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drawings/drawing3.xml" ContentType="application/vnd.openxmlformats-officedocument.drawing+xml"/>
  <Override PartName="/xl/tables/table1.xml" ContentType="application/vnd.openxmlformats-officedocument.spreadsheetml.table+xml"/>
  <Override PartName="/xl/slicers/slicer3.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hidePivotFieldList="1" defaultThemeVersion="124226"/>
  <mc:AlternateContent xmlns:mc="http://schemas.openxmlformats.org/markup-compatibility/2006">
    <mc:Choice Requires="x15">
      <x15ac:absPath xmlns:x15ac="http://schemas.microsoft.com/office/spreadsheetml/2010/11/ac" url="C:\Users\Bradley.Langford\Documents\"/>
    </mc:Choice>
  </mc:AlternateContent>
  <workbookProtection workbookAlgorithmName="SHA-512" workbookHashValue="r3ricIAd6KgwaaFc4DrjlGasw/Hct+OQ9KhZjfy/qo9m5ot5AQO/C18m22MtLqtyz+cRmufgGDXGthaXYzYRGQ==" workbookSaltValue="DSOf2fMslmk18ygFlkJsSA==" workbookSpinCount="100000" lockStructure="1"/>
  <bookViews>
    <workbookView xWindow="0" yWindow="0" windowWidth="19890" windowHeight="7050" tabRatio="832" firstSheet="2" activeTab="2"/>
  </bookViews>
  <sheets>
    <sheet name="DropLists" sheetId="14" state="hidden" r:id="rId1"/>
    <sheet name="Antibiogram Entry" sheetId="32" state="hidden" r:id="rId2"/>
    <sheet name="Hospital Antibiogram" sheetId="25" r:id="rId3"/>
    <sheet name="Urine WISCA" sheetId="33" state="hidden" r:id="rId4"/>
    <sheet name="Urinary Antibiogram" sheetId="35" r:id="rId5"/>
    <sheet name="Bloodstream Antibiogram" sheetId="40" r:id="rId6"/>
    <sheet name="GN and GP categories" sheetId="37" state="hidden" r:id="rId7"/>
    <sheet name="Sheet1" sheetId="36" state="hidden" r:id="rId8"/>
    <sheet name="LHIN" sheetId="34" state="hidden" r:id="rId9"/>
  </sheets>
  <definedNames>
    <definedName name="_AMO_UniqueIdentifier" hidden="1">"'04d09986-e932-4860-89a4-066167dc04b6'"</definedName>
    <definedName name="_xlnm._FilterDatabase" localSheetId="1" hidden="1">'Antibiogram Entry'!$A$1:$AE$8950</definedName>
    <definedName name="_xlnm._FilterDatabase" localSheetId="5" hidden="1">'Bloodstream Antibiogram'!$A$6:$AE$766</definedName>
    <definedName name="_xlnm._FilterDatabase" localSheetId="3" hidden="1">'Urine WISCA'!$A$1:$L$1645</definedName>
    <definedName name="age_group" localSheetId="5">#REF!</definedName>
    <definedName name="age_group">#REF!</definedName>
    <definedName name="Full_detailed" localSheetId="5">'Bloodstream Antibiogram'!$A$6:$AE$766</definedName>
    <definedName name="Full_detailed">#REF!</definedName>
    <definedName name="lhin" localSheetId="5">#REF!</definedName>
    <definedName name="lhin">#REF!</definedName>
    <definedName name="Overall" localSheetId="5">#REF!</definedName>
    <definedName name="Overall">#REF!</definedName>
    <definedName name="setting" localSheetId="5">#REF!</definedName>
    <definedName name="setting">#REF!</definedName>
    <definedName name="Slicer_age_group">#N/A</definedName>
    <definedName name="Slicer_age_group1">#N/A</definedName>
    <definedName name="Slicer_Gram_stain">#N/A</definedName>
    <definedName name="Slicer_Gram_Stain1">#N/A</definedName>
    <definedName name="Slicer_lhin">#N/A</definedName>
    <definedName name="Slicer_LHIN_Name">#N/A</definedName>
    <definedName name="Slicer_LHIN_Name1">#N/A</definedName>
    <definedName name="Slicer_setting">#N/A</definedName>
    <definedName name="Slicer_setting1">#N/A</definedName>
    <definedName name="Slicer_View">#N/A</definedName>
    <definedName name="Slicer_year">#N/A</definedName>
    <definedName name="year" localSheetId="5">#REF!</definedName>
    <definedName name="year">#REF!</definedName>
  </definedNames>
  <calcPr calcId="152511"/>
  <pivotCaches>
    <pivotCache cacheId="35" r:id="rId10"/>
    <pivotCache cacheId="36" r:id="rId11"/>
  </pivotCaches>
  <extLst>
    <ext xmlns:x14="http://schemas.microsoft.com/office/spreadsheetml/2009/9/main" uri="{BBE1A952-AA13-448e-AADC-164F8A28A991}">
      <x14:slicerCaches>
        <x14:slicerCache r:id="rId12"/>
        <x14:slicerCache r:id="rId13"/>
        <x14:slicerCache r:id="rId14"/>
        <x14:slicerCache r:id="rId15"/>
        <x14:slicerCache r:id="rId16"/>
      </x14:slicerCaches>
    </ex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7"/>
        <x14:slicerCache r:id="rId18"/>
        <x14:slicerCache r:id="rId19"/>
        <x14:slicerCache r:id="rId20"/>
        <x14:slicerCache r:id="rId21"/>
        <x14:slicerCache r:id="rId22"/>
      </x15:slicerCaches>
    </ext>
  </extLst>
</workbook>
</file>

<file path=xl/calcChain.xml><?xml version="1.0" encoding="utf-8"?>
<calcChain xmlns="http://schemas.openxmlformats.org/spreadsheetml/2006/main">
  <c r="B7" i="40" l="1"/>
  <c r="B8" i="40"/>
  <c r="B9" i="40"/>
  <c r="B10" i="40"/>
  <c r="B11" i="40"/>
  <c r="B12" i="40"/>
  <c r="B13" i="40"/>
  <c r="B14" i="40"/>
  <c r="B15" i="40"/>
  <c r="B16" i="40"/>
  <c r="B17" i="40"/>
  <c r="B18" i="40"/>
  <c r="B19" i="40"/>
  <c r="B20" i="40"/>
  <c r="B21" i="40"/>
  <c r="B22" i="40"/>
  <c r="B23" i="40"/>
  <c r="B24" i="40"/>
  <c r="B25" i="40"/>
  <c r="B26" i="40"/>
  <c r="B27" i="40"/>
  <c r="B28" i="40"/>
  <c r="B29" i="40"/>
  <c r="B30" i="40"/>
  <c r="B31" i="40"/>
  <c r="B32" i="40"/>
  <c r="B33" i="40"/>
  <c r="B34" i="40"/>
  <c r="B35" i="40"/>
  <c r="B36" i="40"/>
  <c r="B37" i="40"/>
  <c r="B38" i="40"/>
  <c r="B39" i="40"/>
  <c r="B40" i="40"/>
  <c r="B41" i="40"/>
  <c r="B42" i="40"/>
  <c r="B43" i="40"/>
  <c r="B44" i="40"/>
  <c r="B45" i="40"/>
  <c r="B46" i="40"/>
  <c r="B47" i="40"/>
  <c r="B48" i="40"/>
  <c r="B49" i="40"/>
  <c r="B50" i="40"/>
  <c r="B51" i="40"/>
  <c r="B52" i="40"/>
  <c r="B53" i="40"/>
  <c r="B54" i="40"/>
  <c r="B55" i="40"/>
  <c r="B56" i="40"/>
  <c r="B57" i="40"/>
  <c r="B58" i="40"/>
  <c r="B59" i="40"/>
  <c r="B60" i="40"/>
  <c r="B61" i="40"/>
  <c r="B62" i="40"/>
  <c r="B63" i="40"/>
  <c r="B64" i="40"/>
  <c r="B65" i="40"/>
  <c r="B66" i="40"/>
  <c r="B67" i="40"/>
  <c r="B68" i="40"/>
  <c r="B69" i="40"/>
  <c r="B70" i="40"/>
  <c r="B71" i="40"/>
  <c r="B72" i="40"/>
  <c r="B73" i="40"/>
  <c r="B74" i="40"/>
  <c r="B75" i="40"/>
  <c r="B76" i="40"/>
  <c r="B77" i="40"/>
  <c r="B78" i="40"/>
  <c r="B79" i="40"/>
  <c r="B80" i="40"/>
  <c r="B81" i="40"/>
  <c r="B82" i="40"/>
  <c r="B83" i="40"/>
  <c r="B84" i="40"/>
  <c r="B85" i="40"/>
  <c r="B86" i="40"/>
  <c r="B87" i="40"/>
  <c r="B88" i="40"/>
  <c r="B89" i="40"/>
  <c r="B90" i="40"/>
  <c r="B91" i="40"/>
  <c r="B92" i="40"/>
  <c r="B93" i="40"/>
  <c r="B94" i="40"/>
  <c r="B95" i="40"/>
  <c r="B96" i="40"/>
  <c r="B97" i="40"/>
  <c r="B98" i="40"/>
  <c r="B99" i="40"/>
  <c r="B100" i="40"/>
  <c r="B101" i="40"/>
  <c r="B102" i="40"/>
  <c r="B103" i="40"/>
  <c r="B104" i="40"/>
  <c r="B105" i="40"/>
  <c r="B106" i="40"/>
  <c r="B107" i="40"/>
  <c r="B108" i="40"/>
  <c r="B109" i="40"/>
  <c r="B110" i="40"/>
  <c r="B111" i="40"/>
  <c r="B112" i="40"/>
  <c r="B113" i="40"/>
  <c r="B114" i="40"/>
  <c r="B115" i="40"/>
  <c r="B116" i="40"/>
  <c r="B117" i="40"/>
  <c r="B118" i="40"/>
  <c r="B119" i="40"/>
  <c r="B120" i="40"/>
  <c r="B121" i="40"/>
  <c r="B122" i="40"/>
  <c r="B123" i="40"/>
  <c r="B124" i="40"/>
  <c r="B125" i="40"/>
  <c r="B126" i="40"/>
  <c r="B127" i="40"/>
  <c r="B128" i="40"/>
  <c r="B129" i="40"/>
  <c r="B130" i="40"/>
  <c r="B131" i="40"/>
  <c r="B132" i="40"/>
  <c r="B133" i="40"/>
  <c r="B134" i="40"/>
  <c r="B135" i="40"/>
  <c r="B136" i="40"/>
  <c r="B137" i="40"/>
  <c r="B138" i="40"/>
  <c r="B139" i="40"/>
  <c r="B140" i="40"/>
  <c r="B141" i="40"/>
  <c r="B142" i="40"/>
  <c r="B143" i="40"/>
  <c r="B144" i="40"/>
  <c r="B145" i="40"/>
  <c r="B146" i="40"/>
  <c r="B147" i="40"/>
  <c r="B148" i="40"/>
  <c r="B149" i="40"/>
  <c r="B150" i="40"/>
  <c r="B151" i="40"/>
  <c r="B152" i="40"/>
  <c r="B153" i="40"/>
  <c r="B154" i="40"/>
  <c r="B155" i="40"/>
  <c r="B156" i="40"/>
  <c r="B157" i="40"/>
  <c r="B158" i="40"/>
  <c r="B159" i="40"/>
  <c r="B160" i="40"/>
  <c r="B161" i="40"/>
  <c r="B162" i="40"/>
  <c r="B163" i="40"/>
  <c r="B164" i="40"/>
  <c r="B165" i="40"/>
  <c r="B166" i="40"/>
  <c r="B167" i="40"/>
  <c r="B168" i="40"/>
  <c r="B169" i="40"/>
  <c r="B170" i="40"/>
  <c r="B171" i="40"/>
  <c r="B172" i="40"/>
  <c r="B173" i="40"/>
  <c r="B174" i="40"/>
  <c r="B175" i="40"/>
  <c r="B176" i="40"/>
  <c r="B177" i="40"/>
  <c r="B178" i="40"/>
  <c r="B179" i="40"/>
  <c r="B180" i="40"/>
  <c r="B181" i="40"/>
  <c r="B182" i="40"/>
  <c r="B183" i="40"/>
  <c r="B184" i="40"/>
  <c r="B185" i="40"/>
  <c r="B186" i="40"/>
  <c r="B187" i="40"/>
  <c r="B188" i="40"/>
  <c r="B189" i="40"/>
  <c r="B190" i="40"/>
  <c r="B191" i="40"/>
  <c r="B192" i="40"/>
  <c r="B193" i="40"/>
  <c r="B194" i="40"/>
  <c r="B195" i="40"/>
  <c r="B196" i="40"/>
  <c r="B197" i="40"/>
  <c r="B198" i="40"/>
  <c r="B199" i="40"/>
  <c r="B200" i="40"/>
  <c r="B201" i="40"/>
  <c r="B202" i="40"/>
  <c r="B203" i="40"/>
  <c r="B204" i="40"/>
  <c r="B205" i="40"/>
  <c r="B206" i="40"/>
  <c r="B207" i="40"/>
  <c r="B208" i="40"/>
  <c r="B209" i="40"/>
  <c r="B210" i="40"/>
  <c r="B211" i="40"/>
  <c r="B212" i="40"/>
  <c r="B213" i="40"/>
  <c r="B214" i="40"/>
  <c r="B215" i="40"/>
  <c r="B216" i="40"/>
  <c r="B217" i="40"/>
  <c r="B218" i="40"/>
  <c r="B219" i="40"/>
  <c r="B220" i="40"/>
  <c r="B221" i="40"/>
  <c r="B222" i="40"/>
  <c r="B223" i="40"/>
  <c r="B224" i="40"/>
  <c r="B225" i="40"/>
  <c r="B226" i="40"/>
  <c r="B227" i="40"/>
  <c r="B228" i="40"/>
  <c r="B229" i="40"/>
  <c r="B230" i="40"/>
  <c r="B231" i="40"/>
  <c r="B232" i="40"/>
  <c r="B233" i="40"/>
  <c r="B234" i="40"/>
  <c r="B235" i="40"/>
  <c r="B236" i="40"/>
  <c r="B237" i="40"/>
  <c r="B238" i="40"/>
  <c r="B239" i="40"/>
  <c r="B240" i="40"/>
  <c r="B241" i="40"/>
  <c r="B242" i="40"/>
  <c r="B243" i="40"/>
  <c r="B244" i="40"/>
  <c r="B245" i="40"/>
  <c r="B246" i="40"/>
  <c r="B247" i="40"/>
  <c r="B248" i="40"/>
  <c r="B249" i="40"/>
  <c r="B250" i="40"/>
  <c r="B251" i="40"/>
  <c r="B252" i="40"/>
  <c r="B253" i="40"/>
  <c r="B254" i="40"/>
  <c r="B255" i="40"/>
  <c r="B256" i="40"/>
  <c r="B257" i="40"/>
  <c r="B258" i="40"/>
  <c r="B259" i="40"/>
  <c r="B260" i="40"/>
  <c r="B261" i="40"/>
  <c r="B262" i="40"/>
  <c r="B263" i="40"/>
  <c r="B264" i="40"/>
  <c r="B265" i="40"/>
  <c r="B266" i="40"/>
  <c r="B267" i="40"/>
  <c r="B268" i="40"/>
  <c r="B269" i="40"/>
  <c r="B270" i="40"/>
  <c r="B271" i="40"/>
  <c r="B272" i="40"/>
  <c r="B273" i="40"/>
  <c r="B274" i="40"/>
  <c r="B275" i="40"/>
  <c r="B276" i="40"/>
  <c r="B277" i="40"/>
  <c r="B278" i="40"/>
  <c r="B279" i="40"/>
  <c r="B280" i="40"/>
  <c r="B281" i="40"/>
  <c r="B282" i="40"/>
  <c r="B283" i="40"/>
  <c r="B284" i="40"/>
  <c r="B285" i="40"/>
  <c r="B286" i="40"/>
  <c r="B287" i="40"/>
  <c r="B288" i="40"/>
  <c r="B289" i="40"/>
  <c r="B290" i="40"/>
  <c r="B291" i="40"/>
  <c r="B292" i="40"/>
  <c r="B293" i="40"/>
  <c r="B294" i="40"/>
  <c r="B295" i="40"/>
  <c r="B296" i="40"/>
  <c r="B297" i="40"/>
  <c r="B298" i="40"/>
  <c r="B299" i="40"/>
  <c r="B300" i="40"/>
  <c r="B301" i="40"/>
  <c r="B302" i="40"/>
  <c r="B303" i="40"/>
  <c r="B304" i="40"/>
  <c r="B305" i="40"/>
  <c r="B306" i="40"/>
  <c r="B307" i="40"/>
  <c r="B308" i="40"/>
  <c r="B309" i="40"/>
  <c r="B310" i="40"/>
  <c r="B311" i="40"/>
  <c r="B312" i="40"/>
  <c r="B313" i="40"/>
  <c r="B314" i="40"/>
  <c r="B315" i="40"/>
  <c r="B316" i="40"/>
  <c r="B317" i="40"/>
  <c r="B318" i="40"/>
  <c r="B319" i="40"/>
  <c r="B320" i="40"/>
  <c r="B321" i="40"/>
  <c r="B322" i="40"/>
  <c r="B323" i="40"/>
  <c r="B324" i="40"/>
  <c r="B325" i="40"/>
  <c r="B326" i="40"/>
  <c r="B327" i="40"/>
  <c r="B328" i="40"/>
  <c r="B329" i="40"/>
  <c r="B330" i="40"/>
  <c r="B331" i="40"/>
  <c r="B332" i="40"/>
  <c r="B333" i="40"/>
  <c r="B334" i="40"/>
  <c r="B335" i="40"/>
  <c r="B336" i="40"/>
  <c r="B337" i="40"/>
  <c r="B338" i="40"/>
  <c r="B339" i="40"/>
  <c r="B340" i="40"/>
  <c r="B341" i="40"/>
  <c r="B342" i="40"/>
  <c r="B343" i="40"/>
  <c r="B344" i="40"/>
  <c r="B345" i="40"/>
  <c r="B346" i="40"/>
  <c r="B347" i="40"/>
  <c r="B348" i="40"/>
  <c r="B349" i="40"/>
  <c r="B350" i="40"/>
  <c r="B351" i="40"/>
  <c r="B352" i="40"/>
  <c r="B353" i="40"/>
  <c r="B354" i="40"/>
  <c r="B355" i="40"/>
  <c r="B356" i="40"/>
  <c r="B357" i="40"/>
  <c r="B358" i="40"/>
  <c r="B359" i="40"/>
  <c r="B360" i="40"/>
  <c r="B361" i="40"/>
  <c r="B362" i="40"/>
  <c r="B363" i="40"/>
  <c r="B364" i="40"/>
  <c r="B365" i="40"/>
  <c r="B366" i="40"/>
  <c r="B367" i="40"/>
  <c r="B368" i="40"/>
  <c r="B369" i="40"/>
  <c r="B370" i="40"/>
  <c r="B371" i="40"/>
  <c r="B372" i="40"/>
  <c r="B373" i="40"/>
  <c r="B374" i="40"/>
  <c r="B375" i="40"/>
  <c r="B376" i="40"/>
  <c r="B377" i="40"/>
  <c r="B378" i="40"/>
  <c r="B379" i="40"/>
  <c r="B380" i="40"/>
  <c r="B381" i="40"/>
  <c r="B382" i="40"/>
  <c r="B383" i="40"/>
  <c r="B384" i="40"/>
  <c r="B385" i="40"/>
  <c r="B386" i="40"/>
  <c r="B387" i="40"/>
  <c r="B388" i="40"/>
  <c r="B389" i="40"/>
  <c r="B390" i="40"/>
  <c r="B391" i="40"/>
  <c r="B392" i="40"/>
  <c r="B393" i="40"/>
  <c r="B394" i="40"/>
  <c r="B395" i="40"/>
  <c r="B396" i="40"/>
  <c r="B397" i="40"/>
  <c r="B398" i="40"/>
  <c r="B399" i="40"/>
  <c r="B400" i="40"/>
  <c r="B401" i="40"/>
  <c r="B402" i="40"/>
  <c r="B403" i="40"/>
  <c r="B404" i="40"/>
  <c r="B405" i="40"/>
  <c r="B406" i="40"/>
  <c r="B407" i="40"/>
  <c r="B408" i="40"/>
  <c r="B409" i="40"/>
  <c r="B410" i="40"/>
  <c r="B411" i="40"/>
  <c r="B412" i="40"/>
  <c r="B413" i="40"/>
  <c r="B414" i="40"/>
  <c r="B415" i="40"/>
  <c r="B416" i="40"/>
  <c r="B417" i="40"/>
  <c r="B418" i="40"/>
  <c r="B419" i="40"/>
  <c r="B420" i="40"/>
  <c r="B421" i="40"/>
  <c r="B422" i="40"/>
  <c r="B423" i="40"/>
  <c r="B424" i="40"/>
  <c r="B425" i="40"/>
  <c r="B426" i="40"/>
  <c r="B427" i="40"/>
  <c r="B428" i="40"/>
  <c r="B429" i="40"/>
  <c r="B430" i="40"/>
  <c r="B431" i="40"/>
  <c r="B432" i="40"/>
  <c r="B433" i="40"/>
  <c r="B434" i="40"/>
  <c r="B435" i="40"/>
  <c r="B436" i="40"/>
  <c r="B437" i="40"/>
  <c r="B438" i="40"/>
  <c r="B439" i="40"/>
  <c r="B440" i="40"/>
  <c r="B441" i="40"/>
  <c r="B442" i="40"/>
  <c r="B443" i="40"/>
  <c r="B444" i="40"/>
  <c r="B445" i="40"/>
  <c r="B446" i="40"/>
  <c r="B447" i="40"/>
  <c r="B448" i="40"/>
  <c r="B449" i="40"/>
  <c r="B450" i="40"/>
  <c r="B451" i="40"/>
  <c r="B452" i="40"/>
  <c r="B453" i="40"/>
  <c r="B454" i="40"/>
  <c r="B455" i="40"/>
  <c r="B456" i="40"/>
  <c r="B457" i="40"/>
  <c r="B458" i="40"/>
  <c r="B459" i="40"/>
  <c r="B460" i="40"/>
  <c r="B461" i="40"/>
  <c r="B462" i="40"/>
  <c r="B463" i="40"/>
  <c r="B464" i="40"/>
  <c r="B465" i="40"/>
  <c r="B466" i="40"/>
  <c r="B467" i="40"/>
  <c r="B468" i="40"/>
  <c r="B469" i="40"/>
  <c r="B470" i="40"/>
  <c r="B471" i="40"/>
  <c r="B472" i="40"/>
  <c r="B473" i="40"/>
  <c r="B474" i="40"/>
  <c r="B475" i="40"/>
  <c r="B476" i="40"/>
  <c r="B477" i="40"/>
  <c r="B478" i="40"/>
  <c r="B479" i="40"/>
  <c r="B480" i="40"/>
  <c r="B481" i="40"/>
  <c r="B482" i="40"/>
  <c r="B483" i="40"/>
  <c r="B484" i="40"/>
  <c r="B485" i="40"/>
  <c r="B486" i="40"/>
  <c r="B487" i="40"/>
  <c r="B488" i="40"/>
  <c r="B489" i="40"/>
  <c r="B490" i="40"/>
  <c r="B491" i="40"/>
  <c r="B492" i="40"/>
  <c r="B493" i="40"/>
  <c r="B494" i="40"/>
  <c r="B495" i="40"/>
  <c r="B496" i="40"/>
  <c r="B497" i="40"/>
  <c r="B498" i="40"/>
  <c r="B499" i="40"/>
  <c r="B500" i="40"/>
  <c r="B501" i="40"/>
  <c r="B502" i="40"/>
  <c r="B503" i="40"/>
  <c r="B504" i="40"/>
  <c r="B505" i="40"/>
  <c r="B506" i="40"/>
  <c r="B507" i="40"/>
  <c r="B508" i="40"/>
  <c r="B509" i="40"/>
  <c r="B510" i="40"/>
  <c r="B511" i="40"/>
  <c r="B512" i="40"/>
  <c r="B513" i="40"/>
  <c r="B514" i="40"/>
  <c r="B515" i="40"/>
  <c r="B516" i="40"/>
  <c r="B517" i="40"/>
  <c r="B518" i="40"/>
  <c r="B519" i="40"/>
  <c r="B520" i="40"/>
  <c r="B521" i="40"/>
  <c r="B522" i="40"/>
  <c r="B523" i="40"/>
  <c r="B524" i="40"/>
  <c r="B525" i="40"/>
  <c r="B526" i="40"/>
  <c r="B527" i="40"/>
  <c r="B528" i="40"/>
  <c r="B529" i="40"/>
  <c r="B530" i="40"/>
  <c r="B531" i="40"/>
  <c r="B532" i="40"/>
  <c r="B533" i="40"/>
  <c r="B534" i="40"/>
  <c r="B535" i="40"/>
  <c r="B536" i="40"/>
  <c r="B537" i="40"/>
  <c r="B538" i="40"/>
  <c r="B539" i="40"/>
  <c r="B540" i="40"/>
  <c r="B541" i="40"/>
  <c r="B542" i="40"/>
  <c r="B543" i="40"/>
  <c r="B544" i="40"/>
  <c r="B545" i="40"/>
  <c r="B546" i="40"/>
  <c r="B547" i="40"/>
  <c r="B548" i="40"/>
  <c r="B549" i="40"/>
  <c r="B550" i="40"/>
  <c r="B551" i="40"/>
  <c r="B552" i="40"/>
  <c r="B553" i="40"/>
  <c r="B554" i="40"/>
  <c r="B555" i="40"/>
  <c r="B556" i="40"/>
  <c r="B557" i="40"/>
  <c r="B558" i="40"/>
  <c r="B559" i="40"/>
  <c r="B560" i="40"/>
  <c r="B561" i="40"/>
  <c r="B562" i="40"/>
  <c r="B563" i="40"/>
  <c r="B564" i="40"/>
  <c r="B565" i="40"/>
  <c r="B566" i="40"/>
  <c r="B567" i="40"/>
  <c r="B568" i="40"/>
  <c r="B569" i="40"/>
  <c r="B570" i="40"/>
  <c r="B571" i="40"/>
  <c r="B572" i="40"/>
  <c r="B573" i="40"/>
  <c r="B574" i="40"/>
  <c r="B575" i="40"/>
  <c r="B576" i="40"/>
  <c r="B577" i="40"/>
  <c r="B578" i="40"/>
  <c r="B579" i="40"/>
  <c r="B580" i="40"/>
  <c r="B581" i="40"/>
  <c r="B582" i="40"/>
  <c r="B583" i="40"/>
  <c r="B584" i="40"/>
  <c r="B585" i="40"/>
  <c r="B586" i="40"/>
  <c r="B587" i="40"/>
  <c r="B588" i="40"/>
  <c r="B589" i="40"/>
  <c r="B590" i="40"/>
  <c r="B591" i="40"/>
  <c r="B592" i="40"/>
  <c r="B593" i="40"/>
  <c r="B594" i="40"/>
  <c r="B595" i="40"/>
  <c r="B596" i="40"/>
  <c r="B597" i="40"/>
  <c r="B598" i="40"/>
  <c r="B599" i="40"/>
  <c r="B600" i="40"/>
  <c r="B601" i="40"/>
  <c r="B602" i="40"/>
  <c r="B603" i="40"/>
  <c r="B604" i="40"/>
  <c r="B605" i="40"/>
  <c r="B606" i="40"/>
  <c r="B607" i="40"/>
  <c r="B608" i="40"/>
  <c r="B609" i="40"/>
  <c r="B610" i="40"/>
  <c r="B611" i="40"/>
  <c r="B612" i="40"/>
  <c r="B613" i="40"/>
  <c r="B614" i="40"/>
  <c r="B615" i="40"/>
  <c r="B616" i="40"/>
  <c r="B617" i="40"/>
  <c r="B618" i="40"/>
  <c r="B619" i="40"/>
  <c r="B620" i="40"/>
  <c r="B621" i="40"/>
  <c r="B622" i="40"/>
  <c r="B623" i="40"/>
  <c r="B624" i="40"/>
  <c r="B625" i="40"/>
  <c r="B626" i="40"/>
  <c r="B627" i="40"/>
  <c r="B628" i="40"/>
  <c r="B629" i="40"/>
  <c r="B630" i="40"/>
  <c r="B631" i="40"/>
  <c r="B632" i="40"/>
  <c r="B633" i="40"/>
  <c r="B634" i="40"/>
  <c r="B635" i="40"/>
  <c r="B636" i="40"/>
  <c r="B637" i="40"/>
  <c r="B638" i="40"/>
  <c r="B639" i="40"/>
  <c r="B640" i="40"/>
  <c r="B641" i="40"/>
  <c r="B642" i="40"/>
  <c r="B643" i="40"/>
  <c r="B644" i="40"/>
  <c r="B645" i="40"/>
  <c r="B646" i="40"/>
  <c r="B647" i="40"/>
  <c r="B648" i="40"/>
  <c r="B649" i="40"/>
  <c r="B650" i="40"/>
  <c r="B651" i="40"/>
  <c r="B652" i="40"/>
  <c r="B653" i="40"/>
  <c r="B654" i="40"/>
  <c r="B655" i="40"/>
  <c r="B656" i="40"/>
  <c r="B657" i="40"/>
  <c r="B658" i="40"/>
  <c r="B659" i="40"/>
  <c r="B660" i="40"/>
  <c r="B661" i="40"/>
  <c r="B662" i="40"/>
  <c r="B663" i="40"/>
  <c r="B664" i="40"/>
  <c r="B665" i="40"/>
  <c r="B666" i="40"/>
  <c r="B667" i="40"/>
  <c r="B668" i="40"/>
  <c r="B669" i="40"/>
  <c r="B670" i="40"/>
  <c r="B671" i="40"/>
  <c r="B672" i="40"/>
  <c r="B673" i="40"/>
  <c r="B674" i="40"/>
  <c r="B675" i="40"/>
  <c r="B676" i="40"/>
  <c r="B677" i="40"/>
  <c r="B678" i="40"/>
  <c r="B679" i="40"/>
  <c r="B680" i="40"/>
  <c r="B681" i="40"/>
  <c r="B682" i="40"/>
  <c r="B683" i="40"/>
  <c r="B684" i="40"/>
  <c r="B685" i="40"/>
  <c r="B686" i="40"/>
  <c r="B687" i="40"/>
  <c r="B688" i="40"/>
  <c r="B689" i="40"/>
  <c r="B690" i="40"/>
  <c r="B691" i="40"/>
  <c r="B692" i="40"/>
  <c r="B693" i="40"/>
  <c r="B694" i="40"/>
  <c r="B695" i="40"/>
  <c r="B696" i="40"/>
  <c r="B697" i="40"/>
  <c r="B698" i="40"/>
  <c r="B699" i="40"/>
  <c r="B700" i="40"/>
  <c r="B701" i="40"/>
  <c r="B702" i="40"/>
  <c r="B703" i="40"/>
  <c r="B704" i="40"/>
  <c r="B705" i="40"/>
  <c r="B706" i="40"/>
  <c r="B707" i="40"/>
  <c r="B708" i="40"/>
  <c r="B709" i="40"/>
  <c r="B710" i="40"/>
  <c r="B711" i="40"/>
  <c r="B712" i="40"/>
  <c r="B713" i="40"/>
  <c r="B714" i="40"/>
  <c r="B715" i="40"/>
  <c r="B716" i="40"/>
  <c r="B717" i="40"/>
  <c r="B718" i="40"/>
  <c r="B719" i="40"/>
  <c r="B720" i="40"/>
  <c r="B721" i="40"/>
  <c r="B722" i="40"/>
  <c r="B723" i="40"/>
  <c r="B724" i="40"/>
  <c r="B725" i="40"/>
  <c r="B726" i="40"/>
  <c r="B727" i="40"/>
  <c r="B728" i="40"/>
  <c r="B729" i="40"/>
  <c r="B730" i="40"/>
  <c r="B731" i="40"/>
  <c r="B732" i="40"/>
  <c r="B733" i="40"/>
  <c r="B734" i="40"/>
  <c r="B735" i="40"/>
  <c r="B736" i="40"/>
  <c r="B737" i="40"/>
  <c r="B738" i="40"/>
  <c r="B739" i="40"/>
  <c r="B740" i="40"/>
  <c r="B741" i="40"/>
  <c r="B742" i="40"/>
  <c r="B743" i="40"/>
  <c r="B744" i="40"/>
  <c r="B745" i="40"/>
  <c r="B746" i="40"/>
  <c r="B747" i="40"/>
  <c r="B748" i="40"/>
  <c r="B749" i="40"/>
  <c r="B750" i="40"/>
  <c r="B751" i="40"/>
  <c r="B752" i="40"/>
  <c r="B753" i="40"/>
  <c r="B754" i="40"/>
  <c r="B755" i="40"/>
  <c r="B756" i="40"/>
  <c r="B757" i="40"/>
  <c r="B758" i="40"/>
  <c r="B759" i="40"/>
  <c r="B760" i="40"/>
  <c r="B761" i="40"/>
  <c r="B762" i="40"/>
  <c r="B763" i="40"/>
  <c r="B764" i="40"/>
  <c r="B765" i="40"/>
  <c r="B766" i="40"/>
  <c r="B767" i="40"/>
  <c r="B768" i="40"/>
  <c r="B769" i="40"/>
  <c r="B770" i="40"/>
  <c r="B771" i="40"/>
  <c r="B772" i="40"/>
  <c r="B773" i="40"/>
  <c r="B774" i="40"/>
  <c r="B775" i="40"/>
  <c r="B776" i="40"/>
  <c r="B777" i="40"/>
  <c r="B778" i="40"/>
  <c r="B779" i="40"/>
  <c r="B780" i="40"/>
  <c r="B781" i="40"/>
  <c r="B782" i="40"/>
  <c r="B783" i="40"/>
  <c r="B784" i="40"/>
  <c r="B785" i="40"/>
  <c r="B786" i="40"/>
  <c r="B787" i="40"/>
  <c r="B788" i="40"/>
  <c r="B789" i="40"/>
  <c r="B790" i="40"/>
  <c r="B791" i="40"/>
  <c r="B792" i="40"/>
  <c r="B793" i="40"/>
  <c r="B794" i="40"/>
  <c r="B795" i="40"/>
  <c r="B796" i="40"/>
  <c r="B797" i="40"/>
  <c r="B798" i="40"/>
  <c r="B799" i="40"/>
  <c r="B800" i="40"/>
  <c r="B801" i="40"/>
  <c r="B802" i="40"/>
  <c r="B803" i="40"/>
  <c r="B804" i="40"/>
  <c r="B805" i="40"/>
  <c r="B806" i="40"/>
  <c r="B807" i="40"/>
  <c r="B808" i="40"/>
  <c r="B809" i="40"/>
  <c r="B810" i="40"/>
  <c r="B811" i="40"/>
  <c r="B812" i="40"/>
  <c r="B813" i="40"/>
  <c r="B814" i="40"/>
  <c r="B815" i="40"/>
  <c r="B816" i="40"/>
  <c r="B817" i="40"/>
  <c r="B818" i="40"/>
  <c r="B819" i="40"/>
  <c r="B820" i="40"/>
  <c r="B821" i="40"/>
  <c r="B822" i="40"/>
  <c r="B823" i="40"/>
  <c r="B824" i="40"/>
  <c r="B825" i="40"/>
  <c r="B826" i="40"/>
  <c r="B827" i="40"/>
  <c r="B828" i="40"/>
  <c r="B829" i="40"/>
  <c r="B830" i="40"/>
  <c r="B831" i="40"/>
  <c r="B832" i="40"/>
  <c r="B833" i="40"/>
  <c r="B834" i="40"/>
  <c r="B835" i="40"/>
  <c r="B836" i="40"/>
  <c r="B837" i="40"/>
  <c r="B838" i="40"/>
  <c r="B839" i="40"/>
  <c r="B840" i="40"/>
  <c r="B841" i="40"/>
  <c r="B842" i="40"/>
  <c r="B843" i="40"/>
  <c r="B844" i="40"/>
  <c r="B845" i="40"/>
  <c r="B846" i="40"/>
  <c r="B847" i="40"/>
  <c r="B848" i="40"/>
  <c r="B849" i="40"/>
  <c r="B850" i="40"/>
  <c r="B851" i="40"/>
  <c r="B852" i="40"/>
  <c r="B853" i="40"/>
  <c r="B854" i="40"/>
  <c r="B855" i="40"/>
  <c r="B856" i="40"/>
  <c r="B857" i="40"/>
  <c r="B858" i="40"/>
  <c r="B859" i="40"/>
  <c r="B860" i="40"/>
  <c r="B861" i="40"/>
  <c r="B862" i="40"/>
  <c r="B863" i="40"/>
  <c r="B864" i="40"/>
  <c r="B865" i="40"/>
  <c r="B866" i="40"/>
  <c r="B867" i="40"/>
  <c r="B868" i="40"/>
  <c r="B869" i="40"/>
  <c r="B870" i="40"/>
  <c r="B871" i="40"/>
  <c r="B872" i="40"/>
  <c r="B873" i="40"/>
  <c r="B874" i="40"/>
  <c r="B875" i="40"/>
  <c r="B876" i="40"/>
  <c r="B877" i="40"/>
  <c r="B878" i="40"/>
  <c r="B879" i="40"/>
  <c r="B880" i="40"/>
  <c r="B881" i="40"/>
  <c r="B882" i="40"/>
  <c r="B883" i="40"/>
  <c r="B884" i="40"/>
  <c r="B885" i="40"/>
  <c r="B886" i="40"/>
  <c r="B887" i="40"/>
  <c r="B888" i="40"/>
  <c r="B889" i="40"/>
  <c r="B890" i="40"/>
  <c r="B891" i="40"/>
  <c r="B892" i="40"/>
  <c r="B893" i="40"/>
  <c r="B894" i="40"/>
  <c r="B895" i="40"/>
  <c r="B896" i="40"/>
  <c r="B897" i="40"/>
  <c r="B898" i="40"/>
  <c r="B899" i="40"/>
  <c r="B900" i="40"/>
  <c r="B901" i="40"/>
  <c r="B902" i="40"/>
  <c r="B903" i="40"/>
  <c r="B904" i="40"/>
  <c r="B905" i="40"/>
  <c r="B906" i="40"/>
  <c r="B907" i="40"/>
  <c r="B908" i="40"/>
  <c r="B909" i="40"/>
  <c r="B910" i="40"/>
  <c r="B911" i="40"/>
  <c r="B912" i="40"/>
  <c r="B913" i="40"/>
  <c r="B914" i="40"/>
  <c r="B915" i="40"/>
  <c r="B916" i="40"/>
  <c r="B917" i="40"/>
  <c r="B918" i="40"/>
  <c r="B919" i="40"/>
  <c r="B920" i="40"/>
  <c r="B921" i="40"/>
  <c r="B922" i="40"/>
  <c r="B923" i="40"/>
  <c r="B924" i="40"/>
  <c r="B925" i="40"/>
  <c r="B926" i="40"/>
  <c r="B927" i="40"/>
  <c r="B928" i="40"/>
  <c r="B929" i="40"/>
  <c r="B930" i="40"/>
  <c r="B931" i="40"/>
  <c r="B932" i="40"/>
  <c r="B933" i="40"/>
  <c r="B934" i="40"/>
  <c r="B935" i="40"/>
  <c r="B936" i="40"/>
  <c r="B937" i="40"/>
  <c r="B938" i="40"/>
  <c r="B939" i="40"/>
  <c r="B940" i="40"/>
  <c r="B941" i="40"/>
  <c r="B942" i="40"/>
  <c r="B943" i="40"/>
  <c r="B944" i="40"/>
  <c r="B945" i="40"/>
  <c r="B946" i="40"/>
  <c r="B947" i="40"/>
  <c r="B948" i="40"/>
  <c r="B949" i="40"/>
  <c r="B950" i="40"/>
  <c r="B951" i="40"/>
  <c r="B952" i="40"/>
  <c r="B953" i="40"/>
  <c r="B954" i="40"/>
  <c r="B955" i="40"/>
  <c r="B956" i="40"/>
  <c r="B957" i="40"/>
  <c r="B958" i="40"/>
  <c r="B959" i="40"/>
  <c r="B960" i="40"/>
  <c r="B961" i="40"/>
  <c r="B962" i="40"/>
  <c r="B963" i="40"/>
  <c r="B964" i="40"/>
  <c r="B965" i="40"/>
  <c r="B966" i="40"/>
  <c r="B967" i="40"/>
  <c r="B968" i="40"/>
  <c r="B969" i="40"/>
  <c r="B970" i="40"/>
  <c r="B971" i="40"/>
  <c r="B972" i="40"/>
  <c r="B973" i="40"/>
  <c r="B974" i="40"/>
  <c r="B975" i="40"/>
  <c r="B976" i="40"/>
  <c r="B977" i="40"/>
  <c r="B978" i="40"/>
  <c r="B979" i="40"/>
  <c r="B980" i="40"/>
  <c r="B981" i="40"/>
  <c r="B982" i="40"/>
  <c r="B983" i="40"/>
  <c r="B984" i="40"/>
  <c r="B985" i="40"/>
  <c r="B986" i="40"/>
  <c r="B987" i="40"/>
  <c r="B988" i="40"/>
  <c r="B989" i="40"/>
  <c r="B990" i="40"/>
  <c r="B991" i="40"/>
  <c r="B992" i="40"/>
  <c r="B993" i="40"/>
  <c r="B994" i="40"/>
  <c r="B995" i="40"/>
  <c r="B996" i="40"/>
  <c r="B997" i="40"/>
  <c r="B998" i="40"/>
  <c r="B999" i="40"/>
  <c r="B1000" i="40"/>
  <c r="B1001" i="40"/>
  <c r="B1002" i="40"/>
  <c r="B1003" i="40"/>
  <c r="B1004" i="40"/>
  <c r="B1005" i="40"/>
  <c r="B1006" i="40"/>
  <c r="B1007" i="40"/>
  <c r="B1008" i="40"/>
  <c r="B1009" i="40"/>
  <c r="B1010" i="40"/>
  <c r="B1011" i="40"/>
  <c r="B1012" i="40"/>
  <c r="B1013" i="40"/>
  <c r="B1014" i="40"/>
  <c r="B1015" i="40"/>
  <c r="B1016" i="40"/>
  <c r="B1017" i="40"/>
  <c r="B1018" i="40"/>
  <c r="B1019" i="40"/>
  <c r="B1020" i="40"/>
  <c r="B1021" i="40"/>
  <c r="B1022" i="40"/>
  <c r="B1023" i="40"/>
  <c r="B1024" i="40"/>
  <c r="B1025" i="40"/>
  <c r="B1026" i="40"/>
  <c r="B1027" i="40"/>
  <c r="B1028" i="40"/>
  <c r="B1029" i="40"/>
  <c r="B1030" i="40"/>
  <c r="B1031" i="40"/>
  <c r="B1032" i="40"/>
  <c r="B1033" i="40"/>
  <c r="B1034" i="40"/>
  <c r="B1035" i="40"/>
  <c r="B1036" i="40"/>
  <c r="B1037" i="40"/>
  <c r="B1038" i="40"/>
  <c r="B1039" i="40"/>
  <c r="B1040" i="40"/>
  <c r="B1041" i="40"/>
  <c r="B1042" i="40"/>
  <c r="B1043" i="40"/>
  <c r="B1044" i="40"/>
  <c r="B1045" i="40"/>
  <c r="B1046" i="40"/>
  <c r="B1047" i="40"/>
  <c r="B1048" i="40"/>
  <c r="B1049" i="40"/>
  <c r="B1050" i="40"/>
  <c r="B1051" i="40"/>
  <c r="B1052" i="40"/>
  <c r="B1053" i="40"/>
  <c r="B1054" i="40"/>
  <c r="B1055" i="40"/>
  <c r="B1056" i="40"/>
  <c r="B1057" i="40"/>
  <c r="B1058" i="40"/>
  <c r="B1059" i="40"/>
  <c r="B1060" i="40"/>
  <c r="B1061" i="40"/>
  <c r="B1062" i="40"/>
  <c r="B1063" i="40"/>
  <c r="B1064" i="40"/>
  <c r="B1065" i="40"/>
  <c r="B1066" i="40"/>
  <c r="B1067" i="40"/>
  <c r="B1068" i="40"/>
  <c r="B1069" i="40"/>
  <c r="B1070" i="40"/>
  <c r="B1071" i="40"/>
  <c r="B1072" i="40"/>
  <c r="B1073" i="40"/>
  <c r="B1074" i="40"/>
  <c r="B1075" i="40"/>
  <c r="B1076" i="40"/>
  <c r="B1077" i="40"/>
  <c r="B1078" i="40"/>
  <c r="B1079" i="40"/>
  <c r="B1080" i="40"/>
  <c r="B1081" i="40"/>
  <c r="B1082" i="40"/>
  <c r="B1083" i="40"/>
  <c r="B1084" i="40"/>
  <c r="B1085" i="40"/>
  <c r="B1086" i="40"/>
  <c r="B1087" i="40"/>
  <c r="B1088" i="40"/>
  <c r="B1089" i="40"/>
  <c r="B1090" i="40"/>
  <c r="B1091" i="40"/>
  <c r="B1092" i="40"/>
  <c r="B1093" i="40"/>
  <c r="B1094" i="40"/>
  <c r="B1095" i="40"/>
  <c r="B1096" i="40"/>
  <c r="B1097" i="40"/>
  <c r="B1098" i="40"/>
  <c r="B1099" i="40"/>
  <c r="B1100" i="40"/>
  <c r="B1101" i="40"/>
  <c r="B1102" i="40"/>
  <c r="B1103" i="40"/>
  <c r="B1104" i="40"/>
  <c r="B1105" i="40"/>
  <c r="B1106" i="40"/>
  <c r="B1107" i="40"/>
  <c r="B1108" i="40"/>
  <c r="B1109" i="40"/>
  <c r="B1110" i="40"/>
  <c r="B1111" i="40"/>
  <c r="B1112" i="40"/>
  <c r="B1113" i="40"/>
  <c r="B1114" i="40"/>
  <c r="B1115" i="40"/>
  <c r="B1116" i="40"/>
  <c r="B1117" i="40"/>
  <c r="B1118" i="40"/>
  <c r="B1119" i="40"/>
  <c r="B1120" i="40"/>
  <c r="B1121" i="40"/>
  <c r="B1122" i="40"/>
  <c r="B1123" i="40"/>
  <c r="B1124" i="40"/>
  <c r="B1125" i="40"/>
  <c r="B1126" i="40"/>
  <c r="B1127" i="40"/>
  <c r="B1128" i="40"/>
  <c r="B1129" i="40"/>
  <c r="B1130" i="40"/>
  <c r="B1131" i="40"/>
  <c r="B1132" i="40"/>
  <c r="B1133" i="40"/>
  <c r="B1134" i="40"/>
  <c r="B1135" i="40"/>
  <c r="B1136" i="40"/>
  <c r="B1137" i="40"/>
  <c r="B1138" i="40"/>
  <c r="B1139" i="40"/>
  <c r="B1140" i="40"/>
  <c r="B1141" i="40"/>
  <c r="B1142" i="40"/>
  <c r="B1143" i="40"/>
  <c r="B1144" i="40"/>
  <c r="B1145" i="40"/>
  <c r="B1146" i="40"/>
  <c r="B1147" i="40"/>
  <c r="B1148" i="40"/>
  <c r="B1149" i="40"/>
  <c r="B1150" i="40"/>
  <c r="B1151" i="40"/>
  <c r="B1152" i="40"/>
  <c r="B1153" i="40"/>
  <c r="B1154" i="40"/>
  <c r="B1155" i="40"/>
  <c r="B1156" i="40"/>
  <c r="B1157" i="40"/>
  <c r="B1158" i="40"/>
  <c r="B1159" i="40"/>
  <c r="B1160" i="40"/>
  <c r="B1161" i="40"/>
  <c r="B1162" i="40"/>
  <c r="B1163" i="40"/>
  <c r="B1164" i="40"/>
  <c r="B1376" i="40"/>
  <c r="B1166" i="40"/>
  <c r="B1167" i="40"/>
  <c r="B1168" i="40"/>
  <c r="B1169" i="40"/>
  <c r="B1170" i="40"/>
  <c r="B1171" i="40"/>
  <c r="B1172" i="40"/>
  <c r="B1431" i="40"/>
  <c r="B1174" i="40"/>
  <c r="B1175" i="40"/>
  <c r="B1176" i="40"/>
  <c r="B1516" i="40"/>
  <c r="B1178" i="40"/>
  <c r="B1179" i="40"/>
  <c r="B1180" i="40"/>
  <c r="B1181" i="40"/>
  <c r="B1182" i="40"/>
  <c r="B1183" i="40"/>
  <c r="B1184" i="40"/>
  <c r="B1185" i="40"/>
  <c r="B1186" i="40"/>
  <c r="B1346" i="40"/>
  <c r="B1188" i="40"/>
  <c r="B1189" i="40"/>
  <c r="B1190" i="40"/>
  <c r="B1191" i="40"/>
  <c r="B1192" i="40"/>
  <c r="B1193" i="40"/>
  <c r="B1194" i="40"/>
  <c r="B1195" i="40"/>
  <c r="B1196" i="40"/>
  <c r="B1197" i="40"/>
  <c r="B1198" i="40"/>
  <c r="B1199" i="40"/>
  <c r="B1200" i="40"/>
  <c r="B1201" i="40"/>
  <c r="B1503" i="40"/>
  <c r="B1203" i="40"/>
  <c r="B1204" i="40"/>
  <c r="B1205" i="40"/>
  <c r="B1206" i="40"/>
  <c r="B1207" i="40"/>
  <c r="B1208" i="40"/>
  <c r="B1209" i="40"/>
  <c r="B1210" i="40"/>
  <c r="B1211" i="40"/>
  <c r="B1212" i="40"/>
  <c r="B1461" i="40"/>
  <c r="B1214" i="40"/>
  <c r="B1215" i="40"/>
  <c r="B1216" i="40"/>
  <c r="B1217" i="40"/>
  <c r="B1218" i="40"/>
  <c r="B1219" i="40"/>
  <c r="B1482" i="40"/>
  <c r="B1221" i="40"/>
  <c r="B1222" i="40"/>
  <c r="B1223" i="40"/>
  <c r="B1224" i="40"/>
  <c r="B1225" i="40"/>
  <c r="B1226" i="40"/>
  <c r="B1227" i="40"/>
  <c r="B1365" i="40"/>
  <c r="B1229" i="40"/>
  <c r="B1230" i="40"/>
  <c r="B1231" i="40"/>
  <c r="B1232" i="40"/>
  <c r="B1233" i="40"/>
  <c r="B1234" i="40"/>
  <c r="B1235" i="40"/>
  <c r="B1236" i="40"/>
  <c r="B1237" i="40"/>
  <c r="B1238" i="40"/>
  <c r="B1239" i="40"/>
  <c r="B1240" i="40"/>
  <c r="B1241" i="40"/>
  <c r="B1242" i="40"/>
  <c r="B1243" i="40"/>
  <c r="B1244" i="40"/>
  <c r="B1245" i="40"/>
  <c r="B1246" i="40"/>
  <c r="B1247" i="40"/>
  <c r="B1248" i="40"/>
  <c r="B1177" i="40"/>
  <c r="B1250" i="40"/>
  <c r="B1251" i="40"/>
  <c r="B1252" i="40"/>
  <c r="B1253" i="40"/>
  <c r="B1254" i="40"/>
  <c r="B1255" i="40"/>
  <c r="B1256" i="40"/>
  <c r="B1257" i="40"/>
  <c r="B1258" i="40"/>
  <c r="B1259" i="40"/>
  <c r="B1260" i="40"/>
  <c r="B1228" i="40"/>
  <c r="B1262" i="40"/>
  <c r="B1263" i="40"/>
  <c r="B1264" i="40"/>
  <c r="B1265" i="40"/>
  <c r="B1266" i="40"/>
  <c r="B1267" i="40"/>
  <c r="B1268" i="40"/>
  <c r="B1269" i="40"/>
  <c r="B1270" i="40"/>
  <c r="B1271" i="40"/>
  <c r="B1272" i="40"/>
  <c r="B1406" i="40"/>
  <c r="B1274" i="40"/>
  <c r="B1275" i="40"/>
  <c r="B1276" i="40"/>
  <c r="B1277" i="40"/>
  <c r="B1278" i="40"/>
  <c r="B1279" i="40"/>
  <c r="B1280" i="40"/>
  <c r="B1173" i="40"/>
  <c r="B1282" i="40"/>
  <c r="B1283" i="40"/>
  <c r="B1284" i="40"/>
  <c r="B1285" i="40"/>
  <c r="B1286" i="40"/>
  <c r="B1287" i="40"/>
  <c r="B1288" i="40"/>
  <c r="B1289" i="40"/>
  <c r="B1290" i="40"/>
  <c r="B1291" i="40"/>
  <c r="B1292" i="40"/>
  <c r="B1293" i="40"/>
  <c r="B1294" i="40"/>
  <c r="B1295" i="40"/>
  <c r="B1296" i="40"/>
  <c r="B1297" i="40"/>
  <c r="B1438" i="40"/>
  <c r="B1299" i="40"/>
  <c r="B1300" i="40"/>
  <c r="B1301" i="40"/>
  <c r="B1302" i="40"/>
  <c r="B1303" i="40"/>
  <c r="B1304" i="40"/>
  <c r="B1305" i="40"/>
  <c r="B1306" i="40"/>
  <c r="B1307" i="40"/>
  <c r="B1298" i="40"/>
  <c r="B1309" i="40"/>
  <c r="B1310" i="40"/>
  <c r="B1311" i="40"/>
  <c r="B1312" i="40"/>
  <c r="B1313" i="40"/>
  <c r="B1314" i="40"/>
  <c r="B1315" i="40"/>
  <c r="B1316" i="40"/>
  <c r="B1317" i="40"/>
  <c r="B1318" i="40"/>
  <c r="B1319" i="40"/>
  <c r="B1213" i="40"/>
  <c r="B1321" i="40"/>
  <c r="B1322" i="40"/>
  <c r="B1323" i="40"/>
  <c r="B1324" i="40"/>
  <c r="B1325" i="40"/>
  <c r="B1326" i="40"/>
  <c r="B1327" i="40"/>
  <c r="B1328" i="40"/>
  <c r="B1329" i="40"/>
  <c r="B1330" i="40"/>
  <c r="B1331" i="40"/>
  <c r="B1332" i="40"/>
  <c r="B1333" i="40"/>
  <c r="B1334" i="40"/>
  <c r="B1335" i="40"/>
  <c r="B1336" i="40"/>
  <c r="B1337" i="40"/>
  <c r="B1338" i="40"/>
  <c r="B1339" i="40"/>
  <c r="B1340" i="40"/>
  <c r="B1418" i="40"/>
  <c r="B1342" i="40"/>
  <c r="B1343" i="40"/>
  <c r="B1344" i="40"/>
  <c r="B1345" i="40"/>
  <c r="B1530" i="40"/>
  <c r="B1347" i="40"/>
  <c r="B1348" i="40"/>
  <c r="B1349" i="40"/>
  <c r="B1350" i="40"/>
  <c r="B1351" i="40"/>
  <c r="B1273" i="40"/>
  <c r="B1353" i="40"/>
  <c r="B1354" i="40"/>
  <c r="B1355" i="40"/>
  <c r="B1356" i="40"/>
  <c r="B1357" i="40"/>
  <c r="B1358" i="40"/>
  <c r="B1359" i="40"/>
  <c r="B1360" i="40"/>
  <c r="B1361" i="40"/>
  <c r="B1362" i="40"/>
  <c r="B1363" i="40"/>
  <c r="B1364" i="40"/>
  <c r="B1220" i="40"/>
  <c r="B1366" i="40"/>
  <c r="B1367" i="40"/>
  <c r="B1368" i="40"/>
  <c r="B1369" i="40"/>
  <c r="B1370" i="40"/>
  <c r="B1371" i="40"/>
  <c r="B1372" i="40"/>
  <c r="B1373" i="40"/>
  <c r="B1374" i="40"/>
  <c r="B1375" i="40"/>
  <c r="B1394" i="40"/>
  <c r="B1377" i="40"/>
  <c r="B1378" i="40"/>
  <c r="B1379" i="40"/>
  <c r="B1380" i="40"/>
  <c r="B1381" i="40"/>
  <c r="B1495" i="40"/>
  <c r="B1383" i="40"/>
  <c r="B1384" i="40"/>
  <c r="B1385" i="40"/>
  <c r="B1386" i="40"/>
  <c r="B1387" i="40"/>
  <c r="B1388" i="40"/>
  <c r="B1389" i="40"/>
  <c r="B1390" i="40"/>
  <c r="B1391" i="40"/>
  <c r="B1392" i="40"/>
  <c r="B1393" i="40"/>
  <c r="B1308" i="40"/>
  <c r="B1395" i="40"/>
  <c r="B1396" i="40"/>
  <c r="B1397" i="40"/>
  <c r="B1398" i="40"/>
  <c r="B1399" i="40"/>
  <c r="B1400" i="40"/>
  <c r="B1401" i="40"/>
  <c r="B1402" i="40"/>
  <c r="B1403" i="40"/>
  <c r="B1404" i="40"/>
  <c r="B1405" i="40"/>
  <c r="B1165" i="40"/>
  <c r="B1407" i="40"/>
  <c r="B1408" i="40"/>
  <c r="B1409" i="40"/>
  <c r="B1410" i="40"/>
  <c r="B1411" i="40"/>
  <c r="B1412" i="40"/>
  <c r="B1413" i="40"/>
  <c r="B1414" i="40"/>
  <c r="B1415" i="40"/>
  <c r="B1416" i="40"/>
  <c r="B1417" i="40"/>
  <c r="B1202" i="40"/>
  <c r="B1419" i="40"/>
  <c r="B1420" i="40"/>
  <c r="B1421" i="40"/>
  <c r="B1422" i="40"/>
  <c r="B1423" i="40"/>
  <c r="B1424" i="40"/>
  <c r="B1425" i="40"/>
  <c r="B1426" i="40"/>
  <c r="B1427" i="40"/>
  <c r="B1428" i="40"/>
  <c r="B1429" i="40"/>
  <c r="B1430" i="40"/>
  <c r="B1320" i="40"/>
  <c r="B1432" i="40"/>
  <c r="B1433" i="40"/>
  <c r="B1434" i="40"/>
  <c r="B1435" i="40"/>
  <c r="B1436" i="40"/>
  <c r="B1437" i="40"/>
  <c r="B1187" i="40"/>
  <c r="B1439" i="40"/>
  <c r="B1440" i="40"/>
  <c r="B1441" i="40"/>
  <c r="B1442" i="40"/>
  <c r="B1443" i="40"/>
  <c r="B1444" i="40"/>
  <c r="B1445" i="40"/>
  <c r="B1446" i="40"/>
  <c r="B1447" i="40"/>
  <c r="B1448" i="40"/>
  <c r="B1449" i="40"/>
  <c r="B1450" i="40"/>
  <c r="B1341" i="40"/>
  <c r="B1452" i="40"/>
  <c r="B1453" i="40"/>
  <c r="B1454" i="40"/>
  <c r="B1455" i="40"/>
  <c r="B1456" i="40"/>
  <c r="B1457" i="40"/>
  <c r="B1458" i="40"/>
  <c r="B1459" i="40"/>
  <c r="B1460" i="40"/>
  <c r="B1451" i="40"/>
  <c r="B1462" i="40"/>
  <c r="B1463" i="40"/>
  <c r="B1464" i="40"/>
  <c r="B1465" i="40"/>
  <c r="B1466" i="40"/>
  <c r="B1467" i="40"/>
  <c r="B1468" i="40"/>
  <c r="B1469" i="40"/>
  <c r="B1470" i="40"/>
  <c r="B1471" i="40"/>
  <c r="B1472" i="40"/>
  <c r="B1473" i="40"/>
  <c r="B1474" i="40"/>
  <c r="B1475" i="40"/>
  <c r="B1476" i="40"/>
  <c r="B1477" i="40"/>
  <c r="B1478" i="40"/>
  <c r="B1479" i="40"/>
  <c r="B1480" i="40"/>
  <c r="B1481" i="40"/>
  <c r="B1382" i="40"/>
  <c r="B1483" i="40"/>
  <c r="B1484" i="40"/>
  <c r="B1485" i="40"/>
  <c r="B1486" i="40"/>
  <c r="B1487" i="40"/>
  <c r="B1488" i="40"/>
  <c r="B1489" i="40"/>
  <c r="B1490" i="40"/>
  <c r="B1491" i="40"/>
  <c r="B1492" i="40"/>
  <c r="B1493" i="40"/>
  <c r="B1494" i="40"/>
  <c r="B1281" i="40"/>
  <c r="B1496" i="40"/>
  <c r="B1497" i="40"/>
  <c r="B1498" i="40"/>
  <c r="B1499" i="40"/>
  <c r="B1500" i="40"/>
  <c r="B1501" i="40"/>
  <c r="B1502" i="40"/>
  <c r="B1261" i="40"/>
  <c r="B1504" i="40"/>
  <c r="B1505" i="40"/>
  <c r="B1506" i="40"/>
  <c r="B1507" i="40"/>
  <c r="B1508" i="40"/>
  <c r="B1509" i="40"/>
  <c r="B1510" i="40"/>
  <c r="B1511" i="40"/>
  <c r="B1512" i="40"/>
  <c r="B1513" i="40"/>
  <c r="B1514" i="40"/>
  <c r="B1515" i="40"/>
  <c r="B1352" i="40"/>
  <c r="B1517" i="40"/>
  <c r="B1518" i="40"/>
  <c r="B1519" i="40"/>
  <c r="B1520" i="40"/>
  <c r="B1521" i="40"/>
  <c r="B1522" i="40"/>
  <c r="B1523" i="40"/>
  <c r="B1524" i="40"/>
  <c r="B1525" i="40"/>
  <c r="B1526" i="40"/>
  <c r="B1527" i="40"/>
  <c r="B1528" i="40"/>
  <c r="B1529" i="40"/>
  <c r="B1249" i="40"/>
  <c r="B1531" i="40"/>
  <c r="B1532" i="40"/>
  <c r="B1533" i="40"/>
  <c r="B1534" i="40"/>
  <c r="B1535" i="40"/>
  <c r="B1536" i="40"/>
  <c r="B1537" i="40"/>
  <c r="B1538" i="40"/>
  <c r="B1539" i="40"/>
  <c r="B1540" i="40"/>
  <c r="B1722" i="40"/>
  <c r="B1542" i="40"/>
  <c r="B1543" i="40"/>
  <c r="B1544" i="40"/>
  <c r="B1545" i="40"/>
  <c r="B1670" i="40"/>
  <c r="B1547" i="40"/>
  <c r="B1548" i="40"/>
  <c r="B1549" i="40"/>
  <c r="B1550" i="40"/>
  <c r="B1640" i="40"/>
  <c r="B1552" i="40"/>
  <c r="B1553" i="40"/>
  <c r="B1554" i="40"/>
  <c r="B1555" i="40"/>
  <c r="B1717" i="40"/>
  <c r="B1557" i="40"/>
  <c r="B1558" i="40"/>
  <c r="B1559" i="40"/>
  <c r="B1560" i="40"/>
  <c r="B1650" i="40"/>
  <c r="B1562" i="40"/>
  <c r="B1752" i="40"/>
  <c r="B1564" i="40"/>
  <c r="B1565" i="40"/>
  <c r="B1566" i="40"/>
  <c r="B1567" i="40"/>
  <c r="B1620" i="40"/>
  <c r="B1569" i="40"/>
  <c r="B1570" i="40"/>
  <c r="B1571" i="40"/>
  <c r="B1572" i="40"/>
  <c r="B1680" i="40"/>
  <c r="B1574" i="40"/>
  <c r="B1575" i="40"/>
  <c r="B1576" i="40"/>
  <c r="B1577" i="40"/>
  <c r="B1690" i="40"/>
  <c r="B1767" i="40"/>
  <c r="B1580" i="40"/>
  <c r="B1581" i="40"/>
  <c r="B1582" i="40"/>
  <c r="B1583" i="40"/>
  <c r="B1675" i="40"/>
  <c r="B1585" i="40"/>
  <c r="B1586" i="40"/>
  <c r="B1587" i="40"/>
  <c r="B1695" i="40"/>
  <c r="B1589" i="40"/>
  <c r="B1590" i="40"/>
  <c r="B1772" i="40"/>
  <c r="B1592" i="40"/>
  <c r="B1593" i="40"/>
  <c r="B1594" i="40"/>
  <c r="B1595" i="40"/>
  <c r="B1655" i="40"/>
  <c r="B1597" i="40"/>
  <c r="B1598" i="40"/>
  <c r="B1599" i="40"/>
  <c r="B1600" i="40"/>
  <c r="B1625" i="40"/>
  <c r="B1602" i="40"/>
  <c r="B1603" i="40"/>
  <c r="B1762" i="40"/>
  <c r="B1605" i="40"/>
  <c r="B1606" i="40"/>
  <c r="B1607" i="40"/>
  <c r="B1608" i="40"/>
  <c r="B1707" i="40"/>
  <c r="B1610" i="40"/>
  <c r="B1611" i="40"/>
  <c r="B1612" i="40"/>
  <c r="B1613" i="40"/>
  <c r="B1578" i="40"/>
  <c r="B1757" i="40"/>
  <c r="B1616" i="40"/>
  <c r="B1617" i="40"/>
  <c r="B1618" i="40"/>
  <c r="B1619" i="40"/>
  <c r="B1561" i="40"/>
  <c r="B1621" i="40"/>
  <c r="B1622" i="40"/>
  <c r="B1623" i="40"/>
  <c r="B1624" i="40"/>
  <c r="B1579" i="40"/>
  <c r="B1626" i="40"/>
  <c r="B1627" i="40"/>
  <c r="B1628" i="40"/>
  <c r="B1629" i="40"/>
  <c r="B1645" i="40"/>
  <c r="B1631" i="40"/>
  <c r="B1632" i="40"/>
  <c r="B1633" i="40"/>
  <c r="B1634" i="40"/>
  <c r="B1541" i="40"/>
  <c r="B1636" i="40"/>
  <c r="B1637" i="40"/>
  <c r="B1638" i="40"/>
  <c r="B1639" i="40"/>
  <c r="B1702" i="40"/>
  <c r="B1641" i="40"/>
  <c r="B1642" i="40"/>
  <c r="B1643" i="40"/>
  <c r="B1644" i="40"/>
  <c r="B1712" i="40"/>
  <c r="B1646" i="40"/>
  <c r="B1647" i="40"/>
  <c r="B1648" i="40"/>
  <c r="B1649" i="40"/>
  <c r="B1687" i="40"/>
  <c r="B1651" i="40"/>
  <c r="B1652" i="40"/>
  <c r="B1653" i="40"/>
  <c r="B1654" i="40"/>
  <c r="B1596" i="40"/>
  <c r="B1656" i="40"/>
  <c r="B1657" i="40"/>
  <c r="B1658" i="40"/>
  <c r="B1659" i="40"/>
  <c r="B1551" i="40"/>
  <c r="B1661" i="40"/>
  <c r="B1635" i="40"/>
  <c r="B1663" i="40"/>
  <c r="B1664" i="40"/>
  <c r="B1665" i="40"/>
  <c r="B1666" i="40"/>
  <c r="B1700" i="40"/>
  <c r="B1668" i="40"/>
  <c r="B1669" i="40"/>
  <c r="B1737" i="40"/>
  <c r="B1671" i="40"/>
  <c r="B1672" i="40"/>
  <c r="B1673" i="40"/>
  <c r="B1674" i="40"/>
  <c r="B1662" i="40"/>
  <c r="B1676" i="40"/>
  <c r="B1677" i="40"/>
  <c r="B1678" i="40"/>
  <c r="B1732" i="40"/>
  <c r="B1747" i="40"/>
  <c r="B1681" i="40"/>
  <c r="B1682" i="40"/>
  <c r="B1683" i="40"/>
  <c r="B1684" i="40"/>
  <c r="B1685" i="40"/>
  <c r="B1686" i="40"/>
  <c r="B1584" i="40"/>
  <c r="B1688" i="40"/>
  <c r="B1689" i="40"/>
  <c r="B1742" i="40"/>
  <c r="B1691" i="40"/>
  <c r="B1692" i="40"/>
  <c r="B1693" i="40"/>
  <c r="B1694" i="40"/>
  <c r="B1568" i="40"/>
  <c r="B1696" i="40"/>
  <c r="B1697" i="40"/>
  <c r="B1698" i="40"/>
  <c r="B1699" i="40"/>
  <c r="B1667" i="40"/>
  <c r="B1701" i="40"/>
  <c r="B1777" i="40"/>
  <c r="B1703" i="40"/>
  <c r="B1704" i="40"/>
  <c r="B1705" i="40"/>
  <c r="B1706" i="40"/>
  <c r="B1679" i="40"/>
  <c r="B1708" i="40"/>
  <c r="B1709" i="40"/>
  <c r="B1710" i="40"/>
  <c r="B1711" i="40"/>
  <c r="B1727" i="40"/>
  <c r="B1713" i="40"/>
  <c r="B1714" i="40"/>
  <c r="B1715" i="40"/>
  <c r="B1716" i="40"/>
  <c r="B1614" i="40"/>
  <c r="B1718" i="40"/>
  <c r="B1719" i="40"/>
  <c r="B1720" i="40"/>
  <c r="B1721" i="40"/>
  <c r="B1546" i="40"/>
  <c r="B1723" i="40"/>
  <c r="B1724" i="40"/>
  <c r="B1725" i="40"/>
  <c r="B1726" i="40"/>
  <c r="B1563" i="40"/>
  <c r="B1728" i="40"/>
  <c r="B1729" i="40"/>
  <c r="B1730" i="40"/>
  <c r="B1731" i="40"/>
  <c r="B1660" i="40"/>
  <c r="B1733" i="40"/>
  <c r="B1734" i="40"/>
  <c r="B1735" i="40"/>
  <c r="B1736" i="40"/>
  <c r="B1556" i="40"/>
  <c r="B1738" i="40"/>
  <c r="B1739" i="40"/>
  <c r="B1740" i="40"/>
  <c r="B1741" i="40"/>
  <c r="B1630" i="40"/>
  <c r="B1743" i="40"/>
  <c r="B1744" i="40"/>
  <c r="B1745" i="40"/>
  <c r="B1746" i="40"/>
  <c r="B1604" i="40"/>
  <c r="B1748" i="40"/>
  <c r="B1749" i="40"/>
  <c r="B1750" i="40"/>
  <c r="B1751" i="40"/>
  <c r="B1609" i="40"/>
  <c r="B1753" i="40"/>
  <c r="B1754" i="40"/>
  <c r="B1755" i="40"/>
  <c r="B1756" i="40"/>
  <c r="B1601" i="40"/>
  <c r="B1758" i="40"/>
  <c r="B1759" i="40"/>
  <c r="B1760" i="40"/>
  <c r="B1761" i="40"/>
  <c r="B1615" i="40"/>
  <c r="B1763" i="40"/>
  <c r="B1764" i="40"/>
  <c r="B1765" i="40"/>
  <c r="B1766" i="40"/>
  <c r="B1588" i="40"/>
  <c r="B1768" i="40"/>
  <c r="B1769" i="40"/>
  <c r="B1770" i="40"/>
  <c r="B1771" i="40"/>
  <c r="B1591" i="40"/>
  <c r="B1773" i="40"/>
  <c r="B1774" i="40"/>
  <c r="B1775" i="40"/>
  <c r="B1776" i="40"/>
  <c r="B1573" i="40"/>
  <c r="B1778" i="40"/>
  <c r="B1779" i="40"/>
  <c r="B1780" i="40"/>
  <c r="B1781" i="40"/>
  <c r="B1782" i="40"/>
  <c r="B1783" i="40"/>
  <c r="B1784" i="40"/>
  <c r="B1785" i="40"/>
  <c r="B1786" i="40"/>
  <c r="B1787" i="40"/>
  <c r="B1788" i="40"/>
  <c r="B1789" i="40"/>
  <c r="B1790" i="40"/>
  <c r="B1791" i="40"/>
  <c r="B1792" i="40"/>
  <c r="B1793" i="40"/>
  <c r="B1794" i="40"/>
  <c r="B1795" i="40"/>
  <c r="B1796" i="40"/>
  <c r="B1797" i="40"/>
  <c r="B1798" i="40"/>
  <c r="B1799" i="40"/>
  <c r="B1800" i="40"/>
  <c r="B1801" i="40"/>
  <c r="B1802" i="40"/>
  <c r="B1803" i="40"/>
  <c r="B1804" i="40"/>
  <c r="B1805" i="40"/>
  <c r="B1806" i="40"/>
  <c r="B1807" i="40"/>
  <c r="B1808" i="40"/>
  <c r="B1809" i="40"/>
  <c r="B1810" i="40"/>
  <c r="B1811" i="40"/>
  <c r="B1812" i="40"/>
  <c r="B1813" i="40"/>
  <c r="B1814" i="40"/>
  <c r="B1815" i="40"/>
  <c r="B1816" i="40"/>
  <c r="B1817" i="40"/>
  <c r="B1818" i="40"/>
  <c r="B1819" i="40"/>
  <c r="B1820" i="40"/>
  <c r="B1821" i="40"/>
  <c r="B1822" i="40"/>
  <c r="B1823" i="40"/>
  <c r="B1824" i="40"/>
  <c r="B1825" i="40"/>
  <c r="B1826" i="40"/>
  <c r="B1827" i="40"/>
  <c r="B1828" i="40"/>
  <c r="B1829" i="40"/>
  <c r="B1830" i="40"/>
  <c r="B1831" i="40"/>
  <c r="B1832" i="40"/>
  <c r="B1833" i="40"/>
  <c r="B1834" i="40"/>
  <c r="B1835" i="40"/>
  <c r="B1836" i="40"/>
  <c r="B1837" i="40"/>
  <c r="B1838" i="40"/>
  <c r="B1839" i="40"/>
  <c r="B1840" i="40"/>
  <c r="B1841" i="40"/>
  <c r="B1842" i="40"/>
  <c r="B1843" i="40"/>
  <c r="B1844" i="40"/>
  <c r="B1845" i="40"/>
  <c r="B1846" i="40"/>
  <c r="B1847" i="40"/>
  <c r="B1848" i="40"/>
  <c r="B1849" i="40"/>
  <c r="B1850" i="40"/>
  <c r="B1851" i="40"/>
  <c r="B1852" i="40"/>
  <c r="B1853" i="40"/>
  <c r="B1854" i="40"/>
  <c r="B1855" i="40"/>
  <c r="B1856" i="40"/>
  <c r="B1857" i="40"/>
  <c r="B1858" i="40"/>
  <c r="B1859" i="40"/>
  <c r="B1860" i="40"/>
  <c r="B1861" i="40"/>
  <c r="B1862" i="40"/>
  <c r="B1863" i="40"/>
  <c r="B1864" i="40"/>
  <c r="B1865" i="40"/>
  <c r="B1866" i="40"/>
  <c r="B1867" i="40"/>
  <c r="B1868" i="40"/>
  <c r="B1869" i="40"/>
  <c r="B1870" i="40"/>
  <c r="B1871" i="40"/>
  <c r="B1872" i="40"/>
  <c r="B1873" i="40"/>
  <c r="B1874" i="40"/>
  <c r="B1875" i="40"/>
  <c r="B1876" i="40"/>
  <c r="B1877" i="40"/>
  <c r="B1878" i="40"/>
  <c r="B1879" i="40"/>
  <c r="B1880" i="40"/>
  <c r="B1881" i="40"/>
  <c r="B1882" i="40"/>
  <c r="B1883" i="40"/>
  <c r="B1884" i="40"/>
  <c r="B1885" i="40"/>
  <c r="B1886" i="40"/>
  <c r="B1887" i="40"/>
  <c r="B1888" i="40"/>
  <c r="B1889" i="40"/>
  <c r="B1890" i="40"/>
  <c r="B1891" i="40"/>
  <c r="B1892" i="40"/>
  <c r="B1893" i="40"/>
  <c r="B1894" i="40"/>
  <c r="B1895" i="40"/>
  <c r="B1896" i="40"/>
  <c r="B1897" i="40"/>
  <c r="B1898" i="40"/>
  <c r="B1899" i="40"/>
  <c r="B1900" i="40"/>
  <c r="B1901" i="40"/>
  <c r="B1902" i="40"/>
  <c r="B1903" i="40"/>
  <c r="B1904" i="40"/>
  <c r="B1905" i="40"/>
  <c r="B1906" i="40"/>
  <c r="B1907" i="40"/>
  <c r="B1908" i="40"/>
  <c r="B1909" i="40"/>
  <c r="B1910" i="40"/>
  <c r="B1911" i="40"/>
  <c r="B1912" i="40"/>
  <c r="B1913" i="40"/>
  <c r="B1914" i="40"/>
  <c r="B1915" i="40"/>
  <c r="B1916" i="40"/>
  <c r="B1917" i="40"/>
  <c r="B1918" i="40"/>
  <c r="B1919" i="40"/>
  <c r="B1920" i="40"/>
  <c r="B1921" i="40"/>
  <c r="B1922" i="40"/>
  <c r="B1923" i="40"/>
  <c r="B1924" i="40"/>
  <c r="B1925" i="40"/>
  <c r="B1926" i="40"/>
  <c r="B1927" i="40"/>
  <c r="B1928" i="40"/>
  <c r="B1929" i="40"/>
  <c r="B1930" i="40"/>
  <c r="B1931" i="40"/>
  <c r="B1932" i="40"/>
  <c r="B1933" i="40"/>
  <c r="B1934" i="40"/>
  <c r="B1935" i="40"/>
  <c r="B1936" i="40"/>
  <c r="B1937" i="40"/>
  <c r="B1938" i="40"/>
  <c r="B1939" i="40"/>
  <c r="B1940" i="40"/>
  <c r="B1941" i="40"/>
  <c r="B1942" i="40"/>
  <c r="B1943" i="40"/>
  <c r="B1944" i="40"/>
  <c r="B1945" i="40"/>
  <c r="B1946" i="40"/>
  <c r="B1947" i="40"/>
  <c r="B1948" i="40"/>
  <c r="B1949" i="40"/>
  <c r="B1950" i="40"/>
  <c r="B1951" i="40"/>
  <c r="B1952" i="40"/>
  <c r="B1953" i="40"/>
  <c r="B1954" i="40"/>
  <c r="B1955" i="40"/>
  <c r="B1956" i="40"/>
  <c r="B1957" i="40"/>
  <c r="B1958" i="40"/>
  <c r="B1959" i="40"/>
  <c r="B1960" i="40"/>
  <c r="B1961" i="40"/>
  <c r="B1962" i="40"/>
  <c r="B1963" i="40"/>
  <c r="B1964" i="40"/>
  <c r="B1965" i="40"/>
  <c r="B1966" i="40"/>
  <c r="B1967" i="40"/>
  <c r="B1968" i="40"/>
  <c r="B1969" i="40"/>
  <c r="B1970" i="40"/>
  <c r="B1971" i="40"/>
  <c r="B1972" i="40"/>
  <c r="B1973" i="40"/>
  <c r="B1974" i="40"/>
  <c r="B1975" i="40"/>
  <c r="B1976" i="40"/>
  <c r="B1977" i="40"/>
  <c r="B1978" i="40"/>
  <c r="B1979" i="40"/>
  <c r="B1980" i="40"/>
  <c r="B1981" i="40"/>
  <c r="B1982" i="40"/>
  <c r="B1983" i="40"/>
  <c r="B1984" i="40"/>
  <c r="B1985" i="40"/>
  <c r="B1986" i="40"/>
  <c r="B1987" i="40"/>
  <c r="B1988" i="40"/>
  <c r="B1989" i="40"/>
  <c r="B1990" i="40"/>
  <c r="B1991" i="40"/>
  <c r="B1992" i="40"/>
  <c r="B1993" i="40"/>
  <c r="B1994" i="40"/>
  <c r="B1995" i="40"/>
  <c r="B1996" i="40"/>
  <c r="B1997" i="40"/>
  <c r="B1998" i="40"/>
  <c r="B1999" i="40"/>
  <c r="B2000" i="40"/>
  <c r="B2001" i="40"/>
  <c r="B2002" i="40"/>
  <c r="B2003" i="40"/>
  <c r="B2004" i="40"/>
  <c r="B2005" i="40"/>
  <c r="B2006" i="40"/>
  <c r="B2007" i="40"/>
  <c r="B2008" i="40"/>
  <c r="B2009" i="40"/>
  <c r="B2010" i="40"/>
  <c r="B2011" i="40"/>
  <c r="B2012" i="40"/>
  <c r="B2013" i="40"/>
  <c r="B2014" i="40"/>
  <c r="B2015" i="40"/>
  <c r="B2016" i="40"/>
  <c r="B2017" i="40"/>
  <c r="B2018" i="40"/>
  <c r="B2019" i="40"/>
  <c r="B2020" i="40"/>
  <c r="B2021" i="40"/>
  <c r="B2022" i="40"/>
  <c r="B2023" i="40"/>
  <c r="B2024" i="40"/>
  <c r="B2025" i="40"/>
  <c r="B2026" i="40"/>
  <c r="B2027" i="40"/>
  <c r="B2028" i="40"/>
  <c r="B2029" i="40"/>
  <c r="B2030" i="40"/>
  <c r="B2031" i="40"/>
  <c r="B2032" i="40"/>
  <c r="B2033" i="40"/>
  <c r="B2034" i="40"/>
  <c r="B2035" i="40"/>
  <c r="B2036" i="40"/>
  <c r="B2037" i="40"/>
  <c r="B2038" i="40"/>
  <c r="B2039" i="40"/>
  <c r="B2040" i="40"/>
  <c r="B2041" i="40"/>
  <c r="B2042" i="40"/>
  <c r="B2043" i="40"/>
  <c r="B2044" i="40"/>
  <c r="B2045" i="40"/>
  <c r="B2046" i="40"/>
  <c r="B2047" i="40"/>
  <c r="B2048" i="40"/>
  <c r="B2049" i="40"/>
  <c r="B2050" i="40"/>
  <c r="B2051" i="40"/>
  <c r="B2052" i="40"/>
  <c r="B2053" i="40"/>
  <c r="B2054" i="40"/>
  <c r="B2055" i="40"/>
  <c r="B2056" i="40"/>
  <c r="B2057" i="40"/>
  <c r="B2058" i="40"/>
  <c r="B2059" i="40"/>
  <c r="B2060" i="40"/>
  <c r="B2061" i="40"/>
  <c r="B2062" i="40"/>
  <c r="B2063" i="40"/>
  <c r="B2064" i="40"/>
  <c r="B2065" i="40"/>
  <c r="B2066" i="40"/>
  <c r="B2067" i="40"/>
  <c r="B2068" i="40"/>
  <c r="B2069" i="40"/>
  <c r="B2070" i="40"/>
  <c r="B2071" i="40"/>
  <c r="B2072" i="40"/>
  <c r="B2073" i="40"/>
  <c r="B2074" i="40"/>
  <c r="B2075" i="40"/>
  <c r="B2076" i="40"/>
  <c r="B2077" i="40"/>
  <c r="B2078" i="40"/>
  <c r="B2079" i="40"/>
  <c r="B2080" i="40"/>
  <c r="B2081" i="40"/>
  <c r="B2082" i="40"/>
  <c r="B2083" i="40"/>
  <c r="B2084" i="40"/>
  <c r="B2085" i="40"/>
  <c r="B2086" i="40"/>
  <c r="B2087" i="40"/>
  <c r="B2088" i="40"/>
  <c r="B2089" i="40"/>
  <c r="B2090" i="40"/>
  <c r="B2091" i="40"/>
  <c r="B2092" i="40"/>
  <c r="B2093" i="40"/>
  <c r="B2094" i="40"/>
  <c r="B2095" i="40"/>
  <c r="B2096" i="40"/>
  <c r="B2097" i="40"/>
  <c r="B2098" i="40"/>
  <c r="B2099" i="40"/>
  <c r="B2100" i="40"/>
  <c r="B2101" i="40"/>
  <c r="B2102" i="40"/>
  <c r="B2103" i="40"/>
  <c r="B2104" i="40"/>
  <c r="B2105" i="40"/>
  <c r="B2106" i="40"/>
  <c r="B2107" i="40"/>
  <c r="B2108" i="40"/>
  <c r="B2109" i="40"/>
  <c r="B2110" i="40"/>
  <c r="B2111" i="40"/>
  <c r="B2112" i="40"/>
  <c r="B2113" i="40"/>
  <c r="B2114" i="40"/>
  <c r="B2115" i="40"/>
  <c r="B2116" i="40"/>
  <c r="B2117" i="40"/>
  <c r="B2118" i="40"/>
  <c r="B2119" i="40"/>
  <c r="B2120" i="40"/>
  <c r="B2121" i="40"/>
  <c r="B2122" i="40"/>
  <c r="B2123" i="40"/>
  <c r="B2124" i="40"/>
  <c r="B2125" i="40"/>
  <c r="B2126" i="40"/>
  <c r="B2127" i="40"/>
  <c r="B2128" i="40"/>
  <c r="B2129" i="40"/>
  <c r="B2130" i="40"/>
  <c r="B2131" i="40"/>
  <c r="B2132" i="40"/>
  <c r="B2133" i="40"/>
  <c r="B2134" i="40"/>
  <c r="B2135" i="40"/>
  <c r="B2136" i="40"/>
  <c r="B2137" i="40"/>
  <c r="B2138" i="40"/>
  <c r="B2139" i="40"/>
  <c r="B2140" i="40"/>
  <c r="B2141" i="40"/>
  <c r="B2142" i="40"/>
  <c r="B2143" i="40"/>
  <c r="B2144" i="40"/>
  <c r="B2145" i="40"/>
  <c r="B2146" i="40"/>
  <c r="B2147" i="40"/>
  <c r="B2148" i="40"/>
  <c r="B2149" i="40"/>
  <c r="B2150" i="40"/>
  <c r="B2151" i="40"/>
  <c r="B2152" i="40"/>
  <c r="B2153" i="40"/>
  <c r="B2154" i="40"/>
  <c r="B2155" i="40"/>
  <c r="B2156" i="40"/>
  <c r="B2157" i="40"/>
  <c r="B2158" i="40"/>
  <c r="B2159" i="40"/>
  <c r="B2160" i="40"/>
  <c r="B2161" i="40"/>
  <c r="B2162" i="40"/>
  <c r="B2163" i="40"/>
  <c r="B2164" i="40"/>
  <c r="B2165" i="40"/>
  <c r="B2166" i="40"/>
  <c r="B2167" i="40"/>
  <c r="B2168" i="40"/>
  <c r="B2169" i="40"/>
  <c r="B2170" i="40"/>
  <c r="B2171" i="40"/>
  <c r="B2172" i="40"/>
  <c r="B2173" i="40"/>
  <c r="B2174" i="40"/>
  <c r="B2175" i="40"/>
  <c r="B2176" i="40"/>
  <c r="B2177" i="40"/>
  <c r="B2178" i="40"/>
  <c r="B2179" i="40"/>
  <c r="B2180" i="40"/>
  <c r="B2181" i="40"/>
  <c r="B2182" i="40"/>
  <c r="B2183" i="40"/>
  <c r="B2184" i="40"/>
  <c r="B2185" i="40"/>
  <c r="B2186" i="40"/>
  <c r="B2187" i="40"/>
  <c r="B2188" i="40"/>
  <c r="B2189" i="40"/>
  <c r="B2190" i="40"/>
  <c r="B2191" i="40"/>
  <c r="B2192" i="40"/>
  <c r="B2193" i="40"/>
  <c r="B2194" i="40"/>
  <c r="B2195" i="40"/>
  <c r="B2196" i="40"/>
  <c r="B2197" i="40"/>
  <c r="B2198" i="40"/>
  <c r="B2199" i="40"/>
  <c r="B2200" i="40"/>
  <c r="B2201" i="40"/>
  <c r="B2202" i="40"/>
  <c r="B2203" i="40"/>
  <c r="B2204" i="40"/>
  <c r="B2205" i="40"/>
  <c r="B2206" i="40"/>
  <c r="B2207" i="40"/>
  <c r="B2208" i="40"/>
  <c r="B2209" i="40"/>
  <c r="B2210" i="40"/>
  <c r="B2211" i="40"/>
  <c r="B2212" i="40"/>
  <c r="B2213" i="40"/>
  <c r="B2214" i="40"/>
  <c r="B2215" i="40"/>
  <c r="B2216" i="40"/>
  <c r="B2217" i="40"/>
  <c r="B2218" i="40"/>
  <c r="B2219" i="40"/>
  <c r="B2220" i="40"/>
  <c r="B2221" i="40"/>
  <c r="B2222" i="40"/>
  <c r="B2223" i="40"/>
  <c r="B2224" i="40"/>
  <c r="B2225" i="40"/>
  <c r="B2226" i="40"/>
  <c r="B2227" i="40"/>
  <c r="B2228" i="40"/>
  <c r="B2229" i="40"/>
  <c r="B2230" i="40"/>
  <c r="B2231" i="40"/>
  <c r="B2232" i="40"/>
  <c r="B2233" i="40"/>
  <c r="B2234" i="40"/>
  <c r="B2235" i="40"/>
  <c r="B2236" i="40"/>
  <c r="B2237" i="40"/>
  <c r="B2238" i="40"/>
  <c r="B2239" i="40"/>
  <c r="B2240" i="40"/>
  <c r="B2241" i="40"/>
  <c r="B2242" i="40"/>
  <c r="B2243" i="40"/>
  <c r="B2244" i="40"/>
  <c r="B2245" i="40"/>
  <c r="B2246" i="40"/>
  <c r="B2247" i="40"/>
  <c r="B2248" i="40"/>
  <c r="B2249" i="40"/>
  <c r="B2250" i="40"/>
  <c r="B2251" i="40"/>
  <c r="B2252" i="40"/>
  <c r="B2253" i="40"/>
  <c r="B2254" i="40"/>
  <c r="B2255" i="40"/>
  <c r="B2256" i="40"/>
  <c r="B2257" i="40"/>
  <c r="B2258" i="40"/>
  <c r="B2259" i="40"/>
  <c r="B2260" i="40"/>
  <c r="B2261" i="40"/>
  <c r="B2262" i="40"/>
  <c r="B2263" i="40"/>
  <c r="B2264" i="40"/>
  <c r="B2265" i="40"/>
  <c r="B2266" i="40"/>
  <c r="B2267" i="40"/>
  <c r="B2268" i="40"/>
  <c r="B2269" i="40"/>
  <c r="B2270" i="40"/>
  <c r="B2271" i="40"/>
  <c r="B2272" i="40"/>
  <c r="B2273" i="40"/>
  <c r="B2274" i="40"/>
  <c r="B2275" i="40"/>
  <c r="B2276" i="40"/>
  <c r="B2277" i="40"/>
  <c r="B2278" i="40"/>
  <c r="B2279" i="40"/>
  <c r="B2280" i="40"/>
  <c r="B2281" i="40"/>
  <c r="B2282" i="40"/>
  <c r="B2283" i="40"/>
  <c r="B2284" i="40"/>
  <c r="B2285" i="40"/>
  <c r="B2286" i="40"/>
  <c r="B2287" i="40"/>
  <c r="B2288" i="40"/>
  <c r="B2289" i="40"/>
  <c r="B2290" i="40"/>
  <c r="B2291" i="40"/>
  <c r="B2292" i="40"/>
  <c r="B2293" i="40"/>
  <c r="B2294" i="40"/>
  <c r="B2295" i="40"/>
  <c r="B2296" i="40"/>
  <c r="B2297" i="40"/>
  <c r="B2298" i="40"/>
  <c r="B2299" i="40"/>
  <c r="B2300" i="40"/>
  <c r="B2301" i="40"/>
  <c r="B2302" i="40"/>
  <c r="B2303" i="40"/>
  <c r="B2304" i="40"/>
  <c r="B2305" i="40"/>
  <c r="B2306" i="40"/>
  <c r="B2307" i="40"/>
  <c r="B2308" i="40"/>
  <c r="B2309" i="40"/>
  <c r="B2310" i="40"/>
  <c r="B2311" i="40"/>
  <c r="B2312" i="40"/>
  <c r="B2313" i="40"/>
  <c r="B2314" i="40"/>
  <c r="B2315" i="40"/>
  <c r="B2316" i="40"/>
  <c r="B2317" i="40"/>
  <c r="B2318" i="40"/>
  <c r="B2319" i="40"/>
  <c r="B2320" i="40"/>
  <c r="B2321" i="40"/>
  <c r="B2322" i="40"/>
  <c r="B2323" i="40"/>
  <c r="B2324" i="40"/>
  <c r="B2325" i="40"/>
  <c r="B2326" i="40"/>
  <c r="B2327" i="40"/>
  <c r="B2328" i="40"/>
  <c r="B2329" i="40"/>
  <c r="B2330" i="40"/>
  <c r="B2331" i="40"/>
  <c r="B2332" i="40"/>
  <c r="B2333" i="40"/>
  <c r="B2334" i="40"/>
  <c r="B2335" i="40"/>
  <c r="B2336" i="40"/>
  <c r="B2337" i="40"/>
  <c r="B2338" i="40"/>
  <c r="B2339" i="40"/>
  <c r="B2340" i="40"/>
  <c r="B2341" i="40"/>
  <c r="B2342" i="40"/>
  <c r="B2343" i="40"/>
  <c r="B2344" i="40"/>
  <c r="B2345" i="40"/>
  <c r="B2346" i="40"/>
  <c r="B2347" i="40"/>
  <c r="B2348" i="40"/>
  <c r="B2349" i="40"/>
  <c r="B2350" i="40"/>
  <c r="B2351" i="40"/>
  <c r="B2352" i="40"/>
  <c r="B2353" i="40"/>
  <c r="B2354" i="40"/>
  <c r="B2355" i="40"/>
  <c r="B2356" i="40"/>
  <c r="B2357" i="40"/>
  <c r="B2358" i="40"/>
  <c r="B2359" i="40"/>
  <c r="B2360" i="40"/>
  <c r="B2361" i="40"/>
  <c r="B2362" i="40"/>
  <c r="B2363" i="40"/>
  <c r="B2364" i="40"/>
  <c r="B2365" i="40"/>
  <c r="B2366" i="40"/>
  <c r="B2367" i="40"/>
  <c r="B2368" i="40"/>
  <c r="B2369" i="40"/>
  <c r="B2370" i="40"/>
  <c r="B2371" i="40"/>
  <c r="B2372" i="40"/>
  <c r="B2373" i="40"/>
  <c r="B2374" i="40"/>
  <c r="B2375" i="40"/>
  <c r="B2376" i="40"/>
  <c r="B2377" i="40"/>
  <c r="B2378" i="40"/>
  <c r="B2379" i="40"/>
  <c r="B2380" i="40"/>
  <c r="B2381" i="40"/>
  <c r="B2382" i="40"/>
  <c r="B2383" i="40"/>
  <c r="B2384" i="40"/>
  <c r="B2385" i="40"/>
  <c r="B2386" i="40"/>
  <c r="B2387" i="40"/>
  <c r="B2388" i="40"/>
  <c r="B2389" i="40"/>
  <c r="B2390" i="40"/>
  <c r="B2391" i="40"/>
  <c r="B2392" i="40"/>
  <c r="B2393" i="40"/>
  <c r="B2394" i="40"/>
  <c r="B2395" i="40"/>
  <c r="B2396" i="40"/>
  <c r="B2397" i="40"/>
  <c r="B2398" i="40"/>
  <c r="B2399" i="40"/>
  <c r="B2400" i="40"/>
  <c r="B2401" i="40"/>
  <c r="B2402" i="40"/>
  <c r="B2403" i="40"/>
  <c r="B2404" i="40"/>
  <c r="B2405" i="40"/>
  <c r="B2406" i="40"/>
  <c r="B2407" i="40"/>
  <c r="B2408" i="40"/>
  <c r="B2409" i="40"/>
  <c r="B2410" i="40"/>
  <c r="B2411" i="40"/>
  <c r="B2412" i="40"/>
  <c r="B2413" i="40"/>
  <c r="B2414" i="40"/>
  <c r="B2415" i="40"/>
  <c r="B2416" i="40"/>
  <c r="B2417" i="40"/>
  <c r="B2418" i="40"/>
  <c r="B2419" i="40"/>
  <c r="B2420" i="40"/>
  <c r="B2421" i="40"/>
  <c r="B2422" i="40"/>
  <c r="B2423" i="40"/>
  <c r="B2424" i="40"/>
  <c r="B2425" i="40"/>
  <c r="B2426" i="40"/>
  <c r="B2427" i="40"/>
  <c r="B2428" i="40"/>
  <c r="B2429" i="40"/>
  <c r="B2430" i="40"/>
  <c r="B2431" i="40"/>
  <c r="B2432" i="40"/>
  <c r="B2433" i="40"/>
  <c r="B2434" i="40"/>
  <c r="B2435" i="40"/>
  <c r="B2436" i="40"/>
  <c r="B2437" i="40"/>
  <c r="B2438" i="40"/>
  <c r="B2439" i="40"/>
  <c r="B2440" i="40"/>
  <c r="B2441" i="40"/>
  <c r="B2442" i="40"/>
  <c r="B2443" i="40"/>
  <c r="B2444" i="40"/>
  <c r="B2445" i="40"/>
  <c r="B2446" i="40"/>
  <c r="B2447" i="40"/>
  <c r="B2448" i="40"/>
  <c r="B2449" i="40"/>
  <c r="B2450" i="40"/>
  <c r="B2451" i="40"/>
  <c r="B2452" i="40"/>
  <c r="B2453" i="40"/>
  <c r="B2454" i="40"/>
  <c r="B2455" i="40"/>
  <c r="B2456" i="40"/>
  <c r="B2457" i="40"/>
  <c r="B2458" i="40"/>
  <c r="B2459" i="40"/>
  <c r="B2460" i="40"/>
  <c r="B2461" i="40"/>
  <c r="B2462" i="40"/>
  <c r="B2463" i="40"/>
  <c r="B2464" i="40"/>
  <c r="B2465" i="40"/>
  <c r="B2466" i="40"/>
  <c r="B2467" i="40"/>
  <c r="B2468" i="40"/>
  <c r="B2469" i="40"/>
  <c r="B2470" i="40"/>
  <c r="B2471" i="40"/>
  <c r="B2472" i="40"/>
  <c r="B2473" i="40"/>
  <c r="B2474" i="40"/>
  <c r="B2475" i="40"/>
  <c r="B2476" i="40"/>
  <c r="B2477" i="40"/>
  <c r="B2478" i="40"/>
  <c r="B2479" i="40"/>
  <c r="B2480" i="40"/>
  <c r="B2481" i="40"/>
  <c r="B2482" i="40"/>
  <c r="B2483" i="40"/>
  <c r="B2484" i="40"/>
  <c r="B2485" i="40"/>
  <c r="B2486" i="40"/>
  <c r="B2487" i="40"/>
  <c r="B2488" i="40"/>
  <c r="B2489" i="40"/>
  <c r="B2490" i="40"/>
  <c r="B2491" i="40"/>
  <c r="B2492" i="40"/>
  <c r="B2493" i="40"/>
  <c r="B2494" i="40"/>
  <c r="B2495" i="40"/>
  <c r="B2496" i="40"/>
  <c r="B2497" i="40"/>
  <c r="B2498" i="40"/>
  <c r="B2499" i="40"/>
  <c r="B2500" i="40"/>
  <c r="B2501" i="40"/>
  <c r="B2502" i="40"/>
  <c r="B2503" i="40"/>
  <c r="B2504" i="40"/>
  <c r="B2505" i="40"/>
  <c r="B2506" i="40"/>
  <c r="B2507" i="40"/>
  <c r="B2508" i="40"/>
  <c r="B2509" i="40"/>
  <c r="B2510" i="40"/>
  <c r="B2511" i="40"/>
  <c r="B2512" i="40"/>
  <c r="B2513" i="40"/>
  <c r="B2514" i="40"/>
  <c r="B2515" i="40"/>
  <c r="B2516" i="40"/>
  <c r="B2517" i="40"/>
  <c r="B2518" i="40"/>
  <c r="B2519" i="40"/>
  <c r="B2520" i="40"/>
  <c r="B2521" i="40"/>
  <c r="B2522" i="40"/>
  <c r="B2523" i="40"/>
  <c r="B2524" i="40"/>
  <c r="B2525" i="40"/>
  <c r="B2526" i="40"/>
  <c r="B2527" i="40"/>
  <c r="B2528" i="40"/>
  <c r="B2529" i="40"/>
  <c r="B2530" i="40"/>
  <c r="B2531" i="40"/>
  <c r="B2532" i="40"/>
  <c r="B2533" i="40"/>
  <c r="B2534" i="40"/>
  <c r="B2535" i="40"/>
  <c r="B2536" i="40"/>
  <c r="B2537" i="40"/>
  <c r="B2538" i="40"/>
  <c r="B2539" i="40"/>
  <c r="B2540" i="40"/>
  <c r="B2541" i="40"/>
  <c r="B2542" i="40"/>
  <c r="B2543" i="40"/>
  <c r="B2544" i="40"/>
  <c r="B2545" i="40"/>
  <c r="B2546" i="40"/>
  <c r="B2547" i="40"/>
  <c r="B2548" i="40"/>
  <c r="B2549" i="40"/>
  <c r="B2550" i="40"/>
  <c r="B2551" i="40"/>
  <c r="B2552" i="40"/>
  <c r="B2553" i="40"/>
  <c r="B2554" i="40"/>
  <c r="B2555" i="40"/>
  <c r="B2556" i="40"/>
  <c r="B2557" i="40"/>
  <c r="B2558" i="40"/>
  <c r="B2559" i="40"/>
  <c r="B2560" i="40"/>
  <c r="B2561" i="40"/>
  <c r="B2562" i="40"/>
  <c r="B2563" i="40"/>
  <c r="B2564" i="40"/>
  <c r="B2565" i="40"/>
  <c r="B2566" i="40"/>
  <c r="B2567" i="40"/>
  <c r="B2568" i="40"/>
  <c r="B2569" i="40"/>
  <c r="B2570" i="40"/>
  <c r="B2571" i="40"/>
  <c r="B2572" i="40"/>
  <c r="B2573" i="40"/>
  <c r="B2574" i="40"/>
  <c r="B2575" i="40"/>
  <c r="B2576" i="40"/>
  <c r="B2577" i="40"/>
  <c r="B2578" i="40"/>
  <c r="B2579" i="40"/>
  <c r="B2580" i="40"/>
  <c r="B2581" i="40"/>
  <c r="B2582" i="40"/>
  <c r="B2583" i="40"/>
  <c r="G6471" i="32"/>
  <c r="L4557" i="32" l="1"/>
  <c r="G4557" i="32"/>
  <c r="L4556" i="32"/>
  <c r="G4556" i="32"/>
  <c r="L4555" i="32"/>
  <c r="G4555" i="32"/>
  <c r="L4554" i="32"/>
  <c r="G4554" i="32"/>
  <c r="L4553" i="32"/>
  <c r="G4553" i="32"/>
  <c r="L4552" i="32"/>
  <c r="G4552" i="32"/>
  <c r="L4551" i="32"/>
  <c r="G4551" i="32"/>
  <c r="L4550" i="32"/>
  <c r="G4550" i="32"/>
  <c r="L4549" i="32"/>
  <c r="G4549" i="32"/>
  <c r="L4548" i="32"/>
  <c r="G4548" i="32"/>
  <c r="L4547" i="32"/>
  <c r="G4547" i="32"/>
  <c r="L4546" i="32"/>
  <c r="G4546" i="32"/>
  <c r="L4545" i="32"/>
  <c r="G4545" i="32"/>
  <c r="L4544" i="32"/>
  <c r="G4544" i="32"/>
  <c r="L4543" i="32"/>
  <c r="G4543" i="32"/>
  <c r="L4542" i="32"/>
  <c r="G4542" i="32"/>
  <c r="L4541" i="32"/>
  <c r="G4541" i="32"/>
  <c r="L4540" i="32"/>
  <c r="G4540" i="32"/>
  <c r="L4539" i="32"/>
  <c r="G4539" i="32"/>
  <c r="L4538" i="32"/>
  <c r="G4538" i="32"/>
  <c r="L4537" i="32"/>
  <c r="G4537" i="32"/>
  <c r="L4536" i="32"/>
  <c r="G4536" i="32"/>
  <c r="L4535" i="32"/>
  <c r="G4535" i="32"/>
  <c r="L4534" i="32"/>
  <c r="G4534" i="32"/>
  <c r="L4533" i="32"/>
  <c r="G4533" i="32"/>
  <c r="L4532" i="32"/>
  <c r="G4532" i="32"/>
  <c r="L4531" i="32"/>
  <c r="G4531" i="32"/>
  <c r="L4530" i="32"/>
  <c r="G4530" i="32"/>
  <c r="L4529" i="32"/>
  <c r="G4529" i="32"/>
  <c r="L4528" i="32"/>
  <c r="G4528" i="32"/>
  <c r="L4527" i="32"/>
  <c r="G4527" i="32"/>
  <c r="L4526" i="32"/>
  <c r="G4526" i="32"/>
  <c r="L4525" i="32"/>
  <c r="G4525" i="32"/>
  <c r="L4524" i="32"/>
  <c r="G4524" i="32"/>
  <c r="L4523" i="32"/>
  <c r="G4523" i="32"/>
  <c r="L4522" i="32"/>
  <c r="G4522" i="32"/>
  <c r="L4521" i="32"/>
  <c r="G4521" i="32"/>
  <c r="L4520" i="32"/>
  <c r="G4520" i="32"/>
  <c r="L4519" i="32"/>
  <c r="G4519" i="32"/>
  <c r="L4518" i="32"/>
  <c r="G4518" i="32"/>
  <c r="L4517" i="32"/>
  <c r="G4517" i="32"/>
  <c r="L4516" i="32"/>
  <c r="G4516" i="32"/>
  <c r="L4515" i="32"/>
  <c r="G4515" i="32"/>
  <c r="L4514" i="32"/>
  <c r="G4514" i="32"/>
  <c r="L4513" i="32"/>
  <c r="G4513" i="32"/>
  <c r="L4512" i="32"/>
  <c r="G4512" i="32"/>
  <c r="L4511" i="32"/>
  <c r="G4511" i="32"/>
  <c r="L4510" i="32"/>
  <c r="G4510" i="32"/>
  <c r="L4509" i="32"/>
  <c r="G4509" i="32"/>
  <c r="L4508" i="32"/>
  <c r="G4508" i="32"/>
  <c r="L4507" i="32"/>
  <c r="G4507" i="32"/>
  <c r="L4506" i="32"/>
  <c r="G4506" i="32"/>
  <c r="L4505" i="32"/>
  <c r="G4505" i="32"/>
  <c r="L4504" i="32"/>
  <c r="G4504" i="32"/>
  <c r="L4503" i="32"/>
  <c r="G4503" i="32"/>
  <c r="L4502" i="32"/>
  <c r="G4502" i="32"/>
  <c r="L4501" i="32"/>
  <c r="G4501" i="32"/>
  <c r="L4500" i="32"/>
  <c r="G4500" i="32"/>
  <c r="L4499" i="32"/>
  <c r="G4499" i="32"/>
  <c r="L4498" i="32"/>
  <c r="G4498" i="32"/>
  <c r="L4497" i="32"/>
  <c r="G4497" i="32"/>
  <c r="L4496" i="32"/>
  <c r="G4496" i="32"/>
  <c r="L4495" i="32"/>
  <c r="G4495" i="32"/>
  <c r="L4494" i="32"/>
  <c r="G4494" i="32"/>
  <c r="L4493" i="32"/>
  <c r="G4493" i="32"/>
  <c r="L4492" i="32"/>
  <c r="G4492" i="32"/>
  <c r="L4491" i="32"/>
  <c r="G4491" i="32"/>
  <c r="L4490" i="32"/>
  <c r="G4490" i="32"/>
  <c r="L4489" i="32"/>
  <c r="G4489" i="32"/>
  <c r="L4488" i="32"/>
  <c r="G4488" i="32"/>
  <c r="L4487" i="32"/>
  <c r="G4487" i="32"/>
  <c r="L4486" i="32"/>
  <c r="G4486" i="32"/>
  <c r="L4485" i="32"/>
  <c r="G4485" i="32"/>
  <c r="L4484" i="32"/>
  <c r="G4484" i="32"/>
  <c r="L4483" i="32"/>
  <c r="G4483" i="32"/>
  <c r="L4482" i="32"/>
  <c r="G4482" i="32"/>
  <c r="L4481" i="32"/>
  <c r="G4481" i="32"/>
  <c r="L4480" i="32"/>
  <c r="G4480" i="32"/>
  <c r="L4479" i="32"/>
  <c r="G4479" i="32"/>
  <c r="L4478" i="32"/>
  <c r="L4472" i="32"/>
  <c r="L4473" i="32"/>
  <c r="L4474" i="32"/>
  <c r="L4475" i="32"/>
  <c r="L4476" i="32"/>
  <c r="L4477" i="32"/>
  <c r="G4473" i="32"/>
  <c r="G4474" i="32"/>
  <c r="G4475" i="32"/>
  <c r="G4476" i="32"/>
  <c r="G4477" i="32"/>
  <c r="G4478" i="32"/>
  <c r="G4472" i="32"/>
  <c r="L2753" i="32"/>
  <c r="G2753" i="32"/>
  <c r="L2752" i="32"/>
  <c r="G2752" i="32"/>
  <c r="L2751" i="32"/>
  <c r="G2751" i="32"/>
  <c r="L2750" i="32"/>
  <c r="G2750" i="32"/>
  <c r="L2749" i="32"/>
  <c r="G2749" i="32"/>
  <c r="L2748" i="32"/>
  <c r="G2748" i="32"/>
  <c r="L2747" i="32"/>
  <c r="G2747" i="32"/>
  <c r="L2746" i="32"/>
  <c r="G2746" i="32"/>
  <c r="L2745" i="32"/>
  <c r="G2745" i="32"/>
  <c r="L2744" i="32"/>
  <c r="G2744" i="32"/>
  <c r="L2743" i="32"/>
  <c r="G2743" i="32"/>
  <c r="L2742" i="32"/>
  <c r="G2742" i="32"/>
  <c r="L2741" i="32"/>
  <c r="G2741" i="32"/>
  <c r="L2740" i="32"/>
  <c r="G2740" i="32"/>
  <c r="L2739" i="32"/>
  <c r="G2739" i="32"/>
  <c r="L2738" i="32"/>
  <c r="G2738" i="32"/>
  <c r="L2737" i="32"/>
  <c r="G2737" i="32"/>
  <c r="L2736" i="32"/>
  <c r="G2736" i="32"/>
  <c r="L2735" i="32"/>
  <c r="G2735" i="32"/>
  <c r="L2734" i="32"/>
  <c r="G2734" i="32"/>
  <c r="L2733" i="32"/>
  <c r="G2733" i="32"/>
  <c r="L2732" i="32"/>
  <c r="G2732" i="32"/>
  <c r="L2731" i="32"/>
  <c r="G2731" i="32"/>
  <c r="L2730" i="32"/>
  <c r="G2730" i="32"/>
  <c r="L2729" i="32"/>
  <c r="G2729" i="32"/>
  <c r="L2728" i="32"/>
  <c r="G2728" i="32"/>
  <c r="L2727" i="32"/>
  <c r="G2727" i="32"/>
  <c r="L2726" i="32"/>
  <c r="G2726" i="32"/>
  <c r="L2725" i="32"/>
  <c r="G2725" i="32"/>
  <c r="L2724" i="32"/>
  <c r="G2724" i="32"/>
  <c r="L2723" i="32"/>
  <c r="G2723" i="32"/>
  <c r="L2722" i="32"/>
  <c r="G2722" i="32"/>
  <c r="L2721" i="32"/>
  <c r="G2721" i="32"/>
  <c r="L2720" i="32"/>
  <c r="G2720" i="32"/>
  <c r="L2719" i="32"/>
  <c r="G2719" i="32"/>
  <c r="L2718" i="32"/>
  <c r="G2718" i="32"/>
  <c r="L2717" i="32"/>
  <c r="G2717" i="32"/>
  <c r="L2716" i="32"/>
  <c r="G2716" i="32"/>
  <c r="L2715" i="32"/>
  <c r="G2715" i="32"/>
  <c r="L2697" i="32"/>
  <c r="L2698" i="32"/>
  <c r="L2699" i="32"/>
  <c r="L2700" i="32"/>
  <c r="L2701" i="32"/>
  <c r="L2702" i="32"/>
  <c r="L2703" i="32"/>
  <c r="L2704" i="32"/>
  <c r="L2705" i="32"/>
  <c r="L2706" i="32"/>
  <c r="L2707" i="32"/>
  <c r="L2708" i="32"/>
  <c r="L2709" i="32"/>
  <c r="L2710" i="32"/>
  <c r="L2711" i="32"/>
  <c r="L2712" i="32"/>
  <c r="L2713" i="32"/>
  <c r="L2714" i="32"/>
  <c r="G2710" i="32"/>
  <c r="G2711" i="32"/>
  <c r="G2712" i="32"/>
  <c r="G2713" i="32"/>
  <c r="G2714" i="32"/>
  <c r="L2696" i="32"/>
  <c r="G2696" i="32"/>
  <c r="G2697" i="32"/>
  <c r="G2698" i="32"/>
  <c r="G2699" i="32"/>
  <c r="G2700" i="32"/>
  <c r="G2701" i="32"/>
  <c r="G2702" i="32"/>
  <c r="G2703" i="32"/>
  <c r="G2704" i="32"/>
  <c r="G2705" i="32"/>
  <c r="G2706" i="32"/>
  <c r="G2707" i="32"/>
  <c r="G2708" i="32"/>
  <c r="G2709" i="32"/>
  <c r="L2695" i="32"/>
  <c r="G2695" i="32"/>
  <c r="L2694" i="32"/>
  <c r="G2694" i="32"/>
  <c r="L2693" i="32"/>
  <c r="G2693" i="32"/>
  <c r="L2692" i="32"/>
  <c r="G2692" i="32"/>
  <c r="L2691" i="32"/>
  <c r="G2691" i="32"/>
  <c r="L2690" i="32"/>
  <c r="G2690" i="32"/>
  <c r="L2689" i="32"/>
  <c r="G2689" i="32"/>
  <c r="L2688" i="32"/>
  <c r="G2688" i="32"/>
  <c r="L2687" i="32"/>
  <c r="G2687" i="32"/>
  <c r="L2686" i="32"/>
  <c r="G2686" i="32"/>
  <c r="L2685" i="32"/>
  <c r="G2685" i="32"/>
  <c r="L2684" i="32"/>
  <c r="G2684" i="32"/>
  <c r="L2683" i="32"/>
  <c r="G2683" i="32"/>
  <c r="L2682" i="32"/>
  <c r="G2682" i="32"/>
  <c r="L2681" i="32"/>
  <c r="G2681" i="32"/>
  <c r="L2680" i="32"/>
  <c r="G2680" i="32"/>
  <c r="L2679" i="32"/>
  <c r="G2679" i="32"/>
  <c r="L2678" i="32"/>
  <c r="G2678" i="32"/>
  <c r="L2677" i="32"/>
  <c r="G2677" i="32"/>
  <c r="L2676" i="32"/>
  <c r="G2676" i="32"/>
  <c r="L2675" i="32"/>
  <c r="G2675" i="32"/>
  <c r="L2674" i="32"/>
  <c r="G2674" i="32"/>
  <c r="L2673" i="32"/>
  <c r="G2673" i="32"/>
  <c r="L2672" i="32"/>
  <c r="G2672" i="32"/>
  <c r="L2671" i="32"/>
  <c r="G2671" i="32"/>
  <c r="L2670" i="32"/>
  <c r="G2670" i="32"/>
  <c r="L2669" i="32"/>
  <c r="G2669" i="32"/>
  <c r="L2668" i="32"/>
  <c r="G2668" i="32"/>
  <c r="L2667" i="32"/>
  <c r="G2667" i="32"/>
  <c r="L2666" i="32"/>
  <c r="G2666" i="32"/>
  <c r="L2665" i="32"/>
  <c r="G2665" i="32"/>
  <c r="L2664" i="32"/>
  <c r="G2664" i="32"/>
  <c r="L2663" i="32"/>
  <c r="G2663" i="32"/>
  <c r="L2662" i="32"/>
  <c r="G2662" i="32"/>
  <c r="L2661" i="32"/>
  <c r="G2661" i="32"/>
  <c r="L2660" i="32"/>
  <c r="G2660" i="32"/>
  <c r="L2659" i="32"/>
  <c r="G2659" i="32"/>
  <c r="L2658" i="32"/>
  <c r="G2658" i="32"/>
  <c r="L2657" i="32"/>
  <c r="G2657" i="32"/>
  <c r="L2656" i="32"/>
  <c r="G2656" i="32"/>
  <c r="L2655" i="32"/>
  <c r="G2655" i="32"/>
  <c r="L2654" i="32"/>
  <c r="G2654" i="32"/>
  <c r="L2653" i="32"/>
  <c r="G2653" i="32"/>
  <c r="L2652" i="32"/>
  <c r="G2652" i="32"/>
  <c r="L2651" i="32"/>
  <c r="G2651" i="32"/>
  <c r="L2650" i="32"/>
  <c r="G2650" i="32"/>
  <c r="L2649" i="32"/>
  <c r="G2649" i="32"/>
  <c r="L2648" i="32"/>
  <c r="G2648" i="32"/>
  <c r="L2647" i="32"/>
  <c r="G2647" i="32"/>
  <c r="L2646" i="32"/>
  <c r="G2646" i="32"/>
  <c r="L2645" i="32"/>
  <c r="G2645" i="32"/>
  <c r="L2644" i="32"/>
  <c r="G2644" i="32"/>
  <c r="L2643" i="32"/>
  <c r="G2643" i="32"/>
  <c r="L2642" i="32"/>
  <c r="G2642" i="32"/>
  <c r="L2641" i="32"/>
  <c r="G2641" i="32"/>
  <c r="L2640" i="32"/>
  <c r="G2640" i="32"/>
  <c r="L2639" i="32"/>
  <c r="G2639" i="32"/>
  <c r="L2638" i="32"/>
  <c r="G2638" i="32"/>
  <c r="L2637" i="32"/>
  <c r="G2637" i="32"/>
  <c r="L2636" i="32"/>
  <c r="G2636" i="32"/>
  <c r="L2635" i="32"/>
  <c r="G2635" i="32"/>
  <c r="L2634" i="32"/>
  <c r="G2634" i="32"/>
  <c r="L2633" i="32"/>
  <c r="G2633" i="32"/>
  <c r="L2632" i="32"/>
  <c r="G2632" i="32"/>
  <c r="L2631" i="32"/>
  <c r="G2631" i="32"/>
  <c r="L2630" i="32"/>
  <c r="G2630" i="32"/>
  <c r="L2629" i="32"/>
  <c r="G2629" i="32"/>
  <c r="L2628" i="32"/>
  <c r="G2628" i="32"/>
  <c r="L2627" i="32"/>
  <c r="G2627" i="32"/>
  <c r="L2626" i="32"/>
  <c r="G2626" i="32"/>
  <c r="L2625" i="32"/>
  <c r="G2625" i="32"/>
  <c r="L2624" i="32"/>
  <c r="G2624" i="32"/>
  <c r="L2623" i="32"/>
  <c r="G2623" i="32"/>
  <c r="L2622" i="32"/>
  <c r="G2622" i="32"/>
  <c r="L2621" i="32"/>
  <c r="G2621" i="32"/>
  <c r="L2620" i="32"/>
  <c r="G2620" i="32"/>
  <c r="L2619" i="32"/>
  <c r="G2619" i="32"/>
  <c r="L2618" i="32"/>
  <c r="G2618" i="32"/>
  <c r="L2617" i="32"/>
  <c r="G2617" i="32"/>
  <c r="L2616" i="32"/>
  <c r="G2616" i="32"/>
  <c r="L2615" i="32"/>
  <c r="G2615" i="32"/>
  <c r="L2607" i="32"/>
  <c r="L2608" i="32"/>
  <c r="L2609" i="32"/>
  <c r="L2610" i="32"/>
  <c r="L2611" i="32"/>
  <c r="L2612" i="32"/>
  <c r="L2613" i="32"/>
  <c r="L2614" i="32"/>
  <c r="L2606" i="32"/>
  <c r="L2605" i="32"/>
  <c r="L2604" i="32"/>
  <c r="L2603" i="32"/>
  <c r="L2602" i="32"/>
  <c r="L2601" i="32"/>
  <c r="L2600" i="32"/>
  <c r="G2606" i="32"/>
  <c r="G2607" i="32"/>
  <c r="G2608" i="32"/>
  <c r="G2609" i="32"/>
  <c r="G2610" i="32"/>
  <c r="G2611" i="32"/>
  <c r="G2612" i="32"/>
  <c r="G2613" i="32"/>
  <c r="G2614" i="32"/>
  <c r="G2605" i="32"/>
  <c r="G2604" i="32"/>
  <c r="G2603" i="32"/>
  <c r="G2602" i="32"/>
  <c r="G2601" i="32"/>
  <c r="G2600" i="32"/>
  <c r="L1715" i="32"/>
  <c r="L1716" i="32"/>
  <c r="L1717" i="32"/>
  <c r="L1718" i="32"/>
  <c r="L1719" i="32"/>
  <c r="L1720" i="32"/>
  <c r="L1721" i="32"/>
  <c r="L1714" i="32"/>
  <c r="L1713" i="32"/>
  <c r="G1713" i="32"/>
  <c r="G1714" i="32"/>
  <c r="G1715" i="32"/>
  <c r="G1716" i="32"/>
  <c r="G1717" i="32"/>
  <c r="G1718" i="32"/>
  <c r="G1719" i="32"/>
  <c r="G1720" i="32"/>
  <c r="G1721" i="32"/>
  <c r="L1712" i="32"/>
  <c r="G1712" i="32"/>
  <c r="L1711" i="32"/>
  <c r="G1711" i="32"/>
  <c r="L1710" i="32"/>
  <c r="G1710" i="32"/>
  <c r="L1709" i="32"/>
  <c r="G1709" i="32"/>
  <c r="L1708" i="32"/>
  <c r="G1708" i="32"/>
  <c r="L1707" i="32"/>
  <c r="G1707" i="32"/>
  <c r="L1706" i="32"/>
  <c r="G1706" i="32"/>
  <c r="L1705" i="32"/>
  <c r="G1705" i="32"/>
  <c r="L1704" i="32"/>
  <c r="G1704" i="32"/>
  <c r="L1703" i="32"/>
  <c r="G1703" i="32"/>
  <c r="L1702" i="32"/>
  <c r="G1702" i="32"/>
  <c r="L1701" i="32"/>
  <c r="G1701" i="32"/>
  <c r="L1700" i="32"/>
  <c r="G1700" i="32"/>
  <c r="L1699" i="32"/>
  <c r="G1699" i="32"/>
  <c r="L1698" i="32"/>
  <c r="G1698" i="32"/>
  <c r="L1697" i="32"/>
  <c r="G1697" i="32"/>
  <c r="L1696" i="32"/>
  <c r="G1696" i="32"/>
  <c r="L1695" i="32"/>
  <c r="G1695" i="32"/>
  <c r="L1694" i="32"/>
  <c r="G1694" i="32"/>
  <c r="L1693" i="32"/>
  <c r="G1693" i="32"/>
  <c r="L1692" i="32"/>
  <c r="G1692" i="32"/>
  <c r="L1691" i="32"/>
  <c r="G1691" i="32"/>
  <c r="L1690" i="32"/>
  <c r="G1690" i="32"/>
  <c r="L1689" i="32"/>
  <c r="G1689" i="32"/>
  <c r="L1688" i="32"/>
  <c r="G1688" i="32"/>
  <c r="L1687" i="32"/>
  <c r="G1687" i="32"/>
  <c r="L1686" i="32"/>
  <c r="G1686" i="32"/>
  <c r="L1685" i="32"/>
  <c r="G1685" i="32"/>
  <c r="L1684" i="32"/>
  <c r="G1684" i="32"/>
  <c r="L1683" i="32"/>
  <c r="G1683" i="32"/>
  <c r="L1682" i="32"/>
  <c r="G1682" i="32"/>
  <c r="L1681" i="32"/>
  <c r="G1681" i="32"/>
  <c r="G1680" i="32"/>
  <c r="L1680" i="32"/>
  <c r="L1679" i="32"/>
  <c r="G1679" i="32"/>
  <c r="L1678" i="32"/>
  <c r="G1678" i="32"/>
  <c r="L1677" i="32"/>
  <c r="G1677" i="32"/>
  <c r="L1676" i="32"/>
  <c r="G1676" i="32"/>
  <c r="L1675" i="32"/>
  <c r="G1675" i="32"/>
  <c r="L1674" i="32"/>
  <c r="G1674" i="32"/>
  <c r="L1673" i="32"/>
  <c r="G1673" i="32"/>
  <c r="L1672" i="32"/>
  <c r="G1672" i="32"/>
  <c r="L1671" i="32"/>
  <c r="G1671" i="32"/>
  <c r="L1670" i="32"/>
  <c r="G1670" i="32"/>
  <c r="L1669" i="32"/>
  <c r="G1669" i="32"/>
  <c r="L1668" i="32"/>
  <c r="G1668" i="32"/>
  <c r="L1667" i="32"/>
  <c r="G1667" i="32"/>
  <c r="L1666" i="32"/>
  <c r="G1666" i="32"/>
  <c r="L1665" i="32"/>
  <c r="G1665" i="32"/>
  <c r="L1664" i="32"/>
  <c r="G1664" i="32"/>
  <c r="L1663" i="32"/>
  <c r="G1663" i="32"/>
  <c r="L1662" i="32"/>
  <c r="G1662" i="32"/>
  <c r="L1661" i="32"/>
  <c r="G1661" i="32"/>
  <c r="L1660" i="32"/>
  <c r="G1660" i="32"/>
  <c r="L1659" i="32"/>
  <c r="G1659" i="32"/>
  <c r="L1658" i="32"/>
  <c r="G1658" i="32"/>
  <c r="L1657" i="32"/>
  <c r="G1657" i="32"/>
  <c r="L1656" i="32"/>
  <c r="G1656" i="32"/>
  <c r="L1655" i="32"/>
  <c r="G1655" i="32"/>
  <c r="L1654" i="32"/>
  <c r="G1654" i="32"/>
  <c r="L1653" i="32"/>
  <c r="G1653" i="32"/>
  <c r="L1652" i="32"/>
  <c r="G1652" i="32"/>
  <c r="L1651" i="32"/>
  <c r="G1651" i="32"/>
  <c r="L1650" i="32"/>
  <c r="G1650" i="32"/>
  <c r="L1649" i="32"/>
  <c r="G1649" i="32"/>
  <c r="L1648" i="32"/>
  <c r="G1648" i="32"/>
  <c r="L1647" i="32"/>
  <c r="G1647" i="32"/>
  <c r="L1646" i="32"/>
  <c r="G1646" i="32"/>
  <c r="L1645" i="32"/>
  <c r="G1645" i="32"/>
  <c r="L1644" i="32"/>
  <c r="G1644" i="32"/>
  <c r="L1643" i="32"/>
  <c r="G1643" i="32"/>
  <c r="L1642" i="32"/>
  <c r="G1642" i="32"/>
  <c r="L1641" i="32"/>
  <c r="G1641" i="32"/>
  <c r="L1640" i="32"/>
  <c r="G1640" i="32"/>
  <c r="L1639" i="32"/>
  <c r="G1639" i="32"/>
  <c r="L1638" i="32"/>
  <c r="G1638" i="32"/>
  <c r="L1637" i="32"/>
  <c r="G1637" i="32"/>
  <c r="L1636" i="32"/>
  <c r="G1636" i="32"/>
  <c r="L1635" i="32"/>
  <c r="G1635" i="32"/>
  <c r="L1634" i="32"/>
  <c r="G1634" i="32"/>
  <c r="L1633" i="32"/>
  <c r="G1633" i="32"/>
  <c r="L1632" i="32"/>
  <c r="G1632" i="32"/>
  <c r="L1631" i="32"/>
  <c r="G1631" i="32"/>
  <c r="L1630" i="32"/>
  <c r="G1630" i="32"/>
  <c r="L1629" i="32"/>
  <c r="G1629" i="32"/>
  <c r="L1628" i="32"/>
  <c r="G1628" i="32"/>
  <c r="L1627" i="32"/>
  <c r="G1627" i="32"/>
  <c r="L1626" i="32"/>
  <c r="G1626" i="32"/>
  <c r="L1625" i="32"/>
  <c r="G1625" i="32"/>
  <c r="L1624" i="32"/>
  <c r="G1624" i="32"/>
  <c r="L1623" i="32"/>
  <c r="G1623" i="32"/>
  <c r="L1622" i="32"/>
  <c r="G1622" i="32"/>
  <c r="L1621" i="32"/>
  <c r="G1621" i="32"/>
  <c r="L1620" i="32"/>
  <c r="G1620" i="32"/>
  <c r="L1619" i="32"/>
  <c r="G1619" i="32"/>
  <c r="L1618" i="32"/>
  <c r="G1618" i="32"/>
  <c r="L1617" i="32"/>
  <c r="G1617" i="32"/>
  <c r="L1616" i="32"/>
  <c r="G1616" i="32"/>
  <c r="L1615" i="32"/>
  <c r="G1615" i="32"/>
  <c r="L1606" i="32"/>
  <c r="L1607" i="32"/>
  <c r="L1608" i="32"/>
  <c r="L1609" i="32"/>
  <c r="L1610" i="32"/>
  <c r="L1611" i="32"/>
  <c r="L1612" i="32"/>
  <c r="L1613" i="32"/>
  <c r="L1614" i="32"/>
  <c r="L1605" i="32"/>
  <c r="G1611" i="32"/>
  <c r="G1612" i="32"/>
  <c r="G1613" i="32"/>
  <c r="G1614" i="32"/>
  <c r="G1610" i="32"/>
  <c r="G1609" i="32"/>
  <c r="G1608" i="32"/>
  <c r="G1607" i="32"/>
  <c r="G1606" i="32"/>
  <c r="G1605" i="32"/>
  <c r="L6087" i="32" l="1"/>
  <c r="G6087" i="32"/>
  <c r="L6086" i="32"/>
  <c r="G6086" i="32"/>
  <c r="L6085" i="32"/>
  <c r="G6085" i="32"/>
  <c r="L6084" i="32"/>
  <c r="G6084" i="32"/>
  <c r="L6083" i="32"/>
  <c r="G6083" i="32"/>
  <c r="L6082" i="32"/>
  <c r="G6082" i="32"/>
  <c r="L6081" i="32"/>
  <c r="G6081" i="32"/>
  <c r="L6080" i="32"/>
  <c r="G6080" i="32"/>
  <c r="L6079" i="32"/>
  <c r="G6079" i="32"/>
  <c r="L6078" i="32"/>
  <c r="G6078" i="32"/>
  <c r="L6077" i="32"/>
  <c r="G6077" i="32"/>
  <c r="L6076" i="32"/>
  <c r="G6076" i="32"/>
  <c r="L6075" i="32"/>
  <c r="G6075" i="32"/>
  <c r="L6074" i="32"/>
  <c r="G6074" i="32"/>
  <c r="L6067" i="32"/>
  <c r="L6068" i="32"/>
  <c r="L6069" i="32"/>
  <c r="L6070" i="32"/>
  <c r="L6071" i="32"/>
  <c r="L6072" i="32"/>
  <c r="L6073" i="32"/>
  <c r="G6067" i="32"/>
  <c r="G6068" i="32"/>
  <c r="G6069" i="32"/>
  <c r="G6070" i="32"/>
  <c r="G6071" i="32"/>
  <c r="G6072" i="32"/>
  <c r="G6073" i="32"/>
  <c r="L6066" i="32"/>
  <c r="G6066" i="32"/>
  <c r="L6065" i="32"/>
  <c r="G6065" i="32"/>
  <c r="L6064" i="32"/>
  <c r="G6064" i="32"/>
  <c r="L6063" i="32"/>
  <c r="G6063" i="32"/>
  <c r="L6062" i="32"/>
  <c r="G6062" i="32"/>
  <c r="L6061" i="32"/>
  <c r="G6061" i="32"/>
  <c r="L6060" i="32"/>
  <c r="G6060" i="32"/>
  <c r="L6059" i="32"/>
  <c r="G6059" i="32"/>
  <c r="L6058" i="32"/>
  <c r="G6058" i="32"/>
  <c r="L6057" i="32"/>
  <c r="G6057" i="32"/>
  <c r="L6056" i="32"/>
  <c r="G6056" i="32"/>
  <c r="L6055" i="32"/>
  <c r="G6055" i="32"/>
  <c r="L6054" i="32"/>
  <c r="G6054" i="32"/>
  <c r="L6053" i="32"/>
  <c r="G6053" i="32"/>
  <c r="L6052" i="32"/>
  <c r="G6052" i="32"/>
  <c r="L6051" i="32"/>
  <c r="G6051" i="32"/>
  <c r="L6050" i="32"/>
  <c r="G6050" i="32"/>
  <c r="L6049" i="32"/>
  <c r="G6049" i="32"/>
  <c r="L6048" i="32"/>
  <c r="G6048" i="32"/>
  <c r="L6047" i="32"/>
  <c r="G6047" i="32"/>
  <c r="L6046" i="32"/>
  <c r="G6046" i="32"/>
  <c r="L6045" i="32"/>
  <c r="G6045" i="32"/>
  <c r="L6044" i="32"/>
  <c r="G6044" i="32"/>
  <c r="L6043" i="32"/>
  <c r="G6043" i="32"/>
  <c r="L6042" i="32"/>
  <c r="G6042" i="32"/>
  <c r="L6041" i="32"/>
  <c r="G6041" i="32"/>
  <c r="L6040" i="32"/>
  <c r="G6040" i="32"/>
  <c r="L6039" i="32"/>
  <c r="G6039" i="32"/>
  <c r="L6038" i="32"/>
  <c r="G6038" i="32"/>
  <c r="L6037" i="32"/>
  <c r="G6037" i="32"/>
  <c r="L6036" i="32"/>
  <c r="G6036" i="32"/>
  <c r="L6035" i="32"/>
  <c r="G6035" i="32"/>
  <c r="L6034" i="32"/>
  <c r="G6034" i="32"/>
  <c r="L6033" i="32"/>
  <c r="G6033" i="32"/>
  <c r="L6032" i="32"/>
  <c r="G6032" i="32"/>
  <c r="L6031" i="32"/>
  <c r="G6031" i="32"/>
  <c r="L6030" i="32"/>
  <c r="G6030" i="32"/>
  <c r="L6029" i="32"/>
  <c r="G6029" i="32"/>
  <c r="L6028" i="32"/>
  <c r="G6028" i="32"/>
  <c r="L6027" i="32"/>
  <c r="G6027" i="32"/>
  <c r="L6026" i="32"/>
  <c r="G6026" i="32"/>
  <c r="L6025" i="32"/>
  <c r="G6025" i="32"/>
  <c r="L6024" i="32"/>
  <c r="G6024" i="32"/>
  <c r="L6023" i="32"/>
  <c r="G6023" i="32"/>
  <c r="L6022" i="32"/>
  <c r="G6022" i="32"/>
  <c r="L6021" i="32"/>
  <c r="G6021" i="32"/>
  <c r="L6020" i="32"/>
  <c r="G6020" i="32"/>
  <c r="L6019" i="32"/>
  <c r="G6019" i="32"/>
  <c r="L6018" i="32"/>
  <c r="G6018" i="32"/>
  <c r="L6017" i="32"/>
  <c r="G6017" i="32"/>
  <c r="L6016" i="32"/>
  <c r="G6016" i="32"/>
  <c r="L6015" i="32"/>
  <c r="G6015" i="32"/>
  <c r="L6014" i="32"/>
  <c r="G6014" i="32"/>
  <c r="L6013" i="32"/>
  <c r="G6013" i="32"/>
  <c r="L6012" i="32"/>
  <c r="G6012" i="32"/>
  <c r="L6011" i="32"/>
  <c r="G6011" i="32"/>
  <c r="L6010" i="32"/>
  <c r="G6010" i="32"/>
  <c r="L6009" i="32"/>
  <c r="G6009" i="32"/>
  <c r="L6008" i="32"/>
  <c r="G6008" i="32"/>
  <c r="L6007" i="32"/>
  <c r="G6007" i="32"/>
  <c r="L6006" i="32"/>
  <c r="G6006" i="32"/>
  <c r="L6005" i="32"/>
  <c r="G6005" i="32"/>
  <c r="L6001" i="32"/>
  <c r="L6002" i="32"/>
  <c r="L6003" i="32"/>
  <c r="L6004" i="32"/>
  <c r="G6003" i="32"/>
  <c r="G6004" i="32"/>
  <c r="G6002" i="32"/>
  <c r="G6001" i="32"/>
  <c r="L6732" i="32"/>
  <c r="G6732" i="32"/>
  <c r="L6731" i="32"/>
  <c r="G6731" i="32"/>
  <c r="L6730" i="32"/>
  <c r="G6730" i="32"/>
  <c r="L6729" i="32"/>
  <c r="G6729" i="32"/>
  <c r="L6728" i="32"/>
  <c r="G6728" i="32"/>
  <c r="L6727" i="32"/>
  <c r="G6727" i="32"/>
  <c r="L6726" i="32"/>
  <c r="G6726" i="32"/>
  <c r="L6725" i="32"/>
  <c r="G6725" i="32"/>
  <c r="L6724" i="32"/>
  <c r="G6724" i="32"/>
  <c r="L6723" i="32"/>
  <c r="G6723" i="32"/>
  <c r="L6722" i="32"/>
  <c r="G6722" i="32"/>
  <c r="L6721" i="32"/>
  <c r="G6721" i="32"/>
  <c r="L6720" i="32"/>
  <c r="G6720" i="32"/>
  <c r="L6719" i="32"/>
  <c r="G6719" i="32"/>
  <c r="L6718" i="32"/>
  <c r="G6718" i="32"/>
  <c r="L6717" i="32"/>
  <c r="G6717" i="32"/>
  <c r="L6716" i="32"/>
  <c r="G6716" i="32"/>
  <c r="L6715" i="32"/>
  <c r="G6715" i="32"/>
  <c r="L6714" i="32"/>
  <c r="G6714" i="32"/>
  <c r="L6713" i="32"/>
  <c r="G6713" i="32"/>
  <c r="L6712" i="32"/>
  <c r="G6712" i="32"/>
  <c r="L6711" i="32"/>
  <c r="G6711" i="32"/>
  <c r="L6701" i="32"/>
  <c r="L6702" i="32"/>
  <c r="L6703" i="32"/>
  <c r="L6704" i="32"/>
  <c r="L6705" i="32"/>
  <c r="L6706" i="32"/>
  <c r="L6707" i="32"/>
  <c r="L6708" i="32"/>
  <c r="L6709" i="32"/>
  <c r="L6710" i="32"/>
  <c r="G6701" i="32"/>
  <c r="G6702" i="32"/>
  <c r="G6703" i="32"/>
  <c r="G6704" i="32"/>
  <c r="G6705" i="32"/>
  <c r="G6706" i="32"/>
  <c r="G6707" i="32"/>
  <c r="G6708" i="32"/>
  <c r="G6709" i="32"/>
  <c r="G6710" i="32"/>
  <c r="L1826" i="32"/>
  <c r="G1826" i="32"/>
  <c r="L1825" i="32"/>
  <c r="G1825" i="32"/>
  <c r="L1824" i="32"/>
  <c r="G1824" i="32"/>
  <c r="L1823" i="32"/>
  <c r="G1823" i="32"/>
  <c r="L1822" i="32"/>
  <c r="G1822" i="32"/>
  <c r="L1821" i="32"/>
  <c r="G1821" i="32"/>
  <c r="L1820" i="32"/>
  <c r="G1820" i="32"/>
  <c r="L1819" i="32"/>
  <c r="G1819" i="32"/>
  <c r="L1818" i="32"/>
  <c r="G1818" i="32"/>
  <c r="L1817" i="32"/>
  <c r="G1817" i="32"/>
  <c r="L1816" i="32"/>
  <c r="G1816" i="32"/>
  <c r="L1815" i="32"/>
  <c r="G1815" i="32"/>
  <c r="L1814" i="32"/>
  <c r="G1814" i="32"/>
  <c r="L1813" i="32"/>
  <c r="G1813" i="32"/>
  <c r="L1812" i="32"/>
  <c r="G1812" i="32"/>
  <c r="L1811" i="32"/>
  <c r="G1811" i="32"/>
  <c r="L1810" i="32"/>
  <c r="G1810" i="32"/>
  <c r="L1809" i="32"/>
  <c r="G1809" i="32"/>
  <c r="L1808" i="32"/>
  <c r="G1808" i="32"/>
  <c r="L1807" i="32"/>
  <c r="G1807" i="32"/>
  <c r="L1796" i="32"/>
  <c r="L1806" i="32"/>
  <c r="G1806" i="32"/>
  <c r="L1805" i="32"/>
  <c r="G1805" i="32"/>
  <c r="L1804" i="32"/>
  <c r="G1804" i="32"/>
  <c r="L1803" i="32"/>
  <c r="G1803" i="32"/>
  <c r="L1802" i="32"/>
  <c r="G1802" i="32"/>
  <c r="L1801" i="32"/>
  <c r="G1801" i="32"/>
  <c r="L1800" i="32"/>
  <c r="G1800" i="32"/>
  <c r="L1799" i="32"/>
  <c r="G1799" i="32"/>
  <c r="L1798" i="32"/>
  <c r="G1798" i="32"/>
  <c r="L1797" i="32"/>
  <c r="G1797" i="32"/>
  <c r="G1796" i="32"/>
  <c r="L1795" i="32"/>
  <c r="G1795" i="32"/>
  <c r="L1794" i="32"/>
  <c r="G1794" i="32"/>
  <c r="L1793" i="32"/>
  <c r="G1793" i="32"/>
  <c r="L1792" i="32"/>
  <c r="G1792" i="32"/>
  <c r="L1791" i="32"/>
  <c r="G1791" i="32"/>
  <c r="L1790" i="32"/>
  <c r="G1790" i="32"/>
  <c r="L1789" i="32"/>
  <c r="G1789" i="32"/>
  <c r="L1788" i="32"/>
  <c r="G1788" i="32"/>
  <c r="L1787" i="32"/>
  <c r="G1787" i="32"/>
  <c r="L1786" i="32"/>
  <c r="G1786" i="32"/>
  <c r="L1785" i="32"/>
  <c r="G1785" i="32"/>
  <c r="L1784" i="32"/>
  <c r="G1784" i="32"/>
  <c r="L1783" i="32"/>
  <c r="G1783" i="32"/>
  <c r="L1782" i="32"/>
  <c r="G1782" i="32"/>
  <c r="L1781" i="32"/>
  <c r="G1781" i="32"/>
  <c r="L1780" i="32"/>
  <c r="G1780" i="32"/>
  <c r="L1779" i="32"/>
  <c r="G1779" i="32"/>
  <c r="L1778" i="32"/>
  <c r="G1778" i="32"/>
  <c r="L1777" i="32"/>
  <c r="G1777" i="32"/>
  <c r="L1776" i="32"/>
  <c r="G1776" i="32"/>
  <c r="L1775" i="32"/>
  <c r="G1775" i="32"/>
  <c r="L1774" i="32"/>
  <c r="G1774" i="32"/>
  <c r="L1773" i="32"/>
  <c r="G1773" i="32"/>
  <c r="L1772" i="32"/>
  <c r="G1772" i="32"/>
  <c r="L1771" i="32"/>
  <c r="G1771" i="32"/>
  <c r="L1770" i="32"/>
  <c r="G1770" i="32"/>
  <c r="L1769" i="32"/>
  <c r="G1769" i="32"/>
  <c r="L1768" i="32"/>
  <c r="G1768" i="32"/>
  <c r="L1767" i="32"/>
  <c r="G1767" i="32"/>
  <c r="L1766" i="32"/>
  <c r="G1766" i="32"/>
  <c r="L1765" i="32"/>
  <c r="G1765" i="32"/>
  <c r="L1764" i="32"/>
  <c r="G1764" i="32"/>
  <c r="L1763" i="32"/>
  <c r="G1763" i="32"/>
  <c r="L1762" i="32"/>
  <c r="G1762" i="32"/>
  <c r="L1761" i="32"/>
  <c r="G1761" i="32"/>
  <c r="L1760" i="32"/>
  <c r="G1760" i="32"/>
  <c r="L1759" i="32"/>
  <c r="G1759" i="32"/>
  <c r="L1758" i="32"/>
  <c r="G1758" i="32"/>
  <c r="L1757" i="32"/>
  <c r="G1757" i="32"/>
  <c r="L1756" i="32"/>
  <c r="G1756" i="32"/>
  <c r="L1755" i="32"/>
  <c r="G1755" i="32"/>
  <c r="L1754" i="32"/>
  <c r="G1754" i="32"/>
  <c r="L1753" i="32"/>
  <c r="G1753" i="32"/>
  <c r="L1752" i="32"/>
  <c r="G1752" i="32"/>
  <c r="L1751" i="32"/>
  <c r="G1751" i="32"/>
  <c r="L1750" i="32"/>
  <c r="G1750" i="32"/>
  <c r="L1749" i="32"/>
  <c r="G1749" i="32"/>
  <c r="L1748" i="32"/>
  <c r="G1748" i="32"/>
  <c r="L1747" i="32"/>
  <c r="G1747" i="32"/>
  <c r="L1746" i="32"/>
  <c r="G1746" i="32"/>
  <c r="L1745" i="32"/>
  <c r="G1745" i="32"/>
  <c r="L1744" i="32"/>
  <c r="G1744" i="32"/>
  <c r="L1743" i="32"/>
  <c r="G1743" i="32"/>
  <c r="L1742" i="32"/>
  <c r="G1742" i="32"/>
  <c r="L1741" i="32"/>
  <c r="G1741" i="32"/>
  <c r="L1740" i="32"/>
  <c r="G1740" i="32"/>
  <c r="L1739" i="32"/>
  <c r="G1739" i="32"/>
  <c r="L1738" i="32"/>
  <c r="G1738" i="32"/>
  <c r="L1737" i="32"/>
  <c r="G1737" i="32"/>
  <c r="L1736" i="32"/>
  <c r="G1736" i="32"/>
  <c r="L1735" i="32"/>
  <c r="G1735" i="32"/>
  <c r="L1734" i="32"/>
  <c r="G1734" i="32"/>
  <c r="L1733" i="32"/>
  <c r="G1733" i="32"/>
  <c r="L1732" i="32"/>
  <c r="G1732" i="32"/>
  <c r="L1731" i="32"/>
  <c r="G1731" i="32"/>
  <c r="L1730" i="32"/>
  <c r="G1730" i="32"/>
  <c r="L1729" i="32"/>
  <c r="G1729" i="32"/>
  <c r="L1722" i="32"/>
  <c r="L1723" i="32"/>
  <c r="L1724" i="32"/>
  <c r="L1725" i="32"/>
  <c r="L1726" i="32"/>
  <c r="L1727" i="32"/>
  <c r="L1728" i="32"/>
  <c r="G1724" i="32"/>
  <c r="G1725" i="32"/>
  <c r="G1726" i="32"/>
  <c r="G1727" i="32"/>
  <c r="G1728" i="32"/>
  <c r="G1723" i="32"/>
  <c r="G1722" i="32"/>
  <c r="L4471" i="32" l="1"/>
  <c r="G4471" i="32"/>
  <c r="L4470" i="32"/>
  <c r="G4470" i="32"/>
  <c r="L4469" i="32"/>
  <c r="G4469" i="32"/>
  <c r="L4468" i="32"/>
  <c r="G4468" i="32"/>
  <c r="L4467" i="32"/>
  <c r="G4467" i="32"/>
  <c r="L4466" i="32"/>
  <c r="G4466" i="32"/>
  <c r="L4465" i="32"/>
  <c r="G4465" i="32"/>
  <c r="L4464" i="32"/>
  <c r="G4464" i="32"/>
  <c r="L4463" i="32"/>
  <c r="G4463" i="32"/>
  <c r="L4462" i="32"/>
  <c r="G4462" i="32"/>
  <c r="L4461" i="32"/>
  <c r="G4461" i="32"/>
  <c r="G4460" i="32"/>
  <c r="L4460" i="32"/>
  <c r="L4459" i="32"/>
  <c r="L4458" i="32"/>
  <c r="L4457" i="32"/>
  <c r="L4456" i="32"/>
  <c r="G4456" i="32"/>
  <c r="G4457" i="32"/>
  <c r="G4458" i="32"/>
  <c r="G4459" i="32"/>
  <c r="L4455" i="32"/>
  <c r="G4455" i="32"/>
  <c r="L4454" i="32"/>
  <c r="G4454" i="32"/>
  <c r="L4453" i="32"/>
  <c r="G4453" i="32"/>
  <c r="L4452" i="32"/>
  <c r="G4452" i="32"/>
  <c r="L4451" i="32"/>
  <c r="G4451" i="32"/>
  <c r="L4450" i="32"/>
  <c r="G4450" i="32"/>
  <c r="L4449" i="32"/>
  <c r="G4449" i="32"/>
  <c r="L4442" i="32"/>
  <c r="L4443" i="32"/>
  <c r="L4444" i="32"/>
  <c r="L4445" i="32"/>
  <c r="L4446" i="32"/>
  <c r="L4447" i="32"/>
  <c r="L4448" i="32"/>
  <c r="G4442" i="32"/>
  <c r="G4443" i="32"/>
  <c r="G4444" i="32"/>
  <c r="G4445" i="32"/>
  <c r="G4446" i="32"/>
  <c r="G4447" i="32"/>
  <c r="G4448" i="32"/>
  <c r="L4441" i="32"/>
  <c r="G4441" i="32"/>
  <c r="L4440" i="32"/>
  <c r="G4440" i="32"/>
  <c r="L4439" i="32"/>
  <c r="G4439" i="32"/>
  <c r="L4438" i="32"/>
  <c r="G4438" i="32"/>
  <c r="L4437" i="32"/>
  <c r="G4437" i="32"/>
  <c r="L4436" i="32"/>
  <c r="G4436" i="32"/>
  <c r="L4435" i="32"/>
  <c r="G4435" i="32"/>
  <c r="L4434" i="32"/>
  <c r="G4434" i="32"/>
  <c r="L4433" i="32"/>
  <c r="G4433" i="32"/>
  <c r="L4432" i="32"/>
  <c r="G4432" i="32"/>
  <c r="L4431" i="32"/>
  <c r="G4431" i="32"/>
  <c r="L4420" i="32"/>
  <c r="L4421" i="32"/>
  <c r="L4422" i="32"/>
  <c r="L4423" i="32"/>
  <c r="L4424" i="32"/>
  <c r="L4425" i="32"/>
  <c r="L4426" i="32"/>
  <c r="L4427" i="32"/>
  <c r="L4428" i="32"/>
  <c r="L4429" i="32"/>
  <c r="L4430" i="32"/>
  <c r="G4430" i="32"/>
  <c r="G4429" i="32"/>
  <c r="G4428" i="32"/>
  <c r="G4427" i="32"/>
  <c r="G4426" i="32"/>
  <c r="G4425" i="32"/>
  <c r="G4424" i="32"/>
  <c r="G4423" i="32"/>
  <c r="G4422" i="32"/>
  <c r="G4421" i="32"/>
  <c r="G4420" i="32"/>
  <c r="L4419" i="32"/>
  <c r="G4419" i="32"/>
  <c r="L4418" i="32"/>
  <c r="G4418" i="32"/>
  <c r="L4417" i="32"/>
  <c r="G4417" i="32"/>
  <c r="L4416" i="32"/>
  <c r="G4416" i="32"/>
  <c r="L4415" i="32"/>
  <c r="G4415" i="32"/>
  <c r="L4414" i="32"/>
  <c r="G4414" i="32"/>
  <c r="L4413" i="32"/>
  <c r="G4413" i="32"/>
  <c r="L4412" i="32"/>
  <c r="G4412" i="32"/>
  <c r="L4411" i="32"/>
  <c r="G4411" i="32"/>
  <c r="L4410" i="32"/>
  <c r="G4410" i="32"/>
  <c r="L4409" i="32"/>
  <c r="G4409" i="32"/>
  <c r="L4400" i="32"/>
  <c r="L4401" i="32"/>
  <c r="L4402" i="32"/>
  <c r="L4403" i="32"/>
  <c r="L4404" i="32"/>
  <c r="L4405" i="32"/>
  <c r="L4406" i="32"/>
  <c r="L4407" i="32"/>
  <c r="L4408" i="32"/>
  <c r="G4398" i="32"/>
  <c r="G4399" i="32"/>
  <c r="G4400" i="32"/>
  <c r="G4401" i="32"/>
  <c r="G4402" i="32"/>
  <c r="G4403" i="32"/>
  <c r="G4404" i="32"/>
  <c r="G4405" i="32"/>
  <c r="G4406" i="32"/>
  <c r="G4407" i="32"/>
  <c r="G4408" i="32"/>
  <c r="L4399" i="32"/>
  <c r="L4398" i="32"/>
  <c r="L7098" i="32"/>
  <c r="G7098" i="32"/>
  <c r="L7097" i="32"/>
  <c r="G7097" i="32"/>
  <c r="L7096" i="32"/>
  <c r="G7096" i="32"/>
  <c r="L7095" i="32"/>
  <c r="G7095" i="32"/>
  <c r="L7094" i="32"/>
  <c r="G7094" i="32"/>
  <c r="L7093" i="32"/>
  <c r="G7093" i="32"/>
  <c r="L7092" i="32"/>
  <c r="G7092" i="32"/>
  <c r="L7091" i="32"/>
  <c r="G7091" i="32"/>
  <c r="L7090" i="32"/>
  <c r="G7090" i="32"/>
  <c r="L7089" i="32"/>
  <c r="G7089" i="32"/>
  <c r="L7088" i="32"/>
  <c r="G7088" i="32"/>
  <c r="L7087" i="32"/>
  <c r="G7087" i="32"/>
  <c r="L7086" i="32"/>
  <c r="G7086" i="32"/>
  <c r="L7085" i="32"/>
  <c r="G7085" i="32"/>
  <c r="L7084" i="32"/>
  <c r="G7084" i="32"/>
  <c r="L7083" i="32"/>
  <c r="G7083" i="32"/>
  <c r="L7082" i="32"/>
  <c r="G7082" i="32"/>
  <c r="L7081" i="32"/>
  <c r="G7081" i="32"/>
  <c r="L7080" i="32"/>
  <c r="G7080" i="32"/>
  <c r="L7079" i="32"/>
  <c r="G7079" i="32"/>
  <c r="L7078" i="32"/>
  <c r="G7078" i="32"/>
  <c r="L7077" i="32"/>
  <c r="G7077" i="32"/>
  <c r="L7076" i="32"/>
  <c r="G7076" i="32"/>
  <c r="L7075" i="32"/>
  <c r="G7075" i="32"/>
  <c r="L7074" i="32"/>
  <c r="G7074" i="32"/>
  <c r="L7073" i="32"/>
  <c r="G7073" i="32"/>
  <c r="L7072" i="32"/>
  <c r="G7072" i="32"/>
  <c r="L7071" i="32"/>
  <c r="G7071" i="32"/>
  <c r="L7070" i="32"/>
  <c r="G7070" i="32"/>
  <c r="L7060" i="32"/>
  <c r="L7061" i="32"/>
  <c r="L7062" i="32"/>
  <c r="L7063" i="32"/>
  <c r="L7064" i="32"/>
  <c r="L7065" i="32"/>
  <c r="L7066" i="32"/>
  <c r="L7067" i="32"/>
  <c r="L7068" i="32"/>
  <c r="L7069" i="32"/>
  <c r="G7060" i="32"/>
  <c r="G7061" i="32"/>
  <c r="G7062" i="32"/>
  <c r="G7063" i="32"/>
  <c r="G7064" i="32"/>
  <c r="G7065" i="32"/>
  <c r="G7066" i="32"/>
  <c r="G7067" i="32"/>
  <c r="G7068" i="32"/>
  <c r="G7069" i="32"/>
  <c r="L1216" i="32"/>
  <c r="G1216" i="32"/>
  <c r="L1215" i="32"/>
  <c r="G1215" i="32"/>
  <c r="L1214" i="32"/>
  <c r="G1214" i="32"/>
  <c r="L1213" i="32"/>
  <c r="G1213" i="32"/>
  <c r="L1212" i="32"/>
  <c r="G1212" i="32"/>
  <c r="L1211" i="32"/>
  <c r="G1211" i="32"/>
  <c r="L1210" i="32"/>
  <c r="G1210" i="32"/>
  <c r="L1209" i="32"/>
  <c r="G1209" i="32"/>
  <c r="L1208" i="32"/>
  <c r="G1208" i="32"/>
  <c r="L1207" i="32"/>
  <c r="G1207" i="32"/>
  <c r="L1206" i="32"/>
  <c r="G1206" i="32"/>
  <c r="L1205" i="32"/>
  <c r="G1205" i="32"/>
  <c r="L1204" i="32"/>
  <c r="G1204" i="32"/>
  <c r="L1203" i="32"/>
  <c r="G1203" i="32"/>
  <c r="L1202" i="32"/>
  <c r="G1202" i="32"/>
  <c r="L1201" i="32"/>
  <c r="G1201" i="32"/>
  <c r="L1200" i="32"/>
  <c r="G1200" i="32"/>
  <c r="L1199" i="32"/>
  <c r="G1199" i="32"/>
  <c r="L1198" i="32"/>
  <c r="G1198" i="32"/>
  <c r="L1197" i="32"/>
  <c r="G1197" i="32"/>
  <c r="L1196" i="32"/>
  <c r="G1196" i="32"/>
  <c r="L1195" i="32"/>
  <c r="G1195" i="32"/>
  <c r="L1194" i="32"/>
  <c r="G1194" i="32"/>
  <c r="L1193" i="32"/>
  <c r="G1193" i="32"/>
  <c r="L1192" i="32"/>
  <c r="G1192" i="32"/>
  <c r="L1191" i="32"/>
  <c r="G1191" i="32"/>
  <c r="L1190" i="32"/>
  <c r="G1190" i="32"/>
  <c r="L1189" i="32"/>
  <c r="G1189" i="32"/>
  <c r="L1188" i="32"/>
  <c r="G1188" i="32"/>
  <c r="L1187" i="32"/>
  <c r="G1187" i="32"/>
  <c r="L1186" i="32"/>
  <c r="G1186" i="32"/>
  <c r="L1177" i="32"/>
  <c r="L1178" i="32"/>
  <c r="L1179" i="32"/>
  <c r="L1180" i="32"/>
  <c r="L1181" i="32"/>
  <c r="L1182" i="32"/>
  <c r="L1183" i="32"/>
  <c r="L1184" i="32"/>
  <c r="L1185" i="32"/>
  <c r="L1176" i="32"/>
  <c r="G1176" i="32"/>
  <c r="G1177" i="32"/>
  <c r="G1178" i="32"/>
  <c r="G1179" i="32"/>
  <c r="G1180" i="32"/>
  <c r="G1181" i="32"/>
  <c r="G1182" i="32"/>
  <c r="G1183" i="32"/>
  <c r="G1184" i="32"/>
  <c r="G1185" i="32"/>
  <c r="L1175" i="32"/>
  <c r="G1175" i="32"/>
  <c r="L1174" i="32"/>
  <c r="G1174" i="32"/>
  <c r="L1173" i="32"/>
  <c r="G1173" i="32"/>
  <c r="L1172" i="32"/>
  <c r="G1172" i="32"/>
  <c r="L1171" i="32"/>
  <c r="G1171" i="32"/>
  <c r="L1170" i="32"/>
  <c r="G1170" i="32"/>
  <c r="L1169" i="32"/>
  <c r="G1169" i="32"/>
  <c r="L1168" i="32"/>
  <c r="G1168" i="32"/>
  <c r="L1167" i="32"/>
  <c r="G1167" i="32"/>
  <c r="L1166" i="32"/>
  <c r="G1166" i="32"/>
  <c r="L1165" i="32"/>
  <c r="G1165" i="32"/>
  <c r="L1164" i="32"/>
  <c r="G1164" i="32"/>
  <c r="L1163" i="32"/>
  <c r="G1163" i="32"/>
  <c r="L1162" i="32"/>
  <c r="G1162" i="32"/>
  <c r="L1161" i="32"/>
  <c r="G1161" i="32"/>
  <c r="L1160" i="32"/>
  <c r="G1160" i="32"/>
  <c r="L1159" i="32"/>
  <c r="G1159" i="32"/>
  <c r="L1158" i="32"/>
  <c r="G1158" i="32"/>
  <c r="L1157" i="32"/>
  <c r="G1157" i="32"/>
  <c r="L1156" i="32"/>
  <c r="G1156" i="32"/>
  <c r="L1155" i="32"/>
  <c r="G1155" i="32"/>
  <c r="L1154" i="32"/>
  <c r="G1154" i="32"/>
  <c r="L1153" i="32"/>
  <c r="G1153" i="32"/>
  <c r="L1152" i="32"/>
  <c r="G1152" i="32"/>
  <c r="L1151" i="32"/>
  <c r="G1151" i="32"/>
  <c r="L1150" i="32"/>
  <c r="G1150" i="32"/>
  <c r="L1149" i="32"/>
  <c r="G1149" i="32"/>
  <c r="L1148" i="32"/>
  <c r="G1148" i="32"/>
  <c r="L1147" i="32"/>
  <c r="G1147" i="32"/>
  <c r="L1146" i="32"/>
  <c r="G1146" i="32"/>
  <c r="L1145" i="32"/>
  <c r="G1145" i="32"/>
  <c r="L1144" i="32"/>
  <c r="G1144" i="32"/>
  <c r="L1143" i="32"/>
  <c r="G1143" i="32"/>
  <c r="L1142" i="32"/>
  <c r="G1142" i="32"/>
  <c r="L1141" i="32"/>
  <c r="G1141" i="32"/>
  <c r="L1140" i="32"/>
  <c r="G1140" i="32"/>
  <c r="L1139" i="32"/>
  <c r="G1139" i="32"/>
  <c r="L1138" i="32"/>
  <c r="G1138" i="32"/>
  <c r="L1137" i="32"/>
  <c r="G1137" i="32"/>
  <c r="L1136" i="32"/>
  <c r="G1136" i="32"/>
  <c r="L1135" i="32"/>
  <c r="G1135" i="32"/>
  <c r="L1134" i="32"/>
  <c r="G1134" i="32"/>
  <c r="L1133" i="32"/>
  <c r="G1133" i="32"/>
  <c r="L1132" i="32"/>
  <c r="G1132" i="32"/>
  <c r="L1131" i="32"/>
  <c r="G1131" i="32"/>
  <c r="L1130" i="32"/>
  <c r="G1130" i="32"/>
  <c r="L1129" i="32"/>
  <c r="G1129" i="32"/>
  <c r="L1128" i="32"/>
  <c r="G1128" i="32"/>
  <c r="L1127" i="32"/>
  <c r="G1127" i="32"/>
  <c r="L1126" i="32"/>
  <c r="G1126" i="32"/>
  <c r="L1125" i="32"/>
  <c r="G1125" i="32"/>
  <c r="L1124" i="32"/>
  <c r="G1124" i="32"/>
  <c r="L1123" i="32"/>
  <c r="G1123" i="32"/>
  <c r="L1122" i="32"/>
  <c r="G1122" i="32"/>
  <c r="L1121" i="32"/>
  <c r="G1121" i="32"/>
  <c r="L1120" i="32"/>
  <c r="G1120" i="32"/>
  <c r="L1119" i="32"/>
  <c r="G1119" i="32"/>
  <c r="L1118" i="32"/>
  <c r="G1118" i="32"/>
  <c r="L1117" i="32"/>
  <c r="G1117" i="32"/>
  <c r="L1116" i="32"/>
  <c r="G1116" i="32"/>
  <c r="L1115" i="32"/>
  <c r="G1115" i="32"/>
  <c r="L1114" i="32"/>
  <c r="G1114" i="32"/>
  <c r="L1113" i="32"/>
  <c r="G1113" i="32"/>
  <c r="L1112" i="32"/>
  <c r="G1112" i="32"/>
  <c r="L1111" i="32"/>
  <c r="G1111" i="32"/>
  <c r="L1110" i="32"/>
  <c r="G1110" i="32"/>
  <c r="L1109" i="32"/>
  <c r="G1109" i="32"/>
  <c r="L1108" i="32"/>
  <c r="G1108" i="32"/>
  <c r="L1107" i="32"/>
  <c r="G1107" i="32"/>
  <c r="L1106" i="32"/>
  <c r="G1106" i="32"/>
  <c r="L1105" i="32"/>
  <c r="G1105" i="32"/>
  <c r="L1104" i="32"/>
  <c r="G1104" i="32"/>
  <c r="L1103" i="32"/>
  <c r="G1103" i="32"/>
  <c r="L1102" i="32"/>
  <c r="G1102" i="32"/>
  <c r="L1088" i="32"/>
  <c r="L1089" i="32"/>
  <c r="L1090" i="32"/>
  <c r="L1091" i="32"/>
  <c r="L1092" i="32"/>
  <c r="L1093" i="32"/>
  <c r="L1094" i="32"/>
  <c r="L1095" i="32"/>
  <c r="L1096" i="32"/>
  <c r="L1097" i="32"/>
  <c r="L1098" i="32"/>
  <c r="L1099" i="32"/>
  <c r="L1100" i="32"/>
  <c r="L1101" i="32"/>
  <c r="G1101" i="32"/>
  <c r="G1088" i="32"/>
  <c r="G1089" i="32"/>
  <c r="G1090" i="32"/>
  <c r="G1091" i="32"/>
  <c r="G1092" i="32"/>
  <c r="G1093" i="32"/>
  <c r="G1094" i="32"/>
  <c r="G1095" i="32"/>
  <c r="G1096" i="32"/>
  <c r="G1097" i="32"/>
  <c r="G1098" i="32"/>
  <c r="G1099" i="32"/>
  <c r="G1100" i="32"/>
  <c r="L4322" i="32"/>
  <c r="G4322" i="32"/>
  <c r="L4321" i="32"/>
  <c r="G4321" i="32"/>
  <c r="L4320" i="32"/>
  <c r="G4320" i="32"/>
  <c r="L4319" i="32"/>
  <c r="G4319" i="32"/>
  <c r="L4318" i="32"/>
  <c r="G4318" i="32"/>
  <c r="L4317" i="32"/>
  <c r="G4317" i="32"/>
  <c r="L4316" i="32"/>
  <c r="G4316" i="32"/>
  <c r="L4315" i="32"/>
  <c r="G4315" i="32"/>
  <c r="L4314" i="32"/>
  <c r="G4314" i="32"/>
  <c r="L4313" i="32"/>
  <c r="G4313" i="32"/>
  <c r="L4312" i="32"/>
  <c r="G4312" i="32"/>
  <c r="L4311" i="32"/>
  <c r="G4311" i="32"/>
  <c r="L4310" i="32"/>
  <c r="G4310" i="32"/>
  <c r="L4309" i="32"/>
  <c r="G4309" i="32"/>
  <c r="L4308" i="32"/>
  <c r="G4308" i="32"/>
  <c r="L4307" i="32"/>
  <c r="G4307" i="32"/>
  <c r="L4306" i="32"/>
  <c r="G4306" i="32"/>
  <c r="L4305" i="32"/>
  <c r="G4305" i="32"/>
  <c r="L4304" i="32"/>
  <c r="G4304" i="32"/>
  <c r="L4303" i="32"/>
  <c r="G4303" i="32"/>
  <c r="L4302" i="32"/>
  <c r="G4302" i="32"/>
  <c r="L4301" i="32"/>
  <c r="G4301" i="32"/>
  <c r="L4300" i="32"/>
  <c r="G4300" i="32"/>
  <c r="L4299" i="32"/>
  <c r="G4299" i="32"/>
  <c r="L4298" i="32"/>
  <c r="G4298" i="32"/>
  <c r="L4297" i="32"/>
  <c r="G4297" i="32"/>
  <c r="L4296" i="32"/>
  <c r="G4296" i="32"/>
  <c r="L4295" i="32"/>
  <c r="G4295" i="32"/>
  <c r="L4294" i="32"/>
  <c r="G4294" i="32"/>
  <c r="L4293" i="32"/>
  <c r="G4293" i="32"/>
  <c r="L4292" i="32"/>
  <c r="G4292" i="32"/>
  <c r="L4291" i="32"/>
  <c r="G4291" i="32"/>
  <c r="L4290" i="32"/>
  <c r="G4290" i="32"/>
  <c r="L4284" i="32"/>
  <c r="L4285" i="32"/>
  <c r="L4286" i="32"/>
  <c r="L4287" i="32"/>
  <c r="L4288" i="32"/>
  <c r="L4289" i="32"/>
  <c r="L4283" i="32"/>
  <c r="L4282" i="32"/>
  <c r="L4281" i="32"/>
  <c r="G4281" i="32"/>
  <c r="G4282" i="32"/>
  <c r="G4283" i="32"/>
  <c r="G4284" i="32"/>
  <c r="G4285" i="32"/>
  <c r="G4286" i="32"/>
  <c r="G4287" i="32"/>
  <c r="G4288" i="32"/>
  <c r="G4289" i="32"/>
  <c r="L4280" i="32"/>
  <c r="G4280" i="32"/>
  <c r="L4279" i="32"/>
  <c r="G4279" i="32"/>
  <c r="L4278" i="32"/>
  <c r="G4278" i="32"/>
  <c r="L4277" i="32"/>
  <c r="G4277" i="32"/>
  <c r="L4276" i="32"/>
  <c r="G4276" i="32"/>
  <c r="L4275" i="32"/>
  <c r="G4275" i="32"/>
  <c r="L4274" i="32"/>
  <c r="G4274" i="32"/>
  <c r="L4273" i="32"/>
  <c r="G4273" i="32"/>
  <c r="L4272" i="32"/>
  <c r="G4272" i="32"/>
  <c r="L4271" i="32"/>
  <c r="G4271" i="32"/>
  <c r="L4270" i="32"/>
  <c r="G4270" i="32"/>
  <c r="L4269" i="32"/>
  <c r="G4269" i="32"/>
  <c r="L4268" i="32"/>
  <c r="G4268" i="32"/>
  <c r="L4267" i="32"/>
  <c r="G4267" i="32"/>
  <c r="L4266" i="32"/>
  <c r="G4266" i="32"/>
  <c r="L4265" i="32"/>
  <c r="G4265" i="32"/>
  <c r="L4264" i="32"/>
  <c r="G4264" i="32"/>
  <c r="L4263" i="32"/>
  <c r="G4263" i="32"/>
  <c r="L4262" i="32"/>
  <c r="G4262" i="32"/>
  <c r="L4261" i="32"/>
  <c r="G4261" i="32"/>
  <c r="L4260" i="32"/>
  <c r="G4260" i="32"/>
  <c r="L4259" i="32"/>
  <c r="G4259" i="32"/>
  <c r="L4258" i="32"/>
  <c r="G4258" i="32"/>
  <c r="L4257" i="32"/>
  <c r="G4257" i="32"/>
  <c r="L4256" i="32"/>
  <c r="G4256" i="32"/>
  <c r="L4255" i="32"/>
  <c r="G4255" i="32"/>
  <c r="L4254" i="32"/>
  <c r="G4254" i="32"/>
  <c r="L4253" i="32"/>
  <c r="G4253" i="32"/>
  <c r="L4252" i="32"/>
  <c r="G4252" i="32"/>
  <c r="L4251" i="32"/>
  <c r="G4251" i="32"/>
  <c r="L4250" i="32"/>
  <c r="G4250" i="32"/>
  <c r="L4249" i="32"/>
  <c r="G4249" i="32"/>
  <c r="L4248" i="32"/>
  <c r="G4248" i="32"/>
  <c r="L4247" i="32"/>
  <c r="G4247" i="32"/>
  <c r="L4246" i="32"/>
  <c r="G4246" i="32"/>
  <c r="L4245" i="32"/>
  <c r="G4245" i="32"/>
  <c r="L4244" i="32"/>
  <c r="G4244" i="32"/>
  <c r="L4243" i="32"/>
  <c r="G4243" i="32"/>
  <c r="L4242" i="32"/>
  <c r="G4242" i="32"/>
  <c r="L4241" i="32"/>
  <c r="G4241" i="32"/>
  <c r="L4240" i="32"/>
  <c r="G4240" i="32"/>
  <c r="L4230" i="32"/>
  <c r="L4231" i="32"/>
  <c r="L4232" i="32"/>
  <c r="L4233" i="32"/>
  <c r="L4234" i="32"/>
  <c r="L4235" i="32"/>
  <c r="L4236" i="32"/>
  <c r="L4237" i="32"/>
  <c r="L4238" i="32"/>
  <c r="L4239" i="32"/>
  <c r="G4233" i="32"/>
  <c r="G4234" i="32"/>
  <c r="G4235" i="32"/>
  <c r="G4236" i="32"/>
  <c r="G4237" i="32"/>
  <c r="G4238" i="32"/>
  <c r="G4239" i="32"/>
  <c r="G4232" i="32"/>
  <c r="G4231" i="32"/>
  <c r="G4230" i="32"/>
  <c r="L1269" i="32"/>
  <c r="G1269" i="32"/>
  <c r="L1268" i="32"/>
  <c r="G1268" i="32"/>
  <c r="L1263" i="32"/>
  <c r="L1264" i="32"/>
  <c r="L1265" i="32"/>
  <c r="L1266" i="32"/>
  <c r="L1267" i="32"/>
  <c r="G1267" i="32"/>
  <c r="G1266" i="32"/>
  <c r="G1265" i="32"/>
  <c r="G1264" i="32"/>
  <c r="G1263" i="32"/>
  <c r="L1262" i="32"/>
  <c r="G1262" i="32"/>
  <c r="L1261" i="32"/>
  <c r="G1261" i="32"/>
  <c r="L1260" i="32"/>
  <c r="G1260" i="32"/>
  <c r="L1259" i="32"/>
  <c r="G1259" i="32"/>
  <c r="L1258" i="32"/>
  <c r="G1258" i="32"/>
  <c r="L1257" i="32"/>
  <c r="G1257" i="32"/>
  <c r="L1256" i="32"/>
  <c r="G1256" i="32"/>
  <c r="L1255" i="32"/>
  <c r="G1255" i="32"/>
  <c r="L1254" i="32"/>
  <c r="G1254" i="32"/>
  <c r="L1253" i="32"/>
  <c r="G1253" i="32"/>
  <c r="L1252" i="32"/>
  <c r="G1252" i="32"/>
  <c r="L1251" i="32"/>
  <c r="G1251" i="32"/>
  <c r="L1250" i="32"/>
  <c r="G1250" i="32"/>
  <c r="L1249" i="32"/>
  <c r="G1249" i="32"/>
  <c r="L1248" i="32"/>
  <c r="G1248" i="32"/>
  <c r="L1247" i="32"/>
  <c r="G1247" i="32"/>
  <c r="L1246" i="32"/>
  <c r="G1246" i="32"/>
  <c r="L1245" i="32"/>
  <c r="G1245" i="32"/>
  <c r="L1244" i="32"/>
  <c r="G1244" i="32"/>
  <c r="L1243" i="32"/>
  <c r="G1243" i="32"/>
  <c r="L1242" i="32"/>
  <c r="G1242" i="32"/>
  <c r="L1241" i="32"/>
  <c r="G1241" i="32"/>
  <c r="L1240" i="32"/>
  <c r="G1240" i="32"/>
  <c r="L1239" i="32"/>
  <c r="G1239" i="32"/>
  <c r="L1238" i="32"/>
  <c r="G1238" i="32"/>
  <c r="L1237" i="32"/>
  <c r="G1237" i="32"/>
  <c r="L1236" i="32"/>
  <c r="G1236" i="32"/>
  <c r="L1235" i="32"/>
  <c r="G1235" i="32"/>
  <c r="L1234" i="32"/>
  <c r="G1234" i="32"/>
  <c r="L1233" i="32"/>
  <c r="G1233" i="32"/>
  <c r="L1232" i="32"/>
  <c r="G1232" i="32"/>
  <c r="L1231" i="32"/>
  <c r="G1231" i="32"/>
  <c r="L1230" i="32"/>
  <c r="G1230" i="32"/>
  <c r="L1229" i="32"/>
  <c r="G1229" i="32"/>
  <c r="L1228" i="32"/>
  <c r="G1228" i="32"/>
  <c r="L1227" i="32"/>
  <c r="G1227" i="32"/>
  <c r="G1217" i="32"/>
  <c r="G1218" i="32"/>
  <c r="G1219" i="32"/>
  <c r="G1220" i="32"/>
  <c r="G1221" i="32"/>
  <c r="G1222" i="32"/>
  <c r="G1223" i="32"/>
  <c r="G1224" i="32"/>
  <c r="G1225" i="32"/>
  <c r="G1226" i="32"/>
  <c r="L1217" i="32"/>
  <c r="L1218" i="32"/>
  <c r="L1219" i="32"/>
  <c r="L1220" i="32"/>
  <c r="L1221" i="32"/>
  <c r="L1222" i="32"/>
  <c r="L1223" i="32"/>
  <c r="L1224" i="32"/>
  <c r="L1225" i="32"/>
  <c r="L1226" i="32"/>
  <c r="L5664" i="32"/>
  <c r="G5664" i="32"/>
  <c r="L5663" i="32"/>
  <c r="G5663" i="32"/>
  <c r="L5662" i="32"/>
  <c r="G5662" i="32"/>
  <c r="L5661" i="32"/>
  <c r="G5661" i="32"/>
  <c r="L5660" i="32"/>
  <c r="G5660" i="32"/>
  <c r="L5659" i="32"/>
  <c r="G5659" i="32"/>
  <c r="L5658" i="32"/>
  <c r="G5658" i="32"/>
  <c r="L5657" i="32"/>
  <c r="G5657" i="32"/>
  <c r="L5656" i="32"/>
  <c r="G5656" i="32"/>
  <c r="L5655" i="32"/>
  <c r="G5655" i="32"/>
  <c r="L5654" i="32"/>
  <c r="G5654" i="32"/>
  <c r="L5653" i="32"/>
  <c r="G5653" i="32"/>
  <c r="L5652" i="32"/>
  <c r="G5652" i="32"/>
  <c r="L5651" i="32"/>
  <c r="G5651" i="32"/>
  <c r="L5650" i="32"/>
  <c r="G5650" i="32"/>
  <c r="L5649" i="32"/>
  <c r="G5649" i="32"/>
  <c r="L5648" i="32"/>
  <c r="G5648" i="32"/>
  <c r="L5647" i="32"/>
  <c r="G5647" i="32"/>
  <c r="L5646" i="32"/>
  <c r="G5646" i="32"/>
  <c r="L5645" i="32"/>
  <c r="G5645" i="32"/>
  <c r="L5644" i="32"/>
  <c r="G5644" i="32"/>
  <c r="L5643" i="32"/>
  <c r="G5643" i="32"/>
  <c r="L5642" i="32"/>
  <c r="G5642" i="32"/>
  <c r="L5641" i="32"/>
  <c r="G5641" i="32"/>
  <c r="L5640" i="32"/>
  <c r="G5640" i="32"/>
  <c r="L5639" i="32"/>
  <c r="G5639" i="32"/>
  <c r="L5638" i="32"/>
  <c r="G5638" i="32"/>
  <c r="L5637" i="32"/>
  <c r="G5637" i="32"/>
  <c r="L5636" i="32"/>
  <c r="G5636" i="32"/>
  <c r="L5635" i="32"/>
  <c r="G5635" i="32"/>
  <c r="L5634" i="32"/>
  <c r="G5634" i="32"/>
  <c r="L5633" i="32"/>
  <c r="G5633" i="32"/>
  <c r="L5632" i="32"/>
  <c r="G5632" i="32"/>
  <c r="L5631" i="32"/>
  <c r="G5631" i="32"/>
  <c r="L5630" i="32"/>
  <c r="G5630" i="32"/>
  <c r="L5629" i="32"/>
  <c r="G5629" i="32"/>
  <c r="L5628" i="32"/>
  <c r="G5628" i="32"/>
  <c r="L5627" i="32"/>
  <c r="G5627" i="32"/>
  <c r="L5621" i="32"/>
  <c r="L5622" i="32"/>
  <c r="L5623" i="32"/>
  <c r="L5624" i="32"/>
  <c r="L5625" i="32"/>
  <c r="L5626" i="32"/>
  <c r="G5622" i="32"/>
  <c r="G5623" i="32"/>
  <c r="G5624" i="32"/>
  <c r="G5625" i="32"/>
  <c r="G5626" i="32"/>
  <c r="L5620" i="32"/>
  <c r="G5621" i="32"/>
  <c r="G5620" i="32"/>
  <c r="L2432" i="32"/>
  <c r="G2432" i="32"/>
  <c r="L2431" i="32"/>
  <c r="G2431" i="32"/>
  <c r="L2430" i="32"/>
  <c r="G2430" i="32"/>
  <c r="L2429" i="32"/>
  <c r="G2429" i="32"/>
  <c r="L2428" i="32"/>
  <c r="G2428" i="32"/>
  <c r="L2427" i="32"/>
  <c r="G2427" i="32"/>
  <c r="L2426" i="32"/>
  <c r="G2426" i="32"/>
  <c r="L2425" i="32"/>
  <c r="G2425" i="32"/>
  <c r="L2424" i="32"/>
  <c r="G2424" i="32"/>
  <c r="L2423" i="32"/>
  <c r="G2423" i="32"/>
  <c r="L2422" i="32"/>
  <c r="G2422" i="32"/>
  <c r="L2421" i="32"/>
  <c r="G2421" i="32"/>
  <c r="L2420" i="32"/>
  <c r="G2420" i="32"/>
  <c r="L2419" i="32"/>
  <c r="G2419" i="32"/>
  <c r="L2418" i="32"/>
  <c r="G2418" i="32"/>
  <c r="L2417" i="32"/>
  <c r="G2417" i="32"/>
  <c r="L2416" i="32"/>
  <c r="G2416" i="32"/>
  <c r="L2415" i="32"/>
  <c r="G2415" i="32"/>
  <c r="L2414" i="32"/>
  <c r="G2414" i="32"/>
  <c r="L2413" i="32"/>
  <c r="G2413" i="32"/>
  <c r="L2412" i="32"/>
  <c r="G2412" i="32"/>
  <c r="L2411" i="32"/>
  <c r="G2411" i="32"/>
  <c r="L2410" i="32"/>
  <c r="G2410" i="32"/>
  <c r="L2409" i="32"/>
  <c r="G2409" i="32"/>
  <c r="L2408" i="32"/>
  <c r="G2408" i="32"/>
  <c r="L2407" i="32"/>
  <c r="G2407" i="32"/>
  <c r="L2406" i="32"/>
  <c r="G2406" i="32"/>
  <c r="L2405" i="32"/>
  <c r="G2405" i="32"/>
  <c r="L2404" i="32"/>
  <c r="G2404" i="32"/>
  <c r="L2403" i="32"/>
  <c r="G2403" i="32"/>
  <c r="L2402" i="32"/>
  <c r="G2402" i="32"/>
  <c r="L2401" i="32"/>
  <c r="G2401" i="32"/>
  <c r="L2400" i="32"/>
  <c r="G2400" i="32"/>
  <c r="L2399" i="32"/>
  <c r="G2399" i="32"/>
  <c r="L2398" i="32"/>
  <c r="G2398" i="32"/>
  <c r="L2397" i="32"/>
  <c r="G2397" i="32"/>
  <c r="L2396" i="32"/>
  <c r="G2396" i="32"/>
  <c r="L2395" i="32"/>
  <c r="G2395" i="32"/>
  <c r="L2394" i="32"/>
  <c r="G2394" i="32"/>
  <c r="L2393" i="32"/>
  <c r="G2393" i="32"/>
  <c r="L2392" i="32"/>
  <c r="G2392" i="32"/>
  <c r="L2391" i="32"/>
  <c r="G2391" i="32"/>
  <c r="L2390" i="32"/>
  <c r="G2390" i="32"/>
  <c r="L2389" i="32"/>
  <c r="G2389" i="32"/>
  <c r="L2388" i="32"/>
  <c r="G2388" i="32"/>
  <c r="L2387" i="32"/>
  <c r="G2387" i="32"/>
  <c r="L2386" i="32"/>
  <c r="G2386" i="32"/>
  <c r="L2385" i="32"/>
  <c r="G2385" i="32"/>
  <c r="L2384" i="32"/>
  <c r="G2384" i="32"/>
  <c r="L2383" i="32"/>
  <c r="G2383" i="32"/>
  <c r="L2382" i="32"/>
  <c r="G2382" i="32"/>
  <c r="L2381" i="32"/>
  <c r="G2381" i="32"/>
  <c r="L2380" i="32"/>
  <c r="G2380" i="32"/>
  <c r="L2379" i="32"/>
  <c r="G2379" i="32"/>
  <c r="L2378" i="32"/>
  <c r="G2378" i="32"/>
  <c r="L2377" i="32"/>
  <c r="G2377" i="32"/>
  <c r="L2376" i="32"/>
  <c r="G2376" i="32"/>
  <c r="L2369" i="32"/>
  <c r="L2370" i="32"/>
  <c r="L2371" i="32"/>
  <c r="L2372" i="32"/>
  <c r="L2373" i="32"/>
  <c r="L2374" i="32"/>
  <c r="L2375" i="32"/>
  <c r="G2371" i="32"/>
  <c r="G2372" i="32"/>
  <c r="G2373" i="32"/>
  <c r="G2374" i="32"/>
  <c r="G2375" i="32"/>
  <c r="G2370" i="32"/>
  <c r="G2369" i="32"/>
  <c r="L3221" i="32"/>
  <c r="G3221" i="32"/>
  <c r="L3220" i="32"/>
  <c r="G3220" i="32"/>
  <c r="L3219" i="32"/>
  <c r="G3219" i="32"/>
  <c r="L3218" i="32"/>
  <c r="G3218" i="32"/>
  <c r="L3217" i="32"/>
  <c r="G3217" i="32"/>
  <c r="L3216" i="32"/>
  <c r="G3216" i="32"/>
  <c r="L3215" i="32"/>
  <c r="G3215" i="32"/>
  <c r="L3214" i="32"/>
  <c r="G3214" i="32"/>
  <c r="L3213" i="32"/>
  <c r="G3213" i="32"/>
  <c r="L3212" i="32"/>
  <c r="G3212" i="32"/>
  <c r="L3211" i="32"/>
  <c r="G3211" i="32"/>
  <c r="L3210" i="32"/>
  <c r="G3210" i="32"/>
  <c r="L3209" i="32"/>
  <c r="G3209" i="32"/>
  <c r="L3208" i="32"/>
  <c r="G3208" i="32"/>
  <c r="L3207" i="32"/>
  <c r="G3207" i="32"/>
  <c r="L3206" i="32"/>
  <c r="G3206" i="32"/>
  <c r="L3205" i="32"/>
  <c r="G3205" i="32"/>
  <c r="L3204" i="32"/>
  <c r="G3204" i="32"/>
  <c r="L3203" i="32"/>
  <c r="G3203" i="32"/>
  <c r="L3202" i="32"/>
  <c r="G3202" i="32"/>
  <c r="L3201" i="32"/>
  <c r="G3201" i="32"/>
  <c r="L3200" i="32"/>
  <c r="G3200" i="32"/>
  <c r="L3199" i="32"/>
  <c r="G3199" i="32"/>
  <c r="L3198" i="32"/>
  <c r="G3198" i="32"/>
  <c r="L3197" i="32"/>
  <c r="G3197" i="32"/>
  <c r="L3196" i="32"/>
  <c r="G3196" i="32"/>
  <c r="L3195" i="32"/>
  <c r="G3195" i="32"/>
  <c r="L3194" i="32"/>
  <c r="G3194" i="32"/>
  <c r="L3193" i="32"/>
  <c r="G3193" i="32"/>
  <c r="L3192" i="32"/>
  <c r="G3192" i="32"/>
  <c r="L3191" i="32"/>
  <c r="G3191" i="32"/>
  <c r="L3190" i="32"/>
  <c r="G3190" i="32"/>
  <c r="L3189" i="32"/>
  <c r="G3189" i="32"/>
  <c r="L3188" i="32"/>
  <c r="G3188" i="32"/>
  <c r="L3187" i="32"/>
  <c r="G3187" i="32"/>
  <c r="L3186" i="32"/>
  <c r="G3186" i="32"/>
  <c r="L3185" i="32"/>
  <c r="G3185" i="32"/>
  <c r="L3184" i="32"/>
  <c r="G3184" i="32"/>
  <c r="L3183" i="32"/>
  <c r="G3183" i="32"/>
  <c r="L3182" i="32"/>
  <c r="G3182" i="32"/>
  <c r="L3181" i="32"/>
  <c r="G3181" i="32"/>
  <c r="L3180" i="32"/>
  <c r="G3180" i="32"/>
  <c r="L3179" i="32"/>
  <c r="G3179" i="32"/>
  <c r="L3178" i="32"/>
  <c r="G3178" i="32"/>
  <c r="L3177" i="32"/>
  <c r="G3177" i="32"/>
  <c r="L3176" i="32"/>
  <c r="G3176" i="32"/>
  <c r="L3175" i="32"/>
  <c r="G3175" i="32"/>
  <c r="L3174" i="32"/>
  <c r="G3174" i="32"/>
  <c r="L3173" i="32"/>
  <c r="G3173" i="32"/>
  <c r="L3172" i="32"/>
  <c r="G3172" i="32"/>
  <c r="L3171" i="32"/>
  <c r="G3171" i="32"/>
  <c r="L3170" i="32"/>
  <c r="G3170" i="32"/>
  <c r="L3169" i="32"/>
  <c r="G3169" i="32"/>
  <c r="L3168" i="32"/>
  <c r="G3168" i="32"/>
  <c r="L3167" i="32"/>
  <c r="G3167" i="32"/>
  <c r="L3166" i="32"/>
  <c r="G3166" i="32"/>
  <c r="L3165" i="32"/>
  <c r="G3165" i="32"/>
  <c r="L3164" i="32"/>
  <c r="G3164" i="32"/>
  <c r="L3163" i="32"/>
  <c r="G3163" i="32"/>
  <c r="L3162" i="32"/>
  <c r="G3162" i="32"/>
  <c r="L3161" i="32"/>
  <c r="G3161" i="32"/>
  <c r="L3160" i="32"/>
  <c r="G3160" i="32"/>
  <c r="L3159" i="32"/>
  <c r="G3159" i="32"/>
  <c r="L3158" i="32"/>
  <c r="G3158" i="32"/>
  <c r="L3157" i="32"/>
  <c r="G3157" i="32"/>
  <c r="L3156" i="32"/>
  <c r="G3156" i="32"/>
  <c r="L3155" i="32"/>
  <c r="G3155" i="32"/>
  <c r="L3154" i="32"/>
  <c r="G3154" i="32"/>
  <c r="L3153" i="32"/>
  <c r="G3153" i="32"/>
  <c r="L3152" i="32"/>
  <c r="G3152" i="32"/>
  <c r="L3151" i="32"/>
  <c r="G3151" i="32"/>
  <c r="L3150" i="32"/>
  <c r="G3150" i="32"/>
  <c r="L3149" i="32"/>
  <c r="G3149" i="32"/>
  <c r="L3148" i="32"/>
  <c r="G3148" i="32"/>
  <c r="L3147" i="32"/>
  <c r="G3147" i="32"/>
  <c r="L3146" i="32"/>
  <c r="G3146" i="32"/>
  <c r="L3145" i="32"/>
  <c r="G3145" i="32"/>
  <c r="L3144" i="32"/>
  <c r="G3144" i="32"/>
  <c r="L3143" i="32"/>
  <c r="G3143" i="32"/>
  <c r="L3142" i="32"/>
  <c r="G3142" i="32"/>
  <c r="L3141" i="32"/>
  <c r="G3141" i="32"/>
  <c r="L3140" i="32"/>
  <c r="G3140" i="32"/>
  <c r="L3139" i="32"/>
  <c r="G3139" i="32"/>
  <c r="L3138" i="32"/>
  <c r="G3138" i="32"/>
  <c r="L3137" i="32"/>
  <c r="G3137" i="32"/>
  <c r="L3136" i="32"/>
  <c r="G3136" i="32"/>
  <c r="L3135" i="32"/>
  <c r="G3135" i="32"/>
  <c r="L3134" i="32"/>
  <c r="G3134" i="32"/>
  <c r="L3133" i="32"/>
  <c r="G3133" i="32"/>
  <c r="L3132" i="32"/>
  <c r="G3132" i="32"/>
  <c r="L3131" i="32"/>
  <c r="L3130" i="32"/>
  <c r="L3129" i="32"/>
  <c r="L3128" i="32"/>
  <c r="L3127" i="32"/>
  <c r="L3126" i="32"/>
  <c r="L3125" i="32"/>
  <c r="L3124" i="32"/>
  <c r="L3123" i="32"/>
  <c r="L3122" i="32"/>
  <c r="L3121" i="32"/>
  <c r="G5388" i="32"/>
  <c r="G3120" i="32"/>
  <c r="G3121" i="32"/>
  <c r="G3122" i="32"/>
  <c r="G3123" i="32"/>
  <c r="G3124" i="32"/>
  <c r="G3125" i="32"/>
  <c r="G3126" i="32"/>
  <c r="G3127" i="32"/>
  <c r="G3128" i="32"/>
  <c r="G3129" i="32"/>
  <c r="G3130" i="32"/>
  <c r="G3131" i="32"/>
  <c r="L3120" i="32"/>
  <c r="L5388" i="32"/>
  <c r="L5387" i="32"/>
  <c r="G5387" i="32"/>
  <c r="L5386" i="32"/>
  <c r="G5386" i="32"/>
  <c r="L5385" i="32"/>
  <c r="G5385" i="32"/>
  <c r="L5384" i="32"/>
  <c r="G5384" i="32"/>
  <c r="L5383" i="32"/>
  <c r="G5383" i="32"/>
  <c r="L5382" i="32"/>
  <c r="G5382" i="32"/>
  <c r="L5381" i="32"/>
  <c r="G5381" i="32"/>
  <c r="L5380" i="32"/>
  <c r="G5380" i="32"/>
  <c r="L5379" i="32"/>
  <c r="G5379" i="32"/>
  <c r="L5378" i="32"/>
  <c r="G5378" i="32"/>
  <c r="L5377" i="32"/>
  <c r="G5377" i="32"/>
  <c r="L5376" i="32"/>
  <c r="G5376" i="32"/>
  <c r="L5375" i="32"/>
  <c r="G5375" i="32"/>
  <c r="L5374" i="32"/>
  <c r="G5374" i="32"/>
  <c r="L5373" i="32"/>
  <c r="G5373" i="32"/>
  <c r="L5372" i="32"/>
  <c r="G5372" i="32"/>
  <c r="L5371" i="32"/>
  <c r="G5371" i="32"/>
  <c r="L5370" i="32"/>
  <c r="G5370" i="32"/>
  <c r="L5369" i="32"/>
  <c r="G5369" i="32"/>
  <c r="L5368" i="32"/>
  <c r="G5368" i="32"/>
  <c r="L5367" i="32"/>
  <c r="G5367" i="32"/>
  <c r="L5366" i="32"/>
  <c r="G5366" i="32"/>
  <c r="L5365" i="32"/>
  <c r="G5365" i="32"/>
  <c r="L5364" i="32"/>
  <c r="G5364" i="32"/>
  <c r="L5363" i="32"/>
  <c r="G5363" i="32"/>
  <c r="L5362" i="32"/>
  <c r="G5362" i="32"/>
  <c r="L5361" i="32"/>
  <c r="G5361" i="32"/>
  <c r="L5360" i="32"/>
  <c r="G5360" i="32"/>
  <c r="L5359" i="32"/>
  <c r="G5359" i="32"/>
  <c r="L5358" i="32"/>
  <c r="G5358" i="32"/>
  <c r="L5357" i="32"/>
  <c r="G5357" i="32"/>
  <c r="L5356" i="32"/>
  <c r="G5356" i="32"/>
  <c r="L5355" i="32"/>
  <c r="G5355" i="32"/>
  <c r="L5354" i="32"/>
  <c r="G5354" i="32"/>
  <c r="L5353" i="32"/>
  <c r="G5353" i="32"/>
  <c r="L5352" i="32"/>
  <c r="G5352" i="32"/>
  <c r="L5351" i="32"/>
  <c r="G5351" i="32"/>
  <c r="L5350" i="32"/>
  <c r="G5350" i="32"/>
  <c r="L5349" i="32"/>
  <c r="G5349" i="32"/>
  <c r="L5348" i="32"/>
  <c r="G5348" i="32"/>
  <c r="L5347" i="32"/>
  <c r="G5347" i="32"/>
  <c r="L5346" i="32"/>
  <c r="G5346" i="32"/>
  <c r="L5345" i="32"/>
  <c r="G5345" i="32"/>
  <c r="L5344" i="32"/>
  <c r="G5344" i="32"/>
  <c r="L5343" i="32"/>
  <c r="G5343" i="32"/>
  <c r="L5342" i="32"/>
  <c r="G5342" i="32"/>
  <c r="L5341" i="32"/>
  <c r="G5341" i="32"/>
  <c r="L5340" i="32"/>
  <c r="G5340" i="32"/>
  <c r="L5339" i="32"/>
  <c r="G5339" i="32"/>
  <c r="L5338" i="32"/>
  <c r="G5338" i="32"/>
  <c r="L5337" i="32"/>
  <c r="G5337" i="32"/>
  <c r="L5336" i="32"/>
  <c r="G5336" i="32"/>
  <c r="L5335" i="32"/>
  <c r="G5335" i="32"/>
  <c r="L5334" i="32"/>
  <c r="G5334" i="32"/>
  <c r="L5333" i="32"/>
  <c r="G5333" i="32"/>
  <c r="L5332" i="32"/>
  <c r="G5332" i="32"/>
  <c r="L5331" i="32"/>
  <c r="G5331" i="32"/>
  <c r="L5330" i="32"/>
  <c r="G5330" i="32"/>
  <c r="L5329" i="32"/>
  <c r="G5329" i="32"/>
  <c r="L5328" i="32"/>
  <c r="G5328" i="32"/>
  <c r="L5327" i="32"/>
  <c r="G5327" i="32"/>
  <c r="L5326" i="32"/>
  <c r="G5326" i="32"/>
  <c r="L5325" i="32"/>
  <c r="G5325" i="32"/>
  <c r="L5324" i="32"/>
  <c r="G5324" i="32"/>
  <c r="L5323" i="32"/>
  <c r="G5323" i="32"/>
  <c r="L5322" i="32"/>
  <c r="G5322" i="32"/>
  <c r="L5321" i="32"/>
  <c r="G5321" i="32"/>
  <c r="L5320" i="32"/>
  <c r="G5320" i="32"/>
  <c r="L5319" i="32"/>
  <c r="G5319" i="32"/>
  <c r="L5318" i="32"/>
  <c r="G5318" i="32"/>
  <c r="L5317" i="32"/>
  <c r="G5317" i="32"/>
  <c r="L5316" i="32"/>
  <c r="G5316" i="32"/>
  <c r="L5315" i="32"/>
  <c r="G5315" i="32"/>
  <c r="L5314" i="32"/>
  <c r="G5314" i="32"/>
  <c r="L5313" i="32"/>
  <c r="G5313" i="32"/>
  <c r="L5312" i="32"/>
  <c r="G5312" i="32"/>
  <c r="L5311" i="32"/>
  <c r="G5311" i="32"/>
  <c r="L5310" i="32"/>
  <c r="G5310" i="32"/>
  <c r="L5309" i="32"/>
  <c r="G5309" i="32"/>
  <c r="L5308" i="32"/>
  <c r="G5308" i="32"/>
  <c r="L5307" i="32"/>
  <c r="G5307" i="32"/>
  <c r="L5306" i="32"/>
  <c r="G5306" i="32"/>
  <c r="L5305" i="32"/>
  <c r="G5305" i="32"/>
  <c r="L5304" i="32"/>
  <c r="G5304" i="32"/>
  <c r="L5303" i="32"/>
  <c r="G5303" i="32"/>
  <c r="L5302" i="32"/>
  <c r="G5302" i="32"/>
  <c r="L5301" i="32"/>
  <c r="G5301" i="32"/>
  <c r="L5300" i="32"/>
  <c r="G5300" i="32"/>
  <c r="L5299" i="32"/>
  <c r="G5299" i="32"/>
  <c r="L5298" i="32"/>
  <c r="G5298" i="32"/>
  <c r="L5297" i="32"/>
  <c r="G5297" i="32"/>
  <c r="L5296" i="32"/>
  <c r="G5296" i="32"/>
  <c r="L5295" i="32"/>
  <c r="G5295" i="32"/>
  <c r="L5294" i="32"/>
  <c r="G5294" i="32"/>
  <c r="L5293" i="32"/>
  <c r="G5293" i="32"/>
  <c r="L5292" i="32"/>
  <c r="G5292" i="32"/>
  <c r="L5291" i="32"/>
  <c r="G5291" i="32"/>
  <c r="L5290" i="32"/>
  <c r="G5290" i="32"/>
  <c r="L5289" i="32"/>
  <c r="G5289" i="32"/>
  <c r="L5288" i="32"/>
  <c r="G5288" i="32"/>
  <c r="L5287" i="32"/>
  <c r="G5287" i="32"/>
  <c r="L5286" i="32"/>
  <c r="G5286" i="32"/>
  <c r="L5285" i="32"/>
  <c r="G5285" i="32"/>
  <c r="L5284" i="32"/>
  <c r="G5284" i="32"/>
  <c r="L5283" i="32"/>
  <c r="G5283" i="32"/>
  <c r="L5282" i="32"/>
  <c r="G5282" i="32"/>
  <c r="L5281" i="32"/>
  <c r="G5281" i="32"/>
  <c r="L5280" i="32"/>
  <c r="G5280" i="32"/>
  <c r="L5279" i="32"/>
  <c r="G5279" i="32"/>
  <c r="L5278" i="32"/>
  <c r="G5278" i="32"/>
  <c r="L5277" i="32"/>
  <c r="G5277" i="32"/>
  <c r="L5276" i="32"/>
  <c r="G5276" i="32"/>
  <c r="L5275" i="32"/>
  <c r="G5275" i="32"/>
  <c r="L5274" i="32"/>
  <c r="G5274" i="32"/>
  <c r="L5273" i="32"/>
  <c r="G5273" i="32"/>
  <c r="L5272" i="32"/>
  <c r="G5272" i="32"/>
  <c r="L5271" i="32"/>
  <c r="G5271" i="32"/>
  <c r="L5270" i="32"/>
  <c r="G5270" i="32"/>
  <c r="L5269" i="32"/>
  <c r="G5269" i="32"/>
  <c r="L5268" i="32"/>
  <c r="G5268" i="32"/>
  <c r="L5267" i="32"/>
  <c r="G5267" i="32"/>
  <c r="L5266" i="32"/>
  <c r="G5266" i="32"/>
  <c r="L5265" i="32"/>
  <c r="G5265" i="32"/>
  <c r="L5264" i="32"/>
  <c r="G5264" i="32"/>
  <c r="L5263" i="32"/>
  <c r="G5263" i="32"/>
  <c r="L5262" i="32"/>
  <c r="G5262" i="32"/>
  <c r="L5261" i="32"/>
  <c r="G5261" i="32"/>
  <c r="L5260" i="32"/>
  <c r="G5260" i="32"/>
  <c r="L5259" i="32"/>
  <c r="G5259" i="32"/>
  <c r="L5258" i="32"/>
  <c r="G5258" i="32"/>
  <c r="L5257" i="32"/>
  <c r="G5257" i="32"/>
  <c r="L5256" i="32"/>
  <c r="G5256" i="32"/>
  <c r="L5255" i="32"/>
  <c r="G5255" i="32"/>
  <c r="L5254" i="32"/>
  <c r="G5254" i="32"/>
  <c r="L5253" i="32"/>
  <c r="G5253" i="32"/>
  <c r="L5252" i="32"/>
  <c r="G5252" i="32"/>
  <c r="L5251" i="32"/>
  <c r="G5251" i="32"/>
  <c r="L5250" i="32"/>
  <c r="G5250" i="32"/>
  <c r="L5249" i="32"/>
  <c r="G5249" i="32"/>
  <c r="L5248" i="32"/>
  <c r="G5248" i="32"/>
  <c r="L5247" i="32"/>
  <c r="G5247" i="32"/>
  <c r="L5246" i="32"/>
  <c r="G5246" i="32"/>
  <c r="L5245" i="32"/>
  <c r="G5245" i="32"/>
  <c r="L5244" i="32"/>
  <c r="G5244" i="32"/>
  <c r="L5243" i="32"/>
  <c r="G5243" i="32"/>
  <c r="L5242" i="32"/>
  <c r="G5242" i="32"/>
  <c r="L5241" i="32"/>
  <c r="G5241" i="32"/>
  <c r="L5240" i="32"/>
  <c r="G5240" i="32"/>
  <c r="L5239" i="32"/>
  <c r="G5239" i="32"/>
  <c r="L5238" i="32"/>
  <c r="G5238" i="32"/>
  <c r="L5237" i="32"/>
  <c r="G5237" i="32"/>
  <c r="L5236" i="32"/>
  <c r="G5236" i="32"/>
  <c r="L5235" i="32"/>
  <c r="G5235" i="32"/>
  <c r="L5234" i="32"/>
  <c r="G5234" i="32"/>
  <c r="L5233" i="32"/>
  <c r="G5233" i="32"/>
  <c r="L5232" i="32"/>
  <c r="G5232" i="32"/>
  <c r="L5231" i="32"/>
  <c r="G5231" i="32"/>
  <c r="L5230" i="32"/>
  <c r="G5230" i="32"/>
  <c r="L5229" i="32"/>
  <c r="G5229" i="32"/>
  <c r="L5228" i="32"/>
  <c r="G5228" i="32"/>
  <c r="L5227" i="32"/>
  <c r="G5227" i="32"/>
  <c r="L5226" i="32"/>
  <c r="G5226" i="32"/>
  <c r="L5225" i="32"/>
  <c r="G5225" i="32"/>
  <c r="L5224" i="32"/>
  <c r="G5224" i="32"/>
  <c r="L5223" i="32"/>
  <c r="G5223" i="32"/>
  <c r="L5222" i="32"/>
  <c r="G5222" i="32"/>
  <c r="L5221" i="32"/>
  <c r="G5221" i="32"/>
  <c r="L5220" i="32"/>
  <c r="G5220" i="32"/>
  <c r="L5219" i="32"/>
  <c r="G5219" i="32"/>
  <c r="L5218" i="32"/>
  <c r="G5218" i="32"/>
  <c r="L5217" i="32"/>
  <c r="G5217" i="32"/>
  <c r="L5216" i="32"/>
  <c r="G5216" i="32"/>
  <c r="L5215" i="32"/>
  <c r="G5215" i="32"/>
  <c r="L5172" i="32"/>
  <c r="L5173" i="32"/>
  <c r="L5174" i="32"/>
  <c r="L5175" i="32"/>
  <c r="L5176" i="32"/>
  <c r="L5177" i="32"/>
  <c r="L5178" i="32"/>
  <c r="L5179" i="32"/>
  <c r="L5180" i="32"/>
  <c r="L5181" i="32"/>
  <c r="L5182" i="32"/>
  <c r="L5183" i="32"/>
  <c r="L5184" i="32"/>
  <c r="L5185" i="32"/>
  <c r="L5186" i="32"/>
  <c r="L5187" i="32"/>
  <c r="L5188" i="32"/>
  <c r="L5189" i="32"/>
  <c r="L5190" i="32"/>
  <c r="L5191" i="32"/>
  <c r="L5192" i="32"/>
  <c r="L5193" i="32"/>
  <c r="L5194" i="32"/>
  <c r="L5195" i="32"/>
  <c r="L5196" i="32"/>
  <c r="L5197" i="32"/>
  <c r="L5198" i="32"/>
  <c r="L5199" i="32"/>
  <c r="L5200" i="32"/>
  <c r="L5201" i="32"/>
  <c r="L5202" i="32"/>
  <c r="L5203" i="32"/>
  <c r="L5204" i="32"/>
  <c r="L5205" i="32"/>
  <c r="L5206" i="32"/>
  <c r="L5207" i="32"/>
  <c r="L5208" i="32"/>
  <c r="L5209" i="32"/>
  <c r="L5210" i="32"/>
  <c r="L5211" i="32"/>
  <c r="L5212" i="32"/>
  <c r="L5213" i="32"/>
  <c r="L5214" i="32"/>
  <c r="L5170" i="32"/>
  <c r="L5171" i="32"/>
  <c r="G5214" i="32"/>
  <c r="G5213" i="32"/>
  <c r="G5212" i="32"/>
  <c r="G5211" i="32"/>
  <c r="G5210" i="32"/>
  <c r="G5209" i="32"/>
  <c r="G5208" i="32"/>
  <c r="G5207" i="32"/>
  <c r="G5206" i="32"/>
  <c r="G5205" i="32"/>
  <c r="G5204" i="32"/>
  <c r="G5203" i="32"/>
  <c r="G5202" i="32"/>
  <c r="G5201" i="32"/>
  <c r="G5200" i="32"/>
  <c r="G5199" i="32"/>
  <c r="G5198" i="32"/>
  <c r="G5197" i="32"/>
  <c r="G5196" i="32"/>
  <c r="G5195" i="32"/>
  <c r="G5194" i="32"/>
  <c r="G5193" i="32"/>
  <c r="G5192" i="32"/>
  <c r="G5191" i="32"/>
  <c r="G5190" i="32"/>
  <c r="G5189" i="32"/>
  <c r="G5188" i="32"/>
  <c r="G5187" i="32"/>
  <c r="G5186" i="32"/>
  <c r="G5185" i="32"/>
  <c r="G5170" i="32"/>
  <c r="G5171" i="32"/>
  <c r="G5172" i="32"/>
  <c r="G5173" i="32"/>
  <c r="G5174" i="32"/>
  <c r="G5175" i="32"/>
  <c r="G5176" i="32"/>
  <c r="G5177" i="32"/>
  <c r="G5178" i="32"/>
  <c r="G5179" i="32"/>
  <c r="G5180" i="32"/>
  <c r="G5181" i="32"/>
  <c r="G5182" i="32"/>
  <c r="G5183" i="32"/>
  <c r="G5184" i="32"/>
  <c r="L6598" i="32"/>
  <c r="G6598" i="32"/>
  <c r="L6597" i="32"/>
  <c r="G6597" i="32"/>
  <c r="L6596" i="32"/>
  <c r="G6596" i="32"/>
  <c r="L6595" i="32"/>
  <c r="G6595" i="32"/>
  <c r="L6594" i="32"/>
  <c r="G6594" i="32"/>
  <c r="L6593" i="32"/>
  <c r="G6593" i="32"/>
  <c r="L6592" i="32"/>
  <c r="G6592" i="32"/>
  <c r="L6591" i="32"/>
  <c r="G6591" i="32"/>
  <c r="L6590" i="32"/>
  <c r="G6590" i="32"/>
  <c r="L6589" i="32"/>
  <c r="G6589" i="32"/>
  <c r="L6588" i="32"/>
  <c r="G6588" i="32"/>
  <c r="L6587" i="32"/>
  <c r="G6587" i="32"/>
  <c r="L6586" i="32"/>
  <c r="G6586" i="32"/>
  <c r="L6585" i="32"/>
  <c r="G6585" i="32"/>
  <c r="L6584" i="32"/>
  <c r="G6584" i="32"/>
  <c r="L6583" i="32"/>
  <c r="G6583" i="32"/>
  <c r="L6582" i="32"/>
  <c r="G6582" i="32"/>
  <c r="L6581" i="32"/>
  <c r="G6581" i="32"/>
  <c r="L6580" i="32"/>
  <c r="G6580" i="32"/>
  <c r="L6579" i="32"/>
  <c r="G6579" i="32"/>
  <c r="L6578" i="32"/>
  <c r="G6578" i="32"/>
  <c r="L6577" i="32"/>
  <c r="G6577" i="32"/>
  <c r="L6576" i="32"/>
  <c r="G6576" i="32"/>
  <c r="L6575" i="32"/>
  <c r="G6575" i="32"/>
  <c r="L6574" i="32"/>
  <c r="G6574" i="32"/>
  <c r="L6573" i="32"/>
  <c r="G6573" i="32"/>
  <c r="L6572" i="32"/>
  <c r="G6572" i="32"/>
  <c r="L6571" i="32"/>
  <c r="G6571" i="32"/>
  <c r="L6570" i="32"/>
  <c r="G6570" i="32"/>
  <c r="L6569" i="32"/>
  <c r="G6569" i="32"/>
  <c r="L6568" i="32"/>
  <c r="G6568" i="32"/>
  <c r="L6567" i="32"/>
  <c r="G6567" i="32"/>
  <c r="L6566" i="32"/>
  <c r="G6566" i="32"/>
  <c r="L6565" i="32"/>
  <c r="G6565" i="32"/>
  <c r="L6564" i="32"/>
  <c r="G6564" i="32"/>
  <c r="L6563" i="32"/>
  <c r="G6563" i="32"/>
  <c r="L6562" i="32"/>
  <c r="G6562" i="32"/>
  <c r="L6561" i="32"/>
  <c r="G6561" i="32"/>
  <c r="L6560" i="32"/>
  <c r="G6560" i="32"/>
  <c r="L6559" i="32"/>
  <c r="G6559" i="32"/>
  <c r="L6558" i="32"/>
  <c r="G6558" i="32"/>
  <c r="L6557" i="32"/>
  <c r="G6557" i="32"/>
  <c r="L6556" i="32"/>
  <c r="G6556" i="32"/>
  <c r="L6555" i="32"/>
  <c r="G6555" i="32"/>
  <c r="L6554" i="32"/>
  <c r="G6554" i="32"/>
  <c r="L6553" i="32"/>
  <c r="G6553" i="32"/>
  <c r="L6552" i="32"/>
  <c r="G6552" i="32"/>
  <c r="L6551" i="32"/>
  <c r="G6551" i="32"/>
  <c r="L6550" i="32"/>
  <c r="G6550" i="32"/>
  <c r="L6549" i="32"/>
  <c r="G6549" i="32"/>
  <c r="L6548" i="32"/>
  <c r="G6548" i="32"/>
  <c r="L6547" i="32"/>
  <c r="G6547" i="32"/>
  <c r="L6546" i="32"/>
  <c r="G6546" i="32"/>
  <c r="L6545" i="32"/>
  <c r="G6545" i="32"/>
  <c r="L6544" i="32"/>
  <c r="G6544" i="32"/>
  <c r="L6543" i="32"/>
  <c r="G6543" i="32"/>
  <c r="L6542" i="32"/>
  <c r="G6542" i="32"/>
  <c r="L6541" i="32"/>
  <c r="G6541" i="32"/>
  <c r="L6540" i="32"/>
  <c r="G6540" i="32"/>
  <c r="L6539" i="32"/>
  <c r="G6539" i="32"/>
  <c r="L6538" i="32"/>
  <c r="G6538" i="32"/>
  <c r="L6537" i="32"/>
  <c r="G6537" i="32"/>
  <c r="L6536" i="32"/>
  <c r="G6536" i="32"/>
  <c r="L6535" i="32"/>
  <c r="G6535" i="32"/>
  <c r="L6534" i="32"/>
  <c r="G6534" i="32"/>
  <c r="L6533" i="32"/>
  <c r="G6533" i="32"/>
  <c r="L6532" i="32"/>
  <c r="G6532" i="32"/>
  <c r="L6531" i="32"/>
  <c r="G6531" i="32"/>
  <c r="L6530" i="32"/>
  <c r="G6530" i="32"/>
  <c r="L6529" i="32"/>
  <c r="G6529" i="32"/>
  <c r="L6528" i="32"/>
  <c r="G6528" i="32"/>
  <c r="L6527" i="32"/>
  <c r="G6527" i="32"/>
  <c r="L6700" i="32"/>
  <c r="G6700" i="32"/>
  <c r="L6699" i="32"/>
  <c r="G6699" i="32"/>
  <c r="L6698" i="32"/>
  <c r="G6698" i="32"/>
  <c r="L6697" i="32"/>
  <c r="G6697" i="32"/>
  <c r="L6696" i="32"/>
  <c r="G6696" i="32"/>
  <c r="L6695" i="32"/>
  <c r="G6695" i="32"/>
  <c r="L6694" i="32"/>
  <c r="G6694" i="32"/>
  <c r="L6693" i="32"/>
  <c r="G6693" i="32"/>
  <c r="L6692" i="32"/>
  <c r="G6692" i="32"/>
  <c r="L6691" i="32"/>
  <c r="G6691" i="32"/>
  <c r="L6690" i="32"/>
  <c r="G6690" i="32"/>
  <c r="L6689" i="32"/>
  <c r="G6689" i="32"/>
  <c r="L6688" i="32"/>
  <c r="G6688" i="32"/>
  <c r="L6687" i="32"/>
  <c r="G6687" i="32"/>
  <c r="L6686" i="32"/>
  <c r="G6686" i="32"/>
  <c r="L6685" i="32"/>
  <c r="G6685" i="32"/>
  <c r="L6684" i="32"/>
  <c r="G6684" i="32"/>
  <c r="L6683" i="32"/>
  <c r="G6683" i="32"/>
  <c r="L6682" i="32"/>
  <c r="G6682" i="32"/>
  <c r="L6681" i="32"/>
  <c r="G6681" i="32"/>
  <c r="L6680" i="32"/>
  <c r="G6680" i="32"/>
  <c r="L6679" i="32"/>
  <c r="G6679" i="32"/>
  <c r="L6678" i="32"/>
  <c r="G6678" i="32"/>
  <c r="L6677" i="32"/>
  <c r="G6677" i="32"/>
  <c r="L6676" i="32"/>
  <c r="G6676" i="32"/>
  <c r="L6675" i="32"/>
  <c r="G6675" i="32"/>
  <c r="L6674" i="32"/>
  <c r="G6674" i="32"/>
  <c r="L6673" i="32"/>
  <c r="G6673" i="32"/>
  <c r="L6672" i="32"/>
  <c r="G6672" i="32"/>
  <c r="L6671" i="32"/>
  <c r="G6671" i="32"/>
  <c r="L6670" i="32"/>
  <c r="G6670" i="32"/>
  <c r="L6669" i="32"/>
  <c r="G6669" i="32"/>
  <c r="L6668" i="32"/>
  <c r="G6668" i="32"/>
  <c r="L6667" i="32"/>
  <c r="G6667" i="32"/>
  <c r="L6666" i="32"/>
  <c r="G6666" i="32"/>
  <c r="L6665" i="32"/>
  <c r="G6665" i="32"/>
  <c r="L6664" i="32"/>
  <c r="G6664" i="32"/>
  <c r="L6663" i="32"/>
  <c r="G6663" i="32"/>
  <c r="L6662" i="32"/>
  <c r="G6662" i="32"/>
  <c r="L6661" i="32"/>
  <c r="G6661" i="32"/>
  <c r="L6660" i="32"/>
  <c r="G6660" i="32"/>
  <c r="L6659" i="32"/>
  <c r="G6659" i="32"/>
  <c r="L6658" i="32"/>
  <c r="G6658" i="32"/>
  <c r="L6657" i="32"/>
  <c r="G6657" i="32"/>
  <c r="L6656" i="32"/>
  <c r="G6656" i="32"/>
  <c r="L6655" i="32"/>
  <c r="G6655" i="32"/>
  <c r="L6654" i="32"/>
  <c r="G6654" i="32"/>
  <c r="L6653" i="32"/>
  <c r="G6653" i="32"/>
  <c r="L6652" i="32"/>
  <c r="G6652" i="32"/>
  <c r="L6651" i="32"/>
  <c r="G6651" i="32"/>
  <c r="L6650" i="32"/>
  <c r="G6650" i="32"/>
  <c r="L6649" i="32"/>
  <c r="G6649" i="32"/>
  <c r="L6648" i="32"/>
  <c r="G6648" i="32"/>
  <c r="L6647" i="32"/>
  <c r="G6647" i="32"/>
  <c r="L6646" i="32"/>
  <c r="G6646" i="32"/>
  <c r="L6645" i="32"/>
  <c r="G6645" i="32"/>
  <c r="L6644" i="32"/>
  <c r="G6644" i="32"/>
  <c r="L6643" i="32"/>
  <c r="G6643" i="32"/>
  <c r="L6642" i="32"/>
  <c r="G6642" i="32"/>
  <c r="L6641" i="32"/>
  <c r="G6641" i="32"/>
  <c r="L6640" i="32"/>
  <c r="G6640" i="32"/>
  <c r="L6639" i="32"/>
  <c r="G6639" i="32"/>
  <c r="L6638" i="32"/>
  <c r="G6638" i="32"/>
  <c r="L6637" i="32"/>
  <c r="G6637" i="32"/>
  <c r="L6636" i="32"/>
  <c r="G6636" i="32"/>
  <c r="L6635" i="32"/>
  <c r="G6635" i="32"/>
  <c r="L6634" i="32"/>
  <c r="G6634" i="32"/>
  <c r="L6633" i="32"/>
  <c r="G6633" i="32"/>
  <c r="L6632" i="32"/>
  <c r="G6632" i="32"/>
  <c r="L6631" i="32"/>
  <c r="G6631" i="32"/>
  <c r="L6630" i="32"/>
  <c r="G6630" i="32"/>
  <c r="L6629" i="32"/>
  <c r="G6629" i="32"/>
  <c r="L6628" i="32"/>
  <c r="G6628" i="32"/>
  <c r="L6627" i="32"/>
  <c r="G6627" i="32"/>
  <c r="L6626" i="32"/>
  <c r="G6626" i="32"/>
  <c r="L6625" i="32"/>
  <c r="G6625" i="32"/>
  <c r="L6624" i="32"/>
  <c r="G6624" i="32"/>
  <c r="L6623" i="32"/>
  <c r="G6623" i="32"/>
  <c r="L6622" i="32"/>
  <c r="G6622" i="32"/>
  <c r="L6621" i="32"/>
  <c r="G6621" i="32"/>
  <c r="L6620" i="32"/>
  <c r="G6620" i="32"/>
  <c r="L6619" i="32"/>
  <c r="G6619" i="32"/>
  <c r="L6618" i="32"/>
  <c r="G6618" i="32"/>
  <c r="L6617" i="32"/>
  <c r="G6617" i="32"/>
  <c r="L6616" i="32"/>
  <c r="G6616" i="32"/>
  <c r="L6615" i="32"/>
  <c r="G6615" i="32"/>
  <c r="L6614" i="32"/>
  <c r="G6614" i="32"/>
  <c r="L6613" i="32"/>
  <c r="G6613" i="32"/>
  <c r="L6612" i="32"/>
  <c r="G6612" i="32"/>
  <c r="L6611" i="32"/>
  <c r="G6611" i="32"/>
  <c r="L6610" i="32"/>
  <c r="L6609" i="32"/>
  <c r="L6608" i="32"/>
  <c r="L6607" i="32"/>
  <c r="L6606" i="32"/>
  <c r="L6605" i="32"/>
  <c r="L6604" i="32"/>
  <c r="L6603" i="32"/>
  <c r="L6602" i="32"/>
  <c r="L6601" i="32"/>
  <c r="L6600" i="32"/>
  <c r="L6599" i="32"/>
  <c r="G6599" i="32"/>
  <c r="G6600" i="32"/>
  <c r="G6601" i="32"/>
  <c r="G6602" i="32"/>
  <c r="G6603" i="32"/>
  <c r="G6604" i="32"/>
  <c r="G6605" i="32"/>
  <c r="G6606" i="32"/>
  <c r="G6607" i="32"/>
  <c r="G6608" i="32"/>
  <c r="G6609" i="32"/>
  <c r="G6610" i="32"/>
  <c r="L8950" i="32"/>
  <c r="L8949" i="32"/>
  <c r="L8948" i="32"/>
  <c r="G8948" i="32"/>
  <c r="G8949" i="32"/>
  <c r="G8950" i="32"/>
  <c r="L8947" i="32"/>
  <c r="L8946" i="32"/>
  <c r="L8945" i="32"/>
  <c r="L8944" i="32"/>
  <c r="G8944" i="32"/>
  <c r="G8945" i="32"/>
  <c r="G8946" i="32"/>
  <c r="G8947" i="32"/>
  <c r="G8915" i="32"/>
  <c r="G8916" i="32"/>
  <c r="G8917" i="32"/>
  <c r="G8918" i="32"/>
  <c r="G8919" i="32"/>
  <c r="G8920" i="32"/>
  <c r="G8921" i="32"/>
  <c r="G8922" i="32"/>
  <c r="G8923" i="32"/>
  <c r="G8924" i="32"/>
  <c r="G8925" i="32"/>
  <c r="G8926" i="32"/>
  <c r="G8927" i="32"/>
  <c r="G8928" i="32"/>
  <c r="G8929" i="32"/>
  <c r="G8930" i="32"/>
  <c r="G8931" i="32"/>
  <c r="G8932" i="32"/>
  <c r="G8933" i="32"/>
  <c r="G8934" i="32"/>
  <c r="G8935" i="32"/>
  <c r="G8936" i="32"/>
  <c r="G8937" i="32"/>
  <c r="G8938" i="32"/>
  <c r="G8939" i="32"/>
  <c r="G8940" i="32"/>
  <c r="G8941" i="32"/>
  <c r="G8942" i="32"/>
  <c r="G8943" i="32"/>
  <c r="L8943" i="32"/>
  <c r="L8942" i="32"/>
  <c r="L8941" i="32"/>
  <c r="L8940" i="32"/>
  <c r="L8939" i="32"/>
  <c r="L8938" i="32"/>
  <c r="L8937" i="32"/>
  <c r="L8936" i="32"/>
  <c r="L8935" i="32"/>
  <c r="L8919" i="32"/>
  <c r="L8920" i="32"/>
  <c r="L8921" i="32"/>
  <c r="L8922" i="32"/>
  <c r="L8923" i="32"/>
  <c r="L8924" i="32"/>
  <c r="L8925" i="32"/>
  <c r="L8926" i="32"/>
  <c r="L8927" i="32"/>
  <c r="L8928" i="32"/>
  <c r="L8929" i="32"/>
  <c r="L8930" i="32"/>
  <c r="L8931" i="32"/>
  <c r="L8932" i="32"/>
  <c r="L8933" i="32"/>
  <c r="L8934" i="32"/>
  <c r="L8918" i="32"/>
  <c r="L8917" i="32"/>
  <c r="L8916" i="32"/>
  <c r="L8915" i="32"/>
  <c r="L8914" i="32"/>
  <c r="G8914" i="32"/>
  <c r="L8913" i="32"/>
  <c r="G8913" i="32"/>
  <c r="L8912" i="32"/>
  <c r="G8912" i="32"/>
  <c r="L8911" i="32"/>
  <c r="G8911" i="32"/>
  <c r="L8910" i="32"/>
  <c r="G8910" i="32"/>
  <c r="L8909" i="32"/>
  <c r="G8909" i="32"/>
  <c r="L8908" i="32"/>
  <c r="G8908" i="32"/>
  <c r="L8907" i="32"/>
  <c r="G8907" i="32"/>
  <c r="L8906" i="32"/>
  <c r="G8906" i="32"/>
  <c r="L8905" i="32"/>
  <c r="G8905" i="32"/>
  <c r="L8904" i="32"/>
  <c r="L8903" i="32"/>
  <c r="L8902" i="32"/>
  <c r="L8901" i="32"/>
  <c r="L8900" i="32"/>
  <c r="L8899" i="32"/>
  <c r="L8898" i="32"/>
  <c r="L8897" i="32"/>
  <c r="L8896" i="32"/>
  <c r="L8895" i="32"/>
  <c r="L8894" i="32"/>
  <c r="G8899" i="32"/>
  <c r="G8900" i="32"/>
  <c r="G8901" i="32"/>
  <c r="G8902" i="32"/>
  <c r="G8903" i="32"/>
  <c r="G8904" i="32"/>
  <c r="G8898" i="32"/>
  <c r="G8897" i="32"/>
  <c r="G8896" i="32"/>
  <c r="G8895" i="32"/>
  <c r="G8894" i="32"/>
  <c r="L3444" i="32"/>
  <c r="G3444" i="32"/>
  <c r="L3443" i="32"/>
  <c r="G3443" i="32"/>
  <c r="L3442" i="32"/>
  <c r="G3442" i="32"/>
  <c r="L3441" i="32"/>
  <c r="G3441" i="32"/>
  <c r="L3440" i="32"/>
  <c r="G3440" i="32"/>
  <c r="L3439" i="32"/>
  <c r="G3439" i="32"/>
  <c r="L3438" i="32"/>
  <c r="G3438" i="32"/>
  <c r="L3437" i="32"/>
  <c r="G3437" i="32"/>
  <c r="L3436" i="32"/>
  <c r="G3436" i="32"/>
  <c r="L3435" i="32"/>
  <c r="G3435" i="32"/>
  <c r="L3434" i="32"/>
  <c r="G3434" i="32"/>
  <c r="L3433" i="32"/>
  <c r="G3433" i="32"/>
  <c r="L3432" i="32"/>
  <c r="G3432" i="32"/>
  <c r="L3431" i="32"/>
  <c r="G3431" i="32"/>
  <c r="L3430" i="32"/>
  <c r="G3430" i="32"/>
  <c r="L3429" i="32"/>
  <c r="G3429" i="32"/>
  <c r="L3428" i="32"/>
  <c r="G3428" i="32"/>
  <c r="L3427" i="32"/>
  <c r="G3427" i="32"/>
  <c r="L3426" i="32"/>
  <c r="G3426" i="32"/>
  <c r="L3425" i="32"/>
  <c r="G3425" i="32"/>
  <c r="L3424" i="32"/>
  <c r="G3424" i="32"/>
  <c r="L3423" i="32"/>
  <c r="G3423" i="32"/>
  <c r="L3422" i="32"/>
  <c r="G3422" i="32"/>
  <c r="L3421" i="32"/>
  <c r="G3421" i="32"/>
  <c r="L3420" i="32"/>
  <c r="G3420" i="32"/>
  <c r="L3419" i="32"/>
  <c r="G3419" i="32"/>
  <c r="L3418" i="32"/>
  <c r="G3418" i="32"/>
  <c r="L3417" i="32"/>
  <c r="G3417" i="32"/>
  <c r="L3416" i="32"/>
  <c r="G3416" i="32"/>
  <c r="L3415" i="32"/>
  <c r="G3415" i="32"/>
  <c r="L3414" i="32"/>
  <c r="G3414" i="32"/>
  <c r="L3413" i="32"/>
  <c r="G3413" i="32"/>
  <c r="L3412" i="32"/>
  <c r="G3412" i="32"/>
  <c r="L3411" i="32"/>
  <c r="G3411" i="32"/>
  <c r="L3410" i="32"/>
  <c r="G3410" i="32"/>
  <c r="L3409" i="32"/>
  <c r="G3409" i="32"/>
  <c r="L3408" i="32"/>
  <c r="G3408" i="32"/>
  <c r="L3407" i="32"/>
  <c r="G3407" i="32"/>
  <c r="L3406" i="32"/>
  <c r="G3406" i="32"/>
  <c r="L3405" i="32"/>
  <c r="G3405" i="32"/>
  <c r="L3404" i="32"/>
  <c r="G3404" i="32"/>
  <c r="L3403" i="32"/>
  <c r="G3403" i="32"/>
  <c r="L3402" i="32"/>
  <c r="G3402" i="32"/>
  <c r="L3401" i="32"/>
  <c r="G3401" i="32"/>
  <c r="L3400" i="32"/>
  <c r="G3400" i="32"/>
  <c r="L3399" i="32"/>
  <c r="G3399" i="32"/>
  <c r="L3398" i="32"/>
  <c r="G3398" i="32"/>
  <c r="L3397" i="32"/>
  <c r="G3397" i="32"/>
  <c r="L3396" i="32"/>
  <c r="G3396" i="32"/>
  <c r="L3395" i="32"/>
  <c r="G3395" i="32"/>
  <c r="L3394" i="32"/>
  <c r="G3394" i="32"/>
  <c r="L3393" i="32"/>
  <c r="G3393" i="32"/>
  <c r="L3392" i="32"/>
  <c r="G3392" i="32"/>
  <c r="L3391" i="32"/>
  <c r="G3391" i="32"/>
  <c r="L3390" i="32"/>
  <c r="G3390" i="32"/>
  <c r="L3389" i="32"/>
  <c r="G3389" i="32"/>
  <c r="L3388" i="32"/>
  <c r="G3388" i="32"/>
  <c r="L3387" i="32"/>
  <c r="G3387" i="32"/>
  <c r="L3386" i="32"/>
  <c r="G3386" i="32"/>
  <c r="L3385" i="32"/>
  <c r="G3385" i="32"/>
  <c r="L3384" i="32"/>
  <c r="G3384" i="32"/>
  <c r="L3383" i="32"/>
  <c r="G3383" i="32"/>
  <c r="L3382" i="32"/>
  <c r="G3382" i="32"/>
  <c r="L3381" i="32"/>
  <c r="G3381" i="32"/>
  <c r="L3363" i="32"/>
  <c r="L3364" i="32"/>
  <c r="L3365" i="32"/>
  <c r="L3366" i="32"/>
  <c r="L3367" i="32"/>
  <c r="L3368" i="32"/>
  <c r="L3369" i="32"/>
  <c r="L3370" i="32"/>
  <c r="L3371" i="32"/>
  <c r="L3372" i="32"/>
  <c r="L3373" i="32"/>
  <c r="L3374" i="32"/>
  <c r="L3375" i="32"/>
  <c r="L3376" i="32"/>
  <c r="L3377" i="32"/>
  <c r="L3378" i="32"/>
  <c r="L3379" i="32"/>
  <c r="L3380" i="32"/>
  <c r="G3363" i="32"/>
  <c r="G3364" i="32"/>
  <c r="G3365" i="32"/>
  <c r="G3366" i="32"/>
  <c r="G3367" i="32"/>
  <c r="G3368" i="32"/>
  <c r="G3369" i="32"/>
  <c r="G3370" i="32"/>
  <c r="G3371" i="32"/>
  <c r="G3372" i="32"/>
  <c r="G3373" i="32"/>
  <c r="G3374" i="32"/>
  <c r="G3375" i="32"/>
  <c r="G3376" i="32"/>
  <c r="G3377" i="32"/>
  <c r="G3378" i="32"/>
  <c r="G3379" i="32"/>
  <c r="G3380" i="32"/>
  <c r="L3362" i="32"/>
  <c r="G3362" i="32"/>
  <c r="L3361" i="32"/>
  <c r="G3361" i="32"/>
  <c r="L3360" i="32"/>
  <c r="G3360" i="32"/>
  <c r="L3359" i="32"/>
  <c r="G3359" i="32"/>
  <c r="L3358" i="32"/>
  <c r="G3358" i="32"/>
  <c r="L3357" i="32"/>
  <c r="G3357" i="32"/>
  <c r="L3356" i="32"/>
  <c r="G3356" i="32"/>
  <c r="L3355" i="32"/>
  <c r="G3355" i="32"/>
  <c r="L3354" i="32"/>
  <c r="G3354" i="32"/>
  <c r="L3353" i="32"/>
  <c r="G3353" i="32"/>
  <c r="L3352" i="32"/>
  <c r="G3352" i="32"/>
  <c r="L3351" i="32"/>
  <c r="G3351" i="32"/>
  <c r="L3350" i="32"/>
  <c r="G3350" i="32"/>
  <c r="L3349" i="32"/>
  <c r="G3349" i="32"/>
  <c r="L3348" i="32"/>
  <c r="G3348" i="32"/>
  <c r="L3347" i="32"/>
  <c r="G3347" i="32"/>
  <c r="L3346" i="32"/>
  <c r="G3346" i="32"/>
  <c r="L3345" i="32"/>
  <c r="G3345" i="32"/>
  <c r="L3344" i="32"/>
  <c r="G3344" i="32"/>
  <c r="L3343" i="32"/>
  <c r="G3343" i="32"/>
  <c r="L3342" i="32"/>
  <c r="G3342" i="32"/>
  <c r="L3341" i="32"/>
  <c r="G3341" i="32"/>
  <c r="L3340" i="32"/>
  <c r="G3340" i="32"/>
  <c r="L3339" i="32"/>
  <c r="G3339" i="32"/>
  <c r="L3338" i="32"/>
  <c r="G3338" i="32"/>
  <c r="L3337" i="32"/>
  <c r="G3337" i="32"/>
  <c r="L3336" i="32"/>
  <c r="G3336" i="32"/>
  <c r="L3335" i="32"/>
  <c r="G3335" i="32"/>
  <c r="L3334" i="32"/>
  <c r="G3334" i="32"/>
  <c r="L3333" i="32"/>
  <c r="G3333" i="32"/>
  <c r="L3332" i="32"/>
  <c r="G3332" i="32"/>
  <c r="L3331" i="32"/>
  <c r="G3331" i="32"/>
  <c r="L3330" i="32"/>
  <c r="G3330" i="32"/>
  <c r="L3329" i="32"/>
  <c r="G3329" i="32"/>
  <c r="L3328" i="32"/>
  <c r="G3328" i="32"/>
  <c r="L3327" i="32"/>
  <c r="G3327" i="32"/>
  <c r="L3326" i="32"/>
  <c r="G3326" i="32"/>
  <c r="L3325" i="32"/>
  <c r="G3325" i="32"/>
  <c r="L3324" i="32"/>
  <c r="G3324" i="32"/>
  <c r="L3323" i="32"/>
  <c r="G3323" i="32"/>
  <c r="L3322" i="32"/>
  <c r="G3322" i="32"/>
  <c r="L3321" i="32"/>
  <c r="G3321" i="32"/>
  <c r="L3320" i="32"/>
  <c r="G3320" i="32"/>
  <c r="L3319" i="32"/>
  <c r="G3319" i="32"/>
  <c r="L3318" i="32"/>
  <c r="G3318" i="32"/>
  <c r="L3317" i="32"/>
  <c r="G3317" i="32"/>
  <c r="L3316" i="32"/>
  <c r="G3316" i="32"/>
  <c r="L3315" i="32"/>
  <c r="G3315" i="32"/>
  <c r="L3314" i="32"/>
  <c r="G3314" i="32"/>
  <c r="L3313" i="32"/>
  <c r="G3313" i="32"/>
  <c r="L3312" i="32"/>
  <c r="G3312" i="32"/>
  <c r="L3311" i="32"/>
  <c r="G3311" i="32"/>
  <c r="L3310" i="32"/>
  <c r="G3310" i="32"/>
  <c r="L3309" i="32"/>
  <c r="G3309" i="32"/>
  <c r="L3308" i="32"/>
  <c r="G3308" i="32"/>
  <c r="L3307" i="32"/>
  <c r="G3307" i="32"/>
  <c r="L3306" i="32"/>
  <c r="G3306" i="32"/>
  <c r="L3305" i="32"/>
  <c r="G3305" i="32"/>
  <c r="L3304" i="32"/>
  <c r="G3304" i="32"/>
  <c r="L3303" i="32"/>
  <c r="G3303" i="32"/>
  <c r="L3302" i="32"/>
  <c r="G3302" i="32"/>
  <c r="L3301" i="32"/>
  <c r="G3301" i="32"/>
  <c r="L3300" i="32"/>
  <c r="G3300" i="32"/>
  <c r="L3299" i="32"/>
  <c r="G3299" i="32"/>
  <c r="L3298" i="32"/>
  <c r="G3298" i="32"/>
  <c r="L3297" i="32"/>
  <c r="G3297" i="32"/>
  <c r="L3296" i="32"/>
  <c r="G3296" i="32"/>
  <c r="L3295" i="32"/>
  <c r="G3295" i="32"/>
  <c r="L3294" i="32"/>
  <c r="G3294" i="32"/>
  <c r="L3293" i="32"/>
  <c r="G3293" i="32"/>
  <c r="L3292" i="32"/>
  <c r="G3292" i="32"/>
  <c r="L3291" i="32"/>
  <c r="G3291" i="32"/>
  <c r="L3290" i="32"/>
  <c r="G3290" i="32"/>
  <c r="L3289" i="32"/>
  <c r="G3289" i="32"/>
  <c r="L3288" i="32"/>
  <c r="G3288" i="32"/>
  <c r="L3287" i="32"/>
  <c r="G3287" i="32"/>
  <c r="L3286" i="32"/>
  <c r="G3286" i="32"/>
  <c r="L3285" i="32"/>
  <c r="G3285" i="32"/>
  <c r="L3284" i="32"/>
  <c r="G3284" i="32"/>
  <c r="L3283" i="32"/>
  <c r="G3283" i="32"/>
  <c r="L3282" i="32"/>
  <c r="G3282" i="32"/>
  <c r="L3281" i="32"/>
  <c r="G3281" i="32"/>
  <c r="L3280" i="32"/>
  <c r="G3280" i="32"/>
  <c r="L3279" i="32"/>
  <c r="G3279" i="32"/>
  <c r="L3278" i="32"/>
  <c r="G3278" i="32"/>
  <c r="L3277" i="32"/>
  <c r="G3277" i="32"/>
  <c r="L3276" i="32"/>
  <c r="G3276" i="32"/>
  <c r="L3275" i="32"/>
  <c r="G3275" i="32"/>
  <c r="L3274" i="32"/>
  <c r="G3274" i="32"/>
  <c r="L3273" i="32"/>
  <c r="G3273" i="32"/>
  <c r="L3272" i="32"/>
  <c r="G3272" i="32"/>
  <c r="L3271" i="32"/>
  <c r="G3271" i="32"/>
  <c r="L3270" i="32"/>
  <c r="G3270" i="32"/>
  <c r="L3269" i="32"/>
  <c r="G3269" i="32"/>
  <c r="L3268" i="32"/>
  <c r="G3268" i="32"/>
  <c r="L3267" i="32"/>
  <c r="G3267" i="32"/>
  <c r="L3266" i="32"/>
  <c r="G3266" i="32"/>
  <c r="L3265" i="32"/>
  <c r="G3265" i="32"/>
  <c r="L3264" i="32"/>
  <c r="G3264" i="32"/>
  <c r="L3263" i="32"/>
  <c r="G3263" i="32"/>
  <c r="L3262" i="32"/>
  <c r="G3262" i="32"/>
  <c r="L3261" i="32"/>
  <c r="G3261" i="32"/>
  <c r="L3260" i="32"/>
  <c r="G3260" i="32"/>
  <c r="L3259" i="32"/>
  <c r="G3259" i="32"/>
  <c r="L3258" i="32"/>
  <c r="G3258" i="32"/>
  <c r="L3257" i="32"/>
  <c r="G3257" i="32"/>
  <c r="L3256" i="32"/>
  <c r="G3256" i="32"/>
  <c r="L3255" i="32"/>
  <c r="G3255" i="32"/>
  <c r="L3254" i="32"/>
  <c r="G3254" i="32"/>
  <c r="L3253" i="32"/>
  <c r="G3253" i="32"/>
  <c r="L3252" i="32"/>
  <c r="G3252" i="32"/>
  <c r="L3251" i="32"/>
  <c r="G3251" i="32"/>
  <c r="L3250" i="32"/>
  <c r="G3250" i="32"/>
  <c r="L3249" i="32"/>
  <c r="G3249" i="32"/>
  <c r="L3248" i="32"/>
  <c r="G3248" i="32"/>
  <c r="L3247" i="32"/>
  <c r="G3247" i="32"/>
  <c r="L3246" i="32"/>
  <c r="G3246" i="32"/>
  <c r="L3245" i="32"/>
  <c r="G3245" i="32"/>
  <c r="L3244" i="32"/>
  <c r="G3244" i="32"/>
  <c r="L3243" i="32"/>
  <c r="G3243" i="32"/>
  <c r="L3242" i="32"/>
  <c r="G3242" i="32"/>
  <c r="L3241" i="32"/>
  <c r="G3241" i="32"/>
  <c r="L3240" i="32"/>
  <c r="G3240" i="32"/>
  <c r="L3239" i="32"/>
  <c r="G3239" i="32"/>
  <c r="L3238" i="32"/>
  <c r="G3238" i="32"/>
  <c r="L3237" i="32"/>
  <c r="G3237" i="32"/>
  <c r="L3222" i="32"/>
  <c r="L3223" i="32"/>
  <c r="L3224" i="32"/>
  <c r="L3225" i="32"/>
  <c r="L3226" i="32"/>
  <c r="L3227" i="32"/>
  <c r="L3228" i="32"/>
  <c r="L3229" i="32"/>
  <c r="L3230" i="32"/>
  <c r="L3231" i="32"/>
  <c r="L3232" i="32"/>
  <c r="L3233" i="32"/>
  <c r="L3234" i="32"/>
  <c r="L3235" i="32"/>
  <c r="L3236" i="32"/>
  <c r="G3222" i="32"/>
  <c r="G3223" i="32"/>
  <c r="G3224" i="32"/>
  <c r="G3225" i="32"/>
  <c r="G3226" i="32"/>
  <c r="G3227" i="32"/>
  <c r="G3228" i="32"/>
  <c r="G3229" i="32"/>
  <c r="G3230" i="32"/>
  <c r="G3231" i="32"/>
  <c r="G3232" i="32"/>
  <c r="G3233" i="32"/>
  <c r="G3234" i="32"/>
  <c r="G3235" i="32"/>
  <c r="G3236" i="32"/>
  <c r="L2915" i="32" l="1"/>
  <c r="L2923" i="32"/>
  <c r="G2923" i="32"/>
  <c r="L2922" i="32"/>
  <c r="G2922" i="32"/>
  <c r="L2921" i="32"/>
  <c r="G2921" i="32"/>
  <c r="L2920" i="32"/>
  <c r="G2920" i="32"/>
  <c r="L2919" i="32"/>
  <c r="G2919" i="32"/>
  <c r="L2918" i="32"/>
  <c r="G2918" i="32"/>
  <c r="L2917" i="32"/>
  <c r="G2917" i="32"/>
  <c r="L2916" i="32"/>
  <c r="G2916" i="32"/>
  <c r="G2915" i="32"/>
  <c r="L2914" i="32"/>
  <c r="G2914" i="32"/>
  <c r="L2913" i="32"/>
  <c r="G2913" i="32"/>
  <c r="L2912" i="32"/>
  <c r="G2912" i="32"/>
  <c r="L2911" i="32"/>
  <c r="G2911" i="32"/>
  <c r="L2910" i="32"/>
  <c r="G2910" i="32"/>
  <c r="L2909" i="32"/>
  <c r="G2909" i="32"/>
  <c r="L2908" i="32"/>
  <c r="G2908" i="32"/>
  <c r="L2907" i="32"/>
  <c r="G2907" i="32"/>
  <c r="L2906" i="32"/>
  <c r="G2906" i="32"/>
  <c r="L2905" i="32"/>
  <c r="G2905" i="32"/>
  <c r="L2904" i="32"/>
  <c r="G2904" i="32"/>
  <c r="L2903" i="32"/>
  <c r="G2903" i="32"/>
  <c r="L2902" i="32"/>
  <c r="G2902" i="32"/>
  <c r="L2901" i="32"/>
  <c r="G2901" i="32"/>
  <c r="L2900" i="32"/>
  <c r="G2900" i="32"/>
  <c r="L2899" i="32"/>
  <c r="G2899" i="32"/>
  <c r="L2898" i="32"/>
  <c r="G2898" i="32"/>
  <c r="L2897" i="32"/>
  <c r="G2897" i="32"/>
  <c r="L2896" i="32"/>
  <c r="G2896" i="32"/>
  <c r="L2895" i="32"/>
  <c r="G2895" i="32"/>
  <c r="L2894" i="32"/>
  <c r="G2894" i="32"/>
  <c r="L2893" i="32"/>
  <c r="G2893" i="32"/>
  <c r="L2892" i="32"/>
  <c r="G2892" i="32"/>
  <c r="L2891" i="32"/>
  <c r="G2891" i="32"/>
  <c r="L2890" i="32"/>
  <c r="G2890" i="32"/>
  <c r="L2889" i="32"/>
  <c r="G2889" i="32"/>
  <c r="L2888" i="32"/>
  <c r="G2888" i="32"/>
  <c r="L2887" i="32"/>
  <c r="G2887" i="32"/>
  <c r="L2886" i="32"/>
  <c r="G2886" i="32"/>
  <c r="L2885" i="32"/>
  <c r="G2885" i="32"/>
  <c r="L2884" i="32"/>
  <c r="G2884" i="32"/>
  <c r="L2883" i="32"/>
  <c r="G2883" i="32"/>
  <c r="L2882" i="32"/>
  <c r="G2882" i="32"/>
  <c r="L2881" i="32"/>
  <c r="G2881" i="32"/>
  <c r="L2880" i="32"/>
  <c r="G2880" i="32"/>
  <c r="L2879" i="32"/>
  <c r="G2879" i="32"/>
  <c r="L2878" i="32"/>
  <c r="G2878" i="32"/>
  <c r="L2877" i="32"/>
  <c r="G2877" i="32"/>
  <c r="L2876" i="32"/>
  <c r="G2876" i="32"/>
  <c r="L2875" i="32"/>
  <c r="G2875" i="32"/>
  <c r="L2874" i="32"/>
  <c r="G2874" i="32"/>
  <c r="L2873" i="32"/>
  <c r="G2873" i="32"/>
  <c r="L2872" i="32"/>
  <c r="G2872" i="32"/>
  <c r="L2871" i="32"/>
  <c r="G2871" i="32"/>
  <c r="L2870" i="32"/>
  <c r="G2870" i="32"/>
  <c r="L2869" i="32"/>
  <c r="G2869" i="32"/>
  <c r="L2868" i="32"/>
  <c r="G2868" i="32"/>
  <c r="L2867" i="32"/>
  <c r="G2867" i="32"/>
  <c r="L2866" i="32"/>
  <c r="G2866" i="32"/>
  <c r="L2865" i="32"/>
  <c r="G2865" i="32"/>
  <c r="L2864" i="32"/>
  <c r="G2864" i="32"/>
  <c r="L2863" i="32"/>
  <c r="G2863" i="32"/>
  <c r="L2862" i="32"/>
  <c r="G2862" i="32"/>
  <c r="L2861" i="32"/>
  <c r="G2861" i="32"/>
  <c r="L2860" i="32"/>
  <c r="G2860" i="32"/>
  <c r="L2859" i="32"/>
  <c r="G2859" i="32"/>
  <c r="L2858" i="32"/>
  <c r="G2858" i="32"/>
  <c r="L2857" i="32"/>
  <c r="G2857" i="32"/>
  <c r="L2856" i="32"/>
  <c r="G2856" i="32"/>
  <c r="L2855" i="32"/>
  <c r="G2855" i="32"/>
  <c r="L2854" i="32"/>
  <c r="G2854" i="32"/>
  <c r="L2853" i="32"/>
  <c r="G2853" i="32"/>
  <c r="L2852" i="32"/>
  <c r="G2852" i="32"/>
  <c r="L2851" i="32"/>
  <c r="G2851" i="32"/>
  <c r="L2850" i="32"/>
  <c r="G2850" i="32"/>
  <c r="L2849" i="32"/>
  <c r="G2849" i="32"/>
  <c r="L2848" i="32"/>
  <c r="G2848" i="32"/>
  <c r="L2847" i="32"/>
  <c r="G2847" i="32"/>
  <c r="L2846" i="32"/>
  <c r="G2846" i="32"/>
  <c r="L2845" i="32"/>
  <c r="G2845" i="32"/>
  <c r="L2844" i="32"/>
  <c r="G2844" i="32"/>
  <c r="L2843" i="32"/>
  <c r="G2843" i="32"/>
  <c r="L2842" i="32"/>
  <c r="G2842" i="32"/>
  <c r="L2841" i="32"/>
  <c r="G2841" i="32"/>
  <c r="L2840" i="32"/>
  <c r="G2840" i="32"/>
  <c r="L2839" i="32"/>
  <c r="G2839" i="32"/>
  <c r="L2838" i="32"/>
  <c r="G2838" i="32"/>
  <c r="L2837" i="32"/>
  <c r="G2837" i="32"/>
  <c r="L2836" i="32"/>
  <c r="G2836" i="32"/>
  <c r="L2835" i="32"/>
  <c r="G2835" i="32"/>
  <c r="L2834" i="32"/>
  <c r="G2834" i="32"/>
  <c r="L2833" i="32"/>
  <c r="G2833" i="32"/>
  <c r="L2832" i="32"/>
  <c r="G2832" i="32"/>
  <c r="L2831" i="32"/>
  <c r="G2831" i="32"/>
  <c r="L2830" i="32"/>
  <c r="G2830" i="32"/>
  <c r="L2829" i="32"/>
  <c r="G2829" i="32"/>
  <c r="L2828" i="32"/>
  <c r="G2828" i="32"/>
  <c r="L2827" i="32"/>
  <c r="G2827" i="32"/>
  <c r="L2826" i="32"/>
  <c r="G2826" i="32"/>
  <c r="L2825" i="32"/>
  <c r="G2825" i="32"/>
  <c r="L2824" i="32"/>
  <c r="G2824" i="32"/>
  <c r="L2823" i="32"/>
  <c r="G2823" i="32"/>
  <c r="L2822" i="32"/>
  <c r="G2822" i="32"/>
  <c r="L2821" i="32"/>
  <c r="G2821" i="32"/>
  <c r="L2820" i="32"/>
  <c r="G2820" i="32"/>
  <c r="L2819" i="32"/>
  <c r="G2819" i="32"/>
  <c r="L2818" i="32"/>
  <c r="G2818" i="32"/>
  <c r="L2817" i="32"/>
  <c r="G2817" i="32"/>
  <c r="L2816" i="32"/>
  <c r="G2816" i="32"/>
  <c r="L2815" i="32"/>
  <c r="G2815" i="32"/>
  <c r="L2814" i="32"/>
  <c r="G2814" i="32"/>
  <c r="L2813" i="32"/>
  <c r="G2813" i="32"/>
  <c r="L2812" i="32"/>
  <c r="G2812" i="32"/>
  <c r="L2811" i="32"/>
  <c r="G2811" i="32"/>
  <c r="L2810" i="32"/>
  <c r="G2810" i="32"/>
  <c r="L2809" i="32"/>
  <c r="G2809" i="32"/>
  <c r="L2808" i="32"/>
  <c r="G2808" i="32"/>
  <c r="L2807" i="32"/>
  <c r="G2807" i="32"/>
  <c r="L2806" i="32"/>
  <c r="G2806" i="32"/>
  <c r="L2805" i="32"/>
  <c r="G2805" i="32"/>
  <c r="L2804" i="32"/>
  <c r="G2804" i="32"/>
  <c r="L2803" i="32"/>
  <c r="G2803" i="32"/>
  <c r="L2802" i="32"/>
  <c r="G2802" i="32"/>
  <c r="L2801" i="32"/>
  <c r="G2801" i="32"/>
  <c r="L2800" i="32"/>
  <c r="G2800" i="32"/>
  <c r="L2799" i="32"/>
  <c r="G2799" i="32"/>
  <c r="L2798" i="32"/>
  <c r="G2798" i="32"/>
  <c r="L2797" i="32"/>
  <c r="G2797" i="32"/>
  <c r="L2796" i="32"/>
  <c r="G2796" i="32"/>
  <c r="L2795" i="32"/>
  <c r="G2795" i="32"/>
  <c r="L2794" i="32"/>
  <c r="G2794" i="32"/>
  <c r="L2793" i="32"/>
  <c r="G2793" i="32"/>
  <c r="L2780" i="32"/>
  <c r="L2781" i="32"/>
  <c r="L2782" i="32"/>
  <c r="L2783" i="32"/>
  <c r="L2784" i="32"/>
  <c r="L2785" i="32"/>
  <c r="L2786" i="32"/>
  <c r="L2787" i="32"/>
  <c r="L2788" i="32"/>
  <c r="L2789" i="32"/>
  <c r="L2790" i="32"/>
  <c r="L2791" i="32"/>
  <c r="L2792" i="32"/>
  <c r="G2792" i="32"/>
  <c r="G2791" i="32"/>
  <c r="G2790" i="32"/>
  <c r="G2789" i="32"/>
  <c r="G2788" i="32"/>
  <c r="G2787" i="32"/>
  <c r="G2786" i="32"/>
  <c r="G2785" i="32"/>
  <c r="G2784" i="32"/>
  <c r="G2783" i="32"/>
  <c r="G2782" i="32"/>
  <c r="G2781" i="32"/>
  <c r="G2780" i="32"/>
  <c r="L2779" i="32"/>
  <c r="L2773" i="32"/>
  <c r="L2772" i="32"/>
  <c r="L2771" i="32"/>
  <c r="L2769" i="32"/>
  <c r="L2768" i="32"/>
  <c r="L2755" i="32"/>
  <c r="L2756" i="32"/>
  <c r="L2757" i="32"/>
  <c r="L2758" i="32"/>
  <c r="L2759" i="32"/>
  <c r="L2760" i="32"/>
  <c r="L2761" i="32"/>
  <c r="L2762" i="32"/>
  <c r="L2763" i="32"/>
  <c r="L2764" i="32"/>
  <c r="L2765" i="32"/>
  <c r="L2766" i="32"/>
  <c r="L2767" i="32"/>
  <c r="L2770" i="32"/>
  <c r="L8790" i="32"/>
  <c r="L2754" i="32"/>
  <c r="L2774" i="32"/>
  <c r="L2775" i="32"/>
  <c r="L2776" i="32"/>
  <c r="L2777" i="32"/>
  <c r="L2778" i="32"/>
  <c r="G2779" i="32"/>
  <c r="G2778" i="32"/>
  <c r="G2777" i="32"/>
  <c r="G2776" i="32"/>
  <c r="G2775" i="32"/>
  <c r="G2774" i="32"/>
  <c r="G2773" i="32"/>
  <c r="G2772" i="32"/>
  <c r="G2771" i="32"/>
  <c r="G2770" i="32"/>
  <c r="G2769" i="32"/>
  <c r="G2768" i="32"/>
  <c r="G2767" i="32"/>
  <c r="G2763" i="32"/>
  <c r="G2764" i="32"/>
  <c r="G2765" i="32"/>
  <c r="G2766" i="32"/>
  <c r="G2757" i="32"/>
  <c r="G2758" i="32"/>
  <c r="G2759" i="32"/>
  <c r="G2760" i="32"/>
  <c r="G2761" i="32"/>
  <c r="G2762" i="32"/>
  <c r="G2756" i="32"/>
  <c r="G2755" i="32"/>
  <c r="G2754" i="32"/>
  <c r="G8790" i="32"/>
  <c r="L8789" i="32"/>
  <c r="G8789" i="32"/>
  <c r="L8788" i="32"/>
  <c r="G8788" i="32"/>
  <c r="L8787" i="32"/>
  <c r="G8787" i="32"/>
  <c r="L8786" i="32"/>
  <c r="G8786" i="32"/>
  <c r="L8785" i="32"/>
  <c r="G8785" i="32"/>
  <c r="L8784" i="32"/>
  <c r="G8784" i="32"/>
  <c r="L8783" i="32"/>
  <c r="G8783" i="32"/>
  <c r="L8782" i="32"/>
  <c r="G8782" i="32"/>
  <c r="L8781" i="32"/>
  <c r="G8781" i="32"/>
  <c r="L8780" i="32"/>
  <c r="G8780" i="32"/>
  <c r="L8779" i="32"/>
  <c r="G8779" i="32"/>
  <c r="L8778" i="32"/>
  <c r="G8778" i="32"/>
  <c r="L8777" i="32"/>
  <c r="G8777" i="32"/>
  <c r="L8776" i="32"/>
  <c r="G8776" i="32"/>
  <c r="L8775" i="32"/>
  <c r="G8775" i="32"/>
  <c r="L8774" i="32"/>
  <c r="G8774" i="32"/>
  <c r="L8773" i="32"/>
  <c r="G8773" i="32"/>
  <c r="L8772" i="32"/>
  <c r="G8772" i="32"/>
  <c r="L8771" i="32"/>
  <c r="G8771" i="32"/>
  <c r="L8770" i="32"/>
  <c r="G8770" i="32"/>
  <c r="L8769" i="32"/>
  <c r="G8769" i="32"/>
  <c r="L8768" i="32"/>
  <c r="G8768" i="32"/>
  <c r="L8767" i="32"/>
  <c r="G8767" i="32"/>
  <c r="L8766" i="32"/>
  <c r="G8766" i="32"/>
  <c r="L8765" i="32"/>
  <c r="G8765" i="32"/>
  <c r="L8764" i="32"/>
  <c r="G8764" i="32"/>
  <c r="L8763" i="32"/>
  <c r="G8763" i="32"/>
  <c r="L8762" i="32"/>
  <c r="G8762" i="32"/>
  <c r="L8761" i="32"/>
  <c r="G8761" i="32"/>
  <c r="L8760" i="32"/>
  <c r="G8760" i="32"/>
  <c r="L8759" i="32"/>
  <c r="G8759" i="32"/>
  <c r="L8758" i="32"/>
  <c r="G8758" i="32"/>
  <c r="L8757" i="32"/>
  <c r="G8757" i="32"/>
  <c r="L8756" i="32"/>
  <c r="G8756" i="32"/>
  <c r="L8755" i="32"/>
  <c r="G8755" i="32"/>
  <c r="L8754" i="32"/>
  <c r="G8754" i="32"/>
  <c r="L8753" i="32"/>
  <c r="G8753" i="32"/>
  <c r="L8752" i="32"/>
  <c r="G8752" i="32"/>
  <c r="L8751" i="32"/>
  <c r="G8751" i="32"/>
  <c r="L8750" i="32"/>
  <c r="G8750" i="32"/>
  <c r="L8749" i="32"/>
  <c r="G8749" i="32"/>
  <c r="L8748" i="32"/>
  <c r="G8748" i="32"/>
  <c r="L8747" i="32"/>
  <c r="G8747" i="32"/>
  <c r="L8746" i="32"/>
  <c r="G8746" i="32"/>
  <c r="L8745" i="32"/>
  <c r="G8745" i="32"/>
  <c r="L8744" i="32"/>
  <c r="G8744" i="32"/>
  <c r="L8743" i="32"/>
  <c r="G8743" i="32"/>
  <c r="L8742" i="32"/>
  <c r="G8742" i="32"/>
  <c r="L8741" i="32"/>
  <c r="G8741" i="32"/>
  <c r="L8740" i="32"/>
  <c r="G8740" i="32"/>
  <c r="L8739" i="32"/>
  <c r="G8739" i="32"/>
  <c r="L8738" i="32"/>
  <c r="G8738" i="32"/>
  <c r="L8737" i="32"/>
  <c r="G8737" i="32"/>
  <c r="L8736" i="32"/>
  <c r="G8736" i="32"/>
  <c r="L8735" i="32"/>
  <c r="G8735" i="32"/>
  <c r="L8734" i="32"/>
  <c r="G8734" i="32"/>
  <c r="L8733" i="32"/>
  <c r="G8733" i="32"/>
  <c r="L8732" i="32"/>
  <c r="G8732" i="32"/>
  <c r="L8731" i="32"/>
  <c r="G8731" i="32"/>
  <c r="L8730" i="32"/>
  <c r="G8730" i="32"/>
  <c r="L8729" i="32"/>
  <c r="G8729" i="32"/>
  <c r="L8728" i="32"/>
  <c r="G8728" i="32"/>
  <c r="L8727" i="32"/>
  <c r="G8727" i="32"/>
  <c r="L8726" i="32"/>
  <c r="G8726" i="32"/>
  <c r="L8725" i="32"/>
  <c r="G8725" i="32"/>
  <c r="L8724" i="32"/>
  <c r="G8724" i="32"/>
  <c r="L8723" i="32"/>
  <c r="G8723" i="32"/>
  <c r="L8722" i="32"/>
  <c r="G8722" i="32"/>
  <c r="L8721" i="32"/>
  <c r="G8721" i="32"/>
  <c r="L8720" i="32"/>
  <c r="G8720" i="32"/>
  <c r="L8719" i="32"/>
  <c r="G8719" i="32"/>
  <c r="L8718" i="32"/>
  <c r="G8718" i="32"/>
  <c r="L8717" i="32"/>
  <c r="G8717" i="32"/>
  <c r="L8716" i="32"/>
  <c r="G8716" i="32"/>
  <c r="L8715" i="32"/>
  <c r="G8715" i="32"/>
  <c r="L8714" i="32"/>
  <c r="G8714" i="32"/>
  <c r="L8713" i="32"/>
  <c r="G8713" i="32"/>
  <c r="L8712" i="32"/>
  <c r="G8712" i="32"/>
  <c r="L8711" i="32"/>
  <c r="G8711" i="32"/>
  <c r="L8710" i="32"/>
  <c r="G8710" i="32"/>
  <c r="L8709" i="32"/>
  <c r="G8709" i="32"/>
  <c r="L8708" i="32"/>
  <c r="G8708" i="32"/>
  <c r="L8707" i="32"/>
  <c r="G8707" i="32"/>
  <c r="L8706" i="32"/>
  <c r="G8706" i="32"/>
  <c r="L8705" i="32"/>
  <c r="G8705" i="32"/>
  <c r="L8704" i="32"/>
  <c r="G8704" i="32"/>
  <c r="L8703" i="32"/>
  <c r="G8703" i="32"/>
  <c r="L8702" i="32"/>
  <c r="G8702" i="32"/>
  <c r="L8701" i="32"/>
  <c r="G8701" i="32"/>
  <c r="L8700" i="32"/>
  <c r="G8700" i="32"/>
  <c r="L8699" i="32"/>
  <c r="G8699" i="32"/>
  <c r="L8698" i="32"/>
  <c r="G8698" i="32"/>
  <c r="L8697" i="32"/>
  <c r="G8697" i="32"/>
  <c r="L8696" i="32"/>
  <c r="G8696" i="32"/>
  <c r="L8695" i="32"/>
  <c r="G8695" i="32"/>
  <c r="L8694" i="32"/>
  <c r="G8694" i="32"/>
  <c r="L8693" i="32"/>
  <c r="G8693" i="32"/>
  <c r="L8692" i="32"/>
  <c r="G8692" i="32"/>
  <c r="L8691" i="32"/>
  <c r="G8691" i="32"/>
  <c r="L8690" i="32"/>
  <c r="G8690" i="32"/>
  <c r="L8689" i="32"/>
  <c r="G8689" i="32"/>
  <c r="L8688" i="32"/>
  <c r="G8688" i="32"/>
  <c r="L8687" i="32"/>
  <c r="G8687" i="32"/>
  <c r="L8686" i="32"/>
  <c r="G8686" i="32"/>
  <c r="L8685" i="32"/>
  <c r="G8685" i="32"/>
  <c r="L8684" i="32"/>
  <c r="G8684" i="32"/>
  <c r="L8683" i="32"/>
  <c r="G8683" i="32"/>
  <c r="L8682" i="32"/>
  <c r="G8682" i="32"/>
  <c r="L8681" i="32"/>
  <c r="G8681" i="32"/>
  <c r="L8680" i="32"/>
  <c r="G8680" i="32"/>
  <c r="L8679" i="32"/>
  <c r="G8679" i="32"/>
  <c r="L8678" i="32"/>
  <c r="G8678" i="32"/>
  <c r="L8677" i="32"/>
  <c r="G8677" i="32"/>
  <c r="L8676" i="32"/>
  <c r="G8676" i="32"/>
  <c r="L8675" i="32"/>
  <c r="G8675" i="32"/>
  <c r="L8674" i="32"/>
  <c r="G8674" i="32"/>
  <c r="L8673" i="32"/>
  <c r="G8673" i="32"/>
  <c r="L8672" i="32"/>
  <c r="G8672" i="32"/>
  <c r="L8671" i="32"/>
  <c r="G8671" i="32"/>
  <c r="L8670" i="32"/>
  <c r="G8670" i="32"/>
  <c r="L8669" i="32"/>
  <c r="G8669" i="32"/>
  <c r="L8668" i="32"/>
  <c r="G8668" i="32"/>
  <c r="L8667" i="32"/>
  <c r="G8667" i="32"/>
  <c r="L8666" i="32"/>
  <c r="G8666" i="32"/>
  <c r="L8665" i="32"/>
  <c r="G8665" i="32"/>
  <c r="L8664" i="32"/>
  <c r="G8664" i="32"/>
  <c r="L8663" i="32"/>
  <c r="G8663" i="32"/>
  <c r="L8662" i="32"/>
  <c r="G8662" i="32"/>
  <c r="L8661" i="32"/>
  <c r="G8661" i="32"/>
  <c r="L8660" i="32"/>
  <c r="G8660" i="32"/>
  <c r="L8659" i="32"/>
  <c r="G8659" i="32"/>
  <c r="L8658" i="32"/>
  <c r="G8658" i="32"/>
  <c r="L8657" i="32"/>
  <c r="G8657" i="32"/>
  <c r="L8656" i="32"/>
  <c r="G8656" i="32"/>
  <c r="L8655" i="32"/>
  <c r="G8655" i="32"/>
  <c r="L8654" i="32"/>
  <c r="G8654" i="32"/>
  <c r="L8653" i="32"/>
  <c r="G8653" i="32"/>
  <c r="L8652" i="32"/>
  <c r="G8652" i="32"/>
  <c r="L8651" i="32"/>
  <c r="G8651" i="32"/>
  <c r="L8650" i="32"/>
  <c r="G8650" i="32"/>
  <c r="L8649" i="32"/>
  <c r="G8649" i="32"/>
  <c r="L8648" i="32"/>
  <c r="G8648" i="32"/>
  <c r="L8647" i="32"/>
  <c r="G8647" i="32"/>
  <c r="L8646" i="32"/>
  <c r="G8646" i="32"/>
  <c r="L8645" i="32"/>
  <c r="G8645" i="32"/>
  <c r="L8644" i="32"/>
  <c r="G8644" i="32"/>
  <c r="L8643" i="32"/>
  <c r="G8643" i="32"/>
  <c r="L8642" i="32"/>
  <c r="G8642" i="32"/>
  <c r="L8641" i="32"/>
  <c r="G8641" i="32"/>
  <c r="L8640" i="32"/>
  <c r="G8640" i="32"/>
  <c r="L8639" i="32"/>
  <c r="G8639" i="32"/>
  <c r="L8638" i="32"/>
  <c r="G8638" i="32"/>
  <c r="L8637" i="32"/>
  <c r="G8637" i="32"/>
  <c r="L8636" i="32"/>
  <c r="G8636" i="32"/>
  <c r="L8635" i="32"/>
  <c r="G8635" i="32"/>
  <c r="L8634" i="32"/>
  <c r="G8634" i="32"/>
  <c r="L8633" i="32"/>
  <c r="G8633" i="32"/>
  <c r="L8623" i="32"/>
  <c r="L8624" i="32"/>
  <c r="L8625" i="32"/>
  <c r="L8626" i="32"/>
  <c r="L8627" i="32"/>
  <c r="L8628" i="32"/>
  <c r="L8629" i="32"/>
  <c r="L8630" i="32"/>
  <c r="L8631" i="32"/>
  <c r="L8632" i="32"/>
  <c r="L8622" i="32"/>
  <c r="L8621" i="32"/>
  <c r="L8620" i="32"/>
  <c r="L8619" i="32"/>
  <c r="L8618" i="32"/>
  <c r="G8623" i="32"/>
  <c r="G8624" i="32"/>
  <c r="G8625" i="32"/>
  <c r="G8626" i="32"/>
  <c r="G8627" i="32"/>
  <c r="G8628" i="32"/>
  <c r="G8629" i="32"/>
  <c r="G8630" i="32"/>
  <c r="G8631" i="32"/>
  <c r="G8632" i="32"/>
  <c r="G8622" i="32"/>
  <c r="G8621" i="32"/>
  <c r="G8620" i="32"/>
  <c r="G8619" i="32"/>
  <c r="G8618" i="32"/>
  <c r="L7059" i="32"/>
  <c r="G7059" i="32"/>
  <c r="L7058" i="32"/>
  <c r="G7058" i="32"/>
  <c r="L7057" i="32"/>
  <c r="G7057" i="32"/>
  <c r="L7056" i="32"/>
  <c r="G7056" i="32"/>
  <c r="L7055" i="32"/>
  <c r="G7055" i="32"/>
  <c r="L7054" i="32"/>
  <c r="G7054" i="32"/>
  <c r="L7053" i="32"/>
  <c r="G7053" i="32"/>
  <c r="L7052" i="32"/>
  <c r="G7052" i="32"/>
  <c r="L7051" i="32"/>
  <c r="G7051" i="32"/>
  <c r="L7050" i="32"/>
  <c r="G7050" i="32"/>
  <c r="L7049" i="32"/>
  <c r="G7049" i="32"/>
  <c r="L7048" i="32"/>
  <c r="G7048" i="32"/>
  <c r="L7047" i="32"/>
  <c r="G7047" i="32"/>
  <c r="L7046" i="32"/>
  <c r="G7046" i="32"/>
  <c r="L7045" i="32"/>
  <c r="G7045" i="32"/>
  <c r="L7044" i="32"/>
  <c r="G7044" i="32"/>
  <c r="L7043" i="32"/>
  <c r="G7043" i="32"/>
  <c r="L7042" i="32"/>
  <c r="G7042" i="32"/>
  <c r="L7041" i="32"/>
  <c r="G7041" i="32"/>
  <c r="L7040" i="32"/>
  <c r="G7040" i="32"/>
  <c r="L7039" i="32"/>
  <c r="G7039" i="32"/>
  <c r="L7038" i="32"/>
  <c r="G7038" i="32"/>
  <c r="L7037" i="32"/>
  <c r="G7037" i="32"/>
  <c r="L7036" i="32"/>
  <c r="G7036" i="32"/>
  <c r="L7035" i="32"/>
  <c r="G7035" i="32"/>
  <c r="L7034" i="32"/>
  <c r="G7034" i="32"/>
  <c r="L7033" i="32"/>
  <c r="G7033" i="32"/>
  <c r="L7032" i="32"/>
  <c r="G7032" i="32"/>
  <c r="L7031" i="32"/>
  <c r="G7031" i="32"/>
  <c r="L7030" i="32"/>
  <c r="G7030" i="32"/>
  <c r="L7029" i="32"/>
  <c r="G7029" i="32"/>
  <c r="L7028" i="32"/>
  <c r="L7027" i="32"/>
  <c r="L7026" i="32"/>
  <c r="L7025" i="32"/>
  <c r="L7024" i="32"/>
  <c r="L7023" i="32"/>
  <c r="L7022" i="32"/>
  <c r="L7021" i="32"/>
  <c r="G7022" i="32"/>
  <c r="G7023" i="32"/>
  <c r="G7024" i="32"/>
  <c r="G7025" i="32"/>
  <c r="G7026" i="32"/>
  <c r="G7027" i="32"/>
  <c r="G7028" i="32"/>
  <c r="G7021" i="32"/>
  <c r="L7020" i="32"/>
  <c r="G7020" i="32"/>
  <c r="L7019" i="32"/>
  <c r="G7019" i="32"/>
  <c r="L7018" i="32"/>
  <c r="G7018" i="32"/>
  <c r="L7017" i="32"/>
  <c r="G7017" i="32"/>
  <c r="L7016" i="32"/>
  <c r="G7016" i="32"/>
  <c r="L7015" i="32"/>
  <c r="G7015" i="32"/>
  <c r="L7014" i="32"/>
  <c r="G7014" i="32"/>
  <c r="L7013" i="32"/>
  <c r="G7013" i="32"/>
  <c r="L7012" i="32"/>
  <c r="G7012" i="32"/>
  <c r="L7011" i="32"/>
  <c r="G7011" i="32"/>
  <c r="L7010" i="32"/>
  <c r="G7010" i="32"/>
  <c r="L7009" i="32"/>
  <c r="G7009" i="32"/>
  <c r="L7008" i="32"/>
  <c r="G7008" i="32"/>
  <c r="L7007" i="32"/>
  <c r="G7007" i="32"/>
  <c r="L7006" i="32"/>
  <c r="G7006" i="32"/>
  <c r="L7005" i="32"/>
  <c r="G7005" i="32"/>
  <c r="L7004" i="32"/>
  <c r="G7004" i="32"/>
  <c r="L7003" i="32"/>
  <c r="G7003" i="32"/>
  <c r="L7002" i="32"/>
  <c r="G7002" i="32"/>
  <c r="L7001" i="32"/>
  <c r="G7001" i="32"/>
  <c r="L7000" i="32"/>
  <c r="G7000" i="32"/>
  <c r="L6999" i="32"/>
  <c r="G6999" i="32"/>
  <c r="L6998" i="32"/>
  <c r="G6998" i="32"/>
  <c r="L6997" i="32"/>
  <c r="G6997" i="32"/>
  <c r="L6996" i="32"/>
  <c r="G6996" i="32"/>
  <c r="L6995" i="32"/>
  <c r="G6995" i="32"/>
  <c r="L6994" i="32"/>
  <c r="G6994" i="32"/>
  <c r="L6993" i="32"/>
  <c r="G6993" i="32"/>
  <c r="L6992" i="32"/>
  <c r="G6992" i="32"/>
  <c r="L6991" i="32"/>
  <c r="G6991" i="32"/>
  <c r="L6990" i="32"/>
  <c r="G6990" i="32"/>
  <c r="L6989" i="32"/>
  <c r="G6989" i="32"/>
  <c r="L6988" i="32"/>
  <c r="G6988" i="32"/>
  <c r="L6987" i="32"/>
  <c r="G6987" i="32"/>
  <c r="L6986" i="32"/>
  <c r="G6986" i="32"/>
  <c r="L6985" i="32"/>
  <c r="G6985" i="32"/>
  <c r="L6984" i="32"/>
  <c r="L6983" i="32"/>
  <c r="L6982" i="32"/>
  <c r="L6981" i="32"/>
  <c r="L6980" i="32"/>
  <c r="L6979" i="32"/>
  <c r="L6978" i="32"/>
  <c r="L6977" i="32"/>
  <c r="L6976" i="32"/>
  <c r="L6975" i="32"/>
  <c r="L6974" i="32"/>
  <c r="L6973" i="32"/>
  <c r="G6973" i="32"/>
  <c r="G6974" i="32"/>
  <c r="G6975" i="32"/>
  <c r="G6976" i="32"/>
  <c r="G6977" i="32"/>
  <c r="G6978" i="32"/>
  <c r="G6979" i="32"/>
  <c r="G6980" i="32"/>
  <c r="G6981" i="32"/>
  <c r="G6982" i="32"/>
  <c r="G6983" i="32"/>
  <c r="G6984" i="32"/>
  <c r="L6972" i="32"/>
  <c r="L6971" i="32"/>
  <c r="L6970" i="32"/>
  <c r="L6969" i="32"/>
  <c r="L6968" i="32"/>
  <c r="G6968" i="32"/>
  <c r="G6969" i="32"/>
  <c r="G6970" i="32"/>
  <c r="G6971" i="32"/>
  <c r="G6972" i="32"/>
  <c r="L6967" i="32"/>
  <c r="G6967" i="32"/>
  <c r="L6966" i="32"/>
  <c r="G6966" i="32"/>
  <c r="L6965" i="32"/>
  <c r="G6965" i="32"/>
  <c r="L6964" i="32"/>
  <c r="G6964" i="32"/>
  <c r="L6963" i="32"/>
  <c r="G6963" i="32"/>
  <c r="L6962" i="32"/>
  <c r="G6962" i="32"/>
  <c r="L6961" i="32"/>
  <c r="G6961" i="32"/>
  <c r="L6960" i="32"/>
  <c r="G6960" i="32"/>
  <c r="L6959" i="32"/>
  <c r="G6959" i="32"/>
  <c r="L6958" i="32"/>
  <c r="G6958" i="32"/>
  <c r="L6957" i="32"/>
  <c r="G6957" i="32"/>
  <c r="L6956" i="32"/>
  <c r="G6956" i="32"/>
  <c r="L6955" i="32"/>
  <c r="G6955" i="32"/>
  <c r="L6954" i="32"/>
  <c r="G6954" i="32"/>
  <c r="L6953" i="32"/>
  <c r="G6953" i="32"/>
  <c r="L6948" i="32"/>
  <c r="L6949" i="32"/>
  <c r="L6950" i="32"/>
  <c r="L6951" i="32"/>
  <c r="L6952" i="32"/>
  <c r="G6948" i="32"/>
  <c r="G6949" i="32"/>
  <c r="G6950" i="32"/>
  <c r="G6951" i="32"/>
  <c r="G6952" i="32"/>
  <c r="L6947" i="32"/>
  <c r="G6947" i="32"/>
  <c r="L6946" i="32"/>
  <c r="G6946" i="32"/>
  <c r="L6945" i="32"/>
  <c r="G6945" i="32"/>
  <c r="L6944" i="32"/>
  <c r="G6944" i="32"/>
  <c r="L6943" i="32"/>
  <c r="G6943" i="32"/>
  <c r="L6942" i="32"/>
  <c r="L6941" i="32"/>
  <c r="L6940" i="32"/>
  <c r="L6939" i="32"/>
  <c r="L6938" i="32"/>
  <c r="G6938" i="32"/>
  <c r="G6939" i="32"/>
  <c r="G6940" i="32"/>
  <c r="G6941" i="32"/>
  <c r="G6942" i="32"/>
  <c r="L6937" i="32"/>
  <c r="G6937" i="32"/>
  <c r="L6936" i="32"/>
  <c r="G6936" i="32"/>
  <c r="L6935" i="32"/>
  <c r="G6935" i="32"/>
  <c r="L6934" i="32"/>
  <c r="G6934" i="32"/>
  <c r="L6933" i="32"/>
  <c r="G6933" i="32"/>
  <c r="L6932" i="32"/>
  <c r="G6932" i="32"/>
  <c r="L6931" i="32"/>
  <c r="G6931" i="32"/>
  <c r="L6924" i="32"/>
  <c r="L6925" i="32"/>
  <c r="L6926" i="32"/>
  <c r="L6927" i="32"/>
  <c r="L6928" i="32"/>
  <c r="L6929" i="32"/>
  <c r="L6930" i="32"/>
  <c r="G6924" i="32"/>
  <c r="G6925" i="32"/>
  <c r="G6926" i="32"/>
  <c r="G6927" i="32"/>
  <c r="G6928" i="32"/>
  <c r="G6929" i="32"/>
  <c r="G6930" i="32"/>
  <c r="L6923" i="32" l="1"/>
  <c r="G6923" i="32"/>
  <c r="L6922" i="32"/>
  <c r="G6922" i="32"/>
  <c r="L6921" i="32"/>
  <c r="G6921" i="32"/>
  <c r="L6920" i="32"/>
  <c r="G6920" i="32"/>
  <c r="L6919" i="32"/>
  <c r="G6919" i="32"/>
  <c r="L6918" i="32"/>
  <c r="G6918" i="32"/>
  <c r="L6917" i="32"/>
  <c r="G6917" i="32"/>
  <c r="L6916" i="32"/>
  <c r="G6916" i="32"/>
  <c r="L6915" i="32"/>
  <c r="L6914" i="32"/>
  <c r="L6913" i="32"/>
  <c r="L6912" i="32"/>
  <c r="G6912" i="32"/>
  <c r="G6913" i="32"/>
  <c r="G6914" i="32"/>
  <c r="G6915" i="32"/>
  <c r="L6908" i="32"/>
  <c r="L6909" i="32"/>
  <c r="L6910" i="32"/>
  <c r="L6911" i="32"/>
  <c r="G6908" i="32"/>
  <c r="G6909" i="32"/>
  <c r="G6910" i="32"/>
  <c r="G6911" i="32"/>
  <c r="L6907" i="32"/>
  <c r="G6907" i="32"/>
  <c r="L6906" i="32"/>
  <c r="G6906" i="32"/>
  <c r="L6905" i="32"/>
  <c r="G6905" i="32"/>
  <c r="L6904" i="32"/>
  <c r="G6904" i="32"/>
  <c r="L6903" i="32"/>
  <c r="G6903" i="32"/>
  <c r="L6902" i="32"/>
  <c r="G6902" i="32"/>
  <c r="L6901" i="32"/>
  <c r="G6901" i="32"/>
  <c r="L6900" i="32"/>
  <c r="G6900" i="32"/>
  <c r="L6899" i="32"/>
  <c r="G6899" i="32"/>
  <c r="L6898" i="32"/>
  <c r="G6898" i="32"/>
  <c r="L6897" i="32"/>
  <c r="G6897" i="32"/>
  <c r="L6896" i="32"/>
  <c r="G6896" i="32"/>
  <c r="L6895" i="32"/>
  <c r="G6895" i="32"/>
  <c r="L6894" i="32"/>
  <c r="G6894" i="32"/>
  <c r="L6893" i="32"/>
  <c r="G6893" i="32"/>
  <c r="L6892" i="32"/>
  <c r="G6892" i="32"/>
  <c r="L6891" i="32"/>
  <c r="G6891" i="32"/>
  <c r="L6890" i="32"/>
  <c r="G6890" i="32"/>
  <c r="L6889" i="32"/>
  <c r="G6889" i="32"/>
  <c r="L6888" i="32"/>
  <c r="G6888" i="32"/>
  <c r="L6887" i="32"/>
  <c r="G6887" i="32"/>
  <c r="L6886" i="32"/>
  <c r="G6886" i="32"/>
  <c r="L6885" i="32"/>
  <c r="G6885" i="32"/>
  <c r="L6884" i="32"/>
  <c r="G6884" i="32"/>
  <c r="L6883" i="32"/>
  <c r="G6883" i="32"/>
  <c r="L6882" i="32"/>
  <c r="G6882" i="32"/>
  <c r="L6881" i="32"/>
  <c r="G6881" i="32"/>
  <c r="L6880" i="32"/>
  <c r="G6880" i="32"/>
  <c r="L6879" i="32"/>
  <c r="G6879" i="32"/>
  <c r="L6878" i="32"/>
  <c r="G6878" i="32"/>
  <c r="L6877" i="32"/>
  <c r="G6877" i="32"/>
  <c r="L6876" i="32"/>
  <c r="G6876" i="32"/>
  <c r="L6875" i="32"/>
  <c r="G6875" i="32"/>
  <c r="L6874" i="32"/>
  <c r="G6874" i="32"/>
  <c r="L6873" i="32"/>
  <c r="G6873" i="32"/>
  <c r="L6872" i="32"/>
  <c r="G6872" i="32"/>
  <c r="L6871" i="32"/>
  <c r="G6871" i="32"/>
  <c r="L6870" i="32"/>
  <c r="G6870" i="32"/>
  <c r="L6869" i="32"/>
  <c r="G6869" i="32"/>
  <c r="L6868" i="32"/>
  <c r="G6868" i="32"/>
  <c r="L6867" i="32"/>
  <c r="G6867" i="32"/>
  <c r="L6866" i="32"/>
  <c r="G6866" i="32"/>
  <c r="L6865" i="32"/>
  <c r="G6865" i="32"/>
  <c r="L6864" i="32"/>
  <c r="G6864" i="32"/>
  <c r="L6863" i="32"/>
  <c r="G6863" i="32"/>
  <c r="L6862" i="32"/>
  <c r="G6862" i="32"/>
  <c r="L6861" i="32"/>
  <c r="G6861" i="32"/>
  <c r="L6860" i="32"/>
  <c r="G6860" i="32"/>
  <c r="L6859" i="32"/>
  <c r="G6859" i="32"/>
  <c r="L6858" i="32"/>
  <c r="G6858" i="32"/>
  <c r="L6857" i="32"/>
  <c r="G6857" i="32"/>
  <c r="L6856" i="32"/>
  <c r="G6856" i="32"/>
  <c r="L6855" i="32"/>
  <c r="G6855" i="32"/>
  <c r="L6854" i="32"/>
  <c r="G6854" i="32"/>
  <c r="L6853" i="32"/>
  <c r="G6853" i="32"/>
  <c r="L6852" i="32"/>
  <c r="G6852" i="32"/>
  <c r="L6851" i="32"/>
  <c r="G6851" i="32"/>
  <c r="L6850" i="32"/>
  <c r="G6850" i="32"/>
  <c r="L6849" i="32"/>
  <c r="G6849" i="32"/>
  <c r="L6848" i="32"/>
  <c r="G6848" i="32"/>
  <c r="L6847" i="32"/>
  <c r="G6847" i="32"/>
  <c r="L6846" i="32"/>
  <c r="G6846" i="32"/>
  <c r="L6845" i="32"/>
  <c r="G6845" i="32"/>
  <c r="L6844" i="32"/>
  <c r="G6844" i="32"/>
  <c r="L6843" i="32"/>
  <c r="G6843" i="32"/>
  <c r="L6842" i="32"/>
  <c r="G6842" i="32"/>
  <c r="L6841" i="32"/>
  <c r="G6841" i="32"/>
  <c r="L6840" i="32"/>
  <c r="G6840" i="32"/>
  <c r="L6839" i="32"/>
  <c r="G6839" i="32"/>
  <c r="L6838" i="32"/>
  <c r="G6838" i="32"/>
  <c r="L6837" i="32"/>
  <c r="G6837" i="32"/>
  <c r="L6836" i="32"/>
  <c r="G6836" i="32"/>
  <c r="L6835" i="32"/>
  <c r="G6835" i="32"/>
  <c r="L6834" i="32"/>
  <c r="G6834" i="32"/>
  <c r="L6833" i="32"/>
  <c r="G6833" i="32"/>
  <c r="L6832" i="32"/>
  <c r="G6832" i="32"/>
  <c r="L6831" i="32"/>
  <c r="G6831" i="32"/>
  <c r="L6830" i="32"/>
  <c r="G6830" i="32"/>
  <c r="L6829" i="32"/>
  <c r="G6829" i="32"/>
  <c r="L6828" i="32"/>
  <c r="G6828" i="32"/>
  <c r="L6827" i="32"/>
  <c r="G6827" i="32"/>
  <c r="L6826" i="32"/>
  <c r="G6826" i="32"/>
  <c r="L6825" i="32"/>
  <c r="G6825" i="32"/>
  <c r="L6824" i="32"/>
  <c r="G6824" i="32"/>
  <c r="L6823" i="32"/>
  <c r="G6823" i="32"/>
  <c r="L6822" i="32"/>
  <c r="G6822" i="32"/>
  <c r="L6821" i="32"/>
  <c r="G6821" i="32"/>
  <c r="L6820" i="32"/>
  <c r="G6820" i="32"/>
  <c r="L6819" i="32"/>
  <c r="G6819" i="32"/>
  <c r="L6818" i="32"/>
  <c r="G6818" i="32"/>
  <c r="L6817" i="32"/>
  <c r="G6817" i="32"/>
  <c r="L6816" i="32"/>
  <c r="G6816" i="32"/>
  <c r="L6815" i="32"/>
  <c r="G6815" i="32"/>
  <c r="L6814" i="32"/>
  <c r="G6814" i="32"/>
  <c r="L6813" i="32"/>
  <c r="G6813" i="32"/>
  <c r="L6812" i="32"/>
  <c r="G6812" i="32"/>
  <c r="L6811" i="32"/>
  <c r="G6811" i="32"/>
  <c r="L6800" i="32"/>
  <c r="L6801" i="32"/>
  <c r="L6802" i="32"/>
  <c r="L6803" i="32"/>
  <c r="L6804" i="32"/>
  <c r="L6805" i="32"/>
  <c r="L6806" i="32"/>
  <c r="L6807" i="32"/>
  <c r="L6808" i="32"/>
  <c r="L6809" i="32"/>
  <c r="L6810" i="32"/>
  <c r="G6804" i="32"/>
  <c r="G6805" i="32"/>
  <c r="G6806" i="32"/>
  <c r="G6807" i="32"/>
  <c r="G6808" i="32"/>
  <c r="G6809" i="32"/>
  <c r="G6810" i="32"/>
  <c r="G6803" i="32"/>
  <c r="G6802" i="32"/>
  <c r="G6801" i="32"/>
  <c r="G6800" i="32"/>
  <c r="G8891" i="32"/>
  <c r="G8892" i="32"/>
  <c r="G8893" i="32"/>
  <c r="L8893" i="32"/>
  <c r="L8892" i="32"/>
  <c r="L8891" i="32"/>
  <c r="L8890" i="32"/>
  <c r="G8890" i="32"/>
  <c r="L8889" i="32"/>
  <c r="G8889" i="32"/>
  <c r="L8888" i="32"/>
  <c r="G8888" i="32"/>
  <c r="L8887" i="32"/>
  <c r="G8887" i="32"/>
  <c r="L8886" i="32"/>
  <c r="L8885" i="32"/>
  <c r="G8885" i="32"/>
  <c r="G8886" i="32"/>
  <c r="L8884" i="32"/>
  <c r="G8884" i="32"/>
  <c r="L8883" i="32"/>
  <c r="G8883" i="32"/>
  <c r="L8882" i="32"/>
  <c r="G8882" i="32"/>
  <c r="L8881" i="32"/>
  <c r="G8881" i="32"/>
  <c r="L8880" i="32"/>
  <c r="G8880" i="32"/>
  <c r="L8879" i="32"/>
  <c r="G8879" i="32"/>
  <c r="L8878" i="32"/>
  <c r="G8878" i="32"/>
  <c r="L8877" i="32"/>
  <c r="G8877" i="32"/>
  <c r="L8876" i="32"/>
  <c r="G8876" i="32"/>
  <c r="L8875" i="32"/>
  <c r="G8875" i="32"/>
  <c r="L8874" i="32"/>
  <c r="G8874" i="32"/>
  <c r="L8873" i="32"/>
  <c r="G8873" i="32"/>
  <c r="L8872" i="32"/>
  <c r="G8872" i="32"/>
  <c r="L8871" i="32"/>
  <c r="G8871" i="32"/>
  <c r="L8866" i="32"/>
  <c r="L8867" i="32"/>
  <c r="L8868" i="32"/>
  <c r="L8869" i="32"/>
  <c r="L8870" i="32"/>
  <c r="L8865" i="32"/>
  <c r="L8864" i="32"/>
  <c r="G8865" i="32"/>
  <c r="G8866" i="32"/>
  <c r="G8867" i="32"/>
  <c r="G8868" i="32"/>
  <c r="G8869" i="32"/>
  <c r="G8870" i="32"/>
  <c r="L8861" i="32"/>
  <c r="L8862" i="32"/>
  <c r="L8863" i="32"/>
  <c r="L8860" i="32"/>
  <c r="L8859" i="32"/>
  <c r="G8859" i="32"/>
  <c r="G8860" i="32"/>
  <c r="G8861" i="32"/>
  <c r="G8862" i="32"/>
  <c r="G8863" i="32"/>
  <c r="G8864" i="32"/>
  <c r="L8837" i="32"/>
  <c r="L8858" i="32"/>
  <c r="G8858" i="32"/>
  <c r="L8857" i="32"/>
  <c r="G8857" i="32"/>
  <c r="L8856" i="32"/>
  <c r="G8856" i="32"/>
  <c r="L8855" i="32"/>
  <c r="G8855" i="32"/>
  <c r="L8854" i="32"/>
  <c r="G8854" i="32"/>
  <c r="L8853" i="32"/>
  <c r="G8853" i="32"/>
  <c r="L8852" i="32"/>
  <c r="G8852" i="32"/>
  <c r="L8851" i="32"/>
  <c r="G8851" i="32"/>
  <c r="L8850" i="32"/>
  <c r="G8850" i="32"/>
  <c r="L8849" i="32"/>
  <c r="G8849" i="32"/>
  <c r="L8848" i="32"/>
  <c r="G8848" i="32"/>
  <c r="L8838" i="32"/>
  <c r="L8839" i="32"/>
  <c r="L8840" i="32"/>
  <c r="L8841" i="32"/>
  <c r="L8842" i="32"/>
  <c r="L8843" i="32"/>
  <c r="L8844" i="32"/>
  <c r="L8845" i="32"/>
  <c r="L8846" i="32"/>
  <c r="L8847" i="32"/>
  <c r="G8843" i="32"/>
  <c r="G8844" i="32"/>
  <c r="G8845" i="32"/>
  <c r="G8846" i="32"/>
  <c r="G8847" i="32"/>
  <c r="G8842" i="32"/>
  <c r="G8841" i="32"/>
  <c r="G8840" i="32"/>
  <c r="G8839" i="32"/>
  <c r="G8838" i="32"/>
  <c r="G8837" i="32"/>
  <c r="L4229" i="32" l="1"/>
  <c r="G4229" i="32"/>
  <c r="L4228" i="32"/>
  <c r="G4228" i="32"/>
  <c r="L4227" i="32"/>
  <c r="G4227" i="32"/>
  <c r="L4226" i="32"/>
  <c r="G4226" i="32"/>
  <c r="L4225" i="32"/>
  <c r="G4225" i="32"/>
  <c r="L4224" i="32"/>
  <c r="G4224" i="32"/>
  <c r="L4223" i="32"/>
  <c r="G4223" i="32"/>
  <c r="L4222" i="32"/>
  <c r="G4222" i="32"/>
  <c r="L4221" i="32"/>
  <c r="G4221" i="32"/>
  <c r="L4220" i="32"/>
  <c r="G4220" i="32"/>
  <c r="L4219" i="32"/>
  <c r="G4219" i="32"/>
  <c r="L4218" i="32"/>
  <c r="G4218" i="32"/>
  <c r="L4217" i="32"/>
  <c r="G4217" i="32"/>
  <c r="L4216" i="32"/>
  <c r="G4216" i="32"/>
  <c r="L4215" i="32"/>
  <c r="G4215" i="32"/>
  <c r="L4214" i="32"/>
  <c r="G4214" i="32"/>
  <c r="L4213" i="32"/>
  <c r="G4213" i="32"/>
  <c r="L4212" i="32"/>
  <c r="G4212" i="32"/>
  <c r="L4211" i="32"/>
  <c r="G4211" i="32"/>
  <c r="L4210" i="32"/>
  <c r="G4210" i="32"/>
  <c r="L4209" i="32"/>
  <c r="G4209" i="32"/>
  <c r="L4208" i="32"/>
  <c r="G4208" i="32"/>
  <c r="L4207" i="32"/>
  <c r="G4207" i="32"/>
  <c r="L4206" i="32"/>
  <c r="G4206" i="32"/>
  <c r="L4205" i="32"/>
  <c r="G4205" i="32"/>
  <c r="L4204" i="32"/>
  <c r="G4204" i="32"/>
  <c r="L4203" i="32"/>
  <c r="G4203" i="32"/>
  <c r="L4202" i="32"/>
  <c r="G4202" i="32"/>
  <c r="L4201" i="32"/>
  <c r="G4201" i="32"/>
  <c r="L4200" i="32"/>
  <c r="G4200" i="32"/>
  <c r="L4199" i="32"/>
  <c r="G4199" i="32"/>
  <c r="L4198" i="32"/>
  <c r="G4198" i="32"/>
  <c r="L4197" i="32"/>
  <c r="G4197" i="32"/>
  <c r="L4196" i="32"/>
  <c r="G4196" i="32"/>
  <c r="L4195" i="32"/>
  <c r="G4195" i="32"/>
  <c r="L4194" i="32"/>
  <c r="G4194" i="32"/>
  <c r="L4193" i="32"/>
  <c r="G4193" i="32"/>
  <c r="L4192" i="32"/>
  <c r="G4192" i="32"/>
  <c r="L4191" i="32"/>
  <c r="G4191" i="32"/>
  <c r="L4190" i="32"/>
  <c r="G4190" i="32"/>
  <c r="L4189" i="32"/>
  <c r="G4189" i="32"/>
  <c r="L4188" i="32"/>
  <c r="G4188" i="32"/>
  <c r="L4187" i="32"/>
  <c r="G4187" i="32"/>
  <c r="L4186" i="32"/>
  <c r="G4186" i="32"/>
  <c r="L4185" i="32"/>
  <c r="G4185" i="32"/>
  <c r="L4184" i="32"/>
  <c r="G4184" i="32"/>
  <c r="L4183" i="32"/>
  <c r="G4183" i="32"/>
  <c r="L4182" i="32"/>
  <c r="G4182" i="32"/>
  <c r="L4181" i="32"/>
  <c r="G4181" i="32"/>
  <c r="L4180" i="32"/>
  <c r="G4180" i="32"/>
  <c r="L4179" i="32"/>
  <c r="G4179" i="32"/>
  <c r="L4178" i="32"/>
  <c r="G4178" i="32"/>
  <c r="L4177" i="32"/>
  <c r="G4177" i="32"/>
  <c r="L4176" i="32"/>
  <c r="G4176" i="32"/>
  <c r="L4175" i="32"/>
  <c r="G4175" i="32"/>
  <c r="L4174" i="32"/>
  <c r="G4174" i="32"/>
  <c r="L4173" i="32"/>
  <c r="G4173" i="32"/>
  <c r="L4172" i="32"/>
  <c r="G4172" i="32"/>
  <c r="L4171" i="32"/>
  <c r="G4171" i="32"/>
  <c r="L4170" i="32"/>
  <c r="G4170" i="32"/>
  <c r="L4169" i="32"/>
  <c r="G4169" i="32"/>
  <c r="L4168" i="32"/>
  <c r="G4168" i="32"/>
  <c r="L4167" i="32"/>
  <c r="G4167" i="32"/>
  <c r="L4166" i="32"/>
  <c r="G4166" i="32"/>
  <c r="L4165" i="32"/>
  <c r="G4165" i="32"/>
  <c r="L4164" i="32"/>
  <c r="G4164" i="32"/>
  <c r="L4163" i="32"/>
  <c r="G4163" i="32"/>
  <c r="L4162" i="32"/>
  <c r="G4162" i="32"/>
  <c r="L4161" i="32"/>
  <c r="G4161" i="32"/>
  <c r="L4160" i="32"/>
  <c r="G4160" i="32"/>
  <c r="L4159" i="32"/>
  <c r="G4159" i="32"/>
  <c r="L4158" i="32"/>
  <c r="G4158" i="32"/>
  <c r="L4157" i="32"/>
  <c r="G4157" i="32"/>
  <c r="L4156" i="32"/>
  <c r="G4156" i="32"/>
  <c r="L4155" i="32"/>
  <c r="G4155" i="32"/>
  <c r="L4154" i="32"/>
  <c r="G4154" i="32"/>
  <c r="L4153" i="32"/>
  <c r="G4153" i="32"/>
  <c r="L4152" i="32"/>
  <c r="G4152" i="32"/>
  <c r="L4151" i="32"/>
  <c r="G4151" i="32"/>
  <c r="L4150" i="32"/>
  <c r="G4150" i="32"/>
  <c r="L4149" i="32"/>
  <c r="G4149" i="32"/>
  <c r="L4148" i="32"/>
  <c r="G4148" i="32"/>
  <c r="L4147" i="32"/>
  <c r="G4147" i="32"/>
  <c r="L4146" i="32"/>
  <c r="G4146" i="32"/>
  <c r="L4145" i="32"/>
  <c r="G4145" i="32"/>
  <c r="L4144" i="32"/>
  <c r="G4144" i="32"/>
  <c r="L4143" i="32"/>
  <c r="G4143" i="32"/>
  <c r="L4142" i="32"/>
  <c r="G4142" i="32"/>
  <c r="L4141" i="32"/>
  <c r="G4141" i="32"/>
  <c r="L4140" i="32"/>
  <c r="G4140" i="32"/>
  <c r="L4139" i="32"/>
  <c r="G4139" i="32"/>
  <c r="L4138" i="32"/>
  <c r="G4138" i="32"/>
  <c r="L4137" i="32"/>
  <c r="G4137" i="32"/>
  <c r="L4136" i="32"/>
  <c r="G4136" i="32"/>
  <c r="L4135" i="32"/>
  <c r="G4135" i="32"/>
  <c r="L4134" i="32"/>
  <c r="G4134" i="32"/>
  <c r="L4133" i="32"/>
  <c r="G4133" i="32"/>
  <c r="L4132" i="32"/>
  <c r="G4132" i="32"/>
  <c r="L4131" i="32"/>
  <c r="G4131" i="32"/>
  <c r="L4120" i="32"/>
  <c r="L4121" i="32"/>
  <c r="L4122" i="32"/>
  <c r="L4123" i="32"/>
  <c r="L4124" i="32"/>
  <c r="L4125" i="32"/>
  <c r="L4126" i="32"/>
  <c r="L4127" i="32"/>
  <c r="L4128" i="32"/>
  <c r="L4129" i="32"/>
  <c r="L4130" i="32"/>
  <c r="G4120" i="32"/>
  <c r="G4121" i="32"/>
  <c r="G4122" i="32"/>
  <c r="G4123" i="32"/>
  <c r="G4124" i="32"/>
  <c r="G4125" i="32"/>
  <c r="G4126" i="32"/>
  <c r="G4127" i="32"/>
  <c r="G4128" i="32"/>
  <c r="G4129" i="32"/>
  <c r="G4130" i="32"/>
  <c r="L4119" i="32"/>
  <c r="G4119" i="32"/>
  <c r="L4118" i="32"/>
  <c r="G4118" i="32"/>
  <c r="L4117" i="32"/>
  <c r="G4117" i="32"/>
  <c r="L4116" i="32"/>
  <c r="G4116" i="32"/>
  <c r="L4115" i="32"/>
  <c r="G4115" i="32"/>
  <c r="L4114" i="32"/>
  <c r="G4114" i="32"/>
  <c r="L4113" i="32"/>
  <c r="G4113" i="32"/>
  <c r="L4112" i="32"/>
  <c r="G4112" i="32"/>
  <c r="L4111" i="32"/>
  <c r="G4111" i="32"/>
  <c r="L4110" i="32"/>
  <c r="G4110" i="32"/>
  <c r="L4109" i="32"/>
  <c r="G4109" i="32"/>
  <c r="L4108" i="32"/>
  <c r="G4108" i="32"/>
  <c r="L4107" i="32"/>
  <c r="G4107" i="32"/>
  <c r="L4106" i="32"/>
  <c r="G4106" i="32"/>
  <c r="L4105" i="32"/>
  <c r="G4105" i="32"/>
  <c r="L4104" i="32"/>
  <c r="G4104" i="32"/>
  <c r="L4103" i="32"/>
  <c r="G4103" i="32"/>
  <c r="L4102" i="32"/>
  <c r="G4102" i="32"/>
  <c r="L4101" i="32"/>
  <c r="G4101" i="32"/>
  <c r="L4100" i="32"/>
  <c r="G4100" i="32"/>
  <c r="L4099" i="32"/>
  <c r="G4099" i="32"/>
  <c r="L4098" i="32"/>
  <c r="G4098" i="32"/>
  <c r="L4097" i="32"/>
  <c r="G4097" i="32"/>
  <c r="L4096" i="32"/>
  <c r="G4096" i="32"/>
  <c r="L4095" i="32"/>
  <c r="G4095" i="32"/>
  <c r="L4094" i="32"/>
  <c r="G4094" i="32"/>
  <c r="L4093" i="32"/>
  <c r="G4093" i="32"/>
  <c r="L4092" i="32"/>
  <c r="G4092" i="32"/>
  <c r="L4091" i="32"/>
  <c r="G4091" i="32"/>
  <c r="L4090" i="32"/>
  <c r="G4090" i="32"/>
  <c r="L4089" i="32"/>
  <c r="G4089" i="32"/>
  <c r="L4088" i="32"/>
  <c r="G4088" i="32"/>
  <c r="L4087" i="32"/>
  <c r="G4087" i="32"/>
  <c r="L4086" i="32"/>
  <c r="G4086" i="32"/>
  <c r="L4085" i="32"/>
  <c r="G4085" i="32"/>
  <c r="L4084" i="32"/>
  <c r="G4084" i="32"/>
  <c r="L4083" i="32"/>
  <c r="G4083" i="32"/>
  <c r="L4082" i="32"/>
  <c r="G4082" i="32"/>
  <c r="L4081" i="32"/>
  <c r="G4081" i="32"/>
  <c r="L4080" i="32"/>
  <c r="G4080" i="32"/>
  <c r="L4079" i="32"/>
  <c r="G4079" i="32"/>
  <c r="L4078" i="32"/>
  <c r="G4078" i="32"/>
  <c r="L4077" i="32"/>
  <c r="G4077" i="32"/>
  <c r="L4076" i="32"/>
  <c r="G4076" i="32"/>
  <c r="L4075" i="32"/>
  <c r="G4075" i="32"/>
  <c r="L4074" i="32"/>
  <c r="G4074" i="32"/>
  <c r="L4073" i="32"/>
  <c r="G4073" i="32"/>
  <c r="L4072" i="32"/>
  <c r="G4072" i="32"/>
  <c r="L4071" i="32"/>
  <c r="G4071" i="32"/>
  <c r="L4070" i="32"/>
  <c r="G4070" i="32"/>
  <c r="L4069" i="32"/>
  <c r="G4069" i="32"/>
  <c r="L4068" i="32"/>
  <c r="G4068" i="32"/>
  <c r="L4067" i="32"/>
  <c r="G4067" i="32"/>
  <c r="L4066" i="32"/>
  <c r="G4066" i="32"/>
  <c r="L4065" i="32"/>
  <c r="G4065" i="32"/>
  <c r="L4064" i="32"/>
  <c r="G4064" i="32"/>
  <c r="L4063" i="32"/>
  <c r="G4063" i="32"/>
  <c r="L4062" i="32"/>
  <c r="G4062" i="32"/>
  <c r="L4061" i="32"/>
  <c r="G4061" i="32"/>
  <c r="L4060" i="32"/>
  <c r="G4060" i="32"/>
  <c r="L4059" i="32"/>
  <c r="G4059" i="32"/>
  <c r="L4058" i="32"/>
  <c r="G4058" i="32"/>
  <c r="L4057" i="32"/>
  <c r="G4057" i="32"/>
  <c r="L4056" i="32"/>
  <c r="G4056" i="32"/>
  <c r="L4055" i="32"/>
  <c r="G4055" i="32"/>
  <c r="L4054" i="32"/>
  <c r="G4054" i="32"/>
  <c r="L4042" i="32"/>
  <c r="L4043" i="32"/>
  <c r="L4044" i="32"/>
  <c r="L4045" i="32"/>
  <c r="L4046" i="32"/>
  <c r="L4047" i="32"/>
  <c r="L4048" i="32"/>
  <c r="L4049" i="32"/>
  <c r="L4050" i="32"/>
  <c r="L4051" i="32"/>
  <c r="L4052" i="32"/>
  <c r="L4053" i="32"/>
  <c r="G4042" i="32"/>
  <c r="G4043" i="32"/>
  <c r="G4044" i="32"/>
  <c r="G4045" i="32"/>
  <c r="G4046" i="32"/>
  <c r="G4047" i="32"/>
  <c r="G4048" i="32"/>
  <c r="G4049" i="32"/>
  <c r="G4050" i="32"/>
  <c r="G4051" i="32"/>
  <c r="G4052" i="32"/>
  <c r="G4053" i="32"/>
  <c r="L5809" i="32"/>
  <c r="L5795" i="32"/>
  <c r="L5781" i="32"/>
  <c r="L5769" i="32"/>
  <c r="L5762" i="32"/>
  <c r="L5749" i="32"/>
  <c r="L1086" i="32"/>
  <c r="L5492" i="32"/>
  <c r="L5490" i="32"/>
  <c r="L5484" i="32"/>
  <c r="L5478" i="32"/>
  <c r="L5470" i="32"/>
  <c r="L5982" i="32"/>
  <c r="L5968" i="32"/>
  <c r="L5955" i="32"/>
  <c r="L5942" i="32"/>
  <c r="L5927" i="32"/>
  <c r="G5809" i="32"/>
  <c r="G5795" i="32"/>
  <c r="G5781" i="32"/>
  <c r="G5769" i="32"/>
  <c r="G5762" i="32"/>
  <c r="G5749" i="32"/>
  <c r="G1086" i="32"/>
  <c r="G5492" i="32"/>
  <c r="G5490" i="32"/>
  <c r="G5484" i="32"/>
  <c r="G5478" i="32"/>
  <c r="G5470" i="32"/>
  <c r="G5982" i="32"/>
  <c r="G5968" i="32"/>
  <c r="G5955" i="32"/>
  <c r="G5942" i="32"/>
  <c r="G5927" i="32"/>
  <c r="L5103" i="32"/>
  <c r="G5103" i="32"/>
  <c r="L5102" i="32"/>
  <c r="G5102" i="32"/>
  <c r="L5101" i="32"/>
  <c r="G5101" i="32"/>
  <c r="L5100" i="32"/>
  <c r="G5100" i="32"/>
  <c r="L5099" i="32"/>
  <c r="G5099" i="32"/>
  <c r="L5098" i="32"/>
  <c r="G5098" i="32"/>
  <c r="L5097" i="32"/>
  <c r="G5097" i="32"/>
  <c r="L5096" i="32"/>
  <c r="G5096" i="32"/>
  <c r="L5095" i="32"/>
  <c r="G5095" i="32"/>
  <c r="L5094" i="32"/>
  <c r="G5094" i="32"/>
  <c r="L5093" i="32"/>
  <c r="G5093" i="32"/>
  <c r="L5092" i="32"/>
  <c r="G5092" i="32"/>
  <c r="L5091" i="32"/>
  <c r="G5091" i="32"/>
  <c r="L5090" i="32"/>
  <c r="G5090" i="32"/>
  <c r="L5089" i="32"/>
  <c r="G5089" i="32"/>
  <c r="L5088" i="32"/>
  <c r="G5088" i="32"/>
  <c r="L5087" i="32"/>
  <c r="G5087" i="32"/>
  <c r="L5086" i="32"/>
  <c r="G5086" i="32"/>
  <c r="L5085" i="32"/>
  <c r="G5085" i="32"/>
  <c r="L5084" i="32"/>
  <c r="G5084" i="32"/>
  <c r="L5083" i="32"/>
  <c r="G5083" i="32"/>
  <c r="L5082" i="32"/>
  <c r="G5082" i="32"/>
  <c r="L5081" i="32"/>
  <c r="G5081" i="32"/>
  <c r="L5080" i="32"/>
  <c r="G5080" i="32"/>
  <c r="L5079" i="32"/>
  <c r="G5079" i="32"/>
  <c r="L5078" i="32"/>
  <c r="G5078" i="32"/>
  <c r="L5077" i="32"/>
  <c r="G5077" i="32"/>
  <c r="L5076" i="32"/>
  <c r="G5076" i="32"/>
  <c r="L5075" i="32"/>
  <c r="G5075" i="32"/>
  <c r="L5074" i="32"/>
  <c r="G5074" i="32"/>
  <c r="L5073" i="32"/>
  <c r="G5073" i="32"/>
  <c r="L5072" i="32"/>
  <c r="G5072" i="32"/>
  <c r="L5071" i="32"/>
  <c r="G5071" i="32"/>
  <c r="L5070" i="32"/>
  <c r="G5070" i="32"/>
  <c r="L5069" i="32"/>
  <c r="G5069" i="32"/>
  <c r="L5068" i="32"/>
  <c r="G5068" i="32"/>
  <c r="L5067" i="32"/>
  <c r="G5067" i="32"/>
  <c r="L5066" i="32"/>
  <c r="G5066" i="32"/>
  <c r="L5065" i="32"/>
  <c r="G5065" i="32"/>
  <c r="L5064" i="32"/>
  <c r="G5064" i="32"/>
  <c r="L5063" i="32"/>
  <c r="G5063" i="32"/>
  <c r="L5062" i="32"/>
  <c r="G5062" i="32"/>
  <c r="L5061" i="32"/>
  <c r="G5061" i="32"/>
  <c r="L5060" i="32"/>
  <c r="G5060" i="32"/>
  <c r="L5059" i="32"/>
  <c r="G5059" i="32"/>
  <c r="L5058" i="32"/>
  <c r="G5058" i="32"/>
  <c r="L5057" i="32"/>
  <c r="G5057" i="32"/>
  <c r="L5056" i="32"/>
  <c r="G5056" i="32"/>
  <c r="L5055" i="32"/>
  <c r="G5055" i="32"/>
  <c r="L5054" i="32"/>
  <c r="G5054" i="32"/>
  <c r="L5053" i="32"/>
  <c r="G5053" i="32"/>
  <c r="L5052" i="32"/>
  <c r="G5052" i="32"/>
  <c r="L5051" i="32"/>
  <c r="G5051" i="32"/>
  <c r="L5050" i="32"/>
  <c r="G5050" i="32"/>
  <c r="L5049" i="32"/>
  <c r="G5049" i="32"/>
  <c r="L5048" i="32"/>
  <c r="G5048" i="32"/>
  <c r="L5047" i="32"/>
  <c r="G5047" i="32"/>
  <c r="L5046" i="32"/>
  <c r="G5046" i="32"/>
  <c r="L5045" i="32"/>
  <c r="G5045" i="32"/>
  <c r="L5044" i="32"/>
  <c r="G5044" i="32"/>
  <c r="L5043" i="32"/>
  <c r="G5043" i="32"/>
  <c r="L5042" i="32"/>
  <c r="G5042" i="32"/>
  <c r="L5041" i="32"/>
  <c r="G5041" i="32"/>
  <c r="L5040" i="32"/>
  <c r="G5040" i="32"/>
  <c r="L5039" i="32"/>
  <c r="G5039" i="32"/>
  <c r="L5038" i="32"/>
  <c r="G5038" i="32"/>
  <c r="L5037" i="32"/>
  <c r="G5037" i="32"/>
  <c r="L5036" i="32"/>
  <c r="G5036" i="32"/>
  <c r="L5035" i="32"/>
  <c r="G5035" i="32"/>
  <c r="L5034" i="32"/>
  <c r="G5034" i="32"/>
  <c r="L5033" i="32"/>
  <c r="G5033" i="32"/>
  <c r="L5032" i="32"/>
  <c r="G5032" i="32"/>
  <c r="L5031" i="32"/>
  <c r="G5031" i="32"/>
  <c r="L5030" i="32"/>
  <c r="G5030" i="32"/>
  <c r="L5029" i="32"/>
  <c r="G5029" i="32"/>
  <c r="L5028" i="32"/>
  <c r="G5028" i="32"/>
  <c r="L5027" i="32"/>
  <c r="G5027" i="32"/>
  <c r="L5026" i="32"/>
  <c r="G5026" i="32"/>
  <c r="L5025" i="32"/>
  <c r="G5025" i="32"/>
  <c r="L5024" i="32"/>
  <c r="G5024" i="32"/>
  <c r="L5023" i="32"/>
  <c r="G5023" i="32"/>
  <c r="L5022" i="32"/>
  <c r="G5022" i="32"/>
  <c r="L5021" i="32"/>
  <c r="G5021" i="32"/>
  <c r="L5020" i="32"/>
  <c r="G5020" i="32"/>
  <c r="L5019" i="32"/>
  <c r="G5019" i="32"/>
  <c r="L5018" i="32"/>
  <c r="G5018" i="32"/>
  <c r="L5017" i="32"/>
  <c r="G5017" i="32"/>
  <c r="L5016" i="32"/>
  <c r="G5016" i="32"/>
  <c r="L5015" i="32"/>
  <c r="G5015" i="32"/>
  <c r="L5014" i="32"/>
  <c r="G5014" i="32"/>
  <c r="L5013" i="32"/>
  <c r="G5013" i="32"/>
  <c r="L5012" i="32"/>
  <c r="G5012" i="32"/>
  <c r="L5011" i="32"/>
  <c r="G5011" i="32"/>
  <c r="L5010" i="32"/>
  <c r="G5010" i="32"/>
  <c r="L5009" i="32"/>
  <c r="G5009" i="32"/>
  <c r="L5008" i="32"/>
  <c r="G5008" i="32"/>
  <c r="L5007" i="32"/>
  <c r="G5007" i="32"/>
  <c r="L5006" i="32"/>
  <c r="G5006" i="32"/>
  <c r="L5005" i="32"/>
  <c r="G5005" i="32"/>
  <c r="L5004" i="32"/>
  <c r="G5004" i="32"/>
  <c r="L5003" i="32"/>
  <c r="G5003" i="32"/>
  <c r="L5002" i="32"/>
  <c r="G5002" i="32"/>
  <c r="L5001" i="32"/>
  <c r="G5001" i="32"/>
  <c r="L5000" i="32"/>
  <c r="G5000" i="32"/>
  <c r="L4999" i="32"/>
  <c r="G4999" i="32"/>
  <c r="L4998" i="32"/>
  <c r="G4998" i="32"/>
  <c r="L4997" i="32"/>
  <c r="G4997" i="32"/>
  <c r="L4996" i="32"/>
  <c r="G4996" i="32"/>
  <c r="L4995" i="32"/>
  <c r="G4995" i="32"/>
  <c r="L4994" i="32"/>
  <c r="G4994" i="32"/>
  <c r="L4993" i="32"/>
  <c r="G4993" i="32"/>
  <c r="L4992" i="32"/>
  <c r="G4992" i="32"/>
  <c r="L4991" i="32"/>
  <c r="G4991" i="32"/>
  <c r="L4990" i="32"/>
  <c r="G4990" i="32"/>
  <c r="L4985" i="32"/>
  <c r="L4986" i="32"/>
  <c r="L4987" i="32"/>
  <c r="L4988" i="32"/>
  <c r="L4989" i="32"/>
  <c r="G4985" i="32"/>
  <c r="G4986" i="32"/>
  <c r="G4987" i="32"/>
  <c r="G4988" i="32"/>
  <c r="G4989" i="32"/>
  <c r="L6799" i="32" l="1"/>
  <c r="G6799" i="32"/>
  <c r="L6798" i="32"/>
  <c r="G6798" i="32"/>
  <c r="L6797" i="32"/>
  <c r="G6797" i="32"/>
  <c r="L6796" i="32"/>
  <c r="G6796" i="32"/>
  <c r="L6795" i="32"/>
  <c r="G6795" i="32"/>
  <c r="L6794" i="32"/>
  <c r="G6794" i="32"/>
  <c r="L6793" i="32"/>
  <c r="G6793" i="32"/>
  <c r="L6792" i="32"/>
  <c r="G6792" i="32"/>
  <c r="L6791" i="32"/>
  <c r="G6791" i="32"/>
  <c r="L6790" i="32"/>
  <c r="G6790" i="32"/>
  <c r="L6789" i="32"/>
  <c r="G6789" i="32"/>
  <c r="L6788" i="32"/>
  <c r="G6788" i="32"/>
  <c r="L6787" i="32"/>
  <c r="G6787" i="32"/>
  <c r="L6786" i="32"/>
  <c r="G6786" i="32"/>
  <c r="L6785" i="32"/>
  <c r="G6785" i="32"/>
  <c r="L6784" i="32"/>
  <c r="G6784" i="32"/>
  <c r="L6783" i="32"/>
  <c r="G6783" i="32"/>
  <c r="L6782" i="32"/>
  <c r="G6782" i="32"/>
  <c r="L6781" i="32"/>
  <c r="G6781" i="32"/>
  <c r="L6780" i="32"/>
  <c r="G6780" i="32"/>
  <c r="L6779" i="32"/>
  <c r="G6779" i="32"/>
  <c r="L6778" i="32"/>
  <c r="G6778" i="32"/>
  <c r="L6777" i="32"/>
  <c r="G6777" i="32"/>
  <c r="L6776" i="32"/>
  <c r="G6776" i="32"/>
  <c r="L6775" i="32"/>
  <c r="G6775" i="32"/>
  <c r="L6774" i="32"/>
  <c r="G6774" i="32"/>
  <c r="L6773" i="32"/>
  <c r="G6773" i="32"/>
  <c r="L6772" i="32"/>
  <c r="G6772" i="32"/>
  <c r="L6771" i="32"/>
  <c r="G6771" i="32"/>
  <c r="L6770" i="32"/>
  <c r="G6770" i="32"/>
  <c r="L6769" i="32"/>
  <c r="G6769" i="32"/>
  <c r="L6768" i="32"/>
  <c r="G6768" i="32"/>
  <c r="L6767" i="32"/>
  <c r="G6767" i="32"/>
  <c r="L6766" i="32"/>
  <c r="G6766" i="32"/>
  <c r="L6765" i="32"/>
  <c r="G6765" i="32"/>
  <c r="L6764" i="32"/>
  <c r="G6764" i="32"/>
  <c r="L6763" i="32"/>
  <c r="G6763" i="32"/>
  <c r="L6762" i="32"/>
  <c r="G6762" i="32"/>
  <c r="L6761" i="32"/>
  <c r="G6761" i="32"/>
  <c r="L6760" i="32"/>
  <c r="G6760" i="32"/>
  <c r="L6759" i="32"/>
  <c r="G6759" i="32"/>
  <c r="L6758" i="32"/>
  <c r="G6758" i="32"/>
  <c r="L6757" i="32"/>
  <c r="G6757" i="32"/>
  <c r="L6756" i="32"/>
  <c r="G6756" i="32"/>
  <c r="L6755" i="32"/>
  <c r="G6755" i="32"/>
  <c r="L6754" i="32"/>
  <c r="G6754" i="32"/>
  <c r="L6753" i="32"/>
  <c r="G6753" i="32"/>
  <c r="L6752" i="32"/>
  <c r="L6751" i="32"/>
  <c r="L6750" i="32"/>
  <c r="L6749" i="32"/>
  <c r="L6748" i="32"/>
  <c r="G6744" i="32"/>
  <c r="G6745" i="32"/>
  <c r="G6746" i="32"/>
  <c r="G6747" i="32"/>
  <c r="G6748" i="32"/>
  <c r="G6749" i="32"/>
  <c r="G6750" i="32"/>
  <c r="G6751" i="32"/>
  <c r="G6752" i="32"/>
  <c r="L6747" i="32"/>
  <c r="L6746" i="32"/>
  <c r="L6745" i="32"/>
  <c r="L6744" i="32"/>
  <c r="L6743" i="32"/>
  <c r="G6743" i="32"/>
  <c r="L6742" i="32"/>
  <c r="G6742" i="32"/>
  <c r="L6741" i="32"/>
  <c r="G6741" i="32"/>
  <c r="L6740" i="32"/>
  <c r="G6740" i="32"/>
  <c r="L6739" i="32"/>
  <c r="G6739" i="32"/>
  <c r="L6738" i="32"/>
  <c r="G6738" i="32"/>
  <c r="L6737" i="32"/>
  <c r="L6736" i="32"/>
  <c r="L6735" i="32"/>
  <c r="L6734" i="32"/>
  <c r="L6733" i="32"/>
  <c r="G6733" i="32"/>
  <c r="G6734" i="32"/>
  <c r="G6735" i="32"/>
  <c r="G6736" i="32"/>
  <c r="G6737" i="32"/>
  <c r="L148" i="32"/>
  <c r="G148" i="32"/>
  <c r="L147" i="32"/>
  <c r="G147" i="32"/>
  <c r="L146" i="32"/>
  <c r="G146" i="32"/>
  <c r="L145" i="32"/>
  <c r="G145" i="32"/>
  <c r="L144" i="32"/>
  <c r="G144" i="32"/>
  <c r="L143" i="32"/>
  <c r="G143" i="32"/>
  <c r="L142" i="32"/>
  <c r="G142" i="32"/>
  <c r="L141" i="32"/>
  <c r="G141" i="32"/>
  <c r="L140" i="32"/>
  <c r="G140" i="32"/>
  <c r="L139" i="32"/>
  <c r="G139" i="32"/>
  <c r="L138" i="32"/>
  <c r="G138" i="32"/>
  <c r="L137" i="32"/>
  <c r="G137" i="32"/>
  <c r="L136" i="32"/>
  <c r="G136" i="32"/>
  <c r="L135" i="32"/>
  <c r="G135" i="32"/>
  <c r="L134" i="32"/>
  <c r="G134" i="32"/>
  <c r="L133" i="32"/>
  <c r="G133" i="32"/>
  <c r="L132" i="32"/>
  <c r="G132" i="32"/>
  <c r="L131" i="32"/>
  <c r="G131" i="32"/>
  <c r="L130" i="32"/>
  <c r="G130" i="32"/>
  <c r="L129" i="32"/>
  <c r="G129" i="32"/>
  <c r="L128" i="32"/>
  <c r="G128" i="32"/>
  <c r="L127" i="32"/>
  <c r="G127" i="32"/>
  <c r="L126" i="32"/>
  <c r="G126" i="32"/>
  <c r="L125" i="32"/>
  <c r="G125" i="32"/>
  <c r="L124" i="32"/>
  <c r="G124" i="32"/>
  <c r="L123" i="32"/>
  <c r="G123" i="32"/>
  <c r="L122" i="32"/>
  <c r="G122" i="32"/>
  <c r="L121" i="32"/>
  <c r="G121" i="32"/>
  <c r="L120" i="32"/>
  <c r="G120" i="32"/>
  <c r="L119" i="32"/>
  <c r="G119" i="32"/>
  <c r="L118" i="32"/>
  <c r="G118" i="32"/>
  <c r="L117" i="32"/>
  <c r="G117" i="32"/>
  <c r="L116" i="32"/>
  <c r="G116" i="32"/>
  <c r="L115" i="32"/>
  <c r="G115" i="32"/>
  <c r="L114" i="32"/>
  <c r="G114" i="32"/>
  <c r="L113" i="32"/>
  <c r="G113" i="32"/>
  <c r="L112" i="32"/>
  <c r="G112" i="32"/>
  <c r="L111" i="32"/>
  <c r="G111" i="32"/>
  <c r="L110" i="32"/>
  <c r="G110" i="32"/>
  <c r="L109" i="32"/>
  <c r="G109" i="32"/>
  <c r="L108" i="32"/>
  <c r="G108" i="32"/>
  <c r="L107" i="32"/>
  <c r="G107" i="32"/>
  <c r="L106" i="32"/>
  <c r="G106" i="32"/>
  <c r="L105" i="32"/>
  <c r="G105" i="32"/>
  <c r="L104" i="32"/>
  <c r="G104" i="32"/>
  <c r="L103" i="32"/>
  <c r="G103" i="32"/>
  <c r="L102" i="32"/>
  <c r="G102" i="32"/>
  <c r="L101" i="32"/>
  <c r="G101" i="32"/>
  <c r="L100" i="32"/>
  <c r="G100" i="32"/>
  <c r="L99" i="32"/>
  <c r="G99" i="32"/>
  <c r="L98" i="32"/>
  <c r="G98" i="32"/>
  <c r="L97" i="32"/>
  <c r="G97" i="32"/>
  <c r="L96" i="32"/>
  <c r="G96" i="32"/>
  <c r="L95" i="32"/>
  <c r="G95" i="32"/>
  <c r="L94" i="32"/>
  <c r="G94" i="32"/>
  <c r="L93" i="32"/>
  <c r="G93" i="32"/>
  <c r="L92" i="32"/>
  <c r="G92" i="32"/>
  <c r="L91" i="32"/>
  <c r="G91" i="32"/>
  <c r="L90" i="32"/>
  <c r="G90" i="32"/>
  <c r="L89" i="32"/>
  <c r="G89" i="32"/>
  <c r="L88" i="32"/>
  <c r="G88" i="32"/>
  <c r="L87" i="32"/>
  <c r="G87" i="32"/>
  <c r="L81" i="32"/>
  <c r="L82" i="32"/>
  <c r="L83" i="32"/>
  <c r="L84" i="32"/>
  <c r="L85" i="32"/>
  <c r="L86" i="32"/>
  <c r="G81" i="32"/>
  <c r="G82" i="32"/>
  <c r="G83" i="32"/>
  <c r="G84" i="32"/>
  <c r="G85" i="32"/>
  <c r="G86" i="32"/>
  <c r="L80" i="32"/>
  <c r="G80" i="32"/>
  <c r="L79" i="32"/>
  <c r="G79" i="32"/>
  <c r="L78" i="32"/>
  <c r="G78" i="32"/>
  <c r="L77" i="32"/>
  <c r="G77" i="32"/>
  <c r="L76" i="32"/>
  <c r="G76" i="32"/>
  <c r="L75" i="32"/>
  <c r="G75" i="32"/>
  <c r="L74" i="32"/>
  <c r="G74" i="32"/>
  <c r="L73" i="32"/>
  <c r="G73" i="32"/>
  <c r="L72" i="32"/>
  <c r="G72" i="32"/>
  <c r="L71" i="32"/>
  <c r="G71" i="32"/>
  <c r="L70" i="32"/>
  <c r="G70" i="32"/>
  <c r="L69" i="32"/>
  <c r="G69" i="32"/>
  <c r="L68" i="32"/>
  <c r="G68" i="32"/>
  <c r="L67" i="32"/>
  <c r="G67" i="32"/>
  <c r="L66" i="32"/>
  <c r="G66" i="32"/>
  <c r="L65" i="32"/>
  <c r="G65" i="32"/>
  <c r="L64" i="32"/>
  <c r="G64" i="32"/>
  <c r="L63" i="32"/>
  <c r="G63" i="32"/>
  <c r="L62" i="32"/>
  <c r="G62" i="32"/>
  <c r="L61" i="32"/>
  <c r="G61" i="32"/>
  <c r="L60" i="32"/>
  <c r="G60" i="32"/>
  <c r="L59" i="32"/>
  <c r="G59" i="32"/>
  <c r="L58" i="32"/>
  <c r="G58" i="32"/>
  <c r="L57" i="32"/>
  <c r="G57" i="32"/>
  <c r="L56" i="32"/>
  <c r="G56" i="32"/>
  <c r="L55" i="32"/>
  <c r="G55" i="32"/>
  <c r="L54" i="32"/>
  <c r="G54" i="32"/>
  <c r="L53" i="32"/>
  <c r="G53" i="32"/>
  <c r="L52" i="32"/>
  <c r="G52" i="32"/>
  <c r="L51" i="32"/>
  <c r="G51" i="32"/>
  <c r="L50" i="32"/>
  <c r="G50" i="32"/>
  <c r="L49" i="32"/>
  <c r="G49" i="32"/>
  <c r="L48" i="32"/>
  <c r="G48" i="32"/>
  <c r="L47" i="32"/>
  <c r="G47" i="32"/>
  <c r="L46" i="32"/>
  <c r="G46" i="32"/>
  <c r="L45" i="32"/>
  <c r="G45" i="32"/>
  <c r="L44" i="32"/>
  <c r="G44" i="32"/>
  <c r="L43" i="32"/>
  <c r="G43" i="32"/>
  <c r="L42" i="32"/>
  <c r="G42" i="32"/>
  <c r="L41" i="32"/>
  <c r="G41" i="32"/>
  <c r="L40" i="32"/>
  <c r="G40" i="32"/>
  <c r="L39" i="32"/>
  <c r="G39" i="32"/>
  <c r="L38" i="32"/>
  <c r="G38" i="32"/>
  <c r="L37" i="32"/>
  <c r="G37" i="32"/>
  <c r="L36" i="32"/>
  <c r="G36" i="32"/>
  <c r="L35" i="32"/>
  <c r="G35" i="32"/>
  <c r="L34" i="32"/>
  <c r="G34" i="32"/>
  <c r="L33" i="32"/>
  <c r="G33" i="32"/>
  <c r="L32" i="32"/>
  <c r="G32" i="32"/>
  <c r="L31" i="32"/>
  <c r="G31" i="32"/>
  <c r="L30" i="32"/>
  <c r="G30" i="32"/>
  <c r="L29" i="32"/>
  <c r="G29" i="32"/>
  <c r="L28" i="32"/>
  <c r="G28" i="32"/>
  <c r="L27" i="32"/>
  <c r="G27" i="32"/>
  <c r="L26" i="32"/>
  <c r="G26" i="32"/>
  <c r="L25" i="32"/>
  <c r="G25" i="32"/>
  <c r="L24" i="32"/>
  <c r="G24" i="32"/>
  <c r="L23" i="32"/>
  <c r="G23" i="32"/>
  <c r="L22" i="32"/>
  <c r="G22" i="32"/>
  <c r="L21" i="32"/>
  <c r="G21" i="32"/>
  <c r="L20" i="32"/>
  <c r="G20" i="32"/>
  <c r="L19" i="32"/>
  <c r="G19" i="32"/>
  <c r="L18" i="32"/>
  <c r="G18" i="32"/>
  <c r="L17" i="32"/>
  <c r="G17" i="32"/>
  <c r="L16" i="32"/>
  <c r="G16" i="32"/>
  <c r="L15" i="32"/>
  <c r="G15" i="32"/>
  <c r="L14" i="32"/>
  <c r="G14" i="32"/>
  <c r="L13" i="32"/>
  <c r="G13" i="32"/>
  <c r="L2" i="32"/>
  <c r="L3" i="32"/>
  <c r="L4" i="32"/>
  <c r="L5" i="32"/>
  <c r="L6" i="32"/>
  <c r="L7" i="32"/>
  <c r="L8" i="32"/>
  <c r="L9" i="32"/>
  <c r="L10" i="32"/>
  <c r="L11" i="32"/>
  <c r="L12" i="32"/>
  <c r="G3" i="32"/>
  <c r="G4" i="32"/>
  <c r="G5" i="32"/>
  <c r="G6" i="32"/>
  <c r="G7" i="32"/>
  <c r="G8" i="32"/>
  <c r="G9" i="32"/>
  <c r="G10" i="32"/>
  <c r="G11" i="32"/>
  <c r="G12" i="32"/>
  <c r="G2" i="32"/>
  <c r="L3712" i="32" l="1"/>
  <c r="G3712" i="32"/>
  <c r="L3711" i="32"/>
  <c r="G3711" i="32"/>
  <c r="L3710" i="32"/>
  <c r="G3710" i="32"/>
  <c r="L3709" i="32"/>
  <c r="G3709" i="32"/>
  <c r="L3708" i="32"/>
  <c r="G3708" i="32"/>
  <c r="L3707" i="32"/>
  <c r="G3707" i="32"/>
  <c r="L3706" i="32"/>
  <c r="G3706" i="32"/>
  <c r="L3705" i="32"/>
  <c r="G3705" i="32"/>
  <c r="L3704" i="32"/>
  <c r="G3704" i="32"/>
  <c r="L3703" i="32"/>
  <c r="G3703" i="32"/>
  <c r="L3702" i="32"/>
  <c r="G3702" i="32"/>
  <c r="L3701" i="32"/>
  <c r="G3701" i="32"/>
  <c r="L3700" i="32"/>
  <c r="G3700" i="32"/>
  <c r="L3699" i="32"/>
  <c r="G3699" i="32"/>
  <c r="L3698" i="32"/>
  <c r="G3698" i="32"/>
  <c r="L3697" i="32"/>
  <c r="G3697" i="32"/>
  <c r="L3696" i="32"/>
  <c r="G3696" i="32"/>
  <c r="L3695" i="32"/>
  <c r="G3695" i="32"/>
  <c r="L3694" i="32"/>
  <c r="G3694" i="32"/>
  <c r="L3693" i="32"/>
  <c r="G3693" i="32"/>
  <c r="L3692" i="32"/>
  <c r="G3692" i="32"/>
  <c r="L3691" i="32"/>
  <c r="G3691" i="32"/>
  <c r="L3690" i="32"/>
  <c r="G3690" i="32"/>
  <c r="L3689" i="32"/>
  <c r="G3689" i="32"/>
  <c r="L3688" i="32"/>
  <c r="G3688" i="32"/>
  <c r="L3687" i="32"/>
  <c r="G3687" i="32"/>
  <c r="L3686" i="32"/>
  <c r="G3686" i="32"/>
  <c r="L3685" i="32"/>
  <c r="G3685" i="32"/>
  <c r="L3684" i="32"/>
  <c r="G3684" i="32"/>
  <c r="L3683" i="32"/>
  <c r="G3683" i="32"/>
  <c r="L3682" i="32"/>
  <c r="G3682" i="32"/>
  <c r="L3681" i="32"/>
  <c r="G3681" i="32"/>
  <c r="L3680" i="32"/>
  <c r="G3680" i="32"/>
  <c r="L3679" i="32"/>
  <c r="G3679" i="32"/>
  <c r="L3678" i="32"/>
  <c r="G3678" i="32"/>
  <c r="L3677" i="32"/>
  <c r="G3677" i="32"/>
  <c r="L3676" i="32"/>
  <c r="G3676" i="32"/>
  <c r="L3675" i="32"/>
  <c r="G3675" i="32"/>
  <c r="L3674" i="32"/>
  <c r="G3674" i="32"/>
  <c r="L3673" i="32"/>
  <c r="G3673" i="32"/>
  <c r="L3672" i="32"/>
  <c r="G3672" i="32"/>
  <c r="L3671" i="32"/>
  <c r="G3671" i="32"/>
  <c r="L3670" i="32"/>
  <c r="G3670" i="32"/>
  <c r="L3669" i="32"/>
  <c r="G3669" i="32"/>
  <c r="L3668" i="32"/>
  <c r="G3668" i="32"/>
  <c r="L3667" i="32"/>
  <c r="G3667" i="32"/>
  <c r="L3666" i="32"/>
  <c r="G3666" i="32"/>
  <c r="L3665" i="32"/>
  <c r="G3665" i="32"/>
  <c r="L3664" i="32"/>
  <c r="G3664" i="32"/>
  <c r="L3663" i="32"/>
  <c r="G3663" i="32"/>
  <c r="L3662" i="32"/>
  <c r="G3662" i="32"/>
  <c r="L3661" i="32"/>
  <c r="G3661" i="32"/>
  <c r="L3660" i="32"/>
  <c r="G3660" i="32"/>
  <c r="L3659" i="32"/>
  <c r="G3659" i="32"/>
  <c r="L3658" i="32"/>
  <c r="G3658" i="32"/>
  <c r="L3657" i="32"/>
  <c r="G3657" i="32"/>
  <c r="L3656" i="32"/>
  <c r="G3656" i="32"/>
  <c r="L3655" i="32"/>
  <c r="G3655" i="32"/>
  <c r="L3654" i="32"/>
  <c r="G3654" i="32"/>
  <c r="L3653" i="32"/>
  <c r="G3653" i="32"/>
  <c r="L3652" i="32"/>
  <c r="G3652" i="32"/>
  <c r="L3651" i="32"/>
  <c r="G3651" i="32"/>
  <c r="L3650" i="32"/>
  <c r="G3650" i="32"/>
  <c r="L3649" i="32"/>
  <c r="G3649" i="32"/>
  <c r="L3648" i="32"/>
  <c r="G3648" i="32"/>
  <c r="L3647" i="32"/>
  <c r="G3647" i="32"/>
  <c r="L3646" i="32"/>
  <c r="G3646" i="32"/>
  <c r="L3645" i="32"/>
  <c r="G3645" i="32"/>
  <c r="L3644" i="32"/>
  <c r="G3644" i="32"/>
  <c r="L3643" i="32"/>
  <c r="G3643" i="32"/>
  <c r="L3642" i="32"/>
  <c r="G3642" i="32"/>
  <c r="L3641" i="32"/>
  <c r="G3641" i="32"/>
  <c r="L3640" i="32"/>
  <c r="G3640" i="32"/>
  <c r="L3639" i="32"/>
  <c r="G3639" i="32"/>
  <c r="L3638" i="32"/>
  <c r="G3638" i="32"/>
  <c r="L3637" i="32"/>
  <c r="G3637" i="32"/>
  <c r="L3636" i="32"/>
  <c r="G3636" i="32"/>
  <c r="L3635" i="32"/>
  <c r="G3635" i="32"/>
  <c r="L3634" i="32"/>
  <c r="G3634" i="32"/>
  <c r="L3633" i="32"/>
  <c r="G3633" i="32"/>
  <c r="L3632" i="32"/>
  <c r="G3632" i="32"/>
  <c r="L3631" i="32"/>
  <c r="G3631" i="32"/>
  <c r="L3630" i="32"/>
  <c r="G3630" i="32"/>
  <c r="L3629" i="32"/>
  <c r="G3629" i="32"/>
  <c r="L3628" i="32"/>
  <c r="G3628" i="32"/>
  <c r="L3627" i="32"/>
  <c r="G3627" i="32"/>
  <c r="L3626" i="32"/>
  <c r="G3626" i="32"/>
  <c r="L3625" i="32"/>
  <c r="G3625" i="32"/>
  <c r="L3624" i="32"/>
  <c r="G3624" i="32"/>
  <c r="L3623" i="32"/>
  <c r="G3623" i="32"/>
  <c r="L3622" i="32"/>
  <c r="G3622" i="32"/>
  <c r="L3621" i="32"/>
  <c r="G3621" i="32"/>
  <c r="L3620" i="32"/>
  <c r="G3620" i="32"/>
  <c r="L3619" i="32"/>
  <c r="G3619" i="32"/>
  <c r="L3618" i="32"/>
  <c r="G3618" i="32"/>
  <c r="L3617" i="32"/>
  <c r="G3617" i="32"/>
  <c r="L3616" i="32"/>
  <c r="G3616" i="32"/>
  <c r="L3615" i="32"/>
  <c r="G3615" i="32"/>
  <c r="L3614" i="32"/>
  <c r="G3614" i="32"/>
  <c r="L3613" i="32"/>
  <c r="G3613" i="32"/>
  <c r="L3612" i="32"/>
  <c r="G3612" i="32"/>
  <c r="L3611" i="32"/>
  <c r="G3611" i="32"/>
  <c r="L3610" i="32"/>
  <c r="G3610" i="32"/>
  <c r="L3609" i="32"/>
  <c r="G3609" i="32"/>
  <c r="L3608" i="32"/>
  <c r="G3608" i="32"/>
  <c r="L3607" i="32"/>
  <c r="G3607" i="32"/>
  <c r="L3606" i="32"/>
  <c r="G3606" i="32"/>
  <c r="L3605" i="32"/>
  <c r="G3605" i="32"/>
  <c r="L3604" i="32"/>
  <c r="G3604" i="32"/>
  <c r="L3603" i="32"/>
  <c r="G3603" i="32"/>
  <c r="L3602" i="32"/>
  <c r="G3602" i="32"/>
  <c r="L3601" i="32"/>
  <c r="G3601" i="32"/>
  <c r="L3600" i="32"/>
  <c r="G3600" i="32"/>
  <c r="L3599" i="32"/>
  <c r="G3599" i="32"/>
  <c r="L3598" i="32"/>
  <c r="G3598" i="32"/>
  <c r="L3597" i="32"/>
  <c r="G3597" i="32"/>
  <c r="L3596" i="32"/>
  <c r="G3596" i="32"/>
  <c r="L3595" i="32"/>
  <c r="G3595" i="32"/>
  <c r="L3594" i="32"/>
  <c r="G3594" i="32"/>
  <c r="L3593" i="32"/>
  <c r="G3593" i="32"/>
  <c r="L3592" i="32"/>
  <c r="G3592" i="32"/>
  <c r="L3591" i="32"/>
  <c r="G3591" i="32"/>
  <c r="L3590" i="32"/>
  <c r="G3590" i="32"/>
  <c r="L3589" i="32"/>
  <c r="G3589" i="32"/>
  <c r="L3588" i="32"/>
  <c r="G3588" i="32"/>
  <c r="L3587" i="32"/>
  <c r="G3587" i="32"/>
  <c r="L3586" i="32"/>
  <c r="G3586" i="32"/>
  <c r="L3585" i="32"/>
  <c r="G3585" i="32"/>
  <c r="L3584" i="32"/>
  <c r="G3584" i="32"/>
  <c r="L3583" i="32"/>
  <c r="G3583" i="32"/>
  <c r="L3582" i="32"/>
  <c r="G3582" i="32"/>
  <c r="L3581" i="32"/>
  <c r="G3581" i="32"/>
  <c r="L3580" i="32"/>
  <c r="G3580" i="32"/>
  <c r="L3579" i="32"/>
  <c r="G3579" i="32"/>
  <c r="L3578" i="32"/>
  <c r="G3578" i="32"/>
  <c r="L3577" i="32"/>
  <c r="G3577" i="32"/>
  <c r="L3576" i="32"/>
  <c r="G3576" i="32"/>
  <c r="L3575" i="32"/>
  <c r="G3575" i="32"/>
  <c r="L3574" i="32"/>
  <c r="G3574" i="32"/>
  <c r="L3573" i="32"/>
  <c r="G3573" i="32"/>
  <c r="L3572" i="32"/>
  <c r="G3572" i="32"/>
  <c r="L3571" i="32"/>
  <c r="G3571" i="32"/>
  <c r="L3570" i="32"/>
  <c r="G3570" i="32"/>
  <c r="L3569" i="32"/>
  <c r="G3569" i="32"/>
  <c r="L3568" i="32"/>
  <c r="G3568" i="32"/>
  <c r="L3567" i="32"/>
  <c r="G3567" i="32"/>
  <c r="L3566" i="32"/>
  <c r="G3566" i="32"/>
  <c r="L3565" i="32"/>
  <c r="G3565" i="32"/>
  <c r="L3564" i="32"/>
  <c r="G3564" i="32"/>
  <c r="L3563" i="32"/>
  <c r="G3563" i="32"/>
  <c r="L3550" i="32"/>
  <c r="L3551" i="32"/>
  <c r="L3552" i="32"/>
  <c r="L3553" i="32"/>
  <c r="L3554" i="32"/>
  <c r="L3555" i="32"/>
  <c r="L3556" i="32"/>
  <c r="L3557" i="32"/>
  <c r="L3558" i="32"/>
  <c r="L3559" i="32"/>
  <c r="L3560" i="32"/>
  <c r="L3561" i="32"/>
  <c r="L3562" i="32"/>
  <c r="G3561" i="32"/>
  <c r="G3562" i="32"/>
  <c r="G3550" i="32"/>
  <c r="G3551" i="32"/>
  <c r="G3552" i="32"/>
  <c r="G3553" i="32"/>
  <c r="G3554" i="32"/>
  <c r="G3555" i="32"/>
  <c r="G3556" i="32"/>
  <c r="G3557" i="32"/>
  <c r="G3558" i="32"/>
  <c r="G3559" i="32"/>
  <c r="G3560" i="32"/>
  <c r="L4397" i="32" l="1"/>
  <c r="G4397" i="32"/>
  <c r="L4396" i="32"/>
  <c r="G4396" i="32"/>
  <c r="L4395" i="32"/>
  <c r="G4395" i="32"/>
  <c r="L4394" i="32"/>
  <c r="G4394" i="32"/>
  <c r="L4393" i="32"/>
  <c r="G4393" i="32"/>
  <c r="L4392" i="32"/>
  <c r="G4392" i="32"/>
  <c r="L4391" i="32"/>
  <c r="G4391" i="32"/>
  <c r="L4390" i="32"/>
  <c r="G4390" i="32"/>
  <c r="L4389" i="32"/>
  <c r="G4389" i="32"/>
  <c r="L4388" i="32"/>
  <c r="G4388" i="32"/>
  <c r="L4387" i="32"/>
  <c r="G4387" i="32"/>
  <c r="L4386" i="32"/>
  <c r="G4386" i="32"/>
  <c r="L4385" i="32"/>
  <c r="G4385" i="32"/>
  <c r="L4384" i="32"/>
  <c r="G4384" i="32"/>
  <c r="L4383" i="32"/>
  <c r="G4383" i="32"/>
  <c r="L4382" i="32"/>
  <c r="G4382" i="32"/>
  <c r="L4381" i="32"/>
  <c r="G4381" i="32"/>
  <c r="L4380" i="32"/>
  <c r="G4380" i="32"/>
  <c r="L4379" i="32"/>
  <c r="G4379" i="32"/>
  <c r="L4378" i="32"/>
  <c r="G4378" i="32"/>
  <c r="L4377" i="32"/>
  <c r="G4377" i="32"/>
  <c r="L4376" i="32"/>
  <c r="G4376" i="32"/>
  <c r="L4375" i="32"/>
  <c r="G4375" i="32"/>
  <c r="L4374" i="32"/>
  <c r="G4374" i="32"/>
  <c r="L4373" i="32"/>
  <c r="G4373" i="32"/>
  <c r="L4372" i="32"/>
  <c r="G4372" i="32"/>
  <c r="L4371" i="32"/>
  <c r="G4371" i="32"/>
  <c r="L4365" i="32"/>
  <c r="L4366" i="32"/>
  <c r="L4367" i="32"/>
  <c r="L4368" i="32"/>
  <c r="L4369" i="32"/>
  <c r="L4370" i="32"/>
  <c r="G4365" i="32"/>
  <c r="G4366" i="32"/>
  <c r="G4367" i="32"/>
  <c r="G4368" i="32"/>
  <c r="G4369" i="32"/>
  <c r="G4370" i="32"/>
  <c r="L4364" i="32"/>
  <c r="G4364" i="32"/>
  <c r="L4363" i="32"/>
  <c r="G4363" i="32"/>
  <c r="L4362" i="32"/>
  <c r="G4362" i="32"/>
  <c r="L4361" i="32"/>
  <c r="G4361" i="32"/>
  <c r="L4360" i="32"/>
  <c r="G4360" i="32"/>
  <c r="L4359" i="32"/>
  <c r="G4359" i="32"/>
  <c r="L4358" i="32"/>
  <c r="G4358" i="32"/>
  <c r="L4357" i="32"/>
  <c r="G4357" i="32"/>
  <c r="L4356" i="32"/>
  <c r="G4356" i="32"/>
  <c r="L4355" i="32"/>
  <c r="G4355" i="32"/>
  <c r="L4354" i="32"/>
  <c r="G4354" i="32"/>
  <c r="L4353" i="32"/>
  <c r="G4353" i="32"/>
  <c r="L4352" i="32"/>
  <c r="G4352" i="32"/>
  <c r="L4351" i="32"/>
  <c r="G4351" i="32"/>
  <c r="L4350" i="32"/>
  <c r="G4350" i="32"/>
  <c r="L4349" i="32"/>
  <c r="G4349" i="32"/>
  <c r="L4348" i="32"/>
  <c r="G4348" i="32"/>
  <c r="L4347" i="32"/>
  <c r="G4347" i="32"/>
  <c r="L4346" i="32"/>
  <c r="G4346" i="32"/>
  <c r="L4345" i="32"/>
  <c r="G4345" i="32"/>
  <c r="L4344" i="32"/>
  <c r="G4344" i="32"/>
  <c r="L4343" i="32"/>
  <c r="G4343" i="32"/>
  <c r="L4342" i="32"/>
  <c r="G4342" i="32"/>
  <c r="L4341" i="32"/>
  <c r="G4341" i="32"/>
  <c r="L4340" i="32"/>
  <c r="G4340" i="32"/>
  <c r="L4339" i="32"/>
  <c r="G4339" i="32"/>
  <c r="L4338" i="32"/>
  <c r="G4338" i="32"/>
  <c r="L4337" i="32"/>
  <c r="G4337" i="32"/>
  <c r="L4336" i="32"/>
  <c r="G4336" i="32"/>
  <c r="L4335" i="32"/>
  <c r="G4335" i="32"/>
  <c r="L4334" i="32"/>
  <c r="G4334" i="32"/>
  <c r="L4333" i="32"/>
  <c r="G4333" i="32"/>
  <c r="L4332" i="32"/>
  <c r="G4332" i="32"/>
  <c r="L4323" i="32"/>
  <c r="L4324" i="32"/>
  <c r="L4325" i="32"/>
  <c r="L4326" i="32"/>
  <c r="L4327" i="32"/>
  <c r="L4328" i="32"/>
  <c r="L4329" i="32"/>
  <c r="L4330" i="32"/>
  <c r="L4331" i="32"/>
  <c r="G4331" i="32"/>
  <c r="G4330" i="32"/>
  <c r="G4329" i="32"/>
  <c r="G4328" i="32"/>
  <c r="G4327" i="32"/>
  <c r="G4326" i="32"/>
  <c r="G4325" i="32"/>
  <c r="G4324" i="32"/>
  <c r="G4323" i="32"/>
  <c r="L5840" i="32"/>
  <c r="G5840" i="32"/>
  <c r="L5839" i="32"/>
  <c r="G5839" i="32"/>
  <c r="L5838" i="32"/>
  <c r="G5838" i="32"/>
  <c r="L5837" i="32"/>
  <c r="G5837" i="32"/>
  <c r="L5836" i="32"/>
  <c r="G5836" i="32"/>
  <c r="L5835" i="32"/>
  <c r="G5835" i="32"/>
  <c r="L5834" i="32"/>
  <c r="G5834" i="32"/>
  <c r="L5833" i="32"/>
  <c r="G5833" i="32"/>
  <c r="L5832" i="32"/>
  <c r="G5832" i="32"/>
  <c r="L5831" i="32"/>
  <c r="G5831" i="32"/>
  <c r="L5830" i="32"/>
  <c r="G5830" i="32"/>
  <c r="L5829" i="32"/>
  <c r="G5829" i="32"/>
  <c r="L5828" i="32"/>
  <c r="G5828" i="32"/>
  <c r="L5827" i="32"/>
  <c r="G5827" i="32"/>
  <c r="L5826" i="32"/>
  <c r="G5826" i="32"/>
  <c r="L5825" i="32"/>
  <c r="G5825" i="32"/>
  <c r="L5824" i="32"/>
  <c r="G5824" i="32"/>
  <c r="L5823" i="32"/>
  <c r="G5823" i="32"/>
  <c r="L5822" i="32"/>
  <c r="G5822" i="32"/>
  <c r="L5821" i="32"/>
  <c r="G5821" i="32"/>
  <c r="L5820" i="32"/>
  <c r="G5820" i="32"/>
  <c r="L5819" i="32"/>
  <c r="G5819" i="32"/>
  <c r="L5818" i="32"/>
  <c r="G5818" i="32"/>
  <c r="L5817" i="32"/>
  <c r="G5817" i="32"/>
  <c r="L5816" i="32"/>
  <c r="G5816" i="32"/>
  <c r="L5815" i="32"/>
  <c r="G5815" i="32"/>
  <c r="L5814" i="32"/>
  <c r="G5814" i="32"/>
  <c r="L5813" i="32"/>
  <c r="G5813" i="32"/>
  <c r="L5812" i="32"/>
  <c r="G5812" i="32"/>
  <c r="L5811" i="32"/>
  <c r="G5811" i="32"/>
  <c r="L5810" i="32"/>
  <c r="G5810" i="32"/>
  <c r="L5808" i="32"/>
  <c r="G5808" i="32"/>
  <c r="L5807" i="32"/>
  <c r="G5807" i="32"/>
  <c r="L5806" i="32"/>
  <c r="G5806" i="32"/>
  <c r="L5805" i="32"/>
  <c r="G5805" i="32"/>
  <c r="L5804" i="32"/>
  <c r="G5804" i="32"/>
  <c r="L5803" i="32"/>
  <c r="G5803" i="32"/>
  <c r="L5802" i="32"/>
  <c r="G5802" i="32"/>
  <c r="L5801" i="32"/>
  <c r="G5801" i="32"/>
  <c r="L5800" i="32"/>
  <c r="G5800" i="32"/>
  <c r="L5799" i="32"/>
  <c r="G5799" i="32"/>
  <c r="L5798" i="32"/>
  <c r="G5798" i="32"/>
  <c r="L5797" i="32"/>
  <c r="G5797" i="32"/>
  <c r="L5796" i="32"/>
  <c r="G5796" i="32"/>
  <c r="L5794" i="32"/>
  <c r="G5794" i="32"/>
  <c r="L5793" i="32"/>
  <c r="G5793" i="32"/>
  <c r="L5792" i="32"/>
  <c r="G5792" i="32"/>
  <c r="L5791" i="32"/>
  <c r="G5791" i="32"/>
  <c r="L5790" i="32"/>
  <c r="G5790" i="32"/>
  <c r="L5789" i="32"/>
  <c r="G5789" i="32"/>
  <c r="L5788" i="32"/>
  <c r="G5788" i="32"/>
  <c r="L5787" i="32"/>
  <c r="G5787" i="32"/>
  <c r="L5786" i="32"/>
  <c r="G5786" i="32"/>
  <c r="L5785" i="32"/>
  <c r="G5785" i="32"/>
  <c r="L5784" i="32"/>
  <c r="G5784" i="32"/>
  <c r="L5783" i="32"/>
  <c r="G5783" i="32"/>
  <c r="L5782" i="32"/>
  <c r="G5782" i="32"/>
  <c r="L5780" i="32"/>
  <c r="G5780" i="32"/>
  <c r="L5779" i="32"/>
  <c r="G5779" i="32"/>
  <c r="L5778" i="32"/>
  <c r="G5778" i="32"/>
  <c r="L5777" i="32"/>
  <c r="G5777" i="32"/>
  <c r="L5776" i="32"/>
  <c r="G5776" i="32"/>
  <c r="L5775" i="32"/>
  <c r="G5775" i="32"/>
  <c r="L5774" i="32"/>
  <c r="G5774" i="32"/>
  <c r="L5773" i="32"/>
  <c r="G5773" i="32"/>
  <c r="L5772" i="32"/>
  <c r="G5772" i="32"/>
  <c r="L5771" i="32"/>
  <c r="G5771" i="32"/>
  <c r="L5770" i="32"/>
  <c r="G5770" i="32"/>
  <c r="L5768" i="32"/>
  <c r="G5768" i="32"/>
  <c r="L5767" i="32"/>
  <c r="G5767" i="32"/>
  <c r="L5766" i="32"/>
  <c r="G5766" i="32"/>
  <c r="L5765" i="32"/>
  <c r="G5765" i="32"/>
  <c r="L5764" i="32"/>
  <c r="G5764" i="32"/>
  <c r="L5763" i="32"/>
  <c r="G5763" i="32"/>
  <c r="L5761" i="32"/>
  <c r="G5761" i="32"/>
  <c r="L5760" i="32"/>
  <c r="G5760" i="32"/>
  <c r="L5759" i="32"/>
  <c r="G5759" i="32"/>
  <c r="L5758" i="32"/>
  <c r="G5758" i="32"/>
  <c r="L5757" i="32"/>
  <c r="G5757" i="32"/>
  <c r="L5756" i="32"/>
  <c r="G5756" i="32"/>
  <c r="L5755" i="32"/>
  <c r="G5755" i="32"/>
  <c r="L5754" i="32"/>
  <c r="G5754" i="32"/>
  <c r="L5753" i="32"/>
  <c r="G5753" i="32"/>
  <c r="L5752" i="32"/>
  <c r="G5752" i="32"/>
  <c r="L5751" i="32"/>
  <c r="G5751" i="32"/>
  <c r="L5750" i="32"/>
  <c r="G5750" i="32"/>
  <c r="L5748" i="32"/>
  <c r="G5748" i="32"/>
  <c r="L5747" i="32"/>
  <c r="G5747" i="32"/>
  <c r="L5746" i="32"/>
  <c r="G5746" i="32"/>
  <c r="L5745" i="32"/>
  <c r="G5745" i="32"/>
  <c r="L5744" i="32"/>
  <c r="G5744" i="32"/>
  <c r="L5743" i="32"/>
  <c r="G5743" i="32"/>
  <c r="L5742" i="32"/>
  <c r="G5742" i="32"/>
  <c r="L5741" i="32"/>
  <c r="G5741" i="32"/>
  <c r="L5740" i="32"/>
  <c r="G5740" i="32"/>
  <c r="L5739" i="32"/>
  <c r="G5739" i="32"/>
  <c r="L5738" i="32"/>
  <c r="G5738" i="32"/>
  <c r="L5737" i="32"/>
  <c r="G5737" i="32"/>
  <c r="L5736" i="32"/>
  <c r="G5736" i="32"/>
  <c r="L5735" i="32"/>
  <c r="G5735" i="32"/>
  <c r="L5734" i="32"/>
  <c r="G5734" i="32"/>
  <c r="L5733" i="32"/>
  <c r="G5733" i="32"/>
  <c r="L5732" i="32"/>
  <c r="G5732" i="32"/>
  <c r="L5731" i="32"/>
  <c r="G5731" i="32"/>
  <c r="L5730" i="32"/>
  <c r="G5730" i="32"/>
  <c r="L5729" i="32"/>
  <c r="G5729" i="32"/>
  <c r="L5728" i="32"/>
  <c r="G5728" i="32"/>
  <c r="L5727" i="32"/>
  <c r="G5727" i="32"/>
  <c r="L5726" i="32"/>
  <c r="G5726" i="32"/>
  <c r="L5725" i="32"/>
  <c r="G5725" i="32"/>
  <c r="L5724" i="32"/>
  <c r="G5724" i="32"/>
  <c r="L5723" i="32"/>
  <c r="G5723" i="32"/>
  <c r="L5722" i="32"/>
  <c r="G5722" i="32"/>
  <c r="L5721" i="32"/>
  <c r="G5721" i="32"/>
  <c r="L5720" i="32"/>
  <c r="G5720" i="32"/>
  <c r="L5719" i="32"/>
  <c r="G5719" i="32"/>
  <c r="L5718" i="32"/>
  <c r="G5718" i="32"/>
  <c r="L5717" i="32"/>
  <c r="G5717" i="32"/>
  <c r="L5716" i="32"/>
  <c r="G5716" i="32"/>
  <c r="L5715" i="32"/>
  <c r="G5715" i="32"/>
  <c r="L5714" i="32"/>
  <c r="G5714" i="32"/>
  <c r="L5713" i="32"/>
  <c r="G5713" i="32"/>
  <c r="L5712" i="32"/>
  <c r="G5712" i="32"/>
  <c r="L5711" i="32"/>
  <c r="G5711" i="32"/>
  <c r="L5710" i="32"/>
  <c r="G5710" i="32"/>
  <c r="L5709" i="32"/>
  <c r="G5709" i="32"/>
  <c r="L5708" i="32"/>
  <c r="G5708" i="32"/>
  <c r="L5707" i="32"/>
  <c r="G5707" i="32"/>
  <c r="L5706" i="32"/>
  <c r="G5706" i="32"/>
  <c r="L5705" i="32"/>
  <c r="G5705" i="32"/>
  <c r="L5704" i="32"/>
  <c r="G5704" i="32"/>
  <c r="L5703" i="32"/>
  <c r="G5703" i="32"/>
  <c r="L5702" i="32"/>
  <c r="G5702" i="32"/>
  <c r="L5701" i="32"/>
  <c r="G5701" i="32"/>
  <c r="L5700" i="32"/>
  <c r="G5700" i="32"/>
  <c r="L5699" i="32"/>
  <c r="G5699" i="32"/>
  <c r="L5698" i="32"/>
  <c r="G5698" i="32"/>
  <c r="L5697" i="32"/>
  <c r="G5697" i="32"/>
  <c r="L5696" i="32"/>
  <c r="G5696" i="32"/>
  <c r="L5695" i="32"/>
  <c r="G5695" i="32"/>
  <c r="L5694" i="32"/>
  <c r="G5694" i="32"/>
  <c r="L5693" i="32"/>
  <c r="G5693" i="32"/>
  <c r="L5692" i="32"/>
  <c r="G5692" i="32"/>
  <c r="L5691" i="32"/>
  <c r="G5691" i="32"/>
  <c r="L5690" i="32"/>
  <c r="G5690" i="32"/>
  <c r="L5689" i="32"/>
  <c r="G5689" i="32"/>
  <c r="L5688" i="32"/>
  <c r="G5688" i="32"/>
  <c r="L5687" i="32"/>
  <c r="G5687" i="32"/>
  <c r="L5686" i="32"/>
  <c r="G5686" i="32"/>
  <c r="L5685" i="32"/>
  <c r="G5685" i="32"/>
  <c r="L5684" i="32"/>
  <c r="G5684" i="32"/>
  <c r="L5683" i="32"/>
  <c r="G5683" i="32"/>
  <c r="L5682" i="32"/>
  <c r="G5682" i="32"/>
  <c r="L5681" i="32"/>
  <c r="G5681" i="32"/>
  <c r="L5680" i="32"/>
  <c r="G5680" i="32"/>
  <c r="L5679" i="32"/>
  <c r="G5679" i="32"/>
  <c r="L5678" i="32"/>
  <c r="G5678" i="32"/>
  <c r="L5677" i="32"/>
  <c r="G5677" i="32"/>
  <c r="L5676" i="32"/>
  <c r="G5676" i="32"/>
  <c r="L5675" i="32"/>
  <c r="G5675" i="32"/>
  <c r="L5674" i="32"/>
  <c r="G5674" i="32"/>
  <c r="L5673" i="32"/>
  <c r="G5673" i="32"/>
  <c r="L5672" i="32"/>
  <c r="G5672" i="32"/>
  <c r="L5665" i="32"/>
  <c r="L5666" i="32"/>
  <c r="L5667" i="32"/>
  <c r="L5668" i="32"/>
  <c r="L5669" i="32"/>
  <c r="L5670" i="32"/>
  <c r="L5671" i="32"/>
  <c r="G5668" i="32"/>
  <c r="G5669" i="32"/>
  <c r="G5670" i="32"/>
  <c r="G5671" i="32"/>
  <c r="G5665" i="32"/>
  <c r="G5666" i="32"/>
  <c r="G5667" i="32"/>
  <c r="L3112" i="32" l="1"/>
  <c r="L3113" i="32"/>
  <c r="L3119" i="32"/>
  <c r="G3119" i="32"/>
  <c r="L3118" i="32"/>
  <c r="G3118" i="32"/>
  <c r="L3117" i="32"/>
  <c r="G3117" i="32"/>
  <c r="L3116" i="32"/>
  <c r="G3116" i="32"/>
  <c r="L3115" i="32"/>
  <c r="G3115" i="32"/>
  <c r="L3114" i="32"/>
  <c r="G3114" i="32"/>
  <c r="G3113" i="32"/>
  <c r="L3101" i="32"/>
  <c r="G3112" i="32"/>
  <c r="L3111" i="32"/>
  <c r="G3111" i="32"/>
  <c r="L3110" i="32"/>
  <c r="G3110" i="32"/>
  <c r="L3109" i="32"/>
  <c r="G3109" i="32"/>
  <c r="L3108" i="32"/>
  <c r="G3108" i="32"/>
  <c r="L3107" i="32"/>
  <c r="G3107" i="32"/>
  <c r="L3106" i="32"/>
  <c r="G3106" i="32"/>
  <c r="L3105" i="32"/>
  <c r="G3105" i="32"/>
  <c r="L3104" i="32"/>
  <c r="G3104" i="32"/>
  <c r="L3103" i="32"/>
  <c r="G3103" i="32"/>
  <c r="L3102" i="32"/>
  <c r="G3102" i="32"/>
  <c r="G3101" i="32"/>
  <c r="L3100" i="32"/>
  <c r="G3100" i="32"/>
  <c r="L3099" i="32"/>
  <c r="G3099" i="32"/>
  <c r="L3098" i="32"/>
  <c r="G3098" i="32"/>
  <c r="L3097" i="32"/>
  <c r="G3097" i="32"/>
  <c r="L3096" i="32"/>
  <c r="G3096" i="32"/>
  <c r="L3095" i="32"/>
  <c r="G3095" i="32"/>
  <c r="L3094" i="32"/>
  <c r="G3094" i="32"/>
  <c r="L3093" i="32"/>
  <c r="G3093" i="32"/>
  <c r="L3092" i="32"/>
  <c r="G3092" i="32"/>
  <c r="L3091" i="32"/>
  <c r="G3091" i="32"/>
  <c r="L3090" i="32"/>
  <c r="G3090" i="32"/>
  <c r="L3089" i="32"/>
  <c r="G3089" i="32"/>
  <c r="L3088" i="32"/>
  <c r="G3088" i="32"/>
  <c r="L3087" i="32"/>
  <c r="G3087" i="32"/>
  <c r="L3086" i="32"/>
  <c r="G3086" i="32"/>
  <c r="L3085" i="32"/>
  <c r="G3085" i="32"/>
  <c r="L3084" i="32"/>
  <c r="G3084" i="32"/>
  <c r="L3083" i="32"/>
  <c r="G3083" i="32"/>
  <c r="L3082" i="32"/>
  <c r="G3082" i="32"/>
  <c r="L3081" i="32"/>
  <c r="G3081" i="32"/>
  <c r="L3080" i="32"/>
  <c r="G3080" i="32"/>
  <c r="L3079" i="32"/>
  <c r="G3079" i="32"/>
  <c r="L3078" i="32"/>
  <c r="G3078" i="32"/>
  <c r="L3077" i="32"/>
  <c r="G3077" i="32"/>
  <c r="L3076" i="32"/>
  <c r="G3076" i="32"/>
  <c r="L3075" i="32"/>
  <c r="G3075" i="32"/>
  <c r="L3074" i="32"/>
  <c r="G3074" i="32"/>
  <c r="L3073" i="32"/>
  <c r="G3073" i="32"/>
  <c r="L3072" i="32"/>
  <c r="G3072" i="32"/>
  <c r="L3071" i="32"/>
  <c r="G3071" i="32"/>
  <c r="L3070" i="32"/>
  <c r="G3070" i="32"/>
  <c r="L3069" i="32"/>
  <c r="G3069" i="32"/>
  <c r="L3068" i="32"/>
  <c r="G3068" i="32"/>
  <c r="L3067" i="32"/>
  <c r="G3067" i="32"/>
  <c r="L3066" i="32"/>
  <c r="G3066" i="32"/>
  <c r="L3065" i="32"/>
  <c r="G3065" i="32"/>
  <c r="L3064" i="32"/>
  <c r="G3064" i="32"/>
  <c r="L3063" i="32"/>
  <c r="G3063" i="32"/>
  <c r="L3062" i="32"/>
  <c r="G3062" i="32"/>
  <c r="L3061" i="32"/>
  <c r="G3061" i="32"/>
  <c r="L3060" i="32"/>
  <c r="G3060" i="32"/>
  <c r="L3059" i="32"/>
  <c r="G3059" i="32"/>
  <c r="L3058" i="32"/>
  <c r="G3058" i="32"/>
  <c r="L3051" i="32"/>
  <c r="L3052" i="32"/>
  <c r="L3053" i="32"/>
  <c r="L3054" i="32"/>
  <c r="L3055" i="32"/>
  <c r="L3056" i="32"/>
  <c r="L3057" i="32"/>
  <c r="G3052" i="32"/>
  <c r="G3053" i="32"/>
  <c r="G3054" i="32"/>
  <c r="G3055" i="32"/>
  <c r="G3056" i="32"/>
  <c r="G3057" i="32"/>
  <c r="G3051" i="32"/>
  <c r="L173" i="32"/>
  <c r="G173" i="32"/>
  <c r="L172" i="32"/>
  <c r="G172" i="32"/>
  <c r="L171" i="32"/>
  <c r="G171" i="32"/>
  <c r="L170" i="32"/>
  <c r="G170" i="32"/>
  <c r="L169" i="32"/>
  <c r="G169" i="32"/>
  <c r="L168" i="32"/>
  <c r="G168" i="32"/>
  <c r="L167" i="32"/>
  <c r="G167" i="32"/>
  <c r="L166" i="32"/>
  <c r="G166" i="32"/>
  <c r="L165" i="32"/>
  <c r="G165" i="32"/>
  <c r="L164" i="32"/>
  <c r="G164" i="32"/>
  <c r="L163" i="32"/>
  <c r="G163" i="32"/>
  <c r="L162" i="32"/>
  <c r="G162" i="32"/>
  <c r="L161" i="32"/>
  <c r="G161" i="32"/>
  <c r="L160" i="32"/>
  <c r="G160" i="32"/>
  <c r="L159" i="32"/>
  <c r="G159" i="32"/>
  <c r="L158" i="32"/>
  <c r="G158" i="32"/>
  <c r="L157" i="32"/>
  <c r="G157" i="32"/>
  <c r="L150" i="32"/>
  <c r="L151" i="32"/>
  <c r="L152" i="32"/>
  <c r="L153" i="32"/>
  <c r="L154" i="32"/>
  <c r="L155" i="32"/>
  <c r="L156" i="32"/>
  <c r="L149" i="32"/>
  <c r="G151" i="32"/>
  <c r="G152" i="32"/>
  <c r="G153" i="32"/>
  <c r="G154" i="32"/>
  <c r="G155" i="32"/>
  <c r="G156" i="32"/>
  <c r="G150" i="32"/>
  <c r="G149" i="32"/>
  <c r="L1898" i="32" l="1"/>
  <c r="G1898" i="32"/>
  <c r="L1897" i="32"/>
  <c r="G1897" i="32"/>
  <c r="L1896" i="32"/>
  <c r="G1896" i="32"/>
  <c r="L1895" i="32"/>
  <c r="G1895" i="32"/>
  <c r="L1894" i="32"/>
  <c r="G1894" i="32"/>
  <c r="L1893" i="32"/>
  <c r="G1893" i="32"/>
  <c r="L1892" i="32"/>
  <c r="G1892" i="32"/>
  <c r="L1891" i="32"/>
  <c r="G1891" i="32"/>
  <c r="L1890" i="32"/>
  <c r="G1890" i="32"/>
  <c r="L1889" i="32"/>
  <c r="G1889" i="32"/>
  <c r="L1888" i="32"/>
  <c r="G1888" i="32"/>
  <c r="L1887" i="32"/>
  <c r="G1887" i="32"/>
  <c r="L1886" i="32"/>
  <c r="G1886" i="32"/>
  <c r="L1885" i="32"/>
  <c r="G1885" i="32"/>
  <c r="L1884" i="32"/>
  <c r="G1884" i="32"/>
  <c r="L1883" i="32"/>
  <c r="G1883" i="32"/>
  <c r="L1882" i="32"/>
  <c r="G1882" i="32"/>
  <c r="L1881" i="32"/>
  <c r="G1881" i="32"/>
  <c r="L1880" i="32"/>
  <c r="G1880" i="32"/>
  <c r="L1879" i="32"/>
  <c r="G1879" i="32"/>
  <c r="L1878" i="32"/>
  <c r="G1878" i="32"/>
  <c r="L1877" i="32"/>
  <c r="G1877" i="32"/>
  <c r="L1876" i="32"/>
  <c r="G1876" i="32"/>
  <c r="L1875" i="32"/>
  <c r="G1875" i="32"/>
  <c r="L1874" i="32"/>
  <c r="G1874" i="32"/>
  <c r="L1873" i="32"/>
  <c r="G1873" i="32"/>
  <c r="L1872" i="32"/>
  <c r="G1872" i="32"/>
  <c r="L1871" i="32"/>
  <c r="G1871" i="32"/>
  <c r="L1870" i="32"/>
  <c r="G1870" i="32"/>
  <c r="L1869" i="32"/>
  <c r="G1869" i="32"/>
  <c r="L1868" i="32"/>
  <c r="G1868" i="32"/>
  <c r="L1867" i="32"/>
  <c r="G1867" i="32"/>
  <c r="L1866" i="32"/>
  <c r="G1866" i="32"/>
  <c r="L1865" i="32"/>
  <c r="G1865" i="32"/>
  <c r="L1864" i="32"/>
  <c r="G1864" i="32"/>
  <c r="L1863" i="32"/>
  <c r="G1863" i="32"/>
  <c r="L1862" i="32"/>
  <c r="G1862" i="32"/>
  <c r="L1861" i="32"/>
  <c r="G1861" i="32"/>
  <c r="L1860" i="32"/>
  <c r="G1860" i="32"/>
  <c r="L1859" i="32"/>
  <c r="G1859" i="32"/>
  <c r="L1858" i="32"/>
  <c r="G1858" i="32"/>
  <c r="L1857" i="32"/>
  <c r="G1857" i="32"/>
  <c r="L1856" i="32"/>
  <c r="G1856" i="32"/>
  <c r="L1855" i="32"/>
  <c r="G1855" i="32"/>
  <c r="L1854" i="32"/>
  <c r="G1854" i="32"/>
  <c r="L1853" i="32"/>
  <c r="G1853" i="32"/>
  <c r="L1852" i="32"/>
  <c r="G1852" i="32"/>
  <c r="L1851" i="32"/>
  <c r="G1851" i="32"/>
  <c r="L1850" i="32"/>
  <c r="G1850" i="32"/>
  <c r="L1849" i="32"/>
  <c r="G1849" i="32"/>
  <c r="L1848" i="32"/>
  <c r="G1848" i="32"/>
  <c r="L1847" i="32"/>
  <c r="G1847" i="32"/>
  <c r="L1846" i="32"/>
  <c r="G1846" i="32"/>
  <c r="L1845" i="32"/>
  <c r="G1845" i="32"/>
  <c r="L1844" i="32"/>
  <c r="G1844" i="32"/>
  <c r="L1843" i="32"/>
  <c r="G1843" i="32"/>
  <c r="L1842" i="32"/>
  <c r="G1842" i="32"/>
  <c r="L1841" i="32"/>
  <c r="G1841" i="32"/>
  <c r="L1840" i="32"/>
  <c r="G1840" i="32"/>
  <c r="L1839" i="32"/>
  <c r="G1839" i="32"/>
  <c r="L1838" i="32"/>
  <c r="G1838" i="32"/>
  <c r="L1837" i="32"/>
  <c r="L1836" i="32"/>
  <c r="L1835" i="32"/>
  <c r="L1834" i="32"/>
  <c r="L1833" i="32"/>
  <c r="L1832" i="32"/>
  <c r="L1831" i="32"/>
  <c r="L1830" i="32"/>
  <c r="L1829" i="32"/>
  <c r="L1828" i="32"/>
  <c r="G1835" i="32"/>
  <c r="G1836" i="32"/>
  <c r="G1837" i="32"/>
  <c r="L1827" i="32"/>
  <c r="G1834" i="32"/>
  <c r="G1833" i="32"/>
  <c r="G1832" i="32"/>
  <c r="G1831" i="32"/>
  <c r="G1830" i="32"/>
  <c r="G1829" i="32"/>
  <c r="G1828" i="32"/>
  <c r="G1827" i="32"/>
  <c r="L4984" i="32"/>
  <c r="G4984" i="32"/>
  <c r="L4983" i="32"/>
  <c r="G4983" i="32"/>
  <c r="L4982" i="32"/>
  <c r="G4982" i="32"/>
  <c r="L4981" i="32"/>
  <c r="G4981" i="32"/>
  <c r="L4980" i="32"/>
  <c r="G4980" i="32"/>
  <c r="L4979" i="32"/>
  <c r="G4979" i="32"/>
  <c r="L4978" i="32"/>
  <c r="G4978" i="32"/>
  <c r="L4977" i="32"/>
  <c r="G4977" i="32"/>
  <c r="L4976" i="32"/>
  <c r="G4976" i="32"/>
  <c r="L4975" i="32"/>
  <c r="G4975" i="32"/>
  <c r="L4974" i="32"/>
  <c r="G4974" i="32"/>
  <c r="L4973" i="32"/>
  <c r="G4973" i="32"/>
  <c r="L4972" i="32"/>
  <c r="G4972" i="32"/>
  <c r="L4971" i="32"/>
  <c r="G4971" i="32"/>
  <c r="L4970" i="32"/>
  <c r="G4970" i="32"/>
  <c r="L4969" i="32"/>
  <c r="G4969" i="32"/>
  <c r="L4968" i="32"/>
  <c r="G4968" i="32"/>
  <c r="L4967" i="32"/>
  <c r="G4967" i="32"/>
  <c r="L4966" i="32"/>
  <c r="G4966" i="32"/>
  <c r="L4965" i="32"/>
  <c r="G4965" i="32"/>
  <c r="L4964" i="32"/>
  <c r="G4964" i="32"/>
  <c r="L4963" i="32"/>
  <c r="G4963" i="32"/>
  <c r="L4962" i="32"/>
  <c r="G4962" i="32"/>
  <c r="L4961" i="32"/>
  <c r="G4961" i="32"/>
  <c r="L4960" i="32"/>
  <c r="G4960" i="32"/>
  <c r="L4959" i="32"/>
  <c r="G4959" i="32"/>
  <c r="L4958" i="32"/>
  <c r="G4958" i="32"/>
  <c r="L4957" i="32"/>
  <c r="G4957" i="32"/>
  <c r="L4956" i="32"/>
  <c r="G4956" i="32"/>
  <c r="L4955" i="32"/>
  <c r="G4955" i="32"/>
  <c r="L4954" i="32"/>
  <c r="G4954" i="32"/>
  <c r="L4953" i="32"/>
  <c r="G4953" i="32"/>
  <c r="L4952" i="32"/>
  <c r="G4952" i="32"/>
  <c r="L4951" i="32"/>
  <c r="G4951" i="32"/>
  <c r="L4950" i="32"/>
  <c r="G4950" i="32"/>
  <c r="L4949" i="32"/>
  <c r="G4949" i="32"/>
  <c r="L4948" i="32"/>
  <c r="G4948" i="32"/>
  <c r="L4947" i="32"/>
  <c r="G4947" i="32"/>
  <c r="L4946" i="32"/>
  <c r="G4946" i="32"/>
  <c r="L4945" i="32"/>
  <c r="G4945" i="32"/>
  <c r="L4944" i="32"/>
  <c r="G4944" i="32"/>
  <c r="L4943" i="32"/>
  <c r="G4943" i="32"/>
  <c r="L4942" i="32"/>
  <c r="G4942" i="32"/>
  <c r="L4941" i="32"/>
  <c r="G4941" i="32"/>
  <c r="L4940" i="32"/>
  <c r="G4940" i="32"/>
  <c r="L4939" i="32"/>
  <c r="G4939" i="32"/>
  <c r="L4938" i="32"/>
  <c r="G4938" i="32"/>
  <c r="L4937" i="32"/>
  <c r="G4937" i="32"/>
  <c r="L4936" i="32"/>
  <c r="G4936" i="32"/>
  <c r="L4935" i="32"/>
  <c r="G4935" i="32"/>
  <c r="L4934" i="32"/>
  <c r="G4934" i="32"/>
  <c r="L4933" i="32"/>
  <c r="G4933" i="32"/>
  <c r="L4932" i="32"/>
  <c r="G4932" i="32"/>
  <c r="L4931" i="32"/>
  <c r="G4931" i="32"/>
  <c r="L4930" i="32"/>
  <c r="G4930" i="32"/>
  <c r="L4929" i="32"/>
  <c r="G4929" i="32"/>
  <c r="L4928" i="32"/>
  <c r="G4928" i="32"/>
  <c r="L4927" i="32"/>
  <c r="G4927" i="32"/>
  <c r="L4926" i="32"/>
  <c r="G4926" i="32"/>
  <c r="L4925" i="32"/>
  <c r="G4925" i="32"/>
  <c r="L4924" i="32"/>
  <c r="G4924" i="32"/>
  <c r="L4923" i="32"/>
  <c r="G4923" i="32"/>
  <c r="L4922" i="32"/>
  <c r="G4922" i="32"/>
  <c r="L4921" i="32"/>
  <c r="G4921" i="32"/>
  <c r="L4915" i="32"/>
  <c r="L4916" i="32"/>
  <c r="L4917" i="32"/>
  <c r="L4918" i="32"/>
  <c r="L4919" i="32"/>
  <c r="L4920" i="32"/>
  <c r="L4914" i="32"/>
  <c r="G4918" i="32"/>
  <c r="G4919" i="32"/>
  <c r="G4920" i="32"/>
  <c r="G4917" i="32"/>
  <c r="G4916" i="32"/>
  <c r="G4915" i="32"/>
  <c r="G4914" i="32"/>
  <c r="L1087" i="32" l="1"/>
  <c r="G1087" i="32"/>
  <c r="L1085" i="32"/>
  <c r="G1085" i="32"/>
  <c r="L1084" i="32"/>
  <c r="G1084" i="32"/>
  <c r="L1083" i="32"/>
  <c r="G1083" i="32"/>
  <c r="L1082" i="32"/>
  <c r="G1082" i="32"/>
  <c r="L1081" i="32"/>
  <c r="G1081" i="32"/>
  <c r="L1080" i="32"/>
  <c r="G1080" i="32"/>
  <c r="L1079" i="32"/>
  <c r="G1079" i="32"/>
  <c r="L1078" i="32"/>
  <c r="G1078" i="32"/>
  <c r="L1077" i="32"/>
  <c r="G1077" i="32"/>
  <c r="L1076" i="32"/>
  <c r="G1076" i="32"/>
  <c r="L1075" i="32"/>
  <c r="G1075" i="32"/>
  <c r="L1074" i="32"/>
  <c r="G1074" i="32"/>
  <c r="L1073" i="32"/>
  <c r="G1073" i="32"/>
  <c r="L1072" i="32"/>
  <c r="G1072" i="32"/>
  <c r="L1071" i="32"/>
  <c r="G1071" i="32"/>
  <c r="L1070" i="32"/>
  <c r="G1070" i="32"/>
  <c r="L1069" i="32"/>
  <c r="G1069" i="32"/>
  <c r="L1068" i="32"/>
  <c r="G1068" i="32"/>
  <c r="L1067" i="32"/>
  <c r="G1067" i="32"/>
  <c r="L1066" i="32"/>
  <c r="G1066" i="32"/>
  <c r="L1065" i="32"/>
  <c r="G1065" i="32"/>
  <c r="L1064" i="32"/>
  <c r="G1064" i="32"/>
  <c r="L1063" i="32"/>
  <c r="G1063" i="32"/>
  <c r="L1062" i="32"/>
  <c r="G1062" i="32"/>
  <c r="L1061" i="32"/>
  <c r="G1061" i="32"/>
  <c r="L1060" i="32"/>
  <c r="G1060" i="32"/>
  <c r="L1059" i="32"/>
  <c r="G1059" i="32"/>
  <c r="L1058" i="32"/>
  <c r="G1058" i="32"/>
  <c r="L1057" i="32"/>
  <c r="G1057" i="32"/>
  <c r="L1056" i="32"/>
  <c r="G1056" i="32"/>
  <c r="L1055" i="32"/>
  <c r="G1055" i="32"/>
  <c r="L1054" i="32"/>
  <c r="G1054" i="32"/>
  <c r="L1053" i="32"/>
  <c r="G1053" i="32"/>
  <c r="L1052" i="32"/>
  <c r="G1052" i="32"/>
  <c r="L1051" i="32"/>
  <c r="G1051" i="32"/>
  <c r="L1050" i="32"/>
  <c r="G1050" i="32"/>
  <c r="L1049" i="32"/>
  <c r="G1049" i="32"/>
  <c r="L1048" i="32"/>
  <c r="G1048" i="32"/>
  <c r="L5467" i="32"/>
  <c r="L5468" i="32"/>
  <c r="L5469" i="32"/>
  <c r="L5471" i="32"/>
  <c r="L5472" i="32"/>
  <c r="L5473" i="32"/>
  <c r="L5474" i="32"/>
  <c r="L5475" i="32"/>
  <c r="L5476" i="32"/>
  <c r="L5477" i="32"/>
  <c r="L5479" i="32"/>
  <c r="L5480" i="32"/>
  <c r="L5481" i="32"/>
  <c r="L5482" i="32"/>
  <c r="L5483" i="32"/>
  <c r="L5485" i="32"/>
  <c r="L5486" i="32"/>
  <c r="L5487" i="32"/>
  <c r="L5488" i="32"/>
  <c r="L5489" i="32"/>
  <c r="L5491" i="32"/>
  <c r="L5493" i="32"/>
  <c r="L5494" i="32"/>
  <c r="L5495" i="32"/>
  <c r="L5496" i="32"/>
  <c r="L5497" i="32"/>
  <c r="L5498" i="32"/>
  <c r="L5499" i="32"/>
  <c r="L5500" i="32"/>
  <c r="L1039" i="32"/>
  <c r="L1040" i="32"/>
  <c r="L1041" i="32"/>
  <c r="L1042" i="32"/>
  <c r="L1043" i="32"/>
  <c r="L1044" i="32"/>
  <c r="L1045" i="32"/>
  <c r="L1046" i="32"/>
  <c r="L1047" i="32"/>
  <c r="G1043" i="32"/>
  <c r="G1044" i="32"/>
  <c r="G1045" i="32"/>
  <c r="G1046" i="32"/>
  <c r="G1047" i="32"/>
  <c r="G1042" i="32"/>
  <c r="G1041" i="32"/>
  <c r="G1040" i="32"/>
  <c r="G1039" i="32"/>
  <c r="G5500" i="32"/>
  <c r="G5499" i="32"/>
  <c r="G5498" i="32"/>
  <c r="G5497" i="32"/>
  <c r="G5496" i="32"/>
  <c r="G5495" i="32"/>
  <c r="G5494" i="32"/>
  <c r="G5493" i="32"/>
  <c r="G5491" i="32"/>
  <c r="G5489" i="32"/>
  <c r="G5488" i="32"/>
  <c r="G5487" i="32"/>
  <c r="G5486" i="32"/>
  <c r="G5485" i="32"/>
  <c r="G5483" i="32"/>
  <c r="G5482" i="32"/>
  <c r="G5481" i="32"/>
  <c r="G5480" i="32"/>
  <c r="G5479" i="32"/>
  <c r="G5477" i="32"/>
  <c r="G5476" i="32"/>
  <c r="G5467" i="32"/>
  <c r="G5468" i="32"/>
  <c r="G5469" i="32"/>
  <c r="G5471" i="32"/>
  <c r="G5472" i="32"/>
  <c r="G5473" i="32"/>
  <c r="G5474" i="32"/>
  <c r="G5475" i="32"/>
  <c r="L5466" i="32"/>
  <c r="G5466" i="32"/>
  <c r="L5465" i="32"/>
  <c r="G5465" i="32"/>
  <c r="L5464" i="32"/>
  <c r="G5464" i="32"/>
  <c r="L5463" i="32"/>
  <c r="G5463" i="32"/>
  <c r="L5462" i="32"/>
  <c r="G5462" i="32"/>
  <c r="L5461" i="32"/>
  <c r="G5461" i="32"/>
  <c r="L5460" i="32"/>
  <c r="G5460" i="32"/>
  <c r="L5459" i="32"/>
  <c r="G5459" i="32"/>
  <c r="L5458" i="32"/>
  <c r="G5458" i="32"/>
  <c r="L5457" i="32"/>
  <c r="G5457" i="32"/>
  <c r="L5456" i="32"/>
  <c r="G5456" i="32"/>
  <c r="L5455" i="32"/>
  <c r="G5455" i="32"/>
  <c r="L5454" i="32"/>
  <c r="G5454" i="32"/>
  <c r="L5453" i="32"/>
  <c r="G5453" i="32"/>
  <c r="L5452" i="32"/>
  <c r="G5452" i="32"/>
  <c r="L5451" i="32"/>
  <c r="G5451" i="32"/>
  <c r="L5450" i="32"/>
  <c r="G5450" i="32"/>
  <c r="L5449" i="32"/>
  <c r="G5449" i="32"/>
  <c r="L5448" i="32"/>
  <c r="G5448" i="32"/>
  <c r="L5447" i="32"/>
  <c r="G5447" i="32"/>
  <c r="L5446" i="32"/>
  <c r="G5446" i="32"/>
  <c r="L5445" i="32"/>
  <c r="G5445" i="32"/>
  <c r="L5444" i="32"/>
  <c r="G5444" i="32"/>
  <c r="L5443" i="32"/>
  <c r="G5443" i="32"/>
  <c r="L5442" i="32"/>
  <c r="G5442" i="32"/>
  <c r="L5441" i="32"/>
  <c r="G5441" i="32"/>
  <c r="L5440" i="32"/>
  <c r="G5440" i="32"/>
  <c r="L5439" i="32"/>
  <c r="G5439" i="32"/>
  <c r="L5438" i="32"/>
  <c r="G5438" i="32"/>
  <c r="L5437" i="32"/>
  <c r="G5437" i="32"/>
  <c r="L5436" i="32"/>
  <c r="G5436" i="32"/>
  <c r="L5435" i="32"/>
  <c r="G5435" i="32"/>
  <c r="L5434" i="32"/>
  <c r="G5434" i="32"/>
  <c r="L5433" i="32"/>
  <c r="G5433" i="32"/>
  <c r="L5432" i="32"/>
  <c r="G5432" i="32"/>
  <c r="L5431" i="32"/>
  <c r="G5431" i="32"/>
  <c r="L5430" i="32"/>
  <c r="G5430" i="32"/>
  <c r="L5429" i="32"/>
  <c r="G5429" i="32"/>
  <c r="L5428" i="32"/>
  <c r="G5428" i="32"/>
  <c r="L5427" i="32"/>
  <c r="G5427" i="32"/>
  <c r="L5426" i="32"/>
  <c r="G5426" i="32"/>
  <c r="L5425" i="32"/>
  <c r="G5425" i="32"/>
  <c r="L5424" i="32"/>
  <c r="G5424" i="32"/>
  <c r="L5423" i="32"/>
  <c r="G5423" i="32"/>
  <c r="L5422" i="32"/>
  <c r="G5422" i="32"/>
  <c r="L5421" i="32"/>
  <c r="G5421" i="32"/>
  <c r="L5420" i="32"/>
  <c r="G5420" i="32"/>
  <c r="L5419" i="32"/>
  <c r="G5419" i="32"/>
  <c r="L5418" i="32"/>
  <c r="G5418" i="32"/>
  <c r="L5417" i="32"/>
  <c r="G5417" i="32"/>
  <c r="L5416" i="32"/>
  <c r="G5416" i="32"/>
  <c r="L5415" i="32"/>
  <c r="G5415" i="32"/>
  <c r="L5414" i="32"/>
  <c r="G5414" i="32"/>
  <c r="L5413" i="32"/>
  <c r="G5413" i="32"/>
  <c r="L5412" i="32"/>
  <c r="G5412" i="32"/>
  <c r="L5411" i="32"/>
  <c r="G5411" i="32"/>
  <c r="L5410" i="32"/>
  <c r="G5410" i="32"/>
  <c r="L5409" i="32"/>
  <c r="G5409" i="32"/>
  <c r="L5408" i="32"/>
  <c r="G5408" i="32"/>
  <c r="L5407" i="32"/>
  <c r="G5407" i="32"/>
  <c r="L5406" i="32"/>
  <c r="G5406" i="32"/>
  <c r="L5405" i="32"/>
  <c r="G5405" i="32"/>
  <c r="L5404" i="32"/>
  <c r="G5404" i="32"/>
  <c r="L5403" i="32"/>
  <c r="G5403" i="32"/>
  <c r="L5402" i="32"/>
  <c r="G5402" i="32"/>
  <c r="L5401" i="32"/>
  <c r="G5401" i="32"/>
  <c r="L5400" i="32"/>
  <c r="G5400" i="32"/>
  <c r="L5399" i="32"/>
  <c r="G5399" i="32"/>
  <c r="L5398" i="32"/>
  <c r="G5398" i="32"/>
  <c r="L5397" i="32"/>
  <c r="G5397" i="32"/>
  <c r="L5396" i="32"/>
  <c r="G5396" i="32"/>
  <c r="L5395" i="32"/>
  <c r="G5395" i="32"/>
  <c r="L5389" i="32"/>
  <c r="L5390" i="32"/>
  <c r="L5391" i="32"/>
  <c r="L5392" i="32"/>
  <c r="L5393" i="32"/>
  <c r="L5394" i="32"/>
  <c r="G5393" i="32"/>
  <c r="G5394" i="32"/>
  <c r="G5392" i="32"/>
  <c r="G5391" i="32"/>
  <c r="G5390" i="32"/>
  <c r="G5389" i="32"/>
  <c r="L4041" i="32" l="1"/>
  <c r="G4041" i="32"/>
  <c r="L4040" i="32"/>
  <c r="G4040" i="32"/>
  <c r="L4039" i="32"/>
  <c r="G4039" i="32"/>
  <c r="L4038" i="32"/>
  <c r="G4038" i="32"/>
  <c r="L4037" i="32"/>
  <c r="G4037" i="32"/>
  <c r="L4036" i="32"/>
  <c r="G4036" i="32"/>
  <c r="L4035" i="32"/>
  <c r="G4035" i="32"/>
  <c r="L4034" i="32"/>
  <c r="G4034" i="32"/>
  <c r="L4033" i="32"/>
  <c r="G4033" i="32"/>
  <c r="L4032" i="32"/>
  <c r="G4032" i="32"/>
  <c r="L4031" i="32"/>
  <c r="G4031" i="32"/>
  <c r="L4030" i="32"/>
  <c r="G4030" i="32"/>
  <c r="L4029" i="32"/>
  <c r="G4029" i="32"/>
  <c r="L4028" i="32"/>
  <c r="G4028" i="32"/>
  <c r="L4027" i="32"/>
  <c r="G4027" i="32"/>
  <c r="L4026" i="32"/>
  <c r="G4026" i="32"/>
  <c r="L4025" i="32"/>
  <c r="G4025" i="32"/>
  <c r="L4024" i="32"/>
  <c r="G4024" i="32"/>
  <c r="L4023" i="32"/>
  <c r="G4023" i="32"/>
  <c r="L4022" i="32"/>
  <c r="G4022" i="32"/>
  <c r="L4021" i="32"/>
  <c r="G4021" i="32"/>
  <c r="L4020" i="32"/>
  <c r="G4020" i="32"/>
  <c r="L4019" i="32"/>
  <c r="G4019" i="32"/>
  <c r="L4018" i="32"/>
  <c r="G4018" i="32"/>
  <c r="L4017" i="32"/>
  <c r="G4017" i="32"/>
  <c r="L4016" i="32"/>
  <c r="G4016" i="32"/>
  <c r="L4015" i="32"/>
  <c r="G4015" i="32"/>
  <c r="L4014" i="32"/>
  <c r="G4014" i="32"/>
  <c r="L4013" i="32"/>
  <c r="G4013" i="32"/>
  <c r="L4012" i="32"/>
  <c r="G4012" i="32"/>
  <c r="L4011" i="32"/>
  <c r="G4011" i="32"/>
  <c r="L4010" i="32"/>
  <c r="G4010" i="32"/>
  <c r="L4009" i="32"/>
  <c r="G4009" i="32"/>
  <c r="L4008" i="32"/>
  <c r="G4008" i="32"/>
  <c r="L4007" i="32"/>
  <c r="G4007" i="32"/>
  <c r="L4006" i="32"/>
  <c r="G4006" i="32"/>
  <c r="L4005" i="32"/>
  <c r="G4005" i="32"/>
  <c r="L4004" i="32"/>
  <c r="G4004" i="32"/>
  <c r="L4003" i="32"/>
  <c r="G4003" i="32"/>
  <c r="L4002" i="32"/>
  <c r="G4002" i="32"/>
  <c r="L4001" i="32"/>
  <c r="G4001" i="32"/>
  <c r="L4000" i="32"/>
  <c r="G4000" i="32"/>
  <c r="L3999" i="32"/>
  <c r="G3999" i="32"/>
  <c r="L3998" i="32"/>
  <c r="G3998" i="32"/>
  <c r="L3997" i="32"/>
  <c r="G3997" i="32"/>
  <c r="L3996" i="32"/>
  <c r="G3996" i="32"/>
  <c r="L3995" i="32"/>
  <c r="G3995" i="32"/>
  <c r="L3994" i="32"/>
  <c r="G3994" i="32"/>
  <c r="L3993" i="32"/>
  <c r="G3993" i="32"/>
  <c r="L3992" i="32"/>
  <c r="G3992" i="32"/>
  <c r="L3991" i="32"/>
  <c r="G3991" i="32"/>
  <c r="L3990" i="32"/>
  <c r="G3990" i="32"/>
  <c r="L3989" i="32"/>
  <c r="G3989" i="32"/>
  <c r="L3988" i="32"/>
  <c r="G3988" i="32"/>
  <c r="L3987" i="32"/>
  <c r="G3987" i="32"/>
  <c r="L3986" i="32"/>
  <c r="G3986" i="32"/>
  <c r="L3985" i="32"/>
  <c r="G3985" i="32"/>
  <c r="L3984" i="32"/>
  <c r="G3984" i="32"/>
  <c r="L3983" i="32"/>
  <c r="G3983" i="32"/>
  <c r="L3982" i="32"/>
  <c r="G3982" i="32"/>
  <c r="L3981" i="32"/>
  <c r="G3981" i="32"/>
  <c r="L3980" i="32"/>
  <c r="G3980" i="32"/>
  <c r="L3979" i="32"/>
  <c r="G3979" i="32"/>
  <c r="L3978" i="32"/>
  <c r="G3978" i="32"/>
  <c r="L3977" i="32"/>
  <c r="G3977" i="32"/>
  <c r="L3976" i="32"/>
  <c r="G3976" i="32"/>
  <c r="L3975" i="32"/>
  <c r="G3975" i="32"/>
  <c r="L3974" i="32"/>
  <c r="G3974" i="32"/>
  <c r="L3973" i="32"/>
  <c r="G3973" i="32"/>
  <c r="L3972" i="32"/>
  <c r="G3972" i="32"/>
  <c r="L3971" i="32"/>
  <c r="G3971" i="32"/>
  <c r="L3970" i="32"/>
  <c r="G3970" i="32"/>
  <c r="L3969" i="32"/>
  <c r="G3969" i="32"/>
  <c r="L3968" i="32"/>
  <c r="G3968" i="32"/>
  <c r="L3967" i="32"/>
  <c r="G3967" i="32"/>
  <c r="L3966" i="32"/>
  <c r="G3966" i="32"/>
  <c r="L3965" i="32"/>
  <c r="G3965" i="32"/>
  <c r="L3964" i="32"/>
  <c r="G3964" i="32"/>
  <c r="L3963" i="32"/>
  <c r="G3963" i="32"/>
  <c r="L3962" i="32"/>
  <c r="G3962" i="32"/>
  <c r="L3961" i="32"/>
  <c r="G3961" i="32"/>
  <c r="L3960" i="32"/>
  <c r="G3960" i="32"/>
  <c r="L3959" i="32"/>
  <c r="G3959" i="32"/>
  <c r="L3958" i="32"/>
  <c r="G3958" i="32"/>
  <c r="L3957" i="32"/>
  <c r="G3957" i="32"/>
  <c r="L3956" i="32"/>
  <c r="G3956" i="32"/>
  <c r="L3955" i="32"/>
  <c r="G3955" i="32"/>
  <c r="L3954" i="32"/>
  <c r="G3954" i="32"/>
  <c r="L3953" i="32"/>
  <c r="G3953" i="32"/>
  <c r="L3952" i="32"/>
  <c r="G3952" i="32"/>
  <c r="L3951" i="32"/>
  <c r="G3951" i="32"/>
  <c r="L3950" i="32"/>
  <c r="G3950" i="32"/>
  <c r="L3949" i="32"/>
  <c r="G3949" i="32"/>
  <c r="L3948" i="32"/>
  <c r="G3948" i="32"/>
  <c r="L3947" i="32"/>
  <c r="G3947" i="32"/>
  <c r="L3946" i="32"/>
  <c r="G3946" i="32"/>
  <c r="L3945" i="32"/>
  <c r="G3945" i="32"/>
  <c r="L3944" i="32"/>
  <c r="G3944" i="32"/>
  <c r="L3943" i="32"/>
  <c r="G3943" i="32"/>
  <c r="L3942" i="32"/>
  <c r="G3942" i="32"/>
  <c r="L3941" i="32"/>
  <c r="G3941" i="32"/>
  <c r="L3940" i="32"/>
  <c r="G3940" i="32"/>
  <c r="L3939" i="32"/>
  <c r="G3939" i="32"/>
  <c r="L3938" i="32"/>
  <c r="G3938" i="32"/>
  <c r="L3937" i="32"/>
  <c r="G3937" i="32"/>
  <c r="L3936" i="32"/>
  <c r="G3936" i="32"/>
  <c r="L3935" i="32"/>
  <c r="G3935" i="32"/>
  <c r="L3934" i="32"/>
  <c r="G3934" i="32"/>
  <c r="L3933" i="32"/>
  <c r="G3933" i="32"/>
  <c r="L3932" i="32"/>
  <c r="G3932" i="32"/>
  <c r="L3931" i="32"/>
  <c r="G3931" i="32"/>
  <c r="L3930" i="32"/>
  <c r="G3930" i="32"/>
  <c r="L3929" i="32"/>
  <c r="G3929" i="32"/>
  <c r="L3928" i="32"/>
  <c r="G3928" i="32"/>
  <c r="L3927" i="32"/>
  <c r="G3927" i="32"/>
  <c r="L3926" i="32"/>
  <c r="G3926" i="32"/>
  <c r="L3925" i="32"/>
  <c r="G3925" i="32"/>
  <c r="L3924" i="32"/>
  <c r="G3924" i="32"/>
  <c r="L3923" i="32"/>
  <c r="G3923" i="32"/>
  <c r="L3922" i="32"/>
  <c r="G3922" i="32"/>
  <c r="L3921" i="32"/>
  <c r="G3921" i="32"/>
  <c r="L3920" i="32"/>
  <c r="G3920" i="32"/>
  <c r="L3919" i="32"/>
  <c r="G3919" i="32"/>
  <c r="L3918" i="32"/>
  <c r="G3918" i="32"/>
  <c r="L3917" i="32"/>
  <c r="G3917" i="32"/>
  <c r="L3916" i="32"/>
  <c r="G3916" i="32"/>
  <c r="L3915" i="32"/>
  <c r="G3915" i="32"/>
  <c r="L3914" i="32"/>
  <c r="G3914" i="32"/>
  <c r="L3913" i="32"/>
  <c r="G3913" i="32"/>
  <c r="L3912" i="32"/>
  <c r="G3912" i="32"/>
  <c r="L3911" i="32"/>
  <c r="G3911" i="32"/>
  <c r="L3910" i="32"/>
  <c r="G3910" i="32"/>
  <c r="L3909" i="32"/>
  <c r="G3909" i="32"/>
  <c r="L3908" i="32"/>
  <c r="G3908" i="32"/>
  <c r="L3907" i="32"/>
  <c r="G3907" i="32"/>
  <c r="L3906" i="32"/>
  <c r="G3906" i="32"/>
  <c r="L3905" i="32"/>
  <c r="G3905" i="32"/>
  <c r="L3904" i="32"/>
  <c r="G3904" i="32"/>
  <c r="L3903" i="32"/>
  <c r="G3903" i="32"/>
  <c r="L3902" i="32"/>
  <c r="G3902" i="32"/>
  <c r="L3901" i="32"/>
  <c r="G3901" i="32"/>
  <c r="L3900" i="32"/>
  <c r="G3900" i="32"/>
  <c r="L3899" i="32"/>
  <c r="G3899" i="32"/>
  <c r="L3898" i="32"/>
  <c r="G3898" i="32"/>
  <c r="L3897" i="32"/>
  <c r="G3897" i="32"/>
  <c r="L3896" i="32"/>
  <c r="G3896" i="32"/>
  <c r="L3895" i="32"/>
  <c r="G3895" i="32"/>
  <c r="L3894" i="32"/>
  <c r="G3894" i="32"/>
  <c r="L3893" i="32"/>
  <c r="G3893" i="32"/>
  <c r="L3892" i="32"/>
  <c r="G3892" i="32"/>
  <c r="L3881" i="32"/>
  <c r="L3882" i="32"/>
  <c r="L3883" i="32"/>
  <c r="L3884" i="32"/>
  <c r="L3885" i="32"/>
  <c r="L3886" i="32"/>
  <c r="L3887" i="32"/>
  <c r="L3888" i="32"/>
  <c r="L3889" i="32"/>
  <c r="L3890" i="32"/>
  <c r="L3891" i="32"/>
  <c r="L3880" i="32"/>
  <c r="L3879" i="32"/>
  <c r="G3879" i="32"/>
  <c r="G3880" i="32"/>
  <c r="G3881" i="32"/>
  <c r="G3882" i="32"/>
  <c r="G3883" i="32"/>
  <c r="G3884" i="32"/>
  <c r="G3885" i="32"/>
  <c r="G3886" i="32"/>
  <c r="G3887" i="32"/>
  <c r="G3888" i="32"/>
  <c r="G3889" i="32"/>
  <c r="G3890" i="32"/>
  <c r="G3891" i="32"/>
  <c r="L3878" i="32"/>
  <c r="G3878" i="32"/>
  <c r="L3877" i="32"/>
  <c r="G3877" i="32"/>
  <c r="L3876" i="32"/>
  <c r="G3876" i="32"/>
  <c r="L3875" i="32"/>
  <c r="G3875" i="32"/>
  <c r="L3874" i="32"/>
  <c r="G3874" i="32"/>
  <c r="L3873" i="32"/>
  <c r="G3873" i="32"/>
  <c r="L3872" i="32"/>
  <c r="G3872" i="32"/>
  <c r="L3871" i="32"/>
  <c r="G3871" i="32"/>
  <c r="L3870" i="32"/>
  <c r="G3870" i="32"/>
  <c r="L3869" i="32"/>
  <c r="G3869" i="32"/>
  <c r="L3868" i="32"/>
  <c r="G3868" i="32"/>
  <c r="L3867" i="32"/>
  <c r="G3867" i="32"/>
  <c r="L3866" i="32"/>
  <c r="G3866" i="32"/>
  <c r="L3865" i="32"/>
  <c r="G3865" i="32"/>
  <c r="L3864" i="32"/>
  <c r="G3864" i="32"/>
  <c r="L3863" i="32"/>
  <c r="G3863" i="32"/>
  <c r="L3862" i="32"/>
  <c r="G3862" i="32"/>
  <c r="L3861" i="32"/>
  <c r="G3861" i="32"/>
  <c r="L3860" i="32"/>
  <c r="G3860" i="32"/>
  <c r="L3859" i="32"/>
  <c r="G3859" i="32"/>
  <c r="L3858" i="32"/>
  <c r="G3858" i="32"/>
  <c r="L3857" i="32"/>
  <c r="G3857" i="32"/>
  <c r="L3856" i="32"/>
  <c r="G3856" i="32"/>
  <c r="L3855" i="32"/>
  <c r="G3855" i="32"/>
  <c r="L3854" i="32"/>
  <c r="G3854" i="32"/>
  <c r="L3853" i="32"/>
  <c r="G3853" i="32"/>
  <c r="L3852" i="32"/>
  <c r="G3852" i="32"/>
  <c r="L3851" i="32"/>
  <c r="G3851" i="32"/>
  <c r="L3850" i="32"/>
  <c r="G3850" i="32"/>
  <c r="L3849" i="32"/>
  <c r="G3849" i="32"/>
  <c r="L3848" i="32"/>
  <c r="G3848" i="32"/>
  <c r="L3847" i="32"/>
  <c r="G3847" i="32"/>
  <c r="L3846" i="32"/>
  <c r="G3846" i="32"/>
  <c r="L3845" i="32"/>
  <c r="G3845" i="32"/>
  <c r="L3844" i="32"/>
  <c r="G3844" i="32"/>
  <c r="L3843" i="32"/>
  <c r="G3843" i="32"/>
  <c r="L3842" i="32"/>
  <c r="G3842" i="32"/>
  <c r="L3841" i="32"/>
  <c r="G3841" i="32"/>
  <c r="L3840" i="32"/>
  <c r="G3840" i="32"/>
  <c r="L3839" i="32"/>
  <c r="G3839" i="32"/>
  <c r="L3838" i="32"/>
  <c r="G3838" i="32"/>
  <c r="L3837" i="32"/>
  <c r="G3837" i="32"/>
  <c r="L3836" i="32"/>
  <c r="G3836" i="32"/>
  <c r="L3835" i="32"/>
  <c r="G3835" i="32"/>
  <c r="L3834" i="32"/>
  <c r="G3834" i="32"/>
  <c r="L3833" i="32"/>
  <c r="G3833" i="32"/>
  <c r="L3832" i="32"/>
  <c r="G3832" i="32"/>
  <c r="L3831" i="32"/>
  <c r="G3831" i="32"/>
  <c r="L3830" i="32"/>
  <c r="G3830" i="32"/>
  <c r="L3829" i="32"/>
  <c r="G3829" i="32"/>
  <c r="L3828" i="32"/>
  <c r="G3828" i="32"/>
  <c r="L3827" i="32"/>
  <c r="G3827" i="32"/>
  <c r="L3826" i="32"/>
  <c r="G3826" i="32"/>
  <c r="L3825" i="32"/>
  <c r="G3825" i="32"/>
  <c r="L3824" i="32"/>
  <c r="G3824" i="32"/>
  <c r="L3823" i="32"/>
  <c r="G3823" i="32"/>
  <c r="L3822" i="32"/>
  <c r="G3822" i="32"/>
  <c r="L3821" i="32"/>
  <c r="G3821" i="32"/>
  <c r="L3820" i="32"/>
  <c r="G3820" i="32"/>
  <c r="L3819" i="32"/>
  <c r="G3819" i="32"/>
  <c r="L3818" i="32"/>
  <c r="G3818" i="32"/>
  <c r="L3817" i="32"/>
  <c r="G3817" i="32"/>
  <c r="L3816" i="32"/>
  <c r="G3816" i="32"/>
  <c r="L3815" i="32"/>
  <c r="G3815" i="32"/>
  <c r="L3814" i="32"/>
  <c r="G3814" i="32"/>
  <c r="L3813" i="32"/>
  <c r="G3813" i="32"/>
  <c r="L3812" i="32"/>
  <c r="G3812" i="32"/>
  <c r="L3811" i="32"/>
  <c r="G3811" i="32"/>
  <c r="L3810" i="32"/>
  <c r="G3810" i="32"/>
  <c r="L3809" i="32"/>
  <c r="G3809" i="32"/>
  <c r="L3808" i="32"/>
  <c r="G3808" i="32"/>
  <c r="L3807" i="32"/>
  <c r="G3807" i="32"/>
  <c r="L3806" i="32"/>
  <c r="G3806" i="32"/>
  <c r="L3805" i="32"/>
  <c r="G3805" i="32"/>
  <c r="L3804" i="32"/>
  <c r="G3804" i="32"/>
  <c r="L3803" i="32"/>
  <c r="G3803" i="32"/>
  <c r="L3802" i="32"/>
  <c r="G3802" i="32"/>
  <c r="L3801" i="32"/>
  <c r="G3801" i="32"/>
  <c r="L3800" i="32"/>
  <c r="G3800" i="32"/>
  <c r="L3799" i="32"/>
  <c r="G3799" i="32"/>
  <c r="L3798" i="32"/>
  <c r="G3798" i="32"/>
  <c r="L3797" i="32"/>
  <c r="G3797" i="32"/>
  <c r="L3796" i="32"/>
  <c r="G3796" i="32"/>
  <c r="L3795" i="32"/>
  <c r="G3795" i="32"/>
  <c r="L3794" i="32"/>
  <c r="G3794" i="32"/>
  <c r="L3793" i="32"/>
  <c r="G3793" i="32"/>
  <c r="L3792" i="32"/>
  <c r="G3792" i="32"/>
  <c r="L3791" i="32"/>
  <c r="G3791" i="32"/>
  <c r="L3790" i="32"/>
  <c r="G3790" i="32"/>
  <c r="L3789" i="32"/>
  <c r="G3789" i="32"/>
  <c r="L3788" i="32"/>
  <c r="G3788" i="32"/>
  <c r="L3787" i="32"/>
  <c r="G3787" i="32"/>
  <c r="L3786" i="32"/>
  <c r="G3786" i="32"/>
  <c r="L3785" i="32"/>
  <c r="G3785" i="32"/>
  <c r="L3784" i="32"/>
  <c r="G3784" i="32"/>
  <c r="L3783" i="32"/>
  <c r="G3783" i="32"/>
  <c r="L3782" i="32"/>
  <c r="G3782" i="32"/>
  <c r="L3781" i="32"/>
  <c r="G3781" i="32"/>
  <c r="L3780" i="32"/>
  <c r="G3780" i="32"/>
  <c r="L3779" i="32"/>
  <c r="G3779" i="32"/>
  <c r="L3778" i="32"/>
  <c r="G3778" i="32"/>
  <c r="L3777" i="32"/>
  <c r="G3777" i="32"/>
  <c r="L3776" i="32"/>
  <c r="G3776" i="32"/>
  <c r="L3775" i="32"/>
  <c r="G3775" i="32"/>
  <c r="L3774" i="32"/>
  <c r="G3774" i="32"/>
  <c r="L3773" i="32"/>
  <c r="G3773" i="32"/>
  <c r="L3772" i="32"/>
  <c r="G3772" i="32"/>
  <c r="L3771" i="32"/>
  <c r="G3771" i="32"/>
  <c r="L3770" i="32"/>
  <c r="G3770" i="32"/>
  <c r="L3769" i="32"/>
  <c r="G3769" i="32"/>
  <c r="L3768" i="32"/>
  <c r="G3768" i="32"/>
  <c r="L3767" i="32"/>
  <c r="G3767" i="32"/>
  <c r="L3766" i="32"/>
  <c r="G3766" i="32"/>
  <c r="L3765" i="32"/>
  <c r="G3765" i="32"/>
  <c r="L3764" i="32"/>
  <c r="G3764" i="32"/>
  <c r="L3763" i="32"/>
  <c r="G3763" i="32"/>
  <c r="L3762" i="32"/>
  <c r="G3762" i="32"/>
  <c r="L3761" i="32"/>
  <c r="G3761" i="32"/>
  <c r="L3760" i="32"/>
  <c r="G3760" i="32"/>
  <c r="L3759" i="32"/>
  <c r="G3759" i="32"/>
  <c r="L3758" i="32"/>
  <c r="G3758" i="32"/>
  <c r="L3757" i="32"/>
  <c r="G3757" i="32"/>
  <c r="L3756" i="32"/>
  <c r="G3756" i="32"/>
  <c r="L3755" i="32"/>
  <c r="G3755" i="32"/>
  <c r="L3754" i="32"/>
  <c r="G3754" i="32"/>
  <c r="L3753" i="32"/>
  <c r="G3753" i="32"/>
  <c r="L3752" i="32"/>
  <c r="G3752" i="32"/>
  <c r="L3751" i="32"/>
  <c r="G3751" i="32"/>
  <c r="L3750" i="32"/>
  <c r="G3750" i="32"/>
  <c r="L3749" i="32"/>
  <c r="G3749" i="32"/>
  <c r="L3748" i="32"/>
  <c r="G3748" i="32"/>
  <c r="L3747" i="32"/>
  <c r="G3747" i="32"/>
  <c r="L3746" i="32"/>
  <c r="G3746" i="32"/>
  <c r="L3745" i="32"/>
  <c r="G3745" i="32"/>
  <c r="L3744" i="32"/>
  <c r="G3744" i="32"/>
  <c r="L3743" i="32"/>
  <c r="G3743" i="32"/>
  <c r="L3742" i="32"/>
  <c r="G3742" i="32"/>
  <c r="L3741" i="32"/>
  <c r="G3741" i="32"/>
  <c r="L3740" i="32"/>
  <c r="G3740" i="32"/>
  <c r="L3739" i="32"/>
  <c r="G3739" i="32"/>
  <c r="L3738" i="32"/>
  <c r="G3738" i="32"/>
  <c r="L3737" i="32"/>
  <c r="G3737" i="32"/>
  <c r="L3736" i="32"/>
  <c r="G3736" i="32"/>
  <c r="L3735" i="32"/>
  <c r="G3735" i="32"/>
  <c r="L3734" i="32"/>
  <c r="G3734" i="32"/>
  <c r="L3733" i="32"/>
  <c r="G3733" i="32"/>
  <c r="L3732" i="32"/>
  <c r="G3732" i="32"/>
  <c r="L3731" i="32"/>
  <c r="G3731" i="32"/>
  <c r="L3730" i="32"/>
  <c r="G3730" i="32"/>
  <c r="L3729" i="32"/>
  <c r="G3729" i="32"/>
  <c r="L3728" i="32"/>
  <c r="G3728" i="32"/>
  <c r="L3727" i="32"/>
  <c r="G3727" i="32"/>
  <c r="L3718" i="32"/>
  <c r="L3719" i="32"/>
  <c r="L3720" i="32"/>
  <c r="L3721" i="32"/>
  <c r="L3722" i="32"/>
  <c r="L3723" i="32"/>
  <c r="L3724" i="32"/>
  <c r="L3725" i="32"/>
  <c r="L3726" i="32"/>
  <c r="L3717" i="32"/>
  <c r="L3716" i="32"/>
  <c r="L3715" i="32"/>
  <c r="L3714" i="32"/>
  <c r="L3713" i="32"/>
  <c r="G3717" i="32"/>
  <c r="G3718" i="32"/>
  <c r="G3719" i="32"/>
  <c r="G3720" i="32"/>
  <c r="G3721" i="32"/>
  <c r="G3722" i="32"/>
  <c r="G3723" i="32"/>
  <c r="G3724" i="32"/>
  <c r="G3725" i="32"/>
  <c r="G3726" i="32"/>
  <c r="G3713" i="32"/>
  <c r="G3714" i="32"/>
  <c r="G3715" i="32"/>
  <c r="G3716" i="32"/>
  <c r="L893" i="32" l="1"/>
  <c r="G893" i="32"/>
  <c r="L892" i="32"/>
  <c r="G892" i="32"/>
  <c r="L891" i="32"/>
  <c r="G891" i="32"/>
  <c r="L890" i="32"/>
  <c r="G890" i="32"/>
  <c r="L889" i="32"/>
  <c r="G889" i="32"/>
  <c r="L888" i="32"/>
  <c r="G888" i="32"/>
  <c r="L887" i="32"/>
  <c r="G887" i="32"/>
  <c r="L886" i="32"/>
  <c r="G886" i="32"/>
  <c r="L885" i="32"/>
  <c r="G885" i="32"/>
  <c r="L884" i="32"/>
  <c r="G884" i="32"/>
  <c r="L883" i="32"/>
  <c r="G883" i="32"/>
  <c r="L882" i="32"/>
  <c r="G882" i="32"/>
  <c r="L881" i="32"/>
  <c r="G881" i="32"/>
  <c r="L880" i="32"/>
  <c r="G880" i="32"/>
  <c r="L879" i="32"/>
  <c r="G879" i="32"/>
  <c r="L878" i="32"/>
  <c r="G878" i="32"/>
  <c r="L877" i="32"/>
  <c r="G877" i="32"/>
  <c r="L876" i="32"/>
  <c r="G876" i="32"/>
  <c r="L875" i="32"/>
  <c r="G875" i="32"/>
  <c r="L874" i="32"/>
  <c r="G874" i="32"/>
  <c r="L873" i="32"/>
  <c r="G873" i="32"/>
  <c r="L872" i="32"/>
  <c r="G872" i="32"/>
  <c r="L871" i="32"/>
  <c r="G871" i="32"/>
  <c r="L870" i="32"/>
  <c r="G870" i="32"/>
  <c r="L869" i="32"/>
  <c r="G869" i="32"/>
  <c r="L868" i="32"/>
  <c r="G868" i="32"/>
  <c r="L867" i="32"/>
  <c r="G867" i="32"/>
  <c r="L866" i="32"/>
  <c r="G866" i="32"/>
  <c r="L865" i="32"/>
  <c r="G865" i="32"/>
  <c r="L864" i="32"/>
  <c r="G864" i="32"/>
  <c r="L863" i="32"/>
  <c r="G863" i="32"/>
  <c r="L862" i="32"/>
  <c r="G862" i="32"/>
  <c r="L861" i="32"/>
  <c r="G861" i="32"/>
  <c r="L860" i="32"/>
  <c r="G860" i="32"/>
  <c r="L859" i="32"/>
  <c r="G859" i="32"/>
  <c r="L858" i="32"/>
  <c r="G858" i="32"/>
  <c r="L857" i="32"/>
  <c r="G857" i="32"/>
  <c r="L856" i="32"/>
  <c r="G856" i="32"/>
  <c r="L855" i="32"/>
  <c r="G855" i="32"/>
  <c r="L854" i="32"/>
  <c r="G854" i="32"/>
  <c r="L853" i="32"/>
  <c r="G853" i="32"/>
  <c r="L852" i="32"/>
  <c r="G852" i="32"/>
  <c r="L851" i="32"/>
  <c r="G851" i="32"/>
  <c r="L850" i="32"/>
  <c r="G850" i="32"/>
  <c r="L849" i="32"/>
  <c r="G849" i="32"/>
  <c r="L848" i="32"/>
  <c r="G848" i="32"/>
  <c r="L847" i="32"/>
  <c r="G847" i="32"/>
  <c r="L846" i="32"/>
  <c r="G846" i="32"/>
  <c r="L845" i="32"/>
  <c r="G845" i="32"/>
  <c r="L844" i="32"/>
  <c r="G844" i="32"/>
  <c r="L843" i="32"/>
  <c r="G843" i="32"/>
  <c r="L842" i="32"/>
  <c r="G842" i="32"/>
  <c r="L841" i="32"/>
  <c r="G841" i="32"/>
  <c r="L840" i="32"/>
  <c r="G840" i="32"/>
  <c r="L839" i="32"/>
  <c r="G839" i="32"/>
  <c r="L838" i="32"/>
  <c r="G838" i="32"/>
  <c r="L837" i="32"/>
  <c r="G837" i="32"/>
  <c r="L836" i="32"/>
  <c r="G836" i="32"/>
  <c r="L835" i="32"/>
  <c r="G835" i="32"/>
  <c r="L834" i="32"/>
  <c r="G834" i="32"/>
  <c r="L833" i="32"/>
  <c r="G833" i="32"/>
  <c r="L832" i="32"/>
  <c r="G832" i="32"/>
  <c r="L831" i="32"/>
  <c r="G831" i="32"/>
  <c r="L830" i="32"/>
  <c r="G830" i="32"/>
  <c r="L829" i="32"/>
  <c r="G829" i="32"/>
  <c r="L828" i="32"/>
  <c r="G828" i="32"/>
  <c r="L827" i="32"/>
  <c r="G827" i="32"/>
  <c r="L826" i="32"/>
  <c r="G826" i="32"/>
  <c r="L825" i="32"/>
  <c r="G825" i="32"/>
  <c r="L824" i="32"/>
  <c r="G824" i="32"/>
  <c r="L817" i="32"/>
  <c r="L818" i="32"/>
  <c r="L819" i="32"/>
  <c r="L820" i="32"/>
  <c r="L821" i="32"/>
  <c r="L822" i="32"/>
  <c r="L823" i="32"/>
  <c r="G817" i="32"/>
  <c r="G818" i="32"/>
  <c r="G819" i="32"/>
  <c r="G820" i="32"/>
  <c r="G821" i="32"/>
  <c r="G822" i="32"/>
  <c r="G823" i="32"/>
  <c r="L816" i="32"/>
  <c r="G816" i="32"/>
  <c r="L815" i="32"/>
  <c r="G815" i="32"/>
  <c r="L814" i="32"/>
  <c r="G814" i="32"/>
  <c r="L813" i="32"/>
  <c r="G813" i="32"/>
  <c r="L812" i="32"/>
  <c r="G812" i="32"/>
  <c r="L811" i="32"/>
  <c r="G811" i="32"/>
  <c r="L810" i="32"/>
  <c r="G810" i="32"/>
  <c r="L809" i="32"/>
  <c r="G809" i="32"/>
  <c r="L808" i="32"/>
  <c r="G808" i="32"/>
  <c r="L807" i="32"/>
  <c r="G807" i="32"/>
  <c r="L806" i="32"/>
  <c r="G806" i="32"/>
  <c r="L805" i="32"/>
  <c r="G805" i="32"/>
  <c r="L804" i="32"/>
  <c r="G804" i="32"/>
  <c r="L803" i="32"/>
  <c r="G803" i="32"/>
  <c r="L802" i="32"/>
  <c r="G802" i="32"/>
  <c r="L801" i="32"/>
  <c r="G801" i="32"/>
  <c r="L800" i="32"/>
  <c r="G800" i="32"/>
  <c r="L799" i="32"/>
  <c r="G799" i="32"/>
  <c r="L798" i="32"/>
  <c r="G798" i="32"/>
  <c r="L797" i="32"/>
  <c r="G797" i="32"/>
  <c r="L796" i="32"/>
  <c r="G796" i="32"/>
  <c r="L795" i="32"/>
  <c r="G795" i="32"/>
  <c r="L794" i="32"/>
  <c r="G794" i="32"/>
  <c r="L793" i="32"/>
  <c r="G793" i="32"/>
  <c r="L792" i="32"/>
  <c r="G792" i="32"/>
  <c r="L791" i="32"/>
  <c r="G791" i="32"/>
  <c r="L790" i="32"/>
  <c r="G790" i="32"/>
  <c r="L789" i="32"/>
  <c r="G789" i="32"/>
  <c r="L788" i="32"/>
  <c r="G788" i="32"/>
  <c r="L787" i="32"/>
  <c r="G787" i="32"/>
  <c r="L786" i="32"/>
  <c r="G786" i="32"/>
  <c r="L785" i="32"/>
  <c r="G785" i="32"/>
  <c r="L784" i="32"/>
  <c r="G784" i="32"/>
  <c r="L783" i="32"/>
  <c r="G783" i="32"/>
  <c r="L782" i="32"/>
  <c r="G782" i="32"/>
  <c r="L781" i="32"/>
  <c r="G781" i="32"/>
  <c r="L780" i="32"/>
  <c r="G780" i="32"/>
  <c r="L779" i="32"/>
  <c r="G779" i="32"/>
  <c r="L778" i="32"/>
  <c r="G778" i="32"/>
  <c r="L777" i="32"/>
  <c r="G777" i="32"/>
  <c r="L776" i="32"/>
  <c r="G776" i="32"/>
  <c r="L775" i="32"/>
  <c r="G775" i="32"/>
  <c r="L774" i="32"/>
  <c r="G774" i="32"/>
  <c r="L773" i="32"/>
  <c r="G773" i="32"/>
  <c r="L772" i="32"/>
  <c r="G772" i="32"/>
  <c r="L771" i="32"/>
  <c r="G771" i="32"/>
  <c r="L770" i="32"/>
  <c r="G770" i="32"/>
  <c r="L769" i="32"/>
  <c r="G769" i="32"/>
  <c r="L768" i="32"/>
  <c r="G768" i="32"/>
  <c r="L767" i="32"/>
  <c r="G767" i="32"/>
  <c r="L766" i="32"/>
  <c r="G766" i="32"/>
  <c r="L765" i="32"/>
  <c r="G765" i="32"/>
  <c r="L764" i="32"/>
  <c r="G764" i="32"/>
  <c r="L763" i="32"/>
  <c r="G763" i="32"/>
  <c r="L762" i="32"/>
  <c r="G762" i="32"/>
  <c r="L761" i="32"/>
  <c r="G761" i="32"/>
  <c r="L760" i="32"/>
  <c r="G760" i="32"/>
  <c r="L759" i="32"/>
  <c r="G759" i="32"/>
  <c r="L758" i="32"/>
  <c r="G758" i="32"/>
  <c r="L757" i="32"/>
  <c r="G757" i="32"/>
  <c r="L756" i="32"/>
  <c r="G756" i="32"/>
  <c r="L755" i="32"/>
  <c r="G755" i="32"/>
  <c r="L754" i="32"/>
  <c r="G754" i="32"/>
  <c r="L753" i="32"/>
  <c r="G753" i="32"/>
  <c r="L752" i="32"/>
  <c r="G752" i="32"/>
  <c r="L751" i="32"/>
  <c r="G751" i="32"/>
  <c r="L750" i="32"/>
  <c r="G750" i="32"/>
  <c r="L749" i="32"/>
  <c r="G749" i="32"/>
  <c r="L748" i="32"/>
  <c r="G748" i="32"/>
  <c r="L747" i="32"/>
  <c r="G747" i="32"/>
  <c r="L746" i="32"/>
  <c r="G746" i="32"/>
  <c r="L745" i="32"/>
  <c r="G745" i="32"/>
  <c r="L744" i="32"/>
  <c r="G744" i="32"/>
  <c r="L743" i="32"/>
  <c r="G743" i="32"/>
  <c r="L742" i="32"/>
  <c r="G742" i="32"/>
  <c r="L741" i="32"/>
  <c r="G741" i="32"/>
  <c r="L740" i="32"/>
  <c r="G740" i="32"/>
  <c r="L739" i="32"/>
  <c r="G739" i="32"/>
  <c r="L738" i="32"/>
  <c r="G738" i="32"/>
  <c r="L737" i="32"/>
  <c r="G737" i="32"/>
  <c r="L736" i="32"/>
  <c r="G736" i="32"/>
  <c r="L735" i="32"/>
  <c r="G735" i="32"/>
  <c r="L734" i="32"/>
  <c r="G734" i="32"/>
  <c r="L733" i="32"/>
  <c r="G733" i="32"/>
  <c r="L732" i="32"/>
  <c r="G732" i="32"/>
  <c r="L731" i="32"/>
  <c r="G731" i="32"/>
  <c r="L730" i="32"/>
  <c r="G730" i="32"/>
  <c r="L729" i="32"/>
  <c r="G729" i="32"/>
  <c r="L728" i="32"/>
  <c r="G728" i="32"/>
  <c r="L727" i="32"/>
  <c r="G727" i="32"/>
  <c r="L726" i="32"/>
  <c r="G726" i="32"/>
  <c r="L725" i="32"/>
  <c r="G725" i="32"/>
  <c r="L724" i="32"/>
  <c r="G724" i="32"/>
  <c r="L723" i="32"/>
  <c r="G723" i="32"/>
  <c r="L722" i="32"/>
  <c r="G722" i="32"/>
  <c r="L721" i="32"/>
  <c r="G721" i="32"/>
  <c r="L720" i="32"/>
  <c r="G720" i="32"/>
  <c r="L719" i="32"/>
  <c r="G719" i="32"/>
  <c r="L718" i="32"/>
  <c r="G718" i="32"/>
  <c r="L717" i="32"/>
  <c r="G717" i="32"/>
  <c r="L716" i="32"/>
  <c r="G716" i="32"/>
  <c r="L715" i="32"/>
  <c r="G715" i="32"/>
  <c r="L714" i="32"/>
  <c r="G714" i="32"/>
  <c r="L713" i="32"/>
  <c r="G713" i="32"/>
  <c r="L712" i="32"/>
  <c r="G712" i="32"/>
  <c r="L711" i="32"/>
  <c r="G711" i="32"/>
  <c r="L710" i="32"/>
  <c r="G710" i="32"/>
  <c r="L709" i="32"/>
  <c r="G709" i="32"/>
  <c r="L708" i="32"/>
  <c r="G708" i="32"/>
  <c r="L707" i="32"/>
  <c r="G707" i="32"/>
  <c r="L706" i="32"/>
  <c r="G706" i="32"/>
  <c r="L705" i="32"/>
  <c r="G705" i="32"/>
  <c r="L704" i="32"/>
  <c r="G704" i="32"/>
  <c r="L703" i="32"/>
  <c r="G703" i="32"/>
  <c r="L694" i="32"/>
  <c r="L695" i="32"/>
  <c r="L696" i="32"/>
  <c r="L697" i="32"/>
  <c r="L698" i="32"/>
  <c r="L699" i="32"/>
  <c r="L700" i="32"/>
  <c r="L701" i="32"/>
  <c r="L702" i="32"/>
  <c r="G697" i="32"/>
  <c r="L693" i="32"/>
  <c r="L692" i="32"/>
  <c r="L691" i="32"/>
  <c r="L690" i="32"/>
  <c r="L689" i="32"/>
  <c r="G698" i="32"/>
  <c r="G699" i="32"/>
  <c r="G700" i="32"/>
  <c r="G701" i="32"/>
  <c r="G702" i="32"/>
  <c r="G696" i="32"/>
  <c r="G695" i="32"/>
  <c r="G694" i="32"/>
  <c r="G693" i="32"/>
  <c r="G692" i="32"/>
  <c r="G691" i="32"/>
  <c r="G690" i="32"/>
  <c r="G689" i="32"/>
  <c r="L5169" i="32"/>
  <c r="G5169" i="32"/>
  <c r="L5168" i="32"/>
  <c r="G5168" i="32"/>
  <c r="L5167" i="32"/>
  <c r="G5167" i="32"/>
  <c r="L5166" i="32"/>
  <c r="G5166" i="32"/>
  <c r="L5165" i="32"/>
  <c r="G5165" i="32"/>
  <c r="L5164" i="32"/>
  <c r="G5164" i="32"/>
  <c r="L5163" i="32"/>
  <c r="G5163" i="32"/>
  <c r="L5162" i="32"/>
  <c r="G5162" i="32"/>
  <c r="L5161" i="32"/>
  <c r="G5161" i="32"/>
  <c r="L5160" i="32"/>
  <c r="G5160" i="32"/>
  <c r="L5159" i="32"/>
  <c r="G5159" i="32"/>
  <c r="L5150" i="32"/>
  <c r="L5151" i="32"/>
  <c r="L5152" i="32"/>
  <c r="L5153" i="32"/>
  <c r="L5154" i="32"/>
  <c r="L5155" i="32"/>
  <c r="L5156" i="32"/>
  <c r="L5157" i="32"/>
  <c r="L5158" i="32"/>
  <c r="G5158" i="32"/>
  <c r="G5157" i="32"/>
  <c r="G5156" i="32"/>
  <c r="G5155" i="32"/>
  <c r="G5154" i="32"/>
  <c r="G5153" i="32"/>
  <c r="G5152" i="32"/>
  <c r="G5151" i="32"/>
  <c r="G5150" i="32"/>
  <c r="L5149" i="32"/>
  <c r="G5149" i="32"/>
  <c r="L5148" i="32"/>
  <c r="G5148" i="32"/>
  <c r="L5147" i="32"/>
  <c r="G5147" i="32"/>
  <c r="L5146" i="32"/>
  <c r="G5146" i="32"/>
  <c r="L5145" i="32"/>
  <c r="G5145" i="32"/>
  <c r="L5144" i="32"/>
  <c r="G5144" i="32"/>
  <c r="L5143" i="32"/>
  <c r="G5143" i="32"/>
  <c r="L5142" i="32"/>
  <c r="G5142" i="32"/>
  <c r="L5141" i="32"/>
  <c r="G5141" i="32"/>
  <c r="L5140" i="32"/>
  <c r="G5140" i="32"/>
  <c r="L5139" i="32"/>
  <c r="G5139" i="32"/>
  <c r="L5138" i="32"/>
  <c r="G5138" i="32"/>
  <c r="L5137" i="32"/>
  <c r="G5137" i="32"/>
  <c r="L5136" i="32"/>
  <c r="G5136" i="32"/>
  <c r="L5135" i="32"/>
  <c r="G5135" i="32"/>
  <c r="L5134" i="32"/>
  <c r="G5134" i="32"/>
  <c r="L5133" i="32"/>
  <c r="G5133" i="32"/>
  <c r="L5132" i="32"/>
  <c r="G5132" i="32"/>
  <c r="L5131" i="32"/>
  <c r="G5131" i="32"/>
  <c r="L5130" i="32"/>
  <c r="G5130" i="32"/>
  <c r="L5129" i="32"/>
  <c r="G5129" i="32"/>
  <c r="L5128" i="32"/>
  <c r="G5128" i="32"/>
  <c r="L5127" i="32"/>
  <c r="G5127" i="32"/>
  <c r="L5126" i="32"/>
  <c r="G5126" i="32"/>
  <c r="L5125" i="32"/>
  <c r="G5125" i="32"/>
  <c r="L5124" i="32"/>
  <c r="G5124" i="32"/>
  <c r="L5123" i="32"/>
  <c r="G5123" i="32"/>
  <c r="L5122" i="32"/>
  <c r="G5122" i="32"/>
  <c r="L5121" i="32"/>
  <c r="G5121" i="32"/>
  <c r="L5120" i="32"/>
  <c r="G5120" i="32"/>
  <c r="L5119" i="32"/>
  <c r="G5119" i="32"/>
  <c r="L5118" i="32"/>
  <c r="G5118" i="32"/>
  <c r="L5117" i="32"/>
  <c r="G5117" i="32"/>
  <c r="L5116" i="32"/>
  <c r="G5116" i="32"/>
  <c r="L5115" i="32"/>
  <c r="G5115" i="32"/>
  <c r="L5114" i="32"/>
  <c r="L5113" i="32"/>
  <c r="L5112" i="32"/>
  <c r="L5111" i="32"/>
  <c r="L5110" i="32"/>
  <c r="L5109" i="32"/>
  <c r="L5108" i="32"/>
  <c r="L5107" i="32"/>
  <c r="L5106" i="32"/>
  <c r="L5105" i="32"/>
  <c r="L5104" i="32"/>
  <c r="G5113" i="32"/>
  <c r="G5114" i="32"/>
  <c r="G5104" i="32"/>
  <c r="G5105" i="32"/>
  <c r="G5106" i="32"/>
  <c r="G5107" i="32"/>
  <c r="G5108" i="32"/>
  <c r="G5109" i="32"/>
  <c r="G5110" i="32"/>
  <c r="G5111" i="32"/>
  <c r="G5112" i="32"/>
  <c r="L8317" i="32" l="1"/>
  <c r="G8317" i="32"/>
  <c r="L8316" i="32"/>
  <c r="G8316" i="32"/>
  <c r="L8315" i="32"/>
  <c r="G8315" i="32"/>
  <c r="L8314" i="32"/>
  <c r="G8314" i="32"/>
  <c r="L8313" i="32"/>
  <c r="G8313" i="32"/>
  <c r="L8312" i="32"/>
  <c r="G8312" i="32"/>
  <c r="L8311" i="32"/>
  <c r="G8311" i="32"/>
  <c r="L8310" i="32"/>
  <c r="G8310" i="32"/>
  <c r="L8309" i="32"/>
  <c r="G8309" i="32"/>
  <c r="L8308" i="32"/>
  <c r="G8308" i="32"/>
  <c r="L8307" i="32"/>
  <c r="G8307" i="32"/>
  <c r="L8306" i="32"/>
  <c r="G8306" i="32"/>
  <c r="L8305" i="32"/>
  <c r="G8305" i="32"/>
  <c r="L8304" i="32"/>
  <c r="G8304" i="32"/>
  <c r="L8303" i="32"/>
  <c r="G8303" i="32"/>
  <c r="L8302" i="32"/>
  <c r="G8302" i="32"/>
  <c r="L8301" i="32"/>
  <c r="G8301" i="32"/>
  <c r="L8300" i="32"/>
  <c r="G8300" i="32"/>
  <c r="L8299" i="32"/>
  <c r="G8299" i="32"/>
  <c r="L8298" i="32"/>
  <c r="G8298" i="32"/>
  <c r="L8297" i="32"/>
  <c r="G8297" i="32"/>
  <c r="L8296" i="32"/>
  <c r="G8296" i="32"/>
  <c r="L8295" i="32"/>
  <c r="G8295" i="32"/>
  <c r="L8294" i="32"/>
  <c r="G8294" i="32"/>
  <c r="L8293" i="32"/>
  <c r="G8293" i="32"/>
  <c r="L8292" i="32"/>
  <c r="G8292" i="32"/>
  <c r="L8291" i="32"/>
  <c r="G8291" i="32"/>
  <c r="L8290" i="32"/>
  <c r="G8290" i="32"/>
  <c r="L8289" i="32"/>
  <c r="G8289" i="32"/>
  <c r="L8288" i="32"/>
  <c r="G8288" i="32"/>
  <c r="L8287" i="32"/>
  <c r="G8287" i="32"/>
  <c r="L8286" i="32"/>
  <c r="G8286" i="32"/>
  <c r="L8285" i="32"/>
  <c r="G8285" i="32"/>
  <c r="L8284" i="32"/>
  <c r="G8284" i="32"/>
  <c r="L8283" i="32"/>
  <c r="G8283" i="32"/>
  <c r="L8282" i="32"/>
  <c r="G8282" i="32"/>
  <c r="L8281" i="32"/>
  <c r="G8281" i="32"/>
  <c r="L8280" i="32"/>
  <c r="G8280" i="32"/>
  <c r="L8279" i="32"/>
  <c r="G8279" i="32"/>
  <c r="L8278" i="32"/>
  <c r="G8278" i="32"/>
  <c r="L8277" i="32"/>
  <c r="G8277" i="32"/>
  <c r="L8276" i="32"/>
  <c r="G8276" i="32"/>
  <c r="L8275" i="32"/>
  <c r="G8275" i="32"/>
  <c r="L8274" i="32"/>
  <c r="G8274" i="32"/>
  <c r="L8273" i="32"/>
  <c r="G8273" i="32"/>
  <c r="L8272" i="32"/>
  <c r="G8272" i="32"/>
  <c r="L8271" i="32"/>
  <c r="G8271" i="32"/>
  <c r="L8270" i="32"/>
  <c r="G8270" i="32"/>
  <c r="L8269" i="32"/>
  <c r="G8269" i="32"/>
  <c r="L8268" i="32"/>
  <c r="G8268" i="32"/>
  <c r="L8267" i="32"/>
  <c r="G8267" i="32"/>
  <c r="L8266" i="32"/>
  <c r="G8266" i="32"/>
  <c r="L8265" i="32"/>
  <c r="G8265" i="32"/>
  <c r="L8264" i="32"/>
  <c r="G8264" i="32"/>
  <c r="L8263" i="32"/>
  <c r="G8263" i="32"/>
  <c r="L8262" i="32"/>
  <c r="G8262" i="32"/>
  <c r="L8261" i="32"/>
  <c r="G8261" i="32"/>
  <c r="L8260" i="32"/>
  <c r="G8260" i="32"/>
  <c r="L8259" i="32"/>
  <c r="G8259" i="32"/>
  <c r="L8258" i="32"/>
  <c r="G8258" i="32"/>
  <c r="L8257" i="32"/>
  <c r="G8257" i="32"/>
  <c r="L8256" i="32"/>
  <c r="G8256" i="32"/>
  <c r="L8255" i="32"/>
  <c r="G8255" i="32"/>
  <c r="L8254" i="32"/>
  <c r="G8254" i="32"/>
  <c r="L8253" i="32"/>
  <c r="G8253" i="32"/>
  <c r="L8252" i="32"/>
  <c r="G8252" i="32"/>
  <c r="L8251" i="32"/>
  <c r="G8251" i="32"/>
  <c r="L8250" i="32"/>
  <c r="G8250" i="32"/>
  <c r="L8249" i="32"/>
  <c r="G8249" i="32"/>
  <c r="L8248" i="32"/>
  <c r="G8248" i="32"/>
  <c r="L8247" i="32"/>
  <c r="G8247" i="32"/>
  <c r="L8246" i="32"/>
  <c r="G8246" i="32"/>
  <c r="L8245" i="32"/>
  <c r="G8245" i="32"/>
  <c r="L8244" i="32"/>
  <c r="G8244" i="32"/>
  <c r="L8243" i="32"/>
  <c r="G8243" i="32"/>
  <c r="L8242" i="32"/>
  <c r="G8242" i="32"/>
  <c r="L8241" i="32"/>
  <c r="G8241" i="32"/>
  <c r="L8240" i="32"/>
  <c r="G8240" i="32"/>
  <c r="L8239" i="32"/>
  <c r="G8239" i="32"/>
  <c r="L8238" i="32"/>
  <c r="G8238" i="32"/>
  <c r="L8237" i="32"/>
  <c r="G8237" i="32"/>
  <c r="L8236" i="32"/>
  <c r="G8236" i="32"/>
  <c r="L8235" i="32"/>
  <c r="G8235" i="32"/>
  <c r="L8234" i="32"/>
  <c r="G8234" i="32"/>
  <c r="L8233" i="32"/>
  <c r="G8233" i="32"/>
  <c r="L8232" i="32"/>
  <c r="G8232" i="32"/>
  <c r="L8231" i="32"/>
  <c r="G8231" i="32"/>
  <c r="L8230" i="32"/>
  <c r="G8230" i="32"/>
  <c r="L8229" i="32"/>
  <c r="G8229" i="32"/>
  <c r="L8228" i="32"/>
  <c r="G8228" i="32"/>
  <c r="L8227" i="32"/>
  <c r="G8227" i="32"/>
  <c r="L8226" i="32"/>
  <c r="G8226" i="32"/>
  <c r="L8225" i="32"/>
  <c r="G8225" i="32"/>
  <c r="L8224" i="32"/>
  <c r="G8224" i="32"/>
  <c r="L8223" i="32"/>
  <c r="G8223" i="32"/>
  <c r="L8222" i="32"/>
  <c r="G8222" i="32"/>
  <c r="L8221" i="32"/>
  <c r="G8221" i="32"/>
  <c r="L8220" i="32"/>
  <c r="G8220" i="32"/>
  <c r="L8219" i="32"/>
  <c r="G8219" i="32"/>
  <c r="L8218" i="32"/>
  <c r="G8218" i="32"/>
  <c r="L8217" i="32"/>
  <c r="G8217" i="32"/>
  <c r="L8216" i="32"/>
  <c r="G8216" i="32"/>
  <c r="L8215" i="32"/>
  <c r="G8215" i="32"/>
  <c r="L8214" i="32"/>
  <c r="G8214" i="32"/>
  <c r="L8213" i="32"/>
  <c r="G8213" i="32"/>
  <c r="L8212" i="32"/>
  <c r="G8212" i="32"/>
  <c r="L8211" i="32"/>
  <c r="G8211" i="32"/>
  <c r="L8210" i="32"/>
  <c r="G8210" i="32"/>
  <c r="L8209" i="32"/>
  <c r="G8209" i="32"/>
  <c r="L8208" i="32"/>
  <c r="G8208" i="32"/>
  <c r="L8207" i="32"/>
  <c r="G8207" i="32"/>
  <c r="L8206" i="32"/>
  <c r="G8206" i="32"/>
  <c r="L8205" i="32"/>
  <c r="G8205" i="32"/>
  <c r="L8204" i="32"/>
  <c r="G8204" i="32"/>
  <c r="L8203" i="32"/>
  <c r="G8203" i="32"/>
  <c r="L8202" i="32"/>
  <c r="G8202" i="32"/>
  <c r="L8201" i="32"/>
  <c r="G8201" i="32"/>
  <c r="L8200" i="32"/>
  <c r="G8200" i="32"/>
  <c r="L8199" i="32"/>
  <c r="G8199" i="32"/>
  <c r="L8198" i="32"/>
  <c r="G8198" i="32"/>
  <c r="L8197" i="32"/>
  <c r="G8197" i="32"/>
  <c r="L8196" i="32"/>
  <c r="G8196" i="32"/>
  <c r="L8195" i="32"/>
  <c r="G8195" i="32"/>
  <c r="L8194" i="32"/>
  <c r="G8194" i="32"/>
  <c r="L8193" i="32"/>
  <c r="G8193" i="32"/>
  <c r="L8192" i="32"/>
  <c r="G8192" i="32"/>
  <c r="L8191" i="32"/>
  <c r="G8191" i="32"/>
  <c r="L8190" i="32"/>
  <c r="G8190" i="32"/>
  <c r="L8189" i="32"/>
  <c r="G8189" i="32"/>
  <c r="L8188" i="32"/>
  <c r="G8188" i="32"/>
  <c r="L8187" i="32"/>
  <c r="G8187" i="32"/>
  <c r="L8186" i="32"/>
  <c r="G8186" i="32"/>
  <c r="L8185" i="32"/>
  <c r="G8185" i="32"/>
  <c r="L8184" i="32"/>
  <c r="G8184" i="32"/>
  <c r="L8183" i="32"/>
  <c r="G8183" i="32"/>
  <c r="L8182" i="32"/>
  <c r="G8182" i="32"/>
  <c r="L8181" i="32"/>
  <c r="G8181" i="32"/>
  <c r="L8180" i="32"/>
  <c r="G8180" i="32"/>
  <c r="L8179" i="32"/>
  <c r="G8179" i="32"/>
  <c r="L8178" i="32"/>
  <c r="G8178" i="32"/>
  <c r="L8177" i="32"/>
  <c r="G8177" i="32"/>
  <c r="L8176" i="32"/>
  <c r="G8176" i="32"/>
  <c r="L8175" i="32"/>
  <c r="G8175" i="32"/>
  <c r="L8174" i="32"/>
  <c r="G8174" i="32"/>
  <c r="L8173" i="32"/>
  <c r="G8173" i="32"/>
  <c r="L8172" i="32"/>
  <c r="G8172" i="32"/>
  <c r="L8171" i="32"/>
  <c r="G8171" i="32"/>
  <c r="L8170" i="32"/>
  <c r="G8170" i="32"/>
  <c r="L8169" i="32"/>
  <c r="G8169" i="32"/>
  <c r="L8168" i="32"/>
  <c r="G8168" i="32"/>
  <c r="L8157" i="32"/>
  <c r="L8158" i="32"/>
  <c r="L8159" i="32"/>
  <c r="L8160" i="32"/>
  <c r="L8161" i="32"/>
  <c r="L8162" i="32"/>
  <c r="L8163" i="32"/>
  <c r="L8164" i="32"/>
  <c r="L8165" i="32"/>
  <c r="L8166" i="32"/>
  <c r="L8167" i="32"/>
  <c r="L8156" i="32"/>
  <c r="L8155" i="32"/>
  <c r="G8164" i="32"/>
  <c r="G8165" i="32"/>
  <c r="G8166" i="32"/>
  <c r="G8167" i="32"/>
  <c r="G8163" i="32"/>
  <c r="G8162" i="32"/>
  <c r="G8161" i="32"/>
  <c r="G8160" i="32"/>
  <c r="G8159" i="32"/>
  <c r="G8158" i="32"/>
  <c r="G8157" i="32"/>
  <c r="G8156" i="32"/>
  <c r="G8155" i="32"/>
  <c r="L8154" i="32"/>
  <c r="G8154" i="32"/>
  <c r="L8153" i="32"/>
  <c r="G8153" i="32"/>
  <c r="L8152" i="32"/>
  <c r="G8152" i="32"/>
  <c r="L8151" i="32"/>
  <c r="G8151" i="32"/>
  <c r="L8150" i="32"/>
  <c r="G8150" i="32"/>
  <c r="L8149" i="32"/>
  <c r="G8149" i="32"/>
  <c r="L8148" i="32"/>
  <c r="G8148" i="32"/>
  <c r="L8147" i="32"/>
  <c r="G8147" i="32"/>
  <c r="L8146" i="32"/>
  <c r="G8146" i="32"/>
  <c r="L8145" i="32"/>
  <c r="G8145" i="32"/>
  <c r="L8144" i="32"/>
  <c r="G8144" i="32"/>
  <c r="L8143" i="32"/>
  <c r="G8143" i="32"/>
  <c r="L8142" i="32"/>
  <c r="G8142" i="32"/>
  <c r="L8141" i="32"/>
  <c r="G8141" i="32"/>
  <c r="L8140" i="32"/>
  <c r="G8140" i="32"/>
  <c r="L8139" i="32"/>
  <c r="G8139" i="32"/>
  <c r="L8138" i="32"/>
  <c r="G8138" i="32"/>
  <c r="L8137" i="32"/>
  <c r="G8137" i="32"/>
  <c r="L8136" i="32"/>
  <c r="G8136" i="32"/>
  <c r="L8135" i="32"/>
  <c r="G8135" i="32"/>
  <c r="L8134" i="32"/>
  <c r="G8134" i="32"/>
  <c r="L8133" i="32"/>
  <c r="G8133" i="32"/>
  <c r="L8132" i="32"/>
  <c r="G8132" i="32"/>
  <c r="L8131" i="32"/>
  <c r="G8131" i="32"/>
  <c r="L8130" i="32"/>
  <c r="G8130" i="32"/>
  <c r="L8129" i="32"/>
  <c r="G8129" i="32"/>
  <c r="L8128" i="32"/>
  <c r="G8128" i="32"/>
  <c r="L8127" i="32"/>
  <c r="G8127" i="32"/>
  <c r="L8126" i="32"/>
  <c r="G8126" i="32"/>
  <c r="L8125" i="32"/>
  <c r="G8125" i="32"/>
  <c r="L8124" i="32"/>
  <c r="G8124" i="32"/>
  <c r="L8123" i="32"/>
  <c r="G8123" i="32"/>
  <c r="L8122" i="32"/>
  <c r="G8122" i="32"/>
  <c r="L8121" i="32"/>
  <c r="G8121" i="32"/>
  <c r="L8120" i="32"/>
  <c r="G8120" i="32"/>
  <c r="L8119" i="32"/>
  <c r="G8119" i="32"/>
  <c r="L8118" i="32"/>
  <c r="G8118" i="32"/>
  <c r="L8117" i="32"/>
  <c r="G8117" i="32"/>
  <c r="L8116" i="32"/>
  <c r="G8116" i="32"/>
  <c r="L8115" i="32"/>
  <c r="G8115" i="32"/>
  <c r="L8114" i="32"/>
  <c r="G8114" i="32"/>
  <c r="L8113" i="32"/>
  <c r="G8113" i="32"/>
  <c r="L8112" i="32"/>
  <c r="G8112" i="32"/>
  <c r="L8111" i="32"/>
  <c r="G8111" i="32"/>
  <c r="L8110" i="32"/>
  <c r="G8110" i="32"/>
  <c r="L8109" i="32"/>
  <c r="G8109" i="32"/>
  <c r="L8108" i="32"/>
  <c r="G8108" i="32"/>
  <c r="L8107" i="32"/>
  <c r="G8107" i="32"/>
  <c r="L8106" i="32"/>
  <c r="G8106" i="32"/>
  <c r="L8105" i="32"/>
  <c r="G8105" i="32"/>
  <c r="L8104" i="32"/>
  <c r="G8104" i="32"/>
  <c r="L8103" i="32"/>
  <c r="G8103" i="32"/>
  <c r="L8102" i="32"/>
  <c r="G8102" i="32"/>
  <c r="L8101" i="32"/>
  <c r="G8101" i="32"/>
  <c r="L8100" i="32"/>
  <c r="G8100" i="32"/>
  <c r="L8099" i="32"/>
  <c r="G8099" i="32"/>
  <c r="L8098" i="32"/>
  <c r="G8098" i="32"/>
  <c r="L8097" i="32"/>
  <c r="G8097" i="32"/>
  <c r="L8096" i="32"/>
  <c r="G8096" i="32"/>
  <c r="L8095" i="32"/>
  <c r="G8095" i="32"/>
  <c r="L8094" i="32"/>
  <c r="G8094" i="32"/>
  <c r="L8093" i="32"/>
  <c r="G8093" i="32"/>
  <c r="L8092" i="32"/>
  <c r="G8092" i="32"/>
  <c r="L8091" i="32"/>
  <c r="G8091" i="32"/>
  <c r="L8090" i="32"/>
  <c r="G8090" i="32"/>
  <c r="L8089" i="32"/>
  <c r="G8089" i="32"/>
  <c r="L8088" i="32"/>
  <c r="G8088" i="32"/>
  <c r="L8087" i="32"/>
  <c r="G8087" i="32"/>
  <c r="L8086" i="32"/>
  <c r="G8086" i="32"/>
  <c r="L8085" i="32"/>
  <c r="G8085" i="32"/>
  <c r="L8084" i="32"/>
  <c r="G8084" i="32"/>
  <c r="L8083" i="32"/>
  <c r="G8083" i="32"/>
  <c r="L8082" i="32"/>
  <c r="G8082" i="32"/>
  <c r="L8081" i="32"/>
  <c r="G8081" i="32"/>
  <c r="L8080" i="32"/>
  <c r="G8080" i="32"/>
  <c r="L8079" i="32"/>
  <c r="G8079" i="32"/>
  <c r="L8078" i="32"/>
  <c r="G8078" i="32"/>
  <c r="L8077" i="32"/>
  <c r="G8077" i="32"/>
  <c r="L8076" i="32"/>
  <c r="G8076" i="32"/>
  <c r="L8075" i="32"/>
  <c r="G8075" i="32"/>
  <c r="L8074" i="32"/>
  <c r="G8074" i="32"/>
  <c r="L8073" i="32"/>
  <c r="G8073" i="32"/>
  <c r="L8072" i="32"/>
  <c r="G8072" i="32"/>
  <c r="L8071" i="32"/>
  <c r="G8071" i="32"/>
  <c r="L8070" i="32"/>
  <c r="G8070" i="32"/>
  <c r="L8069" i="32"/>
  <c r="G8069" i="32"/>
  <c r="L8068" i="32"/>
  <c r="G8068" i="32"/>
  <c r="L8067" i="32"/>
  <c r="G8067" i="32"/>
  <c r="L8066" i="32"/>
  <c r="G8066" i="32"/>
  <c r="L8065" i="32"/>
  <c r="G8065" i="32"/>
  <c r="L8064" i="32"/>
  <c r="G8064" i="32"/>
  <c r="L8063" i="32"/>
  <c r="G8063" i="32"/>
  <c r="L8062" i="32"/>
  <c r="G8062" i="32"/>
  <c r="L8061" i="32"/>
  <c r="G8061" i="32"/>
  <c r="L8060" i="32"/>
  <c r="G8060" i="32"/>
  <c r="L8059" i="32"/>
  <c r="G8059" i="32"/>
  <c r="L8058" i="32"/>
  <c r="G8058" i="32"/>
  <c r="L8057" i="32"/>
  <c r="G8057" i="32"/>
  <c r="L8056" i="32"/>
  <c r="G8056" i="32"/>
  <c r="L8055" i="32"/>
  <c r="G8055" i="32"/>
  <c r="L8054" i="32"/>
  <c r="G8054" i="32"/>
  <c r="L8053" i="32"/>
  <c r="G8053" i="32"/>
  <c r="L8052" i="32"/>
  <c r="G8052" i="32"/>
  <c r="L8051" i="32"/>
  <c r="G8051" i="32"/>
  <c r="L8050" i="32"/>
  <c r="G8050" i="32"/>
  <c r="L8049" i="32"/>
  <c r="G8049" i="32"/>
  <c r="L8048" i="32"/>
  <c r="G8048" i="32"/>
  <c r="L8047" i="32"/>
  <c r="G8047" i="32"/>
  <c r="L8046" i="32"/>
  <c r="G8046" i="32"/>
  <c r="L8045" i="32"/>
  <c r="G8045" i="32"/>
  <c r="L8044" i="32"/>
  <c r="G8044" i="32"/>
  <c r="L8043" i="32"/>
  <c r="G8043" i="32"/>
  <c r="L8042" i="32"/>
  <c r="G8042" i="32"/>
  <c r="L8041" i="32"/>
  <c r="G8041" i="32"/>
  <c r="L8040" i="32"/>
  <c r="G8040" i="32"/>
  <c r="L8039" i="32"/>
  <c r="G8039" i="32"/>
  <c r="L8038" i="32"/>
  <c r="G8038" i="32"/>
  <c r="L8037" i="32"/>
  <c r="G8037" i="32"/>
  <c r="L8036" i="32"/>
  <c r="G8036" i="32"/>
  <c r="L8035" i="32"/>
  <c r="G8035" i="32"/>
  <c r="L8034" i="32"/>
  <c r="G8034" i="32"/>
  <c r="L8033" i="32"/>
  <c r="G8033" i="32"/>
  <c r="L8032" i="32"/>
  <c r="G8032" i="32"/>
  <c r="L8031" i="32"/>
  <c r="G8031" i="32"/>
  <c r="L8030" i="32"/>
  <c r="G8030" i="32"/>
  <c r="L8029" i="32"/>
  <c r="G8029" i="32"/>
  <c r="L8028" i="32"/>
  <c r="G8028" i="32"/>
  <c r="L8027" i="32"/>
  <c r="G8027" i="32"/>
  <c r="L8026" i="32"/>
  <c r="G8026" i="32"/>
  <c r="L8025" i="32" l="1"/>
  <c r="G8025" i="32"/>
  <c r="L8024" i="32"/>
  <c r="G8024" i="32"/>
  <c r="L8023" i="32"/>
  <c r="G8023" i="32"/>
  <c r="L8022" i="32"/>
  <c r="G8022" i="32"/>
  <c r="L8021" i="32"/>
  <c r="G8021" i="32"/>
  <c r="L8020" i="32"/>
  <c r="G8020" i="32"/>
  <c r="L8019" i="32"/>
  <c r="G8019" i="32"/>
  <c r="L8018" i="32" l="1"/>
  <c r="G8018" i="32"/>
  <c r="L8017" i="32"/>
  <c r="G8017" i="32"/>
  <c r="L8016" i="32"/>
  <c r="G8016" i="32"/>
  <c r="L8015" i="32"/>
  <c r="G8015" i="32"/>
  <c r="L8014" i="32"/>
  <c r="G8014" i="32"/>
  <c r="L8013" i="32"/>
  <c r="G8013" i="32"/>
  <c r="L8012" i="32"/>
  <c r="G8012" i="32"/>
  <c r="L8011" i="32"/>
  <c r="G8011" i="32"/>
  <c r="L8010" i="32"/>
  <c r="G8010" i="32"/>
  <c r="L8009" i="32"/>
  <c r="G8009" i="32"/>
  <c r="L8008" i="32"/>
  <c r="G8008" i="32"/>
  <c r="L8007" i="32"/>
  <c r="G8007" i="32"/>
  <c r="L8006" i="32"/>
  <c r="G8006" i="32"/>
  <c r="L8005" i="32"/>
  <c r="G8005" i="32"/>
  <c r="L7991" i="32"/>
  <c r="L7992" i="32"/>
  <c r="L7993" i="32"/>
  <c r="L7994" i="32"/>
  <c r="L7995" i="32"/>
  <c r="L7996" i="32"/>
  <c r="L7997" i="32"/>
  <c r="L7998" i="32"/>
  <c r="L7999" i="32"/>
  <c r="L8000" i="32"/>
  <c r="L8001" i="32"/>
  <c r="L8002" i="32"/>
  <c r="L8003" i="32"/>
  <c r="L8004" i="32"/>
  <c r="G8002" i="32"/>
  <c r="G8003" i="32"/>
  <c r="G8004" i="32"/>
  <c r="G8001" i="32"/>
  <c r="G8000" i="32"/>
  <c r="G7999" i="32"/>
  <c r="G7998" i="32"/>
  <c r="G7997" i="32"/>
  <c r="G7996" i="32"/>
  <c r="G7995" i="32"/>
  <c r="G7994" i="32"/>
  <c r="G7993" i="32"/>
  <c r="G7992" i="32"/>
  <c r="G7991" i="32"/>
  <c r="L7626" i="32"/>
  <c r="G7626" i="32"/>
  <c r="L7625" i="32"/>
  <c r="G7625" i="32"/>
  <c r="L7624" i="32"/>
  <c r="G7624" i="32"/>
  <c r="L7623" i="32"/>
  <c r="G7623" i="32"/>
  <c r="L7622" i="32"/>
  <c r="G7622" i="32"/>
  <c r="L7621" i="32"/>
  <c r="G7621" i="32"/>
  <c r="L7620" i="32"/>
  <c r="G7620" i="32"/>
  <c r="L7619" i="32"/>
  <c r="G7619" i="32"/>
  <c r="L7618" i="32"/>
  <c r="G7618" i="32"/>
  <c r="L7617" i="32"/>
  <c r="G7617" i="32"/>
  <c r="L7616" i="32"/>
  <c r="G7616" i="32"/>
  <c r="L7615" i="32"/>
  <c r="G7615" i="32"/>
  <c r="L7614" i="32"/>
  <c r="G7614" i="32"/>
  <c r="L7613" i="32"/>
  <c r="G7613" i="32"/>
  <c r="L7612" i="32"/>
  <c r="G7612" i="32"/>
  <c r="L7611" i="32"/>
  <c r="G7611" i="32"/>
  <c r="L7610" i="32"/>
  <c r="G7610" i="32"/>
  <c r="L7609" i="32"/>
  <c r="G7609" i="32"/>
  <c r="L7608" i="32"/>
  <c r="G7608" i="32"/>
  <c r="L7607" i="32"/>
  <c r="G7607" i="32"/>
  <c r="L7606" i="32"/>
  <c r="G7606" i="32"/>
  <c r="L7605" i="32"/>
  <c r="G7605" i="32"/>
  <c r="L7604" i="32"/>
  <c r="G7604" i="32"/>
  <c r="L7603" i="32"/>
  <c r="G7603" i="32"/>
  <c r="L7602" i="32"/>
  <c r="G7602" i="32"/>
  <c r="L7601" i="32"/>
  <c r="G7601" i="32"/>
  <c r="L7600" i="32"/>
  <c r="G7600" i="32"/>
  <c r="L7599" i="32"/>
  <c r="G7599" i="32"/>
  <c r="L7598" i="32"/>
  <c r="G7598" i="32"/>
  <c r="L7597" i="32"/>
  <c r="G7597" i="32"/>
  <c r="L7596" i="32"/>
  <c r="G7596" i="32"/>
  <c r="L7595" i="32"/>
  <c r="G7595" i="32"/>
  <c r="L7594" i="32"/>
  <c r="G7594" i="32"/>
  <c r="L7593" i="32"/>
  <c r="G7593" i="32"/>
  <c r="L7592" i="32"/>
  <c r="G7592" i="32"/>
  <c r="L7591" i="32"/>
  <c r="G7591" i="32"/>
  <c r="L7590" i="32"/>
  <c r="G7590" i="32"/>
  <c r="L7589" i="32"/>
  <c r="G7589" i="32"/>
  <c r="L7588" i="32"/>
  <c r="G7588" i="32"/>
  <c r="L7587" i="32"/>
  <c r="G7587" i="32"/>
  <c r="L7586" i="32"/>
  <c r="G7586" i="32"/>
  <c r="L7585" i="32"/>
  <c r="G7585" i="32"/>
  <c r="L7584" i="32"/>
  <c r="G7584" i="32"/>
  <c r="L7583" i="32"/>
  <c r="G7583" i="32"/>
  <c r="L7582" i="32"/>
  <c r="G7582" i="32"/>
  <c r="L7581" i="32"/>
  <c r="G7581" i="32"/>
  <c r="L7580" i="32"/>
  <c r="G7580" i="32"/>
  <c r="L7579" i="32"/>
  <c r="G7579" i="32"/>
  <c r="L7578" i="32"/>
  <c r="G7578" i="32"/>
  <c r="L7577" i="32"/>
  <c r="G7577" i="32"/>
  <c r="L7576" i="32"/>
  <c r="G7576" i="32"/>
  <c r="L7575" i="32"/>
  <c r="G7575" i="32"/>
  <c r="L7574" i="32"/>
  <c r="G7574" i="32"/>
  <c r="L7573" i="32"/>
  <c r="G7573" i="32"/>
  <c r="L7572" i="32"/>
  <c r="G7572" i="32"/>
  <c r="L7571" i="32"/>
  <c r="G7571" i="32"/>
  <c r="L7570" i="32"/>
  <c r="G7570" i="32"/>
  <c r="L7569" i="32"/>
  <c r="G7569" i="32"/>
  <c r="L7568" i="32"/>
  <c r="G7568" i="32"/>
  <c r="L7567" i="32"/>
  <c r="G7567" i="32"/>
  <c r="L7566" i="32"/>
  <c r="G7566" i="32"/>
  <c r="L7565" i="32"/>
  <c r="G7565" i="32"/>
  <c r="L7564" i="32"/>
  <c r="G7564" i="32"/>
  <c r="L7563" i="32"/>
  <c r="G7563" i="32"/>
  <c r="L7562" i="32"/>
  <c r="G7562" i="32"/>
  <c r="L7561" i="32"/>
  <c r="G7561" i="32"/>
  <c r="L7560" i="32"/>
  <c r="G7560" i="32"/>
  <c r="L7559" i="32"/>
  <c r="G7559" i="32"/>
  <c r="L7558" i="32"/>
  <c r="G7558" i="32"/>
  <c r="L7557" i="32"/>
  <c r="G7557" i="32"/>
  <c r="L7556" i="32"/>
  <c r="G7556" i="32"/>
  <c r="L7555" i="32"/>
  <c r="G7555" i="32"/>
  <c r="L7554" i="32"/>
  <c r="G7554" i="32"/>
  <c r="L7553" i="32"/>
  <c r="G7553" i="32"/>
  <c r="L7552" i="32"/>
  <c r="G7552" i="32"/>
  <c r="L7551" i="32"/>
  <c r="G7551" i="32"/>
  <c r="L7550" i="32"/>
  <c r="G7550" i="32"/>
  <c r="L7549" i="32"/>
  <c r="G7549" i="32"/>
  <c r="L7548" i="32"/>
  <c r="G7548" i="32"/>
  <c r="L7547" i="32"/>
  <c r="G7547" i="32"/>
  <c r="L7546" i="32"/>
  <c r="G7546" i="32"/>
  <c r="L7545" i="32"/>
  <c r="G7545" i="32"/>
  <c r="L7544" i="32"/>
  <c r="G7544" i="32"/>
  <c r="L7543" i="32"/>
  <c r="G7543" i="32"/>
  <c r="L7542" i="32"/>
  <c r="G7542" i="32"/>
  <c r="L7541" i="32"/>
  <c r="G7541" i="32"/>
  <c r="L7540" i="32"/>
  <c r="G7540" i="32"/>
  <c r="L7539" i="32"/>
  <c r="G7539" i="32"/>
  <c r="L7538" i="32"/>
  <c r="G7538" i="32"/>
  <c r="L7537" i="32"/>
  <c r="G7537" i="32"/>
  <c r="L7536" i="32"/>
  <c r="G7536" i="32"/>
  <c r="L7535" i="32"/>
  <c r="G7535" i="32"/>
  <c r="L7534" i="32"/>
  <c r="G7534" i="32"/>
  <c r="L7533" i="32"/>
  <c r="G7533" i="32"/>
  <c r="L7532" i="32"/>
  <c r="G7532" i="32"/>
  <c r="L7531" i="32"/>
  <c r="G7531" i="32"/>
  <c r="L7530" i="32"/>
  <c r="G7530" i="32"/>
  <c r="L7529" i="32"/>
  <c r="G7529" i="32"/>
  <c r="L7528" i="32"/>
  <c r="G7528" i="32"/>
  <c r="L7527" i="32"/>
  <c r="G7527" i="32"/>
  <c r="L7526" i="32"/>
  <c r="G7526" i="32"/>
  <c r="L7525" i="32"/>
  <c r="G7525" i="32"/>
  <c r="L7524" i="32"/>
  <c r="G7524" i="32"/>
  <c r="L7523" i="32"/>
  <c r="G7523" i="32"/>
  <c r="L7522" i="32"/>
  <c r="G7522" i="32"/>
  <c r="L7521" i="32"/>
  <c r="G7521" i="32"/>
  <c r="L7520" i="32"/>
  <c r="G7520" i="32"/>
  <c r="L7519" i="32"/>
  <c r="G7519" i="32"/>
  <c r="L7518" i="32"/>
  <c r="G7518" i="32"/>
  <c r="L7517" i="32"/>
  <c r="G7517" i="32"/>
  <c r="L7516" i="32"/>
  <c r="G7516" i="32"/>
  <c r="L7515" i="32"/>
  <c r="G7515" i="32"/>
  <c r="L7514" i="32"/>
  <c r="G7514" i="32"/>
  <c r="L7513" i="32"/>
  <c r="G7513" i="32"/>
  <c r="L7512" i="32"/>
  <c r="G7512" i="32"/>
  <c r="L7511" i="32"/>
  <c r="G7511" i="32"/>
  <c r="L7510" i="32"/>
  <c r="G7510" i="32"/>
  <c r="L7509" i="32"/>
  <c r="G7509" i="32"/>
  <c r="L7508" i="32"/>
  <c r="G7508" i="32"/>
  <c r="L7507" i="32"/>
  <c r="G7507" i="32"/>
  <c r="L7506" i="32"/>
  <c r="G7506" i="32"/>
  <c r="L7505" i="32"/>
  <c r="G7505" i="32"/>
  <c r="L7504" i="32"/>
  <c r="G7504" i="32"/>
  <c r="L7503" i="32"/>
  <c r="G7503" i="32"/>
  <c r="L7502" i="32"/>
  <c r="G7502" i="32"/>
  <c r="L7501" i="32"/>
  <c r="G7501" i="32"/>
  <c r="L7500" i="32"/>
  <c r="G7500" i="32"/>
  <c r="L7499" i="32"/>
  <c r="G7499" i="32"/>
  <c r="L7498" i="32"/>
  <c r="G7498" i="32"/>
  <c r="L7497" i="32"/>
  <c r="G7497" i="32"/>
  <c r="L7496" i="32"/>
  <c r="G7496" i="32"/>
  <c r="L7495" i="32"/>
  <c r="G7495" i="32"/>
  <c r="L7494" i="32"/>
  <c r="G7494" i="32"/>
  <c r="L7493" i="32"/>
  <c r="G7493" i="32"/>
  <c r="L7492" i="32"/>
  <c r="G7492" i="32"/>
  <c r="L7491" i="32"/>
  <c r="G7491" i="32"/>
  <c r="L7490" i="32"/>
  <c r="G7490" i="32"/>
  <c r="L7489" i="32"/>
  <c r="G7489" i="32"/>
  <c r="L7488" i="32"/>
  <c r="G7488" i="32"/>
  <c r="L7487" i="32"/>
  <c r="G7487" i="32"/>
  <c r="L7486" i="32"/>
  <c r="G7486" i="32"/>
  <c r="L7485" i="32"/>
  <c r="G7485" i="32"/>
  <c r="L7484" i="32"/>
  <c r="G7484" i="32"/>
  <c r="L7483" i="32"/>
  <c r="G7483" i="32"/>
  <c r="L7482" i="32"/>
  <c r="G7482" i="32"/>
  <c r="L7481" i="32"/>
  <c r="G7481" i="32"/>
  <c r="L7480" i="32"/>
  <c r="G7480" i="32"/>
  <c r="L7479" i="32"/>
  <c r="G7479" i="32"/>
  <c r="L7478" i="32"/>
  <c r="G7478" i="32"/>
  <c r="L7477" i="32"/>
  <c r="G7477" i="32"/>
  <c r="L7476" i="32"/>
  <c r="G7476" i="32"/>
  <c r="L7475" i="32"/>
  <c r="G7475" i="32"/>
  <c r="L7474" i="32"/>
  <c r="G7474" i="32"/>
  <c r="L7473" i="32"/>
  <c r="G7473" i="32"/>
  <c r="L7472" i="32"/>
  <c r="G7472" i="32"/>
  <c r="L7471" i="32"/>
  <c r="G7471" i="32"/>
  <c r="L7470" i="32"/>
  <c r="G7470" i="32"/>
  <c r="L7469" i="32"/>
  <c r="G7469" i="32"/>
  <c r="L7468" i="32"/>
  <c r="G7468" i="32"/>
  <c r="L7467" i="32"/>
  <c r="G7467" i="32"/>
  <c r="L7466" i="32"/>
  <c r="G7466" i="32"/>
  <c r="L7465" i="32"/>
  <c r="G7465" i="32"/>
  <c r="L7464" i="32"/>
  <c r="G7464" i="32"/>
  <c r="L7463" i="32"/>
  <c r="G7463" i="32"/>
  <c r="L7462" i="32"/>
  <c r="G7462" i="32"/>
  <c r="L7461" i="32"/>
  <c r="G7461" i="32"/>
  <c r="L7460" i="32"/>
  <c r="G7460" i="32"/>
  <c r="L7459" i="32"/>
  <c r="G7459" i="32"/>
  <c r="L7458" i="32"/>
  <c r="G7458" i="32"/>
  <c r="L7457" i="32"/>
  <c r="G7457" i="32"/>
  <c r="L7456" i="32"/>
  <c r="G7456" i="32"/>
  <c r="L7448" i="32"/>
  <c r="L7449" i="32"/>
  <c r="L7450" i="32"/>
  <c r="L7451" i="32"/>
  <c r="L7452" i="32"/>
  <c r="L7453" i="32"/>
  <c r="L7454" i="32"/>
  <c r="L7455" i="32"/>
  <c r="L7447" i="32"/>
  <c r="L7446" i="32"/>
  <c r="L7445" i="32"/>
  <c r="L7444" i="32"/>
  <c r="G7451" i="32"/>
  <c r="G7452" i="32"/>
  <c r="G7453" i="32"/>
  <c r="G7454" i="32"/>
  <c r="G7455" i="32"/>
  <c r="L7443" i="32"/>
  <c r="L7442" i="32"/>
  <c r="G7450" i="32"/>
  <c r="G7449" i="32"/>
  <c r="G7448" i="32"/>
  <c r="G7447" i="32"/>
  <c r="G7446" i="32"/>
  <c r="G7445" i="32"/>
  <c r="G7444" i="32"/>
  <c r="G7443" i="32"/>
  <c r="G7442" i="32"/>
  <c r="L7806" i="32" l="1"/>
  <c r="G7806" i="32"/>
  <c r="L7805" i="32"/>
  <c r="G7805" i="32"/>
  <c r="L7804" i="32"/>
  <c r="G7804" i="32"/>
  <c r="L7803" i="32"/>
  <c r="G7803" i="32"/>
  <c r="L7802" i="32"/>
  <c r="G7802" i="32"/>
  <c r="L7801" i="32"/>
  <c r="G7801" i="32"/>
  <c r="L7800" i="32"/>
  <c r="G7800" i="32"/>
  <c r="L7799" i="32"/>
  <c r="G7799" i="32"/>
  <c r="L7798" i="32"/>
  <c r="G7798" i="32"/>
  <c r="L7797" i="32"/>
  <c r="G7797" i="32"/>
  <c r="L7796" i="32"/>
  <c r="G7796" i="32"/>
  <c r="L7795" i="32"/>
  <c r="G7795" i="32"/>
  <c r="L7794" i="32"/>
  <c r="G7794" i="32"/>
  <c r="L7793" i="32"/>
  <c r="G7793" i="32"/>
  <c r="L7792" i="32"/>
  <c r="G7792" i="32"/>
  <c r="L7791" i="32"/>
  <c r="G7791" i="32"/>
  <c r="L7790" i="32"/>
  <c r="G7790" i="32"/>
  <c r="L7789" i="32"/>
  <c r="G7789" i="32"/>
  <c r="L7788" i="32"/>
  <c r="G7788" i="32"/>
  <c r="L7787" i="32"/>
  <c r="G7787" i="32"/>
  <c r="L7786" i="32"/>
  <c r="G7786" i="32"/>
  <c r="L7785" i="32"/>
  <c r="G7785" i="32"/>
  <c r="L7784" i="32"/>
  <c r="G7784" i="32"/>
  <c r="L7783" i="32"/>
  <c r="G7783" i="32"/>
  <c r="L7782" i="32"/>
  <c r="G7782" i="32"/>
  <c r="L7781" i="32"/>
  <c r="G7781" i="32"/>
  <c r="L7780" i="32"/>
  <c r="G7780" i="32"/>
  <c r="L7779" i="32"/>
  <c r="G7779" i="32"/>
  <c r="L7778" i="32"/>
  <c r="G7778" i="32"/>
  <c r="L7777" i="32"/>
  <c r="G7777" i="32"/>
  <c r="L7776" i="32"/>
  <c r="G7776" i="32"/>
  <c r="L7775" i="32"/>
  <c r="G7775" i="32"/>
  <c r="L7774" i="32"/>
  <c r="G7774" i="32"/>
  <c r="L7773" i="32"/>
  <c r="G7773" i="32"/>
  <c r="L7772" i="32"/>
  <c r="G7772" i="32"/>
  <c r="L7771" i="32"/>
  <c r="G7771" i="32"/>
  <c r="L7770" i="32"/>
  <c r="G7770" i="32"/>
  <c r="L7769" i="32"/>
  <c r="G7769" i="32"/>
  <c r="L7768" i="32"/>
  <c r="G7768" i="32"/>
  <c r="L7767" i="32"/>
  <c r="G7767" i="32"/>
  <c r="L7766" i="32"/>
  <c r="G7766" i="32"/>
  <c r="L7765" i="32"/>
  <c r="G7765" i="32"/>
  <c r="L7764" i="32"/>
  <c r="G7764" i="32"/>
  <c r="L7763" i="32"/>
  <c r="G7763" i="32"/>
  <c r="L7762" i="32"/>
  <c r="G7762" i="32"/>
  <c r="L7761" i="32"/>
  <c r="G7761" i="32"/>
  <c r="L7760" i="32"/>
  <c r="G7760" i="32"/>
  <c r="L7759" i="32"/>
  <c r="G7759" i="32"/>
  <c r="L7758" i="32"/>
  <c r="G7758" i="32"/>
  <c r="L7757" i="32"/>
  <c r="G7757" i="32"/>
  <c r="L7756" i="32"/>
  <c r="G7756" i="32"/>
  <c r="L7755" i="32"/>
  <c r="G7755" i="32"/>
  <c r="L7754" i="32"/>
  <c r="G7754" i="32"/>
  <c r="L7753" i="32"/>
  <c r="G7753" i="32"/>
  <c r="L7752" i="32"/>
  <c r="G7752" i="32"/>
  <c r="L7751" i="32"/>
  <c r="G7751" i="32"/>
  <c r="L7750" i="32"/>
  <c r="G7750" i="32"/>
  <c r="L7749" i="32"/>
  <c r="G7749" i="32"/>
  <c r="L7748" i="32"/>
  <c r="G7748" i="32"/>
  <c r="L7747" i="32"/>
  <c r="G7747" i="32"/>
  <c r="L7746" i="32"/>
  <c r="G7746" i="32"/>
  <c r="L7745" i="32"/>
  <c r="G7745" i="32"/>
  <c r="L7744" i="32"/>
  <c r="G7744" i="32"/>
  <c r="L7743" i="32"/>
  <c r="G7743" i="32"/>
  <c r="L7742" i="32"/>
  <c r="G7742" i="32"/>
  <c r="L7741" i="32"/>
  <c r="G7741" i="32"/>
  <c r="L7740" i="32"/>
  <c r="G7740" i="32"/>
  <c r="L7739" i="32"/>
  <c r="G7739" i="32"/>
  <c r="L7738" i="32"/>
  <c r="G7738" i="32"/>
  <c r="L7737" i="32"/>
  <c r="G7737" i="32"/>
  <c r="L7736" i="32"/>
  <c r="G7736" i="32"/>
  <c r="L7735" i="32"/>
  <c r="G7735" i="32"/>
  <c r="L7734" i="32"/>
  <c r="G7734" i="32"/>
  <c r="L7733" i="32"/>
  <c r="G7733" i="32"/>
  <c r="L7732" i="32"/>
  <c r="G7732" i="32"/>
  <c r="L7731" i="32"/>
  <c r="G7731" i="32"/>
  <c r="L7730" i="32"/>
  <c r="G7730" i="32"/>
  <c r="L7729" i="32"/>
  <c r="G7729" i="32"/>
  <c r="L7728" i="32"/>
  <c r="G7728" i="32"/>
  <c r="L7727" i="32"/>
  <c r="G7727" i="32"/>
  <c r="L7726" i="32"/>
  <c r="G7726" i="32"/>
  <c r="L7725" i="32"/>
  <c r="G7725" i="32"/>
  <c r="L7724" i="32"/>
  <c r="G7724" i="32"/>
  <c r="L7723" i="32"/>
  <c r="G7723" i="32"/>
  <c r="L7722" i="32"/>
  <c r="G7722" i="32"/>
  <c r="L7721" i="32"/>
  <c r="G7721" i="32"/>
  <c r="L7720" i="32"/>
  <c r="G7720" i="32"/>
  <c r="L7719" i="32"/>
  <c r="G7719" i="32"/>
  <c r="L7718" i="32"/>
  <c r="G7718" i="32"/>
  <c r="L7717" i="32"/>
  <c r="G7717" i="32"/>
  <c r="L7716" i="32"/>
  <c r="G7716" i="32"/>
  <c r="L7715" i="32"/>
  <c r="G7715" i="32"/>
  <c r="L7714" i="32"/>
  <c r="G7714" i="32"/>
  <c r="L7713" i="32"/>
  <c r="G7713" i="32"/>
  <c r="L7712" i="32"/>
  <c r="G7712" i="32"/>
  <c r="L7711" i="32"/>
  <c r="G7711" i="32"/>
  <c r="L7710" i="32"/>
  <c r="G7710" i="32"/>
  <c r="L7709" i="32"/>
  <c r="G7709" i="32"/>
  <c r="L7708" i="32"/>
  <c r="G7708" i="32"/>
  <c r="L7707" i="32"/>
  <c r="G7707" i="32"/>
  <c r="L7706" i="32"/>
  <c r="G7706" i="32"/>
  <c r="L7705" i="32"/>
  <c r="G7705" i="32"/>
  <c r="L7704" i="32"/>
  <c r="G7704" i="32"/>
  <c r="L7703" i="32"/>
  <c r="G7703" i="32"/>
  <c r="L7702" i="32"/>
  <c r="G7702" i="32"/>
  <c r="L7701" i="32"/>
  <c r="G7701" i="32"/>
  <c r="L7700" i="32"/>
  <c r="G7700" i="32"/>
  <c r="L7699" i="32"/>
  <c r="G7699" i="32"/>
  <c r="L7698" i="32"/>
  <c r="G7698" i="32"/>
  <c r="L7697" i="32"/>
  <c r="G7697" i="32"/>
  <c r="L7696" i="32"/>
  <c r="G7696" i="32"/>
  <c r="L7695" i="32"/>
  <c r="G7695" i="32"/>
  <c r="L7694" i="32"/>
  <c r="G7694" i="32"/>
  <c r="L7693" i="32"/>
  <c r="G7693" i="32"/>
  <c r="L7692" i="32"/>
  <c r="G7692" i="32"/>
  <c r="L7691" i="32"/>
  <c r="G7691" i="32"/>
  <c r="L7690" i="32"/>
  <c r="G7690" i="32"/>
  <c r="L7689" i="32"/>
  <c r="G7689" i="32"/>
  <c r="L7688" i="32"/>
  <c r="G7688" i="32"/>
  <c r="L7687" i="32"/>
  <c r="G7687" i="32"/>
  <c r="L7686" i="32"/>
  <c r="G7686" i="32"/>
  <c r="L7685" i="32"/>
  <c r="G7685" i="32"/>
  <c r="L7684" i="32"/>
  <c r="G7684" i="32"/>
  <c r="L7683" i="32"/>
  <c r="G7683" i="32"/>
  <c r="L7682" i="32"/>
  <c r="G7682" i="32"/>
  <c r="L7681" i="32"/>
  <c r="G7681" i="32"/>
  <c r="L7680" i="32"/>
  <c r="G7680" i="32"/>
  <c r="L7679" i="32"/>
  <c r="G7679" i="32"/>
  <c r="L7678" i="32"/>
  <c r="G7678" i="32"/>
  <c r="L7677" i="32"/>
  <c r="G7677" i="32"/>
  <c r="L7676" i="32"/>
  <c r="G7676" i="32"/>
  <c r="L7675" i="32"/>
  <c r="G7675" i="32"/>
  <c r="L7674" i="32"/>
  <c r="G7674" i="32"/>
  <c r="L7673" i="32"/>
  <c r="G7673" i="32"/>
  <c r="L7672" i="32"/>
  <c r="G7672" i="32"/>
  <c r="L7671" i="32"/>
  <c r="G7671" i="32"/>
  <c r="L7670" i="32"/>
  <c r="G7670" i="32"/>
  <c r="L7669" i="32"/>
  <c r="G7669" i="32"/>
  <c r="L7668" i="32"/>
  <c r="G7668" i="32"/>
  <c r="L7667" i="32"/>
  <c r="G7667" i="32"/>
  <c r="L7666" i="32"/>
  <c r="G7666" i="32"/>
  <c r="L7665" i="32"/>
  <c r="G7665" i="32"/>
  <c r="L7664" i="32"/>
  <c r="G7664" i="32"/>
  <c r="L7663" i="32"/>
  <c r="G7663" i="32"/>
  <c r="L7662" i="32"/>
  <c r="G7662" i="32"/>
  <c r="L7661" i="32"/>
  <c r="G7661" i="32"/>
  <c r="L7660" i="32"/>
  <c r="G7660" i="32"/>
  <c r="L7659" i="32"/>
  <c r="G7659" i="32"/>
  <c r="L7658" i="32"/>
  <c r="G7658" i="32"/>
  <c r="L7657" i="32"/>
  <c r="G7657" i="32"/>
  <c r="L7656" i="32"/>
  <c r="G7656" i="32"/>
  <c r="L7655" i="32"/>
  <c r="G7655" i="32"/>
  <c r="L7654" i="32"/>
  <c r="G7654" i="32"/>
  <c r="L7653" i="32"/>
  <c r="G7653" i="32"/>
  <c r="L7652" i="32"/>
  <c r="G7652" i="32"/>
  <c r="L7651" i="32"/>
  <c r="G7651" i="32"/>
  <c r="L7650" i="32"/>
  <c r="G7650" i="32"/>
  <c r="L7649" i="32"/>
  <c r="G7649" i="32"/>
  <c r="L7648" i="32"/>
  <c r="G7648" i="32"/>
  <c r="L7647" i="32"/>
  <c r="G7647" i="32"/>
  <c r="L7646" i="32"/>
  <c r="G7646" i="32"/>
  <c r="L7645" i="32"/>
  <c r="G7645" i="32"/>
  <c r="L7644" i="32"/>
  <c r="G7644" i="32"/>
  <c r="L7643" i="32"/>
  <c r="G7643" i="32"/>
  <c r="L7642" i="32"/>
  <c r="G7642" i="32"/>
  <c r="L7641" i="32"/>
  <c r="G7641" i="32"/>
  <c r="L7640" i="32"/>
  <c r="G7640" i="32"/>
  <c r="L7639" i="32"/>
  <c r="G7639" i="32"/>
  <c r="L7638" i="32"/>
  <c r="G7638" i="32"/>
  <c r="L7637" i="32"/>
  <c r="G7637" i="32"/>
  <c r="L7636" i="32"/>
  <c r="G7636" i="32"/>
  <c r="L7635" i="32"/>
  <c r="G7635" i="32"/>
  <c r="L7634" i="32"/>
  <c r="G7634" i="32"/>
  <c r="L7633" i="32"/>
  <c r="G7633" i="32"/>
  <c r="L7632" i="32"/>
  <c r="G7632" i="32"/>
  <c r="L7631" i="32"/>
  <c r="G7631" i="32"/>
  <c r="L7630" i="32"/>
  <c r="G7630" i="32"/>
  <c r="L7629" i="32"/>
  <c r="G7629" i="32"/>
  <c r="L7628" i="32"/>
  <c r="G7628" i="32"/>
  <c r="L7627" i="32"/>
  <c r="G7627" i="32"/>
  <c r="L7990" i="32"/>
  <c r="G7990" i="32"/>
  <c r="L7989" i="32"/>
  <c r="G7989" i="32"/>
  <c r="L7988" i="32"/>
  <c r="G7988" i="32"/>
  <c r="L7987" i="32"/>
  <c r="G7987" i="32"/>
  <c r="L7986" i="32"/>
  <c r="G7986" i="32"/>
  <c r="L7985" i="32"/>
  <c r="G7985" i="32"/>
  <c r="L7984" i="32"/>
  <c r="G7984" i="32"/>
  <c r="L7983" i="32"/>
  <c r="G7983" i="32"/>
  <c r="L7982" i="32"/>
  <c r="G7982" i="32"/>
  <c r="L7981" i="32"/>
  <c r="G7981" i="32"/>
  <c r="L7980" i="32"/>
  <c r="G7980" i="32"/>
  <c r="L7979" i="32"/>
  <c r="G7979" i="32"/>
  <c r="L7978" i="32"/>
  <c r="G7978" i="32"/>
  <c r="L7977" i="32"/>
  <c r="G7977" i="32"/>
  <c r="L7976" i="32"/>
  <c r="G7976" i="32"/>
  <c r="L7975" i="32"/>
  <c r="G7975" i="32"/>
  <c r="L7974" i="32"/>
  <c r="G7974" i="32"/>
  <c r="L7973" i="32"/>
  <c r="G7973" i="32"/>
  <c r="L7972" i="32"/>
  <c r="G7972" i="32"/>
  <c r="L7971" i="32"/>
  <c r="G7971" i="32"/>
  <c r="L7970" i="32"/>
  <c r="G7970" i="32"/>
  <c r="L7969" i="32"/>
  <c r="G7969" i="32"/>
  <c r="L7968" i="32"/>
  <c r="G7968" i="32"/>
  <c r="L7967" i="32"/>
  <c r="G7967" i="32"/>
  <c r="L7966" i="32"/>
  <c r="G7966" i="32"/>
  <c r="L7965" i="32"/>
  <c r="G7965" i="32"/>
  <c r="L7964" i="32"/>
  <c r="G7964" i="32"/>
  <c r="L7963" i="32"/>
  <c r="G7963" i="32"/>
  <c r="L7962" i="32"/>
  <c r="G7962" i="32"/>
  <c r="L7961" i="32"/>
  <c r="G7961" i="32"/>
  <c r="L7960" i="32"/>
  <c r="G7960" i="32"/>
  <c r="L7959" i="32"/>
  <c r="G7959" i="32"/>
  <c r="L7958" i="32"/>
  <c r="G7958" i="32"/>
  <c r="L7957" i="32"/>
  <c r="G7957" i="32"/>
  <c r="L7956" i="32"/>
  <c r="G7956" i="32"/>
  <c r="L7955" i="32"/>
  <c r="G7955" i="32"/>
  <c r="L7954" i="32"/>
  <c r="G7954" i="32"/>
  <c r="L7953" i="32"/>
  <c r="G7953" i="32"/>
  <c r="L7952" i="32"/>
  <c r="G7952" i="32"/>
  <c r="L7951" i="32"/>
  <c r="G7951" i="32"/>
  <c r="L7950" i="32"/>
  <c r="G7950" i="32"/>
  <c r="L7949" i="32"/>
  <c r="G7949" i="32"/>
  <c r="L7948" i="32"/>
  <c r="G7948" i="32"/>
  <c r="L7947" i="32"/>
  <c r="G7947" i="32"/>
  <c r="L7946" i="32"/>
  <c r="G7946" i="32"/>
  <c r="L7945" i="32"/>
  <c r="G7945" i="32"/>
  <c r="L7944" i="32"/>
  <c r="G7944" i="32"/>
  <c r="L7943" i="32"/>
  <c r="G7943" i="32"/>
  <c r="L7942" i="32"/>
  <c r="G7942" i="32"/>
  <c r="L7941" i="32"/>
  <c r="G7941" i="32"/>
  <c r="L7940" i="32"/>
  <c r="G7940" i="32"/>
  <c r="L7939" i="32"/>
  <c r="G7939" i="32"/>
  <c r="L7938" i="32"/>
  <c r="G7938" i="32"/>
  <c r="L7937" i="32"/>
  <c r="G7937" i="32"/>
  <c r="L7936" i="32"/>
  <c r="G7936" i="32"/>
  <c r="L7935" i="32"/>
  <c r="G7935" i="32"/>
  <c r="L7934" i="32"/>
  <c r="G7934" i="32"/>
  <c r="L7933" i="32"/>
  <c r="G7933" i="32"/>
  <c r="L7932" i="32"/>
  <c r="G7932" i="32"/>
  <c r="L7931" i="32"/>
  <c r="G7931" i="32"/>
  <c r="L7930" i="32"/>
  <c r="G7930" i="32"/>
  <c r="L7929" i="32"/>
  <c r="G7929" i="32"/>
  <c r="L7928" i="32"/>
  <c r="G7928" i="32"/>
  <c r="L7927" i="32"/>
  <c r="G7927" i="32"/>
  <c r="L7926" i="32"/>
  <c r="G7926" i="32"/>
  <c r="L7925" i="32"/>
  <c r="G7925" i="32"/>
  <c r="L7924" i="32"/>
  <c r="G7924" i="32"/>
  <c r="L7923" i="32"/>
  <c r="G7923" i="32"/>
  <c r="L7922" i="32"/>
  <c r="G7922" i="32"/>
  <c r="L7921" i="32"/>
  <c r="G7921" i="32"/>
  <c r="L7920" i="32"/>
  <c r="G7920" i="32"/>
  <c r="L7919" i="32"/>
  <c r="G7919" i="32"/>
  <c r="L7918" i="32"/>
  <c r="G7918" i="32"/>
  <c r="L7917" i="32"/>
  <c r="G7917" i="32"/>
  <c r="L7916" i="32"/>
  <c r="G7916" i="32"/>
  <c r="L7915" i="32"/>
  <c r="G7915" i="32"/>
  <c r="L7914" i="32"/>
  <c r="G7914" i="32"/>
  <c r="L7913" i="32"/>
  <c r="G7913" i="32"/>
  <c r="L7912" i="32"/>
  <c r="G7912" i="32"/>
  <c r="L7911" i="32"/>
  <c r="G7911" i="32"/>
  <c r="L7910" i="32"/>
  <c r="G7910" i="32"/>
  <c r="L7909" i="32"/>
  <c r="G7909" i="32"/>
  <c r="L7908" i="32"/>
  <c r="G7908" i="32"/>
  <c r="L7907" i="32"/>
  <c r="G7907" i="32"/>
  <c r="L7906" i="32"/>
  <c r="G7906" i="32"/>
  <c r="L7905" i="32"/>
  <c r="G7905" i="32"/>
  <c r="L7904" i="32"/>
  <c r="G7904" i="32"/>
  <c r="L7903" i="32"/>
  <c r="G7903" i="32"/>
  <c r="L7902" i="32"/>
  <c r="G7902" i="32"/>
  <c r="L7901" i="32"/>
  <c r="G7901" i="32"/>
  <c r="L7900" i="32"/>
  <c r="G7900" i="32"/>
  <c r="L7899" i="32"/>
  <c r="G7899" i="32"/>
  <c r="L7898" i="32"/>
  <c r="G7898" i="32"/>
  <c r="L7897" i="32"/>
  <c r="G7897" i="32"/>
  <c r="L7896" i="32"/>
  <c r="G7896" i="32"/>
  <c r="L7895" i="32"/>
  <c r="G7895" i="32"/>
  <c r="L7894" i="32"/>
  <c r="G7894" i="32"/>
  <c r="L7893" i="32"/>
  <c r="G7893" i="32"/>
  <c r="L7892" i="32"/>
  <c r="G7892" i="32"/>
  <c r="L7891" i="32"/>
  <c r="G7891" i="32"/>
  <c r="L7890" i="32"/>
  <c r="G7890" i="32"/>
  <c r="L7889" i="32"/>
  <c r="G7889" i="32"/>
  <c r="L7888" i="32"/>
  <c r="G7888" i="32"/>
  <c r="L7887" i="32"/>
  <c r="G7887" i="32"/>
  <c r="L7886" i="32"/>
  <c r="G7886" i="32"/>
  <c r="L7885" i="32"/>
  <c r="G7885" i="32"/>
  <c r="L7884" i="32"/>
  <c r="G7884" i="32"/>
  <c r="L7883" i="32"/>
  <c r="G7883" i="32"/>
  <c r="L7882" i="32"/>
  <c r="G7882" i="32"/>
  <c r="L7881" i="32"/>
  <c r="G7881" i="32"/>
  <c r="L7880" i="32"/>
  <c r="G7880" i="32"/>
  <c r="L7879" i="32"/>
  <c r="G7879" i="32"/>
  <c r="L7878" i="32"/>
  <c r="G7878" i="32"/>
  <c r="L7877" i="32"/>
  <c r="G7877" i="32"/>
  <c r="L7876" i="32"/>
  <c r="G7876" i="32"/>
  <c r="L7875" i="32"/>
  <c r="G7875" i="32"/>
  <c r="L7874" i="32"/>
  <c r="G7874" i="32"/>
  <c r="L7873" i="32"/>
  <c r="G7873" i="32"/>
  <c r="L7872" i="32"/>
  <c r="G7872" i="32"/>
  <c r="L7871" i="32"/>
  <c r="G7871" i="32"/>
  <c r="L7870" i="32"/>
  <c r="G7870" i="32"/>
  <c r="L7869" i="32"/>
  <c r="G7869" i="32"/>
  <c r="L7868" i="32"/>
  <c r="G7868" i="32"/>
  <c r="L7867" i="32"/>
  <c r="G7867" i="32"/>
  <c r="L7866" i="32"/>
  <c r="G7866" i="32"/>
  <c r="L7865" i="32"/>
  <c r="G7865" i="32"/>
  <c r="L7864" i="32"/>
  <c r="G7864" i="32"/>
  <c r="L7863" i="32"/>
  <c r="G7863" i="32"/>
  <c r="L7862" i="32"/>
  <c r="G7862" i="32"/>
  <c r="L7861" i="32"/>
  <c r="G7861" i="32"/>
  <c r="L7860" i="32"/>
  <c r="G7860" i="32"/>
  <c r="L7859" i="32"/>
  <c r="G7859" i="32"/>
  <c r="L7858" i="32"/>
  <c r="G7858" i="32"/>
  <c r="L7857" i="32"/>
  <c r="G7857" i="32"/>
  <c r="L7856" i="32"/>
  <c r="G7856" i="32"/>
  <c r="L7855" i="32"/>
  <c r="G7855" i="32"/>
  <c r="L7854" i="32"/>
  <c r="G7854" i="32"/>
  <c r="L7853" i="32"/>
  <c r="G7853" i="32"/>
  <c r="L7852" i="32"/>
  <c r="G7852" i="32"/>
  <c r="L7851" i="32"/>
  <c r="G7851" i="32"/>
  <c r="L7850" i="32"/>
  <c r="G7850" i="32"/>
  <c r="L7849" i="32"/>
  <c r="G7849" i="32"/>
  <c r="L7814" i="32"/>
  <c r="G7814" i="32"/>
  <c r="L7828" i="32"/>
  <c r="G7828" i="32"/>
  <c r="L7842" i="32"/>
  <c r="G7842" i="32"/>
  <c r="L7848" i="32"/>
  <c r="G7848" i="32"/>
  <c r="L7847" i="32"/>
  <c r="G7847" i="32"/>
  <c r="L7846" i="32"/>
  <c r="G7846" i="32"/>
  <c r="L7845" i="32"/>
  <c r="G7845" i="32"/>
  <c r="L7844" i="32"/>
  <c r="G7844" i="32"/>
  <c r="L7843" i="32"/>
  <c r="G7843" i="32"/>
  <c r="L7841" i="32"/>
  <c r="G7841" i="32"/>
  <c r="L7840" i="32"/>
  <c r="G7840" i="32"/>
  <c r="L7839" i="32"/>
  <c r="G7839" i="32"/>
  <c r="L7838" i="32"/>
  <c r="G7838" i="32"/>
  <c r="L7837" i="32"/>
  <c r="G7837" i="32"/>
  <c r="L7836" i="32"/>
  <c r="G7836" i="32"/>
  <c r="L7835" i="32"/>
  <c r="G7835" i="32"/>
  <c r="L7834" i="32"/>
  <c r="G7834" i="32"/>
  <c r="L7833" i="32"/>
  <c r="G7833" i="32"/>
  <c r="L7832" i="32"/>
  <c r="G7832" i="32"/>
  <c r="L7831" i="32"/>
  <c r="G7831" i="32"/>
  <c r="L7830" i="32"/>
  <c r="G7830" i="32"/>
  <c r="L7829" i="32"/>
  <c r="G7829" i="32"/>
  <c r="L7827" i="32"/>
  <c r="G7827" i="32"/>
  <c r="L7826" i="32"/>
  <c r="G7826" i="32"/>
  <c r="L7825" i="32"/>
  <c r="G7825" i="32"/>
  <c r="L7824" i="32"/>
  <c r="G7824" i="32"/>
  <c r="L7823" i="32"/>
  <c r="G7823" i="32"/>
  <c r="L7822" i="32"/>
  <c r="G7822" i="32"/>
  <c r="L7821" i="32"/>
  <c r="G7821" i="32"/>
  <c r="L7812" i="32"/>
  <c r="L7813" i="32"/>
  <c r="L7815" i="32"/>
  <c r="L7816" i="32"/>
  <c r="L7817" i="32"/>
  <c r="L7818" i="32"/>
  <c r="L7819" i="32"/>
  <c r="L7820" i="32"/>
  <c r="L7811" i="32"/>
  <c r="G7813" i="32"/>
  <c r="G7815" i="32"/>
  <c r="G7816" i="32"/>
  <c r="G7817" i="32"/>
  <c r="G7818" i="32"/>
  <c r="G7819" i="32"/>
  <c r="G7820" i="32"/>
  <c r="L7810" i="32"/>
  <c r="L7809" i="32"/>
  <c r="L7808" i="32"/>
  <c r="L7807" i="32"/>
  <c r="G7812" i="32"/>
  <c r="G7811" i="32"/>
  <c r="G7810" i="32"/>
  <c r="G7809" i="32"/>
  <c r="G7808" i="32"/>
  <c r="G7807" i="32"/>
  <c r="L7441" i="32"/>
  <c r="G7441" i="32"/>
  <c r="L7440" i="32"/>
  <c r="G7440" i="32"/>
  <c r="L7439" i="32"/>
  <c r="G7439" i="32"/>
  <c r="L7438" i="32"/>
  <c r="G7438" i="32"/>
  <c r="L7437" i="32"/>
  <c r="G7437" i="32"/>
  <c r="L7436" i="32"/>
  <c r="G7436" i="32"/>
  <c r="L7435" i="32"/>
  <c r="G7435" i="32"/>
  <c r="L7434" i="32"/>
  <c r="G7434" i="32"/>
  <c r="L7433" i="32"/>
  <c r="G7433" i="32"/>
  <c r="L7432" i="32"/>
  <c r="G7432" i="32"/>
  <c r="L7431" i="32"/>
  <c r="G7431" i="32"/>
  <c r="L7430" i="32"/>
  <c r="G7430" i="32"/>
  <c r="L7429" i="32"/>
  <c r="G7429" i="32"/>
  <c r="L7428" i="32"/>
  <c r="G7428" i="32"/>
  <c r="L7427" i="32"/>
  <c r="G7427" i="32"/>
  <c r="L7426" i="32"/>
  <c r="G7426" i="32"/>
  <c r="L7425" i="32"/>
  <c r="G7425" i="32"/>
  <c r="L7424" i="32"/>
  <c r="G7424" i="32"/>
  <c r="L7423" i="32"/>
  <c r="G7423" i="32"/>
  <c r="L7422" i="32"/>
  <c r="G7422" i="32"/>
  <c r="L7421" i="32"/>
  <c r="G7421" i="32"/>
  <c r="L7420" i="32"/>
  <c r="G7420" i="32"/>
  <c r="L7419" i="32"/>
  <c r="G7419" i="32"/>
  <c r="L7418" i="32"/>
  <c r="G7418" i="32"/>
  <c r="L7417" i="32"/>
  <c r="G7417" i="32"/>
  <c r="L7416" i="32"/>
  <c r="G7416" i="32"/>
  <c r="L7415" i="32"/>
  <c r="G7415" i="32"/>
  <c r="L7414" i="32"/>
  <c r="G7414" i="32"/>
  <c r="L7413" i="32"/>
  <c r="G7413" i="32"/>
  <c r="L7412" i="32"/>
  <c r="G7412" i="32"/>
  <c r="L7411" i="32"/>
  <c r="G7411" i="32"/>
  <c r="L7410" i="32"/>
  <c r="G7410" i="32"/>
  <c r="L7409" i="32"/>
  <c r="G7409" i="32"/>
  <c r="L7408" i="32"/>
  <c r="G7408" i="32"/>
  <c r="L7407" i="32"/>
  <c r="G7407" i="32"/>
  <c r="L7406" i="32"/>
  <c r="G7406" i="32"/>
  <c r="L7405" i="32"/>
  <c r="G7405" i="32"/>
  <c r="L7404" i="32"/>
  <c r="G7404" i="32"/>
  <c r="L7403" i="32"/>
  <c r="G7403" i="32"/>
  <c r="L7402" i="32"/>
  <c r="G7402" i="32"/>
  <c r="L7401" i="32"/>
  <c r="G7401" i="32"/>
  <c r="L7400" i="32"/>
  <c r="G7400" i="32"/>
  <c r="L7399" i="32"/>
  <c r="G7399" i="32"/>
  <c r="L7398" i="32"/>
  <c r="G7398" i="32"/>
  <c r="L7397" i="32"/>
  <c r="G7397" i="32"/>
  <c r="L7396" i="32"/>
  <c r="G7396" i="32"/>
  <c r="L7395" i="32"/>
  <c r="G7395" i="32"/>
  <c r="L7394" i="32"/>
  <c r="G7394" i="32"/>
  <c r="L7393" i="32"/>
  <c r="G7393" i="32"/>
  <c r="L7392" i="32"/>
  <c r="G7392" i="32"/>
  <c r="L7391" i="32"/>
  <c r="G7391" i="32"/>
  <c r="L7390" i="32"/>
  <c r="G7390" i="32"/>
  <c r="L7389" i="32"/>
  <c r="G7389" i="32"/>
  <c r="L7388" i="32"/>
  <c r="G7388" i="32"/>
  <c r="L7387" i="32"/>
  <c r="G7387" i="32"/>
  <c r="L7386" i="32"/>
  <c r="G7386" i="32"/>
  <c r="L7385" i="32"/>
  <c r="G7385" i="32"/>
  <c r="L7384" i="32"/>
  <c r="G7384" i="32"/>
  <c r="L7383" i="32"/>
  <c r="G7383" i="32"/>
  <c r="L7382" i="32"/>
  <c r="G7382" i="32"/>
  <c r="L7381" i="32"/>
  <c r="G7381" i="32"/>
  <c r="L7380" i="32"/>
  <c r="G7380" i="32"/>
  <c r="L7379" i="32"/>
  <c r="G7379" i="32"/>
  <c r="L7378" i="32"/>
  <c r="G7378" i="32"/>
  <c r="L7377" i="32"/>
  <c r="G7377" i="32"/>
  <c r="L7376" i="32"/>
  <c r="G7376" i="32"/>
  <c r="L7375" i="32"/>
  <c r="G7375" i="32"/>
  <c r="L7374" i="32"/>
  <c r="G7374" i="32"/>
  <c r="L7373" i="32"/>
  <c r="G7373" i="32"/>
  <c r="L7372" i="32"/>
  <c r="G7372" i="32"/>
  <c r="L7371" i="32"/>
  <c r="G7371" i="32"/>
  <c r="L7370" i="32"/>
  <c r="G7370" i="32"/>
  <c r="L7369" i="32"/>
  <c r="G7369" i="32"/>
  <c r="L7368" i="32"/>
  <c r="G7368" i="32"/>
  <c r="L7367" i="32"/>
  <c r="G7367" i="32"/>
  <c r="L7366" i="32"/>
  <c r="G7366" i="32"/>
  <c r="L7365" i="32"/>
  <c r="G7365" i="32"/>
  <c r="L7364" i="32"/>
  <c r="G7364" i="32"/>
  <c r="L7363" i="32"/>
  <c r="G7363" i="32"/>
  <c r="L7362" i="32"/>
  <c r="G7362" i="32"/>
  <c r="L7361" i="32"/>
  <c r="G7361" i="32"/>
  <c r="L7360" i="32"/>
  <c r="G7360" i="32"/>
  <c r="L7359" i="32"/>
  <c r="G7359" i="32"/>
  <c r="L7358" i="32"/>
  <c r="G7358" i="32"/>
  <c r="L7357" i="32"/>
  <c r="G7357" i="32"/>
  <c r="L7356" i="32"/>
  <c r="G7356" i="32"/>
  <c r="L7355" i="32"/>
  <c r="G7355" i="32"/>
  <c r="L7354" i="32"/>
  <c r="G7354" i="32"/>
  <c r="L7353" i="32"/>
  <c r="G7353" i="32"/>
  <c r="L7352" i="32"/>
  <c r="G7352" i="32"/>
  <c r="L7351" i="32"/>
  <c r="G7351" i="32"/>
  <c r="L7350" i="32"/>
  <c r="G7350" i="32"/>
  <c r="L7349" i="32"/>
  <c r="G7349" i="32"/>
  <c r="L7348" i="32"/>
  <c r="G7348" i="32"/>
  <c r="L7347" i="32"/>
  <c r="G7347" i="32"/>
  <c r="L7346" i="32"/>
  <c r="G7346" i="32"/>
  <c r="L7345" i="32"/>
  <c r="G7345" i="32"/>
  <c r="L7344" i="32"/>
  <c r="G7344" i="32"/>
  <c r="L7343" i="32"/>
  <c r="G7343" i="32"/>
  <c r="L7342" i="32"/>
  <c r="G7342" i="32"/>
  <c r="L7341" i="32"/>
  <c r="G7341" i="32"/>
  <c r="L7340" i="32"/>
  <c r="G7340" i="32"/>
  <c r="L7339" i="32"/>
  <c r="G7339" i="32"/>
  <c r="L7338" i="32"/>
  <c r="G7338" i="32"/>
  <c r="L7337" i="32"/>
  <c r="G7337" i="32"/>
  <c r="L7336" i="32"/>
  <c r="G7336" i="32"/>
  <c r="L7335" i="32"/>
  <c r="G7335" i="32"/>
  <c r="L7334" i="32"/>
  <c r="G7334" i="32"/>
  <c r="L7333" i="32"/>
  <c r="G7333" i="32"/>
  <c r="L7332" i="32"/>
  <c r="G7332" i="32"/>
  <c r="L7331" i="32"/>
  <c r="G7331" i="32"/>
  <c r="L7330" i="32"/>
  <c r="G7330" i="32"/>
  <c r="L7329" i="32"/>
  <c r="G7329" i="32"/>
  <c r="L7328" i="32"/>
  <c r="G7328" i="32"/>
  <c r="L7327" i="32"/>
  <c r="G7327" i="32"/>
  <c r="L7326" i="32"/>
  <c r="G7326" i="32"/>
  <c r="L7325" i="32"/>
  <c r="G7325" i="32"/>
  <c r="L7324" i="32"/>
  <c r="G7324" i="32"/>
  <c r="L7323" i="32"/>
  <c r="G7323" i="32"/>
  <c r="L7322" i="32"/>
  <c r="G7322" i="32"/>
  <c r="L7321" i="32"/>
  <c r="G7321" i="32"/>
  <c r="L7320" i="32"/>
  <c r="G7320" i="32"/>
  <c r="L7319" i="32"/>
  <c r="G7319" i="32"/>
  <c r="L7318" i="32"/>
  <c r="G7318" i="32"/>
  <c r="L7317" i="32"/>
  <c r="G7317" i="32"/>
  <c r="L7316" i="32"/>
  <c r="G7316" i="32"/>
  <c r="L7315" i="32"/>
  <c r="G7315" i="32"/>
  <c r="L7314" i="32"/>
  <c r="G7314" i="32"/>
  <c r="L7313" i="32"/>
  <c r="G7313" i="32"/>
  <c r="L7312" i="32"/>
  <c r="G7312" i="32"/>
  <c r="L7311" i="32"/>
  <c r="G7311" i="32"/>
  <c r="L7310" i="32"/>
  <c r="G7310" i="32"/>
  <c r="L7309" i="32"/>
  <c r="G7309" i="32"/>
  <c r="L7308" i="32"/>
  <c r="G7308" i="32"/>
  <c r="L7307" i="32"/>
  <c r="G7307" i="32"/>
  <c r="L7306" i="32"/>
  <c r="G7306" i="32"/>
  <c r="L7305" i="32"/>
  <c r="G7305" i="32"/>
  <c r="L7304" i="32"/>
  <c r="G7304" i="32"/>
  <c r="L7303" i="32"/>
  <c r="G7303" i="32"/>
  <c r="L7302" i="32"/>
  <c r="G7302" i="32"/>
  <c r="L7301" i="32"/>
  <c r="G7301" i="32"/>
  <c r="L7300" i="32"/>
  <c r="G7300" i="32"/>
  <c r="L7299" i="32"/>
  <c r="G7299" i="32"/>
  <c r="L7298" i="32"/>
  <c r="G7298" i="32"/>
  <c r="L7297" i="32"/>
  <c r="G7297" i="32"/>
  <c r="L7296" i="32"/>
  <c r="G7296" i="32"/>
  <c r="L7295" i="32"/>
  <c r="G7295" i="32"/>
  <c r="L7294" i="32"/>
  <c r="G7294" i="32"/>
  <c r="L7293" i="32"/>
  <c r="G7293" i="32"/>
  <c r="L7292" i="32"/>
  <c r="G7292" i="32"/>
  <c r="L7291" i="32"/>
  <c r="G7291" i="32"/>
  <c r="L7290" i="32"/>
  <c r="G7290" i="32"/>
  <c r="L7289" i="32"/>
  <c r="G7289" i="32"/>
  <c r="L7288" i="32"/>
  <c r="G7288" i="32"/>
  <c r="L7287" i="32"/>
  <c r="G7287" i="32"/>
  <c r="L7286" i="32"/>
  <c r="G7286" i="32"/>
  <c r="L7285" i="32"/>
  <c r="G7285" i="32"/>
  <c r="L7284" i="32"/>
  <c r="G7284" i="32"/>
  <c r="L7283" i="32"/>
  <c r="G7283" i="32"/>
  <c r="L7282" i="32"/>
  <c r="G7282" i="32"/>
  <c r="L7281" i="32"/>
  <c r="G7281" i="32"/>
  <c r="L7280" i="32"/>
  <c r="G7280" i="32"/>
  <c r="L7279" i="32"/>
  <c r="G7279" i="32"/>
  <c r="L7278" i="32"/>
  <c r="G7278" i="32"/>
  <c r="L7277" i="32"/>
  <c r="G7277" i="32"/>
  <c r="L7276" i="32"/>
  <c r="G7276" i="32"/>
  <c r="L7275" i="32"/>
  <c r="G7275" i="32"/>
  <c r="L7274" i="32"/>
  <c r="G7274" i="32"/>
  <c r="L7273" i="32"/>
  <c r="G7273" i="32"/>
  <c r="L7272" i="32"/>
  <c r="G7272" i="32"/>
  <c r="L7271" i="32"/>
  <c r="G7271" i="32"/>
  <c r="L7270" i="32"/>
  <c r="G7270" i="32"/>
  <c r="L7269" i="32"/>
  <c r="G7269" i="32"/>
  <c r="L7268" i="32"/>
  <c r="G7268" i="32"/>
  <c r="L7267" i="32"/>
  <c r="G7267" i="32"/>
  <c r="L7266" i="32"/>
  <c r="G7266" i="32"/>
  <c r="L7265" i="32"/>
  <c r="G7265" i="32"/>
  <c r="L7264" i="32"/>
  <c r="G7264" i="32"/>
  <c r="L7263" i="32"/>
  <c r="G7263" i="32"/>
  <c r="L7262" i="32"/>
  <c r="G7262" i="32"/>
  <c r="L7261" i="32"/>
  <c r="G7261" i="32"/>
  <c r="L7260" i="32"/>
  <c r="G7260" i="32"/>
  <c r="L7259" i="32"/>
  <c r="G7259" i="32"/>
  <c r="L7258" i="32"/>
  <c r="G7258" i="32"/>
  <c r="L7257" i="32"/>
  <c r="G7257" i="32"/>
  <c r="L7256" i="32"/>
  <c r="G7256" i="32"/>
  <c r="L7255" i="32"/>
  <c r="G7255" i="32"/>
  <c r="L7254" i="32"/>
  <c r="G7254" i="32"/>
  <c r="L7253" i="32"/>
  <c r="G7253" i="32"/>
  <c r="L7252" i="32"/>
  <c r="G7252" i="32"/>
  <c r="L7251" i="32"/>
  <c r="G7251" i="32"/>
  <c r="L7250" i="32"/>
  <c r="G7250" i="32"/>
  <c r="L7249" i="32"/>
  <c r="G7249" i="32"/>
  <c r="L7248" i="32"/>
  <c r="G7248" i="32"/>
  <c r="L7247" i="32"/>
  <c r="G7247" i="32"/>
  <c r="L7246" i="32"/>
  <c r="G7246" i="32"/>
  <c r="L7245" i="32"/>
  <c r="G7245" i="32"/>
  <c r="L7244" i="32"/>
  <c r="G7244" i="32"/>
  <c r="L7243" i="32"/>
  <c r="G7243" i="32"/>
  <c r="L7242" i="32"/>
  <c r="G7242" i="32"/>
  <c r="L7241" i="32"/>
  <c r="G7241" i="32"/>
  <c r="L7240" i="32"/>
  <c r="G7240" i="32"/>
  <c r="L7239" i="32"/>
  <c r="G7239" i="32"/>
  <c r="L7238" i="32"/>
  <c r="G7238" i="32"/>
  <c r="L7237" i="32"/>
  <c r="G7237" i="32"/>
  <c r="L7236" i="32"/>
  <c r="G7236" i="32"/>
  <c r="L7235" i="32"/>
  <c r="G7235" i="32"/>
  <c r="L7234" i="32"/>
  <c r="G7234" i="32"/>
  <c r="L7233" i="32"/>
  <c r="G7233" i="32"/>
  <c r="L7232" i="32"/>
  <c r="G7232" i="32"/>
  <c r="L7231" i="32"/>
  <c r="G7231" i="32"/>
  <c r="L7230" i="32"/>
  <c r="G7230" i="32"/>
  <c r="L7229" i="32"/>
  <c r="G7229" i="32"/>
  <c r="L7228" i="32"/>
  <c r="G7228" i="32"/>
  <c r="L7227" i="32"/>
  <c r="G7227" i="32"/>
  <c r="L7226" i="32"/>
  <c r="G7226" i="32"/>
  <c r="L7225" i="32"/>
  <c r="G7225" i="32"/>
  <c r="L7224" i="32"/>
  <c r="G7224" i="32"/>
  <c r="L7223" i="32"/>
  <c r="G7223" i="32"/>
  <c r="L7222" i="32"/>
  <c r="G7222" i="32"/>
  <c r="L7221" i="32"/>
  <c r="G7221" i="32"/>
  <c r="L7220" i="32"/>
  <c r="G7220" i="32"/>
  <c r="L7219" i="32"/>
  <c r="G7219" i="32"/>
  <c r="L7218" i="32"/>
  <c r="G7218" i="32"/>
  <c r="L7217" i="32"/>
  <c r="G7217" i="32"/>
  <c r="L7216" i="32"/>
  <c r="G7216" i="32"/>
  <c r="L7215" i="32"/>
  <c r="G7215" i="32"/>
  <c r="L7214" i="32"/>
  <c r="G7214" i="32"/>
  <c r="L7213" i="32"/>
  <c r="G7213" i="32"/>
  <c r="L7212" i="32"/>
  <c r="G7212" i="32"/>
  <c r="L7211" i="32"/>
  <c r="G7211" i="32"/>
  <c r="L7210" i="32"/>
  <c r="G7210" i="32"/>
  <c r="L7209" i="32"/>
  <c r="G7209" i="32"/>
  <c r="L7208" i="32"/>
  <c r="G7208" i="32"/>
  <c r="L7207" i="32"/>
  <c r="G7207" i="32"/>
  <c r="L7206" i="32"/>
  <c r="G7206" i="32"/>
  <c r="L7205" i="32"/>
  <c r="G7205" i="32"/>
  <c r="L7204" i="32"/>
  <c r="G7204" i="32"/>
  <c r="L7203" i="32"/>
  <c r="G7203" i="32"/>
  <c r="L7202" i="32"/>
  <c r="G7202" i="32"/>
  <c r="L7201" i="32"/>
  <c r="G7201" i="32"/>
  <c r="L7200" i="32"/>
  <c r="G7200" i="32"/>
  <c r="L7199" i="32"/>
  <c r="G7199" i="32"/>
  <c r="L7198" i="32"/>
  <c r="G7198" i="32"/>
  <c r="L7197" i="32"/>
  <c r="G7197" i="32"/>
  <c r="L7196" i="32"/>
  <c r="G7196" i="32"/>
  <c r="L7195" i="32"/>
  <c r="G7195" i="32"/>
  <c r="L7194" i="32"/>
  <c r="G7194" i="32"/>
  <c r="L7193" i="32"/>
  <c r="G7193" i="32"/>
  <c r="L7192" i="32"/>
  <c r="G7192" i="32"/>
  <c r="L7191" i="32"/>
  <c r="G7191" i="32"/>
  <c r="L7190" i="32"/>
  <c r="G7190" i="32"/>
  <c r="L7189" i="32"/>
  <c r="G7189" i="32"/>
  <c r="L7188" i="32"/>
  <c r="G7188" i="32"/>
  <c r="L7187" i="32"/>
  <c r="G7187" i="32"/>
  <c r="L7186" i="32"/>
  <c r="G7186" i="32"/>
  <c r="L7185" i="32"/>
  <c r="G7185" i="32"/>
  <c r="L7184" i="32"/>
  <c r="G7184" i="32"/>
  <c r="L7183" i="32"/>
  <c r="G7183" i="32"/>
  <c r="L7182" i="32"/>
  <c r="G7182" i="32"/>
  <c r="L7181" i="32"/>
  <c r="G7181" i="32"/>
  <c r="L7180" i="32"/>
  <c r="G7180" i="32"/>
  <c r="L7179" i="32"/>
  <c r="G7179" i="32"/>
  <c r="L7178" i="32"/>
  <c r="G7178" i="32"/>
  <c r="L7177" i="32"/>
  <c r="G7177" i="32"/>
  <c r="L7176" i="32"/>
  <c r="G7176" i="32"/>
  <c r="L7175" i="32"/>
  <c r="G7175" i="32"/>
  <c r="L7174" i="32"/>
  <c r="G7174" i="32"/>
  <c r="L7173" i="32"/>
  <c r="G7173" i="32"/>
  <c r="L7172" i="32"/>
  <c r="G7172" i="32"/>
  <c r="L7171" i="32"/>
  <c r="G7171" i="32"/>
  <c r="L7170" i="32"/>
  <c r="G7170" i="32"/>
  <c r="L7169" i="32"/>
  <c r="G7169" i="32"/>
  <c r="L7168" i="32"/>
  <c r="G7168" i="32"/>
  <c r="L7167" i="32"/>
  <c r="G7167" i="32"/>
  <c r="L7166" i="32"/>
  <c r="G7166" i="32"/>
  <c r="L7165" i="32"/>
  <c r="G7165" i="32"/>
  <c r="L7164" i="32"/>
  <c r="G7164" i="32"/>
  <c r="L7163" i="32"/>
  <c r="G7163" i="32"/>
  <c r="L7162" i="32"/>
  <c r="G7162" i="32"/>
  <c r="L7161" i="32"/>
  <c r="G7161" i="32"/>
  <c r="L7160" i="32"/>
  <c r="G7160" i="32"/>
  <c r="L7159" i="32"/>
  <c r="G7159" i="32"/>
  <c r="L7158" i="32"/>
  <c r="G7158" i="32"/>
  <c r="L7157" i="32"/>
  <c r="G7157" i="32"/>
  <c r="L7156" i="32"/>
  <c r="G7156" i="32"/>
  <c r="L7155" i="32"/>
  <c r="G7155" i="32"/>
  <c r="L7154" i="32"/>
  <c r="G7154" i="32"/>
  <c r="L7153" i="32"/>
  <c r="G7153" i="32"/>
  <c r="L7152" i="32"/>
  <c r="G7152" i="32"/>
  <c r="L7151" i="32"/>
  <c r="G7151" i="32"/>
  <c r="L7150" i="32"/>
  <c r="G7150" i="32"/>
  <c r="L7149" i="32"/>
  <c r="G7149" i="32"/>
  <c r="L7148" i="32"/>
  <c r="G7148" i="32"/>
  <c r="L7147" i="32"/>
  <c r="G7147" i="32"/>
  <c r="L7146" i="32"/>
  <c r="G7146" i="32"/>
  <c r="L7145" i="32"/>
  <c r="G7145" i="32"/>
  <c r="L7144" i="32"/>
  <c r="G7144" i="32"/>
  <c r="L7143" i="32"/>
  <c r="G7143" i="32"/>
  <c r="L7142" i="32"/>
  <c r="G7142" i="32"/>
  <c r="L7141" i="32"/>
  <c r="G7141" i="32"/>
  <c r="L7140" i="32"/>
  <c r="G7140" i="32"/>
  <c r="L7139" i="32"/>
  <c r="G7139" i="32"/>
  <c r="L7138" i="32"/>
  <c r="G7138" i="32"/>
  <c r="L7137" i="32"/>
  <c r="G7137" i="32"/>
  <c r="L7136" i="32"/>
  <c r="G7136" i="32"/>
  <c r="L7135" i="32"/>
  <c r="G7135" i="32"/>
  <c r="L7134" i="32"/>
  <c r="G7134" i="32"/>
  <c r="L7133" i="32"/>
  <c r="G7133" i="32"/>
  <c r="L7132" i="32"/>
  <c r="G7132" i="32"/>
  <c r="L7131" i="32"/>
  <c r="G7131" i="32"/>
  <c r="L7130" i="32"/>
  <c r="G7130" i="32"/>
  <c r="L7129" i="32"/>
  <c r="G7129" i="32"/>
  <c r="L7128" i="32"/>
  <c r="G7128" i="32"/>
  <c r="L7127" i="32"/>
  <c r="G7127" i="32"/>
  <c r="L7126" i="32"/>
  <c r="G7126" i="32"/>
  <c r="L7125" i="32"/>
  <c r="G7125" i="32"/>
  <c r="L7124" i="32"/>
  <c r="G7124" i="32"/>
  <c r="L7123" i="32"/>
  <c r="G7123" i="32"/>
  <c r="L7122" i="32"/>
  <c r="G7122" i="32"/>
  <c r="L7121" i="32"/>
  <c r="G7121" i="32"/>
  <c r="L7120" i="32"/>
  <c r="G7120" i="32"/>
  <c r="L7119" i="32"/>
  <c r="G7119" i="32"/>
  <c r="L7118" i="32"/>
  <c r="G7118" i="32"/>
  <c r="L7117" i="32"/>
  <c r="G7117" i="32"/>
  <c r="L7116" i="32"/>
  <c r="G7116" i="32"/>
  <c r="L7115" i="32"/>
  <c r="G7115" i="32"/>
  <c r="L7104" i="32"/>
  <c r="L7105" i="32"/>
  <c r="L7106" i="32"/>
  <c r="L7107" i="32"/>
  <c r="L7108" i="32"/>
  <c r="L7109" i="32"/>
  <c r="L7110" i="32"/>
  <c r="L7111" i="32"/>
  <c r="L7112" i="32"/>
  <c r="L7113" i="32"/>
  <c r="L7114" i="32"/>
  <c r="L7103" i="32"/>
  <c r="L7102" i="32"/>
  <c r="L7101" i="32"/>
  <c r="G7105" i="32"/>
  <c r="G7106" i="32"/>
  <c r="G7107" i="32"/>
  <c r="G7108" i="32"/>
  <c r="G7109" i="32"/>
  <c r="G7110" i="32"/>
  <c r="G7111" i="32"/>
  <c r="G7112" i="32"/>
  <c r="G7113" i="32"/>
  <c r="G7114" i="32"/>
  <c r="L7100" i="32"/>
  <c r="L7099" i="32"/>
  <c r="G7104" i="32"/>
  <c r="G7103" i="32"/>
  <c r="G7102" i="32"/>
  <c r="G7101" i="32"/>
  <c r="G7100" i="32"/>
  <c r="G7099" i="32"/>
  <c r="L4913" i="32"/>
  <c r="G4913" i="32"/>
  <c r="L4912" i="32"/>
  <c r="G4912" i="32"/>
  <c r="L4911" i="32"/>
  <c r="G4911" i="32"/>
  <c r="L4910" i="32"/>
  <c r="G4910" i="32"/>
  <c r="L4909" i="32"/>
  <c r="G4909" i="32"/>
  <c r="L4908" i="32"/>
  <c r="G4908" i="32"/>
  <c r="L4907" i="32"/>
  <c r="G4907" i="32"/>
  <c r="L4906" i="32"/>
  <c r="G4906" i="32"/>
  <c r="L4905" i="32"/>
  <c r="G4905" i="32"/>
  <c r="L4904" i="32"/>
  <c r="G4904" i="32"/>
  <c r="L4903" i="32"/>
  <c r="G4903" i="32"/>
  <c r="L4902" i="32"/>
  <c r="G4902" i="32"/>
  <c r="L4901" i="32"/>
  <c r="G4901" i="32"/>
  <c r="L4900" i="32"/>
  <c r="G4900" i="32"/>
  <c r="L4899" i="32"/>
  <c r="G4899" i="32"/>
  <c r="L4898" i="32"/>
  <c r="G4898" i="32"/>
  <c r="L4897" i="32"/>
  <c r="G4897" i="32"/>
  <c r="L4896" i="32"/>
  <c r="G4896" i="32"/>
  <c r="L4895" i="32"/>
  <c r="G4895" i="32"/>
  <c r="L4894" i="32"/>
  <c r="G4894" i="32"/>
  <c r="L4893" i="32"/>
  <c r="G4893" i="32"/>
  <c r="L4891" i="32"/>
  <c r="L4892" i="32"/>
  <c r="G4892" i="32"/>
  <c r="G4891" i="32"/>
  <c r="L4890" i="32"/>
  <c r="G4890" i="32"/>
  <c r="L4889" i="32"/>
  <c r="G4889" i="32"/>
  <c r="L4888" i="32"/>
  <c r="G4888" i="32"/>
  <c r="L4887" i="32"/>
  <c r="G4887" i="32"/>
  <c r="L4886" i="32"/>
  <c r="G4886" i="32"/>
  <c r="L4885" i="32"/>
  <c r="G4885" i="32"/>
  <c r="L4884" i="32"/>
  <c r="G4884" i="32"/>
  <c r="L4883" i="32"/>
  <c r="G4883" i="32"/>
  <c r="L4882" i="32"/>
  <c r="G4882" i="32"/>
  <c r="L4881" i="32"/>
  <c r="G4881" i="32"/>
  <c r="L4880" i="32"/>
  <c r="G4880" i="32"/>
  <c r="L4879" i="32"/>
  <c r="G4879" i="32"/>
  <c r="L4878" i="32"/>
  <c r="G4878" i="32"/>
  <c r="L4877" i="32"/>
  <c r="G4877" i="32"/>
  <c r="L4876" i="32"/>
  <c r="G4876" i="32"/>
  <c r="L4875" i="32"/>
  <c r="G4875" i="32"/>
  <c r="L4874" i="32"/>
  <c r="G4874" i="32"/>
  <c r="L4873" i="32"/>
  <c r="G4873" i="32"/>
  <c r="L4872" i="32"/>
  <c r="G4872" i="32"/>
  <c r="L4871" i="32"/>
  <c r="G4871" i="32"/>
  <c r="L4870" i="32"/>
  <c r="G4870" i="32"/>
  <c r="L4869" i="32"/>
  <c r="G4869" i="32"/>
  <c r="L4868" i="32"/>
  <c r="G4868" i="32"/>
  <c r="L4867" i="32"/>
  <c r="G4867" i="32"/>
  <c r="L4866" i="32"/>
  <c r="G4866" i="32"/>
  <c r="L4865" i="32"/>
  <c r="G4865" i="32"/>
  <c r="L4864" i="32"/>
  <c r="G4864" i="32"/>
  <c r="L4863" i="32"/>
  <c r="G4863" i="32"/>
  <c r="L4862" i="32"/>
  <c r="G4862" i="32"/>
  <c r="L4861" i="32"/>
  <c r="G4861" i="32"/>
  <c r="L4860" i="32"/>
  <c r="G4860" i="32"/>
  <c r="L4859" i="32"/>
  <c r="G4859" i="32"/>
  <c r="L4858" i="32"/>
  <c r="G4858" i="32"/>
  <c r="L4857" i="32"/>
  <c r="G4857" i="32"/>
  <c r="L4856" i="32"/>
  <c r="G4856" i="32"/>
  <c r="L4855" i="32"/>
  <c r="G4855" i="32"/>
  <c r="L4854" i="32"/>
  <c r="G4854" i="32"/>
  <c r="L4853" i="32"/>
  <c r="G4853" i="32"/>
  <c r="L4852" i="32"/>
  <c r="G4852" i="32"/>
  <c r="L4851" i="32"/>
  <c r="G4851" i="32"/>
  <c r="L4850" i="32"/>
  <c r="G4850" i="32"/>
  <c r="L4849" i="32"/>
  <c r="G4849" i="32"/>
  <c r="L4848" i="32"/>
  <c r="G4848" i="32"/>
  <c r="L4847" i="32"/>
  <c r="G4847" i="32"/>
  <c r="L4846" i="32"/>
  <c r="G4846" i="32"/>
  <c r="L4845" i="32"/>
  <c r="G4845" i="32"/>
  <c r="L4844" i="32"/>
  <c r="G4844" i="32"/>
  <c r="L4843" i="32"/>
  <c r="G4843" i="32"/>
  <c r="L4842" i="32"/>
  <c r="G4842" i="32"/>
  <c r="L4841" i="32"/>
  <c r="G4841" i="32"/>
  <c r="L4840" i="32"/>
  <c r="G4840" i="32"/>
  <c r="L4839" i="32"/>
  <c r="G4839" i="32"/>
  <c r="L4838" i="32"/>
  <c r="G4838" i="32"/>
  <c r="L4837" i="32"/>
  <c r="G4837" i="32"/>
  <c r="L4836" i="32"/>
  <c r="G4836" i="32"/>
  <c r="L4835" i="32"/>
  <c r="G4835" i="32"/>
  <c r="L4834" i="32"/>
  <c r="G4834" i="32"/>
  <c r="L4833" i="32"/>
  <c r="G4833" i="32"/>
  <c r="L4832" i="32"/>
  <c r="G4832" i="32"/>
  <c r="L4831" i="32"/>
  <c r="G4831" i="32"/>
  <c r="L4830" i="32"/>
  <c r="G4830" i="32"/>
  <c r="L4829" i="32"/>
  <c r="G4829" i="32"/>
  <c r="L4828" i="32"/>
  <c r="G4828" i="32"/>
  <c r="L4827" i="32"/>
  <c r="G4827" i="32"/>
  <c r="L4826" i="32"/>
  <c r="G4826" i="32"/>
  <c r="L4825" i="32"/>
  <c r="G4825" i="32"/>
  <c r="L4824" i="32"/>
  <c r="G4824" i="32"/>
  <c r="L4823" i="32"/>
  <c r="G4823" i="32"/>
  <c r="L4822" i="32"/>
  <c r="G4822" i="32"/>
  <c r="L4821" i="32"/>
  <c r="G4821" i="32"/>
  <c r="L4820" i="32"/>
  <c r="G4820" i="32"/>
  <c r="L4819" i="32"/>
  <c r="G4819" i="32"/>
  <c r="L4818" i="32"/>
  <c r="G4818" i="32"/>
  <c r="L4817" i="32"/>
  <c r="G4817" i="32"/>
  <c r="L4816" i="32"/>
  <c r="G4816" i="32"/>
  <c r="L4815" i="32"/>
  <c r="G4815" i="32"/>
  <c r="L4814" i="32"/>
  <c r="G4814" i="32"/>
  <c r="L4813" i="32"/>
  <c r="G4813" i="32"/>
  <c r="L4812" i="32"/>
  <c r="G4812" i="32"/>
  <c r="L4811" i="32"/>
  <c r="G4811" i="32"/>
  <c r="L4810" i="32"/>
  <c r="G4810" i="32"/>
  <c r="L4809" i="32"/>
  <c r="G4809" i="32"/>
  <c r="L4808" i="32"/>
  <c r="G4808" i="32"/>
  <c r="L4807" i="32"/>
  <c r="G4807" i="32"/>
  <c r="L4806" i="32"/>
  <c r="G4806" i="32"/>
  <c r="L4805" i="32"/>
  <c r="G4805" i="32"/>
  <c r="L4804" i="32"/>
  <c r="G4804" i="32"/>
  <c r="L4803" i="32"/>
  <c r="G4803" i="32"/>
  <c r="L4802" i="32"/>
  <c r="G4802" i="32"/>
  <c r="L4801" i="32"/>
  <c r="G4801" i="32"/>
  <c r="L4800" i="32"/>
  <c r="G4800" i="32"/>
  <c r="L4799" i="32"/>
  <c r="G4799" i="32"/>
  <c r="L4798" i="32"/>
  <c r="G4798" i="32"/>
  <c r="L4797" i="32"/>
  <c r="G4797" i="32"/>
  <c r="L4796" i="32"/>
  <c r="G4796" i="32"/>
  <c r="L4795" i="32"/>
  <c r="G4795" i="32"/>
  <c r="L4794" i="32"/>
  <c r="G4794" i="32"/>
  <c r="L4793" i="32"/>
  <c r="G4793" i="32"/>
  <c r="L4792" i="32"/>
  <c r="G4792" i="32"/>
  <c r="L4791" i="32"/>
  <c r="G4791" i="32"/>
  <c r="L4790" i="32"/>
  <c r="G4790" i="32"/>
  <c r="L4789" i="32"/>
  <c r="G4789" i="32"/>
  <c r="L4788" i="32"/>
  <c r="G4788" i="32"/>
  <c r="L4787" i="32"/>
  <c r="G4787" i="32"/>
  <c r="L4786" i="32"/>
  <c r="G4786" i="32"/>
  <c r="L4785" i="32"/>
  <c r="G4785" i="32"/>
  <c r="L4784" i="32"/>
  <c r="G4784" i="32"/>
  <c r="L4783" i="32"/>
  <c r="G4783" i="32"/>
  <c r="L4782" i="32"/>
  <c r="G4782" i="32"/>
  <c r="L4781" i="32"/>
  <c r="G4781" i="32"/>
  <c r="L4780" i="32"/>
  <c r="G4780" i="32"/>
  <c r="L4779" i="32"/>
  <c r="G4779" i="32"/>
  <c r="L4778" i="32"/>
  <c r="G4778" i="32"/>
  <c r="L4777" i="32"/>
  <c r="G4777" i="32"/>
  <c r="L4776" i="32"/>
  <c r="G4776" i="32"/>
  <c r="L4775" i="32"/>
  <c r="G4775" i="32"/>
  <c r="L4774" i="32"/>
  <c r="G4774" i="32"/>
  <c r="L4773" i="32"/>
  <c r="G4773" i="32"/>
  <c r="L4772" i="32"/>
  <c r="G4772" i="32"/>
  <c r="L4771" i="32"/>
  <c r="G4771" i="32"/>
  <c r="L4770" i="32"/>
  <c r="G4770" i="32"/>
  <c r="L4769" i="32"/>
  <c r="G4769" i="32"/>
  <c r="L4768" i="32"/>
  <c r="G4768" i="32"/>
  <c r="L4767" i="32"/>
  <c r="G4767" i="32"/>
  <c r="L4766" i="32"/>
  <c r="G4766" i="32"/>
  <c r="L4765" i="32"/>
  <c r="G4765" i="32"/>
  <c r="L4764" i="32"/>
  <c r="G4764" i="32"/>
  <c r="L4763" i="32"/>
  <c r="G4763" i="32"/>
  <c r="L4762" i="32"/>
  <c r="G4762" i="32"/>
  <c r="L4761" i="32"/>
  <c r="G4761" i="32"/>
  <c r="L4760" i="32"/>
  <c r="G4760" i="32"/>
  <c r="L4759" i="32"/>
  <c r="G4759" i="32"/>
  <c r="L4758" i="32"/>
  <c r="G4758" i="32"/>
  <c r="L4757" i="32"/>
  <c r="G4757" i="32"/>
  <c r="L4756" i="32"/>
  <c r="G4756" i="32"/>
  <c r="L4755" i="32"/>
  <c r="G4755" i="32"/>
  <c r="L4754" i="32"/>
  <c r="G4754" i="32"/>
  <c r="L4753" i="32"/>
  <c r="G4753" i="32"/>
  <c r="L4752" i="32"/>
  <c r="G4752" i="32"/>
  <c r="L4751" i="32"/>
  <c r="G4751" i="32"/>
  <c r="L4750" i="32"/>
  <c r="G4750" i="32"/>
  <c r="L4749" i="32"/>
  <c r="G4749" i="32"/>
  <c r="L4748" i="32"/>
  <c r="G4748" i="32"/>
  <c r="L4747" i="32"/>
  <c r="G4747" i="32"/>
  <c r="L4746" i="32"/>
  <c r="G4746" i="32"/>
  <c r="L4745" i="32"/>
  <c r="G4745" i="32"/>
  <c r="L4744" i="32"/>
  <c r="G4744" i="32"/>
  <c r="L4743" i="32"/>
  <c r="G4743" i="32"/>
  <c r="L4742" i="32"/>
  <c r="G4742" i="32"/>
  <c r="L4741" i="32"/>
  <c r="G4741" i="32"/>
  <c r="L4740" i="32"/>
  <c r="G4740" i="32"/>
  <c r="L4739" i="32"/>
  <c r="G4739" i="32"/>
  <c r="L4738" i="32"/>
  <c r="G4738" i="32"/>
  <c r="L4737" i="32"/>
  <c r="G4737" i="32"/>
  <c r="L4736" i="32"/>
  <c r="G4736" i="32"/>
  <c r="L4735" i="32"/>
  <c r="G4735" i="32"/>
  <c r="L4734" i="32"/>
  <c r="G4734" i="32"/>
  <c r="L4733" i="32"/>
  <c r="G4733" i="32"/>
  <c r="L4732" i="32"/>
  <c r="G4732" i="32"/>
  <c r="L4731" i="32"/>
  <c r="G4731" i="32"/>
  <c r="L4730" i="32"/>
  <c r="G4730" i="32"/>
  <c r="L4729" i="32"/>
  <c r="G4729" i="32"/>
  <c r="L4728" i="32"/>
  <c r="G4728" i="32"/>
  <c r="L4727" i="32"/>
  <c r="G4727" i="32"/>
  <c r="L4726" i="32"/>
  <c r="G4726" i="32"/>
  <c r="L4725" i="32"/>
  <c r="G4725" i="32"/>
  <c r="L4724" i="32"/>
  <c r="G4724" i="32"/>
  <c r="L4723" i="32"/>
  <c r="G4723" i="32"/>
  <c r="L4722" i="32"/>
  <c r="G4722" i="32"/>
  <c r="L4721" i="32"/>
  <c r="G4721" i="32"/>
  <c r="L4720" i="32"/>
  <c r="G4720" i="32"/>
  <c r="L4719" i="32"/>
  <c r="G4719" i="32"/>
  <c r="L4718" i="32"/>
  <c r="G4718" i="32"/>
  <c r="L4717" i="32"/>
  <c r="G4717" i="32"/>
  <c r="L4716" i="32"/>
  <c r="G4716" i="32"/>
  <c r="L4715" i="32"/>
  <c r="G4715" i="32"/>
  <c r="L4714" i="32"/>
  <c r="G4714" i="32"/>
  <c r="L4713" i="32"/>
  <c r="G4713" i="32"/>
  <c r="L4712" i="32"/>
  <c r="G4712" i="32"/>
  <c r="L4711" i="32"/>
  <c r="G4711" i="32"/>
  <c r="L4710" i="32"/>
  <c r="G4710" i="32"/>
  <c r="L4709" i="32"/>
  <c r="G4709" i="32"/>
  <c r="L4708" i="32"/>
  <c r="G4708" i="32"/>
  <c r="L4707" i="32"/>
  <c r="G4707" i="32"/>
  <c r="L4706" i="32"/>
  <c r="G4706" i="32"/>
  <c r="L4705" i="32"/>
  <c r="G4705" i="32"/>
  <c r="L4704" i="32"/>
  <c r="G4704" i="32"/>
  <c r="L4703" i="32"/>
  <c r="G4703" i="32"/>
  <c r="L4702" i="32"/>
  <c r="G4702" i="32"/>
  <c r="L4701" i="32"/>
  <c r="G4701" i="32"/>
  <c r="L4700" i="32"/>
  <c r="G4700" i="32"/>
  <c r="L4699" i="32"/>
  <c r="G4699" i="32"/>
  <c r="L4698" i="32"/>
  <c r="G4698" i="32"/>
  <c r="L4697" i="32"/>
  <c r="G4697" i="32"/>
  <c r="L4696" i="32"/>
  <c r="G4696" i="32"/>
  <c r="L4695" i="32"/>
  <c r="G4695" i="32"/>
  <c r="L4694" i="32"/>
  <c r="G4694" i="32"/>
  <c r="L4693" i="32"/>
  <c r="G4693" i="32"/>
  <c r="L4692" i="32"/>
  <c r="G4692" i="32"/>
  <c r="L4691" i="32"/>
  <c r="G4691" i="32"/>
  <c r="L4690" i="32"/>
  <c r="G4690" i="32"/>
  <c r="L4689" i="32"/>
  <c r="G4689" i="32"/>
  <c r="L4688" i="32"/>
  <c r="G4688" i="32"/>
  <c r="L4687" i="32"/>
  <c r="G4687" i="32"/>
  <c r="L4686" i="32"/>
  <c r="G4686" i="32"/>
  <c r="L4685" i="32"/>
  <c r="G4685" i="32"/>
  <c r="L4684" i="32"/>
  <c r="G4684" i="32"/>
  <c r="L4683" i="32"/>
  <c r="G4683" i="32"/>
  <c r="L4682" i="32"/>
  <c r="G4682" i="32"/>
  <c r="L4681" i="32"/>
  <c r="G4681" i="32"/>
  <c r="L4680" i="32"/>
  <c r="G4680" i="32"/>
  <c r="L4679" i="32"/>
  <c r="G4679" i="32"/>
  <c r="L4678" i="32"/>
  <c r="G4678" i="32"/>
  <c r="L4677" i="32"/>
  <c r="G4677" i="32"/>
  <c r="L4676" i="32"/>
  <c r="G4676" i="32"/>
  <c r="L4675" i="32"/>
  <c r="G4675" i="32"/>
  <c r="L4674" i="32"/>
  <c r="G4674" i="32"/>
  <c r="L4673" i="32"/>
  <c r="G4673" i="32"/>
  <c r="L4672" i="32"/>
  <c r="G4672" i="32"/>
  <c r="L4671" i="32"/>
  <c r="G4671" i="32"/>
  <c r="L4670" i="32"/>
  <c r="G4670" i="32"/>
  <c r="L4669" i="32"/>
  <c r="G4669" i="32"/>
  <c r="L4668" i="32"/>
  <c r="G4668" i="32"/>
  <c r="L4667" i="32"/>
  <c r="G4667" i="32"/>
  <c r="L4666" i="32"/>
  <c r="G4666" i="32"/>
  <c r="L4665" i="32"/>
  <c r="G4665" i="32"/>
  <c r="L4664" i="32"/>
  <c r="G4664" i="32"/>
  <c r="L4650" i="32"/>
  <c r="L4651" i="32"/>
  <c r="L4652" i="32"/>
  <c r="L4653" i="32"/>
  <c r="L4654" i="32"/>
  <c r="L4655" i="32"/>
  <c r="L4656" i="32"/>
  <c r="L4657" i="32"/>
  <c r="L4658" i="32"/>
  <c r="L4659" i="32"/>
  <c r="L4660" i="32"/>
  <c r="L4661" i="32"/>
  <c r="L4662" i="32"/>
  <c r="L4663" i="32"/>
  <c r="G4655" i="32"/>
  <c r="G4656" i="32"/>
  <c r="G4657" i="32"/>
  <c r="G4658" i="32"/>
  <c r="G4659" i="32"/>
  <c r="G4660" i="32"/>
  <c r="G4661" i="32"/>
  <c r="G4662" i="32"/>
  <c r="G4663" i="32"/>
  <c r="G4654" i="32"/>
  <c r="G4653" i="32"/>
  <c r="G4652" i="32"/>
  <c r="G4651" i="32"/>
  <c r="G4650" i="32"/>
  <c r="L2314" i="32"/>
  <c r="G2314" i="32"/>
  <c r="L2313" i="32"/>
  <c r="G2313" i="32"/>
  <c r="L2312" i="32"/>
  <c r="G2312" i="32"/>
  <c r="L2311" i="32"/>
  <c r="G2311" i="32"/>
  <c r="L2310" i="32"/>
  <c r="G2310" i="32"/>
  <c r="L2309" i="32"/>
  <c r="G2309" i="32"/>
  <c r="L2308" i="32"/>
  <c r="G2308" i="32"/>
  <c r="L2307" i="32"/>
  <c r="G2307" i="32"/>
  <c r="L2306" i="32"/>
  <c r="G2306" i="32"/>
  <c r="L2305" i="32"/>
  <c r="G2305" i="32"/>
  <c r="L2304" i="32"/>
  <c r="G2304" i="32"/>
  <c r="L2303" i="32"/>
  <c r="G2303" i="32"/>
  <c r="L2302" i="32"/>
  <c r="G2302" i="32"/>
  <c r="L2301" i="32"/>
  <c r="G2301" i="32"/>
  <c r="L2300" i="32"/>
  <c r="G2300" i="32"/>
  <c r="L2299" i="32"/>
  <c r="G2299" i="32"/>
  <c r="L2298" i="32"/>
  <c r="G2298" i="32"/>
  <c r="L2297" i="32"/>
  <c r="G2297" i="32"/>
  <c r="L2296" i="32"/>
  <c r="G2296" i="32"/>
  <c r="L2295" i="32"/>
  <c r="G2295" i="32"/>
  <c r="L2294" i="32"/>
  <c r="G2294" i="32"/>
  <c r="L2293" i="32"/>
  <c r="G2293" i="32"/>
  <c r="L2292" i="32"/>
  <c r="G2292" i="32"/>
  <c r="L2291" i="32"/>
  <c r="G2291" i="32"/>
  <c r="L2290" i="32"/>
  <c r="G2290" i="32"/>
  <c r="L2289" i="32"/>
  <c r="G2289" i="32"/>
  <c r="L2288" i="32"/>
  <c r="G2288" i="32"/>
  <c r="L2287" i="32"/>
  <c r="G2287" i="32"/>
  <c r="L2286" i="32"/>
  <c r="G2286" i="32"/>
  <c r="L2285" i="32"/>
  <c r="G2285" i="32"/>
  <c r="L2284" i="32"/>
  <c r="G2284" i="32"/>
  <c r="L2283" i="32"/>
  <c r="G2283" i="32"/>
  <c r="L2276" i="32"/>
  <c r="G2276" i="32"/>
  <c r="L2282" i="32"/>
  <c r="G2282" i="32"/>
  <c r="L2281" i="32"/>
  <c r="G2281" i="32"/>
  <c r="L2280" i="32"/>
  <c r="G2280" i="32"/>
  <c r="L2279" i="32"/>
  <c r="G2279" i="32"/>
  <c r="L2278" i="32"/>
  <c r="G2278" i="32"/>
  <c r="L2277" i="32"/>
  <c r="G2277" i="32"/>
  <c r="L2275" i="32"/>
  <c r="G2275" i="32"/>
  <c r="L2274" i="32"/>
  <c r="G2274" i="32"/>
  <c r="L2273" i="32"/>
  <c r="G2273" i="32"/>
  <c r="L2272" i="32"/>
  <c r="G2272" i="32"/>
  <c r="L2271" i="32"/>
  <c r="G2271" i="32"/>
  <c r="L2270" i="32"/>
  <c r="G2270" i="32"/>
  <c r="L2269" i="32"/>
  <c r="G2269" i="32"/>
  <c r="L2268" i="32"/>
  <c r="G2268" i="32"/>
  <c r="L2267" i="32"/>
  <c r="G2267" i="32"/>
  <c r="L2266" i="32"/>
  <c r="G2266" i="32"/>
  <c r="L2265" i="32"/>
  <c r="G2265" i="32"/>
  <c r="L2264" i="32"/>
  <c r="G2264" i="32"/>
  <c r="L2263" i="32"/>
  <c r="G2263" i="32"/>
  <c r="L2262" i="32"/>
  <c r="G2262" i="32"/>
  <c r="L2261" i="32"/>
  <c r="G2261" i="32"/>
  <c r="L2260" i="32"/>
  <c r="G2260" i="32"/>
  <c r="L2259" i="32"/>
  <c r="G2259" i="32"/>
  <c r="L2258" i="32"/>
  <c r="G2258" i="32"/>
  <c r="L2248" i="32"/>
  <c r="L2247" i="32"/>
  <c r="L2246" i="32"/>
  <c r="G2246" i="32"/>
  <c r="G2247" i="32"/>
  <c r="G2248" i="32"/>
  <c r="L2257" i="32"/>
  <c r="L2256" i="32"/>
  <c r="L2255" i="32"/>
  <c r="G2255" i="32"/>
  <c r="G2256" i="32"/>
  <c r="G2257" i="32"/>
  <c r="L2237" i="32"/>
  <c r="G2237" i="32"/>
  <c r="L2254" i="32"/>
  <c r="G2254" i="32"/>
  <c r="L2253" i="32"/>
  <c r="G2253" i="32"/>
  <c r="L2252" i="32"/>
  <c r="G2252" i="32"/>
  <c r="L2251" i="32"/>
  <c r="G2251" i="32"/>
  <c r="L2250" i="32"/>
  <c r="G2250" i="32"/>
  <c r="L2249" i="32"/>
  <c r="G2249" i="32"/>
  <c r="L2245" i="32"/>
  <c r="G2245" i="32"/>
  <c r="L2244" i="32"/>
  <c r="G2244" i="32"/>
  <c r="L2243" i="32"/>
  <c r="G2243" i="32"/>
  <c r="L2242" i="32"/>
  <c r="G2242" i="32"/>
  <c r="L2241" i="32"/>
  <c r="G2241" i="32"/>
  <c r="L2240" i="32"/>
  <c r="G2240" i="32"/>
  <c r="L2239" i="32"/>
  <c r="G2239" i="32"/>
  <c r="L2238" i="32"/>
  <c r="G2238" i="32"/>
  <c r="L2236" i="32"/>
  <c r="L2235" i="32"/>
  <c r="L2234" i="32"/>
  <c r="L2233" i="32"/>
  <c r="G2233" i="32"/>
  <c r="G2234" i="32"/>
  <c r="G2235" i="32"/>
  <c r="G2236" i="32"/>
  <c r="L2232" i="32"/>
  <c r="G2232" i="32"/>
  <c r="L2231" i="32"/>
  <c r="G2231" i="32"/>
  <c r="L2230" i="32"/>
  <c r="G2230" i="32"/>
  <c r="L2229" i="32"/>
  <c r="G2229" i="32"/>
  <c r="L2228" i="32"/>
  <c r="G2228" i="32"/>
  <c r="L2227" i="32"/>
  <c r="G2227" i="32"/>
  <c r="L2226" i="32"/>
  <c r="G2226" i="32"/>
  <c r="L2225" i="32"/>
  <c r="G2225" i="32"/>
  <c r="L2224" i="32"/>
  <c r="G2224" i="32"/>
  <c r="L2223" i="32"/>
  <c r="G2223" i="32"/>
  <c r="L2222" i="32"/>
  <c r="G2222" i="32"/>
  <c r="L2221" i="32"/>
  <c r="G2221" i="32"/>
  <c r="L2220" i="32"/>
  <c r="G2220" i="32"/>
  <c r="L2219" i="32"/>
  <c r="G2219" i="32"/>
  <c r="L2218" i="32"/>
  <c r="G2218" i="32"/>
  <c r="L2217" i="32"/>
  <c r="G2217" i="32"/>
  <c r="L2216" i="32"/>
  <c r="G2216" i="32"/>
  <c r="L2215" i="32"/>
  <c r="G2215" i="32"/>
  <c r="L2214" i="32"/>
  <c r="G2214" i="32"/>
  <c r="L2213" i="32"/>
  <c r="G2213" i="32"/>
  <c r="L2212" i="32"/>
  <c r="G2212" i="32"/>
  <c r="L2211" i="32"/>
  <c r="G2211" i="32"/>
  <c r="L2210" i="32"/>
  <c r="G2210" i="32"/>
  <c r="L2209" i="32"/>
  <c r="G2209" i="32"/>
  <c r="L2208" i="32"/>
  <c r="G2208" i="32"/>
  <c r="L2207" i="32"/>
  <c r="G2207" i="32"/>
  <c r="L2206" i="32"/>
  <c r="G2206" i="32"/>
  <c r="L2205" i="32"/>
  <c r="G2205" i="32"/>
  <c r="L2204" i="32"/>
  <c r="G2204" i="32"/>
  <c r="L2203" i="32"/>
  <c r="G2203" i="32"/>
  <c r="L2202" i="32"/>
  <c r="G2202" i="32"/>
  <c r="L2201" i="32"/>
  <c r="G2201" i="32"/>
  <c r="L2200" i="32"/>
  <c r="G2200" i="32"/>
  <c r="L2199" i="32"/>
  <c r="G2199" i="32"/>
  <c r="L2198" i="32"/>
  <c r="G2198" i="32"/>
  <c r="L2197" i="32"/>
  <c r="G2197" i="32"/>
  <c r="L2196" i="32"/>
  <c r="G2196" i="32"/>
  <c r="L2195" i="32"/>
  <c r="G2195" i="32"/>
  <c r="L2194" i="32"/>
  <c r="G2194" i="32"/>
  <c r="L2193" i="32"/>
  <c r="G2193" i="32"/>
  <c r="L2192" i="32"/>
  <c r="G2192" i="32"/>
  <c r="L2191" i="32"/>
  <c r="G2191" i="32"/>
  <c r="L2190" i="32"/>
  <c r="G2190" i="32"/>
  <c r="L2189" i="32"/>
  <c r="G2189" i="32"/>
  <c r="L2188" i="32"/>
  <c r="G2188" i="32"/>
  <c r="L2187" i="32"/>
  <c r="G2187" i="32"/>
  <c r="L2186" i="32"/>
  <c r="G2186" i="32"/>
  <c r="L2185" i="32"/>
  <c r="G2185" i="32"/>
  <c r="L2184" i="32"/>
  <c r="G2184" i="32"/>
  <c r="L2183" i="32"/>
  <c r="G2183" i="32"/>
  <c r="L2182" i="32"/>
  <c r="G2182" i="32"/>
  <c r="L2181" i="32"/>
  <c r="G2181" i="32"/>
  <c r="L2180" i="32"/>
  <c r="G2180" i="32"/>
  <c r="L2179" i="32"/>
  <c r="G2179" i="32"/>
  <c r="L2178" i="32"/>
  <c r="G2178" i="32"/>
  <c r="L2177" i="32"/>
  <c r="G2177" i="32"/>
  <c r="L2176" i="32"/>
  <c r="G2176" i="32"/>
  <c r="L2175" i="32"/>
  <c r="G2175" i="32"/>
  <c r="L2174" i="32"/>
  <c r="G2174" i="32"/>
  <c r="L2173" i="32"/>
  <c r="G2173" i="32"/>
  <c r="L2172" i="32"/>
  <c r="G2172" i="32"/>
  <c r="L2171" i="32"/>
  <c r="G2171" i="32"/>
  <c r="L2170" i="32"/>
  <c r="G2170" i="32"/>
  <c r="L2169" i="32"/>
  <c r="G2169" i="32"/>
  <c r="L2168" i="32"/>
  <c r="G2168" i="32"/>
  <c r="L2167" i="32"/>
  <c r="G2167" i="32"/>
  <c r="L2166" i="32"/>
  <c r="G2166" i="32"/>
  <c r="L2165" i="32"/>
  <c r="G2165" i="32"/>
  <c r="L2164" i="32"/>
  <c r="G2164" i="32"/>
  <c r="L2163" i="32"/>
  <c r="G2163" i="32"/>
  <c r="L2162" i="32"/>
  <c r="G2162" i="32"/>
  <c r="L2161" i="32"/>
  <c r="G2161" i="32"/>
  <c r="L2160" i="32"/>
  <c r="G2160" i="32"/>
  <c r="L2159" i="32"/>
  <c r="G2159" i="32"/>
  <c r="L2158" i="32"/>
  <c r="G2158" i="32"/>
  <c r="L2157" i="32"/>
  <c r="G2157" i="32"/>
  <c r="L2156" i="32"/>
  <c r="G2156" i="32"/>
  <c r="L2155" i="32"/>
  <c r="G2155" i="32"/>
  <c r="L2154" i="32"/>
  <c r="G2154" i="32"/>
  <c r="L2153" i="32"/>
  <c r="G2153" i="32"/>
  <c r="L2152" i="32"/>
  <c r="G2152" i="32"/>
  <c r="L2151" i="32"/>
  <c r="G2151" i="32"/>
  <c r="L2150" i="32"/>
  <c r="G2150" i="32"/>
  <c r="L2149" i="32"/>
  <c r="G2149" i="32"/>
  <c r="L2148" i="32"/>
  <c r="G2148" i="32"/>
  <c r="L2147" i="32"/>
  <c r="G2147" i="32"/>
  <c r="L2146" i="32"/>
  <c r="G2146" i="32"/>
  <c r="L2145" i="32"/>
  <c r="G2145" i="32"/>
  <c r="L2144" i="32"/>
  <c r="G2144" i="32"/>
  <c r="L2143" i="32"/>
  <c r="G2143" i="32"/>
  <c r="L2142" i="32"/>
  <c r="G2142" i="32"/>
  <c r="L2141" i="32"/>
  <c r="G2141" i="32"/>
  <c r="L2140" i="32"/>
  <c r="G2140" i="32"/>
  <c r="L2139" i="32"/>
  <c r="G2139" i="32"/>
  <c r="L2138" i="32"/>
  <c r="G2138" i="32"/>
  <c r="L2137" i="32"/>
  <c r="G2137" i="32"/>
  <c r="L2136" i="32"/>
  <c r="G2136" i="32"/>
  <c r="L2135" i="32"/>
  <c r="G2135" i="32"/>
  <c r="L2134" i="32"/>
  <c r="G2134" i="32"/>
  <c r="L2133" i="32"/>
  <c r="G2133" i="32"/>
  <c r="L2132" i="32"/>
  <c r="G2132" i="32"/>
  <c r="L2131" i="32"/>
  <c r="G2131" i="32"/>
  <c r="L2130" i="32"/>
  <c r="G2130" i="32"/>
  <c r="L2129" i="32"/>
  <c r="G2129" i="32"/>
  <c r="L2128" i="32"/>
  <c r="G2128" i="32"/>
  <c r="L2127" i="32"/>
  <c r="G2127" i="32"/>
  <c r="L2126" i="32"/>
  <c r="G2126" i="32"/>
  <c r="L2125" i="32"/>
  <c r="G2125" i="32"/>
  <c r="L2124" i="32"/>
  <c r="G2124" i="32"/>
  <c r="L2123" i="32"/>
  <c r="G2123" i="32"/>
  <c r="L2122" i="32"/>
  <c r="G2122" i="32"/>
  <c r="L2121" i="32"/>
  <c r="G2121" i="32"/>
  <c r="L2120" i="32"/>
  <c r="G2120" i="32"/>
  <c r="L2119" i="32"/>
  <c r="G2119" i="32"/>
  <c r="L2118" i="32"/>
  <c r="G2118" i="32"/>
  <c r="L2117" i="32"/>
  <c r="G2117" i="32"/>
  <c r="L2116" i="32"/>
  <c r="G2116" i="32"/>
  <c r="L2115" i="32"/>
  <c r="G2115" i="32"/>
  <c r="L2114" i="32"/>
  <c r="G2114" i="32"/>
  <c r="L2113" i="32"/>
  <c r="G2113" i="32"/>
  <c r="L2112" i="32"/>
  <c r="G2112" i="32"/>
  <c r="L2111" i="32"/>
  <c r="G2111" i="32"/>
  <c r="L2110" i="32"/>
  <c r="G2110" i="32"/>
  <c r="L2109" i="32"/>
  <c r="G2109" i="32"/>
  <c r="L2108" i="32"/>
  <c r="G2108" i="32"/>
  <c r="L2107" i="32"/>
  <c r="G2107" i="32"/>
  <c r="L2106" i="32"/>
  <c r="G2106" i="32"/>
  <c r="L2105" i="32"/>
  <c r="G2105" i="32"/>
  <c r="L2104" i="32"/>
  <c r="G2104" i="32"/>
  <c r="L2103" i="32"/>
  <c r="G2103" i="32"/>
  <c r="L2102" i="32"/>
  <c r="G2102" i="32"/>
  <c r="L2101" i="32"/>
  <c r="G2101" i="32"/>
  <c r="L2100" i="32"/>
  <c r="G2100" i="32"/>
  <c r="L2099" i="32"/>
  <c r="G2099" i="32"/>
  <c r="L2098" i="32"/>
  <c r="G2098" i="32"/>
  <c r="L2097" i="32"/>
  <c r="G2097" i="32"/>
  <c r="L2096" i="32"/>
  <c r="G2096" i="32"/>
  <c r="L2095" i="32"/>
  <c r="G2095" i="32"/>
  <c r="L2094" i="32"/>
  <c r="G2094" i="32"/>
  <c r="L2093" i="32"/>
  <c r="G2093" i="32"/>
  <c r="L2092" i="32"/>
  <c r="G2092" i="32"/>
  <c r="L2091" i="32"/>
  <c r="G2091" i="32"/>
  <c r="L2090" i="32"/>
  <c r="G2090" i="32"/>
  <c r="L2089" i="32"/>
  <c r="G2089" i="32"/>
  <c r="L2088" i="32"/>
  <c r="G2088" i="32"/>
  <c r="L2087" i="32"/>
  <c r="G2087" i="32"/>
  <c r="L2086" i="32"/>
  <c r="G2086" i="32"/>
  <c r="L2085" i="32"/>
  <c r="G2085" i="32"/>
  <c r="L2084" i="32"/>
  <c r="G2084" i="32"/>
  <c r="L2083" i="32"/>
  <c r="G2083" i="32"/>
  <c r="L2082" i="32"/>
  <c r="G2082" i="32"/>
  <c r="L2081" i="32"/>
  <c r="G2081" i="32"/>
  <c r="L2072" i="32"/>
  <c r="L2073" i="32"/>
  <c r="L2074" i="32"/>
  <c r="L2075" i="32"/>
  <c r="L2076" i="32"/>
  <c r="L2077" i="32"/>
  <c r="L2078" i="32"/>
  <c r="L2079" i="32"/>
  <c r="L2080" i="32"/>
  <c r="G2074" i="32"/>
  <c r="G2075" i="32"/>
  <c r="G2076" i="32"/>
  <c r="G2077" i="32"/>
  <c r="G2078" i="32"/>
  <c r="G2079" i="32"/>
  <c r="G2080" i="32"/>
  <c r="G2073" i="32"/>
  <c r="G2072" i="32"/>
  <c r="L6000" i="32"/>
  <c r="G6000" i="32"/>
  <c r="L5999" i="32"/>
  <c r="G5999" i="32"/>
  <c r="L5998" i="32"/>
  <c r="G5998" i="32"/>
  <c r="L5997" i="32"/>
  <c r="G5997" i="32"/>
  <c r="L5996" i="32"/>
  <c r="G5996" i="32"/>
  <c r="L5995" i="32"/>
  <c r="G5995" i="32"/>
  <c r="L5994" i="32"/>
  <c r="G5994" i="32"/>
  <c r="L5993" i="32"/>
  <c r="G5993" i="32"/>
  <c r="L5992" i="32"/>
  <c r="G5992" i="32"/>
  <c r="L5991" i="32"/>
  <c r="G5991" i="32"/>
  <c r="L5990" i="32"/>
  <c r="G5990" i="32"/>
  <c r="L5989" i="32"/>
  <c r="G5989" i="32"/>
  <c r="L5988" i="32"/>
  <c r="G5988" i="32"/>
  <c r="L5987" i="32"/>
  <c r="G5987" i="32"/>
  <c r="L5986" i="32"/>
  <c r="G5986" i="32"/>
  <c r="L5985" i="32"/>
  <c r="G5985" i="32"/>
  <c r="L5984" i="32"/>
  <c r="G5984" i="32"/>
  <c r="L5983" i="32"/>
  <c r="G5983" i="32"/>
  <c r="L5981" i="32"/>
  <c r="G5981" i="32"/>
  <c r="L5980" i="32"/>
  <c r="G5980" i="32"/>
  <c r="L5979" i="32"/>
  <c r="G5979" i="32"/>
  <c r="L5978" i="32"/>
  <c r="G5978" i="32"/>
  <c r="L5977" i="32"/>
  <c r="G5977" i="32"/>
  <c r="L5976" i="32"/>
  <c r="G5976" i="32"/>
  <c r="L5975" i="32"/>
  <c r="G5975" i="32"/>
  <c r="L5974" i="32"/>
  <c r="G5974" i="32"/>
  <c r="L5973" i="32"/>
  <c r="G5973" i="32"/>
  <c r="L5972" i="32"/>
  <c r="G5972" i="32"/>
  <c r="L5971" i="32"/>
  <c r="G5971" i="32"/>
  <c r="L5970" i="32"/>
  <c r="G5970" i="32"/>
  <c r="L5969" i="32"/>
  <c r="G5969" i="32"/>
  <c r="L5967" i="32"/>
  <c r="G5967" i="32"/>
  <c r="L5966" i="32"/>
  <c r="G5966" i="32"/>
  <c r="L5965" i="32"/>
  <c r="G5965" i="32"/>
  <c r="L5964" i="32"/>
  <c r="G5964" i="32"/>
  <c r="L5963" i="32"/>
  <c r="G5963" i="32"/>
  <c r="L5962" i="32"/>
  <c r="G5962" i="32"/>
  <c r="L5961" i="32"/>
  <c r="G5961" i="32"/>
  <c r="L5960" i="32"/>
  <c r="G5960" i="32"/>
  <c r="L5959" i="32"/>
  <c r="G5959" i="32"/>
  <c r="L5958" i="32"/>
  <c r="G5958" i="32"/>
  <c r="L5957" i="32"/>
  <c r="G5957" i="32"/>
  <c r="L5956" i="32"/>
  <c r="G5956" i="32"/>
  <c r="L5954" i="32"/>
  <c r="G5954" i="32"/>
  <c r="L5953" i="32"/>
  <c r="G5953" i="32"/>
  <c r="L5952" i="32"/>
  <c r="G5952" i="32"/>
  <c r="L5951" i="32"/>
  <c r="G5951" i="32"/>
  <c r="L5950" i="32"/>
  <c r="G5950" i="32"/>
  <c r="L5949" i="32"/>
  <c r="G5949" i="32"/>
  <c r="L5948" i="32"/>
  <c r="G5948" i="32"/>
  <c r="L5947" i="32"/>
  <c r="G5947" i="32"/>
  <c r="L5946" i="32"/>
  <c r="G5946" i="32"/>
  <c r="L5945" i="32"/>
  <c r="G5945" i="32"/>
  <c r="L5944" i="32"/>
  <c r="G5944" i="32"/>
  <c r="L5943" i="32"/>
  <c r="G5943" i="32"/>
  <c r="L5941" i="32"/>
  <c r="G5941" i="32"/>
  <c r="L5940" i="32"/>
  <c r="G5940" i="32"/>
  <c r="L5939" i="32"/>
  <c r="G5939" i="32"/>
  <c r="L5938" i="32"/>
  <c r="G5938" i="32"/>
  <c r="L5937" i="32"/>
  <c r="G5937" i="32"/>
  <c r="L5936" i="32"/>
  <c r="G5936" i="32"/>
  <c r="L5935" i="32"/>
  <c r="G5935" i="32"/>
  <c r="L5934" i="32"/>
  <c r="G5934" i="32"/>
  <c r="L5933" i="32"/>
  <c r="G5933" i="32"/>
  <c r="L5932" i="32"/>
  <c r="G5932" i="32"/>
  <c r="L5931" i="32"/>
  <c r="G5931" i="32"/>
  <c r="L5930" i="32"/>
  <c r="G5930" i="32"/>
  <c r="L5929" i="32"/>
  <c r="G5929" i="32"/>
  <c r="L5928" i="32"/>
  <c r="G5928" i="32"/>
  <c r="L5846" i="32"/>
  <c r="L5849" i="32"/>
  <c r="L5857" i="32"/>
  <c r="L5858" i="32"/>
  <c r="L5859" i="32"/>
  <c r="L5860" i="32"/>
  <c r="L5868" i="32"/>
  <c r="L5869" i="32"/>
  <c r="L5890" i="32"/>
  <c r="L5901" i="32"/>
  <c r="L5902" i="32"/>
  <c r="L5903" i="32"/>
  <c r="L5904" i="32"/>
  <c r="L5905" i="32"/>
  <c r="L5926" i="32"/>
  <c r="G5926" i="32"/>
  <c r="L5925" i="32"/>
  <c r="G5925" i="32"/>
  <c r="L5924" i="32"/>
  <c r="G5924" i="32"/>
  <c r="L5923" i="32"/>
  <c r="G5923" i="32"/>
  <c r="L5922" i="32"/>
  <c r="G5922" i="32"/>
  <c r="L5921" i="32"/>
  <c r="G5921" i="32"/>
  <c r="L5920" i="32"/>
  <c r="G5920" i="32"/>
  <c r="L5919" i="32"/>
  <c r="G5919" i="32"/>
  <c r="L5918" i="32"/>
  <c r="G5918" i="32"/>
  <c r="L5917" i="32"/>
  <c r="G5917" i="32"/>
  <c r="L5916" i="32"/>
  <c r="G5916" i="32"/>
  <c r="L5915" i="32"/>
  <c r="G5915" i="32"/>
  <c r="L5914" i="32"/>
  <c r="G5914" i="32"/>
  <c r="L5913" i="32"/>
  <c r="G5913" i="32"/>
  <c r="L5912" i="32"/>
  <c r="G5912" i="32"/>
  <c r="L5911" i="32"/>
  <c r="G5911" i="32"/>
  <c r="L5910" i="32"/>
  <c r="G5910" i="32"/>
  <c r="L5909" i="32"/>
  <c r="G5909" i="32"/>
  <c r="L5908" i="32"/>
  <c r="G5908" i="32"/>
  <c r="L5907" i="32"/>
  <c r="G5907" i="32"/>
  <c r="L5906" i="32"/>
  <c r="G5906" i="32"/>
  <c r="G5905" i="32"/>
  <c r="G5904" i="32"/>
  <c r="G5903" i="32"/>
  <c r="G5902" i="32"/>
  <c r="G5901" i="32"/>
  <c r="L5900" i="32"/>
  <c r="G5900" i="32"/>
  <c r="L5899" i="32"/>
  <c r="G5899" i="32"/>
  <c r="L5898" i="32"/>
  <c r="G5898" i="32"/>
  <c r="L5897" i="32"/>
  <c r="G5897" i="32"/>
  <c r="L5896" i="32"/>
  <c r="G5896" i="32"/>
  <c r="L5895" i="32"/>
  <c r="G5895" i="32"/>
  <c r="L5894" i="32"/>
  <c r="G5894" i="32"/>
  <c r="L5893" i="32"/>
  <c r="G5893" i="32"/>
  <c r="L5892" i="32"/>
  <c r="G5892" i="32"/>
  <c r="L5891" i="32"/>
  <c r="G5891" i="32"/>
  <c r="G5890" i="32"/>
  <c r="L5889" i="32"/>
  <c r="G5889" i="32"/>
  <c r="L5888" i="32"/>
  <c r="G5888" i="32"/>
  <c r="L5887" i="32"/>
  <c r="G5887" i="32"/>
  <c r="L5886" i="32"/>
  <c r="G5886" i="32"/>
  <c r="L5880" i="32"/>
  <c r="L5885" i="32"/>
  <c r="G5885" i="32"/>
  <c r="L5884" i="32"/>
  <c r="G5884" i="32"/>
  <c r="L5883" i="32"/>
  <c r="G5883" i="32"/>
  <c r="L5882" i="32"/>
  <c r="G5882" i="32"/>
  <c r="L5881" i="32"/>
  <c r="G5881" i="32"/>
  <c r="G5880" i="32"/>
  <c r="L5879" i="32"/>
  <c r="G5879" i="32"/>
  <c r="L5878" i="32"/>
  <c r="G5878" i="32"/>
  <c r="L5877" i="32"/>
  <c r="G5877" i="32"/>
  <c r="L5876" i="32"/>
  <c r="G5876" i="32"/>
  <c r="L5875" i="32"/>
  <c r="G5875" i="32"/>
  <c r="L5874" i="32"/>
  <c r="G5874" i="32"/>
  <c r="L5873" i="32"/>
  <c r="G5873" i="32"/>
  <c r="L5872" i="32"/>
  <c r="G5872" i="32"/>
  <c r="L5871" i="32"/>
  <c r="G5871" i="32"/>
  <c r="L5870" i="32"/>
  <c r="G5870" i="32"/>
  <c r="G5869" i="32"/>
  <c r="G5868" i="32"/>
  <c r="L5867" i="32"/>
  <c r="G5867" i="32"/>
  <c r="L5866" i="32"/>
  <c r="G5866" i="32"/>
  <c r="L5865" i="32"/>
  <c r="G5865" i="32"/>
  <c r="L5864" i="32"/>
  <c r="G5864" i="32"/>
  <c r="L5863" i="32"/>
  <c r="G5863" i="32"/>
  <c r="L5852" i="32"/>
  <c r="L5862" i="32"/>
  <c r="G5862" i="32"/>
  <c r="L5861" i="32"/>
  <c r="G5861" i="32"/>
  <c r="G5860" i="32"/>
  <c r="G5859" i="32"/>
  <c r="G5858" i="32"/>
  <c r="G5857" i="32"/>
  <c r="L5856" i="32"/>
  <c r="G5856" i="32"/>
  <c r="L5855" i="32"/>
  <c r="G5855" i="32"/>
  <c r="L5854" i="32"/>
  <c r="G5854" i="32"/>
  <c r="L5853" i="32"/>
  <c r="G5853" i="32"/>
  <c r="G5852" i="32"/>
  <c r="L5851" i="32"/>
  <c r="G5851" i="32"/>
  <c r="L5850" i="32"/>
  <c r="G5850" i="32"/>
  <c r="G5849" i="32"/>
  <c r="L5841" i="32"/>
  <c r="L5842" i="32"/>
  <c r="L5843" i="32"/>
  <c r="L5844" i="32"/>
  <c r="L5845" i="32"/>
  <c r="L5847" i="32"/>
  <c r="L5848" i="32"/>
  <c r="G5843" i="32"/>
  <c r="G5844" i="32"/>
  <c r="G5845" i="32"/>
  <c r="G5846" i="32"/>
  <c r="G5847" i="32"/>
  <c r="G5848" i="32"/>
  <c r="G5842" i="32"/>
  <c r="G5841" i="32"/>
  <c r="L688" i="32"/>
  <c r="G688" i="32"/>
  <c r="L687" i="32"/>
  <c r="G687" i="32"/>
  <c r="L686" i="32"/>
  <c r="G686" i="32"/>
  <c r="L685" i="32"/>
  <c r="G685" i="32"/>
  <c r="L684" i="32"/>
  <c r="G684" i="32"/>
  <c r="L683" i="32"/>
  <c r="G683" i="32"/>
  <c r="L682" i="32"/>
  <c r="G682" i="32"/>
  <c r="L681" i="32"/>
  <c r="G681" i="32"/>
  <c r="L680" i="32"/>
  <c r="G680" i="32"/>
  <c r="L679" i="32"/>
  <c r="G679" i="32"/>
  <c r="L678" i="32"/>
  <c r="G678" i="32"/>
  <c r="L677" i="32"/>
  <c r="G677" i="32"/>
  <c r="L676" i="32"/>
  <c r="G676" i="32"/>
  <c r="L675" i="32"/>
  <c r="G675" i="32"/>
  <c r="L674" i="32"/>
  <c r="G674" i="32"/>
  <c r="L673" i="32"/>
  <c r="G673" i="32"/>
  <c r="L672" i="32"/>
  <c r="G672" i="32"/>
  <c r="L671" i="32"/>
  <c r="G671" i="32"/>
  <c r="L670" i="32"/>
  <c r="G670" i="32"/>
  <c r="L669" i="32"/>
  <c r="G669" i="32"/>
  <c r="L668" i="32"/>
  <c r="G668" i="32"/>
  <c r="L667" i="32"/>
  <c r="G667" i="32"/>
  <c r="L666" i="32"/>
  <c r="G666" i="32"/>
  <c r="L665" i="32"/>
  <c r="G665" i="32"/>
  <c r="L664" i="32"/>
  <c r="G664" i="32"/>
  <c r="L663" i="32"/>
  <c r="G663" i="32"/>
  <c r="L662" i="32"/>
  <c r="G662" i="32"/>
  <c r="L661" i="32"/>
  <c r="G661" i="32"/>
  <c r="L660" i="32"/>
  <c r="G660" i="32"/>
  <c r="L659" i="32"/>
  <c r="G659" i="32"/>
  <c r="L658" i="32"/>
  <c r="G658" i="32"/>
  <c r="L657" i="32"/>
  <c r="G657" i="32"/>
  <c r="L656" i="32"/>
  <c r="G656" i="32"/>
  <c r="L647" i="32"/>
  <c r="L648" i="32"/>
  <c r="L649" i="32"/>
  <c r="L650" i="32"/>
  <c r="L651" i="32"/>
  <c r="L652" i="32"/>
  <c r="L653" i="32"/>
  <c r="L654" i="32"/>
  <c r="L655" i="32"/>
  <c r="G647" i="32"/>
  <c r="G648" i="32"/>
  <c r="G649" i="32"/>
  <c r="G650" i="32"/>
  <c r="G651" i="32"/>
  <c r="G652" i="32"/>
  <c r="G653" i="32"/>
  <c r="G654" i="32"/>
  <c r="G655" i="32"/>
  <c r="L646" i="32"/>
  <c r="G646" i="32"/>
  <c r="L645" i="32"/>
  <c r="G645" i="32"/>
  <c r="L644" i="32"/>
  <c r="G644" i="32"/>
  <c r="L643" i="32"/>
  <c r="G643" i="32"/>
  <c r="L642" i="32"/>
  <c r="G642" i="32"/>
  <c r="L641" i="32"/>
  <c r="G641" i="32"/>
  <c r="L640" i="32"/>
  <c r="G640" i="32"/>
  <c r="L639" i="32"/>
  <c r="G639" i="32"/>
  <c r="L638" i="32"/>
  <c r="G638" i="32"/>
  <c r="L637" i="32"/>
  <c r="G637" i="32"/>
  <c r="L636" i="32"/>
  <c r="G636" i="32"/>
  <c r="L635" i="32"/>
  <c r="G635" i="32"/>
  <c r="L634" i="32"/>
  <c r="G634" i="32"/>
  <c r="L633" i="32"/>
  <c r="G633" i="32"/>
  <c r="L632" i="32"/>
  <c r="G632" i="32"/>
  <c r="L631" i="32"/>
  <c r="G631" i="32"/>
  <c r="L630" i="32"/>
  <c r="G630" i="32"/>
  <c r="L629" i="32"/>
  <c r="G629" i="32"/>
  <c r="L628" i="32"/>
  <c r="G628" i="32"/>
  <c r="L627" i="32"/>
  <c r="G627" i="32"/>
  <c r="L626" i="32"/>
  <c r="G626" i="32"/>
  <c r="L625" i="32"/>
  <c r="G625" i="32"/>
  <c r="L624" i="32"/>
  <c r="G624" i="32"/>
  <c r="L623" i="32"/>
  <c r="G623" i="32"/>
  <c r="L622" i="32"/>
  <c r="G622" i="32"/>
  <c r="L621" i="32"/>
  <c r="G621" i="32"/>
  <c r="L620" i="32"/>
  <c r="G620" i="32"/>
  <c r="L619" i="32"/>
  <c r="G619" i="32"/>
  <c r="L618" i="32"/>
  <c r="G618" i="32"/>
  <c r="L617" i="32"/>
  <c r="G617" i="32"/>
  <c r="L616" i="32"/>
  <c r="G616" i="32"/>
  <c r="L615" i="32"/>
  <c r="G615" i="32"/>
  <c r="L614" i="32"/>
  <c r="G614" i="32"/>
  <c r="L613" i="32"/>
  <c r="G613" i="32"/>
  <c r="L612" i="32"/>
  <c r="G612" i="32"/>
  <c r="L611" i="32"/>
  <c r="G611" i="32"/>
  <c r="L610" i="32"/>
  <c r="G610" i="32"/>
  <c r="L609" i="32"/>
  <c r="G609" i="32"/>
  <c r="L608" i="32"/>
  <c r="G608" i="32"/>
  <c r="L1038" i="32"/>
  <c r="L598" i="32"/>
  <c r="L599" i="32"/>
  <c r="L600" i="32"/>
  <c r="L601" i="32"/>
  <c r="L602" i="32"/>
  <c r="L603" i="32"/>
  <c r="L604" i="32"/>
  <c r="L605" i="32"/>
  <c r="L606" i="32"/>
  <c r="L607" i="32"/>
  <c r="G605" i="32"/>
  <c r="G606" i="32"/>
  <c r="G607" i="32"/>
  <c r="G604" i="32"/>
  <c r="G603" i="32"/>
  <c r="G602" i="32"/>
  <c r="G601" i="32"/>
  <c r="G600" i="32"/>
  <c r="G599" i="32"/>
  <c r="G598" i="32"/>
  <c r="G1038" i="32"/>
  <c r="L1037" i="32"/>
  <c r="G1037" i="32"/>
  <c r="L1036" i="32"/>
  <c r="G1036" i="32"/>
  <c r="L1035" i="32"/>
  <c r="G1035" i="32"/>
  <c r="L1034" i="32"/>
  <c r="G1034" i="32"/>
  <c r="L1033" i="32"/>
  <c r="G1033" i="32"/>
  <c r="L1032" i="32"/>
  <c r="G1032" i="32"/>
  <c r="L1031" i="32"/>
  <c r="G1031" i="32"/>
  <c r="L1030" i="32"/>
  <c r="G1030" i="32"/>
  <c r="L1029" i="32"/>
  <c r="G1029" i="32"/>
  <c r="L1028" i="32"/>
  <c r="G1028" i="32"/>
  <c r="L1027" i="32"/>
  <c r="G1027" i="32"/>
  <c r="L1026" i="32"/>
  <c r="G1026" i="32"/>
  <c r="L1021" i="32"/>
  <c r="G1021" i="32"/>
  <c r="L1025" i="32"/>
  <c r="G1025" i="32"/>
  <c r="L1024" i="32"/>
  <c r="G1024" i="32"/>
  <c r="L1023" i="32"/>
  <c r="G1023" i="32"/>
  <c r="L1022" i="32"/>
  <c r="G1022" i="32"/>
  <c r="L1020" i="32"/>
  <c r="G1020" i="32"/>
  <c r="L1019" i="32"/>
  <c r="G1019" i="32"/>
  <c r="L1018" i="32"/>
  <c r="G1018" i="32"/>
  <c r="L1017" i="32"/>
  <c r="G1017" i="32"/>
  <c r="L1016" i="32"/>
  <c r="G1016" i="32"/>
  <c r="L1015" i="32"/>
  <c r="G1015" i="32"/>
  <c r="L1014" i="32"/>
  <c r="G1014" i="32"/>
  <c r="L1013" i="32"/>
  <c r="G1013" i="32"/>
  <c r="L1012" i="32"/>
  <c r="G1012" i="32"/>
  <c r="L1011" i="32"/>
  <c r="G1011" i="32"/>
  <c r="L1010" i="32"/>
  <c r="G1010" i="32"/>
  <c r="L1009" i="32"/>
  <c r="G1009" i="32"/>
  <c r="L1008" i="32"/>
  <c r="G1008" i="32"/>
  <c r="L1007" i="32"/>
  <c r="G1007" i="32"/>
  <c r="L1006" i="32"/>
  <c r="G1006" i="32"/>
  <c r="L1005" i="32"/>
  <c r="G1005" i="32"/>
  <c r="L1004" i="32"/>
  <c r="G1004" i="32"/>
  <c r="L1003" i="32"/>
  <c r="G1003" i="32"/>
  <c r="L1002" i="32"/>
  <c r="G1002" i="32"/>
  <c r="L1001" i="32"/>
  <c r="G1001" i="32"/>
  <c r="L1000" i="32"/>
  <c r="G1000" i="32"/>
  <c r="L999" i="32"/>
  <c r="G999" i="32"/>
  <c r="L998" i="32"/>
  <c r="G998" i="32"/>
  <c r="L997" i="32"/>
  <c r="G997" i="32"/>
  <c r="L996" i="32"/>
  <c r="G996" i="32"/>
  <c r="L995" i="32"/>
  <c r="G995" i="32"/>
  <c r="L994" i="32"/>
  <c r="G994" i="32"/>
  <c r="L993" i="32"/>
  <c r="G993" i="32"/>
  <c r="L992" i="32"/>
  <c r="G992" i="32"/>
  <c r="L991" i="32"/>
  <c r="G991" i="32"/>
  <c r="L990" i="32"/>
  <c r="G990" i="32"/>
  <c r="L989" i="32"/>
  <c r="G989" i="32"/>
  <c r="L988" i="32"/>
  <c r="G988" i="32"/>
  <c r="L987" i="32"/>
  <c r="G987" i="32"/>
  <c r="L986" i="32"/>
  <c r="G986" i="32"/>
  <c r="L985" i="32"/>
  <c r="G985" i="32"/>
  <c r="L977" i="32"/>
  <c r="L978" i="32"/>
  <c r="L979" i="32"/>
  <c r="L980" i="32"/>
  <c r="L981" i="32"/>
  <c r="L982" i="32"/>
  <c r="L983" i="32"/>
  <c r="L984" i="32"/>
  <c r="L976" i="32"/>
  <c r="G980" i="32"/>
  <c r="G981" i="32"/>
  <c r="G982" i="32"/>
  <c r="G983" i="32"/>
  <c r="G984" i="32"/>
  <c r="G979" i="32"/>
  <c r="G978" i="32"/>
  <c r="G977" i="32"/>
  <c r="G976" i="32"/>
  <c r="L2599" i="32" l="1"/>
  <c r="G2599" i="32"/>
  <c r="L2598" i="32"/>
  <c r="G2598" i="32"/>
  <c r="L2597" i="32"/>
  <c r="G2597" i="32"/>
  <c r="L2596" i="32"/>
  <c r="G2596" i="32"/>
  <c r="L2595" i="32"/>
  <c r="G2595" i="32"/>
  <c r="L2594" i="32"/>
  <c r="G2594" i="32"/>
  <c r="L2593" i="32"/>
  <c r="G2593" i="32"/>
  <c r="L2592" i="32"/>
  <c r="G2592" i="32"/>
  <c r="L2591" i="32"/>
  <c r="G2591" i="32"/>
  <c r="L2590" i="32"/>
  <c r="G2590" i="32"/>
  <c r="L2589" i="32"/>
  <c r="G2589" i="32"/>
  <c r="L2588" i="32"/>
  <c r="G2588" i="32"/>
  <c r="L2587" i="32"/>
  <c r="G2587" i="32"/>
  <c r="L2586" i="32"/>
  <c r="G2586" i="32"/>
  <c r="L2585" i="32"/>
  <c r="G2585" i="32"/>
  <c r="L2584" i="32"/>
  <c r="G2584" i="32"/>
  <c r="L2583" i="32"/>
  <c r="G2583" i="32"/>
  <c r="L2582" i="32"/>
  <c r="G2582" i="32"/>
  <c r="L2581" i="32"/>
  <c r="G2581" i="32"/>
  <c r="L2580" i="32"/>
  <c r="G2580" i="32"/>
  <c r="L2579" i="32"/>
  <c r="G2579" i="32"/>
  <c r="L2578" i="32"/>
  <c r="G2578" i="32"/>
  <c r="L2577" i="32"/>
  <c r="G2577" i="32"/>
  <c r="L2576" i="32"/>
  <c r="G2576" i="32"/>
  <c r="L2575" i="32"/>
  <c r="G2575" i="32"/>
  <c r="L2574" i="32"/>
  <c r="G2574" i="32"/>
  <c r="L2573" i="32"/>
  <c r="G2573" i="32"/>
  <c r="L2572" i="32"/>
  <c r="G2572" i="32"/>
  <c r="L2571" i="32"/>
  <c r="G2571" i="32"/>
  <c r="L2570" i="32"/>
  <c r="G2570" i="32"/>
  <c r="L2569" i="32"/>
  <c r="G2569" i="32"/>
  <c r="L2568" i="32"/>
  <c r="G2568" i="32"/>
  <c r="L2567" i="32"/>
  <c r="G2567" i="32"/>
  <c r="L2566" i="32"/>
  <c r="G2566" i="32"/>
  <c r="L2565" i="32"/>
  <c r="G2565" i="32"/>
  <c r="L2564" i="32"/>
  <c r="G2564" i="32"/>
  <c r="L2563" i="32"/>
  <c r="G2563" i="32"/>
  <c r="L2562" i="32"/>
  <c r="G2562" i="32"/>
  <c r="L2561" i="32"/>
  <c r="G2561" i="32"/>
  <c r="L2560" i="32"/>
  <c r="G2560" i="32"/>
  <c r="L2559" i="32"/>
  <c r="G2559" i="32"/>
  <c r="L2558" i="32"/>
  <c r="G2558" i="32"/>
  <c r="L2557" i="32"/>
  <c r="G2557" i="32"/>
  <c r="L2556" i="32"/>
  <c r="G2556" i="32"/>
  <c r="L2555" i="32"/>
  <c r="G2555" i="32"/>
  <c r="L2554" i="32"/>
  <c r="G2554" i="32"/>
  <c r="L2553" i="32"/>
  <c r="G2553" i="32"/>
  <c r="L2552" i="32"/>
  <c r="G2552" i="32"/>
  <c r="L2551" i="32"/>
  <c r="G2551" i="32"/>
  <c r="L2550" i="32"/>
  <c r="G2550" i="32"/>
  <c r="L2549" i="32"/>
  <c r="G2549" i="32"/>
  <c r="L2548" i="32"/>
  <c r="G2548" i="32"/>
  <c r="L2547" i="32"/>
  <c r="G2547" i="32"/>
  <c r="L2546" i="32"/>
  <c r="G2546" i="32"/>
  <c r="L2545" i="32"/>
  <c r="G2545" i="32"/>
  <c r="L2544" i="32"/>
  <c r="G2544" i="32"/>
  <c r="L2543" i="32"/>
  <c r="G2543" i="32"/>
  <c r="L2542" i="32"/>
  <c r="G2542" i="32"/>
  <c r="L2541" i="32"/>
  <c r="G2541" i="32"/>
  <c r="L2540" i="32"/>
  <c r="G2540" i="32"/>
  <c r="L2539" i="32"/>
  <c r="G2539" i="32"/>
  <c r="L2538" i="32"/>
  <c r="G2538" i="32"/>
  <c r="L2537" i="32"/>
  <c r="G2537" i="32"/>
  <c r="L2536" i="32"/>
  <c r="G2536" i="32"/>
  <c r="L2535" i="32"/>
  <c r="G2535" i="32"/>
  <c r="L2534" i="32"/>
  <c r="G2534" i="32"/>
  <c r="L2533" i="32"/>
  <c r="G2533" i="32"/>
  <c r="L2532" i="32"/>
  <c r="G2532" i="32"/>
  <c r="L2531" i="32"/>
  <c r="G2531" i="32"/>
  <c r="L2530" i="32"/>
  <c r="G2530" i="32"/>
  <c r="L2529" i="32"/>
  <c r="G2529" i="32"/>
  <c r="L2528" i="32"/>
  <c r="G2528" i="32"/>
  <c r="L2518" i="32"/>
  <c r="G2518" i="32"/>
  <c r="L2517" i="32"/>
  <c r="G2517" i="32"/>
  <c r="L2527" i="32"/>
  <c r="G2527" i="32"/>
  <c r="L2526" i="32"/>
  <c r="G2526" i="32"/>
  <c r="L2525" i="32"/>
  <c r="G2525" i="32"/>
  <c r="L2524" i="32"/>
  <c r="G2524" i="32"/>
  <c r="L2523" i="32"/>
  <c r="G2523" i="32"/>
  <c r="L2522" i="32"/>
  <c r="G2522" i="32"/>
  <c r="L2521" i="32"/>
  <c r="G2521" i="32"/>
  <c r="L2520" i="32"/>
  <c r="G2520" i="32"/>
  <c r="L2519" i="32"/>
  <c r="G2519" i="32"/>
  <c r="L2516" i="32"/>
  <c r="G2516" i="32"/>
  <c r="L2515" i="32"/>
  <c r="G2515" i="32"/>
  <c r="L2514" i="32"/>
  <c r="G2514" i="32"/>
  <c r="L2513" i="32"/>
  <c r="G2513" i="32"/>
  <c r="L2512" i="32"/>
  <c r="G2512" i="32"/>
  <c r="L2511" i="32"/>
  <c r="G2511" i="32"/>
  <c r="L2510" i="32"/>
  <c r="G2510" i="32"/>
  <c r="L2509" i="32"/>
  <c r="G2509" i="32"/>
  <c r="L2508" i="32"/>
  <c r="G2508" i="32"/>
  <c r="L2507" i="32"/>
  <c r="G2507" i="32"/>
  <c r="L2506" i="32"/>
  <c r="G2506" i="32"/>
  <c r="L2505" i="32"/>
  <c r="G2505" i="32"/>
  <c r="L2504" i="32"/>
  <c r="G2504" i="32"/>
  <c r="L2503" i="32"/>
  <c r="G2503" i="32"/>
  <c r="L2502" i="32"/>
  <c r="G2502" i="32"/>
  <c r="L2501" i="32"/>
  <c r="G2501" i="32"/>
  <c r="L2500" i="32"/>
  <c r="G2500" i="32"/>
  <c r="L2499" i="32"/>
  <c r="G2499" i="32"/>
  <c r="L2498" i="32"/>
  <c r="G2498" i="32"/>
  <c r="L2497" i="32"/>
  <c r="G2497" i="32"/>
  <c r="L2496" i="32"/>
  <c r="G2496" i="32"/>
  <c r="L2495" i="32"/>
  <c r="G2495" i="32"/>
  <c r="L2494" i="32"/>
  <c r="G2494" i="32"/>
  <c r="L2493" i="32"/>
  <c r="G2493" i="32"/>
  <c r="L2492" i="32"/>
  <c r="G2492" i="32"/>
  <c r="L2491" i="32"/>
  <c r="G2491" i="32"/>
  <c r="L2490" i="32"/>
  <c r="G2490" i="32"/>
  <c r="L2489" i="32"/>
  <c r="G2489" i="32"/>
  <c r="L2488" i="32"/>
  <c r="G2488" i="32"/>
  <c r="L2487" i="32"/>
  <c r="G2487" i="32"/>
  <c r="L2486" i="32"/>
  <c r="G2486" i="32"/>
  <c r="L2485" i="32"/>
  <c r="G2485" i="32"/>
  <c r="L2484" i="32"/>
  <c r="G2484" i="32"/>
  <c r="L2483" i="32"/>
  <c r="G2483" i="32"/>
  <c r="L2482" i="32"/>
  <c r="G2482" i="32"/>
  <c r="L2481" i="32"/>
  <c r="G2481" i="32"/>
  <c r="L2480" i="32"/>
  <c r="G2480" i="32"/>
  <c r="L2479" i="32"/>
  <c r="G2479" i="32"/>
  <c r="L2478" i="32"/>
  <c r="G2478" i="32"/>
  <c r="L2477" i="32"/>
  <c r="G2477" i="32"/>
  <c r="L2476" i="32"/>
  <c r="G2476" i="32"/>
  <c r="L2475" i="32"/>
  <c r="G2475" i="32"/>
  <c r="L2474" i="32"/>
  <c r="G2474" i="32"/>
  <c r="L2473" i="32"/>
  <c r="G2473" i="32"/>
  <c r="L2472" i="32"/>
  <c r="G2472" i="32"/>
  <c r="L2471" i="32"/>
  <c r="G2471" i="32"/>
  <c r="L2470" i="32"/>
  <c r="G2470" i="32"/>
  <c r="L2469" i="32"/>
  <c r="G2469" i="32"/>
  <c r="L2468" i="32"/>
  <c r="G2468" i="32"/>
  <c r="L2467" i="32"/>
  <c r="G2467" i="32"/>
  <c r="L2466" i="32"/>
  <c r="G2466" i="32"/>
  <c r="L2465" i="32"/>
  <c r="G2465" i="32"/>
  <c r="L2464" i="32"/>
  <c r="G2464" i="32"/>
  <c r="L2463" i="32"/>
  <c r="G2463" i="32"/>
  <c r="L2462" i="32"/>
  <c r="G2462" i="32"/>
  <c r="L2461" i="32"/>
  <c r="G2461" i="32"/>
  <c r="L2460" i="32"/>
  <c r="G2460" i="32"/>
  <c r="L2459" i="32"/>
  <c r="G2459" i="32"/>
  <c r="L2458" i="32"/>
  <c r="G2458" i="32"/>
  <c r="L2457" i="32"/>
  <c r="G2457" i="32"/>
  <c r="L2456" i="32"/>
  <c r="G2456" i="32"/>
  <c r="L2455" i="32"/>
  <c r="G2455" i="32"/>
  <c r="L2454" i="32"/>
  <c r="G2454" i="32"/>
  <c r="L2453" i="32"/>
  <c r="G2453" i="32"/>
  <c r="L2452" i="32"/>
  <c r="G2452" i="32"/>
  <c r="L2451" i="32"/>
  <c r="G2451" i="32"/>
  <c r="L2450" i="32"/>
  <c r="G2450" i="32"/>
  <c r="L2449" i="32"/>
  <c r="G2449" i="32"/>
  <c r="L2448" i="32"/>
  <c r="G2448" i="32"/>
  <c r="L2447" i="32"/>
  <c r="G2447" i="32"/>
  <c r="L1497" i="32"/>
  <c r="L2433" i="32"/>
  <c r="L2434" i="32"/>
  <c r="L2435" i="32"/>
  <c r="L2436" i="32"/>
  <c r="L2437" i="32"/>
  <c r="L2438" i="32"/>
  <c r="L2439" i="32"/>
  <c r="L2440" i="32"/>
  <c r="L2441" i="32"/>
  <c r="L2442" i="32"/>
  <c r="L2443" i="32"/>
  <c r="L2444" i="32"/>
  <c r="L2445" i="32"/>
  <c r="L2446" i="32"/>
  <c r="G2446" i="32"/>
  <c r="G2445" i="32"/>
  <c r="G2444" i="32"/>
  <c r="G2443" i="32"/>
  <c r="G2442" i="32"/>
  <c r="G2441" i="32"/>
  <c r="G2440" i="32"/>
  <c r="G2434" i="32"/>
  <c r="G2435" i="32"/>
  <c r="G2436" i="32"/>
  <c r="G2437" i="32"/>
  <c r="G2438" i="32"/>
  <c r="G2439" i="32"/>
  <c r="G2433" i="32"/>
  <c r="G1497" i="32"/>
  <c r="L1496" i="32"/>
  <c r="G1496" i="32"/>
  <c r="L1495" i="32"/>
  <c r="G1495" i="32"/>
  <c r="L1494" i="32"/>
  <c r="G1494" i="32"/>
  <c r="L1493" i="32"/>
  <c r="G1493" i="32"/>
  <c r="L1492" i="32"/>
  <c r="G1492" i="32"/>
  <c r="L1491" i="32"/>
  <c r="G1491" i="32"/>
  <c r="L1490" i="32"/>
  <c r="G1490" i="32"/>
  <c r="L1489" i="32"/>
  <c r="G1489" i="32"/>
  <c r="L1488" i="32"/>
  <c r="G1488" i="32"/>
  <c r="L1487" i="32"/>
  <c r="G1487" i="32"/>
  <c r="L1486" i="32"/>
  <c r="G1486" i="32"/>
  <c r="L1485" i="32"/>
  <c r="G1485" i="32"/>
  <c r="L1484" i="32"/>
  <c r="G1484" i="32"/>
  <c r="L1483" i="32"/>
  <c r="G1483" i="32"/>
  <c r="L1482" i="32"/>
  <c r="G1482" i="32"/>
  <c r="L1481" i="32"/>
  <c r="G1481" i="32"/>
  <c r="L1480" i="32"/>
  <c r="G1480" i="32"/>
  <c r="L1479" i="32"/>
  <c r="G1479" i="32"/>
  <c r="L1471" i="32"/>
  <c r="G1471" i="32"/>
  <c r="L1470" i="32"/>
  <c r="G1470" i="32"/>
  <c r="L1469" i="32"/>
  <c r="G1469" i="32"/>
  <c r="L1468" i="32"/>
  <c r="G1468" i="32"/>
  <c r="L1467" i="32"/>
  <c r="G1467" i="32"/>
  <c r="L1466" i="32"/>
  <c r="G1466" i="32"/>
  <c r="L1465" i="32"/>
  <c r="G1465" i="32"/>
  <c r="G1404" i="32"/>
  <c r="G1405" i="32"/>
  <c r="L1404" i="32"/>
  <c r="L1478" i="32"/>
  <c r="G1478" i="32"/>
  <c r="L1477" i="32"/>
  <c r="G1477" i="32"/>
  <c r="L1476" i="32"/>
  <c r="G1476" i="32"/>
  <c r="L1475" i="32"/>
  <c r="G1475" i="32"/>
  <c r="L1474" i="32"/>
  <c r="G1474" i="32"/>
  <c r="L1473" i="32"/>
  <c r="G1473" i="32"/>
  <c r="L1472" i="32"/>
  <c r="G1472" i="32"/>
  <c r="L1464" i="32"/>
  <c r="G1464" i="32"/>
  <c r="L1463" i="32"/>
  <c r="G1463" i="32"/>
  <c r="L1462" i="32"/>
  <c r="G1462" i="32"/>
  <c r="L1461" i="32"/>
  <c r="G1461" i="32"/>
  <c r="L1460" i="32"/>
  <c r="G1460" i="32"/>
  <c r="L1459" i="32"/>
  <c r="G1459" i="32"/>
  <c r="L1458" i="32"/>
  <c r="G1458" i="32"/>
  <c r="L1457" i="32"/>
  <c r="G1457" i="32"/>
  <c r="L1456" i="32"/>
  <c r="G1456" i="32"/>
  <c r="L1455" i="32"/>
  <c r="G1455" i="32"/>
  <c r="L1454" i="32"/>
  <c r="G1454" i="32"/>
  <c r="L1453" i="32"/>
  <c r="G1453" i="32"/>
  <c r="L1452" i="32"/>
  <c r="G1452" i="32"/>
  <c r="L1451" i="32"/>
  <c r="G1451" i="32"/>
  <c r="L1450" i="32"/>
  <c r="G1450" i="32"/>
  <c r="L1449" i="32"/>
  <c r="G1449" i="32"/>
  <c r="L1448" i="32"/>
  <c r="G1448" i="32"/>
  <c r="L1447" i="32"/>
  <c r="G1447" i="32"/>
  <c r="L1446" i="32"/>
  <c r="G1446" i="32"/>
  <c r="L1445" i="32"/>
  <c r="G1445" i="32"/>
  <c r="L1444" i="32"/>
  <c r="G1444" i="32"/>
  <c r="L1443" i="32"/>
  <c r="G1443" i="32"/>
  <c r="L1442" i="32"/>
  <c r="G1442" i="32"/>
  <c r="L1441" i="32"/>
  <c r="G1441" i="32"/>
  <c r="L1440" i="32"/>
  <c r="G1440" i="32"/>
  <c r="L1439" i="32"/>
  <c r="G1439" i="32"/>
  <c r="L1438" i="32"/>
  <c r="G1438" i="32"/>
  <c r="L1437" i="32"/>
  <c r="G1437" i="32"/>
  <c r="L1436" i="32"/>
  <c r="G1436" i="32"/>
  <c r="L1435" i="32"/>
  <c r="G1435" i="32"/>
  <c r="L1434" i="32"/>
  <c r="G1434" i="32"/>
  <c r="L1433" i="32"/>
  <c r="G1433" i="32"/>
  <c r="L1432" i="32"/>
  <c r="G1432" i="32"/>
  <c r="L1431" i="32"/>
  <c r="G1431" i="32"/>
  <c r="L1430" i="32"/>
  <c r="G1430" i="32"/>
  <c r="L1429" i="32"/>
  <c r="G1429" i="32"/>
  <c r="L1428" i="32"/>
  <c r="G1428" i="32"/>
  <c r="L1427" i="32"/>
  <c r="G1427" i="32"/>
  <c r="L1426" i="32"/>
  <c r="G1426" i="32"/>
  <c r="L1425" i="32"/>
  <c r="G1425" i="32"/>
  <c r="L1424" i="32"/>
  <c r="G1424" i="32"/>
  <c r="L1423" i="32"/>
  <c r="G1423" i="32"/>
  <c r="L1422" i="32"/>
  <c r="G1422" i="32"/>
  <c r="L1421" i="32"/>
  <c r="G1421" i="32"/>
  <c r="L1420" i="32"/>
  <c r="G1420" i="32"/>
  <c r="L1419" i="32"/>
  <c r="G1419" i="32"/>
  <c r="L1418" i="32"/>
  <c r="G1418" i="32"/>
  <c r="L1417" i="32"/>
  <c r="G1417" i="32"/>
  <c r="L1416" i="32"/>
  <c r="G1416" i="32"/>
  <c r="L1415" i="32"/>
  <c r="G1415" i="32"/>
  <c r="L1414" i="32"/>
  <c r="G1414" i="32"/>
  <c r="L1413" i="32"/>
  <c r="G1413" i="32"/>
  <c r="L1412" i="32"/>
  <c r="G1412" i="32"/>
  <c r="L1411" i="32"/>
  <c r="G1411" i="32"/>
  <c r="L1410" i="32"/>
  <c r="G1410" i="32"/>
  <c r="L1409" i="32"/>
  <c r="G1409" i="32"/>
  <c r="L1408" i="32"/>
  <c r="G1408" i="32"/>
  <c r="L1407" i="32"/>
  <c r="G1407" i="32"/>
  <c r="L1406" i="32"/>
  <c r="G1406" i="32"/>
  <c r="L1405" i="32"/>
  <c r="L1403" i="32"/>
  <c r="G1403" i="32"/>
  <c r="L1402" i="32"/>
  <c r="G1402" i="32"/>
  <c r="L1401" i="32"/>
  <c r="G1401" i="32"/>
  <c r="L1400" i="32"/>
  <c r="G1400" i="32"/>
  <c r="L1399" i="32"/>
  <c r="G1399" i="32"/>
  <c r="L1398" i="32"/>
  <c r="G1398" i="32"/>
  <c r="L1397" i="32"/>
  <c r="G1397" i="32"/>
  <c r="L1396" i="32"/>
  <c r="G1396" i="32"/>
  <c r="L1395" i="32"/>
  <c r="G1395" i="32"/>
  <c r="L1394" i="32"/>
  <c r="G1394" i="32"/>
  <c r="L1393" i="32"/>
  <c r="G1393" i="32"/>
  <c r="L1392" i="32"/>
  <c r="G1392" i="32"/>
  <c r="L1391" i="32"/>
  <c r="G1391" i="32"/>
  <c r="L1390" i="32"/>
  <c r="G1390" i="32"/>
  <c r="L1389" i="32"/>
  <c r="G1389" i="32"/>
  <c r="L1388" i="32"/>
  <c r="G1388" i="32"/>
  <c r="L1387" i="32"/>
  <c r="G1387" i="32"/>
  <c r="L1386" i="32"/>
  <c r="G1386" i="32"/>
  <c r="L1385" i="32"/>
  <c r="G1385" i="32"/>
  <c r="L1384" i="32"/>
  <c r="G1384" i="32"/>
  <c r="L1383" i="32"/>
  <c r="G1383" i="32"/>
  <c r="L1382" i="32"/>
  <c r="G1382" i="32"/>
  <c r="L1381" i="32"/>
  <c r="G1381" i="32"/>
  <c r="L1380" i="32"/>
  <c r="G1380" i="32"/>
  <c r="L1379" i="32"/>
  <c r="G1379" i="32"/>
  <c r="L1378" i="32"/>
  <c r="G1378" i="32"/>
  <c r="L1377" i="32"/>
  <c r="G1377" i="32"/>
  <c r="L1376" i="32"/>
  <c r="G1376" i="32"/>
  <c r="L1375" i="32"/>
  <c r="G1375" i="32"/>
  <c r="L1374" i="32"/>
  <c r="G1374" i="32"/>
  <c r="L1373" i="32"/>
  <c r="G1373" i="32"/>
  <c r="L1372" i="32"/>
  <c r="G1372" i="32"/>
  <c r="L1371" i="32"/>
  <c r="G1371" i="32"/>
  <c r="L1370" i="32"/>
  <c r="G1370" i="32"/>
  <c r="L1369" i="32"/>
  <c r="G1369" i="32"/>
  <c r="L1368" i="32"/>
  <c r="G1368" i="32"/>
  <c r="L1367" i="32"/>
  <c r="G1367" i="32"/>
  <c r="L1366" i="32"/>
  <c r="G1366" i="32"/>
  <c r="L1365" i="32"/>
  <c r="G1365" i="32"/>
  <c r="L1364" i="32"/>
  <c r="G1364" i="32"/>
  <c r="L1363" i="32"/>
  <c r="G1363" i="32"/>
  <c r="L1362" i="32"/>
  <c r="G1362" i="32"/>
  <c r="L1361" i="32"/>
  <c r="G1361" i="32"/>
  <c r="L1360" i="32"/>
  <c r="G1360" i="32"/>
  <c r="L1359" i="32"/>
  <c r="G1359" i="32"/>
  <c r="L1358" i="32"/>
  <c r="G1358" i="32"/>
  <c r="L1357" i="32"/>
  <c r="G1357" i="32"/>
  <c r="L1356" i="32"/>
  <c r="G1356" i="32"/>
  <c r="L1355" i="32"/>
  <c r="G1355" i="32"/>
  <c r="L1354" i="32"/>
  <c r="G1354" i="32"/>
  <c r="L1353" i="32"/>
  <c r="G1353" i="32"/>
  <c r="L1352" i="32"/>
  <c r="G1352" i="32"/>
  <c r="L1351" i="32"/>
  <c r="G1351" i="32"/>
  <c r="L1350" i="32"/>
  <c r="G1350" i="32"/>
  <c r="L1349" i="32"/>
  <c r="G1349" i="32"/>
  <c r="L1348" i="32"/>
  <c r="G1348" i="32"/>
  <c r="L1347" i="32"/>
  <c r="G1347" i="32"/>
  <c r="L1346" i="32"/>
  <c r="G1346" i="32"/>
  <c r="L1345" i="32"/>
  <c r="G1345" i="32"/>
  <c r="L1344" i="32"/>
  <c r="G1344" i="32"/>
  <c r="L1343" i="32"/>
  <c r="G1343" i="32"/>
  <c r="L1342" i="32"/>
  <c r="G1342" i="32"/>
  <c r="L1341" i="32"/>
  <c r="G1341" i="32"/>
  <c r="L1340" i="32"/>
  <c r="G1340" i="32"/>
  <c r="L1339" i="32"/>
  <c r="G1339" i="32"/>
  <c r="L1338" i="32"/>
  <c r="G1338" i="32"/>
  <c r="L1337" i="32"/>
  <c r="G1337" i="32"/>
  <c r="L1336" i="32"/>
  <c r="G1336" i="32"/>
  <c r="L1335" i="32"/>
  <c r="G1335" i="32"/>
  <c r="L1334" i="32"/>
  <c r="G1334" i="32"/>
  <c r="L1333" i="32"/>
  <c r="G1333" i="32"/>
  <c r="L1332" i="32"/>
  <c r="G1332" i="32"/>
  <c r="L1331" i="32"/>
  <c r="G1331" i="32"/>
  <c r="L1330" i="32"/>
  <c r="G1330" i="32"/>
  <c r="L1329" i="32"/>
  <c r="G1329" i="32"/>
  <c r="L1328" i="32"/>
  <c r="G1328" i="32"/>
  <c r="L1327" i="32"/>
  <c r="G1327" i="32"/>
  <c r="L1326" i="32"/>
  <c r="G1326" i="32"/>
  <c r="L1325" i="32"/>
  <c r="G1325" i="32"/>
  <c r="L1324" i="32"/>
  <c r="G1324" i="32"/>
  <c r="L1323" i="32"/>
  <c r="G1323" i="32"/>
  <c r="L1322" i="32"/>
  <c r="G1322" i="32"/>
  <c r="L1321" i="32"/>
  <c r="G1321" i="32"/>
  <c r="L1320" i="32"/>
  <c r="L1319" i="32"/>
  <c r="L1318" i="32"/>
  <c r="L1317" i="32"/>
  <c r="L1316" i="32"/>
  <c r="L1315" i="32"/>
  <c r="L1314" i="32"/>
  <c r="L1313" i="32"/>
  <c r="L1312" i="32"/>
  <c r="L1311" i="32"/>
  <c r="L1310" i="32"/>
  <c r="L1309" i="32"/>
  <c r="G1320" i="32"/>
  <c r="G1319" i="32"/>
  <c r="G1318" i="32"/>
  <c r="G1317" i="32"/>
  <c r="G1316" i="32"/>
  <c r="G1315" i="32"/>
  <c r="G1314" i="32"/>
  <c r="G1313" i="32"/>
  <c r="G1312" i="32"/>
  <c r="G1311" i="32"/>
  <c r="G1310" i="32"/>
  <c r="G1309" i="32"/>
  <c r="L1308" i="32"/>
  <c r="G1308" i="32"/>
  <c r="L1307" i="32"/>
  <c r="G1307" i="32"/>
  <c r="L1306" i="32"/>
  <c r="G1306" i="32"/>
  <c r="L1305" i="32"/>
  <c r="G1305" i="32"/>
  <c r="L1304" i="32"/>
  <c r="G1304" i="32"/>
  <c r="L1303" i="32"/>
  <c r="G1303" i="32"/>
  <c r="L1302" i="32"/>
  <c r="G1302" i="32"/>
  <c r="L1301" i="32"/>
  <c r="G1301" i="32"/>
  <c r="L1300" i="32"/>
  <c r="G1300" i="32"/>
  <c r="L1299" i="32"/>
  <c r="G1299" i="32"/>
  <c r="L1298" i="32"/>
  <c r="G1298" i="32"/>
  <c r="L1297" i="32"/>
  <c r="G1297" i="32"/>
  <c r="L1296" i="32"/>
  <c r="G1296" i="32"/>
  <c r="L1294" i="32"/>
  <c r="L1295" i="32"/>
  <c r="G1294" i="32"/>
  <c r="G1295" i="32"/>
  <c r="L1270" i="32"/>
  <c r="L1271" i="32"/>
  <c r="L1272" i="32"/>
  <c r="L1273" i="32"/>
  <c r="L1274" i="32"/>
  <c r="L1275" i="32"/>
  <c r="L1276" i="32"/>
  <c r="L1277" i="32"/>
  <c r="L1278" i="32"/>
  <c r="L1279" i="32"/>
  <c r="L1280" i="32"/>
  <c r="L1281" i="32"/>
  <c r="L1282" i="32"/>
  <c r="L1283" i="32"/>
  <c r="L1284" i="32"/>
  <c r="L1285" i="32"/>
  <c r="L1286" i="32"/>
  <c r="L1287" i="32"/>
  <c r="L1288" i="32"/>
  <c r="L1289" i="32"/>
  <c r="L1290" i="32"/>
  <c r="L1291" i="32"/>
  <c r="L1292" i="32"/>
  <c r="L1293" i="32"/>
  <c r="G1293" i="32"/>
  <c r="G1292" i="32"/>
  <c r="G1291" i="32"/>
  <c r="G1290" i="32"/>
  <c r="G1289" i="32"/>
  <c r="G1288" i="32"/>
  <c r="G1287" i="32"/>
  <c r="G1286" i="32"/>
  <c r="G1285" i="32"/>
  <c r="G1284" i="32"/>
  <c r="G1283" i="32"/>
  <c r="G1282" i="32"/>
  <c r="G1281" i="32"/>
  <c r="G1280" i="32"/>
  <c r="G1279" i="32"/>
  <c r="G1278" i="32"/>
  <c r="G1277" i="32"/>
  <c r="G1276" i="32"/>
  <c r="G1275" i="32"/>
  <c r="G1274" i="32"/>
  <c r="G1273" i="32"/>
  <c r="G1272" i="32"/>
  <c r="G1271" i="32"/>
  <c r="G1270" i="32"/>
  <c r="L597" i="32"/>
  <c r="G597" i="32"/>
  <c r="L596" i="32"/>
  <c r="G596" i="32"/>
  <c r="L595" i="32"/>
  <c r="G595" i="32"/>
  <c r="L594" i="32"/>
  <c r="G594" i="32"/>
  <c r="L593" i="32"/>
  <c r="G593" i="32"/>
  <c r="L592" i="32"/>
  <c r="G592" i="32"/>
  <c r="L591" i="32"/>
  <c r="G591" i="32"/>
  <c r="L590" i="32"/>
  <c r="G590" i="32"/>
  <c r="L589" i="32"/>
  <c r="G589" i="32"/>
  <c r="L588" i="32"/>
  <c r="G588" i="32"/>
  <c r="L587" i="32"/>
  <c r="G587" i="32"/>
  <c r="L586" i="32"/>
  <c r="G586" i="32"/>
  <c r="L585" i="32"/>
  <c r="G585" i="32"/>
  <c r="L584" i="32"/>
  <c r="G584" i="32"/>
  <c r="L583" i="32"/>
  <c r="G583" i="32"/>
  <c r="L582" i="32"/>
  <c r="G582" i="32"/>
  <c r="L581" i="32"/>
  <c r="G581" i="32"/>
  <c r="L580" i="32"/>
  <c r="G580" i="32"/>
  <c r="L579" i="32"/>
  <c r="G579" i="32"/>
  <c r="L578" i="32"/>
  <c r="G578" i="32"/>
  <c r="L577" i="32"/>
  <c r="G577" i="32"/>
  <c r="L576" i="32"/>
  <c r="G576" i="32"/>
  <c r="L575" i="32"/>
  <c r="G575" i="32"/>
  <c r="L574" i="32"/>
  <c r="G574" i="32"/>
  <c r="L573" i="32"/>
  <c r="G573" i="32"/>
  <c r="L572" i="32"/>
  <c r="G572" i="32"/>
  <c r="L571" i="32"/>
  <c r="G571" i="32"/>
  <c r="L570" i="32"/>
  <c r="G570" i="32"/>
  <c r="L569" i="32"/>
  <c r="G569" i="32"/>
  <c r="L568" i="32"/>
  <c r="G568" i="32"/>
  <c r="L567" i="32"/>
  <c r="G567" i="32"/>
  <c r="L566" i="32"/>
  <c r="G566" i="32"/>
  <c r="L565" i="32"/>
  <c r="G565" i="32"/>
  <c r="L564" i="32"/>
  <c r="G564" i="32"/>
  <c r="L563" i="32"/>
  <c r="G563" i="32"/>
  <c r="L562" i="32"/>
  <c r="G562" i="32"/>
  <c r="L561" i="32"/>
  <c r="G561" i="32"/>
  <c r="L560" i="32"/>
  <c r="G560" i="32"/>
  <c r="L559" i="32"/>
  <c r="G559" i="32"/>
  <c r="L558" i="32"/>
  <c r="G558" i="32"/>
  <c r="L557" i="32"/>
  <c r="G557" i="32"/>
  <c r="L556" i="32"/>
  <c r="G556" i="32"/>
  <c r="L555" i="32"/>
  <c r="G555" i="32"/>
  <c r="L554" i="32"/>
  <c r="G554" i="32"/>
  <c r="L553" i="32"/>
  <c r="G553" i="32"/>
  <c r="L552" i="32"/>
  <c r="G552" i="32"/>
  <c r="L551" i="32"/>
  <c r="G551" i="32"/>
  <c r="L550" i="32"/>
  <c r="G550" i="32"/>
  <c r="L549" i="32"/>
  <c r="G549" i="32"/>
  <c r="L548" i="32"/>
  <c r="G548" i="32"/>
  <c r="L547" i="32"/>
  <c r="G547" i="32"/>
  <c r="L546" i="32"/>
  <c r="G546" i="32"/>
  <c r="L545" i="32"/>
  <c r="G545" i="32"/>
  <c r="L544" i="32"/>
  <c r="G544" i="32"/>
  <c r="L543" i="32"/>
  <c r="G543" i="32"/>
  <c r="L542" i="32"/>
  <c r="G542" i="32"/>
  <c r="L541" i="32"/>
  <c r="G541" i="32"/>
  <c r="L540" i="32"/>
  <c r="G540" i="32"/>
  <c r="L539" i="32"/>
  <c r="G539" i="32"/>
  <c r="L538" i="32"/>
  <c r="G538" i="32"/>
  <c r="L537" i="32"/>
  <c r="G537" i="32"/>
  <c r="L536" i="32"/>
  <c r="G536" i="32"/>
  <c r="L535" i="32"/>
  <c r="G535" i="32"/>
  <c r="L534" i="32"/>
  <c r="G534" i="32"/>
  <c r="L533" i="32"/>
  <c r="G533" i="32"/>
  <c r="L532" i="32"/>
  <c r="G532" i="32"/>
  <c r="L531" i="32"/>
  <c r="G531" i="32"/>
  <c r="L530" i="32"/>
  <c r="G530" i="32"/>
  <c r="L529" i="32"/>
  <c r="G529" i="32"/>
  <c r="L528" i="32"/>
  <c r="G528" i="32"/>
  <c r="L527" i="32"/>
  <c r="G527" i="32"/>
  <c r="L526" i="32"/>
  <c r="G526" i="32"/>
  <c r="L525" i="32"/>
  <c r="G525" i="32"/>
  <c r="L524" i="32"/>
  <c r="G524" i="32"/>
  <c r="L523" i="32"/>
  <c r="G523" i="32"/>
  <c r="L522" i="32"/>
  <c r="G522" i="32"/>
  <c r="L521" i="32"/>
  <c r="G521" i="32"/>
  <c r="L520" i="32"/>
  <c r="G520" i="32"/>
  <c r="L519" i="32"/>
  <c r="G519" i="32"/>
  <c r="L518" i="32"/>
  <c r="G518" i="32"/>
  <c r="L517" i="32"/>
  <c r="G517" i="32"/>
  <c r="L516" i="32"/>
  <c r="G516" i="32"/>
  <c r="L515" i="32"/>
  <c r="G515" i="32"/>
  <c r="L514" i="32"/>
  <c r="G514" i="32"/>
  <c r="L513" i="32"/>
  <c r="G513" i="32"/>
  <c r="L512" i="32"/>
  <c r="G512" i="32"/>
  <c r="L511" i="32"/>
  <c r="G511" i="32"/>
  <c r="L510" i="32"/>
  <c r="G510" i="32"/>
  <c r="G505" i="32"/>
  <c r="L505" i="32"/>
  <c r="L509" i="32"/>
  <c r="G509" i="32"/>
  <c r="L508" i="32"/>
  <c r="G508" i="32"/>
  <c r="L507" i="32"/>
  <c r="G507" i="32"/>
  <c r="L506" i="32"/>
  <c r="G506" i="32"/>
  <c r="L504" i="32"/>
  <c r="G504" i="32"/>
  <c r="L503" i="32"/>
  <c r="G503" i="32"/>
  <c r="L502" i="32"/>
  <c r="G502" i="32"/>
  <c r="L501" i="32"/>
  <c r="G501" i="32"/>
  <c r="L500" i="32"/>
  <c r="G500" i="32"/>
  <c r="L499" i="32"/>
  <c r="G499" i="32"/>
  <c r="L498" i="32"/>
  <c r="G498" i="32"/>
  <c r="L497" i="32"/>
  <c r="G497" i="32"/>
  <c r="L496" i="32"/>
  <c r="G496" i="32"/>
  <c r="L495" i="32"/>
  <c r="G495" i="32"/>
  <c r="L494" i="32"/>
  <c r="G494" i="32"/>
  <c r="L493" i="32"/>
  <c r="G493" i="32"/>
  <c r="G489" i="32"/>
  <c r="L489" i="32"/>
  <c r="G490" i="32"/>
  <c r="L490" i="32"/>
  <c r="G491" i="32"/>
  <c r="L491" i="32"/>
  <c r="G492" i="32"/>
  <c r="L492" i="32"/>
  <c r="L488" i="32"/>
  <c r="G488" i="32"/>
  <c r="L487" i="32"/>
  <c r="G487" i="32"/>
  <c r="L486" i="32"/>
  <c r="G486" i="32"/>
  <c r="L485" i="32"/>
  <c r="G485" i="32"/>
  <c r="L484" i="32"/>
  <c r="G484" i="32"/>
  <c r="L483" i="32"/>
  <c r="G483" i="32"/>
  <c r="L482" i="32"/>
  <c r="G482" i="32"/>
  <c r="L481" i="32"/>
  <c r="G481" i="32"/>
  <c r="L480" i="32"/>
  <c r="G480" i="32"/>
  <c r="L479" i="32"/>
  <c r="G479" i="32"/>
  <c r="L478" i="32"/>
  <c r="G478" i="32"/>
  <c r="L477" i="32"/>
  <c r="G477" i="32"/>
  <c r="L476" i="32"/>
  <c r="G476" i="32"/>
  <c r="L475" i="32"/>
  <c r="G475" i="32"/>
  <c r="L474" i="32"/>
  <c r="G474" i="32"/>
  <c r="L473" i="32"/>
  <c r="G473" i="32"/>
  <c r="L472" i="32"/>
  <c r="G472" i="32"/>
  <c r="L471" i="32"/>
  <c r="G471" i="32"/>
  <c r="L470" i="32"/>
  <c r="G470" i="32"/>
  <c r="L469" i="32"/>
  <c r="G469" i="32"/>
  <c r="L468" i="32"/>
  <c r="G468" i="32"/>
  <c r="L467" i="32"/>
  <c r="G467" i="32"/>
  <c r="L466" i="32"/>
  <c r="G466" i="32"/>
  <c r="L465" i="32"/>
  <c r="G465" i="32"/>
  <c r="L464" i="32"/>
  <c r="G464" i="32"/>
  <c r="L463" i="32"/>
  <c r="G463" i="32"/>
  <c r="L462" i="32"/>
  <c r="G462" i="32"/>
  <c r="L461" i="32"/>
  <c r="G461" i="32"/>
  <c r="L460" i="32"/>
  <c r="G460" i="32"/>
  <c r="L459" i="32"/>
  <c r="G459" i="32"/>
  <c r="L458" i="32"/>
  <c r="G458" i="32"/>
  <c r="L457" i="32"/>
  <c r="G457" i="32"/>
  <c r="L456" i="32"/>
  <c r="G456" i="32"/>
  <c r="L455" i="32"/>
  <c r="G455" i="32"/>
  <c r="L454" i="32"/>
  <c r="G454" i="32"/>
  <c r="L453" i="32"/>
  <c r="G453" i="32"/>
  <c r="L452" i="32"/>
  <c r="G452" i="32"/>
  <c r="L451" i="32"/>
  <c r="G451" i="32"/>
  <c r="L450" i="32"/>
  <c r="G450" i="32"/>
  <c r="L449" i="32"/>
  <c r="G449" i="32"/>
  <c r="L448" i="32"/>
  <c r="G448" i="32"/>
  <c r="L447" i="32"/>
  <c r="G447" i="32"/>
  <c r="L446" i="32"/>
  <c r="G446" i="32"/>
  <c r="L445" i="32"/>
  <c r="G445" i="32"/>
  <c r="L444" i="32"/>
  <c r="G444" i="32"/>
  <c r="L443" i="32"/>
  <c r="G443" i="32"/>
  <c r="L442" i="32"/>
  <c r="G442" i="32"/>
  <c r="L441" i="32"/>
  <c r="G441" i="32"/>
  <c r="L440" i="32"/>
  <c r="G440" i="32"/>
  <c r="L439" i="32"/>
  <c r="G439" i="32"/>
  <c r="L438" i="32"/>
  <c r="G438" i="32"/>
  <c r="L437" i="32"/>
  <c r="G437" i="32"/>
  <c r="L436" i="32"/>
  <c r="G436" i="32"/>
  <c r="L435" i="32"/>
  <c r="G435" i="32"/>
  <c r="L434" i="32"/>
  <c r="G434" i="32"/>
  <c r="L433" i="32"/>
  <c r="G433" i="32"/>
  <c r="L432" i="32"/>
  <c r="G432" i="32"/>
  <c r="L431" i="32"/>
  <c r="G431" i="32"/>
  <c r="L430" i="32"/>
  <c r="G430" i="32"/>
  <c r="L429" i="32"/>
  <c r="G429" i="32"/>
  <c r="L428" i="32"/>
  <c r="G428" i="32"/>
  <c r="L427" i="32"/>
  <c r="G427" i="32"/>
  <c r="L426" i="32"/>
  <c r="G426" i="32"/>
  <c r="L425" i="32"/>
  <c r="G425" i="32"/>
  <c r="L424" i="32"/>
  <c r="G424" i="32"/>
  <c r="L423" i="32"/>
  <c r="G423" i="32"/>
  <c r="L422" i="32"/>
  <c r="G422" i="32"/>
  <c r="L421" i="32"/>
  <c r="G421" i="32"/>
  <c r="L420" i="32"/>
  <c r="G420" i="32"/>
  <c r="L419" i="32"/>
  <c r="G419" i="32"/>
  <c r="L418" i="32"/>
  <c r="G418" i="32"/>
  <c r="L417" i="32"/>
  <c r="G417" i="32"/>
  <c r="L416" i="32"/>
  <c r="G416" i="32"/>
  <c r="L415" i="32"/>
  <c r="G415" i="32"/>
  <c r="L414" i="32"/>
  <c r="G414" i="32"/>
  <c r="L413" i="32"/>
  <c r="G413" i="32"/>
  <c r="L412" i="32"/>
  <c r="L411" i="32"/>
  <c r="L410" i="32"/>
  <c r="L409" i="32"/>
  <c r="L408" i="32"/>
  <c r="L407" i="32"/>
  <c r="L406" i="32"/>
  <c r="L405" i="32"/>
  <c r="L404" i="32"/>
  <c r="L403" i="32"/>
  <c r="L402" i="32"/>
  <c r="G402" i="32"/>
  <c r="G403" i="32"/>
  <c r="G404" i="32"/>
  <c r="G405" i="32"/>
  <c r="G406" i="32"/>
  <c r="G407" i="32"/>
  <c r="G408" i="32"/>
  <c r="G409" i="32"/>
  <c r="G410" i="32"/>
  <c r="G411" i="32"/>
  <c r="G412" i="32"/>
  <c r="L401" i="32"/>
  <c r="G401" i="32"/>
  <c r="L400" i="32"/>
  <c r="G400" i="32"/>
  <c r="L399" i="32"/>
  <c r="G399" i="32"/>
  <c r="L398" i="32"/>
  <c r="G398" i="32"/>
  <c r="L397" i="32"/>
  <c r="G397" i="32"/>
  <c r="L396" i="32"/>
  <c r="G396" i="32"/>
  <c r="L395" i="32"/>
  <c r="G395" i="32"/>
  <c r="L394" i="32"/>
  <c r="G394" i="32"/>
  <c r="L393" i="32"/>
  <c r="G393" i="32"/>
  <c r="L392" i="32"/>
  <c r="G392" i="32"/>
  <c r="L391" i="32"/>
  <c r="G391" i="32"/>
  <c r="L390" i="32"/>
  <c r="G390" i="32"/>
  <c r="L389" i="32"/>
  <c r="G389" i="32"/>
  <c r="L388" i="32"/>
  <c r="G388" i="32"/>
  <c r="L387" i="32"/>
  <c r="G387" i="32"/>
  <c r="L386" i="32"/>
  <c r="G386" i="32"/>
  <c r="L385" i="32"/>
  <c r="G385" i="32"/>
  <c r="L384" i="32"/>
  <c r="G384" i="32"/>
  <c r="L6453" i="32"/>
  <c r="L6454" i="32"/>
  <c r="L379" i="32"/>
  <c r="L380" i="32"/>
  <c r="L381" i="32"/>
  <c r="L382" i="32"/>
  <c r="L383" i="32"/>
  <c r="G383" i="32"/>
  <c r="G382" i="32"/>
  <c r="G381" i="32"/>
  <c r="G380" i="32"/>
  <c r="G379" i="32"/>
  <c r="L6452" i="32"/>
  <c r="G6452" i="32"/>
  <c r="G6453" i="32"/>
  <c r="G6454" i="32"/>
  <c r="G6451" i="32"/>
  <c r="L6451" i="32"/>
  <c r="L6450" i="32"/>
  <c r="G6450" i="32"/>
  <c r="L6449" i="32"/>
  <c r="G6449" i="32"/>
  <c r="L6448" i="32"/>
  <c r="G6448" i="32"/>
  <c r="L6447" i="32"/>
  <c r="G6447" i="32"/>
  <c r="L6446" i="32"/>
  <c r="G6446" i="32"/>
  <c r="L6445" i="32"/>
  <c r="G6445" i="32"/>
  <c r="L6444" i="32"/>
  <c r="G6444" i="32"/>
  <c r="L6443" i="32"/>
  <c r="G6443" i="32"/>
  <c r="L6442" i="32"/>
  <c r="G6442" i="32"/>
  <c r="L6441" i="32"/>
  <c r="G6441" i="32"/>
  <c r="L6440" i="32"/>
  <c r="G6440" i="32"/>
  <c r="L6439" i="32"/>
  <c r="G6439" i="32"/>
  <c r="L6438" i="32"/>
  <c r="G6438" i="32"/>
  <c r="L6437" i="32"/>
  <c r="G6437" i="32"/>
  <c r="L6436" i="32"/>
  <c r="G6436" i="32"/>
  <c r="L6435" i="32"/>
  <c r="G6435" i="32"/>
  <c r="L6434" i="32"/>
  <c r="G6434" i="32"/>
  <c r="L6433" i="32"/>
  <c r="G6433" i="32"/>
  <c r="L6432" i="32"/>
  <c r="G6432" i="32"/>
  <c r="L6431" i="32"/>
  <c r="G6431" i="32"/>
  <c r="L6430" i="32"/>
  <c r="G6430" i="32"/>
  <c r="L6429" i="32"/>
  <c r="G6429" i="32"/>
  <c r="L6428" i="32"/>
  <c r="G6428" i="32"/>
  <c r="L6427" i="32"/>
  <c r="G6427" i="32"/>
  <c r="L6426" i="32"/>
  <c r="G6426" i="32"/>
  <c r="L6425" i="32"/>
  <c r="G6425" i="32"/>
  <c r="L6424" i="32"/>
  <c r="G6424" i="32"/>
  <c r="L6423" i="32"/>
  <c r="G6423" i="32"/>
  <c r="L6422" i="32"/>
  <c r="G6422" i="32"/>
  <c r="L6421" i="32"/>
  <c r="G6421" i="32"/>
  <c r="L6420" i="32"/>
  <c r="G6420" i="32"/>
  <c r="L6419" i="32"/>
  <c r="G6419" i="32"/>
  <c r="L6418" i="32"/>
  <c r="G6418" i="32"/>
  <c r="L6417" i="32"/>
  <c r="G6417" i="32"/>
  <c r="L6416" i="32"/>
  <c r="G6416" i="32"/>
  <c r="L6415" i="32"/>
  <c r="G6415" i="32"/>
  <c r="L6414" i="32"/>
  <c r="G6414" i="32"/>
  <c r="L6413" i="32"/>
  <c r="G6413" i="32"/>
  <c r="L6412" i="32"/>
  <c r="G6412" i="32"/>
  <c r="L6411" i="32"/>
  <c r="G6411" i="32"/>
  <c r="L6410" i="32"/>
  <c r="G6410" i="32"/>
  <c r="L6409" i="32"/>
  <c r="G6409" i="32"/>
  <c r="L6408" i="32"/>
  <c r="G6408" i="32"/>
  <c r="L6407" i="32"/>
  <c r="G6407" i="32"/>
  <c r="L6406" i="32"/>
  <c r="G6406" i="32"/>
  <c r="L6405" i="32"/>
  <c r="G6405" i="32"/>
  <c r="L6404" i="32"/>
  <c r="G6404" i="32"/>
  <c r="L6403" i="32"/>
  <c r="G6403" i="32"/>
  <c r="L6402" i="32"/>
  <c r="G6402" i="32"/>
  <c r="L6401" i="32"/>
  <c r="G6401" i="32"/>
  <c r="L6400" i="32"/>
  <c r="G6400" i="32"/>
  <c r="L6384" i="32"/>
  <c r="L6385" i="32"/>
  <c r="L6386" i="32"/>
  <c r="L6387" i="32"/>
  <c r="L6388" i="32"/>
  <c r="L6389" i="32"/>
  <c r="L6390" i="32"/>
  <c r="L6391" i="32"/>
  <c r="L6392" i="32"/>
  <c r="L6393" i="32"/>
  <c r="L6394" i="32"/>
  <c r="L6395" i="32"/>
  <c r="L6396" i="32"/>
  <c r="L6397" i="32"/>
  <c r="L6398" i="32"/>
  <c r="L6399" i="32"/>
  <c r="G6399" i="32"/>
  <c r="G6398" i="32"/>
  <c r="G6397" i="32"/>
  <c r="G6396" i="32"/>
  <c r="G6395" i="32"/>
  <c r="G6394" i="32"/>
  <c r="G6393" i="32"/>
  <c r="G6392" i="32"/>
  <c r="G6391" i="32"/>
  <c r="G6390" i="32"/>
  <c r="G6389" i="32"/>
  <c r="G6388" i="32"/>
  <c r="G6387" i="32"/>
  <c r="L6383" i="32"/>
  <c r="L6382" i="32"/>
  <c r="G6386" i="32"/>
  <c r="G6385" i="32"/>
  <c r="G6384" i="32"/>
  <c r="G6383" i="32"/>
  <c r="G6382" i="32"/>
  <c r="L6381" i="32"/>
  <c r="G6381" i="32"/>
  <c r="L6380" i="32"/>
  <c r="G6380" i="32"/>
  <c r="L6379" i="32"/>
  <c r="G6379" i="32"/>
  <c r="L6378" i="32"/>
  <c r="G6378" i="32"/>
  <c r="L6377" i="32"/>
  <c r="G6377" i="32"/>
  <c r="L6376" i="32"/>
  <c r="G6376" i="32"/>
  <c r="L6375" i="32"/>
  <c r="G6375" i="32"/>
  <c r="L6374" i="32"/>
  <c r="G6374" i="32"/>
  <c r="L6373" i="32"/>
  <c r="G6373" i="32"/>
  <c r="L6372" i="32"/>
  <c r="G6372" i="32"/>
  <c r="L6371" i="32"/>
  <c r="G6371" i="32"/>
  <c r="L6370" i="32"/>
  <c r="G6370" i="32"/>
  <c r="L6369" i="32"/>
  <c r="G6369" i="32"/>
  <c r="L6368" i="32"/>
  <c r="G6368" i="32"/>
  <c r="L6367" i="32"/>
  <c r="G6367" i="32"/>
  <c r="L6366" i="32"/>
  <c r="G6366" i="32"/>
  <c r="L6365" i="32"/>
  <c r="G6365" i="32"/>
  <c r="L6364" i="32"/>
  <c r="G6364" i="32"/>
  <c r="L6363" i="32"/>
  <c r="G6363" i="32"/>
  <c r="L6362" i="32"/>
  <c r="G6362" i="32"/>
  <c r="L6361" i="32"/>
  <c r="G6361" i="32"/>
  <c r="L6360" i="32"/>
  <c r="G6360" i="32"/>
  <c r="L6359" i="32"/>
  <c r="G6359" i="32"/>
  <c r="L6358" i="32"/>
  <c r="G6358" i="32"/>
  <c r="L6357" i="32"/>
  <c r="G6357" i="32"/>
  <c r="L6356" i="32"/>
  <c r="G6356" i="32"/>
  <c r="L6355" i="32"/>
  <c r="G6355" i="32"/>
  <c r="L6354" i="32"/>
  <c r="G6354" i="32"/>
  <c r="L6353" i="32"/>
  <c r="G6353" i="32"/>
  <c r="L6352" i="32"/>
  <c r="G6352" i="32"/>
  <c r="L6351" i="32"/>
  <c r="G6351" i="32"/>
  <c r="L6350" i="32"/>
  <c r="G6350" i="32"/>
  <c r="L6349" i="32"/>
  <c r="G6349" i="32"/>
  <c r="L6348" i="32"/>
  <c r="G6348" i="32"/>
  <c r="L6347" i="32"/>
  <c r="G6347" i="32"/>
  <c r="L6346" i="32"/>
  <c r="G6346" i="32"/>
  <c r="L6345" i="32"/>
  <c r="G6345" i="32"/>
  <c r="L6344" i="32"/>
  <c r="G6344" i="32"/>
  <c r="L6343" i="32"/>
  <c r="G6343" i="32"/>
  <c r="L6342" i="32"/>
  <c r="G6342" i="32"/>
  <c r="L6341" i="32"/>
  <c r="G6341" i="32"/>
  <c r="L6340" i="32"/>
  <c r="G6340" i="32"/>
  <c r="L6339" i="32"/>
  <c r="G6339" i="32"/>
  <c r="L6338" i="32"/>
  <c r="G6338" i="32"/>
  <c r="L6337" i="32"/>
  <c r="G6337" i="32"/>
  <c r="L6336" i="32"/>
  <c r="G6336" i="32"/>
  <c r="L6335" i="32"/>
  <c r="G6335" i="32"/>
  <c r="L6334" i="32"/>
  <c r="G6334" i="32"/>
  <c r="L6333" i="32"/>
  <c r="G6333" i="32"/>
  <c r="L6332" i="32"/>
  <c r="G6332" i="32"/>
  <c r="L6331" i="32"/>
  <c r="G6331" i="32"/>
  <c r="L6330" i="32"/>
  <c r="G6330" i="32"/>
  <c r="L6329" i="32"/>
  <c r="G6329" i="32"/>
  <c r="L6328" i="32"/>
  <c r="G6328" i="32"/>
  <c r="L6327" i="32"/>
  <c r="G6327" i="32"/>
  <c r="L6326" i="32"/>
  <c r="G6326" i="32"/>
  <c r="L6325" i="32"/>
  <c r="G6325" i="32"/>
  <c r="L6324" i="32"/>
  <c r="G6324" i="32"/>
  <c r="L6323" i="32"/>
  <c r="G6323" i="32"/>
  <c r="L6322" i="32"/>
  <c r="G6322" i="32"/>
  <c r="L6321" i="32"/>
  <c r="G6321" i="32"/>
  <c r="L6320" i="32"/>
  <c r="G6320" i="32"/>
  <c r="L6319" i="32"/>
  <c r="G6319" i="32"/>
  <c r="L6318" i="32"/>
  <c r="G6318" i="32"/>
  <c r="L6317" i="32"/>
  <c r="G6317" i="32"/>
  <c r="L6316" i="32"/>
  <c r="G6316" i="32"/>
  <c r="L6315" i="32"/>
  <c r="G6315" i="32"/>
  <c r="L6314" i="32"/>
  <c r="G6314" i="32"/>
  <c r="L6313" i="32"/>
  <c r="G6313" i="32"/>
  <c r="L6312" i="32"/>
  <c r="G6312" i="32"/>
  <c r="L6311" i="32"/>
  <c r="G6311" i="32"/>
  <c r="L6310" i="32"/>
  <c r="G6310" i="32"/>
  <c r="L6309" i="32"/>
  <c r="G6309" i="32"/>
  <c r="L6308" i="32"/>
  <c r="G6308" i="32"/>
  <c r="L6307" i="32"/>
  <c r="G6307" i="32"/>
  <c r="L6306" i="32"/>
  <c r="G6306" i="32"/>
  <c r="L6305" i="32"/>
  <c r="G6305" i="32"/>
  <c r="L6304" i="32"/>
  <c r="G6304" i="32"/>
  <c r="L6303" i="32"/>
  <c r="G6303" i="32"/>
  <c r="L6302" i="32"/>
  <c r="G6302" i="32"/>
  <c r="L6301" i="32"/>
  <c r="G6301" i="32"/>
  <c r="L6300" i="32"/>
  <c r="G6300" i="32"/>
  <c r="L6299" i="32"/>
  <c r="G6299" i="32"/>
  <c r="L6298" i="32"/>
  <c r="G6298" i="32"/>
  <c r="L6297" i="32"/>
  <c r="G6297" i="32"/>
  <c r="L6296" i="32"/>
  <c r="G6296" i="32"/>
  <c r="L6295" i="32"/>
  <c r="G6295" i="32"/>
  <c r="L6294" i="32"/>
  <c r="G6294" i="32"/>
  <c r="L6293" i="32"/>
  <c r="G6293" i="32"/>
  <c r="L6292" i="32"/>
  <c r="G6292" i="32"/>
  <c r="L6291" i="32"/>
  <c r="G6291" i="32"/>
  <c r="L6290" i="32"/>
  <c r="G6290" i="32"/>
  <c r="L6289" i="32"/>
  <c r="G6289" i="32"/>
  <c r="L6288" i="32"/>
  <c r="G6288" i="32"/>
  <c r="L6287" i="32"/>
  <c r="G6287" i="32"/>
  <c r="L6286" i="32"/>
  <c r="G6286" i="32"/>
  <c r="L6285" i="32"/>
  <c r="G6285" i="32"/>
  <c r="L6284" i="32"/>
  <c r="G6284" i="32"/>
  <c r="L6283" i="32"/>
  <c r="G6283" i="32"/>
  <c r="L6282" i="32"/>
  <c r="G6282" i="32"/>
  <c r="L6281" i="32"/>
  <c r="G6281" i="32"/>
  <c r="L6280" i="32"/>
  <c r="G6280" i="32"/>
  <c r="L6279" i="32"/>
  <c r="G6279" i="32"/>
  <c r="L6278" i="32"/>
  <c r="G6278" i="32"/>
  <c r="L6277" i="32"/>
  <c r="G6277" i="32"/>
  <c r="L6276" i="32"/>
  <c r="G6276" i="32"/>
  <c r="L6275" i="32"/>
  <c r="G6275" i="32"/>
  <c r="L6274" i="32"/>
  <c r="G6274" i="32"/>
  <c r="L6273" i="32"/>
  <c r="G6273" i="32"/>
  <c r="L6272" i="32"/>
  <c r="G6272" i="32"/>
  <c r="L6271" i="32"/>
  <c r="G6271" i="32"/>
  <c r="L6270" i="32"/>
  <c r="G6270" i="32"/>
  <c r="L6269" i="32"/>
  <c r="G6269" i="32"/>
  <c r="L6268" i="32"/>
  <c r="G6268" i="32"/>
  <c r="L6267" i="32"/>
  <c r="G6267" i="32"/>
  <c r="L6266" i="32"/>
  <c r="G6266" i="32"/>
  <c r="L6265" i="32"/>
  <c r="G6265" i="32"/>
  <c r="L6264" i="32"/>
  <c r="G6264" i="32"/>
  <c r="L6263" i="32"/>
  <c r="G6263" i="32"/>
  <c r="L6262" i="32"/>
  <c r="G6262" i="32"/>
  <c r="L6261" i="32"/>
  <c r="G6261" i="32"/>
  <c r="L6260" i="32"/>
  <c r="G6260" i="32"/>
  <c r="L6259" i="32"/>
  <c r="G6259" i="32"/>
  <c r="L6258" i="32"/>
  <c r="G6258" i="32"/>
  <c r="L6257" i="32"/>
  <c r="G6257" i="32"/>
  <c r="L6256" i="32"/>
  <c r="G6256" i="32"/>
  <c r="L6255" i="32"/>
  <c r="G6255" i="32"/>
  <c r="L6245" i="32"/>
  <c r="L6246" i="32"/>
  <c r="L6247" i="32"/>
  <c r="L6248" i="32"/>
  <c r="L6249" i="32"/>
  <c r="L6250" i="32"/>
  <c r="L6251" i="32"/>
  <c r="L6252" i="32"/>
  <c r="L6253" i="32"/>
  <c r="L6254" i="32"/>
  <c r="G6245" i="32"/>
  <c r="G6246" i="32"/>
  <c r="G6247" i="32"/>
  <c r="G6248" i="32"/>
  <c r="G6249" i="32"/>
  <c r="G6250" i="32"/>
  <c r="G6251" i="32"/>
  <c r="G6252" i="32"/>
  <c r="G6253" i="32"/>
  <c r="G6254" i="32"/>
  <c r="L6244" i="32"/>
  <c r="G6244" i="32"/>
  <c r="L6243" i="32"/>
  <c r="G6243" i="32"/>
  <c r="L6242" i="32"/>
  <c r="G6242" i="32"/>
  <c r="L6241" i="32"/>
  <c r="G6241" i="32"/>
  <c r="L6240" i="32"/>
  <c r="G6240" i="32"/>
  <c r="L6239" i="32"/>
  <c r="G6239" i="32"/>
  <c r="L6238" i="32"/>
  <c r="G6238" i="32"/>
  <c r="L6237" i="32"/>
  <c r="G6237" i="32"/>
  <c r="L6236" i="32"/>
  <c r="G6236" i="32"/>
  <c r="L6235" i="32"/>
  <c r="G6235" i="32"/>
  <c r="L6234" i="32"/>
  <c r="G6234" i="32"/>
  <c r="L6233" i="32"/>
  <c r="G6233" i="32"/>
  <c r="L6232" i="32"/>
  <c r="G6232" i="32"/>
  <c r="L6231" i="32"/>
  <c r="G6231" i="32"/>
  <c r="L6230" i="32"/>
  <c r="G6230" i="32"/>
  <c r="L6229" i="32"/>
  <c r="G6229" i="32"/>
  <c r="L6228" i="32"/>
  <c r="G6228" i="32"/>
  <c r="L6227" i="32"/>
  <c r="G6227" i="32"/>
  <c r="L6226" i="32"/>
  <c r="G6226" i="32"/>
  <c r="L6225" i="32"/>
  <c r="G6225" i="32"/>
  <c r="L6224" i="32"/>
  <c r="G6224" i="32"/>
  <c r="L6223" i="32"/>
  <c r="G6223" i="32"/>
  <c r="L6222" i="32"/>
  <c r="G6222" i="32"/>
  <c r="L6221" i="32"/>
  <c r="G6221" i="32"/>
  <c r="L6220" i="32"/>
  <c r="G6220" i="32"/>
  <c r="L6219" i="32"/>
  <c r="G6219" i="32"/>
  <c r="L6218" i="32"/>
  <c r="G6218" i="32"/>
  <c r="L6217" i="32"/>
  <c r="G6217" i="32"/>
  <c r="L6216" i="32"/>
  <c r="G6216" i="32"/>
  <c r="L6215" i="32"/>
  <c r="G6215" i="32"/>
  <c r="L6214" i="32"/>
  <c r="G6214" i="32"/>
  <c r="L6213" i="32"/>
  <c r="G6213" i="32"/>
  <c r="L6212" i="32"/>
  <c r="G6212" i="32"/>
  <c r="L6211" i="32"/>
  <c r="G6211" i="32"/>
  <c r="L6210" i="32"/>
  <c r="G6210" i="32"/>
  <c r="L6209" i="32"/>
  <c r="G6209" i="32"/>
  <c r="L6208" i="32"/>
  <c r="G6208" i="32"/>
  <c r="L6207" i="32"/>
  <c r="G6207" i="32"/>
  <c r="L6206" i="32"/>
  <c r="G6206" i="32"/>
  <c r="L6205" i="32"/>
  <c r="G6205" i="32"/>
  <c r="L6204" i="32"/>
  <c r="G6204" i="32"/>
  <c r="L6203" i="32"/>
  <c r="G6203" i="32"/>
  <c r="L6202" i="32"/>
  <c r="G6202" i="32"/>
  <c r="L6195" i="32"/>
  <c r="L6196" i="32"/>
  <c r="L6197" i="32"/>
  <c r="L6198" i="32"/>
  <c r="L6199" i="32"/>
  <c r="L6200" i="32"/>
  <c r="L6201" i="32"/>
  <c r="G6201" i="32"/>
  <c r="G6196" i="32"/>
  <c r="G6197" i="32"/>
  <c r="G6198" i="32"/>
  <c r="G6199" i="32"/>
  <c r="G6200" i="32"/>
  <c r="G6195" i="32"/>
  <c r="L8617" i="32" l="1"/>
  <c r="G8617" i="32"/>
  <c r="L8616" i="32"/>
  <c r="G8616" i="32"/>
  <c r="L8615" i="32"/>
  <c r="G8615" i="32"/>
  <c r="L8614" i="32"/>
  <c r="G8614" i="32"/>
  <c r="L8613" i="32"/>
  <c r="G8613" i="32"/>
  <c r="L8612" i="32"/>
  <c r="G8612" i="32"/>
  <c r="L8611" i="32"/>
  <c r="G8611" i="32"/>
  <c r="L8610" i="32"/>
  <c r="G8610" i="32"/>
  <c r="L8609" i="32"/>
  <c r="G8609" i="32"/>
  <c r="L8608" i="32"/>
  <c r="G8608" i="32"/>
  <c r="L8607" i="32"/>
  <c r="G8607" i="32"/>
  <c r="L8606" i="32"/>
  <c r="G8606" i="32"/>
  <c r="L8605" i="32"/>
  <c r="G8605" i="32"/>
  <c r="L8604" i="32"/>
  <c r="G8604" i="32"/>
  <c r="L8603" i="32"/>
  <c r="G8603" i="32"/>
  <c r="L8602" i="32"/>
  <c r="G8602" i="32"/>
  <c r="L8601" i="32"/>
  <c r="G8601" i="32"/>
  <c r="L8600" i="32"/>
  <c r="G8600" i="32"/>
  <c r="L8599" i="32"/>
  <c r="G8599" i="32"/>
  <c r="L8598" i="32"/>
  <c r="G8598" i="32"/>
  <c r="L8597" i="32"/>
  <c r="G8597" i="32"/>
  <c r="L8596" i="32"/>
  <c r="G8596" i="32"/>
  <c r="L8595" i="32"/>
  <c r="G8595" i="32"/>
  <c r="L8594" i="32"/>
  <c r="G8594" i="32"/>
  <c r="L8593" i="32"/>
  <c r="G8593" i="32"/>
  <c r="L8592" i="32"/>
  <c r="G8592" i="32"/>
  <c r="L8591" i="32"/>
  <c r="G8591" i="32"/>
  <c r="L8590" i="32"/>
  <c r="G8590" i="32"/>
  <c r="L8589" i="32"/>
  <c r="G8589" i="32"/>
  <c r="L8588" i="32"/>
  <c r="G8588" i="32"/>
  <c r="L8587" i="32"/>
  <c r="G8587" i="32"/>
  <c r="L8586" i="32"/>
  <c r="G8586" i="32"/>
  <c r="L8585" i="32"/>
  <c r="G8585" i="32"/>
  <c r="L8584" i="32"/>
  <c r="G8584" i="32"/>
  <c r="L8583" i="32"/>
  <c r="G8583" i="32"/>
  <c r="L8582" i="32"/>
  <c r="G8582" i="32"/>
  <c r="L8581" i="32"/>
  <c r="G8581" i="32"/>
  <c r="L8580" i="32"/>
  <c r="G8580" i="32"/>
  <c r="L8579" i="32"/>
  <c r="G8579" i="32"/>
  <c r="L8578" i="32"/>
  <c r="G8578" i="32"/>
  <c r="L8577" i="32"/>
  <c r="G8577" i="32"/>
  <c r="L8576" i="32"/>
  <c r="G8576" i="32"/>
  <c r="L8575" i="32"/>
  <c r="G8575" i="32"/>
  <c r="L8574" i="32"/>
  <c r="G8574" i="32"/>
  <c r="L8573" i="32"/>
  <c r="G8573" i="32"/>
  <c r="L8572" i="32"/>
  <c r="G8572" i="32"/>
  <c r="L8571" i="32"/>
  <c r="G8571" i="32"/>
  <c r="L8570" i="32"/>
  <c r="G8570" i="32"/>
  <c r="L8569" i="32"/>
  <c r="G8569" i="32"/>
  <c r="L8568" i="32"/>
  <c r="G8568" i="32"/>
  <c r="L8567" i="32"/>
  <c r="G8567" i="32"/>
  <c r="L8566" i="32"/>
  <c r="G8566" i="32"/>
  <c r="L8565" i="32"/>
  <c r="G8565" i="32"/>
  <c r="L8564" i="32"/>
  <c r="G8564" i="32"/>
  <c r="L8563" i="32"/>
  <c r="G8563" i="32"/>
  <c r="L8562" i="32"/>
  <c r="G8562" i="32"/>
  <c r="L8561" i="32"/>
  <c r="G8561" i="32"/>
  <c r="L8560" i="32"/>
  <c r="G8560" i="32"/>
  <c r="L8559" i="32"/>
  <c r="G8559" i="32"/>
  <c r="L8558" i="32"/>
  <c r="G8558" i="32"/>
  <c r="L8557" i="32"/>
  <c r="G8557" i="32"/>
  <c r="L8556" i="32"/>
  <c r="G8556" i="32"/>
  <c r="L8555" i="32"/>
  <c r="G8555" i="32"/>
  <c r="L8554" i="32"/>
  <c r="G8554" i="32"/>
  <c r="L8553" i="32"/>
  <c r="G8553" i="32"/>
  <c r="L8552" i="32"/>
  <c r="G8552" i="32"/>
  <c r="L8551" i="32"/>
  <c r="G8551" i="32"/>
  <c r="L8550" i="32"/>
  <c r="G8550" i="32"/>
  <c r="L8549" i="32"/>
  <c r="G8549" i="32"/>
  <c r="L8548" i="32"/>
  <c r="G8548" i="32"/>
  <c r="L8547" i="32"/>
  <c r="G8547" i="32"/>
  <c r="L8546" i="32"/>
  <c r="G8546" i="32"/>
  <c r="L8545" i="32"/>
  <c r="G8545" i="32"/>
  <c r="L8544" i="32"/>
  <c r="G8544" i="32"/>
  <c r="L8543" i="32"/>
  <c r="G8543" i="32"/>
  <c r="L8542" i="32"/>
  <c r="G8542" i="32"/>
  <c r="L8541" i="32"/>
  <c r="G8541" i="32"/>
  <c r="L8540" i="32"/>
  <c r="G8540" i="32"/>
  <c r="L8539" i="32"/>
  <c r="G8539" i="32"/>
  <c r="L8538" i="32"/>
  <c r="G8538" i="32"/>
  <c r="L8537" i="32"/>
  <c r="G8537" i="32"/>
  <c r="L8536" i="32"/>
  <c r="G8536" i="32"/>
  <c r="L8535" i="32"/>
  <c r="G8535" i="32"/>
  <c r="L8534" i="32"/>
  <c r="G8534" i="32"/>
  <c r="L8533" i="32"/>
  <c r="G8533" i="32"/>
  <c r="L8532" i="32"/>
  <c r="G8532" i="32"/>
  <c r="L8531" i="32"/>
  <c r="G8531" i="32"/>
  <c r="L8530" i="32"/>
  <c r="G8530" i="32"/>
  <c r="L8529" i="32"/>
  <c r="G8529" i="32"/>
  <c r="L8528" i="32"/>
  <c r="G8528" i="32"/>
  <c r="L8527" i="32"/>
  <c r="G8527" i="32"/>
  <c r="L8526" i="32"/>
  <c r="G8526" i="32"/>
  <c r="L8525" i="32"/>
  <c r="G8525" i="32"/>
  <c r="L8524" i="32"/>
  <c r="G8524" i="32"/>
  <c r="L8523" i="32"/>
  <c r="G8523" i="32"/>
  <c r="L8522" i="32"/>
  <c r="G8522" i="32"/>
  <c r="L8521" i="32"/>
  <c r="G8521" i="32"/>
  <c r="L8520" i="32"/>
  <c r="G8520" i="32"/>
  <c r="L8519" i="32"/>
  <c r="G8519" i="32"/>
  <c r="L8518" i="32"/>
  <c r="G8518" i="32"/>
  <c r="L8517" i="32"/>
  <c r="G8517" i="32"/>
  <c r="L8516" i="32"/>
  <c r="G8516" i="32"/>
  <c r="L3549" i="32"/>
  <c r="G3549" i="32"/>
  <c r="L3548" i="32"/>
  <c r="G3548" i="32"/>
  <c r="L3547" i="32"/>
  <c r="G3547" i="32"/>
  <c r="L3546" i="32"/>
  <c r="G3546" i="32"/>
  <c r="L3545" i="32"/>
  <c r="G3545" i="32"/>
  <c r="L3544" i="32"/>
  <c r="G3544" i="32"/>
  <c r="L3543" i="32"/>
  <c r="G3543" i="32"/>
  <c r="L3542" i="32"/>
  <c r="G3542" i="32"/>
  <c r="L3541" i="32"/>
  <c r="G3541" i="32"/>
  <c r="L3540" i="32"/>
  <c r="G3540" i="32"/>
  <c r="L3539" i="32"/>
  <c r="G3539" i="32"/>
  <c r="L3538" i="32"/>
  <c r="G3538" i="32"/>
  <c r="L3537" i="32"/>
  <c r="G3537" i="32"/>
  <c r="L3536" i="32"/>
  <c r="G3536" i="32"/>
  <c r="L3535" i="32"/>
  <c r="G3535" i="32"/>
  <c r="L3534" i="32"/>
  <c r="G3534" i="32"/>
  <c r="L3533" i="32"/>
  <c r="G3533" i="32"/>
  <c r="L3532" i="32"/>
  <c r="G3532" i="32"/>
  <c r="L3531" i="32"/>
  <c r="G3531" i="32"/>
  <c r="L3530" i="32"/>
  <c r="G3530" i="32"/>
  <c r="L3529" i="32"/>
  <c r="G3529" i="32"/>
  <c r="L3520" i="32"/>
  <c r="L3521" i="32"/>
  <c r="L3522" i="32"/>
  <c r="L3523" i="32"/>
  <c r="L3524" i="32"/>
  <c r="L3525" i="32"/>
  <c r="L3526" i="32"/>
  <c r="L3527" i="32"/>
  <c r="L3528" i="32"/>
  <c r="G3520" i="32"/>
  <c r="G3521" i="32"/>
  <c r="G3522" i="32"/>
  <c r="G3523" i="32"/>
  <c r="G3524" i="32"/>
  <c r="G3525" i="32"/>
  <c r="G3526" i="32"/>
  <c r="G3527" i="32"/>
  <c r="G3528" i="32"/>
  <c r="L3519" i="32"/>
  <c r="G3519" i="32"/>
  <c r="L3518" i="32"/>
  <c r="G3518" i="32"/>
  <c r="L3517" i="32"/>
  <c r="G3517" i="32"/>
  <c r="L3516" i="32"/>
  <c r="G3516" i="32"/>
  <c r="L3515" i="32"/>
  <c r="G3515" i="32"/>
  <c r="L3514" i="32"/>
  <c r="G3514" i="32"/>
  <c r="L3513" i="32"/>
  <c r="G3513" i="32"/>
  <c r="L3512" i="32"/>
  <c r="G3512" i="32"/>
  <c r="L3511" i="32"/>
  <c r="G3511" i="32"/>
  <c r="L3510" i="32"/>
  <c r="G3510" i="32"/>
  <c r="L3509" i="32"/>
  <c r="G3509" i="32"/>
  <c r="L3508" i="32"/>
  <c r="G3508" i="32"/>
  <c r="L3507" i="32"/>
  <c r="G3507" i="32"/>
  <c r="L3506" i="32"/>
  <c r="G3506" i="32"/>
  <c r="L3505" i="32"/>
  <c r="G3505" i="32"/>
  <c r="L3504" i="32"/>
  <c r="G3504" i="32"/>
  <c r="L3503" i="32"/>
  <c r="G3503" i="32"/>
  <c r="L3502" i="32"/>
  <c r="G3502" i="32"/>
  <c r="L3501" i="32"/>
  <c r="G3501" i="32"/>
  <c r="L3500" i="32"/>
  <c r="G3500" i="32"/>
  <c r="L3499" i="32"/>
  <c r="G3499" i="32"/>
  <c r="L3498" i="32"/>
  <c r="G3498" i="32"/>
  <c r="L3497" i="32"/>
  <c r="G3497" i="32"/>
  <c r="L3496" i="32"/>
  <c r="G3496" i="32"/>
  <c r="L3495" i="32"/>
  <c r="G3495" i="32"/>
  <c r="L3494" i="32"/>
  <c r="G3494" i="32"/>
  <c r="L3493" i="32"/>
  <c r="G3493" i="32"/>
  <c r="L3492" i="32"/>
  <c r="G3492" i="32"/>
  <c r="L3491" i="32"/>
  <c r="G3491" i="32"/>
  <c r="L3490" i="32"/>
  <c r="G3490" i="32"/>
  <c r="L3489" i="32"/>
  <c r="G3489" i="32"/>
  <c r="L3488" i="32"/>
  <c r="G3488" i="32"/>
  <c r="L3487" i="32"/>
  <c r="G3487" i="32"/>
  <c r="L3486" i="32"/>
  <c r="G3486" i="32"/>
  <c r="L3485" i="32"/>
  <c r="G3485" i="32"/>
  <c r="L3484" i="32"/>
  <c r="G3484" i="32"/>
  <c r="L3483" i="32"/>
  <c r="G3483" i="32"/>
  <c r="L3482" i="32"/>
  <c r="G3482" i="32"/>
  <c r="L3481" i="32"/>
  <c r="G3481" i="32"/>
  <c r="L3480" i="32"/>
  <c r="G3480" i="32"/>
  <c r="L3479" i="32"/>
  <c r="G3479" i="32"/>
  <c r="L3478" i="32"/>
  <c r="G3478" i="32"/>
  <c r="L3477" i="32"/>
  <c r="G3477" i="32"/>
  <c r="L3476" i="32"/>
  <c r="G3476" i="32"/>
  <c r="L3475" i="32"/>
  <c r="G3475" i="32"/>
  <c r="L3474" i="32"/>
  <c r="G3474" i="32"/>
  <c r="L3473" i="32"/>
  <c r="G3473" i="32"/>
  <c r="L3472" i="32"/>
  <c r="G3472" i="32"/>
  <c r="L3471" i="32"/>
  <c r="G3471" i="32"/>
  <c r="L3470" i="32"/>
  <c r="G3470" i="32"/>
  <c r="L3469" i="32"/>
  <c r="G3469" i="32"/>
  <c r="L3468" i="32"/>
  <c r="G3468" i="32"/>
  <c r="L3467" i="32"/>
  <c r="G3467" i="32"/>
  <c r="L3466" i="32"/>
  <c r="G3466" i="32"/>
  <c r="L3465" i="32"/>
  <c r="G3465" i="32"/>
  <c r="L3464" i="32"/>
  <c r="G3464" i="32"/>
  <c r="L3463" i="32"/>
  <c r="G3463" i="32"/>
  <c r="L3462" i="32"/>
  <c r="G3462" i="32"/>
  <c r="L3461" i="32"/>
  <c r="G3461" i="32"/>
  <c r="L3460" i="32"/>
  <c r="G3460" i="32"/>
  <c r="L3459" i="32"/>
  <c r="G3459" i="32"/>
  <c r="L3458" i="32"/>
  <c r="G3458" i="32"/>
  <c r="L3457" i="32"/>
  <c r="G3457" i="32"/>
  <c r="L3445" i="32"/>
  <c r="L3446" i="32"/>
  <c r="L3447" i="32"/>
  <c r="L3448" i="32"/>
  <c r="L3449" i="32"/>
  <c r="L3450" i="32"/>
  <c r="L3451" i="32"/>
  <c r="L3452" i="32"/>
  <c r="L3453" i="32"/>
  <c r="L3454" i="32"/>
  <c r="L3455" i="32"/>
  <c r="L3456" i="32"/>
  <c r="G3455" i="32"/>
  <c r="G3456" i="32"/>
  <c r="G3454" i="32"/>
  <c r="G3453" i="32"/>
  <c r="G3452" i="32"/>
  <c r="G3451" i="32"/>
  <c r="G3450" i="32"/>
  <c r="G3449" i="32"/>
  <c r="G3448" i="32"/>
  <c r="G3447" i="32"/>
  <c r="G3446" i="32"/>
  <c r="G3445" i="32"/>
  <c r="L8836" i="32"/>
  <c r="G8836" i="32"/>
  <c r="L8835" i="32"/>
  <c r="G8835" i="32"/>
  <c r="L8834" i="32"/>
  <c r="G8834" i="32"/>
  <c r="L8833" i="32"/>
  <c r="G8833" i="32"/>
  <c r="L8832" i="32"/>
  <c r="G8832" i="32"/>
  <c r="L8831" i="32"/>
  <c r="G8831" i="32"/>
  <c r="L8830" i="32"/>
  <c r="G8830" i="32"/>
  <c r="L8829" i="32"/>
  <c r="G8829" i="32"/>
  <c r="L8828" i="32"/>
  <c r="G8828" i="32"/>
  <c r="L8827" i="32"/>
  <c r="G8827" i="32"/>
  <c r="L8821" i="32"/>
  <c r="L8822" i="32"/>
  <c r="L8823" i="32"/>
  <c r="L8824" i="32"/>
  <c r="L8825" i="32"/>
  <c r="L8826" i="32"/>
  <c r="G8821" i="32"/>
  <c r="G8822" i="32"/>
  <c r="G8823" i="32"/>
  <c r="G8824" i="32"/>
  <c r="G8825" i="32"/>
  <c r="G8826" i="32"/>
  <c r="L8820" i="32"/>
  <c r="G8820" i="32"/>
  <c r="L8819" i="32"/>
  <c r="G8819" i="32"/>
  <c r="L8818" i="32"/>
  <c r="G8818" i="32"/>
  <c r="L8817" i="32"/>
  <c r="G8817" i="32"/>
  <c r="L8816" i="32"/>
  <c r="G8816" i="32"/>
  <c r="L8815" i="32"/>
  <c r="G8815" i="32"/>
  <c r="L8814" i="32"/>
  <c r="G8814" i="32"/>
  <c r="L8813" i="32"/>
  <c r="G8813" i="32"/>
  <c r="L8812" i="32"/>
  <c r="G8812" i="32"/>
  <c r="L8811" i="32"/>
  <c r="G8811" i="32"/>
  <c r="L8810" i="32"/>
  <c r="G8810" i="32"/>
  <c r="L8809" i="32"/>
  <c r="G8809" i="32"/>
  <c r="L8808" i="32"/>
  <c r="G8808" i="32"/>
  <c r="L8807" i="32"/>
  <c r="G8807" i="32"/>
  <c r="L8806" i="32"/>
  <c r="G8806" i="32"/>
  <c r="L8805" i="32"/>
  <c r="G8805" i="32"/>
  <c r="L8804" i="32"/>
  <c r="G8804" i="32"/>
  <c r="L8803" i="32"/>
  <c r="G8803" i="32"/>
  <c r="L8802" i="32"/>
  <c r="G8802" i="32"/>
  <c r="L8801" i="32"/>
  <c r="G8801" i="32"/>
  <c r="L8800" i="32"/>
  <c r="G8800" i="32"/>
  <c r="L8799" i="32"/>
  <c r="G8799" i="32"/>
  <c r="L8798" i="32"/>
  <c r="G8798" i="32"/>
  <c r="L8791" i="32"/>
  <c r="L8792" i="32"/>
  <c r="L8793" i="32"/>
  <c r="L8794" i="32"/>
  <c r="L8795" i="32"/>
  <c r="L8796" i="32"/>
  <c r="L8797" i="32"/>
  <c r="G8795" i="32"/>
  <c r="G8796" i="32"/>
  <c r="G8797" i="32"/>
  <c r="G8794" i="32"/>
  <c r="G8793" i="32"/>
  <c r="G8792" i="32"/>
  <c r="G8791" i="32"/>
  <c r="L975" i="32"/>
  <c r="G975" i="32"/>
  <c r="L974" i="32"/>
  <c r="G974" i="32"/>
  <c r="L973" i="32"/>
  <c r="G973" i="32"/>
  <c r="L972" i="32"/>
  <c r="G972" i="32"/>
  <c r="L971" i="32"/>
  <c r="G971" i="32"/>
  <c r="L970" i="32"/>
  <c r="G970" i="32"/>
  <c r="L969" i="32"/>
  <c r="G969" i="32"/>
  <c r="L968" i="32"/>
  <c r="G968" i="32"/>
  <c r="L967" i="32"/>
  <c r="G967" i="32"/>
  <c r="L966" i="32"/>
  <c r="G966" i="32"/>
  <c r="L965" i="32"/>
  <c r="G965" i="32"/>
  <c r="L964" i="32"/>
  <c r="G964" i="32"/>
  <c r="L963" i="32"/>
  <c r="G963" i="32"/>
  <c r="L962" i="32"/>
  <c r="G962" i="32"/>
  <c r="L961" i="32"/>
  <c r="G961" i="32"/>
  <c r="L960" i="32"/>
  <c r="G960" i="32"/>
  <c r="L959" i="32"/>
  <c r="G959" i="32"/>
  <c r="L958" i="32"/>
  <c r="G958" i="32"/>
  <c r="L957" i="32"/>
  <c r="G957" i="32"/>
  <c r="L956" i="32"/>
  <c r="G956" i="32"/>
  <c r="L955" i="32"/>
  <c r="G955" i="32"/>
  <c r="L954" i="32"/>
  <c r="G954" i="32"/>
  <c r="L953" i="32"/>
  <c r="G953" i="32"/>
  <c r="L952" i="32"/>
  <c r="G952" i="32"/>
  <c r="L951" i="32"/>
  <c r="G951" i="32"/>
  <c r="L950" i="32"/>
  <c r="G950" i="32"/>
  <c r="L949" i="32"/>
  <c r="G949" i="32"/>
  <c r="L948" i="32"/>
  <c r="G948" i="32"/>
  <c r="L947" i="32"/>
  <c r="G947" i="32"/>
  <c r="L946" i="32"/>
  <c r="G946" i="32"/>
  <c r="L945" i="32"/>
  <c r="G945" i="32"/>
  <c r="L944" i="32"/>
  <c r="G944" i="32"/>
  <c r="L943" i="32"/>
  <c r="G943" i="32"/>
  <c r="L942" i="32"/>
  <c r="G942" i="32"/>
  <c r="L941" i="32"/>
  <c r="G941" i="32"/>
  <c r="L940" i="32"/>
  <c r="G940" i="32"/>
  <c r="L939" i="32"/>
  <c r="G939" i="32"/>
  <c r="L938" i="32"/>
  <c r="G938" i="32"/>
  <c r="L937" i="32"/>
  <c r="G937" i="32"/>
  <c r="L936" i="32"/>
  <c r="G936" i="32"/>
  <c r="L935" i="32"/>
  <c r="G935" i="32"/>
  <c r="L924" i="32"/>
  <c r="G924" i="32"/>
  <c r="L934" i="32"/>
  <c r="G934" i="32"/>
  <c r="L933" i="32"/>
  <c r="G933" i="32"/>
  <c r="L932" i="32"/>
  <c r="G932" i="32"/>
  <c r="L931" i="32"/>
  <c r="G931" i="32"/>
  <c r="L930" i="32"/>
  <c r="G930" i="32"/>
  <c r="L929" i="32"/>
  <c r="G929" i="32"/>
  <c r="L928" i="32"/>
  <c r="G928" i="32"/>
  <c r="L927" i="32"/>
  <c r="G927" i="32"/>
  <c r="L926" i="32"/>
  <c r="G926" i="32"/>
  <c r="L925" i="32"/>
  <c r="G925" i="32"/>
  <c r="L923" i="32"/>
  <c r="G923" i="32"/>
  <c r="L922" i="32"/>
  <c r="G922" i="32"/>
  <c r="L921" i="32"/>
  <c r="G921" i="32"/>
  <c r="L920" i="32"/>
  <c r="G920" i="32"/>
  <c r="L919" i="32"/>
  <c r="G919" i="32"/>
  <c r="L918" i="32"/>
  <c r="G918" i="32"/>
  <c r="L917" i="32"/>
  <c r="G917" i="32"/>
  <c r="L916" i="32"/>
  <c r="G916" i="32"/>
  <c r="L915" i="32"/>
  <c r="G915" i="32"/>
  <c r="L914" i="32"/>
  <c r="G914" i="32"/>
  <c r="L913" i="32"/>
  <c r="G913" i="32"/>
  <c r="L912" i="32"/>
  <c r="G912" i="32"/>
  <c r="L911" i="32"/>
  <c r="G911" i="32"/>
  <c r="L910" i="32"/>
  <c r="G910" i="32"/>
  <c r="L895" i="32"/>
  <c r="L896" i="32"/>
  <c r="L897" i="32"/>
  <c r="L898" i="32"/>
  <c r="L899" i="32"/>
  <c r="L900" i="32"/>
  <c r="L901" i="32"/>
  <c r="L902" i="32"/>
  <c r="L903" i="32"/>
  <c r="L904" i="32"/>
  <c r="L905" i="32"/>
  <c r="L906" i="32"/>
  <c r="L907" i="32"/>
  <c r="L908" i="32"/>
  <c r="L909" i="32"/>
  <c r="G909" i="32"/>
  <c r="G908" i="32"/>
  <c r="G907" i="32"/>
  <c r="G906" i="32"/>
  <c r="G905" i="32"/>
  <c r="G904" i="32"/>
  <c r="G903" i="32"/>
  <c r="G902" i="32"/>
  <c r="G901" i="32"/>
  <c r="G895" i="32"/>
  <c r="G896" i="32"/>
  <c r="G897" i="32"/>
  <c r="G898" i="32"/>
  <c r="G899" i="32"/>
  <c r="G900" i="32"/>
  <c r="L894" i="32"/>
  <c r="G894" i="32"/>
  <c r="L378" i="32" l="1"/>
  <c r="G378" i="32"/>
  <c r="L377" i="32"/>
  <c r="G377" i="32"/>
  <c r="L376" i="32"/>
  <c r="G376" i="32"/>
  <c r="L375" i="32"/>
  <c r="G375" i="32"/>
  <c r="L374" i="32"/>
  <c r="G374" i="32"/>
  <c r="L373" i="32"/>
  <c r="G373" i="32"/>
  <c r="L372" i="32"/>
  <c r="G372" i="32"/>
  <c r="L371" i="32"/>
  <c r="G371" i="32"/>
  <c r="L370" i="32"/>
  <c r="G370" i="32"/>
  <c r="L369" i="32"/>
  <c r="G369" i="32"/>
  <c r="L368" i="32"/>
  <c r="G368" i="32"/>
  <c r="L367" i="32"/>
  <c r="G367" i="32"/>
  <c r="L366" i="32"/>
  <c r="G366" i="32"/>
  <c r="L365" i="32"/>
  <c r="G365" i="32"/>
  <c r="L364" i="32"/>
  <c r="G364" i="32"/>
  <c r="L363" i="32"/>
  <c r="G363" i="32"/>
  <c r="L362" i="32"/>
  <c r="G362" i="32"/>
  <c r="L361" i="32"/>
  <c r="G361" i="32"/>
  <c r="L360" i="32"/>
  <c r="G360" i="32"/>
  <c r="L359" i="32"/>
  <c r="G359" i="32"/>
  <c r="L358" i="32"/>
  <c r="G358" i="32"/>
  <c r="L357" i="32"/>
  <c r="G357" i="32"/>
  <c r="L356" i="32"/>
  <c r="G356" i="32"/>
  <c r="L355" i="32"/>
  <c r="G355" i="32"/>
  <c r="L354" i="32"/>
  <c r="G354" i="32"/>
  <c r="L353" i="32"/>
  <c r="G353" i="32"/>
  <c r="L352" i="32"/>
  <c r="G352" i="32"/>
  <c r="L351" i="32"/>
  <c r="G351" i="32"/>
  <c r="L350" i="32"/>
  <c r="G350" i="32"/>
  <c r="L349" i="32"/>
  <c r="G349" i="32"/>
  <c r="L348" i="32"/>
  <c r="G348" i="32"/>
  <c r="L347" i="32"/>
  <c r="G347" i="32"/>
  <c r="L346" i="32"/>
  <c r="G346" i="32"/>
  <c r="L345" i="32"/>
  <c r="G345" i="32"/>
  <c r="L344" i="32"/>
  <c r="G344" i="32"/>
  <c r="L343" i="32"/>
  <c r="G343" i="32"/>
  <c r="L342" i="32"/>
  <c r="G342" i="32"/>
  <c r="L341" i="32"/>
  <c r="G341" i="32"/>
  <c r="L340" i="32"/>
  <c r="G340" i="32"/>
  <c r="L339" i="32"/>
  <c r="G339" i="32"/>
  <c r="L338" i="32"/>
  <c r="G338" i="32"/>
  <c r="L337" i="32"/>
  <c r="G337" i="32"/>
  <c r="L336" i="32"/>
  <c r="G336" i="32"/>
  <c r="L335" i="32"/>
  <c r="G335" i="32"/>
  <c r="L334" i="32"/>
  <c r="G334" i="32"/>
  <c r="L333" i="32"/>
  <c r="G333" i="32"/>
  <c r="L332" i="32"/>
  <c r="G332" i="32"/>
  <c r="L331" i="32"/>
  <c r="G331" i="32"/>
  <c r="L330" i="32"/>
  <c r="G330" i="32"/>
  <c r="L329" i="32"/>
  <c r="G329" i="32"/>
  <c r="L328" i="32"/>
  <c r="G328" i="32"/>
  <c r="L327" i="32"/>
  <c r="G327" i="32"/>
  <c r="L326" i="32"/>
  <c r="G326" i="32"/>
  <c r="L325" i="32"/>
  <c r="G325" i="32"/>
  <c r="L324" i="32"/>
  <c r="G324" i="32"/>
  <c r="L323" i="32"/>
  <c r="G323" i="32"/>
  <c r="L322" i="32"/>
  <c r="G322" i="32"/>
  <c r="L321" i="32"/>
  <c r="G321" i="32"/>
  <c r="L320" i="32"/>
  <c r="G320" i="32"/>
  <c r="L319" i="32"/>
  <c r="G319" i="32"/>
  <c r="L318" i="32"/>
  <c r="G318" i="32"/>
  <c r="L317" i="32"/>
  <c r="G317" i="32"/>
  <c r="L316" i="32"/>
  <c r="G316" i="32"/>
  <c r="L315" i="32"/>
  <c r="G315" i="32"/>
  <c r="L314" i="32"/>
  <c r="G314" i="32"/>
  <c r="L313" i="32"/>
  <c r="G313" i="32"/>
  <c r="L312" i="32"/>
  <c r="G312" i="32"/>
  <c r="L311" i="32"/>
  <c r="G311" i="32"/>
  <c r="L310" i="32"/>
  <c r="G310" i="32"/>
  <c r="L309" i="32"/>
  <c r="G309" i="32"/>
  <c r="L308" i="32"/>
  <c r="G308" i="32"/>
  <c r="L307" i="32"/>
  <c r="G307" i="32"/>
  <c r="L306" i="32"/>
  <c r="G306" i="32"/>
  <c r="L305" i="32"/>
  <c r="G305" i="32"/>
  <c r="L304" i="32"/>
  <c r="G304" i="32"/>
  <c r="L303" i="32"/>
  <c r="G303" i="32"/>
  <c r="L302" i="32"/>
  <c r="G302" i="32"/>
  <c r="L301" i="32"/>
  <c r="G301" i="32"/>
  <c r="L300" i="32"/>
  <c r="G300" i="32"/>
  <c r="L299" i="32"/>
  <c r="G299" i="32"/>
  <c r="L298" i="32"/>
  <c r="G298" i="32"/>
  <c r="L297" i="32"/>
  <c r="G297" i="32"/>
  <c r="L296" i="32"/>
  <c r="G296" i="32"/>
  <c r="L295" i="32"/>
  <c r="G295" i="32"/>
  <c r="L294" i="32"/>
  <c r="G294" i="32"/>
  <c r="L293" i="32"/>
  <c r="G293" i="32"/>
  <c r="L292" i="32"/>
  <c r="G292" i="32"/>
  <c r="L291" i="32"/>
  <c r="G291" i="32"/>
  <c r="L290" i="32"/>
  <c r="G290" i="32"/>
  <c r="L289" i="32"/>
  <c r="G289" i="32"/>
  <c r="L288" i="32"/>
  <c r="G288" i="32"/>
  <c r="L287" i="32"/>
  <c r="G287" i="32"/>
  <c r="L286" i="32"/>
  <c r="G286" i="32"/>
  <c r="L285" i="32"/>
  <c r="G285" i="32"/>
  <c r="L284" i="32"/>
  <c r="G284" i="32"/>
  <c r="L5619" i="32"/>
  <c r="L5618" i="32"/>
  <c r="L5617" i="32"/>
  <c r="L5616" i="32"/>
  <c r="L5615" i="32"/>
  <c r="L5614" i="32"/>
  <c r="L5613" i="32"/>
  <c r="L5612" i="32"/>
  <c r="L5611" i="32"/>
  <c r="G5611" i="32"/>
  <c r="G5612" i="32"/>
  <c r="G5613" i="32"/>
  <c r="G5614" i="32"/>
  <c r="G5615" i="32"/>
  <c r="G5616" i="32"/>
  <c r="G5617" i="32"/>
  <c r="G5618" i="32"/>
  <c r="G5619" i="32"/>
  <c r="L5610" i="32"/>
  <c r="G5610" i="32"/>
  <c r="L5609" i="32"/>
  <c r="G5609" i="32"/>
  <c r="L5608" i="32"/>
  <c r="G5608" i="32"/>
  <c r="L5607" i="32"/>
  <c r="G5607" i="32"/>
  <c r="L5606" i="32"/>
  <c r="G5606" i="32"/>
  <c r="L5605" i="32"/>
  <c r="G5605" i="32"/>
  <c r="L5604" i="32"/>
  <c r="G5604" i="32"/>
  <c r="L5603" i="32"/>
  <c r="G5603" i="32"/>
  <c r="L5602" i="32"/>
  <c r="G5602" i="32"/>
  <c r="L5601" i="32"/>
  <c r="G5601" i="32"/>
  <c r="L5600" i="32"/>
  <c r="G5600" i="32"/>
  <c r="L5599" i="32"/>
  <c r="G5599" i="32"/>
  <c r="L5598" i="32"/>
  <c r="G5598" i="32"/>
  <c r="L5597" i="32"/>
  <c r="G5597" i="32"/>
  <c r="L5596" i="32"/>
  <c r="G5596" i="32"/>
  <c r="L5595" i="32"/>
  <c r="G5595" i="32"/>
  <c r="L5594" i="32"/>
  <c r="G5594" i="32"/>
  <c r="L5593" i="32"/>
  <c r="G5593" i="32"/>
  <c r="L5592" i="32"/>
  <c r="G5592" i="32"/>
  <c r="L5591" i="32"/>
  <c r="G5591" i="32"/>
  <c r="L5590" i="32"/>
  <c r="G5590" i="32"/>
  <c r="L5589" i="32"/>
  <c r="G5589" i="32"/>
  <c r="L5588" i="32"/>
  <c r="G5588" i="32"/>
  <c r="L5587" i="32"/>
  <c r="G5587" i="32"/>
  <c r="L5586" i="32"/>
  <c r="G5586" i="32"/>
  <c r="L5585" i="32"/>
  <c r="G5585" i="32"/>
  <c r="L5584" i="32"/>
  <c r="G5584" i="32"/>
  <c r="L5583" i="32"/>
  <c r="G5583" i="32"/>
  <c r="L5582" i="32"/>
  <c r="G5582" i="32"/>
  <c r="L5581" i="32"/>
  <c r="G5581" i="32"/>
  <c r="L5580" i="32"/>
  <c r="G5580" i="32"/>
  <c r="L5579" i="32"/>
  <c r="G5579" i="32"/>
  <c r="L5578" i="32"/>
  <c r="G5578" i="32"/>
  <c r="L5577" i="32"/>
  <c r="G5577" i="32"/>
  <c r="L5576" i="32"/>
  <c r="G5576" i="32"/>
  <c r="L5575" i="32"/>
  <c r="G5575" i="32"/>
  <c r="L5574" i="32"/>
  <c r="G5574" i="32"/>
  <c r="L5573" i="32"/>
  <c r="G5573" i="32"/>
  <c r="L5572" i="32"/>
  <c r="G5572" i="32"/>
  <c r="L5571" i="32"/>
  <c r="G5571" i="32"/>
  <c r="L5570" i="32"/>
  <c r="G5570" i="32"/>
  <c r="L5569" i="32"/>
  <c r="G5569" i="32"/>
  <c r="L5568" i="32"/>
  <c r="G5568" i="32"/>
  <c r="L5567" i="32"/>
  <c r="G5567" i="32"/>
  <c r="L5566" i="32"/>
  <c r="G5566" i="32"/>
  <c r="L5565" i="32"/>
  <c r="G5565" i="32"/>
  <c r="L5564" i="32"/>
  <c r="G5564" i="32"/>
  <c r="L5563" i="32"/>
  <c r="G5563" i="32"/>
  <c r="L5562" i="32"/>
  <c r="G5562" i="32"/>
  <c r="L5561" i="32"/>
  <c r="G5561" i="32"/>
  <c r="L5560" i="32"/>
  <c r="G5560" i="32"/>
  <c r="L5559" i="32"/>
  <c r="G5559" i="32"/>
  <c r="L5558" i="32"/>
  <c r="G5558" i="32"/>
  <c r="L5557" i="32"/>
  <c r="G5557" i="32"/>
  <c r="L5556" i="32"/>
  <c r="G5556" i="32"/>
  <c r="L5555" i="32"/>
  <c r="G5555" i="32"/>
  <c r="L5554" i="32"/>
  <c r="G5554" i="32"/>
  <c r="L5553" i="32"/>
  <c r="G5553" i="32"/>
  <c r="L5552" i="32"/>
  <c r="G5552" i="32"/>
  <c r="L5551" i="32"/>
  <c r="G5551" i="32"/>
  <c r="L5550" i="32"/>
  <c r="G5550" i="32"/>
  <c r="L5549" i="32"/>
  <c r="G5549" i="32"/>
  <c r="L5548" i="32"/>
  <c r="G5548" i="32"/>
  <c r="L5547" i="32"/>
  <c r="G5547" i="32"/>
  <c r="L5546" i="32"/>
  <c r="G5546" i="32"/>
  <c r="L5545" i="32"/>
  <c r="G5545" i="32"/>
  <c r="L5544" i="32"/>
  <c r="G5544" i="32"/>
  <c r="L5543" i="32"/>
  <c r="G5543" i="32"/>
  <c r="L5542" i="32"/>
  <c r="G5542" i="32"/>
  <c r="L5541" i="32"/>
  <c r="G5541" i="32"/>
  <c r="L5540" i="32"/>
  <c r="G5540" i="32"/>
  <c r="L5539" i="32"/>
  <c r="G5539" i="32"/>
  <c r="L5538" i="32"/>
  <c r="G5538" i="32"/>
  <c r="L5537" i="32"/>
  <c r="G5537" i="32"/>
  <c r="L5536" i="32"/>
  <c r="G5536" i="32"/>
  <c r="L5535" i="32"/>
  <c r="G5535" i="32"/>
  <c r="L5534" i="32"/>
  <c r="G5534" i="32"/>
  <c r="L5533" i="32"/>
  <c r="G5533" i="32"/>
  <c r="L5532" i="32"/>
  <c r="G5532" i="32"/>
  <c r="L5531" i="32"/>
  <c r="G5531" i="32"/>
  <c r="L5530" i="32"/>
  <c r="G5530" i="32"/>
  <c r="L5529" i="32"/>
  <c r="G5529" i="32"/>
  <c r="L5528" i="32"/>
  <c r="G5528" i="32"/>
  <c r="L5527" i="32"/>
  <c r="G5527" i="32"/>
  <c r="L5526" i="32"/>
  <c r="G5526" i="32"/>
  <c r="L5525" i="32"/>
  <c r="G5525" i="32"/>
  <c r="L5524" i="32"/>
  <c r="G5524" i="32"/>
  <c r="L5523" i="32"/>
  <c r="G5523" i="32"/>
  <c r="L5522" i="32"/>
  <c r="G5522" i="32"/>
  <c r="L5521" i="32"/>
  <c r="G5521" i="32"/>
  <c r="L5520" i="32"/>
  <c r="G5520" i="32"/>
  <c r="L5519" i="32"/>
  <c r="G5519" i="32"/>
  <c r="G5501" i="32"/>
  <c r="L5501" i="32"/>
  <c r="G5502" i="32"/>
  <c r="L5502" i="32"/>
  <c r="G5503" i="32"/>
  <c r="L5503" i="32"/>
  <c r="G5504" i="32"/>
  <c r="L5504" i="32"/>
  <c r="G5505" i="32"/>
  <c r="L5505" i="32"/>
  <c r="G5506" i="32"/>
  <c r="L5506" i="32"/>
  <c r="G5507" i="32"/>
  <c r="L5507" i="32"/>
  <c r="G5508" i="32"/>
  <c r="L5508" i="32"/>
  <c r="G5509" i="32"/>
  <c r="L5509" i="32"/>
  <c r="G5510" i="32"/>
  <c r="L5510" i="32"/>
  <c r="G5511" i="32"/>
  <c r="L5511" i="32"/>
  <c r="G5512" i="32"/>
  <c r="L5512" i="32"/>
  <c r="G5513" i="32"/>
  <c r="L5513" i="32"/>
  <c r="G5514" i="32"/>
  <c r="L5514" i="32"/>
  <c r="G5515" i="32"/>
  <c r="L5515" i="32"/>
  <c r="G5516" i="32"/>
  <c r="L5516" i="32"/>
  <c r="G5517" i="32"/>
  <c r="L5517" i="32"/>
  <c r="G5518" i="32"/>
  <c r="L5518" i="32"/>
  <c r="L283" i="32" l="1"/>
  <c r="G283" i="32"/>
  <c r="L282" i="32"/>
  <c r="G282" i="32"/>
  <c r="L281" i="32"/>
  <c r="G281" i="32"/>
  <c r="L280" i="32"/>
  <c r="G280" i="32"/>
  <c r="L279" i="32"/>
  <c r="G279" i="32"/>
  <c r="L278" i="32"/>
  <c r="G278" i="32"/>
  <c r="L277" i="32"/>
  <c r="G277" i="32"/>
  <c r="L276" i="32"/>
  <c r="G276" i="32"/>
  <c r="L275" i="32"/>
  <c r="G275" i="32"/>
  <c r="L274" i="32"/>
  <c r="G274" i="32"/>
  <c r="L273" i="32"/>
  <c r="G273" i="32"/>
  <c r="L272" i="32"/>
  <c r="G272" i="32"/>
  <c r="L271" i="32"/>
  <c r="G271" i="32"/>
  <c r="L270" i="32"/>
  <c r="G270" i="32"/>
  <c r="L269" i="32"/>
  <c r="G269" i="32"/>
  <c r="L268" i="32"/>
  <c r="G268" i="32"/>
  <c r="L267" i="32"/>
  <c r="G267" i="32"/>
  <c r="L258" i="32"/>
  <c r="L259" i="32"/>
  <c r="L260" i="32"/>
  <c r="L261" i="32"/>
  <c r="L262" i="32"/>
  <c r="L263" i="32"/>
  <c r="L264" i="32"/>
  <c r="L265" i="32"/>
  <c r="L266" i="32"/>
  <c r="G266" i="32"/>
  <c r="G265" i="32"/>
  <c r="G264" i="32"/>
  <c r="G263" i="32"/>
  <c r="G262" i="32"/>
  <c r="G261" i="32"/>
  <c r="G260" i="32"/>
  <c r="G259" i="32"/>
  <c r="G258" i="32"/>
  <c r="L257" i="32"/>
  <c r="G257" i="32"/>
  <c r="L256" i="32"/>
  <c r="G256" i="32"/>
  <c r="L255" i="32"/>
  <c r="G255" i="32"/>
  <c r="L254" i="32"/>
  <c r="G254" i="32"/>
  <c r="L253" i="32"/>
  <c r="G253" i="32"/>
  <c r="L252" i="32"/>
  <c r="G252" i="32"/>
  <c r="L251" i="32"/>
  <c r="G251" i="32"/>
  <c r="L250" i="32"/>
  <c r="G250" i="32"/>
  <c r="L249" i="32"/>
  <c r="G249" i="32"/>
  <c r="L248" i="32"/>
  <c r="G248" i="32"/>
  <c r="L247" i="32"/>
  <c r="G247" i="32"/>
  <c r="L246" i="32"/>
  <c r="G246" i="32"/>
  <c r="L245" i="32"/>
  <c r="G245" i="32"/>
  <c r="L244" i="32"/>
  <c r="G244" i="32"/>
  <c r="L243" i="32"/>
  <c r="G243" i="32"/>
  <c r="L242" i="32"/>
  <c r="G242" i="32"/>
  <c r="L241" i="32"/>
  <c r="G241" i="32"/>
  <c r="L240" i="32"/>
  <c r="G240" i="32"/>
  <c r="L239" i="32"/>
  <c r="G239" i="32"/>
  <c r="L238" i="32"/>
  <c r="G238" i="32"/>
  <c r="L237" i="32"/>
  <c r="G237" i="32"/>
  <c r="L236" i="32"/>
  <c r="G236" i="32"/>
  <c r="L235" i="32"/>
  <c r="G235" i="32"/>
  <c r="L234" i="32"/>
  <c r="G234" i="32"/>
  <c r="L233" i="32"/>
  <c r="G233" i="32"/>
  <c r="L232" i="32"/>
  <c r="G232" i="32"/>
  <c r="L231" i="32"/>
  <c r="G231" i="32"/>
  <c r="L230" i="32"/>
  <c r="G230" i="32"/>
  <c r="L229" i="32"/>
  <c r="G229" i="32"/>
  <c r="L228" i="32"/>
  <c r="G228" i="32"/>
  <c r="L227" i="32"/>
  <c r="G227" i="32"/>
  <c r="L226" i="32"/>
  <c r="G226" i="32"/>
  <c r="L225" i="32"/>
  <c r="G225" i="32"/>
  <c r="L224" i="32"/>
  <c r="G224" i="32"/>
  <c r="L223" i="32"/>
  <c r="G223" i="32"/>
  <c r="L222" i="32"/>
  <c r="G222" i="32"/>
  <c r="L221" i="32"/>
  <c r="G221" i="32"/>
  <c r="L220" i="32"/>
  <c r="G220" i="32"/>
  <c r="L219" i="32"/>
  <c r="G219" i="32"/>
  <c r="L218" i="32"/>
  <c r="G218" i="32"/>
  <c r="L217" i="32"/>
  <c r="G217" i="32"/>
  <c r="L216" i="32"/>
  <c r="G216" i="32"/>
  <c r="L215" i="32"/>
  <c r="G215" i="32"/>
  <c r="L214" i="32"/>
  <c r="G214" i="32"/>
  <c r="L213" i="32"/>
  <c r="G213" i="32"/>
  <c r="L212" i="32"/>
  <c r="G212" i="32"/>
  <c r="L211" i="32"/>
  <c r="G211" i="32"/>
  <c r="L210" i="32"/>
  <c r="G210" i="32"/>
  <c r="L209" i="32"/>
  <c r="G209" i="32"/>
  <c r="L208" i="32"/>
  <c r="G208" i="32"/>
  <c r="L207" i="32"/>
  <c r="G207" i="32"/>
  <c r="L206" i="32"/>
  <c r="G206" i="32"/>
  <c r="L205" i="32"/>
  <c r="G205" i="32"/>
  <c r="L204" i="32"/>
  <c r="G204" i="32"/>
  <c r="L203" i="32"/>
  <c r="G203" i="32"/>
  <c r="L202" i="32"/>
  <c r="G202" i="32"/>
  <c r="L201" i="32"/>
  <c r="G201" i="32"/>
  <c r="L200" i="32"/>
  <c r="G200" i="32"/>
  <c r="L199" i="32"/>
  <c r="G199" i="32"/>
  <c r="L198" i="32"/>
  <c r="G198" i="32"/>
  <c r="L197" i="32"/>
  <c r="G197" i="32"/>
  <c r="L196" i="32"/>
  <c r="G196" i="32"/>
  <c r="L195" i="32"/>
  <c r="G195" i="32"/>
  <c r="L194" i="32"/>
  <c r="G194" i="32"/>
  <c r="L193" i="32"/>
  <c r="G193" i="32"/>
  <c r="L192" i="32"/>
  <c r="G192" i="32"/>
  <c r="L191" i="32"/>
  <c r="G191" i="32"/>
  <c r="L190" i="32"/>
  <c r="G190" i="32"/>
  <c r="L189" i="32"/>
  <c r="G189" i="32"/>
  <c r="L188" i="32"/>
  <c r="L187" i="32"/>
  <c r="L186" i="32"/>
  <c r="L185" i="32"/>
  <c r="L184" i="32"/>
  <c r="G184" i="32"/>
  <c r="G185" i="32"/>
  <c r="G186" i="32"/>
  <c r="G187" i="32"/>
  <c r="G188" i="32"/>
  <c r="G174" i="32"/>
  <c r="L174" i="32"/>
  <c r="G175" i="32"/>
  <c r="L175" i="32"/>
  <c r="G176" i="32"/>
  <c r="L176" i="32"/>
  <c r="G177" i="32"/>
  <c r="L177" i="32"/>
  <c r="G178" i="32"/>
  <c r="L178" i="32"/>
  <c r="G179" i="32"/>
  <c r="L179" i="32"/>
  <c r="G180" i="32"/>
  <c r="L180" i="32"/>
  <c r="G181" i="32"/>
  <c r="L181" i="32"/>
  <c r="G182" i="32"/>
  <c r="L182" i="32"/>
  <c r="G183" i="32"/>
  <c r="L183" i="32"/>
  <c r="L2368" i="32"/>
  <c r="G2368" i="32"/>
  <c r="L2367" i="32"/>
  <c r="G2367" i="32"/>
  <c r="L2366" i="32"/>
  <c r="G2366" i="32"/>
  <c r="L2365" i="32"/>
  <c r="G2365" i="32"/>
  <c r="L2364" i="32"/>
  <c r="G2364" i="32"/>
  <c r="L2363" i="32"/>
  <c r="G2363" i="32"/>
  <c r="L2362" i="32"/>
  <c r="G2362" i="32"/>
  <c r="L2357" i="32"/>
  <c r="L2358" i="32"/>
  <c r="L2359" i="32"/>
  <c r="L2360" i="32"/>
  <c r="L2361" i="32"/>
  <c r="G2361" i="32"/>
  <c r="G2360" i="32"/>
  <c r="G2359" i="32"/>
  <c r="G2358" i="32"/>
  <c r="G2357" i="32"/>
  <c r="L2356" i="32"/>
  <c r="G2356" i="32"/>
  <c r="L2355" i="32"/>
  <c r="G2355" i="32"/>
  <c r="L2354" i="32"/>
  <c r="G2354" i="32"/>
  <c r="L2353" i="32"/>
  <c r="G2353" i="32"/>
  <c r="L2352" i="32"/>
  <c r="G2352" i="32"/>
  <c r="L2351" i="32"/>
  <c r="G2351" i="32"/>
  <c r="L2350" i="32"/>
  <c r="G2350" i="32"/>
  <c r="L2349" i="32"/>
  <c r="G2349" i="32"/>
  <c r="L2348" i="32"/>
  <c r="G2348" i="32"/>
  <c r="L2347" i="32"/>
  <c r="G2347" i="32"/>
  <c r="L2346" i="32"/>
  <c r="G2346" i="32"/>
  <c r="L2345" i="32"/>
  <c r="G2345" i="32"/>
  <c r="L2344" i="32"/>
  <c r="G2344" i="32"/>
  <c r="L2343" i="32"/>
  <c r="G2343" i="32"/>
  <c r="L2342" i="32"/>
  <c r="G2342" i="32"/>
  <c r="L2341" i="32"/>
  <c r="G2341" i="32"/>
  <c r="L2340" i="32"/>
  <c r="G2340" i="32"/>
  <c r="L2339" i="32"/>
  <c r="G2339" i="32"/>
  <c r="L2338" i="32"/>
  <c r="G2338" i="32"/>
  <c r="L2337" i="32"/>
  <c r="G2337" i="32"/>
  <c r="L2336" i="32"/>
  <c r="G2336" i="32"/>
  <c r="L2335" i="32"/>
  <c r="G2335" i="32"/>
  <c r="L2334" i="32"/>
  <c r="G2334" i="32"/>
  <c r="L2333" i="32"/>
  <c r="G2333" i="32"/>
  <c r="L2332" i="32"/>
  <c r="G2332" i="32"/>
  <c r="L2331" i="32"/>
  <c r="G2331" i="32"/>
  <c r="L2330" i="32"/>
  <c r="G2330" i="32"/>
  <c r="L2329" i="32"/>
  <c r="G2329" i="32"/>
  <c r="L2328" i="32"/>
  <c r="G2328" i="32"/>
  <c r="L2327" i="32"/>
  <c r="G2327" i="32"/>
  <c r="L2326" i="32"/>
  <c r="G2326" i="32"/>
  <c r="L2325" i="32"/>
  <c r="G2325" i="32"/>
  <c r="L2324" i="32"/>
  <c r="G2324" i="32"/>
  <c r="L2315" i="32"/>
  <c r="L2316" i="32"/>
  <c r="L2317" i="32"/>
  <c r="L2318" i="32"/>
  <c r="L2319" i="32"/>
  <c r="L2320" i="32"/>
  <c r="L2321" i="32"/>
  <c r="L2322" i="32"/>
  <c r="L2323" i="32"/>
  <c r="G2316" i="32"/>
  <c r="G2317" i="32"/>
  <c r="G2318" i="32"/>
  <c r="G2319" i="32"/>
  <c r="G2320" i="32"/>
  <c r="G2321" i="32"/>
  <c r="G2322" i="32"/>
  <c r="G2323" i="32"/>
  <c r="G2315" i="32"/>
  <c r="L4649" i="32"/>
  <c r="G4649" i="32"/>
  <c r="L4648" i="32"/>
  <c r="G4648" i="32"/>
  <c r="L4647" i="32"/>
  <c r="G4647" i="32"/>
  <c r="L4646" i="32"/>
  <c r="G4646" i="32"/>
  <c r="L4645" i="32"/>
  <c r="G4645" i="32"/>
  <c r="L4644" i="32"/>
  <c r="G4644" i="32"/>
  <c r="L4643" i="32"/>
  <c r="G4643" i="32"/>
  <c r="L4642" i="32"/>
  <c r="G4642" i="32"/>
  <c r="L4641" i="32"/>
  <c r="G4641" i="32"/>
  <c r="L4640" i="32"/>
  <c r="G4640" i="32"/>
  <c r="L4639" i="32"/>
  <c r="G4639" i="32"/>
  <c r="L4638" i="32"/>
  <c r="G4638" i="32"/>
  <c r="L4637" i="32"/>
  <c r="G4637" i="32"/>
  <c r="L4636" i="32"/>
  <c r="G4636" i="32"/>
  <c r="L4635" i="32"/>
  <c r="G4635" i="32"/>
  <c r="L4634" i="32"/>
  <c r="G4634" i="32"/>
  <c r="L4633" i="32"/>
  <c r="G4633" i="32"/>
  <c r="L4632" i="32"/>
  <c r="G4632" i="32"/>
  <c r="L4631" i="32"/>
  <c r="G4631" i="32"/>
  <c r="L4630" i="32"/>
  <c r="G4630" i="32"/>
  <c r="L4629" i="32"/>
  <c r="G4629" i="32"/>
  <c r="L4628" i="32"/>
  <c r="G4628" i="32"/>
  <c r="L4627" i="32"/>
  <c r="G4627" i="32"/>
  <c r="L4626" i="32"/>
  <c r="G4626" i="32"/>
  <c r="L4625" i="32"/>
  <c r="G4625" i="32"/>
  <c r="L4624" i="32"/>
  <c r="G4624" i="32"/>
  <c r="L4623" i="32"/>
  <c r="G4623" i="32"/>
  <c r="L4622" i="32"/>
  <c r="G4622" i="32"/>
  <c r="L3045" i="32"/>
  <c r="L3046" i="32"/>
  <c r="L3047" i="32"/>
  <c r="L3048" i="32"/>
  <c r="L3049" i="32"/>
  <c r="L3050" i="32"/>
  <c r="L4558" i="32"/>
  <c r="L4559" i="32"/>
  <c r="L4560" i="32"/>
  <c r="L4561" i="32"/>
  <c r="L4562" i="32"/>
  <c r="L4563" i="32"/>
  <c r="L4564" i="32"/>
  <c r="L4565" i="32"/>
  <c r="L4566" i="32"/>
  <c r="L4567" i="32"/>
  <c r="L4568" i="32"/>
  <c r="L4569" i="32"/>
  <c r="L4570" i="32"/>
  <c r="L4571" i="32"/>
  <c r="L4572" i="32"/>
  <c r="L4573" i="32"/>
  <c r="L4574" i="32"/>
  <c r="L4575" i="32"/>
  <c r="L4576" i="32"/>
  <c r="L4577" i="32"/>
  <c r="L4578" i="32"/>
  <c r="L4579" i="32"/>
  <c r="L4580" i="32"/>
  <c r="L4581" i="32"/>
  <c r="L4582" i="32"/>
  <c r="L4583" i="32"/>
  <c r="L4584" i="32"/>
  <c r="L4585" i="32"/>
  <c r="L4586" i="32"/>
  <c r="L4587" i="32"/>
  <c r="L4588" i="32"/>
  <c r="L4589" i="32"/>
  <c r="L4590" i="32"/>
  <c r="L4591" i="32"/>
  <c r="L4592" i="32"/>
  <c r="L4593" i="32"/>
  <c r="L4594" i="32"/>
  <c r="L4595" i="32"/>
  <c r="L4596" i="32"/>
  <c r="L4597" i="32"/>
  <c r="L4598" i="32"/>
  <c r="L4599" i="32"/>
  <c r="L4600" i="32"/>
  <c r="L4601" i="32"/>
  <c r="L4602" i="32"/>
  <c r="L4603" i="32"/>
  <c r="L4604" i="32"/>
  <c r="L4605" i="32"/>
  <c r="L4606" i="32"/>
  <c r="L4607" i="32"/>
  <c r="L4608" i="32"/>
  <c r="L4609" i="32"/>
  <c r="L4610" i="32"/>
  <c r="L4611" i="32"/>
  <c r="L4612" i="32"/>
  <c r="L4613" i="32"/>
  <c r="L4614" i="32"/>
  <c r="L4615" i="32"/>
  <c r="L4616" i="32"/>
  <c r="L4617" i="32"/>
  <c r="L4618" i="32"/>
  <c r="L4619" i="32"/>
  <c r="L4620" i="32"/>
  <c r="L4621" i="32"/>
  <c r="G4621" i="32"/>
  <c r="G4620" i="32"/>
  <c r="G4619" i="32"/>
  <c r="G4618" i="32"/>
  <c r="G4617" i="32"/>
  <c r="G4616" i="32"/>
  <c r="G4615" i="32"/>
  <c r="G4614" i="32"/>
  <c r="G4613" i="32"/>
  <c r="G4612" i="32"/>
  <c r="G4611" i="32"/>
  <c r="G4610" i="32"/>
  <c r="G4609" i="32"/>
  <c r="G4608" i="32"/>
  <c r="G4607" i="32"/>
  <c r="G4606" i="32"/>
  <c r="G4605" i="32"/>
  <c r="G4604" i="32"/>
  <c r="G4603" i="32"/>
  <c r="G4602" i="32"/>
  <c r="G4601" i="32"/>
  <c r="G4600" i="32"/>
  <c r="G4599" i="32"/>
  <c r="G4598" i="32"/>
  <c r="G4597" i="32"/>
  <c r="G4596" i="32"/>
  <c r="G4595" i="32"/>
  <c r="G4594" i="32"/>
  <c r="G4593" i="32"/>
  <c r="G4592" i="32"/>
  <c r="G4591" i="32"/>
  <c r="G4590" i="32"/>
  <c r="G4589" i="32"/>
  <c r="G4588" i="32"/>
  <c r="G4587" i="32"/>
  <c r="G4586" i="32"/>
  <c r="G4585" i="32"/>
  <c r="G4584" i="32"/>
  <c r="G4583" i="32"/>
  <c r="G4582" i="32"/>
  <c r="G4581" i="32"/>
  <c r="G4580" i="32"/>
  <c r="G4579" i="32"/>
  <c r="G4578" i="32"/>
  <c r="G4577" i="32"/>
  <c r="G4576" i="32"/>
  <c r="G4575" i="32"/>
  <c r="G4574" i="32"/>
  <c r="G4573" i="32"/>
  <c r="G4572" i="32"/>
  <c r="G4571" i="32"/>
  <c r="G4570" i="32"/>
  <c r="G4569" i="32"/>
  <c r="G4568" i="32"/>
  <c r="G4567" i="32"/>
  <c r="G4566" i="32"/>
  <c r="G4565" i="32"/>
  <c r="G4560" i="32"/>
  <c r="G4561" i="32"/>
  <c r="G4562" i="32"/>
  <c r="G4563" i="32"/>
  <c r="G4564" i="32"/>
  <c r="G4558" i="32"/>
  <c r="G4559" i="32"/>
  <c r="G3050" i="32"/>
  <c r="G3049" i="32"/>
  <c r="G3048" i="32"/>
  <c r="G3047" i="32"/>
  <c r="G3046" i="32"/>
  <c r="G3045" i="32"/>
  <c r="L3044" i="32"/>
  <c r="G3044" i="32"/>
  <c r="L3043" i="32"/>
  <c r="G3043" i="32"/>
  <c r="L3042" i="32"/>
  <c r="G3042" i="32"/>
  <c r="L3041" i="32"/>
  <c r="G3041" i="32"/>
  <c r="L3040" i="32"/>
  <c r="G3040" i="32"/>
  <c r="L3039" i="32"/>
  <c r="G3039" i="32"/>
  <c r="L3038" i="32"/>
  <c r="G3038" i="32"/>
  <c r="L3037" i="32"/>
  <c r="G3037" i="32"/>
  <c r="L3036" i="32"/>
  <c r="G3036" i="32"/>
  <c r="L3035" i="32"/>
  <c r="G3035" i="32"/>
  <c r="L3034" i="32"/>
  <c r="G3034" i="32"/>
  <c r="L3033" i="32"/>
  <c r="G3033" i="32"/>
  <c r="L3032" i="32"/>
  <c r="G3032" i="32"/>
  <c r="L3031" i="32"/>
  <c r="G3031" i="32"/>
  <c r="L3030" i="32"/>
  <c r="G3030" i="32"/>
  <c r="L3029" i="32"/>
  <c r="G3029" i="32"/>
  <c r="L3028" i="32"/>
  <c r="G3028" i="32"/>
  <c r="L3027" i="32"/>
  <c r="G3027" i="32"/>
  <c r="L3026" i="32"/>
  <c r="G3026" i="32"/>
  <c r="L3025" i="32"/>
  <c r="G3025" i="32"/>
  <c r="L3024" i="32"/>
  <c r="G3024" i="32"/>
  <c r="L3023" i="32"/>
  <c r="G3023" i="32"/>
  <c r="L3022" i="32"/>
  <c r="G3022" i="32"/>
  <c r="L3021" i="32"/>
  <c r="G3021" i="32"/>
  <c r="L3020" i="32"/>
  <c r="G3020" i="32"/>
  <c r="L3019" i="32"/>
  <c r="G3019" i="32"/>
  <c r="L3018" i="32"/>
  <c r="G3018" i="32"/>
  <c r="L3017" i="32"/>
  <c r="G3017" i="32"/>
  <c r="L3016" i="32"/>
  <c r="G3016" i="32"/>
  <c r="L3015" i="32"/>
  <c r="G3015" i="32"/>
  <c r="L3014" i="32"/>
  <c r="G3014" i="32"/>
  <c r="L3013" i="32"/>
  <c r="G3013" i="32"/>
  <c r="L3012" i="32"/>
  <c r="G3012" i="32"/>
  <c r="L3011" i="32"/>
  <c r="G3011" i="32"/>
  <c r="L3010" i="32"/>
  <c r="G3010" i="32"/>
  <c r="L3009" i="32"/>
  <c r="G3009" i="32"/>
  <c r="L3008" i="32"/>
  <c r="G3008" i="32"/>
  <c r="L3007" i="32"/>
  <c r="G3007" i="32"/>
  <c r="L3006" i="32"/>
  <c r="G3006" i="32"/>
  <c r="L3005" i="32"/>
  <c r="G3005" i="32"/>
  <c r="L3004" i="32"/>
  <c r="G3004" i="32"/>
  <c r="L3003" i="32"/>
  <c r="G3003" i="32"/>
  <c r="L3002" i="32"/>
  <c r="G3002" i="32"/>
  <c r="L3001" i="32"/>
  <c r="G3001" i="32"/>
  <c r="L3000" i="32"/>
  <c r="G3000" i="32"/>
  <c r="L2999" i="32"/>
  <c r="G2999" i="32"/>
  <c r="L2998" i="32"/>
  <c r="G2998" i="32"/>
  <c r="L2997" i="32"/>
  <c r="G2997" i="32"/>
  <c r="L2996" i="32"/>
  <c r="G2996" i="32"/>
  <c r="L2995" i="32"/>
  <c r="G2995" i="32"/>
  <c r="L2994" i="32"/>
  <c r="G2994" i="32"/>
  <c r="L2993" i="32"/>
  <c r="G2993" i="32"/>
  <c r="L2992" i="32"/>
  <c r="G2992" i="32"/>
  <c r="L2991" i="32"/>
  <c r="G2991" i="32"/>
  <c r="L2990" i="32"/>
  <c r="G2990" i="32"/>
  <c r="L2989" i="32"/>
  <c r="G2989" i="32"/>
  <c r="L2988" i="32"/>
  <c r="G2988" i="32"/>
  <c r="L2987" i="32"/>
  <c r="G2987" i="32"/>
  <c r="L2986" i="32"/>
  <c r="G2986" i="32"/>
  <c r="L2985" i="32"/>
  <c r="G2985" i="32"/>
  <c r="L2984" i="32"/>
  <c r="G2984" i="32"/>
  <c r="L2983" i="32"/>
  <c r="G2983" i="32"/>
  <c r="L2982" i="32"/>
  <c r="G2982" i="32"/>
  <c r="L2981" i="32"/>
  <c r="G2981" i="32"/>
  <c r="L2980" i="32"/>
  <c r="G2980" i="32"/>
  <c r="L2979" i="32"/>
  <c r="G2979" i="32"/>
  <c r="L2978" i="32"/>
  <c r="G2978" i="32"/>
  <c r="L2977" i="32"/>
  <c r="G2977" i="32"/>
  <c r="L2976" i="32"/>
  <c r="G2976" i="32"/>
  <c r="L2975" i="32"/>
  <c r="G2975" i="32"/>
  <c r="L2974" i="32"/>
  <c r="G2974" i="32"/>
  <c r="L2973" i="32"/>
  <c r="G2973" i="32"/>
  <c r="L2972" i="32"/>
  <c r="G2972" i="32"/>
  <c r="L2971" i="32"/>
  <c r="G2971" i="32"/>
  <c r="L2970" i="32"/>
  <c r="G2970" i="32"/>
  <c r="L2969" i="32"/>
  <c r="G2969" i="32"/>
  <c r="L2968" i="32"/>
  <c r="G2968" i="32"/>
  <c r="L2967" i="32"/>
  <c r="G2967" i="32"/>
  <c r="L2966" i="32"/>
  <c r="G2966" i="32"/>
  <c r="L2965" i="32"/>
  <c r="G2965" i="32"/>
  <c r="L2964" i="32"/>
  <c r="G2964" i="32"/>
  <c r="L2963" i="32"/>
  <c r="G2963" i="32"/>
  <c r="L2962" i="32"/>
  <c r="G2962" i="32"/>
  <c r="L2961" i="32"/>
  <c r="G2961" i="32"/>
  <c r="L2960" i="32"/>
  <c r="G2960" i="32"/>
  <c r="L2959" i="32"/>
  <c r="G2959" i="32"/>
  <c r="L2958" i="32"/>
  <c r="G2958" i="32"/>
  <c r="L2957" i="32"/>
  <c r="G2957" i="32"/>
  <c r="L2956" i="32"/>
  <c r="G2956" i="32"/>
  <c r="L2955" i="32"/>
  <c r="G2955" i="32"/>
  <c r="L2954" i="32"/>
  <c r="G2954" i="32"/>
  <c r="L2953" i="32"/>
  <c r="G2953" i="32"/>
  <c r="L2952" i="32"/>
  <c r="G2952" i="32"/>
  <c r="L2951" i="32"/>
  <c r="G2951" i="32"/>
  <c r="L2950" i="32"/>
  <c r="G2950" i="32"/>
  <c r="L2949" i="32"/>
  <c r="G2949" i="32"/>
  <c r="L2948" i="32"/>
  <c r="G2948" i="32"/>
  <c r="L2947" i="32"/>
  <c r="G2947" i="32"/>
  <c r="L2946" i="32"/>
  <c r="G2946" i="32"/>
  <c r="L2945" i="32"/>
  <c r="G2945" i="32"/>
  <c r="L2944" i="32"/>
  <c r="G2944" i="32"/>
  <c r="L2943" i="32"/>
  <c r="G2943" i="32"/>
  <c r="L2942" i="32"/>
  <c r="G2942" i="32"/>
  <c r="L2941" i="32"/>
  <c r="G2941" i="32"/>
  <c r="L2940" i="32"/>
  <c r="G2940" i="32"/>
  <c r="L2939" i="32"/>
  <c r="G2939" i="32"/>
  <c r="L2938" i="32"/>
  <c r="G2938" i="32"/>
  <c r="L2937" i="32"/>
  <c r="G2937" i="32"/>
  <c r="L2936" i="32"/>
  <c r="G2936" i="32"/>
  <c r="L2935" i="32"/>
  <c r="G2935" i="32"/>
  <c r="L2924" i="32"/>
  <c r="L2925" i="32"/>
  <c r="L2926" i="32"/>
  <c r="L2927" i="32"/>
  <c r="L2928" i="32"/>
  <c r="L2929" i="32"/>
  <c r="L2930" i="32"/>
  <c r="L2931" i="32"/>
  <c r="L2932" i="32"/>
  <c r="L2933" i="32"/>
  <c r="L2934" i="32"/>
  <c r="L6194" i="32"/>
  <c r="G2933" i="32"/>
  <c r="G2934" i="32"/>
  <c r="G2925" i="32"/>
  <c r="G2926" i="32"/>
  <c r="G2927" i="32"/>
  <c r="G2928" i="32"/>
  <c r="G2929" i="32"/>
  <c r="G2930" i="32"/>
  <c r="G2931" i="32"/>
  <c r="G2932" i="32"/>
  <c r="G2924" i="32"/>
  <c r="G6194" i="32"/>
  <c r="L6193" i="32"/>
  <c r="G6193" i="32"/>
  <c r="L6192" i="32"/>
  <c r="G6192" i="32"/>
  <c r="L6191" i="32"/>
  <c r="G6191" i="32"/>
  <c r="L6190" i="32"/>
  <c r="G6190" i="32"/>
  <c r="L6189" i="32"/>
  <c r="G6189" i="32"/>
  <c r="L6188" i="32"/>
  <c r="G6188" i="32"/>
  <c r="L6187" i="32"/>
  <c r="G6187" i="32"/>
  <c r="L6186" i="32"/>
  <c r="G6186" i="32"/>
  <c r="L6185" i="32"/>
  <c r="G6185" i="32"/>
  <c r="L6184" i="32"/>
  <c r="G6184" i="32"/>
  <c r="L6183" i="32"/>
  <c r="G6183" i="32"/>
  <c r="L6182" i="32"/>
  <c r="G6182" i="32"/>
  <c r="L6181" i="32"/>
  <c r="G6181" i="32"/>
  <c r="L6180" i="32"/>
  <c r="G6180" i="32"/>
  <c r="G6179" i="32"/>
  <c r="L6179" i="32"/>
  <c r="L6173" i="32"/>
  <c r="G6173" i="32"/>
  <c r="L6165" i="32"/>
  <c r="L6166" i="32"/>
  <c r="L6167" i="32"/>
  <c r="L6168" i="32"/>
  <c r="L6169" i="32"/>
  <c r="L6170" i="32"/>
  <c r="L6171" i="32"/>
  <c r="L6172" i="32"/>
  <c r="L6174" i="32"/>
  <c r="L6175" i="32"/>
  <c r="L6176" i="32"/>
  <c r="L6177" i="32"/>
  <c r="L6178" i="32"/>
  <c r="G6178" i="32"/>
  <c r="G6177" i="32"/>
  <c r="G6176" i="32"/>
  <c r="G6175" i="32"/>
  <c r="G6174" i="32"/>
  <c r="G6172" i="32"/>
  <c r="G6171" i="32"/>
  <c r="G6170" i="32"/>
  <c r="G6169" i="32"/>
  <c r="G6168" i="32"/>
  <c r="G6167" i="32"/>
  <c r="G6166" i="32"/>
  <c r="G6165" i="32"/>
  <c r="L6164" i="32"/>
  <c r="G6164" i="32"/>
  <c r="L6163" i="32"/>
  <c r="G6163" i="32"/>
  <c r="L6162" i="32"/>
  <c r="G6162" i="32"/>
  <c r="L6161" i="32"/>
  <c r="G6161" i="32"/>
  <c r="L6160" i="32"/>
  <c r="G6160" i="32"/>
  <c r="L6159" i="32"/>
  <c r="G6159" i="32"/>
  <c r="L6158" i="32"/>
  <c r="G6158" i="32"/>
  <c r="L6157" i="32"/>
  <c r="G6157" i="32"/>
  <c r="L6156" i="32"/>
  <c r="G6156" i="32"/>
  <c r="L6155" i="32"/>
  <c r="G6155" i="32"/>
  <c r="L6154" i="32"/>
  <c r="G6154" i="32"/>
  <c r="L6153" i="32"/>
  <c r="G6153" i="32"/>
  <c r="L6152" i="32"/>
  <c r="G6152" i="32"/>
  <c r="L6151" i="32"/>
  <c r="G6151" i="32"/>
  <c r="L6150" i="32"/>
  <c r="G6150" i="32"/>
  <c r="L6149" i="32"/>
  <c r="G6149" i="32"/>
  <c r="L6148" i="32"/>
  <c r="G6148" i="32"/>
  <c r="L6147" i="32"/>
  <c r="G6147" i="32"/>
  <c r="L6146" i="32"/>
  <c r="G6146" i="32"/>
  <c r="L6145" i="32"/>
  <c r="G6145" i="32"/>
  <c r="L6144" i="32"/>
  <c r="G6144" i="32"/>
  <c r="L6143" i="32"/>
  <c r="G6143" i="32"/>
  <c r="L6142" i="32"/>
  <c r="G6142" i="32"/>
  <c r="L6141" i="32"/>
  <c r="G6141" i="32"/>
  <c r="L6140" i="32"/>
  <c r="G6140" i="32"/>
  <c r="L6139" i="32"/>
  <c r="G6139" i="32"/>
  <c r="L6138" i="32"/>
  <c r="G6138" i="32"/>
  <c r="L6137" i="32"/>
  <c r="G6137" i="32"/>
  <c r="L6136" i="32"/>
  <c r="G6136" i="32"/>
  <c r="L6135" i="32"/>
  <c r="G6135" i="32"/>
  <c r="L6134" i="32"/>
  <c r="G6134" i="32"/>
  <c r="L6133" i="32"/>
  <c r="G6133" i="32"/>
  <c r="L6132" i="32"/>
  <c r="G6132" i="32"/>
  <c r="L6131" i="32"/>
  <c r="G6131" i="32"/>
  <c r="L6130" i="32"/>
  <c r="G6130" i="32"/>
  <c r="L6129" i="32"/>
  <c r="G6129" i="32"/>
  <c r="L6128" i="32"/>
  <c r="G6128" i="32"/>
  <c r="L6127" i="32"/>
  <c r="G6127" i="32"/>
  <c r="L6126" i="32"/>
  <c r="G6126" i="32"/>
  <c r="L6125" i="32"/>
  <c r="G6125" i="32"/>
  <c r="L6124" i="32"/>
  <c r="G6124" i="32"/>
  <c r="L6123" i="32"/>
  <c r="G6123" i="32"/>
  <c r="L6122" i="32"/>
  <c r="G6122" i="32"/>
  <c r="L6121" i="32"/>
  <c r="G6121" i="32"/>
  <c r="L6120" i="32"/>
  <c r="G6120" i="32"/>
  <c r="L6119" i="32"/>
  <c r="G6119" i="32"/>
  <c r="L6118" i="32"/>
  <c r="G6118" i="32"/>
  <c r="L6117" i="32"/>
  <c r="G6117" i="32"/>
  <c r="L6116" i="32"/>
  <c r="G6116" i="32"/>
  <c r="L6115" i="32"/>
  <c r="G6115" i="32"/>
  <c r="L6114" i="32"/>
  <c r="G6114" i="32"/>
  <c r="L6113" i="32"/>
  <c r="G6113" i="32"/>
  <c r="L6112" i="32"/>
  <c r="G6112" i="32"/>
  <c r="L6111" i="32"/>
  <c r="G6111" i="32"/>
  <c r="L6088" i="32"/>
  <c r="L6089" i="32"/>
  <c r="L6090" i="32"/>
  <c r="L6091" i="32"/>
  <c r="L6092" i="32"/>
  <c r="L6093" i="32"/>
  <c r="L6094" i="32"/>
  <c r="L6095" i="32"/>
  <c r="L6096" i="32"/>
  <c r="L6097" i="32"/>
  <c r="L6098" i="32"/>
  <c r="L6099" i="32"/>
  <c r="L6100" i="32"/>
  <c r="L6101" i="32"/>
  <c r="L6102" i="32"/>
  <c r="L6103" i="32"/>
  <c r="L6104" i="32"/>
  <c r="L6105" i="32"/>
  <c r="L6106" i="32"/>
  <c r="L6107" i="32"/>
  <c r="L6108" i="32"/>
  <c r="L6109" i="32"/>
  <c r="L6110" i="32"/>
  <c r="G6088" i="32"/>
  <c r="G6089" i="32"/>
  <c r="G6090" i="32"/>
  <c r="G6091" i="32"/>
  <c r="G6092" i="32"/>
  <c r="G6093" i="32"/>
  <c r="G6094" i="32"/>
  <c r="G6095" i="32"/>
  <c r="G6096" i="32"/>
  <c r="G6097" i="32"/>
  <c r="G6098" i="32"/>
  <c r="G6099" i="32"/>
  <c r="G6100" i="32"/>
  <c r="G6101" i="32"/>
  <c r="G6102" i="32"/>
  <c r="G6103" i="32"/>
  <c r="G6104" i="32"/>
  <c r="G6105" i="32"/>
  <c r="G6106" i="32"/>
  <c r="G6107" i="32"/>
  <c r="G6108" i="32"/>
  <c r="G6109" i="32"/>
  <c r="G6110" i="32"/>
  <c r="L1604" i="32" l="1"/>
  <c r="L1603" i="32"/>
  <c r="L1602" i="32"/>
  <c r="L1601" i="32"/>
  <c r="L1600" i="32"/>
  <c r="L1599" i="32"/>
  <c r="L1598" i="32"/>
  <c r="L1597" i="32"/>
  <c r="G1597" i="32"/>
  <c r="G1598" i="32"/>
  <c r="G1599" i="32"/>
  <c r="G1600" i="32"/>
  <c r="G1601" i="32"/>
  <c r="G1602" i="32"/>
  <c r="G1603" i="32"/>
  <c r="G1604" i="32"/>
  <c r="L1596" i="32"/>
  <c r="G1596" i="32"/>
  <c r="L1595" i="32"/>
  <c r="G1595" i="32"/>
  <c r="L1594" i="32"/>
  <c r="G1594" i="32"/>
  <c r="L1593" i="32"/>
  <c r="G1593" i="32"/>
  <c r="L1592" i="32"/>
  <c r="G1592" i="32"/>
  <c r="L1591" i="32"/>
  <c r="G1591" i="32"/>
  <c r="L1590" i="32"/>
  <c r="G1590" i="32"/>
  <c r="L1589" i="32"/>
  <c r="G1589" i="32"/>
  <c r="L1588" i="32"/>
  <c r="G1588" i="32"/>
  <c r="L1587" i="32"/>
  <c r="G1587" i="32"/>
  <c r="L1586" i="32"/>
  <c r="G1586" i="32"/>
  <c r="L1585" i="32"/>
  <c r="G1585" i="32"/>
  <c r="L1584" i="32"/>
  <c r="G1584" i="32"/>
  <c r="L1572" i="32"/>
  <c r="L1573" i="32"/>
  <c r="L1574" i="32"/>
  <c r="L1575" i="32"/>
  <c r="L1576" i="32"/>
  <c r="L1577" i="32"/>
  <c r="L1578" i="32"/>
  <c r="L1579" i="32"/>
  <c r="L1580" i="32"/>
  <c r="L1581" i="32"/>
  <c r="L1582" i="32"/>
  <c r="L1583" i="32"/>
  <c r="G1583" i="32"/>
  <c r="G1582" i="32"/>
  <c r="G1581" i="32"/>
  <c r="G1580" i="32"/>
  <c r="G1579" i="32"/>
  <c r="G1578" i="32"/>
  <c r="G1577" i="32"/>
  <c r="G1576" i="32"/>
  <c r="G1575" i="32"/>
  <c r="G1574" i="32"/>
  <c r="G1573" i="32"/>
  <c r="G1572" i="32"/>
  <c r="L1571" i="32"/>
  <c r="G1571" i="32"/>
  <c r="L1570" i="32"/>
  <c r="G1570" i="32"/>
  <c r="L1569" i="32"/>
  <c r="G1569" i="32"/>
  <c r="L1568" i="32"/>
  <c r="G1568" i="32"/>
  <c r="L1567" i="32"/>
  <c r="G1567" i="32"/>
  <c r="G1566" i="32"/>
  <c r="L1566" i="32"/>
  <c r="L1565" i="32"/>
  <c r="G1565" i="32"/>
  <c r="L1564" i="32"/>
  <c r="G1564" i="32"/>
  <c r="L1563" i="32"/>
  <c r="G1563" i="32"/>
  <c r="L1562" i="32"/>
  <c r="G1562" i="32"/>
  <c r="L1561" i="32"/>
  <c r="G1561" i="32"/>
  <c r="L1560" i="32"/>
  <c r="G1560" i="32"/>
  <c r="L1559" i="32"/>
  <c r="G1559" i="32"/>
  <c r="L1558" i="32"/>
  <c r="G1558" i="32"/>
  <c r="L1557" i="32"/>
  <c r="G1557" i="32"/>
  <c r="L1556" i="32"/>
  <c r="G1556" i="32"/>
  <c r="L1555" i="32"/>
  <c r="G1555" i="32"/>
  <c r="L1554" i="32"/>
  <c r="G1554" i="32"/>
  <c r="L1553" i="32"/>
  <c r="G1553" i="32"/>
  <c r="L1552" i="32"/>
  <c r="G1552" i="32"/>
  <c r="L1551" i="32"/>
  <c r="G1551" i="32"/>
  <c r="L1550" i="32"/>
  <c r="G1550" i="32"/>
  <c r="L1549" i="32"/>
  <c r="G1549" i="32"/>
  <c r="L1548" i="32"/>
  <c r="G1548" i="32"/>
  <c r="L1547" i="32"/>
  <c r="G1547" i="32"/>
  <c r="L1546" i="32"/>
  <c r="G1546" i="32"/>
  <c r="L1545" i="32"/>
  <c r="G1545" i="32"/>
  <c r="L1544" i="32"/>
  <c r="G1544" i="32"/>
  <c r="L1543" i="32"/>
  <c r="G1543" i="32"/>
  <c r="L1542" i="32"/>
  <c r="G1542" i="32"/>
  <c r="L1541" i="32"/>
  <c r="G1541" i="32"/>
  <c r="L1540" i="32"/>
  <c r="G1540" i="32"/>
  <c r="L1539" i="32"/>
  <c r="G1539" i="32"/>
  <c r="L1538" i="32"/>
  <c r="G1538" i="32"/>
  <c r="L1537" i="32"/>
  <c r="G1537" i="32"/>
  <c r="L1536" i="32"/>
  <c r="G1536" i="32"/>
  <c r="L1535" i="32"/>
  <c r="G1535" i="32"/>
  <c r="L1534" i="32"/>
  <c r="G1534" i="32"/>
  <c r="L1533" i="32"/>
  <c r="G1533" i="32"/>
  <c r="L1532" i="32"/>
  <c r="G1532" i="32"/>
  <c r="L1531" i="32"/>
  <c r="G1531" i="32"/>
  <c r="L1530" i="32"/>
  <c r="G1530" i="32"/>
  <c r="L1529" i="32"/>
  <c r="G1529" i="32"/>
  <c r="L1528" i="32"/>
  <c r="G1528" i="32"/>
  <c r="L1527" i="32"/>
  <c r="G1527" i="32"/>
  <c r="L1526" i="32"/>
  <c r="G1526" i="32"/>
  <c r="L1525" i="32"/>
  <c r="G1525" i="32"/>
  <c r="L1524" i="32"/>
  <c r="G1524" i="32"/>
  <c r="L1523" i="32"/>
  <c r="G1523" i="32"/>
  <c r="L1522" i="32"/>
  <c r="G1522" i="32"/>
  <c r="L1521" i="32"/>
  <c r="G1521" i="32"/>
  <c r="L1520" i="32"/>
  <c r="G1520" i="32"/>
  <c r="L1519" i="32"/>
  <c r="G1519" i="32"/>
  <c r="L1518" i="32"/>
  <c r="G1518" i="32"/>
  <c r="L1517" i="32"/>
  <c r="G1517" i="32"/>
  <c r="L1516" i="32"/>
  <c r="G1516" i="32"/>
  <c r="L1515" i="32"/>
  <c r="G1515" i="32"/>
  <c r="L1514" i="32"/>
  <c r="G1514" i="32"/>
  <c r="L1513" i="32"/>
  <c r="G1513" i="32"/>
  <c r="L1512" i="32"/>
  <c r="G1512" i="32"/>
  <c r="L1511" i="32"/>
  <c r="G1511" i="32"/>
  <c r="L1510" i="32"/>
  <c r="G1510" i="32"/>
  <c r="L1509" i="32"/>
  <c r="G1509" i="32"/>
  <c r="L1501" i="32"/>
  <c r="L1502" i="32"/>
  <c r="L1503" i="32"/>
  <c r="L1504" i="32"/>
  <c r="L1505" i="32"/>
  <c r="L1506" i="32"/>
  <c r="L1507" i="32"/>
  <c r="L1508" i="32"/>
  <c r="L1500" i="32"/>
  <c r="L1499" i="32"/>
  <c r="L1498" i="32"/>
  <c r="G1503" i="32"/>
  <c r="G1504" i="32"/>
  <c r="G1505" i="32"/>
  <c r="G1506" i="32"/>
  <c r="G1507" i="32"/>
  <c r="G1508" i="32"/>
  <c r="G1498" i="32"/>
  <c r="G1499" i="32"/>
  <c r="G1500" i="32"/>
  <c r="G1501" i="32"/>
  <c r="G1502" i="32"/>
  <c r="L8405" i="32"/>
  <c r="L8406" i="32"/>
  <c r="L8407" i="32"/>
  <c r="L8408" i="32"/>
  <c r="L8409" i="32"/>
  <c r="L8410" i="32"/>
  <c r="L8411" i="32"/>
  <c r="L8412" i="32"/>
  <c r="L8413" i="32"/>
  <c r="L8414" i="32"/>
  <c r="L8415" i="32"/>
  <c r="L8416" i="32"/>
  <c r="L8417" i="32"/>
  <c r="L8418" i="32"/>
  <c r="L8419" i="32"/>
  <c r="L8420" i="32"/>
  <c r="L8421" i="32"/>
  <c r="L8422" i="32"/>
  <c r="L8423" i="32"/>
  <c r="L8424" i="32"/>
  <c r="L8425" i="32"/>
  <c r="L8426" i="32"/>
  <c r="L8427" i="32"/>
  <c r="L8428" i="32"/>
  <c r="L8429" i="32"/>
  <c r="L8430" i="32"/>
  <c r="L8431" i="32"/>
  <c r="L8432" i="32"/>
  <c r="L8433" i="32"/>
  <c r="L8434" i="32"/>
  <c r="L8435" i="32"/>
  <c r="L8436" i="32"/>
  <c r="L8437" i="32"/>
  <c r="L8438" i="32"/>
  <c r="L8439" i="32"/>
  <c r="L8440" i="32"/>
  <c r="L8441" i="32"/>
  <c r="L8442" i="32"/>
  <c r="L8443" i="32"/>
  <c r="L8444" i="32"/>
  <c r="L8445" i="32"/>
  <c r="L8446" i="32"/>
  <c r="L8447" i="32"/>
  <c r="L8448" i="32"/>
  <c r="L8449" i="32"/>
  <c r="L8450" i="32"/>
  <c r="L8451" i="32"/>
  <c r="L8452" i="32"/>
  <c r="L8453" i="32"/>
  <c r="L8454" i="32"/>
  <c r="L8455" i="32"/>
  <c r="L8456" i="32"/>
  <c r="L8457" i="32"/>
  <c r="L8458" i="32"/>
  <c r="L8459" i="32"/>
  <c r="L8460" i="32"/>
  <c r="L8461" i="32"/>
  <c r="L8462" i="32"/>
  <c r="L8463" i="32"/>
  <c r="L8464" i="32"/>
  <c r="L8465" i="32"/>
  <c r="L8466" i="32"/>
  <c r="L8467" i="32"/>
  <c r="L8468" i="32"/>
  <c r="L8469" i="32"/>
  <c r="L8470" i="32"/>
  <c r="L8471" i="32"/>
  <c r="L8472" i="32"/>
  <c r="L8473" i="32"/>
  <c r="L8474" i="32"/>
  <c r="L8475" i="32"/>
  <c r="L8476" i="32"/>
  <c r="L8477" i="32"/>
  <c r="L8478" i="32"/>
  <c r="L8479" i="32"/>
  <c r="L8480" i="32"/>
  <c r="L8481" i="32"/>
  <c r="L8482" i="32"/>
  <c r="L8483" i="32"/>
  <c r="L8484" i="32"/>
  <c r="L8485" i="32"/>
  <c r="L8486" i="32"/>
  <c r="L8487" i="32"/>
  <c r="L8488" i="32"/>
  <c r="L8489" i="32"/>
  <c r="L8490" i="32"/>
  <c r="L8491" i="32"/>
  <c r="L8492" i="32"/>
  <c r="L8493" i="32"/>
  <c r="L8494" i="32"/>
  <c r="L8495" i="32"/>
  <c r="L8496" i="32"/>
  <c r="L8497" i="32"/>
  <c r="L8498" i="32"/>
  <c r="L8499" i="32"/>
  <c r="L8500" i="32"/>
  <c r="L8501" i="32"/>
  <c r="L8502" i="32"/>
  <c r="L8503" i="32"/>
  <c r="L8504" i="32"/>
  <c r="L8505" i="32"/>
  <c r="L8506" i="32"/>
  <c r="L8507" i="32"/>
  <c r="L8508" i="32"/>
  <c r="L8509" i="32"/>
  <c r="L8510" i="32"/>
  <c r="L8511" i="32"/>
  <c r="L8512" i="32"/>
  <c r="L8513" i="32"/>
  <c r="L8514" i="32"/>
  <c r="L8515" i="32"/>
  <c r="G8515" i="32"/>
  <c r="G8514" i="32"/>
  <c r="G8513" i="32"/>
  <c r="G8512" i="32"/>
  <c r="G8511" i="32"/>
  <c r="G8510" i="32"/>
  <c r="G8509" i="32"/>
  <c r="G8508" i="32"/>
  <c r="G8507" i="32"/>
  <c r="G8506" i="32"/>
  <c r="G8505" i="32"/>
  <c r="G8504" i="32"/>
  <c r="G8503" i="32"/>
  <c r="G8502" i="32"/>
  <c r="G8501" i="32"/>
  <c r="G8500" i="32"/>
  <c r="G8499" i="32"/>
  <c r="G8498" i="32"/>
  <c r="G8497" i="32"/>
  <c r="G8496" i="32"/>
  <c r="G8495" i="32"/>
  <c r="G8494" i="32"/>
  <c r="G8493" i="32"/>
  <c r="G8492" i="32"/>
  <c r="G8491" i="32"/>
  <c r="G8490" i="32"/>
  <c r="G8489" i="32"/>
  <c r="G8488" i="32"/>
  <c r="G8487" i="32"/>
  <c r="G8486" i="32"/>
  <c r="G8485" i="32"/>
  <c r="G8484" i="32"/>
  <c r="G8483" i="32"/>
  <c r="G8482" i="32"/>
  <c r="G8481" i="32"/>
  <c r="G8480" i="32"/>
  <c r="G8479" i="32"/>
  <c r="G8478" i="32"/>
  <c r="G8477" i="32"/>
  <c r="G8476" i="32"/>
  <c r="G8475" i="32"/>
  <c r="G8474" i="32"/>
  <c r="G8473" i="32"/>
  <c r="G8472" i="32"/>
  <c r="G8471" i="32"/>
  <c r="G8470" i="32"/>
  <c r="G8469" i="32"/>
  <c r="G8468" i="32"/>
  <c r="G8467" i="32"/>
  <c r="G8466" i="32"/>
  <c r="G8465" i="32"/>
  <c r="G8464" i="32"/>
  <c r="G8463" i="32"/>
  <c r="G8462" i="32"/>
  <c r="G8461" i="32"/>
  <c r="G8460" i="32"/>
  <c r="G8459" i="32"/>
  <c r="G8458" i="32"/>
  <c r="G8457" i="32"/>
  <c r="G8456" i="32"/>
  <c r="G8455" i="32"/>
  <c r="G8454" i="32"/>
  <c r="G8453" i="32"/>
  <c r="G8452" i="32"/>
  <c r="G8451" i="32"/>
  <c r="G8450" i="32"/>
  <c r="G8449" i="32"/>
  <c r="G8448" i="32"/>
  <c r="G8447" i="32"/>
  <c r="G8446" i="32"/>
  <c r="G8445" i="32"/>
  <c r="G8444" i="32"/>
  <c r="G8443" i="32"/>
  <c r="G8442" i="32"/>
  <c r="G8441" i="32"/>
  <c r="G8440" i="32"/>
  <c r="G8439" i="32"/>
  <c r="G8438" i="32"/>
  <c r="G8437" i="32"/>
  <c r="G8436" i="32"/>
  <c r="G8435" i="32"/>
  <c r="G8434" i="32"/>
  <c r="G8433" i="32"/>
  <c r="G8432" i="32"/>
  <c r="G8431" i="32"/>
  <c r="G8430" i="32"/>
  <c r="G8429" i="32"/>
  <c r="G8428" i="32"/>
  <c r="G8427" i="32"/>
  <c r="G8426" i="32"/>
  <c r="G8425" i="32"/>
  <c r="G8424" i="32"/>
  <c r="G8423" i="32"/>
  <c r="G8422" i="32"/>
  <c r="G8421" i="32"/>
  <c r="G8420" i="32"/>
  <c r="G8419" i="32"/>
  <c r="G8418" i="32"/>
  <c r="G8417" i="32"/>
  <c r="G8416" i="32"/>
  <c r="G8415" i="32"/>
  <c r="G8414" i="32"/>
  <c r="G8413" i="32"/>
  <c r="G8412" i="32"/>
  <c r="G8411" i="32"/>
  <c r="G8410" i="32"/>
  <c r="G8409" i="32"/>
  <c r="L8404" i="32"/>
  <c r="G8408" i="32"/>
  <c r="G8407" i="32"/>
  <c r="G8406" i="32"/>
  <c r="G8405" i="32"/>
  <c r="G8404" i="32"/>
  <c r="L8403" i="32"/>
  <c r="L8402" i="32"/>
  <c r="L8401" i="32"/>
  <c r="L8400" i="32"/>
  <c r="L8399" i="32"/>
  <c r="L8398" i="32"/>
  <c r="G8403" i="32"/>
  <c r="G8402" i="32"/>
  <c r="G8401" i="32"/>
  <c r="G8400" i="32"/>
  <c r="G8399" i="32"/>
  <c r="G8398" i="32"/>
  <c r="L8397" i="32"/>
  <c r="L8396" i="32"/>
  <c r="L8395" i="32"/>
  <c r="G8397" i="32"/>
  <c r="G8396" i="32"/>
  <c r="G8395" i="32"/>
  <c r="L8391" i="32"/>
  <c r="G8391" i="32"/>
  <c r="L8390" i="32"/>
  <c r="G8390" i="32"/>
  <c r="L8389" i="32"/>
  <c r="G8389" i="32"/>
  <c r="L8388" i="32"/>
  <c r="G8388" i="32"/>
  <c r="L8387" i="32"/>
  <c r="G8387" i="32"/>
  <c r="L8386" i="32"/>
  <c r="G8386" i="32"/>
  <c r="L8394" i="32"/>
  <c r="G8394" i="32"/>
  <c r="L8393" i="32"/>
  <c r="G8393" i="32"/>
  <c r="L8392" i="32"/>
  <c r="G8392" i="32"/>
  <c r="L8385" i="32"/>
  <c r="G8385" i="32"/>
  <c r="L8384" i="32"/>
  <c r="G8384" i="32"/>
  <c r="L8383" i="32"/>
  <c r="G8383" i="32"/>
  <c r="L8382" i="32"/>
  <c r="G8382" i="32"/>
  <c r="L8381" i="32"/>
  <c r="G8381" i="32"/>
  <c r="L8380" i="32"/>
  <c r="G8380" i="32"/>
  <c r="L8379" i="32"/>
  <c r="G8379" i="32"/>
  <c r="L8378" i="32"/>
  <c r="G8378" i="32"/>
  <c r="L8377" i="32"/>
  <c r="G8377" i="32"/>
  <c r="L8376" i="32"/>
  <c r="G8376" i="32"/>
  <c r="L8375" i="32"/>
  <c r="G8375" i="32"/>
  <c r="L8374" i="32"/>
  <c r="G8374" i="32"/>
  <c r="L8373" i="32"/>
  <c r="G8373" i="32"/>
  <c r="L8372" i="32"/>
  <c r="G8372" i="32"/>
  <c r="L8371" i="32"/>
  <c r="G8371" i="32"/>
  <c r="L8370" i="32"/>
  <c r="G8370" i="32"/>
  <c r="L8369" i="32"/>
  <c r="G8369" i="32"/>
  <c r="L8368" i="32"/>
  <c r="G8368" i="32"/>
  <c r="L8367" i="32"/>
  <c r="G8367" i="32"/>
  <c r="L8366" i="32"/>
  <c r="G8366" i="32"/>
  <c r="L8365" i="32"/>
  <c r="G8365" i="32"/>
  <c r="L8364" i="32"/>
  <c r="G8364" i="32"/>
  <c r="L8363" i="32"/>
  <c r="G8363" i="32"/>
  <c r="L8362" i="32"/>
  <c r="G8362" i="32"/>
  <c r="L8361" i="32"/>
  <c r="G8361" i="32"/>
  <c r="L8360" i="32"/>
  <c r="G8360" i="32"/>
  <c r="L8359" i="32"/>
  <c r="G8359" i="32"/>
  <c r="L8358" i="32"/>
  <c r="G8358" i="32"/>
  <c r="L8357" i="32"/>
  <c r="G8357" i="32"/>
  <c r="L8356" i="32"/>
  <c r="G8356" i="32"/>
  <c r="L8355" i="32"/>
  <c r="G8355" i="32"/>
  <c r="L8354" i="32"/>
  <c r="G8354" i="32"/>
  <c r="L8353" i="32"/>
  <c r="G8353" i="32"/>
  <c r="L8352" i="32"/>
  <c r="G8352" i="32"/>
  <c r="L8351" i="32"/>
  <c r="G8351" i="32"/>
  <c r="L8350" i="32"/>
  <c r="G8350" i="32"/>
  <c r="L8349" i="32"/>
  <c r="G8349" i="32"/>
  <c r="L8348" i="32"/>
  <c r="G8348" i="32"/>
  <c r="L8347" i="32"/>
  <c r="G8347" i="32"/>
  <c r="L8346" i="32"/>
  <c r="G8346" i="32"/>
  <c r="L8345" i="32"/>
  <c r="G8345" i="32"/>
  <c r="L8344" i="32"/>
  <c r="G8344" i="32"/>
  <c r="L8337" i="32"/>
  <c r="L8338" i="32"/>
  <c r="L8339" i="32"/>
  <c r="L8340" i="32"/>
  <c r="L8341" i="32"/>
  <c r="L8342" i="32"/>
  <c r="L8343" i="32"/>
  <c r="L8336" i="32"/>
  <c r="G8343" i="32"/>
  <c r="G8342" i="32"/>
  <c r="G8341" i="32"/>
  <c r="G8340" i="32"/>
  <c r="G8339" i="32"/>
  <c r="G8338" i="32"/>
  <c r="G8337" i="32"/>
  <c r="G8336" i="32"/>
  <c r="L8325" i="32"/>
  <c r="L8326" i="32"/>
  <c r="L8327" i="32"/>
  <c r="L8328" i="32"/>
  <c r="L8329" i="32"/>
  <c r="L8330" i="32"/>
  <c r="L8331" i="32"/>
  <c r="L8332" i="32"/>
  <c r="L8333" i="32"/>
  <c r="L8334" i="32"/>
  <c r="L8335" i="32"/>
  <c r="G8327" i="32"/>
  <c r="G8328" i="32"/>
  <c r="G8329" i="32"/>
  <c r="G8330" i="32"/>
  <c r="G8331" i="32"/>
  <c r="G8332" i="32"/>
  <c r="G8333" i="32"/>
  <c r="G8334" i="32"/>
  <c r="G8335" i="32"/>
  <c r="G8326" i="32"/>
  <c r="G8325" i="32"/>
  <c r="G8321" i="32"/>
  <c r="G8322" i="32"/>
  <c r="G8323" i="32"/>
  <c r="G8324" i="32"/>
  <c r="L8324" i="32"/>
  <c r="L8323" i="32"/>
  <c r="L8322" i="32"/>
  <c r="L8321" i="32"/>
  <c r="L8320" i="32"/>
  <c r="L8319" i="32"/>
  <c r="L8318" i="32"/>
  <c r="G6455" i="32"/>
  <c r="G6456" i="32"/>
  <c r="G6457" i="32"/>
  <c r="G6458" i="32"/>
  <c r="G6459" i="32"/>
  <c r="G6460" i="32"/>
  <c r="G6461" i="32"/>
  <c r="G6462" i="32"/>
  <c r="G6463" i="32"/>
  <c r="G6464" i="32"/>
  <c r="G6465" i="32"/>
  <c r="G6466" i="32"/>
  <c r="G6467" i="32"/>
  <c r="G6468" i="32"/>
  <c r="G6469" i="32"/>
  <c r="G6470" i="32"/>
  <c r="G6472" i="32"/>
  <c r="G6473" i="32"/>
  <c r="G6474" i="32"/>
  <c r="G6475" i="32"/>
  <c r="G6476" i="32"/>
  <c r="G6477" i="32"/>
  <c r="G6478" i="32"/>
  <c r="G6479" i="32"/>
  <c r="G6480" i="32"/>
  <c r="G6481" i="32"/>
  <c r="G6482" i="32"/>
  <c r="G6483" i="32"/>
  <c r="G6484" i="32"/>
  <c r="G6485" i="32"/>
  <c r="G6486" i="32"/>
  <c r="G6487" i="32"/>
  <c r="G6488" i="32"/>
  <c r="G6489" i="32"/>
  <c r="G6490" i="32"/>
  <c r="G6491" i="32"/>
  <c r="G6492" i="32"/>
  <c r="G6493" i="32"/>
  <c r="G6494" i="32"/>
  <c r="G6495" i="32"/>
  <c r="G6496" i="32"/>
  <c r="G6497" i="32"/>
  <c r="G6498" i="32"/>
  <c r="G6499" i="32"/>
  <c r="G6500" i="32"/>
  <c r="G6501" i="32"/>
  <c r="G6502" i="32"/>
  <c r="G6503" i="32"/>
  <c r="G6504" i="32"/>
  <c r="G6505" i="32"/>
  <c r="G6506" i="32"/>
  <c r="G6507" i="32"/>
  <c r="G6508" i="32"/>
  <c r="G6509" i="32"/>
  <c r="G6510" i="32"/>
  <c r="G6511" i="32"/>
  <c r="G6512" i="32"/>
  <c r="G6513" i="32"/>
  <c r="G6514" i="32"/>
  <c r="G6515" i="32"/>
  <c r="G6516" i="32"/>
  <c r="G6517" i="32"/>
  <c r="G6518" i="32"/>
  <c r="G6519" i="32"/>
  <c r="G6520" i="32"/>
  <c r="G6521" i="32"/>
  <c r="G6522" i="32"/>
  <c r="G6523" i="32"/>
  <c r="G6524" i="32"/>
  <c r="G6525" i="32"/>
  <c r="G6526" i="32"/>
  <c r="G1899" i="32"/>
  <c r="G1900" i="32"/>
  <c r="G1901" i="32"/>
  <c r="G1902" i="32"/>
  <c r="G1903" i="32"/>
  <c r="G1904" i="32"/>
  <c r="G1905" i="32"/>
  <c r="G1906" i="32"/>
  <c r="G1907" i="32"/>
  <c r="G1908" i="32"/>
  <c r="G1909" i="32"/>
  <c r="G1910" i="32"/>
  <c r="G1911" i="32"/>
  <c r="G1912" i="32"/>
  <c r="G1913" i="32"/>
  <c r="G1914" i="32"/>
  <c r="G1915" i="32"/>
  <c r="G1916" i="32"/>
  <c r="G1917" i="32"/>
  <c r="G1918" i="32"/>
  <c r="G1919" i="32"/>
  <c r="G1920" i="32"/>
  <c r="G1921" i="32"/>
  <c r="G1922" i="32"/>
  <c r="G1923" i="32"/>
  <c r="G1924" i="32"/>
  <c r="G1925" i="32"/>
  <c r="G1926" i="32"/>
  <c r="G1927" i="32"/>
  <c r="G1928" i="32"/>
  <c r="G1929" i="32"/>
  <c r="G1930" i="32"/>
  <c r="G1931" i="32"/>
  <c r="G1932" i="32"/>
  <c r="G1933" i="32"/>
  <c r="G1934" i="32"/>
  <c r="G1935" i="32"/>
  <c r="G1936" i="32"/>
  <c r="G1937" i="32"/>
  <c r="G1938" i="32"/>
  <c r="G1939" i="32"/>
  <c r="G1940" i="32"/>
  <c r="G1941" i="32"/>
  <c r="G1942" i="32"/>
  <c r="G1943" i="32"/>
  <c r="G1944" i="32"/>
  <c r="G1945" i="32"/>
  <c r="G1946" i="32"/>
  <c r="G1947" i="32"/>
  <c r="G1948" i="32"/>
  <c r="G1949" i="32"/>
  <c r="G1950" i="32"/>
  <c r="G1951" i="32"/>
  <c r="G1952" i="32"/>
  <c r="G1953" i="32"/>
  <c r="G1954" i="32"/>
  <c r="G1955" i="32"/>
  <c r="G1956" i="32"/>
  <c r="G1957" i="32"/>
  <c r="G1958" i="32"/>
  <c r="G1959" i="32"/>
  <c r="G1960" i="32"/>
  <c r="G1961" i="32"/>
  <c r="G1962" i="32"/>
  <c r="G1963" i="32"/>
  <c r="G1964" i="32"/>
  <c r="G1965" i="32"/>
  <c r="G1966" i="32"/>
  <c r="G1967" i="32"/>
  <c r="G1968" i="32"/>
  <c r="G1969" i="32"/>
  <c r="G1970" i="32"/>
  <c r="G1971" i="32"/>
  <c r="G1972" i="32"/>
  <c r="G1973" i="32"/>
  <c r="G1974" i="32"/>
  <c r="G1975" i="32"/>
  <c r="G1976" i="32"/>
  <c r="G1977" i="32"/>
  <c r="G1978" i="32"/>
  <c r="G1979" i="32"/>
  <c r="G1980" i="32"/>
  <c r="G1981" i="32"/>
  <c r="G1982" i="32"/>
  <c r="G1983" i="32"/>
  <c r="G1984" i="32"/>
  <c r="G1985" i="32"/>
  <c r="G1986" i="32"/>
  <c r="G1987" i="32"/>
  <c r="G1988" i="32"/>
  <c r="G1989" i="32"/>
  <c r="G1990" i="32"/>
  <c r="G1991" i="32"/>
  <c r="G1992" i="32"/>
  <c r="G1993" i="32"/>
  <c r="G1994" i="32"/>
  <c r="G1995" i="32"/>
  <c r="G1996" i="32"/>
  <c r="G1997" i="32"/>
  <c r="G1998" i="32"/>
  <c r="G1999" i="32"/>
  <c r="G2000" i="32"/>
  <c r="G2001" i="32"/>
  <c r="G2002" i="32"/>
  <c r="G2003" i="32"/>
  <c r="G2004" i="32"/>
  <c r="G2005" i="32"/>
  <c r="G2006" i="32"/>
  <c r="G2007" i="32"/>
  <c r="G2008" i="32"/>
  <c r="G2009" i="32"/>
  <c r="G2010" i="32"/>
  <c r="G2011" i="32"/>
  <c r="G2012" i="32"/>
  <c r="G2013" i="32"/>
  <c r="G2014" i="32"/>
  <c r="G2015" i="32"/>
  <c r="G2016" i="32"/>
  <c r="G2017" i="32"/>
  <c r="G2018" i="32"/>
  <c r="G2019" i="32"/>
  <c r="G2020" i="32"/>
  <c r="G2021" i="32"/>
  <c r="G2022" i="32"/>
  <c r="G2023" i="32"/>
  <c r="G2024" i="32"/>
  <c r="G2025" i="32"/>
  <c r="G2026" i="32"/>
  <c r="G2027" i="32"/>
  <c r="G2028" i="32"/>
  <c r="G2029" i="32"/>
  <c r="G2030" i="32"/>
  <c r="G2031" i="32"/>
  <c r="G2032" i="32"/>
  <c r="G2033" i="32"/>
  <c r="G2034" i="32"/>
  <c r="G2035" i="32"/>
  <c r="G2036" i="32"/>
  <c r="G2037" i="32"/>
  <c r="G2038" i="32"/>
  <c r="G2039" i="32"/>
  <c r="G2040" i="32"/>
  <c r="G2041" i="32"/>
  <c r="G2042" i="32"/>
  <c r="G2043" i="32"/>
  <c r="G2044" i="32"/>
  <c r="G2045" i="32"/>
  <c r="G2046" i="32"/>
  <c r="G2047" i="32"/>
  <c r="G2048" i="32"/>
  <c r="G2049" i="32"/>
  <c r="G2050" i="32"/>
  <c r="G2051" i="32"/>
  <c r="G2052" i="32"/>
  <c r="G2053" i="32"/>
  <c r="G2054" i="32"/>
  <c r="G2055" i="32"/>
  <c r="G2056" i="32"/>
  <c r="G2057" i="32"/>
  <c r="G2058" i="32"/>
  <c r="G2059" i="32"/>
  <c r="G2060" i="32"/>
  <c r="G2061" i="32"/>
  <c r="G2062" i="32"/>
  <c r="G2063" i="32"/>
  <c r="G2064" i="32"/>
  <c r="G2065" i="32"/>
  <c r="G2066" i="32"/>
  <c r="G2067" i="32"/>
  <c r="G2068" i="32"/>
  <c r="G2069" i="32"/>
  <c r="G2070" i="32"/>
  <c r="G2071" i="32"/>
  <c r="G8318" i="32"/>
  <c r="G8319" i="32"/>
  <c r="G8320" i="32"/>
  <c r="D2" i="33" l="1"/>
  <c r="D3" i="33"/>
  <c r="D4" i="33"/>
  <c r="D5" i="33"/>
  <c r="D6" i="33"/>
  <c r="D7" i="33"/>
  <c r="D8" i="33"/>
  <c r="D9" i="33"/>
  <c r="D10" i="33"/>
  <c r="D11" i="33"/>
  <c r="D12" i="33"/>
  <c r="D13" i="33"/>
  <c r="D14" i="33"/>
  <c r="D15" i="33"/>
  <c r="D16" i="33"/>
  <c r="D17" i="33"/>
  <c r="D18" i="33"/>
  <c r="D19" i="33"/>
  <c r="D20" i="33"/>
  <c r="D21" i="33"/>
  <c r="D22" i="33"/>
  <c r="D23" i="33"/>
  <c r="D24" i="33"/>
  <c r="D25" i="33"/>
  <c r="D26" i="33"/>
  <c r="D27" i="33"/>
  <c r="D28" i="33"/>
  <c r="D29" i="33"/>
  <c r="D30" i="33"/>
  <c r="D31" i="33"/>
  <c r="D32" i="33"/>
  <c r="D33" i="33"/>
  <c r="D34" i="33"/>
  <c r="D35" i="33"/>
  <c r="D36" i="33"/>
  <c r="D37" i="33"/>
  <c r="D38" i="33"/>
  <c r="D39" i="33"/>
  <c r="D40" i="33"/>
  <c r="D41" i="33"/>
  <c r="D42" i="33"/>
  <c r="D43" i="33"/>
  <c r="D44" i="33"/>
  <c r="D45" i="33"/>
  <c r="D46" i="33"/>
  <c r="D47" i="33"/>
  <c r="D48" i="33"/>
  <c r="D49" i="33"/>
  <c r="D50" i="33"/>
  <c r="D51" i="33"/>
  <c r="D52" i="33"/>
  <c r="D53" i="33"/>
  <c r="D54" i="33"/>
  <c r="D55" i="33"/>
  <c r="D56" i="33"/>
  <c r="D57" i="33"/>
  <c r="D58" i="33"/>
  <c r="D59" i="33"/>
  <c r="D60" i="33"/>
  <c r="D61" i="33"/>
  <c r="D62" i="33"/>
  <c r="D63" i="33"/>
  <c r="D64" i="33"/>
  <c r="D65" i="33"/>
  <c r="D66" i="33"/>
  <c r="D67" i="33"/>
  <c r="D68" i="33"/>
  <c r="D69" i="33"/>
  <c r="D70" i="33"/>
  <c r="D71" i="33"/>
  <c r="D72" i="33"/>
  <c r="D73" i="33"/>
  <c r="D74" i="33"/>
  <c r="D75" i="33"/>
  <c r="D76" i="33"/>
  <c r="D77" i="33"/>
  <c r="D78" i="33"/>
  <c r="D79" i="33"/>
  <c r="D80" i="33"/>
  <c r="D81" i="33"/>
  <c r="D82" i="33"/>
  <c r="D83" i="33"/>
  <c r="D84" i="33"/>
  <c r="D85" i="33"/>
  <c r="D86" i="33"/>
  <c r="D87" i="33"/>
  <c r="D88" i="33"/>
  <c r="D89" i="33"/>
  <c r="D90" i="33"/>
  <c r="D91" i="33"/>
  <c r="D92" i="33"/>
  <c r="D93" i="33"/>
  <c r="D94" i="33"/>
  <c r="D95" i="33"/>
  <c r="D96" i="33"/>
  <c r="D97" i="33"/>
  <c r="D98" i="33"/>
  <c r="D99" i="33"/>
  <c r="D100" i="33"/>
  <c r="D101" i="33"/>
  <c r="D102" i="33"/>
  <c r="D103" i="33"/>
  <c r="D104" i="33"/>
  <c r="D105" i="33"/>
  <c r="D106" i="33"/>
  <c r="D107" i="33"/>
  <c r="D108" i="33"/>
  <c r="D109" i="33"/>
  <c r="D110" i="33"/>
  <c r="D111" i="33"/>
  <c r="D112" i="33"/>
  <c r="D113" i="33"/>
  <c r="D114" i="33"/>
  <c r="D115" i="33"/>
  <c r="D116" i="33"/>
  <c r="D117" i="33"/>
  <c r="D118" i="33"/>
  <c r="D119" i="33"/>
  <c r="D120" i="33"/>
  <c r="D121" i="33"/>
  <c r="D122" i="33"/>
  <c r="D123" i="33"/>
  <c r="D124" i="33"/>
  <c r="D125" i="33"/>
  <c r="D126" i="33"/>
  <c r="D127" i="33"/>
  <c r="D128" i="33"/>
  <c r="D129" i="33"/>
  <c r="D130" i="33"/>
  <c r="D131" i="33"/>
  <c r="D132" i="33"/>
  <c r="D133" i="33"/>
  <c r="D134" i="33"/>
  <c r="D135" i="33"/>
  <c r="D136" i="33"/>
  <c r="D137" i="33"/>
  <c r="D138" i="33"/>
  <c r="D139" i="33"/>
  <c r="D140" i="33"/>
  <c r="D141" i="33"/>
  <c r="D142" i="33"/>
  <c r="D143" i="33"/>
  <c r="D144" i="33"/>
  <c r="D145" i="33"/>
  <c r="D146" i="33"/>
  <c r="D147" i="33"/>
  <c r="D148" i="33"/>
  <c r="D149" i="33"/>
  <c r="D150" i="33"/>
  <c r="D151" i="33"/>
  <c r="D152" i="33"/>
  <c r="D153" i="33"/>
  <c r="D154" i="33"/>
  <c r="D155" i="33"/>
  <c r="D156" i="33"/>
  <c r="D157" i="33"/>
  <c r="D158" i="33"/>
  <c r="D159" i="33"/>
  <c r="D160" i="33"/>
  <c r="D161" i="33"/>
  <c r="D162" i="33"/>
  <c r="D163" i="33"/>
  <c r="D164" i="33"/>
  <c r="D165" i="33"/>
  <c r="D166" i="33"/>
  <c r="D167" i="33"/>
  <c r="D168" i="33"/>
  <c r="D169" i="33"/>
  <c r="D170" i="33"/>
  <c r="D171" i="33"/>
  <c r="D172" i="33"/>
  <c r="D173" i="33"/>
  <c r="D174" i="33"/>
  <c r="D175" i="33"/>
  <c r="D176" i="33"/>
  <c r="D177" i="33"/>
  <c r="D178" i="33"/>
  <c r="D179" i="33"/>
  <c r="D180" i="33"/>
  <c r="D181" i="33"/>
  <c r="D182" i="33"/>
  <c r="D183" i="33"/>
  <c r="D184" i="33"/>
  <c r="D185" i="33"/>
  <c r="D186" i="33"/>
  <c r="D187" i="33"/>
  <c r="D188" i="33"/>
  <c r="D189" i="33"/>
  <c r="D190" i="33"/>
  <c r="D191" i="33"/>
  <c r="D192" i="33"/>
  <c r="D193" i="33"/>
  <c r="D194" i="33"/>
  <c r="D195" i="33"/>
  <c r="D196" i="33"/>
  <c r="D197" i="33"/>
  <c r="D198" i="33"/>
  <c r="D199" i="33"/>
  <c r="D200" i="33"/>
  <c r="D201" i="33"/>
  <c r="D202" i="33"/>
  <c r="D203" i="33"/>
  <c r="D204" i="33"/>
  <c r="D205" i="33"/>
  <c r="D206" i="33"/>
  <c r="D207" i="33"/>
  <c r="D208" i="33"/>
  <c r="D209" i="33"/>
  <c r="D210" i="33"/>
  <c r="D211" i="33"/>
  <c r="D212" i="33"/>
  <c r="D213" i="33"/>
  <c r="D214" i="33"/>
  <c r="D215" i="33"/>
  <c r="D216" i="33"/>
  <c r="D217" i="33"/>
  <c r="D218" i="33"/>
  <c r="D219" i="33"/>
  <c r="D220" i="33"/>
  <c r="D221" i="33"/>
  <c r="D222" i="33"/>
  <c r="D223" i="33"/>
  <c r="D224" i="33"/>
  <c r="D225" i="33"/>
  <c r="D226" i="33"/>
  <c r="D227" i="33"/>
  <c r="D228" i="33"/>
  <c r="D229" i="33"/>
  <c r="D230" i="33"/>
  <c r="D231" i="33"/>
  <c r="D232" i="33"/>
  <c r="D233" i="33"/>
  <c r="D234" i="33"/>
  <c r="D235" i="33"/>
  <c r="D236" i="33"/>
  <c r="D237" i="33"/>
  <c r="D238" i="33"/>
  <c r="D239" i="33"/>
  <c r="D240" i="33"/>
  <c r="D241" i="33"/>
  <c r="D242" i="33"/>
  <c r="D243" i="33"/>
  <c r="D244" i="33"/>
  <c r="D245" i="33"/>
  <c r="D246" i="33"/>
  <c r="D247" i="33"/>
  <c r="D248" i="33"/>
  <c r="D249" i="33"/>
  <c r="D250" i="33"/>
  <c r="D251" i="33"/>
  <c r="D252" i="33"/>
  <c r="D253" i="33"/>
  <c r="D254" i="33"/>
  <c r="D255" i="33"/>
  <c r="D256" i="33"/>
  <c r="D257" i="33"/>
  <c r="D258" i="33"/>
  <c r="D259" i="33"/>
  <c r="D260" i="33"/>
  <c r="D261" i="33"/>
  <c r="D262" i="33"/>
  <c r="D263" i="33"/>
  <c r="D264" i="33"/>
  <c r="D265" i="33"/>
  <c r="D266" i="33"/>
  <c r="D267" i="33"/>
  <c r="D268" i="33"/>
  <c r="D269" i="33"/>
  <c r="D270" i="33"/>
  <c r="D271" i="33"/>
  <c r="D272" i="33"/>
  <c r="D273" i="33"/>
  <c r="D274" i="33"/>
  <c r="D275" i="33"/>
  <c r="D276" i="33"/>
  <c r="D277" i="33"/>
  <c r="D278" i="33"/>
  <c r="D279" i="33"/>
  <c r="D280" i="33"/>
  <c r="D281" i="33"/>
  <c r="D282" i="33"/>
  <c r="D283" i="33"/>
  <c r="D284" i="33"/>
  <c r="D285" i="33"/>
  <c r="D286" i="33"/>
  <c r="D287" i="33"/>
  <c r="D288" i="33"/>
  <c r="D289" i="33"/>
  <c r="D290" i="33"/>
  <c r="D291" i="33"/>
  <c r="D292" i="33"/>
  <c r="D293" i="33"/>
  <c r="D294" i="33"/>
  <c r="D295" i="33"/>
  <c r="D296" i="33"/>
  <c r="D297" i="33"/>
  <c r="D298" i="33"/>
  <c r="D299" i="33"/>
  <c r="D300" i="33"/>
  <c r="D301" i="33"/>
  <c r="D302" i="33"/>
  <c r="D303" i="33"/>
  <c r="D304" i="33"/>
  <c r="D305" i="33"/>
  <c r="D306" i="33"/>
  <c r="D307" i="33"/>
  <c r="D308" i="33"/>
  <c r="D309" i="33"/>
  <c r="D310" i="33"/>
  <c r="D311" i="33"/>
  <c r="D312" i="33"/>
  <c r="D313" i="33"/>
  <c r="D314" i="33"/>
  <c r="D315" i="33"/>
  <c r="D316" i="33"/>
  <c r="D317" i="33"/>
  <c r="D318" i="33"/>
  <c r="D319" i="33"/>
  <c r="D320" i="33"/>
  <c r="D321" i="33"/>
  <c r="D322" i="33"/>
  <c r="D323" i="33"/>
  <c r="D324" i="33"/>
  <c r="D325" i="33"/>
  <c r="D326" i="33"/>
  <c r="D327" i="33"/>
  <c r="D328" i="33"/>
  <c r="D329" i="33"/>
  <c r="D330" i="33"/>
  <c r="D331" i="33"/>
  <c r="D332" i="33"/>
  <c r="D333" i="33"/>
  <c r="D334" i="33"/>
  <c r="D335" i="33"/>
  <c r="D336" i="33"/>
  <c r="D337" i="33"/>
  <c r="D338" i="33"/>
  <c r="D339" i="33"/>
  <c r="D340" i="33"/>
  <c r="D341" i="33"/>
  <c r="D342" i="33"/>
  <c r="D343" i="33"/>
  <c r="D344" i="33"/>
  <c r="D345" i="33"/>
  <c r="D346" i="33"/>
  <c r="D347" i="33"/>
  <c r="D348" i="33"/>
  <c r="D349" i="33"/>
  <c r="D350" i="33"/>
  <c r="D351" i="33"/>
  <c r="D352" i="33"/>
  <c r="D353" i="33"/>
  <c r="D354" i="33"/>
  <c r="D355" i="33"/>
  <c r="D356" i="33"/>
  <c r="D357" i="33"/>
  <c r="D358" i="33"/>
  <c r="D359" i="33"/>
  <c r="D360" i="33"/>
  <c r="D361" i="33"/>
  <c r="D362" i="33"/>
  <c r="D363" i="33"/>
  <c r="D364" i="33"/>
  <c r="D365" i="33"/>
  <c r="D366" i="33"/>
  <c r="D367" i="33"/>
  <c r="D368" i="33"/>
  <c r="D369" i="33"/>
  <c r="D370" i="33"/>
  <c r="D371" i="33"/>
  <c r="D372" i="33"/>
  <c r="D373" i="33"/>
  <c r="D374" i="33"/>
  <c r="D375" i="33"/>
  <c r="D376" i="33"/>
  <c r="D377" i="33"/>
  <c r="D378" i="33"/>
  <c r="D379" i="33"/>
  <c r="D380" i="33"/>
  <c r="D381" i="33"/>
  <c r="D382" i="33"/>
  <c r="D383" i="33"/>
  <c r="D384" i="33"/>
  <c r="D385" i="33"/>
  <c r="D386" i="33"/>
  <c r="D387" i="33"/>
  <c r="D388" i="33"/>
  <c r="D389" i="33"/>
  <c r="D390" i="33"/>
  <c r="D391" i="33"/>
  <c r="D392" i="33"/>
  <c r="D393" i="33"/>
  <c r="D394" i="33"/>
  <c r="D395" i="33"/>
  <c r="D396" i="33"/>
  <c r="D397" i="33"/>
  <c r="D398" i="33"/>
  <c r="D399" i="33"/>
  <c r="D400" i="33"/>
  <c r="D401" i="33"/>
  <c r="D402" i="33"/>
  <c r="D403" i="33"/>
  <c r="D404" i="33"/>
  <c r="D405" i="33"/>
  <c r="D406" i="33"/>
  <c r="D407" i="33"/>
  <c r="D408" i="33"/>
  <c r="D409" i="33"/>
  <c r="D410" i="33"/>
  <c r="D411" i="33"/>
  <c r="D412" i="33"/>
  <c r="D413" i="33"/>
  <c r="D414" i="33"/>
  <c r="D415" i="33"/>
  <c r="D416" i="33"/>
  <c r="D417" i="33"/>
  <c r="D418" i="33"/>
  <c r="D419" i="33"/>
  <c r="D420" i="33"/>
  <c r="D421" i="33"/>
  <c r="D422" i="33"/>
  <c r="D423" i="33"/>
  <c r="D424" i="33"/>
  <c r="D425" i="33"/>
  <c r="D426" i="33"/>
  <c r="D427" i="33"/>
  <c r="D428" i="33"/>
  <c r="D429" i="33"/>
  <c r="D430" i="33"/>
  <c r="D431" i="33"/>
  <c r="D432" i="33"/>
  <c r="D433" i="33"/>
  <c r="D434" i="33"/>
  <c r="D435" i="33"/>
  <c r="D436" i="33"/>
  <c r="D437" i="33"/>
  <c r="D438" i="33"/>
  <c r="D439" i="33"/>
  <c r="D440" i="33"/>
  <c r="D441" i="33"/>
  <c r="D442" i="33"/>
  <c r="D443" i="33"/>
  <c r="D444" i="33"/>
  <c r="D445" i="33"/>
  <c r="D446" i="33"/>
  <c r="D447" i="33"/>
  <c r="D448" i="33"/>
  <c r="D449" i="33"/>
  <c r="D450" i="33"/>
  <c r="D451" i="33"/>
  <c r="D452" i="33"/>
  <c r="D453" i="33"/>
  <c r="D454" i="33"/>
  <c r="D455" i="33"/>
  <c r="D456" i="33"/>
  <c r="D457" i="33"/>
  <c r="D458" i="33"/>
  <c r="D459" i="33"/>
  <c r="D460" i="33"/>
  <c r="D461" i="33"/>
  <c r="D462" i="33"/>
  <c r="D463" i="33"/>
  <c r="D464" i="33"/>
  <c r="D465" i="33"/>
  <c r="D466" i="33"/>
  <c r="D467" i="33"/>
  <c r="D468" i="33"/>
  <c r="D469" i="33"/>
  <c r="D470" i="33"/>
  <c r="D471" i="33"/>
  <c r="D472" i="33"/>
  <c r="D473" i="33"/>
  <c r="D474" i="33"/>
  <c r="D475" i="33"/>
  <c r="D476" i="33"/>
  <c r="D477" i="33"/>
  <c r="D478" i="33"/>
  <c r="D479" i="33"/>
  <c r="D480" i="33"/>
  <c r="D481" i="33"/>
  <c r="D482" i="33"/>
  <c r="D483" i="33"/>
  <c r="D484" i="33"/>
  <c r="D485" i="33"/>
  <c r="D486" i="33"/>
  <c r="D487" i="33"/>
  <c r="D488" i="33"/>
  <c r="D489" i="33"/>
  <c r="D490" i="33"/>
  <c r="D491" i="33"/>
  <c r="D492" i="33"/>
  <c r="D493" i="33"/>
  <c r="D494" i="33"/>
  <c r="D495" i="33"/>
  <c r="D496" i="33"/>
  <c r="D497" i="33"/>
  <c r="D498" i="33"/>
  <c r="D499" i="33"/>
  <c r="D500" i="33"/>
  <c r="D501" i="33"/>
  <c r="D502" i="33"/>
  <c r="D503" i="33"/>
  <c r="D504" i="33"/>
  <c r="D505" i="33"/>
  <c r="D506" i="33"/>
  <c r="D507" i="33"/>
  <c r="D508" i="33"/>
  <c r="D509" i="33"/>
  <c r="D510" i="33"/>
  <c r="D511" i="33"/>
  <c r="D512" i="33"/>
  <c r="D513" i="33"/>
  <c r="D514" i="33"/>
  <c r="D515" i="33"/>
  <c r="D516" i="33"/>
  <c r="D517" i="33"/>
  <c r="D518" i="33"/>
  <c r="D519" i="33"/>
  <c r="D520" i="33"/>
  <c r="D521" i="33"/>
  <c r="D522" i="33"/>
  <c r="D523" i="33"/>
  <c r="D524" i="33"/>
  <c r="D525" i="33"/>
  <c r="D526" i="33"/>
  <c r="D527" i="33"/>
  <c r="D528" i="33"/>
  <c r="D529" i="33"/>
  <c r="D530" i="33"/>
  <c r="D531" i="33"/>
  <c r="D532" i="33"/>
  <c r="D533" i="33"/>
  <c r="D534" i="33"/>
  <c r="D535" i="33"/>
  <c r="D536" i="33"/>
  <c r="D537" i="33"/>
  <c r="D538" i="33"/>
  <c r="D539" i="33"/>
  <c r="D540" i="33"/>
  <c r="D541" i="33"/>
  <c r="D542" i="33"/>
  <c r="D543" i="33"/>
  <c r="D544" i="33"/>
  <c r="D545" i="33"/>
  <c r="D546" i="33"/>
  <c r="D547" i="33"/>
  <c r="D548" i="33"/>
  <c r="D549" i="33"/>
  <c r="D550" i="33"/>
  <c r="D551" i="33"/>
  <c r="D552" i="33"/>
  <c r="D553" i="33"/>
  <c r="D554" i="33"/>
  <c r="D555" i="33"/>
  <c r="D556" i="33"/>
  <c r="D557" i="33"/>
  <c r="D558" i="33"/>
  <c r="D559" i="33"/>
  <c r="D560" i="33"/>
  <c r="D561" i="33"/>
  <c r="D562" i="33"/>
  <c r="D563" i="33"/>
  <c r="D564" i="33"/>
  <c r="D565" i="33"/>
  <c r="D566" i="33"/>
  <c r="D567" i="33"/>
  <c r="D568" i="33"/>
  <c r="D569" i="33"/>
  <c r="D570" i="33"/>
  <c r="D571" i="33"/>
  <c r="D572" i="33"/>
  <c r="D573" i="33"/>
  <c r="D574" i="33"/>
  <c r="D575" i="33"/>
  <c r="D576" i="33"/>
  <c r="D577" i="33"/>
  <c r="D578" i="33"/>
  <c r="D579" i="33"/>
  <c r="D580" i="33"/>
  <c r="D581" i="33"/>
  <c r="D582" i="33"/>
  <c r="D583" i="33"/>
  <c r="D584" i="33"/>
  <c r="D585" i="33"/>
  <c r="D586" i="33"/>
  <c r="D587" i="33"/>
  <c r="D588" i="33"/>
  <c r="D589" i="33"/>
  <c r="D590" i="33"/>
  <c r="D591" i="33"/>
  <c r="D592" i="33"/>
  <c r="D593" i="33"/>
  <c r="D594" i="33"/>
  <c r="D595" i="33"/>
  <c r="D596" i="33"/>
  <c r="D597" i="33"/>
  <c r="D598" i="33"/>
  <c r="D599" i="33"/>
  <c r="D600" i="33"/>
  <c r="D601" i="33"/>
  <c r="D602" i="33"/>
  <c r="D603" i="33"/>
  <c r="D604" i="33"/>
  <c r="D605" i="33"/>
  <c r="D606" i="33"/>
  <c r="D607" i="33"/>
  <c r="D608" i="33"/>
  <c r="D609" i="33"/>
  <c r="D610" i="33"/>
  <c r="D611" i="33"/>
  <c r="D612" i="33"/>
  <c r="D613" i="33"/>
  <c r="D614" i="33"/>
  <c r="D615" i="33"/>
  <c r="D616" i="33"/>
  <c r="D617" i="33"/>
  <c r="D618" i="33"/>
  <c r="D619" i="33"/>
  <c r="D620" i="33"/>
  <c r="D621" i="33"/>
  <c r="D622" i="33"/>
  <c r="D623" i="33"/>
  <c r="D624" i="33"/>
  <c r="D625" i="33"/>
  <c r="D626" i="33"/>
  <c r="D627" i="33"/>
  <c r="D628" i="33"/>
  <c r="D629" i="33"/>
  <c r="D630" i="33"/>
  <c r="D631" i="33"/>
  <c r="D632" i="33"/>
  <c r="D633" i="33"/>
  <c r="D634" i="33"/>
  <c r="D635" i="33"/>
  <c r="D636" i="33"/>
  <c r="D637" i="33"/>
  <c r="D638" i="33"/>
  <c r="D639" i="33"/>
  <c r="D640" i="33"/>
  <c r="D641" i="33"/>
  <c r="D642" i="33"/>
  <c r="D643" i="33"/>
  <c r="D644" i="33"/>
  <c r="D645" i="33"/>
  <c r="D646" i="33"/>
  <c r="D647" i="33"/>
  <c r="D648" i="33"/>
  <c r="D649" i="33"/>
  <c r="D650" i="33"/>
  <c r="D651" i="33"/>
  <c r="D652" i="33"/>
  <c r="D653" i="33"/>
  <c r="D654" i="33"/>
  <c r="D655" i="33"/>
  <c r="D656" i="33"/>
  <c r="D657" i="33"/>
  <c r="D658" i="33"/>
  <c r="D659" i="33"/>
  <c r="D660" i="33"/>
  <c r="D661" i="33"/>
  <c r="D662" i="33"/>
  <c r="D663" i="33"/>
  <c r="D664" i="33"/>
  <c r="D665" i="33"/>
  <c r="D666" i="33"/>
  <c r="D667" i="33"/>
  <c r="D668" i="33"/>
  <c r="D669" i="33"/>
  <c r="D670" i="33"/>
  <c r="D671" i="33"/>
  <c r="D672" i="33"/>
  <c r="D673" i="33"/>
  <c r="D674" i="33"/>
  <c r="D675" i="33"/>
  <c r="D676" i="33"/>
  <c r="D677" i="33"/>
  <c r="D678" i="33"/>
  <c r="D679" i="33"/>
  <c r="D680" i="33"/>
  <c r="D681" i="33"/>
  <c r="D682" i="33"/>
  <c r="D683" i="33"/>
  <c r="D684" i="33"/>
  <c r="D685" i="33"/>
  <c r="D686" i="33"/>
  <c r="D687" i="33"/>
  <c r="D688" i="33"/>
  <c r="D689" i="33"/>
  <c r="D690" i="33"/>
  <c r="D691" i="33"/>
  <c r="D692" i="33"/>
  <c r="D693" i="33"/>
  <c r="D694" i="33"/>
  <c r="D695" i="33"/>
  <c r="D696" i="33"/>
  <c r="D697" i="33"/>
  <c r="D698" i="33"/>
  <c r="D699" i="33"/>
  <c r="D700" i="33"/>
  <c r="D701" i="33"/>
  <c r="D702" i="33"/>
  <c r="D703" i="33"/>
  <c r="D704" i="33"/>
  <c r="D705" i="33"/>
  <c r="D706" i="33"/>
  <c r="D707" i="33"/>
  <c r="D708" i="33"/>
  <c r="D709" i="33"/>
  <c r="D710" i="33"/>
  <c r="D711" i="33"/>
  <c r="D712" i="33"/>
  <c r="D713" i="33"/>
  <c r="D714" i="33"/>
  <c r="D715" i="33"/>
  <c r="D716" i="33"/>
  <c r="D717" i="33"/>
  <c r="D718" i="33"/>
  <c r="D719" i="33"/>
  <c r="D720" i="33"/>
  <c r="D721" i="33"/>
  <c r="D722" i="33"/>
  <c r="D723" i="33"/>
  <c r="D724" i="33"/>
  <c r="D725" i="33"/>
  <c r="D726" i="33"/>
  <c r="D727" i="33"/>
  <c r="D728" i="33"/>
  <c r="D729" i="33"/>
  <c r="D730" i="33"/>
  <c r="D731" i="33"/>
  <c r="D732" i="33"/>
  <c r="D733" i="33"/>
  <c r="D734" i="33"/>
  <c r="D735" i="33"/>
  <c r="D736" i="33"/>
  <c r="D737" i="33"/>
  <c r="D738" i="33"/>
  <c r="D739" i="33"/>
  <c r="D740" i="33"/>
  <c r="D741" i="33"/>
  <c r="D742" i="33"/>
  <c r="D743" i="33"/>
  <c r="D744" i="33"/>
  <c r="D745" i="33"/>
  <c r="D746" i="33"/>
  <c r="D747" i="33"/>
  <c r="D748" i="33"/>
  <c r="D749" i="33"/>
  <c r="D750" i="33"/>
  <c r="D751" i="33"/>
  <c r="D752" i="33"/>
  <c r="D753" i="33"/>
  <c r="D754" i="33"/>
  <c r="D755" i="33"/>
  <c r="D756" i="33"/>
  <c r="D757" i="33"/>
  <c r="D758" i="33"/>
  <c r="D759" i="33"/>
  <c r="D760" i="33"/>
  <c r="D761" i="33"/>
  <c r="D762" i="33"/>
  <c r="D763" i="33"/>
  <c r="D764" i="33"/>
  <c r="D765" i="33"/>
  <c r="D766" i="33"/>
  <c r="D767" i="33"/>
  <c r="D768" i="33"/>
  <c r="D769" i="33"/>
  <c r="D770" i="33"/>
  <c r="D771" i="33"/>
  <c r="D772" i="33"/>
  <c r="D773" i="33"/>
  <c r="D774" i="33"/>
  <c r="D775" i="33"/>
  <c r="D776" i="33"/>
  <c r="D777" i="33"/>
  <c r="D778" i="33"/>
  <c r="D779" i="33"/>
  <c r="D780" i="33"/>
  <c r="D781" i="33"/>
  <c r="D782" i="33"/>
  <c r="D783" i="33"/>
  <c r="D784" i="33"/>
  <c r="D785" i="33"/>
  <c r="D786" i="33"/>
  <c r="D787" i="33"/>
  <c r="D788" i="33"/>
  <c r="D789" i="33"/>
  <c r="D790" i="33"/>
  <c r="D791" i="33"/>
  <c r="D792" i="33"/>
  <c r="D793" i="33"/>
  <c r="D794" i="33"/>
  <c r="D795" i="33"/>
  <c r="D796" i="33"/>
  <c r="D797" i="33"/>
  <c r="D798" i="33"/>
  <c r="D799" i="33"/>
  <c r="D800" i="33"/>
  <c r="D801" i="33"/>
  <c r="D802" i="33"/>
  <c r="D803" i="33"/>
  <c r="D804" i="33"/>
  <c r="D805" i="33"/>
  <c r="D806" i="33"/>
  <c r="D807" i="33"/>
  <c r="D808" i="33"/>
  <c r="D809" i="33"/>
  <c r="D810" i="33"/>
  <c r="D811" i="33"/>
  <c r="D812" i="33"/>
  <c r="D813" i="33"/>
  <c r="D814" i="33"/>
  <c r="D815" i="33"/>
  <c r="D816" i="33"/>
  <c r="D817" i="33"/>
  <c r="D818" i="33"/>
  <c r="D819" i="33"/>
  <c r="D820" i="33"/>
  <c r="D821" i="33"/>
  <c r="D822" i="33"/>
  <c r="D823" i="33"/>
  <c r="D824" i="33"/>
  <c r="D825" i="33"/>
  <c r="D826" i="33"/>
  <c r="D827" i="33"/>
  <c r="D828" i="33"/>
  <c r="D829" i="33"/>
  <c r="D830" i="33"/>
  <c r="D831" i="33"/>
  <c r="D832" i="33"/>
  <c r="D833" i="33"/>
  <c r="D834" i="33"/>
  <c r="D835" i="33"/>
  <c r="D836" i="33"/>
  <c r="D837" i="33"/>
  <c r="D838" i="33"/>
  <c r="D839" i="33"/>
  <c r="D840" i="33"/>
  <c r="D841" i="33"/>
  <c r="D842" i="33"/>
  <c r="D843" i="33"/>
  <c r="D844" i="33"/>
  <c r="D845" i="33"/>
  <c r="D846" i="33"/>
  <c r="D847" i="33"/>
  <c r="D848" i="33"/>
  <c r="D849" i="33"/>
  <c r="D850" i="33"/>
  <c r="D851" i="33"/>
  <c r="D852" i="33"/>
  <c r="D853" i="33"/>
  <c r="D854" i="33"/>
  <c r="D855" i="33"/>
  <c r="D856" i="33"/>
  <c r="D857" i="33"/>
  <c r="D858" i="33"/>
  <c r="D859" i="33"/>
  <c r="D860" i="33"/>
  <c r="D861" i="33"/>
  <c r="D862" i="33"/>
  <c r="D863" i="33"/>
  <c r="D864" i="33"/>
  <c r="D865" i="33"/>
  <c r="D866" i="33"/>
  <c r="D867" i="33"/>
  <c r="D868" i="33"/>
  <c r="D869" i="33"/>
  <c r="D870" i="33"/>
  <c r="D871" i="33"/>
  <c r="D872" i="33"/>
  <c r="D873" i="33"/>
  <c r="D874" i="33"/>
  <c r="D875" i="33"/>
  <c r="D876" i="33"/>
  <c r="D877" i="33"/>
  <c r="D878" i="33"/>
  <c r="D879" i="33"/>
  <c r="D880" i="33"/>
  <c r="D881" i="33"/>
  <c r="D882" i="33"/>
  <c r="D883" i="33"/>
  <c r="D884" i="33"/>
  <c r="D885" i="33"/>
  <c r="D886" i="33"/>
  <c r="D887" i="33"/>
  <c r="D888" i="33"/>
  <c r="D889" i="33"/>
  <c r="D890" i="33"/>
  <c r="D891" i="33"/>
  <c r="D892" i="33"/>
  <c r="D893" i="33"/>
  <c r="D894" i="33"/>
  <c r="D895" i="33"/>
  <c r="D896" i="33"/>
  <c r="D897" i="33"/>
  <c r="D898" i="33"/>
  <c r="D899" i="33"/>
  <c r="D900" i="33"/>
  <c r="D901" i="33"/>
  <c r="D902" i="33"/>
  <c r="D903" i="33"/>
  <c r="D904" i="33"/>
  <c r="D905" i="33"/>
  <c r="D906" i="33"/>
  <c r="D907" i="33"/>
  <c r="D908" i="33"/>
  <c r="D909" i="33"/>
  <c r="D910" i="33"/>
  <c r="D911" i="33"/>
  <c r="D912" i="33"/>
  <c r="D913" i="33"/>
  <c r="D914" i="33"/>
  <c r="D915" i="33"/>
  <c r="D916" i="33"/>
  <c r="D917" i="33"/>
  <c r="D918" i="33"/>
  <c r="D919" i="33"/>
  <c r="D920" i="33"/>
  <c r="D921" i="33"/>
  <c r="D922" i="33"/>
  <c r="D923" i="33"/>
  <c r="D924" i="33"/>
  <c r="D925" i="33"/>
  <c r="D926" i="33"/>
  <c r="D927" i="33"/>
  <c r="D928" i="33"/>
  <c r="D929" i="33"/>
  <c r="D930" i="33"/>
  <c r="D931" i="33"/>
  <c r="D932" i="33"/>
  <c r="D933" i="33"/>
  <c r="D934" i="33"/>
  <c r="D935" i="33"/>
  <c r="D936" i="33"/>
  <c r="D937" i="33"/>
  <c r="D938" i="33"/>
  <c r="D939" i="33"/>
  <c r="D940" i="33"/>
  <c r="D941" i="33"/>
  <c r="D942" i="33"/>
  <c r="D943" i="33"/>
  <c r="D944" i="33"/>
  <c r="D945" i="33"/>
  <c r="D946" i="33"/>
  <c r="D947" i="33"/>
  <c r="D948" i="33"/>
  <c r="D949" i="33"/>
  <c r="D950" i="33"/>
  <c r="D951" i="33"/>
  <c r="D952" i="33"/>
  <c r="D953" i="33"/>
  <c r="D954" i="33"/>
  <c r="D955" i="33"/>
  <c r="D956" i="33"/>
  <c r="D957" i="33"/>
  <c r="D958" i="33"/>
  <c r="D959" i="33"/>
  <c r="D960" i="33"/>
  <c r="D961" i="33"/>
  <c r="D962" i="33"/>
  <c r="D963" i="33"/>
  <c r="D964" i="33"/>
  <c r="D965" i="33"/>
  <c r="D966" i="33"/>
  <c r="D967" i="33"/>
  <c r="D968" i="33"/>
  <c r="D969" i="33"/>
  <c r="D970" i="33"/>
  <c r="D971" i="33"/>
  <c r="D972" i="33"/>
  <c r="D973" i="33"/>
  <c r="D974" i="33"/>
  <c r="D975" i="33"/>
  <c r="D976" i="33"/>
  <c r="D977" i="33"/>
  <c r="D978" i="33"/>
  <c r="D979" i="33"/>
  <c r="D980" i="33"/>
  <c r="D981" i="33"/>
  <c r="D982" i="33"/>
  <c r="D983" i="33"/>
  <c r="D984" i="33"/>
  <c r="D985" i="33"/>
  <c r="D986" i="33"/>
  <c r="D987" i="33"/>
  <c r="D988" i="33"/>
  <c r="D989" i="33"/>
  <c r="D990" i="33"/>
  <c r="D991" i="33"/>
  <c r="D992" i="33"/>
  <c r="D993" i="33"/>
  <c r="D994" i="33"/>
  <c r="D995" i="33"/>
  <c r="D996" i="33"/>
  <c r="D997" i="33"/>
  <c r="D998" i="33"/>
  <c r="D999" i="33"/>
  <c r="D1000" i="33"/>
  <c r="D1001" i="33"/>
  <c r="D1002" i="33"/>
  <c r="D1003" i="33"/>
  <c r="D1004" i="33"/>
  <c r="D1005" i="33"/>
  <c r="D1006" i="33"/>
  <c r="D1007" i="33"/>
  <c r="D1008" i="33"/>
  <c r="D1009" i="33"/>
  <c r="D1010" i="33"/>
  <c r="D1011" i="33"/>
  <c r="D1012" i="33"/>
  <c r="D1013" i="33"/>
  <c r="D1014" i="33"/>
  <c r="D1015" i="33"/>
  <c r="D1016" i="33"/>
  <c r="D1017" i="33"/>
  <c r="D1018" i="33"/>
  <c r="D1019" i="33"/>
  <c r="D1020" i="33"/>
  <c r="D1021" i="33"/>
  <c r="D1022" i="33"/>
  <c r="D1023" i="33"/>
  <c r="D1024" i="33"/>
  <c r="D1025" i="33"/>
  <c r="D1026" i="33"/>
  <c r="D1027" i="33"/>
  <c r="D1028" i="33"/>
  <c r="D1029" i="33"/>
  <c r="D1030" i="33"/>
  <c r="D1031" i="33"/>
  <c r="D1032" i="33"/>
  <c r="D1033" i="33"/>
  <c r="D1034" i="33"/>
  <c r="D1035" i="33"/>
  <c r="D1036" i="33"/>
  <c r="D1037" i="33"/>
  <c r="D1038" i="33"/>
  <c r="D1039" i="33"/>
  <c r="D1040" i="33"/>
  <c r="D1041" i="33"/>
  <c r="D1042" i="33"/>
  <c r="D1043" i="33"/>
  <c r="D1044" i="33"/>
  <c r="D1045" i="33"/>
  <c r="D1046" i="33"/>
  <c r="D1047" i="33"/>
  <c r="D1048" i="33"/>
  <c r="D1049" i="33"/>
  <c r="D1050" i="33"/>
  <c r="D1051" i="33"/>
  <c r="D1052" i="33"/>
  <c r="D1053" i="33"/>
  <c r="D1054" i="33"/>
  <c r="D1055" i="33"/>
  <c r="D1056" i="33"/>
  <c r="D1057" i="33"/>
  <c r="D1058" i="33"/>
  <c r="D1059" i="33"/>
  <c r="D1060" i="33"/>
  <c r="D1061" i="33"/>
  <c r="D1062" i="33"/>
  <c r="D1063" i="33"/>
  <c r="D1064" i="33"/>
  <c r="D1065" i="33"/>
  <c r="D1066" i="33"/>
  <c r="D1067" i="33"/>
  <c r="D1068" i="33"/>
  <c r="D1069" i="33"/>
  <c r="D1070" i="33"/>
  <c r="D1071" i="33"/>
  <c r="D1072" i="33"/>
  <c r="D1073" i="33"/>
  <c r="D1074" i="33"/>
  <c r="D1075" i="33"/>
  <c r="D1076" i="33"/>
  <c r="D1077" i="33"/>
  <c r="D1078" i="33"/>
  <c r="D1079" i="33"/>
  <c r="D1080" i="33"/>
  <c r="D1081" i="33"/>
  <c r="D1082" i="33"/>
  <c r="D1083" i="33"/>
  <c r="D1084" i="33"/>
  <c r="D1085" i="33"/>
  <c r="D1086" i="33"/>
  <c r="D1087" i="33"/>
  <c r="D1088" i="33"/>
  <c r="D1089" i="33"/>
  <c r="D1090" i="33"/>
  <c r="D1091" i="33"/>
  <c r="D1092" i="33"/>
  <c r="D1093" i="33"/>
  <c r="D1094" i="33"/>
  <c r="D1095" i="33"/>
  <c r="D1096" i="33"/>
  <c r="D1097" i="33"/>
  <c r="D1098" i="33"/>
  <c r="D1099" i="33"/>
  <c r="D1100" i="33"/>
  <c r="D1101" i="33"/>
  <c r="D1102" i="33"/>
  <c r="D1103" i="33"/>
  <c r="D1104" i="33"/>
  <c r="D1105" i="33"/>
  <c r="D1106" i="33"/>
  <c r="D1107" i="33"/>
  <c r="D1108" i="33"/>
  <c r="D1109" i="33"/>
  <c r="D1110" i="33"/>
  <c r="D1111" i="33"/>
  <c r="D1112" i="33"/>
  <c r="D1113" i="33"/>
  <c r="D1114" i="33"/>
  <c r="D1115" i="33"/>
  <c r="D1116" i="33"/>
  <c r="D1117" i="33"/>
  <c r="D1118" i="33"/>
  <c r="D1119" i="33"/>
  <c r="D1120" i="33"/>
  <c r="D1121" i="33"/>
  <c r="D1122" i="33"/>
  <c r="D1123" i="33"/>
  <c r="D1124" i="33"/>
  <c r="D1125" i="33"/>
  <c r="D1126" i="33"/>
  <c r="D1127" i="33"/>
  <c r="D1128" i="33"/>
  <c r="D1129" i="33"/>
  <c r="D1130" i="33"/>
  <c r="D1131" i="33"/>
  <c r="D1132" i="33"/>
  <c r="D1133" i="33"/>
  <c r="D1134" i="33"/>
  <c r="D1135" i="33"/>
  <c r="D1136" i="33"/>
  <c r="D1137" i="33"/>
  <c r="D1138" i="33"/>
  <c r="D1139" i="33"/>
  <c r="D1140" i="33"/>
  <c r="D1141" i="33"/>
  <c r="D1142" i="33"/>
  <c r="D1143" i="33"/>
  <c r="D1144" i="33"/>
  <c r="D1145" i="33"/>
  <c r="D1146" i="33"/>
  <c r="D1147" i="33"/>
  <c r="D1148" i="33"/>
  <c r="D1149" i="33"/>
  <c r="D1150" i="33"/>
  <c r="D1151" i="33"/>
  <c r="D1152" i="33"/>
  <c r="D1153" i="33"/>
  <c r="D1154" i="33"/>
  <c r="D1155" i="33"/>
  <c r="D1156" i="33"/>
  <c r="D1157" i="33"/>
  <c r="D1158" i="33"/>
  <c r="D1159" i="33"/>
  <c r="D1160" i="33"/>
  <c r="D1161" i="33"/>
  <c r="D1162" i="33"/>
  <c r="D1163" i="33"/>
  <c r="D1164" i="33"/>
  <c r="D1165" i="33"/>
  <c r="D1166" i="33"/>
  <c r="D1167" i="33"/>
  <c r="D1168" i="33"/>
  <c r="D1169" i="33"/>
  <c r="D1170" i="33"/>
  <c r="D1171" i="33"/>
  <c r="D1172" i="33"/>
  <c r="D1173" i="33"/>
  <c r="D1174" i="33"/>
  <c r="D1175" i="33"/>
  <c r="D1176" i="33"/>
  <c r="D1177" i="33"/>
  <c r="D1178" i="33"/>
  <c r="D1179" i="33"/>
  <c r="D1180" i="33"/>
  <c r="D1181" i="33"/>
  <c r="D1182" i="33"/>
  <c r="D1183" i="33"/>
  <c r="D1184" i="33"/>
  <c r="D1185" i="33"/>
  <c r="D1186" i="33"/>
  <c r="D1187" i="33"/>
  <c r="D1188" i="33"/>
  <c r="D1189" i="33"/>
  <c r="D1190" i="33"/>
  <c r="D1191" i="33"/>
  <c r="D1192" i="33"/>
  <c r="D1193" i="33"/>
  <c r="D1194" i="33"/>
  <c r="D1195" i="33"/>
  <c r="D1196" i="33"/>
  <c r="D1197" i="33"/>
  <c r="D1198" i="33"/>
  <c r="D1199" i="33"/>
  <c r="D1200" i="33"/>
  <c r="D1201" i="33"/>
  <c r="D1202" i="33"/>
  <c r="D1203" i="33"/>
  <c r="D1204" i="33"/>
  <c r="D1205" i="33"/>
  <c r="D1206" i="33"/>
  <c r="D1207" i="33"/>
  <c r="D1208" i="33"/>
  <c r="D1209" i="33"/>
  <c r="D1210" i="33"/>
  <c r="D1211" i="33"/>
  <c r="D1212" i="33"/>
  <c r="D1213" i="33"/>
  <c r="D1214" i="33"/>
  <c r="D1215" i="33"/>
  <c r="D1216" i="33"/>
  <c r="D1217" i="33"/>
  <c r="D1218" i="33"/>
  <c r="D1219" i="33"/>
  <c r="D1220" i="33"/>
  <c r="D1221" i="33"/>
  <c r="D1222" i="33"/>
  <c r="D1223" i="33"/>
  <c r="D1224" i="33"/>
  <c r="D1225" i="33"/>
  <c r="D1226" i="33"/>
  <c r="D1227" i="33"/>
  <c r="D1228" i="33"/>
  <c r="D1229" i="33"/>
  <c r="D1230" i="33"/>
  <c r="D1231" i="33"/>
  <c r="D1232" i="33"/>
  <c r="D1233" i="33"/>
  <c r="D1234" i="33"/>
  <c r="D1235" i="33"/>
  <c r="D1236" i="33"/>
  <c r="D1237" i="33"/>
  <c r="D1238" i="33"/>
  <c r="D1239" i="33"/>
  <c r="D1240" i="33"/>
  <c r="D1241" i="33"/>
  <c r="D1242" i="33"/>
  <c r="D1243" i="33"/>
  <c r="D1244" i="33"/>
  <c r="D1245" i="33"/>
  <c r="D1246" i="33"/>
  <c r="D1247" i="33"/>
  <c r="D1248" i="33"/>
  <c r="D1249" i="33"/>
  <c r="D1250" i="33"/>
  <c r="D1251" i="33"/>
  <c r="D1252" i="33"/>
  <c r="D1253" i="33"/>
  <c r="D1254" i="33"/>
  <c r="D1255" i="33"/>
  <c r="D1256" i="33"/>
  <c r="D1257" i="33"/>
  <c r="D1258" i="33"/>
  <c r="D1259" i="33"/>
  <c r="D1260" i="33"/>
  <c r="D1261" i="33"/>
  <c r="D1262" i="33"/>
  <c r="D1263" i="33"/>
  <c r="D1264" i="33"/>
  <c r="D1265" i="33"/>
  <c r="D1266" i="33"/>
  <c r="D1267" i="33"/>
  <c r="D1268" i="33"/>
  <c r="D1269" i="33"/>
  <c r="D1270" i="33"/>
  <c r="D1271" i="33"/>
  <c r="D1272" i="33"/>
  <c r="D1273" i="33"/>
  <c r="D1274" i="33"/>
  <c r="D1275" i="33"/>
  <c r="D1276" i="33"/>
  <c r="D1277" i="33"/>
  <c r="D1278" i="33"/>
  <c r="D1279" i="33"/>
  <c r="D1280" i="33"/>
  <c r="D1281" i="33"/>
  <c r="D1282" i="33"/>
  <c r="D1283" i="33"/>
  <c r="D1284" i="33"/>
  <c r="D1285" i="33"/>
  <c r="D1286" i="33"/>
  <c r="D1287" i="33"/>
  <c r="D1288" i="33"/>
  <c r="D1289" i="33"/>
  <c r="D1290" i="33"/>
  <c r="D1291" i="33"/>
  <c r="D1292" i="33"/>
  <c r="D1293" i="33"/>
  <c r="D1294" i="33"/>
  <c r="D1295" i="33"/>
  <c r="D1296" i="33"/>
  <c r="D1297" i="33"/>
  <c r="D1298" i="33"/>
  <c r="D1299" i="33"/>
  <c r="D1300" i="33"/>
  <c r="D1301" i="33"/>
  <c r="D1302" i="33"/>
  <c r="D1303" i="33"/>
  <c r="D1304" i="33"/>
  <c r="D1305" i="33"/>
  <c r="D1306" i="33"/>
  <c r="D1307" i="33"/>
  <c r="D1308" i="33"/>
  <c r="D1309" i="33"/>
  <c r="D1310" i="33"/>
  <c r="D1311" i="33"/>
  <c r="D1312" i="33"/>
  <c r="D1313" i="33"/>
  <c r="D1314" i="33"/>
  <c r="D1315" i="33"/>
  <c r="D1316" i="33"/>
  <c r="D1317" i="33"/>
  <c r="D1318" i="33"/>
  <c r="D1319" i="33"/>
  <c r="D1320" i="33"/>
  <c r="D1321" i="33"/>
  <c r="D1322" i="33"/>
  <c r="D1323" i="33"/>
  <c r="D1324" i="33"/>
  <c r="D1325" i="33"/>
  <c r="D1326" i="33"/>
  <c r="D1327" i="33"/>
  <c r="D1328" i="33"/>
  <c r="D1329" i="33"/>
  <c r="D1330" i="33"/>
  <c r="D1331" i="33"/>
  <c r="D1332" i="33"/>
  <c r="D1333" i="33"/>
  <c r="D1334" i="33"/>
  <c r="D1335" i="33"/>
  <c r="D1336" i="33"/>
  <c r="D1337" i="33"/>
  <c r="D1338" i="33"/>
  <c r="D1339" i="33"/>
  <c r="D1340" i="33"/>
  <c r="D1341" i="33"/>
  <c r="D1342" i="33"/>
  <c r="D1343" i="33"/>
  <c r="D1344" i="33"/>
  <c r="D1345" i="33"/>
  <c r="D1346" i="33"/>
  <c r="D1347" i="33"/>
  <c r="D1348" i="33"/>
  <c r="D1349" i="33"/>
  <c r="D1350" i="33"/>
  <c r="D1351" i="33"/>
  <c r="D1352" i="33"/>
  <c r="D1353" i="33"/>
  <c r="D1354" i="33"/>
  <c r="D1355" i="33"/>
  <c r="D1356" i="33"/>
  <c r="D1357" i="33"/>
  <c r="D1358" i="33"/>
  <c r="D1359" i="33"/>
  <c r="D1360" i="33"/>
  <c r="D1361" i="33"/>
  <c r="D1362" i="33"/>
  <c r="D1363" i="33"/>
  <c r="D1364" i="33"/>
  <c r="D1365" i="33"/>
  <c r="D1366" i="33"/>
  <c r="D1367" i="33"/>
  <c r="D1368" i="33"/>
  <c r="D1369" i="33"/>
  <c r="D1370" i="33"/>
  <c r="D1371" i="33"/>
  <c r="D1372" i="33"/>
  <c r="D1373" i="33"/>
  <c r="D1374" i="33"/>
  <c r="D1375" i="33"/>
  <c r="D1376" i="33"/>
  <c r="D1377" i="33"/>
  <c r="D1378" i="33"/>
  <c r="D1379" i="33"/>
  <c r="D1380" i="33"/>
  <c r="D1381" i="33"/>
  <c r="D1382" i="33"/>
  <c r="D1383" i="33"/>
  <c r="D1384" i="33"/>
  <c r="D1385" i="33"/>
  <c r="D1386" i="33"/>
  <c r="D1387" i="33"/>
  <c r="D1388" i="33"/>
  <c r="D1389" i="33"/>
  <c r="D1390" i="33"/>
  <c r="D1391" i="33"/>
  <c r="D1392" i="33"/>
  <c r="D1393" i="33"/>
  <c r="D1394" i="33"/>
  <c r="D1395" i="33"/>
  <c r="D1396" i="33"/>
  <c r="D1397" i="33"/>
  <c r="D1398" i="33"/>
  <c r="D1399" i="33"/>
  <c r="D1400" i="33"/>
  <c r="D1401" i="33"/>
  <c r="D1402" i="33"/>
  <c r="D1403" i="33"/>
  <c r="D1404" i="33"/>
  <c r="D1405" i="33"/>
  <c r="D1406" i="33"/>
  <c r="D1407" i="33"/>
  <c r="D1408" i="33"/>
  <c r="D1409" i="33"/>
  <c r="D1410" i="33"/>
  <c r="D1411" i="33"/>
  <c r="D1412" i="33"/>
  <c r="D1413" i="33"/>
  <c r="D1414" i="33"/>
  <c r="D1415" i="33"/>
  <c r="D1416" i="33"/>
  <c r="D1417" i="33"/>
  <c r="D1418" i="33"/>
  <c r="D1419" i="33"/>
  <c r="D1420" i="33"/>
  <c r="D1421" i="33"/>
  <c r="D1422" i="33"/>
  <c r="D1423" i="33"/>
  <c r="D1424" i="33"/>
  <c r="D1425" i="33"/>
  <c r="D1426" i="33"/>
  <c r="D1427" i="33"/>
  <c r="D1428" i="33"/>
  <c r="D1429" i="33"/>
  <c r="D1430" i="33"/>
  <c r="D1431" i="33"/>
  <c r="D1432" i="33"/>
  <c r="D1433" i="33"/>
  <c r="D1434" i="33"/>
  <c r="D1435" i="33"/>
  <c r="D1436" i="33"/>
  <c r="D1437" i="33"/>
  <c r="D1438" i="33"/>
  <c r="D1439" i="33"/>
  <c r="D1440" i="33"/>
  <c r="D1441" i="33"/>
  <c r="D1442" i="33"/>
  <c r="D1443" i="33"/>
  <c r="D1444" i="33"/>
  <c r="D1445" i="33"/>
  <c r="D1446" i="33"/>
  <c r="D1447" i="33"/>
  <c r="D1448" i="33"/>
  <c r="D1449" i="33"/>
  <c r="D1450" i="33"/>
  <c r="D1451" i="33"/>
  <c r="D1452" i="33"/>
  <c r="D1453" i="33"/>
  <c r="D1454" i="33"/>
  <c r="D1455" i="33"/>
  <c r="D1456" i="33"/>
  <c r="D1457" i="33"/>
  <c r="D1458" i="33"/>
  <c r="D1459" i="33"/>
  <c r="D1460" i="33"/>
  <c r="D1461" i="33"/>
  <c r="D1462" i="33"/>
  <c r="D1463" i="33"/>
  <c r="D1464" i="33"/>
  <c r="D1465" i="33"/>
  <c r="D1466" i="33"/>
  <c r="D1467" i="33"/>
  <c r="D1468" i="33"/>
  <c r="D1469" i="33"/>
  <c r="D1470" i="33"/>
  <c r="D1471" i="33"/>
  <c r="D1472" i="33"/>
  <c r="D1473" i="33"/>
  <c r="D1474" i="33"/>
  <c r="D1475" i="33"/>
  <c r="D1476" i="33"/>
  <c r="D1477" i="33"/>
  <c r="D1478" i="33"/>
  <c r="D1479" i="33"/>
  <c r="D1480" i="33"/>
  <c r="D1481" i="33"/>
  <c r="D1482" i="33"/>
  <c r="D1483" i="33"/>
  <c r="D1484" i="33"/>
  <c r="D1485" i="33"/>
  <c r="D1486" i="33"/>
  <c r="D1487" i="33"/>
  <c r="D1488" i="33"/>
  <c r="D1489" i="33"/>
  <c r="D1490" i="33"/>
  <c r="D1491" i="33"/>
  <c r="D1492" i="33"/>
  <c r="D1493" i="33"/>
  <c r="D1494" i="33"/>
  <c r="D1495" i="33"/>
  <c r="D1496" i="33"/>
  <c r="D1497" i="33"/>
  <c r="D1498" i="33"/>
  <c r="D1499" i="33"/>
  <c r="D1500" i="33"/>
  <c r="D1501" i="33"/>
  <c r="D1502" i="33"/>
  <c r="D1503" i="33"/>
  <c r="D1504" i="33"/>
  <c r="D1505" i="33"/>
  <c r="D1506" i="33"/>
  <c r="D1507" i="33"/>
  <c r="D1508" i="33"/>
  <c r="D1509" i="33"/>
  <c r="D1510" i="33"/>
  <c r="D1511" i="33"/>
  <c r="D1512" i="33"/>
  <c r="D1513" i="33"/>
  <c r="D1514" i="33"/>
  <c r="D1515" i="33"/>
  <c r="D1516" i="33"/>
  <c r="D1517" i="33"/>
  <c r="D1518" i="33"/>
  <c r="D1519" i="33"/>
  <c r="D1520" i="33"/>
  <c r="D1521" i="33"/>
  <c r="D1522" i="33"/>
  <c r="D1523" i="33"/>
  <c r="D1524" i="33"/>
  <c r="D1525" i="33"/>
  <c r="D1526" i="33"/>
  <c r="D1527" i="33"/>
  <c r="D1528" i="33"/>
  <c r="D1529" i="33"/>
  <c r="D1530" i="33"/>
  <c r="D1531" i="33"/>
  <c r="D1532" i="33"/>
  <c r="D1533" i="33"/>
  <c r="D1534" i="33"/>
  <c r="D1535" i="33"/>
  <c r="D1536" i="33"/>
  <c r="D1537" i="33"/>
  <c r="D1538" i="33"/>
  <c r="D1539" i="33"/>
  <c r="D1540" i="33"/>
  <c r="D1541" i="33"/>
  <c r="D1542" i="33"/>
  <c r="D1543" i="33"/>
  <c r="D1544" i="33"/>
  <c r="D1545" i="33"/>
  <c r="D1546" i="33"/>
  <c r="D1547" i="33"/>
  <c r="D1548" i="33"/>
  <c r="D1549" i="33"/>
  <c r="D1550" i="33"/>
  <c r="D1551" i="33"/>
  <c r="D1552" i="33"/>
  <c r="D1553" i="33"/>
  <c r="D1554" i="33"/>
  <c r="D1555" i="33"/>
  <c r="D1556" i="33"/>
  <c r="D1557" i="33"/>
  <c r="D1558" i="33"/>
  <c r="D1559" i="33"/>
  <c r="D1560" i="33"/>
  <c r="D1561" i="33"/>
  <c r="D1562" i="33"/>
  <c r="D1563" i="33"/>
  <c r="D1564" i="33"/>
  <c r="D1565" i="33"/>
  <c r="D1566" i="33"/>
  <c r="D1567" i="33"/>
  <c r="D1568" i="33"/>
  <c r="D1569" i="33"/>
  <c r="D1570" i="33"/>
  <c r="D1571" i="33"/>
  <c r="D1572" i="33"/>
  <c r="D1573" i="33"/>
  <c r="D1574" i="33"/>
  <c r="D1575" i="33"/>
  <c r="D1576" i="33"/>
  <c r="D1577" i="33"/>
  <c r="D1578" i="33"/>
  <c r="D1579" i="33"/>
  <c r="D1580" i="33"/>
  <c r="D1581" i="33"/>
  <c r="D1582" i="33"/>
  <c r="D1583" i="33"/>
  <c r="D1584" i="33"/>
  <c r="D1585" i="33"/>
  <c r="D1586" i="33"/>
  <c r="D1587" i="33"/>
  <c r="D1588" i="33"/>
  <c r="D1589" i="33"/>
  <c r="D1590" i="33"/>
  <c r="D1591" i="33"/>
  <c r="D1592" i="33"/>
  <c r="D1593" i="33"/>
  <c r="D1594" i="33"/>
  <c r="D1595" i="33"/>
  <c r="D1596" i="33"/>
  <c r="D1597" i="33"/>
  <c r="D1598" i="33"/>
  <c r="D1599" i="33"/>
  <c r="D1600" i="33"/>
  <c r="D1601" i="33"/>
  <c r="D1602" i="33"/>
  <c r="D1603" i="33"/>
  <c r="D1604" i="33"/>
  <c r="D1605" i="33"/>
  <c r="D1606" i="33"/>
  <c r="D1607" i="33"/>
  <c r="D1608" i="33"/>
  <c r="D1609" i="33"/>
  <c r="D1610" i="33"/>
  <c r="D1611" i="33"/>
  <c r="D1612" i="33"/>
  <c r="D1613" i="33"/>
  <c r="D1614" i="33"/>
  <c r="D1615" i="33"/>
  <c r="D1616" i="33"/>
  <c r="D1617" i="33"/>
  <c r="D1618" i="33"/>
  <c r="D1619" i="33"/>
  <c r="D1620" i="33"/>
  <c r="D1621" i="33"/>
  <c r="D1622" i="33"/>
  <c r="D1623" i="33"/>
  <c r="D1624" i="33"/>
  <c r="D1625" i="33"/>
  <c r="D1626" i="33"/>
  <c r="D1627" i="33"/>
  <c r="D1628" i="33"/>
  <c r="D1629" i="33"/>
  <c r="D1630" i="33"/>
  <c r="D1631" i="33"/>
  <c r="D1632" i="33"/>
  <c r="D1633" i="33"/>
  <c r="D1634" i="33"/>
  <c r="D1635" i="33"/>
  <c r="D1636" i="33"/>
  <c r="D1637" i="33"/>
  <c r="D1638" i="33"/>
  <c r="D1639" i="33"/>
  <c r="D1640" i="33"/>
  <c r="D1641" i="33"/>
  <c r="D1642" i="33"/>
  <c r="D1643" i="33"/>
  <c r="D1644" i="33"/>
  <c r="D1645" i="33"/>
  <c r="L2071" i="32"/>
  <c r="L2070" i="32"/>
  <c r="L2069" i="32"/>
  <c r="L2068" i="32"/>
  <c r="L2067" i="32"/>
  <c r="L2066" i="32"/>
  <c r="L2065" i="32"/>
  <c r="L2064" i="32"/>
  <c r="L2063" i="32"/>
  <c r="L2062" i="32"/>
  <c r="L2061" i="32"/>
  <c r="L2060" i="32"/>
  <c r="L2059" i="32"/>
  <c r="L2058" i="32"/>
  <c r="L2057" i="32"/>
  <c r="L2056" i="32"/>
  <c r="L2055" i="32"/>
  <c r="L2054" i="32"/>
  <c r="L2053" i="32"/>
  <c r="L2052" i="32"/>
  <c r="L2051" i="32"/>
  <c r="L2050" i="32"/>
  <c r="L2049" i="32"/>
  <c r="L2048" i="32"/>
  <c r="L2047" i="32"/>
  <c r="L2046" i="32"/>
  <c r="L2045" i="32"/>
  <c r="L2044" i="32"/>
  <c r="L2043" i="32"/>
  <c r="L2042" i="32"/>
  <c r="L2041" i="32"/>
  <c r="L2040" i="32"/>
  <c r="L2039" i="32"/>
  <c r="L2038" i="32"/>
  <c r="L2037" i="32"/>
  <c r="L2036" i="32"/>
  <c r="L2035" i="32"/>
  <c r="L2034" i="32"/>
  <c r="L2033" i="32"/>
  <c r="L2032" i="32"/>
  <c r="L2031" i="32"/>
  <c r="L2030" i="32"/>
  <c r="L2029" i="32"/>
  <c r="L2028" i="32"/>
  <c r="L2027" i="32"/>
  <c r="L2026" i="32"/>
  <c r="L2025" i="32"/>
  <c r="L2024" i="32"/>
  <c r="L2023" i="32"/>
  <c r="L2022" i="32"/>
  <c r="L2021" i="32"/>
  <c r="L2020" i="32"/>
  <c r="L2019" i="32"/>
  <c r="L2018" i="32"/>
  <c r="L2017" i="32"/>
  <c r="L2016" i="32"/>
  <c r="L2015" i="32"/>
  <c r="L2014" i="32"/>
  <c r="L2013" i="32"/>
  <c r="L2012" i="32"/>
  <c r="L2011" i="32"/>
  <c r="L2010" i="32"/>
  <c r="L2009" i="32"/>
  <c r="L2008" i="32"/>
  <c r="L2007" i="32"/>
  <c r="L2006" i="32"/>
  <c r="L2005" i="32"/>
  <c r="L2004" i="32"/>
  <c r="L2003" i="32"/>
  <c r="L2002" i="32"/>
  <c r="L2001" i="32"/>
  <c r="L2000" i="32"/>
  <c r="L1999" i="32"/>
  <c r="L1998" i="32"/>
  <c r="L1997" i="32"/>
  <c r="L1996" i="32"/>
  <c r="L1995" i="32"/>
  <c r="L1994" i="32"/>
  <c r="L1993" i="32"/>
  <c r="L1992" i="32"/>
  <c r="L1991" i="32"/>
  <c r="L1990" i="32"/>
  <c r="L1989" i="32"/>
  <c r="L1988" i="32"/>
  <c r="L1987" i="32"/>
  <c r="L1986" i="32"/>
  <c r="L1985" i="32"/>
  <c r="L1984" i="32"/>
  <c r="L1983" i="32"/>
  <c r="L1982" i="32"/>
  <c r="L1981" i="32"/>
  <c r="L1980" i="32"/>
  <c r="L1979" i="32"/>
  <c r="L1978" i="32"/>
  <c r="L1977" i="32"/>
  <c r="L1976" i="32"/>
  <c r="L1975" i="32"/>
  <c r="L1974" i="32"/>
  <c r="L1973" i="32"/>
  <c r="L1972" i="32"/>
  <c r="L1971" i="32"/>
  <c r="L1970" i="32"/>
  <c r="L1969" i="32"/>
  <c r="L1968" i="32"/>
  <c r="L1967" i="32"/>
  <c r="L1966" i="32"/>
  <c r="L1965" i="32"/>
  <c r="L1964" i="32"/>
  <c r="L1963" i="32"/>
  <c r="L1962" i="32"/>
  <c r="L1961" i="32"/>
  <c r="L1960" i="32"/>
  <c r="L1959" i="32"/>
  <c r="L1958" i="32"/>
  <c r="L1957" i="32"/>
  <c r="L1956" i="32"/>
  <c r="L1955" i="32"/>
  <c r="L1954" i="32"/>
  <c r="L1953" i="32"/>
  <c r="L1952" i="32"/>
  <c r="L1951" i="32"/>
  <c r="L1950" i="32"/>
  <c r="L1949" i="32"/>
  <c r="L1948" i="32"/>
  <c r="L1947" i="32"/>
  <c r="L1946" i="32"/>
  <c r="L1945" i="32"/>
  <c r="L1944" i="32"/>
  <c r="L1943" i="32"/>
  <c r="L1942" i="32"/>
  <c r="L1941" i="32"/>
  <c r="L1940" i="32"/>
  <c r="L1939" i="32"/>
  <c r="L1938" i="32"/>
  <c r="L1937" i="32"/>
  <c r="L1936" i="32"/>
  <c r="L1935" i="32"/>
  <c r="L1934" i="32"/>
  <c r="L1933" i="32"/>
  <c r="L1932" i="32"/>
  <c r="L1931" i="32"/>
  <c r="L1930" i="32"/>
  <c r="L1929" i="32"/>
  <c r="L1928" i="32"/>
  <c r="L1927" i="32"/>
  <c r="L1926" i="32"/>
  <c r="L1925" i="32"/>
  <c r="L1924" i="32"/>
  <c r="L1923" i="32"/>
  <c r="L1922" i="32"/>
  <c r="L1921" i="32"/>
  <c r="L1920" i="32"/>
  <c r="L1919" i="32"/>
  <c r="L1918" i="32"/>
  <c r="L1917" i="32"/>
  <c r="L1916" i="32"/>
  <c r="L1915" i="32"/>
  <c r="L1914" i="32"/>
  <c r="L1913" i="32"/>
  <c r="L1912" i="32"/>
  <c r="L1911" i="32"/>
  <c r="L1910" i="32"/>
  <c r="L1909" i="32"/>
  <c r="L1908" i="32"/>
  <c r="L1907" i="32"/>
  <c r="L1906" i="32"/>
  <c r="L1905" i="32"/>
  <c r="L1904" i="32"/>
  <c r="L1903" i="32"/>
  <c r="L1902" i="32"/>
  <c r="L1901" i="32"/>
  <c r="L1900" i="32"/>
  <c r="L1899" i="32"/>
  <c r="L6526" i="32"/>
  <c r="L6525" i="32"/>
  <c r="L6520" i="32"/>
  <c r="L6521" i="32"/>
  <c r="L6522" i="32"/>
  <c r="L6523" i="32"/>
  <c r="L6524" i="32"/>
  <c r="L6519" i="32"/>
  <c r="L6518" i="32"/>
  <c r="L6517" i="32"/>
  <c r="L6516" i="32"/>
  <c r="L6515" i="32"/>
  <c r="L6514" i="32"/>
  <c r="L6513" i="32"/>
  <c r="L6512" i="32"/>
  <c r="L6511" i="32"/>
  <c r="L6510" i="32"/>
  <c r="L6509" i="32"/>
  <c r="L6508" i="32"/>
  <c r="L6507" i="32"/>
  <c r="L6506" i="32"/>
  <c r="L6505" i="32"/>
  <c r="L6504" i="32"/>
  <c r="L6503" i="32"/>
  <c r="L6471" i="32"/>
  <c r="L6472" i="32"/>
  <c r="L6473" i="32"/>
  <c r="L6474" i="32"/>
  <c r="L6475" i="32"/>
  <c r="L6476" i="32"/>
  <c r="L6477" i="32"/>
  <c r="L6478" i="32"/>
  <c r="L6479" i="32"/>
  <c r="L6480" i="32"/>
  <c r="L6481" i="32"/>
  <c r="L6482" i="32"/>
  <c r="L6483" i="32"/>
  <c r="L6484" i="32"/>
  <c r="L6485" i="32"/>
  <c r="L6486" i="32"/>
  <c r="L6487" i="32"/>
  <c r="L6488" i="32"/>
  <c r="L6489" i="32"/>
  <c r="L6490" i="32"/>
  <c r="L6491" i="32"/>
  <c r="L6492" i="32"/>
  <c r="L6493" i="32"/>
  <c r="L6494" i="32"/>
  <c r="L6495" i="32"/>
  <c r="L6496" i="32"/>
  <c r="L6497" i="32"/>
  <c r="L6498" i="32"/>
  <c r="L6499" i="32"/>
  <c r="L6500" i="32"/>
  <c r="L6501" i="32"/>
  <c r="L6502" i="32"/>
  <c r="L6470" i="32"/>
  <c r="L6469" i="32"/>
  <c r="L6468" i="32"/>
  <c r="L6467" i="32"/>
  <c r="L6466" i="32"/>
  <c r="L6465" i="32"/>
  <c r="L6464" i="32"/>
  <c r="L6463" i="32"/>
  <c r="L6462" i="32"/>
  <c r="L6460" i="32"/>
  <c r="L6461" i="32"/>
  <c r="L6459" i="32"/>
  <c r="L6458" i="32"/>
  <c r="L6457" i="32"/>
  <c r="L6456" i="32"/>
  <c r="L6455" i="32"/>
</calcChain>
</file>

<file path=xl/comments1.xml><?xml version="1.0" encoding="utf-8"?>
<comments xmlns="http://schemas.openxmlformats.org/spreadsheetml/2006/main">
  <authors>
    <author>Rita Ha</author>
  </authors>
  <commentList>
    <comment ref="A2453" authorId="0" shapeId="0">
      <text>
        <r>
          <rPr>
            <b/>
            <sz val="9"/>
            <color indexed="81"/>
            <rFont val="Tahoma"/>
            <family val="2"/>
          </rPr>
          <t>Rita Ha:</t>
        </r>
        <r>
          <rPr>
            <sz val="9"/>
            <color indexed="81"/>
            <rFont val="Tahoma"/>
            <family val="2"/>
          </rPr>
          <t xml:space="preserve">
Includes:
Kingston General Hospital
Hotel Dieu Hospital
</t>
        </r>
      </text>
    </comment>
    <comment ref="A2459" authorId="0" shapeId="0">
      <text>
        <r>
          <rPr>
            <b/>
            <sz val="9"/>
            <color indexed="81"/>
            <rFont val="Tahoma"/>
            <family val="2"/>
          </rPr>
          <t>Rita Ha:</t>
        </r>
        <r>
          <rPr>
            <sz val="9"/>
            <color indexed="81"/>
            <rFont val="Tahoma"/>
            <family val="2"/>
          </rPr>
          <t xml:space="preserve">
Includes:
Kingston General Hospital
Hotel Dieu Hospital
</t>
        </r>
      </text>
    </comment>
    <comment ref="A2465" authorId="0" shapeId="0">
      <text>
        <r>
          <rPr>
            <b/>
            <sz val="9"/>
            <color indexed="81"/>
            <rFont val="Tahoma"/>
            <family val="2"/>
          </rPr>
          <t>Rita Ha:</t>
        </r>
        <r>
          <rPr>
            <sz val="9"/>
            <color indexed="81"/>
            <rFont val="Tahoma"/>
            <family val="2"/>
          </rPr>
          <t xml:space="preserve">
Includes:
Kingston General Hospital
Hotel Dieu Hospital
</t>
        </r>
      </text>
    </comment>
  </commentList>
</comments>
</file>

<file path=xl/sharedStrings.xml><?xml version="1.0" encoding="utf-8"?>
<sst xmlns="http://schemas.openxmlformats.org/spreadsheetml/2006/main" count="98032" uniqueCount="525">
  <si>
    <t>Hospital</t>
  </si>
  <si>
    <t>Acute Teaching</t>
  </si>
  <si>
    <t>Toronto Central</t>
  </si>
  <si>
    <t>Klebsiella pneumoniae</t>
  </si>
  <si>
    <t>Pseudomonas aeruginosa</t>
  </si>
  <si>
    <t>Serratia marcescens</t>
  </si>
  <si>
    <t>Klebsiella oxytoca</t>
  </si>
  <si>
    <t>Acinetobacter baumannii complex</t>
  </si>
  <si>
    <t>Blood</t>
  </si>
  <si>
    <t>Proteus mirabilis</t>
  </si>
  <si>
    <t>Enterobacter aerogenes</t>
  </si>
  <si>
    <t>Citrobacter freundii</t>
  </si>
  <si>
    <t>Enterococcus gallinarum</t>
  </si>
  <si>
    <t>Amoxicillin-Clavulanic acid</t>
  </si>
  <si>
    <t>Penicillin</t>
  </si>
  <si>
    <t>Penicillin IV (non-meningitis)</t>
  </si>
  <si>
    <t>Piperacillin-Tazobactam</t>
  </si>
  <si>
    <t>Meropenem</t>
  </si>
  <si>
    <t>Ertapenem</t>
  </si>
  <si>
    <t>Cloxacillin</t>
  </si>
  <si>
    <t>Cefazolin</t>
  </si>
  <si>
    <t>Ceftriaxone</t>
  </si>
  <si>
    <t>Ceftriaxone (meningitis)</t>
  </si>
  <si>
    <t>Ceftriaxone (non-meningitis)</t>
  </si>
  <si>
    <t>Ceftazidime</t>
  </si>
  <si>
    <t>Clindamycin</t>
  </si>
  <si>
    <t>Erythromycin</t>
  </si>
  <si>
    <t>Doxycycline</t>
  </si>
  <si>
    <t>Ciprofloxacin</t>
  </si>
  <si>
    <t>Moxifloxacin</t>
  </si>
  <si>
    <t>Trimethoprim-Sulfamethoxazole</t>
  </si>
  <si>
    <t>Gentamicin</t>
  </si>
  <si>
    <t>Tobramycin</t>
  </si>
  <si>
    <t>Amikacin</t>
  </si>
  <si>
    <t>Vancomycin</t>
  </si>
  <si>
    <t>Linezolid</t>
  </si>
  <si>
    <t>Year</t>
  </si>
  <si>
    <t>Cephalexin</t>
  </si>
  <si>
    <t>Morganella morganii</t>
  </si>
  <si>
    <t>Citrobacter koseri</t>
  </si>
  <si>
    <t>Penicillin IV (meningitis)</t>
  </si>
  <si>
    <t>Citrobacter braakii</t>
  </si>
  <si>
    <t>Burkholderia cepacia</t>
  </si>
  <si>
    <t>Providencia stuartii</t>
  </si>
  <si>
    <t>Proteus vulgaris</t>
  </si>
  <si>
    <t>Providencia rettgeri</t>
  </si>
  <si>
    <t>Staphylococcus aureus</t>
  </si>
  <si>
    <t>Cefoxitin</t>
  </si>
  <si>
    <t>Large Community</t>
  </si>
  <si>
    <t>Central</t>
  </si>
  <si>
    <t>Antibiotic</t>
  </si>
  <si>
    <t xml:space="preserve"> # isolates </t>
  </si>
  <si>
    <t>Ccc &amp; Rehab</t>
  </si>
  <si>
    <t>Sinai Health System</t>
  </si>
  <si>
    <t>ICU</t>
  </si>
  <si>
    <t>~~~GRAM NEGATIVE BACTERIA~~~</t>
  </si>
  <si>
    <t>~~~GRAM POSITIVE BACTERIA~~~</t>
  </si>
  <si>
    <t>Naficillin</t>
  </si>
  <si>
    <t>Ampicillin-Sulbactam</t>
  </si>
  <si>
    <t>Ticarcillin-Clavulanate</t>
  </si>
  <si>
    <t>Imipenem</t>
  </si>
  <si>
    <t>Cefuroxime</t>
  </si>
  <si>
    <t>Cefotetan</t>
  </si>
  <si>
    <t>Cephalothin</t>
  </si>
  <si>
    <t>Cefotaxime</t>
  </si>
  <si>
    <t>Aztreonam</t>
  </si>
  <si>
    <t>Tigecycline</t>
  </si>
  <si>
    <t>Levofloxacin</t>
  </si>
  <si>
    <t>Sulfamethoxazole</t>
  </si>
  <si>
    <t>Azithromycin</t>
  </si>
  <si>
    <t>Colistin</t>
  </si>
  <si>
    <t>Daptomycin</t>
  </si>
  <si>
    <t>Rifampin</t>
  </si>
  <si>
    <t>Susceptibility rate (%)</t>
  </si>
  <si>
    <t>Mount Sinai Hospital Site</t>
  </si>
  <si>
    <t xml:space="preserve">Streptococcus pneumoniae </t>
  </si>
  <si>
    <t>Tetracycline</t>
  </si>
  <si>
    <t>University Health Network</t>
  </si>
  <si>
    <t xml:space="preserve">Toronto General Hospital </t>
  </si>
  <si>
    <t>Stenotrophomonas maltophilia</t>
  </si>
  <si>
    <t>Staphylococcus saprophyticus</t>
  </si>
  <si>
    <t>All Non-Urine</t>
  </si>
  <si>
    <t>Haemophilus influenzae</t>
  </si>
  <si>
    <t>Moraxella catarrhalis</t>
  </si>
  <si>
    <t>ceftriaxone</t>
  </si>
  <si>
    <t>non-ESBL</t>
  </si>
  <si>
    <t>ESBL</t>
  </si>
  <si>
    <t>vancomycin-susceptible</t>
  </si>
  <si>
    <t>vancomycin-resistant (VRE)</t>
  </si>
  <si>
    <t>vancomycin-susceptible (vanA+)</t>
  </si>
  <si>
    <t>Enterococcus faecalis</t>
  </si>
  <si>
    <t>Enterococcus faecium</t>
  </si>
  <si>
    <t>methicillin-resistant (MRSA)</t>
  </si>
  <si>
    <t>methicillin-susceptible (MSSA)</t>
  </si>
  <si>
    <t>Toronto Western Hospital</t>
  </si>
  <si>
    <t>NOTES!!!</t>
  </si>
  <si>
    <t>Urine</t>
  </si>
  <si>
    <t>Southlake Regional Health Centre</t>
  </si>
  <si>
    <t>cloxacillin</t>
  </si>
  <si>
    <t>Enterococcus sp.</t>
  </si>
  <si>
    <t>Enterobacter sp.</t>
  </si>
  <si>
    <t>Central East</t>
  </si>
  <si>
    <t>Citrobacter diversus</t>
  </si>
  <si>
    <t>Klebsiella ozaenae</t>
  </si>
  <si>
    <t>Klebsiella sp.</t>
  </si>
  <si>
    <t>Staphylococcus lugdunensis</t>
  </si>
  <si>
    <t>Acinetobacter sp.</t>
  </si>
  <si>
    <t>Citrobacter sp.</t>
  </si>
  <si>
    <t>Proteus sp.</t>
  </si>
  <si>
    <t>Pseudomonas sp.</t>
  </si>
  <si>
    <t>Serratia sp.</t>
  </si>
  <si>
    <t>Cefpodoxime</t>
  </si>
  <si>
    <t>Cefixime</t>
  </si>
  <si>
    <t>Cefalotin</t>
  </si>
  <si>
    <t>OHA Hospital Type</t>
  </si>
  <si>
    <t>LHIN Code</t>
  </si>
  <si>
    <t>LHIN Name</t>
  </si>
  <si>
    <t>Small Community</t>
  </si>
  <si>
    <t>LHIN2</t>
  </si>
  <si>
    <t>South West</t>
  </si>
  <si>
    <t>LHIN11</t>
  </si>
  <si>
    <t>Champlain</t>
  </si>
  <si>
    <t>LHIN13</t>
  </si>
  <si>
    <t>North East</t>
  </si>
  <si>
    <t>LHIN14</t>
  </si>
  <si>
    <t>North West</t>
  </si>
  <si>
    <t>Baycrest Hospital</t>
  </si>
  <si>
    <t>LHIN7</t>
  </si>
  <si>
    <t>Brant Community Healthcare System</t>
  </si>
  <si>
    <t>LHIN4</t>
  </si>
  <si>
    <t>Hamilton Niagara Haldimand Brant (Hnhb)</t>
  </si>
  <si>
    <t>LHIN10</t>
  </si>
  <si>
    <t>South East</t>
  </si>
  <si>
    <t>Cambridge Memorial Hospital</t>
  </si>
  <si>
    <t>LHIN3</t>
  </si>
  <si>
    <t>Waterloo Wellington</t>
  </si>
  <si>
    <t>LHIN9</t>
  </si>
  <si>
    <t>LHIN12</t>
  </si>
  <si>
    <t>North Simcoe Muskoka</t>
  </si>
  <si>
    <t>Muskoka Algonquin Healthcare</t>
  </si>
  <si>
    <t>Georgian Bay General Hospital</t>
  </si>
  <si>
    <t>Georgian Bay General Hospital - Midland Site</t>
  </si>
  <si>
    <t>Grey Bruce Health Services</t>
  </si>
  <si>
    <t>Guelph General Hospital</t>
  </si>
  <si>
    <t>LHIN6</t>
  </si>
  <si>
    <t>Mississauga Halton</t>
  </si>
  <si>
    <t>Hawkesbury And District General Hospital</t>
  </si>
  <si>
    <t xml:space="preserve">Hawkesbury And District General Hospital </t>
  </si>
  <si>
    <t>Headwaters Health Care Centre</t>
  </si>
  <si>
    <t>LHIN5</t>
  </si>
  <si>
    <t>Central West</t>
  </si>
  <si>
    <t>Health Sciences North - Ramsay Lake Health Centre</t>
  </si>
  <si>
    <t>Humber River Hospital</t>
  </si>
  <si>
    <t>LHIN8</t>
  </si>
  <si>
    <t>Lady Dunn Health Centre</t>
  </si>
  <si>
    <t>Lake Of The Woods District Hospital</t>
  </si>
  <si>
    <t xml:space="preserve">Lakeridge Health </t>
  </si>
  <si>
    <t>Lennox and Addington County General Hospital</t>
  </si>
  <si>
    <t>Markham-Stouffville Hospital</t>
  </si>
  <si>
    <t>Markham Stouffville Hospital</t>
  </si>
  <si>
    <t>Norfolk General Hospital</t>
  </si>
  <si>
    <t>North Bay Regional Health Centre</t>
  </si>
  <si>
    <t>North Bay Regional Health Centre - North Bay Site</t>
  </si>
  <si>
    <t>Perth and Smiths Falls District Hospital</t>
  </si>
  <si>
    <t>Peterborough Regional Health Centre</t>
  </si>
  <si>
    <t xml:space="preserve">Quinte Healthcare </t>
  </si>
  <si>
    <t>Ross Memorial Hospital</t>
  </si>
  <si>
    <t>Royal Victoria Regional Health Centre</t>
  </si>
  <si>
    <t>Runnymede Healthcare Centre</t>
  </si>
  <si>
    <t>Sault Area Hospital</t>
  </si>
  <si>
    <t>Sault Area Hospital - General Site</t>
  </si>
  <si>
    <t>Bridgepoint Hospital Site</t>
  </si>
  <si>
    <t>Sioux Lookout Meno Ya Win Health Centre</t>
  </si>
  <si>
    <t>Sunnybrook Health Sciences Centre</t>
  </si>
  <si>
    <t>Sunnybrook Health Sciences Centre - Bayview Campus</t>
  </si>
  <si>
    <t xml:space="preserve">The Hospital For Sick Children </t>
  </si>
  <si>
    <t>Trillium Health Partners</t>
  </si>
  <si>
    <t>Trillium Health Partners-Credit Valley Hospital</t>
  </si>
  <si>
    <t>Trillium Health Partners-Mississauga Hospital</t>
  </si>
  <si>
    <t>Toronto Rehab Institute: Bickle Centre</t>
  </si>
  <si>
    <t>Toronto Rehab Institute: Lyndhurst Centre</t>
  </si>
  <si>
    <t>Toronto Rehab Institute: University Centre</t>
  </si>
  <si>
    <t>Weeneebayko Area Health Authority</t>
  </si>
  <si>
    <t>West Park  Healthcare Centre</t>
  </si>
  <si>
    <t>West Park Healthcare Centre</t>
  </si>
  <si>
    <t>Winchester District Memorial Hospital</t>
  </si>
  <si>
    <t>Service area</t>
  </si>
  <si>
    <t>Species</t>
  </si>
  <si>
    <t>Gentamicin (high level)</t>
  </si>
  <si>
    <t>&gt;95</t>
  </si>
  <si>
    <t>gentamicin</t>
  </si>
  <si>
    <t>Cephalosporin (1st gen)</t>
  </si>
  <si>
    <t>urine</t>
  </si>
  <si>
    <t>Norfloxacin (urine)</t>
  </si>
  <si>
    <t>Cefotaxime (meningitis)</t>
  </si>
  <si>
    <t>Cefotaxime (non-meningitis)</t>
  </si>
  <si>
    <t>Ampicillin / Amoxicillin</t>
  </si>
  <si>
    <t>Cefepime</t>
  </si>
  <si>
    <t># susceptible isolates</t>
  </si>
  <si>
    <t>Service (unit)</t>
  </si>
  <si>
    <t>Inpatient (non-ICU)</t>
  </si>
  <si>
    <t>Specimens</t>
  </si>
  <si>
    <t>Specimens (site-specific)</t>
  </si>
  <si>
    <t>Species (ARO)</t>
  </si>
  <si>
    <t>All Inpatient / Nonspecified</t>
  </si>
  <si>
    <t>All specimens / Nonspecified</t>
  </si>
  <si>
    <t>All Non-Blood</t>
  </si>
  <si>
    <t>Stenotrophomonas sp.</t>
  </si>
  <si>
    <t>ceftazidime</t>
  </si>
  <si>
    <t>ciprofloxacin</t>
  </si>
  <si>
    <t>Gram stain</t>
  </si>
  <si>
    <t>Citrobacter youngae</t>
  </si>
  <si>
    <t>Enterobacter cloacae complex</t>
  </si>
  <si>
    <t>Staphylococcus, coagulase-negative</t>
  </si>
  <si>
    <t>Streptococcus pyogenes (GAS)</t>
  </si>
  <si>
    <t>Streptococcus agalactiae (GBS)</t>
  </si>
  <si>
    <t>Streptococcus, group G</t>
  </si>
  <si>
    <t xml:space="preserve">Streptococcus, viridans group </t>
  </si>
  <si>
    <t>Streptococcus, anginosis group</t>
  </si>
  <si>
    <t>Respiratory</t>
  </si>
  <si>
    <t>Penicillin PO</t>
  </si>
  <si>
    <t>Gram-negative</t>
  </si>
  <si>
    <t>Gram-positive</t>
  </si>
  <si>
    <t>Escherichia coli - ALL</t>
  </si>
  <si>
    <t>Escherichia coli - non ESBL</t>
  </si>
  <si>
    <t>Escherichia coli - ESBL</t>
  </si>
  <si>
    <t>% S</t>
  </si>
  <si>
    <t>Consult the Technical Notes for details about how this antibiogram was prepared</t>
  </si>
  <si>
    <t>Nitrofurantoin (urine)</t>
  </si>
  <si>
    <t>Ontario Hospital Antibiogram</t>
  </si>
  <si>
    <t>#</t>
  </si>
  <si>
    <t>Providencia sp.</t>
  </si>
  <si>
    <t>serratia sp.</t>
  </si>
  <si>
    <t/>
  </si>
  <si>
    <t>#isolates interhospital</t>
  </si>
  <si>
    <t xml:space="preserve">Humber River Hospital </t>
  </si>
  <si>
    <t>Corporation</t>
  </si>
  <si>
    <t>Quinte Health - 5 sites</t>
  </si>
  <si>
    <t>Kingston Health Sciences Centre</t>
  </si>
  <si>
    <t>Kingston General Hospital and Hotel Dieu Hospital</t>
  </si>
  <si>
    <t>Health Sciences North</t>
  </si>
  <si>
    <t>William Osler</t>
  </si>
  <si>
    <t>Brampton Civic Hospital</t>
  </si>
  <si>
    <t>Etobicoke General Hospital</t>
  </si>
  <si>
    <t>levofloxacin</t>
  </si>
  <si>
    <t xml:space="preserve">Brockville General Hospital </t>
  </si>
  <si>
    <t>St. Thomas - Elgin General Hospital</t>
  </si>
  <si>
    <t>LHIN02</t>
  </si>
  <si>
    <t>cefotaxime</t>
  </si>
  <si>
    <t>Fosfomycin (urine)</t>
  </si>
  <si>
    <t>Headwaters</t>
  </si>
  <si>
    <t>2017-2018</t>
  </si>
  <si>
    <t>ertapenem</t>
  </si>
  <si>
    <t>amikacin</t>
  </si>
  <si>
    <t>blood</t>
  </si>
  <si>
    <t>wound</t>
  </si>
  <si>
    <t>setting</t>
  </si>
  <si>
    <t>age_group</t>
  </si>
  <si>
    <t>lhin</t>
  </si>
  <si>
    <t>organism2</t>
  </si>
  <si>
    <t>count</t>
  </si>
  <si>
    <t>AMINOGLYCOSIDES</t>
  </si>
  <si>
    <t>All</t>
  </si>
  <si>
    <t xml:space="preserve">Inpatient </t>
  </si>
  <si>
    <t xml:space="preserve">&lt;18  </t>
  </si>
  <si>
    <t>Escherichia coli</t>
  </si>
  <si>
    <t>18-64</t>
  </si>
  <si>
    <t xml:space="preserve">65+  </t>
  </si>
  <si>
    <t xml:space="preserve">LTC       </t>
  </si>
  <si>
    <t>Outpatient</t>
  </si>
  <si>
    <t>Klebsiella sp. Other</t>
  </si>
  <si>
    <t>Citrobacter sp. Other</t>
  </si>
  <si>
    <t>Enterobacter cloacae</t>
  </si>
  <si>
    <t>Morganella sp.</t>
  </si>
  <si>
    <t>Enterococcus sp. Other</t>
  </si>
  <si>
    <t>Staphylococcus sp. Other</t>
  </si>
  <si>
    <t>Erie St. Clair</t>
  </si>
  <si>
    <t>Hamilton Niagara Brant</t>
  </si>
  <si>
    <t>Row Labels</t>
  </si>
  <si>
    <t>TMP-SMX</t>
  </si>
  <si>
    <t># isolates</t>
  </si>
  <si>
    <t>Ontario Urinary Antibiogram</t>
  </si>
  <si>
    <r>
      <t xml:space="preserve">% Susceptible, </t>
    </r>
    <r>
      <rPr>
        <i/>
        <sz val="11"/>
        <color theme="1"/>
        <rFont val="Calibri"/>
        <family val="2"/>
        <scheme val="minor"/>
      </rPr>
      <t>2016-2017 Data</t>
    </r>
  </si>
  <si>
    <t xml:space="preserve">Nitrofurantoin </t>
  </si>
  <si>
    <t>Amoxicillin</t>
  </si>
  <si>
    <t>Nitrofurantoin</t>
  </si>
  <si>
    <t xml:space="preserve">Ciprofloxacin </t>
  </si>
  <si>
    <t xml:space="preserve">Amoxicillin </t>
  </si>
  <si>
    <t xml:space="preserve">TMP-SMX </t>
  </si>
  <si>
    <t>All LHINs</t>
  </si>
  <si>
    <t xml:space="preserve">Cephalexin </t>
  </si>
  <si>
    <t xml:space="preserve"> All organisms</t>
  </si>
  <si>
    <t>LHIN15</t>
  </si>
  <si>
    <t>LHIN16</t>
  </si>
  <si>
    <t>LHIN17</t>
  </si>
  <si>
    <t>LHIN18</t>
  </si>
  <si>
    <t>LHIN19</t>
  </si>
  <si>
    <t>LHIN20</t>
  </si>
  <si>
    <t>2020-2021</t>
  </si>
  <si>
    <t>linezolid</t>
  </si>
  <si>
    <t>moxifloxacin</t>
  </si>
  <si>
    <t>NEW</t>
  </si>
  <si>
    <t>Lakeridge Health</t>
  </si>
  <si>
    <t>Klebsiella aerogenes</t>
  </si>
  <si>
    <t>penicillin</t>
  </si>
  <si>
    <t>Hotel Dieu Shaver Health and Rehabilitation Centre</t>
  </si>
  <si>
    <t>doxycycline</t>
  </si>
  <si>
    <t>urine only antibiogram for baycrest</t>
  </si>
  <si>
    <t>2020-21</t>
  </si>
  <si>
    <t>enterococcus faecium</t>
  </si>
  <si>
    <t>Uxbridge Hospital</t>
  </si>
  <si>
    <t>St Joseph's General Hospital</t>
  </si>
  <si>
    <t>tetracycline</t>
  </si>
  <si>
    <t>erythromycin</t>
  </si>
  <si>
    <t>daptomycin</t>
  </si>
  <si>
    <t>Princess Margaret Hospital</t>
  </si>
  <si>
    <t>cephalexin</t>
  </si>
  <si>
    <t>clindamycin</t>
  </si>
  <si>
    <t>Renfrew Victoria Hospital</t>
  </si>
  <si>
    <t>appears to be urine section</t>
  </si>
  <si>
    <t>morganella morganii</t>
  </si>
  <si>
    <t>2019-20</t>
  </si>
  <si>
    <t>MICs Group</t>
  </si>
  <si>
    <t>Anson General Hospital, Lady Minto, Bingham Memorial</t>
  </si>
  <si>
    <t>Small community</t>
  </si>
  <si>
    <t>Salvation Army Toronto Grace Health Centre</t>
  </si>
  <si>
    <t>Michael Garron, North York General, Scarborough Health Network</t>
  </si>
  <si>
    <t>proteus sp.</t>
  </si>
  <si>
    <t>Alexandra Marine and General Hospital and Huron Perth Healthcare Alliance</t>
  </si>
  <si>
    <t>LHIN21</t>
  </si>
  <si>
    <t>LHIN22</t>
  </si>
  <si>
    <t>cefuroxime</t>
  </si>
  <si>
    <t>acinetobacter sp.</t>
  </si>
  <si>
    <t>The Ottawa Hospital</t>
  </si>
  <si>
    <t>tigecycline</t>
  </si>
  <si>
    <t>piperacillin-tazobactam</t>
  </si>
  <si>
    <t>tobramycin</t>
  </si>
  <si>
    <t>Manitoulin Health Centre</t>
  </si>
  <si>
    <t>Stevenson Memorial</t>
  </si>
  <si>
    <t>Riverside Health Care Facilities Inc</t>
  </si>
  <si>
    <t>cefazolin</t>
  </si>
  <si>
    <t>cefepime</t>
  </si>
  <si>
    <t>meropenem</t>
  </si>
  <si>
    <t>nitrofurantoin (urine)</t>
  </si>
  <si>
    <t>vancomycin</t>
  </si>
  <si>
    <t>enterobacter aerogenes changed to new name klebsiella aerogenes</t>
  </si>
  <si>
    <t>MacKenzie Health</t>
  </si>
  <si>
    <t>MacKenzie Richmond Hill Hospital</t>
  </si>
  <si>
    <t>enterococcus faecalis</t>
  </si>
  <si>
    <t>LHIN1</t>
  </si>
  <si>
    <t>Chatham-Kent Health Alliance</t>
  </si>
  <si>
    <t>imipenem</t>
  </si>
  <si>
    <t>2019-2020</t>
  </si>
  <si>
    <t>Chapleau Health Services</t>
  </si>
  <si>
    <t>Tillsonburg District Memorial Hospital</t>
  </si>
  <si>
    <t>Pembroke Regional Hospital</t>
  </si>
  <si>
    <t>Pembroke Regional  Hospital</t>
  </si>
  <si>
    <t>penicillin IV (meningitis)</t>
  </si>
  <si>
    <t>proteus mirabilis</t>
  </si>
  <si>
    <t>Strathroy Middlesex, Four Counties</t>
  </si>
  <si>
    <t>Middlesex Health Alliance</t>
  </si>
  <si>
    <t>2018-2019</t>
  </si>
  <si>
    <t>norfloxacin (urine)</t>
  </si>
  <si>
    <t>stenotrophomonas sp.</t>
  </si>
  <si>
    <t>enterococcus sp.</t>
  </si>
  <si>
    <t>penicillin IV (non-meningitis)</t>
  </si>
  <si>
    <t>can't read e coli</t>
  </si>
  <si>
    <r>
      <rPr>
        <sz val="16"/>
        <color theme="1"/>
        <rFont val="Calibri"/>
        <family val="2"/>
        <scheme val="minor"/>
      </rPr>
      <t>% Susceptible</t>
    </r>
    <r>
      <rPr>
        <i/>
        <sz val="16"/>
        <color theme="1"/>
        <rFont val="Calibri"/>
        <family val="2"/>
        <scheme val="minor"/>
      </rPr>
      <t xml:space="preserve"> 2018-2021 Data</t>
    </r>
  </si>
  <si>
    <t>Last updated: March 2022</t>
  </si>
  <si>
    <t>.</t>
  </si>
  <si>
    <t>2020</t>
  </si>
  <si>
    <t>65+</t>
  </si>
  <si>
    <t>Aerococcus species</t>
  </si>
  <si>
    <t>&gt;87</t>
  </si>
  <si>
    <t>2019</t>
  </si>
  <si>
    <t>2018</t>
  </si>
  <si>
    <t>&gt;82</t>
  </si>
  <si>
    <t>2017</t>
  </si>
  <si>
    <t>&gt;83</t>
  </si>
  <si>
    <t>&lt;17</t>
  </si>
  <si>
    <t>Bacteroides species</t>
  </si>
  <si>
    <t>&gt;84</t>
  </si>
  <si>
    <t>Pseudomonas species</t>
  </si>
  <si>
    <t>&gt;89</t>
  </si>
  <si>
    <t>&lt;18</t>
  </si>
  <si>
    <t>Clostridium species</t>
  </si>
  <si>
    <t>&lt;10</t>
  </si>
  <si>
    <t>&gt;90</t>
  </si>
  <si>
    <t>Corynebacterium species</t>
  </si>
  <si>
    <t>&lt;14</t>
  </si>
  <si>
    <t>&gt;86</t>
  </si>
  <si>
    <t>&lt;19</t>
  </si>
  <si>
    <t>&gt;88</t>
  </si>
  <si>
    <t>Bacillus species</t>
  </si>
  <si>
    <t>Inpatient (ICU)</t>
  </si>
  <si>
    <t>Streptococcus pyogenes/Group A Strep</t>
  </si>
  <si>
    <t>&gt;93</t>
  </si>
  <si>
    <t>2016</t>
  </si>
  <si>
    <t>&lt;3</t>
  </si>
  <si>
    <t>&gt;97</t>
  </si>
  <si>
    <t>&gt;85</t>
  </si>
  <si>
    <t>&gt;92</t>
  </si>
  <si>
    <t>&lt;11</t>
  </si>
  <si>
    <t>&gt;81</t>
  </si>
  <si>
    <t>Streptococcus mitis</t>
  </si>
  <si>
    <t>&gt;91</t>
  </si>
  <si>
    <t>&lt;7</t>
  </si>
  <si>
    <t>&lt;9</t>
  </si>
  <si>
    <t>Acinetobacter sp. Other</t>
  </si>
  <si>
    <t>&gt;80</t>
  </si>
  <si>
    <t>Staphylococcus epidermidis</t>
  </si>
  <si>
    <t>&lt;8</t>
  </si>
  <si>
    <t>&lt;12</t>
  </si>
  <si>
    <t>&lt;2</t>
  </si>
  <si>
    <t>&lt;4</t>
  </si>
  <si>
    <t>&lt;5</t>
  </si>
  <si>
    <t>&lt;13</t>
  </si>
  <si>
    <t>&lt;6</t>
  </si>
  <si>
    <t>&gt;94</t>
  </si>
  <si>
    <t>&lt;15</t>
  </si>
  <si>
    <t>Streptococcus sp. Other</t>
  </si>
  <si>
    <t>&gt;98</t>
  </si>
  <si>
    <t>&gt;96</t>
  </si>
  <si>
    <t>&lt;16</t>
  </si>
  <si>
    <t>Streptococcus group B</t>
  </si>
  <si>
    <t>Streptococci Viridans</t>
  </si>
  <si>
    <t>Streptococcus pneumoniae</t>
  </si>
  <si>
    <t>Streptococcus Group C/D</t>
  </si>
  <si>
    <t>LTC</t>
  </si>
  <si>
    <t>&lt;1</t>
  </si>
  <si>
    <t>&gt;99</t>
  </si>
  <si>
    <t>Bacteroides fragilis</t>
  </si>
  <si>
    <t>Salmonella enteric sp. non-typhi/paratyphi</t>
  </si>
  <si>
    <t>Salmonella typhi/paratyphi</t>
  </si>
  <si>
    <t>&lt;20</t>
  </si>
  <si>
    <t>Mississsauga Halton</t>
  </si>
  <si>
    <t>Hamilton Niagara Haldimand Brant</t>
  </si>
  <si>
    <t xml:space="preserve">&gt;99 </t>
  </si>
  <si>
    <t xml:space="preserve">&gt;97 </t>
  </si>
  <si>
    <t xml:space="preserve">&gt;89 </t>
  </si>
  <si>
    <t xml:space="preserve">&gt;98 </t>
  </si>
  <si>
    <t xml:space="preserve">&gt;96 </t>
  </si>
  <si>
    <t xml:space="preserve">&lt;4 </t>
  </si>
  <si>
    <t xml:space="preserve">&gt;95 </t>
  </si>
  <si>
    <t xml:space="preserve">&lt;5 </t>
  </si>
  <si>
    <t xml:space="preserve">&gt;93 </t>
  </si>
  <si>
    <t xml:space="preserve">&lt;7 </t>
  </si>
  <si>
    <t xml:space="preserve">&gt;94 </t>
  </si>
  <si>
    <t xml:space="preserve">&gt;92 </t>
  </si>
  <si>
    <t xml:space="preserve">&lt;1 </t>
  </si>
  <si>
    <t xml:space="preserve">&gt;87 </t>
  </si>
  <si>
    <t xml:space="preserve">&lt;6 </t>
  </si>
  <si>
    <t xml:space="preserve">&lt;9 </t>
  </si>
  <si>
    <t xml:space="preserve">&gt;91 </t>
  </si>
  <si>
    <t xml:space="preserve">&lt;8 </t>
  </si>
  <si>
    <t xml:space="preserve">&gt;81 </t>
  </si>
  <si>
    <t>Raoutella species</t>
  </si>
  <si>
    <t xml:space="preserve">&gt;83 </t>
  </si>
  <si>
    <t xml:space="preserve">&gt;86 </t>
  </si>
  <si>
    <t>Providencia species</t>
  </si>
  <si>
    <t xml:space="preserve">&gt;85 </t>
  </si>
  <si>
    <t>Propionibacterium species</t>
  </si>
  <si>
    <t xml:space="preserve">&gt;80 </t>
  </si>
  <si>
    <t>Pasturella species</t>
  </si>
  <si>
    <t>Pantoea species</t>
  </si>
  <si>
    <t xml:space="preserve">&lt;14 </t>
  </si>
  <si>
    <t xml:space="preserve">&gt;88 </t>
  </si>
  <si>
    <t>Listeria monocytogenes</t>
  </si>
  <si>
    <t>Lactobacillus sp.</t>
  </si>
  <si>
    <t xml:space="preserve">&lt;13 </t>
  </si>
  <si>
    <t>Granulicatella species</t>
  </si>
  <si>
    <t xml:space="preserve">&gt;90 </t>
  </si>
  <si>
    <t>Gram Pos. Bacilli</t>
  </si>
  <si>
    <t xml:space="preserve">&gt;84 </t>
  </si>
  <si>
    <t xml:space="preserve">&lt;16 </t>
  </si>
  <si>
    <t>Enterobacter sp. Other</t>
  </si>
  <si>
    <t xml:space="preserve">&lt;18 </t>
  </si>
  <si>
    <t>Eggerthella species</t>
  </si>
  <si>
    <t xml:space="preserve">&lt;17 </t>
  </si>
  <si>
    <t xml:space="preserve">&gt;82 </t>
  </si>
  <si>
    <t xml:space="preserve">&lt;20 </t>
  </si>
  <si>
    <t xml:space="preserve">&lt;10 </t>
  </si>
  <si>
    <t xml:space="preserve">&lt;19 </t>
  </si>
  <si>
    <t>Campylobacter sp.</t>
  </si>
  <si>
    <t xml:space="preserve">&lt;12 </t>
  </si>
  <si>
    <t>Aeromonas species</t>
  </si>
  <si>
    <t>Actinomyces species</t>
  </si>
  <si>
    <t>Achromobacter species</t>
  </si>
  <si>
    <t xml:space="preserve">&lt;15 </t>
  </si>
  <si>
    <t xml:space="preserve">&lt;11 </t>
  </si>
  <si>
    <t xml:space="preserve">&lt;2 </t>
  </si>
  <si>
    <t xml:space="preserve">&lt;3 </t>
  </si>
  <si>
    <t>Prevotella species</t>
  </si>
  <si>
    <t>Veillonella species</t>
  </si>
  <si>
    <t>Sphingomonas species</t>
  </si>
  <si>
    <t>Rothia species</t>
  </si>
  <si>
    <t>Parvimonas species</t>
  </si>
  <si>
    <t>Paenibacillus species</t>
  </si>
  <si>
    <t>Neisseria meningitidis</t>
  </si>
  <si>
    <t>Microbacterium species</t>
  </si>
  <si>
    <t>Haemophilus sp.</t>
  </si>
  <si>
    <t>Gemella species</t>
  </si>
  <si>
    <t>Actinobaculum species</t>
  </si>
  <si>
    <t>Abiotrophia species</t>
  </si>
  <si>
    <t>Moraxella sp.</t>
  </si>
  <si>
    <t>Proteus sp. Other</t>
  </si>
  <si>
    <t>Fusobacterium species</t>
  </si>
  <si>
    <t>Micrococcus species</t>
  </si>
  <si>
    <t>Count</t>
  </si>
  <si>
    <t>Region</t>
  </si>
  <si>
    <t>Setting</t>
  </si>
  <si>
    <t>Organism</t>
  </si>
  <si>
    <t>Ontario Bloodstream Antibiogram</t>
  </si>
  <si>
    <t>Amoxicillin-Clav</t>
  </si>
  <si>
    <t>Ampicillin</t>
  </si>
  <si>
    <t>Piperacillin-Tazo</t>
  </si>
  <si>
    <t>Age Group</t>
  </si>
  <si>
    <t>Gram Stain</t>
  </si>
  <si>
    <t>Last Updated: March 2022</t>
  </si>
  <si>
    <t>Providence Care</t>
  </si>
  <si>
    <t>Tillsonburg District Memorial, Alexandra Hospital</t>
  </si>
  <si>
    <t xml:space="preserve"> % Susceptible, 2016-2020 Data</t>
  </si>
  <si>
    <t>Specific</t>
  </si>
  <si>
    <t>Ontario-wide</t>
  </si>
  <si>
    <t>View</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</si>
</sst>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quot;$&quot;* #,##0_-;\-&quot;$&quot;* #,##0_-;_-&quot;$&quot;* &quot;-&quot;_-;_-@_-"/>
    <numFmt numFmtId="41" formatCode="_-* #,##0_-;\-* #,##0_-;_-* &quot;-&quot;_-;_-@_-"/>
    <numFmt numFmtId="44" formatCode="_-&quot;$&quot;* #,##0.00_-;\-&quot;$&quot;* #,##0.00_-;_-&quot;$&quot;* &quot;-&quot;??_-;_-@_-"/>
    <numFmt numFmtId="43" formatCode="_-* #,##0.00_-;\-* #,##0.00_-;_-* &quot;-&quot;??_-;_-@_-"/>
  </numFmts>
  <fonts count="31">
    <font>
      <sz val="11"/>
      <color theme="1"/>
      <name val="Calibri"/>
      <family val="2"/>
      <scheme val="minor"/>
    </font>
    <font>
      <sz val="11"/>
      <name val="Calibri"/>
      <family val="2"/>
      <scheme val="minor"/>
    </font>
    <font>
      <sz val="10"/>
      <name val="Arial"/>
      <family val="2"/>
    </font>
    <font>
      <sz val="11"/>
      <color theme="1"/>
      <name val="Calibri"/>
      <family val="2"/>
      <scheme val="minor"/>
    </font>
    <font>
      <b/>
      <sz val="11"/>
      <color theme="1"/>
      <name val="Calibri"/>
      <family val="2"/>
      <scheme val="minor"/>
    </font>
    <font>
      <sz val="10"/>
      <color theme="1"/>
      <name val="Tahoma"/>
      <family val="2"/>
    </font>
    <font>
      <sz val="9"/>
      <color indexed="81"/>
      <name val="Tahoma"/>
      <family val="2"/>
    </font>
    <font>
      <b/>
      <sz val="9"/>
      <color indexed="81"/>
      <name val="Tahoma"/>
      <family val="2"/>
    </font>
    <font>
      <sz val="10"/>
      <name val="Arial"/>
      <family val="2"/>
    </font>
    <font>
      <sz val="11"/>
      <color rgb="FF9C0006"/>
      <name val="Calibri"/>
      <family val="2"/>
      <scheme val="minor"/>
    </font>
    <font>
      <i/>
      <sz val="16"/>
      <color theme="1"/>
      <name val="Calibri"/>
      <family val="2"/>
      <scheme val="minor"/>
    </font>
    <font>
      <u/>
      <sz val="11"/>
      <color theme="10"/>
      <name val="Calibri"/>
      <family val="2"/>
      <scheme val="minor"/>
    </font>
    <font>
      <sz val="16"/>
      <color theme="1"/>
      <name val="Calibri"/>
      <family val="2"/>
      <scheme val="minor"/>
    </font>
    <font>
      <i/>
      <sz val="11"/>
      <color theme="1"/>
      <name val="Calibri"/>
      <family val="2"/>
      <scheme val="minor"/>
    </font>
    <font>
      <b/>
      <sz val="28"/>
      <color theme="1"/>
      <name val="Calibri"/>
      <family val="2"/>
      <scheme val="minor"/>
    </font>
    <font>
      <sz val="14"/>
      <color theme="1"/>
      <name val="Calibri"/>
      <family val="2"/>
      <scheme val="minor"/>
    </font>
    <font>
      <sz val="8"/>
      <color theme="1"/>
      <name val="Calibri"/>
      <family val="2"/>
      <scheme val="minor"/>
    </font>
    <font>
      <i/>
      <sz val="12"/>
      <color theme="1"/>
      <name val="Calibri"/>
      <family val="2"/>
      <scheme val="minor"/>
    </font>
    <font>
      <u/>
      <sz val="9"/>
      <color theme="10"/>
      <name val="Calibri"/>
      <family val="2"/>
      <scheme val="minor"/>
    </font>
    <font>
      <sz val="11"/>
      <color theme="1"/>
      <name val="Calibri"/>
      <family val="2"/>
    </font>
    <font>
      <sz val="12"/>
      <color theme="1"/>
      <name val="Calibri"/>
      <family val="2"/>
      <scheme val="minor"/>
    </font>
    <font>
      <sz val="12"/>
      <color rgb="FF222222"/>
      <name val="Andale WT"/>
      <family val="2"/>
    </font>
    <font>
      <sz val="8"/>
      <color rgb="FF000000"/>
      <name val="Arial"/>
      <family val="2"/>
    </font>
    <font>
      <sz val="11"/>
      <color rgb="FF000000"/>
      <name val="Calibri"/>
      <family val="2"/>
    </font>
    <font>
      <sz val="11"/>
      <color rgb="FF222222"/>
      <name val="Calibri"/>
      <family val="2"/>
      <scheme val="minor"/>
    </font>
    <font>
      <b/>
      <sz val="8"/>
      <color theme="1"/>
      <name val="Calibri"/>
      <family val="2"/>
      <scheme val="minor"/>
    </font>
    <font>
      <b/>
      <sz val="8"/>
      <name val="Calibri"/>
      <family val="2"/>
      <scheme val="minor"/>
    </font>
    <font>
      <b/>
      <sz val="14"/>
      <color theme="1"/>
      <name val="Calibri"/>
      <family val="2"/>
      <scheme val="minor"/>
    </font>
    <font>
      <b/>
      <sz val="10"/>
      <color theme="1"/>
      <name val="Calibri"/>
      <family val="2"/>
      <scheme val="minor"/>
    </font>
    <font>
      <b/>
      <sz val="9"/>
      <color theme="1"/>
      <name val="Calibri"/>
      <family val="2"/>
      <scheme val="minor"/>
    </font>
    <font>
      <b/>
      <sz val="11"/>
      <color theme="1"/>
      <name val="Calibri"/>
      <scheme val="minor"/>
    </font>
  </fonts>
  <fills count="31">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rgb="FF7C56A8"/>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2" tint="-0.499984740745262"/>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rgb="FFFFC7CE"/>
      </patternFill>
    </fill>
    <fill>
      <patternFill patternType="solid">
        <fgColor theme="4" tint="0.79998168889431442"/>
        <bgColor theme="4" tint="0.79998168889431442"/>
      </patternFill>
    </fill>
    <fill>
      <patternFill patternType="solid">
        <fgColor rgb="FFFFC000"/>
        <bgColor indexed="64"/>
      </patternFill>
    </fill>
    <fill>
      <patternFill patternType="solid">
        <fgColor theme="0" tint="-0.14999847407452621"/>
        <bgColor indexed="64"/>
      </patternFill>
    </fill>
    <fill>
      <patternFill patternType="solid">
        <fgColor rgb="FFFFFF00"/>
      </patternFill>
    </fill>
    <fill>
      <patternFill patternType="solid">
        <fgColor rgb="FFFFFFFF"/>
        <bgColor indexed="64"/>
      </patternFill>
    </fill>
    <fill>
      <patternFill patternType="solid">
        <fgColor rgb="FFFF6161"/>
        <bgColor indexed="64"/>
      </patternFill>
    </fill>
    <fill>
      <patternFill patternType="solid">
        <fgColor rgb="FF92D050"/>
        <bgColor indexed="64"/>
      </patternFill>
    </fill>
    <fill>
      <patternFill patternType="solid">
        <fgColor rgb="FF00FF00"/>
        <bgColor indexed="64"/>
      </patternFill>
    </fill>
    <fill>
      <patternFill patternType="solid">
        <fgColor rgb="FFFF0000"/>
        <bgColor indexed="64"/>
      </patternFill>
    </fill>
  </fills>
  <borders count="38">
    <border>
      <left/>
      <right/>
      <top/>
      <bottom/>
      <diagonal/>
    </border>
    <border>
      <left style="thin">
        <color indexed="64"/>
      </left>
      <right style="thin">
        <color indexed="64"/>
      </right>
      <top/>
      <bottom style="thin">
        <color theme="0" tint="-0.34998626667073579"/>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theme="0" tint="-0.249977111117893"/>
      </left>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
      <left style="medium">
        <color rgb="FFE2E2E2"/>
      </left>
      <right style="medium">
        <color rgb="FFE2E2E2"/>
      </right>
      <top style="medium">
        <color rgb="FFE2E2E2"/>
      </top>
      <bottom style="medium">
        <color rgb="FFE2E2E2"/>
      </bottom>
      <diagonal/>
    </border>
    <border>
      <left style="medium">
        <color rgb="FFE2E2E2"/>
      </left>
      <right style="medium">
        <color rgb="FFE2E2E2"/>
      </right>
      <top/>
      <bottom/>
      <diagonal/>
    </border>
    <border>
      <left/>
      <right/>
      <top style="thin">
        <color theme="4" tint="0.39997558519241921"/>
      </top>
      <bottom style="thin">
        <color theme="4" tint="0.39997558519241921"/>
      </bottom>
      <diagonal/>
    </border>
    <border>
      <left style="medium">
        <color rgb="FFE2E2E2"/>
      </left>
      <right style="medium">
        <color rgb="FFE2E2E2"/>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theme="0"/>
      </left>
      <right style="thin">
        <color theme="0"/>
      </right>
      <top style="thin">
        <color theme="0"/>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rgb="FFE2E2E2"/>
      </left>
      <right style="medium">
        <color rgb="FFE2E2E2"/>
      </right>
      <top/>
      <bottom style="medium">
        <color rgb="FFE2E2E2"/>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bottom style="thick">
        <color indexed="64"/>
      </bottom>
      <diagonal/>
    </border>
    <border>
      <left style="medium">
        <color indexed="64"/>
      </left>
      <right style="thick">
        <color indexed="64"/>
      </right>
      <top/>
      <bottom style="medium">
        <color indexed="64"/>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s>
  <cellStyleXfs count="16">
    <xf numFmtId="0" fontId="0" fillId="0" borderId="0"/>
    <xf numFmtId="0" fontId="2" fillId="0" borderId="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3" fillId="0" borderId="0"/>
    <xf numFmtId="44" fontId="2" fillId="0" borderId="0" applyFont="0" applyFill="0" applyBorder="0" applyAlignment="0" applyProtection="0"/>
    <xf numFmtId="43" fontId="2" fillId="0" borderId="0" applyFont="0" applyFill="0" applyBorder="0" applyAlignment="0" applyProtection="0"/>
    <xf numFmtId="0" fontId="5" fillId="0" borderId="0"/>
    <xf numFmtId="0" fontId="8" fillId="0" borderId="0"/>
    <xf numFmtId="0" fontId="9" fillId="21" borderId="0" applyNumberFormat="0" applyBorder="0" applyAlignment="0" applyProtection="0"/>
    <xf numFmtId="0" fontId="11" fillId="0" borderId="0" applyNumberFormat="0" applyFill="0" applyBorder="0" applyAlignment="0" applyProtection="0"/>
    <xf numFmtId="0" fontId="20" fillId="0" borderId="0"/>
    <xf numFmtId="9" fontId="3" fillId="0" borderId="0" applyFont="0" applyFill="0" applyBorder="0" applyAlignment="0" applyProtection="0"/>
  </cellStyleXfs>
  <cellXfs count="222">
    <xf numFmtId="0" fontId="0" fillId="0" borderId="0" xfId="0"/>
    <xf numFmtId="0" fontId="0" fillId="0" borderId="0" xfId="0" applyAlignment="1">
      <alignment horizontal="center" wrapText="1"/>
    </xf>
    <xf numFmtId="0" fontId="0" fillId="0" borderId="0" xfId="0" applyFont="1"/>
    <xf numFmtId="0" fontId="0" fillId="3" borderId="1" xfId="0" applyFont="1" applyFill="1" applyBorder="1"/>
    <xf numFmtId="0" fontId="0" fillId="4" borderId="2" xfId="0" applyFont="1" applyFill="1" applyBorder="1"/>
    <xf numFmtId="0" fontId="0" fillId="5" borderId="4" xfId="0" applyFont="1" applyFill="1" applyBorder="1" applyAlignment="1"/>
    <xf numFmtId="0" fontId="0" fillId="15" borderId="4" xfId="0" applyFont="1" applyFill="1" applyBorder="1" applyAlignment="1"/>
    <xf numFmtId="0" fontId="0" fillId="8" borderId="4" xfId="0" applyFont="1" applyFill="1" applyBorder="1" applyAlignment="1"/>
    <xf numFmtId="0" fontId="0" fillId="7" borderId="4" xfId="0" applyFont="1" applyFill="1" applyBorder="1" applyAlignment="1"/>
    <xf numFmtId="0" fontId="0" fillId="4" borderId="4" xfId="0" applyFont="1" applyFill="1" applyBorder="1" applyAlignment="1"/>
    <xf numFmtId="0" fontId="0" fillId="9" borderId="4" xfId="0" applyFont="1" applyFill="1" applyBorder="1" applyAlignment="1"/>
    <xf numFmtId="0" fontId="0" fillId="19" borderId="4" xfId="0" applyFont="1" applyFill="1" applyBorder="1" applyAlignment="1"/>
    <xf numFmtId="0" fontId="0" fillId="3" borderId="4" xfId="0" applyFont="1" applyFill="1" applyBorder="1" applyAlignment="1"/>
    <xf numFmtId="0" fontId="0" fillId="6" borderId="4" xfId="0" applyFont="1" applyFill="1" applyBorder="1" applyAlignment="1"/>
    <xf numFmtId="0" fontId="0" fillId="16" borderId="4" xfId="0" applyFont="1" applyFill="1" applyBorder="1" applyAlignment="1"/>
    <xf numFmtId="0" fontId="0" fillId="13" borderId="4" xfId="0" applyFont="1" applyFill="1" applyBorder="1" applyAlignment="1"/>
    <xf numFmtId="0" fontId="0" fillId="20" borderId="4" xfId="0" applyFont="1" applyFill="1" applyBorder="1" applyAlignment="1"/>
    <xf numFmtId="0" fontId="0" fillId="12" borderId="4" xfId="0" applyFont="1" applyFill="1" applyBorder="1" applyAlignment="1"/>
    <xf numFmtId="0" fontId="0" fillId="0" borderId="4" xfId="0" applyFont="1" applyBorder="1" applyAlignment="1"/>
    <xf numFmtId="0" fontId="0" fillId="14" borderId="4" xfId="0" applyFont="1" applyFill="1" applyBorder="1" applyAlignment="1"/>
    <xf numFmtId="0" fontId="0" fillId="10" borderId="4" xfId="0" applyFont="1" applyFill="1" applyBorder="1" applyAlignment="1"/>
    <xf numFmtId="0" fontId="0" fillId="11" borderId="4" xfId="0" applyFont="1" applyFill="1" applyBorder="1" applyAlignment="1"/>
    <xf numFmtId="0" fontId="0" fillId="17" borderId="5" xfId="0" applyFont="1" applyFill="1" applyBorder="1" applyAlignment="1"/>
    <xf numFmtId="0" fontId="0" fillId="14" borderId="5" xfId="0" applyFont="1" applyFill="1" applyBorder="1" applyAlignment="1"/>
    <xf numFmtId="0" fontId="0" fillId="5" borderId="6" xfId="0" applyFont="1" applyFill="1" applyBorder="1" applyAlignment="1"/>
    <xf numFmtId="0" fontId="0" fillId="18" borderId="3" xfId="0" applyFont="1" applyFill="1" applyBorder="1" applyAlignment="1"/>
    <xf numFmtId="0" fontId="0" fillId="0" borderId="0" xfId="0"/>
    <xf numFmtId="0" fontId="0" fillId="3" borderId="0" xfId="0" applyFont="1" applyFill="1" applyBorder="1"/>
    <xf numFmtId="0" fontId="4" fillId="3" borderId="0" xfId="0" applyFont="1" applyFill="1" applyBorder="1"/>
    <xf numFmtId="0" fontId="0" fillId="4" borderId="0" xfId="0" applyFont="1" applyFill="1" applyBorder="1"/>
    <xf numFmtId="0" fontId="1" fillId="0" borderId="7" xfId="10" applyFont="1" applyFill="1" applyBorder="1" applyAlignment="1">
      <alignment horizontal="center" vertical="center"/>
    </xf>
    <xf numFmtId="0" fontId="0" fillId="0" borderId="0" xfId="0"/>
    <xf numFmtId="0" fontId="4" fillId="0" borderId="0" xfId="0" applyFont="1"/>
    <xf numFmtId="0" fontId="0" fillId="0" borderId="0" xfId="0" applyAlignment="1">
      <alignment horizontal="center"/>
    </xf>
    <xf numFmtId="0" fontId="0" fillId="0" borderId="0" xfId="0" applyFill="1"/>
    <xf numFmtId="0" fontId="1" fillId="0" borderId="7" xfId="10" applyFont="1" applyFill="1" applyBorder="1" applyAlignment="1">
      <alignment horizontal="left" vertical="center"/>
    </xf>
    <xf numFmtId="0" fontId="0" fillId="0" borderId="0" xfId="0" applyAlignment="1">
      <alignment horizontal="left" wrapText="1"/>
    </xf>
    <xf numFmtId="0" fontId="0" fillId="7" borderId="0" xfId="0" applyFont="1" applyFill="1" applyBorder="1" applyAlignment="1"/>
    <xf numFmtId="0" fontId="0" fillId="0" borderId="0" xfId="0" applyAlignment="1">
      <alignment horizontal="right"/>
    </xf>
    <xf numFmtId="0" fontId="0" fillId="0" borderId="0" xfId="0" applyAlignment="1">
      <alignment horizontal="left"/>
    </xf>
    <xf numFmtId="0" fontId="0" fillId="20" borderId="0" xfId="0" applyFill="1"/>
    <xf numFmtId="0" fontId="0" fillId="0" borderId="0" xfId="0" applyFill="1" applyAlignment="1">
      <alignment horizontal="right"/>
    </xf>
    <xf numFmtId="0" fontId="0" fillId="0" borderId="4" xfId="0" applyBorder="1"/>
    <xf numFmtId="0" fontId="0" fillId="0" borderId="0" xfId="0" applyAlignment="1">
      <alignment horizontal="center" vertical="center"/>
    </xf>
    <xf numFmtId="0" fontId="1" fillId="0" borderId="0" xfId="0" applyFont="1" applyAlignment="1">
      <alignment horizontal="center" vertical="center"/>
    </xf>
    <xf numFmtId="0" fontId="9" fillId="21" borderId="0" xfId="12" applyAlignment="1">
      <alignment horizontal="center" vertical="center"/>
    </xf>
    <xf numFmtId="0" fontId="0" fillId="0" borderId="0" xfId="0" applyFill="1" applyAlignment="1">
      <alignment horizontal="center" vertical="center"/>
    </xf>
    <xf numFmtId="0" fontId="0" fillId="20" borderId="0" xfId="0" applyFill="1" applyBorder="1" applyProtection="1">
      <protection hidden="1"/>
    </xf>
    <xf numFmtId="1" fontId="0" fillId="20" borderId="0" xfId="0" applyNumberFormat="1" applyFill="1" applyBorder="1" applyAlignment="1" applyProtection="1">
      <alignment horizontal="center"/>
      <protection hidden="1"/>
    </xf>
    <xf numFmtId="1" fontId="0" fillId="20" borderId="0" xfId="0" applyNumberFormat="1" applyFill="1" applyBorder="1" applyProtection="1">
      <protection hidden="1"/>
    </xf>
    <xf numFmtId="1" fontId="10" fillId="20" borderId="0" xfId="0" applyNumberFormat="1" applyFont="1" applyFill="1" applyBorder="1" applyProtection="1">
      <protection hidden="1"/>
    </xf>
    <xf numFmtId="0" fontId="0" fillId="0" borderId="0" xfId="0" applyProtection="1">
      <protection hidden="1"/>
    </xf>
    <xf numFmtId="1" fontId="11" fillId="20" borderId="0" xfId="13" applyNumberFormat="1" applyFill="1" applyBorder="1" applyProtection="1">
      <protection hidden="1"/>
    </xf>
    <xf numFmtId="0" fontId="13" fillId="0" borderId="0" xfId="0" applyFont="1"/>
    <xf numFmtId="1" fontId="0" fillId="0" borderId="0" xfId="0" applyNumberFormat="1"/>
    <xf numFmtId="1" fontId="14" fillId="20" borderId="0" xfId="0" applyNumberFormat="1" applyFont="1" applyFill="1" applyBorder="1" applyProtection="1">
      <protection hidden="1"/>
    </xf>
    <xf numFmtId="0" fontId="4" fillId="20" borderId="0" xfId="0" applyFont="1" applyFill="1" applyBorder="1" applyProtection="1">
      <protection hidden="1"/>
    </xf>
    <xf numFmtId="1" fontId="0" fillId="20" borderId="0" xfId="0" applyNumberFormat="1" applyFill="1" applyBorder="1" applyAlignment="1" applyProtection="1">
      <protection hidden="1"/>
    </xf>
    <xf numFmtId="0" fontId="0" fillId="0" borderId="0" xfId="0" applyAlignment="1"/>
    <xf numFmtId="0" fontId="0" fillId="0" borderId="0" xfId="0" pivotButton="1" applyAlignment="1"/>
    <xf numFmtId="0" fontId="0" fillId="0" borderId="0" xfId="0" applyAlignment="1" applyProtection="1">
      <protection hidden="1"/>
    </xf>
    <xf numFmtId="0" fontId="0" fillId="20" borderId="0" xfId="0" applyFill="1" applyBorder="1" applyAlignment="1" applyProtection="1">
      <protection hidden="1"/>
    </xf>
    <xf numFmtId="0" fontId="16" fillId="20" borderId="0" xfId="0" applyFont="1" applyFill="1" applyBorder="1" applyProtection="1">
      <protection hidden="1"/>
    </xf>
    <xf numFmtId="0" fontId="16" fillId="0" borderId="0" xfId="0" applyFont="1" applyProtection="1">
      <protection hidden="1"/>
    </xf>
    <xf numFmtId="0" fontId="16" fillId="0" borderId="0" xfId="0" pivotButton="1" applyFont="1" applyAlignment="1"/>
    <xf numFmtId="0" fontId="16" fillId="0" borderId="0" xfId="0" applyFont="1" applyAlignment="1"/>
    <xf numFmtId="1" fontId="16" fillId="0" borderId="0" xfId="0" applyNumberFormat="1" applyFont="1"/>
    <xf numFmtId="0" fontId="16" fillId="0" borderId="0" xfId="0" applyFont="1"/>
    <xf numFmtId="1" fontId="16" fillId="20" borderId="0" xfId="0" applyNumberFormat="1" applyFont="1" applyFill="1" applyBorder="1" applyAlignment="1" applyProtection="1">
      <alignment horizontal="center"/>
      <protection hidden="1"/>
    </xf>
    <xf numFmtId="1" fontId="16" fillId="20" borderId="0" xfId="0" applyNumberFormat="1" applyFont="1" applyFill="1" applyBorder="1" applyProtection="1">
      <protection hidden="1"/>
    </xf>
    <xf numFmtId="0" fontId="15" fillId="0" borderId="0" xfId="0" applyFont="1" applyAlignment="1">
      <alignment textRotation="90"/>
    </xf>
    <xf numFmtId="0" fontId="17" fillId="0" borderId="0" xfId="0" applyFont="1" applyAlignment="1">
      <alignment horizontal="left"/>
    </xf>
    <xf numFmtId="0" fontId="1" fillId="0" borderId="7" xfId="10" applyNumberFormat="1" applyFont="1" applyBorder="1" applyAlignment="1">
      <alignment horizontal="left" vertical="center"/>
    </xf>
    <xf numFmtId="0" fontId="1" fillId="0" borderId="7" xfId="10" applyNumberFormat="1" applyFont="1" applyFill="1" applyBorder="1" applyAlignment="1">
      <alignment horizontal="left" vertical="center"/>
    </xf>
    <xf numFmtId="0" fontId="1" fillId="0" borderId="8" xfId="10" applyNumberFormat="1" applyFont="1" applyFill="1" applyBorder="1" applyAlignment="1">
      <alignment horizontal="left" vertical="center"/>
    </xf>
    <xf numFmtId="0" fontId="1" fillId="22" borderId="10" xfId="10" applyNumberFormat="1" applyFont="1" applyFill="1" applyBorder="1" applyAlignment="1">
      <alignment horizontal="left" vertical="center"/>
    </xf>
    <xf numFmtId="0" fontId="1" fillId="0" borderId="0" xfId="10" applyNumberFormat="1" applyFont="1" applyFill="1" applyBorder="1" applyAlignment="1">
      <alignment horizontal="left" vertical="center"/>
    </xf>
    <xf numFmtId="0" fontId="1" fillId="0" borderId="7" xfId="10" applyNumberFormat="1" applyFont="1" applyBorder="1" applyAlignment="1">
      <alignment horizontal="center" vertical="center"/>
    </xf>
    <xf numFmtId="0" fontId="0" fillId="23" borderId="0" xfId="0" applyFill="1"/>
    <xf numFmtId="0" fontId="0" fillId="23" borderId="0" xfId="0" applyFill="1" applyAlignment="1">
      <alignment horizontal="left"/>
    </xf>
    <xf numFmtId="0" fontId="0" fillId="0" borderId="0" xfId="0" applyFont="1" applyAlignment="1">
      <alignment horizontal="left"/>
    </xf>
    <xf numFmtId="1" fontId="13" fillId="20" borderId="0" xfId="0" applyNumberFormat="1" applyFont="1" applyFill="1" applyBorder="1" applyProtection="1">
      <protection hidden="1"/>
    </xf>
    <xf numFmtId="1" fontId="14" fillId="24" borderId="0" xfId="0" applyNumberFormat="1" applyFont="1" applyFill="1" applyBorder="1" applyProtection="1">
      <protection hidden="1"/>
    </xf>
    <xf numFmtId="0" fontId="0" fillId="24" borderId="0" xfId="0" applyFill="1"/>
    <xf numFmtId="1" fontId="18" fillId="24" borderId="0" xfId="13" applyNumberFormat="1" applyFont="1" applyFill="1" applyBorder="1" applyProtection="1">
      <protection hidden="1"/>
    </xf>
    <xf numFmtId="0" fontId="0" fillId="24" borderId="0" xfId="0" applyFill="1" applyAlignment="1">
      <alignment textRotation="90"/>
    </xf>
    <xf numFmtId="1" fontId="0" fillId="24" borderId="0" xfId="0" applyNumberFormat="1" applyFill="1" applyBorder="1"/>
    <xf numFmtId="0" fontId="13" fillId="24" borderId="0" xfId="0" applyFont="1" applyFill="1"/>
    <xf numFmtId="0" fontId="0" fillId="24" borderId="0" xfId="0" applyFill="1" applyBorder="1" applyAlignment="1">
      <alignment horizontal="left"/>
    </xf>
    <xf numFmtId="0" fontId="0" fillId="24" borderId="0" xfId="0" applyNumberFormat="1" applyFill="1" applyBorder="1"/>
    <xf numFmtId="0" fontId="0" fillId="20" borderId="12" xfId="0" applyFill="1" applyBorder="1" applyAlignment="1"/>
    <xf numFmtId="0" fontId="0" fillId="20" borderId="12" xfId="0" applyFill="1" applyBorder="1" applyAlignment="1">
      <alignment textRotation="90"/>
    </xf>
    <xf numFmtId="0" fontId="4" fillId="20" borderId="12" xfId="0" applyFont="1" applyFill="1" applyBorder="1" applyAlignment="1">
      <alignment horizontal="left"/>
    </xf>
    <xf numFmtId="0" fontId="0" fillId="20" borderId="12" xfId="0" applyNumberFormat="1" applyFill="1" applyBorder="1"/>
    <xf numFmtId="1" fontId="0" fillId="20" borderId="12" xfId="0" applyNumberFormat="1" applyFill="1" applyBorder="1"/>
    <xf numFmtId="0" fontId="13" fillId="20" borderId="12" xfId="0" applyFont="1" applyFill="1" applyBorder="1" applyAlignment="1">
      <alignment horizontal="left"/>
    </xf>
    <xf numFmtId="0" fontId="1" fillId="0" borderId="0" xfId="10" applyFont="1" applyFill="1" applyBorder="1" applyAlignment="1">
      <alignment horizontal="left" vertical="center"/>
    </xf>
    <xf numFmtId="0" fontId="0" fillId="20" borderId="0" xfId="0" applyFill="1" applyAlignment="1">
      <alignment horizontal="center" vertical="center"/>
    </xf>
    <xf numFmtId="1" fontId="0" fillId="20" borderId="0" xfId="0" applyNumberFormat="1" applyFill="1"/>
    <xf numFmtId="0" fontId="0" fillId="20" borderId="0" xfId="0" applyFill="1" applyBorder="1"/>
    <xf numFmtId="0" fontId="1" fillId="0" borderId="16" xfId="0" applyNumberFormat="1" applyFont="1" applyFill="1" applyBorder="1" applyAlignment="1" applyProtection="1">
      <alignment horizontal="left" vertical="center"/>
    </xf>
    <xf numFmtId="2" fontId="0" fillId="0" borderId="0" xfId="15" applyNumberFormat="1" applyFont="1"/>
    <xf numFmtId="0" fontId="0" fillId="0" borderId="0" xfId="0" applyFont="1" applyFill="1" applyBorder="1" applyAlignment="1">
      <alignment horizontal="left"/>
    </xf>
    <xf numFmtId="0" fontId="0" fillId="0" borderId="0" xfId="0" applyFont="1" applyFill="1" applyAlignment="1">
      <alignment horizontal="left"/>
    </xf>
    <xf numFmtId="1" fontId="0" fillId="0" borderId="0" xfId="0" applyNumberFormat="1" applyFill="1"/>
    <xf numFmtId="0" fontId="0" fillId="0" borderId="0" xfId="0" applyFill="1" applyBorder="1"/>
    <xf numFmtId="0" fontId="0" fillId="0" borderId="0" xfId="0" applyBorder="1" applyAlignment="1">
      <alignment horizontal="center"/>
    </xf>
    <xf numFmtId="0" fontId="0" fillId="17" borderId="0" xfId="0" applyFill="1" applyBorder="1" applyAlignment="1">
      <alignment horizontal="center"/>
    </xf>
    <xf numFmtId="0" fontId="0" fillId="27" borderId="0" xfId="0" applyFill="1" applyBorder="1" applyAlignment="1">
      <alignment horizontal="center"/>
    </xf>
    <xf numFmtId="0" fontId="0" fillId="2" borderId="0" xfId="0" applyFill="1" applyBorder="1" applyAlignment="1">
      <alignment horizontal="center"/>
    </xf>
    <xf numFmtId="0" fontId="0" fillId="0" borderId="0" xfId="0" applyFill="1" applyBorder="1" applyAlignment="1">
      <alignment horizontal="center"/>
    </xf>
    <xf numFmtId="0" fontId="2" fillId="0" borderId="0" xfId="0" applyFont="1" applyAlignment="1">
      <alignment horizontal="center"/>
    </xf>
    <xf numFmtId="0" fontId="1" fillId="0" borderId="0" xfId="12" applyFont="1" applyFill="1" applyAlignment="1">
      <alignment horizontal="center" vertical="center"/>
    </xf>
    <xf numFmtId="0" fontId="0" fillId="0" borderId="0" xfId="0" applyNumberFormat="1"/>
    <xf numFmtId="0" fontId="0" fillId="0" borderId="12" xfId="0" applyFont="1" applyBorder="1" applyAlignment="1">
      <alignment horizontal="center" vertical="center"/>
    </xf>
    <xf numFmtId="0" fontId="0" fillId="0" borderId="12" xfId="0" applyBorder="1" applyAlignment="1">
      <alignment horizontal="center" vertical="center"/>
    </xf>
    <xf numFmtId="0" fontId="0" fillId="0" borderId="0" xfId="0" applyAlignment="1">
      <alignment vertical="top" textRotation="90"/>
    </xf>
    <xf numFmtId="0" fontId="0" fillId="22" borderId="11" xfId="0" applyFont="1" applyFill="1" applyBorder="1"/>
    <xf numFmtId="0" fontId="0" fillId="0" borderId="11" xfId="0" applyFont="1" applyBorder="1"/>
    <xf numFmtId="0" fontId="0" fillId="0" borderId="0" xfId="0" applyAlignment="1">
      <alignment horizontal="left" vertical="top" textRotation="90"/>
    </xf>
    <xf numFmtId="0" fontId="1" fillId="0" borderId="0" xfId="0" applyNumberFormat="1" applyFont="1" applyFill="1" applyBorder="1" applyAlignment="1" applyProtection="1">
      <alignment horizontal="left" vertical="center"/>
    </xf>
    <xf numFmtId="0" fontId="1" fillId="0" borderId="16" xfId="10" applyNumberFormat="1" applyFont="1" applyBorder="1" applyAlignment="1">
      <alignment horizontal="left" vertical="center"/>
    </xf>
    <xf numFmtId="0" fontId="0" fillId="0" borderId="7" xfId="0" applyFont="1" applyBorder="1" applyAlignment="1">
      <alignment horizontal="center" vertical="center"/>
    </xf>
    <xf numFmtId="0" fontId="1" fillId="0" borderId="11" xfId="10" applyNumberFormat="1" applyFont="1" applyBorder="1" applyAlignment="1">
      <alignment horizontal="left" vertical="center"/>
    </xf>
    <xf numFmtId="0" fontId="0" fillId="22" borderId="7" xfId="0" applyFont="1" applyFill="1" applyBorder="1" applyAlignment="1">
      <alignment horizontal="center" vertical="center"/>
    </xf>
    <xf numFmtId="0" fontId="0" fillId="0" borderId="11" xfId="0" applyBorder="1"/>
    <xf numFmtId="0" fontId="0" fillId="23" borderId="8" xfId="0" applyFill="1" applyBorder="1" applyAlignment="1">
      <alignment horizontal="left"/>
    </xf>
    <xf numFmtId="0" fontId="1" fillId="0" borderId="7" xfId="0" applyNumberFormat="1" applyFont="1" applyFill="1" applyBorder="1" applyAlignment="1" applyProtection="1">
      <alignment horizontal="left" vertical="center"/>
    </xf>
    <xf numFmtId="0" fontId="21" fillId="25" borderId="7" xfId="0" applyFont="1" applyFill="1" applyBorder="1" applyAlignment="1">
      <alignment horizontal="center" vertical="top"/>
    </xf>
    <xf numFmtId="0" fontId="1" fillId="0" borderId="17" xfId="10" applyNumberFormat="1" applyFont="1" applyFill="1" applyBorder="1" applyAlignment="1">
      <alignment horizontal="left" vertical="center"/>
    </xf>
    <xf numFmtId="0" fontId="0" fillId="0" borderId="7" xfId="0" applyBorder="1"/>
    <xf numFmtId="0" fontId="1" fillId="0" borderId="8" xfId="10" applyNumberFormat="1" applyFont="1" applyBorder="1" applyAlignment="1">
      <alignment horizontal="left" vertical="center"/>
    </xf>
    <xf numFmtId="0" fontId="0" fillId="23" borderId="7" xfId="0" applyFill="1" applyBorder="1" applyAlignment="1">
      <alignment horizontal="left"/>
    </xf>
    <xf numFmtId="0" fontId="21" fillId="0" borderId="7" xfId="0" applyFont="1" applyFill="1" applyBorder="1" applyAlignment="1">
      <alignment horizontal="center" vertical="top"/>
    </xf>
    <xf numFmtId="0" fontId="1" fillId="0" borderId="15" xfId="10" applyNumberFormat="1" applyFont="1" applyFill="1" applyBorder="1" applyAlignment="1">
      <alignment horizontal="left" vertical="center"/>
    </xf>
    <xf numFmtId="0" fontId="0" fillId="0" borderId="7" xfId="0" applyFill="1" applyBorder="1" applyAlignment="1">
      <alignment horizontal="left"/>
    </xf>
    <xf numFmtId="0" fontId="1" fillId="0" borderId="15" xfId="10" applyNumberFormat="1" applyFont="1" applyBorder="1" applyAlignment="1">
      <alignment horizontal="left" vertical="center"/>
    </xf>
    <xf numFmtId="0" fontId="24" fillId="0" borderId="7" xfId="0" applyFont="1" applyBorder="1" applyAlignment="1">
      <alignment horizontal="left" vertical="top"/>
    </xf>
    <xf numFmtId="0" fontId="1" fillId="0" borderId="17" xfId="10" applyNumberFormat="1" applyFont="1" applyBorder="1" applyAlignment="1">
      <alignment horizontal="left" vertical="center"/>
    </xf>
    <xf numFmtId="0" fontId="1" fillId="22" borderId="7" xfId="10" applyNumberFormat="1" applyFont="1" applyFill="1" applyBorder="1" applyAlignment="1">
      <alignment horizontal="left" vertical="center"/>
    </xf>
    <xf numFmtId="0" fontId="1" fillId="0" borderId="10" xfId="10" applyNumberFormat="1" applyFont="1" applyFill="1" applyBorder="1" applyAlignment="1">
      <alignment horizontal="left" vertical="center"/>
    </xf>
    <xf numFmtId="0" fontId="1" fillId="0" borderId="0" xfId="10" applyNumberFormat="1" applyFont="1" applyBorder="1" applyAlignment="1">
      <alignment horizontal="left" vertical="center"/>
    </xf>
    <xf numFmtId="0" fontId="0" fillId="20" borderId="7" xfId="0" applyFill="1" applyBorder="1" applyAlignment="1">
      <alignment horizontal="left"/>
    </xf>
    <xf numFmtId="0" fontId="0" fillId="0" borderId="13" xfId="0" applyFont="1" applyBorder="1" applyAlignment="1">
      <alignment horizontal="center" vertical="center"/>
    </xf>
    <xf numFmtId="0" fontId="21" fillId="0" borderId="7" xfId="0" applyFont="1" applyBorder="1" applyAlignment="1">
      <alignment horizontal="center" vertical="top"/>
    </xf>
    <xf numFmtId="0" fontId="1" fillId="0" borderId="16" xfId="10" applyNumberFormat="1" applyFont="1" applyFill="1" applyBorder="1" applyAlignment="1">
      <alignment horizontal="left" vertical="center"/>
    </xf>
    <xf numFmtId="0" fontId="1" fillId="0" borderId="10" xfId="10" applyNumberFormat="1" applyFont="1" applyBorder="1" applyAlignment="1">
      <alignment horizontal="left" vertical="center"/>
    </xf>
    <xf numFmtId="0" fontId="21" fillId="25" borderId="8" xfId="0" applyFont="1" applyFill="1" applyBorder="1" applyAlignment="1">
      <alignment horizontal="center" vertical="top"/>
    </xf>
    <xf numFmtId="0" fontId="1" fillId="0" borderId="9" xfId="10" applyNumberFormat="1" applyFont="1" applyBorder="1" applyAlignment="1">
      <alignment horizontal="left" vertical="center"/>
    </xf>
    <xf numFmtId="0" fontId="0" fillId="23" borderId="9" xfId="0" applyFill="1" applyBorder="1" applyAlignment="1">
      <alignment horizontal="left"/>
    </xf>
    <xf numFmtId="0" fontId="1" fillId="0" borderId="0" xfId="0" applyNumberFormat="1" applyFont="1" applyFill="1" applyBorder="1" applyAlignment="1" applyProtection="1">
      <alignment horizontal="left" vertical="center" wrapText="1"/>
    </xf>
    <xf numFmtId="0" fontId="1" fillId="0" borderId="8" xfId="0" applyNumberFormat="1" applyFont="1" applyFill="1" applyBorder="1" applyAlignment="1" applyProtection="1">
      <alignment horizontal="left" vertical="center" wrapText="1"/>
    </xf>
    <xf numFmtId="0" fontId="19" fillId="0" borderId="0" xfId="0" applyFont="1" applyFill="1" applyBorder="1" applyAlignment="1">
      <alignment horizontal="left" vertical="center" wrapText="1"/>
    </xf>
    <xf numFmtId="0" fontId="1" fillId="0" borderId="16" xfId="10" applyFont="1" applyFill="1" applyBorder="1" applyAlignment="1">
      <alignment horizontal="left" vertical="center"/>
    </xf>
    <xf numFmtId="0" fontId="0" fillId="0" borderId="7" xfId="0" applyBorder="1" applyAlignment="1">
      <alignment horizontal="left"/>
    </xf>
    <xf numFmtId="0" fontId="19" fillId="0" borderId="7" xfId="0" applyFont="1" applyFill="1" applyBorder="1" applyAlignment="1">
      <alignment horizontal="left" vertical="center" wrapText="1"/>
    </xf>
    <xf numFmtId="0" fontId="1" fillId="0" borderId="15" xfId="10" applyFont="1" applyFill="1" applyBorder="1" applyAlignment="1">
      <alignment horizontal="left" vertical="center"/>
    </xf>
    <xf numFmtId="0" fontId="1" fillId="0" borderId="17" xfId="10" applyFont="1" applyFill="1" applyBorder="1" applyAlignment="1">
      <alignment horizontal="left" vertical="center"/>
    </xf>
    <xf numFmtId="0" fontId="1" fillId="0" borderId="7" xfId="0" applyNumberFormat="1" applyFont="1" applyFill="1" applyBorder="1" applyAlignment="1" applyProtection="1">
      <alignment horizontal="left" vertical="center" wrapText="1"/>
    </xf>
    <xf numFmtId="0" fontId="1" fillId="0" borderId="13" xfId="10" applyNumberFormat="1" applyFont="1" applyBorder="1" applyAlignment="1">
      <alignment horizontal="center" vertical="center"/>
    </xf>
    <xf numFmtId="0" fontId="1" fillId="0" borderId="0" xfId="0" applyNumberFormat="1" applyFont="1" applyFill="1" applyBorder="1" applyAlignment="1" applyProtection="1">
      <alignment horizontal="left" vertical="top" wrapText="1"/>
    </xf>
    <xf numFmtId="0" fontId="1" fillId="0" borderId="7" xfId="0" applyNumberFormat="1" applyFont="1" applyFill="1" applyBorder="1" applyAlignment="1" applyProtection="1">
      <alignment horizontal="left" vertical="top" wrapText="1"/>
    </xf>
    <xf numFmtId="0" fontId="1" fillId="0" borderId="13" xfId="10" applyFont="1" applyFill="1" applyBorder="1" applyAlignment="1">
      <alignment horizontal="center" vertical="center"/>
    </xf>
    <xf numFmtId="0" fontId="0" fillId="0" borderId="7" xfId="0" applyFont="1" applyBorder="1" applyAlignment="1">
      <alignment horizontal="left"/>
    </xf>
    <xf numFmtId="0" fontId="0" fillId="0" borderId="7" xfId="0" applyFont="1" applyFill="1" applyBorder="1" applyAlignment="1">
      <alignment horizontal="left"/>
    </xf>
    <xf numFmtId="0" fontId="0" fillId="20" borderId="7" xfId="0" applyFont="1" applyFill="1" applyBorder="1" applyAlignment="1">
      <alignment horizontal="left"/>
    </xf>
    <xf numFmtId="0" fontId="0" fillId="20" borderId="0" xfId="0" applyFill="1" applyBorder="1" applyAlignment="1">
      <alignment horizontal="center" vertical="center"/>
    </xf>
    <xf numFmtId="0" fontId="0" fillId="0" borderId="13" xfId="0" applyBorder="1" applyAlignment="1">
      <alignment horizontal="center" vertical="center"/>
    </xf>
    <xf numFmtId="0" fontId="0" fillId="0" borderId="13" xfId="0" applyBorder="1"/>
    <xf numFmtId="0" fontId="13" fillId="0" borderId="13" xfId="0" applyFont="1" applyBorder="1"/>
    <xf numFmtId="1" fontId="0" fillId="20" borderId="0" xfId="0" applyNumberFormat="1" applyFill="1" applyBorder="1"/>
    <xf numFmtId="0" fontId="0" fillId="0" borderId="29" xfId="0" applyBorder="1" applyAlignment="1">
      <alignment horizontal="right"/>
    </xf>
    <xf numFmtId="0" fontId="0" fillId="0" borderId="29" xfId="0" applyBorder="1"/>
    <xf numFmtId="0" fontId="2" fillId="0" borderId="0" xfId="0" applyFont="1" applyFill="1" applyBorder="1" applyAlignment="1">
      <alignment horizontal="center"/>
    </xf>
    <xf numFmtId="0" fontId="0" fillId="0" borderId="31" xfId="0" applyBorder="1"/>
    <xf numFmtId="0" fontId="0" fillId="0" borderId="34" xfId="0" applyBorder="1"/>
    <xf numFmtId="0" fontId="22" fillId="26" borderId="0" xfId="0" applyFont="1" applyFill="1" applyBorder="1" applyAlignment="1">
      <alignment horizontal="right" vertical="center"/>
    </xf>
    <xf numFmtId="0" fontId="0" fillId="0" borderId="19" xfId="0" applyBorder="1"/>
    <xf numFmtId="0" fontId="0" fillId="0" borderId="32" xfId="0" applyBorder="1"/>
    <xf numFmtId="0" fontId="25" fillId="28" borderId="0" xfId="0" applyFont="1" applyFill="1" applyBorder="1" applyAlignment="1">
      <alignment horizontal="center"/>
    </xf>
    <xf numFmtId="0" fontId="0" fillId="0" borderId="31" xfId="0" applyBorder="1" applyAlignment="1">
      <alignment horizontal="right"/>
    </xf>
    <xf numFmtId="0" fontId="2" fillId="29" borderId="0" xfId="0" applyFont="1" applyFill="1" applyBorder="1" applyAlignment="1">
      <alignment horizontal="center"/>
    </xf>
    <xf numFmtId="0" fontId="22" fillId="26" borderId="0" xfId="0" applyFont="1" applyFill="1" applyBorder="1" applyAlignment="1">
      <alignment vertical="center"/>
    </xf>
    <xf numFmtId="0" fontId="25" fillId="13" borderId="0" xfId="0" applyFont="1" applyFill="1" applyBorder="1" applyAlignment="1">
      <alignment horizontal="center"/>
    </xf>
    <xf numFmtId="0" fontId="0" fillId="0" borderId="33" xfId="0" applyBorder="1" applyAlignment="1">
      <alignment horizontal="right"/>
    </xf>
    <xf numFmtId="0" fontId="23" fillId="0" borderId="0" xfId="0" applyFont="1" applyBorder="1" applyAlignment="1">
      <alignment vertical="center" wrapText="1"/>
    </xf>
    <xf numFmtId="0" fontId="0" fillId="0" borderId="25" xfId="0" applyBorder="1"/>
    <xf numFmtId="0" fontId="0" fillId="17" borderId="0" xfId="0" quotePrefix="1" applyFill="1" applyBorder="1" applyAlignment="1">
      <alignment horizontal="center"/>
    </xf>
    <xf numFmtId="0" fontId="0" fillId="0" borderId="27" xfId="0" applyBorder="1" applyAlignment="1">
      <alignment horizontal="right"/>
    </xf>
    <xf numFmtId="0" fontId="0" fillId="0" borderId="20" xfId="0" applyBorder="1"/>
    <xf numFmtId="0" fontId="23" fillId="0" borderId="0" xfId="0" applyFont="1" applyBorder="1" applyAlignment="1">
      <alignment horizontal="right" vertical="center" wrapText="1"/>
    </xf>
    <xf numFmtId="0" fontId="0" fillId="0" borderId="23" xfId="0" applyBorder="1"/>
    <xf numFmtId="0" fontId="0" fillId="0" borderId="14" xfId="0" applyBorder="1"/>
    <xf numFmtId="0" fontId="25" fillId="0" borderId="0" xfId="0" applyFont="1" applyBorder="1" applyAlignment="1">
      <alignment horizontal="center"/>
    </xf>
    <xf numFmtId="0" fontId="0" fillId="0" borderId="18" xfId="0" applyBorder="1"/>
    <xf numFmtId="0" fontId="0" fillId="0" borderId="34" xfId="0" applyBorder="1" applyAlignment="1">
      <alignment horizontal="right"/>
    </xf>
    <xf numFmtId="0" fontId="0" fillId="0" borderId="27" xfId="0" applyBorder="1"/>
    <xf numFmtId="0" fontId="0" fillId="0" borderId="22" xfId="0" applyBorder="1"/>
    <xf numFmtId="0" fontId="25" fillId="2" borderId="0" xfId="0" applyFont="1" applyFill="1" applyBorder="1" applyAlignment="1">
      <alignment horizontal="center"/>
    </xf>
    <xf numFmtId="0" fontId="0" fillId="0" borderId="21" xfId="0" applyBorder="1"/>
    <xf numFmtId="0" fontId="0" fillId="0" borderId="36" xfId="0" applyBorder="1"/>
    <xf numFmtId="0" fontId="0" fillId="0" borderId="37" xfId="0" applyBorder="1"/>
    <xf numFmtId="0" fontId="0" fillId="0" borderId="28" xfId="0" applyBorder="1"/>
    <xf numFmtId="0" fontId="0" fillId="0" borderId="35" xfId="0" applyBorder="1" applyAlignment="1">
      <alignment horizontal="right"/>
    </xf>
    <xf numFmtId="0" fontId="0" fillId="0" borderId="24" xfId="0" applyBorder="1"/>
    <xf numFmtId="0" fontId="0" fillId="0" borderId="26" xfId="0" applyBorder="1"/>
    <xf numFmtId="0" fontId="0" fillId="0" borderId="30" xfId="0" applyBorder="1"/>
    <xf numFmtId="0" fontId="2" fillId="30" borderId="0" xfId="0" applyFont="1" applyFill="1" applyBorder="1" applyAlignment="1">
      <alignment horizontal="center"/>
    </xf>
    <xf numFmtId="0" fontId="2" fillId="2" borderId="0" xfId="0" applyFont="1" applyFill="1" applyBorder="1" applyAlignment="1">
      <alignment horizontal="center"/>
    </xf>
    <xf numFmtId="0" fontId="0" fillId="0" borderId="30" xfId="0" applyBorder="1" applyAlignment="1">
      <alignment horizontal="right"/>
    </xf>
    <xf numFmtId="0" fontId="26" fillId="28" borderId="0" xfId="0" applyFont="1" applyFill="1" applyBorder="1" applyAlignment="1">
      <alignment horizontal="center"/>
    </xf>
    <xf numFmtId="0" fontId="0" fillId="20" borderId="12" xfId="0" applyFill="1" applyBorder="1" applyAlignment="1">
      <alignment horizontal="left"/>
    </xf>
    <xf numFmtId="0" fontId="27" fillId="24" borderId="0" xfId="0" applyFont="1" applyFill="1"/>
    <xf numFmtId="0" fontId="27" fillId="0" borderId="0" xfId="0" applyFont="1" applyAlignment="1">
      <alignment textRotation="90"/>
    </xf>
    <xf numFmtId="0" fontId="28" fillId="0" borderId="0" xfId="0" applyFont="1"/>
    <xf numFmtId="0" fontId="28" fillId="0" borderId="0" xfId="0" applyFont="1" applyAlignment="1"/>
    <xf numFmtId="1" fontId="28" fillId="0" borderId="0" xfId="0" applyNumberFormat="1" applyFont="1"/>
    <xf numFmtId="1" fontId="28" fillId="0" borderId="0" xfId="0" applyNumberFormat="1" applyFont="1" applyAlignment="1"/>
    <xf numFmtId="0" fontId="29" fillId="0" borderId="0" xfId="0" applyFont="1"/>
    <xf numFmtId="0" fontId="29" fillId="0" borderId="0" xfId="0" applyFont="1" applyAlignment="1"/>
    <xf numFmtId="1" fontId="29" fillId="0" borderId="0" xfId="0" applyNumberFormat="1" applyFont="1" applyAlignment="1"/>
    <xf numFmtId="2" fontId="30" fillId="20" borderId="12" xfId="0" applyNumberFormat="1" applyFont="1" applyFill="1" applyBorder="1" applyAlignment="1">
      <alignment textRotation="90"/>
    </xf>
  </cellXfs>
  <cellStyles count="16">
    <cellStyle name="Bad" xfId="12" builtinId="27"/>
    <cellStyle name="Comma [0] 2" xfId="6"/>
    <cellStyle name="Comma 2" xfId="5"/>
    <cellStyle name="Comma 3" xfId="9"/>
    <cellStyle name="Currency [0] 2" xfId="4"/>
    <cellStyle name="Currency 2" xfId="3"/>
    <cellStyle name="Currency 3" xfId="8"/>
    <cellStyle name="Hyperlink" xfId="13" builtinId="8"/>
    <cellStyle name="Normal" xfId="0" builtinId="0"/>
    <cellStyle name="Normal 2" xfId="7"/>
    <cellStyle name="Normal 3" xfId="1"/>
    <cellStyle name="Normal 4" xfId="10"/>
    <cellStyle name="Normal 5" xfId="11"/>
    <cellStyle name="Normal 6" xfId="14"/>
    <cellStyle name="Percent" xfId="15" builtinId="5"/>
    <cellStyle name="Percent 2" xfId="2"/>
  </cellStyles>
  <dxfs count="442">
    <dxf>
      <fill>
        <patternFill>
          <bgColor theme="0"/>
        </patternFill>
      </fill>
    </dxf>
    <dxf>
      <fill>
        <patternFill>
          <bgColor theme="0"/>
        </patternFill>
      </fill>
    </dxf>
    <dxf>
      <fill>
        <patternFill>
          <bgColor theme="0"/>
        </patternFill>
      </fill>
    </dxf>
    <dxf>
      <alignment textRotation="90" readingOrder="0"/>
    </dxf>
    <dxf>
      <fill>
        <patternFill>
          <bgColor rgb="FFFCB130"/>
        </patternFill>
      </fill>
    </dxf>
    <dxf>
      <fill>
        <patternFill>
          <bgColor rgb="FFFCB130"/>
        </patternFill>
      </fill>
    </dxf>
    <dxf>
      <alignment textRotation="0" readingOrder="0"/>
    </dxf>
    <dxf>
      <alignment textRotation="45" readingOrder="0"/>
    </dxf>
    <dxf>
      <numFmt numFmtId="2" formatCode="0.00"/>
    </dxf>
    <dxf>
      <font>
        <name val="Calibri"/>
        <scheme val="minor"/>
      </font>
    </dxf>
    <dxf>
      <font>
        <b/>
      </font>
    </dxf>
    <dxf>
      <font>
        <i/>
      </font>
    </dxf>
    <dxf>
      <numFmt numFmtId="1" formatCode="0"/>
    </dxf>
    <dxf>
      <numFmt numFmtId="1" formatCode="0"/>
    </dxf>
    <dxf>
      <numFmt numFmtId="1" formatCode="0"/>
    </dxf>
    <dxf>
      <numFmt numFmtId="1" formatCode="0"/>
    </dxf>
    <dxf>
      <numFmt numFmtId="1" formatCode="0"/>
    </dxf>
    <dxf>
      <fill>
        <patternFill>
          <bgColor rgb="FFFCB130"/>
        </patternFill>
      </fill>
    </dxf>
    <dxf>
      <border>
        <left style="thin">
          <color theme="2"/>
        </left>
        <right style="thin">
          <color theme="2"/>
        </right>
        <top style="thin">
          <color theme="2"/>
        </top>
        <bottom style="thin">
          <color theme="2"/>
        </bottom>
        <vertical style="thin">
          <color theme="2"/>
        </vertical>
        <horizontal style="thin">
          <color theme="2"/>
        </horizontal>
      </border>
    </dxf>
    <dxf>
      <alignment textRotation="90" readingOrder="0"/>
    </dxf>
    <dxf>
      <alignment textRotation="90" readingOrder="0"/>
    </dxf>
    <dxf>
      <font>
        <b/>
      </font>
    </dxf>
    <dxf>
      <font>
        <i/>
      </font>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fill>
        <patternFill>
          <bgColor theme="0"/>
        </patternFill>
      </fill>
    </dxf>
    <dxf>
      <fill>
        <patternFill>
          <bgColor theme="0"/>
        </patternFill>
      </fill>
    </dxf>
    <dxf>
      <fill>
        <patternFill>
          <bgColor theme="0"/>
        </patternFill>
      </fill>
    </dxf>
    <dxf>
      <alignment textRotation="90" readingOrder="0"/>
    </dxf>
    <dxf>
      <fill>
        <patternFill>
          <bgColor rgb="FFFCB130"/>
        </patternFill>
      </fill>
    </dxf>
    <dxf>
      <fill>
        <patternFill>
          <bgColor rgb="FFFCB130"/>
        </patternFill>
      </fill>
    </dxf>
    <dxf>
      <alignment textRotation="0" readingOrder="0"/>
    </dxf>
    <dxf>
      <alignment textRotation="45" readingOrder="0"/>
    </dxf>
    <dxf>
      <numFmt numFmtId="2" formatCode="0.00"/>
    </dxf>
    <dxf>
      <font>
        <name val="Calibri"/>
        <scheme val="minor"/>
      </font>
    </dxf>
    <dxf>
      <font>
        <b/>
      </font>
    </dxf>
    <dxf>
      <font>
        <i/>
      </font>
    </dxf>
    <dxf>
      <numFmt numFmtId="1" formatCode="0"/>
    </dxf>
    <dxf>
      <numFmt numFmtId="1" formatCode="0"/>
    </dxf>
    <dxf>
      <numFmt numFmtId="1" formatCode="0"/>
    </dxf>
    <dxf>
      <numFmt numFmtId="1" formatCode="0"/>
    </dxf>
    <dxf>
      <numFmt numFmtId="1" formatCode="0"/>
    </dxf>
    <dxf>
      <fill>
        <patternFill>
          <bgColor rgb="FFFCB130"/>
        </patternFill>
      </fill>
    </dxf>
    <dxf>
      <border>
        <left style="thin">
          <color theme="2"/>
        </left>
        <right style="thin">
          <color theme="2"/>
        </right>
        <top style="thin">
          <color theme="2"/>
        </top>
        <bottom style="thin">
          <color theme="2"/>
        </bottom>
        <vertical style="thin">
          <color theme="2"/>
        </vertical>
        <horizontal style="thin">
          <color theme="2"/>
        </horizontal>
      </border>
    </dxf>
    <dxf>
      <alignment textRotation="90" readingOrder="0"/>
    </dxf>
    <dxf>
      <alignment textRotation="90" readingOrder="0"/>
    </dxf>
    <dxf>
      <font>
        <b/>
      </font>
    </dxf>
    <dxf>
      <font>
        <i/>
      </font>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0" formatCode="General"/>
    </dxf>
    <dxf>
      <font>
        <color theme="0"/>
      </font>
      <fill>
        <patternFill>
          <bgColor rgb="FFC00000"/>
        </patternFill>
      </fill>
    </dxf>
    <dxf>
      <fill>
        <patternFill>
          <bgColor rgb="FFFFC000"/>
        </patternFill>
      </fill>
    </dxf>
    <dxf>
      <fill>
        <patternFill>
          <bgColor rgb="FF00B050"/>
        </patternFill>
      </fill>
    </dxf>
    <dxf>
      <fill>
        <patternFill>
          <bgColor rgb="FF00B05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00B050"/>
        </patternFill>
      </fill>
    </dxf>
    <dxf>
      <fill>
        <patternFill>
          <bgColor rgb="FF00B05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00B050"/>
        </patternFill>
      </fill>
    </dxf>
    <dxf>
      <fill>
        <patternFill>
          <bgColor rgb="FF00B05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00B050"/>
        </patternFill>
      </fill>
    </dxf>
    <dxf>
      <fill>
        <patternFill>
          <bgColor rgb="FF00B050"/>
        </patternFill>
      </fill>
    </dxf>
    <dxf>
      <font>
        <color theme="0"/>
      </font>
      <fill>
        <patternFill>
          <bgColor rgb="FFC00000"/>
        </patternFill>
      </fill>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i/>
      </font>
    </dxf>
    <dxf>
      <font>
        <b/>
      </font>
    </dxf>
    <dxf>
      <alignment textRotation="90" readingOrder="0"/>
    </dxf>
    <dxf>
      <alignment textRotation="90" readingOrder="0"/>
    </dxf>
    <dxf>
      <border>
        <left style="thin">
          <color theme="2"/>
        </left>
        <right style="thin">
          <color theme="2"/>
        </right>
        <top style="thin">
          <color theme="2"/>
        </top>
        <bottom style="thin">
          <color theme="2"/>
        </bottom>
        <vertical style="thin">
          <color theme="2"/>
        </vertical>
        <horizontal style="thin">
          <color theme="2"/>
        </horizontal>
      </border>
    </dxf>
    <dxf>
      <fill>
        <patternFill>
          <bgColor rgb="FFFCB130"/>
        </patternFill>
      </fill>
    </dxf>
    <dxf>
      <numFmt numFmtId="1" formatCode="0"/>
    </dxf>
    <dxf>
      <numFmt numFmtId="1" formatCode="0"/>
    </dxf>
    <dxf>
      <numFmt numFmtId="1" formatCode="0"/>
    </dxf>
    <dxf>
      <numFmt numFmtId="1" formatCode="0"/>
    </dxf>
    <dxf>
      <numFmt numFmtId="1" formatCode="0"/>
    </dxf>
    <dxf>
      <font>
        <i/>
      </font>
    </dxf>
    <dxf>
      <font>
        <b/>
      </font>
    </dxf>
    <dxf>
      <font>
        <name val="Calibri"/>
        <scheme val="minor"/>
      </font>
    </dxf>
    <dxf>
      <numFmt numFmtId="2" formatCode="0.00"/>
    </dxf>
    <dxf>
      <alignment textRotation="45" readingOrder="0"/>
    </dxf>
    <dxf>
      <alignment textRotation="0" readingOrder="0"/>
    </dxf>
    <dxf>
      <fill>
        <patternFill>
          <bgColor rgb="FFFCB130"/>
        </patternFill>
      </fill>
    </dxf>
    <dxf>
      <fill>
        <patternFill>
          <bgColor rgb="FFFCB130"/>
        </patternFill>
      </fill>
    </dxf>
    <dxf>
      <alignment textRotation="90" readingOrder="0"/>
    </dxf>
    <dxf>
      <fill>
        <patternFill>
          <bgColor theme="0"/>
        </patternFill>
      </fill>
    </dxf>
    <dxf>
      <fill>
        <patternFill>
          <bgColor theme="0"/>
        </patternFill>
      </fill>
    </dxf>
    <dxf>
      <fill>
        <patternFill>
          <bgColor theme="0"/>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14"/>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4"/>
      </font>
    </dxf>
    <dxf>
      <font>
        <sz val="14"/>
      </font>
    </dxf>
    <dxf>
      <font>
        <sz val="8"/>
      </font>
    </dxf>
    <dxf>
      <font>
        <sz val="8"/>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sz val="9"/>
      </font>
    </dxf>
    <dxf>
      <font>
        <sz val="9"/>
      </font>
    </dxf>
    <dxf>
      <font>
        <sz val="9"/>
      </font>
    </dxf>
    <dxf>
      <font>
        <sz val="9"/>
      </font>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font>
        <sz val="14"/>
      </font>
    </dxf>
    <dxf>
      <alignment textRotation="90" readingOrder="0"/>
    </dxf>
    <dxf>
      <numFmt numFmtId="1" formatCode="0"/>
    </dxf>
    <dxf>
      <numFmt numFmtId="1" formatCode="0"/>
    </dxf>
    <dxf>
      <font>
        <b val="0"/>
        <i val="0"/>
        <strike val="0"/>
        <condense val="0"/>
        <extend val="0"/>
        <outline val="0"/>
        <shadow val="0"/>
        <u val="none"/>
        <vertAlign val="baseline"/>
        <sz val="11"/>
        <color theme="1"/>
        <name val="Calibri"/>
        <scheme val="minor"/>
      </font>
      <numFmt numFmtId="1" formatCode="0"/>
      <alignment horizontal="general" vertical="bottom" textRotation="0" wrapText="0" indent="0" justifyLastLine="0" shrinkToFit="0" readingOrder="0"/>
    </dxf>
    <dxf>
      <font>
        <sz val="14"/>
      </font>
    </dxf>
    <dxf>
      <numFmt numFmtId="1" formatCode="0"/>
    </dxf>
    <dxf>
      <numFmt numFmtId="1" formatCode="0"/>
    </dxf>
    <dxf>
      <numFmt numFmtId="1" formatCode="0"/>
    </dxf>
    <dxf>
      <font>
        <sz val="12"/>
      </font>
    </dxf>
    <dxf>
      <font>
        <i/>
      </font>
    </dxf>
    <dxf>
      <font>
        <sz val="14"/>
      </font>
    </dxf>
    <dxf>
      <font>
        <b val="0"/>
      </font>
    </dxf>
    <dxf>
      <alignment textRotation="9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patternType="solid">
          <bgColor theme="0"/>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ill>
        <patternFill patternType="solid">
          <bgColor theme="0"/>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ill>
        <patternFill patternType="solid">
          <bgColor theme="0"/>
        </patternFill>
      </fill>
    </dxf>
    <dxf>
      <font>
        <color theme="0"/>
      </font>
    </dxf>
    <dxf>
      <font>
        <color theme="0"/>
      </font>
      <fill>
        <patternFill>
          <bgColor rgb="FFBA1327"/>
        </patternFill>
      </fill>
    </dxf>
    <dxf>
      <fill>
        <patternFill patternType="solid">
          <bgColor theme="0"/>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dxf>
    <dxf>
      <font>
        <color theme="0"/>
      </font>
      <fill>
        <patternFill>
          <bgColor rgb="FFBA1327"/>
        </patternFill>
      </fill>
    </dxf>
    <dxf>
      <fill>
        <patternFill patternType="solid">
          <bgColor theme="0"/>
        </patternFill>
      </fill>
    </dxf>
    <dxf>
      <fill>
        <patternFill>
          <bgColor rgb="FFFCB130"/>
        </patternFill>
      </fill>
    </dxf>
    <dxf>
      <font>
        <color theme="0"/>
      </font>
      <fill>
        <patternFill>
          <bgColor rgb="FF6DA543"/>
        </patternFill>
      </fill>
    </dxf>
    <dxf>
      <fill>
        <patternFill>
          <bgColor indexed="10"/>
        </patternFill>
      </fill>
    </dxf>
    <dxf>
      <fill>
        <patternFill>
          <bgColor indexed="13"/>
        </patternFill>
      </fill>
    </dxf>
    <dxf>
      <fill>
        <patternFill>
          <bgColor indexed="11"/>
        </patternFill>
      </fill>
    </dxf>
    <dxf>
      <font>
        <b/>
        <i val="0"/>
      </font>
    </dxf>
    <dxf>
      <font>
        <sz val="11"/>
        <name val="Calibri"/>
        <scheme val="minor"/>
      </font>
    </dxf>
    <dxf>
      <fill>
        <patternFill>
          <bgColor rgb="FF693A77"/>
        </patternFill>
      </fill>
    </dxf>
    <dxf>
      <font>
        <color theme="0"/>
      </font>
    </dxf>
    <dxf>
      <font>
        <color theme="0"/>
      </font>
    </dxf>
    <dxf>
      <font>
        <color theme="0"/>
      </font>
    </dxf>
    <dxf>
      <font>
        <color theme="0"/>
      </font>
    </dxf>
    <dxf>
      <fill>
        <patternFill>
          <bgColor theme="0" tint="-4.9989318521683403E-2"/>
        </patternFill>
      </fill>
    </dxf>
    <dxf>
      <font>
        <b/>
        <i val="0"/>
        <color theme="0"/>
      </font>
      <fill>
        <patternFill>
          <bgColor rgb="FF0F80A7"/>
        </patternFill>
      </fill>
      <border>
        <left/>
        <bottom style="thin">
          <color rgb="FF0070C0"/>
        </bottom>
        <vertical style="thin">
          <color rgb="FF0070C0"/>
        </vertical>
      </border>
    </dxf>
    <dxf>
      <font>
        <b val="0"/>
        <i val="0"/>
        <color theme="1"/>
      </font>
    </dxf>
    <dxf>
      <font>
        <color theme="0"/>
      </font>
      <fill>
        <patternFill>
          <bgColor rgb="FF0F80A7"/>
        </patternFill>
      </fill>
    </dxf>
  </dxfs>
  <tableStyles count="4" defaultTableStyle="TableStyleMedium2" defaultPivotStyle="PivotStyleLight16">
    <tableStyle name="Antibiogram" table="0" count="1">
      <tableStyleElement type="headerRow" dxfId="441"/>
    </tableStyle>
    <tableStyle name="PivotTable Style 1" table="0" count="7">
      <tableStyleElement type="wholeTable" dxfId="440"/>
      <tableStyleElement type="headerRow" dxfId="439"/>
      <tableStyleElement type="secondRowStripe" dxfId="438"/>
      <tableStyleElement type="firstHeaderCell" dxfId="437"/>
      <tableStyleElement type="firstRowSubheading" dxfId="436"/>
      <tableStyleElement type="secondRowSubheading" dxfId="435"/>
      <tableStyleElement type="thirdRowSubheading" dxfId="434"/>
    </tableStyle>
    <tableStyle name="Slicer Style 1" pivot="0" table="0" count="1">
      <tableStyleElement type="wholeTable" dxfId="433"/>
    </tableStyle>
    <tableStyle name="Slicer Style 2" pivot="0" table="0" count="4">
      <tableStyleElement type="wholeTable" dxfId="432"/>
      <tableStyleElement type="headerRow" dxfId="431"/>
    </tableStyle>
  </tableStyles>
  <colors>
    <mruColors>
      <color rgb="FFFCB130"/>
      <color rgb="FF6DA543"/>
      <color rgb="FF693A77"/>
      <color rgb="FFBA1327"/>
      <color rgb="FF0F80A7"/>
      <color rgb="FF008184"/>
      <color rgb="FF008120"/>
      <color rgb="FFFFFFFF"/>
    </mruColors>
  </colors>
  <extLst>
    <ext xmlns:x14="http://schemas.microsoft.com/office/spreadsheetml/2009/9/main" uri="{46F421CA-312F-682f-3DD2-61675219B42D}">
      <x14:dxfs count="2">
        <dxf>
          <font>
            <b/>
            <i val="0"/>
            <color theme="0"/>
            <name val="Calibri"/>
            <scheme val="minor"/>
          </font>
          <fill>
            <patternFill>
              <bgColor rgb="FF693A77"/>
            </patternFill>
          </fill>
        </dxf>
        <dxf>
          <fill>
            <patternFill>
              <bgColor theme="0" tint="-0.14996795556505021"/>
            </patternFill>
          </fill>
        </dxf>
      </x14:dxfs>
    </ext>
    <ext xmlns:x14="http://schemas.microsoft.com/office/spreadsheetml/2009/9/main" uri="{EB79DEF2-80B8-43e5-95BD-54CBDDF9020C}">
      <x14:slicerStyles defaultSlicerStyle="SlicerStyleLight1">
        <x14:slicerStyle name="Slicer Style 1"/>
        <x14:slicerStyle name="Slicer Style 2">
          <x14:slicerStyleElements>
            <x14:slicerStyleElement type="unselectedItemWithData" dxfId="1"/>
            <x14:slicerStyleElement type="selectedItemWith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2.xml"/><Relationship Id="rId18" Type="http://schemas.microsoft.com/office/2007/relationships/slicerCache" Target="slicerCaches/slicerCache7.xml"/><Relationship Id="rId26" Type="http://schemas.openxmlformats.org/officeDocument/2006/relationships/calcChain" Target="calcChain.xml"/><Relationship Id="rId3" Type="http://schemas.openxmlformats.org/officeDocument/2006/relationships/worksheet" Target="worksheets/sheet3.xml"/><Relationship Id="rId21" Type="http://schemas.microsoft.com/office/2007/relationships/slicerCache" Target="slicerCaches/slicerCache10.xml"/><Relationship Id="rId7" Type="http://schemas.openxmlformats.org/officeDocument/2006/relationships/worksheet" Target="worksheets/sheet7.xml"/><Relationship Id="rId12" Type="http://schemas.microsoft.com/office/2007/relationships/slicerCache" Target="slicerCaches/slicerCache1.xml"/><Relationship Id="rId17" Type="http://schemas.microsoft.com/office/2007/relationships/slicerCache" Target="slicerCaches/slicerCache6.xml"/><Relationship Id="rId25" Type="http://schemas.openxmlformats.org/officeDocument/2006/relationships/sharedStrings" Target="sharedStrings.xml"/><Relationship Id="rId2" Type="http://schemas.openxmlformats.org/officeDocument/2006/relationships/worksheet" Target="worksheets/sheet2.xml"/><Relationship Id="rId16" Type="http://schemas.microsoft.com/office/2007/relationships/slicerCache" Target="slicerCaches/slicerCache5.xml"/><Relationship Id="rId20" Type="http://schemas.microsoft.com/office/2007/relationships/slicerCache" Target="slicerCaches/slicerCache9.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2.xml"/><Relationship Id="rId24" Type="http://schemas.openxmlformats.org/officeDocument/2006/relationships/styles" Target="styles.xml"/><Relationship Id="rId5" Type="http://schemas.openxmlformats.org/officeDocument/2006/relationships/worksheet" Target="worksheets/sheet5.xml"/><Relationship Id="rId15" Type="http://schemas.microsoft.com/office/2007/relationships/slicerCache" Target="slicerCaches/slicerCache4.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pivotCacheDefinition" Target="pivotCache/pivotCacheDefinition1.xml"/><Relationship Id="rId19" Type="http://schemas.microsoft.com/office/2007/relationships/slicerCache" Target="slicerCaches/slicerCache8.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3.xml"/><Relationship Id="rId22" Type="http://schemas.microsoft.com/office/2007/relationships/slicerCache" Target="slicerCaches/slicerCache11.xml"/><Relationship Id="rId27"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0</xdr:col>
      <xdr:colOff>33618</xdr:colOff>
      <xdr:row>4</xdr:row>
      <xdr:rowOff>2037242</xdr:rowOff>
    </xdr:from>
    <xdr:to>
      <xdr:col>0</xdr:col>
      <xdr:colOff>1862418</xdr:colOff>
      <xdr:row>12</xdr:row>
      <xdr:rowOff>4142</xdr:rowOff>
    </xdr:to>
    <mc:AlternateContent xmlns:mc="http://schemas.openxmlformats.org/markup-compatibility/2006" xmlns:a14="http://schemas.microsoft.com/office/drawing/2010/main">
      <mc:Choice Requires="a14">
        <xdr:graphicFrame macro="">
          <xdr:nvGraphicFramePr>
            <xdr:cNvPr id="4" name="Region"/>
            <xdr:cNvGraphicFramePr/>
          </xdr:nvGraphicFramePr>
          <xdr:xfrm>
            <a:off x="0" y="0"/>
            <a:ext cx="0" cy="0"/>
          </xdr:xfrm>
          <a:graphic>
            <a:graphicData uri="http://schemas.microsoft.com/office/drawing/2010/slicer">
              <sle:slicer xmlns:sle="http://schemas.microsoft.com/office/drawing/2010/slicer" name="Region"/>
            </a:graphicData>
          </a:graphic>
        </xdr:graphicFrame>
      </mc:Choice>
      <mc:Fallback xmlns="">
        <xdr:sp macro="" textlink="">
          <xdr:nvSpPr>
            <xdr:cNvPr id="0" name=""/>
            <xdr:cNvSpPr>
              <a:spLocks noTextEdit="1"/>
            </xdr:cNvSpPr>
          </xdr:nvSpPr>
          <xdr:spPr>
            <a:xfrm>
              <a:off x="33618" y="3045771"/>
              <a:ext cx="1828800" cy="4803390"/>
            </a:xfrm>
            <a:prstGeom prst="rect">
              <a:avLst/>
            </a:prstGeom>
            <a:solidFill>
              <a:prstClr val="white"/>
            </a:solidFill>
            <a:ln w="1">
              <a:solidFill>
                <a:prstClr val="green"/>
              </a:solidFill>
            </a:ln>
          </xdr:spPr>
          <xdr:txBody>
            <a:bodyPr vertOverflow="clip" horzOverflow="clip"/>
            <a:lstStyle/>
            <a:p>
              <a:r>
                <a:rPr lang="en-CA"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22412</xdr:colOff>
      <xdr:row>4</xdr:row>
      <xdr:rowOff>1033182</xdr:rowOff>
    </xdr:from>
    <xdr:to>
      <xdr:col>0</xdr:col>
      <xdr:colOff>1851212</xdr:colOff>
      <xdr:row>4</xdr:row>
      <xdr:rowOff>2095501</xdr:rowOff>
    </xdr:to>
    <mc:AlternateContent xmlns:mc="http://schemas.openxmlformats.org/markup-compatibility/2006" xmlns:a14="http://schemas.microsoft.com/office/drawing/2010/main">
      <mc:Choice Requires="a14">
        <xdr:graphicFrame macro="">
          <xdr:nvGraphicFramePr>
            <xdr:cNvPr id="5" name="Gram stain"/>
            <xdr:cNvGraphicFramePr/>
          </xdr:nvGraphicFramePr>
          <xdr:xfrm>
            <a:off x="0" y="0"/>
            <a:ext cx="0" cy="0"/>
          </xdr:xfrm>
          <a:graphic>
            <a:graphicData uri="http://schemas.microsoft.com/office/drawing/2010/slicer">
              <sle:slicer xmlns:sle="http://schemas.microsoft.com/office/drawing/2010/slicer" name="Gram stain"/>
            </a:graphicData>
          </a:graphic>
        </xdr:graphicFrame>
      </mc:Choice>
      <mc:Fallback xmlns="">
        <xdr:sp macro="" textlink="">
          <xdr:nvSpPr>
            <xdr:cNvPr id="0" name=""/>
            <xdr:cNvSpPr>
              <a:spLocks noTextEdit="1"/>
            </xdr:cNvSpPr>
          </xdr:nvSpPr>
          <xdr:spPr>
            <a:xfrm>
              <a:off x="22412" y="2041711"/>
              <a:ext cx="1828800" cy="1062319"/>
            </a:xfrm>
            <a:prstGeom prst="rect">
              <a:avLst/>
            </a:prstGeom>
            <a:solidFill>
              <a:prstClr val="white"/>
            </a:solidFill>
            <a:ln w="1">
              <a:solidFill>
                <a:prstClr val="green"/>
              </a:solidFill>
            </a:ln>
          </xdr:spPr>
          <xdr:txBody>
            <a:bodyPr vertOverflow="clip" horzOverflow="clip"/>
            <a:lstStyle/>
            <a:p>
              <a:r>
                <a:rPr lang="en-CA"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xdr:from>
      <xdr:col>0</xdr:col>
      <xdr:colOff>100853</xdr:colOff>
      <xdr:row>3</xdr:row>
      <xdr:rowOff>179297</xdr:rowOff>
    </xdr:from>
    <xdr:to>
      <xdr:col>0</xdr:col>
      <xdr:colOff>1804147</xdr:colOff>
      <xdr:row>4</xdr:row>
      <xdr:rowOff>963707</xdr:rowOff>
    </xdr:to>
    <xdr:sp macro="" textlink="">
      <xdr:nvSpPr>
        <xdr:cNvPr id="2" name="TextBox 1"/>
        <xdr:cNvSpPr txBox="1"/>
      </xdr:nvSpPr>
      <xdr:spPr>
        <a:xfrm>
          <a:off x="100853" y="997326"/>
          <a:ext cx="1703294" cy="974910"/>
        </a:xfrm>
        <a:prstGeom prst="rect">
          <a:avLst/>
        </a:prstGeom>
        <a:solidFill>
          <a:srgbClr val="00818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200">
              <a:solidFill>
                <a:schemeClr val="bg1"/>
              </a:solidFill>
            </a:rPr>
            <a:t>Please </a:t>
          </a:r>
          <a:r>
            <a:rPr lang="en-CA" sz="1200" baseline="0">
              <a:solidFill>
                <a:schemeClr val="bg1"/>
              </a:solidFill>
            </a:rPr>
            <a:t>select the buttons below to view antibiogram data by Gram stain and by LHIN</a:t>
          </a:r>
          <a:endParaRPr lang="en-CA" sz="1200">
            <a:solidFill>
              <a:schemeClr val="bg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34</xdr:row>
      <xdr:rowOff>47626</xdr:rowOff>
    </xdr:from>
    <xdr:to>
      <xdr:col>9</xdr:col>
      <xdr:colOff>304800</xdr:colOff>
      <xdr:row>46</xdr:row>
      <xdr:rowOff>85726</xdr:rowOff>
    </xdr:to>
    <xdr:sp macro="" textlink="">
      <xdr:nvSpPr>
        <xdr:cNvPr id="2" name="TextBox 1">
          <a:extLst>
            <a:ext uri="{FF2B5EF4-FFF2-40B4-BE49-F238E27FC236}">
              <a16:creationId xmlns="" xmlns:a16="http://schemas.microsoft.com/office/drawing/2014/main" id="{2CA3207B-82F2-44C6-93C0-504859E9D74E}"/>
            </a:ext>
          </a:extLst>
        </xdr:cNvPr>
        <xdr:cNvSpPr txBox="1"/>
      </xdr:nvSpPr>
      <xdr:spPr>
        <a:xfrm>
          <a:off x="161925" y="7562851"/>
          <a:ext cx="5286375" cy="2324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Acknowledgements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This study was supported by ICES, which is funded by an annual grant from the Ontario Ministry of Health and Long-Term Care (MOHLTC). This study also received funding from the Canadian Institutes for Health Research [Grant Number 159503]. Parts of this material are based on data and information compiled and provided by MOHLTC, and CIHI. The analyses, conclusions, opinions and statements expressed herein are solely those of the authors and do not reflect those of the funding or data sources; no endorsement is intended or should be inferred.</a:t>
          </a:r>
        </a:p>
        <a:p>
          <a:r>
            <a:rPr lang="en-US" sz="1100">
              <a:solidFill>
                <a:schemeClr val="dk1"/>
              </a:solidFill>
              <a:effectLst/>
              <a:latin typeface="+mn-lt"/>
              <a:ea typeface="+mn-ea"/>
              <a:cs typeface="+mn-cs"/>
            </a:rPr>
            <a:t>ICES is an independent, non-profit research institute whose legal status under Ontario’s health information privacy law allows it to collect and analyze health care and demographic data, without consent, for health system evaluation and improvement.</a:t>
          </a:r>
        </a:p>
        <a:p>
          <a:r>
            <a:rPr lang="en-US" sz="1100">
              <a:solidFill>
                <a:schemeClr val="dk1"/>
              </a:solidFill>
              <a:effectLst/>
              <a:latin typeface="+mn-lt"/>
              <a:ea typeface="+mn-ea"/>
              <a:cs typeface="+mn-cs"/>
            </a:rPr>
            <a:t>These datasets were linked using unique encoded identifiers and analyzed at ICES.</a:t>
          </a:r>
        </a:p>
      </xdr:txBody>
    </xdr:sp>
    <xdr:clientData/>
  </xdr:twoCellAnchor>
  <xdr:twoCellAnchor editAs="oneCell">
    <xdr:from>
      <xdr:col>1</xdr:col>
      <xdr:colOff>1</xdr:colOff>
      <xdr:row>3</xdr:row>
      <xdr:rowOff>28575</xdr:rowOff>
    </xdr:from>
    <xdr:to>
      <xdr:col>2</xdr:col>
      <xdr:colOff>209550</xdr:colOff>
      <xdr:row>9</xdr:row>
      <xdr:rowOff>85725</xdr:rowOff>
    </xdr:to>
    <mc:AlternateContent xmlns:mc="http://schemas.openxmlformats.org/markup-compatibility/2006" xmlns:a14="http://schemas.microsoft.com/office/drawing/2010/main">
      <mc:Choice Requires="a14">
        <xdr:graphicFrame macro="">
          <xdr:nvGraphicFramePr>
            <xdr:cNvPr id="3" name="setting"/>
            <xdr:cNvGraphicFramePr>
              <a:graphicFrameLocks/>
            </xdr:cNvGraphicFramePr>
          </xdr:nvGraphicFramePr>
          <xdr:xfrm>
            <a:off x="0" y="0"/>
            <a:ext cx="0" cy="0"/>
          </xdr:xfrm>
          <a:graphic>
            <a:graphicData uri="http://schemas.microsoft.com/office/drawing/2010/slicer">
              <sle:slicer xmlns:sle="http://schemas.microsoft.com/office/drawing/2010/slicer" name="setting"/>
            </a:graphicData>
          </a:graphic>
        </xdr:graphicFrame>
      </mc:Choice>
      <mc:Fallback xmlns="">
        <xdr:sp macro="" textlink="">
          <xdr:nvSpPr>
            <xdr:cNvPr id="0" name=""/>
            <xdr:cNvSpPr>
              <a:spLocks noTextEdit="1"/>
            </xdr:cNvSpPr>
          </xdr:nvSpPr>
          <xdr:spPr>
            <a:xfrm>
              <a:off x="161926" y="866775"/>
              <a:ext cx="1885949" cy="1200150"/>
            </a:xfrm>
            <a:prstGeom prst="rect">
              <a:avLst/>
            </a:prstGeom>
            <a:solidFill>
              <a:prstClr val="white"/>
            </a:solidFill>
            <a:ln w="1">
              <a:solidFill>
                <a:prstClr val="green"/>
              </a:solidFill>
            </a:ln>
          </xdr:spPr>
          <xdr:txBody>
            <a:bodyPr vertOverflow="clip" horzOverflow="clip"/>
            <a:lstStyle/>
            <a:p>
              <a:r>
                <a:rPr lang="en-CA"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2</xdr:col>
      <xdr:colOff>390526</xdr:colOff>
      <xdr:row>3</xdr:row>
      <xdr:rowOff>9525</xdr:rowOff>
    </xdr:from>
    <xdr:to>
      <xdr:col>8</xdr:col>
      <xdr:colOff>9525</xdr:colOff>
      <xdr:row>9</xdr:row>
      <xdr:rowOff>85725</xdr:rowOff>
    </xdr:to>
    <mc:AlternateContent xmlns:mc="http://schemas.openxmlformats.org/markup-compatibility/2006" xmlns:a14="http://schemas.microsoft.com/office/drawing/2010/main">
      <mc:Choice Requires="a14">
        <xdr:graphicFrame macro="">
          <xdr:nvGraphicFramePr>
            <xdr:cNvPr id="4" name="Age Group (select one only)"/>
            <xdr:cNvGraphicFramePr/>
          </xdr:nvGraphicFramePr>
          <xdr:xfrm>
            <a:off x="0" y="0"/>
            <a:ext cx="0" cy="0"/>
          </xdr:xfrm>
          <a:graphic>
            <a:graphicData uri="http://schemas.microsoft.com/office/drawing/2010/slicer">
              <sle:slicer xmlns:sle="http://schemas.microsoft.com/office/drawing/2010/slicer" name="Age Group (select one only)"/>
            </a:graphicData>
          </a:graphic>
        </xdr:graphicFrame>
      </mc:Choice>
      <mc:Fallback xmlns="">
        <xdr:sp macro="" textlink="">
          <xdr:nvSpPr>
            <xdr:cNvPr id="0" name=""/>
            <xdr:cNvSpPr>
              <a:spLocks noTextEdit="1"/>
            </xdr:cNvSpPr>
          </xdr:nvSpPr>
          <xdr:spPr>
            <a:xfrm>
              <a:off x="2228851" y="847725"/>
              <a:ext cx="2162174" cy="1219200"/>
            </a:xfrm>
            <a:prstGeom prst="rect">
              <a:avLst/>
            </a:prstGeom>
            <a:solidFill>
              <a:prstClr val="white"/>
            </a:solidFill>
            <a:ln w="1">
              <a:solidFill>
                <a:prstClr val="green"/>
              </a:solidFill>
            </a:ln>
          </xdr:spPr>
          <xdr:txBody>
            <a:bodyPr vertOverflow="clip" horzOverflow="clip"/>
            <a:lstStyle/>
            <a:p>
              <a:r>
                <a:rPr lang="en-CA"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8</xdr:col>
      <xdr:colOff>228601</xdr:colOff>
      <xdr:row>3</xdr:row>
      <xdr:rowOff>9070</xdr:rowOff>
    </xdr:from>
    <xdr:to>
      <xdr:col>10</xdr:col>
      <xdr:colOff>190500</xdr:colOff>
      <xdr:row>22</xdr:row>
      <xdr:rowOff>66675</xdr:rowOff>
    </xdr:to>
    <mc:AlternateContent xmlns:mc="http://schemas.openxmlformats.org/markup-compatibility/2006" xmlns:a14="http://schemas.microsoft.com/office/drawing/2010/main">
      <mc:Choice Requires="a14">
        <xdr:graphicFrame macro="">
          <xdr:nvGraphicFramePr>
            <xdr:cNvPr id="5" name="LHIN Name 1"/>
            <xdr:cNvGraphicFramePr/>
          </xdr:nvGraphicFramePr>
          <xdr:xfrm>
            <a:off x="0" y="0"/>
            <a:ext cx="0" cy="0"/>
          </xdr:xfrm>
          <a:graphic>
            <a:graphicData uri="http://schemas.microsoft.com/office/drawing/2010/slicer">
              <sle:slicer xmlns:sle="http://schemas.microsoft.com/office/drawing/2010/slicer" name="LHIN Name 1"/>
            </a:graphicData>
          </a:graphic>
        </xdr:graphicFrame>
      </mc:Choice>
      <mc:Fallback xmlns="">
        <xdr:sp macro="" textlink="">
          <xdr:nvSpPr>
            <xdr:cNvPr id="0" name=""/>
            <xdr:cNvSpPr>
              <a:spLocks noTextEdit="1"/>
            </xdr:cNvSpPr>
          </xdr:nvSpPr>
          <xdr:spPr>
            <a:xfrm>
              <a:off x="4610101" y="838199"/>
              <a:ext cx="2343149" cy="4457701"/>
            </a:xfrm>
            <a:prstGeom prst="rect">
              <a:avLst/>
            </a:prstGeom>
            <a:solidFill>
              <a:prstClr val="white"/>
            </a:solidFill>
            <a:ln w="1">
              <a:solidFill>
                <a:prstClr val="green"/>
              </a:solidFill>
            </a:ln>
          </xdr:spPr>
          <xdr:txBody>
            <a:bodyPr vertOverflow="clip" horzOverflow="clip"/>
            <a:lstStyle/>
            <a:p>
              <a:r>
                <a:rPr lang="en-CA"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wsDr>
</file>

<file path=xl/drawings/drawing3.xml><?xml version="1.0" encoding="utf-8"?>
<xdr:wsDr xmlns:xdr="http://schemas.openxmlformats.org/drawingml/2006/spreadsheetDrawing" xmlns:a="http://schemas.openxmlformats.org/drawingml/2006/main">
  <xdr:absoluteAnchor>
    <xdr:pos x="1390650" y="1200146"/>
    <xdr:ext cx="1581150" cy="1888671"/>
    <mc:AlternateContent xmlns:mc="http://schemas.openxmlformats.org/markup-compatibility/2006" xmlns:sle15="http://schemas.microsoft.com/office/drawing/2012/slicer">
      <mc:Choice Requires="sle15">
        <xdr:graphicFrame macro="">
          <xdr:nvGraphicFramePr>
            <xdr:cNvPr id="2" name="setting 1">
              <a:extLst>
                <a:ext uri="{FF2B5EF4-FFF2-40B4-BE49-F238E27FC236}">
                  <a16:creationId xmlns:a16="http://schemas.microsoft.com/office/drawing/2014/main" xmlns="" id="{00000000-0008-0000-0000-000002000000}"/>
                </a:ext>
              </a:extLst>
            </xdr:cNvPr>
            <xdr:cNvGraphicFramePr/>
          </xdr:nvGraphicFramePr>
          <xdr:xfrm>
            <a:off x="0" y="0"/>
            <a:ext cx="0" cy="0"/>
          </xdr:xfrm>
          <a:graphic>
            <a:graphicData uri="http://schemas.microsoft.com/office/drawing/2010/slicer">
              <sle:slicer xmlns:sle="http://schemas.microsoft.com/office/drawing/2010/slicer" name="setting 1"/>
            </a:graphicData>
          </a:graphic>
        </xdr:graphicFrame>
      </mc:Choice>
      <mc:Fallback xmlns="">
        <xdr:sp macro="" textlink="">
          <xdr:nvSpPr>
            <xdr:cNvPr id="0" name=""/>
            <xdr:cNvSpPr>
              <a:spLocks noTextEdit="1"/>
            </xdr:cNvSpPr>
          </xdr:nvSpPr>
          <xdr:spPr>
            <a:xfrm>
              <a:off x="1390650" y="1200146"/>
              <a:ext cx="1581150" cy="1888671"/>
            </a:xfrm>
            <a:prstGeom prst="rect">
              <a:avLst/>
            </a:prstGeom>
            <a:solidFill>
              <a:prstClr val="white"/>
            </a:solidFill>
            <a:ln w="1">
              <a:solidFill>
                <a:prstClr val="green"/>
              </a:solidFill>
            </a:ln>
          </xdr:spPr>
          <xdr:txBody>
            <a:bodyPr vertOverflow="clip" horzOverflow="clip"/>
            <a:lstStyle/>
            <a:p>
              <a:r>
                <a:rPr lang="en-CA" sz="1100"/>
                <a:t>This shape represents a table slicer. Table slicers are supported in Excel 2013 or later.
If the shape was modified in an earlier version of Excel, or if the workbook was saved in Excel 2007 or earlier, the slicer can't be used.</a:t>
              </a:r>
            </a:p>
          </xdr:txBody>
        </xdr:sp>
      </mc:Fallback>
    </mc:AlternateContent>
    <xdr:clientData/>
  </xdr:absoluteAnchor>
  <xdr:absoluteAnchor>
    <xdr:pos x="3028950" y="1190623"/>
    <xdr:ext cx="1181100" cy="1885949"/>
    <mc:AlternateContent xmlns:mc="http://schemas.openxmlformats.org/markup-compatibility/2006" xmlns:sle15="http://schemas.microsoft.com/office/drawing/2012/slicer">
      <mc:Choice Requires="sle15">
        <xdr:graphicFrame macro="">
          <xdr:nvGraphicFramePr>
            <xdr:cNvPr id="3" name="age_group">
              <a:extLst>
                <a:ext uri="{FF2B5EF4-FFF2-40B4-BE49-F238E27FC236}">
                  <a16:creationId xmlns:a16="http://schemas.microsoft.com/office/drawing/2014/main" xmlns="" id="{00000000-0008-0000-0000-000003000000}"/>
                </a:ext>
              </a:extLst>
            </xdr:cNvPr>
            <xdr:cNvGraphicFramePr/>
          </xdr:nvGraphicFramePr>
          <xdr:xfrm>
            <a:off x="0" y="0"/>
            <a:ext cx="0" cy="0"/>
          </xdr:xfrm>
          <a:graphic>
            <a:graphicData uri="http://schemas.microsoft.com/office/drawing/2010/slicer">
              <sle:slicer xmlns:sle="http://schemas.microsoft.com/office/drawing/2010/slicer" name="age_group"/>
            </a:graphicData>
          </a:graphic>
        </xdr:graphicFrame>
      </mc:Choice>
      <mc:Fallback xmlns="">
        <xdr:sp macro="" textlink="">
          <xdr:nvSpPr>
            <xdr:cNvPr id="0" name=""/>
            <xdr:cNvSpPr>
              <a:spLocks noTextEdit="1"/>
            </xdr:cNvSpPr>
          </xdr:nvSpPr>
          <xdr:spPr>
            <a:xfrm>
              <a:off x="3028950" y="1190623"/>
              <a:ext cx="1181100" cy="1885949"/>
            </a:xfrm>
            <a:prstGeom prst="rect">
              <a:avLst/>
            </a:prstGeom>
            <a:solidFill>
              <a:prstClr val="white"/>
            </a:solidFill>
            <a:ln w="1">
              <a:solidFill>
                <a:prstClr val="green"/>
              </a:solidFill>
            </a:ln>
          </xdr:spPr>
          <xdr:txBody>
            <a:bodyPr vertOverflow="clip" horzOverflow="clip"/>
            <a:lstStyle/>
            <a:p>
              <a:r>
                <a:rPr lang="en-CA" sz="1100"/>
                <a:t>This shape represents a table slicer. Table slicers are supported in Excel 2013 or later.
If the shape was modified in an earlier version of Excel, or if the workbook was saved in Excel 2007 or earlier, the slicer can't be used.</a:t>
              </a:r>
            </a:p>
          </xdr:txBody>
        </xdr:sp>
      </mc:Fallback>
    </mc:AlternateContent>
    <xdr:clientData/>
  </xdr:absoluteAnchor>
  <xdr:absoluteAnchor>
    <xdr:pos x="6181725" y="1183818"/>
    <xdr:ext cx="1828800" cy="1873704"/>
    <mc:AlternateContent xmlns:mc="http://schemas.openxmlformats.org/markup-compatibility/2006" xmlns:sle15="http://schemas.microsoft.com/office/drawing/2012/slicer">
      <mc:Choice Requires="sle15">
        <xdr:graphicFrame macro="">
          <xdr:nvGraphicFramePr>
            <xdr:cNvPr id="4" name="lhin">
              <a:extLst>
                <a:ext uri="{FF2B5EF4-FFF2-40B4-BE49-F238E27FC236}">
                  <a16:creationId xmlns:a16="http://schemas.microsoft.com/office/drawing/2014/main" xmlns="" id="{00000000-0008-0000-0000-000004000000}"/>
                </a:ext>
              </a:extLst>
            </xdr:cNvPr>
            <xdr:cNvGraphicFramePr/>
          </xdr:nvGraphicFramePr>
          <xdr:xfrm>
            <a:off x="0" y="0"/>
            <a:ext cx="0" cy="0"/>
          </xdr:xfrm>
          <a:graphic>
            <a:graphicData uri="http://schemas.microsoft.com/office/drawing/2010/slicer">
              <sle:slicer xmlns:sle="http://schemas.microsoft.com/office/drawing/2010/slicer" name="lhin"/>
            </a:graphicData>
          </a:graphic>
        </xdr:graphicFrame>
      </mc:Choice>
      <mc:Fallback xmlns="">
        <xdr:sp macro="" textlink="">
          <xdr:nvSpPr>
            <xdr:cNvPr id="0" name=""/>
            <xdr:cNvSpPr>
              <a:spLocks noTextEdit="1"/>
            </xdr:cNvSpPr>
          </xdr:nvSpPr>
          <xdr:spPr>
            <a:xfrm>
              <a:off x="6181725" y="1183818"/>
              <a:ext cx="1828800" cy="1873704"/>
            </a:xfrm>
            <a:prstGeom prst="rect">
              <a:avLst/>
            </a:prstGeom>
            <a:solidFill>
              <a:prstClr val="white"/>
            </a:solidFill>
            <a:ln w="1">
              <a:solidFill>
                <a:prstClr val="green"/>
              </a:solidFill>
            </a:ln>
          </xdr:spPr>
          <xdr:txBody>
            <a:bodyPr vertOverflow="clip" horzOverflow="clip"/>
            <a:lstStyle/>
            <a:p>
              <a:r>
                <a:rPr lang="en-CA" sz="1100"/>
                <a:t>This shape represents a table slicer. Table slicers are supported in Excel 2013 or later.
If the shape was modified in an earlier version of Excel, or if the workbook was saved in Excel 2007 or earlier, the slicer can't be used.</a:t>
              </a:r>
            </a:p>
          </xdr:txBody>
        </xdr:sp>
      </mc:Fallback>
    </mc:AlternateContent>
    <xdr:clientData/>
  </xdr:absoluteAnchor>
  <xdr:absoluteAnchor>
    <xdr:pos x="4305300" y="1181098"/>
    <xdr:ext cx="1828800" cy="1866900"/>
    <mc:AlternateContent xmlns:mc="http://schemas.openxmlformats.org/markup-compatibility/2006" xmlns:sle15="http://schemas.microsoft.com/office/drawing/2012/slicer">
      <mc:Choice Requires="sle15">
        <xdr:graphicFrame macro="">
          <xdr:nvGraphicFramePr>
            <xdr:cNvPr id="5" name="year">
              <a:extLst>
                <a:ext uri="{FF2B5EF4-FFF2-40B4-BE49-F238E27FC236}">
                  <a16:creationId xmlns:a16="http://schemas.microsoft.com/office/drawing/2014/main" xmlns="" id="{00000000-0008-0000-0000-000005000000}"/>
                </a:ext>
              </a:extLst>
            </xdr:cNvPr>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mlns="">
        <xdr:sp macro="" textlink="">
          <xdr:nvSpPr>
            <xdr:cNvPr id="0" name=""/>
            <xdr:cNvSpPr>
              <a:spLocks noTextEdit="1"/>
            </xdr:cNvSpPr>
          </xdr:nvSpPr>
          <xdr:spPr>
            <a:xfrm>
              <a:off x="4305300" y="1181098"/>
              <a:ext cx="1828800" cy="1866900"/>
            </a:xfrm>
            <a:prstGeom prst="rect">
              <a:avLst/>
            </a:prstGeom>
            <a:solidFill>
              <a:prstClr val="white"/>
            </a:solidFill>
            <a:ln w="1">
              <a:solidFill>
                <a:prstClr val="green"/>
              </a:solidFill>
            </a:ln>
          </xdr:spPr>
          <xdr:txBody>
            <a:bodyPr vertOverflow="clip" horzOverflow="clip"/>
            <a:lstStyle/>
            <a:p>
              <a:r>
                <a:rPr lang="en-CA" sz="1100"/>
                <a:t>This shape represents a table slicer. Table slicers are supported in Excel 2013 or later.
If the shape was modified in an earlier version of Excel, or if the workbook was saved in Excel 2007 or earlier, the slicer can't be used.</a:t>
              </a:r>
            </a:p>
          </xdr:txBody>
        </xdr:sp>
      </mc:Fallback>
    </mc:AlternateContent>
    <xdr:clientData/>
  </xdr:absoluteAnchor>
  <xdr:twoCellAnchor>
    <xdr:from>
      <xdr:col>16</xdr:col>
      <xdr:colOff>136072</xdr:colOff>
      <xdr:row>0</xdr:row>
      <xdr:rowOff>142875</xdr:rowOff>
    </xdr:from>
    <xdr:to>
      <xdr:col>31</xdr:col>
      <xdr:colOff>0</xdr:colOff>
      <xdr:row>4</xdr:row>
      <xdr:rowOff>1733550</xdr:rowOff>
    </xdr:to>
    <xdr:sp macro="" textlink="">
      <xdr:nvSpPr>
        <xdr:cNvPr id="6" name="TextBox 5">
          <a:extLst>
            <a:ext uri="{FF2B5EF4-FFF2-40B4-BE49-F238E27FC236}">
              <a16:creationId xmlns="" xmlns:a16="http://schemas.microsoft.com/office/drawing/2014/main" id="{2CA3207B-82F2-44C6-93C0-504859E9D74E}"/>
            </a:ext>
          </a:extLst>
        </xdr:cNvPr>
        <xdr:cNvSpPr txBox="1"/>
      </xdr:nvSpPr>
      <xdr:spPr>
        <a:xfrm>
          <a:off x="8273143" y="142875"/>
          <a:ext cx="4803321" cy="2733675"/>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solidFill>
                <a:schemeClr val="dk1"/>
              </a:solidFill>
              <a:effectLst/>
              <a:latin typeface="+mn-lt"/>
              <a:ea typeface="+mn-ea"/>
              <a:cs typeface="+mn-cs"/>
            </a:rPr>
            <a:t>Acknowledgements</a:t>
          </a:r>
          <a:endParaRPr lang="en-US" sz="1050">
            <a:solidFill>
              <a:schemeClr val="dk1"/>
            </a:solidFill>
            <a:effectLst/>
            <a:latin typeface="+mn-lt"/>
            <a:ea typeface="+mn-ea"/>
            <a:cs typeface="+mn-cs"/>
          </a:endParaRPr>
        </a:p>
        <a:p>
          <a:r>
            <a:rPr lang="en-US" sz="1000">
              <a:solidFill>
                <a:schemeClr val="dk1"/>
              </a:solidFill>
              <a:effectLst/>
              <a:latin typeface="+mn-lt"/>
              <a:ea typeface="+mn-ea"/>
              <a:cs typeface="+mn-cs"/>
            </a:rPr>
            <a:t>This study was supported by ICES, which is funded by an annual grant from the Ontario Ministry of Health and Long-Term Care (MOHLTC). This study also received funding from the Canadian Institutes for Health Research [Grant Number 159503]. Parts of this material are based on data and information compiled and provided by MOHLTC, and CIHI. The analyses, conclusions, opinions and statements expressed herein are solely those of the authors and do not reflect those of the funding or data sources; no endorsement is intended or should be inferred.</a:t>
          </a:r>
        </a:p>
        <a:p>
          <a:endParaRPr lang="en-US" sz="1000">
            <a:solidFill>
              <a:schemeClr val="dk1"/>
            </a:solidFill>
            <a:effectLst/>
            <a:latin typeface="+mn-lt"/>
            <a:ea typeface="+mn-ea"/>
            <a:cs typeface="+mn-cs"/>
          </a:endParaRPr>
        </a:p>
        <a:p>
          <a:r>
            <a:rPr lang="en-US" sz="1000">
              <a:solidFill>
                <a:schemeClr val="dk1"/>
              </a:solidFill>
              <a:effectLst/>
              <a:latin typeface="+mn-lt"/>
              <a:ea typeface="+mn-ea"/>
              <a:cs typeface="+mn-cs"/>
            </a:rPr>
            <a:t>ICES is an independent, non-profit research institute whose legal status under Ontario’s health information privacy law allows it to collect and analyze health care and demographic data, without consent, for health system evaluation and improvement.</a:t>
          </a:r>
          <a:r>
            <a:rPr lang="en-US" sz="1000" baseline="0">
              <a:solidFill>
                <a:schemeClr val="dk1"/>
              </a:solidFill>
              <a:effectLst/>
              <a:latin typeface="+mn-lt"/>
              <a:ea typeface="+mn-ea"/>
              <a:cs typeface="+mn-cs"/>
            </a:rPr>
            <a:t> </a:t>
          </a:r>
          <a:r>
            <a:rPr lang="en-US" sz="1000">
              <a:solidFill>
                <a:schemeClr val="dk1"/>
              </a:solidFill>
              <a:effectLst/>
              <a:latin typeface="+mn-lt"/>
              <a:ea typeface="+mn-ea"/>
              <a:cs typeface="+mn-cs"/>
            </a:rPr>
            <a:t>These datasets were linked using unique encoded identifiers and analyzed at ICES.</a:t>
          </a:r>
        </a:p>
      </xdr:txBody>
    </xdr:sp>
    <xdr:clientData/>
  </xdr:twoCellAnchor>
  <xdr:twoCellAnchor editAs="absolute">
    <xdr:from>
      <xdr:col>0</xdr:col>
      <xdr:colOff>123825</xdr:colOff>
      <xdr:row>4</xdr:row>
      <xdr:rowOff>69393</xdr:rowOff>
    </xdr:from>
    <xdr:to>
      <xdr:col>0</xdr:col>
      <xdr:colOff>1323975</xdr:colOff>
      <xdr:row>4</xdr:row>
      <xdr:rowOff>1936293</xdr:rowOff>
    </xdr:to>
    <mc:AlternateContent xmlns:mc="http://schemas.openxmlformats.org/markup-compatibility/2006" xmlns:sle15="http://schemas.microsoft.com/office/drawing/2012/slicer">
      <mc:Choice Requires="sle15">
        <xdr:graphicFrame macro="">
          <xdr:nvGraphicFramePr>
            <xdr:cNvPr id="7" name="Gram Stain 1"/>
            <xdr:cNvGraphicFramePr/>
          </xdr:nvGraphicFramePr>
          <xdr:xfrm>
            <a:off x="0" y="0"/>
            <a:ext cx="0" cy="0"/>
          </xdr:xfrm>
          <a:graphic>
            <a:graphicData uri="http://schemas.microsoft.com/office/drawing/2010/slicer">
              <sle:slicer xmlns:sle="http://schemas.microsoft.com/office/drawing/2010/slicer" name="Gram Stain 1"/>
            </a:graphicData>
          </a:graphic>
        </xdr:graphicFrame>
      </mc:Choice>
      <mc:Fallback xmlns="">
        <xdr:sp macro="" textlink="">
          <xdr:nvSpPr>
            <xdr:cNvPr id="0" name=""/>
            <xdr:cNvSpPr>
              <a:spLocks noTextEdit="1"/>
            </xdr:cNvSpPr>
          </xdr:nvSpPr>
          <xdr:spPr>
            <a:xfrm>
              <a:off x="123825" y="1212393"/>
              <a:ext cx="1200150" cy="1866900"/>
            </a:xfrm>
            <a:prstGeom prst="rect">
              <a:avLst/>
            </a:prstGeom>
            <a:solidFill>
              <a:prstClr val="white"/>
            </a:solidFill>
            <a:ln w="1">
              <a:solidFill>
                <a:prstClr val="green"/>
              </a:solidFill>
            </a:ln>
          </xdr:spPr>
          <xdr:txBody>
            <a:bodyPr vertOverflow="clip" horzOverflow="clip"/>
            <a:lstStyle/>
            <a:p>
              <a:r>
                <a:rPr lang="en-CA" sz="1100"/>
                <a:t>This shape represents a table slicer. Table slicers are supported in Excel 2013 or later.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296635</xdr:colOff>
      <xdr:row>0</xdr:row>
      <xdr:rowOff>100694</xdr:rowOff>
    </xdr:from>
    <xdr:to>
      <xdr:col>15</xdr:col>
      <xdr:colOff>326570</xdr:colOff>
      <xdr:row>3</xdr:row>
      <xdr:rowOff>122466</xdr:rowOff>
    </xdr:to>
    <mc:AlternateContent xmlns:mc="http://schemas.openxmlformats.org/markup-compatibility/2006" xmlns:sle15="http://schemas.microsoft.com/office/drawing/2012/slicer">
      <mc:Choice Requires="sle15">
        <xdr:graphicFrame macro="">
          <xdr:nvGraphicFramePr>
            <xdr:cNvPr id="8" name="Population"/>
            <xdr:cNvGraphicFramePr/>
          </xdr:nvGraphicFramePr>
          <xdr:xfrm>
            <a:off x="0" y="0"/>
            <a:ext cx="0" cy="0"/>
          </xdr:xfrm>
          <a:graphic>
            <a:graphicData uri="http://schemas.microsoft.com/office/drawing/2010/slicer">
              <sle:slicer xmlns:sle="http://schemas.microsoft.com/office/drawing/2010/slicer" name="Population"/>
            </a:graphicData>
          </a:graphic>
        </xdr:graphicFrame>
      </mc:Choice>
      <mc:Fallback xmlns="">
        <xdr:sp macro="" textlink="">
          <xdr:nvSpPr>
            <xdr:cNvPr id="0" name=""/>
            <xdr:cNvSpPr>
              <a:spLocks noTextEdit="1"/>
            </xdr:cNvSpPr>
          </xdr:nvSpPr>
          <xdr:spPr>
            <a:xfrm>
              <a:off x="5208814" y="100694"/>
              <a:ext cx="2792185" cy="974272"/>
            </a:xfrm>
            <a:prstGeom prst="rect">
              <a:avLst/>
            </a:prstGeom>
            <a:solidFill>
              <a:prstClr val="white"/>
            </a:solidFill>
            <a:ln w="1">
              <a:solidFill>
                <a:prstClr val="green"/>
              </a:solidFill>
            </a:ln>
          </xdr:spPr>
          <xdr:txBody>
            <a:bodyPr vertOverflow="clip" horzOverflow="clip"/>
            <a:lstStyle/>
            <a:p>
              <a:r>
                <a:rPr lang="en-CA" sz="1100"/>
                <a:t>This shape represents a table slicer. Table slicers are supported in Excel 2013 or later.
If the shape was modified in an earlier version of Excel, or if the workbook was saved in Excel 2007 or earlier, the slicer can't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Bradley Langford" refreshedDate="44622.633970138886" createdVersion="5" refreshedVersion="5" minRefreshableVersion="3" recordCount="8949">
  <cacheSource type="worksheet">
    <worksheetSource ref="A1:L8950" sheet="Antibiogram Entry"/>
  </cacheSource>
  <cacheFields count="15">
    <cacheField name="Corporation" numFmtId="0">
      <sharedItems containsBlank="1"/>
    </cacheField>
    <cacheField name="Hospital" numFmtId="0">
      <sharedItems/>
    </cacheField>
    <cacheField name="OHA Hospital Type" numFmtId="0">
      <sharedItems containsBlank="1"/>
    </cacheField>
    <cacheField name="LHIN Code" numFmtId="0">
      <sharedItems containsBlank="1"/>
    </cacheField>
    <cacheField name="LHIN Name" numFmtId="0">
      <sharedItems count="14">
        <s v="South West"/>
        <s v="Central West"/>
        <s v="Mississauga Halton"/>
        <s v="North Simcoe Muskoka"/>
        <s v="Central"/>
        <s v="Central East"/>
        <s v="Hamilton Niagara Haldimand Brant (Hnhb)"/>
        <s v="Toronto Central"/>
        <s v="South East"/>
        <s v="North East"/>
        <s v="Waterloo Wellington"/>
        <s v="Champlain"/>
        <s v="North West"/>
        <s v="Erie St. Clair"/>
      </sharedItems>
    </cacheField>
    <cacheField name="Year" numFmtId="0">
      <sharedItems containsMixedTypes="1" containsNumber="1" containsInteger="1" minValue="2018" maxValue="2021"/>
    </cacheField>
    <cacheField name="Gram stain" numFmtId="0">
      <sharedItems count="2">
        <s v="Gram-negative"/>
        <s v="Gram-positive"/>
      </sharedItems>
    </cacheField>
    <cacheField name="Species" numFmtId="0">
      <sharedItems count="32">
        <s v="Enterobacter sp."/>
        <s v="Escherichia coli - ALL"/>
        <s v="Klebsiella sp."/>
        <s v="Proteus sp."/>
        <s v="Pseudomonas aeruginosa"/>
        <s v="Staphylococcus, coagulase-negative"/>
        <s v="Enterococcus faecalis"/>
        <s v="Staphylococcus aureus"/>
        <s v="Streptococcus agalactiae (GBS)"/>
        <s v="Citrobacter sp."/>
        <s v="Enterococcus sp."/>
        <s v="Streptococcus pneumoniae "/>
        <s v="Morganella morganii"/>
        <s v="Serratia sp."/>
        <s v="Acinetobacter sp."/>
        <s v="Staphylococcus lugdunensis"/>
        <s v="Enterococcus faecium"/>
        <s v="Klebsiella aerogenes"/>
        <s v="Streptococcus pyogenes (GAS)"/>
        <s v="Stenotrophomonas sp."/>
        <s v="Streptococcus, viridans group "/>
        <s v="Stenotrophomonas maltophilia"/>
        <s v="Streptococcus, anginosis group"/>
        <s v="Enterococcus gallinarum"/>
        <s v="Haemophilus influenzae"/>
        <s v="Streptococcus, group G"/>
        <s v="Providencia stuartii"/>
        <s v="Serratia marcescens"/>
        <s v="Acinetobacter baumannii complex"/>
        <s v="Proteus mirabilis"/>
        <s v="Escherichia coli - ESBL" u="1"/>
        <s v="Escherichia coli - non ESBL" u="1"/>
      </sharedItems>
    </cacheField>
    <cacheField name=" # isolates " numFmtId="0">
      <sharedItems containsString="0" containsBlank="1" containsNumber="1" containsInteger="1" minValue="1" maxValue="3884"/>
    </cacheField>
    <cacheField name="Antibiotic" numFmtId="0">
      <sharedItems containsBlank="1" count="42">
        <s v="Ciprofloxacin"/>
        <s v="Ceftriaxone"/>
        <s v="cefotaxime"/>
        <s v="Gentamicin"/>
        <s v="Meropenem"/>
        <s v="Trimethoprim-Sulfamethoxazole"/>
        <s v="Tobramycin"/>
        <s v="Ampicillin / Amoxicillin"/>
        <s v="Amoxicillin-Clavulanic acid"/>
        <s v="Cefazolin"/>
        <s v="Piperacillin-Tazobactam"/>
        <s v="Ceftazidime"/>
        <s v="Cloxacillin"/>
        <s v="Vancomycin"/>
        <s v="Clindamycin"/>
        <s v="Erythromycin"/>
        <s v="Penicillin"/>
        <s v="ertapenem"/>
        <s v="amikacin"/>
        <s v="Nitrofurantoin (urine)"/>
        <s v="levofloxacin"/>
        <s v="tetracycline"/>
        <s v="Gentamicin (high level)"/>
        <s v="Doxycycline"/>
        <s v="linezolid"/>
        <s v="Penicillin IV (meningitis)"/>
        <s v="Penicillin IV (non-meningitis)"/>
        <s v="Ceftriaxone (meningitis)"/>
        <s v="Ceftriaxone (non-meningitis)"/>
        <s v="moxifloxacin"/>
        <s v="Penicillin PO"/>
        <s v="Cefotaxime (non-meningitis)"/>
        <s v="Cephalexin"/>
        <s v="Cefpodoxime"/>
        <s v="Imipenem"/>
        <s v="Cefuroxime"/>
        <s v="daptomycin"/>
        <s v="Fosfomycin (urine)"/>
        <m/>
        <s v="tigecycline"/>
        <s v="cefepime"/>
        <s v="norfloxacin (urine)"/>
      </sharedItems>
    </cacheField>
    <cacheField name="Susceptibility rate (%)" numFmtId="0">
      <sharedItems containsSemiMixedTypes="0" containsString="0" containsNumber="1" minValue="0" maxValue="100"/>
    </cacheField>
    <cacheField name="# susceptible isolates" numFmtId="0">
      <sharedItems containsSemiMixedTypes="0" containsString="0" containsNumber="1" minValue="0" maxValue="3884"/>
    </cacheField>
    <cacheField name="Total isolates" numFmtId="0" formula="' # isolates '" databaseField="0"/>
    <cacheField name="Wtd % susceptibility " numFmtId="0" formula="('# susceptible isolates'/' # isolates ')*100" databaseField="0"/>
    <cacheField name="Field1" numFmtId="0" formula=" 0" databaseField="0"/>
  </cacheFields>
  <extLst>
    <ext xmlns:x14="http://schemas.microsoft.com/office/spreadsheetml/2009/9/main" uri="{725AE2AE-9491-48be-B2B4-4EB974FC3084}">
      <x14:pivotCacheDefinition pivotCacheId="9"/>
    </ext>
  </extLst>
</pivotCacheDefinition>
</file>

<file path=xl/pivotCache/pivotCacheDefinition2.xml><?xml version="1.0" encoding="utf-8"?>
<pivotCacheDefinition xmlns="http://schemas.openxmlformats.org/spreadsheetml/2006/main" xmlns:r="http://schemas.openxmlformats.org/officeDocument/2006/relationships" r:id="rId1" refreshedBy="Bradley Langford" refreshedDate="44623.593715625" createdVersion="5" refreshedVersion="5" minRefreshableVersion="3" recordCount="1644">
  <cacheSource type="worksheet">
    <worksheetSource ref="A1:L1645" sheet="Urine WISCA"/>
  </cacheSource>
  <cacheFields count="12">
    <cacheField name="setting" numFmtId="0">
      <sharedItems count="4">
        <s v="Inpatient "/>
        <s v="LTC       "/>
        <s v="Outpatient"/>
        <s v="All       " u="1"/>
      </sharedItems>
    </cacheField>
    <cacheField name="age_group" numFmtId="0">
      <sharedItems count="4">
        <s v="&lt;18  "/>
        <s v="18-64"/>
        <s v="65+  "/>
        <s v="All  " u="1"/>
      </sharedItems>
    </cacheField>
    <cacheField name="lhin" numFmtId="0">
      <sharedItems containsMixedTypes="1" containsNumber="1" containsInteger="1" minValue="1" maxValue="14"/>
    </cacheField>
    <cacheField name="LHIN Name" numFmtId="0">
      <sharedItems count="15">
        <s v="All LHINs"/>
        <s v="South East"/>
        <s v="Champlain"/>
        <s v="North Simcoe Muskoka"/>
        <s v="North East"/>
        <s v="North West"/>
        <s v="South West"/>
        <s v="Waterloo Wellington"/>
        <s v="Hamilton Niagara Brant"/>
        <s v="Central West"/>
        <s v="Mississauga Halton"/>
        <s v="Toronto Central"/>
        <s v="Central"/>
        <s v="Central East"/>
        <s v="Erie St. Clair"/>
      </sharedItems>
    </cacheField>
    <cacheField name="organism2" numFmtId="0">
      <sharedItems count="26">
        <s v="Escherichia coli"/>
        <s v="Klebsiella sp. Other"/>
        <s v="Klebsiella pneumoniae"/>
        <s v="Klebsiella oxytoca"/>
        <s v="Proteus mirabilis"/>
        <s v="Proteus vulgaris"/>
        <s v="Citrobacter sp. Other"/>
        <s v="Citrobacter freundii"/>
        <s v="Citrobacter koseri"/>
        <s v="Klebsiella aerogenes"/>
        <s v="Enterobacter cloacae"/>
        <s v="Morganella sp."/>
        <s v="Serratia sp."/>
        <s v="Pseudomonas aeruginosa"/>
        <s v="Enterococcus sp. Other"/>
        <s v="Enterococcus faecalis"/>
        <s v="Enterococcus faecium"/>
        <s v="Staphylococcus aureus"/>
        <s v="Staphylococcus sp. Other"/>
        <s v="Acinetobacter sp."/>
        <s v=" All organisms"/>
        <s v="All - WISCA" u="1"/>
        <s v=" All - WISCA*" u="1"/>
        <s v=" All - WISCA" u="1"/>
        <s v="Acinetobacter sp. Other" u="1"/>
        <s v="Enterobacter aerogenes" u="1"/>
      </sharedItems>
    </cacheField>
    <cacheField name="count" numFmtId="0">
      <sharedItems containsSemiMixedTypes="0" containsString="0" containsNumber="1" containsInteger="1" minValue="6" maxValue="338698"/>
    </cacheField>
    <cacheField name="Amoxicillin" numFmtId="0">
      <sharedItems containsSemiMixedTypes="0" containsString="0" containsNumber="1" minValue="0" maxValue="100"/>
    </cacheField>
    <cacheField name="Nitrofurantoin" numFmtId="0">
      <sharedItems containsSemiMixedTypes="0" containsString="0" containsNumber="1" minValue="0" maxValue="100"/>
    </cacheField>
    <cacheField name="TMP-SMX" numFmtId="0">
      <sharedItems containsSemiMixedTypes="0" containsString="0" containsNumber="1" minValue="0" maxValue="100"/>
    </cacheField>
    <cacheField name="Ciprofloxacin" numFmtId="0">
      <sharedItems containsSemiMixedTypes="0" containsString="0" containsNumber="1" minValue="0" maxValue="100"/>
    </cacheField>
    <cacheField name="AMINOGLYCOSIDES" numFmtId="0">
      <sharedItems containsSemiMixedTypes="0" containsString="0" containsNumber="1" minValue="0" maxValue="100"/>
    </cacheField>
    <cacheField name="Cefazolin" numFmtId="0">
      <sharedItems containsSemiMixedTypes="0" containsString="0" containsNumber="1" minValue="0" maxValue="100"/>
    </cacheField>
  </cacheFields>
  <extLst>
    <ext xmlns:x14="http://schemas.microsoft.com/office/spreadsheetml/2009/9/main" uri="{725AE2AE-9491-48be-B2B4-4EB974FC3084}">
      <x14:pivotCacheDefinition pivotCacheId="8"/>
    </ext>
  </extLst>
</pivotCacheDefinition>
</file>

<file path=xl/pivotCache/pivotCacheRecords1.xml><?xml version="1.0" encoding="utf-8"?>
<pivotCacheRecords xmlns="http://schemas.openxmlformats.org/spreadsheetml/2006/main" xmlns:r="http://schemas.openxmlformats.org/officeDocument/2006/relationships" count="8949">
  <r>
    <m/>
    <s v="St. Thomas - Elgin General Hospital"/>
    <m/>
    <s v="LHIN02"/>
    <x v="0"/>
    <n v="2018"/>
    <x v="0"/>
    <x v="0"/>
    <n v="45"/>
    <x v="0"/>
    <n v="78"/>
    <n v="35.1"/>
  </r>
  <r>
    <m/>
    <s v="St. Thomas - Elgin General Hospital"/>
    <m/>
    <s v="LHIN02"/>
    <x v="0"/>
    <n v="2018"/>
    <x v="0"/>
    <x v="0"/>
    <n v="45"/>
    <x v="1"/>
    <n v="67"/>
    <n v="30.15"/>
  </r>
  <r>
    <m/>
    <s v="St. Thomas - Elgin General Hospital"/>
    <m/>
    <s v="LHIN02"/>
    <x v="0"/>
    <n v="2018"/>
    <x v="0"/>
    <x v="0"/>
    <n v="45"/>
    <x v="2"/>
    <n v="67"/>
    <n v="30.15"/>
  </r>
  <r>
    <m/>
    <s v="St. Thomas - Elgin General Hospital"/>
    <m/>
    <s v="LHIN02"/>
    <x v="0"/>
    <n v="2018"/>
    <x v="0"/>
    <x v="0"/>
    <n v="45"/>
    <x v="3"/>
    <n v="93"/>
    <n v="41.85"/>
  </r>
  <r>
    <m/>
    <s v="St. Thomas - Elgin General Hospital"/>
    <m/>
    <s v="LHIN02"/>
    <x v="0"/>
    <n v="2018"/>
    <x v="0"/>
    <x v="0"/>
    <n v="45"/>
    <x v="4"/>
    <n v="100"/>
    <n v="45"/>
  </r>
  <r>
    <m/>
    <s v="St. Thomas - Elgin General Hospital"/>
    <m/>
    <s v="LHIN02"/>
    <x v="0"/>
    <n v="2018"/>
    <x v="0"/>
    <x v="0"/>
    <n v="45"/>
    <x v="5"/>
    <n v="80"/>
    <n v="36"/>
  </r>
  <r>
    <m/>
    <s v="St. Thomas - Elgin General Hospital"/>
    <m/>
    <s v="LHIN02"/>
    <x v="0"/>
    <n v="2018"/>
    <x v="0"/>
    <x v="0"/>
    <n v="45"/>
    <x v="6"/>
    <n v="91"/>
    <n v="40.950000000000003"/>
  </r>
  <r>
    <m/>
    <s v="St. Thomas - Elgin General Hospital"/>
    <m/>
    <s v="LHIN02"/>
    <x v="0"/>
    <n v="2018"/>
    <x v="0"/>
    <x v="1"/>
    <n v="755"/>
    <x v="7"/>
    <n v="63"/>
    <n v="475.65"/>
  </r>
  <r>
    <m/>
    <s v="St. Thomas - Elgin General Hospital"/>
    <m/>
    <s v="LHIN02"/>
    <x v="0"/>
    <n v="2018"/>
    <x v="0"/>
    <x v="1"/>
    <n v="755"/>
    <x v="8"/>
    <n v="63"/>
    <n v="475.65"/>
  </r>
  <r>
    <m/>
    <s v="St. Thomas - Elgin General Hospital"/>
    <m/>
    <s v="LHIN02"/>
    <x v="0"/>
    <n v="2018"/>
    <x v="0"/>
    <x v="1"/>
    <n v="755"/>
    <x v="9"/>
    <n v="93"/>
    <n v="702.15"/>
  </r>
  <r>
    <m/>
    <s v="St. Thomas - Elgin General Hospital"/>
    <m/>
    <s v="LHIN02"/>
    <x v="0"/>
    <n v="2018"/>
    <x v="0"/>
    <x v="1"/>
    <n v="755"/>
    <x v="0"/>
    <n v="87"/>
    <n v="656.85"/>
  </r>
  <r>
    <m/>
    <s v="St. Thomas - Elgin General Hospital"/>
    <m/>
    <s v="LHIN02"/>
    <x v="0"/>
    <n v="2018"/>
    <x v="0"/>
    <x v="1"/>
    <n v="755"/>
    <x v="1"/>
    <n v="99"/>
    <n v="747.45"/>
  </r>
  <r>
    <m/>
    <s v="St. Thomas - Elgin General Hospital"/>
    <m/>
    <s v="LHIN02"/>
    <x v="0"/>
    <n v="2018"/>
    <x v="0"/>
    <x v="1"/>
    <n v="755"/>
    <x v="2"/>
    <n v="99"/>
    <n v="747.45"/>
  </r>
  <r>
    <m/>
    <s v="St. Thomas - Elgin General Hospital"/>
    <m/>
    <s v="LHIN02"/>
    <x v="0"/>
    <n v="2018"/>
    <x v="0"/>
    <x v="1"/>
    <n v="755"/>
    <x v="3"/>
    <n v="95"/>
    <n v="717.25"/>
  </r>
  <r>
    <m/>
    <s v="St. Thomas - Elgin General Hospital"/>
    <m/>
    <s v="LHIN02"/>
    <x v="0"/>
    <n v="2018"/>
    <x v="0"/>
    <x v="1"/>
    <n v="755"/>
    <x v="4"/>
    <n v="100"/>
    <n v="755"/>
  </r>
  <r>
    <m/>
    <s v="St. Thomas - Elgin General Hospital"/>
    <m/>
    <s v="LHIN02"/>
    <x v="0"/>
    <n v="2018"/>
    <x v="0"/>
    <x v="1"/>
    <n v="755"/>
    <x v="10"/>
    <n v="96"/>
    <n v="724.8"/>
  </r>
  <r>
    <m/>
    <s v="St. Thomas - Elgin General Hospital"/>
    <m/>
    <s v="LHIN02"/>
    <x v="0"/>
    <n v="2018"/>
    <x v="0"/>
    <x v="1"/>
    <n v="755"/>
    <x v="5"/>
    <n v="81"/>
    <n v="611.54999999999995"/>
  </r>
  <r>
    <m/>
    <s v="St. Thomas - Elgin General Hospital"/>
    <m/>
    <s v="LHIN02"/>
    <x v="0"/>
    <n v="2018"/>
    <x v="0"/>
    <x v="1"/>
    <n v="755"/>
    <x v="6"/>
    <n v="96"/>
    <n v="724.8"/>
  </r>
  <r>
    <m/>
    <s v="St. Thomas - Elgin General Hospital"/>
    <m/>
    <s v="LHIN02"/>
    <x v="0"/>
    <n v="2018"/>
    <x v="0"/>
    <x v="2"/>
    <n v="30"/>
    <x v="8"/>
    <n v="97"/>
    <n v="29.1"/>
  </r>
  <r>
    <m/>
    <s v="St. Thomas - Elgin General Hospital"/>
    <m/>
    <s v="LHIN02"/>
    <x v="0"/>
    <n v="2018"/>
    <x v="0"/>
    <x v="2"/>
    <n v="30"/>
    <x v="9"/>
    <n v="67"/>
    <n v="20.100000000000001"/>
  </r>
  <r>
    <m/>
    <s v="St. Thomas - Elgin General Hospital"/>
    <m/>
    <s v="LHIN02"/>
    <x v="0"/>
    <n v="2018"/>
    <x v="0"/>
    <x v="2"/>
    <n v="30"/>
    <x v="0"/>
    <n v="100"/>
    <n v="30"/>
  </r>
  <r>
    <m/>
    <s v="St. Thomas - Elgin General Hospital"/>
    <m/>
    <s v="LHIN02"/>
    <x v="0"/>
    <n v="2018"/>
    <x v="0"/>
    <x v="2"/>
    <n v="30"/>
    <x v="1"/>
    <n v="100"/>
    <n v="30"/>
  </r>
  <r>
    <m/>
    <s v="St. Thomas - Elgin General Hospital"/>
    <m/>
    <s v="LHIN02"/>
    <x v="0"/>
    <n v="2018"/>
    <x v="0"/>
    <x v="2"/>
    <n v="30"/>
    <x v="2"/>
    <n v="97"/>
    <n v="29.1"/>
  </r>
  <r>
    <m/>
    <s v="St. Thomas - Elgin General Hospital"/>
    <m/>
    <s v="LHIN02"/>
    <x v="0"/>
    <n v="2018"/>
    <x v="0"/>
    <x v="2"/>
    <n v="30"/>
    <x v="3"/>
    <n v="100"/>
    <n v="30"/>
  </r>
  <r>
    <m/>
    <s v="St. Thomas - Elgin General Hospital"/>
    <m/>
    <s v="LHIN02"/>
    <x v="0"/>
    <n v="2018"/>
    <x v="0"/>
    <x v="2"/>
    <n v="30"/>
    <x v="10"/>
    <n v="100"/>
    <n v="30"/>
  </r>
  <r>
    <m/>
    <s v="St. Thomas - Elgin General Hospital"/>
    <m/>
    <s v="LHIN02"/>
    <x v="0"/>
    <n v="2018"/>
    <x v="0"/>
    <x v="2"/>
    <n v="30"/>
    <x v="5"/>
    <n v="93"/>
    <n v="27.9"/>
  </r>
  <r>
    <m/>
    <s v="St. Thomas - Elgin General Hospital"/>
    <m/>
    <s v="LHIN02"/>
    <x v="0"/>
    <n v="2018"/>
    <x v="0"/>
    <x v="2"/>
    <n v="30"/>
    <x v="6"/>
    <n v="100"/>
    <n v="30"/>
  </r>
  <r>
    <m/>
    <s v="St. Thomas - Elgin General Hospital"/>
    <m/>
    <s v="LHIN02"/>
    <x v="0"/>
    <n v="2018"/>
    <x v="0"/>
    <x v="2"/>
    <n v="140"/>
    <x v="8"/>
    <n v="99"/>
    <n v="138.6"/>
  </r>
  <r>
    <m/>
    <s v="St. Thomas - Elgin General Hospital"/>
    <m/>
    <s v="LHIN02"/>
    <x v="0"/>
    <n v="2018"/>
    <x v="0"/>
    <x v="2"/>
    <n v="140"/>
    <x v="9"/>
    <n v="98"/>
    <n v="137.19999999999999"/>
  </r>
  <r>
    <m/>
    <s v="St. Thomas - Elgin General Hospital"/>
    <m/>
    <s v="LHIN02"/>
    <x v="0"/>
    <n v="2018"/>
    <x v="0"/>
    <x v="2"/>
    <n v="140"/>
    <x v="0"/>
    <n v="98"/>
    <n v="137.19999999999999"/>
  </r>
  <r>
    <m/>
    <s v="St. Thomas - Elgin General Hospital"/>
    <m/>
    <s v="LHIN02"/>
    <x v="0"/>
    <n v="2018"/>
    <x v="0"/>
    <x v="2"/>
    <n v="140"/>
    <x v="1"/>
    <n v="99"/>
    <n v="138.6"/>
  </r>
  <r>
    <m/>
    <s v="St. Thomas - Elgin General Hospital"/>
    <m/>
    <s v="LHIN02"/>
    <x v="0"/>
    <n v="2018"/>
    <x v="0"/>
    <x v="2"/>
    <n v="140"/>
    <x v="2"/>
    <n v="99"/>
    <n v="138.6"/>
  </r>
  <r>
    <m/>
    <s v="St. Thomas - Elgin General Hospital"/>
    <m/>
    <s v="LHIN02"/>
    <x v="0"/>
    <n v="2018"/>
    <x v="0"/>
    <x v="2"/>
    <n v="140"/>
    <x v="3"/>
    <n v="100"/>
    <n v="140"/>
  </r>
  <r>
    <m/>
    <s v="St. Thomas - Elgin General Hospital"/>
    <m/>
    <s v="LHIN02"/>
    <x v="0"/>
    <n v="2018"/>
    <x v="0"/>
    <x v="2"/>
    <n v="140"/>
    <x v="4"/>
    <n v="100"/>
    <n v="140"/>
  </r>
  <r>
    <m/>
    <s v="St. Thomas - Elgin General Hospital"/>
    <m/>
    <s v="LHIN02"/>
    <x v="0"/>
    <n v="2018"/>
    <x v="0"/>
    <x v="2"/>
    <n v="140"/>
    <x v="10"/>
    <n v="100"/>
    <n v="140"/>
  </r>
  <r>
    <m/>
    <s v="St. Thomas - Elgin General Hospital"/>
    <m/>
    <s v="LHIN02"/>
    <x v="0"/>
    <n v="2018"/>
    <x v="0"/>
    <x v="2"/>
    <n v="140"/>
    <x v="5"/>
    <n v="91"/>
    <n v="127.4"/>
  </r>
  <r>
    <m/>
    <s v="St. Thomas - Elgin General Hospital"/>
    <m/>
    <s v="LHIN02"/>
    <x v="0"/>
    <n v="2018"/>
    <x v="0"/>
    <x v="2"/>
    <n v="140"/>
    <x v="6"/>
    <n v="100"/>
    <n v="140"/>
  </r>
  <r>
    <m/>
    <s v="St. Thomas - Elgin General Hospital"/>
    <m/>
    <s v="LHIN02"/>
    <x v="0"/>
    <n v="2018"/>
    <x v="0"/>
    <x v="3"/>
    <n v="67"/>
    <x v="7"/>
    <n v="89"/>
    <n v="59.63"/>
  </r>
  <r>
    <m/>
    <s v="St. Thomas - Elgin General Hospital"/>
    <m/>
    <s v="LHIN02"/>
    <x v="0"/>
    <n v="2018"/>
    <x v="0"/>
    <x v="3"/>
    <n v="67"/>
    <x v="8"/>
    <n v="100"/>
    <n v="67"/>
  </r>
  <r>
    <m/>
    <s v="St. Thomas - Elgin General Hospital"/>
    <m/>
    <s v="LHIN02"/>
    <x v="0"/>
    <n v="2018"/>
    <x v="0"/>
    <x v="3"/>
    <n v="67"/>
    <x v="9"/>
    <n v="100"/>
    <n v="67"/>
  </r>
  <r>
    <m/>
    <s v="St. Thomas - Elgin General Hospital"/>
    <m/>
    <s v="LHIN02"/>
    <x v="0"/>
    <n v="2018"/>
    <x v="0"/>
    <x v="3"/>
    <n v="67"/>
    <x v="0"/>
    <n v="88"/>
    <n v="58.96"/>
  </r>
  <r>
    <m/>
    <s v="St. Thomas - Elgin General Hospital"/>
    <m/>
    <s v="LHIN02"/>
    <x v="0"/>
    <n v="2018"/>
    <x v="0"/>
    <x v="3"/>
    <n v="67"/>
    <x v="1"/>
    <n v="98"/>
    <n v="65.66"/>
  </r>
  <r>
    <m/>
    <s v="St. Thomas - Elgin General Hospital"/>
    <m/>
    <s v="LHIN02"/>
    <x v="0"/>
    <n v="2018"/>
    <x v="0"/>
    <x v="3"/>
    <n v="67"/>
    <x v="2"/>
    <n v="100"/>
    <n v="67"/>
  </r>
  <r>
    <m/>
    <s v="St. Thomas - Elgin General Hospital"/>
    <m/>
    <s v="LHIN02"/>
    <x v="0"/>
    <n v="2018"/>
    <x v="0"/>
    <x v="3"/>
    <n v="67"/>
    <x v="3"/>
    <n v="99"/>
    <n v="66.33"/>
  </r>
  <r>
    <m/>
    <s v="St. Thomas - Elgin General Hospital"/>
    <m/>
    <s v="LHIN02"/>
    <x v="0"/>
    <n v="2018"/>
    <x v="0"/>
    <x v="3"/>
    <n v="67"/>
    <x v="4"/>
    <n v="100"/>
    <n v="67"/>
  </r>
  <r>
    <m/>
    <s v="St. Thomas - Elgin General Hospital"/>
    <m/>
    <s v="LHIN02"/>
    <x v="0"/>
    <n v="2018"/>
    <x v="0"/>
    <x v="3"/>
    <n v="67"/>
    <x v="10"/>
    <n v="100"/>
    <n v="67"/>
  </r>
  <r>
    <m/>
    <s v="St. Thomas - Elgin General Hospital"/>
    <m/>
    <s v="LHIN02"/>
    <x v="0"/>
    <n v="2018"/>
    <x v="0"/>
    <x v="3"/>
    <n v="67"/>
    <x v="5"/>
    <n v="87"/>
    <n v="58.29"/>
  </r>
  <r>
    <m/>
    <s v="St. Thomas - Elgin General Hospital"/>
    <m/>
    <s v="LHIN02"/>
    <x v="0"/>
    <n v="2018"/>
    <x v="0"/>
    <x v="3"/>
    <n v="67"/>
    <x v="6"/>
    <n v="99"/>
    <n v="66.33"/>
  </r>
  <r>
    <m/>
    <s v="St. Thomas - Elgin General Hospital"/>
    <m/>
    <s v="LHIN02"/>
    <x v="0"/>
    <n v="2018"/>
    <x v="0"/>
    <x v="4"/>
    <n v="107"/>
    <x v="11"/>
    <n v="89"/>
    <n v="95.23"/>
  </r>
  <r>
    <m/>
    <s v="St. Thomas - Elgin General Hospital"/>
    <m/>
    <s v="LHIN02"/>
    <x v="0"/>
    <n v="2018"/>
    <x v="0"/>
    <x v="4"/>
    <n v="107"/>
    <x v="0"/>
    <n v="92"/>
    <n v="98.44"/>
  </r>
  <r>
    <m/>
    <s v="St. Thomas - Elgin General Hospital"/>
    <m/>
    <s v="LHIN02"/>
    <x v="0"/>
    <n v="2018"/>
    <x v="0"/>
    <x v="4"/>
    <n v="107"/>
    <x v="3"/>
    <n v="94"/>
    <n v="100.58"/>
  </r>
  <r>
    <m/>
    <s v="St. Thomas - Elgin General Hospital"/>
    <m/>
    <s v="LHIN02"/>
    <x v="0"/>
    <n v="2018"/>
    <x v="0"/>
    <x v="4"/>
    <n v="107"/>
    <x v="4"/>
    <n v="88"/>
    <n v="94.16"/>
  </r>
  <r>
    <m/>
    <s v="St. Thomas - Elgin General Hospital"/>
    <m/>
    <s v="LHIN02"/>
    <x v="0"/>
    <n v="2018"/>
    <x v="0"/>
    <x v="4"/>
    <n v="107"/>
    <x v="10"/>
    <n v="91"/>
    <n v="97.37"/>
  </r>
  <r>
    <m/>
    <s v="St. Thomas - Elgin General Hospital"/>
    <m/>
    <s v="LHIN02"/>
    <x v="0"/>
    <n v="2018"/>
    <x v="0"/>
    <x v="4"/>
    <n v="107"/>
    <x v="6"/>
    <n v="100"/>
    <n v="107"/>
  </r>
  <r>
    <m/>
    <s v="St. Thomas - Elgin General Hospital"/>
    <m/>
    <s v="LHIN02"/>
    <x v="0"/>
    <n v="2018"/>
    <x v="1"/>
    <x v="5"/>
    <n v="35"/>
    <x v="12"/>
    <n v="50"/>
    <n v="17.5"/>
  </r>
  <r>
    <m/>
    <s v="St. Thomas - Elgin General Hospital"/>
    <m/>
    <s v="LHIN02"/>
    <x v="0"/>
    <n v="2018"/>
    <x v="1"/>
    <x v="5"/>
    <n v="35"/>
    <x v="5"/>
    <n v="71"/>
    <n v="24.85"/>
  </r>
  <r>
    <m/>
    <s v="St. Thomas - Elgin General Hospital"/>
    <m/>
    <s v="LHIN02"/>
    <x v="0"/>
    <n v="2018"/>
    <x v="1"/>
    <x v="6"/>
    <n v="92"/>
    <x v="7"/>
    <n v="100"/>
    <n v="92"/>
  </r>
  <r>
    <m/>
    <s v="St. Thomas - Elgin General Hospital"/>
    <m/>
    <s v="LHIN02"/>
    <x v="0"/>
    <n v="2018"/>
    <x v="1"/>
    <x v="6"/>
    <n v="92"/>
    <x v="13"/>
    <n v="100"/>
    <n v="92"/>
  </r>
  <r>
    <m/>
    <s v="St. Thomas - Elgin General Hospital"/>
    <m/>
    <s v="LHIN02"/>
    <x v="0"/>
    <n v="2018"/>
    <x v="1"/>
    <x v="7"/>
    <n v="38"/>
    <x v="14"/>
    <n v="61"/>
    <n v="23.18"/>
  </r>
  <r>
    <m/>
    <s v="St. Thomas - Elgin General Hospital"/>
    <m/>
    <s v="LHIN02"/>
    <x v="0"/>
    <n v="2018"/>
    <x v="1"/>
    <x v="7"/>
    <n v="38"/>
    <x v="15"/>
    <n v="25"/>
    <n v="9.5"/>
  </r>
  <r>
    <m/>
    <s v="St. Thomas - Elgin General Hospital"/>
    <m/>
    <s v="LHIN02"/>
    <x v="0"/>
    <n v="2018"/>
    <x v="1"/>
    <x v="7"/>
    <n v="38"/>
    <x v="12"/>
    <n v="0"/>
    <n v="0"/>
  </r>
  <r>
    <m/>
    <s v="St. Thomas - Elgin General Hospital"/>
    <m/>
    <s v="LHIN02"/>
    <x v="0"/>
    <n v="2018"/>
    <x v="1"/>
    <x v="7"/>
    <n v="38"/>
    <x v="9"/>
    <n v="0"/>
    <n v="0"/>
  </r>
  <r>
    <m/>
    <s v="St. Thomas - Elgin General Hospital"/>
    <m/>
    <s v="LHIN02"/>
    <x v="0"/>
    <n v="2018"/>
    <x v="1"/>
    <x v="7"/>
    <n v="38"/>
    <x v="5"/>
    <n v="100"/>
    <n v="38"/>
  </r>
  <r>
    <m/>
    <s v="St. Thomas - Elgin General Hospital"/>
    <m/>
    <s v="LHIN02"/>
    <x v="0"/>
    <n v="2018"/>
    <x v="1"/>
    <x v="7"/>
    <n v="38"/>
    <x v="13"/>
    <n v="100"/>
    <n v="38"/>
  </r>
  <r>
    <m/>
    <s v="St. Thomas - Elgin General Hospital"/>
    <m/>
    <s v="LHIN02"/>
    <x v="0"/>
    <n v="2018"/>
    <x v="1"/>
    <x v="7"/>
    <n v="158"/>
    <x v="14"/>
    <n v="78"/>
    <n v="123.24"/>
  </r>
  <r>
    <m/>
    <s v="St. Thomas - Elgin General Hospital"/>
    <m/>
    <s v="LHIN02"/>
    <x v="0"/>
    <n v="2018"/>
    <x v="1"/>
    <x v="7"/>
    <n v="158"/>
    <x v="15"/>
    <n v="75"/>
    <n v="118.5"/>
  </r>
  <r>
    <m/>
    <s v="St. Thomas - Elgin General Hospital"/>
    <m/>
    <s v="LHIN02"/>
    <x v="0"/>
    <n v="2018"/>
    <x v="1"/>
    <x v="7"/>
    <n v="158"/>
    <x v="12"/>
    <n v="100"/>
    <n v="158"/>
  </r>
  <r>
    <m/>
    <s v="St. Thomas - Elgin General Hospital"/>
    <m/>
    <s v="LHIN02"/>
    <x v="0"/>
    <n v="2018"/>
    <x v="1"/>
    <x v="7"/>
    <n v="158"/>
    <x v="9"/>
    <n v="100"/>
    <n v="158"/>
  </r>
  <r>
    <m/>
    <s v="St. Thomas - Elgin General Hospital"/>
    <m/>
    <s v="LHIN02"/>
    <x v="0"/>
    <n v="2018"/>
    <x v="1"/>
    <x v="7"/>
    <n v="158"/>
    <x v="5"/>
    <n v="100"/>
    <n v="158"/>
  </r>
  <r>
    <m/>
    <s v="St. Thomas - Elgin General Hospital"/>
    <m/>
    <s v="LHIN02"/>
    <x v="0"/>
    <n v="2018"/>
    <x v="1"/>
    <x v="7"/>
    <n v="158"/>
    <x v="13"/>
    <n v="100"/>
    <n v="158"/>
  </r>
  <r>
    <m/>
    <s v="St. Thomas - Elgin General Hospital"/>
    <m/>
    <s v="LHIN02"/>
    <x v="0"/>
    <n v="2018"/>
    <x v="1"/>
    <x v="8"/>
    <n v="47"/>
    <x v="14"/>
    <n v="55"/>
    <n v="25.85"/>
  </r>
  <r>
    <m/>
    <s v="St. Thomas - Elgin General Hospital"/>
    <m/>
    <s v="LHIN02"/>
    <x v="0"/>
    <n v="2018"/>
    <x v="1"/>
    <x v="8"/>
    <n v="47"/>
    <x v="16"/>
    <n v="100"/>
    <n v="47"/>
  </r>
  <r>
    <s v="Headwaters"/>
    <s v="Headwaters Health Care Centre"/>
    <s v="Large Community"/>
    <m/>
    <x v="1"/>
    <s v="2017-2018"/>
    <x v="0"/>
    <x v="0"/>
    <n v="51"/>
    <x v="8"/>
    <n v="0"/>
    <n v="0"/>
  </r>
  <r>
    <s v="Headwaters"/>
    <s v="Headwaters Health Care Centre"/>
    <s v="Large Community"/>
    <m/>
    <x v="1"/>
    <s v="2017-2018"/>
    <x v="0"/>
    <x v="0"/>
    <n v="51"/>
    <x v="7"/>
    <n v="0"/>
    <n v="0"/>
  </r>
  <r>
    <s v="Headwaters"/>
    <s v="Headwaters Health Care Centre"/>
    <s v="Large Community"/>
    <m/>
    <x v="1"/>
    <s v="2017-2018"/>
    <x v="0"/>
    <x v="0"/>
    <n v="51"/>
    <x v="10"/>
    <n v="0"/>
    <n v="0"/>
  </r>
  <r>
    <s v="Headwaters"/>
    <s v="Headwaters Health Care Centre"/>
    <s v="Large Community"/>
    <m/>
    <x v="1"/>
    <s v="2017-2018"/>
    <x v="0"/>
    <x v="0"/>
    <n v="51"/>
    <x v="9"/>
    <n v="0"/>
    <n v="0"/>
  </r>
  <r>
    <s v="Headwaters"/>
    <s v="Headwaters Health Care Centre"/>
    <s v="Large Community"/>
    <m/>
    <x v="1"/>
    <s v="2017-2018"/>
    <x v="0"/>
    <x v="0"/>
    <n v="51"/>
    <x v="17"/>
    <n v="92"/>
    <n v="46.92"/>
  </r>
  <r>
    <s v="Headwaters"/>
    <s v="Headwaters Health Care Centre"/>
    <s v="Large Community"/>
    <m/>
    <x v="1"/>
    <s v="2017-2018"/>
    <x v="0"/>
    <x v="0"/>
    <n v="51"/>
    <x v="4"/>
    <n v="96"/>
    <n v="48.96"/>
  </r>
  <r>
    <s v="Headwaters"/>
    <s v="Headwaters Health Care Centre"/>
    <s v="Large Community"/>
    <m/>
    <x v="1"/>
    <s v="2017-2018"/>
    <x v="0"/>
    <x v="0"/>
    <n v="51"/>
    <x v="0"/>
    <n v="98"/>
    <n v="49.98"/>
  </r>
  <r>
    <s v="Headwaters"/>
    <s v="Headwaters Health Care Centre"/>
    <s v="Large Community"/>
    <m/>
    <x v="1"/>
    <s v="2017-2018"/>
    <x v="0"/>
    <x v="0"/>
    <n v="51"/>
    <x v="18"/>
    <n v="100"/>
    <n v="51"/>
  </r>
  <r>
    <s v="Headwaters"/>
    <s v="Headwaters Health Care Centre"/>
    <s v="Large Community"/>
    <m/>
    <x v="1"/>
    <s v="2017-2018"/>
    <x v="0"/>
    <x v="0"/>
    <n v="51"/>
    <x v="3"/>
    <n v="98"/>
    <n v="49.98"/>
  </r>
  <r>
    <s v="Headwaters"/>
    <s v="Headwaters Health Care Centre"/>
    <s v="Large Community"/>
    <m/>
    <x v="1"/>
    <s v="2017-2018"/>
    <x v="0"/>
    <x v="0"/>
    <n v="51"/>
    <x v="6"/>
    <n v="98"/>
    <n v="49.98"/>
  </r>
  <r>
    <s v="Headwaters"/>
    <s v="Headwaters Health Care Centre"/>
    <s v="Large Community"/>
    <m/>
    <x v="1"/>
    <s v="2017-2018"/>
    <x v="0"/>
    <x v="0"/>
    <n v="51"/>
    <x v="5"/>
    <n v="96"/>
    <n v="48.96"/>
  </r>
  <r>
    <s v="Headwaters"/>
    <s v="Headwaters Health Care Centre"/>
    <s v="Large Community"/>
    <m/>
    <x v="1"/>
    <s v="2017-2018"/>
    <x v="0"/>
    <x v="0"/>
    <n v="51"/>
    <x v="19"/>
    <n v="0"/>
    <n v="0"/>
  </r>
  <r>
    <s v="Headwaters"/>
    <s v="Headwaters Health Care Centre"/>
    <s v="Large Community"/>
    <m/>
    <x v="1"/>
    <s v="2017-2018"/>
    <x v="0"/>
    <x v="1"/>
    <n v="57"/>
    <x v="8"/>
    <n v="86"/>
    <n v="49.02"/>
  </r>
  <r>
    <s v="Headwaters"/>
    <s v="Headwaters Health Care Centre"/>
    <s v="Large Community"/>
    <m/>
    <x v="1"/>
    <s v="2017-2018"/>
    <x v="0"/>
    <x v="1"/>
    <n v="57"/>
    <x v="7"/>
    <n v="55"/>
    <n v="31.35"/>
  </r>
  <r>
    <s v="Headwaters"/>
    <s v="Headwaters Health Care Centre"/>
    <s v="Large Community"/>
    <m/>
    <x v="1"/>
    <s v="2017-2018"/>
    <x v="0"/>
    <x v="1"/>
    <n v="57"/>
    <x v="10"/>
    <n v="95"/>
    <n v="54.15"/>
  </r>
  <r>
    <s v="Headwaters"/>
    <s v="Headwaters Health Care Centre"/>
    <s v="Large Community"/>
    <m/>
    <x v="1"/>
    <s v="2017-2018"/>
    <x v="0"/>
    <x v="1"/>
    <n v="57"/>
    <x v="9"/>
    <n v="86"/>
    <n v="49.02"/>
  </r>
  <r>
    <s v="Headwaters"/>
    <s v="Headwaters Health Care Centre"/>
    <s v="Large Community"/>
    <m/>
    <x v="1"/>
    <s v="2017-2018"/>
    <x v="0"/>
    <x v="1"/>
    <n v="57"/>
    <x v="11"/>
    <n v="89"/>
    <n v="50.73"/>
  </r>
  <r>
    <s v="Headwaters"/>
    <s v="Headwaters Health Care Centre"/>
    <s v="Large Community"/>
    <m/>
    <x v="1"/>
    <s v="2017-2018"/>
    <x v="0"/>
    <x v="1"/>
    <n v="57"/>
    <x v="1"/>
    <n v="89"/>
    <n v="50.73"/>
  </r>
  <r>
    <s v="Headwaters"/>
    <s v="Headwaters Health Care Centre"/>
    <s v="Large Community"/>
    <m/>
    <x v="1"/>
    <s v="2017-2018"/>
    <x v="0"/>
    <x v="1"/>
    <n v="57"/>
    <x v="17"/>
    <n v="100"/>
    <n v="57"/>
  </r>
  <r>
    <s v="Headwaters"/>
    <s v="Headwaters Health Care Centre"/>
    <s v="Large Community"/>
    <m/>
    <x v="1"/>
    <s v="2017-2018"/>
    <x v="0"/>
    <x v="1"/>
    <n v="57"/>
    <x v="4"/>
    <n v="100"/>
    <n v="57"/>
  </r>
  <r>
    <s v="Headwaters"/>
    <s v="Headwaters Health Care Centre"/>
    <s v="Large Community"/>
    <m/>
    <x v="1"/>
    <s v="2017-2018"/>
    <x v="0"/>
    <x v="1"/>
    <n v="57"/>
    <x v="0"/>
    <n v="79"/>
    <n v="45.03"/>
  </r>
  <r>
    <s v="Headwaters"/>
    <s v="Headwaters Health Care Centre"/>
    <s v="Large Community"/>
    <m/>
    <x v="1"/>
    <s v="2017-2018"/>
    <x v="0"/>
    <x v="1"/>
    <n v="57"/>
    <x v="18"/>
    <n v="98"/>
    <n v="55.86"/>
  </r>
  <r>
    <s v="Headwaters"/>
    <s v="Headwaters Health Care Centre"/>
    <s v="Large Community"/>
    <m/>
    <x v="1"/>
    <s v="2017-2018"/>
    <x v="0"/>
    <x v="1"/>
    <n v="57"/>
    <x v="3"/>
    <n v="93"/>
    <n v="53.01"/>
  </r>
  <r>
    <s v="Headwaters"/>
    <s v="Headwaters Health Care Centre"/>
    <s v="Large Community"/>
    <m/>
    <x v="1"/>
    <s v="2017-2018"/>
    <x v="0"/>
    <x v="1"/>
    <n v="57"/>
    <x v="6"/>
    <n v="89"/>
    <n v="50.73"/>
  </r>
  <r>
    <s v="Headwaters"/>
    <s v="Headwaters Health Care Centre"/>
    <s v="Large Community"/>
    <m/>
    <x v="1"/>
    <s v="2017-2018"/>
    <x v="0"/>
    <x v="1"/>
    <n v="57"/>
    <x v="5"/>
    <n v="70"/>
    <n v="39.9"/>
  </r>
  <r>
    <s v="Headwaters"/>
    <s v="Headwaters Health Care Centre"/>
    <s v="Large Community"/>
    <m/>
    <x v="1"/>
    <s v="2017-2018"/>
    <x v="0"/>
    <x v="1"/>
    <n v="970"/>
    <x v="8"/>
    <n v="86"/>
    <n v="834.2"/>
  </r>
  <r>
    <s v="Headwaters"/>
    <s v="Headwaters Health Care Centre"/>
    <s v="Large Community"/>
    <m/>
    <x v="1"/>
    <s v="2017-2018"/>
    <x v="0"/>
    <x v="1"/>
    <n v="970"/>
    <x v="7"/>
    <n v="64"/>
    <n v="620.79999999999995"/>
  </r>
  <r>
    <s v="Headwaters"/>
    <s v="Headwaters Health Care Centre"/>
    <s v="Large Community"/>
    <m/>
    <x v="1"/>
    <s v="2017-2018"/>
    <x v="0"/>
    <x v="1"/>
    <n v="970"/>
    <x v="10"/>
    <n v="95"/>
    <n v="921.5"/>
  </r>
  <r>
    <s v="Headwaters"/>
    <s v="Headwaters Health Care Centre"/>
    <s v="Large Community"/>
    <m/>
    <x v="1"/>
    <s v="2017-2018"/>
    <x v="0"/>
    <x v="1"/>
    <n v="970"/>
    <x v="9"/>
    <n v="92"/>
    <n v="892.4"/>
  </r>
  <r>
    <s v="Headwaters"/>
    <s v="Headwaters Health Care Centre"/>
    <s v="Large Community"/>
    <m/>
    <x v="1"/>
    <s v="2017-2018"/>
    <x v="0"/>
    <x v="1"/>
    <n v="970"/>
    <x v="11"/>
    <n v="97"/>
    <n v="940.9"/>
  </r>
  <r>
    <s v="Headwaters"/>
    <s v="Headwaters Health Care Centre"/>
    <s v="Large Community"/>
    <m/>
    <x v="1"/>
    <s v="2017-2018"/>
    <x v="0"/>
    <x v="1"/>
    <n v="970"/>
    <x v="1"/>
    <n v="96"/>
    <n v="931.2"/>
  </r>
  <r>
    <s v="Headwaters"/>
    <s v="Headwaters Health Care Centre"/>
    <s v="Large Community"/>
    <m/>
    <x v="1"/>
    <s v="2017-2018"/>
    <x v="0"/>
    <x v="1"/>
    <n v="970"/>
    <x v="17"/>
    <n v="100"/>
    <n v="970"/>
  </r>
  <r>
    <s v="Headwaters"/>
    <s v="Headwaters Health Care Centre"/>
    <s v="Large Community"/>
    <m/>
    <x v="1"/>
    <s v="2017-2018"/>
    <x v="0"/>
    <x v="1"/>
    <n v="970"/>
    <x v="4"/>
    <n v="100"/>
    <n v="970"/>
  </r>
  <r>
    <s v="Headwaters"/>
    <s v="Headwaters Health Care Centre"/>
    <s v="Large Community"/>
    <m/>
    <x v="1"/>
    <s v="2017-2018"/>
    <x v="0"/>
    <x v="1"/>
    <n v="970"/>
    <x v="0"/>
    <n v="85"/>
    <n v="824.5"/>
  </r>
  <r>
    <s v="Headwaters"/>
    <s v="Headwaters Health Care Centre"/>
    <s v="Large Community"/>
    <m/>
    <x v="1"/>
    <s v="2017-2018"/>
    <x v="0"/>
    <x v="1"/>
    <n v="970"/>
    <x v="18"/>
    <n v="99"/>
    <n v="960.3"/>
  </r>
  <r>
    <s v="Headwaters"/>
    <s v="Headwaters Health Care Centre"/>
    <s v="Large Community"/>
    <m/>
    <x v="1"/>
    <s v="2017-2018"/>
    <x v="0"/>
    <x v="1"/>
    <n v="970"/>
    <x v="3"/>
    <n v="95"/>
    <n v="921.5"/>
  </r>
  <r>
    <s v="Headwaters"/>
    <s v="Headwaters Health Care Centre"/>
    <s v="Large Community"/>
    <m/>
    <x v="1"/>
    <s v="2017-2018"/>
    <x v="0"/>
    <x v="1"/>
    <n v="970"/>
    <x v="6"/>
    <n v="95"/>
    <n v="921.5"/>
  </r>
  <r>
    <s v="Headwaters"/>
    <s v="Headwaters Health Care Centre"/>
    <s v="Large Community"/>
    <m/>
    <x v="1"/>
    <s v="2017-2018"/>
    <x v="0"/>
    <x v="1"/>
    <n v="970"/>
    <x v="5"/>
    <n v="82"/>
    <n v="795.4"/>
  </r>
  <r>
    <s v="Headwaters"/>
    <s v="Headwaters Health Care Centre"/>
    <s v="Large Community"/>
    <m/>
    <x v="1"/>
    <s v="2017-2018"/>
    <x v="0"/>
    <x v="1"/>
    <n v="970"/>
    <x v="19"/>
    <n v="97"/>
    <n v="940.9"/>
  </r>
  <r>
    <s v="Headwaters"/>
    <s v="Headwaters Health Care Centre"/>
    <s v="Large Community"/>
    <m/>
    <x v="1"/>
    <s v="2017-2018"/>
    <x v="0"/>
    <x v="1"/>
    <n v="31"/>
    <x v="8"/>
    <n v="81"/>
    <n v="25.11"/>
  </r>
  <r>
    <s v="Headwaters"/>
    <s v="Headwaters Health Care Centre"/>
    <s v="Large Community"/>
    <m/>
    <x v="1"/>
    <s v="2017-2018"/>
    <x v="0"/>
    <x v="1"/>
    <n v="31"/>
    <x v="10"/>
    <n v="87"/>
    <n v="26.97"/>
  </r>
  <r>
    <s v="Headwaters"/>
    <s v="Headwaters Health Care Centre"/>
    <s v="Large Community"/>
    <m/>
    <x v="1"/>
    <s v="2017-2018"/>
    <x v="0"/>
    <x v="1"/>
    <n v="31"/>
    <x v="9"/>
    <n v="74"/>
    <n v="22.94"/>
  </r>
  <r>
    <s v="Headwaters"/>
    <s v="Headwaters Health Care Centre"/>
    <s v="Large Community"/>
    <m/>
    <x v="1"/>
    <s v="2017-2018"/>
    <x v="0"/>
    <x v="1"/>
    <n v="31"/>
    <x v="11"/>
    <n v="81"/>
    <n v="25.11"/>
  </r>
  <r>
    <s v="Headwaters"/>
    <s v="Headwaters Health Care Centre"/>
    <s v="Large Community"/>
    <m/>
    <x v="1"/>
    <s v="2017-2018"/>
    <x v="0"/>
    <x v="1"/>
    <n v="31"/>
    <x v="1"/>
    <n v="81"/>
    <n v="25.11"/>
  </r>
  <r>
    <s v="Headwaters"/>
    <s v="Headwaters Health Care Centre"/>
    <s v="Large Community"/>
    <m/>
    <x v="1"/>
    <s v="2017-2018"/>
    <x v="0"/>
    <x v="1"/>
    <n v="31"/>
    <x v="17"/>
    <n v="100"/>
    <n v="31"/>
  </r>
  <r>
    <s v="Headwaters"/>
    <s v="Headwaters Health Care Centre"/>
    <s v="Large Community"/>
    <m/>
    <x v="1"/>
    <s v="2017-2018"/>
    <x v="0"/>
    <x v="1"/>
    <n v="31"/>
    <x v="4"/>
    <n v="100"/>
    <n v="31"/>
  </r>
  <r>
    <s v="Headwaters"/>
    <s v="Headwaters Health Care Centre"/>
    <s v="Large Community"/>
    <m/>
    <x v="1"/>
    <s v="2017-2018"/>
    <x v="0"/>
    <x v="1"/>
    <n v="31"/>
    <x v="0"/>
    <n v="65"/>
    <n v="20.149999999999999"/>
  </r>
  <r>
    <s v="Headwaters"/>
    <s v="Headwaters Health Care Centre"/>
    <s v="Large Community"/>
    <m/>
    <x v="1"/>
    <s v="2017-2018"/>
    <x v="0"/>
    <x v="1"/>
    <n v="31"/>
    <x v="18"/>
    <n v="100"/>
    <n v="31"/>
  </r>
  <r>
    <s v="Headwaters"/>
    <s v="Headwaters Health Care Centre"/>
    <s v="Large Community"/>
    <m/>
    <x v="1"/>
    <s v="2017-2018"/>
    <x v="0"/>
    <x v="1"/>
    <n v="31"/>
    <x v="3"/>
    <n v="94"/>
    <n v="29.14"/>
  </r>
  <r>
    <s v="Headwaters"/>
    <s v="Headwaters Health Care Centre"/>
    <s v="Large Community"/>
    <m/>
    <x v="1"/>
    <s v="2017-2018"/>
    <x v="0"/>
    <x v="1"/>
    <n v="31"/>
    <x v="6"/>
    <n v="94"/>
    <n v="29.14"/>
  </r>
  <r>
    <s v="Headwaters"/>
    <s v="Headwaters Health Care Centre"/>
    <s v="Large Community"/>
    <m/>
    <x v="1"/>
    <s v="2017-2018"/>
    <x v="0"/>
    <x v="1"/>
    <n v="31"/>
    <x v="5"/>
    <n v="74"/>
    <n v="22.94"/>
  </r>
  <r>
    <s v="Headwaters"/>
    <s v="Headwaters Health Care Centre"/>
    <s v="Large Community"/>
    <m/>
    <x v="1"/>
    <s v="2017-2018"/>
    <x v="0"/>
    <x v="1"/>
    <n v="31"/>
    <x v="19"/>
    <n v="97"/>
    <n v="30.07"/>
  </r>
  <r>
    <s v="Headwaters"/>
    <s v="Headwaters Health Care Centre"/>
    <s v="Large Community"/>
    <m/>
    <x v="1"/>
    <s v="2017-2018"/>
    <x v="0"/>
    <x v="1"/>
    <n v="90"/>
    <x v="7"/>
    <n v="0"/>
    <n v="0"/>
  </r>
  <r>
    <s v="Headwaters"/>
    <s v="Headwaters Health Care Centre"/>
    <s v="Large Community"/>
    <m/>
    <x v="1"/>
    <s v="2017-2018"/>
    <x v="0"/>
    <x v="1"/>
    <n v="90"/>
    <x v="10"/>
    <n v="0"/>
    <n v="0"/>
  </r>
  <r>
    <s v="Headwaters"/>
    <s v="Headwaters Health Care Centre"/>
    <s v="Large Community"/>
    <m/>
    <x v="1"/>
    <s v="2017-2018"/>
    <x v="0"/>
    <x v="1"/>
    <n v="90"/>
    <x v="9"/>
    <n v="0"/>
    <n v="0"/>
  </r>
  <r>
    <s v="Headwaters"/>
    <s v="Headwaters Health Care Centre"/>
    <s v="Large Community"/>
    <m/>
    <x v="1"/>
    <s v="2017-2018"/>
    <x v="0"/>
    <x v="1"/>
    <n v="90"/>
    <x v="11"/>
    <n v="0"/>
    <n v="0"/>
  </r>
  <r>
    <s v="Headwaters"/>
    <s v="Headwaters Health Care Centre"/>
    <s v="Large Community"/>
    <m/>
    <x v="1"/>
    <s v="2017-2018"/>
    <x v="0"/>
    <x v="1"/>
    <n v="90"/>
    <x v="1"/>
    <n v="0"/>
    <n v="0"/>
  </r>
  <r>
    <s v="Headwaters"/>
    <s v="Headwaters Health Care Centre"/>
    <s v="Large Community"/>
    <m/>
    <x v="1"/>
    <s v="2017-2018"/>
    <x v="0"/>
    <x v="1"/>
    <n v="90"/>
    <x v="17"/>
    <n v="100"/>
    <n v="90"/>
  </r>
  <r>
    <s v="Headwaters"/>
    <s v="Headwaters Health Care Centre"/>
    <s v="Large Community"/>
    <m/>
    <x v="1"/>
    <s v="2017-2018"/>
    <x v="0"/>
    <x v="1"/>
    <n v="90"/>
    <x v="4"/>
    <n v="100"/>
    <n v="90"/>
  </r>
  <r>
    <s v="Headwaters"/>
    <s v="Headwaters Health Care Centre"/>
    <s v="Large Community"/>
    <m/>
    <x v="1"/>
    <s v="2017-2018"/>
    <x v="0"/>
    <x v="1"/>
    <n v="90"/>
    <x v="0"/>
    <n v="0"/>
    <n v="0"/>
  </r>
  <r>
    <s v="Headwaters"/>
    <s v="Headwaters Health Care Centre"/>
    <s v="Large Community"/>
    <m/>
    <x v="1"/>
    <s v="2017-2018"/>
    <x v="0"/>
    <x v="1"/>
    <n v="90"/>
    <x v="18"/>
    <n v="97"/>
    <n v="87.3"/>
  </r>
  <r>
    <s v="Headwaters"/>
    <s v="Headwaters Health Care Centre"/>
    <s v="Large Community"/>
    <m/>
    <x v="1"/>
    <s v="2017-2018"/>
    <x v="0"/>
    <x v="1"/>
    <n v="90"/>
    <x v="3"/>
    <n v="76"/>
    <n v="68.400000000000006"/>
  </r>
  <r>
    <s v="Headwaters"/>
    <s v="Headwaters Health Care Centre"/>
    <s v="Large Community"/>
    <m/>
    <x v="1"/>
    <s v="2017-2018"/>
    <x v="0"/>
    <x v="1"/>
    <n v="90"/>
    <x v="6"/>
    <n v="64"/>
    <n v="57.6"/>
  </r>
  <r>
    <s v="Headwaters"/>
    <s v="Headwaters Health Care Centre"/>
    <s v="Large Community"/>
    <m/>
    <x v="1"/>
    <s v="2017-2018"/>
    <x v="0"/>
    <x v="1"/>
    <n v="90"/>
    <x v="5"/>
    <n v="0"/>
    <n v="0"/>
  </r>
  <r>
    <s v="Headwaters"/>
    <s v="Headwaters Health Care Centre"/>
    <s v="Large Community"/>
    <m/>
    <x v="1"/>
    <s v="2017-2018"/>
    <x v="0"/>
    <x v="1"/>
    <n v="90"/>
    <x v="19"/>
    <n v="86"/>
    <n v="77.400000000000006"/>
  </r>
  <r>
    <s v="Headwaters"/>
    <s v="Headwaters Health Care Centre"/>
    <s v="Large Community"/>
    <m/>
    <x v="1"/>
    <s v="2017-2018"/>
    <x v="0"/>
    <x v="2"/>
    <n v="40"/>
    <x v="8"/>
    <n v="98"/>
    <n v="39.200000000000003"/>
  </r>
  <r>
    <s v="Headwaters"/>
    <s v="Headwaters Health Care Centre"/>
    <s v="Large Community"/>
    <m/>
    <x v="1"/>
    <s v="2017-2018"/>
    <x v="0"/>
    <x v="2"/>
    <n v="40"/>
    <x v="7"/>
    <n v="0"/>
    <n v="0"/>
  </r>
  <r>
    <s v="Headwaters"/>
    <s v="Headwaters Health Care Centre"/>
    <s v="Large Community"/>
    <m/>
    <x v="1"/>
    <s v="2017-2018"/>
    <x v="0"/>
    <x v="2"/>
    <n v="40"/>
    <x v="10"/>
    <n v="95"/>
    <n v="38"/>
  </r>
  <r>
    <s v="Headwaters"/>
    <s v="Headwaters Health Care Centre"/>
    <s v="Large Community"/>
    <m/>
    <x v="1"/>
    <s v="2017-2018"/>
    <x v="0"/>
    <x v="2"/>
    <n v="40"/>
    <x v="9"/>
    <n v="65"/>
    <n v="26"/>
  </r>
  <r>
    <s v="Headwaters"/>
    <s v="Headwaters Health Care Centre"/>
    <s v="Large Community"/>
    <m/>
    <x v="1"/>
    <s v="2017-2018"/>
    <x v="0"/>
    <x v="2"/>
    <n v="40"/>
    <x v="11"/>
    <n v="100"/>
    <n v="40"/>
  </r>
  <r>
    <s v="Headwaters"/>
    <s v="Headwaters Health Care Centre"/>
    <s v="Large Community"/>
    <m/>
    <x v="1"/>
    <s v="2017-2018"/>
    <x v="0"/>
    <x v="2"/>
    <n v="40"/>
    <x v="1"/>
    <n v="98"/>
    <n v="39.200000000000003"/>
  </r>
  <r>
    <s v="Headwaters"/>
    <s v="Headwaters Health Care Centre"/>
    <s v="Large Community"/>
    <m/>
    <x v="1"/>
    <s v="2017-2018"/>
    <x v="0"/>
    <x v="2"/>
    <n v="40"/>
    <x v="17"/>
    <n v="100"/>
    <n v="40"/>
  </r>
  <r>
    <s v="Headwaters"/>
    <s v="Headwaters Health Care Centre"/>
    <s v="Large Community"/>
    <m/>
    <x v="1"/>
    <s v="2017-2018"/>
    <x v="0"/>
    <x v="2"/>
    <n v="40"/>
    <x v="4"/>
    <n v="100"/>
    <n v="40"/>
  </r>
  <r>
    <s v="Headwaters"/>
    <s v="Headwaters Health Care Centre"/>
    <s v="Large Community"/>
    <m/>
    <x v="1"/>
    <s v="2017-2018"/>
    <x v="0"/>
    <x v="2"/>
    <n v="40"/>
    <x v="0"/>
    <n v="98"/>
    <n v="39.200000000000003"/>
  </r>
  <r>
    <s v="Headwaters"/>
    <s v="Headwaters Health Care Centre"/>
    <s v="Large Community"/>
    <m/>
    <x v="1"/>
    <s v="2017-2018"/>
    <x v="0"/>
    <x v="2"/>
    <n v="40"/>
    <x v="18"/>
    <n v="100"/>
    <n v="40"/>
  </r>
  <r>
    <s v="Headwaters"/>
    <s v="Headwaters Health Care Centre"/>
    <s v="Large Community"/>
    <m/>
    <x v="1"/>
    <s v="2017-2018"/>
    <x v="0"/>
    <x v="2"/>
    <n v="40"/>
    <x v="3"/>
    <n v="100"/>
    <n v="40"/>
  </r>
  <r>
    <s v="Headwaters"/>
    <s v="Headwaters Health Care Centre"/>
    <s v="Large Community"/>
    <m/>
    <x v="1"/>
    <s v="2017-2018"/>
    <x v="0"/>
    <x v="2"/>
    <n v="40"/>
    <x v="6"/>
    <n v="100"/>
    <n v="40"/>
  </r>
  <r>
    <s v="Headwaters"/>
    <s v="Headwaters Health Care Centre"/>
    <s v="Large Community"/>
    <m/>
    <x v="1"/>
    <s v="2017-2018"/>
    <x v="0"/>
    <x v="2"/>
    <n v="40"/>
    <x v="5"/>
    <n v="100"/>
    <n v="40"/>
  </r>
  <r>
    <s v="Headwaters"/>
    <s v="Headwaters Health Care Centre"/>
    <s v="Large Community"/>
    <m/>
    <x v="1"/>
    <s v="2017-2018"/>
    <x v="0"/>
    <x v="2"/>
    <n v="40"/>
    <x v="19"/>
    <n v="77"/>
    <n v="30.8"/>
  </r>
  <r>
    <s v="Headwaters"/>
    <s v="Headwaters Health Care Centre"/>
    <s v="Large Community"/>
    <m/>
    <x v="1"/>
    <s v="2017-2018"/>
    <x v="0"/>
    <x v="2"/>
    <n v="172"/>
    <x v="8"/>
    <n v="96"/>
    <n v="165.12"/>
  </r>
  <r>
    <s v="Headwaters"/>
    <s v="Headwaters Health Care Centre"/>
    <s v="Large Community"/>
    <m/>
    <x v="1"/>
    <s v="2017-2018"/>
    <x v="0"/>
    <x v="2"/>
    <n v="172"/>
    <x v="7"/>
    <n v="0"/>
    <n v="0"/>
  </r>
  <r>
    <s v="Headwaters"/>
    <s v="Headwaters Health Care Centre"/>
    <s v="Large Community"/>
    <m/>
    <x v="1"/>
    <s v="2017-2018"/>
    <x v="0"/>
    <x v="2"/>
    <n v="172"/>
    <x v="10"/>
    <n v="95"/>
    <n v="163.4"/>
  </r>
  <r>
    <s v="Headwaters"/>
    <s v="Headwaters Health Care Centre"/>
    <s v="Large Community"/>
    <m/>
    <x v="1"/>
    <s v="2017-2018"/>
    <x v="0"/>
    <x v="2"/>
    <n v="172"/>
    <x v="9"/>
    <n v="95"/>
    <n v="163.4"/>
  </r>
  <r>
    <s v="Headwaters"/>
    <s v="Headwaters Health Care Centre"/>
    <s v="Large Community"/>
    <m/>
    <x v="1"/>
    <s v="2017-2018"/>
    <x v="0"/>
    <x v="2"/>
    <n v="172"/>
    <x v="11"/>
    <n v="97"/>
    <n v="166.84"/>
  </r>
  <r>
    <s v="Headwaters"/>
    <s v="Headwaters Health Care Centre"/>
    <s v="Large Community"/>
    <m/>
    <x v="1"/>
    <s v="2017-2018"/>
    <x v="0"/>
    <x v="2"/>
    <n v="172"/>
    <x v="1"/>
    <n v="97"/>
    <n v="166.84"/>
  </r>
  <r>
    <s v="Headwaters"/>
    <s v="Headwaters Health Care Centre"/>
    <s v="Large Community"/>
    <m/>
    <x v="1"/>
    <s v="2017-2018"/>
    <x v="0"/>
    <x v="2"/>
    <n v="172"/>
    <x v="17"/>
    <n v="100"/>
    <n v="172"/>
  </r>
  <r>
    <s v="Headwaters"/>
    <s v="Headwaters Health Care Centre"/>
    <s v="Large Community"/>
    <m/>
    <x v="1"/>
    <s v="2017-2018"/>
    <x v="0"/>
    <x v="2"/>
    <n v="172"/>
    <x v="4"/>
    <n v="100"/>
    <n v="172"/>
  </r>
  <r>
    <s v="Headwaters"/>
    <s v="Headwaters Health Care Centre"/>
    <s v="Large Community"/>
    <m/>
    <x v="1"/>
    <s v="2017-2018"/>
    <x v="0"/>
    <x v="2"/>
    <n v="172"/>
    <x v="0"/>
    <n v="97"/>
    <n v="166.84"/>
  </r>
  <r>
    <s v="Headwaters"/>
    <s v="Headwaters Health Care Centre"/>
    <s v="Large Community"/>
    <m/>
    <x v="1"/>
    <s v="2017-2018"/>
    <x v="0"/>
    <x v="2"/>
    <n v="172"/>
    <x v="18"/>
    <n v="100"/>
    <n v="172"/>
  </r>
  <r>
    <s v="Headwaters"/>
    <s v="Headwaters Health Care Centre"/>
    <s v="Large Community"/>
    <m/>
    <x v="1"/>
    <s v="2017-2018"/>
    <x v="0"/>
    <x v="2"/>
    <n v="172"/>
    <x v="3"/>
    <n v="98"/>
    <n v="168.56"/>
  </r>
  <r>
    <s v="Headwaters"/>
    <s v="Headwaters Health Care Centre"/>
    <s v="Large Community"/>
    <m/>
    <x v="1"/>
    <s v="2017-2018"/>
    <x v="0"/>
    <x v="2"/>
    <n v="172"/>
    <x v="6"/>
    <n v="98"/>
    <n v="168.56"/>
  </r>
  <r>
    <s v="Headwaters"/>
    <s v="Headwaters Health Care Centre"/>
    <s v="Large Community"/>
    <m/>
    <x v="1"/>
    <s v="2017-2018"/>
    <x v="0"/>
    <x v="2"/>
    <n v="172"/>
    <x v="5"/>
    <n v="95"/>
    <n v="163.4"/>
  </r>
  <r>
    <s v="Headwaters"/>
    <s v="Headwaters Health Care Centre"/>
    <s v="Large Community"/>
    <m/>
    <x v="1"/>
    <s v="2017-2018"/>
    <x v="0"/>
    <x v="2"/>
    <n v="172"/>
    <x v="19"/>
    <n v="0"/>
    <n v="0"/>
  </r>
  <r>
    <s v="Headwaters"/>
    <s v="Headwaters Health Care Centre"/>
    <s v="Large Community"/>
    <m/>
    <x v="1"/>
    <s v="2017-2018"/>
    <x v="0"/>
    <x v="3"/>
    <n v="77"/>
    <x v="8"/>
    <n v="94"/>
    <n v="72.38"/>
  </r>
  <r>
    <s v="Headwaters"/>
    <s v="Headwaters Health Care Centre"/>
    <s v="Large Community"/>
    <m/>
    <x v="1"/>
    <s v="2017-2018"/>
    <x v="0"/>
    <x v="3"/>
    <n v="77"/>
    <x v="7"/>
    <n v="81"/>
    <n v="62.37"/>
  </r>
  <r>
    <s v="Headwaters"/>
    <s v="Headwaters Health Care Centre"/>
    <s v="Large Community"/>
    <m/>
    <x v="1"/>
    <s v="2017-2018"/>
    <x v="0"/>
    <x v="3"/>
    <n v="77"/>
    <x v="10"/>
    <n v="99"/>
    <n v="76.23"/>
  </r>
  <r>
    <s v="Headwaters"/>
    <s v="Headwaters Health Care Centre"/>
    <s v="Large Community"/>
    <m/>
    <x v="1"/>
    <s v="2017-2018"/>
    <x v="0"/>
    <x v="3"/>
    <n v="77"/>
    <x v="9"/>
    <n v="88"/>
    <n v="67.760000000000005"/>
  </r>
  <r>
    <s v="Headwaters"/>
    <s v="Headwaters Health Care Centre"/>
    <s v="Large Community"/>
    <m/>
    <x v="1"/>
    <s v="2017-2018"/>
    <x v="0"/>
    <x v="3"/>
    <n v="77"/>
    <x v="11"/>
    <n v="95"/>
    <n v="73.150000000000006"/>
  </r>
  <r>
    <s v="Headwaters"/>
    <s v="Headwaters Health Care Centre"/>
    <s v="Large Community"/>
    <m/>
    <x v="1"/>
    <s v="2017-2018"/>
    <x v="0"/>
    <x v="3"/>
    <n v="77"/>
    <x v="1"/>
    <n v="96"/>
    <n v="73.92"/>
  </r>
  <r>
    <s v="Headwaters"/>
    <s v="Headwaters Health Care Centre"/>
    <s v="Large Community"/>
    <m/>
    <x v="1"/>
    <s v="2017-2018"/>
    <x v="0"/>
    <x v="3"/>
    <n v="77"/>
    <x v="17"/>
    <n v="99"/>
    <n v="76.23"/>
  </r>
  <r>
    <s v="Headwaters"/>
    <s v="Headwaters Health Care Centre"/>
    <s v="Large Community"/>
    <m/>
    <x v="1"/>
    <s v="2017-2018"/>
    <x v="0"/>
    <x v="3"/>
    <n v="77"/>
    <x v="4"/>
    <n v="99"/>
    <n v="76.23"/>
  </r>
  <r>
    <s v="Headwaters"/>
    <s v="Headwaters Health Care Centre"/>
    <s v="Large Community"/>
    <m/>
    <x v="1"/>
    <s v="2017-2018"/>
    <x v="0"/>
    <x v="3"/>
    <n v="77"/>
    <x v="0"/>
    <n v="95"/>
    <n v="73.150000000000006"/>
  </r>
  <r>
    <s v="Headwaters"/>
    <s v="Headwaters Health Care Centre"/>
    <s v="Large Community"/>
    <m/>
    <x v="1"/>
    <s v="2017-2018"/>
    <x v="0"/>
    <x v="3"/>
    <n v="77"/>
    <x v="18"/>
    <n v="100"/>
    <n v="77"/>
  </r>
  <r>
    <s v="Headwaters"/>
    <s v="Headwaters Health Care Centre"/>
    <s v="Large Community"/>
    <m/>
    <x v="1"/>
    <s v="2017-2018"/>
    <x v="0"/>
    <x v="3"/>
    <n v="77"/>
    <x v="3"/>
    <n v="92"/>
    <n v="70.84"/>
  </r>
  <r>
    <s v="Headwaters"/>
    <s v="Headwaters Health Care Centre"/>
    <s v="Large Community"/>
    <m/>
    <x v="1"/>
    <s v="2017-2018"/>
    <x v="0"/>
    <x v="3"/>
    <n v="77"/>
    <x v="6"/>
    <n v="95"/>
    <n v="73.150000000000006"/>
  </r>
  <r>
    <s v="Headwaters"/>
    <s v="Headwaters Health Care Centre"/>
    <s v="Large Community"/>
    <m/>
    <x v="1"/>
    <s v="2017-2018"/>
    <x v="0"/>
    <x v="3"/>
    <n v="77"/>
    <x v="5"/>
    <n v="86"/>
    <n v="66.22"/>
  </r>
  <r>
    <s v="Headwaters"/>
    <s v="Headwaters Health Care Centre"/>
    <s v="Large Community"/>
    <m/>
    <x v="1"/>
    <s v="2017-2018"/>
    <x v="0"/>
    <x v="3"/>
    <n v="77"/>
    <x v="19"/>
    <n v="0"/>
    <n v="0"/>
  </r>
  <r>
    <s v="Headwaters"/>
    <s v="Headwaters Health Care Centre"/>
    <s v="Large Community"/>
    <m/>
    <x v="1"/>
    <s v="2017-2018"/>
    <x v="0"/>
    <x v="9"/>
    <n v="21"/>
    <x v="8"/>
    <n v="0"/>
    <n v="0"/>
  </r>
  <r>
    <s v="Headwaters"/>
    <s v="Headwaters Health Care Centre"/>
    <s v="Large Community"/>
    <m/>
    <x v="1"/>
    <s v="2017-2018"/>
    <x v="0"/>
    <x v="9"/>
    <n v="21"/>
    <x v="7"/>
    <n v="0"/>
    <n v="0"/>
  </r>
  <r>
    <s v="Headwaters"/>
    <s v="Headwaters Health Care Centre"/>
    <s v="Large Community"/>
    <m/>
    <x v="1"/>
    <s v="2017-2018"/>
    <x v="0"/>
    <x v="9"/>
    <n v="21"/>
    <x v="10"/>
    <n v="0"/>
    <n v="0"/>
  </r>
  <r>
    <s v="Headwaters"/>
    <s v="Headwaters Health Care Centre"/>
    <s v="Large Community"/>
    <m/>
    <x v="1"/>
    <s v="2017-2018"/>
    <x v="0"/>
    <x v="9"/>
    <n v="21"/>
    <x v="9"/>
    <n v="0"/>
    <n v="0"/>
  </r>
  <r>
    <s v="Headwaters"/>
    <s v="Headwaters Health Care Centre"/>
    <s v="Large Community"/>
    <m/>
    <x v="1"/>
    <s v="2017-2018"/>
    <x v="0"/>
    <x v="9"/>
    <n v="21"/>
    <x v="11"/>
    <n v="0"/>
    <n v="0"/>
  </r>
  <r>
    <s v="Headwaters"/>
    <s v="Headwaters Health Care Centre"/>
    <s v="Large Community"/>
    <m/>
    <x v="1"/>
    <s v="2017-2018"/>
    <x v="0"/>
    <x v="9"/>
    <n v="21"/>
    <x v="1"/>
    <n v="9"/>
    <n v="1.89"/>
  </r>
  <r>
    <s v="Headwaters"/>
    <s v="Headwaters Health Care Centre"/>
    <s v="Large Community"/>
    <m/>
    <x v="1"/>
    <s v="2017-2018"/>
    <x v="0"/>
    <x v="9"/>
    <n v="21"/>
    <x v="17"/>
    <n v="95"/>
    <n v="19.95"/>
  </r>
  <r>
    <s v="Headwaters"/>
    <s v="Headwaters Health Care Centre"/>
    <s v="Large Community"/>
    <m/>
    <x v="1"/>
    <s v="2017-2018"/>
    <x v="0"/>
    <x v="9"/>
    <n v="21"/>
    <x v="4"/>
    <n v="100"/>
    <n v="21"/>
  </r>
  <r>
    <s v="Headwaters"/>
    <s v="Headwaters Health Care Centre"/>
    <s v="Large Community"/>
    <m/>
    <x v="1"/>
    <s v="2017-2018"/>
    <x v="0"/>
    <x v="9"/>
    <n v="21"/>
    <x v="0"/>
    <n v="100"/>
    <n v="21"/>
  </r>
  <r>
    <s v="Headwaters"/>
    <s v="Headwaters Health Care Centre"/>
    <s v="Large Community"/>
    <m/>
    <x v="1"/>
    <s v="2017-2018"/>
    <x v="0"/>
    <x v="9"/>
    <n v="21"/>
    <x v="18"/>
    <n v="100"/>
    <n v="21"/>
  </r>
  <r>
    <s v="Headwaters"/>
    <s v="Headwaters Health Care Centre"/>
    <s v="Large Community"/>
    <m/>
    <x v="1"/>
    <s v="2017-2018"/>
    <x v="0"/>
    <x v="9"/>
    <n v="21"/>
    <x v="3"/>
    <n v="100"/>
    <n v="21"/>
  </r>
  <r>
    <s v="Headwaters"/>
    <s v="Headwaters Health Care Centre"/>
    <s v="Large Community"/>
    <m/>
    <x v="1"/>
    <s v="2017-2018"/>
    <x v="0"/>
    <x v="9"/>
    <n v="21"/>
    <x v="6"/>
    <n v="100"/>
    <n v="21"/>
  </r>
  <r>
    <s v="Headwaters"/>
    <s v="Headwaters Health Care Centre"/>
    <s v="Large Community"/>
    <m/>
    <x v="1"/>
    <s v="2017-2018"/>
    <x v="0"/>
    <x v="9"/>
    <n v="21"/>
    <x v="5"/>
    <n v="95"/>
    <n v="19.95"/>
  </r>
  <r>
    <s v="Headwaters"/>
    <s v="Headwaters Health Care Centre"/>
    <s v="Large Community"/>
    <m/>
    <x v="1"/>
    <s v="2017-2018"/>
    <x v="0"/>
    <x v="9"/>
    <n v="21"/>
    <x v="19"/>
    <n v="86"/>
    <n v="18.059999999999999"/>
  </r>
  <r>
    <s v="Headwaters"/>
    <s v="Headwaters Health Care Centre"/>
    <s v="Large Community"/>
    <m/>
    <x v="1"/>
    <s v="2017-2018"/>
    <x v="0"/>
    <x v="4"/>
    <n v="123"/>
    <x v="8"/>
    <n v="0"/>
    <n v="0"/>
  </r>
  <r>
    <s v="Headwaters"/>
    <s v="Headwaters Health Care Centre"/>
    <s v="Large Community"/>
    <m/>
    <x v="1"/>
    <s v="2017-2018"/>
    <x v="0"/>
    <x v="4"/>
    <n v="123"/>
    <x v="7"/>
    <n v="0"/>
    <n v="0"/>
  </r>
  <r>
    <s v="Headwaters"/>
    <s v="Headwaters Health Care Centre"/>
    <s v="Large Community"/>
    <m/>
    <x v="1"/>
    <s v="2017-2018"/>
    <x v="0"/>
    <x v="4"/>
    <n v="123"/>
    <x v="10"/>
    <n v="93"/>
    <n v="114.39"/>
  </r>
  <r>
    <s v="Headwaters"/>
    <s v="Headwaters Health Care Centre"/>
    <s v="Large Community"/>
    <m/>
    <x v="1"/>
    <s v="2017-2018"/>
    <x v="0"/>
    <x v="4"/>
    <n v="123"/>
    <x v="9"/>
    <n v="0"/>
    <n v="0"/>
  </r>
  <r>
    <s v="Headwaters"/>
    <s v="Headwaters Health Care Centre"/>
    <s v="Large Community"/>
    <m/>
    <x v="1"/>
    <s v="2017-2018"/>
    <x v="0"/>
    <x v="4"/>
    <n v="123"/>
    <x v="11"/>
    <n v="92"/>
    <n v="113.16"/>
  </r>
  <r>
    <s v="Headwaters"/>
    <s v="Headwaters Health Care Centre"/>
    <s v="Large Community"/>
    <m/>
    <x v="1"/>
    <s v="2017-2018"/>
    <x v="0"/>
    <x v="4"/>
    <n v="123"/>
    <x v="1"/>
    <n v="0"/>
    <n v="0"/>
  </r>
  <r>
    <s v="Headwaters"/>
    <s v="Headwaters Health Care Centre"/>
    <s v="Large Community"/>
    <m/>
    <x v="1"/>
    <s v="2017-2018"/>
    <x v="0"/>
    <x v="4"/>
    <n v="123"/>
    <x v="17"/>
    <n v="0"/>
    <n v="0"/>
  </r>
  <r>
    <s v="Headwaters"/>
    <s v="Headwaters Health Care Centre"/>
    <s v="Large Community"/>
    <m/>
    <x v="1"/>
    <s v="2017-2018"/>
    <x v="0"/>
    <x v="4"/>
    <n v="123"/>
    <x v="4"/>
    <n v="97"/>
    <n v="119.31"/>
  </r>
  <r>
    <s v="Headwaters"/>
    <s v="Headwaters Health Care Centre"/>
    <s v="Large Community"/>
    <m/>
    <x v="1"/>
    <s v="2017-2018"/>
    <x v="0"/>
    <x v="4"/>
    <n v="123"/>
    <x v="0"/>
    <n v="90"/>
    <n v="110.7"/>
  </r>
  <r>
    <s v="Headwaters"/>
    <s v="Headwaters Health Care Centre"/>
    <s v="Large Community"/>
    <m/>
    <x v="1"/>
    <s v="2017-2018"/>
    <x v="0"/>
    <x v="4"/>
    <n v="123"/>
    <x v="18"/>
    <n v="98"/>
    <n v="120.54"/>
  </r>
  <r>
    <s v="Headwaters"/>
    <s v="Headwaters Health Care Centre"/>
    <s v="Large Community"/>
    <m/>
    <x v="1"/>
    <s v="2017-2018"/>
    <x v="0"/>
    <x v="4"/>
    <n v="123"/>
    <x v="3"/>
    <n v="97"/>
    <n v="119.31"/>
  </r>
  <r>
    <s v="Headwaters"/>
    <s v="Headwaters Health Care Centre"/>
    <s v="Large Community"/>
    <m/>
    <x v="1"/>
    <s v="2017-2018"/>
    <x v="0"/>
    <x v="4"/>
    <n v="123"/>
    <x v="6"/>
    <n v="99"/>
    <n v="121.77"/>
  </r>
  <r>
    <s v="Headwaters"/>
    <s v="Headwaters Health Care Centre"/>
    <s v="Large Community"/>
    <m/>
    <x v="1"/>
    <s v="2017-2018"/>
    <x v="0"/>
    <x v="4"/>
    <n v="123"/>
    <x v="5"/>
    <n v="0"/>
    <n v="0"/>
  </r>
  <r>
    <s v="Headwaters"/>
    <s v="Headwaters Health Care Centre"/>
    <s v="Large Community"/>
    <m/>
    <x v="1"/>
    <s v="2017-2018"/>
    <x v="0"/>
    <x v="4"/>
    <n v="123"/>
    <x v="19"/>
    <n v="0"/>
    <n v="0"/>
  </r>
  <r>
    <s v="Headwaters"/>
    <s v="Headwaters Health Care Centre"/>
    <s v="Large Community"/>
    <m/>
    <x v="1"/>
    <s v="2017-2018"/>
    <x v="1"/>
    <x v="7"/>
    <n v="259"/>
    <x v="12"/>
    <n v="96"/>
    <n v="248.64"/>
  </r>
  <r>
    <s v="Headwaters"/>
    <s v="Headwaters Health Care Centre"/>
    <s v="Large Community"/>
    <m/>
    <x v="1"/>
    <s v="2017-2018"/>
    <x v="1"/>
    <x v="7"/>
    <n v="259"/>
    <x v="16"/>
    <n v="0"/>
    <n v="0"/>
  </r>
  <r>
    <s v="Headwaters"/>
    <s v="Headwaters Health Care Centre"/>
    <s v="Large Community"/>
    <m/>
    <x v="1"/>
    <s v="2017-2018"/>
    <x v="1"/>
    <x v="7"/>
    <n v="259"/>
    <x v="9"/>
    <n v="96"/>
    <n v="248.64"/>
  </r>
  <r>
    <s v="Headwaters"/>
    <s v="Headwaters Health Care Centre"/>
    <s v="Large Community"/>
    <m/>
    <x v="1"/>
    <s v="2017-2018"/>
    <x v="1"/>
    <x v="7"/>
    <n v="259"/>
    <x v="20"/>
    <n v="89"/>
    <n v="230.51"/>
  </r>
  <r>
    <s v="Headwaters"/>
    <s v="Headwaters Health Care Centre"/>
    <s v="Large Community"/>
    <m/>
    <x v="1"/>
    <s v="2017-2018"/>
    <x v="1"/>
    <x v="7"/>
    <n v="259"/>
    <x v="14"/>
    <n v="74"/>
    <n v="191.66"/>
  </r>
  <r>
    <s v="Headwaters"/>
    <s v="Headwaters Health Care Centre"/>
    <s v="Large Community"/>
    <m/>
    <x v="1"/>
    <s v="2017-2018"/>
    <x v="1"/>
    <x v="7"/>
    <n v="259"/>
    <x v="21"/>
    <n v="97"/>
    <n v="251.23"/>
  </r>
  <r>
    <s v="Headwaters"/>
    <s v="Headwaters Health Care Centre"/>
    <s v="Large Community"/>
    <m/>
    <x v="1"/>
    <s v="2017-2018"/>
    <x v="1"/>
    <x v="7"/>
    <n v="259"/>
    <x v="5"/>
    <n v="93"/>
    <n v="240.87"/>
  </r>
  <r>
    <s v="Headwaters"/>
    <s v="Headwaters Health Care Centre"/>
    <s v="Large Community"/>
    <m/>
    <x v="1"/>
    <s v="2017-2018"/>
    <x v="1"/>
    <x v="7"/>
    <n v="259"/>
    <x v="13"/>
    <n v="100"/>
    <n v="259"/>
  </r>
  <r>
    <s v="Headwaters"/>
    <s v="Headwaters Health Care Centre"/>
    <s v="Large Community"/>
    <m/>
    <x v="1"/>
    <s v="2017-2018"/>
    <x v="1"/>
    <x v="7"/>
    <n v="50"/>
    <x v="12"/>
    <n v="0"/>
    <n v="0"/>
  </r>
  <r>
    <s v="Headwaters"/>
    <s v="Headwaters Health Care Centre"/>
    <s v="Large Community"/>
    <m/>
    <x v="1"/>
    <s v="2017-2018"/>
    <x v="1"/>
    <x v="7"/>
    <n v="50"/>
    <x v="16"/>
    <n v="0"/>
    <n v="0"/>
  </r>
  <r>
    <s v="Headwaters"/>
    <s v="Headwaters Health Care Centre"/>
    <s v="Large Community"/>
    <m/>
    <x v="1"/>
    <s v="2017-2018"/>
    <x v="1"/>
    <x v="7"/>
    <n v="50"/>
    <x v="9"/>
    <n v="0"/>
    <n v="0"/>
  </r>
  <r>
    <s v="Headwaters"/>
    <s v="Headwaters Health Care Centre"/>
    <s v="Large Community"/>
    <m/>
    <x v="1"/>
    <s v="2017-2018"/>
    <x v="1"/>
    <x v="7"/>
    <n v="50"/>
    <x v="20"/>
    <n v="0"/>
    <n v="0"/>
  </r>
  <r>
    <s v="Headwaters"/>
    <s v="Headwaters Health Care Centre"/>
    <s v="Large Community"/>
    <m/>
    <x v="1"/>
    <s v="2017-2018"/>
    <x v="1"/>
    <x v="7"/>
    <n v="50"/>
    <x v="14"/>
    <n v="0"/>
    <n v="0"/>
  </r>
  <r>
    <s v="Headwaters"/>
    <s v="Headwaters Health Care Centre"/>
    <s v="Large Community"/>
    <m/>
    <x v="1"/>
    <s v="2017-2018"/>
    <x v="1"/>
    <x v="7"/>
    <n v="50"/>
    <x v="21"/>
    <n v="96"/>
    <n v="48"/>
  </r>
  <r>
    <s v="Headwaters"/>
    <s v="Headwaters Health Care Centre"/>
    <s v="Large Community"/>
    <m/>
    <x v="1"/>
    <s v="2017-2018"/>
    <x v="1"/>
    <x v="7"/>
    <n v="50"/>
    <x v="5"/>
    <n v="94"/>
    <n v="47"/>
  </r>
  <r>
    <s v="Headwaters"/>
    <s v="Headwaters Health Care Centre"/>
    <s v="Large Community"/>
    <m/>
    <x v="1"/>
    <s v="2017-2018"/>
    <x v="1"/>
    <x v="7"/>
    <n v="50"/>
    <x v="13"/>
    <n v="100"/>
    <n v="50"/>
  </r>
  <r>
    <s v="Headwaters"/>
    <s v="Headwaters Health Care Centre"/>
    <s v="Large Community"/>
    <m/>
    <x v="1"/>
    <s v="2017-2018"/>
    <x v="1"/>
    <x v="10"/>
    <n v="28"/>
    <x v="7"/>
    <n v="93"/>
    <n v="26.04"/>
  </r>
  <r>
    <s v="Headwaters"/>
    <s v="Headwaters Health Care Centre"/>
    <s v="Large Community"/>
    <m/>
    <x v="1"/>
    <s v="2017-2018"/>
    <x v="1"/>
    <x v="10"/>
    <n v="28"/>
    <x v="16"/>
    <n v="93"/>
    <n v="26.04"/>
  </r>
  <r>
    <s v="Headwaters"/>
    <s v="Headwaters Health Care Centre"/>
    <s v="Large Community"/>
    <m/>
    <x v="1"/>
    <s v="2017-2018"/>
    <x v="1"/>
    <x v="10"/>
    <n v="28"/>
    <x v="0"/>
    <n v="73"/>
    <n v="20.440000000000001"/>
  </r>
  <r>
    <s v="Headwaters"/>
    <s v="Headwaters Health Care Centre"/>
    <s v="Large Community"/>
    <m/>
    <x v="1"/>
    <s v="2017-2018"/>
    <x v="1"/>
    <x v="10"/>
    <n v="28"/>
    <x v="20"/>
    <n v="79"/>
    <n v="22.12"/>
  </r>
  <r>
    <s v="Headwaters"/>
    <s v="Headwaters Health Care Centre"/>
    <s v="Large Community"/>
    <m/>
    <x v="1"/>
    <s v="2017-2018"/>
    <x v="1"/>
    <x v="10"/>
    <n v="28"/>
    <x v="15"/>
    <n v="0"/>
    <n v="0"/>
  </r>
  <r>
    <s v="Headwaters"/>
    <s v="Headwaters Health Care Centre"/>
    <s v="Large Community"/>
    <m/>
    <x v="1"/>
    <s v="2017-2018"/>
    <x v="1"/>
    <x v="10"/>
    <n v="28"/>
    <x v="21"/>
    <n v="0"/>
    <n v="0"/>
  </r>
  <r>
    <s v="Headwaters"/>
    <s v="Headwaters Health Care Centre"/>
    <s v="Large Community"/>
    <m/>
    <x v="1"/>
    <s v="2017-2018"/>
    <x v="1"/>
    <x v="10"/>
    <n v="28"/>
    <x v="19"/>
    <n v="92"/>
    <n v="25.76"/>
  </r>
  <r>
    <s v="Headwaters"/>
    <s v="Headwaters Health Care Centre"/>
    <s v="Large Community"/>
    <m/>
    <x v="1"/>
    <s v="2017-2018"/>
    <x v="1"/>
    <x v="10"/>
    <n v="28"/>
    <x v="13"/>
    <n v="85"/>
    <n v="23.8"/>
  </r>
  <r>
    <s v="Headwaters"/>
    <s v="Headwaters Health Care Centre"/>
    <s v="Large Community"/>
    <m/>
    <x v="1"/>
    <s v="2017-2018"/>
    <x v="1"/>
    <x v="10"/>
    <n v="24"/>
    <x v="7"/>
    <n v="96"/>
    <n v="23.04"/>
  </r>
  <r>
    <s v="Headwaters"/>
    <s v="Headwaters Health Care Centre"/>
    <s v="Large Community"/>
    <m/>
    <x v="1"/>
    <s v="2017-2018"/>
    <x v="1"/>
    <x v="10"/>
    <n v="24"/>
    <x v="16"/>
    <n v="100"/>
    <n v="24"/>
  </r>
  <r>
    <s v="Headwaters"/>
    <s v="Headwaters Health Care Centre"/>
    <s v="Large Community"/>
    <m/>
    <x v="1"/>
    <s v="2017-2018"/>
    <x v="1"/>
    <x v="10"/>
    <n v="24"/>
    <x v="22"/>
    <n v="90"/>
    <n v="21.6"/>
  </r>
  <r>
    <s v="Headwaters"/>
    <s v="Headwaters Health Care Centre"/>
    <s v="Large Community"/>
    <m/>
    <x v="1"/>
    <s v="2017-2018"/>
    <x v="1"/>
    <x v="10"/>
    <n v="24"/>
    <x v="21"/>
    <n v="0"/>
    <n v="0"/>
  </r>
  <r>
    <s v="Headwaters"/>
    <s v="Headwaters Health Care Centre"/>
    <s v="Large Community"/>
    <m/>
    <x v="1"/>
    <s v="2017-2018"/>
    <x v="1"/>
    <x v="10"/>
    <n v="24"/>
    <x v="19"/>
    <n v="90"/>
    <n v="21.6"/>
  </r>
  <r>
    <s v="Headwaters"/>
    <s v="Headwaters Health Care Centre"/>
    <s v="Large Community"/>
    <m/>
    <x v="1"/>
    <s v="2017-2018"/>
    <x v="1"/>
    <x v="10"/>
    <n v="24"/>
    <x v="13"/>
    <n v="100"/>
    <n v="24"/>
  </r>
  <r>
    <s v="Headwaters"/>
    <s v="Headwaters Health Care Centre"/>
    <s v="Large Community"/>
    <m/>
    <x v="1"/>
    <s v="2017-2018"/>
    <x v="1"/>
    <x v="8"/>
    <n v="22"/>
    <x v="16"/>
    <n v="95"/>
    <n v="20.9"/>
  </r>
  <r>
    <s v="Headwaters"/>
    <s v="Headwaters Health Care Centre"/>
    <s v="Large Community"/>
    <m/>
    <x v="1"/>
    <s v="2017-2018"/>
    <x v="1"/>
    <x v="8"/>
    <n v="22"/>
    <x v="14"/>
    <n v="62"/>
    <n v="13.64"/>
  </r>
  <r>
    <s v="Headwaters"/>
    <s v="Headwaters Health Care Centre"/>
    <s v="Large Community"/>
    <m/>
    <x v="1"/>
    <s v="2017-2018"/>
    <x v="1"/>
    <x v="8"/>
    <n v="22"/>
    <x v="15"/>
    <n v="63"/>
    <n v="13.86"/>
  </r>
  <r>
    <s v="Headwaters"/>
    <s v="Headwaters Health Care Centre"/>
    <s v="Large Community"/>
    <m/>
    <x v="1"/>
    <s v="2017-2018"/>
    <x v="1"/>
    <x v="8"/>
    <n v="22"/>
    <x v="13"/>
    <n v="100"/>
    <n v="22"/>
  </r>
  <r>
    <s v="Headwaters"/>
    <s v="Headwaters Health Care Centre"/>
    <s v="Large Community"/>
    <m/>
    <x v="1"/>
    <s v="2017-2018"/>
    <x v="1"/>
    <x v="11"/>
    <n v="22"/>
    <x v="16"/>
    <n v="100"/>
    <n v="22"/>
  </r>
  <r>
    <s v="Headwaters"/>
    <s v="Headwaters Health Care Centre"/>
    <s v="Large Community"/>
    <m/>
    <x v="1"/>
    <s v="2017-2018"/>
    <x v="1"/>
    <x v="11"/>
    <n v="22"/>
    <x v="1"/>
    <n v="100"/>
    <n v="22"/>
  </r>
  <r>
    <s v="Headwaters"/>
    <s v="Headwaters Health Care Centre"/>
    <s v="Large Community"/>
    <m/>
    <x v="1"/>
    <s v="2017-2018"/>
    <x v="1"/>
    <x v="11"/>
    <n v="22"/>
    <x v="20"/>
    <n v="100"/>
    <n v="22"/>
  </r>
  <r>
    <s v="Headwaters"/>
    <s v="Headwaters Health Care Centre"/>
    <s v="Large Community"/>
    <m/>
    <x v="1"/>
    <s v="2017-2018"/>
    <x v="1"/>
    <x v="11"/>
    <n v="22"/>
    <x v="13"/>
    <n v="100"/>
    <n v="22"/>
  </r>
  <r>
    <s v="Trillium Health Partners"/>
    <s v="Trillium Health Partners-Credit Valley Hospital"/>
    <s v="Large Community"/>
    <s v="LHIN6"/>
    <x v="2"/>
    <n v="2019"/>
    <x v="0"/>
    <x v="1"/>
    <n v="1751"/>
    <x v="7"/>
    <n v="46"/>
    <n v="805.46"/>
  </r>
  <r>
    <s v="Trillium Health Partners"/>
    <s v="Trillium Health Partners-Credit Valley Hospital"/>
    <s v="Large Community"/>
    <s v="LHIN6"/>
    <x v="2"/>
    <n v="2019"/>
    <x v="0"/>
    <x v="1"/>
    <n v="1751"/>
    <x v="9"/>
    <n v="75"/>
    <n v="1313.25"/>
  </r>
  <r>
    <s v="Trillium Health Partners"/>
    <s v="Trillium Health Partners-Credit Valley Hospital"/>
    <s v="Large Community"/>
    <s v="LHIN6"/>
    <x v="2"/>
    <n v="2019"/>
    <x v="0"/>
    <x v="1"/>
    <n v="1751"/>
    <x v="1"/>
    <n v="79"/>
    <n v="1383.29"/>
  </r>
  <r>
    <s v="Trillium Health Partners"/>
    <s v="Trillium Health Partners-Credit Valley Hospital"/>
    <s v="Large Community"/>
    <s v="LHIN6"/>
    <x v="2"/>
    <n v="2019"/>
    <x v="0"/>
    <x v="1"/>
    <n v="1751"/>
    <x v="10"/>
    <n v="80"/>
    <n v="1400.8"/>
  </r>
  <r>
    <s v="Trillium Health Partners"/>
    <s v="Trillium Health Partners-Credit Valley Hospital"/>
    <s v="Large Community"/>
    <s v="LHIN6"/>
    <x v="2"/>
    <n v="2019"/>
    <x v="0"/>
    <x v="1"/>
    <n v="1751"/>
    <x v="6"/>
    <n v="88"/>
    <n v="1540.88"/>
  </r>
  <r>
    <s v="Trillium Health Partners"/>
    <s v="Trillium Health Partners-Credit Valley Hospital"/>
    <s v="Large Community"/>
    <s v="LHIN6"/>
    <x v="2"/>
    <n v="2019"/>
    <x v="0"/>
    <x v="1"/>
    <n v="1751"/>
    <x v="18"/>
    <n v="100"/>
    <n v="1751"/>
  </r>
  <r>
    <s v="Trillium Health Partners"/>
    <s v="Trillium Health Partners-Credit Valley Hospital"/>
    <s v="Large Community"/>
    <s v="LHIN6"/>
    <x v="2"/>
    <n v="2019"/>
    <x v="0"/>
    <x v="1"/>
    <n v="1751"/>
    <x v="0"/>
    <n v="65"/>
    <n v="1138.1500000000001"/>
  </r>
  <r>
    <s v="Trillium Health Partners"/>
    <s v="Trillium Health Partners-Credit Valley Hospital"/>
    <s v="Large Community"/>
    <s v="LHIN6"/>
    <x v="2"/>
    <n v="2019"/>
    <x v="0"/>
    <x v="1"/>
    <n v="1751"/>
    <x v="4"/>
    <n v="99"/>
    <n v="1733.49"/>
  </r>
  <r>
    <s v="Trillium Health Partners"/>
    <s v="Trillium Health Partners-Credit Valley Hospital"/>
    <s v="Large Community"/>
    <s v="LHIN6"/>
    <x v="2"/>
    <n v="2019"/>
    <x v="0"/>
    <x v="1"/>
    <n v="1751"/>
    <x v="5"/>
    <n v="71"/>
    <n v="1243.21"/>
  </r>
  <r>
    <s v="Trillium Health Partners"/>
    <s v="Trillium Health Partners-Credit Valley Hospital"/>
    <s v="Large Community"/>
    <s v="LHIN6"/>
    <x v="2"/>
    <n v="2019"/>
    <x v="0"/>
    <x v="2"/>
    <n v="499"/>
    <x v="7"/>
    <n v="0"/>
    <n v="0"/>
  </r>
  <r>
    <s v="Trillium Health Partners"/>
    <s v="Trillium Health Partners-Credit Valley Hospital"/>
    <s v="Large Community"/>
    <s v="LHIN6"/>
    <x v="2"/>
    <n v="2019"/>
    <x v="0"/>
    <x v="2"/>
    <n v="499"/>
    <x v="9"/>
    <n v="84"/>
    <n v="419.16"/>
  </r>
  <r>
    <s v="Trillium Health Partners"/>
    <s v="Trillium Health Partners-Credit Valley Hospital"/>
    <s v="Large Community"/>
    <s v="LHIN6"/>
    <x v="2"/>
    <n v="2019"/>
    <x v="0"/>
    <x v="2"/>
    <n v="499"/>
    <x v="1"/>
    <n v="91"/>
    <n v="454.09"/>
  </r>
  <r>
    <s v="Trillium Health Partners"/>
    <s v="Trillium Health Partners-Credit Valley Hospital"/>
    <s v="Large Community"/>
    <s v="LHIN6"/>
    <x v="2"/>
    <n v="2019"/>
    <x v="0"/>
    <x v="2"/>
    <n v="499"/>
    <x v="10"/>
    <n v="91"/>
    <n v="454.09"/>
  </r>
  <r>
    <s v="Trillium Health Partners"/>
    <s v="Trillium Health Partners-Credit Valley Hospital"/>
    <s v="Large Community"/>
    <s v="LHIN6"/>
    <x v="2"/>
    <n v="2019"/>
    <x v="0"/>
    <x v="2"/>
    <n v="499"/>
    <x v="6"/>
    <n v="94"/>
    <n v="469.06"/>
  </r>
  <r>
    <s v="Trillium Health Partners"/>
    <s v="Trillium Health Partners-Credit Valley Hospital"/>
    <s v="Large Community"/>
    <s v="LHIN6"/>
    <x v="2"/>
    <n v="2019"/>
    <x v="0"/>
    <x v="2"/>
    <n v="499"/>
    <x v="18"/>
    <n v="99"/>
    <n v="494.01"/>
  </r>
  <r>
    <s v="Trillium Health Partners"/>
    <s v="Trillium Health Partners-Credit Valley Hospital"/>
    <s v="Large Community"/>
    <s v="LHIN6"/>
    <x v="2"/>
    <n v="2019"/>
    <x v="0"/>
    <x v="2"/>
    <n v="499"/>
    <x v="0"/>
    <n v="86"/>
    <n v="429.14"/>
  </r>
  <r>
    <s v="Trillium Health Partners"/>
    <s v="Trillium Health Partners-Credit Valley Hospital"/>
    <s v="Large Community"/>
    <s v="LHIN6"/>
    <x v="2"/>
    <n v="2019"/>
    <x v="0"/>
    <x v="2"/>
    <n v="499"/>
    <x v="4"/>
    <n v="98"/>
    <n v="489.02"/>
  </r>
  <r>
    <s v="Trillium Health Partners"/>
    <s v="Trillium Health Partners-Credit Valley Hospital"/>
    <s v="Large Community"/>
    <s v="LHIN6"/>
    <x v="2"/>
    <n v="2019"/>
    <x v="0"/>
    <x v="2"/>
    <n v="499"/>
    <x v="5"/>
    <n v="88"/>
    <n v="439.12"/>
  </r>
  <r>
    <s v="Trillium Health Partners"/>
    <s v="Trillium Health Partners-Credit Valley Hospital"/>
    <s v="Large Community"/>
    <s v="LHIN6"/>
    <x v="2"/>
    <n v="2019"/>
    <x v="0"/>
    <x v="3"/>
    <n v="184"/>
    <x v="7"/>
    <n v="84"/>
    <n v="154.56"/>
  </r>
  <r>
    <s v="Trillium Health Partners"/>
    <s v="Trillium Health Partners-Credit Valley Hospital"/>
    <s v="Large Community"/>
    <s v="LHIN6"/>
    <x v="2"/>
    <n v="2019"/>
    <x v="0"/>
    <x v="3"/>
    <n v="184"/>
    <x v="1"/>
    <n v="97"/>
    <n v="178.48"/>
  </r>
  <r>
    <s v="Trillium Health Partners"/>
    <s v="Trillium Health Partners-Credit Valley Hospital"/>
    <s v="Large Community"/>
    <s v="LHIN6"/>
    <x v="2"/>
    <n v="2019"/>
    <x v="0"/>
    <x v="3"/>
    <n v="184"/>
    <x v="10"/>
    <n v="99"/>
    <n v="182.16"/>
  </r>
  <r>
    <s v="Trillium Health Partners"/>
    <s v="Trillium Health Partners-Credit Valley Hospital"/>
    <s v="Large Community"/>
    <s v="LHIN6"/>
    <x v="2"/>
    <n v="2019"/>
    <x v="0"/>
    <x v="3"/>
    <n v="184"/>
    <x v="6"/>
    <n v="94"/>
    <n v="172.96"/>
  </r>
  <r>
    <s v="Trillium Health Partners"/>
    <s v="Trillium Health Partners-Credit Valley Hospital"/>
    <s v="Large Community"/>
    <s v="LHIN6"/>
    <x v="2"/>
    <n v="2019"/>
    <x v="0"/>
    <x v="3"/>
    <n v="184"/>
    <x v="18"/>
    <n v="99"/>
    <n v="182.16"/>
  </r>
  <r>
    <s v="Trillium Health Partners"/>
    <s v="Trillium Health Partners-Credit Valley Hospital"/>
    <s v="Large Community"/>
    <s v="LHIN6"/>
    <x v="2"/>
    <n v="2019"/>
    <x v="0"/>
    <x v="3"/>
    <n v="184"/>
    <x v="0"/>
    <n v="90"/>
    <n v="165.6"/>
  </r>
  <r>
    <s v="Trillium Health Partners"/>
    <s v="Trillium Health Partners-Credit Valley Hospital"/>
    <s v="Large Community"/>
    <s v="LHIN6"/>
    <x v="2"/>
    <n v="2019"/>
    <x v="0"/>
    <x v="3"/>
    <n v="184"/>
    <x v="4"/>
    <n v="99"/>
    <n v="182.16"/>
  </r>
  <r>
    <s v="Trillium Health Partners"/>
    <s v="Trillium Health Partners-Credit Valley Hospital"/>
    <s v="Large Community"/>
    <s v="LHIN6"/>
    <x v="2"/>
    <n v="2019"/>
    <x v="0"/>
    <x v="3"/>
    <n v="184"/>
    <x v="5"/>
    <n v="89"/>
    <n v="163.76"/>
  </r>
  <r>
    <s v="Trillium Health Partners"/>
    <s v="Trillium Health Partners-Credit Valley Hospital"/>
    <s v="Large Community"/>
    <s v="LHIN6"/>
    <x v="2"/>
    <n v="2019"/>
    <x v="0"/>
    <x v="0"/>
    <n v="138"/>
    <x v="7"/>
    <n v="0"/>
    <n v="0"/>
  </r>
  <r>
    <s v="Trillium Health Partners"/>
    <s v="Trillium Health Partners-Credit Valley Hospital"/>
    <s v="Large Community"/>
    <s v="LHIN6"/>
    <x v="2"/>
    <n v="2019"/>
    <x v="0"/>
    <x v="0"/>
    <n v="138"/>
    <x v="9"/>
    <n v="0"/>
    <n v="0"/>
  </r>
  <r>
    <s v="Trillium Health Partners"/>
    <s v="Trillium Health Partners-Credit Valley Hospital"/>
    <s v="Large Community"/>
    <s v="LHIN6"/>
    <x v="2"/>
    <n v="2019"/>
    <x v="0"/>
    <x v="0"/>
    <n v="138"/>
    <x v="1"/>
    <n v="0"/>
    <n v="0"/>
  </r>
  <r>
    <s v="Trillium Health Partners"/>
    <s v="Trillium Health Partners-Credit Valley Hospital"/>
    <s v="Large Community"/>
    <s v="LHIN6"/>
    <x v="2"/>
    <n v="2019"/>
    <x v="0"/>
    <x v="0"/>
    <n v="138"/>
    <x v="10"/>
    <n v="0"/>
    <n v="0"/>
  </r>
  <r>
    <s v="Trillium Health Partners"/>
    <s v="Trillium Health Partners-Credit Valley Hospital"/>
    <s v="Large Community"/>
    <s v="LHIN6"/>
    <x v="2"/>
    <n v="2019"/>
    <x v="0"/>
    <x v="0"/>
    <n v="138"/>
    <x v="6"/>
    <n v="97"/>
    <n v="133.86000000000001"/>
  </r>
  <r>
    <s v="Trillium Health Partners"/>
    <s v="Trillium Health Partners-Credit Valley Hospital"/>
    <s v="Large Community"/>
    <s v="LHIN6"/>
    <x v="2"/>
    <n v="2019"/>
    <x v="0"/>
    <x v="0"/>
    <n v="138"/>
    <x v="18"/>
    <n v="100"/>
    <n v="138"/>
  </r>
  <r>
    <s v="Trillium Health Partners"/>
    <s v="Trillium Health Partners-Credit Valley Hospital"/>
    <s v="Large Community"/>
    <s v="LHIN6"/>
    <x v="2"/>
    <n v="2019"/>
    <x v="0"/>
    <x v="0"/>
    <n v="138"/>
    <x v="0"/>
    <n v="91"/>
    <n v="125.58"/>
  </r>
  <r>
    <s v="Trillium Health Partners"/>
    <s v="Trillium Health Partners-Credit Valley Hospital"/>
    <s v="Large Community"/>
    <s v="LHIN6"/>
    <x v="2"/>
    <n v="2019"/>
    <x v="0"/>
    <x v="0"/>
    <n v="138"/>
    <x v="4"/>
    <n v="99"/>
    <n v="136.62"/>
  </r>
  <r>
    <s v="Trillium Health Partners"/>
    <s v="Trillium Health Partners-Credit Valley Hospital"/>
    <s v="Large Community"/>
    <s v="LHIN6"/>
    <x v="2"/>
    <n v="2019"/>
    <x v="0"/>
    <x v="0"/>
    <n v="138"/>
    <x v="5"/>
    <n v="86"/>
    <n v="118.68"/>
  </r>
  <r>
    <s v="Trillium Health Partners"/>
    <s v="Trillium Health Partners-Credit Valley Hospital"/>
    <s v="Large Community"/>
    <s v="LHIN6"/>
    <x v="2"/>
    <n v="2019"/>
    <x v="0"/>
    <x v="12"/>
    <n v="52"/>
    <x v="7"/>
    <n v="0"/>
    <n v="0"/>
  </r>
  <r>
    <s v="Trillium Health Partners"/>
    <s v="Trillium Health Partners-Credit Valley Hospital"/>
    <s v="Large Community"/>
    <s v="LHIN6"/>
    <x v="2"/>
    <n v="2019"/>
    <x v="0"/>
    <x v="12"/>
    <n v="52"/>
    <x v="9"/>
    <n v="0"/>
    <n v="0"/>
  </r>
  <r>
    <s v="Trillium Health Partners"/>
    <s v="Trillium Health Partners-Credit Valley Hospital"/>
    <s v="Large Community"/>
    <s v="LHIN6"/>
    <x v="2"/>
    <n v="2019"/>
    <x v="0"/>
    <x v="12"/>
    <n v="52"/>
    <x v="1"/>
    <n v="0"/>
    <n v="0"/>
  </r>
  <r>
    <s v="Trillium Health Partners"/>
    <s v="Trillium Health Partners-Credit Valley Hospital"/>
    <s v="Large Community"/>
    <s v="LHIN6"/>
    <x v="2"/>
    <n v="2019"/>
    <x v="0"/>
    <x v="12"/>
    <n v="52"/>
    <x v="10"/>
    <n v="0"/>
    <n v="0"/>
  </r>
  <r>
    <s v="Trillium Health Partners"/>
    <s v="Trillium Health Partners-Credit Valley Hospital"/>
    <s v="Large Community"/>
    <s v="LHIN6"/>
    <x v="2"/>
    <n v="2019"/>
    <x v="0"/>
    <x v="12"/>
    <n v="52"/>
    <x v="6"/>
    <n v="90"/>
    <n v="46.8"/>
  </r>
  <r>
    <s v="Trillium Health Partners"/>
    <s v="Trillium Health Partners-Credit Valley Hospital"/>
    <s v="Large Community"/>
    <s v="LHIN6"/>
    <x v="2"/>
    <n v="2019"/>
    <x v="0"/>
    <x v="12"/>
    <n v="52"/>
    <x v="18"/>
    <n v="100"/>
    <n v="52"/>
  </r>
  <r>
    <s v="Trillium Health Partners"/>
    <s v="Trillium Health Partners-Credit Valley Hospital"/>
    <s v="Large Community"/>
    <s v="LHIN6"/>
    <x v="2"/>
    <n v="2019"/>
    <x v="0"/>
    <x v="12"/>
    <n v="52"/>
    <x v="0"/>
    <n v="77"/>
    <n v="40.04"/>
  </r>
  <r>
    <s v="Trillium Health Partners"/>
    <s v="Trillium Health Partners-Credit Valley Hospital"/>
    <s v="Large Community"/>
    <s v="LHIN6"/>
    <x v="2"/>
    <n v="2019"/>
    <x v="0"/>
    <x v="12"/>
    <n v="52"/>
    <x v="4"/>
    <n v="100"/>
    <n v="52"/>
  </r>
  <r>
    <s v="Trillium Health Partners"/>
    <s v="Trillium Health Partners-Credit Valley Hospital"/>
    <s v="Large Community"/>
    <s v="LHIN6"/>
    <x v="2"/>
    <n v="2019"/>
    <x v="0"/>
    <x v="12"/>
    <n v="52"/>
    <x v="5"/>
    <n v="81"/>
    <n v="42.12"/>
  </r>
  <r>
    <s v="Trillium Health Partners"/>
    <s v="Trillium Health Partners-Credit Valley Hospital"/>
    <s v="Large Community"/>
    <s v="LHIN6"/>
    <x v="2"/>
    <n v="2019"/>
    <x v="0"/>
    <x v="13"/>
    <n v="53"/>
    <x v="7"/>
    <n v="0"/>
    <n v="0"/>
  </r>
  <r>
    <s v="Trillium Health Partners"/>
    <s v="Trillium Health Partners-Credit Valley Hospital"/>
    <s v="Large Community"/>
    <s v="LHIN6"/>
    <x v="2"/>
    <n v="2019"/>
    <x v="0"/>
    <x v="13"/>
    <n v="53"/>
    <x v="9"/>
    <n v="0"/>
    <n v="0"/>
  </r>
  <r>
    <s v="Trillium Health Partners"/>
    <s v="Trillium Health Partners-Credit Valley Hospital"/>
    <s v="Large Community"/>
    <s v="LHIN6"/>
    <x v="2"/>
    <n v="2019"/>
    <x v="0"/>
    <x v="13"/>
    <n v="53"/>
    <x v="1"/>
    <n v="0"/>
    <n v="0"/>
  </r>
  <r>
    <s v="Trillium Health Partners"/>
    <s v="Trillium Health Partners-Credit Valley Hospital"/>
    <s v="Large Community"/>
    <s v="LHIN6"/>
    <x v="2"/>
    <n v="2019"/>
    <x v="0"/>
    <x v="13"/>
    <n v="53"/>
    <x v="10"/>
    <n v="0"/>
    <n v="0"/>
  </r>
  <r>
    <s v="Trillium Health Partners"/>
    <s v="Trillium Health Partners-Credit Valley Hospital"/>
    <s v="Large Community"/>
    <s v="LHIN6"/>
    <x v="2"/>
    <n v="2019"/>
    <x v="0"/>
    <x v="13"/>
    <n v="53"/>
    <x v="6"/>
    <n v="94"/>
    <n v="49.82"/>
  </r>
  <r>
    <s v="Trillium Health Partners"/>
    <s v="Trillium Health Partners-Credit Valley Hospital"/>
    <s v="Large Community"/>
    <s v="LHIN6"/>
    <x v="2"/>
    <n v="2019"/>
    <x v="0"/>
    <x v="13"/>
    <n v="53"/>
    <x v="18"/>
    <n v="100"/>
    <n v="53"/>
  </r>
  <r>
    <s v="Trillium Health Partners"/>
    <s v="Trillium Health Partners-Credit Valley Hospital"/>
    <s v="Large Community"/>
    <s v="LHIN6"/>
    <x v="2"/>
    <n v="2019"/>
    <x v="0"/>
    <x v="13"/>
    <n v="53"/>
    <x v="0"/>
    <n v="94"/>
    <n v="49.82"/>
  </r>
  <r>
    <s v="Trillium Health Partners"/>
    <s v="Trillium Health Partners-Credit Valley Hospital"/>
    <s v="Large Community"/>
    <s v="LHIN6"/>
    <x v="2"/>
    <n v="2019"/>
    <x v="0"/>
    <x v="13"/>
    <n v="53"/>
    <x v="4"/>
    <n v="98"/>
    <n v="51.94"/>
  </r>
  <r>
    <s v="Trillium Health Partners"/>
    <s v="Trillium Health Partners-Credit Valley Hospital"/>
    <s v="Large Community"/>
    <s v="LHIN6"/>
    <x v="2"/>
    <n v="2019"/>
    <x v="0"/>
    <x v="13"/>
    <n v="53"/>
    <x v="5"/>
    <n v="100"/>
    <n v="53"/>
  </r>
  <r>
    <s v="Trillium Health Partners"/>
    <s v="Trillium Health Partners-Credit Valley Hospital"/>
    <s v="Large Community"/>
    <s v="LHIN6"/>
    <x v="2"/>
    <n v="2019"/>
    <x v="0"/>
    <x v="9"/>
    <n v="39"/>
    <x v="7"/>
    <n v="0"/>
    <n v="0"/>
  </r>
  <r>
    <s v="Trillium Health Partners"/>
    <s v="Trillium Health Partners-Credit Valley Hospital"/>
    <s v="Large Community"/>
    <s v="LHIN6"/>
    <x v="2"/>
    <n v="2019"/>
    <x v="0"/>
    <x v="9"/>
    <n v="39"/>
    <x v="9"/>
    <n v="0"/>
    <n v="0"/>
  </r>
  <r>
    <s v="Trillium Health Partners"/>
    <s v="Trillium Health Partners-Credit Valley Hospital"/>
    <s v="Large Community"/>
    <s v="LHIN6"/>
    <x v="2"/>
    <n v="2019"/>
    <x v="0"/>
    <x v="9"/>
    <n v="39"/>
    <x v="1"/>
    <n v="0"/>
    <n v="0"/>
  </r>
  <r>
    <s v="Trillium Health Partners"/>
    <s v="Trillium Health Partners-Credit Valley Hospital"/>
    <s v="Large Community"/>
    <s v="LHIN6"/>
    <x v="2"/>
    <n v="2019"/>
    <x v="0"/>
    <x v="9"/>
    <n v="39"/>
    <x v="10"/>
    <n v="0"/>
    <n v="0"/>
  </r>
  <r>
    <s v="Trillium Health Partners"/>
    <s v="Trillium Health Partners-Credit Valley Hospital"/>
    <s v="Large Community"/>
    <s v="LHIN6"/>
    <x v="2"/>
    <n v="2019"/>
    <x v="0"/>
    <x v="9"/>
    <n v="39"/>
    <x v="6"/>
    <n v="97"/>
    <n v="37.83"/>
  </r>
  <r>
    <s v="Trillium Health Partners"/>
    <s v="Trillium Health Partners-Credit Valley Hospital"/>
    <s v="Large Community"/>
    <s v="LHIN6"/>
    <x v="2"/>
    <n v="2019"/>
    <x v="0"/>
    <x v="9"/>
    <n v="39"/>
    <x v="18"/>
    <n v="100"/>
    <n v="39"/>
  </r>
  <r>
    <s v="Trillium Health Partners"/>
    <s v="Trillium Health Partners-Credit Valley Hospital"/>
    <s v="Large Community"/>
    <s v="LHIN6"/>
    <x v="2"/>
    <n v="2019"/>
    <x v="0"/>
    <x v="9"/>
    <n v="39"/>
    <x v="0"/>
    <n v="95"/>
    <n v="37.049999999999997"/>
  </r>
  <r>
    <s v="Trillium Health Partners"/>
    <s v="Trillium Health Partners-Credit Valley Hospital"/>
    <s v="Large Community"/>
    <s v="LHIN6"/>
    <x v="2"/>
    <n v="2019"/>
    <x v="0"/>
    <x v="9"/>
    <n v="39"/>
    <x v="4"/>
    <n v="100"/>
    <n v="39"/>
  </r>
  <r>
    <s v="Trillium Health Partners"/>
    <s v="Trillium Health Partners-Credit Valley Hospital"/>
    <s v="Large Community"/>
    <s v="LHIN6"/>
    <x v="2"/>
    <n v="2019"/>
    <x v="0"/>
    <x v="9"/>
    <n v="39"/>
    <x v="5"/>
    <n v="95"/>
    <n v="37.049999999999997"/>
  </r>
  <r>
    <s v="Trillium Health Partners"/>
    <s v="Trillium Health Partners-Credit Valley Hospital"/>
    <s v="Large Community"/>
    <s v="LHIN6"/>
    <x v="2"/>
    <n v="2019"/>
    <x v="0"/>
    <x v="4"/>
    <n v="363"/>
    <x v="11"/>
    <n v="93"/>
    <n v="337.59"/>
  </r>
  <r>
    <s v="Trillium Health Partners"/>
    <s v="Trillium Health Partners-Credit Valley Hospital"/>
    <s v="Large Community"/>
    <s v="LHIN6"/>
    <x v="2"/>
    <n v="2019"/>
    <x v="0"/>
    <x v="4"/>
    <n v="363"/>
    <x v="10"/>
    <n v="94"/>
    <n v="341.22"/>
  </r>
  <r>
    <s v="Trillium Health Partners"/>
    <s v="Trillium Health Partners-Credit Valley Hospital"/>
    <s v="Large Community"/>
    <s v="LHIN6"/>
    <x v="2"/>
    <n v="2019"/>
    <x v="0"/>
    <x v="4"/>
    <n v="363"/>
    <x v="6"/>
    <n v="98"/>
    <n v="355.74"/>
  </r>
  <r>
    <s v="Trillium Health Partners"/>
    <s v="Trillium Health Partners-Credit Valley Hospital"/>
    <s v="Large Community"/>
    <s v="LHIN6"/>
    <x v="2"/>
    <n v="2019"/>
    <x v="0"/>
    <x v="4"/>
    <n v="363"/>
    <x v="18"/>
    <n v="99"/>
    <n v="359.37"/>
  </r>
  <r>
    <s v="Trillium Health Partners"/>
    <s v="Trillium Health Partners-Credit Valley Hospital"/>
    <s v="Large Community"/>
    <s v="LHIN6"/>
    <x v="2"/>
    <n v="2019"/>
    <x v="0"/>
    <x v="4"/>
    <n v="363"/>
    <x v="0"/>
    <n v="87"/>
    <n v="315.81"/>
  </r>
  <r>
    <s v="Trillium Health Partners"/>
    <s v="Trillium Health Partners-Credit Valley Hospital"/>
    <s v="Large Community"/>
    <s v="LHIN6"/>
    <x v="2"/>
    <n v="2019"/>
    <x v="0"/>
    <x v="4"/>
    <n v="363"/>
    <x v="4"/>
    <n v="90"/>
    <n v="326.7"/>
  </r>
  <r>
    <s v="Trillium Health Partners"/>
    <s v="Trillium Health Partners-Credit Valley Hospital"/>
    <s v="Large Community"/>
    <s v="LHIN6"/>
    <x v="2"/>
    <n v="2019"/>
    <x v="0"/>
    <x v="14"/>
    <n v="15"/>
    <x v="11"/>
    <n v="74"/>
    <n v="11.1"/>
  </r>
  <r>
    <s v="Trillium Health Partners"/>
    <s v="Trillium Health Partners-Credit Valley Hospital"/>
    <s v="Large Community"/>
    <s v="LHIN6"/>
    <x v="2"/>
    <n v="2019"/>
    <x v="0"/>
    <x v="14"/>
    <n v="15"/>
    <x v="10"/>
    <n v="73"/>
    <n v="10.95"/>
  </r>
  <r>
    <s v="Trillium Health Partners"/>
    <s v="Trillium Health Partners-Credit Valley Hospital"/>
    <s v="Large Community"/>
    <s v="LHIN6"/>
    <x v="2"/>
    <n v="2019"/>
    <x v="0"/>
    <x v="14"/>
    <n v="15"/>
    <x v="6"/>
    <n v="80"/>
    <n v="12"/>
  </r>
  <r>
    <s v="Trillium Health Partners"/>
    <s v="Trillium Health Partners-Credit Valley Hospital"/>
    <s v="Large Community"/>
    <s v="LHIN6"/>
    <x v="2"/>
    <n v="2019"/>
    <x v="0"/>
    <x v="14"/>
    <n v="15"/>
    <x v="18"/>
    <n v="80"/>
    <n v="12"/>
  </r>
  <r>
    <s v="Trillium Health Partners"/>
    <s v="Trillium Health Partners-Credit Valley Hospital"/>
    <s v="Large Community"/>
    <s v="LHIN6"/>
    <x v="2"/>
    <n v="2019"/>
    <x v="0"/>
    <x v="14"/>
    <n v="15"/>
    <x v="0"/>
    <n v="80"/>
    <n v="12"/>
  </r>
  <r>
    <s v="Trillium Health Partners"/>
    <s v="Trillium Health Partners-Credit Valley Hospital"/>
    <s v="Large Community"/>
    <s v="LHIN6"/>
    <x v="2"/>
    <n v="2019"/>
    <x v="0"/>
    <x v="14"/>
    <n v="15"/>
    <x v="4"/>
    <n v="87"/>
    <n v="13.05"/>
  </r>
  <r>
    <s v="Trillium Health Partners"/>
    <s v="Trillium Health Partners-Credit Valley Hospital"/>
    <s v="Large Community"/>
    <s v="LHIN6"/>
    <x v="2"/>
    <n v="2019"/>
    <x v="1"/>
    <x v="7"/>
    <n v="602"/>
    <x v="12"/>
    <n v="83"/>
    <n v="499.66"/>
  </r>
  <r>
    <s v="Trillium Health Partners"/>
    <s v="Trillium Health Partners-Credit Valley Hospital"/>
    <s v="Large Community"/>
    <s v="LHIN6"/>
    <x v="2"/>
    <n v="2019"/>
    <x v="1"/>
    <x v="7"/>
    <n v="602"/>
    <x v="9"/>
    <n v="83"/>
    <n v="499.66"/>
  </r>
  <r>
    <s v="Trillium Health Partners"/>
    <s v="Trillium Health Partners-Credit Valley Hospital"/>
    <s v="Large Community"/>
    <s v="LHIN6"/>
    <x v="2"/>
    <n v="2019"/>
    <x v="1"/>
    <x v="7"/>
    <n v="602"/>
    <x v="14"/>
    <n v="78"/>
    <n v="469.56"/>
  </r>
  <r>
    <s v="Trillium Health Partners"/>
    <s v="Trillium Health Partners-Credit Valley Hospital"/>
    <s v="Large Community"/>
    <s v="LHIN6"/>
    <x v="2"/>
    <n v="2019"/>
    <x v="1"/>
    <x v="7"/>
    <n v="602"/>
    <x v="5"/>
    <n v="95"/>
    <n v="571.9"/>
  </r>
  <r>
    <s v="Trillium Health Partners"/>
    <s v="Trillium Health Partners-Credit Valley Hospital"/>
    <s v="Large Community"/>
    <s v="LHIN6"/>
    <x v="2"/>
    <n v="2019"/>
    <x v="1"/>
    <x v="7"/>
    <n v="602"/>
    <x v="23"/>
    <n v="100"/>
    <n v="602"/>
  </r>
  <r>
    <s v="Trillium Health Partners"/>
    <s v="Trillium Health Partners-Credit Valley Hospital"/>
    <s v="Large Community"/>
    <s v="LHIN6"/>
    <x v="2"/>
    <n v="2019"/>
    <x v="1"/>
    <x v="7"/>
    <n v="602"/>
    <x v="13"/>
    <n v="100"/>
    <n v="602"/>
  </r>
  <r>
    <s v="Trillium Health Partners"/>
    <s v="Trillium Health Partners-Credit Valley Hospital"/>
    <s v="Large Community"/>
    <s v="LHIN6"/>
    <x v="2"/>
    <n v="2019"/>
    <x v="1"/>
    <x v="15"/>
    <n v="41"/>
    <x v="12"/>
    <n v="90"/>
    <n v="36.9"/>
  </r>
  <r>
    <s v="Trillium Health Partners"/>
    <s v="Trillium Health Partners-Credit Valley Hospital"/>
    <s v="Large Community"/>
    <s v="LHIN6"/>
    <x v="2"/>
    <n v="2019"/>
    <x v="1"/>
    <x v="15"/>
    <n v="41"/>
    <x v="9"/>
    <n v="90"/>
    <n v="36.9"/>
  </r>
  <r>
    <s v="Trillium Health Partners"/>
    <s v="Trillium Health Partners-Credit Valley Hospital"/>
    <s v="Large Community"/>
    <s v="LHIN6"/>
    <x v="2"/>
    <n v="2019"/>
    <x v="1"/>
    <x v="15"/>
    <n v="41"/>
    <x v="14"/>
    <n v="90"/>
    <n v="36.9"/>
  </r>
  <r>
    <s v="Trillium Health Partners"/>
    <s v="Trillium Health Partners-Credit Valley Hospital"/>
    <s v="Large Community"/>
    <s v="LHIN6"/>
    <x v="2"/>
    <n v="2019"/>
    <x v="1"/>
    <x v="15"/>
    <n v="41"/>
    <x v="5"/>
    <n v="100"/>
    <n v="41"/>
  </r>
  <r>
    <s v="Trillium Health Partners"/>
    <s v="Trillium Health Partners-Credit Valley Hospital"/>
    <s v="Large Community"/>
    <s v="LHIN6"/>
    <x v="2"/>
    <n v="2019"/>
    <x v="1"/>
    <x v="15"/>
    <n v="41"/>
    <x v="23"/>
    <n v="100"/>
    <n v="41"/>
  </r>
  <r>
    <s v="Trillium Health Partners"/>
    <s v="Trillium Health Partners-Credit Valley Hospital"/>
    <s v="Large Community"/>
    <s v="LHIN6"/>
    <x v="2"/>
    <n v="2019"/>
    <x v="1"/>
    <x v="15"/>
    <n v="41"/>
    <x v="13"/>
    <n v="98"/>
    <n v="40.18"/>
  </r>
  <r>
    <s v="Trillium Health Partners"/>
    <s v="Trillium Health Partners-Credit Valley Hospital"/>
    <s v="Large Community"/>
    <s v="LHIN6"/>
    <x v="2"/>
    <n v="2019"/>
    <x v="1"/>
    <x v="5"/>
    <n v="252"/>
    <x v="12"/>
    <n v="51"/>
    <n v="128.52000000000001"/>
  </r>
  <r>
    <s v="Trillium Health Partners"/>
    <s v="Trillium Health Partners-Credit Valley Hospital"/>
    <s v="Large Community"/>
    <s v="LHIN6"/>
    <x v="2"/>
    <n v="2019"/>
    <x v="1"/>
    <x v="5"/>
    <n v="252"/>
    <x v="14"/>
    <n v="59"/>
    <n v="148.68"/>
  </r>
  <r>
    <s v="Trillium Health Partners"/>
    <s v="Trillium Health Partners-Credit Valley Hospital"/>
    <s v="Large Community"/>
    <s v="LHIN6"/>
    <x v="2"/>
    <n v="2019"/>
    <x v="1"/>
    <x v="5"/>
    <n v="252"/>
    <x v="5"/>
    <n v="77"/>
    <n v="194.04"/>
  </r>
  <r>
    <s v="Trillium Health Partners"/>
    <s v="Trillium Health Partners-Credit Valley Hospital"/>
    <s v="Large Community"/>
    <s v="LHIN6"/>
    <x v="2"/>
    <n v="2019"/>
    <x v="1"/>
    <x v="5"/>
    <n v="252"/>
    <x v="23"/>
    <n v="100"/>
    <n v="252"/>
  </r>
  <r>
    <s v="Trillium Health Partners"/>
    <s v="Trillium Health Partners-Credit Valley Hospital"/>
    <s v="Large Community"/>
    <s v="LHIN6"/>
    <x v="2"/>
    <n v="2019"/>
    <x v="1"/>
    <x v="5"/>
    <n v="252"/>
    <x v="13"/>
    <n v="100"/>
    <n v="252"/>
  </r>
  <r>
    <s v="Trillium Health Partners"/>
    <s v="Trillium Health Partners-Credit Valley Hospital"/>
    <s v="Large Community"/>
    <s v="LHIN6"/>
    <x v="2"/>
    <n v="2019"/>
    <x v="1"/>
    <x v="6"/>
    <n v="472"/>
    <x v="7"/>
    <n v="100"/>
    <n v="472"/>
  </r>
  <r>
    <s v="Trillium Health Partners"/>
    <s v="Trillium Health Partners-Credit Valley Hospital"/>
    <s v="Large Community"/>
    <s v="LHIN6"/>
    <x v="2"/>
    <n v="2019"/>
    <x v="1"/>
    <x v="6"/>
    <n v="472"/>
    <x v="0"/>
    <n v="60"/>
    <n v="283.2"/>
  </r>
  <r>
    <s v="Trillium Health Partners"/>
    <s v="Trillium Health Partners-Credit Valley Hospital"/>
    <s v="Large Community"/>
    <s v="LHIN6"/>
    <x v="2"/>
    <n v="2019"/>
    <x v="1"/>
    <x v="6"/>
    <n v="472"/>
    <x v="13"/>
    <n v="100"/>
    <n v="472"/>
  </r>
  <r>
    <s v="Trillium Health Partners"/>
    <s v="Trillium Health Partners-Credit Valley Hospital"/>
    <s v="Large Community"/>
    <s v="LHIN6"/>
    <x v="2"/>
    <n v="2019"/>
    <x v="1"/>
    <x v="16"/>
    <n v="132"/>
    <x v="7"/>
    <n v="12"/>
    <n v="15.84"/>
  </r>
  <r>
    <s v="Trillium Health Partners"/>
    <s v="Trillium Health Partners-Credit Valley Hospital"/>
    <s v="Large Community"/>
    <s v="LHIN6"/>
    <x v="2"/>
    <n v="2019"/>
    <x v="1"/>
    <x v="16"/>
    <n v="132"/>
    <x v="0"/>
    <n v="8"/>
    <n v="10.56"/>
  </r>
  <r>
    <s v="Trillium Health Partners"/>
    <s v="Trillium Health Partners-Credit Valley Hospital"/>
    <s v="Large Community"/>
    <s v="LHIN6"/>
    <x v="2"/>
    <n v="2019"/>
    <x v="1"/>
    <x v="16"/>
    <n v="132"/>
    <x v="13"/>
    <n v="95"/>
    <n v="125.4"/>
  </r>
  <r>
    <s v="Trillium Health Partners"/>
    <s v="Trillium Health Partners-Credit Valley Hospital"/>
    <s v="Large Community"/>
    <s v="LHIN6"/>
    <x v="2"/>
    <n v="2019"/>
    <x v="1"/>
    <x v="11"/>
    <n v="14"/>
    <x v="16"/>
    <n v="100"/>
    <n v="14"/>
  </r>
  <r>
    <s v="Trillium Health Partners"/>
    <s v="Trillium Health Partners-Credit Valley Hospital"/>
    <s v="Large Community"/>
    <s v="LHIN6"/>
    <x v="2"/>
    <n v="2019"/>
    <x v="1"/>
    <x v="11"/>
    <n v="14"/>
    <x v="1"/>
    <n v="100"/>
    <n v="14"/>
  </r>
  <r>
    <s v="Trillium Health Partners"/>
    <s v="Trillium Health Partners-Credit Valley Hospital"/>
    <s v="Large Community"/>
    <s v="LHIN6"/>
    <x v="2"/>
    <n v="2019"/>
    <x v="1"/>
    <x v="11"/>
    <n v="14"/>
    <x v="15"/>
    <n v="56"/>
    <n v="7.84"/>
  </r>
  <r>
    <s v="Trillium Health Partners"/>
    <s v="Trillium Health Partners-Credit Valley Hospital"/>
    <s v="Large Community"/>
    <s v="LHIN6"/>
    <x v="2"/>
    <n v="2019"/>
    <x v="1"/>
    <x v="11"/>
    <n v="14"/>
    <x v="20"/>
    <n v="94"/>
    <n v="13.16"/>
  </r>
  <r>
    <s v="Trillium Health Partners"/>
    <s v="Trillium Health Partners-Credit Valley Hospital"/>
    <s v="Large Community"/>
    <s v="LHIN6"/>
    <x v="2"/>
    <n v="2019"/>
    <x v="1"/>
    <x v="11"/>
    <n v="14"/>
    <x v="13"/>
    <n v="100"/>
    <n v="14"/>
  </r>
  <r>
    <s v="Trillium Health Partners"/>
    <s v="Trillium Health Partners-Mississauga Hospital"/>
    <s v="Large Community"/>
    <s v="LHIN6"/>
    <x v="2"/>
    <n v="2019"/>
    <x v="0"/>
    <x v="1"/>
    <n v="2425"/>
    <x v="7"/>
    <n v="54"/>
    <n v="1309.5"/>
  </r>
  <r>
    <s v="Trillium Health Partners"/>
    <s v="Trillium Health Partners-Mississauga Hospital"/>
    <s v="Large Community"/>
    <s v="LHIN6"/>
    <x v="2"/>
    <n v="2019"/>
    <x v="0"/>
    <x v="1"/>
    <n v="2425"/>
    <x v="9"/>
    <n v="82"/>
    <n v="1988.5"/>
  </r>
  <r>
    <s v="Trillium Health Partners"/>
    <s v="Trillium Health Partners-Mississauga Hospital"/>
    <s v="Large Community"/>
    <s v="LHIN6"/>
    <x v="2"/>
    <n v="2019"/>
    <x v="0"/>
    <x v="1"/>
    <n v="2425"/>
    <x v="1"/>
    <n v="84"/>
    <n v="2037"/>
  </r>
  <r>
    <s v="Trillium Health Partners"/>
    <s v="Trillium Health Partners-Mississauga Hospital"/>
    <s v="Large Community"/>
    <s v="LHIN6"/>
    <x v="2"/>
    <n v="2019"/>
    <x v="0"/>
    <x v="1"/>
    <n v="2425"/>
    <x v="10"/>
    <n v="85"/>
    <n v="2061.25"/>
  </r>
  <r>
    <s v="Trillium Health Partners"/>
    <s v="Trillium Health Partners-Mississauga Hospital"/>
    <s v="Large Community"/>
    <s v="LHIN6"/>
    <x v="2"/>
    <n v="2019"/>
    <x v="0"/>
    <x v="1"/>
    <n v="2425"/>
    <x v="6"/>
    <n v="91"/>
    <n v="2206.75"/>
  </r>
  <r>
    <s v="Trillium Health Partners"/>
    <s v="Trillium Health Partners-Mississauga Hospital"/>
    <s v="Large Community"/>
    <s v="LHIN6"/>
    <x v="2"/>
    <n v="2019"/>
    <x v="0"/>
    <x v="1"/>
    <n v="2425"/>
    <x v="18"/>
    <n v="100"/>
    <n v="2425"/>
  </r>
  <r>
    <s v="Trillium Health Partners"/>
    <s v="Trillium Health Partners-Mississauga Hospital"/>
    <s v="Large Community"/>
    <s v="LHIN6"/>
    <x v="2"/>
    <n v="2019"/>
    <x v="0"/>
    <x v="1"/>
    <n v="2425"/>
    <x v="0"/>
    <n v="72"/>
    <n v="1746"/>
  </r>
  <r>
    <s v="Trillium Health Partners"/>
    <s v="Trillium Health Partners-Mississauga Hospital"/>
    <s v="Large Community"/>
    <s v="LHIN6"/>
    <x v="2"/>
    <n v="2019"/>
    <x v="0"/>
    <x v="1"/>
    <n v="2425"/>
    <x v="4"/>
    <n v="100"/>
    <n v="2425"/>
  </r>
  <r>
    <s v="Trillium Health Partners"/>
    <s v="Trillium Health Partners-Mississauga Hospital"/>
    <s v="Large Community"/>
    <s v="LHIN6"/>
    <x v="2"/>
    <n v="2019"/>
    <x v="0"/>
    <x v="1"/>
    <n v="2425"/>
    <x v="5"/>
    <n v="75"/>
    <n v="1818.75"/>
  </r>
  <r>
    <s v="Trillium Health Partners"/>
    <s v="Trillium Health Partners-Mississauga Hospital"/>
    <s v="Large Community"/>
    <s v="LHIN6"/>
    <x v="2"/>
    <n v="2019"/>
    <x v="0"/>
    <x v="2"/>
    <n v="693"/>
    <x v="7"/>
    <n v="0"/>
    <n v="0"/>
  </r>
  <r>
    <s v="Trillium Health Partners"/>
    <s v="Trillium Health Partners-Mississauga Hospital"/>
    <s v="Large Community"/>
    <s v="LHIN6"/>
    <x v="2"/>
    <n v="2019"/>
    <x v="0"/>
    <x v="2"/>
    <n v="693"/>
    <x v="9"/>
    <n v="84"/>
    <n v="582.12"/>
  </r>
  <r>
    <s v="Trillium Health Partners"/>
    <s v="Trillium Health Partners-Mississauga Hospital"/>
    <s v="Large Community"/>
    <s v="LHIN6"/>
    <x v="2"/>
    <n v="2019"/>
    <x v="0"/>
    <x v="2"/>
    <n v="693"/>
    <x v="1"/>
    <n v="85"/>
    <n v="589.04999999999995"/>
  </r>
  <r>
    <s v="Trillium Health Partners"/>
    <s v="Trillium Health Partners-Mississauga Hospital"/>
    <s v="Large Community"/>
    <s v="LHIN6"/>
    <x v="2"/>
    <n v="2019"/>
    <x v="0"/>
    <x v="2"/>
    <n v="693"/>
    <x v="10"/>
    <n v="85"/>
    <n v="589.04999999999995"/>
  </r>
  <r>
    <s v="Trillium Health Partners"/>
    <s v="Trillium Health Partners-Mississauga Hospital"/>
    <s v="Large Community"/>
    <s v="LHIN6"/>
    <x v="2"/>
    <n v="2019"/>
    <x v="0"/>
    <x v="2"/>
    <n v="693"/>
    <x v="6"/>
    <n v="97"/>
    <n v="672.21"/>
  </r>
  <r>
    <s v="Trillium Health Partners"/>
    <s v="Trillium Health Partners-Mississauga Hospital"/>
    <s v="Large Community"/>
    <s v="LHIN6"/>
    <x v="2"/>
    <n v="2019"/>
    <x v="0"/>
    <x v="2"/>
    <n v="693"/>
    <x v="18"/>
    <n v="99"/>
    <n v="686.07"/>
  </r>
  <r>
    <s v="Trillium Health Partners"/>
    <s v="Trillium Health Partners-Mississauga Hospital"/>
    <s v="Large Community"/>
    <s v="LHIN6"/>
    <x v="2"/>
    <n v="2019"/>
    <x v="0"/>
    <x v="2"/>
    <n v="693"/>
    <x v="0"/>
    <n v="91"/>
    <n v="630.63"/>
  </r>
  <r>
    <s v="Trillium Health Partners"/>
    <s v="Trillium Health Partners-Mississauga Hospital"/>
    <s v="Large Community"/>
    <s v="LHIN6"/>
    <x v="2"/>
    <n v="2019"/>
    <x v="0"/>
    <x v="2"/>
    <n v="693"/>
    <x v="4"/>
    <n v="99"/>
    <n v="686.07"/>
  </r>
  <r>
    <s v="Trillium Health Partners"/>
    <s v="Trillium Health Partners-Mississauga Hospital"/>
    <s v="Large Community"/>
    <s v="LHIN6"/>
    <x v="2"/>
    <n v="2019"/>
    <x v="0"/>
    <x v="2"/>
    <n v="693"/>
    <x v="5"/>
    <n v="90"/>
    <n v="623.70000000000005"/>
  </r>
  <r>
    <s v="Trillium Health Partners"/>
    <s v="Trillium Health Partners-Mississauga Hospital"/>
    <s v="Large Community"/>
    <s v="LHIN6"/>
    <x v="2"/>
    <n v="2019"/>
    <x v="0"/>
    <x v="3"/>
    <n v="289"/>
    <x v="7"/>
    <n v="84"/>
    <n v="242.76"/>
  </r>
  <r>
    <s v="Trillium Health Partners"/>
    <s v="Trillium Health Partners-Mississauga Hospital"/>
    <s v="Large Community"/>
    <s v="LHIN6"/>
    <x v="2"/>
    <n v="2019"/>
    <x v="0"/>
    <x v="3"/>
    <n v="289"/>
    <x v="1"/>
    <n v="96"/>
    <n v="277.44"/>
  </r>
  <r>
    <s v="Trillium Health Partners"/>
    <s v="Trillium Health Partners-Mississauga Hospital"/>
    <s v="Large Community"/>
    <s v="LHIN6"/>
    <x v="2"/>
    <n v="2019"/>
    <x v="0"/>
    <x v="3"/>
    <n v="289"/>
    <x v="10"/>
    <n v="99"/>
    <n v="286.11"/>
  </r>
  <r>
    <s v="Trillium Health Partners"/>
    <s v="Trillium Health Partners-Mississauga Hospital"/>
    <s v="Large Community"/>
    <s v="LHIN6"/>
    <x v="2"/>
    <n v="2019"/>
    <x v="0"/>
    <x v="3"/>
    <n v="289"/>
    <x v="6"/>
    <n v="94"/>
    <n v="271.66000000000003"/>
  </r>
  <r>
    <s v="Trillium Health Partners"/>
    <s v="Trillium Health Partners-Mississauga Hospital"/>
    <s v="Large Community"/>
    <s v="LHIN6"/>
    <x v="2"/>
    <n v="2019"/>
    <x v="0"/>
    <x v="3"/>
    <n v="289"/>
    <x v="18"/>
    <n v="99"/>
    <n v="286.11"/>
  </r>
  <r>
    <s v="Trillium Health Partners"/>
    <s v="Trillium Health Partners-Mississauga Hospital"/>
    <s v="Large Community"/>
    <s v="LHIN6"/>
    <x v="2"/>
    <n v="2019"/>
    <x v="0"/>
    <x v="3"/>
    <n v="289"/>
    <x v="0"/>
    <n v="85"/>
    <n v="245.65"/>
  </r>
  <r>
    <s v="Trillium Health Partners"/>
    <s v="Trillium Health Partners-Mississauga Hospital"/>
    <s v="Large Community"/>
    <s v="LHIN6"/>
    <x v="2"/>
    <n v="2019"/>
    <x v="0"/>
    <x v="3"/>
    <n v="289"/>
    <x v="4"/>
    <n v="100"/>
    <n v="289"/>
  </r>
  <r>
    <s v="Trillium Health Partners"/>
    <s v="Trillium Health Partners-Mississauga Hospital"/>
    <s v="Large Community"/>
    <s v="LHIN6"/>
    <x v="2"/>
    <n v="2019"/>
    <x v="0"/>
    <x v="3"/>
    <n v="289"/>
    <x v="5"/>
    <n v="88"/>
    <n v="254.32"/>
  </r>
  <r>
    <s v="Trillium Health Partners"/>
    <s v="Trillium Health Partners-Mississauga Hospital"/>
    <s v="Large Community"/>
    <s v="LHIN6"/>
    <x v="2"/>
    <n v="2019"/>
    <x v="0"/>
    <x v="0"/>
    <n v="165"/>
    <x v="7"/>
    <n v="0"/>
    <n v="0"/>
  </r>
  <r>
    <s v="Trillium Health Partners"/>
    <s v="Trillium Health Partners-Mississauga Hospital"/>
    <s v="Large Community"/>
    <s v="LHIN6"/>
    <x v="2"/>
    <n v="2019"/>
    <x v="0"/>
    <x v="0"/>
    <n v="165"/>
    <x v="9"/>
    <n v="0"/>
    <n v="0"/>
  </r>
  <r>
    <s v="Trillium Health Partners"/>
    <s v="Trillium Health Partners-Mississauga Hospital"/>
    <s v="Large Community"/>
    <s v="LHIN6"/>
    <x v="2"/>
    <n v="2019"/>
    <x v="0"/>
    <x v="0"/>
    <n v="165"/>
    <x v="1"/>
    <n v="0"/>
    <n v="0"/>
  </r>
  <r>
    <s v="Trillium Health Partners"/>
    <s v="Trillium Health Partners-Mississauga Hospital"/>
    <s v="Large Community"/>
    <s v="LHIN6"/>
    <x v="2"/>
    <n v="2019"/>
    <x v="0"/>
    <x v="0"/>
    <n v="165"/>
    <x v="10"/>
    <n v="0"/>
    <n v="0"/>
  </r>
  <r>
    <s v="Trillium Health Partners"/>
    <s v="Trillium Health Partners-Mississauga Hospital"/>
    <s v="Large Community"/>
    <s v="LHIN6"/>
    <x v="2"/>
    <n v="2019"/>
    <x v="0"/>
    <x v="0"/>
    <n v="165"/>
    <x v="6"/>
    <n v="98"/>
    <n v="161.69999999999999"/>
  </r>
  <r>
    <s v="Trillium Health Partners"/>
    <s v="Trillium Health Partners-Mississauga Hospital"/>
    <s v="Large Community"/>
    <s v="LHIN6"/>
    <x v="2"/>
    <n v="2019"/>
    <x v="0"/>
    <x v="0"/>
    <n v="165"/>
    <x v="18"/>
    <n v="100"/>
    <n v="165"/>
  </r>
  <r>
    <s v="Trillium Health Partners"/>
    <s v="Trillium Health Partners-Mississauga Hospital"/>
    <s v="Large Community"/>
    <s v="LHIN6"/>
    <x v="2"/>
    <n v="2019"/>
    <x v="0"/>
    <x v="0"/>
    <n v="165"/>
    <x v="0"/>
    <n v="92"/>
    <n v="151.80000000000001"/>
  </r>
  <r>
    <s v="Trillium Health Partners"/>
    <s v="Trillium Health Partners-Mississauga Hospital"/>
    <s v="Large Community"/>
    <s v="LHIN6"/>
    <x v="2"/>
    <n v="2019"/>
    <x v="0"/>
    <x v="0"/>
    <n v="165"/>
    <x v="4"/>
    <n v="97"/>
    <n v="160.05000000000001"/>
  </r>
  <r>
    <s v="Trillium Health Partners"/>
    <s v="Trillium Health Partners-Mississauga Hospital"/>
    <s v="Large Community"/>
    <s v="LHIN6"/>
    <x v="2"/>
    <n v="2019"/>
    <x v="0"/>
    <x v="0"/>
    <n v="165"/>
    <x v="5"/>
    <n v="89"/>
    <n v="146.85"/>
  </r>
  <r>
    <s v="Trillium Health Partners"/>
    <s v="Trillium Health Partners-Mississauga Hospital"/>
    <s v="Large Community"/>
    <s v="LHIN6"/>
    <x v="2"/>
    <n v="2019"/>
    <x v="0"/>
    <x v="12"/>
    <n v="74"/>
    <x v="7"/>
    <n v="0"/>
    <n v="0"/>
  </r>
  <r>
    <s v="Trillium Health Partners"/>
    <s v="Trillium Health Partners-Mississauga Hospital"/>
    <s v="Large Community"/>
    <s v="LHIN6"/>
    <x v="2"/>
    <n v="2019"/>
    <x v="0"/>
    <x v="12"/>
    <n v="74"/>
    <x v="9"/>
    <n v="0"/>
    <n v="0"/>
  </r>
  <r>
    <s v="Trillium Health Partners"/>
    <s v="Trillium Health Partners-Mississauga Hospital"/>
    <s v="Large Community"/>
    <s v="LHIN6"/>
    <x v="2"/>
    <n v="2019"/>
    <x v="0"/>
    <x v="12"/>
    <n v="74"/>
    <x v="1"/>
    <n v="0"/>
    <n v="0"/>
  </r>
  <r>
    <s v="Trillium Health Partners"/>
    <s v="Trillium Health Partners-Mississauga Hospital"/>
    <s v="Large Community"/>
    <s v="LHIN6"/>
    <x v="2"/>
    <n v="2019"/>
    <x v="0"/>
    <x v="12"/>
    <n v="74"/>
    <x v="10"/>
    <n v="0"/>
    <n v="0"/>
  </r>
  <r>
    <s v="Trillium Health Partners"/>
    <s v="Trillium Health Partners-Mississauga Hospital"/>
    <s v="Large Community"/>
    <s v="LHIN6"/>
    <x v="2"/>
    <n v="2019"/>
    <x v="0"/>
    <x v="12"/>
    <n v="74"/>
    <x v="6"/>
    <n v="92"/>
    <n v="68.08"/>
  </r>
  <r>
    <s v="Trillium Health Partners"/>
    <s v="Trillium Health Partners-Mississauga Hospital"/>
    <s v="Large Community"/>
    <s v="LHIN6"/>
    <x v="2"/>
    <n v="2019"/>
    <x v="0"/>
    <x v="12"/>
    <n v="74"/>
    <x v="18"/>
    <n v="99"/>
    <n v="73.260000000000005"/>
  </r>
  <r>
    <s v="Trillium Health Partners"/>
    <s v="Trillium Health Partners-Mississauga Hospital"/>
    <s v="Large Community"/>
    <s v="LHIN6"/>
    <x v="2"/>
    <n v="2019"/>
    <x v="0"/>
    <x v="12"/>
    <n v="74"/>
    <x v="0"/>
    <n v="80"/>
    <n v="59.2"/>
  </r>
  <r>
    <s v="Trillium Health Partners"/>
    <s v="Trillium Health Partners-Mississauga Hospital"/>
    <s v="Large Community"/>
    <s v="LHIN6"/>
    <x v="2"/>
    <n v="2019"/>
    <x v="0"/>
    <x v="12"/>
    <n v="74"/>
    <x v="4"/>
    <n v="100"/>
    <n v="74"/>
  </r>
  <r>
    <s v="Trillium Health Partners"/>
    <s v="Trillium Health Partners-Mississauga Hospital"/>
    <s v="Large Community"/>
    <s v="LHIN6"/>
    <x v="2"/>
    <n v="2019"/>
    <x v="0"/>
    <x v="12"/>
    <n v="74"/>
    <x v="5"/>
    <n v="78"/>
    <n v="57.72"/>
  </r>
  <r>
    <s v="Trillium Health Partners"/>
    <s v="Trillium Health Partners-Mississauga Hospital"/>
    <s v="Large Community"/>
    <s v="LHIN6"/>
    <x v="2"/>
    <n v="2019"/>
    <x v="0"/>
    <x v="13"/>
    <n v="55"/>
    <x v="7"/>
    <n v="0"/>
    <n v="0"/>
  </r>
  <r>
    <s v="Trillium Health Partners"/>
    <s v="Trillium Health Partners-Mississauga Hospital"/>
    <s v="Large Community"/>
    <s v="LHIN6"/>
    <x v="2"/>
    <n v="2019"/>
    <x v="0"/>
    <x v="13"/>
    <n v="55"/>
    <x v="9"/>
    <n v="0"/>
    <n v="0"/>
  </r>
  <r>
    <s v="Trillium Health Partners"/>
    <s v="Trillium Health Partners-Mississauga Hospital"/>
    <s v="Large Community"/>
    <s v="LHIN6"/>
    <x v="2"/>
    <n v="2019"/>
    <x v="0"/>
    <x v="13"/>
    <n v="55"/>
    <x v="1"/>
    <n v="0"/>
    <n v="0"/>
  </r>
  <r>
    <s v="Trillium Health Partners"/>
    <s v="Trillium Health Partners-Mississauga Hospital"/>
    <s v="Large Community"/>
    <s v="LHIN6"/>
    <x v="2"/>
    <n v="2019"/>
    <x v="0"/>
    <x v="13"/>
    <n v="55"/>
    <x v="10"/>
    <n v="0"/>
    <n v="0"/>
  </r>
  <r>
    <s v="Trillium Health Partners"/>
    <s v="Trillium Health Partners-Mississauga Hospital"/>
    <s v="Large Community"/>
    <s v="LHIN6"/>
    <x v="2"/>
    <n v="2019"/>
    <x v="0"/>
    <x v="13"/>
    <n v="55"/>
    <x v="6"/>
    <n v="95"/>
    <n v="52.25"/>
  </r>
  <r>
    <s v="Trillium Health Partners"/>
    <s v="Trillium Health Partners-Mississauga Hospital"/>
    <s v="Large Community"/>
    <s v="LHIN6"/>
    <x v="2"/>
    <n v="2019"/>
    <x v="0"/>
    <x v="13"/>
    <n v="55"/>
    <x v="18"/>
    <n v="100"/>
    <n v="55"/>
  </r>
  <r>
    <s v="Trillium Health Partners"/>
    <s v="Trillium Health Partners-Mississauga Hospital"/>
    <s v="Large Community"/>
    <s v="LHIN6"/>
    <x v="2"/>
    <n v="2019"/>
    <x v="0"/>
    <x v="13"/>
    <n v="55"/>
    <x v="0"/>
    <n v="93"/>
    <n v="51.15"/>
  </r>
  <r>
    <s v="Trillium Health Partners"/>
    <s v="Trillium Health Partners-Mississauga Hospital"/>
    <s v="Large Community"/>
    <s v="LHIN6"/>
    <x v="2"/>
    <n v="2019"/>
    <x v="0"/>
    <x v="13"/>
    <n v="55"/>
    <x v="4"/>
    <n v="98"/>
    <n v="53.9"/>
  </r>
  <r>
    <s v="Trillium Health Partners"/>
    <s v="Trillium Health Partners-Mississauga Hospital"/>
    <s v="Large Community"/>
    <s v="LHIN6"/>
    <x v="2"/>
    <n v="2019"/>
    <x v="0"/>
    <x v="13"/>
    <n v="55"/>
    <x v="5"/>
    <n v="99"/>
    <n v="54.45"/>
  </r>
  <r>
    <s v="Trillium Health Partners"/>
    <s v="Trillium Health Partners-Mississauga Hospital"/>
    <s v="Large Community"/>
    <s v="LHIN6"/>
    <x v="2"/>
    <n v="2019"/>
    <x v="0"/>
    <x v="9"/>
    <n v="52"/>
    <x v="7"/>
    <n v="0"/>
    <n v="0"/>
  </r>
  <r>
    <s v="Trillium Health Partners"/>
    <s v="Trillium Health Partners-Mississauga Hospital"/>
    <s v="Large Community"/>
    <s v="LHIN6"/>
    <x v="2"/>
    <n v="2019"/>
    <x v="0"/>
    <x v="9"/>
    <n v="52"/>
    <x v="9"/>
    <n v="0"/>
    <n v="0"/>
  </r>
  <r>
    <s v="Trillium Health Partners"/>
    <s v="Trillium Health Partners-Mississauga Hospital"/>
    <s v="Large Community"/>
    <s v="LHIN6"/>
    <x v="2"/>
    <n v="2019"/>
    <x v="0"/>
    <x v="9"/>
    <n v="52"/>
    <x v="1"/>
    <n v="0"/>
    <n v="0"/>
  </r>
  <r>
    <s v="Trillium Health Partners"/>
    <s v="Trillium Health Partners-Mississauga Hospital"/>
    <s v="Large Community"/>
    <s v="LHIN6"/>
    <x v="2"/>
    <n v="2019"/>
    <x v="0"/>
    <x v="9"/>
    <n v="52"/>
    <x v="10"/>
    <n v="0"/>
    <n v="0"/>
  </r>
  <r>
    <s v="Trillium Health Partners"/>
    <s v="Trillium Health Partners-Mississauga Hospital"/>
    <s v="Large Community"/>
    <s v="LHIN6"/>
    <x v="2"/>
    <n v="2019"/>
    <x v="0"/>
    <x v="9"/>
    <n v="52"/>
    <x v="6"/>
    <n v="98"/>
    <n v="50.96"/>
  </r>
  <r>
    <s v="Trillium Health Partners"/>
    <s v="Trillium Health Partners-Mississauga Hospital"/>
    <s v="Large Community"/>
    <s v="LHIN6"/>
    <x v="2"/>
    <n v="2019"/>
    <x v="0"/>
    <x v="9"/>
    <n v="52"/>
    <x v="18"/>
    <n v="100"/>
    <n v="52"/>
  </r>
  <r>
    <s v="Trillium Health Partners"/>
    <s v="Trillium Health Partners-Mississauga Hospital"/>
    <s v="Large Community"/>
    <s v="LHIN6"/>
    <x v="2"/>
    <n v="2019"/>
    <x v="0"/>
    <x v="9"/>
    <n v="52"/>
    <x v="0"/>
    <n v="92"/>
    <n v="47.84"/>
  </r>
  <r>
    <s v="Trillium Health Partners"/>
    <s v="Trillium Health Partners-Mississauga Hospital"/>
    <s v="Large Community"/>
    <s v="LHIN6"/>
    <x v="2"/>
    <n v="2019"/>
    <x v="0"/>
    <x v="9"/>
    <n v="52"/>
    <x v="4"/>
    <n v="100"/>
    <n v="52"/>
  </r>
  <r>
    <s v="Trillium Health Partners"/>
    <s v="Trillium Health Partners-Mississauga Hospital"/>
    <s v="Large Community"/>
    <s v="LHIN6"/>
    <x v="2"/>
    <n v="2019"/>
    <x v="0"/>
    <x v="9"/>
    <n v="52"/>
    <x v="5"/>
    <n v="94"/>
    <n v="48.88"/>
  </r>
  <r>
    <s v="Trillium Health Partners"/>
    <s v="Trillium Health Partners-Mississauga Hospital"/>
    <s v="Large Community"/>
    <s v="LHIN6"/>
    <x v="2"/>
    <n v="2019"/>
    <x v="0"/>
    <x v="4"/>
    <n v="509"/>
    <x v="11"/>
    <n v="94"/>
    <n v="478.46"/>
  </r>
  <r>
    <s v="Trillium Health Partners"/>
    <s v="Trillium Health Partners-Mississauga Hospital"/>
    <s v="Large Community"/>
    <s v="LHIN6"/>
    <x v="2"/>
    <n v="2019"/>
    <x v="0"/>
    <x v="4"/>
    <n v="509"/>
    <x v="10"/>
    <n v="95"/>
    <n v="483.55"/>
  </r>
  <r>
    <s v="Trillium Health Partners"/>
    <s v="Trillium Health Partners-Mississauga Hospital"/>
    <s v="Large Community"/>
    <s v="LHIN6"/>
    <x v="2"/>
    <n v="2019"/>
    <x v="0"/>
    <x v="4"/>
    <n v="509"/>
    <x v="6"/>
    <n v="98"/>
    <n v="498.82"/>
  </r>
  <r>
    <s v="Trillium Health Partners"/>
    <s v="Trillium Health Partners-Mississauga Hospital"/>
    <s v="Large Community"/>
    <s v="LHIN6"/>
    <x v="2"/>
    <n v="2019"/>
    <x v="0"/>
    <x v="4"/>
    <n v="509"/>
    <x v="18"/>
    <n v="99"/>
    <n v="503.91"/>
  </r>
  <r>
    <s v="Trillium Health Partners"/>
    <s v="Trillium Health Partners-Mississauga Hospital"/>
    <s v="Large Community"/>
    <s v="LHIN6"/>
    <x v="2"/>
    <n v="2019"/>
    <x v="0"/>
    <x v="4"/>
    <n v="509"/>
    <x v="0"/>
    <n v="88"/>
    <n v="447.92"/>
  </r>
  <r>
    <s v="Trillium Health Partners"/>
    <s v="Trillium Health Partners-Mississauga Hospital"/>
    <s v="Large Community"/>
    <s v="LHIN6"/>
    <x v="2"/>
    <n v="2019"/>
    <x v="0"/>
    <x v="4"/>
    <n v="509"/>
    <x v="4"/>
    <n v="92"/>
    <n v="468.28"/>
  </r>
  <r>
    <s v="Trillium Health Partners"/>
    <s v="Trillium Health Partners-Mississauga Hospital"/>
    <s v="Large Community"/>
    <s v="LHIN6"/>
    <x v="2"/>
    <n v="2019"/>
    <x v="0"/>
    <x v="14"/>
    <n v="30"/>
    <x v="11"/>
    <n v="87"/>
    <n v="26.1"/>
  </r>
  <r>
    <s v="Trillium Health Partners"/>
    <s v="Trillium Health Partners-Mississauga Hospital"/>
    <s v="Large Community"/>
    <s v="LHIN6"/>
    <x v="2"/>
    <n v="2019"/>
    <x v="0"/>
    <x v="14"/>
    <n v="30"/>
    <x v="10"/>
    <n v="87"/>
    <n v="26.1"/>
  </r>
  <r>
    <s v="Trillium Health Partners"/>
    <s v="Trillium Health Partners-Mississauga Hospital"/>
    <s v="Large Community"/>
    <s v="LHIN6"/>
    <x v="2"/>
    <n v="2019"/>
    <x v="0"/>
    <x v="14"/>
    <n v="30"/>
    <x v="6"/>
    <n v="97"/>
    <n v="29.1"/>
  </r>
  <r>
    <s v="Trillium Health Partners"/>
    <s v="Trillium Health Partners-Mississauga Hospital"/>
    <s v="Large Community"/>
    <s v="LHIN6"/>
    <x v="2"/>
    <n v="2019"/>
    <x v="0"/>
    <x v="14"/>
    <n v="30"/>
    <x v="18"/>
    <n v="97"/>
    <n v="29.1"/>
  </r>
  <r>
    <s v="Trillium Health Partners"/>
    <s v="Trillium Health Partners-Mississauga Hospital"/>
    <s v="Large Community"/>
    <s v="LHIN6"/>
    <x v="2"/>
    <n v="2019"/>
    <x v="0"/>
    <x v="14"/>
    <n v="30"/>
    <x v="0"/>
    <n v="90"/>
    <n v="27"/>
  </r>
  <r>
    <s v="Trillium Health Partners"/>
    <s v="Trillium Health Partners-Mississauga Hospital"/>
    <s v="Large Community"/>
    <s v="LHIN6"/>
    <x v="2"/>
    <n v="2019"/>
    <x v="0"/>
    <x v="14"/>
    <n v="30"/>
    <x v="4"/>
    <n v="93"/>
    <n v="27.9"/>
  </r>
  <r>
    <s v="Trillium Health Partners"/>
    <s v="Trillium Health Partners-Mississauga Hospital"/>
    <s v="Large Community"/>
    <s v="LHIN6"/>
    <x v="2"/>
    <n v="2019"/>
    <x v="1"/>
    <x v="7"/>
    <n v="713"/>
    <x v="12"/>
    <n v="83"/>
    <n v="591.79"/>
  </r>
  <r>
    <s v="Trillium Health Partners"/>
    <s v="Trillium Health Partners-Mississauga Hospital"/>
    <s v="Large Community"/>
    <s v="LHIN6"/>
    <x v="2"/>
    <n v="2019"/>
    <x v="1"/>
    <x v="7"/>
    <n v="713"/>
    <x v="9"/>
    <n v="83"/>
    <n v="591.79"/>
  </r>
  <r>
    <s v="Trillium Health Partners"/>
    <s v="Trillium Health Partners-Mississauga Hospital"/>
    <s v="Large Community"/>
    <s v="LHIN6"/>
    <x v="2"/>
    <n v="2019"/>
    <x v="1"/>
    <x v="7"/>
    <n v="713"/>
    <x v="14"/>
    <n v="77"/>
    <n v="549.01"/>
  </r>
  <r>
    <s v="Trillium Health Partners"/>
    <s v="Trillium Health Partners-Mississauga Hospital"/>
    <s v="Large Community"/>
    <s v="LHIN6"/>
    <x v="2"/>
    <n v="2019"/>
    <x v="1"/>
    <x v="7"/>
    <n v="713"/>
    <x v="5"/>
    <n v="99"/>
    <n v="705.87"/>
  </r>
  <r>
    <s v="Trillium Health Partners"/>
    <s v="Trillium Health Partners-Mississauga Hospital"/>
    <s v="Large Community"/>
    <s v="LHIN6"/>
    <x v="2"/>
    <n v="2019"/>
    <x v="1"/>
    <x v="7"/>
    <n v="713"/>
    <x v="23"/>
    <n v="100"/>
    <n v="713"/>
  </r>
  <r>
    <s v="Trillium Health Partners"/>
    <s v="Trillium Health Partners-Mississauga Hospital"/>
    <s v="Large Community"/>
    <s v="LHIN6"/>
    <x v="2"/>
    <n v="2019"/>
    <x v="1"/>
    <x v="7"/>
    <n v="713"/>
    <x v="13"/>
    <n v="100"/>
    <n v="713"/>
  </r>
  <r>
    <s v="Trillium Health Partners"/>
    <s v="Trillium Health Partners-Mississauga Hospital"/>
    <s v="Large Community"/>
    <s v="LHIN6"/>
    <x v="2"/>
    <n v="2019"/>
    <x v="1"/>
    <x v="5"/>
    <n v="388"/>
    <x v="12"/>
    <n v="55"/>
    <n v="213.4"/>
  </r>
  <r>
    <s v="Trillium Health Partners"/>
    <s v="Trillium Health Partners-Mississauga Hospital"/>
    <s v="Large Community"/>
    <s v="LHIN6"/>
    <x v="2"/>
    <n v="2019"/>
    <x v="1"/>
    <x v="5"/>
    <n v="388"/>
    <x v="14"/>
    <n v="63"/>
    <n v="244.44"/>
  </r>
  <r>
    <s v="Trillium Health Partners"/>
    <s v="Trillium Health Partners-Mississauga Hospital"/>
    <s v="Large Community"/>
    <s v="LHIN6"/>
    <x v="2"/>
    <n v="2019"/>
    <x v="1"/>
    <x v="5"/>
    <n v="388"/>
    <x v="5"/>
    <n v="78"/>
    <n v="302.64"/>
  </r>
  <r>
    <s v="Trillium Health Partners"/>
    <s v="Trillium Health Partners-Mississauga Hospital"/>
    <s v="Large Community"/>
    <s v="LHIN6"/>
    <x v="2"/>
    <n v="2019"/>
    <x v="1"/>
    <x v="5"/>
    <n v="388"/>
    <x v="23"/>
    <n v="100"/>
    <n v="388"/>
  </r>
  <r>
    <s v="Trillium Health Partners"/>
    <s v="Trillium Health Partners-Mississauga Hospital"/>
    <s v="Large Community"/>
    <s v="LHIN6"/>
    <x v="2"/>
    <n v="2019"/>
    <x v="1"/>
    <x v="5"/>
    <n v="388"/>
    <x v="13"/>
    <n v="100"/>
    <n v="388"/>
  </r>
  <r>
    <s v="Trillium Health Partners"/>
    <s v="Trillium Health Partners-Mississauga Hospital"/>
    <s v="Large Community"/>
    <s v="LHIN6"/>
    <x v="2"/>
    <n v="2019"/>
    <x v="1"/>
    <x v="6"/>
    <n v="605"/>
    <x v="7"/>
    <n v="100"/>
    <n v="605"/>
  </r>
  <r>
    <s v="Trillium Health Partners"/>
    <s v="Trillium Health Partners-Mississauga Hospital"/>
    <s v="Large Community"/>
    <s v="LHIN6"/>
    <x v="2"/>
    <n v="2019"/>
    <x v="1"/>
    <x v="6"/>
    <n v="605"/>
    <x v="0"/>
    <n v="68"/>
    <n v="411.4"/>
  </r>
  <r>
    <s v="Trillium Health Partners"/>
    <s v="Trillium Health Partners-Mississauga Hospital"/>
    <s v="Large Community"/>
    <s v="LHIN6"/>
    <x v="2"/>
    <n v="2019"/>
    <x v="1"/>
    <x v="6"/>
    <n v="605"/>
    <x v="13"/>
    <n v="100"/>
    <n v="605"/>
  </r>
  <r>
    <s v="Trillium Health Partners"/>
    <s v="Trillium Health Partners-Mississauga Hospital"/>
    <s v="Large Community"/>
    <s v="LHIN6"/>
    <x v="2"/>
    <n v="2019"/>
    <x v="1"/>
    <x v="16"/>
    <n v="108"/>
    <x v="7"/>
    <n v="19"/>
    <n v="20.52"/>
  </r>
  <r>
    <s v="Trillium Health Partners"/>
    <s v="Trillium Health Partners-Mississauga Hospital"/>
    <s v="Large Community"/>
    <s v="LHIN6"/>
    <x v="2"/>
    <n v="2019"/>
    <x v="1"/>
    <x v="16"/>
    <n v="108"/>
    <x v="0"/>
    <n v="15"/>
    <n v="16.2"/>
  </r>
  <r>
    <s v="Trillium Health Partners"/>
    <s v="Trillium Health Partners-Mississauga Hospital"/>
    <s v="Large Community"/>
    <s v="LHIN6"/>
    <x v="2"/>
    <n v="2019"/>
    <x v="1"/>
    <x v="16"/>
    <n v="108"/>
    <x v="13"/>
    <n v="91"/>
    <n v="98.28"/>
  </r>
  <r>
    <s v="Trillium Health Partners"/>
    <s v="Trillium Health Partners-Mississauga Hospital"/>
    <s v="Large Community"/>
    <s v="LHIN6"/>
    <x v="2"/>
    <n v="2019"/>
    <x v="1"/>
    <x v="11"/>
    <n v="13"/>
    <x v="16"/>
    <n v="100"/>
    <n v="13"/>
  </r>
  <r>
    <s v="Trillium Health Partners"/>
    <s v="Trillium Health Partners-Mississauga Hospital"/>
    <s v="Large Community"/>
    <s v="LHIN6"/>
    <x v="2"/>
    <n v="2019"/>
    <x v="1"/>
    <x v="11"/>
    <n v="13"/>
    <x v="1"/>
    <n v="100"/>
    <n v="13"/>
  </r>
  <r>
    <s v="Trillium Health Partners"/>
    <s v="Trillium Health Partners-Mississauga Hospital"/>
    <s v="Large Community"/>
    <s v="LHIN6"/>
    <x v="2"/>
    <n v="2019"/>
    <x v="1"/>
    <x v="11"/>
    <n v="13"/>
    <x v="15"/>
    <n v="66"/>
    <n v="8.58"/>
  </r>
  <r>
    <s v="Trillium Health Partners"/>
    <s v="Trillium Health Partners-Mississauga Hospital"/>
    <s v="Large Community"/>
    <s v="LHIN6"/>
    <x v="2"/>
    <n v="2019"/>
    <x v="1"/>
    <x v="11"/>
    <n v="13"/>
    <x v="20"/>
    <n v="100"/>
    <n v="13"/>
  </r>
  <r>
    <s v="Trillium Health Partners"/>
    <s v="Trillium Health Partners-Mississauga Hospital"/>
    <s v="Large Community"/>
    <s v="LHIN6"/>
    <x v="2"/>
    <n v="2019"/>
    <x v="1"/>
    <x v="11"/>
    <n v="13"/>
    <x v="13"/>
    <n v="100"/>
    <n v="13"/>
  </r>
  <r>
    <s v="Georgian Bay General Hospital"/>
    <s v="Georgian Bay General Hospital - Midland Site"/>
    <s v="Large Community"/>
    <s v="LHIN12"/>
    <x v="3"/>
    <s v="2020-2021"/>
    <x v="0"/>
    <x v="1"/>
    <n v="815"/>
    <x v="7"/>
    <n v="67"/>
    <n v="546.04999999999995"/>
  </r>
  <r>
    <s v="Georgian Bay General Hospital"/>
    <s v="Georgian Bay General Hospital - Midland Site"/>
    <s v="Large Community"/>
    <s v="LHIN12"/>
    <x v="3"/>
    <s v="2020-2021"/>
    <x v="0"/>
    <x v="1"/>
    <n v="815"/>
    <x v="9"/>
    <n v="94"/>
    <n v="766.1"/>
  </r>
  <r>
    <s v="Georgian Bay General Hospital"/>
    <s v="Georgian Bay General Hospital - Midland Site"/>
    <s v="Large Community"/>
    <s v="LHIN12"/>
    <x v="3"/>
    <s v="2020-2021"/>
    <x v="0"/>
    <x v="1"/>
    <n v="815"/>
    <x v="1"/>
    <n v="98"/>
    <n v="798.7"/>
  </r>
  <r>
    <s v="Georgian Bay General Hospital"/>
    <s v="Georgian Bay General Hospital - Midland Site"/>
    <s v="Large Community"/>
    <s v="LHIN12"/>
    <x v="3"/>
    <s v="2020-2021"/>
    <x v="0"/>
    <x v="1"/>
    <n v="815"/>
    <x v="0"/>
    <n v="81"/>
    <n v="660.15"/>
  </r>
  <r>
    <s v="Georgian Bay General Hospital"/>
    <s v="Georgian Bay General Hospital - Midland Site"/>
    <s v="Large Community"/>
    <s v="LHIN12"/>
    <x v="3"/>
    <s v="2020-2021"/>
    <x v="0"/>
    <x v="1"/>
    <n v="815"/>
    <x v="6"/>
    <n v="94"/>
    <n v="766.1"/>
  </r>
  <r>
    <s v="Georgian Bay General Hospital"/>
    <s v="Georgian Bay General Hospital - Midland Site"/>
    <s v="Large Community"/>
    <s v="LHIN12"/>
    <x v="3"/>
    <s v="2020-2021"/>
    <x v="0"/>
    <x v="1"/>
    <n v="815"/>
    <x v="3"/>
    <n v="93"/>
    <n v="757.95"/>
  </r>
  <r>
    <s v="Georgian Bay General Hospital"/>
    <s v="Georgian Bay General Hospital - Midland Site"/>
    <s v="Large Community"/>
    <s v="LHIN12"/>
    <x v="3"/>
    <s v="2020-2021"/>
    <x v="0"/>
    <x v="1"/>
    <n v="815"/>
    <x v="4"/>
    <n v="100"/>
    <n v="815"/>
  </r>
  <r>
    <s v="Georgian Bay General Hospital"/>
    <s v="Georgian Bay General Hospital - Midland Site"/>
    <s v="Large Community"/>
    <s v="LHIN12"/>
    <x v="3"/>
    <s v="2020-2021"/>
    <x v="0"/>
    <x v="1"/>
    <n v="815"/>
    <x v="17"/>
    <n v="100"/>
    <n v="815"/>
  </r>
  <r>
    <s v="Georgian Bay General Hospital"/>
    <s v="Georgian Bay General Hospital - Midland Site"/>
    <s v="Large Community"/>
    <s v="LHIN12"/>
    <x v="3"/>
    <s v="2020-2021"/>
    <x v="0"/>
    <x v="1"/>
    <n v="815"/>
    <x v="19"/>
    <n v="99"/>
    <n v="806.85"/>
  </r>
  <r>
    <s v="Georgian Bay General Hospital"/>
    <s v="Georgian Bay General Hospital - Midland Site"/>
    <s v="Large Community"/>
    <s v="LHIN12"/>
    <x v="3"/>
    <s v="2020-2021"/>
    <x v="0"/>
    <x v="1"/>
    <n v="815"/>
    <x v="5"/>
    <n v="86"/>
    <n v="700.9"/>
  </r>
  <r>
    <s v="Georgian Bay General Hospital"/>
    <s v="Georgian Bay General Hospital - Midland Site"/>
    <s v="Large Community"/>
    <s v="LHIN12"/>
    <x v="3"/>
    <s v="2020-2021"/>
    <x v="0"/>
    <x v="1"/>
    <n v="815"/>
    <x v="10"/>
    <n v="97"/>
    <n v="790.55"/>
  </r>
  <r>
    <s v="Georgian Bay General Hospital"/>
    <s v="Georgian Bay General Hospital - Midland Site"/>
    <s v="Large Community"/>
    <s v="LHIN12"/>
    <x v="3"/>
    <s v="2020-2021"/>
    <x v="0"/>
    <x v="1"/>
    <n v="60"/>
    <x v="7"/>
    <n v="0"/>
    <n v="0"/>
  </r>
  <r>
    <s v="Georgian Bay General Hospital"/>
    <s v="Georgian Bay General Hospital - Midland Site"/>
    <s v="Large Community"/>
    <s v="LHIN12"/>
    <x v="3"/>
    <s v="2020-2021"/>
    <x v="0"/>
    <x v="1"/>
    <n v="60"/>
    <x v="9"/>
    <n v="0"/>
    <n v="0"/>
  </r>
  <r>
    <s v="Georgian Bay General Hospital"/>
    <s v="Georgian Bay General Hospital - Midland Site"/>
    <s v="Large Community"/>
    <s v="LHIN12"/>
    <x v="3"/>
    <s v="2020-2021"/>
    <x v="0"/>
    <x v="1"/>
    <n v="60"/>
    <x v="1"/>
    <n v="0"/>
    <n v="0"/>
  </r>
  <r>
    <s v="Georgian Bay General Hospital"/>
    <s v="Georgian Bay General Hospital - Midland Site"/>
    <s v="Large Community"/>
    <s v="LHIN12"/>
    <x v="3"/>
    <s v="2020-2021"/>
    <x v="0"/>
    <x v="1"/>
    <n v="60"/>
    <x v="0"/>
    <n v="3"/>
    <n v="1.8"/>
  </r>
  <r>
    <s v="Georgian Bay General Hospital"/>
    <s v="Georgian Bay General Hospital - Midland Site"/>
    <s v="Large Community"/>
    <s v="LHIN12"/>
    <x v="3"/>
    <s v="2020-2021"/>
    <x v="0"/>
    <x v="1"/>
    <n v="60"/>
    <x v="6"/>
    <n v="70"/>
    <n v="42"/>
  </r>
  <r>
    <s v="Georgian Bay General Hospital"/>
    <s v="Georgian Bay General Hospital - Midland Site"/>
    <s v="Large Community"/>
    <s v="LHIN12"/>
    <x v="3"/>
    <s v="2020-2021"/>
    <x v="0"/>
    <x v="1"/>
    <n v="60"/>
    <x v="3"/>
    <n v="75"/>
    <n v="45"/>
  </r>
  <r>
    <s v="Georgian Bay General Hospital"/>
    <s v="Georgian Bay General Hospital - Midland Site"/>
    <s v="Large Community"/>
    <s v="LHIN12"/>
    <x v="3"/>
    <s v="2020-2021"/>
    <x v="0"/>
    <x v="1"/>
    <n v="60"/>
    <x v="4"/>
    <n v="98"/>
    <n v="58.8"/>
  </r>
  <r>
    <s v="Georgian Bay General Hospital"/>
    <s v="Georgian Bay General Hospital - Midland Site"/>
    <s v="Large Community"/>
    <s v="LHIN12"/>
    <x v="3"/>
    <s v="2020-2021"/>
    <x v="0"/>
    <x v="1"/>
    <n v="60"/>
    <x v="17"/>
    <n v="97"/>
    <n v="58.2"/>
  </r>
  <r>
    <s v="Georgian Bay General Hospital"/>
    <s v="Georgian Bay General Hospital - Midland Site"/>
    <s v="Large Community"/>
    <s v="LHIN12"/>
    <x v="3"/>
    <s v="2020-2021"/>
    <x v="0"/>
    <x v="1"/>
    <n v="60"/>
    <x v="19"/>
    <n v="87"/>
    <n v="52.2"/>
  </r>
  <r>
    <s v="Georgian Bay General Hospital"/>
    <s v="Georgian Bay General Hospital - Midland Site"/>
    <s v="Large Community"/>
    <s v="LHIN12"/>
    <x v="3"/>
    <s v="2020-2021"/>
    <x v="0"/>
    <x v="1"/>
    <n v="60"/>
    <x v="5"/>
    <n v="45"/>
    <n v="27"/>
  </r>
  <r>
    <s v="Georgian Bay General Hospital"/>
    <s v="Georgian Bay General Hospital - Midland Site"/>
    <s v="Large Community"/>
    <s v="LHIN12"/>
    <x v="3"/>
    <s v="2020-2021"/>
    <x v="0"/>
    <x v="1"/>
    <n v="60"/>
    <x v="10"/>
    <n v="18"/>
    <n v="10.8"/>
  </r>
  <r>
    <s v="Georgian Bay General Hospital"/>
    <s v="Georgian Bay General Hospital - Midland Site"/>
    <s v="Large Community"/>
    <s v="LHIN12"/>
    <x v="3"/>
    <s v="2020-2021"/>
    <x v="0"/>
    <x v="2"/>
    <n v="156"/>
    <x v="7"/>
    <n v="0"/>
    <n v="0"/>
  </r>
  <r>
    <s v="Georgian Bay General Hospital"/>
    <s v="Georgian Bay General Hospital - Midland Site"/>
    <s v="Large Community"/>
    <s v="LHIN12"/>
    <x v="3"/>
    <s v="2020-2021"/>
    <x v="0"/>
    <x v="2"/>
    <n v="156"/>
    <x v="9"/>
    <n v="95"/>
    <n v="148.19999999999999"/>
  </r>
  <r>
    <s v="Georgian Bay General Hospital"/>
    <s v="Georgian Bay General Hospital - Midland Site"/>
    <s v="Large Community"/>
    <s v="LHIN12"/>
    <x v="3"/>
    <s v="2020-2021"/>
    <x v="0"/>
    <x v="2"/>
    <n v="156"/>
    <x v="1"/>
    <n v="96"/>
    <n v="149.76"/>
  </r>
  <r>
    <s v="Georgian Bay General Hospital"/>
    <s v="Georgian Bay General Hospital - Midland Site"/>
    <s v="Large Community"/>
    <s v="LHIN12"/>
    <x v="3"/>
    <s v="2020-2021"/>
    <x v="0"/>
    <x v="2"/>
    <n v="156"/>
    <x v="0"/>
    <n v="92"/>
    <n v="143.52000000000001"/>
  </r>
  <r>
    <s v="Georgian Bay General Hospital"/>
    <s v="Georgian Bay General Hospital - Midland Site"/>
    <s v="Large Community"/>
    <s v="LHIN12"/>
    <x v="3"/>
    <s v="2020-2021"/>
    <x v="0"/>
    <x v="2"/>
    <n v="156"/>
    <x v="6"/>
    <n v="100"/>
    <n v="156"/>
  </r>
  <r>
    <s v="Georgian Bay General Hospital"/>
    <s v="Georgian Bay General Hospital - Midland Site"/>
    <s v="Large Community"/>
    <s v="LHIN12"/>
    <x v="3"/>
    <s v="2020-2021"/>
    <x v="0"/>
    <x v="2"/>
    <n v="156"/>
    <x v="3"/>
    <n v="100"/>
    <n v="156"/>
  </r>
  <r>
    <s v="Georgian Bay General Hospital"/>
    <s v="Georgian Bay General Hospital - Midland Site"/>
    <s v="Large Community"/>
    <s v="LHIN12"/>
    <x v="3"/>
    <s v="2020-2021"/>
    <x v="0"/>
    <x v="2"/>
    <n v="156"/>
    <x v="4"/>
    <n v="100"/>
    <n v="156"/>
  </r>
  <r>
    <s v="Georgian Bay General Hospital"/>
    <s v="Georgian Bay General Hospital - Midland Site"/>
    <s v="Large Community"/>
    <s v="LHIN12"/>
    <x v="3"/>
    <s v="2020-2021"/>
    <x v="0"/>
    <x v="2"/>
    <n v="156"/>
    <x v="17"/>
    <n v="100"/>
    <n v="156"/>
  </r>
  <r>
    <s v="Georgian Bay General Hospital"/>
    <s v="Georgian Bay General Hospital - Midland Site"/>
    <s v="Large Community"/>
    <s v="LHIN12"/>
    <x v="3"/>
    <s v="2020-2021"/>
    <x v="0"/>
    <x v="2"/>
    <n v="156"/>
    <x v="19"/>
    <n v="35"/>
    <n v="54.6"/>
  </r>
  <r>
    <s v="Georgian Bay General Hospital"/>
    <s v="Georgian Bay General Hospital - Midland Site"/>
    <s v="Large Community"/>
    <s v="LHIN12"/>
    <x v="3"/>
    <s v="2020-2021"/>
    <x v="0"/>
    <x v="2"/>
    <n v="156"/>
    <x v="5"/>
    <n v="97"/>
    <n v="151.32"/>
  </r>
  <r>
    <s v="Georgian Bay General Hospital"/>
    <s v="Georgian Bay General Hospital - Midland Site"/>
    <s v="Large Community"/>
    <s v="LHIN12"/>
    <x v="3"/>
    <s v="2020-2021"/>
    <x v="0"/>
    <x v="2"/>
    <n v="156"/>
    <x v="10"/>
    <n v="96"/>
    <n v="149.76"/>
  </r>
  <r>
    <s v="Georgian Bay General Hospital"/>
    <s v="Georgian Bay General Hospital - Midland Site"/>
    <s v="Large Community"/>
    <s v="LHIN12"/>
    <x v="3"/>
    <s v="2020-2021"/>
    <x v="0"/>
    <x v="0"/>
    <n v="42"/>
    <x v="7"/>
    <n v="0"/>
    <n v="0"/>
  </r>
  <r>
    <s v="Georgian Bay General Hospital"/>
    <s v="Georgian Bay General Hospital - Midland Site"/>
    <s v="Large Community"/>
    <s v="LHIN12"/>
    <x v="3"/>
    <s v="2020-2021"/>
    <x v="0"/>
    <x v="0"/>
    <n v="42"/>
    <x v="9"/>
    <n v="0"/>
    <n v="0"/>
  </r>
  <r>
    <s v="Georgian Bay General Hospital"/>
    <s v="Georgian Bay General Hospital - Midland Site"/>
    <s v="Large Community"/>
    <s v="LHIN12"/>
    <x v="3"/>
    <s v="2020-2021"/>
    <x v="0"/>
    <x v="0"/>
    <n v="42"/>
    <x v="0"/>
    <n v="90"/>
    <n v="37.799999999999997"/>
  </r>
  <r>
    <s v="Georgian Bay General Hospital"/>
    <s v="Georgian Bay General Hospital - Midland Site"/>
    <s v="Large Community"/>
    <s v="LHIN12"/>
    <x v="3"/>
    <s v="2020-2021"/>
    <x v="0"/>
    <x v="0"/>
    <n v="42"/>
    <x v="6"/>
    <n v="98"/>
    <n v="41.16"/>
  </r>
  <r>
    <s v="Georgian Bay General Hospital"/>
    <s v="Georgian Bay General Hospital - Midland Site"/>
    <s v="Large Community"/>
    <s v="LHIN12"/>
    <x v="3"/>
    <s v="2020-2021"/>
    <x v="0"/>
    <x v="0"/>
    <n v="42"/>
    <x v="3"/>
    <n v="100"/>
    <n v="42"/>
  </r>
  <r>
    <s v="Georgian Bay General Hospital"/>
    <s v="Georgian Bay General Hospital - Midland Site"/>
    <s v="Large Community"/>
    <s v="LHIN12"/>
    <x v="3"/>
    <s v="2020-2021"/>
    <x v="0"/>
    <x v="0"/>
    <n v="42"/>
    <x v="4"/>
    <n v="98"/>
    <n v="41.16"/>
  </r>
  <r>
    <s v="Georgian Bay General Hospital"/>
    <s v="Georgian Bay General Hospital - Midland Site"/>
    <s v="Large Community"/>
    <s v="LHIN12"/>
    <x v="3"/>
    <s v="2020-2021"/>
    <x v="0"/>
    <x v="0"/>
    <n v="42"/>
    <x v="17"/>
    <n v="90"/>
    <n v="37.799999999999997"/>
  </r>
  <r>
    <s v="Georgian Bay General Hospital"/>
    <s v="Georgian Bay General Hospital - Midland Site"/>
    <s v="Large Community"/>
    <s v="LHIN12"/>
    <x v="3"/>
    <s v="2020-2021"/>
    <x v="0"/>
    <x v="0"/>
    <n v="42"/>
    <x v="19"/>
    <n v="40"/>
    <n v="16.8"/>
  </r>
  <r>
    <s v="Georgian Bay General Hospital"/>
    <s v="Georgian Bay General Hospital - Midland Site"/>
    <s v="Large Community"/>
    <s v="LHIN12"/>
    <x v="3"/>
    <s v="2020-2021"/>
    <x v="0"/>
    <x v="0"/>
    <n v="42"/>
    <x v="5"/>
    <n v="98"/>
    <n v="41.16"/>
  </r>
  <r>
    <s v="Georgian Bay General Hospital"/>
    <s v="Georgian Bay General Hospital - Midland Site"/>
    <s v="Large Community"/>
    <s v="LHIN12"/>
    <x v="3"/>
    <s v="2020-2021"/>
    <x v="0"/>
    <x v="0"/>
    <n v="42"/>
    <x v="10"/>
    <n v="79"/>
    <n v="33.18"/>
  </r>
  <r>
    <s v="Georgian Bay General Hospital"/>
    <s v="Georgian Bay General Hospital - Midland Site"/>
    <s v="Large Community"/>
    <s v="LHIN12"/>
    <x v="3"/>
    <s v="2020-2021"/>
    <x v="0"/>
    <x v="3"/>
    <n v="57"/>
    <x v="7"/>
    <n v="95"/>
    <n v="54.15"/>
  </r>
  <r>
    <s v="Georgian Bay General Hospital"/>
    <s v="Georgian Bay General Hospital - Midland Site"/>
    <s v="Large Community"/>
    <s v="LHIN12"/>
    <x v="3"/>
    <s v="2020-2021"/>
    <x v="0"/>
    <x v="3"/>
    <n v="57"/>
    <x v="9"/>
    <n v="98"/>
    <n v="55.86"/>
  </r>
  <r>
    <s v="Georgian Bay General Hospital"/>
    <s v="Georgian Bay General Hospital - Midland Site"/>
    <s v="Large Community"/>
    <s v="LHIN12"/>
    <x v="3"/>
    <s v="2020-2021"/>
    <x v="0"/>
    <x v="3"/>
    <n v="57"/>
    <x v="1"/>
    <n v="98"/>
    <n v="55.86"/>
  </r>
  <r>
    <s v="Georgian Bay General Hospital"/>
    <s v="Georgian Bay General Hospital - Midland Site"/>
    <s v="Large Community"/>
    <s v="LHIN12"/>
    <x v="3"/>
    <s v="2020-2021"/>
    <x v="0"/>
    <x v="3"/>
    <n v="57"/>
    <x v="0"/>
    <n v="96"/>
    <n v="54.72"/>
  </r>
  <r>
    <s v="Georgian Bay General Hospital"/>
    <s v="Georgian Bay General Hospital - Midland Site"/>
    <s v="Large Community"/>
    <s v="LHIN12"/>
    <x v="3"/>
    <s v="2020-2021"/>
    <x v="0"/>
    <x v="3"/>
    <n v="57"/>
    <x v="6"/>
    <n v="98"/>
    <n v="55.86"/>
  </r>
  <r>
    <s v="Georgian Bay General Hospital"/>
    <s v="Georgian Bay General Hospital - Midland Site"/>
    <s v="Large Community"/>
    <s v="LHIN12"/>
    <x v="3"/>
    <s v="2020-2021"/>
    <x v="0"/>
    <x v="3"/>
    <n v="57"/>
    <x v="3"/>
    <n v="98"/>
    <n v="55.86"/>
  </r>
  <r>
    <s v="Georgian Bay General Hospital"/>
    <s v="Georgian Bay General Hospital - Midland Site"/>
    <s v="Large Community"/>
    <s v="LHIN12"/>
    <x v="3"/>
    <s v="2020-2021"/>
    <x v="0"/>
    <x v="3"/>
    <n v="57"/>
    <x v="4"/>
    <n v="100"/>
    <n v="57"/>
  </r>
  <r>
    <s v="Georgian Bay General Hospital"/>
    <s v="Georgian Bay General Hospital - Midland Site"/>
    <s v="Large Community"/>
    <s v="LHIN12"/>
    <x v="3"/>
    <s v="2020-2021"/>
    <x v="0"/>
    <x v="3"/>
    <n v="57"/>
    <x v="17"/>
    <n v="100"/>
    <n v="57"/>
  </r>
  <r>
    <s v="Georgian Bay General Hospital"/>
    <s v="Georgian Bay General Hospital - Midland Site"/>
    <s v="Large Community"/>
    <s v="LHIN12"/>
    <x v="3"/>
    <s v="2020-2021"/>
    <x v="0"/>
    <x v="3"/>
    <n v="57"/>
    <x v="19"/>
    <n v="0"/>
    <n v="0"/>
  </r>
  <r>
    <s v="Georgian Bay General Hospital"/>
    <s v="Georgian Bay General Hospital - Midland Site"/>
    <s v="Large Community"/>
    <s v="LHIN12"/>
    <x v="3"/>
    <s v="2020-2021"/>
    <x v="0"/>
    <x v="3"/>
    <n v="57"/>
    <x v="5"/>
    <n v="95"/>
    <n v="54.15"/>
  </r>
  <r>
    <s v="Georgian Bay General Hospital"/>
    <s v="Georgian Bay General Hospital - Midland Site"/>
    <s v="Large Community"/>
    <s v="LHIN12"/>
    <x v="3"/>
    <s v="2020-2021"/>
    <x v="0"/>
    <x v="3"/>
    <n v="57"/>
    <x v="10"/>
    <n v="98"/>
    <n v="55.86"/>
  </r>
  <r>
    <s v="Georgian Bay General Hospital"/>
    <s v="Georgian Bay General Hospital - Midland Site"/>
    <s v="Large Community"/>
    <s v="LHIN12"/>
    <x v="3"/>
    <s v="2020-2021"/>
    <x v="0"/>
    <x v="13"/>
    <n v="12"/>
    <x v="7"/>
    <n v="0"/>
    <n v="0"/>
  </r>
  <r>
    <s v="Georgian Bay General Hospital"/>
    <s v="Georgian Bay General Hospital - Midland Site"/>
    <s v="Large Community"/>
    <s v="LHIN12"/>
    <x v="3"/>
    <s v="2020-2021"/>
    <x v="0"/>
    <x v="13"/>
    <n v="12"/>
    <x v="9"/>
    <n v="0"/>
    <n v="0"/>
  </r>
  <r>
    <s v="Georgian Bay General Hospital"/>
    <s v="Georgian Bay General Hospital - Midland Site"/>
    <s v="Large Community"/>
    <s v="LHIN12"/>
    <x v="3"/>
    <s v="2020-2021"/>
    <x v="0"/>
    <x v="13"/>
    <n v="12"/>
    <x v="0"/>
    <n v="92"/>
    <n v="11.04"/>
  </r>
  <r>
    <s v="Georgian Bay General Hospital"/>
    <s v="Georgian Bay General Hospital - Midland Site"/>
    <s v="Large Community"/>
    <s v="LHIN12"/>
    <x v="3"/>
    <s v="2020-2021"/>
    <x v="0"/>
    <x v="13"/>
    <n v="12"/>
    <x v="6"/>
    <n v="85"/>
    <n v="10.199999999999999"/>
  </r>
  <r>
    <s v="Georgian Bay General Hospital"/>
    <s v="Georgian Bay General Hospital - Midland Site"/>
    <s v="Large Community"/>
    <s v="LHIN12"/>
    <x v="3"/>
    <s v="2020-2021"/>
    <x v="0"/>
    <x v="13"/>
    <n v="12"/>
    <x v="3"/>
    <n v="100"/>
    <n v="12"/>
  </r>
  <r>
    <s v="Georgian Bay General Hospital"/>
    <s v="Georgian Bay General Hospital - Midland Site"/>
    <s v="Large Community"/>
    <s v="LHIN12"/>
    <x v="3"/>
    <s v="2020-2021"/>
    <x v="0"/>
    <x v="13"/>
    <n v="12"/>
    <x v="4"/>
    <n v="100"/>
    <n v="12"/>
  </r>
  <r>
    <s v="Georgian Bay General Hospital"/>
    <s v="Georgian Bay General Hospital - Midland Site"/>
    <s v="Large Community"/>
    <s v="LHIN12"/>
    <x v="3"/>
    <s v="2020-2021"/>
    <x v="0"/>
    <x v="13"/>
    <n v="12"/>
    <x v="17"/>
    <n v="77"/>
    <n v="9.24"/>
  </r>
  <r>
    <s v="Georgian Bay General Hospital"/>
    <s v="Georgian Bay General Hospital - Midland Site"/>
    <s v="Large Community"/>
    <s v="LHIN12"/>
    <x v="3"/>
    <s v="2020-2021"/>
    <x v="0"/>
    <x v="13"/>
    <n v="12"/>
    <x v="19"/>
    <n v="0"/>
    <n v="0"/>
  </r>
  <r>
    <s v="Georgian Bay General Hospital"/>
    <s v="Georgian Bay General Hospital - Midland Site"/>
    <s v="Large Community"/>
    <s v="LHIN12"/>
    <x v="3"/>
    <s v="2020-2021"/>
    <x v="0"/>
    <x v="13"/>
    <n v="12"/>
    <x v="5"/>
    <n v="100"/>
    <n v="12"/>
  </r>
  <r>
    <s v="Georgian Bay General Hospital"/>
    <s v="Georgian Bay General Hospital - Midland Site"/>
    <s v="Large Community"/>
    <s v="LHIN12"/>
    <x v="3"/>
    <s v="2020-2021"/>
    <x v="0"/>
    <x v="4"/>
    <n v="110"/>
    <x v="11"/>
    <n v="84"/>
    <n v="92.4"/>
  </r>
  <r>
    <s v="Georgian Bay General Hospital"/>
    <s v="Georgian Bay General Hospital - Midland Site"/>
    <s v="Large Community"/>
    <s v="LHIN12"/>
    <x v="3"/>
    <s v="2020-2021"/>
    <x v="0"/>
    <x v="4"/>
    <n v="110"/>
    <x v="0"/>
    <n v="82"/>
    <n v="90.2"/>
  </r>
  <r>
    <s v="Georgian Bay General Hospital"/>
    <s v="Georgian Bay General Hospital - Midland Site"/>
    <s v="Large Community"/>
    <s v="LHIN12"/>
    <x v="3"/>
    <s v="2020-2021"/>
    <x v="0"/>
    <x v="4"/>
    <n v="110"/>
    <x v="6"/>
    <n v="99"/>
    <n v="108.9"/>
  </r>
  <r>
    <s v="Georgian Bay General Hospital"/>
    <s v="Georgian Bay General Hospital - Midland Site"/>
    <s v="Large Community"/>
    <s v="LHIN12"/>
    <x v="3"/>
    <s v="2020-2021"/>
    <x v="0"/>
    <x v="4"/>
    <n v="110"/>
    <x v="3"/>
    <n v="90"/>
    <n v="99"/>
  </r>
  <r>
    <s v="Georgian Bay General Hospital"/>
    <s v="Georgian Bay General Hospital - Midland Site"/>
    <s v="Large Community"/>
    <s v="LHIN12"/>
    <x v="3"/>
    <s v="2020-2021"/>
    <x v="0"/>
    <x v="4"/>
    <n v="110"/>
    <x v="4"/>
    <n v="86"/>
    <n v="94.6"/>
  </r>
  <r>
    <s v="Georgian Bay General Hospital"/>
    <s v="Georgian Bay General Hospital - Midland Site"/>
    <s v="Large Community"/>
    <s v="LHIN13"/>
    <x v="3"/>
    <s v="2020-2021"/>
    <x v="0"/>
    <x v="4"/>
    <n v="110"/>
    <x v="10"/>
    <n v="87"/>
    <n v="95.7"/>
  </r>
  <r>
    <s v="Georgian Bay General Hospital"/>
    <s v="Georgian Bay General Hospital - Midland Site"/>
    <s v="Large Community"/>
    <s v="LHIN12"/>
    <x v="3"/>
    <s v="2020-2021"/>
    <x v="1"/>
    <x v="7"/>
    <n v="207"/>
    <x v="16"/>
    <n v="30"/>
    <n v="62.1"/>
  </r>
  <r>
    <s v="Georgian Bay General Hospital"/>
    <s v="Georgian Bay General Hospital - Midland Site"/>
    <s v="Large Community"/>
    <s v="LHIN12"/>
    <x v="3"/>
    <s v="2020-2021"/>
    <x v="1"/>
    <x v="7"/>
    <n v="207"/>
    <x v="12"/>
    <n v="100"/>
    <n v="207"/>
  </r>
  <r>
    <s v="Georgian Bay General Hospital"/>
    <s v="Georgian Bay General Hospital - Midland Site"/>
    <s v="Large Community"/>
    <s v="LHIN12"/>
    <x v="3"/>
    <s v="2020-2021"/>
    <x v="1"/>
    <x v="7"/>
    <n v="207"/>
    <x v="15"/>
    <n v="76"/>
    <n v="157.32"/>
  </r>
  <r>
    <s v="Georgian Bay General Hospital"/>
    <s v="Georgian Bay General Hospital - Midland Site"/>
    <s v="Large Community"/>
    <s v="LHIN12"/>
    <x v="3"/>
    <s v="2020-2021"/>
    <x v="1"/>
    <x v="7"/>
    <n v="207"/>
    <x v="14"/>
    <n v="80"/>
    <n v="165.6"/>
  </r>
  <r>
    <s v="Georgian Bay General Hospital"/>
    <s v="Georgian Bay General Hospital - Midland Site"/>
    <s v="Large Community"/>
    <s v="LHIN13"/>
    <x v="3"/>
    <s v="2020-2021"/>
    <x v="1"/>
    <x v="7"/>
    <n v="207"/>
    <x v="5"/>
    <n v="99"/>
    <n v="204.93"/>
  </r>
  <r>
    <s v="Georgian Bay General Hospital"/>
    <s v="Georgian Bay General Hospital - Midland Site"/>
    <s v="Large Community"/>
    <s v="LHIN12"/>
    <x v="3"/>
    <s v="2020-2021"/>
    <x v="1"/>
    <x v="7"/>
    <n v="207"/>
    <x v="13"/>
    <n v="100"/>
    <n v="207"/>
  </r>
  <r>
    <s v="Georgian Bay General Hospital"/>
    <s v="Georgian Bay General Hospital - Midland Site"/>
    <s v="Large Community"/>
    <s v="LHIN12"/>
    <x v="3"/>
    <s v="2020-2021"/>
    <x v="1"/>
    <x v="7"/>
    <n v="207"/>
    <x v="19"/>
    <n v="100"/>
    <n v="207"/>
  </r>
  <r>
    <s v="Georgian Bay General Hospital"/>
    <s v="Georgian Bay General Hospital - Midland Site"/>
    <s v="Large Community"/>
    <s v="LHIN12"/>
    <x v="3"/>
    <s v="2020-2021"/>
    <x v="1"/>
    <x v="7"/>
    <n v="207"/>
    <x v="0"/>
    <n v="90"/>
    <n v="186.3"/>
  </r>
  <r>
    <s v="Georgian Bay General Hospital"/>
    <s v="Georgian Bay General Hospital - Midland Site"/>
    <s v="Large Community"/>
    <s v="LHIN12"/>
    <x v="3"/>
    <s v="2020-2021"/>
    <x v="1"/>
    <x v="7"/>
    <n v="207"/>
    <x v="24"/>
    <n v="100"/>
    <n v="207"/>
  </r>
  <r>
    <s v="Georgian Bay General Hospital"/>
    <s v="Georgian Bay General Hospital - Midland Site"/>
    <s v="Large Community"/>
    <s v="LHIN12"/>
    <x v="3"/>
    <s v="2020-2021"/>
    <x v="1"/>
    <x v="7"/>
    <n v="49"/>
    <x v="12"/>
    <n v="0"/>
    <n v="0"/>
  </r>
  <r>
    <s v="Georgian Bay General Hospital"/>
    <s v="Georgian Bay General Hospital - Midland Site"/>
    <s v="Large Community"/>
    <s v="LHIN12"/>
    <x v="3"/>
    <s v="2020-2021"/>
    <x v="1"/>
    <x v="7"/>
    <n v="49"/>
    <x v="15"/>
    <n v="14"/>
    <n v="6.86"/>
  </r>
  <r>
    <s v="Georgian Bay General Hospital"/>
    <s v="Georgian Bay General Hospital - Midland Site"/>
    <s v="Large Community"/>
    <s v="LHIN12"/>
    <x v="3"/>
    <s v="2020-2021"/>
    <x v="1"/>
    <x v="7"/>
    <n v="49"/>
    <x v="14"/>
    <n v="65"/>
    <n v="31.85"/>
  </r>
  <r>
    <s v="Georgian Bay General Hospital"/>
    <s v="Georgian Bay General Hospital - Midland Site"/>
    <s v="Large Community"/>
    <s v="LHIN13"/>
    <x v="3"/>
    <s v="2020-2021"/>
    <x v="1"/>
    <x v="7"/>
    <n v="49"/>
    <x v="5"/>
    <n v="100"/>
    <n v="49"/>
  </r>
  <r>
    <s v="Georgian Bay General Hospital"/>
    <s v="Georgian Bay General Hospital - Midland Site"/>
    <s v="Large Community"/>
    <s v="LHIN12"/>
    <x v="3"/>
    <s v="2020-2021"/>
    <x v="1"/>
    <x v="7"/>
    <n v="49"/>
    <x v="13"/>
    <n v="100"/>
    <n v="49"/>
  </r>
  <r>
    <s v="Georgian Bay General Hospital"/>
    <s v="Georgian Bay General Hospital - Midland Site"/>
    <s v="Large Community"/>
    <s v="LHIN12"/>
    <x v="3"/>
    <s v="2020-2021"/>
    <x v="1"/>
    <x v="7"/>
    <n v="49"/>
    <x v="19"/>
    <n v="100"/>
    <n v="49"/>
  </r>
  <r>
    <s v="Georgian Bay General Hospital"/>
    <s v="Georgian Bay General Hospital - Midland Site"/>
    <s v="Large Community"/>
    <s v="LHIN12"/>
    <x v="3"/>
    <s v="2020-2021"/>
    <x v="1"/>
    <x v="7"/>
    <n v="49"/>
    <x v="0"/>
    <n v="18"/>
    <n v="8.82"/>
  </r>
  <r>
    <s v="Georgian Bay General Hospital"/>
    <s v="Georgian Bay General Hospital - Midland Site"/>
    <s v="Large Community"/>
    <s v="LHIN12"/>
    <x v="3"/>
    <s v="2020-2021"/>
    <x v="1"/>
    <x v="7"/>
    <n v="49"/>
    <x v="24"/>
    <n v="100"/>
    <n v="49"/>
  </r>
  <r>
    <s v="Georgian Bay General Hospital"/>
    <s v="Georgian Bay General Hospital - Midland Site"/>
    <s v="Large Community"/>
    <s v="LHIN13"/>
    <x v="3"/>
    <s v="2020-2021"/>
    <x v="1"/>
    <x v="6"/>
    <n v="176"/>
    <x v="16"/>
    <n v="96"/>
    <n v="168.96"/>
  </r>
  <r>
    <s v="Georgian Bay General Hospital"/>
    <s v="Georgian Bay General Hospital - Midland Site"/>
    <s v="Large Community"/>
    <s v="LHIN12"/>
    <x v="3"/>
    <s v="2020-2021"/>
    <x v="1"/>
    <x v="6"/>
    <n v="176"/>
    <x v="7"/>
    <n v="100"/>
    <n v="176"/>
  </r>
  <r>
    <s v="Georgian Bay General Hospital"/>
    <s v="Georgian Bay General Hospital - Midland Site"/>
    <s v="Large Community"/>
    <s v="LHIN12"/>
    <x v="3"/>
    <s v="2020-2021"/>
    <x v="1"/>
    <x v="6"/>
    <n v="176"/>
    <x v="13"/>
    <n v="100"/>
    <n v="176"/>
  </r>
  <r>
    <s v="Georgian Bay General Hospital"/>
    <s v="Georgian Bay General Hospital - Midland Site"/>
    <s v="Large Community"/>
    <s v="LHIN12"/>
    <x v="3"/>
    <s v="2020-2021"/>
    <x v="1"/>
    <x v="6"/>
    <n v="176"/>
    <x v="19"/>
    <n v="99"/>
    <n v="174.24"/>
  </r>
  <r>
    <s v="Georgian Bay General Hospital"/>
    <s v="Georgian Bay General Hospital - Midland Site"/>
    <s v="Large Community"/>
    <s v="LHIN12"/>
    <x v="3"/>
    <s v="2020-2021"/>
    <x v="1"/>
    <x v="6"/>
    <n v="176"/>
    <x v="0"/>
    <n v="70"/>
    <n v="123.2"/>
  </r>
  <r>
    <s v="Georgian Bay General Hospital"/>
    <s v="Georgian Bay General Hospital - Midland Site"/>
    <s v="Large Community"/>
    <s v="LHIN12"/>
    <x v="3"/>
    <s v="2020-2021"/>
    <x v="1"/>
    <x v="6"/>
    <n v="176"/>
    <x v="24"/>
    <n v="100"/>
    <n v="176"/>
  </r>
  <r>
    <s v="Georgian Bay General Hospital"/>
    <s v="Georgian Bay General Hospital - Midland Site"/>
    <s v="Large Community"/>
    <s v="LHIN13"/>
    <x v="3"/>
    <s v="2020-2021"/>
    <x v="1"/>
    <x v="16"/>
    <n v="25"/>
    <x v="16"/>
    <n v="12"/>
    <n v="3"/>
  </r>
  <r>
    <s v="Georgian Bay General Hospital"/>
    <s v="Georgian Bay General Hospital - Midland Site"/>
    <s v="Large Community"/>
    <s v="LHIN12"/>
    <x v="3"/>
    <s v="2020-2021"/>
    <x v="1"/>
    <x v="16"/>
    <n v="25"/>
    <x v="7"/>
    <n v="16"/>
    <n v="4"/>
  </r>
  <r>
    <s v="Georgian Bay General Hospital"/>
    <s v="Georgian Bay General Hospital - Midland Site"/>
    <s v="Large Community"/>
    <s v="LHIN12"/>
    <x v="3"/>
    <s v="2020-2021"/>
    <x v="1"/>
    <x v="16"/>
    <n v="25"/>
    <x v="13"/>
    <n v="100"/>
    <n v="25"/>
  </r>
  <r>
    <s v="Georgian Bay General Hospital"/>
    <s v="Georgian Bay General Hospital - Midland Site"/>
    <s v="Large Community"/>
    <s v="LHIN12"/>
    <x v="3"/>
    <s v="2020-2021"/>
    <x v="1"/>
    <x v="16"/>
    <n v="25"/>
    <x v="19"/>
    <n v="12"/>
    <n v="3"/>
  </r>
  <r>
    <s v="Georgian Bay General Hospital"/>
    <s v="Georgian Bay General Hospital - Midland Site"/>
    <s v="Large Community"/>
    <s v="LHIN12"/>
    <x v="3"/>
    <s v="2020-2021"/>
    <x v="1"/>
    <x v="16"/>
    <n v="25"/>
    <x v="0"/>
    <n v="4"/>
    <n v="1"/>
  </r>
  <r>
    <s v="Georgian Bay General Hospital"/>
    <s v="Georgian Bay General Hospital - Midland Site"/>
    <s v="Large Community"/>
    <s v="LHIN12"/>
    <x v="3"/>
    <s v="2020-2021"/>
    <x v="1"/>
    <x v="16"/>
    <n v="25"/>
    <x v="24"/>
    <n v="100"/>
    <n v="25"/>
  </r>
  <r>
    <s v="Georgian Bay General Hospital"/>
    <s v="Georgian Bay General Hospital - Midland Site"/>
    <s v="Large Community"/>
    <s v="LHIN12"/>
    <x v="3"/>
    <s v="2020-2021"/>
    <x v="1"/>
    <x v="11"/>
    <n v="3"/>
    <x v="25"/>
    <n v="100"/>
    <n v="3"/>
  </r>
  <r>
    <s v="Georgian Bay General Hospital"/>
    <s v="Georgian Bay General Hospital - Midland Site"/>
    <s v="Large Community"/>
    <s v="LHIN13"/>
    <x v="3"/>
    <s v="2020-2021"/>
    <x v="1"/>
    <x v="11"/>
    <n v="3"/>
    <x v="26"/>
    <n v="100"/>
    <n v="3"/>
  </r>
  <r>
    <s v="Georgian Bay General Hospital"/>
    <s v="Georgian Bay General Hospital - Midland Site"/>
    <s v="Large Community"/>
    <s v="LHIN14"/>
    <x v="3"/>
    <s v="2020-2021"/>
    <x v="1"/>
    <x v="11"/>
    <n v="3"/>
    <x v="27"/>
    <n v="100"/>
    <n v="3"/>
  </r>
  <r>
    <s v="Georgian Bay General Hospital"/>
    <s v="Georgian Bay General Hospital - Midland Site"/>
    <s v="Large Community"/>
    <s v="LHIN15"/>
    <x v="3"/>
    <s v="2020-2021"/>
    <x v="1"/>
    <x v="11"/>
    <n v="3"/>
    <x v="28"/>
    <n v="100"/>
    <n v="3"/>
  </r>
  <r>
    <s v="Georgian Bay General Hospital"/>
    <s v="Georgian Bay General Hospital - Midland Site"/>
    <s v="Large Community"/>
    <s v="LHIN16"/>
    <x v="3"/>
    <s v="2020-2021"/>
    <x v="1"/>
    <x v="11"/>
    <n v="3"/>
    <x v="13"/>
    <n v="100"/>
    <n v="3"/>
  </r>
  <r>
    <s v="Georgian Bay General Hospital"/>
    <s v="Georgian Bay General Hospital - Midland Site"/>
    <s v="Large Community"/>
    <s v="LHIN17"/>
    <x v="3"/>
    <s v="2020-2021"/>
    <x v="1"/>
    <x v="11"/>
    <n v="3"/>
    <x v="5"/>
    <n v="100"/>
    <n v="3"/>
  </r>
  <r>
    <s v="Georgian Bay General Hospital"/>
    <s v="Georgian Bay General Hospital - Midland Site"/>
    <s v="Large Community"/>
    <s v="LHIN18"/>
    <x v="3"/>
    <s v="2020-2021"/>
    <x v="1"/>
    <x v="11"/>
    <n v="3"/>
    <x v="29"/>
    <n v="100"/>
    <n v="3"/>
  </r>
  <r>
    <s v="Georgian Bay General Hospital"/>
    <s v="Georgian Bay General Hospital - Midland Site"/>
    <s v="Large Community"/>
    <s v="LHIN19"/>
    <x v="3"/>
    <s v="2020-2021"/>
    <x v="1"/>
    <x v="11"/>
    <n v="3"/>
    <x v="15"/>
    <n v="100"/>
    <n v="3"/>
  </r>
  <r>
    <s v="Georgian Bay General Hospital"/>
    <s v="Georgian Bay General Hospital - Midland Site"/>
    <s v="Large Community"/>
    <s v="LHIN20"/>
    <x v="3"/>
    <s v="2020-2021"/>
    <x v="1"/>
    <x v="11"/>
    <n v="3"/>
    <x v="14"/>
    <n v="100"/>
    <n v="3"/>
  </r>
  <r>
    <s v="Southlake Regional Health Centre"/>
    <s v="Southlake Regional Health Centre"/>
    <s v="Large Community"/>
    <s v="LHIN8"/>
    <x v="4"/>
    <n v="2020"/>
    <x v="0"/>
    <x v="1"/>
    <n v="1214"/>
    <x v="7"/>
    <n v="61"/>
    <n v="740.54"/>
  </r>
  <r>
    <s v="Southlake Regional Health Centre"/>
    <s v="Southlake Regional Health Centre"/>
    <s v="Large Community"/>
    <s v="LHIN8"/>
    <x v="4"/>
    <n v="2020"/>
    <x v="0"/>
    <x v="1"/>
    <n v="1214"/>
    <x v="8"/>
    <n v="84"/>
    <n v="1019.76"/>
  </r>
  <r>
    <s v="Southlake Regional Health Centre"/>
    <s v="Southlake Regional Health Centre"/>
    <s v="Large Community"/>
    <s v="LHIN8"/>
    <x v="4"/>
    <n v="2020"/>
    <x v="0"/>
    <x v="1"/>
    <n v="1214"/>
    <x v="9"/>
    <n v="93"/>
    <n v="1129.02"/>
  </r>
  <r>
    <s v="Southlake Regional Health Centre"/>
    <s v="Southlake Regional Health Centre"/>
    <s v="Large Community"/>
    <s v="LHIN8"/>
    <x v="4"/>
    <n v="2020"/>
    <x v="0"/>
    <x v="1"/>
    <n v="1214"/>
    <x v="1"/>
    <n v="98"/>
    <n v="1189.72"/>
  </r>
  <r>
    <s v="Southlake Regional Health Centre"/>
    <s v="Southlake Regional Health Centre"/>
    <s v="Large Community"/>
    <s v="LHIN8"/>
    <x v="4"/>
    <n v="2020"/>
    <x v="0"/>
    <x v="1"/>
    <n v="1214"/>
    <x v="11"/>
    <n v="98"/>
    <n v="1189.72"/>
  </r>
  <r>
    <s v="Southlake Regional Health Centre"/>
    <s v="Southlake Regional Health Centre"/>
    <s v="Large Community"/>
    <s v="LHIN8"/>
    <x v="4"/>
    <n v="2020"/>
    <x v="0"/>
    <x v="1"/>
    <n v="1214"/>
    <x v="10"/>
    <n v="95"/>
    <n v="1153.3"/>
  </r>
  <r>
    <s v="Southlake Regional Health Centre"/>
    <s v="Southlake Regional Health Centre"/>
    <s v="Large Community"/>
    <s v="LHIN8"/>
    <x v="4"/>
    <n v="2020"/>
    <x v="0"/>
    <x v="1"/>
    <n v="1214"/>
    <x v="17"/>
    <n v="100"/>
    <n v="1214"/>
  </r>
  <r>
    <s v="Southlake Regional Health Centre"/>
    <s v="Southlake Regional Health Centre"/>
    <s v="Large Community"/>
    <s v="LHIN8"/>
    <x v="4"/>
    <n v="2020"/>
    <x v="0"/>
    <x v="1"/>
    <n v="1214"/>
    <x v="4"/>
    <n v="100"/>
    <n v="1214"/>
  </r>
  <r>
    <s v="Southlake Regional Health Centre"/>
    <s v="Southlake Regional Health Centre"/>
    <s v="Large Community"/>
    <s v="LHIN8"/>
    <x v="4"/>
    <n v="2020"/>
    <x v="0"/>
    <x v="1"/>
    <n v="1214"/>
    <x v="3"/>
    <n v="95"/>
    <n v="1153.3"/>
  </r>
  <r>
    <s v="Southlake Regional Health Centre"/>
    <s v="Southlake Regional Health Centre"/>
    <s v="Large Community"/>
    <s v="LHIN8"/>
    <x v="4"/>
    <n v="2020"/>
    <x v="0"/>
    <x v="1"/>
    <n v="1214"/>
    <x v="6"/>
    <n v="96"/>
    <n v="1165.44"/>
  </r>
  <r>
    <s v="Southlake Regional Health Centre"/>
    <s v="Southlake Regional Health Centre"/>
    <s v="Large Community"/>
    <s v="LHIN8"/>
    <x v="4"/>
    <n v="2020"/>
    <x v="0"/>
    <x v="1"/>
    <n v="1214"/>
    <x v="5"/>
    <n v="81"/>
    <n v="983.34"/>
  </r>
  <r>
    <s v="Southlake Regional Health Centre"/>
    <s v="Southlake Regional Health Centre"/>
    <s v="Large Community"/>
    <s v="LHIN8"/>
    <x v="4"/>
    <n v="2020"/>
    <x v="0"/>
    <x v="1"/>
    <n v="1214"/>
    <x v="0"/>
    <n v="77"/>
    <n v="934.78"/>
  </r>
  <r>
    <s v="Southlake Regional Health Centre"/>
    <s v="Southlake Regional Health Centre"/>
    <s v="Large Community"/>
    <s v="LHIN8"/>
    <x v="4"/>
    <n v="2020"/>
    <x v="0"/>
    <x v="1"/>
    <n v="156"/>
    <x v="7"/>
    <n v="0"/>
    <n v="0"/>
  </r>
  <r>
    <s v="Southlake Regional Health Centre"/>
    <s v="Southlake Regional Health Centre"/>
    <s v="Large Community"/>
    <s v="LHIN8"/>
    <x v="4"/>
    <n v="2020"/>
    <x v="0"/>
    <x v="1"/>
    <n v="156"/>
    <x v="8"/>
    <n v="0"/>
    <n v="0"/>
  </r>
  <r>
    <s v="Southlake Regional Health Centre"/>
    <s v="Southlake Regional Health Centre"/>
    <s v="Large Community"/>
    <s v="LHIN8"/>
    <x v="4"/>
    <n v="2020"/>
    <x v="0"/>
    <x v="1"/>
    <n v="156"/>
    <x v="9"/>
    <n v="0"/>
    <n v="0"/>
  </r>
  <r>
    <s v="Southlake Regional Health Centre"/>
    <s v="Southlake Regional Health Centre"/>
    <s v="Large Community"/>
    <s v="LHIN8"/>
    <x v="4"/>
    <n v="2020"/>
    <x v="0"/>
    <x v="1"/>
    <n v="156"/>
    <x v="1"/>
    <n v="0"/>
    <n v="0"/>
  </r>
  <r>
    <s v="Southlake Regional Health Centre"/>
    <s v="Southlake Regional Health Centre"/>
    <s v="Large Community"/>
    <s v="LHIN8"/>
    <x v="4"/>
    <n v="2020"/>
    <x v="0"/>
    <x v="1"/>
    <n v="156"/>
    <x v="11"/>
    <n v="0"/>
    <n v="0"/>
  </r>
  <r>
    <s v="Southlake Regional Health Centre"/>
    <s v="Southlake Regional Health Centre"/>
    <s v="Large Community"/>
    <s v="LHIN8"/>
    <x v="4"/>
    <n v="2020"/>
    <x v="0"/>
    <x v="1"/>
    <n v="156"/>
    <x v="17"/>
    <n v="100"/>
    <n v="156"/>
  </r>
  <r>
    <s v="Southlake Regional Health Centre"/>
    <s v="Southlake Regional Health Centre"/>
    <s v="Large Community"/>
    <s v="LHIN8"/>
    <x v="4"/>
    <n v="2020"/>
    <x v="0"/>
    <x v="1"/>
    <n v="156"/>
    <x v="4"/>
    <n v="100"/>
    <n v="156"/>
  </r>
  <r>
    <s v="Southlake Regional Health Centre"/>
    <s v="Southlake Regional Health Centre"/>
    <s v="Large Community"/>
    <s v="LHIN8"/>
    <x v="4"/>
    <n v="2020"/>
    <x v="0"/>
    <x v="1"/>
    <n v="156"/>
    <x v="3"/>
    <n v="76"/>
    <n v="118.56"/>
  </r>
  <r>
    <s v="Southlake Regional Health Centre"/>
    <s v="Southlake Regional Health Centre"/>
    <s v="Large Community"/>
    <s v="LHIN8"/>
    <x v="4"/>
    <n v="2020"/>
    <x v="0"/>
    <x v="1"/>
    <n v="156"/>
    <x v="6"/>
    <n v="67"/>
    <n v="104.52"/>
  </r>
  <r>
    <s v="Southlake Regional Health Centre"/>
    <s v="Southlake Regional Health Centre"/>
    <s v="Large Community"/>
    <s v="LHIN8"/>
    <x v="4"/>
    <n v="2020"/>
    <x v="0"/>
    <x v="1"/>
    <n v="156"/>
    <x v="5"/>
    <n v="41"/>
    <n v="63.96"/>
  </r>
  <r>
    <s v="Southlake Regional Health Centre"/>
    <s v="Southlake Regional Health Centre"/>
    <s v="Large Community"/>
    <s v="LHIN8"/>
    <x v="4"/>
    <n v="2020"/>
    <x v="0"/>
    <x v="1"/>
    <n v="156"/>
    <x v="0"/>
    <n v="12"/>
    <n v="18.72"/>
  </r>
  <r>
    <s v="Southlake Regional Health Centre"/>
    <s v="Southlake Regional Health Centre"/>
    <s v="Large Community"/>
    <s v="LHIN8"/>
    <x v="4"/>
    <n v="2020"/>
    <x v="0"/>
    <x v="2"/>
    <n v="242"/>
    <x v="7"/>
    <n v="0"/>
    <n v="0"/>
  </r>
  <r>
    <s v="Southlake Regional Health Centre"/>
    <s v="Southlake Regional Health Centre"/>
    <s v="Large Community"/>
    <s v="LHIN8"/>
    <x v="4"/>
    <n v="2020"/>
    <x v="0"/>
    <x v="2"/>
    <n v="242"/>
    <x v="8"/>
    <n v="95"/>
    <n v="229.9"/>
  </r>
  <r>
    <s v="Southlake Regional Health Centre"/>
    <s v="Southlake Regional Health Centre"/>
    <s v="Large Community"/>
    <s v="LHIN8"/>
    <x v="4"/>
    <n v="2020"/>
    <x v="0"/>
    <x v="2"/>
    <n v="242"/>
    <x v="9"/>
    <n v="94"/>
    <n v="227.48"/>
  </r>
  <r>
    <s v="Southlake Regional Health Centre"/>
    <s v="Southlake Regional Health Centre"/>
    <s v="Large Community"/>
    <s v="LHIN8"/>
    <x v="4"/>
    <n v="2020"/>
    <x v="0"/>
    <x v="2"/>
    <n v="242"/>
    <x v="1"/>
    <n v="99"/>
    <n v="239.58"/>
  </r>
  <r>
    <s v="Southlake Regional Health Centre"/>
    <s v="Southlake Regional Health Centre"/>
    <s v="Large Community"/>
    <s v="LHIN8"/>
    <x v="4"/>
    <n v="2020"/>
    <x v="0"/>
    <x v="2"/>
    <n v="242"/>
    <x v="11"/>
    <n v="99"/>
    <n v="239.58"/>
  </r>
  <r>
    <s v="Southlake Regional Health Centre"/>
    <s v="Southlake Regional Health Centre"/>
    <s v="Large Community"/>
    <s v="LHIN8"/>
    <x v="4"/>
    <n v="2020"/>
    <x v="0"/>
    <x v="2"/>
    <n v="242"/>
    <x v="10"/>
    <n v="96"/>
    <n v="232.32"/>
  </r>
  <r>
    <s v="Southlake Regional Health Centre"/>
    <s v="Southlake Regional Health Centre"/>
    <s v="Large Community"/>
    <s v="LHIN8"/>
    <x v="4"/>
    <n v="2020"/>
    <x v="0"/>
    <x v="2"/>
    <n v="242"/>
    <x v="17"/>
    <n v="100"/>
    <n v="242"/>
  </r>
  <r>
    <s v="Southlake Regional Health Centre"/>
    <s v="Southlake Regional Health Centre"/>
    <s v="Large Community"/>
    <s v="LHIN8"/>
    <x v="4"/>
    <n v="2020"/>
    <x v="0"/>
    <x v="2"/>
    <n v="242"/>
    <x v="4"/>
    <n v="100"/>
    <n v="242"/>
  </r>
  <r>
    <s v="Southlake Regional Health Centre"/>
    <s v="Southlake Regional Health Centre"/>
    <s v="Large Community"/>
    <s v="LHIN8"/>
    <x v="4"/>
    <n v="2020"/>
    <x v="0"/>
    <x v="2"/>
    <n v="242"/>
    <x v="3"/>
    <n v="100"/>
    <n v="242"/>
  </r>
  <r>
    <s v="Southlake Regional Health Centre"/>
    <s v="Southlake Regional Health Centre"/>
    <s v="Large Community"/>
    <s v="LHIN8"/>
    <x v="4"/>
    <n v="2020"/>
    <x v="0"/>
    <x v="2"/>
    <n v="242"/>
    <x v="6"/>
    <n v="99"/>
    <n v="239.58"/>
  </r>
  <r>
    <s v="Southlake Regional Health Centre"/>
    <s v="Southlake Regional Health Centre"/>
    <s v="Large Community"/>
    <s v="LHIN8"/>
    <x v="4"/>
    <n v="2020"/>
    <x v="0"/>
    <x v="2"/>
    <n v="242"/>
    <x v="5"/>
    <n v="96"/>
    <n v="232.32"/>
  </r>
  <r>
    <s v="Southlake Regional Health Centre"/>
    <s v="Southlake Regional Health Centre"/>
    <s v="Large Community"/>
    <s v="LHIN8"/>
    <x v="4"/>
    <n v="2020"/>
    <x v="0"/>
    <x v="2"/>
    <n v="242"/>
    <x v="0"/>
    <n v="91"/>
    <n v="220.22"/>
  </r>
  <r>
    <s v="Southlake Regional Health Centre"/>
    <s v="Southlake Regional Health Centre"/>
    <s v="Large Community"/>
    <s v="LHIN8"/>
    <x v="4"/>
    <n v="2020"/>
    <x v="0"/>
    <x v="2"/>
    <n v="72"/>
    <x v="7"/>
    <n v="0"/>
    <n v="0"/>
  </r>
  <r>
    <s v="Southlake Regional Health Centre"/>
    <s v="Southlake Regional Health Centre"/>
    <s v="Large Community"/>
    <s v="LHIN8"/>
    <x v="4"/>
    <n v="2020"/>
    <x v="0"/>
    <x v="2"/>
    <n v="72"/>
    <x v="8"/>
    <n v="90"/>
    <n v="64.8"/>
  </r>
  <r>
    <s v="Southlake Regional Health Centre"/>
    <s v="Southlake Regional Health Centre"/>
    <s v="Large Community"/>
    <s v="LHIN8"/>
    <x v="4"/>
    <n v="2020"/>
    <x v="0"/>
    <x v="2"/>
    <n v="72"/>
    <x v="9"/>
    <n v="67"/>
    <n v="48.24"/>
  </r>
  <r>
    <s v="Southlake Regional Health Centre"/>
    <s v="Southlake Regional Health Centre"/>
    <s v="Large Community"/>
    <s v="LHIN8"/>
    <x v="4"/>
    <n v="2020"/>
    <x v="0"/>
    <x v="2"/>
    <n v="72"/>
    <x v="1"/>
    <n v="93"/>
    <n v="66.959999999999994"/>
  </r>
  <r>
    <s v="Southlake Regional Health Centre"/>
    <s v="Southlake Regional Health Centre"/>
    <s v="Large Community"/>
    <s v="LHIN8"/>
    <x v="4"/>
    <n v="2020"/>
    <x v="0"/>
    <x v="2"/>
    <n v="72"/>
    <x v="11"/>
    <n v="100"/>
    <n v="72"/>
  </r>
  <r>
    <s v="Southlake Regional Health Centre"/>
    <s v="Southlake Regional Health Centre"/>
    <s v="Large Community"/>
    <s v="LHIN8"/>
    <x v="4"/>
    <n v="2020"/>
    <x v="0"/>
    <x v="2"/>
    <n v="72"/>
    <x v="10"/>
    <n v="93"/>
    <n v="66.959999999999994"/>
  </r>
  <r>
    <s v="Southlake Regional Health Centre"/>
    <s v="Southlake Regional Health Centre"/>
    <s v="Large Community"/>
    <s v="LHIN8"/>
    <x v="4"/>
    <n v="2020"/>
    <x v="0"/>
    <x v="2"/>
    <n v="72"/>
    <x v="17"/>
    <n v="100"/>
    <n v="72"/>
  </r>
  <r>
    <s v="Southlake Regional Health Centre"/>
    <s v="Southlake Regional Health Centre"/>
    <s v="Large Community"/>
    <s v="LHIN8"/>
    <x v="4"/>
    <n v="2020"/>
    <x v="0"/>
    <x v="2"/>
    <n v="72"/>
    <x v="4"/>
    <n v="100"/>
    <n v="72"/>
  </r>
  <r>
    <s v="Southlake Regional Health Centre"/>
    <s v="Southlake Regional Health Centre"/>
    <s v="Large Community"/>
    <s v="LHIN8"/>
    <x v="4"/>
    <n v="2020"/>
    <x v="0"/>
    <x v="2"/>
    <n v="72"/>
    <x v="3"/>
    <n v="100"/>
    <n v="72"/>
  </r>
  <r>
    <s v="Southlake Regional Health Centre"/>
    <s v="Southlake Regional Health Centre"/>
    <s v="Large Community"/>
    <s v="LHIN8"/>
    <x v="4"/>
    <n v="2020"/>
    <x v="0"/>
    <x v="2"/>
    <n v="72"/>
    <x v="6"/>
    <n v="100"/>
    <n v="72"/>
  </r>
  <r>
    <s v="Southlake Regional Health Centre"/>
    <s v="Southlake Regional Health Centre"/>
    <s v="Large Community"/>
    <s v="LHIN8"/>
    <x v="4"/>
    <n v="2020"/>
    <x v="0"/>
    <x v="2"/>
    <n v="72"/>
    <x v="5"/>
    <n v="99"/>
    <n v="71.28"/>
  </r>
  <r>
    <s v="Southlake Regional Health Centre"/>
    <s v="Southlake Regional Health Centre"/>
    <s v="Large Community"/>
    <s v="LHIN8"/>
    <x v="4"/>
    <n v="2020"/>
    <x v="0"/>
    <x v="2"/>
    <n v="72"/>
    <x v="0"/>
    <n v="96"/>
    <n v="69.12"/>
  </r>
  <r>
    <s v="Southlake Regional Health Centre"/>
    <s v="Southlake Regional Health Centre"/>
    <s v="Large Community"/>
    <s v="LHIN8"/>
    <x v="4"/>
    <n v="2020"/>
    <x v="0"/>
    <x v="3"/>
    <n v="116"/>
    <x v="7"/>
    <n v="76"/>
    <n v="88.16"/>
  </r>
  <r>
    <s v="Southlake Regional Health Centre"/>
    <s v="Southlake Regional Health Centre"/>
    <s v="Large Community"/>
    <s v="LHIN8"/>
    <x v="4"/>
    <n v="2020"/>
    <x v="0"/>
    <x v="3"/>
    <n v="116"/>
    <x v="8"/>
    <n v="97"/>
    <n v="112.52"/>
  </r>
  <r>
    <s v="Southlake Regional Health Centre"/>
    <s v="Southlake Regional Health Centre"/>
    <s v="Large Community"/>
    <s v="LHIN8"/>
    <x v="4"/>
    <n v="2020"/>
    <x v="0"/>
    <x v="3"/>
    <n v="116"/>
    <x v="9"/>
    <n v="89"/>
    <n v="103.24"/>
  </r>
  <r>
    <s v="Southlake Regional Health Centre"/>
    <s v="Southlake Regional Health Centre"/>
    <s v="Large Community"/>
    <s v="LHIN8"/>
    <x v="4"/>
    <n v="2020"/>
    <x v="0"/>
    <x v="3"/>
    <n v="116"/>
    <x v="1"/>
    <n v="97"/>
    <n v="112.52"/>
  </r>
  <r>
    <s v="Southlake Regional Health Centre"/>
    <s v="Southlake Regional Health Centre"/>
    <s v="Large Community"/>
    <s v="LHIN8"/>
    <x v="4"/>
    <n v="2020"/>
    <x v="0"/>
    <x v="3"/>
    <n v="116"/>
    <x v="11"/>
    <n v="99"/>
    <n v="114.84"/>
  </r>
  <r>
    <s v="Southlake Regional Health Centre"/>
    <s v="Southlake Regional Health Centre"/>
    <s v="Large Community"/>
    <s v="LHIN8"/>
    <x v="4"/>
    <n v="2020"/>
    <x v="0"/>
    <x v="3"/>
    <n v="116"/>
    <x v="10"/>
    <n v="100"/>
    <n v="116"/>
  </r>
  <r>
    <s v="Southlake Regional Health Centre"/>
    <s v="Southlake Regional Health Centre"/>
    <s v="Large Community"/>
    <s v="LHIN8"/>
    <x v="4"/>
    <n v="2020"/>
    <x v="0"/>
    <x v="3"/>
    <n v="116"/>
    <x v="17"/>
    <n v="100"/>
    <n v="116"/>
  </r>
  <r>
    <s v="Southlake Regional Health Centre"/>
    <s v="Southlake Regional Health Centre"/>
    <s v="Large Community"/>
    <s v="LHIN8"/>
    <x v="4"/>
    <n v="2020"/>
    <x v="0"/>
    <x v="3"/>
    <n v="116"/>
    <x v="4"/>
    <n v="100"/>
    <n v="116"/>
  </r>
  <r>
    <s v="Southlake Regional Health Centre"/>
    <s v="Southlake Regional Health Centre"/>
    <s v="Large Community"/>
    <s v="LHIN8"/>
    <x v="4"/>
    <n v="2020"/>
    <x v="0"/>
    <x v="3"/>
    <n v="116"/>
    <x v="3"/>
    <n v="95"/>
    <n v="110.2"/>
  </r>
  <r>
    <s v="Southlake Regional Health Centre"/>
    <s v="Southlake Regional Health Centre"/>
    <s v="Large Community"/>
    <s v="LHIN8"/>
    <x v="4"/>
    <n v="2020"/>
    <x v="0"/>
    <x v="3"/>
    <n v="116"/>
    <x v="6"/>
    <n v="97"/>
    <n v="112.52"/>
  </r>
  <r>
    <s v="Southlake Regional Health Centre"/>
    <s v="Southlake Regional Health Centre"/>
    <s v="Large Community"/>
    <s v="LHIN8"/>
    <x v="4"/>
    <n v="2020"/>
    <x v="0"/>
    <x v="3"/>
    <n v="116"/>
    <x v="5"/>
    <n v="81"/>
    <n v="93.96"/>
  </r>
  <r>
    <s v="Southlake Regional Health Centre"/>
    <s v="Southlake Regional Health Centre"/>
    <s v="Large Community"/>
    <s v="LHIN8"/>
    <x v="4"/>
    <n v="2020"/>
    <x v="0"/>
    <x v="3"/>
    <n v="116"/>
    <x v="0"/>
    <n v="87"/>
    <n v="100.92"/>
  </r>
  <r>
    <s v="Southlake Regional Health Centre"/>
    <s v="Southlake Regional Health Centre"/>
    <s v="Large Community"/>
    <s v="LHIN8"/>
    <x v="4"/>
    <n v="2020"/>
    <x v="0"/>
    <x v="0"/>
    <n v="97"/>
    <x v="17"/>
    <n v="89"/>
    <n v="86.33"/>
  </r>
  <r>
    <s v="Southlake Regional Health Centre"/>
    <s v="Southlake Regional Health Centre"/>
    <s v="Large Community"/>
    <s v="LHIN8"/>
    <x v="4"/>
    <n v="2020"/>
    <x v="0"/>
    <x v="0"/>
    <n v="97"/>
    <x v="4"/>
    <n v="98"/>
    <n v="95.06"/>
  </r>
  <r>
    <s v="Southlake Regional Health Centre"/>
    <s v="Southlake Regional Health Centre"/>
    <s v="Large Community"/>
    <s v="LHIN8"/>
    <x v="4"/>
    <n v="2020"/>
    <x v="0"/>
    <x v="0"/>
    <n v="97"/>
    <x v="3"/>
    <n v="98"/>
    <n v="95.06"/>
  </r>
  <r>
    <s v="Southlake Regional Health Centre"/>
    <s v="Southlake Regional Health Centre"/>
    <s v="Large Community"/>
    <s v="LHIN8"/>
    <x v="4"/>
    <n v="2020"/>
    <x v="0"/>
    <x v="0"/>
    <n v="97"/>
    <x v="6"/>
    <n v="97"/>
    <n v="94.09"/>
  </r>
  <r>
    <s v="Southlake Regional Health Centre"/>
    <s v="Southlake Regional Health Centre"/>
    <s v="Large Community"/>
    <s v="LHIN8"/>
    <x v="4"/>
    <n v="2020"/>
    <x v="0"/>
    <x v="0"/>
    <n v="97"/>
    <x v="5"/>
    <n v="93"/>
    <n v="90.21"/>
  </r>
  <r>
    <s v="Southlake Regional Health Centre"/>
    <s v="Southlake Regional Health Centre"/>
    <s v="Large Community"/>
    <s v="LHIN8"/>
    <x v="4"/>
    <n v="2020"/>
    <x v="0"/>
    <x v="0"/>
    <n v="97"/>
    <x v="0"/>
    <n v="97"/>
    <n v="94.09"/>
  </r>
  <r>
    <s v="Southlake Regional Health Centre"/>
    <s v="Southlake Regional Health Centre"/>
    <s v="Large Community"/>
    <s v="LHIN8"/>
    <x v="4"/>
    <n v="2020"/>
    <x v="0"/>
    <x v="4"/>
    <n v="182"/>
    <x v="11"/>
    <n v="86"/>
    <n v="156.52000000000001"/>
  </r>
  <r>
    <s v="Southlake Regional Health Centre"/>
    <s v="Southlake Regional Health Centre"/>
    <s v="Large Community"/>
    <s v="LHIN8"/>
    <x v="4"/>
    <n v="2020"/>
    <x v="0"/>
    <x v="4"/>
    <n v="182"/>
    <x v="10"/>
    <n v="90"/>
    <n v="163.80000000000001"/>
  </r>
  <r>
    <s v="Southlake Regional Health Centre"/>
    <s v="Southlake Regional Health Centre"/>
    <s v="Large Community"/>
    <s v="LHIN8"/>
    <x v="4"/>
    <n v="2020"/>
    <x v="0"/>
    <x v="4"/>
    <n v="182"/>
    <x v="4"/>
    <n v="90"/>
    <n v="163.80000000000001"/>
  </r>
  <r>
    <s v="Southlake Regional Health Centre"/>
    <s v="Southlake Regional Health Centre"/>
    <s v="Large Community"/>
    <s v="LHIN8"/>
    <x v="4"/>
    <n v="2020"/>
    <x v="0"/>
    <x v="4"/>
    <n v="182"/>
    <x v="3"/>
    <n v="97"/>
    <n v="176.54"/>
  </r>
  <r>
    <s v="Southlake Regional Health Centre"/>
    <s v="Southlake Regional Health Centre"/>
    <s v="Large Community"/>
    <s v="LHIN8"/>
    <x v="4"/>
    <n v="2020"/>
    <x v="0"/>
    <x v="4"/>
    <n v="182"/>
    <x v="6"/>
    <n v="100"/>
    <n v="182"/>
  </r>
  <r>
    <s v="Southlake Regional Health Centre"/>
    <s v="Southlake Regional Health Centre"/>
    <s v="Large Community"/>
    <s v="LHIN8"/>
    <x v="4"/>
    <n v="2020"/>
    <x v="0"/>
    <x v="4"/>
    <n v="182"/>
    <x v="0"/>
    <n v="89"/>
    <n v="161.97999999999999"/>
  </r>
  <r>
    <s v="Southlake Regional Health Centre"/>
    <s v="Southlake Regional Health Centre"/>
    <s v="Large Community"/>
    <s v="LHIN8"/>
    <x v="4"/>
    <n v="2020"/>
    <x v="0"/>
    <x v="9"/>
    <n v="41"/>
    <x v="17"/>
    <n v="100"/>
    <n v="41"/>
  </r>
  <r>
    <s v="Southlake Regional Health Centre"/>
    <s v="Southlake Regional Health Centre"/>
    <s v="Large Community"/>
    <s v="LHIN8"/>
    <x v="4"/>
    <n v="2020"/>
    <x v="0"/>
    <x v="9"/>
    <n v="41"/>
    <x v="4"/>
    <n v="100"/>
    <n v="41"/>
  </r>
  <r>
    <s v="Southlake Regional Health Centre"/>
    <s v="Southlake Regional Health Centre"/>
    <s v="Large Community"/>
    <s v="LHIN8"/>
    <x v="4"/>
    <n v="2020"/>
    <x v="0"/>
    <x v="9"/>
    <n v="41"/>
    <x v="3"/>
    <n v="95"/>
    <n v="38.950000000000003"/>
  </r>
  <r>
    <s v="Southlake Regional Health Centre"/>
    <s v="Southlake Regional Health Centre"/>
    <s v="Large Community"/>
    <s v="LHIN8"/>
    <x v="4"/>
    <n v="2020"/>
    <x v="0"/>
    <x v="9"/>
    <n v="41"/>
    <x v="6"/>
    <n v="93"/>
    <n v="38.130000000000003"/>
  </r>
  <r>
    <s v="Southlake Regional Health Centre"/>
    <s v="Southlake Regional Health Centre"/>
    <s v="Large Community"/>
    <s v="LHIN8"/>
    <x v="4"/>
    <n v="2020"/>
    <x v="0"/>
    <x v="9"/>
    <n v="41"/>
    <x v="5"/>
    <n v="95"/>
    <n v="38.950000000000003"/>
  </r>
  <r>
    <s v="Southlake Regional Health Centre"/>
    <s v="Southlake Regional Health Centre"/>
    <s v="Large Community"/>
    <s v="LHIN8"/>
    <x v="4"/>
    <n v="2020"/>
    <x v="0"/>
    <x v="9"/>
    <n v="41"/>
    <x v="0"/>
    <n v="85"/>
    <n v="34.85"/>
  </r>
  <r>
    <s v="Southlake Regional Health Centre"/>
    <s v="Southlake Regional Health Centre"/>
    <s v="Large Community"/>
    <s v="LHIN8"/>
    <x v="4"/>
    <n v="2020"/>
    <x v="1"/>
    <x v="7"/>
    <n v="345"/>
    <x v="8"/>
    <n v="100"/>
    <n v="345"/>
  </r>
  <r>
    <s v="Southlake Regional Health Centre"/>
    <s v="Southlake Regional Health Centre"/>
    <s v="Large Community"/>
    <s v="LHIN8"/>
    <x v="4"/>
    <n v="2020"/>
    <x v="1"/>
    <x v="7"/>
    <n v="345"/>
    <x v="12"/>
    <n v="100"/>
    <n v="345"/>
  </r>
  <r>
    <s v="Southlake Regional Health Centre"/>
    <s v="Southlake Regional Health Centre"/>
    <s v="Large Community"/>
    <s v="LHIN8"/>
    <x v="4"/>
    <n v="2020"/>
    <x v="1"/>
    <x v="7"/>
    <n v="345"/>
    <x v="9"/>
    <n v="100"/>
    <n v="345"/>
  </r>
  <r>
    <s v="Southlake Regional Health Centre"/>
    <s v="Southlake Regional Health Centre"/>
    <s v="Large Community"/>
    <s v="LHIN8"/>
    <x v="4"/>
    <n v="2020"/>
    <x v="1"/>
    <x v="7"/>
    <n v="345"/>
    <x v="14"/>
    <n v="74"/>
    <n v="255.3"/>
  </r>
  <r>
    <s v="Southlake Regional Health Centre"/>
    <s v="Southlake Regional Health Centre"/>
    <s v="Large Community"/>
    <s v="LHIN8"/>
    <x v="4"/>
    <n v="2020"/>
    <x v="1"/>
    <x v="7"/>
    <n v="345"/>
    <x v="15"/>
    <n v="70"/>
    <n v="241.5"/>
  </r>
  <r>
    <s v="Southlake Regional Health Centre"/>
    <s v="Southlake Regional Health Centre"/>
    <s v="Large Community"/>
    <s v="LHIN8"/>
    <x v="4"/>
    <n v="2020"/>
    <x v="1"/>
    <x v="7"/>
    <n v="345"/>
    <x v="5"/>
    <n v="100"/>
    <n v="345"/>
  </r>
  <r>
    <s v="Southlake Regional Health Centre"/>
    <s v="Southlake Regional Health Centre"/>
    <s v="Large Community"/>
    <s v="LHIN8"/>
    <x v="4"/>
    <n v="2020"/>
    <x v="1"/>
    <x v="7"/>
    <n v="345"/>
    <x v="0"/>
    <n v="93"/>
    <n v="320.85000000000002"/>
  </r>
  <r>
    <s v="Southlake Regional Health Centre"/>
    <s v="Southlake Regional Health Centre"/>
    <s v="Large Community"/>
    <s v="LHIN8"/>
    <x v="4"/>
    <n v="2020"/>
    <x v="1"/>
    <x v="7"/>
    <n v="345"/>
    <x v="21"/>
    <n v="96"/>
    <n v="331.2"/>
  </r>
  <r>
    <s v="Southlake Regional Health Centre"/>
    <s v="Southlake Regional Health Centre"/>
    <s v="Large Community"/>
    <s v="LHIN8"/>
    <x v="4"/>
    <n v="2020"/>
    <x v="1"/>
    <x v="7"/>
    <n v="345"/>
    <x v="13"/>
    <n v="100"/>
    <n v="345"/>
  </r>
  <r>
    <s v="Southlake Regional Health Centre"/>
    <s v="Southlake Regional Health Centre"/>
    <s v="Large Community"/>
    <s v="LHIN8"/>
    <x v="4"/>
    <n v="2020"/>
    <x v="1"/>
    <x v="7"/>
    <n v="69"/>
    <x v="14"/>
    <n v="62"/>
    <n v="42.78"/>
  </r>
  <r>
    <s v="Southlake Regional Health Centre"/>
    <s v="Southlake Regional Health Centre"/>
    <s v="Large Community"/>
    <s v="LHIN8"/>
    <x v="4"/>
    <n v="2020"/>
    <x v="1"/>
    <x v="7"/>
    <n v="69"/>
    <x v="15"/>
    <n v="21"/>
    <n v="14.49"/>
  </r>
  <r>
    <s v="Southlake Regional Health Centre"/>
    <s v="Southlake Regional Health Centre"/>
    <s v="Large Community"/>
    <s v="LHIN8"/>
    <x v="4"/>
    <n v="2020"/>
    <x v="1"/>
    <x v="7"/>
    <n v="69"/>
    <x v="5"/>
    <n v="99"/>
    <n v="68.31"/>
  </r>
  <r>
    <s v="Southlake Regional Health Centre"/>
    <s v="Southlake Regional Health Centre"/>
    <s v="Large Community"/>
    <s v="LHIN8"/>
    <x v="4"/>
    <n v="2020"/>
    <x v="1"/>
    <x v="7"/>
    <n v="69"/>
    <x v="0"/>
    <n v="28"/>
    <n v="19.32"/>
  </r>
  <r>
    <s v="Southlake Regional Health Centre"/>
    <s v="Southlake Regional Health Centre"/>
    <s v="Large Community"/>
    <s v="LHIN8"/>
    <x v="4"/>
    <n v="2020"/>
    <x v="1"/>
    <x v="7"/>
    <n v="69"/>
    <x v="21"/>
    <n v="91"/>
    <n v="62.79"/>
  </r>
  <r>
    <s v="Southlake Regional Health Centre"/>
    <s v="Southlake Regional Health Centre"/>
    <s v="Large Community"/>
    <s v="LHIN9"/>
    <x v="4"/>
    <n v="2021"/>
    <x v="1"/>
    <x v="7"/>
    <n v="69"/>
    <x v="13"/>
    <n v="100"/>
    <n v="69"/>
  </r>
  <r>
    <s v="Southlake Regional Health Centre"/>
    <s v="Southlake Regional Health Centre"/>
    <s v="Large Community"/>
    <s v="LHIN8"/>
    <x v="4"/>
    <n v="2020"/>
    <x v="1"/>
    <x v="10"/>
    <n v="509"/>
    <x v="7"/>
    <n v="78"/>
    <n v="397.02"/>
  </r>
  <r>
    <s v="Southlake Regional Health Centre"/>
    <s v="Southlake Regional Health Centre"/>
    <s v="Large Community"/>
    <s v="LHIN8"/>
    <x v="4"/>
    <n v="2020"/>
    <x v="1"/>
    <x v="10"/>
    <n v="509"/>
    <x v="8"/>
    <n v="78"/>
    <n v="397.02"/>
  </r>
  <r>
    <s v="Southlake Regional Health Centre"/>
    <s v="Southlake Regional Health Centre"/>
    <s v="Large Community"/>
    <s v="LHIN8"/>
    <x v="4"/>
    <n v="2020"/>
    <x v="1"/>
    <x v="10"/>
    <n v="509"/>
    <x v="0"/>
    <n v="68"/>
    <n v="346.12"/>
  </r>
  <r>
    <s v="Southlake Regional Health Centre"/>
    <s v="Southlake Regional Health Centre"/>
    <s v="Large Community"/>
    <s v="LHIN8"/>
    <x v="4"/>
    <n v="2020"/>
    <x v="1"/>
    <x v="10"/>
    <n v="509"/>
    <x v="21"/>
    <n v="22"/>
    <n v="111.98"/>
  </r>
  <r>
    <s v="Southlake Regional Health Centre"/>
    <s v="Southlake Regional Health Centre"/>
    <s v="Large Community"/>
    <s v="LHIN9"/>
    <x v="4"/>
    <n v="2021"/>
    <x v="1"/>
    <x v="10"/>
    <n v="509"/>
    <x v="13"/>
    <n v="100"/>
    <n v="509"/>
  </r>
  <r>
    <s v="Southlake Regional Health Centre"/>
    <s v="Southlake Regional Health Centre"/>
    <s v="Large Community"/>
    <s v="LHIN8"/>
    <x v="4"/>
    <n v="2020"/>
    <x v="1"/>
    <x v="6"/>
    <n v="49"/>
    <x v="7"/>
    <n v="100"/>
    <n v="49"/>
  </r>
  <r>
    <s v="Southlake Regional Health Centre"/>
    <s v="Southlake Regional Health Centre"/>
    <s v="Large Community"/>
    <s v="LHIN8"/>
    <x v="4"/>
    <n v="2020"/>
    <x v="1"/>
    <x v="6"/>
    <n v="49"/>
    <x v="8"/>
    <n v="100"/>
    <n v="49"/>
  </r>
  <r>
    <s v="Southlake Regional Health Centre"/>
    <s v="Southlake Regional Health Centre"/>
    <s v="Large Community"/>
    <s v="LHIN8"/>
    <x v="4"/>
    <n v="2020"/>
    <x v="1"/>
    <x v="6"/>
    <n v="49"/>
    <x v="0"/>
    <n v="80"/>
    <n v="39.200000000000003"/>
  </r>
  <r>
    <s v="Southlake Regional Health Centre"/>
    <s v="Southlake Regional Health Centre"/>
    <s v="Large Community"/>
    <s v="LHIN8"/>
    <x v="4"/>
    <n v="2020"/>
    <x v="1"/>
    <x v="6"/>
    <n v="49"/>
    <x v="21"/>
    <n v="33"/>
    <n v="16.170000000000002"/>
  </r>
  <r>
    <s v="Southlake Regional Health Centre"/>
    <s v="Southlake Regional Health Centre"/>
    <s v="Large Community"/>
    <s v="LHIN9"/>
    <x v="4"/>
    <n v="2021"/>
    <x v="1"/>
    <x v="6"/>
    <n v="49"/>
    <x v="13"/>
    <n v="100"/>
    <n v="49"/>
  </r>
  <r>
    <s v="Southlake Regional Health Centre"/>
    <s v="Southlake Regional Health Centre"/>
    <s v="Large Community"/>
    <s v="LHIN8"/>
    <x v="4"/>
    <n v="2020"/>
    <x v="1"/>
    <x v="16"/>
    <n v="38"/>
    <x v="7"/>
    <n v="0"/>
    <n v="0"/>
  </r>
  <r>
    <s v="Southlake Regional Health Centre"/>
    <s v="Southlake Regional Health Centre"/>
    <s v="Large Community"/>
    <s v="LHIN8"/>
    <x v="4"/>
    <n v="2020"/>
    <x v="1"/>
    <x v="16"/>
    <n v="38"/>
    <x v="8"/>
    <n v="0"/>
    <n v="0"/>
  </r>
  <r>
    <s v="Southlake Regional Health Centre"/>
    <s v="Southlake Regional Health Centre"/>
    <s v="Large Community"/>
    <s v="LHIN8"/>
    <x v="4"/>
    <n v="2020"/>
    <x v="1"/>
    <x v="16"/>
    <n v="38"/>
    <x v="0"/>
    <n v="13"/>
    <n v="4.9400000000000004"/>
  </r>
  <r>
    <s v="Southlake Regional Health Centre"/>
    <s v="Southlake Regional Health Centre"/>
    <s v="Large Community"/>
    <s v="LHIN8"/>
    <x v="4"/>
    <n v="2020"/>
    <x v="1"/>
    <x v="16"/>
    <n v="38"/>
    <x v="21"/>
    <n v="29"/>
    <n v="11.02"/>
  </r>
  <r>
    <s v="Southlake Regional Health Centre"/>
    <s v="Southlake Regional Health Centre"/>
    <s v="Large Community"/>
    <s v="LHIN8"/>
    <x v="4"/>
    <n v="2020"/>
    <x v="1"/>
    <x v="16"/>
    <n v="38"/>
    <x v="13"/>
    <n v="100"/>
    <n v="38"/>
  </r>
  <r>
    <s v="Lakeridge Health "/>
    <s v="Lakeridge Health"/>
    <s v="Large Community"/>
    <s v="LHIN9"/>
    <x v="5"/>
    <n v="2020"/>
    <x v="1"/>
    <x v="7"/>
    <n v="973"/>
    <x v="9"/>
    <n v="80"/>
    <n v="778.4"/>
  </r>
  <r>
    <s v="Lakeridge Health "/>
    <s v="Lakeridge Health"/>
    <s v="Large Community"/>
    <s v="LHIN9"/>
    <x v="5"/>
    <n v="2020"/>
    <x v="1"/>
    <x v="7"/>
    <n v="973"/>
    <x v="0"/>
    <n v="81"/>
    <n v="788.13"/>
  </r>
  <r>
    <s v="Lakeridge Health "/>
    <s v="Lakeridge Health"/>
    <s v="Large Community"/>
    <s v="LHIN9"/>
    <x v="5"/>
    <n v="2020"/>
    <x v="1"/>
    <x v="7"/>
    <n v="973"/>
    <x v="14"/>
    <n v="75"/>
    <n v="729.75"/>
  </r>
  <r>
    <s v="Lakeridge Health "/>
    <s v="Lakeridge Health"/>
    <s v="Large Community"/>
    <s v="LHIN9"/>
    <x v="5"/>
    <n v="2020"/>
    <x v="1"/>
    <x v="7"/>
    <n v="973"/>
    <x v="12"/>
    <n v="80"/>
    <n v="778.4"/>
  </r>
  <r>
    <s v="Lakeridge Health "/>
    <s v="Lakeridge Health"/>
    <s v="Large Community"/>
    <s v="LHIN9"/>
    <x v="5"/>
    <n v="2020"/>
    <x v="1"/>
    <x v="7"/>
    <n v="973"/>
    <x v="15"/>
    <n v="64"/>
    <n v="622.72"/>
  </r>
  <r>
    <s v="Lakeridge Health "/>
    <s v="Lakeridge Health"/>
    <s v="Large Community"/>
    <s v="LHIN9"/>
    <x v="5"/>
    <n v="2020"/>
    <x v="1"/>
    <x v="7"/>
    <n v="973"/>
    <x v="20"/>
    <n v="82"/>
    <n v="797.86"/>
  </r>
  <r>
    <s v="Lakeridge Health "/>
    <s v="Lakeridge Health"/>
    <s v="Large Community"/>
    <s v="LHIN9"/>
    <x v="5"/>
    <n v="2020"/>
    <x v="1"/>
    <x v="7"/>
    <n v="973"/>
    <x v="19"/>
    <n v="100"/>
    <n v="973"/>
  </r>
  <r>
    <s v="Lakeridge Health "/>
    <s v="Lakeridge Health"/>
    <s v="Large Community"/>
    <s v="LHIN9"/>
    <x v="5"/>
    <n v="2020"/>
    <x v="1"/>
    <x v="7"/>
    <n v="973"/>
    <x v="16"/>
    <n v="0"/>
    <n v="0"/>
  </r>
  <r>
    <s v="Lakeridge Health "/>
    <s v="Lakeridge Health"/>
    <s v="Large Community"/>
    <s v="LHIN9"/>
    <x v="5"/>
    <n v="2020"/>
    <x v="1"/>
    <x v="7"/>
    <n v="973"/>
    <x v="21"/>
    <n v="95"/>
    <n v="924.35"/>
  </r>
  <r>
    <s v="Lakeridge Health "/>
    <s v="Lakeridge Health"/>
    <s v="Large Community"/>
    <s v="LHIN9"/>
    <x v="5"/>
    <n v="2020"/>
    <x v="1"/>
    <x v="7"/>
    <n v="973"/>
    <x v="5"/>
    <n v="96"/>
    <n v="934.08"/>
  </r>
  <r>
    <s v="Lakeridge Health "/>
    <s v="Lakeridge Health"/>
    <s v="Large Community"/>
    <s v="LHIN9"/>
    <x v="5"/>
    <n v="2020"/>
    <x v="1"/>
    <x v="7"/>
    <n v="973"/>
    <x v="13"/>
    <n v="100"/>
    <n v="973"/>
  </r>
  <r>
    <s v="Lakeridge Health "/>
    <s v="Lakeridge Health"/>
    <s v="Large Community"/>
    <s v="LHIN9"/>
    <x v="5"/>
    <n v="2020"/>
    <x v="1"/>
    <x v="5"/>
    <n v="119"/>
    <x v="9"/>
    <n v="38"/>
    <n v="45.22"/>
  </r>
  <r>
    <s v="Lakeridge Health "/>
    <s v="Lakeridge Health"/>
    <s v="Large Community"/>
    <s v="LHIN9"/>
    <x v="5"/>
    <n v="2020"/>
    <x v="1"/>
    <x v="5"/>
    <n v="119"/>
    <x v="0"/>
    <n v="58"/>
    <n v="69.02"/>
  </r>
  <r>
    <s v="Lakeridge Health "/>
    <s v="Lakeridge Health"/>
    <s v="Large Community"/>
    <s v="LHIN9"/>
    <x v="5"/>
    <n v="2020"/>
    <x v="1"/>
    <x v="5"/>
    <n v="119"/>
    <x v="14"/>
    <n v="67"/>
    <n v="79.73"/>
  </r>
  <r>
    <s v="Lakeridge Health "/>
    <s v="Lakeridge Health"/>
    <s v="Large Community"/>
    <s v="LHIN9"/>
    <x v="5"/>
    <n v="2020"/>
    <x v="1"/>
    <x v="5"/>
    <n v="119"/>
    <x v="12"/>
    <n v="38"/>
    <n v="45.22"/>
  </r>
  <r>
    <s v="Lakeridge Health "/>
    <s v="Lakeridge Health"/>
    <s v="Large Community"/>
    <s v="LHIN9"/>
    <x v="5"/>
    <n v="2020"/>
    <x v="1"/>
    <x v="5"/>
    <n v="119"/>
    <x v="15"/>
    <n v="38"/>
    <n v="45.22"/>
  </r>
  <r>
    <s v="Lakeridge Health "/>
    <s v="Lakeridge Health"/>
    <s v="Large Community"/>
    <s v="LHIN9"/>
    <x v="5"/>
    <n v="2020"/>
    <x v="1"/>
    <x v="5"/>
    <n v="119"/>
    <x v="20"/>
    <n v="58"/>
    <n v="69.02"/>
  </r>
  <r>
    <s v="Lakeridge Health "/>
    <s v="Lakeridge Health"/>
    <s v="Large Community"/>
    <s v="LHIN9"/>
    <x v="5"/>
    <n v="2020"/>
    <x v="1"/>
    <x v="5"/>
    <n v="119"/>
    <x v="19"/>
    <n v="100"/>
    <n v="119"/>
  </r>
  <r>
    <s v="Lakeridge Health "/>
    <s v="Lakeridge Health"/>
    <s v="Large Community"/>
    <s v="LHIN9"/>
    <x v="5"/>
    <n v="2020"/>
    <x v="1"/>
    <x v="5"/>
    <n v="119"/>
    <x v="16"/>
    <n v="0"/>
    <n v="0"/>
  </r>
  <r>
    <s v="Lakeridge Health "/>
    <s v="Lakeridge Health"/>
    <s v="Large Community"/>
    <s v="LHIN9"/>
    <x v="5"/>
    <n v="2020"/>
    <x v="1"/>
    <x v="5"/>
    <n v="119"/>
    <x v="21"/>
    <n v="88"/>
    <n v="104.72"/>
  </r>
  <r>
    <s v="Lakeridge Health "/>
    <s v="Lakeridge Health"/>
    <s v="Large Community"/>
    <s v="LHIN9"/>
    <x v="5"/>
    <n v="2020"/>
    <x v="1"/>
    <x v="5"/>
    <n v="119"/>
    <x v="5"/>
    <n v="65"/>
    <n v="77.349999999999994"/>
  </r>
  <r>
    <s v="Lakeridge Health "/>
    <s v="Lakeridge Health"/>
    <s v="Large Community"/>
    <s v="LHIN9"/>
    <x v="5"/>
    <n v="2020"/>
    <x v="1"/>
    <x v="5"/>
    <n v="119"/>
    <x v="13"/>
    <n v="100"/>
    <n v="119"/>
  </r>
  <r>
    <s v="Lakeridge Health "/>
    <s v="Lakeridge Health"/>
    <s v="Large Community"/>
    <s v="LHIN9"/>
    <x v="5"/>
    <n v="2020"/>
    <x v="1"/>
    <x v="11"/>
    <n v="19"/>
    <x v="1"/>
    <n v="100"/>
    <n v="19"/>
  </r>
  <r>
    <s v="Lakeridge Health "/>
    <s v="Lakeridge Health"/>
    <s v="Large Community"/>
    <s v="LHIN9"/>
    <x v="5"/>
    <n v="2020"/>
    <x v="1"/>
    <x v="11"/>
    <n v="19"/>
    <x v="15"/>
    <n v="72"/>
    <n v="13.68"/>
  </r>
  <r>
    <s v="Lakeridge Health "/>
    <s v="Lakeridge Health"/>
    <s v="Large Community"/>
    <s v="LHIN9"/>
    <x v="5"/>
    <n v="2020"/>
    <x v="1"/>
    <x v="11"/>
    <n v="19"/>
    <x v="20"/>
    <n v="100"/>
    <n v="19"/>
  </r>
  <r>
    <s v="Lakeridge Health "/>
    <s v="Lakeridge Health"/>
    <s v="Large Community"/>
    <s v="LHIN9"/>
    <x v="5"/>
    <n v="2020"/>
    <x v="1"/>
    <x v="11"/>
    <n v="19"/>
    <x v="16"/>
    <n v="84"/>
    <n v="15.96"/>
  </r>
  <r>
    <s v="Lakeridge Health "/>
    <s v="Lakeridge Health"/>
    <s v="Large Community"/>
    <s v="LHIN9"/>
    <x v="5"/>
    <n v="2020"/>
    <x v="1"/>
    <x v="11"/>
    <n v="19"/>
    <x v="21"/>
    <n v="100"/>
    <n v="19"/>
  </r>
  <r>
    <s v="Lakeridge Health "/>
    <s v="Lakeridge Health"/>
    <s v="Large Community"/>
    <s v="LHIN9"/>
    <x v="5"/>
    <n v="2020"/>
    <x v="1"/>
    <x v="11"/>
    <n v="19"/>
    <x v="5"/>
    <n v="89"/>
    <n v="16.91"/>
  </r>
  <r>
    <s v="Lakeridge Health "/>
    <s v="Lakeridge Health"/>
    <s v="Large Community"/>
    <s v="LHIN9"/>
    <x v="5"/>
    <n v="2020"/>
    <x v="1"/>
    <x v="11"/>
    <n v="19"/>
    <x v="13"/>
    <n v="100"/>
    <n v="19"/>
  </r>
  <r>
    <s v="Lakeridge Health "/>
    <s v="Lakeridge Health"/>
    <s v="Large Community"/>
    <s v="LHIN9"/>
    <x v="5"/>
    <n v="2020"/>
    <x v="1"/>
    <x v="16"/>
    <n v="24"/>
    <x v="7"/>
    <n v="25"/>
    <n v="6"/>
  </r>
  <r>
    <s v="Lakeridge Health "/>
    <s v="Lakeridge Health"/>
    <s v="Large Community"/>
    <s v="LHIN9"/>
    <x v="5"/>
    <n v="2020"/>
    <x v="1"/>
    <x v="16"/>
    <n v="24"/>
    <x v="0"/>
    <n v="13"/>
    <n v="3.12"/>
  </r>
  <r>
    <s v="Lakeridge Health "/>
    <s v="Lakeridge Health"/>
    <s v="Large Community"/>
    <s v="LHIN9"/>
    <x v="5"/>
    <n v="2020"/>
    <x v="1"/>
    <x v="16"/>
    <n v="24"/>
    <x v="19"/>
    <n v="21"/>
    <n v="5.04"/>
  </r>
  <r>
    <s v="Lakeridge Health "/>
    <s v="Lakeridge Health"/>
    <s v="Large Community"/>
    <s v="LHIN9"/>
    <x v="5"/>
    <n v="2020"/>
    <x v="1"/>
    <x v="16"/>
    <n v="24"/>
    <x v="21"/>
    <n v="17"/>
    <n v="4.08"/>
  </r>
  <r>
    <s v="Lakeridge Health "/>
    <s v="Lakeridge Health"/>
    <s v="Large Community"/>
    <s v="LHIN9"/>
    <x v="5"/>
    <n v="2020"/>
    <x v="1"/>
    <x v="16"/>
    <n v="24"/>
    <x v="5"/>
    <n v="0"/>
    <n v="0"/>
  </r>
  <r>
    <s v="Lakeridge Health "/>
    <s v="Lakeridge Health"/>
    <s v="Large Community"/>
    <s v="LHIN9"/>
    <x v="5"/>
    <n v="2020"/>
    <x v="1"/>
    <x v="16"/>
    <n v="24"/>
    <x v="13"/>
    <n v="96"/>
    <n v="23.04"/>
  </r>
  <r>
    <s v="Lakeridge Health "/>
    <s v="Lakeridge Health"/>
    <s v="Large Community"/>
    <s v="LHIN9"/>
    <x v="5"/>
    <n v="2020"/>
    <x v="1"/>
    <x v="10"/>
    <n v="389"/>
    <x v="7"/>
    <n v="87"/>
    <n v="338.43"/>
  </r>
  <r>
    <s v="Lakeridge Health "/>
    <s v="Lakeridge Health"/>
    <s v="Large Community"/>
    <s v="LHIN9"/>
    <x v="5"/>
    <n v="2020"/>
    <x v="1"/>
    <x v="10"/>
    <n v="389"/>
    <x v="0"/>
    <n v="75"/>
    <n v="291.75"/>
  </r>
  <r>
    <s v="Lakeridge Health "/>
    <s v="Lakeridge Health"/>
    <s v="Large Community"/>
    <s v="LHIN9"/>
    <x v="5"/>
    <n v="2020"/>
    <x v="1"/>
    <x v="10"/>
    <n v="389"/>
    <x v="19"/>
    <n v="86"/>
    <n v="334.54"/>
  </r>
  <r>
    <s v="Lakeridge Health "/>
    <s v="Lakeridge Health"/>
    <s v="Large Community"/>
    <s v="LHIN9"/>
    <x v="5"/>
    <n v="2020"/>
    <x v="1"/>
    <x v="10"/>
    <n v="389"/>
    <x v="21"/>
    <n v="22"/>
    <n v="85.58"/>
  </r>
  <r>
    <s v="Lakeridge Health "/>
    <s v="Lakeridge Health"/>
    <s v="Large Community"/>
    <s v="LHIN9"/>
    <x v="5"/>
    <n v="2020"/>
    <x v="1"/>
    <x v="10"/>
    <n v="389"/>
    <x v="5"/>
    <n v="0"/>
    <n v="0"/>
  </r>
  <r>
    <s v="Lakeridge Health "/>
    <s v="Lakeridge Health"/>
    <s v="Large Community"/>
    <s v="LHIN9"/>
    <x v="5"/>
    <n v="2020"/>
    <x v="1"/>
    <x v="10"/>
    <n v="389"/>
    <x v="13"/>
    <n v="92"/>
    <n v="357.88"/>
  </r>
  <r>
    <s v="Lakeridge Health "/>
    <s v="Lakeridge Health"/>
    <s v="Large Community"/>
    <s v="LHIN9"/>
    <x v="5"/>
    <n v="2020"/>
    <x v="0"/>
    <x v="1"/>
    <n v="2464"/>
    <x v="18"/>
    <n v="100"/>
    <n v="2464"/>
  </r>
  <r>
    <s v="Lakeridge Health "/>
    <s v="Lakeridge Health"/>
    <s v="Large Community"/>
    <s v="LHIN9"/>
    <x v="5"/>
    <n v="2020"/>
    <x v="0"/>
    <x v="1"/>
    <n v="2464"/>
    <x v="7"/>
    <n v="87"/>
    <n v="2143.6799999999998"/>
  </r>
  <r>
    <s v="Lakeridge Health "/>
    <s v="Lakeridge Health"/>
    <s v="Large Community"/>
    <s v="LHIN9"/>
    <x v="5"/>
    <n v="2020"/>
    <x v="0"/>
    <x v="1"/>
    <n v="2464"/>
    <x v="9"/>
    <n v="84"/>
    <n v="2069.7600000000002"/>
  </r>
  <r>
    <s v="Lakeridge Health "/>
    <s v="Lakeridge Health"/>
    <s v="Large Community"/>
    <s v="LHIN9"/>
    <x v="5"/>
    <n v="2020"/>
    <x v="0"/>
    <x v="1"/>
    <n v="2464"/>
    <x v="1"/>
    <n v="88"/>
    <n v="2168.3200000000002"/>
  </r>
  <r>
    <s v="Lakeridge Health "/>
    <s v="Lakeridge Health"/>
    <s v="Large Community"/>
    <s v="LHIN9"/>
    <x v="5"/>
    <n v="2020"/>
    <x v="0"/>
    <x v="1"/>
    <n v="2464"/>
    <x v="11"/>
    <n v="89"/>
    <n v="2192.96"/>
  </r>
  <r>
    <s v="Lakeridge Health "/>
    <s v="Lakeridge Health"/>
    <s v="Large Community"/>
    <s v="LHIN9"/>
    <x v="5"/>
    <n v="2020"/>
    <x v="0"/>
    <x v="1"/>
    <n v="2464"/>
    <x v="0"/>
    <n v="71"/>
    <n v="1749.44"/>
  </r>
  <r>
    <s v="Lakeridge Health "/>
    <s v="Lakeridge Health"/>
    <s v="Large Community"/>
    <s v="LHIN9"/>
    <x v="5"/>
    <n v="2020"/>
    <x v="0"/>
    <x v="1"/>
    <n v="2464"/>
    <x v="3"/>
    <n v="92"/>
    <n v="2266.88"/>
  </r>
  <r>
    <s v="Lakeridge Health "/>
    <s v="Lakeridge Health"/>
    <s v="Large Community"/>
    <s v="LHIN9"/>
    <x v="5"/>
    <n v="2020"/>
    <x v="0"/>
    <x v="1"/>
    <n v="2464"/>
    <x v="4"/>
    <n v="100"/>
    <n v="2464"/>
  </r>
  <r>
    <s v="Lakeridge Health "/>
    <s v="Lakeridge Health"/>
    <s v="Large Community"/>
    <s v="LHIN9"/>
    <x v="5"/>
    <n v="2020"/>
    <x v="0"/>
    <x v="1"/>
    <n v="2464"/>
    <x v="19"/>
    <n v="98"/>
    <n v="2414.7199999999998"/>
  </r>
  <r>
    <s v="Lakeridge Health "/>
    <s v="Lakeridge Health"/>
    <s v="Large Community"/>
    <s v="LHIN9"/>
    <x v="5"/>
    <n v="2020"/>
    <x v="0"/>
    <x v="1"/>
    <n v="2464"/>
    <x v="10"/>
    <n v="97"/>
    <n v="2390.08"/>
  </r>
  <r>
    <s v="Lakeridge Health "/>
    <s v="Lakeridge Health"/>
    <s v="Large Community"/>
    <s v="LHIN9"/>
    <x v="5"/>
    <n v="2020"/>
    <x v="0"/>
    <x v="1"/>
    <n v="2464"/>
    <x v="6"/>
    <n v="94"/>
    <n v="2316.16"/>
  </r>
  <r>
    <s v="Lakeridge Health "/>
    <s v="Lakeridge Health"/>
    <s v="Large Community"/>
    <s v="LHIN9"/>
    <x v="5"/>
    <n v="2020"/>
    <x v="0"/>
    <x v="1"/>
    <n v="2464"/>
    <x v="5"/>
    <n v="79"/>
    <n v="1946.56"/>
  </r>
  <r>
    <s v="Lakeridge Health "/>
    <s v="Lakeridge Health"/>
    <s v="Large Community"/>
    <s v="LHIN9"/>
    <x v="5"/>
    <n v="2020"/>
    <x v="0"/>
    <x v="2"/>
    <n v="518"/>
    <x v="18"/>
    <n v="100"/>
    <n v="518"/>
  </r>
  <r>
    <s v="Lakeridge Health "/>
    <s v="Lakeridge Health"/>
    <s v="Large Community"/>
    <s v="LHIN9"/>
    <x v="5"/>
    <n v="2020"/>
    <x v="0"/>
    <x v="2"/>
    <n v="518"/>
    <x v="7"/>
    <n v="0"/>
    <n v="0"/>
  </r>
  <r>
    <s v="Lakeridge Health "/>
    <s v="Lakeridge Health"/>
    <s v="Large Community"/>
    <s v="LHIN9"/>
    <x v="5"/>
    <n v="2020"/>
    <x v="0"/>
    <x v="2"/>
    <n v="518"/>
    <x v="9"/>
    <n v="91"/>
    <n v="471.38"/>
  </r>
  <r>
    <s v="Lakeridge Health "/>
    <s v="Lakeridge Health"/>
    <s v="Large Community"/>
    <s v="LHIN9"/>
    <x v="5"/>
    <n v="2020"/>
    <x v="0"/>
    <x v="2"/>
    <n v="518"/>
    <x v="1"/>
    <n v="92"/>
    <n v="476.56"/>
  </r>
  <r>
    <s v="Lakeridge Health "/>
    <s v="Lakeridge Health"/>
    <s v="Large Community"/>
    <s v="LHIN9"/>
    <x v="5"/>
    <n v="2020"/>
    <x v="0"/>
    <x v="2"/>
    <n v="518"/>
    <x v="11"/>
    <n v="93"/>
    <n v="481.74"/>
  </r>
  <r>
    <s v="Lakeridge Health "/>
    <s v="Lakeridge Health"/>
    <s v="Large Community"/>
    <s v="LHIN9"/>
    <x v="5"/>
    <n v="2020"/>
    <x v="0"/>
    <x v="2"/>
    <n v="518"/>
    <x v="0"/>
    <n v="94"/>
    <n v="486.92"/>
  </r>
  <r>
    <s v="Lakeridge Health "/>
    <s v="Lakeridge Health"/>
    <s v="Large Community"/>
    <s v="LHIN9"/>
    <x v="5"/>
    <n v="2020"/>
    <x v="0"/>
    <x v="2"/>
    <n v="518"/>
    <x v="3"/>
    <n v="97"/>
    <n v="502.46"/>
  </r>
  <r>
    <s v="Lakeridge Health "/>
    <s v="Lakeridge Health"/>
    <s v="Large Community"/>
    <s v="LHIN9"/>
    <x v="5"/>
    <n v="2020"/>
    <x v="0"/>
    <x v="2"/>
    <n v="518"/>
    <x v="4"/>
    <n v="99"/>
    <n v="512.82000000000005"/>
  </r>
  <r>
    <s v="Lakeridge Health "/>
    <s v="Lakeridge Health"/>
    <s v="Large Community"/>
    <s v="LHIN9"/>
    <x v="5"/>
    <n v="2020"/>
    <x v="0"/>
    <x v="2"/>
    <n v="518"/>
    <x v="19"/>
    <n v="56"/>
    <n v="290.08"/>
  </r>
  <r>
    <s v="Lakeridge Health "/>
    <s v="Lakeridge Health"/>
    <s v="Large Community"/>
    <s v="LHIN9"/>
    <x v="5"/>
    <n v="2020"/>
    <x v="0"/>
    <x v="2"/>
    <n v="518"/>
    <x v="10"/>
    <n v="97"/>
    <n v="502.46"/>
  </r>
  <r>
    <s v="Lakeridge Health "/>
    <s v="Lakeridge Health"/>
    <s v="Large Community"/>
    <s v="LHIN9"/>
    <x v="5"/>
    <n v="2020"/>
    <x v="0"/>
    <x v="2"/>
    <n v="518"/>
    <x v="6"/>
    <n v="98"/>
    <n v="507.64"/>
  </r>
  <r>
    <s v="Lakeridge Health "/>
    <s v="Lakeridge Health"/>
    <s v="Large Community"/>
    <s v="LHIN9"/>
    <x v="5"/>
    <n v="2020"/>
    <x v="0"/>
    <x v="2"/>
    <n v="518"/>
    <x v="5"/>
    <n v="91"/>
    <n v="471.38"/>
  </r>
  <r>
    <s v="Lakeridge Health "/>
    <s v="Lakeridge Health"/>
    <s v="Large Community"/>
    <s v="LHIN9"/>
    <x v="5"/>
    <n v="2020"/>
    <x v="0"/>
    <x v="2"/>
    <n v="117"/>
    <x v="18"/>
    <n v="100"/>
    <n v="117"/>
  </r>
  <r>
    <s v="Lakeridge Health "/>
    <s v="Lakeridge Health"/>
    <s v="Large Community"/>
    <s v="LHIN9"/>
    <x v="5"/>
    <n v="2020"/>
    <x v="0"/>
    <x v="2"/>
    <n v="117"/>
    <x v="7"/>
    <n v="0"/>
    <n v="0"/>
  </r>
  <r>
    <s v="Lakeridge Health "/>
    <s v="Lakeridge Health"/>
    <s v="Large Community"/>
    <s v="LHIN9"/>
    <x v="5"/>
    <n v="2020"/>
    <x v="0"/>
    <x v="2"/>
    <n v="117"/>
    <x v="9"/>
    <n v="69"/>
    <n v="80.73"/>
  </r>
  <r>
    <s v="Lakeridge Health "/>
    <s v="Lakeridge Health"/>
    <s v="Large Community"/>
    <s v="LHIN9"/>
    <x v="5"/>
    <n v="2020"/>
    <x v="0"/>
    <x v="2"/>
    <n v="117"/>
    <x v="1"/>
    <n v="86"/>
    <n v="100.62"/>
  </r>
  <r>
    <s v="Lakeridge Health "/>
    <s v="Lakeridge Health"/>
    <s v="Large Community"/>
    <s v="LHIN9"/>
    <x v="5"/>
    <n v="2020"/>
    <x v="0"/>
    <x v="2"/>
    <n v="117"/>
    <x v="11"/>
    <n v="99"/>
    <n v="115.83"/>
  </r>
  <r>
    <s v="Lakeridge Health "/>
    <s v="Lakeridge Health"/>
    <s v="Large Community"/>
    <s v="LHIN9"/>
    <x v="5"/>
    <n v="2020"/>
    <x v="0"/>
    <x v="2"/>
    <n v="117"/>
    <x v="0"/>
    <n v="97"/>
    <n v="113.49"/>
  </r>
  <r>
    <s v="Lakeridge Health "/>
    <s v="Lakeridge Health"/>
    <s v="Large Community"/>
    <s v="LHIN9"/>
    <x v="5"/>
    <n v="2020"/>
    <x v="0"/>
    <x v="2"/>
    <n v="117"/>
    <x v="3"/>
    <n v="97"/>
    <n v="113.49"/>
  </r>
  <r>
    <s v="Lakeridge Health "/>
    <s v="Lakeridge Health"/>
    <s v="Large Community"/>
    <s v="LHIN9"/>
    <x v="5"/>
    <n v="2020"/>
    <x v="0"/>
    <x v="2"/>
    <n v="117"/>
    <x v="4"/>
    <n v="100"/>
    <n v="117"/>
  </r>
  <r>
    <s v="Lakeridge Health "/>
    <s v="Lakeridge Health"/>
    <s v="Large Community"/>
    <s v="LHIN9"/>
    <x v="5"/>
    <n v="2020"/>
    <x v="0"/>
    <x v="2"/>
    <n v="117"/>
    <x v="19"/>
    <n v="80"/>
    <n v="93.6"/>
  </r>
  <r>
    <s v="Lakeridge Health "/>
    <s v="Lakeridge Health"/>
    <s v="Large Community"/>
    <s v="LHIN9"/>
    <x v="5"/>
    <n v="2020"/>
    <x v="0"/>
    <x v="2"/>
    <n v="117"/>
    <x v="10"/>
    <n v="87"/>
    <n v="101.79"/>
  </r>
  <r>
    <s v="Lakeridge Health "/>
    <s v="Lakeridge Health"/>
    <s v="Large Community"/>
    <s v="LHIN9"/>
    <x v="5"/>
    <n v="2020"/>
    <x v="0"/>
    <x v="2"/>
    <n v="117"/>
    <x v="6"/>
    <n v="98"/>
    <n v="114.66"/>
  </r>
  <r>
    <s v="Lakeridge Health "/>
    <s v="Lakeridge Health"/>
    <s v="Large Community"/>
    <s v="LHIN9"/>
    <x v="5"/>
    <n v="2020"/>
    <x v="0"/>
    <x v="2"/>
    <n v="117"/>
    <x v="5"/>
    <n v="94"/>
    <n v="109.98"/>
  </r>
  <r>
    <s v="Lakeridge Health "/>
    <s v="Lakeridge Health"/>
    <s v="Large Community"/>
    <s v="LHIN9"/>
    <x v="5"/>
    <n v="2020"/>
    <x v="0"/>
    <x v="17"/>
    <n v="51"/>
    <x v="18"/>
    <n v="100"/>
    <n v="51"/>
  </r>
  <r>
    <s v="Lakeridge Health "/>
    <s v="Lakeridge Health"/>
    <s v="Large Community"/>
    <s v="LHIN9"/>
    <x v="5"/>
    <n v="2020"/>
    <x v="0"/>
    <x v="17"/>
    <n v="51"/>
    <x v="7"/>
    <n v="0"/>
    <n v="0"/>
  </r>
  <r>
    <s v="Lakeridge Health "/>
    <s v="Lakeridge Health"/>
    <s v="Large Community"/>
    <s v="LHIN9"/>
    <x v="5"/>
    <n v="2020"/>
    <x v="0"/>
    <x v="17"/>
    <n v="51"/>
    <x v="9"/>
    <n v="0"/>
    <n v="0"/>
  </r>
  <r>
    <s v="Lakeridge Health "/>
    <s v="Lakeridge Health"/>
    <s v="Large Community"/>
    <s v="LHIN9"/>
    <x v="5"/>
    <n v="2020"/>
    <x v="0"/>
    <x v="17"/>
    <n v="51"/>
    <x v="1"/>
    <n v="0"/>
    <n v="0"/>
  </r>
  <r>
    <s v="Lakeridge Health "/>
    <s v="Lakeridge Health"/>
    <s v="Large Community"/>
    <s v="LHIN9"/>
    <x v="5"/>
    <n v="2020"/>
    <x v="0"/>
    <x v="17"/>
    <n v="51"/>
    <x v="11"/>
    <n v="0"/>
    <n v="0"/>
  </r>
  <r>
    <s v="Lakeridge Health "/>
    <s v="Lakeridge Health"/>
    <s v="Large Community"/>
    <s v="LHIN9"/>
    <x v="5"/>
    <n v="2020"/>
    <x v="0"/>
    <x v="17"/>
    <n v="51"/>
    <x v="0"/>
    <n v="98"/>
    <n v="49.98"/>
  </r>
  <r>
    <s v="Lakeridge Health "/>
    <s v="Lakeridge Health"/>
    <s v="Large Community"/>
    <s v="LHIN9"/>
    <x v="5"/>
    <n v="2020"/>
    <x v="0"/>
    <x v="17"/>
    <n v="51"/>
    <x v="3"/>
    <n v="100"/>
    <n v="51"/>
  </r>
  <r>
    <s v="Lakeridge Health "/>
    <s v="Lakeridge Health"/>
    <s v="Large Community"/>
    <s v="LHIN9"/>
    <x v="5"/>
    <n v="2020"/>
    <x v="0"/>
    <x v="17"/>
    <n v="51"/>
    <x v="4"/>
    <n v="98"/>
    <n v="49.98"/>
  </r>
  <r>
    <s v="Lakeridge Health "/>
    <s v="Lakeridge Health"/>
    <s v="Large Community"/>
    <s v="LHIN9"/>
    <x v="5"/>
    <n v="2020"/>
    <x v="0"/>
    <x v="17"/>
    <n v="51"/>
    <x v="19"/>
    <n v="20"/>
    <n v="10.199999999999999"/>
  </r>
  <r>
    <s v="Lakeridge Health "/>
    <s v="Lakeridge Health"/>
    <s v="Large Community"/>
    <s v="LHIN9"/>
    <x v="5"/>
    <n v="2020"/>
    <x v="0"/>
    <x v="17"/>
    <n v="51"/>
    <x v="6"/>
    <n v="100"/>
    <n v="51"/>
  </r>
  <r>
    <s v="Lakeridge Health "/>
    <s v="Lakeridge Health"/>
    <s v="Large Community"/>
    <s v="LHIN9"/>
    <x v="5"/>
    <n v="2020"/>
    <x v="0"/>
    <x v="17"/>
    <n v="51"/>
    <x v="5"/>
    <n v="100"/>
    <n v="51"/>
  </r>
  <r>
    <s v="Lakeridge Health "/>
    <s v="Lakeridge Health"/>
    <s v="Large Community"/>
    <s v="LHIN9"/>
    <x v="5"/>
    <n v="2020"/>
    <x v="0"/>
    <x v="9"/>
    <n v="82"/>
    <x v="18"/>
    <n v="100"/>
    <n v="82"/>
  </r>
  <r>
    <s v="Lakeridge Health "/>
    <s v="Lakeridge Health"/>
    <s v="Large Community"/>
    <s v="LHIN9"/>
    <x v="5"/>
    <n v="2020"/>
    <x v="0"/>
    <x v="9"/>
    <n v="82"/>
    <x v="7"/>
    <n v="0"/>
    <n v="0"/>
  </r>
  <r>
    <s v="Lakeridge Health "/>
    <s v="Lakeridge Health"/>
    <s v="Large Community"/>
    <s v="LHIN9"/>
    <x v="5"/>
    <n v="2020"/>
    <x v="0"/>
    <x v="9"/>
    <n v="82"/>
    <x v="9"/>
    <n v="0"/>
    <n v="0"/>
  </r>
  <r>
    <s v="Lakeridge Health "/>
    <s v="Lakeridge Health"/>
    <s v="Large Community"/>
    <s v="LHIN9"/>
    <x v="5"/>
    <n v="2020"/>
    <x v="0"/>
    <x v="9"/>
    <n v="82"/>
    <x v="1"/>
    <n v="0"/>
    <n v="0"/>
  </r>
  <r>
    <s v="Lakeridge Health "/>
    <s v="Lakeridge Health"/>
    <s v="Large Community"/>
    <s v="LHIN9"/>
    <x v="5"/>
    <n v="2020"/>
    <x v="0"/>
    <x v="9"/>
    <n v="82"/>
    <x v="11"/>
    <n v="0"/>
    <n v="0"/>
  </r>
  <r>
    <s v="Lakeridge Health "/>
    <s v="Lakeridge Health"/>
    <s v="Large Community"/>
    <s v="LHIN9"/>
    <x v="5"/>
    <n v="2020"/>
    <x v="0"/>
    <x v="9"/>
    <n v="82"/>
    <x v="0"/>
    <n v="96"/>
    <n v="78.72"/>
  </r>
  <r>
    <s v="Lakeridge Health "/>
    <s v="Lakeridge Health"/>
    <s v="Large Community"/>
    <s v="LHIN9"/>
    <x v="5"/>
    <n v="2020"/>
    <x v="0"/>
    <x v="9"/>
    <n v="82"/>
    <x v="3"/>
    <n v="96"/>
    <n v="78.72"/>
  </r>
  <r>
    <s v="Lakeridge Health "/>
    <s v="Lakeridge Health"/>
    <s v="Large Community"/>
    <s v="LHIN9"/>
    <x v="5"/>
    <n v="2020"/>
    <x v="0"/>
    <x v="9"/>
    <n v="82"/>
    <x v="4"/>
    <n v="100"/>
    <n v="82"/>
  </r>
  <r>
    <s v="Lakeridge Health "/>
    <s v="Lakeridge Health"/>
    <s v="Large Community"/>
    <s v="LHIN9"/>
    <x v="5"/>
    <n v="2020"/>
    <x v="0"/>
    <x v="9"/>
    <n v="82"/>
    <x v="19"/>
    <n v="94"/>
    <n v="77.08"/>
  </r>
  <r>
    <s v="Lakeridge Health "/>
    <s v="Lakeridge Health"/>
    <s v="Large Community"/>
    <s v="LHIN9"/>
    <x v="5"/>
    <n v="2020"/>
    <x v="0"/>
    <x v="9"/>
    <n v="82"/>
    <x v="6"/>
    <n v="97"/>
    <n v="79.540000000000006"/>
  </r>
  <r>
    <s v="Lakeridge Health "/>
    <s v="Lakeridge Health"/>
    <s v="Large Community"/>
    <s v="LHIN9"/>
    <x v="5"/>
    <n v="2020"/>
    <x v="0"/>
    <x v="9"/>
    <n v="82"/>
    <x v="5"/>
    <n v="94"/>
    <n v="77.08"/>
  </r>
  <r>
    <s v="Lakeridge Health "/>
    <s v="Lakeridge Health"/>
    <s v="Large Community"/>
    <s v="LHIN9"/>
    <x v="5"/>
    <n v="2020"/>
    <x v="0"/>
    <x v="3"/>
    <n v="212"/>
    <x v="18"/>
    <n v="100"/>
    <n v="212"/>
  </r>
  <r>
    <s v="Lakeridge Health "/>
    <s v="Lakeridge Health"/>
    <s v="Large Community"/>
    <s v="LHIN9"/>
    <x v="5"/>
    <n v="2020"/>
    <x v="0"/>
    <x v="3"/>
    <n v="212"/>
    <x v="7"/>
    <n v="88"/>
    <n v="186.56"/>
  </r>
  <r>
    <s v="Lakeridge Health "/>
    <s v="Lakeridge Health"/>
    <s v="Large Community"/>
    <s v="LHIN9"/>
    <x v="5"/>
    <n v="2020"/>
    <x v="0"/>
    <x v="3"/>
    <n v="212"/>
    <x v="9"/>
    <n v="97"/>
    <n v="205.64"/>
  </r>
  <r>
    <s v="Lakeridge Health "/>
    <s v="Lakeridge Health"/>
    <s v="Large Community"/>
    <s v="LHIN9"/>
    <x v="5"/>
    <n v="2020"/>
    <x v="0"/>
    <x v="3"/>
    <n v="212"/>
    <x v="1"/>
    <n v="99"/>
    <n v="209.88"/>
  </r>
  <r>
    <s v="Lakeridge Health "/>
    <s v="Lakeridge Health"/>
    <s v="Large Community"/>
    <s v="LHIN9"/>
    <x v="5"/>
    <n v="2020"/>
    <x v="0"/>
    <x v="3"/>
    <n v="212"/>
    <x v="11"/>
    <n v="100"/>
    <n v="212"/>
  </r>
  <r>
    <s v="Lakeridge Health "/>
    <s v="Lakeridge Health"/>
    <s v="Large Community"/>
    <s v="LHIN9"/>
    <x v="5"/>
    <n v="2020"/>
    <x v="0"/>
    <x v="3"/>
    <n v="212"/>
    <x v="0"/>
    <n v="97"/>
    <n v="205.64"/>
  </r>
  <r>
    <s v="Lakeridge Health "/>
    <s v="Lakeridge Health"/>
    <s v="Large Community"/>
    <s v="LHIN9"/>
    <x v="5"/>
    <n v="2020"/>
    <x v="0"/>
    <x v="3"/>
    <n v="212"/>
    <x v="3"/>
    <n v="97"/>
    <n v="205.64"/>
  </r>
  <r>
    <s v="Lakeridge Health "/>
    <s v="Lakeridge Health"/>
    <s v="Large Community"/>
    <s v="LHIN9"/>
    <x v="5"/>
    <n v="2020"/>
    <x v="0"/>
    <x v="3"/>
    <n v="212"/>
    <x v="4"/>
    <n v="100"/>
    <n v="212"/>
  </r>
  <r>
    <s v="Lakeridge Health "/>
    <s v="Lakeridge Health"/>
    <s v="Large Community"/>
    <s v="LHIN9"/>
    <x v="5"/>
    <n v="2020"/>
    <x v="0"/>
    <x v="3"/>
    <n v="212"/>
    <x v="19"/>
    <n v="0"/>
    <n v="0"/>
  </r>
  <r>
    <s v="Lakeridge Health "/>
    <s v="Lakeridge Health"/>
    <s v="Large Community"/>
    <s v="LHIN9"/>
    <x v="5"/>
    <n v="2020"/>
    <x v="0"/>
    <x v="3"/>
    <n v="212"/>
    <x v="10"/>
    <n v="100"/>
    <n v="212"/>
  </r>
  <r>
    <s v="Lakeridge Health "/>
    <s v="Lakeridge Health"/>
    <s v="Large Community"/>
    <s v="LHIN9"/>
    <x v="5"/>
    <n v="2020"/>
    <x v="0"/>
    <x v="3"/>
    <n v="212"/>
    <x v="6"/>
    <n v="98"/>
    <n v="207.76"/>
  </r>
  <r>
    <s v="Lakeridge Health "/>
    <s v="Lakeridge Health"/>
    <s v="Large Community"/>
    <s v="LHIN9"/>
    <x v="5"/>
    <n v="2020"/>
    <x v="0"/>
    <x v="3"/>
    <n v="212"/>
    <x v="5"/>
    <n v="91"/>
    <n v="192.92"/>
  </r>
  <r>
    <s v="Lakeridge Health "/>
    <s v="Lakeridge Health"/>
    <s v="Large Community"/>
    <s v="LHIN9"/>
    <x v="5"/>
    <n v="2020"/>
    <x v="0"/>
    <x v="13"/>
    <n v="68"/>
    <x v="18"/>
    <n v="100"/>
    <n v="68"/>
  </r>
  <r>
    <s v="Lakeridge Health "/>
    <s v="Lakeridge Health"/>
    <s v="Large Community"/>
    <s v="LHIN9"/>
    <x v="5"/>
    <n v="2020"/>
    <x v="0"/>
    <x v="13"/>
    <n v="68"/>
    <x v="7"/>
    <n v="0"/>
    <n v="0"/>
  </r>
  <r>
    <s v="Lakeridge Health "/>
    <s v="Lakeridge Health"/>
    <s v="Large Community"/>
    <s v="LHIN9"/>
    <x v="5"/>
    <n v="2020"/>
    <x v="0"/>
    <x v="13"/>
    <n v="68"/>
    <x v="9"/>
    <n v="0"/>
    <n v="0"/>
  </r>
  <r>
    <s v="Lakeridge Health "/>
    <s v="Lakeridge Health"/>
    <s v="Large Community"/>
    <s v="LHIN9"/>
    <x v="5"/>
    <n v="2020"/>
    <x v="0"/>
    <x v="13"/>
    <n v="68"/>
    <x v="0"/>
    <n v="100"/>
    <n v="68"/>
  </r>
  <r>
    <s v="Lakeridge Health "/>
    <s v="Lakeridge Health"/>
    <s v="Large Community"/>
    <s v="LHIN9"/>
    <x v="5"/>
    <n v="2020"/>
    <x v="0"/>
    <x v="13"/>
    <n v="68"/>
    <x v="3"/>
    <n v="100"/>
    <n v="68"/>
  </r>
  <r>
    <s v="Lakeridge Health "/>
    <s v="Lakeridge Health"/>
    <s v="Large Community"/>
    <s v="LHIN9"/>
    <x v="5"/>
    <n v="2020"/>
    <x v="0"/>
    <x v="13"/>
    <n v="68"/>
    <x v="4"/>
    <n v="100"/>
    <n v="68"/>
  </r>
  <r>
    <s v="Lakeridge Health "/>
    <s v="Lakeridge Health"/>
    <s v="Large Community"/>
    <s v="LHIN9"/>
    <x v="5"/>
    <n v="2020"/>
    <x v="0"/>
    <x v="13"/>
    <n v="68"/>
    <x v="19"/>
    <n v="0"/>
    <n v="0"/>
  </r>
  <r>
    <s v="Lakeridge Health "/>
    <s v="Lakeridge Health"/>
    <s v="Large Community"/>
    <s v="LHIN9"/>
    <x v="5"/>
    <n v="2020"/>
    <x v="0"/>
    <x v="13"/>
    <n v="68"/>
    <x v="6"/>
    <n v="99"/>
    <n v="67.319999999999993"/>
  </r>
  <r>
    <s v="Lakeridge Health "/>
    <s v="Lakeridge Health"/>
    <s v="Large Community"/>
    <s v="LHIN9"/>
    <x v="5"/>
    <n v="2020"/>
    <x v="0"/>
    <x v="13"/>
    <n v="68"/>
    <x v="5"/>
    <n v="100"/>
    <n v="68"/>
  </r>
  <r>
    <s v="Lakeridge Health "/>
    <s v="Lakeridge Health"/>
    <s v="Large Community"/>
    <s v="LHIN9"/>
    <x v="5"/>
    <n v="2020"/>
    <x v="0"/>
    <x v="4"/>
    <n v="409"/>
    <x v="18"/>
    <n v="100"/>
    <n v="409"/>
  </r>
  <r>
    <s v="Lakeridge Health "/>
    <s v="Lakeridge Health"/>
    <s v="Large Community"/>
    <s v="LHIN9"/>
    <x v="5"/>
    <n v="2020"/>
    <x v="0"/>
    <x v="4"/>
    <n v="409"/>
    <x v="11"/>
    <n v="89"/>
    <n v="364.01"/>
  </r>
  <r>
    <s v="Lakeridge Health "/>
    <s v="Lakeridge Health"/>
    <s v="Large Community"/>
    <s v="LHIN9"/>
    <x v="5"/>
    <n v="2020"/>
    <x v="0"/>
    <x v="4"/>
    <n v="409"/>
    <x v="0"/>
    <n v="88"/>
    <n v="359.92"/>
  </r>
  <r>
    <s v="Lakeridge Health "/>
    <s v="Lakeridge Health"/>
    <s v="Large Community"/>
    <s v="LHIN9"/>
    <x v="5"/>
    <n v="2020"/>
    <x v="0"/>
    <x v="4"/>
    <n v="409"/>
    <x v="3"/>
    <n v="95"/>
    <n v="388.55"/>
  </r>
  <r>
    <s v="Lakeridge Health "/>
    <s v="Lakeridge Health"/>
    <s v="Large Community"/>
    <s v="LHIN9"/>
    <x v="5"/>
    <n v="2020"/>
    <x v="0"/>
    <x v="4"/>
    <n v="409"/>
    <x v="4"/>
    <n v="87"/>
    <n v="355.83"/>
  </r>
  <r>
    <s v="Lakeridge Health "/>
    <s v="Lakeridge Health"/>
    <s v="Large Community"/>
    <s v="LHIN9"/>
    <x v="5"/>
    <n v="2020"/>
    <x v="0"/>
    <x v="4"/>
    <n v="409"/>
    <x v="10"/>
    <n v="82"/>
    <n v="335.38"/>
  </r>
  <r>
    <s v="Lakeridge Health "/>
    <s v="Lakeridge Health"/>
    <s v="Large Community"/>
    <s v="LHIN9"/>
    <x v="5"/>
    <n v="2020"/>
    <x v="0"/>
    <x v="4"/>
    <n v="409"/>
    <x v="6"/>
    <n v="97"/>
    <n v="396.73"/>
  </r>
  <r>
    <s v="Peterborough Regional Health Centre"/>
    <s v="Peterborough Regional Health Centre"/>
    <s v="Large Community"/>
    <s v="LHIN9"/>
    <x v="5"/>
    <n v="2020"/>
    <x v="0"/>
    <x v="9"/>
    <n v="41"/>
    <x v="0"/>
    <n v="83"/>
    <n v="34.03"/>
  </r>
  <r>
    <s v="Peterborough Regional Health Centre"/>
    <s v="Peterborough Regional Health Centre"/>
    <s v="Large Community"/>
    <s v="LHIN9"/>
    <x v="5"/>
    <n v="2020"/>
    <x v="0"/>
    <x v="9"/>
    <n v="41"/>
    <x v="3"/>
    <n v="90"/>
    <n v="36.9"/>
  </r>
  <r>
    <s v="Peterborough Regional Health Centre"/>
    <s v="Peterborough Regional Health Centre"/>
    <s v="Large Community"/>
    <s v="LHIN9"/>
    <x v="5"/>
    <n v="2020"/>
    <x v="0"/>
    <x v="9"/>
    <n v="41"/>
    <x v="19"/>
    <n v="93"/>
    <n v="38.130000000000003"/>
  </r>
  <r>
    <s v="Peterborough Regional Health Centre"/>
    <s v="Peterborough Regional Health Centre"/>
    <s v="Large Community"/>
    <s v="LHIN9"/>
    <x v="5"/>
    <n v="2020"/>
    <x v="0"/>
    <x v="9"/>
    <n v="41"/>
    <x v="5"/>
    <n v="88"/>
    <n v="36.08"/>
  </r>
  <r>
    <s v="Peterborough Regional Health Centre"/>
    <s v="Peterborough Regional Health Centre"/>
    <s v="Large Community"/>
    <s v="LHIN9"/>
    <x v="5"/>
    <n v="2020"/>
    <x v="0"/>
    <x v="9"/>
    <n v="41"/>
    <x v="4"/>
    <n v="100"/>
    <n v="41"/>
  </r>
  <r>
    <s v="Peterborough Regional Health Centre"/>
    <s v="Peterborough Regional Health Centre"/>
    <s v="Large Community"/>
    <s v="LHIN9"/>
    <x v="5"/>
    <n v="2020"/>
    <x v="0"/>
    <x v="9"/>
    <n v="41"/>
    <x v="6"/>
    <n v="100"/>
    <n v="41"/>
  </r>
  <r>
    <s v="Peterborough Regional Health Centre"/>
    <s v="Peterborough Regional Health Centre"/>
    <s v="Large Community"/>
    <s v="LHIN9"/>
    <x v="5"/>
    <n v="2020"/>
    <x v="0"/>
    <x v="9"/>
    <n v="41"/>
    <x v="18"/>
    <n v="100"/>
    <n v="41"/>
  </r>
  <r>
    <s v="Peterborough Regional Health Centre"/>
    <s v="Peterborough Regional Health Centre"/>
    <s v="Large Community"/>
    <s v="LHIN9"/>
    <x v="5"/>
    <n v="2020"/>
    <x v="0"/>
    <x v="0"/>
    <n v="251"/>
    <x v="0"/>
    <n v="93"/>
    <n v="233.43"/>
  </r>
  <r>
    <s v="Peterborough Regional Health Centre"/>
    <s v="Peterborough Regional Health Centre"/>
    <s v="Large Community"/>
    <s v="LHIN9"/>
    <x v="5"/>
    <n v="2020"/>
    <x v="0"/>
    <x v="0"/>
    <n v="251"/>
    <x v="3"/>
    <n v="99"/>
    <n v="248.49"/>
  </r>
  <r>
    <s v="Peterborough Regional Health Centre"/>
    <s v="Peterborough Regional Health Centre"/>
    <s v="Large Community"/>
    <s v="LHIN9"/>
    <x v="5"/>
    <n v="2020"/>
    <x v="0"/>
    <x v="0"/>
    <n v="251"/>
    <x v="19"/>
    <n v="38"/>
    <n v="95.38"/>
  </r>
  <r>
    <s v="Peterborough Regional Health Centre"/>
    <s v="Peterborough Regional Health Centre"/>
    <s v="Large Community"/>
    <s v="LHIN9"/>
    <x v="5"/>
    <n v="2020"/>
    <x v="0"/>
    <x v="0"/>
    <n v="251"/>
    <x v="5"/>
    <n v="92"/>
    <n v="230.92"/>
  </r>
  <r>
    <s v="Peterborough Regional Health Centre"/>
    <s v="Peterborough Regional Health Centre"/>
    <s v="Large Community"/>
    <s v="LHIN9"/>
    <x v="5"/>
    <n v="2020"/>
    <x v="0"/>
    <x v="0"/>
    <n v="251"/>
    <x v="4"/>
    <n v="99"/>
    <n v="248.49"/>
  </r>
  <r>
    <s v="Peterborough Regional Health Centre"/>
    <s v="Peterborough Regional Health Centre"/>
    <s v="Large Community"/>
    <s v="LHIN9"/>
    <x v="5"/>
    <n v="2020"/>
    <x v="0"/>
    <x v="0"/>
    <n v="251"/>
    <x v="6"/>
    <n v="98"/>
    <n v="245.98"/>
  </r>
  <r>
    <s v="Peterborough Regional Health Centre"/>
    <s v="Peterborough Regional Health Centre"/>
    <s v="Large Community"/>
    <s v="LHIN9"/>
    <x v="5"/>
    <n v="2020"/>
    <x v="0"/>
    <x v="0"/>
    <n v="251"/>
    <x v="18"/>
    <n v="100"/>
    <n v="251"/>
  </r>
  <r>
    <s v="Peterborough Regional Health Centre"/>
    <s v="Peterborough Regional Health Centre"/>
    <s v="Large Community"/>
    <s v="LHIN9"/>
    <x v="5"/>
    <n v="2020"/>
    <x v="0"/>
    <x v="1"/>
    <n v="2354"/>
    <x v="7"/>
    <n v="63"/>
    <n v="1483.02"/>
  </r>
  <r>
    <s v="Peterborough Regional Health Centre"/>
    <s v="Peterborough Regional Health Centre"/>
    <s v="Large Community"/>
    <s v="LHIN9"/>
    <x v="5"/>
    <n v="2020"/>
    <x v="0"/>
    <x v="1"/>
    <n v="2354"/>
    <x v="9"/>
    <n v="88"/>
    <n v="2071.52"/>
  </r>
  <r>
    <s v="Peterborough Regional Health Centre"/>
    <s v="Peterborough Regional Health Centre"/>
    <s v="Large Community"/>
    <s v="LHIN9"/>
    <x v="5"/>
    <n v="2020"/>
    <x v="0"/>
    <x v="1"/>
    <n v="2354"/>
    <x v="0"/>
    <n v="78"/>
    <n v="1836.12"/>
  </r>
  <r>
    <s v="Peterborough Regional Health Centre"/>
    <s v="Peterborough Regional Health Centre"/>
    <s v="Large Community"/>
    <s v="LHIN9"/>
    <x v="5"/>
    <n v="2020"/>
    <x v="0"/>
    <x v="1"/>
    <n v="2354"/>
    <x v="3"/>
    <n v="95"/>
    <n v="2236.3000000000002"/>
  </r>
  <r>
    <s v="Peterborough Regional Health Centre"/>
    <s v="Peterborough Regional Health Centre"/>
    <s v="Large Community"/>
    <s v="LHIN9"/>
    <x v="5"/>
    <n v="2020"/>
    <x v="0"/>
    <x v="1"/>
    <n v="2354"/>
    <x v="19"/>
    <n v="96"/>
    <n v="2259.84"/>
  </r>
  <r>
    <s v="Peterborough Regional Health Centre"/>
    <s v="Peterborough Regional Health Centre"/>
    <s v="Large Community"/>
    <s v="LHIN9"/>
    <x v="5"/>
    <n v="2020"/>
    <x v="0"/>
    <x v="1"/>
    <n v="2354"/>
    <x v="5"/>
    <n v="82"/>
    <n v="1930.28"/>
  </r>
  <r>
    <s v="Peterborough Regional Health Centre"/>
    <s v="Peterborough Regional Health Centre"/>
    <s v="Large Community"/>
    <s v="LHIN9"/>
    <x v="5"/>
    <n v="2020"/>
    <x v="0"/>
    <x v="1"/>
    <n v="2354"/>
    <x v="1"/>
    <n v="92"/>
    <n v="2165.6799999999998"/>
  </r>
  <r>
    <s v="Peterborough Regional Health Centre"/>
    <s v="Peterborough Regional Health Centre"/>
    <s v="Large Community"/>
    <s v="LHIN9"/>
    <x v="5"/>
    <n v="2020"/>
    <x v="0"/>
    <x v="1"/>
    <n v="2354"/>
    <x v="4"/>
    <n v="99"/>
    <n v="2330.46"/>
  </r>
  <r>
    <s v="Peterborough Regional Health Centre"/>
    <s v="Peterborough Regional Health Centre"/>
    <s v="Large Community"/>
    <s v="LHIN9"/>
    <x v="5"/>
    <n v="2020"/>
    <x v="0"/>
    <x v="1"/>
    <n v="2354"/>
    <x v="10"/>
    <n v="90"/>
    <n v="2118.6"/>
  </r>
  <r>
    <s v="Peterborough Regional Health Centre"/>
    <s v="Peterborough Regional Health Centre"/>
    <s v="Large Community"/>
    <s v="LHIN9"/>
    <x v="5"/>
    <n v="2020"/>
    <x v="0"/>
    <x v="1"/>
    <n v="2354"/>
    <x v="6"/>
    <n v="95"/>
    <n v="2236.3000000000002"/>
  </r>
  <r>
    <s v="Peterborough Regional Health Centre"/>
    <s v="Peterborough Regional Health Centre"/>
    <s v="Large Community"/>
    <s v="LHIN9"/>
    <x v="5"/>
    <n v="2020"/>
    <x v="0"/>
    <x v="1"/>
    <n v="2354"/>
    <x v="18"/>
    <n v="100"/>
    <n v="2354"/>
  </r>
  <r>
    <s v="Peterborough Regional Health Centre"/>
    <s v="Peterborough Regional Health Centre"/>
    <s v="Large Community"/>
    <s v="LHIN9"/>
    <x v="5"/>
    <n v="2020"/>
    <x v="0"/>
    <x v="2"/>
    <n v="582"/>
    <x v="9"/>
    <n v="89"/>
    <n v="517.98"/>
  </r>
  <r>
    <s v="Peterborough Regional Health Centre"/>
    <s v="Peterborough Regional Health Centre"/>
    <s v="Large Community"/>
    <s v="LHIN9"/>
    <x v="5"/>
    <n v="2020"/>
    <x v="0"/>
    <x v="2"/>
    <n v="582"/>
    <x v="0"/>
    <n v="89"/>
    <n v="517.98"/>
  </r>
  <r>
    <s v="Peterborough Regional Health Centre"/>
    <s v="Peterborough Regional Health Centre"/>
    <s v="Large Community"/>
    <s v="LHIN9"/>
    <x v="5"/>
    <n v="2020"/>
    <x v="0"/>
    <x v="2"/>
    <n v="582"/>
    <x v="3"/>
    <n v="94"/>
    <n v="547.08000000000004"/>
  </r>
  <r>
    <s v="Peterborough Regional Health Centre"/>
    <s v="Peterborough Regional Health Centre"/>
    <s v="Large Community"/>
    <s v="LHIN9"/>
    <x v="5"/>
    <n v="2020"/>
    <x v="0"/>
    <x v="2"/>
    <n v="582"/>
    <x v="19"/>
    <n v="33"/>
    <n v="192.06"/>
  </r>
  <r>
    <s v="Peterborough Regional Health Centre"/>
    <s v="Peterborough Regional Health Centre"/>
    <s v="Large Community"/>
    <s v="LHIN9"/>
    <x v="5"/>
    <n v="2020"/>
    <x v="0"/>
    <x v="2"/>
    <n v="582"/>
    <x v="5"/>
    <n v="92"/>
    <n v="535.44000000000005"/>
  </r>
  <r>
    <s v="Peterborough Regional Health Centre"/>
    <s v="Peterborough Regional Health Centre"/>
    <s v="Large Community"/>
    <s v="LHIN9"/>
    <x v="5"/>
    <n v="2020"/>
    <x v="0"/>
    <x v="2"/>
    <n v="582"/>
    <x v="1"/>
    <n v="92"/>
    <n v="535.44000000000005"/>
  </r>
  <r>
    <s v="Peterborough Regional Health Centre"/>
    <s v="Peterborough Regional Health Centre"/>
    <s v="Large Community"/>
    <s v="LHIN9"/>
    <x v="5"/>
    <n v="2020"/>
    <x v="0"/>
    <x v="2"/>
    <n v="582"/>
    <x v="4"/>
    <n v="100"/>
    <n v="582"/>
  </r>
  <r>
    <s v="Peterborough Regional Health Centre"/>
    <s v="Peterborough Regional Health Centre"/>
    <s v="Large Community"/>
    <s v="LHIN9"/>
    <x v="5"/>
    <n v="2020"/>
    <x v="0"/>
    <x v="2"/>
    <n v="582"/>
    <x v="10"/>
    <n v="95"/>
    <n v="552.9"/>
  </r>
  <r>
    <s v="Peterborough Regional Health Centre"/>
    <s v="Peterborough Regional Health Centre"/>
    <s v="Large Community"/>
    <s v="LHIN9"/>
    <x v="5"/>
    <n v="2020"/>
    <x v="0"/>
    <x v="2"/>
    <n v="582"/>
    <x v="6"/>
    <n v="97"/>
    <n v="564.54"/>
  </r>
  <r>
    <s v="Peterborough Regional Health Centre"/>
    <s v="Peterborough Regional Health Centre"/>
    <s v="Large Community"/>
    <s v="LHIN9"/>
    <x v="5"/>
    <n v="2020"/>
    <x v="0"/>
    <x v="2"/>
    <n v="582"/>
    <x v="18"/>
    <n v="100"/>
    <n v="582"/>
  </r>
  <r>
    <s v="Peterborough Regional Health Centre"/>
    <s v="Peterborough Regional Health Centre"/>
    <s v="Large Community"/>
    <s v="LHIN9"/>
    <x v="5"/>
    <n v="2020"/>
    <x v="0"/>
    <x v="3"/>
    <n v="246"/>
    <x v="7"/>
    <n v="90"/>
    <n v="221.4"/>
  </r>
  <r>
    <s v="Peterborough Regional Health Centre"/>
    <s v="Peterborough Regional Health Centre"/>
    <s v="Large Community"/>
    <s v="LHIN9"/>
    <x v="5"/>
    <n v="2020"/>
    <x v="0"/>
    <x v="3"/>
    <n v="246"/>
    <x v="9"/>
    <n v="93"/>
    <n v="228.78"/>
  </r>
  <r>
    <s v="Peterborough Regional Health Centre"/>
    <s v="Peterborough Regional Health Centre"/>
    <s v="Large Community"/>
    <s v="LHIN9"/>
    <x v="5"/>
    <n v="2020"/>
    <x v="0"/>
    <x v="3"/>
    <n v="246"/>
    <x v="0"/>
    <n v="93"/>
    <n v="228.78"/>
  </r>
  <r>
    <s v="Peterborough Regional Health Centre"/>
    <s v="Peterborough Regional Health Centre"/>
    <s v="Large Community"/>
    <s v="LHIN9"/>
    <x v="5"/>
    <n v="2020"/>
    <x v="0"/>
    <x v="3"/>
    <n v="246"/>
    <x v="3"/>
    <n v="96"/>
    <n v="236.16"/>
  </r>
  <r>
    <s v="Peterborough Regional Health Centre"/>
    <s v="Peterborough Regional Health Centre"/>
    <s v="Large Community"/>
    <s v="LHIN9"/>
    <x v="5"/>
    <n v="2020"/>
    <x v="0"/>
    <x v="3"/>
    <n v="246"/>
    <x v="5"/>
    <n v="92"/>
    <n v="226.32"/>
  </r>
  <r>
    <s v="Peterborough Regional Health Centre"/>
    <s v="Peterborough Regional Health Centre"/>
    <s v="Large Community"/>
    <s v="LHIN9"/>
    <x v="5"/>
    <n v="2020"/>
    <x v="0"/>
    <x v="3"/>
    <n v="246"/>
    <x v="1"/>
    <n v="98"/>
    <n v="241.08"/>
  </r>
  <r>
    <s v="Peterborough Regional Health Centre"/>
    <s v="Peterborough Regional Health Centre"/>
    <s v="Large Community"/>
    <s v="LHIN9"/>
    <x v="5"/>
    <n v="2020"/>
    <x v="0"/>
    <x v="3"/>
    <n v="246"/>
    <x v="4"/>
    <n v="100"/>
    <n v="246"/>
  </r>
  <r>
    <s v="Peterborough Regional Health Centre"/>
    <s v="Peterborough Regional Health Centre"/>
    <s v="Large Community"/>
    <s v="LHIN9"/>
    <x v="5"/>
    <n v="2020"/>
    <x v="0"/>
    <x v="3"/>
    <n v="246"/>
    <x v="10"/>
    <n v="100"/>
    <n v="246"/>
  </r>
  <r>
    <s v="Peterborough Regional Health Centre"/>
    <s v="Peterborough Regional Health Centre"/>
    <s v="Large Community"/>
    <s v="LHIN9"/>
    <x v="5"/>
    <n v="2020"/>
    <x v="0"/>
    <x v="3"/>
    <n v="246"/>
    <x v="6"/>
    <n v="98"/>
    <n v="241.08"/>
  </r>
  <r>
    <s v="Peterborough Regional Health Centre"/>
    <s v="Peterborough Regional Health Centre"/>
    <s v="Large Community"/>
    <s v="LHIN9"/>
    <x v="5"/>
    <n v="2020"/>
    <x v="0"/>
    <x v="3"/>
    <n v="246"/>
    <x v="18"/>
    <n v="100"/>
    <n v="246"/>
  </r>
  <r>
    <s v="Peterborough Regional Health Centre"/>
    <s v="Peterborough Regional Health Centre"/>
    <s v="Large Community"/>
    <s v="LHIN9"/>
    <x v="5"/>
    <n v="2020"/>
    <x v="0"/>
    <x v="13"/>
    <n v="56"/>
    <x v="0"/>
    <n v="95"/>
    <n v="53.2"/>
  </r>
  <r>
    <s v="Peterborough Regional Health Centre"/>
    <s v="Peterborough Regional Health Centre"/>
    <s v="Large Community"/>
    <s v="LHIN9"/>
    <x v="5"/>
    <n v="2020"/>
    <x v="0"/>
    <x v="13"/>
    <n v="56"/>
    <x v="3"/>
    <n v="100"/>
    <n v="56"/>
  </r>
  <r>
    <s v="Peterborough Regional Health Centre"/>
    <s v="Peterborough Regional Health Centre"/>
    <s v="Large Community"/>
    <s v="LHIN9"/>
    <x v="5"/>
    <n v="2020"/>
    <x v="0"/>
    <x v="13"/>
    <n v="56"/>
    <x v="5"/>
    <n v="100"/>
    <n v="56"/>
  </r>
  <r>
    <s v="Peterborough Regional Health Centre"/>
    <s v="Peterborough Regional Health Centre"/>
    <s v="Large Community"/>
    <s v="LHIN9"/>
    <x v="5"/>
    <n v="2020"/>
    <x v="0"/>
    <x v="13"/>
    <n v="56"/>
    <x v="4"/>
    <n v="100"/>
    <n v="56"/>
  </r>
  <r>
    <s v="Peterborough Regional Health Centre"/>
    <s v="Peterborough Regional Health Centre"/>
    <s v="Large Community"/>
    <s v="LHIN9"/>
    <x v="5"/>
    <n v="2020"/>
    <x v="0"/>
    <x v="13"/>
    <n v="56"/>
    <x v="6"/>
    <n v="98"/>
    <n v="54.88"/>
  </r>
  <r>
    <s v="Peterborough Regional Health Centre"/>
    <s v="Peterborough Regional Health Centre"/>
    <s v="Large Community"/>
    <s v="LHIN9"/>
    <x v="5"/>
    <n v="2020"/>
    <x v="0"/>
    <x v="13"/>
    <n v="56"/>
    <x v="18"/>
    <n v="100"/>
    <n v="56"/>
  </r>
  <r>
    <s v="Peterborough Regional Health Centre"/>
    <s v="Peterborough Regional Health Centre"/>
    <s v="Large Community"/>
    <s v="LHIN9"/>
    <x v="5"/>
    <n v="2020"/>
    <x v="0"/>
    <x v="4"/>
    <n v="386"/>
    <x v="11"/>
    <n v="92"/>
    <n v="355.12"/>
  </r>
  <r>
    <s v="Peterborough Regional Health Centre"/>
    <s v="Peterborough Regional Health Centre"/>
    <s v="Large Community"/>
    <s v="LHIN9"/>
    <x v="5"/>
    <n v="2020"/>
    <x v="0"/>
    <x v="4"/>
    <n v="386"/>
    <x v="0"/>
    <n v="87"/>
    <n v="335.82"/>
  </r>
  <r>
    <s v="Peterborough Regional Health Centre"/>
    <s v="Peterborough Regional Health Centre"/>
    <s v="Large Community"/>
    <s v="LHIN9"/>
    <x v="5"/>
    <n v="2020"/>
    <x v="0"/>
    <x v="4"/>
    <n v="386"/>
    <x v="3"/>
    <n v="97"/>
    <n v="374.42"/>
  </r>
  <r>
    <s v="Peterborough Regional Health Centre"/>
    <s v="Peterborough Regional Health Centre"/>
    <s v="Large Community"/>
    <s v="LHIN9"/>
    <x v="5"/>
    <n v="2020"/>
    <x v="0"/>
    <x v="4"/>
    <n v="386"/>
    <x v="4"/>
    <n v="90"/>
    <n v="347.4"/>
  </r>
  <r>
    <s v="Peterborough Regional Health Centre"/>
    <s v="Peterborough Regional Health Centre"/>
    <s v="Large Community"/>
    <s v="LHIN9"/>
    <x v="5"/>
    <n v="2020"/>
    <x v="0"/>
    <x v="4"/>
    <n v="386"/>
    <x v="10"/>
    <n v="90"/>
    <n v="347.4"/>
  </r>
  <r>
    <s v="Peterborough Regional Health Centre"/>
    <s v="Peterborough Regional Health Centre"/>
    <s v="Large Community"/>
    <s v="LHIN9"/>
    <x v="5"/>
    <n v="2020"/>
    <x v="0"/>
    <x v="4"/>
    <n v="386"/>
    <x v="6"/>
    <n v="98"/>
    <n v="378.28"/>
  </r>
  <r>
    <s v="Peterborough Regional Health Centre"/>
    <s v="Peterborough Regional Health Centre"/>
    <s v="Large Community"/>
    <s v="LHIN9"/>
    <x v="5"/>
    <n v="2020"/>
    <x v="0"/>
    <x v="4"/>
    <n v="386"/>
    <x v="18"/>
    <n v="100"/>
    <n v="386"/>
  </r>
  <r>
    <s v="Peterborough Regional Health Centre"/>
    <s v="Peterborough Regional Health Centre"/>
    <s v="Large Community"/>
    <s v="LHIN9"/>
    <x v="5"/>
    <n v="2020"/>
    <x v="1"/>
    <x v="7"/>
    <n v="1094"/>
    <x v="14"/>
    <n v="80"/>
    <n v="875.2"/>
  </r>
  <r>
    <s v="Peterborough Regional Health Centre"/>
    <s v="Peterborough Regional Health Centre"/>
    <s v="Large Community"/>
    <s v="LHIN9"/>
    <x v="5"/>
    <n v="2020"/>
    <x v="1"/>
    <x v="7"/>
    <n v="1094"/>
    <x v="12"/>
    <n v="74"/>
    <n v="809.56"/>
  </r>
  <r>
    <s v="Peterborough Regional Health Centre"/>
    <s v="Peterborough Regional Health Centre"/>
    <s v="Large Community"/>
    <s v="LHIN9"/>
    <x v="5"/>
    <n v="2020"/>
    <x v="1"/>
    <x v="7"/>
    <n v="1094"/>
    <x v="15"/>
    <n v="62"/>
    <n v="678.28"/>
  </r>
  <r>
    <s v="Peterborough Regional Health Centre"/>
    <s v="Peterborough Regional Health Centre"/>
    <s v="Large Community"/>
    <s v="LHIN9"/>
    <x v="5"/>
    <n v="2020"/>
    <x v="1"/>
    <x v="7"/>
    <n v="1094"/>
    <x v="19"/>
    <n v="99"/>
    <n v="1083.06"/>
  </r>
  <r>
    <s v="Peterborough Regional Health Centre"/>
    <s v="Peterborough Regional Health Centre"/>
    <s v="Large Community"/>
    <s v="LHIN9"/>
    <x v="5"/>
    <n v="2020"/>
    <x v="1"/>
    <x v="7"/>
    <n v="1094"/>
    <x v="5"/>
    <n v="100"/>
    <n v="1094"/>
  </r>
  <r>
    <s v="Peterborough Regional Health Centre"/>
    <s v="Peterborough Regional Health Centre"/>
    <s v="Large Community"/>
    <s v="LHIN9"/>
    <x v="5"/>
    <n v="2020"/>
    <x v="1"/>
    <x v="7"/>
    <n v="1094"/>
    <x v="13"/>
    <n v="100"/>
    <n v="1094"/>
  </r>
  <r>
    <s v="Peterborough Regional Health Centre"/>
    <s v="Peterborough Regional Health Centre"/>
    <s v="Large Community"/>
    <s v="LHIN9"/>
    <x v="5"/>
    <n v="2020"/>
    <x v="1"/>
    <x v="5"/>
    <n v="187"/>
    <x v="14"/>
    <n v="85"/>
    <n v="158.94999999999999"/>
  </r>
  <r>
    <s v="Peterborough Regional Health Centre"/>
    <s v="Peterborough Regional Health Centre"/>
    <s v="Large Community"/>
    <s v="LHIN9"/>
    <x v="5"/>
    <n v="2020"/>
    <x v="1"/>
    <x v="5"/>
    <n v="187"/>
    <x v="15"/>
    <n v="21"/>
    <n v="39.270000000000003"/>
  </r>
  <r>
    <s v="Peterborough Regional Health Centre"/>
    <s v="Peterborough Regional Health Centre"/>
    <s v="Large Community"/>
    <s v="LHIN9"/>
    <x v="5"/>
    <n v="2020"/>
    <x v="1"/>
    <x v="5"/>
    <n v="187"/>
    <x v="19"/>
    <n v="100"/>
    <n v="187"/>
  </r>
  <r>
    <s v="Peterborough Regional Health Centre"/>
    <s v="Peterborough Regional Health Centre"/>
    <s v="Large Community"/>
    <s v="LHIN9"/>
    <x v="5"/>
    <n v="2020"/>
    <x v="1"/>
    <x v="5"/>
    <n v="187"/>
    <x v="5"/>
    <n v="100"/>
    <n v="187"/>
  </r>
  <r>
    <s v="Peterborough Regional Health Centre"/>
    <s v="Peterborough Regional Health Centre"/>
    <s v="Large Community"/>
    <s v="LHIN9"/>
    <x v="5"/>
    <n v="2020"/>
    <x v="1"/>
    <x v="5"/>
    <n v="187"/>
    <x v="13"/>
    <n v="100"/>
    <n v="187"/>
  </r>
  <r>
    <s v="Peterborough Regional Health Centre"/>
    <s v="Peterborough Regional Health Centre"/>
    <s v="Large Community"/>
    <s v="LHIN9"/>
    <x v="5"/>
    <n v="2020"/>
    <x v="1"/>
    <x v="16"/>
    <n v="97"/>
    <x v="7"/>
    <n v="12"/>
    <n v="11.64"/>
  </r>
  <r>
    <s v="Peterborough Regional Health Centre"/>
    <s v="Peterborough Regional Health Centre"/>
    <s v="Large Community"/>
    <s v="LHIN9"/>
    <x v="5"/>
    <n v="2020"/>
    <x v="1"/>
    <x v="16"/>
    <n v="97"/>
    <x v="19"/>
    <n v="20"/>
    <n v="19.399999999999999"/>
  </r>
  <r>
    <s v="Peterborough Regional Health Centre"/>
    <s v="Peterborough Regional Health Centre"/>
    <s v="Large Community"/>
    <s v="LHIN9"/>
    <x v="5"/>
    <n v="2020"/>
    <x v="1"/>
    <x v="16"/>
    <n v="97"/>
    <x v="13"/>
    <n v="100"/>
    <n v="97"/>
  </r>
  <r>
    <s v="Peterborough Regional Health Centre"/>
    <s v="Peterborough Regional Health Centre"/>
    <s v="Large Community"/>
    <s v="LHIN9"/>
    <x v="5"/>
    <n v="2020"/>
    <x v="1"/>
    <x v="6"/>
    <n v="470"/>
    <x v="7"/>
    <n v="100"/>
    <n v="470"/>
  </r>
  <r>
    <s v="Peterborough Regional Health Centre"/>
    <s v="Peterborough Regional Health Centre"/>
    <s v="Large Community"/>
    <s v="LHIN9"/>
    <x v="5"/>
    <n v="2020"/>
    <x v="1"/>
    <x v="6"/>
    <n v="470"/>
    <x v="19"/>
    <n v="99"/>
    <n v="465.3"/>
  </r>
  <r>
    <s v="Peterborough Regional Health Centre"/>
    <s v="Peterborough Regional Health Centre"/>
    <s v="Large Community"/>
    <s v="LHIN9"/>
    <x v="5"/>
    <n v="2020"/>
    <x v="1"/>
    <x v="6"/>
    <n v="470"/>
    <x v="13"/>
    <n v="100"/>
    <n v="470"/>
  </r>
  <r>
    <s v="Peterborough Regional Health Centre"/>
    <s v="Peterborough Regional Health Centre"/>
    <s v="Large Community"/>
    <s v="LHIN9"/>
    <x v="5"/>
    <n v="2020"/>
    <x v="1"/>
    <x v="11"/>
    <n v="43"/>
    <x v="15"/>
    <n v="72"/>
    <n v="30.96"/>
  </r>
  <r>
    <s v="Peterborough Regional Health Centre"/>
    <s v="Peterborough Regional Health Centre"/>
    <s v="Large Community"/>
    <s v="LHIN9"/>
    <x v="5"/>
    <n v="2020"/>
    <x v="1"/>
    <x v="11"/>
    <n v="43"/>
    <x v="29"/>
    <n v="100"/>
    <n v="43"/>
  </r>
  <r>
    <s v="Peterborough Regional Health Centre"/>
    <s v="Peterborough Regional Health Centre"/>
    <s v="Large Community"/>
    <s v="LHIN9"/>
    <x v="5"/>
    <n v="2020"/>
    <x v="1"/>
    <x v="11"/>
    <n v="43"/>
    <x v="5"/>
    <n v="74"/>
    <n v="31.82"/>
  </r>
  <r>
    <s v="Peterborough Regional Health Centre"/>
    <s v="Peterborough Regional Health Centre"/>
    <s v="Large Community"/>
    <s v="LHIN9"/>
    <x v="5"/>
    <n v="2020"/>
    <x v="1"/>
    <x v="11"/>
    <n v="43"/>
    <x v="13"/>
    <n v="100"/>
    <n v="43"/>
  </r>
  <r>
    <s v="Peterborough Regional Health Centre"/>
    <s v="Peterborough Regional Health Centre"/>
    <s v="Large Community"/>
    <s v="LHIN9"/>
    <x v="5"/>
    <n v="2020"/>
    <x v="1"/>
    <x v="11"/>
    <n v="43"/>
    <x v="30"/>
    <n v="88"/>
    <n v="37.840000000000003"/>
  </r>
  <r>
    <s v="Peterborough Regional Health Centre"/>
    <s v="Peterborough Regional Health Centre"/>
    <s v="Large Community"/>
    <s v="LHIN9"/>
    <x v="5"/>
    <n v="2020"/>
    <x v="1"/>
    <x v="11"/>
    <n v="43"/>
    <x v="25"/>
    <n v="88"/>
    <n v="37.840000000000003"/>
  </r>
  <r>
    <s v="Peterborough Regional Health Centre"/>
    <s v="Peterborough Regional Health Centre"/>
    <s v="Large Community"/>
    <s v="LHIN9"/>
    <x v="5"/>
    <n v="2020"/>
    <x v="1"/>
    <x v="11"/>
    <n v="43"/>
    <x v="26"/>
    <n v="100"/>
    <n v="43"/>
  </r>
  <r>
    <s v="Peterborough Regional Health Centre"/>
    <s v="Peterborough Regional Health Centre"/>
    <s v="Large Community"/>
    <s v="LHIN9"/>
    <x v="5"/>
    <n v="2020"/>
    <x v="1"/>
    <x v="11"/>
    <n v="43"/>
    <x v="27"/>
    <n v="93"/>
    <n v="39.99"/>
  </r>
  <r>
    <s v="Peterborough Regional Health Centre"/>
    <s v="Peterborough Regional Health Centre"/>
    <s v="Large Community"/>
    <s v="LHIN9"/>
    <x v="5"/>
    <n v="2020"/>
    <x v="1"/>
    <x v="11"/>
    <n v="43"/>
    <x v="31"/>
    <n v="98"/>
    <n v="42.14"/>
  </r>
  <r>
    <s v="Peterborough Regional Health Centre"/>
    <s v="Peterborough Regional Health Centre"/>
    <s v="Large Community"/>
    <s v="LHIN9"/>
    <x v="5"/>
    <n v="2020"/>
    <x v="1"/>
    <x v="18"/>
    <n v="284"/>
    <x v="14"/>
    <n v="90"/>
    <n v="255.6"/>
  </r>
  <r>
    <s v="Peterborough Regional Health Centre"/>
    <s v="Peterborough Regional Health Centre"/>
    <s v="Large Community"/>
    <s v="LHIN9"/>
    <x v="5"/>
    <n v="2020"/>
    <x v="1"/>
    <x v="18"/>
    <n v="284"/>
    <x v="15"/>
    <n v="89"/>
    <n v="252.76"/>
  </r>
  <r>
    <s v="Peterborough Regional Health Centre"/>
    <s v="Peterborough Regional Health Centre"/>
    <s v="Large Community"/>
    <s v="LHIN9"/>
    <x v="5"/>
    <n v="2020"/>
    <x v="1"/>
    <x v="18"/>
    <n v="284"/>
    <x v="16"/>
    <n v="100"/>
    <n v="284"/>
  </r>
  <r>
    <s v="Peterborough Regional Health Centre"/>
    <s v="Peterborough Regional Health Centre"/>
    <s v="Large Community"/>
    <s v="LHIN9"/>
    <x v="5"/>
    <n v="2020"/>
    <x v="1"/>
    <x v="18"/>
    <n v="284"/>
    <x v="13"/>
    <n v="100"/>
    <n v="284"/>
  </r>
  <r>
    <s v="Peterborough Regional Health Centre"/>
    <s v="Peterborough Regional Health Centre"/>
    <s v="Large Community"/>
    <s v="LHIN9"/>
    <x v="5"/>
    <n v="2020"/>
    <x v="1"/>
    <x v="8"/>
    <n v="112"/>
    <x v="14"/>
    <n v="48"/>
    <n v="53.76"/>
  </r>
  <r>
    <s v="Peterborough Regional Health Centre"/>
    <s v="Peterborough Regional Health Centre"/>
    <s v="Large Community"/>
    <s v="LHIN9"/>
    <x v="5"/>
    <n v="2020"/>
    <x v="1"/>
    <x v="8"/>
    <n v="112"/>
    <x v="15"/>
    <n v="40"/>
    <n v="44.8"/>
  </r>
  <r>
    <s v="Peterborough Regional Health Centre"/>
    <s v="Peterborough Regional Health Centre"/>
    <s v="Large Community"/>
    <s v="LHIN9"/>
    <x v="5"/>
    <n v="2020"/>
    <x v="1"/>
    <x v="8"/>
    <n v="112"/>
    <x v="16"/>
    <n v="100"/>
    <n v="112"/>
  </r>
  <r>
    <s v="Peterborough Regional Health Centre"/>
    <s v="Peterborough Regional Health Centre"/>
    <s v="Large Community"/>
    <s v="LHIN9"/>
    <x v="5"/>
    <n v="2020"/>
    <x v="1"/>
    <x v="8"/>
    <n v="112"/>
    <x v="13"/>
    <n v="100"/>
    <n v="112"/>
  </r>
  <r>
    <s v="Hotel Dieu Shaver Health and Rehabilitation Centre"/>
    <s v="Hotel Dieu Shaver Health and Rehabilitation Centre"/>
    <s v="Ccc &amp; Rehab"/>
    <s v="LHIN4"/>
    <x v="6"/>
    <n v="2020"/>
    <x v="0"/>
    <x v="1"/>
    <n v="94"/>
    <x v="7"/>
    <n v="57"/>
    <n v="53.58"/>
  </r>
  <r>
    <s v="Hotel Dieu Shaver Health and Rehabilitation Centre"/>
    <s v="Hotel Dieu Shaver Health and Rehabilitation Centre"/>
    <s v="Ccc &amp; Rehab"/>
    <s v="LHIN4"/>
    <x v="6"/>
    <n v="2020"/>
    <x v="0"/>
    <x v="1"/>
    <n v="94"/>
    <x v="4"/>
    <n v="99"/>
    <n v="93.06"/>
  </r>
  <r>
    <s v="Hotel Dieu Shaver Health and Rehabilitation Centre"/>
    <s v="Hotel Dieu Shaver Health and Rehabilitation Centre"/>
    <s v="Ccc &amp; Rehab"/>
    <s v="LHIN4"/>
    <x v="6"/>
    <n v="2020"/>
    <x v="0"/>
    <x v="1"/>
    <n v="94"/>
    <x v="9"/>
    <n v="71"/>
    <n v="66.739999999999995"/>
  </r>
  <r>
    <s v="Hotel Dieu Shaver Health and Rehabilitation Centre"/>
    <s v="Hotel Dieu Shaver Health and Rehabilitation Centre"/>
    <s v="Ccc &amp; Rehab"/>
    <s v="LHIN4"/>
    <x v="6"/>
    <n v="2020"/>
    <x v="0"/>
    <x v="1"/>
    <n v="94"/>
    <x v="17"/>
    <n v="100"/>
    <n v="94"/>
  </r>
  <r>
    <s v="Hotel Dieu Shaver Health and Rehabilitation Centre"/>
    <s v="Hotel Dieu Shaver Health and Rehabilitation Centre"/>
    <s v="Ccc &amp; Rehab"/>
    <s v="LHIN4"/>
    <x v="6"/>
    <n v="2020"/>
    <x v="0"/>
    <x v="1"/>
    <n v="94"/>
    <x v="1"/>
    <n v="79"/>
    <n v="74.260000000000005"/>
  </r>
  <r>
    <s v="Hotel Dieu Shaver Health and Rehabilitation Centre"/>
    <s v="Hotel Dieu Shaver Health and Rehabilitation Centre"/>
    <s v="Ccc &amp; Rehab"/>
    <s v="LHIN4"/>
    <x v="6"/>
    <n v="2020"/>
    <x v="0"/>
    <x v="1"/>
    <n v="94"/>
    <x v="0"/>
    <n v="72"/>
    <n v="67.680000000000007"/>
  </r>
  <r>
    <s v="Hotel Dieu Shaver Health and Rehabilitation Centre"/>
    <s v="Hotel Dieu Shaver Health and Rehabilitation Centre"/>
    <s v="Ccc &amp; Rehab"/>
    <s v="LHIN4"/>
    <x v="6"/>
    <n v="2020"/>
    <x v="0"/>
    <x v="1"/>
    <n v="94"/>
    <x v="5"/>
    <n v="82"/>
    <n v="77.08"/>
  </r>
  <r>
    <s v="Hotel Dieu Shaver Health and Rehabilitation Centre"/>
    <s v="Hotel Dieu Shaver Health and Rehabilitation Centre"/>
    <s v="Ccc &amp; Rehab"/>
    <s v="LHIN4"/>
    <x v="6"/>
    <n v="2020"/>
    <x v="0"/>
    <x v="1"/>
    <n v="94"/>
    <x v="3"/>
    <n v="91"/>
    <n v="85.54"/>
  </r>
  <r>
    <s v="Hotel Dieu Shaver Health and Rehabilitation Centre"/>
    <s v="Hotel Dieu Shaver Health and Rehabilitation Centre"/>
    <s v="Ccc &amp; Rehab"/>
    <s v="LHIN4"/>
    <x v="6"/>
    <n v="2020"/>
    <x v="0"/>
    <x v="1"/>
    <n v="94"/>
    <x v="6"/>
    <n v="95"/>
    <n v="89.3"/>
  </r>
  <r>
    <s v="Hotel Dieu Shaver Health and Rehabilitation Centre"/>
    <s v="Hotel Dieu Shaver Health and Rehabilitation Centre"/>
    <s v="Ccc &amp; Rehab"/>
    <s v="LHIN4"/>
    <x v="6"/>
    <n v="2020"/>
    <x v="0"/>
    <x v="2"/>
    <n v="44"/>
    <x v="4"/>
    <n v="100"/>
    <n v="44"/>
  </r>
  <r>
    <s v="Hotel Dieu Shaver Health and Rehabilitation Centre"/>
    <s v="Hotel Dieu Shaver Health and Rehabilitation Centre"/>
    <s v="Ccc &amp; Rehab"/>
    <s v="LHIN4"/>
    <x v="6"/>
    <n v="2020"/>
    <x v="0"/>
    <x v="2"/>
    <n v="44"/>
    <x v="9"/>
    <n v="93"/>
    <n v="40.92"/>
  </r>
  <r>
    <s v="Hotel Dieu Shaver Health and Rehabilitation Centre"/>
    <s v="Hotel Dieu Shaver Health and Rehabilitation Centre"/>
    <s v="Ccc &amp; Rehab"/>
    <s v="LHIN4"/>
    <x v="6"/>
    <n v="2020"/>
    <x v="0"/>
    <x v="2"/>
    <n v="44"/>
    <x v="17"/>
    <n v="100"/>
    <n v="44"/>
  </r>
  <r>
    <s v="Hotel Dieu Shaver Health and Rehabilitation Centre"/>
    <s v="Hotel Dieu Shaver Health and Rehabilitation Centre"/>
    <s v="Ccc &amp; Rehab"/>
    <s v="LHIN4"/>
    <x v="6"/>
    <n v="2020"/>
    <x v="0"/>
    <x v="2"/>
    <n v="44"/>
    <x v="1"/>
    <n v="96"/>
    <n v="42.24"/>
  </r>
  <r>
    <s v="Hotel Dieu Shaver Health and Rehabilitation Centre"/>
    <s v="Hotel Dieu Shaver Health and Rehabilitation Centre"/>
    <s v="Ccc &amp; Rehab"/>
    <s v="LHIN4"/>
    <x v="6"/>
    <n v="2020"/>
    <x v="0"/>
    <x v="2"/>
    <n v="44"/>
    <x v="0"/>
    <n v="84"/>
    <n v="36.96"/>
  </r>
  <r>
    <s v="Hotel Dieu Shaver Health and Rehabilitation Centre"/>
    <s v="Hotel Dieu Shaver Health and Rehabilitation Centre"/>
    <s v="Ccc &amp; Rehab"/>
    <s v="LHIN4"/>
    <x v="6"/>
    <n v="2020"/>
    <x v="0"/>
    <x v="2"/>
    <n v="44"/>
    <x v="5"/>
    <n v="98"/>
    <n v="43.12"/>
  </r>
  <r>
    <s v="Hotel Dieu Shaver Health and Rehabilitation Centre"/>
    <s v="Hotel Dieu Shaver Health and Rehabilitation Centre"/>
    <s v="Ccc &amp; Rehab"/>
    <s v="LHIN4"/>
    <x v="6"/>
    <n v="2020"/>
    <x v="0"/>
    <x v="2"/>
    <n v="44"/>
    <x v="3"/>
    <n v="100"/>
    <n v="44"/>
  </r>
  <r>
    <s v="Hotel Dieu Shaver Health and Rehabilitation Centre"/>
    <s v="Hotel Dieu Shaver Health and Rehabilitation Centre"/>
    <s v="Ccc &amp; Rehab"/>
    <s v="LHIN4"/>
    <x v="6"/>
    <n v="2020"/>
    <x v="0"/>
    <x v="2"/>
    <n v="44"/>
    <x v="6"/>
    <n v="100"/>
    <n v="44"/>
  </r>
  <r>
    <s v="Hotel Dieu Shaver Health and Rehabilitation Centre"/>
    <s v="Hotel Dieu Shaver Health and Rehabilitation Centre"/>
    <s v="Ccc &amp; Rehab"/>
    <s v="LHIN4"/>
    <x v="6"/>
    <n v="2020"/>
    <x v="0"/>
    <x v="4"/>
    <n v="28"/>
    <x v="10"/>
    <n v="93"/>
    <n v="26.04"/>
  </r>
  <r>
    <s v="Hotel Dieu Shaver Health and Rehabilitation Centre"/>
    <s v="Hotel Dieu Shaver Health and Rehabilitation Centre"/>
    <s v="Ccc &amp; Rehab"/>
    <s v="LHIN4"/>
    <x v="6"/>
    <n v="2020"/>
    <x v="0"/>
    <x v="4"/>
    <n v="5"/>
    <x v="4"/>
    <n v="80"/>
    <n v="4"/>
  </r>
  <r>
    <s v="Hotel Dieu Shaver Health and Rehabilitation Centre"/>
    <s v="Hotel Dieu Shaver Health and Rehabilitation Centre"/>
    <s v="Ccc &amp; Rehab"/>
    <s v="LHIN4"/>
    <x v="6"/>
    <n v="2020"/>
    <x v="0"/>
    <x v="4"/>
    <n v="28"/>
    <x v="9"/>
    <n v="93"/>
    <n v="26.04"/>
  </r>
  <r>
    <s v="Hotel Dieu Shaver Health and Rehabilitation Centre"/>
    <s v="Hotel Dieu Shaver Health and Rehabilitation Centre"/>
    <s v="Ccc &amp; Rehab"/>
    <s v="LHIN4"/>
    <x v="6"/>
    <n v="2020"/>
    <x v="0"/>
    <x v="4"/>
    <n v="28"/>
    <x v="11"/>
    <n v="90"/>
    <n v="25.2"/>
  </r>
  <r>
    <s v="Hotel Dieu Shaver Health and Rehabilitation Centre"/>
    <s v="Hotel Dieu Shaver Health and Rehabilitation Centre"/>
    <s v="Ccc &amp; Rehab"/>
    <s v="LHIN4"/>
    <x v="6"/>
    <n v="2020"/>
    <x v="0"/>
    <x v="4"/>
    <n v="28"/>
    <x v="0"/>
    <n v="86"/>
    <n v="24.08"/>
  </r>
  <r>
    <s v="Hotel Dieu Shaver Health and Rehabilitation Centre"/>
    <s v="Hotel Dieu Shaver Health and Rehabilitation Centre"/>
    <s v="Ccc &amp; Rehab"/>
    <s v="LHIN4"/>
    <x v="6"/>
    <n v="2020"/>
    <x v="0"/>
    <x v="4"/>
    <n v="28"/>
    <x v="3"/>
    <n v="96"/>
    <n v="26.88"/>
  </r>
  <r>
    <s v="Hotel Dieu Shaver Health and Rehabilitation Centre"/>
    <s v="Hotel Dieu Shaver Health and Rehabilitation Centre"/>
    <s v="Ccc &amp; Rehab"/>
    <s v="LHIN4"/>
    <x v="6"/>
    <n v="2020"/>
    <x v="0"/>
    <x v="4"/>
    <n v="28"/>
    <x v="6"/>
    <n v="93"/>
    <n v="26.04"/>
  </r>
  <r>
    <s v="Hotel Dieu Shaver Health and Rehabilitation Centre"/>
    <s v="Hotel Dieu Shaver Health and Rehabilitation Centre"/>
    <s v="Ccc &amp; Rehab"/>
    <s v="LHIN4"/>
    <x v="6"/>
    <n v="2020"/>
    <x v="0"/>
    <x v="0"/>
    <n v="13"/>
    <x v="4"/>
    <n v="100"/>
    <n v="13"/>
  </r>
  <r>
    <s v="Hotel Dieu Shaver Health and Rehabilitation Centre"/>
    <s v="Hotel Dieu Shaver Health and Rehabilitation Centre"/>
    <s v="Ccc &amp; Rehab"/>
    <s v="LHIN4"/>
    <x v="6"/>
    <n v="2020"/>
    <x v="0"/>
    <x v="0"/>
    <n v="13"/>
    <x v="17"/>
    <n v="85"/>
    <n v="11.05"/>
  </r>
  <r>
    <s v="Hotel Dieu Shaver Health and Rehabilitation Centre"/>
    <s v="Hotel Dieu Shaver Health and Rehabilitation Centre"/>
    <s v="Ccc &amp; Rehab"/>
    <s v="LHIN4"/>
    <x v="6"/>
    <n v="2020"/>
    <x v="0"/>
    <x v="0"/>
    <n v="13"/>
    <x v="0"/>
    <n v="92"/>
    <n v="11.96"/>
  </r>
  <r>
    <s v="Hotel Dieu Shaver Health and Rehabilitation Centre"/>
    <s v="Hotel Dieu Shaver Health and Rehabilitation Centre"/>
    <s v="Ccc &amp; Rehab"/>
    <s v="LHIN4"/>
    <x v="6"/>
    <n v="2020"/>
    <x v="0"/>
    <x v="0"/>
    <n v="13"/>
    <x v="5"/>
    <n v="100"/>
    <n v="13"/>
  </r>
  <r>
    <s v="Hotel Dieu Shaver Health and Rehabilitation Centre"/>
    <s v="Hotel Dieu Shaver Health and Rehabilitation Centre"/>
    <s v="Ccc &amp; Rehab"/>
    <s v="LHIN4"/>
    <x v="6"/>
    <n v="2020"/>
    <x v="0"/>
    <x v="0"/>
    <n v="13"/>
    <x v="3"/>
    <n v="92"/>
    <n v="11.96"/>
  </r>
  <r>
    <s v="Hotel Dieu Shaver Health and Rehabilitation Centre"/>
    <s v="Hotel Dieu Shaver Health and Rehabilitation Centre"/>
    <s v="Ccc &amp; Rehab"/>
    <s v="LHIN4"/>
    <x v="6"/>
    <n v="2020"/>
    <x v="0"/>
    <x v="0"/>
    <n v="13"/>
    <x v="6"/>
    <n v="92"/>
    <n v="11.96"/>
  </r>
  <r>
    <s v="Hotel Dieu Shaver Health and Rehabilitation Centre"/>
    <s v="Hotel Dieu Shaver Health and Rehabilitation Centre"/>
    <s v="Ccc &amp; Rehab"/>
    <s v="LHIN4"/>
    <x v="6"/>
    <n v="2020"/>
    <x v="0"/>
    <x v="3"/>
    <n v="18"/>
    <x v="7"/>
    <n v="89"/>
    <n v="16.02"/>
  </r>
  <r>
    <s v="Hotel Dieu Shaver Health and Rehabilitation Centre"/>
    <s v="Hotel Dieu Shaver Health and Rehabilitation Centre"/>
    <s v="Ccc &amp; Rehab"/>
    <s v="LHIN4"/>
    <x v="6"/>
    <n v="2020"/>
    <x v="0"/>
    <x v="3"/>
    <n v="18"/>
    <x v="4"/>
    <n v="100"/>
    <n v="18"/>
  </r>
  <r>
    <s v="Hotel Dieu Shaver Health and Rehabilitation Centre"/>
    <s v="Hotel Dieu Shaver Health and Rehabilitation Centre"/>
    <s v="Ccc &amp; Rehab"/>
    <s v="LHIN4"/>
    <x v="6"/>
    <n v="2020"/>
    <x v="0"/>
    <x v="3"/>
    <n v="18"/>
    <x v="9"/>
    <n v="94"/>
    <n v="16.920000000000002"/>
  </r>
  <r>
    <s v="Hotel Dieu Shaver Health and Rehabilitation Centre"/>
    <s v="Hotel Dieu Shaver Health and Rehabilitation Centre"/>
    <s v="Ccc &amp; Rehab"/>
    <s v="LHIN4"/>
    <x v="6"/>
    <n v="2020"/>
    <x v="0"/>
    <x v="3"/>
    <n v="18"/>
    <x v="17"/>
    <n v="100"/>
    <n v="18"/>
  </r>
  <r>
    <s v="Hotel Dieu Shaver Health and Rehabilitation Centre"/>
    <s v="Hotel Dieu Shaver Health and Rehabilitation Centre"/>
    <s v="Ccc &amp; Rehab"/>
    <s v="LHIN4"/>
    <x v="6"/>
    <n v="2020"/>
    <x v="0"/>
    <x v="3"/>
    <n v="18"/>
    <x v="1"/>
    <n v="100"/>
    <n v="18"/>
  </r>
  <r>
    <s v="Hotel Dieu Shaver Health and Rehabilitation Centre"/>
    <s v="Hotel Dieu Shaver Health and Rehabilitation Centre"/>
    <s v="Ccc &amp; Rehab"/>
    <s v="LHIN4"/>
    <x v="6"/>
    <n v="2020"/>
    <x v="0"/>
    <x v="3"/>
    <n v="18"/>
    <x v="0"/>
    <n v="89"/>
    <n v="16.02"/>
  </r>
  <r>
    <s v="Hotel Dieu Shaver Health and Rehabilitation Centre"/>
    <s v="Hotel Dieu Shaver Health and Rehabilitation Centre"/>
    <s v="Ccc &amp; Rehab"/>
    <s v="LHIN4"/>
    <x v="6"/>
    <n v="2020"/>
    <x v="0"/>
    <x v="3"/>
    <n v="18"/>
    <x v="5"/>
    <n v="94"/>
    <n v="16.920000000000002"/>
  </r>
  <r>
    <s v="Hotel Dieu Shaver Health and Rehabilitation Centre"/>
    <s v="Hotel Dieu Shaver Health and Rehabilitation Centre"/>
    <s v="Ccc &amp; Rehab"/>
    <s v="LHIN4"/>
    <x v="6"/>
    <n v="2020"/>
    <x v="0"/>
    <x v="3"/>
    <n v="18"/>
    <x v="3"/>
    <n v="94"/>
    <n v="16.920000000000002"/>
  </r>
  <r>
    <s v="Hotel Dieu Shaver Health and Rehabilitation Centre"/>
    <s v="Hotel Dieu Shaver Health and Rehabilitation Centre"/>
    <s v="Ccc &amp; Rehab"/>
    <s v="LHIN4"/>
    <x v="6"/>
    <n v="2020"/>
    <x v="0"/>
    <x v="3"/>
    <n v="18"/>
    <x v="6"/>
    <n v="100"/>
    <n v="18"/>
  </r>
  <r>
    <s v="Hotel Dieu Shaver Health and Rehabilitation Centre"/>
    <s v="Hotel Dieu Shaver Health and Rehabilitation Centre"/>
    <s v="Ccc &amp; Rehab"/>
    <s v="LHIN4"/>
    <x v="6"/>
    <n v="2020"/>
    <x v="1"/>
    <x v="6"/>
    <n v="58"/>
    <x v="7"/>
    <n v="100"/>
    <n v="58"/>
  </r>
  <r>
    <s v="Hotel Dieu Shaver Health and Rehabilitation Centre"/>
    <s v="Hotel Dieu Shaver Health and Rehabilitation Centre"/>
    <s v="Ccc &amp; Rehab"/>
    <s v="LHIN4"/>
    <x v="6"/>
    <n v="2020"/>
    <x v="1"/>
    <x v="6"/>
    <n v="58"/>
    <x v="13"/>
    <n v="100"/>
    <n v="58"/>
  </r>
  <r>
    <s v="Hotel Dieu Shaver Health and Rehabilitation Centre"/>
    <s v="Hotel Dieu Shaver Health and Rehabilitation Centre"/>
    <s v="Ccc &amp; Rehab"/>
    <s v="LHIN4"/>
    <x v="6"/>
    <n v="2020"/>
    <x v="1"/>
    <x v="16"/>
    <n v="6"/>
    <x v="7"/>
    <n v="33"/>
    <n v="1.98"/>
  </r>
  <r>
    <s v="Hotel Dieu Shaver Health and Rehabilitation Centre"/>
    <s v="Hotel Dieu Shaver Health and Rehabilitation Centre"/>
    <s v="Ccc &amp; Rehab"/>
    <s v="LHIN4"/>
    <x v="6"/>
    <n v="2020"/>
    <x v="1"/>
    <x v="7"/>
    <n v="14"/>
    <x v="12"/>
    <n v="100"/>
    <n v="14"/>
  </r>
  <r>
    <s v="Hotel Dieu Shaver Health and Rehabilitation Centre"/>
    <s v="Hotel Dieu Shaver Health and Rehabilitation Centre"/>
    <s v="Ccc &amp; Rehab"/>
    <s v="LHIN4"/>
    <x v="6"/>
    <n v="2020"/>
    <x v="1"/>
    <x v="7"/>
    <n v="14"/>
    <x v="9"/>
    <n v="100"/>
    <n v="14"/>
  </r>
  <r>
    <s v="Hotel Dieu Shaver Health and Rehabilitation Centre"/>
    <s v="Hotel Dieu Shaver Health and Rehabilitation Centre"/>
    <s v="Ccc &amp; Rehab"/>
    <s v="LHIN4"/>
    <x v="6"/>
    <n v="2020"/>
    <x v="1"/>
    <x v="7"/>
    <n v="14"/>
    <x v="14"/>
    <n v="100"/>
    <n v="14"/>
  </r>
  <r>
    <s v="Hotel Dieu Shaver Health and Rehabilitation Centre"/>
    <s v="Hotel Dieu Shaver Health and Rehabilitation Centre"/>
    <s v="Ccc &amp; Rehab"/>
    <s v="LHIN4"/>
    <x v="6"/>
    <n v="2020"/>
    <x v="1"/>
    <x v="7"/>
    <n v="14"/>
    <x v="5"/>
    <n v="100"/>
    <n v="14"/>
  </r>
  <r>
    <s v="Hotel Dieu Shaver Health and Rehabilitation Centre"/>
    <s v="Hotel Dieu Shaver Health and Rehabilitation Centre"/>
    <s v="Ccc &amp; Rehab"/>
    <s v="LHIN4"/>
    <x v="6"/>
    <n v="2020"/>
    <x v="1"/>
    <x v="7"/>
    <n v="14"/>
    <x v="13"/>
    <n v="100"/>
    <n v="14"/>
  </r>
  <r>
    <s v="Hotel Dieu Shaver Health and Rehabilitation Centre"/>
    <s v="Hotel Dieu Shaver Health and Rehabilitation Centre"/>
    <s v="Ccc &amp; Rehab"/>
    <s v="LHIN4"/>
    <x v="6"/>
    <n v="2020"/>
    <x v="1"/>
    <x v="7"/>
    <n v="12"/>
    <x v="12"/>
    <n v="0"/>
    <n v="0"/>
  </r>
  <r>
    <s v="Hotel Dieu Shaver Health and Rehabilitation Centre"/>
    <s v="Hotel Dieu Shaver Health and Rehabilitation Centre"/>
    <s v="Ccc &amp; Rehab"/>
    <s v="LHIN4"/>
    <x v="6"/>
    <n v="2020"/>
    <x v="1"/>
    <x v="7"/>
    <n v="12"/>
    <x v="9"/>
    <n v="0"/>
    <n v="0"/>
  </r>
  <r>
    <s v="Hotel Dieu Shaver Health and Rehabilitation Centre"/>
    <s v="Hotel Dieu Shaver Health and Rehabilitation Centre"/>
    <s v="Ccc &amp; Rehab"/>
    <s v="LHIN4"/>
    <x v="6"/>
    <n v="2020"/>
    <x v="1"/>
    <x v="7"/>
    <n v="12"/>
    <x v="14"/>
    <n v="33"/>
    <n v="3.96"/>
  </r>
  <r>
    <s v="Hotel Dieu Shaver Health and Rehabilitation Centre"/>
    <s v="Hotel Dieu Shaver Health and Rehabilitation Centre"/>
    <s v="Ccc &amp; Rehab"/>
    <s v="LHIN4"/>
    <x v="6"/>
    <n v="2020"/>
    <x v="1"/>
    <x v="7"/>
    <n v="12"/>
    <x v="15"/>
    <n v="8"/>
    <n v="0.96"/>
  </r>
  <r>
    <s v="Hotel Dieu Shaver Health and Rehabilitation Centre"/>
    <s v="Hotel Dieu Shaver Health and Rehabilitation Centre"/>
    <s v="Ccc &amp; Rehab"/>
    <s v="LHIN4"/>
    <x v="6"/>
    <n v="2020"/>
    <x v="1"/>
    <x v="7"/>
    <n v="12"/>
    <x v="21"/>
    <n v="100"/>
    <n v="12"/>
  </r>
  <r>
    <s v="Hotel Dieu Shaver Health and Rehabilitation Centre"/>
    <s v="Hotel Dieu Shaver Health and Rehabilitation Centre"/>
    <s v="Ccc &amp; Rehab"/>
    <s v="LHIN4"/>
    <x v="6"/>
    <n v="2020"/>
    <x v="1"/>
    <x v="7"/>
    <n v="12"/>
    <x v="5"/>
    <n v="100"/>
    <n v="12"/>
  </r>
  <r>
    <s v="Hotel Dieu Shaver Health and Rehabilitation Centre"/>
    <s v="Hotel Dieu Shaver Health and Rehabilitation Centre"/>
    <s v="Ccc &amp; Rehab"/>
    <s v="LHIN4"/>
    <x v="6"/>
    <n v="2020"/>
    <x v="1"/>
    <x v="7"/>
    <n v="12"/>
    <x v="13"/>
    <n v="100"/>
    <n v="12"/>
  </r>
  <r>
    <s v="Baycrest Hospital"/>
    <s v="Baycrest Hospital"/>
    <s v="Ccc &amp; Rehab"/>
    <s v="LHIN7"/>
    <x v="7"/>
    <n v="2020"/>
    <x v="0"/>
    <x v="1"/>
    <n v="120"/>
    <x v="7"/>
    <n v="5"/>
    <n v="6"/>
  </r>
  <r>
    <s v="Baycrest Hospital"/>
    <s v="Baycrest Hospital"/>
    <s v="Ccc &amp; Rehab"/>
    <s v="LHIN7"/>
    <x v="7"/>
    <n v="2020"/>
    <x v="0"/>
    <x v="1"/>
    <n v="120"/>
    <x v="8"/>
    <n v="63"/>
    <n v="75.599999999999994"/>
  </r>
  <r>
    <s v="Baycrest Hospital"/>
    <s v="Baycrest Hospital"/>
    <s v="Ccc &amp; Rehab"/>
    <s v="LHIN7"/>
    <x v="7"/>
    <n v="2020"/>
    <x v="0"/>
    <x v="1"/>
    <n v="120"/>
    <x v="10"/>
    <n v="71"/>
    <n v="85.2"/>
  </r>
  <r>
    <s v="Baycrest Hospital"/>
    <s v="Baycrest Hospital"/>
    <s v="Ccc &amp; Rehab"/>
    <s v="LHIN7"/>
    <x v="7"/>
    <n v="2020"/>
    <x v="0"/>
    <x v="1"/>
    <n v="120"/>
    <x v="4"/>
    <n v="99"/>
    <n v="118.8"/>
  </r>
  <r>
    <s v="Baycrest Hospital"/>
    <s v="Baycrest Hospital"/>
    <s v="Ccc &amp; Rehab"/>
    <s v="LHIN7"/>
    <x v="7"/>
    <n v="2020"/>
    <x v="0"/>
    <x v="1"/>
    <n v="120"/>
    <x v="17"/>
    <n v="100"/>
    <n v="120"/>
  </r>
  <r>
    <s v="Baycrest Hospital"/>
    <s v="Baycrest Hospital"/>
    <s v="Ccc &amp; Rehab"/>
    <s v="LHIN7"/>
    <x v="7"/>
    <n v="2020"/>
    <x v="0"/>
    <x v="1"/>
    <n v="120"/>
    <x v="9"/>
    <n v="70"/>
    <n v="84"/>
  </r>
  <r>
    <s v="Baycrest Hospital"/>
    <s v="Baycrest Hospital"/>
    <s v="Ccc &amp; Rehab"/>
    <s v="LHIN7"/>
    <x v="7"/>
    <n v="2020"/>
    <x v="0"/>
    <x v="1"/>
    <n v="120"/>
    <x v="1"/>
    <n v="73"/>
    <n v="87.6"/>
  </r>
  <r>
    <s v="Baycrest Hospital"/>
    <s v="Baycrest Hospital"/>
    <s v="Ccc &amp; Rehab"/>
    <s v="LHIN7"/>
    <x v="7"/>
    <n v="2020"/>
    <x v="0"/>
    <x v="1"/>
    <n v="120"/>
    <x v="11"/>
    <n v="73"/>
    <n v="87.6"/>
  </r>
  <r>
    <s v="Baycrest Hospital"/>
    <s v="Baycrest Hospital"/>
    <s v="Ccc &amp; Rehab"/>
    <s v="LHIN7"/>
    <x v="7"/>
    <n v="2020"/>
    <x v="0"/>
    <x v="1"/>
    <n v="120"/>
    <x v="23"/>
    <n v="75"/>
    <n v="90"/>
  </r>
  <r>
    <s v="Baycrest Hospital"/>
    <s v="Baycrest Hospital"/>
    <s v="Ccc &amp; Rehab"/>
    <s v="LHIN7"/>
    <x v="7"/>
    <n v="2020"/>
    <x v="0"/>
    <x v="1"/>
    <n v="120"/>
    <x v="0"/>
    <n v="61"/>
    <n v="73.2"/>
  </r>
  <r>
    <s v="Baycrest Hospital"/>
    <s v="Baycrest Hospital"/>
    <s v="Ccc &amp; Rehab"/>
    <s v="LHIN7"/>
    <x v="7"/>
    <n v="2020"/>
    <x v="0"/>
    <x v="1"/>
    <n v="120"/>
    <x v="5"/>
    <n v="67"/>
    <n v="80.400000000000006"/>
  </r>
  <r>
    <s v="Baycrest Hospital"/>
    <s v="Baycrest Hospital"/>
    <s v="Ccc &amp; Rehab"/>
    <s v="LHIN7"/>
    <x v="7"/>
    <n v="2020"/>
    <x v="0"/>
    <x v="1"/>
    <n v="120"/>
    <x v="19"/>
    <n v="92"/>
    <n v="110.4"/>
  </r>
  <r>
    <s v="Baycrest Hospital"/>
    <s v="Baycrest Hospital"/>
    <s v="Ccc &amp; Rehab"/>
    <s v="LHIN7"/>
    <x v="7"/>
    <n v="2020"/>
    <x v="0"/>
    <x v="1"/>
    <n v="120"/>
    <x v="3"/>
    <n v="84"/>
    <n v="100.8"/>
  </r>
  <r>
    <s v="Baycrest Hospital"/>
    <s v="Baycrest Hospital"/>
    <s v="Ccc &amp; Rehab"/>
    <s v="LHIN7"/>
    <x v="7"/>
    <n v="2020"/>
    <x v="0"/>
    <x v="1"/>
    <n v="120"/>
    <x v="6"/>
    <n v="50"/>
    <n v="60"/>
  </r>
  <r>
    <s v="Baycrest Hospital"/>
    <s v="Baycrest Hospital"/>
    <s v="Ccc &amp; Rehab"/>
    <s v="LHIN7"/>
    <x v="7"/>
    <n v="2020"/>
    <x v="0"/>
    <x v="1"/>
    <n v="120"/>
    <x v="18"/>
    <n v="94"/>
    <n v="112.8"/>
  </r>
  <r>
    <s v="Baycrest Hospital"/>
    <s v="Baycrest Hospital"/>
    <s v="Ccc &amp; Rehab"/>
    <s v="LHIN7"/>
    <x v="7"/>
    <n v="2020"/>
    <x v="0"/>
    <x v="2"/>
    <n v="37"/>
    <x v="7"/>
    <n v="0"/>
    <n v="0"/>
  </r>
  <r>
    <s v="Baycrest Hospital"/>
    <s v="Baycrest Hospital"/>
    <s v="Ccc &amp; Rehab"/>
    <s v="LHIN7"/>
    <x v="7"/>
    <n v="2020"/>
    <x v="0"/>
    <x v="2"/>
    <n v="37"/>
    <x v="8"/>
    <n v="62"/>
    <n v="22.94"/>
  </r>
  <r>
    <s v="Baycrest Hospital"/>
    <s v="Baycrest Hospital"/>
    <s v="Ccc &amp; Rehab"/>
    <s v="LHIN7"/>
    <x v="7"/>
    <n v="2020"/>
    <x v="0"/>
    <x v="2"/>
    <n v="37"/>
    <x v="10"/>
    <n v="65"/>
    <n v="24.05"/>
  </r>
  <r>
    <s v="Baycrest Hospital"/>
    <s v="Baycrest Hospital"/>
    <s v="Ccc &amp; Rehab"/>
    <s v="LHIN7"/>
    <x v="7"/>
    <n v="2020"/>
    <x v="0"/>
    <x v="2"/>
    <n v="37"/>
    <x v="4"/>
    <n v="100"/>
    <n v="37"/>
  </r>
  <r>
    <s v="Baycrest Hospital"/>
    <s v="Baycrest Hospital"/>
    <s v="Ccc &amp; Rehab"/>
    <s v="LHIN7"/>
    <x v="7"/>
    <n v="2020"/>
    <x v="0"/>
    <x v="2"/>
    <n v="37"/>
    <x v="17"/>
    <n v="100"/>
    <n v="37"/>
  </r>
  <r>
    <s v="Baycrest Hospital"/>
    <s v="Baycrest Hospital"/>
    <s v="Ccc &amp; Rehab"/>
    <s v="LHIN7"/>
    <x v="7"/>
    <n v="2020"/>
    <x v="0"/>
    <x v="2"/>
    <n v="37"/>
    <x v="9"/>
    <n v="68"/>
    <n v="25.16"/>
  </r>
  <r>
    <s v="Baycrest Hospital"/>
    <s v="Baycrest Hospital"/>
    <s v="Ccc &amp; Rehab"/>
    <s v="LHIN7"/>
    <x v="7"/>
    <n v="2020"/>
    <x v="0"/>
    <x v="2"/>
    <n v="37"/>
    <x v="1"/>
    <n v="68"/>
    <n v="25.16"/>
  </r>
  <r>
    <s v="Baycrest Hospital"/>
    <s v="Baycrest Hospital"/>
    <s v="Ccc &amp; Rehab"/>
    <s v="LHIN7"/>
    <x v="7"/>
    <n v="2020"/>
    <x v="0"/>
    <x v="2"/>
    <n v="37"/>
    <x v="11"/>
    <n v="68"/>
    <n v="25.16"/>
  </r>
  <r>
    <s v="Baycrest Hospital"/>
    <s v="Baycrest Hospital"/>
    <s v="Ccc &amp; Rehab"/>
    <s v="LHIN7"/>
    <x v="7"/>
    <n v="2020"/>
    <x v="0"/>
    <x v="2"/>
    <n v="37"/>
    <x v="0"/>
    <n v="68"/>
    <n v="25.16"/>
  </r>
  <r>
    <s v="Baycrest Hospital"/>
    <s v="Baycrest Hospital"/>
    <s v="Ccc &amp; Rehab"/>
    <s v="LHIN7"/>
    <x v="7"/>
    <n v="2020"/>
    <x v="0"/>
    <x v="2"/>
    <n v="37"/>
    <x v="5"/>
    <n v="73"/>
    <n v="27.01"/>
  </r>
  <r>
    <s v="Baycrest Hospital"/>
    <s v="Baycrest Hospital"/>
    <s v="Ccc &amp; Rehab"/>
    <s v="LHIN7"/>
    <x v="7"/>
    <n v="2020"/>
    <x v="0"/>
    <x v="2"/>
    <n v="37"/>
    <x v="19"/>
    <n v="24"/>
    <n v="8.8800000000000008"/>
  </r>
  <r>
    <s v="Baycrest Hospital"/>
    <s v="Baycrest Hospital"/>
    <s v="Ccc &amp; Rehab"/>
    <s v="LHIN7"/>
    <x v="7"/>
    <n v="2020"/>
    <x v="0"/>
    <x v="2"/>
    <n v="37"/>
    <x v="3"/>
    <n v="92"/>
    <n v="34.04"/>
  </r>
  <r>
    <s v="Baycrest Hospital"/>
    <s v="Baycrest Hospital"/>
    <s v="Ccc &amp; Rehab"/>
    <s v="LHIN7"/>
    <x v="7"/>
    <n v="2020"/>
    <x v="0"/>
    <x v="2"/>
    <n v="37"/>
    <x v="6"/>
    <n v="12"/>
    <n v="4.4400000000000004"/>
  </r>
  <r>
    <s v="Baycrest Hospital"/>
    <s v="Baycrest Hospital"/>
    <s v="Ccc &amp; Rehab"/>
    <s v="LHIN7"/>
    <x v="7"/>
    <n v="2020"/>
    <x v="0"/>
    <x v="2"/>
    <n v="37"/>
    <x v="18"/>
    <n v="88"/>
    <n v="32.56"/>
  </r>
  <r>
    <s v="Baycrest Hospital"/>
    <s v="Baycrest Hospital"/>
    <s v="Ccc &amp; Rehab"/>
    <s v="LHIN7"/>
    <x v="7"/>
    <n v="2020"/>
    <x v="0"/>
    <x v="4"/>
    <n v="22"/>
    <x v="10"/>
    <n v="86"/>
    <n v="18.920000000000002"/>
  </r>
  <r>
    <s v="Baycrest Hospital"/>
    <s v="Baycrest Hospital"/>
    <s v="Ccc &amp; Rehab"/>
    <s v="LHIN7"/>
    <x v="7"/>
    <n v="2020"/>
    <x v="0"/>
    <x v="4"/>
    <n v="22"/>
    <x v="4"/>
    <n v="86"/>
    <n v="18.920000000000002"/>
  </r>
  <r>
    <s v="Baycrest Hospital"/>
    <s v="Baycrest Hospital"/>
    <s v="Ccc &amp; Rehab"/>
    <s v="LHIN7"/>
    <x v="7"/>
    <n v="2020"/>
    <x v="0"/>
    <x v="4"/>
    <n v="22"/>
    <x v="11"/>
    <n v="86"/>
    <n v="18.920000000000002"/>
  </r>
  <r>
    <s v="Baycrest Hospital"/>
    <s v="Baycrest Hospital"/>
    <s v="Ccc &amp; Rehab"/>
    <s v="LHIN7"/>
    <x v="7"/>
    <n v="2020"/>
    <x v="0"/>
    <x v="4"/>
    <n v="22"/>
    <x v="0"/>
    <n v="91"/>
    <n v="20.02"/>
  </r>
  <r>
    <s v="Baycrest Hospital"/>
    <s v="Baycrest Hospital"/>
    <s v="Ccc &amp; Rehab"/>
    <s v="LHIN7"/>
    <x v="7"/>
    <n v="2020"/>
    <x v="0"/>
    <x v="4"/>
    <n v="22"/>
    <x v="3"/>
    <n v="86"/>
    <n v="18.920000000000002"/>
  </r>
  <r>
    <s v="Baycrest Hospital"/>
    <s v="Baycrest Hospital"/>
    <s v="Ccc &amp; Rehab"/>
    <s v="LHIN7"/>
    <x v="7"/>
    <n v="2020"/>
    <x v="0"/>
    <x v="4"/>
    <n v="22"/>
    <x v="6"/>
    <n v="100"/>
    <n v="22"/>
  </r>
  <r>
    <s v="Baycrest Hospital"/>
    <s v="Baycrest Hospital"/>
    <s v="Ccc &amp; Rehab"/>
    <s v="LHIN7"/>
    <x v="7"/>
    <n v="2020"/>
    <x v="0"/>
    <x v="4"/>
    <n v="22"/>
    <x v="18"/>
    <n v="91"/>
    <n v="20.02"/>
  </r>
  <r>
    <s v="Baycrest Hospital"/>
    <s v="Baycrest Hospital"/>
    <s v="Ccc &amp; Rehab"/>
    <s v="LHIN7"/>
    <x v="7"/>
    <n v="2020"/>
    <x v="0"/>
    <x v="3"/>
    <n v="22"/>
    <x v="7"/>
    <n v="0"/>
    <n v="0"/>
  </r>
  <r>
    <s v="Baycrest Hospital"/>
    <s v="Baycrest Hospital"/>
    <s v="Ccc &amp; Rehab"/>
    <s v="LHIN7"/>
    <x v="7"/>
    <n v="2020"/>
    <x v="0"/>
    <x v="3"/>
    <n v="22"/>
    <x v="8"/>
    <n v="81"/>
    <n v="17.82"/>
  </r>
  <r>
    <s v="Baycrest Hospital"/>
    <s v="Baycrest Hospital"/>
    <s v="Ccc &amp; Rehab"/>
    <s v="LHIN7"/>
    <x v="7"/>
    <n v="2020"/>
    <x v="0"/>
    <x v="3"/>
    <n v="22"/>
    <x v="10"/>
    <n v="92"/>
    <n v="20.239999999999998"/>
  </r>
  <r>
    <s v="Baycrest Hospital"/>
    <s v="Baycrest Hospital"/>
    <s v="Ccc &amp; Rehab"/>
    <s v="LHIN7"/>
    <x v="7"/>
    <n v="2020"/>
    <x v="0"/>
    <x v="3"/>
    <n v="22"/>
    <x v="4"/>
    <n v="100"/>
    <n v="22"/>
  </r>
  <r>
    <s v="Baycrest Hospital"/>
    <s v="Baycrest Hospital"/>
    <s v="Ccc &amp; Rehab"/>
    <s v="LHIN7"/>
    <x v="7"/>
    <n v="2020"/>
    <x v="0"/>
    <x v="3"/>
    <n v="22"/>
    <x v="17"/>
    <n v="100"/>
    <n v="22"/>
  </r>
  <r>
    <s v="Baycrest Hospital"/>
    <s v="Baycrest Hospital"/>
    <s v="Ccc &amp; Rehab"/>
    <s v="LHIN7"/>
    <x v="7"/>
    <n v="2020"/>
    <x v="0"/>
    <x v="3"/>
    <n v="22"/>
    <x v="9"/>
    <n v="82"/>
    <n v="18.04"/>
  </r>
  <r>
    <s v="Baycrest Hospital"/>
    <s v="Baycrest Hospital"/>
    <s v="Ccc &amp; Rehab"/>
    <s v="LHIN7"/>
    <x v="7"/>
    <n v="2020"/>
    <x v="0"/>
    <x v="3"/>
    <n v="22"/>
    <x v="1"/>
    <n v="82"/>
    <n v="18.04"/>
  </r>
  <r>
    <s v="Baycrest Hospital"/>
    <s v="Baycrest Hospital"/>
    <s v="Ccc &amp; Rehab"/>
    <s v="LHIN7"/>
    <x v="7"/>
    <n v="2020"/>
    <x v="0"/>
    <x v="3"/>
    <n v="22"/>
    <x v="11"/>
    <n v="82"/>
    <n v="18.04"/>
  </r>
  <r>
    <s v="Baycrest Hospital"/>
    <s v="Baycrest Hospital"/>
    <s v="Ccc &amp; Rehab"/>
    <s v="LHIN7"/>
    <x v="7"/>
    <n v="2020"/>
    <x v="0"/>
    <x v="3"/>
    <n v="22"/>
    <x v="0"/>
    <n v="77"/>
    <n v="16.940000000000001"/>
  </r>
  <r>
    <s v="Baycrest Hospital"/>
    <s v="Baycrest Hospital"/>
    <s v="Ccc &amp; Rehab"/>
    <s v="LHIN7"/>
    <x v="7"/>
    <n v="2020"/>
    <x v="0"/>
    <x v="3"/>
    <n v="22"/>
    <x v="5"/>
    <n v="73"/>
    <n v="16.059999999999999"/>
  </r>
  <r>
    <s v="Baycrest Hospital"/>
    <s v="Baycrest Hospital"/>
    <s v="Ccc &amp; Rehab"/>
    <s v="LHIN7"/>
    <x v="7"/>
    <n v="2020"/>
    <x v="0"/>
    <x v="3"/>
    <n v="22"/>
    <x v="19"/>
    <n v="0"/>
    <n v="0"/>
  </r>
  <r>
    <s v="Baycrest Hospital"/>
    <s v="Baycrest Hospital"/>
    <s v="Ccc &amp; Rehab"/>
    <s v="LHIN7"/>
    <x v="7"/>
    <n v="2020"/>
    <x v="0"/>
    <x v="3"/>
    <n v="22"/>
    <x v="3"/>
    <n v="91"/>
    <n v="20.02"/>
  </r>
  <r>
    <s v="Baycrest Hospital"/>
    <s v="Baycrest Hospital"/>
    <s v="Ccc &amp; Rehab"/>
    <s v="LHIN7"/>
    <x v="7"/>
    <n v="2020"/>
    <x v="0"/>
    <x v="3"/>
    <n v="22"/>
    <x v="6"/>
    <n v="0"/>
    <n v="0"/>
  </r>
  <r>
    <s v="Baycrest Hospital"/>
    <s v="Baycrest Hospital"/>
    <s v="Ccc &amp; Rehab"/>
    <s v="LHIN7"/>
    <x v="7"/>
    <n v="2020"/>
    <x v="0"/>
    <x v="3"/>
    <n v="22"/>
    <x v="18"/>
    <n v="100"/>
    <n v="22"/>
  </r>
  <r>
    <s v="Baycrest Hospital"/>
    <s v="Baycrest Hospital"/>
    <s v="Ccc &amp; Rehab"/>
    <s v="LHIN7"/>
    <x v="7"/>
    <n v="2020"/>
    <x v="0"/>
    <x v="0"/>
    <n v="7"/>
    <x v="7"/>
    <n v="0"/>
    <n v="0"/>
  </r>
  <r>
    <s v="Baycrest Hospital"/>
    <s v="Baycrest Hospital"/>
    <s v="Ccc &amp; Rehab"/>
    <s v="LHIN7"/>
    <x v="7"/>
    <n v="2020"/>
    <x v="0"/>
    <x v="0"/>
    <n v="7"/>
    <x v="8"/>
    <n v="0"/>
    <n v="0"/>
  </r>
  <r>
    <s v="Baycrest Hospital"/>
    <s v="Baycrest Hospital"/>
    <s v="Ccc &amp; Rehab"/>
    <s v="LHIN7"/>
    <x v="7"/>
    <n v="2020"/>
    <x v="0"/>
    <x v="0"/>
    <n v="7"/>
    <x v="10"/>
    <n v="0"/>
    <n v="0"/>
  </r>
  <r>
    <s v="Baycrest Hospital"/>
    <s v="Baycrest Hospital"/>
    <s v="Ccc &amp; Rehab"/>
    <s v="LHIN7"/>
    <x v="7"/>
    <n v="2020"/>
    <x v="0"/>
    <x v="0"/>
    <n v="7"/>
    <x v="4"/>
    <n v="100"/>
    <n v="7"/>
  </r>
  <r>
    <s v="Baycrest Hospital"/>
    <s v="Baycrest Hospital"/>
    <s v="Ccc &amp; Rehab"/>
    <s v="LHIN7"/>
    <x v="7"/>
    <n v="2020"/>
    <x v="0"/>
    <x v="0"/>
    <n v="7"/>
    <x v="17"/>
    <n v="100"/>
    <n v="7"/>
  </r>
  <r>
    <s v="Baycrest Hospital"/>
    <s v="Baycrest Hospital"/>
    <s v="Ccc &amp; Rehab"/>
    <s v="LHIN7"/>
    <x v="7"/>
    <n v="2020"/>
    <x v="0"/>
    <x v="0"/>
    <n v="7"/>
    <x v="9"/>
    <n v="0"/>
    <n v="0"/>
  </r>
  <r>
    <s v="Baycrest Hospital"/>
    <s v="Baycrest Hospital"/>
    <s v="Ccc &amp; Rehab"/>
    <s v="LHIN7"/>
    <x v="7"/>
    <n v="2020"/>
    <x v="0"/>
    <x v="0"/>
    <n v="7"/>
    <x v="1"/>
    <n v="0"/>
    <n v="0"/>
  </r>
  <r>
    <s v="Baycrest Hospital"/>
    <s v="Baycrest Hospital"/>
    <s v="Ccc &amp; Rehab"/>
    <s v="LHIN7"/>
    <x v="7"/>
    <n v="2020"/>
    <x v="0"/>
    <x v="0"/>
    <n v="7"/>
    <x v="11"/>
    <n v="0"/>
    <n v="0"/>
  </r>
  <r>
    <s v="Baycrest Hospital"/>
    <s v="Baycrest Hospital"/>
    <s v="Ccc &amp; Rehab"/>
    <s v="LHIN7"/>
    <x v="7"/>
    <n v="2020"/>
    <x v="0"/>
    <x v="0"/>
    <n v="7"/>
    <x v="0"/>
    <n v="100"/>
    <n v="7"/>
  </r>
  <r>
    <s v="Baycrest Hospital"/>
    <s v="Baycrest Hospital"/>
    <s v="Ccc &amp; Rehab"/>
    <s v="LHIN7"/>
    <x v="7"/>
    <n v="2020"/>
    <x v="0"/>
    <x v="0"/>
    <n v="7"/>
    <x v="5"/>
    <n v="100"/>
    <n v="7"/>
  </r>
  <r>
    <s v="Baycrest Hospital"/>
    <s v="Baycrest Hospital"/>
    <s v="Ccc &amp; Rehab"/>
    <s v="LHIN7"/>
    <x v="7"/>
    <n v="2020"/>
    <x v="0"/>
    <x v="0"/>
    <n v="7"/>
    <x v="19"/>
    <n v="86"/>
    <n v="6.02"/>
  </r>
  <r>
    <s v="Baycrest Hospital"/>
    <s v="Baycrest Hospital"/>
    <s v="Ccc &amp; Rehab"/>
    <s v="LHIN7"/>
    <x v="7"/>
    <n v="2020"/>
    <x v="0"/>
    <x v="0"/>
    <n v="7"/>
    <x v="3"/>
    <n v="100"/>
    <n v="7"/>
  </r>
  <r>
    <s v="Baycrest Hospital"/>
    <s v="Baycrest Hospital"/>
    <s v="Ccc &amp; Rehab"/>
    <s v="LHIN7"/>
    <x v="7"/>
    <n v="2020"/>
    <x v="0"/>
    <x v="0"/>
    <n v="7"/>
    <x v="6"/>
    <n v="100"/>
    <n v="7"/>
  </r>
  <r>
    <s v="Baycrest Hospital"/>
    <s v="Baycrest Hospital"/>
    <s v="Ccc &amp; Rehab"/>
    <s v="LHIN7"/>
    <x v="7"/>
    <n v="2020"/>
    <x v="0"/>
    <x v="0"/>
    <n v="7"/>
    <x v="18"/>
    <n v="100"/>
    <n v="7"/>
  </r>
  <r>
    <s v="Baycrest Hospital"/>
    <s v="Baycrest Hospital"/>
    <s v="Ccc &amp; Rehab"/>
    <s v="LHIN7"/>
    <x v="7"/>
    <n v="2020"/>
    <x v="0"/>
    <x v="12"/>
    <n v="6"/>
    <x v="7"/>
    <n v="0"/>
    <n v="0"/>
  </r>
  <r>
    <s v="Baycrest Hospital"/>
    <s v="Baycrest Hospital"/>
    <s v="Ccc &amp; Rehab"/>
    <s v="LHIN7"/>
    <x v="7"/>
    <n v="2020"/>
    <x v="0"/>
    <x v="12"/>
    <n v="6"/>
    <x v="8"/>
    <n v="0"/>
    <n v="0"/>
  </r>
  <r>
    <s v="Baycrest Hospital"/>
    <s v="Baycrest Hospital"/>
    <s v="Ccc &amp; Rehab"/>
    <s v="LHIN7"/>
    <x v="7"/>
    <n v="2020"/>
    <x v="0"/>
    <x v="12"/>
    <n v="6"/>
    <x v="10"/>
    <n v="0"/>
    <n v="0"/>
  </r>
  <r>
    <s v="Baycrest Hospital"/>
    <s v="Baycrest Hospital"/>
    <s v="Ccc &amp; Rehab"/>
    <s v="LHIN7"/>
    <x v="7"/>
    <n v="2020"/>
    <x v="0"/>
    <x v="12"/>
    <n v="6"/>
    <x v="4"/>
    <n v="100"/>
    <n v="6"/>
  </r>
  <r>
    <s v="Baycrest Hospital"/>
    <s v="Baycrest Hospital"/>
    <s v="Ccc &amp; Rehab"/>
    <s v="LHIN7"/>
    <x v="7"/>
    <n v="2020"/>
    <x v="0"/>
    <x v="12"/>
    <n v="6"/>
    <x v="17"/>
    <n v="100"/>
    <n v="6"/>
  </r>
  <r>
    <s v="Baycrest Hospital"/>
    <s v="Baycrest Hospital"/>
    <s v="Ccc &amp; Rehab"/>
    <s v="LHIN7"/>
    <x v="7"/>
    <n v="2020"/>
    <x v="0"/>
    <x v="12"/>
    <n v="6"/>
    <x v="9"/>
    <n v="0"/>
    <n v="0"/>
  </r>
  <r>
    <s v="Baycrest Hospital"/>
    <s v="Baycrest Hospital"/>
    <s v="Ccc &amp; Rehab"/>
    <s v="LHIN7"/>
    <x v="7"/>
    <n v="2020"/>
    <x v="0"/>
    <x v="12"/>
    <n v="6"/>
    <x v="1"/>
    <n v="0"/>
    <n v="0"/>
  </r>
  <r>
    <s v="Baycrest Hospital"/>
    <s v="Baycrest Hospital"/>
    <s v="Ccc &amp; Rehab"/>
    <s v="LHIN7"/>
    <x v="7"/>
    <n v="2020"/>
    <x v="0"/>
    <x v="12"/>
    <n v="6"/>
    <x v="11"/>
    <n v="0"/>
    <n v="0"/>
  </r>
  <r>
    <s v="Baycrest Hospital"/>
    <s v="Baycrest Hospital"/>
    <s v="Ccc &amp; Rehab"/>
    <s v="LHIN7"/>
    <x v="7"/>
    <n v="2020"/>
    <x v="0"/>
    <x v="12"/>
    <n v="6"/>
    <x v="0"/>
    <n v="50"/>
    <n v="3"/>
  </r>
  <r>
    <s v="Baycrest Hospital"/>
    <s v="Baycrest Hospital"/>
    <s v="Ccc &amp; Rehab"/>
    <s v="LHIN7"/>
    <x v="7"/>
    <n v="2020"/>
    <x v="0"/>
    <x v="12"/>
    <n v="6"/>
    <x v="5"/>
    <n v="67"/>
    <n v="4.0199999999999996"/>
  </r>
  <r>
    <s v="Baycrest Hospital"/>
    <s v="Baycrest Hospital"/>
    <s v="Ccc &amp; Rehab"/>
    <s v="LHIN7"/>
    <x v="7"/>
    <n v="2020"/>
    <x v="0"/>
    <x v="12"/>
    <n v="6"/>
    <x v="19"/>
    <n v="0"/>
    <n v="0"/>
  </r>
  <r>
    <s v="Baycrest Hospital"/>
    <s v="Baycrest Hospital"/>
    <s v="Ccc &amp; Rehab"/>
    <s v="LHIN7"/>
    <x v="7"/>
    <n v="2020"/>
    <x v="0"/>
    <x v="12"/>
    <n v="6"/>
    <x v="3"/>
    <n v="83"/>
    <n v="4.9800000000000004"/>
  </r>
  <r>
    <s v="Baycrest Hospital"/>
    <s v="Baycrest Hospital"/>
    <s v="Ccc &amp; Rehab"/>
    <s v="LHIN7"/>
    <x v="7"/>
    <n v="2020"/>
    <x v="0"/>
    <x v="12"/>
    <n v="6"/>
    <x v="6"/>
    <n v="100"/>
    <n v="6"/>
  </r>
  <r>
    <s v="Baycrest Hospital"/>
    <s v="Baycrest Hospital"/>
    <s v="Ccc &amp; Rehab"/>
    <s v="LHIN7"/>
    <x v="7"/>
    <n v="2020"/>
    <x v="0"/>
    <x v="12"/>
    <n v="6"/>
    <x v="18"/>
    <n v="100"/>
    <n v="6"/>
  </r>
  <r>
    <s v="Baycrest Hospital"/>
    <s v="Baycrest Hospital"/>
    <s v="Ccc &amp; Rehab"/>
    <s v="LHIN7"/>
    <x v="7"/>
    <n v="2020"/>
    <x v="1"/>
    <x v="6"/>
    <n v="39"/>
    <x v="7"/>
    <n v="100"/>
    <n v="39"/>
  </r>
  <r>
    <s v="Baycrest Hospital"/>
    <s v="Baycrest Hospital"/>
    <s v="Ccc &amp; Rehab"/>
    <s v="LHIN7"/>
    <x v="7"/>
    <n v="2020"/>
    <x v="1"/>
    <x v="6"/>
    <n v="39"/>
    <x v="8"/>
    <n v="100"/>
    <n v="39"/>
  </r>
  <r>
    <s v="Baycrest Hospital"/>
    <s v="Baycrest Hospital"/>
    <s v="Ccc &amp; Rehab"/>
    <s v="LHIN7"/>
    <x v="7"/>
    <n v="2020"/>
    <x v="1"/>
    <x v="6"/>
    <n v="39"/>
    <x v="10"/>
    <n v="100"/>
    <n v="39"/>
  </r>
  <r>
    <s v="Baycrest Hospital"/>
    <s v="Baycrest Hospital"/>
    <s v="Ccc &amp; Rehab"/>
    <s v="LHIN7"/>
    <x v="7"/>
    <n v="2020"/>
    <x v="1"/>
    <x v="6"/>
    <n v="39"/>
    <x v="23"/>
    <n v="38"/>
    <n v="14.82"/>
  </r>
  <r>
    <s v="Baycrest Hospital"/>
    <s v="Baycrest Hospital"/>
    <s v="Ccc &amp; Rehab"/>
    <s v="LHIN7"/>
    <x v="7"/>
    <n v="2020"/>
    <x v="1"/>
    <x v="6"/>
    <n v="39"/>
    <x v="0"/>
    <n v="69"/>
    <n v="26.91"/>
  </r>
  <r>
    <s v="Baycrest Hospital"/>
    <s v="Baycrest Hospital"/>
    <s v="Ccc &amp; Rehab"/>
    <s v="LHIN7"/>
    <x v="7"/>
    <n v="2020"/>
    <x v="1"/>
    <x v="6"/>
    <n v="39"/>
    <x v="19"/>
    <n v="100"/>
    <n v="39"/>
  </r>
  <r>
    <s v="Baycrest Hospital"/>
    <s v="Baycrest Hospital"/>
    <s v="Ccc &amp; Rehab"/>
    <s v="LHIN7"/>
    <x v="7"/>
    <n v="2020"/>
    <x v="1"/>
    <x v="6"/>
    <n v="39"/>
    <x v="13"/>
    <n v="100"/>
    <n v="39"/>
  </r>
  <r>
    <s v="Baycrest Hospital"/>
    <s v="Baycrest Hospital"/>
    <s v="Ccc &amp; Rehab"/>
    <s v="LHIN7"/>
    <x v="7"/>
    <n v="2020"/>
    <x v="1"/>
    <x v="16"/>
    <n v="6"/>
    <x v="7"/>
    <n v="33"/>
    <n v="1.98"/>
  </r>
  <r>
    <s v="Baycrest Hospital"/>
    <s v="Baycrest Hospital"/>
    <s v="Ccc &amp; Rehab"/>
    <s v="LHIN7"/>
    <x v="7"/>
    <n v="2020"/>
    <x v="1"/>
    <x v="16"/>
    <n v="6"/>
    <x v="8"/>
    <n v="33"/>
    <n v="1.98"/>
  </r>
  <r>
    <s v="Baycrest Hospital"/>
    <s v="Baycrest Hospital"/>
    <s v="Ccc &amp; Rehab"/>
    <s v="LHIN7"/>
    <x v="7"/>
    <n v="2020"/>
    <x v="1"/>
    <x v="16"/>
    <n v="6"/>
    <x v="10"/>
    <n v="33"/>
    <n v="1.98"/>
  </r>
  <r>
    <s v="Baycrest Hospital"/>
    <s v="Baycrest Hospital"/>
    <s v="Ccc &amp; Rehab"/>
    <s v="LHIN7"/>
    <x v="7"/>
    <n v="2020"/>
    <x v="1"/>
    <x v="16"/>
    <n v="6"/>
    <x v="23"/>
    <n v="17"/>
    <n v="1.02"/>
  </r>
  <r>
    <s v="Baycrest Hospital"/>
    <s v="Baycrest Hospital"/>
    <s v="Ccc &amp; Rehab"/>
    <s v="LHIN7"/>
    <x v="7"/>
    <n v="2020"/>
    <x v="1"/>
    <x v="16"/>
    <n v="6"/>
    <x v="0"/>
    <n v="0"/>
    <n v="0"/>
  </r>
  <r>
    <s v="Baycrest Hospital"/>
    <s v="Baycrest Hospital"/>
    <s v="Ccc &amp; Rehab"/>
    <s v="LHIN7"/>
    <x v="7"/>
    <n v="2020"/>
    <x v="1"/>
    <x v="16"/>
    <n v="6"/>
    <x v="19"/>
    <n v="17"/>
    <n v="1.02"/>
  </r>
  <r>
    <s v="Baycrest Hospital"/>
    <s v="Baycrest Hospital"/>
    <s v="Ccc &amp; Rehab"/>
    <s v="LHIN7"/>
    <x v="7"/>
    <n v="2020"/>
    <x v="1"/>
    <x v="16"/>
    <n v="6"/>
    <x v="13"/>
    <n v="100"/>
    <n v="6"/>
  </r>
  <r>
    <s v="Baycrest Hospital"/>
    <s v="Baycrest Hospital"/>
    <s v="Ccc &amp; Rehab"/>
    <s v="LHIN7"/>
    <x v="7"/>
    <n v="2020"/>
    <x v="1"/>
    <x v="16"/>
    <n v="6"/>
    <x v="24"/>
    <n v="100"/>
    <n v="6"/>
  </r>
  <r>
    <s v="Baycrest Hospital"/>
    <s v="Baycrest Hospital"/>
    <s v="Ccc &amp; Rehab"/>
    <s v="LHIN7"/>
    <x v="7"/>
    <n v="2020"/>
    <x v="1"/>
    <x v="10"/>
    <n v="1"/>
    <x v="7"/>
    <n v="100"/>
    <n v="1"/>
  </r>
  <r>
    <s v="Baycrest Hospital"/>
    <s v="Baycrest Hospital"/>
    <s v="Ccc &amp; Rehab"/>
    <s v="LHIN7"/>
    <x v="7"/>
    <n v="2020"/>
    <x v="1"/>
    <x v="10"/>
    <n v="1"/>
    <x v="8"/>
    <n v="100"/>
    <n v="1"/>
  </r>
  <r>
    <s v="Baycrest Hospital"/>
    <s v="Baycrest Hospital"/>
    <s v="Ccc &amp; Rehab"/>
    <s v="LHIN7"/>
    <x v="7"/>
    <n v="2020"/>
    <x v="1"/>
    <x v="10"/>
    <n v="1"/>
    <x v="10"/>
    <n v="100"/>
    <n v="1"/>
  </r>
  <r>
    <s v="Baycrest Hospital"/>
    <s v="Baycrest Hospital"/>
    <s v="Ccc &amp; Rehab"/>
    <s v="LHIN7"/>
    <x v="7"/>
    <n v="2020"/>
    <x v="1"/>
    <x v="10"/>
    <n v="1"/>
    <x v="23"/>
    <n v="0"/>
    <n v="0"/>
  </r>
  <r>
    <s v="Baycrest Hospital"/>
    <s v="Baycrest Hospital"/>
    <s v="Ccc &amp; Rehab"/>
    <s v="LHIN7"/>
    <x v="7"/>
    <n v="2020"/>
    <x v="1"/>
    <x v="10"/>
    <n v="1"/>
    <x v="0"/>
    <n v="0"/>
    <n v="0"/>
  </r>
  <r>
    <s v="Baycrest Hospital"/>
    <s v="Baycrest Hospital"/>
    <s v="Ccc &amp; Rehab"/>
    <s v="LHIN7"/>
    <x v="7"/>
    <n v="2020"/>
    <x v="1"/>
    <x v="10"/>
    <n v="1"/>
    <x v="19"/>
    <n v="0"/>
    <n v="0"/>
  </r>
  <r>
    <s v="Baycrest Hospital"/>
    <s v="Baycrest Hospital"/>
    <s v="Ccc &amp; Rehab"/>
    <s v="LHIN7"/>
    <x v="7"/>
    <n v="2020"/>
    <x v="1"/>
    <x v="10"/>
    <n v="1"/>
    <x v="13"/>
    <n v="100"/>
    <n v="1"/>
  </r>
  <r>
    <s v="Baycrest Hospital"/>
    <s v="Baycrest Hospital"/>
    <s v="Ccc &amp; Rehab"/>
    <s v="LHIN7"/>
    <x v="7"/>
    <n v="2020"/>
    <x v="1"/>
    <x v="7"/>
    <n v="3"/>
    <x v="10"/>
    <n v="100"/>
    <n v="3"/>
  </r>
  <r>
    <s v="Baycrest Hospital"/>
    <s v="Baycrest Hospital"/>
    <s v="Ccc &amp; Rehab"/>
    <s v="LHIN7"/>
    <x v="7"/>
    <n v="2020"/>
    <x v="1"/>
    <x v="7"/>
    <n v="3"/>
    <x v="4"/>
    <n v="100"/>
    <n v="3"/>
  </r>
  <r>
    <s v="Baycrest Hospital"/>
    <s v="Baycrest Hospital"/>
    <s v="Ccc &amp; Rehab"/>
    <s v="LHIN7"/>
    <x v="7"/>
    <n v="2020"/>
    <x v="1"/>
    <x v="7"/>
    <n v="3"/>
    <x v="17"/>
    <n v="100"/>
    <n v="3"/>
  </r>
  <r>
    <s v="Baycrest Hospital"/>
    <s v="Baycrest Hospital"/>
    <s v="Ccc &amp; Rehab"/>
    <s v="LHIN7"/>
    <x v="7"/>
    <n v="2020"/>
    <x v="1"/>
    <x v="7"/>
    <n v="3"/>
    <x v="12"/>
    <n v="100"/>
    <n v="3"/>
  </r>
  <r>
    <s v="Baycrest Hospital"/>
    <s v="Baycrest Hospital"/>
    <s v="Ccc &amp; Rehab"/>
    <s v="LHIN7"/>
    <x v="7"/>
    <n v="2020"/>
    <x v="1"/>
    <x v="7"/>
    <n v="3"/>
    <x v="9"/>
    <n v="100"/>
    <n v="3"/>
  </r>
  <r>
    <s v="Baycrest Hospital"/>
    <s v="Baycrest Hospital"/>
    <s v="Ccc &amp; Rehab"/>
    <s v="LHIN7"/>
    <x v="7"/>
    <n v="2020"/>
    <x v="1"/>
    <x v="7"/>
    <n v="3"/>
    <x v="23"/>
    <n v="100"/>
    <n v="3"/>
  </r>
  <r>
    <s v="Baycrest Hospital"/>
    <s v="Baycrest Hospital"/>
    <s v="Ccc &amp; Rehab"/>
    <s v="LHIN7"/>
    <x v="7"/>
    <n v="2020"/>
    <x v="1"/>
    <x v="7"/>
    <n v="3"/>
    <x v="5"/>
    <n v="100"/>
    <n v="3"/>
  </r>
  <r>
    <s v="Baycrest Hospital"/>
    <s v="Baycrest Hospital"/>
    <s v="Ccc &amp; Rehab"/>
    <s v="LHIN7"/>
    <x v="7"/>
    <n v="2020"/>
    <x v="1"/>
    <x v="7"/>
    <n v="3"/>
    <x v="19"/>
    <n v="100"/>
    <n v="3"/>
  </r>
  <r>
    <s v="Baycrest Hospital"/>
    <s v="Baycrest Hospital"/>
    <s v="Ccc &amp; Rehab"/>
    <s v="LHIN7"/>
    <x v="7"/>
    <n v="2020"/>
    <x v="1"/>
    <x v="7"/>
    <n v="3"/>
    <x v="13"/>
    <n v="100"/>
    <n v="3"/>
  </r>
  <r>
    <s v="Baycrest Hospital"/>
    <s v="Baycrest Hospital"/>
    <s v="Ccc &amp; Rehab"/>
    <s v="LHIN7"/>
    <x v="7"/>
    <n v="2020"/>
    <x v="1"/>
    <x v="7"/>
    <n v="3"/>
    <x v="24"/>
    <n v="100"/>
    <n v="3"/>
  </r>
  <r>
    <s v="Baycrest Hospital"/>
    <s v="Baycrest Hospital"/>
    <s v="Ccc &amp; Rehab"/>
    <s v="LHIN7"/>
    <x v="7"/>
    <n v="2020"/>
    <x v="0"/>
    <x v="4"/>
    <n v="50"/>
    <x v="10"/>
    <n v="80"/>
    <n v="40"/>
  </r>
  <r>
    <s v="Baycrest Hospital"/>
    <s v="Baycrest Hospital"/>
    <s v="Ccc &amp; Rehab"/>
    <s v="LHIN7"/>
    <x v="7"/>
    <n v="2020"/>
    <x v="0"/>
    <x v="4"/>
    <n v="50"/>
    <x v="4"/>
    <n v="80"/>
    <n v="40"/>
  </r>
  <r>
    <s v="Baycrest Hospital"/>
    <s v="Baycrest Hospital"/>
    <s v="Ccc &amp; Rehab"/>
    <s v="LHIN7"/>
    <x v="7"/>
    <n v="2020"/>
    <x v="0"/>
    <x v="4"/>
    <n v="50"/>
    <x v="11"/>
    <n v="84"/>
    <n v="42"/>
  </r>
  <r>
    <s v="Baycrest Hospital"/>
    <s v="Baycrest Hospital"/>
    <s v="Ccc &amp; Rehab"/>
    <s v="LHIN7"/>
    <x v="7"/>
    <n v="2020"/>
    <x v="0"/>
    <x v="4"/>
    <n v="50"/>
    <x v="0"/>
    <n v="70"/>
    <n v="35"/>
  </r>
  <r>
    <s v="Baycrest Hospital"/>
    <s v="Baycrest Hospital"/>
    <s v="Ccc &amp; Rehab"/>
    <s v="LHIN7"/>
    <x v="7"/>
    <n v="2020"/>
    <x v="0"/>
    <x v="4"/>
    <n v="50"/>
    <x v="3"/>
    <n v="96"/>
    <n v="48"/>
  </r>
  <r>
    <s v="Baycrest Hospital"/>
    <s v="Baycrest Hospital"/>
    <s v="Ccc &amp; Rehab"/>
    <s v="LHIN7"/>
    <x v="7"/>
    <n v="2020"/>
    <x v="0"/>
    <x v="4"/>
    <n v="50"/>
    <x v="6"/>
    <n v="100"/>
    <n v="50"/>
  </r>
  <r>
    <s v="Baycrest Hospital"/>
    <s v="Baycrest Hospital"/>
    <s v="Ccc &amp; Rehab"/>
    <s v="LHIN7"/>
    <x v="7"/>
    <n v="2020"/>
    <x v="0"/>
    <x v="4"/>
    <n v="50"/>
    <x v="18"/>
    <n v="92"/>
    <n v="46"/>
  </r>
  <r>
    <s v="Baycrest Hospital"/>
    <s v="Baycrest Hospital"/>
    <s v="Ccc &amp; Rehab"/>
    <s v="LHIN7"/>
    <x v="7"/>
    <n v="2020"/>
    <x v="0"/>
    <x v="1"/>
    <n v="19"/>
    <x v="7"/>
    <n v="0"/>
    <n v="0"/>
  </r>
  <r>
    <s v="Baycrest Hospital"/>
    <s v="Baycrest Hospital"/>
    <s v="Ccc &amp; Rehab"/>
    <s v="LHIN7"/>
    <x v="7"/>
    <n v="2020"/>
    <x v="0"/>
    <x v="1"/>
    <n v="19"/>
    <x v="8"/>
    <n v="58"/>
    <n v="11.02"/>
  </r>
  <r>
    <s v="Baycrest Hospital"/>
    <s v="Baycrest Hospital"/>
    <s v="Ccc &amp; Rehab"/>
    <s v="LHIN7"/>
    <x v="7"/>
    <n v="2020"/>
    <x v="0"/>
    <x v="1"/>
    <n v="19"/>
    <x v="10"/>
    <n v="68"/>
    <n v="12.92"/>
  </r>
  <r>
    <s v="Baycrest Hospital"/>
    <s v="Baycrest Hospital"/>
    <s v="Ccc &amp; Rehab"/>
    <s v="LHIN7"/>
    <x v="7"/>
    <n v="2020"/>
    <x v="0"/>
    <x v="1"/>
    <n v="19"/>
    <x v="4"/>
    <n v="100"/>
    <n v="19"/>
  </r>
  <r>
    <s v="Baycrest Hospital"/>
    <s v="Baycrest Hospital"/>
    <s v="Ccc &amp; Rehab"/>
    <s v="LHIN7"/>
    <x v="7"/>
    <n v="2020"/>
    <x v="0"/>
    <x v="1"/>
    <n v="19"/>
    <x v="17"/>
    <n v="100"/>
    <n v="19"/>
  </r>
  <r>
    <s v="Baycrest Hospital"/>
    <s v="Baycrest Hospital"/>
    <s v="Ccc &amp; Rehab"/>
    <s v="LHIN7"/>
    <x v="7"/>
    <n v="2020"/>
    <x v="0"/>
    <x v="1"/>
    <n v="19"/>
    <x v="9"/>
    <n v="36"/>
    <n v="6.84"/>
  </r>
  <r>
    <s v="Baycrest Hospital"/>
    <s v="Baycrest Hospital"/>
    <s v="Ccc &amp; Rehab"/>
    <s v="LHIN7"/>
    <x v="7"/>
    <n v="2020"/>
    <x v="0"/>
    <x v="1"/>
    <n v="19"/>
    <x v="1"/>
    <n v="68"/>
    <n v="12.92"/>
  </r>
  <r>
    <s v="Baycrest Hospital"/>
    <s v="Baycrest Hospital"/>
    <s v="Ccc &amp; Rehab"/>
    <s v="LHIN7"/>
    <x v="7"/>
    <n v="2020"/>
    <x v="0"/>
    <x v="1"/>
    <n v="19"/>
    <x v="11"/>
    <n v="68"/>
    <n v="12.92"/>
  </r>
  <r>
    <s v="Baycrest Hospital"/>
    <s v="Baycrest Hospital"/>
    <s v="Ccc &amp; Rehab"/>
    <s v="LHIN7"/>
    <x v="7"/>
    <n v="2020"/>
    <x v="0"/>
    <x v="1"/>
    <n v="19"/>
    <x v="0"/>
    <n v="79"/>
    <n v="15.01"/>
  </r>
  <r>
    <s v="Baycrest Hospital"/>
    <s v="Baycrest Hospital"/>
    <s v="Ccc &amp; Rehab"/>
    <s v="LHIN7"/>
    <x v="7"/>
    <n v="2020"/>
    <x v="0"/>
    <x v="1"/>
    <n v="19"/>
    <x v="5"/>
    <n v="89"/>
    <n v="16.91"/>
  </r>
  <r>
    <s v="Baycrest Hospital"/>
    <s v="Baycrest Hospital"/>
    <s v="Ccc &amp; Rehab"/>
    <s v="LHIN7"/>
    <x v="7"/>
    <n v="2020"/>
    <x v="0"/>
    <x v="1"/>
    <n v="19"/>
    <x v="3"/>
    <n v="95"/>
    <n v="18.05"/>
  </r>
  <r>
    <s v="Baycrest Hospital"/>
    <s v="Baycrest Hospital"/>
    <s v="Ccc &amp; Rehab"/>
    <s v="LHIN7"/>
    <x v="7"/>
    <n v="2020"/>
    <x v="0"/>
    <x v="1"/>
    <n v="19"/>
    <x v="6"/>
    <n v="82"/>
    <n v="15.58"/>
  </r>
  <r>
    <s v="Baycrest Hospital"/>
    <s v="Baycrest Hospital"/>
    <s v="Ccc &amp; Rehab"/>
    <s v="LHIN7"/>
    <x v="7"/>
    <n v="2020"/>
    <x v="0"/>
    <x v="1"/>
    <n v="19"/>
    <x v="18"/>
    <n v="91"/>
    <n v="17.29"/>
  </r>
  <r>
    <s v="Baycrest Hospital"/>
    <s v="Baycrest Hospital"/>
    <s v="Ccc &amp; Rehab"/>
    <s v="LHIN7"/>
    <x v="7"/>
    <n v="2020"/>
    <x v="0"/>
    <x v="2"/>
    <n v="16"/>
    <x v="7"/>
    <n v="0"/>
    <n v="0"/>
  </r>
  <r>
    <s v="Baycrest Hospital"/>
    <s v="Baycrest Hospital"/>
    <s v="Ccc &amp; Rehab"/>
    <s v="LHIN7"/>
    <x v="7"/>
    <n v="2020"/>
    <x v="0"/>
    <x v="2"/>
    <n v="16"/>
    <x v="8"/>
    <n v="50"/>
    <n v="8"/>
  </r>
  <r>
    <s v="Baycrest Hospital"/>
    <s v="Baycrest Hospital"/>
    <s v="Ccc &amp; Rehab"/>
    <s v="LHIN7"/>
    <x v="7"/>
    <n v="2020"/>
    <x v="0"/>
    <x v="2"/>
    <n v="16"/>
    <x v="10"/>
    <n v="50"/>
    <n v="8"/>
  </r>
  <r>
    <s v="Baycrest Hospital"/>
    <s v="Baycrest Hospital"/>
    <s v="Ccc &amp; Rehab"/>
    <s v="LHIN7"/>
    <x v="7"/>
    <n v="2020"/>
    <x v="0"/>
    <x v="2"/>
    <n v="16"/>
    <x v="4"/>
    <n v="100"/>
    <n v="16"/>
  </r>
  <r>
    <s v="Baycrest Hospital"/>
    <s v="Baycrest Hospital"/>
    <s v="Ccc &amp; Rehab"/>
    <s v="LHIN7"/>
    <x v="7"/>
    <n v="2020"/>
    <x v="0"/>
    <x v="2"/>
    <n v="16"/>
    <x v="17"/>
    <n v="91"/>
    <n v="14.56"/>
  </r>
  <r>
    <s v="Baycrest Hospital"/>
    <s v="Baycrest Hospital"/>
    <s v="Ccc &amp; Rehab"/>
    <s v="LHIN7"/>
    <x v="7"/>
    <n v="2020"/>
    <x v="0"/>
    <x v="2"/>
    <n v="16"/>
    <x v="9"/>
    <n v="27"/>
    <n v="4.32"/>
  </r>
  <r>
    <s v="Baycrest Hospital"/>
    <s v="Baycrest Hospital"/>
    <s v="Ccc &amp; Rehab"/>
    <s v="LHIN7"/>
    <x v="7"/>
    <n v="2020"/>
    <x v="0"/>
    <x v="2"/>
    <n v="16"/>
    <x v="1"/>
    <n v="50"/>
    <n v="8"/>
  </r>
  <r>
    <s v="Baycrest Hospital"/>
    <s v="Baycrest Hospital"/>
    <s v="Ccc &amp; Rehab"/>
    <s v="LHIN7"/>
    <x v="7"/>
    <n v="2020"/>
    <x v="0"/>
    <x v="2"/>
    <n v="16"/>
    <x v="11"/>
    <n v="50"/>
    <n v="8"/>
  </r>
  <r>
    <s v="Baycrest Hospital"/>
    <s v="Baycrest Hospital"/>
    <s v="Ccc &amp; Rehab"/>
    <s v="LHIN7"/>
    <x v="7"/>
    <n v="2020"/>
    <x v="0"/>
    <x v="2"/>
    <n v="16"/>
    <x v="0"/>
    <n v="44"/>
    <n v="7.04"/>
  </r>
  <r>
    <s v="Baycrest Hospital"/>
    <s v="Baycrest Hospital"/>
    <s v="Ccc &amp; Rehab"/>
    <s v="LHIN7"/>
    <x v="7"/>
    <n v="2020"/>
    <x v="0"/>
    <x v="2"/>
    <n v="16"/>
    <x v="5"/>
    <n v="44"/>
    <n v="7.04"/>
  </r>
  <r>
    <s v="Baycrest Hospital"/>
    <s v="Baycrest Hospital"/>
    <s v="Ccc &amp; Rehab"/>
    <s v="LHIN7"/>
    <x v="7"/>
    <n v="2020"/>
    <x v="0"/>
    <x v="2"/>
    <n v="16"/>
    <x v="3"/>
    <n v="81"/>
    <n v="12.96"/>
  </r>
  <r>
    <s v="Baycrest Hospital"/>
    <s v="Baycrest Hospital"/>
    <s v="Ccc &amp; Rehab"/>
    <s v="LHIN7"/>
    <x v="7"/>
    <n v="2020"/>
    <x v="0"/>
    <x v="2"/>
    <n v="16"/>
    <x v="6"/>
    <n v="55"/>
    <n v="8.8000000000000007"/>
  </r>
  <r>
    <s v="Baycrest Hospital"/>
    <s v="Baycrest Hospital"/>
    <s v="Ccc &amp; Rehab"/>
    <s v="LHIN7"/>
    <x v="7"/>
    <n v="2020"/>
    <x v="0"/>
    <x v="2"/>
    <n v="16"/>
    <x v="18"/>
    <n v="100"/>
    <n v="16"/>
  </r>
  <r>
    <s v="Baycrest Hospital"/>
    <s v="Baycrest Hospital"/>
    <s v="Ccc &amp; Rehab"/>
    <s v="LHIN7"/>
    <x v="7"/>
    <n v="2020"/>
    <x v="0"/>
    <x v="3"/>
    <n v="10"/>
    <x v="7"/>
    <n v="0"/>
    <n v="0"/>
  </r>
  <r>
    <s v="Baycrest Hospital"/>
    <s v="Baycrest Hospital"/>
    <s v="Ccc &amp; Rehab"/>
    <s v="LHIN7"/>
    <x v="7"/>
    <n v="2020"/>
    <x v="0"/>
    <x v="3"/>
    <n v="10"/>
    <x v="8"/>
    <n v="62"/>
    <n v="6.2"/>
  </r>
  <r>
    <s v="Baycrest Hospital"/>
    <s v="Baycrest Hospital"/>
    <s v="Ccc &amp; Rehab"/>
    <s v="LHIN7"/>
    <x v="7"/>
    <n v="2020"/>
    <x v="0"/>
    <x v="3"/>
    <n v="10"/>
    <x v="10"/>
    <n v="80"/>
    <n v="8"/>
  </r>
  <r>
    <s v="Baycrest Hospital"/>
    <s v="Baycrest Hospital"/>
    <s v="Ccc &amp; Rehab"/>
    <s v="LHIN7"/>
    <x v="7"/>
    <n v="2020"/>
    <x v="0"/>
    <x v="3"/>
    <n v="10"/>
    <x v="4"/>
    <n v="100"/>
    <n v="10"/>
  </r>
  <r>
    <s v="Baycrest Hospital"/>
    <s v="Baycrest Hospital"/>
    <s v="Ccc &amp; Rehab"/>
    <s v="LHIN7"/>
    <x v="7"/>
    <n v="2020"/>
    <x v="0"/>
    <x v="3"/>
    <n v="10"/>
    <x v="17"/>
    <n v="100"/>
    <n v="10"/>
  </r>
  <r>
    <s v="Baycrest Hospital"/>
    <s v="Baycrest Hospital"/>
    <s v="Ccc &amp; Rehab"/>
    <s v="LHIN7"/>
    <x v="7"/>
    <n v="2020"/>
    <x v="0"/>
    <x v="3"/>
    <n v="10"/>
    <x v="9"/>
    <n v="0"/>
    <n v="0"/>
  </r>
  <r>
    <s v="Baycrest Hospital"/>
    <s v="Baycrest Hospital"/>
    <s v="Ccc &amp; Rehab"/>
    <s v="LHIN7"/>
    <x v="7"/>
    <n v="2020"/>
    <x v="0"/>
    <x v="3"/>
    <n v="10"/>
    <x v="1"/>
    <n v="80"/>
    <n v="8"/>
  </r>
  <r>
    <s v="Baycrest Hospital"/>
    <s v="Baycrest Hospital"/>
    <s v="Ccc &amp; Rehab"/>
    <s v="LHIN7"/>
    <x v="7"/>
    <n v="2020"/>
    <x v="0"/>
    <x v="3"/>
    <n v="10"/>
    <x v="11"/>
    <n v="80"/>
    <n v="8"/>
  </r>
  <r>
    <s v="Baycrest Hospital"/>
    <s v="Baycrest Hospital"/>
    <s v="Ccc &amp; Rehab"/>
    <s v="LHIN7"/>
    <x v="7"/>
    <n v="2020"/>
    <x v="0"/>
    <x v="3"/>
    <n v="10"/>
    <x v="0"/>
    <n v="60"/>
    <n v="6"/>
  </r>
  <r>
    <s v="Baycrest Hospital"/>
    <s v="Baycrest Hospital"/>
    <s v="Ccc &amp; Rehab"/>
    <s v="LHIN7"/>
    <x v="7"/>
    <n v="2020"/>
    <x v="0"/>
    <x v="3"/>
    <n v="10"/>
    <x v="5"/>
    <n v="100"/>
    <n v="10"/>
  </r>
  <r>
    <s v="Baycrest Hospital"/>
    <s v="Baycrest Hospital"/>
    <s v="Ccc &amp; Rehab"/>
    <s v="LHIN7"/>
    <x v="7"/>
    <n v="2020"/>
    <x v="0"/>
    <x v="3"/>
    <n v="10"/>
    <x v="3"/>
    <n v="100"/>
    <n v="10"/>
  </r>
  <r>
    <s v="Baycrest Hospital"/>
    <s v="Baycrest Hospital"/>
    <s v="Ccc &amp; Rehab"/>
    <s v="LHIN7"/>
    <x v="7"/>
    <n v="2020"/>
    <x v="0"/>
    <x v="3"/>
    <n v="10"/>
    <x v="6"/>
    <n v="100"/>
    <n v="10"/>
  </r>
  <r>
    <s v="Baycrest Hospital"/>
    <s v="Baycrest Hospital"/>
    <s v="Ccc &amp; Rehab"/>
    <s v="LHIN7"/>
    <x v="7"/>
    <n v="2020"/>
    <x v="0"/>
    <x v="3"/>
    <n v="10"/>
    <x v="18"/>
    <n v="100"/>
    <n v="10"/>
  </r>
  <r>
    <s v="Baycrest Hospital"/>
    <s v="Baycrest Hospital"/>
    <s v="Ccc &amp; Rehab"/>
    <s v="LHIN7"/>
    <x v="7"/>
    <n v="2020"/>
    <x v="0"/>
    <x v="0"/>
    <n v="3"/>
    <x v="7"/>
    <n v="0"/>
    <n v="0"/>
  </r>
  <r>
    <s v="Baycrest Hospital"/>
    <s v="Baycrest Hospital"/>
    <s v="Ccc &amp; Rehab"/>
    <s v="LHIN7"/>
    <x v="7"/>
    <n v="2020"/>
    <x v="0"/>
    <x v="0"/>
    <n v="3"/>
    <x v="8"/>
    <n v="0"/>
    <n v="0"/>
  </r>
  <r>
    <s v="Baycrest Hospital"/>
    <s v="Baycrest Hospital"/>
    <s v="Ccc &amp; Rehab"/>
    <s v="LHIN7"/>
    <x v="7"/>
    <n v="2020"/>
    <x v="0"/>
    <x v="0"/>
    <n v="3"/>
    <x v="10"/>
    <n v="0"/>
    <n v="0"/>
  </r>
  <r>
    <s v="Baycrest Hospital"/>
    <s v="Baycrest Hospital"/>
    <s v="Ccc &amp; Rehab"/>
    <s v="LHIN7"/>
    <x v="7"/>
    <n v="2020"/>
    <x v="0"/>
    <x v="0"/>
    <n v="3"/>
    <x v="4"/>
    <n v="100"/>
    <n v="3"/>
  </r>
  <r>
    <s v="Baycrest Hospital"/>
    <s v="Baycrest Hospital"/>
    <s v="Ccc &amp; Rehab"/>
    <s v="LHIN7"/>
    <x v="7"/>
    <n v="2020"/>
    <x v="0"/>
    <x v="0"/>
    <n v="3"/>
    <x v="17"/>
    <n v="100"/>
    <n v="3"/>
  </r>
  <r>
    <s v="Baycrest Hospital"/>
    <s v="Baycrest Hospital"/>
    <s v="Ccc &amp; Rehab"/>
    <s v="LHIN7"/>
    <x v="7"/>
    <n v="2020"/>
    <x v="0"/>
    <x v="0"/>
    <n v="3"/>
    <x v="9"/>
    <n v="0"/>
    <n v="0"/>
  </r>
  <r>
    <s v="Baycrest Hospital"/>
    <s v="Baycrest Hospital"/>
    <s v="Ccc &amp; Rehab"/>
    <s v="LHIN7"/>
    <x v="7"/>
    <n v="2020"/>
    <x v="0"/>
    <x v="0"/>
    <n v="3"/>
    <x v="1"/>
    <n v="0"/>
    <n v="0"/>
  </r>
  <r>
    <s v="Baycrest Hospital"/>
    <s v="Baycrest Hospital"/>
    <s v="Ccc &amp; Rehab"/>
    <s v="LHIN7"/>
    <x v="7"/>
    <n v="2020"/>
    <x v="0"/>
    <x v="0"/>
    <n v="3"/>
    <x v="11"/>
    <n v="0"/>
    <n v="0"/>
  </r>
  <r>
    <s v="Baycrest Hospital"/>
    <s v="Baycrest Hospital"/>
    <s v="Ccc &amp; Rehab"/>
    <s v="LHIN7"/>
    <x v="7"/>
    <n v="2020"/>
    <x v="0"/>
    <x v="0"/>
    <n v="3"/>
    <x v="0"/>
    <n v="100"/>
    <n v="3"/>
  </r>
  <r>
    <s v="Baycrest Hospital"/>
    <s v="Baycrest Hospital"/>
    <s v="Ccc &amp; Rehab"/>
    <s v="LHIN7"/>
    <x v="7"/>
    <n v="2020"/>
    <x v="0"/>
    <x v="0"/>
    <n v="3"/>
    <x v="5"/>
    <n v="100"/>
    <n v="3"/>
  </r>
  <r>
    <s v="Baycrest Hospital"/>
    <s v="Baycrest Hospital"/>
    <s v="Ccc &amp; Rehab"/>
    <s v="LHIN7"/>
    <x v="7"/>
    <n v="2020"/>
    <x v="0"/>
    <x v="0"/>
    <n v="3"/>
    <x v="3"/>
    <n v="100"/>
    <n v="3"/>
  </r>
  <r>
    <s v="Baycrest Hospital"/>
    <s v="Baycrest Hospital"/>
    <s v="Ccc &amp; Rehab"/>
    <s v="LHIN7"/>
    <x v="7"/>
    <n v="2020"/>
    <x v="0"/>
    <x v="0"/>
    <n v="3"/>
    <x v="6"/>
    <n v="100"/>
    <n v="3"/>
  </r>
  <r>
    <s v="Baycrest Hospital"/>
    <s v="Baycrest Hospital"/>
    <s v="Ccc &amp; Rehab"/>
    <s v="LHIN7"/>
    <x v="7"/>
    <n v="2020"/>
    <x v="0"/>
    <x v="0"/>
    <n v="3"/>
    <x v="18"/>
    <n v="100"/>
    <n v="3"/>
  </r>
  <r>
    <s v="Baycrest Hospital"/>
    <s v="Baycrest Hospital"/>
    <s v="Ccc &amp; Rehab"/>
    <s v="LHIN7"/>
    <x v="7"/>
    <n v="2020"/>
    <x v="0"/>
    <x v="13"/>
    <n v="3"/>
    <x v="7"/>
    <n v="0"/>
    <n v="0"/>
  </r>
  <r>
    <s v="Baycrest Hospital"/>
    <s v="Baycrest Hospital"/>
    <s v="Ccc &amp; Rehab"/>
    <s v="LHIN7"/>
    <x v="7"/>
    <n v="2020"/>
    <x v="0"/>
    <x v="13"/>
    <n v="3"/>
    <x v="8"/>
    <n v="0"/>
    <n v="0"/>
  </r>
  <r>
    <s v="Baycrest Hospital"/>
    <s v="Baycrest Hospital"/>
    <s v="Ccc &amp; Rehab"/>
    <s v="LHIN7"/>
    <x v="7"/>
    <n v="2020"/>
    <x v="0"/>
    <x v="13"/>
    <n v="3"/>
    <x v="10"/>
    <n v="0"/>
    <n v="0"/>
  </r>
  <r>
    <s v="Baycrest Hospital"/>
    <s v="Baycrest Hospital"/>
    <s v="Ccc &amp; Rehab"/>
    <s v="LHIN7"/>
    <x v="7"/>
    <n v="2020"/>
    <x v="0"/>
    <x v="13"/>
    <n v="3"/>
    <x v="4"/>
    <n v="100"/>
    <n v="3"/>
  </r>
  <r>
    <s v="Baycrest Hospital"/>
    <s v="Baycrest Hospital"/>
    <s v="Ccc &amp; Rehab"/>
    <s v="LHIN7"/>
    <x v="7"/>
    <n v="2020"/>
    <x v="0"/>
    <x v="13"/>
    <n v="3"/>
    <x v="17"/>
    <n v="100"/>
    <n v="3"/>
  </r>
  <r>
    <s v="Baycrest Hospital"/>
    <s v="Baycrest Hospital"/>
    <s v="Ccc &amp; Rehab"/>
    <s v="LHIN7"/>
    <x v="7"/>
    <n v="2020"/>
    <x v="0"/>
    <x v="13"/>
    <n v="3"/>
    <x v="9"/>
    <n v="0"/>
    <n v="0"/>
  </r>
  <r>
    <s v="Baycrest Hospital"/>
    <s v="Baycrest Hospital"/>
    <s v="Ccc &amp; Rehab"/>
    <s v="LHIN7"/>
    <x v="7"/>
    <n v="2020"/>
    <x v="0"/>
    <x v="13"/>
    <n v="3"/>
    <x v="1"/>
    <n v="0"/>
    <n v="0"/>
  </r>
  <r>
    <s v="Baycrest Hospital"/>
    <s v="Baycrest Hospital"/>
    <s v="Ccc &amp; Rehab"/>
    <s v="LHIN7"/>
    <x v="7"/>
    <n v="2020"/>
    <x v="0"/>
    <x v="13"/>
    <n v="3"/>
    <x v="11"/>
    <n v="0"/>
    <n v="0"/>
  </r>
  <r>
    <s v="Baycrest Hospital"/>
    <s v="Baycrest Hospital"/>
    <s v="Ccc &amp; Rehab"/>
    <s v="LHIN7"/>
    <x v="7"/>
    <n v="2020"/>
    <x v="0"/>
    <x v="13"/>
    <n v="3"/>
    <x v="0"/>
    <n v="100"/>
    <n v="3"/>
  </r>
  <r>
    <s v="Baycrest Hospital"/>
    <s v="Baycrest Hospital"/>
    <s v="Ccc &amp; Rehab"/>
    <s v="LHIN7"/>
    <x v="7"/>
    <n v="2020"/>
    <x v="0"/>
    <x v="13"/>
    <n v="3"/>
    <x v="5"/>
    <n v="100"/>
    <n v="3"/>
  </r>
  <r>
    <s v="Baycrest Hospital"/>
    <s v="Baycrest Hospital"/>
    <s v="Ccc &amp; Rehab"/>
    <s v="LHIN7"/>
    <x v="7"/>
    <n v="2020"/>
    <x v="0"/>
    <x v="13"/>
    <n v="3"/>
    <x v="3"/>
    <n v="100"/>
    <n v="3"/>
  </r>
  <r>
    <s v="Baycrest Hospital"/>
    <s v="Baycrest Hospital"/>
    <s v="Ccc &amp; Rehab"/>
    <s v="LHIN7"/>
    <x v="7"/>
    <n v="2020"/>
    <x v="0"/>
    <x v="13"/>
    <n v="3"/>
    <x v="6"/>
    <n v="67"/>
    <n v="2.0099999999999998"/>
  </r>
  <r>
    <s v="Baycrest Hospital"/>
    <s v="Baycrest Hospital"/>
    <s v="Ccc &amp; Rehab"/>
    <s v="LHIN7"/>
    <x v="7"/>
    <n v="2020"/>
    <x v="0"/>
    <x v="13"/>
    <n v="3"/>
    <x v="18"/>
    <n v="67"/>
    <n v="2.0099999999999998"/>
  </r>
  <r>
    <s v="Baycrest Hospital"/>
    <s v="Baycrest Hospital"/>
    <s v="Ccc &amp; Rehab"/>
    <s v="LHIN7"/>
    <x v="7"/>
    <n v="2020"/>
    <x v="1"/>
    <x v="7"/>
    <n v="55"/>
    <x v="10"/>
    <n v="87"/>
    <n v="47.85"/>
  </r>
  <r>
    <s v="Baycrest Hospital"/>
    <s v="Baycrest Hospital"/>
    <s v="Ccc &amp; Rehab"/>
    <s v="LHIN7"/>
    <x v="7"/>
    <n v="2020"/>
    <x v="1"/>
    <x v="7"/>
    <n v="55"/>
    <x v="4"/>
    <n v="87"/>
    <n v="47.85"/>
  </r>
  <r>
    <s v="Baycrest Hospital"/>
    <s v="Baycrest Hospital"/>
    <s v="Ccc &amp; Rehab"/>
    <s v="LHIN7"/>
    <x v="7"/>
    <n v="2020"/>
    <x v="1"/>
    <x v="7"/>
    <n v="55"/>
    <x v="17"/>
    <n v="87"/>
    <n v="47.85"/>
  </r>
  <r>
    <s v="Baycrest Hospital"/>
    <s v="Baycrest Hospital"/>
    <s v="Ccc &amp; Rehab"/>
    <s v="LHIN7"/>
    <x v="7"/>
    <n v="2020"/>
    <x v="1"/>
    <x v="7"/>
    <n v="55"/>
    <x v="12"/>
    <n v="87"/>
    <n v="47.85"/>
  </r>
  <r>
    <s v="Baycrest Hospital"/>
    <s v="Baycrest Hospital"/>
    <s v="Ccc &amp; Rehab"/>
    <s v="LHIN7"/>
    <x v="7"/>
    <n v="2020"/>
    <x v="1"/>
    <x v="7"/>
    <n v="55"/>
    <x v="9"/>
    <n v="87"/>
    <n v="47.85"/>
  </r>
  <r>
    <s v="Baycrest Hospital"/>
    <s v="Baycrest Hospital"/>
    <s v="Ccc &amp; Rehab"/>
    <s v="LHIN7"/>
    <x v="7"/>
    <n v="2020"/>
    <x v="1"/>
    <x v="7"/>
    <n v="55"/>
    <x v="14"/>
    <n v="56"/>
    <n v="30.8"/>
  </r>
  <r>
    <s v="Baycrest Hospital"/>
    <s v="Baycrest Hospital"/>
    <s v="Ccc &amp; Rehab"/>
    <s v="LHIN7"/>
    <x v="7"/>
    <n v="2020"/>
    <x v="1"/>
    <x v="7"/>
    <n v="55"/>
    <x v="15"/>
    <n v="56"/>
    <n v="30.8"/>
  </r>
  <r>
    <s v="Baycrest Hospital"/>
    <s v="Baycrest Hospital"/>
    <s v="Ccc &amp; Rehab"/>
    <s v="LHIN7"/>
    <x v="7"/>
    <n v="2020"/>
    <x v="1"/>
    <x v="7"/>
    <n v="55"/>
    <x v="23"/>
    <n v="95"/>
    <n v="52.25"/>
  </r>
  <r>
    <s v="Baycrest Hospital"/>
    <s v="Baycrest Hospital"/>
    <s v="Ccc &amp; Rehab"/>
    <s v="LHIN7"/>
    <x v="7"/>
    <n v="2020"/>
    <x v="1"/>
    <x v="7"/>
    <n v="55"/>
    <x v="5"/>
    <n v="100"/>
    <n v="55"/>
  </r>
  <r>
    <s v="Baycrest Hospital"/>
    <s v="Baycrest Hospital"/>
    <s v="Ccc &amp; Rehab"/>
    <s v="LHIN7"/>
    <x v="7"/>
    <n v="2020"/>
    <x v="1"/>
    <x v="7"/>
    <n v="55"/>
    <x v="13"/>
    <n v="100"/>
    <n v="55"/>
  </r>
  <r>
    <s v="Baycrest Hospital"/>
    <s v="Baycrest Hospital"/>
    <s v="Ccc &amp; Rehab"/>
    <s v="LHIN7"/>
    <x v="7"/>
    <n v="2020"/>
    <x v="1"/>
    <x v="7"/>
    <n v="55"/>
    <x v="24"/>
    <n v="100"/>
    <n v="55"/>
  </r>
  <r>
    <s v="Baycrest Hospital"/>
    <s v="Baycrest Hospital"/>
    <s v="Ccc &amp; Rehab"/>
    <s v="LHIN7"/>
    <x v="7"/>
    <n v="2020"/>
    <x v="1"/>
    <x v="8"/>
    <n v="3"/>
    <x v="16"/>
    <n v="100"/>
    <n v="3"/>
  </r>
  <r>
    <s v="Baycrest Hospital"/>
    <s v="Baycrest Hospital"/>
    <s v="Ccc &amp; Rehab"/>
    <s v="LHIN7"/>
    <x v="7"/>
    <n v="2020"/>
    <x v="1"/>
    <x v="8"/>
    <n v="3"/>
    <x v="14"/>
    <n v="67"/>
    <n v="2.0099999999999998"/>
  </r>
  <r>
    <s v="Baycrest Hospital"/>
    <s v="Baycrest Hospital"/>
    <s v="Ccc &amp; Rehab"/>
    <s v="LHIN7"/>
    <x v="7"/>
    <n v="2020"/>
    <x v="1"/>
    <x v="8"/>
    <n v="3"/>
    <x v="15"/>
    <n v="67"/>
    <n v="2.0099999999999998"/>
  </r>
  <r>
    <s v="Baycrest Hospital"/>
    <s v="Baycrest Hospital"/>
    <s v="Ccc &amp; Rehab"/>
    <s v="LHIN7"/>
    <x v="7"/>
    <n v="2020"/>
    <x v="1"/>
    <x v="8"/>
    <n v="3"/>
    <x v="13"/>
    <n v="100"/>
    <n v="3"/>
  </r>
  <r>
    <s v="Baycrest Hospital"/>
    <s v="Baycrest Hospital"/>
    <s v="Ccc &amp; Rehab"/>
    <s v="LHIN7"/>
    <x v="7"/>
    <n v="2020"/>
    <x v="1"/>
    <x v="6"/>
    <n v="2"/>
    <x v="7"/>
    <n v="100"/>
    <n v="2"/>
  </r>
  <r>
    <s v="Baycrest Hospital"/>
    <s v="Baycrest Hospital"/>
    <s v="Ccc &amp; Rehab"/>
    <s v="LHIN7"/>
    <x v="7"/>
    <n v="2020"/>
    <x v="1"/>
    <x v="6"/>
    <n v="2"/>
    <x v="8"/>
    <n v="100"/>
    <n v="2"/>
  </r>
  <r>
    <s v="Baycrest Hospital"/>
    <s v="Baycrest Hospital"/>
    <s v="Ccc &amp; Rehab"/>
    <s v="LHIN7"/>
    <x v="7"/>
    <n v="2020"/>
    <x v="1"/>
    <x v="6"/>
    <n v="2"/>
    <x v="10"/>
    <n v="100"/>
    <n v="2"/>
  </r>
  <r>
    <s v="Baycrest Hospital"/>
    <s v="Baycrest Hospital"/>
    <s v="Ccc &amp; Rehab"/>
    <s v="LHIN7"/>
    <x v="7"/>
    <n v="2020"/>
    <x v="1"/>
    <x v="6"/>
    <n v="2"/>
    <x v="13"/>
    <n v="100"/>
    <n v="2"/>
  </r>
  <r>
    <s v="Baycrest Hospital"/>
    <s v="Baycrest Hospital"/>
    <s v="Ccc &amp; Rehab"/>
    <s v="LHIN7"/>
    <x v="7"/>
    <n v="2020"/>
    <x v="1"/>
    <x v="10"/>
    <n v="2"/>
    <x v="7"/>
    <n v="0"/>
    <n v="0"/>
  </r>
  <r>
    <s v="Baycrest Hospital"/>
    <s v="Baycrest Hospital"/>
    <s v="Ccc &amp; Rehab"/>
    <s v="LHIN7"/>
    <x v="7"/>
    <n v="2020"/>
    <x v="1"/>
    <x v="10"/>
    <n v="2"/>
    <x v="8"/>
    <n v="0"/>
    <n v="0"/>
  </r>
  <r>
    <s v="Baycrest Hospital"/>
    <s v="Baycrest Hospital"/>
    <s v="Ccc &amp; Rehab"/>
    <s v="LHIN7"/>
    <x v="7"/>
    <n v="2020"/>
    <x v="1"/>
    <x v="10"/>
    <n v="2"/>
    <x v="10"/>
    <n v="0"/>
    <n v="0"/>
  </r>
  <r>
    <s v="Baycrest Hospital"/>
    <s v="Baycrest Hospital"/>
    <s v="Ccc &amp; Rehab"/>
    <s v="LHIN7"/>
    <x v="7"/>
    <n v="2020"/>
    <x v="1"/>
    <x v="10"/>
    <n v="2"/>
    <x v="13"/>
    <n v="100"/>
    <n v="2"/>
  </r>
  <r>
    <s v="Royal Victoria Regional Health Centre"/>
    <s v="Royal Victoria Regional Health Centre"/>
    <s v="Large Community"/>
    <s v="LHIN12"/>
    <x v="3"/>
    <s v="2020-21"/>
    <x v="0"/>
    <x v="1"/>
    <n v="1251"/>
    <x v="7"/>
    <n v="65"/>
    <n v="813.15"/>
  </r>
  <r>
    <s v="Royal Victoria Regional Health Centre"/>
    <s v="Royal Victoria Regional Health Centre"/>
    <s v="Large Community"/>
    <s v="LHIN12"/>
    <x v="3"/>
    <s v="2020-21"/>
    <x v="0"/>
    <x v="1"/>
    <n v="1251"/>
    <x v="9"/>
    <n v="93"/>
    <n v="1163.43"/>
  </r>
  <r>
    <s v="Royal Victoria Regional Health Centre"/>
    <s v="Royal Victoria Regional Health Centre"/>
    <s v="Large Community"/>
    <s v="LHIN12"/>
    <x v="3"/>
    <s v="2020-21"/>
    <x v="0"/>
    <x v="1"/>
    <n v="1251"/>
    <x v="1"/>
    <n v="98"/>
    <n v="1225.98"/>
  </r>
  <r>
    <s v="Royal Victoria Regional Health Centre"/>
    <s v="Royal Victoria Regional Health Centre"/>
    <s v="Large Community"/>
    <s v="LHIN12"/>
    <x v="3"/>
    <s v="2020-21"/>
    <x v="0"/>
    <x v="1"/>
    <n v="1251"/>
    <x v="0"/>
    <n v="77"/>
    <n v="963.27"/>
  </r>
  <r>
    <s v="Royal Victoria Regional Health Centre"/>
    <s v="Royal Victoria Regional Health Centre"/>
    <s v="Large Community"/>
    <s v="LHIN12"/>
    <x v="3"/>
    <s v="2020-21"/>
    <x v="0"/>
    <x v="1"/>
    <n v="1251"/>
    <x v="3"/>
    <n v="95"/>
    <n v="1188.45"/>
  </r>
  <r>
    <s v="Royal Victoria Regional Health Centre"/>
    <s v="Royal Victoria Regional Health Centre"/>
    <s v="Large Community"/>
    <s v="LHIN12"/>
    <x v="3"/>
    <s v="2020-21"/>
    <x v="0"/>
    <x v="1"/>
    <n v="1251"/>
    <x v="17"/>
    <n v="100"/>
    <n v="1251"/>
  </r>
  <r>
    <s v="Royal Victoria Regional Health Centre"/>
    <s v="Royal Victoria Regional Health Centre"/>
    <s v="Large Community"/>
    <s v="LHIN12"/>
    <x v="3"/>
    <s v="2020-21"/>
    <x v="0"/>
    <x v="1"/>
    <n v="1251"/>
    <x v="19"/>
    <n v="98"/>
    <n v="1225.98"/>
  </r>
  <r>
    <s v="Royal Victoria Regional Health Centre"/>
    <s v="Royal Victoria Regional Health Centre"/>
    <s v="Large Community"/>
    <s v="LHIN12"/>
    <x v="3"/>
    <s v="2020-21"/>
    <x v="0"/>
    <x v="1"/>
    <n v="1251"/>
    <x v="5"/>
    <n v="84"/>
    <n v="1050.8399999999999"/>
  </r>
  <r>
    <s v="Royal Victoria Regional Health Centre"/>
    <s v="Royal Victoria Regional Health Centre"/>
    <s v="Large Community"/>
    <s v="LHIN12"/>
    <x v="3"/>
    <s v="2020-21"/>
    <x v="0"/>
    <x v="1"/>
    <n v="1251"/>
    <x v="10"/>
    <n v="95"/>
    <n v="1188.45"/>
  </r>
  <r>
    <s v="Royal Victoria Regional Health Centre"/>
    <s v="Royal Victoria Regional Health Centre"/>
    <s v="Large Community"/>
    <s v="LHIN12"/>
    <x v="3"/>
    <s v="2020-21"/>
    <x v="0"/>
    <x v="1"/>
    <n v="130"/>
    <x v="7"/>
    <n v="0"/>
    <n v="0"/>
  </r>
  <r>
    <s v="Royal Victoria Regional Health Centre"/>
    <s v="Royal Victoria Regional Health Centre"/>
    <s v="Large Community"/>
    <s v="LHIN12"/>
    <x v="3"/>
    <s v="2020-21"/>
    <x v="0"/>
    <x v="1"/>
    <n v="130"/>
    <x v="9"/>
    <n v="0"/>
    <n v="0"/>
  </r>
  <r>
    <s v="Royal Victoria Regional Health Centre"/>
    <s v="Royal Victoria Regional Health Centre"/>
    <s v="Large Community"/>
    <s v="LHIN12"/>
    <x v="3"/>
    <s v="2020-21"/>
    <x v="0"/>
    <x v="1"/>
    <n v="130"/>
    <x v="1"/>
    <n v="0"/>
    <n v="0"/>
  </r>
  <r>
    <s v="Royal Victoria Regional Health Centre"/>
    <s v="Royal Victoria Regional Health Centre"/>
    <s v="Large Community"/>
    <s v="LHIN12"/>
    <x v="3"/>
    <s v="2020-21"/>
    <x v="0"/>
    <x v="1"/>
    <n v="130"/>
    <x v="0"/>
    <n v="94"/>
    <n v="122.2"/>
  </r>
  <r>
    <s v="Royal Victoria Regional Health Centre"/>
    <s v="Royal Victoria Regional Health Centre"/>
    <s v="Large Community"/>
    <s v="LHIN12"/>
    <x v="3"/>
    <s v="2020-21"/>
    <x v="0"/>
    <x v="1"/>
    <n v="130"/>
    <x v="3"/>
    <n v="100"/>
    <n v="130"/>
  </r>
  <r>
    <s v="Royal Victoria Regional Health Centre"/>
    <s v="Royal Victoria Regional Health Centre"/>
    <s v="Large Community"/>
    <s v="LHIN12"/>
    <x v="3"/>
    <s v="2020-21"/>
    <x v="0"/>
    <x v="1"/>
    <n v="130"/>
    <x v="17"/>
    <n v="100"/>
    <n v="130"/>
  </r>
  <r>
    <s v="Royal Victoria Regional Health Centre"/>
    <s v="Royal Victoria Regional Health Centre"/>
    <s v="Large Community"/>
    <s v="LHIN12"/>
    <x v="3"/>
    <s v="2020-21"/>
    <x v="0"/>
    <x v="1"/>
    <n v="130"/>
    <x v="19"/>
    <n v="94"/>
    <n v="122.2"/>
  </r>
  <r>
    <s v="Royal Victoria Regional Health Centre"/>
    <s v="Royal Victoria Regional Health Centre"/>
    <s v="Large Community"/>
    <s v="LHIN12"/>
    <x v="3"/>
    <s v="2020-21"/>
    <x v="0"/>
    <x v="1"/>
    <n v="130"/>
    <x v="5"/>
    <n v="82"/>
    <n v="106.6"/>
  </r>
  <r>
    <s v="Royal Victoria Regional Health Centre"/>
    <s v="Royal Victoria Regional Health Centre"/>
    <s v="Large Community"/>
    <s v="LHIN12"/>
    <x v="3"/>
    <s v="2020-21"/>
    <x v="0"/>
    <x v="1"/>
    <n v="130"/>
    <x v="10"/>
    <n v="94"/>
    <n v="122.2"/>
  </r>
  <r>
    <s v="Royal Victoria Regional Health Centre"/>
    <s v="Royal Victoria Regional Health Centre"/>
    <s v="Large Community"/>
    <s v="LHIN12"/>
    <x v="3"/>
    <s v="2020-21"/>
    <x v="0"/>
    <x v="4"/>
    <n v="258"/>
    <x v="11"/>
    <n v="90"/>
    <n v="232.2"/>
  </r>
  <r>
    <s v="Royal Victoria Regional Health Centre"/>
    <s v="Royal Victoria Regional Health Centre"/>
    <s v="Large Community"/>
    <s v="LHIN12"/>
    <x v="3"/>
    <s v="2020-21"/>
    <x v="0"/>
    <x v="4"/>
    <n v="258"/>
    <x v="0"/>
    <n v="80"/>
    <n v="206.4"/>
  </r>
  <r>
    <s v="Royal Victoria Regional Health Centre"/>
    <s v="Royal Victoria Regional Health Centre"/>
    <s v="Large Community"/>
    <s v="LHIN12"/>
    <x v="3"/>
    <s v="2020-21"/>
    <x v="0"/>
    <x v="4"/>
    <n v="258"/>
    <x v="3"/>
    <n v="98"/>
    <n v="252.84"/>
  </r>
  <r>
    <s v="Royal Victoria Regional Health Centre"/>
    <s v="Royal Victoria Regional Health Centre"/>
    <s v="Large Community"/>
    <s v="LHIN12"/>
    <x v="3"/>
    <s v="2020-21"/>
    <x v="0"/>
    <x v="4"/>
    <n v="258"/>
    <x v="4"/>
    <n v="89"/>
    <n v="229.62"/>
  </r>
  <r>
    <s v="Royal Victoria Regional Health Centre"/>
    <s v="Royal Victoria Regional Health Centre"/>
    <s v="Large Community"/>
    <s v="LHIN12"/>
    <x v="3"/>
    <s v="2020-21"/>
    <x v="0"/>
    <x v="4"/>
    <n v="258"/>
    <x v="10"/>
    <n v="84"/>
    <n v="216.72"/>
  </r>
  <r>
    <s v="Royal Victoria Regional Health Centre"/>
    <s v="Royal Victoria Regional Health Centre"/>
    <s v="Large Community"/>
    <s v="LHIN12"/>
    <x v="3"/>
    <s v="2020-21"/>
    <x v="0"/>
    <x v="2"/>
    <n v="290"/>
    <x v="7"/>
    <n v="0"/>
    <n v="0"/>
  </r>
  <r>
    <s v="Royal Victoria Regional Health Centre"/>
    <s v="Royal Victoria Regional Health Centre"/>
    <s v="Large Community"/>
    <s v="LHIN12"/>
    <x v="3"/>
    <s v="2020-21"/>
    <x v="0"/>
    <x v="2"/>
    <n v="290"/>
    <x v="9"/>
    <n v="97"/>
    <n v="281.3"/>
  </r>
  <r>
    <s v="Royal Victoria Regional Health Centre"/>
    <s v="Royal Victoria Regional Health Centre"/>
    <s v="Large Community"/>
    <s v="LHIN12"/>
    <x v="3"/>
    <s v="2020-21"/>
    <x v="0"/>
    <x v="2"/>
    <n v="290"/>
    <x v="1"/>
    <n v="99"/>
    <n v="287.10000000000002"/>
  </r>
  <r>
    <s v="Royal Victoria Regional Health Centre"/>
    <s v="Royal Victoria Regional Health Centre"/>
    <s v="Large Community"/>
    <s v="LHIN12"/>
    <x v="3"/>
    <s v="2020-21"/>
    <x v="0"/>
    <x v="2"/>
    <n v="290"/>
    <x v="0"/>
    <n v="91"/>
    <n v="263.89999999999998"/>
  </r>
  <r>
    <s v="Royal Victoria Regional Health Centre"/>
    <s v="Royal Victoria Regional Health Centre"/>
    <s v="Large Community"/>
    <s v="LHIN12"/>
    <x v="3"/>
    <s v="2020-21"/>
    <x v="0"/>
    <x v="2"/>
    <n v="290"/>
    <x v="3"/>
    <n v="100"/>
    <n v="290"/>
  </r>
  <r>
    <s v="Royal Victoria Regional Health Centre"/>
    <s v="Royal Victoria Regional Health Centre"/>
    <s v="Large Community"/>
    <s v="LHIN12"/>
    <x v="3"/>
    <s v="2020-21"/>
    <x v="0"/>
    <x v="2"/>
    <n v="290"/>
    <x v="17"/>
    <n v="100"/>
    <n v="290"/>
  </r>
  <r>
    <s v="Royal Victoria Regional Health Centre"/>
    <s v="Royal Victoria Regional Health Centre"/>
    <s v="Large Community"/>
    <s v="LHIN12"/>
    <x v="3"/>
    <s v="2020-21"/>
    <x v="0"/>
    <x v="2"/>
    <n v="290"/>
    <x v="19"/>
    <n v="36"/>
    <n v="104.4"/>
  </r>
  <r>
    <s v="Royal Victoria Regional Health Centre"/>
    <s v="Royal Victoria Regional Health Centre"/>
    <s v="Large Community"/>
    <s v="LHIN12"/>
    <x v="3"/>
    <s v="2020-21"/>
    <x v="0"/>
    <x v="2"/>
    <n v="290"/>
    <x v="5"/>
    <n v="94"/>
    <n v="272.60000000000002"/>
  </r>
  <r>
    <s v="Royal Victoria Regional Health Centre"/>
    <s v="Royal Victoria Regional Health Centre"/>
    <s v="Large Community"/>
    <s v="LHIN12"/>
    <x v="3"/>
    <s v="2020-21"/>
    <x v="0"/>
    <x v="2"/>
    <n v="290"/>
    <x v="10"/>
    <n v="98"/>
    <n v="284.2"/>
  </r>
  <r>
    <s v="Royal Victoria Regional Health Centre"/>
    <s v="Royal Victoria Regional Health Centre"/>
    <s v="Large Community"/>
    <s v="LHIN12"/>
    <x v="3"/>
    <s v="2020-21"/>
    <x v="0"/>
    <x v="2"/>
    <n v="18"/>
    <x v="7"/>
    <n v="0"/>
    <n v="0"/>
  </r>
  <r>
    <s v="Royal Victoria Regional Health Centre"/>
    <s v="Royal Victoria Regional Health Centre"/>
    <s v="Large Community"/>
    <s v="LHIN12"/>
    <x v="3"/>
    <s v="2020-21"/>
    <x v="0"/>
    <x v="2"/>
    <n v="18"/>
    <x v="9"/>
    <n v="0"/>
    <n v="0"/>
  </r>
  <r>
    <s v="Royal Victoria Regional Health Centre"/>
    <s v="Royal Victoria Regional Health Centre"/>
    <s v="Large Community"/>
    <s v="LHIN12"/>
    <x v="3"/>
    <s v="2020-21"/>
    <x v="0"/>
    <x v="2"/>
    <n v="18"/>
    <x v="1"/>
    <n v="0"/>
    <n v="0"/>
  </r>
  <r>
    <s v="Royal Victoria Regional Health Centre"/>
    <s v="Royal Victoria Regional Health Centre"/>
    <s v="Large Community"/>
    <s v="LHIN12"/>
    <x v="3"/>
    <s v="2020-21"/>
    <x v="0"/>
    <x v="2"/>
    <n v="18"/>
    <x v="0"/>
    <n v="11"/>
    <n v="1.98"/>
  </r>
  <r>
    <s v="Royal Victoria Regional Health Centre"/>
    <s v="Royal Victoria Regional Health Centre"/>
    <s v="Large Community"/>
    <s v="LHIN12"/>
    <x v="3"/>
    <s v="2020-21"/>
    <x v="0"/>
    <x v="2"/>
    <n v="18"/>
    <x v="3"/>
    <n v="78"/>
    <n v="14.04"/>
  </r>
  <r>
    <s v="Royal Victoria Regional Health Centre"/>
    <s v="Royal Victoria Regional Health Centre"/>
    <s v="Large Community"/>
    <s v="LHIN12"/>
    <x v="3"/>
    <s v="2020-21"/>
    <x v="0"/>
    <x v="2"/>
    <n v="18"/>
    <x v="17"/>
    <n v="100"/>
    <n v="18"/>
  </r>
  <r>
    <s v="Royal Victoria Regional Health Centre"/>
    <s v="Royal Victoria Regional Health Centre"/>
    <s v="Large Community"/>
    <s v="LHIN12"/>
    <x v="3"/>
    <s v="2020-21"/>
    <x v="0"/>
    <x v="2"/>
    <n v="18"/>
    <x v="19"/>
    <n v="11"/>
    <n v="1.98"/>
  </r>
  <r>
    <s v="Royal Victoria Regional Health Centre"/>
    <s v="Royal Victoria Regional Health Centre"/>
    <s v="Large Community"/>
    <s v="LHIN12"/>
    <x v="3"/>
    <s v="2020-21"/>
    <x v="0"/>
    <x v="2"/>
    <n v="18"/>
    <x v="5"/>
    <n v="39"/>
    <n v="7.02"/>
  </r>
  <r>
    <s v="Royal Victoria Regional Health Centre"/>
    <s v="Royal Victoria Regional Health Centre"/>
    <s v="Large Community"/>
    <s v="LHIN12"/>
    <x v="3"/>
    <s v="2020-21"/>
    <x v="0"/>
    <x v="2"/>
    <n v="18"/>
    <x v="10"/>
    <n v="0"/>
    <n v="0"/>
  </r>
  <r>
    <s v="Royal Victoria Regional Health Centre"/>
    <s v="Royal Victoria Regional Health Centre"/>
    <s v="Large Community"/>
    <s v="LHIN12"/>
    <x v="3"/>
    <s v="2020-21"/>
    <x v="0"/>
    <x v="0"/>
    <n v="131"/>
    <x v="7"/>
    <n v="0"/>
    <n v="0"/>
  </r>
  <r>
    <s v="Royal Victoria Regional Health Centre"/>
    <s v="Royal Victoria Regional Health Centre"/>
    <s v="Large Community"/>
    <s v="LHIN12"/>
    <x v="3"/>
    <s v="2020-21"/>
    <x v="0"/>
    <x v="0"/>
    <n v="131"/>
    <x v="9"/>
    <n v="0"/>
    <n v="0"/>
  </r>
  <r>
    <s v="Royal Victoria Regional Health Centre"/>
    <s v="Royal Victoria Regional Health Centre"/>
    <s v="Large Community"/>
    <s v="LHIN12"/>
    <x v="3"/>
    <s v="2020-21"/>
    <x v="0"/>
    <x v="0"/>
    <n v="131"/>
    <x v="0"/>
    <n v="86"/>
    <n v="112.66"/>
  </r>
  <r>
    <s v="Royal Victoria Regional Health Centre"/>
    <s v="Royal Victoria Regional Health Centre"/>
    <s v="Large Community"/>
    <s v="LHIN12"/>
    <x v="3"/>
    <s v="2020-21"/>
    <x v="0"/>
    <x v="0"/>
    <n v="131"/>
    <x v="3"/>
    <n v="98"/>
    <n v="128.38"/>
  </r>
  <r>
    <s v="Royal Victoria Regional Health Centre"/>
    <s v="Royal Victoria Regional Health Centre"/>
    <s v="Large Community"/>
    <s v="LHIN12"/>
    <x v="3"/>
    <s v="2020-21"/>
    <x v="0"/>
    <x v="0"/>
    <n v="131"/>
    <x v="17"/>
    <n v="87"/>
    <n v="113.97"/>
  </r>
  <r>
    <s v="Royal Victoria Regional Health Centre"/>
    <s v="Royal Victoria Regional Health Centre"/>
    <s v="Large Community"/>
    <s v="LHIN12"/>
    <x v="3"/>
    <s v="2020-21"/>
    <x v="0"/>
    <x v="0"/>
    <n v="131"/>
    <x v="19"/>
    <n v="48"/>
    <n v="62.88"/>
  </r>
  <r>
    <s v="Royal Victoria Regional Health Centre"/>
    <s v="Royal Victoria Regional Health Centre"/>
    <s v="Large Community"/>
    <s v="LHIN12"/>
    <x v="3"/>
    <s v="2020-21"/>
    <x v="0"/>
    <x v="0"/>
    <n v="131"/>
    <x v="5"/>
    <n v="96"/>
    <n v="125.76"/>
  </r>
  <r>
    <s v="Royal Victoria Regional Health Centre"/>
    <s v="Royal Victoria Regional Health Centre"/>
    <s v="Large Community"/>
    <s v="LHIN12"/>
    <x v="3"/>
    <s v="2020-21"/>
    <x v="0"/>
    <x v="3"/>
    <n v="112"/>
    <x v="7"/>
    <n v="88"/>
    <n v="98.56"/>
  </r>
  <r>
    <s v="Royal Victoria Regional Health Centre"/>
    <s v="Royal Victoria Regional Health Centre"/>
    <s v="Large Community"/>
    <s v="LHIN12"/>
    <x v="3"/>
    <s v="2020-21"/>
    <x v="0"/>
    <x v="3"/>
    <n v="112"/>
    <x v="9"/>
    <n v="95"/>
    <n v="106.4"/>
  </r>
  <r>
    <s v="Royal Victoria Regional Health Centre"/>
    <s v="Royal Victoria Regional Health Centre"/>
    <s v="Large Community"/>
    <s v="LHIN12"/>
    <x v="3"/>
    <s v="2020-21"/>
    <x v="0"/>
    <x v="3"/>
    <n v="112"/>
    <x v="1"/>
    <n v="96"/>
    <n v="107.52"/>
  </r>
  <r>
    <s v="Royal Victoria Regional Health Centre"/>
    <s v="Royal Victoria Regional Health Centre"/>
    <s v="Large Community"/>
    <s v="LHIN12"/>
    <x v="3"/>
    <s v="2020-21"/>
    <x v="0"/>
    <x v="3"/>
    <n v="112"/>
    <x v="0"/>
    <n v="92"/>
    <n v="103.04"/>
  </r>
  <r>
    <s v="Royal Victoria Regional Health Centre"/>
    <s v="Royal Victoria Regional Health Centre"/>
    <s v="Large Community"/>
    <s v="LHIN12"/>
    <x v="3"/>
    <s v="2020-21"/>
    <x v="0"/>
    <x v="3"/>
    <n v="112"/>
    <x v="3"/>
    <n v="96"/>
    <n v="107.52"/>
  </r>
  <r>
    <s v="Royal Victoria Regional Health Centre"/>
    <s v="Royal Victoria Regional Health Centre"/>
    <s v="Large Community"/>
    <s v="LHIN12"/>
    <x v="3"/>
    <s v="2020-21"/>
    <x v="0"/>
    <x v="3"/>
    <n v="112"/>
    <x v="17"/>
    <n v="100"/>
    <n v="112"/>
  </r>
  <r>
    <s v="Royal Victoria Regional Health Centre"/>
    <s v="Royal Victoria Regional Health Centre"/>
    <s v="Large Community"/>
    <s v="LHIN12"/>
    <x v="3"/>
    <s v="2020-21"/>
    <x v="0"/>
    <x v="3"/>
    <n v="112"/>
    <x v="19"/>
    <n v="0"/>
    <n v="0"/>
  </r>
  <r>
    <s v="Royal Victoria Regional Health Centre"/>
    <s v="Royal Victoria Regional Health Centre"/>
    <s v="Large Community"/>
    <s v="LHIN12"/>
    <x v="3"/>
    <s v="2020-21"/>
    <x v="0"/>
    <x v="3"/>
    <n v="112"/>
    <x v="5"/>
    <n v="88"/>
    <n v="98.56"/>
  </r>
  <r>
    <s v="Royal Victoria Regional Health Centre"/>
    <s v="Royal Victoria Regional Health Centre"/>
    <s v="Large Community"/>
    <s v="LHIN12"/>
    <x v="3"/>
    <s v="2020-21"/>
    <x v="0"/>
    <x v="3"/>
    <n v="112"/>
    <x v="10"/>
    <n v="96"/>
    <n v="107.52"/>
  </r>
  <r>
    <s v="Royal Victoria Regional Health Centre"/>
    <s v="Royal Victoria Regional Health Centre"/>
    <s v="Large Community"/>
    <s v="LHIN12"/>
    <x v="3"/>
    <s v="2020-21"/>
    <x v="0"/>
    <x v="13"/>
    <n v="33"/>
    <x v="7"/>
    <n v="0"/>
    <n v="0"/>
  </r>
  <r>
    <s v="Royal Victoria Regional Health Centre"/>
    <s v="Royal Victoria Regional Health Centre"/>
    <s v="Large Community"/>
    <s v="LHIN12"/>
    <x v="3"/>
    <s v="2020-21"/>
    <x v="0"/>
    <x v="13"/>
    <n v="33"/>
    <x v="9"/>
    <n v="0"/>
    <n v="0"/>
  </r>
  <r>
    <s v="Royal Victoria Regional Health Centre"/>
    <s v="Royal Victoria Regional Health Centre"/>
    <s v="Large Community"/>
    <s v="LHIN12"/>
    <x v="3"/>
    <s v="2020-21"/>
    <x v="0"/>
    <x v="13"/>
    <n v="33"/>
    <x v="0"/>
    <n v="91"/>
    <n v="30.03"/>
  </r>
  <r>
    <s v="Royal Victoria Regional Health Centre"/>
    <s v="Royal Victoria Regional Health Centre"/>
    <s v="Large Community"/>
    <s v="LHIN12"/>
    <x v="3"/>
    <s v="2020-21"/>
    <x v="0"/>
    <x v="13"/>
    <n v="33"/>
    <x v="3"/>
    <n v="97"/>
    <n v="32.01"/>
  </r>
  <r>
    <s v="Royal Victoria Regional Health Centre"/>
    <s v="Royal Victoria Regional Health Centre"/>
    <s v="Large Community"/>
    <s v="LHIN12"/>
    <x v="3"/>
    <s v="2020-21"/>
    <x v="0"/>
    <x v="13"/>
    <n v="33"/>
    <x v="17"/>
    <n v="100"/>
    <n v="33"/>
  </r>
  <r>
    <s v="Royal Victoria Regional Health Centre"/>
    <s v="Royal Victoria Regional Health Centre"/>
    <s v="Large Community"/>
    <s v="LHIN12"/>
    <x v="3"/>
    <s v="2020-21"/>
    <x v="0"/>
    <x v="13"/>
    <n v="33"/>
    <x v="19"/>
    <n v="0"/>
    <n v="0"/>
  </r>
  <r>
    <s v="Royal Victoria Regional Health Centre"/>
    <s v="Royal Victoria Regional Health Centre"/>
    <s v="Large Community"/>
    <s v="LHIN12"/>
    <x v="3"/>
    <s v="2020-21"/>
    <x v="0"/>
    <x v="13"/>
    <n v="33"/>
    <x v="5"/>
    <n v="97"/>
    <n v="32.01"/>
  </r>
  <r>
    <s v="Royal Victoria Regional Health Centre"/>
    <s v="Royal Victoria Regional Health Centre"/>
    <s v="Large Community"/>
    <s v="LHIN12"/>
    <x v="3"/>
    <s v="2020-21"/>
    <x v="0"/>
    <x v="19"/>
    <n v="32"/>
    <x v="5"/>
    <n v="94"/>
    <n v="30.08"/>
  </r>
  <r>
    <s v="Royal Victoria Regional Health Centre"/>
    <s v="Royal Victoria Regional Health Centre"/>
    <s v="Large Community"/>
    <s v="LHIN12"/>
    <x v="3"/>
    <s v="2020-21"/>
    <x v="1"/>
    <x v="7"/>
    <n v="522"/>
    <x v="16"/>
    <n v="26"/>
    <n v="135.72"/>
  </r>
  <r>
    <s v="Royal Victoria Regional Health Centre"/>
    <s v="Royal Victoria Regional Health Centre"/>
    <s v="Large Community"/>
    <s v="LHIN12"/>
    <x v="3"/>
    <s v="2020-21"/>
    <x v="1"/>
    <x v="7"/>
    <n v="522"/>
    <x v="12"/>
    <n v="100"/>
    <n v="522"/>
  </r>
  <r>
    <s v="Royal Victoria Regional Health Centre"/>
    <s v="Royal Victoria Regional Health Centre"/>
    <s v="Large Community"/>
    <s v="LHIN12"/>
    <x v="3"/>
    <s v="2020-21"/>
    <x v="1"/>
    <x v="7"/>
    <n v="522"/>
    <x v="15"/>
    <n v="72"/>
    <n v="375.84"/>
  </r>
  <r>
    <s v="Royal Victoria Regional Health Centre"/>
    <s v="Royal Victoria Regional Health Centre"/>
    <s v="Large Community"/>
    <s v="LHIN12"/>
    <x v="3"/>
    <s v="2020-21"/>
    <x v="1"/>
    <x v="7"/>
    <n v="522"/>
    <x v="14"/>
    <n v="77"/>
    <n v="401.94"/>
  </r>
  <r>
    <s v="Royal Victoria Regional Health Centre"/>
    <s v="Royal Victoria Regional Health Centre"/>
    <s v="Large Community"/>
    <s v="LHIN12"/>
    <x v="3"/>
    <s v="2020-21"/>
    <x v="1"/>
    <x v="7"/>
    <n v="522"/>
    <x v="5"/>
    <n v="98"/>
    <n v="511.56"/>
  </r>
  <r>
    <s v="Royal Victoria Regional Health Centre"/>
    <s v="Royal Victoria Regional Health Centre"/>
    <s v="Large Community"/>
    <s v="LHIN12"/>
    <x v="3"/>
    <s v="2020-21"/>
    <x v="1"/>
    <x v="7"/>
    <n v="522"/>
    <x v="13"/>
    <n v="100"/>
    <n v="522"/>
  </r>
  <r>
    <s v="Royal Victoria Regional Health Centre"/>
    <s v="Royal Victoria Regional Health Centre"/>
    <s v="Large Community"/>
    <s v="LHIN12"/>
    <x v="3"/>
    <s v="2020-21"/>
    <x v="1"/>
    <x v="7"/>
    <n v="522"/>
    <x v="19"/>
    <n v="100"/>
    <n v="522"/>
  </r>
  <r>
    <s v="Royal Victoria Regional Health Centre"/>
    <s v="Royal Victoria Regional Health Centre"/>
    <s v="Large Community"/>
    <s v="LHIN12"/>
    <x v="3"/>
    <s v="2020-21"/>
    <x v="1"/>
    <x v="7"/>
    <n v="522"/>
    <x v="0"/>
    <n v="92"/>
    <n v="480.24"/>
  </r>
  <r>
    <s v="Royal Victoria Regional Health Centre"/>
    <s v="Royal Victoria Regional Health Centre"/>
    <s v="Large Community"/>
    <s v="LHIN12"/>
    <x v="3"/>
    <s v="2020-21"/>
    <x v="1"/>
    <x v="7"/>
    <n v="522"/>
    <x v="24"/>
    <n v="100"/>
    <n v="522"/>
  </r>
  <r>
    <s v="Royal Victoria Regional Health Centre"/>
    <s v="Royal Victoria Regional Health Centre"/>
    <s v="Large Community"/>
    <s v="LHIN12"/>
    <x v="3"/>
    <s v="2020-21"/>
    <x v="1"/>
    <x v="7"/>
    <n v="175"/>
    <x v="16"/>
    <n v="0"/>
    <n v="0"/>
  </r>
  <r>
    <s v="Royal Victoria Regional Health Centre"/>
    <s v="Royal Victoria Regional Health Centre"/>
    <s v="Large Community"/>
    <s v="LHIN12"/>
    <x v="3"/>
    <s v="2020-21"/>
    <x v="1"/>
    <x v="7"/>
    <n v="175"/>
    <x v="12"/>
    <n v="0"/>
    <n v="0"/>
  </r>
  <r>
    <s v="Royal Victoria Regional Health Centre"/>
    <s v="Royal Victoria Regional Health Centre"/>
    <s v="Large Community"/>
    <s v="LHIN12"/>
    <x v="3"/>
    <s v="2020-21"/>
    <x v="1"/>
    <x v="7"/>
    <n v="175"/>
    <x v="15"/>
    <n v="23"/>
    <n v="40.25"/>
  </r>
  <r>
    <s v="Royal Victoria Regional Health Centre"/>
    <s v="Royal Victoria Regional Health Centre"/>
    <s v="Large Community"/>
    <s v="LHIN12"/>
    <x v="3"/>
    <s v="2020-21"/>
    <x v="1"/>
    <x v="7"/>
    <n v="175"/>
    <x v="14"/>
    <n v="62"/>
    <n v="108.5"/>
  </r>
  <r>
    <s v="Royal Victoria Regional Health Centre"/>
    <s v="Royal Victoria Regional Health Centre"/>
    <s v="Large Community"/>
    <s v="LHIN12"/>
    <x v="3"/>
    <s v="2020-21"/>
    <x v="1"/>
    <x v="7"/>
    <n v="175"/>
    <x v="5"/>
    <n v="98"/>
    <n v="171.5"/>
  </r>
  <r>
    <s v="Royal Victoria Regional Health Centre"/>
    <s v="Royal Victoria Regional Health Centre"/>
    <s v="Large Community"/>
    <s v="LHIN12"/>
    <x v="3"/>
    <s v="2020-21"/>
    <x v="1"/>
    <x v="7"/>
    <n v="175"/>
    <x v="13"/>
    <n v="100"/>
    <n v="175"/>
  </r>
  <r>
    <s v="Royal Victoria Regional Health Centre"/>
    <s v="Royal Victoria Regional Health Centre"/>
    <s v="Large Community"/>
    <s v="LHIN12"/>
    <x v="3"/>
    <s v="2020-21"/>
    <x v="1"/>
    <x v="7"/>
    <n v="175"/>
    <x v="19"/>
    <n v="99"/>
    <n v="173.25"/>
  </r>
  <r>
    <s v="Royal Victoria Regional Health Centre"/>
    <s v="Royal Victoria Regional Health Centre"/>
    <s v="Large Community"/>
    <s v="LHIN12"/>
    <x v="3"/>
    <s v="2020-21"/>
    <x v="1"/>
    <x v="7"/>
    <n v="175"/>
    <x v="0"/>
    <n v="33"/>
    <n v="57.75"/>
  </r>
  <r>
    <s v="Royal Victoria Regional Health Centre"/>
    <s v="Royal Victoria Regional Health Centre"/>
    <s v="Large Community"/>
    <s v="LHIN12"/>
    <x v="3"/>
    <s v="2020-21"/>
    <x v="1"/>
    <x v="7"/>
    <n v="175"/>
    <x v="24"/>
    <n v="100"/>
    <n v="175"/>
  </r>
  <r>
    <s v="Royal Victoria Regional Health Centre"/>
    <s v="Royal Victoria Regional Health Centre"/>
    <s v="Large Community"/>
    <s v="LHIN12"/>
    <x v="3"/>
    <s v="2020-21"/>
    <x v="1"/>
    <x v="5"/>
    <n v="212"/>
    <x v="16"/>
    <n v="2"/>
    <n v="4.24"/>
  </r>
  <r>
    <s v="Royal Victoria Regional Health Centre"/>
    <s v="Royal Victoria Regional Health Centre"/>
    <s v="Large Community"/>
    <s v="LHIN12"/>
    <x v="3"/>
    <s v="2020-21"/>
    <x v="1"/>
    <x v="5"/>
    <n v="212"/>
    <x v="12"/>
    <n v="42"/>
    <n v="89.04"/>
  </r>
  <r>
    <s v="Royal Victoria Regional Health Centre"/>
    <s v="Royal Victoria Regional Health Centre"/>
    <s v="Large Community"/>
    <s v="LHIN12"/>
    <x v="3"/>
    <s v="2020-21"/>
    <x v="1"/>
    <x v="5"/>
    <n v="212"/>
    <x v="15"/>
    <n v="38"/>
    <n v="80.56"/>
  </r>
  <r>
    <s v="Royal Victoria Regional Health Centre"/>
    <s v="Royal Victoria Regional Health Centre"/>
    <s v="Large Community"/>
    <s v="LHIN12"/>
    <x v="3"/>
    <s v="2020-21"/>
    <x v="1"/>
    <x v="5"/>
    <n v="212"/>
    <x v="14"/>
    <n v="65"/>
    <n v="137.80000000000001"/>
  </r>
  <r>
    <s v="Royal Victoria Regional Health Centre"/>
    <s v="Royal Victoria Regional Health Centre"/>
    <s v="Large Community"/>
    <s v="LHIN12"/>
    <x v="3"/>
    <s v="2020-21"/>
    <x v="1"/>
    <x v="5"/>
    <n v="212"/>
    <x v="5"/>
    <n v="68"/>
    <n v="144.16"/>
  </r>
  <r>
    <s v="Royal Victoria Regional Health Centre"/>
    <s v="Royal Victoria Regional Health Centre"/>
    <s v="Large Community"/>
    <s v="LHIN12"/>
    <x v="3"/>
    <s v="2020-21"/>
    <x v="1"/>
    <x v="5"/>
    <n v="212"/>
    <x v="13"/>
    <n v="100"/>
    <n v="212"/>
  </r>
  <r>
    <s v="Royal Victoria Regional Health Centre"/>
    <s v="Royal Victoria Regional Health Centre"/>
    <s v="Large Community"/>
    <s v="LHIN12"/>
    <x v="3"/>
    <s v="2020-21"/>
    <x v="1"/>
    <x v="5"/>
    <n v="212"/>
    <x v="19"/>
    <n v="100"/>
    <n v="212"/>
  </r>
  <r>
    <s v="Royal Victoria Regional Health Centre"/>
    <s v="Royal Victoria Regional Health Centre"/>
    <s v="Large Community"/>
    <s v="LHIN12"/>
    <x v="3"/>
    <s v="2020-21"/>
    <x v="1"/>
    <x v="5"/>
    <n v="212"/>
    <x v="0"/>
    <n v="56"/>
    <n v="118.72"/>
  </r>
  <r>
    <s v="Royal Victoria Regional Health Centre"/>
    <s v="Royal Victoria Regional Health Centre"/>
    <s v="Large Community"/>
    <s v="LHIN12"/>
    <x v="3"/>
    <s v="2020-21"/>
    <x v="1"/>
    <x v="5"/>
    <n v="212"/>
    <x v="24"/>
    <n v="100"/>
    <n v="212"/>
  </r>
  <r>
    <s v="Royal Victoria Regional Health Centre"/>
    <s v="Royal Victoria Regional Health Centre"/>
    <s v="Large Community"/>
    <s v="LHIN12"/>
    <x v="3"/>
    <s v="2020-21"/>
    <x v="1"/>
    <x v="6"/>
    <n v="423"/>
    <x v="16"/>
    <n v="96"/>
    <n v="406.08"/>
  </r>
  <r>
    <s v="Royal Victoria Regional Health Centre"/>
    <s v="Royal Victoria Regional Health Centre"/>
    <s v="Large Community"/>
    <s v="LHIN12"/>
    <x v="3"/>
    <s v="2020-21"/>
    <x v="1"/>
    <x v="6"/>
    <n v="423"/>
    <x v="7"/>
    <n v="100"/>
    <n v="423"/>
  </r>
  <r>
    <s v="Royal Victoria Regional Health Centre"/>
    <s v="Royal Victoria Regional Health Centre"/>
    <s v="Large Community"/>
    <s v="LHIN12"/>
    <x v="3"/>
    <s v="2020-21"/>
    <x v="1"/>
    <x v="6"/>
    <n v="423"/>
    <x v="13"/>
    <n v="100"/>
    <n v="423"/>
  </r>
  <r>
    <s v="Royal Victoria Regional Health Centre"/>
    <s v="Royal Victoria Regional Health Centre"/>
    <s v="Large Community"/>
    <s v="LHIN12"/>
    <x v="3"/>
    <s v="2020-21"/>
    <x v="1"/>
    <x v="6"/>
    <n v="423"/>
    <x v="19"/>
    <n v="99"/>
    <n v="418.77"/>
  </r>
  <r>
    <s v="Royal Victoria Regional Health Centre"/>
    <s v="Royal Victoria Regional Health Centre"/>
    <s v="Large Community"/>
    <s v="LHIN12"/>
    <x v="3"/>
    <s v="2020-21"/>
    <x v="1"/>
    <x v="6"/>
    <n v="423"/>
    <x v="0"/>
    <n v="70"/>
    <n v="296.10000000000002"/>
  </r>
  <r>
    <s v="Royal Victoria Regional Health Centre"/>
    <s v="Royal Victoria Regional Health Centre"/>
    <s v="Large Community"/>
    <s v="LHIN12"/>
    <x v="3"/>
    <s v="2020-21"/>
    <x v="1"/>
    <x v="6"/>
    <n v="423"/>
    <x v="24"/>
    <n v="100"/>
    <n v="423"/>
  </r>
  <r>
    <s v="Royal Victoria Regional Health Centre"/>
    <s v="Royal Victoria Regional Health Centre"/>
    <s v="Large Community"/>
    <s v="LHIN12"/>
    <x v="3"/>
    <s v="2020-21"/>
    <x v="1"/>
    <x v="16"/>
    <n v="92"/>
    <x v="16"/>
    <n v="11"/>
    <n v="10.119999999999999"/>
  </r>
  <r>
    <s v="Royal Victoria Regional Health Centre"/>
    <s v="Royal Victoria Regional Health Centre"/>
    <s v="Large Community"/>
    <s v="LHIN12"/>
    <x v="3"/>
    <s v="2020-21"/>
    <x v="1"/>
    <x v="16"/>
    <n v="92"/>
    <x v="7"/>
    <n v="12"/>
    <n v="11.04"/>
  </r>
  <r>
    <s v="Royal Victoria Regional Health Centre"/>
    <s v="Royal Victoria Regional Health Centre"/>
    <s v="Large Community"/>
    <s v="LHIN12"/>
    <x v="3"/>
    <s v="2020-21"/>
    <x v="1"/>
    <x v="16"/>
    <n v="92"/>
    <x v="13"/>
    <n v="100"/>
    <n v="92"/>
  </r>
  <r>
    <s v="Royal Victoria Regional Health Centre"/>
    <s v="Royal Victoria Regional Health Centre"/>
    <s v="Large Community"/>
    <s v="LHIN12"/>
    <x v="3"/>
    <s v="2020-21"/>
    <x v="1"/>
    <x v="16"/>
    <n v="92"/>
    <x v="19"/>
    <n v="11"/>
    <n v="10.119999999999999"/>
  </r>
  <r>
    <s v="Royal Victoria Regional Health Centre"/>
    <s v="Royal Victoria Regional Health Centre"/>
    <s v="Large Community"/>
    <s v="LHIN12"/>
    <x v="3"/>
    <s v="2020-21"/>
    <x v="1"/>
    <x v="16"/>
    <n v="92"/>
    <x v="0"/>
    <n v="13"/>
    <n v="11.96"/>
  </r>
  <r>
    <s v="Royal Victoria Regional Health Centre"/>
    <s v="Royal Victoria Regional Health Centre"/>
    <s v="Large Community"/>
    <s v="LHIN12"/>
    <x v="3"/>
    <s v="2020-21"/>
    <x v="1"/>
    <x v="16"/>
    <n v="92"/>
    <x v="24"/>
    <n v="100"/>
    <n v="92"/>
  </r>
  <r>
    <s v="Royal Victoria Regional Health Centre"/>
    <s v="Royal Victoria Regional Health Centre"/>
    <s v="Large Community"/>
    <s v="LHIN12"/>
    <x v="3"/>
    <s v="2020-21"/>
    <x v="1"/>
    <x v="16"/>
    <n v="10"/>
    <x v="16"/>
    <n v="0"/>
    <n v="0"/>
  </r>
  <r>
    <s v="Royal Victoria Regional Health Centre"/>
    <s v="Royal Victoria Regional Health Centre"/>
    <s v="Large Community"/>
    <s v="LHIN12"/>
    <x v="3"/>
    <s v="2020-21"/>
    <x v="1"/>
    <x v="16"/>
    <n v="10"/>
    <x v="7"/>
    <n v="0"/>
    <n v="0"/>
  </r>
  <r>
    <s v="Royal Victoria Regional Health Centre"/>
    <s v="Royal Victoria Regional Health Centre"/>
    <s v="Large Community"/>
    <s v="LHIN12"/>
    <x v="3"/>
    <s v="2020-21"/>
    <x v="1"/>
    <x v="16"/>
    <n v="10"/>
    <x v="13"/>
    <n v="0"/>
    <n v="0"/>
  </r>
  <r>
    <s v="Royal Victoria Regional Health Centre"/>
    <s v="Royal Victoria Regional Health Centre"/>
    <s v="Large Community"/>
    <s v="LHIN12"/>
    <x v="3"/>
    <s v="2020-21"/>
    <x v="1"/>
    <x v="16"/>
    <n v="10"/>
    <x v="19"/>
    <n v="20"/>
    <n v="2"/>
  </r>
  <r>
    <s v="Royal Victoria Regional Health Centre"/>
    <s v="Royal Victoria Regional Health Centre"/>
    <s v="Large Community"/>
    <s v="LHIN12"/>
    <x v="3"/>
    <s v="2020-21"/>
    <x v="1"/>
    <x v="16"/>
    <n v="10"/>
    <x v="0"/>
    <n v="0"/>
    <n v="0"/>
  </r>
  <r>
    <s v="Royal Victoria Regional Health Centre"/>
    <s v="Royal Victoria Regional Health Centre"/>
    <s v="Large Community"/>
    <s v="LHIN12"/>
    <x v="3"/>
    <s v="2020-21"/>
    <x v="1"/>
    <x v="16"/>
    <n v="10"/>
    <x v="24"/>
    <n v="100"/>
    <n v="10"/>
  </r>
  <r>
    <s v="Royal Victoria Regional Health Centre"/>
    <s v="Royal Victoria Regional Health Centre"/>
    <s v="Large Community"/>
    <s v="LHIN12"/>
    <x v="3"/>
    <s v="2020-21"/>
    <x v="1"/>
    <x v="11"/>
    <n v="18"/>
    <x v="25"/>
    <n v="100"/>
    <n v="18"/>
  </r>
  <r>
    <s v="Royal Victoria Regional Health Centre"/>
    <s v="Royal Victoria Regional Health Centre"/>
    <s v="Large Community"/>
    <s v="LHIN12"/>
    <x v="3"/>
    <s v="2020-21"/>
    <x v="1"/>
    <x v="11"/>
    <n v="18"/>
    <x v="26"/>
    <n v="100"/>
    <n v="18"/>
  </r>
  <r>
    <s v="Royal Victoria Regional Health Centre"/>
    <s v="Royal Victoria Regional Health Centre"/>
    <s v="Large Community"/>
    <s v="LHIN12"/>
    <x v="3"/>
    <s v="2020-21"/>
    <x v="1"/>
    <x v="11"/>
    <n v="18"/>
    <x v="27"/>
    <n v="100"/>
    <n v="18"/>
  </r>
  <r>
    <s v="Royal Victoria Regional Health Centre"/>
    <s v="Royal Victoria Regional Health Centre"/>
    <s v="Large Community"/>
    <s v="LHIN12"/>
    <x v="3"/>
    <s v="2020-21"/>
    <x v="1"/>
    <x v="11"/>
    <n v="18"/>
    <x v="28"/>
    <n v="100"/>
    <n v="18"/>
  </r>
  <r>
    <s v="Royal Victoria Regional Health Centre"/>
    <s v="Royal Victoria Regional Health Centre"/>
    <s v="Large Community"/>
    <s v="LHIN12"/>
    <x v="3"/>
    <s v="2020-21"/>
    <x v="1"/>
    <x v="11"/>
    <n v="18"/>
    <x v="13"/>
    <n v="100"/>
    <n v="18"/>
  </r>
  <r>
    <s v="Royal Victoria Regional Health Centre"/>
    <s v="Royal Victoria Regional Health Centre"/>
    <s v="Large Community"/>
    <s v="LHIN12"/>
    <x v="3"/>
    <s v="2020-21"/>
    <x v="1"/>
    <x v="11"/>
    <n v="18"/>
    <x v="5"/>
    <n v="100"/>
    <n v="18"/>
  </r>
  <r>
    <s v="Royal Victoria Regional Health Centre"/>
    <s v="Royal Victoria Regional Health Centre"/>
    <s v="Large Community"/>
    <s v="LHIN12"/>
    <x v="3"/>
    <s v="2020-21"/>
    <x v="1"/>
    <x v="11"/>
    <n v="18"/>
    <x v="29"/>
    <n v="100"/>
    <n v="18"/>
  </r>
  <r>
    <s v="Royal Victoria Regional Health Centre"/>
    <s v="Royal Victoria Regional Health Centre"/>
    <s v="Large Community"/>
    <s v="LHIN12"/>
    <x v="3"/>
    <s v="2020-21"/>
    <x v="1"/>
    <x v="11"/>
    <n v="18"/>
    <x v="15"/>
    <n v="61"/>
    <n v="10.98"/>
  </r>
  <r>
    <s v="Royal Victoria Regional Health Centre"/>
    <s v="Royal Victoria Regional Health Centre"/>
    <s v="Large Community"/>
    <s v="LHIN12"/>
    <x v="3"/>
    <s v="2020-21"/>
    <x v="1"/>
    <x v="11"/>
    <n v="18"/>
    <x v="14"/>
    <n v="89"/>
    <n v="16.02"/>
  </r>
  <r>
    <s v="Brockville General Hospital "/>
    <s v="Brockville General Hospital "/>
    <s v="Large Community"/>
    <s v="LHIN10"/>
    <x v="8"/>
    <n v="2020"/>
    <x v="1"/>
    <x v="7"/>
    <n v="94"/>
    <x v="9"/>
    <n v="77"/>
    <n v="72.38"/>
  </r>
  <r>
    <s v="Brockville General Hospital "/>
    <s v="Brockville General Hospital "/>
    <s v="Large Community"/>
    <s v="LHIN10"/>
    <x v="8"/>
    <n v="2020"/>
    <x v="1"/>
    <x v="7"/>
    <n v="94"/>
    <x v="12"/>
    <n v="77"/>
    <n v="72.38"/>
  </r>
  <r>
    <s v="Brockville General Hospital "/>
    <s v="Brockville General Hospital "/>
    <s v="Large Community"/>
    <s v="LHIN10"/>
    <x v="8"/>
    <n v="2020"/>
    <x v="1"/>
    <x v="7"/>
    <n v="94"/>
    <x v="13"/>
    <n v="100"/>
    <n v="94"/>
  </r>
  <r>
    <s v="Brockville General Hospital "/>
    <s v="Brockville General Hospital "/>
    <s v="Large Community"/>
    <s v="LHIN10"/>
    <x v="8"/>
    <n v="2020"/>
    <x v="1"/>
    <x v="7"/>
    <n v="94"/>
    <x v="21"/>
    <n v="96"/>
    <n v="90.24"/>
  </r>
  <r>
    <s v="Brockville General Hospital "/>
    <s v="Brockville General Hospital "/>
    <s v="Large Community"/>
    <s v="LHIN10"/>
    <x v="8"/>
    <n v="2020"/>
    <x v="1"/>
    <x v="7"/>
    <n v="94"/>
    <x v="15"/>
    <n v="60"/>
    <n v="56.4"/>
  </r>
  <r>
    <s v="Brockville General Hospital "/>
    <s v="Brockville General Hospital "/>
    <s v="Large Community"/>
    <s v="LHIN10"/>
    <x v="8"/>
    <n v="2020"/>
    <x v="1"/>
    <x v="7"/>
    <n v="94"/>
    <x v="14"/>
    <n v="74"/>
    <n v="69.56"/>
  </r>
  <r>
    <s v="Brockville General Hospital "/>
    <s v="Brockville General Hospital "/>
    <s v="Large Community"/>
    <s v="LHIN10"/>
    <x v="8"/>
    <n v="2020"/>
    <x v="1"/>
    <x v="7"/>
    <n v="94"/>
    <x v="5"/>
    <n v="96"/>
    <n v="90.24"/>
  </r>
  <r>
    <s v="Brockville General Hospital "/>
    <s v="Brockville General Hospital "/>
    <s v="Large Community"/>
    <s v="LHIN10"/>
    <x v="8"/>
    <n v="2020"/>
    <x v="1"/>
    <x v="5"/>
    <n v="24"/>
    <x v="9"/>
    <n v="46"/>
    <n v="11.04"/>
  </r>
  <r>
    <s v="Brockville General Hospital "/>
    <s v="Brockville General Hospital "/>
    <s v="Large Community"/>
    <s v="LHIN10"/>
    <x v="8"/>
    <n v="2020"/>
    <x v="1"/>
    <x v="5"/>
    <n v="24"/>
    <x v="12"/>
    <n v="46"/>
    <n v="11.04"/>
  </r>
  <r>
    <s v="Brockville General Hospital "/>
    <s v="Brockville General Hospital "/>
    <s v="Large Community"/>
    <s v="LHIN10"/>
    <x v="8"/>
    <n v="2020"/>
    <x v="1"/>
    <x v="5"/>
    <n v="24"/>
    <x v="13"/>
    <n v="100"/>
    <n v="24"/>
  </r>
  <r>
    <s v="Brockville General Hospital "/>
    <s v="Brockville General Hospital "/>
    <s v="Large Community"/>
    <s v="LHIN10"/>
    <x v="8"/>
    <n v="2020"/>
    <x v="1"/>
    <x v="5"/>
    <n v="24"/>
    <x v="21"/>
    <n v="95"/>
    <n v="22.8"/>
  </r>
  <r>
    <s v="Brockville General Hospital "/>
    <s v="Brockville General Hospital "/>
    <s v="Large Community"/>
    <s v="LHIN10"/>
    <x v="8"/>
    <n v="2020"/>
    <x v="1"/>
    <x v="5"/>
    <n v="24"/>
    <x v="15"/>
    <n v="63"/>
    <n v="15.12"/>
  </r>
  <r>
    <s v="Brockville General Hospital "/>
    <s v="Brockville General Hospital "/>
    <s v="Large Community"/>
    <s v="LHIN10"/>
    <x v="8"/>
    <n v="2020"/>
    <x v="1"/>
    <x v="5"/>
    <n v="24"/>
    <x v="14"/>
    <n v="67"/>
    <n v="16.079999999999998"/>
  </r>
  <r>
    <s v="Brockville General Hospital "/>
    <s v="Brockville General Hospital "/>
    <s v="Large Community"/>
    <s v="LHIN10"/>
    <x v="8"/>
    <n v="2020"/>
    <x v="1"/>
    <x v="5"/>
    <n v="24"/>
    <x v="5"/>
    <n v="79"/>
    <n v="18.96"/>
  </r>
  <r>
    <s v="Brockville General Hospital "/>
    <s v="Brockville General Hospital "/>
    <s v="Large Community"/>
    <s v="LHIN10"/>
    <x v="8"/>
    <n v="2020"/>
    <x v="1"/>
    <x v="20"/>
    <n v="15"/>
    <x v="1"/>
    <n v="96"/>
    <n v="14.4"/>
  </r>
  <r>
    <s v="Brockville General Hospital "/>
    <s v="Brockville General Hospital "/>
    <s v="Large Community"/>
    <s v="LHIN10"/>
    <x v="8"/>
    <n v="2020"/>
    <x v="1"/>
    <x v="20"/>
    <n v="15"/>
    <x v="16"/>
    <n v="96"/>
    <n v="14.4"/>
  </r>
  <r>
    <s v="Brockville General Hospital "/>
    <s v="Brockville General Hospital "/>
    <s v="Large Community"/>
    <s v="LHIN10"/>
    <x v="8"/>
    <n v="2020"/>
    <x v="1"/>
    <x v="6"/>
    <n v="53"/>
    <x v="7"/>
    <n v="96"/>
    <n v="50.88"/>
  </r>
  <r>
    <s v="Brockville General Hospital "/>
    <s v="Brockville General Hospital "/>
    <s v="Large Community"/>
    <s v="LHIN10"/>
    <x v="8"/>
    <n v="2020"/>
    <x v="1"/>
    <x v="6"/>
    <n v="53"/>
    <x v="13"/>
    <n v="96"/>
    <n v="50.88"/>
  </r>
  <r>
    <s v="Brockville General Hospital "/>
    <s v="Brockville General Hospital "/>
    <s v="Large Community"/>
    <s v="LHIN10"/>
    <x v="8"/>
    <n v="2020"/>
    <x v="1"/>
    <x v="6"/>
    <n v="53"/>
    <x v="21"/>
    <n v="34"/>
    <n v="18.02"/>
  </r>
  <r>
    <s v="Brockville General Hospital "/>
    <s v="Brockville General Hospital "/>
    <s v="Large Community"/>
    <s v="LHIN10"/>
    <x v="8"/>
    <n v="2020"/>
    <x v="1"/>
    <x v="6"/>
    <n v="53"/>
    <x v="0"/>
    <n v="96"/>
    <n v="50.88"/>
  </r>
  <r>
    <s v="Brockville General Hospital "/>
    <s v="Brockville General Hospital "/>
    <s v="Large Community"/>
    <s v="LHIN10"/>
    <x v="8"/>
    <n v="2020"/>
    <x v="1"/>
    <x v="6"/>
    <n v="53"/>
    <x v="20"/>
    <n v="77"/>
    <n v="40.81"/>
  </r>
  <r>
    <s v="Brockville General Hospital "/>
    <s v="Brockville General Hospital "/>
    <s v="Large Community"/>
    <s v="LHIN10"/>
    <x v="8"/>
    <n v="2020"/>
    <x v="1"/>
    <x v="6"/>
    <n v="53"/>
    <x v="19"/>
    <n v="96"/>
    <n v="50.88"/>
  </r>
  <r>
    <s v="Brockville General Hospital "/>
    <s v="Brockville General Hospital "/>
    <s v="Large Community"/>
    <s v="LHIN10"/>
    <x v="8"/>
    <n v="2020"/>
    <x v="1"/>
    <x v="16"/>
    <n v="14"/>
    <x v="7"/>
    <n v="21"/>
    <n v="2.94"/>
  </r>
  <r>
    <s v="Brockville General Hospital "/>
    <s v="Brockville General Hospital "/>
    <s v="Large Community"/>
    <s v="LHIN10"/>
    <x v="8"/>
    <n v="2020"/>
    <x v="1"/>
    <x v="16"/>
    <n v="14"/>
    <x v="13"/>
    <n v="57"/>
    <n v="7.98"/>
  </r>
  <r>
    <s v="Brockville General Hospital "/>
    <s v="Brockville General Hospital "/>
    <s v="Large Community"/>
    <s v="LHIN10"/>
    <x v="8"/>
    <n v="2020"/>
    <x v="1"/>
    <x v="16"/>
    <n v="14"/>
    <x v="21"/>
    <n v="50"/>
    <n v="7"/>
  </r>
  <r>
    <s v="Brockville General Hospital "/>
    <s v="Brockville General Hospital "/>
    <s v="Large Community"/>
    <s v="LHIN10"/>
    <x v="8"/>
    <n v="2020"/>
    <x v="1"/>
    <x v="16"/>
    <n v="14"/>
    <x v="0"/>
    <n v="33"/>
    <n v="4.62"/>
  </r>
  <r>
    <s v="Brockville General Hospital "/>
    <s v="Brockville General Hospital "/>
    <s v="Large Community"/>
    <s v="LHIN10"/>
    <x v="8"/>
    <n v="2020"/>
    <x v="1"/>
    <x v="16"/>
    <n v="14"/>
    <x v="20"/>
    <n v="7"/>
    <n v="0.98"/>
  </r>
  <r>
    <s v="Brockville General Hospital "/>
    <s v="Brockville General Hospital "/>
    <s v="Large Community"/>
    <s v="LHIN10"/>
    <x v="8"/>
    <n v="2020"/>
    <x v="1"/>
    <x v="16"/>
    <n v="14"/>
    <x v="19"/>
    <n v="7"/>
    <n v="0.98"/>
  </r>
  <r>
    <s v="Brockville General Hospital "/>
    <s v="Brockville General Hospital "/>
    <s v="Large Community"/>
    <s v="LHIN10"/>
    <x v="8"/>
    <n v="2020"/>
    <x v="0"/>
    <x v="1"/>
    <n v="297"/>
    <x v="7"/>
    <n v="60"/>
    <n v="178.2"/>
  </r>
  <r>
    <s v="Brockville General Hospital "/>
    <s v="Brockville General Hospital "/>
    <s v="Large Community"/>
    <s v="LHIN10"/>
    <x v="8"/>
    <n v="2020"/>
    <x v="0"/>
    <x v="1"/>
    <n v="297"/>
    <x v="9"/>
    <n v="60"/>
    <n v="178.2"/>
  </r>
  <r>
    <s v="Brockville General Hospital "/>
    <s v="Brockville General Hospital "/>
    <s v="Large Community"/>
    <s v="LHIN10"/>
    <x v="8"/>
    <n v="2020"/>
    <x v="0"/>
    <x v="1"/>
    <n v="297"/>
    <x v="8"/>
    <n v="86"/>
    <n v="255.42"/>
  </r>
  <r>
    <s v="Brockville General Hospital "/>
    <s v="Brockville General Hospital "/>
    <s v="Large Community"/>
    <s v="LHIN10"/>
    <x v="8"/>
    <n v="2020"/>
    <x v="0"/>
    <x v="1"/>
    <n v="297"/>
    <x v="11"/>
    <n v="95"/>
    <n v="282.14999999999998"/>
  </r>
  <r>
    <s v="Brockville General Hospital "/>
    <s v="Brockville General Hospital "/>
    <s v="Large Community"/>
    <s v="LHIN10"/>
    <x v="8"/>
    <n v="2020"/>
    <x v="0"/>
    <x v="1"/>
    <n v="297"/>
    <x v="1"/>
    <n v="95"/>
    <n v="282.14999999999998"/>
  </r>
  <r>
    <s v="Brockville General Hospital "/>
    <s v="Brockville General Hospital "/>
    <s v="Large Community"/>
    <s v="LHIN10"/>
    <x v="8"/>
    <n v="2020"/>
    <x v="0"/>
    <x v="1"/>
    <n v="297"/>
    <x v="0"/>
    <n v="86"/>
    <n v="255.42"/>
  </r>
  <r>
    <s v="Brockville General Hospital "/>
    <s v="Brockville General Hospital "/>
    <s v="Large Community"/>
    <s v="LHIN10"/>
    <x v="8"/>
    <n v="2020"/>
    <x v="0"/>
    <x v="1"/>
    <n v="297"/>
    <x v="20"/>
    <n v="87"/>
    <n v="258.39"/>
  </r>
  <r>
    <s v="Brockville General Hospital "/>
    <s v="Brockville General Hospital "/>
    <s v="Large Community"/>
    <s v="LHIN10"/>
    <x v="8"/>
    <n v="2020"/>
    <x v="0"/>
    <x v="1"/>
    <n v="297"/>
    <x v="3"/>
    <n v="94"/>
    <n v="279.18"/>
  </r>
  <r>
    <s v="Brockville General Hospital "/>
    <s v="Brockville General Hospital "/>
    <s v="Large Community"/>
    <s v="LHIN10"/>
    <x v="8"/>
    <n v="2020"/>
    <x v="0"/>
    <x v="1"/>
    <n v="297"/>
    <x v="6"/>
    <n v="95"/>
    <n v="282.14999999999998"/>
  </r>
  <r>
    <s v="Brockville General Hospital "/>
    <s v="Brockville General Hospital "/>
    <s v="Large Community"/>
    <s v="LHIN10"/>
    <x v="8"/>
    <n v="2020"/>
    <x v="0"/>
    <x v="1"/>
    <n v="297"/>
    <x v="4"/>
    <n v="96"/>
    <n v="285.12"/>
  </r>
  <r>
    <s v="Brockville General Hospital "/>
    <s v="Brockville General Hospital "/>
    <s v="Large Community"/>
    <s v="LHIN10"/>
    <x v="8"/>
    <n v="2020"/>
    <x v="0"/>
    <x v="1"/>
    <n v="297"/>
    <x v="10"/>
    <n v="95"/>
    <n v="282.14999999999998"/>
  </r>
  <r>
    <s v="Brockville General Hospital "/>
    <s v="Brockville General Hospital "/>
    <s v="Large Community"/>
    <s v="LHIN10"/>
    <x v="8"/>
    <n v="2020"/>
    <x v="0"/>
    <x v="1"/>
    <n v="297"/>
    <x v="5"/>
    <n v="86"/>
    <n v="255.42"/>
  </r>
  <r>
    <s v="Brockville General Hospital "/>
    <s v="Brockville General Hospital "/>
    <s v="Large Community"/>
    <s v="LHIN10"/>
    <x v="8"/>
    <n v="2020"/>
    <x v="0"/>
    <x v="1"/>
    <n v="297"/>
    <x v="19"/>
    <n v="96"/>
    <n v="285.12"/>
  </r>
  <r>
    <s v="Brockville General Hospital "/>
    <s v="Brockville General Hospital "/>
    <s v="Large Community"/>
    <s v="LHIN10"/>
    <x v="8"/>
    <n v="2020"/>
    <x v="0"/>
    <x v="0"/>
    <n v="25"/>
    <x v="11"/>
    <n v="84"/>
    <n v="21"/>
  </r>
  <r>
    <s v="Brockville General Hospital "/>
    <s v="Brockville General Hospital "/>
    <s v="Large Community"/>
    <s v="LHIN10"/>
    <x v="8"/>
    <n v="2020"/>
    <x v="0"/>
    <x v="0"/>
    <n v="25"/>
    <x v="1"/>
    <n v="79"/>
    <n v="19.75"/>
  </r>
  <r>
    <s v="Brockville General Hospital "/>
    <s v="Brockville General Hospital "/>
    <s v="Large Community"/>
    <s v="LHIN10"/>
    <x v="8"/>
    <n v="2020"/>
    <x v="0"/>
    <x v="0"/>
    <n v="25"/>
    <x v="0"/>
    <n v="92"/>
    <n v="23"/>
  </r>
  <r>
    <s v="Brockville General Hospital "/>
    <s v="Brockville General Hospital "/>
    <s v="Large Community"/>
    <s v="LHIN10"/>
    <x v="8"/>
    <n v="2020"/>
    <x v="0"/>
    <x v="0"/>
    <n v="25"/>
    <x v="20"/>
    <n v="91"/>
    <n v="22.75"/>
  </r>
  <r>
    <s v="Brockville General Hospital "/>
    <s v="Brockville General Hospital "/>
    <s v="Large Community"/>
    <s v="LHIN10"/>
    <x v="8"/>
    <n v="2020"/>
    <x v="0"/>
    <x v="0"/>
    <n v="25"/>
    <x v="3"/>
    <n v="96"/>
    <n v="24"/>
  </r>
  <r>
    <s v="Brockville General Hospital "/>
    <s v="Brockville General Hospital "/>
    <s v="Large Community"/>
    <s v="LHIN10"/>
    <x v="8"/>
    <n v="2020"/>
    <x v="0"/>
    <x v="0"/>
    <n v="25"/>
    <x v="6"/>
    <n v="96"/>
    <n v="24"/>
  </r>
  <r>
    <s v="Brockville General Hospital "/>
    <s v="Brockville General Hospital "/>
    <s v="Large Community"/>
    <s v="LHIN10"/>
    <x v="8"/>
    <n v="2020"/>
    <x v="0"/>
    <x v="0"/>
    <n v="25"/>
    <x v="4"/>
    <n v="92"/>
    <n v="23"/>
  </r>
  <r>
    <s v="Brockville General Hospital "/>
    <s v="Brockville General Hospital "/>
    <s v="Large Community"/>
    <s v="LHIN10"/>
    <x v="8"/>
    <n v="2020"/>
    <x v="0"/>
    <x v="0"/>
    <n v="25"/>
    <x v="10"/>
    <n v="84"/>
    <n v="21"/>
  </r>
  <r>
    <s v="Brockville General Hospital "/>
    <s v="Brockville General Hospital "/>
    <s v="Large Community"/>
    <s v="LHIN10"/>
    <x v="8"/>
    <n v="2020"/>
    <x v="0"/>
    <x v="0"/>
    <n v="25"/>
    <x v="5"/>
    <n v="88"/>
    <n v="22"/>
  </r>
  <r>
    <s v="Brockville General Hospital "/>
    <s v="Brockville General Hospital "/>
    <s v="Large Community"/>
    <s v="LHIN10"/>
    <x v="8"/>
    <n v="2020"/>
    <x v="0"/>
    <x v="0"/>
    <n v="25"/>
    <x v="19"/>
    <n v="36"/>
    <n v="9"/>
  </r>
  <r>
    <s v="Brockville General Hospital "/>
    <s v="Brockville General Hospital "/>
    <s v="Large Community"/>
    <s v="LHIN10"/>
    <x v="8"/>
    <n v="2020"/>
    <x v="0"/>
    <x v="2"/>
    <n v="85"/>
    <x v="9"/>
    <n v="73"/>
    <n v="62.05"/>
  </r>
  <r>
    <s v="Brockville General Hospital "/>
    <s v="Brockville General Hospital "/>
    <s v="Large Community"/>
    <s v="LHIN10"/>
    <x v="8"/>
    <n v="2020"/>
    <x v="0"/>
    <x v="2"/>
    <n v="85"/>
    <x v="8"/>
    <n v="96"/>
    <n v="81.599999999999994"/>
  </r>
  <r>
    <s v="Brockville General Hospital "/>
    <s v="Brockville General Hospital "/>
    <s v="Large Community"/>
    <s v="LHIN10"/>
    <x v="8"/>
    <n v="2020"/>
    <x v="0"/>
    <x v="2"/>
    <n v="85"/>
    <x v="11"/>
    <n v="96"/>
    <n v="81.599999999999994"/>
  </r>
  <r>
    <s v="Brockville General Hospital "/>
    <s v="Brockville General Hospital "/>
    <s v="Large Community"/>
    <s v="LHIN10"/>
    <x v="8"/>
    <n v="2020"/>
    <x v="0"/>
    <x v="2"/>
    <n v="85"/>
    <x v="1"/>
    <n v="96"/>
    <n v="81.599999999999994"/>
  </r>
  <r>
    <s v="Brockville General Hospital "/>
    <s v="Brockville General Hospital "/>
    <s v="Large Community"/>
    <s v="LHIN10"/>
    <x v="8"/>
    <n v="2020"/>
    <x v="0"/>
    <x v="2"/>
    <n v="85"/>
    <x v="0"/>
    <n v="93"/>
    <n v="79.05"/>
  </r>
  <r>
    <s v="Brockville General Hospital "/>
    <s v="Brockville General Hospital "/>
    <s v="Large Community"/>
    <s v="LHIN10"/>
    <x v="8"/>
    <n v="2020"/>
    <x v="0"/>
    <x v="2"/>
    <n v="85"/>
    <x v="20"/>
    <n v="95"/>
    <n v="80.75"/>
  </r>
  <r>
    <s v="Brockville General Hospital "/>
    <s v="Brockville General Hospital "/>
    <s v="Large Community"/>
    <s v="LHIN10"/>
    <x v="8"/>
    <n v="2020"/>
    <x v="0"/>
    <x v="2"/>
    <n v="85"/>
    <x v="3"/>
    <n v="96"/>
    <n v="81.599999999999994"/>
  </r>
  <r>
    <s v="Brockville General Hospital "/>
    <s v="Brockville General Hospital "/>
    <s v="Large Community"/>
    <s v="LHIN10"/>
    <x v="8"/>
    <n v="2020"/>
    <x v="0"/>
    <x v="2"/>
    <n v="85"/>
    <x v="6"/>
    <n v="96"/>
    <n v="81.599999999999994"/>
  </r>
  <r>
    <s v="Brockville General Hospital "/>
    <s v="Brockville General Hospital "/>
    <s v="Large Community"/>
    <s v="LHIN10"/>
    <x v="8"/>
    <n v="2020"/>
    <x v="0"/>
    <x v="2"/>
    <n v="85"/>
    <x v="4"/>
    <n v="96"/>
    <n v="81.599999999999994"/>
  </r>
  <r>
    <s v="Brockville General Hospital "/>
    <s v="Brockville General Hospital "/>
    <s v="Large Community"/>
    <s v="LHIN10"/>
    <x v="8"/>
    <n v="2020"/>
    <x v="0"/>
    <x v="2"/>
    <n v="85"/>
    <x v="10"/>
    <n v="96"/>
    <n v="81.599999999999994"/>
  </r>
  <r>
    <s v="Brockville General Hospital "/>
    <s v="Brockville General Hospital "/>
    <s v="Large Community"/>
    <s v="LHIN10"/>
    <x v="8"/>
    <n v="2020"/>
    <x v="0"/>
    <x v="2"/>
    <n v="85"/>
    <x v="5"/>
    <n v="96"/>
    <n v="81.599999999999994"/>
  </r>
  <r>
    <s v="Brockville General Hospital "/>
    <s v="Brockville General Hospital "/>
    <s v="Large Community"/>
    <s v="LHIN10"/>
    <x v="8"/>
    <n v="2020"/>
    <x v="0"/>
    <x v="2"/>
    <n v="85"/>
    <x v="19"/>
    <n v="33"/>
    <n v="28.05"/>
  </r>
  <r>
    <s v="Brockville General Hospital "/>
    <s v="Brockville General Hospital "/>
    <s v="Large Community"/>
    <s v="LHIN10"/>
    <x v="8"/>
    <n v="2020"/>
    <x v="0"/>
    <x v="3"/>
    <n v="34"/>
    <x v="7"/>
    <n v="62"/>
    <n v="21.08"/>
  </r>
  <r>
    <s v="Brockville General Hospital "/>
    <s v="Brockville General Hospital "/>
    <s v="Large Community"/>
    <s v="LHIN10"/>
    <x v="8"/>
    <n v="2020"/>
    <x v="0"/>
    <x v="3"/>
    <n v="34"/>
    <x v="9"/>
    <n v="72"/>
    <n v="24.48"/>
  </r>
  <r>
    <s v="Brockville General Hospital "/>
    <s v="Brockville General Hospital "/>
    <s v="Large Community"/>
    <s v="LHIN10"/>
    <x v="8"/>
    <n v="2020"/>
    <x v="0"/>
    <x v="3"/>
    <n v="34"/>
    <x v="8"/>
    <n v="94"/>
    <n v="31.96"/>
  </r>
  <r>
    <s v="Brockville General Hospital "/>
    <s v="Brockville General Hospital "/>
    <s v="Large Community"/>
    <s v="LHIN10"/>
    <x v="8"/>
    <n v="2020"/>
    <x v="0"/>
    <x v="3"/>
    <n v="34"/>
    <x v="11"/>
    <n v="96"/>
    <n v="32.64"/>
  </r>
  <r>
    <s v="Brockville General Hospital "/>
    <s v="Brockville General Hospital "/>
    <s v="Large Community"/>
    <s v="LHIN10"/>
    <x v="8"/>
    <n v="2020"/>
    <x v="0"/>
    <x v="3"/>
    <n v="34"/>
    <x v="1"/>
    <n v="96"/>
    <n v="32.64"/>
  </r>
  <r>
    <s v="Brockville General Hospital "/>
    <s v="Brockville General Hospital "/>
    <s v="Large Community"/>
    <s v="LHIN10"/>
    <x v="8"/>
    <n v="2020"/>
    <x v="0"/>
    <x v="3"/>
    <n v="34"/>
    <x v="0"/>
    <n v="94"/>
    <n v="31.96"/>
  </r>
  <r>
    <s v="Brockville General Hospital "/>
    <s v="Brockville General Hospital "/>
    <s v="Large Community"/>
    <s v="LHIN10"/>
    <x v="8"/>
    <n v="2020"/>
    <x v="0"/>
    <x v="3"/>
    <n v="34"/>
    <x v="20"/>
    <n v="92"/>
    <n v="31.28"/>
  </r>
  <r>
    <s v="Brockville General Hospital "/>
    <s v="Brockville General Hospital "/>
    <s v="Large Community"/>
    <s v="LHIN10"/>
    <x v="8"/>
    <n v="2020"/>
    <x v="0"/>
    <x v="3"/>
    <n v="34"/>
    <x v="3"/>
    <n v="96"/>
    <n v="32.64"/>
  </r>
  <r>
    <s v="Brockville General Hospital "/>
    <s v="Brockville General Hospital "/>
    <s v="Large Community"/>
    <s v="LHIN10"/>
    <x v="8"/>
    <n v="2020"/>
    <x v="0"/>
    <x v="3"/>
    <n v="34"/>
    <x v="6"/>
    <n v="96"/>
    <n v="32.64"/>
  </r>
  <r>
    <s v="Brockville General Hospital "/>
    <s v="Brockville General Hospital "/>
    <s v="Large Community"/>
    <s v="LHIN10"/>
    <x v="8"/>
    <n v="2020"/>
    <x v="0"/>
    <x v="3"/>
    <n v="34"/>
    <x v="4"/>
    <n v="96"/>
    <n v="32.64"/>
  </r>
  <r>
    <s v="Brockville General Hospital "/>
    <s v="Brockville General Hospital "/>
    <s v="Large Community"/>
    <s v="LHIN10"/>
    <x v="8"/>
    <n v="2020"/>
    <x v="0"/>
    <x v="3"/>
    <n v="34"/>
    <x v="10"/>
    <n v="96"/>
    <n v="32.64"/>
  </r>
  <r>
    <s v="Brockville General Hospital "/>
    <s v="Brockville General Hospital "/>
    <s v="Large Community"/>
    <s v="LHIN10"/>
    <x v="8"/>
    <n v="2020"/>
    <x v="0"/>
    <x v="3"/>
    <n v="34"/>
    <x v="5"/>
    <n v="85"/>
    <n v="28.9"/>
  </r>
  <r>
    <s v="Brockville General Hospital "/>
    <s v="Brockville General Hospital "/>
    <s v="Large Community"/>
    <s v="LHIN10"/>
    <x v="8"/>
    <n v="2020"/>
    <x v="0"/>
    <x v="4"/>
    <n v="48"/>
    <x v="11"/>
    <n v="92"/>
    <n v="44.16"/>
  </r>
  <r>
    <s v="Brockville General Hospital "/>
    <s v="Brockville General Hospital "/>
    <s v="Large Community"/>
    <s v="LHIN10"/>
    <x v="8"/>
    <n v="2020"/>
    <x v="0"/>
    <x v="4"/>
    <n v="48"/>
    <x v="0"/>
    <n v="92"/>
    <n v="44.16"/>
  </r>
  <r>
    <s v="Brockville General Hospital "/>
    <s v="Brockville General Hospital "/>
    <s v="Large Community"/>
    <s v="LHIN10"/>
    <x v="8"/>
    <n v="2020"/>
    <x v="0"/>
    <x v="4"/>
    <n v="48"/>
    <x v="20"/>
    <n v="89"/>
    <n v="42.72"/>
  </r>
  <r>
    <s v="Brockville General Hospital "/>
    <s v="Brockville General Hospital "/>
    <s v="Large Community"/>
    <s v="LHIN10"/>
    <x v="8"/>
    <n v="2020"/>
    <x v="0"/>
    <x v="4"/>
    <n v="48"/>
    <x v="3"/>
    <n v="96"/>
    <n v="46.08"/>
  </r>
  <r>
    <s v="Brockville General Hospital "/>
    <s v="Brockville General Hospital "/>
    <s v="Large Community"/>
    <s v="LHIN10"/>
    <x v="8"/>
    <n v="2020"/>
    <x v="0"/>
    <x v="4"/>
    <n v="48"/>
    <x v="6"/>
    <n v="96"/>
    <n v="46.08"/>
  </r>
  <r>
    <s v="Brockville General Hospital "/>
    <s v="Brockville General Hospital "/>
    <s v="Large Community"/>
    <s v="LHIN10"/>
    <x v="8"/>
    <n v="2020"/>
    <x v="0"/>
    <x v="4"/>
    <n v="48"/>
    <x v="4"/>
    <n v="96"/>
    <n v="46.08"/>
  </r>
  <r>
    <s v="Brockville General Hospital "/>
    <s v="Brockville General Hospital "/>
    <s v="Large Community"/>
    <s v="LHIN10"/>
    <x v="8"/>
    <n v="2020"/>
    <x v="0"/>
    <x v="4"/>
    <n v="48"/>
    <x v="10"/>
    <n v="94"/>
    <n v="45.12"/>
  </r>
  <r>
    <s v="West Park  Healthcare Centre"/>
    <s v="West Park Healthcare Centre"/>
    <s v="Ccc &amp; Rehab"/>
    <s v="LHIN7"/>
    <x v="7"/>
    <n v="2020"/>
    <x v="0"/>
    <x v="1"/>
    <n v="29"/>
    <x v="7"/>
    <n v="35"/>
    <n v="10.15"/>
  </r>
  <r>
    <s v="West Park  Healthcare Centre"/>
    <s v="West Park Healthcare Centre"/>
    <s v="Ccc &amp; Rehab"/>
    <s v="LHIN7"/>
    <x v="7"/>
    <n v="2020"/>
    <x v="0"/>
    <x v="1"/>
    <n v="29"/>
    <x v="1"/>
    <n v="83"/>
    <n v="24.07"/>
  </r>
  <r>
    <s v="West Park  Healthcare Centre"/>
    <s v="West Park Healthcare Centre"/>
    <s v="Ccc &amp; Rehab"/>
    <s v="LHIN7"/>
    <x v="7"/>
    <n v="2020"/>
    <x v="0"/>
    <x v="1"/>
    <n v="29"/>
    <x v="5"/>
    <n v="69"/>
    <n v="20.010000000000002"/>
  </r>
  <r>
    <s v="West Park  Healthcare Centre"/>
    <s v="West Park Healthcare Centre"/>
    <s v="Ccc &amp; Rehab"/>
    <s v="LHIN7"/>
    <x v="7"/>
    <n v="2020"/>
    <x v="0"/>
    <x v="1"/>
    <n v="29"/>
    <x v="0"/>
    <n v="66"/>
    <n v="19.14"/>
  </r>
  <r>
    <s v="West Park  Healthcare Centre"/>
    <s v="West Park Healthcare Centre"/>
    <s v="Ccc &amp; Rehab"/>
    <s v="LHIN7"/>
    <x v="7"/>
    <n v="2020"/>
    <x v="0"/>
    <x v="1"/>
    <n v="29"/>
    <x v="3"/>
    <n v="90"/>
    <n v="26.1"/>
  </r>
  <r>
    <s v="West Park  Healthcare Centre"/>
    <s v="West Park Healthcare Centre"/>
    <s v="Ccc &amp; Rehab"/>
    <s v="LHIN7"/>
    <x v="7"/>
    <n v="2020"/>
    <x v="0"/>
    <x v="1"/>
    <n v="27"/>
    <x v="6"/>
    <n v="89"/>
    <n v="24.03"/>
  </r>
  <r>
    <s v="West Park  Healthcare Centre"/>
    <s v="West Park Healthcare Centre"/>
    <s v="Ccc &amp; Rehab"/>
    <s v="LHIN7"/>
    <x v="7"/>
    <n v="2020"/>
    <x v="0"/>
    <x v="1"/>
    <n v="29"/>
    <x v="4"/>
    <n v="100"/>
    <n v="29"/>
  </r>
  <r>
    <s v="West Park  Healthcare Centre"/>
    <s v="West Park Healthcare Centre"/>
    <s v="Ccc &amp; Rehab"/>
    <s v="LHIN7"/>
    <x v="7"/>
    <n v="2020"/>
    <x v="0"/>
    <x v="2"/>
    <n v="10"/>
    <x v="1"/>
    <n v="70"/>
    <n v="7"/>
  </r>
  <r>
    <s v="West Park  Healthcare Centre"/>
    <s v="West Park Healthcare Centre"/>
    <s v="Ccc &amp; Rehab"/>
    <s v="LHIN7"/>
    <x v="7"/>
    <n v="2020"/>
    <x v="0"/>
    <x v="2"/>
    <n v="10"/>
    <x v="5"/>
    <n v="70"/>
    <n v="7"/>
  </r>
  <r>
    <s v="West Park  Healthcare Centre"/>
    <s v="West Park Healthcare Centre"/>
    <s v="Ccc &amp; Rehab"/>
    <s v="LHIN7"/>
    <x v="7"/>
    <n v="2020"/>
    <x v="0"/>
    <x v="2"/>
    <n v="10"/>
    <x v="0"/>
    <n v="60"/>
    <n v="6"/>
  </r>
  <r>
    <s v="West Park  Healthcare Centre"/>
    <s v="West Park Healthcare Centre"/>
    <s v="Ccc &amp; Rehab"/>
    <s v="LHIN7"/>
    <x v="7"/>
    <n v="2020"/>
    <x v="0"/>
    <x v="2"/>
    <n v="10"/>
    <x v="3"/>
    <n v="70"/>
    <n v="7"/>
  </r>
  <r>
    <s v="West Park  Healthcare Centre"/>
    <s v="West Park Healthcare Centre"/>
    <s v="Ccc &amp; Rehab"/>
    <s v="LHIN7"/>
    <x v="7"/>
    <n v="2020"/>
    <x v="0"/>
    <x v="2"/>
    <n v="10"/>
    <x v="6"/>
    <n v="70"/>
    <n v="7"/>
  </r>
  <r>
    <s v="West Park  Healthcare Centre"/>
    <s v="West Park Healthcare Centre"/>
    <s v="Ccc &amp; Rehab"/>
    <s v="LHIN7"/>
    <x v="7"/>
    <n v="2020"/>
    <x v="0"/>
    <x v="2"/>
    <n v="10"/>
    <x v="4"/>
    <n v="100"/>
    <n v="10"/>
  </r>
  <r>
    <s v="West Park  Healthcare Centre"/>
    <s v="West Park Healthcare Centre"/>
    <s v="Ccc &amp; Rehab"/>
    <s v="LHIN7"/>
    <x v="7"/>
    <n v="2020"/>
    <x v="0"/>
    <x v="4"/>
    <n v="11"/>
    <x v="11"/>
    <n v="73"/>
    <n v="8.0299999999999994"/>
  </r>
  <r>
    <s v="West Park  Healthcare Centre"/>
    <s v="West Park Healthcare Centre"/>
    <s v="Ccc &amp; Rehab"/>
    <s v="LHIN7"/>
    <x v="7"/>
    <n v="2020"/>
    <x v="0"/>
    <x v="4"/>
    <n v="11"/>
    <x v="0"/>
    <n v="100"/>
    <n v="11"/>
  </r>
  <r>
    <s v="West Park  Healthcare Centre"/>
    <s v="West Park Healthcare Centre"/>
    <s v="Ccc &amp; Rehab"/>
    <s v="LHIN7"/>
    <x v="7"/>
    <n v="2020"/>
    <x v="0"/>
    <x v="4"/>
    <n v="11"/>
    <x v="3"/>
    <n v="100"/>
    <n v="11"/>
  </r>
  <r>
    <s v="West Park  Healthcare Centre"/>
    <s v="West Park Healthcare Centre"/>
    <s v="Ccc &amp; Rehab"/>
    <s v="LHIN7"/>
    <x v="7"/>
    <n v="2020"/>
    <x v="0"/>
    <x v="4"/>
    <n v="11"/>
    <x v="6"/>
    <n v="100"/>
    <n v="11"/>
  </r>
  <r>
    <s v="West Park  Healthcare Centre"/>
    <s v="West Park Healthcare Centre"/>
    <s v="Ccc &amp; Rehab"/>
    <s v="LHIN7"/>
    <x v="7"/>
    <n v="2020"/>
    <x v="0"/>
    <x v="4"/>
    <n v="11"/>
    <x v="4"/>
    <n v="100"/>
    <n v="11"/>
  </r>
  <r>
    <s v="West Park  Healthcare Centre"/>
    <s v="West Park Healthcare Centre"/>
    <s v="Ccc &amp; Rehab"/>
    <s v="LHIN7"/>
    <x v="7"/>
    <n v="2020"/>
    <x v="0"/>
    <x v="0"/>
    <n v="5"/>
    <x v="5"/>
    <n v="80"/>
    <n v="4"/>
  </r>
  <r>
    <s v="West Park  Healthcare Centre"/>
    <s v="West Park Healthcare Centre"/>
    <s v="Ccc &amp; Rehab"/>
    <s v="LHIN7"/>
    <x v="7"/>
    <n v="2020"/>
    <x v="0"/>
    <x v="0"/>
    <n v="5"/>
    <x v="0"/>
    <n v="80"/>
    <n v="4"/>
  </r>
  <r>
    <s v="West Park  Healthcare Centre"/>
    <s v="West Park Healthcare Centre"/>
    <s v="Ccc &amp; Rehab"/>
    <s v="LHIN7"/>
    <x v="7"/>
    <n v="2020"/>
    <x v="0"/>
    <x v="0"/>
    <n v="5"/>
    <x v="3"/>
    <n v="100"/>
    <n v="5"/>
  </r>
  <r>
    <s v="West Park  Healthcare Centre"/>
    <s v="West Park Healthcare Centre"/>
    <s v="Ccc &amp; Rehab"/>
    <s v="LHIN7"/>
    <x v="7"/>
    <n v="2020"/>
    <x v="0"/>
    <x v="0"/>
    <n v="5"/>
    <x v="6"/>
    <n v="100"/>
    <n v="5"/>
  </r>
  <r>
    <s v="West Park  Healthcare Centre"/>
    <s v="West Park Healthcare Centre"/>
    <s v="Ccc &amp; Rehab"/>
    <s v="LHIN7"/>
    <x v="7"/>
    <n v="2020"/>
    <x v="0"/>
    <x v="0"/>
    <n v="5"/>
    <x v="4"/>
    <n v="100"/>
    <n v="5"/>
  </r>
  <r>
    <s v="West Park  Healthcare Centre"/>
    <s v="West Park Healthcare Centre"/>
    <s v="Ccc &amp; Rehab"/>
    <s v="LHIN7"/>
    <x v="7"/>
    <n v="2020"/>
    <x v="0"/>
    <x v="3"/>
    <n v="6"/>
    <x v="7"/>
    <n v="100"/>
    <n v="6"/>
  </r>
  <r>
    <s v="West Park  Healthcare Centre"/>
    <s v="West Park Healthcare Centre"/>
    <s v="Ccc &amp; Rehab"/>
    <s v="LHIN7"/>
    <x v="7"/>
    <n v="2020"/>
    <x v="0"/>
    <x v="3"/>
    <n v="6"/>
    <x v="1"/>
    <n v="100"/>
    <n v="6"/>
  </r>
  <r>
    <s v="West Park  Healthcare Centre"/>
    <s v="West Park Healthcare Centre"/>
    <s v="Ccc &amp; Rehab"/>
    <s v="LHIN7"/>
    <x v="7"/>
    <n v="2020"/>
    <x v="0"/>
    <x v="3"/>
    <n v="6"/>
    <x v="5"/>
    <n v="100"/>
    <n v="6"/>
  </r>
  <r>
    <s v="West Park  Healthcare Centre"/>
    <s v="West Park Healthcare Centre"/>
    <s v="Ccc &amp; Rehab"/>
    <s v="LHIN7"/>
    <x v="7"/>
    <n v="2020"/>
    <x v="0"/>
    <x v="3"/>
    <n v="6"/>
    <x v="0"/>
    <n v="100"/>
    <n v="6"/>
  </r>
  <r>
    <s v="West Park  Healthcare Centre"/>
    <s v="West Park Healthcare Centre"/>
    <s v="Ccc &amp; Rehab"/>
    <s v="LHIN7"/>
    <x v="7"/>
    <n v="2020"/>
    <x v="0"/>
    <x v="3"/>
    <n v="6"/>
    <x v="3"/>
    <n v="100"/>
    <n v="6"/>
  </r>
  <r>
    <s v="West Park  Healthcare Centre"/>
    <s v="West Park Healthcare Centre"/>
    <s v="Ccc &amp; Rehab"/>
    <s v="LHIN7"/>
    <x v="7"/>
    <n v="2020"/>
    <x v="0"/>
    <x v="3"/>
    <n v="6"/>
    <x v="6"/>
    <n v="100"/>
    <n v="6"/>
  </r>
  <r>
    <s v="West Park  Healthcare Centre"/>
    <s v="West Park Healthcare Centre"/>
    <s v="Ccc &amp; Rehab"/>
    <s v="LHIN7"/>
    <x v="7"/>
    <n v="2020"/>
    <x v="0"/>
    <x v="3"/>
    <n v="6"/>
    <x v="4"/>
    <n v="100"/>
    <n v="6"/>
  </r>
  <r>
    <s v="West Park  Healthcare Centre"/>
    <s v="West Park Healthcare Centre"/>
    <s v="Ccc &amp; Rehab"/>
    <s v="LHIN7"/>
    <x v="7"/>
    <n v="2020"/>
    <x v="1"/>
    <x v="7"/>
    <n v="14"/>
    <x v="12"/>
    <n v="100"/>
    <n v="14"/>
  </r>
  <r>
    <s v="West Park  Healthcare Centre"/>
    <s v="West Park Healthcare Centre"/>
    <s v="Ccc &amp; Rehab"/>
    <s v="LHIN7"/>
    <x v="7"/>
    <n v="2020"/>
    <x v="1"/>
    <x v="7"/>
    <n v="14"/>
    <x v="9"/>
    <n v="100"/>
    <n v="14"/>
  </r>
  <r>
    <s v="West Park  Healthcare Centre"/>
    <s v="West Park Healthcare Centre"/>
    <s v="Ccc &amp; Rehab"/>
    <s v="LHIN7"/>
    <x v="7"/>
    <n v="2020"/>
    <x v="1"/>
    <x v="7"/>
    <n v="14"/>
    <x v="14"/>
    <n v="79"/>
    <n v="11.06"/>
  </r>
  <r>
    <s v="West Park  Healthcare Centre"/>
    <s v="West Park Healthcare Centre"/>
    <s v="Ccc &amp; Rehab"/>
    <s v="LHIN7"/>
    <x v="7"/>
    <n v="2020"/>
    <x v="1"/>
    <x v="7"/>
    <n v="14"/>
    <x v="15"/>
    <n v="79"/>
    <n v="11.06"/>
  </r>
  <r>
    <s v="West Park  Healthcare Centre"/>
    <s v="West Park Healthcare Centre"/>
    <s v="Ccc &amp; Rehab"/>
    <s v="LHIN7"/>
    <x v="7"/>
    <n v="2020"/>
    <x v="1"/>
    <x v="7"/>
    <n v="14"/>
    <x v="5"/>
    <n v="100"/>
    <n v="14"/>
  </r>
  <r>
    <s v="West Park  Healthcare Centre"/>
    <s v="West Park Healthcare Centre"/>
    <s v="Ccc &amp; Rehab"/>
    <s v="LHIN7"/>
    <x v="7"/>
    <n v="2020"/>
    <x v="1"/>
    <x v="7"/>
    <n v="14"/>
    <x v="13"/>
    <n v="100"/>
    <n v="14"/>
  </r>
  <r>
    <s v="West Park  Healthcare Centre"/>
    <s v="West Park Healthcare Centre"/>
    <s v="Ccc &amp; Rehab"/>
    <s v="LHIN7"/>
    <x v="7"/>
    <n v="2020"/>
    <x v="1"/>
    <x v="7"/>
    <n v="2"/>
    <x v="12"/>
    <n v="0"/>
    <n v="0"/>
  </r>
  <r>
    <s v="West Park  Healthcare Centre"/>
    <s v="West Park Healthcare Centre"/>
    <s v="Ccc &amp; Rehab"/>
    <s v="LHIN7"/>
    <x v="7"/>
    <n v="2020"/>
    <x v="1"/>
    <x v="7"/>
    <n v="2"/>
    <x v="9"/>
    <n v="0"/>
    <n v="0"/>
  </r>
  <r>
    <s v="West Park  Healthcare Centre"/>
    <s v="West Park Healthcare Centre"/>
    <s v="Ccc &amp; Rehab"/>
    <s v="LHIN7"/>
    <x v="7"/>
    <n v="2020"/>
    <x v="1"/>
    <x v="7"/>
    <n v="2"/>
    <x v="14"/>
    <n v="0"/>
    <n v="0"/>
  </r>
  <r>
    <s v="West Park  Healthcare Centre"/>
    <s v="West Park Healthcare Centre"/>
    <s v="Ccc &amp; Rehab"/>
    <s v="LHIN7"/>
    <x v="7"/>
    <n v="2020"/>
    <x v="1"/>
    <x v="7"/>
    <n v="2"/>
    <x v="15"/>
    <n v="0"/>
    <n v="0"/>
  </r>
  <r>
    <s v="West Park  Healthcare Centre"/>
    <s v="West Park Healthcare Centre"/>
    <s v="Ccc &amp; Rehab"/>
    <s v="LHIN7"/>
    <x v="7"/>
    <n v="2020"/>
    <x v="1"/>
    <x v="7"/>
    <n v="2"/>
    <x v="5"/>
    <n v="100"/>
    <n v="2"/>
  </r>
  <r>
    <s v="West Park  Healthcare Centre"/>
    <s v="West Park Healthcare Centre"/>
    <s v="Ccc &amp; Rehab"/>
    <s v="LHIN7"/>
    <x v="7"/>
    <n v="2020"/>
    <x v="1"/>
    <x v="7"/>
    <n v="2"/>
    <x v="21"/>
    <n v="100"/>
    <n v="2"/>
  </r>
  <r>
    <s v="West Park  Healthcare Centre"/>
    <s v="West Park Healthcare Centre"/>
    <s v="Ccc &amp; Rehab"/>
    <s v="LHIN7"/>
    <x v="7"/>
    <n v="2020"/>
    <x v="1"/>
    <x v="7"/>
    <n v="2"/>
    <x v="13"/>
    <n v="100"/>
    <n v="2"/>
  </r>
  <r>
    <s v="West Park  Healthcare Centre"/>
    <s v="West Park Healthcare Centre"/>
    <s v="Ccc &amp; Rehab"/>
    <s v="LHIN7"/>
    <x v="7"/>
    <n v="2020"/>
    <x v="1"/>
    <x v="6"/>
    <n v="10"/>
    <x v="7"/>
    <n v="100"/>
    <n v="10"/>
  </r>
  <r>
    <s v="West Park  Healthcare Centre"/>
    <s v="West Park Healthcare Centre"/>
    <s v="Ccc &amp; Rehab"/>
    <s v="LHIN7"/>
    <x v="7"/>
    <n v="2020"/>
    <x v="1"/>
    <x v="6"/>
    <n v="3"/>
    <x v="13"/>
    <n v="100"/>
    <n v="3"/>
  </r>
  <r>
    <s v="West Park  Healthcare Centre"/>
    <s v="West Park Healthcare Centre"/>
    <s v="Ccc &amp; Rehab"/>
    <s v="LHIN7"/>
    <x v="7"/>
    <n v="2020"/>
    <x v="1"/>
    <x v="16"/>
    <n v="1"/>
    <x v="7"/>
    <n v="0"/>
    <n v="0"/>
  </r>
  <r>
    <s v="Markham-Stouffville Hospital"/>
    <s v="Markham Stouffville Hospital"/>
    <s v="Large Community"/>
    <s v="LHIN8"/>
    <x v="4"/>
    <n v="2020"/>
    <x v="0"/>
    <x v="1"/>
    <n v="1056"/>
    <x v="7"/>
    <n v="50"/>
    <n v="528"/>
  </r>
  <r>
    <s v="Markham-Stouffville Hospital"/>
    <s v="Markham Stouffville Hospital"/>
    <s v="Large Community"/>
    <s v="LHIN8"/>
    <x v="4"/>
    <n v="2020"/>
    <x v="0"/>
    <x v="1"/>
    <n v="1056"/>
    <x v="8"/>
    <n v="80"/>
    <n v="844.8"/>
  </r>
  <r>
    <s v="Markham-Stouffville Hospital"/>
    <s v="Markham Stouffville Hospital"/>
    <s v="Large Community"/>
    <s v="LHIN8"/>
    <x v="4"/>
    <n v="2020"/>
    <x v="0"/>
    <x v="1"/>
    <n v="1040"/>
    <x v="9"/>
    <n v="80"/>
    <n v="832"/>
  </r>
  <r>
    <s v="Markham-Stouffville Hospital"/>
    <s v="Markham Stouffville Hospital"/>
    <s v="Large Community"/>
    <s v="LHIN8"/>
    <x v="4"/>
    <n v="2020"/>
    <x v="0"/>
    <x v="1"/>
    <n v="1056"/>
    <x v="1"/>
    <n v="86"/>
    <n v="908.16"/>
  </r>
  <r>
    <s v="Markham-Stouffville Hospital"/>
    <s v="Markham Stouffville Hospital"/>
    <s v="Large Community"/>
    <s v="LHIN8"/>
    <x v="4"/>
    <n v="2020"/>
    <x v="0"/>
    <x v="1"/>
    <n v="1054"/>
    <x v="11"/>
    <n v="89"/>
    <n v="938.06"/>
  </r>
  <r>
    <s v="Markham-Stouffville Hospital"/>
    <s v="Markham Stouffville Hospital"/>
    <s v="Large Community"/>
    <s v="LHIN8"/>
    <x v="4"/>
    <n v="2020"/>
    <x v="0"/>
    <x v="1"/>
    <n v="1053"/>
    <x v="10"/>
    <n v="96"/>
    <n v="1010.88"/>
  </r>
  <r>
    <s v="Markham-Stouffville Hospital"/>
    <s v="Markham Stouffville Hospital"/>
    <s v="Large Community"/>
    <s v="LHIN8"/>
    <x v="4"/>
    <n v="2020"/>
    <x v="0"/>
    <x v="1"/>
    <n v="1055"/>
    <x v="17"/>
    <n v="100"/>
    <n v="1055"/>
  </r>
  <r>
    <s v="Markham-Stouffville Hospital"/>
    <s v="Markham Stouffville Hospital"/>
    <s v="Large Community"/>
    <s v="LHIN8"/>
    <x v="4"/>
    <n v="2020"/>
    <x v="0"/>
    <x v="1"/>
    <n v="1056"/>
    <x v="4"/>
    <n v="100"/>
    <n v="1056"/>
  </r>
  <r>
    <s v="Markham-Stouffville Hospital"/>
    <s v="Markham Stouffville Hospital"/>
    <s v="Large Community"/>
    <s v="LHIN8"/>
    <x v="4"/>
    <n v="2020"/>
    <x v="0"/>
    <x v="1"/>
    <n v="1056"/>
    <x v="3"/>
    <n v="91"/>
    <n v="960.96"/>
  </r>
  <r>
    <s v="Markham-Stouffville Hospital"/>
    <s v="Markham Stouffville Hospital"/>
    <s v="Large Community"/>
    <s v="LHIN8"/>
    <x v="4"/>
    <n v="2020"/>
    <x v="0"/>
    <x v="1"/>
    <n v="1056"/>
    <x v="6"/>
    <n v="91"/>
    <n v="960.96"/>
  </r>
  <r>
    <s v="Markham-Stouffville Hospital"/>
    <s v="Markham Stouffville Hospital"/>
    <s v="Large Community"/>
    <s v="LHIN8"/>
    <x v="4"/>
    <n v="2020"/>
    <x v="0"/>
    <x v="1"/>
    <n v="1056"/>
    <x v="5"/>
    <n v="75"/>
    <n v="792"/>
  </r>
  <r>
    <s v="Markham-Stouffville Hospital"/>
    <s v="Markham Stouffville Hospital"/>
    <s v="Large Community"/>
    <s v="LHIN8"/>
    <x v="4"/>
    <n v="2020"/>
    <x v="0"/>
    <x v="1"/>
    <n v="1054"/>
    <x v="0"/>
    <n v="65"/>
    <n v="685.1"/>
  </r>
  <r>
    <s v="Markham-Stouffville Hospital"/>
    <s v="Markham Stouffville Hospital"/>
    <s v="Large Community"/>
    <s v="LHIN8"/>
    <x v="4"/>
    <n v="2020"/>
    <x v="0"/>
    <x v="2"/>
    <n v="203"/>
    <x v="7"/>
    <n v="0"/>
    <n v="0"/>
  </r>
  <r>
    <s v="Markham-Stouffville Hospital"/>
    <s v="Markham Stouffville Hospital"/>
    <s v="Large Community"/>
    <s v="LHIN8"/>
    <x v="4"/>
    <n v="2020"/>
    <x v="0"/>
    <x v="2"/>
    <n v="203"/>
    <x v="8"/>
    <n v="95"/>
    <n v="192.85"/>
  </r>
  <r>
    <s v="Markham-Stouffville Hospital"/>
    <s v="Markham Stouffville Hospital"/>
    <s v="Large Community"/>
    <s v="LHIN8"/>
    <x v="4"/>
    <n v="2020"/>
    <x v="0"/>
    <x v="2"/>
    <n v="199"/>
    <x v="9"/>
    <n v="90"/>
    <n v="179.1"/>
  </r>
  <r>
    <s v="Markham-Stouffville Hospital"/>
    <s v="Markham Stouffville Hospital"/>
    <s v="Large Community"/>
    <s v="LHIN8"/>
    <x v="4"/>
    <n v="2020"/>
    <x v="0"/>
    <x v="2"/>
    <n v="203"/>
    <x v="1"/>
    <n v="94"/>
    <n v="190.82"/>
  </r>
  <r>
    <s v="Markham-Stouffville Hospital"/>
    <s v="Markham Stouffville Hospital"/>
    <s v="Large Community"/>
    <s v="LHIN8"/>
    <x v="4"/>
    <n v="2020"/>
    <x v="0"/>
    <x v="2"/>
    <n v="203"/>
    <x v="11"/>
    <n v="94"/>
    <n v="190.82"/>
  </r>
  <r>
    <s v="Markham-Stouffville Hospital"/>
    <s v="Markham Stouffville Hospital"/>
    <s v="Large Community"/>
    <s v="LHIN8"/>
    <x v="4"/>
    <n v="2020"/>
    <x v="0"/>
    <x v="2"/>
    <n v="202"/>
    <x v="10"/>
    <n v="96"/>
    <n v="193.92"/>
  </r>
  <r>
    <s v="Markham-Stouffville Hospital"/>
    <s v="Markham Stouffville Hospital"/>
    <s v="Large Community"/>
    <s v="LHIN8"/>
    <x v="4"/>
    <n v="2020"/>
    <x v="0"/>
    <x v="2"/>
    <n v="203"/>
    <x v="17"/>
    <n v="100"/>
    <n v="203"/>
  </r>
  <r>
    <s v="Markham-Stouffville Hospital"/>
    <s v="Markham Stouffville Hospital"/>
    <s v="Large Community"/>
    <s v="LHIN8"/>
    <x v="4"/>
    <n v="2020"/>
    <x v="0"/>
    <x v="2"/>
    <n v="203"/>
    <x v="4"/>
    <n v="100"/>
    <n v="203"/>
  </r>
  <r>
    <s v="Markham-Stouffville Hospital"/>
    <s v="Markham Stouffville Hospital"/>
    <s v="Large Community"/>
    <s v="LHIN8"/>
    <x v="4"/>
    <n v="2020"/>
    <x v="0"/>
    <x v="2"/>
    <n v="203"/>
    <x v="3"/>
    <n v="99"/>
    <n v="200.97"/>
  </r>
  <r>
    <s v="Markham-Stouffville Hospital"/>
    <s v="Markham Stouffville Hospital"/>
    <s v="Large Community"/>
    <s v="LHIN8"/>
    <x v="4"/>
    <n v="2020"/>
    <x v="0"/>
    <x v="2"/>
    <n v="203"/>
    <x v="6"/>
    <n v="98"/>
    <n v="198.94"/>
  </r>
  <r>
    <s v="Markham-Stouffville Hospital"/>
    <s v="Markham Stouffville Hospital"/>
    <s v="Large Community"/>
    <s v="LHIN8"/>
    <x v="4"/>
    <n v="2020"/>
    <x v="0"/>
    <x v="2"/>
    <n v="203"/>
    <x v="5"/>
    <n v="92"/>
    <n v="186.76"/>
  </r>
  <r>
    <s v="Markham-Stouffville Hospital"/>
    <s v="Markham Stouffville Hospital"/>
    <s v="Large Community"/>
    <s v="LHIN8"/>
    <x v="4"/>
    <n v="2020"/>
    <x v="0"/>
    <x v="2"/>
    <n v="203"/>
    <x v="0"/>
    <n v="88"/>
    <n v="178.64"/>
  </r>
  <r>
    <s v="Markham-Stouffville Hospital"/>
    <s v="Markham Stouffville Hospital"/>
    <s v="Large Community"/>
    <s v="LHIN8"/>
    <x v="4"/>
    <n v="2020"/>
    <x v="0"/>
    <x v="0"/>
    <n v="1"/>
    <x v="7"/>
    <n v="0"/>
    <n v="0"/>
  </r>
  <r>
    <s v="Markham-Stouffville Hospital"/>
    <s v="Markham Stouffville Hospital"/>
    <s v="Large Community"/>
    <s v="LHIN8"/>
    <x v="4"/>
    <n v="2020"/>
    <x v="0"/>
    <x v="0"/>
    <n v="62"/>
    <x v="8"/>
    <n v="0"/>
    <n v="0"/>
  </r>
  <r>
    <s v="Markham-Stouffville Hospital"/>
    <s v="Markham Stouffville Hospital"/>
    <s v="Large Community"/>
    <s v="LHIN8"/>
    <x v="4"/>
    <n v="2020"/>
    <x v="0"/>
    <x v="0"/>
    <n v="63"/>
    <x v="9"/>
    <n v="0"/>
    <n v="0"/>
  </r>
  <r>
    <s v="Markham-Stouffville Hospital"/>
    <s v="Markham Stouffville Hospital"/>
    <s v="Large Community"/>
    <s v="LHIN8"/>
    <x v="4"/>
    <n v="2020"/>
    <x v="0"/>
    <x v="0"/>
    <n v="63"/>
    <x v="1"/>
    <n v="67"/>
    <n v="42.21"/>
  </r>
  <r>
    <s v="Markham-Stouffville Hospital"/>
    <s v="Markham Stouffville Hospital"/>
    <s v="Large Community"/>
    <s v="LHIN8"/>
    <x v="4"/>
    <n v="2020"/>
    <x v="0"/>
    <x v="0"/>
    <n v="63"/>
    <x v="11"/>
    <n v="71"/>
    <n v="44.73"/>
  </r>
  <r>
    <s v="Markham-Stouffville Hospital"/>
    <s v="Markham Stouffville Hospital"/>
    <s v="Large Community"/>
    <s v="LHIN8"/>
    <x v="4"/>
    <n v="2020"/>
    <x v="0"/>
    <x v="0"/>
    <n v="63"/>
    <x v="10"/>
    <n v="73"/>
    <n v="45.99"/>
  </r>
  <r>
    <s v="Markham-Stouffville Hospital"/>
    <s v="Markham Stouffville Hospital"/>
    <s v="Large Community"/>
    <s v="LHIN8"/>
    <x v="4"/>
    <n v="2020"/>
    <x v="0"/>
    <x v="0"/>
    <n v="61"/>
    <x v="17"/>
    <n v="82"/>
    <n v="50.02"/>
  </r>
  <r>
    <s v="Markham-Stouffville Hospital"/>
    <s v="Markham Stouffville Hospital"/>
    <s v="Large Community"/>
    <s v="LHIN8"/>
    <x v="4"/>
    <n v="2020"/>
    <x v="0"/>
    <x v="0"/>
    <n v="63"/>
    <x v="4"/>
    <n v="100"/>
    <n v="63"/>
  </r>
  <r>
    <s v="Markham-Stouffville Hospital"/>
    <s v="Markham Stouffville Hospital"/>
    <s v="Large Community"/>
    <s v="LHIN8"/>
    <x v="4"/>
    <n v="2020"/>
    <x v="0"/>
    <x v="0"/>
    <n v="63"/>
    <x v="3"/>
    <n v="100"/>
    <n v="63"/>
  </r>
  <r>
    <s v="Markham-Stouffville Hospital"/>
    <s v="Markham Stouffville Hospital"/>
    <s v="Large Community"/>
    <s v="LHIN8"/>
    <x v="4"/>
    <n v="2020"/>
    <x v="0"/>
    <x v="0"/>
    <n v="63"/>
    <x v="6"/>
    <n v="100"/>
    <n v="63"/>
  </r>
  <r>
    <s v="Markham-Stouffville Hospital"/>
    <s v="Markham Stouffville Hospital"/>
    <s v="Large Community"/>
    <s v="LHIN8"/>
    <x v="4"/>
    <n v="2020"/>
    <x v="0"/>
    <x v="0"/>
    <n v="63"/>
    <x v="5"/>
    <n v="92"/>
    <n v="57.96"/>
  </r>
  <r>
    <s v="Markham-Stouffville Hospital"/>
    <s v="Markham Stouffville Hospital"/>
    <s v="Large Community"/>
    <s v="LHIN8"/>
    <x v="4"/>
    <n v="2020"/>
    <x v="0"/>
    <x v="0"/>
    <n v="63"/>
    <x v="0"/>
    <n v="97"/>
    <n v="61.11"/>
  </r>
  <r>
    <s v="Markham-Stouffville Hospital"/>
    <s v="Markham Stouffville Hospital"/>
    <s v="Large Community"/>
    <s v="LHIN8"/>
    <x v="4"/>
    <n v="2020"/>
    <x v="0"/>
    <x v="3"/>
    <n v="103"/>
    <x v="7"/>
    <n v="83"/>
    <n v="85.49"/>
  </r>
  <r>
    <s v="Markham-Stouffville Hospital"/>
    <s v="Markham Stouffville Hospital"/>
    <s v="Large Community"/>
    <s v="LHIN8"/>
    <x v="4"/>
    <n v="2020"/>
    <x v="0"/>
    <x v="3"/>
    <n v="99"/>
    <x v="8"/>
    <n v="95"/>
    <n v="94.05"/>
  </r>
  <r>
    <s v="Markham-Stouffville Hospital"/>
    <s v="Markham Stouffville Hospital"/>
    <s v="Large Community"/>
    <s v="LHIN8"/>
    <x v="4"/>
    <n v="2020"/>
    <x v="0"/>
    <x v="3"/>
    <n v="91"/>
    <x v="9"/>
    <n v="85"/>
    <n v="77.349999999999994"/>
  </r>
  <r>
    <s v="Markham-Stouffville Hospital"/>
    <s v="Markham Stouffville Hospital"/>
    <s v="Large Community"/>
    <s v="LHIN8"/>
    <x v="4"/>
    <n v="2020"/>
    <x v="0"/>
    <x v="3"/>
    <n v="103"/>
    <x v="1"/>
    <n v="98"/>
    <n v="100.94"/>
  </r>
  <r>
    <s v="Markham-Stouffville Hospital"/>
    <s v="Markham Stouffville Hospital"/>
    <s v="Large Community"/>
    <s v="LHIN8"/>
    <x v="4"/>
    <n v="2020"/>
    <x v="0"/>
    <x v="3"/>
    <n v="103"/>
    <x v="11"/>
    <n v="98"/>
    <n v="100.94"/>
  </r>
  <r>
    <s v="Markham-Stouffville Hospital"/>
    <s v="Markham Stouffville Hospital"/>
    <s v="Large Community"/>
    <s v="LHIN8"/>
    <x v="4"/>
    <n v="2020"/>
    <x v="0"/>
    <x v="3"/>
    <n v="103"/>
    <x v="10"/>
    <n v="98"/>
    <n v="100.94"/>
  </r>
  <r>
    <s v="Markham-Stouffville Hospital"/>
    <s v="Markham Stouffville Hospital"/>
    <s v="Large Community"/>
    <s v="LHIN8"/>
    <x v="4"/>
    <n v="2020"/>
    <x v="0"/>
    <x v="3"/>
    <n v="103"/>
    <x v="17"/>
    <n v="100"/>
    <n v="103"/>
  </r>
  <r>
    <s v="Markham-Stouffville Hospital"/>
    <s v="Markham Stouffville Hospital"/>
    <s v="Large Community"/>
    <s v="LHIN8"/>
    <x v="4"/>
    <n v="2020"/>
    <x v="0"/>
    <x v="3"/>
    <n v="103"/>
    <x v="4"/>
    <n v="100"/>
    <n v="103"/>
  </r>
  <r>
    <s v="Markham-Stouffville Hospital"/>
    <s v="Markham Stouffville Hospital"/>
    <s v="Large Community"/>
    <s v="LHIN8"/>
    <x v="4"/>
    <n v="2020"/>
    <x v="0"/>
    <x v="3"/>
    <n v="103"/>
    <x v="3"/>
    <n v="89"/>
    <n v="91.67"/>
  </r>
  <r>
    <s v="Markham-Stouffville Hospital"/>
    <s v="Markham Stouffville Hospital"/>
    <s v="Large Community"/>
    <s v="LHIN8"/>
    <x v="4"/>
    <n v="2020"/>
    <x v="0"/>
    <x v="3"/>
    <n v="103"/>
    <x v="6"/>
    <n v="94"/>
    <n v="96.82"/>
  </r>
  <r>
    <s v="Markham-Stouffville Hospital"/>
    <s v="Markham Stouffville Hospital"/>
    <s v="Large Community"/>
    <s v="LHIN8"/>
    <x v="4"/>
    <n v="2020"/>
    <x v="0"/>
    <x v="3"/>
    <n v="103"/>
    <x v="5"/>
    <n v="89"/>
    <n v="91.67"/>
  </r>
  <r>
    <s v="Markham-Stouffville Hospital"/>
    <s v="Markham Stouffville Hospital"/>
    <s v="Large Community"/>
    <s v="LHIN8"/>
    <x v="4"/>
    <n v="2020"/>
    <x v="0"/>
    <x v="3"/>
    <n v="103"/>
    <x v="0"/>
    <n v="80"/>
    <n v="82.4"/>
  </r>
  <r>
    <s v="Markham-Stouffville Hospital"/>
    <s v="Markham Stouffville Hospital"/>
    <s v="Large Community"/>
    <s v="LHIN8"/>
    <x v="4"/>
    <n v="2020"/>
    <x v="0"/>
    <x v="4"/>
    <n v="165"/>
    <x v="11"/>
    <n v="91"/>
    <n v="150.15"/>
  </r>
  <r>
    <s v="Markham-Stouffville Hospital"/>
    <s v="Markham Stouffville Hospital"/>
    <s v="Large Community"/>
    <s v="LHIN8"/>
    <x v="4"/>
    <n v="2020"/>
    <x v="0"/>
    <x v="4"/>
    <n v="165"/>
    <x v="10"/>
    <n v="92"/>
    <n v="151.80000000000001"/>
  </r>
  <r>
    <s v="Markham-Stouffville Hospital"/>
    <s v="Markham Stouffville Hospital"/>
    <s v="Large Community"/>
    <s v="LHIN8"/>
    <x v="4"/>
    <n v="2020"/>
    <x v="0"/>
    <x v="4"/>
    <n v="165"/>
    <x v="4"/>
    <n v="92"/>
    <n v="151.80000000000001"/>
  </r>
  <r>
    <s v="Markham-Stouffville Hospital"/>
    <s v="Markham Stouffville Hospital"/>
    <s v="Large Community"/>
    <s v="LHIN8"/>
    <x v="4"/>
    <n v="2020"/>
    <x v="0"/>
    <x v="4"/>
    <n v="165"/>
    <x v="3"/>
    <n v="97"/>
    <n v="160.05000000000001"/>
  </r>
  <r>
    <s v="Markham-Stouffville Hospital"/>
    <s v="Markham Stouffville Hospital"/>
    <s v="Large Community"/>
    <s v="LHIN8"/>
    <x v="4"/>
    <n v="2020"/>
    <x v="0"/>
    <x v="4"/>
    <n v="165"/>
    <x v="6"/>
    <n v="99"/>
    <n v="163.35"/>
  </r>
  <r>
    <s v="Markham-Stouffville Hospital"/>
    <s v="Markham Stouffville Hospital"/>
    <s v="Large Community"/>
    <s v="LHIN8"/>
    <x v="4"/>
    <n v="2020"/>
    <x v="0"/>
    <x v="4"/>
    <n v="165"/>
    <x v="0"/>
    <n v="93"/>
    <n v="153.44999999999999"/>
  </r>
  <r>
    <s v="Markham-Stouffville Hospital"/>
    <s v="Markham Stouffville Hospital"/>
    <s v="Large Community"/>
    <s v="LHIN8"/>
    <x v="4"/>
    <n v="2020"/>
    <x v="0"/>
    <x v="9"/>
    <n v="25"/>
    <x v="8"/>
    <n v="8"/>
    <n v="2"/>
  </r>
  <r>
    <s v="Markham-Stouffville Hospital"/>
    <s v="Markham Stouffville Hospital"/>
    <s v="Large Community"/>
    <s v="LHIN8"/>
    <x v="4"/>
    <n v="2020"/>
    <x v="0"/>
    <x v="9"/>
    <n v="25"/>
    <x v="1"/>
    <n v="76"/>
    <n v="19"/>
  </r>
  <r>
    <s v="Markham-Stouffville Hospital"/>
    <s v="Markham Stouffville Hospital"/>
    <s v="Large Community"/>
    <s v="LHIN8"/>
    <x v="4"/>
    <n v="2020"/>
    <x v="0"/>
    <x v="9"/>
    <n v="24"/>
    <x v="11"/>
    <n v="75"/>
    <n v="18"/>
  </r>
  <r>
    <s v="Markham-Stouffville Hospital"/>
    <s v="Markham Stouffville Hospital"/>
    <s v="Large Community"/>
    <s v="LHIN8"/>
    <x v="4"/>
    <n v="2020"/>
    <x v="0"/>
    <x v="9"/>
    <n v="24"/>
    <x v="10"/>
    <n v="88"/>
    <n v="21.12"/>
  </r>
  <r>
    <s v="Markham-Stouffville Hospital"/>
    <s v="Markham Stouffville Hospital"/>
    <s v="Large Community"/>
    <s v="LHIN8"/>
    <x v="4"/>
    <n v="2020"/>
    <x v="0"/>
    <x v="9"/>
    <n v="26"/>
    <x v="17"/>
    <n v="96"/>
    <n v="24.96"/>
  </r>
  <r>
    <s v="Markham-Stouffville Hospital"/>
    <s v="Markham Stouffville Hospital"/>
    <s v="Large Community"/>
    <s v="LHIN8"/>
    <x v="4"/>
    <n v="2020"/>
    <x v="0"/>
    <x v="9"/>
    <n v="27"/>
    <x v="4"/>
    <n v="96"/>
    <n v="25.92"/>
  </r>
  <r>
    <s v="Markham-Stouffville Hospital"/>
    <s v="Markham Stouffville Hospital"/>
    <s v="Large Community"/>
    <s v="LHIN8"/>
    <x v="4"/>
    <n v="2020"/>
    <x v="0"/>
    <x v="9"/>
    <n v="27"/>
    <x v="3"/>
    <n v="96"/>
    <n v="25.92"/>
  </r>
  <r>
    <s v="Markham-Stouffville Hospital"/>
    <s v="Markham Stouffville Hospital"/>
    <s v="Large Community"/>
    <s v="LHIN8"/>
    <x v="4"/>
    <n v="2020"/>
    <x v="0"/>
    <x v="9"/>
    <n v="27"/>
    <x v="6"/>
    <n v="96"/>
    <n v="25.92"/>
  </r>
  <r>
    <s v="Markham-Stouffville Hospital"/>
    <s v="Markham Stouffville Hospital"/>
    <s v="Large Community"/>
    <s v="LHIN8"/>
    <x v="4"/>
    <n v="2020"/>
    <x v="0"/>
    <x v="9"/>
    <n v="27"/>
    <x v="5"/>
    <n v="85"/>
    <n v="22.95"/>
  </r>
  <r>
    <s v="Markham-Stouffville Hospital"/>
    <s v="Markham Stouffville Hospital"/>
    <s v="Large Community"/>
    <s v="LHIN8"/>
    <x v="4"/>
    <n v="2020"/>
    <x v="0"/>
    <x v="9"/>
    <n v="27"/>
    <x v="0"/>
    <n v="81"/>
    <n v="21.87"/>
  </r>
  <r>
    <s v="Markham-Stouffville Hospital"/>
    <s v="Markham Stouffville Hospital"/>
    <s v="Large Community"/>
    <s v="LHIN8"/>
    <x v="4"/>
    <n v="2020"/>
    <x v="0"/>
    <x v="2"/>
    <n v="27"/>
    <x v="8"/>
    <n v="85"/>
    <n v="22.95"/>
  </r>
  <r>
    <s v="Markham-Stouffville Hospital"/>
    <s v="Markham Stouffville Hospital"/>
    <s v="Large Community"/>
    <s v="LHIN8"/>
    <x v="4"/>
    <n v="2020"/>
    <x v="0"/>
    <x v="2"/>
    <n v="28"/>
    <x v="9"/>
    <n v="64"/>
    <n v="17.920000000000002"/>
  </r>
  <r>
    <s v="Markham-Stouffville Hospital"/>
    <s v="Markham Stouffville Hospital"/>
    <s v="Large Community"/>
    <s v="LHIN8"/>
    <x v="4"/>
    <n v="2020"/>
    <x v="0"/>
    <x v="2"/>
    <n v="27"/>
    <x v="1"/>
    <n v="93"/>
    <n v="25.11"/>
  </r>
  <r>
    <s v="Markham-Stouffville Hospital"/>
    <s v="Markham Stouffville Hospital"/>
    <s v="Large Community"/>
    <s v="LHIN8"/>
    <x v="4"/>
    <n v="2020"/>
    <x v="0"/>
    <x v="2"/>
    <n v="27"/>
    <x v="11"/>
    <n v="100"/>
    <n v="27"/>
  </r>
  <r>
    <s v="Markham-Stouffville Hospital"/>
    <s v="Markham Stouffville Hospital"/>
    <s v="Large Community"/>
    <s v="LHIN8"/>
    <x v="4"/>
    <n v="2020"/>
    <x v="0"/>
    <x v="2"/>
    <n v="27"/>
    <x v="10"/>
    <n v="93"/>
    <n v="25.11"/>
  </r>
  <r>
    <s v="Markham-Stouffville Hospital"/>
    <s v="Markham Stouffville Hospital"/>
    <s v="Large Community"/>
    <s v="LHIN8"/>
    <x v="4"/>
    <n v="2020"/>
    <x v="0"/>
    <x v="2"/>
    <n v="27"/>
    <x v="17"/>
    <n v="100"/>
    <n v="27"/>
  </r>
  <r>
    <s v="Markham-Stouffville Hospital"/>
    <s v="Markham Stouffville Hospital"/>
    <s v="Large Community"/>
    <s v="LHIN8"/>
    <x v="4"/>
    <n v="2020"/>
    <x v="0"/>
    <x v="2"/>
    <n v="27"/>
    <x v="4"/>
    <n v="100"/>
    <n v="27"/>
  </r>
  <r>
    <s v="Markham-Stouffville Hospital"/>
    <s v="Markham Stouffville Hospital"/>
    <s v="Large Community"/>
    <s v="LHIN8"/>
    <x v="4"/>
    <n v="2020"/>
    <x v="0"/>
    <x v="2"/>
    <n v="27"/>
    <x v="3"/>
    <n v="100"/>
    <n v="27"/>
  </r>
  <r>
    <s v="Markham-Stouffville Hospital"/>
    <s v="Markham Stouffville Hospital"/>
    <s v="Large Community"/>
    <s v="LHIN8"/>
    <x v="4"/>
    <n v="2020"/>
    <x v="0"/>
    <x v="2"/>
    <n v="27"/>
    <x v="6"/>
    <n v="100"/>
    <n v="27"/>
  </r>
  <r>
    <s v="Markham-Stouffville Hospital"/>
    <s v="Markham Stouffville Hospital"/>
    <s v="Large Community"/>
    <s v="LHIN8"/>
    <x v="4"/>
    <n v="2020"/>
    <x v="0"/>
    <x v="2"/>
    <n v="27"/>
    <x v="5"/>
    <n v="93"/>
    <n v="25.11"/>
  </r>
  <r>
    <s v="Markham-Stouffville Hospital"/>
    <s v="Markham Stouffville Hospital"/>
    <s v="Large Community"/>
    <s v="LHIN8"/>
    <x v="4"/>
    <n v="2020"/>
    <x v="0"/>
    <x v="2"/>
    <n v="27"/>
    <x v="0"/>
    <n v="96"/>
    <n v="25.92"/>
  </r>
  <r>
    <s v="Markham-Stouffville Hospital"/>
    <s v="Markham Stouffville Hospital"/>
    <s v="Large Community"/>
    <s v="LHIN8"/>
    <x v="4"/>
    <n v="2020"/>
    <x v="1"/>
    <x v="7"/>
    <n v="314"/>
    <x v="8"/>
    <n v="100"/>
    <n v="314"/>
  </r>
  <r>
    <s v="Markham-Stouffville Hospital"/>
    <s v="Markham Stouffville Hospital"/>
    <s v="Large Community"/>
    <s v="LHIN8"/>
    <x v="4"/>
    <n v="2020"/>
    <x v="1"/>
    <x v="7"/>
    <n v="316"/>
    <x v="12"/>
    <n v="100"/>
    <n v="316"/>
  </r>
  <r>
    <s v="Markham-Stouffville Hospital"/>
    <s v="Markham Stouffville Hospital"/>
    <s v="Large Community"/>
    <s v="LHIN8"/>
    <x v="4"/>
    <n v="2020"/>
    <x v="1"/>
    <x v="7"/>
    <n v="315"/>
    <x v="9"/>
    <n v="100"/>
    <n v="315"/>
  </r>
  <r>
    <s v="Markham-Stouffville Hospital"/>
    <s v="Markham Stouffville Hospital"/>
    <s v="Large Community"/>
    <s v="LHIN8"/>
    <x v="4"/>
    <n v="2020"/>
    <x v="1"/>
    <x v="7"/>
    <n v="316"/>
    <x v="14"/>
    <n v="76"/>
    <n v="240.16"/>
  </r>
  <r>
    <s v="Markham-Stouffville Hospital"/>
    <s v="Markham Stouffville Hospital"/>
    <s v="Large Community"/>
    <s v="LHIN8"/>
    <x v="4"/>
    <n v="2020"/>
    <x v="1"/>
    <x v="7"/>
    <n v="316"/>
    <x v="15"/>
    <n v="74"/>
    <n v="233.84"/>
  </r>
  <r>
    <s v="Markham-Stouffville Hospital"/>
    <s v="Markham Stouffville Hospital"/>
    <s v="Large Community"/>
    <s v="LHIN8"/>
    <x v="4"/>
    <n v="2020"/>
    <x v="1"/>
    <x v="7"/>
    <n v="316"/>
    <x v="5"/>
    <n v="100"/>
    <n v="316"/>
  </r>
  <r>
    <s v="Markham-Stouffville Hospital"/>
    <s v="Markham Stouffville Hospital"/>
    <s v="Large Community"/>
    <s v="LHIN8"/>
    <x v="4"/>
    <n v="2020"/>
    <x v="1"/>
    <x v="7"/>
    <n v="315"/>
    <x v="0"/>
    <n v="88"/>
    <n v="277.2"/>
  </r>
  <r>
    <s v="Markham-Stouffville Hospital"/>
    <s v="Markham Stouffville Hospital"/>
    <s v="Large Community"/>
    <s v="LHIN8"/>
    <x v="4"/>
    <n v="2020"/>
    <x v="1"/>
    <x v="7"/>
    <n v="315"/>
    <x v="21"/>
    <n v="97"/>
    <n v="305.55"/>
  </r>
  <r>
    <s v="Markham-Stouffville Hospital"/>
    <s v="Markham Stouffville Hospital"/>
    <s v="Large Community"/>
    <s v="LHIN8"/>
    <x v="4"/>
    <n v="2020"/>
    <x v="1"/>
    <x v="7"/>
    <n v="314"/>
    <x v="13"/>
    <n v="100"/>
    <n v="314"/>
  </r>
  <r>
    <s v="Markham-Stouffville Hospital"/>
    <s v="Markham Stouffville Hospital"/>
    <s v="Large Community"/>
    <s v="LHIN8"/>
    <x v="4"/>
    <n v="2020"/>
    <x v="1"/>
    <x v="7"/>
    <n v="42"/>
    <x v="8"/>
    <n v="0"/>
    <n v="0"/>
  </r>
  <r>
    <s v="Markham-Stouffville Hospital"/>
    <s v="Markham Stouffville Hospital"/>
    <s v="Large Community"/>
    <s v="LHIN8"/>
    <x v="4"/>
    <n v="2020"/>
    <x v="1"/>
    <x v="7"/>
    <n v="42"/>
    <x v="12"/>
    <n v="0"/>
    <n v="0"/>
  </r>
  <r>
    <s v="Markham-Stouffville Hospital"/>
    <s v="Markham Stouffville Hospital"/>
    <s v="Large Community"/>
    <s v="LHIN8"/>
    <x v="4"/>
    <n v="2020"/>
    <x v="1"/>
    <x v="7"/>
    <n v="42"/>
    <x v="9"/>
    <n v="0"/>
    <n v="0"/>
  </r>
  <r>
    <s v="Markham-Stouffville Hospital"/>
    <s v="Markham Stouffville Hospital"/>
    <s v="Large Community"/>
    <s v="LHIN8"/>
    <x v="4"/>
    <n v="2020"/>
    <x v="1"/>
    <x v="7"/>
    <n v="42"/>
    <x v="14"/>
    <n v="60"/>
    <n v="25.2"/>
  </r>
  <r>
    <s v="Markham-Stouffville Hospital"/>
    <s v="Markham Stouffville Hospital"/>
    <s v="Large Community"/>
    <s v="LHIN8"/>
    <x v="4"/>
    <n v="2020"/>
    <x v="1"/>
    <x v="7"/>
    <n v="42"/>
    <x v="15"/>
    <n v="40"/>
    <n v="16.8"/>
  </r>
  <r>
    <s v="Markham-Stouffville Hospital"/>
    <s v="Markham Stouffville Hospital"/>
    <s v="Large Community"/>
    <s v="LHIN8"/>
    <x v="4"/>
    <n v="2020"/>
    <x v="1"/>
    <x v="7"/>
    <n v="42"/>
    <x v="5"/>
    <n v="98"/>
    <n v="41.16"/>
  </r>
  <r>
    <s v="Markham-Stouffville Hospital"/>
    <s v="Markham Stouffville Hospital"/>
    <s v="Large Community"/>
    <s v="LHIN8"/>
    <x v="4"/>
    <n v="2020"/>
    <x v="1"/>
    <x v="7"/>
    <n v="42"/>
    <x v="0"/>
    <n v="48"/>
    <n v="20.16"/>
  </r>
  <r>
    <s v="Markham-Stouffville Hospital"/>
    <s v="Markham Stouffville Hospital"/>
    <s v="Large Community"/>
    <s v="LHIN8"/>
    <x v="4"/>
    <n v="2020"/>
    <x v="1"/>
    <x v="7"/>
    <n v="42"/>
    <x v="21"/>
    <n v="81"/>
    <n v="34.020000000000003"/>
  </r>
  <r>
    <s v="Markham-Stouffville Hospital"/>
    <s v="Markham Stouffville Hospital"/>
    <s v="Large Community"/>
    <s v="LHIN8"/>
    <x v="4"/>
    <n v="2020"/>
    <x v="1"/>
    <x v="7"/>
    <n v="42"/>
    <x v="13"/>
    <n v="100"/>
    <n v="42"/>
  </r>
  <r>
    <s v="Markham-Stouffville Hospital"/>
    <s v="Markham Stouffville Hospital"/>
    <s v="Large Community"/>
    <s v="LHIN8"/>
    <x v="4"/>
    <n v="2020"/>
    <x v="1"/>
    <x v="10"/>
    <n v="318"/>
    <x v="7"/>
    <n v="87"/>
    <n v="276.66000000000003"/>
  </r>
  <r>
    <s v="Markham-Stouffville Hospital"/>
    <s v="Markham Stouffville Hospital"/>
    <s v="Large Community"/>
    <s v="LHIN8"/>
    <x v="4"/>
    <n v="2020"/>
    <x v="1"/>
    <x v="10"/>
    <n v="260"/>
    <x v="0"/>
    <n v="80"/>
    <n v="208"/>
  </r>
  <r>
    <s v="Markham-Stouffville Hospital"/>
    <s v="Markham Stouffville Hospital"/>
    <s v="Large Community"/>
    <s v="LHIN8"/>
    <x v="4"/>
    <n v="2020"/>
    <x v="1"/>
    <x v="10"/>
    <n v="313"/>
    <x v="21"/>
    <n v="28"/>
    <n v="87.64"/>
  </r>
  <r>
    <s v="Markham-Stouffville Hospital"/>
    <s v="Markham Stouffville Hospital"/>
    <s v="Large Community"/>
    <s v="LHIN8"/>
    <x v="4"/>
    <n v="2020"/>
    <x v="1"/>
    <x v="10"/>
    <n v="314"/>
    <x v="13"/>
    <n v="100"/>
    <n v="314"/>
  </r>
  <r>
    <s v="Markham-Stouffville Hospital"/>
    <s v="Markham Stouffville Hospital"/>
    <s v="Large Community"/>
    <s v="LHIN8"/>
    <x v="4"/>
    <n v="2020"/>
    <x v="1"/>
    <x v="6"/>
    <n v="57"/>
    <x v="7"/>
    <n v="98"/>
    <n v="55.86"/>
  </r>
  <r>
    <s v="Markham-Stouffville Hospital"/>
    <s v="Markham Stouffville Hospital"/>
    <s v="Large Community"/>
    <s v="LHIN8"/>
    <x v="4"/>
    <n v="2020"/>
    <x v="1"/>
    <x v="6"/>
    <n v="11"/>
    <x v="0"/>
    <n v="82"/>
    <n v="9.02"/>
  </r>
  <r>
    <s v="Markham-Stouffville Hospital"/>
    <s v="Markham Stouffville Hospital"/>
    <s v="Large Community"/>
    <s v="LHIN8"/>
    <x v="4"/>
    <n v="2020"/>
    <x v="1"/>
    <x v="6"/>
    <n v="57"/>
    <x v="21"/>
    <n v="28"/>
    <n v="15.96"/>
  </r>
  <r>
    <s v="Markham-Stouffville Hospital"/>
    <s v="Markham Stouffville Hospital"/>
    <s v="Large Community"/>
    <s v="LHIN8"/>
    <x v="4"/>
    <n v="2020"/>
    <x v="1"/>
    <x v="6"/>
    <n v="57"/>
    <x v="13"/>
    <n v="100"/>
    <n v="57"/>
  </r>
  <r>
    <s v="Markham-Stouffville Hospital"/>
    <s v="Markham Stouffville Hospital"/>
    <s v="Large Community"/>
    <s v="LHIN8"/>
    <x v="4"/>
    <n v="2020"/>
    <x v="1"/>
    <x v="16"/>
    <n v="16"/>
    <x v="7"/>
    <n v="0"/>
    <n v="0"/>
  </r>
  <r>
    <s v="Markham-Stouffville Hospital"/>
    <s v="Markham Stouffville Hospital"/>
    <s v="Large Community"/>
    <s v="LHIN8"/>
    <x v="4"/>
    <n v="2020"/>
    <x v="1"/>
    <x v="16"/>
    <n v="4"/>
    <x v="0"/>
    <n v="0"/>
    <n v="0"/>
  </r>
  <r>
    <s v="Markham-Stouffville Hospital"/>
    <s v="Markham Stouffville Hospital"/>
    <s v="Large Community"/>
    <s v="LHIN8"/>
    <x v="4"/>
    <n v="2020"/>
    <x v="1"/>
    <x v="16"/>
    <n v="15"/>
    <x v="21"/>
    <n v="47"/>
    <n v="7.05"/>
  </r>
  <r>
    <s v="Markham-Stouffville Hospital"/>
    <s v="Markham Stouffville Hospital"/>
    <s v="Large Community"/>
    <s v="LHIN8"/>
    <x v="4"/>
    <n v="2020"/>
    <x v="1"/>
    <x v="16"/>
    <n v="16"/>
    <x v="13"/>
    <n v="100"/>
    <n v="16"/>
  </r>
  <r>
    <s v="Markham-Stouffville Hospital"/>
    <s v="Uxbridge Hospital"/>
    <s v="Large Community"/>
    <s v="LHIN8"/>
    <x v="4"/>
    <n v="2020"/>
    <x v="0"/>
    <x v="1"/>
    <n v="134"/>
    <x v="7"/>
    <n v="63"/>
    <n v="84.42"/>
  </r>
  <r>
    <s v="Markham-Stouffville Hospital"/>
    <s v="Uxbridge Hospital"/>
    <s v="Large Community"/>
    <s v="LHIN8"/>
    <x v="4"/>
    <n v="2020"/>
    <x v="0"/>
    <x v="1"/>
    <n v="134"/>
    <x v="8"/>
    <n v="87"/>
    <n v="116.58"/>
  </r>
  <r>
    <s v="Markham-Stouffville Hospital"/>
    <s v="Uxbridge Hospital"/>
    <s v="Large Community"/>
    <s v="LHIN8"/>
    <x v="4"/>
    <n v="2020"/>
    <x v="0"/>
    <x v="1"/>
    <n v="134"/>
    <x v="9"/>
    <n v="91"/>
    <n v="121.94"/>
  </r>
  <r>
    <s v="Markham-Stouffville Hospital"/>
    <s v="Uxbridge Hospital"/>
    <s v="Large Community"/>
    <s v="LHIN8"/>
    <x v="4"/>
    <n v="2020"/>
    <x v="0"/>
    <x v="1"/>
    <n v="134"/>
    <x v="1"/>
    <n v="93"/>
    <n v="124.62"/>
  </r>
  <r>
    <s v="Markham-Stouffville Hospital"/>
    <s v="Uxbridge Hospital"/>
    <s v="Large Community"/>
    <s v="LHIN8"/>
    <x v="4"/>
    <n v="2020"/>
    <x v="0"/>
    <x v="1"/>
    <n v="134"/>
    <x v="11"/>
    <n v="96"/>
    <n v="128.63999999999999"/>
  </r>
  <r>
    <s v="Markham-Stouffville Hospital"/>
    <s v="Uxbridge Hospital"/>
    <s v="Large Community"/>
    <s v="LHIN8"/>
    <x v="4"/>
    <n v="2020"/>
    <x v="0"/>
    <x v="1"/>
    <n v="133"/>
    <x v="10"/>
    <n v="96"/>
    <n v="127.68"/>
  </r>
  <r>
    <s v="Markham-Stouffville Hospital"/>
    <s v="Uxbridge Hospital"/>
    <s v="Large Community"/>
    <s v="LHIN8"/>
    <x v="4"/>
    <n v="2020"/>
    <x v="0"/>
    <x v="1"/>
    <n v="134"/>
    <x v="17"/>
    <n v="99"/>
    <n v="132.66"/>
  </r>
  <r>
    <s v="Markham-Stouffville Hospital"/>
    <s v="Uxbridge Hospital"/>
    <s v="Large Community"/>
    <s v="LHIN8"/>
    <x v="4"/>
    <n v="2020"/>
    <x v="0"/>
    <x v="1"/>
    <n v="134"/>
    <x v="4"/>
    <n v="100"/>
    <n v="134"/>
  </r>
  <r>
    <s v="Markham-Stouffville Hospital"/>
    <s v="Uxbridge Hospital"/>
    <s v="Large Community"/>
    <s v="LHIN8"/>
    <x v="4"/>
    <n v="2020"/>
    <x v="0"/>
    <x v="1"/>
    <n v="134"/>
    <x v="3"/>
    <n v="96"/>
    <n v="128.63999999999999"/>
  </r>
  <r>
    <s v="Markham-Stouffville Hospital"/>
    <s v="Uxbridge Hospital"/>
    <s v="Large Community"/>
    <s v="LHIN8"/>
    <x v="4"/>
    <n v="2020"/>
    <x v="0"/>
    <x v="1"/>
    <n v="134"/>
    <x v="6"/>
    <n v="97"/>
    <n v="129.97999999999999"/>
  </r>
  <r>
    <s v="Markham-Stouffville Hospital"/>
    <s v="Uxbridge Hospital"/>
    <s v="Large Community"/>
    <s v="LHIN8"/>
    <x v="4"/>
    <n v="2020"/>
    <x v="0"/>
    <x v="1"/>
    <n v="134"/>
    <x v="5"/>
    <n v="81"/>
    <n v="108.54"/>
  </r>
  <r>
    <s v="Markham-Stouffville Hospital"/>
    <s v="Uxbridge Hospital"/>
    <s v="Large Community"/>
    <s v="LHIN8"/>
    <x v="4"/>
    <n v="2020"/>
    <x v="0"/>
    <x v="1"/>
    <n v="134"/>
    <x v="0"/>
    <n v="81"/>
    <n v="108.54"/>
  </r>
  <r>
    <s v="Markham-Stouffville Hospital"/>
    <s v="Uxbridge Hospital"/>
    <s v="Large Community"/>
    <s v="LHIN8"/>
    <x v="4"/>
    <n v="2020"/>
    <x v="0"/>
    <x v="2"/>
    <n v="14"/>
    <x v="7"/>
    <n v="0"/>
    <n v="0"/>
  </r>
  <r>
    <s v="Markham-Stouffville Hospital"/>
    <s v="Uxbridge Hospital"/>
    <s v="Large Community"/>
    <s v="LHIN8"/>
    <x v="4"/>
    <n v="2020"/>
    <x v="0"/>
    <x v="2"/>
    <n v="14"/>
    <x v="8"/>
    <n v="100"/>
    <n v="14"/>
  </r>
  <r>
    <s v="Markham-Stouffville Hospital"/>
    <s v="Uxbridge Hospital"/>
    <s v="Large Community"/>
    <s v="LHIN8"/>
    <x v="4"/>
    <n v="2020"/>
    <x v="0"/>
    <x v="2"/>
    <n v="14"/>
    <x v="9"/>
    <n v="93"/>
    <n v="13.02"/>
  </r>
  <r>
    <s v="Markham-Stouffville Hospital"/>
    <s v="Uxbridge Hospital"/>
    <s v="Large Community"/>
    <s v="LHIN8"/>
    <x v="4"/>
    <n v="2020"/>
    <x v="0"/>
    <x v="2"/>
    <n v="14"/>
    <x v="1"/>
    <n v="100"/>
    <n v="14"/>
  </r>
  <r>
    <s v="Markham-Stouffville Hospital"/>
    <s v="Uxbridge Hospital"/>
    <s v="Large Community"/>
    <s v="LHIN8"/>
    <x v="4"/>
    <n v="2020"/>
    <x v="0"/>
    <x v="2"/>
    <n v="14"/>
    <x v="11"/>
    <n v="100"/>
    <n v="14"/>
  </r>
  <r>
    <s v="Markham-Stouffville Hospital"/>
    <s v="Uxbridge Hospital"/>
    <s v="Large Community"/>
    <s v="LHIN8"/>
    <x v="4"/>
    <n v="2020"/>
    <x v="0"/>
    <x v="2"/>
    <n v="14"/>
    <x v="10"/>
    <n v="100"/>
    <n v="14"/>
  </r>
  <r>
    <s v="Markham-Stouffville Hospital"/>
    <s v="Uxbridge Hospital"/>
    <s v="Large Community"/>
    <s v="LHIN8"/>
    <x v="4"/>
    <n v="2020"/>
    <x v="0"/>
    <x v="2"/>
    <n v="14"/>
    <x v="17"/>
    <n v="100"/>
    <n v="14"/>
  </r>
  <r>
    <s v="Markham-Stouffville Hospital"/>
    <s v="Uxbridge Hospital"/>
    <s v="Large Community"/>
    <s v="LHIN8"/>
    <x v="4"/>
    <n v="2020"/>
    <x v="0"/>
    <x v="2"/>
    <n v="14"/>
    <x v="4"/>
    <n v="100"/>
    <n v="14"/>
  </r>
  <r>
    <s v="Markham-Stouffville Hospital"/>
    <s v="Uxbridge Hospital"/>
    <s v="Large Community"/>
    <s v="LHIN8"/>
    <x v="4"/>
    <n v="2020"/>
    <x v="0"/>
    <x v="2"/>
    <n v="14"/>
    <x v="3"/>
    <n v="100"/>
    <n v="14"/>
  </r>
  <r>
    <s v="Markham-Stouffville Hospital"/>
    <s v="Uxbridge Hospital"/>
    <s v="Large Community"/>
    <s v="LHIN8"/>
    <x v="4"/>
    <n v="2020"/>
    <x v="0"/>
    <x v="2"/>
    <n v="14"/>
    <x v="6"/>
    <n v="100"/>
    <n v="14"/>
  </r>
  <r>
    <s v="Markham-Stouffville Hospital"/>
    <s v="Uxbridge Hospital"/>
    <s v="Large Community"/>
    <s v="LHIN8"/>
    <x v="4"/>
    <n v="2020"/>
    <x v="0"/>
    <x v="2"/>
    <n v="14"/>
    <x v="5"/>
    <n v="100"/>
    <n v="14"/>
  </r>
  <r>
    <s v="Markham-Stouffville Hospital"/>
    <s v="Uxbridge Hospital"/>
    <s v="Large Community"/>
    <s v="LHIN8"/>
    <x v="4"/>
    <n v="2020"/>
    <x v="0"/>
    <x v="2"/>
    <n v="14"/>
    <x v="0"/>
    <n v="93"/>
    <n v="13.02"/>
  </r>
  <r>
    <s v="Markham-Stouffville Hospital"/>
    <s v="Uxbridge Hospital"/>
    <s v="Large Community"/>
    <s v="LHIN8"/>
    <x v="4"/>
    <n v="2020"/>
    <x v="0"/>
    <x v="0"/>
    <n v="4"/>
    <x v="7"/>
    <n v="0"/>
    <n v="0"/>
  </r>
  <r>
    <s v="Markham-Stouffville Hospital"/>
    <s v="Uxbridge Hospital"/>
    <s v="Large Community"/>
    <s v="LHIN8"/>
    <x v="4"/>
    <n v="2020"/>
    <x v="0"/>
    <x v="0"/>
    <n v="4"/>
    <x v="8"/>
    <n v="0"/>
    <n v="0"/>
  </r>
  <r>
    <s v="Markham-Stouffville Hospital"/>
    <s v="Uxbridge Hospital"/>
    <s v="Large Community"/>
    <s v="LHIN8"/>
    <x v="4"/>
    <n v="2020"/>
    <x v="0"/>
    <x v="0"/>
    <n v="4"/>
    <x v="9"/>
    <n v="0"/>
    <n v="0"/>
  </r>
  <r>
    <s v="Markham-Stouffville Hospital"/>
    <s v="Uxbridge Hospital"/>
    <s v="Large Community"/>
    <s v="LHIN8"/>
    <x v="4"/>
    <n v="2020"/>
    <x v="0"/>
    <x v="0"/>
    <n v="4"/>
    <x v="1"/>
    <n v="75"/>
    <n v="3"/>
  </r>
  <r>
    <s v="Markham-Stouffville Hospital"/>
    <s v="Uxbridge Hospital"/>
    <s v="Large Community"/>
    <s v="LHIN8"/>
    <x v="4"/>
    <n v="2020"/>
    <x v="0"/>
    <x v="0"/>
    <n v="4"/>
    <x v="11"/>
    <n v="75"/>
    <n v="3"/>
  </r>
  <r>
    <s v="Markham-Stouffville Hospital"/>
    <s v="Uxbridge Hospital"/>
    <s v="Large Community"/>
    <s v="LHIN8"/>
    <x v="4"/>
    <n v="2020"/>
    <x v="0"/>
    <x v="0"/>
    <n v="4"/>
    <x v="10"/>
    <n v="75"/>
    <n v="3"/>
  </r>
  <r>
    <s v="Markham-Stouffville Hospital"/>
    <s v="Uxbridge Hospital"/>
    <s v="Large Community"/>
    <s v="LHIN8"/>
    <x v="4"/>
    <n v="2020"/>
    <x v="0"/>
    <x v="0"/>
    <n v="3"/>
    <x v="17"/>
    <n v="100"/>
    <n v="3"/>
  </r>
  <r>
    <s v="Markham-Stouffville Hospital"/>
    <s v="Uxbridge Hospital"/>
    <s v="Large Community"/>
    <s v="LHIN8"/>
    <x v="4"/>
    <n v="2020"/>
    <x v="0"/>
    <x v="0"/>
    <n v="4"/>
    <x v="4"/>
    <n v="100"/>
    <n v="4"/>
  </r>
  <r>
    <s v="Markham-Stouffville Hospital"/>
    <s v="Uxbridge Hospital"/>
    <s v="Large Community"/>
    <s v="LHIN8"/>
    <x v="4"/>
    <n v="2020"/>
    <x v="0"/>
    <x v="0"/>
    <n v="4"/>
    <x v="3"/>
    <n v="100"/>
    <n v="4"/>
  </r>
  <r>
    <s v="Markham-Stouffville Hospital"/>
    <s v="Uxbridge Hospital"/>
    <s v="Large Community"/>
    <s v="LHIN8"/>
    <x v="4"/>
    <n v="2020"/>
    <x v="0"/>
    <x v="0"/>
    <n v="4"/>
    <x v="6"/>
    <n v="100"/>
    <n v="4"/>
  </r>
  <r>
    <s v="Markham-Stouffville Hospital"/>
    <s v="Uxbridge Hospital"/>
    <s v="Large Community"/>
    <s v="LHIN8"/>
    <x v="4"/>
    <n v="2020"/>
    <x v="0"/>
    <x v="0"/>
    <n v="4"/>
    <x v="5"/>
    <n v="100"/>
    <n v="4"/>
  </r>
  <r>
    <s v="Markham-Stouffville Hospital"/>
    <s v="Uxbridge Hospital"/>
    <s v="Large Community"/>
    <s v="LHIN8"/>
    <x v="4"/>
    <n v="2020"/>
    <x v="0"/>
    <x v="0"/>
    <n v="4"/>
    <x v="0"/>
    <n v="100"/>
    <n v="4"/>
  </r>
  <r>
    <s v="Markham-Stouffville Hospital"/>
    <s v="Uxbridge Hospital"/>
    <s v="Large Community"/>
    <s v="LHIN8"/>
    <x v="4"/>
    <n v="2020"/>
    <x v="0"/>
    <x v="3"/>
    <n v="6"/>
    <x v="7"/>
    <n v="83"/>
    <n v="4.9800000000000004"/>
  </r>
  <r>
    <s v="Markham-Stouffville Hospital"/>
    <s v="Uxbridge Hospital"/>
    <s v="Large Community"/>
    <s v="LHIN8"/>
    <x v="4"/>
    <n v="2020"/>
    <x v="0"/>
    <x v="3"/>
    <n v="6"/>
    <x v="8"/>
    <n v="100"/>
    <n v="6"/>
  </r>
  <r>
    <s v="Markham-Stouffville Hospital"/>
    <s v="Uxbridge Hospital"/>
    <s v="Large Community"/>
    <s v="LHIN8"/>
    <x v="4"/>
    <n v="2020"/>
    <x v="0"/>
    <x v="3"/>
    <n v="6"/>
    <x v="9"/>
    <n v="100"/>
    <n v="6"/>
  </r>
  <r>
    <s v="Markham-Stouffville Hospital"/>
    <s v="Uxbridge Hospital"/>
    <s v="Large Community"/>
    <s v="LHIN8"/>
    <x v="4"/>
    <n v="2020"/>
    <x v="0"/>
    <x v="3"/>
    <n v="6"/>
    <x v="1"/>
    <n v="100"/>
    <n v="6"/>
  </r>
  <r>
    <s v="Markham-Stouffville Hospital"/>
    <s v="Uxbridge Hospital"/>
    <s v="Large Community"/>
    <s v="LHIN8"/>
    <x v="4"/>
    <n v="2020"/>
    <x v="0"/>
    <x v="3"/>
    <n v="6"/>
    <x v="11"/>
    <n v="100"/>
    <n v="6"/>
  </r>
  <r>
    <s v="Markham-Stouffville Hospital"/>
    <s v="Uxbridge Hospital"/>
    <s v="Large Community"/>
    <s v="LHIN8"/>
    <x v="4"/>
    <n v="2020"/>
    <x v="0"/>
    <x v="3"/>
    <n v="6"/>
    <x v="10"/>
    <n v="100"/>
    <n v="6"/>
  </r>
  <r>
    <s v="Markham-Stouffville Hospital"/>
    <s v="Uxbridge Hospital"/>
    <s v="Large Community"/>
    <s v="LHIN8"/>
    <x v="4"/>
    <n v="2020"/>
    <x v="0"/>
    <x v="3"/>
    <n v="6"/>
    <x v="17"/>
    <n v="100"/>
    <n v="6"/>
  </r>
  <r>
    <s v="Markham-Stouffville Hospital"/>
    <s v="Uxbridge Hospital"/>
    <s v="Large Community"/>
    <s v="LHIN8"/>
    <x v="4"/>
    <n v="2020"/>
    <x v="0"/>
    <x v="3"/>
    <n v="6"/>
    <x v="4"/>
    <n v="100"/>
    <n v="6"/>
  </r>
  <r>
    <s v="Markham-Stouffville Hospital"/>
    <s v="Uxbridge Hospital"/>
    <s v="Large Community"/>
    <s v="LHIN8"/>
    <x v="4"/>
    <n v="2020"/>
    <x v="0"/>
    <x v="3"/>
    <n v="6"/>
    <x v="3"/>
    <n v="100"/>
    <n v="6"/>
  </r>
  <r>
    <s v="Markham-Stouffville Hospital"/>
    <s v="Uxbridge Hospital"/>
    <s v="Large Community"/>
    <s v="LHIN8"/>
    <x v="4"/>
    <n v="2020"/>
    <x v="0"/>
    <x v="3"/>
    <n v="6"/>
    <x v="6"/>
    <n v="100"/>
    <n v="6"/>
  </r>
  <r>
    <s v="Markham-Stouffville Hospital"/>
    <s v="Uxbridge Hospital"/>
    <s v="Large Community"/>
    <s v="LHIN8"/>
    <x v="4"/>
    <n v="2020"/>
    <x v="0"/>
    <x v="3"/>
    <n v="6"/>
    <x v="5"/>
    <n v="83"/>
    <n v="4.9800000000000004"/>
  </r>
  <r>
    <s v="Markham-Stouffville Hospital"/>
    <s v="Uxbridge Hospital"/>
    <s v="Large Community"/>
    <s v="LHIN8"/>
    <x v="4"/>
    <n v="2020"/>
    <x v="0"/>
    <x v="3"/>
    <n v="6"/>
    <x v="0"/>
    <n v="100"/>
    <n v="6"/>
  </r>
  <r>
    <s v="Markham-Stouffville Hospital"/>
    <s v="Uxbridge Hospital"/>
    <s v="Large Community"/>
    <s v="LHIN8"/>
    <x v="4"/>
    <n v="2020"/>
    <x v="0"/>
    <x v="4"/>
    <n v="10"/>
    <x v="11"/>
    <n v="100"/>
    <n v="10"/>
  </r>
  <r>
    <s v="Markham-Stouffville Hospital"/>
    <s v="Uxbridge Hospital"/>
    <s v="Large Community"/>
    <s v="LHIN8"/>
    <x v="4"/>
    <n v="2020"/>
    <x v="0"/>
    <x v="4"/>
    <n v="10"/>
    <x v="10"/>
    <n v="100"/>
    <n v="10"/>
  </r>
  <r>
    <s v="Markham-Stouffville Hospital"/>
    <s v="Uxbridge Hospital"/>
    <s v="Large Community"/>
    <s v="LHIN8"/>
    <x v="4"/>
    <n v="2020"/>
    <x v="0"/>
    <x v="4"/>
    <n v="10"/>
    <x v="4"/>
    <n v="90"/>
    <n v="9"/>
  </r>
  <r>
    <s v="Markham-Stouffville Hospital"/>
    <s v="Uxbridge Hospital"/>
    <s v="Large Community"/>
    <s v="LHIN8"/>
    <x v="4"/>
    <n v="2020"/>
    <x v="0"/>
    <x v="4"/>
    <n v="10"/>
    <x v="3"/>
    <n v="80"/>
    <n v="8"/>
  </r>
  <r>
    <s v="Markham-Stouffville Hospital"/>
    <s v="Uxbridge Hospital"/>
    <s v="Large Community"/>
    <s v="LHIN8"/>
    <x v="4"/>
    <n v="2020"/>
    <x v="0"/>
    <x v="4"/>
    <n v="10"/>
    <x v="6"/>
    <n v="100"/>
    <n v="10"/>
  </r>
  <r>
    <s v="Markham-Stouffville Hospital"/>
    <s v="Uxbridge Hospital"/>
    <s v="Large Community"/>
    <s v="LHIN8"/>
    <x v="4"/>
    <n v="2020"/>
    <x v="0"/>
    <x v="4"/>
    <n v="10"/>
    <x v="0"/>
    <n v="100"/>
    <n v="10"/>
  </r>
  <r>
    <s v="Markham-Stouffville Hospital"/>
    <s v="Uxbridge Hospital"/>
    <s v="Large Community"/>
    <s v="LHIN8"/>
    <x v="4"/>
    <n v="2020"/>
    <x v="0"/>
    <x v="9"/>
    <n v="4"/>
    <x v="8"/>
    <n v="0"/>
    <n v="0"/>
  </r>
  <r>
    <s v="Markham-Stouffville Hospital"/>
    <s v="Uxbridge Hospital"/>
    <s v="Large Community"/>
    <s v="LHIN8"/>
    <x v="4"/>
    <n v="2020"/>
    <x v="0"/>
    <x v="9"/>
    <n v="4"/>
    <x v="9"/>
    <n v="0"/>
    <n v="0"/>
  </r>
  <r>
    <s v="Markham-Stouffville Hospital"/>
    <s v="Uxbridge Hospital"/>
    <s v="Large Community"/>
    <s v="LHIN8"/>
    <x v="4"/>
    <n v="2020"/>
    <x v="0"/>
    <x v="9"/>
    <n v="4"/>
    <x v="1"/>
    <n v="100"/>
    <n v="4"/>
  </r>
  <r>
    <s v="Markham-Stouffville Hospital"/>
    <s v="Uxbridge Hospital"/>
    <s v="Large Community"/>
    <s v="LHIN8"/>
    <x v="4"/>
    <n v="2020"/>
    <x v="0"/>
    <x v="9"/>
    <n v="4"/>
    <x v="11"/>
    <n v="100"/>
    <n v="4"/>
  </r>
  <r>
    <s v="Markham-Stouffville Hospital"/>
    <s v="Uxbridge Hospital"/>
    <s v="Large Community"/>
    <s v="LHIN8"/>
    <x v="4"/>
    <n v="2020"/>
    <x v="0"/>
    <x v="9"/>
    <n v="4"/>
    <x v="10"/>
    <n v="100"/>
    <n v="4"/>
  </r>
  <r>
    <s v="Markham-Stouffville Hospital"/>
    <s v="Uxbridge Hospital"/>
    <s v="Large Community"/>
    <s v="LHIN8"/>
    <x v="4"/>
    <n v="2020"/>
    <x v="0"/>
    <x v="9"/>
    <n v="4"/>
    <x v="17"/>
    <n v="100"/>
    <n v="4"/>
  </r>
  <r>
    <s v="Markham-Stouffville Hospital"/>
    <s v="Uxbridge Hospital"/>
    <s v="Large Community"/>
    <s v="LHIN8"/>
    <x v="4"/>
    <n v="2020"/>
    <x v="0"/>
    <x v="9"/>
    <n v="4"/>
    <x v="4"/>
    <n v="100"/>
    <n v="4"/>
  </r>
  <r>
    <s v="Markham-Stouffville Hospital"/>
    <s v="Uxbridge Hospital"/>
    <s v="Large Community"/>
    <s v="LHIN8"/>
    <x v="4"/>
    <n v="2020"/>
    <x v="0"/>
    <x v="9"/>
    <n v="4"/>
    <x v="3"/>
    <n v="100"/>
    <n v="4"/>
  </r>
  <r>
    <s v="Markham-Stouffville Hospital"/>
    <s v="Uxbridge Hospital"/>
    <s v="Large Community"/>
    <s v="LHIN8"/>
    <x v="4"/>
    <n v="2020"/>
    <x v="0"/>
    <x v="9"/>
    <n v="4"/>
    <x v="6"/>
    <n v="100"/>
    <n v="4"/>
  </r>
  <r>
    <s v="Markham-Stouffville Hospital"/>
    <s v="Uxbridge Hospital"/>
    <s v="Large Community"/>
    <s v="LHIN8"/>
    <x v="4"/>
    <n v="2020"/>
    <x v="0"/>
    <x v="9"/>
    <n v="4"/>
    <x v="5"/>
    <n v="25"/>
    <n v="1"/>
  </r>
  <r>
    <s v="Markham-Stouffville Hospital"/>
    <s v="Uxbridge Hospital"/>
    <s v="Large Community"/>
    <s v="LHIN8"/>
    <x v="4"/>
    <n v="2020"/>
    <x v="0"/>
    <x v="9"/>
    <n v="4"/>
    <x v="0"/>
    <n v="100"/>
    <n v="4"/>
  </r>
  <r>
    <s v="Markham-Stouffville Hospital"/>
    <s v="Uxbridge Hospital"/>
    <s v="Large Community"/>
    <s v="LHIN8"/>
    <x v="4"/>
    <n v="2020"/>
    <x v="0"/>
    <x v="2"/>
    <n v="9"/>
    <x v="8"/>
    <n v="100"/>
    <n v="9"/>
  </r>
  <r>
    <s v="Markham-Stouffville Hospital"/>
    <s v="Uxbridge Hospital"/>
    <s v="Large Community"/>
    <s v="LHIN8"/>
    <x v="4"/>
    <n v="2020"/>
    <x v="0"/>
    <x v="2"/>
    <n v="9"/>
    <x v="9"/>
    <n v="89"/>
    <n v="8.01"/>
  </r>
  <r>
    <s v="Markham-Stouffville Hospital"/>
    <s v="Uxbridge Hospital"/>
    <s v="Large Community"/>
    <s v="LHIN8"/>
    <x v="4"/>
    <n v="2020"/>
    <x v="0"/>
    <x v="2"/>
    <n v="9"/>
    <x v="1"/>
    <n v="100"/>
    <n v="9"/>
  </r>
  <r>
    <s v="Markham-Stouffville Hospital"/>
    <s v="Uxbridge Hospital"/>
    <s v="Large Community"/>
    <s v="LHIN8"/>
    <x v="4"/>
    <n v="2020"/>
    <x v="0"/>
    <x v="2"/>
    <n v="9"/>
    <x v="11"/>
    <n v="100"/>
    <n v="9"/>
  </r>
  <r>
    <s v="Markham-Stouffville Hospital"/>
    <s v="Uxbridge Hospital"/>
    <s v="Large Community"/>
    <s v="LHIN8"/>
    <x v="4"/>
    <n v="2020"/>
    <x v="0"/>
    <x v="2"/>
    <n v="9"/>
    <x v="10"/>
    <n v="100"/>
    <n v="9"/>
  </r>
  <r>
    <s v="Markham-Stouffville Hospital"/>
    <s v="Uxbridge Hospital"/>
    <s v="Large Community"/>
    <s v="LHIN8"/>
    <x v="4"/>
    <n v="2020"/>
    <x v="0"/>
    <x v="2"/>
    <n v="9"/>
    <x v="17"/>
    <n v="100"/>
    <n v="9"/>
  </r>
  <r>
    <s v="Markham-Stouffville Hospital"/>
    <s v="Uxbridge Hospital"/>
    <s v="Large Community"/>
    <s v="LHIN8"/>
    <x v="4"/>
    <n v="2020"/>
    <x v="0"/>
    <x v="2"/>
    <n v="9"/>
    <x v="4"/>
    <n v="100"/>
    <n v="9"/>
  </r>
  <r>
    <s v="Markham-Stouffville Hospital"/>
    <s v="Uxbridge Hospital"/>
    <s v="Large Community"/>
    <s v="LHIN8"/>
    <x v="4"/>
    <n v="2020"/>
    <x v="0"/>
    <x v="2"/>
    <n v="9"/>
    <x v="3"/>
    <n v="100"/>
    <n v="9"/>
  </r>
  <r>
    <s v="Markham-Stouffville Hospital"/>
    <s v="Uxbridge Hospital"/>
    <s v="Large Community"/>
    <s v="LHIN8"/>
    <x v="4"/>
    <n v="2020"/>
    <x v="0"/>
    <x v="2"/>
    <n v="9"/>
    <x v="6"/>
    <n v="100"/>
    <n v="9"/>
  </r>
  <r>
    <s v="Markham-Stouffville Hospital"/>
    <s v="Uxbridge Hospital"/>
    <s v="Large Community"/>
    <s v="LHIN8"/>
    <x v="4"/>
    <n v="2020"/>
    <x v="0"/>
    <x v="2"/>
    <n v="9"/>
    <x v="5"/>
    <n v="100"/>
    <n v="9"/>
  </r>
  <r>
    <s v="Markham-Stouffville Hospital"/>
    <s v="Uxbridge Hospital"/>
    <s v="Large Community"/>
    <s v="LHIN8"/>
    <x v="4"/>
    <n v="2020"/>
    <x v="0"/>
    <x v="2"/>
    <n v="9"/>
    <x v="0"/>
    <n v="100"/>
    <n v="9"/>
  </r>
  <r>
    <s v="Markham-Stouffville Hospital"/>
    <s v="Uxbridge Hospital"/>
    <s v="Large Community"/>
    <s v="LHIN8"/>
    <x v="4"/>
    <n v="2020"/>
    <x v="1"/>
    <x v="7"/>
    <n v="40"/>
    <x v="8"/>
    <n v="100"/>
    <n v="40"/>
  </r>
  <r>
    <s v="Markham-Stouffville Hospital"/>
    <s v="Uxbridge Hospital"/>
    <s v="Large Community"/>
    <s v="LHIN8"/>
    <x v="4"/>
    <n v="2020"/>
    <x v="1"/>
    <x v="7"/>
    <n v="41"/>
    <x v="12"/>
    <n v="100"/>
    <n v="41"/>
  </r>
  <r>
    <s v="Markham-Stouffville Hospital"/>
    <s v="Uxbridge Hospital"/>
    <s v="Large Community"/>
    <s v="LHIN8"/>
    <x v="4"/>
    <n v="2020"/>
    <x v="1"/>
    <x v="7"/>
    <n v="41"/>
    <x v="9"/>
    <n v="100"/>
    <n v="41"/>
  </r>
  <r>
    <s v="Markham-Stouffville Hospital"/>
    <s v="Uxbridge Hospital"/>
    <s v="Large Community"/>
    <s v="LHIN8"/>
    <x v="4"/>
    <n v="2020"/>
    <x v="1"/>
    <x v="7"/>
    <n v="41"/>
    <x v="14"/>
    <n v="78"/>
    <n v="31.98"/>
  </r>
  <r>
    <s v="Markham-Stouffville Hospital"/>
    <s v="Uxbridge Hospital"/>
    <s v="Large Community"/>
    <s v="LHIN8"/>
    <x v="4"/>
    <n v="2020"/>
    <x v="1"/>
    <x v="7"/>
    <n v="41"/>
    <x v="15"/>
    <n v="76"/>
    <n v="31.16"/>
  </r>
  <r>
    <s v="Markham-Stouffville Hospital"/>
    <s v="Uxbridge Hospital"/>
    <s v="Large Community"/>
    <s v="LHIN8"/>
    <x v="4"/>
    <n v="2020"/>
    <x v="1"/>
    <x v="7"/>
    <n v="41"/>
    <x v="5"/>
    <n v="100"/>
    <n v="41"/>
  </r>
  <r>
    <s v="Markham-Stouffville Hospital"/>
    <s v="Uxbridge Hospital"/>
    <s v="Large Community"/>
    <s v="LHIN8"/>
    <x v="4"/>
    <n v="2020"/>
    <x v="1"/>
    <x v="7"/>
    <n v="41"/>
    <x v="0"/>
    <n v="100"/>
    <n v="41"/>
  </r>
  <r>
    <s v="Markham-Stouffville Hospital"/>
    <s v="Uxbridge Hospital"/>
    <s v="Large Community"/>
    <s v="LHIN8"/>
    <x v="4"/>
    <n v="2020"/>
    <x v="1"/>
    <x v="7"/>
    <n v="41"/>
    <x v="21"/>
    <n v="98"/>
    <n v="40.18"/>
  </r>
  <r>
    <s v="Markham-Stouffville Hospital"/>
    <s v="Uxbridge Hospital"/>
    <s v="Large Community"/>
    <s v="LHIN8"/>
    <x v="4"/>
    <n v="2020"/>
    <x v="1"/>
    <x v="7"/>
    <n v="41"/>
    <x v="13"/>
    <n v="100"/>
    <n v="41"/>
  </r>
  <r>
    <s v="Markham-Stouffville Hospital"/>
    <s v="Uxbridge Hospital"/>
    <s v="Large Community"/>
    <s v="LHIN8"/>
    <x v="4"/>
    <n v="2020"/>
    <x v="1"/>
    <x v="7"/>
    <n v="7"/>
    <x v="8"/>
    <n v="0"/>
    <n v="0"/>
  </r>
  <r>
    <s v="Markham-Stouffville Hospital"/>
    <s v="Uxbridge Hospital"/>
    <s v="Large Community"/>
    <s v="LHIN8"/>
    <x v="4"/>
    <n v="2020"/>
    <x v="1"/>
    <x v="7"/>
    <n v="7"/>
    <x v="12"/>
    <n v="0"/>
    <n v="0"/>
  </r>
  <r>
    <s v="Markham-Stouffville Hospital"/>
    <s v="Uxbridge Hospital"/>
    <s v="Large Community"/>
    <s v="LHIN8"/>
    <x v="4"/>
    <n v="2020"/>
    <x v="1"/>
    <x v="7"/>
    <n v="7"/>
    <x v="9"/>
    <n v="0"/>
    <n v="0"/>
  </r>
  <r>
    <s v="Markham-Stouffville Hospital"/>
    <s v="Uxbridge Hospital"/>
    <s v="Large Community"/>
    <s v="LHIN8"/>
    <x v="4"/>
    <n v="2020"/>
    <x v="1"/>
    <x v="7"/>
    <n v="7"/>
    <x v="14"/>
    <n v="86"/>
    <n v="6.02"/>
  </r>
  <r>
    <s v="Markham-Stouffville Hospital"/>
    <s v="Uxbridge Hospital"/>
    <s v="Large Community"/>
    <s v="LHIN8"/>
    <x v="4"/>
    <n v="2020"/>
    <x v="1"/>
    <x v="7"/>
    <n v="7"/>
    <x v="15"/>
    <n v="14"/>
    <n v="0.98"/>
  </r>
  <r>
    <s v="Markham-Stouffville Hospital"/>
    <s v="Uxbridge Hospital"/>
    <s v="Large Community"/>
    <s v="LHIN8"/>
    <x v="4"/>
    <n v="2020"/>
    <x v="1"/>
    <x v="7"/>
    <n v="7"/>
    <x v="5"/>
    <n v="86"/>
    <n v="6.02"/>
  </r>
  <r>
    <s v="Markham-Stouffville Hospital"/>
    <s v="Uxbridge Hospital"/>
    <s v="Large Community"/>
    <s v="LHIN8"/>
    <x v="4"/>
    <n v="2020"/>
    <x v="1"/>
    <x v="7"/>
    <n v="7"/>
    <x v="0"/>
    <n v="29"/>
    <n v="2.0299999999999998"/>
  </r>
  <r>
    <s v="Markham-Stouffville Hospital"/>
    <s v="Uxbridge Hospital"/>
    <s v="Large Community"/>
    <s v="LHIN8"/>
    <x v="4"/>
    <n v="2020"/>
    <x v="1"/>
    <x v="7"/>
    <n v="7"/>
    <x v="21"/>
    <n v="86"/>
    <n v="6.02"/>
  </r>
  <r>
    <s v="Markham-Stouffville Hospital"/>
    <s v="Uxbridge Hospital"/>
    <s v="Large Community"/>
    <s v="LHIN8"/>
    <x v="4"/>
    <n v="2020"/>
    <x v="1"/>
    <x v="7"/>
    <n v="7"/>
    <x v="13"/>
    <n v="100"/>
    <n v="7"/>
  </r>
  <r>
    <s v="Markham-Stouffville Hospital"/>
    <s v="Uxbridge Hospital"/>
    <s v="Large Community"/>
    <s v="LHIN8"/>
    <x v="4"/>
    <n v="2020"/>
    <x v="1"/>
    <x v="10"/>
    <n v="24"/>
    <x v="7"/>
    <n v="96"/>
    <n v="23.04"/>
  </r>
  <r>
    <s v="Markham-Stouffville Hospital"/>
    <s v="Uxbridge Hospital"/>
    <s v="Large Community"/>
    <s v="LHIN8"/>
    <x v="4"/>
    <n v="2020"/>
    <x v="1"/>
    <x v="10"/>
    <n v="22"/>
    <x v="0"/>
    <n v="73"/>
    <n v="16.059999999999999"/>
  </r>
  <r>
    <s v="Markham-Stouffville Hospital"/>
    <s v="Uxbridge Hospital"/>
    <s v="Large Community"/>
    <s v="LHIN8"/>
    <x v="4"/>
    <n v="2020"/>
    <x v="1"/>
    <x v="10"/>
    <n v="24"/>
    <x v="21"/>
    <n v="33"/>
    <n v="7.92"/>
  </r>
  <r>
    <s v="Markham-Stouffville Hospital"/>
    <s v="Uxbridge Hospital"/>
    <s v="Large Community"/>
    <s v="LHIN8"/>
    <x v="4"/>
    <n v="2020"/>
    <x v="1"/>
    <x v="10"/>
    <n v="24"/>
    <x v="13"/>
    <n v="100"/>
    <n v="24"/>
  </r>
  <r>
    <s v="Markham-Stouffville Hospital"/>
    <s v="Uxbridge Hospital"/>
    <s v="Large Community"/>
    <s v="LHIN8"/>
    <x v="4"/>
    <n v="2020"/>
    <x v="1"/>
    <x v="6"/>
    <n v="6"/>
    <x v="7"/>
    <n v="100"/>
    <n v="6"/>
  </r>
  <r>
    <s v="Markham-Stouffville Hospital"/>
    <s v="Uxbridge Hospital"/>
    <s v="Large Community"/>
    <s v="LHIN8"/>
    <x v="4"/>
    <n v="2020"/>
    <x v="1"/>
    <x v="6"/>
    <n v="3"/>
    <x v="0"/>
    <n v="33"/>
    <n v="0.99"/>
  </r>
  <r>
    <s v="Markham-Stouffville Hospital"/>
    <s v="Uxbridge Hospital"/>
    <s v="Large Community"/>
    <s v="LHIN8"/>
    <x v="4"/>
    <n v="2020"/>
    <x v="1"/>
    <x v="6"/>
    <n v="6"/>
    <x v="21"/>
    <n v="50"/>
    <n v="3"/>
  </r>
  <r>
    <s v="Markham-Stouffville Hospital"/>
    <s v="Uxbridge Hospital"/>
    <s v="Large Community"/>
    <s v="LHIN8"/>
    <x v="4"/>
    <n v="2020"/>
    <x v="1"/>
    <x v="6"/>
    <n v="6"/>
    <x v="13"/>
    <n v="100"/>
    <n v="6"/>
  </r>
  <r>
    <s v="St Joseph's General Hospital"/>
    <s v="St Joseph's General Hospital"/>
    <s v="Small Community"/>
    <s v="LHIN13"/>
    <x v="9"/>
    <n v="2020"/>
    <x v="0"/>
    <x v="9"/>
    <n v="1"/>
    <x v="7"/>
    <n v="0"/>
    <n v="0"/>
  </r>
  <r>
    <s v="St Joseph's General Hospital"/>
    <s v="St Joseph's General Hospital"/>
    <s v="Small Community"/>
    <s v="LHIN13"/>
    <x v="9"/>
    <n v="2020"/>
    <x v="0"/>
    <x v="9"/>
    <n v="1"/>
    <x v="0"/>
    <n v="100"/>
    <n v="1"/>
  </r>
  <r>
    <s v="St Joseph's General Hospital"/>
    <s v="St Joseph's General Hospital"/>
    <s v="Small Community"/>
    <s v="LHIN13"/>
    <x v="9"/>
    <n v="2020"/>
    <x v="0"/>
    <x v="9"/>
    <n v="1"/>
    <x v="1"/>
    <n v="0"/>
    <n v="0"/>
  </r>
  <r>
    <s v="St Joseph's General Hospital"/>
    <s v="St Joseph's General Hospital"/>
    <s v="Small Community"/>
    <s v="LHIN13"/>
    <x v="9"/>
    <n v="2020"/>
    <x v="0"/>
    <x v="9"/>
    <n v="1"/>
    <x v="3"/>
    <n v="100"/>
    <n v="1"/>
  </r>
  <r>
    <s v="St Joseph's General Hospital"/>
    <s v="St Joseph's General Hospital"/>
    <s v="Small Community"/>
    <s v="LHIN13"/>
    <x v="9"/>
    <n v="2020"/>
    <x v="0"/>
    <x v="9"/>
    <n v="1"/>
    <x v="20"/>
    <n v="100"/>
    <n v="1"/>
  </r>
  <r>
    <s v="St Joseph's General Hospital"/>
    <s v="St Joseph's General Hospital"/>
    <s v="Small Community"/>
    <s v="LHIN13"/>
    <x v="9"/>
    <n v="2020"/>
    <x v="0"/>
    <x v="9"/>
    <n v="1"/>
    <x v="4"/>
    <n v="100"/>
    <n v="1"/>
  </r>
  <r>
    <s v="St Joseph's General Hospital"/>
    <s v="St Joseph's General Hospital"/>
    <s v="Small Community"/>
    <s v="LHIN13"/>
    <x v="9"/>
    <n v="2020"/>
    <x v="0"/>
    <x v="9"/>
    <n v="1"/>
    <x v="5"/>
    <n v="100"/>
    <n v="1"/>
  </r>
  <r>
    <s v="St Joseph's General Hospital"/>
    <s v="St Joseph's General Hospital"/>
    <s v="Small Community"/>
    <s v="LHIN13"/>
    <x v="9"/>
    <n v="2020"/>
    <x v="0"/>
    <x v="0"/>
    <n v="17"/>
    <x v="7"/>
    <n v="0"/>
    <n v="0"/>
  </r>
  <r>
    <s v="St Joseph's General Hospital"/>
    <s v="St Joseph's General Hospital"/>
    <s v="Small Community"/>
    <s v="LHIN13"/>
    <x v="9"/>
    <n v="2020"/>
    <x v="0"/>
    <x v="0"/>
    <n v="17"/>
    <x v="11"/>
    <n v="67"/>
    <n v="11.39"/>
  </r>
  <r>
    <s v="St Joseph's General Hospital"/>
    <s v="St Joseph's General Hospital"/>
    <s v="Small Community"/>
    <s v="LHIN13"/>
    <x v="9"/>
    <n v="2020"/>
    <x v="0"/>
    <x v="0"/>
    <n v="17"/>
    <x v="32"/>
    <n v="0"/>
    <n v="0"/>
  </r>
  <r>
    <s v="St Joseph's General Hospital"/>
    <s v="St Joseph's General Hospital"/>
    <s v="Small Community"/>
    <s v="LHIN13"/>
    <x v="9"/>
    <n v="2020"/>
    <x v="0"/>
    <x v="0"/>
    <n v="17"/>
    <x v="0"/>
    <n v="86"/>
    <n v="14.62"/>
  </r>
  <r>
    <s v="St Joseph's General Hospital"/>
    <s v="St Joseph's General Hospital"/>
    <s v="Small Community"/>
    <s v="LHIN13"/>
    <x v="9"/>
    <n v="2020"/>
    <x v="0"/>
    <x v="0"/>
    <n v="17"/>
    <x v="33"/>
    <n v="67"/>
    <n v="11.39"/>
  </r>
  <r>
    <s v="St Joseph's General Hospital"/>
    <s v="St Joseph's General Hospital"/>
    <s v="Small Community"/>
    <s v="LHIN13"/>
    <x v="9"/>
    <n v="2020"/>
    <x v="0"/>
    <x v="0"/>
    <n v="17"/>
    <x v="1"/>
    <n v="43"/>
    <n v="7.31"/>
  </r>
  <r>
    <s v="St Joseph's General Hospital"/>
    <s v="St Joseph's General Hospital"/>
    <s v="Small Community"/>
    <s v="LHIN13"/>
    <x v="9"/>
    <n v="2020"/>
    <x v="0"/>
    <x v="0"/>
    <n v="17"/>
    <x v="3"/>
    <n v="79"/>
    <n v="13.43"/>
  </r>
  <r>
    <s v="St Joseph's General Hospital"/>
    <s v="St Joseph's General Hospital"/>
    <s v="Small Community"/>
    <s v="LHIN13"/>
    <x v="9"/>
    <n v="2020"/>
    <x v="0"/>
    <x v="0"/>
    <n v="17"/>
    <x v="20"/>
    <n v="86"/>
    <n v="14.62"/>
  </r>
  <r>
    <s v="St Joseph's General Hospital"/>
    <s v="St Joseph's General Hospital"/>
    <s v="Small Community"/>
    <s v="LHIN13"/>
    <x v="9"/>
    <n v="2020"/>
    <x v="0"/>
    <x v="0"/>
    <n v="17"/>
    <x v="4"/>
    <n v="100"/>
    <n v="17"/>
  </r>
  <r>
    <s v="St Joseph's General Hospital"/>
    <s v="St Joseph's General Hospital"/>
    <s v="Small Community"/>
    <s v="LHIN13"/>
    <x v="9"/>
    <n v="2020"/>
    <x v="0"/>
    <x v="0"/>
    <n v="17"/>
    <x v="5"/>
    <n v="86"/>
    <n v="14.62"/>
  </r>
  <r>
    <s v="St Joseph's General Hospital"/>
    <s v="St Joseph's General Hospital"/>
    <s v="Small Community"/>
    <s v="LHIN13"/>
    <x v="9"/>
    <n v="2020"/>
    <x v="0"/>
    <x v="1"/>
    <n v="42"/>
    <x v="7"/>
    <n v="33"/>
    <n v="13.86"/>
  </r>
  <r>
    <s v="St Joseph's General Hospital"/>
    <s v="St Joseph's General Hospital"/>
    <s v="Small Community"/>
    <s v="LHIN13"/>
    <x v="9"/>
    <n v="2020"/>
    <x v="0"/>
    <x v="1"/>
    <n v="42"/>
    <x v="11"/>
    <n v="100"/>
    <n v="42"/>
  </r>
  <r>
    <s v="St Joseph's General Hospital"/>
    <s v="St Joseph's General Hospital"/>
    <s v="Small Community"/>
    <s v="LHIN13"/>
    <x v="9"/>
    <n v="2020"/>
    <x v="0"/>
    <x v="1"/>
    <n v="42"/>
    <x v="32"/>
    <n v="56"/>
    <n v="23.52"/>
  </r>
  <r>
    <s v="St Joseph's General Hospital"/>
    <s v="St Joseph's General Hospital"/>
    <s v="Small Community"/>
    <s v="LHIN13"/>
    <x v="9"/>
    <n v="2020"/>
    <x v="0"/>
    <x v="1"/>
    <n v="42"/>
    <x v="0"/>
    <n v="91"/>
    <n v="38.22"/>
  </r>
  <r>
    <s v="St Joseph's General Hospital"/>
    <s v="St Joseph's General Hospital"/>
    <s v="Small Community"/>
    <s v="LHIN13"/>
    <x v="9"/>
    <n v="2020"/>
    <x v="0"/>
    <x v="1"/>
    <n v="42"/>
    <x v="33"/>
    <n v="96"/>
    <n v="40.32"/>
  </r>
  <r>
    <s v="St Joseph's General Hospital"/>
    <s v="St Joseph's General Hospital"/>
    <s v="Small Community"/>
    <s v="LHIN13"/>
    <x v="9"/>
    <n v="2020"/>
    <x v="0"/>
    <x v="1"/>
    <n v="42"/>
    <x v="1"/>
    <n v="100"/>
    <n v="42"/>
  </r>
  <r>
    <s v="St Joseph's General Hospital"/>
    <s v="St Joseph's General Hospital"/>
    <s v="Small Community"/>
    <s v="LHIN13"/>
    <x v="9"/>
    <n v="2020"/>
    <x v="0"/>
    <x v="1"/>
    <n v="42"/>
    <x v="3"/>
    <n v="97"/>
    <n v="40.74"/>
  </r>
  <r>
    <s v="St Joseph's General Hospital"/>
    <s v="St Joseph's General Hospital"/>
    <s v="Small Community"/>
    <s v="LHIN13"/>
    <x v="9"/>
    <n v="2020"/>
    <x v="0"/>
    <x v="1"/>
    <n v="42"/>
    <x v="34"/>
    <n v="100"/>
    <n v="42"/>
  </r>
  <r>
    <s v="St Joseph's General Hospital"/>
    <s v="St Joseph's General Hospital"/>
    <s v="Small Community"/>
    <s v="LHIN13"/>
    <x v="9"/>
    <n v="2020"/>
    <x v="0"/>
    <x v="1"/>
    <n v="42"/>
    <x v="20"/>
    <n v="88"/>
    <n v="36.96"/>
  </r>
  <r>
    <s v="St Joseph's General Hospital"/>
    <s v="St Joseph's General Hospital"/>
    <s v="Small Community"/>
    <s v="LHIN13"/>
    <x v="9"/>
    <n v="2020"/>
    <x v="0"/>
    <x v="1"/>
    <n v="42"/>
    <x v="4"/>
    <n v="100"/>
    <n v="42"/>
  </r>
  <r>
    <s v="St Joseph's General Hospital"/>
    <s v="St Joseph's General Hospital"/>
    <s v="Small Community"/>
    <s v="LHIN13"/>
    <x v="9"/>
    <n v="2020"/>
    <x v="0"/>
    <x v="1"/>
    <n v="42"/>
    <x v="6"/>
    <n v="100"/>
    <n v="42"/>
  </r>
  <r>
    <s v="St Joseph's General Hospital"/>
    <s v="St Joseph's General Hospital"/>
    <s v="Small Community"/>
    <s v="LHIN13"/>
    <x v="9"/>
    <n v="2020"/>
    <x v="0"/>
    <x v="1"/>
    <n v="42"/>
    <x v="5"/>
    <n v="86"/>
    <n v="36.119999999999997"/>
  </r>
  <r>
    <s v="St Joseph's General Hospital"/>
    <s v="St Joseph's General Hospital"/>
    <s v="Small Community"/>
    <s v="LHIN13"/>
    <x v="9"/>
    <n v="2020"/>
    <x v="0"/>
    <x v="1"/>
    <n v="48"/>
    <x v="7"/>
    <n v="0"/>
    <n v="0"/>
  </r>
  <r>
    <s v="St Joseph's General Hospital"/>
    <s v="St Joseph's General Hospital"/>
    <s v="Small Community"/>
    <s v="LHIN13"/>
    <x v="9"/>
    <n v="2020"/>
    <x v="0"/>
    <x v="1"/>
    <n v="48"/>
    <x v="11"/>
    <n v="29"/>
    <n v="13.92"/>
  </r>
  <r>
    <s v="St Joseph's General Hospital"/>
    <s v="St Joseph's General Hospital"/>
    <s v="Small Community"/>
    <s v="LHIN13"/>
    <x v="9"/>
    <n v="2020"/>
    <x v="0"/>
    <x v="1"/>
    <n v="48"/>
    <x v="0"/>
    <n v="0"/>
    <n v="0"/>
  </r>
  <r>
    <s v="St Joseph's General Hospital"/>
    <s v="St Joseph's General Hospital"/>
    <s v="Small Community"/>
    <s v="LHIN13"/>
    <x v="9"/>
    <n v="2020"/>
    <x v="0"/>
    <x v="1"/>
    <n v="48"/>
    <x v="33"/>
    <n v="0"/>
    <n v="0"/>
  </r>
  <r>
    <s v="St Joseph's General Hospital"/>
    <s v="St Joseph's General Hospital"/>
    <s v="Small Community"/>
    <s v="LHIN13"/>
    <x v="9"/>
    <n v="2020"/>
    <x v="0"/>
    <x v="1"/>
    <n v="48"/>
    <x v="1"/>
    <n v="0"/>
    <n v="0"/>
  </r>
  <r>
    <s v="St Joseph's General Hospital"/>
    <s v="St Joseph's General Hospital"/>
    <s v="Small Community"/>
    <s v="LHIN13"/>
    <x v="9"/>
    <n v="2020"/>
    <x v="0"/>
    <x v="1"/>
    <n v="48"/>
    <x v="3"/>
    <n v="100"/>
    <n v="48"/>
  </r>
  <r>
    <s v="St Joseph's General Hospital"/>
    <s v="St Joseph's General Hospital"/>
    <s v="Small Community"/>
    <s v="LHIN13"/>
    <x v="9"/>
    <n v="2020"/>
    <x v="0"/>
    <x v="1"/>
    <n v="48"/>
    <x v="34"/>
    <n v="100"/>
    <n v="48"/>
  </r>
  <r>
    <s v="St Joseph's General Hospital"/>
    <s v="St Joseph's General Hospital"/>
    <s v="Small Community"/>
    <s v="LHIN13"/>
    <x v="9"/>
    <n v="2020"/>
    <x v="0"/>
    <x v="1"/>
    <n v="48"/>
    <x v="20"/>
    <n v="0"/>
    <n v="0"/>
  </r>
  <r>
    <s v="St Joseph's General Hospital"/>
    <s v="St Joseph's General Hospital"/>
    <s v="Small Community"/>
    <s v="LHIN13"/>
    <x v="9"/>
    <n v="2020"/>
    <x v="0"/>
    <x v="1"/>
    <n v="48"/>
    <x v="4"/>
    <n v="100"/>
    <n v="48"/>
  </r>
  <r>
    <s v="St Joseph's General Hospital"/>
    <s v="St Joseph's General Hospital"/>
    <s v="Small Community"/>
    <s v="LHIN13"/>
    <x v="9"/>
    <n v="2020"/>
    <x v="0"/>
    <x v="2"/>
    <n v="11"/>
    <x v="7"/>
    <n v="0"/>
    <n v="0"/>
  </r>
  <r>
    <s v="St Joseph's General Hospital"/>
    <s v="St Joseph's General Hospital"/>
    <s v="Small Community"/>
    <s v="LHIN13"/>
    <x v="9"/>
    <n v="2020"/>
    <x v="0"/>
    <x v="2"/>
    <n v="11"/>
    <x v="11"/>
    <n v="100"/>
    <n v="11"/>
  </r>
  <r>
    <s v="St Joseph's General Hospital"/>
    <s v="St Joseph's General Hospital"/>
    <s v="Small Community"/>
    <s v="LHIN13"/>
    <x v="9"/>
    <n v="2020"/>
    <x v="0"/>
    <x v="2"/>
    <n v="11"/>
    <x v="0"/>
    <n v="100"/>
    <n v="11"/>
  </r>
  <r>
    <s v="St Joseph's General Hospital"/>
    <s v="St Joseph's General Hospital"/>
    <s v="Small Community"/>
    <s v="LHIN13"/>
    <x v="9"/>
    <n v="2020"/>
    <x v="0"/>
    <x v="2"/>
    <n v="11"/>
    <x v="33"/>
    <n v="100"/>
    <n v="11"/>
  </r>
  <r>
    <s v="St Joseph's General Hospital"/>
    <s v="St Joseph's General Hospital"/>
    <s v="Small Community"/>
    <s v="LHIN13"/>
    <x v="9"/>
    <n v="2020"/>
    <x v="0"/>
    <x v="2"/>
    <n v="11"/>
    <x v="1"/>
    <n v="100"/>
    <n v="11"/>
  </r>
  <r>
    <s v="St Joseph's General Hospital"/>
    <s v="St Joseph's General Hospital"/>
    <s v="Small Community"/>
    <s v="LHIN13"/>
    <x v="9"/>
    <n v="2020"/>
    <x v="0"/>
    <x v="2"/>
    <n v="11"/>
    <x v="3"/>
    <n v="100"/>
    <n v="11"/>
  </r>
  <r>
    <s v="St Joseph's General Hospital"/>
    <s v="St Joseph's General Hospital"/>
    <s v="Small Community"/>
    <s v="LHIN13"/>
    <x v="9"/>
    <n v="2020"/>
    <x v="0"/>
    <x v="2"/>
    <n v="11"/>
    <x v="20"/>
    <n v="100"/>
    <n v="11"/>
  </r>
  <r>
    <s v="St Joseph's General Hospital"/>
    <s v="St Joseph's General Hospital"/>
    <s v="Small Community"/>
    <s v="LHIN13"/>
    <x v="9"/>
    <n v="2020"/>
    <x v="0"/>
    <x v="2"/>
    <n v="11"/>
    <x v="4"/>
    <n v="100"/>
    <n v="11"/>
  </r>
  <r>
    <s v="St Joseph's General Hospital"/>
    <s v="St Joseph's General Hospital"/>
    <s v="Small Community"/>
    <s v="LHIN13"/>
    <x v="9"/>
    <n v="2020"/>
    <x v="0"/>
    <x v="2"/>
    <n v="11"/>
    <x v="5"/>
    <n v="100"/>
    <n v="11"/>
  </r>
  <r>
    <s v="St Joseph's General Hospital"/>
    <s v="St Joseph's General Hospital"/>
    <s v="Small Community"/>
    <s v="LHIN13"/>
    <x v="9"/>
    <n v="2020"/>
    <x v="0"/>
    <x v="2"/>
    <n v="26"/>
    <x v="11"/>
    <n v="100"/>
    <n v="26"/>
  </r>
  <r>
    <s v="St Joseph's General Hospital"/>
    <s v="St Joseph's General Hospital"/>
    <s v="Small Community"/>
    <s v="LHIN13"/>
    <x v="9"/>
    <n v="2020"/>
    <x v="0"/>
    <x v="2"/>
    <n v="26"/>
    <x v="32"/>
    <n v="100"/>
    <n v="26"/>
  </r>
  <r>
    <s v="St Joseph's General Hospital"/>
    <s v="St Joseph's General Hospital"/>
    <s v="Small Community"/>
    <s v="LHIN13"/>
    <x v="9"/>
    <n v="2020"/>
    <x v="0"/>
    <x v="2"/>
    <n v="26"/>
    <x v="0"/>
    <n v="100"/>
    <n v="26"/>
  </r>
  <r>
    <s v="St Joseph's General Hospital"/>
    <s v="St Joseph's General Hospital"/>
    <s v="Small Community"/>
    <s v="LHIN13"/>
    <x v="9"/>
    <n v="2020"/>
    <x v="0"/>
    <x v="2"/>
    <n v="26"/>
    <x v="33"/>
    <n v="100"/>
    <n v="26"/>
  </r>
  <r>
    <s v="St Joseph's General Hospital"/>
    <s v="St Joseph's General Hospital"/>
    <s v="Small Community"/>
    <s v="LHIN13"/>
    <x v="9"/>
    <n v="2020"/>
    <x v="0"/>
    <x v="2"/>
    <n v="26"/>
    <x v="1"/>
    <n v="100"/>
    <n v="26"/>
  </r>
  <r>
    <s v="St Joseph's General Hospital"/>
    <s v="St Joseph's General Hospital"/>
    <s v="Small Community"/>
    <s v="LHIN13"/>
    <x v="9"/>
    <n v="2020"/>
    <x v="0"/>
    <x v="2"/>
    <n v="26"/>
    <x v="3"/>
    <n v="100"/>
    <n v="26"/>
  </r>
  <r>
    <s v="St Joseph's General Hospital"/>
    <s v="St Joseph's General Hospital"/>
    <s v="Small Community"/>
    <s v="LHIN13"/>
    <x v="9"/>
    <n v="2020"/>
    <x v="0"/>
    <x v="2"/>
    <n v="26"/>
    <x v="34"/>
    <n v="100"/>
    <n v="26"/>
  </r>
  <r>
    <s v="St Joseph's General Hospital"/>
    <s v="St Joseph's General Hospital"/>
    <s v="Small Community"/>
    <s v="LHIN13"/>
    <x v="9"/>
    <n v="2020"/>
    <x v="0"/>
    <x v="2"/>
    <n v="26"/>
    <x v="20"/>
    <n v="100"/>
    <n v="26"/>
  </r>
  <r>
    <s v="St Joseph's General Hospital"/>
    <s v="St Joseph's General Hospital"/>
    <s v="Small Community"/>
    <s v="LHIN13"/>
    <x v="9"/>
    <n v="2020"/>
    <x v="0"/>
    <x v="2"/>
    <n v="26"/>
    <x v="4"/>
    <n v="100"/>
    <n v="26"/>
  </r>
  <r>
    <s v="St Joseph's General Hospital"/>
    <s v="St Joseph's General Hospital"/>
    <s v="Small Community"/>
    <s v="LHIN13"/>
    <x v="9"/>
    <n v="2020"/>
    <x v="0"/>
    <x v="2"/>
    <n v="26"/>
    <x v="19"/>
    <n v="60"/>
    <n v="15.6"/>
  </r>
  <r>
    <s v="St Joseph's General Hospital"/>
    <s v="St Joseph's General Hospital"/>
    <s v="Small Community"/>
    <s v="LHIN13"/>
    <x v="9"/>
    <n v="2020"/>
    <x v="0"/>
    <x v="2"/>
    <n v="26"/>
    <x v="10"/>
    <n v="100"/>
    <n v="26"/>
  </r>
  <r>
    <s v="St Joseph's General Hospital"/>
    <s v="St Joseph's General Hospital"/>
    <s v="Small Community"/>
    <s v="LHIN13"/>
    <x v="9"/>
    <n v="2020"/>
    <x v="0"/>
    <x v="2"/>
    <n v="26"/>
    <x v="6"/>
    <n v="100"/>
    <n v="26"/>
  </r>
  <r>
    <s v="St Joseph's General Hospital"/>
    <s v="St Joseph's General Hospital"/>
    <s v="Small Community"/>
    <s v="LHIN13"/>
    <x v="9"/>
    <n v="2020"/>
    <x v="0"/>
    <x v="2"/>
    <n v="26"/>
    <x v="5"/>
    <n v="97"/>
    <n v="25.22"/>
  </r>
  <r>
    <s v="St Joseph's General Hospital"/>
    <s v="St Joseph's General Hospital"/>
    <s v="Small Community"/>
    <s v="LHIN13"/>
    <x v="9"/>
    <n v="2020"/>
    <x v="0"/>
    <x v="2"/>
    <n v="11"/>
    <x v="7"/>
    <n v="0"/>
    <n v="0"/>
  </r>
  <r>
    <s v="St Joseph's General Hospital"/>
    <s v="St Joseph's General Hospital"/>
    <s v="Small Community"/>
    <s v="LHIN13"/>
    <x v="9"/>
    <n v="2020"/>
    <x v="0"/>
    <x v="2"/>
    <n v="11"/>
    <x v="11"/>
    <n v="0"/>
    <n v="0"/>
  </r>
  <r>
    <s v="St Joseph's General Hospital"/>
    <s v="St Joseph's General Hospital"/>
    <s v="Small Community"/>
    <s v="LHIN13"/>
    <x v="9"/>
    <n v="2020"/>
    <x v="0"/>
    <x v="2"/>
    <n v="11"/>
    <x v="0"/>
    <n v="0"/>
    <n v="0"/>
  </r>
  <r>
    <s v="St Joseph's General Hospital"/>
    <s v="St Joseph's General Hospital"/>
    <s v="Small Community"/>
    <s v="LHIN13"/>
    <x v="9"/>
    <n v="2020"/>
    <x v="0"/>
    <x v="2"/>
    <n v="11"/>
    <x v="33"/>
    <n v="0"/>
    <n v="0"/>
  </r>
  <r>
    <s v="St Joseph's General Hospital"/>
    <s v="St Joseph's General Hospital"/>
    <s v="Small Community"/>
    <s v="LHIN13"/>
    <x v="9"/>
    <n v="2020"/>
    <x v="0"/>
    <x v="2"/>
    <n v="11"/>
    <x v="3"/>
    <n v="100"/>
    <n v="11"/>
  </r>
  <r>
    <s v="St Joseph's General Hospital"/>
    <s v="St Joseph's General Hospital"/>
    <s v="Small Community"/>
    <s v="LHIN13"/>
    <x v="9"/>
    <n v="2020"/>
    <x v="0"/>
    <x v="2"/>
    <n v="11"/>
    <x v="20"/>
    <n v="0"/>
    <n v="0"/>
  </r>
  <r>
    <s v="St Joseph's General Hospital"/>
    <s v="St Joseph's General Hospital"/>
    <s v="Small Community"/>
    <s v="LHIN13"/>
    <x v="9"/>
    <n v="2020"/>
    <x v="0"/>
    <x v="2"/>
    <n v="11"/>
    <x v="4"/>
    <n v="100"/>
    <n v="11"/>
  </r>
  <r>
    <s v="St Joseph's General Hospital"/>
    <s v="St Joseph's General Hospital"/>
    <s v="Small Community"/>
    <s v="LHIN13"/>
    <x v="9"/>
    <n v="2020"/>
    <x v="0"/>
    <x v="2"/>
    <n v="11"/>
    <x v="5"/>
    <n v="0"/>
    <n v="0"/>
  </r>
  <r>
    <s v="St Joseph's General Hospital"/>
    <s v="St Joseph's General Hospital"/>
    <s v="Small Community"/>
    <s v="LHIN13"/>
    <x v="9"/>
    <n v="2020"/>
    <x v="0"/>
    <x v="3"/>
    <n v="8"/>
    <x v="7"/>
    <n v="80"/>
    <n v="6.4"/>
  </r>
  <r>
    <s v="St Joseph's General Hospital"/>
    <s v="St Joseph's General Hospital"/>
    <s v="Small Community"/>
    <s v="LHIN13"/>
    <x v="9"/>
    <n v="2020"/>
    <x v="0"/>
    <x v="3"/>
    <n v="8"/>
    <x v="11"/>
    <n v="100"/>
    <n v="8"/>
  </r>
  <r>
    <s v="St Joseph's General Hospital"/>
    <s v="St Joseph's General Hospital"/>
    <s v="Small Community"/>
    <s v="LHIN13"/>
    <x v="9"/>
    <n v="2020"/>
    <x v="0"/>
    <x v="3"/>
    <n v="8"/>
    <x v="32"/>
    <n v="100"/>
    <n v="8"/>
  </r>
  <r>
    <s v="St Joseph's General Hospital"/>
    <s v="St Joseph's General Hospital"/>
    <s v="Small Community"/>
    <s v="LHIN13"/>
    <x v="9"/>
    <n v="2020"/>
    <x v="0"/>
    <x v="3"/>
    <n v="8"/>
    <x v="0"/>
    <n v="78"/>
    <n v="6.24"/>
  </r>
  <r>
    <s v="St Joseph's General Hospital"/>
    <s v="St Joseph's General Hospital"/>
    <s v="Small Community"/>
    <s v="LHIN13"/>
    <x v="9"/>
    <n v="2020"/>
    <x v="0"/>
    <x v="3"/>
    <n v="8"/>
    <x v="35"/>
    <n v="100"/>
    <n v="8"/>
  </r>
  <r>
    <s v="St Joseph's General Hospital"/>
    <s v="St Joseph's General Hospital"/>
    <s v="Small Community"/>
    <s v="LHIN13"/>
    <x v="9"/>
    <n v="2020"/>
    <x v="0"/>
    <x v="3"/>
    <n v="8"/>
    <x v="33"/>
    <n v="100"/>
    <n v="8"/>
  </r>
  <r>
    <s v="St Joseph's General Hospital"/>
    <s v="St Joseph's General Hospital"/>
    <s v="Small Community"/>
    <s v="LHIN13"/>
    <x v="9"/>
    <n v="2020"/>
    <x v="0"/>
    <x v="3"/>
    <n v="8"/>
    <x v="1"/>
    <n v="100"/>
    <n v="8"/>
  </r>
  <r>
    <s v="St Joseph's General Hospital"/>
    <s v="St Joseph's General Hospital"/>
    <s v="Small Community"/>
    <s v="LHIN13"/>
    <x v="9"/>
    <n v="2020"/>
    <x v="0"/>
    <x v="3"/>
    <n v="8"/>
    <x v="3"/>
    <n v="80"/>
    <n v="6.4"/>
  </r>
  <r>
    <s v="St Joseph's General Hospital"/>
    <s v="St Joseph's General Hospital"/>
    <s v="Small Community"/>
    <s v="LHIN13"/>
    <x v="9"/>
    <n v="2020"/>
    <x v="0"/>
    <x v="3"/>
    <n v="8"/>
    <x v="20"/>
    <n v="78"/>
    <n v="6.24"/>
  </r>
  <r>
    <s v="St Joseph's General Hospital"/>
    <s v="St Joseph's General Hospital"/>
    <s v="Small Community"/>
    <s v="LHIN13"/>
    <x v="9"/>
    <n v="2020"/>
    <x v="0"/>
    <x v="3"/>
    <n v="8"/>
    <x v="4"/>
    <n v="100"/>
    <n v="8"/>
  </r>
  <r>
    <s v="St Joseph's General Hospital"/>
    <s v="St Joseph's General Hospital"/>
    <s v="Small Community"/>
    <s v="LHIN13"/>
    <x v="9"/>
    <n v="2020"/>
    <x v="0"/>
    <x v="3"/>
    <n v="8"/>
    <x v="19"/>
    <n v="0"/>
    <n v="0"/>
  </r>
  <r>
    <s v="St Joseph's General Hospital"/>
    <s v="St Joseph's General Hospital"/>
    <s v="Small Community"/>
    <s v="LHIN13"/>
    <x v="9"/>
    <n v="2020"/>
    <x v="0"/>
    <x v="3"/>
    <n v="8"/>
    <x v="10"/>
    <n v="75"/>
    <n v="6"/>
  </r>
  <r>
    <s v="St Joseph's General Hospital"/>
    <s v="St Joseph's General Hospital"/>
    <s v="Small Community"/>
    <s v="LHIN13"/>
    <x v="9"/>
    <n v="2020"/>
    <x v="0"/>
    <x v="3"/>
    <n v="8"/>
    <x v="6"/>
    <n v="100"/>
    <n v="8"/>
  </r>
  <r>
    <s v="St Joseph's General Hospital"/>
    <s v="St Joseph's General Hospital"/>
    <s v="Small Community"/>
    <s v="LHIN13"/>
    <x v="9"/>
    <n v="2020"/>
    <x v="0"/>
    <x v="3"/>
    <n v="8"/>
    <x v="5"/>
    <n v="80"/>
    <n v="6.4"/>
  </r>
  <r>
    <s v="St Joseph's General Hospital"/>
    <s v="St Joseph's General Hospital"/>
    <s v="Small Community"/>
    <s v="LHIN13"/>
    <x v="9"/>
    <n v="2020"/>
    <x v="0"/>
    <x v="4"/>
    <n v="13"/>
    <x v="11"/>
    <n v="100"/>
    <n v="13"/>
  </r>
  <r>
    <s v="St Joseph's General Hospital"/>
    <s v="St Joseph's General Hospital"/>
    <s v="Small Community"/>
    <s v="LHIN13"/>
    <x v="9"/>
    <n v="2020"/>
    <x v="0"/>
    <x v="4"/>
    <n v="13"/>
    <x v="0"/>
    <n v="94"/>
    <n v="12.22"/>
  </r>
  <r>
    <s v="St Joseph's General Hospital"/>
    <s v="St Joseph's General Hospital"/>
    <s v="Small Community"/>
    <s v="LHIN13"/>
    <x v="9"/>
    <n v="2020"/>
    <x v="0"/>
    <x v="4"/>
    <n v="13"/>
    <x v="1"/>
    <n v="100"/>
    <n v="13"/>
  </r>
  <r>
    <s v="St Joseph's General Hospital"/>
    <s v="St Joseph's General Hospital"/>
    <s v="Small Community"/>
    <s v="LHIN13"/>
    <x v="9"/>
    <n v="2020"/>
    <x v="0"/>
    <x v="4"/>
    <n v="13"/>
    <x v="3"/>
    <n v="97"/>
    <n v="12.61"/>
  </r>
  <r>
    <s v="St Joseph's General Hospital"/>
    <s v="St Joseph's General Hospital"/>
    <s v="Small Community"/>
    <s v="LHIN13"/>
    <x v="9"/>
    <n v="2020"/>
    <x v="0"/>
    <x v="4"/>
    <n v="13"/>
    <x v="34"/>
    <n v="94"/>
    <n v="12.22"/>
  </r>
  <r>
    <s v="St Joseph's General Hospital"/>
    <s v="St Joseph's General Hospital"/>
    <s v="Small Community"/>
    <s v="LHIN13"/>
    <x v="9"/>
    <n v="2020"/>
    <x v="0"/>
    <x v="4"/>
    <n v="13"/>
    <x v="20"/>
    <n v="100"/>
    <n v="13"/>
  </r>
  <r>
    <s v="St Joseph's General Hospital"/>
    <s v="St Joseph's General Hospital"/>
    <s v="Small Community"/>
    <s v="LHIN13"/>
    <x v="9"/>
    <n v="2020"/>
    <x v="0"/>
    <x v="4"/>
    <n v="13"/>
    <x v="4"/>
    <n v="95"/>
    <n v="12.35"/>
  </r>
  <r>
    <s v="St Joseph's General Hospital"/>
    <s v="St Joseph's General Hospital"/>
    <s v="Small Community"/>
    <s v="LHIN13"/>
    <x v="9"/>
    <n v="2020"/>
    <x v="0"/>
    <x v="4"/>
    <n v="13"/>
    <x v="10"/>
    <n v="100"/>
    <n v="13"/>
  </r>
  <r>
    <s v="St Joseph's General Hospital"/>
    <s v="St Joseph's General Hospital"/>
    <s v="Small Community"/>
    <s v="LHIN13"/>
    <x v="9"/>
    <n v="2020"/>
    <x v="0"/>
    <x v="4"/>
    <n v="13"/>
    <x v="6"/>
    <n v="97"/>
    <n v="12.61"/>
  </r>
  <r>
    <s v="St Joseph's General Hospital"/>
    <s v="St Joseph's General Hospital"/>
    <s v="Small Community"/>
    <s v="LHIN13"/>
    <x v="9"/>
    <n v="2020"/>
    <x v="0"/>
    <x v="4"/>
    <n v="13"/>
    <x v="5"/>
    <n v="0"/>
    <n v="0"/>
  </r>
  <r>
    <s v="St Joseph's General Hospital"/>
    <s v="St Joseph's General Hospital"/>
    <s v="Small Community"/>
    <s v="LHIN13"/>
    <x v="9"/>
    <n v="2020"/>
    <x v="0"/>
    <x v="9"/>
    <n v="4"/>
    <x v="7"/>
    <n v="20"/>
    <n v="0.8"/>
  </r>
  <r>
    <s v="St Joseph's General Hospital"/>
    <s v="St Joseph's General Hospital"/>
    <s v="Small Community"/>
    <s v="LHIN13"/>
    <x v="9"/>
    <n v="2020"/>
    <x v="0"/>
    <x v="9"/>
    <n v="4"/>
    <x v="32"/>
    <n v="0"/>
    <n v="0"/>
  </r>
  <r>
    <s v="St Joseph's General Hospital"/>
    <s v="St Joseph's General Hospital"/>
    <s v="Small Community"/>
    <s v="LHIN13"/>
    <x v="9"/>
    <n v="2020"/>
    <x v="0"/>
    <x v="9"/>
    <n v="4"/>
    <x v="3"/>
    <n v="100"/>
    <n v="4"/>
  </r>
  <r>
    <s v="St Joseph's General Hospital"/>
    <s v="St Joseph's General Hospital"/>
    <s v="Small Community"/>
    <s v="LHIN13"/>
    <x v="9"/>
    <n v="2020"/>
    <x v="0"/>
    <x v="9"/>
    <n v="4"/>
    <x v="4"/>
    <n v="100"/>
    <n v="4"/>
  </r>
  <r>
    <s v="St Joseph's General Hospital"/>
    <s v="St Joseph's General Hospital"/>
    <s v="Small Community"/>
    <s v="LHIN13"/>
    <x v="9"/>
    <n v="2020"/>
    <x v="0"/>
    <x v="9"/>
    <n v="4"/>
    <x v="19"/>
    <n v="100"/>
    <n v="4"/>
  </r>
  <r>
    <s v="St Joseph's General Hospital"/>
    <s v="St Joseph's General Hospital"/>
    <s v="Small Community"/>
    <s v="LHIN13"/>
    <x v="9"/>
    <n v="2020"/>
    <x v="0"/>
    <x v="9"/>
    <n v="4"/>
    <x v="5"/>
    <n v="100"/>
    <n v="4"/>
  </r>
  <r>
    <s v="St Joseph's General Hospital"/>
    <s v="St Joseph's General Hospital"/>
    <s v="Small Community"/>
    <s v="LHIN13"/>
    <x v="9"/>
    <n v="2020"/>
    <x v="0"/>
    <x v="0"/>
    <n v="7"/>
    <x v="7"/>
    <n v="0"/>
    <n v="0"/>
  </r>
  <r>
    <s v="St Joseph's General Hospital"/>
    <s v="St Joseph's General Hospital"/>
    <s v="Small Community"/>
    <s v="LHIN13"/>
    <x v="9"/>
    <n v="2020"/>
    <x v="0"/>
    <x v="0"/>
    <n v="7"/>
    <x v="11"/>
    <n v="43"/>
    <n v="3.01"/>
  </r>
  <r>
    <s v="St Joseph's General Hospital"/>
    <s v="St Joseph's General Hospital"/>
    <s v="Small Community"/>
    <s v="LHIN13"/>
    <x v="9"/>
    <n v="2020"/>
    <x v="0"/>
    <x v="0"/>
    <n v="7"/>
    <x v="32"/>
    <n v="0"/>
    <n v="0"/>
  </r>
  <r>
    <s v="St Joseph's General Hospital"/>
    <s v="St Joseph's General Hospital"/>
    <s v="Small Community"/>
    <s v="LHIN13"/>
    <x v="9"/>
    <n v="2020"/>
    <x v="0"/>
    <x v="0"/>
    <n v="7"/>
    <x v="0"/>
    <n v="100"/>
    <n v="7"/>
  </r>
  <r>
    <s v="St Joseph's General Hospital"/>
    <s v="St Joseph's General Hospital"/>
    <s v="Small Community"/>
    <s v="LHIN13"/>
    <x v="9"/>
    <n v="2020"/>
    <x v="0"/>
    <x v="0"/>
    <n v="7"/>
    <x v="35"/>
    <n v="0"/>
    <n v="0"/>
  </r>
  <r>
    <s v="St Joseph's General Hospital"/>
    <s v="St Joseph's General Hospital"/>
    <s v="Small Community"/>
    <s v="LHIN13"/>
    <x v="9"/>
    <n v="2020"/>
    <x v="0"/>
    <x v="0"/>
    <n v="7"/>
    <x v="33"/>
    <n v="29"/>
    <n v="2.0299999999999998"/>
  </r>
  <r>
    <s v="St Joseph's General Hospital"/>
    <s v="St Joseph's General Hospital"/>
    <s v="Small Community"/>
    <s v="LHIN13"/>
    <x v="9"/>
    <n v="2020"/>
    <x v="0"/>
    <x v="0"/>
    <n v="7"/>
    <x v="1"/>
    <n v="38"/>
    <n v="2.66"/>
  </r>
  <r>
    <s v="St Joseph's General Hospital"/>
    <s v="St Joseph's General Hospital"/>
    <s v="Small Community"/>
    <s v="LHIN13"/>
    <x v="9"/>
    <n v="2020"/>
    <x v="0"/>
    <x v="0"/>
    <n v="7"/>
    <x v="3"/>
    <n v="86"/>
    <n v="6.02"/>
  </r>
  <r>
    <s v="St Joseph's General Hospital"/>
    <s v="St Joseph's General Hospital"/>
    <s v="Small Community"/>
    <s v="LHIN13"/>
    <x v="9"/>
    <n v="2020"/>
    <x v="0"/>
    <x v="0"/>
    <n v="7"/>
    <x v="4"/>
    <n v="100"/>
    <n v="7"/>
  </r>
  <r>
    <s v="St Joseph's General Hospital"/>
    <s v="St Joseph's General Hospital"/>
    <s v="Small Community"/>
    <s v="LHIN13"/>
    <x v="9"/>
    <n v="2020"/>
    <x v="0"/>
    <x v="0"/>
    <n v="7"/>
    <x v="19"/>
    <n v="44"/>
    <n v="3.08"/>
  </r>
  <r>
    <s v="St Joseph's General Hospital"/>
    <s v="St Joseph's General Hospital"/>
    <s v="Small Community"/>
    <s v="LHIN13"/>
    <x v="9"/>
    <n v="2020"/>
    <x v="0"/>
    <x v="0"/>
    <n v="7"/>
    <x v="10"/>
    <n v="0"/>
    <n v="0"/>
  </r>
  <r>
    <s v="St Joseph's General Hospital"/>
    <s v="St Joseph's General Hospital"/>
    <s v="Small Community"/>
    <s v="LHIN13"/>
    <x v="9"/>
    <n v="2020"/>
    <x v="0"/>
    <x v="0"/>
    <n v="7"/>
    <x v="6"/>
    <n v="0"/>
    <n v="0"/>
  </r>
  <r>
    <s v="St Joseph's General Hospital"/>
    <s v="St Joseph's General Hospital"/>
    <s v="Small Community"/>
    <s v="LHIN13"/>
    <x v="9"/>
    <n v="2020"/>
    <x v="0"/>
    <x v="0"/>
    <n v="7"/>
    <x v="5"/>
    <n v="56"/>
    <n v="3.92"/>
  </r>
  <r>
    <s v="St Joseph's General Hospital"/>
    <s v="St Joseph's General Hospital"/>
    <s v="Small Community"/>
    <s v="LHIN13"/>
    <x v="9"/>
    <n v="2020"/>
    <x v="0"/>
    <x v="1"/>
    <n v="250"/>
    <x v="7"/>
    <n v="43"/>
    <n v="107.5"/>
  </r>
  <r>
    <s v="St Joseph's General Hospital"/>
    <s v="St Joseph's General Hospital"/>
    <s v="Small Community"/>
    <s v="LHIN13"/>
    <x v="9"/>
    <n v="2020"/>
    <x v="0"/>
    <x v="1"/>
    <n v="250"/>
    <x v="11"/>
    <n v="100"/>
    <n v="250"/>
  </r>
  <r>
    <s v="St Joseph's General Hospital"/>
    <s v="St Joseph's General Hospital"/>
    <s v="Small Community"/>
    <s v="LHIN13"/>
    <x v="9"/>
    <n v="2020"/>
    <x v="0"/>
    <x v="1"/>
    <n v="250"/>
    <x v="32"/>
    <n v="35"/>
    <n v="87.5"/>
  </r>
  <r>
    <s v="St Joseph's General Hospital"/>
    <s v="St Joseph's General Hospital"/>
    <s v="Small Community"/>
    <s v="LHIN13"/>
    <x v="9"/>
    <n v="2020"/>
    <x v="0"/>
    <x v="1"/>
    <n v="250"/>
    <x v="0"/>
    <n v="84"/>
    <n v="210"/>
  </r>
  <r>
    <s v="St Joseph's General Hospital"/>
    <s v="St Joseph's General Hospital"/>
    <s v="Small Community"/>
    <s v="LHIN13"/>
    <x v="9"/>
    <n v="2020"/>
    <x v="0"/>
    <x v="1"/>
    <n v="250"/>
    <x v="33"/>
    <n v="100"/>
    <n v="250"/>
  </r>
  <r>
    <s v="St Joseph's General Hospital"/>
    <s v="St Joseph's General Hospital"/>
    <s v="Small Community"/>
    <s v="LHIN13"/>
    <x v="9"/>
    <n v="2020"/>
    <x v="0"/>
    <x v="1"/>
    <n v="250"/>
    <x v="1"/>
    <n v="100"/>
    <n v="250"/>
  </r>
  <r>
    <s v="St Joseph's General Hospital"/>
    <s v="St Joseph's General Hospital"/>
    <s v="Small Community"/>
    <s v="LHIN13"/>
    <x v="9"/>
    <n v="2020"/>
    <x v="0"/>
    <x v="1"/>
    <n v="250"/>
    <x v="3"/>
    <n v="95"/>
    <n v="237.5"/>
  </r>
  <r>
    <s v="St Joseph's General Hospital"/>
    <s v="St Joseph's General Hospital"/>
    <s v="Small Community"/>
    <s v="LHIN13"/>
    <x v="9"/>
    <n v="2020"/>
    <x v="0"/>
    <x v="1"/>
    <n v="250"/>
    <x v="4"/>
    <n v="100"/>
    <n v="250"/>
  </r>
  <r>
    <s v="St Joseph's General Hospital"/>
    <s v="St Joseph's General Hospital"/>
    <s v="Small Community"/>
    <s v="LHIN13"/>
    <x v="9"/>
    <n v="2020"/>
    <x v="0"/>
    <x v="1"/>
    <n v="250"/>
    <x v="19"/>
    <n v="96"/>
    <n v="240"/>
  </r>
  <r>
    <s v="St Joseph's General Hospital"/>
    <s v="St Joseph's General Hospital"/>
    <s v="Small Community"/>
    <s v="LHIN13"/>
    <x v="9"/>
    <n v="2020"/>
    <x v="0"/>
    <x v="1"/>
    <n v="250"/>
    <x v="6"/>
    <n v="100"/>
    <n v="250"/>
  </r>
  <r>
    <s v="St Joseph's General Hospital"/>
    <s v="St Joseph's General Hospital"/>
    <s v="Small Community"/>
    <s v="LHIN13"/>
    <x v="9"/>
    <n v="2020"/>
    <x v="0"/>
    <x v="1"/>
    <n v="250"/>
    <x v="5"/>
    <n v="90"/>
    <n v="225"/>
  </r>
  <r>
    <s v="St Joseph's General Hospital"/>
    <s v="St Joseph's General Hospital"/>
    <s v="Small Community"/>
    <s v="LHIN13"/>
    <x v="9"/>
    <n v="2020"/>
    <x v="0"/>
    <x v="1"/>
    <n v="13"/>
    <x v="7"/>
    <n v="0"/>
    <n v="0"/>
  </r>
  <r>
    <s v="St Joseph's General Hospital"/>
    <s v="St Joseph's General Hospital"/>
    <s v="Small Community"/>
    <s v="LHIN13"/>
    <x v="9"/>
    <n v="2020"/>
    <x v="0"/>
    <x v="1"/>
    <n v="13"/>
    <x v="11"/>
    <n v="22"/>
    <n v="2.86"/>
  </r>
  <r>
    <s v="St Joseph's General Hospital"/>
    <s v="St Joseph's General Hospital"/>
    <s v="Small Community"/>
    <s v="LHIN13"/>
    <x v="9"/>
    <n v="2020"/>
    <x v="0"/>
    <x v="1"/>
    <n v="13"/>
    <x v="32"/>
    <n v="0"/>
    <n v="0"/>
  </r>
  <r>
    <s v="St Joseph's General Hospital"/>
    <s v="St Joseph's General Hospital"/>
    <s v="Small Community"/>
    <s v="LHIN13"/>
    <x v="9"/>
    <n v="2020"/>
    <x v="0"/>
    <x v="1"/>
    <n v="13"/>
    <x v="0"/>
    <n v="0"/>
    <n v="0"/>
  </r>
  <r>
    <s v="St Joseph's General Hospital"/>
    <s v="St Joseph's General Hospital"/>
    <s v="Small Community"/>
    <s v="LHIN13"/>
    <x v="9"/>
    <n v="2020"/>
    <x v="0"/>
    <x v="1"/>
    <n v="13"/>
    <x v="35"/>
    <n v="0"/>
    <n v="0"/>
  </r>
  <r>
    <s v="St Joseph's General Hospital"/>
    <s v="St Joseph's General Hospital"/>
    <s v="Small Community"/>
    <s v="LHIN13"/>
    <x v="9"/>
    <n v="2020"/>
    <x v="0"/>
    <x v="1"/>
    <n v="13"/>
    <x v="33"/>
    <n v="0"/>
    <n v="0"/>
  </r>
  <r>
    <s v="St Joseph's General Hospital"/>
    <s v="St Joseph's General Hospital"/>
    <s v="Small Community"/>
    <s v="LHIN13"/>
    <x v="9"/>
    <n v="2020"/>
    <x v="0"/>
    <x v="1"/>
    <n v="13"/>
    <x v="1"/>
    <n v="4"/>
    <n v="0.52"/>
  </r>
  <r>
    <s v="St Joseph's General Hospital"/>
    <s v="St Joseph's General Hospital"/>
    <s v="Small Community"/>
    <s v="LHIN13"/>
    <x v="9"/>
    <n v="2020"/>
    <x v="0"/>
    <x v="1"/>
    <n v="13"/>
    <x v="3"/>
    <n v="50"/>
    <n v="6.5"/>
  </r>
  <r>
    <s v="St Joseph's General Hospital"/>
    <s v="St Joseph's General Hospital"/>
    <s v="Small Community"/>
    <s v="LHIN13"/>
    <x v="9"/>
    <n v="2020"/>
    <x v="0"/>
    <x v="1"/>
    <n v="13"/>
    <x v="4"/>
    <n v="100"/>
    <n v="13"/>
  </r>
  <r>
    <s v="St Joseph's General Hospital"/>
    <s v="St Joseph's General Hospital"/>
    <s v="Small Community"/>
    <s v="LHIN13"/>
    <x v="9"/>
    <n v="2020"/>
    <x v="0"/>
    <x v="1"/>
    <n v="13"/>
    <x v="19"/>
    <n v="100"/>
    <n v="13"/>
  </r>
  <r>
    <s v="St Joseph's General Hospital"/>
    <s v="St Joseph's General Hospital"/>
    <s v="Small Community"/>
    <s v="LHIN13"/>
    <x v="9"/>
    <n v="2020"/>
    <x v="0"/>
    <x v="1"/>
    <n v="13"/>
    <x v="10"/>
    <n v="0"/>
    <n v="0"/>
  </r>
  <r>
    <s v="St Joseph's General Hospital"/>
    <s v="St Joseph's General Hospital"/>
    <s v="Small Community"/>
    <s v="LHIN13"/>
    <x v="9"/>
    <n v="2020"/>
    <x v="0"/>
    <x v="1"/>
    <n v="13"/>
    <x v="6"/>
    <n v="100"/>
    <n v="13"/>
  </r>
  <r>
    <s v="St Joseph's General Hospital"/>
    <s v="St Joseph's General Hospital"/>
    <s v="Small Community"/>
    <s v="LHIN13"/>
    <x v="9"/>
    <n v="2020"/>
    <x v="0"/>
    <x v="1"/>
    <n v="13"/>
    <x v="5"/>
    <n v="90"/>
    <n v="11.7"/>
  </r>
  <r>
    <s v="St Joseph's General Hospital"/>
    <s v="St Joseph's General Hospital"/>
    <s v="Small Community"/>
    <s v="LHIN13"/>
    <x v="9"/>
    <n v="2020"/>
    <x v="0"/>
    <x v="2"/>
    <n v="13"/>
    <x v="7"/>
    <n v="0"/>
    <n v="0"/>
  </r>
  <r>
    <s v="St Joseph's General Hospital"/>
    <s v="St Joseph's General Hospital"/>
    <s v="Small Community"/>
    <s v="LHIN13"/>
    <x v="9"/>
    <n v="2020"/>
    <x v="0"/>
    <x v="2"/>
    <n v="13"/>
    <x v="11"/>
    <n v="100"/>
    <n v="13"/>
  </r>
  <r>
    <s v="St Joseph's General Hospital"/>
    <s v="St Joseph's General Hospital"/>
    <s v="Small Community"/>
    <s v="LHIN13"/>
    <x v="9"/>
    <n v="2020"/>
    <x v="0"/>
    <x v="2"/>
    <n v="13"/>
    <x v="32"/>
    <n v="29"/>
    <n v="3.77"/>
  </r>
  <r>
    <s v="St Joseph's General Hospital"/>
    <s v="St Joseph's General Hospital"/>
    <s v="Small Community"/>
    <s v="LHIN13"/>
    <x v="9"/>
    <n v="2020"/>
    <x v="0"/>
    <x v="2"/>
    <n v="13"/>
    <x v="35"/>
    <n v="0"/>
    <n v="0"/>
  </r>
  <r>
    <s v="St Joseph's General Hospital"/>
    <s v="St Joseph's General Hospital"/>
    <s v="Small Community"/>
    <s v="LHIN13"/>
    <x v="9"/>
    <n v="2020"/>
    <x v="0"/>
    <x v="2"/>
    <n v="13"/>
    <x v="33"/>
    <n v="100"/>
    <n v="13"/>
  </r>
  <r>
    <s v="St Joseph's General Hospital"/>
    <s v="St Joseph's General Hospital"/>
    <s v="Small Community"/>
    <s v="LHIN13"/>
    <x v="9"/>
    <n v="2020"/>
    <x v="0"/>
    <x v="2"/>
    <n v="13"/>
    <x v="1"/>
    <n v="100"/>
    <n v="13"/>
  </r>
  <r>
    <s v="St Joseph's General Hospital"/>
    <s v="St Joseph's General Hospital"/>
    <s v="Small Community"/>
    <s v="LHIN13"/>
    <x v="9"/>
    <n v="2020"/>
    <x v="0"/>
    <x v="2"/>
    <n v="13"/>
    <x v="3"/>
    <n v="100"/>
    <n v="13"/>
  </r>
  <r>
    <s v="St Joseph's General Hospital"/>
    <s v="St Joseph's General Hospital"/>
    <s v="Small Community"/>
    <s v="LHIN13"/>
    <x v="9"/>
    <n v="2020"/>
    <x v="0"/>
    <x v="2"/>
    <n v="13"/>
    <x v="4"/>
    <n v="100"/>
    <n v="13"/>
  </r>
  <r>
    <s v="St Joseph's General Hospital"/>
    <s v="St Joseph's General Hospital"/>
    <s v="Small Community"/>
    <s v="LHIN13"/>
    <x v="9"/>
    <n v="2020"/>
    <x v="0"/>
    <x v="2"/>
    <n v="13"/>
    <x v="19"/>
    <n v="76"/>
    <n v="9.8800000000000008"/>
  </r>
  <r>
    <s v="St Joseph's General Hospital"/>
    <s v="St Joseph's General Hospital"/>
    <s v="Small Community"/>
    <s v="LHIN13"/>
    <x v="9"/>
    <n v="2020"/>
    <x v="0"/>
    <x v="2"/>
    <n v="13"/>
    <x v="10"/>
    <n v="100"/>
    <n v="13"/>
  </r>
  <r>
    <s v="St Joseph's General Hospital"/>
    <s v="St Joseph's General Hospital"/>
    <s v="Small Community"/>
    <s v="LHIN13"/>
    <x v="9"/>
    <n v="2020"/>
    <x v="0"/>
    <x v="2"/>
    <n v="13"/>
    <x v="6"/>
    <n v="100"/>
    <n v="13"/>
  </r>
  <r>
    <s v="St Joseph's General Hospital"/>
    <s v="St Joseph's General Hospital"/>
    <s v="Small Community"/>
    <s v="LHIN13"/>
    <x v="9"/>
    <n v="2020"/>
    <x v="0"/>
    <x v="2"/>
    <n v="13"/>
    <x v="5"/>
    <n v="88"/>
    <n v="11.44"/>
  </r>
  <r>
    <s v="St Joseph's General Hospital"/>
    <s v="St Joseph's General Hospital"/>
    <s v="Small Community"/>
    <s v="LHIN13"/>
    <x v="9"/>
    <n v="2020"/>
    <x v="0"/>
    <x v="2"/>
    <n v="72"/>
    <x v="7"/>
    <n v="1"/>
    <n v="0.72"/>
  </r>
  <r>
    <s v="St Joseph's General Hospital"/>
    <s v="St Joseph's General Hospital"/>
    <s v="Small Community"/>
    <s v="LHIN13"/>
    <x v="9"/>
    <n v="2020"/>
    <x v="0"/>
    <x v="2"/>
    <n v="72"/>
    <x v="11"/>
    <n v="100"/>
    <n v="72"/>
  </r>
  <r>
    <s v="St Joseph's General Hospital"/>
    <s v="St Joseph's General Hospital"/>
    <s v="Small Community"/>
    <s v="LHIN13"/>
    <x v="9"/>
    <n v="2020"/>
    <x v="0"/>
    <x v="2"/>
    <n v="72"/>
    <x v="32"/>
    <n v="74"/>
    <n v="53.28"/>
  </r>
  <r>
    <s v="St Joseph's General Hospital"/>
    <s v="St Joseph's General Hospital"/>
    <s v="Small Community"/>
    <s v="LHIN13"/>
    <x v="9"/>
    <n v="2020"/>
    <x v="0"/>
    <x v="2"/>
    <n v="72"/>
    <x v="0"/>
    <n v="50"/>
    <n v="36"/>
  </r>
  <r>
    <s v="St Joseph's General Hospital"/>
    <s v="St Joseph's General Hospital"/>
    <s v="Small Community"/>
    <s v="LHIN13"/>
    <x v="9"/>
    <n v="2020"/>
    <x v="0"/>
    <x v="2"/>
    <n v="72"/>
    <x v="35"/>
    <n v="0"/>
    <n v="0"/>
  </r>
  <r>
    <s v="St Joseph's General Hospital"/>
    <s v="St Joseph's General Hospital"/>
    <s v="Small Community"/>
    <s v="LHIN13"/>
    <x v="9"/>
    <n v="2020"/>
    <x v="0"/>
    <x v="2"/>
    <n v="72"/>
    <x v="33"/>
    <n v="100"/>
    <n v="72"/>
  </r>
  <r>
    <s v="St Joseph's General Hospital"/>
    <s v="St Joseph's General Hospital"/>
    <s v="Small Community"/>
    <s v="LHIN13"/>
    <x v="9"/>
    <n v="2020"/>
    <x v="0"/>
    <x v="2"/>
    <n v="72"/>
    <x v="1"/>
    <n v="100"/>
    <n v="72"/>
  </r>
  <r>
    <s v="St Joseph's General Hospital"/>
    <s v="St Joseph's General Hospital"/>
    <s v="Small Community"/>
    <s v="LHIN13"/>
    <x v="9"/>
    <n v="2020"/>
    <x v="0"/>
    <x v="2"/>
    <n v="72"/>
    <x v="3"/>
    <n v="100"/>
    <n v="72"/>
  </r>
  <r>
    <s v="St Joseph's General Hospital"/>
    <s v="St Joseph's General Hospital"/>
    <s v="Small Community"/>
    <s v="LHIN13"/>
    <x v="9"/>
    <n v="2020"/>
    <x v="0"/>
    <x v="2"/>
    <n v="72"/>
    <x v="4"/>
    <n v="100"/>
    <n v="72"/>
  </r>
  <r>
    <s v="St Joseph's General Hospital"/>
    <s v="St Joseph's General Hospital"/>
    <s v="Small Community"/>
    <s v="LHIN13"/>
    <x v="9"/>
    <n v="2020"/>
    <x v="0"/>
    <x v="2"/>
    <n v="72"/>
    <x v="19"/>
    <n v="47"/>
    <n v="33.840000000000003"/>
  </r>
  <r>
    <s v="St Joseph's General Hospital"/>
    <s v="St Joseph's General Hospital"/>
    <s v="Small Community"/>
    <s v="LHIN13"/>
    <x v="9"/>
    <n v="2020"/>
    <x v="0"/>
    <x v="2"/>
    <n v="72"/>
    <x v="10"/>
    <n v="100"/>
    <n v="72"/>
  </r>
  <r>
    <s v="St Joseph's General Hospital"/>
    <s v="St Joseph's General Hospital"/>
    <s v="Small Community"/>
    <s v="LHIN13"/>
    <x v="9"/>
    <n v="2020"/>
    <x v="0"/>
    <x v="2"/>
    <n v="72"/>
    <x v="6"/>
    <n v="100"/>
    <n v="72"/>
  </r>
  <r>
    <s v="St Joseph's General Hospital"/>
    <s v="St Joseph's General Hospital"/>
    <s v="Small Community"/>
    <s v="LHIN13"/>
    <x v="9"/>
    <n v="2020"/>
    <x v="0"/>
    <x v="2"/>
    <n v="72"/>
    <x v="5"/>
    <n v="86"/>
    <n v="61.92"/>
  </r>
  <r>
    <s v="St Joseph's General Hospital"/>
    <s v="St Joseph's General Hospital"/>
    <s v="Small Community"/>
    <s v="LHIN13"/>
    <x v="9"/>
    <n v="2020"/>
    <x v="0"/>
    <x v="2"/>
    <n v="2"/>
    <x v="7"/>
    <n v="0"/>
    <n v="0"/>
  </r>
  <r>
    <s v="St Joseph's General Hospital"/>
    <s v="St Joseph's General Hospital"/>
    <s v="Small Community"/>
    <s v="LHIN13"/>
    <x v="9"/>
    <n v="2020"/>
    <x v="0"/>
    <x v="2"/>
    <n v="2"/>
    <x v="11"/>
    <n v="0"/>
    <n v="0"/>
  </r>
  <r>
    <s v="St Joseph's General Hospital"/>
    <s v="St Joseph's General Hospital"/>
    <s v="Small Community"/>
    <s v="LHIN13"/>
    <x v="9"/>
    <n v="2020"/>
    <x v="0"/>
    <x v="2"/>
    <n v="2"/>
    <x v="32"/>
    <n v="0"/>
    <n v="0"/>
  </r>
  <r>
    <s v="St Joseph's General Hospital"/>
    <s v="St Joseph's General Hospital"/>
    <s v="Small Community"/>
    <s v="LHIN13"/>
    <x v="9"/>
    <n v="2020"/>
    <x v="0"/>
    <x v="2"/>
    <n v="2"/>
    <x v="33"/>
    <n v="0"/>
    <n v="0"/>
  </r>
  <r>
    <s v="St Joseph's General Hospital"/>
    <s v="St Joseph's General Hospital"/>
    <s v="Small Community"/>
    <s v="LHIN13"/>
    <x v="9"/>
    <n v="2020"/>
    <x v="0"/>
    <x v="2"/>
    <n v="2"/>
    <x v="1"/>
    <n v="100"/>
    <n v="2"/>
  </r>
  <r>
    <s v="St Joseph's General Hospital"/>
    <s v="St Joseph's General Hospital"/>
    <s v="Small Community"/>
    <s v="LHIN13"/>
    <x v="9"/>
    <n v="2020"/>
    <x v="0"/>
    <x v="2"/>
    <n v="2"/>
    <x v="3"/>
    <n v="100"/>
    <n v="2"/>
  </r>
  <r>
    <s v="St Joseph's General Hospital"/>
    <s v="St Joseph's General Hospital"/>
    <s v="Small Community"/>
    <s v="LHIN13"/>
    <x v="9"/>
    <n v="2020"/>
    <x v="0"/>
    <x v="2"/>
    <n v="2"/>
    <x v="4"/>
    <n v="100"/>
    <n v="2"/>
  </r>
  <r>
    <s v="St Joseph's General Hospital"/>
    <s v="St Joseph's General Hospital"/>
    <s v="Small Community"/>
    <s v="LHIN13"/>
    <x v="9"/>
    <n v="2020"/>
    <x v="0"/>
    <x v="2"/>
    <n v="2"/>
    <x v="19"/>
    <n v="0"/>
    <n v="0"/>
  </r>
  <r>
    <s v="St Joseph's General Hospital"/>
    <s v="St Joseph's General Hospital"/>
    <s v="Small Community"/>
    <s v="LHIN13"/>
    <x v="9"/>
    <n v="2020"/>
    <x v="0"/>
    <x v="2"/>
    <n v="2"/>
    <x v="5"/>
    <n v="0"/>
    <n v="0"/>
  </r>
  <r>
    <s v="St Joseph's General Hospital"/>
    <s v="St Joseph's General Hospital"/>
    <s v="Small Community"/>
    <s v="LHIN13"/>
    <x v="9"/>
    <n v="2020"/>
    <x v="0"/>
    <x v="3"/>
    <n v="28"/>
    <x v="7"/>
    <n v="89"/>
    <n v="24.92"/>
  </r>
  <r>
    <s v="St Joseph's General Hospital"/>
    <s v="St Joseph's General Hospital"/>
    <s v="Small Community"/>
    <s v="LHIN13"/>
    <x v="9"/>
    <n v="2020"/>
    <x v="0"/>
    <x v="3"/>
    <n v="28"/>
    <x v="11"/>
    <n v="100"/>
    <n v="28"/>
  </r>
  <r>
    <s v="St Joseph's General Hospital"/>
    <s v="St Joseph's General Hospital"/>
    <s v="Small Community"/>
    <s v="LHIN13"/>
    <x v="9"/>
    <n v="2020"/>
    <x v="0"/>
    <x v="3"/>
    <n v="28"/>
    <x v="32"/>
    <n v="92"/>
    <n v="25.76"/>
  </r>
  <r>
    <s v="St Joseph's General Hospital"/>
    <s v="St Joseph's General Hospital"/>
    <s v="Small Community"/>
    <s v="LHIN13"/>
    <x v="9"/>
    <n v="2020"/>
    <x v="0"/>
    <x v="3"/>
    <n v="28"/>
    <x v="0"/>
    <n v="100"/>
    <n v="28"/>
  </r>
  <r>
    <s v="St Joseph's General Hospital"/>
    <s v="St Joseph's General Hospital"/>
    <s v="Small Community"/>
    <s v="LHIN13"/>
    <x v="9"/>
    <n v="2020"/>
    <x v="0"/>
    <x v="3"/>
    <n v="28"/>
    <x v="33"/>
    <n v="97"/>
    <n v="27.16"/>
  </r>
  <r>
    <s v="St Joseph's General Hospital"/>
    <s v="St Joseph's General Hospital"/>
    <s v="Small Community"/>
    <s v="LHIN13"/>
    <x v="9"/>
    <n v="2020"/>
    <x v="0"/>
    <x v="3"/>
    <n v="28"/>
    <x v="1"/>
    <n v="100"/>
    <n v="28"/>
  </r>
  <r>
    <s v="St Joseph's General Hospital"/>
    <s v="St Joseph's General Hospital"/>
    <s v="Small Community"/>
    <s v="LHIN13"/>
    <x v="9"/>
    <n v="2020"/>
    <x v="0"/>
    <x v="3"/>
    <n v="28"/>
    <x v="3"/>
    <n v="85"/>
    <n v="23.8"/>
  </r>
  <r>
    <s v="St Joseph's General Hospital"/>
    <s v="St Joseph's General Hospital"/>
    <s v="Small Community"/>
    <s v="LHIN13"/>
    <x v="9"/>
    <n v="2020"/>
    <x v="0"/>
    <x v="3"/>
    <n v="28"/>
    <x v="4"/>
    <n v="100"/>
    <n v="28"/>
  </r>
  <r>
    <s v="St Joseph's General Hospital"/>
    <s v="St Joseph's General Hospital"/>
    <s v="Small Community"/>
    <s v="LHIN13"/>
    <x v="9"/>
    <n v="2020"/>
    <x v="0"/>
    <x v="3"/>
    <n v="28"/>
    <x v="19"/>
    <n v="3"/>
    <n v="0.84"/>
  </r>
  <r>
    <s v="St Joseph's General Hospital"/>
    <s v="St Joseph's General Hospital"/>
    <s v="Small Community"/>
    <s v="LHIN13"/>
    <x v="9"/>
    <n v="2020"/>
    <x v="0"/>
    <x v="3"/>
    <n v="28"/>
    <x v="5"/>
    <n v="76"/>
    <n v="21.28"/>
  </r>
  <r>
    <s v="St Joseph's General Hospital"/>
    <s v="St Joseph's General Hospital"/>
    <s v="Small Community"/>
    <s v="LHIN13"/>
    <x v="9"/>
    <n v="2020"/>
    <x v="0"/>
    <x v="4"/>
    <n v="30"/>
    <x v="11"/>
    <n v="100"/>
    <n v="30"/>
  </r>
  <r>
    <s v="St Joseph's General Hospital"/>
    <s v="St Joseph's General Hospital"/>
    <s v="Small Community"/>
    <s v="LHIN13"/>
    <x v="9"/>
    <n v="2020"/>
    <x v="0"/>
    <x v="4"/>
    <n v="30"/>
    <x v="0"/>
    <n v="65"/>
    <n v="19.5"/>
  </r>
  <r>
    <s v="St Joseph's General Hospital"/>
    <s v="St Joseph's General Hospital"/>
    <s v="Small Community"/>
    <s v="LHIN13"/>
    <x v="9"/>
    <n v="2020"/>
    <x v="0"/>
    <x v="4"/>
    <n v="30"/>
    <x v="3"/>
    <n v="84"/>
    <n v="25.2"/>
  </r>
  <r>
    <s v="St Joseph's General Hospital"/>
    <s v="St Joseph's General Hospital"/>
    <s v="Small Community"/>
    <s v="LHIN13"/>
    <x v="9"/>
    <n v="2020"/>
    <x v="0"/>
    <x v="4"/>
    <n v="30"/>
    <x v="34"/>
    <n v="96"/>
    <n v="28.8"/>
  </r>
  <r>
    <s v="St Joseph's General Hospital"/>
    <s v="St Joseph's General Hospital"/>
    <s v="Small Community"/>
    <s v="LHIN13"/>
    <x v="9"/>
    <n v="2020"/>
    <x v="0"/>
    <x v="4"/>
    <n v="30"/>
    <x v="20"/>
    <n v="100"/>
    <n v="30"/>
  </r>
  <r>
    <s v="St Joseph's General Hospital"/>
    <s v="St Joseph's General Hospital"/>
    <s v="Small Community"/>
    <s v="LHIN13"/>
    <x v="9"/>
    <n v="2020"/>
    <x v="0"/>
    <x v="4"/>
    <n v="30"/>
    <x v="4"/>
    <n v="100"/>
    <n v="30"/>
  </r>
  <r>
    <s v="St Joseph's General Hospital"/>
    <s v="St Joseph's General Hospital"/>
    <s v="Small Community"/>
    <s v="LHIN13"/>
    <x v="9"/>
    <n v="2020"/>
    <x v="0"/>
    <x v="4"/>
    <n v="30"/>
    <x v="10"/>
    <n v="100"/>
    <n v="30"/>
  </r>
  <r>
    <s v="St Joseph's General Hospital"/>
    <s v="St Joseph's General Hospital"/>
    <s v="Small Community"/>
    <s v="LHIN13"/>
    <x v="9"/>
    <n v="2020"/>
    <x v="0"/>
    <x v="4"/>
    <n v="30"/>
    <x v="6"/>
    <n v="93"/>
    <n v="27.9"/>
  </r>
  <r>
    <s v="St Joseph's General Hospital"/>
    <s v="St Joseph's General Hospital"/>
    <s v="Small Community"/>
    <s v="LHIN13"/>
    <x v="9"/>
    <n v="2020"/>
    <x v="1"/>
    <x v="6"/>
    <n v="38"/>
    <x v="7"/>
    <n v="100"/>
    <n v="38"/>
  </r>
  <r>
    <s v="St Joseph's General Hospital"/>
    <s v="St Joseph's General Hospital"/>
    <s v="Small Community"/>
    <s v="LHIN13"/>
    <x v="9"/>
    <n v="2020"/>
    <x v="1"/>
    <x v="6"/>
    <n v="38"/>
    <x v="1"/>
    <n v="0"/>
    <n v="0"/>
  </r>
  <r>
    <s v="St Joseph's General Hospital"/>
    <s v="St Joseph's General Hospital"/>
    <s v="Small Community"/>
    <s v="LHIN13"/>
    <x v="9"/>
    <n v="2020"/>
    <x v="1"/>
    <x v="6"/>
    <n v="38"/>
    <x v="0"/>
    <n v="33"/>
    <n v="12.54"/>
  </r>
  <r>
    <s v="St Joseph's General Hospital"/>
    <s v="St Joseph's General Hospital"/>
    <s v="Small Community"/>
    <s v="LHIN13"/>
    <x v="9"/>
    <n v="2020"/>
    <x v="1"/>
    <x v="6"/>
    <n v="38"/>
    <x v="19"/>
    <n v="100"/>
    <n v="38"/>
  </r>
  <r>
    <s v="St Joseph's General Hospital"/>
    <s v="St Joseph's General Hospital"/>
    <s v="Small Community"/>
    <s v="LHIN13"/>
    <x v="9"/>
    <n v="2020"/>
    <x v="1"/>
    <x v="6"/>
    <n v="38"/>
    <x v="13"/>
    <n v="100"/>
    <n v="38"/>
  </r>
  <r>
    <s v="St Joseph's General Hospital"/>
    <s v="St Joseph's General Hospital"/>
    <s v="Small Community"/>
    <s v="LHIN13"/>
    <x v="9"/>
    <n v="2020"/>
    <x v="1"/>
    <x v="7"/>
    <n v="132"/>
    <x v="7"/>
    <n v="20"/>
    <n v="26.4"/>
  </r>
  <r>
    <s v="St Joseph's General Hospital"/>
    <s v="St Joseph's General Hospital"/>
    <s v="Small Community"/>
    <s v="LHIN13"/>
    <x v="9"/>
    <n v="2020"/>
    <x v="1"/>
    <x v="7"/>
    <n v="132"/>
    <x v="32"/>
    <n v="100"/>
    <n v="132"/>
  </r>
  <r>
    <s v="St Joseph's General Hospital"/>
    <s v="St Joseph's General Hospital"/>
    <s v="Small Community"/>
    <s v="LHIN13"/>
    <x v="9"/>
    <n v="2020"/>
    <x v="1"/>
    <x v="7"/>
    <n v="132"/>
    <x v="1"/>
    <n v="100"/>
    <n v="132"/>
  </r>
  <r>
    <s v="St Joseph's General Hospital"/>
    <s v="St Joseph's General Hospital"/>
    <s v="Small Community"/>
    <s v="LHIN13"/>
    <x v="9"/>
    <n v="2020"/>
    <x v="1"/>
    <x v="7"/>
    <n v="132"/>
    <x v="0"/>
    <n v="100"/>
    <n v="132"/>
  </r>
  <r>
    <s v="St Joseph's General Hospital"/>
    <s v="St Joseph's General Hospital"/>
    <s v="Small Community"/>
    <s v="LHIN13"/>
    <x v="9"/>
    <n v="2020"/>
    <x v="1"/>
    <x v="7"/>
    <n v="132"/>
    <x v="14"/>
    <n v="75"/>
    <n v="99"/>
  </r>
  <r>
    <s v="St Joseph's General Hospital"/>
    <s v="St Joseph's General Hospital"/>
    <s v="Small Community"/>
    <s v="LHIN13"/>
    <x v="9"/>
    <n v="2020"/>
    <x v="1"/>
    <x v="7"/>
    <n v="132"/>
    <x v="12"/>
    <n v="100"/>
    <n v="132"/>
  </r>
  <r>
    <s v="St Joseph's General Hospital"/>
    <s v="St Joseph's General Hospital"/>
    <s v="Small Community"/>
    <s v="LHIN13"/>
    <x v="9"/>
    <n v="2020"/>
    <x v="1"/>
    <x v="7"/>
    <n v="132"/>
    <x v="15"/>
    <n v="65"/>
    <n v="85.8"/>
  </r>
  <r>
    <s v="St Joseph's General Hospital"/>
    <s v="St Joseph's General Hospital"/>
    <s v="Small Community"/>
    <s v="LHIN13"/>
    <x v="9"/>
    <n v="2020"/>
    <x v="1"/>
    <x v="7"/>
    <n v="132"/>
    <x v="20"/>
    <n v="100"/>
    <n v="132"/>
  </r>
  <r>
    <s v="St Joseph's General Hospital"/>
    <s v="St Joseph's General Hospital"/>
    <s v="Small Community"/>
    <s v="LHIN13"/>
    <x v="9"/>
    <n v="2020"/>
    <x v="1"/>
    <x v="7"/>
    <n v="132"/>
    <x v="4"/>
    <n v="100"/>
    <n v="132"/>
  </r>
  <r>
    <s v="St Joseph's General Hospital"/>
    <s v="St Joseph's General Hospital"/>
    <s v="Small Community"/>
    <s v="LHIN13"/>
    <x v="9"/>
    <n v="2020"/>
    <x v="1"/>
    <x v="7"/>
    <n v="132"/>
    <x v="19"/>
    <n v="100"/>
    <n v="132"/>
  </r>
  <r>
    <s v="St Joseph's General Hospital"/>
    <s v="St Joseph's General Hospital"/>
    <s v="Small Community"/>
    <s v="LHIN13"/>
    <x v="9"/>
    <n v="2020"/>
    <x v="1"/>
    <x v="7"/>
    <n v="132"/>
    <x v="16"/>
    <n v="20"/>
    <n v="26.4"/>
  </r>
  <r>
    <s v="St Joseph's General Hospital"/>
    <s v="St Joseph's General Hospital"/>
    <s v="Small Community"/>
    <s v="LHIN13"/>
    <x v="9"/>
    <n v="2020"/>
    <x v="1"/>
    <x v="7"/>
    <n v="132"/>
    <x v="5"/>
    <n v="99"/>
    <n v="130.68"/>
  </r>
  <r>
    <s v="St Joseph's General Hospital"/>
    <s v="St Joseph's General Hospital"/>
    <s v="Small Community"/>
    <s v="LHIN13"/>
    <x v="9"/>
    <n v="2020"/>
    <x v="1"/>
    <x v="7"/>
    <n v="132"/>
    <x v="13"/>
    <n v="100"/>
    <n v="132"/>
  </r>
  <r>
    <s v="St Joseph's General Hospital"/>
    <s v="St Joseph's General Hospital"/>
    <s v="Small Community"/>
    <s v="LHIN13"/>
    <x v="9"/>
    <n v="2020"/>
    <x v="1"/>
    <x v="7"/>
    <n v="15"/>
    <x v="7"/>
    <n v="0"/>
    <n v="0"/>
  </r>
  <r>
    <s v="St Joseph's General Hospital"/>
    <s v="St Joseph's General Hospital"/>
    <s v="Small Community"/>
    <s v="LHIN13"/>
    <x v="9"/>
    <n v="2020"/>
    <x v="1"/>
    <x v="7"/>
    <n v="15"/>
    <x v="32"/>
    <n v="0"/>
    <n v="0"/>
  </r>
  <r>
    <s v="St Joseph's General Hospital"/>
    <s v="St Joseph's General Hospital"/>
    <s v="Small Community"/>
    <s v="LHIN13"/>
    <x v="9"/>
    <n v="2020"/>
    <x v="1"/>
    <x v="7"/>
    <n v="15"/>
    <x v="1"/>
    <n v="0"/>
    <n v="0"/>
  </r>
  <r>
    <s v="St Joseph's General Hospital"/>
    <s v="St Joseph's General Hospital"/>
    <s v="Small Community"/>
    <s v="LHIN13"/>
    <x v="9"/>
    <n v="2020"/>
    <x v="1"/>
    <x v="7"/>
    <n v="15"/>
    <x v="14"/>
    <n v="69"/>
    <n v="10.35"/>
  </r>
  <r>
    <s v="St Joseph's General Hospital"/>
    <s v="St Joseph's General Hospital"/>
    <s v="Small Community"/>
    <s v="LHIN13"/>
    <x v="9"/>
    <n v="2020"/>
    <x v="1"/>
    <x v="7"/>
    <n v="15"/>
    <x v="12"/>
    <n v="0"/>
    <n v="0"/>
  </r>
  <r>
    <s v="St Joseph's General Hospital"/>
    <s v="St Joseph's General Hospital"/>
    <s v="Small Community"/>
    <s v="LHIN13"/>
    <x v="9"/>
    <n v="2020"/>
    <x v="1"/>
    <x v="7"/>
    <n v="15"/>
    <x v="15"/>
    <n v="25"/>
    <n v="3.75"/>
  </r>
  <r>
    <s v="St Joseph's General Hospital"/>
    <s v="St Joseph's General Hospital"/>
    <s v="Small Community"/>
    <s v="LHIN13"/>
    <x v="9"/>
    <n v="2020"/>
    <x v="1"/>
    <x v="7"/>
    <n v="15"/>
    <x v="19"/>
    <n v="100"/>
    <n v="15"/>
  </r>
  <r>
    <s v="St Joseph's General Hospital"/>
    <s v="St Joseph's General Hospital"/>
    <s v="Small Community"/>
    <s v="LHIN13"/>
    <x v="9"/>
    <n v="2020"/>
    <x v="1"/>
    <x v="7"/>
    <n v="15"/>
    <x v="16"/>
    <n v="0"/>
    <n v="0"/>
  </r>
  <r>
    <s v="St Joseph's General Hospital"/>
    <s v="St Joseph's General Hospital"/>
    <s v="Small Community"/>
    <s v="LHIN13"/>
    <x v="9"/>
    <n v="2020"/>
    <x v="1"/>
    <x v="7"/>
    <n v="15"/>
    <x v="5"/>
    <n v="100"/>
    <n v="15"/>
  </r>
  <r>
    <s v="St Joseph's General Hospital"/>
    <s v="St Joseph's General Hospital"/>
    <s v="Small Community"/>
    <s v="LHIN13"/>
    <x v="9"/>
    <n v="2020"/>
    <x v="1"/>
    <x v="7"/>
    <n v="15"/>
    <x v="13"/>
    <n v="100"/>
    <n v="15"/>
  </r>
  <r>
    <s v="St Joseph's General Hospital"/>
    <s v="St Joseph's General Hospital"/>
    <s v="Small Community"/>
    <s v="LHIN13"/>
    <x v="9"/>
    <n v="2020"/>
    <x v="1"/>
    <x v="8"/>
    <n v="39"/>
    <x v="7"/>
    <n v="100"/>
    <n v="39"/>
  </r>
  <r>
    <s v="St Joseph's General Hospital"/>
    <s v="St Joseph's General Hospital"/>
    <s v="Small Community"/>
    <s v="LHIN13"/>
    <x v="9"/>
    <n v="2020"/>
    <x v="1"/>
    <x v="8"/>
    <n v="39"/>
    <x v="1"/>
    <n v="100"/>
    <n v="39"/>
  </r>
  <r>
    <s v="St Joseph's General Hospital"/>
    <s v="St Joseph's General Hospital"/>
    <s v="Small Community"/>
    <s v="LHIN13"/>
    <x v="9"/>
    <n v="2020"/>
    <x v="1"/>
    <x v="8"/>
    <n v="39"/>
    <x v="14"/>
    <n v="0"/>
    <n v="0"/>
  </r>
  <r>
    <s v="St Joseph's General Hospital"/>
    <s v="St Joseph's General Hospital"/>
    <s v="Small Community"/>
    <s v="LHIN13"/>
    <x v="9"/>
    <n v="2020"/>
    <x v="1"/>
    <x v="8"/>
    <n v="39"/>
    <x v="15"/>
    <n v="0"/>
    <n v="0"/>
  </r>
  <r>
    <s v="St Joseph's General Hospital"/>
    <s v="St Joseph's General Hospital"/>
    <s v="Small Community"/>
    <s v="LHIN13"/>
    <x v="9"/>
    <n v="2020"/>
    <x v="1"/>
    <x v="8"/>
    <n v="39"/>
    <x v="20"/>
    <n v="100"/>
    <n v="39"/>
  </r>
  <r>
    <s v="St Joseph's General Hospital"/>
    <s v="St Joseph's General Hospital"/>
    <s v="Small Community"/>
    <s v="LHIN13"/>
    <x v="9"/>
    <n v="2020"/>
    <x v="1"/>
    <x v="8"/>
    <n v="39"/>
    <x v="16"/>
    <n v="100"/>
    <n v="39"/>
  </r>
  <r>
    <s v="St Joseph's General Hospital"/>
    <s v="St Joseph's General Hospital"/>
    <s v="Small Community"/>
    <s v="LHIN13"/>
    <x v="9"/>
    <n v="2020"/>
    <x v="1"/>
    <x v="5"/>
    <n v="5"/>
    <x v="7"/>
    <n v="0"/>
    <n v="0"/>
  </r>
  <r>
    <s v="St Joseph's General Hospital"/>
    <s v="St Joseph's General Hospital"/>
    <s v="Small Community"/>
    <s v="LHIN13"/>
    <x v="9"/>
    <n v="2020"/>
    <x v="1"/>
    <x v="5"/>
    <n v="5"/>
    <x v="32"/>
    <n v="100"/>
    <n v="5"/>
  </r>
  <r>
    <s v="St Joseph's General Hospital"/>
    <s v="St Joseph's General Hospital"/>
    <s v="Small Community"/>
    <s v="LHIN13"/>
    <x v="9"/>
    <n v="2020"/>
    <x v="1"/>
    <x v="5"/>
    <n v="5"/>
    <x v="14"/>
    <n v="60"/>
    <n v="3"/>
  </r>
  <r>
    <s v="St Joseph's General Hospital"/>
    <s v="St Joseph's General Hospital"/>
    <s v="Small Community"/>
    <s v="LHIN13"/>
    <x v="9"/>
    <n v="2020"/>
    <x v="1"/>
    <x v="5"/>
    <n v="5"/>
    <x v="12"/>
    <n v="100"/>
    <n v="5"/>
  </r>
  <r>
    <s v="St Joseph's General Hospital"/>
    <s v="St Joseph's General Hospital"/>
    <s v="Small Community"/>
    <s v="LHIN13"/>
    <x v="9"/>
    <n v="2020"/>
    <x v="1"/>
    <x v="5"/>
    <n v="5"/>
    <x v="15"/>
    <n v="40"/>
    <n v="2"/>
  </r>
  <r>
    <s v="St Joseph's General Hospital"/>
    <s v="St Joseph's General Hospital"/>
    <s v="Small Community"/>
    <s v="LHIN13"/>
    <x v="9"/>
    <n v="2020"/>
    <x v="1"/>
    <x v="5"/>
    <n v="5"/>
    <x v="16"/>
    <n v="0"/>
    <n v="0"/>
  </r>
  <r>
    <s v="St Joseph's General Hospital"/>
    <s v="St Joseph's General Hospital"/>
    <s v="Small Community"/>
    <s v="LHIN13"/>
    <x v="9"/>
    <n v="2020"/>
    <x v="1"/>
    <x v="5"/>
    <n v="5"/>
    <x v="5"/>
    <n v="80"/>
    <n v="4"/>
  </r>
  <r>
    <s v="St Joseph's General Hospital"/>
    <s v="St Joseph's General Hospital"/>
    <s v="Small Community"/>
    <s v="LHIN13"/>
    <x v="9"/>
    <n v="2020"/>
    <x v="1"/>
    <x v="5"/>
    <n v="5"/>
    <x v="13"/>
    <n v="100"/>
    <n v="5"/>
  </r>
  <r>
    <s v="St Joseph's General Hospital"/>
    <s v="St Joseph's General Hospital"/>
    <s v="Small Community"/>
    <s v="LHIN13"/>
    <x v="9"/>
    <n v="2020"/>
    <x v="1"/>
    <x v="18"/>
    <n v="11"/>
    <x v="7"/>
    <n v="100"/>
    <n v="11"/>
  </r>
  <r>
    <s v="St Joseph's General Hospital"/>
    <s v="St Joseph's General Hospital"/>
    <s v="Small Community"/>
    <s v="LHIN13"/>
    <x v="9"/>
    <n v="2020"/>
    <x v="1"/>
    <x v="18"/>
    <n v="11"/>
    <x v="1"/>
    <n v="100"/>
    <n v="11"/>
  </r>
  <r>
    <s v="St Joseph's General Hospital"/>
    <s v="St Joseph's General Hospital"/>
    <s v="Small Community"/>
    <s v="LHIN13"/>
    <x v="9"/>
    <n v="2020"/>
    <x v="1"/>
    <x v="18"/>
    <n v="11"/>
    <x v="15"/>
    <n v="100"/>
    <n v="11"/>
  </r>
  <r>
    <s v="St Joseph's General Hospital"/>
    <s v="St Joseph's General Hospital"/>
    <s v="Small Community"/>
    <s v="LHIN13"/>
    <x v="9"/>
    <n v="2020"/>
    <x v="1"/>
    <x v="18"/>
    <n v="11"/>
    <x v="16"/>
    <n v="100"/>
    <n v="11"/>
  </r>
  <r>
    <s v="St Joseph's General Hospital"/>
    <s v="St Joseph's General Hospital"/>
    <s v="Small Community"/>
    <s v="LHIN13"/>
    <x v="9"/>
    <n v="2020"/>
    <x v="1"/>
    <x v="18"/>
    <n v="11"/>
    <x v="13"/>
    <n v="100"/>
    <n v="11"/>
  </r>
  <r>
    <s v="St Joseph's General Hospital"/>
    <s v="St Joseph's General Hospital"/>
    <s v="Small Community"/>
    <s v="LHIN13"/>
    <x v="9"/>
    <n v="2020"/>
    <x v="1"/>
    <x v="18"/>
    <n v="5"/>
    <x v="1"/>
    <n v="100"/>
    <n v="5"/>
  </r>
  <r>
    <s v="St Joseph's General Hospital"/>
    <s v="St Joseph's General Hospital"/>
    <s v="Small Community"/>
    <s v="LHIN13"/>
    <x v="9"/>
    <n v="2020"/>
    <x v="1"/>
    <x v="18"/>
    <n v="5"/>
    <x v="14"/>
    <n v="100"/>
    <n v="5"/>
  </r>
  <r>
    <s v="St Joseph's General Hospital"/>
    <s v="St Joseph's General Hospital"/>
    <s v="Small Community"/>
    <s v="LHIN13"/>
    <x v="9"/>
    <n v="2020"/>
    <x v="1"/>
    <x v="18"/>
    <n v="5"/>
    <x v="20"/>
    <n v="100"/>
    <n v="5"/>
  </r>
  <r>
    <s v="St Joseph's General Hospital"/>
    <s v="St Joseph's General Hospital"/>
    <s v="Small Community"/>
    <s v="LHIN13"/>
    <x v="9"/>
    <n v="2020"/>
    <x v="1"/>
    <x v="18"/>
    <n v="5"/>
    <x v="4"/>
    <n v="100"/>
    <n v="5"/>
  </r>
  <r>
    <s v="St Joseph's General Hospital"/>
    <s v="St Joseph's General Hospital"/>
    <s v="Small Community"/>
    <s v="LHIN13"/>
    <x v="9"/>
    <n v="2020"/>
    <x v="1"/>
    <x v="18"/>
    <n v="5"/>
    <x v="16"/>
    <n v="100"/>
    <n v="5"/>
  </r>
  <r>
    <s v="St Joseph's General Hospital"/>
    <s v="St Joseph's General Hospital"/>
    <s v="Small Community"/>
    <s v="LHIN13"/>
    <x v="9"/>
    <n v="2020"/>
    <x v="1"/>
    <x v="18"/>
    <n v="5"/>
    <x v="13"/>
    <n v="100"/>
    <n v="5"/>
  </r>
  <r>
    <s v="St Joseph's General Hospital"/>
    <s v="St Joseph's General Hospital"/>
    <s v="Small Community"/>
    <s v="LHIN13"/>
    <x v="9"/>
    <n v="2020"/>
    <x v="1"/>
    <x v="6"/>
    <n v="44"/>
    <x v="7"/>
    <n v="97"/>
    <n v="42.68"/>
  </r>
  <r>
    <s v="St Joseph's General Hospital"/>
    <s v="St Joseph's General Hospital"/>
    <s v="Small Community"/>
    <s v="LHIN13"/>
    <x v="9"/>
    <n v="2020"/>
    <x v="1"/>
    <x v="6"/>
    <n v="44"/>
    <x v="0"/>
    <n v="25"/>
    <n v="11"/>
  </r>
  <r>
    <s v="St Joseph's General Hospital"/>
    <s v="St Joseph's General Hospital"/>
    <s v="Small Community"/>
    <s v="LHIN13"/>
    <x v="9"/>
    <n v="2020"/>
    <x v="1"/>
    <x v="6"/>
    <n v="44"/>
    <x v="20"/>
    <n v="100"/>
    <n v="44"/>
  </r>
  <r>
    <s v="St Joseph's General Hospital"/>
    <s v="St Joseph's General Hospital"/>
    <s v="Small Community"/>
    <s v="LHIN13"/>
    <x v="9"/>
    <n v="2020"/>
    <x v="1"/>
    <x v="6"/>
    <n v="44"/>
    <x v="19"/>
    <n v="100"/>
    <n v="44"/>
  </r>
  <r>
    <s v="St Joseph's General Hospital"/>
    <s v="St Joseph's General Hospital"/>
    <s v="Small Community"/>
    <s v="LHIN13"/>
    <x v="9"/>
    <n v="2020"/>
    <x v="1"/>
    <x v="6"/>
    <n v="44"/>
    <x v="13"/>
    <n v="100"/>
    <n v="44"/>
  </r>
  <r>
    <s v="St Joseph's General Hospital"/>
    <s v="St Joseph's General Hospital"/>
    <s v="Small Community"/>
    <s v="LHIN13"/>
    <x v="9"/>
    <n v="2020"/>
    <x v="1"/>
    <x v="7"/>
    <n v="10"/>
    <x v="7"/>
    <n v="15"/>
    <n v="1.5"/>
  </r>
  <r>
    <s v="St Joseph's General Hospital"/>
    <s v="St Joseph's General Hospital"/>
    <s v="Small Community"/>
    <s v="LHIN13"/>
    <x v="9"/>
    <n v="2020"/>
    <x v="1"/>
    <x v="7"/>
    <n v="10"/>
    <x v="32"/>
    <n v="100"/>
    <n v="10"/>
  </r>
  <r>
    <s v="St Joseph's General Hospital"/>
    <s v="St Joseph's General Hospital"/>
    <s v="Small Community"/>
    <s v="LHIN13"/>
    <x v="9"/>
    <n v="2020"/>
    <x v="1"/>
    <x v="7"/>
    <n v="10"/>
    <x v="1"/>
    <n v="100"/>
    <n v="10"/>
  </r>
  <r>
    <s v="St Joseph's General Hospital"/>
    <s v="St Joseph's General Hospital"/>
    <s v="Small Community"/>
    <s v="LHIN13"/>
    <x v="9"/>
    <n v="2020"/>
    <x v="1"/>
    <x v="7"/>
    <n v="10"/>
    <x v="0"/>
    <n v="0"/>
    <n v="0"/>
  </r>
  <r>
    <s v="St Joseph's General Hospital"/>
    <s v="St Joseph's General Hospital"/>
    <s v="Small Community"/>
    <s v="LHIN13"/>
    <x v="9"/>
    <n v="2020"/>
    <x v="1"/>
    <x v="7"/>
    <n v="10"/>
    <x v="14"/>
    <n v="100"/>
    <n v="10"/>
  </r>
  <r>
    <s v="St Joseph's General Hospital"/>
    <s v="St Joseph's General Hospital"/>
    <s v="Small Community"/>
    <s v="LHIN13"/>
    <x v="9"/>
    <n v="2020"/>
    <x v="1"/>
    <x v="7"/>
    <n v="10"/>
    <x v="12"/>
    <n v="100"/>
    <n v="10"/>
  </r>
  <r>
    <s v="St Joseph's General Hospital"/>
    <s v="St Joseph's General Hospital"/>
    <s v="Small Community"/>
    <s v="LHIN13"/>
    <x v="9"/>
    <n v="2020"/>
    <x v="1"/>
    <x v="7"/>
    <n v="10"/>
    <x v="15"/>
    <n v="100"/>
    <n v="10"/>
  </r>
  <r>
    <s v="St Joseph's General Hospital"/>
    <s v="St Joseph's General Hospital"/>
    <s v="Small Community"/>
    <s v="LHIN13"/>
    <x v="9"/>
    <n v="2020"/>
    <x v="1"/>
    <x v="7"/>
    <n v="10"/>
    <x v="4"/>
    <n v="100"/>
    <n v="10"/>
  </r>
  <r>
    <s v="St Joseph's General Hospital"/>
    <s v="St Joseph's General Hospital"/>
    <s v="Small Community"/>
    <s v="LHIN13"/>
    <x v="9"/>
    <n v="2020"/>
    <x v="1"/>
    <x v="7"/>
    <n v="10"/>
    <x v="19"/>
    <n v="100"/>
    <n v="10"/>
  </r>
  <r>
    <s v="St Joseph's General Hospital"/>
    <s v="St Joseph's General Hospital"/>
    <s v="Small Community"/>
    <s v="LHIN13"/>
    <x v="9"/>
    <n v="2020"/>
    <x v="1"/>
    <x v="7"/>
    <n v="10"/>
    <x v="16"/>
    <n v="15"/>
    <n v="1.5"/>
  </r>
  <r>
    <s v="St Joseph's General Hospital"/>
    <s v="St Joseph's General Hospital"/>
    <s v="Small Community"/>
    <s v="LHIN13"/>
    <x v="9"/>
    <n v="2020"/>
    <x v="1"/>
    <x v="7"/>
    <n v="10"/>
    <x v="5"/>
    <n v="100"/>
    <n v="10"/>
  </r>
  <r>
    <s v="St Joseph's General Hospital"/>
    <s v="St Joseph's General Hospital"/>
    <s v="Small Community"/>
    <s v="LHIN13"/>
    <x v="9"/>
    <n v="2020"/>
    <x v="1"/>
    <x v="7"/>
    <n v="10"/>
    <x v="13"/>
    <n v="100"/>
    <n v="10"/>
  </r>
  <r>
    <s v="St Joseph's General Hospital"/>
    <s v="St Joseph's General Hospital"/>
    <s v="Small Community"/>
    <s v="LHIN13"/>
    <x v="9"/>
    <n v="2020"/>
    <x v="1"/>
    <x v="8"/>
    <n v="2"/>
    <x v="7"/>
    <n v="100"/>
    <n v="2"/>
  </r>
  <r>
    <s v="St Joseph's General Hospital"/>
    <s v="St Joseph's General Hospital"/>
    <s v="Small Community"/>
    <s v="LHIN13"/>
    <x v="9"/>
    <n v="2020"/>
    <x v="1"/>
    <x v="8"/>
    <n v="2"/>
    <x v="0"/>
    <n v="50"/>
    <n v="1"/>
  </r>
  <r>
    <s v="St Joseph's General Hospital"/>
    <s v="St Joseph's General Hospital"/>
    <s v="Small Community"/>
    <s v="LHIN13"/>
    <x v="9"/>
    <n v="2020"/>
    <x v="1"/>
    <x v="8"/>
    <n v="2"/>
    <x v="20"/>
    <n v="100"/>
    <n v="2"/>
  </r>
  <r>
    <s v="William Osler"/>
    <s v="Brampton Civic Hospital"/>
    <s v="Large Community"/>
    <s v="LHIN5"/>
    <x v="1"/>
    <n v="2020"/>
    <x v="1"/>
    <x v="7"/>
    <n v="531"/>
    <x v="12"/>
    <n v="99"/>
    <n v="525.69000000000005"/>
  </r>
  <r>
    <s v="William Osler"/>
    <s v="Brampton Civic Hospital"/>
    <s v="Large Community"/>
    <s v="LHIN5"/>
    <x v="1"/>
    <n v="2020"/>
    <x v="1"/>
    <x v="7"/>
    <n v="531"/>
    <x v="9"/>
    <n v="99"/>
    <n v="525.69000000000005"/>
  </r>
  <r>
    <s v="William Osler"/>
    <s v="Brampton Civic Hospital"/>
    <s v="Large Community"/>
    <s v="LHIN5"/>
    <x v="1"/>
    <n v="2020"/>
    <x v="1"/>
    <x v="7"/>
    <n v="531"/>
    <x v="5"/>
    <n v="100"/>
    <n v="531"/>
  </r>
  <r>
    <s v="William Osler"/>
    <s v="Brampton Civic Hospital"/>
    <s v="Large Community"/>
    <s v="LHIN5"/>
    <x v="1"/>
    <n v="2020"/>
    <x v="1"/>
    <x v="7"/>
    <n v="531"/>
    <x v="14"/>
    <n v="82"/>
    <n v="435.42"/>
  </r>
  <r>
    <s v="William Osler"/>
    <s v="Brampton Civic Hospital"/>
    <s v="Large Community"/>
    <s v="LHIN5"/>
    <x v="1"/>
    <n v="2020"/>
    <x v="1"/>
    <x v="7"/>
    <n v="531"/>
    <x v="13"/>
    <n v="100"/>
    <n v="531"/>
  </r>
  <r>
    <s v="William Osler"/>
    <s v="Brampton Civic Hospital"/>
    <s v="Large Community"/>
    <s v="LHIN5"/>
    <x v="1"/>
    <n v="2020"/>
    <x v="1"/>
    <x v="7"/>
    <n v="151"/>
    <x v="12"/>
    <n v="0"/>
    <n v="0"/>
  </r>
  <r>
    <s v="William Osler"/>
    <s v="Brampton Civic Hospital"/>
    <s v="Large Community"/>
    <s v="LHIN5"/>
    <x v="1"/>
    <n v="2020"/>
    <x v="1"/>
    <x v="7"/>
    <n v="151"/>
    <x v="9"/>
    <n v="0"/>
    <n v="0"/>
  </r>
  <r>
    <s v="William Osler"/>
    <s v="Brampton Civic Hospital"/>
    <s v="Large Community"/>
    <s v="LHIN5"/>
    <x v="1"/>
    <n v="2020"/>
    <x v="1"/>
    <x v="7"/>
    <n v="151"/>
    <x v="5"/>
    <n v="98"/>
    <n v="147.97999999999999"/>
  </r>
  <r>
    <s v="William Osler"/>
    <s v="Brampton Civic Hospital"/>
    <s v="Large Community"/>
    <s v="LHIN5"/>
    <x v="1"/>
    <n v="2020"/>
    <x v="1"/>
    <x v="7"/>
    <n v="151"/>
    <x v="14"/>
    <n v="72"/>
    <n v="108.72"/>
  </r>
  <r>
    <s v="William Osler"/>
    <s v="Brampton Civic Hospital"/>
    <s v="Large Community"/>
    <s v="LHIN5"/>
    <x v="1"/>
    <n v="2020"/>
    <x v="1"/>
    <x v="7"/>
    <n v="151"/>
    <x v="13"/>
    <n v="100"/>
    <n v="151"/>
  </r>
  <r>
    <s v="William Osler"/>
    <s v="Brampton Civic Hospital"/>
    <s v="Large Community"/>
    <s v="LHIN5"/>
    <x v="1"/>
    <n v="2020"/>
    <x v="1"/>
    <x v="5"/>
    <n v="118"/>
    <x v="12"/>
    <n v="36"/>
    <n v="42.48"/>
  </r>
  <r>
    <s v="William Osler"/>
    <s v="Brampton Civic Hospital"/>
    <s v="Large Community"/>
    <s v="LHIN5"/>
    <x v="1"/>
    <n v="2020"/>
    <x v="1"/>
    <x v="5"/>
    <n v="118"/>
    <x v="9"/>
    <n v="36"/>
    <n v="42.48"/>
  </r>
  <r>
    <s v="William Osler"/>
    <s v="Brampton Civic Hospital"/>
    <s v="Large Community"/>
    <s v="LHIN5"/>
    <x v="1"/>
    <n v="2020"/>
    <x v="1"/>
    <x v="5"/>
    <n v="118"/>
    <x v="5"/>
    <n v="60"/>
    <n v="70.8"/>
  </r>
  <r>
    <s v="William Osler"/>
    <s v="Brampton Civic Hospital"/>
    <s v="Large Community"/>
    <s v="LHIN5"/>
    <x v="1"/>
    <n v="2020"/>
    <x v="1"/>
    <x v="5"/>
    <n v="118"/>
    <x v="14"/>
    <n v="50"/>
    <n v="59"/>
  </r>
  <r>
    <s v="William Osler"/>
    <s v="Brampton Civic Hospital"/>
    <s v="Large Community"/>
    <s v="LHIN5"/>
    <x v="1"/>
    <n v="2020"/>
    <x v="1"/>
    <x v="5"/>
    <n v="118"/>
    <x v="13"/>
    <n v="100"/>
    <n v="118"/>
  </r>
  <r>
    <s v="William Osler"/>
    <s v="Brampton Civic Hospital"/>
    <s v="Large Community"/>
    <s v="LHIN5"/>
    <x v="1"/>
    <n v="2020"/>
    <x v="1"/>
    <x v="11"/>
    <n v="19"/>
    <x v="25"/>
    <n v="59"/>
    <n v="11.21"/>
  </r>
  <r>
    <s v="William Osler"/>
    <s v="Brampton Civic Hospital"/>
    <s v="Large Community"/>
    <s v="LHIN5"/>
    <x v="1"/>
    <n v="2020"/>
    <x v="1"/>
    <x v="11"/>
    <n v="19"/>
    <x v="27"/>
    <n v="82"/>
    <n v="15.58"/>
  </r>
  <r>
    <s v="William Osler"/>
    <s v="Brampton Civic Hospital"/>
    <s v="Large Community"/>
    <s v="LHIN5"/>
    <x v="1"/>
    <n v="2020"/>
    <x v="1"/>
    <x v="11"/>
    <n v="19"/>
    <x v="26"/>
    <n v="89"/>
    <n v="16.91"/>
  </r>
  <r>
    <s v="William Osler"/>
    <s v="Brampton Civic Hospital"/>
    <s v="Large Community"/>
    <s v="LHIN5"/>
    <x v="1"/>
    <n v="2020"/>
    <x v="1"/>
    <x v="11"/>
    <n v="19"/>
    <x v="28"/>
    <n v="89"/>
    <n v="16.91"/>
  </r>
  <r>
    <s v="William Osler"/>
    <s v="Brampton Civic Hospital"/>
    <s v="Large Community"/>
    <s v="LHIN5"/>
    <x v="1"/>
    <n v="2020"/>
    <x v="1"/>
    <x v="11"/>
    <n v="19"/>
    <x v="13"/>
    <n v="100"/>
    <n v="19"/>
  </r>
  <r>
    <s v="William Osler"/>
    <s v="Brampton Civic Hospital"/>
    <s v="Large Community"/>
    <s v="LHIN5"/>
    <x v="1"/>
    <n v="2020"/>
    <x v="1"/>
    <x v="6"/>
    <n v="130"/>
    <x v="7"/>
    <n v="100"/>
    <n v="130"/>
  </r>
  <r>
    <s v="William Osler"/>
    <s v="Brampton Civic Hospital"/>
    <s v="Large Community"/>
    <s v="LHIN5"/>
    <x v="1"/>
    <n v="2020"/>
    <x v="1"/>
    <x v="6"/>
    <n v="130"/>
    <x v="13"/>
    <n v="100"/>
    <n v="130"/>
  </r>
  <r>
    <s v="William Osler"/>
    <s v="Brampton Civic Hospital"/>
    <s v="Large Community"/>
    <s v="LHIN5"/>
    <x v="1"/>
    <n v="2020"/>
    <x v="0"/>
    <x v="1"/>
    <n v="318"/>
    <x v="7"/>
    <n v="54"/>
    <n v="171.72"/>
  </r>
  <r>
    <s v="William Osler"/>
    <s v="Brampton Civic Hospital"/>
    <s v="Large Community"/>
    <s v="LHIN5"/>
    <x v="1"/>
    <n v="2020"/>
    <x v="0"/>
    <x v="1"/>
    <n v="318"/>
    <x v="9"/>
    <n v="73"/>
    <n v="232.14"/>
  </r>
  <r>
    <s v="William Osler"/>
    <s v="Brampton Civic Hospital"/>
    <s v="Large Community"/>
    <s v="LHIN5"/>
    <x v="1"/>
    <n v="2020"/>
    <x v="0"/>
    <x v="1"/>
    <n v="318"/>
    <x v="8"/>
    <n v="78"/>
    <n v="248.04"/>
  </r>
  <r>
    <s v="William Osler"/>
    <s v="Brampton Civic Hospital"/>
    <s v="Large Community"/>
    <s v="LHIN5"/>
    <x v="1"/>
    <n v="2020"/>
    <x v="0"/>
    <x v="1"/>
    <n v="318"/>
    <x v="1"/>
    <n v="92"/>
    <n v="292.56"/>
  </r>
  <r>
    <s v="William Osler"/>
    <s v="Brampton Civic Hospital"/>
    <s v="Large Community"/>
    <s v="LHIN5"/>
    <x v="1"/>
    <n v="2020"/>
    <x v="0"/>
    <x v="1"/>
    <n v="318"/>
    <x v="11"/>
    <n v="94"/>
    <n v="298.92"/>
  </r>
  <r>
    <s v="William Osler"/>
    <s v="Brampton Civic Hospital"/>
    <s v="Large Community"/>
    <s v="LHIN5"/>
    <x v="1"/>
    <n v="2020"/>
    <x v="0"/>
    <x v="1"/>
    <n v="318"/>
    <x v="0"/>
    <n v="69"/>
    <n v="219.42"/>
  </r>
  <r>
    <s v="William Osler"/>
    <s v="Brampton Civic Hospital"/>
    <s v="Large Community"/>
    <s v="LHIN5"/>
    <x v="1"/>
    <n v="2020"/>
    <x v="0"/>
    <x v="1"/>
    <n v="318"/>
    <x v="10"/>
    <n v="91"/>
    <n v="289.38"/>
  </r>
  <r>
    <s v="William Osler"/>
    <s v="Brampton Civic Hospital"/>
    <s v="Large Community"/>
    <s v="LHIN5"/>
    <x v="1"/>
    <n v="2020"/>
    <x v="0"/>
    <x v="1"/>
    <n v="318"/>
    <x v="5"/>
    <n v="74"/>
    <n v="235.32"/>
  </r>
  <r>
    <s v="William Osler"/>
    <s v="Brampton Civic Hospital"/>
    <s v="Large Community"/>
    <s v="LHIN5"/>
    <x v="1"/>
    <n v="2020"/>
    <x v="0"/>
    <x v="1"/>
    <n v="318"/>
    <x v="3"/>
    <n v="97"/>
    <n v="308.45999999999998"/>
  </r>
  <r>
    <s v="William Osler"/>
    <s v="Brampton Civic Hospital"/>
    <s v="Large Community"/>
    <s v="LHIN5"/>
    <x v="1"/>
    <n v="2020"/>
    <x v="0"/>
    <x v="1"/>
    <n v="318"/>
    <x v="6"/>
    <n v="96"/>
    <n v="305.27999999999997"/>
  </r>
  <r>
    <s v="William Osler"/>
    <s v="Brampton Civic Hospital"/>
    <s v="Large Community"/>
    <s v="LHIN5"/>
    <x v="1"/>
    <n v="2020"/>
    <x v="0"/>
    <x v="1"/>
    <n v="318"/>
    <x v="17"/>
    <n v="97"/>
    <n v="308.45999999999998"/>
  </r>
  <r>
    <s v="William Osler"/>
    <s v="Brampton Civic Hospital"/>
    <s v="Large Community"/>
    <s v="LHIN5"/>
    <x v="1"/>
    <n v="2020"/>
    <x v="0"/>
    <x v="1"/>
    <n v="318"/>
    <x v="4"/>
    <n v="99"/>
    <n v="314.82"/>
  </r>
  <r>
    <s v="William Osler"/>
    <s v="Brampton Civic Hospital"/>
    <s v="Large Community"/>
    <s v="LHIN5"/>
    <x v="1"/>
    <n v="2020"/>
    <x v="0"/>
    <x v="1"/>
    <n v="114"/>
    <x v="7"/>
    <n v="0"/>
    <n v="0"/>
  </r>
  <r>
    <s v="William Osler"/>
    <s v="Brampton Civic Hospital"/>
    <s v="Large Community"/>
    <s v="LHIN5"/>
    <x v="1"/>
    <n v="2020"/>
    <x v="0"/>
    <x v="1"/>
    <n v="114"/>
    <x v="9"/>
    <n v="0"/>
    <n v="0"/>
  </r>
  <r>
    <s v="William Osler"/>
    <s v="Brampton Civic Hospital"/>
    <s v="Large Community"/>
    <s v="LHIN5"/>
    <x v="1"/>
    <n v="2020"/>
    <x v="0"/>
    <x v="1"/>
    <n v="114"/>
    <x v="8"/>
    <n v="0"/>
    <n v="0"/>
  </r>
  <r>
    <s v="William Osler"/>
    <s v="Brampton Civic Hospital"/>
    <s v="Large Community"/>
    <s v="LHIN5"/>
    <x v="1"/>
    <n v="2020"/>
    <x v="0"/>
    <x v="1"/>
    <n v="114"/>
    <x v="1"/>
    <n v="0"/>
    <n v="0"/>
  </r>
  <r>
    <s v="William Osler"/>
    <s v="Brampton Civic Hospital"/>
    <s v="Large Community"/>
    <s v="LHIN5"/>
    <x v="1"/>
    <n v="2020"/>
    <x v="0"/>
    <x v="1"/>
    <n v="114"/>
    <x v="11"/>
    <n v="0"/>
    <n v="0"/>
  </r>
  <r>
    <s v="William Osler"/>
    <s v="Brampton Civic Hospital"/>
    <s v="Large Community"/>
    <s v="LHIN5"/>
    <x v="1"/>
    <n v="2020"/>
    <x v="0"/>
    <x v="1"/>
    <n v="114"/>
    <x v="0"/>
    <n v="12"/>
    <n v="13.68"/>
  </r>
  <r>
    <s v="William Osler"/>
    <s v="Brampton Civic Hospital"/>
    <s v="Large Community"/>
    <s v="LHIN5"/>
    <x v="1"/>
    <n v="2020"/>
    <x v="0"/>
    <x v="1"/>
    <n v="114"/>
    <x v="5"/>
    <n v="34"/>
    <n v="38.76"/>
  </r>
  <r>
    <s v="William Osler"/>
    <s v="Brampton Civic Hospital"/>
    <s v="Large Community"/>
    <s v="LHIN5"/>
    <x v="1"/>
    <n v="2020"/>
    <x v="0"/>
    <x v="1"/>
    <n v="114"/>
    <x v="3"/>
    <n v="67"/>
    <n v="76.38"/>
  </r>
  <r>
    <s v="William Osler"/>
    <s v="Brampton Civic Hospital"/>
    <s v="Large Community"/>
    <s v="LHIN5"/>
    <x v="1"/>
    <n v="2020"/>
    <x v="0"/>
    <x v="1"/>
    <n v="114"/>
    <x v="6"/>
    <n v="64"/>
    <n v="72.959999999999994"/>
  </r>
  <r>
    <s v="William Osler"/>
    <s v="Brampton Civic Hospital"/>
    <s v="Large Community"/>
    <s v="LHIN5"/>
    <x v="1"/>
    <n v="2020"/>
    <x v="0"/>
    <x v="1"/>
    <n v="114"/>
    <x v="17"/>
    <n v="97"/>
    <n v="110.58"/>
  </r>
  <r>
    <s v="William Osler"/>
    <s v="Brampton Civic Hospital"/>
    <s v="Large Community"/>
    <s v="LHIN5"/>
    <x v="1"/>
    <n v="2020"/>
    <x v="0"/>
    <x v="1"/>
    <n v="114"/>
    <x v="4"/>
    <n v="100"/>
    <n v="114"/>
  </r>
  <r>
    <s v="William Osler"/>
    <s v="Brampton Civic Hospital"/>
    <s v="Large Community"/>
    <s v="LHIN5"/>
    <x v="1"/>
    <n v="2020"/>
    <x v="0"/>
    <x v="2"/>
    <n v="139"/>
    <x v="9"/>
    <n v="84"/>
    <n v="116.76"/>
  </r>
  <r>
    <s v="William Osler"/>
    <s v="Brampton Civic Hospital"/>
    <s v="Large Community"/>
    <s v="LHIN5"/>
    <x v="1"/>
    <n v="2020"/>
    <x v="0"/>
    <x v="2"/>
    <n v="139"/>
    <x v="8"/>
    <n v="89"/>
    <n v="123.71"/>
  </r>
  <r>
    <s v="William Osler"/>
    <s v="Brampton Civic Hospital"/>
    <s v="Large Community"/>
    <s v="LHIN5"/>
    <x v="1"/>
    <n v="2020"/>
    <x v="0"/>
    <x v="2"/>
    <n v="139"/>
    <x v="1"/>
    <n v="89"/>
    <n v="123.71"/>
  </r>
  <r>
    <s v="William Osler"/>
    <s v="Brampton Civic Hospital"/>
    <s v="Large Community"/>
    <s v="LHIN5"/>
    <x v="1"/>
    <n v="2020"/>
    <x v="0"/>
    <x v="2"/>
    <n v="139"/>
    <x v="11"/>
    <n v="91"/>
    <n v="126.49"/>
  </r>
  <r>
    <s v="William Osler"/>
    <s v="Brampton Civic Hospital"/>
    <s v="Large Community"/>
    <s v="LHIN5"/>
    <x v="1"/>
    <n v="2020"/>
    <x v="0"/>
    <x v="2"/>
    <n v="139"/>
    <x v="0"/>
    <n v="82"/>
    <n v="113.98"/>
  </r>
  <r>
    <s v="William Osler"/>
    <s v="Brampton Civic Hospital"/>
    <s v="Large Community"/>
    <s v="LHIN5"/>
    <x v="1"/>
    <n v="2020"/>
    <x v="0"/>
    <x v="2"/>
    <n v="139"/>
    <x v="10"/>
    <n v="92"/>
    <n v="127.88"/>
  </r>
  <r>
    <s v="William Osler"/>
    <s v="Brampton Civic Hospital"/>
    <s v="Large Community"/>
    <s v="LHIN5"/>
    <x v="1"/>
    <n v="2020"/>
    <x v="0"/>
    <x v="2"/>
    <n v="139"/>
    <x v="5"/>
    <n v="86"/>
    <n v="119.54"/>
  </r>
  <r>
    <s v="William Osler"/>
    <s v="Brampton Civic Hospital"/>
    <s v="Large Community"/>
    <s v="LHIN5"/>
    <x v="1"/>
    <n v="2020"/>
    <x v="0"/>
    <x v="2"/>
    <n v="139"/>
    <x v="3"/>
    <n v="95"/>
    <n v="132.05000000000001"/>
  </r>
  <r>
    <s v="William Osler"/>
    <s v="Brampton Civic Hospital"/>
    <s v="Large Community"/>
    <s v="LHIN5"/>
    <x v="1"/>
    <n v="2020"/>
    <x v="0"/>
    <x v="2"/>
    <n v="139"/>
    <x v="6"/>
    <n v="93"/>
    <n v="129.27000000000001"/>
  </r>
  <r>
    <s v="William Osler"/>
    <s v="Brampton Civic Hospital"/>
    <s v="Large Community"/>
    <s v="LHIN5"/>
    <x v="1"/>
    <n v="2020"/>
    <x v="0"/>
    <x v="2"/>
    <n v="139"/>
    <x v="17"/>
    <n v="92"/>
    <n v="127.88"/>
  </r>
  <r>
    <s v="William Osler"/>
    <s v="Brampton Civic Hospital"/>
    <s v="Large Community"/>
    <s v="LHIN5"/>
    <x v="1"/>
    <n v="2020"/>
    <x v="0"/>
    <x v="2"/>
    <n v="139"/>
    <x v="4"/>
    <n v="95"/>
    <n v="132.05000000000001"/>
  </r>
  <r>
    <s v="William Osler"/>
    <s v="Brampton Civic Hospital"/>
    <s v="Large Community"/>
    <s v="LHIN5"/>
    <x v="1"/>
    <n v="2020"/>
    <x v="0"/>
    <x v="2"/>
    <n v="826"/>
    <x v="9"/>
    <n v="19"/>
    <n v="156.94"/>
  </r>
  <r>
    <s v="William Osler"/>
    <s v="Brampton Civic Hospital"/>
    <s v="Large Community"/>
    <s v="LHIN5"/>
    <x v="1"/>
    <n v="2020"/>
    <x v="0"/>
    <x v="2"/>
    <n v="826"/>
    <x v="8"/>
    <n v="88"/>
    <n v="726.88"/>
  </r>
  <r>
    <s v="William Osler"/>
    <s v="Brampton Civic Hospital"/>
    <s v="Large Community"/>
    <s v="LHIN5"/>
    <x v="1"/>
    <n v="2020"/>
    <x v="0"/>
    <x v="2"/>
    <n v="826"/>
    <x v="1"/>
    <n v="88"/>
    <n v="726.88"/>
  </r>
  <r>
    <s v="William Osler"/>
    <s v="Brampton Civic Hospital"/>
    <s v="Large Community"/>
    <s v="LHIN5"/>
    <x v="1"/>
    <n v="2020"/>
    <x v="0"/>
    <x v="2"/>
    <n v="826"/>
    <x v="11"/>
    <n v="88"/>
    <n v="726.88"/>
  </r>
  <r>
    <s v="William Osler"/>
    <s v="Brampton Civic Hospital"/>
    <s v="Large Community"/>
    <s v="LHIN5"/>
    <x v="1"/>
    <n v="2020"/>
    <x v="0"/>
    <x v="2"/>
    <n v="826"/>
    <x v="0"/>
    <n v="92"/>
    <n v="759.92"/>
  </r>
  <r>
    <s v="William Osler"/>
    <s v="Brampton Civic Hospital"/>
    <s v="Large Community"/>
    <s v="LHIN5"/>
    <x v="1"/>
    <n v="2020"/>
    <x v="0"/>
    <x v="2"/>
    <n v="826"/>
    <x v="10"/>
    <n v="92"/>
    <n v="759.92"/>
  </r>
  <r>
    <s v="William Osler"/>
    <s v="Brampton Civic Hospital"/>
    <s v="Large Community"/>
    <s v="LHIN5"/>
    <x v="1"/>
    <n v="2020"/>
    <x v="0"/>
    <x v="2"/>
    <n v="826"/>
    <x v="5"/>
    <n v="92"/>
    <n v="759.92"/>
  </r>
  <r>
    <s v="William Osler"/>
    <s v="Brampton Civic Hospital"/>
    <s v="Large Community"/>
    <s v="LHIN5"/>
    <x v="1"/>
    <n v="2020"/>
    <x v="0"/>
    <x v="2"/>
    <n v="826"/>
    <x v="3"/>
    <n v="96"/>
    <n v="792.96"/>
  </r>
  <r>
    <s v="William Osler"/>
    <s v="Brampton Civic Hospital"/>
    <s v="Large Community"/>
    <s v="LHIN5"/>
    <x v="1"/>
    <n v="2020"/>
    <x v="0"/>
    <x v="2"/>
    <n v="826"/>
    <x v="6"/>
    <n v="96"/>
    <n v="792.96"/>
  </r>
  <r>
    <s v="William Osler"/>
    <s v="Brampton Civic Hospital"/>
    <s v="Large Community"/>
    <s v="LHIN5"/>
    <x v="1"/>
    <n v="2020"/>
    <x v="0"/>
    <x v="2"/>
    <n v="826"/>
    <x v="17"/>
    <n v="96"/>
    <n v="792.96"/>
  </r>
  <r>
    <s v="William Osler"/>
    <s v="Brampton Civic Hospital"/>
    <s v="Large Community"/>
    <s v="LHIN5"/>
    <x v="1"/>
    <n v="2020"/>
    <x v="0"/>
    <x v="2"/>
    <n v="826"/>
    <x v="4"/>
    <n v="96"/>
    <n v="792.96"/>
  </r>
  <r>
    <s v="William Osler"/>
    <s v="Brampton Civic Hospital"/>
    <s v="Large Community"/>
    <s v="LHIN5"/>
    <x v="1"/>
    <n v="2020"/>
    <x v="0"/>
    <x v="3"/>
    <n v="59"/>
    <x v="7"/>
    <n v="83"/>
    <n v="48.97"/>
  </r>
  <r>
    <s v="William Osler"/>
    <s v="Brampton Civic Hospital"/>
    <s v="Large Community"/>
    <s v="LHIN5"/>
    <x v="1"/>
    <n v="2020"/>
    <x v="0"/>
    <x v="3"/>
    <n v="59"/>
    <x v="9"/>
    <n v="48"/>
    <n v="28.32"/>
  </r>
  <r>
    <s v="William Osler"/>
    <s v="Brampton Civic Hospital"/>
    <s v="Large Community"/>
    <s v="LHIN5"/>
    <x v="1"/>
    <n v="2020"/>
    <x v="0"/>
    <x v="3"/>
    <n v="59"/>
    <x v="8"/>
    <n v="95"/>
    <n v="56.05"/>
  </r>
  <r>
    <s v="William Osler"/>
    <s v="Brampton Civic Hospital"/>
    <s v="Large Community"/>
    <s v="LHIN5"/>
    <x v="1"/>
    <n v="2020"/>
    <x v="0"/>
    <x v="3"/>
    <n v="59"/>
    <x v="1"/>
    <n v="93"/>
    <n v="54.87"/>
  </r>
  <r>
    <s v="William Osler"/>
    <s v="Brampton Civic Hospital"/>
    <s v="Large Community"/>
    <s v="LHIN5"/>
    <x v="1"/>
    <n v="2020"/>
    <x v="0"/>
    <x v="3"/>
    <n v="59"/>
    <x v="11"/>
    <n v="97"/>
    <n v="57.23"/>
  </r>
  <r>
    <s v="William Osler"/>
    <s v="Brampton Civic Hospital"/>
    <s v="Large Community"/>
    <s v="LHIN5"/>
    <x v="1"/>
    <n v="2020"/>
    <x v="0"/>
    <x v="3"/>
    <n v="59"/>
    <x v="0"/>
    <n v="83"/>
    <n v="48.97"/>
  </r>
  <r>
    <s v="William Osler"/>
    <s v="Brampton Civic Hospital"/>
    <s v="Large Community"/>
    <s v="LHIN5"/>
    <x v="1"/>
    <n v="2020"/>
    <x v="0"/>
    <x v="3"/>
    <n v="59"/>
    <x v="10"/>
    <n v="97"/>
    <n v="57.23"/>
  </r>
  <r>
    <s v="William Osler"/>
    <s v="Brampton Civic Hospital"/>
    <s v="Large Community"/>
    <s v="LHIN5"/>
    <x v="1"/>
    <n v="2020"/>
    <x v="0"/>
    <x v="3"/>
    <n v="59"/>
    <x v="5"/>
    <n v="88"/>
    <n v="51.92"/>
  </r>
  <r>
    <s v="William Osler"/>
    <s v="Brampton Civic Hospital"/>
    <s v="Large Community"/>
    <s v="LHIN5"/>
    <x v="1"/>
    <n v="2020"/>
    <x v="0"/>
    <x v="3"/>
    <n v="59"/>
    <x v="3"/>
    <n v="93"/>
    <n v="54.87"/>
  </r>
  <r>
    <s v="William Osler"/>
    <s v="Brampton Civic Hospital"/>
    <s v="Large Community"/>
    <s v="LHIN5"/>
    <x v="1"/>
    <n v="2020"/>
    <x v="0"/>
    <x v="3"/>
    <n v="59"/>
    <x v="6"/>
    <n v="95"/>
    <n v="56.05"/>
  </r>
  <r>
    <s v="William Osler"/>
    <s v="Brampton Civic Hospital"/>
    <s v="Large Community"/>
    <s v="LHIN5"/>
    <x v="1"/>
    <n v="2020"/>
    <x v="0"/>
    <x v="3"/>
    <n v="59"/>
    <x v="17"/>
    <n v="100"/>
    <n v="59"/>
  </r>
  <r>
    <s v="William Osler"/>
    <s v="Brampton Civic Hospital"/>
    <s v="Large Community"/>
    <s v="LHIN5"/>
    <x v="1"/>
    <n v="2020"/>
    <x v="0"/>
    <x v="3"/>
    <n v="59"/>
    <x v="4"/>
    <n v="100"/>
    <n v="59"/>
  </r>
  <r>
    <s v="William Osler"/>
    <s v="Brampton Civic Hospital"/>
    <s v="Large Community"/>
    <s v="LHIN5"/>
    <x v="1"/>
    <n v="2020"/>
    <x v="0"/>
    <x v="0"/>
    <n v="81"/>
    <x v="0"/>
    <n v="95"/>
    <n v="76.95"/>
  </r>
  <r>
    <s v="William Osler"/>
    <s v="Brampton Civic Hospital"/>
    <s v="Large Community"/>
    <s v="LHIN5"/>
    <x v="1"/>
    <n v="2020"/>
    <x v="0"/>
    <x v="0"/>
    <n v="81"/>
    <x v="5"/>
    <n v="91"/>
    <n v="73.709999999999994"/>
  </r>
  <r>
    <s v="William Osler"/>
    <s v="Brampton Civic Hospital"/>
    <s v="Large Community"/>
    <s v="LHIN5"/>
    <x v="1"/>
    <n v="2020"/>
    <x v="0"/>
    <x v="0"/>
    <n v="81"/>
    <x v="3"/>
    <n v="99"/>
    <n v="80.19"/>
  </r>
  <r>
    <s v="William Osler"/>
    <s v="Brampton Civic Hospital"/>
    <s v="Large Community"/>
    <s v="LHIN5"/>
    <x v="1"/>
    <n v="2020"/>
    <x v="0"/>
    <x v="0"/>
    <n v="81"/>
    <x v="6"/>
    <n v="99"/>
    <n v="80.19"/>
  </r>
  <r>
    <s v="William Osler"/>
    <s v="Brampton Civic Hospital"/>
    <s v="Large Community"/>
    <s v="LHIN5"/>
    <x v="1"/>
    <n v="2020"/>
    <x v="0"/>
    <x v="0"/>
    <n v="81"/>
    <x v="17"/>
    <n v="84"/>
    <n v="68.040000000000006"/>
  </r>
  <r>
    <s v="William Osler"/>
    <s v="Brampton Civic Hospital"/>
    <s v="Large Community"/>
    <s v="LHIN5"/>
    <x v="1"/>
    <n v="2020"/>
    <x v="0"/>
    <x v="0"/>
    <n v="81"/>
    <x v="4"/>
    <n v="100"/>
    <n v="81"/>
  </r>
  <r>
    <s v="William Osler"/>
    <s v="Brampton Civic Hospital"/>
    <s v="Large Community"/>
    <s v="LHIN5"/>
    <x v="1"/>
    <n v="2020"/>
    <x v="0"/>
    <x v="13"/>
    <n v="58"/>
    <x v="0"/>
    <n v="85"/>
    <n v="49.3"/>
  </r>
  <r>
    <s v="William Osler"/>
    <s v="Brampton Civic Hospital"/>
    <s v="Large Community"/>
    <s v="LHIN5"/>
    <x v="1"/>
    <n v="2020"/>
    <x v="0"/>
    <x v="13"/>
    <n v="58"/>
    <x v="5"/>
    <n v="100"/>
    <n v="58"/>
  </r>
  <r>
    <s v="William Osler"/>
    <s v="Brampton Civic Hospital"/>
    <s v="Large Community"/>
    <s v="LHIN5"/>
    <x v="1"/>
    <n v="2020"/>
    <x v="0"/>
    <x v="13"/>
    <n v="58"/>
    <x v="3"/>
    <n v="100"/>
    <n v="58"/>
  </r>
  <r>
    <s v="William Osler"/>
    <s v="Brampton Civic Hospital"/>
    <s v="Large Community"/>
    <s v="LHIN5"/>
    <x v="1"/>
    <n v="2020"/>
    <x v="0"/>
    <x v="13"/>
    <n v="58"/>
    <x v="6"/>
    <n v="96"/>
    <n v="55.68"/>
  </r>
  <r>
    <s v="William Osler"/>
    <s v="Brampton Civic Hospital"/>
    <s v="Large Community"/>
    <s v="LHIN5"/>
    <x v="1"/>
    <n v="2020"/>
    <x v="0"/>
    <x v="13"/>
    <n v="58"/>
    <x v="17"/>
    <n v="95"/>
    <n v="55.1"/>
  </r>
  <r>
    <s v="William Osler"/>
    <s v="Brampton Civic Hospital"/>
    <s v="Large Community"/>
    <s v="LHIN5"/>
    <x v="1"/>
    <n v="2020"/>
    <x v="0"/>
    <x v="13"/>
    <n v="58"/>
    <x v="4"/>
    <n v="98"/>
    <n v="56.84"/>
  </r>
  <r>
    <s v="William Osler"/>
    <s v="Brampton Civic Hospital"/>
    <s v="Large Community"/>
    <s v="LHIN5"/>
    <x v="1"/>
    <n v="2020"/>
    <x v="0"/>
    <x v="9"/>
    <n v="37"/>
    <x v="0"/>
    <n v="95"/>
    <n v="35.15"/>
  </r>
  <r>
    <s v="William Osler"/>
    <s v="Brampton Civic Hospital"/>
    <s v="Large Community"/>
    <s v="LHIN5"/>
    <x v="1"/>
    <n v="2020"/>
    <x v="0"/>
    <x v="9"/>
    <n v="37"/>
    <x v="5"/>
    <n v="95"/>
    <n v="35.15"/>
  </r>
  <r>
    <s v="William Osler"/>
    <s v="Brampton Civic Hospital"/>
    <s v="Large Community"/>
    <s v="LHIN5"/>
    <x v="1"/>
    <n v="2020"/>
    <x v="0"/>
    <x v="9"/>
    <n v="37"/>
    <x v="3"/>
    <n v="100"/>
    <n v="37"/>
  </r>
  <r>
    <s v="William Osler"/>
    <s v="Brampton Civic Hospital"/>
    <s v="Large Community"/>
    <s v="LHIN5"/>
    <x v="1"/>
    <n v="2020"/>
    <x v="0"/>
    <x v="9"/>
    <n v="37"/>
    <x v="6"/>
    <n v="97"/>
    <n v="35.89"/>
  </r>
  <r>
    <s v="William Osler"/>
    <s v="Brampton Civic Hospital"/>
    <s v="Large Community"/>
    <s v="LHIN5"/>
    <x v="1"/>
    <n v="2020"/>
    <x v="0"/>
    <x v="9"/>
    <n v="37"/>
    <x v="17"/>
    <n v="97"/>
    <n v="35.89"/>
  </r>
  <r>
    <s v="William Osler"/>
    <s v="Brampton Civic Hospital"/>
    <s v="Large Community"/>
    <s v="LHIN5"/>
    <x v="1"/>
    <n v="2020"/>
    <x v="0"/>
    <x v="9"/>
    <n v="37"/>
    <x v="4"/>
    <n v="97"/>
    <n v="35.89"/>
  </r>
  <r>
    <s v="William Osler"/>
    <s v="Brampton Civic Hospital"/>
    <s v="Large Community"/>
    <s v="LHIN5"/>
    <x v="1"/>
    <n v="2020"/>
    <x v="0"/>
    <x v="4"/>
    <n v="367"/>
    <x v="11"/>
    <n v="81"/>
    <n v="297.27"/>
  </r>
  <r>
    <s v="William Osler"/>
    <s v="Brampton Civic Hospital"/>
    <s v="Large Community"/>
    <s v="LHIN5"/>
    <x v="1"/>
    <n v="2020"/>
    <x v="0"/>
    <x v="4"/>
    <n v="367"/>
    <x v="0"/>
    <n v="78"/>
    <n v="286.26"/>
  </r>
  <r>
    <s v="William Osler"/>
    <s v="Brampton Civic Hospital"/>
    <s v="Large Community"/>
    <s v="LHIN5"/>
    <x v="1"/>
    <n v="2020"/>
    <x v="0"/>
    <x v="4"/>
    <n v="367"/>
    <x v="10"/>
    <n v="83"/>
    <n v="304.61"/>
  </r>
  <r>
    <s v="William Osler"/>
    <s v="Brampton Civic Hospital"/>
    <s v="Large Community"/>
    <s v="LHIN5"/>
    <x v="1"/>
    <n v="2020"/>
    <x v="0"/>
    <x v="4"/>
    <n v="367"/>
    <x v="3"/>
    <n v="95"/>
    <n v="348.65"/>
  </r>
  <r>
    <s v="William Osler"/>
    <s v="Brampton Civic Hospital"/>
    <s v="Large Community"/>
    <s v="LHIN5"/>
    <x v="1"/>
    <n v="2020"/>
    <x v="0"/>
    <x v="4"/>
    <n v="367"/>
    <x v="6"/>
    <n v="98"/>
    <n v="359.66"/>
  </r>
  <r>
    <s v="William Osler"/>
    <s v="Brampton Civic Hospital"/>
    <s v="Large Community"/>
    <s v="LHIN5"/>
    <x v="1"/>
    <n v="2020"/>
    <x v="0"/>
    <x v="4"/>
    <n v="367"/>
    <x v="4"/>
    <n v="79"/>
    <n v="289.93"/>
  </r>
  <r>
    <s v="William Osler"/>
    <s v="Brampton Civic Hospital"/>
    <s v="Large Community"/>
    <s v="LHIN5"/>
    <x v="1"/>
    <n v="2020"/>
    <x v="0"/>
    <x v="4"/>
    <n v="9"/>
    <x v="11"/>
    <n v="89"/>
    <n v="8.01"/>
  </r>
  <r>
    <s v="William Osler"/>
    <s v="Brampton Civic Hospital"/>
    <s v="Large Community"/>
    <s v="LHIN5"/>
    <x v="1"/>
    <n v="2020"/>
    <x v="0"/>
    <x v="4"/>
    <n v="9"/>
    <x v="0"/>
    <n v="78"/>
    <n v="7.02"/>
  </r>
  <r>
    <s v="William Osler"/>
    <s v="Brampton Civic Hospital"/>
    <s v="Large Community"/>
    <s v="LHIN5"/>
    <x v="1"/>
    <n v="2020"/>
    <x v="0"/>
    <x v="4"/>
    <n v="9"/>
    <x v="10"/>
    <n v="89"/>
    <n v="8.01"/>
  </r>
  <r>
    <s v="William Osler"/>
    <s v="Brampton Civic Hospital"/>
    <s v="Large Community"/>
    <s v="LHIN5"/>
    <x v="1"/>
    <n v="2020"/>
    <x v="0"/>
    <x v="4"/>
    <n v="9"/>
    <x v="5"/>
    <n v="78"/>
    <n v="7.02"/>
  </r>
  <r>
    <s v="William Osler"/>
    <s v="Brampton Civic Hospital"/>
    <s v="Large Community"/>
    <s v="LHIN5"/>
    <x v="1"/>
    <n v="2020"/>
    <x v="0"/>
    <x v="4"/>
    <n v="9"/>
    <x v="3"/>
    <n v="100"/>
    <n v="9"/>
  </r>
  <r>
    <s v="William Osler"/>
    <s v="Brampton Civic Hospital"/>
    <s v="Large Community"/>
    <s v="LHIN5"/>
    <x v="1"/>
    <n v="2020"/>
    <x v="0"/>
    <x v="4"/>
    <n v="9"/>
    <x v="6"/>
    <n v="100"/>
    <n v="9"/>
  </r>
  <r>
    <s v="William Osler"/>
    <s v="Brampton Civic Hospital"/>
    <s v="Large Community"/>
    <s v="LHIN5"/>
    <x v="1"/>
    <n v="2020"/>
    <x v="0"/>
    <x v="4"/>
    <n v="9"/>
    <x v="4"/>
    <n v="78"/>
    <n v="7.02"/>
  </r>
  <r>
    <s v="William Osler"/>
    <s v="Brampton Civic Hospital"/>
    <s v="Large Community"/>
    <s v="LHIN5"/>
    <x v="1"/>
    <n v="2020"/>
    <x v="1"/>
    <x v="6"/>
    <n v="390"/>
    <x v="7"/>
    <n v="100"/>
    <n v="390"/>
  </r>
  <r>
    <s v="William Osler"/>
    <s v="Brampton Civic Hospital"/>
    <s v="Large Community"/>
    <s v="LHIN5"/>
    <x v="1"/>
    <n v="2020"/>
    <x v="1"/>
    <x v="6"/>
    <n v="390"/>
    <x v="0"/>
    <n v="65"/>
    <n v="253.5"/>
  </r>
  <r>
    <s v="William Osler"/>
    <s v="Brampton Civic Hospital"/>
    <s v="Large Community"/>
    <s v="LHIN5"/>
    <x v="1"/>
    <n v="2020"/>
    <x v="1"/>
    <x v="6"/>
    <n v="390"/>
    <x v="19"/>
    <n v="100"/>
    <n v="390"/>
  </r>
  <r>
    <s v="William Osler"/>
    <s v="Brampton Civic Hospital"/>
    <s v="Large Community"/>
    <s v="LHIN5"/>
    <x v="1"/>
    <n v="2020"/>
    <x v="1"/>
    <x v="6"/>
    <n v="390"/>
    <x v="13"/>
    <n v="100"/>
    <n v="390"/>
  </r>
  <r>
    <s v="William Osler"/>
    <s v="Brampton Civic Hospital"/>
    <s v="Large Community"/>
    <s v="LHIN5"/>
    <x v="1"/>
    <n v="2020"/>
    <x v="1"/>
    <x v="16"/>
    <n v="71"/>
    <x v="7"/>
    <n v="8"/>
    <n v="5.68"/>
  </r>
  <r>
    <s v="William Osler"/>
    <s v="Brampton Civic Hospital"/>
    <s v="Large Community"/>
    <s v="LHIN5"/>
    <x v="1"/>
    <n v="2020"/>
    <x v="1"/>
    <x v="16"/>
    <n v="71"/>
    <x v="0"/>
    <n v="4"/>
    <n v="2.84"/>
  </r>
  <r>
    <s v="William Osler"/>
    <s v="Brampton Civic Hospital"/>
    <s v="Large Community"/>
    <s v="LHIN5"/>
    <x v="1"/>
    <n v="2020"/>
    <x v="1"/>
    <x v="16"/>
    <n v="71"/>
    <x v="19"/>
    <n v="9"/>
    <n v="6.39"/>
  </r>
  <r>
    <s v="William Osler"/>
    <s v="Brampton Civic Hospital"/>
    <s v="Large Community"/>
    <s v="LHIN5"/>
    <x v="1"/>
    <n v="2020"/>
    <x v="1"/>
    <x v="16"/>
    <n v="71"/>
    <x v="13"/>
    <n v="99"/>
    <n v="70.290000000000006"/>
  </r>
  <r>
    <s v="William Osler"/>
    <s v="Brampton Civic Hospital"/>
    <s v="Large Community"/>
    <s v="LHIN5"/>
    <x v="1"/>
    <n v="2020"/>
    <x v="0"/>
    <x v="1"/>
    <n v="1782"/>
    <x v="7"/>
    <n v="62"/>
    <n v="1104.8399999999999"/>
  </r>
  <r>
    <s v="William Osler"/>
    <s v="Brampton Civic Hospital"/>
    <s v="Large Community"/>
    <s v="LHIN5"/>
    <x v="1"/>
    <n v="2020"/>
    <x v="0"/>
    <x v="1"/>
    <n v="1782"/>
    <x v="9"/>
    <n v="95"/>
    <n v="1692.9"/>
  </r>
  <r>
    <s v="William Osler"/>
    <s v="Brampton Civic Hospital"/>
    <s v="Large Community"/>
    <s v="LHIN5"/>
    <x v="1"/>
    <n v="2020"/>
    <x v="0"/>
    <x v="1"/>
    <n v="1782"/>
    <x v="8"/>
    <n v="86"/>
    <n v="1532.52"/>
  </r>
  <r>
    <s v="William Osler"/>
    <s v="Brampton Civic Hospital"/>
    <s v="Large Community"/>
    <s v="LHIN5"/>
    <x v="1"/>
    <n v="2020"/>
    <x v="0"/>
    <x v="1"/>
    <n v="1782"/>
    <x v="1"/>
    <n v="96"/>
    <n v="1710.72"/>
  </r>
  <r>
    <s v="William Osler"/>
    <s v="Brampton Civic Hospital"/>
    <s v="Large Community"/>
    <s v="LHIN5"/>
    <x v="1"/>
    <n v="2020"/>
    <x v="0"/>
    <x v="1"/>
    <n v="1782"/>
    <x v="11"/>
    <n v="98"/>
    <n v="1746.36"/>
  </r>
  <r>
    <s v="William Osler"/>
    <s v="Brampton Civic Hospital"/>
    <s v="Large Community"/>
    <s v="LHIN5"/>
    <x v="1"/>
    <n v="2020"/>
    <x v="0"/>
    <x v="1"/>
    <n v="1782"/>
    <x v="0"/>
    <n v="71"/>
    <n v="1265.22"/>
  </r>
  <r>
    <s v="William Osler"/>
    <s v="Brampton Civic Hospital"/>
    <s v="Large Community"/>
    <s v="LHIN5"/>
    <x v="1"/>
    <n v="2020"/>
    <x v="0"/>
    <x v="1"/>
    <n v="1782"/>
    <x v="10"/>
    <n v="96"/>
    <n v="1710.72"/>
  </r>
  <r>
    <s v="William Osler"/>
    <s v="Brampton Civic Hospital"/>
    <s v="Large Community"/>
    <s v="LHIN5"/>
    <x v="1"/>
    <n v="2020"/>
    <x v="0"/>
    <x v="1"/>
    <n v="1782"/>
    <x v="5"/>
    <n v="77"/>
    <n v="1372.14"/>
  </r>
  <r>
    <s v="William Osler"/>
    <s v="Brampton Civic Hospital"/>
    <s v="Large Community"/>
    <s v="LHIN5"/>
    <x v="1"/>
    <n v="2020"/>
    <x v="0"/>
    <x v="1"/>
    <n v="1782"/>
    <x v="19"/>
    <n v="98"/>
    <n v="1746.36"/>
  </r>
  <r>
    <s v="William Osler"/>
    <s v="Brampton Civic Hospital"/>
    <s v="Large Community"/>
    <s v="LHIN5"/>
    <x v="1"/>
    <n v="2020"/>
    <x v="0"/>
    <x v="1"/>
    <n v="1782"/>
    <x v="3"/>
    <n v="93"/>
    <n v="1657.26"/>
  </r>
  <r>
    <s v="William Osler"/>
    <s v="Brampton Civic Hospital"/>
    <s v="Large Community"/>
    <s v="LHIN5"/>
    <x v="1"/>
    <n v="2020"/>
    <x v="0"/>
    <x v="1"/>
    <n v="1782"/>
    <x v="6"/>
    <n v="93"/>
    <n v="1657.26"/>
  </r>
  <r>
    <s v="William Osler"/>
    <s v="Brampton Civic Hospital"/>
    <s v="Large Community"/>
    <s v="LHIN5"/>
    <x v="1"/>
    <n v="2020"/>
    <x v="0"/>
    <x v="1"/>
    <n v="1782"/>
    <x v="17"/>
    <n v="99"/>
    <n v="1764.18"/>
  </r>
  <r>
    <s v="William Osler"/>
    <s v="Brampton Civic Hospital"/>
    <s v="Large Community"/>
    <s v="LHIN5"/>
    <x v="1"/>
    <n v="2020"/>
    <x v="0"/>
    <x v="1"/>
    <n v="1782"/>
    <x v="4"/>
    <n v="99"/>
    <n v="1764.18"/>
  </r>
  <r>
    <s v="William Osler"/>
    <s v="Brampton Civic Hospital"/>
    <s v="Large Community"/>
    <s v="LHIN5"/>
    <x v="1"/>
    <n v="2020"/>
    <x v="0"/>
    <x v="1"/>
    <n v="466"/>
    <x v="7"/>
    <n v="0"/>
    <n v="0"/>
  </r>
  <r>
    <s v="William Osler"/>
    <s v="Brampton Civic Hospital"/>
    <s v="Large Community"/>
    <s v="LHIN5"/>
    <x v="1"/>
    <n v="2020"/>
    <x v="0"/>
    <x v="1"/>
    <n v="466"/>
    <x v="9"/>
    <n v="0"/>
    <n v="0"/>
  </r>
  <r>
    <s v="William Osler"/>
    <s v="Brampton Civic Hospital"/>
    <s v="Large Community"/>
    <s v="LHIN5"/>
    <x v="1"/>
    <n v="2020"/>
    <x v="0"/>
    <x v="1"/>
    <n v="466"/>
    <x v="8"/>
    <n v="0"/>
    <n v="0"/>
  </r>
  <r>
    <s v="William Osler"/>
    <s v="Brampton Civic Hospital"/>
    <s v="Large Community"/>
    <s v="LHIN5"/>
    <x v="1"/>
    <n v="2020"/>
    <x v="0"/>
    <x v="1"/>
    <n v="466"/>
    <x v="1"/>
    <n v="0"/>
    <n v="0"/>
  </r>
  <r>
    <s v="William Osler"/>
    <s v="Brampton Civic Hospital"/>
    <s v="Large Community"/>
    <s v="LHIN5"/>
    <x v="1"/>
    <n v="2020"/>
    <x v="0"/>
    <x v="1"/>
    <n v="466"/>
    <x v="11"/>
    <n v="0"/>
    <n v="0"/>
  </r>
  <r>
    <s v="William Osler"/>
    <s v="Brampton Civic Hospital"/>
    <s v="Large Community"/>
    <s v="LHIN5"/>
    <x v="1"/>
    <n v="2020"/>
    <x v="0"/>
    <x v="1"/>
    <n v="466"/>
    <x v="0"/>
    <n v="10"/>
    <n v="46.6"/>
  </r>
  <r>
    <s v="William Osler"/>
    <s v="Brampton Civic Hospital"/>
    <s v="Large Community"/>
    <s v="LHIN5"/>
    <x v="1"/>
    <n v="2020"/>
    <x v="0"/>
    <x v="1"/>
    <n v="466"/>
    <x v="5"/>
    <n v="44"/>
    <n v="205.04"/>
  </r>
  <r>
    <s v="William Osler"/>
    <s v="Brampton Civic Hospital"/>
    <s v="Large Community"/>
    <s v="LHIN5"/>
    <x v="1"/>
    <n v="2020"/>
    <x v="0"/>
    <x v="1"/>
    <n v="466"/>
    <x v="19"/>
    <n v="91"/>
    <n v="424.06"/>
  </r>
  <r>
    <s v="William Osler"/>
    <s v="Brampton Civic Hospital"/>
    <s v="Large Community"/>
    <s v="LHIN5"/>
    <x v="1"/>
    <n v="2020"/>
    <x v="0"/>
    <x v="1"/>
    <n v="466"/>
    <x v="3"/>
    <n v="70"/>
    <n v="326.2"/>
  </r>
  <r>
    <s v="William Osler"/>
    <s v="Brampton Civic Hospital"/>
    <s v="Large Community"/>
    <s v="LHIN5"/>
    <x v="1"/>
    <n v="2020"/>
    <x v="0"/>
    <x v="1"/>
    <n v="466"/>
    <x v="6"/>
    <n v="74"/>
    <n v="344.84"/>
  </r>
  <r>
    <s v="William Osler"/>
    <s v="Brampton Civic Hospital"/>
    <s v="Large Community"/>
    <s v="LHIN5"/>
    <x v="1"/>
    <n v="2020"/>
    <x v="0"/>
    <x v="1"/>
    <n v="466"/>
    <x v="17"/>
    <n v="99"/>
    <n v="461.34"/>
  </r>
  <r>
    <s v="William Osler"/>
    <s v="Brampton Civic Hospital"/>
    <s v="Large Community"/>
    <s v="LHIN5"/>
    <x v="1"/>
    <n v="2020"/>
    <x v="0"/>
    <x v="1"/>
    <n v="466"/>
    <x v="4"/>
    <n v="100"/>
    <n v="466"/>
  </r>
  <r>
    <s v="William Osler"/>
    <s v="Brampton Civic Hospital"/>
    <s v="Large Community"/>
    <s v="LHIN5"/>
    <x v="1"/>
    <n v="2020"/>
    <x v="0"/>
    <x v="2"/>
    <n v="349"/>
    <x v="9"/>
    <n v="93"/>
    <n v="324.57"/>
  </r>
  <r>
    <s v="William Osler"/>
    <s v="Brampton Civic Hospital"/>
    <s v="Large Community"/>
    <s v="LHIN5"/>
    <x v="1"/>
    <n v="2020"/>
    <x v="0"/>
    <x v="2"/>
    <n v="349"/>
    <x v="8"/>
    <n v="93"/>
    <n v="324.57"/>
  </r>
  <r>
    <s v="William Osler"/>
    <s v="Brampton Civic Hospital"/>
    <s v="Large Community"/>
    <s v="LHIN5"/>
    <x v="1"/>
    <n v="2020"/>
    <x v="0"/>
    <x v="2"/>
    <n v="349"/>
    <x v="1"/>
    <n v="94"/>
    <n v="328.06"/>
  </r>
  <r>
    <s v="William Osler"/>
    <s v="Brampton Civic Hospital"/>
    <s v="Large Community"/>
    <s v="LHIN5"/>
    <x v="1"/>
    <n v="2020"/>
    <x v="0"/>
    <x v="2"/>
    <n v="349"/>
    <x v="11"/>
    <n v="95"/>
    <n v="331.55"/>
  </r>
  <r>
    <s v="William Osler"/>
    <s v="Brampton Civic Hospital"/>
    <s v="Large Community"/>
    <s v="LHIN5"/>
    <x v="1"/>
    <n v="2020"/>
    <x v="0"/>
    <x v="2"/>
    <n v="349"/>
    <x v="0"/>
    <n v="88"/>
    <n v="307.12"/>
  </r>
  <r>
    <s v="William Osler"/>
    <s v="Brampton Civic Hospital"/>
    <s v="Large Community"/>
    <s v="LHIN5"/>
    <x v="1"/>
    <n v="2020"/>
    <x v="0"/>
    <x v="2"/>
    <n v="349"/>
    <x v="10"/>
    <n v="93"/>
    <n v="324.57"/>
  </r>
  <r>
    <s v="William Osler"/>
    <s v="Brampton Civic Hospital"/>
    <s v="Large Community"/>
    <s v="LHIN5"/>
    <x v="1"/>
    <n v="2020"/>
    <x v="0"/>
    <x v="2"/>
    <n v="349"/>
    <x v="5"/>
    <n v="91"/>
    <n v="317.58999999999997"/>
  </r>
  <r>
    <s v="William Osler"/>
    <s v="Brampton Civic Hospital"/>
    <s v="Large Community"/>
    <s v="LHIN5"/>
    <x v="1"/>
    <n v="2020"/>
    <x v="0"/>
    <x v="2"/>
    <n v="349"/>
    <x v="19"/>
    <n v="46"/>
    <n v="160.54"/>
  </r>
  <r>
    <s v="William Osler"/>
    <s v="Brampton Civic Hospital"/>
    <s v="Large Community"/>
    <s v="LHIN5"/>
    <x v="1"/>
    <n v="2020"/>
    <x v="0"/>
    <x v="2"/>
    <n v="349"/>
    <x v="3"/>
    <n v="97"/>
    <n v="338.53"/>
  </r>
  <r>
    <s v="William Osler"/>
    <s v="Brampton Civic Hospital"/>
    <s v="Large Community"/>
    <s v="LHIN5"/>
    <x v="1"/>
    <n v="2020"/>
    <x v="0"/>
    <x v="2"/>
    <n v="349"/>
    <x v="6"/>
    <n v="96"/>
    <n v="335.04"/>
  </r>
  <r>
    <s v="William Osler"/>
    <s v="Brampton Civic Hospital"/>
    <s v="Large Community"/>
    <s v="LHIN5"/>
    <x v="1"/>
    <n v="2020"/>
    <x v="0"/>
    <x v="2"/>
    <n v="349"/>
    <x v="17"/>
    <n v="96"/>
    <n v="335.04"/>
  </r>
  <r>
    <s v="William Osler"/>
    <s v="Brampton Civic Hospital"/>
    <s v="Large Community"/>
    <s v="LHIN5"/>
    <x v="1"/>
    <n v="2020"/>
    <x v="0"/>
    <x v="2"/>
    <n v="349"/>
    <x v="4"/>
    <n v="96"/>
    <n v="335.04"/>
  </r>
  <r>
    <s v="William Osler"/>
    <s v="Brampton Civic Hospital"/>
    <s v="Large Community"/>
    <s v="LHIN5"/>
    <x v="1"/>
    <n v="2020"/>
    <x v="0"/>
    <x v="2"/>
    <n v="58"/>
    <x v="9"/>
    <n v="19"/>
    <n v="11.02"/>
  </r>
  <r>
    <s v="William Osler"/>
    <s v="Brampton Civic Hospital"/>
    <s v="Large Community"/>
    <s v="LHIN5"/>
    <x v="1"/>
    <n v="2020"/>
    <x v="0"/>
    <x v="2"/>
    <n v="58"/>
    <x v="8"/>
    <n v="98"/>
    <n v="56.84"/>
  </r>
  <r>
    <s v="William Osler"/>
    <s v="Brampton Civic Hospital"/>
    <s v="Large Community"/>
    <s v="LHIN5"/>
    <x v="1"/>
    <n v="2020"/>
    <x v="0"/>
    <x v="2"/>
    <n v="58"/>
    <x v="1"/>
    <n v="97"/>
    <n v="56.26"/>
  </r>
  <r>
    <s v="William Osler"/>
    <s v="Brampton Civic Hospital"/>
    <s v="Large Community"/>
    <s v="LHIN5"/>
    <x v="1"/>
    <n v="2020"/>
    <x v="0"/>
    <x v="2"/>
    <n v="58"/>
    <x v="11"/>
    <n v="98"/>
    <n v="56.84"/>
  </r>
  <r>
    <s v="William Osler"/>
    <s v="Brampton Civic Hospital"/>
    <s v="Large Community"/>
    <s v="LHIN5"/>
    <x v="1"/>
    <n v="2020"/>
    <x v="0"/>
    <x v="2"/>
    <n v="58"/>
    <x v="0"/>
    <n v="95"/>
    <n v="55.1"/>
  </r>
  <r>
    <s v="William Osler"/>
    <s v="Brampton Civic Hospital"/>
    <s v="Large Community"/>
    <s v="LHIN5"/>
    <x v="1"/>
    <n v="2020"/>
    <x v="0"/>
    <x v="2"/>
    <n v="58"/>
    <x v="10"/>
    <n v="98"/>
    <n v="56.84"/>
  </r>
  <r>
    <s v="William Osler"/>
    <s v="Brampton Civic Hospital"/>
    <s v="Large Community"/>
    <s v="LHIN5"/>
    <x v="1"/>
    <n v="2020"/>
    <x v="0"/>
    <x v="2"/>
    <n v="58"/>
    <x v="5"/>
    <n v="100"/>
    <n v="58"/>
  </r>
  <r>
    <s v="William Osler"/>
    <s v="Brampton Civic Hospital"/>
    <s v="Large Community"/>
    <s v="LHIN5"/>
    <x v="1"/>
    <n v="2020"/>
    <x v="0"/>
    <x v="2"/>
    <n v="58"/>
    <x v="19"/>
    <n v="86"/>
    <n v="49.88"/>
  </r>
  <r>
    <s v="William Osler"/>
    <s v="Brampton Civic Hospital"/>
    <s v="Large Community"/>
    <s v="LHIN5"/>
    <x v="1"/>
    <n v="2020"/>
    <x v="0"/>
    <x v="2"/>
    <n v="58"/>
    <x v="3"/>
    <n v="100"/>
    <n v="58"/>
  </r>
  <r>
    <s v="William Osler"/>
    <s v="Brampton Civic Hospital"/>
    <s v="Large Community"/>
    <s v="LHIN5"/>
    <x v="1"/>
    <n v="2020"/>
    <x v="0"/>
    <x v="2"/>
    <n v="58"/>
    <x v="6"/>
    <n v="100"/>
    <n v="58"/>
  </r>
  <r>
    <s v="William Osler"/>
    <s v="Brampton Civic Hospital"/>
    <s v="Large Community"/>
    <s v="LHIN5"/>
    <x v="1"/>
    <n v="2020"/>
    <x v="0"/>
    <x v="2"/>
    <n v="58"/>
    <x v="17"/>
    <n v="98"/>
    <n v="56.84"/>
  </r>
  <r>
    <s v="William Osler"/>
    <s v="Brampton Civic Hospital"/>
    <s v="Large Community"/>
    <s v="LHIN5"/>
    <x v="1"/>
    <n v="2020"/>
    <x v="0"/>
    <x v="2"/>
    <n v="58"/>
    <x v="4"/>
    <n v="98"/>
    <n v="56.84"/>
  </r>
  <r>
    <s v="William Osler"/>
    <s v="Brampton Civic Hospital"/>
    <s v="Large Community"/>
    <s v="LHIN5"/>
    <x v="1"/>
    <n v="2020"/>
    <x v="0"/>
    <x v="3"/>
    <n v="167"/>
    <x v="7"/>
    <n v="84"/>
    <n v="140.28"/>
  </r>
  <r>
    <s v="William Osler"/>
    <s v="Brampton Civic Hospital"/>
    <s v="Large Community"/>
    <s v="LHIN5"/>
    <x v="1"/>
    <n v="2020"/>
    <x v="0"/>
    <x v="3"/>
    <n v="167"/>
    <x v="9"/>
    <n v="94"/>
    <n v="156.97999999999999"/>
  </r>
  <r>
    <s v="William Osler"/>
    <s v="Brampton Civic Hospital"/>
    <s v="Large Community"/>
    <s v="LHIN5"/>
    <x v="1"/>
    <n v="2020"/>
    <x v="0"/>
    <x v="3"/>
    <n v="167"/>
    <x v="8"/>
    <n v="94"/>
    <n v="156.97999999999999"/>
  </r>
  <r>
    <s v="William Osler"/>
    <s v="Brampton Civic Hospital"/>
    <s v="Large Community"/>
    <s v="LHIN5"/>
    <x v="1"/>
    <n v="2020"/>
    <x v="0"/>
    <x v="3"/>
    <n v="167"/>
    <x v="1"/>
    <n v="96"/>
    <n v="160.32"/>
  </r>
  <r>
    <s v="William Osler"/>
    <s v="Brampton Civic Hospital"/>
    <s v="Large Community"/>
    <s v="LHIN5"/>
    <x v="1"/>
    <n v="2020"/>
    <x v="0"/>
    <x v="3"/>
    <n v="167"/>
    <x v="11"/>
    <n v="97"/>
    <n v="161.99"/>
  </r>
  <r>
    <s v="William Osler"/>
    <s v="Brampton Civic Hospital"/>
    <s v="Large Community"/>
    <s v="LHIN5"/>
    <x v="1"/>
    <n v="2020"/>
    <x v="0"/>
    <x v="3"/>
    <n v="167"/>
    <x v="0"/>
    <n v="78"/>
    <n v="130.26"/>
  </r>
  <r>
    <s v="William Osler"/>
    <s v="Brampton Civic Hospital"/>
    <s v="Large Community"/>
    <s v="LHIN5"/>
    <x v="1"/>
    <n v="2020"/>
    <x v="0"/>
    <x v="3"/>
    <n v="167"/>
    <x v="10"/>
    <n v="98"/>
    <n v="163.66"/>
  </r>
  <r>
    <s v="William Osler"/>
    <s v="Brampton Civic Hospital"/>
    <s v="Large Community"/>
    <s v="LHIN5"/>
    <x v="1"/>
    <n v="2020"/>
    <x v="0"/>
    <x v="3"/>
    <n v="167"/>
    <x v="5"/>
    <n v="84"/>
    <n v="140.28"/>
  </r>
  <r>
    <s v="William Osler"/>
    <s v="Brampton Civic Hospital"/>
    <s v="Large Community"/>
    <s v="LHIN5"/>
    <x v="1"/>
    <n v="2020"/>
    <x v="0"/>
    <x v="3"/>
    <n v="167"/>
    <x v="3"/>
    <n v="85"/>
    <n v="141.94999999999999"/>
  </r>
  <r>
    <s v="William Osler"/>
    <s v="Brampton Civic Hospital"/>
    <s v="Large Community"/>
    <s v="LHIN5"/>
    <x v="1"/>
    <n v="2020"/>
    <x v="0"/>
    <x v="3"/>
    <n v="167"/>
    <x v="6"/>
    <n v="88"/>
    <n v="146.96"/>
  </r>
  <r>
    <s v="William Osler"/>
    <s v="Brampton Civic Hospital"/>
    <s v="Large Community"/>
    <s v="LHIN5"/>
    <x v="1"/>
    <n v="2020"/>
    <x v="0"/>
    <x v="3"/>
    <n v="167"/>
    <x v="17"/>
    <n v="100"/>
    <n v="167"/>
  </r>
  <r>
    <s v="William Osler"/>
    <s v="Brampton Civic Hospital"/>
    <s v="Large Community"/>
    <s v="LHIN5"/>
    <x v="1"/>
    <n v="2020"/>
    <x v="0"/>
    <x v="3"/>
    <n v="167"/>
    <x v="4"/>
    <n v="99"/>
    <n v="165.33"/>
  </r>
  <r>
    <s v="William Osler"/>
    <s v="Brampton Civic Hospital"/>
    <s v="Large Community"/>
    <s v="LHIN5"/>
    <x v="1"/>
    <n v="2020"/>
    <x v="0"/>
    <x v="9"/>
    <n v="63"/>
    <x v="0"/>
    <n v="98"/>
    <n v="61.74"/>
  </r>
  <r>
    <s v="William Osler"/>
    <s v="Brampton Civic Hospital"/>
    <s v="Large Community"/>
    <s v="LHIN5"/>
    <x v="1"/>
    <n v="2020"/>
    <x v="0"/>
    <x v="9"/>
    <n v="63"/>
    <x v="5"/>
    <n v="98"/>
    <n v="61.74"/>
  </r>
  <r>
    <s v="William Osler"/>
    <s v="Brampton Civic Hospital"/>
    <s v="Large Community"/>
    <s v="LHIN5"/>
    <x v="1"/>
    <n v="2020"/>
    <x v="0"/>
    <x v="9"/>
    <n v="63"/>
    <x v="19"/>
    <n v="40"/>
    <n v="25.2"/>
  </r>
  <r>
    <s v="William Osler"/>
    <s v="Brampton Civic Hospital"/>
    <s v="Large Community"/>
    <s v="LHIN5"/>
    <x v="1"/>
    <n v="2020"/>
    <x v="0"/>
    <x v="9"/>
    <n v="63"/>
    <x v="3"/>
    <n v="100"/>
    <n v="63"/>
  </r>
  <r>
    <s v="William Osler"/>
    <s v="Brampton Civic Hospital"/>
    <s v="Large Community"/>
    <s v="LHIN5"/>
    <x v="1"/>
    <n v="2020"/>
    <x v="0"/>
    <x v="9"/>
    <n v="63"/>
    <x v="6"/>
    <n v="100"/>
    <n v="63"/>
  </r>
  <r>
    <s v="William Osler"/>
    <s v="Brampton Civic Hospital"/>
    <s v="Large Community"/>
    <s v="LHIN5"/>
    <x v="1"/>
    <n v="2020"/>
    <x v="0"/>
    <x v="9"/>
    <n v="63"/>
    <x v="17"/>
    <n v="100"/>
    <n v="63"/>
  </r>
  <r>
    <s v="William Osler"/>
    <s v="Brampton Civic Hospital"/>
    <s v="Large Community"/>
    <s v="LHIN5"/>
    <x v="1"/>
    <n v="2020"/>
    <x v="0"/>
    <x v="9"/>
    <n v="63"/>
    <x v="4"/>
    <n v="100"/>
    <n v="63"/>
  </r>
  <r>
    <s v="William Osler"/>
    <s v="Brampton Civic Hospital"/>
    <s v="Large Community"/>
    <s v="LHIN5"/>
    <x v="1"/>
    <n v="2020"/>
    <x v="0"/>
    <x v="9"/>
    <n v="38"/>
    <x v="0"/>
    <n v="82"/>
    <n v="31.16"/>
  </r>
  <r>
    <s v="William Osler"/>
    <s v="Brampton Civic Hospital"/>
    <s v="Large Community"/>
    <s v="LHIN5"/>
    <x v="1"/>
    <n v="2020"/>
    <x v="0"/>
    <x v="9"/>
    <n v="38"/>
    <x v="5"/>
    <n v="84"/>
    <n v="31.92"/>
  </r>
  <r>
    <s v="William Osler"/>
    <s v="Brampton Civic Hospital"/>
    <s v="Large Community"/>
    <s v="LHIN5"/>
    <x v="1"/>
    <n v="2020"/>
    <x v="0"/>
    <x v="9"/>
    <n v="38"/>
    <x v="19"/>
    <n v="87"/>
    <n v="33.06"/>
  </r>
  <r>
    <s v="William Osler"/>
    <s v="Brampton Civic Hospital"/>
    <s v="Large Community"/>
    <s v="LHIN5"/>
    <x v="1"/>
    <n v="2020"/>
    <x v="0"/>
    <x v="9"/>
    <n v="38"/>
    <x v="3"/>
    <n v="92"/>
    <n v="34.96"/>
  </r>
  <r>
    <s v="William Osler"/>
    <s v="Brampton Civic Hospital"/>
    <s v="Large Community"/>
    <s v="LHIN5"/>
    <x v="1"/>
    <n v="2020"/>
    <x v="0"/>
    <x v="9"/>
    <n v="38"/>
    <x v="6"/>
    <n v="89"/>
    <n v="33.82"/>
  </r>
  <r>
    <s v="William Osler"/>
    <s v="Brampton Civic Hospital"/>
    <s v="Large Community"/>
    <s v="LHIN5"/>
    <x v="1"/>
    <n v="2020"/>
    <x v="0"/>
    <x v="9"/>
    <n v="38"/>
    <x v="17"/>
    <n v="97"/>
    <n v="36.86"/>
  </r>
  <r>
    <s v="William Osler"/>
    <s v="Brampton Civic Hospital"/>
    <s v="Large Community"/>
    <s v="LHIN5"/>
    <x v="1"/>
    <n v="2020"/>
    <x v="0"/>
    <x v="9"/>
    <n v="38"/>
    <x v="4"/>
    <n v="100"/>
    <n v="38"/>
  </r>
  <r>
    <s v="William Osler"/>
    <s v="Brampton Civic Hospital"/>
    <s v="Large Community"/>
    <s v="LHIN5"/>
    <x v="1"/>
    <n v="2020"/>
    <x v="0"/>
    <x v="0"/>
    <n v="61"/>
    <x v="0"/>
    <n v="93"/>
    <n v="56.73"/>
  </r>
  <r>
    <s v="William Osler"/>
    <s v="Brampton Civic Hospital"/>
    <s v="Large Community"/>
    <s v="LHIN5"/>
    <x v="1"/>
    <n v="2020"/>
    <x v="0"/>
    <x v="0"/>
    <n v="61"/>
    <x v="5"/>
    <n v="88"/>
    <n v="53.68"/>
  </r>
  <r>
    <s v="William Osler"/>
    <s v="Brampton Civic Hospital"/>
    <s v="Large Community"/>
    <s v="LHIN5"/>
    <x v="1"/>
    <n v="2020"/>
    <x v="0"/>
    <x v="0"/>
    <n v="61"/>
    <x v="19"/>
    <n v="30"/>
    <n v="18.3"/>
  </r>
  <r>
    <s v="William Osler"/>
    <s v="Brampton Civic Hospital"/>
    <s v="Large Community"/>
    <s v="LHIN5"/>
    <x v="1"/>
    <n v="2020"/>
    <x v="0"/>
    <x v="0"/>
    <n v="61"/>
    <x v="3"/>
    <n v="97"/>
    <n v="59.17"/>
  </r>
  <r>
    <s v="William Osler"/>
    <s v="Brampton Civic Hospital"/>
    <s v="Large Community"/>
    <s v="LHIN5"/>
    <x v="1"/>
    <n v="2020"/>
    <x v="0"/>
    <x v="0"/>
    <n v="61"/>
    <x v="6"/>
    <n v="95"/>
    <n v="57.95"/>
  </r>
  <r>
    <s v="William Osler"/>
    <s v="Brampton Civic Hospital"/>
    <s v="Large Community"/>
    <s v="LHIN5"/>
    <x v="1"/>
    <n v="2020"/>
    <x v="0"/>
    <x v="0"/>
    <n v="61"/>
    <x v="17"/>
    <n v="77"/>
    <n v="46.97"/>
  </r>
  <r>
    <s v="William Osler"/>
    <s v="Brampton Civic Hospital"/>
    <s v="Large Community"/>
    <s v="LHIN5"/>
    <x v="1"/>
    <n v="2020"/>
    <x v="0"/>
    <x v="0"/>
    <n v="61"/>
    <x v="4"/>
    <n v="97"/>
    <n v="59.17"/>
  </r>
  <r>
    <s v="William Osler"/>
    <s v="Brampton Civic Hospital"/>
    <s v="Large Community"/>
    <s v="LHIN5"/>
    <x v="1"/>
    <n v="2020"/>
    <x v="0"/>
    <x v="0"/>
    <n v="49"/>
    <x v="0"/>
    <n v="92"/>
    <n v="45.08"/>
  </r>
  <r>
    <s v="William Osler"/>
    <s v="Brampton Civic Hospital"/>
    <s v="Large Community"/>
    <s v="LHIN5"/>
    <x v="1"/>
    <n v="2020"/>
    <x v="0"/>
    <x v="0"/>
    <n v="49"/>
    <x v="5"/>
    <n v="100"/>
    <n v="49"/>
  </r>
  <r>
    <s v="William Osler"/>
    <s v="Brampton Civic Hospital"/>
    <s v="Large Community"/>
    <s v="LHIN5"/>
    <x v="1"/>
    <n v="2020"/>
    <x v="0"/>
    <x v="0"/>
    <n v="49"/>
    <x v="19"/>
    <n v="29"/>
    <n v="14.21"/>
  </r>
  <r>
    <s v="William Osler"/>
    <s v="Brampton Civic Hospital"/>
    <s v="Large Community"/>
    <s v="LHIN5"/>
    <x v="1"/>
    <n v="2020"/>
    <x v="0"/>
    <x v="0"/>
    <n v="49"/>
    <x v="3"/>
    <n v="100"/>
    <n v="49"/>
  </r>
  <r>
    <s v="William Osler"/>
    <s v="Brampton Civic Hospital"/>
    <s v="Large Community"/>
    <s v="LHIN5"/>
    <x v="1"/>
    <n v="2020"/>
    <x v="0"/>
    <x v="0"/>
    <n v="49"/>
    <x v="6"/>
    <n v="100"/>
    <n v="49"/>
  </r>
  <r>
    <s v="William Osler"/>
    <s v="Brampton Civic Hospital"/>
    <s v="Large Community"/>
    <s v="LHIN5"/>
    <x v="1"/>
    <n v="2020"/>
    <x v="0"/>
    <x v="0"/>
    <n v="49"/>
    <x v="17"/>
    <n v="98"/>
    <n v="48.02"/>
  </r>
  <r>
    <s v="William Osler"/>
    <s v="Brampton Civic Hospital"/>
    <s v="Large Community"/>
    <s v="LHIN5"/>
    <x v="1"/>
    <n v="2020"/>
    <x v="0"/>
    <x v="0"/>
    <n v="49"/>
    <x v="4"/>
    <n v="100"/>
    <n v="49"/>
  </r>
  <r>
    <s v="William Osler"/>
    <s v="Brampton Civic Hospital"/>
    <s v="Large Community"/>
    <s v="LHIN5"/>
    <x v="1"/>
    <n v="2020"/>
    <x v="0"/>
    <x v="12"/>
    <n v="40"/>
    <x v="0"/>
    <n v="58"/>
    <n v="23.2"/>
  </r>
  <r>
    <s v="William Osler"/>
    <s v="Brampton Civic Hospital"/>
    <s v="Large Community"/>
    <s v="LHIN5"/>
    <x v="1"/>
    <n v="2020"/>
    <x v="0"/>
    <x v="12"/>
    <n v="40"/>
    <x v="5"/>
    <n v="63"/>
    <n v="25.2"/>
  </r>
  <r>
    <s v="William Osler"/>
    <s v="Brampton Civic Hospital"/>
    <s v="Large Community"/>
    <s v="LHIN5"/>
    <x v="1"/>
    <n v="2020"/>
    <x v="0"/>
    <x v="12"/>
    <n v="40"/>
    <x v="3"/>
    <n v="88"/>
    <n v="35.200000000000003"/>
  </r>
  <r>
    <s v="William Osler"/>
    <s v="Brampton Civic Hospital"/>
    <s v="Large Community"/>
    <s v="LHIN5"/>
    <x v="1"/>
    <n v="2020"/>
    <x v="0"/>
    <x v="12"/>
    <n v="40"/>
    <x v="6"/>
    <n v="90"/>
    <n v="36"/>
  </r>
  <r>
    <s v="William Osler"/>
    <s v="Brampton Civic Hospital"/>
    <s v="Large Community"/>
    <s v="LHIN5"/>
    <x v="1"/>
    <n v="2020"/>
    <x v="0"/>
    <x v="12"/>
    <n v="40"/>
    <x v="17"/>
    <n v="100"/>
    <n v="40"/>
  </r>
  <r>
    <s v="William Osler"/>
    <s v="Brampton Civic Hospital"/>
    <s v="Large Community"/>
    <s v="LHIN5"/>
    <x v="1"/>
    <n v="2020"/>
    <x v="0"/>
    <x v="12"/>
    <n v="40"/>
    <x v="4"/>
    <n v="100"/>
    <n v="40"/>
  </r>
  <r>
    <s v="William Osler"/>
    <s v="Brampton Civic Hospital"/>
    <s v="Large Community"/>
    <s v="LHIN5"/>
    <x v="1"/>
    <n v="2020"/>
    <x v="0"/>
    <x v="4"/>
    <n v="178"/>
    <x v="11"/>
    <n v="88"/>
    <n v="156.63999999999999"/>
  </r>
  <r>
    <s v="William Osler"/>
    <s v="Brampton Civic Hospital"/>
    <s v="Large Community"/>
    <s v="LHIN5"/>
    <x v="1"/>
    <n v="2020"/>
    <x v="0"/>
    <x v="4"/>
    <n v="178"/>
    <x v="0"/>
    <n v="85"/>
    <n v="151.30000000000001"/>
  </r>
  <r>
    <s v="William Osler"/>
    <s v="Brampton Civic Hospital"/>
    <s v="Large Community"/>
    <s v="LHIN5"/>
    <x v="1"/>
    <n v="2020"/>
    <x v="0"/>
    <x v="4"/>
    <n v="178"/>
    <x v="10"/>
    <n v="89"/>
    <n v="158.41999999999999"/>
  </r>
  <r>
    <s v="William Osler"/>
    <s v="Brampton Civic Hospital"/>
    <s v="Large Community"/>
    <s v="LHIN5"/>
    <x v="1"/>
    <n v="2020"/>
    <x v="0"/>
    <x v="4"/>
    <n v="178"/>
    <x v="3"/>
    <n v="95"/>
    <n v="169.1"/>
  </r>
  <r>
    <s v="William Osler"/>
    <s v="Brampton Civic Hospital"/>
    <s v="Large Community"/>
    <s v="LHIN5"/>
    <x v="1"/>
    <n v="2020"/>
    <x v="0"/>
    <x v="4"/>
    <n v="178"/>
    <x v="6"/>
    <n v="97"/>
    <n v="172.66"/>
  </r>
  <r>
    <s v="William Osler"/>
    <s v="Brampton Civic Hospital"/>
    <s v="Large Community"/>
    <s v="LHIN5"/>
    <x v="1"/>
    <n v="2020"/>
    <x v="0"/>
    <x v="4"/>
    <n v="178"/>
    <x v="4"/>
    <n v="90"/>
    <n v="160.19999999999999"/>
  </r>
  <r>
    <s v="William Osler"/>
    <s v="Etobicoke General Hospital"/>
    <s v="Large Community"/>
    <s v="LHIN5"/>
    <x v="1"/>
    <n v="2020"/>
    <x v="1"/>
    <x v="7"/>
    <n v="264"/>
    <x v="12"/>
    <n v="100"/>
    <n v="264"/>
  </r>
  <r>
    <s v="William Osler"/>
    <s v="Etobicoke General Hospital"/>
    <s v="Large Community"/>
    <s v="LHIN5"/>
    <x v="1"/>
    <n v="2020"/>
    <x v="1"/>
    <x v="7"/>
    <n v="264"/>
    <x v="9"/>
    <n v="100"/>
    <n v="264"/>
  </r>
  <r>
    <s v="William Osler"/>
    <s v="Etobicoke General Hospital"/>
    <s v="Large Community"/>
    <s v="LHIN5"/>
    <x v="1"/>
    <n v="2020"/>
    <x v="1"/>
    <x v="7"/>
    <n v="264"/>
    <x v="5"/>
    <n v="100"/>
    <n v="264"/>
  </r>
  <r>
    <s v="William Osler"/>
    <s v="Etobicoke General Hospital"/>
    <s v="Large Community"/>
    <s v="LHIN5"/>
    <x v="1"/>
    <n v="2020"/>
    <x v="1"/>
    <x v="7"/>
    <n v="264"/>
    <x v="14"/>
    <n v="86"/>
    <n v="227.04"/>
  </r>
  <r>
    <s v="William Osler"/>
    <s v="Etobicoke General Hospital"/>
    <s v="Large Community"/>
    <s v="LHIN5"/>
    <x v="1"/>
    <n v="2020"/>
    <x v="1"/>
    <x v="7"/>
    <n v="264"/>
    <x v="13"/>
    <n v="100"/>
    <n v="264"/>
  </r>
  <r>
    <s v="William Osler"/>
    <s v="Etobicoke General Hospital"/>
    <s v="Large Community"/>
    <s v="LHIN5"/>
    <x v="1"/>
    <n v="2020"/>
    <x v="1"/>
    <x v="7"/>
    <n v="60"/>
    <x v="12"/>
    <n v="0"/>
    <n v="0"/>
  </r>
  <r>
    <s v="William Osler"/>
    <s v="Etobicoke General Hospital"/>
    <s v="Large Community"/>
    <s v="LHIN5"/>
    <x v="1"/>
    <n v="2020"/>
    <x v="1"/>
    <x v="7"/>
    <n v="60"/>
    <x v="9"/>
    <n v="0"/>
    <n v="0"/>
  </r>
  <r>
    <s v="William Osler"/>
    <s v="Etobicoke General Hospital"/>
    <s v="Large Community"/>
    <s v="LHIN5"/>
    <x v="1"/>
    <n v="2020"/>
    <x v="1"/>
    <x v="7"/>
    <n v="60"/>
    <x v="5"/>
    <n v="98"/>
    <n v="58.8"/>
  </r>
  <r>
    <s v="William Osler"/>
    <s v="Etobicoke General Hospital"/>
    <s v="Large Community"/>
    <s v="LHIN5"/>
    <x v="1"/>
    <n v="2020"/>
    <x v="1"/>
    <x v="7"/>
    <n v="60"/>
    <x v="14"/>
    <n v="73"/>
    <n v="43.8"/>
  </r>
  <r>
    <s v="William Osler"/>
    <s v="Etobicoke General Hospital"/>
    <s v="Large Community"/>
    <s v="LHIN5"/>
    <x v="1"/>
    <n v="2020"/>
    <x v="1"/>
    <x v="7"/>
    <n v="60"/>
    <x v="13"/>
    <n v="100"/>
    <n v="60"/>
  </r>
  <r>
    <s v="William Osler"/>
    <s v="Etobicoke General Hospital"/>
    <s v="Large Community"/>
    <s v="LHIN5"/>
    <x v="1"/>
    <n v="2020"/>
    <x v="1"/>
    <x v="5"/>
    <n v="51"/>
    <x v="12"/>
    <n v="31"/>
    <n v="15.81"/>
  </r>
  <r>
    <s v="William Osler"/>
    <s v="Etobicoke General Hospital"/>
    <s v="Large Community"/>
    <s v="LHIN5"/>
    <x v="1"/>
    <n v="2020"/>
    <x v="1"/>
    <x v="5"/>
    <n v="51"/>
    <x v="9"/>
    <n v="31"/>
    <n v="15.81"/>
  </r>
  <r>
    <s v="William Osler"/>
    <s v="Etobicoke General Hospital"/>
    <s v="Large Community"/>
    <s v="LHIN5"/>
    <x v="1"/>
    <n v="2020"/>
    <x v="1"/>
    <x v="5"/>
    <n v="51"/>
    <x v="5"/>
    <n v="70"/>
    <n v="35.700000000000003"/>
  </r>
  <r>
    <s v="William Osler"/>
    <s v="Etobicoke General Hospital"/>
    <s v="Large Community"/>
    <s v="LHIN5"/>
    <x v="1"/>
    <n v="2020"/>
    <x v="1"/>
    <x v="5"/>
    <n v="51"/>
    <x v="14"/>
    <n v="62"/>
    <n v="31.62"/>
  </r>
  <r>
    <s v="William Osler"/>
    <s v="Etobicoke General Hospital"/>
    <s v="Large Community"/>
    <s v="LHIN5"/>
    <x v="1"/>
    <n v="2020"/>
    <x v="1"/>
    <x v="5"/>
    <n v="51"/>
    <x v="13"/>
    <n v="100"/>
    <n v="51"/>
  </r>
  <r>
    <s v="William Osler"/>
    <s v="Etobicoke General Hospital"/>
    <s v="Large Community"/>
    <s v="LHIN5"/>
    <x v="1"/>
    <n v="2020"/>
    <x v="1"/>
    <x v="11"/>
    <n v="4"/>
    <x v="26"/>
    <n v="100"/>
    <n v="4"/>
  </r>
  <r>
    <s v="William Osler"/>
    <s v="Etobicoke General Hospital"/>
    <s v="Large Community"/>
    <s v="LHIN5"/>
    <x v="1"/>
    <n v="2020"/>
    <x v="1"/>
    <x v="11"/>
    <n v="4"/>
    <x v="25"/>
    <n v="67"/>
    <n v="2.68"/>
  </r>
  <r>
    <s v="William Osler"/>
    <s v="Etobicoke General Hospital"/>
    <s v="Large Community"/>
    <s v="LHIN5"/>
    <x v="1"/>
    <n v="2020"/>
    <x v="1"/>
    <x v="11"/>
    <n v="4"/>
    <x v="28"/>
    <n v="100"/>
    <n v="4"/>
  </r>
  <r>
    <s v="William Osler"/>
    <s v="Etobicoke General Hospital"/>
    <s v="Large Community"/>
    <s v="LHIN5"/>
    <x v="1"/>
    <n v="2020"/>
    <x v="1"/>
    <x v="11"/>
    <n v="4"/>
    <x v="27"/>
    <n v="67"/>
    <n v="2.68"/>
  </r>
  <r>
    <s v="William Osler"/>
    <s v="Etobicoke General Hospital"/>
    <s v="Large Community"/>
    <s v="LHIN5"/>
    <x v="1"/>
    <n v="2020"/>
    <x v="1"/>
    <x v="11"/>
    <n v="51"/>
    <x v="13"/>
    <n v="100"/>
    <n v="51"/>
  </r>
  <r>
    <s v="William Osler"/>
    <s v="Etobicoke General Hospital"/>
    <s v="Large Community"/>
    <s v="LHIN5"/>
    <x v="1"/>
    <n v="2020"/>
    <x v="1"/>
    <x v="11"/>
    <n v="51"/>
    <x v="20"/>
    <n v="100"/>
    <n v="51"/>
  </r>
  <r>
    <s v="William Osler"/>
    <s v="Etobicoke General Hospital"/>
    <s v="Large Community"/>
    <s v="LHIN5"/>
    <x v="1"/>
    <n v="2020"/>
    <x v="1"/>
    <x v="11"/>
    <n v="51"/>
    <x v="14"/>
    <n v="62"/>
    <n v="31.62"/>
  </r>
  <r>
    <s v="William Osler"/>
    <s v="Etobicoke General Hospital"/>
    <s v="Large Community"/>
    <s v="LHIN5"/>
    <x v="1"/>
    <n v="2020"/>
    <x v="1"/>
    <x v="11"/>
    <n v="51"/>
    <x v="13"/>
    <n v="100"/>
    <n v="51"/>
  </r>
  <r>
    <s v="William Osler"/>
    <s v="Etobicoke General Hospital"/>
    <s v="Large Community"/>
    <s v="LHIN5"/>
    <x v="1"/>
    <n v="2020"/>
    <x v="1"/>
    <x v="8"/>
    <n v="34"/>
    <x v="16"/>
    <n v="100"/>
    <n v="34"/>
  </r>
  <r>
    <s v="William Osler"/>
    <s v="Etobicoke General Hospital"/>
    <s v="Large Community"/>
    <s v="LHIN5"/>
    <x v="1"/>
    <n v="2020"/>
    <x v="1"/>
    <x v="8"/>
    <n v="34"/>
    <x v="14"/>
    <n v="65"/>
    <n v="22.1"/>
  </r>
  <r>
    <s v="William Osler"/>
    <s v="Etobicoke General Hospital"/>
    <s v="Large Community"/>
    <s v="LHIN5"/>
    <x v="1"/>
    <n v="2020"/>
    <x v="1"/>
    <x v="8"/>
    <n v="34"/>
    <x v="13"/>
    <n v="100"/>
    <n v="34"/>
  </r>
  <r>
    <s v="William Osler"/>
    <s v="Etobicoke General Hospital"/>
    <s v="Large Community"/>
    <s v="LHIN5"/>
    <x v="1"/>
    <n v="2020"/>
    <x v="1"/>
    <x v="20"/>
    <n v="7"/>
    <x v="16"/>
    <n v="100"/>
    <n v="7"/>
  </r>
  <r>
    <s v="William Osler"/>
    <s v="Etobicoke General Hospital"/>
    <s v="Large Community"/>
    <s v="LHIN5"/>
    <x v="1"/>
    <n v="2020"/>
    <x v="1"/>
    <x v="20"/>
    <n v="7"/>
    <x v="1"/>
    <n v="100"/>
    <n v="7"/>
  </r>
  <r>
    <s v="William Osler"/>
    <s v="Etobicoke General Hospital"/>
    <s v="Large Community"/>
    <s v="LHIN5"/>
    <x v="1"/>
    <n v="2020"/>
    <x v="1"/>
    <x v="20"/>
    <n v="7"/>
    <x v="13"/>
    <n v="100"/>
    <n v="7"/>
  </r>
  <r>
    <s v="William Osler"/>
    <s v="Etobicoke General Hospital"/>
    <s v="Large Community"/>
    <s v="LHIN5"/>
    <x v="1"/>
    <n v="2020"/>
    <x v="1"/>
    <x v="6"/>
    <n v="62"/>
    <x v="7"/>
    <n v="100"/>
    <n v="62"/>
  </r>
  <r>
    <s v="William Osler"/>
    <s v="Etobicoke General Hospital"/>
    <s v="Large Community"/>
    <s v="LHIN5"/>
    <x v="1"/>
    <n v="2020"/>
    <x v="1"/>
    <x v="6"/>
    <n v="62"/>
    <x v="13"/>
    <n v="100"/>
    <n v="62"/>
  </r>
  <r>
    <s v="William Osler"/>
    <s v="Etobicoke General Hospital"/>
    <s v="Large Community"/>
    <s v="LHIN5"/>
    <x v="1"/>
    <n v="2020"/>
    <x v="1"/>
    <x v="6"/>
    <n v="207"/>
    <x v="7"/>
    <n v="100"/>
    <n v="207"/>
  </r>
  <r>
    <s v="William Osler"/>
    <s v="Etobicoke General Hospital"/>
    <s v="Large Community"/>
    <s v="LHIN5"/>
    <x v="1"/>
    <n v="2020"/>
    <x v="1"/>
    <x v="6"/>
    <n v="207"/>
    <x v="0"/>
    <n v="71"/>
    <n v="146.97"/>
  </r>
  <r>
    <s v="William Osler"/>
    <s v="Etobicoke General Hospital"/>
    <s v="Large Community"/>
    <s v="LHIN5"/>
    <x v="1"/>
    <n v="2020"/>
    <x v="1"/>
    <x v="6"/>
    <n v="207"/>
    <x v="19"/>
    <n v="100"/>
    <n v="207"/>
  </r>
  <r>
    <s v="William Osler"/>
    <s v="Etobicoke General Hospital"/>
    <s v="Large Community"/>
    <s v="LHIN5"/>
    <x v="1"/>
    <n v="2020"/>
    <x v="1"/>
    <x v="6"/>
    <n v="207"/>
    <x v="13"/>
    <n v="100"/>
    <n v="207"/>
  </r>
  <r>
    <s v="William Osler"/>
    <s v="Etobicoke General Hospital"/>
    <s v="Large Community"/>
    <s v="LHIN5"/>
    <x v="1"/>
    <n v="2020"/>
    <x v="1"/>
    <x v="6"/>
    <n v="35"/>
    <x v="7"/>
    <n v="9"/>
    <n v="3.15"/>
  </r>
  <r>
    <s v="William Osler"/>
    <s v="Etobicoke General Hospital"/>
    <s v="Large Community"/>
    <s v="LHIN5"/>
    <x v="1"/>
    <n v="2020"/>
    <x v="1"/>
    <x v="6"/>
    <n v="35"/>
    <x v="0"/>
    <n v="0"/>
    <n v="0"/>
  </r>
  <r>
    <s v="William Osler"/>
    <s v="Etobicoke General Hospital"/>
    <s v="Large Community"/>
    <s v="LHIN5"/>
    <x v="1"/>
    <n v="2020"/>
    <x v="1"/>
    <x v="6"/>
    <n v="35"/>
    <x v="19"/>
    <n v="0"/>
    <n v="0"/>
  </r>
  <r>
    <s v="William Osler"/>
    <s v="Etobicoke General Hospital"/>
    <s v="Large Community"/>
    <s v="LHIN5"/>
    <x v="1"/>
    <n v="2020"/>
    <x v="1"/>
    <x v="6"/>
    <n v="35"/>
    <x v="13"/>
    <n v="100"/>
    <n v="35"/>
  </r>
  <r>
    <s v="William Osler"/>
    <s v="Etobicoke General Hospital"/>
    <s v="Large Community"/>
    <s v="LHIN5"/>
    <x v="1"/>
    <n v="2020"/>
    <x v="0"/>
    <x v="1"/>
    <n v="166"/>
    <x v="7"/>
    <n v="59"/>
    <n v="97.94"/>
  </r>
  <r>
    <s v="William Osler"/>
    <s v="Etobicoke General Hospital"/>
    <s v="Large Community"/>
    <s v="LHIN5"/>
    <x v="1"/>
    <n v="2020"/>
    <x v="0"/>
    <x v="1"/>
    <n v="166"/>
    <x v="9"/>
    <n v="82"/>
    <n v="136.12"/>
  </r>
  <r>
    <s v="William Osler"/>
    <s v="Etobicoke General Hospital"/>
    <s v="Large Community"/>
    <s v="LHIN5"/>
    <x v="1"/>
    <n v="2020"/>
    <x v="0"/>
    <x v="1"/>
    <n v="166"/>
    <x v="8"/>
    <n v="84"/>
    <n v="139.44"/>
  </r>
  <r>
    <s v="William Osler"/>
    <s v="Etobicoke General Hospital"/>
    <s v="Large Community"/>
    <s v="LHIN5"/>
    <x v="1"/>
    <n v="2020"/>
    <x v="0"/>
    <x v="1"/>
    <n v="166"/>
    <x v="1"/>
    <n v="95"/>
    <n v="157.69999999999999"/>
  </r>
  <r>
    <s v="William Osler"/>
    <s v="Etobicoke General Hospital"/>
    <s v="Large Community"/>
    <s v="LHIN5"/>
    <x v="1"/>
    <n v="2020"/>
    <x v="0"/>
    <x v="1"/>
    <n v="166"/>
    <x v="11"/>
    <n v="96"/>
    <n v="159.36000000000001"/>
  </r>
  <r>
    <s v="William Osler"/>
    <s v="Etobicoke General Hospital"/>
    <s v="Large Community"/>
    <s v="LHIN5"/>
    <x v="1"/>
    <n v="2020"/>
    <x v="0"/>
    <x v="1"/>
    <n v="166"/>
    <x v="0"/>
    <n v="78"/>
    <n v="129.47999999999999"/>
  </r>
  <r>
    <s v="William Osler"/>
    <s v="Etobicoke General Hospital"/>
    <s v="Large Community"/>
    <s v="LHIN5"/>
    <x v="1"/>
    <n v="2020"/>
    <x v="0"/>
    <x v="1"/>
    <n v="166"/>
    <x v="10"/>
    <n v="93"/>
    <n v="154.38"/>
  </r>
  <r>
    <s v="William Osler"/>
    <s v="Etobicoke General Hospital"/>
    <s v="Large Community"/>
    <s v="LHIN5"/>
    <x v="1"/>
    <n v="2020"/>
    <x v="0"/>
    <x v="1"/>
    <n v="166"/>
    <x v="5"/>
    <n v="79"/>
    <n v="131.13999999999999"/>
  </r>
  <r>
    <s v="William Osler"/>
    <s v="Etobicoke General Hospital"/>
    <s v="Large Community"/>
    <s v="LHIN5"/>
    <x v="1"/>
    <n v="2020"/>
    <x v="0"/>
    <x v="1"/>
    <n v="166"/>
    <x v="3"/>
    <n v="91"/>
    <n v="151.06"/>
  </r>
  <r>
    <s v="William Osler"/>
    <s v="Etobicoke General Hospital"/>
    <s v="Large Community"/>
    <s v="LHIN5"/>
    <x v="1"/>
    <n v="2020"/>
    <x v="0"/>
    <x v="1"/>
    <n v="166"/>
    <x v="6"/>
    <n v="92"/>
    <n v="152.72"/>
  </r>
  <r>
    <s v="William Osler"/>
    <s v="Etobicoke General Hospital"/>
    <s v="Large Community"/>
    <s v="LHIN5"/>
    <x v="1"/>
    <n v="2020"/>
    <x v="0"/>
    <x v="1"/>
    <n v="166"/>
    <x v="17"/>
    <n v="100"/>
    <n v="166"/>
  </r>
  <r>
    <s v="William Osler"/>
    <s v="Etobicoke General Hospital"/>
    <s v="Large Community"/>
    <s v="LHIN5"/>
    <x v="1"/>
    <n v="2020"/>
    <x v="0"/>
    <x v="1"/>
    <n v="166"/>
    <x v="4"/>
    <n v="100"/>
    <n v="166"/>
  </r>
  <r>
    <s v="William Osler"/>
    <s v="Etobicoke General Hospital"/>
    <s v="Large Community"/>
    <s v="LHIN5"/>
    <x v="1"/>
    <n v="2020"/>
    <x v="0"/>
    <x v="1"/>
    <n v="58"/>
    <x v="7"/>
    <n v="0"/>
    <n v="0"/>
  </r>
  <r>
    <s v="William Osler"/>
    <s v="Etobicoke General Hospital"/>
    <s v="Large Community"/>
    <s v="LHIN5"/>
    <x v="1"/>
    <n v="2020"/>
    <x v="0"/>
    <x v="1"/>
    <n v="58"/>
    <x v="9"/>
    <n v="0"/>
    <n v="0"/>
  </r>
  <r>
    <s v="William Osler"/>
    <s v="Etobicoke General Hospital"/>
    <s v="Large Community"/>
    <s v="LHIN5"/>
    <x v="1"/>
    <n v="2020"/>
    <x v="0"/>
    <x v="1"/>
    <n v="58"/>
    <x v="8"/>
    <n v="0"/>
    <n v="0"/>
  </r>
  <r>
    <s v="William Osler"/>
    <s v="Etobicoke General Hospital"/>
    <s v="Large Community"/>
    <s v="LHIN5"/>
    <x v="1"/>
    <n v="2020"/>
    <x v="0"/>
    <x v="1"/>
    <n v="58"/>
    <x v="1"/>
    <n v="0"/>
    <n v="0"/>
  </r>
  <r>
    <s v="William Osler"/>
    <s v="Etobicoke General Hospital"/>
    <s v="Large Community"/>
    <s v="LHIN5"/>
    <x v="1"/>
    <n v="2020"/>
    <x v="0"/>
    <x v="1"/>
    <n v="58"/>
    <x v="11"/>
    <n v="0"/>
    <n v="0"/>
  </r>
  <r>
    <s v="William Osler"/>
    <s v="Etobicoke General Hospital"/>
    <s v="Large Community"/>
    <s v="LHIN5"/>
    <x v="1"/>
    <n v="2020"/>
    <x v="0"/>
    <x v="1"/>
    <n v="58"/>
    <x v="0"/>
    <n v="10"/>
    <n v="5.8"/>
  </r>
  <r>
    <s v="William Osler"/>
    <s v="Etobicoke General Hospital"/>
    <s v="Large Community"/>
    <s v="LHIN5"/>
    <x v="1"/>
    <n v="2020"/>
    <x v="0"/>
    <x v="1"/>
    <n v="58"/>
    <x v="5"/>
    <n v="36"/>
    <n v="20.88"/>
  </r>
  <r>
    <s v="William Osler"/>
    <s v="Etobicoke General Hospital"/>
    <s v="Large Community"/>
    <s v="LHIN5"/>
    <x v="1"/>
    <n v="2020"/>
    <x v="0"/>
    <x v="1"/>
    <n v="58"/>
    <x v="3"/>
    <n v="81"/>
    <n v="46.98"/>
  </r>
  <r>
    <s v="William Osler"/>
    <s v="Etobicoke General Hospital"/>
    <s v="Large Community"/>
    <s v="LHIN5"/>
    <x v="1"/>
    <n v="2020"/>
    <x v="0"/>
    <x v="1"/>
    <n v="58"/>
    <x v="6"/>
    <n v="66"/>
    <n v="38.28"/>
  </r>
  <r>
    <s v="William Osler"/>
    <s v="Etobicoke General Hospital"/>
    <s v="Large Community"/>
    <s v="LHIN5"/>
    <x v="1"/>
    <n v="2020"/>
    <x v="0"/>
    <x v="1"/>
    <n v="58"/>
    <x v="17"/>
    <n v="98"/>
    <n v="56.84"/>
  </r>
  <r>
    <s v="William Osler"/>
    <s v="Etobicoke General Hospital"/>
    <s v="Large Community"/>
    <s v="LHIN5"/>
    <x v="1"/>
    <n v="2020"/>
    <x v="0"/>
    <x v="1"/>
    <n v="58"/>
    <x v="4"/>
    <n v="100"/>
    <n v="58"/>
  </r>
  <r>
    <s v="William Osler"/>
    <s v="Etobicoke General Hospital"/>
    <s v="Large Community"/>
    <s v="LHIN5"/>
    <x v="1"/>
    <n v="2020"/>
    <x v="0"/>
    <x v="2"/>
    <n v="62"/>
    <x v="9"/>
    <n v="98"/>
    <n v="60.76"/>
  </r>
  <r>
    <s v="William Osler"/>
    <s v="Etobicoke General Hospital"/>
    <s v="Large Community"/>
    <s v="LHIN5"/>
    <x v="1"/>
    <n v="2020"/>
    <x v="0"/>
    <x v="2"/>
    <n v="62"/>
    <x v="8"/>
    <n v="97"/>
    <n v="60.14"/>
  </r>
  <r>
    <s v="William Osler"/>
    <s v="Etobicoke General Hospital"/>
    <s v="Large Community"/>
    <s v="LHIN5"/>
    <x v="1"/>
    <n v="2020"/>
    <x v="0"/>
    <x v="2"/>
    <n v="62"/>
    <x v="1"/>
    <n v="100"/>
    <n v="62"/>
  </r>
  <r>
    <s v="William Osler"/>
    <s v="Etobicoke General Hospital"/>
    <s v="Large Community"/>
    <s v="LHIN5"/>
    <x v="1"/>
    <n v="2020"/>
    <x v="0"/>
    <x v="2"/>
    <n v="62"/>
    <x v="11"/>
    <n v="98"/>
    <n v="60.76"/>
  </r>
  <r>
    <s v="William Osler"/>
    <s v="Etobicoke General Hospital"/>
    <s v="Large Community"/>
    <s v="LHIN5"/>
    <x v="1"/>
    <n v="2020"/>
    <x v="0"/>
    <x v="2"/>
    <n v="62"/>
    <x v="0"/>
    <n v="90"/>
    <n v="55.8"/>
  </r>
  <r>
    <s v="William Osler"/>
    <s v="Etobicoke General Hospital"/>
    <s v="Large Community"/>
    <s v="LHIN5"/>
    <x v="1"/>
    <n v="2020"/>
    <x v="0"/>
    <x v="2"/>
    <n v="62"/>
    <x v="10"/>
    <n v="98"/>
    <n v="60.76"/>
  </r>
  <r>
    <s v="William Osler"/>
    <s v="Etobicoke General Hospital"/>
    <s v="Large Community"/>
    <s v="LHIN5"/>
    <x v="1"/>
    <n v="2020"/>
    <x v="0"/>
    <x v="2"/>
    <n v="62"/>
    <x v="5"/>
    <n v="92"/>
    <n v="57.04"/>
  </r>
  <r>
    <s v="William Osler"/>
    <s v="Etobicoke General Hospital"/>
    <s v="Large Community"/>
    <s v="LHIN5"/>
    <x v="1"/>
    <n v="2020"/>
    <x v="0"/>
    <x v="2"/>
    <n v="62"/>
    <x v="3"/>
    <n v="100"/>
    <n v="62"/>
  </r>
  <r>
    <s v="William Osler"/>
    <s v="Etobicoke General Hospital"/>
    <s v="Large Community"/>
    <s v="LHIN5"/>
    <x v="1"/>
    <n v="2020"/>
    <x v="0"/>
    <x v="2"/>
    <n v="62"/>
    <x v="6"/>
    <n v="98"/>
    <n v="60.76"/>
  </r>
  <r>
    <s v="William Osler"/>
    <s v="Etobicoke General Hospital"/>
    <s v="Large Community"/>
    <s v="LHIN5"/>
    <x v="1"/>
    <n v="2020"/>
    <x v="0"/>
    <x v="2"/>
    <n v="62"/>
    <x v="17"/>
    <n v="100"/>
    <n v="62"/>
  </r>
  <r>
    <s v="William Osler"/>
    <s v="Etobicoke General Hospital"/>
    <s v="Large Community"/>
    <s v="LHIN5"/>
    <x v="1"/>
    <n v="2020"/>
    <x v="0"/>
    <x v="2"/>
    <n v="62"/>
    <x v="4"/>
    <n v="100"/>
    <n v="62"/>
  </r>
  <r>
    <s v="William Osler"/>
    <s v="Etobicoke General Hospital"/>
    <s v="Large Community"/>
    <s v="LHIN5"/>
    <x v="1"/>
    <n v="2020"/>
    <x v="0"/>
    <x v="2"/>
    <n v="17"/>
    <x v="9"/>
    <n v="18"/>
    <n v="3.06"/>
  </r>
  <r>
    <s v="William Osler"/>
    <s v="Etobicoke General Hospital"/>
    <s v="Large Community"/>
    <s v="LHIN5"/>
    <x v="1"/>
    <n v="2020"/>
    <x v="0"/>
    <x v="2"/>
    <n v="17"/>
    <x v="8"/>
    <n v="94"/>
    <n v="15.98"/>
  </r>
  <r>
    <s v="William Osler"/>
    <s v="Etobicoke General Hospital"/>
    <s v="Large Community"/>
    <s v="LHIN5"/>
    <x v="1"/>
    <n v="2020"/>
    <x v="0"/>
    <x v="2"/>
    <n v="17"/>
    <x v="1"/>
    <n v="100"/>
    <n v="17"/>
  </r>
  <r>
    <s v="William Osler"/>
    <s v="Etobicoke General Hospital"/>
    <s v="Large Community"/>
    <s v="LHIN5"/>
    <x v="1"/>
    <n v="2020"/>
    <x v="0"/>
    <x v="2"/>
    <n v="17"/>
    <x v="11"/>
    <n v="100"/>
    <n v="17"/>
  </r>
  <r>
    <s v="William Osler"/>
    <s v="Etobicoke General Hospital"/>
    <s v="Large Community"/>
    <s v="LHIN5"/>
    <x v="1"/>
    <n v="2020"/>
    <x v="0"/>
    <x v="2"/>
    <n v="17"/>
    <x v="0"/>
    <n v="100"/>
    <n v="17"/>
  </r>
  <r>
    <s v="William Osler"/>
    <s v="Etobicoke General Hospital"/>
    <s v="Large Community"/>
    <s v="LHIN5"/>
    <x v="1"/>
    <n v="2020"/>
    <x v="0"/>
    <x v="2"/>
    <n v="17"/>
    <x v="10"/>
    <n v="100"/>
    <n v="17"/>
  </r>
  <r>
    <s v="William Osler"/>
    <s v="Etobicoke General Hospital"/>
    <s v="Large Community"/>
    <s v="LHIN5"/>
    <x v="1"/>
    <n v="2020"/>
    <x v="0"/>
    <x v="2"/>
    <n v="17"/>
    <x v="5"/>
    <n v="100"/>
    <n v="17"/>
  </r>
  <r>
    <s v="William Osler"/>
    <s v="Etobicoke General Hospital"/>
    <s v="Large Community"/>
    <s v="LHIN5"/>
    <x v="1"/>
    <n v="2020"/>
    <x v="0"/>
    <x v="2"/>
    <n v="17"/>
    <x v="3"/>
    <n v="100"/>
    <n v="17"/>
  </r>
  <r>
    <s v="William Osler"/>
    <s v="Etobicoke General Hospital"/>
    <s v="Large Community"/>
    <s v="LHIN5"/>
    <x v="1"/>
    <n v="2020"/>
    <x v="0"/>
    <x v="2"/>
    <n v="17"/>
    <x v="6"/>
    <n v="100"/>
    <n v="17"/>
  </r>
  <r>
    <s v="William Osler"/>
    <s v="Etobicoke General Hospital"/>
    <s v="Large Community"/>
    <s v="LHIN5"/>
    <x v="1"/>
    <n v="2020"/>
    <x v="0"/>
    <x v="2"/>
    <n v="17"/>
    <x v="17"/>
    <n v="100"/>
    <n v="17"/>
  </r>
  <r>
    <s v="William Osler"/>
    <s v="Etobicoke General Hospital"/>
    <s v="Large Community"/>
    <s v="LHIN5"/>
    <x v="1"/>
    <n v="2020"/>
    <x v="0"/>
    <x v="2"/>
    <n v="17"/>
    <x v="4"/>
    <n v="100"/>
    <n v="17"/>
  </r>
  <r>
    <s v="William Osler"/>
    <s v="Etobicoke General Hospital"/>
    <s v="Large Community"/>
    <s v="LHIN5"/>
    <x v="1"/>
    <n v="2020"/>
    <x v="0"/>
    <x v="3"/>
    <n v="21"/>
    <x v="7"/>
    <n v="90"/>
    <n v="18.899999999999999"/>
  </r>
  <r>
    <s v="William Osler"/>
    <s v="Etobicoke General Hospital"/>
    <s v="Large Community"/>
    <s v="LHIN5"/>
    <x v="1"/>
    <n v="2020"/>
    <x v="0"/>
    <x v="3"/>
    <n v="21"/>
    <x v="9"/>
    <n v="47"/>
    <n v="9.8699999999999992"/>
  </r>
  <r>
    <s v="William Osler"/>
    <s v="Etobicoke General Hospital"/>
    <s v="Large Community"/>
    <s v="LHIN5"/>
    <x v="1"/>
    <n v="2020"/>
    <x v="0"/>
    <x v="3"/>
    <n v="21"/>
    <x v="8"/>
    <n v="100"/>
    <n v="21"/>
  </r>
  <r>
    <s v="William Osler"/>
    <s v="Etobicoke General Hospital"/>
    <s v="Large Community"/>
    <s v="LHIN5"/>
    <x v="1"/>
    <n v="2020"/>
    <x v="0"/>
    <x v="3"/>
    <n v="21"/>
    <x v="1"/>
    <n v="100"/>
    <n v="21"/>
  </r>
  <r>
    <s v="William Osler"/>
    <s v="Etobicoke General Hospital"/>
    <s v="Large Community"/>
    <s v="LHIN5"/>
    <x v="1"/>
    <n v="2020"/>
    <x v="0"/>
    <x v="3"/>
    <n v="21"/>
    <x v="11"/>
    <n v="100"/>
    <n v="21"/>
  </r>
  <r>
    <s v="William Osler"/>
    <s v="Etobicoke General Hospital"/>
    <s v="Large Community"/>
    <s v="LHIN5"/>
    <x v="1"/>
    <n v="2020"/>
    <x v="0"/>
    <x v="3"/>
    <n v="21"/>
    <x v="0"/>
    <n v="95"/>
    <n v="19.95"/>
  </r>
  <r>
    <s v="William Osler"/>
    <s v="Etobicoke General Hospital"/>
    <s v="Large Community"/>
    <s v="LHIN5"/>
    <x v="1"/>
    <n v="2020"/>
    <x v="0"/>
    <x v="3"/>
    <n v="21"/>
    <x v="10"/>
    <n v="100"/>
    <n v="21"/>
  </r>
  <r>
    <s v="William Osler"/>
    <s v="Etobicoke General Hospital"/>
    <s v="Large Community"/>
    <s v="LHIN5"/>
    <x v="1"/>
    <n v="2020"/>
    <x v="0"/>
    <x v="3"/>
    <n v="21"/>
    <x v="5"/>
    <n v="90"/>
    <n v="18.899999999999999"/>
  </r>
  <r>
    <s v="William Osler"/>
    <s v="Etobicoke General Hospital"/>
    <s v="Large Community"/>
    <s v="LHIN5"/>
    <x v="1"/>
    <n v="2020"/>
    <x v="0"/>
    <x v="3"/>
    <n v="21"/>
    <x v="3"/>
    <n v="90"/>
    <n v="18.899999999999999"/>
  </r>
  <r>
    <s v="William Osler"/>
    <s v="Etobicoke General Hospital"/>
    <s v="Large Community"/>
    <s v="LHIN5"/>
    <x v="1"/>
    <n v="2020"/>
    <x v="0"/>
    <x v="3"/>
    <n v="21"/>
    <x v="6"/>
    <n v="95"/>
    <n v="19.95"/>
  </r>
  <r>
    <s v="William Osler"/>
    <s v="Etobicoke General Hospital"/>
    <s v="Large Community"/>
    <s v="LHIN5"/>
    <x v="1"/>
    <n v="2020"/>
    <x v="0"/>
    <x v="3"/>
    <n v="21"/>
    <x v="17"/>
    <n v="100"/>
    <n v="21"/>
  </r>
  <r>
    <s v="William Osler"/>
    <s v="Etobicoke General Hospital"/>
    <s v="Large Community"/>
    <s v="LHIN5"/>
    <x v="1"/>
    <n v="2020"/>
    <x v="0"/>
    <x v="3"/>
    <n v="21"/>
    <x v="4"/>
    <n v="100"/>
    <n v="21"/>
  </r>
  <r>
    <s v="William Osler"/>
    <s v="Etobicoke General Hospital"/>
    <s v="Large Community"/>
    <s v="LHIN5"/>
    <x v="1"/>
    <n v="2020"/>
    <x v="0"/>
    <x v="0"/>
    <n v="29"/>
    <x v="0"/>
    <n v="93"/>
    <n v="26.97"/>
  </r>
  <r>
    <s v="William Osler"/>
    <s v="Etobicoke General Hospital"/>
    <s v="Large Community"/>
    <s v="LHIN5"/>
    <x v="1"/>
    <n v="2020"/>
    <x v="0"/>
    <x v="0"/>
    <n v="29"/>
    <x v="5"/>
    <n v="96"/>
    <n v="27.84"/>
  </r>
  <r>
    <s v="William Osler"/>
    <s v="Etobicoke General Hospital"/>
    <s v="Large Community"/>
    <s v="LHIN5"/>
    <x v="1"/>
    <n v="2020"/>
    <x v="0"/>
    <x v="0"/>
    <n v="29"/>
    <x v="3"/>
    <n v="100"/>
    <n v="29"/>
  </r>
  <r>
    <s v="William Osler"/>
    <s v="Etobicoke General Hospital"/>
    <s v="Large Community"/>
    <s v="LHIN5"/>
    <x v="1"/>
    <n v="2020"/>
    <x v="0"/>
    <x v="0"/>
    <n v="29"/>
    <x v="6"/>
    <n v="100"/>
    <n v="29"/>
  </r>
  <r>
    <s v="William Osler"/>
    <s v="Etobicoke General Hospital"/>
    <s v="Large Community"/>
    <s v="LHIN5"/>
    <x v="1"/>
    <n v="2020"/>
    <x v="0"/>
    <x v="0"/>
    <n v="29"/>
    <x v="17"/>
    <n v="79"/>
    <n v="22.91"/>
  </r>
  <r>
    <s v="William Osler"/>
    <s v="Etobicoke General Hospital"/>
    <s v="Large Community"/>
    <s v="LHIN5"/>
    <x v="1"/>
    <n v="2020"/>
    <x v="0"/>
    <x v="0"/>
    <n v="29"/>
    <x v="4"/>
    <n v="100"/>
    <n v="29"/>
  </r>
  <r>
    <s v="William Osler"/>
    <s v="Etobicoke General Hospital"/>
    <s v="Large Community"/>
    <s v="LHIN5"/>
    <x v="1"/>
    <n v="2020"/>
    <x v="0"/>
    <x v="13"/>
    <n v="17"/>
    <x v="0"/>
    <n v="100"/>
    <n v="17"/>
  </r>
  <r>
    <s v="William Osler"/>
    <s v="Etobicoke General Hospital"/>
    <s v="Large Community"/>
    <s v="LHIN5"/>
    <x v="1"/>
    <n v="2020"/>
    <x v="0"/>
    <x v="13"/>
    <n v="17"/>
    <x v="5"/>
    <n v="100"/>
    <n v="17"/>
  </r>
  <r>
    <s v="William Osler"/>
    <s v="Etobicoke General Hospital"/>
    <s v="Large Community"/>
    <s v="LHIN5"/>
    <x v="1"/>
    <n v="2020"/>
    <x v="0"/>
    <x v="13"/>
    <n v="17"/>
    <x v="3"/>
    <n v="100"/>
    <n v="17"/>
  </r>
  <r>
    <s v="William Osler"/>
    <s v="Etobicoke General Hospital"/>
    <s v="Large Community"/>
    <s v="LHIN5"/>
    <x v="1"/>
    <n v="2020"/>
    <x v="0"/>
    <x v="13"/>
    <n v="17"/>
    <x v="6"/>
    <n v="88"/>
    <n v="14.96"/>
  </r>
  <r>
    <s v="William Osler"/>
    <s v="Etobicoke General Hospital"/>
    <s v="Large Community"/>
    <s v="LHIN5"/>
    <x v="1"/>
    <n v="2020"/>
    <x v="0"/>
    <x v="13"/>
    <n v="17"/>
    <x v="17"/>
    <n v="100"/>
    <n v="17"/>
  </r>
  <r>
    <s v="William Osler"/>
    <s v="Etobicoke General Hospital"/>
    <s v="Large Community"/>
    <s v="LHIN5"/>
    <x v="1"/>
    <n v="2020"/>
    <x v="0"/>
    <x v="13"/>
    <n v="17"/>
    <x v="4"/>
    <n v="100"/>
    <n v="17"/>
  </r>
  <r>
    <s v="William Osler"/>
    <s v="Etobicoke General Hospital"/>
    <s v="Large Community"/>
    <s v="LHIN5"/>
    <x v="1"/>
    <n v="2020"/>
    <x v="0"/>
    <x v="9"/>
    <n v="17"/>
    <x v="0"/>
    <n v="94"/>
    <n v="15.98"/>
  </r>
  <r>
    <s v="William Osler"/>
    <s v="Etobicoke General Hospital"/>
    <s v="Large Community"/>
    <s v="LHIN5"/>
    <x v="1"/>
    <n v="2020"/>
    <x v="0"/>
    <x v="9"/>
    <n v="17"/>
    <x v="5"/>
    <n v="100"/>
    <n v="17"/>
  </r>
  <r>
    <s v="William Osler"/>
    <s v="Etobicoke General Hospital"/>
    <s v="Large Community"/>
    <s v="LHIN5"/>
    <x v="1"/>
    <n v="2020"/>
    <x v="0"/>
    <x v="9"/>
    <n v="17"/>
    <x v="3"/>
    <n v="100"/>
    <n v="17"/>
  </r>
  <r>
    <s v="William Osler"/>
    <s v="Etobicoke General Hospital"/>
    <s v="Large Community"/>
    <s v="LHIN5"/>
    <x v="1"/>
    <n v="2020"/>
    <x v="0"/>
    <x v="9"/>
    <n v="17"/>
    <x v="6"/>
    <n v="100"/>
    <n v="17"/>
  </r>
  <r>
    <s v="William Osler"/>
    <s v="Etobicoke General Hospital"/>
    <s v="Large Community"/>
    <s v="LHIN5"/>
    <x v="1"/>
    <n v="2020"/>
    <x v="0"/>
    <x v="9"/>
    <n v="17"/>
    <x v="17"/>
    <n v="100"/>
    <n v="17"/>
  </r>
  <r>
    <s v="William Osler"/>
    <s v="Etobicoke General Hospital"/>
    <s v="Large Community"/>
    <s v="LHIN5"/>
    <x v="1"/>
    <n v="2020"/>
    <x v="0"/>
    <x v="9"/>
    <n v="17"/>
    <x v="4"/>
    <n v="100"/>
    <n v="17"/>
  </r>
  <r>
    <s v="William Osler"/>
    <s v="Etobicoke General Hospital"/>
    <s v="Large Community"/>
    <s v="LHIN5"/>
    <x v="1"/>
    <n v="2020"/>
    <x v="0"/>
    <x v="4"/>
    <n v="103"/>
    <x v="11"/>
    <n v="87"/>
    <n v="89.61"/>
  </r>
  <r>
    <s v="William Osler"/>
    <s v="Etobicoke General Hospital"/>
    <s v="Large Community"/>
    <s v="LHIN5"/>
    <x v="1"/>
    <n v="2020"/>
    <x v="0"/>
    <x v="4"/>
    <n v="103"/>
    <x v="0"/>
    <n v="80"/>
    <n v="82.4"/>
  </r>
  <r>
    <s v="William Osler"/>
    <s v="Etobicoke General Hospital"/>
    <s v="Large Community"/>
    <s v="LHIN5"/>
    <x v="1"/>
    <n v="2020"/>
    <x v="0"/>
    <x v="4"/>
    <n v="103"/>
    <x v="10"/>
    <n v="90"/>
    <n v="92.7"/>
  </r>
  <r>
    <s v="William Osler"/>
    <s v="Etobicoke General Hospital"/>
    <s v="Large Community"/>
    <s v="LHIN5"/>
    <x v="1"/>
    <n v="2020"/>
    <x v="0"/>
    <x v="4"/>
    <n v="103"/>
    <x v="3"/>
    <n v="97"/>
    <n v="99.91"/>
  </r>
  <r>
    <s v="William Osler"/>
    <s v="Etobicoke General Hospital"/>
    <s v="Large Community"/>
    <s v="LHIN5"/>
    <x v="1"/>
    <n v="2020"/>
    <x v="0"/>
    <x v="4"/>
    <n v="103"/>
    <x v="6"/>
    <n v="100"/>
    <n v="103"/>
  </r>
  <r>
    <s v="William Osler"/>
    <s v="Etobicoke General Hospital"/>
    <s v="Large Community"/>
    <s v="LHIN5"/>
    <x v="1"/>
    <n v="2020"/>
    <x v="0"/>
    <x v="4"/>
    <n v="103"/>
    <x v="4"/>
    <n v="86"/>
    <n v="88.58"/>
  </r>
  <r>
    <s v="William Osler"/>
    <s v="Etobicoke General Hospital"/>
    <s v="Large Community"/>
    <s v="LHIN5"/>
    <x v="1"/>
    <n v="2020"/>
    <x v="0"/>
    <x v="14"/>
    <n v="4"/>
    <x v="11"/>
    <n v="100"/>
    <n v="4"/>
  </r>
  <r>
    <s v="William Osler"/>
    <s v="Etobicoke General Hospital"/>
    <s v="Large Community"/>
    <s v="LHIN5"/>
    <x v="1"/>
    <n v="2020"/>
    <x v="0"/>
    <x v="14"/>
    <n v="4"/>
    <x v="0"/>
    <n v="100"/>
    <n v="4"/>
  </r>
  <r>
    <s v="William Osler"/>
    <s v="Etobicoke General Hospital"/>
    <s v="Large Community"/>
    <s v="LHIN5"/>
    <x v="1"/>
    <n v="2020"/>
    <x v="0"/>
    <x v="14"/>
    <n v="4"/>
    <x v="10"/>
    <n v="100"/>
    <n v="4"/>
  </r>
  <r>
    <s v="William Osler"/>
    <s v="Etobicoke General Hospital"/>
    <s v="Large Community"/>
    <s v="LHIN5"/>
    <x v="1"/>
    <n v="2020"/>
    <x v="0"/>
    <x v="14"/>
    <n v="4"/>
    <x v="5"/>
    <n v="100"/>
    <n v="4"/>
  </r>
  <r>
    <s v="William Osler"/>
    <s v="Etobicoke General Hospital"/>
    <s v="Large Community"/>
    <s v="LHIN5"/>
    <x v="1"/>
    <n v="2020"/>
    <x v="0"/>
    <x v="14"/>
    <n v="4"/>
    <x v="3"/>
    <n v="100"/>
    <n v="4"/>
  </r>
  <r>
    <s v="William Osler"/>
    <s v="Etobicoke General Hospital"/>
    <s v="Large Community"/>
    <s v="LHIN5"/>
    <x v="1"/>
    <n v="2020"/>
    <x v="0"/>
    <x v="14"/>
    <n v="4"/>
    <x v="6"/>
    <n v="100"/>
    <n v="4"/>
  </r>
  <r>
    <s v="William Osler"/>
    <s v="Etobicoke General Hospital"/>
    <s v="Large Community"/>
    <s v="LHIN5"/>
    <x v="1"/>
    <n v="2020"/>
    <x v="0"/>
    <x v="14"/>
    <n v="4"/>
    <x v="4"/>
    <n v="100"/>
    <n v="4"/>
  </r>
  <r>
    <s v="William Osler"/>
    <s v="Etobicoke General Hospital"/>
    <s v="Large Community"/>
    <s v="LHIN5"/>
    <x v="1"/>
    <n v="2020"/>
    <x v="0"/>
    <x v="1"/>
    <n v="1093"/>
    <x v="7"/>
    <n v="60"/>
    <n v="655.8"/>
  </r>
  <r>
    <s v="William Osler"/>
    <s v="Etobicoke General Hospital"/>
    <s v="Large Community"/>
    <s v="LHIN5"/>
    <x v="1"/>
    <n v="2020"/>
    <x v="0"/>
    <x v="1"/>
    <n v="1093"/>
    <x v="9"/>
    <n v="96"/>
    <n v="1049.28"/>
  </r>
  <r>
    <s v="William Osler"/>
    <s v="Etobicoke General Hospital"/>
    <s v="Large Community"/>
    <s v="LHIN5"/>
    <x v="1"/>
    <n v="2020"/>
    <x v="0"/>
    <x v="1"/>
    <n v="1093"/>
    <x v="8"/>
    <n v="89"/>
    <n v="972.77"/>
  </r>
  <r>
    <s v="William Osler"/>
    <s v="Etobicoke General Hospital"/>
    <s v="Large Community"/>
    <s v="LHIN5"/>
    <x v="1"/>
    <n v="2020"/>
    <x v="0"/>
    <x v="1"/>
    <n v="1093"/>
    <x v="1"/>
    <n v="97"/>
    <n v="1060.21"/>
  </r>
  <r>
    <s v="William Osler"/>
    <s v="Etobicoke General Hospital"/>
    <s v="Large Community"/>
    <s v="LHIN5"/>
    <x v="1"/>
    <n v="2020"/>
    <x v="0"/>
    <x v="1"/>
    <n v="1093"/>
    <x v="11"/>
    <n v="99"/>
    <n v="1082.07"/>
  </r>
  <r>
    <s v="William Osler"/>
    <s v="Etobicoke General Hospital"/>
    <s v="Large Community"/>
    <s v="LHIN5"/>
    <x v="1"/>
    <n v="2020"/>
    <x v="0"/>
    <x v="1"/>
    <n v="1093"/>
    <x v="0"/>
    <n v="73"/>
    <n v="797.89"/>
  </r>
  <r>
    <s v="William Osler"/>
    <s v="Etobicoke General Hospital"/>
    <s v="Large Community"/>
    <s v="LHIN5"/>
    <x v="1"/>
    <n v="2020"/>
    <x v="0"/>
    <x v="1"/>
    <n v="1093"/>
    <x v="10"/>
    <n v="9"/>
    <n v="98.37"/>
  </r>
  <r>
    <s v="William Osler"/>
    <s v="Etobicoke General Hospital"/>
    <s v="Large Community"/>
    <s v="LHIN5"/>
    <x v="1"/>
    <n v="2020"/>
    <x v="0"/>
    <x v="1"/>
    <n v="1093"/>
    <x v="19"/>
    <n v="98"/>
    <n v="1071.1400000000001"/>
  </r>
  <r>
    <s v="William Osler"/>
    <s v="Etobicoke General Hospital"/>
    <s v="Large Community"/>
    <s v="LHIN5"/>
    <x v="1"/>
    <n v="2020"/>
    <x v="0"/>
    <x v="1"/>
    <n v="1093"/>
    <x v="5"/>
    <n v="81"/>
    <n v="885.33"/>
  </r>
  <r>
    <s v="William Osler"/>
    <s v="Etobicoke General Hospital"/>
    <s v="Large Community"/>
    <s v="LHIN5"/>
    <x v="1"/>
    <n v="2020"/>
    <x v="0"/>
    <x v="1"/>
    <n v="1093"/>
    <x v="3"/>
    <n v="92"/>
    <n v="1005.56"/>
  </r>
  <r>
    <s v="William Osler"/>
    <s v="Etobicoke General Hospital"/>
    <s v="Large Community"/>
    <s v="LHIN5"/>
    <x v="1"/>
    <n v="2020"/>
    <x v="0"/>
    <x v="1"/>
    <n v="1093"/>
    <x v="6"/>
    <n v="92"/>
    <n v="1005.56"/>
  </r>
  <r>
    <s v="William Osler"/>
    <s v="Etobicoke General Hospital"/>
    <s v="Large Community"/>
    <s v="LHIN5"/>
    <x v="1"/>
    <n v="2020"/>
    <x v="0"/>
    <x v="1"/>
    <n v="1093"/>
    <x v="17"/>
    <n v="100"/>
    <n v="1093"/>
  </r>
  <r>
    <s v="William Osler"/>
    <s v="Etobicoke General Hospital"/>
    <s v="Large Community"/>
    <s v="LHIN5"/>
    <x v="1"/>
    <n v="2020"/>
    <x v="0"/>
    <x v="1"/>
    <n v="1093"/>
    <x v="4"/>
    <n v="100"/>
    <n v="1093"/>
  </r>
  <r>
    <s v="William Osler"/>
    <s v="Etobicoke General Hospital"/>
    <s v="Large Community"/>
    <s v="LHIN5"/>
    <x v="1"/>
    <n v="2020"/>
    <x v="0"/>
    <x v="1"/>
    <n v="210"/>
    <x v="7"/>
    <n v="0"/>
    <n v="0"/>
  </r>
  <r>
    <s v="William Osler"/>
    <s v="Etobicoke General Hospital"/>
    <s v="Large Community"/>
    <s v="LHIN5"/>
    <x v="1"/>
    <n v="2020"/>
    <x v="0"/>
    <x v="1"/>
    <n v="210"/>
    <x v="9"/>
    <n v="0"/>
    <n v="0"/>
  </r>
  <r>
    <s v="William Osler"/>
    <s v="Etobicoke General Hospital"/>
    <s v="Large Community"/>
    <s v="LHIN5"/>
    <x v="1"/>
    <n v="2020"/>
    <x v="0"/>
    <x v="1"/>
    <n v="210"/>
    <x v="8"/>
    <n v="0"/>
    <n v="0"/>
  </r>
  <r>
    <s v="William Osler"/>
    <s v="Etobicoke General Hospital"/>
    <s v="Large Community"/>
    <s v="LHIN5"/>
    <x v="1"/>
    <n v="2020"/>
    <x v="0"/>
    <x v="1"/>
    <n v="210"/>
    <x v="1"/>
    <n v="0"/>
    <n v="0"/>
  </r>
  <r>
    <s v="William Osler"/>
    <s v="Etobicoke General Hospital"/>
    <s v="Large Community"/>
    <s v="LHIN5"/>
    <x v="1"/>
    <n v="2020"/>
    <x v="0"/>
    <x v="1"/>
    <n v="210"/>
    <x v="11"/>
    <n v="0"/>
    <n v="0"/>
  </r>
  <r>
    <s v="William Osler"/>
    <s v="Etobicoke General Hospital"/>
    <s v="Large Community"/>
    <s v="LHIN5"/>
    <x v="1"/>
    <n v="2020"/>
    <x v="0"/>
    <x v="1"/>
    <n v="210"/>
    <x v="0"/>
    <n v="9"/>
    <n v="18.899999999999999"/>
  </r>
  <r>
    <s v="William Osler"/>
    <s v="Etobicoke General Hospital"/>
    <s v="Large Community"/>
    <s v="LHIN5"/>
    <x v="1"/>
    <n v="2020"/>
    <x v="0"/>
    <x v="1"/>
    <n v="210"/>
    <x v="19"/>
    <n v="97"/>
    <n v="203.7"/>
  </r>
  <r>
    <s v="William Osler"/>
    <s v="Etobicoke General Hospital"/>
    <s v="Large Community"/>
    <s v="LHIN5"/>
    <x v="1"/>
    <n v="2020"/>
    <x v="0"/>
    <x v="1"/>
    <n v="210"/>
    <x v="5"/>
    <n v="39"/>
    <n v="81.900000000000006"/>
  </r>
  <r>
    <s v="William Osler"/>
    <s v="Etobicoke General Hospital"/>
    <s v="Large Community"/>
    <s v="LHIN5"/>
    <x v="1"/>
    <n v="2020"/>
    <x v="0"/>
    <x v="1"/>
    <n v="210"/>
    <x v="3"/>
    <n v="79"/>
    <n v="165.9"/>
  </r>
  <r>
    <s v="William Osler"/>
    <s v="Etobicoke General Hospital"/>
    <s v="Large Community"/>
    <s v="LHIN5"/>
    <x v="1"/>
    <n v="2020"/>
    <x v="0"/>
    <x v="1"/>
    <n v="210"/>
    <x v="6"/>
    <n v="65"/>
    <n v="136.5"/>
  </r>
  <r>
    <s v="William Osler"/>
    <s v="Etobicoke General Hospital"/>
    <s v="Large Community"/>
    <s v="LHIN5"/>
    <x v="1"/>
    <n v="2020"/>
    <x v="0"/>
    <x v="1"/>
    <n v="210"/>
    <x v="17"/>
    <n v="98"/>
    <n v="205.8"/>
  </r>
  <r>
    <s v="William Osler"/>
    <s v="Etobicoke General Hospital"/>
    <s v="Large Community"/>
    <s v="LHIN5"/>
    <x v="1"/>
    <n v="2020"/>
    <x v="0"/>
    <x v="1"/>
    <n v="210"/>
    <x v="4"/>
    <n v="100"/>
    <n v="210"/>
  </r>
  <r>
    <s v="William Osler"/>
    <s v="Etobicoke General Hospital"/>
    <s v="Large Community"/>
    <s v="LHIN5"/>
    <x v="1"/>
    <n v="2020"/>
    <x v="0"/>
    <x v="2"/>
    <n v="222"/>
    <x v="19"/>
    <n v="47"/>
    <n v="104.34"/>
  </r>
  <r>
    <s v="William Osler"/>
    <s v="Etobicoke General Hospital"/>
    <s v="Large Community"/>
    <s v="LHIN5"/>
    <x v="1"/>
    <n v="2020"/>
    <x v="0"/>
    <x v="2"/>
    <n v="222"/>
    <x v="9"/>
    <n v="98"/>
    <n v="217.56"/>
  </r>
  <r>
    <s v="William Osler"/>
    <s v="Etobicoke General Hospital"/>
    <s v="Large Community"/>
    <s v="LHIN5"/>
    <x v="1"/>
    <n v="2020"/>
    <x v="0"/>
    <x v="2"/>
    <n v="222"/>
    <x v="8"/>
    <n v="97"/>
    <n v="215.34"/>
  </r>
  <r>
    <s v="William Osler"/>
    <s v="Etobicoke General Hospital"/>
    <s v="Large Community"/>
    <s v="LHIN5"/>
    <x v="1"/>
    <n v="2020"/>
    <x v="0"/>
    <x v="2"/>
    <n v="222"/>
    <x v="1"/>
    <n v="97"/>
    <n v="215.34"/>
  </r>
  <r>
    <s v="William Osler"/>
    <s v="Etobicoke General Hospital"/>
    <s v="Large Community"/>
    <s v="LHIN5"/>
    <x v="1"/>
    <n v="2020"/>
    <x v="0"/>
    <x v="2"/>
    <n v="222"/>
    <x v="11"/>
    <n v="99"/>
    <n v="219.78"/>
  </r>
  <r>
    <s v="William Osler"/>
    <s v="Etobicoke General Hospital"/>
    <s v="Large Community"/>
    <s v="LHIN5"/>
    <x v="1"/>
    <n v="2020"/>
    <x v="0"/>
    <x v="2"/>
    <n v="222"/>
    <x v="0"/>
    <n v="93"/>
    <n v="206.46"/>
  </r>
  <r>
    <s v="William Osler"/>
    <s v="Etobicoke General Hospital"/>
    <s v="Large Community"/>
    <s v="LHIN5"/>
    <x v="1"/>
    <n v="2020"/>
    <x v="0"/>
    <x v="2"/>
    <n v="222"/>
    <x v="10"/>
    <n v="96"/>
    <n v="213.12"/>
  </r>
  <r>
    <s v="William Osler"/>
    <s v="Etobicoke General Hospital"/>
    <s v="Large Community"/>
    <s v="LHIN5"/>
    <x v="1"/>
    <n v="2020"/>
    <x v="0"/>
    <x v="2"/>
    <n v="222"/>
    <x v="5"/>
    <n v="96"/>
    <n v="213.12"/>
  </r>
  <r>
    <s v="William Osler"/>
    <s v="Etobicoke General Hospital"/>
    <s v="Large Community"/>
    <s v="LHIN5"/>
    <x v="1"/>
    <n v="2020"/>
    <x v="0"/>
    <x v="2"/>
    <n v="222"/>
    <x v="3"/>
    <n v="100"/>
    <n v="222"/>
  </r>
  <r>
    <s v="William Osler"/>
    <s v="Etobicoke General Hospital"/>
    <s v="Large Community"/>
    <s v="LHIN5"/>
    <x v="1"/>
    <n v="2020"/>
    <x v="0"/>
    <x v="2"/>
    <n v="222"/>
    <x v="6"/>
    <n v="100"/>
    <n v="222"/>
  </r>
  <r>
    <s v="William Osler"/>
    <s v="Etobicoke General Hospital"/>
    <s v="Large Community"/>
    <s v="LHIN5"/>
    <x v="1"/>
    <n v="2020"/>
    <x v="0"/>
    <x v="2"/>
    <n v="222"/>
    <x v="17"/>
    <n v="99"/>
    <n v="219.78"/>
  </r>
  <r>
    <s v="William Osler"/>
    <s v="Etobicoke General Hospital"/>
    <s v="Large Community"/>
    <s v="LHIN5"/>
    <x v="1"/>
    <n v="2020"/>
    <x v="0"/>
    <x v="2"/>
    <n v="222"/>
    <x v="4"/>
    <n v="100"/>
    <n v="222"/>
  </r>
  <r>
    <s v="William Osler"/>
    <s v="Etobicoke General Hospital"/>
    <s v="Large Community"/>
    <s v="LHIN5"/>
    <x v="1"/>
    <n v="2020"/>
    <x v="0"/>
    <x v="2"/>
    <n v="37"/>
    <x v="19"/>
    <n v="92"/>
    <n v="34.04"/>
  </r>
  <r>
    <s v="William Osler"/>
    <s v="Etobicoke General Hospital"/>
    <s v="Large Community"/>
    <s v="LHIN5"/>
    <x v="1"/>
    <n v="2020"/>
    <x v="0"/>
    <x v="2"/>
    <n v="37"/>
    <x v="9"/>
    <n v="27"/>
    <n v="9.99"/>
  </r>
  <r>
    <s v="William Osler"/>
    <s v="Etobicoke General Hospital"/>
    <s v="Large Community"/>
    <s v="LHIN5"/>
    <x v="1"/>
    <n v="2020"/>
    <x v="0"/>
    <x v="2"/>
    <n v="37"/>
    <x v="8"/>
    <n v="92"/>
    <n v="34.04"/>
  </r>
  <r>
    <s v="William Osler"/>
    <s v="Etobicoke General Hospital"/>
    <s v="Large Community"/>
    <s v="LHIN5"/>
    <x v="1"/>
    <n v="2020"/>
    <x v="0"/>
    <x v="2"/>
    <n v="37"/>
    <x v="1"/>
    <n v="95"/>
    <n v="35.15"/>
  </r>
  <r>
    <s v="William Osler"/>
    <s v="Etobicoke General Hospital"/>
    <s v="Large Community"/>
    <s v="LHIN5"/>
    <x v="1"/>
    <n v="2020"/>
    <x v="0"/>
    <x v="2"/>
    <n v="37"/>
    <x v="11"/>
    <n v="100"/>
    <n v="37"/>
  </r>
  <r>
    <s v="William Osler"/>
    <s v="Etobicoke General Hospital"/>
    <s v="Large Community"/>
    <s v="LHIN5"/>
    <x v="1"/>
    <n v="2020"/>
    <x v="0"/>
    <x v="2"/>
    <n v="37"/>
    <x v="0"/>
    <n v="100"/>
    <n v="37"/>
  </r>
  <r>
    <s v="William Osler"/>
    <s v="Etobicoke General Hospital"/>
    <s v="Large Community"/>
    <s v="LHIN5"/>
    <x v="1"/>
    <n v="2020"/>
    <x v="0"/>
    <x v="2"/>
    <n v="37"/>
    <x v="10"/>
    <n v="95"/>
    <n v="35.15"/>
  </r>
  <r>
    <s v="William Osler"/>
    <s v="Etobicoke General Hospital"/>
    <s v="Large Community"/>
    <s v="LHIN5"/>
    <x v="1"/>
    <n v="2020"/>
    <x v="0"/>
    <x v="2"/>
    <n v="37"/>
    <x v="5"/>
    <n v="100"/>
    <n v="37"/>
  </r>
  <r>
    <s v="William Osler"/>
    <s v="Etobicoke General Hospital"/>
    <s v="Large Community"/>
    <s v="LHIN5"/>
    <x v="1"/>
    <n v="2020"/>
    <x v="0"/>
    <x v="2"/>
    <n v="37"/>
    <x v="3"/>
    <n v="100"/>
    <n v="37"/>
  </r>
  <r>
    <s v="William Osler"/>
    <s v="Etobicoke General Hospital"/>
    <s v="Large Community"/>
    <s v="LHIN5"/>
    <x v="1"/>
    <n v="2020"/>
    <x v="0"/>
    <x v="2"/>
    <n v="37"/>
    <x v="6"/>
    <n v="100"/>
    <n v="37"/>
  </r>
  <r>
    <s v="William Osler"/>
    <s v="Etobicoke General Hospital"/>
    <s v="Large Community"/>
    <s v="LHIN5"/>
    <x v="1"/>
    <n v="2020"/>
    <x v="0"/>
    <x v="2"/>
    <n v="37"/>
    <x v="17"/>
    <n v="100"/>
    <n v="37"/>
  </r>
  <r>
    <s v="William Osler"/>
    <s v="Etobicoke General Hospital"/>
    <s v="Large Community"/>
    <s v="LHIN5"/>
    <x v="1"/>
    <n v="2020"/>
    <x v="0"/>
    <x v="2"/>
    <n v="37"/>
    <x v="4"/>
    <n v="100"/>
    <n v="37"/>
  </r>
  <r>
    <s v="William Osler"/>
    <s v="Etobicoke General Hospital"/>
    <s v="Large Community"/>
    <s v="LHIN5"/>
    <x v="1"/>
    <n v="2020"/>
    <x v="0"/>
    <x v="3"/>
    <n v="94"/>
    <x v="7"/>
    <n v="82"/>
    <n v="77.08"/>
  </r>
  <r>
    <s v="William Osler"/>
    <s v="Etobicoke General Hospital"/>
    <s v="Large Community"/>
    <s v="LHIN5"/>
    <x v="1"/>
    <n v="2020"/>
    <x v="0"/>
    <x v="3"/>
    <n v="94"/>
    <x v="9"/>
    <n v="94"/>
    <n v="88.36"/>
  </r>
  <r>
    <s v="William Osler"/>
    <s v="Etobicoke General Hospital"/>
    <s v="Large Community"/>
    <s v="LHIN5"/>
    <x v="1"/>
    <n v="2020"/>
    <x v="0"/>
    <x v="3"/>
    <n v="94"/>
    <x v="8"/>
    <n v="96"/>
    <n v="90.24"/>
  </r>
  <r>
    <s v="William Osler"/>
    <s v="Etobicoke General Hospital"/>
    <s v="Large Community"/>
    <s v="LHIN5"/>
    <x v="1"/>
    <n v="2020"/>
    <x v="0"/>
    <x v="3"/>
    <n v="94"/>
    <x v="1"/>
    <n v="96"/>
    <n v="90.24"/>
  </r>
  <r>
    <s v="William Osler"/>
    <s v="Etobicoke General Hospital"/>
    <s v="Large Community"/>
    <s v="LHIN5"/>
    <x v="1"/>
    <n v="2020"/>
    <x v="0"/>
    <x v="3"/>
    <n v="94"/>
    <x v="11"/>
    <n v="98"/>
    <n v="92.12"/>
  </r>
  <r>
    <s v="William Osler"/>
    <s v="Etobicoke General Hospital"/>
    <s v="Large Community"/>
    <s v="LHIN5"/>
    <x v="1"/>
    <n v="2020"/>
    <x v="0"/>
    <x v="3"/>
    <n v="94"/>
    <x v="0"/>
    <n v="83"/>
    <n v="78.02"/>
  </r>
  <r>
    <s v="William Osler"/>
    <s v="Etobicoke General Hospital"/>
    <s v="Large Community"/>
    <s v="LHIN5"/>
    <x v="1"/>
    <n v="2020"/>
    <x v="0"/>
    <x v="3"/>
    <n v="94"/>
    <x v="10"/>
    <n v="98"/>
    <n v="92.12"/>
  </r>
  <r>
    <s v="William Osler"/>
    <s v="Etobicoke General Hospital"/>
    <s v="Large Community"/>
    <s v="LHIN5"/>
    <x v="1"/>
    <n v="2020"/>
    <x v="0"/>
    <x v="3"/>
    <n v="94"/>
    <x v="5"/>
    <n v="85"/>
    <n v="79.900000000000006"/>
  </r>
  <r>
    <s v="William Osler"/>
    <s v="Etobicoke General Hospital"/>
    <s v="Large Community"/>
    <s v="LHIN5"/>
    <x v="1"/>
    <n v="2020"/>
    <x v="0"/>
    <x v="3"/>
    <n v="94"/>
    <x v="3"/>
    <n v="87"/>
    <n v="81.78"/>
  </r>
  <r>
    <s v="William Osler"/>
    <s v="Etobicoke General Hospital"/>
    <s v="Large Community"/>
    <s v="LHIN5"/>
    <x v="1"/>
    <n v="2020"/>
    <x v="0"/>
    <x v="3"/>
    <n v="94"/>
    <x v="6"/>
    <n v="88"/>
    <n v="82.72"/>
  </r>
  <r>
    <s v="William Osler"/>
    <s v="Etobicoke General Hospital"/>
    <s v="Large Community"/>
    <s v="LHIN5"/>
    <x v="1"/>
    <n v="2020"/>
    <x v="0"/>
    <x v="3"/>
    <n v="94"/>
    <x v="17"/>
    <n v="99"/>
    <n v="93.06"/>
  </r>
  <r>
    <s v="William Osler"/>
    <s v="Etobicoke General Hospital"/>
    <s v="Large Community"/>
    <s v="LHIN5"/>
    <x v="1"/>
    <n v="2020"/>
    <x v="0"/>
    <x v="3"/>
    <n v="94"/>
    <x v="4"/>
    <n v="99"/>
    <n v="93.06"/>
  </r>
  <r>
    <s v="William Osler"/>
    <s v="Etobicoke General Hospital"/>
    <s v="Large Community"/>
    <s v="LHIN5"/>
    <x v="1"/>
    <n v="2020"/>
    <x v="0"/>
    <x v="0"/>
    <n v="44"/>
    <x v="0"/>
    <n v="86"/>
    <n v="37.840000000000003"/>
  </r>
  <r>
    <s v="William Osler"/>
    <s v="Etobicoke General Hospital"/>
    <s v="Large Community"/>
    <s v="LHIN5"/>
    <x v="1"/>
    <n v="2020"/>
    <x v="0"/>
    <x v="0"/>
    <n v="44"/>
    <x v="19"/>
    <n v="40"/>
    <n v="17.600000000000001"/>
  </r>
  <r>
    <s v="William Osler"/>
    <s v="Etobicoke General Hospital"/>
    <s v="Large Community"/>
    <s v="LHIN5"/>
    <x v="1"/>
    <n v="2020"/>
    <x v="0"/>
    <x v="0"/>
    <n v="44"/>
    <x v="5"/>
    <n v="90"/>
    <n v="39.6"/>
  </r>
  <r>
    <s v="William Osler"/>
    <s v="Etobicoke General Hospital"/>
    <s v="Large Community"/>
    <s v="LHIN5"/>
    <x v="1"/>
    <n v="2020"/>
    <x v="0"/>
    <x v="0"/>
    <n v="44"/>
    <x v="3"/>
    <n v="98"/>
    <n v="43.12"/>
  </r>
  <r>
    <s v="William Osler"/>
    <s v="Etobicoke General Hospital"/>
    <s v="Large Community"/>
    <s v="LHIN5"/>
    <x v="1"/>
    <n v="2020"/>
    <x v="0"/>
    <x v="0"/>
    <n v="44"/>
    <x v="6"/>
    <n v="95"/>
    <n v="41.8"/>
  </r>
  <r>
    <s v="William Osler"/>
    <s v="Etobicoke General Hospital"/>
    <s v="Large Community"/>
    <s v="LHIN5"/>
    <x v="1"/>
    <n v="2020"/>
    <x v="0"/>
    <x v="0"/>
    <n v="44"/>
    <x v="17"/>
    <n v="82"/>
    <n v="36.08"/>
  </r>
  <r>
    <s v="William Osler"/>
    <s v="Etobicoke General Hospital"/>
    <s v="Large Community"/>
    <s v="LHIN5"/>
    <x v="1"/>
    <n v="2020"/>
    <x v="0"/>
    <x v="0"/>
    <n v="44"/>
    <x v="4"/>
    <n v="100"/>
    <n v="44"/>
  </r>
  <r>
    <s v="William Osler"/>
    <s v="Etobicoke General Hospital"/>
    <s v="Large Community"/>
    <s v="LHIN5"/>
    <x v="1"/>
    <n v="2020"/>
    <x v="0"/>
    <x v="9"/>
    <n v="37"/>
    <x v="0"/>
    <n v="100"/>
    <n v="37"/>
  </r>
  <r>
    <s v="William Osler"/>
    <s v="Etobicoke General Hospital"/>
    <s v="Large Community"/>
    <s v="LHIN5"/>
    <x v="1"/>
    <n v="2020"/>
    <x v="0"/>
    <x v="9"/>
    <n v="37"/>
    <x v="19"/>
    <n v="35"/>
    <n v="12.95"/>
  </r>
  <r>
    <s v="William Osler"/>
    <s v="Etobicoke General Hospital"/>
    <s v="Large Community"/>
    <s v="LHIN5"/>
    <x v="1"/>
    <n v="2020"/>
    <x v="0"/>
    <x v="9"/>
    <n v="37"/>
    <x v="5"/>
    <n v="100"/>
    <n v="37"/>
  </r>
  <r>
    <s v="William Osler"/>
    <s v="Etobicoke General Hospital"/>
    <s v="Large Community"/>
    <s v="LHIN5"/>
    <x v="1"/>
    <n v="2020"/>
    <x v="0"/>
    <x v="9"/>
    <n v="37"/>
    <x v="3"/>
    <n v="100"/>
    <n v="37"/>
  </r>
  <r>
    <s v="William Osler"/>
    <s v="Etobicoke General Hospital"/>
    <s v="Large Community"/>
    <s v="LHIN5"/>
    <x v="1"/>
    <n v="2020"/>
    <x v="0"/>
    <x v="9"/>
    <n v="37"/>
    <x v="6"/>
    <n v="100"/>
    <n v="37"/>
  </r>
  <r>
    <s v="William Osler"/>
    <s v="Etobicoke General Hospital"/>
    <s v="Large Community"/>
    <s v="LHIN5"/>
    <x v="1"/>
    <n v="2020"/>
    <x v="0"/>
    <x v="9"/>
    <n v="37"/>
    <x v="17"/>
    <n v="100"/>
    <n v="37"/>
  </r>
  <r>
    <s v="William Osler"/>
    <s v="Etobicoke General Hospital"/>
    <s v="Large Community"/>
    <s v="LHIN5"/>
    <x v="1"/>
    <n v="2020"/>
    <x v="0"/>
    <x v="9"/>
    <n v="37"/>
    <x v="4"/>
    <n v="100"/>
    <n v="37"/>
  </r>
  <r>
    <s v="William Osler"/>
    <s v="Etobicoke General Hospital"/>
    <s v="Large Community"/>
    <s v="LHIN5"/>
    <x v="1"/>
    <n v="2020"/>
    <x v="0"/>
    <x v="9"/>
    <n v="19"/>
    <x v="0"/>
    <n v="95"/>
    <n v="18.05"/>
  </r>
  <r>
    <s v="William Osler"/>
    <s v="Etobicoke General Hospital"/>
    <s v="Large Community"/>
    <s v="LHIN5"/>
    <x v="1"/>
    <n v="2020"/>
    <x v="0"/>
    <x v="9"/>
    <n v="19"/>
    <x v="19"/>
    <n v="100"/>
    <n v="19"/>
  </r>
  <r>
    <s v="William Osler"/>
    <s v="Etobicoke General Hospital"/>
    <s v="Large Community"/>
    <s v="LHIN5"/>
    <x v="1"/>
    <n v="2020"/>
    <x v="0"/>
    <x v="9"/>
    <n v="19"/>
    <x v="5"/>
    <n v="89"/>
    <n v="16.91"/>
  </r>
  <r>
    <s v="William Osler"/>
    <s v="Etobicoke General Hospital"/>
    <s v="Large Community"/>
    <s v="LHIN5"/>
    <x v="1"/>
    <n v="2020"/>
    <x v="0"/>
    <x v="9"/>
    <n v="19"/>
    <x v="3"/>
    <n v="100"/>
    <n v="19"/>
  </r>
  <r>
    <s v="William Osler"/>
    <s v="Etobicoke General Hospital"/>
    <s v="Large Community"/>
    <s v="LHIN5"/>
    <x v="1"/>
    <n v="2020"/>
    <x v="0"/>
    <x v="9"/>
    <n v="19"/>
    <x v="6"/>
    <n v="89"/>
    <n v="16.91"/>
  </r>
  <r>
    <s v="William Osler"/>
    <s v="Etobicoke General Hospital"/>
    <s v="Large Community"/>
    <s v="LHIN5"/>
    <x v="1"/>
    <n v="2020"/>
    <x v="0"/>
    <x v="9"/>
    <n v="19"/>
    <x v="17"/>
    <n v="100"/>
    <n v="19"/>
  </r>
  <r>
    <s v="William Osler"/>
    <s v="Etobicoke General Hospital"/>
    <s v="Large Community"/>
    <s v="LHIN5"/>
    <x v="1"/>
    <n v="2020"/>
    <x v="0"/>
    <x v="9"/>
    <n v="19"/>
    <x v="4"/>
    <n v="100"/>
    <n v="19"/>
  </r>
  <r>
    <s v="William Osler"/>
    <s v="Etobicoke General Hospital"/>
    <s v="Large Community"/>
    <s v="LHIN5"/>
    <x v="1"/>
    <n v="2020"/>
    <x v="0"/>
    <x v="0"/>
    <n v="20"/>
    <x v="0"/>
    <n v="100"/>
    <n v="20"/>
  </r>
  <r>
    <s v="William Osler"/>
    <s v="Etobicoke General Hospital"/>
    <s v="Large Community"/>
    <s v="LHIN5"/>
    <x v="1"/>
    <n v="2020"/>
    <x v="0"/>
    <x v="0"/>
    <n v="20"/>
    <x v="19"/>
    <n v="21"/>
    <n v="4.2"/>
  </r>
  <r>
    <s v="William Osler"/>
    <s v="Etobicoke General Hospital"/>
    <s v="Large Community"/>
    <s v="LHIN5"/>
    <x v="1"/>
    <n v="2020"/>
    <x v="0"/>
    <x v="0"/>
    <n v="20"/>
    <x v="5"/>
    <n v="100"/>
    <n v="20"/>
  </r>
  <r>
    <s v="William Osler"/>
    <s v="Etobicoke General Hospital"/>
    <s v="Large Community"/>
    <s v="LHIN5"/>
    <x v="1"/>
    <n v="2020"/>
    <x v="0"/>
    <x v="0"/>
    <n v="20"/>
    <x v="3"/>
    <n v="100"/>
    <n v="20"/>
  </r>
  <r>
    <s v="William Osler"/>
    <s v="Etobicoke General Hospital"/>
    <s v="Large Community"/>
    <s v="LHIN5"/>
    <x v="1"/>
    <n v="2020"/>
    <x v="0"/>
    <x v="0"/>
    <n v="20"/>
    <x v="6"/>
    <n v="100"/>
    <n v="20"/>
  </r>
  <r>
    <s v="William Osler"/>
    <s v="Etobicoke General Hospital"/>
    <s v="Large Community"/>
    <s v="LHIN5"/>
    <x v="1"/>
    <n v="2020"/>
    <x v="0"/>
    <x v="0"/>
    <n v="20"/>
    <x v="17"/>
    <n v="85"/>
    <n v="17"/>
  </r>
  <r>
    <s v="William Osler"/>
    <s v="Etobicoke General Hospital"/>
    <s v="Large Community"/>
    <s v="LHIN5"/>
    <x v="1"/>
    <n v="2020"/>
    <x v="0"/>
    <x v="0"/>
    <n v="20"/>
    <x v="4"/>
    <n v="95"/>
    <n v="19"/>
  </r>
  <r>
    <s v="William Osler"/>
    <s v="Etobicoke General Hospital"/>
    <s v="Large Community"/>
    <s v="LHIN5"/>
    <x v="1"/>
    <n v="2020"/>
    <x v="0"/>
    <x v="12"/>
    <n v="17"/>
    <x v="0"/>
    <n v="41"/>
    <n v="6.97"/>
  </r>
  <r>
    <s v="William Osler"/>
    <s v="Etobicoke General Hospital"/>
    <s v="Large Community"/>
    <s v="LHIN5"/>
    <x v="1"/>
    <n v="2020"/>
    <x v="0"/>
    <x v="12"/>
    <n v="17"/>
    <x v="5"/>
    <n v="82"/>
    <n v="13.94"/>
  </r>
  <r>
    <s v="William Osler"/>
    <s v="Etobicoke General Hospital"/>
    <s v="Large Community"/>
    <s v="LHIN5"/>
    <x v="1"/>
    <n v="2020"/>
    <x v="0"/>
    <x v="12"/>
    <n v="17"/>
    <x v="3"/>
    <n v="76"/>
    <n v="12.92"/>
  </r>
  <r>
    <s v="William Osler"/>
    <s v="Etobicoke General Hospital"/>
    <s v="Large Community"/>
    <s v="LHIN5"/>
    <x v="1"/>
    <n v="2020"/>
    <x v="0"/>
    <x v="12"/>
    <n v="17"/>
    <x v="6"/>
    <n v="76"/>
    <n v="12.92"/>
  </r>
  <r>
    <s v="William Osler"/>
    <s v="Etobicoke General Hospital"/>
    <s v="Large Community"/>
    <s v="LHIN5"/>
    <x v="1"/>
    <n v="2020"/>
    <x v="0"/>
    <x v="12"/>
    <n v="17"/>
    <x v="17"/>
    <n v="100"/>
    <n v="17"/>
  </r>
  <r>
    <s v="William Osler"/>
    <s v="Etobicoke General Hospital"/>
    <s v="Large Community"/>
    <s v="LHIN5"/>
    <x v="1"/>
    <n v="2020"/>
    <x v="0"/>
    <x v="12"/>
    <n v="17"/>
    <x v="4"/>
    <n v="100"/>
    <n v="17"/>
  </r>
  <r>
    <s v="William Osler"/>
    <s v="Etobicoke General Hospital"/>
    <s v="Large Community"/>
    <s v="LHIN5"/>
    <x v="1"/>
    <n v="2020"/>
    <x v="0"/>
    <x v="4"/>
    <n v="86"/>
    <x v="11"/>
    <n v="90"/>
    <n v="77.400000000000006"/>
  </r>
  <r>
    <s v="William Osler"/>
    <s v="Etobicoke General Hospital"/>
    <s v="Large Community"/>
    <s v="LHIN5"/>
    <x v="1"/>
    <n v="2020"/>
    <x v="0"/>
    <x v="4"/>
    <n v="86"/>
    <x v="0"/>
    <n v="87"/>
    <n v="74.819999999999993"/>
  </r>
  <r>
    <s v="William Osler"/>
    <s v="Etobicoke General Hospital"/>
    <s v="Large Community"/>
    <s v="LHIN5"/>
    <x v="1"/>
    <n v="2020"/>
    <x v="0"/>
    <x v="4"/>
    <n v="86"/>
    <x v="10"/>
    <n v="87"/>
    <n v="74.819999999999993"/>
  </r>
  <r>
    <s v="William Osler"/>
    <s v="Etobicoke General Hospital"/>
    <s v="Large Community"/>
    <s v="LHIN5"/>
    <x v="1"/>
    <n v="2020"/>
    <x v="0"/>
    <x v="4"/>
    <n v="86"/>
    <x v="3"/>
    <n v="98"/>
    <n v="84.28"/>
  </r>
  <r>
    <s v="William Osler"/>
    <s v="Etobicoke General Hospital"/>
    <s v="Large Community"/>
    <s v="LHIN5"/>
    <x v="1"/>
    <n v="2020"/>
    <x v="0"/>
    <x v="4"/>
    <n v="86"/>
    <x v="6"/>
    <n v="100"/>
    <n v="86"/>
  </r>
  <r>
    <s v="William Osler"/>
    <s v="Etobicoke General Hospital"/>
    <s v="Large Community"/>
    <s v="LHIN5"/>
    <x v="1"/>
    <n v="2020"/>
    <x v="0"/>
    <x v="4"/>
    <n v="86"/>
    <x v="4"/>
    <n v="90"/>
    <n v="77.400000000000006"/>
  </r>
  <r>
    <s v="Kingston Health Sciences Centre"/>
    <s v="Kingston General Hospital and Hotel Dieu Hospital"/>
    <s v="Acute Teaching"/>
    <s v="LHIN10"/>
    <x v="8"/>
    <n v="2020"/>
    <x v="1"/>
    <x v="7"/>
    <n v="163"/>
    <x v="9"/>
    <n v="77"/>
    <n v="125.51"/>
  </r>
  <r>
    <s v="Kingston Health Sciences Centre"/>
    <s v="Kingston General Hospital and Hotel Dieu Hospital"/>
    <s v="Acute Teaching"/>
    <s v="LHIN10"/>
    <x v="8"/>
    <n v="2020"/>
    <x v="1"/>
    <x v="7"/>
    <n v="163"/>
    <x v="12"/>
    <n v="77"/>
    <n v="125.51"/>
  </r>
  <r>
    <s v="Kingston Health Sciences Centre"/>
    <s v="Kingston General Hospital and Hotel Dieu Hospital"/>
    <s v="Acute Teaching"/>
    <s v="LHIN10"/>
    <x v="8"/>
    <n v="2020"/>
    <x v="1"/>
    <x v="7"/>
    <n v="163"/>
    <x v="13"/>
    <n v="100"/>
    <n v="163"/>
  </r>
  <r>
    <s v="Kingston Health Sciences Centre"/>
    <s v="Kingston General Hospital and Hotel Dieu Hospital"/>
    <s v="Acute Teaching"/>
    <s v="LHIN10"/>
    <x v="8"/>
    <n v="2020"/>
    <x v="1"/>
    <x v="7"/>
    <n v="163"/>
    <x v="21"/>
    <n v="96"/>
    <n v="156.47999999999999"/>
  </r>
  <r>
    <s v="Kingston Health Sciences Centre"/>
    <s v="Kingston General Hospital and Hotel Dieu Hospital"/>
    <s v="Acute Teaching"/>
    <s v="LHIN10"/>
    <x v="8"/>
    <n v="2020"/>
    <x v="1"/>
    <x v="7"/>
    <n v="163"/>
    <x v="15"/>
    <n v="58"/>
    <n v="94.54"/>
  </r>
  <r>
    <s v="Kingston Health Sciences Centre"/>
    <s v="Kingston General Hospital and Hotel Dieu Hospital"/>
    <s v="Acute Teaching"/>
    <s v="LHIN10"/>
    <x v="8"/>
    <n v="2020"/>
    <x v="1"/>
    <x v="7"/>
    <n v="163"/>
    <x v="14"/>
    <n v="70"/>
    <n v="114.1"/>
  </r>
  <r>
    <s v="Kingston Health Sciences Centre"/>
    <s v="Kingston General Hospital and Hotel Dieu Hospital"/>
    <s v="Acute Teaching"/>
    <s v="LHIN10"/>
    <x v="8"/>
    <n v="2020"/>
    <x v="1"/>
    <x v="7"/>
    <n v="163"/>
    <x v="5"/>
    <n v="96"/>
    <n v="156.47999999999999"/>
  </r>
  <r>
    <s v="Kingston Health Sciences Centre"/>
    <s v="Kingston General Hospital and Hotel Dieu Hospital"/>
    <s v="Acute Teaching"/>
    <s v="LHIN10"/>
    <x v="8"/>
    <n v="2020"/>
    <x v="1"/>
    <x v="5"/>
    <n v="56"/>
    <x v="9"/>
    <n v="32"/>
    <n v="17.920000000000002"/>
  </r>
  <r>
    <s v="Kingston Health Sciences Centre"/>
    <s v="Kingston General Hospital and Hotel Dieu Hospital"/>
    <s v="Acute Teaching"/>
    <s v="LHIN10"/>
    <x v="8"/>
    <n v="2020"/>
    <x v="1"/>
    <x v="5"/>
    <n v="56"/>
    <x v="12"/>
    <n v="32"/>
    <n v="17.920000000000002"/>
  </r>
  <r>
    <s v="Kingston Health Sciences Centre"/>
    <s v="Kingston General Hospital and Hotel Dieu Hospital"/>
    <s v="Acute Teaching"/>
    <s v="LHIN10"/>
    <x v="8"/>
    <n v="2020"/>
    <x v="1"/>
    <x v="5"/>
    <n v="56"/>
    <x v="13"/>
    <n v="100"/>
    <n v="56"/>
  </r>
  <r>
    <s v="Kingston Health Sciences Centre"/>
    <s v="Kingston General Hospital and Hotel Dieu Hospital"/>
    <s v="Acute Teaching"/>
    <s v="LHIN10"/>
    <x v="8"/>
    <n v="2020"/>
    <x v="1"/>
    <x v="5"/>
    <n v="56"/>
    <x v="21"/>
    <n v="93"/>
    <n v="52.08"/>
  </r>
  <r>
    <s v="Kingston Health Sciences Centre"/>
    <s v="Kingston General Hospital and Hotel Dieu Hospital"/>
    <s v="Acute Teaching"/>
    <s v="LHIN10"/>
    <x v="8"/>
    <n v="2020"/>
    <x v="1"/>
    <x v="5"/>
    <n v="56"/>
    <x v="15"/>
    <n v="30"/>
    <n v="16.8"/>
  </r>
  <r>
    <s v="Kingston Health Sciences Centre"/>
    <s v="Kingston General Hospital and Hotel Dieu Hospital"/>
    <s v="Acute Teaching"/>
    <s v="LHIN10"/>
    <x v="8"/>
    <n v="2020"/>
    <x v="1"/>
    <x v="5"/>
    <n v="56"/>
    <x v="14"/>
    <n v="39"/>
    <n v="21.84"/>
  </r>
  <r>
    <s v="Kingston Health Sciences Centre"/>
    <s v="Kingston General Hospital and Hotel Dieu Hospital"/>
    <s v="Acute Teaching"/>
    <s v="LHIN10"/>
    <x v="8"/>
    <n v="2020"/>
    <x v="1"/>
    <x v="5"/>
    <n v="56"/>
    <x v="5"/>
    <n v="68"/>
    <n v="38.08"/>
  </r>
  <r>
    <s v="Kingston Health Sciences Centre"/>
    <s v="Kingston General Hospital and Hotel Dieu Hospital"/>
    <s v="Acute Teaching"/>
    <s v="LHIN10"/>
    <x v="8"/>
    <n v="2020"/>
    <x v="1"/>
    <x v="20"/>
    <n v="29"/>
    <x v="1"/>
    <n v="96"/>
    <n v="27.84"/>
  </r>
  <r>
    <s v="Kingston Health Sciences Centre"/>
    <s v="Kingston General Hospital and Hotel Dieu Hospital"/>
    <s v="Acute Teaching"/>
    <s v="LHIN10"/>
    <x v="8"/>
    <n v="2020"/>
    <x v="1"/>
    <x v="20"/>
    <n v="35"/>
    <x v="16"/>
    <n v="91"/>
    <n v="31.85"/>
  </r>
  <r>
    <s v="Kingston Health Sciences Centre"/>
    <s v="Kingston General Hospital and Hotel Dieu Hospital"/>
    <s v="Acute Teaching"/>
    <s v="LHIN10"/>
    <x v="8"/>
    <n v="2020"/>
    <x v="1"/>
    <x v="11"/>
    <n v="5"/>
    <x v="1"/>
    <n v="96"/>
    <n v="4.8"/>
  </r>
  <r>
    <s v="Kingston Health Sciences Centre"/>
    <s v="Kingston General Hospital and Hotel Dieu Hospital"/>
    <s v="Acute Teaching"/>
    <s v="LHIN10"/>
    <x v="8"/>
    <n v="2020"/>
    <x v="1"/>
    <x v="11"/>
    <n v="15"/>
    <x v="16"/>
    <n v="96"/>
    <n v="14.4"/>
  </r>
  <r>
    <s v="Kingston Health Sciences Centre"/>
    <s v="Kingston General Hospital and Hotel Dieu Hospital"/>
    <s v="Acute Teaching"/>
    <s v="LHIN10"/>
    <x v="8"/>
    <n v="2020"/>
    <x v="1"/>
    <x v="11"/>
    <n v="11"/>
    <x v="15"/>
    <n v="83"/>
    <n v="9.1300000000000008"/>
  </r>
  <r>
    <s v="Kingston Health Sciences Centre"/>
    <s v="Kingston General Hospital and Hotel Dieu Hospital"/>
    <s v="Acute Teaching"/>
    <s v="LHIN10"/>
    <x v="8"/>
    <n v="2020"/>
    <x v="1"/>
    <x v="11"/>
    <n v="11"/>
    <x v="20"/>
    <n v="95"/>
    <n v="10.45"/>
  </r>
  <r>
    <s v="Kingston Health Sciences Centre"/>
    <s v="Kingston General Hospital and Hotel Dieu Hospital"/>
    <s v="Acute Teaching"/>
    <s v="LHIN10"/>
    <x v="8"/>
    <n v="2020"/>
    <x v="1"/>
    <x v="6"/>
    <n v="63"/>
    <x v="7"/>
    <n v="96"/>
    <n v="60.48"/>
  </r>
  <r>
    <s v="Kingston Health Sciences Centre"/>
    <s v="Kingston General Hospital and Hotel Dieu Hospital"/>
    <s v="Acute Teaching"/>
    <s v="LHIN10"/>
    <x v="8"/>
    <n v="2020"/>
    <x v="1"/>
    <x v="6"/>
    <n v="63"/>
    <x v="13"/>
    <n v="96"/>
    <n v="60.48"/>
  </r>
  <r>
    <s v="Kingston Health Sciences Centre"/>
    <s v="Kingston General Hospital and Hotel Dieu Hospital"/>
    <s v="Acute Teaching"/>
    <s v="LHIN10"/>
    <x v="8"/>
    <n v="2020"/>
    <x v="1"/>
    <x v="6"/>
    <n v="63"/>
    <x v="21"/>
    <n v="30"/>
    <n v="18.899999999999999"/>
  </r>
  <r>
    <s v="Kingston Health Sciences Centre"/>
    <s v="Kingston General Hospital and Hotel Dieu Hospital"/>
    <s v="Acute Teaching"/>
    <s v="LHIN10"/>
    <x v="8"/>
    <n v="2020"/>
    <x v="1"/>
    <x v="6"/>
    <n v="26"/>
    <x v="0"/>
    <n v="73"/>
    <n v="18.98"/>
  </r>
  <r>
    <s v="Kingston Health Sciences Centre"/>
    <s v="Kingston General Hospital and Hotel Dieu Hospital"/>
    <s v="Acute Teaching"/>
    <s v="LHIN10"/>
    <x v="8"/>
    <n v="2020"/>
    <x v="1"/>
    <x v="6"/>
    <n v="63"/>
    <x v="20"/>
    <n v="78"/>
    <n v="49.14"/>
  </r>
  <r>
    <s v="Kingston Health Sciences Centre"/>
    <s v="Kingston General Hospital and Hotel Dieu Hospital"/>
    <s v="Acute Teaching"/>
    <s v="LHIN10"/>
    <x v="8"/>
    <n v="2020"/>
    <x v="1"/>
    <x v="6"/>
    <n v="63"/>
    <x v="19"/>
    <n v="96"/>
    <n v="60.48"/>
  </r>
  <r>
    <s v="Kingston Health Sciences Centre"/>
    <s v="Kingston General Hospital and Hotel Dieu Hospital"/>
    <s v="Acute Teaching"/>
    <s v="LHIN10"/>
    <x v="8"/>
    <n v="2020"/>
    <x v="1"/>
    <x v="16"/>
    <n v="47"/>
    <x v="7"/>
    <n v="6"/>
    <n v="2.82"/>
  </r>
  <r>
    <s v="Kingston Health Sciences Centre"/>
    <s v="Kingston General Hospital and Hotel Dieu Hospital"/>
    <s v="Acute Teaching"/>
    <s v="LHIN10"/>
    <x v="8"/>
    <n v="2020"/>
    <x v="1"/>
    <x v="16"/>
    <n v="47"/>
    <x v="13"/>
    <n v="54"/>
    <n v="25.38"/>
  </r>
  <r>
    <s v="Kingston Health Sciences Centre"/>
    <s v="Kingston General Hospital and Hotel Dieu Hospital"/>
    <s v="Acute Teaching"/>
    <s v="LHIN10"/>
    <x v="8"/>
    <n v="2020"/>
    <x v="1"/>
    <x v="16"/>
    <n v="47"/>
    <x v="21"/>
    <n v="53"/>
    <n v="24.91"/>
  </r>
  <r>
    <s v="Kingston Health Sciences Centre"/>
    <s v="Kingston General Hospital and Hotel Dieu Hospital"/>
    <s v="Acute Teaching"/>
    <s v="LHIN10"/>
    <x v="8"/>
    <n v="2020"/>
    <x v="1"/>
    <x v="16"/>
    <n v="47"/>
    <x v="0"/>
    <n v="7"/>
    <n v="3.29"/>
  </r>
  <r>
    <s v="Kingston Health Sciences Centre"/>
    <s v="Kingston General Hospital and Hotel Dieu Hospital"/>
    <s v="Acute Teaching"/>
    <s v="LHIN10"/>
    <x v="8"/>
    <n v="2020"/>
    <x v="1"/>
    <x v="16"/>
    <n v="47"/>
    <x v="20"/>
    <n v="4"/>
    <n v="1.88"/>
  </r>
  <r>
    <s v="Kingston Health Sciences Centre"/>
    <s v="Kingston General Hospital and Hotel Dieu Hospital"/>
    <s v="Acute Teaching"/>
    <s v="LHIN10"/>
    <x v="8"/>
    <n v="2020"/>
    <x v="1"/>
    <x v="16"/>
    <n v="47"/>
    <x v="19"/>
    <n v="10"/>
    <n v="4.7"/>
  </r>
  <r>
    <s v="Kingston Health Sciences Centre"/>
    <s v="Kingston General Hospital and Hotel Dieu Hospital"/>
    <s v="Acute Teaching"/>
    <s v="LHIN10"/>
    <x v="8"/>
    <n v="2020"/>
    <x v="0"/>
    <x v="1"/>
    <n v="137"/>
    <x v="7"/>
    <n v="47"/>
    <n v="64.39"/>
  </r>
  <r>
    <s v="Kingston Health Sciences Centre"/>
    <s v="Kingston General Hospital and Hotel Dieu Hospital"/>
    <s v="Acute Teaching"/>
    <s v="LHIN10"/>
    <x v="8"/>
    <n v="2020"/>
    <x v="0"/>
    <x v="1"/>
    <n v="137"/>
    <x v="9"/>
    <n v="47"/>
    <n v="64.39"/>
  </r>
  <r>
    <s v="Kingston Health Sciences Centre"/>
    <s v="Kingston General Hospital and Hotel Dieu Hospital"/>
    <s v="Acute Teaching"/>
    <s v="LHIN10"/>
    <x v="8"/>
    <n v="2020"/>
    <x v="0"/>
    <x v="1"/>
    <n v="137"/>
    <x v="8"/>
    <n v="73"/>
    <n v="100.01"/>
  </r>
  <r>
    <s v="Kingston Health Sciences Centre"/>
    <s v="Kingston General Hospital and Hotel Dieu Hospital"/>
    <s v="Acute Teaching"/>
    <s v="LHIN10"/>
    <x v="8"/>
    <n v="2020"/>
    <x v="0"/>
    <x v="1"/>
    <n v="137"/>
    <x v="11"/>
    <n v="82"/>
    <n v="112.34"/>
  </r>
  <r>
    <s v="Kingston Health Sciences Centre"/>
    <s v="Kingston General Hospital and Hotel Dieu Hospital"/>
    <s v="Acute Teaching"/>
    <s v="LHIN10"/>
    <x v="8"/>
    <n v="2020"/>
    <x v="0"/>
    <x v="1"/>
    <n v="137"/>
    <x v="1"/>
    <n v="82"/>
    <n v="112.34"/>
  </r>
  <r>
    <s v="Kingston Health Sciences Centre"/>
    <s v="Kingston General Hospital and Hotel Dieu Hospital"/>
    <s v="Acute Teaching"/>
    <s v="LHIN10"/>
    <x v="8"/>
    <n v="2020"/>
    <x v="0"/>
    <x v="1"/>
    <n v="137"/>
    <x v="0"/>
    <n v="68"/>
    <n v="93.16"/>
  </r>
  <r>
    <s v="Kingston Health Sciences Centre"/>
    <s v="Kingston General Hospital and Hotel Dieu Hospital"/>
    <s v="Acute Teaching"/>
    <s v="LHIN10"/>
    <x v="8"/>
    <n v="2020"/>
    <x v="0"/>
    <x v="1"/>
    <n v="137"/>
    <x v="20"/>
    <n v="69"/>
    <n v="94.53"/>
  </r>
  <r>
    <s v="Kingston Health Sciences Centre"/>
    <s v="Kingston General Hospital and Hotel Dieu Hospital"/>
    <s v="Acute Teaching"/>
    <s v="LHIN10"/>
    <x v="8"/>
    <n v="2020"/>
    <x v="0"/>
    <x v="1"/>
    <n v="137"/>
    <x v="3"/>
    <n v="96"/>
    <n v="131.52000000000001"/>
  </r>
  <r>
    <s v="Kingston Health Sciences Centre"/>
    <s v="Kingston General Hospital and Hotel Dieu Hospital"/>
    <s v="Acute Teaching"/>
    <s v="LHIN10"/>
    <x v="8"/>
    <n v="2020"/>
    <x v="0"/>
    <x v="1"/>
    <n v="137"/>
    <x v="6"/>
    <n v="94"/>
    <n v="128.78"/>
  </r>
  <r>
    <s v="Kingston Health Sciences Centre"/>
    <s v="Kingston General Hospital and Hotel Dieu Hospital"/>
    <s v="Acute Teaching"/>
    <s v="LHIN10"/>
    <x v="8"/>
    <n v="2020"/>
    <x v="0"/>
    <x v="1"/>
    <n v="137"/>
    <x v="4"/>
    <n v="96"/>
    <n v="131.52000000000001"/>
  </r>
  <r>
    <s v="Kingston Health Sciences Centre"/>
    <s v="Kingston General Hospital and Hotel Dieu Hospital"/>
    <s v="Acute Teaching"/>
    <s v="LHIN10"/>
    <x v="8"/>
    <n v="2020"/>
    <x v="0"/>
    <x v="1"/>
    <n v="137"/>
    <x v="10"/>
    <n v="77"/>
    <n v="105.49"/>
  </r>
  <r>
    <s v="Kingston Health Sciences Centre"/>
    <s v="Kingston General Hospital and Hotel Dieu Hospital"/>
    <s v="Acute Teaching"/>
    <s v="LHIN10"/>
    <x v="8"/>
    <n v="2020"/>
    <x v="0"/>
    <x v="1"/>
    <n v="137"/>
    <x v="5"/>
    <n v="74"/>
    <n v="101.38"/>
  </r>
  <r>
    <s v="Kingston Health Sciences Centre"/>
    <s v="Kingston General Hospital and Hotel Dieu Hospital"/>
    <s v="Acute Teaching"/>
    <s v="LHIN10"/>
    <x v="8"/>
    <n v="2020"/>
    <x v="0"/>
    <x v="1"/>
    <n v="137"/>
    <x v="19"/>
    <n v="96"/>
    <n v="131.52000000000001"/>
  </r>
  <r>
    <s v="Kingston Health Sciences Centre"/>
    <s v="Kingston General Hospital and Hotel Dieu Hospital"/>
    <s v="Acute Teaching"/>
    <s v="LHIN10"/>
    <x v="8"/>
    <n v="2020"/>
    <x v="0"/>
    <x v="0"/>
    <n v="52"/>
    <x v="11"/>
    <n v="63"/>
    <n v="32.76"/>
  </r>
  <r>
    <s v="Kingston Health Sciences Centre"/>
    <s v="Kingston General Hospital and Hotel Dieu Hospital"/>
    <s v="Acute Teaching"/>
    <s v="LHIN10"/>
    <x v="8"/>
    <n v="2020"/>
    <x v="0"/>
    <x v="0"/>
    <n v="52"/>
    <x v="1"/>
    <n v="58"/>
    <n v="30.16"/>
  </r>
  <r>
    <s v="Kingston Health Sciences Centre"/>
    <s v="Kingston General Hospital and Hotel Dieu Hospital"/>
    <s v="Acute Teaching"/>
    <s v="LHIN10"/>
    <x v="8"/>
    <n v="2020"/>
    <x v="0"/>
    <x v="0"/>
    <n v="52"/>
    <x v="0"/>
    <n v="96"/>
    <n v="49.92"/>
  </r>
  <r>
    <s v="Kingston Health Sciences Centre"/>
    <s v="Kingston General Hospital and Hotel Dieu Hospital"/>
    <s v="Acute Teaching"/>
    <s v="LHIN10"/>
    <x v="8"/>
    <n v="2020"/>
    <x v="0"/>
    <x v="0"/>
    <n v="52"/>
    <x v="20"/>
    <n v="96"/>
    <n v="49.92"/>
  </r>
  <r>
    <s v="Kingston Health Sciences Centre"/>
    <s v="Kingston General Hospital and Hotel Dieu Hospital"/>
    <s v="Acute Teaching"/>
    <s v="LHIN10"/>
    <x v="8"/>
    <n v="2020"/>
    <x v="0"/>
    <x v="0"/>
    <n v="52"/>
    <x v="3"/>
    <n v="96"/>
    <n v="49.92"/>
  </r>
  <r>
    <s v="Kingston Health Sciences Centre"/>
    <s v="Kingston General Hospital and Hotel Dieu Hospital"/>
    <s v="Acute Teaching"/>
    <s v="LHIN10"/>
    <x v="8"/>
    <n v="2020"/>
    <x v="0"/>
    <x v="0"/>
    <n v="52"/>
    <x v="6"/>
    <n v="96"/>
    <n v="49.92"/>
  </r>
  <r>
    <s v="Kingston Health Sciences Centre"/>
    <s v="Kingston General Hospital and Hotel Dieu Hospital"/>
    <s v="Acute Teaching"/>
    <s v="LHIN10"/>
    <x v="8"/>
    <n v="2020"/>
    <x v="0"/>
    <x v="0"/>
    <n v="52"/>
    <x v="4"/>
    <n v="96"/>
    <n v="49.92"/>
  </r>
  <r>
    <s v="Kingston Health Sciences Centre"/>
    <s v="Kingston General Hospital and Hotel Dieu Hospital"/>
    <s v="Acute Teaching"/>
    <s v="LHIN10"/>
    <x v="8"/>
    <n v="2020"/>
    <x v="0"/>
    <x v="0"/>
    <n v="52"/>
    <x v="10"/>
    <n v="60"/>
    <n v="31.2"/>
  </r>
  <r>
    <s v="Kingston Health Sciences Centre"/>
    <s v="Kingston General Hospital and Hotel Dieu Hospital"/>
    <s v="Acute Teaching"/>
    <s v="LHIN10"/>
    <x v="8"/>
    <n v="2020"/>
    <x v="0"/>
    <x v="0"/>
    <n v="52"/>
    <x v="5"/>
    <n v="96"/>
    <n v="49.92"/>
  </r>
  <r>
    <s v="Kingston Health Sciences Centre"/>
    <s v="Kingston General Hospital and Hotel Dieu Hospital"/>
    <s v="Acute Teaching"/>
    <s v="LHIN10"/>
    <x v="8"/>
    <n v="2020"/>
    <x v="0"/>
    <x v="0"/>
    <n v="52"/>
    <x v="19"/>
    <n v="13"/>
    <n v="6.76"/>
  </r>
  <r>
    <s v="Kingston Health Sciences Centre"/>
    <s v="Kingston General Hospital and Hotel Dieu Hospital"/>
    <s v="Acute Teaching"/>
    <s v="LHIN10"/>
    <x v="8"/>
    <n v="2020"/>
    <x v="0"/>
    <x v="2"/>
    <n v="89"/>
    <x v="9"/>
    <n v="60"/>
    <n v="53.4"/>
  </r>
  <r>
    <s v="Kingston Health Sciences Centre"/>
    <s v="Kingston General Hospital and Hotel Dieu Hospital"/>
    <s v="Acute Teaching"/>
    <s v="LHIN10"/>
    <x v="8"/>
    <n v="2020"/>
    <x v="0"/>
    <x v="2"/>
    <n v="89"/>
    <x v="8"/>
    <n v="88"/>
    <n v="78.319999999999993"/>
  </r>
  <r>
    <s v="Kingston Health Sciences Centre"/>
    <s v="Kingston General Hospital and Hotel Dieu Hospital"/>
    <s v="Acute Teaching"/>
    <s v="LHIN10"/>
    <x v="8"/>
    <n v="2020"/>
    <x v="0"/>
    <x v="2"/>
    <n v="89"/>
    <x v="11"/>
    <n v="96"/>
    <n v="85.44"/>
  </r>
  <r>
    <s v="Kingston Health Sciences Centre"/>
    <s v="Kingston General Hospital and Hotel Dieu Hospital"/>
    <s v="Acute Teaching"/>
    <s v="LHIN10"/>
    <x v="8"/>
    <n v="2020"/>
    <x v="0"/>
    <x v="2"/>
    <n v="89"/>
    <x v="1"/>
    <n v="92"/>
    <n v="81.88"/>
  </r>
  <r>
    <s v="Kingston Health Sciences Centre"/>
    <s v="Kingston General Hospital and Hotel Dieu Hospital"/>
    <s v="Acute Teaching"/>
    <s v="LHIN10"/>
    <x v="8"/>
    <n v="2020"/>
    <x v="0"/>
    <x v="2"/>
    <n v="89"/>
    <x v="0"/>
    <n v="89"/>
    <n v="79.209999999999994"/>
  </r>
  <r>
    <s v="Kingston Health Sciences Centre"/>
    <s v="Kingston General Hospital and Hotel Dieu Hospital"/>
    <s v="Acute Teaching"/>
    <s v="LHIN10"/>
    <x v="8"/>
    <n v="2020"/>
    <x v="0"/>
    <x v="2"/>
    <n v="89"/>
    <x v="20"/>
    <n v="92"/>
    <n v="81.88"/>
  </r>
  <r>
    <s v="Kingston Health Sciences Centre"/>
    <s v="Kingston General Hospital and Hotel Dieu Hospital"/>
    <s v="Acute Teaching"/>
    <s v="LHIN10"/>
    <x v="8"/>
    <n v="2020"/>
    <x v="0"/>
    <x v="2"/>
    <n v="89"/>
    <x v="3"/>
    <n v="96"/>
    <n v="85.44"/>
  </r>
  <r>
    <s v="Kingston Health Sciences Centre"/>
    <s v="Kingston General Hospital and Hotel Dieu Hospital"/>
    <s v="Acute Teaching"/>
    <s v="LHIN10"/>
    <x v="8"/>
    <n v="2020"/>
    <x v="0"/>
    <x v="2"/>
    <n v="89"/>
    <x v="6"/>
    <n v="96"/>
    <n v="85.44"/>
  </r>
  <r>
    <s v="Kingston Health Sciences Centre"/>
    <s v="Kingston General Hospital and Hotel Dieu Hospital"/>
    <s v="Acute Teaching"/>
    <s v="LHIN10"/>
    <x v="8"/>
    <n v="2020"/>
    <x v="0"/>
    <x v="2"/>
    <n v="89"/>
    <x v="4"/>
    <n v="96"/>
    <n v="85.44"/>
  </r>
  <r>
    <s v="Kingston Health Sciences Centre"/>
    <s v="Kingston General Hospital and Hotel Dieu Hospital"/>
    <s v="Acute Teaching"/>
    <s v="LHIN10"/>
    <x v="8"/>
    <n v="2020"/>
    <x v="0"/>
    <x v="2"/>
    <n v="89"/>
    <x v="10"/>
    <n v="89"/>
    <n v="79.209999999999994"/>
  </r>
  <r>
    <s v="Kingston Health Sciences Centre"/>
    <s v="Kingston General Hospital and Hotel Dieu Hospital"/>
    <s v="Acute Teaching"/>
    <s v="LHIN10"/>
    <x v="8"/>
    <n v="2020"/>
    <x v="0"/>
    <x v="2"/>
    <n v="89"/>
    <x v="5"/>
    <n v="96"/>
    <n v="85.44"/>
  </r>
  <r>
    <s v="Kingston Health Sciences Centre"/>
    <s v="Kingston General Hospital and Hotel Dieu Hospital"/>
    <s v="Acute Teaching"/>
    <s v="LHIN10"/>
    <x v="8"/>
    <n v="2020"/>
    <x v="0"/>
    <x v="2"/>
    <n v="89"/>
    <x v="19"/>
    <n v="25"/>
    <n v="22.25"/>
  </r>
  <r>
    <s v="Kingston Health Sciences Centre"/>
    <s v="Kingston General Hospital and Hotel Dieu Hospital"/>
    <s v="Acute Teaching"/>
    <s v="LHIN10"/>
    <x v="8"/>
    <n v="2020"/>
    <x v="0"/>
    <x v="21"/>
    <n v="17"/>
    <x v="11"/>
    <n v="71"/>
    <n v="12.07"/>
  </r>
  <r>
    <s v="Kingston Health Sciences Centre"/>
    <s v="Kingston General Hospital and Hotel Dieu Hospital"/>
    <s v="Acute Teaching"/>
    <s v="LHIN10"/>
    <x v="8"/>
    <n v="2020"/>
    <x v="0"/>
    <x v="21"/>
    <n v="18"/>
    <x v="20"/>
    <n v="94"/>
    <n v="16.920000000000002"/>
  </r>
  <r>
    <s v="Kingston Health Sciences Centre"/>
    <s v="Kingston General Hospital and Hotel Dieu Hospital"/>
    <s v="Acute Teaching"/>
    <s v="LHIN10"/>
    <x v="8"/>
    <n v="2020"/>
    <x v="0"/>
    <x v="21"/>
    <n v="18"/>
    <x v="5"/>
    <n v="94"/>
    <n v="16.920000000000002"/>
  </r>
  <r>
    <s v="Kingston Health Sciences Centre"/>
    <s v="Kingston General Hospital and Hotel Dieu Hospital"/>
    <s v="Acute Teaching"/>
    <s v="LHIN10"/>
    <x v="8"/>
    <n v="2020"/>
    <x v="0"/>
    <x v="4"/>
    <n v="63"/>
    <x v="11"/>
    <n v="83"/>
    <n v="52.29"/>
  </r>
  <r>
    <s v="Kingston Health Sciences Centre"/>
    <s v="Kingston General Hospital and Hotel Dieu Hospital"/>
    <s v="Acute Teaching"/>
    <s v="LHIN10"/>
    <x v="8"/>
    <n v="2020"/>
    <x v="0"/>
    <x v="4"/>
    <n v="63"/>
    <x v="0"/>
    <n v="81"/>
    <n v="51.03"/>
  </r>
  <r>
    <s v="Kingston Health Sciences Centre"/>
    <s v="Kingston General Hospital and Hotel Dieu Hospital"/>
    <s v="Acute Teaching"/>
    <s v="LHIN10"/>
    <x v="8"/>
    <n v="2020"/>
    <x v="0"/>
    <x v="4"/>
    <n v="63"/>
    <x v="20"/>
    <n v="76"/>
    <n v="47.88"/>
  </r>
  <r>
    <s v="Kingston Health Sciences Centre"/>
    <s v="Kingston General Hospital and Hotel Dieu Hospital"/>
    <s v="Acute Teaching"/>
    <s v="LHIN10"/>
    <x v="8"/>
    <n v="2020"/>
    <x v="0"/>
    <x v="4"/>
    <n v="63"/>
    <x v="3"/>
    <n v="96"/>
    <n v="60.48"/>
  </r>
  <r>
    <s v="Kingston Health Sciences Centre"/>
    <s v="Kingston General Hospital and Hotel Dieu Hospital"/>
    <s v="Acute Teaching"/>
    <s v="LHIN10"/>
    <x v="8"/>
    <n v="2020"/>
    <x v="0"/>
    <x v="4"/>
    <n v="63"/>
    <x v="6"/>
    <n v="96"/>
    <n v="60.48"/>
  </r>
  <r>
    <s v="Kingston Health Sciences Centre"/>
    <s v="Kingston General Hospital and Hotel Dieu Hospital"/>
    <s v="Acute Teaching"/>
    <s v="LHIN10"/>
    <x v="8"/>
    <n v="2020"/>
    <x v="0"/>
    <x v="4"/>
    <n v="63"/>
    <x v="4"/>
    <n v="89"/>
    <n v="56.07"/>
  </r>
  <r>
    <s v="Kingston Health Sciences Centre"/>
    <s v="Kingston General Hospital and Hotel Dieu Hospital"/>
    <s v="Acute Teaching"/>
    <s v="LHIN10"/>
    <x v="8"/>
    <n v="2020"/>
    <x v="0"/>
    <x v="4"/>
    <n v="63"/>
    <x v="10"/>
    <n v="81"/>
    <n v="51.03"/>
  </r>
  <r>
    <s v="Kingston Health Sciences Centre"/>
    <s v="Kingston General Hospital and Hotel Dieu Hospital"/>
    <s v="Acute Teaching"/>
    <s v="LHIN10"/>
    <x v="8"/>
    <n v="2020"/>
    <x v="0"/>
    <x v="4"/>
    <n v="111"/>
    <x v="11"/>
    <n v="91"/>
    <n v="101.01"/>
  </r>
  <r>
    <s v="Kingston Health Sciences Centre"/>
    <s v="Kingston General Hospital and Hotel Dieu Hospital"/>
    <s v="Acute Teaching"/>
    <s v="LHIN10"/>
    <x v="8"/>
    <n v="2020"/>
    <x v="0"/>
    <x v="4"/>
    <n v="111"/>
    <x v="0"/>
    <n v="86"/>
    <n v="95.46"/>
  </r>
  <r>
    <s v="Kingston Health Sciences Centre"/>
    <s v="Kingston General Hospital and Hotel Dieu Hospital"/>
    <s v="Acute Teaching"/>
    <s v="LHIN10"/>
    <x v="8"/>
    <n v="2020"/>
    <x v="0"/>
    <x v="4"/>
    <n v="111"/>
    <x v="20"/>
    <n v="83"/>
    <n v="92.13"/>
  </r>
  <r>
    <s v="Kingston Health Sciences Centre"/>
    <s v="Kingston General Hospital and Hotel Dieu Hospital"/>
    <s v="Acute Teaching"/>
    <s v="LHIN10"/>
    <x v="8"/>
    <n v="2020"/>
    <x v="0"/>
    <x v="4"/>
    <n v="111"/>
    <x v="3"/>
    <n v="96"/>
    <n v="106.56"/>
  </r>
  <r>
    <s v="Kingston Health Sciences Centre"/>
    <s v="Kingston General Hospital and Hotel Dieu Hospital"/>
    <s v="Acute Teaching"/>
    <s v="LHIN10"/>
    <x v="8"/>
    <n v="2020"/>
    <x v="0"/>
    <x v="4"/>
    <n v="111"/>
    <x v="6"/>
    <n v="96"/>
    <n v="106.56"/>
  </r>
  <r>
    <s v="Kingston Health Sciences Centre"/>
    <s v="Kingston General Hospital and Hotel Dieu Hospital"/>
    <s v="Acute Teaching"/>
    <s v="LHIN10"/>
    <x v="8"/>
    <n v="2020"/>
    <x v="0"/>
    <x v="4"/>
    <n v="111"/>
    <x v="4"/>
    <n v="92"/>
    <n v="102.12"/>
  </r>
  <r>
    <s v="Kingston Health Sciences Centre"/>
    <s v="Kingston General Hospital and Hotel Dieu Hospital"/>
    <s v="Acute Teaching"/>
    <s v="LHIN10"/>
    <x v="8"/>
    <n v="2020"/>
    <x v="0"/>
    <x v="4"/>
    <n v="111"/>
    <x v="10"/>
    <n v="92"/>
    <n v="102.12"/>
  </r>
  <r>
    <s v="Kingston Health Sciences Centre"/>
    <s v="Kingston General Hospital and Hotel Dieu Hospital"/>
    <s v="Acute Teaching"/>
    <s v="LHIN10"/>
    <x v="8"/>
    <n v="2020"/>
    <x v="0"/>
    <x v="3"/>
    <n v="41"/>
    <x v="7"/>
    <n v="54"/>
    <n v="22.14"/>
  </r>
  <r>
    <s v="Kingston Health Sciences Centre"/>
    <s v="Kingston General Hospital and Hotel Dieu Hospital"/>
    <s v="Acute Teaching"/>
    <s v="LHIN10"/>
    <x v="8"/>
    <n v="2020"/>
    <x v="0"/>
    <x v="3"/>
    <n v="41"/>
    <x v="9"/>
    <n v="54"/>
    <n v="22.14"/>
  </r>
  <r>
    <s v="Kingston Health Sciences Centre"/>
    <s v="Kingston General Hospital and Hotel Dieu Hospital"/>
    <s v="Acute Teaching"/>
    <s v="LHIN10"/>
    <x v="8"/>
    <n v="2020"/>
    <x v="0"/>
    <x v="3"/>
    <n v="41"/>
    <x v="11"/>
    <n v="95"/>
    <n v="38.950000000000003"/>
  </r>
  <r>
    <s v="Kingston Health Sciences Centre"/>
    <s v="Kingston General Hospital and Hotel Dieu Hospital"/>
    <s v="Acute Teaching"/>
    <s v="LHIN10"/>
    <x v="8"/>
    <n v="2020"/>
    <x v="0"/>
    <x v="3"/>
    <n v="41"/>
    <x v="1"/>
    <n v="95"/>
    <n v="38.950000000000003"/>
  </r>
  <r>
    <s v="Kingston Health Sciences Centre"/>
    <s v="Kingston General Hospital and Hotel Dieu Hospital"/>
    <s v="Acute Teaching"/>
    <s v="LHIN10"/>
    <x v="8"/>
    <n v="2020"/>
    <x v="0"/>
    <x v="3"/>
    <n v="41"/>
    <x v="0"/>
    <n v="90"/>
    <n v="36.9"/>
  </r>
  <r>
    <s v="Kingston Health Sciences Centre"/>
    <s v="Kingston General Hospital and Hotel Dieu Hospital"/>
    <s v="Acute Teaching"/>
    <s v="LHIN10"/>
    <x v="8"/>
    <n v="2020"/>
    <x v="0"/>
    <x v="3"/>
    <n v="41"/>
    <x v="20"/>
    <n v="93"/>
    <n v="38.130000000000003"/>
  </r>
  <r>
    <s v="Kingston Health Sciences Centre"/>
    <s v="Kingston General Hospital and Hotel Dieu Hospital"/>
    <s v="Acute Teaching"/>
    <s v="LHIN10"/>
    <x v="8"/>
    <n v="2020"/>
    <x v="0"/>
    <x v="3"/>
    <n v="41"/>
    <x v="3"/>
    <n v="93"/>
    <n v="38.130000000000003"/>
  </r>
  <r>
    <s v="Kingston Health Sciences Centre"/>
    <s v="Kingston General Hospital and Hotel Dieu Hospital"/>
    <s v="Acute Teaching"/>
    <s v="LHIN10"/>
    <x v="8"/>
    <n v="2020"/>
    <x v="0"/>
    <x v="3"/>
    <n v="41"/>
    <x v="6"/>
    <n v="96"/>
    <n v="39.36"/>
  </r>
  <r>
    <s v="Kingston Health Sciences Centre"/>
    <s v="Kingston General Hospital and Hotel Dieu Hospital"/>
    <s v="Acute Teaching"/>
    <s v="LHIN10"/>
    <x v="8"/>
    <n v="2020"/>
    <x v="0"/>
    <x v="3"/>
    <n v="41"/>
    <x v="4"/>
    <n v="96"/>
    <n v="39.36"/>
  </r>
  <r>
    <s v="Kingston Health Sciences Centre"/>
    <s v="Kingston General Hospital and Hotel Dieu Hospital"/>
    <s v="Acute Teaching"/>
    <s v="LHIN10"/>
    <x v="8"/>
    <n v="2020"/>
    <x v="0"/>
    <x v="3"/>
    <n v="41"/>
    <x v="10"/>
    <n v="96"/>
    <n v="39.36"/>
  </r>
  <r>
    <s v="Kingston Health Sciences Centre"/>
    <s v="Kingston General Hospital and Hotel Dieu Hospital"/>
    <s v="Acute Teaching"/>
    <s v="LHIN10"/>
    <x v="8"/>
    <n v="2020"/>
    <x v="0"/>
    <x v="3"/>
    <n v="41"/>
    <x v="5"/>
    <n v="90"/>
    <n v="36.9"/>
  </r>
  <r>
    <s v="Kingston Health Sciences Centre"/>
    <s v="Kingston General Hospital and Hotel Dieu Hospital"/>
    <s v="Acute Teaching"/>
    <s v="LHIN10"/>
    <x v="8"/>
    <n v="2020"/>
    <x v="0"/>
    <x v="12"/>
    <n v="30"/>
    <x v="11"/>
    <n v="77"/>
    <n v="23.1"/>
  </r>
  <r>
    <s v="Kingston Health Sciences Centre"/>
    <s v="Kingston General Hospital and Hotel Dieu Hospital"/>
    <s v="Acute Teaching"/>
    <s v="LHIN10"/>
    <x v="8"/>
    <n v="2020"/>
    <x v="0"/>
    <x v="12"/>
    <n v="30"/>
    <x v="1"/>
    <n v="93"/>
    <n v="27.9"/>
  </r>
  <r>
    <s v="Kingston Health Sciences Centre"/>
    <s v="Kingston General Hospital and Hotel Dieu Hospital"/>
    <s v="Acute Teaching"/>
    <s v="LHIN10"/>
    <x v="8"/>
    <n v="2020"/>
    <x v="0"/>
    <x v="12"/>
    <n v="30"/>
    <x v="0"/>
    <n v="76"/>
    <n v="22.8"/>
  </r>
  <r>
    <s v="Kingston Health Sciences Centre"/>
    <s v="Kingston General Hospital and Hotel Dieu Hospital"/>
    <s v="Acute Teaching"/>
    <s v="LHIN10"/>
    <x v="8"/>
    <n v="2020"/>
    <x v="0"/>
    <x v="12"/>
    <n v="30"/>
    <x v="20"/>
    <n v="72"/>
    <n v="21.6"/>
  </r>
  <r>
    <s v="Kingston Health Sciences Centre"/>
    <s v="Kingston General Hospital and Hotel Dieu Hospital"/>
    <s v="Acute Teaching"/>
    <s v="LHIN10"/>
    <x v="8"/>
    <n v="2020"/>
    <x v="0"/>
    <x v="12"/>
    <n v="30"/>
    <x v="3"/>
    <n v="83"/>
    <n v="24.9"/>
  </r>
  <r>
    <s v="Kingston Health Sciences Centre"/>
    <s v="Kingston General Hospital and Hotel Dieu Hospital"/>
    <s v="Acute Teaching"/>
    <s v="LHIN10"/>
    <x v="8"/>
    <n v="2020"/>
    <x v="0"/>
    <x v="12"/>
    <n v="30"/>
    <x v="6"/>
    <n v="96"/>
    <n v="28.8"/>
  </r>
  <r>
    <s v="Kingston Health Sciences Centre"/>
    <s v="Kingston General Hospital and Hotel Dieu Hospital"/>
    <s v="Acute Teaching"/>
    <s v="LHIN10"/>
    <x v="8"/>
    <n v="2020"/>
    <x v="0"/>
    <x v="12"/>
    <n v="30"/>
    <x v="4"/>
    <n v="96"/>
    <n v="28.8"/>
  </r>
  <r>
    <s v="Kingston Health Sciences Centre"/>
    <s v="Kingston General Hospital and Hotel Dieu Hospital"/>
    <s v="Acute Teaching"/>
    <s v="LHIN10"/>
    <x v="8"/>
    <n v="2020"/>
    <x v="0"/>
    <x v="12"/>
    <n v="30"/>
    <x v="10"/>
    <n v="96"/>
    <n v="28.8"/>
  </r>
  <r>
    <s v="Kingston Health Sciences Centre"/>
    <s v="Kingston General Hospital and Hotel Dieu Hospital"/>
    <s v="Acute Teaching"/>
    <s v="LHIN10"/>
    <x v="8"/>
    <n v="2020"/>
    <x v="0"/>
    <x v="12"/>
    <n v="30"/>
    <x v="5"/>
    <n v="73"/>
    <n v="21.9"/>
  </r>
  <r>
    <s v="Kingston Health Sciences Centre"/>
    <s v="Kingston General Hospital and Hotel Dieu Hospital"/>
    <s v="Acute Teaching"/>
    <s v="LHIN10"/>
    <x v="8"/>
    <n v="2020"/>
    <x v="0"/>
    <x v="2"/>
    <n v="157"/>
    <x v="9"/>
    <n v="56"/>
    <n v="87.92"/>
  </r>
  <r>
    <s v="Kingston Health Sciences Centre"/>
    <s v="Kingston General Hospital and Hotel Dieu Hospital"/>
    <s v="Acute Teaching"/>
    <s v="LHIN10"/>
    <x v="8"/>
    <n v="2020"/>
    <x v="0"/>
    <x v="2"/>
    <n v="157"/>
    <x v="8"/>
    <n v="95"/>
    <n v="149.15"/>
  </r>
  <r>
    <s v="Kingston Health Sciences Centre"/>
    <s v="Kingston General Hospital and Hotel Dieu Hospital"/>
    <s v="Acute Teaching"/>
    <s v="LHIN10"/>
    <x v="8"/>
    <n v="2020"/>
    <x v="0"/>
    <x v="2"/>
    <n v="157"/>
    <x v="11"/>
    <n v="96"/>
    <n v="150.72"/>
  </r>
  <r>
    <s v="Kingston Health Sciences Centre"/>
    <s v="Kingston General Hospital and Hotel Dieu Hospital"/>
    <s v="Acute Teaching"/>
    <s v="LHIN10"/>
    <x v="8"/>
    <n v="2020"/>
    <x v="0"/>
    <x v="2"/>
    <n v="157"/>
    <x v="1"/>
    <n v="96"/>
    <n v="150.72"/>
  </r>
  <r>
    <s v="Kingston Health Sciences Centre"/>
    <s v="Kingston General Hospital and Hotel Dieu Hospital"/>
    <s v="Acute Teaching"/>
    <s v="LHIN10"/>
    <x v="8"/>
    <n v="2020"/>
    <x v="0"/>
    <x v="2"/>
    <n v="157"/>
    <x v="0"/>
    <n v="90"/>
    <n v="141.30000000000001"/>
  </r>
  <r>
    <s v="Kingston Health Sciences Centre"/>
    <s v="Kingston General Hospital and Hotel Dieu Hospital"/>
    <s v="Acute Teaching"/>
    <s v="LHIN10"/>
    <x v="8"/>
    <n v="2020"/>
    <x v="0"/>
    <x v="2"/>
    <n v="157"/>
    <x v="20"/>
    <n v="90"/>
    <n v="141.30000000000001"/>
  </r>
  <r>
    <s v="Kingston Health Sciences Centre"/>
    <s v="Kingston General Hospital and Hotel Dieu Hospital"/>
    <s v="Acute Teaching"/>
    <s v="LHIN10"/>
    <x v="8"/>
    <n v="2020"/>
    <x v="0"/>
    <x v="2"/>
    <n v="157"/>
    <x v="3"/>
    <n v="96"/>
    <n v="150.72"/>
  </r>
  <r>
    <s v="Kingston Health Sciences Centre"/>
    <s v="Kingston General Hospital and Hotel Dieu Hospital"/>
    <s v="Acute Teaching"/>
    <s v="LHIN10"/>
    <x v="8"/>
    <n v="2020"/>
    <x v="0"/>
    <x v="2"/>
    <n v="157"/>
    <x v="6"/>
    <n v="96"/>
    <n v="150.72"/>
  </r>
  <r>
    <s v="Kingston Health Sciences Centre"/>
    <s v="Kingston General Hospital and Hotel Dieu Hospital"/>
    <s v="Acute Teaching"/>
    <s v="LHIN10"/>
    <x v="8"/>
    <n v="2020"/>
    <x v="0"/>
    <x v="2"/>
    <n v="157"/>
    <x v="4"/>
    <n v="96"/>
    <n v="150.72"/>
  </r>
  <r>
    <s v="Kingston Health Sciences Centre"/>
    <s v="Kingston General Hospital and Hotel Dieu Hospital"/>
    <s v="Acute Teaching"/>
    <s v="LHIN10"/>
    <x v="8"/>
    <n v="2020"/>
    <x v="0"/>
    <x v="2"/>
    <n v="157"/>
    <x v="10"/>
    <n v="94"/>
    <n v="147.58000000000001"/>
  </r>
  <r>
    <s v="Kingston Health Sciences Centre"/>
    <s v="Kingston General Hospital and Hotel Dieu Hospital"/>
    <s v="Acute Teaching"/>
    <s v="LHIN10"/>
    <x v="8"/>
    <n v="2020"/>
    <x v="0"/>
    <x v="2"/>
    <n v="157"/>
    <x v="5"/>
    <n v="95"/>
    <n v="149.15"/>
  </r>
  <r>
    <s v="Kingston Health Sciences Centre"/>
    <s v="Kingston General Hospital and Hotel Dieu Hospital"/>
    <s v="Acute Teaching"/>
    <s v="LHIN10"/>
    <x v="8"/>
    <n v="2020"/>
    <x v="0"/>
    <x v="2"/>
    <n v="157"/>
    <x v="19"/>
    <n v="36"/>
    <n v="56.52"/>
  </r>
  <r>
    <s v="Kingston Health Sciences Centre"/>
    <s v="Kingston General Hospital and Hotel Dieu Hospital"/>
    <s v="Acute Teaching"/>
    <s v="LHIN10"/>
    <x v="8"/>
    <n v="2020"/>
    <x v="0"/>
    <x v="0"/>
    <n v="77"/>
    <x v="11"/>
    <n v="70"/>
    <n v="53.9"/>
  </r>
  <r>
    <s v="Kingston Health Sciences Centre"/>
    <s v="Kingston General Hospital and Hotel Dieu Hospital"/>
    <s v="Acute Teaching"/>
    <s v="LHIN10"/>
    <x v="8"/>
    <n v="2020"/>
    <x v="0"/>
    <x v="0"/>
    <n v="77"/>
    <x v="1"/>
    <n v="70"/>
    <n v="53.9"/>
  </r>
  <r>
    <s v="Kingston Health Sciences Centre"/>
    <s v="Kingston General Hospital and Hotel Dieu Hospital"/>
    <s v="Acute Teaching"/>
    <s v="LHIN10"/>
    <x v="8"/>
    <n v="2020"/>
    <x v="0"/>
    <x v="0"/>
    <n v="77"/>
    <x v="0"/>
    <n v="93"/>
    <n v="71.61"/>
  </r>
  <r>
    <s v="Kingston Health Sciences Centre"/>
    <s v="Kingston General Hospital and Hotel Dieu Hospital"/>
    <s v="Acute Teaching"/>
    <s v="LHIN10"/>
    <x v="8"/>
    <n v="2020"/>
    <x v="0"/>
    <x v="0"/>
    <n v="77"/>
    <x v="20"/>
    <n v="92"/>
    <n v="70.84"/>
  </r>
  <r>
    <s v="Kingston Health Sciences Centre"/>
    <s v="Kingston General Hospital and Hotel Dieu Hospital"/>
    <s v="Acute Teaching"/>
    <s v="LHIN10"/>
    <x v="8"/>
    <n v="2020"/>
    <x v="0"/>
    <x v="0"/>
    <n v="77"/>
    <x v="3"/>
    <n v="96"/>
    <n v="73.92"/>
  </r>
  <r>
    <s v="Kingston Health Sciences Centre"/>
    <s v="Kingston General Hospital and Hotel Dieu Hospital"/>
    <s v="Acute Teaching"/>
    <s v="LHIN10"/>
    <x v="8"/>
    <n v="2020"/>
    <x v="0"/>
    <x v="0"/>
    <n v="77"/>
    <x v="6"/>
    <n v="96"/>
    <n v="73.92"/>
  </r>
  <r>
    <s v="Kingston Health Sciences Centre"/>
    <s v="Kingston General Hospital and Hotel Dieu Hospital"/>
    <s v="Acute Teaching"/>
    <s v="LHIN10"/>
    <x v="8"/>
    <n v="2020"/>
    <x v="0"/>
    <x v="0"/>
    <n v="77"/>
    <x v="4"/>
    <n v="96"/>
    <n v="73.92"/>
  </r>
  <r>
    <s v="Kingston Health Sciences Centre"/>
    <s v="Kingston General Hospital and Hotel Dieu Hospital"/>
    <s v="Acute Teaching"/>
    <s v="LHIN10"/>
    <x v="8"/>
    <n v="2020"/>
    <x v="0"/>
    <x v="0"/>
    <n v="77"/>
    <x v="10"/>
    <n v="71"/>
    <n v="54.67"/>
  </r>
  <r>
    <s v="Kingston Health Sciences Centre"/>
    <s v="Kingston General Hospital and Hotel Dieu Hospital"/>
    <s v="Acute Teaching"/>
    <s v="LHIN10"/>
    <x v="8"/>
    <n v="2020"/>
    <x v="0"/>
    <x v="0"/>
    <n v="77"/>
    <x v="5"/>
    <n v="94"/>
    <n v="72.38"/>
  </r>
  <r>
    <s v="Kingston Health Sciences Centre"/>
    <s v="Kingston General Hospital and Hotel Dieu Hospital"/>
    <s v="Acute Teaching"/>
    <s v="LHIN10"/>
    <x v="8"/>
    <n v="2020"/>
    <x v="0"/>
    <x v="0"/>
    <n v="77"/>
    <x v="19"/>
    <n v="23"/>
    <n v="17.71"/>
  </r>
  <r>
    <s v="Kingston Health Sciences Centre"/>
    <s v="Kingston General Hospital and Hotel Dieu Hospital"/>
    <s v="Acute Teaching"/>
    <s v="LHIN10"/>
    <x v="8"/>
    <n v="2020"/>
    <x v="0"/>
    <x v="1"/>
    <n v="309"/>
    <x v="7"/>
    <n v="50"/>
    <n v="154.5"/>
  </r>
  <r>
    <s v="Kingston Health Sciences Centre"/>
    <s v="Kingston General Hospital and Hotel Dieu Hospital"/>
    <s v="Acute Teaching"/>
    <s v="LHIN10"/>
    <x v="8"/>
    <n v="2020"/>
    <x v="0"/>
    <x v="1"/>
    <n v="309"/>
    <x v="9"/>
    <n v="50"/>
    <n v="154.5"/>
  </r>
  <r>
    <s v="Kingston Health Sciences Centre"/>
    <s v="Kingston General Hospital and Hotel Dieu Hospital"/>
    <s v="Acute Teaching"/>
    <s v="LHIN10"/>
    <x v="8"/>
    <n v="2020"/>
    <x v="0"/>
    <x v="1"/>
    <n v="309"/>
    <x v="8"/>
    <n v="73"/>
    <n v="225.57"/>
  </r>
  <r>
    <s v="Kingston Health Sciences Centre"/>
    <s v="Kingston General Hospital and Hotel Dieu Hospital"/>
    <s v="Acute Teaching"/>
    <s v="LHIN10"/>
    <x v="8"/>
    <n v="2020"/>
    <x v="0"/>
    <x v="1"/>
    <n v="309"/>
    <x v="11"/>
    <n v="85"/>
    <n v="262.64999999999998"/>
  </r>
  <r>
    <s v="Kingston Health Sciences Centre"/>
    <s v="Kingston General Hospital and Hotel Dieu Hospital"/>
    <s v="Acute Teaching"/>
    <s v="LHIN10"/>
    <x v="8"/>
    <n v="2020"/>
    <x v="0"/>
    <x v="1"/>
    <n v="309"/>
    <x v="1"/>
    <n v="85"/>
    <n v="262.64999999999998"/>
  </r>
  <r>
    <s v="Kingston Health Sciences Centre"/>
    <s v="Kingston General Hospital and Hotel Dieu Hospital"/>
    <s v="Acute Teaching"/>
    <s v="LHIN10"/>
    <x v="8"/>
    <n v="2020"/>
    <x v="0"/>
    <x v="1"/>
    <n v="309"/>
    <x v="0"/>
    <n v="72"/>
    <n v="222.48"/>
  </r>
  <r>
    <s v="Kingston Health Sciences Centre"/>
    <s v="Kingston General Hospital and Hotel Dieu Hospital"/>
    <s v="Acute Teaching"/>
    <s v="LHIN10"/>
    <x v="8"/>
    <n v="2020"/>
    <x v="0"/>
    <x v="1"/>
    <n v="309"/>
    <x v="20"/>
    <n v="72"/>
    <n v="222.48"/>
  </r>
  <r>
    <s v="Kingston Health Sciences Centre"/>
    <s v="Kingston General Hospital and Hotel Dieu Hospital"/>
    <s v="Acute Teaching"/>
    <s v="LHIN10"/>
    <x v="8"/>
    <n v="2020"/>
    <x v="0"/>
    <x v="1"/>
    <n v="309"/>
    <x v="3"/>
    <n v="92"/>
    <n v="284.27999999999997"/>
  </r>
  <r>
    <s v="Kingston Health Sciences Centre"/>
    <s v="Kingston General Hospital and Hotel Dieu Hospital"/>
    <s v="Acute Teaching"/>
    <s v="LHIN10"/>
    <x v="8"/>
    <n v="2020"/>
    <x v="0"/>
    <x v="1"/>
    <n v="309"/>
    <x v="6"/>
    <n v="93"/>
    <n v="287.37"/>
  </r>
  <r>
    <s v="Kingston Health Sciences Centre"/>
    <s v="Kingston General Hospital and Hotel Dieu Hospital"/>
    <s v="Acute Teaching"/>
    <s v="LHIN10"/>
    <x v="8"/>
    <n v="2020"/>
    <x v="0"/>
    <x v="1"/>
    <n v="309"/>
    <x v="4"/>
    <n v="96"/>
    <n v="296.64"/>
  </r>
  <r>
    <s v="Kingston Health Sciences Centre"/>
    <s v="Kingston General Hospital and Hotel Dieu Hospital"/>
    <s v="Acute Teaching"/>
    <s v="LHIN10"/>
    <x v="8"/>
    <n v="2020"/>
    <x v="0"/>
    <x v="1"/>
    <n v="309"/>
    <x v="10"/>
    <n v="82"/>
    <n v="253.38"/>
  </r>
  <r>
    <s v="Kingston Health Sciences Centre"/>
    <s v="Kingston General Hospital and Hotel Dieu Hospital"/>
    <s v="Acute Teaching"/>
    <s v="LHIN10"/>
    <x v="8"/>
    <n v="2020"/>
    <x v="0"/>
    <x v="1"/>
    <n v="309"/>
    <x v="5"/>
    <n v="78"/>
    <n v="241.02"/>
  </r>
  <r>
    <s v="Kingston Health Sciences Centre"/>
    <s v="Kingston General Hospital and Hotel Dieu Hospital"/>
    <s v="Acute Teaching"/>
    <s v="LHIN10"/>
    <x v="8"/>
    <n v="2020"/>
    <x v="0"/>
    <x v="1"/>
    <n v="309"/>
    <x v="19"/>
    <n v="95"/>
    <n v="293.55"/>
  </r>
  <r>
    <s v="Kingston Health Sciences Centre"/>
    <s v="Kingston General Hospital and Hotel Dieu Hospital"/>
    <s v="Acute Teaching"/>
    <s v="LHIN10"/>
    <x v="8"/>
    <n v="2020"/>
    <x v="1"/>
    <x v="16"/>
    <n v="76"/>
    <x v="7"/>
    <n v="8"/>
    <n v="6.08"/>
  </r>
  <r>
    <s v="Kingston Health Sciences Centre"/>
    <s v="Kingston General Hospital and Hotel Dieu Hospital"/>
    <s v="Acute Teaching"/>
    <s v="LHIN10"/>
    <x v="8"/>
    <n v="2020"/>
    <x v="1"/>
    <x v="16"/>
    <n v="76"/>
    <x v="13"/>
    <n v="50"/>
    <n v="38"/>
  </r>
  <r>
    <s v="Kingston Health Sciences Centre"/>
    <s v="Kingston General Hospital and Hotel Dieu Hospital"/>
    <s v="Acute Teaching"/>
    <s v="LHIN10"/>
    <x v="8"/>
    <n v="2020"/>
    <x v="1"/>
    <x v="16"/>
    <n v="76"/>
    <x v="21"/>
    <n v="36"/>
    <n v="27.36"/>
  </r>
  <r>
    <s v="Kingston Health Sciences Centre"/>
    <s v="Kingston General Hospital and Hotel Dieu Hospital"/>
    <s v="Acute Teaching"/>
    <s v="LHIN10"/>
    <x v="8"/>
    <n v="2020"/>
    <x v="1"/>
    <x v="16"/>
    <n v="76"/>
    <x v="0"/>
    <n v="10"/>
    <n v="7.6"/>
  </r>
  <r>
    <s v="Kingston Health Sciences Centre"/>
    <s v="Kingston General Hospital and Hotel Dieu Hospital"/>
    <s v="Acute Teaching"/>
    <s v="LHIN10"/>
    <x v="8"/>
    <n v="2020"/>
    <x v="1"/>
    <x v="16"/>
    <n v="76"/>
    <x v="20"/>
    <n v="5"/>
    <n v="3.8"/>
  </r>
  <r>
    <s v="Kingston Health Sciences Centre"/>
    <s v="Kingston General Hospital and Hotel Dieu Hospital"/>
    <s v="Acute Teaching"/>
    <s v="LHIN10"/>
    <x v="8"/>
    <n v="2020"/>
    <x v="1"/>
    <x v="16"/>
    <n v="76"/>
    <x v="19"/>
    <n v="5"/>
    <n v="3.8"/>
  </r>
  <r>
    <s v="Kingston Health Sciences Centre"/>
    <s v="Kingston General Hospital and Hotel Dieu Hospital"/>
    <s v="Acute Teaching"/>
    <s v="LHIN10"/>
    <x v="8"/>
    <n v="2020"/>
    <x v="1"/>
    <x v="6"/>
    <n v="121"/>
    <x v="7"/>
    <n v="96"/>
    <n v="116.16"/>
  </r>
  <r>
    <s v="Kingston Health Sciences Centre"/>
    <s v="Kingston General Hospital and Hotel Dieu Hospital"/>
    <s v="Acute Teaching"/>
    <s v="LHIN10"/>
    <x v="8"/>
    <n v="2020"/>
    <x v="1"/>
    <x v="6"/>
    <n v="121"/>
    <x v="13"/>
    <n v="96"/>
    <n v="116.16"/>
  </r>
  <r>
    <s v="Kingston Health Sciences Centre"/>
    <s v="Kingston General Hospital and Hotel Dieu Hospital"/>
    <s v="Acute Teaching"/>
    <s v="LHIN10"/>
    <x v="8"/>
    <n v="2020"/>
    <x v="1"/>
    <x v="6"/>
    <n v="121"/>
    <x v="21"/>
    <n v="28"/>
    <n v="33.880000000000003"/>
  </r>
  <r>
    <s v="Kingston Health Sciences Centre"/>
    <s v="Kingston General Hospital and Hotel Dieu Hospital"/>
    <s v="Acute Teaching"/>
    <s v="LHIN10"/>
    <x v="8"/>
    <n v="2020"/>
    <x v="1"/>
    <x v="6"/>
    <n v="121"/>
    <x v="0"/>
    <n v="67"/>
    <n v="81.069999999999993"/>
  </r>
  <r>
    <s v="Kingston Health Sciences Centre"/>
    <s v="Kingston General Hospital and Hotel Dieu Hospital"/>
    <s v="Acute Teaching"/>
    <s v="LHIN10"/>
    <x v="8"/>
    <n v="2020"/>
    <x v="1"/>
    <x v="6"/>
    <n v="121"/>
    <x v="20"/>
    <n v="72"/>
    <n v="87.12"/>
  </r>
  <r>
    <s v="Kingston Health Sciences Centre"/>
    <s v="Kingston General Hospital and Hotel Dieu Hospital"/>
    <s v="Acute Teaching"/>
    <s v="LHIN10"/>
    <x v="8"/>
    <n v="2020"/>
    <x v="1"/>
    <x v="6"/>
    <n v="121"/>
    <x v="19"/>
    <n v="96"/>
    <n v="116.16"/>
  </r>
  <r>
    <s v="Kingston Health Sciences Centre"/>
    <s v="Kingston General Hospital and Hotel Dieu Hospital"/>
    <s v="Acute Teaching"/>
    <s v="LHIN10"/>
    <x v="8"/>
    <n v="2020"/>
    <x v="1"/>
    <x v="20"/>
    <n v="88"/>
    <x v="1"/>
    <n v="96"/>
    <n v="84.48"/>
  </r>
  <r>
    <s v="Kingston Health Sciences Centre"/>
    <s v="Kingston General Hospital and Hotel Dieu Hospital"/>
    <s v="Acute Teaching"/>
    <s v="LHIN10"/>
    <x v="8"/>
    <n v="2020"/>
    <x v="1"/>
    <x v="20"/>
    <n v="88"/>
    <x v="16"/>
    <n v="94"/>
    <n v="82.72"/>
  </r>
  <r>
    <s v="Kingston Health Sciences Centre"/>
    <s v="Kingston General Hospital and Hotel Dieu Hospital"/>
    <s v="Acute Teaching"/>
    <s v="LHIN10"/>
    <x v="8"/>
    <n v="2020"/>
    <x v="1"/>
    <x v="5"/>
    <n v="95"/>
    <x v="9"/>
    <n v="40"/>
    <n v="38"/>
  </r>
  <r>
    <s v="Kingston Health Sciences Centre"/>
    <s v="Kingston General Hospital and Hotel Dieu Hospital"/>
    <s v="Acute Teaching"/>
    <s v="LHIN10"/>
    <x v="8"/>
    <n v="2020"/>
    <x v="1"/>
    <x v="5"/>
    <n v="95"/>
    <x v="12"/>
    <n v="40"/>
    <n v="38"/>
  </r>
  <r>
    <s v="Kingston Health Sciences Centre"/>
    <s v="Kingston General Hospital and Hotel Dieu Hospital"/>
    <s v="Acute Teaching"/>
    <s v="LHIN10"/>
    <x v="8"/>
    <n v="2020"/>
    <x v="1"/>
    <x v="5"/>
    <n v="95"/>
    <x v="13"/>
    <n v="100"/>
    <n v="95"/>
  </r>
  <r>
    <s v="Kingston Health Sciences Centre"/>
    <s v="Kingston General Hospital and Hotel Dieu Hospital"/>
    <s v="Acute Teaching"/>
    <s v="LHIN10"/>
    <x v="8"/>
    <n v="2020"/>
    <x v="1"/>
    <x v="5"/>
    <n v="95"/>
    <x v="21"/>
    <n v="89"/>
    <n v="84.55"/>
  </r>
  <r>
    <s v="Kingston Health Sciences Centre"/>
    <s v="Kingston General Hospital and Hotel Dieu Hospital"/>
    <s v="Acute Teaching"/>
    <s v="LHIN10"/>
    <x v="8"/>
    <n v="2020"/>
    <x v="1"/>
    <x v="5"/>
    <n v="95"/>
    <x v="15"/>
    <n v="42"/>
    <n v="39.9"/>
  </r>
  <r>
    <s v="Kingston Health Sciences Centre"/>
    <s v="Kingston General Hospital and Hotel Dieu Hospital"/>
    <s v="Acute Teaching"/>
    <s v="LHIN10"/>
    <x v="8"/>
    <n v="2020"/>
    <x v="1"/>
    <x v="5"/>
    <n v="95"/>
    <x v="14"/>
    <n v="60"/>
    <n v="57"/>
  </r>
  <r>
    <s v="Kingston Health Sciences Centre"/>
    <s v="Kingston General Hospital and Hotel Dieu Hospital"/>
    <s v="Acute Teaching"/>
    <s v="LHIN10"/>
    <x v="8"/>
    <n v="2020"/>
    <x v="1"/>
    <x v="5"/>
    <n v="95"/>
    <x v="5"/>
    <n v="69"/>
    <n v="65.55"/>
  </r>
  <r>
    <s v="Kingston Health Sciences Centre"/>
    <s v="Kingston General Hospital and Hotel Dieu Hospital"/>
    <s v="Acute Teaching"/>
    <s v="LHIN10"/>
    <x v="8"/>
    <n v="2020"/>
    <x v="1"/>
    <x v="7"/>
    <n v="255"/>
    <x v="9"/>
    <n v="69"/>
    <n v="175.95"/>
  </r>
  <r>
    <s v="Kingston Health Sciences Centre"/>
    <s v="Kingston General Hospital and Hotel Dieu Hospital"/>
    <s v="Acute Teaching"/>
    <s v="LHIN10"/>
    <x v="8"/>
    <n v="2020"/>
    <x v="1"/>
    <x v="7"/>
    <n v="255"/>
    <x v="12"/>
    <n v="69"/>
    <n v="175.95"/>
  </r>
  <r>
    <s v="Kingston Health Sciences Centre"/>
    <s v="Kingston General Hospital and Hotel Dieu Hospital"/>
    <s v="Acute Teaching"/>
    <s v="LHIN10"/>
    <x v="8"/>
    <n v="2020"/>
    <x v="1"/>
    <x v="7"/>
    <n v="255"/>
    <x v="13"/>
    <n v="100"/>
    <n v="255"/>
  </r>
  <r>
    <s v="Kingston Health Sciences Centre"/>
    <s v="Kingston General Hospital and Hotel Dieu Hospital"/>
    <s v="Acute Teaching"/>
    <s v="LHIN10"/>
    <x v="8"/>
    <n v="2020"/>
    <x v="1"/>
    <x v="7"/>
    <n v="255"/>
    <x v="21"/>
    <n v="96"/>
    <n v="244.8"/>
  </r>
  <r>
    <s v="Kingston Health Sciences Centre"/>
    <s v="Kingston General Hospital and Hotel Dieu Hospital"/>
    <s v="Acute Teaching"/>
    <s v="LHIN10"/>
    <x v="8"/>
    <n v="2020"/>
    <x v="1"/>
    <x v="7"/>
    <n v="255"/>
    <x v="15"/>
    <n v="54"/>
    <n v="137.69999999999999"/>
  </r>
  <r>
    <s v="Kingston Health Sciences Centre"/>
    <s v="Kingston General Hospital and Hotel Dieu Hospital"/>
    <s v="Acute Teaching"/>
    <s v="LHIN10"/>
    <x v="8"/>
    <n v="2020"/>
    <x v="1"/>
    <x v="7"/>
    <n v="255"/>
    <x v="14"/>
    <n v="66"/>
    <n v="168.3"/>
  </r>
  <r>
    <s v="Kingston Health Sciences Centre"/>
    <s v="Kingston General Hospital and Hotel Dieu Hospital"/>
    <s v="Acute Teaching"/>
    <s v="LHIN10"/>
    <x v="8"/>
    <n v="2020"/>
    <x v="1"/>
    <x v="7"/>
    <n v="255"/>
    <x v="5"/>
    <n v="96"/>
    <n v="244.8"/>
  </r>
  <r>
    <s v="Cambridge Memorial Hospital"/>
    <s v="Cambridge Memorial Hospital"/>
    <s v="Large Community"/>
    <s v="LHIN3"/>
    <x v="10"/>
    <s v="2020-21"/>
    <x v="0"/>
    <x v="1"/>
    <n v="564"/>
    <x v="7"/>
    <n v="60"/>
    <n v="338.4"/>
  </r>
  <r>
    <s v="Cambridge Memorial Hospital"/>
    <s v="Cambridge Memorial Hospital"/>
    <s v="Large Community"/>
    <s v="LHIN3"/>
    <x v="10"/>
    <s v="2020-21"/>
    <x v="0"/>
    <x v="1"/>
    <n v="564"/>
    <x v="1"/>
    <n v="88"/>
    <n v="496.32"/>
  </r>
  <r>
    <s v="Cambridge Memorial Hospital"/>
    <s v="Cambridge Memorial Hospital"/>
    <s v="Large Community"/>
    <s v="LHIN3"/>
    <x v="10"/>
    <s v="2020-21"/>
    <x v="0"/>
    <x v="1"/>
    <n v="564"/>
    <x v="0"/>
    <n v="75"/>
    <n v="423"/>
  </r>
  <r>
    <s v="Cambridge Memorial Hospital"/>
    <s v="Cambridge Memorial Hospital"/>
    <s v="Large Community"/>
    <s v="LHIN3"/>
    <x v="10"/>
    <s v="2020-21"/>
    <x v="0"/>
    <x v="1"/>
    <n v="564"/>
    <x v="17"/>
    <n v="100"/>
    <n v="564"/>
  </r>
  <r>
    <s v="Cambridge Memorial Hospital"/>
    <s v="Cambridge Memorial Hospital"/>
    <s v="Large Community"/>
    <s v="LHIN3"/>
    <x v="10"/>
    <s v="2020-21"/>
    <x v="0"/>
    <x v="1"/>
    <n v="564"/>
    <x v="3"/>
    <n v="93"/>
    <n v="524.52"/>
  </r>
  <r>
    <s v="Cambridge Memorial Hospital"/>
    <s v="Cambridge Memorial Hospital"/>
    <s v="Large Community"/>
    <s v="LHIN3"/>
    <x v="10"/>
    <s v="2020-21"/>
    <x v="0"/>
    <x v="1"/>
    <n v="564"/>
    <x v="4"/>
    <n v="100"/>
    <n v="564"/>
  </r>
  <r>
    <s v="Cambridge Memorial Hospital"/>
    <s v="Cambridge Memorial Hospital"/>
    <s v="Large Community"/>
    <s v="LHIN3"/>
    <x v="10"/>
    <s v="2020-21"/>
    <x v="0"/>
    <x v="1"/>
    <n v="564"/>
    <x v="10"/>
    <n v="97"/>
    <n v="547.08000000000004"/>
  </r>
  <r>
    <s v="Cambridge Memorial Hospital"/>
    <s v="Cambridge Memorial Hospital"/>
    <s v="Large Community"/>
    <s v="LHIN3"/>
    <x v="10"/>
    <s v="2020-21"/>
    <x v="0"/>
    <x v="1"/>
    <n v="564"/>
    <x v="6"/>
    <n v="93"/>
    <n v="524.52"/>
  </r>
  <r>
    <s v="Cambridge Memorial Hospital"/>
    <s v="Cambridge Memorial Hospital"/>
    <s v="Large Community"/>
    <s v="LHIN3"/>
    <x v="10"/>
    <s v="2020-21"/>
    <x v="0"/>
    <x v="1"/>
    <n v="564"/>
    <x v="5"/>
    <n v="80"/>
    <n v="451.2"/>
  </r>
  <r>
    <s v="Cambridge Memorial Hospital"/>
    <s v="Cambridge Memorial Hospital"/>
    <s v="Large Community"/>
    <s v="LHIN3"/>
    <x v="10"/>
    <s v="2020-21"/>
    <x v="0"/>
    <x v="2"/>
    <n v="116"/>
    <x v="1"/>
    <n v="96"/>
    <n v="111.36"/>
  </r>
  <r>
    <s v="Cambridge Memorial Hospital"/>
    <s v="Cambridge Memorial Hospital"/>
    <s v="Large Community"/>
    <s v="LHIN3"/>
    <x v="10"/>
    <s v="2020-21"/>
    <x v="0"/>
    <x v="2"/>
    <n v="116"/>
    <x v="0"/>
    <n v="90"/>
    <n v="104.4"/>
  </r>
  <r>
    <s v="Cambridge Memorial Hospital"/>
    <s v="Cambridge Memorial Hospital"/>
    <s v="Large Community"/>
    <s v="LHIN3"/>
    <x v="10"/>
    <s v="2020-21"/>
    <x v="0"/>
    <x v="2"/>
    <n v="116"/>
    <x v="17"/>
    <n v="99"/>
    <n v="114.84"/>
  </r>
  <r>
    <s v="Cambridge Memorial Hospital"/>
    <s v="Cambridge Memorial Hospital"/>
    <s v="Large Community"/>
    <s v="LHIN3"/>
    <x v="10"/>
    <s v="2020-21"/>
    <x v="0"/>
    <x v="2"/>
    <n v="116"/>
    <x v="3"/>
    <n v="93"/>
    <n v="107.88"/>
  </r>
  <r>
    <s v="Cambridge Memorial Hospital"/>
    <s v="Cambridge Memorial Hospital"/>
    <s v="Large Community"/>
    <s v="LHIN3"/>
    <x v="10"/>
    <s v="2020-21"/>
    <x v="0"/>
    <x v="2"/>
    <n v="116"/>
    <x v="4"/>
    <n v="100"/>
    <n v="116"/>
  </r>
  <r>
    <s v="Cambridge Memorial Hospital"/>
    <s v="Cambridge Memorial Hospital"/>
    <s v="Large Community"/>
    <s v="LHIN3"/>
    <x v="10"/>
    <s v="2020-21"/>
    <x v="0"/>
    <x v="2"/>
    <n v="29"/>
    <x v="10"/>
    <n v="100"/>
    <n v="29"/>
  </r>
  <r>
    <s v="Cambridge Memorial Hospital"/>
    <s v="Cambridge Memorial Hospital"/>
    <s v="Large Community"/>
    <s v="LHIN3"/>
    <x v="10"/>
    <s v="2020-21"/>
    <x v="0"/>
    <x v="2"/>
    <n v="116"/>
    <x v="6"/>
    <n v="95"/>
    <n v="110.2"/>
  </r>
  <r>
    <s v="Cambridge Memorial Hospital"/>
    <s v="Cambridge Memorial Hospital"/>
    <s v="Large Community"/>
    <s v="LHIN3"/>
    <x v="10"/>
    <s v="2020-21"/>
    <x v="0"/>
    <x v="2"/>
    <n v="116"/>
    <x v="5"/>
    <n v="90"/>
    <n v="104.4"/>
  </r>
  <r>
    <s v="Cambridge Memorial Hospital"/>
    <s v="Cambridge Memorial Hospital"/>
    <s v="Large Community"/>
    <s v="LHIN3"/>
    <x v="10"/>
    <s v="2020-21"/>
    <x v="0"/>
    <x v="4"/>
    <n v="140"/>
    <x v="11"/>
    <n v="95"/>
    <n v="133"/>
  </r>
  <r>
    <s v="Cambridge Memorial Hospital"/>
    <s v="Cambridge Memorial Hospital"/>
    <s v="Large Community"/>
    <s v="LHIN3"/>
    <x v="10"/>
    <s v="2020-21"/>
    <x v="0"/>
    <x v="4"/>
    <n v="140"/>
    <x v="0"/>
    <n v="93"/>
    <n v="130.19999999999999"/>
  </r>
  <r>
    <s v="Cambridge Memorial Hospital"/>
    <s v="Cambridge Memorial Hospital"/>
    <s v="Large Community"/>
    <s v="LHIN3"/>
    <x v="10"/>
    <s v="2020-21"/>
    <x v="0"/>
    <x v="4"/>
    <n v="140"/>
    <x v="3"/>
    <n v="98"/>
    <n v="137.19999999999999"/>
  </r>
  <r>
    <s v="Cambridge Memorial Hospital"/>
    <s v="Cambridge Memorial Hospital"/>
    <s v="Large Community"/>
    <s v="LHIN3"/>
    <x v="10"/>
    <s v="2020-21"/>
    <x v="0"/>
    <x v="4"/>
    <n v="140"/>
    <x v="4"/>
    <n v="94"/>
    <n v="131.6"/>
  </r>
  <r>
    <s v="Cambridge Memorial Hospital"/>
    <s v="Cambridge Memorial Hospital"/>
    <s v="Large Community"/>
    <s v="LHIN3"/>
    <x v="10"/>
    <s v="2020-21"/>
    <x v="0"/>
    <x v="4"/>
    <n v="140"/>
    <x v="10"/>
    <n v="92"/>
    <n v="128.80000000000001"/>
  </r>
  <r>
    <s v="Cambridge Memorial Hospital"/>
    <s v="Cambridge Memorial Hospital"/>
    <s v="Large Community"/>
    <s v="LHIN3"/>
    <x v="10"/>
    <s v="2020-21"/>
    <x v="0"/>
    <x v="4"/>
    <n v="140"/>
    <x v="6"/>
    <n v="99"/>
    <n v="138.6"/>
  </r>
  <r>
    <s v="Cambridge Memorial Hospital"/>
    <s v="Cambridge Memorial Hospital"/>
    <s v="Large Community"/>
    <s v="LHIN3"/>
    <x v="10"/>
    <s v="2020-21"/>
    <x v="0"/>
    <x v="0"/>
    <n v="60"/>
    <x v="0"/>
    <n v="97"/>
    <n v="58.2"/>
  </r>
  <r>
    <s v="Cambridge Memorial Hospital"/>
    <s v="Cambridge Memorial Hospital"/>
    <s v="Large Community"/>
    <s v="LHIN3"/>
    <x v="10"/>
    <s v="2020-21"/>
    <x v="0"/>
    <x v="0"/>
    <n v="60"/>
    <x v="17"/>
    <n v="95"/>
    <n v="57"/>
  </r>
  <r>
    <s v="Cambridge Memorial Hospital"/>
    <s v="Cambridge Memorial Hospital"/>
    <s v="Large Community"/>
    <s v="LHIN3"/>
    <x v="10"/>
    <s v="2020-21"/>
    <x v="0"/>
    <x v="0"/>
    <n v="60"/>
    <x v="3"/>
    <n v="100"/>
    <n v="60"/>
  </r>
  <r>
    <s v="Cambridge Memorial Hospital"/>
    <s v="Cambridge Memorial Hospital"/>
    <s v="Large Community"/>
    <s v="LHIN3"/>
    <x v="10"/>
    <s v="2020-21"/>
    <x v="0"/>
    <x v="0"/>
    <n v="60"/>
    <x v="4"/>
    <n v="100"/>
    <n v="60"/>
  </r>
  <r>
    <s v="Cambridge Memorial Hospital"/>
    <s v="Cambridge Memorial Hospital"/>
    <s v="Large Community"/>
    <s v="LHIN3"/>
    <x v="10"/>
    <s v="2020-21"/>
    <x v="0"/>
    <x v="0"/>
    <n v="60"/>
    <x v="6"/>
    <n v="98"/>
    <n v="58.8"/>
  </r>
  <r>
    <s v="Cambridge Memorial Hospital"/>
    <s v="Cambridge Memorial Hospital"/>
    <s v="Large Community"/>
    <s v="LHIN3"/>
    <x v="10"/>
    <s v="2020-21"/>
    <x v="0"/>
    <x v="0"/>
    <n v="60"/>
    <x v="5"/>
    <n v="100"/>
    <n v="60"/>
  </r>
  <r>
    <s v="Cambridge Memorial Hospital"/>
    <s v="Cambridge Memorial Hospital"/>
    <s v="Large Community"/>
    <s v="LHIN3"/>
    <x v="10"/>
    <s v="2020-21"/>
    <x v="0"/>
    <x v="3"/>
    <n v="42"/>
    <x v="7"/>
    <n v="91"/>
    <n v="38.22"/>
  </r>
  <r>
    <s v="Cambridge Memorial Hospital"/>
    <s v="Cambridge Memorial Hospital"/>
    <s v="Large Community"/>
    <s v="LHIN3"/>
    <x v="10"/>
    <s v="2020-21"/>
    <x v="0"/>
    <x v="3"/>
    <n v="42"/>
    <x v="1"/>
    <n v="100"/>
    <n v="42"/>
  </r>
  <r>
    <s v="Cambridge Memorial Hospital"/>
    <s v="Cambridge Memorial Hospital"/>
    <s v="Large Community"/>
    <s v="LHIN3"/>
    <x v="10"/>
    <s v="2020-21"/>
    <x v="0"/>
    <x v="3"/>
    <n v="42"/>
    <x v="0"/>
    <n v="93"/>
    <n v="39.06"/>
  </r>
  <r>
    <s v="Cambridge Memorial Hospital"/>
    <s v="Cambridge Memorial Hospital"/>
    <s v="Large Community"/>
    <s v="LHIN3"/>
    <x v="10"/>
    <s v="2020-21"/>
    <x v="0"/>
    <x v="3"/>
    <n v="42"/>
    <x v="17"/>
    <n v="100"/>
    <n v="42"/>
  </r>
  <r>
    <s v="Cambridge Memorial Hospital"/>
    <s v="Cambridge Memorial Hospital"/>
    <s v="Large Community"/>
    <s v="LHIN3"/>
    <x v="10"/>
    <s v="2020-21"/>
    <x v="0"/>
    <x v="3"/>
    <n v="42"/>
    <x v="3"/>
    <n v="100"/>
    <n v="42"/>
  </r>
  <r>
    <s v="Cambridge Memorial Hospital"/>
    <s v="Cambridge Memorial Hospital"/>
    <s v="Large Community"/>
    <s v="LHIN3"/>
    <x v="10"/>
    <s v="2020-21"/>
    <x v="0"/>
    <x v="3"/>
    <n v="42"/>
    <x v="4"/>
    <n v="100"/>
    <n v="42"/>
  </r>
  <r>
    <s v="Cambridge Memorial Hospital"/>
    <s v="Cambridge Memorial Hospital"/>
    <s v="Large Community"/>
    <s v="LHIN3"/>
    <x v="10"/>
    <s v="2020-21"/>
    <x v="0"/>
    <x v="3"/>
    <n v="42"/>
    <x v="6"/>
    <n v="100"/>
    <n v="42"/>
  </r>
  <r>
    <s v="Cambridge Memorial Hospital"/>
    <s v="Cambridge Memorial Hospital"/>
    <s v="Large Community"/>
    <s v="LHIN3"/>
    <x v="10"/>
    <s v="2020-21"/>
    <x v="0"/>
    <x v="3"/>
    <n v="42"/>
    <x v="5"/>
    <n v="95"/>
    <n v="39.9"/>
  </r>
  <r>
    <s v="Cambridge Memorial Hospital"/>
    <s v="Cambridge Memorial Hospital"/>
    <s v="Large Community"/>
    <s v="LHIN3"/>
    <x v="10"/>
    <s v="2020-21"/>
    <x v="1"/>
    <x v="10"/>
    <n v="253"/>
    <x v="7"/>
    <n v="78"/>
    <n v="197.34"/>
  </r>
  <r>
    <s v="Cambridge Memorial Hospital"/>
    <s v="Cambridge Memorial Hospital"/>
    <s v="Large Community"/>
    <s v="LHIN3"/>
    <x v="10"/>
    <s v="2020-21"/>
    <x v="1"/>
    <x v="10"/>
    <n v="253"/>
    <x v="13"/>
    <n v="97"/>
    <n v="245.41"/>
  </r>
  <r>
    <s v="Cambridge Memorial Hospital"/>
    <s v="Cambridge Memorial Hospital"/>
    <s v="Large Community"/>
    <s v="LHIN3"/>
    <x v="10"/>
    <s v="2020-21"/>
    <x v="1"/>
    <x v="6"/>
    <n v="190"/>
    <x v="7"/>
    <n v="99"/>
    <n v="188.1"/>
  </r>
  <r>
    <s v="Cambridge Memorial Hospital"/>
    <s v="Cambridge Memorial Hospital"/>
    <s v="Large Community"/>
    <s v="LHIN3"/>
    <x v="10"/>
    <s v="2020-21"/>
    <x v="1"/>
    <x v="6"/>
    <n v="190"/>
    <x v="13"/>
    <n v="100"/>
    <n v="190"/>
  </r>
  <r>
    <s v="Cambridge Memorial Hospital"/>
    <s v="Cambridge Memorial Hospital"/>
    <s v="Large Community"/>
    <s v="LHIN3"/>
    <x v="10"/>
    <s v="2020-21"/>
    <x v="1"/>
    <x v="16"/>
    <n v="63"/>
    <x v="7"/>
    <n v="13"/>
    <n v="8.19"/>
  </r>
  <r>
    <s v="Cambridge Memorial Hospital"/>
    <s v="Cambridge Memorial Hospital"/>
    <s v="Large Community"/>
    <s v="LHIN3"/>
    <x v="10"/>
    <s v="2020-21"/>
    <x v="1"/>
    <x v="16"/>
    <n v="63"/>
    <x v="13"/>
    <n v="88"/>
    <n v="55.44"/>
  </r>
  <r>
    <s v="Cambridge Memorial Hospital"/>
    <s v="Cambridge Memorial Hospital"/>
    <s v="Large Community"/>
    <s v="LHIN3"/>
    <x v="10"/>
    <s v="2020-21"/>
    <x v="1"/>
    <x v="7"/>
    <n v="262"/>
    <x v="9"/>
    <n v="100"/>
    <n v="262"/>
  </r>
  <r>
    <s v="Cambridge Memorial Hospital"/>
    <s v="Cambridge Memorial Hospital"/>
    <s v="Large Community"/>
    <s v="LHIN3"/>
    <x v="10"/>
    <s v="2020-21"/>
    <x v="1"/>
    <x v="7"/>
    <n v="262"/>
    <x v="14"/>
    <n v="83"/>
    <n v="217.46"/>
  </r>
  <r>
    <s v="Cambridge Memorial Hospital"/>
    <s v="Cambridge Memorial Hospital"/>
    <s v="Large Community"/>
    <s v="LHIN3"/>
    <x v="10"/>
    <s v="2020-21"/>
    <x v="1"/>
    <x v="7"/>
    <n v="262"/>
    <x v="15"/>
    <n v="78"/>
    <n v="204.36"/>
  </r>
  <r>
    <s v="Cambridge Memorial Hospital"/>
    <s v="Cambridge Memorial Hospital"/>
    <s v="Large Community"/>
    <s v="LHIN3"/>
    <x v="10"/>
    <s v="2020-21"/>
    <x v="1"/>
    <x v="7"/>
    <n v="262"/>
    <x v="24"/>
    <n v="100"/>
    <n v="262"/>
  </r>
  <r>
    <s v="Cambridge Memorial Hospital"/>
    <s v="Cambridge Memorial Hospital"/>
    <s v="Large Community"/>
    <s v="LHIN3"/>
    <x v="10"/>
    <s v="2020-21"/>
    <x v="1"/>
    <x v="7"/>
    <n v="262"/>
    <x v="12"/>
    <n v="100"/>
    <n v="262"/>
  </r>
  <r>
    <s v="Cambridge Memorial Hospital"/>
    <s v="Cambridge Memorial Hospital"/>
    <s v="Large Community"/>
    <s v="LHIN3"/>
    <x v="10"/>
    <s v="2020-21"/>
    <x v="1"/>
    <x v="7"/>
    <n v="262"/>
    <x v="5"/>
    <n v="100"/>
    <n v="262"/>
  </r>
  <r>
    <s v="Cambridge Memorial Hospital"/>
    <s v="Cambridge Memorial Hospital"/>
    <s v="Large Community"/>
    <s v="LHIN3"/>
    <x v="10"/>
    <s v="2020-21"/>
    <x v="1"/>
    <x v="7"/>
    <n v="262"/>
    <x v="13"/>
    <n v="100"/>
    <n v="262"/>
  </r>
  <r>
    <s v="Cambridge Memorial Hospital"/>
    <s v="Cambridge Memorial Hospital"/>
    <s v="Large Community"/>
    <s v="LHIN3"/>
    <x v="10"/>
    <s v="2020-21"/>
    <x v="1"/>
    <x v="7"/>
    <n v="50"/>
    <x v="9"/>
    <n v="0"/>
    <n v="0"/>
  </r>
  <r>
    <s v="Cambridge Memorial Hospital"/>
    <s v="Cambridge Memorial Hospital"/>
    <s v="Large Community"/>
    <s v="LHIN3"/>
    <x v="10"/>
    <s v="2020-21"/>
    <x v="1"/>
    <x v="7"/>
    <n v="50"/>
    <x v="14"/>
    <n v="56"/>
    <n v="28"/>
  </r>
  <r>
    <s v="Cambridge Memorial Hospital"/>
    <s v="Cambridge Memorial Hospital"/>
    <s v="Large Community"/>
    <s v="LHIN3"/>
    <x v="10"/>
    <s v="2020-21"/>
    <x v="1"/>
    <x v="7"/>
    <n v="50"/>
    <x v="15"/>
    <n v="22"/>
    <n v="11"/>
  </r>
  <r>
    <s v="Cambridge Memorial Hospital"/>
    <s v="Cambridge Memorial Hospital"/>
    <s v="Large Community"/>
    <s v="LHIN3"/>
    <x v="10"/>
    <s v="2020-21"/>
    <x v="1"/>
    <x v="7"/>
    <n v="50"/>
    <x v="24"/>
    <n v="100"/>
    <n v="50"/>
  </r>
  <r>
    <s v="Cambridge Memorial Hospital"/>
    <s v="Cambridge Memorial Hospital"/>
    <s v="Large Community"/>
    <s v="LHIN3"/>
    <x v="10"/>
    <s v="2020-21"/>
    <x v="1"/>
    <x v="7"/>
    <n v="50"/>
    <x v="12"/>
    <n v="0"/>
    <n v="0"/>
  </r>
  <r>
    <s v="Cambridge Memorial Hospital"/>
    <s v="Cambridge Memorial Hospital"/>
    <s v="Large Community"/>
    <s v="LHIN3"/>
    <x v="10"/>
    <s v="2020-21"/>
    <x v="1"/>
    <x v="7"/>
    <n v="50"/>
    <x v="21"/>
    <n v="94"/>
    <n v="47"/>
  </r>
  <r>
    <s v="Cambridge Memorial Hospital"/>
    <s v="Cambridge Memorial Hospital"/>
    <s v="Large Community"/>
    <s v="LHIN3"/>
    <x v="10"/>
    <s v="2020-21"/>
    <x v="1"/>
    <x v="7"/>
    <n v="50"/>
    <x v="5"/>
    <n v="100"/>
    <n v="50"/>
  </r>
  <r>
    <s v="Cambridge Memorial Hospital"/>
    <s v="Cambridge Memorial Hospital"/>
    <s v="Large Community"/>
    <s v="LHIN3"/>
    <x v="10"/>
    <s v="2020-21"/>
    <x v="1"/>
    <x v="7"/>
    <n v="50"/>
    <x v="13"/>
    <n v="100"/>
    <n v="50"/>
  </r>
  <r>
    <s v="Cambridge Memorial Hospital"/>
    <s v="Cambridge Memorial Hospital"/>
    <s v="Large Community"/>
    <s v="LHIN3"/>
    <x v="10"/>
    <s v="2020-21"/>
    <x v="1"/>
    <x v="11"/>
    <n v="14"/>
    <x v="15"/>
    <n v="100"/>
    <n v="14"/>
  </r>
  <r>
    <s v="Cambridge Memorial Hospital"/>
    <s v="Cambridge Memorial Hospital"/>
    <s v="Large Community"/>
    <s v="LHIN3"/>
    <x v="10"/>
    <s v="2020-21"/>
    <x v="1"/>
    <x v="11"/>
    <n v="14"/>
    <x v="20"/>
    <n v="100"/>
    <n v="14"/>
  </r>
  <r>
    <s v="Cambridge Memorial Hospital"/>
    <s v="Cambridge Memorial Hospital"/>
    <s v="Large Community"/>
    <s v="LHIN3"/>
    <x v="10"/>
    <s v="2020-21"/>
    <x v="1"/>
    <x v="11"/>
    <n v="14"/>
    <x v="16"/>
    <n v="100"/>
    <n v="14"/>
  </r>
  <r>
    <s v="Cambridge Memorial Hospital"/>
    <s v="Cambridge Memorial Hospital"/>
    <s v="Large Community"/>
    <s v="LHIN3"/>
    <x v="10"/>
    <s v="2020-21"/>
    <x v="1"/>
    <x v="11"/>
    <n v="14"/>
    <x v="5"/>
    <n v="100"/>
    <n v="14"/>
  </r>
  <r>
    <s v="Cambridge Memorial Hospital"/>
    <s v="Cambridge Memorial Hospital"/>
    <s v="Large Community"/>
    <s v="LHIN3"/>
    <x v="10"/>
    <s v="2020-21"/>
    <x v="1"/>
    <x v="11"/>
    <n v="14"/>
    <x v="13"/>
    <n v="100"/>
    <n v="14"/>
  </r>
  <r>
    <s v="Brant Community Healthcare System"/>
    <s v="Brant Community Healthcare System"/>
    <s v="Large Community"/>
    <s v="LHIN4"/>
    <x v="6"/>
    <n v="2020"/>
    <x v="1"/>
    <x v="5"/>
    <n v="95"/>
    <x v="12"/>
    <n v="41"/>
    <n v="38.950000000000003"/>
  </r>
  <r>
    <s v="Brant Community Healthcare System"/>
    <s v="Brant Community Healthcare System"/>
    <s v="Large Community"/>
    <s v="LHIN4"/>
    <x v="6"/>
    <n v="2020"/>
    <x v="1"/>
    <x v="5"/>
    <n v="95"/>
    <x v="9"/>
    <n v="43"/>
    <n v="40.85"/>
  </r>
  <r>
    <s v="Brant Community Healthcare System"/>
    <s v="Brant Community Healthcare System"/>
    <s v="Large Community"/>
    <s v="LHIN4"/>
    <x v="6"/>
    <n v="2020"/>
    <x v="1"/>
    <x v="5"/>
    <n v="95"/>
    <x v="0"/>
    <n v="47"/>
    <n v="44.65"/>
  </r>
  <r>
    <s v="Brant Community Healthcare System"/>
    <s v="Brant Community Healthcare System"/>
    <s v="Large Community"/>
    <s v="LHIN4"/>
    <x v="6"/>
    <n v="2020"/>
    <x v="1"/>
    <x v="5"/>
    <n v="95"/>
    <x v="20"/>
    <n v="48"/>
    <n v="45.6"/>
  </r>
  <r>
    <s v="Brant Community Healthcare System"/>
    <s v="Brant Community Healthcare System"/>
    <s v="Large Community"/>
    <s v="LHIN4"/>
    <x v="6"/>
    <n v="2020"/>
    <x v="1"/>
    <x v="5"/>
    <n v="95"/>
    <x v="14"/>
    <n v="56"/>
    <n v="53.2"/>
  </r>
  <r>
    <s v="Brant Community Healthcare System"/>
    <s v="Brant Community Healthcare System"/>
    <s v="Large Community"/>
    <s v="LHIN4"/>
    <x v="6"/>
    <n v="2020"/>
    <x v="1"/>
    <x v="5"/>
    <n v="95"/>
    <x v="15"/>
    <n v="32"/>
    <n v="30.4"/>
  </r>
  <r>
    <s v="Brant Community Healthcare System"/>
    <s v="Brant Community Healthcare System"/>
    <s v="Large Community"/>
    <s v="LHIN4"/>
    <x v="6"/>
    <n v="2020"/>
    <x v="1"/>
    <x v="5"/>
    <n v="95"/>
    <x v="21"/>
    <n v="95"/>
    <n v="90.25"/>
  </r>
  <r>
    <s v="Brant Community Healthcare System"/>
    <s v="Brant Community Healthcare System"/>
    <s v="Large Community"/>
    <s v="LHIN4"/>
    <x v="6"/>
    <n v="2020"/>
    <x v="1"/>
    <x v="5"/>
    <n v="95"/>
    <x v="13"/>
    <n v="100"/>
    <n v="95"/>
  </r>
  <r>
    <s v="Brant Community Healthcare System"/>
    <s v="Brant Community Healthcare System"/>
    <s v="Large Community"/>
    <s v="LHIN4"/>
    <x v="6"/>
    <n v="2020"/>
    <x v="1"/>
    <x v="5"/>
    <n v="95"/>
    <x v="19"/>
    <n v="99"/>
    <n v="94.05"/>
  </r>
  <r>
    <s v="Brant Community Healthcare System"/>
    <s v="Brant Community Healthcare System"/>
    <s v="Large Community"/>
    <s v="LHIN4"/>
    <x v="6"/>
    <n v="2020"/>
    <x v="1"/>
    <x v="5"/>
    <n v="95"/>
    <x v="5"/>
    <n v="63"/>
    <n v="59.85"/>
  </r>
  <r>
    <s v="Brant Community Healthcare System"/>
    <s v="Brant Community Healthcare System"/>
    <s v="Large Community"/>
    <s v="LHIN4"/>
    <x v="6"/>
    <n v="2020"/>
    <x v="1"/>
    <x v="7"/>
    <n v="483"/>
    <x v="12"/>
    <n v="100"/>
    <n v="483"/>
  </r>
  <r>
    <s v="Brant Community Healthcare System"/>
    <s v="Brant Community Healthcare System"/>
    <s v="Large Community"/>
    <s v="LHIN4"/>
    <x v="6"/>
    <n v="2020"/>
    <x v="1"/>
    <x v="7"/>
    <n v="483"/>
    <x v="9"/>
    <n v="100"/>
    <n v="483"/>
  </r>
  <r>
    <s v="Brant Community Healthcare System"/>
    <s v="Brant Community Healthcare System"/>
    <s v="Large Community"/>
    <s v="LHIN4"/>
    <x v="6"/>
    <n v="2020"/>
    <x v="1"/>
    <x v="7"/>
    <n v="483"/>
    <x v="0"/>
    <n v="93"/>
    <n v="449.19"/>
  </r>
  <r>
    <s v="Brant Community Healthcare System"/>
    <s v="Brant Community Healthcare System"/>
    <s v="Large Community"/>
    <s v="LHIN4"/>
    <x v="6"/>
    <n v="2020"/>
    <x v="1"/>
    <x v="7"/>
    <n v="483"/>
    <x v="20"/>
    <n v="94"/>
    <n v="454.02"/>
  </r>
  <r>
    <s v="Brant Community Healthcare System"/>
    <s v="Brant Community Healthcare System"/>
    <s v="Large Community"/>
    <s v="LHIN4"/>
    <x v="6"/>
    <n v="2020"/>
    <x v="1"/>
    <x v="7"/>
    <n v="483"/>
    <x v="14"/>
    <n v="78"/>
    <n v="376.74"/>
  </r>
  <r>
    <s v="Brant Community Healthcare System"/>
    <s v="Brant Community Healthcare System"/>
    <s v="Large Community"/>
    <s v="LHIN4"/>
    <x v="6"/>
    <n v="2020"/>
    <x v="1"/>
    <x v="7"/>
    <n v="483"/>
    <x v="15"/>
    <n v="70"/>
    <n v="338.1"/>
  </r>
  <r>
    <s v="Brant Community Healthcare System"/>
    <s v="Brant Community Healthcare System"/>
    <s v="Large Community"/>
    <s v="LHIN4"/>
    <x v="6"/>
    <n v="2020"/>
    <x v="1"/>
    <x v="7"/>
    <n v="483"/>
    <x v="21"/>
    <n v="85"/>
    <n v="410.55"/>
  </r>
  <r>
    <s v="Brant Community Healthcare System"/>
    <s v="Brant Community Healthcare System"/>
    <s v="Large Community"/>
    <s v="LHIN4"/>
    <x v="6"/>
    <n v="2020"/>
    <x v="1"/>
    <x v="7"/>
    <n v="483"/>
    <x v="13"/>
    <n v="100"/>
    <n v="483"/>
  </r>
  <r>
    <s v="Brant Community Healthcare System"/>
    <s v="Brant Community Healthcare System"/>
    <s v="Large Community"/>
    <s v="LHIN4"/>
    <x v="6"/>
    <n v="2020"/>
    <x v="1"/>
    <x v="7"/>
    <n v="483"/>
    <x v="19"/>
    <n v="100"/>
    <n v="483"/>
  </r>
  <r>
    <s v="Brant Community Healthcare System"/>
    <s v="Brant Community Healthcare System"/>
    <s v="Large Community"/>
    <s v="LHIN4"/>
    <x v="6"/>
    <n v="2020"/>
    <x v="1"/>
    <x v="7"/>
    <n v="483"/>
    <x v="5"/>
    <n v="94"/>
    <n v="454.02"/>
  </r>
  <r>
    <s v="Brant Community Healthcare System"/>
    <s v="Brant Community Healthcare System"/>
    <s v="Large Community"/>
    <s v="LHIN4"/>
    <x v="6"/>
    <n v="2020"/>
    <x v="1"/>
    <x v="7"/>
    <n v="281"/>
    <x v="12"/>
    <n v="0"/>
    <n v="0"/>
  </r>
  <r>
    <s v="Brant Community Healthcare System"/>
    <s v="Brant Community Healthcare System"/>
    <s v="Large Community"/>
    <s v="LHIN4"/>
    <x v="6"/>
    <n v="2020"/>
    <x v="1"/>
    <x v="7"/>
    <n v="281"/>
    <x v="9"/>
    <n v="0"/>
    <n v="0"/>
  </r>
  <r>
    <s v="Brant Community Healthcare System"/>
    <s v="Brant Community Healthcare System"/>
    <s v="Large Community"/>
    <s v="LHIN4"/>
    <x v="6"/>
    <n v="2020"/>
    <x v="1"/>
    <x v="7"/>
    <n v="281"/>
    <x v="0"/>
    <n v="16"/>
    <n v="44.96"/>
  </r>
  <r>
    <s v="Brant Community Healthcare System"/>
    <s v="Brant Community Healthcare System"/>
    <s v="Large Community"/>
    <s v="LHIN4"/>
    <x v="6"/>
    <n v="2020"/>
    <x v="1"/>
    <x v="7"/>
    <n v="281"/>
    <x v="20"/>
    <n v="16"/>
    <n v="44.96"/>
  </r>
  <r>
    <s v="Brant Community Healthcare System"/>
    <s v="Brant Community Healthcare System"/>
    <s v="Large Community"/>
    <s v="LHIN4"/>
    <x v="6"/>
    <n v="2020"/>
    <x v="1"/>
    <x v="7"/>
    <n v="281"/>
    <x v="14"/>
    <n v="49"/>
    <n v="137.69"/>
  </r>
  <r>
    <s v="Brant Community Healthcare System"/>
    <s v="Brant Community Healthcare System"/>
    <s v="Large Community"/>
    <s v="LHIN4"/>
    <x v="6"/>
    <n v="2020"/>
    <x v="1"/>
    <x v="7"/>
    <n v="281"/>
    <x v="15"/>
    <n v="10"/>
    <n v="28.1"/>
  </r>
  <r>
    <s v="Brant Community Healthcare System"/>
    <s v="Brant Community Healthcare System"/>
    <s v="Large Community"/>
    <s v="LHIN4"/>
    <x v="6"/>
    <n v="2020"/>
    <x v="1"/>
    <x v="7"/>
    <n v="281"/>
    <x v="21"/>
    <n v="96"/>
    <n v="269.76"/>
  </r>
  <r>
    <s v="Brant Community Healthcare System"/>
    <s v="Brant Community Healthcare System"/>
    <s v="Large Community"/>
    <s v="LHIN4"/>
    <x v="6"/>
    <n v="2020"/>
    <x v="1"/>
    <x v="7"/>
    <n v="281"/>
    <x v="13"/>
    <n v="100"/>
    <n v="281"/>
  </r>
  <r>
    <s v="Brant Community Healthcare System"/>
    <s v="Brant Community Healthcare System"/>
    <s v="Large Community"/>
    <s v="LHIN4"/>
    <x v="6"/>
    <n v="2020"/>
    <x v="1"/>
    <x v="7"/>
    <n v="281"/>
    <x v="19"/>
    <n v="99"/>
    <n v="278.19"/>
  </r>
  <r>
    <s v="Brant Community Healthcare System"/>
    <s v="Brant Community Healthcare System"/>
    <s v="Large Community"/>
    <s v="LHIN4"/>
    <x v="6"/>
    <n v="2020"/>
    <x v="1"/>
    <x v="7"/>
    <n v="281"/>
    <x v="5"/>
    <n v="95"/>
    <n v="266.95"/>
  </r>
  <r>
    <s v="Brant Community Healthcare System"/>
    <s v="Brant Community Healthcare System"/>
    <s v="Large Community"/>
    <s v="LHIN4"/>
    <x v="6"/>
    <n v="2020"/>
    <x v="1"/>
    <x v="18"/>
    <n v="77"/>
    <x v="16"/>
    <n v="100"/>
    <n v="77"/>
  </r>
  <r>
    <s v="Brant Community Healthcare System"/>
    <s v="Brant Community Healthcare System"/>
    <s v="Large Community"/>
    <s v="LHIN4"/>
    <x v="6"/>
    <n v="2020"/>
    <x v="1"/>
    <x v="18"/>
    <n v="77"/>
    <x v="14"/>
    <n v="89"/>
    <n v="68.53"/>
  </r>
  <r>
    <s v="Brant Community Healthcare System"/>
    <s v="Brant Community Healthcare System"/>
    <s v="Large Community"/>
    <s v="LHIN4"/>
    <x v="6"/>
    <n v="2020"/>
    <x v="1"/>
    <x v="18"/>
    <n v="77"/>
    <x v="15"/>
    <n v="96"/>
    <n v="73.92"/>
  </r>
  <r>
    <s v="Brant Community Healthcare System"/>
    <s v="Brant Community Healthcare System"/>
    <s v="Large Community"/>
    <s v="LHIN4"/>
    <x v="6"/>
    <n v="2020"/>
    <x v="1"/>
    <x v="18"/>
    <n v="77"/>
    <x v="13"/>
    <n v="100"/>
    <n v="77"/>
  </r>
  <r>
    <s v="Brant Community Healthcare System"/>
    <s v="Brant Community Healthcare System"/>
    <s v="Large Community"/>
    <s v="LHIN4"/>
    <x v="6"/>
    <n v="2020"/>
    <x v="1"/>
    <x v="8"/>
    <n v="54"/>
    <x v="16"/>
    <n v="100"/>
    <n v="54"/>
  </r>
  <r>
    <s v="Brant Community Healthcare System"/>
    <s v="Brant Community Healthcare System"/>
    <s v="Large Community"/>
    <s v="LHIN4"/>
    <x v="6"/>
    <n v="2020"/>
    <x v="1"/>
    <x v="8"/>
    <n v="54"/>
    <x v="14"/>
    <n v="54"/>
    <n v="29.16"/>
  </r>
  <r>
    <s v="Brant Community Healthcare System"/>
    <s v="Brant Community Healthcare System"/>
    <s v="Large Community"/>
    <s v="LHIN4"/>
    <x v="6"/>
    <n v="2020"/>
    <x v="1"/>
    <x v="8"/>
    <n v="54"/>
    <x v="15"/>
    <n v="46"/>
    <n v="24.84"/>
  </r>
  <r>
    <s v="Brant Community Healthcare System"/>
    <s v="Brant Community Healthcare System"/>
    <s v="Large Community"/>
    <s v="LHIN4"/>
    <x v="6"/>
    <n v="2020"/>
    <x v="1"/>
    <x v="8"/>
    <n v="54"/>
    <x v="13"/>
    <n v="100"/>
    <n v="54"/>
  </r>
  <r>
    <s v="Brant Community Healthcare System"/>
    <s v="Brant Community Healthcare System"/>
    <s v="Large Community"/>
    <s v="LHIN4"/>
    <x v="6"/>
    <n v="2020"/>
    <x v="1"/>
    <x v="11"/>
    <n v="18"/>
    <x v="16"/>
    <n v="95"/>
    <n v="17.100000000000001"/>
  </r>
  <r>
    <s v="Brant Community Healthcare System"/>
    <s v="Brant Community Healthcare System"/>
    <s v="Large Community"/>
    <s v="LHIN4"/>
    <x v="6"/>
    <n v="2020"/>
    <x v="1"/>
    <x v="11"/>
    <n v="18"/>
    <x v="1"/>
    <n v="100"/>
    <n v="18"/>
  </r>
  <r>
    <s v="Brant Community Healthcare System"/>
    <s v="Brant Community Healthcare System"/>
    <s v="Large Community"/>
    <s v="LHIN4"/>
    <x v="6"/>
    <n v="2020"/>
    <x v="1"/>
    <x v="11"/>
    <n v="18"/>
    <x v="20"/>
    <n v="100"/>
    <n v="18"/>
  </r>
  <r>
    <s v="Brant Community Healthcare System"/>
    <s v="Brant Community Healthcare System"/>
    <s v="Large Community"/>
    <s v="LHIN4"/>
    <x v="6"/>
    <n v="2020"/>
    <x v="1"/>
    <x v="11"/>
    <n v="18"/>
    <x v="15"/>
    <n v="100"/>
    <n v="18"/>
  </r>
  <r>
    <s v="Brant Community Healthcare System"/>
    <s v="Brant Community Healthcare System"/>
    <s v="Large Community"/>
    <s v="LHIN4"/>
    <x v="6"/>
    <n v="2020"/>
    <x v="1"/>
    <x v="11"/>
    <n v="18"/>
    <x v="13"/>
    <n v="100"/>
    <n v="18"/>
  </r>
  <r>
    <s v="Brant Community Healthcare System"/>
    <s v="Brant Community Healthcare System"/>
    <s v="Large Community"/>
    <s v="LHIN4"/>
    <x v="6"/>
    <n v="2020"/>
    <x v="1"/>
    <x v="6"/>
    <n v="73"/>
    <x v="7"/>
    <n v="100"/>
    <n v="73"/>
  </r>
  <r>
    <s v="Brant Community Healthcare System"/>
    <s v="Brant Community Healthcare System"/>
    <s v="Large Community"/>
    <s v="LHIN4"/>
    <x v="6"/>
    <n v="2020"/>
    <x v="1"/>
    <x v="6"/>
    <n v="73"/>
    <x v="0"/>
    <n v="68"/>
    <n v="49.64"/>
  </r>
  <r>
    <s v="Brant Community Healthcare System"/>
    <s v="Brant Community Healthcare System"/>
    <s v="Large Community"/>
    <s v="LHIN4"/>
    <x v="6"/>
    <n v="2020"/>
    <x v="1"/>
    <x v="6"/>
    <n v="73"/>
    <x v="24"/>
    <n v="93"/>
    <n v="67.89"/>
  </r>
  <r>
    <s v="Brant Community Healthcare System"/>
    <s v="Brant Community Healthcare System"/>
    <s v="Large Community"/>
    <s v="LHIN4"/>
    <x v="6"/>
    <n v="2020"/>
    <x v="1"/>
    <x v="6"/>
    <n v="73"/>
    <x v="21"/>
    <n v="40"/>
    <n v="29.2"/>
  </r>
  <r>
    <s v="Brant Community Healthcare System"/>
    <s v="Brant Community Healthcare System"/>
    <s v="Large Community"/>
    <s v="LHIN4"/>
    <x v="6"/>
    <n v="2020"/>
    <x v="1"/>
    <x v="6"/>
    <n v="73"/>
    <x v="13"/>
    <n v="97"/>
    <n v="70.81"/>
  </r>
  <r>
    <s v="Brant Community Healthcare System"/>
    <s v="Brant Community Healthcare System"/>
    <s v="Large Community"/>
    <s v="LHIN4"/>
    <x v="6"/>
    <n v="2020"/>
    <x v="1"/>
    <x v="6"/>
    <n v="73"/>
    <x v="19"/>
    <n v="100"/>
    <n v="73"/>
  </r>
  <r>
    <s v="Brant Community Healthcare System"/>
    <s v="Brant Community Healthcare System"/>
    <s v="Large Community"/>
    <s v="LHIN4"/>
    <x v="6"/>
    <n v="2020"/>
    <x v="0"/>
    <x v="1"/>
    <n v="1742"/>
    <x v="7"/>
    <n v="53"/>
    <n v="923.26"/>
  </r>
  <r>
    <s v="Brant Community Healthcare System"/>
    <s v="Brant Community Healthcare System"/>
    <s v="Large Community"/>
    <s v="LHIN4"/>
    <x v="6"/>
    <n v="2020"/>
    <x v="0"/>
    <x v="1"/>
    <n v="1742"/>
    <x v="1"/>
    <n v="81"/>
    <n v="1411.02"/>
  </r>
  <r>
    <s v="Brant Community Healthcare System"/>
    <s v="Brant Community Healthcare System"/>
    <s v="Large Community"/>
    <s v="LHIN4"/>
    <x v="6"/>
    <n v="2020"/>
    <x v="0"/>
    <x v="1"/>
    <n v="1742"/>
    <x v="11"/>
    <n v="84"/>
    <n v="1463.28"/>
  </r>
  <r>
    <s v="Brant Community Healthcare System"/>
    <s v="Brant Community Healthcare System"/>
    <s v="Large Community"/>
    <s v="LHIN4"/>
    <x v="6"/>
    <n v="2020"/>
    <x v="0"/>
    <x v="1"/>
    <n v="1742"/>
    <x v="0"/>
    <n v="67"/>
    <n v="1167.1400000000001"/>
  </r>
  <r>
    <s v="Brant Community Healthcare System"/>
    <s v="Brant Community Healthcare System"/>
    <s v="Large Community"/>
    <s v="LHIN4"/>
    <x v="6"/>
    <n v="2020"/>
    <x v="0"/>
    <x v="1"/>
    <n v="1742"/>
    <x v="3"/>
    <n v="91"/>
    <n v="1585.22"/>
  </r>
  <r>
    <s v="Brant Community Healthcare System"/>
    <s v="Brant Community Healthcare System"/>
    <s v="Large Community"/>
    <s v="LHIN4"/>
    <x v="6"/>
    <n v="2020"/>
    <x v="0"/>
    <x v="1"/>
    <n v="1742"/>
    <x v="10"/>
    <n v="95"/>
    <n v="1654.9"/>
  </r>
  <r>
    <s v="Brant Community Healthcare System"/>
    <s v="Brant Community Healthcare System"/>
    <s v="Large Community"/>
    <s v="LHIN4"/>
    <x v="6"/>
    <n v="2020"/>
    <x v="0"/>
    <x v="1"/>
    <n v="1742"/>
    <x v="4"/>
    <n v="100"/>
    <n v="1742"/>
  </r>
  <r>
    <s v="Brant Community Healthcare System"/>
    <s v="Brant Community Healthcare System"/>
    <s v="Large Community"/>
    <s v="LHIN4"/>
    <x v="6"/>
    <n v="2020"/>
    <x v="0"/>
    <x v="1"/>
    <n v="1350"/>
    <x v="19"/>
    <n v="97"/>
    <n v="1309.5"/>
  </r>
  <r>
    <s v="Brant Community Healthcare System"/>
    <s v="Brant Community Healthcare System"/>
    <s v="Large Community"/>
    <s v="LHIN4"/>
    <x v="6"/>
    <n v="2020"/>
    <x v="0"/>
    <x v="1"/>
    <n v="1742"/>
    <x v="5"/>
    <n v="76"/>
    <n v="1323.92"/>
  </r>
  <r>
    <s v="Brant Community Healthcare System"/>
    <s v="Brant Community Healthcare System"/>
    <s v="Large Community"/>
    <s v="LHIN4"/>
    <x v="6"/>
    <n v="2020"/>
    <x v="0"/>
    <x v="2"/>
    <n v="339"/>
    <x v="7"/>
    <n v="0"/>
    <n v="0"/>
  </r>
  <r>
    <s v="Brant Community Healthcare System"/>
    <s v="Brant Community Healthcare System"/>
    <s v="Large Community"/>
    <s v="LHIN4"/>
    <x v="6"/>
    <n v="2020"/>
    <x v="0"/>
    <x v="2"/>
    <n v="339"/>
    <x v="1"/>
    <n v="82"/>
    <n v="277.98"/>
  </r>
  <r>
    <s v="Brant Community Healthcare System"/>
    <s v="Brant Community Healthcare System"/>
    <s v="Large Community"/>
    <s v="LHIN4"/>
    <x v="6"/>
    <n v="2020"/>
    <x v="0"/>
    <x v="2"/>
    <n v="339"/>
    <x v="11"/>
    <n v="82"/>
    <n v="277.98"/>
  </r>
  <r>
    <s v="Brant Community Healthcare System"/>
    <s v="Brant Community Healthcare System"/>
    <s v="Large Community"/>
    <s v="LHIN4"/>
    <x v="6"/>
    <n v="2020"/>
    <x v="0"/>
    <x v="2"/>
    <n v="339"/>
    <x v="0"/>
    <n v="73"/>
    <n v="247.47"/>
  </r>
  <r>
    <s v="Brant Community Healthcare System"/>
    <s v="Brant Community Healthcare System"/>
    <s v="Large Community"/>
    <s v="LHIN4"/>
    <x v="6"/>
    <n v="2020"/>
    <x v="0"/>
    <x v="2"/>
    <n v="339"/>
    <x v="3"/>
    <n v="97"/>
    <n v="328.83"/>
  </r>
  <r>
    <s v="Brant Community Healthcare System"/>
    <s v="Brant Community Healthcare System"/>
    <s v="Large Community"/>
    <s v="LHIN4"/>
    <x v="6"/>
    <n v="2020"/>
    <x v="0"/>
    <x v="2"/>
    <n v="339"/>
    <x v="10"/>
    <n v="93"/>
    <n v="315.27"/>
  </r>
  <r>
    <s v="Brant Community Healthcare System"/>
    <s v="Brant Community Healthcare System"/>
    <s v="Large Community"/>
    <s v="LHIN4"/>
    <x v="6"/>
    <n v="2020"/>
    <x v="0"/>
    <x v="2"/>
    <n v="339"/>
    <x v="4"/>
    <n v="97"/>
    <n v="328.83"/>
  </r>
  <r>
    <s v="Brant Community Healthcare System"/>
    <s v="Brant Community Healthcare System"/>
    <s v="Large Community"/>
    <s v="LHIN4"/>
    <x v="6"/>
    <n v="2020"/>
    <x v="0"/>
    <x v="2"/>
    <n v="244"/>
    <x v="19"/>
    <n v="42"/>
    <n v="102.48"/>
  </r>
  <r>
    <s v="Brant Community Healthcare System"/>
    <s v="Brant Community Healthcare System"/>
    <s v="Large Community"/>
    <s v="LHIN4"/>
    <x v="6"/>
    <n v="2020"/>
    <x v="0"/>
    <x v="2"/>
    <n v="339"/>
    <x v="5"/>
    <n v="81"/>
    <n v="274.58999999999997"/>
  </r>
  <r>
    <s v="Brant Community Healthcare System"/>
    <s v="Brant Community Healthcare System"/>
    <s v="Large Community"/>
    <s v="LHIN4"/>
    <x v="6"/>
    <n v="2020"/>
    <x v="0"/>
    <x v="4"/>
    <n v="373"/>
    <x v="11"/>
    <n v="84"/>
    <n v="313.32"/>
  </r>
  <r>
    <s v="Brant Community Healthcare System"/>
    <s v="Brant Community Healthcare System"/>
    <s v="Large Community"/>
    <s v="LHIN4"/>
    <x v="6"/>
    <n v="2020"/>
    <x v="0"/>
    <x v="4"/>
    <n v="373"/>
    <x v="0"/>
    <n v="71"/>
    <n v="264.83"/>
  </r>
  <r>
    <s v="Brant Community Healthcare System"/>
    <s v="Brant Community Healthcare System"/>
    <s v="Large Community"/>
    <s v="LHIN4"/>
    <x v="6"/>
    <n v="2020"/>
    <x v="0"/>
    <x v="4"/>
    <n v="373"/>
    <x v="3"/>
    <n v="95"/>
    <n v="354.35"/>
  </r>
  <r>
    <s v="Brant Community Healthcare System"/>
    <s v="Brant Community Healthcare System"/>
    <s v="Large Community"/>
    <s v="LHIN4"/>
    <x v="6"/>
    <n v="2020"/>
    <x v="0"/>
    <x v="4"/>
    <n v="373"/>
    <x v="10"/>
    <n v="78"/>
    <n v="290.94"/>
  </r>
  <r>
    <s v="Brant Community Healthcare System"/>
    <s v="Brant Community Healthcare System"/>
    <s v="Large Community"/>
    <s v="LHIN4"/>
    <x v="6"/>
    <n v="2020"/>
    <x v="0"/>
    <x v="4"/>
    <n v="373"/>
    <x v="4"/>
    <n v="80"/>
    <n v="298.39999999999998"/>
  </r>
  <r>
    <s v="Brant Community Healthcare System"/>
    <s v="Brant Community Healthcare System"/>
    <s v="Large Community"/>
    <s v="LHIN4"/>
    <x v="6"/>
    <n v="2020"/>
    <x v="0"/>
    <x v="3"/>
    <n v="156"/>
    <x v="7"/>
    <n v="76"/>
    <n v="118.56"/>
  </r>
  <r>
    <s v="Brant Community Healthcare System"/>
    <s v="Brant Community Healthcare System"/>
    <s v="Large Community"/>
    <s v="LHIN4"/>
    <x v="6"/>
    <n v="2020"/>
    <x v="0"/>
    <x v="3"/>
    <n v="156"/>
    <x v="9"/>
    <n v="87"/>
    <n v="135.72"/>
  </r>
  <r>
    <s v="Brant Community Healthcare System"/>
    <s v="Brant Community Healthcare System"/>
    <s v="Large Community"/>
    <s v="LHIN4"/>
    <x v="6"/>
    <n v="2020"/>
    <x v="0"/>
    <x v="3"/>
    <n v="156"/>
    <x v="1"/>
    <n v="97"/>
    <n v="151.32"/>
  </r>
  <r>
    <s v="Brant Community Healthcare System"/>
    <s v="Brant Community Healthcare System"/>
    <s v="Large Community"/>
    <s v="LHIN4"/>
    <x v="6"/>
    <n v="2020"/>
    <x v="0"/>
    <x v="3"/>
    <n v="156"/>
    <x v="0"/>
    <n v="85"/>
    <n v="132.6"/>
  </r>
  <r>
    <s v="Brant Community Healthcare System"/>
    <s v="Brant Community Healthcare System"/>
    <s v="Large Community"/>
    <s v="LHIN4"/>
    <x v="6"/>
    <n v="2020"/>
    <x v="0"/>
    <x v="3"/>
    <n v="156"/>
    <x v="3"/>
    <n v="92"/>
    <n v="143.52000000000001"/>
  </r>
  <r>
    <s v="Brant Community Healthcare System"/>
    <s v="Brant Community Healthcare System"/>
    <s v="Large Community"/>
    <s v="LHIN4"/>
    <x v="6"/>
    <n v="2020"/>
    <x v="0"/>
    <x v="3"/>
    <n v="156"/>
    <x v="10"/>
    <n v="100"/>
    <n v="156"/>
  </r>
  <r>
    <s v="Brant Community Healthcare System"/>
    <s v="Brant Community Healthcare System"/>
    <s v="Large Community"/>
    <s v="LHIN4"/>
    <x v="6"/>
    <n v="2020"/>
    <x v="0"/>
    <x v="3"/>
    <n v="156"/>
    <x v="4"/>
    <n v="99"/>
    <n v="154.44"/>
  </r>
  <r>
    <s v="Brant Community Healthcare System"/>
    <s v="Brant Community Healthcare System"/>
    <s v="Large Community"/>
    <s v="LHIN4"/>
    <x v="6"/>
    <n v="2020"/>
    <x v="0"/>
    <x v="3"/>
    <n v="115"/>
    <x v="19"/>
    <n v="0"/>
    <n v="0"/>
  </r>
  <r>
    <s v="Brant Community Healthcare System"/>
    <s v="Brant Community Healthcare System"/>
    <s v="Large Community"/>
    <s v="LHIN4"/>
    <x v="6"/>
    <n v="2020"/>
    <x v="0"/>
    <x v="3"/>
    <n v="156"/>
    <x v="5"/>
    <n v="84"/>
    <n v="131.04"/>
  </r>
  <r>
    <s v="Brant Community Healthcare System"/>
    <s v="Brant Community Healthcare System"/>
    <s v="Large Community"/>
    <s v="LHIN4"/>
    <x v="6"/>
    <n v="2020"/>
    <x v="0"/>
    <x v="0"/>
    <n v="168"/>
    <x v="0"/>
    <n v="90"/>
    <n v="151.19999999999999"/>
  </r>
  <r>
    <s v="Brant Community Healthcare System"/>
    <s v="Brant Community Healthcare System"/>
    <s v="Large Community"/>
    <s v="LHIN4"/>
    <x v="6"/>
    <n v="2020"/>
    <x v="0"/>
    <x v="0"/>
    <n v="168"/>
    <x v="3"/>
    <n v="98"/>
    <n v="164.64"/>
  </r>
  <r>
    <s v="Brant Community Healthcare System"/>
    <s v="Brant Community Healthcare System"/>
    <s v="Large Community"/>
    <s v="LHIN4"/>
    <x v="6"/>
    <n v="2020"/>
    <x v="0"/>
    <x v="0"/>
    <n v="168"/>
    <x v="4"/>
    <n v="95"/>
    <n v="159.6"/>
  </r>
  <r>
    <s v="Brant Community Healthcare System"/>
    <s v="Brant Community Healthcare System"/>
    <s v="Large Community"/>
    <s v="LHIN4"/>
    <x v="6"/>
    <n v="2020"/>
    <x v="0"/>
    <x v="0"/>
    <n v="52"/>
    <x v="19"/>
    <n v="52"/>
    <n v="27.04"/>
  </r>
  <r>
    <s v="Brant Community Healthcare System"/>
    <s v="Brant Community Healthcare System"/>
    <s v="Large Community"/>
    <s v="LHIN4"/>
    <x v="6"/>
    <n v="2020"/>
    <x v="0"/>
    <x v="0"/>
    <n v="168"/>
    <x v="5"/>
    <n v="94"/>
    <n v="157.91999999999999"/>
  </r>
  <r>
    <s v="Brant Community Healthcare System"/>
    <s v="Brant Community Healthcare System"/>
    <s v="Large Community"/>
    <s v="LHIN4"/>
    <x v="6"/>
    <n v="2020"/>
    <x v="0"/>
    <x v="9"/>
    <n v="76"/>
    <x v="0"/>
    <n v="79"/>
    <n v="60.04"/>
  </r>
  <r>
    <s v="Brant Community Healthcare System"/>
    <s v="Brant Community Healthcare System"/>
    <s v="Large Community"/>
    <s v="LHIN4"/>
    <x v="6"/>
    <n v="2020"/>
    <x v="0"/>
    <x v="9"/>
    <n v="76"/>
    <x v="3"/>
    <n v="89"/>
    <n v="67.64"/>
  </r>
  <r>
    <s v="Brant Community Healthcare System"/>
    <s v="Brant Community Healthcare System"/>
    <s v="Large Community"/>
    <s v="LHIN4"/>
    <x v="6"/>
    <n v="2020"/>
    <x v="0"/>
    <x v="9"/>
    <n v="76"/>
    <x v="4"/>
    <n v="99"/>
    <n v="75.239999999999995"/>
  </r>
  <r>
    <s v="Brant Community Healthcare System"/>
    <s v="Brant Community Healthcare System"/>
    <s v="Large Community"/>
    <s v="LHIN4"/>
    <x v="6"/>
    <n v="2020"/>
    <x v="0"/>
    <x v="9"/>
    <n v="35"/>
    <x v="19"/>
    <n v="97"/>
    <n v="33.950000000000003"/>
  </r>
  <r>
    <s v="Brant Community Healthcare System"/>
    <s v="Brant Community Healthcare System"/>
    <s v="Large Community"/>
    <s v="LHIN4"/>
    <x v="6"/>
    <n v="2020"/>
    <x v="0"/>
    <x v="9"/>
    <n v="76"/>
    <x v="5"/>
    <n v="83"/>
    <n v="63.08"/>
  </r>
  <r>
    <s v="Sault Area Hospital"/>
    <s v="Sault Area Hospital - General Site"/>
    <s v="Large Community"/>
    <s v="LHIN13"/>
    <x v="9"/>
    <n v="2019"/>
    <x v="0"/>
    <x v="4"/>
    <n v="54"/>
    <x v="10"/>
    <n v="81"/>
    <n v="43.74"/>
  </r>
  <r>
    <s v="Sault Area Hospital"/>
    <s v="Sault Area Hospital - General Site"/>
    <s v="Large Community"/>
    <s v="LHIN13"/>
    <x v="9"/>
    <n v="2019"/>
    <x v="0"/>
    <x v="4"/>
    <n v="54"/>
    <x v="4"/>
    <n v="92"/>
    <n v="49.68"/>
  </r>
  <r>
    <s v="Sault Area Hospital"/>
    <s v="Sault Area Hospital - General Site"/>
    <s v="Large Community"/>
    <s v="LHIN13"/>
    <x v="9"/>
    <n v="2019"/>
    <x v="0"/>
    <x v="4"/>
    <n v="54"/>
    <x v="11"/>
    <n v="87"/>
    <n v="46.98"/>
  </r>
  <r>
    <s v="Sault Area Hospital"/>
    <s v="Sault Area Hospital - General Site"/>
    <s v="Large Community"/>
    <s v="LHIN13"/>
    <x v="9"/>
    <n v="2019"/>
    <x v="0"/>
    <x v="4"/>
    <n v="54"/>
    <x v="0"/>
    <n v="80"/>
    <n v="43.2"/>
  </r>
  <r>
    <s v="Sault Area Hospital"/>
    <s v="Sault Area Hospital - General Site"/>
    <s v="Large Community"/>
    <s v="LHIN13"/>
    <x v="9"/>
    <n v="2019"/>
    <x v="0"/>
    <x v="4"/>
    <n v="54"/>
    <x v="20"/>
    <n v="74"/>
    <n v="39.96"/>
  </r>
  <r>
    <s v="Sault Area Hospital"/>
    <s v="Sault Area Hospital - General Site"/>
    <s v="Large Community"/>
    <s v="LHIN13"/>
    <x v="9"/>
    <n v="2019"/>
    <x v="0"/>
    <x v="4"/>
    <n v="54"/>
    <x v="3"/>
    <n v="90"/>
    <n v="48.6"/>
  </r>
  <r>
    <s v="Sault Area Hospital"/>
    <s v="Sault Area Hospital - General Site"/>
    <s v="Large Community"/>
    <s v="LHIN13"/>
    <x v="9"/>
    <n v="2019"/>
    <x v="0"/>
    <x v="4"/>
    <n v="54"/>
    <x v="6"/>
    <n v="94"/>
    <n v="50.76"/>
  </r>
  <r>
    <s v="Sault Area Hospital"/>
    <s v="Sault Area Hospital - General Site"/>
    <s v="Large Community"/>
    <s v="LHIN13"/>
    <x v="9"/>
    <n v="2019"/>
    <x v="0"/>
    <x v="4"/>
    <n v="54"/>
    <x v="18"/>
    <n v="99"/>
    <n v="53.46"/>
  </r>
  <r>
    <s v="Sault Area Hospital"/>
    <s v="Sault Area Hospital - General Site"/>
    <s v="Large Community"/>
    <s v="LHIN13"/>
    <x v="9"/>
    <n v="2019"/>
    <x v="0"/>
    <x v="1"/>
    <n v="21"/>
    <x v="7"/>
    <n v="63"/>
    <n v="13.23"/>
  </r>
  <r>
    <s v="Sault Area Hospital"/>
    <s v="Sault Area Hospital - General Site"/>
    <s v="Large Community"/>
    <s v="LHIN13"/>
    <x v="9"/>
    <n v="2019"/>
    <x v="0"/>
    <x v="1"/>
    <n v="21"/>
    <x v="8"/>
    <n v="79"/>
    <n v="16.59"/>
  </r>
  <r>
    <s v="Sault Area Hospital"/>
    <s v="Sault Area Hospital - General Site"/>
    <s v="Large Community"/>
    <s v="LHIN13"/>
    <x v="9"/>
    <n v="2019"/>
    <x v="0"/>
    <x v="1"/>
    <n v="21"/>
    <x v="10"/>
    <n v="85"/>
    <n v="17.850000000000001"/>
  </r>
  <r>
    <s v="Sault Area Hospital"/>
    <s v="Sault Area Hospital - General Site"/>
    <s v="Large Community"/>
    <s v="LHIN13"/>
    <x v="9"/>
    <n v="2019"/>
    <x v="0"/>
    <x v="1"/>
    <n v="21"/>
    <x v="17"/>
    <n v="100"/>
    <n v="21"/>
  </r>
  <r>
    <s v="Sault Area Hospital"/>
    <s v="Sault Area Hospital - General Site"/>
    <s v="Large Community"/>
    <s v="LHIN13"/>
    <x v="9"/>
    <n v="2019"/>
    <x v="0"/>
    <x v="1"/>
    <n v="21"/>
    <x v="4"/>
    <n v="100"/>
    <n v="21"/>
  </r>
  <r>
    <s v="Sault Area Hospital"/>
    <s v="Sault Area Hospital - General Site"/>
    <s v="Large Community"/>
    <s v="LHIN13"/>
    <x v="9"/>
    <n v="2019"/>
    <x v="0"/>
    <x v="1"/>
    <n v="21"/>
    <x v="9"/>
    <n v="79"/>
    <n v="16.59"/>
  </r>
  <r>
    <s v="Sault Area Hospital"/>
    <s v="Sault Area Hospital - General Site"/>
    <s v="Large Community"/>
    <s v="LHIN13"/>
    <x v="9"/>
    <n v="2019"/>
    <x v="0"/>
    <x v="1"/>
    <n v="21"/>
    <x v="1"/>
    <n v="85"/>
    <n v="17.850000000000001"/>
  </r>
  <r>
    <s v="Sault Area Hospital"/>
    <s v="Sault Area Hospital - General Site"/>
    <s v="Large Community"/>
    <s v="LHIN13"/>
    <x v="9"/>
    <n v="2019"/>
    <x v="0"/>
    <x v="1"/>
    <n v="21"/>
    <x v="11"/>
    <n v="90"/>
    <n v="18.899999999999999"/>
  </r>
  <r>
    <s v="Sault Area Hospital"/>
    <s v="Sault Area Hospital - General Site"/>
    <s v="Large Community"/>
    <s v="LHIN13"/>
    <x v="9"/>
    <n v="2019"/>
    <x v="0"/>
    <x v="1"/>
    <n v="21"/>
    <x v="5"/>
    <n v="68"/>
    <n v="14.28"/>
  </r>
  <r>
    <s v="Sault Area Hospital"/>
    <s v="Sault Area Hospital - General Site"/>
    <s v="Large Community"/>
    <s v="LHIN13"/>
    <x v="9"/>
    <n v="2019"/>
    <x v="0"/>
    <x v="1"/>
    <n v="21"/>
    <x v="0"/>
    <n v="87"/>
    <n v="18.27"/>
  </r>
  <r>
    <s v="Sault Area Hospital"/>
    <s v="Sault Area Hospital - General Site"/>
    <s v="Large Community"/>
    <s v="LHIN13"/>
    <x v="9"/>
    <n v="2019"/>
    <x v="0"/>
    <x v="1"/>
    <n v="21"/>
    <x v="3"/>
    <n v="95"/>
    <n v="19.95"/>
  </r>
  <r>
    <s v="Sault Area Hospital"/>
    <s v="Sault Area Hospital - General Site"/>
    <s v="Large Community"/>
    <s v="LHIN13"/>
    <x v="9"/>
    <n v="2019"/>
    <x v="0"/>
    <x v="1"/>
    <n v="21"/>
    <x v="6"/>
    <n v="90"/>
    <n v="18.899999999999999"/>
  </r>
  <r>
    <s v="Sault Area Hospital"/>
    <s v="Sault Area Hospital - General Site"/>
    <s v="Large Community"/>
    <s v="LHIN13"/>
    <x v="9"/>
    <n v="2019"/>
    <x v="0"/>
    <x v="1"/>
    <n v="21"/>
    <x v="18"/>
    <n v="100"/>
    <n v="21"/>
  </r>
  <r>
    <s v="Sault Area Hospital"/>
    <s v="Sault Area Hospital - General Site"/>
    <s v="Large Community"/>
    <s v="LHIN13"/>
    <x v="9"/>
    <n v="2019"/>
    <x v="0"/>
    <x v="1"/>
    <n v="21"/>
    <x v="23"/>
    <n v="74"/>
    <n v="15.54"/>
  </r>
  <r>
    <s v="Sault Area Hospital"/>
    <s v="Sault Area Hospital - General Site"/>
    <s v="Large Community"/>
    <s v="LHIN13"/>
    <x v="9"/>
    <n v="2019"/>
    <x v="1"/>
    <x v="7"/>
    <n v="99"/>
    <x v="12"/>
    <n v="65"/>
    <n v="64.349999999999994"/>
  </r>
  <r>
    <s v="Sault Area Hospital"/>
    <s v="Sault Area Hospital - General Site"/>
    <s v="Large Community"/>
    <s v="LHIN13"/>
    <x v="9"/>
    <n v="2019"/>
    <x v="1"/>
    <x v="7"/>
    <n v="99"/>
    <x v="10"/>
    <n v="65"/>
    <n v="64.349999999999994"/>
  </r>
  <r>
    <s v="Sault Area Hospital"/>
    <s v="Sault Area Hospital - General Site"/>
    <s v="Large Community"/>
    <s v="LHIN13"/>
    <x v="9"/>
    <n v="2019"/>
    <x v="1"/>
    <x v="7"/>
    <n v="99"/>
    <x v="17"/>
    <n v="65"/>
    <n v="64.349999999999994"/>
  </r>
  <r>
    <s v="Sault Area Hospital"/>
    <s v="Sault Area Hospital - General Site"/>
    <s v="Large Community"/>
    <s v="LHIN13"/>
    <x v="9"/>
    <n v="2019"/>
    <x v="1"/>
    <x v="7"/>
    <n v="99"/>
    <x v="4"/>
    <n v="65"/>
    <n v="64.349999999999994"/>
  </r>
  <r>
    <s v="Sault Area Hospital"/>
    <s v="Sault Area Hospital - General Site"/>
    <s v="Large Community"/>
    <s v="LHIN13"/>
    <x v="9"/>
    <n v="2019"/>
    <x v="1"/>
    <x v="7"/>
    <n v="99"/>
    <x v="9"/>
    <n v="65"/>
    <n v="64.349999999999994"/>
  </r>
  <r>
    <s v="Sault Area Hospital"/>
    <s v="Sault Area Hospital - General Site"/>
    <s v="Large Community"/>
    <s v="LHIN13"/>
    <x v="9"/>
    <n v="2019"/>
    <x v="1"/>
    <x v="7"/>
    <n v="99"/>
    <x v="14"/>
    <n v="65"/>
    <n v="64.349999999999994"/>
  </r>
  <r>
    <s v="Sault Area Hospital"/>
    <s v="Sault Area Hospital - General Site"/>
    <s v="Large Community"/>
    <s v="LHIN13"/>
    <x v="9"/>
    <n v="2019"/>
    <x v="1"/>
    <x v="7"/>
    <n v="99"/>
    <x v="15"/>
    <n v="44"/>
    <n v="43.56"/>
  </r>
  <r>
    <s v="Sault Area Hospital"/>
    <s v="Sault Area Hospital - General Site"/>
    <s v="Large Community"/>
    <s v="LHIN13"/>
    <x v="9"/>
    <n v="2019"/>
    <x v="1"/>
    <x v="7"/>
    <n v="99"/>
    <x v="5"/>
    <n v="100"/>
    <n v="99"/>
  </r>
  <r>
    <s v="Sault Area Hospital"/>
    <s v="Sault Area Hospital - General Site"/>
    <s v="Large Community"/>
    <s v="LHIN13"/>
    <x v="9"/>
    <n v="2019"/>
    <x v="1"/>
    <x v="7"/>
    <n v="99"/>
    <x v="0"/>
    <n v="60"/>
    <n v="59.4"/>
  </r>
  <r>
    <s v="Sault Area Hospital"/>
    <s v="Sault Area Hospital - General Site"/>
    <s v="Large Community"/>
    <s v="LHIN13"/>
    <x v="9"/>
    <n v="2019"/>
    <x v="1"/>
    <x v="7"/>
    <n v="99"/>
    <x v="23"/>
    <n v="98"/>
    <n v="97.02"/>
  </r>
  <r>
    <s v="Sault Area Hospital"/>
    <s v="Sault Area Hospital - General Site"/>
    <s v="Large Community"/>
    <s v="LHIN13"/>
    <x v="9"/>
    <n v="2019"/>
    <x v="1"/>
    <x v="7"/>
    <n v="99"/>
    <x v="13"/>
    <n v="100"/>
    <n v="99"/>
  </r>
  <r>
    <s v="Sault Area Hospital"/>
    <s v="Sault Area Hospital - General Site"/>
    <s v="Large Community"/>
    <s v="LHIN13"/>
    <x v="9"/>
    <n v="2019"/>
    <x v="1"/>
    <x v="7"/>
    <n v="99"/>
    <x v="24"/>
    <n v="100"/>
    <n v="99"/>
  </r>
  <r>
    <s v="Sault Area Hospital"/>
    <s v="Sault Area Hospital - General Site"/>
    <s v="Large Community"/>
    <s v="LHIN13"/>
    <x v="9"/>
    <n v="2019"/>
    <x v="1"/>
    <x v="5"/>
    <n v="36"/>
    <x v="12"/>
    <n v="45"/>
    <n v="16.2"/>
  </r>
  <r>
    <s v="Sault Area Hospital"/>
    <s v="Sault Area Hospital - General Site"/>
    <s v="Large Community"/>
    <s v="LHIN13"/>
    <x v="9"/>
    <n v="2019"/>
    <x v="1"/>
    <x v="5"/>
    <n v="36"/>
    <x v="10"/>
    <n v="45"/>
    <n v="16.2"/>
  </r>
  <r>
    <s v="Sault Area Hospital"/>
    <s v="Sault Area Hospital - General Site"/>
    <s v="Large Community"/>
    <s v="LHIN13"/>
    <x v="9"/>
    <n v="2019"/>
    <x v="1"/>
    <x v="5"/>
    <n v="36"/>
    <x v="17"/>
    <n v="45"/>
    <n v="16.2"/>
  </r>
  <r>
    <s v="Sault Area Hospital"/>
    <s v="Sault Area Hospital - General Site"/>
    <s v="Large Community"/>
    <s v="LHIN13"/>
    <x v="9"/>
    <n v="2019"/>
    <x v="1"/>
    <x v="5"/>
    <n v="36"/>
    <x v="4"/>
    <n v="45"/>
    <n v="16.2"/>
  </r>
  <r>
    <s v="Sault Area Hospital"/>
    <s v="Sault Area Hospital - General Site"/>
    <s v="Large Community"/>
    <s v="LHIN13"/>
    <x v="9"/>
    <n v="2019"/>
    <x v="1"/>
    <x v="5"/>
    <n v="36"/>
    <x v="9"/>
    <n v="45"/>
    <n v="16.2"/>
  </r>
  <r>
    <s v="Sault Area Hospital"/>
    <s v="Sault Area Hospital - General Site"/>
    <s v="Large Community"/>
    <s v="LHIN13"/>
    <x v="9"/>
    <n v="2019"/>
    <x v="1"/>
    <x v="5"/>
    <n v="36"/>
    <x v="14"/>
    <n v="64"/>
    <n v="23.04"/>
  </r>
  <r>
    <s v="Sault Area Hospital"/>
    <s v="Sault Area Hospital - General Site"/>
    <s v="Large Community"/>
    <s v="LHIN13"/>
    <x v="9"/>
    <n v="2019"/>
    <x v="1"/>
    <x v="5"/>
    <n v="36"/>
    <x v="15"/>
    <n v="34"/>
    <n v="12.24"/>
  </r>
  <r>
    <s v="Sault Area Hospital"/>
    <s v="Sault Area Hospital - General Site"/>
    <s v="Large Community"/>
    <s v="LHIN13"/>
    <x v="9"/>
    <n v="2019"/>
    <x v="1"/>
    <x v="5"/>
    <n v="36"/>
    <x v="5"/>
    <n v="76"/>
    <n v="27.36"/>
  </r>
  <r>
    <s v="Sault Area Hospital"/>
    <s v="Sault Area Hospital - General Site"/>
    <s v="Large Community"/>
    <s v="LHIN13"/>
    <x v="9"/>
    <n v="2019"/>
    <x v="1"/>
    <x v="5"/>
    <n v="36"/>
    <x v="0"/>
    <n v="76"/>
    <n v="27.36"/>
  </r>
  <r>
    <s v="Sault Area Hospital"/>
    <s v="Sault Area Hospital - General Site"/>
    <s v="Large Community"/>
    <s v="LHIN13"/>
    <x v="9"/>
    <n v="2019"/>
    <x v="1"/>
    <x v="5"/>
    <n v="36"/>
    <x v="23"/>
    <n v="82"/>
    <n v="29.52"/>
  </r>
  <r>
    <s v="Sault Area Hospital"/>
    <s v="Sault Area Hospital - General Site"/>
    <s v="Large Community"/>
    <s v="LHIN13"/>
    <x v="9"/>
    <n v="2019"/>
    <x v="1"/>
    <x v="5"/>
    <n v="36"/>
    <x v="13"/>
    <n v="100"/>
    <n v="36"/>
  </r>
  <r>
    <s v="Sault Area Hospital"/>
    <s v="Sault Area Hospital - General Site"/>
    <s v="Large Community"/>
    <s v="LHIN13"/>
    <x v="9"/>
    <n v="2019"/>
    <x v="1"/>
    <x v="8"/>
    <n v="15"/>
    <x v="16"/>
    <n v="100"/>
    <n v="15"/>
  </r>
  <r>
    <s v="Sault Area Hospital"/>
    <s v="Sault Area Hospital - General Site"/>
    <s v="Large Community"/>
    <s v="LHIN13"/>
    <x v="9"/>
    <n v="2019"/>
    <x v="1"/>
    <x v="8"/>
    <n v="15"/>
    <x v="14"/>
    <n v="60"/>
    <n v="9"/>
  </r>
  <r>
    <s v="Sault Area Hospital"/>
    <s v="Sault Area Hospital - General Site"/>
    <s v="Large Community"/>
    <s v="LHIN13"/>
    <x v="9"/>
    <n v="2019"/>
    <x v="1"/>
    <x v="8"/>
    <n v="15"/>
    <x v="15"/>
    <n v="60"/>
    <n v="9"/>
  </r>
  <r>
    <s v="Sault Area Hospital"/>
    <s v="Sault Area Hospital - General Site"/>
    <s v="Large Community"/>
    <s v="LHIN13"/>
    <x v="9"/>
    <n v="2019"/>
    <x v="1"/>
    <x v="8"/>
    <n v="15"/>
    <x v="13"/>
    <n v="100"/>
    <n v="15"/>
  </r>
  <r>
    <s v="Sault Area Hospital"/>
    <s v="Sault Area Hospital - General Site"/>
    <s v="Large Community"/>
    <s v="LHIN13"/>
    <x v="9"/>
    <n v="2019"/>
    <x v="0"/>
    <x v="1"/>
    <n v="123"/>
    <x v="7"/>
    <n v="56"/>
    <n v="68.88"/>
  </r>
  <r>
    <s v="Sault Area Hospital"/>
    <s v="Sault Area Hospital - General Site"/>
    <s v="Large Community"/>
    <s v="LHIN13"/>
    <x v="9"/>
    <n v="2019"/>
    <x v="0"/>
    <x v="1"/>
    <n v="123"/>
    <x v="8"/>
    <n v="76"/>
    <n v="93.48"/>
  </r>
  <r>
    <s v="Sault Area Hospital"/>
    <s v="Sault Area Hospital - General Site"/>
    <s v="Large Community"/>
    <s v="LHIN13"/>
    <x v="9"/>
    <n v="2019"/>
    <x v="0"/>
    <x v="1"/>
    <n v="123"/>
    <x v="10"/>
    <n v="89"/>
    <n v="109.47"/>
  </r>
  <r>
    <s v="Sault Area Hospital"/>
    <s v="Sault Area Hospital - General Site"/>
    <s v="Large Community"/>
    <s v="LHIN13"/>
    <x v="9"/>
    <n v="2019"/>
    <x v="0"/>
    <x v="1"/>
    <n v="123"/>
    <x v="17"/>
    <n v="100"/>
    <n v="123"/>
  </r>
  <r>
    <s v="Sault Area Hospital"/>
    <s v="Sault Area Hospital - General Site"/>
    <s v="Large Community"/>
    <s v="LHIN13"/>
    <x v="9"/>
    <n v="2019"/>
    <x v="0"/>
    <x v="1"/>
    <n v="123"/>
    <x v="4"/>
    <n v="100"/>
    <n v="123"/>
  </r>
  <r>
    <s v="Sault Area Hospital"/>
    <s v="Sault Area Hospital - General Site"/>
    <s v="Large Community"/>
    <s v="LHIN13"/>
    <x v="9"/>
    <n v="2019"/>
    <x v="0"/>
    <x v="1"/>
    <n v="123"/>
    <x v="9"/>
    <n v="79"/>
    <n v="97.17"/>
  </r>
  <r>
    <s v="Sault Area Hospital"/>
    <s v="Sault Area Hospital - General Site"/>
    <s v="Large Community"/>
    <s v="LHIN13"/>
    <x v="9"/>
    <n v="2019"/>
    <x v="0"/>
    <x v="1"/>
    <n v="123"/>
    <x v="1"/>
    <n v="96"/>
    <n v="118.08"/>
  </r>
  <r>
    <s v="Sault Area Hospital"/>
    <s v="Sault Area Hospital - General Site"/>
    <s v="Large Community"/>
    <s v="LHIN13"/>
    <x v="9"/>
    <n v="2019"/>
    <x v="0"/>
    <x v="1"/>
    <n v="123"/>
    <x v="11"/>
    <n v="96"/>
    <n v="118.08"/>
  </r>
  <r>
    <s v="Sault Area Hospital"/>
    <s v="Sault Area Hospital - General Site"/>
    <s v="Large Community"/>
    <s v="LHIN13"/>
    <x v="9"/>
    <n v="2019"/>
    <x v="0"/>
    <x v="1"/>
    <n v="123"/>
    <x v="5"/>
    <n v="83"/>
    <n v="102.09"/>
  </r>
  <r>
    <s v="Sault Area Hospital"/>
    <s v="Sault Area Hospital - General Site"/>
    <s v="Large Community"/>
    <s v="LHIN13"/>
    <x v="9"/>
    <n v="2019"/>
    <x v="0"/>
    <x v="1"/>
    <n v="123"/>
    <x v="0"/>
    <n v="77"/>
    <n v="94.71"/>
  </r>
  <r>
    <s v="Sault Area Hospital"/>
    <s v="Sault Area Hospital - General Site"/>
    <s v="Large Community"/>
    <s v="LHIN13"/>
    <x v="9"/>
    <n v="2019"/>
    <x v="0"/>
    <x v="1"/>
    <n v="123"/>
    <x v="19"/>
    <n v="93"/>
    <n v="114.39"/>
  </r>
  <r>
    <s v="Sault Area Hospital"/>
    <s v="Sault Area Hospital - General Site"/>
    <s v="Large Community"/>
    <s v="LHIN13"/>
    <x v="9"/>
    <n v="2019"/>
    <x v="0"/>
    <x v="1"/>
    <n v="123"/>
    <x v="3"/>
    <n v="92"/>
    <n v="113.16"/>
  </r>
  <r>
    <s v="Sault Area Hospital"/>
    <s v="Sault Area Hospital - General Site"/>
    <s v="Large Community"/>
    <s v="LHIN13"/>
    <x v="9"/>
    <n v="2019"/>
    <x v="0"/>
    <x v="1"/>
    <n v="123"/>
    <x v="6"/>
    <n v="92"/>
    <n v="113.16"/>
  </r>
  <r>
    <s v="Sault Area Hospital"/>
    <s v="Sault Area Hospital - General Site"/>
    <s v="Large Community"/>
    <s v="LHIN13"/>
    <x v="9"/>
    <n v="2019"/>
    <x v="0"/>
    <x v="1"/>
    <n v="123"/>
    <x v="18"/>
    <n v="100"/>
    <n v="123"/>
  </r>
  <r>
    <s v="Sault Area Hospital"/>
    <s v="Sault Area Hospital - General Site"/>
    <s v="Large Community"/>
    <s v="LHIN13"/>
    <x v="9"/>
    <n v="2019"/>
    <x v="0"/>
    <x v="1"/>
    <n v="123"/>
    <x v="23"/>
    <n v="82"/>
    <n v="100.86"/>
  </r>
  <r>
    <s v="Sault Area Hospital"/>
    <s v="Sault Area Hospital - General Site"/>
    <s v="Large Community"/>
    <s v="LHIN13"/>
    <x v="9"/>
    <n v="2019"/>
    <x v="0"/>
    <x v="2"/>
    <n v="34"/>
    <x v="7"/>
    <n v="0"/>
    <n v="0"/>
  </r>
  <r>
    <s v="Sault Area Hospital"/>
    <s v="Sault Area Hospital - General Site"/>
    <s v="Large Community"/>
    <s v="LHIN13"/>
    <x v="9"/>
    <n v="2019"/>
    <x v="0"/>
    <x v="2"/>
    <n v="34"/>
    <x v="8"/>
    <n v="92"/>
    <n v="31.28"/>
  </r>
  <r>
    <s v="Sault Area Hospital"/>
    <s v="Sault Area Hospital - General Site"/>
    <s v="Large Community"/>
    <s v="LHIN13"/>
    <x v="9"/>
    <n v="2019"/>
    <x v="0"/>
    <x v="2"/>
    <n v="34"/>
    <x v="10"/>
    <n v="92"/>
    <n v="31.28"/>
  </r>
  <r>
    <s v="Sault Area Hospital"/>
    <s v="Sault Area Hospital - General Site"/>
    <s v="Large Community"/>
    <s v="LHIN13"/>
    <x v="9"/>
    <n v="2019"/>
    <x v="0"/>
    <x v="2"/>
    <n v="34"/>
    <x v="17"/>
    <n v="100"/>
    <n v="34"/>
  </r>
  <r>
    <s v="Sault Area Hospital"/>
    <s v="Sault Area Hospital - General Site"/>
    <s v="Large Community"/>
    <s v="LHIN13"/>
    <x v="9"/>
    <n v="2019"/>
    <x v="0"/>
    <x v="2"/>
    <n v="34"/>
    <x v="4"/>
    <n v="100"/>
    <n v="34"/>
  </r>
  <r>
    <s v="Sault Area Hospital"/>
    <s v="Sault Area Hospital - General Site"/>
    <s v="Large Community"/>
    <s v="LHIN13"/>
    <x v="9"/>
    <n v="2019"/>
    <x v="0"/>
    <x v="2"/>
    <n v="34"/>
    <x v="9"/>
    <n v="92"/>
    <n v="31.28"/>
  </r>
  <r>
    <s v="Sault Area Hospital"/>
    <s v="Sault Area Hospital - General Site"/>
    <s v="Large Community"/>
    <s v="LHIN13"/>
    <x v="9"/>
    <n v="2019"/>
    <x v="0"/>
    <x v="2"/>
    <n v="34"/>
    <x v="1"/>
    <n v="92"/>
    <n v="31.28"/>
  </r>
  <r>
    <s v="Sault Area Hospital"/>
    <s v="Sault Area Hospital - General Site"/>
    <s v="Large Community"/>
    <s v="LHIN13"/>
    <x v="9"/>
    <n v="2019"/>
    <x v="0"/>
    <x v="2"/>
    <n v="34"/>
    <x v="11"/>
    <n v="92"/>
    <n v="31.28"/>
  </r>
  <r>
    <s v="Sault Area Hospital"/>
    <s v="Sault Area Hospital - General Site"/>
    <s v="Large Community"/>
    <s v="LHIN13"/>
    <x v="9"/>
    <n v="2019"/>
    <x v="0"/>
    <x v="2"/>
    <n v="34"/>
    <x v="5"/>
    <n v="92"/>
    <n v="31.28"/>
  </r>
  <r>
    <s v="Sault Area Hospital"/>
    <s v="Sault Area Hospital - General Site"/>
    <s v="Large Community"/>
    <s v="LHIN13"/>
    <x v="9"/>
    <n v="2019"/>
    <x v="0"/>
    <x v="2"/>
    <n v="34"/>
    <x v="0"/>
    <n v="100"/>
    <n v="34"/>
  </r>
  <r>
    <s v="Sault Area Hospital"/>
    <s v="Sault Area Hospital - General Site"/>
    <s v="Large Community"/>
    <s v="LHIN13"/>
    <x v="9"/>
    <n v="2019"/>
    <x v="0"/>
    <x v="2"/>
    <n v="34"/>
    <x v="19"/>
    <n v="44"/>
    <n v="14.96"/>
  </r>
  <r>
    <s v="Sault Area Hospital"/>
    <s v="Sault Area Hospital - General Site"/>
    <s v="Large Community"/>
    <s v="LHIN13"/>
    <x v="9"/>
    <n v="2019"/>
    <x v="0"/>
    <x v="2"/>
    <n v="34"/>
    <x v="3"/>
    <n v="94"/>
    <n v="31.96"/>
  </r>
  <r>
    <s v="Sault Area Hospital"/>
    <s v="Sault Area Hospital - General Site"/>
    <s v="Large Community"/>
    <s v="LHIN13"/>
    <x v="9"/>
    <n v="2019"/>
    <x v="0"/>
    <x v="2"/>
    <n v="34"/>
    <x v="6"/>
    <n v="94"/>
    <n v="31.96"/>
  </r>
  <r>
    <s v="Sault Area Hospital"/>
    <s v="Sault Area Hospital - General Site"/>
    <s v="Large Community"/>
    <s v="LHIN13"/>
    <x v="9"/>
    <n v="2019"/>
    <x v="0"/>
    <x v="2"/>
    <n v="34"/>
    <x v="18"/>
    <n v="100"/>
    <n v="34"/>
  </r>
  <r>
    <s v="Sault Area Hospital"/>
    <s v="Sault Area Hospital - General Site"/>
    <s v="Large Community"/>
    <s v="LHIN13"/>
    <x v="9"/>
    <n v="2019"/>
    <x v="0"/>
    <x v="2"/>
    <n v="34"/>
    <x v="23"/>
    <n v="94"/>
    <n v="31.96"/>
  </r>
  <r>
    <s v="Sault Area Hospital"/>
    <s v="Sault Area Hospital - General Site"/>
    <s v="Large Community"/>
    <s v="LHIN13"/>
    <x v="9"/>
    <n v="2019"/>
    <x v="0"/>
    <x v="4"/>
    <n v="33"/>
    <x v="10"/>
    <n v="89"/>
    <n v="29.37"/>
  </r>
  <r>
    <s v="Sault Area Hospital"/>
    <s v="Sault Area Hospital - General Site"/>
    <s v="Large Community"/>
    <s v="LHIN13"/>
    <x v="9"/>
    <n v="2019"/>
    <x v="0"/>
    <x v="4"/>
    <n v="33"/>
    <x v="4"/>
    <n v="100"/>
    <n v="33"/>
  </r>
  <r>
    <s v="Sault Area Hospital"/>
    <s v="Sault Area Hospital - General Site"/>
    <s v="Large Community"/>
    <s v="LHIN13"/>
    <x v="9"/>
    <n v="2019"/>
    <x v="0"/>
    <x v="4"/>
    <n v="33"/>
    <x v="11"/>
    <n v="88"/>
    <n v="29.04"/>
  </r>
  <r>
    <s v="Sault Area Hospital"/>
    <s v="Sault Area Hospital - General Site"/>
    <s v="Large Community"/>
    <s v="LHIN13"/>
    <x v="9"/>
    <n v="2019"/>
    <x v="0"/>
    <x v="4"/>
    <n v="33"/>
    <x v="0"/>
    <n v="83"/>
    <n v="27.39"/>
  </r>
  <r>
    <s v="Sault Area Hospital"/>
    <s v="Sault Area Hospital - General Site"/>
    <s v="Large Community"/>
    <s v="LHIN13"/>
    <x v="9"/>
    <n v="2019"/>
    <x v="0"/>
    <x v="4"/>
    <n v="33"/>
    <x v="3"/>
    <n v="91"/>
    <n v="30.03"/>
  </r>
  <r>
    <s v="Sault Area Hospital"/>
    <s v="Sault Area Hospital - General Site"/>
    <s v="Large Community"/>
    <s v="LHIN13"/>
    <x v="9"/>
    <n v="2019"/>
    <x v="0"/>
    <x v="4"/>
    <n v="33"/>
    <x v="6"/>
    <n v="97"/>
    <n v="32.01"/>
  </r>
  <r>
    <s v="Sault Area Hospital"/>
    <s v="Sault Area Hospital - General Site"/>
    <s v="Large Community"/>
    <s v="LHIN13"/>
    <x v="9"/>
    <n v="2019"/>
    <x v="0"/>
    <x v="4"/>
    <n v="33"/>
    <x v="18"/>
    <n v="97"/>
    <n v="32.01"/>
  </r>
  <r>
    <s v="Sault Area Hospital"/>
    <s v="Sault Area Hospital - General Site"/>
    <s v="Large Community"/>
    <s v="LHIN13"/>
    <x v="9"/>
    <n v="2019"/>
    <x v="0"/>
    <x v="3"/>
    <n v="13"/>
    <x v="7"/>
    <n v="100"/>
    <n v="13"/>
  </r>
  <r>
    <s v="Sault Area Hospital"/>
    <s v="Sault Area Hospital - General Site"/>
    <s v="Large Community"/>
    <s v="LHIN13"/>
    <x v="9"/>
    <n v="2019"/>
    <x v="0"/>
    <x v="3"/>
    <n v="13"/>
    <x v="8"/>
    <n v="100"/>
    <n v="13"/>
  </r>
  <r>
    <s v="Sault Area Hospital"/>
    <s v="Sault Area Hospital - General Site"/>
    <s v="Large Community"/>
    <s v="LHIN13"/>
    <x v="9"/>
    <n v="2019"/>
    <x v="0"/>
    <x v="3"/>
    <n v="13"/>
    <x v="10"/>
    <n v="100"/>
    <n v="13"/>
  </r>
  <r>
    <s v="Sault Area Hospital"/>
    <s v="Sault Area Hospital - General Site"/>
    <s v="Large Community"/>
    <s v="LHIN13"/>
    <x v="9"/>
    <n v="2019"/>
    <x v="0"/>
    <x v="3"/>
    <n v="13"/>
    <x v="17"/>
    <n v="100"/>
    <n v="13"/>
  </r>
  <r>
    <s v="Sault Area Hospital"/>
    <s v="Sault Area Hospital - General Site"/>
    <s v="Large Community"/>
    <s v="LHIN13"/>
    <x v="9"/>
    <n v="2019"/>
    <x v="0"/>
    <x v="3"/>
    <n v="13"/>
    <x v="4"/>
    <n v="100"/>
    <n v="13"/>
  </r>
  <r>
    <s v="Sault Area Hospital"/>
    <s v="Sault Area Hospital - General Site"/>
    <s v="Large Community"/>
    <s v="LHIN13"/>
    <x v="9"/>
    <n v="2019"/>
    <x v="0"/>
    <x v="3"/>
    <n v="13"/>
    <x v="9"/>
    <n v="83"/>
    <n v="10.79"/>
  </r>
  <r>
    <s v="Sault Area Hospital"/>
    <s v="Sault Area Hospital - General Site"/>
    <s v="Large Community"/>
    <s v="LHIN13"/>
    <x v="9"/>
    <n v="2019"/>
    <x v="0"/>
    <x v="3"/>
    <n v="13"/>
    <x v="1"/>
    <n v="100"/>
    <n v="13"/>
  </r>
  <r>
    <s v="Sault Area Hospital"/>
    <s v="Sault Area Hospital - General Site"/>
    <s v="Large Community"/>
    <s v="LHIN13"/>
    <x v="9"/>
    <n v="2019"/>
    <x v="0"/>
    <x v="3"/>
    <n v="13"/>
    <x v="11"/>
    <n v="100"/>
    <n v="13"/>
  </r>
  <r>
    <s v="Sault Area Hospital"/>
    <s v="Sault Area Hospital - General Site"/>
    <s v="Large Community"/>
    <s v="LHIN13"/>
    <x v="9"/>
    <n v="2019"/>
    <x v="0"/>
    <x v="3"/>
    <n v="13"/>
    <x v="5"/>
    <n v="100"/>
    <n v="13"/>
  </r>
  <r>
    <s v="Sault Area Hospital"/>
    <s v="Sault Area Hospital - General Site"/>
    <s v="Large Community"/>
    <s v="LHIN13"/>
    <x v="9"/>
    <n v="2019"/>
    <x v="0"/>
    <x v="3"/>
    <n v="13"/>
    <x v="0"/>
    <n v="75"/>
    <n v="9.75"/>
  </r>
  <r>
    <s v="Sault Area Hospital"/>
    <s v="Sault Area Hospital - General Site"/>
    <s v="Large Community"/>
    <s v="LHIN13"/>
    <x v="9"/>
    <n v="2019"/>
    <x v="0"/>
    <x v="3"/>
    <n v="13"/>
    <x v="19"/>
    <n v="0"/>
    <n v="0"/>
  </r>
  <r>
    <s v="Sault Area Hospital"/>
    <s v="Sault Area Hospital - General Site"/>
    <s v="Large Community"/>
    <s v="LHIN13"/>
    <x v="9"/>
    <n v="2019"/>
    <x v="0"/>
    <x v="3"/>
    <n v="13"/>
    <x v="3"/>
    <n v="92"/>
    <n v="11.96"/>
  </r>
  <r>
    <s v="Sault Area Hospital"/>
    <s v="Sault Area Hospital - General Site"/>
    <s v="Large Community"/>
    <s v="LHIN13"/>
    <x v="9"/>
    <n v="2019"/>
    <x v="0"/>
    <x v="3"/>
    <n v="13"/>
    <x v="6"/>
    <n v="100"/>
    <n v="13"/>
  </r>
  <r>
    <s v="Sault Area Hospital"/>
    <s v="Sault Area Hospital - General Site"/>
    <s v="Large Community"/>
    <s v="LHIN13"/>
    <x v="9"/>
    <n v="2019"/>
    <x v="0"/>
    <x v="3"/>
    <n v="13"/>
    <x v="18"/>
    <n v="100"/>
    <n v="13"/>
  </r>
  <r>
    <s v="Sault Area Hospital"/>
    <s v="Sault Area Hospital - General Site"/>
    <s v="Large Community"/>
    <s v="LHIN13"/>
    <x v="9"/>
    <n v="2019"/>
    <x v="0"/>
    <x v="3"/>
    <n v="13"/>
    <x v="23"/>
    <n v="0"/>
    <n v="0"/>
  </r>
  <r>
    <s v="Sault Area Hospital"/>
    <s v="Sault Area Hospital - General Site"/>
    <s v="Large Community"/>
    <s v="LHIN13"/>
    <x v="9"/>
    <n v="2019"/>
    <x v="0"/>
    <x v="9"/>
    <n v="15"/>
    <x v="7"/>
    <n v="0"/>
    <n v="0"/>
  </r>
  <r>
    <s v="Sault Area Hospital"/>
    <s v="Sault Area Hospital - General Site"/>
    <s v="Large Community"/>
    <s v="LHIN13"/>
    <x v="9"/>
    <n v="2019"/>
    <x v="0"/>
    <x v="9"/>
    <n v="15"/>
    <x v="8"/>
    <n v="0"/>
    <n v="0"/>
  </r>
  <r>
    <s v="Sault Area Hospital"/>
    <s v="Sault Area Hospital - General Site"/>
    <s v="Large Community"/>
    <s v="LHIN13"/>
    <x v="9"/>
    <n v="2019"/>
    <x v="0"/>
    <x v="9"/>
    <n v="15"/>
    <x v="10"/>
    <n v="0"/>
    <n v="0"/>
  </r>
  <r>
    <s v="Sault Area Hospital"/>
    <s v="Sault Area Hospital - General Site"/>
    <s v="Large Community"/>
    <s v="LHIN13"/>
    <x v="9"/>
    <n v="2019"/>
    <x v="0"/>
    <x v="9"/>
    <n v="15"/>
    <x v="17"/>
    <n v="100"/>
    <n v="15"/>
  </r>
  <r>
    <s v="Sault Area Hospital"/>
    <s v="Sault Area Hospital - General Site"/>
    <s v="Large Community"/>
    <s v="LHIN13"/>
    <x v="9"/>
    <n v="2019"/>
    <x v="0"/>
    <x v="9"/>
    <n v="15"/>
    <x v="4"/>
    <n v="100"/>
    <n v="15"/>
  </r>
  <r>
    <s v="Sault Area Hospital"/>
    <s v="Sault Area Hospital - General Site"/>
    <s v="Large Community"/>
    <s v="LHIN13"/>
    <x v="9"/>
    <n v="2019"/>
    <x v="0"/>
    <x v="9"/>
    <n v="15"/>
    <x v="9"/>
    <n v="0"/>
    <n v="0"/>
  </r>
  <r>
    <s v="Sault Area Hospital"/>
    <s v="Sault Area Hospital - General Site"/>
    <s v="Large Community"/>
    <s v="LHIN13"/>
    <x v="9"/>
    <n v="2019"/>
    <x v="0"/>
    <x v="9"/>
    <n v="15"/>
    <x v="5"/>
    <n v="80"/>
    <n v="12"/>
  </r>
  <r>
    <s v="Sault Area Hospital"/>
    <s v="Sault Area Hospital - General Site"/>
    <s v="Large Community"/>
    <s v="LHIN13"/>
    <x v="9"/>
    <n v="2019"/>
    <x v="0"/>
    <x v="9"/>
    <n v="15"/>
    <x v="0"/>
    <n v="87"/>
    <n v="13.05"/>
  </r>
  <r>
    <s v="Sault Area Hospital"/>
    <s v="Sault Area Hospital - General Site"/>
    <s v="Large Community"/>
    <s v="LHIN13"/>
    <x v="9"/>
    <n v="2019"/>
    <x v="0"/>
    <x v="9"/>
    <n v="15"/>
    <x v="19"/>
    <n v="100"/>
    <n v="15"/>
  </r>
  <r>
    <s v="Sault Area Hospital"/>
    <s v="Sault Area Hospital - General Site"/>
    <s v="Large Community"/>
    <s v="LHIN13"/>
    <x v="9"/>
    <n v="2019"/>
    <x v="0"/>
    <x v="9"/>
    <n v="15"/>
    <x v="3"/>
    <n v="100"/>
    <n v="15"/>
  </r>
  <r>
    <s v="Sault Area Hospital"/>
    <s v="Sault Area Hospital - General Site"/>
    <s v="Large Community"/>
    <s v="LHIN13"/>
    <x v="9"/>
    <n v="2019"/>
    <x v="0"/>
    <x v="9"/>
    <n v="15"/>
    <x v="6"/>
    <n v="100"/>
    <n v="15"/>
  </r>
  <r>
    <s v="Sault Area Hospital"/>
    <s v="Sault Area Hospital - General Site"/>
    <s v="Large Community"/>
    <s v="LHIN13"/>
    <x v="9"/>
    <n v="2019"/>
    <x v="0"/>
    <x v="9"/>
    <n v="15"/>
    <x v="18"/>
    <n v="100"/>
    <n v="15"/>
  </r>
  <r>
    <s v="Sault Area Hospital"/>
    <s v="Sault Area Hospital - General Site"/>
    <s v="Large Community"/>
    <s v="LHIN13"/>
    <x v="9"/>
    <n v="2019"/>
    <x v="0"/>
    <x v="9"/>
    <n v="15"/>
    <x v="23"/>
    <n v="87"/>
    <n v="13.05"/>
  </r>
  <r>
    <s v="Sault Area Hospital"/>
    <s v="Sault Area Hospital - General Site"/>
    <s v="Large Community"/>
    <s v="LHIN13"/>
    <x v="9"/>
    <n v="2019"/>
    <x v="0"/>
    <x v="0"/>
    <n v="14"/>
    <x v="7"/>
    <n v="0"/>
    <n v="0"/>
  </r>
  <r>
    <s v="Sault Area Hospital"/>
    <s v="Sault Area Hospital - General Site"/>
    <s v="Large Community"/>
    <s v="LHIN13"/>
    <x v="9"/>
    <n v="2019"/>
    <x v="0"/>
    <x v="0"/>
    <n v="14"/>
    <x v="8"/>
    <n v="0"/>
    <n v="0"/>
  </r>
  <r>
    <s v="Sault Area Hospital"/>
    <s v="Sault Area Hospital - General Site"/>
    <s v="Large Community"/>
    <s v="LHIN13"/>
    <x v="9"/>
    <n v="2019"/>
    <x v="0"/>
    <x v="0"/>
    <n v="14"/>
    <x v="10"/>
    <n v="0"/>
    <n v="0"/>
  </r>
  <r>
    <s v="Sault Area Hospital"/>
    <s v="Sault Area Hospital - General Site"/>
    <s v="Large Community"/>
    <s v="LHIN13"/>
    <x v="9"/>
    <n v="2019"/>
    <x v="0"/>
    <x v="0"/>
    <n v="14"/>
    <x v="17"/>
    <n v="100"/>
    <n v="14"/>
  </r>
  <r>
    <s v="Sault Area Hospital"/>
    <s v="Sault Area Hospital - General Site"/>
    <s v="Large Community"/>
    <s v="LHIN13"/>
    <x v="9"/>
    <n v="2019"/>
    <x v="0"/>
    <x v="0"/>
    <n v="14"/>
    <x v="4"/>
    <n v="100"/>
    <n v="14"/>
  </r>
  <r>
    <s v="Sault Area Hospital"/>
    <s v="Sault Area Hospital - General Site"/>
    <s v="Large Community"/>
    <s v="LHIN13"/>
    <x v="9"/>
    <n v="2019"/>
    <x v="0"/>
    <x v="0"/>
    <n v="14"/>
    <x v="9"/>
    <n v="0"/>
    <n v="0"/>
  </r>
  <r>
    <s v="Sault Area Hospital"/>
    <s v="Sault Area Hospital - General Site"/>
    <s v="Large Community"/>
    <s v="LHIN13"/>
    <x v="9"/>
    <n v="2019"/>
    <x v="0"/>
    <x v="0"/>
    <n v="14"/>
    <x v="5"/>
    <n v="100"/>
    <n v="14"/>
  </r>
  <r>
    <s v="Sault Area Hospital"/>
    <s v="Sault Area Hospital - General Site"/>
    <s v="Large Community"/>
    <s v="LHIN13"/>
    <x v="9"/>
    <n v="2019"/>
    <x v="0"/>
    <x v="0"/>
    <n v="14"/>
    <x v="0"/>
    <n v="78"/>
    <n v="10.92"/>
  </r>
  <r>
    <s v="Sault Area Hospital"/>
    <s v="Sault Area Hospital - General Site"/>
    <s v="Large Community"/>
    <s v="LHIN13"/>
    <x v="9"/>
    <n v="2019"/>
    <x v="0"/>
    <x v="0"/>
    <n v="14"/>
    <x v="19"/>
    <n v="38"/>
    <n v="5.32"/>
  </r>
  <r>
    <s v="Sault Area Hospital"/>
    <s v="Sault Area Hospital - General Site"/>
    <s v="Large Community"/>
    <s v="LHIN13"/>
    <x v="9"/>
    <n v="2019"/>
    <x v="0"/>
    <x v="0"/>
    <n v="14"/>
    <x v="3"/>
    <n v="100"/>
    <n v="14"/>
  </r>
  <r>
    <s v="Sault Area Hospital"/>
    <s v="Sault Area Hospital - General Site"/>
    <s v="Large Community"/>
    <s v="LHIN13"/>
    <x v="9"/>
    <n v="2019"/>
    <x v="0"/>
    <x v="0"/>
    <n v="14"/>
    <x v="6"/>
    <n v="93"/>
    <n v="13.02"/>
  </r>
  <r>
    <s v="Sault Area Hospital"/>
    <s v="Sault Area Hospital - General Site"/>
    <s v="Large Community"/>
    <s v="LHIN13"/>
    <x v="9"/>
    <n v="2019"/>
    <x v="0"/>
    <x v="0"/>
    <n v="14"/>
    <x v="18"/>
    <n v="100"/>
    <n v="14"/>
  </r>
  <r>
    <s v="Sault Area Hospital"/>
    <s v="Sault Area Hospital - General Site"/>
    <s v="Large Community"/>
    <s v="LHIN13"/>
    <x v="9"/>
    <n v="2019"/>
    <x v="0"/>
    <x v="0"/>
    <n v="14"/>
    <x v="23"/>
    <n v="100"/>
    <n v="14"/>
  </r>
  <r>
    <s v="Sault Area Hospital"/>
    <s v="Sault Area Hospital - General Site"/>
    <s v="Large Community"/>
    <s v="LHIN13"/>
    <x v="9"/>
    <n v="2019"/>
    <x v="0"/>
    <x v="2"/>
    <n v="13"/>
    <x v="7"/>
    <n v="0"/>
    <n v="0"/>
  </r>
  <r>
    <s v="Sault Area Hospital"/>
    <s v="Sault Area Hospital - General Site"/>
    <s v="Large Community"/>
    <s v="LHIN13"/>
    <x v="9"/>
    <n v="2019"/>
    <x v="0"/>
    <x v="2"/>
    <n v="13"/>
    <x v="8"/>
    <n v="84"/>
    <n v="10.92"/>
  </r>
  <r>
    <s v="Sault Area Hospital"/>
    <s v="Sault Area Hospital - General Site"/>
    <s v="Large Community"/>
    <s v="LHIN13"/>
    <x v="9"/>
    <n v="2019"/>
    <x v="0"/>
    <x v="2"/>
    <n v="13"/>
    <x v="10"/>
    <n v="66"/>
    <n v="8.58"/>
  </r>
  <r>
    <s v="Sault Area Hospital"/>
    <s v="Sault Area Hospital - General Site"/>
    <s v="Large Community"/>
    <s v="LHIN13"/>
    <x v="9"/>
    <n v="2019"/>
    <x v="0"/>
    <x v="2"/>
    <n v="13"/>
    <x v="17"/>
    <n v="100"/>
    <n v="13"/>
  </r>
  <r>
    <s v="Sault Area Hospital"/>
    <s v="Sault Area Hospital - General Site"/>
    <s v="Large Community"/>
    <s v="LHIN13"/>
    <x v="9"/>
    <n v="2019"/>
    <x v="0"/>
    <x v="2"/>
    <n v="13"/>
    <x v="4"/>
    <n v="100"/>
    <n v="13"/>
  </r>
  <r>
    <s v="Sault Area Hospital"/>
    <s v="Sault Area Hospital - General Site"/>
    <s v="Large Community"/>
    <s v="LHIN13"/>
    <x v="9"/>
    <n v="2019"/>
    <x v="0"/>
    <x v="2"/>
    <n v="13"/>
    <x v="9"/>
    <n v="18"/>
    <n v="2.34"/>
  </r>
  <r>
    <s v="Sault Area Hospital"/>
    <s v="Sault Area Hospital - General Site"/>
    <s v="Large Community"/>
    <s v="LHIN13"/>
    <x v="9"/>
    <n v="2019"/>
    <x v="0"/>
    <x v="2"/>
    <n v="13"/>
    <x v="11"/>
    <n v="84"/>
    <n v="10.92"/>
  </r>
  <r>
    <s v="Sault Area Hospital"/>
    <s v="Sault Area Hospital - General Site"/>
    <s v="Large Community"/>
    <s v="LHIN13"/>
    <x v="9"/>
    <n v="2019"/>
    <x v="0"/>
    <x v="2"/>
    <n v="13"/>
    <x v="5"/>
    <n v="100"/>
    <n v="13"/>
  </r>
  <r>
    <s v="Sault Area Hospital"/>
    <s v="Sault Area Hospital - General Site"/>
    <s v="Large Community"/>
    <s v="LHIN13"/>
    <x v="9"/>
    <n v="2019"/>
    <x v="0"/>
    <x v="2"/>
    <n v="13"/>
    <x v="0"/>
    <n v="64"/>
    <n v="8.32"/>
  </r>
  <r>
    <s v="Sault Area Hospital"/>
    <s v="Sault Area Hospital - General Site"/>
    <s v="Large Community"/>
    <s v="LHIN13"/>
    <x v="9"/>
    <n v="2019"/>
    <x v="0"/>
    <x v="2"/>
    <n v="13"/>
    <x v="19"/>
    <n v="84"/>
    <n v="10.92"/>
  </r>
  <r>
    <s v="Sault Area Hospital"/>
    <s v="Sault Area Hospital - General Site"/>
    <s v="Large Community"/>
    <s v="LHIN13"/>
    <x v="9"/>
    <n v="2019"/>
    <x v="0"/>
    <x v="2"/>
    <n v="13"/>
    <x v="3"/>
    <n v="100"/>
    <n v="13"/>
  </r>
  <r>
    <s v="Sault Area Hospital"/>
    <s v="Sault Area Hospital - General Site"/>
    <s v="Large Community"/>
    <s v="LHIN13"/>
    <x v="9"/>
    <n v="2019"/>
    <x v="0"/>
    <x v="2"/>
    <n v="13"/>
    <x v="6"/>
    <n v="100"/>
    <n v="13"/>
  </r>
  <r>
    <s v="Sault Area Hospital"/>
    <s v="Sault Area Hospital - General Site"/>
    <s v="Large Community"/>
    <s v="LHIN13"/>
    <x v="9"/>
    <n v="2019"/>
    <x v="0"/>
    <x v="2"/>
    <n v="13"/>
    <x v="18"/>
    <n v="100"/>
    <n v="13"/>
  </r>
  <r>
    <s v="Sault Area Hospital"/>
    <s v="Sault Area Hospital - General Site"/>
    <s v="Large Community"/>
    <s v="LHIN13"/>
    <x v="9"/>
    <n v="2019"/>
    <x v="0"/>
    <x v="2"/>
    <n v="13"/>
    <x v="23"/>
    <n v="100"/>
    <n v="13"/>
  </r>
  <r>
    <s v="Sault Area Hospital"/>
    <s v="Sault Area Hospital - General Site"/>
    <s v="Large Community"/>
    <s v="LHIN13"/>
    <x v="9"/>
    <n v="2019"/>
    <x v="1"/>
    <x v="6"/>
    <n v="49"/>
    <x v="7"/>
    <n v="100"/>
    <n v="49"/>
  </r>
  <r>
    <s v="Sault Area Hospital"/>
    <s v="Sault Area Hospital - General Site"/>
    <s v="Large Community"/>
    <s v="LHIN13"/>
    <x v="9"/>
    <n v="2019"/>
    <x v="1"/>
    <x v="6"/>
    <n v="49"/>
    <x v="8"/>
    <n v="100"/>
    <n v="49"/>
  </r>
  <r>
    <s v="Sault Area Hospital"/>
    <s v="Sault Area Hospital - General Site"/>
    <s v="Large Community"/>
    <s v="LHIN13"/>
    <x v="9"/>
    <n v="2019"/>
    <x v="1"/>
    <x v="6"/>
    <n v="49"/>
    <x v="16"/>
    <n v="100"/>
    <n v="49"/>
  </r>
  <r>
    <s v="Sault Area Hospital"/>
    <s v="Sault Area Hospital - General Site"/>
    <s v="Large Community"/>
    <s v="LHIN13"/>
    <x v="9"/>
    <n v="2019"/>
    <x v="1"/>
    <x v="6"/>
    <n v="49"/>
    <x v="10"/>
    <n v="100"/>
    <n v="49"/>
  </r>
  <r>
    <s v="Sault Area Hospital"/>
    <s v="Sault Area Hospital - General Site"/>
    <s v="Large Community"/>
    <s v="LHIN13"/>
    <x v="9"/>
    <n v="2019"/>
    <x v="1"/>
    <x v="6"/>
    <n v="49"/>
    <x v="0"/>
    <n v="71"/>
    <n v="34.79"/>
  </r>
  <r>
    <s v="Sault Area Hospital"/>
    <s v="Sault Area Hospital - General Site"/>
    <s v="Large Community"/>
    <s v="LHIN13"/>
    <x v="9"/>
    <n v="2019"/>
    <x v="1"/>
    <x v="6"/>
    <n v="49"/>
    <x v="19"/>
    <n v="100"/>
    <n v="49"/>
  </r>
  <r>
    <s v="Sault Area Hospital"/>
    <s v="Sault Area Hospital - General Site"/>
    <s v="Large Community"/>
    <s v="LHIN13"/>
    <x v="9"/>
    <n v="2019"/>
    <x v="1"/>
    <x v="6"/>
    <n v="49"/>
    <x v="23"/>
    <n v="21"/>
    <n v="10.29"/>
  </r>
  <r>
    <s v="Sault Area Hospital"/>
    <s v="Sault Area Hospital - General Site"/>
    <s v="Large Community"/>
    <s v="LHIN13"/>
    <x v="9"/>
    <n v="2019"/>
    <x v="1"/>
    <x v="6"/>
    <n v="49"/>
    <x v="13"/>
    <n v="100"/>
    <n v="49"/>
  </r>
  <r>
    <s v="Sault Area Hospital"/>
    <s v="Sault Area Hospital - General Site"/>
    <s v="Large Community"/>
    <s v="LHIN13"/>
    <x v="9"/>
    <n v="2019"/>
    <x v="1"/>
    <x v="6"/>
    <n v="49"/>
    <x v="24"/>
    <n v="100"/>
    <n v="49"/>
  </r>
  <r>
    <s v="Sault Area Hospital"/>
    <s v="Sault Area Hospital - General Site"/>
    <s v="Large Community"/>
    <s v="LHIN13"/>
    <x v="9"/>
    <n v="2019"/>
    <x v="1"/>
    <x v="5"/>
    <n v="11"/>
    <x v="12"/>
    <n v="46"/>
    <n v="5.0599999999999996"/>
  </r>
  <r>
    <s v="Sault Area Hospital"/>
    <s v="Sault Area Hospital - General Site"/>
    <s v="Large Community"/>
    <s v="LHIN13"/>
    <x v="9"/>
    <n v="2019"/>
    <x v="1"/>
    <x v="5"/>
    <n v="11"/>
    <x v="10"/>
    <n v="46"/>
    <n v="5.0599999999999996"/>
  </r>
  <r>
    <s v="Sault Area Hospital"/>
    <s v="Sault Area Hospital - General Site"/>
    <s v="Large Community"/>
    <s v="LHIN13"/>
    <x v="9"/>
    <n v="2019"/>
    <x v="1"/>
    <x v="5"/>
    <n v="11"/>
    <x v="17"/>
    <n v="46"/>
    <n v="5.0599999999999996"/>
  </r>
  <r>
    <s v="Sault Area Hospital"/>
    <s v="Sault Area Hospital - General Site"/>
    <s v="Large Community"/>
    <s v="LHIN13"/>
    <x v="9"/>
    <n v="2019"/>
    <x v="1"/>
    <x v="5"/>
    <n v="11"/>
    <x v="4"/>
    <n v="46"/>
    <n v="5.0599999999999996"/>
  </r>
  <r>
    <s v="Sault Area Hospital"/>
    <s v="Sault Area Hospital - General Site"/>
    <s v="Large Community"/>
    <s v="LHIN13"/>
    <x v="9"/>
    <n v="2019"/>
    <x v="1"/>
    <x v="5"/>
    <n v="11"/>
    <x v="9"/>
    <n v="46"/>
    <n v="5.0599999999999996"/>
  </r>
  <r>
    <s v="Sault Area Hospital"/>
    <s v="Sault Area Hospital - General Site"/>
    <s v="Large Community"/>
    <s v="LHIN13"/>
    <x v="9"/>
    <n v="2019"/>
    <x v="1"/>
    <x v="5"/>
    <n v="11"/>
    <x v="5"/>
    <n v="36"/>
    <n v="3.96"/>
  </r>
  <r>
    <s v="Sault Area Hospital"/>
    <s v="Sault Area Hospital - General Site"/>
    <s v="Large Community"/>
    <s v="LHIN13"/>
    <x v="9"/>
    <n v="2019"/>
    <x v="1"/>
    <x v="5"/>
    <n v="11"/>
    <x v="0"/>
    <n v="36"/>
    <n v="3.96"/>
  </r>
  <r>
    <s v="Sault Area Hospital"/>
    <s v="Sault Area Hospital - General Site"/>
    <s v="Large Community"/>
    <s v="LHIN13"/>
    <x v="9"/>
    <n v="2019"/>
    <x v="1"/>
    <x v="5"/>
    <n v="11"/>
    <x v="19"/>
    <n v="100"/>
    <n v="11"/>
  </r>
  <r>
    <s v="Sault Area Hospital"/>
    <s v="Sault Area Hospital - General Site"/>
    <s v="Large Community"/>
    <s v="LHIN13"/>
    <x v="9"/>
    <n v="2019"/>
    <x v="1"/>
    <x v="5"/>
    <n v="11"/>
    <x v="23"/>
    <n v="82"/>
    <n v="9.02"/>
  </r>
  <r>
    <s v="Sault Area Hospital"/>
    <s v="Sault Area Hospital - General Site"/>
    <s v="Large Community"/>
    <s v="LHIN13"/>
    <x v="9"/>
    <n v="2019"/>
    <x v="1"/>
    <x v="5"/>
    <n v="11"/>
    <x v="13"/>
    <n v="100"/>
    <n v="11"/>
  </r>
  <r>
    <s v="Health Sciences North"/>
    <s v="Health Sciences North - Ramsay Lake Health Centre"/>
    <s v="Acute Teaching"/>
    <s v="LHIN13"/>
    <x v="9"/>
    <n v="2019"/>
    <x v="0"/>
    <x v="14"/>
    <n v="6"/>
    <x v="10"/>
    <n v="83"/>
    <n v="4.9800000000000004"/>
  </r>
  <r>
    <s v="Health Sciences North"/>
    <s v="Health Sciences North - Ramsay Lake Health Centre"/>
    <s v="Acute Teaching"/>
    <s v="LHIN13"/>
    <x v="9"/>
    <n v="2019"/>
    <x v="0"/>
    <x v="14"/>
    <n v="7"/>
    <x v="11"/>
    <n v="71"/>
    <n v="4.97"/>
  </r>
  <r>
    <s v="Health Sciences North"/>
    <s v="Health Sciences North - Ramsay Lake Health Centre"/>
    <s v="Acute Teaching"/>
    <s v="LHIN13"/>
    <x v="9"/>
    <n v="2019"/>
    <x v="0"/>
    <x v="14"/>
    <n v="7"/>
    <x v="4"/>
    <n v="100"/>
    <n v="7"/>
  </r>
  <r>
    <s v="Health Sciences North"/>
    <s v="Health Sciences North - Ramsay Lake Health Centre"/>
    <s v="Acute Teaching"/>
    <s v="LHIN13"/>
    <x v="9"/>
    <n v="2019"/>
    <x v="0"/>
    <x v="14"/>
    <n v="7"/>
    <x v="18"/>
    <n v="100"/>
    <n v="7"/>
  </r>
  <r>
    <s v="Health Sciences North"/>
    <s v="Health Sciences North - Ramsay Lake Health Centre"/>
    <s v="Acute Teaching"/>
    <s v="LHIN13"/>
    <x v="9"/>
    <n v="2019"/>
    <x v="0"/>
    <x v="14"/>
    <n v="7"/>
    <x v="3"/>
    <n v="100"/>
    <n v="7"/>
  </r>
  <r>
    <s v="Health Sciences North"/>
    <s v="Health Sciences North - Ramsay Lake Health Centre"/>
    <s v="Acute Teaching"/>
    <s v="LHIN13"/>
    <x v="9"/>
    <n v="2019"/>
    <x v="0"/>
    <x v="14"/>
    <n v="7"/>
    <x v="6"/>
    <n v="100"/>
    <n v="7"/>
  </r>
  <r>
    <s v="Health Sciences North"/>
    <s v="Health Sciences North - Ramsay Lake Health Centre"/>
    <s v="Acute Teaching"/>
    <s v="LHIN13"/>
    <x v="9"/>
    <n v="2019"/>
    <x v="0"/>
    <x v="14"/>
    <n v="7"/>
    <x v="0"/>
    <n v="100"/>
    <n v="7"/>
  </r>
  <r>
    <s v="Health Sciences North"/>
    <s v="Health Sciences North - Ramsay Lake Health Centre"/>
    <s v="Acute Teaching"/>
    <s v="LHIN13"/>
    <x v="9"/>
    <n v="2019"/>
    <x v="0"/>
    <x v="14"/>
    <n v="7"/>
    <x v="21"/>
    <n v="100"/>
    <n v="7"/>
  </r>
  <r>
    <s v="Health Sciences North"/>
    <s v="Health Sciences North - Ramsay Lake Health Centre"/>
    <s v="Acute Teaching"/>
    <s v="LHIN13"/>
    <x v="9"/>
    <n v="2019"/>
    <x v="0"/>
    <x v="14"/>
    <n v="7"/>
    <x v="5"/>
    <n v="100"/>
    <n v="7"/>
  </r>
  <r>
    <s v="Health Sciences North"/>
    <s v="Health Sciences North - Ramsay Lake Health Centre"/>
    <s v="Acute Teaching"/>
    <s v="LHIN13"/>
    <x v="9"/>
    <n v="2019"/>
    <x v="0"/>
    <x v="9"/>
    <n v="7"/>
    <x v="7"/>
    <n v="0"/>
    <n v="0"/>
  </r>
  <r>
    <s v="Health Sciences North"/>
    <s v="Health Sciences North - Ramsay Lake Health Centre"/>
    <s v="Acute Teaching"/>
    <s v="LHIN13"/>
    <x v="9"/>
    <n v="2019"/>
    <x v="0"/>
    <x v="9"/>
    <n v="7"/>
    <x v="8"/>
    <n v="0"/>
    <n v="0"/>
  </r>
  <r>
    <s v="Health Sciences North"/>
    <s v="Health Sciences North - Ramsay Lake Health Centre"/>
    <s v="Acute Teaching"/>
    <s v="LHIN13"/>
    <x v="9"/>
    <n v="2019"/>
    <x v="0"/>
    <x v="9"/>
    <n v="7"/>
    <x v="10"/>
    <n v="0"/>
    <n v="0"/>
  </r>
  <r>
    <s v="Health Sciences North"/>
    <s v="Health Sciences North - Ramsay Lake Health Centre"/>
    <s v="Acute Teaching"/>
    <s v="LHIN13"/>
    <x v="9"/>
    <n v="2019"/>
    <x v="0"/>
    <x v="9"/>
    <n v="7"/>
    <x v="9"/>
    <n v="0"/>
    <n v="0"/>
  </r>
  <r>
    <s v="Health Sciences North"/>
    <s v="Health Sciences North - Ramsay Lake Health Centre"/>
    <s v="Acute Teaching"/>
    <s v="LHIN13"/>
    <x v="9"/>
    <n v="2019"/>
    <x v="0"/>
    <x v="9"/>
    <n v="7"/>
    <x v="11"/>
    <n v="0"/>
    <n v="0"/>
  </r>
  <r>
    <s v="Health Sciences North"/>
    <s v="Health Sciences North - Ramsay Lake Health Centre"/>
    <s v="Acute Teaching"/>
    <s v="LHIN13"/>
    <x v="9"/>
    <n v="2019"/>
    <x v="0"/>
    <x v="9"/>
    <n v="7"/>
    <x v="1"/>
    <n v="0"/>
    <n v="0"/>
  </r>
  <r>
    <s v="Health Sciences North"/>
    <s v="Health Sciences North - Ramsay Lake Health Centre"/>
    <s v="Acute Teaching"/>
    <s v="LHIN13"/>
    <x v="9"/>
    <n v="2019"/>
    <x v="0"/>
    <x v="9"/>
    <n v="7"/>
    <x v="17"/>
    <n v="100"/>
    <n v="7"/>
  </r>
  <r>
    <s v="Health Sciences North"/>
    <s v="Health Sciences North - Ramsay Lake Health Centre"/>
    <s v="Acute Teaching"/>
    <s v="LHIN13"/>
    <x v="9"/>
    <n v="2019"/>
    <x v="0"/>
    <x v="9"/>
    <n v="7"/>
    <x v="4"/>
    <n v="100"/>
    <n v="7"/>
  </r>
  <r>
    <s v="Health Sciences North"/>
    <s v="Health Sciences North - Ramsay Lake Health Centre"/>
    <s v="Acute Teaching"/>
    <s v="LHIN13"/>
    <x v="9"/>
    <n v="2019"/>
    <x v="0"/>
    <x v="9"/>
    <n v="7"/>
    <x v="18"/>
    <n v="100"/>
    <n v="7"/>
  </r>
  <r>
    <s v="Health Sciences North"/>
    <s v="Health Sciences North - Ramsay Lake Health Centre"/>
    <s v="Acute Teaching"/>
    <s v="LHIN13"/>
    <x v="9"/>
    <n v="2019"/>
    <x v="0"/>
    <x v="9"/>
    <n v="7"/>
    <x v="3"/>
    <n v="100"/>
    <n v="7"/>
  </r>
  <r>
    <s v="Health Sciences North"/>
    <s v="Health Sciences North - Ramsay Lake Health Centre"/>
    <s v="Acute Teaching"/>
    <s v="LHIN13"/>
    <x v="9"/>
    <n v="2019"/>
    <x v="0"/>
    <x v="9"/>
    <n v="7"/>
    <x v="6"/>
    <n v="86"/>
    <n v="6.02"/>
  </r>
  <r>
    <s v="Health Sciences North"/>
    <s v="Health Sciences North - Ramsay Lake Health Centre"/>
    <s v="Acute Teaching"/>
    <s v="LHIN13"/>
    <x v="9"/>
    <n v="2019"/>
    <x v="0"/>
    <x v="9"/>
    <n v="7"/>
    <x v="0"/>
    <n v="86"/>
    <n v="6.02"/>
  </r>
  <r>
    <s v="Health Sciences North"/>
    <s v="Health Sciences North - Ramsay Lake Health Centre"/>
    <s v="Acute Teaching"/>
    <s v="LHIN13"/>
    <x v="9"/>
    <n v="2019"/>
    <x v="0"/>
    <x v="9"/>
    <n v="7"/>
    <x v="21"/>
    <n v="71"/>
    <n v="4.97"/>
  </r>
  <r>
    <s v="Health Sciences North"/>
    <s v="Health Sciences North - Ramsay Lake Health Centre"/>
    <s v="Acute Teaching"/>
    <s v="LHIN13"/>
    <x v="9"/>
    <n v="2019"/>
    <x v="0"/>
    <x v="9"/>
    <n v="7"/>
    <x v="19"/>
    <n v="71"/>
    <n v="4.97"/>
  </r>
  <r>
    <s v="Health Sciences North"/>
    <s v="Health Sciences North - Ramsay Lake Health Centre"/>
    <s v="Acute Teaching"/>
    <s v="LHIN13"/>
    <x v="9"/>
    <n v="2019"/>
    <x v="0"/>
    <x v="9"/>
    <n v="7"/>
    <x v="5"/>
    <n v="71"/>
    <n v="4.97"/>
  </r>
  <r>
    <s v="Health Sciences North"/>
    <s v="Health Sciences North - Ramsay Lake Health Centre"/>
    <s v="Acute Teaching"/>
    <s v="LHIN13"/>
    <x v="9"/>
    <n v="2019"/>
    <x v="0"/>
    <x v="9"/>
    <n v="25"/>
    <x v="7"/>
    <n v="0"/>
    <n v="0"/>
  </r>
  <r>
    <s v="Health Sciences North"/>
    <s v="Health Sciences North - Ramsay Lake Health Centre"/>
    <s v="Acute Teaching"/>
    <s v="LHIN13"/>
    <x v="9"/>
    <n v="2019"/>
    <x v="0"/>
    <x v="9"/>
    <n v="25"/>
    <x v="8"/>
    <n v="0"/>
    <n v="0"/>
  </r>
  <r>
    <s v="Health Sciences North"/>
    <s v="Health Sciences North - Ramsay Lake Health Centre"/>
    <s v="Acute Teaching"/>
    <s v="LHIN13"/>
    <x v="9"/>
    <n v="2019"/>
    <x v="0"/>
    <x v="9"/>
    <n v="25"/>
    <x v="10"/>
    <n v="0"/>
    <n v="0"/>
  </r>
  <r>
    <s v="Health Sciences North"/>
    <s v="Health Sciences North - Ramsay Lake Health Centre"/>
    <s v="Acute Teaching"/>
    <s v="LHIN13"/>
    <x v="9"/>
    <n v="2019"/>
    <x v="0"/>
    <x v="9"/>
    <n v="25"/>
    <x v="9"/>
    <n v="0"/>
    <n v="0"/>
  </r>
  <r>
    <s v="Health Sciences North"/>
    <s v="Health Sciences North - Ramsay Lake Health Centre"/>
    <s v="Acute Teaching"/>
    <s v="LHIN13"/>
    <x v="9"/>
    <n v="2019"/>
    <x v="0"/>
    <x v="9"/>
    <n v="25"/>
    <x v="11"/>
    <n v="0"/>
    <n v="0"/>
  </r>
  <r>
    <s v="Health Sciences North"/>
    <s v="Health Sciences North - Ramsay Lake Health Centre"/>
    <s v="Acute Teaching"/>
    <s v="LHIN13"/>
    <x v="9"/>
    <n v="2019"/>
    <x v="0"/>
    <x v="9"/>
    <n v="25"/>
    <x v="1"/>
    <n v="0"/>
    <n v="0"/>
  </r>
  <r>
    <s v="Health Sciences North"/>
    <s v="Health Sciences North - Ramsay Lake Health Centre"/>
    <s v="Acute Teaching"/>
    <s v="LHIN13"/>
    <x v="9"/>
    <n v="2019"/>
    <x v="0"/>
    <x v="9"/>
    <n v="25"/>
    <x v="17"/>
    <n v="100"/>
    <n v="25"/>
  </r>
  <r>
    <s v="Health Sciences North"/>
    <s v="Health Sciences North - Ramsay Lake Health Centre"/>
    <s v="Acute Teaching"/>
    <s v="LHIN13"/>
    <x v="9"/>
    <n v="2019"/>
    <x v="0"/>
    <x v="9"/>
    <n v="25"/>
    <x v="4"/>
    <n v="100"/>
    <n v="25"/>
  </r>
  <r>
    <s v="Health Sciences North"/>
    <s v="Health Sciences North - Ramsay Lake Health Centre"/>
    <s v="Acute Teaching"/>
    <s v="LHIN13"/>
    <x v="9"/>
    <n v="2019"/>
    <x v="0"/>
    <x v="9"/>
    <n v="25"/>
    <x v="18"/>
    <n v="100"/>
    <n v="25"/>
  </r>
  <r>
    <s v="Health Sciences North"/>
    <s v="Health Sciences North - Ramsay Lake Health Centre"/>
    <s v="Acute Teaching"/>
    <s v="LHIN13"/>
    <x v="9"/>
    <n v="2019"/>
    <x v="0"/>
    <x v="9"/>
    <n v="25"/>
    <x v="3"/>
    <n v="96"/>
    <n v="24"/>
  </r>
  <r>
    <s v="Health Sciences North"/>
    <s v="Health Sciences North - Ramsay Lake Health Centre"/>
    <s v="Acute Teaching"/>
    <s v="LHIN13"/>
    <x v="9"/>
    <n v="2019"/>
    <x v="0"/>
    <x v="9"/>
    <n v="25"/>
    <x v="6"/>
    <n v="96"/>
    <n v="24"/>
  </r>
  <r>
    <s v="Health Sciences North"/>
    <s v="Health Sciences North - Ramsay Lake Health Centre"/>
    <s v="Acute Teaching"/>
    <s v="LHIN13"/>
    <x v="9"/>
    <n v="2019"/>
    <x v="0"/>
    <x v="9"/>
    <n v="25"/>
    <x v="0"/>
    <n v="96"/>
    <n v="24"/>
  </r>
  <r>
    <s v="Health Sciences North"/>
    <s v="Health Sciences North - Ramsay Lake Health Centre"/>
    <s v="Acute Teaching"/>
    <s v="LHIN13"/>
    <x v="9"/>
    <n v="2019"/>
    <x v="0"/>
    <x v="9"/>
    <n v="25"/>
    <x v="21"/>
    <n v="84"/>
    <n v="21"/>
  </r>
  <r>
    <s v="Health Sciences North"/>
    <s v="Health Sciences North - Ramsay Lake Health Centre"/>
    <s v="Acute Teaching"/>
    <s v="LHIN13"/>
    <x v="9"/>
    <n v="2019"/>
    <x v="0"/>
    <x v="9"/>
    <n v="25"/>
    <x v="19"/>
    <n v="88"/>
    <n v="22"/>
  </r>
  <r>
    <s v="Health Sciences North"/>
    <s v="Health Sciences North - Ramsay Lake Health Centre"/>
    <s v="Acute Teaching"/>
    <s v="LHIN13"/>
    <x v="9"/>
    <n v="2019"/>
    <x v="0"/>
    <x v="9"/>
    <n v="25"/>
    <x v="5"/>
    <n v="92"/>
    <n v="23"/>
  </r>
  <r>
    <s v="Health Sciences North"/>
    <s v="Health Sciences North - Ramsay Lake Health Centre"/>
    <s v="Acute Teaching"/>
    <s v="LHIN13"/>
    <x v="9"/>
    <n v="2019"/>
    <x v="0"/>
    <x v="0"/>
    <n v="22"/>
    <x v="7"/>
    <n v="0"/>
    <n v="0"/>
  </r>
  <r>
    <s v="Health Sciences North"/>
    <s v="Health Sciences North - Ramsay Lake Health Centre"/>
    <s v="Acute Teaching"/>
    <s v="LHIN13"/>
    <x v="9"/>
    <n v="2019"/>
    <x v="0"/>
    <x v="0"/>
    <n v="22"/>
    <x v="8"/>
    <n v="0"/>
    <n v="0"/>
  </r>
  <r>
    <s v="Health Sciences North"/>
    <s v="Health Sciences North - Ramsay Lake Health Centre"/>
    <s v="Acute Teaching"/>
    <s v="LHIN13"/>
    <x v="9"/>
    <n v="2019"/>
    <x v="0"/>
    <x v="0"/>
    <n v="22"/>
    <x v="10"/>
    <n v="0"/>
    <n v="0"/>
  </r>
  <r>
    <s v="Health Sciences North"/>
    <s v="Health Sciences North - Ramsay Lake Health Centre"/>
    <s v="Acute Teaching"/>
    <s v="LHIN13"/>
    <x v="9"/>
    <n v="2019"/>
    <x v="0"/>
    <x v="0"/>
    <n v="22"/>
    <x v="9"/>
    <n v="0"/>
    <n v="0"/>
  </r>
  <r>
    <s v="Health Sciences North"/>
    <s v="Health Sciences North - Ramsay Lake Health Centre"/>
    <s v="Acute Teaching"/>
    <s v="LHIN13"/>
    <x v="9"/>
    <n v="2019"/>
    <x v="0"/>
    <x v="0"/>
    <n v="22"/>
    <x v="11"/>
    <n v="0"/>
    <n v="0"/>
  </r>
  <r>
    <s v="Health Sciences North"/>
    <s v="Health Sciences North - Ramsay Lake Health Centre"/>
    <s v="Acute Teaching"/>
    <s v="LHIN13"/>
    <x v="9"/>
    <n v="2019"/>
    <x v="0"/>
    <x v="0"/>
    <n v="22"/>
    <x v="1"/>
    <n v="0"/>
    <n v="0"/>
  </r>
  <r>
    <s v="Health Sciences North"/>
    <s v="Health Sciences North - Ramsay Lake Health Centre"/>
    <s v="Acute Teaching"/>
    <s v="LHIN13"/>
    <x v="9"/>
    <n v="2019"/>
    <x v="0"/>
    <x v="0"/>
    <n v="22"/>
    <x v="17"/>
    <n v="100"/>
    <n v="22"/>
  </r>
  <r>
    <s v="Health Sciences North"/>
    <s v="Health Sciences North - Ramsay Lake Health Centre"/>
    <s v="Acute Teaching"/>
    <s v="LHIN13"/>
    <x v="9"/>
    <n v="2019"/>
    <x v="0"/>
    <x v="0"/>
    <n v="22"/>
    <x v="4"/>
    <n v="100"/>
    <n v="22"/>
  </r>
  <r>
    <s v="Health Sciences North"/>
    <s v="Health Sciences North - Ramsay Lake Health Centre"/>
    <s v="Acute Teaching"/>
    <s v="LHIN13"/>
    <x v="9"/>
    <n v="2019"/>
    <x v="0"/>
    <x v="0"/>
    <n v="22"/>
    <x v="18"/>
    <n v="100"/>
    <n v="22"/>
  </r>
  <r>
    <s v="Health Sciences North"/>
    <s v="Health Sciences North - Ramsay Lake Health Centre"/>
    <s v="Acute Teaching"/>
    <s v="LHIN13"/>
    <x v="9"/>
    <n v="2019"/>
    <x v="0"/>
    <x v="0"/>
    <n v="22"/>
    <x v="3"/>
    <n v="100"/>
    <n v="22"/>
  </r>
  <r>
    <s v="Health Sciences North"/>
    <s v="Health Sciences North - Ramsay Lake Health Centre"/>
    <s v="Acute Teaching"/>
    <s v="LHIN13"/>
    <x v="9"/>
    <n v="2019"/>
    <x v="0"/>
    <x v="0"/>
    <n v="22"/>
    <x v="6"/>
    <n v="100"/>
    <n v="22"/>
  </r>
  <r>
    <s v="Health Sciences North"/>
    <s v="Health Sciences North - Ramsay Lake Health Centre"/>
    <s v="Acute Teaching"/>
    <s v="LHIN13"/>
    <x v="9"/>
    <n v="2019"/>
    <x v="0"/>
    <x v="0"/>
    <n v="22"/>
    <x v="0"/>
    <n v="95"/>
    <n v="20.9"/>
  </r>
  <r>
    <s v="Health Sciences North"/>
    <s v="Health Sciences North - Ramsay Lake Health Centre"/>
    <s v="Acute Teaching"/>
    <s v="LHIN13"/>
    <x v="9"/>
    <n v="2019"/>
    <x v="0"/>
    <x v="0"/>
    <n v="22"/>
    <x v="21"/>
    <n v="91"/>
    <n v="20.02"/>
  </r>
  <r>
    <s v="Health Sciences North"/>
    <s v="Health Sciences North - Ramsay Lake Health Centre"/>
    <s v="Acute Teaching"/>
    <s v="LHIN13"/>
    <x v="9"/>
    <n v="2019"/>
    <x v="0"/>
    <x v="0"/>
    <n v="22"/>
    <x v="19"/>
    <n v="18"/>
    <n v="3.96"/>
  </r>
  <r>
    <s v="Health Sciences North"/>
    <s v="Health Sciences North - Ramsay Lake Health Centre"/>
    <s v="Acute Teaching"/>
    <s v="LHIN13"/>
    <x v="9"/>
    <n v="2019"/>
    <x v="0"/>
    <x v="0"/>
    <n v="22"/>
    <x v="5"/>
    <n v="100"/>
    <n v="22"/>
  </r>
  <r>
    <s v="Health Sciences North"/>
    <s v="Health Sciences North - Ramsay Lake Health Centre"/>
    <s v="Acute Teaching"/>
    <s v="LHIN13"/>
    <x v="9"/>
    <n v="2019"/>
    <x v="0"/>
    <x v="0"/>
    <n v="105"/>
    <x v="7"/>
    <n v="0"/>
    <n v="0"/>
  </r>
  <r>
    <s v="Health Sciences North"/>
    <s v="Health Sciences North - Ramsay Lake Health Centre"/>
    <s v="Acute Teaching"/>
    <s v="LHIN13"/>
    <x v="9"/>
    <n v="2019"/>
    <x v="0"/>
    <x v="0"/>
    <n v="105"/>
    <x v="8"/>
    <n v="0"/>
    <n v="0"/>
  </r>
  <r>
    <s v="Health Sciences North"/>
    <s v="Health Sciences North - Ramsay Lake Health Centre"/>
    <s v="Acute Teaching"/>
    <s v="LHIN13"/>
    <x v="9"/>
    <n v="2019"/>
    <x v="0"/>
    <x v="0"/>
    <n v="105"/>
    <x v="10"/>
    <n v="0"/>
    <n v="0"/>
  </r>
  <r>
    <s v="Health Sciences North"/>
    <s v="Health Sciences North - Ramsay Lake Health Centre"/>
    <s v="Acute Teaching"/>
    <s v="LHIN13"/>
    <x v="9"/>
    <n v="2019"/>
    <x v="0"/>
    <x v="0"/>
    <n v="105"/>
    <x v="9"/>
    <n v="0"/>
    <n v="0"/>
  </r>
  <r>
    <s v="Health Sciences North"/>
    <s v="Health Sciences North - Ramsay Lake Health Centre"/>
    <s v="Acute Teaching"/>
    <s v="LHIN13"/>
    <x v="9"/>
    <n v="2019"/>
    <x v="0"/>
    <x v="0"/>
    <n v="105"/>
    <x v="11"/>
    <n v="0"/>
    <n v="0"/>
  </r>
  <r>
    <s v="Health Sciences North"/>
    <s v="Health Sciences North - Ramsay Lake Health Centre"/>
    <s v="Acute Teaching"/>
    <s v="LHIN13"/>
    <x v="9"/>
    <n v="2019"/>
    <x v="0"/>
    <x v="0"/>
    <n v="105"/>
    <x v="1"/>
    <n v="0"/>
    <n v="0"/>
  </r>
  <r>
    <s v="Health Sciences North"/>
    <s v="Health Sciences North - Ramsay Lake Health Centre"/>
    <s v="Acute Teaching"/>
    <s v="LHIN13"/>
    <x v="9"/>
    <n v="2019"/>
    <x v="0"/>
    <x v="0"/>
    <n v="105"/>
    <x v="17"/>
    <n v="82"/>
    <n v="86.1"/>
  </r>
  <r>
    <s v="Health Sciences North"/>
    <s v="Health Sciences North - Ramsay Lake Health Centre"/>
    <s v="Acute Teaching"/>
    <s v="LHIN13"/>
    <x v="9"/>
    <n v="2019"/>
    <x v="0"/>
    <x v="0"/>
    <n v="105"/>
    <x v="4"/>
    <n v="99"/>
    <n v="103.95"/>
  </r>
  <r>
    <s v="Health Sciences North"/>
    <s v="Health Sciences North - Ramsay Lake Health Centre"/>
    <s v="Acute Teaching"/>
    <s v="LHIN13"/>
    <x v="9"/>
    <n v="2019"/>
    <x v="0"/>
    <x v="0"/>
    <n v="105"/>
    <x v="18"/>
    <n v="100"/>
    <n v="105"/>
  </r>
  <r>
    <s v="Health Sciences North"/>
    <s v="Health Sciences North - Ramsay Lake Health Centre"/>
    <s v="Acute Teaching"/>
    <s v="LHIN13"/>
    <x v="9"/>
    <n v="2019"/>
    <x v="0"/>
    <x v="0"/>
    <n v="105"/>
    <x v="3"/>
    <n v="92"/>
    <n v="96.6"/>
  </r>
  <r>
    <s v="Health Sciences North"/>
    <s v="Health Sciences North - Ramsay Lake Health Centre"/>
    <s v="Acute Teaching"/>
    <s v="LHIN13"/>
    <x v="9"/>
    <n v="2019"/>
    <x v="0"/>
    <x v="0"/>
    <n v="105"/>
    <x v="6"/>
    <n v="91"/>
    <n v="95.55"/>
  </r>
  <r>
    <s v="Health Sciences North"/>
    <s v="Health Sciences North - Ramsay Lake Health Centre"/>
    <s v="Acute Teaching"/>
    <s v="LHIN13"/>
    <x v="9"/>
    <n v="2019"/>
    <x v="0"/>
    <x v="0"/>
    <n v="105"/>
    <x v="0"/>
    <n v="84"/>
    <n v="88.2"/>
  </r>
  <r>
    <s v="Health Sciences North"/>
    <s v="Health Sciences North - Ramsay Lake Health Centre"/>
    <s v="Acute Teaching"/>
    <s v="LHIN13"/>
    <x v="9"/>
    <n v="2019"/>
    <x v="0"/>
    <x v="0"/>
    <n v="105"/>
    <x v="21"/>
    <n v="89"/>
    <n v="93.45"/>
  </r>
  <r>
    <s v="Health Sciences North"/>
    <s v="Health Sciences North - Ramsay Lake Health Centre"/>
    <s v="Acute Teaching"/>
    <s v="LHIN13"/>
    <x v="9"/>
    <n v="2019"/>
    <x v="0"/>
    <x v="0"/>
    <n v="105"/>
    <x v="19"/>
    <n v="49"/>
    <n v="51.45"/>
  </r>
  <r>
    <s v="Health Sciences North"/>
    <s v="Health Sciences North - Ramsay Lake Health Centre"/>
    <s v="Acute Teaching"/>
    <s v="LHIN13"/>
    <x v="9"/>
    <n v="2019"/>
    <x v="0"/>
    <x v="0"/>
    <n v="105"/>
    <x v="5"/>
    <n v="85"/>
    <n v="89.25"/>
  </r>
  <r>
    <s v="Health Sciences North"/>
    <s v="Health Sciences North - Ramsay Lake Health Centre"/>
    <s v="Acute Teaching"/>
    <s v="LHIN13"/>
    <x v="9"/>
    <n v="2019"/>
    <x v="0"/>
    <x v="1"/>
    <n v="638"/>
    <x v="7"/>
    <n v="58"/>
    <n v="370.04"/>
  </r>
  <r>
    <s v="Health Sciences North"/>
    <s v="Health Sciences North - Ramsay Lake Health Centre"/>
    <s v="Acute Teaching"/>
    <s v="LHIN13"/>
    <x v="9"/>
    <n v="2019"/>
    <x v="0"/>
    <x v="1"/>
    <n v="638"/>
    <x v="8"/>
    <n v="77"/>
    <n v="491.26"/>
  </r>
  <r>
    <s v="Health Sciences North"/>
    <s v="Health Sciences North - Ramsay Lake Health Centre"/>
    <s v="Acute Teaching"/>
    <s v="LHIN13"/>
    <x v="9"/>
    <n v="2019"/>
    <x v="0"/>
    <x v="1"/>
    <n v="638"/>
    <x v="10"/>
    <n v="88"/>
    <n v="561.44000000000005"/>
  </r>
  <r>
    <s v="Health Sciences North"/>
    <s v="Health Sciences North - Ramsay Lake Health Centre"/>
    <s v="Acute Teaching"/>
    <s v="LHIN13"/>
    <x v="9"/>
    <n v="2019"/>
    <x v="0"/>
    <x v="1"/>
    <n v="638"/>
    <x v="9"/>
    <n v="88"/>
    <n v="561.44000000000005"/>
  </r>
  <r>
    <s v="Health Sciences North"/>
    <s v="Health Sciences North - Ramsay Lake Health Centre"/>
    <s v="Acute Teaching"/>
    <s v="LHIN13"/>
    <x v="9"/>
    <n v="2019"/>
    <x v="0"/>
    <x v="1"/>
    <n v="638"/>
    <x v="11"/>
    <n v="91"/>
    <n v="580.58000000000004"/>
  </r>
  <r>
    <s v="Health Sciences North"/>
    <s v="Health Sciences North - Ramsay Lake Health Centre"/>
    <s v="Acute Teaching"/>
    <s v="LHIN13"/>
    <x v="9"/>
    <n v="2019"/>
    <x v="0"/>
    <x v="1"/>
    <n v="638"/>
    <x v="1"/>
    <n v="90"/>
    <n v="574.20000000000005"/>
  </r>
  <r>
    <s v="Health Sciences North"/>
    <s v="Health Sciences North - Ramsay Lake Health Centre"/>
    <s v="Acute Teaching"/>
    <s v="LHIN13"/>
    <x v="9"/>
    <n v="2019"/>
    <x v="0"/>
    <x v="1"/>
    <n v="638"/>
    <x v="17"/>
    <n v="100"/>
    <n v="638"/>
  </r>
  <r>
    <s v="Health Sciences North"/>
    <s v="Health Sciences North - Ramsay Lake Health Centre"/>
    <s v="Acute Teaching"/>
    <s v="LHIN13"/>
    <x v="9"/>
    <n v="2019"/>
    <x v="0"/>
    <x v="1"/>
    <n v="638"/>
    <x v="4"/>
    <n v="100"/>
    <n v="638"/>
  </r>
  <r>
    <s v="Health Sciences North"/>
    <s v="Health Sciences North - Ramsay Lake Health Centre"/>
    <s v="Acute Teaching"/>
    <s v="LHIN13"/>
    <x v="9"/>
    <n v="2019"/>
    <x v="0"/>
    <x v="1"/>
    <n v="638"/>
    <x v="18"/>
    <n v="100"/>
    <n v="638"/>
  </r>
  <r>
    <s v="Health Sciences North"/>
    <s v="Health Sciences North - Ramsay Lake Health Centre"/>
    <s v="Acute Teaching"/>
    <s v="LHIN13"/>
    <x v="9"/>
    <n v="2019"/>
    <x v="0"/>
    <x v="1"/>
    <n v="638"/>
    <x v="3"/>
    <n v="92"/>
    <n v="586.96"/>
  </r>
  <r>
    <s v="Health Sciences North"/>
    <s v="Health Sciences North - Ramsay Lake Health Centre"/>
    <s v="Acute Teaching"/>
    <s v="LHIN13"/>
    <x v="9"/>
    <n v="2019"/>
    <x v="0"/>
    <x v="1"/>
    <n v="638"/>
    <x v="6"/>
    <n v="92"/>
    <n v="586.96"/>
  </r>
  <r>
    <s v="Health Sciences North"/>
    <s v="Health Sciences North - Ramsay Lake Health Centre"/>
    <s v="Acute Teaching"/>
    <s v="LHIN13"/>
    <x v="9"/>
    <n v="2019"/>
    <x v="0"/>
    <x v="1"/>
    <n v="638"/>
    <x v="0"/>
    <n v="79"/>
    <n v="504.02"/>
  </r>
  <r>
    <s v="Health Sciences North"/>
    <s v="Health Sciences North - Ramsay Lake Health Centre"/>
    <s v="Acute Teaching"/>
    <s v="LHIN13"/>
    <x v="9"/>
    <n v="2019"/>
    <x v="0"/>
    <x v="1"/>
    <n v="638"/>
    <x v="21"/>
    <n v="79"/>
    <n v="504.02"/>
  </r>
  <r>
    <s v="Health Sciences North"/>
    <s v="Health Sciences North - Ramsay Lake Health Centre"/>
    <s v="Acute Teaching"/>
    <s v="LHIN13"/>
    <x v="9"/>
    <n v="2019"/>
    <x v="0"/>
    <x v="1"/>
    <n v="638"/>
    <x v="19"/>
    <n v="96"/>
    <n v="612.48"/>
  </r>
  <r>
    <s v="Health Sciences North"/>
    <s v="Health Sciences North - Ramsay Lake Health Centre"/>
    <s v="Acute Teaching"/>
    <s v="LHIN13"/>
    <x v="9"/>
    <n v="2019"/>
    <x v="0"/>
    <x v="1"/>
    <n v="638"/>
    <x v="5"/>
    <n v="81"/>
    <n v="516.78"/>
  </r>
  <r>
    <s v="Health Sciences North"/>
    <s v="Health Sciences North - Ramsay Lake Health Centre"/>
    <s v="Acute Teaching"/>
    <s v="LHIN13"/>
    <x v="9"/>
    <n v="2019"/>
    <x v="0"/>
    <x v="2"/>
    <n v="47"/>
    <x v="7"/>
    <n v="0"/>
    <n v="0"/>
  </r>
  <r>
    <s v="Health Sciences North"/>
    <s v="Health Sciences North - Ramsay Lake Health Centre"/>
    <s v="Acute Teaching"/>
    <s v="LHIN13"/>
    <x v="9"/>
    <n v="2019"/>
    <x v="0"/>
    <x v="2"/>
    <n v="47"/>
    <x v="8"/>
    <n v="85"/>
    <n v="39.950000000000003"/>
  </r>
  <r>
    <s v="Health Sciences North"/>
    <s v="Health Sciences North - Ramsay Lake Health Centre"/>
    <s v="Acute Teaching"/>
    <s v="LHIN13"/>
    <x v="9"/>
    <n v="2019"/>
    <x v="0"/>
    <x v="2"/>
    <n v="46"/>
    <x v="10"/>
    <n v="85"/>
    <n v="39.1"/>
  </r>
  <r>
    <s v="Health Sciences North"/>
    <s v="Health Sciences North - Ramsay Lake Health Centre"/>
    <s v="Acute Teaching"/>
    <s v="LHIN13"/>
    <x v="9"/>
    <n v="2019"/>
    <x v="0"/>
    <x v="2"/>
    <n v="47"/>
    <x v="11"/>
    <n v="98"/>
    <n v="46.06"/>
  </r>
  <r>
    <s v="Health Sciences North"/>
    <s v="Health Sciences North - Ramsay Lake Health Centre"/>
    <s v="Acute Teaching"/>
    <s v="LHIN13"/>
    <x v="9"/>
    <n v="2019"/>
    <x v="0"/>
    <x v="2"/>
    <n v="47"/>
    <x v="1"/>
    <n v="91"/>
    <n v="42.77"/>
  </r>
  <r>
    <s v="Health Sciences North"/>
    <s v="Health Sciences North - Ramsay Lake Health Centre"/>
    <s v="Acute Teaching"/>
    <s v="LHIN13"/>
    <x v="9"/>
    <n v="2019"/>
    <x v="0"/>
    <x v="2"/>
    <n v="47"/>
    <x v="17"/>
    <n v="100"/>
    <n v="47"/>
  </r>
  <r>
    <s v="Health Sciences North"/>
    <s v="Health Sciences North - Ramsay Lake Health Centre"/>
    <s v="Acute Teaching"/>
    <s v="LHIN13"/>
    <x v="9"/>
    <n v="2019"/>
    <x v="0"/>
    <x v="2"/>
    <n v="47"/>
    <x v="4"/>
    <n v="100"/>
    <n v="47"/>
  </r>
  <r>
    <s v="Health Sciences North"/>
    <s v="Health Sciences North - Ramsay Lake Health Centre"/>
    <s v="Acute Teaching"/>
    <s v="LHIN13"/>
    <x v="9"/>
    <n v="2019"/>
    <x v="0"/>
    <x v="2"/>
    <n v="47"/>
    <x v="18"/>
    <n v="100"/>
    <n v="47"/>
  </r>
  <r>
    <s v="Health Sciences North"/>
    <s v="Health Sciences North - Ramsay Lake Health Centre"/>
    <s v="Acute Teaching"/>
    <s v="LHIN13"/>
    <x v="9"/>
    <n v="2019"/>
    <x v="0"/>
    <x v="2"/>
    <n v="47"/>
    <x v="3"/>
    <n v="100"/>
    <n v="47"/>
  </r>
  <r>
    <s v="Health Sciences North"/>
    <s v="Health Sciences North - Ramsay Lake Health Centre"/>
    <s v="Acute Teaching"/>
    <s v="LHIN13"/>
    <x v="9"/>
    <n v="2019"/>
    <x v="0"/>
    <x v="2"/>
    <n v="47"/>
    <x v="6"/>
    <n v="100"/>
    <n v="47"/>
  </r>
  <r>
    <s v="Health Sciences North"/>
    <s v="Health Sciences North - Ramsay Lake Health Centre"/>
    <s v="Acute Teaching"/>
    <s v="LHIN13"/>
    <x v="9"/>
    <n v="2019"/>
    <x v="0"/>
    <x v="2"/>
    <n v="47"/>
    <x v="0"/>
    <n v="96"/>
    <n v="45.12"/>
  </r>
  <r>
    <s v="Health Sciences North"/>
    <s v="Health Sciences North - Ramsay Lake Health Centre"/>
    <s v="Acute Teaching"/>
    <s v="LHIN13"/>
    <x v="9"/>
    <n v="2019"/>
    <x v="0"/>
    <x v="2"/>
    <n v="47"/>
    <x v="21"/>
    <n v="87"/>
    <n v="40.89"/>
  </r>
  <r>
    <s v="Health Sciences North"/>
    <s v="Health Sciences North - Ramsay Lake Health Centre"/>
    <s v="Acute Teaching"/>
    <s v="LHIN13"/>
    <x v="9"/>
    <n v="2019"/>
    <x v="0"/>
    <x v="2"/>
    <n v="47"/>
    <x v="19"/>
    <n v="77"/>
    <n v="36.19"/>
  </r>
  <r>
    <s v="Health Sciences North"/>
    <s v="Health Sciences North - Ramsay Lake Health Centre"/>
    <s v="Acute Teaching"/>
    <s v="LHIN13"/>
    <x v="9"/>
    <n v="2019"/>
    <x v="0"/>
    <x v="2"/>
    <n v="47"/>
    <x v="5"/>
    <n v="96"/>
    <n v="45.12"/>
  </r>
  <r>
    <s v="Health Sciences North"/>
    <s v="Health Sciences North - Ramsay Lake Health Centre"/>
    <s v="Acute Teaching"/>
    <s v="LHIN13"/>
    <x v="9"/>
    <n v="2019"/>
    <x v="0"/>
    <x v="2"/>
    <n v="201"/>
    <x v="7"/>
    <n v="0"/>
    <n v="0"/>
  </r>
  <r>
    <s v="Health Sciences North"/>
    <s v="Health Sciences North - Ramsay Lake Health Centre"/>
    <s v="Acute Teaching"/>
    <s v="LHIN13"/>
    <x v="9"/>
    <n v="2019"/>
    <x v="0"/>
    <x v="2"/>
    <n v="201"/>
    <x v="8"/>
    <n v="86"/>
    <n v="172.86"/>
  </r>
  <r>
    <s v="Health Sciences North"/>
    <s v="Health Sciences North - Ramsay Lake Health Centre"/>
    <s v="Acute Teaching"/>
    <s v="LHIN13"/>
    <x v="9"/>
    <n v="2019"/>
    <x v="0"/>
    <x v="2"/>
    <n v="201"/>
    <x v="10"/>
    <n v="89"/>
    <n v="178.89"/>
  </r>
  <r>
    <s v="Health Sciences North"/>
    <s v="Health Sciences North - Ramsay Lake Health Centre"/>
    <s v="Acute Teaching"/>
    <s v="LHIN13"/>
    <x v="9"/>
    <n v="2019"/>
    <x v="0"/>
    <x v="2"/>
    <n v="201"/>
    <x v="9"/>
    <n v="88"/>
    <n v="176.88"/>
  </r>
  <r>
    <s v="Health Sciences North"/>
    <s v="Health Sciences North - Ramsay Lake Health Centre"/>
    <s v="Acute Teaching"/>
    <s v="LHIN13"/>
    <x v="9"/>
    <n v="2019"/>
    <x v="0"/>
    <x v="2"/>
    <n v="201"/>
    <x v="11"/>
    <n v="90"/>
    <n v="180.9"/>
  </r>
  <r>
    <s v="Health Sciences North"/>
    <s v="Health Sciences North - Ramsay Lake Health Centre"/>
    <s v="Acute Teaching"/>
    <s v="LHIN13"/>
    <x v="9"/>
    <n v="2019"/>
    <x v="0"/>
    <x v="2"/>
    <n v="201"/>
    <x v="1"/>
    <n v="89"/>
    <n v="178.89"/>
  </r>
  <r>
    <s v="Health Sciences North"/>
    <s v="Health Sciences North - Ramsay Lake Health Centre"/>
    <s v="Acute Teaching"/>
    <s v="LHIN13"/>
    <x v="9"/>
    <n v="2019"/>
    <x v="0"/>
    <x v="2"/>
    <n v="201"/>
    <x v="17"/>
    <n v="100"/>
    <n v="201"/>
  </r>
  <r>
    <s v="Health Sciences North"/>
    <s v="Health Sciences North - Ramsay Lake Health Centre"/>
    <s v="Acute Teaching"/>
    <s v="LHIN13"/>
    <x v="9"/>
    <n v="2019"/>
    <x v="0"/>
    <x v="2"/>
    <n v="201"/>
    <x v="4"/>
    <n v="100"/>
    <n v="201"/>
  </r>
  <r>
    <s v="Health Sciences North"/>
    <s v="Health Sciences North - Ramsay Lake Health Centre"/>
    <s v="Acute Teaching"/>
    <s v="LHIN13"/>
    <x v="9"/>
    <n v="2019"/>
    <x v="0"/>
    <x v="2"/>
    <n v="201"/>
    <x v="18"/>
    <n v="99"/>
    <n v="198.99"/>
  </r>
  <r>
    <s v="Health Sciences North"/>
    <s v="Health Sciences North - Ramsay Lake Health Centre"/>
    <s v="Acute Teaching"/>
    <s v="LHIN13"/>
    <x v="9"/>
    <n v="2019"/>
    <x v="0"/>
    <x v="2"/>
    <n v="201"/>
    <x v="3"/>
    <n v="96"/>
    <n v="192.96"/>
  </r>
  <r>
    <s v="Health Sciences North"/>
    <s v="Health Sciences North - Ramsay Lake Health Centre"/>
    <s v="Acute Teaching"/>
    <s v="LHIN13"/>
    <x v="9"/>
    <n v="2019"/>
    <x v="0"/>
    <x v="2"/>
    <n v="201"/>
    <x v="6"/>
    <n v="95"/>
    <n v="190.95"/>
  </r>
  <r>
    <s v="Health Sciences North"/>
    <s v="Health Sciences North - Ramsay Lake Health Centre"/>
    <s v="Acute Teaching"/>
    <s v="LHIN13"/>
    <x v="9"/>
    <n v="2019"/>
    <x v="0"/>
    <x v="2"/>
    <n v="201"/>
    <x v="0"/>
    <n v="88"/>
    <n v="176.88"/>
  </r>
  <r>
    <s v="Health Sciences North"/>
    <s v="Health Sciences North - Ramsay Lake Health Centre"/>
    <s v="Acute Teaching"/>
    <s v="LHIN13"/>
    <x v="9"/>
    <n v="2019"/>
    <x v="0"/>
    <x v="2"/>
    <n v="201"/>
    <x v="21"/>
    <n v="84"/>
    <n v="168.84"/>
  </r>
  <r>
    <s v="Health Sciences North"/>
    <s v="Health Sciences North - Ramsay Lake Health Centre"/>
    <s v="Acute Teaching"/>
    <s v="LHIN13"/>
    <x v="9"/>
    <n v="2019"/>
    <x v="0"/>
    <x v="2"/>
    <n v="201"/>
    <x v="19"/>
    <n v="34"/>
    <n v="68.34"/>
  </r>
  <r>
    <s v="Health Sciences North"/>
    <s v="Health Sciences North - Ramsay Lake Health Centre"/>
    <s v="Acute Teaching"/>
    <s v="LHIN13"/>
    <x v="9"/>
    <n v="2019"/>
    <x v="0"/>
    <x v="2"/>
    <n v="201"/>
    <x v="5"/>
    <n v="88"/>
    <n v="176.88"/>
  </r>
  <r>
    <s v="Health Sciences North"/>
    <s v="Health Sciences North - Ramsay Lake Health Centre"/>
    <s v="Acute Teaching"/>
    <s v="LHIN13"/>
    <x v="9"/>
    <n v="2019"/>
    <x v="0"/>
    <x v="12"/>
    <n v="14"/>
    <x v="7"/>
    <n v="0"/>
    <n v="0"/>
  </r>
  <r>
    <s v="Health Sciences North"/>
    <s v="Health Sciences North - Ramsay Lake Health Centre"/>
    <s v="Acute Teaching"/>
    <s v="LHIN13"/>
    <x v="9"/>
    <n v="2019"/>
    <x v="0"/>
    <x v="12"/>
    <n v="14"/>
    <x v="8"/>
    <n v="0"/>
    <n v="0"/>
  </r>
  <r>
    <s v="Health Sciences North"/>
    <s v="Health Sciences North - Ramsay Lake Health Centre"/>
    <s v="Acute Teaching"/>
    <s v="LHIN13"/>
    <x v="9"/>
    <n v="2019"/>
    <x v="0"/>
    <x v="12"/>
    <n v="14"/>
    <x v="10"/>
    <n v="0"/>
    <n v="0"/>
  </r>
  <r>
    <s v="Health Sciences North"/>
    <s v="Health Sciences North - Ramsay Lake Health Centre"/>
    <s v="Acute Teaching"/>
    <s v="LHIN13"/>
    <x v="9"/>
    <n v="2019"/>
    <x v="0"/>
    <x v="12"/>
    <n v="14"/>
    <x v="9"/>
    <n v="0"/>
    <n v="0"/>
  </r>
  <r>
    <s v="Health Sciences North"/>
    <s v="Health Sciences North - Ramsay Lake Health Centre"/>
    <s v="Acute Teaching"/>
    <s v="LHIN13"/>
    <x v="9"/>
    <n v="2019"/>
    <x v="0"/>
    <x v="12"/>
    <n v="14"/>
    <x v="11"/>
    <n v="0"/>
    <n v="0"/>
  </r>
  <r>
    <s v="Health Sciences North"/>
    <s v="Health Sciences North - Ramsay Lake Health Centre"/>
    <s v="Acute Teaching"/>
    <s v="LHIN13"/>
    <x v="9"/>
    <n v="2019"/>
    <x v="0"/>
    <x v="12"/>
    <n v="14"/>
    <x v="1"/>
    <n v="0"/>
    <n v="0"/>
  </r>
  <r>
    <s v="Health Sciences North"/>
    <s v="Health Sciences North - Ramsay Lake Health Centre"/>
    <s v="Acute Teaching"/>
    <s v="LHIN13"/>
    <x v="9"/>
    <n v="2019"/>
    <x v="0"/>
    <x v="12"/>
    <n v="14"/>
    <x v="17"/>
    <n v="100"/>
    <n v="14"/>
  </r>
  <r>
    <s v="Health Sciences North"/>
    <s v="Health Sciences North - Ramsay Lake Health Centre"/>
    <s v="Acute Teaching"/>
    <s v="LHIN13"/>
    <x v="9"/>
    <n v="2019"/>
    <x v="0"/>
    <x v="12"/>
    <n v="14"/>
    <x v="4"/>
    <n v="100"/>
    <n v="14"/>
  </r>
  <r>
    <s v="Health Sciences North"/>
    <s v="Health Sciences North - Ramsay Lake Health Centre"/>
    <s v="Acute Teaching"/>
    <s v="LHIN13"/>
    <x v="9"/>
    <n v="2019"/>
    <x v="0"/>
    <x v="12"/>
    <n v="14"/>
    <x v="18"/>
    <n v="100"/>
    <n v="14"/>
  </r>
  <r>
    <s v="Health Sciences North"/>
    <s v="Health Sciences North - Ramsay Lake Health Centre"/>
    <s v="Acute Teaching"/>
    <s v="LHIN13"/>
    <x v="9"/>
    <n v="2019"/>
    <x v="0"/>
    <x v="12"/>
    <n v="14"/>
    <x v="3"/>
    <n v="93"/>
    <n v="13.02"/>
  </r>
  <r>
    <s v="Health Sciences North"/>
    <s v="Health Sciences North - Ramsay Lake Health Centre"/>
    <s v="Acute Teaching"/>
    <s v="LHIN13"/>
    <x v="9"/>
    <n v="2019"/>
    <x v="0"/>
    <x v="12"/>
    <n v="14"/>
    <x v="6"/>
    <n v="93"/>
    <n v="13.02"/>
  </r>
  <r>
    <s v="Health Sciences North"/>
    <s v="Health Sciences North - Ramsay Lake Health Centre"/>
    <s v="Acute Teaching"/>
    <s v="LHIN13"/>
    <x v="9"/>
    <n v="2019"/>
    <x v="0"/>
    <x v="12"/>
    <n v="14"/>
    <x v="0"/>
    <n v="86"/>
    <n v="12.04"/>
  </r>
  <r>
    <s v="Health Sciences North"/>
    <s v="Health Sciences North - Ramsay Lake Health Centre"/>
    <s v="Acute Teaching"/>
    <s v="LHIN13"/>
    <x v="9"/>
    <n v="2019"/>
    <x v="0"/>
    <x v="12"/>
    <n v="14"/>
    <x v="21"/>
    <n v="14"/>
    <n v="1.96"/>
  </r>
  <r>
    <s v="Health Sciences North"/>
    <s v="Health Sciences North - Ramsay Lake Health Centre"/>
    <s v="Acute Teaching"/>
    <s v="LHIN13"/>
    <x v="9"/>
    <n v="2019"/>
    <x v="0"/>
    <x v="12"/>
    <n v="14"/>
    <x v="19"/>
    <n v="0"/>
    <n v="0"/>
  </r>
  <r>
    <s v="Health Sciences North"/>
    <s v="Health Sciences North - Ramsay Lake Health Centre"/>
    <s v="Acute Teaching"/>
    <s v="LHIN13"/>
    <x v="9"/>
    <n v="2019"/>
    <x v="0"/>
    <x v="12"/>
    <n v="14"/>
    <x v="5"/>
    <n v="86"/>
    <n v="12.04"/>
  </r>
  <r>
    <s v="Health Sciences North"/>
    <s v="Health Sciences North - Ramsay Lake Health Centre"/>
    <s v="Acute Teaching"/>
    <s v="LHIN13"/>
    <x v="9"/>
    <n v="2019"/>
    <x v="0"/>
    <x v="3"/>
    <n v="55"/>
    <x v="7"/>
    <n v="80"/>
    <n v="44"/>
  </r>
  <r>
    <s v="Health Sciences North"/>
    <s v="Health Sciences North - Ramsay Lake Health Centre"/>
    <s v="Acute Teaching"/>
    <s v="LHIN13"/>
    <x v="9"/>
    <n v="2019"/>
    <x v="0"/>
    <x v="3"/>
    <n v="55"/>
    <x v="8"/>
    <n v="85"/>
    <n v="46.75"/>
  </r>
  <r>
    <s v="Health Sciences North"/>
    <s v="Health Sciences North - Ramsay Lake Health Centre"/>
    <s v="Acute Teaching"/>
    <s v="LHIN13"/>
    <x v="9"/>
    <n v="2019"/>
    <x v="0"/>
    <x v="3"/>
    <n v="55"/>
    <x v="10"/>
    <n v="95"/>
    <n v="52.25"/>
  </r>
  <r>
    <s v="Health Sciences North"/>
    <s v="Health Sciences North - Ramsay Lake Health Centre"/>
    <s v="Acute Teaching"/>
    <s v="LHIN13"/>
    <x v="9"/>
    <n v="2019"/>
    <x v="0"/>
    <x v="3"/>
    <n v="55"/>
    <x v="9"/>
    <n v="91"/>
    <n v="50.05"/>
  </r>
  <r>
    <s v="Health Sciences North"/>
    <s v="Health Sciences North - Ramsay Lake Health Centre"/>
    <s v="Acute Teaching"/>
    <s v="LHIN13"/>
    <x v="9"/>
    <n v="2019"/>
    <x v="0"/>
    <x v="3"/>
    <n v="55"/>
    <x v="11"/>
    <n v="95"/>
    <n v="52.25"/>
  </r>
  <r>
    <s v="Health Sciences North"/>
    <s v="Health Sciences North - Ramsay Lake Health Centre"/>
    <s v="Acute Teaching"/>
    <s v="LHIN13"/>
    <x v="9"/>
    <n v="2019"/>
    <x v="0"/>
    <x v="3"/>
    <n v="55"/>
    <x v="1"/>
    <n v="95"/>
    <n v="52.25"/>
  </r>
  <r>
    <s v="Health Sciences North"/>
    <s v="Health Sciences North - Ramsay Lake Health Centre"/>
    <s v="Acute Teaching"/>
    <s v="LHIN13"/>
    <x v="9"/>
    <n v="2019"/>
    <x v="0"/>
    <x v="3"/>
    <n v="55"/>
    <x v="17"/>
    <n v="98"/>
    <n v="53.9"/>
  </r>
  <r>
    <s v="Health Sciences North"/>
    <s v="Health Sciences North - Ramsay Lake Health Centre"/>
    <s v="Acute Teaching"/>
    <s v="LHIN13"/>
    <x v="9"/>
    <n v="2019"/>
    <x v="0"/>
    <x v="3"/>
    <n v="55"/>
    <x v="4"/>
    <n v="100"/>
    <n v="55"/>
  </r>
  <r>
    <s v="Health Sciences North"/>
    <s v="Health Sciences North - Ramsay Lake Health Centre"/>
    <s v="Acute Teaching"/>
    <s v="LHIN13"/>
    <x v="9"/>
    <n v="2019"/>
    <x v="0"/>
    <x v="3"/>
    <n v="55"/>
    <x v="18"/>
    <n v="100"/>
    <n v="55"/>
  </r>
  <r>
    <s v="Health Sciences North"/>
    <s v="Health Sciences North - Ramsay Lake Health Centre"/>
    <s v="Acute Teaching"/>
    <s v="LHIN13"/>
    <x v="9"/>
    <n v="2019"/>
    <x v="0"/>
    <x v="3"/>
    <n v="55"/>
    <x v="3"/>
    <n v="98"/>
    <n v="53.9"/>
  </r>
  <r>
    <s v="Health Sciences North"/>
    <s v="Health Sciences North - Ramsay Lake Health Centre"/>
    <s v="Acute Teaching"/>
    <s v="LHIN13"/>
    <x v="9"/>
    <n v="2019"/>
    <x v="0"/>
    <x v="3"/>
    <n v="55"/>
    <x v="6"/>
    <n v="98"/>
    <n v="53.9"/>
  </r>
  <r>
    <s v="Health Sciences North"/>
    <s v="Health Sciences North - Ramsay Lake Health Centre"/>
    <s v="Acute Teaching"/>
    <s v="LHIN13"/>
    <x v="9"/>
    <n v="2019"/>
    <x v="0"/>
    <x v="3"/>
    <n v="55"/>
    <x v="0"/>
    <n v="95"/>
    <n v="52.25"/>
  </r>
  <r>
    <s v="Health Sciences North"/>
    <s v="Health Sciences North - Ramsay Lake Health Centre"/>
    <s v="Acute Teaching"/>
    <s v="LHIN13"/>
    <x v="9"/>
    <n v="2019"/>
    <x v="0"/>
    <x v="3"/>
    <n v="55"/>
    <x v="21"/>
    <n v="0"/>
    <n v="0"/>
  </r>
  <r>
    <s v="Health Sciences North"/>
    <s v="Health Sciences North - Ramsay Lake Health Centre"/>
    <s v="Acute Teaching"/>
    <s v="LHIN13"/>
    <x v="9"/>
    <n v="2019"/>
    <x v="0"/>
    <x v="3"/>
    <n v="55"/>
    <x v="19"/>
    <n v="0"/>
    <n v="0"/>
  </r>
  <r>
    <s v="Health Sciences North"/>
    <s v="Health Sciences North - Ramsay Lake Health Centre"/>
    <s v="Acute Teaching"/>
    <s v="LHIN13"/>
    <x v="9"/>
    <n v="2019"/>
    <x v="0"/>
    <x v="3"/>
    <n v="55"/>
    <x v="5"/>
    <n v="89"/>
    <n v="48.95"/>
  </r>
  <r>
    <s v="Health Sciences North"/>
    <s v="Health Sciences North - Ramsay Lake Health Centre"/>
    <s v="Acute Teaching"/>
    <s v="LHIN13"/>
    <x v="9"/>
    <n v="2019"/>
    <x v="0"/>
    <x v="4"/>
    <n v="195"/>
    <x v="10"/>
    <n v="84"/>
    <n v="163.80000000000001"/>
  </r>
  <r>
    <s v="Health Sciences North"/>
    <s v="Health Sciences North - Ramsay Lake Health Centre"/>
    <s v="Acute Teaching"/>
    <s v="LHIN13"/>
    <x v="9"/>
    <n v="2019"/>
    <x v="0"/>
    <x v="4"/>
    <n v="198"/>
    <x v="11"/>
    <n v="90"/>
    <n v="178.2"/>
  </r>
  <r>
    <s v="Health Sciences North"/>
    <s v="Health Sciences North - Ramsay Lake Health Centre"/>
    <s v="Acute Teaching"/>
    <s v="LHIN13"/>
    <x v="9"/>
    <n v="2019"/>
    <x v="0"/>
    <x v="4"/>
    <n v="200"/>
    <x v="4"/>
    <n v="89"/>
    <n v="178"/>
  </r>
  <r>
    <s v="Health Sciences North"/>
    <s v="Health Sciences North - Ramsay Lake Health Centre"/>
    <s v="Acute Teaching"/>
    <s v="LHIN13"/>
    <x v="9"/>
    <n v="2019"/>
    <x v="0"/>
    <x v="4"/>
    <n v="200"/>
    <x v="18"/>
    <n v="100"/>
    <n v="200"/>
  </r>
  <r>
    <s v="Health Sciences North"/>
    <s v="Health Sciences North - Ramsay Lake Health Centre"/>
    <s v="Acute Teaching"/>
    <s v="LHIN13"/>
    <x v="9"/>
    <n v="2019"/>
    <x v="0"/>
    <x v="4"/>
    <n v="201"/>
    <x v="3"/>
    <n v="95"/>
    <n v="190.95"/>
  </r>
  <r>
    <s v="Health Sciences North"/>
    <s v="Health Sciences North - Ramsay Lake Health Centre"/>
    <s v="Acute Teaching"/>
    <s v="LHIN13"/>
    <x v="9"/>
    <n v="2019"/>
    <x v="0"/>
    <x v="4"/>
    <n v="201"/>
    <x v="6"/>
    <n v="99"/>
    <n v="198.99"/>
  </r>
  <r>
    <s v="Health Sciences North"/>
    <s v="Health Sciences North - Ramsay Lake Health Centre"/>
    <s v="Acute Teaching"/>
    <s v="LHIN13"/>
    <x v="9"/>
    <n v="2019"/>
    <x v="0"/>
    <x v="4"/>
    <n v="55"/>
    <x v="0"/>
    <n v="95"/>
    <n v="52.25"/>
  </r>
  <r>
    <s v="Health Sciences North"/>
    <s v="Health Sciences North - Ramsay Lake Health Centre"/>
    <s v="Acute Teaching"/>
    <s v="LHIN13"/>
    <x v="9"/>
    <n v="2019"/>
    <x v="0"/>
    <x v="4"/>
    <n v="197"/>
    <x v="21"/>
    <n v="87"/>
    <n v="171.39"/>
  </r>
  <r>
    <s v="Health Sciences North"/>
    <s v="Health Sciences North - Ramsay Lake Health Centre"/>
    <s v="Acute Teaching"/>
    <s v="LHIN13"/>
    <x v="9"/>
    <n v="2019"/>
    <x v="1"/>
    <x v="5"/>
    <n v="83"/>
    <x v="8"/>
    <n v="35"/>
    <n v="29.05"/>
  </r>
  <r>
    <s v="Health Sciences North"/>
    <s v="Health Sciences North - Ramsay Lake Health Centre"/>
    <s v="Acute Teaching"/>
    <s v="LHIN13"/>
    <x v="9"/>
    <n v="2019"/>
    <x v="1"/>
    <x v="5"/>
    <n v="83"/>
    <x v="10"/>
    <n v="35"/>
    <n v="29.05"/>
  </r>
  <r>
    <s v="Health Sciences North"/>
    <s v="Health Sciences North - Ramsay Lake Health Centre"/>
    <s v="Acute Teaching"/>
    <s v="LHIN13"/>
    <x v="9"/>
    <n v="2019"/>
    <x v="1"/>
    <x v="5"/>
    <n v="83"/>
    <x v="12"/>
    <n v="35"/>
    <n v="29.05"/>
  </r>
  <r>
    <s v="Health Sciences North"/>
    <s v="Health Sciences North - Ramsay Lake Health Centre"/>
    <s v="Acute Teaching"/>
    <s v="LHIN13"/>
    <x v="9"/>
    <n v="2019"/>
    <x v="1"/>
    <x v="5"/>
    <n v="83"/>
    <x v="9"/>
    <n v="35"/>
    <n v="29.05"/>
  </r>
  <r>
    <s v="Health Sciences North"/>
    <s v="Health Sciences North - Ramsay Lake Health Centre"/>
    <s v="Acute Teaching"/>
    <s v="LHIN13"/>
    <x v="9"/>
    <n v="2019"/>
    <x v="1"/>
    <x v="5"/>
    <n v="83"/>
    <x v="1"/>
    <n v="35"/>
    <n v="29.05"/>
  </r>
  <r>
    <s v="Health Sciences North"/>
    <s v="Health Sciences North - Ramsay Lake Health Centre"/>
    <s v="Acute Teaching"/>
    <s v="LHIN13"/>
    <x v="9"/>
    <n v="2019"/>
    <x v="1"/>
    <x v="5"/>
    <n v="83"/>
    <x v="17"/>
    <n v="35"/>
    <n v="29.05"/>
  </r>
  <r>
    <s v="Health Sciences North"/>
    <s v="Health Sciences North - Ramsay Lake Health Centre"/>
    <s v="Acute Teaching"/>
    <s v="LHIN13"/>
    <x v="9"/>
    <n v="2019"/>
    <x v="1"/>
    <x v="5"/>
    <n v="83"/>
    <x v="4"/>
    <n v="35"/>
    <n v="29.05"/>
  </r>
  <r>
    <s v="Health Sciences North"/>
    <s v="Health Sciences North - Ramsay Lake Health Centre"/>
    <s v="Acute Teaching"/>
    <s v="LHIN13"/>
    <x v="9"/>
    <n v="2019"/>
    <x v="1"/>
    <x v="5"/>
    <n v="83"/>
    <x v="0"/>
    <n v="48"/>
    <n v="39.840000000000003"/>
  </r>
  <r>
    <s v="Health Sciences North"/>
    <s v="Health Sciences North - Ramsay Lake Health Centre"/>
    <s v="Acute Teaching"/>
    <s v="LHIN13"/>
    <x v="9"/>
    <n v="2019"/>
    <x v="1"/>
    <x v="5"/>
    <n v="83"/>
    <x v="20"/>
    <n v="48"/>
    <n v="39.840000000000003"/>
  </r>
  <r>
    <s v="Health Sciences North"/>
    <s v="Health Sciences North - Ramsay Lake Health Centre"/>
    <s v="Acute Teaching"/>
    <s v="LHIN13"/>
    <x v="9"/>
    <n v="2019"/>
    <x v="1"/>
    <x v="5"/>
    <n v="83"/>
    <x v="15"/>
    <n v="30"/>
    <n v="24.9"/>
  </r>
  <r>
    <s v="Health Sciences North"/>
    <s v="Health Sciences North - Ramsay Lake Health Centre"/>
    <s v="Acute Teaching"/>
    <s v="LHIN13"/>
    <x v="9"/>
    <n v="2019"/>
    <x v="1"/>
    <x v="5"/>
    <n v="83"/>
    <x v="14"/>
    <n v="52"/>
    <n v="43.16"/>
  </r>
  <r>
    <s v="Health Sciences North"/>
    <s v="Health Sciences North - Ramsay Lake Health Centre"/>
    <s v="Acute Teaching"/>
    <s v="LHIN13"/>
    <x v="9"/>
    <n v="2019"/>
    <x v="1"/>
    <x v="5"/>
    <n v="83"/>
    <x v="24"/>
    <n v="100"/>
    <n v="83"/>
  </r>
  <r>
    <s v="Health Sciences North"/>
    <s v="Health Sciences North - Ramsay Lake Health Centre"/>
    <s v="Acute Teaching"/>
    <s v="LHIN13"/>
    <x v="9"/>
    <n v="2019"/>
    <x v="1"/>
    <x v="5"/>
    <n v="83"/>
    <x v="36"/>
    <n v="100"/>
    <n v="83"/>
  </r>
  <r>
    <s v="Health Sciences North"/>
    <s v="Health Sciences North - Ramsay Lake Health Centre"/>
    <s v="Acute Teaching"/>
    <s v="LHIN13"/>
    <x v="9"/>
    <n v="2019"/>
    <x v="1"/>
    <x v="5"/>
    <n v="83"/>
    <x v="13"/>
    <n v="100"/>
    <n v="83"/>
  </r>
  <r>
    <s v="Health Sciences North"/>
    <s v="Health Sciences North - Ramsay Lake Health Centre"/>
    <s v="Acute Teaching"/>
    <s v="LHIN13"/>
    <x v="9"/>
    <n v="2019"/>
    <x v="1"/>
    <x v="5"/>
    <n v="83"/>
    <x v="5"/>
    <n v="55"/>
    <n v="45.65"/>
  </r>
  <r>
    <s v="Health Sciences North"/>
    <s v="Health Sciences North - Ramsay Lake Health Centre"/>
    <s v="Acute Teaching"/>
    <s v="LHIN13"/>
    <x v="9"/>
    <n v="2019"/>
    <x v="1"/>
    <x v="6"/>
    <n v="263"/>
    <x v="7"/>
    <n v="100"/>
    <n v="263"/>
  </r>
  <r>
    <s v="Health Sciences North"/>
    <s v="Health Sciences North - Ramsay Lake Health Centre"/>
    <s v="Acute Teaching"/>
    <s v="LHIN13"/>
    <x v="9"/>
    <n v="2019"/>
    <x v="1"/>
    <x v="6"/>
    <n v="263"/>
    <x v="8"/>
    <n v="100"/>
    <n v="263"/>
  </r>
  <r>
    <s v="Health Sciences North"/>
    <s v="Health Sciences North - Ramsay Lake Health Centre"/>
    <s v="Acute Teaching"/>
    <s v="LHIN13"/>
    <x v="9"/>
    <n v="2019"/>
    <x v="1"/>
    <x v="6"/>
    <n v="263"/>
    <x v="10"/>
    <n v="100"/>
    <n v="263"/>
  </r>
  <r>
    <s v="Health Sciences North"/>
    <s v="Health Sciences North - Ramsay Lake Health Centre"/>
    <s v="Acute Teaching"/>
    <s v="LHIN13"/>
    <x v="9"/>
    <n v="2019"/>
    <x v="1"/>
    <x v="6"/>
    <n v="263"/>
    <x v="0"/>
    <n v="63"/>
    <n v="165.69"/>
  </r>
  <r>
    <s v="Health Sciences North"/>
    <s v="Health Sciences North - Ramsay Lake Health Centre"/>
    <s v="Acute Teaching"/>
    <s v="LHIN13"/>
    <x v="9"/>
    <n v="2019"/>
    <x v="1"/>
    <x v="6"/>
    <n v="263"/>
    <x v="20"/>
    <n v="63"/>
    <n v="165.69"/>
  </r>
  <r>
    <s v="Health Sciences North"/>
    <s v="Health Sciences North - Ramsay Lake Health Centre"/>
    <s v="Acute Teaching"/>
    <s v="LHIN13"/>
    <x v="9"/>
    <n v="2019"/>
    <x v="1"/>
    <x v="6"/>
    <n v="263"/>
    <x v="15"/>
    <n v="5"/>
    <n v="13.15"/>
  </r>
  <r>
    <s v="Health Sciences North"/>
    <s v="Health Sciences North - Ramsay Lake Health Centre"/>
    <s v="Acute Teaching"/>
    <s v="LHIN13"/>
    <x v="9"/>
    <n v="2019"/>
    <x v="1"/>
    <x v="6"/>
    <n v="263"/>
    <x v="24"/>
    <n v="94"/>
    <n v="247.22"/>
  </r>
  <r>
    <s v="Health Sciences North"/>
    <s v="Health Sciences North - Ramsay Lake Health Centre"/>
    <s v="Acute Teaching"/>
    <s v="LHIN13"/>
    <x v="9"/>
    <n v="2019"/>
    <x v="1"/>
    <x v="6"/>
    <n v="262"/>
    <x v="13"/>
    <n v="100"/>
    <n v="262"/>
  </r>
  <r>
    <s v="Health Sciences North"/>
    <s v="Health Sciences North - Ramsay Lake Health Centre"/>
    <s v="Acute Teaching"/>
    <s v="LHIN13"/>
    <x v="9"/>
    <n v="2019"/>
    <x v="1"/>
    <x v="6"/>
    <n v="263"/>
    <x v="23"/>
    <n v="23"/>
    <n v="60.49"/>
  </r>
  <r>
    <s v="Health Sciences North"/>
    <s v="Health Sciences North - Ramsay Lake Health Centre"/>
    <s v="Acute Teaching"/>
    <s v="LHIN13"/>
    <x v="9"/>
    <n v="2019"/>
    <x v="1"/>
    <x v="6"/>
    <n v="263"/>
    <x v="21"/>
    <n v="23"/>
    <n v="60.49"/>
  </r>
  <r>
    <s v="Health Sciences North"/>
    <s v="Health Sciences North - Ramsay Lake Health Centre"/>
    <s v="Acute Teaching"/>
    <s v="LHIN13"/>
    <x v="9"/>
    <n v="2019"/>
    <x v="1"/>
    <x v="6"/>
    <n v="262"/>
    <x v="19"/>
    <n v="99"/>
    <n v="259.38"/>
  </r>
  <r>
    <s v="Health Sciences North"/>
    <s v="Health Sciences North - Ramsay Lake Health Centre"/>
    <s v="Acute Teaching"/>
    <s v="LHIN13"/>
    <x v="9"/>
    <n v="2019"/>
    <x v="1"/>
    <x v="16"/>
    <n v="97"/>
    <x v="7"/>
    <n v="13"/>
    <n v="12.61"/>
  </r>
  <r>
    <s v="Health Sciences North"/>
    <s v="Health Sciences North - Ramsay Lake Health Centre"/>
    <s v="Acute Teaching"/>
    <s v="LHIN13"/>
    <x v="9"/>
    <n v="2019"/>
    <x v="1"/>
    <x v="16"/>
    <n v="97"/>
    <x v="0"/>
    <n v="10"/>
    <n v="9.6999999999999993"/>
  </r>
  <r>
    <s v="Health Sciences North"/>
    <s v="Health Sciences North - Ramsay Lake Health Centre"/>
    <s v="Acute Teaching"/>
    <s v="LHIN13"/>
    <x v="9"/>
    <n v="2019"/>
    <x v="1"/>
    <x v="16"/>
    <n v="97"/>
    <x v="20"/>
    <n v="9"/>
    <n v="8.73"/>
  </r>
  <r>
    <s v="Health Sciences North"/>
    <s v="Health Sciences North - Ramsay Lake Health Centre"/>
    <s v="Acute Teaching"/>
    <s v="LHIN13"/>
    <x v="9"/>
    <n v="2019"/>
    <x v="1"/>
    <x v="16"/>
    <n v="97"/>
    <x v="15"/>
    <n v="2"/>
    <n v="1.94"/>
  </r>
  <r>
    <s v="Health Sciences North"/>
    <s v="Health Sciences North - Ramsay Lake Health Centre"/>
    <s v="Acute Teaching"/>
    <s v="LHIN13"/>
    <x v="9"/>
    <n v="2019"/>
    <x v="1"/>
    <x v="16"/>
    <n v="97"/>
    <x v="24"/>
    <n v="98"/>
    <n v="95.06"/>
  </r>
  <r>
    <s v="Health Sciences North"/>
    <s v="Health Sciences North - Ramsay Lake Health Centre"/>
    <s v="Acute Teaching"/>
    <s v="LHIN13"/>
    <x v="9"/>
    <n v="2019"/>
    <x v="1"/>
    <x v="16"/>
    <n v="97"/>
    <x v="13"/>
    <n v="98"/>
    <n v="95.06"/>
  </r>
  <r>
    <s v="Health Sciences North"/>
    <s v="Health Sciences North - Ramsay Lake Health Centre"/>
    <s v="Acute Teaching"/>
    <s v="LHIN13"/>
    <x v="9"/>
    <n v="2019"/>
    <x v="1"/>
    <x v="16"/>
    <n v="96"/>
    <x v="23"/>
    <n v="41"/>
    <n v="39.36"/>
  </r>
  <r>
    <s v="Health Sciences North"/>
    <s v="Health Sciences North - Ramsay Lake Health Centre"/>
    <s v="Acute Teaching"/>
    <s v="LHIN13"/>
    <x v="9"/>
    <n v="2019"/>
    <x v="1"/>
    <x v="16"/>
    <n v="97"/>
    <x v="21"/>
    <n v="23"/>
    <n v="22.31"/>
  </r>
  <r>
    <s v="Health Sciences North"/>
    <s v="Health Sciences North - Ramsay Lake Health Centre"/>
    <s v="Acute Teaching"/>
    <s v="LHIN13"/>
    <x v="9"/>
    <n v="2019"/>
    <x v="1"/>
    <x v="16"/>
    <n v="97"/>
    <x v="19"/>
    <n v="9"/>
    <n v="8.73"/>
  </r>
  <r>
    <s v="Health Sciences North"/>
    <s v="Health Sciences North - Ramsay Lake Health Centre"/>
    <s v="Acute Teaching"/>
    <s v="LHIN13"/>
    <x v="9"/>
    <n v="2019"/>
    <x v="1"/>
    <x v="7"/>
    <n v="311"/>
    <x v="8"/>
    <n v="89"/>
    <n v="276.79000000000002"/>
  </r>
  <r>
    <s v="Health Sciences North"/>
    <s v="Health Sciences North - Ramsay Lake Health Centre"/>
    <s v="Acute Teaching"/>
    <s v="LHIN13"/>
    <x v="9"/>
    <n v="2019"/>
    <x v="1"/>
    <x v="7"/>
    <n v="311"/>
    <x v="10"/>
    <n v="89"/>
    <n v="276.79000000000002"/>
  </r>
  <r>
    <s v="Health Sciences North"/>
    <s v="Health Sciences North - Ramsay Lake Health Centre"/>
    <s v="Acute Teaching"/>
    <s v="LHIN13"/>
    <x v="9"/>
    <n v="2019"/>
    <x v="1"/>
    <x v="7"/>
    <n v="311"/>
    <x v="12"/>
    <n v="89"/>
    <n v="276.79000000000002"/>
  </r>
  <r>
    <s v="Health Sciences North"/>
    <s v="Health Sciences North - Ramsay Lake Health Centre"/>
    <s v="Acute Teaching"/>
    <s v="LHIN13"/>
    <x v="9"/>
    <n v="2019"/>
    <x v="1"/>
    <x v="7"/>
    <n v="311"/>
    <x v="9"/>
    <n v="89"/>
    <n v="276.79000000000002"/>
  </r>
  <r>
    <s v="Health Sciences North"/>
    <s v="Health Sciences North - Ramsay Lake Health Centre"/>
    <s v="Acute Teaching"/>
    <s v="LHIN13"/>
    <x v="9"/>
    <n v="2019"/>
    <x v="1"/>
    <x v="7"/>
    <n v="311"/>
    <x v="1"/>
    <n v="89"/>
    <n v="276.79000000000002"/>
  </r>
  <r>
    <s v="Health Sciences North"/>
    <s v="Health Sciences North - Ramsay Lake Health Centre"/>
    <s v="Acute Teaching"/>
    <s v="LHIN13"/>
    <x v="9"/>
    <n v="2019"/>
    <x v="1"/>
    <x v="7"/>
    <n v="311"/>
    <x v="17"/>
    <n v="89"/>
    <n v="276.79000000000002"/>
  </r>
  <r>
    <s v="Health Sciences North"/>
    <s v="Health Sciences North - Ramsay Lake Health Centre"/>
    <s v="Acute Teaching"/>
    <s v="LHIN13"/>
    <x v="9"/>
    <n v="2019"/>
    <x v="1"/>
    <x v="7"/>
    <n v="311"/>
    <x v="4"/>
    <n v="89"/>
    <n v="276.79000000000002"/>
  </r>
  <r>
    <s v="Health Sciences North"/>
    <s v="Health Sciences North - Ramsay Lake Health Centre"/>
    <s v="Acute Teaching"/>
    <s v="LHIN13"/>
    <x v="9"/>
    <n v="2019"/>
    <x v="1"/>
    <x v="7"/>
    <n v="311"/>
    <x v="0"/>
    <n v="84"/>
    <n v="261.24"/>
  </r>
  <r>
    <s v="Health Sciences North"/>
    <s v="Health Sciences North - Ramsay Lake Health Centre"/>
    <s v="Acute Teaching"/>
    <s v="LHIN13"/>
    <x v="9"/>
    <n v="2019"/>
    <x v="1"/>
    <x v="7"/>
    <n v="311"/>
    <x v="20"/>
    <n v="85"/>
    <n v="264.35000000000002"/>
  </r>
  <r>
    <s v="Health Sciences North"/>
    <s v="Health Sciences North - Ramsay Lake Health Centre"/>
    <s v="Acute Teaching"/>
    <s v="LHIN13"/>
    <x v="9"/>
    <n v="2019"/>
    <x v="1"/>
    <x v="7"/>
    <n v="311"/>
    <x v="15"/>
    <n v="66"/>
    <n v="205.26"/>
  </r>
  <r>
    <s v="Health Sciences North"/>
    <s v="Health Sciences North - Ramsay Lake Health Centre"/>
    <s v="Acute Teaching"/>
    <s v="LHIN13"/>
    <x v="9"/>
    <n v="2019"/>
    <x v="1"/>
    <x v="7"/>
    <n v="311"/>
    <x v="14"/>
    <n v="76"/>
    <n v="236.36"/>
  </r>
  <r>
    <s v="Health Sciences North"/>
    <s v="Health Sciences North - Ramsay Lake Health Centre"/>
    <s v="Acute Teaching"/>
    <s v="LHIN13"/>
    <x v="9"/>
    <n v="2019"/>
    <x v="1"/>
    <x v="7"/>
    <n v="311"/>
    <x v="24"/>
    <n v="100"/>
    <n v="311"/>
  </r>
  <r>
    <s v="Health Sciences North"/>
    <s v="Health Sciences North - Ramsay Lake Health Centre"/>
    <s v="Acute Teaching"/>
    <s v="LHIN13"/>
    <x v="9"/>
    <n v="2019"/>
    <x v="1"/>
    <x v="7"/>
    <n v="307"/>
    <x v="36"/>
    <n v="100"/>
    <n v="307"/>
  </r>
  <r>
    <s v="Health Sciences North"/>
    <s v="Health Sciences North - Ramsay Lake Health Centre"/>
    <s v="Acute Teaching"/>
    <s v="LHIN13"/>
    <x v="9"/>
    <n v="2019"/>
    <x v="1"/>
    <x v="7"/>
    <n v="311"/>
    <x v="13"/>
    <n v="100"/>
    <n v="311"/>
  </r>
  <r>
    <s v="Health Sciences North"/>
    <s v="Health Sciences North - Ramsay Lake Health Centre"/>
    <s v="Acute Teaching"/>
    <s v="LHIN13"/>
    <x v="9"/>
    <n v="2019"/>
    <x v="1"/>
    <x v="7"/>
    <n v="311"/>
    <x v="23"/>
    <n v="99"/>
    <n v="307.89"/>
  </r>
  <r>
    <s v="Health Sciences North"/>
    <s v="Health Sciences North - Ramsay Lake Health Centre"/>
    <s v="Acute Teaching"/>
    <s v="LHIN13"/>
    <x v="9"/>
    <n v="2019"/>
    <x v="1"/>
    <x v="7"/>
    <n v="311"/>
    <x v="21"/>
    <n v="99"/>
    <n v="307.89"/>
  </r>
  <r>
    <s v="Health Sciences North"/>
    <s v="Health Sciences North - Ramsay Lake Health Centre"/>
    <s v="Acute Teaching"/>
    <s v="LHIN13"/>
    <x v="9"/>
    <n v="2019"/>
    <x v="1"/>
    <x v="7"/>
    <n v="311"/>
    <x v="19"/>
    <n v="99"/>
    <n v="307.89"/>
  </r>
  <r>
    <s v="Health Sciences North"/>
    <s v="Health Sciences North - Ramsay Lake Health Centre"/>
    <s v="Acute Teaching"/>
    <s v="LHIN13"/>
    <x v="9"/>
    <n v="2019"/>
    <x v="1"/>
    <x v="7"/>
    <n v="311"/>
    <x v="5"/>
    <n v="96"/>
    <n v="298.56"/>
  </r>
  <r>
    <s v="Health Sciences North"/>
    <s v="Health Sciences North - Ramsay Lake Health Centre"/>
    <s v="Acute Teaching"/>
    <s v="LHIN12"/>
    <x v="9"/>
    <n v="2018"/>
    <x v="1"/>
    <x v="8"/>
    <n v="15"/>
    <x v="16"/>
    <n v="100"/>
    <n v="15"/>
  </r>
  <r>
    <s v="Health Sciences North"/>
    <s v="Health Sciences North - Ramsay Lake Health Centre"/>
    <s v="Acute Teaching"/>
    <s v="LHIN13"/>
    <x v="9"/>
    <n v="2019"/>
    <x v="1"/>
    <x v="8"/>
    <n v="15"/>
    <x v="1"/>
    <n v="100"/>
    <n v="15"/>
  </r>
  <r>
    <s v="Health Sciences North"/>
    <s v="Health Sciences North - Ramsay Lake Health Centre"/>
    <s v="Acute Teaching"/>
    <s v="LHIN13"/>
    <x v="9"/>
    <n v="2019"/>
    <x v="1"/>
    <x v="8"/>
    <n v="15"/>
    <x v="20"/>
    <n v="93"/>
    <n v="13.95"/>
  </r>
  <r>
    <s v="Health Sciences North"/>
    <s v="Health Sciences North - Ramsay Lake Health Centre"/>
    <s v="Acute Teaching"/>
    <s v="LHIN13"/>
    <x v="9"/>
    <n v="2019"/>
    <x v="1"/>
    <x v="8"/>
    <n v="15"/>
    <x v="15"/>
    <n v="60"/>
    <n v="9"/>
  </r>
  <r>
    <s v="Health Sciences North"/>
    <s v="Health Sciences North - Ramsay Lake Health Centre"/>
    <s v="Acute Teaching"/>
    <s v="LHIN13"/>
    <x v="9"/>
    <n v="2019"/>
    <x v="1"/>
    <x v="8"/>
    <n v="15"/>
    <x v="14"/>
    <n v="60"/>
    <n v="9"/>
  </r>
  <r>
    <s v="Health Sciences North"/>
    <s v="Health Sciences North - Ramsay Lake Health Centre"/>
    <s v="Acute Teaching"/>
    <s v="LHIN13"/>
    <x v="9"/>
    <n v="2019"/>
    <x v="1"/>
    <x v="8"/>
    <n v="15"/>
    <x v="13"/>
    <n v="100"/>
    <n v="15"/>
  </r>
  <r>
    <s v="Health Sciences North"/>
    <s v="Health Sciences North - Ramsay Lake Health Centre"/>
    <s v="Acute Teaching"/>
    <s v="LHIN13"/>
    <x v="9"/>
    <n v="2019"/>
    <x v="1"/>
    <x v="8"/>
    <n v="15"/>
    <x v="21"/>
    <n v="20"/>
    <n v="3"/>
  </r>
  <r>
    <s v="Health Sciences North"/>
    <s v="Health Sciences North - Ramsay Lake Health Centre"/>
    <s v="Acute Teaching"/>
    <s v="LHIN12"/>
    <x v="9"/>
    <n v="2018"/>
    <x v="1"/>
    <x v="11"/>
    <n v="64"/>
    <x v="16"/>
    <n v="98"/>
    <n v="62.72"/>
  </r>
  <r>
    <s v="Health Sciences North"/>
    <s v="Health Sciences North - Ramsay Lake Health Centre"/>
    <s v="Acute Teaching"/>
    <s v="LHIN13"/>
    <x v="9"/>
    <n v="2019"/>
    <x v="1"/>
    <x v="11"/>
    <n v="64"/>
    <x v="25"/>
    <n v="83"/>
    <n v="53.12"/>
  </r>
  <r>
    <s v="Health Sciences North"/>
    <s v="Health Sciences North - Ramsay Lake Health Centre"/>
    <s v="Acute Teaching"/>
    <s v="LHIN13"/>
    <x v="9"/>
    <n v="2019"/>
    <x v="1"/>
    <x v="11"/>
    <n v="64"/>
    <x v="30"/>
    <n v="83"/>
    <n v="53.12"/>
  </r>
  <r>
    <s v="Health Sciences North"/>
    <s v="Health Sciences North - Ramsay Lake Health Centre"/>
    <s v="Acute Teaching"/>
    <s v="LHIN13"/>
    <x v="9"/>
    <n v="2019"/>
    <x v="1"/>
    <x v="11"/>
    <n v="64"/>
    <x v="1"/>
    <n v="98"/>
    <n v="62.72"/>
  </r>
  <r>
    <s v="Health Sciences North"/>
    <s v="Health Sciences North - Ramsay Lake Health Centre"/>
    <s v="Acute Teaching"/>
    <s v="LHIN13"/>
    <x v="9"/>
    <n v="2019"/>
    <x v="1"/>
    <x v="11"/>
    <n v="64"/>
    <x v="27"/>
    <n v="95"/>
    <n v="60.8"/>
  </r>
  <r>
    <s v="Health Sciences North"/>
    <s v="Health Sciences North - Ramsay Lake Health Centre"/>
    <s v="Acute Teaching"/>
    <s v="LHIN13"/>
    <x v="9"/>
    <n v="2019"/>
    <x v="1"/>
    <x v="11"/>
    <n v="64"/>
    <x v="20"/>
    <n v="100"/>
    <n v="64"/>
  </r>
  <r>
    <s v="Health Sciences North"/>
    <s v="Health Sciences North - Ramsay Lake Health Centre"/>
    <s v="Acute Teaching"/>
    <s v="LHIN13"/>
    <x v="9"/>
    <n v="2019"/>
    <x v="1"/>
    <x v="11"/>
    <n v="64"/>
    <x v="15"/>
    <n v="61"/>
    <n v="39.04"/>
  </r>
  <r>
    <s v="Health Sciences North"/>
    <s v="Health Sciences North - Ramsay Lake Health Centre"/>
    <s v="Acute Teaching"/>
    <s v="LHIN13"/>
    <x v="9"/>
    <n v="2019"/>
    <x v="1"/>
    <x v="11"/>
    <n v="64"/>
    <x v="14"/>
    <n v="77"/>
    <n v="49.28"/>
  </r>
  <r>
    <s v="Health Sciences North"/>
    <s v="Health Sciences North - Ramsay Lake Health Centre"/>
    <s v="Acute Teaching"/>
    <s v="LHIN13"/>
    <x v="9"/>
    <n v="2019"/>
    <x v="1"/>
    <x v="11"/>
    <n v="64"/>
    <x v="13"/>
    <n v="100"/>
    <n v="64"/>
  </r>
  <r>
    <s v="Health Sciences North"/>
    <s v="Health Sciences North - Ramsay Lake Health Centre"/>
    <s v="Acute Teaching"/>
    <s v="LHIN13"/>
    <x v="9"/>
    <n v="2019"/>
    <x v="1"/>
    <x v="11"/>
    <n v="64"/>
    <x v="21"/>
    <n v="88"/>
    <n v="56.32"/>
  </r>
  <r>
    <s v="Health Sciences North"/>
    <s v="Health Sciences North - Ramsay Lake Health Centre"/>
    <s v="Acute Teaching"/>
    <s v="LHIN13"/>
    <x v="9"/>
    <n v="2019"/>
    <x v="1"/>
    <x v="11"/>
    <n v="64"/>
    <x v="5"/>
    <n v="92"/>
    <n v="58.88"/>
  </r>
  <r>
    <s v="Health Sciences North"/>
    <s v="Health Sciences North - Ramsay Lake Health Centre"/>
    <s v="Acute Teaching"/>
    <s v="LHIN12"/>
    <x v="9"/>
    <n v="2018"/>
    <x v="1"/>
    <x v="18"/>
    <n v="15"/>
    <x v="16"/>
    <n v="100"/>
    <n v="15"/>
  </r>
  <r>
    <s v="Health Sciences North"/>
    <s v="Health Sciences North - Ramsay Lake Health Centre"/>
    <s v="Acute Teaching"/>
    <s v="LHIN13"/>
    <x v="9"/>
    <n v="2019"/>
    <x v="1"/>
    <x v="18"/>
    <n v="15"/>
    <x v="1"/>
    <n v="100"/>
    <n v="15"/>
  </r>
  <r>
    <s v="Health Sciences North"/>
    <s v="Health Sciences North - Ramsay Lake Health Centre"/>
    <s v="Acute Teaching"/>
    <s v="LHIN13"/>
    <x v="9"/>
    <n v="2019"/>
    <x v="1"/>
    <x v="18"/>
    <n v="15"/>
    <x v="20"/>
    <n v="87"/>
    <n v="13.05"/>
  </r>
  <r>
    <s v="Health Sciences North"/>
    <s v="Health Sciences North - Ramsay Lake Health Centre"/>
    <s v="Acute Teaching"/>
    <s v="LHIN13"/>
    <x v="9"/>
    <n v="2019"/>
    <x v="1"/>
    <x v="18"/>
    <n v="15"/>
    <x v="15"/>
    <n v="100"/>
    <n v="15"/>
  </r>
  <r>
    <s v="Health Sciences North"/>
    <s v="Health Sciences North - Ramsay Lake Health Centre"/>
    <s v="Acute Teaching"/>
    <s v="LHIN13"/>
    <x v="9"/>
    <n v="2019"/>
    <x v="1"/>
    <x v="18"/>
    <n v="15"/>
    <x v="14"/>
    <n v="100"/>
    <n v="15"/>
  </r>
  <r>
    <s v="Health Sciences North"/>
    <s v="Health Sciences North - Ramsay Lake Health Centre"/>
    <s v="Acute Teaching"/>
    <s v="LHIN13"/>
    <x v="9"/>
    <n v="2019"/>
    <x v="1"/>
    <x v="18"/>
    <n v="15"/>
    <x v="13"/>
    <n v="100"/>
    <n v="15"/>
  </r>
  <r>
    <s v="Health Sciences North"/>
    <s v="Health Sciences North - Ramsay Lake Health Centre"/>
    <s v="Acute Teaching"/>
    <s v="LHIN13"/>
    <x v="9"/>
    <n v="2019"/>
    <x v="1"/>
    <x v="18"/>
    <n v="15"/>
    <x v="21"/>
    <n v="67"/>
    <n v="10.050000000000001"/>
  </r>
  <r>
    <s v="Health Sciences North"/>
    <s v="Health Sciences North - Ramsay Lake Health Centre"/>
    <s v="Acute Teaching"/>
    <s v="LHIN12"/>
    <x v="9"/>
    <n v="2018"/>
    <x v="1"/>
    <x v="22"/>
    <n v="44"/>
    <x v="16"/>
    <n v="100"/>
    <n v="44"/>
  </r>
  <r>
    <s v="Health Sciences North"/>
    <s v="Health Sciences North - Ramsay Lake Health Centre"/>
    <s v="Acute Teaching"/>
    <s v="LHIN13"/>
    <x v="9"/>
    <n v="2019"/>
    <x v="1"/>
    <x v="22"/>
    <n v="44"/>
    <x v="1"/>
    <n v="100"/>
    <n v="44"/>
  </r>
  <r>
    <s v="Health Sciences North"/>
    <s v="Health Sciences North - Ramsay Lake Health Centre"/>
    <s v="Acute Teaching"/>
    <s v="LHIN13"/>
    <x v="9"/>
    <n v="2019"/>
    <x v="1"/>
    <x v="22"/>
    <n v="44"/>
    <x v="20"/>
    <n v="98"/>
    <n v="43.12"/>
  </r>
  <r>
    <s v="Health Sciences North"/>
    <s v="Health Sciences North - Ramsay Lake Health Centre"/>
    <s v="Acute Teaching"/>
    <s v="LHIN13"/>
    <x v="9"/>
    <n v="2019"/>
    <x v="1"/>
    <x v="22"/>
    <n v="43"/>
    <x v="15"/>
    <n v="74"/>
    <n v="31.82"/>
  </r>
  <r>
    <s v="Health Sciences North"/>
    <s v="Health Sciences North - Ramsay Lake Health Centre"/>
    <s v="Acute Teaching"/>
    <s v="LHIN13"/>
    <x v="9"/>
    <n v="2019"/>
    <x v="1"/>
    <x v="22"/>
    <n v="43"/>
    <x v="14"/>
    <n v="77"/>
    <n v="33.11"/>
  </r>
  <r>
    <s v="Health Sciences North"/>
    <s v="Health Sciences North - Ramsay Lake Health Centre"/>
    <s v="Acute Teaching"/>
    <s v="LHIN13"/>
    <x v="9"/>
    <n v="2019"/>
    <x v="1"/>
    <x v="22"/>
    <n v="44"/>
    <x v="13"/>
    <n v="100"/>
    <n v="44"/>
  </r>
  <r>
    <s v="Health Sciences North"/>
    <s v="Health Sciences North - Ramsay Lake Health Centre"/>
    <s v="Acute Teaching"/>
    <s v="LHIN13"/>
    <x v="9"/>
    <n v="2019"/>
    <x v="1"/>
    <x v="22"/>
    <n v="44"/>
    <x v="21"/>
    <n v="77"/>
    <n v="33.880000000000003"/>
  </r>
  <r>
    <s v="Health Sciences North"/>
    <s v="Health Sciences North - Ramsay Lake Health Centre"/>
    <s v="Acute Teaching"/>
    <s v="LHIN12"/>
    <x v="9"/>
    <n v="2018"/>
    <x v="1"/>
    <x v="20"/>
    <n v="17"/>
    <x v="16"/>
    <n v="65"/>
    <n v="11.05"/>
  </r>
  <r>
    <s v="Health Sciences North"/>
    <s v="Health Sciences North - Ramsay Lake Health Centre"/>
    <s v="Acute Teaching"/>
    <s v="LHIN13"/>
    <x v="9"/>
    <n v="2019"/>
    <x v="1"/>
    <x v="20"/>
    <n v="17"/>
    <x v="1"/>
    <n v="88"/>
    <n v="14.96"/>
  </r>
  <r>
    <s v="Health Sciences North"/>
    <s v="Health Sciences North - Ramsay Lake Health Centre"/>
    <s v="Acute Teaching"/>
    <s v="LHIN13"/>
    <x v="9"/>
    <n v="2019"/>
    <x v="1"/>
    <x v="20"/>
    <n v="17"/>
    <x v="20"/>
    <n v="94"/>
    <n v="15.98"/>
  </r>
  <r>
    <s v="Health Sciences North"/>
    <s v="Health Sciences North - Ramsay Lake Health Centre"/>
    <s v="Acute Teaching"/>
    <s v="LHIN13"/>
    <x v="9"/>
    <n v="2019"/>
    <x v="1"/>
    <x v="20"/>
    <n v="12"/>
    <x v="15"/>
    <n v="58"/>
    <n v="6.96"/>
  </r>
  <r>
    <s v="Health Sciences North"/>
    <s v="Health Sciences North - Ramsay Lake Health Centre"/>
    <s v="Acute Teaching"/>
    <s v="LHIN13"/>
    <x v="9"/>
    <n v="2019"/>
    <x v="1"/>
    <x v="20"/>
    <n v="17"/>
    <x v="14"/>
    <n v="71"/>
    <n v="12.07"/>
  </r>
  <r>
    <s v="Health Sciences North"/>
    <s v="Health Sciences North - Ramsay Lake Health Centre"/>
    <s v="Acute Teaching"/>
    <s v="LHIN13"/>
    <x v="9"/>
    <n v="2019"/>
    <x v="1"/>
    <x v="20"/>
    <n v="17"/>
    <x v="13"/>
    <n v="100"/>
    <n v="17"/>
  </r>
  <r>
    <s v="Health Sciences North"/>
    <s v="Health Sciences North - Ramsay Lake Health Centre"/>
    <s v="Acute Teaching"/>
    <s v="LHIN13"/>
    <x v="9"/>
    <n v="2019"/>
    <x v="1"/>
    <x v="20"/>
    <n v="17"/>
    <x v="21"/>
    <n v="76"/>
    <n v="12.92"/>
  </r>
  <r>
    <s v="University Health Network"/>
    <s v="Princess Margaret Hospital"/>
    <s v="Acute Teaching"/>
    <s v="LHIN7"/>
    <x v="7"/>
    <n v="2019"/>
    <x v="0"/>
    <x v="1"/>
    <n v="253"/>
    <x v="7"/>
    <n v="29"/>
    <n v="73.37"/>
  </r>
  <r>
    <s v="University Health Network"/>
    <s v="Princess Margaret Hospital"/>
    <s v="Acute Teaching"/>
    <s v="LHIN7"/>
    <x v="7"/>
    <n v="2019"/>
    <x v="0"/>
    <x v="1"/>
    <n v="253"/>
    <x v="8"/>
    <n v="68"/>
    <n v="172.04"/>
  </r>
  <r>
    <s v="University Health Network"/>
    <s v="Princess Margaret Hospital"/>
    <s v="Acute Teaching"/>
    <s v="LHIN7"/>
    <x v="7"/>
    <n v="2019"/>
    <x v="0"/>
    <x v="1"/>
    <n v="253"/>
    <x v="10"/>
    <n v="80"/>
    <n v="202.4"/>
  </r>
  <r>
    <s v="University Health Network"/>
    <s v="Princess Margaret Hospital"/>
    <s v="Acute Teaching"/>
    <s v="LHIN7"/>
    <x v="7"/>
    <n v="2019"/>
    <x v="0"/>
    <x v="1"/>
    <n v="253"/>
    <x v="4"/>
    <n v="100"/>
    <n v="253"/>
  </r>
  <r>
    <s v="University Health Network"/>
    <s v="Princess Margaret Hospital"/>
    <s v="Acute Teaching"/>
    <s v="LHIN7"/>
    <x v="7"/>
    <n v="2019"/>
    <x v="0"/>
    <x v="1"/>
    <n v="253"/>
    <x v="17"/>
    <n v="100"/>
    <n v="253"/>
  </r>
  <r>
    <s v="University Health Network"/>
    <s v="Princess Margaret Hospital"/>
    <s v="Acute Teaching"/>
    <s v="LHIN7"/>
    <x v="7"/>
    <n v="2019"/>
    <x v="0"/>
    <x v="1"/>
    <n v="253"/>
    <x v="32"/>
    <n v="79"/>
    <n v="199.87"/>
  </r>
  <r>
    <s v="University Health Network"/>
    <s v="Princess Margaret Hospital"/>
    <s v="Acute Teaching"/>
    <s v="LHIN7"/>
    <x v="7"/>
    <n v="2019"/>
    <x v="0"/>
    <x v="1"/>
    <n v="253"/>
    <x v="1"/>
    <n v="86"/>
    <n v="217.58"/>
  </r>
  <r>
    <s v="University Health Network"/>
    <s v="Princess Margaret Hospital"/>
    <s v="Acute Teaching"/>
    <s v="LHIN7"/>
    <x v="7"/>
    <n v="2019"/>
    <x v="0"/>
    <x v="1"/>
    <n v="253"/>
    <x v="11"/>
    <n v="86"/>
    <n v="217.58"/>
  </r>
  <r>
    <s v="University Health Network"/>
    <s v="Princess Margaret Hospital"/>
    <s v="Acute Teaching"/>
    <s v="LHIN7"/>
    <x v="7"/>
    <n v="2019"/>
    <x v="0"/>
    <x v="1"/>
    <n v="253"/>
    <x v="0"/>
    <n v="72"/>
    <n v="182.16"/>
  </r>
  <r>
    <s v="University Health Network"/>
    <s v="Princess Margaret Hospital"/>
    <s v="Acute Teaching"/>
    <s v="LHIN7"/>
    <x v="7"/>
    <n v="2019"/>
    <x v="0"/>
    <x v="1"/>
    <n v="253"/>
    <x v="5"/>
    <n v="70"/>
    <n v="177.1"/>
  </r>
  <r>
    <s v="University Health Network"/>
    <s v="Princess Margaret Hospital"/>
    <s v="Acute Teaching"/>
    <s v="LHIN7"/>
    <x v="7"/>
    <n v="2019"/>
    <x v="0"/>
    <x v="1"/>
    <n v="253"/>
    <x v="19"/>
    <n v="98"/>
    <n v="247.94"/>
  </r>
  <r>
    <s v="University Health Network"/>
    <s v="Princess Margaret Hospital"/>
    <s v="Acute Teaching"/>
    <s v="LHIN7"/>
    <x v="7"/>
    <n v="2019"/>
    <x v="0"/>
    <x v="1"/>
    <n v="253"/>
    <x v="3"/>
    <n v="86"/>
    <n v="217.58"/>
  </r>
  <r>
    <s v="University Health Network"/>
    <s v="Princess Margaret Hospital"/>
    <s v="Acute Teaching"/>
    <s v="LHIN7"/>
    <x v="7"/>
    <n v="2019"/>
    <x v="0"/>
    <x v="1"/>
    <n v="253"/>
    <x v="6"/>
    <n v="83"/>
    <n v="209.99"/>
  </r>
  <r>
    <s v="University Health Network"/>
    <s v="Princess Margaret Hospital"/>
    <s v="Acute Teaching"/>
    <s v="LHIN7"/>
    <x v="7"/>
    <n v="2019"/>
    <x v="0"/>
    <x v="1"/>
    <n v="253"/>
    <x v="18"/>
    <n v="99"/>
    <n v="250.47"/>
  </r>
  <r>
    <s v="University Health Network"/>
    <s v="Princess Margaret Hospital"/>
    <s v="Acute Teaching"/>
    <s v="LHIN7"/>
    <x v="7"/>
    <n v="2019"/>
    <x v="0"/>
    <x v="2"/>
    <n v="64"/>
    <x v="7"/>
    <n v="0"/>
    <n v="0"/>
  </r>
  <r>
    <s v="University Health Network"/>
    <s v="Princess Margaret Hospital"/>
    <s v="Acute Teaching"/>
    <s v="LHIN7"/>
    <x v="7"/>
    <n v="2019"/>
    <x v="0"/>
    <x v="2"/>
    <n v="64"/>
    <x v="8"/>
    <n v="88"/>
    <n v="56.32"/>
  </r>
  <r>
    <s v="University Health Network"/>
    <s v="Princess Margaret Hospital"/>
    <s v="Acute Teaching"/>
    <s v="LHIN7"/>
    <x v="7"/>
    <n v="2019"/>
    <x v="0"/>
    <x v="2"/>
    <n v="64"/>
    <x v="10"/>
    <n v="88"/>
    <n v="56.32"/>
  </r>
  <r>
    <s v="University Health Network"/>
    <s v="Princess Margaret Hospital"/>
    <s v="Acute Teaching"/>
    <s v="LHIN7"/>
    <x v="7"/>
    <n v="2019"/>
    <x v="0"/>
    <x v="2"/>
    <n v="64"/>
    <x v="4"/>
    <n v="100"/>
    <n v="64"/>
  </r>
  <r>
    <s v="University Health Network"/>
    <s v="Princess Margaret Hospital"/>
    <s v="Acute Teaching"/>
    <s v="LHIN7"/>
    <x v="7"/>
    <n v="2019"/>
    <x v="0"/>
    <x v="2"/>
    <n v="64"/>
    <x v="17"/>
    <n v="100"/>
    <n v="64"/>
  </r>
  <r>
    <s v="University Health Network"/>
    <s v="Princess Margaret Hospital"/>
    <s v="Acute Teaching"/>
    <s v="LHIN7"/>
    <x v="7"/>
    <n v="2019"/>
    <x v="0"/>
    <x v="2"/>
    <n v="64"/>
    <x v="32"/>
    <n v="86"/>
    <n v="55.04"/>
  </r>
  <r>
    <s v="University Health Network"/>
    <s v="Princess Margaret Hospital"/>
    <s v="Acute Teaching"/>
    <s v="LHIN7"/>
    <x v="7"/>
    <n v="2019"/>
    <x v="0"/>
    <x v="2"/>
    <n v="64"/>
    <x v="1"/>
    <n v="88"/>
    <n v="56.32"/>
  </r>
  <r>
    <s v="University Health Network"/>
    <s v="Princess Margaret Hospital"/>
    <s v="Acute Teaching"/>
    <s v="LHIN7"/>
    <x v="7"/>
    <n v="2019"/>
    <x v="0"/>
    <x v="2"/>
    <n v="64"/>
    <x v="11"/>
    <n v="88"/>
    <n v="56.32"/>
  </r>
  <r>
    <s v="University Health Network"/>
    <s v="Princess Margaret Hospital"/>
    <s v="Acute Teaching"/>
    <s v="LHIN7"/>
    <x v="7"/>
    <n v="2019"/>
    <x v="0"/>
    <x v="2"/>
    <n v="64"/>
    <x v="0"/>
    <n v="88"/>
    <n v="56.32"/>
  </r>
  <r>
    <s v="University Health Network"/>
    <s v="Princess Margaret Hospital"/>
    <s v="Acute Teaching"/>
    <s v="LHIN7"/>
    <x v="7"/>
    <n v="2019"/>
    <x v="0"/>
    <x v="2"/>
    <n v="64"/>
    <x v="5"/>
    <n v="88"/>
    <n v="56.32"/>
  </r>
  <r>
    <s v="University Health Network"/>
    <s v="Princess Margaret Hospital"/>
    <s v="Acute Teaching"/>
    <s v="LHIN7"/>
    <x v="7"/>
    <n v="2019"/>
    <x v="0"/>
    <x v="2"/>
    <n v="64"/>
    <x v="19"/>
    <n v="27"/>
    <n v="17.28"/>
  </r>
  <r>
    <s v="University Health Network"/>
    <s v="Princess Margaret Hospital"/>
    <s v="Acute Teaching"/>
    <s v="LHIN7"/>
    <x v="7"/>
    <n v="2019"/>
    <x v="0"/>
    <x v="2"/>
    <n v="64"/>
    <x v="3"/>
    <n v="92"/>
    <n v="58.88"/>
  </r>
  <r>
    <s v="University Health Network"/>
    <s v="Princess Margaret Hospital"/>
    <s v="Acute Teaching"/>
    <s v="LHIN7"/>
    <x v="7"/>
    <n v="2019"/>
    <x v="0"/>
    <x v="2"/>
    <n v="64"/>
    <x v="6"/>
    <n v="87"/>
    <n v="55.68"/>
  </r>
  <r>
    <s v="University Health Network"/>
    <s v="Princess Margaret Hospital"/>
    <s v="Acute Teaching"/>
    <s v="LHIN7"/>
    <x v="7"/>
    <n v="2019"/>
    <x v="0"/>
    <x v="2"/>
    <n v="64"/>
    <x v="18"/>
    <n v="100"/>
    <n v="64"/>
  </r>
  <r>
    <s v="University Health Network"/>
    <s v="Princess Margaret Hospital"/>
    <s v="Acute Teaching"/>
    <s v="LHIN7"/>
    <x v="7"/>
    <n v="2019"/>
    <x v="0"/>
    <x v="4"/>
    <n v="32"/>
    <x v="10"/>
    <n v="91"/>
    <n v="29.12"/>
  </r>
  <r>
    <s v="University Health Network"/>
    <s v="Princess Margaret Hospital"/>
    <s v="Acute Teaching"/>
    <s v="LHIN7"/>
    <x v="7"/>
    <n v="2019"/>
    <x v="0"/>
    <x v="4"/>
    <n v="32"/>
    <x v="4"/>
    <n v="91"/>
    <n v="29.12"/>
  </r>
  <r>
    <s v="University Health Network"/>
    <s v="Princess Margaret Hospital"/>
    <s v="Acute Teaching"/>
    <s v="LHIN7"/>
    <x v="7"/>
    <n v="2019"/>
    <x v="0"/>
    <x v="4"/>
    <n v="32"/>
    <x v="11"/>
    <n v="97"/>
    <n v="31.04"/>
  </r>
  <r>
    <s v="University Health Network"/>
    <s v="Princess Margaret Hospital"/>
    <s v="Acute Teaching"/>
    <s v="LHIN7"/>
    <x v="7"/>
    <n v="2019"/>
    <x v="0"/>
    <x v="4"/>
    <n v="32"/>
    <x v="0"/>
    <n v="94"/>
    <n v="30.08"/>
  </r>
  <r>
    <s v="University Health Network"/>
    <s v="Princess Margaret Hospital"/>
    <s v="Acute Teaching"/>
    <s v="LHIN7"/>
    <x v="7"/>
    <n v="2019"/>
    <x v="0"/>
    <x v="4"/>
    <n v="32"/>
    <x v="3"/>
    <n v="97"/>
    <n v="31.04"/>
  </r>
  <r>
    <s v="University Health Network"/>
    <s v="Princess Margaret Hospital"/>
    <s v="Acute Teaching"/>
    <s v="LHIN7"/>
    <x v="7"/>
    <n v="2019"/>
    <x v="0"/>
    <x v="4"/>
    <n v="32"/>
    <x v="6"/>
    <n v="100"/>
    <n v="32"/>
  </r>
  <r>
    <s v="University Health Network"/>
    <s v="Princess Margaret Hospital"/>
    <s v="Acute Teaching"/>
    <s v="LHIN7"/>
    <x v="7"/>
    <n v="2019"/>
    <x v="0"/>
    <x v="4"/>
    <n v="32"/>
    <x v="18"/>
    <n v="97"/>
    <n v="31.04"/>
  </r>
  <r>
    <s v="University Health Network"/>
    <s v="Princess Margaret Hospital"/>
    <s v="Acute Teaching"/>
    <s v="LHIN7"/>
    <x v="7"/>
    <n v="2019"/>
    <x v="0"/>
    <x v="0"/>
    <n v="27"/>
    <x v="7"/>
    <n v="0"/>
    <n v="0"/>
  </r>
  <r>
    <s v="University Health Network"/>
    <s v="Princess Margaret Hospital"/>
    <s v="Acute Teaching"/>
    <s v="LHIN7"/>
    <x v="7"/>
    <n v="2019"/>
    <x v="0"/>
    <x v="0"/>
    <n v="27"/>
    <x v="8"/>
    <n v="0"/>
    <n v="0"/>
  </r>
  <r>
    <s v="University Health Network"/>
    <s v="Princess Margaret Hospital"/>
    <s v="Acute Teaching"/>
    <s v="LHIN7"/>
    <x v="7"/>
    <n v="2019"/>
    <x v="0"/>
    <x v="0"/>
    <n v="27"/>
    <x v="10"/>
    <n v="0"/>
    <n v="0"/>
  </r>
  <r>
    <s v="University Health Network"/>
    <s v="Princess Margaret Hospital"/>
    <s v="Acute Teaching"/>
    <s v="LHIN7"/>
    <x v="7"/>
    <n v="2019"/>
    <x v="0"/>
    <x v="0"/>
    <n v="27"/>
    <x v="4"/>
    <n v="96"/>
    <n v="25.92"/>
  </r>
  <r>
    <s v="University Health Network"/>
    <s v="Princess Margaret Hospital"/>
    <s v="Acute Teaching"/>
    <s v="LHIN7"/>
    <x v="7"/>
    <n v="2019"/>
    <x v="0"/>
    <x v="0"/>
    <n v="27"/>
    <x v="17"/>
    <n v="74"/>
    <n v="19.98"/>
  </r>
  <r>
    <s v="University Health Network"/>
    <s v="Princess Margaret Hospital"/>
    <s v="Acute Teaching"/>
    <s v="LHIN7"/>
    <x v="7"/>
    <n v="2019"/>
    <x v="0"/>
    <x v="0"/>
    <n v="27"/>
    <x v="9"/>
    <n v="0"/>
    <n v="0"/>
  </r>
  <r>
    <s v="University Health Network"/>
    <s v="Princess Margaret Hospital"/>
    <s v="Acute Teaching"/>
    <s v="LHIN7"/>
    <x v="7"/>
    <n v="2019"/>
    <x v="0"/>
    <x v="0"/>
    <n v="27"/>
    <x v="32"/>
    <n v="0"/>
    <n v="0"/>
  </r>
  <r>
    <s v="University Health Network"/>
    <s v="Princess Margaret Hospital"/>
    <s v="Acute Teaching"/>
    <s v="LHIN7"/>
    <x v="7"/>
    <n v="2019"/>
    <x v="0"/>
    <x v="0"/>
    <n v="27"/>
    <x v="1"/>
    <n v="0"/>
    <n v="0"/>
  </r>
  <r>
    <s v="University Health Network"/>
    <s v="Princess Margaret Hospital"/>
    <s v="Acute Teaching"/>
    <s v="LHIN7"/>
    <x v="7"/>
    <n v="2019"/>
    <x v="0"/>
    <x v="0"/>
    <n v="27"/>
    <x v="11"/>
    <n v="0"/>
    <n v="0"/>
  </r>
  <r>
    <s v="University Health Network"/>
    <s v="Princess Margaret Hospital"/>
    <s v="Acute Teaching"/>
    <s v="LHIN7"/>
    <x v="7"/>
    <n v="2019"/>
    <x v="0"/>
    <x v="0"/>
    <n v="27"/>
    <x v="23"/>
    <n v="0"/>
    <n v="0"/>
  </r>
  <r>
    <s v="University Health Network"/>
    <s v="Princess Margaret Hospital"/>
    <s v="Acute Teaching"/>
    <s v="LHIN7"/>
    <x v="7"/>
    <n v="2019"/>
    <x v="0"/>
    <x v="0"/>
    <n v="27"/>
    <x v="0"/>
    <n v="93"/>
    <n v="25.11"/>
  </r>
  <r>
    <s v="University Health Network"/>
    <s v="Princess Margaret Hospital"/>
    <s v="Acute Teaching"/>
    <s v="LHIN7"/>
    <x v="7"/>
    <n v="2019"/>
    <x v="0"/>
    <x v="0"/>
    <n v="27"/>
    <x v="5"/>
    <n v="89"/>
    <n v="24.03"/>
  </r>
  <r>
    <s v="University Health Network"/>
    <s v="Princess Margaret Hospital"/>
    <s v="Acute Teaching"/>
    <s v="LHIN7"/>
    <x v="7"/>
    <n v="2019"/>
    <x v="0"/>
    <x v="0"/>
    <n v="27"/>
    <x v="19"/>
    <n v="33"/>
    <n v="8.91"/>
  </r>
  <r>
    <s v="University Health Network"/>
    <s v="Princess Margaret Hospital"/>
    <s v="Acute Teaching"/>
    <s v="LHIN7"/>
    <x v="7"/>
    <n v="2019"/>
    <x v="0"/>
    <x v="0"/>
    <n v="27"/>
    <x v="3"/>
    <n v="93"/>
    <n v="25.11"/>
  </r>
  <r>
    <s v="University Health Network"/>
    <s v="Princess Margaret Hospital"/>
    <s v="Acute Teaching"/>
    <s v="LHIN7"/>
    <x v="7"/>
    <n v="2019"/>
    <x v="0"/>
    <x v="0"/>
    <n v="27"/>
    <x v="6"/>
    <n v="89"/>
    <n v="24.03"/>
  </r>
  <r>
    <s v="University Health Network"/>
    <s v="Princess Margaret Hospital"/>
    <s v="Acute Teaching"/>
    <s v="LHIN7"/>
    <x v="7"/>
    <n v="2019"/>
    <x v="0"/>
    <x v="0"/>
    <n v="27"/>
    <x v="18"/>
    <n v="100"/>
    <n v="27"/>
  </r>
  <r>
    <s v="University Health Network"/>
    <s v="Princess Margaret Hospital"/>
    <s v="Acute Teaching"/>
    <s v="LHIN7"/>
    <x v="7"/>
    <n v="2019"/>
    <x v="0"/>
    <x v="3"/>
    <n v="23"/>
    <x v="7"/>
    <n v="75"/>
    <n v="17.25"/>
  </r>
  <r>
    <s v="University Health Network"/>
    <s v="Princess Margaret Hospital"/>
    <s v="Acute Teaching"/>
    <s v="LHIN7"/>
    <x v="7"/>
    <n v="2019"/>
    <x v="0"/>
    <x v="3"/>
    <n v="23"/>
    <x v="8"/>
    <n v="95"/>
    <n v="21.85"/>
  </r>
  <r>
    <s v="University Health Network"/>
    <s v="Princess Margaret Hospital"/>
    <s v="Acute Teaching"/>
    <s v="LHIN7"/>
    <x v="7"/>
    <n v="2019"/>
    <x v="0"/>
    <x v="3"/>
    <n v="23"/>
    <x v="10"/>
    <n v="100"/>
    <n v="23"/>
  </r>
  <r>
    <s v="University Health Network"/>
    <s v="Princess Margaret Hospital"/>
    <s v="Acute Teaching"/>
    <s v="LHIN7"/>
    <x v="7"/>
    <n v="2019"/>
    <x v="0"/>
    <x v="3"/>
    <n v="23"/>
    <x v="4"/>
    <n v="100"/>
    <n v="23"/>
  </r>
  <r>
    <s v="University Health Network"/>
    <s v="Princess Margaret Hospital"/>
    <s v="Acute Teaching"/>
    <s v="LHIN7"/>
    <x v="7"/>
    <n v="2019"/>
    <x v="0"/>
    <x v="3"/>
    <n v="23"/>
    <x v="17"/>
    <n v="100"/>
    <n v="23"/>
  </r>
  <r>
    <s v="University Health Network"/>
    <s v="Princess Margaret Hospital"/>
    <s v="Acute Teaching"/>
    <s v="LHIN7"/>
    <x v="7"/>
    <n v="2019"/>
    <x v="0"/>
    <x v="3"/>
    <n v="23"/>
    <x v="32"/>
    <n v="91"/>
    <n v="20.93"/>
  </r>
  <r>
    <s v="University Health Network"/>
    <s v="Princess Margaret Hospital"/>
    <s v="Acute Teaching"/>
    <s v="LHIN7"/>
    <x v="7"/>
    <n v="2019"/>
    <x v="0"/>
    <x v="3"/>
    <n v="23"/>
    <x v="1"/>
    <n v="100"/>
    <n v="23"/>
  </r>
  <r>
    <s v="University Health Network"/>
    <s v="Princess Margaret Hospital"/>
    <s v="Acute Teaching"/>
    <s v="LHIN7"/>
    <x v="7"/>
    <n v="2019"/>
    <x v="0"/>
    <x v="3"/>
    <n v="23"/>
    <x v="11"/>
    <n v="100"/>
    <n v="23"/>
  </r>
  <r>
    <s v="University Health Network"/>
    <s v="Princess Margaret Hospital"/>
    <s v="Acute Teaching"/>
    <s v="LHIN7"/>
    <x v="7"/>
    <n v="2019"/>
    <x v="0"/>
    <x v="3"/>
    <n v="23"/>
    <x v="0"/>
    <n v="91"/>
    <n v="20.93"/>
  </r>
  <r>
    <s v="University Health Network"/>
    <s v="Princess Margaret Hospital"/>
    <s v="Acute Teaching"/>
    <s v="LHIN7"/>
    <x v="7"/>
    <n v="2019"/>
    <x v="0"/>
    <x v="3"/>
    <n v="23"/>
    <x v="5"/>
    <n v="78"/>
    <n v="17.940000000000001"/>
  </r>
  <r>
    <s v="University Health Network"/>
    <s v="Princess Margaret Hospital"/>
    <s v="Acute Teaching"/>
    <s v="LHIN7"/>
    <x v="7"/>
    <n v="2019"/>
    <x v="0"/>
    <x v="3"/>
    <n v="23"/>
    <x v="19"/>
    <n v="0"/>
    <n v="0"/>
  </r>
  <r>
    <s v="University Health Network"/>
    <s v="Princess Margaret Hospital"/>
    <s v="Acute Teaching"/>
    <s v="LHIN7"/>
    <x v="7"/>
    <n v="2019"/>
    <x v="0"/>
    <x v="3"/>
    <n v="23"/>
    <x v="3"/>
    <n v="96"/>
    <n v="22.08"/>
  </r>
  <r>
    <s v="University Health Network"/>
    <s v="Princess Margaret Hospital"/>
    <s v="Acute Teaching"/>
    <s v="LHIN7"/>
    <x v="7"/>
    <n v="2019"/>
    <x v="0"/>
    <x v="3"/>
    <n v="23"/>
    <x v="6"/>
    <n v="91"/>
    <n v="20.93"/>
  </r>
  <r>
    <s v="University Health Network"/>
    <s v="Princess Margaret Hospital"/>
    <s v="Acute Teaching"/>
    <s v="LHIN7"/>
    <x v="7"/>
    <n v="2019"/>
    <x v="0"/>
    <x v="3"/>
    <n v="23"/>
    <x v="18"/>
    <n v="100"/>
    <n v="23"/>
  </r>
  <r>
    <s v="University Health Network"/>
    <s v="Princess Margaret Hospital"/>
    <s v="Acute Teaching"/>
    <s v="LHIN7"/>
    <x v="7"/>
    <n v="2019"/>
    <x v="0"/>
    <x v="2"/>
    <n v="14"/>
    <x v="7"/>
    <n v="0"/>
    <n v="0"/>
  </r>
  <r>
    <s v="University Health Network"/>
    <s v="Princess Margaret Hospital"/>
    <s v="Acute Teaching"/>
    <s v="LHIN7"/>
    <x v="7"/>
    <n v="2019"/>
    <x v="0"/>
    <x v="2"/>
    <n v="14"/>
    <x v="8"/>
    <n v="86"/>
    <n v="12.04"/>
  </r>
  <r>
    <s v="University Health Network"/>
    <s v="Princess Margaret Hospital"/>
    <s v="Acute Teaching"/>
    <s v="LHIN7"/>
    <x v="7"/>
    <n v="2019"/>
    <x v="0"/>
    <x v="2"/>
    <n v="14"/>
    <x v="10"/>
    <n v="86"/>
    <n v="12.04"/>
  </r>
  <r>
    <s v="University Health Network"/>
    <s v="Princess Margaret Hospital"/>
    <s v="Acute Teaching"/>
    <s v="LHIN7"/>
    <x v="7"/>
    <n v="2019"/>
    <x v="0"/>
    <x v="2"/>
    <n v="14"/>
    <x v="4"/>
    <n v="100"/>
    <n v="14"/>
  </r>
  <r>
    <s v="University Health Network"/>
    <s v="Princess Margaret Hospital"/>
    <s v="Acute Teaching"/>
    <s v="LHIN7"/>
    <x v="7"/>
    <n v="2019"/>
    <x v="0"/>
    <x v="2"/>
    <n v="14"/>
    <x v="17"/>
    <n v="100"/>
    <n v="14"/>
  </r>
  <r>
    <s v="University Health Network"/>
    <s v="Princess Margaret Hospital"/>
    <s v="Acute Teaching"/>
    <s v="LHIN7"/>
    <x v="7"/>
    <n v="2019"/>
    <x v="0"/>
    <x v="2"/>
    <n v="14"/>
    <x v="32"/>
    <n v="79"/>
    <n v="11.06"/>
  </r>
  <r>
    <s v="University Health Network"/>
    <s v="Princess Margaret Hospital"/>
    <s v="Acute Teaching"/>
    <s v="LHIN7"/>
    <x v="7"/>
    <n v="2019"/>
    <x v="0"/>
    <x v="2"/>
    <n v="14"/>
    <x v="1"/>
    <n v="86"/>
    <n v="12.04"/>
  </r>
  <r>
    <s v="University Health Network"/>
    <s v="Princess Margaret Hospital"/>
    <s v="Acute Teaching"/>
    <s v="LHIN7"/>
    <x v="7"/>
    <n v="2019"/>
    <x v="0"/>
    <x v="2"/>
    <n v="14"/>
    <x v="11"/>
    <n v="86"/>
    <n v="12.04"/>
  </r>
  <r>
    <s v="University Health Network"/>
    <s v="Princess Margaret Hospital"/>
    <s v="Acute Teaching"/>
    <s v="LHIN7"/>
    <x v="7"/>
    <n v="2019"/>
    <x v="0"/>
    <x v="2"/>
    <n v="14"/>
    <x v="0"/>
    <n v="100"/>
    <n v="14"/>
  </r>
  <r>
    <s v="University Health Network"/>
    <s v="Princess Margaret Hospital"/>
    <s v="Acute Teaching"/>
    <s v="LHIN7"/>
    <x v="7"/>
    <n v="2019"/>
    <x v="0"/>
    <x v="2"/>
    <n v="14"/>
    <x v="5"/>
    <n v="100"/>
    <n v="14"/>
  </r>
  <r>
    <s v="University Health Network"/>
    <s v="Princess Margaret Hospital"/>
    <s v="Acute Teaching"/>
    <s v="LHIN7"/>
    <x v="7"/>
    <n v="2019"/>
    <x v="0"/>
    <x v="2"/>
    <n v="14"/>
    <x v="19"/>
    <n v="86"/>
    <n v="12.04"/>
  </r>
  <r>
    <s v="University Health Network"/>
    <s v="Princess Margaret Hospital"/>
    <s v="Acute Teaching"/>
    <s v="LHIN7"/>
    <x v="7"/>
    <n v="2019"/>
    <x v="0"/>
    <x v="2"/>
    <n v="14"/>
    <x v="3"/>
    <n v="100"/>
    <n v="14"/>
  </r>
  <r>
    <s v="University Health Network"/>
    <s v="Princess Margaret Hospital"/>
    <s v="Acute Teaching"/>
    <s v="LHIN7"/>
    <x v="7"/>
    <n v="2019"/>
    <x v="0"/>
    <x v="2"/>
    <n v="14"/>
    <x v="6"/>
    <n v="100"/>
    <n v="14"/>
  </r>
  <r>
    <s v="University Health Network"/>
    <s v="Princess Margaret Hospital"/>
    <s v="Acute Teaching"/>
    <s v="LHIN7"/>
    <x v="7"/>
    <n v="2019"/>
    <x v="0"/>
    <x v="2"/>
    <n v="14"/>
    <x v="18"/>
    <n v="100"/>
    <n v="14"/>
  </r>
  <r>
    <s v="University Health Network"/>
    <s v="Princess Margaret Hospital"/>
    <s v="Acute Teaching"/>
    <s v="LHIN7"/>
    <x v="7"/>
    <n v="2019"/>
    <x v="0"/>
    <x v="9"/>
    <n v="6"/>
    <x v="7"/>
    <n v="0"/>
    <n v="0"/>
  </r>
  <r>
    <s v="University Health Network"/>
    <s v="Princess Margaret Hospital"/>
    <s v="Acute Teaching"/>
    <s v="LHIN7"/>
    <x v="7"/>
    <n v="2019"/>
    <x v="0"/>
    <x v="9"/>
    <n v="6"/>
    <x v="8"/>
    <n v="0"/>
    <n v="0"/>
  </r>
  <r>
    <s v="University Health Network"/>
    <s v="Princess Margaret Hospital"/>
    <s v="Acute Teaching"/>
    <s v="LHIN7"/>
    <x v="7"/>
    <n v="2019"/>
    <x v="0"/>
    <x v="9"/>
    <n v="6"/>
    <x v="10"/>
    <n v="0"/>
    <n v="0"/>
  </r>
  <r>
    <s v="University Health Network"/>
    <s v="Princess Margaret Hospital"/>
    <s v="Acute Teaching"/>
    <s v="LHIN7"/>
    <x v="7"/>
    <n v="2019"/>
    <x v="0"/>
    <x v="9"/>
    <n v="6"/>
    <x v="4"/>
    <n v="100"/>
    <n v="6"/>
  </r>
  <r>
    <s v="University Health Network"/>
    <s v="Princess Margaret Hospital"/>
    <s v="Acute Teaching"/>
    <s v="LHIN7"/>
    <x v="7"/>
    <n v="2019"/>
    <x v="0"/>
    <x v="9"/>
    <n v="6"/>
    <x v="17"/>
    <n v="100"/>
    <n v="6"/>
  </r>
  <r>
    <s v="University Health Network"/>
    <s v="Princess Margaret Hospital"/>
    <s v="Acute Teaching"/>
    <s v="LHIN7"/>
    <x v="7"/>
    <n v="2019"/>
    <x v="0"/>
    <x v="9"/>
    <n v="6"/>
    <x v="9"/>
    <n v="0"/>
    <n v="0"/>
  </r>
  <r>
    <s v="University Health Network"/>
    <s v="Princess Margaret Hospital"/>
    <s v="Acute Teaching"/>
    <s v="LHIN7"/>
    <x v="7"/>
    <n v="2019"/>
    <x v="0"/>
    <x v="9"/>
    <n v="6"/>
    <x v="32"/>
    <n v="0"/>
    <n v="0"/>
  </r>
  <r>
    <s v="University Health Network"/>
    <s v="Princess Margaret Hospital"/>
    <s v="Acute Teaching"/>
    <s v="LHIN7"/>
    <x v="7"/>
    <n v="2019"/>
    <x v="0"/>
    <x v="9"/>
    <n v="6"/>
    <x v="1"/>
    <n v="0"/>
    <n v="0"/>
  </r>
  <r>
    <s v="University Health Network"/>
    <s v="Princess Margaret Hospital"/>
    <s v="Acute Teaching"/>
    <s v="LHIN7"/>
    <x v="7"/>
    <n v="2019"/>
    <x v="0"/>
    <x v="9"/>
    <n v="6"/>
    <x v="11"/>
    <n v="0"/>
    <n v="0"/>
  </r>
  <r>
    <s v="University Health Network"/>
    <s v="Princess Margaret Hospital"/>
    <s v="Acute Teaching"/>
    <s v="LHIN7"/>
    <x v="7"/>
    <n v="2019"/>
    <x v="0"/>
    <x v="9"/>
    <n v="6"/>
    <x v="0"/>
    <n v="100"/>
    <n v="6"/>
  </r>
  <r>
    <s v="University Health Network"/>
    <s v="Princess Margaret Hospital"/>
    <s v="Acute Teaching"/>
    <s v="LHIN7"/>
    <x v="7"/>
    <n v="2019"/>
    <x v="0"/>
    <x v="9"/>
    <n v="6"/>
    <x v="5"/>
    <n v="83"/>
    <n v="4.9800000000000004"/>
  </r>
  <r>
    <s v="University Health Network"/>
    <s v="Princess Margaret Hospital"/>
    <s v="Acute Teaching"/>
    <s v="LHIN7"/>
    <x v="7"/>
    <n v="2019"/>
    <x v="0"/>
    <x v="9"/>
    <n v="6"/>
    <x v="19"/>
    <n v="50"/>
    <n v="3"/>
  </r>
  <r>
    <s v="University Health Network"/>
    <s v="Princess Margaret Hospital"/>
    <s v="Acute Teaching"/>
    <s v="LHIN7"/>
    <x v="7"/>
    <n v="2019"/>
    <x v="0"/>
    <x v="9"/>
    <n v="6"/>
    <x v="3"/>
    <n v="100"/>
    <n v="6"/>
  </r>
  <r>
    <s v="University Health Network"/>
    <s v="Princess Margaret Hospital"/>
    <s v="Acute Teaching"/>
    <s v="LHIN7"/>
    <x v="7"/>
    <n v="2019"/>
    <x v="0"/>
    <x v="9"/>
    <n v="6"/>
    <x v="6"/>
    <n v="83"/>
    <n v="4.9800000000000004"/>
  </r>
  <r>
    <s v="University Health Network"/>
    <s v="Princess Margaret Hospital"/>
    <s v="Acute Teaching"/>
    <s v="LHIN7"/>
    <x v="7"/>
    <n v="2019"/>
    <x v="0"/>
    <x v="9"/>
    <n v="6"/>
    <x v="18"/>
    <n v="100"/>
    <n v="6"/>
  </r>
  <r>
    <s v="University Health Network"/>
    <s v="Princess Margaret Hospital"/>
    <s v="Acute Teaching"/>
    <s v="LHIN7"/>
    <x v="7"/>
    <n v="2019"/>
    <x v="0"/>
    <x v="9"/>
    <n v="5"/>
    <x v="7"/>
    <n v="0"/>
    <n v="0"/>
  </r>
  <r>
    <s v="University Health Network"/>
    <s v="Princess Margaret Hospital"/>
    <s v="Acute Teaching"/>
    <s v="LHIN7"/>
    <x v="7"/>
    <n v="2019"/>
    <x v="0"/>
    <x v="9"/>
    <n v="5"/>
    <x v="8"/>
    <n v="0"/>
    <n v="0"/>
  </r>
  <r>
    <s v="University Health Network"/>
    <s v="Princess Margaret Hospital"/>
    <s v="Acute Teaching"/>
    <s v="LHIN7"/>
    <x v="7"/>
    <n v="2019"/>
    <x v="0"/>
    <x v="9"/>
    <n v="5"/>
    <x v="10"/>
    <n v="0"/>
    <n v="0"/>
  </r>
  <r>
    <s v="University Health Network"/>
    <s v="Princess Margaret Hospital"/>
    <s v="Acute Teaching"/>
    <s v="LHIN7"/>
    <x v="7"/>
    <n v="2019"/>
    <x v="0"/>
    <x v="9"/>
    <n v="5"/>
    <x v="4"/>
    <n v="100"/>
    <n v="5"/>
  </r>
  <r>
    <s v="University Health Network"/>
    <s v="Princess Margaret Hospital"/>
    <s v="Acute Teaching"/>
    <s v="LHIN7"/>
    <x v="7"/>
    <n v="2019"/>
    <x v="0"/>
    <x v="9"/>
    <n v="5"/>
    <x v="17"/>
    <n v="100"/>
    <n v="5"/>
  </r>
  <r>
    <s v="University Health Network"/>
    <s v="Princess Margaret Hospital"/>
    <s v="Acute Teaching"/>
    <s v="LHIN7"/>
    <x v="7"/>
    <n v="2019"/>
    <x v="0"/>
    <x v="9"/>
    <n v="5"/>
    <x v="9"/>
    <n v="0"/>
    <n v="0"/>
  </r>
  <r>
    <s v="University Health Network"/>
    <s v="Princess Margaret Hospital"/>
    <s v="Acute Teaching"/>
    <s v="LHIN7"/>
    <x v="7"/>
    <n v="2019"/>
    <x v="0"/>
    <x v="9"/>
    <n v="5"/>
    <x v="32"/>
    <n v="0"/>
    <n v="0"/>
  </r>
  <r>
    <s v="University Health Network"/>
    <s v="Princess Margaret Hospital"/>
    <s v="Acute Teaching"/>
    <s v="LHIN7"/>
    <x v="7"/>
    <n v="2019"/>
    <x v="0"/>
    <x v="9"/>
    <n v="5"/>
    <x v="1"/>
    <n v="0"/>
    <n v="0"/>
  </r>
  <r>
    <s v="University Health Network"/>
    <s v="Princess Margaret Hospital"/>
    <s v="Acute Teaching"/>
    <s v="LHIN7"/>
    <x v="7"/>
    <n v="2019"/>
    <x v="0"/>
    <x v="9"/>
    <n v="5"/>
    <x v="11"/>
    <n v="0"/>
    <n v="0"/>
  </r>
  <r>
    <s v="University Health Network"/>
    <s v="Princess Margaret Hospital"/>
    <s v="Acute Teaching"/>
    <s v="LHIN7"/>
    <x v="7"/>
    <n v="2019"/>
    <x v="0"/>
    <x v="9"/>
    <n v="5"/>
    <x v="0"/>
    <n v="80"/>
    <n v="4"/>
  </r>
  <r>
    <s v="University Health Network"/>
    <s v="Princess Margaret Hospital"/>
    <s v="Acute Teaching"/>
    <s v="LHIN7"/>
    <x v="7"/>
    <n v="2019"/>
    <x v="0"/>
    <x v="9"/>
    <n v="5"/>
    <x v="5"/>
    <n v="80"/>
    <n v="4"/>
  </r>
  <r>
    <s v="University Health Network"/>
    <s v="Princess Margaret Hospital"/>
    <s v="Acute Teaching"/>
    <s v="LHIN7"/>
    <x v="7"/>
    <n v="2019"/>
    <x v="0"/>
    <x v="9"/>
    <n v="5"/>
    <x v="19"/>
    <n v="100"/>
    <n v="5"/>
  </r>
  <r>
    <s v="University Health Network"/>
    <s v="Princess Margaret Hospital"/>
    <s v="Acute Teaching"/>
    <s v="LHIN7"/>
    <x v="7"/>
    <n v="2019"/>
    <x v="0"/>
    <x v="9"/>
    <n v="5"/>
    <x v="3"/>
    <n v="100"/>
    <n v="5"/>
  </r>
  <r>
    <s v="University Health Network"/>
    <s v="Princess Margaret Hospital"/>
    <s v="Acute Teaching"/>
    <s v="LHIN7"/>
    <x v="7"/>
    <n v="2019"/>
    <x v="0"/>
    <x v="9"/>
    <n v="5"/>
    <x v="6"/>
    <n v="100"/>
    <n v="5"/>
  </r>
  <r>
    <s v="University Health Network"/>
    <s v="Princess Margaret Hospital"/>
    <s v="Acute Teaching"/>
    <s v="LHIN7"/>
    <x v="7"/>
    <n v="2019"/>
    <x v="0"/>
    <x v="9"/>
    <n v="5"/>
    <x v="18"/>
    <n v="100"/>
    <n v="5"/>
  </r>
  <r>
    <s v="University Health Network"/>
    <s v="Princess Margaret Hospital"/>
    <s v="Acute Teaching"/>
    <s v="LHIN7"/>
    <x v="7"/>
    <n v="2019"/>
    <x v="1"/>
    <x v="6"/>
    <n v="105"/>
    <x v="7"/>
    <n v="100"/>
    <n v="105"/>
  </r>
  <r>
    <s v="University Health Network"/>
    <s v="Princess Margaret Hospital"/>
    <s v="Acute Teaching"/>
    <s v="LHIN7"/>
    <x v="7"/>
    <n v="2019"/>
    <x v="1"/>
    <x v="6"/>
    <n v="105"/>
    <x v="8"/>
    <n v="100"/>
    <n v="105"/>
  </r>
  <r>
    <s v="University Health Network"/>
    <s v="Princess Margaret Hospital"/>
    <s v="Acute Teaching"/>
    <s v="LHIN7"/>
    <x v="7"/>
    <n v="2019"/>
    <x v="1"/>
    <x v="6"/>
    <n v="105"/>
    <x v="10"/>
    <n v="100"/>
    <n v="105"/>
  </r>
  <r>
    <s v="University Health Network"/>
    <s v="Princess Margaret Hospital"/>
    <s v="Acute Teaching"/>
    <s v="LHIN7"/>
    <x v="7"/>
    <n v="2019"/>
    <x v="1"/>
    <x v="6"/>
    <n v="105"/>
    <x v="23"/>
    <n v="20"/>
    <n v="21"/>
  </r>
  <r>
    <s v="University Health Network"/>
    <s v="Princess Margaret Hospital"/>
    <s v="Acute Teaching"/>
    <s v="LHIN7"/>
    <x v="7"/>
    <n v="2019"/>
    <x v="1"/>
    <x v="6"/>
    <n v="105"/>
    <x v="0"/>
    <n v="89"/>
    <n v="93.45"/>
  </r>
  <r>
    <s v="University Health Network"/>
    <s v="Princess Margaret Hospital"/>
    <s v="Acute Teaching"/>
    <s v="LHIN7"/>
    <x v="7"/>
    <n v="2019"/>
    <x v="1"/>
    <x v="6"/>
    <n v="105"/>
    <x v="13"/>
    <n v="100"/>
    <n v="105"/>
  </r>
  <r>
    <s v="University Health Network"/>
    <s v="Princess Margaret Hospital"/>
    <s v="Acute Teaching"/>
    <s v="LHIN7"/>
    <x v="7"/>
    <n v="2019"/>
    <x v="1"/>
    <x v="6"/>
    <n v="105"/>
    <x v="24"/>
    <n v="100"/>
    <n v="105"/>
  </r>
  <r>
    <s v="University Health Network"/>
    <s v="Princess Margaret Hospital"/>
    <s v="Acute Teaching"/>
    <s v="LHIN7"/>
    <x v="7"/>
    <n v="2019"/>
    <x v="1"/>
    <x v="16"/>
    <n v="38"/>
    <x v="7"/>
    <n v="6"/>
    <n v="2.2799999999999998"/>
  </r>
  <r>
    <s v="University Health Network"/>
    <s v="Princess Margaret Hospital"/>
    <s v="Acute Teaching"/>
    <s v="LHIN7"/>
    <x v="7"/>
    <n v="2019"/>
    <x v="1"/>
    <x v="16"/>
    <n v="38"/>
    <x v="8"/>
    <n v="6"/>
    <n v="2.2799999999999998"/>
  </r>
  <r>
    <s v="University Health Network"/>
    <s v="Princess Margaret Hospital"/>
    <s v="Acute Teaching"/>
    <s v="LHIN7"/>
    <x v="7"/>
    <n v="2019"/>
    <x v="1"/>
    <x v="16"/>
    <n v="38"/>
    <x v="10"/>
    <n v="6"/>
    <n v="2.2799999999999998"/>
  </r>
  <r>
    <s v="University Health Network"/>
    <s v="Princess Margaret Hospital"/>
    <s v="Acute Teaching"/>
    <s v="LHIN7"/>
    <x v="7"/>
    <n v="2019"/>
    <x v="1"/>
    <x v="16"/>
    <n v="38"/>
    <x v="23"/>
    <n v="32"/>
    <n v="12.16"/>
  </r>
  <r>
    <s v="University Health Network"/>
    <s v="Princess Margaret Hospital"/>
    <s v="Acute Teaching"/>
    <s v="LHIN7"/>
    <x v="7"/>
    <n v="2019"/>
    <x v="1"/>
    <x v="16"/>
    <n v="38"/>
    <x v="0"/>
    <n v="3"/>
    <n v="1.1399999999999999"/>
  </r>
  <r>
    <s v="University Health Network"/>
    <s v="Princess Margaret Hospital"/>
    <s v="Acute Teaching"/>
    <s v="LHIN7"/>
    <x v="7"/>
    <n v="2019"/>
    <x v="1"/>
    <x v="16"/>
    <n v="38"/>
    <x v="19"/>
    <n v="6"/>
    <n v="2.2799999999999998"/>
  </r>
  <r>
    <s v="University Health Network"/>
    <s v="Princess Margaret Hospital"/>
    <s v="Acute Teaching"/>
    <s v="LHIN7"/>
    <x v="7"/>
    <n v="2019"/>
    <x v="1"/>
    <x v="16"/>
    <n v="38"/>
    <x v="13"/>
    <n v="55"/>
    <n v="20.9"/>
  </r>
  <r>
    <s v="University Health Network"/>
    <s v="Princess Margaret Hospital"/>
    <s v="Acute Teaching"/>
    <s v="LHIN7"/>
    <x v="7"/>
    <n v="2019"/>
    <x v="1"/>
    <x v="16"/>
    <n v="38"/>
    <x v="24"/>
    <n v="97"/>
    <n v="36.86"/>
  </r>
  <r>
    <s v="University Health Network"/>
    <s v="Princess Margaret Hospital"/>
    <s v="Acute Teaching"/>
    <s v="LHIN7"/>
    <x v="7"/>
    <n v="2019"/>
    <x v="1"/>
    <x v="7"/>
    <n v="15"/>
    <x v="10"/>
    <n v="80"/>
    <n v="12"/>
  </r>
  <r>
    <s v="University Health Network"/>
    <s v="Princess Margaret Hospital"/>
    <s v="Acute Teaching"/>
    <s v="LHIN7"/>
    <x v="7"/>
    <n v="2019"/>
    <x v="1"/>
    <x v="7"/>
    <n v="15"/>
    <x v="4"/>
    <n v="80"/>
    <n v="12"/>
  </r>
  <r>
    <s v="University Health Network"/>
    <s v="Princess Margaret Hospital"/>
    <s v="Acute Teaching"/>
    <s v="LHIN7"/>
    <x v="7"/>
    <n v="2019"/>
    <x v="1"/>
    <x v="7"/>
    <n v="15"/>
    <x v="17"/>
    <n v="80"/>
    <n v="12"/>
  </r>
  <r>
    <s v="University Health Network"/>
    <s v="Princess Margaret Hospital"/>
    <s v="Acute Teaching"/>
    <s v="LHIN7"/>
    <x v="7"/>
    <n v="2019"/>
    <x v="1"/>
    <x v="7"/>
    <n v="15"/>
    <x v="12"/>
    <n v="80"/>
    <n v="12"/>
  </r>
  <r>
    <s v="University Health Network"/>
    <s v="Princess Margaret Hospital"/>
    <s v="Acute Teaching"/>
    <s v="LHIN7"/>
    <x v="7"/>
    <n v="2019"/>
    <x v="1"/>
    <x v="7"/>
    <n v="15"/>
    <x v="9"/>
    <n v="80"/>
    <n v="12"/>
  </r>
  <r>
    <s v="University Health Network"/>
    <s v="Princess Margaret Hospital"/>
    <s v="Acute Teaching"/>
    <s v="LHIN7"/>
    <x v="7"/>
    <n v="2019"/>
    <x v="1"/>
    <x v="7"/>
    <n v="15"/>
    <x v="32"/>
    <n v="80"/>
    <n v="12"/>
  </r>
  <r>
    <s v="University Health Network"/>
    <s v="Princess Margaret Hospital"/>
    <s v="Acute Teaching"/>
    <s v="LHIN7"/>
    <x v="7"/>
    <n v="2019"/>
    <x v="1"/>
    <x v="7"/>
    <n v="15"/>
    <x v="1"/>
    <n v="80"/>
    <n v="12"/>
  </r>
  <r>
    <s v="University Health Network"/>
    <s v="Princess Margaret Hospital"/>
    <s v="Acute Teaching"/>
    <s v="LHIN7"/>
    <x v="7"/>
    <n v="2019"/>
    <x v="1"/>
    <x v="7"/>
    <n v="15"/>
    <x v="23"/>
    <n v="32"/>
    <n v="4.8"/>
  </r>
  <r>
    <s v="University Health Network"/>
    <s v="Princess Margaret Hospital"/>
    <s v="Acute Teaching"/>
    <s v="LHIN7"/>
    <x v="7"/>
    <n v="2019"/>
    <x v="1"/>
    <x v="7"/>
    <n v="15"/>
    <x v="0"/>
    <n v="100"/>
    <n v="15"/>
  </r>
  <r>
    <s v="University Health Network"/>
    <s v="Princess Margaret Hospital"/>
    <s v="Acute Teaching"/>
    <s v="LHIN7"/>
    <x v="7"/>
    <n v="2019"/>
    <x v="1"/>
    <x v="7"/>
    <n v="15"/>
    <x v="5"/>
    <n v="100"/>
    <n v="15"/>
  </r>
  <r>
    <s v="University Health Network"/>
    <s v="Princess Margaret Hospital"/>
    <s v="Acute Teaching"/>
    <s v="LHIN7"/>
    <x v="7"/>
    <n v="2019"/>
    <x v="1"/>
    <x v="7"/>
    <n v="15"/>
    <x v="19"/>
    <n v="100"/>
    <n v="15"/>
  </r>
  <r>
    <s v="University Health Network"/>
    <s v="Princess Margaret Hospital"/>
    <s v="Acute Teaching"/>
    <s v="LHIN7"/>
    <x v="7"/>
    <n v="2019"/>
    <x v="1"/>
    <x v="7"/>
    <n v="15"/>
    <x v="13"/>
    <n v="100"/>
    <n v="15"/>
  </r>
  <r>
    <s v="University Health Network"/>
    <s v="Princess Margaret Hospital"/>
    <s v="Acute Teaching"/>
    <s v="LHIN7"/>
    <x v="7"/>
    <n v="2019"/>
    <x v="1"/>
    <x v="7"/>
    <n v="15"/>
    <x v="24"/>
    <n v="100"/>
    <n v="15"/>
  </r>
  <r>
    <s v="University Health Network"/>
    <s v="Princess Margaret Hospital"/>
    <s v="Acute Teaching"/>
    <s v="LHIN7"/>
    <x v="7"/>
    <n v="2019"/>
    <x v="1"/>
    <x v="23"/>
    <n v="1"/>
    <x v="7"/>
    <n v="0"/>
    <n v="0"/>
  </r>
  <r>
    <s v="University Health Network"/>
    <s v="Princess Margaret Hospital"/>
    <s v="Acute Teaching"/>
    <s v="LHIN7"/>
    <x v="7"/>
    <n v="2019"/>
    <x v="1"/>
    <x v="23"/>
    <n v="1"/>
    <x v="8"/>
    <n v="0"/>
    <n v="0"/>
  </r>
  <r>
    <s v="University Health Network"/>
    <s v="Princess Margaret Hospital"/>
    <s v="Acute Teaching"/>
    <s v="LHIN7"/>
    <x v="7"/>
    <n v="2019"/>
    <x v="1"/>
    <x v="23"/>
    <n v="1"/>
    <x v="10"/>
    <n v="0"/>
    <n v="0"/>
  </r>
  <r>
    <s v="University Health Network"/>
    <s v="Princess Margaret Hospital"/>
    <s v="Acute Teaching"/>
    <s v="LHIN7"/>
    <x v="7"/>
    <n v="2019"/>
    <x v="1"/>
    <x v="23"/>
    <n v="1"/>
    <x v="23"/>
    <n v="0"/>
    <n v="0"/>
  </r>
  <r>
    <s v="University Health Network"/>
    <s v="Princess Margaret Hospital"/>
    <s v="Acute Teaching"/>
    <s v="LHIN7"/>
    <x v="7"/>
    <n v="2019"/>
    <x v="1"/>
    <x v="23"/>
    <n v="1"/>
    <x v="0"/>
    <n v="0"/>
    <n v="0"/>
  </r>
  <r>
    <s v="University Health Network"/>
    <s v="Princess Margaret Hospital"/>
    <s v="Acute Teaching"/>
    <s v="LHIN7"/>
    <x v="7"/>
    <n v="2019"/>
    <x v="1"/>
    <x v="23"/>
    <n v="1"/>
    <x v="19"/>
    <n v="100"/>
    <n v="1"/>
  </r>
  <r>
    <s v="University Health Network"/>
    <s v="Princess Margaret Hospital"/>
    <s v="Acute Teaching"/>
    <s v="LHIN7"/>
    <x v="7"/>
    <n v="2019"/>
    <x v="1"/>
    <x v="23"/>
    <n v="1"/>
    <x v="13"/>
    <n v="0"/>
    <n v="0"/>
  </r>
  <r>
    <s v="University Health Network"/>
    <s v="Princess Margaret Hospital"/>
    <s v="Acute Teaching"/>
    <s v="LHIN7"/>
    <x v="7"/>
    <n v="2019"/>
    <x v="0"/>
    <x v="4"/>
    <n v="99"/>
    <x v="10"/>
    <n v="88"/>
    <n v="87.12"/>
  </r>
  <r>
    <s v="University Health Network"/>
    <s v="Princess Margaret Hospital"/>
    <s v="Acute Teaching"/>
    <s v="LHIN7"/>
    <x v="7"/>
    <n v="2019"/>
    <x v="0"/>
    <x v="4"/>
    <n v="99"/>
    <x v="4"/>
    <n v="84"/>
    <n v="83.16"/>
  </r>
  <r>
    <s v="University Health Network"/>
    <s v="Princess Margaret Hospital"/>
    <s v="Acute Teaching"/>
    <s v="LHIN7"/>
    <x v="7"/>
    <n v="2019"/>
    <x v="0"/>
    <x v="4"/>
    <n v="99"/>
    <x v="11"/>
    <n v="92"/>
    <n v="91.08"/>
  </r>
  <r>
    <s v="University Health Network"/>
    <s v="Princess Margaret Hospital"/>
    <s v="Acute Teaching"/>
    <s v="LHIN7"/>
    <x v="7"/>
    <n v="2019"/>
    <x v="0"/>
    <x v="4"/>
    <n v="99"/>
    <x v="0"/>
    <n v="90"/>
    <n v="89.1"/>
  </r>
  <r>
    <s v="University Health Network"/>
    <s v="Princess Margaret Hospital"/>
    <s v="Acute Teaching"/>
    <s v="LHIN7"/>
    <x v="7"/>
    <n v="2019"/>
    <x v="0"/>
    <x v="4"/>
    <n v="99"/>
    <x v="3"/>
    <n v="95"/>
    <n v="94.05"/>
  </r>
  <r>
    <s v="University Health Network"/>
    <s v="Princess Margaret Hospital"/>
    <s v="Acute Teaching"/>
    <s v="LHIN7"/>
    <x v="7"/>
    <n v="2019"/>
    <x v="0"/>
    <x v="4"/>
    <n v="99"/>
    <x v="6"/>
    <n v="95"/>
    <n v="94.05"/>
  </r>
  <r>
    <s v="University Health Network"/>
    <s v="Princess Margaret Hospital"/>
    <s v="Acute Teaching"/>
    <s v="LHIN7"/>
    <x v="7"/>
    <n v="2019"/>
    <x v="0"/>
    <x v="4"/>
    <n v="99"/>
    <x v="18"/>
    <n v="99"/>
    <n v="98.01"/>
  </r>
  <r>
    <s v="University Health Network"/>
    <s v="Princess Margaret Hospital"/>
    <s v="Acute Teaching"/>
    <s v="LHIN7"/>
    <x v="7"/>
    <n v="2019"/>
    <x v="0"/>
    <x v="1"/>
    <n v="90"/>
    <x v="7"/>
    <n v="14"/>
    <n v="12.6"/>
  </r>
  <r>
    <s v="University Health Network"/>
    <s v="Princess Margaret Hospital"/>
    <s v="Acute Teaching"/>
    <s v="LHIN7"/>
    <x v="7"/>
    <n v="2019"/>
    <x v="0"/>
    <x v="1"/>
    <n v="90"/>
    <x v="8"/>
    <n v="58"/>
    <n v="52.2"/>
  </r>
  <r>
    <s v="University Health Network"/>
    <s v="Princess Margaret Hospital"/>
    <s v="Acute Teaching"/>
    <s v="LHIN7"/>
    <x v="7"/>
    <n v="2019"/>
    <x v="0"/>
    <x v="1"/>
    <n v="90"/>
    <x v="10"/>
    <n v="67"/>
    <n v="60.3"/>
  </r>
  <r>
    <s v="University Health Network"/>
    <s v="Princess Margaret Hospital"/>
    <s v="Acute Teaching"/>
    <s v="LHIN7"/>
    <x v="7"/>
    <n v="2019"/>
    <x v="0"/>
    <x v="1"/>
    <n v="90"/>
    <x v="4"/>
    <n v="98"/>
    <n v="88.2"/>
  </r>
  <r>
    <s v="University Health Network"/>
    <s v="Princess Margaret Hospital"/>
    <s v="Acute Teaching"/>
    <s v="LHIN7"/>
    <x v="7"/>
    <n v="2019"/>
    <x v="0"/>
    <x v="1"/>
    <n v="90"/>
    <x v="17"/>
    <n v="97"/>
    <n v="87.3"/>
  </r>
  <r>
    <s v="University Health Network"/>
    <s v="Princess Margaret Hospital"/>
    <s v="Acute Teaching"/>
    <s v="LHIN7"/>
    <x v="7"/>
    <n v="2019"/>
    <x v="0"/>
    <x v="1"/>
    <n v="90"/>
    <x v="9"/>
    <n v="46"/>
    <n v="41.4"/>
  </r>
  <r>
    <s v="University Health Network"/>
    <s v="Princess Margaret Hospital"/>
    <s v="Acute Teaching"/>
    <s v="LHIN7"/>
    <x v="7"/>
    <n v="2019"/>
    <x v="0"/>
    <x v="1"/>
    <n v="90"/>
    <x v="1"/>
    <n v="71"/>
    <n v="63.9"/>
  </r>
  <r>
    <s v="University Health Network"/>
    <s v="Princess Margaret Hospital"/>
    <s v="Acute Teaching"/>
    <s v="LHIN7"/>
    <x v="7"/>
    <n v="2019"/>
    <x v="0"/>
    <x v="1"/>
    <n v="90"/>
    <x v="11"/>
    <n v="71"/>
    <n v="63.9"/>
  </r>
  <r>
    <s v="University Health Network"/>
    <s v="Princess Margaret Hospital"/>
    <s v="Acute Teaching"/>
    <s v="LHIN7"/>
    <x v="7"/>
    <n v="2019"/>
    <x v="0"/>
    <x v="1"/>
    <n v="90"/>
    <x v="0"/>
    <n v="48"/>
    <n v="43.2"/>
  </r>
  <r>
    <s v="University Health Network"/>
    <s v="Princess Margaret Hospital"/>
    <s v="Acute Teaching"/>
    <s v="LHIN7"/>
    <x v="7"/>
    <n v="2019"/>
    <x v="0"/>
    <x v="1"/>
    <n v="90"/>
    <x v="5"/>
    <n v="55"/>
    <n v="49.5"/>
  </r>
  <r>
    <s v="University Health Network"/>
    <s v="Princess Margaret Hospital"/>
    <s v="Acute Teaching"/>
    <s v="LHIN7"/>
    <x v="7"/>
    <n v="2019"/>
    <x v="0"/>
    <x v="1"/>
    <n v="90"/>
    <x v="3"/>
    <n v="84"/>
    <n v="75.599999999999994"/>
  </r>
  <r>
    <s v="University Health Network"/>
    <s v="Princess Margaret Hospital"/>
    <s v="Acute Teaching"/>
    <s v="LHIN7"/>
    <x v="7"/>
    <n v="2019"/>
    <x v="0"/>
    <x v="1"/>
    <n v="90"/>
    <x v="6"/>
    <n v="77"/>
    <n v="69.3"/>
  </r>
  <r>
    <s v="University Health Network"/>
    <s v="Princess Margaret Hospital"/>
    <s v="Acute Teaching"/>
    <s v="LHIN7"/>
    <x v="7"/>
    <n v="2019"/>
    <x v="0"/>
    <x v="1"/>
    <n v="90"/>
    <x v="18"/>
    <n v="97"/>
    <n v="87.3"/>
  </r>
  <r>
    <s v="University Health Network"/>
    <s v="Princess Margaret Hospital"/>
    <s v="Acute Teaching"/>
    <s v="LHIN7"/>
    <x v="7"/>
    <n v="2019"/>
    <x v="0"/>
    <x v="2"/>
    <n v="44"/>
    <x v="7"/>
    <n v="0"/>
    <n v="0"/>
  </r>
  <r>
    <s v="University Health Network"/>
    <s v="Princess Margaret Hospital"/>
    <s v="Acute Teaching"/>
    <s v="LHIN7"/>
    <x v="7"/>
    <n v="2019"/>
    <x v="0"/>
    <x v="2"/>
    <n v="44"/>
    <x v="8"/>
    <n v="84"/>
    <n v="36.96"/>
  </r>
  <r>
    <s v="University Health Network"/>
    <s v="Princess Margaret Hospital"/>
    <s v="Acute Teaching"/>
    <s v="LHIN7"/>
    <x v="7"/>
    <n v="2019"/>
    <x v="0"/>
    <x v="2"/>
    <n v="44"/>
    <x v="10"/>
    <n v="79"/>
    <n v="34.76"/>
  </r>
  <r>
    <s v="University Health Network"/>
    <s v="Princess Margaret Hospital"/>
    <s v="Acute Teaching"/>
    <s v="LHIN7"/>
    <x v="7"/>
    <n v="2019"/>
    <x v="0"/>
    <x v="2"/>
    <n v="44"/>
    <x v="4"/>
    <n v="98"/>
    <n v="43.12"/>
  </r>
  <r>
    <s v="University Health Network"/>
    <s v="Princess Margaret Hospital"/>
    <s v="Acute Teaching"/>
    <s v="LHIN7"/>
    <x v="7"/>
    <n v="2019"/>
    <x v="0"/>
    <x v="2"/>
    <n v="44"/>
    <x v="17"/>
    <n v="100"/>
    <n v="44"/>
  </r>
  <r>
    <s v="University Health Network"/>
    <s v="Princess Margaret Hospital"/>
    <s v="Acute Teaching"/>
    <s v="LHIN7"/>
    <x v="7"/>
    <n v="2019"/>
    <x v="0"/>
    <x v="2"/>
    <n v="44"/>
    <x v="9"/>
    <n v="79"/>
    <n v="34.76"/>
  </r>
  <r>
    <s v="University Health Network"/>
    <s v="Princess Margaret Hospital"/>
    <s v="Acute Teaching"/>
    <s v="LHIN7"/>
    <x v="7"/>
    <n v="2019"/>
    <x v="0"/>
    <x v="2"/>
    <n v="44"/>
    <x v="1"/>
    <n v="91"/>
    <n v="40.04"/>
  </r>
  <r>
    <s v="University Health Network"/>
    <s v="Princess Margaret Hospital"/>
    <s v="Acute Teaching"/>
    <s v="LHIN7"/>
    <x v="7"/>
    <n v="2019"/>
    <x v="0"/>
    <x v="2"/>
    <n v="44"/>
    <x v="11"/>
    <n v="91"/>
    <n v="40.04"/>
  </r>
  <r>
    <s v="University Health Network"/>
    <s v="Princess Margaret Hospital"/>
    <s v="Acute Teaching"/>
    <s v="LHIN7"/>
    <x v="7"/>
    <n v="2019"/>
    <x v="0"/>
    <x v="2"/>
    <n v="44"/>
    <x v="0"/>
    <n v="88"/>
    <n v="38.72"/>
  </r>
  <r>
    <s v="University Health Network"/>
    <s v="Princess Margaret Hospital"/>
    <s v="Acute Teaching"/>
    <s v="LHIN7"/>
    <x v="7"/>
    <n v="2019"/>
    <x v="0"/>
    <x v="2"/>
    <n v="44"/>
    <x v="5"/>
    <n v="74"/>
    <n v="32.56"/>
  </r>
  <r>
    <s v="University Health Network"/>
    <s v="Princess Margaret Hospital"/>
    <s v="Acute Teaching"/>
    <s v="LHIN7"/>
    <x v="7"/>
    <n v="2019"/>
    <x v="0"/>
    <x v="2"/>
    <n v="44"/>
    <x v="3"/>
    <n v="81"/>
    <n v="35.64"/>
  </r>
  <r>
    <s v="University Health Network"/>
    <s v="Princess Margaret Hospital"/>
    <s v="Acute Teaching"/>
    <s v="LHIN7"/>
    <x v="7"/>
    <n v="2019"/>
    <x v="0"/>
    <x v="2"/>
    <n v="44"/>
    <x v="6"/>
    <n v="84"/>
    <n v="36.96"/>
  </r>
  <r>
    <s v="University Health Network"/>
    <s v="Princess Margaret Hospital"/>
    <s v="Acute Teaching"/>
    <s v="LHIN7"/>
    <x v="7"/>
    <n v="2019"/>
    <x v="0"/>
    <x v="2"/>
    <n v="44"/>
    <x v="18"/>
    <n v="100"/>
    <n v="44"/>
  </r>
  <r>
    <s v="University Health Network"/>
    <s v="Princess Margaret Hospital"/>
    <s v="Acute Teaching"/>
    <s v="LHIN7"/>
    <x v="7"/>
    <n v="2019"/>
    <x v="0"/>
    <x v="0"/>
    <n v="23"/>
    <x v="7"/>
    <n v="0"/>
    <n v="0"/>
  </r>
  <r>
    <s v="University Health Network"/>
    <s v="Princess Margaret Hospital"/>
    <s v="Acute Teaching"/>
    <s v="LHIN7"/>
    <x v="7"/>
    <n v="2019"/>
    <x v="0"/>
    <x v="0"/>
    <n v="23"/>
    <x v="8"/>
    <n v="0"/>
    <n v="0"/>
  </r>
  <r>
    <s v="University Health Network"/>
    <s v="Princess Margaret Hospital"/>
    <s v="Acute Teaching"/>
    <s v="LHIN7"/>
    <x v="7"/>
    <n v="2019"/>
    <x v="0"/>
    <x v="0"/>
    <n v="23"/>
    <x v="10"/>
    <n v="0"/>
    <n v="0"/>
  </r>
  <r>
    <s v="University Health Network"/>
    <s v="Princess Margaret Hospital"/>
    <s v="Acute Teaching"/>
    <s v="LHIN7"/>
    <x v="7"/>
    <n v="2019"/>
    <x v="0"/>
    <x v="0"/>
    <n v="23"/>
    <x v="4"/>
    <n v="96"/>
    <n v="22.08"/>
  </r>
  <r>
    <s v="University Health Network"/>
    <s v="Princess Margaret Hospital"/>
    <s v="Acute Teaching"/>
    <s v="LHIN7"/>
    <x v="7"/>
    <n v="2019"/>
    <x v="0"/>
    <x v="0"/>
    <n v="23"/>
    <x v="17"/>
    <n v="87"/>
    <n v="20.010000000000002"/>
  </r>
  <r>
    <s v="University Health Network"/>
    <s v="Princess Margaret Hospital"/>
    <s v="Acute Teaching"/>
    <s v="LHIN7"/>
    <x v="7"/>
    <n v="2019"/>
    <x v="0"/>
    <x v="0"/>
    <n v="23"/>
    <x v="9"/>
    <n v="0"/>
    <n v="0"/>
  </r>
  <r>
    <s v="University Health Network"/>
    <s v="Princess Margaret Hospital"/>
    <s v="Acute Teaching"/>
    <s v="LHIN7"/>
    <x v="7"/>
    <n v="2019"/>
    <x v="0"/>
    <x v="0"/>
    <n v="23"/>
    <x v="1"/>
    <n v="0"/>
    <n v="0"/>
  </r>
  <r>
    <s v="University Health Network"/>
    <s v="Princess Margaret Hospital"/>
    <s v="Acute Teaching"/>
    <s v="LHIN7"/>
    <x v="7"/>
    <n v="2019"/>
    <x v="0"/>
    <x v="0"/>
    <n v="23"/>
    <x v="11"/>
    <n v="0"/>
    <n v="0"/>
  </r>
  <r>
    <s v="University Health Network"/>
    <s v="Princess Margaret Hospital"/>
    <s v="Acute Teaching"/>
    <s v="LHIN7"/>
    <x v="7"/>
    <n v="2019"/>
    <x v="0"/>
    <x v="0"/>
    <n v="23"/>
    <x v="0"/>
    <n v="83"/>
    <n v="19.09"/>
  </r>
  <r>
    <s v="University Health Network"/>
    <s v="Princess Margaret Hospital"/>
    <s v="Acute Teaching"/>
    <s v="LHIN7"/>
    <x v="7"/>
    <n v="2019"/>
    <x v="0"/>
    <x v="0"/>
    <n v="23"/>
    <x v="5"/>
    <n v="91"/>
    <n v="20.93"/>
  </r>
  <r>
    <s v="University Health Network"/>
    <s v="Princess Margaret Hospital"/>
    <s v="Acute Teaching"/>
    <s v="LHIN7"/>
    <x v="7"/>
    <n v="2019"/>
    <x v="0"/>
    <x v="0"/>
    <n v="23"/>
    <x v="3"/>
    <n v="100"/>
    <n v="23"/>
  </r>
  <r>
    <s v="University Health Network"/>
    <s v="Princess Margaret Hospital"/>
    <s v="Acute Teaching"/>
    <s v="LHIN7"/>
    <x v="7"/>
    <n v="2019"/>
    <x v="0"/>
    <x v="0"/>
    <n v="23"/>
    <x v="6"/>
    <n v="96"/>
    <n v="22.08"/>
  </r>
  <r>
    <s v="University Health Network"/>
    <s v="Princess Margaret Hospital"/>
    <s v="Acute Teaching"/>
    <s v="LHIN7"/>
    <x v="7"/>
    <n v="2019"/>
    <x v="0"/>
    <x v="0"/>
    <n v="23"/>
    <x v="18"/>
    <n v="100"/>
    <n v="23"/>
  </r>
  <r>
    <s v="University Health Network"/>
    <s v="Princess Margaret Hospital"/>
    <s v="Acute Teaching"/>
    <s v="LHIN7"/>
    <x v="7"/>
    <n v="2019"/>
    <x v="0"/>
    <x v="19"/>
    <n v="22"/>
    <x v="29"/>
    <n v="86"/>
    <n v="18.920000000000002"/>
  </r>
  <r>
    <s v="University Health Network"/>
    <s v="Princess Margaret Hospital"/>
    <s v="Acute Teaching"/>
    <s v="LHIN7"/>
    <x v="7"/>
    <n v="2019"/>
    <x v="0"/>
    <x v="19"/>
    <n v="22"/>
    <x v="5"/>
    <n v="100"/>
    <n v="22"/>
  </r>
  <r>
    <s v="University Health Network"/>
    <s v="Princess Margaret Hospital"/>
    <s v="Acute Teaching"/>
    <s v="LHIN7"/>
    <x v="7"/>
    <n v="2019"/>
    <x v="0"/>
    <x v="24"/>
    <n v="19"/>
    <x v="7"/>
    <n v="79"/>
    <n v="15.01"/>
  </r>
  <r>
    <s v="University Health Network"/>
    <s v="Princess Margaret Hospital"/>
    <s v="Acute Teaching"/>
    <s v="LHIN7"/>
    <x v="7"/>
    <n v="2019"/>
    <x v="0"/>
    <x v="2"/>
    <n v="12"/>
    <x v="7"/>
    <n v="0"/>
    <n v="0"/>
  </r>
  <r>
    <s v="University Health Network"/>
    <s v="Princess Margaret Hospital"/>
    <s v="Acute Teaching"/>
    <s v="LHIN7"/>
    <x v="7"/>
    <n v="2019"/>
    <x v="0"/>
    <x v="2"/>
    <n v="12"/>
    <x v="8"/>
    <n v="92"/>
    <n v="11.04"/>
  </r>
  <r>
    <s v="University Health Network"/>
    <s v="Princess Margaret Hospital"/>
    <s v="Acute Teaching"/>
    <s v="LHIN7"/>
    <x v="7"/>
    <n v="2019"/>
    <x v="0"/>
    <x v="2"/>
    <n v="12"/>
    <x v="10"/>
    <n v="92"/>
    <n v="11.04"/>
  </r>
  <r>
    <s v="University Health Network"/>
    <s v="Princess Margaret Hospital"/>
    <s v="Acute Teaching"/>
    <s v="LHIN7"/>
    <x v="7"/>
    <n v="2019"/>
    <x v="0"/>
    <x v="2"/>
    <n v="12"/>
    <x v="4"/>
    <n v="100"/>
    <n v="12"/>
  </r>
  <r>
    <s v="University Health Network"/>
    <s v="Princess Margaret Hospital"/>
    <s v="Acute Teaching"/>
    <s v="LHIN7"/>
    <x v="7"/>
    <n v="2019"/>
    <x v="0"/>
    <x v="2"/>
    <n v="12"/>
    <x v="17"/>
    <n v="100"/>
    <n v="12"/>
  </r>
  <r>
    <s v="University Health Network"/>
    <s v="Princess Margaret Hospital"/>
    <s v="Acute Teaching"/>
    <s v="LHIN7"/>
    <x v="7"/>
    <n v="2019"/>
    <x v="0"/>
    <x v="2"/>
    <n v="12"/>
    <x v="9"/>
    <n v="17"/>
    <n v="2.04"/>
  </r>
  <r>
    <s v="University Health Network"/>
    <s v="Princess Margaret Hospital"/>
    <s v="Acute Teaching"/>
    <s v="LHIN7"/>
    <x v="7"/>
    <n v="2019"/>
    <x v="0"/>
    <x v="2"/>
    <n v="12"/>
    <x v="32"/>
    <n v="92"/>
    <n v="11.04"/>
  </r>
  <r>
    <s v="University Health Network"/>
    <s v="Princess Margaret Hospital"/>
    <s v="Acute Teaching"/>
    <s v="LHIN7"/>
    <x v="7"/>
    <n v="2019"/>
    <x v="0"/>
    <x v="2"/>
    <n v="12"/>
    <x v="11"/>
    <n v="92"/>
    <n v="11.04"/>
  </r>
  <r>
    <s v="University Health Network"/>
    <s v="Princess Margaret Hospital"/>
    <s v="Acute Teaching"/>
    <s v="LHIN7"/>
    <x v="7"/>
    <n v="2019"/>
    <x v="0"/>
    <x v="2"/>
    <n v="12"/>
    <x v="0"/>
    <n v="100"/>
    <n v="12"/>
  </r>
  <r>
    <s v="University Health Network"/>
    <s v="Princess Margaret Hospital"/>
    <s v="Acute Teaching"/>
    <s v="LHIN7"/>
    <x v="7"/>
    <n v="2019"/>
    <x v="0"/>
    <x v="2"/>
    <n v="12"/>
    <x v="5"/>
    <n v="100"/>
    <n v="12"/>
  </r>
  <r>
    <s v="University Health Network"/>
    <s v="Princess Margaret Hospital"/>
    <s v="Acute Teaching"/>
    <s v="LHIN7"/>
    <x v="7"/>
    <n v="2019"/>
    <x v="0"/>
    <x v="2"/>
    <n v="12"/>
    <x v="3"/>
    <n v="100"/>
    <n v="12"/>
  </r>
  <r>
    <s v="University Health Network"/>
    <s v="Princess Margaret Hospital"/>
    <s v="Acute Teaching"/>
    <s v="LHIN7"/>
    <x v="7"/>
    <n v="2019"/>
    <x v="0"/>
    <x v="2"/>
    <n v="12"/>
    <x v="6"/>
    <n v="100"/>
    <n v="12"/>
  </r>
  <r>
    <s v="University Health Network"/>
    <s v="Princess Margaret Hospital"/>
    <s v="Acute Teaching"/>
    <s v="LHIN7"/>
    <x v="7"/>
    <n v="2019"/>
    <x v="0"/>
    <x v="2"/>
    <n v="12"/>
    <x v="18"/>
    <n v="100"/>
    <n v="12"/>
  </r>
  <r>
    <s v="University Health Network"/>
    <s v="Princess Margaret Hospital"/>
    <s v="Acute Teaching"/>
    <s v="LHIN7"/>
    <x v="7"/>
    <n v="2019"/>
    <x v="0"/>
    <x v="13"/>
    <n v="10"/>
    <x v="7"/>
    <n v="0"/>
    <n v="0"/>
  </r>
  <r>
    <s v="University Health Network"/>
    <s v="Princess Margaret Hospital"/>
    <s v="Acute Teaching"/>
    <s v="LHIN7"/>
    <x v="7"/>
    <n v="2019"/>
    <x v="0"/>
    <x v="13"/>
    <n v="10"/>
    <x v="8"/>
    <n v="0"/>
    <n v="0"/>
  </r>
  <r>
    <s v="University Health Network"/>
    <s v="Princess Margaret Hospital"/>
    <s v="Acute Teaching"/>
    <s v="LHIN7"/>
    <x v="7"/>
    <n v="2019"/>
    <x v="0"/>
    <x v="13"/>
    <n v="10"/>
    <x v="10"/>
    <n v="0"/>
    <n v="0"/>
  </r>
  <r>
    <s v="University Health Network"/>
    <s v="Princess Margaret Hospital"/>
    <s v="Acute Teaching"/>
    <s v="LHIN7"/>
    <x v="7"/>
    <n v="2019"/>
    <x v="0"/>
    <x v="13"/>
    <n v="10"/>
    <x v="4"/>
    <n v="100"/>
    <n v="10"/>
  </r>
  <r>
    <s v="University Health Network"/>
    <s v="Princess Margaret Hospital"/>
    <s v="Acute Teaching"/>
    <s v="LHIN7"/>
    <x v="7"/>
    <n v="2019"/>
    <x v="0"/>
    <x v="13"/>
    <n v="10"/>
    <x v="17"/>
    <n v="100"/>
    <n v="10"/>
  </r>
  <r>
    <s v="University Health Network"/>
    <s v="Princess Margaret Hospital"/>
    <s v="Acute Teaching"/>
    <s v="LHIN7"/>
    <x v="7"/>
    <n v="2019"/>
    <x v="0"/>
    <x v="13"/>
    <n v="10"/>
    <x v="9"/>
    <n v="0"/>
    <n v="0"/>
  </r>
  <r>
    <s v="University Health Network"/>
    <s v="Princess Margaret Hospital"/>
    <s v="Acute Teaching"/>
    <s v="LHIN7"/>
    <x v="7"/>
    <n v="2019"/>
    <x v="0"/>
    <x v="13"/>
    <n v="10"/>
    <x v="32"/>
    <n v="0"/>
    <n v="0"/>
  </r>
  <r>
    <s v="University Health Network"/>
    <s v="Princess Margaret Hospital"/>
    <s v="Acute Teaching"/>
    <s v="LHIN7"/>
    <x v="7"/>
    <n v="2019"/>
    <x v="0"/>
    <x v="13"/>
    <n v="10"/>
    <x v="11"/>
    <n v="0"/>
    <n v="0"/>
  </r>
  <r>
    <s v="University Health Network"/>
    <s v="Princess Margaret Hospital"/>
    <s v="Acute Teaching"/>
    <s v="LHIN7"/>
    <x v="7"/>
    <n v="2019"/>
    <x v="0"/>
    <x v="13"/>
    <n v="10"/>
    <x v="0"/>
    <n v="100"/>
    <n v="10"/>
  </r>
  <r>
    <s v="University Health Network"/>
    <s v="Princess Margaret Hospital"/>
    <s v="Acute Teaching"/>
    <s v="LHIN7"/>
    <x v="7"/>
    <n v="2019"/>
    <x v="0"/>
    <x v="13"/>
    <n v="10"/>
    <x v="5"/>
    <n v="100"/>
    <n v="10"/>
  </r>
  <r>
    <s v="University Health Network"/>
    <s v="Princess Margaret Hospital"/>
    <s v="Acute Teaching"/>
    <s v="LHIN7"/>
    <x v="7"/>
    <n v="2019"/>
    <x v="0"/>
    <x v="13"/>
    <n v="10"/>
    <x v="3"/>
    <n v="100"/>
    <n v="10"/>
  </r>
  <r>
    <s v="University Health Network"/>
    <s v="Princess Margaret Hospital"/>
    <s v="Acute Teaching"/>
    <s v="LHIN7"/>
    <x v="7"/>
    <n v="2019"/>
    <x v="0"/>
    <x v="13"/>
    <n v="10"/>
    <x v="6"/>
    <n v="80"/>
    <n v="8"/>
  </r>
  <r>
    <s v="University Health Network"/>
    <s v="Princess Margaret Hospital"/>
    <s v="Acute Teaching"/>
    <s v="LHIN7"/>
    <x v="7"/>
    <n v="2019"/>
    <x v="0"/>
    <x v="13"/>
    <n v="10"/>
    <x v="18"/>
    <n v="100"/>
    <n v="10"/>
  </r>
  <r>
    <s v="University Health Network"/>
    <s v="Princess Margaret Hospital"/>
    <s v="Acute Teaching"/>
    <s v="LHIN7"/>
    <x v="7"/>
    <n v="2019"/>
    <x v="0"/>
    <x v="3"/>
    <n v="8"/>
    <x v="7"/>
    <n v="50"/>
    <n v="4"/>
  </r>
  <r>
    <s v="University Health Network"/>
    <s v="Princess Margaret Hospital"/>
    <s v="Acute Teaching"/>
    <s v="LHIN7"/>
    <x v="7"/>
    <n v="2019"/>
    <x v="0"/>
    <x v="3"/>
    <n v="8"/>
    <x v="8"/>
    <n v="88"/>
    <n v="7.04"/>
  </r>
  <r>
    <s v="University Health Network"/>
    <s v="Princess Margaret Hospital"/>
    <s v="Acute Teaching"/>
    <s v="LHIN7"/>
    <x v="7"/>
    <n v="2019"/>
    <x v="0"/>
    <x v="3"/>
    <n v="8"/>
    <x v="10"/>
    <n v="88"/>
    <n v="7.04"/>
  </r>
  <r>
    <s v="University Health Network"/>
    <s v="Princess Margaret Hospital"/>
    <s v="Acute Teaching"/>
    <s v="LHIN7"/>
    <x v="7"/>
    <n v="2019"/>
    <x v="0"/>
    <x v="3"/>
    <n v="8"/>
    <x v="4"/>
    <n v="100"/>
    <n v="8"/>
  </r>
  <r>
    <s v="University Health Network"/>
    <s v="Princess Margaret Hospital"/>
    <s v="Acute Teaching"/>
    <s v="LHIN7"/>
    <x v="7"/>
    <n v="2019"/>
    <x v="0"/>
    <x v="3"/>
    <n v="8"/>
    <x v="17"/>
    <n v="100"/>
    <n v="8"/>
  </r>
  <r>
    <s v="University Health Network"/>
    <s v="Princess Margaret Hospital"/>
    <s v="Acute Teaching"/>
    <s v="LHIN7"/>
    <x v="7"/>
    <n v="2019"/>
    <x v="0"/>
    <x v="3"/>
    <n v="8"/>
    <x v="9"/>
    <n v="0"/>
    <n v="0"/>
  </r>
  <r>
    <s v="University Health Network"/>
    <s v="Princess Margaret Hospital"/>
    <s v="Acute Teaching"/>
    <s v="LHIN7"/>
    <x v="7"/>
    <n v="2019"/>
    <x v="0"/>
    <x v="3"/>
    <n v="8"/>
    <x v="1"/>
    <n v="88"/>
    <n v="7.04"/>
  </r>
  <r>
    <s v="University Health Network"/>
    <s v="Princess Margaret Hospital"/>
    <s v="Acute Teaching"/>
    <s v="LHIN7"/>
    <x v="7"/>
    <n v="2019"/>
    <x v="0"/>
    <x v="3"/>
    <n v="8"/>
    <x v="11"/>
    <n v="88"/>
    <n v="7.04"/>
  </r>
  <r>
    <s v="University Health Network"/>
    <s v="Princess Margaret Hospital"/>
    <s v="Acute Teaching"/>
    <s v="LHIN7"/>
    <x v="7"/>
    <n v="2019"/>
    <x v="0"/>
    <x v="3"/>
    <n v="8"/>
    <x v="0"/>
    <n v="100"/>
    <n v="8"/>
  </r>
  <r>
    <s v="University Health Network"/>
    <s v="Princess Margaret Hospital"/>
    <s v="Acute Teaching"/>
    <s v="LHIN7"/>
    <x v="7"/>
    <n v="2019"/>
    <x v="0"/>
    <x v="3"/>
    <n v="8"/>
    <x v="5"/>
    <n v="88"/>
    <n v="7.04"/>
  </r>
  <r>
    <s v="University Health Network"/>
    <s v="Princess Margaret Hospital"/>
    <s v="Acute Teaching"/>
    <s v="LHIN7"/>
    <x v="7"/>
    <n v="2019"/>
    <x v="0"/>
    <x v="3"/>
    <n v="8"/>
    <x v="3"/>
    <n v="88"/>
    <n v="7.04"/>
  </r>
  <r>
    <s v="University Health Network"/>
    <s v="Princess Margaret Hospital"/>
    <s v="Acute Teaching"/>
    <s v="LHIN7"/>
    <x v="7"/>
    <n v="2019"/>
    <x v="0"/>
    <x v="3"/>
    <n v="8"/>
    <x v="6"/>
    <n v="100"/>
    <n v="8"/>
  </r>
  <r>
    <s v="University Health Network"/>
    <s v="Princess Margaret Hospital"/>
    <s v="Acute Teaching"/>
    <s v="LHIN7"/>
    <x v="7"/>
    <n v="2019"/>
    <x v="0"/>
    <x v="3"/>
    <n v="8"/>
    <x v="18"/>
    <n v="100"/>
    <n v="8"/>
  </r>
  <r>
    <s v="University Health Network"/>
    <s v="Princess Margaret Hospital"/>
    <s v="Acute Teaching"/>
    <s v="LHIN7"/>
    <x v="7"/>
    <n v="2019"/>
    <x v="1"/>
    <x v="5"/>
    <n v="258"/>
    <x v="10"/>
    <n v="51"/>
    <n v="131.58000000000001"/>
  </r>
  <r>
    <s v="University Health Network"/>
    <s v="Princess Margaret Hospital"/>
    <s v="Acute Teaching"/>
    <s v="LHIN7"/>
    <x v="7"/>
    <n v="2019"/>
    <x v="1"/>
    <x v="5"/>
    <n v="258"/>
    <x v="4"/>
    <n v="51"/>
    <n v="131.58000000000001"/>
  </r>
  <r>
    <s v="University Health Network"/>
    <s v="Princess Margaret Hospital"/>
    <s v="Acute Teaching"/>
    <s v="LHIN7"/>
    <x v="7"/>
    <n v="2019"/>
    <x v="1"/>
    <x v="5"/>
    <n v="258"/>
    <x v="17"/>
    <n v="51"/>
    <n v="131.58000000000001"/>
  </r>
  <r>
    <s v="University Health Network"/>
    <s v="Princess Margaret Hospital"/>
    <s v="Acute Teaching"/>
    <s v="LHIN7"/>
    <x v="7"/>
    <n v="2019"/>
    <x v="1"/>
    <x v="5"/>
    <n v="258"/>
    <x v="12"/>
    <n v="51"/>
    <n v="131.58000000000001"/>
  </r>
  <r>
    <s v="University Health Network"/>
    <s v="Princess Margaret Hospital"/>
    <s v="Acute Teaching"/>
    <s v="LHIN7"/>
    <x v="7"/>
    <n v="2019"/>
    <x v="1"/>
    <x v="5"/>
    <n v="258"/>
    <x v="9"/>
    <n v="51"/>
    <n v="131.58000000000001"/>
  </r>
  <r>
    <s v="University Health Network"/>
    <s v="Princess Margaret Hospital"/>
    <s v="Acute Teaching"/>
    <s v="LHIN7"/>
    <x v="7"/>
    <n v="2019"/>
    <x v="1"/>
    <x v="5"/>
    <n v="258"/>
    <x v="14"/>
    <n v="64"/>
    <n v="165.12"/>
  </r>
  <r>
    <s v="University Health Network"/>
    <s v="Princess Margaret Hospital"/>
    <s v="Acute Teaching"/>
    <s v="LHIN7"/>
    <x v="7"/>
    <n v="2019"/>
    <x v="1"/>
    <x v="5"/>
    <n v="258"/>
    <x v="15"/>
    <n v="36"/>
    <n v="92.88"/>
  </r>
  <r>
    <s v="University Health Network"/>
    <s v="Princess Margaret Hospital"/>
    <s v="Acute Teaching"/>
    <s v="LHIN7"/>
    <x v="7"/>
    <n v="2019"/>
    <x v="1"/>
    <x v="5"/>
    <n v="258"/>
    <x v="23"/>
    <n v="92"/>
    <n v="237.36"/>
  </r>
  <r>
    <s v="University Health Network"/>
    <s v="Princess Margaret Hospital"/>
    <s v="Acute Teaching"/>
    <s v="LHIN7"/>
    <x v="7"/>
    <n v="2019"/>
    <x v="1"/>
    <x v="5"/>
    <n v="258"/>
    <x v="5"/>
    <n v="78"/>
    <n v="201.24"/>
  </r>
  <r>
    <s v="University Health Network"/>
    <s v="Princess Margaret Hospital"/>
    <s v="Acute Teaching"/>
    <s v="LHIN7"/>
    <x v="7"/>
    <n v="2019"/>
    <x v="1"/>
    <x v="5"/>
    <n v="258"/>
    <x v="13"/>
    <n v="100"/>
    <n v="258"/>
  </r>
  <r>
    <s v="University Health Network"/>
    <s v="Princess Margaret Hospital"/>
    <s v="Acute Teaching"/>
    <s v="LHIN7"/>
    <x v="7"/>
    <n v="2019"/>
    <x v="1"/>
    <x v="5"/>
    <n v="258"/>
    <x v="24"/>
    <n v="100"/>
    <n v="258"/>
  </r>
  <r>
    <s v="University Health Network"/>
    <s v="Princess Margaret Hospital"/>
    <s v="Acute Teaching"/>
    <s v="LHIN7"/>
    <x v="7"/>
    <n v="2019"/>
    <x v="1"/>
    <x v="7"/>
    <n v="224"/>
    <x v="10"/>
    <n v="92"/>
    <n v="206.08"/>
  </r>
  <r>
    <s v="University Health Network"/>
    <s v="Princess Margaret Hospital"/>
    <s v="Acute Teaching"/>
    <s v="LHIN7"/>
    <x v="7"/>
    <n v="2019"/>
    <x v="1"/>
    <x v="7"/>
    <n v="224"/>
    <x v="4"/>
    <n v="92"/>
    <n v="206.08"/>
  </r>
  <r>
    <s v="University Health Network"/>
    <s v="Princess Margaret Hospital"/>
    <s v="Acute Teaching"/>
    <s v="LHIN7"/>
    <x v="7"/>
    <n v="2019"/>
    <x v="1"/>
    <x v="7"/>
    <n v="224"/>
    <x v="17"/>
    <n v="92"/>
    <n v="206.08"/>
  </r>
  <r>
    <s v="University Health Network"/>
    <s v="Princess Margaret Hospital"/>
    <s v="Acute Teaching"/>
    <s v="LHIN7"/>
    <x v="7"/>
    <n v="2019"/>
    <x v="1"/>
    <x v="7"/>
    <n v="224"/>
    <x v="12"/>
    <n v="92"/>
    <n v="206.08"/>
  </r>
  <r>
    <s v="University Health Network"/>
    <s v="Princess Margaret Hospital"/>
    <s v="Acute Teaching"/>
    <s v="LHIN7"/>
    <x v="7"/>
    <n v="2019"/>
    <x v="1"/>
    <x v="7"/>
    <n v="224"/>
    <x v="9"/>
    <n v="92"/>
    <n v="206.08"/>
  </r>
  <r>
    <s v="University Health Network"/>
    <s v="Princess Margaret Hospital"/>
    <s v="Acute Teaching"/>
    <s v="LHIN7"/>
    <x v="7"/>
    <n v="2019"/>
    <x v="1"/>
    <x v="7"/>
    <n v="224"/>
    <x v="14"/>
    <n v="78"/>
    <n v="174.72"/>
  </r>
  <r>
    <s v="University Health Network"/>
    <s v="Princess Margaret Hospital"/>
    <s v="Acute Teaching"/>
    <s v="LHIN7"/>
    <x v="7"/>
    <n v="2019"/>
    <x v="1"/>
    <x v="7"/>
    <n v="224"/>
    <x v="15"/>
    <n v="72"/>
    <n v="161.28"/>
  </r>
  <r>
    <s v="University Health Network"/>
    <s v="Princess Margaret Hospital"/>
    <s v="Acute Teaching"/>
    <s v="LHIN7"/>
    <x v="7"/>
    <n v="2019"/>
    <x v="1"/>
    <x v="7"/>
    <n v="224"/>
    <x v="23"/>
    <n v="97"/>
    <n v="217.28"/>
  </r>
  <r>
    <s v="University Health Network"/>
    <s v="Princess Margaret Hospital"/>
    <s v="Acute Teaching"/>
    <s v="LHIN7"/>
    <x v="7"/>
    <n v="2019"/>
    <x v="1"/>
    <x v="7"/>
    <n v="224"/>
    <x v="5"/>
    <n v="100"/>
    <n v="224"/>
  </r>
  <r>
    <s v="University Health Network"/>
    <s v="Princess Margaret Hospital"/>
    <s v="Acute Teaching"/>
    <s v="LHIN7"/>
    <x v="7"/>
    <n v="2019"/>
    <x v="1"/>
    <x v="7"/>
    <n v="224"/>
    <x v="13"/>
    <n v="100"/>
    <n v="224"/>
  </r>
  <r>
    <s v="University Health Network"/>
    <s v="Princess Margaret Hospital"/>
    <s v="Acute Teaching"/>
    <s v="LHIN7"/>
    <x v="7"/>
    <n v="2019"/>
    <x v="1"/>
    <x v="7"/>
    <n v="224"/>
    <x v="24"/>
    <n v="100"/>
    <n v="224"/>
  </r>
  <r>
    <s v="University Health Network"/>
    <s v="Princess Margaret Hospital"/>
    <s v="Acute Teaching"/>
    <s v="LHIN7"/>
    <x v="7"/>
    <n v="2019"/>
    <x v="1"/>
    <x v="20"/>
    <n v="80"/>
    <x v="1"/>
    <n v="95"/>
    <n v="76"/>
  </r>
  <r>
    <s v="University Health Network"/>
    <s v="Princess Margaret Hospital"/>
    <s v="Acute Teaching"/>
    <s v="LHIN7"/>
    <x v="7"/>
    <n v="2019"/>
    <x v="1"/>
    <x v="20"/>
    <n v="80"/>
    <x v="13"/>
    <n v="100"/>
    <n v="80"/>
  </r>
  <r>
    <s v="University Health Network"/>
    <s v="Princess Margaret Hospital"/>
    <s v="Acute Teaching"/>
    <s v="LHIN7"/>
    <x v="7"/>
    <n v="2019"/>
    <x v="1"/>
    <x v="16"/>
    <n v="41"/>
    <x v="7"/>
    <n v="0"/>
    <n v="0"/>
  </r>
  <r>
    <s v="University Health Network"/>
    <s v="Princess Margaret Hospital"/>
    <s v="Acute Teaching"/>
    <s v="LHIN7"/>
    <x v="7"/>
    <n v="2019"/>
    <x v="1"/>
    <x v="16"/>
    <n v="41"/>
    <x v="8"/>
    <n v="0"/>
    <n v="0"/>
  </r>
  <r>
    <s v="University Health Network"/>
    <s v="Princess Margaret Hospital"/>
    <s v="Acute Teaching"/>
    <s v="LHIN7"/>
    <x v="7"/>
    <n v="2019"/>
    <x v="1"/>
    <x v="16"/>
    <n v="41"/>
    <x v="10"/>
    <n v="0"/>
    <n v="0"/>
  </r>
  <r>
    <s v="University Health Network"/>
    <s v="Princess Margaret Hospital"/>
    <s v="Acute Teaching"/>
    <s v="LHIN7"/>
    <x v="7"/>
    <n v="2019"/>
    <x v="1"/>
    <x v="16"/>
    <n v="41"/>
    <x v="13"/>
    <n v="46"/>
    <n v="18.86"/>
  </r>
  <r>
    <s v="University Health Network"/>
    <s v="Princess Margaret Hospital"/>
    <s v="Acute Teaching"/>
    <s v="LHIN7"/>
    <x v="7"/>
    <n v="2019"/>
    <x v="1"/>
    <x v="16"/>
    <n v="18"/>
    <x v="7"/>
    <n v="100"/>
    <n v="18"/>
  </r>
  <r>
    <s v="University Health Network"/>
    <s v="Princess Margaret Hospital"/>
    <s v="Acute Teaching"/>
    <s v="LHIN7"/>
    <x v="7"/>
    <n v="2019"/>
    <x v="1"/>
    <x v="16"/>
    <n v="18"/>
    <x v="8"/>
    <n v="100"/>
    <n v="18"/>
  </r>
  <r>
    <s v="University Health Network"/>
    <s v="Princess Margaret Hospital"/>
    <s v="Acute Teaching"/>
    <s v="LHIN7"/>
    <x v="7"/>
    <n v="2019"/>
    <x v="1"/>
    <x v="16"/>
    <n v="18"/>
    <x v="10"/>
    <n v="100"/>
    <n v="18"/>
  </r>
  <r>
    <s v="University Health Network"/>
    <s v="Princess Margaret Hospital"/>
    <s v="Acute Teaching"/>
    <s v="LHIN7"/>
    <x v="7"/>
    <n v="2019"/>
    <x v="1"/>
    <x v="16"/>
    <n v="18"/>
    <x v="13"/>
    <n v="100"/>
    <n v="18"/>
  </r>
  <r>
    <s v="University Health Network"/>
    <s v="Toronto General Hospital "/>
    <s v="Acute Teaching"/>
    <s v="LHIN7"/>
    <x v="7"/>
    <n v="2019"/>
    <x v="0"/>
    <x v="1"/>
    <n v="379"/>
    <x v="7"/>
    <n v="18"/>
    <n v="68.22"/>
  </r>
  <r>
    <s v="University Health Network"/>
    <s v="Toronto General Hospital "/>
    <s v="Acute Teaching"/>
    <s v="LHIN7"/>
    <x v="7"/>
    <n v="2019"/>
    <x v="0"/>
    <x v="1"/>
    <n v="379"/>
    <x v="8"/>
    <n v="62"/>
    <n v="234.98"/>
  </r>
  <r>
    <s v="University Health Network"/>
    <s v="Toronto General Hospital "/>
    <s v="Acute Teaching"/>
    <s v="LHIN7"/>
    <x v="7"/>
    <n v="2019"/>
    <x v="0"/>
    <x v="1"/>
    <n v="379"/>
    <x v="10"/>
    <n v="70"/>
    <n v="265.3"/>
  </r>
  <r>
    <s v="University Health Network"/>
    <s v="Toronto General Hospital "/>
    <s v="Acute Teaching"/>
    <s v="LHIN7"/>
    <x v="7"/>
    <n v="2019"/>
    <x v="0"/>
    <x v="1"/>
    <n v="379"/>
    <x v="4"/>
    <n v="100"/>
    <n v="379"/>
  </r>
  <r>
    <s v="University Health Network"/>
    <s v="Toronto General Hospital "/>
    <s v="Acute Teaching"/>
    <s v="LHIN7"/>
    <x v="7"/>
    <n v="2019"/>
    <x v="0"/>
    <x v="1"/>
    <n v="379"/>
    <x v="17"/>
    <n v="99"/>
    <n v="375.21"/>
  </r>
  <r>
    <s v="University Health Network"/>
    <s v="Toronto General Hospital "/>
    <s v="Acute Teaching"/>
    <s v="LHIN7"/>
    <x v="7"/>
    <n v="2019"/>
    <x v="0"/>
    <x v="1"/>
    <n v="379"/>
    <x v="9"/>
    <n v="5"/>
    <n v="18.95"/>
  </r>
  <r>
    <s v="University Health Network"/>
    <s v="Toronto General Hospital "/>
    <s v="Acute Teaching"/>
    <s v="LHIN7"/>
    <x v="7"/>
    <n v="2019"/>
    <x v="0"/>
    <x v="1"/>
    <n v="379"/>
    <x v="32"/>
    <n v="68"/>
    <n v="257.72000000000003"/>
  </r>
  <r>
    <s v="University Health Network"/>
    <s v="Toronto General Hospital "/>
    <s v="Acute Teaching"/>
    <s v="LHIN7"/>
    <x v="7"/>
    <n v="2019"/>
    <x v="0"/>
    <x v="1"/>
    <n v="379"/>
    <x v="1"/>
    <n v="77"/>
    <n v="291.83"/>
  </r>
  <r>
    <s v="University Health Network"/>
    <s v="Toronto General Hospital "/>
    <s v="Acute Teaching"/>
    <s v="LHIN7"/>
    <x v="7"/>
    <n v="2019"/>
    <x v="0"/>
    <x v="1"/>
    <n v="379"/>
    <x v="11"/>
    <n v="77"/>
    <n v="291.83"/>
  </r>
  <r>
    <s v="University Health Network"/>
    <s v="Toronto General Hospital "/>
    <s v="Acute Teaching"/>
    <s v="LHIN7"/>
    <x v="7"/>
    <n v="2019"/>
    <x v="0"/>
    <x v="1"/>
    <n v="379"/>
    <x v="23"/>
    <n v="0"/>
    <n v="0"/>
  </r>
  <r>
    <s v="University Health Network"/>
    <s v="Toronto General Hospital "/>
    <s v="Acute Teaching"/>
    <s v="LHIN7"/>
    <x v="7"/>
    <n v="2019"/>
    <x v="0"/>
    <x v="1"/>
    <n v="379"/>
    <x v="0"/>
    <n v="66"/>
    <n v="250.14"/>
  </r>
  <r>
    <s v="University Health Network"/>
    <s v="Toronto General Hospital "/>
    <s v="Acute Teaching"/>
    <s v="LHIN7"/>
    <x v="7"/>
    <n v="2019"/>
    <x v="0"/>
    <x v="1"/>
    <n v="379"/>
    <x v="5"/>
    <n v="58"/>
    <n v="219.82"/>
  </r>
  <r>
    <s v="University Health Network"/>
    <s v="Toronto General Hospital "/>
    <s v="Acute Teaching"/>
    <s v="LHIN7"/>
    <x v="7"/>
    <n v="2019"/>
    <x v="0"/>
    <x v="1"/>
    <n v="379"/>
    <x v="19"/>
    <n v="94"/>
    <n v="356.26"/>
  </r>
  <r>
    <s v="University Health Network"/>
    <s v="Toronto General Hospital "/>
    <s v="Acute Teaching"/>
    <s v="LHIN7"/>
    <x v="7"/>
    <n v="2019"/>
    <x v="0"/>
    <x v="1"/>
    <n v="379"/>
    <x v="3"/>
    <n v="89"/>
    <n v="337.31"/>
  </r>
  <r>
    <s v="University Health Network"/>
    <s v="Toronto General Hospital "/>
    <s v="Acute Teaching"/>
    <s v="LHIN7"/>
    <x v="7"/>
    <n v="2019"/>
    <x v="0"/>
    <x v="1"/>
    <n v="379"/>
    <x v="6"/>
    <n v="86"/>
    <n v="325.94"/>
  </r>
  <r>
    <s v="University Health Network"/>
    <s v="Toronto General Hospital "/>
    <s v="Acute Teaching"/>
    <s v="LHIN7"/>
    <x v="7"/>
    <n v="2019"/>
    <x v="0"/>
    <x v="1"/>
    <n v="379"/>
    <x v="18"/>
    <n v="99"/>
    <n v="375.21"/>
  </r>
  <r>
    <s v="University Health Network"/>
    <s v="Toronto General Hospital "/>
    <s v="Acute Teaching"/>
    <s v="LHIN7"/>
    <x v="7"/>
    <n v="2019"/>
    <x v="0"/>
    <x v="2"/>
    <n v="107"/>
    <x v="7"/>
    <n v="0"/>
    <n v="0"/>
  </r>
  <r>
    <s v="University Health Network"/>
    <s v="Toronto General Hospital "/>
    <s v="Acute Teaching"/>
    <s v="LHIN7"/>
    <x v="7"/>
    <n v="2019"/>
    <x v="0"/>
    <x v="2"/>
    <n v="107"/>
    <x v="8"/>
    <n v="76"/>
    <n v="81.319999999999993"/>
  </r>
  <r>
    <s v="University Health Network"/>
    <s v="Toronto General Hospital "/>
    <s v="Acute Teaching"/>
    <s v="LHIN7"/>
    <x v="7"/>
    <n v="2019"/>
    <x v="0"/>
    <x v="2"/>
    <n v="107"/>
    <x v="10"/>
    <n v="78"/>
    <n v="83.46"/>
  </r>
  <r>
    <s v="University Health Network"/>
    <s v="Toronto General Hospital "/>
    <s v="Acute Teaching"/>
    <s v="LHIN7"/>
    <x v="7"/>
    <n v="2019"/>
    <x v="0"/>
    <x v="2"/>
    <n v="107"/>
    <x v="4"/>
    <n v="98"/>
    <n v="104.86"/>
  </r>
  <r>
    <s v="University Health Network"/>
    <s v="Toronto General Hospital "/>
    <s v="Acute Teaching"/>
    <s v="LHIN7"/>
    <x v="7"/>
    <n v="2019"/>
    <x v="0"/>
    <x v="2"/>
    <n v="107"/>
    <x v="17"/>
    <n v="95"/>
    <n v="101.65"/>
  </r>
  <r>
    <s v="University Health Network"/>
    <s v="Toronto General Hospital "/>
    <s v="Acute Teaching"/>
    <s v="LHIN7"/>
    <x v="7"/>
    <n v="2019"/>
    <x v="0"/>
    <x v="2"/>
    <n v="107"/>
    <x v="9"/>
    <n v="0"/>
    <n v="0"/>
  </r>
  <r>
    <s v="University Health Network"/>
    <s v="Toronto General Hospital "/>
    <s v="Acute Teaching"/>
    <s v="LHIN7"/>
    <x v="7"/>
    <n v="2019"/>
    <x v="0"/>
    <x v="2"/>
    <n v="107"/>
    <x v="32"/>
    <n v="78"/>
    <n v="83.46"/>
  </r>
  <r>
    <s v="University Health Network"/>
    <s v="Toronto General Hospital "/>
    <s v="Acute Teaching"/>
    <s v="LHIN7"/>
    <x v="7"/>
    <n v="2019"/>
    <x v="0"/>
    <x v="2"/>
    <n v="107"/>
    <x v="1"/>
    <n v="79"/>
    <n v="84.53"/>
  </r>
  <r>
    <s v="University Health Network"/>
    <s v="Toronto General Hospital "/>
    <s v="Acute Teaching"/>
    <s v="LHIN7"/>
    <x v="7"/>
    <n v="2019"/>
    <x v="0"/>
    <x v="2"/>
    <n v="107"/>
    <x v="11"/>
    <n v="79"/>
    <n v="84.53"/>
  </r>
  <r>
    <s v="University Health Network"/>
    <s v="Toronto General Hospital "/>
    <s v="Acute Teaching"/>
    <s v="LHIN7"/>
    <x v="7"/>
    <n v="2019"/>
    <x v="0"/>
    <x v="2"/>
    <n v="107"/>
    <x v="0"/>
    <n v="81"/>
    <n v="86.67"/>
  </r>
  <r>
    <s v="University Health Network"/>
    <s v="Toronto General Hospital "/>
    <s v="Acute Teaching"/>
    <s v="LHIN7"/>
    <x v="7"/>
    <n v="2019"/>
    <x v="0"/>
    <x v="2"/>
    <n v="107"/>
    <x v="5"/>
    <n v="64"/>
    <n v="68.48"/>
  </r>
  <r>
    <s v="University Health Network"/>
    <s v="Toronto General Hospital "/>
    <s v="Acute Teaching"/>
    <s v="LHIN7"/>
    <x v="7"/>
    <n v="2019"/>
    <x v="0"/>
    <x v="2"/>
    <n v="107"/>
    <x v="19"/>
    <n v="28"/>
    <n v="29.96"/>
  </r>
  <r>
    <s v="University Health Network"/>
    <s v="Toronto General Hospital "/>
    <s v="Acute Teaching"/>
    <s v="LHIN7"/>
    <x v="7"/>
    <n v="2019"/>
    <x v="0"/>
    <x v="2"/>
    <n v="107"/>
    <x v="3"/>
    <n v="88"/>
    <n v="94.16"/>
  </r>
  <r>
    <s v="University Health Network"/>
    <s v="Toronto General Hospital "/>
    <s v="Acute Teaching"/>
    <s v="LHIN7"/>
    <x v="7"/>
    <n v="2019"/>
    <x v="0"/>
    <x v="2"/>
    <n v="107"/>
    <x v="6"/>
    <n v="80"/>
    <n v="85.6"/>
  </r>
  <r>
    <s v="University Health Network"/>
    <s v="Toronto General Hospital "/>
    <s v="Acute Teaching"/>
    <s v="LHIN7"/>
    <x v="7"/>
    <n v="2019"/>
    <x v="0"/>
    <x v="2"/>
    <n v="107"/>
    <x v="18"/>
    <n v="100"/>
    <n v="107"/>
  </r>
  <r>
    <s v="University Health Network"/>
    <s v="Toronto General Hospital "/>
    <s v="Acute Teaching"/>
    <s v="LHIN7"/>
    <x v="7"/>
    <n v="2019"/>
    <x v="0"/>
    <x v="4"/>
    <n v="57"/>
    <x v="10"/>
    <n v="86"/>
    <n v="49.02"/>
  </r>
  <r>
    <s v="University Health Network"/>
    <s v="Toronto General Hospital "/>
    <s v="Acute Teaching"/>
    <s v="LHIN7"/>
    <x v="7"/>
    <n v="2019"/>
    <x v="0"/>
    <x v="4"/>
    <n v="57"/>
    <x v="4"/>
    <n v="89"/>
    <n v="50.73"/>
  </r>
  <r>
    <s v="University Health Network"/>
    <s v="Toronto General Hospital "/>
    <s v="Acute Teaching"/>
    <s v="LHIN7"/>
    <x v="7"/>
    <n v="2019"/>
    <x v="0"/>
    <x v="4"/>
    <n v="57"/>
    <x v="11"/>
    <n v="89"/>
    <n v="50.73"/>
  </r>
  <r>
    <s v="University Health Network"/>
    <s v="Toronto General Hospital "/>
    <s v="Acute Teaching"/>
    <s v="LHIN7"/>
    <x v="7"/>
    <n v="2019"/>
    <x v="0"/>
    <x v="4"/>
    <n v="57"/>
    <x v="0"/>
    <n v="82"/>
    <n v="46.74"/>
  </r>
  <r>
    <s v="University Health Network"/>
    <s v="Toronto General Hospital "/>
    <s v="Acute Teaching"/>
    <s v="LHIN7"/>
    <x v="7"/>
    <n v="2019"/>
    <x v="0"/>
    <x v="4"/>
    <n v="57"/>
    <x v="3"/>
    <n v="98"/>
    <n v="55.86"/>
  </r>
  <r>
    <s v="University Health Network"/>
    <s v="Toronto General Hospital "/>
    <s v="Acute Teaching"/>
    <s v="LHIN7"/>
    <x v="7"/>
    <n v="2019"/>
    <x v="0"/>
    <x v="4"/>
    <n v="57"/>
    <x v="6"/>
    <n v="98"/>
    <n v="55.86"/>
  </r>
  <r>
    <s v="University Health Network"/>
    <s v="Toronto General Hospital "/>
    <s v="Acute Teaching"/>
    <s v="LHIN7"/>
    <x v="7"/>
    <n v="2019"/>
    <x v="0"/>
    <x v="4"/>
    <n v="57"/>
    <x v="18"/>
    <n v="98"/>
    <n v="55.86"/>
  </r>
  <r>
    <s v="University Health Network"/>
    <s v="Toronto General Hospital "/>
    <s v="Acute Teaching"/>
    <s v="LHIN7"/>
    <x v="7"/>
    <n v="2019"/>
    <x v="0"/>
    <x v="0"/>
    <n v="39"/>
    <x v="7"/>
    <n v="0"/>
    <n v="0"/>
  </r>
  <r>
    <s v="University Health Network"/>
    <s v="Toronto General Hospital "/>
    <s v="Acute Teaching"/>
    <s v="LHIN7"/>
    <x v="7"/>
    <n v="2019"/>
    <x v="0"/>
    <x v="0"/>
    <n v="39"/>
    <x v="8"/>
    <n v="0"/>
    <n v="0"/>
  </r>
  <r>
    <s v="University Health Network"/>
    <s v="Toronto General Hospital "/>
    <s v="Acute Teaching"/>
    <s v="LHIN7"/>
    <x v="7"/>
    <n v="2019"/>
    <x v="0"/>
    <x v="0"/>
    <n v="39"/>
    <x v="10"/>
    <n v="0"/>
    <n v="0"/>
  </r>
  <r>
    <s v="University Health Network"/>
    <s v="Toronto General Hospital "/>
    <s v="Acute Teaching"/>
    <s v="LHIN7"/>
    <x v="7"/>
    <n v="2019"/>
    <x v="0"/>
    <x v="0"/>
    <n v="39"/>
    <x v="4"/>
    <n v="97"/>
    <n v="37.83"/>
  </r>
  <r>
    <s v="University Health Network"/>
    <s v="Toronto General Hospital "/>
    <s v="Acute Teaching"/>
    <s v="LHIN7"/>
    <x v="7"/>
    <n v="2019"/>
    <x v="0"/>
    <x v="0"/>
    <n v="39"/>
    <x v="17"/>
    <n v="89"/>
    <n v="34.71"/>
  </r>
  <r>
    <s v="University Health Network"/>
    <s v="Toronto General Hospital "/>
    <s v="Acute Teaching"/>
    <s v="LHIN7"/>
    <x v="7"/>
    <n v="2019"/>
    <x v="0"/>
    <x v="0"/>
    <n v="39"/>
    <x v="11"/>
    <n v="89"/>
    <n v="34.71"/>
  </r>
  <r>
    <s v="University Health Network"/>
    <s v="Toronto General Hospital "/>
    <s v="Acute Teaching"/>
    <s v="LHIN7"/>
    <x v="7"/>
    <n v="2019"/>
    <x v="0"/>
    <x v="0"/>
    <n v="39"/>
    <x v="0"/>
    <n v="82"/>
    <n v="31.98"/>
  </r>
  <r>
    <s v="University Health Network"/>
    <s v="Toronto General Hospital "/>
    <s v="Acute Teaching"/>
    <s v="LHIN7"/>
    <x v="7"/>
    <n v="2019"/>
    <x v="0"/>
    <x v="0"/>
    <n v="39"/>
    <x v="3"/>
    <n v="98"/>
    <n v="38.22"/>
  </r>
  <r>
    <s v="University Health Network"/>
    <s v="Toronto General Hospital "/>
    <s v="Acute Teaching"/>
    <s v="LHIN7"/>
    <x v="7"/>
    <n v="2019"/>
    <x v="0"/>
    <x v="0"/>
    <n v="39"/>
    <x v="6"/>
    <n v="98"/>
    <n v="38.22"/>
  </r>
  <r>
    <s v="University Health Network"/>
    <s v="Toronto General Hospital "/>
    <s v="Acute Teaching"/>
    <s v="LHIN7"/>
    <x v="7"/>
    <n v="2019"/>
    <x v="0"/>
    <x v="0"/>
    <n v="39"/>
    <x v="18"/>
    <n v="98"/>
    <n v="38.22"/>
  </r>
  <r>
    <s v="University Health Network"/>
    <s v="Toronto General Hospital "/>
    <s v="Acute Teaching"/>
    <s v="LHIN7"/>
    <x v="7"/>
    <n v="2019"/>
    <x v="0"/>
    <x v="3"/>
    <n v="35"/>
    <x v="7"/>
    <n v="60"/>
    <n v="21"/>
  </r>
  <r>
    <s v="University Health Network"/>
    <s v="Toronto General Hospital "/>
    <s v="Acute Teaching"/>
    <s v="LHIN7"/>
    <x v="7"/>
    <n v="2019"/>
    <x v="0"/>
    <x v="3"/>
    <n v="35"/>
    <x v="8"/>
    <n v="91"/>
    <n v="31.85"/>
  </r>
  <r>
    <s v="University Health Network"/>
    <s v="Toronto General Hospital "/>
    <s v="Acute Teaching"/>
    <s v="LHIN7"/>
    <x v="7"/>
    <n v="2019"/>
    <x v="0"/>
    <x v="3"/>
    <n v="35"/>
    <x v="10"/>
    <n v="97"/>
    <n v="33.950000000000003"/>
  </r>
  <r>
    <s v="University Health Network"/>
    <s v="Toronto General Hospital "/>
    <s v="Acute Teaching"/>
    <s v="LHIN7"/>
    <x v="7"/>
    <n v="2019"/>
    <x v="0"/>
    <x v="3"/>
    <n v="35"/>
    <x v="4"/>
    <n v="100"/>
    <n v="35"/>
  </r>
  <r>
    <s v="University Health Network"/>
    <s v="Toronto General Hospital "/>
    <s v="Acute Teaching"/>
    <s v="LHIN7"/>
    <x v="7"/>
    <n v="2019"/>
    <x v="0"/>
    <x v="3"/>
    <n v="35"/>
    <x v="17"/>
    <n v="100"/>
    <n v="35"/>
  </r>
  <r>
    <s v="University Health Network"/>
    <s v="Toronto General Hospital "/>
    <s v="Acute Teaching"/>
    <s v="LHIN7"/>
    <x v="7"/>
    <n v="2019"/>
    <x v="0"/>
    <x v="3"/>
    <n v="35"/>
    <x v="32"/>
    <n v="89"/>
    <n v="31.15"/>
  </r>
  <r>
    <s v="University Health Network"/>
    <s v="Toronto General Hospital "/>
    <s v="Acute Teaching"/>
    <s v="LHIN7"/>
    <x v="7"/>
    <n v="2019"/>
    <x v="0"/>
    <x v="3"/>
    <n v="35"/>
    <x v="1"/>
    <n v="97"/>
    <n v="33.950000000000003"/>
  </r>
  <r>
    <s v="University Health Network"/>
    <s v="Toronto General Hospital "/>
    <s v="Acute Teaching"/>
    <s v="LHIN7"/>
    <x v="7"/>
    <n v="2019"/>
    <x v="0"/>
    <x v="3"/>
    <n v="35"/>
    <x v="11"/>
    <n v="97"/>
    <n v="33.950000000000003"/>
  </r>
  <r>
    <s v="University Health Network"/>
    <s v="Toronto General Hospital "/>
    <s v="Acute Teaching"/>
    <s v="LHIN7"/>
    <x v="7"/>
    <n v="2019"/>
    <x v="0"/>
    <x v="3"/>
    <n v="35"/>
    <x v="0"/>
    <n v="77"/>
    <n v="26.95"/>
  </r>
  <r>
    <s v="University Health Network"/>
    <s v="Toronto General Hospital "/>
    <s v="Acute Teaching"/>
    <s v="LHIN7"/>
    <x v="7"/>
    <n v="2019"/>
    <x v="0"/>
    <x v="3"/>
    <n v="35"/>
    <x v="5"/>
    <n v="69"/>
    <n v="24.15"/>
  </r>
  <r>
    <s v="University Health Network"/>
    <s v="Toronto General Hospital "/>
    <s v="Acute Teaching"/>
    <s v="LHIN7"/>
    <x v="7"/>
    <n v="2019"/>
    <x v="0"/>
    <x v="3"/>
    <n v="35"/>
    <x v="19"/>
    <n v="0"/>
    <n v="0"/>
  </r>
  <r>
    <s v="University Health Network"/>
    <s v="Toronto General Hospital "/>
    <s v="Acute Teaching"/>
    <s v="LHIN7"/>
    <x v="7"/>
    <n v="2019"/>
    <x v="0"/>
    <x v="3"/>
    <n v="35"/>
    <x v="3"/>
    <n v="80"/>
    <n v="28"/>
  </r>
  <r>
    <s v="University Health Network"/>
    <s v="Toronto General Hospital "/>
    <s v="Acute Teaching"/>
    <s v="LHIN7"/>
    <x v="7"/>
    <n v="2019"/>
    <x v="0"/>
    <x v="3"/>
    <n v="35"/>
    <x v="6"/>
    <n v="81"/>
    <n v="28.35"/>
  </r>
  <r>
    <s v="University Health Network"/>
    <s v="Toronto General Hospital "/>
    <s v="Acute Teaching"/>
    <s v="LHIN7"/>
    <x v="7"/>
    <n v="2019"/>
    <x v="0"/>
    <x v="3"/>
    <n v="35"/>
    <x v="18"/>
    <n v="100"/>
    <n v="35"/>
  </r>
  <r>
    <s v="University Health Network"/>
    <s v="Toronto General Hospital "/>
    <s v="Acute Teaching"/>
    <s v="LHIN7"/>
    <x v="7"/>
    <n v="2019"/>
    <x v="0"/>
    <x v="2"/>
    <n v="21"/>
    <x v="7"/>
    <n v="0"/>
    <n v="0"/>
  </r>
  <r>
    <s v="University Health Network"/>
    <s v="Toronto General Hospital "/>
    <s v="Acute Teaching"/>
    <s v="LHIN7"/>
    <x v="7"/>
    <n v="2019"/>
    <x v="0"/>
    <x v="2"/>
    <n v="21"/>
    <x v="8"/>
    <n v="86"/>
    <n v="18.059999999999999"/>
  </r>
  <r>
    <s v="University Health Network"/>
    <s v="Toronto General Hospital "/>
    <s v="Acute Teaching"/>
    <s v="LHIN7"/>
    <x v="7"/>
    <n v="2019"/>
    <x v="0"/>
    <x v="2"/>
    <n v="21"/>
    <x v="10"/>
    <n v="95"/>
    <n v="19.95"/>
  </r>
  <r>
    <s v="University Health Network"/>
    <s v="Toronto General Hospital "/>
    <s v="Acute Teaching"/>
    <s v="LHIN7"/>
    <x v="7"/>
    <n v="2019"/>
    <x v="0"/>
    <x v="2"/>
    <n v="21"/>
    <x v="4"/>
    <n v="100"/>
    <n v="21"/>
  </r>
  <r>
    <s v="University Health Network"/>
    <s v="Toronto General Hospital "/>
    <s v="Acute Teaching"/>
    <s v="LHIN7"/>
    <x v="7"/>
    <n v="2019"/>
    <x v="0"/>
    <x v="2"/>
    <n v="21"/>
    <x v="17"/>
    <n v="100"/>
    <n v="21"/>
  </r>
  <r>
    <s v="University Health Network"/>
    <s v="Toronto General Hospital "/>
    <s v="Acute Teaching"/>
    <s v="LHIN7"/>
    <x v="7"/>
    <n v="2019"/>
    <x v="0"/>
    <x v="2"/>
    <n v="21"/>
    <x v="32"/>
    <n v="71"/>
    <n v="14.91"/>
  </r>
  <r>
    <s v="University Health Network"/>
    <s v="Toronto General Hospital "/>
    <s v="Acute Teaching"/>
    <s v="LHIN7"/>
    <x v="7"/>
    <n v="2019"/>
    <x v="0"/>
    <x v="2"/>
    <n v="21"/>
    <x v="1"/>
    <n v="95"/>
    <n v="19.95"/>
  </r>
  <r>
    <s v="University Health Network"/>
    <s v="Toronto General Hospital "/>
    <s v="Acute Teaching"/>
    <s v="LHIN7"/>
    <x v="7"/>
    <n v="2019"/>
    <x v="0"/>
    <x v="2"/>
    <n v="21"/>
    <x v="11"/>
    <n v="95"/>
    <n v="19.95"/>
  </r>
  <r>
    <s v="University Health Network"/>
    <s v="Toronto General Hospital "/>
    <s v="Acute Teaching"/>
    <s v="LHIN7"/>
    <x v="7"/>
    <n v="2019"/>
    <x v="0"/>
    <x v="2"/>
    <n v="21"/>
    <x v="0"/>
    <n v="100"/>
    <n v="21"/>
  </r>
  <r>
    <s v="University Health Network"/>
    <s v="Toronto General Hospital "/>
    <s v="Acute Teaching"/>
    <s v="LHIN7"/>
    <x v="7"/>
    <n v="2019"/>
    <x v="0"/>
    <x v="2"/>
    <n v="21"/>
    <x v="5"/>
    <n v="81"/>
    <n v="17.010000000000002"/>
  </r>
  <r>
    <s v="University Health Network"/>
    <s v="Toronto General Hospital "/>
    <s v="Acute Teaching"/>
    <s v="LHIN7"/>
    <x v="7"/>
    <n v="2019"/>
    <x v="0"/>
    <x v="2"/>
    <n v="21"/>
    <x v="19"/>
    <n v="76"/>
    <n v="15.96"/>
  </r>
  <r>
    <s v="University Health Network"/>
    <s v="Toronto General Hospital "/>
    <s v="Acute Teaching"/>
    <s v="LHIN7"/>
    <x v="7"/>
    <n v="2019"/>
    <x v="0"/>
    <x v="2"/>
    <n v="21"/>
    <x v="3"/>
    <n v="100"/>
    <n v="21"/>
  </r>
  <r>
    <s v="University Health Network"/>
    <s v="Toronto General Hospital "/>
    <s v="Acute Teaching"/>
    <s v="LHIN7"/>
    <x v="7"/>
    <n v="2019"/>
    <x v="0"/>
    <x v="2"/>
    <n v="21"/>
    <x v="6"/>
    <n v="100"/>
    <n v="21"/>
  </r>
  <r>
    <s v="University Health Network"/>
    <s v="Toronto General Hospital "/>
    <s v="Acute Teaching"/>
    <s v="LHIN7"/>
    <x v="7"/>
    <n v="2019"/>
    <x v="0"/>
    <x v="2"/>
    <n v="21"/>
    <x v="18"/>
    <n v="100"/>
    <n v="21"/>
  </r>
  <r>
    <s v="University Health Network"/>
    <s v="Toronto General Hospital "/>
    <s v="Acute Teaching"/>
    <s v="LHIN7"/>
    <x v="7"/>
    <n v="2019"/>
    <x v="0"/>
    <x v="12"/>
    <n v="13"/>
    <x v="7"/>
    <n v="0"/>
    <n v="0"/>
  </r>
  <r>
    <s v="University Health Network"/>
    <s v="Toronto General Hospital "/>
    <s v="Acute Teaching"/>
    <s v="LHIN7"/>
    <x v="7"/>
    <n v="2019"/>
    <x v="0"/>
    <x v="12"/>
    <n v="13"/>
    <x v="8"/>
    <n v="0"/>
    <n v="0"/>
  </r>
  <r>
    <s v="University Health Network"/>
    <s v="Toronto General Hospital "/>
    <s v="Acute Teaching"/>
    <s v="LHIN7"/>
    <x v="7"/>
    <n v="2019"/>
    <x v="0"/>
    <x v="12"/>
    <n v="13"/>
    <x v="10"/>
    <n v="0"/>
    <n v="0"/>
  </r>
  <r>
    <s v="University Health Network"/>
    <s v="Toronto General Hospital "/>
    <s v="Acute Teaching"/>
    <s v="LHIN7"/>
    <x v="7"/>
    <n v="2019"/>
    <x v="0"/>
    <x v="12"/>
    <n v="13"/>
    <x v="4"/>
    <n v="100"/>
    <n v="13"/>
  </r>
  <r>
    <s v="University Health Network"/>
    <s v="Toronto General Hospital "/>
    <s v="Acute Teaching"/>
    <s v="LHIN7"/>
    <x v="7"/>
    <n v="2019"/>
    <x v="0"/>
    <x v="12"/>
    <n v="13"/>
    <x v="17"/>
    <n v="100"/>
    <n v="13"/>
  </r>
  <r>
    <s v="University Health Network"/>
    <s v="Toronto General Hospital "/>
    <s v="Acute Teaching"/>
    <s v="LHIN7"/>
    <x v="7"/>
    <n v="2019"/>
    <x v="0"/>
    <x v="12"/>
    <n v="13"/>
    <x v="9"/>
    <n v="0"/>
    <n v="0"/>
  </r>
  <r>
    <s v="University Health Network"/>
    <s v="Toronto General Hospital "/>
    <s v="Acute Teaching"/>
    <s v="LHIN7"/>
    <x v="7"/>
    <n v="2019"/>
    <x v="0"/>
    <x v="12"/>
    <n v="13"/>
    <x v="32"/>
    <n v="0"/>
    <n v="0"/>
  </r>
  <r>
    <s v="University Health Network"/>
    <s v="Toronto General Hospital "/>
    <s v="Acute Teaching"/>
    <s v="LHIN7"/>
    <x v="7"/>
    <n v="2019"/>
    <x v="0"/>
    <x v="12"/>
    <n v="13"/>
    <x v="1"/>
    <n v="0"/>
    <n v="0"/>
  </r>
  <r>
    <s v="University Health Network"/>
    <s v="Toronto General Hospital "/>
    <s v="Acute Teaching"/>
    <s v="LHIN7"/>
    <x v="7"/>
    <n v="2019"/>
    <x v="0"/>
    <x v="12"/>
    <n v="13"/>
    <x v="11"/>
    <n v="0"/>
    <n v="0"/>
  </r>
  <r>
    <s v="University Health Network"/>
    <s v="Toronto General Hospital "/>
    <s v="Acute Teaching"/>
    <s v="LHIN7"/>
    <x v="7"/>
    <n v="2019"/>
    <x v="0"/>
    <x v="12"/>
    <n v="13"/>
    <x v="0"/>
    <n v="85"/>
    <n v="11.05"/>
  </r>
  <r>
    <s v="University Health Network"/>
    <s v="Toronto General Hospital "/>
    <s v="Acute Teaching"/>
    <s v="LHIN7"/>
    <x v="7"/>
    <n v="2019"/>
    <x v="0"/>
    <x v="12"/>
    <n v="13"/>
    <x v="5"/>
    <n v="77"/>
    <n v="10.01"/>
  </r>
  <r>
    <s v="University Health Network"/>
    <s v="Toronto General Hospital "/>
    <s v="Acute Teaching"/>
    <s v="LHIN7"/>
    <x v="7"/>
    <n v="2019"/>
    <x v="0"/>
    <x v="12"/>
    <n v="13"/>
    <x v="19"/>
    <n v="0"/>
    <n v="0"/>
  </r>
  <r>
    <s v="University Health Network"/>
    <s v="Toronto General Hospital "/>
    <s v="Acute Teaching"/>
    <s v="LHIN7"/>
    <x v="7"/>
    <n v="2019"/>
    <x v="0"/>
    <x v="12"/>
    <n v="13"/>
    <x v="3"/>
    <n v="92"/>
    <n v="11.96"/>
  </r>
  <r>
    <s v="University Health Network"/>
    <s v="Toronto General Hospital "/>
    <s v="Acute Teaching"/>
    <s v="LHIN7"/>
    <x v="7"/>
    <n v="2019"/>
    <x v="0"/>
    <x v="12"/>
    <n v="13"/>
    <x v="6"/>
    <n v="85"/>
    <n v="11.05"/>
  </r>
  <r>
    <s v="University Health Network"/>
    <s v="Toronto General Hospital "/>
    <s v="Acute Teaching"/>
    <s v="LHIN7"/>
    <x v="7"/>
    <n v="2019"/>
    <x v="0"/>
    <x v="12"/>
    <n v="13"/>
    <x v="18"/>
    <n v="100"/>
    <n v="13"/>
  </r>
  <r>
    <s v="University Health Network"/>
    <s v="Toronto General Hospital "/>
    <s v="Acute Teaching"/>
    <s v="LHIN7"/>
    <x v="7"/>
    <n v="2019"/>
    <x v="0"/>
    <x v="13"/>
    <n v="10"/>
    <x v="7"/>
    <n v="0"/>
    <n v="0"/>
  </r>
  <r>
    <s v="University Health Network"/>
    <s v="Toronto General Hospital "/>
    <s v="Acute Teaching"/>
    <s v="LHIN7"/>
    <x v="7"/>
    <n v="2019"/>
    <x v="0"/>
    <x v="13"/>
    <n v="10"/>
    <x v="8"/>
    <n v="0"/>
    <n v="0"/>
  </r>
  <r>
    <s v="University Health Network"/>
    <s v="Toronto General Hospital "/>
    <s v="Acute Teaching"/>
    <s v="LHIN7"/>
    <x v="7"/>
    <n v="2019"/>
    <x v="0"/>
    <x v="13"/>
    <n v="10"/>
    <x v="10"/>
    <n v="0"/>
    <n v="0"/>
  </r>
  <r>
    <s v="University Health Network"/>
    <s v="Toronto General Hospital "/>
    <s v="Acute Teaching"/>
    <s v="LHIN7"/>
    <x v="7"/>
    <n v="2019"/>
    <x v="0"/>
    <x v="13"/>
    <n v="10"/>
    <x v="4"/>
    <n v="100"/>
    <n v="10"/>
  </r>
  <r>
    <s v="University Health Network"/>
    <s v="Toronto General Hospital "/>
    <s v="Acute Teaching"/>
    <s v="LHIN7"/>
    <x v="7"/>
    <n v="2019"/>
    <x v="0"/>
    <x v="13"/>
    <n v="10"/>
    <x v="17"/>
    <n v="90"/>
    <n v="9"/>
  </r>
  <r>
    <s v="University Health Network"/>
    <s v="Toronto General Hospital "/>
    <s v="Acute Teaching"/>
    <s v="LHIN7"/>
    <x v="7"/>
    <n v="2019"/>
    <x v="0"/>
    <x v="13"/>
    <n v="10"/>
    <x v="9"/>
    <n v="0"/>
    <n v="0"/>
  </r>
  <r>
    <s v="University Health Network"/>
    <s v="Toronto General Hospital "/>
    <s v="Acute Teaching"/>
    <s v="LHIN7"/>
    <x v="7"/>
    <n v="2019"/>
    <x v="0"/>
    <x v="13"/>
    <n v="10"/>
    <x v="32"/>
    <n v="0"/>
    <n v="0"/>
  </r>
  <r>
    <s v="University Health Network"/>
    <s v="Toronto General Hospital "/>
    <s v="Acute Teaching"/>
    <s v="LHIN7"/>
    <x v="7"/>
    <n v="2019"/>
    <x v="0"/>
    <x v="13"/>
    <n v="10"/>
    <x v="1"/>
    <n v="0"/>
    <n v="0"/>
  </r>
  <r>
    <s v="University Health Network"/>
    <s v="Toronto General Hospital "/>
    <s v="Acute Teaching"/>
    <s v="LHIN7"/>
    <x v="7"/>
    <n v="2019"/>
    <x v="0"/>
    <x v="13"/>
    <n v="10"/>
    <x v="11"/>
    <n v="0"/>
    <n v="0"/>
  </r>
  <r>
    <s v="University Health Network"/>
    <s v="Toronto General Hospital "/>
    <s v="Acute Teaching"/>
    <s v="LHIN7"/>
    <x v="7"/>
    <n v="2019"/>
    <x v="0"/>
    <x v="13"/>
    <n v="10"/>
    <x v="0"/>
    <n v="100"/>
    <n v="10"/>
  </r>
  <r>
    <s v="University Health Network"/>
    <s v="Toronto General Hospital "/>
    <s v="Acute Teaching"/>
    <s v="LHIN7"/>
    <x v="7"/>
    <n v="2019"/>
    <x v="0"/>
    <x v="13"/>
    <n v="10"/>
    <x v="5"/>
    <n v="90"/>
    <n v="9"/>
  </r>
  <r>
    <s v="University Health Network"/>
    <s v="Toronto General Hospital "/>
    <s v="Acute Teaching"/>
    <s v="LHIN7"/>
    <x v="7"/>
    <n v="2019"/>
    <x v="0"/>
    <x v="13"/>
    <n v="10"/>
    <x v="19"/>
    <n v="0"/>
    <n v="0"/>
  </r>
  <r>
    <s v="University Health Network"/>
    <s v="Toronto General Hospital "/>
    <s v="Acute Teaching"/>
    <s v="LHIN7"/>
    <x v="7"/>
    <n v="2019"/>
    <x v="0"/>
    <x v="13"/>
    <n v="10"/>
    <x v="3"/>
    <n v="100"/>
    <n v="10"/>
  </r>
  <r>
    <s v="University Health Network"/>
    <s v="Toronto General Hospital "/>
    <s v="Acute Teaching"/>
    <s v="LHIN7"/>
    <x v="7"/>
    <n v="2019"/>
    <x v="0"/>
    <x v="13"/>
    <n v="10"/>
    <x v="6"/>
    <n v="100"/>
    <n v="10"/>
  </r>
  <r>
    <s v="University Health Network"/>
    <s v="Toronto General Hospital "/>
    <s v="Acute Teaching"/>
    <s v="LHIN7"/>
    <x v="7"/>
    <n v="2019"/>
    <x v="0"/>
    <x v="13"/>
    <n v="10"/>
    <x v="18"/>
    <n v="100"/>
    <n v="10"/>
  </r>
  <r>
    <s v="University Health Network"/>
    <s v="Toronto General Hospital "/>
    <s v="Acute Teaching"/>
    <s v="LHIN7"/>
    <x v="7"/>
    <n v="2019"/>
    <x v="0"/>
    <x v="9"/>
    <n v="9"/>
    <x v="7"/>
    <n v="0"/>
    <n v="0"/>
  </r>
  <r>
    <s v="University Health Network"/>
    <s v="Toronto General Hospital "/>
    <s v="Acute Teaching"/>
    <s v="LHIN7"/>
    <x v="7"/>
    <n v="2019"/>
    <x v="0"/>
    <x v="9"/>
    <n v="9"/>
    <x v="8"/>
    <n v="0"/>
    <n v="0"/>
  </r>
  <r>
    <s v="University Health Network"/>
    <s v="Toronto General Hospital "/>
    <s v="Acute Teaching"/>
    <s v="LHIN7"/>
    <x v="7"/>
    <n v="2019"/>
    <x v="0"/>
    <x v="9"/>
    <n v="9"/>
    <x v="10"/>
    <n v="0"/>
    <n v="0"/>
  </r>
  <r>
    <s v="University Health Network"/>
    <s v="Toronto General Hospital "/>
    <s v="Acute Teaching"/>
    <s v="LHIN7"/>
    <x v="7"/>
    <n v="2019"/>
    <x v="0"/>
    <x v="9"/>
    <n v="9"/>
    <x v="4"/>
    <n v="100"/>
    <n v="9"/>
  </r>
  <r>
    <s v="University Health Network"/>
    <s v="Toronto General Hospital "/>
    <s v="Acute Teaching"/>
    <s v="LHIN7"/>
    <x v="7"/>
    <n v="2019"/>
    <x v="0"/>
    <x v="9"/>
    <n v="9"/>
    <x v="17"/>
    <n v="100"/>
    <n v="9"/>
  </r>
  <r>
    <s v="University Health Network"/>
    <s v="Toronto General Hospital "/>
    <s v="Acute Teaching"/>
    <s v="LHIN7"/>
    <x v="7"/>
    <n v="2019"/>
    <x v="0"/>
    <x v="9"/>
    <n v="9"/>
    <x v="9"/>
    <n v="0"/>
    <n v="0"/>
  </r>
  <r>
    <s v="University Health Network"/>
    <s v="Toronto General Hospital "/>
    <s v="Acute Teaching"/>
    <s v="LHIN7"/>
    <x v="7"/>
    <n v="2019"/>
    <x v="0"/>
    <x v="9"/>
    <n v="9"/>
    <x v="32"/>
    <n v="0"/>
    <n v="0"/>
  </r>
  <r>
    <s v="University Health Network"/>
    <s v="Toronto General Hospital "/>
    <s v="Acute Teaching"/>
    <s v="LHIN7"/>
    <x v="7"/>
    <n v="2019"/>
    <x v="0"/>
    <x v="9"/>
    <n v="9"/>
    <x v="1"/>
    <n v="0"/>
    <n v="0"/>
  </r>
  <r>
    <s v="University Health Network"/>
    <s v="Toronto General Hospital "/>
    <s v="Acute Teaching"/>
    <s v="LHIN7"/>
    <x v="7"/>
    <n v="2019"/>
    <x v="0"/>
    <x v="9"/>
    <n v="9"/>
    <x v="11"/>
    <n v="0"/>
    <n v="0"/>
  </r>
  <r>
    <s v="University Health Network"/>
    <s v="Toronto General Hospital "/>
    <s v="Acute Teaching"/>
    <s v="LHIN7"/>
    <x v="7"/>
    <n v="2019"/>
    <x v="0"/>
    <x v="9"/>
    <n v="9"/>
    <x v="0"/>
    <n v="100"/>
    <n v="9"/>
  </r>
  <r>
    <s v="University Health Network"/>
    <s v="Toronto General Hospital "/>
    <s v="Acute Teaching"/>
    <s v="LHIN7"/>
    <x v="7"/>
    <n v="2019"/>
    <x v="0"/>
    <x v="9"/>
    <n v="9"/>
    <x v="5"/>
    <n v="100"/>
    <n v="9"/>
  </r>
  <r>
    <s v="University Health Network"/>
    <s v="Toronto General Hospital "/>
    <s v="Acute Teaching"/>
    <s v="LHIN7"/>
    <x v="7"/>
    <n v="2019"/>
    <x v="0"/>
    <x v="9"/>
    <n v="9"/>
    <x v="19"/>
    <n v="89"/>
    <n v="8.01"/>
  </r>
  <r>
    <s v="University Health Network"/>
    <s v="Toronto General Hospital "/>
    <s v="Acute Teaching"/>
    <s v="LHIN7"/>
    <x v="7"/>
    <n v="2019"/>
    <x v="0"/>
    <x v="9"/>
    <n v="9"/>
    <x v="3"/>
    <n v="100"/>
    <n v="9"/>
  </r>
  <r>
    <s v="University Health Network"/>
    <s v="Toronto General Hospital "/>
    <s v="Acute Teaching"/>
    <s v="LHIN7"/>
    <x v="7"/>
    <n v="2019"/>
    <x v="0"/>
    <x v="9"/>
    <n v="9"/>
    <x v="6"/>
    <n v="100"/>
    <n v="9"/>
  </r>
  <r>
    <s v="University Health Network"/>
    <s v="Toronto General Hospital "/>
    <s v="Acute Teaching"/>
    <s v="LHIN7"/>
    <x v="7"/>
    <n v="2019"/>
    <x v="0"/>
    <x v="9"/>
    <n v="9"/>
    <x v="18"/>
    <n v="100"/>
    <n v="9"/>
  </r>
  <r>
    <s v="University Health Network"/>
    <s v="Toronto General Hospital "/>
    <s v="Acute Teaching"/>
    <s v="LHIN7"/>
    <x v="7"/>
    <n v="2019"/>
    <x v="0"/>
    <x v="9"/>
    <n v="7"/>
    <x v="7"/>
    <n v="0"/>
    <n v="0"/>
  </r>
  <r>
    <s v="University Health Network"/>
    <s v="Toronto General Hospital "/>
    <s v="Acute Teaching"/>
    <s v="LHIN7"/>
    <x v="7"/>
    <n v="2019"/>
    <x v="0"/>
    <x v="9"/>
    <n v="7"/>
    <x v="8"/>
    <n v="0"/>
    <n v="0"/>
  </r>
  <r>
    <s v="University Health Network"/>
    <s v="Toronto General Hospital "/>
    <s v="Acute Teaching"/>
    <s v="LHIN7"/>
    <x v="7"/>
    <n v="2019"/>
    <x v="0"/>
    <x v="9"/>
    <n v="7"/>
    <x v="10"/>
    <n v="0"/>
    <n v="0"/>
  </r>
  <r>
    <s v="University Health Network"/>
    <s v="Toronto General Hospital "/>
    <s v="Acute Teaching"/>
    <s v="LHIN7"/>
    <x v="7"/>
    <n v="2019"/>
    <x v="0"/>
    <x v="9"/>
    <n v="7"/>
    <x v="4"/>
    <n v="100"/>
    <n v="7"/>
  </r>
  <r>
    <s v="University Health Network"/>
    <s v="Toronto General Hospital "/>
    <s v="Acute Teaching"/>
    <s v="LHIN7"/>
    <x v="7"/>
    <n v="2019"/>
    <x v="0"/>
    <x v="9"/>
    <n v="7"/>
    <x v="17"/>
    <n v="100"/>
    <n v="7"/>
  </r>
  <r>
    <s v="University Health Network"/>
    <s v="Toronto General Hospital "/>
    <s v="Acute Teaching"/>
    <s v="LHIN7"/>
    <x v="7"/>
    <n v="2019"/>
    <x v="0"/>
    <x v="9"/>
    <n v="7"/>
    <x v="9"/>
    <n v="0"/>
    <n v="0"/>
  </r>
  <r>
    <s v="University Health Network"/>
    <s v="Toronto General Hospital "/>
    <s v="Acute Teaching"/>
    <s v="LHIN7"/>
    <x v="7"/>
    <n v="2019"/>
    <x v="0"/>
    <x v="9"/>
    <n v="7"/>
    <x v="32"/>
    <n v="0"/>
    <n v="0"/>
  </r>
  <r>
    <s v="University Health Network"/>
    <s v="Toronto General Hospital "/>
    <s v="Acute Teaching"/>
    <s v="LHIN7"/>
    <x v="7"/>
    <n v="2019"/>
    <x v="0"/>
    <x v="9"/>
    <n v="7"/>
    <x v="1"/>
    <n v="0"/>
    <n v="0"/>
  </r>
  <r>
    <s v="University Health Network"/>
    <s v="Toronto General Hospital "/>
    <s v="Acute Teaching"/>
    <s v="LHIN7"/>
    <x v="7"/>
    <n v="2019"/>
    <x v="0"/>
    <x v="9"/>
    <n v="7"/>
    <x v="11"/>
    <n v="0"/>
    <n v="0"/>
  </r>
  <r>
    <s v="University Health Network"/>
    <s v="Toronto General Hospital "/>
    <s v="Acute Teaching"/>
    <s v="LHIN7"/>
    <x v="7"/>
    <n v="2019"/>
    <x v="0"/>
    <x v="9"/>
    <n v="7"/>
    <x v="0"/>
    <n v="86"/>
    <n v="6.02"/>
  </r>
  <r>
    <s v="University Health Network"/>
    <s v="Toronto General Hospital "/>
    <s v="Acute Teaching"/>
    <s v="LHIN7"/>
    <x v="7"/>
    <n v="2019"/>
    <x v="0"/>
    <x v="9"/>
    <n v="7"/>
    <x v="5"/>
    <n v="71"/>
    <n v="4.97"/>
  </r>
  <r>
    <s v="University Health Network"/>
    <s v="Toronto General Hospital "/>
    <s v="Acute Teaching"/>
    <s v="LHIN7"/>
    <x v="7"/>
    <n v="2019"/>
    <x v="0"/>
    <x v="9"/>
    <n v="7"/>
    <x v="19"/>
    <n v="86"/>
    <n v="6.02"/>
  </r>
  <r>
    <s v="University Health Network"/>
    <s v="Toronto General Hospital "/>
    <s v="Acute Teaching"/>
    <s v="LHIN7"/>
    <x v="7"/>
    <n v="2019"/>
    <x v="0"/>
    <x v="9"/>
    <n v="7"/>
    <x v="3"/>
    <n v="86"/>
    <n v="6.02"/>
  </r>
  <r>
    <s v="University Health Network"/>
    <s v="Toronto General Hospital "/>
    <s v="Acute Teaching"/>
    <s v="LHIN7"/>
    <x v="7"/>
    <n v="2019"/>
    <x v="0"/>
    <x v="9"/>
    <n v="7"/>
    <x v="6"/>
    <n v="86"/>
    <n v="6.02"/>
  </r>
  <r>
    <s v="University Health Network"/>
    <s v="Toronto General Hospital "/>
    <s v="Acute Teaching"/>
    <s v="LHIN7"/>
    <x v="7"/>
    <n v="2019"/>
    <x v="0"/>
    <x v="9"/>
    <n v="7"/>
    <x v="18"/>
    <n v="100"/>
    <n v="7"/>
  </r>
  <r>
    <s v="University Health Network"/>
    <s v="Toronto General Hospital "/>
    <s v="Acute Teaching"/>
    <s v="LHIN7"/>
    <x v="7"/>
    <n v="2019"/>
    <x v="1"/>
    <x v="6"/>
    <n v="214"/>
    <x v="7"/>
    <n v="100"/>
    <n v="214"/>
  </r>
  <r>
    <s v="University Health Network"/>
    <s v="Toronto General Hospital "/>
    <s v="Acute Teaching"/>
    <s v="LHIN7"/>
    <x v="7"/>
    <n v="2019"/>
    <x v="1"/>
    <x v="6"/>
    <n v="214"/>
    <x v="8"/>
    <n v="100"/>
    <n v="214"/>
  </r>
  <r>
    <s v="University Health Network"/>
    <s v="Toronto General Hospital "/>
    <s v="Acute Teaching"/>
    <s v="LHIN7"/>
    <x v="7"/>
    <n v="2019"/>
    <x v="1"/>
    <x v="6"/>
    <n v="214"/>
    <x v="10"/>
    <n v="100"/>
    <n v="214"/>
  </r>
  <r>
    <s v="University Health Network"/>
    <s v="Toronto General Hospital "/>
    <s v="Acute Teaching"/>
    <s v="LHIN7"/>
    <x v="7"/>
    <n v="2019"/>
    <x v="1"/>
    <x v="6"/>
    <n v="214"/>
    <x v="23"/>
    <n v="27"/>
    <n v="57.78"/>
  </r>
  <r>
    <s v="University Health Network"/>
    <s v="Toronto General Hospital "/>
    <s v="Acute Teaching"/>
    <s v="LHIN7"/>
    <x v="7"/>
    <n v="2019"/>
    <x v="1"/>
    <x v="6"/>
    <n v="214"/>
    <x v="0"/>
    <n v="86"/>
    <n v="184.04"/>
  </r>
  <r>
    <s v="University Health Network"/>
    <s v="Toronto General Hospital "/>
    <s v="Acute Teaching"/>
    <s v="LHIN7"/>
    <x v="7"/>
    <n v="2019"/>
    <x v="1"/>
    <x v="6"/>
    <n v="214"/>
    <x v="19"/>
    <n v="99"/>
    <n v="211.86"/>
  </r>
  <r>
    <s v="University Health Network"/>
    <s v="Toronto General Hospital "/>
    <s v="Acute Teaching"/>
    <s v="LHIN7"/>
    <x v="7"/>
    <n v="2019"/>
    <x v="1"/>
    <x v="6"/>
    <n v="214"/>
    <x v="13"/>
    <n v="100"/>
    <n v="214"/>
  </r>
  <r>
    <s v="University Health Network"/>
    <s v="Toronto General Hospital "/>
    <s v="Acute Teaching"/>
    <s v="LHIN7"/>
    <x v="7"/>
    <n v="2019"/>
    <x v="1"/>
    <x v="6"/>
    <n v="214"/>
    <x v="24"/>
    <n v="99"/>
    <n v="211.86"/>
  </r>
  <r>
    <s v="University Health Network"/>
    <s v="Toronto General Hospital "/>
    <s v="Acute Teaching"/>
    <s v="LHIN7"/>
    <x v="7"/>
    <n v="2019"/>
    <x v="1"/>
    <x v="16"/>
    <n v="95"/>
    <x v="7"/>
    <n v="3"/>
    <n v="2.85"/>
  </r>
  <r>
    <s v="University Health Network"/>
    <s v="Toronto General Hospital "/>
    <s v="Acute Teaching"/>
    <s v="LHIN7"/>
    <x v="7"/>
    <n v="2019"/>
    <x v="1"/>
    <x v="16"/>
    <n v="95"/>
    <x v="8"/>
    <n v="3"/>
    <n v="2.85"/>
  </r>
  <r>
    <s v="University Health Network"/>
    <s v="Toronto General Hospital "/>
    <s v="Acute Teaching"/>
    <s v="LHIN7"/>
    <x v="7"/>
    <n v="2019"/>
    <x v="1"/>
    <x v="16"/>
    <n v="95"/>
    <x v="10"/>
    <n v="3"/>
    <n v="2.85"/>
  </r>
  <r>
    <s v="University Health Network"/>
    <s v="Toronto General Hospital "/>
    <s v="Acute Teaching"/>
    <s v="LHIN7"/>
    <x v="7"/>
    <n v="2019"/>
    <x v="1"/>
    <x v="16"/>
    <n v="95"/>
    <x v="23"/>
    <n v="32"/>
    <n v="30.4"/>
  </r>
  <r>
    <s v="University Health Network"/>
    <s v="Toronto General Hospital "/>
    <s v="Acute Teaching"/>
    <s v="LHIN7"/>
    <x v="7"/>
    <n v="2019"/>
    <x v="1"/>
    <x v="16"/>
    <n v="95"/>
    <x v="0"/>
    <n v="3"/>
    <n v="2.85"/>
  </r>
  <r>
    <s v="University Health Network"/>
    <s v="Toronto General Hospital "/>
    <s v="Acute Teaching"/>
    <s v="LHIN7"/>
    <x v="7"/>
    <n v="2019"/>
    <x v="1"/>
    <x v="16"/>
    <n v="95"/>
    <x v="19"/>
    <n v="5"/>
    <n v="4.75"/>
  </r>
  <r>
    <s v="University Health Network"/>
    <s v="Toronto General Hospital "/>
    <s v="Acute Teaching"/>
    <s v="LHIN7"/>
    <x v="7"/>
    <n v="2019"/>
    <x v="1"/>
    <x v="16"/>
    <n v="95"/>
    <x v="13"/>
    <n v="83"/>
    <n v="78.849999999999994"/>
  </r>
  <r>
    <s v="University Health Network"/>
    <s v="Toronto General Hospital "/>
    <s v="Acute Teaching"/>
    <s v="LHIN7"/>
    <x v="7"/>
    <n v="2019"/>
    <x v="1"/>
    <x v="16"/>
    <n v="95"/>
    <x v="24"/>
    <n v="100"/>
    <n v="95"/>
  </r>
  <r>
    <s v="University Health Network"/>
    <s v="Toronto General Hospital "/>
    <s v="Acute Teaching"/>
    <s v="LHIN7"/>
    <x v="7"/>
    <n v="2019"/>
    <x v="1"/>
    <x v="23"/>
    <n v="3"/>
    <x v="7"/>
    <n v="100"/>
    <n v="3"/>
  </r>
  <r>
    <s v="University Health Network"/>
    <s v="Toronto General Hospital "/>
    <s v="Acute Teaching"/>
    <s v="LHIN7"/>
    <x v="7"/>
    <n v="2019"/>
    <x v="1"/>
    <x v="23"/>
    <n v="3"/>
    <x v="8"/>
    <n v="100"/>
    <n v="3"/>
  </r>
  <r>
    <s v="University Health Network"/>
    <s v="Toronto General Hospital "/>
    <s v="Acute Teaching"/>
    <s v="LHIN7"/>
    <x v="7"/>
    <n v="2019"/>
    <x v="1"/>
    <x v="23"/>
    <n v="3"/>
    <x v="10"/>
    <n v="100"/>
    <n v="3"/>
  </r>
  <r>
    <s v="University Health Network"/>
    <s v="Toronto General Hospital "/>
    <s v="Acute Teaching"/>
    <s v="LHIN7"/>
    <x v="7"/>
    <n v="2019"/>
    <x v="1"/>
    <x v="23"/>
    <n v="3"/>
    <x v="23"/>
    <n v="67"/>
    <n v="2.0099999999999998"/>
  </r>
  <r>
    <s v="University Health Network"/>
    <s v="Toronto General Hospital "/>
    <s v="Acute Teaching"/>
    <s v="LHIN7"/>
    <x v="7"/>
    <n v="2019"/>
    <x v="1"/>
    <x v="23"/>
    <n v="3"/>
    <x v="0"/>
    <n v="67"/>
    <n v="2.0099999999999998"/>
  </r>
  <r>
    <s v="University Health Network"/>
    <s v="Toronto General Hospital "/>
    <s v="Acute Teaching"/>
    <s v="LHIN7"/>
    <x v="7"/>
    <n v="2019"/>
    <x v="1"/>
    <x v="23"/>
    <n v="3"/>
    <x v="19"/>
    <n v="100"/>
    <n v="3"/>
  </r>
  <r>
    <s v="University Health Network"/>
    <s v="Toronto General Hospital "/>
    <s v="Acute Teaching"/>
    <s v="LHIN7"/>
    <x v="7"/>
    <n v="2019"/>
    <x v="1"/>
    <x v="23"/>
    <n v="3"/>
    <x v="13"/>
    <n v="100"/>
    <n v="3"/>
  </r>
  <r>
    <s v="University Health Network"/>
    <s v="Toronto General Hospital "/>
    <s v="Acute Teaching"/>
    <s v="LHIN7"/>
    <x v="7"/>
    <n v="2019"/>
    <x v="1"/>
    <x v="7"/>
    <n v="24"/>
    <x v="10"/>
    <n v="96"/>
    <n v="23.04"/>
  </r>
  <r>
    <s v="University Health Network"/>
    <s v="Toronto General Hospital "/>
    <s v="Acute Teaching"/>
    <s v="LHIN7"/>
    <x v="7"/>
    <n v="2019"/>
    <x v="1"/>
    <x v="7"/>
    <n v="24"/>
    <x v="4"/>
    <n v="96"/>
    <n v="23.04"/>
  </r>
  <r>
    <s v="University Health Network"/>
    <s v="Toronto General Hospital "/>
    <s v="Acute Teaching"/>
    <s v="LHIN7"/>
    <x v="7"/>
    <n v="2019"/>
    <x v="1"/>
    <x v="7"/>
    <n v="24"/>
    <x v="17"/>
    <n v="96"/>
    <n v="23.04"/>
  </r>
  <r>
    <s v="University Health Network"/>
    <s v="Toronto General Hospital "/>
    <s v="Acute Teaching"/>
    <s v="LHIN7"/>
    <x v="7"/>
    <n v="2019"/>
    <x v="1"/>
    <x v="7"/>
    <n v="24"/>
    <x v="12"/>
    <n v="96"/>
    <n v="23.04"/>
  </r>
  <r>
    <s v="University Health Network"/>
    <s v="Toronto General Hospital "/>
    <s v="Acute Teaching"/>
    <s v="LHIN7"/>
    <x v="7"/>
    <n v="2019"/>
    <x v="1"/>
    <x v="7"/>
    <n v="24"/>
    <x v="9"/>
    <n v="96"/>
    <n v="23.04"/>
  </r>
  <r>
    <s v="University Health Network"/>
    <s v="Toronto General Hospital "/>
    <s v="Acute Teaching"/>
    <s v="LHIN7"/>
    <x v="7"/>
    <n v="2019"/>
    <x v="1"/>
    <x v="7"/>
    <n v="24"/>
    <x v="32"/>
    <n v="96"/>
    <n v="23.04"/>
  </r>
  <r>
    <s v="University Health Network"/>
    <s v="Toronto General Hospital "/>
    <s v="Acute Teaching"/>
    <s v="LHIN7"/>
    <x v="7"/>
    <n v="2019"/>
    <x v="1"/>
    <x v="7"/>
    <n v="24"/>
    <x v="23"/>
    <n v="96"/>
    <n v="23.04"/>
  </r>
  <r>
    <s v="University Health Network"/>
    <s v="Toronto General Hospital "/>
    <s v="Acute Teaching"/>
    <s v="LHIN7"/>
    <x v="7"/>
    <n v="2019"/>
    <x v="1"/>
    <x v="7"/>
    <n v="24"/>
    <x v="5"/>
    <n v="100"/>
    <n v="24"/>
  </r>
  <r>
    <s v="University Health Network"/>
    <s v="Toronto General Hospital "/>
    <s v="Acute Teaching"/>
    <s v="LHIN7"/>
    <x v="7"/>
    <n v="2019"/>
    <x v="1"/>
    <x v="7"/>
    <n v="24"/>
    <x v="19"/>
    <n v="100"/>
    <n v="24"/>
  </r>
  <r>
    <s v="University Health Network"/>
    <s v="Toronto General Hospital "/>
    <s v="Acute Teaching"/>
    <s v="LHIN7"/>
    <x v="7"/>
    <n v="2019"/>
    <x v="1"/>
    <x v="7"/>
    <n v="24"/>
    <x v="13"/>
    <n v="100"/>
    <n v="24"/>
  </r>
  <r>
    <s v="University Health Network"/>
    <s v="Toronto General Hospital "/>
    <s v="Acute Teaching"/>
    <s v="LHIN7"/>
    <x v="7"/>
    <n v="2019"/>
    <x v="1"/>
    <x v="7"/>
    <n v="24"/>
    <x v="24"/>
    <n v="100"/>
    <n v="24"/>
  </r>
  <r>
    <s v="University Health Network"/>
    <s v="Toronto General Hospital "/>
    <s v="Acute Teaching"/>
    <s v="LHIN7"/>
    <x v="7"/>
    <n v="2019"/>
    <x v="1"/>
    <x v="5"/>
    <n v="3"/>
    <x v="10"/>
    <n v="0"/>
    <n v="0"/>
  </r>
  <r>
    <s v="University Health Network"/>
    <s v="Toronto General Hospital "/>
    <s v="Acute Teaching"/>
    <s v="LHIN7"/>
    <x v="7"/>
    <n v="2019"/>
    <x v="1"/>
    <x v="5"/>
    <n v="3"/>
    <x v="4"/>
    <n v="0"/>
    <n v="0"/>
  </r>
  <r>
    <s v="University Health Network"/>
    <s v="Toronto General Hospital "/>
    <s v="Acute Teaching"/>
    <s v="LHIN7"/>
    <x v="7"/>
    <n v="2019"/>
    <x v="1"/>
    <x v="5"/>
    <n v="3"/>
    <x v="17"/>
    <n v="0"/>
    <n v="0"/>
  </r>
  <r>
    <s v="University Health Network"/>
    <s v="Toronto General Hospital "/>
    <s v="Acute Teaching"/>
    <s v="LHIN7"/>
    <x v="7"/>
    <n v="2019"/>
    <x v="1"/>
    <x v="5"/>
    <n v="3"/>
    <x v="12"/>
    <n v="0"/>
    <n v="0"/>
  </r>
  <r>
    <s v="University Health Network"/>
    <s v="Toronto General Hospital "/>
    <s v="Acute Teaching"/>
    <s v="LHIN7"/>
    <x v="7"/>
    <n v="2019"/>
    <x v="1"/>
    <x v="5"/>
    <n v="3"/>
    <x v="9"/>
    <n v="0"/>
    <n v="0"/>
  </r>
  <r>
    <s v="University Health Network"/>
    <s v="Toronto General Hospital "/>
    <s v="Acute Teaching"/>
    <s v="LHIN7"/>
    <x v="7"/>
    <n v="2019"/>
    <x v="1"/>
    <x v="5"/>
    <n v="3"/>
    <x v="32"/>
    <n v="0"/>
    <n v="0"/>
  </r>
  <r>
    <s v="University Health Network"/>
    <s v="Toronto General Hospital "/>
    <s v="Acute Teaching"/>
    <s v="LHIN7"/>
    <x v="7"/>
    <n v="2019"/>
    <x v="1"/>
    <x v="5"/>
    <n v="3"/>
    <x v="23"/>
    <n v="100"/>
    <n v="3"/>
  </r>
  <r>
    <s v="University Health Network"/>
    <s v="Toronto General Hospital "/>
    <s v="Acute Teaching"/>
    <s v="LHIN7"/>
    <x v="7"/>
    <n v="2019"/>
    <x v="1"/>
    <x v="5"/>
    <n v="3"/>
    <x v="5"/>
    <n v="0"/>
    <n v="0"/>
  </r>
  <r>
    <s v="University Health Network"/>
    <s v="Toronto General Hospital "/>
    <s v="Acute Teaching"/>
    <s v="LHIN7"/>
    <x v="7"/>
    <n v="2019"/>
    <x v="1"/>
    <x v="5"/>
    <n v="3"/>
    <x v="19"/>
    <n v="100"/>
    <n v="3"/>
  </r>
  <r>
    <s v="University Health Network"/>
    <s v="Toronto General Hospital "/>
    <s v="Acute Teaching"/>
    <s v="LHIN7"/>
    <x v="7"/>
    <n v="2019"/>
    <x v="1"/>
    <x v="5"/>
    <n v="3"/>
    <x v="13"/>
    <n v="100"/>
    <n v="3"/>
  </r>
  <r>
    <s v="University Health Network"/>
    <s v="Toronto General Hospital "/>
    <s v="Acute Teaching"/>
    <s v="LHIN7"/>
    <x v="7"/>
    <n v="2019"/>
    <x v="1"/>
    <x v="5"/>
    <n v="3"/>
    <x v="24"/>
    <n v="100"/>
    <n v="3"/>
  </r>
  <r>
    <s v="University Health Network"/>
    <s v="Toronto General Hospital "/>
    <s v="Acute Teaching"/>
    <s v="LHIN7"/>
    <x v="7"/>
    <n v="2019"/>
    <x v="0"/>
    <x v="4"/>
    <n v="264"/>
    <x v="10"/>
    <n v="81"/>
    <n v="213.84"/>
  </r>
  <r>
    <s v="University Health Network"/>
    <s v="Toronto General Hospital "/>
    <s v="Acute Teaching"/>
    <s v="LHIN7"/>
    <x v="7"/>
    <n v="2019"/>
    <x v="0"/>
    <x v="4"/>
    <n v="264"/>
    <x v="4"/>
    <n v="86"/>
    <n v="227.04"/>
  </r>
  <r>
    <s v="University Health Network"/>
    <s v="Toronto General Hospital "/>
    <s v="Acute Teaching"/>
    <s v="LHIN7"/>
    <x v="7"/>
    <n v="2019"/>
    <x v="0"/>
    <x v="4"/>
    <n v="264"/>
    <x v="11"/>
    <n v="83"/>
    <n v="219.12"/>
  </r>
  <r>
    <s v="University Health Network"/>
    <s v="Toronto General Hospital "/>
    <s v="Acute Teaching"/>
    <s v="LHIN7"/>
    <x v="7"/>
    <n v="2019"/>
    <x v="0"/>
    <x v="4"/>
    <n v="264"/>
    <x v="0"/>
    <n v="79"/>
    <n v="208.56"/>
  </r>
  <r>
    <s v="University Health Network"/>
    <s v="Toronto General Hospital "/>
    <s v="Acute Teaching"/>
    <s v="LHIN7"/>
    <x v="7"/>
    <n v="2019"/>
    <x v="0"/>
    <x v="4"/>
    <n v="264"/>
    <x v="3"/>
    <n v="89"/>
    <n v="234.96"/>
  </r>
  <r>
    <s v="University Health Network"/>
    <s v="Toronto General Hospital "/>
    <s v="Acute Teaching"/>
    <s v="LHIN7"/>
    <x v="7"/>
    <n v="2019"/>
    <x v="0"/>
    <x v="4"/>
    <n v="264"/>
    <x v="6"/>
    <n v="94"/>
    <n v="248.16"/>
  </r>
  <r>
    <s v="University Health Network"/>
    <s v="Toronto General Hospital "/>
    <s v="Acute Teaching"/>
    <s v="LHIN7"/>
    <x v="7"/>
    <n v="2019"/>
    <x v="0"/>
    <x v="4"/>
    <n v="264"/>
    <x v="18"/>
    <n v="92"/>
    <n v="242.88"/>
  </r>
  <r>
    <s v="University Health Network"/>
    <s v="Toronto General Hospital "/>
    <s v="Acute Teaching"/>
    <s v="LHIN7"/>
    <x v="7"/>
    <n v="2019"/>
    <x v="0"/>
    <x v="1"/>
    <n v="222"/>
    <x v="7"/>
    <n v="20"/>
    <n v="44.4"/>
  </r>
  <r>
    <s v="University Health Network"/>
    <s v="Toronto General Hospital "/>
    <s v="Acute Teaching"/>
    <s v="LHIN7"/>
    <x v="7"/>
    <n v="2019"/>
    <x v="0"/>
    <x v="1"/>
    <n v="222"/>
    <x v="8"/>
    <n v="55"/>
    <n v="122.1"/>
  </r>
  <r>
    <s v="University Health Network"/>
    <s v="Toronto General Hospital "/>
    <s v="Acute Teaching"/>
    <s v="LHIN7"/>
    <x v="7"/>
    <n v="2019"/>
    <x v="0"/>
    <x v="1"/>
    <n v="222"/>
    <x v="10"/>
    <n v="66"/>
    <n v="146.52000000000001"/>
  </r>
  <r>
    <s v="University Health Network"/>
    <s v="Toronto General Hospital "/>
    <s v="Acute Teaching"/>
    <s v="LHIN7"/>
    <x v="7"/>
    <n v="2019"/>
    <x v="0"/>
    <x v="1"/>
    <n v="222"/>
    <x v="4"/>
    <n v="98"/>
    <n v="217.56"/>
  </r>
  <r>
    <s v="University Health Network"/>
    <s v="Toronto General Hospital "/>
    <s v="Acute Teaching"/>
    <s v="LHIN7"/>
    <x v="7"/>
    <n v="2019"/>
    <x v="0"/>
    <x v="1"/>
    <n v="222"/>
    <x v="17"/>
    <n v="97"/>
    <n v="215.34"/>
  </r>
  <r>
    <s v="University Health Network"/>
    <s v="Toronto General Hospital "/>
    <s v="Acute Teaching"/>
    <s v="LHIN7"/>
    <x v="7"/>
    <n v="2019"/>
    <x v="0"/>
    <x v="1"/>
    <n v="222"/>
    <x v="9"/>
    <n v="41"/>
    <n v="91.02"/>
  </r>
  <r>
    <s v="University Health Network"/>
    <s v="Toronto General Hospital "/>
    <s v="Acute Teaching"/>
    <s v="LHIN7"/>
    <x v="7"/>
    <n v="2019"/>
    <x v="0"/>
    <x v="1"/>
    <n v="222"/>
    <x v="32"/>
    <n v="73"/>
    <n v="162.06"/>
  </r>
  <r>
    <s v="University Health Network"/>
    <s v="Toronto General Hospital "/>
    <s v="Acute Teaching"/>
    <s v="LHIN7"/>
    <x v="7"/>
    <n v="2019"/>
    <x v="0"/>
    <x v="1"/>
    <n v="222"/>
    <x v="11"/>
    <n v="73"/>
    <n v="162.06"/>
  </r>
  <r>
    <s v="University Health Network"/>
    <s v="Toronto General Hospital "/>
    <s v="Acute Teaching"/>
    <s v="LHIN7"/>
    <x v="7"/>
    <n v="2019"/>
    <x v="0"/>
    <x v="1"/>
    <n v="222"/>
    <x v="0"/>
    <n v="64"/>
    <n v="142.08000000000001"/>
  </r>
  <r>
    <s v="University Health Network"/>
    <s v="Toronto General Hospital "/>
    <s v="Acute Teaching"/>
    <s v="LHIN7"/>
    <x v="7"/>
    <n v="2019"/>
    <x v="0"/>
    <x v="1"/>
    <n v="222"/>
    <x v="5"/>
    <n v="57"/>
    <n v="126.54"/>
  </r>
  <r>
    <s v="University Health Network"/>
    <s v="Toronto General Hospital "/>
    <s v="Acute Teaching"/>
    <s v="LHIN7"/>
    <x v="7"/>
    <n v="2019"/>
    <x v="0"/>
    <x v="1"/>
    <n v="222"/>
    <x v="3"/>
    <n v="90"/>
    <n v="199.8"/>
  </r>
  <r>
    <s v="University Health Network"/>
    <s v="Toronto General Hospital "/>
    <s v="Acute Teaching"/>
    <s v="LHIN7"/>
    <x v="7"/>
    <n v="2019"/>
    <x v="0"/>
    <x v="1"/>
    <n v="222"/>
    <x v="6"/>
    <n v="85"/>
    <n v="188.7"/>
  </r>
  <r>
    <s v="University Health Network"/>
    <s v="Toronto General Hospital "/>
    <s v="Acute Teaching"/>
    <s v="LHIN7"/>
    <x v="7"/>
    <n v="2019"/>
    <x v="0"/>
    <x v="1"/>
    <n v="222"/>
    <x v="18"/>
    <n v="96"/>
    <n v="213.12"/>
  </r>
  <r>
    <s v="University Health Network"/>
    <s v="Toronto General Hospital "/>
    <s v="Acute Teaching"/>
    <s v="LHIN7"/>
    <x v="7"/>
    <n v="2019"/>
    <x v="0"/>
    <x v="2"/>
    <n v="124"/>
    <x v="7"/>
    <n v="0"/>
    <n v="0"/>
  </r>
  <r>
    <s v="University Health Network"/>
    <s v="Toronto General Hospital "/>
    <s v="Acute Teaching"/>
    <s v="LHIN7"/>
    <x v="7"/>
    <n v="2019"/>
    <x v="0"/>
    <x v="2"/>
    <n v="124"/>
    <x v="8"/>
    <n v="80"/>
    <n v="99.2"/>
  </r>
  <r>
    <s v="University Health Network"/>
    <s v="Toronto General Hospital "/>
    <s v="Acute Teaching"/>
    <s v="LHIN7"/>
    <x v="7"/>
    <n v="2019"/>
    <x v="0"/>
    <x v="2"/>
    <n v="124"/>
    <x v="10"/>
    <n v="81"/>
    <n v="100.44"/>
  </r>
  <r>
    <s v="University Health Network"/>
    <s v="Toronto General Hospital "/>
    <s v="Acute Teaching"/>
    <s v="LHIN7"/>
    <x v="7"/>
    <n v="2019"/>
    <x v="0"/>
    <x v="2"/>
    <n v="124"/>
    <x v="4"/>
    <n v="100"/>
    <n v="124"/>
  </r>
  <r>
    <s v="University Health Network"/>
    <s v="Toronto General Hospital "/>
    <s v="Acute Teaching"/>
    <s v="LHIN7"/>
    <x v="7"/>
    <n v="2019"/>
    <x v="0"/>
    <x v="2"/>
    <n v="124"/>
    <x v="17"/>
    <n v="98"/>
    <n v="121.52"/>
  </r>
  <r>
    <s v="University Health Network"/>
    <s v="Toronto General Hospital "/>
    <s v="Acute Teaching"/>
    <s v="LHIN7"/>
    <x v="7"/>
    <n v="2019"/>
    <x v="0"/>
    <x v="2"/>
    <n v="124"/>
    <x v="9"/>
    <n v="67"/>
    <n v="83.08"/>
  </r>
  <r>
    <s v="University Health Network"/>
    <s v="Toronto General Hospital "/>
    <s v="Acute Teaching"/>
    <s v="LHIN7"/>
    <x v="7"/>
    <n v="2019"/>
    <x v="0"/>
    <x v="2"/>
    <n v="124"/>
    <x v="32"/>
    <n v="86"/>
    <n v="106.64"/>
  </r>
  <r>
    <s v="University Health Network"/>
    <s v="Toronto General Hospital "/>
    <s v="Acute Teaching"/>
    <s v="LHIN7"/>
    <x v="7"/>
    <n v="2019"/>
    <x v="0"/>
    <x v="2"/>
    <n v="124"/>
    <x v="11"/>
    <n v="86"/>
    <n v="106.64"/>
  </r>
  <r>
    <s v="University Health Network"/>
    <s v="Toronto General Hospital "/>
    <s v="Acute Teaching"/>
    <s v="LHIN7"/>
    <x v="7"/>
    <n v="2019"/>
    <x v="0"/>
    <x v="2"/>
    <n v="124"/>
    <x v="0"/>
    <n v="84"/>
    <n v="104.16"/>
  </r>
  <r>
    <s v="University Health Network"/>
    <s v="Toronto General Hospital "/>
    <s v="Acute Teaching"/>
    <s v="LHIN7"/>
    <x v="7"/>
    <n v="2019"/>
    <x v="0"/>
    <x v="2"/>
    <n v="124"/>
    <x v="5"/>
    <n v="78"/>
    <n v="96.72"/>
  </r>
  <r>
    <s v="University Health Network"/>
    <s v="Toronto General Hospital "/>
    <s v="Acute Teaching"/>
    <s v="LHIN7"/>
    <x v="7"/>
    <n v="2019"/>
    <x v="0"/>
    <x v="2"/>
    <n v="124"/>
    <x v="3"/>
    <n v="93"/>
    <n v="115.32"/>
  </r>
  <r>
    <s v="University Health Network"/>
    <s v="Toronto General Hospital "/>
    <s v="Acute Teaching"/>
    <s v="LHIN7"/>
    <x v="7"/>
    <n v="2019"/>
    <x v="0"/>
    <x v="2"/>
    <n v="124"/>
    <x v="6"/>
    <n v="89"/>
    <n v="110.36"/>
  </r>
  <r>
    <s v="University Health Network"/>
    <s v="Toronto General Hospital "/>
    <s v="Acute Teaching"/>
    <s v="LHIN7"/>
    <x v="7"/>
    <n v="2019"/>
    <x v="0"/>
    <x v="2"/>
    <n v="124"/>
    <x v="18"/>
    <n v="100"/>
    <n v="124"/>
  </r>
  <r>
    <s v="University Health Network"/>
    <s v="Toronto General Hospital "/>
    <s v="Acute Teaching"/>
    <s v="LHIN7"/>
    <x v="7"/>
    <n v="2019"/>
    <x v="0"/>
    <x v="0"/>
    <n v="85"/>
    <x v="7"/>
    <n v="0"/>
    <n v="0"/>
  </r>
  <r>
    <s v="University Health Network"/>
    <s v="Toronto General Hospital "/>
    <s v="Acute Teaching"/>
    <s v="LHIN7"/>
    <x v="7"/>
    <n v="2019"/>
    <x v="0"/>
    <x v="0"/>
    <n v="85"/>
    <x v="8"/>
    <n v="0"/>
    <n v="0"/>
  </r>
  <r>
    <s v="University Health Network"/>
    <s v="Toronto General Hospital "/>
    <s v="Acute Teaching"/>
    <s v="LHIN7"/>
    <x v="7"/>
    <n v="2019"/>
    <x v="0"/>
    <x v="0"/>
    <n v="85"/>
    <x v="10"/>
    <n v="0"/>
    <n v="0"/>
  </r>
  <r>
    <s v="University Health Network"/>
    <s v="Toronto General Hospital "/>
    <s v="Acute Teaching"/>
    <s v="LHIN7"/>
    <x v="7"/>
    <n v="2019"/>
    <x v="0"/>
    <x v="0"/>
    <n v="85"/>
    <x v="4"/>
    <n v="99"/>
    <n v="84.15"/>
  </r>
  <r>
    <s v="University Health Network"/>
    <s v="Toronto General Hospital "/>
    <s v="Acute Teaching"/>
    <s v="LHIN7"/>
    <x v="7"/>
    <n v="2019"/>
    <x v="0"/>
    <x v="0"/>
    <n v="85"/>
    <x v="17"/>
    <n v="85"/>
    <n v="72.25"/>
  </r>
  <r>
    <s v="University Health Network"/>
    <s v="Toronto General Hospital "/>
    <s v="Acute Teaching"/>
    <s v="LHIN7"/>
    <x v="7"/>
    <n v="2019"/>
    <x v="0"/>
    <x v="0"/>
    <n v="85"/>
    <x v="9"/>
    <n v="0"/>
    <n v="0"/>
  </r>
  <r>
    <s v="University Health Network"/>
    <s v="Toronto General Hospital "/>
    <s v="Acute Teaching"/>
    <s v="LHIN7"/>
    <x v="7"/>
    <n v="2019"/>
    <x v="0"/>
    <x v="0"/>
    <n v="85"/>
    <x v="32"/>
    <n v="0"/>
    <n v="0"/>
  </r>
  <r>
    <s v="University Health Network"/>
    <s v="Toronto General Hospital "/>
    <s v="Acute Teaching"/>
    <s v="LHIN7"/>
    <x v="7"/>
    <n v="2019"/>
    <x v="0"/>
    <x v="0"/>
    <n v="85"/>
    <x v="11"/>
    <n v="0"/>
    <n v="0"/>
  </r>
  <r>
    <s v="University Health Network"/>
    <s v="Toronto General Hospital "/>
    <s v="Acute Teaching"/>
    <s v="LHIN7"/>
    <x v="7"/>
    <n v="2019"/>
    <x v="0"/>
    <x v="0"/>
    <n v="85"/>
    <x v="0"/>
    <n v="95"/>
    <n v="80.75"/>
  </r>
  <r>
    <s v="University Health Network"/>
    <s v="Toronto General Hospital "/>
    <s v="Acute Teaching"/>
    <s v="LHIN7"/>
    <x v="7"/>
    <n v="2019"/>
    <x v="0"/>
    <x v="0"/>
    <n v="85"/>
    <x v="5"/>
    <n v="86"/>
    <n v="73.099999999999994"/>
  </r>
  <r>
    <s v="University Health Network"/>
    <s v="Toronto General Hospital "/>
    <s v="Acute Teaching"/>
    <s v="LHIN7"/>
    <x v="7"/>
    <n v="2019"/>
    <x v="0"/>
    <x v="0"/>
    <n v="85"/>
    <x v="3"/>
    <n v="98"/>
    <n v="83.3"/>
  </r>
  <r>
    <s v="University Health Network"/>
    <s v="Toronto General Hospital "/>
    <s v="Acute Teaching"/>
    <s v="LHIN7"/>
    <x v="7"/>
    <n v="2019"/>
    <x v="0"/>
    <x v="0"/>
    <n v="85"/>
    <x v="6"/>
    <n v="96"/>
    <n v="81.599999999999994"/>
  </r>
  <r>
    <s v="University Health Network"/>
    <s v="Toronto General Hospital "/>
    <s v="Acute Teaching"/>
    <s v="LHIN7"/>
    <x v="7"/>
    <n v="2019"/>
    <x v="0"/>
    <x v="0"/>
    <n v="85"/>
    <x v="18"/>
    <n v="99"/>
    <n v="84.15"/>
  </r>
  <r>
    <s v="University Health Network"/>
    <s v="Toronto General Hospital "/>
    <s v="Acute Teaching"/>
    <s v="LHIN7"/>
    <x v="7"/>
    <n v="2019"/>
    <x v="0"/>
    <x v="24"/>
    <n v="75"/>
    <x v="7"/>
    <n v="73"/>
    <n v="54.75"/>
  </r>
  <r>
    <s v="University Health Network"/>
    <s v="Toronto General Hospital "/>
    <s v="Acute Teaching"/>
    <s v="LHIN7"/>
    <x v="7"/>
    <n v="2019"/>
    <x v="0"/>
    <x v="19"/>
    <n v="45"/>
    <x v="5"/>
    <n v="96"/>
    <n v="43.2"/>
  </r>
  <r>
    <s v="University Health Network"/>
    <s v="Toronto General Hospital "/>
    <s v="Acute Teaching"/>
    <s v="LHIN7"/>
    <x v="7"/>
    <n v="2019"/>
    <x v="0"/>
    <x v="19"/>
    <n v="45"/>
    <x v="29"/>
    <n v="80"/>
    <n v="36"/>
  </r>
  <r>
    <s v="University Health Network"/>
    <s v="Toronto General Hospital "/>
    <s v="Acute Teaching"/>
    <s v="LHIN7"/>
    <x v="7"/>
    <n v="2019"/>
    <x v="0"/>
    <x v="13"/>
    <n v="34"/>
    <x v="7"/>
    <n v="0"/>
    <n v="0"/>
  </r>
  <r>
    <s v="University Health Network"/>
    <s v="Toronto General Hospital "/>
    <s v="Acute Teaching"/>
    <s v="LHIN7"/>
    <x v="7"/>
    <n v="2019"/>
    <x v="0"/>
    <x v="13"/>
    <n v="34"/>
    <x v="8"/>
    <n v="0"/>
    <n v="0"/>
  </r>
  <r>
    <s v="University Health Network"/>
    <s v="Toronto General Hospital "/>
    <s v="Acute Teaching"/>
    <s v="LHIN7"/>
    <x v="7"/>
    <n v="2019"/>
    <x v="0"/>
    <x v="13"/>
    <n v="34"/>
    <x v="10"/>
    <n v="0"/>
    <n v="0"/>
  </r>
  <r>
    <s v="University Health Network"/>
    <s v="Toronto General Hospital "/>
    <s v="Acute Teaching"/>
    <s v="LHIN7"/>
    <x v="7"/>
    <n v="2019"/>
    <x v="0"/>
    <x v="13"/>
    <n v="34"/>
    <x v="4"/>
    <n v="100"/>
    <n v="34"/>
  </r>
  <r>
    <s v="University Health Network"/>
    <s v="Toronto General Hospital "/>
    <s v="Acute Teaching"/>
    <s v="LHIN7"/>
    <x v="7"/>
    <n v="2019"/>
    <x v="0"/>
    <x v="13"/>
    <n v="34"/>
    <x v="17"/>
    <n v="100"/>
    <n v="34"/>
  </r>
  <r>
    <s v="University Health Network"/>
    <s v="Toronto General Hospital "/>
    <s v="Acute Teaching"/>
    <s v="LHIN7"/>
    <x v="7"/>
    <n v="2019"/>
    <x v="0"/>
    <x v="13"/>
    <n v="34"/>
    <x v="9"/>
    <n v="0"/>
    <n v="0"/>
  </r>
  <r>
    <s v="University Health Network"/>
    <s v="Toronto General Hospital "/>
    <s v="Acute Teaching"/>
    <s v="LHIN7"/>
    <x v="7"/>
    <n v="2019"/>
    <x v="0"/>
    <x v="13"/>
    <n v="34"/>
    <x v="32"/>
    <n v="0"/>
    <n v="0"/>
  </r>
  <r>
    <s v="University Health Network"/>
    <s v="Toronto General Hospital "/>
    <s v="Acute Teaching"/>
    <s v="LHIN7"/>
    <x v="7"/>
    <n v="2019"/>
    <x v="0"/>
    <x v="13"/>
    <n v="34"/>
    <x v="11"/>
    <n v="0"/>
    <n v="0"/>
  </r>
  <r>
    <s v="University Health Network"/>
    <s v="Toronto General Hospital "/>
    <s v="Acute Teaching"/>
    <s v="LHIN7"/>
    <x v="7"/>
    <n v="2019"/>
    <x v="0"/>
    <x v="13"/>
    <n v="34"/>
    <x v="0"/>
    <n v="100"/>
    <n v="34"/>
  </r>
  <r>
    <s v="University Health Network"/>
    <s v="Toronto General Hospital "/>
    <s v="Acute Teaching"/>
    <s v="LHIN7"/>
    <x v="7"/>
    <n v="2019"/>
    <x v="0"/>
    <x v="13"/>
    <n v="34"/>
    <x v="5"/>
    <n v="100"/>
    <n v="34"/>
  </r>
  <r>
    <s v="University Health Network"/>
    <s v="Toronto General Hospital "/>
    <s v="Acute Teaching"/>
    <s v="LHIN7"/>
    <x v="7"/>
    <n v="2019"/>
    <x v="0"/>
    <x v="13"/>
    <n v="34"/>
    <x v="3"/>
    <n v="100"/>
    <n v="34"/>
  </r>
  <r>
    <s v="University Health Network"/>
    <s v="Toronto General Hospital "/>
    <s v="Acute Teaching"/>
    <s v="LHIN7"/>
    <x v="7"/>
    <n v="2019"/>
    <x v="0"/>
    <x v="13"/>
    <n v="34"/>
    <x v="6"/>
    <n v="97"/>
    <n v="32.979999999999997"/>
  </r>
  <r>
    <s v="University Health Network"/>
    <s v="Toronto General Hospital "/>
    <s v="Acute Teaching"/>
    <s v="LHIN7"/>
    <x v="7"/>
    <n v="2019"/>
    <x v="0"/>
    <x v="13"/>
    <n v="34"/>
    <x v="18"/>
    <n v="100"/>
    <n v="34"/>
  </r>
  <r>
    <s v="University Health Network"/>
    <s v="Toronto General Hospital "/>
    <s v="Acute Teaching"/>
    <s v="LHIN7"/>
    <x v="7"/>
    <n v="2019"/>
    <x v="0"/>
    <x v="2"/>
    <n v="33"/>
    <x v="7"/>
    <n v="0"/>
    <n v="0"/>
  </r>
  <r>
    <s v="University Health Network"/>
    <s v="Toronto General Hospital "/>
    <s v="Acute Teaching"/>
    <s v="LHIN7"/>
    <x v="7"/>
    <n v="2019"/>
    <x v="0"/>
    <x v="2"/>
    <n v="33"/>
    <x v="8"/>
    <n v="76"/>
    <n v="25.08"/>
  </r>
  <r>
    <s v="University Health Network"/>
    <s v="Toronto General Hospital "/>
    <s v="Acute Teaching"/>
    <s v="LHIN7"/>
    <x v="7"/>
    <n v="2019"/>
    <x v="0"/>
    <x v="2"/>
    <n v="33"/>
    <x v="10"/>
    <n v="77"/>
    <n v="25.41"/>
  </r>
  <r>
    <s v="University Health Network"/>
    <s v="Toronto General Hospital "/>
    <s v="Acute Teaching"/>
    <s v="LHIN7"/>
    <x v="7"/>
    <n v="2019"/>
    <x v="0"/>
    <x v="2"/>
    <n v="33"/>
    <x v="4"/>
    <n v="100"/>
    <n v="33"/>
  </r>
  <r>
    <s v="University Health Network"/>
    <s v="Toronto General Hospital "/>
    <s v="Acute Teaching"/>
    <s v="LHIN7"/>
    <x v="7"/>
    <n v="2019"/>
    <x v="0"/>
    <x v="2"/>
    <n v="33"/>
    <x v="17"/>
    <n v="100"/>
    <n v="33"/>
  </r>
  <r>
    <s v="University Health Network"/>
    <s v="Toronto General Hospital "/>
    <s v="Acute Teaching"/>
    <s v="LHIN7"/>
    <x v="7"/>
    <n v="2019"/>
    <x v="0"/>
    <x v="2"/>
    <n v="33"/>
    <x v="9"/>
    <n v="9"/>
    <n v="2.97"/>
  </r>
  <r>
    <s v="University Health Network"/>
    <s v="Toronto General Hospital "/>
    <s v="Acute Teaching"/>
    <s v="LHIN7"/>
    <x v="7"/>
    <n v="2019"/>
    <x v="0"/>
    <x v="2"/>
    <n v="33"/>
    <x v="1"/>
    <n v="82"/>
    <n v="27.06"/>
  </r>
  <r>
    <s v="University Health Network"/>
    <s v="Toronto General Hospital "/>
    <s v="Acute Teaching"/>
    <s v="LHIN7"/>
    <x v="7"/>
    <n v="2019"/>
    <x v="0"/>
    <x v="2"/>
    <n v="33"/>
    <x v="11"/>
    <n v="82"/>
    <n v="27.06"/>
  </r>
  <r>
    <s v="University Health Network"/>
    <s v="Toronto General Hospital "/>
    <s v="Acute Teaching"/>
    <s v="LHIN7"/>
    <x v="7"/>
    <n v="2019"/>
    <x v="0"/>
    <x v="2"/>
    <n v="33"/>
    <x v="0"/>
    <n v="94"/>
    <n v="31.02"/>
  </r>
  <r>
    <s v="University Health Network"/>
    <s v="Toronto General Hospital "/>
    <s v="Acute Teaching"/>
    <s v="LHIN7"/>
    <x v="7"/>
    <n v="2019"/>
    <x v="0"/>
    <x v="2"/>
    <n v="33"/>
    <x v="5"/>
    <n v="94"/>
    <n v="31.02"/>
  </r>
  <r>
    <s v="University Health Network"/>
    <s v="Toronto General Hospital "/>
    <s v="Acute Teaching"/>
    <s v="LHIN7"/>
    <x v="7"/>
    <n v="2019"/>
    <x v="0"/>
    <x v="2"/>
    <n v="33"/>
    <x v="3"/>
    <n v="100"/>
    <n v="33"/>
  </r>
  <r>
    <s v="University Health Network"/>
    <s v="Toronto General Hospital "/>
    <s v="Acute Teaching"/>
    <s v="LHIN7"/>
    <x v="7"/>
    <n v="2019"/>
    <x v="0"/>
    <x v="2"/>
    <n v="33"/>
    <x v="6"/>
    <n v="96"/>
    <n v="31.68"/>
  </r>
  <r>
    <s v="University Health Network"/>
    <s v="Toronto General Hospital "/>
    <s v="Acute Teaching"/>
    <s v="LHIN7"/>
    <x v="7"/>
    <n v="2019"/>
    <x v="0"/>
    <x v="2"/>
    <n v="33"/>
    <x v="18"/>
    <n v="100"/>
    <n v="33"/>
  </r>
  <r>
    <s v="University Health Network"/>
    <s v="Toronto General Hospital "/>
    <s v="Acute Teaching"/>
    <s v="LHIN7"/>
    <x v="7"/>
    <n v="2019"/>
    <x v="0"/>
    <x v="3"/>
    <n v="28"/>
    <x v="7"/>
    <n v="83"/>
    <n v="23.24"/>
  </r>
  <r>
    <s v="University Health Network"/>
    <s v="Toronto General Hospital "/>
    <s v="Acute Teaching"/>
    <s v="LHIN7"/>
    <x v="7"/>
    <n v="2019"/>
    <x v="0"/>
    <x v="3"/>
    <n v="28"/>
    <x v="8"/>
    <n v="92"/>
    <n v="25.76"/>
  </r>
  <r>
    <s v="University Health Network"/>
    <s v="Toronto General Hospital "/>
    <s v="Acute Teaching"/>
    <s v="LHIN7"/>
    <x v="7"/>
    <n v="2019"/>
    <x v="0"/>
    <x v="3"/>
    <n v="28"/>
    <x v="10"/>
    <n v="92"/>
    <n v="25.76"/>
  </r>
  <r>
    <s v="University Health Network"/>
    <s v="Toronto General Hospital "/>
    <s v="Acute Teaching"/>
    <s v="LHIN7"/>
    <x v="7"/>
    <n v="2019"/>
    <x v="0"/>
    <x v="3"/>
    <n v="28"/>
    <x v="4"/>
    <n v="100"/>
    <n v="28"/>
  </r>
  <r>
    <s v="University Health Network"/>
    <s v="Toronto General Hospital "/>
    <s v="Acute Teaching"/>
    <s v="LHIN7"/>
    <x v="7"/>
    <n v="2019"/>
    <x v="0"/>
    <x v="3"/>
    <n v="28"/>
    <x v="17"/>
    <n v="100"/>
    <n v="28"/>
  </r>
  <r>
    <s v="University Health Network"/>
    <s v="Toronto General Hospital "/>
    <s v="Acute Teaching"/>
    <s v="LHIN7"/>
    <x v="7"/>
    <n v="2019"/>
    <x v="0"/>
    <x v="3"/>
    <n v="28"/>
    <x v="9"/>
    <n v="14"/>
    <n v="3.92"/>
  </r>
  <r>
    <s v="University Health Network"/>
    <s v="Toronto General Hospital "/>
    <s v="Acute Teaching"/>
    <s v="LHIN7"/>
    <x v="7"/>
    <n v="2019"/>
    <x v="0"/>
    <x v="3"/>
    <n v="28"/>
    <x v="1"/>
    <n v="92"/>
    <n v="25.76"/>
  </r>
  <r>
    <s v="University Health Network"/>
    <s v="Toronto General Hospital "/>
    <s v="Acute Teaching"/>
    <s v="LHIN7"/>
    <x v="7"/>
    <n v="2019"/>
    <x v="0"/>
    <x v="3"/>
    <n v="28"/>
    <x v="11"/>
    <n v="92"/>
    <n v="25.76"/>
  </r>
  <r>
    <s v="University Health Network"/>
    <s v="Toronto General Hospital "/>
    <s v="Acute Teaching"/>
    <s v="LHIN7"/>
    <x v="7"/>
    <n v="2019"/>
    <x v="0"/>
    <x v="3"/>
    <n v="28"/>
    <x v="0"/>
    <n v="84"/>
    <n v="23.52"/>
  </r>
  <r>
    <s v="University Health Network"/>
    <s v="Toronto General Hospital "/>
    <s v="Acute Teaching"/>
    <s v="LHIN7"/>
    <x v="7"/>
    <n v="2019"/>
    <x v="0"/>
    <x v="3"/>
    <n v="28"/>
    <x v="5"/>
    <n v="84"/>
    <n v="23.52"/>
  </r>
  <r>
    <s v="University Health Network"/>
    <s v="Toronto General Hospital "/>
    <s v="Acute Teaching"/>
    <s v="LHIN7"/>
    <x v="7"/>
    <n v="2019"/>
    <x v="0"/>
    <x v="3"/>
    <n v="28"/>
    <x v="3"/>
    <n v="100"/>
    <n v="28"/>
  </r>
  <r>
    <s v="University Health Network"/>
    <s v="Toronto General Hospital "/>
    <s v="Acute Teaching"/>
    <s v="LHIN7"/>
    <x v="7"/>
    <n v="2019"/>
    <x v="0"/>
    <x v="3"/>
    <n v="28"/>
    <x v="6"/>
    <n v="100"/>
    <n v="28"/>
  </r>
  <r>
    <s v="University Health Network"/>
    <s v="Toronto General Hospital "/>
    <s v="Acute Teaching"/>
    <s v="LHIN7"/>
    <x v="7"/>
    <n v="2019"/>
    <x v="0"/>
    <x v="3"/>
    <n v="28"/>
    <x v="18"/>
    <n v="100"/>
    <n v="28"/>
  </r>
  <r>
    <s v="University Health Network"/>
    <s v="Toronto General Hospital "/>
    <s v="Acute Teaching"/>
    <s v="LHIN7"/>
    <x v="7"/>
    <n v="2019"/>
    <x v="0"/>
    <x v="9"/>
    <n v="11"/>
    <x v="7"/>
    <n v="0"/>
    <n v="0"/>
  </r>
  <r>
    <s v="University Health Network"/>
    <s v="Toronto General Hospital "/>
    <s v="Acute Teaching"/>
    <s v="LHIN7"/>
    <x v="7"/>
    <n v="2019"/>
    <x v="0"/>
    <x v="9"/>
    <n v="11"/>
    <x v="8"/>
    <n v="0"/>
    <n v="0"/>
  </r>
  <r>
    <s v="University Health Network"/>
    <s v="Toronto General Hospital "/>
    <s v="Acute Teaching"/>
    <s v="LHIN7"/>
    <x v="7"/>
    <n v="2019"/>
    <x v="0"/>
    <x v="9"/>
    <n v="11"/>
    <x v="10"/>
    <n v="0"/>
    <n v="0"/>
  </r>
  <r>
    <s v="University Health Network"/>
    <s v="Toronto General Hospital "/>
    <s v="Acute Teaching"/>
    <s v="LHIN7"/>
    <x v="7"/>
    <n v="2019"/>
    <x v="0"/>
    <x v="9"/>
    <n v="11"/>
    <x v="4"/>
    <n v="100"/>
    <n v="11"/>
  </r>
  <r>
    <s v="University Health Network"/>
    <s v="Toronto General Hospital "/>
    <s v="Acute Teaching"/>
    <s v="LHIN7"/>
    <x v="7"/>
    <n v="2019"/>
    <x v="0"/>
    <x v="9"/>
    <n v="11"/>
    <x v="17"/>
    <n v="100"/>
    <n v="11"/>
  </r>
  <r>
    <s v="University Health Network"/>
    <s v="Toronto General Hospital "/>
    <s v="Acute Teaching"/>
    <s v="LHIN7"/>
    <x v="7"/>
    <n v="2019"/>
    <x v="0"/>
    <x v="9"/>
    <n v="11"/>
    <x v="9"/>
    <n v="0"/>
    <n v="0"/>
  </r>
  <r>
    <s v="University Health Network"/>
    <s v="Toronto General Hospital "/>
    <s v="Acute Teaching"/>
    <s v="LHIN7"/>
    <x v="7"/>
    <n v="2019"/>
    <x v="0"/>
    <x v="9"/>
    <n v="11"/>
    <x v="1"/>
    <n v="0"/>
    <n v="0"/>
  </r>
  <r>
    <s v="University Health Network"/>
    <s v="Toronto General Hospital "/>
    <s v="Acute Teaching"/>
    <s v="LHIN7"/>
    <x v="7"/>
    <n v="2019"/>
    <x v="0"/>
    <x v="9"/>
    <n v="11"/>
    <x v="11"/>
    <n v="0"/>
    <n v="0"/>
  </r>
  <r>
    <s v="University Health Network"/>
    <s v="Toronto General Hospital "/>
    <s v="Acute Teaching"/>
    <s v="LHIN7"/>
    <x v="7"/>
    <n v="2019"/>
    <x v="0"/>
    <x v="9"/>
    <n v="11"/>
    <x v="0"/>
    <n v="100"/>
    <n v="11"/>
  </r>
  <r>
    <s v="University Health Network"/>
    <s v="Toronto General Hospital "/>
    <s v="Acute Teaching"/>
    <s v="LHIN7"/>
    <x v="7"/>
    <n v="2019"/>
    <x v="0"/>
    <x v="9"/>
    <n v="11"/>
    <x v="5"/>
    <n v="100"/>
    <n v="11"/>
  </r>
  <r>
    <s v="University Health Network"/>
    <s v="Toronto General Hospital "/>
    <s v="Acute Teaching"/>
    <s v="LHIN7"/>
    <x v="7"/>
    <n v="2019"/>
    <x v="0"/>
    <x v="9"/>
    <n v="11"/>
    <x v="3"/>
    <n v="100"/>
    <n v="11"/>
  </r>
  <r>
    <s v="University Health Network"/>
    <s v="Toronto General Hospital "/>
    <s v="Acute Teaching"/>
    <s v="LHIN7"/>
    <x v="7"/>
    <n v="2019"/>
    <x v="0"/>
    <x v="9"/>
    <n v="11"/>
    <x v="6"/>
    <n v="100"/>
    <n v="11"/>
  </r>
  <r>
    <s v="University Health Network"/>
    <s v="Toronto General Hospital "/>
    <s v="Acute Teaching"/>
    <s v="LHIN7"/>
    <x v="7"/>
    <n v="2019"/>
    <x v="0"/>
    <x v="9"/>
    <n v="11"/>
    <x v="18"/>
    <n v="100"/>
    <n v="11"/>
  </r>
  <r>
    <s v="University Health Network"/>
    <s v="Toronto General Hospital "/>
    <s v="Acute Teaching"/>
    <s v="LHIN7"/>
    <x v="7"/>
    <n v="2019"/>
    <x v="0"/>
    <x v="9"/>
    <n v="10"/>
    <x v="7"/>
    <n v="0"/>
    <n v="0"/>
  </r>
  <r>
    <s v="University Health Network"/>
    <s v="Toronto General Hospital "/>
    <s v="Acute Teaching"/>
    <s v="LHIN7"/>
    <x v="7"/>
    <n v="2019"/>
    <x v="0"/>
    <x v="9"/>
    <n v="10"/>
    <x v="8"/>
    <n v="0"/>
    <n v="0"/>
  </r>
  <r>
    <s v="University Health Network"/>
    <s v="Toronto General Hospital "/>
    <s v="Acute Teaching"/>
    <s v="LHIN7"/>
    <x v="7"/>
    <n v="2019"/>
    <x v="0"/>
    <x v="9"/>
    <n v="10"/>
    <x v="10"/>
    <n v="0"/>
    <n v="0"/>
  </r>
  <r>
    <s v="University Health Network"/>
    <s v="Toronto General Hospital "/>
    <s v="Acute Teaching"/>
    <s v="LHIN7"/>
    <x v="7"/>
    <n v="2019"/>
    <x v="0"/>
    <x v="9"/>
    <n v="10"/>
    <x v="4"/>
    <n v="100"/>
    <n v="10"/>
  </r>
  <r>
    <s v="University Health Network"/>
    <s v="Toronto General Hospital "/>
    <s v="Acute Teaching"/>
    <s v="LHIN7"/>
    <x v="7"/>
    <n v="2019"/>
    <x v="0"/>
    <x v="9"/>
    <n v="10"/>
    <x v="17"/>
    <n v="100"/>
    <n v="10"/>
  </r>
  <r>
    <s v="University Health Network"/>
    <s v="Toronto General Hospital "/>
    <s v="Acute Teaching"/>
    <s v="LHIN7"/>
    <x v="7"/>
    <n v="2019"/>
    <x v="0"/>
    <x v="9"/>
    <n v="10"/>
    <x v="9"/>
    <n v="0"/>
    <n v="0"/>
  </r>
  <r>
    <s v="University Health Network"/>
    <s v="Toronto General Hospital "/>
    <s v="Acute Teaching"/>
    <s v="LHIN7"/>
    <x v="7"/>
    <n v="2019"/>
    <x v="0"/>
    <x v="9"/>
    <n v="10"/>
    <x v="1"/>
    <n v="0"/>
    <n v="0"/>
  </r>
  <r>
    <s v="University Health Network"/>
    <s v="Toronto General Hospital "/>
    <s v="Acute Teaching"/>
    <s v="LHIN7"/>
    <x v="7"/>
    <n v="2019"/>
    <x v="0"/>
    <x v="9"/>
    <n v="10"/>
    <x v="11"/>
    <n v="0"/>
    <n v="0"/>
  </r>
  <r>
    <s v="University Health Network"/>
    <s v="Toronto General Hospital "/>
    <s v="Acute Teaching"/>
    <s v="LHIN7"/>
    <x v="7"/>
    <n v="2019"/>
    <x v="0"/>
    <x v="9"/>
    <n v="10"/>
    <x v="0"/>
    <n v="100"/>
    <n v="10"/>
  </r>
  <r>
    <s v="University Health Network"/>
    <s v="Toronto General Hospital "/>
    <s v="Acute Teaching"/>
    <s v="LHIN7"/>
    <x v="7"/>
    <n v="2019"/>
    <x v="0"/>
    <x v="9"/>
    <n v="10"/>
    <x v="5"/>
    <n v="100"/>
    <n v="10"/>
  </r>
  <r>
    <s v="University Health Network"/>
    <s v="Toronto General Hospital "/>
    <s v="Acute Teaching"/>
    <s v="LHIN7"/>
    <x v="7"/>
    <n v="2019"/>
    <x v="0"/>
    <x v="9"/>
    <n v="10"/>
    <x v="3"/>
    <n v="90"/>
    <n v="9"/>
  </r>
  <r>
    <s v="University Health Network"/>
    <s v="Toronto General Hospital "/>
    <s v="Acute Teaching"/>
    <s v="LHIN7"/>
    <x v="7"/>
    <n v="2019"/>
    <x v="0"/>
    <x v="9"/>
    <n v="10"/>
    <x v="6"/>
    <n v="90"/>
    <n v="9"/>
  </r>
  <r>
    <s v="University Health Network"/>
    <s v="Toronto General Hospital "/>
    <s v="Acute Teaching"/>
    <s v="LHIN7"/>
    <x v="7"/>
    <n v="2019"/>
    <x v="0"/>
    <x v="9"/>
    <n v="10"/>
    <x v="18"/>
    <n v="100"/>
    <n v="10"/>
  </r>
  <r>
    <s v="University Health Network"/>
    <s v="Toronto General Hospital "/>
    <s v="Acute Teaching"/>
    <s v="LHIN7"/>
    <x v="7"/>
    <n v="2019"/>
    <x v="1"/>
    <x v="5"/>
    <n v="496"/>
    <x v="10"/>
    <n v="33"/>
    <n v="163.68"/>
  </r>
  <r>
    <s v="University Health Network"/>
    <s v="Toronto General Hospital "/>
    <s v="Acute Teaching"/>
    <s v="LHIN7"/>
    <x v="7"/>
    <n v="2019"/>
    <x v="1"/>
    <x v="5"/>
    <n v="496"/>
    <x v="4"/>
    <n v="33"/>
    <n v="163.68"/>
  </r>
  <r>
    <s v="University Health Network"/>
    <s v="Toronto General Hospital "/>
    <s v="Acute Teaching"/>
    <s v="LHIN7"/>
    <x v="7"/>
    <n v="2019"/>
    <x v="1"/>
    <x v="5"/>
    <n v="496"/>
    <x v="17"/>
    <n v="33"/>
    <n v="163.68"/>
  </r>
  <r>
    <s v="University Health Network"/>
    <s v="Toronto General Hospital "/>
    <s v="Acute Teaching"/>
    <s v="LHIN7"/>
    <x v="7"/>
    <n v="2019"/>
    <x v="1"/>
    <x v="5"/>
    <n v="496"/>
    <x v="12"/>
    <n v="33"/>
    <n v="163.68"/>
  </r>
  <r>
    <s v="University Health Network"/>
    <s v="Toronto General Hospital "/>
    <s v="Acute Teaching"/>
    <s v="LHIN7"/>
    <x v="7"/>
    <n v="2019"/>
    <x v="1"/>
    <x v="5"/>
    <n v="496"/>
    <x v="9"/>
    <n v="33"/>
    <n v="163.68"/>
  </r>
  <r>
    <s v="University Health Network"/>
    <s v="Toronto General Hospital "/>
    <s v="Acute Teaching"/>
    <s v="LHIN7"/>
    <x v="7"/>
    <n v="2019"/>
    <x v="1"/>
    <x v="5"/>
    <n v="496"/>
    <x v="15"/>
    <n v="43"/>
    <n v="213.28"/>
  </r>
  <r>
    <s v="University Health Network"/>
    <s v="Toronto General Hospital "/>
    <s v="Acute Teaching"/>
    <s v="LHIN7"/>
    <x v="7"/>
    <n v="2019"/>
    <x v="1"/>
    <x v="5"/>
    <n v="496"/>
    <x v="23"/>
    <n v="89"/>
    <n v="441.44"/>
  </r>
  <r>
    <s v="University Health Network"/>
    <s v="Toronto General Hospital "/>
    <s v="Acute Teaching"/>
    <s v="LHIN7"/>
    <x v="7"/>
    <n v="2019"/>
    <x v="1"/>
    <x v="5"/>
    <n v="496"/>
    <x v="5"/>
    <n v="62"/>
    <n v="307.52"/>
  </r>
  <r>
    <s v="University Health Network"/>
    <s v="Toronto General Hospital "/>
    <s v="Acute Teaching"/>
    <s v="LHIN7"/>
    <x v="7"/>
    <n v="2019"/>
    <x v="1"/>
    <x v="5"/>
    <n v="496"/>
    <x v="14"/>
    <n v="63"/>
    <n v="312.48"/>
  </r>
  <r>
    <s v="University Health Network"/>
    <s v="Toronto General Hospital "/>
    <s v="Acute Teaching"/>
    <s v="LHIN7"/>
    <x v="7"/>
    <n v="2019"/>
    <x v="1"/>
    <x v="5"/>
    <n v="496"/>
    <x v="13"/>
    <n v="98"/>
    <n v="486.08"/>
  </r>
  <r>
    <s v="University Health Network"/>
    <s v="Toronto General Hospital "/>
    <s v="Acute Teaching"/>
    <s v="LHIN7"/>
    <x v="7"/>
    <n v="2019"/>
    <x v="1"/>
    <x v="5"/>
    <n v="378"/>
    <x v="10"/>
    <n v="85"/>
    <n v="321.3"/>
  </r>
  <r>
    <s v="University Health Network"/>
    <s v="Toronto General Hospital "/>
    <s v="Acute Teaching"/>
    <s v="LHIN7"/>
    <x v="7"/>
    <n v="2019"/>
    <x v="1"/>
    <x v="5"/>
    <n v="378"/>
    <x v="4"/>
    <n v="85"/>
    <n v="321.3"/>
  </r>
  <r>
    <s v="University Health Network"/>
    <s v="Toronto General Hospital "/>
    <s v="Acute Teaching"/>
    <s v="LHIN7"/>
    <x v="7"/>
    <n v="2019"/>
    <x v="1"/>
    <x v="5"/>
    <n v="378"/>
    <x v="17"/>
    <n v="85"/>
    <n v="321.3"/>
  </r>
  <r>
    <s v="University Health Network"/>
    <s v="Toronto General Hospital "/>
    <s v="Acute Teaching"/>
    <s v="LHIN7"/>
    <x v="7"/>
    <n v="2019"/>
    <x v="1"/>
    <x v="5"/>
    <n v="378"/>
    <x v="12"/>
    <n v="85"/>
    <n v="321.3"/>
  </r>
  <r>
    <s v="University Health Network"/>
    <s v="Toronto General Hospital "/>
    <s v="Acute Teaching"/>
    <s v="LHIN7"/>
    <x v="7"/>
    <n v="2019"/>
    <x v="1"/>
    <x v="5"/>
    <n v="378"/>
    <x v="9"/>
    <n v="85"/>
    <n v="321.3"/>
  </r>
  <r>
    <s v="University Health Network"/>
    <s v="Toronto General Hospital "/>
    <s v="Acute Teaching"/>
    <s v="LHIN7"/>
    <x v="7"/>
    <n v="2019"/>
    <x v="1"/>
    <x v="5"/>
    <n v="378"/>
    <x v="15"/>
    <n v="63"/>
    <n v="238.14"/>
  </r>
  <r>
    <s v="University Health Network"/>
    <s v="Toronto General Hospital "/>
    <s v="Acute Teaching"/>
    <s v="LHIN7"/>
    <x v="7"/>
    <n v="2019"/>
    <x v="1"/>
    <x v="5"/>
    <n v="378"/>
    <x v="23"/>
    <n v="95"/>
    <n v="359.1"/>
  </r>
  <r>
    <s v="University Health Network"/>
    <s v="Toronto General Hospital "/>
    <s v="Acute Teaching"/>
    <s v="LHIN7"/>
    <x v="7"/>
    <n v="2019"/>
    <x v="1"/>
    <x v="5"/>
    <n v="378"/>
    <x v="5"/>
    <n v="97"/>
    <n v="366.66"/>
  </r>
  <r>
    <s v="University Health Network"/>
    <s v="Toronto General Hospital "/>
    <s v="Acute Teaching"/>
    <s v="LHIN7"/>
    <x v="7"/>
    <n v="2019"/>
    <x v="1"/>
    <x v="5"/>
    <n v="378"/>
    <x v="14"/>
    <n v="71"/>
    <n v="268.38"/>
  </r>
  <r>
    <s v="University Health Network"/>
    <s v="Toronto General Hospital "/>
    <s v="Acute Teaching"/>
    <s v="LHIN7"/>
    <x v="7"/>
    <n v="2019"/>
    <x v="1"/>
    <x v="5"/>
    <n v="378"/>
    <x v="13"/>
    <n v="100"/>
    <n v="378"/>
  </r>
  <r>
    <s v="University Health Network"/>
    <s v="Toronto General Hospital "/>
    <s v="Acute Teaching"/>
    <s v="LHIN7"/>
    <x v="7"/>
    <n v="2019"/>
    <x v="1"/>
    <x v="5"/>
    <n v="378"/>
    <x v="24"/>
    <n v="100"/>
    <n v="378"/>
  </r>
  <r>
    <s v="University Health Network"/>
    <s v="Toronto General Hospital "/>
    <s v="Acute Teaching"/>
    <s v="LHIN7"/>
    <x v="7"/>
    <n v="2019"/>
    <x v="1"/>
    <x v="16"/>
    <n v="113"/>
    <x v="7"/>
    <n v="8"/>
    <n v="9.0399999999999991"/>
  </r>
  <r>
    <s v="University Health Network"/>
    <s v="Toronto General Hospital "/>
    <s v="Acute Teaching"/>
    <s v="LHIN7"/>
    <x v="7"/>
    <n v="2019"/>
    <x v="1"/>
    <x v="16"/>
    <n v="113"/>
    <x v="8"/>
    <n v="8"/>
    <n v="9.0399999999999991"/>
  </r>
  <r>
    <s v="University Health Network"/>
    <s v="Toronto General Hospital "/>
    <s v="Acute Teaching"/>
    <s v="LHIN7"/>
    <x v="7"/>
    <n v="2019"/>
    <x v="1"/>
    <x v="16"/>
    <n v="113"/>
    <x v="10"/>
    <n v="8"/>
    <n v="9.0399999999999991"/>
  </r>
  <r>
    <s v="University Health Network"/>
    <s v="Toronto General Hospital "/>
    <s v="Acute Teaching"/>
    <s v="LHIN7"/>
    <x v="7"/>
    <n v="2019"/>
    <x v="1"/>
    <x v="16"/>
    <n v="113"/>
    <x v="13"/>
    <n v="76"/>
    <n v="85.88"/>
  </r>
  <r>
    <s v="University Health Network"/>
    <s v="Toronto General Hospital "/>
    <s v="Acute Teaching"/>
    <s v="LHIN7"/>
    <x v="7"/>
    <n v="2019"/>
    <x v="1"/>
    <x v="6"/>
    <n v="111"/>
    <x v="7"/>
    <n v="99"/>
    <n v="109.89"/>
  </r>
  <r>
    <s v="University Health Network"/>
    <s v="Toronto General Hospital "/>
    <s v="Acute Teaching"/>
    <s v="LHIN7"/>
    <x v="7"/>
    <n v="2019"/>
    <x v="1"/>
    <x v="6"/>
    <n v="111"/>
    <x v="8"/>
    <n v="99"/>
    <n v="109.89"/>
  </r>
  <r>
    <s v="University Health Network"/>
    <s v="Toronto General Hospital "/>
    <s v="Acute Teaching"/>
    <s v="LHIN7"/>
    <x v="7"/>
    <n v="2019"/>
    <x v="1"/>
    <x v="6"/>
    <n v="111"/>
    <x v="10"/>
    <n v="99"/>
    <n v="109.89"/>
  </r>
  <r>
    <s v="University Health Network"/>
    <s v="Toronto General Hospital "/>
    <s v="Acute Teaching"/>
    <s v="LHIN7"/>
    <x v="7"/>
    <n v="2019"/>
    <x v="1"/>
    <x v="6"/>
    <n v="111"/>
    <x v="13"/>
    <n v="100"/>
    <n v="111"/>
  </r>
  <r>
    <s v="University Health Network"/>
    <s v="Toronto General Hospital "/>
    <s v="Acute Teaching"/>
    <s v="LHIN7"/>
    <x v="7"/>
    <n v="2019"/>
    <x v="1"/>
    <x v="20"/>
    <n v="62"/>
    <x v="16"/>
    <n v="50"/>
    <n v="31"/>
  </r>
  <r>
    <s v="University Health Network"/>
    <s v="Toronto General Hospital "/>
    <s v="Acute Teaching"/>
    <s v="LHIN7"/>
    <x v="7"/>
    <n v="2019"/>
    <x v="1"/>
    <x v="20"/>
    <n v="62"/>
    <x v="1"/>
    <n v="95"/>
    <n v="58.9"/>
  </r>
  <r>
    <s v="University Health Network"/>
    <s v="Toronto General Hospital "/>
    <s v="Acute Teaching"/>
    <s v="LHIN7"/>
    <x v="7"/>
    <n v="2019"/>
    <x v="1"/>
    <x v="20"/>
    <n v="62"/>
    <x v="13"/>
    <n v="100"/>
    <n v="62"/>
  </r>
  <r>
    <s v="University Health Network"/>
    <s v="Toronto General Hospital "/>
    <s v="Acute Teaching"/>
    <s v="LHIN7"/>
    <x v="7"/>
    <n v="2019"/>
    <x v="1"/>
    <x v="11"/>
    <n v="22"/>
    <x v="26"/>
    <n v="100"/>
    <n v="22"/>
  </r>
  <r>
    <s v="University Health Network"/>
    <s v="Toronto General Hospital "/>
    <s v="Acute Teaching"/>
    <s v="LHIN7"/>
    <x v="7"/>
    <n v="2019"/>
    <x v="1"/>
    <x v="11"/>
    <n v="22"/>
    <x v="25"/>
    <n v="64"/>
    <n v="14.08"/>
  </r>
  <r>
    <s v="University Health Network"/>
    <s v="Toronto General Hospital "/>
    <s v="Acute Teaching"/>
    <s v="LHIN7"/>
    <x v="7"/>
    <n v="2019"/>
    <x v="1"/>
    <x v="11"/>
    <n v="22"/>
    <x v="27"/>
    <n v="91"/>
    <n v="20.02"/>
  </r>
  <r>
    <s v="University Health Network"/>
    <s v="Toronto General Hospital "/>
    <s v="Acute Teaching"/>
    <s v="LHIN7"/>
    <x v="7"/>
    <n v="2019"/>
    <x v="1"/>
    <x v="11"/>
    <n v="22"/>
    <x v="28"/>
    <n v="100"/>
    <n v="22"/>
  </r>
  <r>
    <s v="University Health Network"/>
    <s v="Toronto General Hospital "/>
    <s v="Acute Teaching"/>
    <s v="LHIN7"/>
    <x v="7"/>
    <n v="2019"/>
    <x v="1"/>
    <x v="11"/>
    <n v="22"/>
    <x v="15"/>
    <n v="68"/>
    <n v="14.96"/>
  </r>
  <r>
    <s v="University Health Network"/>
    <s v="Toronto General Hospital "/>
    <s v="Acute Teaching"/>
    <s v="LHIN7"/>
    <x v="7"/>
    <n v="2019"/>
    <x v="1"/>
    <x v="11"/>
    <n v="22"/>
    <x v="14"/>
    <n v="93"/>
    <n v="20.46"/>
  </r>
  <r>
    <s v="University Health Network"/>
    <s v="Toronto General Hospital "/>
    <s v="Acute Teaching"/>
    <s v="LHIN7"/>
    <x v="7"/>
    <n v="2019"/>
    <x v="1"/>
    <x v="11"/>
    <n v="22"/>
    <x v="29"/>
    <n v="100"/>
    <n v="22"/>
  </r>
  <r>
    <s v="University Health Network"/>
    <s v="Toronto General Hospital "/>
    <s v="Acute Teaching"/>
    <s v="LHIN7"/>
    <x v="7"/>
    <n v="2019"/>
    <x v="1"/>
    <x v="11"/>
    <n v="22"/>
    <x v="13"/>
    <n v="100"/>
    <n v="22"/>
  </r>
  <r>
    <s v="University Health Network"/>
    <s v="Toronto General Hospital "/>
    <s v="Acute Teaching"/>
    <s v="LHIN7"/>
    <x v="7"/>
    <n v="2019"/>
    <x v="1"/>
    <x v="8"/>
    <n v="17"/>
    <x v="16"/>
    <n v="100"/>
    <n v="17"/>
  </r>
  <r>
    <s v="University Health Network"/>
    <s v="Toronto General Hospital "/>
    <s v="Acute Teaching"/>
    <s v="LHIN7"/>
    <x v="7"/>
    <n v="2019"/>
    <x v="1"/>
    <x v="8"/>
    <n v="17"/>
    <x v="15"/>
    <n v="50"/>
    <n v="8.5"/>
  </r>
  <r>
    <s v="University Health Network"/>
    <s v="Toronto General Hospital "/>
    <s v="Acute Teaching"/>
    <s v="LHIN7"/>
    <x v="7"/>
    <n v="2019"/>
    <x v="1"/>
    <x v="8"/>
    <n v="17"/>
    <x v="14"/>
    <n v="50"/>
    <n v="8.5"/>
  </r>
  <r>
    <s v="University Health Network"/>
    <s v="Toronto General Hospital "/>
    <s v="Acute Teaching"/>
    <s v="LHIN7"/>
    <x v="7"/>
    <n v="2019"/>
    <x v="1"/>
    <x v="8"/>
    <n v="17"/>
    <x v="13"/>
    <n v="100"/>
    <n v="17"/>
  </r>
  <r>
    <s v="University Health Network"/>
    <s v="Toronto General Hospital "/>
    <s v="Acute Teaching"/>
    <s v="LHIN7"/>
    <x v="7"/>
    <n v="2019"/>
    <x v="1"/>
    <x v="18"/>
    <n v="7"/>
    <x v="16"/>
    <n v="100"/>
    <n v="7"/>
  </r>
  <r>
    <s v="University Health Network"/>
    <s v="Toronto General Hospital "/>
    <s v="Acute Teaching"/>
    <s v="LHIN7"/>
    <x v="7"/>
    <n v="2019"/>
    <x v="1"/>
    <x v="18"/>
    <n v="7"/>
    <x v="15"/>
    <n v="86"/>
    <n v="6.02"/>
  </r>
  <r>
    <s v="University Health Network"/>
    <s v="Toronto General Hospital "/>
    <s v="Acute Teaching"/>
    <s v="LHIN7"/>
    <x v="7"/>
    <n v="2019"/>
    <x v="1"/>
    <x v="18"/>
    <n v="7"/>
    <x v="14"/>
    <n v="86"/>
    <n v="6.02"/>
  </r>
  <r>
    <s v="University Health Network"/>
    <s v="Toronto General Hospital "/>
    <s v="Acute Teaching"/>
    <s v="LHIN7"/>
    <x v="7"/>
    <n v="2019"/>
    <x v="1"/>
    <x v="18"/>
    <n v="7"/>
    <x v="13"/>
    <n v="100"/>
    <n v="7"/>
  </r>
  <r>
    <s v="University Health Network"/>
    <s v="Toronto Rehab Institute: University Centre"/>
    <s v="Ccc &amp; Rehab"/>
    <s v="LHIN7"/>
    <x v="7"/>
    <n v="2019"/>
    <x v="0"/>
    <x v="1"/>
    <n v="82"/>
    <x v="7"/>
    <n v="29"/>
    <n v="23.78"/>
  </r>
  <r>
    <s v="University Health Network"/>
    <s v="Toronto Rehab Institute: University Centre"/>
    <s v="Ccc &amp; Rehab"/>
    <s v="LHIN7"/>
    <x v="7"/>
    <n v="2019"/>
    <x v="0"/>
    <x v="1"/>
    <n v="82"/>
    <x v="8"/>
    <n v="67"/>
    <n v="54.94"/>
  </r>
  <r>
    <s v="University Health Network"/>
    <s v="Toronto Rehab Institute: University Centre"/>
    <s v="Ccc &amp; Rehab"/>
    <s v="LHIN7"/>
    <x v="7"/>
    <n v="2019"/>
    <x v="0"/>
    <x v="1"/>
    <n v="82"/>
    <x v="10"/>
    <n v="75"/>
    <n v="61.5"/>
  </r>
  <r>
    <s v="University Health Network"/>
    <s v="Toronto Rehab Institute: University Centre"/>
    <s v="Ccc &amp; Rehab"/>
    <s v="LHIN7"/>
    <x v="7"/>
    <n v="2019"/>
    <x v="0"/>
    <x v="1"/>
    <n v="82"/>
    <x v="4"/>
    <n v="100"/>
    <n v="82"/>
  </r>
  <r>
    <s v="University Health Network"/>
    <s v="Toronto Rehab Institute: University Centre"/>
    <s v="Ccc &amp; Rehab"/>
    <s v="LHIN7"/>
    <x v="7"/>
    <n v="2019"/>
    <x v="0"/>
    <x v="1"/>
    <n v="82"/>
    <x v="17"/>
    <n v="100"/>
    <n v="82"/>
  </r>
  <r>
    <s v="University Health Network"/>
    <s v="Toronto Rehab Institute: University Centre"/>
    <s v="Ccc &amp; Rehab"/>
    <s v="LHIN7"/>
    <x v="7"/>
    <n v="2019"/>
    <x v="0"/>
    <x v="1"/>
    <n v="82"/>
    <x v="32"/>
    <n v="72"/>
    <n v="59.04"/>
  </r>
  <r>
    <s v="University Health Network"/>
    <s v="Toronto Rehab Institute: University Centre"/>
    <s v="Ccc &amp; Rehab"/>
    <s v="LHIN7"/>
    <x v="7"/>
    <n v="2019"/>
    <x v="0"/>
    <x v="1"/>
    <n v="82"/>
    <x v="1"/>
    <n v="79"/>
    <n v="64.78"/>
  </r>
  <r>
    <s v="University Health Network"/>
    <s v="Toronto Rehab Institute: University Centre"/>
    <s v="Ccc &amp; Rehab"/>
    <s v="LHIN7"/>
    <x v="7"/>
    <n v="2019"/>
    <x v="0"/>
    <x v="1"/>
    <n v="82"/>
    <x v="11"/>
    <n v="79"/>
    <n v="64.78"/>
  </r>
  <r>
    <s v="University Health Network"/>
    <s v="Toronto Rehab Institute: University Centre"/>
    <s v="Ccc &amp; Rehab"/>
    <s v="LHIN7"/>
    <x v="7"/>
    <n v="2019"/>
    <x v="0"/>
    <x v="1"/>
    <n v="82"/>
    <x v="0"/>
    <n v="79"/>
    <n v="64.78"/>
  </r>
  <r>
    <s v="University Health Network"/>
    <s v="Toronto Rehab Institute: University Centre"/>
    <s v="Ccc &amp; Rehab"/>
    <s v="LHIN7"/>
    <x v="7"/>
    <n v="2019"/>
    <x v="0"/>
    <x v="1"/>
    <n v="82"/>
    <x v="5"/>
    <n v="71"/>
    <n v="58.22"/>
  </r>
  <r>
    <s v="University Health Network"/>
    <s v="Toronto Rehab Institute: University Centre"/>
    <s v="Ccc &amp; Rehab"/>
    <s v="LHIN7"/>
    <x v="7"/>
    <n v="2019"/>
    <x v="0"/>
    <x v="1"/>
    <n v="82"/>
    <x v="19"/>
    <n v="98"/>
    <n v="80.36"/>
  </r>
  <r>
    <s v="University Health Network"/>
    <s v="Toronto Rehab Institute: University Centre"/>
    <s v="Ccc &amp; Rehab"/>
    <s v="LHIN7"/>
    <x v="7"/>
    <n v="2019"/>
    <x v="0"/>
    <x v="1"/>
    <n v="82"/>
    <x v="3"/>
    <n v="94"/>
    <n v="77.08"/>
  </r>
  <r>
    <s v="University Health Network"/>
    <s v="Toronto Rehab Institute: University Centre"/>
    <s v="Ccc &amp; Rehab"/>
    <s v="LHIN7"/>
    <x v="7"/>
    <n v="2019"/>
    <x v="0"/>
    <x v="1"/>
    <n v="82"/>
    <x v="6"/>
    <n v="90"/>
    <n v="73.8"/>
  </r>
  <r>
    <s v="University Health Network"/>
    <s v="Toronto Rehab Institute: University Centre"/>
    <s v="Ccc &amp; Rehab"/>
    <s v="LHIN7"/>
    <x v="7"/>
    <n v="2019"/>
    <x v="0"/>
    <x v="1"/>
    <n v="82"/>
    <x v="18"/>
    <n v="100"/>
    <n v="82"/>
  </r>
  <r>
    <s v="University Health Network"/>
    <s v="Toronto Rehab Institute: University Centre"/>
    <s v="Ccc &amp; Rehab"/>
    <s v="LHIN7"/>
    <x v="7"/>
    <n v="2019"/>
    <x v="0"/>
    <x v="3"/>
    <n v="13"/>
    <x v="7"/>
    <n v="86"/>
    <n v="11.18"/>
  </r>
  <r>
    <s v="University Health Network"/>
    <s v="Toronto Rehab Institute: University Centre"/>
    <s v="Ccc &amp; Rehab"/>
    <s v="LHIN7"/>
    <x v="7"/>
    <n v="2019"/>
    <x v="0"/>
    <x v="3"/>
    <n v="13"/>
    <x v="8"/>
    <n v="100"/>
    <n v="13"/>
  </r>
  <r>
    <s v="University Health Network"/>
    <s v="Toronto Rehab Institute: University Centre"/>
    <s v="Ccc &amp; Rehab"/>
    <s v="LHIN7"/>
    <x v="7"/>
    <n v="2019"/>
    <x v="0"/>
    <x v="3"/>
    <n v="13"/>
    <x v="10"/>
    <n v="100"/>
    <n v="13"/>
  </r>
  <r>
    <s v="University Health Network"/>
    <s v="Toronto Rehab Institute: University Centre"/>
    <s v="Ccc &amp; Rehab"/>
    <s v="LHIN7"/>
    <x v="7"/>
    <n v="2019"/>
    <x v="0"/>
    <x v="3"/>
    <n v="13"/>
    <x v="4"/>
    <n v="100"/>
    <n v="13"/>
  </r>
  <r>
    <s v="University Health Network"/>
    <s v="Toronto Rehab Institute: University Centre"/>
    <s v="Ccc &amp; Rehab"/>
    <s v="LHIN7"/>
    <x v="7"/>
    <n v="2019"/>
    <x v="0"/>
    <x v="3"/>
    <n v="13"/>
    <x v="17"/>
    <n v="100"/>
    <n v="13"/>
  </r>
  <r>
    <s v="University Health Network"/>
    <s v="Toronto Rehab Institute: University Centre"/>
    <s v="Ccc &amp; Rehab"/>
    <s v="LHIN7"/>
    <x v="7"/>
    <n v="2019"/>
    <x v="0"/>
    <x v="3"/>
    <n v="13"/>
    <x v="32"/>
    <n v="100"/>
    <n v="13"/>
  </r>
  <r>
    <s v="University Health Network"/>
    <s v="Toronto Rehab Institute: University Centre"/>
    <s v="Ccc &amp; Rehab"/>
    <s v="LHIN7"/>
    <x v="7"/>
    <n v="2019"/>
    <x v="0"/>
    <x v="3"/>
    <n v="13"/>
    <x v="1"/>
    <n v="100"/>
    <n v="13"/>
  </r>
  <r>
    <s v="University Health Network"/>
    <s v="Toronto Rehab Institute: University Centre"/>
    <s v="Ccc &amp; Rehab"/>
    <s v="LHIN7"/>
    <x v="7"/>
    <n v="2019"/>
    <x v="0"/>
    <x v="3"/>
    <n v="13"/>
    <x v="11"/>
    <n v="100"/>
    <n v="13"/>
  </r>
  <r>
    <s v="University Health Network"/>
    <s v="Toronto Rehab Institute: University Centre"/>
    <s v="Ccc &amp; Rehab"/>
    <s v="LHIN7"/>
    <x v="7"/>
    <n v="2019"/>
    <x v="0"/>
    <x v="3"/>
    <n v="13"/>
    <x v="0"/>
    <n v="92"/>
    <n v="11.96"/>
  </r>
  <r>
    <s v="University Health Network"/>
    <s v="Toronto Rehab Institute: University Centre"/>
    <s v="Ccc &amp; Rehab"/>
    <s v="LHIN7"/>
    <x v="7"/>
    <n v="2019"/>
    <x v="0"/>
    <x v="3"/>
    <n v="13"/>
    <x v="5"/>
    <n v="92"/>
    <n v="11.96"/>
  </r>
  <r>
    <s v="University Health Network"/>
    <s v="Toronto Rehab Institute: University Centre"/>
    <s v="Ccc &amp; Rehab"/>
    <s v="LHIN7"/>
    <x v="7"/>
    <n v="2019"/>
    <x v="0"/>
    <x v="3"/>
    <n v="13"/>
    <x v="19"/>
    <n v="0"/>
    <n v="0"/>
  </r>
  <r>
    <s v="University Health Network"/>
    <s v="Toronto Rehab Institute: University Centre"/>
    <s v="Ccc &amp; Rehab"/>
    <s v="LHIN7"/>
    <x v="7"/>
    <n v="2019"/>
    <x v="0"/>
    <x v="3"/>
    <n v="13"/>
    <x v="3"/>
    <n v="92"/>
    <n v="11.96"/>
  </r>
  <r>
    <s v="University Health Network"/>
    <s v="Toronto Rehab Institute: University Centre"/>
    <s v="Ccc &amp; Rehab"/>
    <s v="LHIN7"/>
    <x v="7"/>
    <n v="2019"/>
    <x v="0"/>
    <x v="3"/>
    <n v="13"/>
    <x v="6"/>
    <n v="100"/>
    <n v="13"/>
  </r>
  <r>
    <s v="University Health Network"/>
    <s v="Toronto Rehab Institute: University Centre"/>
    <s v="Ccc &amp; Rehab"/>
    <s v="LHIN7"/>
    <x v="7"/>
    <n v="2019"/>
    <x v="0"/>
    <x v="3"/>
    <n v="13"/>
    <x v="18"/>
    <n v="100"/>
    <n v="13"/>
  </r>
  <r>
    <s v="University Health Network"/>
    <s v="Toronto Rehab Institute: University Centre"/>
    <s v="Ccc &amp; Rehab"/>
    <s v="LHIN7"/>
    <x v="7"/>
    <n v="2019"/>
    <x v="0"/>
    <x v="2"/>
    <n v="12"/>
    <x v="7"/>
    <n v="0"/>
    <n v="0"/>
  </r>
  <r>
    <s v="University Health Network"/>
    <s v="Toronto Rehab Institute: University Centre"/>
    <s v="Ccc &amp; Rehab"/>
    <s v="LHIN7"/>
    <x v="7"/>
    <n v="2019"/>
    <x v="0"/>
    <x v="2"/>
    <n v="12"/>
    <x v="8"/>
    <n v="75"/>
    <n v="9"/>
  </r>
  <r>
    <s v="University Health Network"/>
    <s v="Toronto Rehab Institute: University Centre"/>
    <s v="Ccc &amp; Rehab"/>
    <s v="LHIN7"/>
    <x v="7"/>
    <n v="2019"/>
    <x v="0"/>
    <x v="2"/>
    <n v="12"/>
    <x v="10"/>
    <n v="75"/>
    <n v="9"/>
  </r>
  <r>
    <s v="University Health Network"/>
    <s v="Toronto Rehab Institute: University Centre"/>
    <s v="Ccc &amp; Rehab"/>
    <s v="LHIN7"/>
    <x v="7"/>
    <n v="2019"/>
    <x v="0"/>
    <x v="2"/>
    <n v="12"/>
    <x v="4"/>
    <n v="100"/>
    <n v="12"/>
  </r>
  <r>
    <s v="University Health Network"/>
    <s v="Toronto Rehab Institute: University Centre"/>
    <s v="Ccc &amp; Rehab"/>
    <s v="LHIN7"/>
    <x v="7"/>
    <n v="2019"/>
    <x v="0"/>
    <x v="2"/>
    <n v="12"/>
    <x v="17"/>
    <n v="100"/>
    <n v="12"/>
  </r>
  <r>
    <s v="University Health Network"/>
    <s v="Toronto Rehab Institute: University Centre"/>
    <s v="Ccc &amp; Rehab"/>
    <s v="LHIN7"/>
    <x v="7"/>
    <n v="2019"/>
    <x v="0"/>
    <x v="2"/>
    <n v="12"/>
    <x v="32"/>
    <n v="75"/>
    <n v="9"/>
  </r>
  <r>
    <s v="University Health Network"/>
    <s v="Toronto Rehab Institute: University Centre"/>
    <s v="Ccc &amp; Rehab"/>
    <s v="LHIN7"/>
    <x v="7"/>
    <n v="2019"/>
    <x v="0"/>
    <x v="2"/>
    <n v="12"/>
    <x v="1"/>
    <n v="75"/>
    <n v="9"/>
  </r>
  <r>
    <s v="University Health Network"/>
    <s v="Toronto Rehab Institute: University Centre"/>
    <s v="Ccc &amp; Rehab"/>
    <s v="LHIN7"/>
    <x v="7"/>
    <n v="2019"/>
    <x v="0"/>
    <x v="2"/>
    <n v="12"/>
    <x v="11"/>
    <n v="75"/>
    <n v="9"/>
  </r>
  <r>
    <s v="University Health Network"/>
    <s v="Toronto Rehab Institute: University Centre"/>
    <s v="Ccc &amp; Rehab"/>
    <s v="LHIN7"/>
    <x v="7"/>
    <n v="2019"/>
    <x v="0"/>
    <x v="2"/>
    <n v="12"/>
    <x v="0"/>
    <n v="92"/>
    <n v="11.04"/>
  </r>
  <r>
    <s v="University Health Network"/>
    <s v="Toronto Rehab Institute: University Centre"/>
    <s v="Ccc &amp; Rehab"/>
    <s v="LHIN7"/>
    <x v="7"/>
    <n v="2019"/>
    <x v="0"/>
    <x v="2"/>
    <n v="12"/>
    <x v="5"/>
    <n v="92"/>
    <n v="11.04"/>
  </r>
  <r>
    <s v="University Health Network"/>
    <s v="Toronto Rehab Institute: University Centre"/>
    <s v="Ccc &amp; Rehab"/>
    <s v="LHIN7"/>
    <x v="7"/>
    <n v="2019"/>
    <x v="0"/>
    <x v="2"/>
    <n v="12"/>
    <x v="19"/>
    <n v="0"/>
    <n v="0"/>
  </r>
  <r>
    <s v="University Health Network"/>
    <s v="Toronto Rehab Institute: University Centre"/>
    <s v="Ccc &amp; Rehab"/>
    <s v="LHIN7"/>
    <x v="7"/>
    <n v="2019"/>
    <x v="0"/>
    <x v="2"/>
    <n v="12"/>
    <x v="3"/>
    <n v="92"/>
    <n v="11.04"/>
  </r>
  <r>
    <s v="University Health Network"/>
    <s v="Toronto Rehab Institute: University Centre"/>
    <s v="Ccc &amp; Rehab"/>
    <s v="LHIN7"/>
    <x v="7"/>
    <n v="2019"/>
    <x v="0"/>
    <x v="2"/>
    <n v="12"/>
    <x v="6"/>
    <n v="100"/>
    <n v="12"/>
  </r>
  <r>
    <s v="University Health Network"/>
    <s v="Toronto Rehab Institute: University Centre"/>
    <s v="Ccc &amp; Rehab"/>
    <s v="LHIN7"/>
    <x v="7"/>
    <n v="2019"/>
    <x v="0"/>
    <x v="2"/>
    <n v="12"/>
    <x v="18"/>
    <n v="100"/>
    <n v="12"/>
  </r>
  <r>
    <s v="University Health Network"/>
    <s v="Toronto Rehab Institute: University Centre"/>
    <s v="Ccc &amp; Rehab"/>
    <s v="LHIN7"/>
    <x v="7"/>
    <n v="2019"/>
    <x v="0"/>
    <x v="4"/>
    <n v="10"/>
    <x v="10"/>
    <n v="90"/>
    <n v="9"/>
  </r>
  <r>
    <s v="University Health Network"/>
    <s v="Toronto Rehab Institute: University Centre"/>
    <s v="Ccc &amp; Rehab"/>
    <s v="LHIN7"/>
    <x v="7"/>
    <n v="2019"/>
    <x v="0"/>
    <x v="4"/>
    <n v="10"/>
    <x v="4"/>
    <n v="80"/>
    <n v="8"/>
  </r>
  <r>
    <s v="University Health Network"/>
    <s v="Toronto Rehab Institute: University Centre"/>
    <s v="Ccc &amp; Rehab"/>
    <s v="LHIN7"/>
    <x v="7"/>
    <n v="2019"/>
    <x v="0"/>
    <x v="4"/>
    <n v="10"/>
    <x v="11"/>
    <n v="80"/>
    <n v="8"/>
  </r>
  <r>
    <s v="University Health Network"/>
    <s v="Toronto Rehab Institute: University Centre"/>
    <s v="Ccc &amp; Rehab"/>
    <s v="LHIN7"/>
    <x v="7"/>
    <n v="2019"/>
    <x v="0"/>
    <x v="4"/>
    <n v="10"/>
    <x v="0"/>
    <n v="80"/>
    <n v="8"/>
  </r>
  <r>
    <s v="University Health Network"/>
    <s v="Toronto Rehab Institute: University Centre"/>
    <s v="Ccc &amp; Rehab"/>
    <s v="LHIN7"/>
    <x v="7"/>
    <n v="2019"/>
    <x v="0"/>
    <x v="4"/>
    <n v="10"/>
    <x v="3"/>
    <n v="90"/>
    <n v="9"/>
  </r>
  <r>
    <s v="University Health Network"/>
    <s v="Toronto Rehab Institute: University Centre"/>
    <s v="Ccc &amp; Rehab"/>
    <s v="LHIN7"/>
    <x v="7"/>
    <n v="2019"/>
    <x v="0"/>
    <x v="4"/>
    <n v="10"/>
    <x v="6"/>
    <n v="90"/>
    <n v="9"/>
  </r>
  <r>
    <s v="University Health Network"/>
    <s v="Toronto Rehab Institute: University Centre"/>
    <s v="Ccc &amp; Rehab"/>
    <s v="LHIN7"/>
    <x v="7"/>
    <n v="2019"/>
    <x v="0"/>
    <x v="4"/>
    <n v="10"/>
    <x v="18"/>
    <n v="100"/>
    <n v="10"/>
  </r>
  <r>
    <s v="University Health Network"/>
    <s v="Toronto Rehab Institute: University Centre"/>
    <s v="Ccc &amp; Rehab"/>
    <s v="LHIN7"/>
    <x v="7"/>
    <n v="2019"/>
    <x v="0"/>
    <x v="2"/>
    <n v="4"/>
    <x v="7"/>
    <n v="0"/>
    <n v="0"/>
  </r>
  <r>
    <s v="University Health Network"/>
    <s v="Toronto Rehab Institute: University Centre"/>
    <s v="Ccc &amp; Rehab"/>
    <s v="LHIN7"/>
    <x v="7"/>
    <n v="2019"/>
    <x v="0"/>
    <x v="2"/>
    <n v="4"/>
    <x v="8"/>
    <n v="50"/>
    <n v="2"/>
  </r>
  <r>
    <s v="University Health Network"/>
    <s v="Toronto Rehab Institute: University Centre"/>
    <s v="Ccc &amp; Rehab"/>
    <s v="LHIN7"/>
    <x v="7"/>
    <n v="2019"/>
    <x v="0"/>
    <x v="2"/>
    <n v="4"/>
    <x v="10"/>
    <n v="75"/>
    <n v="3"/>
  </r>
  <r>
    <s v="University Health Network"/>
    <s v="Toronto Rehab Institute: University Centre"/>
    <s v="Ccc &amp; Rehab"/>
    <s v="LHIN7"/>
    <x v="7"/>
    <n v="2019"/>
    <x v="0"/>
    <x v="2"/>
    <n v="4"/>
    <x v="4"/>
    <n v="100"/>
    <n v="4"/>
  </r>
  <r>
    <s v="University Health Network"/>
    <s v="Toronto Rehab Institute: University Centre"/>
    <s v="Ccc &amp; Rehab"/>
    <s v="LHIN7"/>
    <x v="7"/>
    <n v="2019"/>
    <x v="0"/>
    <x v="2"/>
    <n v="4"/>
    <x v="17"/>
    <n v="100"/>
    <n v="4"/>
  </r>
  <r>
    <s v="University Health Network"/>
    <s v="Toronto Rehab Institute: University Centre"/>
    <s v="Ccc &amp; Rehab"/>
    <s v="LHIN7"/>
    <x v="7"/>
    <n v="2019"/>
    <x v="0"/>
    <x v="2"/>
    <n v="4"/>
    <x v="32"/>
    <n v="50"/>
    <n v="2"/>
  </r>
  <r>
    <s v="University Health Network"/>
    <s v="Toronto Rehab Institute: University Centre"/>
    <s v="Ccc &amp; Rehab"/>
    <s v="LHIN7"/>
    <x v="7"/>
    <n v="2019"/>
    <x v="0"/>
    <x v="2"/>
    <n v="4"/>
    <x v="1"/>
    <n v="75"/>
    <n v="3"/>
  </r>
  <r>
    <s v="University Health Network"/>
    <s v="Toronto Rehab Institute: University Centre"/>
    <s v="Ccc &amp; Rehab"/>
    <s v="LHIN7"/>
    <x v="7"/>
    <n v="2019"/>
    <x v="0"/>
    <x v="2"/>
    <n v="4"/>
    <x v="11"/>
    <n v="75"/>
    <n v="3"/>
  </r>
  <r>
    <s v="University Health Network"/>
    <s v="Toronto Rehab Institute: University Centre"/>
    <s v="Ccc &amp; Rehab"/>
    <s v="LHIN7"/>
    <x v="7"/>
    <n v="2019"/>
    <x v="0"/>
    <x v="2"/>
    <n v="4"/>
    <x v="0"/>
    <n v="100"/>
    <n v="4"/>
  </r>
  <r>
    <s v="University Health Network"/>
    <s v="Toronto Rehab Institute: University Centre"/>
    <s v="Ccc &amp; Rehab"/>
    <s v="LHIN7"/>
    <x v="7"/>
    <n v="2019"/>
    <x v="0"/>
    <x v="2"/>
    <n v="4"/>
    <x v="5"/>
    <n v="100"/>
    <n v="4"/>
  </r>
  <r>
    <s v="University Health Network"/>
    <s v="Toronto Rehab Institute: University Centre"/>
    <s v="Ccc &amp; Rehab"/>
    <s v="LHIN7"/>
    <x v="7"/>
    <n v="2019"/>
    <x v="0"/>
    <x v="2"/>
    <n v="4"/>
    <x v="19"/>
    <n v="50"/>
    <n v="2"/>
  </r>
  <r>
    <s v="University Health Network"/>
    <s v="Toronto Rehab Institute: University Centre"/>
    <s v="Ccc &amp; Rehab"/>
    <s v="LHIN7"/>
    <x v="7"/>
    <n v="2019"/>
    <x v="0"/>
    <x v="2"/>
    <n v="4"/>
    <x v="3"/>
    <n v="100"/>
    <n v="4"/>
  </r>
  <r>
    <s v="University Health Network"/>
    <s v="Toronto Rehab Institute: University Centre"/>
    <s v="Ccc &amp; Rehab"/>
    <s v="LHIN7"/>
    <x v="7"/>
    <n v="2019"/>
    <x v="0"/>
    <x v="2"/>
    <n v="4"/>
    <x v="6"/>
    <n v="100"/>
    <n v="4"/>
  </r>
  <r>
    <s v="University Health Network"/>
    <s v="Toronto Rehab Institute: University Centre"/>
    <s v="Ccc &amp; Rehab"/>
    <s v="LHIN7"/>
    <x v="7"/>
    <n v="2019"/>
    <x v="0"/>
    <x v="2"/>
    <n v="4"/>
    <x v="18"/>
    <n v="100"/>
    <n v="4"/>
  </r>
  <r>
    <s v="University Health Network"/>
    <s v="Toronto Rehab Institute: University Centre"/>
    <s v="Ccc &amp; Rehab"/>
    <s v="LHIN7"/>
    <x v="7"/>
    <n v="2019"/>
    <x v="1"/>
    <x v="6"/>
    <n v="28"/>
    <x v="7"/>
    <n v="100"/>
    <n v="28"/>
  </r>
  <r>
    <s v="University Health Network"/>
    <s v="Toronto Rehab Institute: University Centre"/>
    <s v="Ccc &amp; Rehab"/>
    <s v="LHIN7"/>
    <x v="7"/>
    <n v="2019"/>
    <x v="1"/>
    <x v="6"/>
    <n v="28"/>
    <x v="8"/>
    <n v="100"/>
    <n v="28"/>
  </r>
  <r>
    <s v="University Health Network"/>
    <s v="Toronto Rehab Institute: University Centre"/>
    <s v="Ccc &amp; Rehab"/>
    <s v="LHIN7"/>
    <x v="7"/>
    <n v="2019"/>
    <x v="1"/>
    <x v="6"/>
    <n v="28"/>
    <x v="10"/>
    <n v="100"/>
    <n v="28"/>
  </r>
  <r>
    <s v="University Health Network"/>
    <s v="Toronto Rehab Institute: University Centre"/>
    <s v="Ccc &amp; Rehab"/>
    <s v="LHIN7"/>
    <x v="7"/>
    <n v="2019"/>
    <x v="1"/>
    <x v="6"/>
    <n v="28"/>
    <x v="23"/>
    <n v="36"/>
    <n v="10.08"/>
  </r>
  <r>
    <s v="University Health Network"/>
    <s v="Toronto Rehab Institute: University Centre"/>
    <s v="Ccc &amp; Rehab"/>
    <s v="LHIN7"/>
    <x v="7"/>
    <n v="2019"/>
    <x v="1"/>
    <x v="6"/>
    <n v="28"/>
    <x v="0"/>
    <n v="86"/>
    <n v="24.08"/>
  </r>
  <r>
    <s v="University Health Network"/>
    <s v="Toronto Rehab Institute: University Centre"/>
    <s v="Ccc &amp; Rehab"/>
    <s v="LHIN7"/>
    <x v="7"/>
    <n v="2019"/>
    <x v="1"/>
    <x v="6"/>
    <n v="28"/>
    <x v="19"/>
    <n v="100"/>
    <n v="28"/>
  </r>
  <r>
    <s v="University Health Network"/>
    <s v="Toronto Rehab Institute: University Centre"/>
    <s v="Ccc &amp; Rehab"/>
    <s v="LHIN7"/>
    <x v="7"/>
    <n v="2019"/>
    <x v="1"/>
    <x v="6"/>
    <n v="28"/>
    <x v="13"/>
    <n v="100"/>
    <n v="28"/>
  </r>
  <r>
    <s v="University Health Network"/>
    <s v="Toronto Rehab Institute: University Centre"/>
    <s v="Ccc &amp; Rehab"/>
    <s v="LHIN7"/>
    <x v="7"/>
    <n v="2019"/>
    <x v="1"/>
    <x v="16"/>
    <n v="1"/>
    <x v="7"/>
    <n v="0"/>
    <n v="0"/>
  </r>
  <r>
    <s v="University Health Network"/>
    <s v="Toronto Rehab Institute: University Centre"/>
    <s v="Ccc &amp; Rehab"/>
    <s v="LHIN7"/>
    <x v="7"/>
    <n v="2019"/>
    <x v="1"/>
    <x v="16"/>
    <n v="1"/>
    <x v="8"/>
    <n v="0"/>
    <n v="0"/>
  </r>
  <r>
    <s v="University Health Network"/>
    <s v="Toronto Rehab Institute: University Centre"/>
    <s v="Ccc &amp; Rehab"/>
    <s v="LHIN7"/>
    <x v="7"/>
    <n v="2019"/>
    <x v="1"/>
    <x v="16"/>
    <n v="1"/>
    <x v="10"/>
    <n v="0"/>
    <n v="0"/>
  </r>
  <r>
    <s v="University Health Network"/>
    <s v="Toronto Rehab Institute: University Centre"/>
    <s v="Ccc &amp; Rehab"/>
    <s v="LHIN7"/>
    <x v="7"/>
    <n v="2019"/>
    <x v="1"/>
    <x v="16"/>
    <n v="1"/>
    <x v="23"/>
    <n v="0"/>
    <n v="0"/>
  </r>
  <r>
    <s v="University Health Network"/>
    <s v="Toronto Rehab Institute: University Centre"/>
    <s v="Ccc &amp; Rehab"/>
    <s v="LHIN7"/>
    <x v="7"/>
    <n v="2019"/>
    <x v="1"/>
    <x v="16"/>
    <n v="1"/>
    <x v="0"/>
    <n v="0"/>
    <n v="0"/>
  </r>
  <r>
    <s v="University Health Network"/>
    <s v="Toronto Rehab Institute: University Centre"/>
    <s v="Ccc &amp; Rehab"/>
    <s v="LHIN7"/>
    <x v="7"/>
    <n v="2019"/>
    <x v="1"/>
    <x v="16"/>
    <n v="1"/>
    <x v="19"/>
    <n v="0"/>
    <n v="0"/>
  </r>
  <r>
    <s v="University Health Network"/>
    <s v="Toronto Rehab Institute: University Centre"/>
    <s v="Ccc &amp; Rehab"/>
    <s v="LHIN7"/>
    <x v="7"/>
    <n v="2019"/>
    <x v="1"/>
    <x v="16"/>
    <n v="1"/>
    <x v="13"/>
    <n v="100"/>
    <n v="1"/>
  </r>
  <r>
    <s v="University Health Network"/>
    <s v="Toronto Rehab Institute: University Centre"/>
    <s v="Ccc &amp; Rehab"/>
    <s v="LHIN7"/>
    <x v="7"/>
    <n v="2019"/>
    <x v="1"/>
    <x v="16"/>
    <n v="1"/>
    <x v="24"/>
    <n v="100"/>
    <n v="1"/>
  </r>
  <r>
    <s v="University Health Network"/>
    <s v="Toronto Rehab Institute: University Centre"/>
    <s v="Ccc &amp; Rehab"/>
    <s v="LHIN7"/>
    <x v="7"/>
    <n v="2019"/>
    <x v="1"/>
    <x v="7"/>
    <n v="4"/>
    <x v="10"/>
    <n v="50"/>
    <n v="2"/>
  </r>
  <r>
    <s v="University Health Network"/>
    <s v="Toronto Rehab Institute: University Centre"/>
    <s v="Ccc &amp; Rehab"/>
    <s v="LHIN7"/>
    <x v="7"/>
    <n v="2019"/>
    <x v="1"/>
    <x v="7"/>
    <n v="4"/>
    <x v="4"/>
    <n v="50"/>
    <n v="2"/>
  </r>
  <r>
    <s v="University Health Network"/>
    <s v="Toronto Rehab Institute: University Centre"/>
    <s v="Ccc &amp; Rehab"/>
    <s v="LHIN7"/>
    <x v="7"/>
    <n v="2019"/>
    <x v="1"/>
    <x v="7"/>
    <n v="4"/>
    <x v="17"/>
    <n v="50"/>
    <n v="2"/>
  </r>
  <r>
    <s v="University Health Network"/>
    <s v="Toronto Rehab Institute: University Centre"/>
    <s v="Ccc &amp; Rehab"/>
    <s v="LHIN7"/>
    <x v="7"/>
    <n v="2019"/>
    <x v="1"/>
    <x v="7"/>
    <n v="4"/>
    <x v="12"/>
    <n v="50"/>
    <n v="2"/>
  </r>
  <r>
    <s v="University Health Network"/>
    <s v="Toronto Rehab Institute: University Centre"/>
    <s v="Ccc &amp; Rehab"/>
    <s v="LHIN7"/>
    <x v="7"/>
    <n v="2019"/>
    <x v="1"/>
    <x v="7"/>
    <n v="4"/>
    <x v="9"/>
    <n v="50"/>
    <n v="2"/>
  </r>
  <r>
    <s v="University Health Network"/>
    <s v="Toronto Rehab Institute: University Centre"/>
    <s v="Ccc &amp; Rehab"/>
    <s v="LHIN7"/>
    <x v="7"/>
    <n v="2019"/>
    <x v="1"/>
    <x v="7"/>
    <n v="4"/>
    <x v="32"/>
    <n v="50"/>
    <n v="2"/>
  </r>
  <r>
    <s v="University Health Network"/>
    <s v="Toronto Rehab Institute: University Centre"/>
    <s v="Ccc &amp; Rehab"/>
    <s v="LHIN7"/>
    <x v="7"/>
    <n v="2019"/>
    <x v="1"/>
    <x v="7"/>
    <n v="4"/>
    <x v="23"/>
    <n v="75"/>
    <n v="3"/>
  </r>
  <r>
    <s v="University Health Network"/>
    <s v="Toronto Rehab Institute: University Centre"/>
    <s v="Ccc &amp; Rehab"/>
    <s v="LHIN7"/>
    <x v="7"/>
    <n v="2019"/>
    <x v="1"/>
    <x v="7"/>
    <n v="4"/>
    <x v="5"/>
    <n v="100"/>
    <n v="4"/>
  </r>
  <r>
    <s v="University Health Network"/>
    <s v="Toronto Rehab Institute: University Centre"/>
    <s v="Ccc &amp; Rehab"/>
    <s v="LHIN7"/>
    <x v="7"/>
    <n v="2019"/>
    <x v="1"/>
    <x v="7"/>
    <n v="4"/>
    <x v="19"/>
    <n v="50"/>
    <n v="2"/>
  </r>
  <r>
    <s v="University Health Network"/>
    <s v="Toronto Rehab Institute: University Centre"/>
    <s v="Ccc &amp; Rehab"/>
    <s v="LHIN7"/>
    <x v="7"/>
    <n v="2019"/>
    <x v="1"/>
    <x v="7"/>
    <n v="4"/>
    <x v="13"/>
    <n v="100"/>
    <n v="4"/>
  </r>
  <r>
    <s v="University Health Network"/>
    <s v="Toronto Rehab Institute: University Centre"/>
    <s v="Ccc &amp; Rehab"/>
    <s v="LHIN7"/>
    <x v="7"/>
    <n v="2019"/>
    <x v="1"/>
    <x v="7"/>
    <n v="4"/>
    <x v="24"/>
    <n v="100"/>
    <n v="4"/>
  </r>
  <r>
    <s v="University Health Network"/>
    <s v="Toronto Rehab Institute: University Centre"/>
    <s v="Ccc &amp; Rehab"/>
    <s v="LHIN7"/>
    <x v="7"/>
    <n v="2019"/>
    <x v="1"/>
    <x v="7"/>
    <n v="11"/>
    <x v="10"/>
    <n v="82"/>
    <n v="9.02"/>
  </r>
  <r>
    <s v="University Health Network"/>
    <s v="Toronto Rehab Institute: University Centre"/>
    <s v="Ccc &amp; Rehab"/>
    <s v="LHIN7"/>
    <x v="7"/>
    <n v="2019"/>
    <x v="1"/>
    <x v="7"/>
    <n v="11"/>
    <x v="4"/>
    <n v="82"/>
    <n v="9.02"/>
  </r>
  <r>
    <s v="University Health Network"/>
    <s v="Toronto Rehab Institute: University Centre"/>
    <s v="Ccc &amp; Rehab"/>
    <s v="LHIN7"/>
    <x v="7"/>
    <n v="2019"/>
    <x v="1"/>
    <x v="7"/>
    <n v="11"/>
    <x v="17"/>
    <n v="82"/>
    <n v="9.02"/>
  </r>
  <r>
    <s v="University Health Network"/>
    <s v="Toronto Rehab Institute: University Centre"/>
    <s v="Ccc &amp; Rehab"/>
    <s v="LHIN7"/>
    <x v="7"/>
    <n v="2019"/>
    <x v="1"/>
    <x v="7"/>
    <n v="11"/>
    <x v="12"/>
    <n v="82"/>
    <n v="9.02"/>
  </r>
  <r>
    <s v="University Health Network"/>
    <s v="Toronto Rehab Institute: University Centre"/>
    <s v="Ccc &amp; Rehab"/>
    <s v="LHIN7"/>
    <x v="7"/>
    <n v="2019"/>
    <x v="1"/>
    <x v="7"/>
    <n v="11"/>
    <x v="9"/>
    <n v="82"/>
    <n v="9.02"/>
  </r>
  <r>
    <s v="University Health Network"/>
    <s v="Toronto Rehab Institute: University Centre"/>
    <s v="Ccc &amp; Rehab"/>
    <s v="LHIN7"/>
    <x v="7"/>
    <n v="2019"/>
    <x v="1"/>
    <x v="7"/>
    <n v="11"/>
    <x v="32"/>
    <n v="82"/>
    <n v="9.02"/>
  </r>
  <r>
    <s v="University Health Network"/>
    <s v="Toronto Rehab Institute: University Centre"/>
    <s v="Ccc &amp; Rehab"/>
    <s v="LHIN7"/>
    <x v="7"/>
    <n v="2019"/>
    <x v="1"/>
    <x v="7"/>
    <n v="11"/>
    <x v="14"/>
    <n v="64"/>
    <n v="7.04"/>
  </r>
  <r>
    <s v="University Health Network"/>
    <s v="Toronto Rehab Institute: University Centre"/>
    <s v="Ccc &amp; Rehab"/>
    <s v="LHIN7"/>
    <x v="7"/>
    <n v="2019"/>
    <x v="1"/>
    <x v="7"/>
    <n v="11"/>
    <x v="15"/>
    <n v="64"/>
    <n v="7.04"/>
  </r>
  <r>
    <s v="University Health Network"/>
    <s v="Toronto Rehab Institute: University Centre"/>
    <s v="Ccc &amp; Rehab"/>
    <s v="LHIN7"/>
    <x v="7"/>
    <n v="2019"/>
    <x v="1"/>
    <x v="7"/>
    <n v="11"/>
    <x v="23"/>
    <n v="100"/>
    <n v="11"/>
  </r>
  <r>
    <s v="University Health Network"/>
    <s v="Toronto Rehab Institute: University Centre"/>
    <s v="Ccc &amp; Rehab"/>
    <s v="LHIN7"/>
    <x v="7"/>
    <n v="2019"/>
    <x v="1"/>
    <x v="7"/>
    <n v="11"/>
    <x v="5"/>
    <n v="100"/>
    <n v="11"/>
  </r>
  <r>
    <s v="University Health Network"/>
    <s v="Toronto Rehab Institute: University Centre"/>
    <s v="Ccc &amp; Rehab"/>
    <s v="LHIN7"/>
    <x v="7"/>
    <n v="2019"/>
    <x v="1"/>
    <x v="7"/>
    <n v="11"/>
    <x v="13"/>
    <n v="100"/>
    <n v="11"/>
  </r>
  <r>
    <s v="University Health Network"/>
    <s v="Toronto Rehab Institute: University Centre"/>
    <s v="Ccc &amp; Rehab"/>
    <s v="LHIN7"/>
    <x v="7"/>
    <n v="2019"/>
    <x v="1"/>
    <x v="7"/>
    <n v="11"/>
    <x v="24"/>
    <n v="100"/>
    <n v="11"/>
  </r>
  <r>
    <s v="University Health Network"/>
    <s v="Toronto Rehab Institute: University Centre"/>
    <s v="Ccc &amp; Rehab"/>
    <s v="LHIN7"/>
    <x v="7"/>
    <n v="2019"/>
    <x v="1"/>
    <x v="5"/>
    <n v="2"/>
    <x v="10"/>
    <n v="0"/>
    <n v="0"/>
  </r>
  <r>
    <s v="University Health Network"/>
    <s v="Toronto Rehab Institute: University Centre"/>
    <s v="Ccc &amp; Rehab"/>
    <s v="LHIN7"/>
    <x v="7"/>
    <n v="2019"/>
    <x v="1"/>
    <x v="5"/>
    <n v="2"/>
    <x v="4"/>
    <n v="0"/>
    <n v="0"/>
  </r>
  <r>
    <s v="University Health Network"/>
    <s v="Toronto Rehab Institute: University Centre"/>
    <s v="Ccc &amp; Rehab"/>
    <s v="LHIN7"/>
    <x v="7"/>
    <n v="2019"/>
    <x v="1"/>
    <x v="5"/>
    <n v="2"/>
    <x v="17"/>
    <n v="0"/>
    <n v="0"/>
  </r>
  <r>
    <s v="University Health Network"/>
    <s v="Toronto Rehab Institute: University Centre"/>
    <s v="Ccc &amp; Rehab"/>
    <s v="LHIN7"/>
    <x v="7"/>
    <n v="2019"/>
    <x v="1"/>
    <x v="5"/>
    <n v="2"/>
    <x v="12"/>
    <n v="0"/>
    <n v="0"/>
  </r>
  <r>
    <s v="University Health Network"/>
    <s v="Toronto Rehab Institute: University Centre"/>
    <s v="Ccc &amp; Rehab"/>
    <s v="LHIN7"/>
    <x v="7"/>
    <n v="2019"/>
    <x v="1"/>
    <x v="5"/>
    <n v="2"/>
    <x v="9"/>
    <n v="0"/>
    <n v="0"/>
  </r>
  <r>
    <s v="University Health Network"/>
    <s v="Toronto Rehab Institute: University Centre"/>
    <s v="Ccc &amp; Rehab"/>
    <s v="LHIN7"/>
    <x v="7"/>
    <n v="2019"/>
    <x v="1"/>
    <x v="5"/>
    <n v="2"/>
    <x v="32"/>
    <n v="0"/>
    <n v="0"/>
  </r>
  <r>
    <s v="University Health Network"/>
    <s v="Toronto Rehab Institute: University Centre"/>
    <s v="Ccc &amp; Rehab"/>
    <s v="LHIN7"/>
    <x v="7"/>
    <n v="2019"/>
    <x v="1"/>
    <x v="5"/>
    <n v="2"/>
    <x v="14"/>
    <n v="0"/>
    <n v="0"/>
  </r>
  <r>
    <s v="University Health Network"/>
    <s v="Toronto Rehab Institute: University Centre"/>
    <s v="Ccc &amp; Rehab"/>
    <s v="LHIN7"/>
    <x v="7"/>
    <n v="2019"/>
    <x v="1"/>
    <x v="5"/>
    <n v="2"/>
    <x v="15"/>
    <n v="0"/>
    <n v="0"/>
  </r>
  <r>
    <s v="University Health Network"/>
    <s v="Toronto Rehab Institute: University Centre"/>
    <s v="Ccc &amp; Rehab"/>
    <s v="LHIN7"/>
    <x v="7"/>
    <n v="2019"/>
    <x v="1"/>
    <x v="5"/>
    <n v="2"/>
    <x v="23"/>
    <n v="50"/>
    <n v="1"/>
  </r>
  <r>
    <s v="University Health Network"/>
    <s v="Toronto Rehab Institute: University Centre"/>
    <s v="Ccc &amp; Rehab"/>
    <s v="LHIN7"/>
    <x v="7"/>
    <n v="2019"/>
    <x v="1"/>
    <x v="5"/>
    <n v="2"/>
    <x v="5"/>
    <n v="0"/>
    <n v="0"/>
  </r>
  <r>
    <s v="University Health Network"/>
    <s v="Toronto Rehab Institute: University Centre"/>
    <s v="Ccc &amp; Rehab"/>
    <s v="LHIN7"/>
    <x v="7"/>
    <n v="2019"/>
    <x v="1"/>
    <x v="5"/>
    <n v="2"/>
    <x v="13"/>
    <n v="100"/>
    <n v="2"/>
  </r>
  <r>
    <s v="University Health Network"/>
    <s v="Toronto Rehab Institute: University Centre"/>
    <s v="Ccc &amp; Rehab"/>
    <s v="LHIN7"/>
    <x v="7"/>
    <n v="2019"/>
    <x v="1"/>
    <x v="5"/>
    <n v="2"/>
    <x v="24"/>
    <n v="100"/>
    <n v="2"/>
  </r>
  <r>
    <s v="University Health Network"/>
    <s v="Toronto Rehab Institute: University Centre"/>
    <s v="Ccc &amp; Rehab"/>
    <s v="LHIN7"/>
    <x v="7"/>
    <n v="2019"/>
    <x v="1"/>
    <x v="11"/>
    <n v="1"/>
    <x v="25"/>
    <n v="100"/>
    <n v="1"/>
  </r>
  <r>
    <s v="University Health Network"/>
    <s v="Toronto Rehab Institute: University Centre"/>
    <s v="Ccc &amp; Rehab"/>
    <s v="LHIN7"/>
    <x v="7"/>
    <n v="2019"/>
    <x v="1"/>
    <x v="11"/>
    <n v="1"/>
    <x v="26"/>
    <n v="100"/>
    <n v="1"/>
  </r>
  <r>
    <s v="University Health Network"/>
    <s v="Toronto Rehab Institute: University Centre"/>
    <s v="Ccc &amp; Rehab"/>
    <s v="LHIN7"/>
    <x v="7"/>
    <n v="2019"/>
    <x v="1"/>
    <x v="11"/>
    <n v="1"/>
    <x v="14"/>
    <n v="100"/>
    <n v="1"/>
  </r>
  <r>
    <s v="University Health Network"/>
    <s v="Toronto Rehab Institute: University Centre"/>
    <s v="Ccc &amp; Rehab"/>
    <s v="LHIN7"/>
    <x v="7"/>
    <n v="2019"/>
    <x v="1"/>
    <x v="11"/>
    <n v="1"/>
    <x v="15"/>
    <n v="0"/>
    <n v="0"/>
  </r>
  <r>
    <s v="University Health Network"/>
    <s v="Toronto Rehab Institute: University Centre"/>
    <s v="Ccc &amp; Rehab"/>
    <s v="LHIN7"/>
    <x v="7"/>
    <n v="2019"/>
    <x v="1"/>
    <x v="11"/>
    <n v="1"/>
    <x v="29"/>
    <n v="100"/>
    <n v="1"/>
  </r>
  <r>
    <s v="University Health Network"/>
    <s v="Toronto Rehab Institute: University Centre"/>
    <s v="Ccc &amp; Rehab"/>
    <s v="LHIN7"/>
    <x v="7"/>
    <n v="2019"/>
    <x v="1"/>
    <x v="11"/>
    <n v="1"/>
    <x v="13"/>
    <n v="100"/>
    <n v="1"/>
  </r>
  <r>
    <s v="University Health Network"/>
    <s v="Toronto Rehab Institute: University Centre"/>
    <s v="Ccc &amp; Rehab"/>
    <s v="LHIN7"/>
    <x v="7"/>
    <n v="2019"/>
    <x v="0"/>
    <x v="4"/>
    <n v="2"/>
    <x v="10"/>
    <n v="100"/>
    <n v="2"/>
  </r>
  <r>
    <s v="University Health Network"/>
    <s v="Toronto Rehab Institute: University Centre"/>
    <s v="Ccc &amp; Rehab"/>
    <s v="LHIN7"/>
    <x v="7"/>
    <n v="2019"/>
    <x v="0"/>
    <x v="4"/>
    <n v="2"/>
    <x v="4"/>
    <n v="100"/>
    <n v="2"/>
  </r>
  <r>
    <s v="University Health Network"/>
    <s v="Toronto Rehab Institute: University Centre"/>
    <s v="Ccc &amp; Rehab"/>
    <s v="LHIN7"/>
    <x v="7"/>
    <n v="2019"/>
    <x v="0"/>
    <x v="4"/>
    <n v="2"/>
    <x v="11"/>
    <n v="100"/>
    <n v="2"/>
  </r>
  <r>
    <s v="University Health Network"/>
    <s v="Toronto Rehab Institute: University Centre"/>
    <s v="Ccc &amp; Rehab"/>
    <s v="LHIN7"/>
    <x v="7"/>
    <n v="2019"/>
    <x v="0"/>
    <x v="4"/>
    <n v="2"/>
    <x v="0"/>
    <n v="100"/>
    <n v="2"/>
  </r>
  <r>
    <s v="University Health Network"/>
    <s v="Toronto Rehab Institute: University Centre"/>
    <s v="Ccc &amp; Rehab"/>
    <s v="LHIN7"/>
    <x v="7"/>
    <n v="2019"/>
    <x v="0"/>
    <x v="4"/>
    <n v="2"/>
    <x v="3"/>
    <n v="100"/>
    <n v="2"/>
  </r>
  <r>
    <s v="University Health Network"/>
    <s v="Toronto Rehab Institute: University Centre"/>
    <s v="Ccc &amp; Rehab"/>
    <s v="LHIN7"/>
    <x v="7"/>
    <n v="2019"/>
    <x v="0"/>
    <x v="4"/>
    <n v="2"/>
    <x v="6"/>
    <n v="100"/>
    <n v="2"/>
  </r>
  <r>
    <s v="University Health Network"/>
    <s v="Toronto Rehab Institute: University Centre"/>
    <s v="Ccc &amp; Rehab"/>
    <s v="LHIN7"/>
    <x v="7"/>
    <n v="2019"/>
    <x v="0"/>
    <x v="4"/>
    <n v="2"/>
    <x v="18"/>
    <n v="100"/>
    <n v="2"/>
  </r>
  <r>
    <s v="University Health Network"/>
    <s v="Toronto Rehab Institute: University Centre"/>
    <s v="Ccc &amp; Rehab"/>
    <s v="LHIN7"/>
    <x v="7"/>
    <n v="2019"/>
    <x v="0"/>
    <x v="1"/>
    <n v="2"/>
    <x v="7"/>
    <n v="50"/>
    <n v="1"/>
  </r>
  <r>
    <s v="University Health Network"/>
    <s v="Toronto Rehab Institute: University Centre"/>
    <s v="Ccc &amp; Rehab"/>
    <s v="LHIN7"/>
    <x v="7"/>
    <n v="2019"/>
    <x v="0"/>
    <x v="1"/>
    <n v="2"/>
    <x v="8"/>
    <n v="50"/>
    <n v="1"/>
  </r>
  <r>
    <s v="University Health Network"/>
    <s v="Toronto Rehab Institute: University Centre"/>
    <s v="Ccc &amp; Rehab"/>
    <s v="LHIN7"/>
    <x v="7"/>
    <n v="2019"/>
    <x v="0"/>
    <x v="1"/>
    <n v="2"/>
    <x v="10"/>
    <n v="100"/>
    <n v="2"/>
  </r>
  <r>
    <s v="University Health Network"/>
    <s v="Toronto Rehab Institute: University Centre"/>
    <s v="Ccc &amp; Rehab"/>
    <s v="LHIN7"/>
    <x v="7"/>
    <n v="2019"/>
    <x v="0"/>
    <x v="1"/>
    <n v="2"/>
    <x v="4"/>
    <n v="100"/>
    <n v="2"/>
  </r>
  <r>
    <s v="University Health Network"/>
    <s v="Toronto Rehab Institute: University Centre"/>
    <s v="Ccc &amp; Rehab"/>
    <s v="LHIN7"/>
    <x v="7"/>
    <n v="2019"/>
    <x v="0"/>
    <x v="1"/>
    <n v="2"/>
    <x v="17"/>
    <n v="100"/>
    <n v="2"/>
  </r>
  <r>
    <s v="University Health Network"/>
    <s v="Toronto Rehab Institute: University Centre"/>
    <s v="Ccc &amp; Rehab"/>
    <s v="LHIN7"/>
    <x v="7"/>
    <n v="2019"/>
    <x v="0"/>
    <x v="1"/>
    <n v="2"/>
    <x v="1"/>
    <n v="100"/>
    <n v="2"/>
  </r>
  <r>
    <s v="University Health Network"/>
    <s v="Toronto Rehab Institute: University Centre"/>
    <s v="Ccc &amp; Rehab"/>
    <s v="LHIN7"/>
    <x v="7"/>
    <n v="2019"/>
    <x v="0"/>
    <x v="1"/>
    <n v="2"/>
    <x v="11"/>
    <n v="100"/>
    <n v="2"/>
  </r>
  <r>
    <s v="University Health Network"/>
    <s v="Toronto Rehab Institute: University Centre"/>
    <s v="Ccc &amp; Rehab"/>
    <s v="LHIN7"/>
    <x v="7"/>
    <n v="2019"/>
    <x v="0"/>
    <x v="1"/>
    <n v="2"/>
    <x v="0"/>
    <n v="100"/>
    <n v="2"/>
  </r>
  <r>
    <s v="University Health Network"/>
    <s v="Toronto Rehab Institute: University Centre"/>
    <s v="Ccc &amp; Rehab"/>
    <s v="LHIN7"/>
    <x v="7"/>
    <n v="2019"/>
    <x v="0"/>
    <x v="1"/>
    <n v="2"/>
    <x v="5"/>
    <n v="100"/>
    <n v="2"/>
  </r>
  <r>
    <s v="University Health Network"/>
    <s v="Toronto Rehab Institute: University Centre"/>
    <s v="Ccc &amp; Rehab"/>
    <s v="LHIN7"/>
    <x v="7"/>
    <n v="2019"/>
    <x v="0"/>
    <x v="1"/>
    <n v="2"/>
    <x v="3"/>
    <n v="100"/>
    <n v="2"/>
  </r>
  <r>
    <s v="University Health Network"/>
    <s v="Toronto Rehab Institute: University Centre"/>
    <s v="Ccc &amp; Rehab"/>
    <s v="LHIN7"/>
    <x v="7"/>
    <n v="2019"/>
    <x v="0"/>
    <x v="2"/>
    <n v="2"/>
    <x v="7"/>
    <n v="0"/>
    <n v="0"/>
  </r>
  <r>
    <s v="University Health Network"/>
    <s v="Toronto Rehab Institute: University Centre"/>
    <s v="Ccc &amp; Rehab"/>
    <s v="LHIN7"/>
    <x v="7"/>
    <n v="2019"/>
    <x v="0"/>
    <x v="2"/>
    <n v="2"/>
    <x v="8"/>
    <n v="100"/>
    <n v="2"/>
  </r>
  <r>
    <s v="University Health Network"/>
    <s v="Toronto Rehab Institute: University Centre"/>
    <s v="Ccc &amp; Rehab"/>
    <s v="LHIN7"/>
    <x v="7"/>
    <n v="2019"/>
    <x v="0"/>
    <x v="2"/>
    <n v="2"/>
    <x v="10"/>
    <n v="100"/>
    <n v="2"/>
  </r>
  <r>
    <s v="University Health Network"/>
    <s v="Toronto Rehab Institute: University Centre"/>
    <s v="Ccc &amp; Rehab"/>
    <s v="LHIN7"/>
    <x v="7"/>
    <n v="2019"/>
    <x v="0"/>
    <x v="2"/>
    <n v="2"/>
    <x v="4"/>
    <n v="100"/>
    <n v="2"/>
  </r>
  <r>
    <s v="University Health Network"/>
    <s v="Toronto Rehab Institute: University Centre"/>
    <s v="Ccc &amp; Rehab"/>
    <s v="LHIN7"/>
    <x v="7"/>
    <n v="2019"/>
    <x v="0"/>
    <x v="2"/>
    <n v="2"/>
    <x v="1"/>
    <n v="100"/>
    <n v="2"/>
  </r>
  <r>
    <s v="University Health Network"/>
    <s v="Toronto Rehab Institute: University Centre"/>
    <s v="Ccc &amp; Rehab"/>
    <s v="LHIN7"/>
    <x v="7"/>
    <n v="2019"/>
    <x v="0"/>
    <x v="2"/>
    <n v="2"/>
    <x v="11"/>
    <n v="100"/>
    <n v="2"/>
  </r>
  <r>
    <s v="University Health Network"/>
    <s v="Toronto Rehab Institute: University Centre"/>
    <s v="Ccc &amp; Rehab"/>
    <s v="LHIN7"/>
    <x v="7"/>
    <n v="2019"/>
    <x v="0"/>
    <x v="2"/>
    <n v="2"/>
    <x v="0"/>
    <n v="100"/>
    <n v="2"/>
  </r>
  <r>
    <s v="University Health Network"/>
    <s v="Toronto Rehab Institute: University Centre"/>
    <s v="Ccc &amp; Rehab"/>
    <s v="LHIN7"/>
    <x v="7"/>
    <n v="2019"/>
    <x v="0"/>
    <x v="2"/>
    <n v="2"/>
    <x v="5"/>
    <n v="100"/>
    <n v="2"/>
  </r>
  <r>
    <s v="University Health Network"/>
    <s v="Toronto Rehab Institute: University Centre"/>
    <s v="Ccc &amp; Rehab"/>
    <s v="LHIN7"/>
    <x v="7"/>
    <n v="2019"/>
    <x v="0"/>
    <x v="2"/>
    <n v="2"/>
    <x v="3"/>
    <n v="100"/>
    <n v="2"/>
  </r>
  <r>
    <s v="University Health Network"/>
    <s v="Toronto Rehab Institute: University Centre"/>
    <s v="Ccc &amp; Rehab"/>
    <s v="LHIN7"/>
    <x v="7"/>
    <n v="2019"/>
    <x v="0"/>
    <x v="0"/>
    <n v="1"/>
    <x v="7"/>
    <n v="0"/>
    <n v="0"/>
  </r>
  <r>
    <s v="University Health Network"/>
    <s v="Toronto Rehab Institute: University Centre"/>
    <s v="Ccc &amp; Rehab"/>
    <s v="LHIN7"/>
    <x v="7"/>
    <n v="2019"/>
    <x v="0"/>
    <x v="0"/>
    <n v="1"/>
    <x v="8"/>
    <n v="0"/>
    <n v="0"/>
  </r>
  <r>
    <s v="University Health Network"/>
    <s v="Toronto Rehab Institute: University Centre"/>
    <s v="Ccc &amp; Rehab"/>
    <s v="LHIN7"/>
    <x v="7"/>
    <n v="2019"/>
    <x v="0"/>
    <x v="0"/>
    <n v="1"/>
    <x v="10"/>
    <n v="0"/>
    <n v="0"/>
  </r>
  <r>
    <s v="University Health Network"/>
    <s v="Toronto Rehab Institute: University Centre"/>
    <s v="Ccc &amp; Rehab"/>
    <s v="LHIN7"/>
    <x v="7"/>
    <n v="2019"/>
    <x v="0"/>
    <x v="0"/>
    <n v="1"/>
    <x v="4"/>
    <n v="100"/>
    <n v="1"/>
  </r>
  <r>
    <s v="University Health Network"/>
    <s v="Toronto Rehab Institute: University Centre"/>
    <s v="Ccc &amp; Rehab"/>
    <s v="LHIN7"/>
    <x v="7"/>
    <n v="2019"/>
    <x v="0"/>
    <x v="0"/>
    <n v="1"/>
    <x v="17"/>
    <n v="100"/>
    <n v="1"/>
  </r>
  <r>
    <s v="University Health Network"/>
    <s v="Toronto Rehab Institute: University Centre"/>
    <s v="Ccc &amp; Rehab"/>
    <s v="LHIN7"/>
    <x v="7"/>
    <n v="2019"/>
    <x v="0"/>
    <x v="0"/>
    <n v="1"/>
    <x v="9"/>
    <n v="0"/>
    <n v="0"/>
  </r>
  <r>
    <s v="University Health Network"/>
    <s v="Toronto Rehab Institute: University Centre"/>
    <s v="Ccc &amp; Rehab"/>
    <s v="LHIN7"/>
    <x v="7"/>
    <n v="2019"/>
    <x v="0"/>
    <x v="0"/>
    <n v="1"/>
    <x v="1"/>
    <n v="0"/>
    <n v="0"/>
  </r>
  <r>
    <s v="University Health Network"/>
    <s v="Toronto Rehab Institute: University Centre"/>
    <s v="Ccc &amp; Rehab"/>
    <s v="LHIN7"/>
    <x v="7"/>
    <n v="2019"/>
    <x v="0"/>
    <x v="0"/>
    <n v="1"/>
    <x v="11"/>
    <n v="0"/>
    <n v="0"/>
  </r>
  <r>
    <s v="University Health Network"/>
    <s v="Toronto Rehab Institute: University Centre"/>
    <s v="Ccc &amp; Rehab"/>
    <s v="LHIN7"/>
    <x v="7"/>
    <n v="2019"/>
    <x v="0"/>
    <x v="0"/>
    <n v="1"/>
    <x v="0"/>
    <n v="100"/>
    <n v="1"/>
  </r>
  <r>
    <s v="University Health Network"/>
    <s v="Toronto Rehab Institute: University Centre"/>
    <s v="Ccc &amp; Rehab"/>
    <s v="LHIN7"/>
    <x v="7"/>
    <n v="2019"/>
    <x v="0"/>
    <x v="0"/>
    <n v="1"/>
    <x v="5"/>
    <n v="100"/>
    <n v="1"/>
  </r>
  <r>
    <s v="University Health Network"/>
    <s v="Toronto Rehab Institute: University Centre"/>
    <s v="Ccc &amp; Rehab"/>
    <s v="LHIN7"/>
    <x v="7"/>
    <n v="2019"/>
    <x v="0"/>
    <x v="0"/>
    <n v="1"/>
    <x v="3"/>
    <n v="100"/>
    <n v="1"/>
  </r>
  <r>
    <s v="University Health Network"/>
    <s v="Toronto Rehab Institute: University Centre"/>
    <s v="Ccc &amp; Rehab"/>
    <s v="LHIN7"/>
    <x v="7"/>
    <n v="2019"/>
    <x v="0"/>
    <x v="0"/>
    <n v="1"/>
    <x v="6"/>
    <n v="100"/>
    <n v="1"/>
  </r>
  <r>
    <s v="University Health Network"/>
    <s v="Toronto Rehab Institute: University Centre"/>
    <s v="Ccc &amp; Rehab"/>
    <s v="LHIN7"/>
    <x v="7"/>
    <n v="2019"/>
    <x v="0"/>
    <x v="0"/>
    <n v="1"/>
    <x v="18"/>
    <n v="100"/>
    <n v="1"/>
  </r>
  <r>
    <s v="University Health Network"/>
    <s v="Toronto Rehab Institute: University Centre"/>
    <s v="Ccc &amp; Rehab"/>
    <s v="LHIN7"/>
    <x v="7"/>
    <n v="2019"/>
    <x v="0"/>
    <x v="13"/>
    <n v="1"/>
    <x v="7"/>
    <n v="0"/>
    <n v="0"/>
  </r>
  <r>
    <s v="University Health Network"/>
    <s v="Toronto Rehab Institute: University Centre"/>
    <s v="Ccc &amp; Rehab"/>
    <s v="LHIN7"/>
    <x v="7"/>
    <n v="2019"/>
    <x v="0"/>
    <x v="13"/>
    <n v="1"/>
    <x v="8"/>
    <n v="0"/>
    <n v="0"/>
  </r>
  <r>
    <s v="University Health Network"/>
    <s v="Toronto Rehab Institute: University Centre"/>
    <s v="Ccc &amp; Rehab"/>
    <s v="LHIN7"/>
    <x v="7"/>
    <n v="2019"/>
    <x v="0"/>
    <x v="13"/>
    <n v="1"/>
    <x v="10"/>
    <n v="0"/>
    <n v="0"/>
  </r>
  <r>
    <s v="University Health Network"/>
    <s v="Toronto Rehab Institute: University Centre"/>
    <s v="Ccc &amp; Rehab"/>
    <s v="LHIN7"/>
    <x v="7"/>
    <n v="2019"/>
    <x v="0"/>
    <x v="13"/>
    <n v="1"/>
    <x v="4"/>
    <n v="100"/>
    <n v="1"/>
  </r>
  <r>
    <s v="University Health Network"/>
    <s v="Toronto Rehab Institute: University Centre"/>
    <s v="Ccc &amp; Rehab"/>
    <s v="LHIN7"/>
    <x v="7"/>
    <n v="2019"/>
    <x v="0"/>
    <x v="13"/>
    <n v="1"/>
    <x v="17"/>
    <n v="100"/>
    <n v="1"/>
  </r>
  <r>
    <s v="University Health Network"/>
    <s v="Toronto Rehab Institute: University Centre"/>
    <s v="Ccc &amp; Rehab"/>
    <s v="LHIN7"/>
    <x v="7"/>
    <n v="2019"/>
    <x v="0"/>
    <x v="13"/>
    <n v="1"/>
    <x v="9"/>
    <n v="0"/>
    <n v="0"/>
  </r>
  <r>
    <s v="University Health Network"/>
    <s v="Toronto Rehab Institute: University Centre"/>
    <s v="Ccc &amp; Rehab"/>
    <s v="LHIN7"/>
    <x v="7"/>
    <n v="2019"/>
    <x v="0"/>
    <x v="13"/>
    <n v="1"/>
    <x v="1"/>
    <n v="0"/>
    <n v="0"/>
  </r>
  <r>
    <s v="University Health Network"/>
    <s v="Toronto Rehab Institute: University Centre"/>
    <s v="Ccc &amp; Rehab"/>
    <s v="LHIN7"/>
    <x v="7"/>
    <n v="2019"/>
    <x v="0"/>
    <x v="13"/>
    <n v="1"/>
    <x v="11"/>
    <n v="0"/>
    <n v="0"/>
  </r>
  <r>
    <s v="University Health Network"/>
    <s v="Toronto Rehab Institute: University Centre"/>
    <s v="Ccc &amp; Rehab"/>
    <s v="LHIN7"/>
    <x v="7"/>
    <n v="2019"/>
    <x v="0"/>
    <x v="13"/>
    <n v="1"/>
    <x v="0"/>
    <n v="100"/>
    <n v="1"/>
  </r>
  <r>
    <s v="University Health Network"/>
    <s v="Toronto Rehab Institute: University Centre"/>
    <s v="Ccc &amp; Rehab"/>
    <s v="LHIN7"/>
    <x v="7"/>
    <n v="2019"/>
    <x v="0"/>
    <x v="13"/>
    <n v="1"/>
    <x v="5"/>
    <n v="100"/>
    <n v="1"/>
  </r>
  <r>
    <s v="University Health Network"/>
    <s v="Toronto Rehab Institute: University Centre"/>
    <s v="Ccc &amp; Rehab"/>
    <s v="LHIN7"/>
    <x v="7"/>
    <n v="2019"/>
    <x v="0"/>
    <x v="13"/>
    <n v="1"/>
    <x v="3"/>
    <n v="100"/>
    <n v="1"/>
  </r>
  <r>
    <s v="University Health Network"/>
    <s v="Toronto Rehab Institute: University Centre"/>
    <s v="Ccc &amp; Rehab"/>
    <s v="LHIN7"/>
    <x v="7"/>
    <n v="2019"/>
    <x v="0"/>
    <x v="13"/>
    <n v="1"/>
    <x v="6"/>
    <n v="100"/>
    <n v="1"/>
  </r>
  <r>
    <s v="University Health Network"/>
    <s v="Toronto Rehab Institute: University Centre"/>
    <s v="Ccc &amp; Rehab"/>
    <s v="LHIN7"/>
    <x v="7"/>
    <n v="2019"/>
    <x v="0"/>
    <x v="13"/>
    <n v="1"/>
    <x v="18"/>
    <n v="100"/>
    <n v="1"/>
  </r>
  <r>
    <s v="University Health Network"/>
    <s v="Toronto Rehab Institute: University Centre"/>
    <s v="Ccc &amp; Rehab"/>
    <s v="LHIN7"/>
    <x v="7"/>
    <n v="2019"/>
    <x v="0"/>
    <x v="9"/>
    <n v="1"/>
    <x v="7"/>
    <n v="0"/>
    <n v="0"/>
  </r>
  <r>
    <s v="University Health Network"/>
    <s v="Toronto Rehab Institute: University Centre"/>
    <s v="Ccc &amp; Rehab"/>
    <s v="LHIN7"/>
    <x v="7"/>
    <n v="2019"/>
    <x v="0"/>
    <x v="9"/>
    <n v="1"/>
    <x v="8"/>
    <n v="0"/>
    <n v="0"/>
  </r>
  <r>
    <s v="University Health Network"/>
    <s v="Toronto Rehab Institute: University Centre"/>
    <s v="Ccc &amp; Rehab"/>
    <s v="LHIN7"/>
    <x v="7"/>
    <n v="2019"/>
    <x v="0"/>
    <x v="9"/>
    <n v="1"/>
    <x v="10"/>
    <n v="0"/>
    <n v="0"/>
  </r>
  <r>
    <s v="University Health Network"/>
    <s v="Toronto Rehab Institute: University Centre"/>
    <s v="Ccc &amp; Rehab"/>
    <s v="LHIN7"/>
    <x v="7"/>
    <n v="2019"/>
    <x v="0"/>
    <x v="9"/>
    <n v="1"/>
    <x v="4"/>
    <n v="100"/>
    <n v="1"/>
  </r>
  <r>
    <s v="University Health Network"/>
    <s v="Toronto Rehab Institute: University Centre"/>
    <s v="Ccc &amp; Rehab"/>
    <s v="LHIN7"/>
    <x v="7"/>
    <n v="2019"/>
    <x v="0"/>
    <x v="9"/>
    <n v="1"/>
    <x v="17"/>
    <n v="100"/>
    <n v="1"/>
  </r>
  <r>
    <s v="University Health Network"/>
    <s v="Toronto Rehab Institute: University Centre"/>
    <s v="Ccc &amp; Rehab"/>
    <s v="LHIN7"/>
    <x v="7"/>
    <n v="2019"/>
    <x v="0"/>
    <x v="9"/>
    <n v="1"/>
    <x v="9"/>
    <n v="0"/>
    <n v="0"/>
  </r>
  <r>
    <s v="University Health Network"/>
    <s v="Toronto Rehab Institute: University Centre"/>
    <s v="Ccc &amp; Rehab"/>
    <s v="LHIN7"/>
    <x v="7"/>
    <n v="2019"/>
    <x v="0"/>
    <x v="9"/>
    <n v="1"/>
    <x v="1"/>
    <n v="0"/>
    <n v="0"/>
  </r>
  <r>
    <s v="University Health Network"/>
    <s v="Toronto Rehab Institute: University Centre"/>
    <s v="Ccc &amp; Rehab"/>
    <s v="LHIN7"/>
    <x v="7"/>
    <n v="2019"/>
    <x v="0"/>
    <x v="9"/>
    <n v="1"/>
    <x v="11"/>
    <n v="0"/>
    <n v="0"/>
  </r>
  <r>
    <s v="University Health Network"/>
    <s v="Toronto Rehab Institute: University Centre"/>
    <s v="Ccc &amp; Rehab"/>
    <s v="LHIN7"/>
    <x v="7"/>
    <n v="2019"/>
    <x v="0"/>
    <x v="9"/>
    <n v="1"/>
    <x v="0"/>
    <n v="100"/>
    <n v="1"/>
  </r>
  <r>
    <s v="University Health Network"/>
    <s v="Toronto Rehab Institute: University Centre"/>
    <s v="Ccc &amp; Rehab"/>
    <s v="LHIN7"/>
    <x v="7"/>
    <n v="2019"/>
    <x v="0"/>
    <x v="9"/>
    <n v="1"/>
    <x v="5"/>
    <n v="100"/>
    <n v="1"/>
  </r>
  <r>
    <s v="University Health Network"/>
    <s v="Toronto Rehab Institute: University Centre"/>
    <s v="Ccc &amp; Rehab"/>
    <s v="LHIN7"/>
    <x v="7"/>
    <n v="2019"/>
    <x v="0"/>
    <x v="9"/>
    <n v="1"/>
    <x v="3"/>
    <n v="100"/>
    <n v="1"/>
  </r>
  <r>
    <s v="University Health Network"/>
    <s v="Toronto Rehab Institute: University Centre"/>
    <s v="Ccc &amp; Rehab"/>
    <s v="LHIN7"/>
    <x v="7"/>
    <n v="2019"/>
    <x v="0"/>
    <x v="9"/>
    <n v="1"/>
    <x v="6"/>
    <n v="100"/>
    <n v="1"/>
  </r>
  <r>
    <s v="University Health Network"/>
    <s v="Toronto Rehab Institute: University Centre"/>
    <s v="Ccc &amp; Rehab"/>
    <s v="LHIN7"/>
    <x v="7"/>
    <n v="2019"/>
    <x v="0"/>
    <x v="9"/>
    <n v="1"/>
    <x v="18"/>
    <n v="100"/>
    <n v="1"/>
  </r>
  <r>
    <s v="University Health Network"/>
    <s v="Toronto Rehab Institute: Lyndhurst Centre"/>
    <s v="Ccc &amp; Rehab"/>
    <s v="LHIN7"/>
    <x v="7"/>
    <n v="2019"/>
    <x v="0"/>
    <x v="1"/>
    <n v="93"/>
    <x v="7"/>
    <n v="35"/>
    <n v="32.549999999999997"/>
  </r>
  <r>
    <s v="University Health Network"/>
    <s v="Toronto Rehab Institute: Lyndhurst Centre"/>
    <s v="Ccc &amp; Rehab"/>
    <s v="LHIN7"/>
    <x v="7"/>
    <n v="2019"/>
    <x v="0"/>
    <x v="1"/>
    <n v="93"/>
    <x v="8"/>
    <n v="73"/>
    <n v="67.89"/>
  </r>
  <r>
    <s v="University Health Network"/>
    <s v="Toronto Rehab Institute: Lyndhurst Centre"/>
    <s v="Ccc &amp; Rehab"/>
    <s v="LHIN7"/>
    <x v="7"/>
    <n v="2019"/>
    <x v="0"/>
    <x v="1"/>
    <n v="93"/>
    <x v="10"/>
    <n v="85"/>
    <n v="79.05"/>
  </r>
  <r>
    <s v="University Health Network"/>
    <s v="Toronto Rehab Institute: Lyndhurst Centre"/>
    <s v="Ccc &amp; Rehab"/>
    <s v="LHIN7"/>
    <x v="7"/>
    <n v="2019"/>
    <x v="0"/>
    <x v="1"/>
    <n v="93"/>
    <x v="4"/>
    <n v="100"/>
    <n v="93"/>
  </r>
  <r>
    <s v="University Health Network"/>
    <s v="Toronto Rehab Institute: Lyndhurst Centre"/>
    <s v="Ccc &amp; Rehab"/>
    <s v="LHIN7"/>
    <x v="7"/>
    <n v="2019"/>
    <x v="0"/>
    <x v="1"/>
    <n v="93"/>
    <x v="17"/>
    <n v="100"/>
    <n v="93"/>
  </r>
  <r>
    <s v="University Health Network"/>
    <s v="Toronto Rehab Institute: Lyndhurst Centre"/>
    <s v="Ccc &amp; Rehab"/>
    <s v="LHIN7"/>
    <x v="7"/>
    <n v="2019"/>
    <x v="0"/>
    <x v="1"/>
    <n v="93"/>
    <x v="32"/>
    <n v="83"/>
    <n v="77.19"/>
  </r>
  <r>
    <s v="University Health Network"/>
    <s v="Toronto Rehab Institute: Lyndhurst Centre"/>
    <s v="Ccc &amp; Rehab"/>
    <s v="LHIN7"/>
    <x v="7"/>
    <n v="2019"/>
    <x v="0"/>
    <x v="1"/>
    <n v="93"/>
    <x v="1"/>
    <n v="87"/>
    <n v="80.91"/>
  </r>
  <r>
    <s v="University Health Network"/>
    <s v="Toronto Rehab Institute: Lyndhurst Centre"/>
    <s v="Ccc &amp; Rehab"/>
    <s v="LHIN7"/>
    <x v="7"/>
    <n v="2019"/>
    <x v="0"/>
    <x v="1"/>
    <n v="93"/>
    <x v="11"/>
    <n v="87"/>
    <n v="80.91"/>
  </r>
  <r>
    <s v="University Health Network"/>
    <s v="Toronto Rehab Institute: Lyndhurst Centre"/>
    <s v="Ccc &amp; Rehab"/>
    <s v="LHIN7"/>
    <x v="7"/>
    <n v="2019"/>
    <x v="0"/>
    <x v="1"/>
    <n v="93"/>
    <x v="0"/>
    <n v="80"/>
    <n v="74.400000000000006"/>
  </r>
  <r>
    <s v="University Health Network"/>
    <s v="Toronto Rehab Institute: Lyndhurst Centre"/>
    <s v="Ccc &amp; Rehab"/>
    <s v="LHIN7"/>
    <x v="7"/>
    <n v="2019"/>
    <x v="0"/>
    <x v="1"/>
    <n v="93"/>
    <x v="5"/>
    <n v="68"/>
    <n v="63.24"/>
  </r>
  <r>
    <s v="University Health Network"/>
    <s v="Toronto Rehab Institute: Lyndhurst Centre"/>
    <s v="Ccc &amp; Rehab"/>
    <s v="LHIN7"/>
    <x v="7"/>
    <n v="2019"/>
    <x v="0"/>
    <x v="1"/>
    <n v="93"/>
    <x v="19"/>
    <n v="95"/>
    <n v="88.35"/>
  </r>
  <r>
    <s v="University Health Network"/>
    <s v="Toronto Rehab Institute: Lyndhurst Centre"/>
    <s v="Ccc &amp; Rehab"/>
    <s v="LHIN7"/>
    <x v="7"/>
    <n v="2019"/>
    <x v="0"/>
    <x v="1"/>
    <n v="93"/>
    <x v="3"/>
    <n v="86"/>
    <n v="79.98"/>
  </r>
  <r>
    <s v="University Health Network"/>
    <s v="Toronto Rehab Institute: Lyndhurst Centre"/>
    <s v="Ccc &amp; Rehab"/>
    <s v="LHIN7"/>
    <x v="7"/>
    <n v="2019"/>
    <x v="0"/>
    <x v="1"/>
    <n v="93"/>
    <x v="6"/>
    <n v="81"/>
    <n v="75.33"/>
  </r>
  <r>
    <s v="University Health Network"/>
    <s v="Toronto Rehab Institute: Lyndhurst Centre"/>
    <s v="Ccc &amp; Rehab"/>
    <s v="LHIN7"/>
    <x v="7"/>
    <n v="2019"/>
    <x v="0"/>
    <x v="1"/>
    <n v="93"/>
    <x v="18"/>
    <n v="100"/>
    <n v="93"/>
  </r>
  <r>
    <s v="University Health Network"/>
    <s v="Toronto Rehab Institute: Lyndhurst Centre"/>
    <s v="Ccc &amp; Rehab"/>
    <s v="LHIN7"/>
    <x v="7"/>
    <n v="2019"/>
    <x v="0"/>
    <x v="2"/>
    <n v="33"/>
    <x v="7"/>
    <n v="0"/>
    <n v="0"/>
  </r>
  <r>
    <s v="University Health Network"/>
    <s v="Toronto Rehab Institute: Lyndhurst Centre"/>
    <s v="Ccc &amp; Rehab"/>
    <s v="LHIN7"/>
    <x v="7"/>
    <n v="2019"/>
    <x v="0"/>
    <x v="2"/>
    <n v="33"/>
    <x v="8"/>
    <n v="82"/>
    <n v="27.06"/>
  </r>
  <r>
    <s v="University Health Network"/>
    <s v="Toronto Rehab Institute: Lyndhurst Centre"/>
    <s v="Ccc &amp; Rehab"/>
    <s v="LHIN7"/>
    <x v="7"/>
    <n v="2019"/>
    <x v="0"/>
    <x v="2"/>
    <n v="33"/>
    <x v="10"/>
    <n v="91"/>
    <n v="30.03"/>
  </r>
  <r>
    <s v="University Health Network"/>
    <s v="Toronto Rehab Institute: Lyndhurst Centre"/>
    <s v="Ccc &amp; Rehab"/>
    <s v="LHIN7"/>
    <x v="7"/>
    <n v="2019"/>
    <x v="0"/>
    <x v="2"/>
    <n v="33"/>
    <x v="4"/>
    <n v="100"/>
    <n v="33"/>
  </r>
  <r>
    <s v="University Health Network"/>
    <s v="Toronto Rehab Institute: Lyndhurst Centre"/>
    <s v="Ccc &amp; Rehab"/>
    <s v="LHIN7"/>
    <x v="7"/>
    <n v="2019"/>
    <x v="0"/>
    <x v="2"/>
    <n v="33"/>
    <x v="17"/>
    <n v="100"/>
    <n v="33"/>
  </r>
  <r>
    <s v="University Health Network"/>
    <s v="Toronto Rehab Institute: Lyndhurst Centre"/>
    <s v="Ccc &amp; Rehab"/>
    <s v="LHIN7"/>
    <x v="7"/>
    <n v="2019"/>
    <x v="0"/>
    <x v="2"/>
    <n v="33"/>
    <x v="32"/>
    <n v="88"/>
    <n v="29.04"/>
  </r>
  <r>
    <s v="University Health Network"/>
    <s v="Toronto Rehab Institute: Lyndhurst Centre"/>
    <s v="Ccc &amp; Rehab"/>
    <s v="LHIN7"/>
    <x v="7"/>
    <n v="2019"/>
    <x v="0"/>
    <x v="2"/>
    <n v="33"/>
    <x v="1"/>
    <n v="94"/>
    <n v="31.02"/>
  </r>
  <r>
    <s v="University Health Network"/>
    <s v="Toronto Rehab Institute: Lyndhurst Centre"/>
    <s v="Ccc &amp; Rehab"/>
    <s v="LHIN7"/>
    <x v="7"/>
    <n v="2019"/>
    <x v="0"/>
    <x v="2"/>
    <n v="33"/>
    <x v="11"/>
    <n v="94"/>
    <n v="31.02"/>
  </r>
  <r>
    <s v="University Health Network"/>
    <s v="Toronto Rehab Institute: Lyndhurst Centre"/>
    <s v="Ccc &amp; Rehab"/>
    <s v="LHIN7"/>
    <x v="7"/>
    <n v="2019"/>
    <x v="0"/>
    <x v="2"/>
    <n v="33"/>
    <x v="0"/>
    <n v="94"/>
    <n v="31.02"/>
  </r>
  <r>
    <s v="University Health Network"/>
    <s v="Toronto Rehab Institute: Lyndhurst Centre"/>
    <s v="Ccc &amp; Rehab"/>
    <s v="LHIN7"/>
    <x v="7"/>
    <n v="2019"/>
    <x v="0"/>
    <x v="2"/>
    <n v="33"/>
    <x v="5"/>
    <n v="82"/>
    <n v="27.06"/>
  </r>
  <r>
    <s v="University Health Network"/>
    <s v="Toronto Rehab Institute: Lyndhurst Centre"/>
    <s v="Ccc &amp; Rehab"/>
    <s v="LHIN7"/>
    <x v="7"/>
    <n v="2019"/>
    <x v="0"/>
    <x v="2"/>
    <n v="33"/>
    <x v="19"/>
    <n v="39"/>
    <n v="12.87"/>
  </r>
  <r>
    <s v="University Health Network"/>
    <s v="Toronto Rehab Institute: Lyndhurst Centre"/>
    <s v="Ccc &amp; Rehab"/>
    <s v="LHIN7"/>
    <x v="7"/>
    <n v="2019"/>
    <x v="0"/>
    <x v="2"/>
    <n v="33"/>
    <x v="3"/>
    <n v="97"/>
    <n v="32.01"/>
  </r>
  <r>
    <s v="University Health Network"/>
    <s v="Toronto Rehab Institute: Lyndhurst Centre"/>
    <s v="Ccc &amp; Rehab"/>
    <s v="LHIN7"/>
    <x v="7"/>
    <n v="2019"/>
    <x v="0"/>
    <x v="2"/>
    <n v="33"/>
    <x v="6"/>
    <n v="93"/>
    <n v="30.69"/>
  </r>
  <r>
    <s v="University Health Network"/>
    <s v="Toronto Rehab Institute: Lyndhurst Centre"/>
    <s v="Ccc &amp; Rehab"/>
    <s v="LHIN7"/>
    <x v="7"/>
    <n v="2019"/>
    <x v="0"/>
    <x v="2"/>
    <n v="33"/>
    <x v="18"/>
    <n v="100"/>
    <n v="33"/>
  </r>
  <r>
    <s v="University Health Network"/>
    <s v="Toronto Rehab Institute: Lyndhurst Centre"/>
    <s v="Ccc &amp; Rehab"/>
    <s v="LHIN7"/>
    <x v="7"/>
    <n v="2019"/>
    <x v="0"/>
    <x v="4"/>
    <n v="16"/>
    <x v="10"/>
    <n v="88"/>
    <n v="14.08"/>
  </r>
  <r>
    <s v="University Health Network"/>
    <s v="Toronto Rehab Institute: Lyndhurst Centre"/>
    <s v="Ccc &amp; Rehab"/>
    <s v="LHIN7"/>
    <x v="7"/>
    <n v="2019"/>
    <x v="0"/>
    <x v="4"/>
    <n v="16"/>
    <x v="4"/>
    <n v="94"/>
    <n v="15.04"/>
  </r>
  <r>
    <s v="University Health Network"/>
    <s v="Toronto Rehab Institute: Lyndhurst Centre"/>
    <s v="Ccc &amp; Rehab"/>
    <s v="LHIN7"/>
    <x v="7"/>
    <n v="2019"/>
    <x v="0"/>
    <x v="4"/>
    <n v="16"/>
    <x v="11"/>
    <n v="88"/>
    <n v="14.08"/>
  </r>
  <r>
    <s v="University Health Network"/>
    <s v="Toronto Rehab Institute: Lyndhurst Centre"/>
    <s v="Ccc &amp; Rehab"/>
    <s v="LHIN7"/>
    <x v="7"/>
    <n v="2019"/>
    <x v="0"/>
    <x v="4"/>
    <n v="16"/>
    <x v="0"/>
    <n v="88"/>
    <n v="14.08"/>
  </r>
  <r>
    <s v="University Health Network"/>
    <s v="Toronto Rehab Institute: Lyndhurst Centre"/>
    <s v="Ccc &amp; Rehab"/>
    <s v="LHIN7"/>
    <x v="7"/>
    <n v="2019"/>
    <x v="0"/>
    <x v="4"/>
    <n v="16"/>
    <x v="3"/>
    <n v="100"/>
    <n v="16"/>
  </r>
  <r>
    <s v="University Health Network"/>
    <s v="Toronto Rehab Institute: Lyndhurst Centre"/>
    <s v="Ccc &amp; Rehab"/>
    <s v="LHIN7"/>
    <x v="7"/>
    <n v="2019"/>
    <x v="0"/>
    <x v="4"/>
    <n v="16"/>
    <x v="6"/>
    <n v="100"/>
    <n v="16"/>
  </r>
  <r>
    <s v="University Health Network"/>
    <s v="Toronto Rehab Institute: Lyndhurst Centre"/>
    <s v="Ccc &amp; Rehab"/>
    <s v="LHIN7"/>
    <x v="7"/>
    <n v="2019"/>
    <x v="0"/>
    <x v="4"/>
    <n v="16"/>
    <x v="18"/>
    <n v="100"/>
    <n v="16"/>
  </r>
  <r>
    <s v="University Health Network"/>
    <s v="Toronto Rehab Institute: Lyndhurst Centre"/>
    <s v="Ccc &amp; Rehab"/>
    <s v="LHIN7"/>
    <x v="7"/>
    <n v="2019"/>
    <x v="0"/>
    <x v="0"/>
    <n v="10"/>
    <x v="7"/>
    <n v="0"/>
    <n v="0"/>
  </r>
  <r>
    <s v="University Health Network"/>
    <s v="Toronto Rehab Institute: Lyndhurst Centre"/>
    <s v="Ccc &amp; Rehab"/>
    <s v="LHIN7"/>
    <x v="7"/>
    <n v="2019"/>
    <x v="0"/>
    <x v="0"/>
    <n v="10"/>
    <x v="8"/>
    <n v="0"/>
    <n v="0"/>
  </r>
  <r>
    <s v="University Health Network"/>
    <s v="Toronto Rehab Institute: Lyndhurst Centre"/>
    <s v="Ccc &amp; Rehab"/>
    <s v="LHIN7"/>
    <x v="7"/>
    <n v="2019"/>
    <x v="0"/>
    <x v="0"/>
    <n v="10"/>
    <x v="10"/>
    <n v="0"/>
    <n v="0"/>
  </r>
  <r>
    <s v="University Health Network"/>
    <s v="Toronto Rehab Institute: Lyndhurst Centre"/>
    <s v="Ccc &amp; Rehab"/>
    <s v="LHIN7"/>
    <x v="7"/>
    <n v="2019"/>
    <x v="0"/>
    <x v="0"/>
    <n v="10"/>
    <x v="4"/>
    <n v="100"/>
    <n v="10"/>
  </r>
  <r>
    <s v="University Health Network"/>
    <s v="Toronto Rehab Institute: Lyndhurst Centre"/>
    <s v="Ccc &amp; Rehab"/>
    <s v="LHIN7"/>
    <x v="7"/>
    <n v="2019"/>
    <x v="0"/>
    <x v="0"/>
    <n v="10"/>
    <x v="17"/>
    <n v="100"/>
    <n v="10"/>
  </r>
  <r>
    <s v="University Health Network"/>
    <s v="Toronto Rehab Institute: Lyndhurst Centre"/>
    <s v="Ccc &amp; Rehab"/>
    <s v="LHIN7"/>
    <x v="7"/>
    <n v="2019"/>
    <x v="0"/>
    <x v="0"/>
    <n v="10"/>
    <x v="9"/>
    <n v="0"/>
    <n v="0"/>
  </r>
  <r>
    <s v="University Health Network"/>
    <s v="Toronto Rehab Institute: Lyndhurst Centre"/>
    <s v="Ccc &amp; Rehab"/>
    <s v="LHIN7"/>
    <x v="7"/>
    <n v="2019"/>
    <x v="0"/>
    <x v="0"/>
    <n v="10"/>
    <x v="32"/>
    <n v="0"/>
    <n v="0"/>
  </r>
  <r>
    <s v="University Health Network"/>
    <s v="Toronto Rehab Institute: Lyndhurst Centre"/>
    <s v="Ccc &amp; Rehab"/>
    <s v="LHIN7"/>
    <x v="7"/>
    <n v="2019"/>
    <x v="0"/>
    <x v="0"/>
    <n v="10"/>
    <x v="1"/>
    <n v="0"/>
    <n v="0"/>
  </r>
  <r>
    <s v="University Health Network"/>
    <s v="Toronto Rehab Institute: Lyndhurst Centre"/>
    <s v="Ccc &amp; Rehab"/>
    <s v="LHIN7"/>
    <x v="7"/>
    <n v="2019"/>
    <x v="0"/>
    <x v="0"/>
    <n v="10"/>
    <x v="11"/>
    <n v="0"/>
    <n v="0"/>
  </r>
  <r>
    <s v="University Health Network"/>
    <s v="Toronto Rehab Institute: Lyndhurst Centre"/>
    <s v="Ccc &amp; Rehab"/>
    <s v="LHIN7"/>
    <x v="7"/>
    <n v="2019"/>
    <x v="0"/>
    <x v="0"/>
    <n v="10"/>
    <x v="0"/>
    <n v="80"/>
    <n v="8"/>
  </r>
  <r>
    <s v="University Health Network"/>
    <s v="Toronto Rehab Institute: Lyndhurst Centre"/>
    <s v="Ccc &amp; Rehab"/>
    <s v="LHIN7"/>
    <x v="7"/>
    <n v="2019"/>
    <x v="0"/>
    <x v="0"/>
    <n v="10"/>
    <x v="5"/>
    <n v="60"/>
    <n v="6"/>
  </r>
  <r>
    <s v="University Health Network"/>
    <s v="Toronto Rehab Institute: Lyndhurst Centre"/>
    <s v="Ccc &amp; Rehab"/>
    <s v="LHIN7"/>
    <x v="7"/>
    <n v="2019"/>
    <x v="0"/>
    <x v="0"/>
    <n v="10"/>
    <x v="19"/>
    <n v="60"/>
    <n v="6"/>
  </r>
  <r>
    <s v="University Health Network"/>
    <s v="Toronto Rehab Institute: Lyndhurst Centre"/>
    <s v="Ccc &amp; Rehab"/>
    <s v="LHIN7"/>
    <x v="7"/>
    <n v="2019"/>
    <x v="0"/>
    <x v="0"/>
    <n v="10"/>
    <x v="3"/>
    <n v="100"/>
    <n v="10"/>
  </r>
  <r>
    <s v="University Health Network"/>
    <s v="Toronto Rehab Institute: Lyndhurst Centre"/>
    <s v="Ccc &amp; Rehab"/>
    <s v="LHIN7"/>
    <x v="7"/>
    <n v="2019"/>
    <x v="0"/>
    <x v="0"/>
    <n v="10"/>
    <x v="6"/>
    <n v="100"/>
    <n v="10"/>
  </r>
  <r>
    <s v="University Health Network"/>
    <s v="Toronto Rehab Institute: Lyndhurst Centre"/>
    <s v="Ccc &amp; Rehab"/>
    <s v="LHIN7"/>
    <x v="7"/>
    <n v="2019"/>
    <x v="0"/>
    <x v="0"/>
    <n v="10"/>
    <x v="18"/>
    <n v="100"/>
    <n v="10"/>
  </r>
  <r>
    <s v="University Health Network"/>
    <s v="Toronto Rehab Institute: Lyndhurst Centre"/>
    <s v="Ccc &amp; Rehab"/>
    <s v="LHIN7"/>
    <x v="7"/>
    <n v="2019"/>
    <x v="0"/>
    <x v="3"/>
    <n v="7"/>
    <x v="7"/>
    <n v="33"/>
    <n v="2.31"/>
  </r>
  <r>
    <s v="University Health Network"/>
    <s v="Toronto Rehab Institute: Lyndhurst Centre"/>
    <s v="Ccc &amp; Rehab"/>
    <s v="LHIN7"/>
    <x v="7"/>
    <n v="2019"/>
    <x v="0"/>
    <x v="3"/>
    <n v="7"/>
    <x v="8"/>
    <n v="86"/>
    <n v="6.02"/>
  </r>
  <r>
    <s v="University Health Network"/>
    <s v="Toronto Rehab Institute: Lyndhurst Centre"/>
    <s v="Ccc &amp; Rehab"/>
    <s v="LHIN7"/>
    <x v="7"/>
    <n v="2019"/>
    <x v="0"/>
    <x v="3"/>
    <n v="7"/>
    <x v="10"/>
    <n v="86"/>
    <n v="6.02"/>
  </r>
  <r>
    <s v="University Health Network"/>
    <s v="Toronto Rehab Institute: Lyndhurst Centre"/>
    <s v="Ccc &amp; Rehab"/>
    <s v="LHIN7"/>
    <x v="7"/>
    <n v="2019"/>
    <x v="0"/>
    <x v="3"/>
    <n v="7"/>
    <x v="4"/>
    <n v="100"/>
    <n v="7"/>
  </r>
  <r>
    <s v="University Health Network"/>
    <s v="Toronto Rehab Institute: Lyndhurst Centre"/>
    <s v="Ccc &amp; Rehab"/>
    <s v="LHIN7"/>
    <x v="7"/>
    <n v="2019"/>
    <x v="0"/>
    <x v="3"/>
    <n v="7"/>
    <x v="17"/>
    <n v="100"/>
    <n v="7"/>
  </r>
  <r>
    <s v="University Health Network"/>
    <s v="Toronto Rehab Institute: Lyndhurst Centre"/>
    <s v="Ccc &amp; Rehab"/>
    <s v="LHIN7"/>
    <x v="7"/>
    <n v="2019"/>
    <x v="0"/>
    <x v="3"/>
    <n v="7"/>
    <x v="32"/>
    <n v="86"/>
    <n v="6.02"/>
  </r>
  <r>
    <s v="University Health Network"/>
    <s v="Toronto Rehab Institute: Lyndhurst Centre"/>
    <s v="Ccc &amp; Rehab"/>
    <s v="LHIN7"/>
    <x v="7"/>
    <n v="2019"/>
    <x v="0"/>
    <x v="3"/>
    <n v="7"/>
    <x v="1"/>
    <n v="86"/>
    <n v="6.02"/>
  </r>
  <r>
    <s v="University Health Network"/>
    <s v="Toronto Rehab Institute: Lyndhurst Centre"/>
    <s v="Ccc &amp; Rehab"/>
    <s v="LHIN7"/>
    <x v="7"/>
    <n v="2019"/>
    <x v="0"/>
    <x v="3"/>
    <n v="7"/>
    <x v="11"/>
    <n v="86"/>
    <n v="6.02"/>
  </r>
  <r>
    <s v="University Health Network"/>
    <s v="Toronto Rehab Institute: Lyndhurst Centre"/>
    <s v="Ccc &amp; Rehab"/>
    <s v="LHIN7"/>
    <x v="7"/>
    <n v="2019"/>
    <x v="0"/>
    <x v="3"/>
    <n v="7"/>
    <x v="0"/>
    <n v="86"/>
    <n v="6.02"/>
  </r>
  <r>
    <s v="University Health Network"/>
    <s v="Toronto Rehab Institute: Lyndhurst Centre"/>
    <s v="Ccc &amp; Rehab"/>
    <s v="LHIN7"/>
    <x v="7"/>
    <n v="2019"/>
    <x v="0"/>
    <x v="3"/>
    <n v="7"/>
    <x v="5"/>
    <n v="57"/>
    <n v="3.99"/>
  </r>
  <r>
    <s v="University Health Network"/>
    <s v="Toronto Rehab Institute: Lyndhurst Centre"/>
    <s v="Ccc &amp; Rehab"/>
    <s v="LHIN7"/>
    <x v="7"/>
    <n v="2019"/>
    <x v="0"/>
    <x v="3"/>
    <n v="7"/>
    <x v="19"/>
    <n v="0"/>
    <n v="0"/>
  </r>
  <r>
    <s v="University Health Network"/>
    <s v="Toronto Rehab Institute: Lyndhurst Centre"/>
    <s v="Ccc &amp; Rehab"/>
    <s v="LHIN7"/>
    <x v="7"/>
    <n v="2019"/>
    <x v="0"/>
    <x v="3"/>
    <n v="7"/>
    <x v="3"/>
    <n v="86"/>
    <n v="6.02"/>
  </r>
  <r>
    <s v="University Health Network"/>
    <s v="Toronto Rehab Institute: Lyndhurst Centre"/>
    <s v="Ccc &amp; Rehab"/>
    <s v="LHIN7"/>
    <x v="7"/>
    <n v="2019"/>
    <x v="0"/>
    <x v="3"/>
    <n v="7"/>
    <x v="6"/>
    <n v="100"/>
    <n v="7"/>
  </r>
  <r>
    <s v="University Health Network"/>
    <s v="Toronto Rehab Institute: Lyndhurst Centre"/>
    <s v="Ccc &amp; Rehab"/>
    <s v="LHIN7"/>
    <x v="7"/>
    <n v="2019"/>
    <x v="0"/>
    <x v="3"/>
    <n v="7"/>
    <x v="18"/>
    <n v="100"/>
    <n v="7"/>
  </r>
  <r>
    <s v="University Health Network"/>
    <s v="Toronto Rehab Institute: Lyndhurst Centre"/>
    <s v="Ccc &amp; Rehab"/>
    <s v="LHIN7"/>
    <x v="7"/>
    <n v="2019"/>
    <x v="1"/>
    <x v="6"/>
    <n v="46"/>
    <x v="7"/>
    <n v="100"/>
    <n v="46"/>
  </r>
  <r>
    <s v="University Health Network"/>
    <s v="Toronto Rehab Institute: Lyndhurst Centre"/>
    <s v="Ccc &amp; Rehab"/>
    <s v="LHIN7"/>
    <x v="7"/>
    <n v="2019"/>
    <x v="1"/>
    <x v="6"/>
    <n v="46"/>
    <x v="8"/>
    <n v="100"/>
    <n v="46"/>
  </r>
  <r>
    <s v="University Health Network"/>
    <s v="Toronto Rehab Institute: Lyndhurst Centre"/>
    <s v="Ccc &amp; Rehab"/>
    <s v="LHIN7"/>
    <x v="7"/>
    <n v="2019"/>
    <x v="1"/>
    <x v="6"/>
    <n v="46"/>
    <x v="10"/>
    <n v="100"/>
    <n v="46"/>
  </r>
  <r>
    <s v="University Health Network"/>
    <s v="Toronto Rehab Institute: Lyndhurst Centre"/>
    <s v="Ccc &amp; Rehab"/>
    <s v="LHIN7"/>
    <x v="7"/>
    <n v="2019"/>
    <x v="1"/>
    <x v="6"/>
    <n v="46"/>
    <x v="23"/>
    <n v="52"/>
    <n v="23.92"/>
  </r>
  <r>
    <s v="University Health Network"/>
    <s v="Toronto Rehab Institute: Lyndhurst Centre"/>
    <s v="Ccc &amp; Rehab"/>
    <s v="LHIN7"/>
    <x v="7"/>
    <n v="2019"/>
    <x v="1"/>
    <x v="6"/>
    <n v="46"/>
    <x v="0"/>
    <n v="72"/>
    <n v="33.119999999999997"/>
  </r>
  <r>
    <s v="University Health Network"/>
    <s v="Toronto Rehab Institute: Lyndhurst Centre"/>
    <s v="Ccc &amp; Rehab"/>
    <s v="LHIN7"/>
    <x v="7"/>
    <n v="2019"/>
    <x v="1"/>
    <x v="6"/>
    <n v="46"/>
    <x v="19"/>
    <n v="100"/>
    <n v="46"/>
  </r>
  <r>
    <s v="University Health Network"/>
    <s v="Toronto Rehab Institute: Lyndhurst Centre"/>
    <s v="Ccc &amp; Rehab"/>
    <s v="LHIN7"/>
    <x v="7"/>
    <n v="2019"/>
    <x v="1"/>
    <x v="6"/>
    <n v="46"/>
    <x v="13"/>
    <n v="100"/>
    <n v="46"/>
  </r>
  <r>
    <s v="University Health Network"/>
    <s v="Toronto Rehab Institute: Lyndhurst Centre"/>
    <s v="Ccc &amp; Rehab"/>
    <s v="LHIN7"/>
    <x v="7"/>
    <n v="2019"/>
    <x v="1"/>
    <x v="6"/>
    <n v="46"/>
    <x v="24"/>
    <n v="100"/>
    <n v="46"/>
  </r>
  <r>
    <s v="University Health Network"/>
    <s v="Toronto Rehab Institute: Lyndhurst Centre"/>
    <s v="Ccc &amp; Rehab"/>
    <s v="LHIN7"/>
    <x v="7"/>
    <n v="2019"/>
    <x v="1"/>
    <x v="16"/>
    <n v="5"/>
    <x v="7"/>
    <n v="0"/>
    <n v="0"/>
  </r>
  <r>
    <s v="University Health Network"/>
    <s v="Toronto Rehab Institute: Lyndhurst Centre"/>
    <s v="Ccc &amp; Rehab"/>
    <s v="LHIN7"/>
    <x v="7"/>
    <n v="2019"/>
    <x v="1"/>
    <x v="16"/>
    <n v="5"/>
    <x v="8"/>
    <n v="0"/>
    <n v="0"/>
  </r>
  <r>
    <s v="University Health Network"/>
    <s v="Toronto Rehab Institute: Lyndhurst Centre"/>
    <s v="Ccc &amp; Rehab"/>
    <s v="LHIN7"/>
    <x v="7"/>
    <n v="2019"/>
    <x v="1"/>
    <x v="16"/>
    <n v="5"/>
    <x v="10"/>
    <n v="0"/>
    <n v="0"/>
  </r>
  <r>
    <s v="University Health Network"/>
    <s v="Toronto Rehab Institute: Lyndhurst Centre"/>
    <s v="Ccc &amp; Rehab"/>
    <s v="LHIN7"/>
    <x v="7"/>
    <n v="2019"/>
    <x v="1"/>
    <x v="16"/>
    <n v="5"/>
    <x v="23"/>
    <n v="60"/>
    <n v="3"/>
  </r>
  <r>
    <s v="University Health Network"/>
    <s v="Toronto Rehab Institute: Lyndhurst Centre"/>
    <s v="Ccc &amp; Rehab"/>
    <s v="LHIN7"/>
    <x v="7"/>
    <n v="2019"/>
    <x v="1"/>
    <x v="16"/>
    <n v="5"/>
    <x v="0"/>
    <n v="0"/>
    <n v="0"/>
  </r>
  <r>
    <s v="University Health Network"/>
    <s v="Toronto Rehab Institute: Lyndhurst Centre"/>
    <s v="Ccc &amp; Rehab"/>
    <s v="LHIN7"/>
    <x v="7"/>
    <n v="2019"/>
    <x v="1"/>
    <x v="16"/>
    <n v="5"/>
    <x v="19"/>
    <n v="20"/>
    <n v="1"/>
  </r>
  <r>
    <s v="University Health Network"/>
    <s v="Toronto Rehab Institute: Lyndhurst Centre"/>
    <s v="Ccc &amp; Rehab"/>
    <s v="LHIN7"/>
    <x v="7"/>
    <n v="2019"/>
    <x v="1"/>
    <x v="16"/>
    <n v="5"/>
    <x v="13"/>
    <n v="100"/>
    <n v="5"/>
  </r>
  <r>
    <s v="University Health Network"/>
    <s v="Toronto Rehab Institute: Lyndhurst Centre"/>
    <s v="Ccc &amp; Rehab"/>
    <s v="LHIN7"/>
    <x v="7"/>
    <n v="2019"/>
    <x v="1"/>
    <x v="16"/>
    <n v="5"/>
    <x v="24"/>
    <n v="100"/>
    <n v="5"/>
  </r>
  <r>
    <s v="University Health Network"/>
    <s v="Toronto Rehab Institute: Lyndhurst Centre"/>
    <s v="Ccc &amp; Rehab"/>
    <s v="LHIN7"/>
    <x v="7"/>
    <n v="2019"/>
    <x v="1"/>
    <x v="7"/>
    <n v="2"/>
    <x v="10"/>
    <n v="100"/>
    <n v="2"/>
  </r>
  <r>
    <s v="University Health Network"/>
    <s v="Toronto Rehab Institute: Lyndhurst Centre"/>
    <s v="Ccc &amp; Rehab"/>
    <s v="LHIN7"/>
    <x v="7"/>
    <n v="2019"/>
    <x v="1"/>
    <x v="7"/>
    <n v="2"/>
    <x v="4"/>
    <n v="100"/>
    <n v="2"/>
  </r>
  <r>
    <s v="University Health Network"/>
    <s v="Toronto Rehab Institute: Lyndhurst Centre"/>
    <s v="Ccc &amp; Rehab"/>
    <s v="LHIN7"/>
    <x v="7"/>
    <n v="2019"/>
    <x v="1"/>
    <x v="7"/>
    <n v="2"/>
    <x v="17"/>
    <n v="100"/>
    <n v="2"/>
  </r>
  <r>
    <s v="University Health Network"/>
    <s v="Toronto Rehab Institute: Lyndhurst Centre"/>
    <s v="Ccc &amp; Rehab"/>
    <s v="LHIN7"/>
    <x v="7"/>
    <n v="2019"/>
    <x v="1"/>
    <x v="7"/>
    <n v="2"/>
    <x v="12"/>
    <n v="100"/>
    <n v="2"/>
  </r>
  <r>
    <s v="University Health Network"/>
    <s v="Toronto Rehab Institute: Lyndhurst Centre"/>
    <s v="Ccc &amp; Rehab"/>
    <s v="LHIN7"/>
    <x v="7"/>
    <n v="2019"/>
    <x v="1"/>
    <x v="7"/>
    <n v="2"/>
    <x v="9"/>
    <n v="100"/>
    <n v="2"/>
  </r>
  <r>
    <s v="University Health Network"/>
    <s v="Toronto Rehab Institute: Lyndhurst Centre"/>
    <s v="Ccc &amp; Rehab"/>
    <s v="LHIN7"/>
    <x v="7"/>
    <n v="2019"/>
    <x v="1"/>
    <x v="7"/>
    <n v="2"/>
    <x v="32"/>
    <n v="100"/>
    <n v="2"/>
  </r>
  <r>
    <s v="University Health Network"/>
    <s v="Toronto Rehab Institute: Lyndhurst Centre"/>
    <s v="Ccc &amp; Rehab"/>
    <s v="LHIN7"/>
    <x v="7"/>
    <n v="2019"/>
    <x v="1"/>
    <x v="7"/>
    <n v="2"/>
    <x v="23"/>
    <n v="50"/>
    <n v="1"/>
  </r>
  <r>
    <s v="University Health Network"/>
    <s v="Toronto Rehab Institute: Lyndhurst Centre"/>
    <s v="Ccc &amp; Rehab"/>
    <s v="LHIN7"/>
    <x v="7"/>
    <n v="2019"/>
    <x v="1"/>
    <x v="7"/>
    <n v="2"/>
    <x v="5"/>
    <n v="100"/>
    <n v="2"/>
  </r>
  <r>
    <s v="University Health Network"/>
    <s v="Toronto Rehab Institute: Lyndhurst Centre"/>
    <s v="Ccc &amp; Rehab"/>
    <s v="LHIN7"/>
    <x v="7"/>
    <n v="2019"/>
    <x v="1"/>
    <x v="7"/>
    <n v="2"/>
    <x v="19"/>
    <n v="100"/>
    <n v="2"/>
  </r>
  <r>
    <s v="University Health Network"/>
    <s v="Toronto Rehab Institute: Lyndhurst Centre"/>
    <s v="Ccc &amp; Rehab"/>
    <s v="LHIN7"/>
    <x v="7"/>
    <n v="2019"/>
    <x v="1"/>
    <x v="7"/>
    <n v="2"/>
    <x v="13"/>
    <n v="100"/>
    <n v="2"/>
  </r>
  <r>
    <s v="University Health Network"/>
    <s v="Toronto Rehab Institute: Lyndhurst Centre"/>
    <s v="Ccc &amp; Rehab"/>
    <s v="LHIN7"/>
    <x v="7"/>
    <n v="2019"/>
    <x v="1"/>
    <x v="7"/>
    <n v="2"/>
    <x v="24"/>
    <n v="100"/>
    <n v="2"/>
  </r>
  <r>
    <s v="University Health Network"/>
    <s v="Toronto Rehab Institute: Lyndhurst Centre"/>
    <s v="Ccc &amp; Rehab"/>
    <s v="LHIN7"/>
    <x v="7"/>
    <n v="2019"/>
    <x v="0"/>
    <x v="4"/>
    <n v="15"/>
    <x v="10"/>
    <n v="67"/>
    <n v="10.050000000000001"/>
  </r>
  <r>
    <s v="University Health Network"/>
    <s v="Toronto Rehab Institute: Lyndhurst Centre"/>
    <s v="Ccc &amp; Rehab"/>
    <s v="LHIN7"/>
    <x v="7"/>
    <n v="2019"/>
    <x v="0"/>
    <x v="4"/>
    <n v="15"/>
    <x v="4"/>
    <n v="80"/>
    <n v="12"/>
  </r>
  <r>
    <s v="University Health Network"/>
    <s v="Toronto Rehab Institute: Lyndhurst Centre"/>
    <s v="Ccc &amp; Rehab"/>
    <s v="LHIN7"/>
    <x v="7"/>
    <n v="2019"/>
    <x v="0"/>
    <x v="4"/>
    <n v="15"/>
    <x v="11"/>
    <n v="73"/>
    <n v="10.95"/>
  </r>
  <r>
    <s v="University Health Network"/>
    <s v="Toronto Rehab Institute: Lyndhurst Centre"/>
    <s v="Ccc &amp; Rehab"/>
    <s v="LHIN7"/>
    <x v="7"/>
    <n v="2019"/>
    <x v="0"/>
    <x v="4"/>
    <n v="15"/>
    <x v="0"/>
    <n v="73"/>
    <n v="10.95"/>
  </r>
  <r>
    <s v="University Health Network"/>
    <s v="Toronto Rehab Institute: Lyndhurst Centre"/>
    <s v="Ccc &amp; Rehab"/>
    <s v="LHIN7"/>
    <x v="7"/>
    <n v="2019"/>
    <x v="0"/>
    <x v="4"/>
    <n v="15"/>
    <x v="3"/>
    <n v="93"/>
    <n v="13.95"/>
  </r>
  <r>
    <s v="University Health Network"/>
    <s v="Toronto Rehab Institute: Lyndhurst Centre"/>
    <s v="Ccc &amp; Rehab"/>
    <s v="LHIN7"/>
    <x v="7"/>
    <n v="2019"/>
    <x v="0"/>
    <x v="4"/>
    <n v="15"/>
    <x v="6"/>
    <n v="93"/>
    <n v="13.95"/>
  </r>
  <r>
    <s v="University Health Network"/>
    <s v="Toronto Rehab Institute: Lyndhurst Centre"/>
    <s v="Ccc &amp; Rehab"/>
    <s v="LHIN7"/>
    <x v="7"/>
    <n v="2019"/>
    <x v="0"/>
    <x v="4"/>
    <n v="15"/>
    <x v="18"/>
    <n v="93"/>
    <n v="13.95"/>
  </r>
  <r>
    <s v="University Health Network"/>
    <s v="Toronto Rehab Institute: Lyndhurst Centre"/>
    <s v="Ccc &amp; Rehab"/>
    <s v="LHIN7"/>
    <x v="7"/>
    <n v="2019"/>
    <x v="0"/>
    <x v="1"/>
    <n v="4"/>
    <x v="7"/>
    <n v="0"/>
    <n v="0"/>
  </r>
  <r>
    <s v="University Health Network"/>
    <s v="Toronto Rehab Institute: Lyndhurst Centre"/>
    <s v="Ccc &amp; Rehab"/>
    <s v="LHIN7"/>
    <x v="7"/>
    <n v="2019"/>
    <x v="0"/>
    <x v="1"/>
    <n v="4"/>
    <x v="8"/>
    <n v="75"/>
    <n v="3"/>
  </r>
  <r>
    <s v="University Health Network"/>
    <s v="Toronto Rehab Institute: Lyndhurst Centre"/>
    <s v="Ccc &amp; Rehab"/>
    <s v="LHIN7"/>
    <x v="7"/>
    <n v="2019"/>
    <x v="0"/>
    <x v="1"/>
    <n v="4"/>
    <x v="10"/>
    <n v="100"/>
    <n v="4"/>
  </r>
  <r>
    <s v="University Health Network"/>
    <s v="Toronto Rehab Institute: Lyndhurst Centre"/>
    <s v="Ccc &amp; Rehab"/>
    <s v="LHIN7"/>
    <x v="7"/>
    <n v="2019"/>
    <x v="0"/>
    <x v="1"/>
    <n v="4"/>
    <x v="4"/>
    <n v="100"/>
    <n v="4"/>
  </r>
  <r>
    <s v="University Health Network"/>
    <s v="Toronto Rehab Institute: Lyndhurst Centre"/>
    <s v="Ccc &amp; Rehab"/>
    <s v="LHIN7"/>
    <x v="7"/>
    <n v="2019"/>
    <x v="0"/>
    <x v="1"/>
    <n v="4"/>
    <x v="17"/>
    <n v="100"/>
    <n v="4"/>
  </r>
  <r>
    <s v="University Health Network"/>
    <s v="Toronto Rehab Institute: Lyndhurst Centre"/>
    <s v="Ccc &amp; Rehab"/>
    <s v="LHIN7"/>
    <x v="7"/>
    <n v="2019"/>
    <x v="0"/>
    <x v="1"/>
    <n v="4"/>
    <x v="9"/>
    <n v="100"/>
    <n v="4"/>
  </r>
  <r>
    <s v="University Health Network"/>
    <s v="Toronto Rehab Institute: Lyndhurst Centre"/>
    <s v="Ccc &amp; Rehab"/>
    <s v="LHIN7"/>
    <x v="7"/>
    <n v="2019"/>
    <x v="0"/>
    <x v="1"/>
    <n v="4"/>
    <x v="1"/>
    <n v="100"/>
    <n v="4"/>
  </r>
  <r>
    <s v="University Health Network"/>
    <s v="Toronto Rehab Institute: Lyndhurst Centre"/>
    <s v="Ccc &amp; Rehab"/>
    <s v="LHIN7"/>
    <x v="7"/>
    <n v="2019"/>
    <x v="0"/>
    <x v="1"/>
    <n v="4"/>
    <x v="11"/>
    <n v="100"/>
    <n v="4"/>
  </r>
  <r>
    <s v="University Health Network"/>
    <s v="Toronto Rehab Institute: Lyndhurst Centre"/>
    <s v="Ccc &amp; Rehab"/>
    <s v="LHIN7"/>
    <x v="7"/>
    <n v="2019"/>
    <x v="0"/>
    <x v="1"/>
    <n v="4"/>
    <x v="0"/>
    <n v="75"/>
    <n v="3"/>
  </r>
  <r>
    <s v="University Health Network"/>
    <s v="Toronto Rehab Institute: Lyndhurst Centre"/>
    <s v="Ccc &amp; Rehab"/>
    <s v="LHIN7"/>
    <x v="7"/>
    <n v="2019"/>
    <x v="0"/>
    <x v="1"/>
    <n v="4"/>
    <x v="5"/>
    <n v="50"/>
    <n v="2"/>
  </r>
  <r>
    <s v="University Health Network"/>
    <s v="Toronto Rehab Institute: Lyndhurst Centre"/>
    <s v="Ccc &amp; Rehab"/>
    <s v="LHIN7"/>
    <x v="7"/>
    <n v="2019"/>
    <x v="0"/>
    <x v="1"/>
    <n v="4"/>
    <x v="3"/>
    <n v="50"/>
    <n v="2"/>
  </r>
  <r>
    <s v="University Health Network"/>
    <s v="Toronto Rehab Institute: Lyndhurst Centre"/>
    <s v="Ccc &amp; Rehab"/>
    <s v="LHIN7"/>
    <x v="7"/>
    <n v="2019"/>
    <x v="0"/>
    <x v="1"/>
    <n v="4"/>
    <x v="6"/>
    <n v="0"/>
    <n v="0"/>
  </r>
  <r>
    <s v="University Health Network"/>
    <s v="Toronto Rehab Institute: Lyndhurst Centre"/>
    <s v="Ccc &amp; Rehab"/>
    <s v="LHIN7"/>
    <x v="7"/>
    <n v="2019"/>
    <x v="0"/>
    <x v="1"/>
    <n v="4"/>
    <x v="18"/>
    <n v="100"/>
    <n v="4"/>
  </r>
  <r>
    <s v="University Health Network"/>
    <s v="Toronto Rehab Institute: Lyndhurst Centre"/>
    <s v="Ccc &amp; Rehab"/>
    <s v="LHIN7"/>
    <x v="7"/>
    <n v="2019"/>
    <x v="0"/>
    <x v="2"/>
    <n v="2"/>
    <x v="7"/>
    <n v="0"/>
    <n v="0"/>
  </r>
  <r>
    <s v="University Health Network"/>
    <s v="Toronto Rehab Institute: Lyndhurst Centre"/>
    <s v="Ccc &amp; Rehab"/>
    <s v="LHIN7"/>
    <x v="7"/>
    <n v="2019"/>
    <x v="0"/>
    <x v="2"/>
    <n v="2"/>
    <x v="8"/>
    <n v="100"/>
    <n v="2"/>
  </r>
  <r>
    <s v="University Health Network"/>
    <s v="Toronto Rehab Institute: Lyndhurst Centre"/>
    <s v="Ccc &amp; Rehab"/>
    <s v="LHIN7"/>
    <x v="7"/>
    <n v="2019"/>
    <x v="0"/>
    <x v="2"/>
    <n v="2"/>
    <x v="10"/>
    <n v="100"/>
    <n v="2"/>
  </r>
  <r>
    <s v="University Health Network"/>
    <s v="Toronto Rehab Institute: Lyndhurst Centre"/>
    <s v="Ccc &amp; Rehab"/>
    <s v="LHIN7"/>
    <x v="7"/>
    <n v="2019"/>
    <x v="0"/>
    <x v="2"/>
    <n v="2"/>
    <x v="4"/>
    <n v="100"/>
    <n v="2"/>
  </r>
  <r>
    <s v="University Health Network"/>
    <s v="Toronto Rehab Institute: Lyndhurst Centre"/>
    <s v="Ccc &amp; Rehab"/>
    <s v="LHIN7"/>
    <x v="7"/>
    <n v="2019"/>
    <x v="0"/>
    <x v="2"/>
    <n v="2"/>
    <x v="17"/>
    <n v="100"/>
    <n v="2"/>
  </r>
  <r>
    <s v="University Health Network"/>
    <s v="Toronto Rehab Institute: Lyndhurst Centre"/>
    <s v="Ccc &amp; Rehab"/>
    <s v="LHIN7"/>
    <x v="7"/>
    <n v="2019"/>
    <x v="0"/>
    <x v="2"/>
    <n v="2"/>
    <x v="1"/>
    <n v="100"/>
    <n v="2"/>
  </r>
  <r>
    <s v="University Health Network"/>
    <s v="Toronto Rehab Institute: Lyndhurst Centre"/>
    <s v="Ccc &amp; Rehab"/>
    <s v="LHIN7"/>
    <x v="7"/>
    <n v="2019"/>
    <x v="0"/>
    <x v="2"/>
    <n v="2"/>
    <x v="11"/>
    <n v="100"/>
    <n v="2"/>
  </r>
  <r>
    <s v="University Health Network"/>
    <s v="Toronto Rehab Institute: Lyndhurst Centre"/>
    <s v="Ccc &amp; Rehab"/>
    <s v="LHIN7"/>
    <x v="7"/>
    <n v="2019"/>
    <x v="0"/>
    <x v="2"/>
    <n v="2"/>
    <x v="0"/>
    <n v="100"/>
    <n v="2"/>
  </r>
  <r>
    <s v="University Health Network"/>
    <s v="Toronto Rehab Institute: Lyndhurst Centre"/>
    <s v="Ccc &amp; Rehab"/>
    <s v="LHIN7"/>
    <x v="7"/>
    <n v="2019"/>
    <x v="0"/>
    <x v="2"/>
    <n v="2"/>
    <x v="5"/>
    <n v="100"/>
    <n v="2"/>
  </r>
  <r>
    <s v="University Health Network"/>
    <s v="Toronto Rehab Institute: Lyndhurst Centre"/>
    <s v="Ccc &amp; Rehab"/>
    <s v="LHIN7"/>
    <x v="7"/>
    <n v="2019"/>
    <x v="0"/>
    <x v="2"/>
    <n v="2"/>
    <x v="3"/>
    <n v="100"/>
    <n v="2"/>
  </r>
  <r>
    <s v="University Health Network"/>
    <s v="Toronto Rehab Institute: Lyndhurst Centre"/>
    <s v="Ccc &amp; Rehab"/>
    <s v="LHIN7"/>
    <x v="7"/>
    <n v="2019"/>
    <x v="0"/>
    <x v="2"/>
    <n v="2"/>
    <x v="6"/>
    <n v="100"/>
    <n v="2"/>
  </r>
  <r>
    <s v="University Health Network"/>
    <s v="Toronto Rehab Institute: Lyndhurst Centre"/>
    <s v="Ccc &amp; Rehab"/>
    <s v="LHIN7"/>
    <x v="7"/>
    <n v="2019"/>
    <x v="0"/>
    <x v="2"/>
    <n v="2"/>
    <x v="18"/>
    <n v="100"/>
    <n v="2"/>
  </r>
  <r>
    <s v="University Health Network"/>
    <s v="Toronto Rehab Institute: Lyndhurst Centre"/>
    <s v="Ccc &amp; Rehab"/>
    <s v="LHIN7"/>
    <x v="7"/>
    <n v="2019"/>
    <x v="0"/>
    <x v="3"/>
    <n v="2"/>
    <x v="7"/>
    <n v="100"/>
    <n v="2"/>
  </r>
  <r>
    <s v="University Health Network"/>
    <s v="Toronto Rehab Institute: Lyndhurst Centre"/>
    <s v="Ccc &amp; Rehab"/>
    <s v="LHIN7"/>
    <x v="7"/>
    <n v="2019"/>
    <x v="0"/>
    <x v="3"/>
    <n v="2"/>
    <x v="8"/>
    <n v="100"/>
    <n v="2"/>
  </r>
  <r>
    <s v="University Health Network"/>
    <s v="Toronto Rehab Institute: Lyndhurst Centre"/>
    <s v="Ccc &amp; Rehab"/>
    <s v="LHIN7"/>
    <x v="7"/>
    <n v="2019"/>
    <x v="0"/>
    <x v="3"/>
    <n v="2"/>
    <x v="10"/>
    <n v="100"/>
    <n v="2"/>
  </r>
  <r>
    <s v="University Health Network"/>
    <s v="Toronto Rehab Institute: Lyndhurst Centre"/>
    <s v="Ccc &amp; Rehab"/>
    <s v="LHIN7"/>
    <x v="7"/>
    <n v="2019"/>
    <x v="0"/>
    <x v="3"/>
    <n v="2"/>
    <x v="4"/>
    <n v="100"/>
    <n v="2"/>
  </r>
  <r>
    <s v="University Health Network"/>
    <s v="Toronto Rehab Institute: Lyndhurst Centre"/>
    <s v="Ccc &amp; Rehab"/>
    <s v="LHIN7"/>
    <x v="7"/>
    <n v="2019"/>
    <x v="0"/>
    <x v="3"/>
    <n v="2"/>
    <x v="17"/>
    <n v="100"/>
    <n v="2"/>
  </r>
  <r>
    <s v="University Health Network"/>
    <s v="Toronto Rehab Institute: Lyndhurst Centre"/>
    <s v="Ccc &amp; Rehab"/>
    <s v="LHIN7"/>
    <x v="7"/>
    <n v="2019"/>
    <x v="0"/>
    <x v="3"/>
    <n v="2"/>
    <x v="1"/>
    <n v="100"/>
    <n v="2"/>
  </r>
  <r>
    <s v="University Health Network"/>
    <s v="Toronto Rehab Institute: Lyndhurst Centre"/>
    <s v="Ccc &amp; Rehab"/>
    <s v="LHIN7"/>
    <x v="7"/>
    <n v="2019"/>
    <x v="0"/>
    <x v="3"/>
    <n v="2"/>
    <x v="11"/>
    <n v="100"/>
    <n v="2"/>
  </r>
  <r>
    <s v="University Health Network"/>
    <s v="Toronto Rehab Institute: Lyndhurst Centre"/>
    <s v="Ccc &amp; Rehab"/>
    <s v="LHIN7"/>
    <x v="7"/>
    <n v="2019"/>
    <x v="0"/>
    <x v="3"/>
    <n v="2"/>
    <x v="0"/>
    <n v="100"/>
    <n v="2"/>
  </r>
  <r>
    <s v="University Health Network"/>
    <s v="Toronto Rehab Institute: Lyndhurst Centre"/>
    <s v="Ccc &amp; Rehab"/>
    <s v="LHIN7"/>
    <x v="7"/>
    <n v="2019"/>
    <x v="0"/>
    <x v="3"/>
    <n v="2"/>
    <x v="5"/>
    <n v="100"/>
    <n v="2"/>
  </r>
  <r>
    <s v="University Health Network"/>
    <s v="Toronto Rehab Institute: Lyndhurst Centre"/>
    <s v="Ccc &amp; Rehab"/>
    <s v="LHIN7"/>
    <x v="7"/>
    <n v="2019"/>
    <x v="0"/>
    <x v="3"/>
    <n v="2"/>
    <x v="3"/>
    <n v="100"/>
    <n v="2"/>
  </r>
  <r>
    <s v="University Health Network"/>
    <s v="Toronto Rehab Institute: Lyndhurst Centre"/>
    <s v="Ccc &amp; Rehab"/>
    <s v="LHIN7"/>
    <x v="7"/>
    <n v="2019"/>
    <x v="0"/>
    <x v="3"/>
    <n v="2"/>
    <x v="6"/>
    <n v="100"/>
    <n v="2"/>
  </r>
  <r>
    <s v="University Health Network"/>
    <s v="Toronto Rehab Institute: Lyndhurst Centre"/>
    <s v="Ccc &amp; Rehab"/>
    <s v="LHIN7"/>
    <x v="7"/>
    <n v="2019"/>
    <x v="0"/>
    <x v="3"/>
    <n v="2"/>
    <x v="18"/>
    <n v="100"/>
    <n v="2"/>
  </r>
  <r>
    <s v="University Health Network"/>
    <s v="Toronto Rehab Institute: Lyndhurst Centre"/>
    <s v="Ccc &amp; Rehab"/>
    <s v="LHIN7"/>
    <x v="7"/>
    <n v="2019"/>
    <x v="0"/>
    <x v="0"/>
    <n v="1"/>
    <x v="7"/>
    <n v="0"/>
    <n v="0"/>
  </r>
  <r>
    <s v="University Health Network"/>
    <s v="Toronto Rehab Institute: Lyndhurst Centre"/>
    <s v="Ccc &amp; Rehab"/>
    <s v="LHIN7"/>
    <x v="7"/>
    <n v="2019"/>
    <x v="0"/>
    <x v="0"/>
    <n v="1"/>
    <x v="8"/>
    <n v="0"/>
    <n v="0"/>
  </r>
  <r>
    <s v="University Health Network"/>
    <s v="Toronto Rehab Institute: Lyndhurst Centre"/>
    <s v="Ccc &amp; Rehab"/>
    <s v="LHIN7"/>
    <x v="7"/>
    <n v="2019"/>
    <x v="0"/>
    <x v="0"/>
    <n v="1"/>
    <x v="10"/>
    <n v="0"/>
    <n v="0"/>
  </r>
  <r>
    <s v="University Health Network"/>
    <s v="Toronto Rehab Institute: Lyndhurst Centre"/>
    <s v="Ccc &amp; Rehab"/>
    <s v="LHIN7"/>
    <x v="7"/>
    <n v="2019"/>
    <x v="0"/>
    <x v="0"/>
    <n v="1"/>
    <x v="4"/>
    <n v="100"/>
    <n v="1"/>
  </r>
  <r>
    <s v="University Health Network"/>
    <s v="Toronto Rehab Institute: Lyndhurst Centre"/>
    <s v="Ccc &amp; Rehab"/>
    <s v="LHIN7"/>
    <x v="7"/>
    <n v="2019"/>
    <x v="0"/>
    <x v="0"/>
    <n v="1"/>
    <x v="17"/>
    <n v="100"/>
    <n v="1"/>
  </r>
  <r>
    <s v="University Health Network"/>
    <s v="Toronto Rehab Institute: Lyndhurst Centre"/>
    <s v="Ccc &amp; Rehab"/>
    <s v="LHIN7"/>
    <x v="7"/>
    <n v="2019"/>
    <x v="0"/>
    <x v="0"/>
    <n v="1"/>
    <x v="9"/>
    <n v="0"/>
    <n v="0"/>
  </r>
  <r>
    <s v="University Health Network"/>
    <s v="Toronto Rehab Institute: Lyndhurst Centre"/>
    <s v="Ccc &amp; Rehab"/>
    <s v="LHIN7"/>
    <x v="7"/>
    <n v="2019"/>
    <x v="0"/>
    <x v="0"/>
    <n v="1"/>
    <x v="1"/>
    <n v="0"/>
    <n v="0"/>
  </r>
  <r>
    <s v="University Health Network"/>
    <s v="Toronto Rehab Institute: Lyndhurst Centre"/>
    <s v="Ccc &amp; Rehab"/>
    <s v="LHIN7"/>
    <x v="7"/>
    <n v="2019"/>
    <x v="0"/>
    <x v="0"/>
    <n v="1"/>
    <x v="11"/>
    <n v="0"/>
    <n v="0"/>
  </r>
  <r>
    <s v="University Health Network"/>
    <s v="Toronto Rehab Institute: Lyndhurst Centre"/>
    <s v="Ccc &amp; Rehab"/>
    <s v="LHIN7"/>
    <x v="7"/>
    <n v="2019"/>
    <x v="0"/>
    <x v="0"/>
    <n v="1"/>
    <x v="0"/>
    <n v="100"/>
    <n v="1"/>
  </r>
  <r>
    <s v="University Health Network"/>
    <s v="Toronto Rehab Institute: Lyndhurst Centre"/>
    <s v="Ccc &amp; Rehab"/>
    <s v="LHIN7"/>
    <x v="7"/>
    <n v="2019"/>
    <x v="0"/>
    <x v="0"/>
    <n v="1"/>
    <x v="5"/>
    <n v="100"/>
    <n v="1"/>
  </r>
  <r>
    <s v="University Health Network"/>
    <s v="Toronto Rehab Institute: Lyndhurst Centre"/>
    <s v="Ccc &amp; Rehab"/>
    <s v="LHIN7"/>
    <x v="7"/>
    <n v="2019"/>
    <x v="0"/>
    <x v="0"/>
    <n v="1"/>
    <x v="3"/>
    <n v="100"/>
    <n v="1"/>
  </r>
  <r>
    <s v="University Health Network"/>
    <s v="Toronto Rehab Institute: Lyndhurst Centre"/>
    <s v="Ccc &amp; Rehab"/>
    <s v="LHIN7"/>
    <x v="7"/>
    <n v="2019"/>
    <x v="0"/>
    <x v="0"/>
    <n v="1"/>
    <x v="6"/>
    <n v="100"/>
    <n v="1"/>
  </r>
  <r>
    <s v="University Health Network"/>
    <s v="Toronto Rehab Institute: Lyndhurst Centre"/>
    <s v="Ccc &amp; Rehab"/>
    <s v="LHIN7"/>
    <x v="7"/>
    <n v="2019"/>
    <x v="0"/>
    <x v="0"/>
    <n v="1"/>
    <x v="18"/>
    <n v="100"/>
    <n v="1"/>
  </r>
  <r>
    <s v="University Health Network"/>
    <s v="Toronto Rehab Institute: Lyndhurst Centre"/>
    <s v="Ccc &amp; Rehab"/>
    <s v="LHIN7"/>
    <x v="7"/>
    <n v="2019"/>
    <x v="1"/>
    <x v="7"/>
    <n v="24"/>
    <x v="10"/>
    <n v="83"/>
    <n v="19.920000000000002"/>
  </r>
  <r>
    <s v="University Health Network"/>
    <s v="Toronto Rehab Institute: Lyndhurst Centre"/>
    <s v="Ccc &amp; Rehab"/>
    <s v="LHIN7"/>
    <x v="7"/>
    <n v="2019"/>
    <x v="1"/>
    <x v="7"/>
    <n v="24"/>
    <x v="4"/>
    <n v="83"/>
    <n v="19.920000000000002"/>
  </r>
  <r>
    <s v="University Health Network"/>
    <s v="Toronto Rehab Institute: Lyndhurst Centre"/>
    <s v="Ccc &amp; Rehab"/>
    <s v="LHIN7"/>
    <x v="7"/>
    <n v="2019"/>
    <x v="1"/>
    <x v="7"/>
    <n v="24"/>
    <x v="17"/>
    <n v="83"/>
    <n v="19.920000000000002"/>
  </r>
  <r>
    <s v="University Health Network"/>
    <s v="Toronto Rehab Institute: Lyndhurst Centre"/>
    <s v="Ccc &amp; Rehab"/>
    <s v="LHIN7"/>
    <x v="7"/>
    <n v="2019"/>
    <x v="1"/>
    <x v="7"/>
    <n v="24"/>
    <x v="12"/>
    <n v="83"/>
    <n v="19.920000000000002"/>
  </r>
  <r>
    <s v="University Health Network"/>
    <s v="Toronto Rehab Institute: Lyndhurst Centre"/>
    <s v="Ccc &amp; Rehab"/>
    <s v="LHIN7"/>
    <x v="7"/>
    <n v="2019"/>
    <x v="1"/>
    <x v="7"/>
    <n v="24"/>
    <x v="9"/>
    <n v="83"/>
    <n v="19.920000000000002"/>
  </r>
  <r>
    <s v="University Health Network"/>
    <s v="Toronto Rehab Institute: Lyndhurst Centre"/>
    <s v="Ccc &amp; Rehab"/>
    <s v="LHIN7"/>
    <x v="7"/>
    <n v="2019"/>
    <x v="1"/>
    <x v="7"/>
    <n v="24"/>
    <x v="14"/>
    <n v="75"/>
    <n v="18"/>
  </r>
  <r>
    <s v="University Health Network"/>
    <s v="Toronto Rehab Institute: Lyndhurst Centre"/>
    <s v="Ccc &amp; Rehab"/>
    <s v="LHIN7"/>
    <x v="7"/>
    <n v="2019"/>
    <x v="1"/>
    <x v="7"/>
    <n v="24"/>
    <x v="1"/>
    <n v="83"/>
    <n v="19.920000000000002"/>
  </r>
  <r>
    <s v="University Health Network"/>
    <s v="Toronto Rehab Institute: Lyndhurst Centre"/>
    <s v="Ccc &amp; Rehab"/>
    <s v="LHIN7"/>
    <x v="7"/>
    <n v="2019"/>
    <x v="1"/>
    <x v="7"/>
    <n v="24"/>
    <x v="15"/>
    <n v="71"/>
    <n v="17.04"/>
  </r>
  <r>
    <s v="University Health Network"/>
    <s v="Toronto Rehab Institute: Lyndhurst Centre"/>
    <s v="Ccc &amp; Rehab"/>
    <s v="LHIN7"/>
    <x v="7"/>
    <n v="2019"/>
    <x v="1"/>
    <x v="7"/>
    <n v="24"/>
    <x v="23"/>
    <n v="100"/>
    <n v="24"/>
  </r>
  <r>
    <s v="University Health Network"/>
    <s v="Toronto Rehab Institute: Lyndhurst Centre"/>
    <s v="Ccc &amp; Rehab"/>
    <s v="LHIN7"/>
    <x v="7"/>
    <n v="2019"/>
    <x v="1"/>
    <x v="7"/>
    <n v="24"/>
    <x v="5"/>
    <n v="100"/>
    <n v="24"/>
  </r>
  <r>
    <s v="University Health Network"/>
    <s v="Toronto Rehab Institute: Lyndhurst Centre"/>
    <s v="Ccc &amp; Rehab"/>
    <s v="LHIN7"/>
    <x v="7"/>
    <n v="2019"/>
    <x v="1"/>
    <x v="7"/>
    <n v="24"/>
    <x v="13"/>
    <n v="100"/>
    <n v="24"/>
  </r>
  <r>
    <s v="University Health Network"/>
    <s v="Toronto Rehab Institute: Lyndhurst Centre"/>
    <s v="Ccc &amp; Rehab"/>
    <s v="LHIN7"/>
    <x v="7"/>
    <n v="2019"/>
    <x v="1"/>
    <x v="7"/>
    <n v="24"/>
    <x v="24"/>
    <n v="100"/>
    <n v="24"/>
  </r>
  <r>
    <s v="University Health Network"/>
    <s v="Toronto Rehab Institute: Lyndhurst Centre"/>
    <s v="Ccc &amp; Rehab"/>
    <s v="LHIN7"/>
    <x v="7"/>
    <n v="2019"/>
    <x v="1"/>
    <x v="5"/>
    <n v="2"/>
    <x v="10"/>
    <n v="0"/>
    <n v="0"/>
  </r>
  <r>
    <s v="University Health Network"/>
    <s v="Toronto Rehab Institute: Lyndhurst Centre"/>
    <s v="Ccc &amp; Rehab"/>
    <s v="LHIN7"/>
    <x v="7"/>
    <n v="2019"/>
    <x v="1"/>
    <x v="5"/>
    <n v="2"/>
    <x v="4"/>
    <n v="0"/>
    <n v="0"/>
  </r>
  <r>
    <s v="University Health Network"/>
    <s v="Toronto Rehab Institute: Lyndhurst Centre"/>
    <s v="Ccc &amp; Rehab"/>
    <s v="LHIN7"/>
    <x v="7"/>
    <n v="2019"/>
    <x v="1"/>
    <x v="5"/>
    <n v="2"/>
    <x v="17"/>
    <n v="0"/>
    <n v="0"/>
  </r>
  <r>
    <s v="University Health Network"/>
    <s v="Toronto Rehab Institute: Lyndhurst Centre"/>
    <s v="Ccc &amp; Rehab"/>
    <s v="LHIN7"/>
    <x v="7"/>
    <n v="2019"/>
    <x v="1"/>
    <x v="5"/>
    <n v="2"/>
    <x v="12"/>
    <n v="0"/>
    <n v="0"/>
  </r>
  <r>
    <s v="University Health Network"/>
    <s v="Toronto Rehab Institute: Lyndhurst Centre"/>
    <s v="Ccc &amp; Rehab"/>
    <s v="LHIN7"/>
    <x v="7"/>
    <n v="2019"/>
    <x v="1"/>
    <x v="5"/>
    <n v="2"/>
    <x v="9"/>
    <n v="0"/>
    <n v="0"/>
  </r>
  <r>
    <s v="University Health Network"/>
    <s v="Toronto Rehab Institute: Lyndhurst Centre"/>
    <s v="Ccc &amp; Rehab"/>
    <s v="LHIN7"/>
    <x v="7"/>
    <n v="2019"/>
    <x v="1"/>
    <x v="5"/>
    <n v="2"/>
    <x v="14"/>
    <n v="0"/>
    <n v="0"/>
  </r>
  <r>
    <s v="University Health Network"/>
    <s v="Toronto Rehab Institute: Lyndhurst Centre"/>
    <s v="Ccc &amp; Rehab"/>
    <s v="LHIN7"/>
    <x v="7"/>
    <n v="2019"/>
    <x v="1"/>
    <x v="5"/>
    <n v="2"/>
    <x v="1"/>
    <n v="0"/>
    <n v="0"/>
  </r>
  <r>
    <s v="University Health Network"/>
    <s v="Toronto Rehab Institute: Lyndhurst Centre"/>
    <s v="Ccc &amp; Rehab"/>
    <s v="LHIN7"/>
    <x v="7"/>
    <n v="2019"/>
    <x v="1"/>
    <x v="5"/>
    <n v="2"/>
    <x v="15"/>
    <n v="0"/>
    <n v="0"/>
  </r>
  <r>
    <s v="University Health Network"/>
    <s v="Toronto Rehab Institute: Lyndhurst Centre"/>
    <s v="Ccc &amp; Rehab"/>
    <s v="LHIN7"/>
    <x v="7"/>
    <n v="2019"/>
    <x v="1"/>
    <x v="5"/>
    <n v="2"/>
    <x v="23"/>
    <n v="100"/>
    <n v="2"/>
  </r>
  <r>
    <s v="University Health Network"/>
    <s v="Toronto Rehab Institute: Lyndhurst Centre"/>
    <s v="Ccc &amp; Rehab"/>
    <s v="LHIN7"/>
    <x v="7"/>
    <n v="2019"/>
    <x v="1"/>
    <x v="5"/>
    <n v="2"/>
    <x v="5"/>
    <n v="0"/>
    <n v="0"/>
  </r>
  <r>
    <s v="University Health Network"/>
    <s v="Toronto Rehab Institute: Lyndhurst Centre"/>
    <s v="Ccc &amp; Rehab"/>
    <s v="LHIN7"/>
    <x v="7"/>
    <n v="2019"/>
    <x v="1"/>
    <x v="5"/>
    <n v="2"/>
    <x v="13"/>
    <n v="100"/>
    <n v="2"/>
  </r>
  <r>
    <s v="University Health Network"/>
    <s v="Toronto Rehab Institute: Lyndhurst Centre"/>
    <s v="Ccc &amp; Rehab"/>
    <s v="LHIN7"/>
    <x v="7"/>
    <n v="2019"/>
    <x v="1"/>
    <x v="5"/>
    <n v="2"/>
    <x v="24"/>
    <n v="100"/>
    <n v="2"/>
  </r>
  <r>
    <s v="University Health Network"/>
    <s v="Toronto Rehab Institute: Lyndhurst Centre"/>
    <s v="Ccc &amp; Rehab"/>
    <s v="LHIN7"/>
    <x v="7"/>
    <n v="2019"/>
    <x v="1"/>
    <x v="16"/>
    <n v="1"/>
    <x v="7"/>
    <n v="0"/>
    <n v="0"/>
  </r>
  <r>
    <s v="University Health Network"/>
    <s v="Toronto Rehab Institute: Lyndhurst Centre"/>
    <s v="Ccc &amp; Rehab"/>
    <s v="LHIN7"/>
    <x v="7"/>
    <n v="2019"/>
    <x v="1"/>
    <x v="16"/>
    <n v="1"/>
    <x v="8"/>
    <n v="0"/>
    <n v="0"/>
  </r>
  <r>
    <s v="University Health Network"/>
    <s v="Toronto Rehab Institute: Lyndhurst Centre"/>
    <s v="Ccc &amp; Rehab"/>
    <s v="LHIN7"/>
    <x v="7"/>
    <n v="2019"/>
    <x v="1"/>
    <x v="16"/>
    <n v="1"/>
    <x v="10"/>
    <n v="0"/>
    <n v="0"/>
  </r>
  <r>
    <s v="University Health Network"/>
    <s v="Toronto Rehab Institute: Lyndhurst Centre"/>
    <s v="Ccc &amp; Rehab"/>
    <s v="LHIN7"/>
    <x v="7"/>
    <n v="2019"/>
    <x v="1"/>
    <x v="16"/>
    <n v="1"/>
    <x v="13"/>
    <n v="100"/>
    <n v="1"/>
  </r>
  <r>
    <s v="University Health Network"/>
    <s v="Toronto Rehab Institute: Lyndhurst Centre"/>
    <s v="Ccc &amp; Rehab"/>
    <s v="LHIN7"/>
    <x v="7"/>
    <n v="2019"/>
    <x v="1"/>
    <x v="6"/>
    <n v="1"/>
    <x v="7"/>
    <n v="100"/>
    <n v="1"/>
  </r>
  <r>
    <s v="University Health Network"/>
    <s v="Toronto Rehab Institute: Lyndhurst Centre"/>
    <s v="Ccc &amp; Rehab"/>
    <s v="LHIN7"/>
    <x v="7"/>
    <n v="2019"/>
    <x v="1"/>
    <x v="6"/>
    <n v="1"/>
    <x v="8"/>
    <n v="100"/>
    <n v="1"/>
  </r>
  <r>
    <s v="University Health Network"/>
    <s v="Toronto Rehab Institute: Lyndhurst Centre"/>
    <s v="Ccc &amp; Rehab"/>
    <s v="LHIN7"/>
    <x v="7"/>
    <n v="2019"/>
    <x v="1"/>
    <x v="6"/>
    <n v="1"/>
    <x v="10"/>
    <n v="100"/>
    <n v="1"/>
  </r>
  <r>
    <s v="University Health Network"/>
    <s v="Toronto Rehab Institute: Lyndhurst Centre"/>
    <s v="Ccc &amp; Rehab"/>
    <s v="LHIN7"/>
    <x v="7"/>
    <n v="2019"/>
    <x v="1"/>
    <x v="6"/>
    <n v="1"/>
    <x v="13"/>
    <n v="100"/>
    <n v="1"/>
  </r>
  <r>
    <s v="University Health Network"/>
    <s v="Toronto Rehab Institute: Bickle Centre"/>
    <s v="Ccc &amp; Rehab"/>
    <s v="LHIN7"/>
    <x v="7"/>
    <n v="2019"/>
    <x v="0"/>
    <x v="1"/>
    <n v="67"/>
    <x v="7"/>
    <n v="20"/>
    <n v="13.4"/>
  </r>
  <r>
    <s v="University Health Network"/>
    <s v="Toronto Rehab Institute: Bickle Centre"/>
    <s v="Ccc &amp; Rehab"/>
    <s v="LHIN7"/>
    <x v="7"/>
    <n v="2019"/>
    <x v="0"/>
    <x v="1"/>
    <n v="67"/>
    <x v="8"/>
    <n v="51"/>
    <n v="34.17"/>
  </r>
  <r>
    <s v="University Health Network"/>
    <s v="Toronto Rehab Institute: Bickle Centre"/>
    <s v="Ccc &amp; Rehab"/>
    <s v="LHIN7"/>
    <x v="7"/>
    <n v="2019"/>
    <x v="0"/>
    <x v="1"/>
    <n v="67"/>
    <x v="10"/>
    <n v="57"/>
    <n v="38.19"/>
  </r>
  <r>
    <s v="University Health Network"/>
    <s v="Toronto Rehab Institute: Bickle Centre"/>
    <s v="Ccc &amp; Rehab"/>
    <s v="LHIN7"/>
    <x v="7"/>
    <n v="2019"/>
    <x v="0"/>
    <x v="1"/>
    <n v="67"/>
    <x v="4"/>
    <n v="100"/>
    <n v="67"/>
  </r>
  <r>
    <s v="University Health Network"/>
    <s v="Toronto Rehab Institute: Bickle Centre"/>
    <s v="Ccc &amp; Rehab"/>
    <s v="LHIN7"/>
    <x v="7"/>
    <n v="2019"/>
    <x v="0"/>
    <x v="1"/>
    <n v="67"/>
    <x v="17"/>
    <n v="100"/>
    <n v="67"/>
  </r>
  <r>
    <s v="University Health Network"/>
    <s v="Toronto Rehab Institute: Bickle Centre"/>
    <s v="Ccc &amp; Rehab"/>
    <s v="LHIN7"/>
    <x v="7"/>
    <n v="2019"/>
    <x v="0"/>
    <x v="1"/>
    <n v="67"/>
    <x v="32"/>
    <n v="54"/>
    <n v="36.18"/>
  </r>
  <r>
    <s v="University Health Network"/>
    <s v="Toronto Rehab Institute: Bickle Centre"/>
    <s v="Ccc &amp; Rehab"/>
    <s v="LHIN7"/>
    <x v="7"/>
    <n v="2019"/>
    <x v="0"/>
    <x v="1"/>
    <n v="67"/>
    <x v="1"/>
    <n v="63"/>
    <n v="42.21"/>
  </r>
  <r>
    <s v="University Health Network"/>
    <s v="Toronto Rehab Institute: Bickle Centre"/>
    <s v="Ccc &amp; Rehab"/>
    <s v="LHIN7"/>
    <x v="7"/>
    <n v="2019"/>
    <x v="0"/>
    <x v="1"/>
    <n v="67"/>
    <x v="11"/>
    <n v="63"/>
    <n v="42.21"/>
  </r>
  <r>
    <s v="University Health Network"/>
    <s v="Toronto Rehab Institute: Bickle Centre"/>
    <s v="Ccc &amp; Rehab"/>
    <s v="LHIN7"/>
    <x v="7"/>
    <n v="2019"/>
    <x v="0"/>
    <x v="1"/>
    <n v="67"/>
    <x v="0"/>
    <n v="58"/>
    <n v="38.86"/>
  </r>
  <r>
    <s v="University Health Network"/>
    <s v="Toronto Rehab Institute: Bickle Centre"/>
    <s v="Ccc &amp; Rehab"/>
    <s v="LHIN7"/>
    <x v="7"/>
    <n v="2019"/>
    <x v="0"/>
    <x v="1"/>
    <n v="67"/>
    <x v="5"/>
    <n v="69"/>
    <n v="46.23"/>
  </r>
  <r>
    <s v="University Health Network"/>
    <s v="Toronto Rehab Institute: Bickle Centre"/>
    <s v="Ccc &amp; Rehab"/>
    <s v="LHIN7"/>
    <x v="7"/>
    <n v="2019"/>
    <x v="0"/>
    <x v="1"/>
    <n v="67"/>
    <x v="19"/>
    <n v="93"/>
    <n v="62.31"/>
  </r>
  <r>
    <s v="University Health Network"/>
    <s v="Toronto Rehab Institute: Bickle Centre"/>
    <s v="Ccc &amp; Rehab"/>
    <s v="LHIN7"/>
    <x v="7"/>
    <n v="2019"/>
    <x v="0"/>
    <x v="1"/>
    <n v="67"/>
    <x v="3"/>
    <n v="88"/>
    <n v="58.96"/>
  </r>
  <r>
    <s v="University Health Network"/>
    <s v="Toronto Rehab Institute: Bickle Centre"/>
    <s v="Ccc &amp; Rehab"/>
    <s v="LHIN7"/>
    <x v="7"/>
    <n v="2019"/>
    <x v="0"/>
    <x v="1"/>
    <n v="67"/>
    <x v="6"/>
    <n v="71"/>
    <n v="47.57"/>
  </r>
  <r>
    <s v="University Health Network"/>
    <s v="Toronto Rehab Institute: Bickle Centre"/>
    <s v="Ccc &amp; Rehab"/>
    <s v="LHIN7"/>
    <x v="7"/>
    <n v="2019"/>
    <x v="0"/>
    <x v="1"/>
    <n v="67"/>
    <x v="18"/>
    <n v="100"/>
    <n v="67"/>
  </r>
  <r>
    <s v="University Health Network"/>
    <s v="Toronto Rehab Institute: Bickle Centre"/>
    <s v="Ccc &amp; Rehab"/>
    <s v="LHIN7"/>
    <x v="7"/>
    <n v="2019"/>
    <x v="0"/>
    <x v="2"/>
    <n v="20"/>
    <x v="7"/>
    <n v="0"/>
    <n v="0"/>
  </r>
  <r>
    <s v="University Health Network"/>
    <s v="Toronto Rehab Institute: Bickle Centre"/>
    <s v="Ccc &amp; Rehab"/>
    <s v="LHIN7"/>
    <x v="7"/>
    <n v="2019"/>
    <x v="0"/>
    <x v="2"/>
    <n v="20"/>
    <x v="8"/>
    <n v="55"/>
    <n v="11"/>
  </r>
  <r>
    <s v="University Health Network"/>
    <s v="Toronto Rehab Institute: Bickle Centre"/>
    <s v="Ccc &amp; Rehab"/>
    <s v="LHIN7"/>
    <x v="7"/>
    <n v="2019"/>
    <x v="0"/>
    <x v="2"/>
    <n v="20"/>
    <x v="10"/>
    <n v="50"/>
    <n v="10"/>
  </r>
  <r>
    <s v="University Health Network"/>
    <s v="Toronto Rehab Institute: Bickle Centre"/>
    <s v="Ccc &amp; Rehab"/>
    <s v="LHIN7"/>
    <x v="7"/>
    <n v="2019"/>
    <x v="0"/>
    <x v="2"/>
    <n v="20"/>
    <x v="4"/>
    <n v="100"/>
    <n v="20"/>
  </r>
  <r>
    <s v="University Health Network"/>
    <s v="Toronto Rehab Institute: Bickle Centre"/>
    <s v="Ccc &amp; Rehab"/>
    <s v="LHIN7"/>
    <x v="7"/>
    <n v="2019"/>
    <x v="0"/>
    <x v="2"/>
    <n v="20"/>
    <x v="17"/>
    <n v="100"/>
    <n v="20"/>
  </r>
  <r>
    <s v="University Health Network"/>
    <s v="Toronto Rehab Institute: Bickle Centre"/>
    <s v="Ccc &amp; Rehab"/>
    <s v="LHIN7"/>
    <x v="7"/>
    <n v="2019"/>
    <x v="0"/>
    <x v="2"/>
    <n v="20"/>
    <x v="32"/>
    <n v="60"/>
    <n v="12"/>
  </r>
  <r>
    <s v="University Health Network"/>
    <s v="Toronto Rehab Institute: Bickle Centre"/>
    <s v="Ccc &amp; Rehab"/>
    <s v="LHIN7"/>
    <x v="7"/>
    <n v="2019"/>
    <x v="0"/>
    <x v="2"/>
    <n v="20"/>
    <x v="1"/>
    <n v="65"/>
    <n v="13"/>
  </r>
  <r>
    <s v="University Health Network"/>
    <s v="Toronto Rehab Institute: Bickle Centre"/>
    <s v="Ccc &amp; Rehab"/>
    <s v="LHIN7"/>
    <x v="7"/>
    <n v="2019"/>
    <x v="0"/>
    <x v="2"/>
    <n v="20"/>
    <x v="11"/>
    <n v="65"/>
    <n v="13"/>
  </r>
  <r>
    <s v="University Health Network"/>
    <s v="Toronto Rehab Institute: Bickle Centre"/>
    <s v="Ccc &amp; Rehab"/>
    <s v="LHIN7"/>
    <x v="7"/>
    <n v="2019"/>
    <x v="0"/>
    <x v="2"/>
    <n v="20"/>
    <x v="0"/>
    <n v="95"/>
    <n v="19"/>
  </r>
  <r>
    <s v="University Health Network"/>
    <s v="Toronto Rehab Institute: Bickle Centre"/>
    <s v="Ccc &amp; Rehab"/>
    <s v="LHIN7"/>
    <x v="7"/>
    <n v="2019"/>
    <x v="0"/>
    <x v="2"/>
    <n v="20"/>
    <x v="5"/>
    <n v="85"/>
    <n v="17"/>
  </r>
  <r>
    <s v="University Health Network"/>
    <s v="Toronto Rehab Institute: Bickle Centre"/>
    <s v="Ccc &amp; Rehab"/>
    <s v="LHIN7"/>
    <x v="7"/>
    <n v="2019"/>
    <x v="0"/>
    <x v="2"/>
    <n v="20"/>
    <x v="19"/>
    <n v="15"/>
    <n v="3"/>
  </r>
  <r>
    <s v="University Health Network"/>
    <s v="Toronto Rehab Institute: Bickle Centre"/>
    <s v="Ccc &amp; Rehab"/>
    <s v="LHIN7"/>
    <x v="7"/>
    <n v="2019"/>
    <x v="0"/>
    <x v="2"/>
    <n v="20"/>
    <x v="3"/>
    <n v="100"/>
    <n v="20"/>
  </r>
  <r>
    <s v="University Health Network"/>
    <s v="Toronto Rehab Institute: Bickle Centre"/>
    <s v="Ccc &amp; Rehab"/>
    <s v="LHIN7"/>
    <x v="7"/>
    <n v="2019"/>
    <x v="0"/>
    <x v="2"/>
    <n v="20"/>
    <x v="6"/>
    <n v="88"/>
    <n v="17.600000000000001"/>
  </r>
  <r>
    <s v="University Health Network"/>
    <s v="Toronto Rehab Institute: Bickle Centre"/>
    <s v="Ccc &amp; Rehab"/>
    <s v="LHIN7"/>
    <x v="7"/>
    <n v="2019"/>
    <x v="0"/>
    <x v="2"/>
    <n v="20"/>
    <x v="18"/>
    <n v="100"/>
    <n v="20"/>
  </r>
  <r>
    <s v="University Health Network"/>
    <s v="Toronto Rehab Institute: Bickle Centre"/>
    <s v="Ccc &amp; Rehab"/>
    <s v="LHIN7"/>
    <x v="7"/>
    <n v="2019"/>
    <x v="0"/>
    <x v="3"/>
    <n v="19"/>
    <x v="7"/>
    <n v="92"/>
    <n v="17.48"/>
  </r>
  <r>
    <s v="University Health Network"/>
    <s v="Toronto Rehab Institute: Bickle Centre"/>
    <s v="Ccc &amp; Rehab"/>
    <s v="LHIN7"/>
    <x v="7"/>
    <n v="2019"/>
    <x v="0"/>
    <x v="3"/>
    <n v="19"/>
    <x v="8"/>
    <n v="100"/>
    <n v="19"/>
  </r>
  <r>
    <s v="University Health Network"/>
    <s v="Toronto Rehab Institute: Bickle Centre"/>
    <s v="Ccc &amp; Rehab"/>
    <s v="LHIN7"/>
    <x v="7"/>
    <n v="2019"/>
    <x v="0"/>
    <x v="3"/>
    <n v="19"/>
    <x v="10"/>
    <n v="100"/>
    <n v="19"/>
  </r>
  <r>
    <s v="University Health Network"/>
    <s v="Toronto Rehab Institute: Bickle Centre"/>
    <s v="Ccc &amp; Rehab"/>
    <s v="LHIN7"/>
    <x v="7"/>
    <n v="2019"/>
    <x v="0"/>
    <x v="3"/>
    <n v="19"/>
    <x v="4"/>
    <n v="100"/>
    <n v="19"/>
  </r>
  <r>
    <s v="University Health Network"/>
    <s v="Toronto Rehab Institute: Bickle Centre"/>
    <s v="Ccc &amp; Rehab"/>
    <s v="LHIN7"/>
    <x v="7"/>
    <n v="2019"/>
    <x v="0"/>
    <x v="3"/>
    <n v="19"/>
    <x v="17"/>
    <n v="100"/>
    <n v="19"/>
  </r>
  <r>
    <s v="University Health Network"/>
    <s v="Toronto Rehab Institute: Bickle Centre"/>
    <s v="Ccc &amp; Rehab"/>
    <s v="LHIN7"/>
    <x v="7"/>
    <n v="2019"/>
    <x v="0"/>
    <x v="3"/>
    <n v="19"/>
    <x v="32"/>
    <n v="100"/>
    <n v="19"/>
  </r>
  <r>
    <s v="University Health Network"/>
    <s v="Toronto Rehab Institute: Bickle Centre"/>
    <s v="Ccc &amp; Rehab"/>
    <s v="LHIN7"/>
    <x v="7"/>
    <n v="2019"/>
    <x v="0"/>
    <x v="3"/>
    <n v="19"/>
    <x v="1"/>
    <n v="100"/>
    <n v="19"/>
  </r>
  <r>
    <s v="University Health Network"/>
    <s v="Toronto Rehab Institute: Bickle Centre"/>
    <s v="Ccc &amp; Rehab"/>
    <s v="LHIN7"/>
    <x v="7"/>
    <n v="2019"/>
    <x v="0"/>
    <x v="3"/>
    <n v="19"/>
    <x v="11"/>
    <n v="100"/>
    <n v="19"/>
  </r>
  <r>
    <s v="University Health Network"/>
    <s v="Toronto Rehab Institute: Bickle Centre"/>
    <s v="Ccc &amp; Rehab"/>
    <s v="LHIN7"/>
    <x v="7"/>
    <n v="2019"/>
    <x v="0"/>
    <x v="3"/>
    <n v="19"/>
    <x v="0"/>
    <n v="63"/>
    <n v="11.97"/>
  </r>
  <r>
    <s v="University Health Network"/>
    <s v="Toronto Rehab Institute: Bickle Centre"/>
    <s v="Ccc &amp; Rehab"/>
    <s v="LHIN7"/>
    <x v="7"/>
    <n v="2019"/>
    <x v="0"/>
    <x v="3"/>
    <n v="19"/>
    <x v="5"/>
    <n v="89"/>
    <n v="16.91"/>
  </r>
  <r>
    <s v="University Health Network"/>
    <s v="Toronto Rehab Institute: Bickle Centre"/>
    <s v="Ccc &amp; Rehab"/>
    <s v="LHIN7"/>
    <x v="7"/>
    <n v="2019"/>
    <x v="0"/>
    <x v="3"/>
    <n v="19"/>
    <x v="19"/>
    <n v="0"/>
    <n v="0"/>
  </r>
  <r>
    <s v="University Health Network"/>
    <s v="Toronto Rehab Institute: Bickle Centre"/>
    <s v="Ccc &amp; Rehab"/>
    <s v="LHIN7"/>
    <x v="7"/>
    <n v="2019"/>
    <x v="0"/>
    <x v="3"/>
    <n v="19"/>
    <x v="3"/>
    <n v="89"/>
    <n v="16.91"/>
  </r>
  <r>
    <s v="University Health Network"/>
    <s v="Toronto Rehab Institute: Bickle Centre"/>
    <s v="Ccc &amp; Rehab"/>
    <s v="LHIN7"/>
    <x v="7"/>
    <n v="2019"/>
    <x v="0"/>
    <x v="3"/>
    <n v="19"/>
    <x v="6"/>
    <n v="92"/>
    <n v="17.48"/>
  </r>
  <r>
    <s v="University Health Network"/>
    <s v="Toronto Rehab Institute: Bickle Centre"/>
    <s v="Ccc &amp; Rehab"/>
    <s v="LHIN7"/>
    <x v="7"/>
    <n v="2019"/>
    <x v="0"/>
    <x v="3"/>
    <n v="19"/>
    <x v="18"/>
    <n v="100"/>
    <n v="19"/>
  </r>
  <r>
    <s v="University Health Network"/>
    <s v="Toronto Rehab Institute: Bickle Centre"/>
    <s v="Ccc &amp; Rehab"/>
    <s v="LHIN7"/>
    <x v="7"/>
    <n v="2019"/>
    <x v="0"/>
    <x v="4"/>
    <n v="8"/>
    <x v="10"/>
    <n v="100"/>
    <n v="8"/>
  </r>
  <r>
    <s v="University Health Network"/>
    <s v="Toronto Rehab Institute: Bickle Centre"/>
    <s v="Ccc &amp; Rehab"/>
    <s v="LHIN7"/>
    <x v="7"/>
    <n v="2019"/>
    <x v="0"/>
    <x v="4"/>
    <n v="8"/>
    <x v="4"/>
    <n v="88"/>
    <n v="7.04"/>
  </r>
  <r>
    <s v="University Health Network"/>
    <s v="Toronto Rehab Institute: Bickle Centre"/>
    <s v="Ccc &amp; Rehab"/>
    <s v="LHIN7"/>
    <x v="7"/>
    <n v="2019"/>
    <x v="0"/>
    <x v="4"/>
    <n v="8"/>
    <x v="11"/>
    <n v="100"/>
    <n v="8"/>
  </r>
  <r>
    <s v="University Health Network"/>
    <s v="Toronto Rehab Institute: Bickle Centre"/>
    <s v="Ccc &amp; Rehab"/>
    <s v="LHIN7"/>
    <x v="7"/>
    <n v="2019"/>
    <x v="0"/>
    <x v="4"/>
    <n v="8"/>
    <x v="0"/>
    <n v="75"/>
    <n v="6"/>
  </r>
  <r>
    <s v="University Health Network"/>
    <s v="Toronto Rehab Institute: Bickle Centre"/>
    <s v="Ccc &amp; Rehab"/>
    <s v="LHIN7"/>
    <x v="7"/>
    <n v="2019"/>
    <x v="0"/>
    <x v="4"/>
    <n v="8"/>
    <x v="3"/>
    <n v="88"/>
    <n v="7.04"/>
  </r>
  <r>
    <s v="University Health Network"/>
    <s v="Toronto Rehab Institute: Bickle Centre"/>
    <s v="Ccc &amp; Rehab"/>
    <s v="LHIN7"/>
    <x v="7"/>
    <n v="2019"/>
    <x v="0"/>
    <x v="4"/>
    <n v="8"/>
    <x v="6"/>
    <n v="88"/>
    <n v="7.04"/>
  </r>
  <r>
    <s v="University Health Network"/>
    <s v="Toronto Rehab Institute: Bickle Centre"/>
    <s v="Ccc &amp; Rehab"/>
    <s v="LHIN7"/>
    <x v="7"/>
    <n v="2019"/>
    <x v="0"/>
    <x v="4"/>
    <n v="8"/>
    <x v="18"/>
    <n v="88"/>
    <n v="7.04"/>
  </r>
  <r>
    <s v="University Health Network"/>
    <s v="Toronto Rehab Institute: Bickle Centre"/>
    <s v="Ccc &amp; Rehab"/>
    <s v="LHIN7"/>
    <x v="7"/>
    <n v="2019"/>
    <x v="0"/>
    <x v="2"/>
    <n v="2"/>
    <x v="7"/>
    <n v="0"/>
    <n v="0"/>
  </r>
  <r>
    <s v="University Health Network"/>
    <s v="Toronto Rehab Institute: Bickle Centre"/>
    <s v="Ccc &amp; Rehab"/>
    <s v="LHIN7"/>
    <x v="7"/>
    <n v="2019"/>
    <x v="0"/>
    <x v="2"/>
    <n v="2"/>
    <x v="8"/>
    <n v="50"/>
    <n v="1"/>
  </r>
  <r>
    <s v="University Health Network"/>
    <s v="Toronto Rehab Institute: Bickle Centre"/>
    <s v="Ccc &amp; Rehab"/>
    <s v="LHIN7"/>
    <x v="7"/>
    <n v="2019"/>
    <x v="0"/>
    <x v="2"/>
    <n v="2"/>
    <x v="10"/>
    <n v="50"/>
    <n v="1"/>
  </r>
  <r>
    <s v="University Health Network"/>
    <s v="Toronto Rehab Institute: Bickle Centre"/>
    <s v="Ccc &amp; Rehab"/>
    <s v="LHIN7"/>
    <x v="7"/>
    <n v="2019"/>
    <x v="0"/>
    <x v="2"/>
    <n v="2"/>
    <x v="4"/>
    <n v="100"/>
    <n v="2"/>
  </r>
  <r>
    <s v="University Health Network"/>
    <s v="Toronto Rehab Institute: Bickle Centre"/>
    <s v="Ccc &amp; Rehab"/>
    <s v="LHIN7"/>
    <x v="7"/>
    <n v="2019"/>
    <x v="0"/>
    <x v="2"/>
    <n v="2"/>
    <x v="17"/>
    <n v="100"/>
    <n v="2"/>
  </r>
  <r>
    <s v="University Health Network"/>
    <s v="Toronto Rehab Institute: Bickle Centre"/>
    <s v="Ccc &amp; Rehab"/>
    <s v="LHIN7"/>
    <x v="7"/>
    <n v="2019"/>
    <x v="0"/>
    <x v="2"/>
    <n v="2"/>
    <x v="32"/>
    <n v="50"/>
    <n v="1"/>
  </r>
  <r>
    <s v="University Health Network"/>
    <s v="Toronto Rehab Institute: Bickle Centre"/>
    <s v="Ccc &amp; Rehab"/>
    <s v="LHIN7"/>
    <x v="7"/>
    <n v="2019"/>
    <x v="0"/>
    <x v="2"/>
    <n v="2"/>
    <x v="1"/>
    <n v="50"/>
    <n v="1"/>
  </r>
  <r>
    <s v="University Health Network"/>
    <s v="Toronto Rehab Institute: Bickle Centre"/>
    <s v="Ccc &amp; Rehab"/>
    <s v="LHIN7"/>
    <x v="7"/>
    <n v="2019"/>
    <x v="0"/>
    <x v="2"/>
    <n v="2"/>
    <x v="11"/>
    <n v="50"/>
    <n v="1"/>
  </r>
  <r>
    <s v="University Health Network"/>
    <s v="Toronto Rehab Institute: Bickle Centre"/>
    <s v="Ccc &amp; Rehab"/>
    <s v="LHIN7"/>
    <x v="7"/>
    <n v="2019"/>
    <x v="0"/>
    <x v="2"/>
    <n v="2"/>
    <x v="0"/>
    <n v="100"/>
    <n v="2"/>
  </r>
  <r>
    <s v="University Health Network"/>
    <s v="Toronto Rehab Institute: Bickle Centre"/>
    <s v="Ccc &amp; Rehab"/>
    <s v="LHIN7"/>
    <x v="7"/>
    <n v="2019"/>
    <x v="0"/>
    <x v="2"/>
    <n v="2"/>
    <x v="5"/>
    <n v="100"/>
    <n v="2"/>
  </r>
  <r>
    <s v="University Health Network"/>
    <s v="Toronto Rehab Institute: Bickle Centre"/>
    <s v="Ccc &amp; Rehab"/>
    <s v="LHIN7"/>
    <x v="7"/>
    <n v="2019"/>
    <x v="0"/>
    <x v="2"/>
    <n v="2"/>
    <x v="19"/>
    <n v="50"/>
    <n v="1"/>
  </r>
  <r>
    <s v="University Health Network"/>
    <s v="Toronto Rehab Institute: Bickle Centre"/>
    <s v="Ccc &amp; Rehab"/>
    <s v="LHIN7"/>
    <x v="7"/>
    <n v="2019"/>
    <x v="0"/>
    <x v="2"/>
    <n v="2"/>
    <x v="3"/>
    <n v="100"/>
    <n v="2"/>
  </r>
  <r>
    <s v="University Health Network"/>
    <s v="Toronto Rehab Institute: Bickle Centre"/>
    <s v="Ccc &amp; Rehab"/>
    <s v="LHIN7"/>
    <x v="7"/>
    <n v="2019"/>
    <x v="0"/>
    <x v="2"/>
    <n v="2"/>
    <x v="6"/>
    <n v="100"/>
    <n v="2"/>
  </r>
  <r>
    <s v="University Health Network"/>
    <s v="Toronto Rehab Institute: Bickle Centre"/>
    <s v="Ccc &amp; Rehab"/>
    <s v="LHIN7"/>
    <x v="7"/>
    <n v="2019"/>
    <x v="0"/>
    <x v="2"/>
    <n v="2"/>
    <x v="18"/>
    <n v="100"/>
    <n v="2"/>
  </r>
  <r>
    <s v="University Health Network"/>
    <s v="Toronto Rehab Institute: Bickle Centre"/>
    <s v="Ccc &amp; Rehab"/>
    <s v="LHIN7"/>
    <x v="7"/>
    <n v="2019"/>
    <x v="0"/>
    <x v="9"/>
    <n v="2"/>
    <x v="7"/>
    <n v="0"/>
    <n v="0"/>
  </r>
  <r>
    <s v="University Health Network"/>
    <s v="Toronto Rehab Institute: Bickle Centre"/>
    <s v="Ccc &amp; Rehab"/>
    <s v="LHIN7"/>
    <x v="7"/>
    <n v="2019"/>
    <x v="0"/>
    <x v="9"/>
    <n v="2"/>
    <x v="8"/>
    <n v="0"/>
    <n v="0"/>
  </r>
  <r>
    <s v="University Health Network"/>
    <s v="Toronto Rehab Institute: Bickle Centre"/>
    <s v="Ccc &amp; Rehab"/>
    <s v="LHIN7"/>
    <x v="7"/>
    <n v="2019"/>
    <x v="0"/>
    <x v="9"/>
    <n v="2"/>
    <x v="10"/>
    <n v="0"/>
    <n v="0"/>
  </r>
  <r>
    <s v="University Health Network"/>
    <s v="Toronto Rehab Institute: Bickle Centre"/>
    <s v="Ccc &amp; Rehab"/>
    <s v="LHIN7"/>
    <x v="7"/>
    <n v="2019"/>
    <x v="0"/>
    <x v="9"/>
    <n v="2"/>
    <x v="4"/>
    <n v="100"/>
    <n v="2"/>
  </r>
  <r>
    <s v="University Health Network"/>
    <s v="Toronto Rehab Institute: Bickle Centre"/>
    <s v="Ccc &amp; Rehab"/>
    <s v="LHIN7"/>
    <x v="7"/>
    <n v="2019"/>
    <x v="0"/>
    <x v="9"/>
    <n v="2"/>
    <x v="17"/>
    <n v="100"/>
    <n v="2"/>
  </r>
  <r>
    <s v="University Health Network"/>
    <s v="Toronto Rehab Institute: Bickle Centre"/>
    <s v="Ccc &amp; Rehab"/>
    <s v="LHIN7"/>
    <x v="7"/>
    <n v="2019"/>
    <x v="0"/>
    <x v="9"/>
    <n v="2"/>
    <x v="32"/>
    <n v="0"/>
    <n v="0"/>
  </r>
  <r>
    <s v="University Health Network"/>
    <s v="Toronto Rehab Institute: Bickle Centre"/>
    <s v="Ccc &amp; Rehab"/>
    <s v="LHIN7"/>
    <x v="7"/>
    <n v="2019"/>
    <x v="0"/>
    <x v="9"/>
    <n v="2"/>
    <x v="1"/>
    <n v="0"/>
    <n v="0"/>
  </r>
  <r>
    <s v="University Health Network"/>
    <s v="Toronto Rehab Institute: Bickle Centre"/>
    <s v="Ccc &amp; Rehab"/>
    <s v="LHIN7"/>
    <x v="7"/>
    <n v="2019"/>
    <x v="0"/>
    <x v="9"/>
    <n v="2"/>
    <x v="11"/>
    <n v="0"/>
    <n v="0"/>
  </r>
  <r>
    <s v="University Health Network"/>
    <s v="Toronto Rehab Institute: Bickle Centre"/>
    <s v="Ccc &amp; Rehab"/>
    <s v="LHIN7"/>
    <x v="7"/>
    <n v="2019"/>
    <x v="0"/>
    <x v="9"/>
    <n v="2"/>
    <x v="0"/>
    <n v="100"/>
    <n v="2"/>
  </r>
  <r>
    <s v="University Health Network"/>
    <s v="Toronto Rehab Institute: Bickle Centre"/>
    <s v="Ccc &amp; Rehab"/>
    <s v="LHIN7"/>
    <x v="7"/>
    <n v="2019"/>
    <x v="0"/>
    <x v="9"/>
    <n v="2"/>
    <x v="5"/>
    <n v="100"/>
    <n v="2"/>
  </r>
  <r>
    <s v="University Health Network"/>
    <s v="Toronto Rehab Institute: Bickle Centre"/>
    <s v="Ccc &amp; Rehab"/>
    <s v="LHIN7"/>
    <x v="7"/>
    <n v="2019"/>
    <x v="0"/>
    <x v="9"/>
    <n v="2"/>
    <x v="19"/>
    <n v="50"/>
    <n v="1"/>
  </r>
  <r>
    <s v="University Health Network"/>
    <s v="Toronto Rehab Institute: Bickle Centre"/>
    <s v="Ccc &amp; Rehab"/>
    <s v="LHIN7"/>
    <x v="7"/>
    <n v="2019"/>
    <x v="0"/>
    <x v="9"/>
    <n v="2"/>
    <x v="3"/>
    <n v="100"/>
    <n v="2"/>
  </r>
  <r>
    <s v="University Health Network"/>
    <s v="Toronto Rehab Institute: Bickle Centre"/>
    <s v="Ccc &amp; Rehab"/>
    <s v="LHIN7"/>
    <x v="7"/>
    <n v="2019"/>
    <x v="0"/>
    <x v="9"/>
    <n v="2"/>
    <x v="6"/>
    <n v="100"/>
    <n v="2"/>
  </r>
  <r>
    <s v="University Health Network"/>
    <s v="Toronto Rehab Institute: Bickle Centre"/>
    <s v="Ccc &amp; Rehab"/>
    <s v="LHIN7"/>
    <x v="7"/>
    <n v="2019"/>
    <x v="0"/>
    <x v="9"/>
    <n v="2"/>
    <x v="18"/>
    <n v="100"/>
    <n v="2"/>
  </r>
  <r>
    <s v="University Health Network"/>
    <s v="Toronto Rehab Institute: Bickle Centre"/>
    <s v="Ccc &amp; Rehab"/>
    <s v="LHIN7"/>
    <x v="7"/>
    <n v="2019"/>
    <x v="1"/>
    <x v="6"/>
    <n v="29"/>
    <x v="7"/>
    <n v="100"/>
    <n v="29"/>
  </r>
  <r>
    <s v="University Health Network"/>
    <s v="Toronto Rehab Institute: Bickle Centre"/>
    <s v="Ccc &amp; Rehab"/>
    <s v="LHIN7"/>
    <x v="7"/>
    <n v="2019"/>
    <x v="1"/>
    <x v="6"/>
    <n v="29"/>
    <x v="8"/>
    <n v="100"/>
    <n v="29"/>
  </r>
  <r>
    <s v="University Health Network"/>
    <s v="Toronto Rehab Institute: Bickle Centre"/>
    <s v="Ccc &amp; Rehab"/>
    <s v="LHIN7"/>
    <x v="7"/>
    <n v="2019"/>
    <x v="1"/>
    <x v="6"/>
    <n v="29"/>
    <x v="10"/>
    <n v="100"/>
    <n v="29"/>
  </r>
  <r>
    <s v="University Health Network"/>
    <s v="Toronto Rehab Institute: Bickle Centre"/>
    <s v="Ccc &amp; Rehab"/>
    <s v="LHIN7"/>
    <x v="7"/>
    <n v="2019"/>
    <x v="1"/>
    <x v="6"/>
    <n v="29"/>
    <x v="23"/>
    <n v="34"/>
    <n v="9.86"/>
  </r>
  <r>
    <s v="University Health Network"/>
    <s v="Toronto Rehab Institute: Bickle Centre"/>
    <s v="Ccc &amp; Rehab"/>
    <s v="LHIN7"/>
    <x v="7"/>
    <n v="2019"/>
    <x v="1"/>
    <x v="6"/>
    <n v="29"/>
    <x v="0"/>
    <n v="76"/>
    <n v="22.04"/>
  </r>
  <r>
    <s v="University Health Network"/>
    <s v="Toronto Rehab Institute: Bickle Centre"/>
    <s v="Ccc &amp; Rehab"/>
    <s v="LHIN7"/>
    <x v="7"/>
    <n v="2019"/>
    <x v="1"/>
    <x v="6"/>
    <n v="29"/>
    <x v="19"/>
    <n v="100"/>
    <n v="29"/>
  </r>
  <r>
    <s v="University Health Network"/>
    <s v="Toronto Rehab Institute: Bickle Centre"/>
    <s v="Ccc &amp; Rehab"/>
    <s v="LHIN7"/>
    <x v="7"/>
    <n v="2019"/>
    <x v="1"/>
    <x v="6"/>
    <n v="29"/>
    <x v="13"/>
    <n v="100"/>
    <n v="29"/>
  </r>
  <r>
    <s v="University Health Network"/>
    <s v="Toronto Rehab Institute: Bickle Centre"/>
    <s v="Ccc &amp; Rehab"/>
    <s v="LHIN7"/>
    <x v="7"/>
    <n v="2019"/>
    <x v="1"/>
    <x v="6"/>
    <n v="29"/>
    <x v="24"/>
    <n v="100"/>
    <n v="29"/>
  </r>
  <r>
    <s v="University Health Network"/>
    <s v="Toronto Rehab Institute: Bickle Centre"/>
    <s v="Ccc &amp; Rehab"/>
    <s v="LHIN7"/>
    <x v="7"/>
    <n v="2019"/>
    <x v="1"/>
    <x v="16"/>
    <n v="11"/>
    <x v="7"/>
    <n v="27"/>
    <n v="2.97"/>
  </r>
  <r>
    <s v="University Health Network"/>
    <s v="Toronto Rehab Institute: Bickle Centre"/>
    <s v="Ccc &amp; Rehab"/>
    <s v="LHIN7"/>
    <x v="7"/>
    <n v="2019"/>
    <x v="1"/>
    <x v="16"/>
    <n v="11"/>
    <x v="8"/>
    <n v="27"/>
    <n v="2.97"/>
  </r>
  <r>
    <s v="University Health Network"/>
    <s v="Toronto Rehab Institute: Bickle Centre"/>
    <s v="Ccc &amp; Rehab"/>
    <s v="LHIN7"/>
    <x v="7"/>
    <n v="2019"/>
    <x v="1"/>
    <x v="16"/>
    <n v="11"/>
    <x v="10"/>
    <n v="27"/>
    <n v="2.97"/>
  </r>
  <r>
    <s v="University Health Network"/>
    <s v="Toronto Rehab Institute: Bickle Centre"/>
    <s v="Ccc &amp; Rehab"/>
    <s v="LHIN7"/>
    <x v="7"/>
    <n v="2019"/>
    <x v="1"/>
    <x v="16"/>
    <n v="11"/>
    <x v="23"/>
    <n v="36"/>
    <n v="3.96"/>
  </r>
  <r>
    <s v="University Health Network"/>
    <s v="Toronto Rehab Institute: Bickle Centre"/>
    <s v="Ccc &amp; Rehab"/>
    <s v="LHIN7"/>
    <x v="7"/>
    <n v="2019"/>
    <x v="1"/>
    <x v="16"/>
    <n v="11"/>
    <x v="0"/>
    <n v="9"/>
    <n v="0.99"/>
  </r>
  <r>
    <s v="University Health Network"/>
    <s v="Toronto Rehab Institute: Bickle Centre"/>
    <s v="Ccc &amp; Rehab"/>
    <s v="LHIN7"/>
    <x v="7"/>
    <n v="2019"/>
    <x v="1"/>
    <x v="16"/>
    <n v="11"/>
    <x v="19"/>
    <n v="0"/>
    <n v="0"/>
  </r>
  <r>
    <s v="University Health Network"/>
    <s v="Toronto Rehab Institute: Bickle Centre"/>
    <s v="Ccc &amp; Rehab"/>
    <s v="LHIN7"/>
    <x v="7"/>
    <n v="2019"/>
    <x v="1"/>
    <x v="16"/>
    <n v="11"/>
    <x v="13"/>
    <n v="100"/>
    <n v="11"/>
  </r>
  <r>
    <s v="University Health Network"/>
    <s v="Toronto Rehab Institute: Bickle Centre"/>
    <s v="Ccc &amp; Rehab"/>
    <s v="LHIN7"/>
    <x v="7"/>
    <n v="2019"/>
    <x v="1"/>
    <x v="16"/>
    <n v="11"/>
    <x v="24"/>
    <n v="71"/>
    <n v="7.81"/>
  </r>
  <r>
    <s v="University Health Network"/>
    <s v="Toronto Rehab Institute: Bickle Centre"/>
    <s v="Ccc &amp; Rehab"/>
    <s v="LHIN7"/>
    <x v="7"/>
    <n v="2019"/>
    <x v="1"/>
    <x v="7"/>
    <n v="4"/>
    <x v="9"/>
    <n v="75"/>
    <n v="3"/>
  </r>
  <r>
    <s v="University Health Network"/>
    <s v="Toronto Rehab Institute: Bickle Centre"/>
    <s v="Ccc &amp; Rehab"/>
    <s v="LHIN7"/>
    <x v="7"/>
    <n v="2019"/>
    <x v="1"/>
    <x v="7"/>
    <n v="4"/>
    <x v="10"/>
    <n v="75"/>
    <n v="3"/>
  </r>
  <r>
    <s v="University Health Network"/>
    <s v="Toronto Rehab Institute: Bickle Centre"/>
    <s v="Ccc &amp; Rehab"/>
    <s v="LHIN7"/>
    <x v="7"/>
    <n v="2019"/>
    <x v="1"/>
    <x v="7"/>
    <n v="4"/>
    <x v="4"/>
    <n v="75"/>
    <n v="3"/>
  </r>
  <r>
    <s v="University Health Network"/>
    <s v="Toronto Rehab Institute: Bickle Centre"/>
    <s v="Ccc &amp; Rehab"/>
    <s v="LHIN7"/>
    <x v="7"/>
    <n v="2019"/>
    <x v="1"/>
    <x v="7"/>
    <n v="4"/>
    <x v="17"/>
    <n v="75"/>
    <n v="3"/>
  </r>
  <r>
    <s v="University Health Network"/>
    <s v="Toronto Rehab Institute: Bickle Centre"/>
    <s v="Ccc &amp; Rehab"/>
    <s v="LHIN7"/>
    <x v="7"/>
    <n v="2019"/>
    <x v="1"/>
    <x v="7"/>
    <n v="4"/>
    <x v="12"/>
    <n v="75"/>
    <n v="3"/>
  </r>
  <r>
    <s v="University Health Network"/>
    <s v="Toronto Rehab Institute: Bickle Centre"/>
    <s v="Ccc &amp; Rehab"/>
    <s v="LHIN7"/>
    <x v="7"/>
    <n v="2019"/>
    <x v="1"/>
    <x v="7"/>
    <n v="4"/>
    <x v="32"/>
    <n v="75"/>
    <n v="3"/>
  </r>
  <r>
    <s v="University Health Network"/>
    <s v="Toronto Rehab Institute: Bickle Centre"/>
    <s v="Ccc &amp; Rehab"/>
    <s v="LHIN7"/>
    <x v="7"/>
    <n v="2019"/>
    <x v="1"/>
    <x v="7"/>
    <n v="4"/>
    <x v="1"/>
    <n v="75"/>
    <n v="3"/>
  </r>
  <r>
    <s v="University Health Network"/>
    <s v="Toronto Rehab Institute: Bickle Centre"/>
    <s v="Ccc &amp; Rehab"/>
    <s v="LHIN7"/>
    <x v="7"/>
    <n v="2019"/>
    <x v="1"/>
    <x v="7"/>
    <n v="4"/>
    <x v="23"/>
    <n v="100"/>
    <n v="4"/>
  </r>
  <r>
    <s v="University Health Network"/>
    <s v="Toronto Rehab Institute: Bickle Centre"/>
    <s v="Ccc &amp; Rehab"/>
    <s v="LHIN7"/>
    <x v="7"/>
    <n v="2019"/>
    <x v="1"/>
    <x v="7"/>
    <n v="4"/>
    <x v="5"/>
    <n v="100"/>
    <n v="4"/>
  </r>
  <r>
    <s v="University Health Network"/>
    <s v="Toronto Rehab Institute: Bickle Centre"/>
    <s v="Ccc &amp; Rehab"/>
    <s v="LHIN7"/>
    <x v="7"/>
    <n v="2019"/>
    <x v="1"/>
    <x v="7"/>
    <n v="4"/>
    <x v="19"/>
    <n v="100"/>
    <n v="4"/>
  </r>
  <r>
    <s v="University Health Network"/>
    <s v="Toronto Rehab Institute: Bickle Centre"/>
    <s v="Ccc &amp; Rehab"/>
    <s v="LHIN7"/>
    <x v="7"/>
    <n v="2019"/>
    <x v="1"/>
    <x v="7"/>
    <n v="4"/>
    <x v="13"/>
    <n v="100"/>
    <n v="4"/>
  </r>
  <r>
    <s v="University Health Network"/>
    <s v="Toronto Rehab Institute: Bickle Centre"/>
    <s v="Ccc &amp; Rehab"/>
    <s v="LHIN7"/>
    <x v="7"/>
    <n v="2019"/>
    <x v="1"/>
    <x v="7"/>
    <n v="4"/>
    <x v="24"/>
    <n v="100"/>
    <n v="4"/>
  </r>
  <r>
    <s v="University Health Network"/>
    <s v="Toronto Rehab Institute: Bickle Centre"/>
    <s v="Ccc &amp; Rehab"/>
    <s v="LHIN7"/>
    <x v="7"/>
    <n v="2019"/>
    <x v="1"/>
    <x v="25"/>
    <n v="1"/>
    <x v="16"/>
    <n v="100"/>
    <n v="1"/>
  </r>
  <r>
    <s v="University Health Network"/>
    <s v="Toronto Rehab Institute: Bickle Centre"/>
    <s v="Ccc &amp; Rehab"/>
    <s v="LHIN7"/>
    <x v="7"/>
    <n v="2019"/>
    <x v="1"/>
    <x v="25"/>
    <n v="1"/>
    <x v="13"/>
    <n v="100"/>
    <n v="1"/>
  </r>
  <r>
    <s v="University Health Network"/>
    <s v="Toronto Rehab Institute: Bickle Centre"/>
    <s v="Ccc &amp; Rehab"/>
    <s v="LHIN7"/>
    <x v="7"/>
    <n v="2019"/>
    <x v="0"/>
    <x v="4"/>
    <n v="19"/>
    <x v="10"/>
    <n v="84"/>
    <n v="15.96"/>
  </r>
  <r>
    <s v="University Health Network"/>
    <s v="Toronto Rehab Institute: Bickle Centre"/>
    <s v="Ccc &amp; Rehab"/>
    <s v="LHIN7"/>
    <x v="7"/>
    <n v="2019"/>
    <x v="0"/>
    <x v="4"/>
    <n v="19"/>
    <x v="4"/>
    <n v="74"/>
    <n v="14.06"/>
  </r>
  <r>
    <s v="University Health Network"/>
    <s v="Toronto Rehab Institute: Bickle Centre"/>
    <s v="Ccc &amp; Rehab"/>
    <s v="LHIN7"/>
    <x v="7"/>
    <n v="2019"/>
    <x v="0"/>
    <x v="4"/>
    <n v="19"/>
    <x v="11"/>
    <n v="89"/>
    <n v="16.91"/>
  </r>
  <r>
    <s v="University Health Network"/>
    <s v="Toronto Rehab Institute: Bickle Centre"/>
    <s v="Ccc &amp; Rehab"/>
    <s v="LHIN7"/>
    <x v="7"/>
    <n v="2019"/>
    <x v="0"/>
    <x v="4"/>
    <n v="19"/>
    <x v="0"/>
    <n v="79"/>
    <n v="15.01"/>
  </r>
  <r>
    <s v="University Health Network"/>
    <s v="Toronto Rehab Institute: Bickle Centre"/>
    <s v="Ccc &amp; Rehab"/>
    <s v="LHIN7"/>
    <x v="7"/>
    <n v="2019"/>
    <x v="0"/>
    <x v="4"/>
    <n v="19"/>
    <x v="3"/>
    <n v="84"/>
    <n v="15.96"/>
  </r>
  <r>
    <s v="University Health Network"/>
    <s v="Toronto Rehab Institute: Bickle Centre"/>
    <s v="Ccc &amp; Rehab"/>
    <s v="LHIN7"/>
    <x v="7"/>
    <n v="2019"/>
    <x v="0"/>
    <x v="4"/>
    <n v="19"/>
    <x v="6"/>
    <n v="84"/>
    <n v="15.96"/>
  </r>
  <r>
    <s v="University Health Network"/>
    <s v="Toronto Rehab Institute: Bickle Centre"/>
    <s v="Ccc &amp; Rehab"/>
    <s v="LHIN7"/>
    <x v="7"/>
    <n v="2019"/>
    <x v="0"/>
    <x v="4"/>
    <n v="19"/>
    <x v="18"/>
    <n v="100"/>
    <n v="19"/>
  </r>
  <r>
    <s v="University Health Network"/>
    <s v="Toronto Rehab Institute: Bickle Centre"/>
    <s v="Ccc &amp; Rehab"/>
    <s v="LHIN7"/>
    <x v="7"/>
    <n v="2019"/>
    <x v="0"/>
    <x v="3"/>
    <n v="4"/>
    <x v="7"/>
    <n v="67"/>
    <n v="2.68"/>
  </r>
  <r>
    <s v="University Health Network"/>
    <s v="Toronto Rehab Institute: Bickle Centre"/>
    <s v="Ccc &amp; Rehab"/>
    <s v="LHIN7"/>
    <x v="7"/>
    <n v="2019"/>
    <x v="0"/>
    <x v="3"/>
    <n v="4"/>
    <x v="8"/>
    <n v="75"/>
    <n v="3"/>
  </r>
  <r>
    <s v="University Health Network"/>
    <s v="Toronto Rehab Institute: Bickle Centre"/>
    <s v="Ccc &amp; Rehab"/>
    <s v="LHIN7"/>
    <x v="7"/>
    <n v="2019"/>
    <x v="0"/>
    <x v="3"/>
    <n v="4"/>
    <x v="10"/>
    <n v="75"/>
    <n v="3"/>
  </r>
  <r>
    <s v="University Health Network"/>
    <s v="Toronto Rehab Institute: Bickle Centre"/>
    <s v="Ccc &amp; Rehab"/>
    <s v="LHIN7"/>
    <x v="7"/>
    <n v="2019"/>
    <x v="0"/>
    <x v="3"/>
    <n v="4"/>
    <x v="4"/>
    <n v="100"/>
    <n v="4"/>
  </r>
  <r>
    <s v="University Health Network"/>
    <s v="Toronto Rehab Institute: Bickle Centre"/>
    <s v="Ccc &amp; Rehab"/>
    <s v="LHIN7"/>
    <x v="7"/>
    <n v="2019"/>
    <x v="0"/>
    <x v="3"/>
    <n v="4"/>
    <x v="17"/>
    <n v="75"/>
    <n v="3"/>
  </r>
  <r>
    <s v="University Health Network"/>
    <s v="Toronto Rehab Institute: Bickle Centre"/>
    <s v="Ccc &amp; Rehab"/>
    <s v="LHIN7"/>
    <x v="7"/>
    <n v="2019"/>
    <x v="0"/>
    <x v="3"/>
    <n v="4"/>
    <x v="1"/>
    <n v="75"/>
    <n v="3"/>
  </r>
  <r>
    <s v="University Health Network"/>
    <s v="Toronto Rehab Institute: Bickle Centre"/>
    <s v="Ccc &amp; Rehab"/>
    <s v="LHIN7"/>
    <x v="7"/>
    <n v="2019"/>
    <x v="0"/>
    <x v="3"/>
    <n v="4"/>
    <x v="11"/>
    <n v="75"/>
    <n v="3"/>
  </r>
  <r>
    <s v="University Health Network"/>
    <s v="Toronto Rehab Institute: Bickle Centre"/>
    <s v="Ccc &amp; Rehab"/>
    <s v="LHIN7"/>
    <x v="7"/>
    <n v="2019"/>
    <x v="0"/>
    <x v="3"/>
    <n v="4"/>
    <x v="0"/>
    <n v="75"/>
    <n v="3"/>
  </r>
  <r>
    <s v="University Health Network"/>
    <s v="Toronto Rehab Institute: Bickle Centre"/>
    <s v="Ccc &amp; Rehab"/>
    <s v="LHIN7"/>
    <x v="7"/>
    <n v="2019"/>
    <x v="0"/>
    <x v="3"/>
    <n v="4"/>
    <x v="5"/>
    <n v="75"/>
    <n v="3"/>
  </r>
  <r>
    <s v="University Health Network"/>
    <s v="Toronto Rehab Institute: Bickle Centre"/>
    <s v="Ccc &amp; Rehab"/>
    <s v="LHIN7"/>
    <x v="7"/>
    <n v="2019"/>
    <x v="0"/>
    <x v="3"/>
    <n v="4"/>
    <x v="3"/>
    <n v="75"/>
    <n v="3"/>
  </r>
  <r>
    <s v="University Health Network"/>
    <s v="Toronto Rehab Institute: Bickle Centre"/>
    <s v="Ccc &amp; Rehab"/>
    <s v="LHIN7"/>
    <x v="7"/>
    <n v="2019"/>
    <x v="0"/>
    <x v="3"/>
    <n v="4"/>
    <x v="6"/>
    <n v="75"/>
    <n v="3"/>
  </r>
  <r>
    <s v="University Health Network"/>
    <s v="Toronto Rehab Institute: Bickle Centre"/>
    <s v="Ccc &amp; Rehab"/>
    <s v="LHIN7"/>
    <x v="7"/>
    <n v="2019"/>
    <x v="0"/>
    <x v="3"/>
    <n v="4"/>
    <x v="18"/>
    <n v="100"/>
    <n v="4"/>
  </r>
  <r>
    <s v="University Health Network"/>
    <s v="Toronto Rehab Institute: Bickle Centre"/>
    <s v="Ccc &amp; Rehab"/>
    <s v="LHIN7"/>
    <x v="7"/>
    <n v="2019"/>
    <x v="0"/>
    <x v="1"/>
    <n v="2"/>
    <x v="7"/>
    <n v="0"/>
    <n v="0"/>
  </r>
  <r>
    <s v="University Health Network"/>
    <s v="Toronto Rehab Institute: Bickle Centre"/>
    <s v="Ccc &amp; Rehab"/>
    <s v="LHIN7"/>
    <x v="7"/>
    <n v="2019"/>
    <x v="0"/>
    <x v="1"/>
    <n v="2"/>
    <x v="8"/>
    <n v="0"/>
    <n v="0"/>
  </r>
  <r>
    <s v="University Health Network"/>
    <s v="Toronto Rehab Institute: Bickle Centre"/>
    <s v="Ccc &amp; Rehab"/>
    <s v="LHIN7"/>
    <x v="7"/>
    <n v="2019"/>
    <x v="0"/>
    <x v="1"/>
    <n v="2"/>
    <x v="10"/>
    <n v="0"/>
    <n v="0"/>
  </r>
  <r>
    <s v="University Health Network"/>
    <s v="Toronto Rehab Institute: Bickle Centre"/>
    <s v="Ccc &amp; Rehab"/>
    <s v="LHIN7"/>
    <x v="7"/>
    <n v="2019"/>
    <x v="0"/>
    <x v="1"/>
    <n v="2"/>
    <x v="4"/>
    <n v="100"/>
    <n v="2"/>
  </r>
  <r>
    <s v="University Health Network"/>
    <s v="Toronto Rehab Institute: Bickle Centre"/>
    <s v="Ccc &amp; Rehab"/>
    <s v="LHIN7"/>
    <x v="7"/>
    <n v="2019"/>
    <x v="0"/>
    <x v="1"/>
    <n v="2"/>
    <x v="17"/>
    <n v="100"/>
    <n v="2"/>
  </r>
  <r>
    <s v="University Health Network"/>
    <s v="Toronto Rehab Institute: Bickle Centre"/>
    <s v="Ccc &amp; Rehab"/>
    <s v="LHIN7"/>
    <x v="7"/>
    <n v="2019"/>
    <x v="0"/>
    <x v="1"/>
    <n v="2"/>
    <x v="9"/>
    <n v="0"/>
    <n v="0"/>
  </r>
  <r>
    <s v="University Health Network"/>
    <s v="Toronto Rehab Institute: Bickle Centre"/>
    <s v="Ccc &amp; Rehab"/>
    <s v="LHIN7"/>
    <x v="7"/>
    <n v="2019"/>
    <x v="0"/>
    <x v="1"/>
    <n v="2"/>
    <x v="1"/>
    <n v="0"/>
    <n v="0"/>
  </r>
  <r>
    <s v="University Health Network"/>
    <s v="Toronto Rehab Institute: Bickle Centre"/>
    <s v="Ccc &amp; Rehab"/>
    <s v="LHIN7"/>
    <x v="7"/>
    <n v="2019"/>
    <x v="0"/>
    <x v="1"/>
    <n v="2"/>
    <x v="11"/>
    <n v="0"/>
    <n v="0"/>
  </r>
  <r>
    <s v="University Health Network"/>
    <s v="Toronto Rehab Institute: Bickle Centre"/>
    <s v="Ccc &amp; Rehab"/>
    <s v="LHIN7"/>
    <x v="7"/>
    <n v="2019"/>
    <x v="0"/>
    <x v="1"/>
    <n v="2"/>
    <x v="0"/>
    <n v="50"/>
    <n v="1"/>
  </r>
  <r>
    <s v="University Health Network"/>
    <s v="Toronto Rehab Institute: Bickle Centre"/>
    <s v="Ccc &amp; Rehab"/>
    <s v="LHIN7"/>
    <x v="7"/>
    <n v="2019"/>
    <x v="0"/>
    <x v="1"/>
    <n v="2"/>
    <x v="5"/>
    <n v="50"/>
    <n v="1"/>
  </r>
  <r>
    <s v="University Health Network"/>
    <s v="Toronto Rehab Institute: Bickle Centre"/>
    <s v="Ccc &amp; Rehab"/>
    <s v="LHIN7"/>
    <x v="7"/>
    <n v="2019"/>
    <x v="0"/>
    <x v="1"/>
    <n v="2"/>
    <x v="3"/>
    <n v="50"/>
    <n v="1"/>
  </r>
  <r>
    <s v="University Health Network"/>
    <s v="Toronto Rehab Institute: Bickle Centre"/>
    <s v="Ccc &amp; Rehab"/>
    <s v="LHIN7"/>
    <x v="7"/>
    <n v="2019"/>
    <x v="0"/>
    <x v="1"/>
    <n v="2"/>
    <x v="6"/>
    <n v="100"/>
    <n v="2"/>
  </r>
  <r>
    <s v="University Health Network"/>
    <s v="Toronto Rehab Institute: Bickle Centre"/>
    <s v="Ccc &amp; Rehab"/>
    <s v="LHIN7"/>
    <x v="7"/>
    <n v="2019"/>
    <x v="0"/>
    <x v="1"/>
    <n v="2"/>
    <x v="18"/>
    <n v="100"/>
    <n v="2"/>
  </r>
  <r>
    <s v="University Health Network"/>
    <s v="Toronto Rehab Institute: Bickle Centre"/>
    <s v="Ccc &amp; Rehab"/>
    <s v="LHIN7"/>
    <x v="7"/>
    <n v="2019"/>
    <x v="0"/>
    <x v="12"/>
    <n v="1"/>
    <x v="7"/>
    <n v="0"/>
    <n v="0"/>
  </r>
  <r>
    <s v="University Health Network"/>
    <s v="Toronto Rehab Institute: Bickle Centre"/>
    <s v="Ccc &amp; Rehab"/>
    <s v="LHIN7"/>
    <x v="7"/>
    <n v="2019"/>
    <x v="0"/>
    <x v="12"/>
    <n v="1"/>
    <x v="8"/>
    <n v="0"/>
    <n v="0"/>
  </r>
  <r>
    <s v="University Health Network"/>
    <s v="Toronto Rehab Institute: Bickle Centre"/>
    <s v="Ccc &amp; Rehab"/>
    <s v="LHIN7"/>
    <x v="7"/>
    <n v="2019"/>
    <x v="0"/>
    <x v="12"/>
    <n v="1"/>
    <x v="10"/>
    <n v="0"/>
    <n v="0"/>
  </r>
  <r>
    <s v="University Health Network"/>
    <s v="Toronto Rehab Institute: Bickle Centre"/>
    <s v="Ccc &amp; Rehab"/>
    <s v="LHIN7"/>
    <x v="7"/>
    <n v="2019"/>
    <x v="0"/>
    <x v="12"/>
    <n v="1"/>
    <x v="4"/>
    <n v="100"/>
    <n v="1"/>
  </r>
  <r>
    <s v="University Health Network"/>
    <s v="Toronto Rehab Institute: Bickle Centre"/>
    <s v="Ccc &amp; Rehab"/>
    <s v="LHIN7"/>
    <x v="7"/>
    <n v="2019"/>
    <x v="0"/>
    <x v="12"/>
    <n v="1"/>
    <x v="17"/>
    <n v="100"/>
    <n v="1"/>
  </r>
  <r>
    <s v="University Health Network"/>
    <s v="Toronto Rehab Institute: Bickle Centre"/>
    <s v="Ccc &amp; Rehab"/>
    <s v="LHIN7"/>
    <x v="7"/>
    <n v="2019"/>
    <x v="0"/>
    <x v="12"/>
    <n v="1"/>
    <x v="9"/>
    <n v="0"/>
    <n v="0"/>
  </r>
  <r>
    <s v="University Health Network"/>
    <s v="Toronto Rehab Institute: Bickle Centre"/>
    <s v="Ccc &amp; Rehab"/>
    <s v="LHIN7"/>
    <x v="7"/>
    <n v="2019"/>
    <x v="0"/>
    <x v="12"/>
    <n v="1"/>
    <x v="1"/>
    <n v="0"/>
    <n v="0"/>
  </r>
  <r>
    <s v="University Health Network"/>
    <s v="Toronto Rehab Institute: Bickle Centre"/>
    <s v="Ccc &amp; Rehab"/>
    <s v="LHIN7"/>
    <x v="7"/>
    <n v="2019"/>
    <x v="0"/>
    <x v="12"/>
    <n v="1"/>
    <x v="11"/>
    <n v="0"/>
    <n v="0"/>
  </r>
  <r>
    <s v="University Health Network"/>
    <s v="Toronto Rehab Institute: Bickle Centre"/>
    <s v="Ccc &amp; Rehab"/>
    <s v="LHIN7"/>
    <x v="7"/>
    <n v="2019"/>
    <x v="0"/>
    <x v="12"/>
    <n v="1"/>
    <x v="0"/>
    <n v="100"/>
    <n v="1"/>
  </r>
  <r>
    <s v="University Health Network"/>
    <s v="Toronto Rehab Institute: Bickle Centre"/>
    <s v="Ccc &amp; Rehab"/>
    <s v="LHIN7"/>
    <x v="7"/>
    <n v="2019"/>
    <x v="0"/>
    <x v="12"/>
    <n v="1"/>
    <x v="5"/>
    <n v="0"/>
    <n v="0"/>
  </r>
  <r>
    <s v="University Health Network"/>
    <s v="Toronto Rehab Institute: Bickle Centre"/>
    <s v="Ccc &amp; Rehab"/>
    <s v="LHIN7"/>
    <x v="7"/>
    <n v="2019"/>
    <x v="0"/>
    <x v="12"/>
    <n v="1"/>
    <x v="3"/>
    <n v="100"/>
    <n v="1"/>
  </r>
  <r>
    <s v="University Health Network"/>
    <s v="Toronto Rehab Institute: Bickle Centre"/>
    <s v="Ccc &amp; Rehab"/>
    <s v="LHIN7"/>
    <x v="7"/>
    <n v="2019"/>
    <x v="0"/>
    <x v="12"/>
    <n v="1"/>
    <x v="6"/>
    <n v="100"/>
    <n v="1"/>
  </r>
  <r>
    <s v="University Health Network"/>
    <s v="Toronto Rehab Institute: Bickle Centre"/>
    <s v="Ccc &amp; Rehab"/>
    <s v="LHIN7"/>
    <x v="7"/>
    <n v="2019"/>
    <x v="1"/>
    <x v="7"/>
    <n v="11"/>
    <x v="10"/>
    <n v="82"/>
    <n v="9.02"/>
  </r>
  <r>
    <s v="University Health Network"/>
    <s v="Toronto Rehab Institute: Bickle Centre"/>
    <s v="Ccc &amp; Rehab"/>
    <s v="LHIN7"/>
    <x v="7"/>
    <n v="2019"/>
    <x v="1"/>
    <x v="7"/>
    <n v="11"/>
    <x v="4"/>
    <n v="82"/>
    <n v="9.02"/>
  </r>
  <r>
    <s v="University Health Network"/>
    <s v="Toronto Rehab Institute: Bickle Centre"/>
    <s v="Ccc &amp; Rehab"/>
    <s v="LHIN7"/>
    <x v="7"/>
    <n v="2019"/>
    <x v="1"/>
    <x v="7"/>
    <n v="11"/>
    <x v="17"/>
    <n v="82"/>
    <n v="9.02"/>
  </r>
  <r>
    <s v="University Health Network"/>
    <s v="Toronto Rehab Institute: Bickle Centre"/>
    <s v="Ccc &amp; Rehab"/>
    <s v="LHIN7"/>
    <x v="7"/>
    <n v="2019"/>
    <x v="1"/>
    <x v="7"/>
    <n v="11"/>
    <x v="12"/>
    <n v="82"/>
    <n v="9.02"/>
  </r>
  <r>
    <s v="University Health Network"/>
    <s v="Toronto Rehab Institute: Bickle Centre"/>
    <s v="Ccc &amp; Rehab"/>
    <s v="LHIN7"/>
    <x v="7"/>
    <n v="2019"/>
    <x v="1"/>
    <x v="7"/>
    <n v="11"/>
    <x v="9"/>
    <n v="82"/>
    <n v="9.02"/>
  </r>
  <r>
    <s v="University Health Network"/>
    <s v="Toronto Rehab Institute: Bickle Centre"/>
    <s v="Ccc &amp; Rehab"/>
    <s v="LHIN7"/>
    <x v="7"/>
    <n v="2019"/>
    <x v="1"/>
    <x v="7"/>
    <n v="11"/>
    <x v="14"/>
    <n v="73"/>
    <n v="8.0299999999999994"/>
  </r>
  <r>
    <s v="University Health Network"/>
    <s v="Toronto Rehab Institute: Bickle Centre"/>
    <s v="Ccc &amp; Rehab"/>
    <s v="LHIN7"/>
    <x v="7"/>
    <n v="2019"/>
    <x v="1"/>
    <x v="7"/>
    <n v="11"/>
    <x v="15"/>
    <n v="55"/>
    <n v="6.05"/>
  </r>
  <r>
    <s v="University Health Network"/>
    <s v="Toronto Rehab Institute: Bickle Centre"/>
    <s v="Ccc &amp; Rehab"/>
    <s v="LHIN7"/>
    <x v="7"/>
    <n v="2019"/>
    <x v="1"/>
    <x v="7"/>
    <n v="11"/>
    <x v="23"/>
    <n v="91"/>
    <n v="10.01"/>
  </r>
  <r>
    <s v="University Health Network"/>
    <s v="Toronto Rehab Institute: Bickle Centre"/>
    <s v="Ccc &amp; Rehab"/>
    <s v="LHIN7"/>
    <x v="7"/>
    <n v="2019"/>
    <x v="1"/>
    <x v="7"/>
    <n v="11"/>
    <x v="5"/>
    <n v="100"/>
    <n v="11"/>
  </r>
  <r>
    <s v="University Health Network"/>
    <s v="Toronto Rehab Institute: Bickle Centre"/>
    <s v="Ccc &amp; Rehab"/>
    <s v="LHIN7"/>
    <x v="7"/>
    <n v="2019"/>
    <x v="1"/>
    <x v="7"/>
    <n v="11"/>
    <x v="13"/>
    <n v="100"/>
    <n v="11"/>
  </r>
  <r>
    <s v="University Health Network"/>
    <s v="Toronto Rehab Institute: Bickle Centre"/>
    <s v="Ccc &amp; Rehab"/>
    <s v="LHIN7"/>
    <x v="7"/>
    <n v="2019"/>
    <x v="1"/>
    <x v="7"/>
    <n v="11"/>
    <x v="24"/>
    <n v="100"/>
    <n v="11"/>
  </r>
  <r>
    <s v="University Health Network"/>
    <s v="Toronto Rehab Institute: Bickle Centre"/>
    <s v="Ccc &amp; Rehab"/>
    <s v="LHIN7"/>
    <x v="7"/>
    <n v="2019"/>
    <x v="1"/>
    <x v="5"/>
    <n v="4"/>
    <x v="10"/>
    <n v="0"/>
    <n v="0"/>
  </r>
  <r>
    <s v="University Health Network"/>
    <s v="Toronto Rehab Institute: Bickle Centre"/>
    <s v="Ccc &amp; Rehab"/>
    <s v="LHIN7"/>
    <x v="7"/>
    <n v="2019"/>
    <x v="1"/>
    <x v="5"/>
    <n v="4"/>
    <x v="4"/>
    <n v="0"/>
    <n v="0"/>
  </r>
  <r>
    <s v="University Health Network"/>
    <s v="Toronto Rehab Institute: Bickle Centre"/>
    <s v="Ccc &amp; Rehab"/>
    <s v="LHIN7"/>
    <x v="7"/>
    <n v="2019"/>
    <x v="1"/>
    <x v="5"/>
    <n v="4"/>
    <x v="17"/>
    <n v="0"/>
    <n v="0"/>
  </r>
  <r>
    <s v="University Health Network"/>
    <s v="Toronto Rehab Institute: Bickle Centre"/>
    <s v="Ccc &amp; Rehab"/>
    <s v="LHIN7"/>
    <x v="7"/>
    <n v="2019"/>
    <x v="1"/>
    <x v="5"/>
    <n v="4"/>
    <x v="12"/>
    <n v="0"/>
    <n v="0"/>
  </r>
  <r>
    <s v="University Health Network"/>
    <s v="Toronto Rehab Institute: Bickle Centre"/>
    <s v="Ccc &amp; Rehab"/>
    <s v="LHIN7"/>
    <x v="7"/>
    <n v="2019"/>
    <x v="1"/>
    <x v="5"/>
    <n v="4"/>
    <x v="9"/>
    <n v="0"/>
    <n v="0"/>
  </r>
  <r>
    <s v="University Health Network"/>
    <s v="Toronto Rehab Institute: Bickle Centre"/>
    <s v="Ccc &amp; Rehab"/>
    <s v="LHIN7"/>
    <x v="7"/>
    <n v="2019"/>
    <x v="1"/>
    <x v="5"/>
    <n v="4"/>
    <x v="14"/>
    <n v="50"/>
    <n v="2"/>
  </r>
  <r>
    <s v="University Health Network"/>
    <s v="Toronto Rehab Institute: Bickle Centre"/>
    <s v="Ccc &amp; Rehab"/>
    <s v="LHIN7"/>
    <x v="7"/>
    <n v="2019"/>
    <x v="1"/>
    <x v="5"/>
    <n v="4"/>
    <x v="15"/>
    <n v="0"/>
    <n v="0"/>
  </r>
  <r>
    <s v="University Health Network"/>
    <s v="Toronto Rehab Institute: Bickle Centre"/>
    <s v="Ccc &amp; Rehab"/>
    <s v="LHIN7"/>
    <x v="7"/>
    <n v="2019"/>
    <x v="1"/>
    <x v="5"/>
    <n v="4"/>
    <x v="23"/>
    <n v="100"/>
    <n v="4"/>
  </r>
  <r>
    <s v="University Health Network"/>
    <s v="Toronto Rehab Institute: Bickle Centre"/>
    <s v="Ccc &amp; Rehab"/>
    <s v="LHIN7"/>
    <x v="7"/>
    <n v="2019"/>
    <x v="1"/>
    <x v="5"/>
    <n v="4"/>
    <x v="5"/>
    <n v="100"/>
    <n v="4"/>
  </r>
  <r>
    <s v="University Health Network"/>
    <s v="Toronto Rehab Institute: Bickle Centre"/>
    <s v="Ccc &amp; Rehab"/>
    <s v="LHIN7"/>
    <x v="7"/>
    <n v="2019"/>
    <x v="1"/>
    <x v="5"/>
    <n v="4"/>
    <x v="13"/>
    <n v="100"/>
    <n v="4"/>
  </r>
  <r>
    <s v="University Health Network"/>
    <s v="Toronto Rehab Institute: Bickle Centre"/>
    <s v="Ccc &amp; Rehab"/>
    <s v="LHIN7"/>
    <x v="7"/>
    <n v="2019"/>
    <x v="1"/>
    <x v="5"/>
    <n v="4"/>
    <x v="24"/>
    <n v="100"/>
    <n v="4"/>
  </r>
  <r>
    <s v="University Health Network"/>
    <s v="Toronto Rehab Institute: Bickle Centre"/>
    <s v="Ccc &amp; Rehab"/>
    <s v="LHIN7"/>
    <x v="7"/>
    <n v="2019"/>
    <x v="1"/>
    <x v="11"/>
    <n v="1"/>
    <x v="25"/>
    <n v="100"/>
    <n v="1"/>
  </r>
  <r>
    <s v="University Health Network"/>
    <s v="Toronto Rehab Institute: Bickle Centre"/>
    <s v="Ccc &amp; Rehab"/>
    <s v="LHIN7"/>
    <x v="7"/>
    <n v="2019"/>
    <x v="1"/>
    <x v="11"/>
    <n v="1"/>
    <x v="26"/>
    <n v="100"/>
    <n v="1"/>
  </r>
  <r>
    <s v="University Health Network"/>
    <s v="Toronto Rehab Institute: Bickle Centre"/>
    <s v="Ccc &amp; Rehab"/>
    <s v="LHIN7"/>
    <x v="7"/>
    <n v="2019"/>
    <x v="1"/>
    <x v="11"/>
    <n v="1"/>
    <x v="27"/>
    <n v="100"/>
    <n v="1"/>
  </r>
  <r>
    <s v="University Health Network"/>
    <s v="Toronto Rehab Institute: Bickle Centre"/>
    <s v="Ccc &amp; Rehab"/>
    <s v="LHIN7"/>
    <x v="7"/>
    <n v="2019"/>
    <x v="1"/>
    <x v="11"/>
    <n v="1"/>
    <x v="28"/>
    <n v="100"/>
    <n v="1"/>
  </r>
  <r>
    <s v="University Health Network"/>
    <s v="Toronto Rehab Institute: Bickle Centre"/>
    <s v="Ccc &amp; Rehab"/>
    <s v="LHIN7"/>
    <x v="7"/>
    <n v="2019"/>
    <x v="1"/>
    <x v="11"/>
    <n v="1"/>
    <x v="14"/>
    <n v="100"/>
    <n v="1"/>
  </r>
  <r>
    <s v="University Health Network"/>
    <s v="Toronto Rehab Institute: Bickle Centre"/>
    <s v="Ccc &amp; Rehab"/>
    <s v="LHIN7"/>
    <x v="7"/>
    <n v="2019"/>
    <x v="1"/>
    <x v="11"/>
    <n v="1"/>
    <x v="15"/>
    <n v="100"/>
    <n v="1"/>
  </r>
  <r>
    <s v="University Health Network"/>
    <s v="Toronto Rehab Institute: Bickle Centre"/>
    <s v="Ccc &amp; Rehab"/>
    <s v="LHIN7"/>
    <x v="7"/>
    <n v="2019"/>
    <x v="1"/>
    <x v="11"/>
    <n v="1"/>
    <x v="5"/>
    <n v="0"/>
    <n v="0"/>
  </r>
  <r>
    <s v="University Health Network"/>
    <s v="Toronto Rehab Institute: Bickle Centre"/>
    <s v="Ccc &amp; Rehab"/>
    <s v="LHIN7"/>
    <x v="7"/>
    <n v="2019"/>
    <x v="1"/>
    <x v="11"/>
    <n v="1"/>
    <x v="13"/>
    <n v="100"/>
    <n v="1"/>
  </r>
  <r>
    <s v="University Health Network"/>
    <s v="Toronto Rehab Institute: Bickle Centre"/>
    <s v="Ccc &amp; Rehab"/>
    <s v="LHIN7"/>
    <x v="7"/>
    <n v="2019"/>
    <x v="1"/>
    <x v="5"/>
    <n v="1"/>
    <x v="7"/>
    <n v="100"/>
    <n v="1"/>
  </r>
  <r>
    <s v="University Health Network"/>
    <s v="Toronto Rehab Institute: Bickle Centre"/>
    <s v="Ccc &amp; Rehab"/>
    <s v="LHIN7"/>
    <x v="7"/>
    <n v="2019"/>
    <x v="1"/>
    <x v="5"/>
    <n v="1"/>
    <x v="8"/>
    <n v="100"/>
    <n v="1"/>
  </r>
  <r>
    <s v="University Health Network"/>
    <s v="Toronto Rehab Institute: Bickle Centre"/>
    <s v="Ccc &amp; Rehab"/>
    <s v="LHIN7"/>
    <x v="7"/>
    <n v="2019"/>
    <x v="1"/>
    <x v="5"/>
    <n v="1"/>
    <x v="10"/>
    <n v="100"/>
    <n v="1"/>
  </r>
  <r>
    <s v="University Health Network"/>
    <s v="Toronto Rehab Institute: Bickle Centre"/>
    <s v="Ccc &amp; Rehab"/>
    <s v="LHIN7"/>
    <x v="7"/>
    <n v="2019"/>
    <x v="1"/>
    <x v="5"/>
    <n v="1"/>
    <x v="13"/>
    <n v="100"/>
    <n v="1"/>
  </r>
  <r>
    <s v="University Health Network"/>
    <s v="Toronto Western Hospital"/>
    <s v="Acute Teaching"/>
    <s v="LHIN7"/>
    <x v="7"/>
    <n v="2019"/>
    <x v="0"/>
    <x v="1"/>
    <n v="362"/>
    <x v="7"/>
    <n v="24"/>
    <n v="86.88"/>
  </r>
  <r>
    <s v="University Health Network"/>
    <s v="Toronto Western Hospital"/>
    <s v="Acute Teaching"/>
    <s v="LHIN7"/>
    <x v="7"/>
    <n v="2019"/>
    <x v="0"/>
    <x v="1"/>
    <n v="362"/>
    <x v="8"/>
    <n v="66"/>
    <n v="238.92"/>
  </r>
  <r>
    <s v="University Health Network"/>
    <s v="Toronto Western Hospital"/>
    <s v="Acute Teaching"/>
    <s v="LHIN7"/>
    <x v="7"/>
    <n v="2019"/>
    <x v="0"/>
    <x v="1"/>
    <n v="362"/>
    <x v="10"/>
    <n v="73"/>
    <n v="264.26"/>
  </r>
  <r>
    <s v="University Health Network"/>
    <s v="Toronto Western Hospital"/>
    <s v="Acute Teaching"/>
    <s v="LHIN7"/>
    <x v="7"/>
    <n v="2019"/>
    <x v="0"/>
    <x v="1"/>
    <n v="362"/>
    <x v="4"/>
    <n v="100"/>
    <n v="362"/>
  </r>
  <r>
    <s v="University Health Network"/>
    <s v="Toronto Western Hospital"/>
    <s v="Acute Teaching"/>
    <s v="LHIN7"/>
    <x v="7"/>
    <n v="2019"/>
    <x v="0"/>
    <x v="1"/>
    <n v="362"/>
    <x v="17"/>
    <n v="100"/>
    <n v="362"/>
  </r>
  <r>
    <s v="University Health Network"/>
    <s v="Toronto Western Hospital"/>
    <s v="Acute Teaching"/>
    <s v="LHIN7"/>
    <x v="7"/>
    <n v="2019"/>
    <x v="0"/>
    <x v="1"/>
    <n v="362"/>
    <x v="32"/>
    <n v="73"/>
    <n v="264.26"/>
  </r>
  <r>
    <s v="University Health Network"/>
    <s v="Toronto Western Hospital"/>
    <s v="Acute Teaching"/>
    <s v="LHIN7"/>
    <x v="7"/>
    <n v="2019"/>
    <x v="0"/>
    <x v="1"/>
    <n v="362"/>
    <x v="1"/>
    <n v="78"/>
    <n v="282.36"/>
  </r>
  <r>
    <s v="University Health Network"/>
    <s v="Toronto Western Hospital"/>
    <s v="Acute Teaching"/>
    <s v="LHIN7"/>
    <x v="7"/>
    <n v="2019"/>
    <x v="0"/>
    <x v="1"/>
    <n v="362"/>
    <x v="11"/>
    <n v="78"/>
    <n v="282.36"/>
  </r>
  <r>
    <s v="University Health Network"/>
    <s v="Toronto Western Hospital"/>
    <s v="Acute Teaching"/>
    <s v="LHIN7"/>
    <x v="7"/>
    <n v="2019"/>
    <x v="0"/>
    <x v="1"/>
    <n v="362"/>
    <x v="0"/>
    <n v="70"/>
    <n v="253.4"/>
  </r>
  <r>
    <s v="University Health Network"/>
    <s v="Toronto Western Hospital"/>
    <s v="Acute Teaching"/>
    <s v="LHIN7"/>
    <x v="7"/>
    <n v="2019"/>
    <x v="0"/>
    <x v="1"/>
    <n v="362"/>
    <x v="5"/>
    <n v="68"/>
    <n v="246.16"/>
  </r>
  <r>
    <s v="University Health Network"/>
    <s v="Toronto Western Hospital"/>
    <s v="Acute Teaching"/>
    <s v="LHIN7"/>
    <x v="7"/>
    <n v="2019"/>
    <x v="0"/>
    <x v="1"/>
    <n v="362"/>
    <x v="19"/>
    <n v="95"/>
    <n v="343.9"/>
  </r>
  <r>
    <s v="University Health Network"/>
    <s v="Toronto Western Hospital"/>
    <s v="Acute Teaching"/>
    <s v="LHIN7"/>
    <x v="7"/>
    <n v="2019"/>
    <x v="0"/>
    <x v="1"/>
    <n v="362"/>
    <x v="3"/>
    <n v="87"/>
    <n v="314.94"/>
  </r>
  <r>
    <s v="University Health Network"/>
    <s v="Toronto Western Hospital"/>
    <s v="Acute Teaching"/>
    <s v="LHIN7"/>
    <x v="7"/>
    <n v="2019"/>
    <x v="0"/>
    <x v="1"/>
    <n v="362"/>
    <x v="6"/>
    <n v="82"/>
    <n v="296.83999999999997"/>
  </r>
  <r>
    <s v="University Health Network"/>
    <s v="Toronto Western Hospital"/>
    <s v="Acute Teaching"/>
    <s v="LHIN7"/>
    <x v="7"/>
    <n v="2019"/>
    <x v="0"/>
    <x v="1"/>
    <n v="362"/>
    <x v="18"/>
    <n v="100"/>
    <n v="362"/>
  </r>
  <r>
    <s v="University Health Network"/>
    <s v="Toronto Western Hospital"/>
    <s v="Acute Teaching"/>
    <s v="LHIN7"/>
    <x v="7"/>
    <n v="2019"/>
    <x v="0"/>
    <x v="2"/>
    <n v="70"/>
    <x v="7"/>
    <n v="0"/>
    <n v="0"/>
  </r>
  <r>
    <s v="University Health Network"/>
    <s v="Toronto Western Hospital"/>
    <s v="Acute Teaching"/>
    <s v="LHIN7"/>
    <x v="7"/>
    <n v="2019"/>
    <x v="0"/>
    <x v="2"/>
    <n v="70"/>
    <x v="8"/>
    <n v="84"/>
    <n v="58.8"/>
  </r>
  <r>
    <s v="University Health Network"/>
    <s v="Toronto Western Hospital"/>
    <s v="Acute Teaching"/>
    <s v="LHIN7"/>
    <x v="7"/>
    <n v="2019"/>
    <x v="0"/>
    <x v="2"/>
    <n v="70"/>
    <x v="10"/>
    <n v="83"/>
    <n v="58.1"/>
  </r>
  <r>
    <s v="University Health Network"/>
    <s v="Toronto Western Hospital"/>
    <s v="Acute Teaching"/>
    <s v="LHIN7"/>
    <x v="7"/>
    <n v="2019"/>
    <x v="0"/>
    <x v="2"/>
    <n v="70"/>
    <x v="4"/>
    <n v="100"/>
    <n v="70"/>
  </r>
  <r>
    <s v="University Health Network"/>
    <s v="Toronto Western Hospital"/>
    <s v="Acute Teaching"/>
    <s v="LHIN7"/>
    <x v="7"/>
    <n v="2019"/>
    <x v="0"/>
    <x v="2"/>
    <n v="70"/>
    <x v="17"/>
    <n v="100"/>
    <n v="70"/>
  </r>
  <r>
    <s v="University Health Network"/>
    <s v="Toronto Western Hospital"/>
    <s v="Acute Teaching"/>
    <s v="LHIN7"/>
    <x v="7"/>
    <n v="2019"/>
    <x v="0"/>
    <x v="2"/>
    <n v="70"/>
    <x v="32"/>
    <n v="86"/>
    <n v="60.2"/>
  </r>
  <r>
    <s v="University Health Network"/>
    <s v="Toronto Western Hospital"/>
    <s v="Acute Teaching"/>
    <s v="LHIN7"/>
    <x v="7"/>
    <n v="2019"/>
    <x v="0"/>
    <x v="2"/>
    <n v="70"/>
    <x v="1"/>
    <n v="86"/>
    <n v="60.2"/>
  </r>
  <r>
    <s v="University Health Network"/>
    <s v="Toronto Western Hospital"/>
    <s v="Acute Teaching"/>
    <s v="LHIN7"/>
    <x v="7"/>
    <n v="2019"/>
    <x v="0"/>
    <x v="2"/>
    <n v="70"/>
    <x v="11"/>
    <n v="86"/>
    <n v="60.2"/>
  </r>
  <r>
    <s v="University Health Network"/>
    <s v="Toronto Western Hospital"/>
    <s v="Acute Teaching"/>
    <s v="LHIN7"/>
    <x v="7"/>
    <n v="2019"/>
    <x v="0"/>
    <x v="2"/>
    <n v="70"/>
    <x v="0"/>
    <n v="86"/>
    <n v="60.2"/>
  </r>
  <r>
    <s v="University Health Network"/>
    <s v="Toronto Western Hospital"/>
    <s v="Acute Teaching"/>
    <s v="LHIN7"/>
    <x v="7"/>
    <n v="2019"/>
    <x v="0"/>
    <x v="2"/>
    <n v="70"/>
    <x v="5"/>
    <n v="83"/>
    <n v="58.1"/>
  </r>
  <r>
    <s v="University Health Network"/>
    <s v="Toronto Western Hospital"/>
    <s v="Acute Teaching"/>
    <s v="LHIN7"/>
    <x v="7"/>
    <n v="2019"/>
    <x v="0"/>
    <x v="2"/>
    <n v="70"/>
    <x v="19"/>
    <n v="31"/>
    <n v="21.7"/>
  </r>
  <r>
    <s v="University Health Network"/>
    <s v="Toronto Western Hospital"/>
    <s v="Acute Teaching"/>
    <s v="LHIN7"/>
    <x v="7"/>
    <n v="2019"/>
    <x v="0"/>
    <x v="2"/>
    <n v="70"/>
    <x v="3"/>
    <n v="93"/>
    <n v="65.099999999999994"/>
  </r>
  <r>
    <s v="University Health Network"/>
    <s v="Toronto Western Hospital"/>
    <s v="Acute Teaching"/>
    <s v="LHIN7"/>
    <x v="7"/>
    <n v="2019"/>
    <x v="0"/>
    <x v="2"/>
    <n v="70"/>
    <x v="6"/>
    <n v="81"/>
    <n v="56.7"/>
  </r>
  <r>
    <s v="University Health Network"/>
    <s v="Toronto Western Hospital"/>
    <s v="Acute Teaching"/>
    <s v="LHIN7"/>
    <x v="7"/>
    <n v="2019"/>
    <x v="0"/>
    <x v="2"/>
    <n v="70"/>
    <x v="18"/>
    <n v="100"/>
    <n v="70"/>
  </r>
  <r>
    <s v="University Health Network"/>
    <s v="Toronto Western Hospital"/>
    <s v="Acute Teaching"/>
    <s v="LHIN7"/>
    <x v="7"/>
    <n v="2019"/>
    <x v="0"/>
    <x v="4"/>
    <n v="54"/>
    <x v="10"/>
    <n v="89"/>
    <n v="48.06"/>
  </r>
  <r>
    <s v="University Health Network"/>
    <s v="Toronto Western Hospital"/>
    <s v="Acute Teaching"/>
    <s v="LHIN7"/>
    <x v="7"/>
    <n v="2019"/>
    <x v="0"/>
    <x v="4"/>
    <n v="54"/>
    <x v="4"/>
    <n v="91"/>
    <n v="49.14"/>
  </r>
  <r>
    <s v="University Health Network"/>
    <s v="Toronto Western Hospital"/>
    <s v="Acute Teaching"/>
    <s v="LHIN7"/>
    <x v="7"/>
    <n v="2019"/>
    <x v="0"/>
    <x v="4"/>
    <n v="54"/>
    <x v="11"/>
    <n v="89"/>
    <n v="48.06"/>
  </r>
  <r>
    <s v="University Health Network"/>
    <s v="Toronto Western Hospital"/>
    <s v="Acute Teaching"/>
    <s v="LHIN7"/>
    <x v="7"/>
    <n v="2019"/>
    <x v="0"/>
    <x v="4"/>
    <n v="54"/>
    <x v="0"/>
    <n v="89"/>
    <n v="48.06"/>
  </r>
  <r>
    <s v="University Health Network"/>
    <s v="Toronto Western Hospital"/>
    <s v="Acute Teaching"/>
    <s v="LHIN7"/>
    <x v="7"/>
    <n v="2019"/>
    <x v="0"/>
    <x v="4"/>
    <n v="54"/>
    <x v="3"/>
    <n v="93"/>
    <n v="50.22"/>
  </r>
  <r>
    <s v="University Health Network"/>
    <s v="Toronto Western Hospital"/>
    <s v="Acute Teaching"/>
    <s v="LHIN7"/>
    <x v="7"/>
    <n v="2019"/>
    <x v="0"/>
    <x v="4"/>
    <n v="54"/>
    <x v="6"/>
    <n v="98"/>
    <n v="52.92"/>
  </r>
  <r>
    <s v="University Health Network"/>
    <s v="Toronto Western Hospital"/>
    <s v="Acute Teaching"/>
    <s v="LHIN7"/>
    <x v="7"/>
    <n v="2019"/>
    <x v="0"/>
    <x v="4"/>
    <n v="54"/>
    <x v="18"/>
    <n v="91"/>
    <n v="49.14"/>
  </r>
  <r>
    <s v="University Health Network"/>
    <s v="Toronto Western Hospital"/>
    <s v="Acute Teaching"/>
    <s v="LHIN7"/>
    <x v="7"/>
    <n v="2019"/>
    <x v="0"/>
    <x v="3"/>
    <n v="33"/>
    <x v="7"/>
    <n v="74"/>
    <n v="24.42"/>
  </r>
  <r>
    <s v="University Health Network"/>
    <s v="Toronto Western Hospital"/>
    <s v="Acute Teaching"/>
    <s v="LHIN7"/>
    <x v="7"/>
    <n v="2019"/>
    <x v="0"/>
    <x v="3"/>
    <n v="33"/>
    <x v="8"/>
    <n v="94"/>
    <n v="31.02"/>
  </r>
  <r>
    <s v="University Health Network"/>
    <s v="Toronto Western Hospital"/>
    <s v="Acute Teaching"/>
    <s v="LHIN7"/>
    <x v="7"/>
    <n v="2019"/>
    <x v="0"/>
    <x v="3"/>
    <n v="33"/>
    <x v="10"/>
    <n v="100"/>
    <n v="33"/>
  </r>
  <r>
    <s v="University Health Network"/>
    <s v="Toronto Western Hospital"/>
    <s v="Acute Teaching"/>
    <s v="LHIN7"/>
    <x v="7"/>
    <n v="2019"/>
    <x v="0"/>
    <x v="3"/>
    <n v="33"/>
    <x v="4"/>
    <n v="100"/>
    <n v="33"/>
  </r>
  <r>
    <s v="University Health Network"/>
    <s v="Toronto Western Hospital"/>
    <s v="Acute Teaching"/>
    <s v="LHIN7"/>
    <x v="7"/>
    <n v="2019"/>
    <x v="0"/>
    <x v="3"/>
    <n v="33"/>
    <x v="17"/>
    <n v="100"/>
    <n v="33"/>
  </r>
  <r>
    <s v="University Health Network"/>
    <s v="Toronto Western Hospital"/>
    <s v="Acute Teaching"/>
    <s v="LHIN7"/>
    <x v="7"/>
    <n v="2019"/>
    <x v="0"/>
    <x v="3"/>
    <n v="33"/>
    <x v="32"/>
    <n v="97"/>
    <n v="32.01"/>
  </r>
  <r>
    <s v="University Health Network"/>
    <s v="Toronto Western Hospital"/>
    <s v="Acute Teaching"/>
    <s v="LHIN7"/>
    <x v="7"/>
    <n v="2019"/>
    <x v="0"/>
    <x v="3"/>
    <n v="33"/>
    <x v="1"/>
    <n v="100"/>
    <n v="33"/>
  </r>
  <r>
    <s v="University Health Network"/>
    <s v="Toronto Western Hospital"/>
    <s v="Acute Teaching"/>
    <s v="LHIN7"/>
    <x v="7"/>
    <n v="2019"/>
    <x v="0"/>
    <x v="3"/>
    <n v="33"/>
    <x v="11"/>
    <n v="100"/>
    <n v="33"/>
  </r>
  <r>
    <s v="University Health Network"/>
    <s v="Toronto Western Hospital"/>
    <s v="Acute Teaching"/>
    <s v="LHIN7"/>
    <x v="7"/>
    <n v="2019"/>
    <x v="0"/>
    <x v="3"/>
    <n v="33"/>
    <x v="0"/>
    <n v="79"/>
    <n v="26.07"/>
  </r>
  <r>
    <s v="University Health Network"/>
    <s v="Toronto Western Hospital"/>
    <s v="Acute Teaching"/>
    <s v="LHIN7"/>
    <x v="7"/>
    <n v="2019"/>
    <x v="0"/>
    <x v="3"/>
    <n v="33"/>
    <x v="5"/>
    <n v="79"/>
    <n v="26.07"/>
  </r>
  <r>
    <s v="University Health Network"/>
    <s v="Toronto Western Hospital"/>
    <s v="Acute Teaching"/>
    <s v="LHIN7"/>
    <x v="7"/>
    <n v="2019"/>
    <x v="0"/>
    <x v="3"/>
    <n v="33"/>
    <x v="19"/>
    <n v="0"/>
    <n v="0"/>
  </r>
  <r>
    <s v="University Health Network"/>
    <s v="Toronto Western Hospital"/>
    <s v="Acute Teaching"/>
    <s v="LHIN7"/>
    <x v="7"/>
    <n v="2019"/>
    <x v="0"/>
    <x v="3"/>
    <n v="33"/>
    <x v="3"/>
    <n v="94"/>
    <n v="31.02"/>
  </r>
  <r>
    <s v="University Health Network"/>
    <s v="Toronto Western Hospital"/>
    <s v="Acute Teaching"/>
    <s v="LHIN7"/>
    <x v="7"/>
    <n v="2019"/>
    <x v="0"/>
    <x v="3"/>
    <n v="33"/>
    <x v="6"/>
    <n v="95"/>
    <n v="31.35"/>
  </r>
  <r>
    <s v="University Health Network"/>
    <s v="Toronto Western Hospital"/>
    <s v="Acute Teaching"/>
    <s v="LHIN7"/>
    <x v="7"/>
    <n v="2019"/>
    <x v="0"/>
    <x v="3"/>
    <n v="33"/>
    <x v="18"/>
    <n v="100"/>
    <n v="33"/>
  </r>
  <r>
    <s v="University Health Network"/>
    <s v="Toronto Western Hospital"/>
    <s v="Acute Teaching"/>
    <s v="LHIN7"/>
    <x v="7"/>
    <n v="2019"/>
    <x v="0"/>
    <x v="0"/>
    <n v="25"/>
    <x v="7"/>
    <n v="0"/>
    <n v="0"/>
  </r>
  <r>
    <s v="University Health Network"/>
    <s v="Toronto Western Hospital"/>
    <s v="Acute Teaching"/>
    <s v="LHIN7"/>
    <x v="7"/>
    <n v="2019"/>
    <x v="0"/>
    <x v="0"/>
    <n v="25"/>
    <x v="8"/>
    <n v="0"/>
    <n v="0"/>
  </r>
  <r>
    <s v="University Health Network"/>
    <s v="Toronto Western Hospital"/>
    <s v="Acute Teaching"/>
    <s v="LHIN7"/>
    <x v="7"/>
    <n v="2019"/>
    <x v="0"/>
    <x v="0"/>
    <n v="25"/>
    <x v="10"/>
    <n v="0"/>
    <n v="0"/>
  </r>
  <r>
    <s v="University Health Network"/>
    <s v="Toronto Western Hospital"/>
    <s v="Acute Teaching"/>
    <s v="LHIN7"/>
    <x v="7"/>
    <n v="2019"/>
    <x v="0"/>
    <x v="0"/>
    <n v="25"/>
    <x v="4"/>
    <n v="100"/>
    <n v="25"/>
  </r>
  <r>
    <s v="University Health Network"/>
    <s v="Toronto Western Hospital"/>
    <s v="Acute Teaching"/>
    <s v="LHIN7"/>
    <x v="7"/>
    <n v="2019"/>
    <x v="0"/>
    <x v="0"/>
    <n v="25"/>
    <x v="17"/>
    <n v="88"/>
    <n v="22"/>
  </r>
  <r>
    <s v="University Health Network"/>
    <s v="Toronto Western Hospital"/>
    <s v="Acute Teaching"/>
    <s v="LHIN7"/>
    <x v="7"/>
    <n v="2019"/>
    <x v="0"/>
    <x v="0"/>
    <n v="25"/>
    <x v="9"/>
    <n v="0"/>
    <n v="0"/>
  </r>
  <r>
    <s v="University Health Network"/>
    <s v="Toronto Western Hospital"/>
    <s v="Acute Teaching"/>
    <s v="LHIN7"/>
    <x v="7"/>
    <n v="2019"/>
    <x v="0"/>
    <x v="0"/>
    <n v="25"/>
    <x v="32"/>
    <n v="0"/>
    <n v="0"/>
  </r>
  <r>
    <s v="University Health Network"/>
    <s v="Toronto Western Hospital"/>
    <s v="Acute Teaching"/>
    <s v="LHIN7"/>
    <x v="7"/>
    <n v="2019"/>
    <x v="0"/>
    <x v="0"/>
    <n v="25"/>
    <x v="1"/>
    <n v="0"/>
    <n v="0"/>
  </r>
  <r>
    <s v="University Health Network"/>
    <s v="Toronto Western Hospital"/>
    <s v="Acute Teaching"/>
    <s v="LHIN7"/>
    <x v="7"/>
    <n v="2019"/>
    <x v="0"/>
    <x v="0"/>
    <n v="25"/>
    <x v="11"/>
    <n v="0"/>
    <n v="0"/>
  </r>
  <r>
    <s v="University Health Network"/>
    <s v="Toronto Western Hospital"/>
    <s v="Acute Teaching"/>
    <s v="LHIN7"/>
    <x v="7"/>
    <n v="2019"/>
    <x v="0"/>
    <x v="0"/>
    <n v="25"/>
    <x v="0"/>
    <n v="96"/>
    <n v="24"/>
  </r>
  <r>
    <s v="University Health Network"/>
    <s v="Toronto Western Hospital"/>
    <s v="Acute Teaching"/>
    <s v="LHIN7"/>
    <x v="7"/>
    <n v="2019"/>
    <x v="0"/>
    <x v="0"/>
    <n v="25"/>
    <x v="5"/>
    <n v="96"/>
    <n v="24"/>
  </r>
  <r>
    <s v="University Health Network"/>
    <s v="Toronto Western Hospital"/>
    <s v="Acute Teaching"/>
    <s v="LHIN7"/>
    <x v="7"/>
    <n v="2019"/>
    <x v="0"/>
    <x v="0"/>
    <n v="25"/>
    <x v="19"/>
    <n v="48"/>
    <n v="12"/>
  </r>
  <r>
    <s v="University Health Network"/>
    <s v="Toronto Western Hospital"/>
    <s v="Acute Teaching"/>
    <s v="LHIN7"/>
    <x v="7"/>
    <n v="2019"/>
    <x v="0"/>
    <x v="0"/>
    <n v="25"/>
    <x v="3"/>
    <n v="96"/>
    <n v="24"/>
  </r>
  <r>
    <s v="University Health Network"/>
    <s v="Toronto Western Hospital"/>
    <s v="Acute Teaching"/>
    <s v="LHIN7"/>
    <x v="7"/>
    <n v="2019"/>
    <x v="0"/>
    <x v="0"/>
    <n v="25"/>
    <x v="6"/>
    <n v="96"/>
    <n v="24"/>
  </r>
  <r>
    <s v="University Health Network"/>
    <s v="Toronto Western Hospital"/>
    <s v="Acute Teaching"/>
    <s v="LHIN7"/>
    <x v="7"/>
    <n v="2019"/>
    <x v="0"/>
    <x v="0"/>
    <n v="25"/>
    <x v="18"/>
    <n v="100"/>
    <n v="25"/>
  </r>
  <r>
    <s v="University Health Network"/>
    <s v="Toronto Western Hospital"/>
    <s v="Acute Teaching"/>
    <s v="LHIN7"/>
    <x v="7"/>
    <n v="2019"/>
    <x v="0"/>
    <x v="13"/>
    <n v="5"/>
    <x v="7"/>
    <n v="0"/>
    <n v="0"/>
  </r>
  <r>
    <s v="University Health Network"/>
    <s v="Toronto Western Hospital"/>
    <s v="Acute Teaching"/>
    <s v="LHIN7"/>
    <x v="7"/>
    <n v="2019"/>
    <x v="0"/>
    <x v="13"/>
    <n v="5"/>
    <x v="8"/>
    <n v="0"/>
    <n v="0"/>
  </r>
  <r>
    <s v="University Health Network"/>
    <s v="Toronto Western Hospital"/>
    <s v="Acute Teaching"/>
    <s v="LHIN7"/>
    <x v="7"/>
    <n v="2019"/>
    <x v="0"/>
    <x v="13"/>
    <n v="5"/>
    <x v="10"/>
    <n v="0"/>
    <n v="0"/>
  </r>
  <r>
    <s v="University Health Network"/>
    <s v="Toronto Western Hospital"/>
    <s v="Acute Teaching"/>
    <s v="LHIN7"/>
    <x v="7"/>
    <n v="2019"/>
    <x v="0"/>
    <x v="13"/>
    <n v="5"/>
    <x v="4"/>
    <n v="100"/>
    <n v="5"/>
  </r>
  <r>
    <s v="University Health Network"/>
    <s v="Toronto Western Hospital"/>
    <s v="Acute Teaching"/>
    <s v="LHIN7"/>
    <x v="7"/>
    <n v="2019"/>
    <x v="0"/>
    <x v="13"/>
    <n v="5"/>
    <x v="17"/>
    <n v="100"/>
    <n v="5"/>
  </r>
  <r>
    <s v="University Health Network"/>
    <s v="Toronto Western Hospital"/>
    <s v="Acute Teaching"/>
    <s v="LHIN7"/>
    <x v="7"/>
    <n v="2019"/>
    <x v="0"/>
    <x v="13"/>
    <n v="5"/>
    <x v="9"/>
    <n v="0"/>
    <n v="0"/>
  </r>
  <r>
    <s v="University Health Network"/>
    <s v="Toronto Western Hospital"/>
    <s v="Acute Teaching"/>
    <s v="LHIN7"/>
    <x v="7"/>
    <n v="2019"/>
    <x v="0"/>
    <x v="13"/>
    <n v="5"/>
    <x v="32"/>
    <n v="0"/>
    <n v="0"/>
  </r>
  <r>
    <s v="University Health Network"/>
    <s v="Toronto Western Hospital"/>
    <s v="Acute Teaching"/>
    <s v="LHIN7"/>
    <x v="7"/>
    <n v="2019"/>
    <x v="0"/>
    <x v="13"/>
    <n v="5"/>
    <x v="1"/>
    <n v="0"/>
    <n v="0"/>
  </r>
  <r>
    <s v="University Health Network"/>
    <s v="Toronto Western Hospital"/>
    <s v="Acute Teaching"/>
    <s v="LHIN7"/>
    <x v="7"/>
    <n v="2019"/>
    <x v="0"/>
    <x v="13"/>
    <n v="5"/>
    <x v="11"/>
    <n v="0"/>
    <n v="0"/>
  </r>
  <r>
    <s v="University Health Network"/>
    <s v="Toronto Western Hospital"/>
    <s v="Acute Teaching"/>
    <s v="LHIN7"/>
    <x v="7"/>
    <n v="2019"/>
    <x v="0"/>
    <x v="13"/>
    <n v="5"/>
    <x v="0"/>
    <n v="100"/>
    <n v="5"/>
  </r>
  <r>
    <s v="University Health Network"/>
    <s v="Toronto Western Hospital"/>
    <s v="Acute Teaching"/>
    <s v="LHIN7"/>
    <x v="7"/>
    <n v="2019"/>
    <x v="0"/>
    <x v="13"/>
    <n v="5"/>
    <x v="5"/>
    <n v="100"/>
    <n v="5"/>
  </r>
  <r>
    <s v="University Health Network"/>
    <s v="Toronto Western Hospital"/>
    <s v="Acute Teaching"/>
    <s v="LHIN7"/>
    <x v="7"/>
    <n v="2019"/>
    <x v="0"/>
    <x v="13"/>
    <n v="5"/>
    <x v="19"/>
    <n v="0"/>
    <n v="0"/>
  </r>
  <r>
    <s v="University Health Network"/>
    <s v="Toronto Western Hospital"/>
    <s v="Acute Teaching"/>
    <s v="LHIN7"/>
    <x v="7"/>
    <n v="2019"/>
    <x v="0"/>
    <x v="13"/>
    <n v="5"/>
    <x v="3"/>
    <n v="100"/>
    <n v="5"/>
  </r>
  <r>
    <s v="University Health Network"/>
    <s v="Toronto Western Hospital"/>
    <s v="Acute Teaching"/>
    <s v="LHIN7"/>
    <x v="7"/>
    <n v="2019"/>
    <x v="0"/>
    <x v="13"/>
    <n v="5"/>
    <x v="6"/>
    <n v="100"/>
    <n v="5"/>
  </r>
  <r>
    <s v="University Health Network"/>
    <s v="Toronto Western Hospital"/>
    <s v="Acute Teaching"/>
    <s v="LHIN7"/>
    <x v="7"/>
    <n v="2019"/>
    <x v="0"/>
    <x v="13"/>
    <n v="5"/>
    <x v="18"/>
    <n v="100"/>
    <n v="5"/>
  </r>
  <r>
    <s v="University Health Network"/>
    <s v="Toronto Western Hospital"/>
    <s v="Acute Teaching"/>
    <s v="LHIN7"/>
    <x v="7"/>
    <n v="2019"/>
    <x v="0"/>
    <x v="2"/>
    <n v="5"/>
    <x v="7"/>
    <n v="0"/>
    <n v="0"/>
  </r>
  <r>
    <s v="University Health Network"/>
    <s v="Toronto Western Hospital"/>
    <s v="Acute Teaching"/>
    <s v="LHIN7"/>
    <x v="7"/>
    <n v="2019"/>
    <x v="0"/>
    <x v="2"/>
    <n v="5"/>
    <x v="8"/>
    <n v="100"/>
    <n v="5"/>
  </r>
  <r>
    <s v="University Health Network"/>
    <s v="Toronto Western Hospital"/>
    <s v="Acute Teaching"/>
    <s v="LHIN7"/>
    <x v="7"/>
    <n v="2019"/>
    <x v="0"/>
    <x v="2"/>
    <n v="5"/>
    <x v="10"/>
    <n v="100"/>
    <n v="5"/>
  </r>
  <r>
    <s v="University Health Network"/>
    <s v="Toronto Western Hospital"/>
    <s v="Acute Teaching"/>
    <s v="LHIN7"/>
    <x v="7"/>
    <n v="2019"/>
    <x v="0"/>
    <x v="2"/>
    <n v="5"/>
    <x v="4"/>
    <n v="100"/>
    <n v="5"/>
  </r>
  <r>
    <s v="University Health Network"/>
    <s v="Toronto Western Hospital"/>
    <s v="Acute Teaching"/>
    <s v="LHIN7"/>
    <x v="7"/>
    <n v="2019"/>
    <x v="0"/>
    <x v="2"/>
    <n v="5"/>
    <x v="17"/>
    <n v="100"/>
    <n v="5"/>
  </r>
  <r>
    <s v="University Health Network"/>
    <s v="Toronto Western Hospital"/>
    <s v="Acute Teaching"/>
    <s v="LHIN7"/>
    <x v="7"/>
    <n v="2019"/>
    <x v="0"/>
    <x v="2"/>
    <n v="5"/>
    <x v="32"/>
    <n v="100"/>
    <n v="5"/>
  </r>
  <r>
    <s v="University Health Network"/>
    <s v="Toronto Western Hospital"/>
    <s v="Acute Teaching"/>
    <s v="LHIN7"/>
    <x v="7"/>
    <n v="2019"/>
    <x v="0"/>
    <x v="2"/>
    <n v="5"/>
    <x v="1"/>
    <n v="100"/>
    <n v="5"/>
  </r>
  <r>
    <s v="University Health Network"/>
    <s v="Toronto Western Hospital"/>
    <s v="Acute Teaching"/>
    <s v="LHIN7"/>
    <x v="7"/>
    <n v="2019"/>
    <x v="0"/>
    <x v="2"/>
    <n v="5"/>
    <x v="11"/>
    <n v="100"/>
    <n v="5"/>
  </r>
  <r>
    <s v="University Health Network"/>
    <s v="Toronto Western Hospital"/>
    <s v="Acute Teaching"/>
    <s v="LHIN7"/>
    <x v="7"/>
    <n v="2019"/>
    <x v="0"/>
    <x v="2"/>
    <n v="5"/>
    <x v="0"/>
    <n v="100"/>
    <n v="5"/>
  </r>
  <r>
    <s v="University Health Network"/>
    <s v="Toronto Western Hospital"/>
    <s v="Acute Teaching"/>
    <s v="LHIN7"/>
    <x v="7"/>
    <n v="2019"/>
    <x v="0"/>
    <x v="2"/>
    <n v="5"/>
    <x v="5"/>
    <n v="100"/>
    <n v="5"/>
  </r>
  <r>
    <s v="University Health Network"/>
    <s v="Toronto Western Hospital"/>
    <s v="Acute Teaching"/>
    <s v="LHIN7"/>
    <x v="7"/>
    <n v="2019"/>
    <x v="0"/>
    <x v="2"/>
    <n v="5"/>
    <x v="19"/>
    <n v="60"/>
    <n v="3"/>
  </r>
  <r>
    <s v="University Health Network"/>
    <s v="Toronto Western Hospital"/>
    <s v="Acute Teaching"/>
    <s v="LHIN7"/>
    <x v="7"/>
    <n v="2019"/>
    <x v="0"/>
    <x v="2"/>
    <n v="5"/>
    <x v="3"/>
    <n v="100"/>
    <n v="5"/>
  </r>
  <r>
    <s v="University Health Network"/>
    <s v="Toronto Western Hospital"/>
    <s v="Acute Teaching"/>
    <s v="LHIN7"/>
    <x v="7"/>
    <n v="2019"/>
    <x v="0"/>
    <x v="2"/>
    <n v="5"/>
    <x v="6"/>
    <n v="100"/>
    <n v="5"/>
  </r>
  <r>
    <s v="University Health Network"/>
    <s v="Toronto Western Hospital"/>
    <s v="Acute Teaching"/>
    <s v="LHIN7"/>
    <x v="7"/>
    <n v="2019"/>
    <x v="0"/>
    <x v="2"/>
    <n v="5"/>
    <x v="18"/>
    <n v="100"/>
    <n v="5"/>
  </r>
  <r>
    <s v="University Health Network"/>
    <s v="Toronto Western Hospital"/>
    <s v="Acute Teaching"/>
    <s v="LHIN7"/>
    <x v="7"/>
    <n v="2019"/>
    <x v="0"/>
    <x v="9"/>
    <n v="5"/>
    <x v="7"/>
    <n v="0"/>
    <n v="0"/>
  </r>
  <r>
    <s v="University Health Network"/>
    <s v="Toronto Western Hospital"/>
    <s v="Acute Teaching"/>
    <s v="LHIN7"/>
    <x v="7"/>
    <n v="2019"/>
    <x v="0"/>
    <x v="9"/>
    <n v="5"/>
    <x v="8"/>
    <n v="0"/>
    <n v="0"/>
  </r>
  <r>
    <s v="University Health Network"/>
    <s v="Toronto Western Hospital"/>
    <s v="Acute Teaching"/>
    <s v="LHIN7"/>
    <x v="7"/>
    <n v="2019"/>
    <x v="0"/>
    <x v="9"/>
    <n v="5"/>
    <x v="10"/>
    <n v="0"/>
    <n v="0"/>
  </r>
  <r>
    <s v="University Health Network"/>
    <s v="Toronto Western Hospital"/>
    <s v="Acute Teaching"/>
    <s v="LHIN7"/>
    <x v="7"/>
    <n v="2019"/>
    <x v="0"/>
    <x v="9"/>
    <n v="5"/>
    <x v="4"/>
    <n v="100"/>
    <n v="5"/>
  </r>
  <r>
    <s v="University Health Network"/>
    <s v="Toronto Western Hospital"/>
    <s v="Acute Teaching"/>
    <s v="LHIN7"/>
    <x v="7"/>
    <n v="2019"/>
    <x v="0"/>
    <x v="9"/>
    <n v="5"/>
    <x v="17"/>
    <n v="100"/>
    <n v="5"/>
  </r>
  <r>
    <s v="University Health Network"/>
    <s v="Toronto Western Hospital"/>
    <s v="Acute Teaching"/>
    <s v="LHIN7"/>
    <x v="7"/>
    <n v="2019"/>
    <x v="0"/>
    <x v="9"/>
    <n v="5"/>
    <x v="9"/>
    <n v="0"/>
    <n v="0"/>
  </r>
  <r>
    <s v="University Health Network"/>
    <s v="Toronto Western Hospital"/>
    <s v="Acute Teaching"/>
    <s v="LHIN7"/>
    <x v="7"/>
    <n v="2019"/>
    <x v="0"/>
    <x v="9"/>
    <n v="5"/>
    <x v="32"/>
    <n v="0"/>
    <n v="0"/>
  </r>
  <r>
    <s v="University Health Network"/>
    <s v="Toronto Western Hospital"/>
    <s v="Acute Teaching"/>
    <s v="LHIN7"/>
    <x v="7"/>
    <n v="2019"/>
    <x v="0"/>
    <x v="9"/>
    <n v="5"/>
    <x v="1"/>
    <n v="0"/>
    <n v="0"/>
  </r>
  <r>
    <s v="University Health Network"/>
    <s v="Toronto Western Hospital"/>
    <s v="Acute Teaching"/>
    <s v="LHIN7"/>
    <x v="7"/>
    <n v="2019"/>
    <x v="0"/>
    <x v="9"/>
    <n v="5"/>
    <x v="11"/>
    <n v="0"/>
    <n v="0"/>
  </r>
  <r>
    <s v="University Health Network"/>
    <s v="Toronto Western Hospital"/>
    <s v="Acute Teaching"/>
    <s v="LHIN7"/>
    <x v="7"/>
    <n v="2019"/>
    <x v="0"/>
    <x v="9"/>
    <n v="5"/>
    <x v="0"/>
    <n v="100"/>
    <n v="5"/>
  </r>
  <r>
    <s v="University Health Network"/>
    <s v="Toronto Western Hospital"/>
    <s v="Acute Teaching"/>
    <s v="LHIN7"/>
    <x v="7"/>
    <n v="2019"/>
    <x v="0"/>
    <x v="9"/>
    <n v="5"/>
    <x v="5"/>
    <n v="100"/>
    <n v="5"/>
  </r>
  <r>
    <s v="University Health Network"/>
    <s v="Toronto Western Hospital"/>
    <s v="Acute Teaching"/>
    <s v="LHIN7"/>
    <x v="7"/>
    <n v="2019"/>
    <x v="0"/>
    <x v="9"/>
    <n v="5"/>
    <x v="19"/>
    <n v="100"/>
    <n v="5"/>
  </r>
  <r>
    <s v="University Health Network"/>
    <s v="Toronto Western Hospital"/>
    <s v="Acute Teaching"/>
    <s v="LHIN7"/>
    <x v="7"/>
    <n v="2019"/>
    <x v="0"/>
    <x v="9"/>
    <n v="5"/>
    <x v="3"/>
    <n v="100"/>
    <n v="5"/>
  </r>
  <r>
    <s v="University Health Network"/>
    <s v="Toronto Western Hospital"/>
    <s v="Acute Teaching"/>
    <s v="LHIN7"/>
    <x v="7"/>
    <n v="2019"/>
    <x v="0"/>
    <x v="9"/>
    <n v="5"/>
    <x v="6"/>
    <n v="100"/>
    <n v="5"/>
  </r>
  <r>
    <s v="University Health Network"/>
    <s v="Toronto Western Hospital"/>
    <s v="Acute Teaching"/>
    <s v="LHIN7"/>
    <x v="7"/>
    <n v="2019"/>
    <x v="0"/>
    <x v="9"/>
    <n v="5"/>
    <x v="18"/>
    <n v="100"/>
    <n v="5"/>
  </r>
  <r>
    <s v="University Health Network"/>
    <s v="Toronto Western Hospital"/>
    <s v="Acute Teaching"/>
    <s v="LHIN7"/>
    <x v="7"/>
    <n v="2019"/>
    <x v="0"/>
    <x v="12"/>
    <n v="5"/>
    <x v="7"/>
    <n v="0"/>
    <n v="0"/>
  </r>
  <r>
    <s v="University Health Network"/>
    <s v="Toronto Western Hospital"/>
    <s v="Acute Teaching"/>
    <s v="LHIN7"/>
    <x v="7"/>
    <n v="2019"/>
    <x v="0"/>
    <x v="12"/>
    <n v="5"/>
    <x v="8"/>
    <n v="0"/>
    <n v="0"/>
  </r>
  <r>
    <s v="University Health Network"/>
    <s v="Toronto Western Hospital"/>
    <s v="Acute Teaching"/>
    <s v="LHIN7"/>
    <x v="7"/>
    <n v="2019"/>
    <x v="0"/>
    <x v="12"/>
    <n v="5"/>
    <x v="10"/>
    <n v="0"/>
    <n v="0"/>
  </r>
  <r>
    <s v="University Health Network"/>
    <s v="Toronto Western Hospital"/>
    <s v="Acute Teaching"/>
    <s v="LHIN7"/>
    <x v="7"/>
    <n v="2019"/>
    <x v="0"/>
    <x v="12"/>
    <n v="5"/>
    <x v="4"/>
    <n v="100"/>
    <n v="5"/>
  </r>
  <r>
    <s v="University Health Network"/>
    <s v="Toronto Western Hospital"/>
    <s v="Acute Teaching"/>
    <s v="LHIN7"/>
    <x v="7"/>
    <n v="2019"/>
    <x v="0"/>
    <x v="12"/>
    <n v="5"/>
    <x v="17"/>
    <n v="100"/>
    <n v="5"/>
  </r>
  <r>
    <s v="University Health Network"/>
    <s v="Toronto Western Hospital"/>
    <s v="Acute Teaching"/>
    <s v="LHIN7"/>
    <x v="7"/>
    <n v="2019"/>
    <x v="0"/>
    <x v="12"/>
    <n v="5"/>
    <x v="9"/>
    <n v="0"/>
    <n v="0"/>
  </r>
  <r>
    <s v="University Health Network"/>
    <s v="Toronto Western Hospital"/>
    <s v="Acute Teaching"/>
    <s v="LHIN7"/>
    <x v="7"/>
    <n v="2019"/>
    <x v="0"/>
    <x v="12"/>
    <n v="5"/>
    <x v="32"/>
    <n v="0"/>
    <n v="0"/>
  </r>
  <r>
    <s v="University Health Network"/>
    <s v="Toronto Western Hospital"/>
    <s v="Acute Teaching"/>
    <s v="LHIN7"/>
    <x v="7"/>
    <n v="2019"/>
    <x v="0"/>
    <x v="12"/>
    <n v="5"/>
    <x v="1"/>
    <n v="0"/>
    <n v="0"/>
  </r>
  <r>
    <s v="University Health Network"/>
    <s v="Toronto Western Hospital"/>
    <s v="Acute Teaching"/>
    <s v="LHIN7"/>
    <x v="7"/>
    <n v="2019"/>
    <x v="0"/>
    <x v="12"/>
    <n v="5"/>
    <x v="11"/>
    <n v="0"/>
    <n v="0"/>
  </r>
  <r>
    <s v="University Health Network"/>
    <s v="Toronto Western Hospital"/>
    <s v="Acute Teaching"/>
    <s v="LHIN7"/>
    <x v="7"/>
    <n v="2019"/>
    <x v="0"/>
    <x v="12"/>
    <n v="5"/>
    <x v="0"/>
    <n v="100"/>
    <n v="5"/>
  </r>
  <r>
    <s v="University Health Network"/>
    <s v="Toronto Western Hospital"/>
    <s v="Acute Teaching"/>
    <s v="LHIN7"/>
    <x v="7"/>
    <n v="2019"/>
    <x v="0"/>
    <x v="12"/>
    <n v="5"/>
    <x v="5"/>
    <n v="100"/>
    <n v="5"/>
  </r>
  <r>
    <s v="University Health Network"/>
    <s v="Toronto Western Hospital"/>
    <s v="Acute Teaching"/>
    <s v="LHIN7"/>
    <x v="7"/>
    <n v="2019"/>
    <x v="0"/>
    <x v="12"/>
    <n v="5"/>
    <x v="19"/>
    <n v="0"/>
    <n v="0"/>
  </r>
  <r>
    <s v="University Health Network"/>
    <s v="Toronto Western Hospital"/>
    <s v="Acute Teaching"/>
    <s v="LHIN7"/>
    <x v="7"/>
    <n v="2019"/>
    <x v="0"/>
    <x v="12"/>
    <n v="5"/>
    <x v="3"/>
    <n v="100"/>
    <n v="5"/>
  </r>
  <r>
    <s v="University Health Network"/>
    <s v="Toronto Western Hospital"/>
    <s v="Acute Teaching"/>
    <s v="LHIN7"/>
    <x v="7"/>
    <n v="2019"/>
    <x v="0"/>
    <x v="12"/>
    <n v="5"/>
    <x v="6"/>
    <n v="100"/>
    <n v="5"/>
  </r>
  <r>
    <s v="University Health Network"/>
    <s v="Toronto Western Hospital"/>
    <s v="Acute Teaching"/>
    <s v="LHIN7"/>
    <x v="7"/>
    <n v="2019"/>
    <x v="0"/>
    <x v="12"/>
    <n v="5"/>
    <x v="18"/>
    <n v="100"/>
    <n v="5"/>
  </r>
  <r>
    <s v="University Health Network"/>
    <s v="Toronto Western Hospital"/>
    <s v="Acute Teaching"/>
    <s v="LHIN7"/>
    <x v="7"/>
    <n v="2019"/>
    <x v="1"/>
    <x v="6"/>
    <n v="124"/>
    <x v="7"/>
    <n v="100"/>
    <n v="124"/>
  </r>
  <r>
    <s v="University Health Network"/>
    <s v="Toronto Western Hospital"/>
    <s v="Acute Teaching"/>
    <s v="LHIN7"/>
    <x v="7"/>
    <n v="2019"/>
    <x v="1"/>
    <x v="6"/>
    <n v="124"/>
    <x v="8"/>
    <n v="100"/>
    <n v="124"/>
  </r>
  <r>
    <s v="University Health Network"/>
    <s v="Toronto Western Hospital"/>
    <s v="Acute Teaching"/>
    <s v="LHIN7"/>
    <x v="7"/>
    <n v="2019"/>
    <x v="1"/>
    <x v="6"/>
    <n v="124"/>
    <x v="10"/>
    <n v="100"/>
    <n v="124"/>
  </r>
  <r>
    <s v="University Health Network"/>
    <s v="Toronto Western Hospital"/>
    <s v="Acute Teaching"/>
    <s v="LHIN7"/>
    <x v="7"/>
    <n v="2019"/>
    <x v="1"/>
    <x v="6"/>
    <n v="124"/>
    <x v="4"/>
    <n v="100"/>
    <n v="124"/>
  </r>
  <r>
    <s v="University Health Network"/>
    <s v="Toronto Western Hospital"/>
    <s v="Acute Teaching"/>
    <s v="LHIN7"/>
    <x v="7"/>
    <n v="2019"/>
    <x v="1"/>
    <x v="6"/>
    <n v="124"/>
    <x v="17"/>
    <n v="100"/>
    <n v="124"/>
  </r>
  <r>
    <s v="University Health Network"/>
    <s v="Toronto Western Hospital"/>
    <s v="Acute Teaching"/>
    <s v="LHIN7"/>
    <x v="7"/>
    <n v="2019"/>
    <x v="1"/>
    <x v="6"/>
    <n v="124"/>
    <x v="23"/>
    <n v="24"/>
    <n v="29.76"/>
  </r>
  <r>
    <s v="University Health Network"/>
    <s v="Toronto Western Hospital"/>
    <s v="Acute Teaching"/>
    <s v="LHIN7"/>
    <x v="7"/>
    <n v="2019"/>
    <x v="1"/>
    <x v="6"/>
    <n v="124"/>
    <x v="0"/>
    <n v="85"/>
    <n v="105.4"/>
  </r>
  <r>
    <s v="University Health Network"/>
    <s v="Toronto Western Hospital"/>
    <s v="Acute Teaching"/>
    <s v="LHIN7"/>
    <x v="7"/>
    <n v="2019"/>
    <x v="1"/>
    <x v="6"/>
    <n v="124"/>
    <x v="19"/>
    <n v="98"/>
    <n v="121.52"/>
  </r>
  <r>
    <s v="University Health Network"/>
    <s v="Toronto Western Hospital"/>
    <s v="Acute Teaching"/>
    <s v="LHIN7"/>
    <x v="7"/>
    <n v="2019"/>
    <x v="1"/>
    <x v="6"/>
    <n v="124"/>
    <x v="13"/>
    <n v="100"/>
    <n v="124"/>
  </r>
  <r>
    <s v="University Health Network"/>
    <s v="Toronto Western Hospital"/>
    <s v="Acute Teaching"/>
    <s v="LHIN7"/>
    <x v="7"/>
    <n v="2019"/>
    <x v="1"/>
    <x v="16"/>
    <n v="24"/>
    <x v="7"/>
    <n v="8"/>
    <n v="1.92"/>
  </r>
  <r>
    <s v="University Health Network"/>
    <s v="Toronto Western Hospital"/>
    <s v="Acute Teaching"/>
    <s v="LHIN7"/>
    <x v="7"/>
    <n v="2019"/>
    <x v="1"/>
    <x v="16"/>
    <n v="24"/>
    <x v="8"/>
    <n v="8"/>
    <n v="1.92"/>
  </r>
  <r>
    <s v="University Health Network"/>
    <s v="Toronto Western Hospital"/>
    <s v="Acute Teaching"/>
    <s v="LHIN7"/>
    <x v="7"/>
    <n v="2019"/>
    <x v="1"/>
    <x v="16"/>
    <n v="24"/>
    <x v="10"/>
    <n v="8"/>
    <n v="1.92"/>
  </r>
  <r>
    <s v="University Health Network"/>
    <s v="Toronto Western Hospital"/>
    <s v="Acute Teaching"/>
    <s v="LHIN7"/>
    <x v="7"/>
    <n v="2019"/>
    <x v="1"/>
    <x v="16"/>
    <n v="24"/>
    <x v="23"/>
    <n v="38"/>
    <n v="9.1199999999999992"/>
  </r>
  <r>
    <s v="University Health Network"/>
    <s v="Toronto Western Hospital"/>
    <s v="Acute Teaching"/>
    <s v="LHIN7"/>
    <x v="7"/>
    <n v="2019"/>
    <x v="1"/>
    <x v="16"/>
    <n v="24"/>
    <x v="0"/>
    <n v="8"/>
    <n v="1.92"/>
  </r>
  <r>
    <s v="University Health Network"/>
    <s v="Toronto Western Hospital"/>
    <s v="Acute Teaching"/>
    <s v="LHIN7"/>
    <x v="7"/>
    <n v="2019"/>
    <x v="1"/>
    <x v="16"/>
    <n v="24"/>
    <x v="19"/>
    <n v="13"/>
    <n v="3.12"/>
  </r>
  <r>
    <s v="University Health Network"/>
    <s v="Toronto Western Hospital"/>
    <s v="Acute Teaching"/>
    <s v="LHIN7"/>
    <x v="7"/>
    <n v="2019"/>
    <x v="1"/>
    <x v="16"/>
    <n v="24"/>
    <x v="13"/>
    <n v="83"/>
    <n v="19.920000000000002"/>
  </r>
  <r>
    <s v="University Health Network"/>
    <s v="Toronto Western Hospital"/>
    <s v="Acute Teaching"/>
    <s v="LHIN7"/>
    <x v="7"/>
    <n v="2019"/>
    <x v="1"/>
    <x v="16"/>
    <n v="24"/>
    <x v="24"/>
    <n v="100"/>
    <n v="24"/>
  </r>
  <r>
    <s v="University Health Network"/>
    <s v="Toronto Western Hospital"/>
    <s v="Acute Teaching"/>
    <s v="LHIN7"/>
    <x v="7"/>
    <n v="2019"/>
    <x v="1"/>
    <x v="7"/>
    <n v="17"/>
    <x v="10"/>
    <n v="88"/>
    <n v="14.96"/>
  </r>
  <r>
    <s v="University Health Network"/>
    <s v="Toronto Western Hospital"/>
    <s v="Acute Teaching"/>
    <s v="LHIN7"/>
    <x v="7"/>
    <n v="2019"/>
    <x v="1"/>
    <x v="7"/>
    <n v="17"/>
    <x v="4"/>
    <n v="88"/>
    <n v="14.96"/>
  </r>
  <r>
    <s v="University Health Network"/>
    <s v="Toronto Western Hospital"/>
    <s v="Acute Teaching"/>
    <s v="LHIN7"/>
    <x v="7"/>
    <n v="2019"/>
    <x v="1"/>
    <x v="7"/>
    <n v="17"/>
    <x v="17"/>
    <n v="88"/>
    <n v="14.96"/>
  </r>
  <r>
    <s v="University Health Network"/>
    <s v="Toronto Western Hospital"/>
    <s v="Acute Teaching"/>
    <s v="LHIN7"/>
    <x v="7"/>
    <n v="2019"/>
    <x v="1"/>
    <x v="7"/>
    <n v="17"/>
    <x v="12"/>
    <n v="88"/>
    <n v="14.96"/>
  </r>
  <r>
    <s v="University Health Network"/>
    <s v="Toronto Western Hospital"/>
    <s v="Acute Teaching"/>
    <s v="LHIN7"/>
    <x v="7"/>
    <n v="2019"/>
    <x v="1"/>
    <x v="7"/>
    <n v="17"/>
    <x v="9"/>
    <n v="88"/>
    <n v="14.96"/>
  </r>
  <r>
    <s v="University Health Network"/>
    <s v="Toronto Western Hospital"/>
    <s v="Acute Teaching"/>
    <s v="LHIN7"/>
    <x v="7"/>
    <n v="2019"/>
    <x v="1"/>
    <x v="7"/>
    <n v="17"/>
    <x v="32"/>
    <n v="88"/>
    <n v="14.96"/>
  </r>
  <r>
    <s v="University Health Network"/>
    <s v="Toronto Western Hospital"/>
    <s v="Acute Teaching"/>
    <s v="LHIN7"/>
    <x v="7"/>
    <n v="2019"/>
    <x v="1"/>
    <x v="7"/>
    <n v="17"/>
    <x v="23"/>
    <n v="94"/>
    <n v="15.98"/>
  </r>
  <r>
    <s v="University Health Network"/>
    <s v="Toronto Western Hospital"/>
    <s v="Acute Teaching"/>
    <s v="LHIN7"/>
    <x v="7"/>
    <n v="2019"/>
    <x v="1"/>
    <x v="7"/>
    <n v="17"/>
    <x v="5"/>
    <n v="100"/>
    <n v="17"/>
  </r>
  <r>
    <s v="University Health Network"/>
    <s v="Toronto Western Hospital"/>
    <s v="Acute Teaching"/>
    <s v="LHIN7"/>
    <x v="7"/>
    <n v="2019"/>
    <x v="1"/>
    <x v="7"/>
    <n v="17"/>
    <x v="19"/>
    <n v="94"/>
    <n v="15.98"/>
  </r>
  <r>
    <s v="University Health Network"/>
    <s v="Toronto Western Hospital"/>
    <s v="Acute Teaching"/>
    <s v="LHIN7"/>
    <x v="7"/>
    <n v="2019"/>
    <x v="1"/>
    <x v="7"/>
    <n v="17"/>
    <x v="13"/>
    <n v="100"/>
    <n v="17"/>
  </r>
  <r>
    <s v="University Health Network"/>
    <s v="Toronto Western Hospital"/>
    <s v="Acute Teaching"/>
    <s v="LHIN7"/>
    <x v="7"/>
    <n v="2019"/>
    <x v="1"/>
    <x v="7"/>
    <n v="17"/>
    <x v="24"/>
    <n v="100"/>
    <n v="17"/>
  </r>
  <r>
    <s v="University Health Network"/>
    <s v="Toronto Western Hospital"/>
    <s v="Acute Teaching"/>
    <s v="LHIN7"/>
    <x v="7"/>
    <n v="2019"/>
    <x v="1"/>
    <x v="5"/>
    <n v="1"/>
    <x v="10"/>
    <n v="100"/>
    <n v="1"/>
  </r>
  <r>
    <s v="University Health Network"/>
    <s v="Toronto Western Hospital"/>
    <s v="Acute Teaching"/>
    <s v="LHIN7"/>
    <x v="7"/>
    <n v="2019"/>
    <x v="1"/>
    <x v="5"/>
    <n v="1"/>
    <x v="4"/>
    <n v="100"/>
    <n v="1"/>
  </r>
  <r>
    <s v="University Health Network"/>
    <s v="Toronto Western Hospital"/>
    <s v="Acute Teaching"/>
    <s v="LHIN7"/>
    <x v="7"/>
    <n v="2019"/>
    <x v="1"/>
    <x v="5"/>
    <n v="1"/>
    <x v="17"/>
    <n v="100"/>
    <n v="1"/>
  </r>
  <r>
    <s v="University Health Network"/>
    <s v="Toronto Western Hospital"/>
    <s v="Acute Teaching"/>
    <s v="LHIN7"/>
    <x v="7"/>
    <n v="2019"/>
    <x v="1"/>
    <x v="5"/>
    <n v="1"/>
    <x v="12"/>
    <n v="100"/>
    <n v="1"/>
  </r>
  <r>
    <s v="University Health Network"/>
    <s v="Toronto Western Hospital"/>
    <s v="Acute Teaching"/>
    <s v="LHIN7"/>
    <x v="7"/>
    <n v="2019"/>
    <x v="1"/>
    <x v="5"/>
    <n v="1"/>
    <x v="9"/>
    <n v="100"/>
    <n v="1"/>
  </r>
  <r>
    <s v="University Health Network"/>
    <s v="Toronto Western Hospital"/>
    <s v="Acute Teaching"/>
    <s v="LHIN7"/>
    <x v="7"/>
    <n v="2019"/>
    <x v="1"/>
    <x v="5"/>
    <n v="1"/>
    <x v="32"/>
    <n v="100"/>
    <n v="1"/>
  </r>
  <r>
    <s v="University Health Network"/>
    <s v="Toronto Western Hospital"/>
    <s v="Acute Teaching"/>
    <s v="LHIN7"/>
    <x v="7"/>
    <n v="2019"/>
    <x v="1"/>
    <x v="5"/>
    <n v="1"/>
    <x v="23"/>
    <n v="100"/>
    <n v="1"/>
  </r>
  <r>
    <s v="University Health Network"/>
    <s v="Toronto Western Hospital"/>
    <s v="Acute Teaching"/>
    <s v="LHIN7"/>
    <x v="7"/>
    <n v="2019"/>
    <x v="1"/>
    <x v="5"/>
    <n v="1"/>
    <x v="0"/>
    <n v="100"/>
    <n v="1"/>
  </r>
  <r>
    <s v="University Health Network"/>
    <s v="Toronto Western Hospital"/>
    <s v="Acute Teaching"/>
    <s v="LHIN7"/>
    <x v="7"/>
    <n v="2019"/>
    <x v="1"/>
    <x v="5"/>
    <n v="1"/>
    <x v="5"/>
    <n v="0"/>
    <n v="0"/>
  </r>
  <r>
    <s v="University Health Network"/>
    <s v="Toronto Western Hospital"/>
    <s v="Acute Teaching"/>
    <s v="LHIN7"/>
    <x v="7"/>
    <n v="2019"/>
    <x v="1"/>
    <x v="5"/>
    <n v="1"/>
    <x v="19"/>
    <n v="100"/>
    <n v="1"/>
  </r>
  <r>
    <s v="University Health Network"/>
    <s v="Toronto Western Hospital"/>
    <s v="Acute Teaching"/>
    <s v="LHIN7"/>
    <x v="7"/>
    <n v="2019"/>
    <x v="1"/>
    <x v="5"/>
    <n v="1"/>
    <x v="13"/>
    <n v="100"/>
    <n v="1"/>
  </r>
  <r>
    <s v="University Health Network"/>
    <s v="Toronto Western Hospital"/>
    <s v="Acute Teaching"/>
    <s v="LHIN7"/>
    <x v="7"/>
    <n v="2019"/>
    <x v="1"/>
    <x v="8"/>
    <n v="1"/>
    <x v="16"/>
    <n v="100"/>
    <n v="1"/>
  </r>
  <r>
    <s v="University Health Network"/>
    <s v="Toronto Western Hospital"/>
    <s v="Acute Teaching"/>
    <s v="LHIN7"/>
    <x v="7"/>
    <n v="2019"/>
    <x v="1"/>
    <x v="8"/>
    <n v="1"/>
    <x v="13"/>
    <n v="100"/>
    <n v="1"/>
  </r>
  <r>
    <s v="University Health Network"/>
    <s v="Toronto Western Hospital"/>
    <s v="Acute Teaching"/>
    <s v="LHIN7"/>
    <x v="7"/>
    <n v="2019"/>
    <x v="0"/>
    <x v="1"/>
    <n v="99"/>
    <x v="7"/>
    <n v="23"/>
    <n v="22.77"/>
  </r>
  <r>
    <s v="University Health Network"/>
    <s v="Toronto Western Hospital"/>
    <s v="Acute Teaching"/>
    <s v="LHIN7"/>
    <x v="7"/>
    <n v="2019"/>
    <x v="0"/>
    <x v="1"/>
    <n v="99"/>
    <x v="8"/>
    <n v="70"/>
    <n v="69.3"/>
  </r>
  <r>
    <s v="University Health Network"/>
    <s v="Toronto Western Hospital"/>
    <s v="Acute Teaching"/>
    <s v="LHIN7"/>
    <x v="7"/>
    <n v="2019"/>
    <x v="0"/>
    <x v="1"/>
    <n v="99"/>
    <x v="10"/>
    <n v="78"/>
    <n v="77.22"/>
  </r>
  <r>
    <s v="University Health Network"/>
    <s v="Toronto Western Hospital"/>
    <s v="Acute Teaching"/>
    <s v="LHIN7"/>
    <x v="7"/>
    <n v="2019"/>
    <x v="0"/>
    <x v="1"/>
    <n v="99"/>
    <x v="4"/>
    <n v="100"/>
    <n v="99"/>
  </r>
  <r>
    <s v="University Health Network"/>
    <s v="Toronto Western Hospital"/>
    <s v="Acute Teaching"/>
    <s v="LHIN7"/>
    <x v="7"/>
    <n v="2019"/>
    <x v="0"/>
    <x v="1"/>
    <n v="99"/>
    <x v="17"/>
    <n v="100"/>
    <n v="99"/>
  </r>
  <r>
    <s v="University Health Network"/>
    <s v="Toronto Western Hospital"/>
    <s v="Acute Teaching"/>
    <s v="LHIN7"/>
    <x v="7"/>
    <n v="2019"/>
    <x v="0"/>
    <x v="1"/>
    <n v="99"/>
    <x v="9"/>
    <n v="59"/>
    <n v="58.41"/>
  </r>
  <r>
    <s v="University Health Network"/>
    <s v="Toronto Western Hospital"/>
    <s v="Acute Teaching"/>
    <s v="LHIN7"/>
    <x v="7"/>
    <n v="2019"/>
    <x v="0"/>
    <x v="1"/>
    <n v="99"/>
    <x v="1"/>
    <n v="83"/>
    <n v="82.17"/>
  </r>
  <r>
    <s v="University Health Network"/>
    <s v="Toronto Western Hospital"/>
    <s v="Acute Teaching"/>
    <s v="LHIN7"/>
    <x v="7"/>
    <n v="2019"/>
    <x v="0"/>
    <x v="1"/>
    <n v="99"/>
    <x v="11"/>
    <n v="83"/>
    <n v="82.17"/>
  </r>
  <r>
    <s v="University Health Network"/>
    <s v="Toronto Western Hospital"/>
    <s v="Acute Teaching"/>
    <s v="LHIN7"/>
    <x v="7"/>
    <n v="2019"/>
    <x v="0"/>
    <x v="1"/>
    <n v="99"/>
    <x v="0"/>
    <n v="80"/>
    <n v="79.2"/>
  </r>
  <r>
    <s v="University Health Network"/>
    <s v="Toronto Western Hospital"/>
    <s v="Acute Teaching"/>
    <s v="LHIN7"/>
    <x v="7"/>
    <n v="2019"/>
    <x v="0"/>
    <x v="1"/>
    <n v="99"/>
    <x v="5"/>
    <n v="67"/>
    <n v="66.33"/>
  </r>
  <r>
    <s v="University Health Network"/>
    <s v="Toronto Western Hospital"/>
    <s v="Acute Teaching"/>
    <s v="LHIN7"/>
    <x v="7"/>
    <n v="2019"/>
    <x v="0"/>
    <x v="1"/>
    <n v="99"/>
    <x v="3"/>
    <n v="85"/>
    <n v="84.15"/>
  </r>
  <r>
    <s v="University Health Network"/>
    <s v="Toronto Western Hospital"/>
    <s v="Acute Teaching"/>
    <s v="LHIN7"/>
    <x v="7"/>
    <n v="2019"/>
    <x v="0"/>
    <x v="1"/>
    <n v="99"/>
    <x v="6"/>
    <n v="84"/>
    <n v="83.16"/>
  </r>
  <r>
    <s v="University Health Network"/>
    <s v="Toronto Western Hospital"/>
    <s v="Acute Teaching"/>
    <s v="LHIN7"/>
    <x v="7"/>
    <n v="2019"/>
    <x v="0"/>
    <x v="1"/>
    <n v="99"/>
    <x v="18"/>
    <n v="100"/>
    <n v="99"/>
  </r>
  <r>
    <s v="University Health Network"/>
    <s v="Toronto Western Hospital"/>
    <s v="Acute Teaching"/>
    <s v="LHIN7"/>
    <x v="7"/>
    <n v="2019"/>
    <x v="0"/>
    <x v="4"/>
    <n v="92"/>
    <x v="10"/>
    <n v="87"/>
    <n v="80.040000000000006"/>
  </r>
  <r>
    <s v="University Health Network"/>
    <s v="Toronto Western Hospital"/>
    <s v="Acute Teaching"/>
    <s v="LHIN7"/>
    <x v="7"/>
    <n v="2019"/>
    <x v="0"/>
    <x v="4"/>
    <n v="92"/>
    <x v="4"/>
    <n v="87"/>
    <n v="80.040000000000006"/>
  </r>
  <r>
    <s v="University Health Network"/>
    <s v="Toronto Western Hospital"/>
    <s v="Acute Teaching"/>
    <s v="LHIN7"/>
    <x v="7"/>
    <n v="2019"/>
    <x v="0"/>
    <x v="4"/>
    <n v="92"/>
    <x v="11"/>
    <n v="90"/>
    <n v="82.8"/>
  </r>
  <r>
    <s v="University Health Network"/>
    <s v="Toronto Western Hospital"/>
    <s v="Acute Teaching"/>
    <s v="LHIN7"/>
    <x v="7"/>
    <n v="2019"/>
    <x v="0"/>
    <x v="4"/>
    <n v="92"/>
    <x v="0"/>
    <n v="91"/>
    <n v="83.72"/>
  </r>
  <r>
    <s v="University Health Network"/>
    <s v="Toronto Western Hospital"/>
    <s v="Acute Teaching"/>
    <s v="LHIN7"/>
    <x v="7"/>
    <n v="2019"/>
    <x v="0"/>
    <x v="4"/>
    <n v="92"/>
    <x v="3"/>
    <n v="96"/>
    <n v="88.32"/>
  </r>
  <r>
    <s v="University Health Network"/>
    <s v="Toronto Western Hospital"/>
    <s v="Acute Teaching"/>
    <s v="LHIN7"/>
    <x v="7"/>
    <n v="2019"/>
    <x v="0"/>
    <x v="4"/>
    <n v="92"/>
    <x v="6"/>
    <n v="99"/>
    <n v="91.08"/>
  </r>
  <r>
    <s v="University Health Network"/>
    <s v="Toronto Western Hospital"/>
    <s v="Acute Teaching"/>
    <s v="LHIN7"/>
    <x v="7"/>
    <n v="2019"/>
    <x v="0"/>
    <x v="4"/>
    <n v="92"/>
    <x v="18"/>
    <n v="98"/>
    <n v="90.16"/>
  </r>
  <r>
    <s v="University Health Network"/>
    <s v="Toronto Western Hospital"/>
    <s v="Acute Teaching"/>
    <s v="LHIN7"/>
    <x v="7"/>
    <n v="2019"/>
    <x v="0"/>
    <x v="2"/>
    <n v="49"/>
    <x v="7"/>
    <n v="0"/>
    <n v="0"/>
  </r>
  <r>
    <s v="University Health Network"/>
    <s v="Toronto Western Hospital"/>
    <s v="Acute Teaching"/>
    <s v="LHIN7"/>
    <x v="7"/>
    <n v="2019"/>
    <x v="0"/>
    <x v="2"/>
    <n v="49"/>
    <x v="8"/>
    <n v="80"/>
    <n v="39.200000000000003"/>
  </r>
  <r>
    <s v="University Health Network"/>
    <s v="Toronto Western Hospital"/>
    <s v="Acute Teaching"/>
    <s v="LHIN7"/>
    <x v="7"/>
    <n v="2019"/>
    <x v="0"/>
    <x v="2"/>
    <n v="49"/>
    <x v="10"/>
    <n v="82"/>
    <n v="40.18"/>
  </r>
  <r>
    <s v="University Health Network"/>
    <s v="Toronto Western Hospital"/>
    <s v="Acute Teaching"/>
    <s v="LHIN7"/>
    <x v="7"/>
    <n v="2019"/>
    <x v="0"/>
    <x v="2"/>
    <n v="49"/>
    <x v="4"/>
    <n v="100"/>
    <n v="49"/>
  </r>
  <r>
    <s v="University Health Network"/>
    <s v="Toronto Western Hospital"/>
    <s v="Acute Teaching"/>
    <s v="LHIN7"/>
    <x v="7"/>
    <n v="2019"/>
    <x v="0"/>
    <x v="2"/>
    <n v="49"/>
    <x v="17"/>
    <n v="100"/>
    <n v="49"/>
  </r>
  <r>
    <s v="University Health Network"/>
    <s v="Toronto Western Hospital"/>
    <s v="Acute Teaching"/>
    <s v="LHIN7"/>
    <x v="7"/>
    <n v="2019"/>
    <x v="0"/>
    <x v="2"/>
    <n v="49"/>
    <x v="9"/>
    <n v="67"/>
    <n v="32.83"/>
  </r>
  <r>
    <s v="University Health Network"/>
    <s v="Toronto Western Hospital"/>
    <s v="Acute Teaching"/>
    <s v="LHIN7"/>
    <x v="7"/>
    <n v="2019"/>
    <x v="0"/>
    <x v="2"/>
    <n v="49"/>
    <x v="1"/>
    <n v="82"/>
    <n v="40.18"/>
  </r>
  <r>
    <s v="University Health Network"/>
    <s v="Toronto Western Hospital"/>
    <s v="Acute Teaching"/>
    <s v="LHIN7"/>
    <x v="7"/>
    <n v="2019"/>
    <x v="0"/>
    <x v="2"/>
    <n v="49"/>
    <x v="11"/>
    <n v="82"/>
    <n v="40.18"/>
  </r>
  <r>
    <s v="University Health Network"/>
    <s v="Toronto Western Hospital"/>
    <s v="Acute Teaching"/>
    <s v="LHIN7"/>
    <x v="7"/>
    <n v="2019"/>
    <x v="0"/>
    <x v="2"/>
    <n v="49"/>
    <x v="0"/>
    <n v="86"/>
    <n v="42.14"/>
  </r>
  <r>
    <s v="University Health Network"/>
    <s v="Toronto Western Hospital"/>
    <s v="Acute Teaching"/>
    <s v="LHIN7"/>
    <x v="7"/>
    <n v="2019"/>
    <x v="0"/>
    <x v="2"/>
    <n v="49"/>
    <x v="5"/>
    <n v="76"/>
    <n v="37.24"/>
  </r>
  <r>
    <s v="University Health Network"/>
    <s v="Toronto Western Hospital"/>
    <s v="Acute Teaching"/>
    <s v="LHIN7"/>
    <x v="7"/>
    <n v="2019"/>
    <x v="0"/>
    <x v="2"/>
    <n v="49"/>
    <x v="3"/>
    <n v="92"/>
    <n v="45.08"/>
  </r>
  <r>
    <s v="University Health Network"/>
    <s v="Toronto Western Hospital"/>
    <s v="Acute Teaching"/>
    <s v="LHIN7"/>
    <x v="7"/>
    <n v="2019"/>
    <x v="0"/>
    <x v="2"/>
    <n v="49"/>
    <x v="6"/>
    <n v="84"/>
    <n v="41.16"/>
  </r>
  <r>
    <s v="University Health Network"/>
    <s v="Toronto Western Hospital"/>
    <s v="Acute Teaching"/>
    <s v="LHIN7"/>
    <x v="7"/>
    <n v="2019"/>
    <x v="0"/>
    <x v="2"/>
    <n v="49"/>
    <x v="18"/>
    <n v="100"/>
    <n v="49"/>
  </r>
  <r>
    <s v="University Health Network"/>
    <s v="Toronto Western Hospital"/>
    <s v="Acute Teaching"/>
    <s v="LHIN7"/>
    <x v="7"/>
    <n v="2019"/>
    <x v="0"/>
    <x v="0"/>
    <n v="23"/>
    <x v="7"/>
    <n v="0"/>
    <n v="0"/>
  </r>
  <r>
    <s v="University Health Network"/>
    <s v="Toronto Western Hospital"/>
    <s v="Acute Teaching"/>
    <s v="LHIN7"/>
    <x v="7"/>
    <n v="2019"/>
    <x v="0"/>
    <x v="0"/>
    <n v="23"/>
    <x v="8"/>
    <n v="0"/>
    <n v="0"/>
  </r>
  <r>
    <s v="University Health Network"/>
    <s v="Toronto Western Hospital"/>
    <s v="Acute Teaching"/>
    <s v="LHIN7"/>
    <x v="7"/>
    <n v="2019"/>
    <x v="0"/>
    <x v="0"/>
    <n v="23"/>
    <x v="10"/>
    <n v="0"/>
    <n v="0"/>
  </r>
  <r>
    <s v="University Health Network"/>
    <s v="Toronto Western Hospital"/>
    <s v="Acute Teaching"/>
    <s v="LHIN7"/>
    <x v="7"/>
    <n v="2019"/>
    <x v="0"/>
    <x v="0"/>
    <n v="23"/>
    <x v="4"/>
    <n v="91"/>
    <n v="20.93"/>
  </r>
  <r>
    <s v="University Health Network"/>
    <s v="Toronto Western Hospital"/>
    <s v="Acute Teaching"/>
    <s v="LHIN7"/>
    <x v="7"/>
    <n v="2019"/>
    <x v="0"/>
    <x v="0"/>
    <n v="23"/>
    <x v="17"/>
    <n v="96"/>
    <n v="22.08"/>
  </r>
  <r>
    <s v="University Health Network"/>
    <s v="Toronto Western Hospital"/>
    <s v="Acute Teaching"/>
    <s v="LHIN7"/>
    <x v="7"/>
    <n v="2019"/>
    <x v="0"/>
    <x v="0"/>
    <n v="23"/>
    <x v="9"/>
    <n v="0"/>
    <n v="0"/>
  </r>
  <r>
    <s v="University Health Network"/>
    <s v="Toronto Western Hospital"/>
    <s v="Acute Teaching"/>
    <s v="LHIN7"/>
    <x v="7"/>
    <n v="2019"/>
    <x v="0"/>
    <x v="0"/>
    <n v="23"/>
    <x v="1"/>
    <n v="0"/>
    <n v="0"/>
  </r>
  <r>
    <s v="University Health Network"/>
    <s v="Toronto Western Hospital"/>
    <s v="Acute Teaching"/>
    <s v="LHIN7"/>
    <x v="7"/>
    <n v="2019"/>
    <x v="0"/>
    <x v="0"/>
    <n v="23"/>
    <x v="11"/>
    <n v="0"/>
    <n v="0"/>
  </r>
  <r>
    <s v="University Health Network"/>
    <s v="Toronto Western Hospital"/>
    <s v="Acute Teaching"/>
    <s v="LHIN7"/>
    <x v="7"/>
    <n v="2019"/>
    <x v="0"/>
    <x v="0"/>
    <n v="23"/>
    <x v="0"/>
    <n v="100"/>
    <n v="23"/>
  </r>
  <r>
    <s v="University Health Network"/>
    <s v="Toronto Western Hospital"/>
    <s v="Acute Teaching"/>
    <s v="LHIN7"/>
    <x v="7"/>
    <n v="2019"/>
    <x v="0"/>
    <x v="0"/>
    <n v="23"/>
    <x v="5"/>
    <n v="87"/>
    <n v="20.010000000000002"/>
  </r>
  <r>
    <s v="University Health Network"/>
    <s v="Toronto Western Hospital"/>
    <s v="Acute Teaching"/>
    <s v="LHIN7"/>
    <x v="7"/>
    <n v="2019"/>
    <x v="0"/>
    <x v="0"/>
    <n v="23"/>
    <x v="3"/>
    <n v="96"/>
    <n v="22.08"/>
  </r>
  <r>
    <s v="University Health Network"/>
    <s v="Toronto Western Hospital"/>
    <s v="Acute Teaching"/>
    <s v="LHIN7"/>
    <x v="7"/>
    <n v="2019"/>
    <x v="0"/>
    <x v="0"/>
    <n v="23"/>
    <x v="6"/>
    <n v="91"/>
    <n v="20.93"/>
  </r>
  <r>
    <s v="University Health Network"/>
    <s v="Toronto Western Hospital"/>
    <s v="Acute Teaching"/>
    <s v="LHIN7"/>
    <x v="7"/>
    <n v="2019"/>
    <x v="0"/>
    <x v="0"/>
    <n v="23"/>
    <x v="18"/>
    <n v="100"/>
    <n v="23"/>
  </r>
  <r>
    <s v="University Health Network"/>
    <s v="Toronto Western Hospital"/>
    <s v="Acute Teaching"/>
    <s v="LHIN7"/>
    <x v="7"/>
    <n v="2019"/>
    <x v="0"/>
    <x v="3"/>
    <n v="16"/>
    <x v="7"/>
    <n v="82"/>
    <n v="13.12"/>
  </r>
  <r>
    <s v="University Health Network"/>
    <s v="Toronto Western Hospital"/>
    <s v="Acute Teaching"/>
    <s v="LHIN7"/>
    <x v="7"/>
    <n v="2019"/>
    <x v="0"/>
    <x v="3"/>
    <n v="16"/>
    <x v="8"/>
    <n v="100"/>
    <n v="16"/>
  </r>
  <r>
    <s v="University Health Network"/>
    <s v="Toronto Western Hospital"/>
    <s v="Acute Teaching"/>
    <s v="LHIN7"/>
    <x v="7"/>
    <n v="2019"/>
    <x v="0"/>
    <x v="3"/>
    <n v="16"/>
    <x v="10"/>
    <n v="100"/>
    <n v="16"/>
  </r>
  <r>
    <s v="University Health Network"/>
    <s v="Toronto Western Hospital"/>
    <s v="Acute Teaching"/>
    <s v="LHIN7"/>
    <x v="7"/>
    <n v="2019"/>
    <x v="0"/>
    <x v="3"/>
    <n v="16"/>
    <x v="4"/>
    <n v="100"/>
    <n v="16"/>
  </r>
  <r>
    <s v="University Health Network"/>
    <s v="Toronto Western Hospital"/>
    <s v="Acute Teaching"/>
    <s v="LHIN7"/>
    <x v="7"/>
    <n v="2019"/>
    <x v="0"/>
    <x v="3"/>
    <n v="16"/>
    <x v="17"/>
    <n v="100"/>
    <n v="16"/>
  </r>
  <r>
    <s v="University Health Network"/>
    <s v="Toronto Western Hospital"/>
    <s v="Acute Teaching"/>
    <s v="LHIN7"/>
    <x v="7"/>
    <n v="2019"/>
    <x v="0"/>
    <x v="3"/>
    <n v="16"/>
    <x v="9"/>
    <n v="33"/>
    <n v="5.28"/>
  </r>
  <r>
    <s v="University Health Network"/>
    <s v="Toronto Western Hospital"/>
    <s v="Acute Teaching"/>
    <s v="LHIN7"/>
    <x v="7"/>
    <n v="2019"/>
    <x v="0"/>
    <x v="3"/>
    <n v="16"/>
    <x v="1"/>
    <n v="100"/>
    <n v="16"/>
  </r>
  <r>
    <s v="University Health Network"/>
    <s v="Toronto Western Hospital"/>
    <s v="Acute Teaching"/>
    <s v="LHIN7"/>
    <x v="7"/>
    <n v="2019"/>
    <x v="0"/>
    <x v="3"/>
    <n v="16"/>
    <x v="11"/>
    <n v="100"/>
    <n v="16"/>
  </r>
  <r>
    <s v="University Health Network"/>
    <s v="Toronto Western Hospital"/>
    <s v="Acute Teaching"/>
    <s v="LHIN7"/>
    <x v="7"/>
    <n v="2019"/>
    <x v="0"/>
    <x v="3"/>
    <n v="16"/>
    <x v="0"/>
    <n v="88"/>
    <n v="14.08"/>
  </r>
  <r>
    <s v="University Health Network"/>
    <s v="Toronto Western Hospital"/>
    <s v="Acute Teaching"/>
    <s v="LHIN7"/>
    <x v="7"/>
    <n v="2019"/>
    <x v="0"/>
    <x v="3"/>
    <n v="16"/>
    <x v="5"/>
    <n v="94"/>
    <n v="15.04"/>
  </r>
  <r>
    <s v="University Health Network"/>
    <s v="Toronto Western Hospital"/>
    <s v="Acute Teaching"/>
    <s v="LHIN7"/>
    <x v="7"/>
    <n v="2019"/>
    <x v="0"/>
    <x v="3"/>
    <n v="16"/>
    <x v="3"/>
    <n v="94"/>
    <n v="15.04"/>
  </r>
  <r>
    <s v="University Health Network"/>
    <s v="Toronto Western Hospital"/>
    <s v="Acute Teaching"/>
    <s v="LHIN7"/>
    <x v="7"/>
    <n v="2019"/>
    <x v="0"/>
    <x v="3"/>
    <n v="16"/>
    <x v="6"/>
    <n v="92"/>
    <n v="14.72"/>
  </r>
  <r>
    <s v="University Health Network"/>
    <s v="Toronto Western Hospital"/>
    <s v="Acute Teaching"/>
    <s v="LHIN7"/>
    <x v="7"/>
    <n v="2019"/>
    <x v="0"/>
    <x v="3"/>
    <n v="16"/>
    <x v="18"/>
    <n v="100"/>
    <n v="16"/>
  </r>
  <r>
    <s v="University Health Network"/>
    <s v="Toronto Western Hospital"/>
    <s v="Acute Teaching"/>
    <s v="LHIN7"/>
    <x v="7"/>
    <n v="2019"/>
    <x v="0"/>
    <x v="13"/>
    <n v="14"/>
    <x v="7"/>
    <n v="0"/>
    <n v="0"/>
  </r>
  <r>
    <s v="University Health Network"/>
    <s v="Toronto Western Hospital"/>
    <s v="Acute Teaching"/>
    <s v="LHIN7"/>
    <x v="7"/>
    <n v="2019"/>
    <x v="0"/>
    <x v="13"/>
    <n v="14"/>
    <x v="8"/>
    <n v="0"/>
    <n v="0"/>
  </r>
  <r>
    <s v="University Health Network"/>
    <s v="Toronto Western Hospital"/>
    <s v="Acute Teaching"/>
    <s v="LHIN7"/>
    <x v="7"/>
    <n v="2019"/>
    <x v="0"/>
    <x v="13"/>
    <n v="14"/>
    <x v="10"/>
    <n v="0"/>
    <n v="0"/>
  </r>
  <r>
    <s v="University Health Network"/>
    <s v="Toronto Western Hospital"/>
    <s v="Acute Teaching"/>
    <s v="LHIN7"/>
    <x v="7"/>
    <n v="2019"/>
    <x v="0"/>
    <x v="13"/>
    <n v="14"/>
    <x v="4"/>
    <n v="100"/>
    <n v="14"/>
  </r>
  <r>
    <s v="University Health Network"/>
    <s v="Toronto Western Hospital"/>
    <s v="Acute Teaching"/>
    <s v="LHIN7"/>
    <x v="7"/>
    <n v="2019"/>
    <x v="0"/>
    <x v="13"/>
    <n v="14"/>
    <x v="17"/>
    <n v="100"/>
    <n v="14"/>
  </r>
  <r>
    <s v="University Health Network"/>
    <s v="Toronto Western Hospital"/>
    <s v="Acute Teaching"/>
    <s v="LHIN7"/>
    <x v="7"/>
    <n v="2019"/>
    <x v="0"/>
    <x v="13"/>
    <n v="14"/>
    <x v="9"/>
    <n v="0"/>
    <n v="0"/>
  </r>
  <r>
    <s v="University Health Network"/>
    <s v="Toronto Western Hospital"/>
    <s v="Acute Teaching"/>
    <s v="LHIN7"/>
    <x v="7"/>
    <n v="2019"/>
    <x v="0"/>
    <x v="13"/>
    <n v="14"/>
    <x v="1"/>
    <n v="0"/>
    <n v="0"/>
  </r>
  <r>
    <s v="University Health Network"/>
    <s v="Toronto Western Hospital"/>
    <s v="Acute Teaching"/>
    <s v="LHIN7"/>
    <x v="7"/>
    <n v="2019"/>
    <x v="0"/>
    <x v="13"/>
    <n v="14"/>
    <x v="11"/>
    <n v="0"/>
    <n v="0"/>
  </r>
  <r>
    <s v="University Health Network"/>
    <s v="Toronto Western Hospital"/>
    <s v="Acute Teaching"/>
    <s v="LHIN7"/>
    <x v="7"/>
    <n v="2019"/>
    <x v="0"/>
    <x v="13"/>
    <n v="14"/>
    <x v="0"/>
    <n v="93"/>
    <n v="13.02"/>
  </r>
  <r>
    <s v="University Health Network"/>
    <s v="Toronto Western Hospital"/>
    <s v="Acute Teaching"/>
    <s v="LHIN7"/>
    <x v="7"/>
    <n v="2019"/>
    <x v="0"/>
    <x v="13"/>
    <n v="14"/>
    <x v="5"/>
    <n v="100"/>
    <n v="14"/>
  </r>
  <r>
    <s v="University Health Network"/>
    <s v="Toronto Western Hospital"/>
    <s v="Acute Teaching"/>
    <s v="LHIN7"/>
    <x v="7"/>
    <n v="2019"/>
    <x v="0"/>
    <x v="13"/>
    <n v="14"/>
    <x v="3"/>
    <n v="100"/>
    <n v="14"/>
  </r>
  <r>
    <s v="University Health Network"/>
    <s v="Toronto Western Hospital"/>
    <s v="Acute Teaching"/>
    <s v="LHIN7"/>
    <x v="7"/>
    <n v="2019"/>
    <x v="0"/>
    <x v="13"/>
    <n v="14"/>
    <x v="6"/>
    <n v="100"/>
    <n v="14"/>
  </r>
  <r>
    <s v="University Health Network"/>
    <s v="Toronto Western Hospital"/>
    <s v="Acute Teaching"/>
    <s v="LHIN7"/>
    <x v="7"/>
    <n v="2019"/>
    <x v="0"/>
    <x v="13"/>
    <n v="14"/>
    <x v="18"/>
    <n v="100"/>
    <n v="14"/>
  </r>
  <r>
    <s v="University Health Network"/>
    <s v="Toronto Western Hospital"/>
    <s v="Acute Teaching"/>
    <s v="LHIN7"/>
    <x v="7"/>
    <n v="2019"/>
    <x v="0"/>
    <x v="2"/>
    <n v="12"/>
    <x v="7"/>
    <n v="0"/>
    <n v="0"/>
  </r>
  <r>
    <s v="University Health Network"/>
    <s v="Toronto Western Hospital"/>
    <s v="Acute Teaching"/>
    <s v="LHIN7"/>
    <x v="7"/>
    <n v="2019"/>
    <x v="0"/>
    <x v="2"/>
    <n v="12"/>
    <x v="8"/>
    <n v="92"/>
    <n v="11.04"/>
  </r>
  <r>
    <s v="University Health Network"/>
    <s v="Toronto Western Hospital"/>
    <s v="Acute Teaching"/>
    <s v="LHIN7"/>
    <x v="7"/>
    <n v="2019"/>
    <x v="0"/>
    <x v="2"/>
    <n v="12"/>
    <x v="10"/>
    <n v="100"/>
    <n v="12"/>
  </r>
  <r>
    <s v="University Health Network"/>
    <s v="Toronto Western Hospital"/>
    <s v="Acute Teaching"/>
    <s v="LHIN7"/>
    <x v="7"/>
    <n v="2019"/>
    <x v="0"/>
    <x v="2"/>
    <n v="12"/>
    <x v="4"/>
    <n v="100"/>
    <n v="12"/>
  </r>
  <r>
    <s v="University Health Network"/>
    <s v="Toronto Western Hospital"/>
    <s v="Acute Teaching"/>
    <s v="LHIN7"/>
    <x v="7"/>
    <n v="2019"/>
    <x v="0"/>
    <x v="2"/>
    <n v="12"/>
    <x v="17"/>
    <n v="100"/>
    <n v="12"/>
  </r>
  <r>
    <s v="University Health Network"/>
    <s v="Toronto Western Hospital"/>
    <s v="Acute Teaching"/>
    <s v="LHIN7"/>
    <x v="7"/>
    <n v="2019"/>
    <x v="0"/>
    <x v="2"/>
    <n v="12"/>
    <x v="9"/>
    <n v="29"/>
    <n v="3.48"/>
  </r>
  <r>
    <s v="University Health Network"/>
    <s v="Toronto Western Hospital"/>
    <s v="Acute Teaching"/>
    <s v="LHIN7"/>
    <x v="7"/>
    <n v="2019"/>
    <x v="0"/>
    <x v="2"/>
    <n v="12"/>
    <x v="1"/>
    <n v="100"/>
    <n v="12"/>
  </r>
  <r>
    <s v="University Health Network"/>
    <s v="Toronto Western Hospital"/>
    <s v="Acute Teaching"/>
    <s v="LHIN7"/>
    <x v="7"/>
    <n v="2019"/>
    <x v="0"/>
    <x v="2"/>
    <n v="12"/>
    <x v="11"/>
    <n v="100"/>
    <n v="12"/>
  </r>
  <r>
    <s v="University Health Network"/>
    <s v="Toronto Western Hospital"/>
    <s v="Acute Teaching"/>
    <s v="LHIN7"/>
    <x v="7"/>
    <n v="2019"/>
    <x v="0"/>
    <x v="2"/>
    <n v="12"/>
    <x v="0"/>
    <n v="100"/>
    <n v="12"/>
  </r>
  <r>
    <s v="University Health Network"/>
    <s v="Toronto Western Hospital"/>
    <s v="Acute Teaching"/>
    <s v="LHIN7"/>
    <x v="7"/>
    <n v="2019"/>
    <x v="0"/>
    <x v="2"/>
    <n v="12"/>
    <x v="5"/>
    <n v="100"/>
    <n v="12"/>
  </r>
  <r>
    <s v="University Health Network"/>
    <s v="Toronto Western Hospital"/>
    <s v="Acute Teaching"/>
    <s v="LHIN7"/>
    <x v="7"/>
    <n v="2019"/>
    <x v="0"/>
    <x v="2"/>
    <n v="12"/>
    <x v="3"/>
    <n v="100"/>
    <n v="12"/>
  </r>
  <r>
    <s v="University Health Network"/>
    <s v="Toronto Western Hospital"/>
    <s v="Acute Teaching"/>
    <s v="LHIN7"/>
    <x v="7"/>
    <n v="2019"/>
    <x v="0"/>
    <x v="2"/>
    <n v="12"/>
    <x v="6"/>
    <n v="100"/>
    <n v="12"/>
  </r>
  <r>
    <s v="University Health Network"/>
    <s v="Toronto Western Hospital"/>
    <s v="Acute Teaching"/>
    <s v="LHIN7"/>
    <x v="7"/>
    <n v="2019"/>
    <x v="0"/>
    <x v="2"/>
    <n v="12"/>
    <x v="18"/>
    <n v="100"/>
    <n v="12"/>
  </r>
  <r>
    <s v="University Health Network"/>
    <s v="Toronto Western Hospital"/>
    <s v="Acute Teaching"/>
    <s v="LHIN7"/>
    <x v="7"/>
    <n v="2019"/>
    <x v="0"/>
    <x v="9"/>
    <n v="6"/>
    <x v="7"/>
    <n v="0"/>
    <n v="0"/>
  </r>
  <r>
    <s v="University Health Network"/>
    <s v="Toronto Western Hospital"/>
    <s v="Acute Teaching"/>
    <s v="LHIN7"/>
    <x v="7"/>
    <n v="2019"/>
    <x v="0"/>
    <x v="9"/>
    <n v="6"/>
    <x v="8"/>
    <n v="0"/>
    <n v="0"/>
  </r>
  <r>
    <s v="University Health Network"/>
    <s v="Toronto Western Hospital"/>
    <s v="Acute Teaching"/>
    <s v="LHIN7"/>
    <x v="7"/>
    <n v="2019"/>
    <x v="0"/>
    <x v="9"/>
    <n v="6"/>
    <x v="10"/>
    <n v="0"/>
    <n v="0"/>
  </r>
  <r>
    <s v="University Health Network"/>
    <s v="Toronto Western Hospital"/>
    <s v="Acute Teaching"/>
    <s v="LHIN7"/>
    <x v="7"/>
    <n v="2019"/>
    <x v="0"/>
    <x v="9"/>
    <n v="6"/>
    <x v="4"/>
    <n v="100"/>
    <n v="6"/>
  </r>
  <r>
    <s v="University Health Network"/>
    <s v="Toronto Western Hospital"/>
    <s v="Acute Teaching"/>
    <s v="LHIN7"/>
    <x v="7"/>
    <n v="2019"/>
    <x v="0"/>
    <x v="9"/>
    <n v="6"/>
    <x v="17"/>
    <n v="100"/>
    <n v="6"/>
  </r>
  <r>
    <s v="University Health Network"/>
    <s v="Toronto Western Hospital"/>
    <s v="Acute Teaching"/>
    <s v="LHIN7"/>
    <x v="7"/>
    <n v="2019"/>
    <x v="0"/>
    <x v="9"/>
    <n v="6"/>
    <x v="9"/>
    <n v="0"/>
    <n v="0"/>
  </r>
  <r>
    <s v="University Health Network"/>
    <s v="Toronto Western Hospital"/>
    <s v="Acute Teaching"/>
    <s v="LHIN7"/>
    <x v="7"/>
    <n v="2019"/>
    <x v="0"/>
    <x v="9"/>
    <n v="6"/>
    <x v="1"/>
    <n v="0"/>
    <n v="0"/>
  </r>
  <r>
    <s v="University Health Network"/>
    <s v="Toronto Western Hospital"/>
    <s v="Acute Teaching"/>
    <s v="LHIN7"/>
    <x v="7"/>
    <n v="2019"/>
    <x v="0"/>
    <x v="9"/>
    <n v="6"/>
    <x v="11"/>
    <n v="0"/>
    <n v="0"/>
  </r>
  <r>
    <s v="University Health Network"/>
    <s v="Toronto Western Hospital"/>
    <s v="Acute Teaching"/>
    <s v="LHIN7"/>
    <x v="7"/>
    <n v="2019"/>
    <x v="0"/>
    <x v="9"/>
    <n v="6"/>
    <x v="0"/>
    <n v="100"/>
    <n v="6"/>
  </r>
  <r>
    <s v="University Health Network"/>
    <s v="Toronto Western Hospital"/>
    <s v="Acute Teaching"/>
    <s v="LHIN7"/>
    <x v="7"/>
    <n v="2019"/>
    <x v="0"/>
    <x v="9"/>
    <n v="6"/>
    <x v="5"/>
    <n v="100"/>
    <n v="6"/>
  </r>
  <r>
    <s v="University Health Network"/>
    <s v="Toronto Western Hospital"/>
    <s v="Acute Teaching"/>
    <s v="LHIN7"/>
    <x v="7"/>
    <n v="2019"/>
    <x v="0"/>
    <x v="9"/>
    <n v="6"/>
    <x v="3"/>
    <n v="100"/>
    <n v="6"/>
  </r>
  <r>
    <s v="University Health Network"/>
    <s v="Toronto Western Hospital"/>
    <s v="Acute Teaching"/>
    <s v="LHIN7"/>
    <x v="7"/>
    <n v="2019"/>
    <x v="0"/>
    <x v="9"/>
    <n v="6"/>
    <x v="6"/>
    <n v="100"/>
    <n v="6"/>
  </r>
  <r>
    <s v="University Health Network"/>
    <s v="Toronto Western Hospital"/>
    <s v="Acute Teaching"/>
    <s v="LHIN7"/>
    <x v="7"/>
    <n v="2019"/>
    <x v="0"/>
    <x v="9"/>
    <n v="6"/>
    <x v="18"/>
    <n v="100"/>
    <n v="6"/>
  </r>
  <r>
    <s v="University Health Network"/>
    <s v="Toronto Western Hospital"/>
    <s v="Acute Teaching"/>
    <s v="LHIN7"/>
    <x v="7"/>
    <n v="2019"/>
    <x v="0"/>
    <x v="26"/>
    <n v="5"/>
    <x v="7"/>
    <n v="0"/>
    <n v="0"/>
  </r>
  <r>
    <s v="University Health Network"/>
    <s v="Toronto Western Hospital"/>
    <s v="Acute Teaching"/>
    <s v="LHIN7"/>
    <x v="7"/>
    <n v="2019"/>
    <x v="0"/>
    <x v="26"/>
    <n v="5"/>
    <x v="8"/>
    <n v="0"/>
    <n v="0"/>
  </r>
  <r>
    <s v="University Health Network"/>
    <s v="Toronto Western Hospital"/>
    <s v="Acute Teaching"/>
    <s v="LHIN7"/>
    <x v="7"/>
    <n v="2019"/>
    <x v="0"/>
    <x v="26"/>
    <n v="5"/>
    <x v="10"/>
    <n v="0"/>
    <n v="0"/>
  </r>
  <r>
    <s v="University Health Network"/>
    <s v="Toronto Western Hospital"/>
    <s v="Acute Teaching"/>
    <s v="LHIN7"/>
    <x v="7"/>
    <n v="2019"/>
    <x v="0"/>
    <x v="26"/>
    <n v="5"/>
    <x v="4"/>
    <n v="100"/>
    <n v="5"/>
  </r>
  <r>
    <s v="University Health Network"/>
    <s v="Toronto Western Hospital"/>
    <s v="Acute Teaching"/>
    <s v="LHIN7"/>
    <x v="7"/>
    <n v="2019"/>
    <x v="0"/>
    <x v="26"/>
    <n v="5"/>
    <x v="17"/>
    <n v="100"/>
    <n v="5"/>
  </r>
  <r>
    <s v="University Health Network"/>
    <s v="Toronto Western Hospital"/>
    <s v="Acute Teaching"/>
    <s v="LHIN7"/>
    <x v="7"/>
    <n v="2019"/>
    <x v="0"/>
    <x v="26"/>
    <n v="5"/>
    <x v="9"/>
    <n v="0"/>
    <n v="0"/>
  </r>
  <r>
    <s v="University Health Network"/>
    <s v="Toronto Western Hospital"/>
    <s v="Acute Teaching"/>
    <s v="LHIN7"/>
    <x v="7"/>
    <n v="2019"/>
    <x v="0"/>
    <x v="26"/>
    <n v="5"/>
    <x v="1"/>
    <n v="0"/>
    <n v="0"/>
  </r>
  <r>
    <s v="University Health Network"/>
    <s v="Toronto Western Hospital"/>
    <s v="Acute Teaching"/>
    <s v="LHIN7"/>
    <x v="7"/>
    <n v="2019"/>
    <x v="0"/>
    <x v="26"/>
    <n v="5"/>
    <x v="11"/>
    <n v="0"/>
    <n v="0"/>
  </r>
  <r>
    <s v="University Health Network"/>
    <s v="Toronto Western Hospital"/>
    <s v="Acute Teaching"/>
    <s v="LHIN7"/>
    <x v="7"/>
    <n v="2019"/>
    <x v="0"/>
    <x v="26"/>
    <n v="5"/>
    <x v="0"/>
    <n v="60"/>
    <n v="3"/>
  </r>
  <r>
    <s v="University Health Network"/>
    <s v="Toronto Western Hospital"/>
    <s v="Acute Teaching"/>
    <s v="LHIN7"/>
    <x v="7"/>
    <n v="2019"/>
    <x v="0"/>
    <x v="26"/>
    <n v="5"/>
    <x v="5"/>
    <n v="80"/>
    <n v="4"/>
  </r>
  <r>
    <s v="University Health Network"/>
    <s v="Toronto Western Hospital"/>
    <s v="Acute Teaching"/>
    <s v="LHIN7"/>
    <x v="7"/>
    <n v="2019"/>
    <x v="0"/>
    <x v="26"/>
    <n v="5"/>
    <x v="3"/>
    <n v="100"/>
    <n v="5"/>
  </r>
  <r>
    <s v="University Health Network"/>
    <s v="Toronto Western Hospital"/>
    <s v="Acute Teaching"/>
    <s v="LHIN7"/>
    <x v="7"/>
    <n v="2019"/>
    <x v="0"/>
    <x v="26"/>
    <n v="5"/>
    <x v="6"/>
    <n v="100"/>
    <n v="5"/>
  </r>
  <r>
    <s v="University Health Network"/>
    <s v="Toronto Western Hospital"/>
    <s v="Acute Teaching"/>
    <s v="LHIN7"/>
    <x v="7"/>
    <n v="2019"/>
    <x v="0"/>
    <x v="26"/>
    <n v="5"/>
    <x v="18"/>
    <n v="100"/>
    <n v="5"/>
  </r>
  <r>
    <s v="University Health Network"/>
    <s v="Toronto Western Hospital"/>
    <s v="Acute Teaching"/>
    <s v="LHIN7"/>
    <x v="7"/>
    <n v="2019"/>
    <x v="0"/>
    <x v="19"/>
    <n v="11"/>
    <x v="29"/>
    <n v="80"/>
    <n v="8.8000000000000007"/>
  </r>
  <r>
    <s v="University Health Network"/>
    <s v="Toronto Western Hospital"/>
    <s v="Acute Teaching"/>
    <s v="LHIN7"/>
    <x v="7"/>
    <n v="2019"/>
    <x v="0"/>
    <x v="19"/>
    <n v="11"/>
    <x v="5"/>
    <n v="100"/>
    <n v="11"/>
  </r>
  <r>
    <s v="University Health Network"/>
    <s v="Toronto Western Hospital"/>
    <s v="Acute Teaching"/>
    <s v="LHIN7"/>
    <x v="7"/>
    <n v="2019"/>
    <x v="0"/>
    <x v="24"/>
    <n v="23"/>
    <x v="7"/>
    <n v="4"/>
    <n v="0.92"/>
  </r>
  <r>
    <s v="University Health Network"/>
    <s v="Toronto Western Hospital"/>
    <s v="Acute Teaching"/>
    <s v="LHIN7"/>
    <x v="7"/>
    <n v="2019"/>
    <x v="1"/>
    <x v="5"/>
    <n v="290"/>
    <x v="10"/>
    <n v="49"/>
    <n v="142.1"/>
  </r>
  <r>
    <s v="University Health Network"/>
    <s v="Toronto Western Hospital"/>
    <s v="Acute Teaching"/>
    <s v="LHIN7"/>
    <x v="7"/>
    <n v="2019"/>
    <x v="1"/>
    <x v="5"/>
    <n v="290"/>
    <x v="4"/>
    <n v="49"/>
    <n v="142.1"/>
  </r>
  <r>
    <s v="University Health Network"/>
    <s v="Toronto Western Hospital"/>
    <s v="Acute Teaching"/>
    <s v="LHIN7"/>
    <x v="7"/>
    <n v="2019"/>
    <x v="1"/>
    <x v="5"/>
    <n v="290"/>
    <x v="17"/>
    <n v="49"/>
    <n v="142.1"/>
  </r>
  <r>
    <s v="University Health Network"/>
    <s v="Toronto Western Hospital"/>
    <s v="Acute Teaching"/>
    <s v="LHIN7"/>
    <x v="7"/>
    <n v="2019"/>
    <x v="1"/>
    <x v="5"/>
    <n v="290"/>
    <x v="12"/>
    <n v="49"/>
    <n v="142.1"/>
  </r>
  <r>
    <s v="University Health Network"/>
    <s v="Toronto Western Hospital"/>
    <s v="Acute Teaching"/>
    <s v="LHIN7"/>
    <x v="7"/>
    <n v="2019"/>
    <x v="1"/>
    <x v="5"/>
    <n v="290"/>
    <x v="9"/>
    <n v="49"/>
    <n v="142.1"/>
  </r>
  <r>
    <s v="University Health Network"/>
    <s v="Toronto Western Hospital"/>
    <s v="Acute Teaching"/>
    <s v="LHIN7"/>
    <x v="7"/>
    <n v="2019"/>
    <x v="1"/>
    <x v="5"/>
    <n v="290"/>
    <x v="14"/>
    <n v="71"/>
    <n v="205.9"/>
  </r>
  <r>
    <s v="University Health Network"/>
    <s v="Toronto Western Hospital"/>
    <s v="Acute Teaching"/>
    <s v="LHIN7"/>
    <x v="7"/>
    <n v="2019"/>
    <x v="1"/>
    <x v="5"/>
    <n v="290"/>
    <x v="15"/>
    <n v="45"/>
    <n v="130.5"/>
  </r>
  <r>
    <s v="University Health Network"/>
    <s v="Toronto Western Hospital"/>
    <s v="Acute Teaching"/>
    <s v="LHIN7"/>
    <x v="7"/>
    <n v="2019"/>
    <x v="1"/>
    <x v="5"/>
    <n v="290"/>
    <x v="23"/>
    <n v="93"/>
    <n v="269.7"/>
  </r>
  <r>
    <s v="University Health Network"/>
    <s v="Toronto Western Hospital"/>
    <s v="Acute Teaching"/>
    <s v="LHIN7"/>
    <x v="7"/>
    <n v="2019"/>
    <x v="1"/>
    <x v="5"/>
    <n v="290"/>
    <x v="5"/>
    <n v="80"/>
    <n v="232"/>
  </r>
  <r>
    <s v="University Health Network"/>
    <s v="Toronto Western Hospital"/>
    <s v="Acute Teaching"/>
    <s v="LHIN7"/>
    <x v="7"/>
    <n v="2019"/>
    <x v="1"/>
    <x v="5"/>
    <n v="290"/>
    <x v="13"/>
    <n v="100"/>
    <n v="290"/>
  </r>
  <r>
    <s v="University Health Network"/>
    <s v="Toronto Western Hospital"/>
    <s v="Acute Teaching"/>
    <s v="LHIN7"/>
    <x v="7"/>
    <n v="2019"/>
    <x v="1"/>
    <x v="5"/>
    <n v="290"/>
    <x v="24"/>
    <n v="100"/>
    <n v="290"/>
  </r>
  <r>
    <s v="University Health Network"/>
    <s v="Toronto Western Hospital"/>
    <s v="Acute Teaching"/>
    <s v="LHIN7"/>
    <x v="7"/>
    <n v="2019"/>
    <x v="1"/>
    <x v="7"/>
    <n v="247"/>
    <x v="10"/>
    <n v="89"/>
    <n v="219.83"/>
  </r>
  <r>
    <s v="University Health Network"/>
    <s v="Toronto Western Hospital"/>
    <s v="Acute Teaching"/>
    <s v="LHIN7"/>
    <x v="7"/>
    <n v="2019"/>
    <x v="1"/>
    <x v="7"/>
    <n v="247"/>
    <x v="4"/>
    <n v="89"/>
    <n v="219.83"/>
  </r>
  <r>
    <s v="University Health Network"/>
    <s v="Toronto Western Hospital"/>
    <s v="Acute Teaching"/>
    <s v="LHIN7"/>
    <x v="7"/>
    <n v="2019"/>
    <x v="1"/>
    <x v="7"/>
    <n v="247"/>
    <x v="17"/>
    <n v="89"/>
    <n v="219.83"/>
  </r>
  <r>
    <s v="University Health Network"/>
    <s v="Toronto Western Hospital"/>
    <s v="Acute Teaching"/>
    <s v="LHIN7"/>
    <x v="7"/>
    <n v="2019"/>
    <x v="1"/>
    <x v="7"/>
    <n v="247"/>
    <x v="12"/>
    <n v="89"/>
    <n v="219.83"/>
  </r>
  <r>
    <s v="University Health Network"/>
    <s v="Toronto Western Hospital"/>
    <s v="Acute Teaching"/>
    <s v="LHIN7"/>
    <x v="7"/>
    <n v="2019"/>
    <x v="1"/>
    <x v="7"/>
    <n v="247"/>
    <x v="9"/>
    <n v="89"/>
    <n v="219.83"/>
  </r>
  <r>
    <s v="University Health Network"/>
    <s v="Toronto Western Hospital"/>
    <s v="Acute Teaching"/>
    <s v="LHIN7"/>
    <x v="7"/>
    <n v="2019"/>
    <x v="1"/>
    <x v="7"/>
    <n v="247"/>
    <x v="14"/>
    <n v="80"/>
    <n v="197.6"/>
  </r>
  <r>
    <s v="University Health Network"/>
    <s v="Toronto Western Hospital"/>
    <s v="Acute Teaching"/>
    <s v="LHIN7"/>
    <x v="7"/>
    <n v="2019"/>
    <x v="1"/>
    <x v="7"/>
    <n v="247"/>
    <x v="15"/>
    <n v="70"/>
    <n v="172.9"/>
  </r>
  <r>
    <s v="University Health Network"/>
    <s v="Toronto Western Hospital"/>
    <s v="Acute Teaching"/>
    <s v="LHIN7"/>
    <x v="7"/>
    <n v="2019"/>
    <x v="1"/>
    <x v="7"/>
    <n v="247"/>
    <x v="23"/>
    <n v="98"/>
    <n v="242.06"/>
  </r>
  <r>
    <s v="University Health Network"/>
    <s v="Toronto Western Hospital"/>
    <s v="Acute Teaching"/>
    <s v="LHIN7"/>
    <x v="7"/>
    <n v="2019"/>
    <x v="1"/>
    <x v="7"/>
    <n v="247"/>
    <x v="5"/>
    <n v="99"/>
    <n v="244.53"/>
  </r>
  <r>
    <s v="University Health Network"/>
    <s v="Toronto Western Hospital"/>
    <s v="Acute Teaching"/>
    <s v="LHIN7"/>
    <x v="7"/>
    <n v="2019"/>
    <x v="1"/>
    <x v="7"/>
    <n v="247"/>
    <x v="13"/>
    <n v="100"/>
    <n v="247"/>
  </r>
  <r>
    <s v="University Health Network"/>
    <s v="Toronto Western Hospital"/>
    <s v="Acute Teaching"/>
    <s v="LHIN7"/>
    <x v="7"/>
    <n v="2019"/>
    <x v="1"/>
    <x v="7"/>
    <n v="247"/>
    <x v="24"/>
    <n v="100"/>
    <n v="247"/>
  </r>
  <r>
    <s v="University Health Network"/>
    <s v="Toronto Western Hospital"/>
    <s v="Acute Teaching"/>
    <s v="LHIN7"/>
    <x v="7"/>
    <n v="2019"/>
    <x v="1"/>
    <x v="6"/>
    <n v="39"/>
    <x v="7"/>
    <n v="100"/>
    <n v="39"/>
  </r>
  <r>
    <s v="University Health Network"/>
    <s v="Toronto Western Hospital"/>
    <s v="Acute Teaching"/>
    <s v="LHIN7"/>
    <x v="7"/>
    <n v="2019"/>
    <x v="1"/>
    <x v="6"/>
    <n v="39"/>
    <x v="8"/>
    <n v="100"/>
    <n v="39"/>
  </r>
  <r>
    <s v="University Health Network"/>
    <s v="Toronto Western Hospital"/>
    <s v="Acute Teaching"/>
    <s v="LHIN7"/>
    <x v="7"/>
    <n v="2019"/>
    <x v="1"/>
    <x v="6"/>
    <n v="39"/>
    <x v="10"/>
    <n v="100"/>
    <n v="39"/>
  </r>
  <r>
    <s v="University Health Network"/>
    <s v="Toronto Western Hospital"/>
    <s v="Acute Teaching"/>
    <s v="LHIN7"/>
    <x v="7"/>
    <n v="2019"/>
    <x v="1"/>
    <x v="6"/>
    <n v="39"/>
    <x v="13"/>
    <n v="100"/>
    <n v="39"/>
  </r>
  <r>
    <s v="University Health Network"/>
    <s v="Toronto Western Hospital"/>
    <s v="Acute Teaching"/>
    <s v="LHIN7"/>
    <x v="7"/>
    <n v="2019"/>
    <x v="1"/>
    <x v="16"/>
    <n v="17"/>
    <x v="7"/>
    <n v="23"/>
    <n v="3.91"/>
  </r>
  <r>
    <s v="University Health Network"/>
    <s v="Toronto Western Hospital"/>
    <s v="Acute Teaching"/>
    <s v="LHIN7"/>
    <x v="7"/>
    <n v="2019"/>
    <x v="1"/>
    <x v="16"/>
    <n v="17"/>
    <x v="8"/>
    <n v="23"/>
    <n v="3.91"/>
  </r>
  <r>
    <s v="University Health Network"/>
    <s v="Toronto Western Hospital"/>
    <s v="Acute Teaching"/>
    <s v="LHIN7"/>
    <x v="7"/>
    <n v="2019"/>
    <x v="1"/>
    <x v="16"/>
    <n v="17"/>
    <x v="10"/>
    <n v="23"/>
    <n v="3.91"/>
  </r>
  <r>
    <s v="University Health Network"/>
    <s v="Toronto Western Hospital"/>
    <s v="Acute Teaching"/>
    <s v="LHIN7"/>
    <x v="7"/>
    <n v="2019"/>
    <x v="1"/>
    <x v="16"/>
    <n v="17"/>
    <x v="13"/>
    <n v="59"/>
    <n v="10.029999999999999"/>
  </r>
  <r>
    <s v="University Health Network"/>
    <s v="Toronto Western Hospital"/>
    <s v="Acute Teaching"/>
    <s v="LHIN7"/>
    <x v="7"/>
    <n v="2019"/>
    <x v="1"/>
    <x v="20"/>
    <n v="25"/>
    <x v="16"/>
    <n v="64"/>
    <n v="16"/>
  </r>
  <r>
    <s v="University Health Network"/>
    <s v="Toronto Western Hospital"/>
    <s v="Acute Teaching"/>
    <s v="LHIN7"/>
    <x v="7"/>
    <n v="2019"/>
    <x v="1"/>
    <x v="20"/>
    <n v="25"/>
    <x v="1"/>
    <n v="100"/>
    <n v="25"/>
  </r>
  <r>
    <s v="University Health Network"/>
    <s v="Toronto Western Hospital"/>
    <s v="Acute Teaching"/>
    <s v="LHIN7"/>
    <x v="7"/>
    <n v="2019"/>
    <x v="1"/>
    <x v="20"/>
    <n v="25"/>
    <x v="13"/>
    <n v="100"/>
    <n v="25"/>
  </r>
  <r>
    <s v="University Health Network"/>
    <s v="Toronto Western Hospital"/>
    <s v="Acute Teaching"/>
    <s v="LHIN7"/>
    <x v="7"/>
    <n v="2019"/>
    <x v="1"/>
    <x v="11"/>
    <n v="15"/>
    <x v="25"/>
    <n v="70"/>
    <n v="10.5"/>
  </r>
  <r>
    <s v="University Health Network"/>
    <s v="Toronto Western Hospital"/>
    <s v="Acute Teaching"/>
    <s v="LHIN7"/>
    <x v="7"/>
    <n v="2019"/>
    <x v="1"/>
    <x v="11"/>
    <n v="15"/>
    <x v="26"/>
    <n v="100"/>
    <n v="15"/>
  </r>
  <r>
    <s v="University Health Network"/>
    <s v="Toronto Western Hospital"/>
    <s v="Acute Teaching"/>
    <s v="LHIN7"/>
    <x v="7"/>
    <n v="2019"/>
    <x v="1"/>
    <x v="11"/>
    <n v="15"/>
    <x v="27"/>
    <n v="89"/>
    <n v="13.35"/>
  </r>
  <r>
    <s v="University Health Network"/>
    <s v="Toronto Western Hospital"/>
    <s v="Acute Teaching"/>
    <s v="LHIN7"/>
    <x v="7"/>
    <n v="2019"/>
    <x v="1"/>
    <x v="11"/>
    <n v="15"/>
    <x v="28"/>
    <n v="100"/>
    <n v="15"/>
  </r>
  <r>
    <s v="University Health Network"/>
    <s v="Toronto Western Hospital"/>
    <s v="Acute Teaching"/>
    <s v="LHIN7"/>
    <x v="7"/>
    <n v="2019"/>
    <x v="1"/>
    <x v="11"/>
    <n v="15"/>
    <x v="14"/>
    <n v="62"/>
    <n v="9.3000000000000007"/>
  </r>
  <r>
    <s v="University Health Network"/>
    <s v="Toronto Western Hospital"/>
    <s v="Acute Teaching"/>
    <s v="LHIN7"/>
    <x v="7"/>
    <n v="2019"/>
    <x v="1"/>
    <x v="11"/>
    <n v="15"/>
    <x v="15"/>
    <n v="67"/>
    <n v="10.050000000000001"/>
  </r>
  <r>
    <s v="University Health Network"/>
    <s v="Toronto Western Hospital"/>
    <s v="Acute Teaching"/>
    <s v="LHIN7"/>
    <x v="7"/>
    <n v="2019"/>
    <x v="1"/>
    <x v="11"/>
    <n v="15"/>
    <x v="29"/>
    <n v="100"/>
    <n v="15"/>
  </r>
  <r>
    <s v="University Health Network"/>
    <s v="Toronto Western Hospital"/>
    <s v="Acute Teaching"/>
    <s v="LHIN7"/>
    <x v="7"/>
    <n v="2019"/>
    <x v="1"/>
    <x v="11"/>
    <n v="15"/>
    <x v="13"/>
    <n v="100"/>
    <n v="15"/>
  </r>
  <r>
    <s v="University Health Network"/>
    <s v="Toronto Western Hospital"/>
    <s v="Acute Teaching"/>
    <s v="LHIN7"/>
    <x v="7"/>
    <n v="2019"/>
    <x v="1"/>
    <x v="18"/>
    <n v="9"/>
    <x v="16"/>
    <n v="100"/>
    <n v="9"/>
  </r>
  <r>
    <s v="University Health Network"/>
    <s v="Toronto Western Hospital"/>
    <s v="Acute Teaching"/>
    <s v="LHIN7"/>
    <x v="7"/>
    <n v="2019"/>
    <x v="1"/>
    <x v="18"/>
    <n v="9"/>
    <x v="14"/>
    <n v="100"/>
    <n v="9"/>
  </r>
  <r>
    <s v="University Health Network"/>
    <s v="Toronto Western Hospital"/>
    <s v="Acute Teaching"/>
    <s v="LHIN7"/>
    <x v="7"/>
    <n v="2019"/>
    <x v="1"/>
    <x v="18"/>
    <n v="9"/>
    <x v="15"/>
    <n v="100"/>
    <n v="9"/>
  </r>
  <r>
    <s v="University Health Network"/>
    <s v="Toronto Western Hospital"/>
    <s v="Acute Teaching"/>
    <s v="LHIN7"/>
    <x v="7"/>
    <n v="2019"/>
    <x v="1"/>
    <x v="18"/>
    <n v="9"/>
    <x v="13"/>
    <n v="100"/>
    <n v="9"/>
  </r>
  <r>
    <s v="University Health Network"/>
    <s v="Toronto Western Hospital"/>
    <s v="Acute Teaching"/>
    <s v="LHIN7"/>
    <x v="7"/>
    <n v="2019"/>
    <x v="1"/>
    <x v="8"/>
    <n v="5"/>
    <x v="16"/>
    <n v="100"/>
    <n v="5"/>
  </r>
  <r>
    <s v="University Health Network"/>
    <s v="Toronto Western Hospital"/>
    <s v="Acute Teaching"/>
    <s v="LHIN7"/>
    <x v="7"/>
    <n v="2019"/>
    <x v="1"/>
    <x v="8"/>
    <n v="5"/>
    <x v="14"/>
    <n v="80"/>
    <n v="4"/>
  </r>
  <r>
    <s v="University Health Network"/>
    <s v="Toronto Western Hospital"/>
    <s v="Acute Teaching"/>
    <s v="LHIN7"/>
    <x v="7"/>
    <n v="2019"/>
    <x v="1"/>
    <x v="8"/>
    <n v="5"/>
    <x v="15"/>
    <n v="80"/>
    <n v="4"/>
  </r>
  <r>
    <s v="University Health Network"/>
    <s v="Toronto Western Hospital"/>
    <s v="Acute Teaching"/>
    <s v="LHIN7"/>
    <x v="7"/>
    <n v="2019"/>
    <x v="1"/>
    <x v="8"/>
    <n v="5"/>
    <x v="13"/>
    <n v="100"/>
    <n v="5"/>
  </r>
  <r>
    <s v="Renfrew Victoria Hospital"/>
    <s v="Renfrew Victoria Hospital"/>
    <s v="Small Community"/>
    <s v="LHIN11"/>
    <x v="11"/>
    <n v="2020"/>
    <x v="0"/>
    <x v="1"/>
    <n v="122"/>
    <x v="7"/>
    <n v="68"/>
    <n v="82.96"/>
  </r>
  <r>
    <s v="Renfrew Victoria Hospital"/>
    <s v="Renfrew Victoria Hospital"/>
    <s v="Small Community"/>
    <s v="LHIN11"/>
    <x v="11"/>
    <n v="2020"/>
    <x v="0"/>
    <x v="1"/>
    <n v="122"/>
    <x v="8"/>
    <n v="94"/>
    <n v="114.68"/>
  </r>
  <r>
    <s v="Renfrew Victoria Hospital"/>
    <s v="Renfrew Victoria Hospital"/>
    <s v="Small Community"/>
    <s v="LHIN11"/>
    <x v="11"/>
    <n v="2020"/>
    <x v="0"/>
    <x v="1"/>
    <n v="122"/>
    <x v="10"/>
    <n v="98"/>
    <n v="119.56"/>
  </r>
  <r>
    <s v="Renfrew Victoria Hospital"/>
    <s v="Renfrew Victoria Hospital"/>
    <s v="Small Community"/>
    <s v="LHIN11"/>
    <x v="11"/>
    <n v="2020"/>
    <x v="0"/>
    <x v="1"/>
    <n v="122"/>
    <x v="9"/>
    <n v="83"/>
    <n v="101.26"/>
  </r>
  <r>
    <s v="Renfrew Victoria Hospital"/>
    <s v="Renfrew Victoria Hospital"/>
    <s v="Small Community"/>
    <s v="LHIN11"/>
    <x v="11"/>
    <n v="2020"/>
    <x v="0"/>
    <x v="1"/>
    <n v="122"/>
    <x v="1"/>
    <n v="94"/>
    <n v="114.68"/>
  </r>
  <r>
    <s v="Renfrew Victoria Hospital"/>
    <s v="Renfrew Victoria Hospital"/>
    <s v="Small Community"/>
    <s v="LHIN11"/>
    <x v="11"/>
    <n v="2020"/>
    <x v="0"/>
    <x v="1"/>
    <n v="122"/>
    <x v="4"/>
    <n v="100"/>
    <n v="122"/>
  </r>
  <r>
    <s v="Renfrew Victoria Hospital"/>
    <s v="Renfrew Victoria Hospital"/>
    <s v="Small Community"/>
    <s v="LHIN11"/>
    <x v="11"/>
    <n v="2020"/>
    <x v="0"/>
    <x v="1"/>
    <n v="122"/>
    <x v="0"/>
    <n v="84"/>
    <n v="102.48"/>
  </r>
  <r>
    <s v="Renfrew Victoria Hospital"/>
    <s v="Renfrew Victoria Hospital"/>
    <s v="Small Community"/>
    <s v="LHIN11"/>
    <x v="11"/>
    <n v="2020"/>
    <x v="0"/>
    <x v="1"/>
    <n v="122"/>
    <x v="5"/>
    <n v="84"/>
    <n v="102.48"/>
  </r>
  <r>
    <s v="Renfrew Victoria Hospital"/>
    <s v="Renfrew Victoria Hospital"/>
    <s v="Small Community"/>
    <s v="LHIN11"/>
    <x v="11"/>
    <n v="2020"/>
    <x v="0"/>
    <x v="1"/>
    <n v="122"/>
    <x v="19"/>
    <n v="100"/>
    <n v="122"/>
  </r>
  <r>
    <s v="Renfrew Victoria Hospital"/>
    <s v="Renfrew Victoria Hospital"/>
    <s v="Small Community"/>
    <s v="LHIN11"/>
    <x v="11"/>
    <n v="2020"/>
    <x v="0"/>
    <x v="1"/>
    <n v="122"/>
    <x v="3"/>
    <n v="95"/>
    <n v="115.9"/>
  </r>
  <r>
    <s v="Renfrew Victoria Hospital"/>
    <s v="Renfrew Victoria Hospital"/>
    <s v="Small Community"/>
    <s v="LHIN11"/>
    <x v="11"/>
    <n v="2020"/>
    <x v="0"/>
    <x v="1"/>
    <n v="122"/>
    <x v="6"/>
    <n v="97"/>
    <n v="118.34"/>
  </r>
  <r>
    <s v="Renfrew Victoria Hospital"/>
    <s v="Renfrew Victoria Hospital"/>
    <s v="Small Community"/>
    <s v="LHIN11"/>
    <x v="11"/>
    <n v="2020"/>
    <x v="0"/>
    <x v="2"/>
    <n v="22"/>
    <x v="7"/>
    <n v="0"/>
    <n v="0"/>
  </r>
  <r>
    <s v="Renfrew Victoria Hospital"/>
    <s v="Renfrew Victoria Hospital"/>
    <s v="Small Community"/>
    <s v="LHIN11"/>
    <x v="11"/>
    <n v="2020"/>
    <x v="0"/>
    <x v="2"/>
    <n v="22"/>
    <x v="8"/>
    <n v="91"/>
    <n v="20.02"/>
  </r>
  <r>
    <s v="Renfrew Victoria Hospital"/>
    <s v="Renfrew Victoria Hospital"/>
    <s v="Small Community"/>
    <s v="LHIN11"/>
    <x v="11"/>
    <n v="2020"/>
    <x v="0"/>
    <x v="2"/>
    <n v="22"/>
    <x v="10"/>
    <n v="91"/>
    <n v="20.02"/>
  </r>
  <r>
    <s v="Renfrew Victoria Hospital"/>
    <s v="Renfrew Victoria Hospital"/>
    <s v="Small Community"/>
    <s v="LHIN11"/>
    <x v="11"/>
    <n v="2020"/>
    <x v="0"/>
    <x v="2"/>
    <n v="22"/>
    <x v="1"/>
    <n v="100"/>
    <n v="22"/>
  </r>
  <r>
    <s v="Renfrew Victoria Hospital"/>
    <s v="Renfrew Victoria Hospital"/>
    <s v="Small Community"/>
    <s v="LHIN11"/>
    <x v="11"/>
    <n v="2020"/>
    <x v="0"/>
    <x v="2"/>
    <n v="22"/>
    <x v="4"/>
    <n v="86"/>
    <n v="18.920000000000002"/>
  </r>
  <r>
    <s v="Renfrew Victoria Hospital"/>
    <s v="Renfrew Victoria Hospital"/>
    <s v="Small Community"/>
    <s v="LHIN11"/>
    <x v="11"/>
    <n v="2020"/>
    <x v="0"/>
    <x v="2"/>
    <n v="22"/>
    <x v="0"/>
    <n v="73"/>
    <n v="16.059999999999999"/>
  </r>
  <r>
    <s v="Renfrew Victoria Hospital"/>
    <s v="Renfrew Victoria Hospital"/>
    <s v="Small Community"/>
    <s v="LHIN11"/>
    <x v="11"/>
    <n v="2020"/>
    <x v="0"/>
    <x v="2"/>
    <n v="22"/>
    <x v="5"/>
    <n v="73"/>
    <n v="16.059999999999999"/>
  </r>
  <r>
    <s v="Renfrew Victoria Hospital"/>
    <s v="Renfrew Victoria Hospital"/>
    <s v="Small Community"/>
    <s v="LHIN11"/>
    <x v="11"/>
    <n v="2020"/>
    <x v="0"/>
    <x v="2"/>
    <n v="22"/>
    <x v="19"/>
    <n v="100"/>
    <n v="22"/>
  </r>
  <r>
    <s v="Renfrew Victoria Hospital"/>
    <s v="Renfrew Victoria Hospital"/>
    <s v="Small Community"/>
    <s v="LHIN11"/>
    <x v="11"/>
    <n v="2020"/>
    <x v="0"/>
    <x v="2"/>
    <n v="22"/>
    <x v="3"/>
    <n v="95"/>
    <n v="20.9"/>
  </r>
  <r>
    <s v="Renfrew Victoria Hospital"/>
    <s v="Renfrew Victoria Hospital"/>
    <s v="Small Community"/>
    <s v="LHIN11"/>
    <x v="11"/>
    <n v="2020"/>
    <x v="0"/>
    <x v="2"/>
    <n v="22"/>
    <x v="6"/>
    <n v="97"/>
    <n v="21.34"/>
  </r>
  <r>
    <s v="Renfrew Victoria Hospital"/>
    <s v="Renfrew Victoria Hospital"/>
    <s v="Small Community"/>
    <s v="LHIN11"/>
    <x v="11"/>
    <n v="2020"/>
    <x v="0"/>
    <x v="3"/>
    <n v="8"/>
    <x v="7"/>
    <n v="50"/>
    <n v="4"/>
  </r>
  <r>
    <s v="Renfrew Victoria Hospital"/>
    <s v="Renfrew Victoria Hospital"/>
    <s v="Small Community"/>
    <s v="LHIN11"/>
    <x v="11"/>
    <n v="2020"/>
    <x v="0"/>
    <x v="3"/>
    <n v="8"/>
    <x v="8"/>
    <n v="75"/>
    <n v="6"/>
  </r>
  <r>
    <s v="Renfrew Victoria Hospital"/>
    <s v="Renfrew Victoria Hospital"/>
    <s v="Small Community"/>
    <s v="LHIN11"/>
    <x v="11"/>
    <n v="2020"/>
    <x v="0"/>
    <x v="3"/>
    <n v="8"/>
    <x v="10"/>
    <n v="100"/>
    <n v="8"/>
  </r>
  <r>
    <s v="Renfrew Victoria Hospital"/>
    <s v="Renfrew Victoria Hospital"/>
    <s v="Small Community"/>
    <s v="LHIN11"/>
    <x v="11"/>
    <n v="2020"/>
    <x v="0"/>
    <x v="3"/>
    <n v="8"/>
    <x v="9"/>
    <n v="38"/>
    <n v="3.04"/>
  </r>
  <r>
    <s v="Renfrew Victoria Hospital"/>
    <s v="Renfrew Victoria Hospital"/>
    <s v="Small Community"/>
    <s v="LHIN11"/>
    <x v="11"/>
    <n v="2020"/>
    <x v="0"/>
    <x v="3"/>
    <n v="8"/>
    <x v="1"/>
    <n v="88"/>
    <n v="7.04"/>
  </r>
  <r>
    <s v="Renfrew Victoria Hospital"/>
    <s v="Renfrew Victoria Hospital"/>
    <s v="Small Community"/>
    <s v="LHIN11"/>
    <x v="11"/>
    <n v="2020"/>
    <x v="0"/>
    <x v="3"/>
    <n v="8"/>
    <x v="4"/>
    <n v="100"/>
    <n v="8"/>
  </r>
  <r>
    <s v="Renfrew Victoria Hospital"/>
    <s v="Renfrew Victoria Hospital"/>
    <s v="Small Community"/>
    <s v="LHIN11"/>
    <x v="11"/>
    <n v="2020"/>
    <x v="0"/>
    <x v="3"/>
    <n v="8"/>
    <x v="0"/>
    <n v="8"/>
    <n v="0.64"/>
  </r>
  <r>
    <s v="Renfrew Victoria Hospital"/>
    <s v="Renfrew Victoria Hospital"/>
    <s v="Small Community"/>
    <s v="LHIN11"/>
    <x v="11"/>
    <n v="2020"/>
    <x v="0"/>
    <x v="3"/>
    <n v="8"/>
    <x v="5"/>
    <n v="75"/>
    <n v="6"/>
  </r>
  <r>
    <s v="Renfrew Victoria Hospital"/>
    <s v="Renfrew Victoria Hospital"/>
    <s v="Small Community"/>
    <s v="LHIN11"/>
    <x v="11"/>
    <n v="2020"/>
    <x v="0"/>
    <x v="3"/>
    <n v="8"/>
    <x v="3"/>
    <n v="88"/>
    <n v="7.04"/>
  </r>
  <r>
    <s v="Renfrew Victoria Hospital"/>
    <s v="Renfrew Victoria Hospital"/>
    <s v="Small Community"/>
    <s v="LHIN11"/>
    <x v="11"/>
    <n v="2020"/>
    <x v="0"/>
    <x v="3"/>
    <n v="8"/>
    <x v="6"/>
    <n v="88"/>
    <n v="7.04"/>
  </r>
  <r>
    <s v="Renfrew Victoria Hospital"/>
    <s v="Renfrew Victoria Hospital"/>
    <s v="Small Community"/>
    <s v="LHIN11"/>
    <x v="11"/>
    <n v="2020"/>
    <x v="0"/>
    <x v="0"/>
    <n v="3"/>
    <x v="4"/>
    <n v="100"/>
    <n v="3"/>
  </r>
  <r>
    <s v="Renfrew Victoria Hospital"/>
    <s v="Renfrew Victoria Hospital"/>
    <s v="Small Community"/>
    <s v="LHIN11"/>
    <x v="11"/>
    <n v="2020"/>
    <x v="0"/>
    <x v="0"/>
    <n v="3"/>
    <x v="0"/>
    <n v="100"/>
    <n v="3"/>
  </r>
  <r>
    <s v="Renfrew Victoria Hospital"/>
    <s v="Renfrew Victoria Hospital"/>
    <s v="Small Community"/>
    <s v="LHIN11"/>
    <x v="11"/>
    <n v="2020"/>
    <x v="0"/>
    <x v="0"/>
    <n v="3"/>
    <x v="5"/>
    <n v="100"/>
    <n v="3"/>
  </r>
  <r>
    <s v="Renfrew Victoria Hospital"/>
    <s v="Renfrew Victoria Hospital"/>
    <s v="Small Community"/>
    <s v="LHIN11"/>
    <x v="11"/>
    <n v="2020"/>
    <x v="0"/>
    <x v="0"/>
    <n v="3"/>
    <x v="3"/>
    <n v="100"/>
    <n v="3"/>
  </r>
  <r>
    <s v="Renfrew Victoria Hospital"/>
    <s v="Renfrew Victoria Hospital"/>
    <s v="Small Community"/>
    <s v="LHIN11"/>
    <x v="11"/>
    <n v="2020"/>
    <x v="0"/>
    <x v="0"/>
    <n v="3"/>
    <x v="6"/>
    <n v="100"/>
    <n v="3"/>
  </r>
  <r>
    <s v="Renfrew Victoria Hospital"/>
    <s v="Renfrew Victoria Hospital"/>
    <s v="Small Community"/>
    <s v="LHIN11"/>
    <x v="11"/>
    <n v="2020"/>
    <x v="0"/>
    <x v="4"/>
    <n v="17"/>
    <x v="10"/>
    <n v="100"/>
    <n v="17"/>
  </r>
  <r>
    <s v="Renfrew Victoria Hospital"/>
    <s v="Renfrew Victoria Hospital"/>
    <s v="Small Community"/>
    <s v="LHIN11"/>
    <x v="11"/>
    <n v="2020"/>
    <x v="0"/>
    <x v="4"/>
    <n v="17"/>
    <x v="11"/>
    <n v="100"/>
    <n v="17"/>
  </r>
  <r>
    <s v="Renfrew Victoria Hospital"/>
    <s v="Renfrew Victoria Hospital"/>
    <s v="Small Community"/>
    <s v="LHIN11"/>
    <x v="11"/>
    <n v="2020"/>
    <x v="0"/>
    <x v="4"/>
    <n v="17"/>
    <x v="4"/>
    <n v="94"/>
    <n v="15.98"/>
  </r>
  <r>
    <s v="Renfrew Victoria Hospital"/>
    <s v="Renfrew Victoria Hospital"/>
    <s v="Small Community"/>
    <s v="LHIN11"/>
    <x v="11"/>
    <n v="2020"/>
    <x v="0"/>
    <x v="4"/>
    <n v="17"/>
    <x v="0"/>
    <n v="94"/>
    <n v="15.98"/>
  </r>
  <r>
    <s v="Renfrew Victoria Hospital"/>
    <s v="Renfrew Victoria Hospital"/>
    <s v="Small Community"/>
    <s v="LHIN11"/>
    <x v="11"/>
    <n v="2020"/>
    <x v="0"/>
    <x v="4"/>
    <n v="17"/>
    <x v="6"/>
    <n v="100"/>
    <n v="17"/>
  </r>
  <r>
    <s v="Renfrew Victoria Hospital"/>
    <s v="Renfrew Victoria Hospital"/>
    <s v="Small Community"/>
    <s v="LHIN11"/>
    <x v="11"/>
    <n v="2020"/>
    <x v="1"/>
    <x v="7"/>
    <n v="26"/>
    <x v="12"/>
    <n v="100"/>
    <n v="26"/>
  </r>
  <r>
    <s v="Renfrew Victoria Hospital"/>
    <s v="Renfrew Victoria Hospital"/>
    <s v="Small Community"/>
    <s v="LHIN11"/>
    <x v="11"/>
    <n v="2020"/>
    <x v="1"/>
    <x v="7"/>
    <n v="26"/>
    <x v="9"/>
    <n v="100"/>
    <n v="26"/>
  </r>
  <r>
    <s v="Renfrew Victoria Hospital"/>
    <s v="Renfrew Victoria Hospital"/>
    <s v="Small Community"/>
    <s v="LHIN11"/>
    <x v="11"/>
    <n v="2020"/>
    <x v="1"/>
    <x v="7"/>
    <n v="26"/>
    <x v="15"/>
    <n v="64"/>
    <n v="16.64"/>
  </r>
  <r>
    <s v="Renfrew Victoria Hospital"/>
    <s v="Renfrew Victoria Hospital"/>
    <s v="Small Community"/>
    <s v="LHIN11"/>
    <x v="11"/>
    <n v="2020"/>
    <x v="1"/>
    <x v="7"/>
    <n v="26"/>
    <x v="14"/>
    <n v="71"/>
    <n v="18.46"/>
  </r>
  <r>
    <s v="Renfrew Victoria Hospital"/>
    <s v="Renfrew Victoria Hospital"/>
    <s v="Small Community"/>
    <s v="LHIN11"/>
    <x v="11"/>
    <n v="2020"/>
    <x v="1"/>
    <x v="7"/>
    <n v="26"/>
    <x v="21"/>
    <n v="100"/>
    <n v="26"/>
  </r>
  <r>
    <s v="Renfrew Victoria Hospital"/>
    <s v="Renfrew Victoria Hospital"/>
    <s v="Small Community"/>
    <s v="LHIN11"/>
    <x v="11"/>
    <n v="2020"/>
    <x v="1"/>
    <x v="7"/>
    <n v="26"/>
    <x v="5"/>
    <n v="96"/>
    <n v="24.96"/>
  </r>
  <r>
    <s v="Renfrew Victoria Hospital"/>
    <s v="Renfrew Victoria Hospital"/>
    <s v="Small Community"/>
    <s v="LHIN11"/>
    <x v="11"/>
    <n v="2020"/>
    <x v="1"/>
    <x v="7"/>
    <n v="26"/>
    <x v="13"/>
    <n v="100"/>
    <n v="26"/>
  </r>
  <r>
    <s v="Renfrew Victoria Hospital"/>
    <s v="Renfrew Victoria Hospital"/>
    <s v="Small Community"/>
    <s v="LHIN11"/>
    <x v="11"/>
    <n v="2020"/>
    <x v="1"/>
    <x v="7"/>
    <n v="6"/>
    <x v="12"/>
    <n v="0"/>
    <n v="0"/>
  </r>
  <r>
    <s v="Renfrew Victoria Hospital"/>
    <s v="Renfrew Victoria Hospital"/>
    <s v="Small Community"/>
    <s v="LHIN11"/>
    <x v="11"/>
    <n v="2020"/>
    <x v="1"/>
    <x v="7"/>
    <n v="6"/>
    <x v="9"/>
    <n v="0"/>
    <n v="0"/>
  </r>
  <r>
    <s v="Renfrew Victoria Hospital"/>
    <s v="Renfrew Victoria Hospital"/>
    <s v="Small Community"/>
    <s v="LHIN11"/>
    <x v="11"/>
    <n v="2020"/>
    <x v="1"/>
    <x v="7"/>
    <n v="6"/>
    <x v="15"/>
    <n v="17"/>
    <n v="1.02"/>
  </r>
  <r>
    <s v="Renfrew Victoria Hospital"/>
    <s v="Renfrew Victoria Hospital"/>
    <s v="Small Community"/>
    <s v="LHIN11"/>
    <x v="11"/>
    <n v="2020"/>
    <x v="1"/>
    <x v="7"/>
    <n v="6"/>
    <x v="14"/>
    <n v="50"/>
    <n v="3"/>
  </r>
  <r>
    <s v="Renfrew Victoria Hospital"/>
    <s v="Renfrew Victoria Hospital"/>
    <s v="Small Community"/>
    <s v="LHIN11"/>
    <x v="11"/>
    <n v="2020"/>
    <x v="1"/>
    <x v="7"/>
    <n v="6"/>
    <x v="21"/>
    <n v="100"/>
    <n v="6"/>
  </r>
  <r>
    <s v="Renfrew Victoria Hospital"/>
    <s v="Renfrew Victoria Hospital"/>
    <s v="Small Community"/>
    <s v="LHIN11"/>
    <x v="11"/>
    <n v="2020"/>
    <x v="1"/>
    <x v="7"/>
    <n v="6"/>
    <x v="5"/>
    <n v="100"/>
    <n v="6"/>
  </r>
  <r>
    <s v="Renfrew Victoria Hospital"/>
    <s v="Renfrew Victoria Hospital"/>
    <s v="Small Community"/>
    <s v="LHIN11"/>
    <x v="11"/>
    <n v="2020"/>
    <x v="1"/>
    <x v="7"/>
    <n v="6"/>
    <x v="13"/>
    <n v="100"/>
    <n v="6"/>
  </r>
  <r>
    <s v="Renfrew Victoria Hospital"/>
    <s v="Renfrew Victoria Hospital"/>
    <s v="Small Community"/>
    <s v="LHIN11"/>
    <x v="11"/>
    <n v="2020"/>
    <x v="1"/>
    <x v="18"/>
    <n v="2"/>
    <x v="16"/>
    <n v="100"/>
    <n v="2"/>
  </r>
  <r>
    <s v="Renfrew Victoria Hospital"/>
    <s v="Renfrew Victoria Hospital"/>
    <s v="Small Community"/>
    <s v="LHIN11"/>
    <x v="11"/>
    <n v="2020"/>
    <x v="1"/>
    <x v="18"/>
    <n v="2"/>
    <x v="15"/>
    <n v="100"/>
    <n v="2"/>
  </r>
  <r>
    <s v="Renfrew Victoria Hospital"/>
    <s v="Renfrew Victoria Hospital"/>
    <s v="Small Community"/>
    <s v="LHIN11"/>
    <x v="11"/>
    <n v="2020"/>
    <x v="1"/>
    <x v="18"/>
    <n v="2"/>
    <x v="14"/>
    <n v="100"/>
    <n v="2"/>
  </r>
  <r>
    <s v="Renfrew Victoria Hospital"/>
    <s v="Renfrew Victoria Hospital"/>
    <s v="Small Community"/>
    <s v="LHIN11"/>
    <x v="11"/>
    <n v="2020"/>
    <x v="1"/>
    <x v="18"/>
    <n v="2"/>
    <x v="13"/>
    <n v="100"/>
    <n v="2"/>
  </r>
  <r>
    <s v="Renfrew Victoria Hospital"/>
    <s v="Renfrew Victoria Hospital"/>
    <s v="Small Community"/>
    <s v="LHIN11"/>
    <x v="11"/>
    <n v="2020"/>
    <x v="1"/>
    <x v="8"/>
    <n v="8"/>
    <x v="16"/>
    <n v="100"/>
    <n v="8"/>
  </r>
  <r>
    <s v="Renfrew Victoria Hospital"/>
    <s v="Renfrew Victoria Hospital"/>
    <s v="Small Community"/>
    <s v="LHIN11"/>
    <x v="11"/>
    <n v="2020"/>
    <x v="1"/>
    <x v="8"/>
    <n v="8"/>
    <x v="15"/>
    <n v="38"/>
    <n v="3.04"/>
  </r>
  <r>
    <s v="Renfrew Victoria Hospital"/>
    <s v="Renfrew Victoria Hospital"/>
    <s v="Small Community"/>
    <s v="LHIN11"/>
    <x v="11"/>
    <n v="2020"/>
    <x v="1"/>
    <x v="8"/>
    <n v="8"/>
    <x v="14"/>
    <n v="50"/>
    <n v="4"/>
  </r>
  <r>
    <s v="Renfrew Victoria Hospital"/>
    <s v="Renfrew Victoria Hospital"/>
    <s v="Small Community"/>
    <s v="LHIN11"/>
    <x v="11"/>
    <n v="2020"/>
    <x v="1"/>
    <x v="8"/>
    <n v="8"/>
    <x v="13"/>
    <n v="100"/>
    <n v="8"/>
  </r>
  <r>
    <s v="Renfrew Victoria Hospital"/>
    <s v="Renfrew Victoria Hospital"/>
    <s v="Small Community"/>
    <s v="LHIN11"/>
    <x v="11"/>
    <n v="2020"/>
    <x v="1"/>
    <x v="10"/>
    <n v="33"/>
    <x v="15"/>
    <n v="76"/>
    <n v="25.08"/>
  </r>
  <r>
    <s v="Renfrew Victoria Hospital"/>
    <s v="Renfrew Victoria Hospital"/>
    <s v="Small Community"/>
    <s v="LHIN11"/>
    <x v="11"/>
    <n v="2020"/>
    <x v="1"/>
    <x v="10"/>
    <n v="33"/>
    <x v="14"/>
    <n v="79"/>
    <n v="26.07"/>
  </r>
  <r>
    <s v="Renfrew Victoria Hospital"/>
    <s v="Renfrew Victoria Hospital"/>
    <s v="Small Community"/>
    <s v="LHIN11"/>
    <x v="11"/>
    <n v="2020"/>
    <x v="1"/>
    <x v="10"/>
    <n v="33"/>
    <x v="13"/>
    <n v="82"/>
    <n v="27.06"/>
  </r>
  <r>
    <s v="Sinai Health System"/>
    <s v="Bridgepoint Hospital Site"/>
    <s v="Ccc &amp; Rehab"/>
    <s v="LHIN7"/>
    <x v="7"/>
    <n v="2019"/>
    <x v="0"/>
    <x v="1"/>
    <n v="151"/>
    <x v="7"/>
    <n v="26"/>
    <n v="39.26"/>
  </r>
  <r>
    <s v="Sinai Health System"/>
    <s v="Bridgepoint Hospital Site"/>
    <s v="Ccc &amp; Rehab"/>
    <s v="LHIN7"/>
    <x v="7"/>
    <n v="2019"/>
    <x v="0"/>
    <x v="1"/>
    <n v="151"/>
    <x v="8"/>
    <n v="66"/>
    <n v="99.66"/>
  </r>
  <r>
    <s v="Sinai Health System"/>
    <s v="Bridgepoint Hospital Site"/>
    <s v="Ccc &amp; Rehab"/>
    <s v="LHIN7"/>
    <x v="7"/>
    <n v="2019"/>
    <x v="0"/>
    <x v="1"/>
    <n v="151"/>
    <x v="10"/>
    <n v="79"/>
    <n v="119.29"/>
  </r>
  <r>
    <s v="Sinai Health System"/>
    <s v="Bridgepoint Hospital Site"/>
    <s v="Ccc &amp; Rehab"/>
    <s v="LHIN7"/>
    <x v="7"/>
    <n v="2019"/>
    <x v="0"/>
    <x v="1"/>
    <n v="151"/>
    <x v="4"/>
    <n v="100"/>
    <n v="151"/>
  </r>
  <r>
    <s v="Sinai Health System"/>
    <s v="Bridgepoint Hospital Site"/>
    <s v="Ccc &amp; Rehab"/>
    <s v="LHIN7"/>
    <x v="7"/>
    <n v="2019"/>
    <x v="0"/>
    <x v="1"/>
    <n v="151"/>
    <x v="17"/>
    <n v="100"/>
    <n v="151"/>
  </r>
  <r>
    <s v="Sinai Health System"/>
    <s v="Bridgepoint Hospital Site"/>
    <s v="Ccc &amp; Rehab"/>
    <s v="LHIN7"/>
    <x v="7"/>
    <n v="2019"/>
    <x v="0"/>
    <x v="1"/>
    <n v="151"/>
    <x v="32"/>
    <n v="78"/>
    <n v="117.78"/>
  </r>
  <r>
    <s v="Sinai Health System"/>
    <s v="Bridgepoint Hospital Site"/>
    <s v="Ccc &amp; Rehab"/>
    <s v="LHIN7"/>
    <x v="7"/>
    <n v="2019"/>
    <x v="0"/>
    <x v="1"/>
    <n v="151"/>
    <x v="1"/>
    <n v="83"/>
    <n v="125.33"/>
  </r>
  <r>
    <s v="Sinai Health System"/>
    <s v="Bridgepoint Hospital Site"/>
    <s v="Ccc &amp; Rehab"/>
    <s v="LHIN7"/>
    <x v="7"/>
    <n v="2019"/>
    <x v="0"/>
    <x v="1"/>
    <n v="151"/>
    <x v="11"/>
    <n v="83"/>
    <n v="125.33"/>
  </r>
  <r>
    <s v="Sinai Health System"/>
    <s v="Bridgepoint Hospital Site"/>
    <s v="Ccc &amp; Rehab"/>
    <s v="LHIN7"/>
    <x v="7"/>
    <n v="2020"/>
    <x v="0"/>
    <x v="1"/>
    <n v="152"/>
    <x v="0"/>
    <n v="75"/>
    <n v="114"/>
  </r>
  <r>
    <s v="Sinai Health System"/>
    <s v="Bridgepoint Hospital Site"/>
    <s v="Ccc &amp; Rehab"/>
    <s v="LHIN7"/>
    <x v="7"/>
    <n v="2019"/>
    <x v="0"/>
    <x v="1"/>
    <n v="151"/>
    <x v="5"/>
    <n v="77"/>
    <n v="116.27"/>
  </r>
  <r>
    <s v="Sinai Health System"/>
    <s v="Bridgepoint Hospital Site"/>
    <s v="Ccc &amp; Rehab"/>
    <s v="LHIN7"/>
    <x v="7"/>
    <n v="2019"/>
    <x v="0"/>
    <x v="1"/>
    <n v="151"/>
    <x v="19"/>
    <n v="98"/>
    <n v="147.97999999999999"/>
  </r>
  <r>
    <s v="Sinai Health System"/>
    <s v="Bridgepoint Hospital Site"/>
    <s v="Ccc &amp; Rehab"/>
    <s v="LHIN7"/>
    <x v="7"/>
    <n v="2019"/>
    <x v="0"/>
    <x v="1"/>
    <n v="151"/>
    <x v="3"/>
    <n v="87"/>
    <n v="131.37"/>
  </r>
  <r>
    <s v="Sinai Health System"/>
    <s v="Bridgepoint Hospital Site"/>
    <s v="Ccc &amp; Rehab"/>
    <s v="LHIN7"/>
    <x v="7"/>
    <n v="2019"/>
    <x v="0"/>
    <x v="1"/>
    <n v="151"/>
    <x v="6"/>
    <n v="88"/>
    <n v="132.88"/>
  </r>
  <r>
    <s v="Sinai Health System"/>
    <s v="Bridgepoint Hospital Site"/>
    <s v="Ccc &amp; Rehab"/>
    <s v="LHIN7"/>
    <x v="7"/>
    <n v="2019"/>
    <x v="0"/>
    <x v="1"/>
    <n v="151"/>
    <x v="18"/>
    <n v="99"/>
    <n v="149.49"/>
  </r>
  <r>
    <s v="Sinai Health System"/>
    <s v="Bridgepoint Hospital Site"/>
    <s v="Ccc &amp; Rehab"/>
    <s v="LHIN7"/>
    <x v="7"/>
    <n v="2019"/>
    <x v="0"/>
    <x v="2"/>
    <n v="30"/>
    <x v="7"/>
    <n v="0"/>
    <n v="0"/>
  </r>
  <r>
    <s v="Sinai Health System"/>
    <s v="Bridgepoint Hospital Site"/>
    <s v="Ccc &amp; Rehab"/>
    <s v="LHIN7"/>
    <x v="7"/>
    <n v="2019"/>
    <x v="0"/>
    <x v="2"/>
    <n v="30"/>
    <x v="8"/>
    <n v="93"/>
    <n v="27.9"/>
  </r>
  <r>
    <s v="Sinai Health System"/>
    <s v="Bridgepoint Hospital Site"/>
    <s v="Ccc &amp; Rehab"/>
    <s v="LHIN7"/>
    <x v="7"/>
    <n v="2019"/>
    <x v="0"/>
    <x v="2"/>
    <n v="30"/>
    <x v="10"/>
    <n v="93"/>
    <n v="27.9"/>
  </r>
  <r>
    <s v="Sinai Health System"/>
    <s v="Bridgepoint Hospital Site"/>
    <s v="Ccc &amp; Rehab"/>
    <s v="LHIN7"/>
    <x v="7"/>
    <n v="2019"/>
    <x v="0"/>
    <x v="2"/>
    <n v="30"/>
    <x v="4"/>
    <n v="100"/>
    <n v="30"/>
  </r>
  <r>
    <s v="Sinai Health System"/>
    <s v="Bridgepoint Hospital Site"/>
    <s v="Ccc &amp; Rehab"/>
    <s v="LHIN7"/>
    <x v="7"/>
    <n v="2019"/>
    <x v="0"/>
    <x v="2"/>
    <n v="30"/>
    <x v="17"/>
    <n v="100"/>
    <n v="30"/>
  </r>
  <r>
    <s v="Sinai Health System"/>
    <s v="Bridgepoint Hospital Site"/>
    <s v="Ccc &amp; Rehab"/>
    <s v="LHIN7"/>
    <x v="7"/>
    <n v="2019"/>
    <x v="0"/>
    <x v="2"/>
    <n v="30"/>
    <x v="32"/>
    <n v="93"/>
    <n v="27.9"/>
  </r>
  <r>
    <s v="Sinai Health System"/>
    <s v="Bridgepoint Hospital Site"/>
    <s v="Ccc &amp; Rehab"/>
    <s v="LHIN7"/>
    <x v="7"/>
    <n v="2019"/>
    <x v="0"/>
    <x v="2"/>
    <n v="30"/>
    <x v="1"/>
    <n v="93"/>
    <n v="27.9"/>
  </r>
  <r>
    <s v="Sinai Health System"/>
    <s v="Bridgepoint Hospital Site"/>
    <s v="Ccc &amp; Rehab"/>
    <s v="LHIN7"/>
    <x v="7"/>
    <n v="2019"/>
    <x v="0"/>
    <x v="2"/>
    <n v="30"/>
    <x v="11"/>
    <n v="93"/>
    <n v="27.9"/>
  </r>
  <r>
    <s v="Sinai Health System"/>
    <s v="Bridgepoint Hospital Site"/>
    <s v="Ccc &amp; Rehab"/>
    <s v="LHIN7"/>
    <x v="7"/>
    <n v="2020"/>
    <x v="0"/>
    <x v="2"/>
    <n v="30"/>
    <x v="0"/>
    <n v="93"/>
    <n v="27.9"/>
  </r>
  <r>
    <s v="Sinai Health System"/>
    <s v="Bridgepoint Hospital Site"/>
    <s v="Ccc &amp; Rehab"/>
    <s v="LHIN7"/>
    <x v="7"/>
    <n v="2019"/>
    <x v="0"/>
    <x v="2"/>
    <n v="30"/>
    <x v="5"/>
    <n v="97"/>
    <n v="29.1"/>
  </r>
  <r>
    <s v="Sinai Health System"/>
    <s v="Bridgepoint Hospital Site"/>
    <s v="Ccc &amp; Rehab"/>
    <s v="LHIN7"/>
    <x v="7"/>
    <n v="2019"/>
    <x v="0"/>
    <x v="2"/>
    <n v="30"/>
    <x v="19"/>
    <n v="27"/>
    <n v="8.1"/>
  </r>
  <r>
    <s v="Sinai Health System"/>
    <s v="Bridgepoint Hospital Site"/>
    <s v="Ccc &amp; Rehab"/>
    <s v="LHIN7"/>
    <x v="7"/>
    <n v="2019"/>
    <x v="0"/>
    <x v="2"/>
    <n v="30"/>
    <x v="3"/>
    <n v="93"/>
    <n v="27.9"/>
  </r>
  <r>
    <s v="Sinai Health System"/>
    <s v="Bridgepoint Hospital Site"/>
    <s v="Ccc &amp; Rehab"/>
    <s v="LHIN7"/>
    <x v="7"/>
    <n v="2019"/>
    <x v="0"/>
    <x v="2"/>
    <n v="30"/>
    <x v="6"/>
    <n v="89"/>
    <n v="26.7"/>
  </r>
  <r>
    <s v="Sinai Health System"/>
    <s v="Bridgepoint Hospital Site"/>
    <s v="Ccc &amp; Rehab"/>
    <s v="LHIN7"/>
    <x v="7"/>
    <n v="2019"/>
    <x v="0"/>
    <x v="2"/>
    <n v="30"/>
    <x v="18"/>
    <n v="100"/>
    <n v="30"/>
  </r>
  <r>
    <s v="Sinai Health System"/>
    <s v="Bridgepoint Hospital Site"/>
    <s v="Ccc &amp; Rehab"/>
    <s v="LHIN7"/>
    <x v="7"/>
    <n v="2019"/>
    <x v="0"/>
    <x v="0"/>
    <n v="8"/>
    <x v="7"/>
    <n v="0"/>
    <n v="0"/>
  </r>
  <r>
    <s v="Sinai Health System"/>
    <s v="Bridgepoint Hospital Site"/>
    <s v="Ccc &amp; Rehab"/>
    <s v="LHIN7"/>
    <x v="7"/>
    <n v="2019"/>
    <x v="0"/>
    <x v="0"/>
    <n v="8"/>
    <x v="8"/>
    <n v="0"/>
    <n v="0"/>
  </r>
  <r>
    <s v="Sinai Health System"/>
    <s v="Bridgepoint Hospital Site"/>
    <s v="Ccc &amp; Rehab"/>
    <s v="LHIN7"/>
    <x v="7"/>
    <n v="2019"/>
    <x v="0"/>
    <x v="0"/>
    <n v="8"/>
    <x v="10"/>
    <n v="0"/>
    <n v="0"/>
  </r>
  <r>
    <s v="Sinai Health System"/>
    <s v="Bridgepoint Hospital Site"/>
    <s v="Ccc &amp; Rehab"/>
    <s v="LHIN7"/>
    <x v="7"/>
    <n v="2019"/>
    <x v="0"/>
    <x v="0"/>
    <n v="8"/>
    <x v="4"/>
    <n v="100"/>
    <n v="8"/>
  </r>
  <r>
    <s v="Sinai Health System"/>
    <s v="Bridgepoint Hospital Site"/>
    <s v="Ccc &amp; Rehab"/>
    <s v="LHIN7"/>
    <x v="7"/>
    <n v="2019"/>
    <x v="0"/>
    <x v="0"/>
    <n v="8"/>
    <x v="17"/>
    <n v="100"/>
    <n v="8"/>
  </r>
  <r>
    <s v="Sinai Health System"/>
    <s v="Bridgepoint Hospital Site"/>
    <s v="Ccc &amp; Rehab"/>
    <s v="LHIN7"/>
    <x v="7"/>
    <n v="2019"/>
    <x v="0"/>
    <x v="0"/>
    <n v="8"/>
    <x v="32"/>
    <n v="0"/>
    <n v="0"/>
  </r>
  <r>
    <s v="Sinai Health System"/>
    <s v="Bridgepoint Hospital Site"/>
    <s v="Ccc &amp; Rehab"/>
    <s v="LHIN7"/>
    <x v="7"/>
    <n v="2019"/>
    <x v="0"/>
    <x v="0"/>
    <n v="8"/>
    <x v="1"/>
    <n v="0"/>
    <n v="0"/>
  </r>
  <r>
    <s v="Sinai Health System"/>
    <s v="Bridgepoint Hospital Site"/>
    <s v="Ccc &amp; Rehab"/>
    <s v="LHIN7"/>
    <x v="7"/>
    <n v="2019"/>
    <x v="0"/>
    <x v="0"/>
    <n v="8"/>
    <x v="11"/>
    <n v="0"/>
    <n v="0"/>
  </r>
  <r>
    <s v="Sinai Health System"/>
    <s v="Bridgepoint Hospital Site"/>
    <s v="Ccc &amp; Rehab"/>
    <s v="LHIN7"/>
    <x v="7"/>
    <n v="2020"/>
    <x v="0"/>
    <x v="0"/>
    <n v="8"/>
    <x v="0"/>
    <n v="100"/>
    <n v="8"/>
  </r>
  <r>
    <s v="Sinai Health System"/>
    <s v="Bridgepoint Hospital Site"/>
    <s v="Ccc &amp; Rehab"/>
    <s v="LHIN7"/>
    <x v="7"/>
    <n v="2019"/>
    <x v="0"/>
    <x v="0"/>
    <n v="8"/>
    <x v="5"/>
    <n v="100"/>
    <n v="8"/>
  </r>
  <r>
    <s v="Sinai Health System"/>
    <s v="Bridgepoint Hospital Site"/>
    <s v="Ccc &amp; Rehab"/>
    <s v="LHIN7"/>
    <x v="7"/>
    <n v="2019"/>
    <x v="0"/>
    <x v="0"/>
    <n v="8"/>
    <x v="19"/>
    <n v="62"/>
    <n v="4.96"/>
  </r>
  <r>
    <s v="Sinai Health System"/>
    <s v="Bridgepoint Hospital Site"/>
    <s v="Ccc &amp; Rehab"/>
    <s v="LHIN7"/>
    <x v="7"/>
    <n v="2019"/>
    <x v="0"/>
    <x v="0"/>
    <n v="8"/>
    <x v="3"/>
    <n v="100"/>
    <n v="8"/>
  </r>
  <r>
    <s v="Sinai Health System"/>
    <s v="Bridgepoint Hospital Site"/>
    <s v="Ccc &amp; Rehab"/>
    <s v="LHIN7"/>
    <x v="7"/>
    <n v="2019"/>
    <x v="0"/>
    <x v="0"/>
    <n v="8"/>
    <x v="6"/>
    <n v="100"/>
    <n v="8"/>
  </r>
  <r>
    <s v="Sinai Health System"/>
    <s v="Bridgepoint Hospital Site"/>
    <s v="Ccc &amp; Rehab"/>
    <s v="LHIN7"/>
    <x v="7"/>
    <n v="2019"/>
    <x v="0"/>
    <x v="0"/>
    <n v="8"/>
    <x v="18"/>
    <n v="100"/>
    <n v="8"/>
  </r>
  <r>
    <s v="Sinai Health System"/>
    <s v="Bridgepoint Hospital Site"/>
    <s v="Ccc &amp; Rehab"/>
    <s v="LHIN7"/>
    <x v="7"/>
    <n v="2019"/>
    <x v="0"/>
    <x v="2"/>
    <n v="6"/>
    <x v="7"/>
    <n v="0"/>
    <n v="0"/>
  </r>
  <r>
    <s v="Sinai Health System"/>
    <s v="Bridgepoint Hospital Site"/>
    <s v="Ccc &amp; Rehab"/>
    <s v="LHIN7"/>
    <x v="7"/>
    <n v="2019"/>
    <x v="0"/>
    <x v="2"/>
    <n v="6"/>
    <x v="8"/>
    <n v="83"/>
    <n v="4.9800000000000004"/>
  </r>
  <r>
    <s v="Sinai Health System"/>
    <s v="Bridgepoint Hospital Site"/>
    <s v="Ccc &amp; Rehab"/>
    <s v="LHIN7"/>
    <x v="7"/>
    <n v="2019"/>
    <x v="0"/>
    <x v="2"/>
    <n v="6"/>
    <x v="10"/>
    <n v="83"/>
    <n v="4.9800000000000004"/>
  </r>
  <r>
    <s v="Sinai Health System"/>
    <s v="Bridgepoint Hospital Site"/>
    <s v="Ccc &amp; Rehab"/>
    <s v="LHIN7"/>
    <x v="7"/>
    <n v="2019"/>
    <x v="0"/>
    <x v="2"/>
    <n v="6"/>
    <x v="4"/>
    <n v="100"/>
    <n v="6"/>
  </r>
  <r>
    <s v="Sinai Health System"/>
    <s v="Bridgepoint Hospital Site"/>
    <s v="Ccc &amp; Rehab"/>
    <s v="LHIN7"/>
    <x v="7"/>
    <n v="2019"/>
    <x v="0"/>
    <x v="2"/>
    <n v="6"/>
    <x v="17"/>
    <n v="100"/>
    <n v="6"/>
  </r>
  <r>
    <s v="Sinai Health System"/>
    <s v="Bridgepoint Hospital Site"/>
    <s v="Ccc &amp; Rehab"/>
    <s v="LHIN7"/>
    <x v="7"/>
    <n v="2019"/>
    <x v="0"/>
    <x v="2"/>
    <n v="6"/>
    <x v="32"/>
    <n v="50"/>
    <n v="3"/>
  </r>
  <r>
    <s v="Sinai Health System"/>
    <s v="Bridgepoint Hospital Site"/>
    <s v="Ccc &amp; Rehab"/>
    <s v="LHIN7"/>
    <x v="7"/>
    <n v="2019"/>
    <x v="0"/>
    <x v="2"/>
    <n v="6"/>
    <x v="1"/>
    <n v="83"/>
    <n v="4.9800000000000004"/>
  </r>
  <r>
    <s v="Sinai Health System"/>
    <s v="Bridgepoint Hospital Site"/>
    <s v="Ccc &amp; Rehab"/>
    <s v="LHIN7"/>
    <x v="7"/>
    <n v="2019"/>
    <x v="0"/>
    <x v="2"/>
    <n v="6"/>
    <x v="11"/>
    <n v="83"/>
    <n v="4.9800000000000004"/>
  </r>
  <r>
    <s v="Sinai Health System"/>
    <s v="Bridgepoint Hospital Site"/>
    <s v="Ccc &amp; Rehab"/>
    <s v="LHIN7"/>
    <x v="7"/>
    <n v="2020"/>
    <x v="0"/>
    <x v="2"/>
    <n v="6"/>
    <x v="0"/>
    <n v="100"/>
    <n v="6"/>
  </r>
  <r>
    <s v="Sinai Health System"/>
    <s v="Bridgepoint Hospital Site"/>
    <s v="Ccc &amp; Rehab"/>
    <s v="LHIN7"/>
    <x v="7"/>
    <n v="2019"/>
    <x v="0"/>
    <x v="2"/>
    <n v="6"/>
    <x v="5"/>
    <n v="100"/>
    <n v="6"/>
  </r>
  <r>
    <s v="Sinai Health System"/>
    <s v="Bridgepoint Hospital Site"/>
    <s v="Ccc &amp; Rehab"/>
    <s v="LHIN7"/>
    <x v="7"/>
    <n v="2019"/>
    <x v="0"/>
    <x v="2"/>
    <n v="6"/>
    <x v="19"/>
    <n v="50"/>
    <n v="3"/>
  </r>
  <r>
    <s v="Sinai Health System"/>
    <s v="Bridgepoint Hospital Site"/>
    <s v="Ccc &amp; Rehab"/>
    <s v="LHIN7"/>
    <x v="7"/>
    <n v="2019"/>
    <x v="0"/>
    <x v="2"/>
    <n v="6"/>
    <x v="3"/>
    <n v="100"/>
    <n v="6"/>
  </r>
  <r>
    <s v="Sinai Health System"/>
    <s v="Bridgepoint Hospital Site"/>
    <s v="Ccc &amp; Rehab"/>
    <s v="LHIN7"/>
    <x v="7"/>
    <n v="2019"/>
    <x v="0"/>
    <x v="2"/>
    <n v="6"/>
    <x v="6"/>
    <n v="100"/>
    <n v="6"/>
  </r>
  <r>
    <s v="Sinai Health System"/>
    <s v="Bridgepoint Hospital Site"/>
    <s v="Ccc &amp; Rehab"/>
    <s v="LHIN7"/>
    <x v="7"/>
    <n v="2019"/>
    <x v="0"/>
    <x v="2"/>
    <n v="6"/>
    <x v="18"/>
    <n v="100"/>
    <n v="6"/>
  </r>
  <r>
    <s v="Sinai Health System"/>
    <s v="Bridgepoint Hospital Site"/>
    <s v="Ccc &amp; Rehab"/>
    <s v="LHIN7"/>
    <x v="7"/>
    <n v="2019"/>
    <x v="0"/>
    <x v="9"/>
    <n v="5"/>
    <x v="7"/>
    <n v="0"/>
    <n v="0"/>
  </r>
  <r>
    <s v="Sinai Health System"/>
    <s v="Bridgepoint Hospital Site"/>
    <s v="Ccc &amp; Rehab"/>
    <s v="LHIN7"/>
    <x v="7"/>
    <n v="2019"/>
    <x v="0"/>
    <x v="9"/>
    <n v="5"/>
    <x v="8"/>
    <n v="0"/>
    <n v="0"/>
  </r>
  <r>
    <s v="Sinai Health System"/>
    <s v="Bridgepoint Hospital Site"/>
    <s v="Ccc &amp; Rehab"/>
    <s v="LHIN7"/>
    <x v="7"/>
    <n v="2019"/>
    <x v="0"/>
    <x v="9"/>
    <n v="5"/>
    <x v="10"/>
    <n v="0"/>
    <n v="0"/>
  </r>
  <r>
    <s v="Sinai Health System"/>
    <s v="Bridgepoint Hospital Site"/>
    <s v="Ccc &amp; Rehab"/>
    <s v="LHIN7"/>
    <x v="7"/>
    <n v="2019"/>
    <x v="0"/>
    <x v="9"/>
    <n v="5"/>
    <x v="4"/>
    <n v="100"/>
    <n v="5"/>
  </r>
  <r>
    <s v="Sinai Health System"/>
    <s v="Bridgepoint Hospital Site"/>
    <s v="Ccc &amp; Rehab"/>
    <s v="LHIN7"/>
    <x v="7"/>
    <n v="2019"/>
    <x v="0"/>
    <x v="9"/>
    <n v="5"/>
    <x v="17"/>
    <n v="100"/>
    <n v="5"/>
  </r>
  <r>
    <s v="Sinai Health System"/>
    <s v="Bridgepoint Hospital Site"/>
    <s v="Ccc &amp; Rehab"/>
    <s v="LHIN7"/>
    <x v="7"/>
    <n v="2019"/>
    <x v="0"/>
    <x v="9"/>
    <n v="5"/>
    <x v="32"/>
    <n v="0"/>
    <n v="0"/>
  </r>
  <r>
    <s v="Sinai Health System"/>
    <s v="Bridgepoint Hospital Site"/>
    <s v="Ccc &amp; Rehab"/>
    <s v="LHIN7"/>
    <x v="7"/>
    <n v="2019"/>
    <x v="0"/>
    <x v="9"/>
    <n v="5"/>
    <x v="1"/>
    <n v="0"/>
    <n v="0"/>
  </r>
  <r>
    <s v="Sinai Health System"/>
    <s v="Bridgepoint Hospital Site"/>
    <s v="Ccc &amp; Rehab"/>
    <s v="LHIN7"/>
    <x v="7"/>
    <n v="2019"/>
    <x v="0"/>
    <x v="9"/>
    <n v="5"/>
    <x v="11"/>
    <n v="0"/>
    <n v="0"/>
  </r>
  <r>
    <s v="Sinai Health System"/>
    <s v="Bridgepoint Hospital Site"/>
    <s v="Ccc &amp; Rehab"/>
    <s v="LHIN7"/>
    <x v="7"/>
    <n v="2020"/>
    <x v="0"/>
    <x v="9"/>
    <n v="5"/>
    <x v="0"/>
    <n v="100"/>
    <n v="5"/>
  </r>
  <r>
    <s v="Sinai Health System"/>
    <s v="Bridgepoint Hospital Site"/>
    <s v="Ccc &amp; Rehab"/>
    <s v="LHIN7"/>
    <x v="7"/>
    <n v="2019"/>
    <x v="0"/>
    <x v="9"/>
    <n v="5"/>
    <x v="5"/>
    <n v="100"/>
    <n v="5"/>
  </r>
  <r>
    <s v="Sinai Health System"/>
    <s v="Bridgepoint Hospital Site"/>
    <s v="Ccc &amp; Rehab"/>
    <s v="LHIN7"/>
    <x v="7"/>
    <n v="2019"/>
    <x v="0"/>
    <x v="9"/>
    <n v="5"/>
    <x v="19"/>
    <n v="100"/>
    <n v="5"/>
  </r>
  <r>
    <s v="Sinai Health System"/>
    <s v="Bridgepoint Hospital Site"/>
    <s v="Ccc &amp; Rehab"/>
    <s v="LHIN7"/>
    <x v="7"/>
    <n v="2019"/>
    <x v="0"/>
    <x v="9"/>
    <n v="5"/>
    <x v="3"/>
    <n v="100"/>
    <n v="5"/>
  </r>
  <r>
    <s v="Sinai Health System"/>
    <s v="Bridgepoint Hospital Site"/>
    <s v="Ccc &amp; Rehab"/>
    <s v="LHIN7"/>
    <x v="7"/>
    <n v="2019"/>
    <x v="0"/>
    <x v="9"/>
    <n v="5"/>
    <x v="6"/>
    <n v="100"/>
    <n v="5"/>
  </r>
  <r>
    <s v="Sinai Health System"/>
    <s v="Bridgepoint Hospital Site"/>
    <s v="Ccc &amp; Rehab"/>
    <s v="LHIN7"/>
    <x v="7"/>
    <n v="2019"/>
    <x v="0"/>
    <x v="9"/>
    <n v="5"/>
    <x v="18"/>
    <n v="100"/>
    <n v="5"/>
  </r>
  <r>
    <s v="Sinai Health System"/>
    <s v="Bridgepoint Hospital Site"/>
    <s v="Ccc &amp; Rehab"/>
    <s v="LHIN7"/>
    <x v="7"/>
    <n v="2019"/>
    <x v="0"/>
    <x v="4"/>
    <n v="34"/>
    <x v="10"/>
    <n v="88"/>
    <n v="29.92"/>
  </r>
  <r>
    <s v="Sinai Health System"/>
    <s v="Bridgepoint Hospital Site"/>
    <s v="Ccc &amp; Rehab"/>
    <s v="LHIN7"/>
    <x v="7"/>
    <n v="2019"/>
    <x v="0"/>
    <x v="4"/>
    <n v="34"/>
    <x v="4"/>
    <n v="91"/>
    <n v="30.94"/>
  </r>
  <r>
    <s v="Sinai Health System"/>
    <s v="Bridgepoint Hospital Site"/>
    <s v="Ccc &amp; Rehab"/>
    <s v="LHIN7"/>
    <x v="7"/>
    <n v="2019"/>
    <x v="0"/>
    <x v="4"/>
    <n v="34"/>
    <x v="11"/>
    <n v="88"/>
    <n v="29.92"/>
  </r>
  <r>
    <s v="Sinai Health System"/>
    <s v="Bridgepoint Hospital Site"/>
    <s v="Ccc &amp; Rehab"/>
    <s v="LHIN7"/>
    <x v="7"/>
    <n v="2020"/>
    <x v="0"/>
    <x v="4"/>
    <n v="34"/>
    <x v="0"/>
    <n v="76"/>
    <n v="25.84"/>
  </r>
  <r>
    <s v="Sinai Health System"/>
    <s v="Bridgepoint Hospital Site"/>
    <s v="Ccc &amp; Rehab"/>
    <s v="LHIN7"/>
    <x v="7"/>
    <n v="2019"/>
    <x v="0"/>
    <x v="4"/>
    <n v="34"/>
    <x v="3"/>
    <n v="85"/>
    <n v="28.9"/>
  </r>
  <r>
    <s v="Sinai Health System"/>
    <s v="Bridgepoint Hospital Site"/>
    <s v="Ccc &amp; Rehab"/>
    <s v="LHIN7"/>
    <x v="7"/>
    <n v="2019"/>
    <x v="0"/>
    <x v="4"/>
    <n v="34"/>
    <x v="6"/>
    <n v="94"/>
    <n v="31.96"/>
  </r>
  <r>
    <s v="Sinai Health System"/>
    <s v="Bridgepoint Hospital Site"/>
    <s v="Ccc &amp; Rehab"/>
    <s v="LHIN7"/>
    <x v="7"/>
    <n v="2019"/>
    <x v="0"/>
    <x v="4"/>
    <n v="34"/>
    <x v="18"/>
    <n v="94"/>
    <n v="31.96"/>
  </r>
  <r>
    <s v="Sinai Health System"/>
    <s v="Bridgepoint Hospital Site"/>
    <s v="Ccc &amp; Rehab"/>
    <s v="LHIN7"/>
    <x v="7"/>
    <n v="2019"/>
    <x v="0"/>
    <x v="3"/>
    <n v="22"/>
    <x v="7"/>
    <n v="100"/>
    <n v="22"/>
  </r>
  <r>
    <s v="Sinai Health System"/>
    <s v="Bridgepoint Hospital Site"/>
    <s v="Ccc &amp; Rehab"/>
    <s v="LHIN7"/>
    <x v="7"/>
    <n v="2019"/>
    <x v="0"/>
    <x v="3"/>
    <n v="22"/>
    <x v="8"/>
    <n v="100"/>
    <n v="22"/>
  </r>
  <r>
    <s v="Sinai Health System"/>
    <s v="Bridgepoint Hospital Site"/>
    <s v="Ccc &amp; Rehab"/>
    <s v="LHIN7"/>
    <x v="7"/>
    <n v="2019"/>
    <x v="0"/>
    <x v="3"/>
    <n v="22"/>
    <x v="10"/>
    <n v="100"/>
    <n v="22"/>
  </r>
  <r>
    <s v="Sinai Health System"/>
    <s v="Bridgepoint Hospital Site"/>
    <s v="Ccc &amp; Rehab"/>
    <s v="LHIN7"/>
    <x v="7"/>
    <n v="2019"/>
    <x v="0"/>
    <x v="3"/>
    <n v="22"/>
    <x v="4"/>
    <n v="100"/>
    <n v="22"/>
  </r>
  <r>
    <s v="Sinai Health System"/>
    <s v="Bridgepoint Hospital Site"/>
    <s v="Ccc &amp; Rehab"/>
    <s v="LHIN7"/>
    <x v="7"/>
    <n v="2019"/>
    <x v="0"/>
    <x v="3"/>
    <n v="22"/>
    <x v="17"/>
    <n v="100"/>
    <n v="22"/>
  </r>
  <r>
    <s v="Sinai Health System"/>
    <s v="Bridgepoint Hospital Site"/>
    <s v="Ccc &amp; Rehab"/>
    <s v="LHIN7"/>
    <x v="7"/>
    <n v="2019"/>
    <x v="0"/>
    <x v="3"/>
    <n v="22"/>
    <x v="32"/>
    <n v="100"/>
    <n v="22"/>
  </r>
  <r>
    <s v="Sinai Health System"/>
    <s v="Bridgepoint Hospital Site"/>
    <s v="Ccc &amp; Rehab"/>
    <s v="LHIN7"/>
    <x v="7"/>
    <n v="2019"/>
    <x v="0"/>
    <x v="3"/>
    <n v="22"/>
    <x v="1"/>
    <n v="100"/>
    <n v="22"/>
  </r>
  <r>
    <s v="Sinai Health System"/>
    <s v="Bridgepoint Hospital Site"/>
    <s v="Ccc &amp; Rehab"/>
    <s v="LHIN7"/>
    <x v="7"/>
    <n v="2019"/>
    <x v="0"/>
    <x v="3"/>
    <n v="22"/>
    <x v="11"/>
    <n v="100"/>
    <n v="22"/>
  </r>
  <r>
    <s v="Sinai Health System"/>
    <s v="Bridgepoint Hospital Site"/>
    <s v="Ccc &amp; Rehab"/>
    <s v="LHIN7"/>
    <x v="7"/>
    <n v="2020"/>
    <x v="0"/>
    <x v="3"/>
    <n v="22"/>
    <x v="0"/>
    <n v="91"/>
    <n v="20.02"/>
  </r>
  <r>
    <s v="Sinai Health System"/>
    <s v="Bridgepoint Hospital Site"/>
    <s v="Ccc &amp; Rehab"/>
    <s v="LHIN7"/>
    <x v="7"/>
    <n v="2019"/>
    <x v="0"/>
    <x v="3"/>
    <n v="22"/>
    <x v="5"/>
    <n v="91"/>
    <n v="20.02"/>
  </r>
  <r>
    <s v="Sinai Health System"/>
    <s v="Bridgepoint Hospital Site"/>
    <s v="Ccc &amp; Rehab"/>
    <s v="LHIN7"/>
    <x v="7"/>
    <n v="2019"/>
    <x v="0"/>
    <x v="3"/>
    <n v="22"/>
    <x v="19"/>
    <n v="0"/>
    <n v="0"/>
  </r>
  <r>
    <s v="Sinai Health System"/>
    <s v="Bridgepoint Hospital Site"/>
    <s v="Ccc &amp; Rehab"/>
    <s v="LHIN7"/>
    <x v="7"/>
    <n v="2019"/>
    <x v="0"/>
    <x v="3"/>
    <n v="22"/>
    <x v="3"/>
    <n v="100"/>
    <n v="22"/>
  </r>
  <r>
    <s v="Sinai Health System"/>
    <s v="Bridgepoint Hospital Site"/>
    <s v="Ccc &amp; Rehab"/>
    <s v="LHIN7"/>
    <x v="7"/>
    <n v="2019"/>
    <x v="0"/>
    <x v="3"/>
    <n v="22"/>
    <x v="6"/>
    <n v="100"/>
    <n v="22"/>
  </r>
  <r>
    <s v="Sinai Health System"/>
    <s v="Bridgepoint Hospital Site"/>
    <s v="Ccc &amp; Rehab"/>
    <s v="LHIN7"/>
    <x v="7"/>
    <n v="2019"/>
    <x v="0"/>
    <x v="3"/>
    <n v="22"/>
    <x v="18"/>
    <n v="100"/>
    <n v="22"/>
  </r>
  <r>
    <s v="Sinai Health System"/>
    <s v="Bridgepoint Hospital Site"/>
    <s v="Ccc &amp; Rehab"/>
    <s v="LHIN7"/>
    <x v="7"/>
    <n v="2019"/>
    <x v="1"/>
    <x v="6"/>
    <n v="61"/>
    <x v="7"/>
    <n v="100"/>
    <n v="61"/>
  </r>
  <r>
    <s v="Sinai Health System"/>
    <s v="Bridgepoint Hospital Site"/>
    <s v="Ccc &amp; Rehab"/>
    <s v="LHIN7"/>
    <x v="7"/>
    <n v="2019"/>
    <x v="1"/>
    <x v="6"/>
    <n v="61"/>
    <x v="8"/>
    <n v="100"/>
    <n v="61"/>
  </r>
  <r>
    <s v="Sinai Health System"/>
    <s v="Bridgepoint Hospital Site"/>
    <s v="Ccc &amp; Rehab"/>
    <s v="LHIN7"/>
    <x v="7"/>
    <n v="2019"/>
    <x v="1"/>
    <x v="6"/>
    <n v="61"/>
    <x v="10"/>
    <n v="100"/>
    <n v="61"/>
  </r>
  <r>
    <s v="Sinai Health System"/>
    <s v="Bridgepoint Hospital Site"/>
    <s v="Ccc &amp; Rehab"/>
    <s v="LHIN7"/>
    <x v="7"/>
    <n v="2019"/>
    <x v="1"/>
    <x v="6"/>
    <n v="61"/>
    <x v="23"/>
    <n v="33"/>
    <n v="20.13"/>
  </r>
  <r>
    <s v="Sinai Health System"/>
    <s v="Bridgepoint Hospital Site"/>
    <s v="Ccc &amp; Rehab"/>
    <s v="LHIN7"/>
    <x v="7"/>
    <n v="2020"/>
    <x v="1"/>
    <x v="6"/>
    <n v="61"/>
    <x v="0"/>
    <n v="82"/>
    <n v="50.02"/>
  </r>
  <r>
    <s v="Sinai Health System"/>
    <s v="Bridgepoint Hospital Site"/>
    <s v="Ccc &amp; Rehab"/>
    <s v="LHIN7"/>
    <x v="7"/>
    <n v="2019"/>
    <x v="1"/>
    <x v="6"/>
    <n v="61"/>
    <x v="19"/>
    <n v="98"/>
    <n v="59.78"/>
  </r>
  <r>
    <s v="Sinai Health System"/>
    <s v="Bridgepoint Hospital Site"/>
    <s v="Ccc &amp; Rehab"/>
    <s v="LHIN7"/>
    <x v="7"/>
    <n v="2019"/>
    <x v="1"/>
    <x v="6"/>
    <n v="61"/>
    <x v="13"/>
    <n v="100"/>
    <n v="61"/>
  </r>
  <r>
    <s v="Sinai Health System"/>
    <s v="Bridgepoint Hospital Site"/>
    <s v="Ccc &amp; Rehab"/>
    <s v="LHIN7"/>
    <x v="7"/>
    <n v="2019"/>
    <x v="1"/>
    <x v="6"/>
    <n v="61"/>
    <x v="24"/>
    <n v="100"/>
    <n v="61"/>
  </r>
  <r>
    <s v="Sinai Health System"/>
    <s v="Bridgepoint Hospital Site"/>
    <s v="Ccc &amp; Rehab"/>
    <s v="LHIN7"/>
    <x v="7"/>
    <n v="2019"/>
    <x v="1"/>
    <x v="7"/>
    <n v="6"/>
    <x v="10"/>
    <n v="67"/>
    <n v="4.0199999999999996"/>
  </r>
  <r>
    <s v="Sinai Health System"/>
    <s v="Bridgepoint Hospital Site"/>
    <s v="Ccc &amp; Rehab"/>
    <s v="LHIN7"/>
    <x v="7"/>
    <n v="2019"/>
    <x v="1"/>
    <x v="7"/>
    <n v="6"/>
    <x v="4"/>
    <n v="67"/>
    <n v="4.0199999999999996"/>
  </r>
  <r>
    <s v="Sinai Health System"/>
    <s v="Bridgepoint Hospital Site"/>
    <s v="Ccc &amp; Rehab"/>
    <s v="LHIN7"/>
    <x v="7"/>
    <n v="2019"/>
    <x v="1"/>
    <x v="7"/>
    <n v="6"/>
    <x v="17"/>
    <n v="67"/>
    <n v="4.0199999999999996"/>
  </r>
  <r>
    <s v="Sinai Health System"/>
    <s v="Bridgepoint Hospital Site"/>
    <s v="Ccc &amp; Rehab"/>
    <s v="LHIN7"/>
    <x v="7"/>
    <n v="2019"/>
    <x v="1"/>
    <x v="7"/>
    <n v="6"/>
    <x v="12"/>
    <n v="67"/>
    <n v="4.0199999999999996"/>
  </r>
  <r>
    <s v="Sinai Health System"/>
    <s v="Bridgepoint Hospital Site"/>
    <s v="Ccc &amp; Rehab"/>
    <s v="LHIN7"/>
    <x v="7"/>
    <n v="2019"/>
    <x v="1"/>
    <x v="7"/>
    <n v="6"/>
    <x v="32"/>
    <n v="67"/>
    <n v="4.0199999999999996"/>
  </r>
  <r>
    <s v="Sinai Health System"/>
    <s v="Bridgepoint Hospital Site"/>
    <s v="Ccc &amp; Rehab"/>
    <s v="LHIN7"/>
    <x v="7"/>
    <n v="2019"/>
    <x v="1"/>
    <x v="7"/>
    <n v="6"/>
    <x v="1"/>
    <n v="67"/>
    <n v="4.0199999999999996"/>
  </r>
  <r>
    <s v="Sinai Health System"/>
    <s v="Bridgepoint Hospital Site"/>
    <s v="Ccc &amp; Rehab"/>
    <s v="LHIN7"/>
    <x v="7"/>
    <n v="2019"/>
    <x v="1"/>
    <x v="7"/>
    <n v="6"/>
    <x v="23"/>
    <n v="84"/>
    <n v="5.04"/>
  </r>
  <r>
    <s v="Sinai Health System"/>
    <s v="Bridgepoint Hospital Site"/>
    <s v="Ccc &amp; Rehab"/>
    <s v="LHIN7"/>
    <x v="7"/>
    <n v="2019"/>
    <x v="1"/>
    <x v="7"/>
    <n v="6"/>
    <x v="5"/>
    <n v="100"/>
    <n v="6"/>
  </r>
  <r>
    <s v="Sinai Health System"/>
    <s v="Bridgepoint Hospital Site"/>
    <s v="Ccc &amp; Rehab"/>
    <s v="LHIN7"/>
    <x v="7"/>
    <n v="2019"/>
    <x v="1"/>
    <x v="7"/>
    <n v="6"/>
    <x v="19"/>
    <n v="100"/>
    <n v="6"/>
  </r>
  <r>
    <s v="Sinai Health System"/>
    <s v="Bridgepoint Hospital Site"/>
    <s v="Ccc &amp; Rehab"/>
    <s v="LHIN7"/>
    <x v="7"/>
    <n v="2019"/>
    <x v="1"/>
    <x v="7"/>
    <n v="6"/>
    <x v="13"/>
    <n v="100"/>
    <n v="6"/>
  </r>
  <r>
    <s v="Sinai Health System"/>
    <s v="Bridgepoint Hospital Site"/>
    <s v="Ccc &amp; Rehab"/>
    <s v="LHIN7"/>
    <x v="7"/>
    <n v="2019"/>
    <x v="1"/>
    <x v="7"/>
    <n v="6"/>
    <x v="24"/>
    <n v="100"/>
    <n v="6"/>
  </r>
  <r>
    <s v="Sinai Health System"/>
    <s v="Bridgepoint Hospital Site"/>
    <s v="Ccc &amp; Rehab"/>
    <s v="LHIN7"/>
    <x v="7"/>
    <n v="2019"/>
    <x v="1"/>
    <x v="16"/>
    <n v="3"/>
    <x v="7"/>
    <n v="33"/>
    <n v="0.99"/>
  </r>
  <r>
    <s v="Sinai Health System"/>
    <s v="Bridgepoint Hospital Site"/>
    <s v="Ccc &amp; Rehab"/>
    <s v="LHIN7"/>
    <x v="7"/>
    <n v="2019"/>
    <x v="1"/>
    <x v="16"/>
    <n v="3"/>
    <x v="8"/>
    <n v="33"/>
    <n v="0.99"/>
  </r>
  <r>
    <s v="Sinai Health System"/>
    <s v="Bridgepoint Hospital Site"/>
    <s v="Ccc &amp; Rehab"/>
    <s v="LHIN7"/>
    <x v="7"/>
    <n v="2019"/>
    <x v="1"/>
    <x v="16"/>
    <n v="3"/>
    <x v="10"/>
    <n v="33"/>
    <n v="0.99"/>
  </r>
  <r>
    <s v="Sinai Health System"/>
    <s v="Bridgepoint Hospital Site"/>
    <s v="Ccc &amp; Rehab"/>
    <s v="LHIN7"/>
    <x v="7"/>
    <n v="2019"/>
    <x v="1"/>
    <x v="16"/>
    <n v="3"/>
    <x v="23"/>
    <n v="0"/>
    <n v="0"/>
  </r>
  <r>
    <s v="Sinai Health System"/>
    <s v="Bridgepoint Hospital Site"/>
    <s v="Ccc &amp; Rehab"/>
    <s v="LHIN7"/>
    <x v="7"/>
    <n v="2020"/>
    <x v="1"/>
    <x v="16"/>
    <n v="3"/>
    <x v="0"/>
    <n v="33"/>
    <n v="0.99"/>
  </r>
  <r>
    <s v="Sinai Health System"/>
    <s v="Bridgepoint Hospital Site"/>
    <s v="Ccc &amp; Rehab"/>
    <s v="LHIN7"/>
    <x v="7"/>
    <n v="2019"/>
    <x v="1"/>
    <x v="16"/>
    <n v="3"/>
    <x v="19"/>
    <n v="0"/>
    <n v="0"/>
  </r>
  <r>
    <s v="Sinai Health System"/>
    <s v="Bridgepoint Hospital Site"/>
    <s v="Ccc &amp; Rehab"/>
    <s v="LHIN7"/>
    <x v="7"/>
    <n v="2019"/>
    <x v="1"/>
    <x v="16"/>
    <n v="3"/>
    <x v="13"/>
    <n v="100"/>
    <n v="3"/>
  </r>
  <r>
    <s v="Sinai Health System"/>
    <s v="Bridgepoint Hospital Site"/>
    <s v="Ccc &amp; Rehab"/>
    <s v="LHIN7"/>
    <x v="7"/>
    <n v="2019"/>
    <x v="1"/>
    <x v="16"/>
    <n v="3"/>
    <x v="24"/>
    <n v="100"/>
    <n v="3"/>
  </r>
  <r>
    <s v="Sinai Health System"/>
    <s v="Bridgepoint Hospital Site"/>
    <s v="Ccc &amp; Rehab"/>
    <s v="LHIN7"/>
    <x v="7"/>
    <n v="2019"/>
    <x v="1"/>
    <x v="5"/>
    <n v="1"/>
    <x v="10"/>
    <n v="0"/>
    <n v="0"/>
  </r>
  <r>
    <s v="Sinai Health System"/>
    <s v="Bridgepoint Hospital Site"/>
    <s v="Ccc &amp; Rehab"/>
    <s v="LHIN7"/>
    <x v="7"/>
    <n v="2019"/>
    <x v="1"/>
    <x v="5"/>
    <n v="1"/>
    <x v="4"/>
    <n v="0"/>
    <n v="0"/>
  </r>
  <r>
    <s v="Sinai Health System"/>
    <s v="Bridgepoint Hospital Site"/>
    <s v="Ccc &amp; Rehab"/>
    <s v="LHIN7"/>
    <x v="7"/>
    <n v="2019"/>
    <x v="1"/>
    <x v="5"/>
    <n v="1"/>
    <x v="17"/>
    <n v="0"/>
    <n v="0"/>
  </r>
  <r>
    <s v="Sinai Health System"/>
    <s v="Bridgepoint Hospital Site"/>
    <s v="Ccc &amp; Rehab"/>
    <s v="LHIN7"/>
    <x v="7"/>
    <n v="2019"/>
    <x v="1"/>
    <x v="5"/>
    <n v="1"/>
    <x v="12"/>
    <n v="0"/>
    <n v="0"/>
  </r>
  <r>
    <s v="Sinai Health System"/>
    <s v="Bridgepoint Hospital Site"/>
    <s v="Ccc &amp; Rehab"/>
    <s v="LHIN7"/>
    <x v="7"/>
    <n v="2019"/>
    <x v="1"/>
    <x v="5"/>
    <n v="1"/>
    <x v="32"/>
    <n v="0"/>
    <n v="0"/>
  </r>
  <r>
    <s v="Sinai Health System"/>
    <s v="Bridgepoint Hospital Site"/>
    <s v="Ccc &amp; Rehab"/>
    <s v="LHIN7"/>
    <x v="7"/>
    <n v="2019"/>
    <x v="1"/>
    <x v="5"/>
    <n v="1"/>
    <x v="23"/>
    <n v="100"/>
    <n v="1"/>
  </r>
  <r>
    <s v="Sinai Health System"/>
    <s v="Bridgepoint Hospital Site"/>
    <s v="Ccc &amp; Rehab"/>
    <s v="LHIN7"/>
    <x v="7"/>
    <n v="2019"/>
    <x v="1"/>
    <x v="5"/>
    <n v="1"/>
    <x v="5"/>
    <n v="100"/>
    <n v="1"/>
  </r>
  <r>
    <s v="Sinai Health System"/>
    <s v="Bridgepoint Hospital Site"/>
    <s v="Ccc &amp; Rehab"/>
    <s v="LHIN7"/>
    <x v="7"/>
    <n v="2019"/>
    <x v="1"/>
    <x v="5"/>
    <n v="1"/>
    <x v="19"/>
    <n v="0"/>
    <n v="0"/>
  </r>
  <r>
    <s v="Sinai Health System"/>
    <s v="Bridgepoint Hospital Site"/>
    <s v="Ccc &amp; Rehab"/>
    <s v="LHIN7"/>
    <x v="7"/>
    <n v="2019"/>
    <x v="1"/>
    <x v="5"/>
    <n v="1"/>
    <x v="13"/>
    <n v="100"/>
    <n v="1"/>
  </r>
  <r>
    <s v="Sinai Health System"/>
    <s v="Bridgepoint Hospital Site"/>
    <s v="Ccc &amp; Rehab"/>
    <s v="LHIN7"/>
    <x v="7"/>
    <n v="2019"/>
    <x v="1"/>
    <x v="5"/>
    <n v="1"/>
    <x v="24"/>
    <n v="100"/>
    <n v="1"/>
  </r>
  <r>
    <s v="Sinai Health System"/>
    <s v="Bridgepoint Hospital Site"/>
    <s v="Ccc &amp; Rehab"/>
    <s v="LHIN7"/>
    <x v="7"/>
    <n v="2019"/>
    <x v="0"/>
    <x v="4"/>
    <n v="38"/>
    <x v="10"/>
    <n v="82"/>
    <n v="31.16"/>
  </r>
  <r>
    <s v="Sinai Health System"/>
    <s v="Bridgepoint Hospital Site"/>
    <s v="Ccc &amp; Rehab"/>
    <s v="LHIN7"/>
    <x v="7"/>
    <n v="2019"/>
    <x v="0"/>
    <x v="4"/>
    <n v="38"/>
    <x v="4"/>
    <n v="76"/>
    <n v="28.88"/>
  </r>
  <r>
    <s v="Sinai Health System"/>
    <s v="Bridgepoint Hospital Site"/>
    <s v="Ccc &amp; Rehab"/>
    <s v="LHIN7"/>
    <x v="7"/>
    <n v="2019"/>
    <x v="0"/>
    <x v="4"/>
    <n v="38"/>
    <x v="11"/>
    <n v="84"/>
    <n v="31.92"/>
  </r>
  <r>
    <s v="Sinai Health System"/>
    <s v="Bridgepoint Hospital Site"/>
    <s v="Ccc &amp; Rehab"/>
    <s v="LHIN7"/>
    <x v="7"/>
    <n v="2019"/>
    <x v="0"/>
    <x v="4"/>
    <n v="38"/>
    <x v="0"/>
    <n v="89"/>
    <n v="33.82"/>
  </r>
  <r>
    <s v="Sinai Health System"/>
    <s v="Bridgepoint Hospital Site"/>
    <s v="Ccc &amp; Rehab"/>
    <s v="LHIN7"/>
    <x v="7"/>
    <n v="2019"/>
    <x v="0"/>
    <x v="4"/>
    <n v="38"/>
    <x v="3"/>
    <n v="97"/>
    <n v="36.86"/>
  </r>
  <r>
    <s v="Sinai Health System"/>
    <s v="Bridgepoint Hospital Site"/>
    <s v="Ccc &amp; Rehab"/>
    <s v="LHIN7"/>
    <x v="7"/>
    <n v="2019"/>
    <x v="0"/>
    <x v="4"/>
    <n v="38"/>
    <x v="6"/>
    <n v="100"/>
    <n v="38"/>
  </r>
  <r>
    <s v="Sinai Health System"/>
    <s v="Bridgepoint Hospital Site"/>
    <s v="Ccc &amp; Rehab"/>
    <s v="LHIN7"/>
    <x v="7"/>
    <n v="2019"/>
    <x v="0"/>
    <x v="4"/>
    <n v="38"/>
    <x v="18"/>
    <n v="97"/>
    <n v="36.86"/>
  </r>
  <r>
    <s v="Sinai Health System"/>
    <s v="Bridgepoint Hospital Site"/>
    <s v="Ccc &amp; Rehab"/>
    <s v="LHIN7"/>
    <x v="7"/>
    <n v="2019"/>
    <x v="0"/>
    <x v="1"/>
    <n v="14"/>
    <x v="7"/>
    <n v="15"/>
    <n v="2.1"/>
  </r>
  <r>
    <s v="Sinai Health System"/>
    <s v="Bridgepoint Hospital Site"/>
    <s v="Ccc &amp; Rehab"/>
    <s v="LHIN7"/>
    <x v="7"/>
    <n v="2019"/>
    <x v="0"/>
    <x v="1"/>
    <n v="14"/>
    <x v="8"/>
    <n v="43"/>
    <n v="6.02"/>
  </r>
  <r>
    <s v="Sinai Health System"/>
    <s v="Bridgepoint Hospital Site"/>
    <s v="Ccc &amp; Rehab"/>
    <s v="LHIN7"/>
    <x v="7"/>
    <n v="2019"/>
    <x v="0"/>
    <x v="1"/>
    <n v="14"/>
    <x v="10"/>
    <n v="64"/>
    <n v="8.9600000000000009"/>
  </r>
  <r>
    <s v="Sinai Health System"/>
    <s v="Bridgepoint Hospital Site"/>
    <s v="Ccc &amp; Rehab"/>
    <s v="LHIN7"/>
    <x v="7"/>
    <n v="2019"/>
    <x v="0"/>
    <x v="1"/>
    <n v="14"/>
    <x v="4"/>
    <n v="100"/>
    <n v="14"/>
  </r>
  <r>
    <s v="Sinai Health System"/>
    <s v="Bridgepoint Hospital Site"/>
    <s v="Ccc &amp; Rehab"/>
    <s v="LHIN7"/>
    <x v="7"/>
    <n v="2019"/>
    <x v="0"/>
    <x v="1"/>
    <n v="14"/>
    <x v="17"/>
    <n v="100"/>
    <n v="14"/>
  </r>
  <r>
    <s v="Sinai Health System"/>
    <s v="Bridgepoint Hospital Site"/>
    <s v="Ccc &amp; Rehab"/>
    <s v="LHIN7"/>
    <x v="7"/>
    <n v="2019"/>
    <x v="0"/>
    <x v="1"/>
    <n v="14"/>
    <x v="9"/>
    <n v="50"/>
    <n v="7"/>
  </r>
  <r>
    <s v="Sinai Health System"/>
    <s v="Bridgepoint Hospital Site"/>
    <s v="Ccc &amp; Rehab"/>
    <s v="LHIN7"/>
    <x v="7"/>
    <n v="2019"/>
    <x v="0"/>
    <x v="1"/>
    <n v="14"/>
    <x v="1"/>
    <n v="79"/>
    <n v="11.06"/>
  </r>
  <r>
    <s v="Sinai Health System"/>
    <s v="Bridgepoint Hospital Site"/>
    <s v="Ccc &amp; Rehab"/>
    <s v="LHIN7"/>
    <x v="7"/>
    <n v="2019"/>
    <x v="0"/>
    <x v="1"/>
    <n v="14"/>
    <x v="11"/>
    <n v="79"/>
    <n v="11.06"/>
  </r>
  <r>
    <s v="Sinai Health System"/>
    <s v="Bridgepoint Hospital Site"/>
    <s v="Ccc &amp; Rehab"/>
    <s v="LHIN7"/>
    <x v="7"/>
    <n v="2019"/>
    <x v="0"/>
    <x v="1"/>
    <n v="14"/>
    <x v="0"/>
    <n v="86"/>
    <n v="12.04"/>
  </r>
  <r>
    <s v="Sinai Health System"/>
    <s v="Bridgepoint Hospital Site"/>
    <s v="Ccc &amp; Rehab"/>
    <s v="LHIN7"/>
    <x v="7"/>
    <n v="2019"/>
    <x v="0"/>
    <x v="1"/>
    <n v="14"/>
    <x v="5"/>
    <n v="71"/>
    <n v="9.94"/>
  </r>
  <r>
    <s v="Sinai Health System"/>
    <s v="Bridgepoint Hospital Site"/>
    <s v="Ccc &amp; Rehab"/>
    <s v="LHIN7"/>
    <x v="7"/>
    <n v="2019"/>
    <x v="0"/>
    <x v="1"/>
    <n v="14"/>
    <x v="3"/>
    <n v="100"/>
    <n v="14"/>
  </r>
  <r>
    <s v="Sinai Health System"/>
    <s v="Bridgepoint Hospital Site"/>
    <s v="Ccc &amp; Rehab"/>
    <s v="LHIN7"/>
    <x v="7"/>
    <n v="2019"/>
    <x v="0"/>
    <x v="1"/>
    <n v="14"/>
    <x v="6"/>
    <n v="92"/>
    <n v="12.88"/>
  </r>
  <r>
    <s v="Sinai Health System"/>
    <s v="Bridgepoint Hospital Site"/>
    <s v="Ccc &amp; Rehab"/>
    <s v="LHIN7"/>
    <x v="7"/>
    <n v="2019"/>
    <x v="0"/>
    <x v="1"/>
    <n v="14"/>
    <x v="18"/>
    <n v="100"/>
    <n v="14"/>
  </r>
  <r>
    <s v="Sinai Health System"/>
    <s v="Bridgepoint Hospital Site"/>
    <s v="Ccc &amp; Rehab"/>
    <s v="LHIN7"/>
    <x v="7"/>
    <n v="2019"/>
    <x v="0"/>
    <x v="3"/>
    <n v="12"/>
    <x v="7"/>
    <n v="75"/>
    <n v="9"/>
  </r>
  <r>
    <s v="Sinai Health System"/>
    <s v="Bridgepoint Hospital Site"/>
    <s v="Ccc &amp; Rehab"/>
    <s v="LHIN7"/>
    <x v="7"/>
    <n v="2019"/>
    <x v="0"/>
    <x v="3"/>
    <n v="12"/>
    <x v="8"/>
    <n v="100"/>
    <n v="12"/>
  </r>
  <r>
    <s v="Sinai Health System"/>
    <s v="Bridgepoint Hospital Site"/>
    <s v="Ccc &amp; Rehab"/>
    <s v="LHIN7"/>
    <x v="7"/>
    <n v="2019"/>
    <x v="0"/>
    <x v="3"/>
    <n v="12"/>
    <x v="10"/>
    <n v="100"/>
    <n v="12"/>
  </r>
  <r>
    <s v="Sinai Health System"/>
    <s v="Bridgepoint Hospital Site"/>
    <s v="Ccc &amp; Rehab"/>
    <s v="LHIN7"/>
    <x v="7"/>
    <n v="2019"/>
    <x v="0"/>
    <x v="3"/>
    <n v="12"/>
    <x v="4"/>
    <n v="100"/>
    <n v="12"/>
  </r>
  <r>
    <s v="Sinai Health System"/>
    <s v="Bridgepoint Hospital Site"/>
    <s v="Ccc &amp; Rehab"/>
    <s v="LHIN7"/>
    <x v="7"/>
    <n v="2019"/>
    <x v="0"/>
    <x v="3"/>
    <n v="12"/>
    <x v="17"/>
    <n v="100"/>
    <n v="12"/>
  </r>
  <r>
    <s v="Sinai Health System"/>
    <s v="Bridgepoint Hospital Site"/>
    <s v="Ccc &amp; Rehab"/>
    <s v="LHIN7"/>
    <x v="7"/>
    <n v="2019"/>
    <x v="0"/>
    <x v="3"/>
    <n v="12"/>
    <x v="9"/>
    <n v="0"/>
    <n v="0"/>
  </r>
  <r>
    <s v="Sinai Health System"/>
    <s v="Bridgepoint Hospital Site"/>
    <s v="Ccc &amp; Rehab"/>
    <s v="LHIN7"/>
    <x v="7"/>
    <n v="2019"/>
    <x v="0"/>
    <x v="3"/>
    <n v="12"/>
    <x v="1"/>
    <n v="100"/>
    <n v="12"/>
  </r>
  <r>
    <s v="Sinai Health System"/>
    <s v="Bridgepoint Hospital Site"/>
    <s v="Ccc &amp; Rehab"/>
    <s v="LHIN7"/>
    <x v="7"/>
    <n v="2019"/>
    <x v="0"/>
    <x v="3"/>
    <n v="12"/>
    <x v="11"/>
    <n v="100"/>
    <n v="12"/>
  </r>
  <r>
    <s v="Sinai Health System"/>
    <s v="Bridgepoint Hospital Site"/>
    <s v="Ccc &amp; Rehab"/>
    <s v="LHIN7"/>
    <x v="7"/>
    <n v="2019"/>
    <x v="0"/>
    <x v="3"/>
    <n v="12"/>
    <x v="0"/>
    <n v="83"/>
    <n v="9.9600000000000009"/>
  </r>
  <r>
    <s v="Sinai Health System"/>
    <s v="Bridgepoint Hospital Site"/>
    <s v="Ccc &amp; Rehab"/>
    <s v="LHIN7"/>
    <x v="7"/>
    <n v="2019"/>
    <x v="0"/>
    <x v="3"/>
    <n v="12"/>
    <x v="5"/>
    <n v="100"/>
    <n v="12"/>
  </r>
  <r>
    <s v="Sinai Health System"/>
    <s v="Bridgepoint Hospital Site"/>
    <s v="Ccc &amp; Rehab"/>
    <s v="LHIN7"/>
    <x v="7"/>
    <n v="2019"/>
    <x v="0"/>
    <x v="3"/>
    <n v="12"/>
    <x v="3"/>
    <n v="100"/>
    <n v="12"/>
  </r>
  <r>
    <s v="Sinai Health System"/>
    <s v="Bridgepoint Hospital Site"/>
    <s v="Ccc &amp; Rehab"/>
    <s v="LHIN7"/>
    <x v="7"/>
    <n v="2019"/>
    <x v="0"/>
    <x v="3"/>
    <n v="12"/>
    <x v="6"/>
    <n v="100"/>
    <n v="12"/>
  </r>
  <r>
    <s v="Sinai Health System"/>
    <s v="Bridgepoint Hospital Site"/>
    <s v="Ccc &amp; Rehab"/>
    <s v="LHIN7"/>
    <x v="7"/>
    <n v="2019"/>
    <x v="0"/>
    <x v="3"/>
    <n v="12"/>
    <x v="18"/>
    <n v="100"/>
    <n v="12"/>
  </r>
  <r>
    <s v="Sinai Health System"/>
    <s v="Bridgepoint Hospital Site"/>
    <s v="Ccc &amp; Rehab"/>
    <s v="LHIN7"/>
    <x v="7"/>
    <n v="2019"/>
    <x v="0"/>
    <x v="2"/>
    <n v="4"/>
    <x v="7"/>
    <n v="0"/>
    <n v="0"/>
  </r>
  <r>
    <s v="Sinai Health System"/>
    <s v="Bridgepoint Hospital Site"/>
    <s v="Ccc &amp; Rehab"/>
    <s v="LHIN7"/>
    <x v="7"/>
    <n v="2019"/>
    <x v="0"/>
    <x v="2"/>
    <n v="4"/>
    <x v="8"/>
    <n v="75"/>
    <n v="3"/>
  </r>
  <r>
    <s v="Sinai Health System"/>
    <s v="Bridgepoint Hospital Site"/>
    <s v="Ccc &amp; Rehab"/>
    <s v="LHIN7"/>
    <x v="7"/>
    <n v="2019"/>
    <x v="0"/>
    <x v="2"/>
    <n v="4"/>
    <x v="10"/>
    <n v="75"/>
    <n v="3"/>
  </r>
  <r>
    <s v="Sinai Health System"/>
    <s v="Bridgepoint Hospital Site"/>
    <s v="Ccc &amp; Rehab"/>
    <s v="LHIN7"/>
    <x v="7"/>
    <n v="2019"/>
    <x v="0"/>
    <x v="2"/>
    <n v="4"/>
    <x v="4"/>
    <n v="100"/>
    <n v="4"/>
  </r>
  <r>
    <s v="Sinai Health System"/>
    <s v="Bridgepoint Hospital Site"/>
    <s v="Ccc &amp; Rehab"/>
    <s v="LHIN7"/>
    <x v="7"/>
    <n v="2019"/>
    <x v="0"/>
    <x v="2"/>
    <n v="4"/>
    <x v="17"/>
    <n v="100"/>
    <n v="4"/>
  </r>
  <r>
    <s v="Sinai Health System"/>
    <s v="Bridgepoint Hospital Site"/>
    <s v="Ccc &amp; Rehab"/>
    <s v="LHIN7"/>
    <x v="7"/>
    <n v="2019"/>
    <x v="0"/>
    <x v="2"/>
    <n v="4"/>
    <x v="9"/>
    <n v="50"/>
    <n v="2"/>
  </r>
  <r>
    <s v="Sinai Health System"/>
    <s v="Bridgepoint Hospital Site"/>
    <s v="Ccc &amp; Rehab"/>
    <s v="LHIN7"/>
    <x v="7"/>
    <n v="2019"/>
    <x v="0"/>
    <x v="2"/>
    <n v="4"/>
    <x v="1"/>
    <n v="75"/>
    <n v="3"/>
  </r>
  <r>
    <s v="Sinai Health System"/>
    <s v="Bridgepoint Hospital Site"/>
    <s v="Ccc &amp; Rehab"/>
    <s v="LHIN7"/>
    <x v="7"/>
    <n v="2019"/>
    <x v="0"/>
    <x v="2"/>
    <n v="4"/>
    <x v="11"/>
    <n v="75"/>
    <n v="3"/>
  </r>
  <r>
    <s v="Sinai Health System"/>
    <s v="Bridgepoint Hospital Site"/>
    <s v="Ccc &amp; Rehab"/>
    <s v="LHIN7"/>
    <x v="7"/>
    <n v="2019"/>
    <x v="0"/>
    <x v="2"/>
    <n v="4"/>
    <x v="0"/>
    <n v="100"/>
    <n v="4"/>
  </r>
  <r>
    <s v="Sinai Health System"/>
    <s v="Bridgepoint Hospital Site"/>
    <s v="Ccc &amp; Rehab"/>
    <s v="LHIN7"/>
    <x v="7"/>
    <n v="2019"/>
    <x v="0"/>
    <x v="2"/>
    <n v="4"/>
    <x v="5"/>
    <n v="100"/>
    <n v="4"/>
  </r>
  <r>
    <s v="Sinai Health System"/>
    <s v="Bridgepoint Hospital Site"/>
    <s v="Ccc &amp; Rehab"/>
    <s v="LHIN7"/>
    <x v="7"/>
    <n v="2019"/>
    <x v="0"/>
    <x v="2"/>
    <n v="4"/>
    <x v="3"/>
    <n v="100"/>
    <n v="4"/>
  </r>
  <r>
    <s v="Sinai Health System"/>
    <s v="Bridgepoint Hospital Site"/>
    <s v="Ccc &amp; Rehab"/>
    <s v="LHIN7"/>
    <x v="7"/>
    <n v="2019"/>
    <x v="0"/>
    <x v="2"/>
    <n v="4"/>
    <x v="6"/>
    <n v="100"/>
    <n v="4"/>
  </r>
  <r>
    <s v="Sinai Health System"/>
    <s v="Bridgepoint Hospital Site"/>
    <s v="Ccc &amp; Rehab"/>
    <s v="LHIN7"/>
    <x v="7"/>
    <n v="2019"/>
    <x v="0"/>
    <x v="2"/>
    <n v="4"/>
    <x v="18"/>
    <n v="100"/>
    <n v="4"/>
  </r>
  <r>
    <s v="Sinai Health System"/>
    <s v="Bridgepoint Hospital Site"/>
    <s v="Ccc &amp; Rehab"/>
    <s v="LHIN7"/>
    <x v="7"/>
    <n v="2019"/>
    <x v="1"/>
    <x v="7"/>
    <n v="53"/>
    <x v="10"/>
    <n v="85"/>
    <n v="45.05"/>
  </r>
  <r>
    <s v="Sinai Health System"/>
    <s v="Bridgepoint Hospital Site"/>
    <s v="Ccc &amp; Rehab"/>
    <s v="LHIN7"/>
    <x v="7"/>
    <n v="2019"/>
    <x v="1"/>
    <x v="7"/>
    <n v="53"/>
    <x v="4"/>
    <n v="85"/>
    <n v="45.05"/>
  </r>
  <r>
    <s v="Sinai Health System"/>
    <s v="Bridgepoint Hospital Site"/>
    <s v="Ccc &amp; Rehab"/>
    <s v="LHIN7"/>
    <x v="7"/>
    <n v="2019"/>
    <x v="1"/>
    <x v="7"/>
    <n v="53"/>
    <x v="17"/>
    <n v="85"/>
    <n v="45.05"/>
  </r>
  <r>
    <s v="Sinai Health System"/>
    <s v="Bridgepoint Hospital Site"/>
    <s v="Ccc &amp; Rehab"/>
    <s v="LHIN7"/>
    <x v="7"/>
    <n v="2019"/>
    <x v="1"/>
    <x v="7"/>
    <n v="53"/>
    <x v="12"/>
    <n v="85"/>
    <n v="45.05"/>
  </r>
  <r>
    <s v="Sinai Health System"/>
    <s v="Bridgepoint Hospital Site"/>
    <s v="Ccc &amp; Rehab"/>
    <s v="LHIN7"/>
    <x v="7"/>
    <n v="2019"/>
    <x v="1"/>
    <x v="7"/>
    <n v="53"/>
    <x v="9"/>
    <n v="85"/>
    <n v="45.05"/>
  </r>
  <r>
    <s v="Sinai Health System"/>
    <s v="Bridgepoint Hospital Site"/>
    <s v="Ccc &amp; Rehab"/>
    <s v="LHIN7"/>
    <x v="7"/>
    <n v="2019"/>
    <x v="1"/>
    <x v="7"/>
    <n v="53"/>
    <x v="1"/>
    <n v="85"/>
    <n v="45.05"/>
  </r>
  <r>
    <s v="Sinai Health System"/>
    <s v="Bridgepoint Hospital Site"/>
    <s v="Ccc &amp; Rehab"/>
    <s v="LHIN7"/>
    <x v="7"/>
    <n v="2019"/>
    <x v="1"/>
    <x v="7"/>
    <n v="53"/>
    <x v="14"/>
    <n v="80"/>
    <n v="42.4"/>
  </r>
  <r>
    <s v="Sinai Health System"/>
    <s v="Bridgepoint Hospital Site"/>
    <s v="Ccc &amp; Rehab"/>
    <s v="LHIN7"/>
    <x v="7"/>
    <n v="2019"/>
    <x v="1"/>
    <x v="7"/>
    <n v="53"/>
    <x v="15"/>
    <n v="64"/>
    <n v="33.92"/>
  </r>
  <r>
    <s v="Sinai Health System"/>
    <s v="Bridgepoint Hospital Site"/>
    <s v="Ccc &amp; Rehab"/>
    <s v="LHIN7"/>
    <x v="7"/>
    <n v="2019"/>
    <x v="1"/>
    <x v="7"/>
    <n v="53"/>
    <x v="23"/>
    <n v="89"/>
    <n v="47.17"/>
  </r>
  <r>
    <s v="Sinai Health System"/>
    <s v="Bridgepoint Hospital Site"/>
    <s v="Ccc &amp; Rehab"/>
    <s v="LHIN7"/>
    <x v="7"/>
    <n v="2019"/>
    <x v="1"/>
    <x v="7"/>
    <n v="53"/>
    <x v="5"/>
    <n v="98"/>
    <n v="51.94"/>
  </r>
  <r>
    <s v="Sinai Health System"/>
    <s v="Bridgepoint Hospital Site"/>
    <s v="Ccc &amp; Rehab"/>
    <s v="LHIN7"/>
    <x v="7"/>
    <n v="2019"/>
    <x v="1"/>
    <x v="7"/>
    <n v="53"/>
    <x v="13"/>
    <n v="100"/>
    <n v="53"/>
  </r>
  <r>
    <s v="Sinai Health System"/>
    <s v="Bridgepoint Hospital Site"/>
    <s v="Ccc &amp; Rehab"/>
    <s v="LHIN7"/>
    <x v="7"/>
    <n v="2019"/>
    <x v="1"/>
    <x v="7"/>
    <n v="53"/>
    <x v="24"/>
    <n v="100"/>
    <n v="53"/>
  </r>
  <r>
    <s v="Sinai Health System"/>
    <s v="Bridgepoint Hospital Site"/>
    <s v="Ccc &amp; Rehab"/>
    <s v="LHIN7"/>
    <x v="7"/>
    <n v="2019"/>
    <x v="1"/>
    <x v="16"/>
    <n v="1"/>
    <x v="7"/>
    <n v="0"/>
    <n v="0"/>
  </r>
  <r>
    <s v="Sinai Health System"/>
    <s v="Bridgepoint Hospital Site"/>
    <s v="Ccc &amp; Rehab"/>
    <s v="LHIN7"/>
    <x v="7"/>
    <n v="2019"/>
    <x v="1"/>
    <x v="16"/>
    <n v="1"/>
    <x v="8"/>
    <n v="0"/>
    <n v="0"/>
  </r>
  <r>
    <s v="Sinai Health System"/>
    <s v="Bridgepoint Hospital Site"/>
    <s v="Ccc &amp; Rehab"/>
    <s v="LHIN7"/>
    <x v="7"/>
    <n v="2019"/>
    <x v="1"/>
    <x v="16"/>
    <n v="1"/>
    <x v="10"/>
    <n v="0"/>
    <n v="0"/>
  </r>
  <r>
    <s v="Sinai Health System"/>
    <s v="Bridgepoint Hospital Site"/>
    <s v="Ccc &amp; Rehab"/>
    <s v="LHIN7"/>
    <x v="7"/>
    <n v="2019"/>
    <x v="1"/>
    <x v="16"/>
    <n v="1"/>
    <x v="13"/>
    <n v="100"/>
    <n v="1"/>
  </r>
  <r>
    <s v="Sinai Health System"/>
    <s v="Bridgepoint Hospital Site"/>
    <s v="Ccc &amp; Rehab"/>
    <s v="LHIN7"/>
    <x v="7"/>
    <n v="2019"/>
    <x v="1"/>
    <x v="6"/>
    <n v="5"/>
    <x v="7"/>
    <n v="100"/>
    <n v="5"/>
  </r>
  <r>
    <s v="Sinai Health System"/>
    <s v="Bridgepoint Hospital Site"/>
    <s v="Ccc &amp; Rehab"/>
    <s v="LHIN7"/>
    <x v="7"/>
    <n v="2019"/>
    <x v="1"/>
    <x v="6"/>
    <n v="5"/>
    <x v="8"/>
    <n v="100"/>
    <n v="5"/>
  </r>
  <r>
    <s v="Sinai Health System"/>
    <s v="Bridgepoint Hospital Site"/>
    <s v="Ccc &amp; Rehab"/>
    <s v="LHIN7"/>
    <x v="7"/>
    <n v="2019"/>
    <x v="1"/>
    <x v="6"/>
    <n v="5"/>
    <x v="10"/>
    <n v="100"/>
    <n v="5"/>
  </r>
  <r>
    <s v="Sinai Health System"/>
    <s v="Bridgepoint Hospital Site"/>
    <s v="Ccc &amp; Rehab"/>
    <s v="LHIN7"/>
    <x v="7"/>
    <n v="2019"/>
    <x v="1"/>
    <x v="6"/>
    <n v="5"/>
    <x v="13"/>
    <n v="100"/>
    <n v="5"/>
  </r>
  <r>
    <s v="Sinai Health System"/>
    <s v="Bridgepoint Hospital Site"/>
    <s v="Ccc &amp; Rehab"/>
    <s v="LHIN7"/>
    <x v="7"/>
    <n v="2019"/>
    <x v="1"/>
    <x v="23"/>
    <n v="1"/>
    <x v="7"/>
    <n v="0"/>
    <n v="0"/>
  </r>
  <r>
    <s v="Sinai Health System"/>
    <s v="Bridgepoint Hospital Site"/>
    <s v="Ccc &amp; Rehab"/>
    <s v="LHIN7"/>
    <x v="7"/>
    <n v="2019"/>
    <x v="1"/>
    <x v="23"/>
    <n v="1"/>
    <x v="8"/>
    <n v="0"/>
    <n v="0"/>
  </r>
  <r>
    <s v="Sinai Health System"/>
    <s v="Bridgepoint Hospital Site"/>
    <s v="Ccc &amp; Rehab"/>
    <s v="LHIN7"/>
    <x v="7"/>
    <n v="2019"/>
    <x v="1"/>
    <x v="23"/>
    <n v="1"/>
    <x v="10"/>
    <n v="0"/>
    <n v="0"/>
  </r>
  <r>
    <s v="Sinai Health System"/>
    <s v="Bridgepoint Hospital Site"/>
    <s v="Ccc &amp; Rehab"/>
    <s v="LHIN7"/>
    <x v="7"/>
    <n v="2019"/>
    <x v="1"/>
    <x v="23"/>
    <n v="1"/>
    <x v="13"/>
    <n v="0"/>
    <n v="0"/>
  </r>
  <r>
    <s v="Sinai Health System"/>
    <s v="Bridgepoint Hospital Site"/>
    <s v="Ccc &amp; Rehab"/>
    <s v="LHIN7"/>
    <x v="7"/>
    <n v="2019"/>
    <x v="1"/>
    <x v="11"/>
    <n v="1"/>
    <x v="25"/>
    <n v="100"/>
    <n v="1"/>
  </r>
  <r>
    <s v="Sinai Health System"/>
    <s v="Bridgepoint Hospital Site"/>
    <s v="Ccc &amp; Rehab"/>
    <s v="LHIN7"/>
    <x v="7"/>
    <n v="2019"/>
    <x v="1"/>
    <x v="11"/>
    <n v="1"/>
    <x v="26"/>
    <n v="100"/>
    <n v="1"/>
  </r>
  <r>
    <s v="Sinai Health System"/>
    <s v="Bridgepoint Hospital Site"/>
    <s v="Ccc &amp; Rehab"/>
    <s v="LHIN7"/>
    <x v="7"/>
    <n v="2019"/>
    <x v="1"/>
    <x v="11"/>
    <n v="1"/>
    <x v="27"/>
    <n v="100"/>
    <n v="1"/>
  </r>
  <r>
    <s v="Sinai Health System"/>
    <s v="Bridgepoint Hospital Site"/>
    <s v="Ccc &amp; Rehab"/>
    <s v="LHIN7"/>
    <x v="7"/>
    <n v="2019"/>
    <x v="1"/>
    <x v="11"/>
    <n v="1"/>
    <x v="28"/>
    <n v="100"/>
    <n v="1"/>
  </r>
  <r>
    <s v="Sinai Health System"/>
    <s v="Bridgepoint Hospital Site"/>
    <s v="Ccc &amp; Rehab"/>
    <s v="LHIN7"/>
    <x v="7"/>
    <n v="2019"/>
    <x v="1"/>
    <x v="11"/>
    <n v="1"/>
    <x v="15"/>
    <n v="100"/>
    <n v="1"/>
  </r>
  <r>
    <s v="Sinai Health System"/>
    <s v="Bridgepoint Hospital Site"/>
    <s v="Ccc &amp; Rehab"/>
    <s v="LHIN7"/>
    <x v="7"/>
    <n v="2019"/>
    <x v="1"/>
    <x v="11"/>
    <n v="1"/>
    <x v="29"/>
    <n v="100"/>
    <n v="1"/>
  </r>
  <r>
    <s v="Sinai Health System"/>
    <s v="Bridgepoint Hospital Site"/>
    <s v="Ccc &amp; Rehab"/>
    <s v="LHIN7"/>
    <x v="7"/>
    <n v="2019"/>
    <x v="1"/>
    <x v="11"/>
    <n v="1"/>
    <x v="13"/>
    <n v="100"/>
    <n v="1"/>
  </r>
  <r>
    <s v="Sinai Health System"/>
    <s v="Mount Sinai Hospital Site"/>
    <s v="Acute Teaching"/>
    <s v="LHIN7"/>
    <x v="7"/>
    <n v="2019"/>
    <x v="0"/>
    <x v="1"/>
    <n v="298"/>
    <x v="7"/>
    <n v="26"/>
    <n v="77.48"/>
  </r>
  <r>
    <s v="Sinai Health System"/>
    <s v="Mount Sinai Hospital Site"/>
    <s v="Acute Teaching"/>
    <s v="LHIN7"/>
    <x v="7"/>
    <n v="2019"/>
    <x v="0"/>
    <x v="1"/>
    <n v="298"/>
    <x v="8"/>
    <n v="65"/>
    <n v="193.7"/>
  </r>
  <r>
    <s v="Sinai Health System"/>
    <s v="Mount Sinai Hospital Site"/>
    <s v="Acute Teaching"/>
    <s v="LHIN7"/>
    <x v="7"/>
    <n v="2019"/>
    <x v="0"/>
    <x v="1"/>
    <n v="298"/>
    <x v="10"/>
    <n v="73"/>
    <n v="217.54"/>
  </r>
  <r>
    <s v="Sinai Health System"/>
    <s v="Mount Sinai Hospital Site"/>
    <s v="Acute Teaching"/>
    <s v="LHIN7"/>
    <x v="7"/>
    <n v="2019"/>
    <x v="0"/>
    <x v="1"/>
    <n v="298"/>
    <x v="4"/>
    <n v="100"/>
    <n v="298"/>
  </r>
  <r>
    <s v="Sinai Health System"/>
    <s v="Mount Sinai Hospital Site"/>
    <s v="Acute Teaching"/>
    <s v="LHIN7"/>
    <x v="7"/>
    <n v="2019"/>
    <x v="0"/>
    <x v="1"/>
    <n v="298"/>
    <x v="17"/>
    <n v="99"/>
    <n v="295.02"/>
  </r>
  <r>
    <s v="Sinai Health System"/>
    <s v="Mount Sinai Hospital Site"/>
    <s v="Acute Teaching"/>
    <s v="LHIN7"/>
    <x v="7"/>
    <n v="2019"/>
    <x v="0"/>
    <x v="1"/>
    <n v="298"/>
    <x v="32"/>
    <n v="73"/>
    <n v="217.54"/>
  </r>
  <r>
    <s v="Sinai Health System"/>
    <s v="Mount Sinai Hospital Site"/>
    <s v="Acute Teaching"/>
    <s v="LHIN7"/>
    <x v="7"/>
    <n v="2019"/>
    <x v="0"/>
    <x v="1"/>
    <n v="298"/>
    <x v="1"/>
    <n v="77"/>
    <n v="229.46"/>
  </r>
  <r>
    <s v="Sinai Health System"/>
    <s v="Mount Sinai Hospital Site"/>
    <s v="Acute Teaching"/>
    <s v="LHIN7"/>
    <x v="7"/>
    <n v="2019"/>
    <x v="0"/>
    <x v="1"/>
    <n v="298"/>
    <x v="11"/>
    <n v="77"/>
    <n v="229.46"/>
  </r>
  <r>
    <s v="Sinai Health System"/>
    <s v="Mount Sinai Hospital Site"/>
    <s v="Acute Teaching"/>
    <s v="LHIN7"/>
    <x v="7"/>
    <n v="2019"/>
    <x v="0"/>
    <x v="1"/>
    <n v="298"/>
    <x v="0"/>
    <n v="72"/>
    <n v="214.56"/>
  </r>
  <r>
    <s v="Sinai Health System"/>
    <s v="Mount Sinai Hospital Site"/>
    <s v="Acute Teaching"/>
    <s v="LHIN7"/>
    <x v="7"/>
    <n v="2019"/>
    <x v="0"/>
    <x v="1"/>
    <n v="298"/>
    <x v="5"/>
    <n v="68"/>
    <n v="202.64"/>
  </r>
  <r>
    <s v="Sinai Health System"/>
    <s v="Mount Sinai Hospital Site"/>
    <s v="Acute Teaching"/>
    <s v="LHIN7"/>
    <x v="7"/>
    <n v="2019"/>
    <x v="0"/>
    <x v="1"/>
    <n v="298"/>
    <x v="19"/>
    <n v="94"/>
    <n v="280.12"/>
  </r>
  <r>
    <s v="Sinai Health System"/>
    <s v="Mount Sinai Hospital Site"/>
    <s v="Acute Teaching"/>
    <s v="LHIN7"/>
    <x v="7"/>
    <n v="2019"/>
    <x v="0"/>
    <x v="1"/>
    <n v="298"/>
    <x v="3"/>
    <n v="90"/>
    <n v="268.2"/>
  </r>
  <r>
    <s v="Sinai Health System"/>
    <s v="Mount Sinai Hospital Site"/>
    <s v="Acute Teaching"/>
    <s v="LHIN7"/>
    <x v="7"/>
    <n v="2019"/>
    <x v="0"/>
    <x v="1"/>
    <n v="298"/>
    <x v="6"/>
    <n v="87"/>
    <n v="259.26"/>
  </r>
  <r>
    <s v="Sinai Health System"/>
    <s v="Mount Sinai Hospital Site"/>
    <s v="Acute Teaching"/>
    <s v="LHIN7"/>
    <x v="7"/>
    <n v="2019"/>
    <x v="0"/>
    <x v="1"/>
    <n v="298"/>
    <x v="18"/>
    <n v="100"/>
    <n v="298"/>
  </r>
  <r>
    <s v="Sinai Health System"/>
    <s v="Mount Sinai Hospital Site"/>
    <s v="Acute Teaching"/>
    <s v="LHIN7"/>
    <x v="7"/>
    <n v="2019"/>
    <x v="0"/>
    <x v="2"/>
    <n v="72"/>
    <x v="7"/>
    <n v="0"/>
    <n v="0"/>
  </r>
  <r>
    <s v="Sinai Health System"/>
    <s v="Mount Sinai Hospital Site"/>
    <s v="Acute Teaching"/>
    <s v="LHIN7"/>
    <x v="7"/>
    <n v="2019"/>
    <x v="0"/>
    <x v="2"/>
    <n v="72"/>
    <x v="8"/>
    <n v="88"/>
    <n v="63.36"/>
  </r>
  <r>
    <s v="Sinai Health System"/>
    <s v="Mount Sinai Hospital Site"/>
    <s v="Acute Teaching"/>
    <s v="LHIN7"/>
    <x v="7"/>
    <n v="2019"/>
    <x v="0"/>
    <x v="2"/>
    <n v="72"/>
    <x v="10"/>
    <n v="86"/>
    <n v="61.92"/>
  </r>
  <r>
    <s v="Sinai Health System"/>
    <s v="Mount Sinai Hospital Site"/>
    <s v="Acute Teaching"/>
    <s v="LHIN7"/>
    <x v="7"/>
    <n v="2019"/>
    <x v="0"/>
    <x v="2"/>
    <n v="72"/>
    <x v="4"/>
    <n v="100"/>
    <n v="72"/>
  </r>
  <r>
    <s v="Sinai Health System"/>
    <s v="Mount Sinai Hospital Site"/>
    <s v="Acute Teaching"/>
    <s v="LHIN7"/>
    <x v="7"/>
    <n v="2019"/>
    <x v="0"/>
    <x v="2"/>
    <n v="72"/>
    <x v="17"/>
    <n v="98"/>
    <n v="70.56"/>
  </r>
  <r>
    <s v="Sinai Health System"/>
    <s v="Mount Sinai Hospital Site"/>
    <s v="Acute Teaching"/>
    <s v="LHIN7"/>
    <x v="7"/>
    <n v="2019"/>
    <x v="0"/>
    <x v="2"/>
    <n v="72"/>
    <x v="32"/>
    <n v="87"/>
    <n v="62.64"/>
  </r>
  <r>
    <s v="Sinai Health System"/>
    <s v="Mount Sinai Hospital Site"/>
    <s v="Acute Teaching"/>
    <s v="LHIN7"/>
    <x v="7"/>
    <n v="2019"/>
    <x v="0"/>
    <x v="2"/>
    <n v="72"/>
    <x v="1"/>
    <n v="88"/>
    <n v="63.36"/>
  </r>
  <r>
    <s v="Sinai Health System"/>
    <s v="Mount Sinai Hospital Site"/>
    <s v="Acute Teaching"/>
    <s v="LHIN7"/>
    <x v="7"/>
    <n v="2019"/>
    <x v="0"/>
    <x v="2"/>
    <n v="72"/>
    <x v="11"/>
    <n v="88"/>
    <n v="63.36"/>
  </r>
  <r>
    <s v="Sinai Health System"/>
    <s v="Mount Sinai Hospital Site"/>
    <s v="Acute Teaching"/>
    <s v="LHIN7"/>
    <x v="7"/>
    <n v="2019"/>
    <x v="0"/>
    <x v="2"/>
    <n v="72"/>
    <x v="0"/>
    <n v="94"/>
    <n v="67.680000000000007"/>
  </r>
  <r>
    <s v="Sinai Health System"/>
    <s v="Mount Sinai Hospital Site"/>
    <s v="Acute Teaching"/>
    <s v="LHIN7"/>
    <x v="7"/>
    <n v="2019"/>
    <x v="0"/>
    <x v="2"/>
    <n v="72"/>
    <x v="5"/>
    <n v="82"/>
    <n v="59.04"/>
  </r>
  <r>
    <s v="Sinai Health System"/>
    <s v="Mount Sinai Hospital Site"/>
    <s v="Acute Teaching"/>
    <s v="LHIN7"/>
    <x v="7"/>
    <n v="2019"/>
    <x v="0"/>
    <x v="2"/>
    <n v="72"/>
    <x v="19"/>
    <n v="26"/>
    <n v="18.72"/>
  </r>
  <r>
    <s v="Sinai Health System"/>
    <s v="Mount Sinai Hospital Site"/>
    <s v="Acute Teaching"/>
    <s v="LHIN7"/>
    <x v="7"/>
    <n v="2019"/>
    <x v="0"/>
    <x v="2"/>
    <n v="72"/>
    <x v="3"/>
    <n v="94"/>
    <n v="67.680000000000007"/>
  </r>
  <r>
    <s v="Sinai Health System"/>
    <s v="Mount Sinai Hospital Site"/>
    <s v="Acute Teaching"/>
    <s v="LHIN7"/>
    <x v="7"/>
    <n v="2019"/>
    <x v="0"/>
    <x v="2"/>
    <n v="72"/>
    <x v="6"/>
    <n v="86"/>
    <n v="61.92"/>
  </r>
  <r>
    <s v="Sinai Health System"/>
    <s v="Mount Sinai Hospital Site"/>
    <s v="Acute Teaching"/>
    <s v="LHIN7"/>
    <x v="7"/>
    <n v="2019"/>
    <x v="0"/>
    <x v="2"/>
    <n v="72"/>
    <x v="18"/>
    <n v="100"/>
    <n v="72"/>
  </r>
  <r>
    <s v="Sinai Health System"/>
    <s v="Mount Sinai Hospital Site"/>
    <s v="Acute Teaching"/>
    <s v="LHIN7"/>
    <x v="7"/>
    <n v="2019"/>
    <x v="0"/>
    <x v="4"/>
    <n v="35"/>
    <x v="10"/>
    <n v="94"/>
    <n v="32.9"/>
  </r>
  <r>
    <s v="Sinai Health System"/>
    <s v="Mount Sinai Hospital Site"/>
    <s v="Acute Teaching"/>
    <s v="LHIN7"/>
    <x v="7"/>
    <n v="2019"/>
    <x v="0"/>
    <x v="4"/>
    <n v="35"/>
    <x v="4"/>
    <n v="91"/>
    <n v="31.85"/>
  </r>
  <r>
    <s v="Sinai Health System"/>
    <s v="Mount Sinai Hospital Site"/>
    <s v="Acute Teaching"/>
    <s v="LHIN7"/>
    <x v="7"/>
    <n v="2019"/>
    <x v="0"/>
    <x v="4"/>
    <n v="35"/>
    <x v="11"/>
    <n v="91"/>
    <n v="31.85"/>
  </r>
  <r>
    <s v="Sinai Health System"/>
    <s v="Mount Sinai Hospital Site"/>
    <s v="Acute Teaching"/>
    <s v="LHIN7"/>
    <x v="7"/>
    <n v="2019"/>
    <x v="0"/>
    <x v="4"/>
    <n v="35"/>
    <x v="0"/>
    <n v="86"/>
    <n v="30.1"/>
  </r>
  <r>
    <s v="Sinai Health System"/>
    <s v="Mount Sinai Hospital Site"/>
    <s v="Acute Teaching"/>
    <s v="LHIN7"/>
    <x v="7"/>
    <n v="2019"/>
    <x v="0"/>
    <x v="4"/>
    <n v="35"/>
    <x v="3"/>
    <n v="91"/>
    <n v="31.85"/>
  </r>
  <r>
    <s v="Sinai Health System"/>
    <s v="Mount Sinai Hospital Site"/>
    <s v="Acute Teaching"/>
    <s v="LHIN7"/>
    <x v="7"/>
    <n v="2019"/>
    <x v="0"/>
    <x v="4"/>
    <n v="35"/>
    <x v="6"/>
    <n v="100"/>
    <n v="35"/>
  </r>
  <r>
    <s v="Sinai Health System"/>
    <s v="Mount Sinai Hospital Site"/>
    <s v="Acute Teaching"/>
    <s v="LHIN7"/>
    <x v="7"/>
    <n v="2019"/>
    <x v="0"/>
    <x v="4"/>
    <n v="35"/>
    <x v="18"/>
    <n v="100"/>
    <n v="35"/>
  </r>
  <r>
    <s v="Sinai Health System"/>
    <s v="Mount Sinai Hospital Site"/>
    <s v="Acute Teaching"/>
    <s v="LHIN7"/>
    <x v="7"/>
    <n v="2019"/>
    <x v="0"/>
    <x v="3"/>
    <n v="25"/>
    <x v="7"/>
    <n v="93"/>
    <n v="23.25"/>
  </r>
  <r>
    <s v="Sinai Health System"/>
    <s v="Mount Sinai Hospital Site"/>
    <s v="Acute Teaching"/>
    <s v="LHIN7"/>
    <x v="7"/>
    <n v="2019"/>
    <x v="0"/>
    <x v="3"/>
    <n v="25"/>
    <x v="8"/>
    <n v="100"/>
    <n v="25"/>
  </r>
  <r>
    <s v="Sinai Health System"/>
    <s v="Mount Sinai Hospital Site"/>
    <s v="Acute Teaching"/>
    <s v="LHIN7"/>
    <x v="7"/>
    <n v="2019"/>
    <x v="0"/>
    <x v="3"/>
    <n v="25"/>
    <x v="10"/>
    <n v="100"/>
    <n v="25"/>
  </r>
  <r>
    <s v="Sinai Health System"/>
    <s v="Mount Sinai Hospital Site"/>
    <s v="Acute Teaching"/>
    <s v="LHIN7"/>
    <x v="7"/>
    <n v="2019"/>
    <x v="0"/>
    <x v="3"/>
    <n v="25"/>
    <x v="4"/>
    <n v="100"/>
    <n v="25"/>
  </r>
  <r>
    <s v="Sinai Health System"/>
    <s v="Mount Sinai Hospital Site"/>
    <s v="Acute Teaching"/>
    <s v="LHIN7"/>
    <x v="7"/>
    <n v="2019"/>
    <x v="0"/>
    <x v="3"/>
    <n v="25"/>
    <x v="17"/>
    <n v="100"/>
    <n v="25"/>
  </r>
  <r>
    <s v="Sinai Health System"/>
    <s v="Mount Sinai Hospital Site"/>
    <s v="Acute Teaching"/>
    <s v="LHIN7"/>
    <x v="7"/>
    <n v="2019"/>
    <x v="0"/>
    <x v="3"/>
    <n v="25"/>
    <x v="32"/>
    <n v="96"/>
    <n v="24"/>
  </r>
  <r>
    <s v="Sinai Health System"/>
    <s v="Mount Sinai Hospital Site"/>
    <s v="Acute Teaching"/>
    <s v="LHIN7"/>
    <x v="7"/>
    <n v="2019"/>
    <x v="0"/>
    <x v="3"/>
    <n v="25"/>
    <x v="1"/>
    <n v="100"/>
    <n v="25"/>
  </r>
  <r>
    <s v="Sinai Health System"/>
    <s v="Mount Sinai Hospital Site"/>
    <s v="Acute Teaching"/>
    <s v="LHIN7"/>
    <x v="7"/>
    <n v="2019"/>
    <x v="0"/>
    <x v="3"/>
    <n v="25"/>
    <x v="11"/>
    <n v="100"/>
    <n v="25"/>
  </r>
  <r>
    <s v="Sinai Health System"/>
    <s v="Mount Sinai Hospital Site"/>
    <s v="Acute Teaching"/>
    <s v="LHIN7"/>
    <x v="7"/>
    <n v="2019"/>
    <x v="0"/>
    <x v="3"/>
    <n v="25"/>
    <x v="0"/>
    <n v="92"/>
    <n v="23"/>
  </r>
  <r>
    <s v="Sinai Health System"/>
    <s v="Mount Sinai Hospital Site"/>
    <s v="Acute Teaching"/>
    <s v="LHIN7"/>
    <x v="7"/>
    <n v="2019"/>
    <x v="0"/>
    <x v="3"/>
    <n v="25"/>
    <x v="5"/>
    <n v="92"/>
    <n v="23"/>
  </r>
  <r>
    <s v="Sinai Health System"/>
    <s v="Mount Sinai Hospital Site"/>
    <s v="Acute Teaching"/>
    <s v="LHIN7"/>
    <x v="7"/>
    <n v="2019"/>
    <x v="0"/>
    <x v="3"/>
    <n v="25"/>
    <x v="19"/>
    <n v="0"/>
    <n v="0"/>
  </r>
  <r>
    <s v="Sinai Health System"/>
    <s v="Mount Sinai Hospital Site"/>
    <s v="Acute Teaching"/>
    <s v="LHIN7"/>
    <x v="7"/>
    <n v="2019"/>
    <x v="0"/>
    <x v="3"/>
    <n v="25"/>
    <x v="3"/>
    <n v="96"/>
    <n v="24"/>
  </r>
  <r>
    <s v="Sinai Health System"/>
    <s v="Mount Sinai Hospital Site"/>
    <s v="Acute Teaching"/>
    <s v="LHIN7"/>
    <x v="7"/>
    <n v="2019"/>
    <x v="0"/>
    <x v="3"/>
    <n v="25"/>
    <x v="6"/>
    <n v="93"/>
    <n v="23.25"/>
  </r>
  <r>
    <s v="Sinai Health System"/>
    <s v="Mount Sinai Hospital Site"/>
    <s v="Acute Teaching"/>
    <s v="LHIN7"/>
    <x v="7"/>
    <n v="2019"/>
    <x v="0"/>
    <x v="3"/>
    <n v="25"/>
    <x v="18"/>
    <n v="100"/>
    <n v="25"/>
  </r>
  <r>
    <s v="Sinai Health System"/>
    <s v="Mount Sinai Hospital Site"/>
    <s v="Acute Teaching"/>
    <s v="LHIN7"/>
    <x v="7"/>
    <n v="2019"/>
    <x v="0"/>
    <x v="0"/>
    <n v="16"/>
    <x v="7"/>
    <n v="0"/>
    <n v="0"/>
  </r>
  <r>
    <s v="Sinai Health System"/>
    <s v="Mount Sinai Hospital Site"/>
    <s v="Acute Teaching"/>
    <s v="LHIN7"/>
    <x v="7"/>
    <n v="2019"/>
    <x v="0"/>
    <x v="0"/>
    <n v="16"/>
    <x v="8"/>
    <n v="0"/>
    <n v="0"/>
  </r>
  <r>
    <s v="Sinai Health System"/>
    <s v="Mount Sinai Hospital Site"/>
    <s v="Acute Teaching"/>
    <s v="LHIN7"/>
    <x v="7"/>
    <n v="2019"/>
    <x v="0"/>
    <x v="0"/>
    <n v="16"/>
    <x v="10"/>
    <n v="0"/>
    <n v="0"/>
  </r>
  <r>
    <s v="Sinai Health System"/>
    <s v="Mount Sinai Hospital Site"/>
    <s v="Acute Teaching"/>
    <s v="LHIN7"/>
    <x v="7"/>
    <n v="2019"/>
    <x v="0"/>
    <x v="0"/>
    <n v="16"/>
    <x v="4"/>
    <n v="100"/>
    <n v="16"/>
  </r>
  <r>
    <s v="Sinai Health System"/>
    <s v="Mount Sinai Hospital Site"/>
    <s v="Acute Teaching"/>
    <s v="LHIN7"/>
    <x v="7"/>
    <n v="2019"/>
    <x v="0"/>
    <x v="0"/>
    <n v="16"/>
    <x v="17"/>
    <n v="88"/>
    <n v="14.08"/>
  </r>
  <r>
    <s v="Sinai Health System"/>
    <s v="Mount Sinai Hospital Site"/>
    <s v="Acute Teaching"/>
    <s v="LHIN7"/>
    <x v="7"/>
    <n v="2019"/>
    <x v="0"/>
    <x v="0"/>
    <n v="16"/>
    <x v="32"/>
    <n v="0"/>
    <n v="0"/>
  </r>
  <r>
    <s v="Sinai Health System"/>
    <s v="Mount Sinai Hospital Site"/>
    <s v="Acute Teaching"/>
    <s v="LHIN7"/>
    <x v="7"/>
    <n v="2019"/>
    <x v="0"/>
    <x v="0"/>
    <n v="16"/>
    <x v="1"/>
    <n v="0"/>
    <n v="0"/>
  </r>
  <r>
    <s v="Sinai Health System"/>
    <s v="Mount Sinai Hospital Site"/>
    <s v="Acute Teaching"/>
    <s v="LHIN7"/>
    <x v="7"/>
    <n v="2019"/>
    <x v="0"/>
    <x v="0"/>
    <n v="16"/>
    <x v="11"/>
    <n v="0"/>
    <n v="0"/>
  </r>
  <r>
    <s v="Sinai Health System"/>
    <s v="Mount Sinai Hospital Site"/>
    <s v="Acute Teaching"/>
    <s v="LHIN7"/>
    <x v="7"/>
    <n v="2019"/>
    <x v="0"/>
    <x v="0"/>
    <n v="16"/>
    <x v="0"/>
    <n v="88"/>
    <n v="14.08"/>
  </r>
  <r>
    <s v="Sinai Health System"/>
    <s v="Mount Sinai Hospital Site"/>
    <s v="Acute Teaching"/>
    <s v="LHIN7"/>
    <x v="7"/>
    <n v="2019"/>
    <x v="0"/>
    <x v="0"/>
    <n v="16"/>
    <x v="5"/>
    <n v="81"/>
    <n v="12.96"/>
  </r>
  <r>
    <s v="Sinai Health System"/>
    <s v="Mount Sinai Hospital Site"/>
    <s v="Acute Teaching"/>
    <s v="LHIN7"/>
    <x v="7"/>
    <n v="2019"/>
    <x v="0"/>
    <x v="0"/>
    <n v="16"/>
    <x v="19"/>
    <n v="25"/>
    <n v="4"/>
  </r>
  <r>
    <s v="Sinai Health System"/>
    <s v="Mount Sinai Hospital Site"/>
    <s v="Acute Teaching"/>
    <s v="LHIN7"/>
    <x v="7"/>
    <n v="2019"/>
    <x v="0"/>
    <x v="0"/>
    <n v="16"/>
    <x v="3"/>
    <n v="100"/>
    <n v="16"/>
  </r>
  <r>
    <s v="Sinai Health System"/>
    <s v="Mount Sinai Hospital Site"/>
    <s v="Acute Teaching"/>
    <s v="LHIN7"/>
    <x v="7"/>
    <n v="2019"/>
    <x v="0"/>
    <x v="0"/>
    <n v="16"/>
    <x v="6"/>
    <n v="94"/>
    <n v="15.04"/>
  </r>
  <r>
    <s v="Sinai Health System"/>
    <s v="Mount Sinai Hospital Site"/>
    <s v="Acute Teaching"/>
    <s v="LHIN7"/>
    <x v="7"/>
    <n v="2019"/>
    <x v="0"/>
    <x v="0"/>
    <n v="16"/>
    <x v="18"/>
    <n v="100"/>
    <n v="16"/>
  </r>
  <r>
    <s v="Sinai Health System"/>
    <s v="Mount Sinai Hospital Site"/>
    <s v="Acute Teaching"/>
    <s v="LHIN7"/>
    <x v="7"/>
    <n v="2019"/>
    <x v="0"/>
    <x v="2"/>
    <n v="11"/>
    <x v="7"/>
    <n v="0"/>
    <n v="0"/>
  </r>
  <r>
    <s v="Sinai Health System"/>
    <s v="Mount Sinai Hospital Site"/>
    <s v="Acute Teaching"/>
    <s v="LHIN7"/>
    <x v="7"/>
    <n v="2019"/>
    <x v="0"/>
    <x v="2"/>
    <n v="11"/>
    <x v="8"/>
    <n v="91"/>
    <n v="10.01"/>
  </r>
  <r>
    <s v="Sinai Health System"/>
    <s v="Mount Sinai Hospital Site"/>
    <s v="Acute Teaching"/>
    <s v="LHIN7"/>
    <x v="7"/>
    <n v="2019"/>
    <x v="0"/>
    <x v="2"/>
    <n v="11"/>
    <x v="10"/>
    <n v="100"/>
    <n v="11"/>
  </r>
  <r>
    <s v="Sinai Health System"/>
    <s v="Mount Sinai Hospital Site"/>
    <s v="Acute Teaching"/>
    <s v="LHIN7"/>
    <x v="7"/>
    <n v="2019"/>
    <x v="0"/>
    <x v="2"/>
    <n v="11"/>
    <x v="4"/>
    <n v="100"/>
    <n v="11"/>
  </r>
  <r>
    <s v="Sinai Health System"/>
    <s v="Mount Sinai Hospital Site"/>
    <s v="Acute Teaching"/>
    <s v="LHIN7"/>
    <x v="7"/>
    <n v="2019"/>
    <x v="0"/>
    <x v="2"/>
    <n v="11"/>
    <x v="17"/>
    <n v="100"/>
    <n v="11"/>
  </r>
  <r>
    <s v="Sinai Health System"/>
    <s v="Mount Sinai Hospital Site"/>
    <s v="Acute Teaching"/>
    <s v="LHIN7"/>
    <x v="7"/>
    <n v="2019"/>
    <x v="0"/>
    <x v="2"/>
    <n v="11"/>
    <x v="32"/>
    <n v="73"/>
    <n v="8.0299999999999994"/>
  </r>
  <r>
    <s v="Sinai Health System"/>
    <s v="Mount Sinai Hospital Site"/>
    <s v="Acute Teaching"/>
    <s v="LHIN7"/>
    <x v="7"/>
    <n v="2019"/>
    <x v="0"/>
    <x v="2"/>
    <n v="11"/>
    <x v="1"/>
    <n v="100"/>
    <n v="11"/>
  </r>
  <r>
    <s v="Sinai Health System"/>
    <s v="Mount Sinai Hospital Site"/>
    <s v="Acute Teaching"/>
    <s v="LHIN7"/>
    <x v="7"/>
    <n v="2019"/>
    <x v="0"/>
    <x v="2"/>
    <n v="11"/>
    <x v="11"/>
    <n v="100"/>
    <n v="11"/>
  </r>
  <r>
    <s v="Sinai Health System"/>
    <s v="Mount Sinai Hospital Site"/>
    <s v="Acute Teaching"/>
    <s v="LHIN7"/>
    <x v="7"/>
    <n v="2019"/>
    <x v="0"/>
    <x v="2"/>
    <n v="11"/>
    <x v="0"/>
    <n v="91"/>
    <n v="10.01"/>
  </r>
  <r>
    <s v="Sinai Health System"/>
    <s v="Mount Sinai Hospital Site"/>
    <s v="Acute Teaching"/>
    <s v="LHIN7"/>
    <x v="7"/>
    <n v="2019"/>
    <x v="0"/>
    <x v="2"/>
    <n v="11"/>
    <x v="5"/>
    <n v="100"/>
    <n v="11"/>
  </r>
  <r>
    <s v="Sinai Health System"/>
    <s v="Mount Sinai Hospital Site"/>
    <s v="Acute Teaching"/>
    <s v="LHIN7"/>
    <x v="7"/>
    <n v="2019"/>
    <x v="0"/>
    <x v="2"/>
    <n v="11"/>
    <x v="19"/>
    <n v="91"/>
    <n v="10.01"/>
  </r>
  <r>
    <s v="Sinai Health System"/>
    <s v="Mount Sinai Hospital Site"/>
    <s v="Acute Teaching"/>
    <s v="LHIN7"/>
    <x v="7"/>
    <n v="2019"/>
    <x v="0"/>
    <x v="2"/>
    <n v="11"/>
    <x v="3"/>
    <n v="100"/>
    <n v="11"/>
  </r>
  <r>
    <s v="Sinai Health System"/>
    <s v="Mount Sinai Hospital Site"/>
    <s v="Acute Teaching"/>
    <s v="LHIN7"/>
    <x v="7"/>
    <n v="2019"/>
    <x v="0"/>
    <x v="2"/>
    <n v="11"/>
    <x v="6"/>
    <n v="100"/>
    <n v="11"/>
  </r>
  <r>
    <s v="Sinai Health System"/>
    <s v="Mount Sinai Hospital Site"/>
    <s v="Acute Teaching"/>
    <s v="LHIN7"/>
    <x v="7"/>
    <n v="2019"/>
    <x v="0"/>
    <x v="2"/>
    <n v="11"/>
    <x v="18"/>
    <n v="100"/>
    <n v="11"/>
  </r>
  <r>
    <s v="Sinai Health System"/>
    <s v="Mount Sinai Hospital Site"/>
    <s v="Acute Teaching"/>
    <s v="LHIN7"/>
    <x v="7"/>
    <n v="2019"/>
    <x v="0"/>
    <x v="12"/>
    <n v="8"/>
    <x v="7"/>
    <n v="0"/>
    <n v="0"/>
  </r>
  <r>
    <s v="Sinai Health System"/>
    <s v="Mount Sinai Hospital Site"/>
    <s v="Acute Teaching"/>
    <s v="LHIN7"/>
    <x v="7"/>
    <n v="2019"/>
    <x v="0"/>
    <x v="12"/>
    <n v="8"/>
    <x v="8"/>
    <n v="0"/>
    <n v="0"/>
  </r>
  <r>
    <s v="Sinai Health System"/>
    <s v="Mount Sinai Hospital Site"/>
    <s v="Acute Teaching"/>
    <s v="LHIN7"/>
    <x v="7"/>
    <n v="2019"/>
    <x v="0"/>
    <x v="12"/>
    <n v="8"/>
    <x v="10"/>
    <n v="0"/>
    <n v="0"/>
  </r>
  <r>
    <s v="Sinai Health System"/>
    <s v="Mount Sinai Hospital Site"/>
    <s v="Acute Teaching"/>
    <s v="LHIN7"/>
    <x v="7"/>
    <n v="2019"/>
    <x v="0"/>
    <x v="12"/>
    <n v="8"/>
    <x v="4"/>
    <n v="100"/>
    <n v="8"/>
  </r>
  <r>
    <s v="Sinai Health System"/>
    <s v="Mount Sinai Hospital Site"/>
    <s v="Acute Teaching"/>
    <s v="LHIN7"/>
    <x v="7"/>
    <n v="2019"/>
    <x v="0"/>
    <x v="12"/>
    <n v="8"/>
    <x v="17"/>
    <n v="100"/>
    <n v="8"/>
  </r>
  <r>
    <s v="Sinai Health System"/>
    <s v="Mount Sinai Hospital Site"/>
    <s v="Acute Teaching"/>
    <s v="LHIN7"/>
    <x v="7"/>
    <n v="2019"/>
    <x v="0"/>
    <x v="12"/>
    <n v="8"/>
    <x v="32"/>
    <n v="0"/>
    <n v="0"/>
  </r>
  <r>
    <s v="Sinai Health System"/>
    <s v="Mount Sinai Hospital Site"/>
    <s v="Acute Teaching"/>
    <s v="LHIN7"/>
    <x v="7"/>
    <n v="2019"/>
    <x v="0"/>
    <x v="12"/>
    <n v="8"/>
    <x v="1"/>
    <n v="0"/>
    <n v="0"/>
  </r>
  <r>
    <s v="Sinai Health System"/>
    <s v="Mount Sinai Hospital Site"/>
    <s v="Acute Teaching"/>
    <s v="LHIN7"/>
    <x v="7"/>
    <n v="2019"/>
    <x v="0"/>
    <x v="12"/>
    <n v="8"/>
    <x v="11"/>
    <n v="0"/>
    <n v="0"/>
  </r>
  <r>
    <s v="Sinai Health System"/>
    <s v="Mount Sinai Hospital Site"/>
    <s v="Acute Teaching"/>
    <s v="LHIN7"/>
    <x v="7"/>
    <n v="2019"/>
    <x v="0"/>
    <x v="12"/>
    <n v="8"/>
    <x v="0"/>
    <n v="75"/>
    <n v="6"/>
  </r>
  <r>
    <s v="Sinai Health System"/>
    <s v="Mount Sinai Hospital Site"/>
    <s v="Acute Teaching"/>
    <s v="LHIN7"/>
    <x v="7"/>
    <n v="2019"/>
    <x v="0"/>
    <x v="12"/>
    <n v="8"/>
    <x v="5"/>
    <n v="88"/>
    <n v="7.04"/>
  </r>
  <r>
    <s v="Sinai Health System"/>
    <s v="Mount Sinai Hospital Site"/>
    <s v="Acute Teaching"/>
    <s v="LHIN7"/>
    <x v="7"/>
    <n v="2019"/>
    <x v="0"/>
    <x v="12"/>
    <n v="8"/>
    <x v="19"/>
    <n v="0"/>
    <n v="0"/>
  </r>
  <r>
    <s v="Sinai Health System"/>
    <s v="Mount Sinai Hospital Site"/>
    <s v="Acute Teaching"/>
    <s v="LHIN7"/>
    <x v="7"/>
    <n v="2019"/>
    <x v="0"/>
    <x v="12"/>
    <n v="8"/>
    <x v="3"/>
    <n v="100"/>
    <n v="8"/>
  </r>
  <r>
    <s v="Sinai Health System"/>
    <s v="Mount Sinai Hospital Site"/>
    <s v="Acute Teaching"/>
    <s v="LHIN7"/>
    <x v="7"/>
    <n v="2019"/>
    <x v="0"/>
    <x v="12"/>
    <n v="8"/>
    <x v="6"/>
    <n v="100"/>
    <n v="8"/>
  </r>
  <r>
    <s v="Sinai Health System"/>
    <s v="Mount Sinai Hospital Site"/>
    <s v="Acute Teaching"/>
    <s v="LHIN7"/>
    <x v="7"/>
    <n v="2019"/>
    <x v="0"/>
    <x v="12"/>
    <n v="8"/>
    <x v="18"/>
    <n v="100"/>
    <n v="8"/>
  </r>
  <r>
    <s v="Sinai Health System"/>
    <s v="Mount Sinai Hospital Site"/>
    <s v="Acute Teaching"/>
    <s v="LHIN7"/>
    <x v="7"/>
    <n v="2019"/>
    <x v="0"/>
    <x v="9"/>
    <n v="7"/>
    <x v="7"/>
    <n v="0"/>
    <n v="0"/>
  </r>
  <r>
    <s v="Sinai Health System"/>
    <s v="Mount Sinai Hospital Site"/>
    <s v="Acute Teaching"/>
    <s v="LHIN7"/>
    <x v="7"/>
    <n v="2019"/>
    <x v="0"/>
    <x v="9"/>
    <n v="7"/>
    <x v="8"/>
    <n v="0"/>
    <n v="0"/>
  </r>
  <r>
    <s v="Sinai Health System"/>
    <s v="Mount Sinai Hospital Site"/>
    <s v="Acute Teaching"/>
    <s v="LHIN7"/>
    <x v="7"/>
    <n v="2019"/>
    <x v="0"/>
    <x v="9"/>
    <n v="7"/>
    <x v="10"/>
    <n v="0"/>
    <n v="0"/>
  </r>
  <r>
    <s v="Sinai Health System"/>
    <s v="Mount Sinai Hospital Site"/>
    <s v="Acute Teaching"/>
    <s v="LHIN7"/>
    <x v="7"/>
    <n v="2019"/>
    <x v="0"/>
    <x v="9"/>
    <n v="7"/>
    <x v="4"/>
    <n v="100"/>
    <n v="7"/>
  </r>
  <r>
    <s v="Sinai Health System"/>
    <s v="Mount Sinai Hospital Site"/>
    <s v="Acute Teaching"/>
    <s v="LHIN7"/>
    <x v="7"/>
    <n v="2019"/>
    <x v="0"/>
    <x v="9"/>
    <n v="7"/>
    <x v="17"/>
    <n v="100"/>
    <n v="7"/>
  </r>
  <r>
    <s v="Sinai Health System"/>
    <s v="Mount Sinai Hospital Site"/>
    <s v="Acute Teaching"/>
    <s v="LHIN7"/>
    <x v="7"/>
    <n v="2019"/>
    <x v="0"/>
    <x v="9"/>
    <n v="7"/>
    <x v="32"/>
    <n v="0"/>
    <n v="0"/>
  </r>
  <r>
    <s v="Sinai Health System"/>
    <s v="Mount Sinai Hospital Site"/>
    <s v="Acute Teaching"/>
    <s v="LHIN7"/>
    <x v="7"/>
    <n v="2019"/>
    <x v="0"/>
    <x v="9"/>
    <n v="7"/>
    <x v="1"/>
    <n v="0"/>
    <n v="0"/>
  </r>
  <r>
    <s v="Sinai Health System"/>
    <s v="Mount Sinai Hospital Site"/>
    <s v="Acute Teaching"/>
    <s v="LHIN7"/>
    <x v="7"/>
    <n v="2019"/>
    <x v="0"/>
    <x v="9"/>
    <n v="7"/>
    <x v="11"/>
    <n v="0"/>
    <n v="0"/>
  </r>
  <r>
    <s v="Sinai Health System"/>
    <s v="Mount Sinai Hospital Site"/>
    <s v="Acute Teaching"/>
    <s v="LHIN7"/>
    <x v="7"/>
    <n v="2019"/>
    <x v="0"/>
    <x v="9"/>
    <n v="7"/>
    <x v="0"/>
    <n v="100"/>
    <n v="7"/>
  </r>
  <r>
    <s v="Sinai Health System"/>
    <s v="Mount Sinai Hospital Site"/>
    <s v="Acute Teaching"/>
    <s v="LHIN7"/>
    <x v="7"/>
    <n v="2019"/>
    <x v="0"/>
    <x v="9"/>
    <n v="7"/>
    <x v="5"/>
    <n v="100"/>
    <n v="7"/>
  </r>
  <r>
    <s v="Sinai Health System"/>
    <s v="Mount Sinai Hospital Site"/>
    <s v="Acute Teaching"/>
    <s v="LHIN7"/>
    <x v="7"/>
    <n v="2019"/>
    <x v="0"/>
    <x v="9"/>
    <n v="7"/>
    <x v="19"/>
    <n v="100"/>
    <n v="7"/>
  </r>
  <r>
    <s v="Sinai Health System"/>
    <s v="Mount Sinai Hospital Site"/>
    <s v="Acute Teaching"/>
    <s v="LHIN7"/>
    <x v="7"/>
    <n v="2019"/>
    <x v="0"/>
    <x v="9"/>
    <n v="7"/>
    <x v="3"/>
    <n v="100"/>
    <n v="7"/>
  </r>
  <r>
    <s v="Sinai Health System"/>
    <s v="Mount Sinai Hospital Site"/>
    <s v="Acute Teaching"/>
    <s v="LHIN7"/>
    <x v="7"/>
    <n v="2019"/>
    <x v="0"/>
    <x v="9"/>
    <n v="7"/>
    <x v="6"/>
    <n v="100"/>
    <n v="7"/>
  </r>
  <r>
    <s v="Sinai Health System"/>
    <s v="Mount Sinai Hospital Site"/>
    <s v="Acute Teaching"/>
    <s v="LHIN7"/>
    <x v="7"/>
    <n v="2019"/>
    <x v="0"/>
    <x v="9"/>
    <n v="7"/>
    <x v="18"/>
    <n v="100"/>
    <n v="7"/>
  </r>
  <r>
    <s v="Sinai Health System"/>
    <s v="Mount Sinai Hospital Site"/>
    <s v="Acute Teaching"/>
    <s v="LHIN7"/>
    <x v="7"/>
    <n v="2019"/>
    <x v="0"/>
    <x v="9"/>
    <n v="7"/>
    <x v="7"/>
    <n v="0"/>
    <n v="0"/>
  </r>
  <r>
    <s v="Sinai Health System"/>
    <s v="Mount Sinai Hospital Site"/>
    <s v="Acute Teaching"/>
    <s v="LHIN7"/>
    <x v="7"/>
    <n v="2019"/>
    <x v="0"/>
    <x v="9"/>
    <n v="7"/>
    <x v="8"/>
    <n v="0"/>
    <n v="0"/>
  </r>
  <r>
    <s v="Sinai Health System"/>
    <s v="Mount Sinai Hospital Site"/>
    <s v="Acute Teaching"/>
    <s v="LHIN7"/>
    <x v="7"/>
    <n v="2019"/>
    <x v="0"/>
    <x v="9"/>
    <n v="7"/>
    <x v="10"/>
    <n v="0"/>
    <n v="0"/>
  </r>
  <r>
    <s v="Sinai Health System"/>
    <s v="Mount Sinai Hospital Site"/>
    <s v="Acute Teaching"/>
    <s v="LHIN7"/>
    <x v="7"/>
    <n v="2019"/>
    <x v="0"/>
    <x v="9"/>
    <n v="7"/>
    <x v="4"/>
    <n v="100"/>
    <n v="7"/>
  </r>
  <r>
    <s v="Sinai Health System"/>
    <s v="Mount Sinai Hospital Site"/>
    <s v="Acute Teaching"/>
    <s v="LHIN7"/>
    <x v="7"/>
    <n v="2019"/>
    <x v="0"/>
    <x v="9"/>
    <n v="7"/>
    <x v="17"/>
    <n v="100"/>
    <n v="7"/>
  </r>
  <r>
    <s v="Sinai Health System"/>
    <s v="Mount Sinai Hospital Site"/>
    <s v="Acute Teaching"/>
    <s v="LHIN7"/>
    <x v="7"/>
    <n v="2019"/>
    <x v="0"/>
    <x v="9"/>
    <n v="7"/>
    <x v="32"/>
    <n v="0"/>
    <n v="0"/>
  </r>
  <r>
    <s v="Sinai Health System"/>
    <s v="Mount Sinai Hospital Site"/>
    <s v="Acute Teaching"/>
    <s v="LHIN7"/>
    <x v="7"/>
    <n v="2019"/>
    <x v="0"/>
    <x v="9"/>
    <n v="7"/>
    <x v="1"/>
    <n v="0"/>
    <n v="0"/>
  </r>
  <r>
    <s v="Sinai Health System"/>
    <s v="Mount Sinai Hospital Site"/>
    <s v="Acute Teaching"/>
    <s v="LHIN7"/>
    <x v="7"/>
    <n v="2019"/>
    <x v="0"/>
    <x v="9"/>
    <n v="7"/>
    <x v="11"/>
    <n v="0"/>
    <n v="0"/>
  </r>
  <r>
    <s v="Sinai Health System"/>
    <s v="Mount Sinai Hospital Site"/>
    <s v="Acute Teaching"/>
    <s v="LHIN7"/>
    <x v="7"/>
    <n v="2019"/>
    <x v="0"/>
    <x v="9"/>
    <n v="7"/>
    <x v="0"/>
    <n v="100"/>
    <n v="7"/>
  </r>
  <r>
    <s v="Sinai Health System"/>
    <s v="Mount Sinai Hospital Site"/>
    <s v="Acute Teaching"/>
    <s v="LHIN7"/>
    <x v="7"/>
    <n v="2019"/>
    <x v="0"/>
    <x v="9"/>
    <n v="7"/>
    <x v="5"/>
    <n v="100"/>
    <n v="7"/>
  </r>
  <r>
    <s v="Sinai Health System"/>
    <s v="Mount Sinai Hospital Site"/>
    <s v="Acute Teaching"/>
    <s v="LHIN7"/>
    <x v="7"/>
    <n v="2019"/>
    <x v="0"/>
    <x v="9"/>
    <n v="7"/>
    <x v="19"/>
    <n v="71"/>
    <n v="4.97"/>
  </r>
  <r>
    <s v="Sinai Health System"/>
    <s v="Mount Sinai Hospital Site"/>
    <s v="Acute Teaching"/>
    <s v="LHIN7"/>
    <x v="7"/>
    <n v="2019"/>
    <x v="0"/>
    <x v="9"/>
    <n v="7"/>
    <x v="3"/>
    <n v="100"/>
    <n v="7"/>
  </r>
  <r>
    <s v="Sinai Health System"/>
    <s v="Mount Sinai Hospital Site"/>
    <s v="Acute Teaching"/>
    <s v="LHIN7"/>
    <x v="7"/>
    <n v="2019"/>
    <x v="0"/>
    <x v="9"/>
    <n v="7"/>
    <x v="6"/>
    <n v="100"/>
    <n v="7"/>
  </r>
  <r>
    <s v="Sinai Health System"/>
    <s v="Mount Sinai Hospital Site"/>
    <s v="Acute Teaching"/>
    <s v="LHIN7"/>
    <x v="7"/>
    <n v="2019"/>
    <x v="0"/>
    <x v="9"/>
    <n v="7"/>
    <x v="18"/>
    <n v="100"/>
    <n v="7"/>
  </r>
  <r>
    <s v="Sinai Health System"/>
    <s v="Mount Sinai Hospital Site"/>
    <s v="Acute Teaching"/>
    <s v="LHIN7"/>
    <x v="7"/>
    <n v="2019"/>
    <x v="1"/>
    <x v="6"/>
    <n v="169"/>
    <x v="7"/>
    <n v="100"/>
    <n v="169"/>
  </r>
  <r>
    <s v="Sinai Health System"/>
    <s v="Mount Sinai Hospital Site"/>
    <s v="Acute Teaching"/>
    <s v="LHIN7"/>
    <x v="7"/>
    <n v="2019"/>
    <x v="1"/>
    <x v="6"/>
    <n v="169"/>
    <x v="8"/>
    <n v="100"/>
    <n v="169"/>
  </r>
  <r>
    <s v="Sinai Health System"/>
    <s v="Mount Sinai Hospital Site"/>
    <s v="Acute Teaching"/>
    <s v="LHIN7"/>
    <x v="7"/>
    <n v="2019"/>
    <x v="1"/>
    <x v="6"/>
    <n v="169"/>
    <x v="10"/>
    <n v="100"/>
    <n v="169"/>
  </r>
  <r>
    <s v="Sinai Health System"/>
    <s v="Mount Sinai Hospital Site"/>
    <s v="Acute Teaching"/>
    <s v="LHIN7"/>
    <x v="7"/>
    <n v="2019"/>
    <x v="1"/>
    <x v="6"/>
    <n v="169"/>
    <x v="23"/>
    <n v="30"/>
    <n v="50.7"/>
  </r>
  <r>
    <s v="Sinai Health System"/>
    <s v="Mount Sinai Hospital Site"/>
    <s v="Acute Teaching"/>
    <s v="LHIN7"/>
    <x v="7"/>
    <n v="2019"/>
    <x v="1"/>
    <x v="6"/>
    <n v="169"/>
    <x v="0"/>
    <n v="88"/>
    <n v="148.72"/>
  </r>
  <r>
    <s v="Sinai Health System"/>
    <s v="Mount Sinai Hospital Site"/>
    <s v="Acute Teaching"/>
    <s v="LHIN7"/>
    <x v="7"/>
    <n v="2019"/>
    <x v="1"/>
    <x v="6"/>
    <n v="169"/>
    <x v="19"/>
    <n v="98"/>
    <n v="165.62"/>
  </r>
  <r>
    <s v="Sinai Health System"/>
    <s v="Mount Sinai Hospital Site"/>
    <s v="Acute Teaching"/>
    <s v="LHIN7"/>
    <x v="7"/>
    <n v="2019"/>
    <x v="1"/>
    <x v="6"/>
    <n v="169"/>
    <x v="13"/>
    <n v="100"/>
    <n v="169"/>
  </r>
  <r>
    <s v="Sinai Health System"/>
    <s v="Mount Sinai Hospital Site"/>
    <s v="Acute Teaching"/>
    <s v="LHIN7"/>
    <x v="7"/>
    <n v="2019"/>
    <x v="1"/>
    <x v="6"/>
    <n v="169"/>
    <x v="24"/>
    <n v="100"/>
    <n v="169"/>
  </r>
  <r>
    <s v="Sinai Health System"/>
    <s v="Mount Sinai Hospital Site"/>
    <s v="Acute Teaching"/>
    <s v="LHIN7"/>
    <x v="7"/>
    <n v="2019"/>
    <x v="1"/>
    <x v="16"/>
    <n v="23"/>
    <x v="7"/>
    <n v="17"/>
    <n v="3.91"/>
  </r>
  <r>
    <s v="Sinai Health System"/>
    <s v="Mount Sinai Hospital Site"/>
    <s v="Acute Teaching"/>
    <s v="LHIN7"/>
    <x v="7"/>
    <n v="2019"/>
    <x v="1"/>
    <x v="16"/>
    <n v="23"/>
    <x v="8"/>
    <n v="17"/>
    <n v="3.91"/>
  </r>
  <r>
    <s v="Sinai Health System"/>
    <s v="Mount Sinai Hospital Site"/>
    <s v="Acute Teaching"/>
    <s v="LHIN7"/>
    <x v="7"/>
    <n v="2019"/>
    <x v="1"/>
    <x v="16"/>
    <n v="23"/>
    <x v="10"/>
    <n v="17"/>
    <n v="3.91"/>
  </r>
  <r>
    <s v="Sinai Health System"/>
    <s v="Mount Sinai Hospital Site"/>
    <s v="Acute Teaching"/>
    <s v="LHIN7"/>
    <x v="7"/>
    <n v="2019"/>
    <x v="1"/>
    <x v="16"/>
    <n v="23"/>
    <x v="23"/>
    <n v="39"/>
    <n v="8.9700000000000006"/>
  </r>
  <r>
    <s v="Sinai Health System"/>
    <s v="Mount Sinai Hospital Site"/>
    <s v="Acute Teaching"/>
    <s v="LHIN7"/>
    <x v="7"/>
    <n v="2019"/>
    <x v="1"/>
    <x v="16"/>
    <n v="23"/>
    <x v="0"/>
    <n v="17"/>
    <n v="3.91"/>
  </r>
  <r>
    <s v="Sinai Health System"/>
    <s v="Mount Sinai Hospital Site"/>
    <s v="Acute Teaching"/>
    <s v="LHIN7"/>
    <x v="7"/>
    <n v="2019"/>
    <x v="1"/>
    <x v="16"/>
    <n v="23"/>
    <x v="19"/>
    <n v="9"/>
    <n v="2.0699999999999998"/>
  </r>
  <r>
    <s v="Sinai Health System"/>
    <s v="Mount Sinai Hospital Site"/>
    <s v="Acute Teaching"/>
    <s v="LHIN7"/>
    <x v="7"/>
    <n v="2019"/>
    <x v="1"/>
    <x v="16"/>
    <n v="23"/>
    <x v="13"/>
    <n v="83"/>
    <n v="19.09"/>
  </r>
  <r>
    <s v="Sinai Health System"/>
    <s v="Mount Sinai Hospital Site"/>
    <s v="Acute Teaching"/>
    <s v="LHIN7"/>
    <x v="7"/>
    <n v="2019"/>
    <x v="1"/>
    <x v="16"/>
    <n v="23"/>
    <x v="24"/>
    <n v="100"/>
    <n v="23"/>
  </r>
  <r>
    <s v="Sinai Health System"/>
    <s v="Mount Sinai Hospital Site"/>
    <s v="Acute Teaching"/>
    <s v="LHIN7"/>
    <x v="7"/>
    <n v="2019"/>
    <x v="1"/>
    <x v="7"/>
    <n v="34"/>
    <x v="10"/>
    <n v="85"/>
    <n v="28.9"/>
  </r>
  <r>
    <s v="Sinai Health System"/>
    <s v="Mount Sinai Hospital Site"/>
    <s v="Acute Teaching"/>
    <s v="LHIN7"/>
    <x v="7"/>
    <n v="2019"/>
    <x v="1"/>
    <x v="7"/>
    <n v="34"/>
    <x v="4"/>
    <n v="85"/>
    <n v="28.9"/>
  </r>
  <r>
    <s v="Sinai Health System"/>
    <s v="Mount Sinai Hospital Site"/>
    <s v="Acute Teaching"/>
    <s v="LHIN7"/>
    <x v="7"/>
    <n v="2019"/>
    <x v="1"/>
    <x v="7"/>
    <n v="34"/>
    <x v="17"/>
    <n v="85"/>
    <n v="28.9"/>
  </r>
  <r>
    <s v="Sinai Health System"/>
    <s v="Mount Sinai Hospital Site"/>
    <s v="Acute Teaching"/>
    <s v="LHIN7"/>
    <x v="7"/>
    <n v="2019"/>
    <x v="1"/>
    <x v="7"/>
    <n v="34"/>
    <x v="12"/>
    <n v="85"/>
    <n v="28.9"/>
  </r>
  <r>
    <s v="Sinai Health System"/>
    <s v="Mount Sinai Hospital Site"/>
    <s v="Acute Teaching"/>
    <s v="LHIN7"/>
    <x v="7"/>
    <n v="2019"/>
    <x v="1"/>
    <x v="7"/>
    <n v="34"/>
    <x v="32"/>
    <n v="85"/>
    <n v="28.9"/>
  </r>
  <r>
    <s v="Sinai Health System"/>
    <s v="Mount Sinai Hospital Site"/>
    <s v="Acute Teaching"/>
    <s v="LHIN7"/>
    <x v="7"/>
    <n v="2019"/>
    <x v="1"/>
    <x v="7"/>
    <n v="34"/>
    <x v="9"/>
    <n v="5"/>
    <n v="1.7"/>
  </r>
  <r>
    <s v="Sinai Health System"/>
    <s v="Mount Sinai Hospital Site"/>
    <s v="Acute Teaching"/>
    <s v="LHIN7"/>
    <x v="7"/>
    <n v="2019"/>
    <x v="1"/>
    <x v="7"/>
    <n v="34"/>
    <x v="23"/>
    <n v="94"/>
    <n v="31.96"/>
  </r>
  <r>
    <s v="Sinai Health System"/>
    <s v="Mount Sinai Hospital Site"/>
    <s v="Acute Teaching"/>
    <s v="LHIN7"/>
    <x v="7"/>
    <n v="2019"/>
    <x v="1"/>
    <x v="7"/>
    <n v="34"/>
    <x v="5"/>
    <n v="97"/>
    <n v="32.979999999999997"/>
  </r>
  <r>
    <s v="Sinai Health System"/>
    <s v="Mount Sinai Hospital Site"/>
    <s v="Acute Teaching"/>
    <s v="LHIN7"/>
    <x v="7"/>
    <n v="2019"/>
    <x v="1"/>
    <x v="7"/>
    <n v="34"/>
    <x v="19"/>
    <n v="100"/>
    <n v="34"/>
  </r>
  <r>
    <s v="Sinai Health System"/>
    <s v="Mount Sinai Hospital Site"/>
    <s v="Acute Teaching"/>
    <s v="LHIN7"/>
    <x v="7"/>
    <n v="2019"/>
    <x v="1"/>
    <x v="7"/>
    <n v="34"/>
    <x v="13"/>
    <n v="100"/>
    <n v="34"/>
  </r>
  <r>
    <s v="Sinai Health System"/>
    <s v="Mount Sinai Hospital Site"/>
    <s v="Acute Teaching"/>
    <s v="LHIN7"/>
    <x v="7"/>
    <n v="2019"/>
    <x v="1"/>
    <x v="7"/>
    <n v="34"/>
    <x v="24"/>
    <n v="100"/>
    <n v="34"/>
  </r>
  <r>
    <s v="Sinai Health System"/>
    <s v="Mount Sinai Hospital Site"/>
    <s v="Acute Teaching"/>
    <s v="LHIN7"/>
    <x v="7"/>
    <n v="2019"/>
    <x v="1"/>
    <x v="8"/>
    <n v="6"/>
    <x v="16"/>
    <n v="100"/>
    <n v="6"/>
  </r>
  <r>
    <s v="Sinai Health System"/>
    <s v="Mount Sinai Hospital Site"/>
    <s v="Acute Teaching"/>
    <s v="LHIN7"/>
    <x v="7"/>
    <n v="2019"/>
    <x v="1"/>
    <x v="8"/>
    <n v="6"/>
    <x v="13"/>
    <n v="100"/>
    <n v="6"/>
  </r>
  <r>
    <s v="Sinai Health System"/>
    <s v="Mount Sinai Hospital Site"/>
    <s v="Acute Teaching"/>
    <s v="LHIN7"/>
    <x v="7"/>
    <n v="2019"/>
    <x v="1"/>
    <x v="5"/>
    <n v="1"/>
    <x v="10"/>
    <n v="100"/>
    <n v="1"/>
  </r>
  <r>
    <s v="Sinai Health System"/>
    <s v="Mount Sinai Hospital Site"/>
    <s v="Acute Teaching"/>
    <s v="LHIN7"/>
    <x v="7"/>
    <n v="2019"/>
    <x v="1"/>
    <x v="5"/>
    <n v="1"/>
    <x v="4"/>
    <n v="100"/>
    <n v="1"/>
  </r>
  <r>
    <s v="Sinai Health System"/>
    <s v="Mount Sinai Hospital Site"/>
    <s v="Acute Teaching"/>
    <s v="LHIN7"/>
    <x v="7"/>
    <n v="2019"/>
    <x v="1"/>
    <x v="5"/>
    <n v="1"/>
    <x v="17"/>
    <n v="100"/>
    <n v="1"/>
  </r>
  <r>
    <s v="Sinai Health System"/>
    <s v="Mount Sinai Hospital Site"/>
    <s v="Acute Teaching"/>
    <s v="LHIN7"/>
    <x v="7"/>
    <n v="2019"/>
    <x v="1"/>
    <x v="5"/>
    <n v="1"/>
    <x v="12"/>
    <n v="100"/>
    <n v="1"/>
  </r>
  <r>
    <s v="Sinai Health System"/>
    <s v="Mount Sinai Hospital Site"/>
    <s v="Acute Teaching"/>
    <s v="LHIN7"/>
    <x v="7"/>
    <n v="2019"/>
    <x v="1"/>
    <x v="5"/>
    <n v="1"/>
    <x v="32"/>
    <n v="100"/>
    <n v="1"/>
  </r>
  <r>
    <s v="Sinai Health System"/>
    <s v="Mount Sinai Hospital Site"/>
    <s v="Acute Teaching"/>
    <s v="LHIN7"/>
    <x v="7"/>
    <n v="2019"/>
    <x v="1"/>
    <x v="5"/>
    <n v="1"/>
    <x v="9"/>
    <n v="100"/>
    <n v="1"/>
  </r>
  <r>
    <s v="Sinai Health System"/>
    <s v="Mount Sinai Hospital Site"/>
    <s v="Acute Teaching"/>
    <s v="LHIN7"/>
    <x v="7"/>
    <n v="2019"/>
    <x v="1"/>
    <x v="5"/>
    <n v="1"/>
    <x v="23"/>
    <n v="100"/>
    <n v="1"/>
  </r>
  <r>
    <s v="Sinai Health System"/>
    <s v="Mount Sinai Hospital Site"/>
    <s v="Acute Teaching"/>
    <s v="LHIN7"/>
    <x v="7"/>
    <n v="2019"/>
    <x v="1"/>
    <x v="5"/>
    <n v="1"/>
    <x v="5"/>
    <n v="100"/>
    <n v="1"/>
  </r>
  <r>
    <s v="Sinai Health System"/>
    <s v="Mount Sinai Hospital Site"/>
    <s v="Acute Teaching"/>
    <s v="LHIN7"/>
    <x v="7"/>
    <n v="2019"/>
    <x v="1"/>
    <x v="5"/>
    <n v="1"/>
    <x v="19"/>
    <n v="100"/>
    <n v="1"/>
  </r>
  <r>
    <s v="Sinai Health System"/>
    <s v="Mount Sinai Hospital Site"/>
    <s v="Acute Teaching"/>
    <s v="LHIN7"/>
    <x v="7"/>
    <n v="2019"/>
    <x v="1"/>
    <x v="5"/>
    <n v="1"/>
    <x v="13"/>
    <n v="100"/>
    <n v="1"/>
  </r>
  <r>
    <s v="Sinai Health System"/>
    <s v="Mount Sinai Hospital Site"/>
    <s v="Acute Teaching"/>
    <s v="LHIN7"/>
    <x v="7"/>
    <n v="2019"/>
    <x v="1"/>
    <x v="5"/>
    <n v="1"/>
    <x v="24"/>
    <n v="100"/>
    <n v="1"/>
  </r>
  <r>
    <s v="Sinai Health System"/>
    <s v="Mount Sinai Hospital Site"/>
    <s v="Acute Teaching"/>
    <s v="LHIN7"/>
    <x v="7"/>
    <n v="2019"/>
    <x v="1"/>
    <x v="23"/>
    <n v="1"/>
    <x v="7"/>
    <n v="100"/>
    <n v="1"/>
  </r>
  <r>
    <s v="Sinai Health System"/>
    <s v="Mount Sinai Hospital Site"/>
    <s v="Acute Teaching"/>
    <s v="LHIN7"/>
    <x v="7"/>
    <n v="2019"/>
    <x v="1"/>
    <x v="23"/>
    <n v="1"/>
    <x v="8"/>
    <n v="100"/>
    <n v="1"/>
  </r>
  <r>
    <s v="Sinai Health System"/>
    <s v="Mount Sinai Hospital Site"/>
    <s v="Acute Teaching"/>
    <s v="LHIN7"/>
    <x v="7"/>
    <n v="2019"/>
    <x v="1"/>
    <x v="23"/>
    <n v="1"/>
    <x v="10"/>
    <n v="100"/>
    <n v="1"/>
  </r>
  <r>
    <s v="Sinai Health System"/>
    <s v="Mount Sinai Hospital Site"/>
    <s v="Acute Teaching"/>
    <s v="LHIN7"/>
    <x v="7"/>
    <n v="2019"/>
    <x v="1"/>
    <x v="23"/>
    <n v="1"/>
    <x v="23"/>
    <n v="100"/>
    <n v="1"/>
  </r>
  <r>
    <s v="Sinai Health System"/>
    <s v="Mount Sinai Hospital Site"/>
    <s v="Acute Teaching"/>
    <s v="LHIN7"/>
    <x v="7"/>
    <n v="2019"/>
    <x v="1"/>
    <x v="23"/>
    <n v="1"/>
    <x v="0"/>
    <n v="100"/>
    <n v="1"/>
  </r>
  <r>
    <s v="Sinai Health System"/>
    <s v="Mount Sinai Hospital Site"/>
    <s v="Acute Teaching"/>
    <s v="LHIN7"/>
    <x v="7"/>
    <n v="2019"/>
    <x v="1"/>
    <x v="23"/>
    <n v="1"/>
    <x v="19"/>
    <n v="0"/>
    <n v="0"/>
  </r>
  <r>
    <s v="Sinai Health System"/>
    <s v="Mount Sinai Hospital Site"/>
    <s v="Acute Teaching"/>
    <s v="LHIN7"/>
    <x v="7"/>
    <n v="2019"/>
    <x v="1"/>
    <x v="23"/>
    <n v="1"/>
    <x v="13"/>
    <n v="100"/>
    <n v="1"/>
  </r>
  <r>
    <s v="Sinai Health System"/>
    <s v="Mount Sinai Hospital Site"/>
    <s v="Acute Teaching"/>
    <s v="LHIN7"/>
    <x v="7"/>
    <n v="2019"/>
    <x v="0"/>
    <x v="1"/>
    <n v="197"/>
    <x v="7"/>
    <n v="31"/>
    <n v="61.07"/>
  </r>
  <r>
    <s v="Sinai Health System"/>
    <s v="Mount Sinai Hospital Site"/>
    <s v="Acute Teaching"/>
    <s v="LHIN7"/>
    <x v="7"/>
    <n v="2019"/>
    <x v="0"/>
    <x v="1"/>
    <n v="197"/>
    <x v="8"/>
    <n v="75"/>
    <n v="147.75"/>
  </r>
  <r>
    <s v="Sinai Health System"/>
    <s v="Mount Sinai Hospital Site"/>
    <s v="Acute Teaching"/>
    <s v="LHIN7"/>
    <x v="7"/>
    <n v="2019"/>
    <x v="0"/>
    <x v="1"/>
    <n v="197"/>
    <x v="10"/>
    <n v="80"/>
    <n v="157.6"/>
  </r>
  <r>
    <s v="Sinai Health System"/>
    <s v="Mount Sinai Hospital Site"/>
    <s v="Acute Teaching"/>
    <s v="LHIN7"/>
    <x v="7"/>
    <n v="2019"/>
    <x v="0"/>
    <x v="1"/>
    <n v="197"/>
    <x v="4"/>
    <n v="100"/>
    <n v="197"/>
  </r>
  <r>
    <s v="Sinai Health System"/>
    <s v="Mount Sinai Hospital Site"/>
    <s v="Acute Teaching"/>
    <s v="LHIN7"/>
    <x v="7"/>
    <n v="2019"/>
    <x v="0"/>
    <x v="1"/>
    <n v="197"/>
    <x v="17"/>
    <n v="99"/>
    <n v="195.03"/>
  </r>
  <r>
    <s v="Sinai Health System"/>
    <s v="Mount Sinai Hospital Site"/>
    <s v="Acute Teaching"/>
    <s v="LHIN7"/>
    <x v="7"/>
    <n v="2019"/>
    <x v="0"/>
    <x v="1"/>
    <n v="197"/>
    <x v="9"/>
    <n v="57"/>
    <n v="112.29"/>
  </r>
  <r>
    <s v="Sinai Health System"/>
    <s v="Mount Sinai Hospital Site"/>
    <s v="Acute Teaching"/>
    <s v="LHIN7"/>
    <x v="7"/>
    <n v="2019"/>
    <x v="0"/>
    <x v="1"/>
    <n v="197"/>
    <x v="1"/>
    <n v="84"/>
    <n v="165.48"/>
  </r>
  <r>
    <s v="Sinai Health System"/>
    <s v="Mount Sinai Hospital Site"/>
    <s v="Acute Teaching"/>
    <s v="LHIN7"/>
    <x v="7"/>
    <n v="2019"/>
    <x v="0"/>
    <x v="1"/>
    <n v="197"/>
    <x v="11"/>
    <n v="84"/>
    <n v="165.48"/>
  </r>
  <r>
    <s v="Sinai Health System"/>
    <s v="Mount Sinai Hospital Site"/>
    <s v="Acute Teaching"/>
    <s v="LHIN7"/>
    <x v="7"/>
    <n v="2019"/>
    <x v="0"/>
    <x v="1"/>
    <n v="197"/>
    <x v="0"/>
    <n v="79"/>
    <n v="155.63"/>
  </r>
  <r>
    <s v="Sinai Health System"/>
    <s v="Mount Sinai Hospital Site"/>
    <s v="Acute Teaching"/>
    <s v="LHIN7"/>
    <x v="7"/>
    <n v="2019"/>
    <x v="0"/>
    <x v="1"/>
    <n v="197"/>
    <x v="5"/>
    <n v="75"/>
    <n v="147.75"/>
  </r>
  <r>
    <s v="Sinai Health System"/>
    <s v="Mount Sinai Hospital Site"/>
    <s v="Acute Teaching"/>
    <s v="LHIN7"/>
    <x v="7"/>
    <n v="2019"/>
    <x v="0"/>
    <x v="1"/>
    <n v="197"/>
    <x v="3"/>
    <n v="94"/>
    <n v="185.18"/>
  </r>
  <r>
    <s v="Sinai Health System"/>
    <s v="Mount Sinai Hospital Site"/>
    <s v="Acute Teaching"/>
    <s v="LHIN7"/>
    <x v="7"/>
    <n v="2019"/>
    <x v="0"/>
    <x v="1"/>
    <n v="197"/>
    <x v="6"/>
    <n v="93"/>
    <n v="183.21"/>
  </r>
  <r>
    <s v="Sinai Health System"/>
    <s v="Mount Sinai Hospital Site"/>
    <s v="Acute Teaching"/>
    <s v="LHIN7"/>
    <x v="7"/>
    <n v="2019"/>
    <x v="0"/>
    <x v="1"/>
    <n v="197"/>
    <x v="18"/>
    <n v="99"/>
    <n v="195.03"/>
  </r>
  <r>
    <s v="Sinai Health System"/>
    <s v="Mount Sinai Hospital Site"/>
    <s v="Acute Teaching"/>
    <s v="LHIN7"/>
    <x v="7"/>
    <n v="2019"/>
    <x v="0"/>
    <x v="4"/>
    <n v="93"/>
    <x v="10"/>
    <n v="89"/>
    <n v="82.77"/>
  </r>
  <r>
    <s v="Sinai Health System"/>
    <s v="Mount Sinai Hospital Site"/>
    <s v="Acute Teaching"/>
    <s v="LHIN7"/>
    <x v="7"/>
    <n v="2019"/>
    <x v="0"/>
    <x v="4"/>
    <n v="93"/>
    <x v="4"/>
    <n v="92"/>
    <n v="85.56"/>
  </r>
  <r>
    <s v="Sinai Health System"/>
    <s v="Mount Sinai Hospital Site"/>
    <s v="Acute Teaching"/>
    <s v="LHIN7"/>
    <x v="7"/>
    <n v="2019"/>
    <x v="0"/>
    <x v="4"/>
    <n v="93"/>
    <x v="11"/>
    <n v="89"/>
    <n v="82.77"/>
  </r>
  <r>
    <s v="Sinai Health System"/>
    <s v="Mount Sinai Hospital Site"/>
    <s v="Acute Teaching"/>
    <s v="LHIN7"/>
    <x v="7"/>
    <n v="2019"/>
    <x v="0"/>
    <x v="4"/>
    <n v="93"/>
    <x v="0"/>
    <n v="92"/>
    <n v="85.56"/>
  </r>
  <r>
    <s v="Sinai Health System"/>
    <s v="Mount Sinai Hospital Site"/>
    <s v="Acute Teaching"/>
    <s v="LHIN7"/>
    <x v="7"/>
    <n v="2019"/>
    <x v="0"/>
    <x v="4"/>
    <n v="93"/>
    <x v="3"/>
    <n v="94"/>
    <n v="87.42"/>
  </r>
  <r>
    <s v="Sinai Health System"/>
    <s v="Mount Sinai Hospital Site"/>
    <s v="Acute Teaching"/>
    <s v="LHIN7"/>
    <x v="7"/>
    <n v="2019"/>
    <x v="0"/>
    <x v="4"/>
    <n v="93"/>
    <x v="6"/>
    <n v="98"/>
    <n v="91.14"/>
  </r>
  <r>
    <s v="Sinai Health System"/>
    <s v="Mount Sinai Hospital Site"/>
    <s v="Acute Teaching"/>
    <s v="LHIN7"/>
    <x v="7"/>
    <n v="2019"/>
    <x v="0"/>
    <x v="4"/>
    <n v="93"/>
    <x v="18"/>
    <n v="98"/>
    <n v="91.14"/>
  </r>
  <r>
    <s v="Sinai Health System"/>
    <s v="Mount Sinai Hospital Site"/>
    <s v="Acute Teaching"/>
    <s v="LHIN7"/>
    <x v="7"/>
    <n v="2019"/>
    <x v="0"/>
    <x v="2"/>
    <n v="59"/>
    <x v="7"/>
    <n v="0"/>
    <n v="0"/>
  </r>
  <r>
    <s v="Sinai Health System"/>
    <s v="Mount Sinai Hospital Site"/>
    <s v="Acute Teaching"/>
    <s v="LHIN7"/>
    <x v="7"/>
    <n v="2019"/>
    <x v="0"/>
    <x v="2"/>
    <n v="59"/>
    <x v="8"/>
    <n v="76"/>
    <n v="44.84"/>
  </r>
  <r>
    <s v="Sinai Health System"/>
    <s v="Mount Sinai Hospital Site"/>
    <s v="Acute Teaching"/>
    <s v="LHIN7"/>
    <x v="7"/>
    <n v="2019"/>
    <x v="0"/>
    <x v="2"/>
    <n v="59"/>
    <x v="10"/>
    <n v="76"/>
    <n v="44.84"/>
  </r>
  <r>
    <s v="Sinai Health System"/>
    <s v="Mount Sinai Hospital Site"/>
    <s v="Acute Teaching"/>
    <s v="LHIN7"/>
    <x v="7"/>
    <n v="2019"/>
    <x v="0"/>
    <x v="2"/>
    <n v="59"/>
    <x v="4"/>
    <n v="98"/>
    <n v="57.82"/>
  </r>
  <r>
    <s v="Sinai Health System"/>
    <s v="Mount Sinai Hospital Site"/>
    <s v="Acute Teaching"/>
    <s v="LHIN7"/>
    <x v="7"/>
    <n v="2019"/>
    <x v="0"/>
    <x v="2"/>
    <n v="59"/>
    <x v="17"/>
    <n v="100"/>
    <n v="59"/>
  </r>
  <r>
    <s v="Sinai Health System"/>
    <s v="Mount Sinai Hospital Site"/>
    <s v="Acute Teaching"/>
    <s v="LHIN7"/>
    <x v="7"/>
    <n v="2019"/>
    <x v="0"/>
    <x v="2"/>
    <n v="59"/>
    <x v="9"/>
    <n v="62"/>
    <n v="36.58"/>
  </r>
  <r>
    <s v="Sinai Health System"/>
    <s v="Mount Sinai Hospital Site"/>
    <s v="Acute Teaching"/>
    <s v="LHIN7"/>
    <x v="7"/>
    <n v="2019"/>
    <x v="0"/>
    <x v="2"/>
    <n v="59"/>
    <x v="1"/>
    <n v="76"/>
    <n v="44.84"/>
  </r>
  <r>
    <s v="Sinai Health System"/>
    <s v="Mount Sinai Hospital Site"/>
    <s v="Acute Teaching"/>
    <s v="LHIN7"/>
    <x v="7"/>
    <n v="2019"/>
    <x v="0"/>
    <x v="2"/>
    <n v="59"/>
    <x v="11"/>
    <n v="76"/>
    <n v="44.84"/>
  </r>
  <r>
    <s v="Sinai Health System"/>
    <s v="Mount Sinai Hospital Site"/>
    <s v="Acute Teaching"/>
    <s v="LHIN7"/>
    <x v="7"/>
    <n v="2019"/>
    <x v="0"/>
    <x v="2"/>
    <n v="59"/>
    <x v="0"/>
    <n v="80"/>
    <n v="47.2"/>
  </r>
  <r>
    <s v="Sinai Health System"/>
    <s v="Mount Sinai Hospital Site"/>
    <s v="Acute Teaching"/>
    <s v="LHIN7"/>
    <x v="7"/>
    <n v="2019"/>
    <x v="0"/>
    <x v="2"/>
    <n v="59"/>
    <x v="5"/>
    <n v="73"/>
    <n v="43.07"/>
  </r>
  <r>
    <s v="Sinai Health System"/>
    <s v="Mount Sinai Hospital Site"/>
    <s v="Acute Teaching"/>
    <s v="LHIN7"/>
    <x v="7"/>
    <n v="2019"/>
    <x v="0"/>
    <x v="2"/>
    <n v="59"/>
    <x v="3"/>
    <n v="85"/>
    <n v="50.15"/>
  </r>
  <r>
    <s v="Sinai Health System"/>
    <s v="Mount Sinai Hospital Site"/>
    <s v="Acute Teaching"/>
    <s v="LHIN7"/>
    <x v="7"/>
    <n v="2019"/>
    <x v="0"/>
    <x v="2"/>
    <n v="59"/>
    <x v="6"/>
    <n v="81"/>
    <n v="47.79"/>
  </r>
  <r>
    <s v="Sinai Health System"/>
    <s v="Mount Sinai Hospital Site"/>
    <s v="Acute Teaching"/>
    <s v="LHIN7"/>
    <x v="7"/>
    <n v="2019"/>
    <x v="0"/>
    <x v="2"/>
    <n v="59"/>
    <x v="18"/>
    <n v="100"/>
    <n v="59"/>
  </r>
  <r>
    <s v="Sinai Health System"/>
    <s v="Mount Sinai Hospital Site"/>
    <s v="Acute Teaching"/>
    <s v="LHIN7"/>
    <x v="7"/>
    <n v="2019"/>
    <x v="0"/>
    <x v="0"/>
    <n v="27"/>
    <x v="7"/>
    <n v="0"/>
    <n v="0"/>
  </r>
  <r>
    <s v="Sinai Health System"/>
    <s v="Mount Sinai Hospital Site"/>
    <s v="Acute Teaching"/>
    <s v="LHIN7"/>
    <x v="7"/>
    <n v="2019"/>
    <x v="0"/>
    <x v="0"/>
    <n v="27"/>
    <x v="8"/>
    <n v="0"/>
    <n v="0"/>
  </r>
  <r>
    <s v="Sinai Health System"/>
    <s v="Mount Sinai Hospital Site"/>
    <s v="Acute Teaching"/>
    <s v="LHIN7"/>
    <x v="7"/>
    <n v="2019"/>
    <x v="0"/>
    <x v="0"/>
    <n v="27"/>
    <x v="10"/>
    <n v="0"/>
    <n v="0"/>
  </r>
  <r>
    <s v="Sinai Health System"/>
    <s v="Mount Sinai Hospital Site"/>
    <s v="Acute Teaching"/>
    <s v="LHIN7"/>
    <x v="7"/>
    <n v="2019"/>
    <x v="0"/>
    <x v="0"/>
    <n v="27"/>
    <x v="4"/>
    <n v="96"/>
    <n v="25.92"/>
  </r>
  <r>
    <s v="Sinai Health System"/>
    <s v="Mount Sinai Hospital Site"/>
    <s v="Acute Teaching"/>
    <s v="LHIN7"/>
    <x v="7"/>
    <n v="2019"/>
    <x v="0"/>
    <x v="0"/>
    <n v="27"/>
    <x v="17"/>
    <n v="89"/>
    <n v="24.03"/>
  </r>
  <r>
    <s v="Sinai Health System"/>
    <s v="Mount Sinai Hospital Site"/>
    <s v="Acute Teaching"/>
    <s v="LHIN7"/>
    <x v="7"/>
    <n v="2019"/>
    <x v="0"/>
    <x v="0"/>
    <n v="27"/>
    <x v="9"/>
    <n v="0"/>
    <n v="0"/>
  </r>
  <r>
    <s v="Sinai Health System"/>
    <s v="Mount Sinai Hospital Site"/>
    <s v="Acute Teaching"/>
    <s v="LHIN7"/>
    <x v="7"/>
    <n v="2019"/>
    <x v="0"/>
    <x v="0"/>
    <n v="27"/>
    <x v="1"/>
    <n v="0"/>
    <n v="0"/>
  </r>
  <r>
    <s v="Sinai Health System"/>
    <s v="Mount Sinai Hospital Site"/>
    <s v="Acute Teaching"/>
    <s v="LHIN7"/>
    <x v="7"/>
    <n v="2019"/>
    <x v="0"/>
    <x v="0"/>
    <n v="27"/>
    <x v="11"/>
    <n v="0"/>
    <n v="0"/>
  </r>
  <r>
    <s v="Sinai Health System"/>
    <s v="Mount Sinai Hospital Site"/>
    <s v="Acute Teaching"/>
    <s v="LHIN7"/>
    <x v="7"/>
    <n v="2019"/>
    <x v="0"/>
    <x v="0"/>
    <n v="27"/>
    <x v="0"/>
    <n v="93"/>
    <n v="25.11"/>
  </r>
  <r>
    <s v="Sinai Health System"/>
    <s v="Mount Sinai Hospital Site"/>
    <s v="Acute Teaching"/>
    <s v="LHIN7"/>
    <x v="7"/>
    <n v="2019"/>
    <x v="0"/>
    <x v="0"/>
    <n v="27"/>
    <x v="5"/>
    <n v="85"/>
    <n v="22.95"/>
  </r>
  <r>
    <s v="Sinai Health System"/>
    <s v="Mount Sinai Hospital Site"/>
    <s v="Acute Teaching"/>
    <s v="LHIN7"/>
    <x v="7"/>
    <n v="2019"/>
    <x v="0"/>
    <x v="0"/>
    <n v="27"/>
    <x v="3"/>
    <n v="93"/>
    <n v="25.11"/>
  </r>
  <r>
    <s v="Sinai Health System"/>
    <s v="Mount Sinai Hospital Site"/>
    <s v="Acute Teaching"/>
    <s v="LHIN7"/>
    <x v="7"/>
    <n v="2019"/>
    <x v="0"/>
    <x v="0"/>
    <n v="27"/>
    <x v="6"/>
    <n v="93"/>
    <n v="25.11"/>
  </r>
  <r>
    <s v="Sinai Health System"/>
    <s v="Mount Sinai Hospital Site"/>
    <s v="Acute Teaching"/>
    <s v="LHIN7"/>
    <x v="7"/>
    <n v="2019"/>
    <x v="0"/>
    <x v="0"/>
    <n v="27"/>
    <x v="18"/>
    <n v="100"/>
    <n v="27"/>
  </r>
  <r>
    <s v="Sinai Health System"/>
    <s v="Mount Sinai Hospital Site"/>
    <s v="Acute Teaching"/>
    <s v="LHIN7"/>
    <x v="7"/>
    <n v="2019"/>
    <x v="0"/>
    <x v="19"/>
    <n v="16"/>
    <x v="29"/>
    <n v="81"/>
    <n v="12.96"/>
  </r>
  <r>
    <s v="Sinai Health System"/>
    <s v="Mount Sinai Hospital Site"/>
    <s v="Acute Teaching"/>
    <s v="LHIN7"/>
    <x v="7"/>
    <n v="2019"/>
    <x v="0"/>
    <x v="19"/>
    <n v="16"/>
    <x v="5"/>
    <n v="100"/>
    <n v="16"/>
  </r>
  <r>
    <s v="Sinai Health System"/>
    <s v="Mount Sinai Hospital Site"/>
    <s v="Acute Teaching"/>
    <s v="LHIN7"/>
    <x v="7"/>
    <n v="2019"/>
    <x v="0"/>
    <x v="3"/>
    <n v="16"/>
    <x v="7"/>
    <n v="89"/>
    <n v="14.24"/>
  </r>
  <r>
    <s v="Sinai Health System"/>
    <s v="Mount Sinai Hospital Site"/>
    <s v="Acute Teaching"/>
    <s v="LHIN7"/>
    <x v="7"/>
    <n v="2019"/>
    <x v="0"/>
    <x v="3"/>
    <n v="16"/>
    <x v="8"/>
    <n v="93"/>
    <n v="14.88"/>
  </r>
  <r>
    <s v="Sinai Health System"/>
    <s v="Mount Sinai Hospital Site"/>
    <s v="Acute Teaching"/>
    <s v="LHIN7"/>
    <x v="7"/>
    <n v="2019"/>
    <x v="0"/>
    <x v="3"/>
    <n v="16"/>
    <x v="10"/>
    <n v="100"/>
    <n v="16"/>
  </r>
  <r>
    <s v="Sinai Health System"/>
    <s v="Mount Sinai Hospital Site"/>
    <s v="Acute Teaching"/>
    <s v="LHIN7"/>
    <x v="7"/>
    <n v="2019"/>
    <x v="0"/>
    <x v="3"/>
    <n v="16"/>
    <x v="4"/>
    <n v="100"/>
    <n v="16"/>
  </r>
  <r>
    <s v="Sinai Health System"/>
    <s v="Mount Sinai Hospital Site"/>
    <s v="Acute Teaching"/>
    <s v="LHIN7"/>
    <x v="7"/>
    <n v="2019"/>
    <x v="0"/>
    <x v="3"/>
    <n v="16"/>
    <x v="17"/>
    <n v="100"/>
    <n v="16"/>
  </r>
  <r>
    <s v="Sinai Health System"/>
    <s v="Mount Sinai Hospital Site"/>
    <s v="Acute Teaching"/>
    <s v="LHIN7"/>
    <x v="7"/>
    <n v="2019"/>
    <x v="0"/>
    <x v="3"/>
    <n v="16"/>
    <x v="9"/>
    <n v="33"/>
    <n v="5.28"/>
  </r>
  <r>
    <s v="Sinai Health System"/>
    <s v="Mount Sinai Hospital Site"/>
    <s v="Acute Teaching"/>
    <s v="LHIN7"/>
    <x v="7"/>
    <n v="2019"/>
    <x v="0"/>
    <x v="3"/>
    <n v="16"/>
    <x v="1"/>
    <n v="100"/>
    <n v="16"/>
  </r>
  <r>
    <s v="Sinai Health System"/>
    <s v="Mount Sinai Hospital Site"/>
    <s v="Acute Teaching"/>
    <s v="LHIN7"/>
    <x v="7"/>
    <n v="2019"/>
    <x v="0"/>
    <x v="3"/>
    <n v="16"/>
    <x v="11"/>
    <n v="100"/>
    <n v="16"/>
  </r>
  <r>
    <s v="Sinai Health System"/>
    <s v="Mount Sinai Hospital Site"/>
    <s v="Acute Teaching"/>
    <s v="LHIN7"/>
    <x v="7"/>
    <n v="2019"/>
    <x v="0"/>
    <x v="3"/>
    <n v="16"/>
    <x v="0"/>
    <n v="100"/>
    <n v="16"/>
  </r>
  <r>
    <s v="Sinai Health System"/>
    <s v="Mount Sinai Hospital Site"/>
    <s v="Acute Teaching"/>
    <s v="LHIN7"/>
    <x v="7"/>
    <n v="2019"/>
    <x v="0"/>
    <x v="3"/>
    <n v="16"/>
    <x v="5"/>
    <n v="94"/>
    <n v="15.04"/>
  </r>
  <r>
    <s v="Sinai Health System"/>
    <s v="Mount Sinai Hospital Site"/>
    <s v="Acute Teaching"/>
    <s v="LHIN7"/>
    <x v="7"/>
    <n v="2019"/>
    <x v="0"/>
    <x v="3"/>
    <n v="16"/>
    <x v="3"/>
    <n v="94"/>
    <n v="15.04"/>
  </r>
  <r>
    <s v="Sinai Health System"/>
    <s v="Mount Sinai Hospital Site"/>
    <s v="Acute Teaching"/>
    <s v="LHIN7"/>
    <x v="7"/>
    <n v="2019"/>
    <x v="0"/>
    <x v="3"/>
    <n v="16"/>
    <x v="6"/>
    <n v="100"/>
    <n v="16"/>
  </r>
  <r>
    <s v="Sinai Health System"/>
    <s v="Mount Sinai Hospital Site"/>
    <s v="Acute Teaching"/>
    <s v="LHIN7"/>
    <x v="7"/>
    <n v="2019"/>
    <x v="0"/>
    <x v="3"/>
    <n v="16"/>
    <x v="18"/>
    <n v="100"/>
    <n v="16"/>
  </r>
  <r>
    <s v="Sinai Health System"/>
    <s v="Mount Sinai Hospital Site"/>
    <s v="Acute Teaching"/>
    <s v="LHIN7"/>
    <x v="7"/>
    <n v="2019"/>
    <x v="0"/>
    <x v="13"/>
    <n v="14"/>
    <x v="7"/>
    <n v="0"/>
    <n v="0"/>
  </r>
  <r>
    <s v="Sinai Health System"/>
    <s v="Mount Sinai Hospital Site"/>
    <s v="Acute Teaching"/>
    <s v="LHIN7"/>
    <x v="7"/>
    <n v="2019"/>
    <x v="0"/>
    <x v="13"/>
    <n v="14"/>
    <x v="8"/>
    <n v="0"/>
    <n v="0"/>
  </r>
  <r>
    <s v="Sinai Health System"/>
    <s v="Mount Sinai Hospital Site"/>
    <s v="Acute Teaching"/>
    <s v="LHIN7"/>
    <x v="7"/>
    <n v="2019"/>
    <x v="0"/>
    <x v="13"/>
    <n v="14"/>
    <x v="10"/>
    <n v="0"/>
    <n v="0"/>
  </r>
  <r>
    <s v="Sinai Health System"/>
    <s v="Mount Sinai Hospital Site"/>
    <s v="Acute Teaching"/>
    <s v="LHIN7"/>
    <x v="7"/>
    <n v="2019"/>
    <x v="0"/>
    <x v="13"/>
    <n v="14"/>
    <x v="4"/>
    <n v="100"/>
    <n v="14"/>
  </r>
  <r>
    <s v="Sinai Health System"/>
    <s v="Mount Sinai Hospital Site"/>
    <s v="Acute Teaching"/>
    <s v="LHIN7"/>
    <x v="7"/>
    <n v="2019"/>
    <x v="0"/>
    <x v="13"/>
    <n v="14"/>
    <x v="17"/>
    <n v="100"/>
    <n v="14"/>
  </r>
  <r>
    <s v="Sinai Health System"/>
    <s v="Mount Sinai Hospital Site"/>
    <s v="Acute Teaching"/>
    <s v="LHIN7"/>
    <x v="7"/>
    <n v="2019"/>
    <x v="0"/>
    <x v="13"/>
    <n v="14"/>
    <x v="9"/>
    <n v="0"/>
    <n v="0"/>
  </r>
  <r>
    <s v="Sinai Health System"/>
    <s v="Mount Sinai Hospital Site"/>
    <s v="Acute Teaching"/>
    <s v="LHIN7"/>
    <x v="7"/>
    <n v="2019"/>
    <x v="0"/>
    <x v="13"/>
    <n v="14"/>
    <x v="1"/>
    <n v="0"/>
    <n v="0"/>
  </r>
  <r>
    <s v="Sinai Health System"/>
    <s v="Mount Sinai Hospital Site"/>
    <s v="Acute Teaching"/>
    <s v="LHIN7"/>
    <x v="7"/>
    <n v="2019"/>
    <x v="0"/>
    <x v="13"/>
    <n v="14"/>
    <x v="11"/>
    <n v="0"/>
    <n v="0"/>
  </r>
  <r>
    <s v="Sinai Health System"/>
    <s v="Mount Sinai Hospital Site"/>
    <s v="Acute Teaching"/>
    <s v="LHIN7"/>
    <x v="7"/>
    <n v="2019"/>
    <x v="0"/>
    <x v="13"/>
    <n v="14"/>
    <x v="0"/>
    <n v="100"/>
    <n v="14"/>
  </r>
  <r>
    <s v="Sinai Health System"/>
    <s v="Mount Sinai Hospital Site"/>
    <s v="Acute Teaching"/>
    <s v="LHIN7"/>
    <x v="7"/>
    <n v="2019"/>
    <x v="0"/>
    <x v="13"/>
    <n v="14"/>
    <x v="5"/>
    <n v="100"/>
    <n v="14"/>
  </r>
  <r>
    <s v="Sinai Health System"/>
    <s v="Mount Sinai Hospital Site"/>
    <s v="Acute Teaching"/>
    <s v="LHIN7"/>
    <x v="7"/>
    <n v="2019"/>
    <x v="0"/>
    <x v="13"/>
    <n v="14"/>
    <x v="3"/>
    <n v="100"/>
    <n v="14"/>
  </r>
  <r>
    <s v="Sinai Health System"/>
    <s v="Mount Sinai Hospital Site"/>
    <s v="Acute Teaching"/>
    <s v="LHIN7"/>
    <x v="7"/>
    <n v="2019"/>
    <x v="0"/>
    <x v="13"/>
    <n v="14"/>
    <x v="6"/>
    <n v="100"/>
    <n v="14"/>
  </r>
  <r>
    <s v="Sinai Health System"/>
    <s v="Mount Sinai Hospital Site"/>
    <s v="Acute Teaching"/>
    <s v="LHIN7"/>
    <x v="7"/>
    <n v="2019"/>
    <x v="0"/>
    <x v="13"/>
    <n v="14"/>
    <x v="18"/>
    <n v="100"/>
    <n v="14"/>
  </r>
  <r>
    <s v="Sinai Health System"/>
    <s v="Mount Sinai Hospital Site"/>
    <s v="Acute Teaching"/>
    <s v="LHIN7"/>
    <x v="7"/>
    <n v="2019"/>
    <x v="0"/>
    <x v="24"/>
    <n v="11"/>
    <x v="7"/>
    <n v="64"/>
    <n v="7.04"/>
  </r>
  <r>
    <s v="Sinai Health System"/>
    <s v="Mount Sinai Hospital Site"/>
    <s v="Acute Teaching"/>
    <s v="LHIN7"/>
    <x v="7"/>
    <n v="2019"/>
    <x v="0"/>
    <x v="12"/>
    <n v="11"/>
    <x v="7"/>
    <n v="0"/>
    <n v="0"/>
  </r>
  <r>
    <s v="Sinai Health System"/>
    <s v="Mount Sinai Hospital Site"/>
    <s v="Acute Teaching"/>
    <s v="LHIN7"/>
    <x v="7"/>
    <n v="2019"/>
    <x v="0"/>
    <x v="12"/>
    <n v="11"/>
    <x v="8"/>
    <n v="0"/>
    <n v="0"/>
  </r>
  <r>
    <s v="Sinai Health System"/>
    <s v="Mount Sinai Hospital Site"/>
    <s v="Acute Teaching"/>
    <s v="LHIN7"/>
    <x v="7"/>
    <n v="2019"/>
    <x v="0"/>
    <x v="12"/>
    <n v="11"/>
    <x v="10"/>
    <n v="0"/>
    <n v="0"/>
  </r>
  <r>
    <s v="Sinai Health System"/>
    <s v="Mount Sinai Hospital Site"/>
    <s v="Acute Teaching"/>
    <s v="LHIN7"/>
    <x v="7"/>
    <n v="2019"/>
    <x v="0"/>
    <x v="12"/>
    <n v="11"/>
    <x v="4"/>
    <n v="100"/>
    <n v="11"/>
  </r>
  <r>
    <s v="Sinai Health System"/>
    <s v="Mount Sinai Hospital Site"/>
    <s v="Acute Teaching"/>
    <s v="LHIN7"/>
    <x v="7"/>
    <n v="2019"/>
    <x v="0"/>
    <x v="12"/>
    <n v="11"/>
    <x v="17"/>
    <n v="100"/>
    <n v="11"/>
  </r>
  <r>
    <s v="Sinai Health System"/>
    <s v="Mount Sinai Hospital Site"/>
    <s v="Acute Teaching"/>
    <s v="LHIN7"/>
    <x v="7"/>
    <n v="2019"/>
    <x v="0"/>
    <x v="12"/>
    <n v="11"/>
    <x v="9"/>
    <n v="0"/>
    <n v="0"/>
  </r>
  <r>
    <s v="Sinai Health System"/>
    <s v="Mount Sinai Hospital Site"/>
    <s v="Acute Teaching"/>
    <s v="LHIN7"/>
    <x v="7"/>
    <n v="2019"/>
    <x v="0"/>
    <x v="12"/>
    <n v="11"/>
    <x v="1"/>
    <n v="0"/>
    <n v="0"/>
  </r>
  <r>
    <s v="Sinai Health System"/>
    <s v="Mount Sinai Hospital Site"/>
    <s v="Acute Teaching"/>
    <s v="LHIN7"/>
    <x v="7"/>
    <n v="2019"/>
    <x v="0"/>
    <x v="12"/>
    <n v="11"/>
    <x v="11"/>
    <n v="0"/>
    <n v="0"/>
  </r>
  <r>
    <s v="Sinai Health System"/>
    <s v="Mount Sinai Hospital Site"/>
    <s v="Acute Teaching"/>
    <s v="LHIN7"/>
    <x v="7"/>
    <n v="2019"/>
    <x v="0"/>
    <x v="12"/>
    <n v="11"/>
    <x v="0"/>
    <n v="91"/>
    <n v="10.01"/>
  </r>
  <r>
    <s v="Sinai Health System"/>
    <s v="Mount Sinai Hospital Site"/>
    <s v="Acute Teaching"/>
    <s v="LHIN7"/>
    <x v="7"/>
    <n v="2019"/>
    <x v="0"/>
    <x v="12"/>
    <n v="11"/>
    <x v="5"/>
    <n v="73"/>
    <n v="8.0299999999999994"/>
  </r>
  <r>
    <s v="Sinai Health System"/>
    <s v="Mount Sinai Hospital Site"/>
    <s v="Acute Teaching"/>
    <s v="LHIN7"/>
    <x v="7"/>
    <n v="2019"/>
    <x v="0"/>
    <x v="12"/>
    <n v="11"/>
    <x v="3"/>
    <n v="82"/>
    <n v="9.02"/>
  </r>
  <r>
    <s v="Sinai Health System"/>
    <s v="Mount Sinai Hospital Site"/>
    <s v="Acute Teaching"/>
    <s v="LHIN7"/>
    <x v="7"/>
    <n v="2019"/>
    <x v="0"/>
    <x v="12"/>
    <n v="11"/>
    <x v="6"/>
    <n v="91"/>
    <n v="10.01"/>
  </r>
  <r>
    <s v="Sinai Health System"/>
    <s v="Mount Sinai Hospital Site"/>
    <s v="Acute Teaching"/>
    <s v="LHIN7"/>
    <x v="7"/>
    <n v="2019"/>
    <x v="0"/>
    <x v="12"/>
    <n v="11"/>
    <x v="18"/>
    <n v="100"/>
    <n v="11"/>
  </r>
  <r>
    <s v="Sinai Health System"/>
    <s v="Mount Sinai Hospital Site"/>
    <s v="Acute Teaching"/>
    <s v="LHIN7"/>
    <x v="7"/>
    <n v="2019"/>
    <x v="0"/>
    <x v="2"/>
    <n v="8"/>
    <x v="7"/>
    <n v="0"/>
    <n v="0"/>
  </r>
  <r>
    <s v="Sinai Health System"/>
    <s v="Mount Sinai Hospital Site"/>
    <s v="Acute Teaching"/>
    <s v="LHIN7"/>
    <x v="7"/>
    <n v="2019"/>
    <x v="0"/>
    <x v="2"/>
    <n v="8"/>
    <x v="8"/>
    <n v="62"/>
    <n v="4.96"/>
  </r>
  <r>
    <s v="Sinai Health System"/>
    <s v="Mount Sinai Hospital Site"/>
    <s v="Acute Teaching"/>
    <s v="LHIN7"/>
    <x v="7"/>
    <n v="2019"/>
    <x v="0"/>
    <x v="2"/>
    <n v="8"/>
    <x v="10"/>
    <n v="62"/>
    <n v="4.96"/>
  </r>
  <r>
    <s v="Sinai Health System"/>
    <s v="Mount Sinai Hospital Site"/>
    <s v="Acute Teaching"/>
    <s v="LHIN7"/>
    <x v="7"/>
    <n v="2019"/>
    <x v="0"/>
    <x v="2"/>
    <n v="8"/>
    <x v="4"/>
    <n v="100"/>
    <n v="8"/>
  </r>
  <r>
    <s v="Sinai Health System"/>
    <s v="Mount Sinai Hospital Site"/>
    <s v="Acute Teaching"/>
    <s v="LHIN7"/>
    <x v="7"/>
    <n v="2019"/>
    <x v="0"/>
    <x v="2"/>
    <n v="8"/>
    <x v="17"/>
    <n v="100"/>
    <n v="8"/>
  </r>
  <r>
    <s v="Sinai Health System"/>
    <s v="Mount Sinai Hospital Site"/>
    <s v="Acute Teaching"/>
    <s v="LHIN7"/>
    <x v="7"/>
    <n v="2019"/>
    <x v="0"/>
    <x v="2"/>
    <n v="8"/>
    <x v="9"/>
    <n v="17"/>
    <n v="1.36"/>
  </r>
  <r>
    <s v="Sinai Health System"/>
    <s v="Mount Sinai Hospital Site"/>
    <s v="Acute Teaching"/>
    <s v="LHIN7"/>
    <x v="7"/>
    <n v="2019"/>
    <x v="0"/>
    <x v="2"/>
    <n v="8"/>
    <x v="1"/>
    <n v="62"/>
    <n v="4.96"/>
  </r>
  <r>
    <s v="Sinai Health System"/>
    <s v="Mount Sinai Hospital Site"/>
    <s v="Acute Teaching"/>
    <s v="LHIN7"/>
    <x v="7"/>
    <n v="2019"/>
    <x v="0"/>
    <x v="2"/>
    <n v="8"/>
    <x v="11"/>
    <n v="62"/>
    <n v="4.96"/>
  </r>
  <r>
    <s v="Sinai Health System"/>
    <s v="Mount Sinai Hospital Site"/>
    <s v="Acute Teaching"/>
    <s v="LHIN7"/>
    <x v="7"/>
    <n v="2019"/>
    <x v="0"/>
    <x v="2"/>
    <n v="8"/>
    <x v="0"/>
    <n v="88"/>
    <n v="7.04"/>
  </r>
  <r>
    <s v="Sinai Health System"/>
    <s v="Mount Sinai Hospital Site"/>
    <s v="Acute Teaching"/>
    <s v="LHIN7"/>
    <x v="7"/>
    <n v="2019"/>
    <x v="0"/>
    <x v="2"/>
    <n v="8"/>
    <x v="5"/>
    <n v="100"/>
    <n v="8"/>
  </r>
  <r>
    <s v="Sinai Health System"/>
    <s v="Mount Sinai Hospital Site"/>
    <s v="Acute Teaching"/>
    <s v="LHIN7"/>
    <x v="7"/>
    <n v="2019"/>
    <x v="0"/>
    <x v="2"/>
    <n v="8"/>
    <x v="3"/>
    <n v="88"/>
    <n v="7.04"/>
  </r>
  <r>
    <s v="Sinai Health System"/>
    <s v="Mount Sinai Hospital Site"/>
    <s v="Acute Teaching"/>
    <s v="LHIN7"/>
    <x v="7"/>
    <n v="2019"/>
    <x v="0"/>
    <x v="2"/>
    <n v="8"/>
    <x v="6"/>
    <n v="86"/>
    <n v="6.88"/>
  </r>
  <r>
    <s v="Sinai Health System"/>
    <s v="Mount Sinai Hospital Site"/>
    <s v="Acute Teaching"/>
    <s v="LHIN7"/>
    <x v="7"/>
    <n v="2019"/>
    <x v="0"/>
    <x v="2"/>
    <n v="8"/>
    <x v="18"/>
    <n v="100"/>
    <n v="8"/>
  </r>
  <r>
    <s v="Sinai Health System"/>
    <s v="Mount Sinai Hospital Site"/>
    <s v="Acute Teaching"/>
    <s v="LHIN7"/>
    <x v="7"/>
    <n v="2019"/>
    <x v="0"/>
    <x v="9"/>
    <n v="7"/>
    <x v="7"/>
    <n v="0"/>
    <n v="0"/>
  </r>
  <r>
    <s v="Sinai Health System"/>
    <s v="Mount Sinai Hospital Site"/>
    <s v="Acute Teaching"/>
    <s v="LHIN7"/>
    <x v="7"/>
    <n v="2019"/>
    <x v="0"/>
    <x v="9"/>
    <n v="7"/>
    <x v="8"/>
    <n v="0"/>
    <n v="0"/>
  </r>
  <r>
    <s v="Sinai Health System"/>
    <s v="Mount Sinai Hospital Site"/>
    <s v="Acute Teaching"/>
    <s v="LHIN7"/>
    <x v="7"/>
    <n v="2019"/>
    <x v="0"/>
    <x v="9"/>
    <n v="7"/>
    <x v="10"/>
    <n v="0"/>
    <n v="0"/>
  </r>
  <r>
    <s v="Sinai Health System"/>
    <s v="Mount Sinai Hospital Site"/>
    <s v="Acute Teaching"/>
    <s v="LHIN7"/>
    <x v="7"/>
    <n v="2019"/>
    <x v="0"/>
    <x v="9"/>
    <n v="7"/>
    <x v="4"/>
    <n v="100"/>
    <n v="7"/>
  </r>
  <r>
    <s v="Sinai Health System"/>
    <s v="Mount Sinai Hospital Site"/>
    <s v="Acute Teaching"/>
    <s v="LHIN7"/>
    <x v="7"/>
    <n v="2019"/>
    <x v="0"/>
    <x v="9"/>
    <n v="7"/>
    <x v="17"/>
    <n v="100"/>
    <n v="7"/>
  </r>
  <r>
    <s v="Sinai Health System"/>
    <s v="Mount Sinai Hospital Site"/>
    <s v="Acute Teaching"/>
    <s v="LHIN7"/>
    <x v="7"/>
    <n v="2019"/>
    <x v="0"/>
    <x v="9"/>
    <n v="7"/>
    <x v="9"/>
    <n v="0"/>
    <n v="0"/>
  </r>
  <r>
    <s v="Sinai Health System"/>
    <s v="Mount Sinai Hospital Site"/>
    <s v="Acute Teaching"/>
    <s v="LHIN7"/>
    <x v="7"/>
    <n v="2019"/>
    <x v="0"/>
    <x v="9"/>
    <n v="7"/>
    <x v="1"/>
    <n v="0"/>
    <n v="0"/>
  </r>
  <r>
    <s v="Sinai Health System"/>
    <s v="Mount Sinai Hospital Site"/>
    <s v="Acute Teaching"/>
    <s v="LHIN7"/>
    <x v="7"/>
    <n v="2019"/>
    <x v="0"/>
    <x v="9"/>
    <n v="7"/>
    <x v="11"/>
    <n v="0"/>
    <n v="0"/>
  </r>
  <r>
    <s v="Sinai Health System"/>
    <s v="Mount Sinai Hospital Site"/>
    <s v="Acute Teaching"/>
    <s v="LHIN7"/>
    <x v="7"/>
    <n v="2019"/>
    <x v="0"/>
    <x v="9"/>
    <n v="7"/>
    <x v="0"/>
    <n v="100"/>
    <n v="7"/>
  </r>
  <r>
    <s v="Sinai Health System"/>
    <s v="Mount Sinai Hospital Site"/>
    <s v="Acute Teaching"/>
    <s v="LHIN7"/>
    <x v="7"/>
    <n v="2019"/>
    <x v="0"/>
    <x v="9"/>
    <n v="7"/>
    <x v="5"/>
    <n v="100"/>
    <n v="7"/>
  </r>
  <r>
    <s v="Sinai Health System"/>
    <s v="Mount Sinai Hospital Site"/>
    <s v="Acute Teaching"/>
    <s v="LHIN7"/>
    <x v="7"/>
    <n v="2019"/>
    <x v="0"/>
    <x v="9"/>
    <n v="7"/>
    <x v="3"/>
    <n v="100"/>
    <n v="7"/>
  </r>
  <r>
    <s v="Sinai Health System"/>
    <s v="Mount Sinai Hospital Site"/>
    <s v="Acute Teaching"/>
    <s v="LHIN7"/>
    <x v="7"/>
    <n v="2019"/>
    <x v="0"/>
    <x v="9"/>
    <n v="7"/>
    <x v="6"/>
    <n v="100"/>
    <n v="7"/>
  </r>
  <r>
    <s v="Sinai Health System"/>
    <s v="Mount Sinai Hospital Site"/>
    <s v="Acute Teaching"/>
    <s v="LHIN7"/>
    <x v="7"/>
    <n v="2019"/>
    <x v="0"/>
    <x v="9"/>
    <n v="7"/>
    <x v="18"/>
    <n v="100"/>
    <n v="7"/>
  </r>
  <r>
    <s v="Sinai Health System"/>
    <s v="Mount Sinai Hospital Site"/>
    <s v="Acute Teaching"/>
    <s v="LHIN7"/>
    <x v="7"/>
    <n v="2019"/>
    <x v="1"/>
    <x v="7"/>
    <n v="283"/>
    <x v="10"/>
    <n v="87"/>
    <n v="246.21"/>
  </r>
  <r>
    <s v="Sinai Health System"/>
    <s v="Mount Sinai Hospital Site"/>
    <s v="Acute Teaching"/>
    <s v="LHIN7"/>
    <x v="7"/>
    <n v="2019"/>
    <x v="1"/>
    <x v="7"/>
    <n v="283"/>
    <x v="4"/>
    <n v="87"/>
    <n v="246.21"/>
  </r>
  <r>
    <s v="Sinai Health System"/>
    <s v="Mount Sinai Hospital Site"/>
    <s v="Acute Teaching"/>
    <s v="LHIN7"/>
    <x v="7"/>
    <n v="2019"/>
    <x v="1"/>
    <x v="7"/>
    <n v="283"/>
    <x v="17"/>
    <n v="87"/>
    <n v="246.21"/>
  </r>
  <r>
    <s v="Sinai Health System"/>
    <s v="Mount Sinai Hospital Site"/>
    <s v="Acute Teaching"/>
    <s v="LHIN7"/>
    <x v="7"/>
    <n v="2019"/>
    <x v="1"/>
    <x v="7"/>
    <n v="283"/>
    <x v="12"/>
    <n v="87"/>
    <n v="246.21"/>
  </r>
  <r>
    <s v="Sinai Health System"/>
    <s v="Mount Sinai Hospital Site"/>
    <s v="Acute Teaching"/>
    <s v="LHIN7"/>
    <x v="7"/>
    <n v="2019"/>
    <x v="1"/>
    <x v="7"/>
    <n v="283"/>
    <x v="9"/>
    <n v="87"/>
    <n v="246.21"/>
  </r>
  <r>
    <s v="Sinai Health System"/>
    <s v="Mount Sinai Hospital Site"/>
    <s v="Acute Teaching"/>
    <s v="LHIN7"/>
    <x v="7"/>
    <n v="2019"/>
    <x v="1"/>
    <x v="7"/>
    <n v="283"/>
    <x v="1"/>
    <n v="87"/>
    <n v="246.21"/>
  </r>
  <r>
    <s v="Sinai Health System"/>
    <s v="Mount Sinai Hospital Site"/>
    <s v="Acute Teaching"/>
    <s v="LHIN7"/>
    <x v="7"/>
    <n v="2019"/>
    <x v="1"/>
    <x v="7"/>
    <n v="283"/>
    <x v="14"/>
    <n v="79"/>
    <n v="223.57"/>
  </r>
  <r>
    <s v="Sinai Health System"/>
    <s v="Mount Sinai Hospital Site"/>
    <s v="Acute Teaching"/>
    <s v="LHIN7"/>
    <x v="7"/>
    <n v="2019"/>
    <x v="1"/>
    <x v="7"/>
    <n v="283"/>
    <x v="15"/>
    <n v="70"/>
    <n v="198.1"/>
  </r>
  <r>
    <s v="Sinai Health System"/>
    <s v="Mount Sinai Hospital Site"/>
    <s v="Acute Teaching"/>
    <s v="LHIN7"/>
    <x v="7"/>
    <n v="2019"/>
    <x v="1"/>
    <x v="7"/>
    <n v="283"/>
    <x v="23"/>
    <n v="97"/>
    <n v="274.51"/>
  </r>
  <r>
    <s v="Sinai Health System"/>
    <s v="Mount Sinai Hospital Site"/>
    <s v="Acute Teaching"/>
    <s v="LHIN7"/>
    <x v="7"/>
    <n v="2019"/>
    <x v="1"/>
    <x v="7"/>
    <n v="283"/>
    <x v="5"/>
    <n v="98"/>
    <n v="277.33999999999997"/>
  </r>
  <r>
    <s v="Sinai Health System"/>
    <s v="Mount Sinai Hospital Site"/>
    <s v="Acute Teaching"/>
    <s v="LHIN7"/>
    <x v="7"/>
    <n v="2019"/>
    <x v="1"/>
    <x v="7"/>
    <n v="283"/>
    <x v="13"/>
    <n v="100"/>
    <n v="283"/>
  </r>
  <r>
    <s v="Sinai Health System"/>
    <s v="Mount Sinai Hospital Site"/>
    <s v="Acute Teaching"/>
    <s v="LHIN7"/>
    <x v="7"/>
    <n v="2019"/>
    <x v="1"/>
    <x v="7"/>
    <n v="283"/>
    <x v="24"/>
    <n v="100"/>
    <n v="283"/>
  </r>
  <r>
    <s v="Sinai Health System"/>
    <s v="Mount Sinai Hospital Site"/>
    <s v="Acute Teaching"/>
    <s v="LHIN7"/>
    <x v="7"/>
    <n v="2019"/>
    <x v="1"/>
    <x v="5"/>
    <n v="252"/>
    <x v="10"/>
    <n v="38"/>
    <n v="95.76"/>
  </r>
  <r>
    <s v="Sinai Health System"/>
    <s v="Mount Sinai Hospital Site"/>
    <s v="Acute Teaching"/>
    <s v="LHIN7"/>
    <x v="7"/>
    <n v="2019"/>
    <x v="1"/>
    <x v="5"/>
    <n v="252"/>
    <x v="4"/>
    <n v="38"/>
    <n v="95.76"/>
  </r>
  <r>
    <s v="Sinai Health System"/>
    <s v="Mount Sinai Hospital Site"/>
    <s v="Acute Teaching"/>
    <s v="LHIN7"/>
    <x v="7"/>
    <n v="2019"/>
    <x v="1"/>
    <x v="5"/>
    <n v="252"/>
    <x v="17"/>
    <n v="38"/>
    <n v="95.76"/>
  </r>
  <r>
    <s v="Sinai Health System"/>
    <s v="Mount Sinai Hospital Site"/>
    <s v="Acute Teaching"/>
    <s v="LHIN7"/>
    <x v="7"/>
    <n v="2019"/>
    <x v="1"/>
    <x v="5"/>
    <n v="252"/>
    <x v="12"/>
    <n v="38"/>
    <n v="95.76"/>
  </r>
  <r>
    <s v="Sinai Health System"/>
    <s v="Mount Sinai Hospital Site"/>
    <s v="Acute Teaching"/>
    <s v="LHIN7"/>
    <x v="7"/>
    <n v="2019"/>
    <x v="1"/>
    <x v="5"/>
    <n v="252"/>
    <x v="9"/>
    <n v="38"/>
    <n v="95.76"/>
  </r>
  <r>
    <s v="Sinai Health System"/>
    <s v="Mount Sinai Hospital Site"/>
    <s v="Acute Teaching"/>
    <s v="LHIN7"/>
    <x v="7"/>
    <n v="2019"/>
    <x v="1"/>
    <x v="5"/>
    <n v="252"/>
    <x v="14"/>
    <n v="54"/>
    <n v="136.08000000000001"/>
  </r>
  <r>
    <s v="Sinai Health System"/>
    <s v="Mount Sinai Hospital Site"/>
    <s v="Acute Teaching"/>
    <s v="LHIN7"/>
    <x v="7"/>
    <n v="2019"/>
    <x v="1"/>
    <x v="5"/>
    <n v="252"/>
    <x v="15"/>
    <n v="36"/>
    <n v="90.72"/>
  </r>
  <r>
    <s v="Sinai Health System"/>
    <s v="Mount Sinai Hospital Site"/>
    <s v="Acute Teaching"/>
    <s v="LHIN7"/>
    <x v="7"/>
    <n v="2019"/>
    <x v="1"/>
    <x v="5"/>
    <n v="252"/>
    <x v="23"/>
    <n v="88"/>
    <n v="221.76"/>
  </r>
  <r>
    <s v="Sinai Health System"/>
    <s v="Mount Sinai Hospital Site"/>
    <s v="Acute Teaching"/>
    <s v="LHIN7"/>
    <x v="7"/>
    <n v="2019"/>
    <x v="1"/>
    <x v="5"/>
    <n v="252"/>
    <x v="5"/>
    <n v="79"/>
    <n v="199.08"/>
  </r>
  <r>
    <s v="Sinai Health System"/>
    <s v="Mount Sinai Hospital Site"/>
    <s v="Acute Teaching"/>
    <s v="LHIN7"/>
    <x v="7"/>
    <n v="2019"/>
    <x v="1"/>
    <x v="5"/>
    <n v="252"/>
    <x v="13"/>
    <n v="100"/>
    <n v="252"/>
  </r>
  <r>
    <s v="Sinai Health System"/>
    <s v="Mount Sinai Hospital Site"/>
    <s v="Acute Teaching"/>
    <s v="LHIN7"/>
    <x v="7"/>
    <n v="2019"/>
    <x v="1"/>
    <x v="5"/>
    <n v="252"/>
    <x v="24"/>
    <n v="100"/>
    <n v="252"/>
  </r>
  <r>
    <s v="Sinai Health System"/>
    <s v="Mount Sinai Hospital Site"/>
    <s v="Acute Teaching"/>
    <s v="LHIN7"/>
    <x v="7"/>
    <n v="2019"/>
    <x v="1"/>
    <x v="16"/>
    <n v="39"/>
    <x v="7"/>
    <n v="13"/>
    <n v="5.07"/>
  </r>
  <r>
    <s v="Sinai Health System"/>
    <s v="Mount Sinai Hospital Site"/>
    <s v="Acute Teaching"/>
    <s v="LHIN7"/>
    <x v="7"/>
    <n v="2019"/>
    <x v="1"/>
    <x v="16"/>
    <n v="39"/>
    <x v="8"/>
    <n v="13"/>
    <n v="5.07"/>
  </r>
  <r>
    <s v="Sinai Health System"/>
    <s v="Mount Sinai Hospital Site"/>
    <s v="Acute Teaching"/>
    <s v="LHIN7"/>
    <x v="7"/>
    <n v="2019"/>
    <x v="1"/>
    <x v="16"/>
    <n v="39"/>
    <x v="10"/>
    <n v="13"/>
    <n v="5.07"/>
  </r>
  <r>
    <s v="Sinai Health System"/>
    <s v="Mount Sinai Hospital Site"/>
    <s v="Acute Teaching"/>
    <s v="LHIN7"/>
    <x v="7"/>
    <n v="2019"/>
    <x v="1"/>
    <x v="16"/>
    <n v="39"/>
    <x v="13"/>
    <n v="51"/>
    <n v="19.89"/>
  </r>
  <r>
    <s v="Sinai Health System"/>
    <s v="Mount Sinai Hospital Site"/>
    <s v="Acute Teaching"/>
    <s v="LHIN7"/>
    <x v="7"/>
    <n v="2019"/>
    <x v="1"/>
    <x v="6"/>
    <n v="61"/>
    <x v="7"/>
    <n v="98"/>
    <n v="59.78"/>
  </r>
  <r>
    <s v="Sinai Health System"/>
    <s v="Mount Sinai Hospital Site"/>
    <s v="Acute Teaching"/>
    <s v="LHIN7"/>
    <x v="7"/>
    <n v="2019"/>
    <x v="1"/>
    <x v="6"/>
    <n v="61"/>
    <x v="8"/>
    <n v="98"/>
    <n v="59.78"/>
  </r>
  <r>
    <s v="Sinai Health System"/>
    <s v="Mount Sinai Hospital Site"/>
    <s v="Acute Teaching"/>
    <s v="LHIN7"/>
    <x v="7"/>
    <n v="2019"/>
    <x v="1"/>
    <x v="6"/>
    <n v="61"/>
    <x v="10"/>
    <n v="98"/>
    <n v="59.78"/>
  </r>
  <r>
    <s v="Sinai Health System"/>
    <s v="Mount Sinai Hospital Site"/>
    <s v="Acute Teaching"/>
    <s v="LHIN7"/>
    <x v="7"/>
    <n v="2019"/>
    <x v="1"/>
    <x v="6"/>
    <n v="61"/>
    <x v="13"/>
    <n v="100"/>
    <n v="61"/>
  </r>
  <r>
    <s v="Sinai Health System"/>
    <s v="Mount Sinai Hospital Site"/>
    <s v="Acute Teaching"/>
    <s v="LHIN7"/>
    <x v="7"/>
    <n v="2019"/>
    <x v="1"/>
    <x v="20"/>
    <n v="46"/>
    <x v="1"/>
    <n v="93"/>
    <n v="42.78"/>
  </r>
  <r>
    <s v="Sinai Health System"/>
    <s v="Mount Sinai Hospital Site"/>
    <s v="Acute Teaching"/>
    <s v="LHIN7"/>
    <x v="7"/>
    <n v="2019"/>
    <x v="1"/>
    <x v="20"/>
    <n v="46"/>
    <x v="13"/>
    <n v="100"/>
    <n v="46"/>
  </r>
  <r>
    <s v="Sinai Health System"/>
    <s v="Mount Sinai Hospital Site"/>
    <s v="Acute Teaching"/>
    <s v="LHIN7"/>
    <x v="7"/>
    <n v="2019"/>
    <x v="1"/>
    <x v="8"/>
    <n v="32"/>
    <x v="16"/>
    <n v="100"/>
    <n v="32"/>
  </r>
  <r>
    <s v="Sinai Health System"/>
    <s v="Mount Sinai Hospital Site"/>
    <s v="Acute Teaching"/>
    <s v="LHIN7"/>
    <x v="7"/>
    <n v="2019"/>
    <x v="1"/>
    <x v="8"/>
    <n v="32"/>
    <x v="14"/>
    <n v="66"/>
    <n v="21.12"/>
  </r>
  <r>
    <s v="Sinai Health System"/>
    <s v="Mount Sinai Hospital Site"/>
    <s v="Acute Teaching"/>
    <s v="LHIN7"/>
    <x v="7"/>
    <n v="2019"/>
    <x v="1"/>
    <x v="8"/>
    <n v="32"/>
    <x v="15"/>
    <n v="62"/>
    <n v="19.84"/>
  </r>
  <r>
    <s v="Sinai Health System"/>
    <s v="Mount Sinai Hospital Site"/>
    <s v="Acute Teaching"/>
    <s v="LHIN7"/>
    <x v="7"/>
    <n v="2019"/>
    <x v="1"/>
    <x v="8"/>
    <n v="32"/>
    <x v="13"/>
    <n v="100"/>
    <n v="32"/>
  </r>
  <r>
    <s v="Sinai Health System"/>
    <s v="Mount Sinai Hospital Site"/>
    <s v="Acute Teaching"/>
    <s v="LHIN7"/>
    <x v="7"/>
    <n v="2019"/>
    <x v="1"/>
    <x v="18"/>
    <n v="9"/>
    <x v="16"/>
    <n v="100"/>
    <n v="9"/>
  </r>
  <r>
    <s v="Sinai Health System"/>
    <s v="Mount Sinai Hospital Site"/>
    <s v="Acute Teaching"/>
    <s v="LHIN7"/>
    <x v="7"/>
    <n v="2019"/>
    <x v="1"/>
    <x v="18"/>
    <n v="9"/>
    <x v="14"/>
    <n v="89"/>
    <n v="8.01"/>
  </r>
  <r>
    <s v="Sinai Health System"/>
    <s v="Mount Sinai Hospital Site"/>
    <s v="Acute Teaching"/>
    <s v="LHIN7"/>
    <x v="7"/>
    <n v="2019"/>
    <x v="1"/>
    <x v="18"/>
    <n v="9"/>
    <x v="15"/>
    <n v="78"/>
    <n v="7.02"/>
  </r>
  <r>
    <s v="Sinai Health System"/>
    <s v="Mount Sinai Hospital Site"/>
    <s v="Acute Teaching"/>
    <s v="LHIN7"/>
    <x v="7"/>
    <n v="2019"/>
    <x v="1"/>
    <x v="18"/>
    <n v="9"/>
    <x v="13"/>
    <n v="100"/>
    <n v="9"/>
  </r>
  <r>
    <s v="Sinai Health System"/>
    <s v="Mount Sinai Hospital Site"/>
    <s v="Acute Teaching"/>
    <s v="LHIN7"/>
    <x v="7"/>
    <n v="2019"/>
    <x v="1"/>
    <x v="11"/>
    <n v="8"/>
    <x v="25"/>
    <n v="100"/>
    <n v="8"/>
  </r>
  <r>
    <s v="Sinai Health System"/>
    <s v="Mount Sinai Hospital Site"/>
    <s v="Acute Teaching"/>
    <s v="LHIN7"/>
    <x v="7"/>
    <n v="2019"/>
    <x v="1"/>
    <x v="11"/>
    <n v="8"/>
    <x v="26"/>
    <n v="100"/>
    <n v="8"/>
  </r>
  <r>
    <s v="Sinai Health System"/>
    <s v="Mount Sinai Hospital Site"/>
    <s v="Acute Teaching"/>
    <s v="LHIN7"/>
    <x v="7"/>
    <n v="2019"/>
    <x v="1"/>
    <x v="11"/>
    <n v="8"/>
    <x v="27"/>
    <n v="100"/>
    <n v="8"/>
  </r>
  <r>
    <s v="Sinai Health System"/>
    <s v="Mount Sinai Hospital Site"/>
    <s v="Acute Teaching"/>
    <s v="LHIN7"/>
    <x v="7"/>
    <n v="2019"/>
    <x v="1"/>
    <x v="11"/>
    <n v="8"/>
    <x v="28"/>
    <n v="100"/>
    <n v="8"/>
  </r>
  <r>
    <s v="Sinai Health System"/>
    <s v="Mount Sinai Hospital Site"/>
    <s v="Acute Teaching"/>
    <s v="LHIN7"/>
    <x v="7"/>
    <n v="2019"/>
    <x v="1"/>
    <x v="11"/>
    <n v="8"/>
    <x v="14"/>
    <n v="100"/>
    <n v="8"/>
  </r>
  <r>
    <s v="Sinai Health System"/>
    <s v="Mount Sinai Hospital Site"/>
    <s v="Acute Teaching"/>
    <s v="LHIN7"/>
    <x v="7"/>
    <n v="2019"/>
    <x v="1"/>
    <x v="11"/>
    <n v="8"/>
    <x v="15"/>
    <n v="62"/>
    <n v="4.96"/>
  </r>
  <r>
    <s v="Sinai Health System"/>
    <s v="Mount Sinai Hospital Site"/>
    <s v="Acute Teaching"/>
    <s v="LHIN7"/>
    <x v="7"/>
    <n v="2019"/>
    <x v="1"/>
    <x v="11"/>
    <n v="8"/>
    <x v="29"/>
    <n v="88"/>
    <n v="7.04"/>
  </r>
  <r>
    <s v="Sinai Health System"/>
    <s v="Mount Sinai Hospital Site"/>
    <s v="Acute Teaching"/>
    <s v="LHIN7"/>
    <x v="7"/>
    <n v="2019"/>
    <x v="1"/>
    <x v="11"/>
    <n v="8"/>
    <x v="13"/>
    <n v="100"/>
    <n v="8"/>
  </r>
  <r>
    <s v="Ross Memorial Hospital"/>
    <s v="Ross Memorial Hospital"/>
    <s v="Large Community"/>
    <s v="LHIN9"/>
    <x v="5"/>
    <n v="2020"/>
    <x v="0"/>
    <x v="9"/>
    <n v="35"/>
    <x v="0"/>
    <n v="89"/>
    <n v="31.15"/>
  </r>
  <r>
    <s v="Ross Memorial Hospital"/>
    <s v="Ross Memorial Hospital"/>
    <s v="Large Community"/>
    <s v="LHIN9"/>
    <x v="5"/>
    <n v="2020"/>
    <x v="0"/>
    <x v="9"/>
    <n v="35"/>
    <x v="3"/>
    <n v="91"/>
    <n v="31.85"/>
  </r>
  <r>
    <s v="Ross Memorial Hospital"/>
    <s v="Ross Memorial Hospital"/>
    <s v="Large Community"/>
    <s v="LHIN9"/>
    <x v="5"/>
    <n v="2020"/>
    <x v="0"/>
    <x v="9"/>
    <n v="35"/>
    <x v="19"/>
    <n v="89"/>
    <n v="31.15"/>
  </r>
  <r>
    <s v="Ross Memorial Hospital"/>
    <s v="Ross Memorial Hospital"/>
    <s v="Large Community"/>
    <s v="LHIN9"/>
    <x v="5"/>
    <n v="2020"/>
    <x v="0"/>
    <x v="9"/>
    <n v="35"/>
    <x v="5"/>
    <n v="86"/>
    <n v="30.1"/>
  </r>
  <r>
    <s v="Ross Memorial Hospital"/>
    <s v="Ross Memorial Hospital"/>
    <s v="Large Community"/>
    <s v="LHIN9"/>
    <x v="5"/>
    <n v="2020"/>
    <x v="0"/>
    <x v="9"/>
    <n v="35"/>
    <x v="4"/>
    <n v="100"/>
    <n v="35"/>
  </r>
  <r>
    <s v="Ross Memorial Hospital"/>
    <s v="Ross Memorial Hospital"/>
    <s v="Large Community"/>
    <s v="LHIN9"/>
    <x v="5"/>
    <n v="2020"/>
    <x v="0"/>
    <x v="9"/>
    <n v="35"/>
    <x v="6"/>
    <n v="100"/>
    <n v="35"/>
  </r>
  <r>
    <s v="Ross Memorial Hospital"/>
    <s v="Ross Memorial Hospital"/>
    <s v="Large Community"/>
    <s v="LHIN9"/>
    <x v="5"/>
    <n v="2020"/>
    <x v="0"/>
    <x v="0"/>
    <n v="58"/>
    <x v="0"/>
    <n v="83"/>
    <n v="48.14"/>
  </r>
  <r>
    <s v="Ross Memorial Hospital"/>
    <s v="Ross Memorial Hospital"/>
    <s v="Large Community"/>
    <s v="LHIN9"/>
    <x v="5"/>
    <n v="2020"/>
    <x v="0"/>
    <x v="0"/>
    <n v="58"/>
    <x v="3"/>
    <n v="95"/>
    <n v="55.1"/>
  </r>
  <r>
    <s v="Ross Memorial Hospital"/>
    <s v="Ross Memorial Hospital"/>
    <s v="Large Community"/>
    <s v="LHIN9"/>
    <x v="5"/>
    <n v="2020"/>
    <x v="0"/>
    <x v="0"/>
    <n v="58"/>
    <x v="19"/>
    <n v="48"/>
    <n v="27.84"/>
  </r>
  <r>
    <s v="Ross Memorial Hospital"/>
    <s v="Ross Memorial Hospital"/>
    <s v="Large Community"/>
    <s v="LHIN9"/>
    <x v="5"/>
    <n v="2020"/>
    <x v="0"/>
    <x v="0"/>
    <n v="58"/>
    <x v="5"/>
    <n v="86"/>
    <n v="49.88"/>
  </r>
  <r>
    <s v="Ross Memorial Hospital"/>
    <s v="Ross Memorial Hospital"/>
    <s v="Large Community"/>
    <s v="LHIN9"/>
    <x v="5"/>
    <n v="2020"/>
    <x v="0"/>
    <x v="0"/>
    <n v="58"/>
    <x v="4"/>
    <n v="100"/>
    <n v="58"/>
  </r>
  <r>
    <s v="Ross Memorial Hospital"/>
    <s v="Ross Memorial Hospital"/>
    <s v="Large Community"/>
    <s v="LHIN9"/>
    <x v="5"/>
    <n v="2020"/>
    <x v="0"/>
    <x v="0"/>
    <n v="58"/>
    <x v="6"/>
    <n v="91"/>
    <n v="52.78"/>
  </r>
  <r>
    <s v="Ross Memorial Hospital"/>
    <s v="Ross Memorial Hospital"/>
    <s v="Large Community"/>
    <s v="LHIN9"/>
    <x v="5"/>
    <n v="2020"/>
    <x v="0"/>
    <x v="1"/>
    <n v="460"/>
    <x v="7"/>
    <n v="70"/>
    <n v="322"/>
  </r>
  <r>
    <s v="Ross Memorial Hospital"/>
    <s v="Ross Memorial Hospital"/>
    <s v="Large Community"/>
    <s v="LHIN9"/>
    <x v="5"/>
    <n v="2020"/>
    <x v="0"/>
    <x v="1"/>
    <n v="460"/>
    <x v="9"/>
    <n v="78"/>
    <n v="358.8"/>
  </r>
  <r>
    <s v="Ross Memorial Hospital"/>
    <s v="Ross Memorial Hospital"/>
    <s v="Large Community"/>
    <s v="LHIN9"/>
    <x v="5"/>
    <n v="2020"/>
    <x v="0"/>
    <x v="1"/>
    <n v="460"/>
    <x v="0"/>
    <n v="85"/>
    <n v="391"/>
  </r>
  <r>
    <s v="Ross Memorial Hospital"/>
    <s v="Ross Memorial Hospital"/>
    <s v="Large Community"/>
    <s v="LHIN9"/>
    <x v="5"/>
    <n v="2020"/>
    <x v="0"/>
    <x v="1"/>
    <n v="460"/>
    <x v="3"/>
    <n v="95"/>
    <n v="437"/>
  </r>
  <r>
    <s v="Ross Memorial Hospital"/>
    <s v="Ross Memorial Hospital"/>
    <s v="Large Community"/>
    <s v="LHIN9"/>
    <x v="5"/>
    <n v="2020"/>
    <x v="0"/>
    <x v="1"/>
    <n v="460"/>
    <x v="19"/>
    <n v="95"/>
    <n v="437"/>
  </r>
  <r>
    <s v="Ross Memorial Hospital"/>
    <s v="Ross Memorial Hospital"/>
    <s v="Large Community"/>
    <s v="LHIN9"/>
    <x v="5"/>
    <n v="2020"/>
    <x v="0"/>
    <x v="1"/>
    <n v="460"/>
    <x v="5"/>
    <n v="84"/>
    <n v="386.4"/>
  </r>
  <r>
    <s v="Ross Memorial Hospital"/>
    <s v="Ross Memorial Hospital"/>
    <s v="Large Community"/>
    <s v="LHIN9"/>
    <x v="5"/>
    <n v="2020"/>
    <x v="0"/>
    <x v="1"/>
    <n v="460"/>
    <x v="1"/>
    <n v="91"/>
    <n v="418.6"/>
  </r>
  <r>
    <s v="Ross Memorial Hospital"/>
    <s v="Ross Memorial Hospital"/>
    <s v="Large Community"/>
    <s v="LHIN9"/>
    <x v="5"/>
    <n v="2020"/>
    <x v="0"/>
    <x v="1"/>
    <n v="460"/>
    <x v="4"/>
    <n v="100"/>
    <n v="460"/>
  </r>
  <r>
    <s v="Ross Memorial Hospital"/>
    <s v="Ross Memorial Hospital"/>
    <s v="Large Community"/>
    <s v="LHIN9"/>
    <x v="5"/>
    <n v="2020"/>
    <x v="0"/>
    <x v="1"/>
    <n v="460"/>
    <x v="10"/>
    <n v="96"/>
    <n v="441.6"/>
  </r>
  <r>
    <s v="Ross Memorial Hospital"/>
    <s v="Ross Memorial Hospital"/>
    <s v="Large Community"/>
    <s v="LHIN9"/>
    <x v="5"/>
    <n v="2020"/>
    <x v="0"/>
    <x v="1"/>
    <n v="460"/>
    <x v="8"/>
    <n v="90"/>
    <n v="414"/>
  </r>
  <r>
    <s v="Ross Memorial Hospital"/>
    <s v="Ross Memorial Hospital"/>
    <s v="Large Community"/>
    <s v="LHIN9"/>
    <x v="5"/>
    <n v="2020"/>
    <x v="0"/>
    <x v="1"/>
    <n v="460"/>
    <x v="6"/>
    <n v="94"/>
    <n v="432.4"/>
  </r>
  <r>
    <s v="Ross Memorial Hospital"/>
    <s v="Ross Memorial Hospital"/>
    <s v="Large Community"/>
    <s v="LHIN9"/>
    <x v="5"/>
    <n v="2020"/>
    <x v="0"/>
    <x v="1"/>
    <n v="56"/>
    <x v="7"/>
    <n v="70"/>
    <n v="39.200000000000003"/>
  </r>
  <r>
    <s v="Ross Memorial Hospital"/>
    <s v="Ross Memorial Hospital"/>
    <s v="Large Community"/>
    <s v="LHIN9"/>
    <x v="5"/>
    <n v="2020"/>
    <x v="0"/>
    <x v="1"/>
    <n v="56"/>
    <x v="9"/>
    <n v="34"/>
    <n v="19.04"/>
  </r>
  <r>
    <s v="Ross Memorial Hospital"/>
    <s v="Ross Memorial Hospital"/>
    <s v="Large Community"/>
    <s v="LHIN9"/>
    <x v="5"/>
    <n v="2020"/>
    <x v="0"/>
    <x v="1"/>
    <n v="56"/>
    <x v="0"/>
    <n v="85"/>
    <n v="47.6"/>
  </r>
  <r>
    <s v="Ross Memorial Hospital"/>
    <s v="Ross Memorial Hospital"/>
    <s v="Large Community"/>
    <s v="LHIN9"/>
    <x v="5"/>
    <n v="2020"/>
    <x v="0"/>
    <x v="1"/>
    <n v="56"/>
    <x v="3"/>
    <n v="95"/>
    <n v="53.2"/>
  </r>
  <r>
    <s v="Ross Memorial Hospital"/>
    <s v="Ross Memorial Hospital"/>
    <s v="Large Community"/>
    <s v="LHIN9"/>
    <x v="5"/>
    <n v="2020"/>
    <x v="0"/>
    <x v="1"/>
    <n v="56"/>
    <x v="5"/>
    <n v="84"/>
    <n v="47.04"/>
  </r>
  <r>
    <s v="Ross Memorial Hospital"/>
    <s v="Ross Memorial Hospital"/>
    <s v="Large Community"/>
    <s v="LHIN9"/>
    <x v="5"/>
    <n v="2020"/>
    <x v="0"/>
    <x v="1"/>
    <n v="56"/>
    <x v="1"/>
    <n v="91"/>
    <n v="50.96"/>
  </r>
  <r>
    <s v="Ross Memorial Hospital"/>
    <s v="Ross Memorial Hospital"/>
    <s v="Large Community"/>
    <s v="LHIN9"/>
    <x v="5"/>
    <n v="2020"/>
    <x v="0"/>
    <x v="1"/>
    <n v="56"/>
    <x v="4"/>
    <n v="100"/>
    <n v="56"/>
  </r>
  <r>
    <s v="Ross Memorial Hospital"/>
    <s v="Ross Memorial Hospital"/>
    <s v="Large Community"/>
    <s v="LHIN9"/>
    <x v="5"/>
    <n v="2020"/>
    <x v="0"/>
    <x v="1"/>
    <n v="56"/>
    <x v="10"/>
    <n v="96"/>
    <n v="53.76"/>
  </r>
  <r>
    <s v="Ross Memorial Hospital"/>
    <s v="Ross Memorial Hospital"/>
    <s v="Large Community"/>
    <s v="LHIN9"/>
    <x v="5"/>
    <n v="2020"/>
    <x v="0"/>
    <x v="1"/>
    <n v="56"/>
    <x v="8"/>
    <n v="90"/>
    <n v="50.4"/>
  </r>
  <r>
    <s v="Ross Memorial Hospital"/>
    <s v="Ross Memorial Hospital"/>
    <s v="Large Community"/>
    <s v="LHIN9"/>
    <x v="5"/>
    <n v="2020"/>
    <x v="0"/>
    <x v="1"/>
    <n v="56"/>
    <x v="6"/>
    <n v="94"/>
    <n v="52.64"/>
  </r>
  <r>
    <s v="Ross Memorial Hospital"/>
    <s v="Ross Memorial Hospital"/>
    <s v="Large Community"/>
    <s v="LHIN9"/>
    <x v="5"/>
    <n v="2020"/>
    <x v="0"/>
    <x v="2"/>
    <n v="81"/>
    <x v="9"/>
    <n v="84"/>
    <n v="68.040000000000006"/>
  </r>
  <r>
    <s v="Ross Memorial Hospital"/>
    <s v="Ross Memorial Hospital"/>
    <s v="Large Community"/>
    <s v="LHIN9"/>
    <x v="5"/>
    <n v="2020"/>
    <x v="0"/>
    <x v="2"/>
    <n v="81"/>
    <x v="0"/>
    <n v="82"/>
    <n v="66.42"/>
  </r>
  <r>
    <s v="Ross Memorial Hospital"/>
    <s v="Ross Memorial Hospital"/>
    <s v="Large Community"/>
    <s v="LHIN9"/>
    <x v="5"/>
    <n v="2020"/>
    <x v="0"/>
    <x v="2"/>
    <n v="81"/>
    <x v="3"/>
    <n v="98"/>
    <n v="79.38"/>
  </r>
  <r>
    <s v="Ross Memorial Hospital"/>
    <s v="Ross Memorial Hospital"/>
    <s v="Large Community"/>
    <s v="LHIN9"/>
    <x v="5"/>
    <n v="2020"/>
    <x v="0"/>
    <x v="2"/>
    <n v="81"/>
    <x v="19"/>
    <n v="23"/>
    <n v="18.63"/>
  </r>
  <r>
    <s v="Ross Memorial Hospital"/>
    <s v="Ross Memorial Hospital"/>
    <s v="Large Community"/>
    <s v="LHIN9"/>
    <x v="5"/>
    <n v="2020"/>
    <x v="0"/>
    <x v="2"/>
    <n v="81"/>
    <x v="5"/>
    <n v="96"/>
    <n v="77.760000000000005"/>
  </r>
  <r>
    <s v="Ross Memorial Hospital"/>
    <s v="Ross Memorial Hospital"/>
    <s v="Large Community"/>
    <s v="LHIN9"/>
    <x v="5"/>
    <n v="2020"/>
    <x v="0"/>
    <x v="2"/>
    <n v="81"/>
    <x v="1"/>
    <n v="95"/>
    <n v="76.95"/>
  </r>
  <r>
    <s v="Ross Memorial Hospital"/>
    <s v="Ross Memorial Hospital"/>
    <s v="Large Community"/>
    <s v="LHIN9"/>
    <x v="5"/>
    <n v="2020"/>
    <x v="0"/>
    <x v="2"/>
    <n v="81"/>
    <x v="4"/>
    <n v="100"/>
    <n v="81"/>
  </r>
  <r>
    <s v="Ross Memorial Hospital"/>
    <s v="Ross Memorial Hospital"/>
    <s v="Large Community"/>
    <s v="LHIN9"/>
    <x v="5"/>
    <n v="2020"/>
    <x v="0"/>
    <x v="2"/>
    <n v="81"/>
    <x v="10"/>
    <n v="96"/>
    <n v="77.760000000000005"/>
  </r>
  <r>
    <s v="Ross Memorial Hospital"/>
    <s v="Ross Memorial Hospital"/>
    <s v="Large Community"/>
    <s v="LHIN9"/>
    <x v="5"/>
    <n v="2020"/>
    <x v="0"/>
    <x v="2"/>
    <n v="81"/>
    <x v="8"/>
    <n v="98"/>
    <n v="79.38"/>
  </r>
  <r>
    <s v="Ross Memorial Hospital"/>
    <s v="Ross Memorial Hospital"/>
    <s v="Large Community"/>
    <s v="LHIN9"/>
    <x v="5"/>
    <n v="2020"/>
    <x v="0"/>
    <x v="2"/>
    <n v="81"/>
    <x v="6"/>
    <n v="98"/>
    <n v="79.38"/>
  </r>
  <r>
    <s v="Ross Memorial Hospital"/>
    <s v="Ross Memorial Hospital"/>
    <s v="Large Community"/>
    <s v="LHIN9"/>
    <x v="5"/>
    <n v="2020"/>
    <x v="0"/>
    <x v="2"/>
    <n v="40"/>
    <x v="9"/>
    <n v="43"/>
    <n v="17.2"/>
  </r>
  <r>
    <s v="Ross Memorial Hospital"/>
    <s v="Ross Memorial Hospital"/>
    <s v="Large Community"/>
    <s v="LHIN9"/>
    <x v="5"/>
    <n v="2020"/>
    <x v="0"/>
    <x v="2"/>
    <n v="40"/>
    <x v="0"/>
    <n v="82"/>
    <n v="32.799999999999997"/>
  </r>
  <r>
    <s v="Ross Memorial Hospital"/>
    <s v="Ross Memorial Hospital"/>
    <s v="Large Community"/>
    <s v="LHIN9"/>
    <x v="5"/>
    <n v="2020"/>
    <x v="0"/>
    <x v="2"/>
    <n v="40"/>
    <x v="3"/>
    <n v="98"/>
    <n v="39.200000000000003"/>
  </r>
  <r>
    <s v="Ross Memorial Hospital"/>
    <s v="Ross Memorial Hospital"/>
    <s v="Large Community"/>
    <s v="LHIN9"/>
    <x v="5"/>
    <n v="2020"/>
    <x v="0"/>
    <x v="2"/>
    <n v="40"/>
    <x v="5"/>
    <n v="96"/>
    <n v="38.4"/>
  </r>
  <r>
    <s v="Ross Memorial Hospital"/>
    <s v="Ross Memorial Hospital"/>
    <s v="Large Community"/>
    <s v="LHIN9"/>
    <x v="5"/>
    <n v="2020"/>
    <x v="0"/>
    <x v="2"/>
    <n v="40"/>
    <x v="1"/>
    <n v="95"/>
    <n v="38"/>
  </r>
  <r>
    <s v="Ross Memorial Hospital"/>
    <s v="Ross Memorial Hospital"/>
    <s v="Large Community"/>
    <s v="LHIN9"/>
    <x v="5"/>
    <n v="2020"/>
    <x v="0"/>
    <x v="2"/>
    <n v="40"/>
    <x v="4"/>
    <n v="100"/>
    <n v="40"/>
  </r>
  <r>
    <s v="Ross Memorial Hospital"/>
    <s v="Ross Memorial Hospital"/>
    <s v="Large Community"/>
    <s v="LHIN9"/>
    <x v="5"/>
    <n v="2020"/>
    <x v="0"/>
    <x v="2"/>
    <n v="40"/>
    <x v="10"/>
    <n v="96"/>
    <n v="38.4"/>
  </r>
  <r>
    <s v="Ross Memorial Hospital"/>
    <s v="Ross Memorial Hospital"/>
    <s v="Large Community"/>
    <s v="LHIN9"/>
    <x v="5"/>
    <n v="2020"/>
    <x v="0"/>
    <x v="2"/>
    <n v="40"/>
    <x v="8"/>
    <n v="98"/>
    <n v="39.200000000000003"/>
  </r>
  <r>
    <s v="Ross Memorial Hospital"/>
    <s v="Ross Memorial Hospital"/>
    <s v="Large Community"/>
    <s v="LHIN9"/>
    <x v="5"/>
    <n v="2020"/>
    <x v="0"/>
    <x v="2"/>
    <n v="40"/>
    <x v="6"/>
    <n v="98"/>
    <n v="39.200000000000003"/>
  </r>
  <r>
    <s v="Ross Memorial Hospital"/>
    <s v="Ross Memorial Hospital"/>
    <s v="Large Community"/>
    <s v="LHIN9"/>
    <x v="5"/>
    <n v="2020"/>
    <x v="0"/>
    <x v="3"/>
    <n v="44"/>
    <x v="7"/>
    <n v="93"/>
    <n v="40.92"/>
  </r>
  <r>
    <s v="Ross Memorial Hospital"/>
    <s v="Ross Memorial Hospital"/>
    <s v="Large Community"/>
    <s v="LHIN9"/>
    <x v="5"/>
    <n v="2020"/>
    <x v="0"/>
    <x v="3"/>
    <n v="44"/>
    <x v="9"/>
    <n v="95"/>
    <n v="41.8"/>
  </r>
  <r>
    <s v="Ross Memorial Hospital"/>
    <s v="Ross Memorial Hospital"/>
    <s v="Large Community"/>
    <s v="LHIN9"/>
    <x v="5"/>
    <n v="2020"/>
    <x v="0"/>
    <x v="3"/>
    <n v="44"/>
    <x v="0"/>
    <n v="100"/>
    <n v="44"/>
  </r>
  <r>
    <s v="Ross Memorial Hospital"/>
    <s v="Ross Memorial Hospital"/>
    <s v="Large Community"/>
    <s v="LHIN9"/>
    <x v="5"/>
    <n v="2020"/>
    <x v="0"/>
    <x v="3"/>
    <n v="44"/>
    <x v="3"/>
    <n v="93"/>
    <n v="40.92"/>
  </r>
  <r>
    <s v="Ross Memorial Hospital"/>
    <s v="Ross Memorial Hospital"/>
    <s v="Large Community"/>
    <s v="LHIN9"/>
    <x v="5"/>
    <n v="2020"/>
    <x v="0"/>
    <x v="3"/>
    <n v="44"/>
    <x v="5"/>
    <n v="95"/>
    <n v="41.8"/>
  </r>
  <r>
    <s v="Ross Memorial Hospital"/>
    <s v="Ross Memorial Hospital"/>
    <s v="Large Community"/>
    <s v="LHIN9"/>
    <x v="5"/>
    <n v="2020"/>
    <x v="0"/>
    <x v="3"/>
    <n v="44"/>
    <x v="1"/>
    <n v="98"/>
    <n v="43.12"/>
  </r>
  <r>
    <s v="Ross Memorial Hospital"/>
    <s v="Ross Memorial Hospital"/>
    <s v="Large Community"/>
    <s v="LHIN9"/>
    <x v="5"/>
    <n v="2020"/>
    <x v="0"/>
    <x v="3"/>
    <n v="44"/>
    <x v="4"/>
    <n v="100"/>
    <n v="44"/>
  </r>
  <r>
    <s v="Ross Memorial Hospital"/>
    <s v="Ross Memorial Hospital"/>
    <s v="Large Community"/>
    <s v="LHIN9"/>
    <x v="5"/>
    <n v="2020"/>
    <x v="0"/>
    <x v="3"/>
    <n v="44"/>
    <x v="10"/>
    <n v="100"/>
    <n v="44"/>
  </r>
  <r>
    <s v="Ross Memorial Hospital"/>
    <s v="Ross Memorial Hospital"/>
    <s v="Large Community"/>
    <s v="LHIN9"/>
    <x v="5"/>
    <n v="2020"/>
    <x v="0"/>
    <x v="3"/>
    <n v="44"/>
    <x v="8"/>
    <n v="100"/>
    <n v="44"/>
  </r>
  <r>
    <s v="Ross Memorial Hospital"/>
    <s v="Ross Memorial Hospital"/>
    <s v="Large Community"/>
    <s v="LHIN9"/>
    <x v="5"/>
    <n v="2020"/>
    <x v="0"/>
    <x v="3"/>
    <n v="44"/>
    <x v="6"/>
    <n v="98"/>
    <n v="43.12"/>
  </r>
  <r>
    <s v="Ross Memorial Hospital"/>
    <s v="Ross Memorial Hospital"/>
    <s v="Large Community"/>
    <s v="LHIN9"/>
    <x v="5"/>
    <n v="2020"/>
    <x v="0"/>
    <x v="3"/>
    <n v="22"/>
    <x v="7"/>
    <n v="93"/>
    <n v="20.46"/>
  </r>
  <r>
    <s v="Ross Memorial Hospital"/>
    <s v="Ross Memorial Hospital"/>
    <s v="Large Community"/>
    <s v="LHIN9"/>
    <x v="5"/>
    <n v="2020"/>
    <x v="0"/>
    <x v="3"/>
    <n v="22"/>
    <x v="9"/>
    <n v="69"/>
    <n v="15.18"/>
  </r>
  <r>
    <s v="Ross Memorial Hospital"/>
    <s v="Ross Memorial Hospital"/>
    <s v="Large Community"/>
    <s v="LHIN9"/>
    <x v="5"/>
    <n v="2020"/>
    <x v="0"/>
    <x v="3"/>
    <n v="22"/>
    <x v="0"/>
    <n v="100"/>
    <n v="22"/>
  </r>
  <r>
    <s v="Ross Memorial Hospital"/>
    <s v="Ross Memorial Hospital"/>
    <s v="Large Community"/>
    <s v="LHIN9"/>
    <x v="5"/>
    <n v="2020"/>
    <x v="0"/>
    <x v="3"/>
    <n v="22"/>
    <x v="3"/>
    <n v="93"/>
    <n v="20.46"/>
  </r>
  <r>
    <s v="Ross Memorial Hospital"/>
    <s v="Ross Memorial Hospital"/>
    <s v="Large Community"/>
    <s v="LHIN9"/>
    <x v="5"/>
    <n v="2020"/>
    <x v="0"/>
    <x v="3"/>
    <n v="22"/>
    <x v="5"/>
    <n v="95"/>
    <n v="20.9"/>
  </r>
  <r>
    <s v="Ross Memorial Hospital"/>
    <s v="Ross Memorial Hospital"/>
    <s v="Large Community"/>
    <s v="LHIN9"/>
    <x v="5"/>
    <n v="2020"/>
    <x v="0"/>
    <x v="3"/>
    <n v="22"/>
    <x v="1"/>
    <n v="98"/>
    <n v="21.56"/>
  </r>
  <r>
    <s v="Ross Memorial Hospital"/>
    <s v="Ross Memorial Hospital"/>
    <s v="Large Community"/>
    <s v="LHIN9"/>
    <x v="5"/>
    <n v="2020"/>
    <x v="0"/>
    <x v="3"/>
    <n v="22"/>
    <x v="4"/>
    <n v="100"/>
    <n v="22"/>
  </r>
  <r>
    <s v="Ross Memorial Hospital"/>
    <s v="Ross Memorial Hospital"/>
    <s v="Large Community"/>
    <s v="LHIN9"/>
    <x v="5"/>
    <n v="2020"/>
    <x v="0"/>
    <x v="3"/>
    <n v="22"/>
    <x v="10"/>
    <n v="100"/>
    <n v="22"/>
  </r>
  <r>
    <s v="Ross Memorial Hospital"/>
    <s v="Ross Memorial Hospital"/>
    <s v="Large Community"/>
    <s v="LHIN9"/>
    <x v="5"/>
    <n v="2020"/>
    <x v="0"/>
    <x v="3"/>
    <n v="22"/>
    <x v="8"/>
    <n v="100"/>
    <n v="22"/>
  </r>
  <r>
    <s v="Ross Memorial Hospital"/>
    <s v="Ross Memorial Hospital"/>
    <s v="Large Community"/>
    <s v="LHIN9"/>
    <x v="5"/>
    <n v="2020"/>
    <x v="0"/>
    <x v="3"/>
    <n v="22"/>
    <x v="6"/>
    <n v="98"/>
    <n v="21.56"/>
  </r>
  <r>
    <s v="Ross Memorial Hospital"/>
    <s v="Ross Memorial Hospital"/>
    <s v="Large Community"/>
    <s v="LHIN9"/>
    <x v="5"/>
    <n v="2020"/>
    <x v="0"/>
    <x v="4"/>
    <n v="44"/>
    <x v="11"/>
    <n v="89"/>
    <n v="39.159999999999997"/>
  </r>
  <r>
    <s v="Ross Memorial Hospital"/>
    <s v="Ross Memorial Hospital"/>
    <s v="Large Community"/>
    <s v="LHIN9"/>
    <x v="5"/>
    <n v="2020"/>
    <x v="0"/>
    <x v="4"/>
    <n v="44"/>
    <x v="0"/>
    <n v="78"/>
    <n v="34.32"/>
  </r>
  <r>
    <s v="Ross Memorial Hospital"/>
    <s v="Ross Memorial Hospital"/>
    <s v="Large Community"/>
    <s v="LHIN9"/>
    <x v="5"/>
    <n v="2020"/>
    <x v="0"/>
    <x v="4"/>
    <n v="44"/>
    <x v="3"/>
    <n v="87"/>
    <n v="38.28"/>
  </r>
  <r>
    <s v="Ross Memorial Hospital"/>
    <s v="Ross Memorial Hospital"/>
    <s v="Large Community"/>
    <s v="LHIN9"/>
    <x v="5"/>
    <n v="2020"/>
    <x v="0"/>
    <x v="4"/>
    <n v="44"/>
    <x v="4"/>
    <n v="87"/>
    <n v="38.28"/>
  </r>
  <r>
    <s v="Ross Memorial Hospital"/>
    <s v="Ross Memorial Hospital"/>
    <s v="Large Community"/>
    <s v="LHIN9"/>
    <x v="5"/>
    <n v="2020"/>
    <x v="0"/>
    <x v="4"/>
    <n v="44"/>
    <x v="10"/>
    <n v="99"/>
    <n v="43.56"/>
  </r>
  <r>
    <s v="Ross Memorial Hospital"/>
    <s v="Ross Memorial Hospital"/>
    <s v="Large Community"/>
    <s v="LHIN9"/>
    <x v="5"/>
    <n v="2020"/>
    <x v="0"/>
    <x v="4"/>
    <n v="44"/>
    <x v="6"/>
    <n v="94"/>
    <n v="41.36"/>
  </r>
  <r>
    <s v="Ross Memorial Hospital"/>
    <s v="Ross Memorial Hospital"/>
    <s v="Large Community"/>
    <s v="LHIN9"/>
    <x v="5"/>
    <n v="2020"/>
    <x v="1"/>
    <x v="11"/>
    <n v="51"/>
    <x v="15"/>
    <n v="76"/>
    <n v="38.76"/>
  </r>
  <r>
    <s v="Ross Memorial Hospital"/>
    <s v="Ross Memorial Hospital"/>
    <s v="Large Community"/>
    <s v="LHIN9"/>
    <x v="5"/>
    <n v="2020"/>
    <x v="1"/>
    <x v="11"/>
    <n v="51"/>
    <x v="29"/>
    <n v="100"/>
    <n v="51"/>
  </r>
  <r>
    <s v="Ross Memorial Hospital"/>
    <s v="Ross Memorial Hospital"/>
    <s v="Large Community"/>
    <s v="LHIN9"/>
    <x v="5"/>
    <n v="2020"/>
    <x v="1"/>
    <x v="11"/>
    <n v="51"/>
    <x v="5"/>
    <n v="75"/>
    <n v="38.25"/>
  </r>
  <r>
    <s v="Ross Memorial Hospital"/>
    <s v="Ross Memorial Hospital"/>
    <s v="Large Community"/>
    <s v="LHIN9"/>
    <x v="5"/>
    <n v="2020"/>
    <x v="1"/>
    <x v="11"/>
    <n v="51"/>
    <x v="13"/>
    <n v="100"/>
    <n v="51"/>
  </r>
  <r>
    <s v="Ross Memorial Hospital"/>
    <s v="Ross Memorial Hospital"/>
    <s v="Large Community"/>
    <s v="LHIN9"/>
    <x v="5"/>
    <n v="2020"/>
    <x v="1"/>
    <x v="11"/>
    <n v="51"/>
    <x v="30"/>
    <n v="88"/>
    <n v="44.88"/>
  </r>
  <r>
    <s v="Ross Memorial Hospital"/>
    <s v="Ross Memorial Hospital"/>
    <s v="Large Community"/>
    <s v="LHIN9"/>
    <x v="5"/>
    <n v="2020"/>
    <x v="1"/>
    <x v="11"/>
    <n v="51"/>
    <x v="25"/>
    <n v="88"/>
    <n v="44.88"/>
  </r>
  <r>
    <s v="Ross Memorial Hospital"/>
    <s v="Ross Memorial Hospital"/>
    <s v="Large Community"/>
    <s v="LHIN9"/>
    <x v="5"/>
    <n v="2020"/>
    <x v="1"/>
    <x v="11"/>
    <n v="51"/>
    <x v="26"/>
    <n v="100"/>
    <n v="51"/>
  </r>
  <r>
    <s v="Ross Memorial Hospital"/>
    <s v="Ross Memorial Hospital"/>
    <s v="Large Community"/>
    <s v="LHIN9"/>
    <x v="5"/>
    <n v="2020"/>
    <x v="1"/>
    <x v="11"/>
    <n v="51"/>
    <x v="27"/>
    <n v="94"/>
    <n v="47.94"/>
  </r>
  <r>
    <s v="Ross Memorial Hospital"/>
    <s v="Ross Memorial Hospital"/>
    <s v="Large Community"/>
    <s v="LHIN9"/>
    <x v="5"/>
    <n v="2020"/>
    <x v="1"/>
    <x v="11"/>
    <n v="51"/>
    <x v="28"/>
    <n v="98"/>
    <n v="49.98"/>
  </r>
  <r>
    <s v="Ross Memorial Hospital"/>
    <s v="Ross Memorial Hospital"/>
    <s v="Large Community"/>
    <s v="LHIN9"/>
    <x v="5"/>
    <n v="2020"/>
    <x v="1"/>
    <x v="7"/>
    <n v="186"/>
    <x v="14"/>
    <n v="81"/>
    <n v="150.66"/>
  </r>
  <r>
    <s v="Ross Memorial Hospital"/>
    <s v="Ross Memorial Hospital"/>
    <s v="Large Community"/>
    <s v="LHIN9"/>
    <x v="5"/>
    <n v="2020"/>
    <x v="1"/>
    <x v="7"/>
    <n v="186"/>
    <x v="12"/>
    <n v="71"/>
    <n v="132.06"/>
  </r>
  <r>
    <s v="Ross Memorial Hospital"/>
    <s v="Ross Memorial Hospital"/>
    <s v="Large Community"/>
    <s v="LHIN9"/>
    <x v="5"/>
    <n v="2020"/>
    <x v="1"/>
    <x v="7"/>
    <n v="186"/>
    <x v="15"/>
    <n v="65"/>
    <n v="120.9"/>
  </r>
  <r>
    <s v="Ross Memorial Hospital"/>
    <s v="Ross Memorial Hospital"/>
    <s v="Large Community"/>
    <s v="LHIN9"/>
    <x v="5"/>
    <n v="2020"/>
    <x v="1"/>
    <x v="7"/>
    <n v="186"/>
    <x v="9"/>
    <n v="71"/>
    <n v="132.06"/>
  </r>
  <r>
    <s v="Ross Memorial Hospital"/>
    <s v="Ross Memorial Hospital"/>
    <s v="Large Community"/>
    <s v="LHIN9"/>
    <x v="5"/>
    <n v="2020"/>
    <x v="1"/>
    <x v="7"/>
    <n v="186"/>
    <x v="5"/>
    <n v="100"/>
    <n v="186"/>
  </r>
  <r>
    <s v="Ross Memorial Hospital"/>
    <s v="Ross Memorial Hospital"/>
    <s v="Large Community"/>
    <s v="LHIN9"/>
    <x v="5"/>
    <n v="2020"/>
    <x v="1"/>
    <x v="7"/>
    <n v="186"/>
    <x v="21"/>
    <n v="98"/>
    <n v="182.28"/>
  </r>
  <r>
    <s v="Ross Memorial Hospital"/>
    <s v="Ross Memorial Hospital"/>
    <s v="Large Community"/>
    <s v="LHIN9"/>
    <x v="5"/>
    <n v="2020"/>
    <x v="1"/>
    <x v="7"/>
    <n v="186"/>
    <x v="13"/>
    <n v="100"/>
    <n v="186"/>
  </r>
  <r>
    <s v="Ross Memorial Hospital"/>
    <s v="Ross Memorial Hospital"/>
    <s v="Large Community"/>
    <s v="LHIN9"/>
    <x v="5"/>
    <n v="2020"/>
    <x v="1"/>
    <x v="5"/>
    <n v="47"/>
    <x v="14"/>
    <n v="64"/>
    <n v="30.08"/>
  </r>
  <r>
    <s v="Ross Memorial Hospital"/>
    <s v="Ross Memorial Hospital"/>
    <s v="Large Community"/>
    <s v="LHIN9"/>
    <x v="5"/>
    <n v="2020"/>
    <x v="1"/>
    <x v="5"/>
    <n v="47"/>
    <x v="12"/>
    <n v="66"/>
    <n v="31.02"/>
  </r>
  <r>
    <s v="Ross Memorial Hospital"/>
    <s v="Ross Memorial Hospital"/>
    <s v="Large Community"/>
    <s v="LHIN9"/>
    <x v="5"/>
    <n v="2020"/>
    <x v="1"/>
    <x v="5"/>
    <n v="47"/>
    <x v="15"/>
    <n v="51"/>
    <n v="23.97"/>
  </r>
  <r>
    <s v="Ross Memorial Hospital"/>
    <s v="Ross Memorial Hospital"/>
    <s v="Large Community"/>
    <s v="LHIN9"/>
    <x v="5"/>
    <n v="2020"/>
    <x v="1"/>
    <x v="5"/>
    <n v="47"/>
    <x v="13"/>
    <n v="100"/>
    <n v="47"/>
  </r>
  <r>
    <s v="Ross Memorial Hospital"/>
    <s v="Ross Memorial Hospital"/>
    <s v="Large Community"/>
    <s v="LHIN9"/>
    <x v="5"/>
    <n v="2020"/>
    <x v="1"/>
    <x v="16"/>
    <n v="32"/>
    <x v="7"/>
    <n v="13"/>
    <n v="4.16"/>
  </r>
  <r>
    <s v="Ross Memorial Hospital"/>
    <s v="Ross Memorial Hospital"/>
    <s v="Large Community"/>
    <s v="LHIN9"/>
    <x v="5"/>
    <n v="2020"/>
    <x v="1"/>
    <x v="16"/>
    <n v="32"/>
    <x v="19"/>
    <n v="32"/>
    <n v="10.24"/>
  </r>
  <r>
    <s v="Ross Memorial Hospital"/>
    <s v="Ross Memorial Hospital"/>
    <s v="Large Community"/>
    <s v="LHIN9"/>
    <x v="5"/>
    <n v="2020"/>
    <x v="1"/>
    <x v="16"/>
    <n v="32"/>
    <x v="13"/>
    <n v="99"/>
    <n v="31.68"/>
  </r>
  <r>
    <s v="Ross Memorial Hospital"/>
    <s v="Ross Memorial Hospital"/>
    <s v="Large Community"/>
    <s v="LHIN9"/>
    <x v="5"/>
    <n v="2020"/>
    <x v="1"/>
    <x v="6"/>
    <n v="104"/>
    <x v="7"/>
    <n v="98"/>
    <n v="101.92"/>
  </r>
  <r>
    <s v="Ross Memorial Hospital"/>
    <s v="Ross Memorial Hospital"/>
    <s v="Large Community"/>
    <s v="LHIN9"/>
    <x v="5"/>
    <n v="2020"/>
    <x v="1"/>
    <x v="6"/>
    <n v="104"/>
    <x v="19"/>
    <n v="99"/>
    <n v="102.96"/>
  </r>
  <r>
    <s v="Ross Memorial Hospital"/>
    <s v="Ross Memorial Hospital"/>
    <s v="Large Community"/>
    <s v="LHIN9"/>
    <x v="5"/>
    <n v="2020"/>
    <x v="1"/>
    <x v="6"/>
    <n v="104"/>
    <x v="13"/>
    <n v="100"/>
    <n v="104"/>
  </r>
  <r>
    <s v="Ross Memorial Hospital"/>
    <s v="Ross Memorial Hospital"/>
    <s v="Large Community"/>
    <s v="LHIN9"/>
    <x v="5"/>
    <n v="2020"/>
    <x v="1"/>
    <x v="18"/>
    <n v="31"/>
    <x v="14"/>
    <n v="87"/>
    <n v="26.97"/>
  </r>
  <r>
    <s v="Ross Memorial Hospital"/>
    <s v="Ross Memorial Hospital"/>
    <s v="Large Community"/>
    <s v="LHIN9"/>
    <x v="5"/>
    <n v="2020"/>
    <x v="1"/>
    <x v="18"/>
    <n v="31"/>
    <x v="15"/>
    <n v="87"/>
    <n v="26.97"/>
  </r>
  <r>
    <s v="Ross Memorial Hospital"/>
    <s v="Ross Memorial Hospital"/>
    <s v="Large Community"/>
    <s v="LHIN9"/>
    <x v="5"/>
    <n v="2020"/>
    <x v="1"/>
    <x v="18"/>
    <n v="31"/>
    <x v="16"/>
    <n v="100"/>
    <n v="31"/>
  </r>
  <r>
    <s v="Ross Memorial Hospital"/>
    <s v="Ross Memorial Hospital"/>
    <s v="Large Community"/>
    <s v="LHIN9"/>
    <x v="5"/>
    <n v="2020"/>
    <x v="1"/>
    <x v="18"/>
    <n v="31"/>
    <x v="13"/>
    <n v="100"/>
    <n v="31"/>
  </r>
  <r>
    <s v="Ross Memorial Hospital"/>
    <s v="Ross Memorial Hospital"/>
    <s v="Large Community"/>
    <s v="LHIN9"/>
    <x v="5"/>
    <n v="2020"/>
    <x v="1"/>
    <x v="8"/>
    <n v="42"/>
    <x v="14"/>
    <n v="55"/>
    <n v="23.1"/>
  </r>
  <r>
    <s v="Ross Memorial Hospital"/>
    <s v="Ross Memorial Hospital"/>
    <s v="Large Community"/>
    <s v="LHIN9"/>
    <x v="5"/>
    <n v="2020"/>
    <x v="1"/>
    <x v="8"/>
    <n v="42"/>
    <x v="15"/>
    <n v="58"/>
    <n v="24.36"/>
  </r>
  <r>
    <s v="Ross Memorial Hospital"/>
    <s v="Ross Memorial Hospital"/>
    <s v="Large Community"/>
    <s v="LHIN9"/>
    <x v="5"/>
    <n v="2020"/>
    <x v="1"/>
    <x v="8"/>
    <n v="42"/>
    <x v="16"/>
    <n v="100"/>
    <n v="42"/>
  </r>
  <r>
    <s v="Ross Memorial Hospital"/>
    <s v="Ross Memorial Hospital"/>
    <s v="Large Community"/>
    <s v="LHIN9"/>
    <x v="5"/>
    <n v="2020"/>
    <x v="1"/>
    <x v="8"/>
    <n v="42"/>
    <x v="13"/>
    <n v="100"/>
    <n v="42"/>
  </r>
  <r>
    <s v="Cambridge Memorial Hospital"/>
    <s v="Cambridge Memorial Hospital"/>
    <s v="Large Community"/>
    <s v="LHIN3"/>
    <x v="10"/>
    <n v="2020"/>
    <x v="0"/>
    <x v="1"/>
    <n v="490"/>
    <x v="7"/>
    <n v="55.7"/>
    <n v="272.93"/>
  </r>
  <r>
    <s v="Cambridge Memorial Hospital"/>
    <s v="Cambridge Memorial Hospital"/>
    <s v="Large Community"/>
    <s v="LHIN3"/>
    <x v="10"/>
    <n v="2020"/>
    <x v="0"/>
    <x v="1"/>
    <n v="490"/>
    <x v="1"/>
    <n v="86.5"/>
    <n v="423.85"/>
  </r>
  <r>
    <s v="Cambridge Memorial Hospital"/>
    <s v="Cambridge Memorial Hospital"/>
    <s v="Large Community"/>
    <s v="LHIN3"/>
    <x v="10"/>
    <n v="2020"/>
    <x v="0"/>
    <x v="1"/>
    <n v="490"/>
    <x v="0"/>
    <n v="73.7"/>
    <n v="361.13"/>
  </r>
  <r>
    <s v="Cambridge Memorial Hospital"/>
    <s v="Cambridge Memorial Hospital"/>
    <s v="Large Community"/>
    <s v="LHIN3"/>
    <x v="10"/>
    <n v="2020"/>
    <x v="0"/>
    <x v="1"/>
    <n v="490"/>
    <x v="17"/>
    <n v="99.8"/>
    <n v="489.02"/>
  </r>
  <r>
    <s v="Cambridge Memorial Hospital"/>
    <s v="Cambridge Memorial Hospital"/>
    <s v="Large Community"/>
    <s v="LHIN3"/>
    <x v="10"/>
    <n v="2020"/>
    <x v="0"/>
    <x v="1"/>
    <n v="490"/>
    <x v="3"/>
    <n v="92.9"/>
    <n v="455.21"/>
  </r>
  <r>
    <s v="Cambridge Memorial Hospital"/>
    <s v="Cambridge Memorial Hospital"/>
    <s v="Large Community"/>
    <s v="LHIN3"/>
    <x v="10"/>
    <n v="2020"/>
    <x v="0"/>
    <x v="1"/>
    <n v="490"/>
    <x v="4"/>
    <n v="100"/>
    <n v="490"/>
  </r>
  <r>
    <s v="Cambridge Memorial Hospital"/>
    <s v="Cambridge Memorial Hospital"/>
    <s v="Large Community"/>
    <s v="LHIN3"/>
    <x v="10"/>
    <n v="2020"/>
    <x v="0"/>
    <x v="1"/>
    <n v="490"/>
    <x v="10"/>
    <n v="94"/>
    <n v="460.6"/>
  </r>
  <r>
    <s v="Cambridge Memorial Hospital"/>
    <s v="Cambridge Memorial Hospital"/>
    <s v="Large Community"/>
    <s v="LHIN3"/>
    <x v="10"/>
    <n v="2020"/>
    <x v="0"/>
    <x v="1"/>
    <n v="490"/>
    <x v="6"/>
    <n v="92.2"/>
    <n v="451.78"/>
  </r>
  <r>
    <s v="Cambridge Memorial Hospital"/>
    <s v="Cambridge Memorial Hospital"/>
    <s v="Large Community"/>
    <s v="LHIN3"/>
    <x v="10"/>
    <n v="2020"/>
    <x v="0"/>
    <x v="1"/>
    <n v="490"/>
    <x v="5"/>
    <n v="75.7"/>
    <n v="370.93"/>
  </r>
  <r>
    <s v="Cambridge Memorial Hospital"/>
    <s v="Cambridge Memorial Hospital"/>
    <s v="Large Community"/>
    <s v="LHIN3"/>
    <x v="10"/>
    <n v="2020"/>
    <x v="0"/>
    <x v="2"/>
    <n v="104"/>
    <x v="1"/>
    <n v="90.4"/>
    <n v="94.016000000000005"/>
  </r>
  <r>
    <s v="Cambridge Memorial Hospital"/>
    <s v="Cambridge Memorial Hospital"/>
    <s v="Large Community"/>
    <s v="LHIN3"/>
    <x v="10"/>
    <n v="2020"/>
    <x v="0"/>
    <x v="2"/>
    <n v="104"/>
    <x v="0"/>
    <n v="86.5"/>
    <n v="89.96"/>
  </r>
  <r>
    <s v="Cambridge Memorial Hospital"/>
    <s v="Cambridge Memorial Hospital"/>
    <s v="Large Community"/>
    <s v="LHIN3"/>
    <x v="10"/>
    <n v="2020"/>
    <x v="0"/>
    <x v="2"/>
    <n v="104"/>
    <x v="17"/>
    <n v="100"/>
    <n v="104"/>
  </r>
  <r>
    <s v="Cambridge Memorial Hospital"/>
    <s v="Cambridge Memorial Hospital"/>
    <s v="Large Community"/>
    <s v="LHIN3"/>
    <x v="10"/>
    <n v="2020"/>
    <x v="0"/>
    <x v="2"/>
    <n v="104"/>
    <x v="3"/>
    <n v="93.3"/>
    <n v="97.031999999999982"/>
  </r>
  <r>
    <s v="Cambridge Memorial Hospital"/>
    <s v="Cambridge Memorial Hospital"/>
    <s v="Large Community"/>
    <s v="LHIN3"/>
    <x v="10"/>
    <n v="2020"/>
    <x v="0"/>
    <x v="2"/>
    <n v="104"/>
    <x v="4"/>
    <n v="100"/>
    <n v="104"/>
  </r>
  <r>
    <s v="Cambridge Memorial Hospital"/>
    <s v="Cambridge Memorial Hospital"/>
    <s v="Large Community"/>
    <s v="LHIN3"/>
    <x v="10"/>
    <n v="2020"/>
    <x v="0"/>
    <x v="2"/>
    <n v="104"/>
    <x v="10"/>
    <n v="94.4"/>
    <n v="98.176000000000002"/>
  </r>
  <r>
    <s v="Cambridge Memorial Hospital"/>
    <s v="Cambridge Memorial Hospital"/>
    <s v="Large Community"/>
    <s v="LHIN3"/>
    <x v="10"/>
    <n v="2020"/>
    <x v="0"/>
    <x v="2"/>
    <n v="104"/>
    <x v="6"/>
    <n v="90.4"/>
    <n v="94.016000000000005"/>
  </r>
  <r>
    <s v="Cambridge Memorial Hospital"/>
    <s v="Cambridge Memorial Hospital"/>
    <s v="Large Community"/>
    <s v="LHIN3"/>
    <x v="10"/>
    <n v="2020"/>
    <x v="0"/>
    <x v="2"/>
    <n v="104"/>
    <x v="5"/>
    <n v="86.5"/>
    <n v="89.96"/>
  </r>
  <r>
    <s v="Cambridge Memorial Hospital"/>
    <s v="Cambridge Memorial Hospital"/>
    <s v="Large Community"/>
    <s v="LHIN3"/>
    <x v="10"/>
    <n v="2020"/>
    <x v="0"/>
    <x v="4"/>
    <n v="92"/>
    <x v="11"/>
    <n v="96.7"/>
    <n v="88.963999999999999"/>
  </r>
  <r>
    <s v="Cambridge Memorial Hospital"/>
    <s v="Cambridge Memorial Hospital"/>
    <s v="Large Community"/>
    <s v="LHIN3"/>
    <x v="10"/>
    <n v="2020"/>
    <x v="0"/>
    <x v="4"/>
    <n v="92"/>
    <x v="0"/>
    <n v="90.2"/>
    <n v="82.983999999999995"/>
  </r>
  <r>
    <s v="Cambridge Memorial Hospital"/>
    <s v="Cambridge Memorial Hospital"/>
    <s v="Large Community"/>
    <s v="LHIN3"/>
    <x v="10"/>
    <n v="2020"/>
    <x v="0"/>
    <x v="4"/>
    <n v="92"/>
    <x v="3"/>
    <n v="96.7"/>
    <n v="88.963999999999999"/>
  </r>
  <r>
    <s v="Cambridge Memorial Hospital"/>
    <s v="Cambridge Memorial Hospital"/>
    <s v="Large Community"/>
    <s v="LHIN3"/>
    <x v="10"/>
    <n v="2020"/>
    <x v="0"/>
    <x v="4"/>
    <n v="92"/>
    <x v="4"/>
    <n v="83.3"/>
    <n v="76.635999999999996"/>
  </r>
  <r>
    <s v="Cambridge Memorial Hospital"/>
    <s v="Cambridge Memorial Hospital"/>
    <s v="Large Community"/>
    <s v="LHIN3"/>
    <x v="10"/>
    <n v="2020"/>
    <x v="0"/>
    <x v="4"/>
    <n v="92"/>
    <x v="10"/>
    <n v="92.6"/>
    <n v="85.191999999999993"/>
  </r>
  <r>
    <s v="Cambridge Memorial Hospital"/>
    <s v="Cambridge Memorial Hospital"/>
    <s v="Large Community"/>
    <s v="LHIN3"/>
    <x v="10"/>
    <n v="2020"/>
    <x v="0"/>
    <x v="4"/>
    <n v="92"/>
    <x v="6"/>
    <n v="98.9"/>
    <n v="90.988000000000014"/>
  </r>
  <r>
    <s v="Cambridge Memorial Hospital"/>
    <s v="Cambridge Memorial Hospital"/>
    <s v="Large Community"/>
    <s v="LHIN3"/>
    <x v="10"/>
    <n v="2020"/>
    <x v="0"/>
    <x v="0"/>
    <n v="48"/>
    <x v="0"/>
    <n v="97.9"/>
    <n v="46.992000000000004"/>
  </r>
  <r>
    <s v="Cambridge Memorial Hospital"/>
    <s v="Cambridge Memorial Hospital"/>
    <s v="Large Community"/>
    <s v="LHIN3"/>
    <x v="10"/>
    <n v="2020"/>
    <x v="0"/>
    <x v="0"/>
    <n v="48"/>
    <x v="17"/>
    <n v="91.7"/>
    <n v="44.016000000000005"/>
  </r>
  <r>
    <s v="Cambridge Memorial Hospital"/>
    <s v="Cambridge Memorial Hospital"/>
    <s v="Large Community"/>
    <s v="LHIN3"/>
    <x v="10"/>
    <n v="2020"/>
    <x v="0"/>
    <x v="0"/>
    <n v="48"/>
    <x v="3"/>
    <n v="100"/>
    <n v="48"/>
  </r>
  <r>
    <s v="Cambridge Memorial Hospital"/>
    <s v="Cambridge Memorial Hospital"/>
    <s v="Large Community"/>
    <s v="LHIN3"/>
    <x v="10"/>
    <n v="2020"/>
    <x v="0"/>
    <x v="0"/>
    <n v="48"/>
    <x v="4"/>
    <n v="100"/>
    <n v="48"/>
  </r>
  <r>
    <s v="Cambridge Memorial Hospital"/>
    <s v="Cambridge Memorial Hospital"/>
    <s v="Large Community"/>
    <s v="LHIN3"/>
    <x v="10"/>
    <n v="2020"/>
    <x v="0"/>
    <x v="0"/>
    <n v="48"/>
    <x v="6"/>
    <n v="100"/>
    <n v="48"/>
  </r>
  <r>
    <s v="Cambridge Memorial Hospital"/>
    <s v="Cambridge Memorial Hospital"/>
    <s v="Large Community"/>
    <s v="LHIN3"/>
    <x v="10"/>
    <n v="2020"/>
    <x v="0"/>
    <x v="0"/>
    <n v="48"/>
    <x v="5"/>
    <n v="93.8"/>
    <n v="45.023999999999994"/>
  </r>
  <r>
    <s v="Cambridge Memorial Hospital"/>
    <s v="Cambridge Memorial Hospital"/>
    <s v="Large Community"/>
    <s v="LHIN3"/>
    <x v="10"/>
    <n v="2020"/>
    <x v="0"/>
    <x v="3"/>
    <n v="42"/>
    <x v="7"/>
    <n v="85.7"/>
    <n v="35.994"/>
  </r>
  <r>
    <s v="Cambridge Memorial Hospital"/>
    <s v="Cambridge Memorial Hospital"/>
    <s v="Large Community"/>
    <s v="LHIN3"/>
    <x v="10"/>
    <n v="2020"/>
    <x v="0"/>
    <x v="3"/>
    <n v="42"/>
    <x v="1"/>
    <n v="97.6"/>
    <n v="40.991999999999997"/>
  </r>
  <r>
    <s v="Cambridge Memorial Hospital"/>
    <s v="Cambridge Memorial Hospital"/>
    <s v="Large Community"/>
    <s v="LHIN3"/>
    <x v="10"/>
    <n v="2020"/>
    <x v="0"/>
    <x v="3"/>
    <n v="42"/>
    <x v="0"/>
    <n v="92.9"/>
    <n v="39.018000000000001"/>
  </r>
  <r>
    <s v="Cambridge Memorial Hospital"/>
    <s v="Cambridge Memorial Hospital"/>
    <s v="Large Community"/>
    <s v="LHIN3"/>
    <x v="10"/>
    <n v="2020"/>
    <x v="0"/>
    <x v="3"/>
    <n v="42"/>
    <x v="17"/>
    <n v="100"/>
    <n v="42"/>
  </r>
  <r>
    <s v="Cambridge Memorial Hospital"/>
    <s v="Cambridge Memorial Hospital"/>
    <s v="Large Community"/>
    <s v="LHIN3"/>
    <x v="10"/>
    <n v="2020"/>
    <x v="0"/>
    <x v="3"/>
    <n v="42"/>
    <x v="3"/>
    <n v="97.6"/>
    <n v="40.991999999999997"/>
  </r>
  <r>
    <s v="Cambridge Memorial Hospital"/>
    <s v="Cambridge Memorial Hospital"/>
    <s v="Large Community"/>
    <s v="LHIN3"/>
    <x v="10"/>
    <n v="2020"/>
    <x v="0"/>
    <x v="3"/>
    <n v="42"/>
    <x v="4"/>
    <n v="100"/>
    <n v="42"/>
  </r>
  <r>
    <s v="Cambridge Memorial Hospital"/>
    <s v="Cambridge Memorial Hospital"/>
    <s v="Large Community"/>
    <s v="LHIN3"/>
    <x v="10"/>
    <n v="2020"/>
    <x v="0"/>
    <x v="3"/>
    <n v="42"/>
    <x v="6"/>
    <n v="100"/>
    <n v="42"/>
  </r>
  <r>
    <s v="Cambridge Memorial Hospital"/>
    <s v="Cambridge Memorial Hospital"/>
    <s v="Large Community"/>
    <s v="LHIN3"/>
    <x v="10"/>
    <n v="2020"/>
    <x v="0"/>
    <x v="3"/>
    <n v="42"/>
    <x v="5"/>
    <n v="92.9"/>
    <n v="39.018000000000001"/>
  </r>
  <r>
    <s v="Cambridge Memorial Hospital"/>
    <s v="Cambridge Memorial Hospital"/>
    <s v="Large Community"/>
    <s v="LHIN3"/>
    <x v="10"/>
    <n v="2020"/>
    <x v="1"/>
    <x v="6"/>
    <n v="141"/>
    <x v="7"/>
    <n v="99.4"/>
    <n v="140.15400000000002"/>
  </r>
  <r>
    <s v="Cambridge Memorial Hospital"/>
    <s v="Cambridge Memorial Hospital"/>
    <s v="Large Community"/>
    <s v="LHIN3"/>
    <x v="10"/>
    <n v="2020"/>
    <x v="1"/>
    <x v="6"/>
    <n v="141"/>
    <x v="13"/>
    <n v="100"/>
    <n v="141"/>
  </r>
  <r>
    <s v="Cambridge Memorial Hospital"/>
    <s v="Cambridge Memorial Hospital"/>
    <s v="Large Community"/>
    <s v="LHIN3"/>
    <x v="10"/>
    <n v="2020"/>
    <x v="1"/>
    <x v="16"/>
    <n v="42"/>
    <x v="7"/>
    <n v="7.4"/>
    <n v="3.1080000000000001"/>
  </r>
  <r>
    <s v="Cambridge Memorial Hospital"/>
    <s v="Cambridge Memorial Hospital"/>
    <s v="Large Community"/>
    <s v="LHIN3"/>
    <x v="10"/>
    <n v="2020"/>
    <x v="1"/>
    <x v="16"/>
    <n v="42"/>
    <x v="13"/>
    <n v="100"/>
    <n v="42"/>
  </r>
  <r>
    <s v="Cambridge Memorial Hospital"/>
    <s v="Cambridge Memorial Hospital"/>
    <s v="Large Community"/>
    <s v="LHIN3"/>
    <x v="10"/>
    <n v="2020"/>
    <x v="1"/>
    <x v="7"/>
    <n v="275"/>
    <x v="9"/>
    <n v="75.3"/>
    <n v="207.07499999999999"/>
  </r>
  <r>
    <s v="Cambridge Memorial Hospital"/>
    <s v="Cambridge Memorial Hospital"/>
    <s v="Large Community"/>
    <s v="LHIN3"/>
    <x v="10"/>
    <n v="2020"/>
    <x v="1"/>
    <x v="7"/>
    <n v="275"/>
    <x v="24"/>
    <n v="100"/>
    <n v="275"/>
  </r>
  <r>
    <s v="Cambridge Memorial Hospital"/>
    <s v="Cambridge Memorial Hospital"/>
    <s v="Large Community"/>
    <s v="LHIN3"/>
    <x v="10"/>
    <n v="2020"/>
    <x v="1"/>
    <x v="7"/>
    <n v="275"/>
    <x v="12"/>
    <n v="75.3"/>
    <n v="207.07499999999999"/>
  </r>
  <r>
    <s v="Cambridge Memorial Hospital"/>
    <s v="Cambridge Memorial Hospital"/>
    <s v="Large Community"/>
    <s v="LHIN3"/>
    <x v="10"/>
    <n v="2020"/>
    <x v="1"/>
    <x v="7"/>
    <n v="275"/>
    <x v="13"/>
    <n v="100"/>
    <n v="275"/>
  </r>
  <r>
    <s v="Cambridge Memorial Hospital"/>
    <s v="Cambridge Memorial Hospital"/>
    <s v="Large Community"/>
    <s v="LHIN3"/>
    <x v="10"/>
    <n v="2020"/>
    <x v="1"/>
    <x v="11"/>
    <n v="13"/>
    <x v="15"/>
    <n v="69.2"/>
    <n v="8.9960000000000004"/>
  </r>
  <r>
    <s v="Cambridge Memorial Hospital"/>
    <s v="Cambridge Memorial Hospital"/>
    <s v="Large Community"/>
    <s v="LHIN3"/>
    <x v="10"/>
    <n v="2020"/>
    <x v="1"/>
    <x v="11"/>
    <n v="13"/>
    <x v="20"/>
    <n v="96.3"/>
    <n v="12.518999999999998"/>
  </r>
  <r>
    <s v="Cambridge Memorial Hospital"/>
    <s v="Cambridge Memorial Hospital"/>
    <s v="Large Community"/>
    <s v="LHIN3"/>
    <x v="10"/>
    <n v="2020"/>
    <x v="1"/>
    <x v="11"/>
    <n v="13"/>
    <x v="16"/>
    <n v="100"/>
    <n v="13"/>
  </r>
  <r>
    <s v="Cambridge Memorial Hospital"/>
    <s v="Cambridge Memorial Hospital"/>
    <s v="Large Community"/>
    <s v="LHIN3"/>
    <x v="10"/>
    <n v="2020"/>
    <x v="1"/>
    <x v="11"/>
    <n v="13"/>
    <x v="5"/>
    <n v="84.6"/>
    <n v="10.997999999999999"/>
  </r>
  <r>
    <s v="Providence Healthcare"/>
    <s v="Providence Healthcare"/>
    <s v="Ccc &amp; Rehab"/>
    <s v="LHIN7"/>
    <x v="7"/>
    <s v="2019-20"/>
    <x v="1"/>
    <x v="7"/>
    <n v="58"/>
    <x v="9"/>
    <n v="49"/>
    <n v="28.42"/>
  </r>
  <r>
    <s v="Providence Healthcare"/>
    <s v="Providence Healthcare"/>
    <s v="Ccc &amp; Rehab"/>
    <s v="LHIN7"/>
    <x v="7"/>
    <s v="2019-20"/>
    <x v="1"/>
    <x v="7"/>
    <n v="58"/>
    <x v="12"/>
    <n v="49"/>
    <n v="28.42"/>
  </r>
  <r>
    <s v="Providence Healthcare"/>
    <s v="Providence Healthcare"/>
    <s v="Ccc &amp; Rehab"/>
    <s v="LHIN7"/>
    <x v="7"/>
    <s v="2019-20"/>
    <x v="1"/>
    <x v="7"/>
    <n v="58"/>
    <x v="13"/>
    <n v="100"/>
    <n v="58"/>
  </r>
  <r>
    <s v="Providence Healthcare"/>
    <s v="Providence Healthcare"/>
    <s v="Ccc &amp; Rehab"/>
    <s v="LHIN7"/>
    <x v="7"/>
    <s v="2019-20"/>
    <x v="1"/>
    <x v="7"/>
    <n v="58"/>
    <x v="21"/>
    <n v="96"/>
    <n v="55.68"/>
  </r>
  <r>
    <s v="Providence Healthcare"/>
    <s v="Providence Healthcare"/>
    <s v="Ccc &amp; Rehab"/>
    <s v="LHIN7"/>
    <x v="7"/>
    <s v="2019-20"/>
    <x v="1"/>
    <x v="7"/>
    <n v="58"/>
    <x v="15"/>
    <n v="34"/>
    <n v="19.72"/>
  </r>
  <r>
    <s v="Providence Healthcare"/>
    <s v="Providence Healthcare"/>
    <s v="Ccc &amp; Rehab"/>
    <s v="LHIN7"/>
    <x v="7"/>
    <s v="2019-20"/>
    <x v="1"/>
    <x v="7"/>
    <n v="58"/>
    <x v="14"/>
    <n v="40"/>
    <n v="23.2"/>
  </r>
  <r>
    <s v="Providence Healthcare"/>
    <s v="Providence Healthcare"/>
    <s v="Ccc &amp; Rehab"/>
    <s v="LHIN7"/>
    <x v="7"/>
    <s v="2019-20"/>
    <x v="1"/>
    <x v="7"/>
    <n v="58"/>
    <x v="5"/>
    <n v="96"/>
    <n v="55.68"/>
  </r>
  <r>
    <s v="Providence Healthcare"/>
    <s v="Providence Healthcare"/>
    <s v="Ccc &amp; Rehab"/>
    <s v="LHIN7"/>
    <x v="7"/>
    <s v="2019-20"/>
    <x v="1"/>
    <x v="6"/>
    <n v="58"/>
    <x v="7"/>
    <n v="96"/>
    <n v="55.68"/>
  </r>
  <r>
    <s v="Providence Healthcare"/>
    <s v="Providence Healthcare"/>
    <s v="Ccc &amp; Rehab"/>
    <s v="LHIN7"/>
    <x v="7"/>
    <s v="2019-20"/>
    <x v="1"/>
    <x v="6"/>
    <n v="58"/>
    <x v="13"/>
    <n v="96"/>
    <n v="55.68"/>
  </r>
  <r>
    <s v="Providence Healthcare"/>
    <s v="Providence Healthcare"/>
    <s v="Ccc &amp; Rehab"/>
    <s v="LHIN7"/>
    <x v="7"/>
    <s v="2019-20"/>
    <x v="1"/>
    <x v="6"/>
    <n v="58"/>
    <x v="21"/>
    <n v="36"/>
    <n v="20.88"/>
  </r>
  <r>
    <s v="Providence Healthcare"/>
    <s v="Providence Healthcare"/>
    <s v="Ccc &amp; Rehab"/>
    <s v="LHIN7"/>
    <x v="7"/>
    <s v="2019-20"/>
    <x v="1"/>
    <x v="6"/>
    <n v="3"/>
    <x v="0"/>
    <n v="67"/>
    <n v="2.0099999999999998"/>
  </r>
  <r>
    <s v="Providence Healthcare"/>
    <s v="Providence Healthcare"/>
    <s v="Ccc &amp; Rehab"/>
    <s v="LHIN7"/>
    <x v="7"/>
    <s v="2019-20"/>
    <x v="1"/>
    <x v="6"/>
    <n v="58"/>
    <x v="20"/>
    <n v="56"/>
    <n v="32.479999999999997"/>
  </r>
  <r>
    <s v="Providence Healthcare"/>
    <s v="Providence Healthcare"/>
    <s v="Ccc &amp; Rehab"/>
    <s v="LHIN7"/>
    <x v="7"/>
    <s v="2019-20"/>
    <x v="1"/>
    <x v="6"/>
    <n v="58"/>
    <x v="19"/>
    <n v="96"/>
    <n v="55.68"/>
  </r>
  <r>
    <s v="Providence Healthcare"/>
    <s v="Providence Healthcare"/>
    <s v="Ccc &amp; Rehab"/>
    <s v="LHIN7"/>
    <x v="7"/>
    <s v="2019-20"/>
    <x v="1"/>
    <x v="16"/>
    <n v="16"/>
    <x v="7"/>
    <n v="13"/>
    <n v="2.08"/>
  </r>
  <r>
    <s v="Providence Healthcare"/>
    <s v="Providence Healthcare"/>
    <s v="Ccc &amp; Rehab"/>
    <s v="LHIN7"/>
    <x v="7"/>
    <s v="2019-20"/>
    <x v="1"/>
    <x v="16"/>
    <n v="16"/>
    <x v="13"/>
    <n v="57"/>
    <n v="9.1199999999999992"/>
  </r>
  <r>
    <s v="Providence Healthcare"/>
    <s v="Providence Healthcare"/>
    <s v="Ccc &amp; Rehab"/>
    <s v="LHIN7"/>
    <x v="7"/>
    <s v="2019-20"/>
    <x v="1"/>
    <x v="16"/>
    <n v="16"/>
    <x v="21"/>
    <n v="44"/>
    <n v="7.04"/>
  </r>
  <r>
    <s v="Providence Healthcare"/>
    <s v="Providence Healthcare"/>
    <s v="Ccc &amp; Rehab"/>
    <s v="LHIN7"/>
    <x v="7"/>
    <s v="2019-20"/>
    <x v="1"/>
    <x v="16"/>
    <n v="16"/>
    <x v="20"/>
    <n v="6"/>
    <n v="0.96"/>
  </r>
  <r>
    <s v="Providence Healthcare"/>
    <s v="Providence Healthcare"/>
    <s v="Ccc &amp; Rehab"/>
    <s v="LHIN7"/>
    <x v="7"/>
    <s v="2019-20"/>
    <x v="1"/>
    <x v="16"/>
    <n v="16"/>
    <x v="19"/>
    <n v="6"/>
    <n v="0.96"/>
  </r>
  <r>
    <s v="Providence Healthcare"/>
    <s v="Providence Healthcare"/>
    <s v="Ccc &amp; Rehab"/>
    <s v="LHIN7"/>
    <x v="7"/>
    <s v="2019-20"/>
    <x v="0"/>
    <x v="1"/>
    <n v="146"/>
    <x v="7"/>
    <n v="38"/>
    <n v="55.48"/>
  </r>
  <r>
    <s v="Providence Healthcare"/>
    <s v="Providence Healthcare"/>
    <s v="Ccc &amp; Rehab"/>
    <s v="LHIN7"/>
    <x v="7"/>
    <s v="2019-20"/>
    <x v="0"/>
    <x v="1"/>
    <n v="146"/>
    <x v="9"/>
    <n v="38"/>
    <n v="55.48"/>
  </r>
  <r>
    <s v="Providence Healthcare"/>
    <s v="Providence Healthcare"/>
    <s v="Ccc &amp; Rehab"/>
    <s v="LHIN7"/>
    <x v="7"/>
    <s v="2019-20"/>
    <x v="0"/>
    <x v="1"/>
    <n v="146"/>
    <x v="11"/>
    <n v="81"/>
    <n v="118.26"/>
  </r>
  <r>
    <s v="Providence Healthcare"/>
    <s v="Providence Healthcare"/>
    <s v="Ccc &amp; Rehab"/>
    <s v="LHIN7"/>
    <x v="7"/>
    <s v="2019-20"/>
    <x v="0"/>
    <x v="1"/>
    <n v="146"/>
    <x v="1"/>
    <n v="82"/>
    <n v="119.72"/>
  </r>
  <r>
    <s v="Providence Healthcare"/>
    <s v="Providence Healthcare"/>
    <s v="Ccc &amp; Rehab"/>
    <s v="LHIN7"/>
    <x v="7"/>
    <s v="2019-20"/>
    <x v="0"/>
    <x v="1"/>
    <n v="146"/>
    <x v="0"/>
    <n v="68"/>
    <n v="99.28"/>
  </r>
  <r>
    <s v="Providence Healthcare"/>
    <s v="Providence Healthcare"/>
    <s v="Ccc &amp; Rehab"/>
    <s v="LHIN7"/>
    <x v="7"/>
    <s v="2019-20"/>
    <x v="0"/>
    <x v="1"/>
    <n v="146"/>
    <x v="20"/>
    <n v="67"/>
    <n v="97.82"/>
  </r>
  <r>
    <s v="Providence Healthcare"/>
    <s v="Providence Healthcare"/>
    <s v="Ccc &amp; Rehab"/>
    <s v="LHIN7"/>
    <x v="7"/>
    <s v="2019-20"/>
    <x v="0"/>
    <x v="1"/>
    <n v="146"/>
    <x v="3"/>
    <n v="91"/>
    <n v="132.86000000000001"/>
  </r>
  <r>
    <s v="Providence Healthcare"/>
    <s v="Providence Healthcare"/>
    <s v="Ccc &amp; Rehab"/>
    <s v="LHIN7"/>
    <x v="7"/>
    <s v="2019-20"/>
    <x v="0"/>
    <x v="1"/>
    <n v="146"/>
    <x v="6"/>
    <n v="95"/>
    <n v="138.69999999999999"/>
  </r>
  <r>
    <s v="Providence Healthcare"/>
    <s v="Providence Healthcare"/>
    <s v="Ccc &amp; Rehab"/>
    <s v="LHIN7"/>
    <x v="7"/>
    <s v="2019-20"/>
    <x v="0"/>
    <x v="1"/>
    <n v="146"/>
    <x v="4"/>
    <n v="96"/>
    <n v="140.16"/>
  </r>
  <r>
    <s v="Providence Healthcare"/>
    <s v="Providence Healthcare"/>
    <s v="Ccc &amp; Rehab"/>
    <s v="LHIN7"/>
    <x v="7"/>
    <s v="2019-20"/>
    <x v="0"/>
    <x v="1"/>
    <n v="146"/>
    <x v="10"/>
    <n v="79"/>
    <n v="115.34"/>
  </r>
  <r>
    <s v="Providence Healthcare"/>
    <s v="Providence Healthcare"/>
    <s v="Ccc &amp; Rehab"/>
    <s v="LHIN7"/>
    <x v="7"/>
    <s v="2019-20"/>
    <x v="0"/>
    <x v="1"/>
    <n v="146"/>
    <x v="5"/>
    <n v="72"/>
    <n v="105.12"/>
  </r>
  <r>
    <s v="Providence Healthcare"/>
    <s v="Providence Healthcare"/>
    <s v="Ccc &amp; Rehab"/>
    <s v="LHIN7"/>
    <x v="7"/>
    <s v="2019-20"/>
    <x v="0"/>
    <x v="1"/>
    <n v="146"/>
    <x v="19"/>
    <n v="93"/>
    <n v="135.78"/>
  </r>
  <r>
    <s v="Providence Healthcare"/>
    <s v="Providence Healthcare"/>
    <s v="Ccc &amp; Rehab"/>
    <s v="LHIN7"/>
    <x v="7"/>
    <s v="2019-20"/>
    <x v="0"/>
    <x v="0"/>
    <n v="22"/>
    <x v="11"/>
    <n v="55"/>
    <n v="12.1"/>
  </r>
  <r>
    <s v="Providence Healthcare"/>
    <s v="Providence Healthcare"/>
    <s v="Ccc &amp; Rehab"/>
    <s v="LHIN7"/>
    <x v="7"/>
    <s v="2019-20"/>
    <x v="0"/>
    <x v="0"/>
    <n v="22"/>
    <x v="1"/>
    <n v="45"/>
    <n v="9.9"/>
  </r>
  <r>
    <s v="Providence Healthcare"/>
    <s v="Providence Healthcare"/>
    <s v="Ccc &amp; Rehab"/>
    <s v="LHIN7"/>
    <x v="7"/>
    <s v="2019-20"/>
    <x v="0"/>
    <x v="0"/>
    <n v="22"/>
    <x v="0"/>
    <n v="86"/>
    <n v="18.920000000000002"/>
  </r>
  <r>
    <s v="Providence Healthcare"/>
    <s v="Providence Healthcare"/>
    <s v="Ccc &amp; Rehab"/>
    <s v="LHIN7"/>
    <x v="7"/>
    <s v="2019-20"/>
    <x v="0"/>
    <x v="0"/>
    <n v="22"/>
    <x v="20"/>
    <n v="86"/>
    <n v="18.920000000000002"/>
  </r>
  <r>
    <s v="Providence Healthcare"/>
    <s v="Providence Healthcare"/>
    <s v="Ccc &amp; Rehab"/>
    <s v="LHIN7"/>
    <x v="7"/>
    <s v="2019-20"/>
    <x v="0"/>
    <x v="0"/>
    <n v="22"/>
    <x v="3"/>
    <n v="96"/>
    <n v="21.12"/>
  </r>
  <r>
    <s v="Providence Healthcare"/>
    <s v="Providence Healthcare"/>
    <s v="Ccc &amp; Rehab"/>
    <s v="LHIN7"/>
    <x v="7"/>
    <s v="2019-20"/>
    <x v="0"/>
    <x v="0"/>
    <n v="22"/>
    <x v="6"/>
    <n v="96"/>
    <n v="21.12"/>
  </r>
  <r>
    <s v="Providence Healthcare"/>
    <s v="Providence Healthcare"/>
    <s v="Ccc &amp; Rehab"/>
    <s v="LHIN7"/>
    <x v="7"/>
    <s v="2019-20"/>
    <x v="0"/>
    <x v="0"/>
    <n v="22"/>
    <x v="4"/>
    <n v="96"/>
    <n v="21.12"/>
  </r>
  <r>
    <s v="Providence Healthcare"/>
    <s v="Providence Healthcare"/>
    <s v="Ccc &amp; Rehab"/>
    <s v="LHIN7"/>
    <x v="7"/>
    <s v="2019-20"/>
    <x v="0"/>
    <x v="0"/>
    <n v="22"/>
    <x v="10"/>
    <n v="95"/>
    <n v="20.9"/>
  </r>
  <r>
    <s v="Providence Healthcare"/>
    <s v="Providence Healthcare"/>
    <s v="Ccc &amp; Rehab"/>
    <s v="LHIN7"/>
    <x v="7"/>
    <s v="2019-20"/>
    <x v="0"/>
    <x v="0"/>
    <n v="22"/>
    <x v="5"/>
    <n v="96"/>
    <n v="21.12"/>
  </r>
  <r>
    <s v="Providence Healthcare"/>
    <s v="Providence Healthcare"/>
    <s v="Ccc &amp; Rehab"/>
    <s v="LHIN7"/>
    <x v="7"/>
    <s v="2019-20"/>
    <x v="0"/>
    <x v="0"/>
    <n v="22"/>
    <x v="19"/>
    <n v="21"/>
    <n v="4.62"/>
  </r>
  <r>
    <s v="Providence Healthcare"/>
    <s v="Providence Healthcare"/>
    <s v="Ccc &amp; Rehab"/>
    <s v="LHIN7"/>
    <x v="7"/>
    <s v="2019-20"/>
    <x v="0"/>
    <x v="2"/>
    <n v="42"/>
    <x v="9"/>
    <n v="76"/>
    <n v="31.92"/>
  </r>
  <r>
    <s v="Providence Healthcare"/>
    <s v="Providence Healthcare"/>
    <s v="Ccc &amp; Rehab"/>
    <s v="LHIN7"/>
    <x v="7"/>
    <s v="2019-20"/>
    <x v="0"/>
    <x v="2"/>
    <n v="42"/>
    <x v="8"/>
    <n v="96"/>
    <n v="40.32"/>
  </r>
  <r>
    <s v="Providence Healthcare"/>
    <s v="Providence Healthcare"/>
    <s v="Ccc &amp; Rehab"/>
    <s v="LHIN7"/>
    <x v="7"/>
    <s v="2019-20"/>
    <x v="0"/>
    <x v="2"/>
    <n v="42"/>
    <x v="11"/>
    <n v="96"/>
    <n v="40.32"/>
  </r>
  <r>
    <s v="Providence Healthcare"/>
    <s v="Providence Healthcare"/>
    <s v="Ccc &amp; Rehab"/>
    <s v="LHIN7"/>
    <x v="7"/>
    <s v="2019-20"/>
    <x v="0"/>
    <x v="2"/>
    <n v="42"/>
    <x v="1"/>
    <n v="96"/>
    <n v="40.32"/>
  </r>
  <r>
    <s v="Providence Healthcare"/>
    <s v="Providence Healthcare"/>
    <s v="Ccc &amp; Rehab"/>
    <s v="LHIN7"/>
    <x v="7"/>
    <s v="2019-20"/>
    <x v="0"/>
    <x v="2"/>
    <n v="42"/>
    <x v="0"/>
    <n v="96"/>
    <n v="40.32"/>
  </r>
  <r>
    <s v="Providence Healthcare"/>
    <s v="Providence Healthcare"/>
    <s v="Ccc &amp; Rehab"/>
    <s v="LHIN7"/>
    <x v="7"/>
    <s v="2019-20"/>
    <x v="0"/>
    <x v="2"/>
    <n v="42"/>
    <x v="20"/>
    <n v="96"/>
    <n v="40.32"/>
  </r>
  <r>
    <s v="Providence Healthcare"/>
    <s v="Providence Healthcare"/>
    <s v="Ccc &amp; Rehab"/>
    <s v="LHIN7"/>
    <x v="7"/>
    <s v="2019-20"/>
    <x v="0"/>
    <x v="2"/>
    <n v="42"/>
    <x v="3"/>
    <n v="96"/>
    <n v="40.32"/>
  </r>
  <r>
    <s v="Providence Healthcare"/>
    <s v="Providence Healthcare"/>
    <s v="Ccc &amp; Rehab"/>
    <s v="LHIN7"/>
    <x v="7"/>
    <s v="2019-20"/>
    <x v="0"/>
    <x v="2"/>
    <n v="42"/>
    <x v="6"/>
    <n v="96"/>
    <n v="40.32"/>
  </r>
  <r>
    <s v="Providence Healthcare"/>
    <s v="Providence Healthcare"/>
    <s v="Ccc &amp; Rehab"/>
    <s v="LHIN7"/>
    <x v="7"/>
    <s v="2019-20"/>
    <x v="0"/>
    <x v="2"/>
    <n v="42"/>
    <x v="4"/>
    <n v="96"/>
    <n v="40.32"/>
  </r>
  <r>
    <s v="Providence Healthcare"/>
    <s v="Providence Healthcare"/>
    <s v="Ccc &amp; Rehab"/>
    <s v="LHIN7"/>
    <x v="7"/>
    <s v="2019-20"/>
    <x v="0"/>
    <x v="2"/>
    <n v="42"/>
    <x v="10"/>
    <n v="96"/>
    <n v="40.32"/>
  </r>
  <r>
    <s v="Providence Healthcare"/>
    <s v="Providence Healthcare"/>
    <s v="Ccc &amp; Rehab"/>
    <s v="LHIN7"/>
    <x v="7"/>
    <s v="2019-20"/>
    <x v="0"/>
    <x v="2"/>
    <n v="42"/>
    <x v="5"/>
    <n v="96"/>
    <n v="40.32"/>
  </r>
  <r>
    <s v="Providence Healthcare"/>
    <s v="Providence Healthcare"/>
    <s v="Ccc &amp; Rehab"/>
    <s v="LHIN7"/>
    <x v="7"/>
    <s v="2019-20"/>
    <x v="0"/>
    <x v="2"/>
    <n v="42"/>
    <x v="19"/>
    <n v="21"/>
    <n v="8.82"/>
  </r>
  <r>
    <s v="Providence Healthcare"/>
    <s v="Providence Healthcare"/>
    <s v="Ccc &amp; Rehab"/>
    <s v="LHIN7"/>
    <x v="7"/>
    <s v="2019-20"/>
    <x v="0"/>
    <x v="3"/>
    <n v="37"/>
    <x v="7"/>
    <n v="54"/>
    <n v="19.98"/>
  </r>
  <r>
    <s v="Providence Healthcare"/>
    <s v="Providence Healthcare"/>
    <s v="Ccc &amp; Rehab"/>
    <s v="LHIN7"/>
    <x v="7"/>
    <s v="2019-20"/>
    <x v="0"/>
    <x v="3"/>
    <n v="37"/>
    <x v="9"/>
    <n v="54"/>
    <n v="19.98"/>
  </r>
  <r>
    <s v="Providence Healthcare"/>
    <s v="Providence Healthcare"/>
    <s v="Ccc &amp; Rehab"/>
    <s v="LHIN7"/>
    <x v="7"/>
    <s v="2019-20"/>
    <x v="0"/>
    <x v="3"/>
    <n v="37"/>
    <x v="8"/>
    <n v="79"/>
    <n v="29.23"/>
  </r>
  <r>
    <s v="Providence Healthcare"/>
    <s v="Providence Healthcare"/>
    <s v="Ccc &amp; Rehab"/>
    <s v="LHIN7"/>
    <x v="7"/>
    <s v="2019-20"/>
    <x v="0"/>
    <x v="3"/>
    <n v="37"/>
    <x v="11"/>
    <n v="92"/>
    <n v="34.04"/>
  </r>
  <r>
    <s v="Providence Healthcare"/>
    <s v="Providence Healthcare"/>
    <s v="Ccc &amp; Rehab"/>
    <s v="LHIN7"/>
    <x v="7"/>
    <s v="2019-20"/>
    <x v="0"/>
    <x v="3"/>
    <n v="37"/>
    <x v="1"/>
    <n v="92"/>
    <n v="34.04"/>
  </r>
  <r>
    <s v="Providence Healthcare"/>
    <s v="Providence Healthcare"/>
    <s v="Ccc &amp; Rehab"/>
    <s v="LHIN7"/>
    <x v="7"/>
    <s v="2019-20"/>
    <x v="0"/>
    <x v="3"/>
    <n v="37"/>
    <x v="0"/>
    <n v="88"/>
    <n v="32.56"/>
  </r>
  <r>
    <s v="Providence Healthcare"/>
    <s v="Providence Healthcare"/>
    <s v="Ccc &amp; Rehab"/>
    <s v="LHIN7"/>
    <x v="7"/>
    <s v="2019-20"/>
    <x v="0"/>
    <x v="3"/>
    <n v="37"/>
    <x v="20"/>
    <n v="83"/>
    <n v="30.71"/>
  </r>
  <r>
    <s v="Providence Healthcare"/>
    <s v="Providence Healthcare"/>
    <s v="Ccc &amp; Rehab"/>
    <s v="LHIN7"/>
    <x v="7"/>
    <s v="2019-20"/>
    <x v="0"/>
    <x v="3"/>
    <n v="37"/>
    <x v="3"/>
    <n v="89"/>
    <n v="32.93"/>
  </r>
  <r>
    <s v="Providence Healthcare"/>
    <s v="Providence Healthcare"/>
    <s v="Ccc &amp; Rehab"/>
    <s v="LHIN7"/>
    <x v="7"/>
    <s v="2019-20"/>
    <x v="0"/>
    <x v="3"/>
    <n v="37"/>
    <x v="6"/>
    <n v="96"/>
    <n v="35.520000000000003"/>
  </r>
  <r>
    <s v="Providence Healthcare"/>
    <s v="Providence Healthcare"/>
    <s v="Ccc &amp; Rehab"/>
    <s v="LHIN7"/>
    <x v="7"/>
    <s v="2019-20"/>
    <x v="0"/>
    <x v="3"/>
    <n v="37"/>
    <x v="4"/>
    <n v="96"/>
    <n v="35.520000000000003"/>
  </r>
  <r>
    <s v="Providence Healthcare"/>
    <s v="Providence Healthcare"/>
    <s v="Ccc &amp; Rehab"/>
    <s v="LHIN7"/>
    <x v="7"/>
    <s v="2019-20"/>
    <x v="0"/>
    <x v="3"/>
    <n v="37"/>
    <x v="10"/>
    <n v="92"/>
    <n v="34.04"/>
  </r>
  <r>
    <s v="Providence Healthcare"/>
    <s v="Providence Healthcare"/>
    <s v="Ccc &amp; Rehab"/>
    <s v="LHIN7"/>
    <x v="7"/>
    <s v="2019-20"/>
    <x v="0"/>
    <x v="3"/>
    <n v="37"/>
    <x v="5"/>
    <n v="84"/>
    <n v="31.08"/>
  </r>
  <r>
    <s v="Providence Healthcare"/>
    <s v="Providence Healthcare"/>
    <s v="Ccc &amp; Rehab"/>
    <s v="LHIN7"/>
    <x v="7"/>
    <s v="2019-20"/>
    <x v="0"/>
    <x v="4"/>
    <n v="44"/>
    <x v="11"/>
    <n v="80"/>
    <n v="35.200000000000003"/>
  </r>
  <r>
    <s v="Providence Healthcare"/>
    <s v="Providence Healthcare"/>
    <s v="Ccc &amp; Rehab"/>
    <s v="LHIN7"/>
    <x v="7"/>
    <s v="2019-20"/>
    <x v="0"/>
    <x v="4"/>
    <n v="44"/>
    <x v="0"/>
    <n v="73"/>
    <n v="32.119999999999997"/>
  </r>
  <r>
    <s v="Providence Healthcare"/>
    <s v="Providence Healthcare"/>
    <s v="Ccc &amp; Rehab"/>
    <s v="LHIN7"/>
    <x v="7"/>
    <s v="2019-20"/>
    <x v="0"/>
    <x v="4"/>
    <n v="44"/>
    <x v="20"/>
    <n v="64"/>
    <n v="28.16"/>
  </r>
  <r>
    <s v="Providence Healthcare"/>
    <s v="Providence Healthcare"/>
    <s v="Ccc &amp; Rehab"/>
    <s v="LHIN7"/>
    <x v="7"/>
    <s v="2019-20"/>
    <x v="0"/>
    <x v="4"/>
    <n v="44"/>
    <x v="3"/>
    <n v="93"/>
    <n v="40.92"/>
  </r>
  <r>
    <s v="Providence Healthcare"/>
    <s v="Providence Healthcare"/>
    <s v="Ccc &amp; Rehab"/>
    <s v="LHIN7"/>
    <x v="7"/>
    <s v="2019-20"/>
    <x v="0"/>
    <x v="4"/>
    <n v="44"/>
    <x v="6"/>
    <n v="93"/>
    <n v="40.92"/>
  </r>
  <r>
    <s v="Providence Healthcare"/>
    <s v="Providence Healthcare"/>
    <s v="Ccc &amp; Rehab"/>
    <s v="LHIN7"/>
    <x v="7"/>
    <s v="2019-20"/>
    <x v="0"/>
    <x v="4"/>
    <n v="44"/>
    <x v="4"/>
    <n v="77"/>
    <n v="33.880000000000003"/>
  </r>
  <r>
    <s v="Providence Healthcare"/>
    <s v="Providence Healthcare"/>
    <s v="Ccc &amp; Rehab"/>
    <s v="LHIN7"/>
    <x v="7"/>
    <s v="2019-20"/>
    <x v="0"/>
    <x v="4"/>
    <n v="44"/>
    <x v="10"/>
    <n v="80"/>
    <n v="35.200000000000003"/>
  </r>
  <r>
    <s v="Hawkesbury And District General Hospital"/>
    <s v="Hawkesbury And District General Hospital "/>
    <s v="Large Community"/>
    <s v="LHIN11"/>
    <x v="11"/>
    <n v="2020"/>
    <x v="0"/>
    <x v="1"/>
    <n v="216"/>
    <x v="7"/>
    <n v="67"/>
    <n v="144.72"/>
  </r>
  <r>
    <s v="Hawkesbury And District General Hospital"/>
    <s v="Hawkesbury And District General Hospital "/>
    <s v="Large Community"/>
    <s v="LHIN11"/>
    <x v="11"/>
    <n v="2020"/>
    <x v="0"/>
    <x v="1"/>
    <n v="216"/>
    <x v="8"/>
    <n v="90"/>
    <n v="194.4"/>
  </r>
  <r>
    <s v="Hawkesbury And District General Hospital"/>
    <s v="Hawkesbury And District General Hospital "/>
    <s v="Large Community"/>
    <s v="LHIN11"/>
    <x v="11"/>
    <n v="2020"/>
    <x v="0"/>
    <x v="1"/>
    <n v="216"/>
    <x v="10"/>
    <n v="98"/>
    <n v="211.68"/>
  </r>
  <r>
    <s v="Hawkesbury And District General Hospital"/>
    <s v="Hawkesbury And District General Hospital "/>
    <s v="Large Community"/>
    <s v="LHIN11"/>
    <x v="11"/>
    <n v="2020"/>
    <x v="0"/>
    <x v="1"/>
    <n v="216"/>
    <x v="9"/>
    <n v="80"/>
    <n v="172.8"/>
  </r>
  <r>
    <s v="Hawkesbury And District General Hospital"/>
    <s v="Hawkesbury And District General Hospital "/>
    <s v="Large Community"/>
    <s v="LHIN11"/>
    <x v="11"/>
    <n v="2020"/>
    <x v="0"/>
    <x v="1"/>
    <n v="216"/>
    <x v="1"/>
    <n v="94"/>
    <n v="203.04"/>
  </r>
  <r>
    <s v="Hawkesbury And District General Hospital"/>
    <s v="Hawkesbury And District General Hospital "/>
    <s v="Large Community"/>
    <s v="LHIN11"/>
    <x v="11"/>
    <n v="2020"/>
    <x v="0"/>
    <x v="1"/>
    <n v="216"/>
    <x v="4"/>
    <n v="100"/>
    <n v="216"/>
  </r>
  <r>
    <s v="Hawkesbury And District General Hospital"/>
    <s v="Hawkesbury And District General Hospital "/>
    <s v="Large Community"/>
    <s v="LHIN11"/>
    <x v="11"/>
    <n v="2020"/>
    <x v="0"/>
    <x v="1"/>
    <n v="216"/>
    <x v="0"/>
    <n v="83"/>
    <n v="179.28"/>
  </r>
  <r>
    <s v="Hawkesbury And District General Hospital"/>
    <s v="Hawkesbury And District General Hospital "/>
    <s v="Large Community"/>
    <s v="LHIN11"/>
    <x v="11"/>
    <n v="2020"/>
    <x v="0"/>
    <x v="1"/>
    <n v="216"/>
    <x v="5"/>
    <n v="81"/>
    <n v="174.96"/>
  </r>
  <r>
    <s v="Hawkesbury And District General Hospital"/>
    <s v="Hawkesbury And District General Hospital "/>
    <s v="Large Community"/>
    <s v="LHIN11"/>
    <x v="11"/>
    <n v="2020"/>
    <x v="0"/>
    <x v="1"/>
    <n v="216"/>
    <x v="19"/>
    <n v="99.5"/>
    <n v="214.92"/>
  </r>
  <r>
    <s v="Hawkesbury And District General Hospital"/>
    <s v="Hawkesbury And District General Hospital "/>
    <s v="Large Community"/>
    <s v="LHIN11"/>
    <x v="11"/>
    <n v="2020"/>
    <x v="0"/>
    <x v="1"/>
    <n v="216"/>
    <x v="3"/>
    <n v="96"/>
    <n v="207.36"/>
  </r>
  <r>
    <s v="Hawkesbury And District General Hospital"/>
    <s v="Hawkesbury And District General Hospital "/>
    <s v="Large Community"/>
    <s v="LHIN11"/>
    <x v="11"/>
    <n v="2020"/>
    <x v="0"/>
    <x v="1"/>
    <n v="216"/>
    <x v="6"/>
    <n v="98"/>
    <n v="211.68"/>
  </r>
  <r>
    <s v="Hawkesbury And District General Hospital"/>
    <s v="Hawkesbury And District General Hospital "/>
    <s v="Large Community"/>
    <s v="LHIN11"/>
    <x v="11"/>
    <n v="2020"/>
    <x v="0"/>
    <x v="2"/>
    <n v="32"/>
    <x v="7"/>
    <n v="0"/>
    <n v="0"/>
  </r>
  <r>
    <s v="Hawkesbury And District General Hospital"/>
    <s v="Hawkesbury And District General Hospital "/>
    <s v="Large Community"/>
    <s v="LHIN11"/>
    <x v="11"/>
    <n v="2020"/>
    <x v="0"/>
    <x v="2"/>
    <n v="32"/>
    <x v="8"/>
    <n v="94"/>
    <n v="30.08"/>
  </r>
  <r>
    <s v="Hawkesbury And District General Hospital"/>
    <s v="Hawkesbury And District General Hospital "/>
    <s v="Large Community"/>
    <s v="LHIN11"/>
    <x v="11"/>
    <n v="2020"/>
    <x v="0"/>
    <x v="2"/>
    <n v="32"/>
    <x v="10"/>
    <n v="97"/>
    <n v="31.04"/>
  </r>
  <r>
    <s v="Hawkesbury And District General Hospital"/>
    <s v="Hawkesbury And District General Hospital "/>
    <s v="Large Community"/>
    <s v="LHIN11"/>
    <x v="11"/>
    <n v="2020"/>
    <x v="0"/>
    <x v="2"/>
    <n v="32"/>
    <x v="9"/>
    <n v="78"/>
    <n v="24.96"/>
  </r>
  <r>
    <s v="Hawkesbury And District General Hospital"/>
    <s v="Hawkesbury And District General Hospital "/>
    <s v="Large Community"/>
    <s v="LHIN11"/>
    <x v="11"/>
    <n v="2020"/>
    <x v="0"/>
    <x v="2"/>
    <n v="32"/>
    <x v="1"/>
    <n v="94"/>
    <n v="30.08"/>
  </r>
  <r>
    <s v="Hawkesbury And District General Hospital"/>
    <s v="Hawkesbury And District General Hospital "/>
    <s v="Large Community"/>
    <s v="LHIN11"/>
    <x v="11"/>
    <n v="2020"/>
    <x v="0"/>
    <x v="2"/>
    <n v="32"/>
    <x v="4"/>
    <n v="97"/>
    <n v="31.04"/>
  </r>
  <r>
    <s v="Hawkesbury And District General Hospital"/>
    <s v="Hawkesbury And District General Hospital "/>
    <s v="Large Community"/>
    <s v="LHIN11"/>
    <x v="11"/>
    <n v="2020"/>
    <x v="0"/>
    <x v="2"/>
    <n v="32"/>
    <x v="0"/>
    <n v="84"/>
    <n v="26.88"/>
  </r>
  <r>
    <s v="Hawkesbury And District General Hospital"/>
    <s v="Hawkesbury And District General Hospital "/>
    <s v="Large Community"/>
    <s v="LHIN11"/>
    <x v="11"/>
    <n v="2020"/>
    <x v="0"/>
    <x v="2"/>
    <n v="32"/>
    <x v="5"/>
    <n v="84"/>
    <n v="26.88"/>
  </r>
  <r>
    <s v="Hawkesbury And District General Hospital"/>
    <s v="Hawkesbury And District General Hospital "/>
    <s v="Large Community"/>
    <s v="LHIN11"/>
    <x v="11"/>
    <n v="2020"/>
    <x v="0"/>
    <x v="2"/>
    <n v="32"/>
    <x v="19"/>
    <n v="75"/>
    <n v="24"/>
  </r>
  <r>
    <s v="Hawkesbury And District General Hospital"/>
    <s v="Hawkesbury And District General Hospital "/>
    <s v="Large Community"/>
    <s v="LHIN11"/>
    <x v="11"/>
    <n v="2020"/>
    <x v="0"/>
    <x v="2"/>
    <n v="32"/>
    <x v="3"/>
    <n v="94"/>
    <n v="30.08"/>
  </r>
  <r>
    <s v="Hawkesbury And District General Hospital"/>
    <s v="Hawkesbury And District General Hospital "/>
    <s v="Large Community"/>
    <s v="LHIN11"/>
    <x v="11"/>
    <n v="2020"/>
    <x v="0"/>
    <x v="2"/>
    <n v="32"/>
    <x v="6"/>
    <n v="94"/>
    <n v="30.08"/>
  </r>
  <r>
    <s v="Hawkesbury And District General Hospital"/>
    <s v="Hawkesbury And District General Hospital "/>
    <s v="Large Community"/>
    <s v="LHIN11"/>
    <x v="11"/>
    <n v="2020"/>
    <x v="0"/>
    <x v="3"/>
    <n v="15"/>
    <x v="7"/>
    <n v="93"/>
    <n v="13.95"/>
  </r>
  <r>
    <s v="Hawkesbury And District General Hospital"/>
    <s v="Hawkesbury And District General Hospital "/>
    <s v="Large Community"/>
    <s v="LHIN11"/>
    <x v="11"/>
    <n v="2020"/>
    <x v="0"/>
    <x v="3"/>
    <n v="15"/>
    <x v="8"/>
    <n v="93"/>
    <n v="13.95"/>
  </r>
  <r>
    <s v="Hawkesbury And District General Hospital"/>
    <s v="Hawkesbury And District General Hospital "/>
    <s v="Large Community"/>
    <s v="LHIN11"/>
    <x v="11"/>
    <n v="2020"/>
    <x v="0"/>
    <x v="3"/>
    <n v="15"/>
    <x v="10"/>
    <n v="100"/>
    <n v="15"/>
  </r>
  <r>
    <s v="Hawkesbury And District General Hospital"/>
    <s v="Hawkesbury And District General Hospital "/>
    <s v="Large Community"/>
    <s v="LHIN11"/>
    <x v="11"/>
    <n v="2020"/>
    <x v="0"/>
    <x v="3"/>
    <n v="15"/>
    <x v="9"/>
    <n v="13"/>
    <n v="1.95"/>
  </r>
  <r>
    <s v="Hawkesbury And District General Hospital"/>
    <s v="Hawkesbury And District General Hospital "/>
    <s v="Large Community"/>
    <s v="LHIN11"/>
    <x v="11"/>
    <n v="2020"/>
    <x v="0"/>
    <x v="3"/>
    <n v="15"/>
    <x v="1"/>
    <n v="100"/>
    <n v="15"/>
  </r>
  <r>
    <s v="Hawkesbury And District General Hospital"/>
    <s v="Hawkesbury And District General Hospital "/>
    <s v="Large Community"/>
    <s v="LHIN11"/>
    <x v="11"/>
    <n v="2020"/>
    <x v="0"/>
    <x v="3"/>
    <n v="15"/>
    <x v="4"/>
    <n v="100"/>
    <n v="15"/>
  </r>
  <r>
    <s v="Hawkesbury And District General Hospital"/>
    <s v="Hawkesbury And District General Hospital "/>
    <s v="Large Community"/>
    <s v="LHIN11"/>
    <x v="11"/>
    <n v="2020"/>
    <x v="0"/>
    <x v="3"/>
    <n v="15"/>
    <x v="0"/>
    <n v="87"/>
    <n v="13.05"/>
  </r>
  <r>
    <s v="Hawkesbury And District General Hospital"/>
    <s v="Hawkesbury And District General Hospital "/>
    <s v="Large Community"/>
    <s v="LHIN11"/>
    <x v="11"/>
    <n v="2020"/>
    <x v="0"/>
    <x v="3"/>
    <n v="15"/>
    <x v="5"/>
    <n v="93"/>
    <n v="13.95"/>
  </r>
  <r>
    <s v="Hawkesbury And District General Hospital"/>
    <s v="Hawkesbury And District General Hospital "/>
    <s v="Large Community"/>
    <s v="LHIN11"/>
    <x v="11"/>
    <n v="2020"/>
    <x v="0"/>
    <x v="3"/>
    <n v="15"/>
    <x v="3"/>
    <n v="100"/>
    <n v="15"/>
  </r>
  <r>
    <s v="Hawkesbury And District General Hospital"/>
    <s v="Hawkesbury And District General Hospital "/>
    <s v="Large Community"/>
    <s v="LHIN11"/>
    <x v="11"/>
    <n v="2020"/>
    <x v="0"/>
    <x v="3"/>
    <n v="15"/>
    <x v="6"/>
    <n v="100"/>
    <n v="15"/>
  </r>
  <r>
    <s v="Hawkesbury And District General Hospital"/>
    <s v="Hawkesbury And District General Hospital "/>
    <s v="Large Community"/>
    <s v="LHIN11"/>
    <x v="11"/>
    <n v="2020"/>
    <x v="0"/>
    <x v="0"/>
    <n v="7"/>
    <x v="4"/>
    <n v="100"/>
    <n v="7"/>
  </r>
  <r>
    <s v="Hawkesbury And District General Hospital"/>
    <s v="Hawkesbury And District General Hospital "/>
    <s v="Large Community"/>
    <s v="LHIN11"/>
    <x v="11"/>
    <n v="2020"/>
    <x v="0"/>
    <x v="0"/>
    <n v="7"/>
    <x v="0"/>
    <n v="100"/>
    <n v="7"/>
  </r>
  <r>
    <s v="Hawkesbury And District General Hospital"/>
    <s v="Hawkesbury And District General Hospital "/>
    <s v="Large Community"/>
    <s v="LHIN11"/>
    <x v="11"/>
    <n v="2020"/>
    <x v="0"/>
    <x v="0"/>
    <n v="7"/>
    <x v="5"/>
    <n v="100"/>
    <n v="7"/>
  </r>
  <r>
    <s v="Hawkesbury And District General Hospital"/>
    <s v="Hawkesbury And District General Hospital "/>
    <s v="Large Community"/>
    <s v="LHIN11"/>
    <x v="11"/>
    <n v="2020"/>
    <x v="0"/>
    <x v="0"/>
    <n v="7"/>
    <x v="3"/>
    <n v="100"/>
    <n v="7"/>
  </r>
  <r>
    <s v="Hawkesbury And District General Hospital"/>
    <s v="Hawkesbury And District General Hospital "/>
    <s v="Large Community"/>
    <s v="LHIN11"/>
    <x v="11"/>
    <n v="2020"/>
    <x v="0"/>
    <x v="0"/>
    <n v="7"/>
    <x v="6"/>
    <n v="100"/>
    <n v="7"/>
  </r>
  <r>
    <s v="Hawkesbury And District General Hospital"/>
    <s v="Hawkesbury And District General Hospital "/>
    <s v="Large Community"/>
    <s v="LHIN11"/>
    <x v="11"/>
    <n v="2020"/>
    <x v="0"/>
    <x v="4"/>
    <n v="50"/>
    <x v="10"/>
    <n v="96"/>
    <n v="48"/>
  </r>
  <r>
    <s v="Hawkesbury And District General Hospital"/>
    <s v="Hawkesbury And District General Hospital "/>
    <s v="Large Community"/>
    <s v="LHIN11"/>
    <x v="11"/>
    <n v="2020"/>
    <x v="0"/>
    <x v="4"/>
    <n v="50"/>
    <x v="11"/>
    <n v="96"/>
    <n v="48"/>
  </r>
  <r>
    <s v="Hawkesbury And District General Hospital"/>
    <s v="Hawkesbury And District General Hospital "/>
    <s v="Large Community"/>
    <s v="LHIN11"/>
    <x v="11"/>
    <n v="2020"/>
    <x v="0"/>
    <x v="4"/>
    <n v="50"/>
    <x v="4"/>
    <n v="96"/>
    <n v="48"/>
  </r>
  <r>
    <s v="Hawkesbury And District General Hospital"/>
    <s v="Hawkesbury And District General Hospital "/>
    <s v="Large Community"/>
    <s v="LHIN11"/>
    <x v="11"/>
    <n v="2020"/>
    <x v="0"/>
    <x v="4"/>
    <n v="50"/>
    <x v="0"/>
    <n v="90"/>
    <n v="45"/>
  </r>
  <r>
    <s v="Hawkesbury And District General Hospital"/>
    <s v="Hawkesbury And District General Hospital "/>
    <s v="Large Community"/>
    <s v="LHIN11"/>
    <x v="11"/>
    <n v="2020"/>
    <x v="0"/>
    <x v="4"/>
    <n v="50"/>
    <x v="6"/>
    <n v="98"/>
    <n v="49"/>
  </r>
  <r>
    <s v="Hawkesbury And District General Hospital"/>
    <s v="Hawkesbury And District General Hospital "/>
    <s v="Large Community"/>
    <s v="LHIN11"/>
    <x v="11"/>
    <n v="2020"/>
    <x v="1"/>
    <x v="7"/>
    <n v="80"/>
    <x v="12"/>
    <n v="100"/>
    <n v="80"/>
  </r>
  <r>
    <s v="Hawkesbury And District General Hospital"/>
    <s v="Hawkesbury And District General Hospital "/>
    <s v="Large Community"/>
    <s v="LHIN11"/>
    <x v="11"/>
    <n v="2020"/>
    <x v="1"/>
    <x v="7"/>
    <n v="80"/>
    <x v="9"/>
    <n v="100"/>
    <n v="80"/>
  </r>
  <r>
    <s v="Hawkesbury And District General Hospital"/>
    <s v="Hawkesbury And District General Hospital "/>
    <s v="Large Community"/>
    <s v="LHIN11"/>
    <x v="11"/>
    <n v="2020"/>
    <x v="1"/>
    <x v="7"/>
    <n v="80"/>
    <x v="15"/>
    <n v="80"/>
    <n v="64"/>
  </r>
  <r>
    <s v="Hawkesbury And District General Hospital"/>
    <s v="Hawkesbury And District General Hospital "/>
    <s v="Large Community"/>
    <s v="LHIN11"/>
    <x v="11"/>
    <n v="2020"/>
    <x v="1"/>
    <x v="7"/>
    <n v="80"/>
    <x v="14"/>
    <n v="83"/>
    <n v="66.400000000000006"/>
  </r>
  <r>
    <s v="Hawkesbury And District General Hospital"/>
    <s v="Hawkesbury And District General Hospital "/>
    <s v="Large Community"/>
    <s v="LHIN11"/>
    <x v="11"/>
    <n v="2020"/>
    <x v="1"/>
    <x v="7"/>
    <n v="80"/>
    <x v="21"/>
    <n v="98"/>
    <n v="78.400000000000006"/>
  </r>
  <r>
    <s v="Hawkesbury And District General Hospital"/>
    <s v="Hawkesbury And District General Hospital "/>
    <s v="Large Community"/>
    <s v="LHIN11"/>
    <x v="11"/>
    <n v="2020"/>
    <x v="1"/>
    <x v="7"/>
    <n v="80"/>
    <x v="5"/>
    <n v="100"/>
    <n v="80"/>
  </r>
  <r>
    <s v="Hawkesbury And District General Hospital"/>
    <s v="Hawkesbury And District General Hospital "/>
    <s v="Large Community"/>
    <s v="LHIN11"/>
    <x v="11"/>
    <n v="2020"/>
    <x v="1"/>
    <x v="7"/>
    <n v="80"/>
    <x v="13"/>
    <n v="100"/>
    <n v="80"/>
  </r>
  <r>
    <s v="Hawkesbury And District General Hospital"/>
    <s v="Hawkesbury And District General Hospital "/>
    <s v="Large Community"/>
    <s v="LHIN11"/>
    <x v="11"/>
    <n v="2020"/>
    <x v="1"/>
    <x v="7"/>
    <n v="15"/>
    <x v="12"/>
    <n v="0"/>
    <n v="0"/>
  </r>
  <r>
    <s v="Hawkesbury And District General Hospital"/>
    <s v="Hawkesbury And District General Hospital "/>
    <s v="Large Community"/>
    <s v="LHIN11"/>
    <x v="11"/>
    <n v="2020"/>
    <x v="1"/>
    <x v="7"/>
    <n v="15"/>
    <x v="9"/>
    <n v="0"/>
    <n v="0"/>
  </r>
  <r>
    <s v="Hawkesbury And District General Hospital"/>
    <s v="Hawkesbury And District General Hospital "/>
    <s v="Large Community"/>
    <s v="LHIN11"/>
    <x v="11"/>
    <n v="2020"/>
    <x v="1"/>
    <x v="7"/>
    <n v="15"/>
    <x v="15"/>
    <n v="36"/>
    <n v="5.4"/>
  </r>
  <r>
    <s v="Hawkesbury And District General Hospital"/>
    <s v="Hawkesbury And District General Hospital "/>
    <s v="Large Community"/>
    <s v="LHIN11"/>
    <x v="11"/>
    <n v="2020"/>
    <x v="1"/>
    <x v="7"/>
    <n v="15"/>
    <x v="14"/>
    <n v="43"/>
    <n v="6.45"/>
  </r>
  <r>
    <s v="Hawkesbury And District General Hospital"/>
    <s v="Hawkesbury And District General Hospital "/>
    <s v="Large Community"/>
    <s v="LHIN11"/>
    <x v="11"/>
    <n v="2020"/>
    <x v="1"/>
    <x v="7"/>
    <n v="15"/>
    <x v="21"/>
    <n v="93"/>
    <n v="13.95"/>
  </r>
  <r>
    <s v="Hawkesbury And District General Hospital"/>
    <s v="Hawkesbury And District General Hospital "/>
    <s v="Large Community"/>
    <s v="LHIN11"/>
    <x v="11"/>
    <n v="2020"/>
    <x v="1"/>
    <x v="7"/>
    <n v="15"/>
    <x v="5"/>
    <n v="100"/>
    <n v="15"/>
  </r>
  <r>
    <s v="Hawkesbury And District General Hospital"/>
    <s v="Hawkesbury And District General Hospital "/>
    <s v="Large Community"/>
    <s v="LHIN11"/>
    <x v="11"/>
    <n v="2020"/>
    <x v="1"/>
    <x v="7"/>
    <n v="15"/>
    <x v="13"/>
    <n v="100"/>
    <n v="15"/>
  </r>
  <r>
    <s v="Hawkesbury And District General Hospital"/>
    <s v="Hawkesbury And District General Hospital "/>
    <s v="Large Community"/>
    <s v="LHIN11"/>
    <x v="11"/>
    <n v="2020"/>
    <x v="1"/>
    <x v="11"/>
    <n v="28"/>
    <x v="16"/>
    <n v="100"/>
    <n v="28"/>
  </r>
  <r>
    <s v="Hawkesbury And District General Hospital"/>
    <s v="Hawkesbury And District General Hospital "/>
    <s v="Large Community"/>
    <s v="LHIN11"/>
    <x v="11"/>
    <n v="2020"/>
    <x v="1"/>
    <x v="11"/>
    <n v="28"/>
    <x v="15"/>
    <n v="75"/>
    <n v="21"/>
  </r>
  <r>
    <s v="Hawkesbury And District General Hospital"/>
    <s v="Hawkesbury And District General Hospital "/>
    <s v="Large Community"/>
    <s v="LHIN11"/>
    <x v="11"/>
    <n v="2020"/>
    <x v="1"/>
    <x v="11"/>
    <n v="28"/>
    <x v="14"/>
    <n v="93"/>
    <n v="26.04"/>
  </r>
  <r>
    <s v="Hawkesbury And District General Hospital"/>
    <s v="Hawkesbury And District General Hospital "/>
    <s v="Large Community"/>
    <s v="LHIN11"/>
    <x v="11"/>
    <n v="2020"/>
    <x v="1"/>
    <x v="11"/>
    <n v="28"/>
    <x v="20"/>
    <n v="100"/>
    <n v="28"/>
  </r>
  <r>
    <s v="Hawkesbury And District General Hospital"/>
    <s v="Hawkesbury And District General Hospital "/>
    <s v="Large Community"/>
    <s v="LHIN11"/>
    <x v="11"/>
    <n v="2020"/>
    <x v="1"/>
    <x v="11"/>
    <n v="28"/>
    <x v="13"/>
    <n v="100"/>
    <n v="28"/>
  </r>
  <r>
    <s v="Hawkesbury And District General Hospital"/>
    <s v="Hawkesbury And District General Hospital "/>
    <s v="Large Community"/>
    <s v="LHIN11"/>
    <x v="11"/>
    <n v="2020"/>
    <x v="1"/>
    <x v="18"/>
    <n v="11"/>
    <x v="16"/>
    <n v="100"/>
    <n v="11"/>
  </r>
  <r>
    <s v="Hawkesbury And District General Hospital"/>
    <s v="Hawkesbury And District General Hospital "/>
    <s v="Large Community"/>
    <s v="LHIN11"/>
    <x v="11"/>
    <n v="2020"/>
    <x v="1"/>
    <x v="18"/>
    <n v="11"/>
    <x v="15"/>
    <n v="100"/>
    <n v="11"/>
  </r>
  <r>
    <s v="Hawkesbury And District General Hospital"/>
    <s v="Hawkesbury And District General Hospital "/>
    <s v="Large Community"/>
    <s v="LHIN11"/>
    <x v="11"/>
    <n v="2020"/>
    <x v="1"/>
    <x v="18"/>
    <n v="11"/>
    <x v="14"/>
    <n v="100"/>
    <n v="11"/>
  </r>
  <r>
    <s v="Hawkesbury And District General Hospital"/>
    <s v="Hawkesbury And District General Hospital "/>
    <s v="Large Community"/>
    <s v="LHIN11"/>
    <x v="11"/>
    <n v="2020"/>
    <x v="1"/>
    <x v="18"/>
    <n v="11"/>
    <x v="13"/>
    <n v="100"/>
    <n v="11"/>
  </r>
  <r>
    <s v="Hawkesbury And District General Hospital"/>
    <s v="Hawkesbury And District General Hospital "/>
    <s v="Large Community"/>
    <s v="LHIN11"/>
    <x v="11"/>
    <n v="2020"/>
    <x v="1"/>
    <x v="8"/>
    <n v="53"/>
    <x v="16"/>
    <n v="100"/>
    <n v="53"/>
  </r>
  <r>
    <s v="Hawkesbury And District General Hospital"/>
    <s v="Hawkesbury And District General Hospital "/>
    <s v="Large Community"/>
    <s v="LHIN11"/>
    <x v="11"/>
    <n v="2020"/>
    <x v="1"/>
    <x v="8"/>
    <n v="53"/>
    <x v="15"/>
    <n v="53"/>
    <n v="28.09"/>
  </r>
  <r>
    <s v="Hawkesbury And District General Hospital"/>
    <s v="Hawkesbury And District General Hospital "/>
    <s v="Large Community"/>
    <s v="LHIN11"/>
    <x v="11"/>
    <n v="2020"/>
    <x v="1"/>
    <x v="8"/>
    <n v="53"/>
    <x v="14"/>
    <n v="64"/>
    <n v="33.92"/>
  </r>
  <r>
    <s v="Hawkesbury And District General Hospital"/>
    <s v="Hawkesbury And District General Hospital "/>
    <s v="Large Community"/>
    <s v="LHIN11"/>
    <x v="11"/>
    <n v="2020"/>
    <x v="1"/>
    <x v="8"/>
    <n v="53"/>
    <x v="13"/>
    <n v="100"/>
    <n v="53"/>
  </r>
  <r>
    <s v="Hawkesbury And District General Hospital"/>
    <s v="Hawkesbury And District General Hospital "/>
    <s v="Large Community"/>
    <s v="LHIN11"/>
    <x v="11"/>
    <n v="2020"/>
    <x v="1"/>
    <x v="10"/>
    <n v="64"/>
    <x v="7"/>
    <n v="81"/>
    <n v="51.84"/>
  </r>
  <r>
    <s v="Hawkesbury And District General Hospital"/>
    <s v="Hawkesbury And District General Hospital "/>
    <s v="Large Community"/>
    <s v="LHIN11"/>
    <x v="11"/>
    <n v="2020"/>
    <x v="1"/>
    <x v="10"/>
    <n v="64"/>
    <x v="19"/>
    <n v="78"/>
    <n v="49.92"/>
  </r>
  <r>
    <s v="Hawkesbury And District General Hospital"/>
    <s v="Hawkesbury And District General Hospital "/>
    <s v="Large Community"/>
    <s v="LHIN11"/>
    <x v="11"/>
    <n v="2020"/>
    <x v="1"/>
    <x v="10"/>
    <n v="74"/>
    <x v="13"/>
    <n v="84"/>
    <n v="62.16"/>
  </r>
  <r>
    <s v="MICs Group"/>
    <s v="Anson General Hospital, Lady Minto, Bingham Memorial"/>
    <s v="Small Community"/>
    <s v="LHIN13"/>
    <x v="9"/>
    <n v="2018"/>
    <x v="0"/>
    <x v="1"/>
    <n v="498"/>
    <x v="7"/>
    <n v="55"/>
    <n v="273.89999999999998"/>
  </r>
  <r>
    <s v="MICs Group"/>
    <s v="Anson General Hospital, Lady Minto, Bingham Memorial"/>
    <s v="Small Community"/>
    <s v="LHIN13"/>
    <x v="9"/>
    <n v="2018"/>
    <x v="0"/>
    <x v="1"/>
    <n v="242"/>
    <x v="8"/>
    <n v="88"/>
    <n v="212.96"/>
  </r>
  <r>
    <s v="MICs Group"/>
    <s v="Anson General Hospital, Lady Minto, Bingham Memorial"/>
    <s v="Small Community"/>
    <s v="LHIN13"/>
    <x v="9"/>
    <n v="2018"/>
    <x v="0"/>
    <x v="1"/>
    <n v="492"/>
    <x v="32"/>
    <n v="91"/>
    <n v="447.72"/>
  </r>
  <r>
    <s v="MICs Group"/>
    <s v="Anson General Hospital, Lady Minto, Bingham Memorial"/>
    <s v="Small Community"/>
    <s v="LHIN13"/>
    <x v="9"/>
    <n v="2018"/>
    <x v="0"/>
    <x v="1"/>
    <n v="499"/>
    <x v="9"/>
    <n v="91"/>
    <n v="454.09"/>
  </r>
  <r>
    <s v="MICs Group"/>
    <s v="Anson General Hospital, Lady Minto, Bingham Memorial"/>
    <s v="Small Community"/>
    <s v="LHIN13"/>
    <x v="9"/>
    <n v="2018"/>
    <x v="0"/>
    <x v="1"/>
    <n v="483"/>
    <x v="0"/>
    <n v="75"/>
    <n v="362.25"/>
  </r>
  <r>
    <s v="MICs Group"/>
    <s v="Anson General Hospital, Lady Minto, Bingham Memorial"/>
    <s v="Small Community"/>
    <s v="LHIN13"/>
    <x v="9"/>
    <n v="2018"/>
    <x v="0"/>
    <x v="1"/>
    <n v="500"/>
    <x v="19"/>
    <n v="97"/>
    <n v="485"/>
  </r>
  <r>
    <s v="MICs Group"/>
    <s v="Anson General Hospital, Lady Minto, Bingham Memorial"/>
    <s v="Small Community"/>
    <s v="LHIN13"/>
    <x v="9"/>
    <n v="2018"/>
    <x v="0"/>
    <x v="1"/>
    <n v="513"/>
    <x v="5"/>
    <n v="70"/>
    <n v="359.1"/>
  </r>
  <r>
    <s v="MICs Group"/>
    <s v="Anson General Hospital, Lady Minto, Bingham Memorial"/>
    <s v="Small Community"/>
    <s v="LHIN13"/>
    <x v="9"/>
    <n v="2018"/>
    <x v="0"/>
    <x v="1"/>
    <n v="508"/>
    <x v="3"/>
    <n v="96"/>
    <n v="487.68"/>
  </r>
  <r>
    <s v="MICs Group"/>
    <s v="Anson General Hospital, Lady Minto, Bingham Memorial"/>
    <s v="Small Community"/>
    <s v="LHIN13"/>
    <x v="9"/>
    <n v="2018"/>
    <x v="0"/>
    <x v="2"/>
    <n v="24"/>
    <x v="8"/>
    <n v="96"/>
    <n v="23.04"/>
  </r>
  <r>
    <s v="MICs Group"/>
    <s v="Anson General Hospital, Lady Minto, Bingham Memorial"/>
    <s v="Small Community"/>
    <s v="LHIN13"/>
    <x v="9"/>
    <n v="2018"/>
    <x v="0"/>
    <x v="2"/>
    <n v="54"/>
    <x v="32"/>
    <n v="91"/>
    <n v="49.14"/>
  </r>
  <r>
    <s v="MICs Group"/>
    <s v="Anson General Hospital, Lady Minto, Bingham Memorial"/>
    <s v="Small Community"/>
    <s v="LHIN13"/>
    <x v="9"/>
    <n v="2018"/>
    <x v="0"/>
    <x v="2"/>
    <n v="56"/>
    <x v="9"/>
    <n v="91"/>
    <n v="50.96"/>
  </r>
  <r>
    <s v="MICs Group"/>
    <s v="Anson General Hospital, Lady Minto, Bingham Memorial"/>
    <s v="Small Community"/>
    <s v="LHIN13"/>
    <x v="9"/>
    <n v="2018"/>
    <x v="0"/>
    <x v="2"/>
    <n v="58"/>
    <x v="0"/>
    <n v="95"/>
    <n v="55.1"/>
  </r>
  <r>
    <s v="MICs Group"/>
    <s v="Anson General Hospital, Lady Minto, Bingham Memorial"/>
    <s v="Small Community"/>
    <s v="LHIN13"/>
    <x v="9"/>
    <n v="2018"/>
    <x v="0"/>
    <x v="2"/>
    <n v="57"/>
    <x v="19"/>
    <n v="72"/>
    <n v="41.04"/>
  </r>
  <r>
    <s v="MICs Group"/>
    <s v="Anson General Hospital, Lady Minto, Bingham Memorial"/>
    <s v="Small Community"/>
    <s v="LHIN13"/>
    <x v="9"/>
    <n v="2018"/>
    <x v="0"/>
    <x v="2"/>
    <n v="61"/>
    <x v="5"/>
    <n v="92"/>
    <n v="56.12"/>
  </r>
  <r>
    <s v="MICs Group"/>
    <s v="Anson General Hospital, Lady Minto, Bingham Memorial"/>
    <s v="Small Community"/>
    <s v="LHIN13"/>
    <x v="9"/>
    <n v="2018"/>
    <x v="0"/>
    <x v="2"/>
    <n v="61"/>
    <x v="3"/>
    <n v="100"/>
    <n v="61"/>
  </r>
  <r>
    <s v="MICs Group"/>
    <s v="Anson General Hospital, Lady Minto, Bingham Memorial"/>
    <s v="Small Community"/>
    <s v="LHIN13"/>
    <x v="9"/>
    <n v="2018"/>
    <x v="0"/>
    <x v="4"/>
    <n v="35"/>
    <x v="0"/>
    <n v="83"/>
    <n v="29.05"/>
  </r>
  <r>
    <s v="MICs Group"/>
    <s v="Anson General Hospital, Lady Minto, Bingham Memorial"/>
    <s v="Small Community"/>
    <s v="LHIN13"/>
    <x v="9"/>
    <n v="2018"/>
    <x v="0"/>
    <x v="4"/>
    <n v="36"/>
    <x v="3"/>
    <n v="97"/>
    <n v="34.92"/>
  </r>
  <r>
    <s v="MICs Group"/>
    <s v="Anson General Hospital, Lady Minto, Bingham Memorial"/>
    <s v="Small Community"/>
    <s v="LHIN13"/>
    <x v="9"/>
    <n v="2018"/>
    <x v="0"/>
    <x v="4"/>
    <n v="36"/>
    <x v="11"/>
    <n v="100"/>
    <n v="36"/>
  </r>
  <r>
    <s v="MICs Group"/>
    <s v="Anson General Hospital, Lady Minto, Bingham Memorial"/>
    <s v="Small Community"/>
    <s v="LHIN13"/>
    <x v="9"/>
    <n v="2018"/>
    <x v="1"/>
    <x v="7"/>
    <n v="93"/>
    <x v="12"/>
    <n v="76"/>
    <n v="70.680000000000007"/>
  </r>
  <r>
    <s v="MICs Group"/>
    <s v="Anson General Hospital, Lady Minto, Bingham Memorial"/>
    <s v="Small Community"/>
    <s v="LHIN13"/>
    <x v="9"/>
    <n v="2018"/>
    <x v="1"/>
    <x v="7"/>
    <n v="92"/>
    <x v="9"/>
    <n v="76"/>
    <n v="69.92"/>
  </r>
  <r>
    <s v="MICs Group"/>
    <s v="Anson General Hospital, Lady Minto, Bingham Memorial"/>
    <s v="Small Community"/>
    <s v="LHIN13"/>
    <x v="9"/>
    <n v="2018"/>
    <x v="1"/>
    <x v="7"/>
    <n v="92"/>
    <x v="5"/>
    <n v="100"/>
    <n v="92"/>
  </r>
  <r>
    <s v="MICs Group"/>
    <s v="Anson General Hospital, Lady Minto, Bingham Memorial"/>
    <s v="Small Community"/>
    <s v="LHIN13"/>
    <x v="9"/>
    <n v="2018"/>
    <x v="1"/>
    <x v="7"/>
    <n v="92"/>
    <x v="14"/>
    <n v="95"/>
    <n v="87.4"/>
  </r>
  <r>
    <s v="MICs Group"/>
    <s v="Anson General Hospital, Lady Minto, Bingham Memorial"/>
    <s v="Small Community"/>
    <s v="LHIN13"/>
    <x v="9"/>
    <n v="2018"/>
    <x v="1"/>
    <x v="6"/>
    <n v="31"/>
    <x v="7"/>
    <n v="100"/>
    <n v="31"/>
  </r>
  <r>
    <s v="MICs Group"/>
    <s v="Anson General Hospital, Lady Minto, Bingham Memorial"/>
    <s v="Small Community"/>
    <s v="LHIN13"/>
    <x v="9"/>
    <n v="2018"/>
    <x v="1"/>
    <x v="6"/>
    <n v="27"/>
    <x v="0"/>
    <n v="48"/>
    <n v="12.96"/>
  </r>
  <r>
    <s v="MICs Group"/>
    <s v="Anson General Hospital, Lady Minto, Bingham Memorial"/>
    <s v="Small Community"/>
    <s v="LHIN13"/>
    <x v="9"/>
    <n v="2018"/>
    <x v="1"/>
    <x v="6"/>
    <n v="28"/>
    <x v="19"/>
    <n v="96"/>
    <n v="26.88"/>
  </r>
  <r>
    <s v="Lennox and Addington County General Hospital"/>
    <s v="Lennox and Addington County General Hospital"/>
    <s v="Small Community"/>
    <s v="LHIN10"/>
    <x v="8"/>
    <n v="2019"/>
    <x v="1"/>
    <x v="7"/>
    <n v="130"/>
    <x v="9"/>
    <n v="62"/>
    <n v="80.599999999999994"/>
  </r>
  <r>
    <s v="Lennox and Addington County General Hospital"/>
    <s v="Lennox and Addington County General Hospital"/>
    <s v="Small Community"/>
    <s v="LHIN10"/>
    <x v="8"/>
    <n v="2019"/>
    <x v="1"/>
    <x v="7"/>
    <n v="130"/>
    <x v="12"/>
    <n v="62"/>
    <n v="80.599999999999994"/>
  </r>
  <r>
    <s v="Lennox and Addington County General Hospital"/>
    <s v="Lennox and Addington County General Hospital"/>
    <s v="Small Community"/>
    <s v="LHIN10"/>
    <x v="8"/>
    <n v="2019"/>
    <x v="1"/>
    <x v="7"/>
    <n v="130"/>
    <x v="13"/>
    <n v="100"/>
    <n v="130"/>
  </r>
  <r>
    <s v="Lennox and Addington County General Hospital"/>
    <s v="Lennox and Addington County General Hospital"/>
    <s v="Small Community"/>
    <s v="LHIN10"/>
    <x v="8"/>
    <n v="2019"/>
    <x v="1"/>
    <x v="7"/>
    <n v="130"/>
    <x v="21"/>
    <n v="96"/>
    <n v="124.8"/>
  </r>
  <r>
    <s v="Lennox and Addington County General Hospital"/>
    <s v="Lennox and Addington County General Hospital"/>
    <s v="Small Community"/>
    <s v="LHIN10"/>
    <x v="8"/>
    <n v="2019"/>
    <x v="1"/>
    <x v="7"/>
    <n v="130"/>
    <x v="15"/>
    <n v="43"/>
    <n v="55.9"/>
  </r>
  <r>
    <s v="Lennox and Addington County General Hospital"/>
    <s v="Lennox and Addington County General Hospital"/>
    <s v="Small Community"/>
    <s v="LHIN10"/>
    <x v="8"/>
    <n v="2019"/>
    <x v="1"/>
    <x v="7"/>
    <n v="130"/>
    <x v="14"/>
    <n v="65"/>
    <n v="84.5"/>
  </r>
  <r>
    <s v="Lennox and Addington County General Hospital"/>
    <s v="Lennox and Addington County General Hospital"/>
    <s v="Small Community"/>
    <s v="LHIN10"/>
    <x v="8"/>
    <n v="2019"/>
    <x v="1"/>
    <x v="7"/>
    <n v="130"/>
    <x v="5"/>
    <n v="96"/>
    <n v="124.8"/>
  </r>
  <r>
    <s v="Lennox and Addington County General Hospital"/>
    <s v="Lennox and Addington County General Hospital"/>
    <s v="Small Community"/>
    <s v="LHIN10"/>
    <x v="8"/>
    <n v="2019"/>
    <x v="1"/>
    <x v="20"/>
    <n v="8"/>
    <x v="1"/>
    <n v="96"/>
    <n v="7.68"/>
  </r>
  <r>
    <s v="Lennox and Addington County General Hospital"/>
    <s v="Lennox and Addington County General Hospital"/>
    <s v="Small Community"/>
    <s v="LHIN10"/>
    <x v="8"/>
    <n v="2019"/>
    <x v="1"/>
    <x v="20"/>
    <n v="21"/>
    <x v="16"/>
    <n v="95"/>
    <n v="19.95"/>
  </r>
  <r>
    <s v="Lennox and Addington County General Hospital"/>
    <s v="Lennox and Addington County General Hospital"/>
    <s v="Small Community"/>
    <s v="LHIN10"/>
    <x v="8"/>
    <n v="2019"/>
    <x v="1"/>
    <x v="6"/>
    <n v="43"/>
    <x v="7"/>
    <n v="96"/>
    <n v="41.28"/>
  </r>
  <r>
    <s v="Lennox and Addington County General Hospital"/>
    <s v="Lennox and Addington County General Hospital"/>
    <s v="Small Community"/>
    <s v="LHIN10"/>
    <x v="8"/>
    <n v="2019"/>
    <x v="1"/>
    <x v="6"/>
    <n v="43"/>
    <x v="13"/>
    <n v="96"/>
    <n v="41.28"/>
  </r>
  <r>
    <s v="Lennox and Addington County General Hospital"/>
    <s v="Lennox and Addington County General Hospital"/>
    <s v="Small Community"/>
    <s v="LHIN10"/>
    <x v="8"/>
    <n v="2019"/>
    <x v="1"/>
    <x v="6"/>
    <n v="43"/>
    <x v="21"/>
    <n v="23"/>
    <n v="9.89"/>
  </r>
  <r>
    <s v="Lennox and Addington County General Hospital"/>
    <s v="Lennox and Addington County General Hospital"/>
    <s v="Small Community"/>
    <s v="LHIN10"/>
    <x v="8"/>
    <n v="2019"/>
    <x v="1"/>
    <x v="6"/>
    <n v="7"/>
    <x v="0"/>
    <n v="96"/>
    <n v="6.72"/>
  </r>
  <r>
    <s v="Lennox and Addington County General Hospital"/>
    <s v="Lennox and Addington County General Hospital"/>
    <s v="Small Community"/>
    <s v="LHIN10"/>
    <x v="8"/>
    <n v="2019"/>
    <x v="1"/>
    <x v="6"/>
    <n v="43"/>
    <x v="20"/>
    <n v="86"/>
    <n v="36.979999999999997"/>
  </r>
  <r>
    <s v="Lennox and Addington County General Hospital"/>
    <s v="Lennox and Addington County General Hospital"/>
    <s v="Small Community"/>
    <s v="LHIN10"/>
    <x v="8"/>
    <n v="2019"/>
    <x v="1"/>
    <x v="6"/>
    <n v="43"/>
    <x v="19"/>
    <n v="96"/>
    <n v="41.28"/>
  </r>
  <r>
    <s v="Lennox and Addington County General Hospital"/>
    <s v="Lennox and Addington County General Hospital"/>
    <s v="Small Community"/>
    <s v="LHIN10"/>
    <x v="8"/>
    <n v="2019"/>
    <x v="0"/>
    <x v="1"/>
    <n v="273"/>
    <x v="7"/>
    <n v="58"/>
    <n v="158.34"/>
  </r>
  <r>
    <s v="Lennox and Addington County General Hospital"/>
    <s v="Lennox and Addington County General Hospital"/>
    <s v="Small Community"/>
    <s v="LHIN10"/>
    <x v="8"/>
    <n v="2019"/>
    <x v="0"/>
    <x v="1"/>
    <n v="273"/>
    <x v="9"/>
    <n v="59"/>
    <n v="161.07"/>
  </r>
  <r>
    <s v="Lennox and Addington County General Hospital"/>
    <s v="Lennox and Addington County General Hospital"/>
    <s v="Small Community"/>
    <s v="LHIN10"/>
    <x v="8"/>
    <n v="2019"/>
    <x v="0"/>
    <x v="1"/>
    <n v="273"/>
    <x v="8"/>
    <n v="80"/>
    <n v="218.4"/>
  </r>
  <r>
    <s v="Lennox and Addington County General Hospital"/>
    <s v="Lennox and Addington County General Hospital"/>
    <s v="Small Community"/>
    <s v="LHIN10"/>
    <x v="8"/>
    <n v="2019"/>
    <x v="0"/>
    <x v="1"/>
    <n v="273"/>
    <x v="11"/>
    <n v="91"/>
    <n v="248.43"/>
  </r>
  <r>
    <s v="Lennox and Addington County General Hospital"/>
    <s v="Lennox and Addington County General Hospital"/>
    <s v="Small Community"/>
    <s v="LHIN10"/>
    <x v="8"/>
    <n v="2019"/>
    <x v="0"/>
    <x v="1"/>
    <n v="273"/>
    <x v="1"/>
    <n v="90"/>
    <n v="245.7"/>
  </r>
  <r>
    <s v="Lennox and Addington County General Hospital"/>
    <s v="Lennox and Addington County General Hospital"/>
    <s v="Small Community"/>
    <s v="LHIN10"/>
    <x v="8"/>
    <n v="2019"/>
    <x v="0"/>
    <x v="1"/>
    <n v="273"/>
    <x v="0"/>
    <n v="81"/>
    <n v="221.13"/>
  </r>
  <r>
    <s v="Lennox and Addington County General Hospital"/>
    <s v="Lennox and Addington County General Hospital"/>
    <s v="Small Community"/>
    <s v="LHIN10"/>
    <x v="8"/>
    <n v="2019"/>
    <x v="0"/>
    <x v="1"/>
    <n v="273"/>
    <x v="20"/>
    <n v="82"/>
    <n v="223.86"/>
  </r>
  <r>
    <s v="Lennox and Addington County General Hospital"/>
    <s v="Lennox and Addington County General Hospital"/>
    <s v="Small Community"/>
    <s v="LHIN10"/>
    <x v="8"/>
    <n v="2019"/>
    <x v="0"/>
    <x v="1"/>
    <n v="273"/>
    <x v="3"/>
    <n v="93"/>
    <n v="253.89"/>
  </r>
  <r>
    <s v="Lennox and Addington County General Hospital"/>
    <s v="Lennox and Addington County General Hospital"/>
    <s v="Small Community"/>
    <s v="LHIN10"/>
    <x v="8"/>
    <n v="2019"/>
    <x v="0"/>
    <x v="1"/>
    <n v="273"/>
    <x v="6"/>
    <n v="94"/>
    <n v="256.62"/>
  </r>
  <r>
    <s v="Lennox and Addington County General Hospital"/>
    <s v="Lennox and Addington County General Hospital"/>
    <s v="Small Community"/>
    <s v="LHIN10"/>
    <x v="8"/>
    <n v="2019"/>
    <x v="0"/>
    <x v="1"/>
    <n v="273"/>
    <x v="4"/>
    <n v="96"/>
    <n v="262.08"/>
  </r>
  <r>
    <s v="Lennox and Addington County General Hospital"/>
    <s v="Lennox and Addington County General Hospital"/>
    <s v="Small Community"/>
    <s v="LHIN10"/>
    <x v="8"/>
    <n v="2019"/>
    <x v="0"/>
    <x v="1"/>
    <n v="273"/>
    <x v="10"/>
    <n v="90"/>
    <n v="245.7"/>
  </r>
  <r>
    <s v="Lennox and Addington County General Hospital"/>
    <s v="Lennox and Addington County General Hospital"/>
    <s v="Small Community"/>
    <s v="LHIN10"/>
    <x v="8"/>
    <n v="2019"/>
    <x v="0"/>
    <x v="1"/>
    <n v="273"/>
    <x v="5"/>
    <n v="81"/>
    <n v="221.13"/>
  </r>
  <r>
    <s v="Lennox and Addington County General Hospital"/>
    <s v="Lennox and Addington County General Hospital"/>
    <s v="Small Community"/>
    <s v="LHIN10"/>
    <x v="8"/>
    <n v="2019"/>
    <x v="0"/>
    <x v="1"/>
    <n v="273"/>
    <x v="19"/>
    <n v="96"/>
    <n v="262.08"/>
  </r>
  <r>
    <s v="Lennox and Addington County General Hospital"/>
    <s v="Lennox and Addington County General Hospital"/>
    <s v="Small Community"/>
    <s v="LHIN10"/>
    <x v="8"/>
    <n v="2019"/>
    <x v="0"/>
    <x v="0"/>
    <n v="22"/>
    <x v="11"/>
    <n v="85"/>
    <n v="18.7"/>
  </r>
  <r>
    <s v="Lennox and Addington County General Hospital"/>
    <s v="Lennox and Addington County General Hospital"/>
    <s v="Small Community"/>
    <s v="LHIN10"/>
    <x v="8"/>
    <n v="2019"/>
    <x v="0"/>
    <x v="0"/>
    <n v="22"/>
    <x v="1"/>
    <n v="88"/>
    <n v="19.36"/>
  </r>
  <r>
    <s v="Lennox and Addington County General Hospital"/>
    <s v="Lennox and Addington County General Hospital"/>
    <s v="Small Community"/>
    <s v="LHIN10"/>
    <x v="8"/>
    <n v="2019"/>
    <x v="0"/>
    <x v="0"/>
    <n v="22"/>
    <x v="0"/>
    <n v="95"/>
    <n v="20.9"/>
  </r>
  <r>
    <s v="Lennox and Addington County General Hospital"/>
    <s v="Lennox and Addington County General Hospital"/>
    <s v="Small Community"/>
    <s v="LHIN10"/>
    <x v="8"/>
    <n v="2019"/>
    <x v="0"/>
    <x v="0"/>
    <n v="22"/>
    <x v="20"/>
    <n v="94"/>
    <n v="20.68"/>
  </r>
  <r>
    <s v="Lennox and Addington County General Hospital"/>
    <s v="Lennox and Addington County General Hospital"/>
    <s v="Small Community"/>
    <s v="LHIN10"/>
    <x v="8"/>
    <n v="2019"/>
    <x v="0"/>
    <x v="0"/>
    <n v="22"/>
    <x v="3"/>
    <n v="96"/>
    <n v="21.12"/>
  </r>
  <r>
    <s v="Lennox and Addington County General Hospital"/>
    <s v="Lennox and Addington County General Hospital"/>
    <s v="Small Community"/>
    <s v="LHIN10"/>
    <x v="8"/>
    <n v="2019"/>
    <x v="0"/>
    <x v="0"/>
    <n v="22"/>
    <x v="6"/>
    <n v="96"/>
    <n v="21.12"/>
  </r>
  <r>
    <s v="Lennox and Addington County General Hospital"/>
    <s v="Lennox and Addington County General Hospital"/>
    <s v="Small Community"/>
    <s v="LHIN10"/>
    <x v="8"/>
    <n v="2019"/>
    <x v="0"/>
    <x v="0"/>
    <n v="22"/>
    <x v="4"/>
    <n v="96"/>
    <n v="21.12"/>
  </r>
  <r>
    <s v="Lennox and Addington County General Hospital"/>
    <s v="Lennox and Addington County General Hospital"/>
    <s v="Small Community"/>
    <s v="LHIN10"/>
    <x v="8"/>
    <n v="2019"/>
    <x v="0"/>
    <x v="0"/>
    <n v="22"/>
    <x v="10"/>
    <n v="86"/>
    <n v="18.920000000000002"/>
  </r>
  <r>
    <s v="Lennox and Addington County General Hospital"/>
    <s v="Lennox and Addington County General Hospital"/>
    <s v="Small Community"/>
    <s v="LHIN10"/>
    <x v="8"/>
    <n v="2019"/>
    <x v="0"/>
    <x v="0"/>
    <n v="22"/>
    <x v="5"/>
    <n v="95"/>
    <n v="20.9"/>
  </r>
  <r>
    <s v="Lennox and Addington County General Hospital"/>
    <s v="Lennox and Addington County General Hospital"/>
    <s v="Small Community"/>
    <s v="LHIN10"/>
    <x v="8"/>
    <n v="2019"/>
    <x v="0"/>
    <x v="0"/>
    <n v="22"/>
    <x v="19"/>
    <n v="18"/>
    <n v="3.96"/>
  </r>
  <r>
    <s v="Lennox and Addington County General Hospital"/>
    <s v="Lennox and Addington County General Hospital"/>
    <s v="Small Community"/>
    <s v="LHIN10"/>
    <x v="8"/>
    <n v="2019"/>
    <x v="0"/>
    <x v="2"/>
    <n v="54"/>
    <x v="9"/>
    <n v="62"/>
    <n v="33.479999999999997"/>
  </r>
  <r>
    <s v="Lennox and Addington County General Hospital"/>
    <s v="Lennox and Addington County General Hospital"/>
    <s v="Small Community"/>
    <s v="LHIN10"/>
    <x v="8"/>
    <n v="2019"/>
    <x v="0"/>
    <x v="2"/>
    <n v="54"/>
    <x v="8"/>
    <n v="93"/>
    <n v="50.22"/>
  </r>
  <r>
    <s v="Lennox and Addington County General Hospital"/>
    <s v="Lennox and Addington County General Hospital"/>
    <s v="Small Community"/>
    <s v="LHIN10"/>
    <x v="8"/>
    <n v="2019"/>
    <x v="0"/>
    <x v="2"/>
    <n v="54"/>
    <x v="11"/>
    <n v="96"/>
    <n v="51.84"/>
  </r>
  <r>
    <s v="Lennox and Addington County General Hospital"/>
    <s v="Lennox and Addington County General Hospital"/>
    <s v="Small Community"/>
    <s v="LHIN10"/>
    <x v="8"/>
    <n v="2019"/>
    <x v="0"/>
    <x v="2"/>
    <n v="54"/>
    <x v="1"/>
    <n v="94"/>
    <n v="50.76"/>
  </r>
  <r>
    <s v="Lennox and Addington County General Hospital"/>
    <s v="Lennox and Addington County General Hospital"/>
    <s v="Small Community"/>
    <s v="LHIN10"/>
    <x v="8"/>
    <n v="2019"/>
    <x v="0"/>
    <x v="2"/>
    <n v="54"/>
    <x v="0"/>
    <n v="96"/>
    <n v="51.84"/>
  </r>
  <r>
    <s v="Lennox and Addington County General Hospital"/>
    <s v="Lennox and Addington County General Hospital"/>
    <s v="Small Community"/>
    <s v="LHIN10"/>
    <x v="8"/>
    <n v="2019"/>
    <x v="0"/>
    <x v="2"/>
    <n v="54"/>
    <x v="20"/>
    <n v="96"/>
    <n v="51.84"/>
  </r>
  <r>
    <s v="Lennox and Addington County General Hospital"/>
    <s v="Lennox and Addington County General Hospital"/>
    <s v="Small Community"/>
    <s v="LHIN10"/>
    <x v="8"/>
    <n v="2019"/>
    <x v="0"/>
    <x v="2"/>
    <n v="54"/>
    <x v="3"/>
    <n v="96"/>
    <n v="51.84"/>
  </r>
  <r>
    <s v="Lennox and Addington County General Hospital"/>
    <s v="Lennox and Addington County General Hospital"/>
    <s v="Small Community"/>
    <s v="LHIN10"/>
    <x v="8"/>
    <n v="2019"/>
    <x v="0"/>
    <x v="2"/>
    <n v="54"/>
    <x v="6"/>
    <n v="96"/>
    <n v="51.84"/>
  </r>
  <r>
    <s v="Lennox and Addington County General Hospital"/>
    <s v="Lennox and Addington County General Hospital"/>
    <s v="Small Community"/>
    <s v="LHIN10"/>
    <x v="8"/>
    <n v="2019"/>
    <x v="0"/>
    <x v="2"/>
    <n v="54"/>
    <x v="4"/>
    <n v="96"/>
    <n v="51.84"/>
  </r>
  <r>
    <s v="Lennox and Addington County General Hospital"/>
    <s v="Lennox and Addington County General Hospital"/>
    <s v="Small Community"/>
    <s v="LHIN10"/>
    <x v="8"/>
    <n v="2019"/>
    <x v="0"/>
    <x v="2"/>
    <n v="54"/>
    <x v="10"/>
    <n v="96"/>
    <n v="51.84"/>
  </r>
  <r>
    <s v="Lennox and Addington County General Hospital"/>
    <s v="Lennox and Addington County General Hospital"/>
    <s v="Small Community"/>
    <s v="LHIN10"/>
    <x v="8"/>
    <n v="2019"/>
    <x v="0"/>
    <x v="2"/>
    <n v="54"/>
    <x v="5"/>
    <n v="96"/>
    <n v="51.84"/>
  </r>
  <r>
    <s v="Lennox and Addington County General Hospital"/>
    <s v="Lennox and Addington County General Hospital"/>
    <s v="Small Community"/>
    <s v="LHIN10"/>
    <x v="8"/>
    <n v="2019"/>
    <x v="0"/>
    <x v="2"/>
    <n v="54"/>
    <x v="19"/>
    <n v="43"/>
    <n v="23.22"/>
  </r>
  <r>
    <s v="Lennox and Addington County General Hospital"/>
    <s v="Lennox and Addington County General Hospital"/>
    <s v="Small Community"/>
    <s v="LHIN10"/>
    <x v="8"/>
    <n v="2019"/>
    <x v="0"/>
    <x v="3"/>
    <n v="30"/>
    <x v="7"/>
    <n v="41"/>
    <n v="12.3"/>
  </r>
  <r>
    <s v="Lennox and Addington County General Hospital"/>
    <s v="Lennox and Addington County General Hospital"/>
    <s v="Small Community"/>
    <s v="LHIN10"/>
    <x v="8"/>
    <n v="2019"/>
    <x v="0"/>
    <x v="3"/>
    <n v="30"/>
    <x v="9"/>
    <n v="41"/>
    <n v="12.3"/>
  </r>
  <r>
    <s v="Lennox and Addington County General Hospital"/>
    <s v="Lennox and Addington County General Hospital"/>
    <s v="Small Community"/>
    <s v="LHIN10"/>
    <x v="8"/>
    <n v="2019"/>
    <x v="0"/>
    <x v="3"/>
    <n v="30"/>
    <x v="8"/>
    <n v="81"/>
    <n v="12.3"/>
  </r>
  <r>
    <s v="Lennox and Addington County General Hospital"/>
    <s v="Lennox and Addington County General Hospital"/>
    <s v="Small Community"/>
    <s v="LHIN10"/>
    <x v="8"/>
    <n v="2019"/>
    <x v="0"/>
    <x v="3"/>
    <n v="30"/>
    <x v="11"/>
    <n v="96"/>
    <n v="24.3"/>
  </r>
  <r>
    <s v="Lennox and Addington County General Hospital"/>
    <s v="Lennox and Addington County General Hospital"/>
    <s v="Small Community"/>
    <s v="LHIN10"/>
    <x v="8"/>
    <n v="2019"/>
    <x v="0"/>
    <x v="3"/>
    <n v="30"/>
    <x v="1"/>
    <n v="96"/>
    <n v="28.8"/>
  </r>
  <r>
    <s v="Lennox and Addington County General Hospital"/>
    <s v="Lennox and Addington County General Hospital"/>
    <s v="Small Community"/>
    <s v="LHIN10"/>
    <x v="8"/>
    <n v="2019"/>
    <x v="0"/>
    <x v="3"/>
    <n v="30"/>
    <x v="0"/>
    <n v="79"/>
    <n v="23.7"/>
  </r>
  <r>
    <s v="Lennox and Addington County General Hospital"/>
    <s v="Lennox and Addington County General Hospital"/>
    <s v="Small Community"/>
    <s v="LHIN10"/>
    <x v="8"/>
    <n v="2019"/>
    <x v="0"/>
    <x v="3"/>
    <n v="30"/>
    <x v="20"/>
    <n v="76"/>
    <n v="22.8"/>
  </r>
  <r>
    <s v="Lennox and Addington County General Hospital"/>
    <s v="Lennox and Addington County General Hospital"/>
    <s v="Small Community"/>
    <s v="LHIN10"/>
    <x v="8"/>
    <n v="2019"/>
    <x v="0"/>
    <x v="3"/>
    <n v="30"/>
    <x v="3"/>
    <n v="86"/>
    <n v="25.8"/>
  </r>
  <r>
    <s v="Lennox and Addington County General Hospital"/>
    <s v="Lennox and Addington County General Hospital"/>
    <s v="Small Community"/>
    <s v="LHIN10"/>
    <x v="8"/>
    <n v="2019"/>
    <x v="0"/>
    <x v="3"/>
    <n v="30"/>
    <x v="6"/>
    <n v="96"/>
    <n v="28.8"/>
  </r>
  <r>
    <s v="Lennox and Addington County General Hospital"/>
    <s v="Lennox and Addington County General Hospital"/>
    <s v="Small Community"/>
    <s v="LHIN10"/>
    <x v="8"/>
    <n v="2019"/>
    <x v="0"/>
    <x v="3"/>
    <n v="30"/>
    <x v="4"/>
    <n v="96"/>
    <n v="28.8"/>
  </r>
  <r>
    <s v="Lennox and Addington County General Hospital"/>
    <s v="Lennox and Addington County General Hospital"/>
    <s v="Small Community"/>
    <s v="LHIN10"/>
    <x v="8"/>
    <n v="2019"/>
    <x v="0"/>
    <x v="3"/>
    <n v="30"/>
    <x v="10"/>
    <n v="96"/>
    <n v="28.8"/>
  </r>
  <r>
    <s v="Lennox and Addington County General Hospital"/>
    <s v="Lennox and Addington County General Hospital"/>
    <s v="Small Community"/>
    <s v="LHIN10"/>
    <x v="8"/>
    <n v="2019"/>
    <x v="0"/>
    <x v="3"/>
    <n v="30"/>
    <x v="5"/>
    <n v="73"/>
    <n v="21.9"/>
  </r>
  <r>
    <s v="Lennox and Addington County General Hospital"/>
    <s v="Lennox and Addington County General Hospital"/>
    <s v="Small Community"/>
    <s v="LHIN10"/>
    <x v="8"/>
    <n v="2019"/>
    <x v="0"/>
    <x v="4"/>
    <n v="35"/>
    <x v="11"/>
    <n v="83"/>
    <n v="29.05"/>
  </r>
  <r>
    <s v="Lennox and Addington County General Hospital"/>
    <s v="Lennox and Addington County General Hospital"/>
    <s v="Small Community"/>
    <s v="LHIN10"/>
    <x v="8"/>
    <n v="2019"/>
    <x v="0"/>
    <x v="4"/>
    <n v="35"/>
    <x v="0"/>
    <n v="80"/>
    <n v="28"/>
  </r>
  <r>
    <s v="Lennox and Addington County General Hospital"/>
    <s v="Lennox and Addington County General Hospital"/>
    <s v="Small Community"/>
    <s v="LHIN10"/>
    <x v="8"/>
    <n v="2019"/>
    <x v="0"/>
    <x v="4"/>
    <n v="35"/>
    <x v="20"/>
    <n v="76"/>
    <n v="26.6"/>
  </r>
  <r>
    <s v="Lennox and Addington County General Hospital"/>
    <s v="Lennox and Addington County General Hospital"/>
    <s v="Small Community"/>
    <s v="LHIN10"/>
    <x v="8"/>
    <n v="2019"/>
    <x v="0"/>
    <x v="4"/>
    <n v="35"/>
    <x v="3"/>
    <n v="96"/>
    <n v="33.6"/>
  </r>
  <r>
    <s v="Lennox and Addington County General Hospital"/>
    <s v="Lennox and Addington County General Hospital"/>
    <s v="Small Community"/>
    <s v="LHIN10"/>
    <x v="8"/>
    <n v="2019"/>
    <x v="0"/>
    <x v="4"/>
    <n v="35"/>
    <x v="6"/>
    <n v="96"/>
    <n v="33.6"/>
  </r>
  <r>
    <s v="Lennox and Addington County General Hospital"/>
    <s v="Lennox and Addington County General Hospital"/>
    <s v="Small Community"/>
    <s v="LHIN10"/>
    <x v="8"/>
    <n v="2019"/>
    <x v="0"/>
    <x v="4"/>
    <n v="35"/>
    <x v="4"/>
    <n v="88"/>
    <n v="30.8"/>
  </r>
  <r>
    <s v="Lennox and Addington County General Hospital"/>
    <s v="Lennox and Addington County General Hospital"/>
    <s v="Small Community"/>
    <s v="LHIN10"/>
    <x v="8"/>
    <n v="2019"/>
    <x v="0"/>
    <x v="4"/>
    <n v="35"/>
    <x v="10"/>
    <n v="86"/>
    <n v="30.1"/>
  </r>
  <r>
    <s v="Salvation Army Toronto Grace Health Centre"/>
    <s v="Salvation Army Toronto Grace Health Centre"/>
    <s v="Ccc &amp; Rehab"/>
    <s v="LHIN7"/>
    <x v="7"/>
    <n v="2020"/>
    <x v="0"/>
    <x v="4"/>
    <n v="45"/>
    <x v="10"/>
    <n v="80"/>
    <n v="36"/>
  </r>
  <r>
    <s v="Salvation Army Toronto Grace Health Centre"/>
    <s v="Salvation Army Toronto Grace Health Centre"/>
    <s v="Ccc &amp; Rehab"/>
    <s v="LHIN7"/>
    <x v="7"/>
    <n v="2020"/>
    <x v="0"/>
    <x v="4"/>
    <n v="45"/>
    <x v="4"/>
    <n v="87"/>
    <n v="39.15"/>
  </r>
  <r>
    <s v="Salvation Army Toronto Grace Health Centre"/>
    <s v="Salvation Army Toronto Grace Health Centre"/>
    <s v="Ccc &amp; Rehab"/>
    <s v="LHIN7"/>
    <x v="7"/>
    <n v="2020"/>
    <x v="0"/>
    <x v="4"/>
    <n v="45"/>
    <x v="11"/>
    <n v="80"/>
    <n v="36"/>
  </r>
  <r>
    <s v="Salvation Army Toronto Grace Health Centre"/>
    <s v="Salvation Army Toronto Grace Health Centre"/>
    <s v="Ccc &amp; Rehab"/>
    <s v="LHIN7"/>
    <x v="7"/>
    <n v="2020"/>
    <x v="0"/>
    <x v="4"/>
    <n v="45"/>
    <x v="0"/>
    <n v="69"/>
    <n v="31.05"/>
  </r>
  <r>
    <s v="Salvation Army Toronto Grace Health Centre"/>
    <s v="Salvation Army Toronto Grace Health Centre"/>
    <s v="Ccc &amp; Rehab"/>
    <s v="LHIN7"/>
    <x v="7"/>
    <n v="2020"/>
    <x v="0"/>
    <x v="4"/>
    <n v="45"/>
    <x v="3"/>
    <n v="80"/>
    <n v="36"/>
  </r>
  <r>
    <s v="Salvation Army Toronto Grace Health Centre"/>
    <s v="Salvation Army Toronto Grace Health Centre"/>
    <s v="Ccc &amp; Rehab"/>
    <s v="LHIN7"/>
    <x v="7"/>
    <n v="2020"/>
    <x v="0"/>
    <x v="4"/>
    <n v="45"/>
    <x v="6"/>
    <n v="91"/>
    <n v="40.950000000000003"/>
  </r>
  <r>
    <s v="Salvation Army Toronto Grace Health Centre"/>
    <s v="Salvation Army Toronto Grace Health Centre"/>
    <s v="Ccc &amp; Rehab"/>
    <s v="LHIN7"/>
    <x v="7"/>
    <n v="2020"/>
    <x v="0"/>
    <x v="4"/>
    <n v="45"/>
    <x v="18"/>
    <n v="98"/>
    <n v="44.1"/>
  </r>
  <r>
    <s v="Salvation Army Toronto Grace Health Centre"/>
    <s v="Salvation Army Toronto Grace Health Centre"/>
    <s v="Ccc &amp; Rehab"/>
    <s v="LHIN7"/>
    <x v="7"/>
    <n v="2020"/>
    <x v="0"/>
    <x v="1"/>
    <n v="4"/>
    <x v="7"/>
    <n v="0"/>
    <n v="0"/>
  </r>
  <r>
    <s v="Salvation Army Toronto Grace Health Centre"/>
    <s v="Salvation Army Toronto Grace Health Centre"/>
    <s v="Ccc &amp; Rehab"/>
    <s v="LHIN7"/>
    <x v="7"/>
    <n v="2020"/>
    <x v="0"/>
    <x v="1"/>
    <n v="4"/>
    <x v="8"/>
    <n v="50"/>
    <n v="2"/>
  </r>
  <r>
    <s v="Salvation Army Toronto Grace Health Centre"/>
    <s v="Salvation Army Toronto Grace Health Centre"/>
    <s v="Ccc &amp; Rehab"/>
    <s v="LHIN7"/>
    <x v="7"/>
    <n v="2020"/>
    <x v="0"/>
    <x v="1"/>
    <n v="4"/>
    <x v="10"/>
    <n v="50"/>
    <n v="2"/>
  </r>
  <r>
    <s v="Salvation Army Toronto Grace Health Centre"/>
    <s v="Salvation Army Toronto Grace Health Centre"/>
    <s v="Ccc &amp; Rehab"/>
    <s v="LHIN7"/>
    <x v="7"/>
    <n v="2020"/>
    <x v="0"/>
    <x v="1"/>
    <n v="4"/>
    <x v="4"/>
    <n v="100"/>
    <n v="4"/>
  </r>
  <r>
    <s v="Salvation Army Toronto Grace Health Centre"/>
    <s v="Salvation Army Toronto Grace Health Centre"/>
    <s v="Ccc &amp; Rehab"/>
    <s v="LHIN7"/>
    <x v="7"/>
    <n v="2020"/>
    <x v="0"/>
    <x v="1"/>
    <n v="4"/>
    <x v="17"/>
    <n v="100"/>
    <n v="4"/>
  </r>
  <r>
    <s v="Salvation Army Toronto Grace Health Centre"/>
    <s v="Salvation Army Toronto Grace Health Centre"/>
    <s v="Ccc &amp; Rehab"/>
    <s v="LHIN7"/>
    <x v="7"/>
    <n v="2020"/>
    <x v="0"/>
    <x v="1"/>
    <n v="4"/>
    <x v="9"/>
    <n v="33"/>
    <n v="1.32"/>
  </r>
  <r>
    <s v="Salvation Army Toronto Grace Health Centre"/>
    <s v="Salvation Army Toronto Grace Health Centre"/>
    <s v="Ccc &amp; Rehab"/>
    <s v="LHIN7"/>
    <x v="7"/>
    <n v="2020"/>
    <x v="0"/>
    <x v="1"/>
    <n v="4"/>
    <x v="1"/>
    <n v="50"/>
    <n v="2"/>
  </r>
  <r>
    <s v="Salvation Army Toronto Grace Health Centre"/>
    <s v="Salvation Army Toronto Grace Health Centre"/>
    <s v="Ccc &amp; Rehab"/>
    <s v="LHIN7"/>
    <x v="7"/>
    <n v="2020"/>
    <x v="0"/>
    <x v="1"/>
    <n v="4"/>
    <x v="11"/>
    <n v="50"/>
    <n v="2"/>
  </r>
  <r>
    <s v="Salvation Army Toronto Grace Health Centre"/>
    <s v="Salvation Army Toronto Grace Health Centre"/>
    <s v="Ccc &amp; Rehab"/>
    <s v="LHIN7"/>
    <x v="7"/>
    <n v="2020"/>
    <x v="0"/>
    <x v="1"/>
    <n v="4"/>
    <x v="0"/>
    <n v="25"/>
    <n v="1"/>
  </r>
  <r>
    <s v="Salvation Army Toronto Grace Health Centre"/>
    <s v="Salvation Army Toronto Grace Health Centre"/>
    <s v="Ccc &amp; Rehab"/>
    <s v="LHIN7"/>
    <x v="7"/>
    <n v="2020"/>
    <x v="0"/>
    <x v="1"/>
    <n v="4"/>
    <x v="5"/>
    <n v="50"/>
    <n v="2"/>
  </r>
  <r>
    <s v="Salvation Army Toronto Grace Health Centre"/>
    <s v="Salvation Army Toronto Grace Health Centre"/>
    <s v="Ccc &amp; Rehab"/>
    <s v="LHIN7"/>
    <x v="7"/>
    <n v="2020"/>
    <x v="0"/>
    <x v="1"/>
    <n v="4"/>
    <x v="3"/>
    <n v="75"/>
    <n v="3"/>
  </r>
  <r>
    <s v="Salvation Army Toronto Grace Health Centre"/>
    <s v="Salvation Army Toronto Grace Health Centre"/>
    <s v="Ccc &amp; Rehab"/>
    <s v="LHIN7"/>
    <x v="7"/>
    <n v="2020"/>
    <x v="0"/>
    <x v="1"/>
    <n v="4"/>
    <x v="6"/>
    <n v="67"/>
    <n v="2.68"/>
  </r>
  <r>
    <s v="Salvation Army Toronto Grace Health Centre"/>
    <s v="Salvation Army Toronto Grace Health Centre"/>
    <s v="Ccc &amp; Rehab"/>
    <s v="LHIN7"/>
    <x v="7"/>
    <n v="2020"/>
    <x v="0"/>
    <x v="1"/>
    <n v="4"/>
    <x v="18"/>
    <n v="100"/>
    <n v="4"/>
  </r>
  <r>
    <s v="Salvation Army Toronto Grace Health Centre"/>
    <s v="Salvation Army Toronto Grace Health Centre"/>
    <s v="Ccc &amp; Rehab"/>
    <s v="LHIN7"/>
    <x v="7"/>
    <n v="2020"/>
    <x v="0"/>
    <x v="1"/>
    <n v="3"/>
    <x v="7"/>
    <n v="0"/>
    <n v="0"/>
  </r>
  <r>
    <s v="Salvation Army Toronto Grace Health Centre"/>
    <s v="Salvation Army Toronto Grace Health Centre"/>
    <s v="Ccc &amp; Rehab"/>
    <s v="LHIN7"/>
    <x v="7"/>
    <n v="2020"/>
    <x v="0"/>
    <x v="1"/>
    <n v="3"/>
    <x v="8"/>
    <n v="67"/>
    <n v="2.0099999999999998"/>
  </r>
  <r>
    <s v="Salvation Army Toronto Grace Health Centre"/>
    <s v="Salvation Army Toronto Grace Health Centre"/>
    <s v="Ccc &amp; Rehab"/>
    <s v="LHIN7"/>
    <x v="7"/>
    <n v="2020"/>
    <x v="0"/>
    <x v="1"/>
    <n v="3"/>
    <x v="10"/>
    <n v="67"/>
    <n v="2.0099999999999998"/>
  </r>
  <r>
    <s v="Salvation Army Toronto Grace Health Centre"/>
    <s v="Salvation Army Toronto Grace Health Centre"/>
    <s v="Ccc &amp; Rehab"/>
    <s v="LHIN7"/>
    <x v="7"/>
    <n v="2020"/>
    <x v="0"/>
    <x v="1"/>
    <n v="3"/>
    <x v="4"/>
    <n v="100"/>
    <n v="3"/>
  </r>
  <r>
    <s v="Salvation Army Toronto Grace Health Centre"/>
    <s v="Salvation Army Toronto Grace Health Centre"/>
    <s v="Ccc &amp; Rehab"/>
    <s v="LHIN7"/>
    <x v="7"/>
    <n v="2020"/>
    <x v="0"/>
    <x v="1"/>
    <n v="3"/>
    <x v="17"/>
    <n v="100"/>
    <n v="3"/>
  </r>
  <r>
    <s v="Salvation Army Toronto Grace Health Centre"/>
    <s v="Salvation Army Toronto Grace Health Centre"/>
    <s v="Ccc &amp; Rehab"/>
    <s v="LHIN7"/>
    <x v="7"/>
    <n v="2020"/>
    <x v="0"/>
    <x v="1"/>
    <n v="3"/>
    <x v="9"/>
    <n v="0"/>
    <n v="0"/>
  </r>
  <r>
    <s v="Salvation Army Toronto Grace Health Centre"/>
    <s v="Salvation Army Toronto Grace Health Centre"/>
    <s v="Ccc &amp; Rehab"/>
    <s v="LHIN7"/>
    <x v="7"/>
    <n v="2020"/>
    <x v="0"/>
    <x v="1"/>
    <n v="3"/>
    <x v="1"/>
    <n v="67"/>
    <n v="2.0099999999999998"/>
  </r>
  <r>
    <s v="Salvation Army Toronto Grace Health Centre"/>
    <s v="Salvation Army Toronto Grace Health Centre"/>
    <s v="Ccc &amp; Rehab"/>
    <s v="LHIN7"/>
    <x v="7"/>
    <n v="2020"/>
    <x v="0"/>
    <x v="1"/>
    <n v="3"/>
    <x v="11"/>
    <n v="67"/>
    <n v="2.0099999999999998"/>
  </r>
  <r>
    <s v="Salvation Army Toronto Grace Health Centre"/>
    <s v="Salvation Army Toronto Grace Health Centre"/>
    <s v="Ccc &amp; Rehab"/>
    <s v="LHIN7"/>
    <x v="7"/>
    <n v="2020"/>
    <x v="0"/>
    <x v="1"/>
    <n v="3"/>
    <x v="0"/>
    <n v="100"/>
    <n v="3"/>
  </r>
  <r>
    <s v="Salvation Army Toronto Grace Health Centre"/>
    <s v="Salvation Army Toronto Grace Health Centre"/>
    <s v="Ccc &amp; Rehab"/>
    <s v="LHIN7"/>
    <x v="7"/>
    <n v="2020"/>
    <x v="0"/>
    <x v="1"/>
    <n v="3"/>
    <x v="5"/>
    <n v="100"/>
    <n v="3"/>
  </r>
  <r>
    <s v="Salvation Army Toronto Grace Health Centre"/>
    <s v="Salvation Army Toronto Grace Health Centre"/>
    <s v="Ccc &amp; Rehab"/>
    <s v="LHIN7"/>
    <x v="7"/>
    <n v="2020"/>
    <x v="0"/>
    <x v="1"/>
    <n v="3"/>
    <x v="3"/>
    <n v="67"/>
    <n v="2.0099999999999998"/>
  </r>
  <r>
    <s v="Salvation Army Toronto Grace Health Centre"/>
    <s v="Salvation Army Toronto Grace Health Centre"/>
    <s v="Ccc &amp; Rehab"/>
    <s v="LHIN7"/>
    <x v="7"/>
    <n v="2020"/>
    <x v="0"/>
    <x v="1"/>
    <n v="3"/>
    <x v="6"/>
    <n v="0"/>
    <n v="0"/>
  </r>
  <r>
    <s v="Salvation Army Toronto Grace Health Centre"/>
    <s v="Salvation Army Toronto Grace Health Centre"/>
    <s v="Ccc &amp; Rehab"/>
    <s v="LHIN7"/>
    <x v="7"/>
    <n v="2020"/>
    <x v="0"/>
    <x v="1"/>
    <n v="3"/>
    <x v="18"/>
    <n v="100"/>
    <n v="3"/>
  </r>
  <r>
    <s v="Salvation Army Toronto Grace Health Centre"/>
    <s v="Salvation Army Toronto Grace Health Centre"/>
    <s v="Ccc &amp; Rehab"/>
    <s v="LHIN7"/>
    <x v="7"/>
    <n v="2020"/>
    <x v="0"/>
    <x v="27"/>
    <n v="3"/>
    <x v="7"/>
    <n v="0"/>
    <n v="0"/>
  </r>
  <r>
    <s v="Salvation Army Toronto Grace Health Centre"/>
    <s v="Salvation Army Toronto Grace Health Centre"/>
    <s v="Ccc &amp; Rehab"/>
    <s v="LHIN7"/>
    <x v="7"/>
    <n v="2020"/>
    <x v="0"/>
    <x v="27"/>
    <n v="3"/>
    <x v="8"/>
    <n v="0"/>
    <n v="0"/>
  </r>
  <r>
    <s v="Salvation Army Toronto Grace Health Centre"/>
    <s v="Salvation Army Toronto Grace Health Centre"/>
    <s v="Ccc &amp; Rehab"/>
    <s v="LHIN7"/>
    <x v="7"/>
    <n v="2020"/>
    <x v="0"/>
    <x v="27"/>
    <n v="3"/>
    <x v="10"/>
    <n v="0"/>
    <n v="0"/>
  </r>
  <r>
    <s v="Salvation Army Toronto Grace Health Centre"/>
    <s v="Salvation Army Toronto Grace Health Centre"/>
    <s v="Ccc &amp; Rehab"/>
    <s v="LHIN7"/>
    <x v="7"/>
    <n v="2020"/>
    <x v="0"/>
    <x v="27"/>
    <n v="3"/>
    <x v="4"/>
    <n v="100"/>
    <n v="3"/>
  </r>
  <r>
    <s v="Salvation Army Toronto Grace Health Centre"/>
    <s v="Salvation Army Toronto Grace Health Centre"/>
    <s v="Ccc &amp; Rehab"/>
    <s v="LHIN7"/>
    <x v="7"/>
    <n v="2020"/>
    <x v="0"/>
    <x v="27"/>
    <n v="3"/>
    <x v="17"/>
    <n v="100"/>
    <n v="3"/>
  </r>
  <r>
    <s v="Salvation Army Toronto Grace Health Centre"/>
    <s v="Salvation Army Toronto Grace Health Centre"/>
    <s v="Ccc &amp; Rehab"/>
    <s v="LHIN7"/>
    <x v="7"/>
    <n v="2020"/>
    <x v="0"/>
    <x v="27"/>
    <n v="3"/>
    <x v="9"/>
    <n v="0"/>
    <n v="0"/>
  </r>
  <r>
    <s v="Salvation Army Toronto Grace Health Centre"/>
    <s v="Salvation Army Toronto Grace Health Centre"/>
    <s v="Ccc &amp; Rehab"/>
    <s v="LHIN7"/>
    <x v="7"/>
    <n v="2020"/>
    <x v="0"/>
    <x v="27"/>
    <n v="3"/>
    <x v="1"/>
    <n v="0"/>
    <n v="0"/>
  </r>
  <r>
    <s v="Salvation Army Toronto Grace Health Centre"/>
    <s v="Salvation Army Toronto Grace Health Centre"/>
    <s v="Ccc &amp; Rehab"/>
    <s v="LHIN7"/>
    <x v="7"/>
    <n v="2020"/>
    <x v="0"/>
    <x v="27"/>
    <n v="3"/>
    <x v="11"/>
    <n v="0"/>
    <n v="0"/>
  </r>
  <r>
    <s v="Salvation Army Toronto Grace Health Centre"/>
    <s v="Salvation Army Toronto Grace Health Centre"/>
    <s v="Ccc &amp; Rehab"/>
    <s v="LHIN7"/>
    <x v="7"/>
    <n v="2020"/>
    <x v="0"/>
    <x v="27"/>
    <n v="3"/>
    <x v="0"/>
    <n v="33"/>
    <n v="0.99"/>
  </r>
  <r>
    <s v="Salvation Army Toronto Grace Health Centre"/>
    <s v="Salvation Army Toronto Grace Health Centre"/>
    <s v="Ccc &amp; Rehab"/>
    <s v="LHIN7"/>
    <x v="7"/>
    <n v="2020"/>
    <x v="0"/>
    <x v="27"/>
    <n v="3"/>
    <x v="5"/>
    <n v="100"/>
    <n v="3"/>
  </r>
  <r>
    <s v="Salvation Army Toronto Grace Health Centre"/>
    <s v="Salvation Army Toronto Grace Health Centre"/>
    <s v="Ccc &amp; Rehab"/>
    <s v="LHIN7"/>
    <x v="7"/>
    <n v="2020"/>
    <x v="0"/>
    <x v="27"/>
    <n v="3"/>
    <x v="3"/>
    <n v="100"/>
    <n v="3"/>
  </r>
  <r>
    <s v="Salvation Army Toronto Grace Health Centre"/>
    <s v="Salvation Army Toronto Grace Health Centre"/>
    <s v="Ccc &amp; Rehab"/>
    <s v="LHIN7"/>
    <x v="7"/>
    <n v="2020"/>
    <x v="0"/>
    <x v="27"/>
    <n v="3"/>
    <x v="6"/>
    <n v="100"/>
    <n v="3"/>
  </r>
  <r>
    <s v="Salvation Army Toronto Grace Health Centre"/>
    <s v="Salvation Army Toronto Grace Health Centre"/>
    <s v="Ccc &amp; Rehab"/>
    <s v="LHIN7"/>
    <x v="7"/>
    <n v="2020"/>
    <x v="0"/>
    <x v="27"/>
    <n v="3"/>
    <x v="18"/>
    <n v="100"/>
    <n v="3"/>
  </r>
  <r>
    <s v="Salvation Army Toronto Grace Health Centre"/>
    <s v="Salvation Army Toronto Grace Health Centre"/>
    <s v="Ccc &amp; Rehab"/>
    <s v="LHIN7"/>
    <x v="7"/>
    <n v="2020"/>
    <x v="1"/>
    <x v="7"/>
    <n v="20"/>
    <x v="10"/>
    <n v="90"/>
    <n v="18"/>
  </r>
  <r>
    <s v="Salvation Army Toronto Grace Health Centre"/>
    <s v="Salvation Army Toronto Grace Health Centre"/>
    <s v="Ccc &amp; Rehab"/>
    <s v="LHIN7"/>
    <x v="7"/>
    <n v="2020"/>
    <x v="1"/>
    <x v="7"/>
    <n v="20"/>
    <x v="4"/>
    <n v="90"/>
    <n v="18"/>
  </r>
  <r>
    <s v="Salvation Army Toronto Grace Health Centre"/>
    <s v="Salvation Army Toronto Grace Health Centre"/>
    <s v="Ccc &amp; Rehab"/>
    <s v="LHIN7"/>
    <x v="7"/>
    <n v="2020"/>
    <x v="1"/>
    <x v="7"/>
    <n v="20"/>
    <x v="17"/>
    <n v="90"/>
    <n v="18"/>
  </r>
  <r>
    <s v="Salvation Army Toronto Grace Health Centre"/>
    <s v="Salvation Army Toronto Grace Health Centre"/>
    <s v="Ccc &amp; Rehab"/>
    <s v="LHIN7"/>
    <x v="7"/>
    <n v="2020"/>
    <x v="1"/>
    <x v="7"/>
    <n v="20"/>
    <x v="12"/>
    <n v="90"/>
    <n v="18"/>
  </r>
  <r>
    <s v="Salvation Army Toronto Grace Health Centre"/>
    <s v="Salvation Army Toronto Grace Health Centre"/>
    <s v="Ccc &amp; Rehab"/>
    <s v="LHIN7"/>
    <x v="7"/>
    <n v="2020"/>
    <x v="1"/>
    <x v="7"/>
    <n v="20"/>
    <x v="9"/>
    <n v="90"/>
    <n v="18"/>
  </r>
  <r>
    <s v="Salvation Army Toronto Grace Health Centre"/>
    <s v="Salvation Army Toronto Grace Health Centre"/>
    <s v="Ccc &amp; Rehab"/>
    <s v="LHIN7"/>
    <x v="7"/>
    <n v="2020"/>
    <x v="1"/>
    <x v="7"/>
    <n v="20"/>
    <x v="1"/>
    <n v="90"/>
    <n v="18"/>
  </r>
  <r>
    <s v="Salvation Army Toronto Grace Health Centre"/>
    <s v="Salvation Army Toronto Grace Health Centre"/>
    <s v="Ccc &amp; Rehab"/>
    <s v="LHIN7"/>
    <x v="7"/>
    <n v="2020"/>
    <x v="1"/>
    <x v="7"/>
    <n v="20"/>
    <x v="14"/>
    <n v="55"/>
    <n v="11"/>
  </r>
  <r>
    <s v="Salvation Army Toronto Grace Health Centre"/>
    <s v="Salvation Army Toronto Grace Health Centre"/>
    <s v="Ccc &amp; Rehab"/>
    <s v="LHIN7"/>
    <x v="7"/>
    <n v="2020"/>
    <x v="1"/>
    <x v="7"/>
    <n v="20"/>
    <x v="15"/>
    <n v="50"/>
    <n v="10"/>
  </r>
  <r>
    <s v="Salvation Army Toronto Grace Health Centre"/>
    <s v="Salvation Army Toronto Grace Health Centre"/>
    <s v="Ccc &amp; Rehab"/>
    <s v="LHIN7"/>
    <x v="7"/>
    <n v="2020"/>
    <x v="1"/>
    <x v="7"/>
    <n v="20"/>
    <x v="23"/>
    <n v="90"/>
    <n v="18"/>
  </r>
  <r>
    <s v="Salvation Army Toronto Grace Health Centre"/>
    <s v="Salvation Army Toronto Grace Health Centre"/>
    <s v="Ccc &amp; Rehab"/>
    <s v="LHIN7"/>
    <x v="7"/>
    <n v="2020"/>
    <x v="1"/>
    <x v="7"/>
    <n v="20"/>
    <x v="5"/>
    <n v="100"/>
    <n v="20"/>
  </r>
  <r>
    <s v="Salvation Army Toronto Grace Health Centre"/>
    <s v="Salvation Army Toronto Grace Health Centre"/>
    <s v="Ccc &amp; Rehab"/>
    <s v="LHIN7"/>
    <x v="7"/>
    <n v="2020"/>
    <x v="1"/>
    <x v="7"/>
    <n v="20"/>
    <x v="13"/>
    <n v="100"/>
    <n v="20"/>
  </r>
  <r>
    <s v="Salvation Army Toronto Grace Health Centre"/>
    <s v="Salvation Army Toronto Grace Health Centre"/>
    <s v="Ccc &amp; Rehab"/>
    <s v="LHIN7"/>
    <x v="7"/>
    <n v="2020"/>
    <x v="1"/>
    <x v="7"/>
    <n v="20"/>
    <x v="24"/>
    <n v="100"/>
    <n v="20"/>
  </r>
  <r>
    <s v="Salvation Army Toronto Grace Health Centre"/>
    <s v="Salvation Army Toronto Grace Health Centre"/>
    <s v="Ccc &amp; Rehab"/>
    <s v="LHIN7"/>
    <x v="7"/>
    <n v="2020"/>
    <x v="1"/>
    <x v="5"/>
    <n v="3"/>
    <x v="10"/>
    <n v="100"/>
    <n v="3"/>
  </r>
  <r>
    <s v="Salvation Army Toronto Grace Health Centre"/>
    <s v="Salvation Army Toronto Grace Health Centre"/>
    <s v="Ccc &amp; Rehab"/>
    <s v="LHIN7"/>
    <x v="7"/>
    <n v="2020"/>
    <x v="1"/>
    <x v="5"/>
    <n v="3"/>
    <x v="4"/>
    <n v="100"/>
    <n v="3"/>
  </r>
  <r>
    <s v="Salvation Army Toronto Grace Health Centre"/>
    <s v="Salvation Army Toronto Grace Health Centre"/>
    <s v="Ccc &amp; Rehab"/>
    <s v="LHIN7"/>
    <x v="7"/>
    <n v="2020"/>
    <x v="1"/>
    <x v="5"/>
    <n v="3"/>
    <x v="17"/>
    <n v="100"/>
    <n v="3"/>
  </r>
  <r>
    <s v="Salvation Army Toronto Grace Health Centre"/>
    <s v="Salvation Army Toronto Grace Health Centre"/>
    <s v="Ccc &amp; Rehab"/>
    <s v="LHIN7"/>
    <x v="7"/>
    <n v="2020"/>
    <x v="1"/>
    <x v="5"/>
    <n v="3"/>
    <x v="12"/>
    <n v="100"/>
    <n v="3"/>
  </r>
  <r>
    <s v="Salvation Army Toronto Grace Health Centre"/>
    <s v="Salvation Army Toronto Grace Health Centre"/>
    <s v="Ccc &amp; Rehab"/>
    <s v="LHIN7"/>
    <x v="7"/>
    <n v="2020"/>
    <x v="1"/>
    <x v="5"/>
    <n v="3"/>
    <x v="9"/>
    <n v="100"/>
    <n v="3"/>
  </r>
  <r>
    <s v="Salvation Army Toronto Grace Health Centre"/>
    <s v="Salvation Army Toronto Grace Health Centre"/>
    <s v="Ccc &amp; Rehab"/>
    <s v="LHIN7"/>
    <x v="7"/>
    <n v="2020"/>
    <x v="1"/>
    <x v="5"/>
    <n v="3"/>
    <x v="1"/>
    <n v="100"/>
    <n v="3"/>
  </r>
  <r>
    <s v="Salvation Army Toronto Grace Health Centre"/>
    <s v="Salvation Army Toronto Grace Health Centre"/>
    <s v="Ccc &amp; Rehab"/>
    <s v="LHIN7"/>
    <x v="7"/>
    <n v="2020"/>
    <x v="1"/>
    <x v="5"/>
    <n v="3"/>
    <x v="14"/>
    <n v="100"/>
    <n v="3"/>
  </r>
  <r>
    <s v="Salvation Army Toronto Grace Health Centre"/>
    <s v="Salvation Army Toronto Grace Health Centre"/>
    <s v="Ccc &amp; Rehab"/>
    <s v="LHIN7"/>
    <x v="7"/>
    <n v="2020"/>
    <x v="1"/>
    <x v="5"/>
    <n v="3"/>
    <x v="15"/>
    <n v="100"/>
    <n v="3"/>
  </r>
  <r>
    <s v="Salvation Army Toronto Grace Health Centre"/>
    <s v="Salvation Army Toronto Grace Health Centre"/>
    <s v="Ccc &amp; Rehab"/>
    <s v="LHIN7"/>
    <x v="7"/>
    <n v="2020"/>
    <x v="1"/>
    <x v="5"/>
    <n v="3"/>
    <x v="23"/>
    <n v="100"/>
    <n v="3"/>
  </r>
  <r>
    <s v="Salvation Army Toronto Grace Health Centre"/>
    <s v="Salvation Army Toronto Grace Health Centre"/>
    <s v="Ccc &amp; Rehab"/>
    <s v="LHIN7"/>
    <x v="7"/>
    <n v="2020"/>
    <x v="1"/>
    <x v="5"/>
    <n v="3"/>
    <x v="5"/>
    <n v="100"/>
    <n v="3"/>
  </r>
  <r>
    <s v="Salvation Army Toronto Grace Health Centre"/>
    <s v="Salvation Army Toronto Grace Health Centre"/>
    <s v="Ccc &amp; Rehab"/>
    <s v="LHIN7"/>
    <x v="7"/>
    <n v="2020"/>
    <x v="1"/>
    <x v="5"/>
    <n v="3"/>
    <x v="13"/>
    <n v="100"/>
    <n v="3"/>
  </r>
  <r>
    <s v="Salvation Army Toronto Grace Health Centre"/>
    <s v="Salvation Army Toronto Grace Health Centre"/>
    <s v="Ccc &amp; Rehab"/>
    <s v="LHIN7"/>
    <x v="7"/>
    <n v="2020"/>
    <x v="1"/>
    <x v="5"/>
    <n v="3"/>
    <x v="24"/>
    <n v="100"/>
    <n v="3"/>
  </r>
  <r>
    <s v="Salvation Army Toronto Grace Health Centre"/>
    <s v="Salvation Army Toronto Grace Health Centre"/>
    <s v="Ccc &amp; Rehab"/>
    <s v="LHIN7"/>
    <x v="7"/>
    <n v="2020"/>
    <x v="1"/>
    <x v="11"/>
    <n v="1"/>
    <x v="25"/>
    <n v="100"/>
    <n v="1"/>
  </r>
  <r>
    <s v="Salvation Army Toronto Grace Health Centre"/>
    <s v="Salvation Army Toronto Grace Health Centre"/>
    <s v="Ccc &amp; Rehab"/>
    <s v="LHIN7"/>
    <x v="7"/>
    <n v="2020"/>
    <x v="1"/>
    <x v="11"/>
    <n v="1"/>
    <x v="26"/>
    <n v="100"/>
    <n v="1"/>
  </r>
  <r>
    <s v="Salvation Army Toronto Grace Health Centre"/>
    <s v="Salvation Army Toronto Grace Health Centre"/>
    <s v="Ccc &amp; Rehab"/>
    <s v="LHIN7"/>
    <x v="7"/>
    <n v="2020"/>
    <x v="1"/>
    <x v="11"/>
    <n v="1"/>
    <x v="1"/>
    <n v="100"/>
    <n v="1"/>
  </r>
  <r>
    <s v="Salvation Army Toronto Grace Health Centre"/>
    <s v="Salvation Army Toronto Grace Health Centre"/>
    <s v="Ccc &amp; Rehab"/>
    <s v="LHIN7"/>
    <x v="7"/>
    <n v="2020"/>
    <x v="1"/>
    <x v="11"/>
    <n v="1"/>
    <x v="14"/>
    <n v="100"/>
    <n v="1"/>
  </r>
  <r>
    <s v="Salvation Army Toronto Grace Health Centre"/>
    <s v="Salvation Army Toronto Grace Health Centre"/>
    <s v="Ccc &amp; Rehab"/>
    <s v="LHIN7"/>
    <x v="7"/>
    <n v="2020"/>
    <x v="1"/>
    <x v="11"/>
    <n v="1"/>
    <x v="15"/>
    <n v="100"/>
    <n v="1"/>
  </r>
  <r>
    <s v="Salvation Army Toronto Grace Health Centre"/>
    <s v="Salvation Army Toronto Grace Health Centre"/>
    <s v="Ccc &amp; Rehab"/>
    <s v="LHIN7"/>
    <x v="7"/>
    <n v="2020"/>
    <x v="1"/>
    <x v="11"/>
    <n v="1"/>
    <x v="29"/>
    <n v="100"/>
    <n v="1"/>
  </r>
  <r>
    <s v="Salvation Army Toronto Grace Health Centre"/>
    <s v="Salvation Army Toronto Grace Health Centre"/>
    <s v="Ccc &amp; Rehab"/>
    <s v="LHIN7"/>
    <x v="7"/>
    <n v="2020"/>
    <x v="1"/>
    <x v="11"/>
    <n v="1"/>
    <x v="13"/>
    <n v="100"/>
    <n v="1"/>
  </r>
  <r>
    <s v="Salvation Army Toronto Grace Health Centre"/>
    <s v="Salvation Army Toronto Grace Health Centre"/>
    <s v="Ccc &amp; Rehab"/>
    <s v="LHIN7"/>
    <x v="7"/>
    <n v="2020"/>
    <x v="0"/>
    <x v="1"/>
    <n v="25"/>
    <x v="7"/>
    <n v="0"/>
    <n v="0"/>
  </r>
  <r>
    <s v="Salvation Army Toronto Grace Health Centre"/>
    <s v="Salvation Army Toronto Grace Health Centre"/>
    <s v="Ccc &amp; Rehab"/>
    <s v="LHIN7"/>
    <x v="7"/>
    <n v="2020"/>
    <x v="0"/>
    <x v="1"/>
    <n v="25"/>
    <x v="8"/>
    <n v="52"/>
    <n v="13"/>
  </r>
  <r>
    <s v="Salvation Army Toronto Grace Health Centre"/>
    <s v="Salvation Army Toronto Grace Health Centre"/>
    <s v="Ccc &amp; Rehab"/>
    <s v="LHIN7"/>
    <x v="7"/>
    <n v="2020"/>
    <x v="0"/>
    <x v="1"/>
    <n v="25"/>
    <x v="10"/>
    <n v="76"/>
    <n v="19"/>
  </r>
  <r>
    <s v="Salvation Army Toronto Grace Health Centre"/>
    <s v="Salvation Army Toronto Grace Health Centre"/>
    <s v="Ccc &amp; Rehab"/>
    <s v="LHIN7"/>
    <x v="7"/>
    <n v="2020"/>
    <x v="0"/>
    <x v="1"/>
    <n v="25"/>
    <x v="4"/>
    <n v="100"/>
    <n v="25"/>
  </r>
  <r>
    <s v="Salvation Army Toronto Grace Health Centre"/>
    <s v="Salvation Army Toronto Grace Health Centre"/>
    <s v="Ccc &amp; Rehab"/>
    <s v="LHIN7"/>
    <x v="7"/>
    <n v="2020"/>
    <x v="0"/>
    <x v="1"/>
    <n v="25"/>
    <x v="17"/>
    <n v="100"/>
    <n v="25"/>
  </r>
  <r>
    <s v="Salvation Army Toronto Grace Health Centre"/>
    <s v="Salvation Army Toronto Grace Health Centre"/>
    <s v="Ccc &amp; Rehab"/>
    <s v="LHIN7"/>
    <x v="7"/>
    <n v="2020"/>
    <x v="0"/>
    <x v="1"/>
    <n v="25"/>
    <x v="32"/>
    <n v="64"/>
    <n v="16"/>
  </r>
  <r>
    <s v="Salvation Army Toronto Grace Health Centre"/>
    <s v="Salvation Army Toronto Grace Health Centre"/>
    <s v="Ccc &amp; Rehab"/>
    <s v="LHIN7"/>
    <x v="7"/>
    <n v="2020"/>
    <x v="0"/>
    <x v="1"/>
    <n v="25"/>
    <x v="1"/>
    <n v="80"/>
    <n v="20"/>
  </r>
  <r>
    <s v="Salvation Army Toronto Grace Health Centre"/>
    <s v="Salvation Army Toronto Grace Health Centre"/>
    <s v="Ccc &amp; Rehab"/>
    <s v="LHIN8"/>
    <x v="7"/>
    <n v="2021"/>
    <x v="0"/>
    <x v="1"/>
    <n v="25"/>
    <x v="11"/>
    <n v="80"/>
    <n v="20"/>
  </r>
  <r>
    <s v="Salvation Army Toronto Grace Health Centre"/>
    <s v="Salvation Army Toronto Grace Health Centre"/>
    <s v="Ccc &amp; Rehab"/>
    <s v="LHIN7"/>
    <x v="7"/>
    <n v="2020"/>
    <x v="0"/>
    <x v="1"/>
    <n v="25"/>
    <x v="0"/>
    <n v="44"/>
    <n v="11"/>
  </r>
  <r>
    <s v="Salvation Army Toronto Grace Health Centre"/>
    <s v="Salvation Army Toronto Grace Health Centre"/>
    <s v="Ccc &amp; Rehab"/>
    <s v="LHIN7"/>
    <x v="7"/>
    <n v="2020"/>
    <x v="0"/>
    <x v="1"/>
    <n v="25"/>
    <x v="5"/>
    <n v="44"/>
    <n v="11"/>
  </r>
  <r>
    <s v="Salvation Army Toronto Grace Health Centre"/>
    <s v="Salvation Army Toronto Grace Health Centre"/>
    <s v="Ccc &amp; Rehab"/>
    <s v="LHIN7"/>
    <x v="7"/>
    <n v="2020"/>
    <x v="0"/>
    <x v="1"/>
    <n v="25"/>
    <x v="19"/>
    <n v="92"/>
    <n v="23"/>
  </r>
  <r>
    <s v="Salvation Army Toronto Grace Health Centre"/>
    <s v="Salvation Army Toronto Grace Health Centre"/>
    <s v="Ccc &amp; Rehab"/>
    <s v="LHIN7"/>
    <x v="7"/>
    <n v="2020"/>
    <x v="0"/>
    <x v="1"/>
    <n v="25"/>
    <x v="3"/>
    <n v="84"/>
    <n v="21"/>
  </r>
  <r>
    <s v="Salvation Army Toronto Grace Health Centre"/>
    <s v="Salvation Army Toronto Grace Health Centre"/>
    <s v="Ccc &amp; Rehab"/>
    <s v="LHIN7"/>
    <x v="7"/>
    <n v="2020"/>
    <x v="0"/>
    <x v="1"/>
    <n v="25"/>
    <x v="6"/>
    <n v="33"/>
    <n v="8.25"/>
  </r>
  <r>
    <s v="Salvation Army Toronto Grace Health Centre"/>
    <s v="Salvation Army Toronto Grace Health Centre"/>
    <s v="Ccc &amp; Rehab"/>
    <s v="LHIN7"/>
    <x v="7"/>
    <n v="2020"/>
    <x v="0"/>
    <x v="1"/>
    <n v="25"/>
    <x v="18"/>
    <n v="100"/>
    <n v="25"/>
  </r>
  <r>
    <s v="Salvation Army Toronto Grace Health Centre"/>
    <s v="Salvation Army Toronto Grace Health Centre"/>
    <s v="Ccc &amp; Rehab"/>
    <s v="LHIN7"/>
    <x v="7"/>
    <n v="2020"/>
    <x v="0"/>
    <x v="3"/>
    <n v="14"/>
    <x v="7"/>
    <n v="100"/>
    <n v="14"/>
  </r>
  <r>
    <s v="Salvation Army Toronto Grace Health Centre"/>
    <s v="Salvation Army Toronto Grace Health Centre"/>
    <s v="Ccc &amp; Rehab"/>
    <s v="LHIN7"/>
    <x v="7"/>
    <n v="2020"/>
    <x v="0"/>
    <x v="3"/>
    <n v="14"/>
    <x v="8"/>
    <n v="86"/>
    <n v="12.04"/>
  </r>
  <r>
    <s v="Salvation Army Toronto Grace Health Centre"/>
    <s v="Salvation Army Toronto Grace Health Centre"/>
    <s v="Ccc &amp; Rehab"/>
    <s v="LHIN7"/>
    <x v="7"/>
    <n v="2020"/>
    <x v="0"/>
    <x v="3"/>
    <n v="14"/>
    <x v="10"/>
    <n v="100"/>
    <n v="14"/>
  </r>
  <r>
    <s v="Salvation Army Toronto Grace Health Centre"/>
    <s v="Salvation Army Toronto Grace Health Centre"/>
    <s v="Ccc &amp; Rehab"/>
    <s v="LHIN7"/>
    <x v="7"/>
    <n v="2020"/>
    <x v="0"/>
    <x v="3"/>
    <n v="14"/>
    <x v="4"/>
    <n v="100"/>
    <n v="14"/>
  </r>
  <r>
    <s v="Salvation Army Toronto Grace Health Centre"/>
    <s v="Salvation Army Toronto Grace Health Centre"/>
    <s v="Ccc &amp; Rehab"/>
    <s v="LHIN7"/>
    <x v="7"/>
    <n v="2020"/>
    <x v="0"/>
    <x v="3"/>
    <n v="14"/>
    <x v="32"/>
    <n v="93"/>
    <n v="13.02"/>
  </r>
  <r>
    <s v="Salvation Army Toronto Grace Health Centre"/>
    <s v="Salvation Army Toronto Grace Health Centre"/>
    <s v="Ccc &amp; Rehab"/>
    <s v="LHIN7"/>
    <x v="7"/>
    <n v="2020"/>
    <x v="0"/>
    <x v="3"/>
    <n v="14"/>
    <x v="1"/>
    <n v="100"/>
    <n v="14"/>
  </r>
  <r>
    <s v="Salvation Army Toronto Grace Health Centre"/>
    <s v="Salvation Army Toronto Grace Health Centre"/>
    <s v="Ccc &amp; Rehab"/>
    <s v="LHIN8"/>
    <x v="7"/>
    <n v="2021"/>
    <x v="0"/>
    <x v="3"/>
    <n v="14"/>
    <x v="11"/>
    <n v="100"/>
    <n v="14"/>
  </r>
  <r>
    <s v="Salvation Army Toronto Grace Health Centre"/>
    <s v="Salvation Army Toronto Grace Health Centre"/>
    <s v="Ccc &amp; Rehab"/>
    <s v="LHIN7"/>
    <x v="7"/>
    <n v="2020"/>
    <x v="0"/>
    <x v="3"/>
    <n v="14"/>
    <x v="0"/>
    <n v="50"/>
    <n v="7"/>
  </r>
  <r>
    <s v="Salvation Army Toronto Grace Health Centre"/>
    <s v="Salvation Army Toronto Grace Health Centre"/>
    <s v="Ccc &amp; Rehab"/>
    <s v="LHIN7"/>
    <x v="7"/>
    <n v="2020"/>
    <x v="0"/>
    <x v="3"/>
    <n v="14"/>
    <x v="5"/>
    <n v="79"/>
    <n v="11.06"/>
  </r>
  <r>
    <s v="Salvation Army Toronto Grace Health Centre"/>
    <s v="Salvation Army Toronto Grace Health Centre"/>
    <s v="Ccc &amp; Rehab"/>
    <s v="LHIN7"/>
    <x v="7"/>
    <n v="2020"/>
    <x v="0"/>
    <x v="3"/>
    <n v="14"/>
    <x v="19"/>
    <n v="0"/>
    <n v="0"/>
  </r>
  <r>
    <s v="Salvation Army Toronto Grace Health Centre"/>
    <s v="Salvation Army Toronto Grace Health Centre"/>
    <s v="Ccc &amp; Rehab"/>
    <s v="LHIN7"/>
    <x v="7"/>
    <n v="2020"/>
    <x v="0"/>
    <x v="3"/>
    <n v="14"/>
    <x v="3"/>
    <n v="100"/>
    <n v="14"/>
  </r>
  <r>
    <s v="Salvation Army Toronto Grace Health Centre"/>
    <s v="Salvation Army Toronto Grace Health Centre"/>
    <s v="Ccc &amp; Rehab"/>
    <s v="LHIN7"/>
    <x v="7"/>
    <n v="2020"/>
    <x v="0"/>
    <x v="4"/>
    <n v="11"/>
    <x v="10"/>
    <n v="91"/>
    <n v="10.01"/>
  </r>
  <r>
    <s v="Salvation Army Toronto Grace Health Centre"/>
    <s v="Salvation Army Toronto Grace Health Centre"/>
    <s v="Ccc &amp; Rehab"/>
    <s v="LHIN7"/>
    <x v="7"/>
    <n v="2020"/>
    <x v="0"/>
    <x v="4"/>
    <n v="11"/>
    <x v="4"/>
    <n v="91"/>
    <n v="10.01"/>
  </r>
  <r>
    <s v="Salvation Army Toronto Grace Health Centre"/>
    <s v="Salvation Army Toronto Grace Health Centre"/>
    <s v="Ccc &amp; Rehab"/>
    <s v="LHIN8"/>
    <x v="7"/>
    <n v="2021"/>
    <x v="0"/>
    <x v="4"/>
    <n v="11"/>
    <x v="11"/>
    <n v="91"/>
    <n v="10.01"/>
  </r>
  <r>
    <s v="Salvation Army Toronto Grace Health Centre"/>
    <s v="Salvation Army Toronto Grace Health Centre"/>
    <s v="Ccc &amp; Rehab"/>
    <s v="LHIN7"/>
    <x v="7"/>
    <n v="2020"/>
    <x v="0"/>
    <x v="4"/>
    <n v="11"/>
    <x v="0"/>
    <n v="55"/>
    <n v="6.05"/>
  </r>
  <r>
    <s v="Salvation Army Toronto Grace Health Centre"/>
    <s v="Salvation Army Toronto Grace Health Centre"/>
    <s v="Ccc &amp; Rehab"/>
    <s v="LHIN7"/>
    <x v="7"/>
    <n v="2020"/>
    <x v="0"/>
    <x v="4"/>
    <n v="11"/>
    <x v="3"/>
    <n v="100"/>
    <n v="11"/>
  </r>
  <r>
    <s v="Salvation Army Toronto Grace Health Centre"/>
    <s v="Salvation Army Toronto Grace Health Centre"/>
    <s v="Ccc &amp; Rehab"/>
    <s v="LHIN7"/>
    <x v="7"/>
    <n v="2020"/>
    <x v="0"/>
    <x v="4"/>
    <n v="11"/>
    <x v="6"/>
    <n v="100"/>
    <n v="11"/>
  </r>
  <r>
    <s v="Salvation Army Toronto Grace Health Centre"/>
    <s v="Salvation Army Toronto Grace Health Centre"/>
    <s v="Ccc &amp; Rehab"/>
    <s v="LHIN7"/>
    <x v="7"/>
    <n v="2020"/>
    <x v="0"/>
    <x v="4"/>
    <n v="11"/>
    <x v="18"/>
    <n v="100"/>
    <n v="11"/>
  </r>
  <r>
    <s v="Salvation Army Toronto Grace Health Centre"/>
    <s v="Salvation Army Toronto Grace Health Centre"/>
    <s v="Ccc &amp; Rehab"/>
    <s v="LHIN7"/>
    <x v="7"/>
    <n v="2020"/>
    <x v="0"/>
    <x v="2"/>
    <n v="5"/>
    <x v="7"/>
    <n v="0"/>
    <n v="0"/>
  </r>
  <r>
    <s v="Salvation Army Toronto Grace Health Centre"/>
    <s v="Salvation Army Toronto Grace Health Centre"/>
    <s v="Ccc &amp; Rehab"/>
    <s v="LHIN7"/>
    <x v="7"/>
    <n v="2020"/>
    <x v="0"/>
    <x v="2"/>
    <n v="5"/>
    <x v="8"/>
    <n v="80"/>
    <n v="4"/>
  </r>
  <r>
    <s v="Salvation Army Toronto Grace Health Centre"/>
    <s v="Salvation Army Toronto Grace Health Centre"/>
    <s v="Ccc &amp; Rehab"/>
    <s v="LHIN7"/>
    <x v="7"/>
    <n v="2020"/>
    <x v="0"/>
    <x v="2"/>
    <n v="5"/>
    <x v="10"/>
    <n v="80"/>
    <n v="4"/>
  </r>
  <r>
    <s v="Salvation Army Toronto Grace Health Centre"/>
    <s v="Salvation Army Toronto Grace Health Centre"/>
    <s v="Ccc &amp; Rehab"/>
    <s v="LHIN7"/>
    <x v="7"/>
    <n v="2020"/>
    <x v="0"/>
    <x v="2"/>
    <n v="5"/>
    <x v="4"/>
    <n v="100"/>
    <n v="5"/>
  </r>
  <r>
    <s v="Salvation Army Toronto Grace Health Centre"/>
    <s v="Salvation Army Toronto Grace Health Centre"/>
    <s v="Ccc &amp; Rehab"/>
    <s v="LHIN7"/>
    <x v="7"/>
    <n v="2020"/>
    <x v="0"/>
    <x v="2"/>
    <n v="5"/>
    <x v="17"/>
    <n v="100"/>
    <n v="5"/>
  </r>
  <r>
    <s v="Salvation Army Toronto Grace Health Centre"/>
    <s v="Salvation Army Toronto Grace Health Centre"/>
    <s v="Ccc &amp; Rehab"/>
    <s v="LHIN7"/>
    <x v="7"/>
    <n v="2020"/>
    <x v="0"/>
    <x v="2"/>
    <n v="5"/>
    <x v="32"/>
    <n v="80"/>
    <n v="4"/>
  </r>
  <r>
    <s v="Salvation Army Toronto Grace Health Centre"/>
    <s v="Salvation Army Toronto Grace Health Centre"/>
    <s v="Ccc &amp; Rehab"/>
    <s v="LHIN7"/>
    <x v="7"/>
    <n v="2020"/>
    <x v="0"/>
    <x v="2"/>
    <n v="5"/>
    <x v="1"/>
    <n v="80"/>
    <n v="4"/>
  </r>
  <r>
    <s v="Salvation Army Toronto Grace Health Centre"/>
    <s v="Salvation Army Toronto Grace Health Centre"/>
    <s v="Ccc &amp; Rehab"/>
    <s v="LHIN8"/>
    <x v="7"/>
    <n v="2021"/>
    <x v="0"/>
    <x v="2"/>
    <n v="5"/>
    <x v="11"/>
    <n v="80"/>
    <n v="4"/>
  </r>
  <r>
    <s v="Salvation Army Toronto Grace Health Centre"/>
    <s v="Salvation Army Toronto Grace Health Centre"/>
    <s v="Ccc &amp; Rehab"/>
    <s v="LHIN7"/>
    <x v="7"/>
    <n v="2020"/>
    <x v="0"/>
    <x v="2"/>
    <n v="5"/>
    <x v="0"/>
    <n v="100"/>
    <n v="5"/>
  </r>
  <r>
    <s v="Salvation Army Toronto Grace Health Centre"/>
    <s v="Salvation Army Toronto Grace Health Centre"/>
    <s v="Ccc &amp; Rehab"/>
    <s v="LHIN7"/>
    <x v="7"/>
    <n v="2020"/>
    <x v="0"/>
    <x v="2"/>
    <n v="5"/>
    <x v="5"/>
    <n v="80"/>
    <n v="4"/>
  </r>
  <r>
    <s v="Salvation Army Toronto Grace Health Centre"/>
    <s v="Salvation Army Toronto Grace Health Centre"/>
    <s v="Ccc &amp; Rehab"/>
    <s v="LHIN7"/>
    <x v="7"/>
    <n v="2020"/>
    <x v="0"/>
    <x v="2"/>
    <n v="5"/>
    <x v="19"/>
    <n v="40"/>
    <n v="2"/>
  </r>
  <r>
    <s v="Salvation Army Toronto Grace Health Centre"/>
    <s v="Salvation Army Toronto Grace Health Centre"/>
    <s v="Ccc &amp; Rehab"/>
    <s v="LHIN7"/>
    <x v="7"/>
    <n v="2020"/>
    <x v="0"/>
    <x v="2"/>
    <n v="5"/>
    <x v="3"/>
    <n v="100"/>
    <n v="5"/>
  </r>
  <r>
    <s v="Salvation Army Toronto Grace Health Centre"/>
    <s v="Salvation Army Toronto Grace Health Centre"/>
    <s v="Ccc &amp; Rehab"/>
    <s v="LHIN7"/>
    <x v="7"/>
    <n v="2020"/>
    <x v="0"/>
    <x v="2"/>
    <n v="5"/>
    <x v="6"/>
    <n v="100"/>
    <n v="5"/>
  </r>
  <r>
    <s v="Salvation Army Toronto Grace Health Centre"/>
    <s v="Salvation Army Toronto Grace Health Centre"/>
    <s v="Ccc &amp; Rehab"/>
    <s v="LHIN7"/>
    <x v="7"/>
    <n v="2020"/>
    <x v="0"/>
    <x v="2"/>
    <n v="5"/>
    <x v="18"/>
    <n v="100"/>
    <n v="5"/>
  </r>
  <r>
    <s v="Salvation Army Toronto Grace Health Centre"/>
    <s v="Salvation Army Toronto Grace Health Centre"/>
    <s v="Ccc &amp; Rehab"/>
    <s v="LHIN7"/>
    <x v="7"/>
    <n v="2020"/>
    <x v="0"/>
    <x v="0"/>
    <n v="2"/>
    <x v="7"/>
    <n v="0"/>
    <n v="0"/>
  </r>
  <r>
    <s v="Salvation Army Toronto Grace Health Centre"/>
    <s v="Salvation Army Toronto Grace Health Centre"/>
    <s v="Ccc &amp; Rehab"/>
    <s v="LHIN7"/>
    <x v="7"/>
    <n v="2020"/>
    <x v="0"/>
    <x v="0"/>
    <n v="2"/>
    <x v="8"/>
    <n v="0"/>
    <n v="0"/>
  </r>
  <r>
    <s v="Salvation Army Toronto Grace Health Centre"/>
    <s v="Salvation Army Toronto Grace Health Centre"/>
    <s v="Ccc &amp; Rehab"/>
    <s v="LHIN7"/>
    <x v="7"/>
    <n v="2020"/>
    <x v="0"/>
    <x v="0"/>
    <n v="2"/>
    <x v="10"/>
    <n v="0"/>
    <n v="0"/>
  </r>
  <r>
    <s v="Salvation Army Toronto Grace Health Centre"/>
    <s v="Salvation Army Toronto Grace Health Centre"/>
    <s v="Ccc &amp; Rehab"/>
    <s v="LHIN7"/>
    <x v="7"/>
    <n v="2020"/>
    <x v="0"/>
    <x v="0"/>
    <n v="2"/>
    <x v="4"/>
    <n v="100"/>
    <n v="2"/>
  </r>
  <r>
    <s v="Salvation Army Toronto Grace Health Centre"/>
    <s v="Salvation Army Toronto Grace Health Centre"/>
    <s v="Ccc &amp; Rehab"/>
    <s v="LHIN7"/>
    <x v="7"/>
    <n v="2020"/>
    <x v="0"/>
    <x v="0"/>
    <n v="2"/>
    <x v="17"/>
    <n v="100"/>
    <n v="2"/>
  </r>
  <r>
    <s v="Salvation Army Toronto Grace Health Centre"/>
    <s v="Salvation Army Toronto Grace Health Centre"/>
    <s v="Ccc &amp; Rehab"/>
    <s v="LHIN7"/>
    <x v="7"/>
    <n v="2020"/>
    <x v="0"/>
    <x v="0"/>
    <n v="2"/>
    <x v="32"/>
    <n v="0"/>
    <n v="0"/>
  </r>
  <r>
    <s v="Salvation Army Toronto Grace Health Centre"/>
    <s v="Salvation Army Toronto Grace Health Centre"/>
    <s v="Ccc &amp; Rehab"/>
    <s v="LHIN7"/>
    <x v="7"/>
    <n v="2020"/>
    <x v="0"/>
    <x v="0"/>
    <n v="2"/>
    <x v="1"/>
    <n v="0"/>
    <n v="0"/>
  </r>
  <r>
    <s v="Salvation Army Toronto Grace Health Centre"/>
    <s v="Salvation Army Toronto Grace Health Centre"/>
    <s v="Ccc &amp; Rehab"/>
    <s v="LHIN8"/>
    <x v="7"/>
    <n v="2021"/>
    <x v="0"/>
    <x v="0"/>
    <n v="2"/>
    <x v="11"/>
    <n v="0"/>
    <n v="0"/>
  </r>
  <r>
    <s v="Salvation Army Toronto Grace Health Centre"/>
    <s v="Salvation Army Toronto Grace Health Centre"/>
    <s v="Ccc &amp; Rehab"/>
    <s v="LHIN7"/>
    <x v="7"/>
    <n v="2020"/>
    <x v="0"/>
    <x v="0"/>
    <n v="2"/>
    <x v="0"/>
    <n v="0"/>
    <n v="0"/>
  </r>
  <r>
    <s v="Salvation Army Toronto Grace Health Centre"/>
    <s v="Salvation Army Toronto Grace Health Centre"/>
    <s v="Ccc &amp; Rehab"/>
    <s v="LHIN7"/>
    <x v="7"/>
    <n v="2020"/>
    <x v="0"/>
    <x v="0"/>
    <n v="2"/>
    <x v="5"/>
    <n v="0"/>
    <n v="0"/>
  </r>
  <r>
    <s v="Salvation Army Toronto Grace Health Centre"/>
    <s v="Salvation Army Toronto Grace Health Centre"/>
    <s v="Ccc &amp; Rehab"/>
    <s v="LHIN7"/>
    <x v="7"/>
    <n v="2020"/>
    <x v="0"/>
    <x v="0"/>
    <n v="2"/>
    <x v="19"/>
    <n v="0"/>
    <n v="0"/>
  </r>
  <r>
    <s v="Salvation Army Toronto Grace Health Centre"/>
    <s v="Salvation Army Toronto Grace Health Centre"/>
    <s v="Ccc &amp; Rehab"/>
    <s v="LHIN7"/>
    <x v="7"/>
    <n v="2020"/>
    <x v="0"/>
    <x v="0"/>
    <n v="2"/>
    <x v="3"/>
    <n v="0"/>
    <n v="0"/>
  </r>
  <r>
    <s v="Salvation Army Toronto Grace Health Centre"/>
    <s v="Salvation Army Toronto Grace Health Centre"/>
    <s v="Ccc &amp; Rehab"/>
    <s v="LHIN7"/>
    <x v="7"/>
    <n v="2020"/>
    <x v="0"/>
    <x v="0"/>
    <n v="2"/>
    <x v="6"/>
    <n v="0"/>
    <n v="0"/>
  </r>
  <r>
    <s v="Salvation Army Toronto Grace Health Centre"/>
    <s v="Salvation Army Toronto Grace Health Centre"/>
    <s v="Ccc &amp; Rehab"/>
    <s v="LHIN7"/>
    <x v="7"/>
    <n v="2020"/>
    <x v="0"/>
    <x v="0"/>
    <n v="2"/>
    <x v="18"/>
    <n v="100"/>
    <n v="2"/>
  </r>
  <r>
    <s v="Salvation Army Toronto Grace Health Centre"/>
    <s v="Salvation Army Toronto Grace Health Centre"/>
    <s v="Ccc &amp; Rehab"/>
    <s v="LHIN7"/>
    <x v="7"/>
    <n v="2020"/>
    <x v="0"/>
    <x v="26"/>
    <n v="2"/>
    <x v="7"/>
    <n v="0"/>
    <n v="0"/>
  </r>
  <r>
    <s v="Salvation Army Toronto Grace Health Centre"/>
    <s v="Salvation Army Toronto Grace Health Centre"/>
    <s v="Ccc &amp; Rehab"/>
    <s v="LHIN7"/>
    <x v="7"/>
    <n v="2020"/>
    <x v="0"/>
    <x v="26"/>
    <n v="2"/>
    <x v="8"/>
    <n v="0"/>
    <n v="0"/>
  </r>
  <r>
    <s v="Salvation Army Toronto Grace Health Centre"/>
    <s v="Salvation Army Toronto Grace Health Centre"/>
    <s v="Ccc &amp; Rehab"/>
    <s v="LHIN7"/>
    <x v="7"/>
    <n v="2020"/>
    <x v="0"/>
    <x v="26"/>
    <n v="2"/>
    <x v="10"/>
    <n v="0"/>
    <n v="0"/>
  </r>
  <r>
    <s v="Salvation Army Toronto Grace Health Centre"/>
    <s v="Salvation Army Toronto Grace Health Centre"/>
    <s v="Ccc &amp; Rehab"/>
    <s v="LHIN7"/>
    <x v="7"/>
    <n v="2020"/>
    <x v="0"/>
    <x v="26"/>
    <n v="2"/>
    <x v="4"/>
    <n v="100"/>
    <n v="2"/>
  </r>
  <r>
    <s v="Salvation Army Toronto Grace Health Centre"/>
    <s v="Salvation Army Toronto Grace Health Centre"/>
    <s v="Ccc &amp; Rehab"/>
    <s v="LHIN7"/>
    <x v="7"/>
    <n v="2020"/>
    <x v="0"/>
    <x v="26"/>
    <n v="2"/>
    <x v="17"/>
    <n v="100"/>
    <n v="2"/>
  </r>
  <r>
    <s v="Salvation Army Toronto Grace Health Centre"/>
    <s v="Salvation Army Toronto Grace Health Centre"/>
    <s v="Ccc &amp; Rehab"/>
    <s v="LHIN7"/>
    <x v="7"/>
    <n v="2020"/>
    <x v="0"/>
    <x v="26"/>
    <n v="2"/>
    <x v="32"/>
    <n v="0"/>
    <n v="0"/>
  </r>
  <r>
    <s v="Salvation Army Toronto Grace Health Centre"/>
    <s v="Salvation Army Toronto Grace Health Centre"/>
    <s v="Ccc &amp; Rehab"/>
    <s v="LHIN7"/>
    <x v="7"/>
    <n v="2020"/>
    <x v="0"/>
    <x v="26"/>
    <n v="2"/>
    <x v="1"/>
    <n v="0"/>
    <n v="0"/>
  </r>
  <r>
    <s v="Salvation Army Toronto Grace Health Centre"/>
    <s v="Salvation Army Toronto Grace Health Centre"/>
    <s v="Ccc &amp; Rehab"/>
    <s v="LHIN8"/>
    <x v="7"/>
    <n v="2021"/>
    <x v="0"/>
    <x v="26"/>
    <n v="2"/>
    <x v="11"/>
    <n v="0"/>
    <n v="0"/>
  </r>
  <r>
    <s v="Salvation Army Toronto Grace Health Centre"/>
    <s v="Salvation Army Toronto Grace Health Centre"/>
    <s v="Ccc &amp; Rehab"/>
    <s v="LHIN7"/>
    <x v="7"/>
    <n v="2020"/>
    <x v="0"/>
    <x v="26"/>
    <n v="2"/>
    <x v="0"/>
    <n v="0"/>
    <n v="0"/>
  </r>
  <r>
    <s v="Salvation Army Toronto Grace Health Centre"/>
    <s v="Salvation Army Toronto Grace Health Centre"/>
    <s v="Ccc &amp; Rehab"/>
    <s v="LHIN7"/>
    <x v="7"/>
    <n v="2020"/>
    <x v="0"/>
    <x v="26"/>
    <n v="2"/>
    <x v="5"/>
    <n v="50"/>
    <n v="1"/>
  </r>
  <r>
    <s v="Salvation Army Toronto Grace Health Centre"/>
    <s v="Salvation Army Toronto Grace Health Centre"/>
    <s v="Ccc &amp; Rehab"/>
    <s v="LHIN7"/>
    <x v="7"/>
    <n v="2020"/>
    <x v="0"/>
    <x v="26"/>
    <n v="2"/>
    <x v="19"/>
    <n v="0"/>
    <n v="0"/>
  </r>
  <r>
    <s v="Salvation Army Toronto Grace Health Centre"/>
    <s v="Salvation Army Toronto Grace Health Centre"/>
    <s v="Ccc &amp; Rehab"/>
    <s v="LHIN7"/>
    <x v="7"/>
    <n v="2020"/>
    <x v="0"/>
    <x v="26"/>
    <n v="2"/>
    <x v="3"/>
    <n v="50"/>
    <n v="1"/>
  </r>
  <r>
    <s v="Salvation Army Toronto Grace Health Centre"/>
    <s v="Salvation Army Toronto Grace Health Centre"/>
    <s v="Ccc &amp; Rehab"/>
    <s v="LHIN7"/>
    <x v="7"/>
    <n v="2020"/>
    <x v="0"/>
    <x v="26"/>
    <n v="2"/>
    <x v="6"/>
    <n v="50"/>
    <n v="1"/>
  </r>
  <r>
    <s v="Salvation Army Toronto Grace Health Centre"/>
    <s v="Salvation Army Toronto Grace Health Centre"/>
    <s v="Ccc &amp; Rehab"/>
    <s v="LHIN7"/>
    <x v="7"/>
    <n v="2020"/>
    <x v="0"/>
    <x v="26"/>
    <n v="2"/>
    <x v="18"/>
    <n v="100"/>
    <n v="2"/>
  </r>
  <r>
    <s v="Salvation Army Toronto Grace Health Centre"/>
    <s v="Salvation Army Toronto Grace Health Centre"/>
    <s v="Ccc &amp; Rehab"/>
    <s v="LHIN7"/>
    <x v="7"/>
    <n v="2020"/>
    <x v="1"/>
    <x v="6"/>
    <n v="19"/>
    <x v="7"/>
    <n v="100"/>
    <n v="19"/>
  </r>
  <r>
    <s v="Salvation Army Toronto Grace Health Centre"/>
    <s v="Salvation Army Toronto Grace Health Centre"/>
    <s v="Ccc &amp; Rehab"/>
    <s v="LHIN7"/>
    <x v="7"/>
    <n v="2020"/>
    <x v="1"/>
    <x v="6"/>
    <n v="19"/>
    <x v="8"/>
    <n v="100"/>
    <n v="19"/>
  </r>
  <r>
    <s v="Salvation Army Toronto Grace Health Centre"/>
    <s v="Salvation Army Toronto Grace Health Centre"/>
    <s v="Ccc &amp; Rehab"/>
    <s v="LHIN7"/>
    <x v="7"/>
    <n v="2020"/>
    <x v="1"/>
    <x v="6"/>
    <n v="19"/>
    <x v="10"/>
    <n v="100"/>
    <n v="19"/>
  </r>
  <r>
    <s v="Salvation Army Toronto Grace Health Centre"/>
    <s v="Salvation Army Toronto Grace Health Centre"/>
    <s v="Ccc &amp; Rehab"/>
    <s v="LHIN7"/>
    <x v="7"/>
    <n v="2020"/>
    <x v="1"/>
    <x v="6"/>
    <n v="19"/>
    <x v="23"/>
    <n v="37"/>
    <n v="7.03"/>
  </r>
  <r>
    <s v="Salvation Army Toronto Grace Health Centre"/>
    <s v="Salvation Army Toronto Grace Health Centre"/>
    <s v="Ccc &amp; Rehab"/>
    <s v="LHIN7"/>
    <x v="7"/>
    <n v="2020"/>
    <x v="1"/>
    <x v="6"/>
    <n v="19"/>
    <x v="0"/>
    <n v="58"/>
    <n v="11.02"/>
  </r>
  <r>
    <s v="Salvation Army Toronto Grace Health Centre"/>
    <s v="Salvation Army Toronto Grace Health Centre"/>
    <s v="Ccc &amp; Rehab"/>
    <s v="LHIN7"/>
    <x v="7"/>
    <n v="2020"/>
    <x v="1"/>
    <x v="6"/>
    <n v="19"/>
    <x v="19"/>
    <n v="100"/>
    <n v="19"/>
  </r>
  <r>
    <s v="Salvation Army Toronto Grace Health Centre"/>
    <s v="Salvation Army Toronto Grace Health Centre"/>
    <s v="Ccc &amp; Rehab"/>
    <s v="LHIN7"/>
    <x v="7"/>
    <n v="2020"/>
    <x v="1"/>
    <x v="6"/>
    <n v="19"/>
    <x v="13"/>
    <n v="100"/>
    <n v="19"/>
  </r>
  <r>
    <s v="Salvation Army Toronto Grace Health Centre"/>
    <s v="Salvation Army Toronto Grace Health Centre"/>
    <s v="Ccc &amp; Rehab"/>
    <s v="LHIN7"/>
    <x v="7"/>
    <n v="2020"/>
    <x v="1"/>
    <x v="16"/>
    <n v="2"/>
    <x v="7"/>
    <n v="0"/>
    <n v="0"/>
  </r>
  <r>
    <s v="Salvation Army Toronto Grace Health Centre"/>
    <s v="Salvation Army Toronto Grace Health Centre"/>
    <s v="Ccc &amp; Rehab"/>
    <s v="LHIN7"/>
    <x v="7"/>
    <n v="2020"/>
    <x v="1"/>
    <x v="16"/>
    <n v="2"/>
    <x v="8"/>
    <n v="0"/>
    <n v="0"/>
  </r>
  <r>
    <s v="Salvation Army Toronto Grace Health Centre"/>
    <s v="Salvation Army Toronto Grace Health Centre"/>
    <s v="Ccc &amp; Rehab"/>
    <s v="LHIN7"/>
    <x v="7"/>
    <n v="2020"/>
    <x v="1"/>
    <x v="16"/>
    <n v="2"/>
    <x v="10"/>
    <n v="0"/>
    <n v="0"/>
  </r>
  <r>
    <s v="Salvation Army Toronto Grace Health Centre"/>
    <s v="Salvation Army Toronto Grace Health Centre"/>
    <s v="Ccc &amp; Rehab"/>
    <s v="LHIN7"/>
    <x v="7"/>
    <n v="2020"/>
    <x v="1"/>
    <x v="16"/>
    <n v="2"/>
    <x v="23"/>
    <n v="50"/>
    <n v="1"/>
  </r>
  <r>
    <s v="Salvation Army Toronto Grace Health Centre"/>
    <s v="Salvation Army Toronto Grace Health Centre"/>
    <s v="Ccc &amp; Rehab"/>
    <s v="LHIN7"/>
    <x v="7"/>
    <n v="2020"/>
    <x v="1"/>
    <x v="16"/>
    <n v="2"/>
    <x v="0"/>
    <n v="0"/>
    <n v="0"/>
  </r>
  <r>
    <s v="Salvation Army Toronto Grace Health Centre"/>
    <s v="Salvation Army Toronto Grace Health Centre"/>
    <s v="Ccc &amp; Rehab"/>
    <s v="LHIN7"/>
    <x v="7"/>
    <n v="2020"/>
    <x v="1"/>
    <x v="16"/>
    <n v="2"/>
    <x v="19"/>
    <n v="50"/>
    <n v="1"/>
  </r>
  <r>
    <s v="Salvation Army Toronto Grace Health Centre"/>
    <s v="Salvation Army Toronto Grace Health Centre"/>
    <s v="Ccc &amp; Rehab"/>
    <s v="LHIN7"/>
    <x v="7"/>
    <n v="2020"/>
    <x v="1"/>
    <x v="16"/>
    <n v="2"/>
    <x v="13"/>
    <n v="100"/>
    <n v="2"/>
  </r>
  <r>
    <s v="Salvation Army Toronto Grace Health Centre"/>
    <s v="Salvation Army Toronto Grace Health Centre"/>
    <s v="Ccc &amp; Rehab"/>
    <s v="LHIN7"/>
    <x v="7"/>
    <n v="2020"/>
    <x v="1"/>
    <x v="16"/>
    <n v="2"/>
    <x v="24"/>
    <n v="100"/>
    <n v="2"/>
  </r>
  <r>
    <s v="Salvation Army Toronto Grace Health Centre"/>
    <s v="Salvation Army Toronto Grace Health Centre"/>
    <s v="Ccc &amp; Rehab"/>
    <s v="LHIN7"/>
    <x v="7"/>
    <n v="2020"/>
    <x v="1"/>
    <x v="7"/>
    <n v="1"/>
    <x v="10"/>
    <n v="100"/>
    <n v="1"/>
  </r>
  <r>
    <s v="Salvation Army Toronto Grace Health Centre"/>
    <s v="Salvation Army Toronto Grace Health Centre"/>
    <s v="Ccc &amp; Rehab"/>
    <s v="LHIN7"/>
    <x v="7"/>
    <n v="2020"/>
    <x v="1"/>
    <x v="7"/>
    <n v="1"/>
    <x v="4"/>
    <n v="100"/>
    <n v="1"/>
  </r>
  <r>
    <s v="Salvation Army Toronto Grace Health Centre"/>
    <s v="Salvation Army Toronto Grace Health Centre"/>
    <s v="Ccc &amp; Rehab"/>
    <s v="LHIN7"/>
    <x v="7"/>
    <n v="2020"/>
    <x v="1"/>
    <x v="7"/>
    <n v="1"/>
    <x v="17"/>
    <n v="100"/>
    <n v="1"/>
  </r>
  <r>
    <s v="Salvation Army Toronto Grace Health Centre"/>
    <s v="Salvation Army Toronto Grace Health Centre"/>
    <s v="Ccc &amp; Rehab"/>
    <s v="LHIN7"/>
    <x v="7"/>
    <n v="2020"/>
    <x v="1"/>
    <x v="7"/>
    <n v="1"/>
    <x v="12"/>
    <n v="100"/>
    <n v="1"/>
  </r>
  <r>
    <s v="Salvation Army Toronto Grace Health Centre"/>
    <s v="Salvation Army Toronto Grace Health Centre"/>
    <s v="Ccc &amp; Rehab"/>
    <s v="LHIN7"/>
    <x v="7"/>
    <n v="2020"/>
    <x v="1"/>
    <x v="7"/>
    <n v="1"/>
    <x v="32"/>
    <n v="100"/>
    <n v="1"/>
  </r>
  <r>
    <s v="Salvation Army Toronto Grace Health Centre"/>
    <s v="Salvation Army Toronto Grace Health Centre"/>
    <s v="Ccc &amp; Rehab"/>
    <s v="LHIN7"/>
    <x v="7"/>
    <n v="2020"/>
    <x v="1"/>
    <x v="7"/>
    <n v="1"/>
    <x v="23"/>
    <n v="100"/>
    <n v="1"/>
  </r>
  <r>
    <s v="Salvation Army Toronto Grace Health Centre"/>
    <s v="Salvation Army Toronto Grace Health Centre"/>
    <s v="Ccc &amp; Rehab"/>
    <s v="LHIN7"/>
    <x v="7"/>
    <n v="2020"/>
    <x v="1"/>
    <x v="7"/>
    <n v="1"/>
    <x v="5"/>
    <n v="100"/>
    <n v="1"/>
  </r>
  <r>
    <s v="Salvation Army Toronto Grace Health Centre"/>
    <s v="Salvation Army Toronto Grace Health Centre"/>
    <s v="Ccc &amp; Rehab"/>
    <s v="LHIN7"/>
    <x v="7"/>
    <n v="2020"/>
    <x v="1"/>
    <x v="7"/>
    <n v="1"/>
    <x v="19"/>
    <n v="100"/>
    <n v="1"/>
  </r>
  <r>
    <s v="Salvation Army Toronto Grace Health Centre"/>
    <s v="Salvation Army Toronto Grace Health Centre"/>
    <s v="Ccc &amp; Rehab"/>
    <s v="LHIN7"/>
    <x v="7"/>
    <n v="2020"/>
    <x v="1"/>
    <x v="7"/>
    <n v="1"/>
    <x v="13"/>
    <n v="100"/>
    <n v="1"/>
  </r>
  <r>
    <s v="Salvation Army Toronto Grace Health Centre"/>
    <s v="Salvation Army Toronto Grace Health Centre"/>
    <s v="Ccc &amp; Rehab"/>
    <s v="LHIN7"/>
    <x v="7"/>
    <n v="2020"/>
    <x v="1"/>
    <x v="7"/>
    <n v="1"/>
    <x v="24"/>
    <n v="100"/>
    <n v="1"/>
  </r>
  <r>
    <s v="North Bay Regional Health Centre"/>
    <s v="North Bay Regional Health Centre - North Bay Site"/>
    <s v="Large Community"/>
    <s v="LHIN13"/>
    <x v="9"/>
    <n v="2020"/>
    <x v="0"/>
    <x v="1"/>
    <n v="1047"/>
    <x v="7"/>
    <n v="65"/>
    <n v="680.55"/>
  </r>
  <r>
    <s v="North Bay Regional Health Centre"/>
    <s v="North Bay Regional Health Centre - North Bay Site"/>
    <s v="Large Community"/>
    <s v="LHIN13"/>
    <x v="9"/>
    <n v="2020"/>
    <x v="0"/>
    <x v="1"/>
    <n v="1047"/>
    <x v="9"/>
    <n v="93"/>
    <n v="973.71"/>
  </r>
  <r>
    <s v="North Bay Regional Health Centre"/>
    <s v="North Bay Regional Health Centre - North Bay Site"/>
    <s v="Large Community"/>
    <s v="LHIN13"/>
    <x v="9"/>
    <n v="2020"/>
    <x v="0"/>
    <x v="1"/>
    <n v="1047"/>
    <x v="0"/>
    <n v="81"/>
    <n v="848.07"/>
  </r>
  <r>
    <s v="North Bay Regional Health Centre"/>
    <s v="North Bay Regional Health Centre - North Bay Site"/>
    <s v="Large Community"/>
    <s v="LHIN13"/>
    <x v="9"/>
    <n v="2020"/>
    <x v="0"/>
    <x v="1"/>
    <n v="1047"/>
    <x v="3"/>
    <n v="95"/>
    <n v="994.65"/>
  </r>
  <r>
    <s v="North Bay Regional Health Centre"/>
    <s v="North Bay Regional Health Centre - North Bay Site"/>
    <s v="Large Community"/>
    <s v="LHIN13"/>
    <x v="9"/>
    <n v="2020"/>
    <x v="0"/>
    <x v="1"/>
    <n v="1047"/>
    <x v="4"/>
    <n v="100"/>
    <n v="1047"/>
  </r>
  <r>
    <s v="North Bay Regional Health Centre"/>
    <s v="North Bay Regional Health Centre - North Bay Site"/>
    <s v="Large Community"/>
    <s v="LHIN13"/>
    <x v="9"/>
    <n v="2020"/>
    <x v="0"/>
    <x v="1"/>
    <n v="1047"/>
    <x v="19"/>
    <n v="95"/>
    <n v="994.65"/>
  </r>
  <r>
    <s v="North Bay Regional Health Centre"/>
    <s v="North Bay Regional Health Centre - North Bay Site"/>
    <s v="Large Community"/>
    <s v="LHIN13"/>
    <x v="9"/>
    <n v="2020"/>
    <x v="0"/>
    <x v="1"/>
    <n v="1047"/>
    <x v="10"/>
    <n v="99"/>
    <n v="1036.53"/>
  </r>
  <r>
    <s v="North Bay Regional Health Centre"/>
    <s v="North Bay Regional Health Centre - North Bay Site"/>
    <s v="Large Community"/>
    <s v="LHIN13"/>
    <x v="9"/>
    <n v="2020"/>
    <x v="0"/>
    <x v="1"/>
    <n v="1047"/>
    <x v="5"/>
    <n v="87"/>
    <n v="910.89"/>
  </r>
  <r>
    <s v="North Bay Regional Health Centre"/>
    <s v="North Bay Regional Health Centre - North Bay Site"/>
    <s v="Large Community"/>
    <s v="LHIN14"/>
    <x v="9"/>
    <n v="2021"/>
    <x v="0"/>
    <x v="1"/>
    <n v="1048"/>
    <x v="18"/>
    <n v="100"/>
    <n v="1048"/>
  </r>
  <r>
    <s v="North Bay Regional Health Centre"/>
    <s v="North Bay Regional Health Centre - North Bay Site"/>
    <s v="Large Community"/>
    <s v="LHIN13"/>
    <x v="9"/>
    <n v="2020"/>
    <x v="0"/>
    <x v="2"/>
    <n v="212"/>
    <x v="7"/>
    <n v="0"/>
    <n v="0"/>
  </r>
  <r>
    <s v="North Bay Regional Health Centre"/>
    <s v="North Bay Regional Health Centre - North Bay Site"/>
    <s v="Large Community"/>
    <s v="LHIN13"/>
    <x v="9"/>
    <n v="2020"/>
    <x v="0"/>
    <x v="2"/>
    <n v="212"/>
    <x v="9"/>
    <n v="96"/>
    <n v="203.52"/>
  </r>
  <r>
    <s v="North Bay Regional Health Centre"/>
    <s v="North Bay Regional Health Centre - North Bay Site"/>
    <s v="Large Community"/>
    <s v="LHIN13"/>
    <x v="9"/>
    <n v="2020"/>
    <x v="0"/>
    <x v="2"/>
    <n v="212"/>
    <x v="0"/>
    <n v="90"/>
    <n v="190.8"/>
  </r>
  <r>
    <s v="North Bay Regional Health Centre"/>
    <s v="North Bay Regional Health Centre - North Bay Site"/>
    <s v="Large Community"/>
    <s v="LHIN13"/>
    <x v="9"/>
    <n v="2020"/>
    <x v="0"/>
    <x v="2"/>
    <n v="212"/>
    <x v="3"/>
    <n v="100"/>
    <n v="212"/>
  </r>
  <r>
    <s v="North Bay Regional Health Centre"/>
    <s v="North Bay Regional Health Centre - North Bay Site"/>
    <s v="Large Community"/>
    <s v="LHIN13"/>
    <x v="9"/>
    <n v="2020"/>
    <x v="0"/>
    <x v="2"/>
    <n v="212"/>
    <x v="4"/>
    <n v="99"/>
    <n v="209.88"/>
  </r>
  <r>
    <s v="North Bay Regional Health Centre"/>
    <s v="North Bay Regional Health Centre - North Bay Site"/>
    <s v="Large Community"/>
    <s v="LHIN13"/>
    <x v="9"/>
    <n v="2020"/>
    <x v="0"/>
    <x v="2"/>
    <n v="212"/>
    <x v="19"/>
    <n v="50"/>
    <n v="106"/>
  </r>
  <r>
    <s v="North Bay Regional Health Centre"/>
    <s v="North Bay Regional Health Centre - North Bay Site"/>
    <s v="Large Community"/>
    <s v="LHIN13"/>
    <x v="9"/>
    <n v="2020"/>
    <x v="0"/>
    <x v="2"/>
    <n v="212"/>
    <x v="10"/>
    <n v="97"/>
    <n v="205.64"/>
  </r>
  <r>
    <s v="North Bay Regional Health Centre"/>
    <s v="North Bay Regional Health Centre - North Bay Site"/>
    <s v="Large Community"/>
    <s v="LHIN13"/>
    <x v="9"/>
    <n v="2020"/>
    <x v="0"/>
    <x v="2"/>
    <n v="212"/>
    <x v="5"/>
    <n v="95"/>
    <n v="201.4"/>
  </r>
  <r>
    <s v="North Bay Regional Health Centre"/>
    <s v="North Bay Regional Health Centre - North Bay Site"/>
    <s v="Large Community"/>
    <s v="LHIN13"/>
    <x v="9"/>
    <n v="2020"/>
    <x v="0"/>
    <x v="3"/>
    <n v="76"/>
    <x v="7"/>
    <n v="91"/>
    <n v="69.16"/>
  </r>
  <r>
    <s v="North Bay Regional Health Centre"/>
    <s v="North Bay Regional Health Centre - North Bay Site"/>
    <s v="Large Community"/>
    <s v="LHIN13"/>
    <x v="9"/>
    <n v="2020"/>
    <x v="0"/>
    <x v="3"/>
    <n v="76"/>
    <x v="9"/>
    <n v="92"/>
    <n v="69.92"/>
  </r>
  <r>
    <s v="North Bay Regional Health Centre"/>
    <s v="North Bay Regional Health Centre - North Bay Site"/>
    <s v="Large Community"/>
    <s v="LHIN13"/>
    <x v="9"/>
    <n v="2020"/>
    <x v="0"/>
    <x v="3"/>
    <n v="76"/>
    <x v="0"/>
    <n v="85"/>
    <n v="64.599999999999994"/>
  </r>
  <r>
    <s v="North Bay Regional Health Centre"/>
    <s v="North Bay Regional Health Centre - North Bay Site"/>
    <s v="Large Community"/>
    <s v="LHIN13"/>
    <x v="9"/>
    <n v="2020"/>
    <x v="0"/>
    <x v="3"/>
    <n v="76"/>
    <x v="3"/>
    <n v="96"/>
    <n v="72.959999999999994"/>
  </r>
  <r>
    <s v="North Bay Regional Health Centre"/>
    <s v="North Bay Regional Health Centre - North Bay Site"/>
    <s v="Large Community"/>
    <s v="LHIN13"/>
    <x v="9"/>
    <n v="2020"/>
    <x v="0"/>
    <x v="3"/>
    <n v="76"/>
    <x v="19"/>
    <n v="0"/>
    <n v="0"/>
  </r>
  <r>
    <s v="North Bay Regional Health Centre"/>
    <s v="North Bay Regional Health Centre - North Bay Site"/>
    <s v="Large Community"/>
    <s v="LHIN13"/>
    <x v="9"/>
    <n v="2020"/>
    <x v="0"/>
    <x v="3"/>
    <n v="76"/>
    <x v="10"/>
    <n v="100"/>
    <n v="76"/>
  </r>
  <r>
    <s v="North Bay Regional Health Centre"/>
    <s v="North Bay Regional Health Centre - North Bay Site"/>
    <s v="Large Community"/>
    <s v="LHIN13"/>
    <x v="9"/>
    <n v="2020"/>
    <x v="0"/>
    <x v="3"/>
    <n v="76"/>
    <x v="5"/>
    <n v="81"/>
    <n v="61.56"/>
  </r>
  <r>
    <s v="North Bay Regional Health Centre"/>
    <s v="North Bay Regional Health Centre - North Bay Site"/>
    <s v="Large Community"/>
    <s v="LHIN13"/>
    <x v="9"/>
    <n v="2020"/>
    <x v="0"/>
    <x v="0"/>
    <n v="51"/>
    <x v="0"/>
    <n v="98"/>
    <n v="49.98"/>
  </r>
  <r>
    <s v="North Bay Regional Health Centre"/>
    <s v="North Bay Regional Health Centre - North Bay Site"/>
    <s v="Large Community"/>
    <s v="LHIN13"/>
    <x v="9"/>
    <n v="2020"/>
    <x v="0"/>
    <x v="0"/>
    <n v="51"/>
    <x v="3"/>
    <n v="100"/>
    <n v="51"/>
  </r>
  <r>
    <s v="North Bay Regional Health Centre"/>
    <s v="North Bay Regional Health Centre - North Bay Site"/>
    <s v="Large Community"/>
    <s v="LHIN13"/>
    <x v="9"/>
    <n v="2020"/>
    <x v="0"/>
    <x v="0"/>
    <n v="51"/>
    <x v="4"/>
    <n v="100"/>
    <n v="51"/>
  </r>
  <r>
    <s v="North Bay Regional Health Centre"/>
    <s v="North Bay Regional Health Centre - North Bay Site"/>
    <s v="Large Community"/>
    <s v="LHIN13"/>
    <x v="9"/>
    <n v="2020"/>
    <x v="0"/>
    <x v="0"/>
    <n v="51"/>
    <x v="19"/>
    <n v="41"/>
    <n v="20.91"/>
  </r>
  <r>
    <s v="North Bay Regional Health Centre"/>
    <s v="North Bay Regional Health Centre - North Bay Site"/>
    <s v="Large Community"/>
    <s v="LHIN13"/>
    <x v="9"/>
    <n v="2020"/>
    <x v="0"/>
    <x v="0"/>
    <n v="51"/>
    <x v="5"/>
    <n v="90"/>
    <n v="45.9"/>
  </r>
  <r>
    <s v="North Bay Regional Health Centre"/>
    <s v="North Bay Regional Health Centre - North Bay Site"/>
    <s v="Large Community"/>
    <s v="LHIN13"/>
    <x v="9"/>
    <n v="2020"/>
    <x v="0"/>
    <x v="2"/>
    <n v="47"/>
    <x v="7"/>
    <n v="0"/>
    <n v="0"/>
  </r>
  <r>
    <s v="North Bay Regional Health Centre"/>
    <s v="North Bay Regional Health Centre - North Bay Site"/>
    <s v="Large Community"/>
    <s v="LHIN13"/>
    <x v="9"/>
    <n v="2020"/>
    <x v="0"/>
    <x v="2"/>
    <n v="47"/>
    <x v="9"/>
    <n v="59"/>
    <n v="27.73"/>
  </r>
  <r>
    <s v="North Bay Regional Health Centre"/>
    <s v="North Bay Regional Health Centre - North Bay Site"/>
    <s v="Large Community"/>
    <s v="LHIN13"/>
    <x v="9"/>
    <n v="2020"/>
    <x v="0"/>
    <x v="2"/>
    <n v="47"/>
    <x v="0"/>
    <n v="98"/>
    <n v="46.06"/>
  </r>
  <r>
    <s v="North Bay Regional Health Centre"/>
    <s v="North Bay Regional Health Centre - North Bay Site"/>
    <s v="Large Community"/>
    <s v="LHIN13"/>
    <x v="9"/>
    <n v="2020"/>
    <x v="0"/>
    <x v="2"/>
    <n v="47"/>
    <x v="3"/>
    <n v="98"/>
    <n v="46.06"/>
  </r>
  <r>
    <s v="North Bay Regional Health Centre"/>
    <s v="North Bay Regional Health Centre - North Bay Site"/>
    <s v="Large Community"/>
    <s v="LHIN13"/>
    <x v="9"/>
    <n v="2020"/>
    <x v="0"/>
    <x v="2"/>
    <n v="47"/>
    <x v="4"/>
    <n v="100"/>
    <n v="47"/>
  </r>
  <r>
    <s v="North Bay Regional Health Centre"/>
    <s v="North Bay Regional Health Centre - North Bay Site"/>
    <s v="Large Community"/>
    <s v="LHIN13"/>
    <x v="9"/>
    <n v="2020"/>
    <x v="0"/>
    <x v="2"/>
    <n v="47"/>
    <x v="19"/>
    <n v="92"/>
    <n v="43.24"/>
  </r>
  <r>
    <s v="North Bay Regional Health Centre"/>
    <s v="North Bay Regional Health Centre - North Bay Site"/>
    <s v="Large Community"/>
    <s v="LHIN13"/>
    <x v="9"/>
    <n v="2020"/>
    <x v="0"/>
    <x v="2"/>
    <n v="47"/>
    <x v="10"/>
    <n v="94"/>
    <n v="44.18"/>
  </r>
  <r>
    <s v="North Bay Regional Health Centre"/>
    <s v="North Bay Regional Health Centre - North Bay Site"/>
    <s v="Large Community"/>
    <s v="LHIN13"/>
    <x v="9"/>
    <n v="2020"/>
    <x v="0"/>
    <x v="2"/>
    <n v="47"/>
    <x v="5"/>
    <n v="85"/>
    <n v="39.950000000000003"/>
  </r>
  <r>
    <s v="North Bay Regional Health Centre"/>
    <s v="North Bay Regional Health Centre - North Bay Site"/>
    <s v="Large Community"/>
    <s v="LHIN13"/>
    <x v="9"/>
    <n v="2020"/>
    <x v="0"/>
    <x v="4"/>
    <n v="122"/>
    <x v="11"/>
    <n v="91"/>
    <n v="111.02"/>
  </r>
  <r>
    <s v="North Bay Regional Health Centre"/>
    <s v="North Bay Regional Health Centre - North Bay Site"/>
    <s v="Large Community"/>
    <s v="LHIN13"/>
    <x v="9"/>
    <n v="2020"/>
    <x v="0"/>
    <x v="4"/>
    <n v="122"/>
    <x v="0"/>
    <n v="87"/>
    <n v="106.14"/>
  </r>
  <r>
    <s v="North Bay Regional Health Centre"/>
    <s v="North Bay Regional Health Centre - North Bay Site"/>
    <s v="Large Community"/>
    <s v="LHIN13"/>
    <x v="9"/>
    <n v="2020"/>
    <x v="0"/>
    <x v="4"/>
    <n v="122"/>
    <x v="3"/>
    <n v="99"/>
    <n v="120.78"/>
  </r>
  <r>
    <s v="North Bay Regional Health Centre"/>
    <s v="North Bay Regional Health Centre - North Bay Site"/>
    <s v="Large Community"/>
    <s v="LHIN13"/>
    <x v="9"/>
    <n v="2020"/>
    <x v="0"/>
    <x v="4"/>
    <n v="122"/>
    <x v="4"/>
    <n v="91"/>
    <n v="111.02"/>
  </r>
  <r>
    <s v="North Bay Regional Health Centre"/>
    <s v="North Bay Regional Health Centre - North Bay Site"/>
    <s v="Large Community"/>
    <s v="LHIN13"/>
    <x v="9"/>
    <n v="2020"/>
    <x v="0"/>
    <x v="4"/>
    <n v="122"/>
    <x v="10"/>
    <n v="96"/>
    <n v="117.12"/>
  </r>
  <r>
    <s v="North Bay Regional Health Centre"/>
    <s v="North Bay Regional Health Centre - North Bay Site"/>
    <s v="Large Community"/>
    <s v="LHIN13"/>
    <x v="9"/>
    <n v="2020"/>
    <x v="1"/>
    <x v="7"/>
    <n v="415"/>
    <x v="12"/>
    <n v="100"/>
    <n v="415"/>
  </r>
  <r>
    <s v="North Bay Regional Health Centre"/>
    <s v="North Bay Regional Health Centre - North Bay Site"/>
    <s v="Large Community"/>
    <s v="LHIN13"/>
    <x v="9"/>
    <n v="2020"/>
    <x v="1"/>
    <x v="7"/>
    <n v="415"/>
    <x v="15"/>
    <n v="80"/>
    <n v="332"/>
  </r>
  <r>
    <s v="North Bay Regional Health Centre"/>
    <s v="North Bay Regional Health Centre - North Bay Site"/>
    <s v="Large Community"/>
    <s v="LHIN13"/>
    <x v="9"/>
    <n v="2020"/>
    <x v="1"/>
    <x v="7"/>
    <n v="415"/>
    <x v="14"/>
    <n v="86"/>
    <n v="356.9"/>
  </r>
  <r>
    <s v="North Bay Regional Health Centre"/>
    <s v="North Bay Regional Health Centre - North Bay Site"/>
    <s v="Large Community"/>
    <s v="LHIN13"/>
    <x v="9"/>
    <n v="2020"/>
    <x v="1"/>
    <x v="7"/>
    <n v="415"/>
    <x v="13"/>
    <n v="100"/>
    <n v="415"/>
  </r>
  <r>
    <s v="North Bay Regional Health Centre"/>
    <s v="North Bay Regional Health Centre - North Bay Site"/>
    <s v="Large Community"/>
    <s v="LHIN13"/>
    <x v="9"/>
    <n v="2020"/>
    <x v="1"/>
    <x v="7"/>
    <n v="415"/>
    <x v="0"/>
    <n v="94"/>
    <n v="390.1"/>
  </r>
  <r>
    <s v="North Bay Regional Health Centre"/>
    <s v="North Bay Regional Health Centre - North Bay Site"/>
    <s v="Large Community"/>
    <s v="LHIN13"/>
    <x v="9"/>
    <n v="2020"/>
    <x v="1"/>
    <x v="7"/>
    <n v="415"/>
    <x v="5"/>
    <n v="99"/>
    <n v="410.85"/>
  </r>
  <r>
    <s v="North Bay Regional Health Centre"/>
    <s v="North Bay Regional Health Centre - North Bay Site"/>
    <s v="Large Community"/>
    <s v="LHIN13"/>
    <x v="9"/>
    <n v="2020"/>
    <x v="1"/>
    <x v="7"/>
    <n v="99"/>
    <x v="12"/>
    <n v="0"/>
    <n v="0"/>
  </r>
  <r>
    <s v="North Bay Regional Health Centre"/>
    <s v="North Bay Regional Health Centre - North Bay Site"/>
    <s v="Large Community"/>
    <s v="LHIN13"/>
    <x v="9"/>
    <n v="2020"/>
    <x v="1"/>
    <x v="7"/>
    <n v="99"/>
    <x v="15"/>
    <n v="35"/>
    <n v="34.65"/>
  </r>
  <r>
    <s v="North Bay Regional Health Centre"/>
    <s v="North Bay Regional Health Centre - North Bay Site"/>
    <s v="Large Community"/>
    <s v="LHIN13"/>
    <x v="9"/>
    <n v="2020"/>
    <x v="1"/>
    <x v="7"/>
    <n v="99"/>
    <x v="14"/>
    <n v="82"/>
    <n v="81.180000000000007"/>
  </r>
  <r>
    <s v="North Bay Regional Health Centre"/>
    <s v="North Bay Regional Health Centre - North Bay Site"/>
    <s v="Large Community"/>
    <s v="LHIN13"/>
    <x v="9"/>
    <n v="2020"/>
    <x v="1"/>
    <x v="7"/>
    <n v="99"/>
    <x v="13"/>
    <n v="99"/>
    <n v="98.01"/>
  </r>
  <r>
    <s v="North Bay Regional Health Centre"/>
    <s v="North Bay Regional Health Centre - North Bay Site"/>
    <s v="Large Community"/>
    <s v="LHIN13"/>
    <x v="9"/>
    <n v="2020"/>
    <x v="1"/>
    <x v="7"/>
    <n v="99"/>
    <x v="0"/>
    <n v="43"/>
    <n v="42.57"/>
  </r>
  <r>
    <s v="North Bay Regional Health Centre"/>
    <s v="North Bay Regional Health Centre - North Bay Site"/>
    <s v="Large Community"/>
    <s v="LHIN13"/>
    <x v="9"/>
    <n v="2020"/>
    <x v="1"/>
    <x v="7"/>
    <n v="99"/>
    <x v="5"/>
    <n v="100"/>
    <n v="99"/>
  </r>
  <r>
    <s v="North Bay Regional Health Centre"/>
    <s v="North Bay Regional Health Centre - North Bay Site"/>
    <s v="Large Community"/>
    <s v="LHIN13"/>
    <x v="9"/>
    <n v="2020"/>
    <x v="1"/>
    <x v="5"/>
    <n v="44"/>
    <x v="12"/>
    <n v="37"/>
    <n v="16.28"/>
  </r>
  <r>
    <s v="North Bay Regional Health Centre"/>
    <s v="North Bay Regional Health Centre - North Bay Site"/>
    <s v="Large Community"/>
    <s v="LHIN13"/>
    <x v="9"/>
    <n v="2020"/>
    <x v="1"/>
    <x v="5"/>
    <n v="44"/>
    <x v="15"/>
    <n v="47"/>
    <n v="20.68"/>
  </r>
  <r>
    <s v="North Bay Regional Health Centre"/>
    <s v="North Bay Regional Health Centre - North Bay Site"/>
    <s v="Large Community"/>
    <s v="LHIN13"/>
    <x v="9"/>
    <n v="2020"/>
    <x v="1"/>
    <x v="5"/>
    <n v="44"/>
    <x v="14"/>
    <n v="67"/>
    <n v="29.48"/>
  </r>
  <r>
    <s v="North Bay Regional Health Centre"/>
    <s v="North Bay Regional Health Centre - North Bay Site"/>
    <s v="Large Community"/>
    <s v="LHIN13"/>
    <x v="9"/>
    <n v="2020"/>
    <x v="1"/>
    <x v="5"/>
    <n v="44"/>
    <x v="13"/>
    <n v="100"/>
    <n v="44"/>
  </r>
  <r>
    <s v="North Bay Regional Health Centre"/>
    <s v="North Bay Regional Health Centre - North Bay Site"/>
    <s v="Large Community"/>
    <s v="LHIN13"/>
    <x v="9"/>
    <n v="2020"/>
    <x v="1"/>
    <x v="5"/>
    <n v="44"/>
    <x v="5"/>
    <n v="77"/>
    <n v="33.880000000000003"/>
  </r>
  <r>
    <s v="North Bay Regional Health Centre"/>
    <s v="North Bay Regional Health Centre - North Bay Site"/>
    <s v="Large Community"/>
    <s v="LHIN13"/>
    <x v="9"/>
    <n v="2020"/>
    <x v="1"/>
    <x v="18"/>
    <n v="46"/>
    <x v="15"/>
    <n v="88"/>
    <n v="40.479999999999997"/>
  </r>
  <r>
    <s v="North Bay Regional Health Centre"/>
    <s v="North Bay Regional Health Centre - North Bay Site"/>
    <s v="Large Community"/>
    <s v="LHIN13"/>
    <x v="9"/>
    <n v="2020"/>
    <x v="1"/>
    <x v="18"/>
    <n v="46"/>
    <x v="14"/>
    <n v="94"/>
    <n v="43.24"/>
  </r>
  <r>
    <s v="North Bay Regional Health Centre"/>
    <s v="North Bay Regional Health Centre - North Bay Site"/>
    <s v="Large Community"/>
    <s v="LHIN13"/>
    <x v="9"/>
    <n v="2020"/>
    <x v="1"/>
    <x v="18"/>
    <n v="46"/>
    <x v="13"/>
    <n v="100"/>
    <n v="46"/>
  </r>
  <r>
    <s v="North Bay Regional Health Centre"/>
    <s v="North Bay Regional Health Centre - North Bay Site"/>
    <s v="Large Community"/>
    <s v="LHIN13"/>
    <x v="9"/>
    <n v="2020"/>
    <x v="1"/>
    <x v="8"/>
    <n v="51"/>
    <x v="15"/>
    <n v="53"/>
    <n v="27.03"/>
  </r>
  <r>
    <s v="North Bay Regional Health Centre"/>
    <s v="North Bay Regional Health Centre - North Bay Site"/>
    <s v="Large Community"/>
    <s v="LHIN13"/>
    <x v="9"/>
    <n v="2020"/>
    <x v="1"/>
    <x v="8"/>
    <n v="51"/>
    <x v="14"/>
    <n v="50"/>
    <n v="25.5"/>
  </r>
  <r>
    <s v="North Bay Regional Health Centre"/>
    <s v="North Bay Regional Health Centre - North Bay Site"/>
    <s v="Large Community"/>
    <s v="LHIN13"/>
    <x v="9"/>
    <n v="2020"/>
    <x v="1"/>
    <x v="8"/>
    <n v="51"/>
    <x v="13"/>
    <n v="100"/>
    <n v="51"/>
  </r>
  <r>
    <s v="North Bay Regional Health Centre"/>
    <s v="North Bay Regional Health Centre - North Bay Site"/>
    <s v="Large Community"/>
    <s v="LHIN13"/>
    <x v="9"/>
    <n v="2020"/>
    <x v="1"/>
    <x v="11"/>
    <n v="9"/>
    <x v="16"/>
    <n v="100"/>
    <n v="9"/>
  </r>
  <r>
    <s v="North Bay Regional Health Centre"/>
    <s v="North Bay Regional Health Centre - North Bay Site"/>
    <s v="Large Community"/>
    <s v="LHIN13"/>
    <x v="9"/>
    <n v="2020"/>
    <x v="1"/>
    <x v="11"/>
    <n v="9"/>
    <x v="7"/>
    <n v="100"/>
    <n v="9"/>
  </r>
  <r>
    <s v="North Bay Regional Health Centre"/>
    <s v="North Bay Regional Health Centre - North Bay Site"/>
    <s v="Large Community"/>
    <s v="LHIN13"/>
    <x v="9"/>
    <n v="2020"/>
    <x v="1"/>
    <x v="11"/>
    <n v="9"/>
    <x v="15"/>
    <n v="44"/>
    <n v="3.96"/>
  </r>
  <r>
    <s v="North Bay Regional Health Centre"/>
    <s v="North Bay Regional Health Centre - North Bay Site"/>
    <s v="Large Community"/>
    <s v="LHIN13"/>
    <x v="9"/>
    <n v="2020"/>
    <x v="1"/>
    <x v="11"/>
    <n v="9"/>
    <x v="13"/>
    <n v="100"/>
    <n v="9"/>
  </r>
  <r>
    <s v="North Bay Regional Health Centre"/>
    <s v="North Bay Regional Health Centre - North Bay Site"/>
    <s v="Large Community"/>
    <s v="LHIN13"/>
    <x v="9"/>
    <n v="2020"/>
    <x v="1"/>
    <x v="11"/>
    <n v="9"/>
    <x v="5"/>
    <n v="100"/>
    <n v="9"/>
  </r>
  <r>
    <s v="North Bay Regional Health Centre"/>
    <s v="North Bay Regional Health Centre - North Bay Site"/>
    <s v="Large Community"/>
    <s v="LHIN13"/>
    <x v="9"/>
    <n v="2020"/>
    <x v="1"/>
    <x v="11"/>
    <n v="9"/>
    <x v="29"/>
    <n v="0"/>
    <n v="0"/>
  </r>
  <r>
    <s v="North Bay Regional Health Centre"/>
    <s v="North Bay Regional Health Centre - North Bay Site"/>
    <s v="Large Community"/>
    <s v="LHIN13"/>
    <x v="9"/>
    <n v="2020"/>
    <x v="1"/>
    <x v="11"/>
    <n v="9"/>
    <x v="1"/>
    <n v="100"/>
    <n v="9"/>
  </r>
  <r>
    <s v="North Bay Regional Health Centre"/>
    <s v="North Bay Regional Health Centre - North Bay Site"/>
    <s v="Large Community"/>
    <s v="LHIN13"/>
    <x v="9"/>
    <n v="2020"/>
    <x v="1"/>
    <x v="6"/>
    <n v="202"/>
    <x v="7"/>
    <n v="100"/>
    <n v="202"/>
  </r>
  <r>
    <s v="North Bay Regional Health Centre"/>
    <s v="North Bay Regional Health Centre - North Bay Site"/>
    <s v="Large Community"/>
    <s v="LHIN13"/>
    <x v="9"/>
    <n v="2020"/>
    <x v="1"/>
    <x v="6"/>
    <n v="202"/>
    <x v="13"/>
    <n v="100"/>
    <n v="202"/>
  </r>
  <r>
    <s v="North Bay Regional Health Centre"/>
    <s v="North Bay Regional Health Centre - North Bay Site"/>
    <s v="Large Community"/>
    <s v="LHIN13"/>
    <x v="9"/>
    <n v="2020"/>
    <x v="1"/>
    <x v="6"/>
    <n v="202"/>
    <x v="0"/>
    <n v="99"/>
    <n v="199.98"/>
  </r>
  <r>
    <s v="Michael Garron, North York General, Scarborough Health Network"/>
    <s v="Michael Garron, North York General, Scarborough Health Network"/>
    <s v="Large Community"/>
    <s v="LHIN7"/>
    <x v="7"/>
    <n v="2018"/>
    <x v="1"/>
    <x v="5"/>
    <n v="362"/>
    <x v="9"/>
    <n v="49"/>
    <n v="177.38"/>
  </r>
  <r>
    <s v="Michael Garron, North York General, Scarborough Health Network"/>
    <s v="Michael Garron, North York General, Scarborough Health Network"/>
    <s v="Large Community"/>
    <s v="LHIN7"/>
    <x v="7"/>
    <n v="2018"/>
    <x v="1"/>
    <x v="5"/>
    <n v="362"/>
    <x v="1"/>
    <n v="49"/>
    <n v="177.38"/>
  </r>
  <r>
    <s v="Michael Garron, North York General, Scarborough Health Network"/>
    <s v="Michael Garron, North York General, Scarborough Health Network"/>
    <s v="Large Community"/>
    <s v="LHIN7"/>
    <x v="7"/>
    <n v="2018"/>
    <x v="1"/>
    <x v="5"/>
    <n v="362"/>
    <x v="0"/>
    <n v="66"/>
    <n v="238.92"/>
  </r>
  <r>
    <s v="Michael Garron, North York General, Scarborough Health Network"/>
    <s v="Michael Garron, North York General, Scarborough Health Network"/>
    <s v="Large Community"/>
    <s v="LHIN7"/>
    <x v="7"/>
    <n v="2018"/>
    <x v="1"/>
    <x v="5"/>
    <n v="362"/>
    <x v="14"/>
    <n v="64"/>
    <n v="231.68"/>
  </r>
  <r>
    <s v="Michael Garron, North York General, Scarborough Health Network"/>
    <s v="Michael Garron, North York General, Scarborough Health Network"/>
    <s v="Large Community"/>
    <s v="LHIN7"/>
    <x v="7"/>
    <n v="2018"/>
    <x v="1"/>
    <x v="5"/>
    <n v="362"/>
    <x v="12"/>
    <n v="49"/>
    <n v="177.38"/>
  </r>
  <r>
    <s v="Michael Garron, North York General, Scarborough Health Network"/>
    <s v="Michael Garron, North York General, Scarborough Health Network"/>
    <s v="Large Community"/>
    <s v="LHIN7"/>
    <x v="7"/>
    <n v="2018"/>
    <x v="1"/>
    <x v="5"/>
    <n v="362"/>
    <x v="15"/>
    <n v="48"/>
    <n v="173.76"/>
  </r>
  <r>
    <s v="Michael Garron, North York General, Scarborough Health Network"/>
    <s v="Michael Garron, North York General, Scarborough Health Network"/>
    <s v="Large Community"/>
    <s v="LHIN7"/>
    <x v="7"/>
    <n v="2018"/>
    <x v="1"/>
    <x v="5"/>
    <n v="362"/>
    <x v="20"/>
    <n v="66"/>
    <n v="238.92"/>
  </r>
  <r>
    <s v="Michael Garron, North York General, Scarborough Health Network"/>
    <s v="Michael Garron, North York General, Scarborough Health Network"/>
    <s v="Large Community"/>
    <s v="LHIN7"/>
    <x v="7"/>
    <n v="2018"/>
    <x v="1"/>
    <x v="5"/>
    <n v="362"/>
    <x v="4"/>
    <n v="49"/>
    <n v="177.38"/>
  </r>
  <r>
    <s v="Michael Garron, North York General, Scarborough Health Network"/>
    <s v="Michael Garron, North York General, Scarborough Health Network"/>
    <s v="Large Community"/>
    <s v="LHIN7"/>
    <x v="7"/>
    <n v="2018"/>
    <x v="1"/>
    <x v="5"/>
    <n v="362"/>
    <x v="29"/>
    <n v="66"/>
    <n v="238.92"/>
  </r>
  <r>
    <s v="Michael Garron, North York General, Scarborough Health Network"/>
    <s v="Michael Garron, North York General, Scarborough Health Network"/>
    <s v="Large Community"/>
    <s v="LHIN7"/>
    <x v="7"/>
    <n v="2018"/>
    <x v="1"/>
    <x v="5"/>
    <n v="362"/>
    <x v="10"/>
    <n v="49"/>
    <n v="177.38"/>
  </r>
  <r>
    <s v="Michael Garron, North York General, Scarborough Health Network"/>
    <s v="Michael Garron, North York General, Scarborough Health Network"/>
    <s v="Large Community"/>
    <s v="LHIN7"/>
    <x v="7"/>
    <n v="2018"/>
    <x v="1"/>
    <x v="5"/>
    <n v="362"/>
    <x v="21"/>
    <n v="92"/>
    <n v="333.04"/>
  </r>
  <r>
    <s v="Michael Garron, North York General, Scarborough Health Network"/>
    <s v="Michael Garron, North York General, Scarborough Health Network"/>
    <s v="Large Community"/>
    <s v="LHIN7"/>
    <x v="7"/>
    <n v="2018"/>
    <x v="1"/>
    <x v="5"/>
    <n v="362"/>
    <x v="5"/>
    <n v="78"/>
    <n v="282.36"/>
  </r>
  <r>
    <s v="Michael Garron, North York General, Scarborough Health Network"/>
    <s v="Michael Garron, North York General, Scarborough Health Network"/>
    <s v="Large Community"/>
    <s v="LHIN7"/>
    <x v="7"/>
    <n v="2018"/>
    <x v="1"/>
    <x v="5"/>
    <n v="362"/>
    <x v="13"/>
    <n v="100"/>
    <n v="362"/>
  </r>
  <r>
    <s v="Michael Garron, North York General, Scarborough Health Network"/>
    <s v="Michael Garron, North York General, Scarborough Health Network"/>
    <s v="Large Community"/>
    <s v="LHIN7"/>
    <x v="7"/>
    <n v="2018"/>
    <x v="1"/>
    <x v="6"/>
    <n v="231"/>
    <x v="7"/>
    <n v="100"/>
    <n v="231"/>
  </r>
  <r>
    <s v="Michael Garron, North York General, Scarborough Health Network"/>
    <s v="Michael Garron, North York General, Scarborough Health Network"/>
    <s v="Large Community"/>
    <s v="LHIN7"/>
    <x v="7"/>
    <n v="2018"/>
    <x v="1"/>
    <x v="6"/>
    <n v="231"/>
    <x v="13"/>
    <n v="99"/>
    <n v="228.69"/>
  </r>
  <r>
    <s v="Michael Garron, North York General, Scarborough Health Network"/>
    <s v="Michael Garron, North York General, Scarborough Health Network"/>
    <s v="Large Community"/>
    <s v="LHIN7"/>
    <x v="7"/>
    <n v="2018"/>
    <x v="1"/>
    <x v="16"/>
    <n v="81"/>
    <x v="7"/>
    <n v="30"/>
    <n v="24.3"/>
  </r>
  <r>
    <s v="Michael Garron, North York General, Scarborough Health Network"/>
    <s v="Michael Garron, North York General, Scarborough Health Network"/>
    <s v="Large Community"/>
    <s v="LHIN7"/>
    <x v="7"/>
    <n v="2018"/>
    <x v="1"/>
    <x v="16"/>
    <n v="81"/>
    <x v="13"/>
    <n v="100"/>
    <n v="81"/>
  </r>
  <r>
    <s v="Michael Garron, North York General, Scarborough Health Network"/>
    <s v="Michael Garron, North York General, Scarborough Health Network"/>
    <s v="Large Community"/>
    <s v="LHIN7"/>
    <x v="7"/>
    <n v="2018"/>
    <x v="1"/>
    <x v="7"/>
    <n v="2341"/>
    <x v="9"/>
    <n v="83"/>
    <n v="1943.03"/>
  </r>
  <r>
    <s v="Michael Garron, North York General, Scarborough Health Network"/>
    <s v="Michael Garron, North York General, Scarborough Health Network"/>
    <s v="Large Community"/>
    <s v="LHIN7"/>
    <x v="7"/>
    <n v="2018"/>
    <x v="1"/>
    <x v="7"/>
    <n v="2341"/>
    <x v="1"/>
    <n v="83"/>
    <n v="1943.03"/>
  </r>
  <r>
    <s v="Michael Garron, North York General, Scarborough Health Network"/>
    <s v="Michael Garron, North York General, Scarborough Health Network"/>
    <s v="Large Community"/>
    <s v="LHIN7"/>
    <x v="7"/>
    <n v="2018"/>
    <x v="1"/>
    <x v="7"/>
    <n v="2341"/>
    <x v="0"/>
    <n v="79"/>
    <n v="1849.39"/>
  </r>
  <r>
    <s v="Michael Garron, North York General, Scarborough Health Network"/>
    <s v="Michael Garron, North York General, Scarborough Health Network"/>
    <s v="Large Community"/>
    <s v="LHIN7"/>
    <x v="7"/>
    <n v="2018"/>
    <x v="1"/>
    <x v="7"/>
    <n v="2341"/>
    <x v="14"/>
    <n v="76"/>
    <n v="1779.16"/>
  </r>
  <r>
    <s v="Michael Garron, North York General, Scarborough Health Network"/>
    <s v="Michael Garron, North York General, Scarborough Health Network"/>
    <s v="Large Community"/>
    <s v="LHIN7"/>
    <x v="7"/>
    <n v="2018"/>
    <x v="1"/>
    <x v="7"/>
    <n v="2341"/>
    <x v="12"/>
    <n v="83"/>
    <n v="1943.03"/>
  </r>
  <r>
    <s v="Michael Garron, North York General, Scarborough Health Network"/>
    <s v="Michael Garron, North York General, Scarborough Health Network"/>
    <s v="Large Community"/>
    <s v="LHIN7"/>
    <x v="7"/>
    <n v="2018"/>
    <x v="1"/>
    <x v="7"/>
    <n v="2341"/>
    <x v="15"/>
    <n v="66"/>
    <n v="1545.06"/>
  </r>
  <r>
    <s v="Michael Garron, North York General, Scarborough Health Network"/>
    <s v="Michael Garron, North York General, Scarborough Health Network"/>
    <s v="Large Community"/>
    <s v="LHIN7"/>
    <x v="7"/>
    <n v="2018"/>
    <x v="1"/>
    <x v="7"/>
    <n v="2341"/>
    <x v="20"/>
    <n v="80"/>
    <n v="1872.8"/>
  </r>
  <r>
    <s v="Michael Garron, North York General, Scarborough Health Network"/>
    <s v="Michael Garron, North York General, Scarborough Health Network"/>
    <s v="Large Community"/>
    <s v="LHIN7"/>
    <x v="7"/>
    <n v="2018"/>
    <x v="1"/>
    <x v="7"/>
    <n v="2341"/>
    <x v="4"/>
    <n v="84"/>
    <n v="1966.44"/>
  </r>
  <r>
    <s v="Michael Garron, North York General, Scarborough Health Network"/>
    <s v="Michael Garron, North York General, Scarborough Health Network"/>
    <s v="Large Community"/>
    <s v="LHIN7"/>
    <x v="7"/>
    <n v="2018"/>
    <x v="1"/>
    <x v="7"/>
    <n v="2341"/>
    <x v="29"/>
    <n v="80"/>
    <n v="1872.8"/>
  </r>
  <r>
    <s v="Michael Garron, North York General, Scarborough Health Network"/>
    <s v="Michael Garron, North York General, Scarborough Health Network"/>
    <s v="Large Community"/>
    <s v="LHIN7"/>
    <x v="7"/>
    <n v="2018"/>
    <x v="1"/>
    <x v="7"/>
    <n v="2341"/>
    <x v="10"/>
    <n v="83"/>
    <n v="1943.03"/>
  </r>
  <r>
    <s v="Michael Garron, North York General, Scarborough Health Network"/>
    <s v="Michael Garron, North York General, Scarborough Health Network"/>
    <s v="Large Community"/>
    <s v="LHIN7"/>
    <x v="7"/>
    <n v="2018"/>
    <x v="1"/>
    <x v="7"/>
    <n v="2341"/>
    <x v="21"/>
    <n v="95"/>
    <n v="2223.9499999999998"/>
  </r>
  <r>
    <s v="Michael Garron, North York General, Scarborough Health Network"/>
    <s v="Michael Garron, North York General, Scarborough Health Network"/>
    <s v="Large Community"/>
    <s v="LHIN7"/>
    <x v="7"/>
    <n v="2018"/>
    <x v="1"/>
    <x v="7"/>
    <n v="2341"/>
    <x v="5"/>
    <n v="99"/>
    <n v="2317.59"/>
  </r>
  <r>
    <s v="Michael Garron, North York General, Scarborough Health Network"/>
    <s v="Michael Garron, North York General, Scarborough Health Network"/>
    <s v="Large Community"/>
    <s v="LHIN7"/>
    <x v="7"/>
    <n v="2018"/>
    <x v="1"/>
    <x v="7"/>
    <n v="2341"/>
    <x v="13"/>
    <n v="100"/>
    <n v="2341"/>
  </r>
  <r>
    <s v="Michael Garron, North York General, Scarborough Health Network"/>
    <s v="Michael Garron, North York General, Scarborough Health Network"/>
    <s v="Large Community"/>
    <s v="LHIN7"/>
    <x v="7"/>
    <n v="2018"/>
    <x v="1"/>
    <x v="11"/>
    <n v="110"/>
    <x v="1"/>
    <n v="98"/>
    <n v="107.8"/>
  </r>
  <r>
    <s v="Michael Garron, North York General, Scarborough Health Network"/>
    <s v="Michael Garron, North York General, Scarborough Health Network"/>
    <s v="Large Community"/>
    <s v="LHIN7"/>
    <x v="7"/>
    <n v="2018"/>
    <x v="1"/>
    <x v="11"/>
    <n v="110"/>
    <x v="15"/>
    <n v="89"/>
    <n v="97.9"/>
  </r>
  <r>
    <s v="Michael Garron, North York General, Scarborough Health Network"/>
    <s v="Michael Garron, North York General, Scarborough Health Network"/>
    <s v="Large Community"/>
    <s v="LHIN7"/>
    <x v="7"/>
    <n v="2018"/>
    <x v="1"/>
    <x v="11"/>
    <n v="110"/>
    <x v="20"/>
    <n v="100"/>
    <n v="110"/>
  </r>
  <r>
    <s v="Michael Garron, North York General, Scarborough Health Network"/>
    <s v="Michael Garron, North York General, Scarborough Health Network"/>
    <s v="Large Community"/>
    <s v="LHIN7"/>
    <x v="7"/>
    <n v="2018"/>
    <x v="1"/>
    <x v="11"/>
    <n v="110"/>
    <x v="29"/>
    <n v="100"/>
    <n v="110"/>
  </r>
  <r>
    <s v="Michael Garron, North York General, Scarborough Health Network"/>
    <s v="Michael Garron, North York General, Scarborough Health Network"/>
    <s v="Large Community"/>
    <s v="LHIN7"/>
    <x v="7"/>
    <n v="2018"/>
    <x v="1"/>
    <x v="11"/>
    <n v="110"/>
    <x v="16"/>
    <n v="99"/>
    <n v="108.9"/>
  </r>
  <r>
    <s v="Michael Garron, North York General, Scarborough Health Network"/>
    <s v="Michael Garron, North York General, Scarborough Health Network"/>
    <s v="Large Community"/>
    <s v="LHIN7"/>
    <x v="7"/>
    <n v="2018"/>
    <x v="1"/>
    <x v="11"/>
    <n v="110"/>
    <x v="13"/>
    <n v="100"/>
    <n v="110"/>
  </r>
  <r>
    <s v="Michael Garron, North York General, Scarborough Health Network"/>
    <s v="Michael Garron, North York General, Scarborough Health Network"/>
    <s v="Large Community"/>
    <s v="LHIN7"/>
    <x v="7"/>
    <n v="2018"/>
    <x v="1"/>
    <x v="20"/>
    <n v="217"/>
    <x v="1"/>
    <n v="92"/>
    <n v="199.64"/>
  </r>
  <r>
    <s v="Michael Garron, North York General, Scarborough Health Network"/>
    <s v="Michael Garron, North York General, Scarborough Health Network"/>
    <s v="Large Community"/>
    <s v="LHIN7"/>
    <x v="7"/>
    <n v="2018"/>
    <x v="1"/>
    <x v="20"/>
    <n v="217"/>
    <x v="14"/>
    <n v="88"/>
    <n v="190.96"/>
  </r>
  <r>
    <s v="Michael Garron, North York General, Scarborough Health Network"/>
    <s v="Michael Garron, North York General, Scarborough Health Network"/>
    <s v="Large Community"/>
    <s v="LHIN7"/>
    <x v="7"/>
    <n v="2018"/>
    <x v="1"/>
    <x v="20"/>
    <n v="217"/>
    <x v="15"/>
    <n v="72"/>
    <n v="156.24"/>
  </r>
  <r>
    <s v="Michael Garron, North York General, Scarborough Health Network"/>
    <s v="Michael Garron, North York General, Scarborough Health Network"/>
    <s v="Large Community"/>
    <s v="LHIN7"/>
    <x v="7"/>
    <n v="2018"/>
    <x v="1"/>
    <x v="20"/>
    <n v="217"/>
    <x v="16"/>
    <n v="89"/>
    <n v="193.13"/>
  </r>
  <r>
    <s v="Michael Garron, North York General, Scarborough Health Network"/>
    <s v="Michael Garron, North York General, Scarborough Health Network"/>
    <s v="Large Community"/>
    <s v="LHIN7"/>
    <x v="7"/>
    <n v="2018"/>
    <x v="1"/>
    <x v="20"/>
    <n v="217"/>
    <x v="13"/>
    <n v="100"/>
    <n v="217"/>
  </r>
  <r>
    <s v="Michael Garron, North York General, Scarborough Health Network"/>
    <s v="Michael Garron, North York General, Scarborough Health Network"/>
    <s v="Large Community"/>
    <s v="LHIN7"/>
    <x v="7"/>
    <n v="2018"/>
    <x v="0"/>
    <x v="28"/>
    <n v="41"/>
    <x v="11"/>
    <n v="76"/>
    <n v="31.16"/>
  </r>
  <r>
    <s v="Michael Garron, North York General, Scarborough Health Network"/>
    <s v="Michael Garron, North York General, Scarborough Health Network"/>
    <s v="Large Community"/>
    <s v="LHIN7"/>
    <x v="7"/>
    <n v="2018"/>
    <x v="0"/>
    <x v="28"/>
    <n v="41"/>
    <x v="0"/>
    <n v="100"/>
    <n v="41"/>
  </r>
  <r>
    <s v="Michael Garron, North York General, Scarborough Health Network"/>
    <s v="Michael Garron, North York General, Scarborough Health Network"/>
    <s v="Large Community"/>
    <s v="LHIN7"/>
    <x v="7"/>
    <n v="2018"/>
    <x v="0"/>
    <x v="28"/>
    <n v="41"/>
    <x v="3"/>
    <n v="100"/>
    <n v="41"/>
  </r>
  <r>
    <s v="Michael Garron, North York General, Scarborough Health Network"/>
    <s v="Michael Garron, North York General, Scarborough Health Network"/>
    <s v="Large Community"/>
    <s v="LHIN7"/>
    <x v="7"/>
    <n v="2018"/>
    <x v="0"/>
    <x v="28"/>
    <n v="41"/>
    <x v="4"/>
    <n v="98"/>
    <n v="40.18"/>
  </r>
  <r>
    <s v="Michael Garron, North York General, Scarborough Health Network"/>
    <s v="Michael Garron, North York General, Scarborough Health Network"/>
    <s v="Large Community"/>
    <s v="LHIN7"/>
    <x v="7"/>
    <n v="2018"/>
    <x v="0"/>
    <x v="28"/>
    <n v="41"/>
    <x v="10"/>
    <n v="81"/>
    <n v="33.21"/>
  </r>
  <r>
    <s v="Michael Garron, North York General, Scarborough Health Network"/>
    <s v="Michael Garron, North York General, Scarborough Health Network"/>
    <s v="Large Community"/>
    <s v="LHIN7"/>
    <x v="7"/>
    <n v="2018"/>
    <x v="0"/>
    <x v="28"/>
    <n v="41"/>
    <x v="6"/>
    <n v="100"/>
    <n v="41"/>
  </r>
  <r>
    <s v="Michael Garron, North York General, Scarborough Health Network"/>
    <s v="Michael Garron, North York General, Scarborough Health Network"/>
    <s v="Large Community"/>
    <s v="LHIN7"/>
    <x v="7"/>
    <n v="2018"/>
    <x v="0"/>
    <x v="28"/>
    <n v="41"/>
    <x v="5"/>
    <n v="95"/>
    <n v="38.950000000000003"/>
  </r>
  <r>
    <s v="Michael Garron, North York General, Scarborough Health Network"/>
    <s v="Michael Garron, North York General, Scarborough Health Network"/>
    <s v="Large Community"/>
    <s v="LHIN7"/>
    <x v="7"/>
    <n v="2018"/>
    <x v="0"/>
    <x v="9"/>
    <n v="34"/>
    <x v="18"/>
    <n v="100"/>
    <n v="34"/>
  </r>
  <r>
    <s v="Michael Garron, North York General, Scarborough Health Network"/>
    <s v="Michael Garron, North York General, Scarborough Health Network"/>
    <s v="Large Community"/>
    <s v="LHIN7"/>
    <x v="7"/>
    <n v="2018"/>
    <x v="0"/>
    <x v="9"/>
    <n v="34"/>
    <x v="7"/>
    <n v="0"/>
    <n v="0"/>
  </r>
  <r>
    <s v="Michael Garron, North York General, Scarborough Health Network"/>
    <s v="Michael Garron, North York General, Scarborough Health Network"/>
    <s v="Large Community"/>
    <s v="LHIN7"/>
    <x v="7"/>
    <n v="2018"/>
    <x v="0"/>
    <x v="9"/>
    <n v="34"/>
    <x v="9"/>
    <n v="0"/>
    <n v="0"/>
  </r>
  <r>
    <s v="Michael Garron, North York General, Scarborough Health Network"/>
    <s v="Michael Garron, North York General, Scarborough Health Network"/>
    <s v="Large Community"/>
    <s v="LHIN7"/>
    <x v="7"/>
    <n v="2018"/>
    <x v="0"/>
    <x v="9"/>
    <n v="34"/>
    <x v="0"/>
    <n v="94"/>
    <n v="31.96"/>
  </r>
  <r>
    <s v="Michael Garron, North York General, Scarborough Health Network"/>
    <s v="Michael Garron, North York General, Scarborough Health Network"/>
    <s v="Large Community"/>
    <s v="LHIN7"/>
    <x v="7"/>
    <n v="2018"/>
    <x v="0"/>
    <x v="9"/>
    <n v="34"/>
    <x v="3"/>
    <n v="88"/>
    <n v="29.92"/>
  </r>
  <r>
    <s v="Michael Garron, North York General, Scarborough Health Network"/>
    <s v="Michael Garron, North York General, Scarborough Health Network"/>
    <s v="Large Community"/>
    <s v="LHIN7"/>
    <x v="7"/>
    <n v="2018"/>
    <x v="0"/>
    <x v="9"/>
    <n v="34"/>
    <x v="4"/>
    <n v="100"/>
    <n v="34"/>
  </r>
  <r>
    <s v="Michael Garron, North York General, Scarborough Health Network"/>
    <s v="Michael Garron, North York General, Scarborough Health Network"/>
    <s v="Large Community"/>
    <s v="LHIN7"/>
    <x v="7"/>
    <n v="2018"/>
    <x v="0"/>
    <x v="9"/>
    <n v="34"/>
    <x v="10"/>
    <n v="0"/>
    <n v="0"/>
  </r>
  <r>
    <s v="Michael Garron, North York General, Scarborough Health Network"/>
    <s v="Michael Garron, North York General, Scarborough Health Network"/>
    <s v="Large Community"/>
    <s v="LHIN7"/>
    <x v="7"/>
    <n v="2018"/>
    <x v="0"/>
    <x v="9"/>
    <n v="34"/>
    <x v="6"/>
    <n v="94"/>
    <n v="31.96"/>
  </r>
  <r>
    <s v="Michael Garron, North York General, Scarborough Health Network"/>
    <s v="Michael Garron, North York General, Scarborough Health Network"/>
    <s v="Large Community"/>
    <s v="LHIN7"/>
    <x v="7"/>
    <n v="2018"/>
    <x v="0"/>
    <x v="9"/>
    <n v="34"/>
    <x v="5"/>
    <n v="85"/>
    <n v="28.9"/>
  </r>
  <r>
    <s v="Michael Garron, North York General, Scarborough Health Network"/>
    <s v="Michael Garron, North York General, Scarborough Health Network"/>
    <s v="Large Community"/>
    <s v="LHIN7"/>
    <x v="7"/>
    <n v="2018"/>
    <x v="0"/>
    <x v="9"/>
    <n v="42"/>
    <x v="18"/>
    <n v="100"/>
    <n v="42"/>
  </r>
  <r>
    <s v="Michael Garron, North York General, Scarborough Health Network"/>
    <s v="Michael Garron, North York General, Scarborough Health Network"/>
    <s v="Large Community"/>
    <s v="LHIN7"/>
    <x v="7"/>
    <n v="2018"/>
    <x v="0"/>
    <x v="9"/>
    <n v="42"/>
    <x v="7"/>
    <n v="0"/>
    <n v="0"/>
  </r>
  <r>
    <s v="Michael Garron, North York General, Scarborough Health Network"/>
    <s v="Michael Garron, North York General, Scarborough Health Network"/>
    <s v="Large Community"/>
    <s v="LHIN7"/>
    <x v="7"/>
    <n v="2018"/>
    <x v="0"/>
    <x v="9"/>
    <n v="42"/>
    <x v="9"/>
    <n v="0"/>
    <n v="0"/>
  </r>
  <r>
    <s v="Michael Garron, North York General, Scarborough Health Network"/>
    <s v="Michael Garron, North York General, Scarborough Health Network"/>
    <s v="Large Community"/>
    <s v="LHIN7"/>
    <x v="7"/>
    <n v="2018"/>
    <x v="0"/>
    <x v="9"/>
    <n v="42"/>
    <x v="0"/>
    <n v="98"/>
    <n v="41.16"/>
  </r>
  <r>
    <s v="Michael Garron, North York General, Scarborough Health Network"/>
    <s v="Michael Garron, North York General, Scarborough Health Network"/>
    <s v="Large Community"/>
    <s v="LHIN7"/>
    <x v="7"/>
    <n v="2018"/>
    <x v="0"/>
    <x v="9"/>
    <n v="42"/>
    <x v="3"/>
    <n v="100"/>
    <n v="42"/>
  </r>
  <r>
    <s v="Michael Garron, North York General, Scarborough Health Network"/>
    <s v="Michael Garron, North York General, Scarborough Health Network"/>
    <s v="Large Community"/>
    <s v="LHIN7"/>
    <x v="7"/>
    <n v="2018"/>
    <x v="0"/>
    <x v="9"/>
    <n v="42"/>
    <x v="4"/>
    <n v="100"/>
    <n v="42"/>
  </r>
  <r>
    <s v="Michael Garron, North York General, Scarborough Health Network"/>
    <s v="Michael Garron, North York General, Scarborough Health Network"/>
    <s v="Large Community"/>
    <s v="LHIN7"/>
    <x v="7"/>
    <n v="2018"/>
    <x v="0"/>
    <x v="9"/>
    <n v="42"/>
    <x v="10"/>
    <n v="0"/>
    <n v="0"/>
  </r>
  <r>
    <s v="Michael Garron, North York General, Scarborough Health Network"/>
    <s v="Michael Garron, North York General, Scarborough Health Network"/>
    <s v="Large Community"/>
    <s v="LHIN7"/>
    <x v="7"/>
    <n v="2018"/>
    <x v="0"/>
    <x v="9"/>
    <n v="42"/>
    <x v="6"/>
    <n v="100"/>
    <n v="42"/>
  </r>
  <r>
    <s v="Michael Garron, North York General, Scarborough Health Network"/>
    <s v="Michael Garron, North York General, Scarborough Health Network"/>
    <s v="Large Community"/>
    <s v="LHIN7"/>
    <x v="7"/>
    <n v="2018"/>
    <x v="0"/>
    <x v="9"/>
    <n v="42"/>
    <x v="5"/>
    <n v="100"/>
    <n v="42"/>
  </r>
  <r>
    <s v="Michael Garron, North York General, Scarborough Health Network"/>
    <s v="Michael Garron, North York General, Scarborough Health Network"/>
    <s v="Large Community"/>
    <s v="LHIN7"/>
    <x v="7"/>
    <n v="2018"/>
    <x v="0"/>
    <x v="0"/>
    <n v="162"/>
    <x v="18"/>
    <n v="100"/>
    <n v="162"/>
  </r>
  <r>
    <s v="Michael Garron, North York General, Scarborough Health Network"/>
    <s v="Michael Garron, North York General, Scarborough Health Network"/>
    <s v="Large Community"/>
    <s v="LHIN7"/>
    <x v="7"/>
    <n v="2018"/>
    <x v="0"/>
    <x v="0"/>
    <n v="162"/>
    <x v="7"/>
    <n v="0"/>
    <n v="0"/>
  </r>
  <r>
    <s v="Michael Garron, North York General, Scarborough Health Network"/>
    <s v="Michael Garron, North York General, Scarborough Health Network"/>
    <s v="Large Community"/>
    <s v="LHIN7"/>
    <x v="7"/>
    <n v="2018"/>
    <x v="0"/>
    <x v="0"/>
    <n v="162"/>
    <x v="9"/>
    <n v="0"/>
    <n v="0"/>
  </r>
  <r>
    <s v="Michael Garron, North York General, Scarborough Health Network"/>
    <s v="Michael Garron, North York General, Scarborough Health Network"/>
    <s v="Large Community"/>
    <s v="LHIN7"/>
    <x v="7"/>
    <n v="2018"/>
    <x v="0"/>
    <x v="0"/>
    <n v="162"/>
    <x v="0"/>
    <n v="94"/>
    <n v="152.28"/>
  </r>
  <r>
    <s v="Michael Garron, North York General, Scarborough Health Network"/>
    <s v="Michael Garron, North York General, Scarborough Health Network"/>
    <s v="Large Community"/>
    <s v="LHIN7"/>
    <x v="7"/>
    <n v="2018"/>
    <x v="0"/>
    <x v="0"/>
    <n v="162"/>
    <x v="3"/>
    <n v="96"/>
    <n v="155.52000000000001"/>
  </r>
  <r>
    <s v="Michael Garron, North York General, Scarborough Health Network"/>
    <s v="Michael Garron, North York General, Scarborough Health Network"/>
    <s v="Large Community"/>
    <s v="LHIN7"/>
    <x v="7"/>
    <n v="2018"/>
    <x v="0"/>
    <x v="0"/>
    <n v="162"/>
    <x v="4"/>
    <n v="98"/>
    <n v="158.76"/>
  </r>
  <r>
    <s v="Michael Garron, North York General, Scarborough Health Network"/>
    <s v="Michael Garron, North York General, Scarborough Health Network"/>
    <s v="Large Community"/>
    <s v="LHIN7"/>
    <x v="7"/>
    <n v="2018"/>
    <x v="0"/>
    <x v="0"/>
    <n v="162"/>
    <x v="10"/>
    <n v="0"/>
    <n v="0"/>
  </r>
  <r>
    <s v="Michael Garron, North York General, Scarborough Health Network"/>
    <s v="Michael Garron, North York General, Scarborough Health Network"/>
    <s v="Large Community"/>
    <s v="LHIN7"/>
    <x v="7"/>
    <n v="2018"/>
    <x v="0"/>
    <x v="0"/>
    <n v="162"/>
    <x v="6"/>
    <n v="96"/>
    <n v="155.52000000000001"/>
  </r>
  <r>
    <s v="Michael Garron, North York General, Scarborough Health Network"/>
    <s v="Michael Garron, North York General, Scarborough Health Network"/>
    <s v="Large Community"/>
    <s v="LHIN7"/>
    <x v="7"/>
    <n v="2018"/>
    <x v="0"/>
    <x v="0"/>
    <n v="162"/>
    <x v="5"/>
    <n v="97"/>
    <n v="157.13999999999999"/>
  </r>
  <r>
    <s v="Michael Garron, North York General, Scarborough Health Network"/>
    <s v="Michael Garron, North York General, Scarborough Health Network"/>
    <s v="Large Community"/>
    <s v="LHIN7"/>
    <x v="7"/>
    <n v="2018"/>
    <x v="0"/>
    <x v="0"/>
    <n v="36"/>
    <x v="18"/>
    <n v="100"/>
    <n v="36"/>
  </r>
  <r>
    <s v="Michael Garron, North York General, Scarborough Health Network"/>
    <s v="Michael Garron, North York General, Scarborough Health Network"/>
    <s v="Large Community"/>
    <s v="LHIN7"/>
    <x v="7"/>
    <n v="2018"/>
    <x v="0"/>
    <x v="0"/>
    <n v="36"/>
    <x v="7"/>
    <n v="0"/>
    <n v="0"/>
  </r>
  <r>
    <s v="Michael Garron, North York General, Scarborough Health Network"/>
    <s v="Michael Garron, North York General, Scarborough Health Network"/>
    <s v="Large Community"/>
    <s v="LHIN7"/>
    <x v="7"/>
    <n v="2018"/>
    <x v="0"/>
    <x v="0"/>
    <n v="36"/>
    <x v="9"/>
    <n v="0"/>
    <n v="0"/>
  </r>
  <r>
    <s v="Michael Garron, North York General, Scarborough Health Network"/>
    <s v="Michael Garron, North York General, Scarborough Health Network"/>
    <s v="Large Community"/>
    <s v="LHIN7"/>
    <x v="7"/>
    <n v="2018"/>
    <x v="0"/>
    <x v="0"/>
    <n v="36"/>
    <x v="0"/>
    <n v="95"/>
    <n v="34.200000000000003"/>
  </r>
  <r>
    <s v="Michael Garron, North York General, Scarborough Health Network"/>
    <s v="Michael Garron, North York General, Scarborough Health Network"/>
    <s v="Large Community"/>
    <s v="LHIN7"/>
    <x v="7"/>
    <n v="2018"/>
    <x v="0"/>
    <x v="0"/>
    <n v="36"/>
    <x v="3"/>
    <n v="100"/>
    <n v="36"/>
  </r>
  <r>
    <s v="Michael Garron, North York General, Scarborough Health Network"/>
    <s v="Michael Garron, North York General, Scarborough Health Network"/>
    <s v="Large Community"/>
    <s v="LHIN7"/>
    <x v="7"/>
    <n v="2018"/>
    <x v="0"/>
    <x v="0"/>
    <n v="36"/>
    <x v="4"/>
    <n v="96"/>
    <n v="34.56"/>
  </r>
  <r>
    <s v="Michael Garron, North York General, Scarborough Health Network"/>
    <s v="Michael Garron, North York General, Scarborough Health Network"/>
    <s v="Large Community"/>
    <s v="LHIN7"/>
    <x v="7"/>
    <n v="2018"/>
    <x v="0"/>
    <x v="0"/>
    <n v="36"/>
    <x v="10"/>
    <n v="0"/>
    <n v="0"/>
  </r>
  <r>
    <s v="Michael Garron, North York General, Scarborough Health Network"/>
    <s v="Michael Garron, North York General, Scarborough Health Network"/>
    <s v="Large Community"/>
    <s v="LHIN7"/>
    <x v="7"/>
    <n v="2018"/>
    <x v="0"/>
    <x v="0"/>
    <n v="36"/>
    <x v="6"/>
    <n v="100"/>
    <n v="36"/>
  </r>
  <r>
    <s v="Michael Garron, North York General, Scarborough Health Network"/>
    <s v="Michael Garron, North York General, Scarborough Health Network"/>
    <s v="Large Community"/>
    <s v="LHIN7"/>
    <x v="7"/>
    <n v="2018"/>
    <x v="0"/>
    <x v="0"/>
    <n v="36"/>
    <x v="5"/>
    <n v="97"/>
    <n v="34.92"/>
  </r>
  <r>
    <s v="Michael Garron, North York General, Scarborough Health Network"/>
    <s v="Michael Garron, North York General, Scarborough Health Network"/>
    <s v="Large Community"/>
    <s v="LHIN7"/>
    <x v="7"/>
    <n v="2018"/>
    <x v="0"/>
    <x v="1"/>
    <n v="1026"/>
    <x v="18"/>
    <n v="100"/>
    <n v="1026"/>
  </r>
  <r>
    <s v="Michael Garron, North York General, Scarborough Health Network"/>
    <s v="Michael Garron, North York General, Scarborough Health Network"/>
    <s v="Large Community"/>
    <s v="LHIN7"/>
    <x v="7"/>
    <n v="2018"/>
    <x v="0"/>
    <x v="1"/>
    <n v="1026"/>
    <x v="7"/>
    <n v="43"/>
    <n v="441.18"/>
  </r>
  <r>
    <s v="Michael Garron, North York General, Scarborough Health Network"/>
    <s v="Michael Garron, North York General, Scarborough Health Network"/>
    <s v="Large Community"/>
    <s v="LHIN7"/>
    <x v="7"/>
    <n v="2018"/>
    <x v="0"/>
    <x v="1"/>
    <n v="1026"/>
    <x v="9"/>
    <n v="72"/>
    <n v="738.72"/>
  </r>
  <r>
    <s v="Michael Garron, North York General, Scarborough Health Network"/>
    <s v="Michael Garron, North York General, Scarborough Health Network"/>
    <s v="Large Community"/>
    <s v="LHIN7"/>
    <x v="7"/>
    <n v="2018"/>
    <x v="0"/>
    <x v="1"/>
    <n v="1026"/>
    <x v="1"/>
    <n v="72"/>
    <n v="738.72"/>
  </r>
  <r>
    <s v="Michael Garron, North York General, Scarborough Health Network"/>
    <s v="Michael Garron, North York General, Scarborough Health Network"/>
    <s v="Large Community"/>
    <s v="LHIN7"/>
    <x v="7"/>
    <n v="2018"/>
    <x v="0"/>
    <x v="1"/>
    <n v="1026"/>
    <x v="0"/>
    <n v="69"/>
    <n v="707.94"/>
  </r>
  <r>
    <s v="Michael Garron, North York General, Scarborough Health Network"/>
    <s v="Michael Garron, North York General, Scarborough Health Network"/>
    <s v="Large Community"/>
    <s v="LHIN7"/>
    <x v="7"/>
    <n v="2018"/>
    <x v="0"/>
    <x v="1"/>
    <n v="1026"/>
    <x v="3"/>
    <n v="87"/>
    <n v="892.62"/>
  </r>
  <r>
    <s v="Michael Garron, North York General, Scarborough Health Network"/>
    <s v="Michael Garron, North York General, Scarborough Health Network"/>
    <s v="Large Community"/>
    <s v="LHIN7"/>
    <x v="7"/>
    <n v="2018"/>
    <x v="0"/>
    <x v="1"/>
    <n v="1026"/>
    <x v="4"/>
    <n v="99"/>
    <n v="1015.74"/>
  </r>
  <r>
    <s v="Michael Garron, North York General, Scarborough Health Network"/>
    <s v="Michael Garron, North York General, Scarborough Health Network"/>
    <s v="Large Community"/>
    <s v="LHIN7"/>
    <x v="7"/>
    <n v="2018"/>
    <x v="0"/>
    <x v="1"/>
    <n v="1026"/>
    <x v="10"/>
    <n v="71"/>
    <n v="728.46"/>
  </r>
  <r>
    <s v="Michael Garron, North York General, Scarborough Health Network"/>
    <s v="Michael Garron, North York General, Scarborough Health Network"/>
    <s v="Large Community"/>
    <s v="LHIN7"/>
    <x v="7"/>
    <n v="2018"/>
    <x v="0"/>
    <x v="1"/>
    <n v="1026"/>
    <x v="6"/>
    <n v="85"/>
    <n v="872.1"/>
  </r>
  <r>
    <s v="Michael Garron, North York General, Scarborough Health Network"/>
    <s v="Michael Garron, North York General, Scarborough Health Network"/>
    <s v="Large Community"/>
    <s v="LHIN7"/>
    <x v="7"/>
    <n v="2018"/>
    <x v="0"/>
    <x v="1"/>
    <n v="1026"/>
    <x v="5"/>
    <n v="72"/>
    <n v="738.72"/>
  </r>
  <r>
    <s v="Michael Garron, North York General, Scarborough Health Network"/>
    <s v="Michael Garron, North York General, Scarborough Health Network"/>
    <s v="Large Community"/>
    <s v="LHIN7"/>
    <x v="7"/>
    <n v="2018"/>
    <x v="0"/>
    <x v="2"/>
    <n v="58"/>
    <x v="18"/>
    <n v="100"/>
    <n v="58"/>
  </r>
  <r>
    <s v="Michael Garron, North York General, Scarborough Health Network"/>
    <s v="Michael Garron, North York General, Scarborough Health Network"/>
    <s v="Large Community"/>
    <s v="LHIN7"/>
    <x v="7"/>
    <n v="2018"/>
    <x v="0"/>
    <x v="2"/>
    <n v="58"/>
    <x v="7"/>
    <n v="0"/>
    <n v="0"/>
  </r>
  <r>
    <s v="Michael Garron, North York General, Scarborough Health Network"/>
    <s v="Michael Garron, North York General, Scarborough Health Network"/>
    <s v="Large Community"/>
    <s v="LHIN7"/>
    <x v="7"/>
    <n v="2018"/>
    <x v="0"/>
    <x v="2"/>
    <n v="58"/>
    <x v="9"/>
    <n v="0"/>
    <n v="0"/>
  </r>
  <r>
    <s v="Michael Garron, North York General, Scarborough Health Network"/>
    <s v="Michael Garron, North York General, Scarborough Health Network"/>
    <s v="Large Community"/>
    <s v="LHIN7"/>
    <x v="7"/>
    <n v="2018"/>
    <x v="0"/>
    <x v="2"/>
    <n v="58"/>
    <x v="1"/>
    <n v="0"/>
    <n v="0"/>
  </r>
  <r>
    <s v="Michael Garron, North York General, Scarborough Health Network"/>
    <s v="Michael Garron, North York General, Scarborough Health Network"/>
    <s v="Large Community"/>
    <s v="LHIN7"/>
    <x v="7"/>
    <n v="2018"/>
    <x v="0"/>
    <x v="2"/>
    <n v="58"/>
    <x v="0"/>
    <n v="100"/>
    <n v="58"/>
  </r>
  <r>
    <s v="Michael Garron, North York General, Scarborough Health Network"/>
    <s v="Michael Garron, North York General, Scarborough Health Network"/>
    <s v="Large Community"/>
    <s v="LHIN7"/>
    <x v="7"/>
    <n v="2018"/>
    <x v="0"/>
    <x v="2"/>
    <n v="58"/>
    <x v="3"/>
    <n v="100"/>
    <n v="58"/>
  </r>
  <r>
    <s v="Michael Garron, North York General, Scarborough Health Network"/>
    <s v="Michael Garron, North York General, Scarborough Health Network"/>
    <s v="Large Community"/>
    <s v="LHIN7"/>
    <x v="7"/>
    <n v="2018"/>
    <x v="0"/>
    <x v="2"/>
    <n v="58"/>
    <x v="4"/>
    <n v="100"/>
    <n v="58"/>
  </r>
  <r>
    <s v="Michael Garron, North York General, Scarborough Health Network"/>
    <s v="Michael Garron, North York General, Scarborough Health Network"/>
    <s v="Large Community"/>
    <s v="LHIN7"/>
    <x v="7"/>
    <n v="2018"/>
    <x v="0"/>
    <x v="2"/>
    <n v="58"/>
    <x v="10"/>
    <n v="0"/>
    <n v="0"/>
  </r>
  <r>
    <s v="Michael Garron, North York General, Scarborough Health Network"/>
    <s v="Michael Garron, North York General, Scarborough Health Network"/>
    <s v="Large Community"/>
    <s v="LHIN7"/>
    <x v="7"/>
    <n v="2018"/>
    <x v="0"/>
    <x v="2"/>
    <n v="58"/>
    <x v="6"/>
    <n v="100"/>
    <n v="58"/>
  </r>
  <r>
    <s v="Michael Garron, North York General, Scarborough Health Network"/>
    <s v="Michael Garron, North York General, Scarborough Health Network"/>
    <s v="Large Community"/>
    <s v="LHIN7"/>
    <x v="7"/>
    <n v="2018"/>
    <x v="0"/>
    <x v="2"/>
    <n v="58"/>
    <x v="5"/>
    <n v="100"/>
    <n v="58"/>
  </r>
  <r>
    <s v="Michael Garron, North York General, Scarborough Health Network"/>
    <s v="Michael Garron, North York General, Scarborough Health Network"/>
    <s v="Large Community"/>
    <s v="LHIN7"/>
    <x v="7"/>
    <n v="2018"/>
    <x v="0"/>
    <x v="2"/>
    <n v="73"/>
    <x v="18"/>
    <n v="100"/>
    <n v="73"/>
  </r>
  <r>
    <s v="Michael Garron, North York General, Scarborough Health Network"/>
    <s v="Michael Garron, North York General, Scarborough Health Network"/>
    <s v="Large Community"/>
    <s v="LHIN7"/>
    <x v="7"/>
    <n v="2018"/>
    <x v="0"/>
    <x v="2"/>
    <n v="73"/>
    <x v="7"/>
    <n v="0"/>
    <n v="0"/>
  </r>
  <r>
    <s v="Michael Garron, North York General, Scarborough Health Network"/>
    <s v="Michael Garron, North York General, Scarborough Health Network"/>
    <s v="Large Community"/>
    <s v="LHIN7"/>
    <x v="7"/>
    <n v="2018"/>
    <x v="0"/>
    <x v="2"/>
    <n v="73"/>
    <x v="9"/>
    <n v="86"/>
    <n v="62.78"/>
  </r>
  <r>
    <s v="Michael Garron, North York General, Scarborough Health Network"/>
    <s v="Michael Garron, North York General, Scarborough Health Network"/>
    <s v="Large Community"/>
    <s v="LHIN7"/>
    <x v="7"/>
    <n v="2018"/>
    <x v="0"/>
    <x v="2"/>
    <n v="73"/>
    <x v="1"/>
    <n v="92"/>
    <n v="67.16"/>
  </r>
  <r>
    <s v="Michael Garron, North York General, Scarborough Health Network"/>
    <s v="Michael Garron, North York General, Scarborough Health Network"/>
    <s v="Large Community"/>
    <s v="LHIN7"/>
    <x v="7"/>
    <n v="2018"/>
    <x v="0"/>
    <x v="2"/>
    <n v="73"/>
    <x v="0"/>
    <n v="100"/>
    <n v="73"/>
  </r>
  <r>
    <s v="Michael Garron, North York General, Scarborough Health Network"/>
    <s v="Michael Garron, North York General, Scarborough Health Network"/>
    <s v="Large Community"/>
    <s v="LHIN7"/>
    <x v="7"/>
    <n v="2018"/>
    <x v="0"/>
    <x v="2"/>
    <n v="73"/>
    <x v="3"/>
    <n v="100"/>
    <n v="73"/>
  </r>
  <r>
    <s v="Michael Garron, North York General, Scarborough Health Network"/>
    <s v="Michael Garron, North York General, Scarborough Health Network"/>
    <s v="Large Community"/>
    <s v="LHIN7"/>
    <x v="7"/>
    <n v="2018"/>
    <x v="0"/>
    <x v="2"/>
    <n v="73"/>
    <x v="4"/>
    <n v="100"/>
    <n v="73"/>
  </r>
  <r>
    <s v="Michael Garron, North York General, Scarborough Health Network"/>
    <s v="Michael Garron, North York General, Scarborough Health Network"/>
    <s v="Large Community"/>
    <s v="LHIN7"/>
    <x v="7"/>
    <n v="2018"/>
    <x v="0"/>
    <x v="2"/>
    <n v="73"/>
    <x v="10"/>
    <n v="92"/>
    <n v="67.16"/>
  </r>
  <r>
    <s v="Michael Garron, North York General, Scarborough Health Network"/>
    <s v="Michael Garron, North York General, Scarborough Health Network"/>
    <s v="Large Community"/>
    <s v="LHIN7"/>
    <x v="7"/>
    <n v="2018"/>
    <x v="0"/>
    <x v="2"/>
    <n v="73"/>
    <x v="6"/>
    <n v="100"/>
    <n v="73"/>
  </r>
  <r>
    <s v="Michael Garron, North York General, Scarborough Health Network"/>
    <s v="Michael Garron, North York General, Scarborough Health Network"/>
    <s v="Large Community"/>
    <s v="LHIN7"/>
    <x v="7"/>
    <n v="2018"/>
    <x v="0"/>
    <x v="2"/>
    <n v="73"/>
    <x v="5"/>
    <n v="97"/>
    <n v="70.81"/>
  </r>
  <r>
    <s v="Michael Garron, North York General, Scarborough Health Network"/>
    <s v="Michael Garron, North York General, Scarborough Health Network"/>
    <s v="Large Community"/>
    <s v="LHIN7"/>
    <x v="7"/>
    <n v="2018"/>
    <x v="0"/>
    <x v="2"/>
    <n v="445"/>
    <x v="18"/>
    <n v="100"/>
    <n v="445"/>
  </r>
  <r>
    <s v="Michael Garron, North York General, Scarborough Health Network"/>
    <s v="Michael Garron, North York General, Scarborough Health Network"/>
    <s v="Large Community"/>
    <s v="LHIN7"/>
    <x v="7"/>
    <n v="2018"/>
    <x v="0"/>
    <x v="2"/>
    <n v="445"/>
    <x v="7"/>
    <n v="0"/>
    <n v="0"/>
  </r>
  <r>
    <s v="Michael Garron, North York General, Scarborough Health Network"/>
    <s v="Michael Garron, North York General, Scarborough Health Network"/>
    <s v="Large Community"/>
    <s v="LHIN7"/>
    <x v="7"/>
    <n v="2018"/>
    <x v="0"/>
    <x v="2"/>
    <n v="445"/>
    <x v="9"/>
    <n v="83"/>
    <n v="369.35"/>
  </r>
  <r>
    <s v="Michael Garron, North York General, Scarborough Health Network"/>
    <s v="Michael Garron, North York General, Scarborough Health Network"/>
    <s v="Large Community"/>
    <s v="LHIN7"/>
    <x v="7"/>
    <n v="2018"/>
    <x v="0"/>
    <x v="2"/>
    <n v="445"/>
    <x v="1"/>
    <n v="78"/>
    <n v="347.1"/>
  </r>
  <r>
    <s v="Michael Garron, North York General, Scarborough Health Network"/>
    <s v="Michael Garron, North York General, Scarborough Health Network"/>
    <s v="Large Community"/>
    <s v="LHIN7"/>
    <x v="7"/>
    <n v="2018"/>
    <x v="0"/>
    <x v="2"/>
    <n v="445"/>
    <x v="0"/>
    <n v="84"/>
    <n v="373.8"/>
  </r>
  <r>
    <s v="Michael Garron, North York General, Scarborough Health Network"/>
    <s v="Michael Garron, North York General, Scarborough Health Network"/>
    <s v="Large Community"/>
    <s v="LHIN7"/>
    <x v="7"/>
    <n v="2018"/>
    <x v="0"/>
    <x v="2"/>
    <n v="445"/>
    <x v="3"/>
    <n v="85"/>
    <n v="378.25"/>
  </r>
  <r>
    <s v="Michael Garron, North York General, Scarborough Health Network"/>
    <s v="Michael Garron, North York General, Scarborough Health Network"/>
    <s v="Large Community"/>
    <s v="LHIN7"/>
    <x v="7"/>
    <n v="2018"/>
    <x v="0"/>
    <x v="2"/>
    <n v="445"/>
    <x v="4"/>
    <n v="99"/>
    <n v="440.55"/>
  </r>
  <r>
    <s v="Michael Garron, North York General, Scarborough Health Network"/>
    <s v="Michael Garron, North York General, Scarborough Health Network"/>
    <s v="Large Community"/>
    <s v="LHIN7"/>
    <x v="7"/>
    <n v="2018"/>
    <x v="0"/>
    <x v="2"/>
    <n v="445"/>
    <x v="10"/>
    <n v="78"/>
    <n v="347.1"/>
  </r>
  <r>
    <s v="Michael Garron, North York General, Scarborough Health Network"/>
    <s v="Michael Garron, North York General, Scarborough Health Network"/>
    <s v="Large Community"/>
    <s v="LHIN7"/>
    <x v="7"/>
    <n v="2018"/>
    <x v="0"/>
    <x v="2"/>
    <n v="445"/>
    <x v="6"/>
    <n v="85"/>
    <n v="378.25"/>
  </r>
  <r>
    <s v="Michael Garron, North York General, Scarborough Health Network"/>
    <s v="Michael Garron, North York General, Scarborough Health Network"/>
    <s v="Large Community"/>
    <s v="LHIN7"/>
    <x v="7"/>
    <n v="2018"/>
    <x v="0"/>
    <x v="2"/>
    <n v="445"/>
    <x v="5"/>
    <n v="81"/>
    <n v="360.45"/>
  </r>
  <r>
    <s v="Michael Garron, North York General, Scarborough Health Network"/>
    <s v="Michael Garron, North York General, Scarborough Health Network"/>
    <s v="Large Community"/>
    <s v="LHIN7"/>
    <x v="7"/>
    <n v="2018"/>
    <x v="0"/>
    <x v="12"/>
    <n v="52"/>
    <x v="18"/>
    <n v="100"/>
    <n v="52"/>
  </r>
  <r>
    <s v="Michael Garron, North York General, Scarborough Health Network"/>
    <s v="Michael Garron, North York General, Scarborough Health Network"/>
    <s v="Large Community"/>
    <s v="LHIN7"/>
    <x v="7"/>
    <n v="2018"/>
    <x v="0"/>
    <x v="12"/>
    <n v="52"/>
    <x v="7"/>
    <n v="0"/>
    <n v="0"/>
  </r>
  <r>
    <s v="Michael Garron, North York General, Scarborough Health Network"/>
    <s v="Michael Garron, North York General, Scarborough Health Network"/>
    <s v="Large Community"/>
    <s v="LHIN7"/>
    <x v="7"/>
    <n v="2018"/>
    <x v="0"/>
    <x v="12"/>
    <n v="52"/>
    <x v="9"/>
    <n v="0"/>
    <n v="0"/>
  </r>
  <r>
    <s v="Michael Garron, North York General, Scarborough Health Network"/>
    <s v="Michael Garron, North York General, Scarborough Health Network"/>
    <s v="Large Community"/>
    <s v="LHIN7"/>
    <x v="7"/>
    <n v="2018"/>
    <x v="0"/>
    <x v="12"/>
    <n v="52"/>
    <x v="1"/>
    <n v="0"/>
    <n v="0"/>
  </r>
  <r>
    <s v="Michael Garron, North York General, Scarborough Health Network"/>
    <s v="Michael Garron, North York General, Scarborough Health Network"/>
    <s v="Large Community"/>
    <s v="LHIN7"/>
    <x v="7"/>
    <n v="2018"/>
    <x v="0"/>
    <x v="12"/>
    <n v="52"/>
    <x v="0"/>
    <n v="83"/>
    <n v="43.16"/>
  </r>
  <r>
    <s v="Michael Garron, North York General, Scarborough Health Network"/>
    <s v="Michael Garron, North York General, Scarborough Health Network"/>
    <s v="Large Community"/>
    <s v="LHIN7"/>
    <x v="7"/>
    <n v="2018"/>
    <x v="0"/>
    <x v="12"/>
    <n v="52"/>
    <x v="3"/>
    <n v="92"/>
    <n v="47.84"/>
  </r>
  <r>
    <s v="Michael Garron, North York General, Scarborough Health Network"/>
    <s v="Michael Garron, North York General, Scarborough Health Network"/>
    <s v="Large Community"/>
    <s v="LHIN7"/>
    <x v="7"/>
    <n v="2018"/>
    <x v="0"/>
    <x v="12"/>
    <n v="52"/>
    <x v="4"/>
    <n v="100"/>
    <n v="52"/>
  </r>
  <r>
    <s v="Michael Garron, North York General, Scarborough Health Network"/>
    <s v="Michael Garron, North York General, Scarborough Health Network"/>
    <s v="Large Community"/>
    <s v="LHIN7"/>
    <x v="7"/>
    <n v="2018"/>
    <x v="0"/>
    <x v="12"/>
    <n v="52"/>
    <x v="10"/>
    <n v="100"/>
    <n v="52"/>
  </r>
  <r>
    <s v="Michael Garron, North York General, Scarborough Health Network"/>
    <s v="Michael Garron, North York General, Scarborough Health Network"/>
    <s v="Large Community"/>
    <s v="LHIN7"/>
    <x v="7"/>
    <n v="2018"/>
    <x v="0"/>
    <x v="12"/>
    <n v="52"/>
    <x v="6"/>
    <n v="92"/>
    <n v="47.84"/>
  </r>
  <r>
    <s v="Michael Garron, North York General, Scarborough Health Network"/>
    <s v="Michael Garron, North York General, Scarborough Health Network"/>
    <s v="Large Community"/>
    <s v="LHIN7"/>
    <x v="7"/>
    <n v="2018"/>
    <x v="0"/>
    <x v="12"/>
    <n v="52"/>
    <x v="5"/>
    <n v="79"/>
    <n v="41.08"/>
  </r>
  <r>
    <s v="Michael Garron, North York General, Scarborough Health Network"/>
    <s v="Michael Garron, North York General, Scarborough Health Network"/>
    <s v="Large Community"/>
    <s v="LHIN7"/>
    <x v="7"/>
    <n v="2018"/>
    <x v="0"/>
    <x v="3"/>
    <n v="160"/>
    <x v="18"/>
    <n v="100"/>
    <n v="160"/>
  </r>
  <r>
    <s v="Michael Garron, North York General, Scarborough Health Network"/>
    <s v="Michael Garron, North York General, Scarborough Health Network"/>
    <s v="Large Community"/>
    <s v="LHIN7"/>
    <x v="7"/>
    <n v="2018"/>
    <x v="0"/>
    <x v="3"/>
    <n v="160"/>
    <x v="7"/>
    <n v="79"/>
    <n v="126.4"/>
  </r>
  <r>
    <s v="Michael Garron, North York General, Scarborough Health Network"/>
    <s v="Michael Garron, North York General, Scarborough Health Network"/>
    <s v="Large Community"/>
    <s v="LHIN7"/>
    <x v="7"/>
    <n v="2018"/>
    <x v="0"/>
    <x v="3"/>
    <n v="160"/>
    <x v="9"/>
    <n v="79"/>
    <n v="126.4"/>
  </r>
  <r>
    <s v="Michael Garron, North York General, Scarborough Health Network"/>
    <s v="Michael Garron, North York General, Scarborough Health Network"/>
    <s v="Large Community"/>
    <s v="LHIN7"/>
    <x v="7"/>
    <n v="2018"/>
    <x v="0"/>
    <x v="3"/>
    <n v="160"/>
    <x v="1"/>
    <n v="95"/>
    <n v="152"/>
  </r>
  <r>
    <s v="Michael Garron, North York General, Scarborough Health Network"/>
    <s v="Michael Garron, North York General, Scarborough Health Network"/>
    <s v="Large Community"/>
    <s v="LHIN7"/>
    <x v="7"/>
    <n v="2018"/>
    <x v="0"/>
    <x v="3"/>
    <n v="160"/>
    <x v="0"/>
    <n v="94"/>
    <n v="150.4"/>
  </r>
  <r>
    <s v="Michael Garron, North York General, Scarborough Health Network"/>
    <s v="Michael Garron, North York General, Scarborough Health Network"/>
    <s v="Large Community"/>
    <s v="LHIN7"/>
    <x v="7"/>
    <n v="2018"/>
    <x v="0"/>
    <x v="3"/>
    <n v="160"/>
    <x v="3"/>
    <n v="96"/>
    <n v="153.6"/>
  </r>
  <r>
    <s v="Michael Garron, North York General, Scarborough Health Network"/>
    <s v="Michael Garron, North York General, Scarborough Health Network"/>
    <s v="Large Community"/>
    <s v="LHIN7"/>
    <x v="7"/>
    <n v="2018"/>
    <x v="0"/>
    <x v="3"/>
    <n v="160"/>
    <x v="4"/>
    <n v="100"/>
    <n v="160"/>
  </r>
  <r>
    <s v="Michael Garron, North York General, Scarborough Health Network"/>
    <s v="Michael Garron, North York General, Scarborough Health Network"/>
    <s v="Large Community"/>
    <s v="LHIN7"/>
    <x v="7"/>
    <n v="2018"/>
    <x v="0"/>
    <x v="3"/>
    <n v="160"/>
    <x v="10"/>
    <n v="100"/>
    <n v="160"/>
  </r>
  <r>
    <s v="Michael Garron, North York General, Scarborough Health Network"/>
    <s v="Michael Garron, North York General, Scarborough Health Network"/>
    <s v="Large Community"/>
    <s v="LHIN7"/>
    <x v="7"/>
    <n v="2018"/>
    <x v="0"/>
    <x v="3"/>
    <n v="160"/>
    <x v="6"/>
    <n v="96"/>
    <n v="153.6"/>
  </r>
  <r>
    <s v="Michael Garron, North York General, Scarborough Health Network"/>
    <s v="Michael Garron, North York General, Scarborough Health Network"/>
    <s v="Large Community"/>
    <s v="LHIN7"/>
    <x v="7"/>
    <n v="2018"/>
    <x v="0"/>
    <x v="3"/>
    <n v="160"/>
    <x v="5"/>
    <n v="89"/>
    <n v="142.4"/>
  </r>
  <r>
    <s v="Michael Garron, North York General, Scarborough Health Network"/>
    <s v="Michael Garron, North York General, Scarborough Health Network"/>
    <s v="Large Community"/>
    <s v="LHIN7"/>
    <x v="7"/>
    <n v="2018"/>
    <x v="0"/>
    <x v="13"/>
    <n v="109"/>
    <x v="18"/>
    <n v="100"/>
    <n v="109"/>
  </r>
  <r>
    <s v="Michael Garron, North York General, Scarborough Health Network"/>
    <s v="Michael Garron, North York General, Scarborough Health Network"/>
    <s v="Large Community"/>
    <s v="LHIN7"/>
    <x v="7"/>
    <n v="2018"/>
    <x v="0"/>
    <x v="13"/>
    <n v="109"/>
    <x v="7"/>
    <n v="0"/>
    <n v="0"/>
  </r>
  <r>
    <s v="Michael Garron, North York General, Scarborough Health Network"/>
    <s v="Michael Garron, North York General, Scarborough Health Network"/>
    <s v="Large Community"/>
    <s v="LHIN7"/>
    <x v="7"/>
    <n v="2018"/>
    <x v="0"/>
    <x v="13"/>
    <n v="109"/>
    <x v="9"/>
    <n v="0"/>
    <n v="0"/>
  </r>
  <r>
    <s v="Michael Garron, North York General, Scarborough Health Network"/>
    <s v="Michael Garron, North York General, Scarborough Health Network"/>
    <s v="Large Community"/>
    <s v="LHIN7"/>
    <x v="7"/>
    <n v="2018"/>
    <x v="0"/>
    <x v="13"/>
    <n v="109"/>
    <x v="1"/>
    <n v="0"/>
    <n v="0"/>
  </r>
  <r>
    <s v="Michael Garron, North York General, Scarborough Health Network"/>
    <s v="Michael Garron, North York General, Scarborough Health Network"/>
    <s v="Large Community"/>
    <s v="LHIN7"/>
    <x v="7"/>
    <n v="2018"/>
    <x v="0"/>
    <x v="13"/>
    <n v="109"/>
    <x v="0"/>
    <n v="98"/>
    <n v="106.82"/>
  </r>
  <r>
    <s v="Michael Garron, North York General, Scarborough Health Network"/>
    <s v="Michael Garron, North York General, Scarborough Health Network"/>
    <s v="Large Community"/>
    <s v="LHIN7"/>
    <x v="7"/>
    <n v="2018"/>
    <x v="0"/>
    <x v="13"/>
    <n v="109"/>
    <x v="3"/>
    <n v="100"/>
    <n v="109"/>
  </r>
  <r>
    <s v="Michael Garron, North York General, Scarborough Health Network"/>
    <s v="Michael Garron, North York General, Scarborough Health Network"/>
    <s v="Large Community"/>
    <s v="LHIN7"/>
    <x v="7"/>
    <n v="2018"/>
    <x v="0"/>
    <x v="13"/>
    <n v="109"/>
    <x v="4"/>
    <n v="100"/>
    <n v="109"/>
  </r>
  <r>
    <s v="Michael Garron, North York General, Scarborough Health Network"/>
    <s v="Michael Garron, North York General, Scarborough Health Network"/>
    <s v="Large Community"/>
    <s v="LHIN7"/>
    <x v="7"/>
    <n v="2018"/>
    <x v="0"/>
    <x v="13"/>
    <n v="109"/>
    <x v="10"/>
    <n v="100"/>
    <n v="109"/>
  </r>
  <r>
    <s v="Michael Garron, North York General, Scarborough Health Network"/>
    <s v="Michael Garron, North York General, Scarborough Health Network"/>
    <s v="Large Community"/>
    <s v="LHIN7"/>
    <x v="7"/>
    <n v="2018"/>
    <x v="0"/>
    <x v="13"/>
    <n v="109"/>
    <x v="6"/>
    <n v="96"/>
    <n v="104.64"/>
  </r>
  <r>
    <s v="Michael Garron, North York General, Scarborough Health Network"/>
    <s v="Michael Garron, North York General, Scarborough Health Network"/>
    <s v="Large Community"/>
    <s v="LHIN7"/>
    <x v="7"/>
    <n v="2018"/>
    <x v="0"/>
    <x v="13"/>
    <n v="109"/>
    <x v="5"/>
    <n v="99"/>
    <n v="107.91"/>
  </r>
  <r>
    <s v="Michael Garron, North York General, Scarborough Health Network"/>
    <s v="Michael Garron, North York General, Scarborough Health Network"/>
    <s v="Large Community"/>
    <s v="LHIN7"/>
    <x v="7"/>
    <n v="2018"/>
    <x v="0"/>
    <x v="4"/>
    <n v="891"/>
    <x v="18"/>
    <n v="99"/>
    <n v="882.09"/>
  </r>
  <r>
    <s v="Michael Garron, North York General, Scarborough Health Network"/>
    <s v="Michael Garron, North York General, Scarborough Health Network"/>
    <s v="Large Community"/>
    <s v="LHIN7"/>
    <x v="7"/>
    <n v="2018"/>
    <x v="0"/>
    <x v="4"/>
    <n v="891"/>
    <x v="11"/>
    <n v="85"/>
    <n v="757.35"/>
  </r>
  <r>
    <s v="Michael Garron, North York General, Scarborough Health Network"/>
    <s v="Michael Garron, North York General, Scarborough Health Network"/>
    <s v="Large Community"/>
    <s v="LHIN7"/>
    <x v="7"/>
    <n v="2018"/>
    <x v="0"/>
    <x v="4"/>
    <n v="891"/>
    <x v="0"/>
    <n v="89"/>
    <n v="792.99"/>
  </r>
  <r>
    <s v="Michael Garron, North York General, Scarborough Health Network"/>
    <s v="Michael Garron, North York General, Scarborough Health Network"/>
    <s v="Large Community"/>
    <s v="LHIN7"/>
    <x v="7"/>
    <n v="2018"/>
    <x v="0"/>
    <x v="4"/>
    <n v="891"/>
    <x v="3"/>
    <n v="95"/>
    <n v="846.45"/>
  </r>
  <r>
    <s v="Michael Garron, North York General, Scarborough Health Network"/>
    <s v="Michael Garron, North York General, Scarborough Health Network"/>
    <s v="Large Community"/>
    <s v="LHIN7"/>
    <x v="7"/>
    <n v="2018"/>
    <x v="0"/>
    <x v="4"/>
    <n v="891"/>
    <x v="4"/>
    <n v="90"/>
    <n v="801.9"/>
  </r>
  <r>
    <s v="Michael Garron, North York General, Scarborough Health Network"/>
    <s v="Michael Garron, North York General, Scarborough Health Network"/>
    <s v="Large Community"/>
    <s v="LHIN7"/>
    <x v="7"/>
    <n v="2018"/>
    <x v="0"/>
    <x v="4"/>
    <n v="891"/>
    <x v="10"/>
    <n v="80"/>
    <n v="712.8"/>
  </r>
  <r>
    <s v="Michael Garron, North York General, Scarborough Health Network"/>
    <s v="Michael Garron, North York General, Scarborough Health Network"/>
    <s v="Large Community"/>
    <s v="LHIN7"/>
    <x v="7"/>
    <n v="2018"/>
    <x v="0"/>
    <x v="4"/>
    <n v="891"/>
    <x v="6"/>
    <n v="99"/>
    <n v="882.09"/>
  </r>
  <r>
    <s v="Michael Garron, North York General, Scarborough Health Network"/>
    <s v="Michael Garron, North York General, Scarborough Health Network"/>
    <s v="Large Community"/>
    <s v="LHIN7"/>
    <x v="7"/>
    <n v="2018"/>
    <x v="0"/>
    <x v="19"/>
    <n v="63"/>
    <x v="20"/>
    <n v="91"/>
    <n v="57.33"/>
  </r>
  <r>
    <s v="Michael Garron, North York General, Scarborough Health Network"/>
    <s v="Michael Garron, North York General, Scarborough Health Network"/>
    <s v="Large Community"/>
    <s v="LHIN7"/>
    <x v="7"/>
    <n v="2018"/>
    <x v="0"/>
    <x v="19"/>
    <n v="63"/>
    <x v="5"/>
    <n v="99"/>
    <n v="62.37"/>
  </r>
  <r>
    <s v="Alexandra Marine and General Hospital and Huron Perth Healthcare Alliance"/>
    <s v="Alexandra Marine and General Hospital and Huron Perth Healthcare Alliance"/>
    <s v="Small Community"/>
    <s v="LHIN2"/>
    <x v="0"/>
    <s v="2019-20"/>
    <x v="0"/>
    <x v="0"/>
    <n v="25"/>
    <x v="7"/>
    <n v="0"/>
    <n v="0"/>
  </r>
  <r>
    <s v="Alexandra Marine and General Hospital and Huron Perth Healthcare Alliance"/>
    <s v="Alexandra Marine and General Hospital and Huron Perth Healthcare Alliance"/>
    <s v="Small Community"/>
    <s v="LHIN2"/>
    <x v="0"/>
    <s v="2019-20"/>
    <x v="0"/>
    <x v="0"/>
    <n v="25"/>
    <x v="12"/>
    <n v="0"/>
    <n v="0"/>
  </r>
  <r>
    <s v="Alexandra Marine and General Hospital and Huron Perth Healthcare Alliance"/>
    <s v="Alexandra Marine and General Hospital and Huron Perth Healthcare Alliance"/>
    <s v="Small Community"/>
    <s v="LHIN2"/>
    <x v="0"/>
    <s v="2019-20"/>
    <x v="0"/>
    <x v="0"/>
    <n v="25"/>
    <x v="16"/>
    <n v="0"/>
    <n v="0"/>
  </r>
  <r>
    <s v="Alexandra Marine and General Hospital and Huron Perth Healthcare Alliance"/>
    <s v="Alexandra Marine and General Hospital and Huron Perth Healthcare Alliance"/>
    <s v="Small Community"/>
    <s v="LHIN2"/>
    <x v="0"/>
    <s v="2019-20"/>
    <x v="0"/>
    <x v="0"/>
    <n v="25"/>
    <x v="10"/>
    <n v="67"/>
    <n v="16.75"/>
  </r>
  <r>
    <s v="Alexandra Marine and General Hospital and Huron Perth Healthcare Alliance"/>
    <s v="Alexandra Marine and General Hospital and Huron Perth Healthcare Alliance"/>
    <s v="Small Community"/>
    <s v="LHIN2"/>
    <x v="0"/>
    <s v="2019-20"/>
    <x v="0"/>
    <x v="0"/>
    <n v="25"/>
    <x v="9"/>
    <n v="0"/>
    <n v="0"/>
  </r>
  <r>
    <s v="Alexandra Marine and General Hospital and Huron Perth Healthcare Alliance"/>
    <s v="Alexandra Marine and General Hospital and Huron Perth Healthcare Alliance"/>
    <s v="Small Community"/>
    <s v="LHIN2"/>
    <x v="0"/>
    <s v="2019-20"/>
    <x v="0"/>
    <x v="0"/>
    <n v="25"/>
    <x v="1"/>
    <n v="67"/>
    <n v="16.75"/>
  </r>
  <r>
    <s v="Alexandra Marine and General Hospital and Huron Perth Healthcare Alliance"/>
    <s v="Alexandra Marine and General Hospital and Huron Perth Healthcare Alliance"/>
    <s v="Small Community"/>
    <s v="LHIN2"/>
    <x v="0"/>
    <s v="2019-20"/>
    <x v="0"/>
    <x v="0"/>
    <n v="25"/>
    <x v="4"/>
    <n v="100"/>
    <n v="25"/>
  </r>
  <r>
    <s v="Alexandra Marine and General Hospital and Huron Perth Healthcare Alliance"/>
    <s v="Alexandra Marine and General Hospital and Huron Perth Healthcare Alliance"/>
    <s v="Small Community"/>
    <s v="LHIN2"/>
    <x v="0"/>
    <s v="2019-20"/>
    <x v="0"/>
    <x v="0"/>
    <n v="25"/>
    <x v="0"/>
    <n v="92"/>
    <n v="23"/>
  </r>
  <r>
    <s v="Alexandra Marine and General Hospital and Huron Perth Healthcare Alliance"/>
    <s v="Alexandra Marine and General Hospital and Huron Perth Healthcare Alliance"/>
    <s v="Small Community"/>
    <s v="LHIN2"/>
    <x v="0"/>
    <s v="2019-20"/>
    <x v="0"/>
    <x v="0"/>
    <n v="25"/>
    <x v="3"/>
    <n v="100"/>
    <n v="25"/>
  </r>
  <r>
    <s v="Alexandra Marine and General Hospital and Huron Perth Healthcare Alliance"/>
    <s v="Alexandra Marine and General Hospital and Huron Perth Healthcare Alliance"/>
    <s v="Small Community"/>
    <s v="LHIN2"/>
    <x v="0"/>
    <s v="2019-20"/>
    <x v="0"/>
    <x v="0"/>
    <n v="25"/>
    <x v="6"/>
    <n v="96"/>
    <n v="24"/>
  </r>
  <r>
    <s v="Alexandra Marine and General Hospital and Huron Perth Healthcare Alliance"/>
    <s v="Alexandra Marine and General Hospital and Huron Perth Healthcare Alliance"/>
    <s v="Small Community"/>
    <s v="LHIN2"/>
    <x v="0"/>
    <s v="2019-20"/>
    <x v="0"/>
    <x v="0"/>
    <n v="25"/>
    <x v="5"/>
    <n v="96"/>
    <n v="24"/>
  </r>
  <r>
    <s v="Alexandra Marine and General Hospital and Huron Perth Healthcare Alliance"/>
    <s v="Alexandra Marine and General Hospital and Huron Perth Healthcare Alliance"/>
    <s v="Small Community"/>
    <s v="LHIN2"/>
    <x v="0"/>
    <s v="2019-20"/>
    <x v="0"/>
    <x v="1"/>
    <n v="151"/>
    <x v="8"/>
    <n v="75"/>
    <n v="113.25"/>
  </r>
  <r>
    <s v="Alexandra Marine and General Hospital and Huron Perth Healthcare Alliance"/>
    <s v="Alexandra Marine and General Hospital and Huron Perth Healthcare Alliance"/>
    <s v="Small Community"/>
    <s v="LHIN2"/>
    <x v="0"/>
    <s v="2019-20"/>
    <x v="0"/>
    <x v="1"/>
    <n v="151"/>
    <x v="7"/>
    <n v="57"/>
    <n v="86.07"/>
  </r>
  <r>
    <s v="Alexandra Marine and General Hospital and Huron Perth Healthcare Alliance"/>
    <s v="Alexandra Marine and General Hospital and Huron Perth Healthcare Alliance"/>
    <s v="Small Community"/>
    <s v="LHIN2"/>
    <x v="0"/>
    <s v="2019-20"/>
    <x v="0"/>
    <x v="1"/>
    <n v="151"/>
    <x v="10"/>
    <n v="95"/>
    <n v="143.44999999999999"/>
  </r>
  <r>
    <s v="Alexandra Marine and General Hospital and Huron Perth Healthcare Alliance"/>
    <s v="Alexandra Marine and General Hospital and Huron Perth Healthcare Alliance"/>
    <s v="Small Community"/>
    <s v="LHIN2"/>
    <x v="0"/>
    <s v="2019-20"/>
    <x v="0"/>
    <x v="1"/>
    <n v="151"/>
    <x v="1"/>
    <n v="98"/>
    <n v="147.97999999999999"/>
  </r>
  <r>
    <s v="Alexandra Marine and General Hospital and Huron Perth Healthcare Alliance"/>
    <s v="Alexandra Marine and General Hospital and Huron Perth Healthcare Alliance"/>
    <s v="Small Community"/>
    <s v="LHIN2"/>
    <x v="0"/>
    <s v="2019-20"/>
    <x v="0"/>
    <x v="1"/>
    <n v="151"/>
    <x v="4"/>
    <n v="100"/>
    <n v="151"/>
  </r>
  <r>
    <s v="Alexandra Marine and General Hospital and Huron Perth Healthcare Alliance"/>
    <s v="Alexandra Marine and General Hospital and Huron Perth Healthcare Alliance"/>
    <s v="Small Community"/>
    <s v="LHIN2"/>
    <x v="0"/>
    <s v="2019-20"/>
    <x v="0"/>
    <x v="1"/>
    <n v="151"/>
    <x v="0"/>
    <n v="87"/>
    <n v="131.37"/>
  </r>
  <r>
    <s v="Alexandra Marine and General Hospital and Huron Perth Healthcare Alliance"/>
    <s v="Alexandra Marine and General Hospital and Huron Perth Healthcare Alliance"/>
    <s v="Small Community"/>
    <s v="LHIN2"/>
    <x v="0"/>
    <s v="2019-20"/>
    <x v="0"/>
    <x v="1"/>
    <n v="151"/>
    <x v="3"/>
    <n v="95"/>
    <n v="143.44999999999999"/>
  </r>
  <r>
    <s v="Alexandra Marine and General Hospital and Huron Perth Healthcare Alliance"/>
    <s v="Alexandra Marine and General Hospital and Huron Perth Healthcare Alliance"/>
    <s v="Small Community"/>
    <s v="LHIN2"/>
    <x v="0"/>
    <s v="2019-20"/>
    <x v="0"/>
    <x v="1"/>
    <n v="151"/>
    <x v="6"/>
    <n v="97"/>
    <n v="146.47"/>
  </r>
  <r>
    <s v="Alexandra Marine and General Hospital and Huron Perth Healthcare Alliance"/>
    <s v="Alexandra Marine and General Hospital and Huron Perth Healthcare Alliance"/>
    <s v="Small Community"/>
    <s v="LHIN2"/>
    <x v="0"/>
    <s v="2019-20"/>
    <x v="0"/>
    <x v="1"/>
    <n v="151"/>
    <x v="5"/>
    <n v="83"/>
    <n v="125.33"/>
  </r>
  <r>
    <s v="Alexandra Marine and General Hospital and Huron Perth Healthcare Alliance"/>
    <s v="Alexandra Marine and General Hospital and Huron Perth Healthcare Alliance"/>
    <s v="Small Community"/>
    <s v="LHIN2"/>
    <x v="0"/>
    <s v="2019-20"/>
    <x v="0"/>
    <x v="1"/>
    <n v="16"/>
    <x v="7"/>
    <n v="0"/>
    <n v="0"/>
  </r>
  <r>
    <s v="Alexandra Marine and General Hospital and Huron Perth Healthcare Alliance"/>
    <s v="Alexandra Marine and General Hospital and Huron Perth Healthcare Alliance"/>
    <s v="Small Community"/>
    <s v="LHIN2"/>
    <x v="0"/>
    <s v="2019-20"/>
    <x v="0"/>
    <x v="1"/>
    <n v="16"/>
    <x v="10"/>
    <n v="0"/>
    <n v="0"/>
  </r>
  <r>
    <s v="Alexandra Marine and General Hospital and Huron Perth Healthcare Alliance"/>
    <s v="Alexandra Marine and General Hospital and Huron Perth Healthcare Alliance"/>
    <s v="Small Community"/>
    <s v="LHIN2"/>
    <x v="0"/>
    <s v="2019-20"/>
    <x v="0"/>
    <x v="1"/>
    <n v="16"/>
    <x v="1"/>
    <n v="0"/>
    <n v="0"/>
  </r>
  <r>
    <s v="Alexandra Marine and General Hospital and Huron Perth Healthcare Alliance"/>
    <s v="Alexandra Marine and General Hospital and Huron Perth Healthcare Alliance"/>
    <s v="Small Community"/>
    <s v="LHIN2"/>
    <x v="0"/>
    <s v="2019-20"/>
    <x v="0"/>
    <x v="1"/>
    <n v="16"/>
    <x v="4"/>
    <n v="100"/>
    <n v="16"/>
  </r>
  <r>
    <s v="Alexandra Marine and General Hospital and Huron Perth Healthcare Alliance"/>
    <s v="Alexandra Marine and General Hospital and Huron Perth Healthcare Alliance"/>
    <s v="Small Community"/>
    <s v="LHIN2"/>
    <x v="0"/>
    <s v="2019-20"/>
    <x v="0"/>
    <x v="1"/>
    <n v="16"/>
    <x v="0"/>
    <n v="6"/>
    <n v="0.96"/>
  </r>
  <r>
    <s v="Alexandra Marine and General Hospital and Huron Perth Healthcare Alliance"/>
    <s v="Alexandra Marine and General Hospital and Huron Perth Healthcare Alliance"/>
    <s v="Small Community"/>
    <s v="LHIN2"/>
    <x v="0"/>
    <s v="2019-20"/>
    <x v="0"/>
    <x v="1"/>
    <n v="16"/>
    <x v="3"/>
    <n v="75"/>
    <n v="12"/>
  </r>
  <r>
    <s v="Alexandra Marine and General Hospital and Huron Perth Healthcare Alliance"/>
    <s v="Alexandra Marine and General Hospital and Huron Perth Healthcare Alliance"/>
    <s v="Small Community"/>
    <s v="LHIN2"/>
    <x v="0"/>
    <s v="2019-20"/>
    <x v="0"/>
    <x v="1"/>
    <n v="16"/>
    <x v="6"/>
    <n v="63"/>
    <n v="10.08"/>
  </r>
  <r>
    <s v="Alexandra Marine and General Hospital and Huron Perth Healthcare Alliance"/>
    <s v="Alexandra Marine and General Hospital and Huron Perth Healthcare Alliance"/>
    <s v="Small Community"/>
    <s v="LHIN2"/>
    <x v="0"/>
    <s v="2019-20"/>
    <x v="0"/>
    <x v="1"/>
    <n v="16"/>
    <x v="5"/>
    <n v="44"/>
    <n v="7.04"/>
  </r>
  <r>
    <s v="Alexandra Marine and General Hospital and Huron Perth Healthcare Alliance"/>
    <s v="Alexandra Marine and General Hospital and Huron Perth Healthcare Alliance"/>
    <s v="Small Community"/>
    <s v="LHIN2"/>
    <x v="0"/>
    <s v="2019-20"/>
    <x v="0"/>
    <x v="2"/>
    <n v="35"/>
    <x v="7"/>
    <n v="100"/>
    <n v="35"/>
  </r>
  <r>
    <s v="Alexandra Marine and General Hospital and Huron Perth Healthcare Alliance"/>
    <s v="Alexandra Marine and General Hospital and Huron Perth Healthcare Alliance"/>
    <s v="Small Community"/>
    <s v="LHIN2"/>
    <x v="0"/>
    <s v="2019-20"/>
    <x v="0"/>
    <x v="2"/>
    <n v="35"/>
    <x v="10"/>
    <n v="97"/>
    <n v="33.950000000000003"/>
  </r>
  <r>
    <s v="Alexandra Marine and General Hospital and Huron Perth Healthcare Alliance"/>
    <s v="Alexandra Marine and General Hospital and Huron Perth Healthcare Alliance"/>
    <s v="Small Community"/>
    <s v="LHIN2"/>
    <x v="0"/>
    <s v="2019-20"/>
    <x v="0"/>
    <x v="2"/>
    <n v="35"/>
    <x v="1"/>
    <n v="100"/>
    <n v="35"/>
  </r>
  <r>
    <s v="Alexandra Marine and General Hospital and Huron Perth Healthcare Alliance"/>
    <s v="Alexandra Marine and General Hospital and Huron Perth Healthcare Alliance"/>
    <s v="Small Community"/>
    <s v="LHIN2"/>
    <x v="0"/>
    <s v="2019-20"/>
    <x v="0"/>
    <x v="2"/>
    <n v="35"/>
    <x v="4"/>
    <n v="100"/>
    <n v="35"/>
  </r>
  <r>
    <s v="Alexandra Marine and General Hospital and Huron Perth Healthcare Alliance"/>
    <s v="Alexandra Marine and General Hospital and Huron Perth Healthcare Alliance"/>
    <s v="Small Community"/>
    <s v="LHIN2"/>
    <x v="0"/>
    <s v="2019-20"/>
    <x v="0"/>
    <x v="2"/>
    <n v="35"/>
    <x v="0"/>
    <n v="97"/>
    <n v="33.950000000000003"/>
  </r>
  <r>
    <s v="Alexandra Marine and General Hospital and Huron Perth Healthcare Alliance"/>
    <s v="Alexandra Marine and General Hospital and Huron Perth Healthcare Alliance"/>
    <s v="Small Community"/>
    <s v="LHIN2"/>
    <x v="0"/>
    <s v="2019-20"/>
    <x v="0"/>
    <x v="2"/>
    <n v="35"/>
    <x v="3"/>
    <n v="100"/>
    <n v="35"/>
  </r>
  <r>
    <s v="Alexandra Marine and General Hospital and Huron Perth Healthcare Alliance"/>
    <s v="Alexandra Marine and General Hospital and Huron Perth Healthcare Alliance"/>
    <s v="Small Community"/>
    <s v="LHIN2"/>
    <x v="0"/>
    <s v="2019-20"/>
    <x v="0"/>
    <x v="2"/>
    <n v="35"/>
    <x v="6"/>
    <n v="100"/>
    <n v="35"/>
  </r>
  <r>
    <s v="Alexandra Marine and General Hospital and Huron Perth Healthcare Alliance"/>
    <s v="Alexandra Marine and General Hospital and Huron Perth Healthcare Alliance"/>
    <s v="Small Community"/>
    <s v="LHIN2"/>
    <x v="0"/>
    <s v="2019-20"/>
    <x v="0"/>
    <x v="2"/>
    <n v="35"/>
    <x v="5"/>
    <n v="97"/>
    <n v="33.950000000000003"/>
  </r>
  <r>
    <s v="Alexandra Marine and General Hospital and Huron Perth Healthcare Alliance"/>
    <s v="Alexandra Marine and General Hospital and Huron Perth Healthcare Alliance"/>
    <s v="Small Community"/>
    <s v="LHIN2"/>
    <x v="0"/>
    <s v="2019-20"/>
    <x v="0"/>
    <x v="4"/>
    <n v="148"/>
    <x v="10"/>
    <n v="91"/>
    <n v="134.68"/>
  </r>
  <r>
    <s v="Alexandra Marine and General Hospital and Huron Perth Healthcare Alliance"/>
    <s v="Alexandra Marine and General Hospital and Huron Perth Healthcare Alliance"/>
    <s v="Small Community"/>
    <s v="LHIN2"/>
    <x v="0"/>
    <s v="2019-20"/>
    <x v="0"/>
    <x v="4"/>
    <n v="148"/>
    <x v="11"/>
    <n v="89"/>
    <n v="131.72"/>
  </r>
  <r>
    <s v="Alexandra Marine and General Hospital and Huron Perth Healthcare Alliance"/>
    <s v="Alexandra Marine and General Hospital and Huron Perth Healthcare Alliance"/>
    <s v="Small Community"/>
    <s v="LHIN2"/>
    <x v="0"/>
    <s v="2019-20"/>
    <x v="0"/>
    <x v="4"/>
    <n v="148"/>
    <x v="4"/>
    <n v="91"/>
    <n v="134.68"/>
  </r>
  <r>
    <s v="Alexandra Marine and General Hospital and Huron Perth Healthcare Alliance"/>
    <s v="Alexandra Marine and General Hospital and Huron Perth Healthcare Alliance"/>
    <s v="Small Community"/>
    <s v="LHIN2"/>
    <x v="0"/>
    <s v="2019-20"/>
    <x v="0"/>
    <x v="4"/>
    <n v="148"/>
    <x v="0"/>
    <n v="84"/>
    <n v="124.32"/>
  </r>
  <r>
    <s v="Alexandra Marine and General Hospital and Huron Perth Healthcare Alliance"/>
    <s v="Alexandra Marine and General Hospital and Huron Perth Healthcare Alliance"/>
    <s v="Small Community"/>
    <s v="LHIN2"/>
    <x v="0"/>
    <s v="2019-20"/>
    <x v="0"/>
    <x v="4"/>
    <n v="148"/>
    <x v="3"/>
    <n v="95"/>
    <n v="140.6"/>
  </r>
  <r>
    <s v="Alexandra Marine and General Hospital and Huron Perth Healthcare Alliance"/>
    <s v="Alexandra Marine and General Hospital and Huron Perth Healthcare Alliance"/>
    <s v="Small Community"/>
    <s v="LHIN2"/>
    <x v="0"/>
    <s v="2019-20"/>
    <x v="0"/>
    <x v="4"/>
    <n v="148"/>
    <x v="6"/>
    <n v="97"/>
    <n v="143.56"/>
  </r>
  <r>
    <s v="Alexandra Marine and General Hospital and Huron Perth Healthcare Alliance"/>
    <s v="Alexandra Marine and General Hospital and Huron Perth Healthcare Alliance"/>
    <s v="Small Community"/>
    <s v="LHIN2"/>
    <x v="0"/>
    <s v="2019-20"/>
    <x v="1"/>
    <x v="10"/>
    <n v="23"/>
    <x v="7"/>
    <n v="72"/>
    <n v="16.559999999999999"/>
  </r>
  <r>
    <s v="Alexandra Marine and General Hospital and Huron Perth Healthcare Alliance"/>
    <s v="Alexandra Marine and General Hospital and Huron Perth Healthcare Alliance"/>
    <s v="Small Community"/>
    <s v="LHIN2"/>
    <x v="0"/>
    <s v="2019-20"/>
    <x v="1"/>
    <x v="10"/>
    <n v="23"/>
    <x v="13"/>
    <n v="100"/>
    <n v="23"/>
  </r>
  <r>
    <s v="Alexandra Marine and General Hospital and Huron Perth Healthcare Alliance"/>
    <s v="Alexandra Marine and General Hospital and Huron Perth Healthcare Alliance"/>
    <s v="Small Community"/>
    <s v="LHIN2"/>
    <x v="0"/>
    <s v="2019-20"/>
    <x v="1"/>
    <x v="7"/>
    <n v="110"/>
    <x v="12"/>
    <n v="0"/>
    <n v="0"/>
  </r>
  <r>
    <s v="Alexandra Marine and General Hospital and Huron Perth Healthcare Alliance"/>
    <s v="Alexandra Marine and General Hospital and Huron Perth Healthcare Alliance"/>
    <s v="Small Community"/>
    <s v="LHIN2"/>
    <x v="0"/>
    <s v="2019-20"/>
    <x v="1"/>
    <x v="7"/>
    <n v="110"/>
    <x v="16"/>
    <n v="0"/>
    <n v="0"/>
  </r>
  <r>
    <s v="Alexandra Marine and General Hospital and Huron Perth Healthcare Alliance"/>
    <s v="Alexandra Marine and General Hospital and Huron Perth Healthcare Alliance"/>
    <s v="Small Community"/>
    <s v="LHIN2"/>
    <x v="0"/>
    <s v="2019-20"/>
    <x v="1"/>
    <x v="7"/>
    <n v="110"/>
    <x v="10"/>
    <n v="0"/>
    <n v="0"/>
  </r>
  <r>
    <s v="Alexandra Marine and General Hospital and Huron Perth Healthcare Alliance"/>
    <s v="Alexandra Marine and General Hospital and Huron Perth Healthcare Alliance"/>
    <s v="Small Community"/>
    <s v="LHIN2"/>
    <x v="0"/>
    <s v="2019-20"/>
    <x v="1"/>
    <x v="7"/>
    <n v="110"/>
    <x v="9"/>
    <n v="0"/>
    <n v="0"/>
  </r>
  <r>
    <s v="Alexandra Marine and General Hospital and Huron Perth Healthcare Alliance"/>
    <s v="Alexandra Marine and General Hospital and Huron Perth Healthcare Alliance"/>
    <s v="Small Community"/>
    <s v="LHIN2"/>
    <x v="0"/>
    <s v="2019-20"/>
    <x v="1"/>
    <x v="7"/>
    <n v="110"/>
    <x v="4"/>
    <n v="0"/>
    <n v="0"/>
  </r>
  <r>
    <s v="Alexandra Marine and General Hospital and Huron Perth Healthcare Alliance"/>
    <s v="Alexandra Marine and General Hospital and Huron Perth Healthcare Alliance"/>
    <s v="Small Community"/>
    <s v="LHIN2"/>
    <x v="0"/>
    <s v="2019-20"/>
    <x v="1"/>
    <x v="7"/>
    <n v="110"/>
    <x v="15"/>
    <n v="34"/>
    <n v="37.4"/>
  </r>
  <r>
    <s v="Alexandra Marine and General Hospital and Huron Perth Healthcare Alliance"/>
    <s v="Alexandra Marine and General Hospital and Huron Perth Healthcare Alliance"/>
    <s v="Small Community"/>
    <s v="LHIN2"/>
    <x v="0"/>
    <s v="2019-20"/>
    <x v="1"/>
    <x v="7"/>
    <n v="110"/>
    <x v="14"/>
    <n v="65"/>
    <n v="71.5"/>
  </r>
  <r>
    <s v="Alexandra Marine and General Hospital and Huron Perth Healthcare Alliance"/>
    <s v="Alexandra Marine and General Hospital and Huron Perth Healthcare Alliance"/>
    <s v="Small Community"/>
    <s v="LHIN2"/>
    <x v="0"/>
    <s v="2019-20"/>
    <x v="1"/>
    <x v="7"/>
    <n v="110"/>
    <x v="5"/>
    <n v="98"/>
    <n v="107.8"/>
  </r>
  <r>
    <s v="Alexandra Marine and General Hospital and Huron Perth Healthcare Alliance"/>
    <s v="Alexandra Marine and General Hospital and Huron Perth Healthcare Alliance"/>
    <s v="Small Community"/>
    <s v="LHIN2"/>
    <x v="0"/>
    <s v="2019-20"/>
    <x v="1"/>
    <x v="7"/>
    <n v="110"/>
    <x v="13"/>
    <n v="100"/>
    <n v="110"/>
  </r>
  <r>
    <s v="Alexandra Marine and General Hospital and Huron Perth Healthcare Alliance"/>
    <s v="Alexandra Marine and General Hospital and Huron Perth Healthcare Alliance"/>
    <s v="Small Community"/>
    <s v="LHIN2"/>
    <x v="0"/>
    <s v="2019-20"/>
    <x v="1"/>
    <x v="7"/>
    <n v="542"/>
    <x v="12"/>
    <n v="100"/>
    <n v="542"/>
  </r>
  <r>
    <s v="Alexandra Marine and General Hospital and Huron Perth Healthcare Alliance"/>
    <s v="Alexandra Marine and General Hospital and Huron Perth Healthcare Alliance"/>
    <s v="Small Community"/>
    <s v="LHIN2"/>
    <x v="0"/>
    <s v="2019-20"/>
    <x v="1"/>
    <x v="7"/>
    <n v="542"/>
    <x v="10"/>
    <n v="100"/>
    <n v="542"/>
  </r>
  <r>
    <s v="Alexandra Marine and General Hospital and Huron Perth Healthcare Alliance"/>
    <s v="Alexandra Marine and General Hospital and Huron Perth Healthcare Alliance"/>
    <s v="Small Community"/>
    <s v="LHIN2"/>
    <x v="0"/>
    <s v="2019-20"/>
    <x v="1"/>
    <x v="7"/>
    <n v="542"/>
    <x v="9"/>
    <n v="100"/>
    <n v="542"/>
  </r>
  <r>
    <s v="Alexandra Marine and General Hospital and Huron Perth Healthcare Alliance"/>
    <s v="Alexandra Marine and General Hospital and Huron Perth Healthcare Alliance"/>
    <s v="Small Community"/>
    <s v="LHIN2"/>
    <x v="0"/>
    <s v="2019-20"/>
    <x v="1"/>
    <x v="7"/>
    <n v="542"/>
    <x v="4"/>
    <n v="100"/>
    <n v="542"/>
  </r>
  <r>
    <s v="Alexandra Marine and General Hospital and Huron Perth Healthcare Alliance"/>
    <s v="Alexandra Marine and General Hospital and Huron Perth Healthcare Alliance"/>
    <s v="Small Community"/>
    <s v="LHIN2"/>
    <x v="0"/>
    <s v="2019-20"/>
    <x v="1"/>
    <x v="7"/>
    <n v="542"/>
    <x v="15"/>
    <n v="76"/>
    <n v="411.92"/>
  </r>
  <r>
    <s v="Alexandra Marine and General Hospital and Huron Perth Healthcare Alliance"/>
    <s v="Alexandra Marine and General Hospital and Huron Perth Healthcare Alliance"/>
    <s v="Small Community"/>
    <s v="LHIN2"/>
    <x v="0"/>
    <s v="2019-20"/>
    <x v="1"/>
    <x v="7"/>
    <n v="542"/>
    <x v="14"/>
    <n v="79"/>
    <n v="428.18"/>
  </r>
  <r>
    <s v="Alexandra Marine and General Hospital and Huron Perth Healthcare Alliance"/>
    <s v="Alexandra Marine and General Hospital and Huron Perth Healthcare Alliance"/>
    <s v="Small Community"/>
    <s v="LHIN2"/>
    <x v="0"/>
    <s v="2019-20"/>
    <x v="1"/>
    <x v="7"/>
    <n v="542"/>
    <x v="5"/>
    <n v="100"/>
    <n v="542"/>
  </r>
  <r>
    <s v="Alexandra Marine and General Hospital and Huron Perth Healthcare Alliance"/>
    <s v="Alexandra Marine and General Hospital and Huron Perth Healthcare Alliance"/>
    <s v="Small Community"/>
    <s v="LHIN2"/>
    <x v="0"/>
    <s v="2019-20"/>
    <x v="1"/>
    <x v="7"/>
    <n v="542"/>
    <x v="13"/>
    <n v="100"/>
    <n v="542"/>
  </r>
  <r>
    <s v="Alexandra Marine and General Hospital and Huron Perth Healthcare Alliance"/>
    <s v="Alexandra Marine and General Hospital and Huron Perth Healthcare Alliance"/>
    <s v="Small Community"/>
    <s v="LHIN2"/>
    <x v="0"/>
    <s v="2019-20"/>
    <x v="1"/>
    <x v="5"/>
    <n v="25"/>
    <x v="12"/>
    <n v="40"/>
    <n v="10"/>
  </r>
  <r>
    <s v="Alexandra Marine and General Hospital and Huron Perth Healthcare Alliance"/>
    <s v="Alexandra Marine and General Hospital and Huron Perth Healthcare Alliance"/>
    <s v="Small Community"/>
    <s v="LHIN2"/>
    <x v="0"/>
    <s v="2019-20"/>
    <x v="1"/>
    <x v="5"/>
    <n v="25"/>
    <x v="15"/>
    <n v="44"/>
    <n v="11"/>
  </r>
  <r>
    <s v="Alexandra Marine and General Hospital and Huron Perth Healthcare Alliance"/>
    <s v="Alexandra Marine and General Hospital and Huron Perth Healthcare Alliance"/>
    <s v="Small Community"/>
    <s v="LHIN2"/>
    <x v="0"/>
    <s v="2019-20"/>
    <x v="1"/>
    <x v="5"/>
    <n v="25"/>
    <x v="14"/>
    <n v="68"/>
    <n v="17"/>
  </r>
  <r>
    <s v="Alexandra Marine and General Hospital and Huron Perth Healthcare Alliance"/>
    <s v="Alexandra Marine and General Hospital and Huron Perth Healthcare Alliance"/>
    <s v="Small Community"/>
    <s v="LHIN2"/>
    <x v="0"/>
    <s v="2019-20"/>
    <x v="1"/>
    <x v="5"/>
    <n v="25"/>
    <x v="5"/>
    <n v="72"/>
    <n v="18"/>
  </r>
  <r>
    <s v="Alexandra Marine and General Hospital and Huron Perth Healthcare Alliance"/>
    <s v="Alexandra Marine and General Hospital and Huron Perth Healthcare Alliance"/>
    <s v="Small Community"/>
    <s v="LHIN2"/>
    <x v="0"/>
    <s v="2019-20"/>
    <x v="1"/>
    <x v="5"/>
    <n v="25"/>
    <x v="13"/>
    <n v="100"/>
    <n v="25"/>
  </r>
  <r>
    <s v="Alexandra Marine and General Hospital and Huron Perth Healthcare Alliance"/>
    <s v="Alexandra Marine and General Hospital and Huron Perth Healthcare Alliance"/>
    <s v="Small Community"/>
    <s v="LHIN2"/>
    <x v="0"/>
    <s v="2019-20"/>
    <x v="1"/>
    <x v="8"/>
    <n v="10"/>
    <x v="16"/>
    <n v="100"/>
    <n v="10"/>
  </r>
  <r>
    <s v="Alexandra Marine and General Hospital and Huron Perth Healthcare Alliance"/>
    <s v="Alexandra Marine and General Hospital and Huron Perth Healthcare Alliance"/>
    <s v="Small Community"/>
    <s v="LHIN2"/>
    <x v="0"/>
    <s v="2019-20"/>
    <x v="1"/>
    <x v="8"/>
    <n v="10"/>
    <x v="14"/>
    <n v="60"/>
    <n v="6"/>
  </r>
  <r>
    <s v="Alexandra Marine and General Hospital and Huron Perth Healthcare Alliance"/>
    <s v="Alexandra Marine and General Hospital and Huron Perth Healthcare Alliance"/>
    <s v="Small Community"/>
    <s v="LHIN2"/>
    <x v="0"/>
    <s v="2019-20"/>
    <x v="1"/>
    <x v="8"/>
    <n v="10"/>
    <x v="13"/>
    <n v="100"/>
    <n v="10"/>
  </r>
  <r>
    <s v="Alexandra Marine and General Hospital and Huron Perth Healthcare Alliance"/>
    <s v="Alexandra Marine and General Hospital and Huron Perth Healthcare Alliance"/>
    <s v="Small Community"/>
    <s v="LHIN2"/>
    <x v="0"/>
    <s v="2019-20"/>
    <x v="1"/>
    <x v="11"/>
    <n v="26"/>
    <x v="16"/>
    <n v="96"/>
    <n v="24.96"/>
  </r>
  <r>
    <s v="Alexandra Marine and General Hospital and Huron Perth Healthcare Alliance"/>
    <s v="Alexandra Marine and General Hospital and Huron Perth Healthcare Alliance"/>
    <s v="Small Community"/>
    <s v="LHIN2"/>
    <x v="0"/>
    <s v="2019-20"/>
    <x v="1"/>
    <x v="11"/>
    <n v="26"/>
    <x v="1"/>
    <n v="100"/>
    <n v="26"/>
  </r>
  <r>
    <s v="Alexandra Marine and General Hospital and Huron Perth Healthcare Alliance"/>
    <s v="Alexandra Marine and General Hospital and Huron Perth Healthcare Alliance"/>
    <s v="Small Community"/>
    <s v="LHIN2"/>
    <x v="0"/>
    <s v="2019-20"/>
    <x v="1"/>
    <x v="11"/>
    <n v="26"/>
    <x v="20"/>
    <n v="100"/>
    <n v="26"/>
  </r>
  <r>
    <s v="Alexandra Marine and General Hospital and Huron Perth Healthcare Alliance"/>
    <s v="Alexandra Marine and General Hospital and Huron Perth Healthcare Alliance"/>
    <s v="Small Community"/>
    <s v="LHIN2"/>
    <x v="0"/>
    <s v="2019-20"/>
    <x v="1"/>
    <x v="11"/>
    <n v="26"/>
    <x v="15"/>
    <n v="65"/>
    <n v="16.899999999999999"/>
  </r>
  <r>
    <s v="Alexandra Marine and General Hospital and Huron Perth Healthcare Alliance"/>
    <s v="Alexandra Marine and General Hospital and Huron Perth Healthcare Alliance"/>
    <s v="Small Community"/>
    <s v="LHIN2"/>
    <x v="0"/>
    <s v="2019-20"/>
    <x v="1"/>
    <x v="11"/>
    <n v="26"/>
    <x v="14"/>
    <n v="60"/>
    <n v="15.6"/>
  </r>
  <r>
    <s v="Alexandra Marine and General Hospital and Huron Perth Healthcare Alliance"/>
    <s v="Alexandra Marine and General Hospital and Huron Perth Healthcare Alliance"/>
    <s v="Small Community"/>
    <s v="LHIN2"/>
    <x v="0"/>
    <s v="2019-20"/>
    <x v="1"/>
    <x v="11"/>
    <n v="26"/>
    <x v="5"/>
    <n v="69"/>
    <n v="17.940000000000001"/>
  </r>
  <r>
    <s v="Alexandra Marine and General Hospital and Huron Perth Healthcare Alliance"/>
    <s v="Alexandra Marine and General Hospital and Huron Perth Healthcare Alliance"/>
    <s v="Small Community"/>
    <s v="LHIN2"/>
    <x v="0"/>
    <s v="2019-20"/>
    <x v="1"/>
    <x v="11"/>
    <n v="26"/>
    <x v="13"/>
    <n v="100"/>
    <n v="26"/>
  </r>
  <r>
    <s v="Alexandra Marine and General Hospital and Huron Perth Healthcare Alliance"/>
    <s v="Alexandra Marine and General Hospital and Huron Perth Healthcare Alliance"/>
    <s v="Small Community"/>
    <s v="LHIN2"/>
    <x v="0"/>
    <s v="2019-20"/>
    <x v="1"/>
    <x v="20"/>
    <n v="17"/>
    <x v="16"/>
    <n v="77"/>
    <n v="13.09"/>
  </r>
  <r>
    <s v="Alexandra Marine and General Hospital and Huron Perth Healthcare Alliance"/>
    <s v="Alexandra Marine and General Hospital and Huron Perth Healthcare Alliance"/>
    <s v="Small Community"/>
    <s v="LHIN2"/>
    <x v="0"/>
    <s v="2019-20"/>
    <x v="1"/>
    <x v="20"/>
    <n v="17"/>
    <x v="1"/>
    <n v="100"/>
    <n v="17"/>
  </r>
  <r>
    <s v="Alexandra Marine and General Hospital and Huron Perth Healthcare Alliance"/>
    <s v="Alexandra Marine and General Hospital and Huron Perth Healthcare Alliance"/>
    <s v="Small Community"/>
    <s v="LHIN2"/>
    <x v="0"/>
    <s v="2019-20"/>
    <x v="1"/>
    <x v="20"/>
    <n v="17"/>
    <x v="13"/>
    <n v="100"/>
    <n v="17"/>
  </r>
  <r>
    <s v="Alexandra Marine and General Hospital and Huron Perth Healthcare Alliance"/>
    <s v="Alexandra Marine and General Hospital and Huron Perth Healthcare Alliance"/>
    <s v="Small Community"/>
    <s v="LHIN2"/>
    <x v="0"/>
    <s v="2019-20"/>
    <x v="0"/>
    <x v="9"/>
    <n v="26"/>
    <x v="4"/>
    <n v="100"/>
    <n v="26"/>
  </r>
  <r>
    <s v="Alexandra Marine and General Hospital and Huron Perth Healthcare Alliance"/>
    <s v="Alexandra Marine and General Hospital and Huron Perth Healthcare Alliance"/>
    <s v="Small Community"/>
    <s v="LHIN2"/>
    <x v="0"/>
    <s v="2019-20"/>
    <x v="0"/>
    <x v="9"/>
    <n v="26"/>
    <x v="0"/>
    <n v="100"/>
    <n v="26"/>
  </r>
  <r>
    <s v="Alexandra Marine and General Hospital and Huron Perth Healthcare Alliance"/>
    <s v="Alexandra Marine and General Hospital and Huron Perth Healthcare Alliance"/>
    <s v="Small Community"/>
    <s v="LHIN2"/>
    <x v="0"/>
    <s v="2019-20"/>
    <x v="0"/>
    <x v="9"/>
    <n v="26"/>
    <x v="3"/>
    <n v="100"/>
    <n v="26"/>
  </r>
  <r>
    <s v="Alexandra Marine and General Hospital and Huron Perth Healthcare Alliance"/>
    <s v="Alexandra Marine and General Hospital and Huron Perth Healthcare Alliance"/>
    <s v="Small Community"/>
    <s v="LHIN2"/>
    <x v="0"/>
    <s v="2019-20"/>
    <x v="0"/>
    <x v="9"/>
    <n v="26"/>
    <x v="6"/>
    <n v="95"/>
    <n v="24.7"/>
  </r>
  <r>
    <s v="Alexandra Marine and General Hospital and Huron Perth Healthcare Alliance"/>
    <s v="Alexandra Marine and General Hospital and Huron Perth Healthcare Alliance"/>
    <s v="Small Community"/>
    <s v="LHIN2"/>
    <x v="0"/>
    <s v="2019-20"/>
    <x v="0"/>
    <x v="9"/>
    <n v="26"/>
    <x v="19"/>
    <n v="100"/>
    <n v="26"/>
  </r>
  <r>
    <s v="Alexandra Marine and General Hospital and Huron Perth Healthcare Alliance"/>
    <s v="Alexandra Marine and General Hospital and Huron Perth Healthcare Alliance"/>
    <s v="Small Community"/>
    <s v="LHIN2"/>
    <x v="0"/>
    <s v="2019-20"/>
    <x v="0"/>
    <x v="9"/>
    <n v="26"/>
    <x v="5"/>
    <n v="100"/>
    <n v="26"/>
  </r>
  <r>
    <s v="Alexandra Marine and General Hospital and Huron Perth Healthcare Alliance"/>
    <s v="Alexandra Marine and General Hospital and Huron Perth Healthcare Alliance"/>
    <s v="Small Community"/>
    <s v="LHIN2"/>
    <x v="0"/>
    <s v="2019-20"/>
    <x v="0"/>
    <x v="0"/>
    <n v="97"/>
    <x v="4"/>
    <n v="100"/>
    <n v="97"/>
  </r>
  <r>
    <s v="Alexandra Marine and General Hospital and Huron Perth Healthcare Alliance"/>
    <s v="Alexandra Marine and General Hospital and Huron Perth Healthcare Alliance"/>
    <s v="Small Community"/>
    <s v="LHIN2"/>
    <x v="0"/>
    <s v="2019-20"/>
    <x v="0"/>
    <x v="0"/>
    <n v="97"/>
    <x v="0"/>
    <n v="96"/>
    <n v="93.12"/>
  </r>
  <r>
    <s v="Alexandra Marine and General Hospital and Huron Perth Healthcare Alliance"/>
    <s v="Alexandra Marine and General Hospital and Huron Perth Healthcare Alliance"/>
    <s v="Small Community"/>
    <s v="LHIN2"/>
    <x v="0"/>
    <s v="2019-20"/>
    <x v="0"/>
    <x v="0"/>
    <n v="97"/>
    <x v="3"/>
    <n v="100"/>
    <n v="97"/>
  </r>
  <r>
    <s v="Alexandra Marine and General Hospital and Huron Perth Healthcare Alliance"/>
    <s v="Alexandra Marine and General Hospital and Huron Perth Healthcare Alliance"/>
    <s v="Small Community"/>
    <s v="LHIN2"/>
    <x v="0"/>
    <s v="2019-20"/>
    <x v="0"/>
    <x v="0"/>
    <n v="97"/>
    <x v="6"/>
    <n v="100"/>
    <n v="97"/>
  </r>
  <r>
    <s v="Alexandra Marine and General Hospital and Huron Perth Healthcare Alliance"/>
    <s v="Alexandra Marine and General Hospital and Huron Perth Healthcare Alliance"/>
    <s v="Small Community"/>
    <s v="LHIN2"/>
    <x v="0"/>
    <s v="2019-20"/>
    <x v="0"/>
    <x v="0"/>
    <n v="97"/>
    <x v="19"/>
    <n v="53"/>
    <n v="51.41"/>
  </r>
  <r>
    <s v="Alexandra Marine and General Hospital and Huron Perth Healthcare Alliance"/>
    <s v="Alexandra Marine and General Hospital and Huron Perth Healthcare Alliance"/>
    <s v="Small Community"/>
    <s v="LHIN2"/>
    <x v="0"/>
    <s v="2019-20"/>
    <x v="0"/>
    <x v="0"/>
    <n v="97"/>
    <x v="5"/>
    <n v="100"/>
    <n v="97"/>
  </r>
  <r>
    <s v="Alexandra Marine and General Hospital and Huron Perth Healthcare Alliance"/>
    <s v="Alexandra Marine and General Hospital and Huron Perth Healthcare Alliance"/>
    <s v="Small Community"/>
    <s v="LHIN2"/>
    <x v="0"/>
    <s v="2019-20"/>
    <x v="0"/>
    <x v="1"/>
    <n v="2595"/>
    <x v="8"/>
    <n v="85"/>
    <n v="2205.75"/>
  </r>
  <r>
    <s v="Alexandra Marine and General Hospital and Huron Perth Healthcare Alliance"/>
    <s v="Alexandra Marine and General Hospital and Huron Perth Healthcare Alliance"/>
    <s v="Small Community"/>
    <s v="LHIN2"/>
    <x v="0"/>
    <s v="2019-20"/>
    <x v="0"/>
    <x v="1"/>
    <n v="2595"/>
    <x v="7"/>
    <n v="64"/>
    <n v="1660.8"/>
  </r>
  <r>
    <s v="Alexandra Marine and General Hospital and Huron Perth Healthcare Alliance"/>
    <s v="Alexandra Marine and General Hospital and Huron Perth Healthcare Alliance"/>
    <s v="Small Community"/>
    <s v="LHIN2"/>
    <x v="0"/>
    <s v="2019-20"/>
    <x v="0"/>
    <x v="1"/>
    <n v="2595"/>
    <x v="9"/>
    <n v="97"/>
    <n v="2517.15"/>
  </r>
  <r>
    <s v="Alexandra Marine and General Hospital and Huron Perth Healthcare Alliance"/>
    <s v="Alexandra Marine and General Hospital and Huron Perth Healthcare Alliance"/>
    <s v="Small Community"/>
    <s v="LHIN2"/>
    <x v="0"/>
    <s v="2019-20"/>
    <x v="0"/>
    <x v="1"/>
    <n v="2595"/>
    <x v="4"/>
    <n v="100"/>
    <n v="2595"/>
  </r>
  <r>
    <s v="Alexandra Marine and General Hospital and Huron Perth Healthcare Alliance"/>
    <s v="Alexandra Marine and General Hospital and Huron Perth Healthcare Alliance"/>
    <s v="Small Community"/>
    <s v="LHIN2"/>
    <x v="0"/>
    <s v="2019-20"/>
    <x v="0"/>
    <x v="1"/>
    <n v="2595"/>
    <x v="0"/>
    <n v="84"/>
    <n v="2179.8000000000002"/>
  </r>
  <r>
    <s v="Alexandra Marine and General Hospital and Huron Perth Healthcare Alliance"/>
    <s v="Alexandra Marine and General Hospital and Huron Perth Healthcare Alliance"/>
    <s v="Small Community"/>
    <s v="LHIN2"/>
    <x v="0"/>
    <s v="2019-20"/>
    <x v="0"/>
    <x v="1"/>
    <n v="2595"/>
    <x v="3"/>
    <n v="94"/>
    <n v="2439.3000000000002"/>
  </r>
  <r>
    <s v="Alexandra Marine and General Hospital and Huron Perth Healthcare Alliance"/>
    <s v="Alexandra Marine and General Hospital and Huron Perth Healthcare Alliance"/>
    <s v="Small Community"/>
    <s v="LHIN2"/>
    <x v="0"/>
    <s v="2019-20"/>
    <x v="0"/>
    <x v="1"/>
    <n v="2595"/>
    <x v="6"/>
    <n v="96"/>
    <n v="2491.1999999999998"/>
  </r>
  <r>
    <s v="Alexandra Marine and General Hospital and Huron Perth Healthcare Alliance"/>
    <s v="Alexandra Marine and General Hospital and Huron Perth Healthcare Alliance"/>
    <s v="Small Community"/>
    <s v="LHIN2"/>
    <x v="0"/>
    <s v="2019-20"/>
    <x v="0"/>
    <x v="1"/>
    <n v="2595"/>
    <x v="19"/>
    <n v="98"/>
    <n v="2543.1"/>
  </r>
  <r>
    <s v="Alexandra Marine and General Hospital and Huron Perth Healthcare Alliance"/>
    <s v="Alexandra Marine and General Hospital and Huron Perth Healthcare Alliance"/>
    <s v="Small Community"/>
    <s v="LHIN2"/>
    <x v="0"/>
    <s v="2019-20"/>
    <x v="0"/>
    <x v="1"/>
    <n v="2595"/>
    <x v="5"/>
    <n v="83"/>
    <n v="2153.85"/>
  </r>
  <r>
    <s v="Alexandra Marine and General Hospital and Huron Perth Healthcare Alliance"/>
    <s v="Alexandra Marine and General Hospital and Huron Perth Healthcare Alliance"/>
    <s v="Small Community"/>
    <s v="LHIN2"/>
    <x v="0"/>
    <s v="2019-20"/>
    <x v="0"/>
    <x v="1"/>
    <n v="125"/>
    <x v="8"/>
    <n v="85"/>
    <n v="106.25"/>
  </r>
  <r>
    <s v="Alexandra Marine and General Hospital and Huron Perth Healthcare Alliance"/>
    <s v="Alexandra Marine and General Hospital and Huron Perth Healthcare Alliance"/>
    <s v="Small Community"/>
    <s v="LHIN2"/>
    <x v="0"/>
    <s v="2019-20"/>
    <x v="0"/>
    <x v="1"/>
    <n v="125"/>
    <x v="7"/>
    <n v="0"/>
    <n v="0"/>
  </r>
  <r>
    <s v="Alexandra Marine and General Hospital and Huron Perth Healthcare Alliance"/>
    <s v="Alexandra Marine and General Hospital and Huron Perth Healthcare Alliance"/>
    <s v="Small Community"/>
    <s v="LHIN2"/>
    <x v="0"/>
    <s v="2019-20"/>
    <x v="0"/>
    <x v="1"/>
    <n v="125"/>
    <x v="9"/>
    <n v="0"/>
    <n v="0"/>
  </r>
  <r>
    <s v="Alexandra Marine and General Hospital and Huron Perth Healthcare Alliance"/>
    <s v="Alexandra Marine and General Hospital and Huron Perth Healthcare Alliance"/>
    <s v="Small Community"/>
    <s v="LHIN2"/>
    <x v="0"/>
    <s v="2019-20"/>
    <x v="0"/>
    <x v="1"/>
    <n v="125"/>
    <x v="4"/>
    <n v="100"/>
    <n v="125"/>
  </r>
  <r>
    <s v="Alexandra Marine and General Hospital and Huron Perth Healthcare Alliance"/>
    <s v="Alexandra Marine and General Hospital and Huron Perth Healthcare Alliance"/>
    <s v="Small Community"/>
    <s v="LHIN2"/>
    <x v="0"/>
    <s v="2019-20"/>
    <x v="0"/>
    <x v="1"/>
    <n v="125"/>
    <x v="0"/>
    <n v="13"/>
    <n v="16.25"/>
  </r>
  <r>
    <s v="Alexandra Marine and General Hospital and Huron Perth Healthcare Alliance"/>
    <s v="Alexandra Marine and General Hospital and Huron Perth Healthcare Alliance"/>
    <s v="Small Community"/>
    <s v="LHIN2"/>
    <x v="0"/>
    <s v="2019-20"/>
    <x v="0"/>
    <x v="1"/>
    <n v="125"/>
    <x v="3"/>
    <n v="83"/>
    <n v="103.75"/>
  </r>
  <r>
    <s v="Alexandra Marine and General Hospital and Huron Perth Healthcare Alliance"/>
    <s v="Alexandra Marine and General Hospital and Huron Perth Healthcare Alliance"/>
    <s v="Small Community"/>
    <s v="LHIN2"/>
    <x v="0"/>
    <s v="2019-20"/>
    <x v="0"/>
    <x v="1"/>
    <n v="125"/>
    <x v="6"/>
    <n v="72"/>
    <n v="90"/>
  </r>
  <r>
    <s v="Alexandra Marine and General Hospital and Huron Perth Healthcare Alliance"/>
    <s v="Alexandra Marine and General Hospital and Huron Perth Healthcare Alliance"/>
    <s v="Small Community"/>
    <s v="LHIN2"/>
    <x v="0"/>
    <s v="2019-20"/>
    <x v="0"/>
    <x v="1"/>
    <n v="125"/>
    <x v="37"/>
    <n v="96"/>
    <n v="120"/>
  </r>
  <r>
    <s v="Alexandra Marine and General Hospital and Huron Perth Healthcare Alliance"/>
    <s v="Alexandra Marine and General Hospital and Huron Perth Healthcare Alliance"/>
    <s v="Small Community"/>
    <s v="LHIN2"/>
    <x v="0"/>
    <s v="2019-20"/>
    <x v="0"/>
    <x v="1"/>
    <n v="125"/>
    <x v="19"/>
    <n v="89"/>
    <n v="111.25"/>
  </r>
  <r>
    <s v="Alexandra Marine and General Hospital and Huron Perth Healthcare Alliance"/>
    <s v="Alexandra Marine and General Hospital and Huron Perth Healthcare Alliance"/>
    <s v="Small Community"/>
    <s v="LHIN2"/>
    <x v="0"/>
    <s v="2019-20"/>
    <x v="0"/>
    <x v="1"/>
    <n v="125"/>
    <x v="5"/>
    <n v="46"/>
    <n v="57.5"/>
  </r>
  <r>
    <s v="Alexandra Marine and General Hospital and Huron Perth Healthcare Alliance"/>
    <s v="Alexandra Marine and General Hospital and Huron Perth Healthcare Alliance"/>
    <s v="Small Community"/>
    <s v="LHIN2"/>
    <x v="0"/>
    <s v="2019-20"/>
    <x v="0"/>
    <x v="2"/>
    <n v="294"/>
    <x v="8"/>
    <n v="97"/>
    <n v="285.18"/>
  </r>
  <r>
    <s v="Alexandra Marine and General Hospital and Huron Perth Healthcare Alliance"/>
    <s v="Alexandra Marine and General Hospital and Huron Perth Healthcare Alliance"/>
    <s v="Small Community"/>
    <s v="LHIN2"/>
    <x v="0"/>
    <s v="2019-20"/>
    <x v="0"/>
    <x v="2"/>
    <n v="294"/>
    <x v="7"/>
    <n v="0"/>
    <n v="0"/>
  </r>
  <r>
    <s v="Alexandra Marine and General Hospital and Huron Perth Healthcare Alliance"/>
    <s v="Alexandra Marine and General Hospital and Huron Perth Healthcare Alliance"/>
    <s v="Small Community"/>
    <s v="LHIN2"/>
    <x v="0"/>
    <s v="2019-20"/>
    <x v="0"/>
    <x v="2"/>
    <n v="294"/>
    <x v="9"/>
    <n v="98"/>
    <n v="288.12"/>
  </r>
  <r>
    <s v="Alexandra Marine and General Hospital and Huron Perth Healthcare Alliance"/>
    <s v="Alexandra Marine and General Hospital and Huron Perth Healthcare Alliance"/>
    <s v="Small Community"/>
    <s v="LHIN2"/>
    <x v="0"/>
    <s v="2019-20"/>
    <x v="0"/>
    <x v="2"/>
    <n v="294"/>
    <x v="4"/>
    <n v="100"/>
    <n v="294"/>
  </r>
  <r>
    <s v="Alexandra Marine and General Hospital and Huron Perth Healthcare Alliance"/>
    <s v="Alexandra Marine and General Hospital and Huron Perth Healthcare Alliance"/>
    <s v="Small Community"/>
    <s v="LHIN2"/>
    <x v="0"/>
    <s v="2019-20"/>
    <x v="0"/>
    <x v="2"/>
    <n v="294"/>
    <x v="0"/>
    <n v="93"/>
    <n v="273.42"/>
  </r>
  <r>
    <s v="Alexandra Marine and General Hospital and Huron Perth Healthcare Alliance"/>
    <s v="Alexandra Marine and General Hospital and Huron Perth Healthcare Alliance"/>
    <s v="Small Community"/>
    <s v="LHIN2"/>
    <x v="0"/>
    <s v="2019-20"/>
    <x v="0"/>
    <x v="2"/>
    <n v="294"/>
    <x v="3"/>
    <n v="99"/>
    <n v="291.06"/>
  </r>
  <r>
    <s v="Alexandra Marine and General Hospital and Huron Perth Healthcare Alliance"/>
    <s v="Alexandra Marine and General Hospital and Huron Perth Healthcare Alliance"/>
    <s v="Small Community"/>
    <s v="LHIN2"/>
    <x v="0"/>
    <s v="2019-20"/>
    <x v="0"/>
    <x v="2"/>
    <n v="294"/>
    <x v="6"/>
    <n v="99"/>
    <n v="291.06"/>
  </r>
  <r>
    <s v="Alexandra Marine and General Hospital and Huron Perth Healthcare Alliance"/>
    <s v="Alexandra Marine and General Hospital and Huron Perth Healthcare Alliance"/>
    <s v="Small Community"/>
    <s v="LHIN2"/>
    <x v="0"/>
    <s v="2019-20"/>
    <x v="0"/>
    <x v="2"/>
    <n v="294"/>
    <x v="5"/>
    <n v="94"/>
    <n v="276.36"/>
  </r>
  <r>
    <s v="Alexandra Marine and General Hospital and Huron Perth Healthcare Alliance"/>
    <s v="Alexandra Marine and General Hospital and Huron Perth Healthcare Alliance"/>
    <s v="Small Community"/>
    <s v="LHIN2"/>
    <x v="0"/>
    <s v="2019-20"/>
    <x v="0"/>
    <x v="29"/>
    <n v="129"/>
    <x v="7"/>
    <n v="87"/>
    <n v="112.23"/>
  </r>
  <r>
    <s v="Alexandra Marine and General Hospital and Huron Perth Healthcare Alliance"/>
    <s v="Alexandra Marine and General Hospital and Huron Perth Healthcare Alliance"/>
    <s v="Small Community"/>
    <s v="LHIN2"/>
    <x v="0"/>
    <s v="2019-20"/>
    <x v="0"/>
    <x v="29"/>
    <n v="129"/>
    <x v="9"/>
    <n v="96"/>
    <n v="123.84"/>
  </r>
  <r>
    <s v="Alexandra Marine and General Hospital and Huron Perth Healthcare Alliance"/>
    <s v="Alexandra Marine and General Hospital and Huron Perth Healthcare Alliance"/>
    <s v="Small Community"/>
    <s v="LHIN2"/>
    <x v="0"/>
    <s v="2019-20"/>
    <x v="0"/>
    <x v="29"/>
    <n v="129"/>
    <x v="4"/>
    <n v="100"/>
    <n v="129"/>
  </r>
  <r>
    <s v="Alexandra Marine and General Hospital and Huron Perth Healthcare Alliance"/>
    <s v="Alexandra Marine and General Hospital and Huron Perth Healthcare Alliance"/>
    <s v="Small Community"/>
    <s v="LHIN2"/>
    <x v="0"/>
    <s v="2019-20"/>
    <x v="0"/>
    <x v="29"/>
    <n v="129"/>
    <x v="0"/>
    <n v="98"/>
    <n v="126.42"/>
  </r>
  <r>
    <s v="Alexandra Marine and General Hospital and Huron Perth Healthcare Alliance"/>
    <s v="Alexandra Marine and General Hospital and Huron Perth Healthcare Alliance"/>
    <s v="Small Community"/>
    <s v="LHIN2"/>
    <x v="0"/>
    <s v="2019-20"/>
    <x v="0"/>
    <x v="29"/>
    <n v="129"/>
    <x v="3"/>
    <n v="94"/>
    <n v="121.26"/>
  </r>
  <r>
    <s v="Alexandra Marine and General Hospital and Huron Perth Healthcare Alliance"/>
    <s v="Alexandra Marine and General Hospital and Huron Perth Healthcare Alliance"/>
    <s v="Small Community"/>
    <s v="LHIN2"/>
    <x v="0"/>
    <s v="2019-20"/>
    <x v="0"/>
    <x v="29"/>
    <n v="129"/>
    <x v="6"/>
    <n v="95"/>
    <n v="122.55"/>
  </r>
  <r>
    <s v="Alexandra Marine and General Hospital and Huron Perth Healthcare Alliance"/>
    <s v="Alexandra Marine and General Hospital and Huron Perth Healthcare Alliance"/>
    <s v="Small Community"/>
    <s v="LHIN2"/>
    <x v="0"/>
    <s v="2019-20"/>
    <x v="0"/>
    <x v="29"/>
    <n v="129"/>
    <x v="19"/>
    <n v="0"/>
    <n v="0"/>
  </r>
  <r>
    <s v="Alexandra Marine and General Hospital and Huron Perth Healthcare Alliance"/>
    <s v="Alexandra Marine and General Hospital and Huron Perth Healthcare Alliance"/>
    <s v="Small Community"/>
    <s v="LHIN2"/>
    <x v="0"/>
    <s v="2019-20"/>
    <x v="0"/>
    <x v="29"/>
    <n v="129"/>
    <x v="5"/>
    <n v="91"/>
    <n v="117.39"/>
  </r>
  <r>
    <s v="Alexandra Marine and General Hospital and Huron Perth Healthcare Alliance"/>
    <s v="Alexandra Marine and General Hospital and Huron Perth Healthcare Alliance"/>
    <s v="Small Community"/>
    <s v="LHIN2"/>
    <x v="0"/>
    <s v="2019-20"/>
    <x v="0"/>
    <x v="4"/>
    <n v="162"/>
    <x v="10"/>
    <n v="97"/>
    <n v="157.13999999999999"/>
  </r>
  <r>
    <s v="Alexandra Marine and General Hospital and Huron Perth Healthcare Alliance"/>
    <s v="Alexandra Marine and General Hospital and Huron Perth Healthcare Alliance"/>
    <s v="Small Community"/>
    <s v="LHIN2"/>
    <x v="0"/>
    <s v="2019-20"/>
    <x v="0"/>
    <x v="4"/>
    <n v="162"/>
    <x v="11"/>
    <n v="96"/>
    <n v="155.52000000000001"/>
  </r>
  <r>
    <s v="Alexandra Marine and General Hospital and Huron Perth Healthcare Alliance"/>
    <s v="Alexandra Marine and General Hospital and Huron Perth Healthcare Alliance"/>
    <s v="Small Community"/>
    <s v="LHIN2"/>
    <x v="0"/>
    <s v="2019-20"/>
    <x v="0"/>
    <x v="4"/>
    <n v="162"/>
    <x v="4"/>
    <n v="95"/>
    <n v="153.9"/>
  </r>
  <r>
    <s v="Alexandra Marine and General Hospital and Huron Perth Healthcare Alliance"/>
    <s v="Alexandra Marine and General Hospital and Huron Perth Healthcare Alliance"/>
    <s v="Small Community"/>
    <s v="LHIN2"/>
    <x v="0"/>
    <s v="2019-20"/>
    <x v="0"/>
    <x v="4"/>
    <n v="162"/>
    <x v="0"/>
    <n v="86"/>
    <n v="139.32"/>
  </r>
  <r>
    <s v="Alexandra Marine and General Hospital and Huron Perth Healthcare Alliance"/>
    <s v="Alexandra Marine and General Hospital and Huron Perth Healthcare Alliance"/>
    <s v="Small Community"/>
    <s v="LHIN2"/>
    <x v="0"/>
    <s v="2019-20"/>
    <x v="0"/>
    <x v="4"/>
    <n v="162"/>
    <x v="3"/>
    <n v="95"/>
    <n v="153.9"/>
  </r>
  <r>
    <s v="Alexandra Marine and General Hospital and Huron Perth Healthcare Alliance"/>
    <s v="Alexandra Marine and General Hospital and Huron Perth Healthcare Alliance"/>
    <s v="Small Community"/>
    <s v="LHIN2"/>
    <x v="0"/>
    <s v="2019-20"/>
    <x v="0"/>
    <x v="4"/>
    <n v="162"/>
    <x v="6"/>
    <n v="99"/>
    <n v="160.38"/>
  </r>
  <r>
    <s v="Alexandra Marine and General Hospital and Huron Perth Healthcare Alliance"/>
    <s v="Alexandra Marine and General Hospital and Huron Perth Healthcare Alliance"/>
    <s v="Small Community"/>
    <s v="LHIN2"/>
    <x v="0"/>
    <s v="2019-20"/>
    <x v="1"/>
    <x v="7"/>
    <n v="46"/>
    <x v="12"/>
    <n v="0"/>
    <n v="0"/>
  </r>
  <r>
    <s v="Alexandra Marine and General Hospital and Huron Perth Healthcare Alliance"/>
    <s v="Alexandra Marine and General Hospital and Huron Perth Healthcare Alliance"/>
    <s v="Small Community"/>
    <s v="LHIN2"/>
    <x v="0"/>
    <s v="2019-20"/>
    <x v="1"/>
    <x v="7"/>
    <n v="46"/>
    <x v="10"/>
    <n v="0"/>
    <n v="0"/>
  </r>
  <r>
    <s v="Alexandra Marine and General Hospital and Huron Perth Healthcare Alliance"/>
    <s v="Alexandra Marine and General Hospital and Huron Perth Healthcare Alliance"/>
    <s v="Small Community"/>
    <s v="LHIN2"/>
    <x v="0"/>
    <s v="2019-20"/>
    <x v="1"/>
    <x v="7"/>
    <n v="46"/>
    <x v="9"/>
    <n v="0"/>
    <n v="0"/>
  </r>
  <r>
    <s v="Alexandra Marine and General Hospital and Huron Perth Healthcare Alliance"/>
    <s v="Alexandra Marine and General Hospital and Huron Perth Healthcare Alliance"/>
    <s v="Small Community"/>
    <s v="LHIN2"/>
    <x v="0"/>
    <s v="2019-20"/>
    <x v="1"/>
    <x v="7"/>
    <n v="46"/>
    <x v="4"/>
    <n v="0"/>
    <n v="0"/>
  </r>
  <r>
    <s v="Alexandra Marine and General Hospital and Huron Perth Healthcare Alliance"/>
    <s v="Alexandra Marine and General Hospital and Huron Perth Healthcare Alliance"/>
    <s v="Small Community"/>
    <s v="LHIN2"/>
    <x v="0"/>
    <s v="2019-20"/>
    <x v="1"/>
    <x v="7"/>
    <n v="46"/>
    <x v="19"/>
    <n v="100"/>
    <n v="46"/>
  </r>
  <r>
    <s v="Alexandra Marine and General Hospital and Huron Perth Healthcare Alliance"/>
    <s v="Alexandra Marine and General Hospital and Huron Perth Healthcare Alliance"/>
    <s v="Small Community"/>
    <s v="LHIN2"/>
    <x v="0"/>
    <s v="2019-20"/>
    <x v="1"/>
    <x v="7"/>
    <n v="46"/>
    <x v="5"/>
    <n v="100"/>
    <n v="46"/>
  </r>
  <r>
    <s v="Alexandra Marine and General Hospital and Huron Perth Healthcare Alliance"/>
    <s v="Alexandra Marine and General Hospital and Huron Perth Healthcare Alliance"/>
    <s v="Small Community"/>
    <s v="LHIN2"/>
    <x v="0"/>
    <s v="2019-20"/>
    <x v="1"/>
    <x v="7"/>
    <n v="46"/>
    <x v="13"/>
    <n v="100"/>
    <n v="46"/>
  </r>
  <r>
    <s v="Alexandra Marine and General Hospital and Huron Perth Healthcare Alliance"/>
    <s v="Alexandra Marine and General Hospital and Huron Perth Healthcare Alliance"/>
    <s v="Small Community"/>
    <s v="LHIN2"/>
    <x v="0"/>
    <s v="2019-20"/>
    <x v="1"/>
    <x v="7"/>
    <n v="171"/>
    <x v="12"/>
    <n v="100"/>
    <n v="171"/>
  </r>
  <r>
    <s v="Alexandra Marine and General Hospital and Huron Perth Healthcare Alliance"/>
    <s v="Alexandra Marine and General Hospital and Huron Perth Healthcare Alliance"/>
    <s v="Small Community"/>
    <s v="LHIN2"/>
    <x v="0"/>
    <s v="2019-20"/>
    <x v="1"/>
    <x v="7"/>
    <n v="171"/>
    <x v="10"/>
    <n v="100"/>
    <n v="171"/>
  </r>
  <r>
    <s v="Alexandra Marine and General Hospital and Huron Perth Healthcare Alliance"/>
    <s v="Alexandra Marine and General Hospital and Huron Perth Healthcare Alliance"/>
    <s v="Small Community"/>
    <s v="LHIN2"/>
    <x v="0"/>
    <s v="2019-20"/>
    <x v="1"/>
    <x v="7"/>
    <n v="171"/>
    <x v="9"/>
    <n v="100"/>
    <n v="171"/>
  </r>
  <r>
    <s v="Alexandra Marine and General Hospital and Huron Perth Healthcare Alliance"/>
    <s v="Alexandra Marine and General Hospital and Huron Perth Healthcare Alliance"/>
    <s v="Small Community"/>
    <s v="LHIN2"/>
    <x v="0"/>
    <s v="2019-20"/>
    <x v="1"/>
    <x v="7"/>
    <n v="171"/>
    <x v="4"/>
    <n v="100"/>
    <n v="171"/>
  </r>
  <r>
    <s v="Alexandra Marine and General Hospital and Huron Perth Healthcare Alliance"/>
    <s v="Alexandra Marine and General Hospital and Huron Perth Healthcare Alliance"/>
    <s v="Small Community"/>
    <s v="LHIN2"/>
    <x v="0"/>
    <s v="2019-20"/>
    <x v="1"/>
    <x v="7"/>
    <n v="171"/>
    <x v="37"/>
    <n v="100"/>
    <n v="171"/>
  </r>
  <r>
    <s v="Alexandra Marine and General Hospital and Huron Perth Healthcare Alliance"/>
    <s v="Alexandra Marine and General Hospital and Huron Perth Healthcare Alliance"/>
    <s v="Small Community"/>
    <s v="LHIN2"/>
    <x v="0"/>
    <s v="2019-20"/>
    <x v="1"/>
    <x v="7"/>
    <n v="171"/>
    <x v="19"/>
    <n v="100"/>
    <n v="171"/>
  </r>
  <r>
    <s v="Alexandra Marine and General Hospital and Huron Perth Healthcare Alliance"/>
    <s v="Alexandra Marine and General Hospital and Huron Perth Healthcare Alliance"/>
    <s v="Small Community"/>
    <s v="LHIN2"/>
    <x v="0"/>
    <s v="2019-20"/>
    <x v="1"/>
    <x v="7"/>
    <n v="171"/>
    <x v="5"/>
    <n v="100"/>
    <n v="171"/>
  </r>
  <r>
    <s v="Alexandra Marine and General Hospital and Huron Perth Healthcare Alliance"/>
    <s v="Alexandra Marine and General Hospital and Huron Perth Healthcare Alliance"/>
    <s v="Small Community"/>
    <s v="LHIN2"/>
    <x v="0"/>
    <s v="2019-20"/>
    <x v="1"/>
    <x v="7"/>
    <n v="171"/>
    <x v="13"/>
    <n v="100"/>
    <n v="171"/>
  </r>
  <r>
    <s v="Sunnybrook Health Sciences Centre"/>
    <s v="Sunnybrook Health Sciences Centre - Bayview Campus"/>
    <s v="Acute Teaching"/>
    <s v="LHIN7"/>
    <x v="7"/>
    <n v="2020"/>
    <x v="1"/>
    <x v="7"/>
    <n v="708"/>
    <x v="12"/>
    <n v="86"/>
    <n v="608.88"/>
  </r>
  <r>
    <s v="Sunnybrook Health Sciences Centre"/>
    <s v="Sunnybrook Health Sciences Centre - Bayview Campus"/>
    <s v="Acute Teaching"/>
    <s v="LHIN7"/>
    <x v="7"/>
    <n v="2020"/>
    <x v="1"/>
    <x v="7"/>
    <n v="708"/>
    <x v="9"/>
    <n v="86"/>
    <n v="608.88"/>
  </r>
  <r>
    <s v="Sunnybrook Health Sciences Centre"/>
    <s v="Sunnybrook Health Sciences Centre - Bayview Campus"/>
    <s v="Acute Teaching"/>
    <s v="LHIN7"/>
    <x v="7"/>
    <n v="2020"/>
    <x v="1"/>
    <x v="7"/>
    <n v="708"/>
    <x v="14"/>
    <n v="76"/>
    <n v="538.08000000000004"/>
  </r>
  <r>
    <s v="Sunnybrook Health Sciences Centre"/>
    <s v="Sunnybrook Health Sciences Centre - Bayview Campus"/>
    <s v="Acute Teaching"/>
    <s v="LHIN7"/>
    <x v="7"/>
    <n v="2020"/>
    <x v="1"/>
    <x v="7"/>
    <n v="708"/>
    <x v="15"/>
    <n v="68"/>
    <n v="481.44"/>
  </r>
  <r>
    <s v="Sunnybrook Health Sciences Centre"/>
    <s v="Sunnybrook Health Sciences Centre - Bayview Campus"/>
    <s v="Acute Teaching"/>
    <s v="LHIN7"/>
    <x v="7"/>
    <n v="2020"/>
    <x v="1"/>
    <x v="7"/>
    <n v="708"/>
    <x v="13"/>
    <n v="100"/>
    <n v="708"/>
  </r>
  <r>
    <s v="Sunnybrook Health Sciences Centre"/>
    <s v="Sunnybrook Health Sciences Centre - Bayview Campus"/>
    <s v="Acute Teaching"/>
    <s v="LHIN7"/>
    <x v="7"/>
    <n v="2020"/>
    <x v="1"/>
    <x v="5"/>
    <n v="289"/>
    <x v="12"/>
    <n v="38"/>
    <n v="109.82"/>
  </r>
  <r>
    <s v="Sunnybrook Health Sciences Centre"/>
    <s v="Sunnybrook Health Sciences Centre - Bayview Campus"/>
    <s v="Acute Teaching"/>
    <s v="LHIN7"/>
    <x v="7"/>
    <n v="2020"/>
    <x v="1"/>
    <x v="5"/>
    <n v="289"/>
    <x v="9"/>
    <n v="38"/>
    <n v="109.82"/>
  </r>
  <r>
    <s v="Sunnybrook Health Sciences Centre"/>
    <s v="Sunnybrook Health Sciences Centre - Bayview Campus"/>
    <s v="Acute Teaching"/>
    <s v="LHIN7"/>
    <x v="7"/>
    <n v="2020"/>
    <x v="1"/>
    <x v="5"/>
    <n v="289"/>
    <x v="14"/>
    <n v="56"/>
    <n v="161.84"/>
  </r>
  <r>
    <s v="Sunnybrook Health Sciences Centre"/>
    <s v="Sunnybrook Health Sciences Centre - Bayview Campus"/>
    <s v="Acute Teaching"/>
    <s v="LHIN7"/>
    <x v="7"/>
    <n v="2020"/>
    <x v="1"/>
    <x v="5"/>
    <n v="289"/>
    <x v="15"/>
    <n v="42"/>
    <n v="121.38"/>
  </r>
  <r>
    <s v="Sunnybrook Health Sciences Centre"/>
    <s v="Sunnybrook Health Sciences Centre - Bayview Campus"/>
    <s v="Acute Teaching"/>
    <s v="LHIN7"/>
    <x v="7"/>
    <n v="2020"/>
    <x v="1"/>
    <x v="5"/>
    <n v="289"/>
    <x v="13"/>
    <n v="100"/>
    <n v="289"/>
  </r>
  <r>
    <s v="Sunnybrook Health Sciences Centre"/>
    <s v="Sunnybrook Health Sciences Centre - Bayview Campus"/>
    <s v="Acute Teaching"/>
    <s v="LHIN7"/>
    <x v="7"/>
    <n v="2020"/>
    <x v="0"/>
    <x v="1"/>
    <n v="1388"/>
    <x v="7"/>
    <n v="50"/>
    <n v="694"/>
  </r>
  <r>
    <s v="Sunnybrook Health Sciences Centre"/>
    <s v="Sunnybrook Health Sciences Centre - Bayview Campus"/>
    <s v="Acute Teaching"/>
    <s v="LHIN7"/>
    <x v="7"/>
    <n v="2020"/>
    <x v="0"/>
    <x v="1"/>
    <n v="1388"/>
    <x v="9"/>
    <n v="80"/>
    <n v="1110.4000000000001"/>
  </r>
  <r>
    <s v="Sunnybrook Health Sciences Centre"/>
    <s v="Sunnybrook Health Sciences Centre - Bayview Campus"/>
    <s v="Acute Teaching"/>
    <s v="LHIN7"/>
    <x v="7"/>
    <n v="2020"/>
    <x v="0"/>
    <x v="1"/>
    <n v="1388"/>
    <x v="1"/>
    <n v="84"/>
    <n v="1165.92"/>
  </r>
  <r>
    <s v="Sunnybrook Health Sciences Centre"/>
    <s v="Sunnybrook Health Sciences Centre - Bayview Campus"/>
    <s v="Acute Teaching"/>
    <s v="LHIN7"/>
    <x v="7"/>
    <n v="2020"/>
    <x v="0"/>
    <x v="1"/>
    <n v="1388"/>
    <x v="3"/>
    <n v="91"/>
    <n v="1263.08"/>
  </r>
  <r>
    <s v="Sunnybrook Health Sciences Centre"/>
    <s v="Sunnybrook Health Sciences Centre - Bayview Campus"/>
    <s v="Acute Teaching"/>
    <s v="LHIN7"/>
    <x v="7"/>
    <n v="2020"/>
    <x v="0"/>
    <x v="1"/>
    <n v="1388"/>
    <x v="6"/>
    <n v="91"/>
    <n v="1263.08"/>
  </r>
  <r>
    <s v="Sunnybrook Health Sciences Centre"/>
    <s v="Sunnybrook Health Sciences Centre - Bayview Campus"/>
    <s v="Acute Teaching"/>
    <s v="LHIN7"/>
    <x v="7"/>
    <n v="2020"/>
    <x v="0"/>
    <x v="1"/>
    <n v="1388"/>
    <x v="5"/>
    <n v="73"/>
    <n v="1013.24"/>
  </r>
  <r>
    <s v="Sunnybrook Health Sciences Centre"/>
    <s v="Sunnybrook Health Sciences Centre - Bayview Campus"/>
    <s v="Acute Teaching"/>
    <s v="LHIN7"/>
    <x v="7"/>
    <n v="2020"/>
    <x v="0"/>
    <x v="1"/>
    <n v="1388"/>
    <x v="0"/>
    <n v="60"/>
    <n v="832.8"/>
  </r>
  <r>
    <s v="Sunnybrook Health Sciences Centre"/>
    <s v="Sunnybrook Health Sciences Centre - Bayview Campus"/>
    <s v="Acute Teaching"/>
    <s v="LHIN7"/>
    <x v="7"/>
    <n v="2020"/>
    <x v="0"/>
    <x v="1"/>
    <n v="1388"/>
    <x v="11"/>
    <n v="85"/>
    <n v="1179.8"/>
  </r>
  <r>
    <s v="Sunnybrook Health Sciences Centre"/>
    <s v="Sunnybrook Health Sciences Centre - Bayview Campus"/>
    <s v="Acute Teaching"/>
    <s v="LHIN7"/>
    <x v="7"/>
    <n v="2020"/>
    <x v="0"/>
    <x v="1"/>
    <n v="1388"/>
    <x v="10"/>
    <n v="82"/>
    <n v="1138.1600000000001"/>
  </r>
  <r>
    <s v="Sunnybrook Health Sciences Centre"/>
    <s v="Sunnybrook Health Sciences Centre - Bayview Campus"/>
    <s v="Acute Teaching"/>
    <s v="LHIN7"/>
    <x v="7"/>
    <n v="2020"/>
    <x v="0"/>
    <x v="1"/>
    <n v="1388"/>
    <x v="4"/>
    <n v="100"/>
    <n v="1388"/>
  </r>
  <r>
    <s v="Sunnybrook Health Sciences Centre"/>
    <s v="Sunnybrook Health Sciences Centre - Bayview Campus"/>
    <s v="Acute Teaching"/>
    <s v="LHIN7"/>
    <x v="7"/>
    <n v="2020"/>
    <x v="0"/>
    <x v="2"/>
    <n v="530"/>
    <x v="7"/>
    <n v="0"/>
    <n v="0"/>
  </r>
  <r>
    <s v="Sunnybrook Health Sciences Centre"/>
    <s v="Sunnybrook Health Sciences Centre - Bayview Campus"/>
    <s v="Acute Teaching"/>
    <s v="LHIN7"/>
    <x v="7"/>
    <n v="2020"/>
    <x v="0"/>
    <x v="2"/>
    <n v="530"/>
    <x v="9"/>
    <n v="85"/>
    <n v="450.5"/>
  </r>
  <r>
    <s v="Sunnybrook Health Sciences Centre"/>
    <s v="Sunnybrook Health Sciences Centre - Bayview Campus"/>
    <s v="Acute Teaching"/>
    <s v="LHIN7"/>
    <x v="7"/>
    <n v="2020"/>
    <x v="0"/>
    <x v="2"/>
    <n v="530"/>
    <x v="1"/>
    <n v="91"/>
    <n v="482.3"/>
  </r>
  <r>
    <s v="Sunnybrook Health Sciences Centre"/>
    <s v="Sunnybrook Health Sciences Centre - Bayview Campus"/>
    <s v="Acute Teaching"/>
    <s v="LHIN7"/>
    <x v="7"/>
    <n v="2020"/>
    <x v="0"/>
    <x v="2"/>
    <n v="530"/>
    <x v="3"/>
    <n v="97"/>
    <n v="514.1"/>
  </r>
  <r>
    <s v="Sunnybrook Health Sciences Centre"/>
    <s v="Sunnybrook Health Sciences Centre - Bayview Campus"/>
    <s v="Acute Teaching"/>
    <s v="LHIN7"/>
    <x v="7"/>
    <n v="2020"/>
    <x v="0"/>
    <x v="2"/>
    <n v="530"/>
    <x v="6"/>
    <n v="96"/>
    <n v="508.8"/>
  </r>
  <r>
    <s v="Sunnybrook Health Sciences Centre"/>
    <s v="Sunnybrook Health Sciences Centre - Bayview Campus"/>
    <s v="Acute Teaching"/>
    <s v="LHIN7"/>
    <x v="7"/>
    <n v="2020"/>
    <x v="0"/>
    <x v="2"/>
    <n v="530"/>
    <x v="5"/>
    <n v="90"/>
    <n v="477"/>
  </r>
  <r>
    <s v="Sunnybrook Health Sciences Centre"/>
    <s v="Sunnybrook Health Sciences Centre - Bayview Campus"/>
    <s v="Acute Teaching"/>
    <s v="LHIN7"/>
    <x v="7"/>
    <n v="2020"/>
    <x v="0"/>
    <x v="2"/>
    <n v="530"/>
    <x v="0"/>
    <n v="84"/>
    <n v="445.2"/>
  </r>
  <r>
    <s v="Sunnybrook Health Sciences Centre"/>
    <s v="Sunnybrook Health Sciences Centre - Bayview Campus"/>
    <s v="Acute Teaching"/>
    <s v="LHIN7"/>
    <x v="7"/>
    <n v="2020"/>
    <x v="0"/>
    <x v="2"/>
    <n v="530"/>
    <x v="11"/>
    <n v="91"/>
    <n v="482.3"/>
  </r>
  <r>
    <s v="Sunnybrook Health Sciences Centre"/>
    <s v="Sunnybrook Health Sciences Centre - Bayview Campus"/>
    <s v="Acute Teaching"/>
    <s v="LHIN7"/>
    <x v="7"/>
    <n v="2020"/>
    <x v="0"/>
    <x v="2"/>
    <n v="530"/>
    <x v="10"/>
    <n v="98"/>
    <n v="519.4"/>
  </r>
  <r>
    <s v="Sunnybrook Health Sciences Centre"/>
    <s v="Sunnybrook Health Sciences Centre - Bayview Campus"/>
    <s v="Acute Teaching"/>
    <s v="LHIN7"/>
    <x v="7"/>
    <n v="2020"/>
    <x v="0"/>
    <x v="2"/>
    <n v="530"/>
    <x v="4"/>
    <n v="100"/>
    <n v="530"/>
  </r>
  <r>
    <s v="Sunnybrook Health Sciences Centre"/>
    <s v="Sunnybrook Health Sciences Centre - Bayview Campus"/>
    <s v="Acute Teaching"/>
    <s v="LHIN7"/>
    <x v="7"/>
    <n v="2020"/>
    <x v="0"/>
    <x v="0"/>
    <n v="254"/>
    <x v="3"/>
    <n v="98"/>
    <n v="248.92"/>
  </r>
  <r>
    <s v="Sunnybrook Health Sciences Centre"/>
    <s v="Sunnybrook Health Sciences Centre - Bayview Campus"/>
    <s v="Acute Teaching"/>
    <s v="LHIN7"/>
    <x v="7"/>
    <n v="2020"/>
    <x v="0"/>
    <x v="0"/>
    <n v="254"/>
    <x v="6"/>
    <n v="98"/>
    <n v="248.92"/>
  </r>
  <r>
    <s v="Sunnybrook Health Sciences Centre"/>
    <s v="Sunnybrook Health Sciences Centre - Bayview Campus"/>
    <s v="Acute Teaching"/>
    <s v="LHIN7"/>
    <x v="7"/>
    <n v="2020"/>
    <x v="0"/>
    <x v="0"/>
    <n v="254"/>
    <x v="5"/>
    <n v="93"/>
    <n v="236.22"/>
  </r>
  <r>
    <s v="Sunnybrook Health Sciences Centre"/>
    <s v="Sunnybrook Health Sciences Centre - Bayview Campus"/>
    <s v="Acute Teaching"/>
    <s v="LHIN7"/>
    <x v="7"/>
    <n v="2020"/>
    <x v="0"/>
    <x v="0"/>
    <n v="254"/>
    <x v="0"/>
    <n v="89"/>
    <n v="226.06"/>
  </r>
  <r>
    <s v="Sunnybrook Health Sciences Centre"/>
    <s v="Sunnybrook Health Sciences Centre - Bayview Campus"/>
    <s v="Acute Teaching"/>
    <s v="LHIN7"/>
    <x v="7"/>
    <n v="2020"/>
    <x v="0"/>
    <x v="0"/>
    <n v="254"/>
    <x v="4"/>
    <n v="99"/>
    <n v="251.46"/>
  </r>
  <r>
    <s v="Sunnybrook Health Sciences Centre"/>
    <s v="Sunnybrook Health Sciences Centre - Bayview Campus"/>
    <s v="Acute Teaching"/>
    <s v="LHIN7"/>
    <x v="7"/>
    <n v="2020"/>
    <x v="0"/>
    <x v="29"/>
    <n v="177"/>
    <x v="7"/>
    <n v="89"/>
    <n v="157.53"/>
  </r>
  <r>
    <s v="Sunnybrook Health Sciences Centre"/>
    <s v="Sunnybrook Health Sciences Centre - Bayview Campus"/>
    <s v="Acute Teaching"/>
    <s v="LHIN7"/>
    <x v="7"/>
    <n v="2020"/>
    <x v="0"/>
    <x v="29"/>
    <n v="177"/>
    <x v="9"/>
    <n v="95"/>
    <n v="168.15"/>
  </r>
  <r>
    <s v="Sunnybrook Health Sciences Centre"/>
    <s v="Sunnybrook Health Sciences Centre - Bayview Campus"/>
    <s v="Acute Teaching"/>
    <s v="LHIN7"/>
    <x v="7"/>
    <n v="2020"/>
    <x v="0"/>
    <x v="29"/>
    <n v="177"/>
    <x v="1"/>
    <n v="99"/>
    <n v="175.23"/>
  </r>
  <r>
    <s v="Sunnybrook Health Sciences Centre"/>
    <s v="Sunnybrook Health Sciences Centre - Bayview Campus"/>
    <s v="Acute Teaching"/>
    <s v="LHIN7"/>
    <x v="7"/>
    <n v="2020"/>
    <x v="0"/>
    <x v="29"/>
    <n v="177"/>
    <x v="3"/>
    <n v="96"/>
    <n v="169.92"/>
  </r>
  <r>
    <s v="Sunnybrook Health Sciences Centre"/>
    <s v="Sunnybrook Health Sciences Centre - Bayview Campus"/>
    <s v="Acute Teaching"/>
    <s v="LHIN7"/>
    <x v="7"/>
    <n v="2020"/>
    <x v="0"/>
    <x v="29"/>
    <n v="177"/>
    <x v="6"/>
    <n v="99"/>
    <n v="175.23"/>
  </r>
  <r>
    <s v="Sunnybrook Health Sciences Centre"/>
    <s v="Sunnybrook Health Sciences Centre - Bayview Campus"/>
    <s v="Acute Teaching"/>
    <s v="LHIN7"/>
    <x v="7"/>
    <n v="2020"/>
    <x v="0"/>
    <x v="29"/>
    <n v="177"/>
    <x v="5"/>
    <n v="89"/>
    <n v="157.53"/>
  </r>
  <r>
    <s v="Sunnybrook Health Sciences Centre"/>
    <s v="Sunnybrook Health Sciences Centre - Bayview Campus"/>
    <s v="Acute Teaching"/>
    <s v="LHIN7"/>
    <x v="7"/>
    <n v="2020"/>
    <x v="0"/>
    <x v="29"/>
    <n v="177"/>
    <x v="0"/>
    <n v="90"/>
    <n v="159.30000000000001"/>
  </r>
  <r>
    <s v="Sunnybrook Health Sciences Centre"/>
    <s v="Sunnybrook Health Sciences Centre - Bayview Campus"/>
    <s v="Acute Teaching"/>
    <s v="LHIN7"/>
    <x v="7"/>
    <n v="2020"/>
    <x v="0"/>
    <x v="29"/>
    <n v="177"/>
    <x v="11"/>
    <n v="99"/>
    <n v="175.23"/>
  </r>
  <r>
    <s v="Sunnybrook Health Sciences Centre"/>
    <s v="Sunnybrook Health Sciences Centre - Bayview Campus"/>
    <s v="Acute Teaching"/>
    <s v="LHIN7"/>
    <x v="7"/>
    <n v="2020"/>
    <x v="0"/>
    <x v="29"/>
    <n v="177"/>
    <x v="10"/>
    <n v="99"/>
    <n v="175.23"/>
  </r>
  <r>
    <s v="Sunnybrook Health Sciences Centre"/>
    <s v="Sunnybrook Health Sciences Centre - Bayview Campus"/>
    <s v="Acute Teaching"/>
    <s v="LHIN7"/>
    <x v="7"/>
    <n v="2020"/>
    <x v="0"/>
    <x v="29"/>
    <n v="177"/>
    <x v="4"/>
    <n v="99"/>
    <n v="175.23"/>
  </r>
  <r>
    <s v="Sunnybrook Health Sciences Centre"/>
    <s v="Sunnybrook Health Sciences Centre - Bayview Campus"/>
    <s v="Acute Teaching"/>
    <s v="LHIN7"/>
    <x v="7"/>
    <n v="2020"/>
    <x v="0"/>
    <x v="9"/>
    <n v="129"/>
    <x v="3"/>
    <n v="97"/>
    <n v="125.13"/>
  </r>
  <r>
    <s v="Sunnybrook Health Sciences Centre"/>
    <s v="Sunnybrook Health Sciences Centre - Bayview Campus"/>
    <s v="Acute Teaching"/>
    <s v="LHIN7"/>
    <x v="7"/>
    <n v="2020"/>
    <x v="0"/>
    <x v="9"/>
    <n v="129"/>
    <x v="6"/>
    <n v="97"/>
    <n v="125.13"/>
  </r>
  <r>
    <s v="Sunnybrook Health Sciences Centre"/>
    <s v="Sunnybrook Health Sciences Centre - Bayview Campus"/>
    <s v="Acute Teaching"/>
    <s v="LHIN7"/>
    <x v="7"/>
    <n v="2020"/>
    <x v="0"/>
    <x v="9"/>
    <n v="129"/>
    <x v="5"/>
    <n v="91"/>
    <n v="117.39"/>
  </r>
  <r>
    <s v="Sunnybrook Health Sciences Centre"/>
    <s v="Sunnybrook Health Sciences Centre - Bayview Campus"/>
    <s v="Acute Teaching"/>
    <s v="LHIN7"/>
    <x v="7"/>
    <n v="2020"/>
    <x v="0"/>
    <x v="9"/>
    <n v="129"/>
    <x v="0"/>
    <n v="87"/>
    <n v="112.23"/>
  </r>
  <r>
    <s v="Sunnybrook Health Sciences Centre"/>
    <s v="Sunnybrook Health Sciences Centre - Bayview Campus"/>
    <s v="Acute Teaching"/>
    <s v="LHIN7"/>
    <x v="7"/>
    <n v="2020"/>
    <x v="0"/>
    <x v="9"/>
    <n v="129"/>
    <x v="4"/>
    <n v="100"/>
    <n v="129"/>
  </r>
  <r>
    <s v="Sunnybrook Health Sciences Centre"/>
    <s v="Sunnybrook Health Sciences Centre - Bayview Campus"/>
    <s v="Acute Teaching"/>
    <s v="LHIN7"/>
    <x v="7"/>
    <n v="2020"/>
    <x v="0"/>
    <x v="13"/>
    <n v="77"/>
    <x v="3"/>
    <n v="100"/>
    <n v="77"/>
  </r>
  <r>
    <s v="Sunnybrook Health Sciences Centre"/>
    <s v="Sunnybrook Health Sciences Centre - Bayview Campus"/>
    <s v="Acute Teaching"/>
    <s v="LHIN7"/>
    <x v="7"/>
    <n v="2020"/>
    <x v="0"/>
    <x v="13"/>
    <n v="77"/>
    <x v="6"/>
    <n v="99"/>
    <n v="76.23"/>
  </r>
  <r>
    <s v="Sunnybrook Health Sciences Centre"/>
    <s v="Sunnybrook Health Sciences Centre - Bayview Campus"/>
    <s v="Acute Teaching"/>
    <s v="LHIN7"/>
    <x v="7"/>
    <n v="2020"/>
    <x v="0"/>
    <x v="13"/>
    <n v="77"/>
    <x v="5"/>
    <n v="100"/>
    <n v="77"/>
  </r>
  <r>
    <s v="Sunnybrook Health Sciences Centre"/>
    <s v="Sunnybrook Health Sciences Centre - Bayview Campus"/>
    <s v="Acute Teaching"/>
    <s v="LHIN7"/>
    <x v="7"/>
    <n v="2020"/>
    <x v="0"/>
    <x v="13"/>
    <n v="77"/>
    <x v="0"/>
    <n v="88"/>
    <n v="67.760000000000005"/>
  </r>
  <r>
    <s v="Sunnybrook Health Sciences Centre"/>
    <s v="Sunnybrook Health Sciences Centre - Bayview Campus"/>
    <s v="Acute Teaching"/>
    <s v="LHIN7"/>
    <x v="7"/>
    <n v="2020"/>
    <x v="0"/>
    <x v="13"/>
    <n v="77"/>
    <x v="4"/>
    <n v="100"/>
    <n v="77"/>
  </r>
  <r>
    <s v="Sunnybrook Health Sciences Centre"/>
    <s v="Sunnybrook Health Sciences Centre - Bayview Campus"/>
    <s v="Acute Teaching"/>
    <s v="LHIN7"/>
    <x v="7"/>
    <n v="2020"/>
    <x v="0"/>
    <x v="12"/>
    <n v="38"/>
    <x v="3"/>
    <n v="95"/>
    <n v="36.1"/>
  </r>
  <r>
    <s v="Sunnybrook Health Sciences Centre"/>
    <s v="Sunnybrook Health Sciences Centre - Bayview Campus"/>
    <s v="Acute Teaching"/>
    <s v="LHIN7"/>
    <x v="7"/>
    <n v="2020"/>
    <x v="0"/>
    <x v="12"/>
    <n v="38"/>
    <x v="6"/>
    <n v="95"/>
    <n v="36.1"/>
  </r>
  <r>
    <s v="Sunnybrook Health Sciences Centre"/>
    <s v="Sunnybrook Health Sciences Centre - Bayview Campus"/>
    <s v="Acute Teaching"/>
    <s v="LHIN7"/>
    <x v="7"/>
    <n v="2020"/>
    <x v="0"/>
    <x v="12"/>
    <n v="38"/>
    <x v="5"/>
    <n v="89"/>
    <n v="33.82"/>
  </r>
  <r>
    <s v="Sunnybrook Health Sciences Centre"/>
    <s v="Sunnybrook Health Sciences Centre - Bayview Campus"/>
    <s v="Acute Teaching"/>
    <s v="LHIN7"/>
    <x v="7"/>
    <n v="2020"/>
    <x v="0"/>
    <x v="12"/>
    <n v="38"/>
    <x v="0"/>
    <n v="84"/>
    <n v="31.92"/>
  </r>
  <r>
    <s v="Sunnybrook Health Sciences Centre"/>
    <s v="Sunnybrook Health Sciences Centre - Bayview Campus"/>
    <s v="Acute Teaching"/>
    <s v="LHIN7"/>
    <x v="7"/>
    <n v="2020"/>
    <x v="0"/>
    <x v="12"/>
    <n v="38"/>
    <x v="4"/>
    <n v="97"/>
    <n v="36.86"/>
  </r>
  <r>
    <s v="Sunnybrook Health Sciences Centre"/>
    <s v="Sunnybrook Health Sciences Centre - Bayview Campus"/>
    <s v="Acute Teaching"/>
    <s v="LHIN7"/>
    <x v="7"/>
    <n v="2020"/>
    <x v="0"/>
    <x v="19"/>
    <n v="44"/>
    <x v="5"/>
    <n v="100"/>
    <n v="44"/>
  </r>
  <r>
    <s v="Sunnybrook Health Sciences Centre"/>
    <s v="Sunnybrook Health Sciences Centre - Bayview Campus"/>
    <s v="Acute Teaching"/>
    <s v="LHIN7"/>
    <x v="7"/>
    <n v="2020"/>
    <x v="0"/>
    <x v="4"/>
    <n v="356"/>
    <x v="3"/>
    <n v="95"/>
    <n v="338.2"/>
  </r>
  <r>
    <s v="Sunnybrook Health Sciences Centre"/>
    <s v="Sunnybrook Health Sciences Centre - Bayview Campus"/>
    <s v="Acute Teaching"/>
    <s v="LHIN7"/>
    <x v="7"/>
    <n v="2020"/>
    <x v="0"/>
    <x v="4"/>
    <n v="356"/>
    <x v="6"/>
    <n v="97"/>
    <n v="345.32"/>
  </r>
  <r>
    <s v="Sunnybrook Health Sciences Centre"/>
    <s v="Sunnybrook Health Sciences Centre - Bayview Campus"/>
    <s v="Acute Teaching"/>
    <s v="LHIN7"/>
    <x v="7"/>
    <n v="2020"/>
    <x v="0"/>
    <x v="4"/>
    <n v="356"/>
    <x v="0"/>
    <n v="84"/>
    <n v="299.04000000000002"/>
  </r>
  <r>
    <s v="Sunnybrook Health Sciences Centre"/>
    <s v="Sunnybrook Health Sciences Centre - Bayview Campus"/>
    <s v="Acute Teaching"/>
    <s v="LHIN7"/>
    <x v="7"/>
    <n v="2020"/>
    <x v="0"/>
    <x v="4"/>
    <n v="356"/>
    <x v="11"/>
    <n v="94"/>
    <n v="334.64"/>
  </r>
  <r>
    <s v="Sunnybrook Health Sciences Centre"/>
    <s v="Sunnybrook Health Sciences Centre - Bayview Campus"/>
    <s v="Acute Teaching"/>
    <s v="LHIN7"/>
    <x v="7"/>
    <n v="2020"/>
    <x v="0"/>
    <x v="4"/>
    <n v="356"/>
    <x v="10"/>
    <n v="85"/>
    <n v="302.60000000000002"/>
  </r>
  <r>
    <s v="Sunnybrook Health Sciences Centre"/>
    <s v="Sunnybrook Health Sciences Centre - Bayview Campus"/>
    <s v="Acute Teaching"/>
    <s v="LHIN7"/>
    <x v="7"/>
    <n v="2020"/>
    <x v="0"/>
    <x v="4"/>
    <n v="356"/>
    <x v="4"/>
    <n v="90"/>
    <n v="320.39999999999998"/>
  </r>
  <r>
    <s v="Quinte Healthcare "/>
    <s v="Quinte Health - 5 sites"/>
    <s v="Large Community"/>
    <s v="LHIN10"/>
    <x v="8"/>
    <n v="2020"/>
    <x v="0"/>
    <x v="9"/>
    <n v="39"/>
    <x v="4"/>
    <n v="100"/>
    <n v="39"/>
  </r>
  <r>
    <s v="Quinte Healthcare "/>
    <s v="Quinte Health - 5 sites"/>
    <s v="Large Community"/>
    <s v="LHIN10"/>
    <x v="8"/>
    <n v="2020"/>
    <x v="0"/>
    <x v="9"/>
    <n v="39"/>
    <x v="0"/>
    <n v="85"/>
    <n v="33.15"/>
  </r>
  <r>
    <s v="Quinte Healthcare "/>
    <s v="Quinte Health - 5 sites"/>
    <s v="Large Community"/>
    <s v="LHIN10"/>
    <x v="8"/>
    <n v="2020"/>
    <x v="0"/>
    <x v="9"/>
    <n v="39"/>
    <x v="5"/>
    <n v="82"/>
    <n v="31.98"/>
  </r>
  <r>
    <s v="Quinte Healthcare "/>
    <s v="Quinte Health - 5 sites"/>
    <s v="Large Community"/>
    <s v="LHIN10"/>
    <x v="8"/>
    <n v="2020"/>
    <x v="0"/>
    <x v="9"/>
    <n v="39"/>
    <x v="3"/>
    <n v="97"/>
    <n v="37.83"/>
  </r>
  <r>
    <s v="Quinte Healthcare "/>
    <s v="Quinte Health - 5 sites"/>
    <s v="Large Community"/>
    <s v="LHIN10"/>
    <x v="8"/>
    <n v="2020"/>
    <x v="0"/>
    <x v="9"/>
    <n v="39"/>
    <x v="19"/>
    <n v="97"/>
    <n v="37.83"/>
  </r>
  <r>
    <s v="Quinte Healthcare "/>
    <s v="Quinte Health - 5 sites"/>
    <s v="Large Community"/>
    <s v="LHIN10"/>
    <x v="8"/>
    <n v="2020"/>
    <x v="0"/>
    <x v="1"/>
    <n v="39"/>
    <x v="8"/>
    <n v="88"/>
    <n v="34.32"/>
  </r>
  <r>
    <s v="Quinte Healthcare "/>
    <s v="Quinte Health - 5 sites"/>
    <s v="Large Community"/>
    <s v="LHIN10"/>
    <x v="8"/>
    <n v="2020"/>
    <x v="0"/>
    <x v="1"/>
    <n v="39"/>
    <x v="7"/>
    <n v="59"/>
    <n v="23.01"/>
  </r>
  <r>
    <s v="Quinte Healthcare "/>
    <s v="Quinte Health - 5 sites"/>
    <s v="Large Community"/>
    <s v="LHIN10"/>
    <x v="8"/>
    <n v="2020"/>
    <x v="0"/>
    <x v="1"/>
    <n v="39"/>
    <x v="10"/>
    <n v="84"/>
    <n v="32.76"/>
  </r>
  <r>
    <s v="Quinte Healthcare "/>
    <s v="Quinte Health - 5 sites"/>
    <s v="Large Community"/>
    <s v="LHIN10"/>
    <x v="8"/>
    <n v="2020"/>
    <x v="0"/>
    <x v="1"/>
    <n v="39"/>
    <x v="9"/>
    <n v="84"/>
    <n v="32.76"/>
  </r>
  <r>
    <s v="Quinte Healthcare "/>
    <s v="Quinte Health - 5 sites"/>
    <s v="Large Community"/>
    <s v="LHIN10"/>
    <x v="8"/>
    <n v="2020"/>
    <x v="0"/>
    <x v="1"/>
    <n v="39"/>
    <x v="32"/>
    <n v="84"/>
    <n v="32.76"/>
  </r>
  <r>
    <s v="Quinte Healthcare "/>
    <s v="Quinte Health - 5 sites"/>
    <s v="Large Community"/>
    <s v="LHIN10"/>
    <x v="8"/>
    <n v="2020"/>
    <x v="0"/>
    <x v="1"/>
    <n v="39"/>
    <x v="1"/>
    <n v="85"/>
    <n v="33.15"/>
  </r>
  <r>
    <s v="Quinte Healthcare "/>
    <s v="Quinte Health - 5 sites"/>
    <s v="Large Community"/>
    <s v="LHIN10"/>
    <x v="8"/>
    <n v="2020"/>
    <x v="0"/>
    <x v="1"/>
    <n v="39"/>
    <x v="4"/>
    <n v="100"/>
    <n v="39"/>
  </r>
  <r>
    <s v="Quinte Healthcare "/>
    <s v="Quinte Health - 5 sites"/>
    <s v="Large Community"/>
    <s v="LHIN10"/>
    <x v="8"/>
    <n v="2020"/>
    <x v="0"/>
    <x v="1"/>
    <n v="39"/>
    <x v="0"/>
    <n v="81"/>
    <n v="31.59"/>
  </r>
  <r>
    <s v="Quinte Healthcare "/>
    <s v="Quinte Health - 5 sites"/>
    <s v="Large Community"/>
    <s v="LHIN10"/>
    <x v="8"/>
    <n v="2020"/>
    <x v="0"/>
    <x v="1"/>
    <n v="39"/>
    <x v="5"/>
    <n v="78"/>
    <n v="30.42"/>
  </r>
  <r>
    <s v="Quinte Healthcare "/>
    <s v="Quinte Health - 5 sites"/>
    <s v="Large Community"/>
    <s v="LHIN10"/>
    <x v="8"/>
    <n v="2020"/>
    <x v="0"/>
    <x v="1"/>
    <n v="39"/>
    <x v="3"/>
    <n v="93"/>
    <n v="36.270000000000003"/>
  </r>
  <r>
    <s v="Quinte Healthcare "/>
    <s v="Quinte Health - 5 sites"/>
    <s v="Large Community"/>
    <s v="LHIN10"/>
    <x v="8"/>
    <n v="2020"/>
    <x v="0"/>
    <x v="1"/>
    <n v="39"/>
    <x v="19"/>
    <n v="99"/>
    <n v="38.61"/>
  </r>
  <r>
    <s v="Quinte Healthcare "/>
    <s v="Quinte Health - 5 sites"/>
    <s v="Large Community"/>
    <s v="LHIN10"/>
    <x v="8"/>
    <n v="2020"/>
    <x v="0"/>
    <x v="0"/>
    <n v="95"/>
    <x v="4"/>
    <n v="99"/>
    <n v="94.05"/>
  </r>
  <r>
    <s v="Quinte Healthcare "/>
    <s v="Quinte Health - 5 sites"/>
    <s v="Large Community"/>
    <s v="LHIN10"/>
    <x v="8"/>
    <n v="2020"/>
    <x v="0"/>
    <x v="0"/>
    <n v="95"/>
    <x v="0"/>
    <n v="96"/>
    <n v="91.2"/>
  </r>
  <r>
    <s v="Quinte Healthcare "/>
    <s v="Quinte Health - 5 sites"/>
    <s v="Large Community"/>
    <s v="LHIN10"/>
    <x v="8"/>
    <n v="2020"/>
    <x v="0"/>
    <x v="0"/>
    <n v="95"/>
    <x v="5"/>
    <n v="95"/>
    <n v="90.25"/>
  </r>
  <r>
    <s v="Quinte Healthcare "/>
    <s v="Quinte Health - 5 sites"/>
    <s v="Large Community"/>
    <s v="LHIN10"/>
    <x v="8"/>
    <n v="2020"/>
    <x v="0"/>
    <x v="0"/>
    <n v="95"/>
    <x v="3"/>
    <n v="95"/>
    <n v="90.25"/>
  </r>
  <r>
    <s v="Quinte Healthcare "/>
    <s v="Quinte Health - 5 sites"/>
    <s v="Large Community"/>
    <s v="LHIN10"/>
    <x v="8"/>
    <n v="2020"/>
    <x v="0"/>
    <x v="0"/>
    <n v="95"/>
    <x v="19"/>
    <n v="79"/>
    <n v="75.05"/>
  </r>
  <r>
    <s v="Quinte Healthcare "/>
    <s v="Quinte Health - 5 sites"/>
    <s v="Large Community"/>
    <s v="LHIN10"/>
    <x v="8"/>
    <n v="2020"/>
    <x v="0"/>
    <x v="24"/>
    <n v="37"/>
    <x v="7"/>
    <n v="75"/>
    <n v="27.75"/>
  </r>
  <r>
    <s v="Quinte Healthcare "/>
    <s v="Quinte Health - 5 sites"/>
    <s v="Large Community"/>
    <s v="LHIN10"/>
    <x v="8"/>
    <n v="2020"/>
    <x v="0"/>
    <x v="2"/>
    <n v="352"/>
    <x v="8"/>
    <n v="94"/>
    <n v="330.88"/>
  </r>
  <r>
    <s v="Quinte Healthcare "/>
    <s v="Quinte Health - 5 sites"/>
    <s v="Large Community"/>
    <s v="LHIN10"/>
    <x v="8"/>
    <n v="2020"/>
    <x v="0"/>
    <x v="2"/>
    <n v="352"/>
    <x v="10"/>
    <n v="91"/>
    <n v="320.32"/>
  </r>
  <r>
    <s v="Quinte Healthcare "/>
    <s v="Quinte Health - 5 sites"/>
    <s v="Large Community"/>
    <s v="LHIN10"/>
    <x v="8"/>
    <n v="2020"/>
    <x v="0"/>
    <x v="2"/>
    <n v="352"/>
    <x v="9"/>
    <n v="86"/>
    <n v="302.72000000000003"/>
  </r>
  <r>
    <s v="Quinte Healthcare "/>
    <s v="Quinte Health - 5 sites"/>
    <s v="Large Community"/>
    <s v="LHIN10"/>
    <x v="8"/>
    <n v="2020"/>
    <x v="0"/>
    <x v="2"/>
    <n v="352"/>
    <x v="32"/>
    <n v="86"/>
    <n v="302.72000000000003"/>
  </r>
  <r>
    <s v="Quinte Healthcare "/>
    <s v="Quinte Health - 5 sites"/>
    <s v="Large Community"/>
    <s v="LHIN10"/>
    <x v="8"/>
    <n v="2020"/>
    <x v="0"/>
    <x v="2"/>
    <n v="352"/>
    <x v="1"/>
    <n v="91"/>
    <n v="320.32"/>
  </r>
  <r>
    <s v="Quinte Healthcare "/>
    <s v="Quinte Health - 5 sites"/>
    <s v="Large Community"/>
    <s v="LHIN10"/>
    <x v="8"/>
    <n v="2020"/>
    <x v="0"/>
    <x v="2"/>
    <n v="352"/>
    <x v="4"/>
    <n v="100"/>
    <n v="352"/>
  </r>
  <r>
    <s v="Quinte Healthcare "/>
    <s v="Quinte Health - 5 sites"/>
    <s v="Large Community"/>
    <s v="LHIN10"/>
    <x v="8"/>
    <n v="2020"/>
    <x v="0"/>
    <x v="2"/>
    <n v="352"/>
    <x v="0"/>
    <n v="92"/>
    <n v="323.83999999999997"/>
  </r>
  <r>
    <s v="Quinte Healthcare "/>
    <s v="Quinte Health - 5 sites"/>
    <s v="Large Community"/>
    <s v="LHIN10"/>
    <x v="8"/>
    <n v="2020"/>
    <x v="0"/>
    <x v="2"/>
    <n v="352"/>
    <x v="5"/>
    <n v="93"/>
    <n v="327.36"/>
  </r>
  <r>
    <s v="Quinte Healthcare "/>
    <s v="Quinte Health - 5 sites"/>
    <s v="Large Community"/>
    <s v="LHIN10"/>
    <x v="8"/>
    <n v="2020"/>
    <x v="0"/>
    <x v="2"/>
    <n v="352"/>
    <x v="3"/>
    <n v="96"/>
    <n v="337.92"/>
  </r>
  <r>
    <s v="Quinte Healthcare "/>
    <s v="Quinte Health - 5 sites"/>
    <s v="Large Community"/>
    <s v="LHIN10"/>
    <x v="8"/>
    <n v="2020"/>
    <x v="0"/>
    <x v="2"/>
    <n v="352"/>
    <x v="19"/>
    <n v="73"/>
    <n v="256.95999999999998"/>
  </r>
  <r>
    <s v="Quinte Healthcare "/>
    <s v="Quinte Health - 5 sites"/>
    <s v="Large Community"/>
    <s v="LHIN10"/>
    <x v="8"/>
    <n v="2020"/>
    <x v="0"/>
    <x v="3"/>
    <n v="130"/>
    <x v="8"/>
    <n v="96"/>
    <n v="124.8"/>
  </r>
  <r>
    <s v="Quinte Healthcare "/>
    <s v="Quinte Health - 5 sites"/>
    <s v="Large Community"/>
    <s v="LHIN10"/>
    <x v="8"/>
    <n v="2020"/>
    <x v="0"/>
    <x v="3"/>
    <n v="130"/>
    <x v="7"/>
    <n v="77"/>
    <n v="100.1"/>
  </r>
  <r>
    <s v="Quinte Healthcare "/>
    <s v="Quinte Health - 5 sites"/>
    <s v="Large Community"/>
    <s v="LHIN10"/>
    <x v="8"/>
    <n v="2020"/>
    <x v="0"/>
    <x v="3"/>
    <n v="130"/>
    <x v="10"/>
    <n v="97"/>
    <n v="126.1"/>
  </r>
  <r>
    <s v="Quinte Healthcare "/>
    <s v="Quinte Health - 5 sites"/>
    <s v="Large Community"/>
    <s v="LHIN10"/>
    <x v="8"/>
    <n v="2020"/>
    <x v="0"/>
    <x v="3"/>
    <n v="130"/>
    <x v="9"/>
    <n v="92"/>
    <n v="119.6"/>
  </r>
  <r>
    <s v="Quinte Healthcare "/>
    <s v="Quinte Health - 5 sites"/>
    <s v="Large Community"/>
    <s v="LHIN10"/>
    <x v="8"/>
    <n v="2020"/>
    <x v="0"/>
    <x v="3"/>
    <n v="130"/>
    <x v="32"/>
    <n v="92"/>
    <n v="119.6"/>
  </r>
  <r>
    <s v="Quinte Healthcare "/>
    <s v="Quinte Health - 5 sites"/>
    <s v="Large Community"/>
    <s v="LHIN10"/>
    <x v="8"/>
    <n v="2020"/>
    <x v="0"/>
    <x v="3"/>
    <n v="130"/>
    <x v="1"/>
    <n v="98"/>
    <n v="127.4"/>
  </r>
  <r>
    <s v="Quinte Healthcare "/>
    <s v="Quinte Health - 5 sites"/>
    <s v="Large Community"/>
    <s v="LHIN10"/>
    <x v="8"/>
    <n v="2020"/>
    <x v="0"/>
    <x v="3"/>
    <n v="130"/>
    <x v="4"/>
    <n v="100"/>
    <n v="130"/>
  </r>
  <r>
    <s v="Quinte Healthcare "/>
    <s v="Quinte Health - 5 sites"/>
    <s v="Large Community"/>
    <s v="LHIN10"/>
    <x v="8"/>
    <n v="2020"/>
    <x v="0"/>
    <x v="3"/>
    <n v="130"/>
    <x v="0"/>
    <n v="93"/>
    <n v="120.9"/>
  </r>
  <r>
    <s v="Quinte Healthcare "/>
    <s v="Quinte Health - 5 sites"/>
    <s v="Large Community"/>
    <s v="LHIN10"/>
    <x v="8"/>
    <n v="2020"/>
    <x v="0"/>
    <x v="3"/>
    <n v="130"/>
    <x v="5"/>
    <n v="87"/>
    <n v="113.1"/>
  </r>
  <r>
    <s v="Quinte Healthcare "/>
    <s v="Quinte Health - 5 sites"/>
    <s v="Large Community"/>
    <s v="LHIN10"/>
    <x v="8"/>
    <n v="2020"/>
    <x v="0"/>
    <x v="3"/>
    <n v="130"/>
    <x v="3"/>
    <n v="98"/>
    <n v="127.4"/>
  </r>
  <r>
    <s v="Quinte Healthcare "/>
    <s v="Quinte Health - 5 sites"/>
    <s v="Large Community"/>
    <s v="LHIN10"/>
    <x v="8"/>
    <n v="2020"/>
    <x v="0"/>
    <x v="13"/>
    <n v="34"/>
    <x v="4"/>
    <n v="100"/>
    <n v="34"/>
  </r>
  <r>
    <s v="Quinte Healthcare "/>
    <s v="Quinte Health - 5 sites"/>
    <s v="Large Community"/>
    <s v="LHIN10"/>
    <x v="8"/>
    <n v="2020"/>
    <x v="0"/>
    <x v="13"/>
    <n v="34"/>
    <x v="0"/>
    <n v="88"/>
    <n v="29.92"/>
  </r>
  <r>
    <s v="Quinte Healthcare "/>
    <s v="Quinte Health - 5 sites"/>
    <s v="Large Community"/>
    <s v="LHIN10"/>
    <x v="8"/>
    <n v="2020"/>
    <x v="0"/>
    <x v="13"/>
    <n v="34"/>
    <x v="5"/>
    <n v="100"/>
    <n v="34"/>
  </r>
  <r>
    <s v="Quinte Healthcare "/>
    <s v="Quinte Health - 5 sites"/>
    <s v="Large Community"/>
    <s v="LHIN10"/>
    <x v="8"/>
    <n v="2020"/>
    <x v="0"/>
    <x v="13"/>
    <n v="34"/>
    <x v="3"/>
    <n v="100"/>
    <n v="34"/>
  </r>
  <r>
    <s v="Quinte Healthcare "/>
    <s v="Quinte Health - 5 sites"/>
    <s v="Large Community"/>
    <s v="LHIN10"/>
    <x v="8"/>
    <n v="2020"/>
    <x v="0"/>
    <x v="4"/>
    <n v="241"/>
    <x v="10"/>
    <n v="88"/>
    <n v="212.08"/>
  </r>
  <r>
    <s v="Quinte Healthcare "/>
    <s v="Quinte Health - 5 sites"/>
    <s v="Large Community"/>
    <s v="LHIN10"/>
    <x v="8"/>
    <n v="2020"/>
    <x v="0"/>
    <x v="4"/>
    <n v="241"/>
    <x v="11"/>
    <n v="91"/>
    <n v="219.31"/>
  </r>
  <r>
    <s v="Quinte Healthcare "/>
    <s v="Quinte Health - 5 sites"/>
    <s v="Large Community"/>
    <s v="LHIN10"/>
    <x v="8"/>
    <n v="2020"/>
    <x v="0"/>
    <x v="4"/>
    <n v="241"/>
    <x v="4"/>
    <n v="92"/>
    <n v="221.72"/>
  </r>
  <r>
    <s v="Quinte Healthcare "/>
    <s v="Quinte Health - 5 sites"/>
    <s v="Large Community"/>
    <s v="LHIN10"/>
    <x v="8"/>
    <n v="2020"/>
    <x v="0"/>
    <x v="4"/>
    <n v="241"/>
    <x v="0"/>
    <n v="84"/>
    <n v="202.44"/>
  </r>
  <r>
    <s v="Quinte Healthcare "/>
    <s v="Quinte Health - 5 sites"/>
    <s v="Large Community"/>
    <s v="LHIN10"/>
    <x v="8"/>
    <n v="2020"/>
    <x v="0"/>
    <x v="4"/>
    <n v="241"/>
    <x v="3"/>
    <n v="98"/>
    <n v="236.18"/>
  </r>
  <r>
    <s v="Quinte Healthcare "/>
    <s v="Quinte Health - 5 sites"/>
    <s v="Large Community"/>
    <s v="LHIN10"/>
    <x v="8"/>
    <n v="2020"/>
    <x v="1"/>
    <x v="6"/>
    <n v="390"/>
    <x v="7"/>
    <n v="99"/>
    <n v="386.1"/>
  </r>
  <r>
    <s v="Quinte Healthcare "/>
    <s v="Quinte Health - 5 sites"/>
    <s v="Large Community"/>
    <s v="LHIN10"/>
    <x v="8"/>
    <n v="2020"/>
    <x v="1"/>
    <x v="6"/>
    <n v="390"/>
    <x v="0"/>
    <n v="66"/>
    <n v="257.39999999999998"/>
  </r>
  <r>
    <s v="Quinte Healthcare "/>
    <s v="Quinte Health - 5 sites"/>
    <s v="Large Community"/>
    <s v="LHIN10"/>
    <x v="8"/>
    <n v="2020"/>
    <x v="1"/>
    <x v="6"/>
    <n v="390"/>
    <x v="13"/>
    <n v="100"/>
    <n v="390"/>
  </r>
  <r>
    <s v="Quinte Healthcare "/>
    <s v="Quinte Health - 5 sites"/>
    <s v="Large Community"/>
    <s v="LHIN10"/>
    <x v="8"/>
    <n v="2020"/>
    <x v="1"/>
    <x v="6"/>
    <n v="390"/>
    <x v="19"/>
    <n v="99"/>
    <n v="386.1"/>
  </r>
  <r>
    <s v="Quinte Healthcare "/>
    <s v="Quinte Health - 5 sites"/>
    <s v="Large Community"/>
    <s v="LHIN10"/>
    <x v="8"/>
    <n v="2020"/>
    <x v="1"/>
    <x v="16"/>
    <n v="80"/>
    <x v="7"/>
    <n v="13"/>
    <n v="10.4"/>
  </r>
  <r>
    <s v="Quinte Healthcare "/>
    <s v="Quinte Health - 5 sites"/>
    <s v="Large Community"/>
    <s v="LHIN10"/>
    <x v="8"/>
    <n v="2020"/>
    <x v="1"/>
    <x v="16"/>
    <n v="80"/>
    <x v="0"/>
    <n v="10"/>
    <n v="8"/>
  </r>
  <r>
    <s v="Quinte Healthcare "/>
    <s v="Quinte Health - 5 sites"/>
    <s v="Large Community"/>
    <s v="LHIN10"/>
    <x v="8"/>
    <n v="2020"/>
    <x v="1"/>
    <x v="16"/>
    <n v="80"/>
    <x v="13"/>
    <n v="100"/>
    <n v="80"/>
  </r>
  <r>
    <s v="Quinte Healthcare "/>
    <s v="Quinte Health - 5 sites"/>
    <s v="Large Community"/>
    <s v="LHIN10"/>
    <x v="8"/>
    <n v="2020"/>
    <x v="1"/>
    <x v="16"/>
    <n v="80"/>
    <x v="24"/>
    <n v="100"/>
    <n v="80"/>
  </r>
  <r>
    <s v="Quinte Healthcare "/>
    <s v="Quinte Health - 5 sites"/>
    <s v="Large Community"/>
    <s v="LHIN10"/>
    <x v="8"/>
    <n v="2020"/>
    <x v="1"/>
    <x v="16"/>
    <n v="80"/>
    <x v="19"/>
    <n v="60"/>
    <n v="48"/>
  </r>
  <r>
    <s v="Quinte Healthcare "/>
    <s v="Quinte Health - 5 sites"/>
    <s v="Large Community"/>
    <s v="LHIN10"/>
    <x v="8"/>
    <n v="2020"/>
    <x v="1"/>
    <x v="18"/>
    <n v="61"/>
    <x v="16"/>
    <n v="100"/>
    <n v="61"/>
  </r>
  <r>
    <s v="Quinte Healthcare "/>
    <s v="Quinte Health - 5 sites"/>
    <s v="Large Community"/>
    <s v="LHIN10"/>
    <x v="8"/>
    <n v="2020"/>
    <x v="1"/>
    <x v="18"/>
    <n v="61"/>
    <x v="20"/>
    <n v="100"/>
    <n v="61"/>
  </r>
  <r>
    <s v="Quinte Healthcare "/>
    <s v="Quinte Health - 5 sites"/>
    <s v="Large Community"/>
    <s v="LHIN10"/>
    <x v="8"/>
    <n v="2020"/>
    <x v="1"/>
    <x v="18"/>
    <n v="61"/>
    <x v="15"/>
    <n v="81"/>
    <n v="49.41"/>
  </r>
  <r>
    <s v="Quinte Healthcare "/>
    <s v="Quinte Health - 5 sites"/>
    <s v="Large Community"/>
    <s v="LHIN10"/>
    <x v="8"/>
    <n v="2020"/>
    <x v="1"/>
    <x v="18"/>
    <n v="61"/>
    <x v="14"/>
    <n v="82"/>
    <n v="50.02"/>
  </r>
  <r>
    <s v="Quinte Healthcare "/>
    <s v="Quinte Health - 5 sites"/>
    <s v="Large Community"/>
    <s v="LHIN10"/>
    <x v="8"/>
    <n v="2020"/>
    <x v="1"/>
    <x v="11"/>
    <n v="12"/>
    <x v="16"/>
    <n v="100"/>
    <n v="12"/>
  </r>
  <r>
    <s v="Quinte Healthcare "/>
    <s v="Quinte Health - 5 sites"/>
    <s v="Large Community"/>
    <s v="LHIN10"/>
    <x v="8"/>
    <n v="2020"/>
    <x v="1"/>
    <x v="11"/>
    <n v="12"/>
    <x v="1"/>
    <n v="100"/>
    <n v="12"/>
  </r>
  <r>
    <s v="Quinte Healthcare "/>
    <s v="Quinte Health - 5 sites"/>
    <s v="Large Community"/>
    <s v="LHIN10"/>
    <x v="8"/>
    <n v="2020"/>
    <x v="1"/>
    <x v="11"/>
    <n v="12"/>
    <x v="20"/>
    <n v="100"/>
    <n v="12"/>
  </r>
  <r>
    <s v="Quinte Healthcare "/>
    <s v="Quinte Health - 5 sites"/>
    <s v="Large Community"/>
    <s v="LHIN10"/>
    <x v="8"/>
    <n v="2020"/>
    <x v="1"/>
    <x v="11"/>
    <n v="12"/>
    <x v="15"/>
    <n v="78"/>
    <n v="9.36"/>
  </r>
  <r>
    <s v="Quinte Healthcare "/>
    <s v="Quinte Health - 5 sites"/>
    <s v="Large Community"/>
    <s v="LHIN10"/>
    <x v="8"/>
    <n v="2020"/>
    <x v="1"/>
    <x v="11"/>
    <n v="12"/>
    <x v="14"/>
    <n v="86"/>
    <n v="10.32"/>
  </r>
  <r>
    <s v="Quinte Healthcare "/>
    <s v="Quinte Health - 5 sites"/>
    <s v="Large Community"/>
    <s v="LHIN10"/>
    <x v="8"/>
    <n v="2020"/>
    <x v="1"/>
    <x v="11"/>
    <n v="12"/>
    <x v="5"/>
    <n v="89"/>
    <n v="10.68"/>
  </r>
  <r>
    <s v="Quinte Healthcare "/>
    <s v="Quinte Health - 5 sites"/>
    <s v="Large Community"/>
    <s v="LHIN10"/>
    <x v="8"/>
    <n v="2020"/>
    <x v="1"/>
    <x v="16"/>
    <n v="38"/>
    <x v="16"/>
    <n v="100"/>
    <n v="38"/>
  </r>
  <r>
    <s v="Quinte Healthcare "/>
    <s v="Quinte Health - 5 sites"/>
    <s v="Large Community"/>
    <s v="LHIN10"/>
    <x v="8"/>
    <n v="2020"/>
    <x v="1"/>
    <x v="16"/>
    <n v="38"/>
    <x v="7"/>
    <n v="0"/>
    <n v="0"/>
  </r>
  <r>
    <s v="Quinte Healthcare "/>
    <s v="Quinte Health - 5 sites"/>
    <s v="Large Community"/>
    <s v="LHIN10"/>
    <x v="8"/>
    <n v="2020"/>
    <x v="1"/>
    <x v="16"/>
    <n v="38"/>
    <x v="0"/>
    <n v="0"/>
    <n v="0"/>
  </r>
  <r>
    <s v="Quinte Healthcare "/>
    <s v="Quinte Health - 5 sites"/>
    <s v="Large Community"/>
    <s v="LHIN10"/>
    <x v="8"/>
    <n v="2020"/>
    <x v="1"/>
    <x v="16"/>
    <n v="38"/>
    <x v="37"/>
    <n v="69"/>
    <n v="26.22"/>
  </r>
  <r>
    <s v="Quinte Healthcare "/>
    <s v="Quinte Health - 5 sites"/>
    <s v="Large Community"/>
    <s v="LHIN10"/>
    <x v="8"/>
    <n v="2020"/>
    <x v="1"/>
    <x v="16"/>
    <n v="38"/>
    <x v="36"/>
    <n v="100"/>
    <n v="38"/>
  </r>
  <r>
    <s v="Quinte Healthcare "/>
    <s v="Quinte Health - 5 sites"/>
    <s v="Large Community"/>
    <s v="LHIN10"/>
    <x v="8"/>
    <n v="2020"/>
    <x v="1"/>
    <x v="16"/>
    <n v="38"/>
    <x v="13"/>
    <n v="0"/>
    <n v="0"/>
  </r>
  <r>
    <s v="Quinte Healthcare "/>
    <s v="Quinte Health - 5 sites"/>
    <s v="Large Community"/>
    <s v="LHIN10"/>
    <x v="8"/>
    <n v="2020"/>
    <x v="1"/>
    <x v="16"/>
    <n v="38"/>
    <x v="24"/>
    <n v="100"/>
    <n v="38"/>
  </r>
  <r>
    <s v="Quinte Healthcare "/>
    <s v="Quinte Health - 5 sites"/>
    <s v="Large Community"/>
    <s v="LHIN10"/>
    <x v="8"/>
    <n v="2020"/>
    <x v="1"/>
    <x v="16"/>
    <n v="38"/>
    <x v="19"/>
    <n v="42"/>
    <n v="15.96"/>
  </r>
  <r>
    <s v="Quinte Healthcare "/>
    <s v="Quinte Health - 5 sites"/>
    <s v="Large Community"/>
    <s v="LHIN10"/>
    <x v="8"/>
    <n v="2020"/>
    <x v="1"/>
    <x v="7"/>
    <n v="374"/>
    <x v="16"/>
    <n v="29"/>
    <n v="108.46"/>
  </r>
  <r>
    <s v="Quinte Healthcare "/>
    <s v="Quinte Health - 5 sites"/>
    <s v="Large Community"/>
    <s v="LHIN10"/>
    <x v="8"/>
    <n v="2020"/>
    <x v="1"/>
    <x v="7"/>
    <n v="374"/>
    <x v="7"/>
    <n v="29"/>
    <n v="108.46"/>
  </r>
  <r>
    <s v="Quinte Healthcare "/>
    <s v="Quinte Health - 5 sites"/>
    <s v="Large Community"/>
    <s v="LHIN10"/>
    <x v="8"/>
    <n v="2020"/>
    <x v="1"/>
    <x v="7"/>
    <n v="374"/>
    <x v="12"/>
    <n v="100"/>
    <n v="374"/>
  </r>
  <r>
    <s v="Quinte Healthcare "/>
    <s v="Quinte Health - 5 sites"/>
    <s v="Large Community"/>
    <s v="LHIN10"/>
    <x v="8"/>
    <n v="2020"/>
    <x v="1"/>
    <x v="7"/>
    <n v="374"/>
    <x v="9"/>
    <n v="100"/>
    <n v="374"/>
  </r>
  <r>
    <s v="Quinte Healthcare "/>
    <s v="Quinte Health - 5 sites"/>
    <s v="Large Community"/>
    <s v="LHIN10"/>
    <x v="8"/>
    <n v="2020"/>
    <x v="1"/>
    <x v="7"/>
    <n v="374"/>
    <x v="32"/>
    <n v="100"/>
    <n v="374"/>
  </r>
  <r>
    <s v="Quinte Healthcare "/>
    <s v="Quinte Health - 5 sites"/>
    <s v="Large Community"/>
    <s v="LHIN10"/>
    <x v="8"/>
    <n v="2020"/>
    <x v="1"/>
    <x v="7"/>
    <n v="374"/>
    <x v="0"/>
    <n v="91"/>
    <n v="340.34"/>
  </r>
  <r>
    <s v="Quinte Healthcare "/>
    <s v="Quinte Health - 5 sites"/>
    <s v="Large Community"/>
    <s v="LHIN10"/>
    <x v="8"/>
    <n v="2020"/>
    <x v="1"/>
    <x v="7"/>
    <n v="374"/>
    <x v="20"/>
    <n v="91"/>
    <n v="340.34"/>
  </r>
  <r>
    <s v="Quinte Healthcare "/>
    <s v="Quinte Health - 5 sites"/>
    <s v="Large Community"/>
    <s v="LHIN10"/>
    <x v="8"/>
    <n v="2020"/>
    <x v="1"/>
    <x v="7"/>
    <n v="374"/>
    <x v="15"/>
    <n v="77"/>
    <n v="287.98"/>
  </r>
  <r>
    <s v="Quinte Healthcare "/>
    <s v="Quinte Health - 5 sites"/>
    <s v="Large Community"/>
    <s v="LHIN10"/>
    <x v="8"/>
    <n v="2020"/>
    <x v="1"/>
    <x v="7"/>
    <n v="374"/>
    <x v="14"/>
    <n v="80"/>
    <n v="299.2"/>
  </r>
  <r>
    <s v="Quinte Healthcare "/>
    <s v="Quinte Health - 5 sites"/>
    <s v="Large Community"/>
    <s v="LHIN10"/>
    <x v="8"/>
    <n v="2020"/>
    <x v="1"/>
    <x v="7"/>
    <n v="374"/>
    <x v="5"/>
    <n v="98"/>
    <n v="366.52"/>
  </r>
  <r>
    <s v="Quinte Healthcare "/>
    <s v="Quinte Health - 5 sites"/>
    <s v="Large Community"/>
    <s v="LHIN10"/>
    <x v="8"/>
    <n v="2020"/>
    <x v="1"/>
    <x v="7"/>
    <n v="374"/>
    <x v="13"/>
    <n v="100"/>
    <n v="374"/>
  </r>
  <r>
    <s v="Quinte Healthcare "/>
    <s v="Quinte Health - 5 sites"/>
    <s v="Large Community"/>
    <s v="LHIN10"/>
    <x v="8"/>
    <n v="2020"/>
    <x v="1"/>
    <x v="7"/>
    <n v="374"/>
    <x v="19"/>
    <n v="100"/>
    <n v="374"/>
  </r>
  <r>
    <s v="Quinte Healthcare "/>
    <s v="Quinte Health - 5 sites"/>
    <s v="Large Community"/>
    <s v="LHIN10"/>
    <x v="8"/>
    <n v="2020"/>
    <x v="1"/>
    <x v="7"/>
    <n v="187"/>
    <x v="16"/>
    <n v="0"/>
    <n v="0"/>
  </r>
  <r>
    <s v="Quinte Healthcare "/>
    <s v="Quinte Health - 5 sites"/>
    <s v="Large Community"/>
    <s v="LHIN10"/>
    <x v="8"/>
    <n v="2020"/>
    <x v="1"/>
    <x v="7"/>
    <n v="187"/>
    <x v="7"/>
    <n v="0"/>
    <n v="0"/>
  </r>
  <r>
    <s v="Quinte Healthcare "/>
    <s v="Quinte Health - 5 sites"/>
    <s v="Large Community"/>
    <s v="LHIN10"/>
    <x v="8"/>
    <n v="2020"/>
    <x v="1"/>
    <x v="7"/>
    <n v="187"/>
    <x v="12"/>
    <n v="0"/>
    <n v="0"/>
  </r>
  <r>
    <s v="Quinte Healthcare "/>
    <s v="Quinte Health - 5 sites"/>
    <s v="Large Community"/>
    <s v="LHIN10"/>
    <x v="8"/>
    <n v="2020"/>
    <x v="1"/>
    <x v="7"/>
    <n v="187"/>
    <x v="9"/>
    <n v="0"/>
    <n v="0"/>
  </r>
  <r>
    <s v="Quinte Healthcare "/>
    <s v="Quinte Health - 5 sites"/>
    <s v="Large Community"/>
    <s v="LHIN10"/>
    <x v="8"/>
    <n v="2020"/>
    <x v="1"/>
    <x v="7"/>
    <n v="187"/>
    <x v="32"/>
    <n v="0"/>
    <n v="0"/>
  </r>
  <r>
    <s v="Quinte Healthcare "/>
    <s v="Quinte Health - 5 sites"/>
    <s v="Large Community"/>
    <s v="LHIN10"/>
    <x v="8"/>
    <n v="2020"/>
    <x v="1"/>
    <x v="7"/>
    <n v="187"/>
    <x v="0"/>
    <n v="10"/>
    <n v="18.7"/>
  </r>
  <r>
    <s v="Quinte Healthcare "/>
    <s v="Quinte Health - 5 sites"/>
    <s v="Large Community"/>
    <s v="LHIN10"/>
    <x v="8"/>
    <n v="2020"/>
    <x v="1"/>
    <x v="7"/>
    <n v="187"/>
    <x v="20"/>
    <n v="12"/>
    <n v="22.44"/>
  </r>
  <r>
    <s v="Quinte Healthcare "/>
    <s v="Quinte Health - 5 sites"/>
    <s v="Large Community"/>
    <s v="LHIN10"/>
    <x v="8"/>
    <n v="2020"/>
    <x v="1"/>
    <x v="7"/>
    <n v="187"/>
    <x v="15"/>
    <n v="13"/>
    <n v="24.31"/>
  </r>
  <r>
    <s v="Quinte Healthcare "/>
    <s v="Quinte Health - 5 sites"/>
    <s v="Large Community"/>
    <s v="LHIN10"/>
    <x v="8"/>
    <n v="2020"/>
    <x v="1"/>
    <x v="7"/>
    <n v="187"/>
    <x v="14"/>
    <n v="28"/>
    <n v="52.36"/>
  </r>
  <r>
    <s v="Quinte Healthcare "/>
    <s v="Quinte Health - 5 sites"/>
    <s v="Large Community"/>
    <s v="LHIN10"/>
    <x v="8"/>
    <n v="2020"/>
    <x v="1"/>
    <x v="7"/>
    <n v="187"/>
    <x v="5"/>
    <n v="100"/>
    <n v="187"/>
  </r>
  <r>
    <s v="Quinte Healthcare "/>
    <s v="Quinte Health - 5 sites"/>
    <s v="Large Community"/>
    <s v="LHIN10"/>
    <x v="8"/>
    <n v="2020"/>
    <x v="1"/>
    <x v="7"/>
    <n v="187"/>
    <x v="13"/>
    <n v="100"/>
    <n v="187"/>
  </r>
  <r>
    <s v="Quinte Healthcare "/>
    <s v="Quinte Health - 5 sites"/>
    <s v="Large Community"/>
    <s v="LHIN10"/>
    <x v="8"/>
    <n v="2020"/>
    <x v="1"/>
    <x v="7"/>
    <n v="187"/>
    <x v="19"/>
    <n v="100"/>
    <n v="187"/>
  </r>
  <r>
    <s v="Quinte Healthcare "/>
    <s v="Quinte Health - 5 sites"/>
    <s v="Large Community"/>
    <s v="LHIN10"/>
    <x v="8"/>
    <n v="2020"/>
    <x v="1"/>
    <x v="5"/>
    <n v="249"/>
    <x v="16"/>
    <n v="15"/>
    <n v="37.35"/>
  </r>
  <r>
    <s v="Quinte Healthcare "/>
    <s v="Quinte Health - 5 sites"/>
    <s v="Large Community"/>
    <s v="LHIN10"/>
    <x v="8"/>
    <n v="2020"/>
    <x v="1"/>
    <x v="5"/>
    <n v="249"/>
    <x v="7"/>
    <n v="15"/>
    <n v="37.35"/>
  </r>
  <r>
    <s v="Quinte Healthcare "/>
    <s v="Quinte Health - 5 sites"/>
    <s v="Large Community"/>
    <s v="LHIN10"/>
    <x v="8"/>
    <n v="2020"/>
    <x v="1"/>
    <x v="5"/>
    <n v="249"/>
    <x v="12"/>
    <n v="43"/>
    <n v="107.07"/>
  </r>
  <r>
    <s v="Quinte Healthcare "/>
    <s v="Quinte Health - 5 sites"/>
    <s v="Large Community"/>
    <s v="LHIN10"/>
    <x v="8"/>
    <n v="2020"/>
    <x v="1"/>
    <x v="5"/>
    <n v="249"/>
    <x v="9"/>
    <n v="43"/>
    <n v="107.07"/>
  </r>
  <r>
    <s v="Quinte Healthcare "/>
    <s v="Quinte Health - 5 sites"/>
    <s v="Large Community"/>
    <s v="LHIN10"/>
    <x v="8"/>
    <n v="2020"/>
    <x v="1"/>
    <x v="5"/>
    <n v="249"/>
    <x v="32"/>
    <n v="4"/>
    <n v="9.9600000000000009"/>
  </r>
  <r>
    <s v="Quinte Healthcare "/>
    <s v="Quinte Health - 5 sites"/>
    <s v="Large Community"/>
    <s v="LHIN10"/>
    <x v="8"/>
    <n v="2020"/>
    <x v="1"/>
    <x v="5"/>
    <n v="249"/>
    <x v="0"/>
    <n v="71"/>
    <n v="176.79"/>
  </r>
  <r>
    <s v="Quinte Healthcare "/>
    <s v="Quinte Health - 5 sites"/>
    <s v="Large Community"/>
    <s v="LHIN10"/>
    <x v="8"/>
    <n v="2020"/>
    <x v="1"/>
    <x v="5"/>
    <n v="249"/>
    <x v="20"/>
    <n v="54"/>
    <n v="134.46"/>
  </r>
  <r>
    <s v="Quinte Healthcare "/>
    <s v="Quinte Health - 5 sites"/>
    <s v="Large Community"/>
    <s v="LHIN10"/>
    <x v="8"/>
    <n v="2020"/>
    <x v="1"/>
    <x v="5"/>
    <n v="249"/>
    <x v="15"/>
    <n v="43"/>
    <n v="107.07"/>
  </r>
  <r>
    <s v="Quinte Healthcare "/>
    <s v="Quinte Health - 5 sites"/>
    <s v="Large Community"/>
    <s v="LHIN10"/>
    <x v="8"/>
    <n v="2020"/>
    <x v="1"/>
    <x v="5"/>
    <n v="249"/>
    <x v="14"/>
    <n v="64"/>
    <n v="159.36000000000001"/>
  </r>
  <r>
    <s v="Quinte Healthcare "/>
    <s v="Quinte Health - 5 sites"/>
    <s v="Large Community"/>
    <s v="LHIN10"/>
    <x v="8"/>
    <n v="2020"/>
    <x v="1"/>
    <x v="5"/>
    <n v="249"/>
    <x v="5"/>
    <n v="67"/>
    <n v="166.83"/>
  </r>
  <r>
    <s v="Quinte Healthcare "/>
    <s v="Quinte Health - 5 sites"/>
    <s v="Large Community"/>
    <s v="LHIN10"/>
    <x v="8"/>
    <n v="2020"/>
    <x v="1"/>
    <x v="5"/>
    <n v="249"/>
    <x v="13"/>
    <n v="100"/>
    <n v="249"/>
  </r>
  <r>
    <s v="Quinte Healthcare "/>
    <s v="Quinte Health - 5 sites"/>
    <s v="Large Community"/>
    <s v="LHIN10"/>
    <x v="8"/>
    <n v="2020"/>
    <x v="1"/>
    <x v="5"/>
    <n v="249"/>
    <x v="19"/>
    <n v="98"/>
    <n v="244.02"/>
  </r>
  <r>
    <s v="Quinte Healthcare "/>
    <s v="Quinte Health - 5 sites"/>
    <s v="Large Community"/>
    <s v="LHIN10"/>
    <x v="8"/>
    <n v="2020"/>
    <x v="1"/>
    <x v="8"/>
    <n v="17"/>
    <x v="16"/>
    <n v="100"/>
    <n v="17"/>
  </r>
  <r>
    <s v="Quinte Healthcare "/>
    <s v="Quinte Health - 5 sites"/>
    <s v="Large Community"/>
    <s v="LHIN10"/>
    <x v="8"/>
    <n v="2020"/>
    <x v="1"/>
    <x v="8"/>
    <n v="17"/>
    <x v="7"/>
    <n v="100"/>
    <n v="17"/>
  </r>
  <r>
    <s v="Quinte Healthcare "/>
    <s v="Quinte Health - 5 sites"/>
    <s v="Large Community"/>
    <s v="LHIN10"/>
    <x v="8"/>
    <n v="2020"/>
    <x v="1"/>
    <x v="8"/>
    <n v="17"/>
    <x v="20"/>
    <n v="100"/>
    <n v="17"/>
  </r>
  <r>
    <s v="Quinte Healthcare "/>
    <s v="Quinte Health - 5 sites"/>
    <s v="Large Community"/>
    <s v="LHIN10"/>
    <x v="8"/>
    <n v="2020"/>
    <x v="1"/>
    <x v="8"/>
    <n v="17"/>
    <x v="15"/>
    <n v="59"/>
    <n v="10.029999999999999"/>
  </r>
  <r>
    <s v="Quinte Healthcare "/>
    <s v="Quinte Health - 5 sites"/>
    <s v="Large Community"/>
    <s v="LHIN10"/>
    <x v="8"/>
    <n v="2020"/>
    <x v="1"/>
    <x v="8"/>
    <n v="17"/>
    <x v="14"/>
    <n v="65"/>
    <n v="11.05"/>
  </r>
  <r>
    <s v="Muskoka Algonquin Healthcare"/>
    <s v="Muskoka Algonquin Healthcare"/>
    <s v="Large Community"/>
    <s v="LHIN12"/>
    <x v="3"/>
    <n v="2019"/>
    <x v="1"/>
    <x v="7"/>
    <n v="311"/>
    <x v="12"/>
    <n v="100"/>
    <n v="311"/>
  </r>
  <r>
    <s v="Muskoka Algonquin Healthcare"/>
    <s v="Muskoka Algonquin Healthcare"/>
    <s v="Large Community"/>
    <s v="LHIN12"/>
    <x v="3"/>
    <n v="2019"/>
    <x v="1"/>
    <x v="7"/>
    <n v="311"/>
    <x v="9"/>
    <n v="100"/>
    <n v="311"/>
  </r>
  <r>
    <s v="Muskoka Algonquin Healthcare"/>
    <s v="Muskoka Algonquin Healthcare"/>
    <s v="Large Community"/>
    <s v="LHIN12"/>
    <x v="3"/>
    <n v="2019"/>
    <x v="1"/>
    <x v="7"/>
    <n v="311"/>
    <x v="1"/>
    <n v="100"/>
    <n v="311"/>
  </r>
  <r>
    <s v="Muskoka Algonquin Healthcare"/>
    <s v="Muskoka Algonquin Healthcare"/>
    <s v="Large Community"/>
    <s v="LHIN12"/>
    <x v="3"/>
    <n v="2019"/>
    <x v="1"/>
    <x v="7"/>
    <n v="311"/>
    <x v="14"/>
    <n v="82"/>
    <n v="255.02"/>
  </r>
  <r>
    <s v="Muskoka Algonquin Healthcare"/>
    <s v="Muskoka Algonquin Healthcare"/>
    <s v="Large Community"/>
    <s v="LHIN12"/>
    <x v="3"/>
    <n v="2019"/>
    <x v="1"/>
    <x v="7"/>
    <n v="311"/>
    <x v="15"/>
    <n v="80"/>
    <n v="248.8"/>
  </r>
  <r>
    <s v="Muskoka Algonquin Healthcare"/>
    <s v="Muskoka Algonquin Healthcare"/>
    <s v="Large Community"/>
    <s v="LHIN12"/>
    <x v="3"/>
    <n v="2019"/>
    <x v="1"/>
    <x v="7"/>
    <n v="311"/>
    <x v="19"/>
    <n v="99"/>
    <n v="307.89"/>
  </r>
  <r>
    <s v="Muskoka Algonquin Healthcare"/>
    <s v="Muskoka Algonquin Healthcare"/>
    <s v="Large Community"/>
    <s v="LHIN12"/>
    <x v="3"/>
    <n v="2019"/>
    <x v="1"/>
    <x v="7"/>
    <n v="311"/>
    <x v="0"/>
    <n v="93"/>
    <n v="289.23"/>
  </r>
  <r>
    <s v="Muskoka Algonquin Healthcare"/>
    <s v="Muskoka Algonquin Healthcare"/>
    <s v="Large Community"/>
    <s v="LHIN12"/>
    <x v="3"/>
    <n v="2019"/>
    <x v="1"/>
    <x v="7"/>
    <n v="311"/>
    <x v="20"/>
    <n v="94"/>
    <n v="292.33999999999997"/>
  </r>
  <r>
    <s v="Muskoka Algonquin Healthcare"/>
    <s v="Muskoka Algonquin Healthcare"/>
    <s v="Large Community"/>
    <s v="LHIN12"/>
    <x v="3"/>
    <n v="2019"/>
    <x v="1"/>
    <x v="7"/>
    <n v="311"/>
    <x v="21"/>
    <n v="94"/>
    <n v="292.33999999999997"/>
  </r>
  <r>
    <s v="Muskoka Algonquin Healthcare"/>
    <s v="Muskoka Algonquin Healthcare"/>
    <s v="Large Community"/>
    <s v="LHIN12"/>
    <x v="3"/>
    <n v="2019"/>
    <x v="1"/>
    <x v="7"/>
    <n v="311"/>
    <x v="5"/>
    <n v="98"/>
    <n v="304.77999999999997"/>
  </r>
  <r>
    <s v="Muskoka Algonquin Healthcare"/>
    <s v="Muskoka Algonquin Healthcare"/>
    <s v="Large Community"/>
    <s v="LHIN12"/>
    <x v="3"/>
    <n v="2019"/>
    <x v="1"/>
    <x v="7"/>
    <n v="311"/>
    <x v="13"/>
    <n v="100"/>
    <n v="311"/>
  </r>
  <r>
    <s v="Muskoka Algonquin Healthcare"/>
    <s v="Muskoka Algonquin Healthcare"/>
    <s v="Large Community"/>
    <s v="LHIN12"/>
    <x v="3"/>
    <n v="2019"/>
    <x v="1"/>
    <x v="7"/>
    <n v="311"/>
    <x v="24"/>
    <n v="100"/>
    <n v="311"/>
  </r>
  <r>
    <s v="Muskoka Algonquin Healthcare"/>
    <s v="Muskoka Algonquin Healthcare"/>
    <s v="Large Community"/>
    <s v="LHIN12"/>
    <x v="3"/>
    <n v="2019"/>
    <x v="1"/>
    <x v="7"/>
    <n v="124"/>
    <x v="12"/>
    <n v="0"/>
    <n v="0"/>
  </r>
  <r>
    <s v="Muskoka Algonquin Healthcare"/>
    <s v="Muskoka Algonquin Healthcare"/>
    <s v="Large Community"/>
    <s v="LHIN12"/>
    <x v="3"/>
    <n v="2019"/>
    <x v="1"/>
    <x v="7"/>
    <n v="124"/>
    <x v="9"/>
    <n v="0"/>
    <n v="0"/>
  </r>
  <r>
    <s v="Muskoka Algonquin Healthcare"/>
    <s v="Muskoka Algonquin Healthcare"/>
    <s v="Large Community"/>
    <s v="LHIN12"/>
    <x v="3"/>
    <n v="2019"/>
    <x v="1"/>
    <x v="7"/>
    <n v="124"/>
    <x v="1"/>
    <n v="0"/>
    <n v="0"/>
  </r>
  <r>
    <s v="Muskoka Algonquin Healthcare"/>
    <s v="Muskoka Algonquin Healthcare"/>
    <s v="Large Community"/>
    <s v="LHIN12"/>
    <x v="3"/>
    <n v="2019"/>
    <x v="1"/>
    <x v="7"/>
    <n v="124"/>
    <x v="14"/>
    <n v="30"/>
    <n v="37.200000000000003"/>
  </r>
  <r>
    <s v="Muskoka Algonquin Healthcare"/>
    <s v="Muskoka Algonquin Healthcare"/>
    <s v="Large Community"/>
    <s v="LHIN12"/>
    <x v="3"/>
    <n v="2019"/>
    <x v="1"/>
    <x v="7"/>
    <n v="124"/>
    <x v="15"/>
    <n v="7"/>
    <n v="8.68"/>
  </r>
  <r>
    <s v="Muskoka Algonquin Healthcare"/>
    <s v="Muskoka Algonquin Healthcare"/>
    <s v="Large Community"/>
    <s v="LHIN12"/>
    <x v="3"/>
    <n v="2019"/>
    <x v="1"/>
    <x v="7"/>
    <n v="124"/>
    <x v="19"/>
    <n v="100"/>
    <n v="124"/>
  </r>
  <r>
    <s v="Muskoka Algonquin Healthcare"/>
    <s v="Muskoka Algonquin Healthcare"/>
    <s v="Large Community"/>
    <s v="LHIN12"/>
    <x v="3"/>
    <n v="2019"/>
    <x v="1"/>
    <x v="7"/>
    <n v="124"/>
    <x v="0"/>
    <n v="14"/>
    <n v="17.36"/>
  </r>
  <r>
    <s v="Muskoka Algonquin Healthcare"/>
    <s v="Muskoka Algonquin Healthcare"/>
    <s v="Large Community"/>
    <s v="LHIN12"/>
    <x v="3"/>
    <n v="2019"/>
    <x v="1"/>
    <x v="7"/>
    <n v="124"/>
    <x v="20"/>
    <n v="14"/>
    <n v="17.36"/>
  </r>
  <r>
    <s v="Muskoka Algonquin Healthcare"/>
    <s v="Muskoka Algonquin Healthcare"/>
    <s v="Large Community"/>
    <s v="LHIN12"/>
    <x v="3"/>
    <n v="2019"/>
    <x v="1"/>
    <x v="7"/>
    <n v="124"/>
    <x v="21"/>
    <n v="93"/>
    <n v="115.32"/>
  </r>
  <r>
    <s v="Muskoka Algonquin Healthcare"/>
    <s v="Muskoka Algonquin Healthcare"/>
    <s v="Large Community"/>
    <s v="LHIN12"/>
    <x v="3"/>
    <n v="2019"/>
    <x v="1"/>
    <x v="7"/>
    <n v="124"/>
    <x v="5"/>
    <n v="99"/>
    <n v="122.76"/>
  </r>
  <r>
    <s v="Muskoka Algonquin Healthcare"/>
    <s v="Muskoka Algonquin Healthcare"/>
    <s v="Large Community"/>
    <s v="LHIN12"/>
    <x v="3"/>
    <n v="2019"/>
    <x v="1"/>
    <x v="7"/>
    <n v="124"/>
    <x v="13"/>
    <n v="100"/>
    <n v="124"/>
  </r>
  <r>
    <s v="Muskoka Algonquin Healthcare"/>
    <s v="Muskoka Algonquin Healthcare"/>
    <s v="Large Community"/>
    <s v="LHIN12"/>
    <x v="3"/>
    <n v="2019"/>
    <x v="1"/>
    <x v="7"/>
    <n v="124"/>
    <x v="24"/>
    <n v="100"/>
    <n v="124"/>
  </r>
  <r>
    <s v="Muskoka Algonquin Healthcare"/>
    <s v="Muskoka Algonquin Healthcare"/>
    <s v="Large Community"/>
    <s v="LHIN12"/>
    <x v="3"/>
    <n v="2019"/>
    <x v="1"/>
    <x v="5"/>
    <n v="9"/>
    <x v="12"/>
    <n v="56"/>
    <n v="5.04"/>
  </r>
  <r>
    <s v="Muskoka Algonquin Healthcare"/>
    <s v="Muskoka Algonquin Healthcare"/>
    <s v="Large Community"/>
    <s v="LHIN12"/>
    <x v="3"/>
    <n v="2019"/>
    <x v="1"/>
    <x v="5"/>
    <n v="9"/>
    <x v="14"/>
    <n v="75"/>
    <n v="6.75"/>
  </r>
  <r>
    <s v="Muskoka Algonquin Healthcare"/>
    <s v="Muskoka Algonquin Healthcare"/>
    <s v="Large Community"/>
    <s v="LHIN12"/>
    <x v="3"/>
    <n v="2019"/>
    <x v="1"/>
    <x v="5"/>
    <n v="9"/>
    <x v="15"/>
    <n v="35"/>
    <n v="3.15"/>
  </r>
  <r>
    <s v="Muskoka Algonquin Healthcare"/>
    <s v="Muskoka Algonquin Healthcare"/>
    <s v="Large Community"/>
    <s v="LHIN12"/>
    <x v="3"/>
    <n v="2019"/>
    <x v="1"/>
    <x v="5"/>
    <n v="9"/>
    <x v="19"/>
    <n v="100"/>
    <n v="9"/>
  </r>
  <r>
    <s v="Muskoka Algonquin Healthcare"/>
    <s v="Muskoka Algonquin Healthcare"/>
    <s v="Large Community"/>
    <s v="LHIN12"/>
    <x v="3"/>
    <n v="2019"/>
    <x v="1"/>
    <x v="5"/>
    <n v="9"/>
    <x v="0"/>
    <n v="56"/>
    <n v="5.04"/>
  </r>
  <r>
    <s v="Muskoka Algonquin Healthcare"/>
    <s v="Muskoka Algonquin Healthcare"/>
    <s v="Large Community"/>
    <s v="LHIN12"/>
    <x v="3"/>
    <n v="2019"/>
    <x v="1"/>
    <x v="5"/>
    <n v="9"/>
    <x v="20"/>
    <n v="56"/>
    <n v="5.04"/>
  </r>
  <r>
    <s v="Muskoka Algonquin Healthcare"/>
    <s v="Muskoka Algonquin Healthcare"/>
    <s v="Large Community"/>
    <s v="LHIN12"/>
    <x v="3"/>
    <n v="2019"/>
    <x v="1"/>
    <x v="5"/>
    <n v="9"/>
    <x v="21"/>
    <n v="78"/>
    <n v="7.02"/>
  </r>
  <r>
    <s v="Muskoka Algonquin Healthcare"/>
    <s v="Muskoka Algonquin Healthcare"/>
    <s v="Large Community"/>
    <s v="LHIN12"/>
    <x v="3"/>
    <n v="2019"/>
    <x v="1"/>
    <x v="5"/>
    <n v="9"/>
    <x v="5"/>
    <n v="78"/>
    <n v="7.02"/>
  </r>
  <r>
    <s v="Muskoka Algonquin Healthcare"/>
    <s v="Muskoka Algonquin Healthcare"/>
    <s v="Large Community"/>
    <s v="LHIN12"/>
    <x v="3"/>
    <n v="2019"/>
    <x v="1"/>
    <x v="5"/>
    <n v="9"/>
    <x v="13"/>
    <n v="100"/>
    <n v="9"/>
  </r>
  <r>
    <s v="Muskoka Algonquin Healthcare"/>
    <s v="Muskoka Algonquin Healthcare"/>
    <s v="Large Community"/>
    <s v="LHIN12"/>
    <x v="3"/>
    <n v="2019"/>
    <x v="1"/>
    <x v="5"/>
    <n v="9"/>
    <x v="24"/>
    <n v="100"/>
    <n v="9"/>
  </r>
  <r>
    <s v="Muskoka Algonquin Healthcare"/>
    <s v="Muskoka Algonquin Healthcare"/>
    <s v="Large Community"/>
    <s v="LHIN12"/>
    <x v="3"/>
    <n v="2019"/>
    <x v="1"/>
    <x v="6"/>
    <n v="239"/>
    <x v="16"/>
    <n v="100"/>
    <n v="239"/>
  </r>
  <r>
    <s v="Muskoka Algonquin Healthcare"/>
    <s v="Muskoka Algonquin Healthcare"/>
    <s v="Large Community"/>
    <s v="LHIN12"/>
    <x v="3"/>
    <n v="2019"/>
    <x v="1"/>
    <x v="6"/>
    <n v="239"/>
    <x v="7"/>
    <n v="100"/>
    <n v="239"/>
  </r>
  <r>
    <s v="Muskoka Algonquin Healthcare"/>
    <s v="Muskoka Algonquin Healthcare"/>
    <s v="Large Community"/>
    <s v="LHIN12"/>
    <x v="3"/>
    <n v="2019"/>
    <x v="1"/>
    <x v="6"/>
    <n v="239"/>
    <x v="19"/>
    <n v="100"/>
    <n v="239"/>
  </r>
  <r>
    <s v="Muskoka Algonquin Healthcare"/>
    <s v="Muskoka Algonquin Healthcare"/>
    <s v="Large Community"/>
    <s v="LHIN12"/>
    <x v="3"/>
    <n v="2019"/>
    <x v="1"/>
    <x v="6"/>
    <n v="239"/>
    <x v="0"/>
    <n v="73"/>
    <n v="174.47"/>
  </r>
  <r>
    <s v="Muskoka Algonquin Healthcare"/>
    <s v="Muskoka Algonquin Healthcare"/>
    <s v="Large Community"/>
    <s v="LHIN12"/>
    <x v="3"/>
    <n v="2019"/>
    <x v="1"/>
    <x v="6"/>
    <n v="239"/>
    <x v="20"/>
    <n v="76"/>
    <n v="181.64"/>
  </r>
  <r>
    <s v="Muskoka Algonquin Healthcare"/>
    <s v="Muskoka Algonquin Healthcare"/>
    <s v="Large Community"/>
    <s v="LHIN12"/>
    <x v="3"/>
    <n v="2019"/>
    <x v="1"/>
    <x v="6"/>
    <n v="239"/>
    <x v="13"/>
    <n v="100"/>
    <n v="239"/>
  </r>
  <r>
    <s v="Muskoka Algonquin Healthcare"/>
    <s v="Muskoka Algonquin Healthcare"/>
    <s v="Large Community"/>
    <s v="LHIN12"/>
    <x v="3"/>
    <n v="2019"/>
    <x v="1"/>
    <x v="6"/>
    <n v="239"/>
    <x v="24"/>
    <n v="95"/>
    <n v="227.05"/>
  </r>
  <r>
    <s v="Muskoka Algonquin Healthcare"/>
    <s v="Muskoka Algonquin Healthcare"/>
    <s v="Large Community"/>
    <s v="LHIN12"/>
    <x v="3"/>
    <n v="2019"/>
    <x v="1"/>
    <x v="16"/>
    <n v="32"/>
    <x v="16"/>
    <n v="0"/>
    <n v="0"/>
  </r>
  <r>
    <s v="Muskoka Algonquin Healthcare"/>
    <s v="Muskoka Algonquin Healthcare"/>
    <s v="Large Community"/>
    <s v="LHIN12"/>
    <x v="3"/>
    <n v="2019"/>
    <x v="1"/>
    <x v="16"/>
    <n v="32"/>
    <x v="7"/>
    <n v="0"/>
    <n v="0"/>
  </r>
  <r>
    <s v="Muskoka Algonquin Healthcare"/>
    <s v="Muskoka Algonquin Healthcare"/>
    <s v="Large Community"/>
    <s v="LHIN12"/>
    <x v="3"/>
    <n v="2019"/>
    <x v="1"/>
    <x v="16"/>
    <n v="32"/>
    <x v="19"/>
    <n v="31"/>
    <n v="9.92"/>
  </r>
  <r>
    <s v="Muskoka Algonquin Healthcare"/>
    <s v="Muskoka Algonquin Healthcare"/>
    <s v="Large Community"/>
    <s v="LHIN12"/>
    <x v="3"/>
    <n v="2019"/>
    <x v="1"/>
    <x v="16"/>
    <n v="32"/>
    <x v="0"/>
    <n v="19"/>
    <n v="6.08"/>
  </r>
  <r>
    <s v="Muskoka Algonquin Healthcare"/>
    <s v="Muskoka Algonquin Healthcare"/>
    <s v="Large Community"/>
    <s v="LHIN12"/>
    <x v="3"/>
    <n v="2019"/>
    <x v="1"/>
    <x v="16"/>
    <n v="32"/>
    <x v="20"/>
    <n v="19"/>
    <n v="6.08"/>
  </r>
  <r>
    <s v="Muskoka Algonquin Healthcare"/>
    <s v="Muskoka Algonquin Healthcare"/>
    <s v="Large Community"/>
    <s v="LHIN12"/>
    <x v="3"/>
    <n v="2019"/>
    <x v="1"/>
    <x v="16"/>
    <n v="32"/>
    <x v="13"/>
    <n v="100"/>
    <n v="32"/>
  </r>
  <r>
    <s v="Muskoka Algonquin Healthcare"/>
    <s v="Muskoka Algonquin Healthcare"/>
    <s v="Large Community"/>
    <s v="LHIN12"/>
    <x v="3"/>
    <n v="2019"/>
    <x v="1"/>
    <x v="16"/>
    <n v="32"/>
    <x v="24"/>
    <n v="94"/>
    <n v="30.08"/>
  </r>
  <r>
    <s v="Muskoka Algonquin Healthcare"/>
    <s v="Muskoka Algonquin Healthcare"/>
    <s v="Large Community"/>
    <s v="LHIN12"/>
    <x v="3"/>
    <n v="2019"/>
    <x v="1"/>
    <x v="16"/>
    <n v="7"/>
    <x v="16"/>
    <n v="0"/>
    <n v="0"/>
  </r>
  <r>
    <s v="Muskoka Algonquin Healthcare"/>
    <s v="Muskoka Algonquin Healthcare"/>
    <s v="Large Community"/>
    <s v="LHIN12"/>
    <x v="3"/>
    <n v="2019"/>
    <x v="1"/>
    <x v="16"/>
    <n v="7"/>
    <x v="7"/>
    <n v="0"/>
    <n v="0"/>
  </r>
  <r>
    <s v="Muskoka Algonquin Healthcare"/>
    <s v="Muskoka Algonquin Healthcare"/>
    <s v="Large Community"/>
    <s v="LHIN12"/>
    <x v="3"/>
    <n v="2019"/>
    <x v="1"/>
    <x v="16"/>
    <n v="7"/>
    <x v="0"/>
    <n v="0"/>
    <n v="0"/>
  </r>
  <r>
    <s v="Muskoka Algonquin Healthcare"/>
    <s v="Muskoka Algonquin Healthcare"/>
    <s v="Large Community"/>
    <s v="LHIN12"/>
    <x v="3"/>
    <n v="2019"/>
    <x v="1"/>
    <x v="16"/>
    <n v="7"/>
    <x v="13"/>
    <n v="0"/>
    <n v="0"/>
  </r>
  <r>
    <s v="Muskoka Algonquin Healthcare"/>
    <s v="Muskoka Algonquin Healthcare"/>
    <s v="Large Community"/>
    <s v="LHIN12"/>
    <x v="3"/>
    <n v="2019"/>
    <x v="1"/>
    <x v="16"/>
    <n v="7"/>
    <x v="24"/>
    <n v="100"/>
    <n v="7"/>
  </r>
  <r>
    <s v="Muskoka Algonquin Healthcare"/>
    <s v="Muskoka Algonquin Healthcare"/>
    <s v="Large Community"/>
    <s v="LHIN12"/>
    <x v="3"/>
    <n v="2019"/>
    <x v="1"/>
    <x v="11"/>
    <n v="18"/>
    <x v="16"/>
    <n v="88"/>
    <n v="15.84"/>
  </r>
  <r>
    <s v="Muskoka Algonquin Healthcare"/>
    <s v="Muskoka Algonquin Healthcare"/>
    <s v="Large Community"/>
    <s v="LHIN12"/>
    <x v="3"/>
    <n v="2019"/>
    <x v="1"/>
    <x v="11"/>
    <n v="18"/>
    <x v="7"/>
    <n v="88"/>
    <n v="15.84"/>
  </r>
  <r>
    <s v="Muskoka Algonquin Healthcare"/>
    <s v="Muskoka Algonquin Healthcare"/>
    <s v="Large Community"/>
    <s v="LHIN12"/>
    <x v="3"/>
    <n v="2019"/>
    <x v="1"/>
    <x v="11"/>
    <n v="18"/>
    <x v="1"/>
    <n v="100"/>
    <n v="18"/>
  </r>
  <r>
    <s v="Muskoka Algonquin Healthcare"/>
    <s v="Muskoka Algonquin Healthcare"/>
    <s v="Large Community"/>
    <s v="LHIN12"/>
    <x v="3"/>
    <n v="2019"/>
    <x v="1"/>
    <x v="11"/>
    <n v="18"/>
    <x v="14"/>
    <n v="89"/>
    <n v="16.02"/>
  </r>
  <r>
    <s v="Muskoka Algonquin Healthcare"/>
    <s v="Muskoka Algonquin Healthcare"/>
    <s v="Large Community"/>
    <s v="LHIN12"/>
    <x v="3"/>
    <n v="2019"/>
    <x v="1"/>
    <x v="11"/>
    <n v="18"/>
    <x v="15"/>
    <n v="67"/>
    <n v="12.06"/>
  </r>
  <r>
    <s v="Muskoka Algonquin Healthcare"/>
    <s v="Muskoka Algonquin Healthcare"/>
    <s v="Large Community"/>
    <s v="LHIN12"/>
    <x v="3"/>
    <n v="2019"/>
    <x v="1"/>
    <x v="11"/>
    <n v="18"/>
    <x v="20"/>
    <n v="100"/>
    <n v="18"/>
  </r>
  <r>
    <s v="Muskoka Algonquin Healthcare"/>
    <s v="Muskoka Algonquin Healthcare"/>
    <s v="Large Community"/>
    <s v="LHIN12"/>
    <x v="3"/>
    <n v="2019"/>
    <x v="1"/>
    <x v="11"/>
    <n v="18"/>
    <x v="5"/>
    <n v="89"/>
    <n v="16.02"/>
  </r>
  <r>
    <s v="Muskoka Algonquin Healthcare"/>
    <s v="Muskoka Algonquin Healthcare"/>
    <s v="Large Community"/>
    <s v="LHIN12"/>
    <x v="3"/>
    <n v="2019"/>
    <x v="1"/>
    <x v="11"/>
    <n v="18"/>
    <x v="13"/>
    <n v="100"/>
    <n v="18"/>
  </r>
  <r>
    <s v="Muskoka Algonquin Healthcare"/>
    <s v="Muskoka Algonquin Healthcare"/>
    <s v="Large Community"/>
    <s v="LHIN12"/>
    <x v="3"/>
    <n v="2019"/>
    <x v="1"/>
    <x v="18"/>
    <n v="32"/>
    <x v="16"/>
    <n v="100"/>
    <n v="32"/>
  </r>
  <r>
    <s v="Muskoka Algonquin Healthcare"/>
    <s v="Muskoka Algonquin Healthcare"/>
    <s v="Large Community"/>
    <s v="LHIN12"/>
    <x v="3"/>
    <n v="2019"/>
    <x v="1"/>
    <x v="18"/>
    <n v="32"/>
    <x v="7"/>
    <n v="100"/>
    <n v="32"/>
  </r>
  <r>
    <s v="Muskoka Algonquin Healthcare"/>
    <s v="Muskoka Algonquin Healthcare"/>
    <s v="Large Community"/>
    <s v="LHIN12"/>
    <x v="3"/>
    <n v="2019"/>
    <x v="1"/>
    <x v="18"/>
    <n v="32"/>
    <x v="9"/>
    <n v="100"/>
    <n v="32"/>
  </r>
  <r>
    <s v="Muskoka Algonquin Healthcare"/>
    <s v="Muskoka Algonquin Healthcare"/>
    <s v="Large Community"/>
    <s v="LHIN12"/>
    <x v="3"/>
    <n v="2019"/>
    <x v="1"/>
    <x v="18"/>
    <n v="32"/>
    <x v="1"/>
    <n v="100"/>
    <n v="32"/>
  </r>
  <r>
    <s v="Muskoka Algonquin Healthcare"/>
    <s v="Muskoka Algonquin Healthcare"/>
    <s v="Large Community"/>
    <s v="LHIN12"/>
    <x v="3"/>
    <n v="2019"/>
    <x v="1"/>
    <x v="18"/>
    <n v="32"/>
    <x v="14"/>
    <n v="94"/>
    <n v="30.08"/>
  </r>
  <r>
    <s v="Muskoka Algonquin Healthcare"/>
    <s v="Muskoka Algonquin Healthcare"/>
    <s v="Large Community"/>
    <s v="LHIN12"/>
    <x v="3"/>
    <n v="2019"/>
    <x v="1"/>
    <x v="18"/>
    <n v="32"/>
    <x v="15"/>
    <n v="94"/>
    <n v="30.08"/>
  </r>
  <r>
    <s v="Muskoka Algonquin Healthcare"/>
    <s v="Muskoka Algonquin Healthcare"/>
    <s v="Large Community"/>
    <s v="LHIN12"/>
    <x v="3"/>
    <n v="2019"/>
    <x v="1"/>
    <x v="18"/>
    <n v="32"/>
    <x v="20"/>
    <n v="100"/>
    <n v="32"/>
  </r>
  <r>
    <s v="Muskoka Algonquin Healthcare"/>
    <s v="Muskoka Algonquin Healthcare"/>
    <s v="Large Community"/>
    <s v="LHIN12"/>
    <x v="3"/>
    <n v="2019"/>
    <x v="1"/>
    <x v="18"/>
    <n v="32"/>
    <x v="13"/>
    <n v="100"/>
    <n v="32"/>
  </r>
  <r>
    <s v="Muskoka Algonquin Healthcare"/>
    <s v="Muskoka Algonquin Healthcare"/>
    <s v="Large Community"/>
    <s v="LHIN12"/>
    <x v="3"/>
    <n v="2019"/>
    <x v="1"/>
    <x v="8"/>
    <n v="34"/>
    <x v="16"/>
    <n v="100"/>
    <n v="34"/>
  </r>
  <r>
    <s v="Muskoka Algonquin Healthcare"/>
    <s v="Muskoka Algonquin Healthcare"/>
    <s v="Large Community"/>
    <s v="LHIN12"/>
    <x v="3"/>
    <n v="2019"/>
    <x v="1"/>
    <x v="8"/>
    <n v="34"/>
    <x v="7"/>
    <n v="100"/>
    <n v="34"/>
  </r>
  <r>
    <s v="Muskoka Algonquin Healthcare"/>
    <s v="Muskoka Algonquin Healthcare"/>
    <s v="Large Community"/>
    <s v="LHIN12"/>
    <x v="3"/>
    <n v="2019"/>
    <x v="1"/>
    <x v="8"/>
    <n v="34"/>
    <x v="9"/>
    <n v="100"/>
    <n v="34"/>
  </r>
  <r>
    <s v="Muskoka Algonquin Healthcare"/>
    <s v="Muskoka Algonquin Healthcare"/>
    <s v="Large Community"/>
    <s v="LHIN12"/>
    <x v="3"/>
    <n v="2019"/>
    <x v="1"/>
    <x v="8"/>
    <n v="34"/>
    <x v="1"/>
    <n v="100"/>
    <n v="34"/>
  </r>
  <r>
    <s v="Muskoka Algonquin Healthcare"/>
    <s v="Muskoka Algonquin Healthcare"/>
    <s v="Large Community"/>
    <s v="LHIN12"/>
    <x v="3"/>
    <n v="2019"/>
    <x v="1"/>
    <x v="8"/>
    <n v="34"/>
    <x v="14"/>
    <n v="71"/>
    <n v="24.14"/>
  </r>
  <r>
    <s v="Muskoka Algonquin Healthcare"/>
    <s v="Muskoka Algonquin Healthcare"/>
    <s v="Large Community"/>
    <s v="LHIN12"/>
    <x v="3"/>
    <n v="2019"/>
    <x v="1"/>
    <x v="8"/>
    <n v="34"/>
    <x v="15"/>
    <n v="58"/>
    <n v="19.72"/>
  </r>
  <r>
    <s v="Muskoka Algonquin Healthcare"/>
    <s v="Muskoka Algonquin Healthcare"/>
    <s v="Large Community"/>
    <s v="LHIN12"/>
    <x v="3"/>
    <n v="2019"/>
    <x v="1"/>
    <x v="8"/>
    <n v="34"/>
    <x v="20"/>
    <n v="87"/>
    <n v="29.58"/>
  </r>
  <r>
    <s v="Muskoka Algonquin Healthcare"/>
    <s v="Muskoka Algonquin Healthcare"/>
    <s v="Large Community"/>
    <s v="LHIN12"/>
    <x v="3"/>
    <n v="2019"/>
    <x v="1"/>
    <x v="8"/>
    <n v="34"/>
    <x v="13"/>
    <n v="100"/>
    <n v="34"/>
  </r>
  <r>
    <s v="Muskoka Algonquin Healthcare"/>
    <s v="Muskoka Algonquin Healthcare"/>
    <s v="Large Community"/>
    <s v="LHIN12"/>
    <x v="3"/>
    <n v="2019"/>
    <x v="1"/>
    <x v="8"/>
    <n v="34"/>
    <x v="24"/>
    <n v="100"/>
    <n v="34"/>
  </r>
  <r>
    <s v="Muskoka Algonquin Healthcare"/>
    <s v="Muskoka Algonquin Healthcare"/>
    <s v="Large Community"/>
    <s v="LHIN12"/>
    <x v="3"/>
    <n v="2019"/>
    <x v="0"/>
    <x v="1"/>
    <n v="772"/>
    <x v="7"/>
    <n v="67"/>
    <n v="517.24"/>
  </r>
  <r>
    <s v="Muskoka Algonquin Healthcare"/>
    <s v="Muskoka Algonquin Healthcare"/>
    <s v="Large Community"/>
    <s v="LHIN12"/>
    <x v="3"/>
    <n v="2019"/>
    <x v="0"/>
    <x v="1"/>
    <n v="772"/>
    <x v="8"/>
    <n v="89"/>
    <n v="687.08"/>
  </r>
  <r>
    <s v="Muskoka Algonquin Healthcare"/>
    <s v="Muskoka Algonquin Healthcare"/>
    <s v="Large Community"/>
    <s v="LHIN12"/>
    <x v="3"/>
    <n v="2019"/>
    <x v="0"/>
    <x v="1"/>
    <n v="772"/>
    <x v="9"/>
    <n v="94"/>
    <n v="725.68"/>
  </r>
  <r>
    <s v="Muskoka Algonquin Healthcare"/>
    <s v="Muskoka Algonquin Healthcare"/>
    <s v="Large Community"/>
    <s v="LHIN12"/>
    <x v="3"/>
    <n v="2019"/>
    <x v="0"/>
    <x v="1"/>
    <n v="772"/>
    <x v="1"/>
    <n v="100"/>
    <n v="772"/>
  </r>
  <r>
    <s v="Muskoka Algonquin Healthcare"/>
    <s v="Muskoka Algonquin Healthcare"/>
    <s v="Large Community"/>
    <s v="LHIN12"/>
    <x v="3"/>
    <n v="2019"/>
    <x v="0"/>
    <x v="1"/>
    <n v="772"/>
    <x v="0"/>
    <n v="83"/>
    <n v="640.76"/>
  </r>
  <r>
    <s v="Muskoka Algonquin Healthcare"/>
    <s v="Muskoka Algonquin Healthcare"/>
    <s v="Large Community"/>
    <s v="LHIN12"/>
    <x v="3"/>
    <n v="2019"/>
    <x v="0"/>
    <x v="1"/>
    <n v="772"/>
    <x v="5"/>
    <n v="84"/>
    <n v="648.48"/>
  </r>
  <r>
    <s v="Muskoka Algonquin Healthcare"/>
    <s v="Muskoka Algonquin Healthcare"/>
    <s v="Large Community"/>
    <s v="LHIN12"/>
    <x v="3"/>
    <n v="2019"/>
    <x v="0"/>
    <x v="1"/>
    <n v="772"/>
    <x v="19"/>
    <n v="97"/>
    <n v="748.84"/>
  </r>
  <r>
    <s v="Muskoka Algonquin Healthcare"/>
    <s v="Muskoka Algonquin Healthcare"/>
    <s v="Large Community"/>
    <s v="LHIN12"/>
    <x v="3"/>
    <n v="2019"/>
    <x v="0"/>
    <x v="1"/>
    <n v="772"/>
    <x v="10"/>
    <n v="98"/>
    <n v="756.56"/>
  </r>
  <r>
    <s v="Muskoka Algonquin Healthcare"/>
    <s v="Muskoka Algonquin Healthcare"/>
    <s v="Large Community"/>
    <s v="LHIN12"/>
    <x v="3"/>
    <n v="2019"/>
    <x v="0"/>
    <x v="1"/>
    <n v="772"/>
    <x v="4"/>
    <n v="100"/>
    <n v="772"/>
  </r>
  <r>
    <s v="Muskoka Algonquin Healthcare"/>
    <s v="Muskoka Algonquin Healthcare"/>
    <s v="Large Community"/>
    <s v="LHIN12"/>
    <x v="3"/>
    <n v="2019"/>
    <x v="0"/>
    <x v="1"/>
    <n v="772"/>
    <x v="3"/>
    <n v="94"/>
    <n v="725.68"/>
  </r>
  <r>
    <s v="Muskoka Algonquin Healthcare"/>
    <s v="Muskoka Algonquin Healthcare"/>
    <s v="Large Community"/>
    <s v="LHIN12"/>
    <x v="3"/>
    <n v="2019"/>
    <x v="0"/>
    <x v="1"/>
    <n v="772"/>
    <x v="6"/>
    <n v="95"/>
    <n v="733.4"/>
  </r>
  <r>
    <s v="Muskoka Algonquin Healthcare"/>
    <s v="Muskoka Algonquin Healthcare"/>
    <s v="Large Community"/>
    <s v="LHIN12"/>
    <x v="3"/>
    <n v="2019"/>
    <x v="0"/>
    <x v="1"/>
    <n v="68"/>
    <x v="7"/>
    <n v="0"/>
    <n v="0"/>
  </r>
  <r>
    <s v="Muskoka Algonquin Healthcare"/>
    <s v="Muskoka Algonquin Healthcare"/>
    <s v="Large Community"/>
    <s v="LHIN12"/>
    <x v="3"/>
    <n v="2019"/>
    <x v="0"/>
    <x v="1"/>
    <n v="68"/>
    <x v="8"/>
    <n v="0"/>
    <n v="0"/>
  </r>
  <r>
    <s v="Muskoka Algonquin Healthcare"/>
    <s v="Muskoka Algonquin Healthcare"/>
    <s v="Large Community"/>
    <s v="LHIN12"/>
    <x v="3"/>
    <n v="2019"/>
    <x v="0"/>
    <x v="1"/>
    <n v="68"/>
    <x v="9"/>
    <n v="0"/>
    <n v="0"/>
  </r>
  <r>
    <s v="Muskoka Algonquin Healthcare"/>
    <s v="Muskoka Algonquin Healthcare"/>
    <s v="Large Community"/>
    <s v="LHIN12"/>
    <x v="3"/>
    <n v="2019"/>
    <x v="0"/>
    <x v="1"/>
    <n v="68"/>
    <x v="1"/>
    <n v="0"/>
    <n v="0"/>
  </r>
  <r>
    <s v="Muskoka Algonquin Healthcare"/>
    <s v="Muskoka Algonquin Healthcare"/>
    <s v="Large Community"/>
    <s v="LHIN12"/>
    <x v="3"/>
    <n v="2019"/>
    <x v="0"/>
    <x v="1"/>
    <n v="68"/>
    <x v="0"/>
    <n v="32"/>
    <n v="21.76"/>
  </r>
  <r>
    <s v="Muskoka Algonquin Healthcare"/>
    <s v="Muskoka Algonquin Healthcare"/>
    <s v="Large Community"/>
    <s v="LHIN12"/>
    <x v="3"/>
    <n v="2019"/>
    <x v="0"/>
    <x v="1"/>
    <n v="68"/>
    <x v="5"/>
    <n v="45"/>
    <n v="30.6"/>
  </r>
  <r>
    <s v="Muskoka Algonquin Healthcare"/>
    <s v="Muskoka Algonquin Healthcare"/>
    <s v="Large Community"/>
    <s v="LHIN12"/>
    <x v="3"/>
    <n v="2019"/>
    <x v="0"/>
    <x v="1"/>
    <n v="68"/>
    <x v="19"/>
    <n v="91"/>
    <n v="61.88"/>
  </r>
  <r>
    <s v="Muskoka Algonquin Healthcare"/>
    <s v="Muskoka Algonquin Healthcare"/>
    <s v="Large Community"/>
    <s v="LHIN12"/>
    <x v="3"/>
    <n v="2019"/>
    <x v="0"/>
    <x v="1"/>
    <n v="68"/>
    <x v="4"/>
    <n v="100"/>
    <n v="68"/>
  </r>
  <r>
    <s v="Muskoka Algonquin Healthcare"/>
    <s v="Muskoka Algonquin Healthcare"/>
    <s v="Large Community"/>
    <s v="LHIN12"/>
    <x v="3"/>
    <n v="2019"/>
    <x v="0"/>
    <x v="1"/>
    <n v="68"/>
    <x v="3"/>
    <n v="64"/>
    <n v="43.52"/>
  </r>
  <r>
    <s v="Muskoka Algonquin Healthcare"/>
    <s v="Muskoka Algonquin Healthcare"/>
    <s v="Large Community"/>
    <s v="LHIN12"/>
    <x v="3"/>
    <n v="2019"/>
    <x v="0"/>
    <x v="1"/>
    <n v="68"/>
    <x v="6"/>
    <n v="52"/>
    <n v="35.36"/>
  </r>
  <r>
    <s v="Muskoka Algonquin Healthcare"/>
    <s v="Muskoka Algonquin Healthcare"/>
    <s v="Large Community"/>
    <s v="LHIN12"/>
    <x v="3"/>
    <n v="2019"/>
    <x v="0"/>
    <x v="1"/>
    <n v="68"/>
    <x v="37"/>
    <n v="100"/>
    <n v="68"/>
  </r>
  <r>
    <s v="Muskoka Algonquin Healthcare"/>
    <s v="Muskoka Algonquin Healthcare"/>
    <s v="Large Community"/>
    <s v="LHIN12"/>
    <x v="3"/>
    <n v="2019"/>
    <x v="0"/>
    <x v="2"/>
    <n v="177"/>
    <x v="7"/>
    <n v="0"/>
    <n v="0"/>
  </r>
  <r>
    <s v="Muskoka Algonquin Healthcare"/>
    <s v="Muskoka Algonquin Healthcare"/>
    <s v="Large Community"/>
    <s v="LHIN12"/>
    <x v="3"/>
    <n v="2019"/>
    <x v="0"/>
    <x v="2"/>
    <n v="177"/>
    <x v="8"/>
    <n v="96"/>
    <n v="169.92"/>
  </r>
  <r>
    <s v="Muskoka Algonquin Healthcare"/>
    <s v="Muskoka Algonquin Healthcare"/>
    <s v="Large Community"/>
    <s v="LHIN12"/>
    <x v="3"/>
    <n v="2019"/>
    <x v="0"/>
    <x v="2"/>
    <n v="177"/>
    <x v="9"/>
    <n v="97"/>
    <n v="171.69"/>
  </r>
  <r>
    <s v="Muskoka Algonquin Healthcare"/>
    <s v="Muskoka Algonquin Healthcare"/>
    <s v="Large Community"/>
    <s v="LHIN12"/>
    <x v="3"/>
    <n v="2019"/>
    <x v="0"/>
    <x v="2"/>
    <n v="177"/>
    <x v="1"/>
    <n v="99"/>
    <n v="175.23"/>
  </r>
  <r>
    <s v="Muskoka Algonquin Healthcare"/>
    <s v="Muskoka Algonquin Healthcare"/>
    <s v="Large Community"/>
    <s v="LHIN12"/>
    <x v="3"/>
    <n v="2019"/>
    <x v="0"/>
    <x v="2"/>
    <n v="177"/>
    <x v="0"/>
    <n v="96"/>
    <n v="169.92"/>
  </r>
  <r>
    <s v="Muskoka Algonquin Healthcare"/>
    <s v="Muskoka Algonquin Healthcare"/>
    <s v="Large Community"/>
    <s v="LHIN12"/>
    <x v="3"/>
    <n v="2019"/>
    <x v="0"/>
    <x v="2"/>
    <n v="177"/>
    <x v="5"/>
    <n v="95"/>
    <n v="168.15"/>
  </r>
  <r>
    <s v="Muskoka Algonquin Healthcare"/>
    <s v="Muskoka Algonquin Healthcare"/>
    <s v="Large Community"/>
    <s v="LHIN12"/>
    <x v="3"/>
    <n v="2019"/>
    <x v="0"/>
    <x v="2"/>
    <n v="177"/>
    <x v="19"/>
    <n v="35"/>
    <n v="61.95"/>
  </r>
  <r>
    <s v="Muskoka Algonquin Healthcare"/>
    <s v="Muskoka Algonquin Healthcare"/>
    <s v="Large Community"/>
    <s v="LHIN12"/>
    <x v="3"/>
    <n v="2019"/>
    <x v="0"/>
    <x v="2"/>
    <n v="177"/>
    <x v="10"/>
    <n v="98"/>
    <n v="173.46"/>
  </r>
  <r>
    <s v="Muskoka Algonquin Healthcare"/>
    <s v="Muskoka Algonquin Healthcare"/>
    <s v="Large Community"/>
    <s v="LHIN12"/>
    <x v="3"/>
    <n v="2019"/>
    <x v="0"/>
    <x v="2"/>
    <n v="177"/>
    <x v="4"/>
    <n v="100"/>
    <n v="177"/>
  </r>
  <r>
    <s v="Muskoka Algonquin Healthcare"/>
    <s v="Muskoka Algonquin Healthcare"/>
    <s v="Large Community"/>
    <s v="LHIN12"/>
    <x v="3"/>
    <n v="2019"/>
    <x v="0"/>
    <x v="2"/>
    <n v="177"/>
    <x v="3"/>
    <n v="99"/>
    <n v="175.23"/>
  </r>
  <r>
    <s v="Muskoka Algonquin Healthcare"/>
    <s v="Muskoka Algonquin Healthcare"/>
    <s v="Large Community"/>
    <s v="LHIN12"/>
    <x v="3"/>
    <n v="2019"/>
    <x v="0"/>
    <x v="2"/>
    <n v="177"/>
    <x v="6"/>
    <n v="99"/>
    <n v="175.23"/>
  </r>
  <r>
    <s v="Muskoka Algonquin Healthcare"/>
    <s v="Muskoka Algonquin Healthcare"/>
    <s v="Large Community"/>
    <s v="LHIN12"/>
    <x v="3"/>
    <n v="2019"/>
    <x v="0"/>
    <x v="2"/>
    <n v="19"/>
    <x v="7"/>
    <n v="0"/>
    <n v="0"/>
  </r>
  <r>
    <s v="Muskoka Algonquin Healthcare"/>
    <s v="Muskoka Algonquin Healthcare"/>
    <s v="Large Community"/>
    <s v="LHIN12"/>
    <x v="3"/>
    <n v="2019"/>
    <x v="0"/>
    <x v="2"/>
    <n v="19"/>
    <x v="8"/>
    <n v="0"/>
    <n v="0"/>
  </r>
  <r>
    <s v="Muskoka Algonquin Healthcare"/>
    <s v="Muskoka Algonquin Healthcare"/>
    <s v="Large Community"/>
    <s v="LHIN12"/>
    <x v="3"/>
    <n v="2019"/>
    <x v="0"/>
    <x v="2"/>
    <n v="19"/>
    <x v="9"/>
    <n v="0"/>
    <n v="0"/>
  </r>
  <r>
    <s v="Muskoka Algonquin Healthcare"/>
    <s v="Muskoka Algonquin Healthcare"/>
    <s v="Large Community"/>
    <s v="LHIN12"/>
    <x v="3"/>
    <n v="2019"/>
    <x v="0"/>
    <x v="2"/>
    <n v="19"/>
    <x v="1"/>
    <n v="0"/>
    <n v="0"/>
  </r>
  <r>
    <s v="Muskoka Algonquin Healthcare"/>
    <s v="Muskoka Algonquin Healthcare"/>
    <s v="Large Community"/>
    <s v="LHIN12"/>
    <x v="3"/>
    <n v="2019"/>
    <x v="0"/>
    <x v="2"/>
    <n v="19"/>
    <x v="0"/>
    <n v="26"/>
    <n v="4.9400000000000004"/>
  </r>
  <r>
    <s v="Muskoka Algonquin Healthcare"/>
    <s v="Muskoka Algonquin Healthcare"/>
    <s v="Large Community"/>
    <s v="LHIN12"/>
    <x v="3"/>
    <n v="2019"/>
    <x v="0"/>
    <x v="2"/>
    <n v="19"/>
    <x v="5"/>
    <n v="21"/>
    <n v="3.99"/>
  </r>
  <r>
    <s v="Muskoka Algonquin Healthcare"/>
    <s v="Muskoka Algonquin Healthcare"/>
    <s v="Large Community"/>
    <s v="LHIN12"/>
    <x v="3"/>
    <n v="2019"/>
    <x v="0"/>
    <x v="2"/>
    <n v="19"/>
    <x v="19"/>
    <n v="25"/>
    <n v="4.75"/>
  </r>
  <r>
    <s v="Muskoka Algonquin Healthcare"/>
    <s v="Muskoka Algonquin Healthcare"/>
    <s v="Large Community"/>
    <s v="LHIN12"/>
    <x v="3"/>
    <n v="2019"/>
    <x v="0"/>
    <x v="2"/>
    <n v="19"/>
    <x v="4"/>
    <n v="100"/>
    <n v="19"/>
  </r>
  <r>
    <s v="Muskoka Algonquin Healthcare"/>
    <s v="Muskoka Algonquin Healthcare"/>
    <s v="Large Community"/>
    <s v="LHIN12"/>
    <x v="3"/>
    <n v="2019"/>
    <x v="0"/>
    <x v="2"/>
    <n v="19"/>
    <x v="3"/>
    <n v="63"/>
    <n v="11.97"/>
  </r>
  <r>
    <s v="Muskoka Algonquin Healthcare"/>
    <s v="Muskoka Algonquin Healthcare"/>
    <s v="Large Community"/>
    <s v="LHIN12"/>
    <x v="3"/>
    <n v="2019"/>
    <x v="0"/>
    <x v="2"/>
    <n v="19"/>
    <x v="6"/>
    <n v="79"/>
    <n v="15.01"/>
  </r>
  <r>
    <s v="Muskoka Algonquin Healthcare"/>
    <s v="Muskoka Algonquin Healthcare"/>
    <s v="Large Community"/>
    <s v="LHIN12"/>
    <x v="3"/>
    <n v="2019"/>
    <x v="0"/>
    <x v="2"/>
    <n v="33"/>
    <x v="7"/>
    <n v="0"/>
    <n v="0"/>
  </r>
  <r>
    <s v="Muskoka Algonquin Healthcare"/>
    <s v="Muskoka Algonquin Healthcare"/>
    <s v="Large Community"/>
    <s v="LHIN12"/>
    <x v="3"/>
    <n v="2019"/>
    <x v="0"/>
    <x v="2"/>
    <n v="33"/>
    <x v="8"/>
    <n v="97"/>
    <n v="32.01"/>
  </r>
  <r>
    <s v="Muskoka Algonquin Healthcare"/>
    <s v="Muskoka Algonquin Healthcare"/>
    <s v="Large Community"/>
    <s v="LHIN12"/>
    <x v="3"/>
    <n v="2019"/>
    <x v="0"/>
    <x v="2"/>
    <n v="33"/>
    <x v="9"/>
    <n v="61"/>
    <n v="20.13"/>
  </r>
  <r>
    <s v="Muskoka Algonquin Healthcare"/>
    <s v="Muskoka Algonquin Healthcare"/>
    <s v="Large Community"/>
    <s v="LHIN12"/>
    <x v="3"/>
    <n v="2019"/>
    <x v="0"/>
    <x v="2"/>
    <n v="33"/>
    <x v="1"/>
    <n v="100"/>
    <n v="33"/>
  </r>
  <r>
    <s v="Muskoka Algonquin Healthcare"/>
    <s v="Muskoka Algonquin Healthcare"/>
    <s v="Large Community"/>
    <s v="LHIN12"/>
    <x v="3"/>
    <n v="2019"/>
    <x v="0"/>
    <x v="2"/>
    <n v="33"/>
    <x v="0"/>
    <n v="97"/>
    <n v="32.01"/>
  </r>
  <r>
    <s v="Muskoka Algonquin Healthcare"/>
    <s v="Muskoka Algonquin Healthcare"/>
    <s v="Large Community"/>
    <s v="LHIN12"/>
    <x v="3"/>
    <n v="2019"/>
    <x v="0"/>
    <x v="2"/>
    <n v="33"/>
    <x v="19"/>
    <n v="85"/>
    <n v="28.05"/>
  </r>
  <r>
    <s v="Muskoka Algonquin Healthcare"/>
    <s v="Muskoka Algonquin Healthcare"/>
    <s v="Large Community"/>
    <s v="LHIN12"/>
    <x v="3"/>
    <n v="2019"/>
    <x v="0"/>
    <x v="2"/>
    <n v="33"/>
    <x v="10"/>
    <n v="97"/>
    <n v="32.01"/>
  </r>
  <r>
    <s v="Muskoka Algonquin Healthcare"/>
    <s v="Muskoka Algonquin Healthcare"/>
    <s v="Large Community"/>
    <s v="LHIN12"/>
    <x v="3"/>
    <n v="2019"/>
    <x v="0"/>
    <x v="2"/>
    <n v="33"/>
    <x v="4"/>
    <n v="100"/>
    <n v="33"/>
  </r>
  <r>
    <s v="Muskoka Algonquin Healthcare"/>
    <s v="Muskoka Algonquin Healthcare"/>
    <s v="Large Community"/>
    <s v="LHIN12"/>
    <x v="3"/>
    <n v="2019"/>
    <x v="0"/>
    <x v="2"/>
    <n v="33"/>
    <x v="3"/>
    <n v="100"/>
    <n v="33"/>
  </r>
  <r>
    <s v="Muskoka Algonquin Healthcare"/>
    <s v="Muskoka Algonquin Healthcare"/>
    <s v="Large Community"/>
    <s v="LHIN12"/>
    <x v="3"/>
    <n v="2019"/>
    <x v="0"/>
    <x v="0"/>
    <n v="23"/>
    <x v="7"/>
    <n v="0"/>
    <n v="0"/>
  </r>
  <r>
    <s v="Muskoka Algonquin Healthcare"/>
    <s v="Muskoka Algonquin Healthcare"/>
    <s v="Large Community"/>
    <s v="LHIN12"/>
    <x v="3"/>
    <n v="2019"/>
    <x v="0"/>
    <x v="0"/>
    <n v="23"/>
    <x v="8"/>
    <n v="0"/>
    <n v="0"/>
  </r>
  <r>
    <s v="Muskoka Algonquin Healthcare"/>
    <s v="Muskoka Algonquin Healthcare"/>
    <s v="Large Community"/>
    <s v="LHIN12"/>
    <x v="3"/>
    <n v="2019"/>
    <x v="0"/>
    <x v="0"/>
    <n v="23"/>
    <x v="9"/>
    <n v="0"/>
    <n v="0"/>
  </r>
  <r>
    <s v="Muskoka Algonquin Healthcare"/>
    <s v="Muskoka Algonquin Healthcare"/>
    <s v="Large Community"/>
    <s v="LHIN12"/>
    <x v="3"/>
    <n v="2019"/>
    <x v="0"/>
    <x v="0"/>
    <n v="23"/>
    <x v="1"/>
    <n v="0"/>
    <n v="0"/>
  </r>
  <r>
    <s v="Muskoka Algonquin Healthcare"/>
    <s v="Muskoka Algonquin Healthcare"/>
    <s v="Large Community"/>
    <s v="LHIN12"/>
    <x v="3"/>
    <n v="2019"/>
    <x v="0"/>
    <x v="0"/>
    <n v="23"/>
    <x v="0"/>
    <n v="78"/>
    <n v="17.940000000000001"/>
  </r>
  <r>
    <s v="Muskoka Algonquin Healthcare"/>
    <s v="Muskoka Algonquin Healthcare"/>
    <s v="Large Community"/>
    <s v="LHIN12"/>
    <x v="3"/>
    <n v="2019"/>
    <x v="0"/>
    <x v="0"/>
    <n v="23"/>
    <x v="5"/>
    <n v="74"/>
    <n v="17.02"/>
  </r>
  <r>
    <s v="Muskoka Algonquin Healthcare"/>
    <s v="Muskoka Algonquin Healthcare"/>
    <s v="Large Community"/>
    <s v="LHIN12"/>
    <x v="3"/>
    <n v="2019"/>
    <x v="0"/>
    <x v="0"/>
    <n v="23"/>
    <x v="19"/>
    <n v="26"/>
    <n v="5.98"/>
  </r>
  <r>
    <s v="Muskoka Algonquin Healthcare"/>
    <s v="Muskoka Algonquin Healthcare"/>
    <s v="Large Community"/>
    <s v="LHIN12"/>
    <x v="3"/>
    <n v="2019"/>
    <x v="0"/>
    <x v="0"/>
    <n v="23"/>
    <x v="10"/>
    <n v="0"/>
    <n v="0"/>
  </r>
  <r>
    <s v="Muskoka Algonquin Healthcare"/>
    <s v="Muskoka Algonquin Healthcare"/>
    <s v="Large Community"/>
    <s v="LHIN12"/>
    <x v="3"/>
    <n v="2019"/>
    <x v="0"/>
    <x v="0"/>
    <n v="23"/>
    <x v="4"/>
    <n v="83"/>
    <n v="19.09"/>
  </r>
  <r>
    <s v="Muskoka Algonquin Healthcare"/>
    <s v="Muskoka Algonquin Healthcare"/>
    <s v="Large Community"/>
    <s v="LHIN12"/>
    <x v="3"/>
    <n v="2019"/>
    <x v="0"/>
    <x v="0"/>
    <n v="23"/>
    <x v="3"/>
    <n v="100"/>
    <n v="23"/>
  </r>
  <r>
    <s v="Muskoka Algonquin Healthcare"/>
    <s v="Muskoka Algonquin Healthcare"/>
    <s v="Large Community"/>
    <s v="LHIN12"/>
    <x v="3"/>
    <n v="2019"/>
    <x v="0"/>
    <x v="0"/>
    <n v="23"/>
    <x v="6"/>
    <n v="83"/>
    <n v="19.09"/>
  </r>
  <r>
    <s v="Muskoka Algonquin Healthcare"/>
    <s v="Muskoka Algonquin Healthcare"/>
    <s v="Large Community"/>
    <s v="LHIN12"/>
    <x v="3"/>
    <n v="2019"/>
    <x v="0"/>
    <x v="3"/>
    <n v="46"/>
    <x v="7"/>
    <n v="87"/>
    <n v="40.020000000000003"/>
  </r>
  <r>
    <s v="Muskoka Algonquin Healthcare"/>
    <s v="Muskoka Algonquin Healthcare"/>
    <s v="Large Community"/>
    <s v="LHIN12"/>
    <x v="3"/>
    <n v="2019"/>
    <x v="0"/>
    <x v="3"/>
    <n v="46"/>
    <x v="8"/>
    <n v="94"/>
    <n v="43.24"/>
  </r>
  <r>
    <s v="Muskoka Algonquin Healthcare"/>
    <s v="Muskoka Algonquin Healthcare"/>
    <s v="Large Community"/>
    <s v="LHIN12"/>
    <x v="3"/>
    <n v="2019"/>
    <x v="0"/>
    <x v="3"/>
    <n v="46"/>
    <x v="9"/>
    <n v="91"/>
    <n v="41.86"/>
  </r>
  <r>
    <s v="Muskoka Algonquin Healthcare"/>
    <s v="Muskoka Algonquin Healthcare"/>
    <s v="Large Community"/>
    <s v="LHIN12"/>
    <x v="3"/>
    <n v="2019"/>
    <x v="0"/>
    <x v="3"/>
    <n v="46"/>
    <x v="1"/>
    <n v="100"/>
    <n v="46"/>
  </r>
  <r>
    <s v="Muskoka Algonquin Healthcare"/>
    <s v="Muskoka Algonquin Healthcare"/>
    <s v="Large Community"/>
    <s v="LHIN12"/>
    <x v="3"/>
    <n v="2019"/>
    <x v="0"/>
    <x v="3"/>
    <n v="46"/>
    <x v="0"/>
    <n v="91"/>
    <n v="41.86"/>
  </r>
  <r>
    <s v="Muskoka Algonquin Healthcare"/>
    <s v="Muskoka Algonquin Healthcare"/>
    <s v="Large Community"/>
    <s v="LHIN12"/>
    <x v="3"/>
    <n v="2019"/>
    <x v="0"/>
    <x v="3"/>
    <n v="46"/>
    <x v="5"/>
    <n v="83"/>
    <n v="38.18"/>
  </r>
  <r>
    <s v="Muskoka Algonquin Healthcare"/>
    <s v="Muskoka Algonquin Healthcare"/>
    <s v="Large Community"/>
    <s v="LHIN12"/>
    <x v="3"/>
    <n v="2019"/>
    <x v="0"/>
    <x v="3"/>
    <n v="46"/>
    <x v="19"/>
    <n v="0"/>
    <n v="0"/>
  </r>
  <r>
    <s v="Muskoka Algonquin Healthcare"/>
    <s v="Muskoka Algonquin Healthcare"/>
    <s v="Large Community"/>
    <s v="LHIN12"/>
    <x v="3"/>
    <n v="2019"/>
    <x v="0"/>
    <x v="3"/>
    <n v="46"/>
    <x v="10"/>
    <n v="100"/>
    <n v="46"/>
  </r>
  <r>
    <s v="Muskoka Algonquin Healthcare"/>
    <s v="Muskoka Algonquin Healthcare"/>
    <s v="Large Community"/>
    <s v="LHIN12"/>
    <x v="3"/>
    <n v="2019"/>
    <x v="0"/>
    <x v="3"/>
    <n v="46"/>
    <x v="4"/>
    <n v="100"/>
    <n v="46"/>
  </r>
  <r>
    <s v="Muskoka Algonquin Healthcare"/>
    <s v="Muskoka Algonquin Healthcare"/>
    <s v="Large Community"/>
    <s v="LHIN12"/>
    <x v="3"/>
    <n v="2019"/>
    <x v="0"/>
    <x v="3"/>
    <n v="46"/>
    <x v="3"/>
    <n v="98"/>
    <n v="45.08"/>
  </r>
  <r>
    <s v="Muskoka Algonquin Healthcare"/>
    <s v="Muskoka Algonquin Healthcare"/>
    <s v="Large Community"/>
    <s v="LHIN12"/>
    <x v="3"/>
    <n v="2019"/>
    <x v="0"/>
    <x v="3"/>
    <n v="46"/>
    <x v="6"/>
    <n v="98"/>
    <n v="45.08"/>
  </r>
  <r>
    <s v="Muskoka Algonquin Healthcare"/>
    <s v="Muskoka Algonquin Healthcare"/>
    <s v="Large Community"/>
    <s v="LHIN12"/>
    <x v="3"/>
    <n v="2019"/>
    <x v="0"/>
    <x v="9"/>
    <n v="24"/>
    <x v="7"/>
    <n v="0"/>
    <n v="0"/>
  </r>
  <r>
    <s v="Muskoka Algonquin Healthcare"/>
    <s v="Muskoka Algonquin Healthcare"/>
    <s v="Large Community"/>
    <s v="LHIN12"/>
    <x v="3"/>
    <n v="2019"/>
    <x v="0"/>
    <x v="9"/>
    <n v="24"/>
    <x v="8"/>
    <n v="0"/>
    <n v="0"/>
  </r>
  <r>
    <s v="Muskoka Algonquin Healthcare"/>
    <s v="Muskoka Algonquin Healthcare"/>
    <s v="Large Community"/>
    <s v="LHIN12"/>
    <x v="3"/>
    <n v="2019"/>
    <x v="0"/>
    <x v="9"/>
    <n v="24"/>
    <x v="9"/>
    <n v="0"/>
    <n v="0"/>
  </r>
  <r>
    <s v="Muskoka Algonquin Healthcare"/>
    <s v="Muskoka Algonquin Healthcare"/>
    <s v="Large Community"/>
    <s v="LHIN12"/>
    <x v="3"/>
    <n v="2019"/>
    <x v="0"/>
    <x v="9"/>
    <n v="24"/>
    <x v="1"/>
    <n v="0"/>
    <n v="0"/>
  </r>
  <r>
    <s v="Muskoka Algonquin Healthcare"/>
    <s v="Muskoka Algonquin Healthcare"/>
    <s v="Large Community"/>
    <s v="LHIN12"/>
    <x v="3"/>
    <n v="2019"/>
    <x v="0"/>
    <x v="9"/>
    <n v="24"/>
    <x v="0"/>
    <n v="75"/>
    <n v="18"/>
  </r>
  <r>
    <s v="Muskoka Algonquin Healthcare"/>
    <s v="Muskoka Algonquin Healthcare"/>
    <s v="Large Community"/>
    <s v="LHIN12"/>
    <x v="3"/>
    <n v="2019"/>
    <x v="0"/>
    <x v="9"/>
    <n v="24"/>
    <x v="5"/>
    <n v="92"/>
    <n v="22.08"/>
  </r>
  <r>
    <s v="Muskoka Algonquin Healthcare"/>
    <s v="Muskoka Algonquin Healthcare"/>
    <s v="Large Community"/>
    <s v="LHIN12"/>
    <x v="3"/>
    <n v="2019"/>
    <x v="0"/>
    <x v="9"/>
    <n v="24"/>
    <x v="19"/>
    <n v="96"/>
    <n v="23.04"/>
  </r>
  <r>
    <s v="Muskoka Algonquin Healthcare"/>
    <s v="Muskoka Algonquin Healthcare"/>
    <s v="Large Community"/>
    <s v="LHIN12"/>
    <x v="3"/>
    <n v="2019"/>
    <x v="0"/>
    <x v="9"/>
    <n v="24"/>
    <x v="10"/>
    <n v="0"/>
    <n v="0"/>
  </r>
  <r>
    <s v="Muskoka Algonquin Healthcare"/>
    <s v="Muskoka Algonquin Healthcare"/>
    <s v="Large Community"/>
    <s v="LHIN12"/>
    <x v="3"/>
    <n v="2019"/>
    <x v="0"/>
    <x v="9"/>
    <n v="24"/>
    <x v="4"/>
    <n v="100"/>
    <n v="24"/>
  </r>
  <r>
    <s v="Muskoka Algonquin Healthcare"/>
    <s v="Muskoka Algonquin Healthcare"/>
    <s v="Large Community"/>
    <s v="LHIN12"/>
    <x v="3"/>
    <n v="2019"/>
    <x v="0"/>
    <x v="9"/>
    <n v="24"/>
    <x v="3"/>
    <n v="92"/>
    <n v="22.08"/>
  </r>
  <r>
    <s v="Muskoka Algonquin Healthcare"/>
    <s v="Muskoka Algonquin Healthcare"/>
    <s v="Large Community"/>
    <s v="LHIN12"/>
    <x v="3"/>
    <n v="2019"/>
    <x v="0"/>
    <x v="9"/>
    <n v="24"/>
    <x v="6"/>
    <n v="100"/>
    <n v="24"/>
  </r>
  <r>
    <s v="Muskoka Algonquin Healthcare"/>
    <s v="Muskoka Algonquin Healthcare"/>
    <s v="Large Community"/>
    <s v="LHIN12"/>
    <x v="3"/>
    <n v="2019"/>
    <x v="0"/>
    <x v="13"/>
    <n v="16"/>
    <x v="7"/>
    <n v="0"/>
    <n v="0"/>
  </r>
  <r>
    <s v="Muskoka Algonquin Healthcare"/>
    <s v="Muskoka Algonquin Healthcare"/>
    <s v="Large Community"/>
    <s v="LHIN12"/>
    <x v="3"/>
    <n v="2019"/>
    <x v="0"/>
    <x v="13"/>
    <n v="16"/>
    <x v="8"/>
    <n v="0"/>
    <n v="0"/>
  </r>
  <r>
    <s v="Muskoka Algonquin Healthcare"/>
    <s v="Muskoka Algonquin Healthcare"/>
    <s v="Large Community"/>
    <s v="LHIN12"/>
    <x v="3"/>
    <n v="2019"/>
    <x v="0"/>
    <x v="13"/>
    <n v="16"/>
    <x v="9"/>
    <n v="0"/>
    <n v="0"/>
  </r>
  <r>
    <s v="Muskoka Algonquin Healthcare"/>
    <s v="Muskoka Algonquin Healthcare"/>
    <s v="Large Community"/>
    <s v="LHIN12"/>
    <x v="3"/>
    <n v="2019"/>
    <x v="0"/>
    <x v="13"/>
    <n v="16"/>
    <x v="1"/>
    <n v="0"/>
    <n v="0"/>
  </r>
  <r>
    <s v="Muskoka Algonquin Healthcare"/>
    <s v="Muskoka Algonquin Healthcare"/>
    <s v="Large Community"/>
    <s v="LHIN12"/>
    <x v="3"/>
    <n v="2019"/>
    <x v="0"/>
    <x v="13"/>
    <n v="16"/>
    <x v="0"/>
    <n v="94"/>
    <n v="15.04"/>
  </r>
  <r>
    <s v="Muskoka Algonquin Healthcare"/>
    <s v="Muskoka Algonquin Healthcare"/>
    <s v="Large Community"/>
    <s v="LHIN12"/>
    <x v="3"/>
    <n v="2019"/>
    <x v="0"/>
    <x v="13"/>
    <n v="16"/>
    <x v="5"/>
    <n v="100"/>
    <n v="16"/>
  </r>
  <r>
    <s v="Muskoka Algonquin Healthcare"/>
    <s v="Muskoka Algonquin Healthcare"/>
    <s v="Large Community"/>
    <s v="LHIN12"/>
    <x v="3"/>
    <n v="2019"/>
    <x v="0"/>
    <x v="13"/>
    <n v="16"/>
    <x v="19"/>
    <n v="0"/>
    <n v="0"/>
  </r>
  <r>
    <s v="Muskoka Algonquin Healthcare"/>
    <s v="Muskoka Algonquin Healthcare"/>
    <s v="Large Community"/>
    <s v="LHIN12"/>
    <x v="3"/>
    <n v="2019"/>
    <x v="0"/>
    <x v="13"/>
    <n v="16"/>
    <x v="4"/>
    <n v="100"/>
    <n v="16"/>
  </r>
  <r>
    <s v="Muskoka Algonquin Healthcare"/>
    <s v="Muskoka Algonquin Healthcare"/>
    <s v="Large Community"/>
    <s v="LHIN12"/>
    <x v="3"/>
    <n v="2019"/>
    <x v="0"/>
    <x v="13"/>
    <n v="16"/>
    <x v="3"/>
    <n v="100"/>
    <n v="16"/>
  </r>
  <r>
    <s v="Muskoka Algonquin Healthcare"/>
    <s v="Muskoka Algonquin Healthcare"/>
    <s v="Large Community"/>
    <s v="LHIN12"/>
    <x v="3"/>
    <n v="2019"/>
    <x v="0"/>
    <x v="13"/>
    <n v="16"/>
    <x v="6"/>
    <n v="93"/>
    <n v="14.88"/>
  </r>
  <r>
    <s v="Muskoka Algonquin Healthcare"/>
    <s v="Muskoka Algonquin Healthcare"/>
    <s v="Large Community"/>
    <s v="LHIN12"/>
    <x v="3"/>
    <n v="2019"/>
    <x v="0"/>
    <x v="4"/>
    <n v="123"/>
    <x v="9"/>
    <n v="0"/>
    <n v="0"/>
  </r>
  <r>
    <s v="Muskoka Algonquin Healthcare"/>
    <s v="Muskoka Algonquin Healthcare"/>
    <s v="Large Community"/>
    <s v="LHIN12"/>
    <x v="3"/>
    <n v="2019"/>
    <x v="0"/>
    <x v="4"/>
    <n v="123"/>
    <x v="1"/>
    <n v="0"/>
    <n v="0"/>
  </r>
  <r>
    <s v="Muskoka Algonquin Healthcare"/>
    <s v="Muskoka Algonquin Healthcare"/>
    <s v="Large Community"/>
    <s v="LHIN12"/>
    <x v="3"/>
    <n v="2019"/>
    <x v="0"/>
    <x v="4"/>
    <n v="123"/>
    <x v="11"/>
    <n v="89"/>
    <n v="109.47"/>
  </r>
  <r>
    <s v="Muskoka Algonquin Healthcare"/>
    <s v="Muskoka Algonquin Healthcare"/>
    <s v="Large Community"/>
    <s v="LHIN12"/>
    <x v="3"/>
    <n v="2019"/>
    <x v="0"/>
    <x v="4"/>
    <n v="123"/>
    <x v="0"/>
    <n v="82"/>
    <n v="100.86"/>
  </r>
  <r>
    <s v="Muskoka Algonquin Healthcare"/>
    <s v="Muskoka Algonquin Healthcare"/>
    <s v="Large Community"/>
    <s v="LHIN12"/>
    <x v="3"/>
    <n v="2019"/>
    <x v="0"/>
    <x v="4"/>
    <n v="123"/>
    <x v="5"/>
    <n v="0"/>
    <n v="0"/>
  </r>
  <r>
    <s v="Muskoka Algonquin Healthcare"/>
    <s v="Muskoka Algonquin Healthcare"/>
    <s v="Large Community"/>
    <s v="LHIN12"/>
    <x v="3"/>
    <n v="2019"/>
    <x v="0"/>
    <x v="4"/>
    <n v="123"/>
    <x v="10"/>
    <n v="93"/>
    <n v="114.39"/>
  </r>
  <r>
    <s v="Muskoka Algonquin Healthcare"/>
    <s v="Muskoka Algonquin Healthcare"/>
    <s v="Large Community"/>
    <s v="LHIN12"/>
    <x v="3"/>
    <n v="2019"/>
    <x v="0"/>
    <x v="4"/>
    <n v="123"/>
    <x v="4"/>
    <n v="89"/>
    <n v="109.47"/>
  </r>
  <r>
    <s v="Muskoka Algonquin Healthcare"/>
    <s v="Muskoka Algonquin Healthcare"/>
    <s v="Large Community"/>
    <s v="LHIN12"/>
    <x v="3"/>
    <n v="2019"/>
    <x v="0"/>
    <x v="4"/>
    <n v="123"/>
    <x v="3"/>
    <n v="94"/>
    <n v="115.62"/>
  </r>
  <r>
    <s v="Muskoka Algonquin Healthcare"/>
    <s v="Muskoka Algonquin Healthcare"/>
    <s v="Large Community"/>
    <s v="LHIN12"/>
    <x v="3"/>
    <n v="2019"/>
    <x v="0"/>
    <x v="4"/>
    <n v="123"/>
    <x v="6"/>
    <n v="99"/>
    <n v="121.77"/>
  </r>
  <r>
    <s v="Muskoka Algonquin Healthcare"/>
    <s v="Muskoka Algonquin Healthcare"/>
    <s v="Large Community"/>
    <s v="LHIN12"/>
    <x v="3"/>
    <n v="2019"/>
    <x v="0"/>
    <x v="24"/>
    <n v="14"/>
    <x v="7"/>
    <n v="86"/>
    <n v="12.04"/>
  </r>
  <r>
    <s v="Muskoka Algonquin Healthcare"/>
    <s v="Muskoka Algonquin Healthcare"/>
    <s v="Large Community"/>
    <s v="LHIN12"/>
    <x v="3"/>
    <n v="2019"/>
    <x v="0"/>
    <x v="24"/>
    <n v="14"/>
    <x v="8"/>
    <n v="100"/>
    <n v="14"/>
  </r>
  <r>
    <s v="Muskoka Algonquin Healthcare"/>
    <s v="Muskoka Algonquin Healthcare"/>
    <s v="Large Community"/>
    <s v="LHIN12"/>
    <x v="3"/>
    <n v="2019"/>
    <x v="0"/>
    <x v="24"/>
    <n v="14"/>
    <x v="1"/>
    <n v="100"/>
    <n v="14"/>
  </r>
  <r>
    <s v="Muskoka Algonquin Healthcare"/>
    <s v="Muskoka Algonquin Healthcare"/>
    <s v="Large Community"/>
    <s v="LHIN12"/>
    <x v="3"/>
    <n v="2019"/>
    <x v="0"/>
    <x v="24"/>
    <n v="14"/>
    <x v="11"/>
    <n v="100"/>
    <n v="14"/>
  </r>
  <r>
    <s v="Muskoka Algonquin Healthcare"/>
    <s v="Muskoka Algonquin Healthcare"/>
    <s v="Large Community"/>
    <s v="LHIN12"/>
    <x v="3"/>
    <n v="2019"/>
    <x v="0"/>
    <x v="24"/>
    <n v="14"/>
    <x v="10"/>
    <n v="100"/>
    <n v="14"/>
  </r>
  <r>
    <s v="Muskoka Algonquin Healthcare"/>
    <s v="Muskoka Algonquin Healthcare"/>
    <s v="Large Community"/>
    <s v="LHIN12"/>
    <x v="3"/>
    <n v="2019"/>
    <x v="0"/>
    <x v="24"/>
    <n v="14"/>
    <x v="4"/>
    <n v="100"/>
    <n v="14"/>
  </r>
  <r>
    <m/>
    <s v="Winchester District Memorial Hospital"/>
    <s v="Large Community"/>
    <s v="LHIN11"/>
    <x v="11"/>
    <n v="2020"/>
    <x v="0"/>
    <x v="1"/>
    <n v="91"/>
    <x v="7"/>
    <n v="58"/>
    <n v="52.78"/>
  </r>
  <r>
    <m/>
    <s v="Winchester District Memorial Hospital"/>
    <s v="Large Community"/>
    <s v="LHIN11"/>
    <x v="11"/>
    <n v="2020"/>
    <x v="0"/>
    <x v="1"/>
    <n v="91"/>
    <x v="8"/>
    <n v="86"/>
    <n v="78.260000000000005"/>
  </r>
  <r>
    <m/>
    <s v="Winchester District Memorial Hospital"/>
    <s v="Large Community"/>
    <s v="LHIN11"/>
    <x v="11"/>
    <n v="2020"/>
    <x v="0"/>
    <x v="1"/>
    <n v="91"/>
    <x v="10"/>
    <n v="99"/>
    <n v="90.09"/>
  </r>
  <r>
    <m/>
    <s v="Winchester District Memorial Hospital"/>
    <s v="Large Community"/>
    <s v="LHIN11"/>
    <x v="11"/>
    <n v="2020"/>
    <x v="0"/>
    <x v="1"/>
    <n v="91"/>
    <x v="9"/>
    <n v="70"/>
    <n v="63.7"/>
  </r>
  <r>
    <m/>
    <s v="Winchester District Memorial Hospital"/>
    <s v="Large Community"/>
    <s v="LHIN11"/>
    <x v="11"/>
    <n v="2020"/>
    <x v="0"/>
    <x v="1"/>
    <n v="91"/>
    <x v="1"/>
    <n v="91"/>
    <n v="82.81"/>
  </r>
  <r>
    <m/>
    <s v="Winchester District Memorial Hospital"/>
    <s v="Large Community"/>
    <s v="LHIN11"/>
    <x v="11"/>
    <n v="2020"/>
    <x v="0"/>
    <x v="1"/>
    <n v="91"/>
    <x v="4"/>
    <n v="100"/>
    <n v="91"/>
  </r>
  <r>
    <m/>
    <s v="Winchester District Memorial Hospital"/>
    <s v="Large Community"/>
    <s v="LHIN11"/>
    <x v="11"/>
    <n v="2020"/>
    <x v="0"/>
    <x v="1"/>
    <n v="91"/>
    <x v="0"/>
    <n v="78"/>
    <n v="70.98"/>
  </r>
  <r>
    <m/>
    <s v="Winchester District Memorial Hospital"/>
    <s v="Large Community"/>
    <s v="LHIN11"/>
    <x v="11"/>
    <n v="2020"/>
    <x v="0"/>
    <x v="1"/>
    <n v="91"/>
    <x v="5"/>
    <n v="78"/>
    <n v="70.98"/>
  </r>
  <r>
    <m/>
    <s v="Winchester District Memorial Hospital"/>
    <s v="Large Community"/>
    <s v="LHIN11"/>
    <x v="11"/>
    <n v="2020"/>
    <x v="0"/>
    <x v="1"/>
    <n v="91"/>
    <x v="19"/>
    <n v="100"/>
    <n v="91"/>
  </r>
  <r>
    <m/>
    <s v="Winchester District Memorial Hospital"/>
    <s v="Large Community"/>
    <s v="LHIN11"/>
    <x v="11"/>
    <n v="2020"/>
    <x v="0"/>
    <x v="1"/>
    <n v="91"/>
    <x v="3"/>
    <n v="93"/>
    <n v="84.63"/>
  </r>
  <r>
    <m/>
    <s v="Winchester District Memorial Hospital"/>
    <s v="Large Community"/>
    <s v="LHIN11"/>
    <x v="11"/>
    <n v="2020"/>
    <x v="0"/>
    <x v="1"/>
    <n v="91"/>
    <x v="6"/>
    <n v="92"/>
    <n v="83.72"/>
  </r>
  <r>
    <m/>
    <s v="Winchester District Memorial Hospital"/>
    <s v="Large Community"/>
    <s v="LHIN11"/>
    <x v="11"/>
    <n v="2020"/>
    <x v="0"/>
    <x v="2"/>
    <n v="17"/>
    <x v="7"/>
    <n v="0"/>
    <n v="0"/>
  </r>
  <r>
    <m/>
    <s v="Winchester District Memorial Hospital"/>
    <s v="Large Community"/>
    <s v="LHIN11"/>
    <x v="11"/>
    <n v="2020"/>
    <x v="0"/>
    <x v="2"/>
    <n v="17"/>
    <x v="8"/>
    <n v="100"/>
    <n v="17"/>
  </r>
  <r>
    <m/>
    <s v="Winchester District Memorial Hospital"/>
    <s v="Large Community"/>
    <s v="LHIN11"/>
    <x v="11"/>
    <n v="2020"/>
    <x v="0"/>
    <x v="2"/>
    <n v="17"/>
    <x v="10"/>
    <n v="100"/>
    <n v="17"/>
  </r>
  <r>
    <m/>
    <s v="Winchester District Memorial Hospital"/>
    <s v="Large Community"/>
    <s v="LHIN11"/>
    <x v="11"/>
    <n v="2020"/>
    <x v="0"/>
    <x v="2"/>
    <n v="17"/>
    <x v="9"/>
    <n v="82"/>
    <n v="13.94"/>
  </r>
  <r>
    <m/>
    <s v="Winchester District Memorial Hospital"/>
    <s v="Large Community"/>
    <s v="LHIN11"/>
    <x v="11"/>
    <n v="2020"/>
    <x v="0"/>
    <x v="2"/>
    <n v="17"/>
    <x v="1"/>
    <n v="100"/>
    <n v="17"/>
  </r>
  <r>
    <m/>
    <s v="Winchester District Memorial Hospital"/>
    <s v="Large Community"/>
    <s v="LHIN11"/>
    <x v="11"/>
    <n v="2020"/>
    <x v="0"/>
    <x v="2"/>
    <n v="17"/>
    <x v="4"/>
    <n v="100"/>
    <n v="17"/>
  </r>
  <r>
    <m/>
    <s v="Winchester District Memorial Hospital"/>
    <s v="Large Community"/>
    <s v="LHIN11"/>
    <x v="11"/>
    <n v="2020"/>
    <x v="0"/>
    <x v="2"/>
    <n v="17"/>
    <x v="0"/>
    <n v="93"/>
    <n v="15.81"/>
  </r>
  <r>
    <m/>
    <s v="Winchester District Memorial Hospital"/>
    <s v="Large Community"/>
    <s v="LHIN11"/>
    <x v="11"/>
    <n v="2020"/>
    <x v="0"/>
    <x v="2"/>
    <n v="17"/>
    <x v="5"/>
    <n v="100"/>
    <n v="17"/>
  </r>
  <r>
    <m/>
    <s v="Winchester District Memorial Hospital"/>
    <s v="Large Community"/>
    <s v="LHIN11"/>
    <x v="11"/>
    <n v="2020"/>
    <x v="0"/>
    <x v="2"/>
    <n v="17"/>
    <x v="19"/>
    <n v="71"/>
    <n v="12.07"/>
  </r>
  <r>
    <m/>
    <s v="Winchester District Memorial Hospital"/>
    <s v="Large Community"/>
    <s v="LHIN11"/>
    <x v="11"/>
    <n v="2020"/>
    <x v="0"/>
    <x v="2"/>
    <n v="17"/>
    <x v="3"/>
    <n v="100"/>
    <n v="17"/>
  </r>
  <r>
    <m/>
    <s v="Winchester District Memorial Hospital"/>
    <s v="Large Community"/>
    <s v="LHIN11"/>
    <x v="11"/>
    <n v="2020"/>
    <x v="0"/>
    <x v="2"/>
    <n v="17"/>
    <x v="6"/>
    <n v="100"/>
    <n v="17"/>
  </r>
  <r>
    <m/>
    <s v="Winchester District Memorial Hospital"/>
    <s v="Large Community"/>
    <s v="LHIN11"/>
    <x v="11"/>
    <n v="2020"/>
    <x v="0"/>
    <x v="4"/>
    <n v="16"/>
    <x v="10"/>
    <n v="100"/>
    <n v="16"/>
  </r>
  <r>
    <m/>
    <s v="Winchester District Memorial Hospital"/>
    <s v="Large Community"/>
    <s v="LHIN11"/>
    <x v="11"/>
    <n v="2020"/>
    <x v="0"/>
    <x v="4"/>
    <n v="16"/>
    <x v="11"/>
    <n v="100"/>
    <n v="16"/>
  </r>
  <r>
    <m/>
    <s v="Winchester District Memorial Hospital"/>
    <s v="Large Community"/>
    <s v="LHIN11"/>
    <x v="11"/>
    <n v="2020"/>
    <x v="0"/>
    <x v="4"/>
    <n v="16"/>
    <x v="4"/>
    <n v="100"/>
    <n v="16"/>
  </r>
  <r>
    <m/>
    <s v="Winchester District Memorial Hospital"/>
    <s v="Large Community"/>
    <s v="LHIN11"/>
    <x v="11"/>
    <n v="2020"/>
    <x v="0"/>
    <x v="4"/>
    <n v="16"/>
    <x v="0"/>
    <n v="94"/>
    <n v="15.04"/>
  </r>
  <r>
    <m/>
    <s v="Winchester District Memorial Hospital"/>
    <s v="Large Community"/>
    <s v="LHIN11"/>
    <x v="11"/>
    <n v="2020"/>
    <x v="0"/>
    <x v="4"/>
    <n v="16"/>
    <x v="6"/>
    <n v="100"/>
    <n v="16"/>
  </r>
  <r>
    <m/>
    <s v="Winchester District Memorial Hospital"/>
    <s v="Large Community"/>
    <s v="LHIN11"/>
    <x v="11"/>
    <n v="2020"/>
    <x v="1"/>
    <x v="7"/>
    <n v="34"/>
    <x v="12"/>
    <n v="100"/>
    <n v="34"/>
  </r>
  <r>
    <m/>
    <s v="Winchester District Memorial Hospital"/>
    <s v="Large Community"/>
    <s v="LHIN12"/>
    <x v="11"/>
    <n v="2020"/>
    <x v="1"/>
    <x v="7"/>
    <n v="34"/>
    <x v="9"/>
    <n v="100"/>
    <n v="34"/>
  </r>
  <r>
    <m/>
    <s v="Winchester District Memorial Hospital"/>
    <s v="Large Community"/>
    <s v="LHIN13"/>
    <x v="11"/>
    <n v="2020"/>
    <x v="1"/>
    <x v="7"/>
    <n v="34"/>
    <x v="15"/>
    <n v="79"/>
    <n v="26.86"/>
  </r>
  <r>
    <m/>
    <s v="Winchester District Memorial Hospital"/>
    <s v="Large Community"/>
    <s v="LHIN14"/>
    <x v="11"/>
    <n v="2020"/>
    <x v="1"/>
    <x v="7"/>
    <n v="34"/>
    <x v="14"/>
    <n v="82"/>
    <n v="27.88"/>
  </r>
  <r>
    <m/>
    <s v="Winchester District Memorial Hospital"/>
    <s v="Large Community"/>
    <s v="LHIN15"/>
    <x v="11"/>
    <n v="2020"/>
    <x v="1"/>
    <x v="7"/>
    <n v="34"/>
    <x v="21"/>
    <n v="97"/>
    <n v="32.979999999999997"/>
  </r>
  <r>
    <m/>
    <s v="Winchester District Memorial Hospital"/>
    <s v="Large Community"/>
    <s v="LHIN16"/>
    <x v="11"/>
    <n v="2020"/>
    <x v="1"/>
    <x v="7"/>
    <n v="34"/>
    <x v="5"/>
    <n v="100"/>
    <n v="34"/>
  </r>
  <r>
    <m/>
    <s v="Winchester District Memorial Hospital"/>
    <s v="Large Community"/>
    <s v="LHIN17"/>
    <x v="11"/>
    <n v="2020"/>
    <x v="1"/>
    <x v="7"/>
    <n v="34"/>
    <x v="13"/>
    <n v="100"/>
    <n v="34"/>
  </r>
  <r>
    <m/>
    <s v="Winchester District Memorial Hospital"/>
    <s v="Large Community"/>
    <s v="LHIN11"/>
    <x v="11"/>
    <n v="2020"/>
    <x v="1"/>
    <x v="7"/>
    <n v="7"/>
    <x v="12"/>
    <n v="0"/>
    <n v="0"/>
  </r>
  <r>
    <m/>
    <s v="Winchester District Memorial Hospital"/>
    <s v="Large Community"/>
    <s v="LHIN12"/>
    <x v="11"/>
    <n v="2020"/>
    <x v="1"/>
    <x v="7"/>
    <n v="7"/>
    <x v="9"/>
    <n v="0"/>
    <n v="0"/>
  </r>
  <r>
    <m/>
    <s v="Winchester District Memorial Hospital"/>
    <s v="Large Community"/>
    <s v="LHIN13"/>
    <x v="11"/>
    <n v="2020"/>
    <x v="1"/>
    <x v="7"/>
    <n v="7"/>
    <x v="15"/>
    <n v="29"/>
    <n v="2.0299999999999998"/>
  </r>
  <r>
    <m/>
    <s v="Winchester District Memorial Hospital"/>
    <s v="Large Community"/>
    <s v="LHIN14"/>
    <x v="11"/>
    <n v="2020"/>
    <x v="1"/>
    <x v="7"/>
    <n v="7"/>
    <x v="14"/>
    <n v="27"/>
    <n v="1.89"/>
  </r>
  <r>
    <m/>
    <s v="Winchester District Memorial Hospital"/>
    <s v="Large Community"/>
    <s v="LHIN15"/>
    <x v="11"/>
    <n v="2020"/>
    <x v="1"/>
    <x v="7"/>
    <n v="7"/>
    <x v="21"/>
    <n v="57"/>
    <n v="3.99"/>
  </r>
  <r>
    <m/>
    <s v="Winchester District Memorial Hospital"/>
    <s v="Large Community"/>
    <s v="LHIN16"/>
    <x v="11"/>
    <n v="2020"/>
    <x v="1"/>
    <x v="7"/>
    <n v="7"/>
    <x v="5"/>
    <n v="100"/>
    <n v="7"/>
  </r>
  <r>
    <m/>
    <s v="Winchester District Memorial Hospital"/>
    <s v="Large Community"/>
    <s v="LHIN17"/>
    <x v="11"/>
    <n v="2020"/>
    <x v="1"/>
    <x v="7"/>
    <n v="7"/>
    <x v="13"/>
    <n v="100"/>
    <n v="7"/>
  </r>
  <r>
    <m/>
    <s v="Winchester District Memorial Hospital"/>
    <s v="Large Community"/>
    <s v="LHIN11"/>
    <x v="11"/>
    <n v="2020"/>
    <x v="1"/>
    <x v="11"/>
    <n v="16"/>
    <x v="16"/>
    <n v="100"/>
    <n v="16"/>
  </r>
  <r>
    <m/>
    <s v="Winchester District Memorial Hospital"/>
    <s v="Large Community"/>
    <s v="LHIN12"/>
    <x v="11"/>
    <n v="2020"/>
    <x v="1"/>
    <x v="11"/>
    <n v="16"/>
    <x v="15"/>
    <n v="75"/>
    <n v="12"/>
  </r>
  <r>
    <m/>
    <s v="Winchester District Memorial Hospital"/>
    <s v="Large Community"/>
    <s v="LHIN13"/>
    <x v="11"/>
    <n v="2020"/>
    <x v="1"/>
    <x v="11"/>
    <n v="16"/>
    <x v="14"/>
    <n v="94"/>
    <n v="15.04"/>
  </r>
  <r>
    <m/>
    <s v="Winchester District Memorial Hospital"/>
    <s v="Large Community"/>
    <s v="LHIN14"/>
    <x v="11"/>
    <n v="2020"/>
    <x v="1"/>
    <x v="11"/>
    <n v="16"/>
    <x v="20"/>
    <n v="100"/>
    <n v="16"/>
  </r>
  <r>
    <m/>
    <s v="Winchester District Memorial Hospital"/>
    <s v="Large Community"/>
    <s v="LHIN15"/>
    <x v="11"/>
    <n v="2020"/>
    <x v="1"/>
    <x v="11"/>
    <n v="16"/>
    <x v="13"/>
    <n v="100"/>
    <n v="16"/>
  </r>
  <r>
    <m/>
    <s v="Winchester District Memorial Hospital"/>
    <s v="Large Community"/>
    <s v="LHIN16"/>
    <x v="11"/>
    <n v="2020"/>
    <x v="1"/>
    <x v="18"/>
    <n v="20"/>
    <x v="16"/>
    <n v="100"/>
    <n v="20"/>
  </r>
  <r>
    <m/>
    <s v="Winchester District Memorial Hospital"/>
    <s v="Large Community"/>
    <s v="LHIN17"/>
    <x v="11"/>
    <n v="2020"/>
    <x v="1"/>
    <x v="18"/>
    <n v="20"/>
    <x v="15"/>
    <n v="95"/>
    <n v="19"/>
  </r>
  <r>
    <m/>
    <s v="Winchester District Memorial Hospital"/>
    <s v="Large Community"/>
    <s v="LHIN18"/>
    <x v="11"/>
    <n v="2020"/>
    <x v="1"/>
    <x v="18"/>
    <n v="20"/>
    <x v="14"/>
    <n v="95"/>
    <n v="19"/>
  </r>
  <r>
    <m/>
    <s v="Winchester District Memorial Hospital"/>
    <s v="Large Community"/>
    <s v="LHIN19"/>
    <x v="11"/>
    <n v="2020"/>
    <x v="1"/>
    <x v="18"/>
    <n v="20"/>
    <x v="13"/>
    <n v="100"/>
    <n v="20"/>
  </r>
  <r>
    <m/>
    <s v="Winchester District Memorial Hospital"/>
    <s v="Large Community"/>
    <s v="LHIN16"/>
    <x v="11"/>
    <n v="2020"/>
    <x v="1"/>
    <x v="8"/>
    <n v="14"/>
    <x v="16"/>
    <n v="100"/>
    <n v="14"/>
  </r>
  <r>
    <m/>
    <s v="Winchester District Memorial Hospital"/>
    <s v="Large Community"/>
    <s v="LHIN17"/>
    <x v="11"/>
    <n v="2020"/>
    <x v="1"/>
    <x v="8"/>
    <n v="14"/>
    <x v="15"/>
    <n v="50"/>
    <n v="7"/>
  </r>
  <r>
    <m/>
    <s v="Winchester District Memorial Hospital"/>
    <s v="Large Community"/>
    <s v="LHIN18"/>
    <x v="11"/>
    <n v="2020"/>
    <x v="1"/>
    <x v="8"/>
    <n v="14"/>
    <x v="14"/>
    <n v="71"/>
    <n v="9.94"/>
  </r>
  <r>
    <m/>
    <s v="Winchester District Memorial Hospital"/>
    <s v="Large Community"/>
    <s v="LHIN19"/>
    <x v="11"/>
    <n v="2020"/>
    <x v="1"/>
    <x v="8"/>
    <n v="14"/>
    <x v="13"/>
    <n v="100"/>
    <n v="14"/>
  </r>
  <r>
    <m/>
    <s v="Winchester District Memorial Hospital"/>
    <s v="Large Community"/>
    <s v="LHIN20"/>
    <x v="11"/>
    <n v="2020"/>
    <x v="1"/>
    <x v="10"/>
    <n v="28"/>
    <x v="7"/>
    <n v="71"/>
    <n v="19.88"/>
  </r>
  <r>
    <m/>
    <s v="Winchester District Memorial Hospital"/>
    <s v="Large Community"/>
    <s v="LHIN21"/>
    <x v="11"/>
    <n v="2020"/>
    <x v="1"/>
    <x v="10"/>
    <n v="28"/>
    <x v="19"/>
    <n v="79"/>
    <n v="22.12"/>
  </r>
  <r>
    <m/>
    <s v="Winchester District Memorial Hospital"/>
    <s v="Large Community"/>
    <s v="LHIN22"/>
    <x v="11"/>
    <n v="2020"/>
    <x v="1"/>
    <x v="10"/>
    <n v="28"/>
    <x v="13"/>
    <n v="79"/>
    <n v="22.12"/>
  </r>
  <r>
    <s v="The Hospital For Sick Children "/>
    <s v="The Hospital For Sick Children "/>
    <s v="Acute Teaching"/>
    <s v="LHIN7"/>
    <x v="7"/>
    <n v="2020"/>
    <x v="0"/>
    <x v="1"/>
    <n v="931"/>
    <x v="7"/>
    <n v="48"/>
    <n v="446.88"/>
  </r>
  <r>
    <s v="The Hospital For Sick Children "/>
    <s v="The Hospital For Sick Children "/>
    <s v="Acute Teaching"/>
    <s v="LHIN7"/>
    <x v="7"/>
    <n v="2020"/>
    <x v="0"/>
    <x v="1"/>
    <n v="931"/>
    <x v="8"/>
    <n v="80"/>
    <n v="744.8"/>
  </r>
  <r>
    <s v="The Hospital For Sick Children "/>
    <s v="The Hospital For Sick Children "/>
    <s v="Acute Teaching"/>
    <s v="LHIN7"/>
    <x v="7"/>
    <n v="2020"/>
    <x v="0"/>
    <x v="1"/>
    <n v="931"/>
    <x v="10"/>
    <n v="82"/>
    <n v="763.42"/>
  </r>
  <r>
    <s v="The Hospital For Sick Children "/>
    <s v="The Hospital For Sick Children "/>
    <s v="Acute Teaching"/>
    <s v="LHIN7"/>
    <x v="7"/>
    <n v="2020"/>
    <x v="0"/>
    <x v="1"/>
    <n v="931"/>
    <x v="0"/>
    <n v="69"/>
    <n v="642.39"/>
  </r>
  <r>
    <s v="The Hospital For Sick Children "/>
    <s v="The Hospital For Sick Children "/>
    <s v="Acute Teaching"/>
    <s v="LHIN7"/>
    <x v="7"/>
    <n v="2020"/>
    <x v="0"/>
    <x v="1"/>
    <n v="931"/>
    <x v="32"/>
    <n v="78"/>
    <n v="726.18"/>
  </r>
  <r>
    <s v="The Hospital For Sick Children "/>
    <s v="The Hospital For Sick Children "/>
    <s v="Acute Teaching"/>
    <s v="LHIN7"/>
    <x v="7"/>
    <n v="2020"/>
    <x v="0"/>
    <x v="1"/>
    <n v="931"/>
    <x v="1"/>
    <n v="83"/>
    <n v="772.73"/>
  </r>
  <r>
    <s v="The Hospital For Sick Children "/>
    <s v="The Hospital For Sick Children "/>
    <s v="Acute Teaching"/>
    <s v="LHIN7"/>
    <x v="7"/>
    <n v="2020"/>
    <x v="0"/>
    <x v="1"/>
    <n v="931"/>
    <x v="3"/>
    <n v="88"/>
    <n v="819.28"/>
  </r>
  <r>
    <s v="The Hospital For Sick Children "/>
    <s v="The Hospital For Sick Children "/>
    <s v="Acute Teaching"/>
    <s v="LHIN7"/>
    <x v="7"/>
    <n v="2020"/>
    <x v="0"/>
    <x v="1"/>
    <n v="931"/>
    <x v="6"/>
    <n v="87"/>
    <n v="809.97"/>
  </r>
  <r>
    <s v="The Hospital For Sick Children "/>
    <s v="The Hospital For Sick Children "/>
    <s v="Acute Teaching"/>
    <s v="LHIN7"/>
    <x v="7"/>
    <n v="2020"/>
    <x v="0"/>
    <x v="1"/>
    <n v="931"/>
    <x v="18"/>
    <n v="99.9"/>
    <n v="930.06900000000007"/>
  </r>
  <r>
    <s v="The Hospital For Sick Children "/>
    <s v="The Hospital For Sick Children "/>
    <s v="Acute Teaching"/>
    <s v="LHIN7"/>
    <x v="7"/>
    <n v="2020"/>
    <x v="0"/>
    <x v="1"/>
    <n v="931"/>
    <x v="5"/>
    <n v="69"/>
    <n v="642.39"/>
  </r>
  <r>
    <s v="The Hospital For Sick Children "/>
    <s v="The Hospital For Sick Children "/>
    <s v="Acute Teaching"/>
    <s v="LHIN7"/>
    <x v="7"/>
    <n v="2020"/>
    <x v="0"/>
    <x v="1"/>
    <n v="931"/>
    <x v="4"/>
    <n v="99"/>
    <n v="921.69"/>
  </r>
  <r>
    <s v="The Hospital For Sick Children "/>
    <s v="The Hospital For Sick Children "/>
    <s v="Acute Teaching"/>
    <s v="LHIN7"/>
    <x v="7"/>
    <n v="2020"/>
    <x v="0"/>
    <x v="0"/>
    <n v="141"/>
    <x v="7"/>
    <n v="0"/>
    <n v="0"/>
  </r>
  <r>
    <s v="The Hospital For Sick Children "/>
    <s v="The Hospital For Sick Children "/>
    <s v="Acute Teaching"/>
    <s v="LHIN7"/>
    <x v="7"/>
    <n v="2020"/>
    <x v="0"/>
    <x v="0"/>
    <n v="141"/>
    <x v="10"/>
    <n v="65"/>
    <n v="91.65"/>
  </r>
  <r>
    <s v="The Hospital For Sick Children "/>
    <s v="The Hospital For Sick Children "/>
    <s v="Acute Teaching"/>
    <s v="LHIN7"/>
    <x v="7"/>
    <n v="2020"/>
    <x v="0"/>
    <x v="0"/>
    <n v="141"/>
    <x v="0"/>
    <n v="86"/>
    <n v="121.26"/>
  </r>
  <r>
    <s v="The Hospital For Sick Children "/>
    <s v="The Hospital For Sick Children "/>
    <s v="Acute Teaching"/>
    <s v="LHIN7"/>
    <x v="7"/>
    <n v="2020"/>
    <x v="0"/>
    <x v="0"/>
    <n v="141"/>
    <x v="9"/>
    <n v="0"/>
    <n v="0"/>
  </r>
  <r>
    <s v="The Hospital For Sick Children "/>
    <s v="The Hospital For Sick Children "/>
    <s v="Acute Teaching"/>
    <s v="LHIN7"/>
    <x v="7"/>
    <n v="2020"/>
    <x v="0"/>
    <x v="0"/>
    <n v="141"/>
    <x v="1"/>
    <n v="65"/>
    <n v="91.65"/>
  </r>
  <r>
    <s v="The Hospital For Sick Children "/>
    <s v="The Hospital For Sick Children "/>
    <s v="Acute Teaching"/>
    <s v="LHIN7"/>
    <x v="7"/>
    <n v="2020"/>
    <x v="0"/>
    <x v="0"/>
    <n v="141"/>
    <x v="3"/>
    <n v="93"/>
    <n v="131.13"/>
  </r>
  <r>
    <s v="The Hospital For Sick Children "/>
    <s v="The Hospital For Sick Children "/>
    <s v="Acute Teaching"/>
    <s v="LHIN7"/>
    <x v="7"/>
    <n v="2020"/>
    <x v="0"/>
    <x v="0"/>
    <n v="141"/>
    <x v="6"/>
    <n v="94"/>
    <n v="132.54"/>
  </r>
  <r>
    <s v="The Hospital For Sick Children "/>
    <s v="The Hospital For Sick Children "/>
    <s v="Acute Teaching"/>
    <s v="LHIN7"/>
    <x v="7"/>
    <n v="2020"/>
    <x v="0"/>
    <x v="0"/>
    <n v="141"/>
    <x v="18"/>
    <n v="99"/>
    <n v="139.59"/>
  </r>
  <r>
    <s v="The Hospital For Sick Children "/>
    <s v="The Hospital For Sick Children "/>
    <s v="Acute Teaching"/>
    <s v="LHIN7"/>
    <x v="7"/>
    <n v="2020"/>
    <x v="0"/>
    <x v="0"/>
    <n v="141"/>
    <x v="4"/>
    <n v="99"/>
    <n v="139.59"/>
  </r>
  <r>
    <s v="The Hospital For Sick Children "/>
    <s v="The Hospital For Sick Children "/>
    <s v="Acute Teaching"/>
    <s v="LHIN7"/>
    <x v="7"/>
    <n v="2020"/>
    <x v="0"/>
    <x v="2"/>
    <n v="156"/>
    <x v="7"/>
    <n v="0"/>
    <n v="0"/>
  </r>
  <r>
    <s v="The Hospital For Sick Children "/>
    <s v="The Hospital For Sick Children "/>
    <s v="Acute Teaching"/>
    <s v="LHIN7"/>
    <x v="7"/>
    <n v="2020"/>
    <x v="0"/>
    <x v="2"/>
    <n v="156"/>
    <x v="8"/>
    <n v="88"/>
    <n v="137.28"/>
  </r>
  <r>
    <s v="The Hospital For Sick Children "/>
    <s v="The Hospital For Sick Children "/>
    <s v="Acute Teaching"/>
    <s v="LHIN7"/>
    <x v="7"/>
    <n v="2020"/>
    <x v="0"/>
    <x v="2"/>
    <n v="156"/>
    <x v="10"/>
    <n v="86"/>
    <n v="134.16"/>
  </r>
  <r>
    <s v="The Hospital For Sick Children "/>
    <s v="The Hospital For Sick Children "/>
    <s v="Acute Teaching"/>
    <s v="LHIN7"/>
    <x v="7"/>
    <n v="2020"/>
    <x v="0"/>
    <x v="2"/>
    <n v="156"/>
    <x v="0"/>
    <n v="83"/>
    <n v="129.47999999999999"/>
  </r>
  <r>
    <s v="The Hospital For Sick Children "/>
    <s v="The Hospital For Sick Children "/>
    <s v="Acute Teaching"/>
    <s v="LHIN7"/>
    <x v="7"/>
    <n v="2020"/>
    <x v="0"/>
    <x v="2"/>
    <n v="156"/>
    <x v="32"/>
    <n v="83"/>
    <n v="129.47999999999999"/>
  </r>
  <r>
    <s v="The Hospital For Sick Children "/>
    <s v="The Hospital For Sick Children "/>
    <s v="Acute Teaching"/>
    <s v="LHIN7"/>
    <x v="7"/>
    <n v="2020"/>
    <x v="0"/>
    <x v="2"/>
    <n v="156"/>
    <x v="1"/>
    <n v="87"/>
    <n v="135.72"/>
  </r>
  <r>
    <s v="The Hospital For Sick Children "/>
    <s v="The Hospital For Sick Children "/>
    <s v="Acute Teaching"/>
    <s v="LHIN7"/>
    <x v="7"/>
    <n v="2020"/>
    <x v="0"/>
    <x v="2"/>
    <n v="156"/>
    <x v="3"/>
    <n v="92"/>
    <n v="143.52000000000001"/>
  </r>
  <r>
    <s v="The Hospital For Sick Children "/>
    <s v="The Hospital For Sick Children "/>
    <s v="Acute Teaching"/>
    <s v="LHIN7"/>
    <x v="7"/>
    <n v="2020"/>
    <x v="0"/>
    <x v="2"/>
    <n v="156"/>
    <x v="6"/>
    <n v="94"/>
    <n v="146.63999999999999"/>
  </r>
  <r>
    <s v="The Hospital For Sick Children "/>
    <s v="The Hospital For Sick Children "/>
    <s v="Acute Teaching"/>
    <s v="LHIN7"/>
    <x v="7"/>
    <n v="2020"/>
    <x v="0"/>
    <x v="2"/>
    <n v="156"/>
    <x v="18"/>
    <n v="100"/>
    <n v="156"/>
  </r>
  <r>
    <s v="The Hospital For Sick Children "/>
    <s v="The Hospital For Sick Children "/>
    <s v="Acute Teaching"/>
    <s v="LHIN7"/>
    <x v="7"/>
    <n v="2020"/>
    <x v="0"/>
    <x v="2"/>
    <n v="156"/>
    <x v="5"/>
    <n v="81"/>
    <n v="126.36"/>
  </r>
  <r>
    <s v="The Hospital For Sick Children "/>
    <s v="The Hospital For Sick Children "/>
    <s v="Acute Teaching"/>
    <s v="LHIN7"/>
    <x v="7"/>
    <n v="2020"/>
    <x v="0"/>
    <x v="2"/>
    <n v="156"/>
    <x v="4"/>
    <n v="99"/>
    <n v="154.44"/>
  </r>
  <r>
    <s v="The Hospital For Sick Children "/>
    <s v="The Hospital For Sick Children "/>
    <s v="Acute Teaching"/>
    <s v="LHIN7"/>
    <x v="7"/>
    <n v="2020"/>
    <x v="0"/>
    <x v="2"/>
    <n v="58"/>
    <x v="7"/>
    <n v="0"/>
    <n v="0"/>
  </r>
  <r>
    <s v="The Hospital For Sick Children "/>
    <s v="The Hospital For Sick Children "/>
    <s v="Acute Teaching"/>
    <s v="LHIN7"/>
    <x v="7"/>
    <n v="2020"/>
    <x v="0"/>
    <x v="2"/>
    <n v="58"/>
    <x v="8"/>
    <n v="94"/>
    <n v="54.52"/>
  </r>
  <r>
    <s v="The Hospital For Sick Children "/>
    <s v="The Hospital For Sick Children "/>
    <s v="Acute Teaching"/>
    <s v="LHIN7"/>
    <x v="7"/>
    <n v="2020"/>
    <x v="0"/>
    <x v="2"/>
    <n v="58"/>
    <x v="10"/>
    <n v="95"/>
    <n v="55.1"/>
  </r>
  <r>
    <s v="The Hospital For Sick Children "/>
    <s v="The Hospital For Sick Children "/>
    <s v="Acute Teaching"/>
    <s v="LHIN7"/>
    <x v="7"/>
    <n v="2020"/>
    <x v="0"/>
    <x v="2"/>
    <n v="58"/>
    <x v="0"/>
    <n v="100"/>
    <n v="58"/>
  </r>
  <r>
    <s v="The Hospital For Sick Children "/>
    <s v="The Hospital For Sick Children "/>
    <s v="Acute Teaching"/>
    <s v="LHIN7"/>
    <x v="7"/>
    <n v="2020"/>
    <x v="0"/>
    <x v="2"/>
    <n v="58"/>
    <x v="32"/>
    <n v="98"/>
    <n v="56.84"/>
  </r>
  <r>
    <s v="The Hospital For Sick Children "/>
    <s v="The Hospital For Sick Children "/>
    <s v="Acute Teaching"/>
    <s v="LHIN7"/>
    <x v="7"/>
    <n v="2020"/>
    <x v="0"/>
    <x v="2"/>
    <n v="58"/>
    <x v="1"/>
    <n v="97"/>
    <n v="56.26"/>
  </r>
  <r>
    <s v="The Hospital For Sick Children "/>
    <s v="The Hospital For Sick Children "/>
    <s v="Acute Teaching"/>
    <s v="LHIN7"/>
    <x v="7"/>
    <n v="2020"/>
    <x v="0"/>
    <x v="2"/>
    <n v="58"/>
    <x v="3"/>
    <n v="98"/>
    <n v="56.84"/>
  </r>
  <r>
    <s v="The Hospital For Sick Children "/>
    <s v="The Hospital For Sick Children "/>
    <s v="Acute Teaching"/>
    <s v="LHIN7"/>
    <x v="7"/>
    <n v="2020"/>
    <x v="0"/>
    <x v="2"/>
    <n v="58"/>
    <x v="6"/>
    <n v="98"/>
    <n v="56.84"/>
  </r>
  <r>
    <s v="The Hospital For Sick Children "/>
    <s v="The Hospital For Sick Children "/>
    <s v="Acute Teaching"/>
    <s v="LHIN7"/>
    <x v="7"/>
    <n v="2020"/>
    <x v="0"/>
    <x v="2"/>
    <n v="58"/>
    <x v="18"/>
    <n v="100"/>
    <n v="58"/>
  </r>
  <r>
    <s v="The Hospital For Sick Children "/>
    <s v="The Hospital For Sick Children "/>
    <s v="Acute Teaching"/>
    <s v="LHIN7"/>
    <x v="7"/>
    <n v="2020"/>
    <x v="0"/>
    <x v="2"/>
    <n v="58"/>
    <x v="5"/>
    <n v="95"/>
    <n v="55.1"/>
  </r>
  <r>
    <s v="The Hospital For Sick Children "/>
    <s v="The Hospital For Sick Children "/>
    <s v="Acute Teaching"/>
    <s v="LHIN7"/>
    <x v="7"/>
    <n v="2020"/>
    <x v="0"/>
    <x v="2"/>
    <n v="58"/>
    <x v="4"/>
    <n v="100"/>
    <n v="58"/>
  </r>
  <r>
    <s v="The Hospital For Sick Children "/>
    <s v="The Hospital For Sick Children "/>
    <s v="Acute Teaching"/>
    <s v="LHIN7"/>
    <x v="7"/>
    <n v="2020"/>
    <x v="0"/>
    <x v="13"/>
    <n v="84"/>
    <x v="7"/>
    <n v="0"/>
    <n v="0"/>
  </r>
  <r>
    <s v="The Hospital For Sick Children "/>
    <s v="The Hospital For Sick Children "/>
    <s v="Acute Teaching"/>
    <s v="LHIN7"/>
    <x v="7"/>
    <n v="2020"/>
    <x v="0"/>
    <x v="13"/>
    <n v="84"/>
    <x v="10"/>
    <n v="98"/>
    <n v="82.32"/>
  </r>
  <r>
    <s v="The Hospital For Sick Children "/>
    <s v="The Hospital For Sick Children "/>
    <s v="Acute Teaching"/>
    <s v="LHIN7"/>
    <x v="7"/>
    <n v="2020"/>
    <x v="0"/>
    <x v="13"/>
    <n v="84"/>
    <x v="0"/>
    <n v="99"/>
    <n v="83.16"/>
  </r>
  <r>
    <s v="The Hospital For Sick Children "/>
    <s v="The Hospital For Sick Children "/>
    <s v="Acute Teaching"/>
    <s v="LHIN7"/>
    <x v="7"/>
    <n v="2020"/>
    <x v="0"/>
    <x v="13"/>
    <n v="84"/>
    <x v="9"/>
    <n v="0"/>
    <n v="0"/>
  </r>
  <r>
    <s v="The Hospital For Sick Children "/>
    <s v="The Hospital For Sick Children "/>
    <s v="Acute Teaching"/>
    <s v="LHIN7"/>
    <x v="7"/>
    <n v="2020"/>
    <x v="0"/>
    <x v="13"/>
    <n v="84"/>
    <x v="1"/>
    <n v="98"/>
    <n v="82.32"/>
  </r>
  <r>
    <s v="The Hospital For Sick Children "/>
    <s v="The Hospital For Sick Children "/>
    <s v="Acute Teaching"/>
    <s v="LHIN7"/>
    <x v="7"/>
    <n v="2020"/>
    <x v="0"/>
    <x v="13"/>
    <n v="84"/>
    <x v="3"/>
    <n v="99"/>
    <n v="83.16"/>
  </r>
  <r>
    <s v="The Hospital For Sick Children "/>
    <s v="The Hospital For Sick Children "/>
    <s v="Acute Teaching"/>
    <s v="LHIN7"/>
    <x v="7"/>
    <n v="2020"/>
    <x v="0"/>
    <x v="13"/>
    <n v="84"/>
    <x v="6"/>
    <n v="97"/>
    <n v="81.48"/>
  </r>
  <r>
    <s v="The Hospital For Sick Children "/>
    <s v="The Hospital For Sick Children "/>
    <s v="Acute Teaching"/>
    <s v="LHIN7"/>
    <x v="7"/>
    <n v="2020"/>
    <x v="0"/>
    <x v="13"/>
    <n v="84"/>
    <x v="18"/>
    <n v="100"/>
    <n v="84"/>
  </r>
  <r>
    <s v="The Hospital For Sick Children "/>
    <s v="The Hospital For Sick Children "/>
    <s v="Acute Teaching"/>
    <s v="LHIN7"/>
    <x v="7"/>
    <n v="2020"/>
    <x v="0"/>
    <x v="13"/>
    <n v="84"/>
    <x v="5"/>
    <n v="99"/>
    <n v="83.16"/>
  </r>
  <r>
    <s v="The Hospital For Sick Children "/>
    <s v="The Hospital For Sick Children "/>
    <s v="Acute Teaching"/>
    <s v="LHIN7"/>
    <x v="7"/>
    <n v="2020"/>
    <x v="0"/>
    <x v="13"/>
    <n v="84"/>
    <x v="4"/>
    <n v="100"/>
    <n v="84"/>
  </r>
  <r>
    <s v="The Hospital For Sick Children "/>
    <s v="The Hospital For Sick Children "/>
    <s v="Acute Teaching"/>
    <s v="LHIN7"/>
    <x v="7"/>
    <n v="2020"/>
    <x v="0"/>
    <x v="3"/>
    <n v="66"/>
    <x v="7"/>
    <n v="5"/>
    <n v="3.3"/>
  </r>
  <r>
    <s v="The Hospital For Sick Children "/>
    <s v="The Hospital For Sick Children "/>
    <s v="Acute Teaching"/>
    <s v="LHIN7"/>
    <x v="7"/>
    <n v="2020"/>
    <x v="0"/>
    <x v="3"/>
    <n v="66"/>
    <x v="8"/>
    <n v="100"/>
    <n v="66"/>
  </r>
  <r>
    <s v="The Hospital For Sick Children "/>
    <s v="The Hospital For Sick Children "/>
    <s v="Acute Teaching"/>
    <s v="LHIN7"/>
    <x v="7"/>
    <n v="2020"/>
    <x v="0"/>
    <x v="3"/>
    <n v="66"/>
    <x v="10"/>
    <n v="100"/>
    <n v="66"/>
  </r>
  <r>
    <s v="The Hospital For Sick Children "/>
    <s v="The Hospital For Sick Children "/>
    <s v="Acute Teaching"/>
    <s v="LHIN7"/>
    <x v="7"/>
    <n v="2020"/>
    <x v="0"/>
    <x v="3"/>
    <n v="66"/>
    <x v="0"/>
    <n v="94"/>
    <n v="62.04"/>
  </r>
  <r>
    <s v="The Hospital For Sick Children "/>
    <s v="The Hospital For Sick Children "/>
    <s v="Acute Teaching"/>
    <s v="LHIN7"/>
    <x v="7"/>
    <n v="2020"/>
    <x v="0"/>
    <x v="3"/>
    <n v="66"/>
    <x v="32"/>
    <n v="95"/>
    <n v="62.7"/>
  </r>
  <r>
    <s v="The Hospital For Sick Children "/>
    <s v="The Hospital For Sick Children "/>
    <s v="Acute Teaching"/>
    <s v="LHIN7"/>
    <x v="7"/>
    <n v="2020"/>
    <x v="0"/>
    <x v="3"/>
    <n v="66"/>
    <x v="1"/>
    <n v="100"/>
    <n v="66"/>
  </r>
  <r>
    <s v="The Hospital For Sick Children "/>
    <s v="The Hospital For Sick Children "/>
    <s v="Acute Teaching"/>
    <s v="LHIN7"/>
    <x v="7"/>
    <n v="2020"/>
    <x v="0"/>
    <x v="3"/>
    <n v="66"/>
    <x v="3"/>
    <n v="95"/>
    <n v="62.7"/>
  </r>
  <r>
    <s v="The Hospital For Sick Children "/>
    <s v="The Hospital For Sick Children "/>
    <s v="Acute Teaching"/>
    <s v="LHIN7"/>
    <x v="7"/>
    <n v="2020"/>
    <x v="0"/>
    <x v="3"/>
    <n v="66"/>
    <x v="6"/>
    <n v="97"/>
    <n v="64.02"/>
  </r>
  <r>
    <s v="The Hospital For Sick Children "/>
    <s v="The Hospital For Sick Children "/>
    <s v="Acute Teaching"/>
    <s v="LHIN7"/>
    <x v="7"/>
    <n v="2020"/>
    <x v="0"/>
    <x v="3"/>
    <n v="66"/>
    <x v="18"/>
    <n v="100"/>
    <n v="66"/>
  </r>
  <r>
    <s v="The Hospital For Sick Children "/>
    <s v="The Hospital For Sick Children "/>
    <s v="Acute Teaching"/>
    <s v="LHIN7"/>
    <x v="7"/>
    <n v="2020"/>
    <x v="0"/>
    <x v="3"/>
    <n v="66"/>
    <x v="5"/>
    <n v="92"/>
    <n v="60.72"/>
  </r>
  <r>
    <s v="The Hospital For Sick Children "/>
    <s v="The Hospital For Sick Children "/>
    <s v="Acute Teaching"/>
    <s v="LHIN7"/>
    <x v="7"/>
    <n v="2020"/>
    <x v="0"/>
    <x v="3"/>
    <n v="66"/>
    <x v="4"/>
    <n v="100"/>
    <n v="66"/>
  </r>
  <r>
    <s v="The Hospital For Sick Children "/>
    <s v="The Hospital For Sick Children "/>
    <s v="Acute Teaching"/>
    <s v="LHIN7"/>
    <x v="7"/>
    <n v="2020"/>
    <x v="0"/>
    <x v="14"/>
    <n v="46"/>
    <x v="10"/>
    <n v="98"/>
    <n v="45.08"/>
  </r>
  <r>
    <s v="The Hospital For Sick Children "/>
    <s v="The Hospital For Sick Children "/>
    <s v="Acute Teaching"/>
    <s v="LHIN7"/>
    <x v="7"/>
    <n v="2020"/>
    <x v="0"/>
    <x v="14"/>
    <n v="46"/>
    <x v="0"/>
    <n v="82"/>
    <n v="37.72"/>
  </r>
  <r>
    <s v="The Hospital For Sick Children "/>
    <s v="The Hospital For Sick Children "/>
    <s v="Acute Teaching"/>
    <s v="LHIN7"/>
    <x v="7"/>
    <n v="2020"/>
    <x v="0"/>
    <x v="14"/>
    <n v="46"/>
    <x v="11"/>
    <n v="98"/>
    <n v="45.08"/>
  </r>
  <r>
    <s v="The Hospital For Sick Children "/>
    <s v="The Hospital For Sick Children "/>
    <s v="Acute Teaching"/>
    <s v="LHIN7"/>
    <x v="7"/>
    <n v="2020"/>
    <x v="0"/>
    <x v="14"/>
    <n v="46"/>
    <x v="3"/>
    <n v="91"/>
    <n v="41.86"/>
  </r>
  <r>
    <s v="The Hospital For Sick Children "/>
    <s v="The Hospital For Sick Children "/>
    <s v="Acute Teaching"/>
    <s v="LHIN7"/>
    <x v="7"/>
    <n v="2020"/>
    <x v="0"/>
    <x v="14"/>
    <n v="46"/>
    <x v="6"/>
    <n v="96"/>
    <n v="44.16"/>
  </r>
  <r>
    <s v="The Hospital For Sick Children "/>
    <s v="The Hospital For Sick Children "/>
    <s v="Acute Teaching"/>
    <s v="LHIN7"/>
    <x v="7"/>
    <n v="2020"/>
    <x v="0"/>
    <x v="14"/>
    <n v="46"/>
    <x v="18"/>
    <n v="100"/>
    <n v="46"/>
  </r>
  <r>
    <s v="The Hospital For Sick Children "/>
    <s v="The Hospital For Sick Children "/>
    <s v="Acute Teaching"/>
    <s v="LHIN7"/>
    <x v="7"/>
    <n v="2020"/>
    <x v="0"/>
    <x v="14"/>
    <n v="46"/>
    <x v="5"/>
    <n v="87"/>
    <n v="40.020000000000003"/>
  </r>
  <r>
    <s v="The Hospital For Sick Children "/>
    <s v="The Hospital For Sick Children "/>
    <s v="Acute Teaching"/>
    <s v="LHIN7"/>
    <x v="7"/>
    <n v="2020"/>
    <x v="0"/>
    <x v="14"/>
    <n v="46"/>
    <x v="4"/>
    <n v="100"/>
    <n v="46"/>
  </r>
  <r>
    <s v="The Hospital For Sick Children "/>
    <s v="The Hospital For Sick Children "/>
    <s v="Acute Teaching"/>
    <s v="LHIN7"/>
    <x v="7"/>
    <n v="2020"/>
    <x v="0"/>
    <x v="24"/>
    <n v="49"/>
    <x v="7"/>
    <n v="80"/>
    <n v="39.200000000000003"/>
  </r>
  <r>
    <s v="The Hospital For Sick Children "/>
    <s v="The Hospital For Sick Children "/>
    <s v="Acute Teaching"/>
    <s v="LHIN7"/>
    <x v="7"/>
    <n v="2020"/>
    <x v="0"/>
    <x v="4"/>
    <n v="283"/>
    <x v="10"/>
    <n v="83"/>
    <n v="234.89"/>
  </r>
  <r>
    <s v="The Hospital For Sick Children "/>
    <s v="The Hospital For Sick Children "/>
    <s v="Acute Teaching"/>
    <s v="LHIN7"/>
    <x v="7"/>
    <n v="2020"/>
    <x v="0"/>
    <x v="4"/>
    <n v="283"/>
    <x v="0"/>
    <n v="84"/>
    <n v="237.72"/>
  </r>
  <r>
    <s v="The Hospital For Sick Children "/>
    <s v="The Hospital For Sick Children "/>
    <s v="Acute Teaching"/>
    <s v="LHIN7"/>
    <x v="7"/>
    <n v="2020"/>
    <x v="0"/>
    <x v="4"/>
    <n v="283"/>
    <x v="11"/>
    <n v="83"/>
    <n v="234.89"/>
  </r>
  <r>
    <s v="The Hospital For Sick Children "/>
    <s v="The Hospital For Sick Children "/>
    <s v="Acute Teaching"/>
    <s v="LHIN7"/>
    <x v="7"/>
    <n v="2020"/>
    <x v="0"/>
    <x v="4"/>
    <n v="283"/>
    <x v="3"/>
    <n v="94"/>
    <n v="266.02"/>
  </r>
  <r>
    <s v="The Hospital For Sick Children "/>
    <s v="The Hospital For Sick Children "/>
    <s v="Acute Teaching"/>
    <s v="LHIN7"/>
    <x v="7"/>
    <n v="2020"/>
    <x v="0"/>
    <x v="4"/>
    <n v="283"/>
    <x v="6"/>
    <n v="98"/>
    <n v="277.33999999999997"/>
  </r>
  <r>
    <s v="The Hospital For Sick Children "/>
    <s v="The Hospital For Sick Children "/>
    <s v="Acute Teaching"/>
    <s v="LHIN7"/>
    <x v="7"/>
    <n v="2020"/>
    <x v="0"/>
    <x v="4"/>
    <n v="283"/>
    <x v="18"/>
    <n v="99"/>
    <n v="280.17"/>
  </r>
  <r>
    <s v="The Hospital For Sick Children "/>
    <s v="The Hospital For Sick Children "/>
    <s v="Acute Teaching"/>
    <s v="LHIN7"/>
    <x v="7"/>
    <n v="2020"/>
    <x v="0"/>
    <x v="4"/>
    <n v="283"/>
    <x v="4"/>
    <n v="85"/>
    <n v="240.55"/>
  </r>
  <r>
    <s v="The Hospital For Sick Children "/>
    <s v="The Hospital For Sick Children "/>
    <s v="Acute Teaching"/>
    <s v="LHIN7"/>
    <x v="7"/>
    <n v="2020"/>
    <x v="0"/>
    <x v="4"/>
    <n v="39"/>
    <x v="10"/>
    <n v="90"/>
    <n v="35.1"/>
  </r>
  <r>
    <s v="The Hospital For Sick Children "/>
    <s v="The Hospital For Sick Children "/>
    <s v="Acute Teaching"/>
    <s v="LHIN7"/>
    <x v="7"/>
    <n v="2020"/>
    <x v="0"/>
    <x v="4"/>
    <n v="39"/>
    <x v="0"/>
    <n v="85"/>
    <n v="33.15"/>
  </r>
  <r>
    <s v="The Hospital For Sick Children "/>
    <s v="The Hospital For Sick Children "/>
    <s v="Acute Teaching"/>
    <s v="LHIN7"/>
    <x v="7"/>
    <n v="2020"/>
    <x v="0"/>
    <x v="4"/>
    <n v="39"/>
    <x v="11"/>
    <n v="90"/>
    <n v="35.1"/>
  </r>
  <r>
    <s v="The Hospital For Sick Children "/>
    <s v="The Hospital For Sick Children "/>
    <s v="Acute Teaching"/>
    <s v="LHIN7"/>
    <x v="7"/>
    <n v="2020"/>
    <x v="0"/>
    <x v="4"/>
    <n v="39"/>
    <x v="3"/>
    <n v="51"/>
    <n v="19.89"/>
  </r>
  <r>
    <s v="The Hospital For Sick Children "/>
    <s v="The Hospital For Sick Children "/>
    <s v="Acute Teaching"/>
    <s v="LHIN7"/>
    <x v="7"/>
    <n v="2020"/>
    <x v="0"/>
    <x v="4"/>
    <n v="39"/>
    <x v="6"/>
    <n v="58"/>
    <n v="22.62"/>
  </r>
  <r>
    <s v="The Hospital For Sick Children "/>
    <s v="The Hospital For Sick Children "/>
    <s v="Acute Teaching"/>
    <s v="LHIN7"/>
    <x v="7"/>
    <n v="2020"/>
    <x v="0"/>
    <x v="4"/>
    <n v="39"/>
    <x v="18"/>
    <n v="82"/>
    <n v="31.98"/>
  </r>
  <r>
    <s v="The Hospital For Sick Children "/>
    <s v="The Hospital For Sick Children "/>
    <s v="Acute Teaching"/>
    <s v="LHIN7"/>
    <x v="7"/>
    <n v="2020"/>
    <x v="0"/>
    <x v="4"/>
    <n v="39"/>
    <x v="4"/>
    <n v="93"/>
    <n v="36.270000000000003"/>
  </r>
  <r>
    <s v="The Hospital For Sick Children "/>
    <s v="The Hospital For Sick Children "/>
    <s v="Acute Teaching"/>
    <s v="LHIN7"/>
    <x v="7"/>
    <n v="2020"/>
    <x v="0"/>
    <x v="19"/>
    <n v="108"/>
    <x v="20"/>
    <n v="76"/>
    <n v="82.08"/>
  </r>
  <r>
    <s v="The Hospital For Sick Children "/>
    <s v="The Hospital For Sick Children "/>
    <s v="Acute Teaching"/>
    <s v="LHIN7"/>
    <x v="7"/>
    <n v="2020"/>
    <x v="0"/>
    <x v="19"/>
    <n v="108"/>
    <x v="11"/>
    <n v="39"/>
    <n v="42.12"/>
  </r>
  <r>
    <s v="The Hospital For Sick Children "/>
    <s v="The Hospital For Sick Children "/>
    <s v="Acute Teaching"/>
    <s v="LHIN7"/>
    <x v="7"/>
    <n v="2020"/>
    <x v="0"/>
    <x v="19"/>
    <n v="108"/>
    <x v="5"/>
    <n v="96"/>
    <n v="103.68"/>
  </r>
  <r>
    <s v="The Hospital For Sick Children "/>
    <s v="The Hospital For Sick Children "/>
    <s v="Acute Teaching"/>
    <s v="LHIN7"/>
    <x v="7"/>
    <n v="2020"/>
    <x v="1"/>
    <x v="7"/>
    <n v="1029"/>
    <x v="12"/>
    <n v="86"/>
    <n v="884.94"/>
  </r>
  <r>
    <s v="The Hospital For Sick Children "/>
    <s v="The Hospital For Sick Children "/>
    <s v="Acute Teaching"/>
    <s v="LHIN7"/>
    <x v="7"/>
    <n v="2020"/>
    <x v="1"/>
    <x v="7"/>
    <n v="1029"/>
    <x v="14"/>
    <n v="75"/>
    <n v="771.75"/>
  </r>
  <r>
    <s v="The Hospital For Sick Children "/>
    <s v="The Hospital For Sick Children "/>
    <s v="Acute Teaching"/>
    <s v="LHIN7"/>
    <x v="7"/>
    <n v="2020"/>
    <x v="1"/>
    <x v="7"/>
    <n v="1029"/>
    <x v="15"/>
    <n v="69"/>
    <n v="710.01"/>
  </r>
  <r>
    <s v="The Hospital For Sick Children "/>
    <s v="The Hospital For Sick Children "/>
    <s v="Acute Teaching"/>
    <s v="LHIN7"/>
    <x v="7"/>
    <n v="2020"/>
    <x v="1"/>
    <x v="7"/>
    <n v="1029"/>
    <x v="13"/>
    <n v="100"/>
    <n v="1029"/>
  </r>
  <r>
    <s v="The Hospital For Sick Children "/>
    <s v="The Hospital For Sick Children "/>
    <s v="Acute Teaching"/>
    <s v="LHIN7"/>
    <x v="7"/>
    <n v="2020"/>
    <x v="1"/>
    <x v="7"/>
    <n v="1029"/>
    <x v="5"/>
    <n v="99"/>
    <n v="1018.71"/>
  </r>
  <r>
    <s v="The Hospital For Sick Children "/>
    <s v="The Hospital For Sick Children "/>
    <s v="Acute Teaching"/>
    <s v="LHIN7"/>
    <x v="7"/>
    <n v="2020"/>
    <x v="1"/>
    <x v="5"/>
    <n v="221"/>
    <x v="12"/>
    <n v="34"/>
    <n v="75.14"/>
  </r>
  <r>
    <s v="The Hospital For Sick Children "/>
    <s v="The Hospital For Sick Children "/>
    <s v="Acute Teaching"/>
    <s v="LHIN7"/>
    <x v="7"/>
    <n v="2020"/>
    <x v="1"/>
    <x v="5"/>
    <n v="221"/>
    <x v="13"/>
    <n v="100"/>
    <n v="221"/>
  </r>
  <r>
    <s v="The Hospital For Sick Children "/>
    <s v="The Hospital For Sick Children "/>
    <s v="Acute Teaching"/>
    <s v="LHIN7"/>
    <x v="7"/>
    <n v="2020"/>
    <x v="1"/>
    <x v="6"/>
    <n v="34"/>
    <x v="7"/>
    <n v="100"/>
    <n v="34"/>
  </r>
  <r>
    <s v="The Hospital For Sick Children "/>
    <s v="The Hospital For Sick Children "/>
    <s v="Acute Teaching"/>
    <s v="LHIN7"/>
    <x v="7"/>
    <n v="2020"/>
    <x v="1"/>
    <x v="6"/>
    <n v="34"/>
    <x v="13"/>
    <n v="100"/>
    <n v="34"/>
  </r>
  <r>
    <s v="The Hospital For Sick Children "/>
    <s v="The Hospital For Sick Children "/>
    <s v="Acute Teaching"/>
    <s v="LHIN7"/>
    <x v="7"/>
    <n v="2020"/>
    <x v="1"/>
    <x v="11"/>
    <n v="8"/>
    <x v="25"/>
    <n v="75"/>
    <n v="6"/>
  </r>
  <r>
    <s v="The Hospital For Sick Children "/>
    <s v="The Hospital For Sick Children "/>
    <s v="Acute Teaching"/>
    <s v="LHIN7"/>
    <x v="7"/>
    <n v="2020"/>
    <x v="1"/>
    <x v="11"/>
    <n v="8"/>
    <x v="26"/>
    <n v="89"/>
    <n v="7.12"/>
  </r>
  <r>
    <s v="The Hospital For Sick Children "/>
    <s v="The Hospital For Sick Children "/>
    <s v="Acute Teaching"/>
    <s v="LHIN7"/>
    <x v="7"/>
    <n v="2020"/>
    <x v="1"/>
    <x v="11"/>
    <n v="8"/>
    <x v="14"/>
    <n v="63"/>
    <n v="5.04"/>
  </r>
  <r>
    <s v="The Hospital For Sick Children "/>
    <s v="The Hospital For Sick Children "/>
    <s v="Acute Teaching"/>
    <s v="LHIN7"/>
    <x v="7"/>
    <n v="2020"/>
    <x v="1"/>
    <x v="11"/>
    <n v="8"/>
    <x v="13"/>
    <n v="100"/>
    <n v="8"/>
  </r>
  <r>
    <s v="The Hospital For Sick Children "/>
    <s v="The Hospital For Sick Children "/>
    <s v="Acute Teaching"/>
    <s v="LHIN7"/>
    <x v="7"/>
    <n v="2020"/>
    <x v="1"/>
    <x v="11"/>
    <n v="8"/>
    <x v="20"/>
    <n v="100"/>
    <n v="8"/>
  </r>
  <r>
    <s v="The Hospital For Sick Children "/>
    <s v="The Hospital For Sick Children "/>
    <s v="Acute Teaching"/>
    <s v="LHIN7"/>
    <x v="7"/>
    <n v="2020"/>
    <x v="1"/>
    <x v="11"/>
    <n v="8"/>
    <x v="35"/>
    <n v="90"/>
    <n v="7.2"/>
  </r>
  <r>
    <s v="The Hospital For Sick Children "/>
    <s v="The Hospital For Sick Children "/>
    <s v="Acute Teaching"/>
    <s v="LHIN7"/>
    <x v="7"/>
    <n v="2020"/>
    <x v="1"/>
    <x v="11"/>
    <n v="8"/>
    <x v="28"/>
    <n v="100"/>
    <n v="8"/>
  </r>
  <r>
    <s v="The Hospital For Sick Children "/>
    <s v="The Hospital For Sick Children "/>
    <s v="Acute Teaching"/>
    <s v="LHIN7"/>
    <x v="7"/>
    <n v="2020"/>
    <x v="1"/>
    <x v="11"/>
    <n v="8"/>
    <x v="27"/>
    <n v="83"/>
    <n v="6.64"/>
  </r>
  <r>
    <s v="The Hospital For Sick Children "/>
    <s v="The Hospital For Sick Children "/>
    <s v="Acute Teaching"/>
    <s v="LHIN7"/>
    <x v="7"/>
    <n v="2020"/>
    <x v="1"/>
    <x v="11"/>
    <n v="8"/>
    <x v="5"/>
    <n v="88"/>
    <n v="7.04"/>
  </r>
  <r>
    <s v="The Hospital For Sick Children "/>
    <s v="The Hospital For Sick Children "/>
    <s v="Acute Teaching"/>
    <s v="LHIN7"/>
    <x v="7"/>
    <n v="2020"/>
    <x v="1"/>
    <x v="11"/>
    <n v="8"/>
    <x v="4"/>
    <n v="88"/>
    <n v="7.04"/>
  </r>
  <r>
    <s v="The Hospital For Sick Children "/>
    <s v="The Hospital For Sick Children "/>
    <s v="Acute Teaching"/>
    <s v="LHIN7"/>
    <x v="7"/>
    <n v="2020"/>
    <x v="1"/>
    <x v="18"/>
    <n v="17"/>
    <x v="7"/>
    <n v="100"/>
    <n v="17"/>
  </r>
  <r>
    <s v="The Hospital For Sick Children "/>
    <s v="The Hospital For Sick Children "/>
    <s v="Acute Teaching"/>
    <s v="LHIN7"/>
    <x v="7"/>
    <n v="2020"/>
    <x v="1"/>
    <x v="18"/>
    <n v="17"/>
    <x v="14"/>
    <n v="100"/>
    <n v="17"/>
  </r>
  <r>
    <s v="The Hospital For Sick Children "/>
    <s v="The Hospital For Sick Children "/>
    <s v="Acute Teaching"/>
    <s v="LHIN7"/>
    <x v="7"/>
    <n v="2020"/>
    <x v="1"/>
    <x v="18"/>
    <n v="17"/>
    <x v="15"/>
    <n v="100"/>
    <n v="17"/>
  </r>
  <r>
    <s v="The Hospital For Sick Children "/>
    <s v="The Hospital For Sick Children "/>
    <s v="Acute Teaching"/>
    <s v="LHIN7"/>
    <x v="7"/>
    <n v="2020"/>
    <x v="1"/>
    <x v="18"/>
    <n v="17"/>
    <x v="13"/>
    <n v="100"/>
    <n v="17"/>
  </r>
  <r>
    <s v="The Hospital For Sick Children "/>
    <s v="The Hospital For Sick Children "/>
    <s v="Acute Teaching"/>
    <s v="LHIN7"/>
    <x v="7"/>
    <n v="2020"/>
    <x v="1"/>
    <x v="20"/>
    <n v="38"/>
    <x v="7"/>
    <n v="64"/>
    <n v="24.32"/>
  </r>
  <r>
    <s v="The Hospital For Sick Children "/>
    <s v="The Hospital For Sick Children "/>
    <s v="Acute Teaching"/>
    <s v="LHIN7"/>
    <x v="7"/>
    <n v="2020"/>
    <x v="1"/>
    <x v="20"/>
    <n v="38"/>
    <x v="14"/>
    <n v="94"/>
    <n v="35.72"/>
  </r>
  <r>
    <s v="The Hospital For Sick Children "/>
    <s v="The Hospital For Sick Children "/>
    <s v="Acute Teaching"/>
    <s v="LHIN7"/>
    <x v="7"/>
    <n v="2020"/>
    <x v="1"/>
    <x v="20"/>
    <n v="38"/>
    <x v="15"/>
    <n v="41"/>
    <n v="15.58"/>
  </r>
  <r>
    <s v="The Hospital For Sick Children "/>
    <s v="The Hospital For Sick Children "/>
    <s v="Acute Teaching"/>
    <s v="LHIN7"/>
    <x v="7"/>
    <n v="2020"/>
    <x v="1"/>
    <x v="20"/>
    <n v="38"/>
    <x v="13"/>
    <n v="100"/>
    <n v="38"/>
  </r>
  <r>
    <s v="The Hospital For Sick Children "/>
    <s v="The Hospital For Sick Children "/>
    <s v="Acute Teaching"/>
    <s v="LHIN7"/>
    <x v="7"/>
    <n v="2020"/>
    <x v="1"/>
    <x v="8"/>
    <n v="8"/>
    <x v="7"/>
    <n v="100"/>
    <n v="8"/>
  </r>
  <r>
    <s v="The Hospital For Sick Children "/>
    <s v="The Hospital For Sick Children "/>
    <s v="Acute Teaching"/>
    <s v="LHIN7"/>
    <x v="7"/>
    <n v="2020"/>
    <x v="1"/>
    <x v="8"/>
    <n v="8"/>
    <x v="14"/>
    <n v="50"/>
    <n v="4"/>
  </r>
  <r>
    <s v="The Hospital For Sick Children "/>
    <s v="The Hospital For Sick Children "/>
    <s v="Acute Teaching"/>
    <s v="LHIN7"/>
    <x v="7"/>
    <n v="2020"/>
    <x v="1"/>
    <x v="8"/>
    <n v="8"/>
    <x v="15"/>
    <n v="63"/>
    <n v="5.04"/>
  </r>
  <r>
    <s v="The Hospital For Sick Children "/>
    <s v="The Hospital For Sick Children "/>
    <s v="Acute Teaching"/>
    <s v="LHIN7"/>
    <x v="7"/>
    <n v="2020"/>
    <x v="1"/>
    <x v="8"/>
    <n v="8"/>
    <x v="13"/>
    <n v="100"/>
    <n v="8"/>
  </r>
  <r>
    <s v="The Hospital For Sick Children "/>
    <s v="The Hospital For Sick Children "/>
    <s v="Acute Teaching"/>
    <s v="LHIN7"/>
    <x v="7"/>
    <n v="2020"/>
    <x v="1"/>
    <x v="22"/>
    <n v="76"/>
    <x v="7"/>
    <n v="100"/>
    <n v="76"/>
  </r>
  <r>
    <s v="The Hospital For Sick Children "/>
    <s v="The Hospital For Sick Children "/>
    <s v="Acute Teaching"/>
    <s v="LHIN7"/>
    <x v="7"/>
    <n v="2020"/>
    <x v="1"/>
    <x v="22"/>
    <n v="76"/>
    <x v="14"/>
    <n v="89"/>
    <n v="67.64"/>
  </r>
  <r>
    <s v="The Hospital For Sick Children "/>
    <s v="The Hospital For Sick Children "/>
    <s v="Acute Teaching"/>
    <s v="LHIN7"/>
    <x v="7"/>
    <n v="2020"/>
    <x v="1"/>
    <x v="22"/>
    <n v="76"/>
    <x v="15"/>
    <n v="86"/>
    <n v="65.36"/>
  </r>
  <r>
    <s v="The Hospital For Sick Children "/>
    <s v="The Hospital For Sick Children "/>
    <s v="Acute Teaching"/>
    <s v="LHIN7"/>
    <x v="7"/>
    <n v="2020"/>
    <x v="1"/>
    <x v="22"/>
    <n v="76"/>
    <x v="13"/>
    <n v="100"/>
    <n v="76"/>
  </r>
  <r>
    <s v="The Ottawa Hospital"/>
    <s v="The Ottawa Hospital"/>
    <s v="Acute Teaching"/>
    <s v="LHIN11"/>
    <x v="11"/>
    <n v="2020"/>
    <x v="1"/>
    <x v="7"/>
    <n v="833"/>
    <x v="12"/>
    <n v="85"/>
    <n v="708.05"/>
  </r>
  <r>
    <s v="The Ottawa Hospital"/>
    <s v="The Ottawa Hospital"/>
    <s v="Acute Teaching"/>
    <s v="LHIN11"/>
    <x v="11"/>
    <n v="2020"/>
    <x v="1"/>
    <x v="7"/>
    <n v="833"/>
    <x v="9"/>
    <n v="85"/>
    <n v="708.05"/>
  </r>
  <r>
    <s v="The Ottawa Hospital"/>
    <s v="The Ottawa Hospital"/>
    <s v="Acute Teaching"/>
    <s v="LHIN11"/>
    <x v="11"/>
    <n v="2020"/>
    <x v="1"/>
    <x v="7"/>
    <n v="833"/>
    <x v="15"/>
    <n v="67"/>
    <n v="558.11"/>
  </r>
  <r>
    <s v="The Ottawa Hospital"/>
    <s v="The Ottawa Hospital"/>
    <s v="Acute Teaching"/>
    <s v="LHIN11"/>
    <x v="11"/>
    <n v="2020"/>
    <x v="1"/>
    <x v="7"/>
    <n v="833"/>
    <x v="14"/>
    <n v="75"/>
    <n v="624.75"/>
  </r>
  <r>
    <s v="The Ottawa Hospital"/>
    <s v="The Ottawa Hospital"/>
    <s v="Acute Teaching"/>
    <s v="LHIN11"/>
    <x v="11"/>
    <n v="2020"/>
    <x v="1"/>
    <x v="7"/>
    <n v="833"/>
    <x v="21"/>
    <n v="97"/>
    <n v="808.01"/>
  </r>
  <r>
    <s v="The Ottawa Hospital"/>
    <s v="The Ottawa Hospital"/>
    <s v="Acute Teaching"/>
    <s v="LHIN11"/>
    <x v="11"/>
    <n v="2020"/>
    <x v="1"/>
    <x v="7"/>
    <n v="833"/>
    <x v="5"/>
    <n v="96"/>
    <n v="799.68"/>
  </r>
  <r>
    <s v="The Ottawa Hospital"/>
    <s v="The Ottawa Hospital"/>
    <s v="Acute Teaching"/>
    <s v="LHIN11"/>
    <x v="11"/>
    <n v="2020"/>
    <x v="1"/>
    <x v="7"/>
    <n v="833"/>
    <x v="13"/>
    <n v="100"/>
    <n v="833"/>
  </r>
  <r>
    <s v="The Ottawa Hospital"/>
    <s v="The Ottawa Hospital"/>
    <s v="Acute Teaching"/>
    <s v="LHIN11"/>
    <x v="11"/>
    <n v="2020"/>
    <x v="1"/>
    <x v="5"/>
    <n v="392"/>
    <x v="12"/>
    <n v="36"/>
    <n v="141.12"/>
  </r>
  <r>
    <s v="The Ottawa Hospital"/>
    <s v="The Ottawa Hospital"/>
    <s v="Acute Teaching"/>
    <s v="LHIN11"/>
    <x v="11"/>
    <n v="2020"/>
    <x v="1"/>
    <x v="5"/>
    <n v="392"/>
    <x v="9"/>
    <n v="36"/>
    <n v="141.12"/>
  </r>
  <r>
    <s v="The Ottawa Hospital"/>
    <s v="The Ottawa Hospital"/>
    <s v="Acute Teaching"/>
    <s v="LHIN11"/>
    <x v="11"/>
    <n v="2020"/>
    <x v="1"/>
    <x v="5"/>
    <n v="392"/>
    <x v="15"/>
    <n v="38"/>
    <n v="148.96"/>
  </r>
  <r>
    <s v="The Ottawa Hospital"/>
    <s v="The Ottawa Hospital"/>
    <s v="Acute Teaching"/>
    <s v="LHIN11"/>
    <x v="11"/>
    <n v="2020"/>
    <x v="1"/>
    <x v="5"/>
    <n v="392"/>
    <x v="14"/>
    <n v="61"/>
    <n v="239.12"/>
  </r>
  <r>
    <s v="The Ottawa Hospital"/>
    <s v="The Ottawa Hospital"/>
    <s v="Acute Teaching"/>
    <s v="LHIN11"/>
    <x v="11"/>
    <n v="2020"/>
    <x v="1"/>
    <x v="5"/>
    <n v="392"/>
    <x v="21"/>
    <n v="92"/>
    <n v="360.64"/>
  </r>
  <r>
    <s v="The Ottawa Hospital"/>
    <s v="The Ottawa Hospital"/>
    <s v="Acute Teaching"/>
    <s v="LHIN11"/>
    <x v="11"/>
    <n v="2020"/>
    <x v="1"/>
    <x v="5"/>
    <n v="392"/>
    <x v="5"/>
    <n v="65"/>
    <n v="254.8"/>
  </r>
  <r>
    <s v="The Ottawa Hospital"/>
    <s v="The Ottawa Hospital"/>
    <s v="Acute Teaching"/>
    <s v="LHIN11"/>
    <x v="11"/>
    <n v="2020"/>
    <x v="1"/>
    <x v="5"/>
    <n v="392"/>
    <x v="13"/>
    <n v="100"/>
    <n v="392"/>
  </r>
  <r>
    <s v="The Ottawa Hospital"/>
    <s v="The Ottawa Hospital"/>
    <s v="Acute Teaching"/>
    <s v="LHIN11"/>
    <x v="11"/>
    <n v="2020"/>
    <x v="1"/>
    <x v="11"/>
    <n v="45"/>
    <x v="16"/>
    <n v="100"/>
    <n v="45"/>
  </r>
  <r>
    <s v="The Ottawa Hospital"/>
    <s v="The Ottawa Hospital"/>
    <s v="Acute Teaching"/>
    <s v="LHIN11"/>
    <x v="11"/>
    <n v="2020"/>
    <x v="1"/>
    <x v="11"/>
    <n v="45"/>
    <x v="15"/>
    <n v="80"/>
    <n v="36"/>
  </r>
  <r>
    <s v="The Ottawa Hospital"/>
    <s v="The Ottawa Hospital"/>
    <s v="Acute Teaching"/>
    <s v="LHIN11"/>
    <x v="11"/>
    <n v="2020"/>
    <x v="1"/>
    <x v="11"/>
    <n v="45"/>
    <x v="14"/>
    <n v="93"/>
    <n v="41.85"/>
  </r>
  <r>
    <s v="The Ottawa Hospital"/>
    <s v="The Ottawa Hospital"/>
    <s v="Acute Teaching"/>
    <s v="LHIN11"/>
    <x v="11"/>
    <n v="2020"/>
    <x v="1"/>
    <x v="11"/>
    <n v="45"/>
    <x v="20"/>
    <n v="100"/>
    <n v="45"/>
  </r>
  <r>
    <s v="The Ottawa Hospital"/>
    <s v="The Ottawa Hospital"/>
    <s v="Acute Teaching"/>
    <s v="LHIN11"/>
    <x v="11"/>
    <n v="2020"/>
    <x v="1"/>
    <x v="11"/>
    <n v="45"/>
    <x v="13"/>
    <n v="100"/>
    <n v="45"/>
  </r>
  <r>
    <s v="The Ottawa Hospital"/>
    <s v="The Ottawa Hospital"/>
    <s v="Acute Teaching"/>
    <s v="LHIN11"/>
    <x v="11"/>
    <n v="2020"/>
    <x v="1"/>
    <x v="11"/>
    <n v="44"/>
    <x v="16"/>
    <n v="95.5"/>
    <n v="42.02"/>
  </r>
  <r>
    <s v="The Ottawa Hospital"/>
    <s v="The Ottawa Hospital"/>
    <s v="Acute Teaching"/>
    <s v="LHIN11"/>
    <x v="11"/>
    <n v="2020"/>
    <x v="1"/>
    <x v="11"/>
    <n v="44"/>
    <x v="15"/>
    <n v="84"/>
    <n v="36.96"/>
  </r>
  <r>
    <s v="The Ottawa Hospital"/>
    <s v="The Ottawa Hospital"/>
    <s v="Acute Teaching"/>
    <s v="LHIN11"/>
    <x v="11"/>
    <n v="2020"/>
    <x v="1"/>
    <x v="11"/>
    <n v="44"/>
    <x v="14"/>
    <n v="93"/>
    <n v="40.92"/>
  </r>
  <r>
    <s v="The Ottawa Hospital"/>
    <s v="The Ottawa Hospital"/>
    <s v="Acute Teaching"/>
    <s v="LHIN11"/>
    <x v="11"/>
    <n v="2020"/>
    <x v="1"/>
    <x v="11"/>
    <n v="44"/>
    <x v="20"/>
    <n v="100"/>
    <n v="44"/>
  </r>
  <r>
    <s v="The Ottawa Hospital"/>
    <s v="The Ottawa Hospital"/>
    <s v="Acute Teaching"/>
    <s v="LHIN11"/>
    <x v="11"/>
    <n v="2020"/>
    <x v="1"/>
    <x v="11"/>
    <n v="44"/>
    <x v="13"/>
    <n v="100"/>
    <n v="44"/>
  </r>
  <r>
    <s v="The Ottawa Hospital"/>
    <s v="The Ottawa Hospital"/>
    <s v="Acute Teaching"/>
    <s v="LHIN11"/>
    <x v="11"/>
    <n v="2020"/>
    <x v="1"/>
    <x v="18"/>
    <n v="209"/>
    <x v="16"/>
    <n v="100"/>
    <n v="209"/>
  </r>
  <r>
    <s v="The Ottawa Hospital"/>
    <s v="The Ottawa Hospital"/>
    <s v="Acute Teaching"/>
    <s v="LHIN11"/>
    <x v="11"/>
    <n v="2020"/>
    <x v="1"/>
    <x v="18"/>
    <n v="209"/>
    <x v="1"/>
    <n v="100"/>
    <n v="209"/>
  </r>
  <r>
    <s v="The Ottawa Hospital"/>
    <s v="The Ottawa Hospital"/>
    <s v="Acute Teaching"/>
    <s v="LHIN11"/>
    <x v="11"/>
    <n v="2020"/>
    <x v="1"/>
    <x v="18"/>
    <n v="209"/>
    <x v="15"/>
    <n v="84"/>
    <n v="175.56"/>
  </r>
  <r>
    <s v="The Ottawa Hospital"/>
    <s v="The Ottawa Hospital"/>
    <s v="Acute Teaching"/>
    <s v="LHIN11"/>
    <x v="11"/>
    <n v="2020"/>
    <x v="1"/>
    <x v="18"/>
    <n v="209"/>
    <x v="14"/>
    <n v="85"/>
    <n v="177.65"/>
  </r>
  <r>
    <s v="The Ottawa Hospital"/>
    <s v="The Ottawa Hospital"/>
    <s v="Acute Teaching"/>
    <s v="LHIN11"/>
    <x v="11"/>
    <n v="2020"/>
    <x v="1"/>
    <x v="18"/>
    <n v="209"/>
    <x v="13"/>
    <n v="100"/>
    <n v="209"/>
  </r>
  <r>
    <s v="The Ottawa Hospital"/>
    <s v="The Ottawa Hospital"/>
    <s v="Acute Teaching"/>
    <s v="LHIN11"/>
    <x v="11"/>
    <n v="2020"/>
    <x v="1"/>
    <x v="18"/>
    <n v="237"/>
    <x v="16"/>
    <n v="100"/>
    <n v="237"/>
  </r>
  <r>
    <s v="The Ottawa Hospital"/>
    <s v="The Ottawa Hospital"/>
    <s v="Acute Teaching"/>
    <s v="LHIN11"/>
    <x v="11"/>
    <n v="2020"/>
    <x v="1"/>
    <x v="18"/>
    <n v="237"/>
    <x v="1"/>
    <n v="100"/>
    <n v="237"/>
  </r>
  <r>
    <s v="The Ottawa Hospital"/>
    <s v="The Ottawa Hospital"/>
    <s v="Acute Teaching"/>
    <s v="LHIN11"/>
    <x v="11"/>
    <n v="2020"/>
    <x v="1"/>
    <x v="18"/>
    <n v="237"/>
    <x v="15"/>
    <n v="53"/>
    <n v="125.61"/>
  </r>
  <r>
    <s v="The Ottawa Hospital"/>
    <s v="The Ottawa Hospital"/>
    <s v="Acute Teaching"/>
    <s v="LHIN11"/>
    <x v="11"/>
    <n v="2020"/>
    <x v="1"/>
    <x v="18"/>
    <n v="237"/>
    <x v="14"/>
    <n v="57"/>
    <n v="135.09"/>
  </r>
  <r>
    <s v="The Ottawa Hospital"/>
    <s v="The Ottawa Hospital"/>
    <s v="Acute Teaching"/>
    <s v="LHIN11"/>
    <x v="11"/>
    <n v="2020"/>
    <x v="1"/>
    <x v="18"/>
    <n v="237"/>
    <x v="13"/>
    <n v="100"/>
    <n v="237"/>
  </r>
  <r>
    <s v="The Ottawa Hospital"/>
    <s v="The Ottawa Hospital"/>
    <s v="Acute Teaching"/>
    <s v="LHIN11"/>
    <x v="11"/>
    <n v="2020"/>
    <x v="1"/>
    <x v="6"/>
    <n v="578"/>
    <x v="7"/>
    <n v="99"/>
    <n v="572.22"/>
  </r>
  <r>
    <s v="The Ottawa Hospital"/>
    <s v="The Ottawa Hospital"/>
    <s v="Acute Teaching"/>
    <s v="LHIN11"/>
    <x v="11"/>
    <n v="2020"/>
    <x v="1"/>
    <x v="6"/>
    <n v="578"/>
    <x v="19"/>
    <n v="99"/>
    <n v="572.22"/>
  </r>
  <r>
    <s v="The Ottawa Hospital"/>
    <s v="The Ottawa Hospital"/>
    <s v="Acute Teaching"/>
    <s v="LHIN11"/>
    <x v="11"/>
    <n v="2020"/>
    <x v="1"/>
    <x v="6"/>
    <n v="578"/>
    <x v="13"/>
    <n v="100"/>
    <n v="578"/>
  </r>
  <r>
    <s v="The Ottawa Hospital"/>
    <s v="The Ottawa Hospital"/>
    <s v="Acute Teaching"/>
    <s v="LHIN11"/>
    <x v="11"/>
    <n v="2020"/>
    <x v="1"/>
    <x v="6"/>
    <n v="2"/>
    <x v="24"/>
    <n v="100"/>
    <n v="2"/>
  </r>
  <r>
    <s v="The Ottawa Hospital"/>
    <s v="The Ottawa Hospital"/>
    <s v="Acute Teaching"/>
    <s v="LHIN11"/>
    <x v="11"/>
    <n v="2020"/>
    <x v="1"/>
    <x v="6"/>
    <n v="5"/>
    <x v="36"/>
    <n v="100"/>
    <n v="5"/>
  </r>
  <r>
    <s v="The Ottawa Hospital"/>
    <s v="The Ottawa Hospital"/>
    <s v="Acute Teaching"/>
    <s v="LHIN11"/>
    <x v="11"/>
    <n v="2020"/>
    <x v="1"/>
    <x v="16"/>
    <n v="316"/>
    <x v="7"/>
    <n v="3.5"/>
    <n v="11.06"/>
  </r>
  <r>
    <s v="The Ottawa Hospital"/>
    <s v="The Ottawa Hospital"/>
    <s v="Acute Teaching"/>
    <s v="LHIN11"/>
    <x v="11"/>
    <n v="2020"/>
    <x v="1"/>
    <x v="16"/>
    <n v="316"/>
    <x v="19"/>
    <n v="17"/>
    <n v="53.72"/>
  </r>
  <r>
    <s v="The Ottawa Hospital"/>
    <s v="The Ottawa Hospital"/>
    <s v="Acute Teaching"/>
    <s v="LHIN11"/>
    <x v="11"/>
    <n v="2020"/>
    <x v="1"/>
    <x v="16"/>
    <n v="316"/>
    <x v="13"/>
    <n v="36"/>
    <n v="113.76"/>
  </r>
  <r>
    <s v="The Ottawa Hospital"/>
    <s v="The Ottawa Hospital"/>
    <s v="Acute Teaching"/>
    <s v="LHIN11"/>
    <x v="11"/>
    <n v="2020"/>
    <x v="1"/>
    <x v="16"/>
    <n v="316"/>
    <x v="24"/>
    <n v="99"/>
    <n v="312.83999999999997"/>
  </r>
  <r>
    <s v="The Ottawa Hospital"/>
    <s v="The Ottawa Hospital"/>
    <s v="Acute Teaching"/>
    <s v="LHIN11"/>
    <x v="11"/>
    <n v="2020"/>
    <x v="1"/>
    <x v="16"/>
    <n v="316"/>
    <x v="36"/>
    <n v="96"/>
    <n v="303.36"/>
  </r>
  <r>
    <s v="The Ottawa Hospital"/>
    <s v="The Ottawa Hospital"/>
    <s v="Acute Teaching"/>
    <s v="LHIN11"/>
    <x v="11"/>
    <n v="2020"/>
    <x v="1"/>
    <x v="22"/>
    <n v="111"/>
    <x v="16"/>
    <n v="99"/>
    <n v="109.89"/>
  </r>
  <r>
    <s v="The Ottawa Hospital"/>
    <s v="The Ottawa Hospital"/>
    <s v="Acute Teaching"/>
    <s v="LHIN11"/>
    <x v="11"/>
    <n v="2020"/>
    <x v="1"/>
    <x v="22"/>
    <n v="111"/>
    <x v="14"/>
    <n v="84"/>
    <n v="93.24"/>
  </r>
  <r>
    <s v="The Ottawa Hospital"/>
    <s v="The Ottawa Hospital"/>
    <s v="Acute Teaching"/>
    <s v="LHIN11"/>
    <x v="11"/>
    <n v="2020"/>
    <x v="1"/>
    <x v="22"/>
    <n v="111"/>
    <x v="2"/>
    <n v="100"/>
    <n v="111"/>
  </r>
  <r>
    <s v="The Ottawa Hospital"/>
    <s v="The Ottawa Hospital"/>
    <s v="Acute Teaching"/>
    <s v="LHIN11"/>
    <x v="11"/>
    <n v="2020"/>
    <x v="1"/>
    <x v="22"/>
    <n v="111"/>
    <x v="13"/>
    <n v="100"/>
    <n v="111"/>
  </r>
  <r>
    <s v="The Ottawa Hospital"/>
    <s v="The Ottawa Hospital"/>
    <s v="Acute Teaching"/>
    <s v="LHIN11"/>
    <x v="11"/>
    <n v="2020"/>
    <x v="1"/>
    <x v="22"/>
    <n v="111"/>
    <x v="1"/>
    <n v="100"/>
    <n v="111"/>
  </r>
  <r>
    <s v="The Ottawa Hospital"/>
    <s v="The Ottawa Hospital"/>
    <s v="Acute Teaching"/>
    <s v="LHIN11"/>
    <x v="11"/>
    <n v="2020"/>
    <x v="0"/>
    <x v="1"/>
    <n v="1239"/>
    <x v="7"/>
    <n v="56"/>
    <n v="693.84"/>
  </r>
  <r>
    <s v="The Ottawa Hospital"/>
    <s v="The Ottawa Hospital"/>
    <s v="Acute Teaching"/>
    <s v="LHIN11"/>
    <x v="11"/>
    <n v="2020"/>
    <x v="0"/>
    <x v="1"/>
    <n v="1239"/>
    <x v="8"/>
    <n v="84"/>
    <n v="1040.76"/>
  </r>
  <r>
    <s v="The Ottawa Hospital"/>
    <s v="The Ottawa Hospital"/>
    <s v="Acute Teaching"/>
    <s v="LHIN11"/>
    <x v="11"/>
    <n v="2020"/>
    <x v="0"/>
    <x v="1"/>
    <n v="1239"/>
    <x v="10"/>
    <n v="96"/>
    <n v="1189.44"/>
  </r>
  <r>
    <s v="The Ottawa Hospital"/>
    <s v="The Ottawa Hospital"/>
    <s v="Acute Teaching"/>
    <s v="LHIN11"/>
    <x v="11"/>
    <n v="2020"/>
    <x v="0"/>
    <x v="1"/>
    <n v="1239"/>
    <x v="11"/>
    <n v="69"/>
    <n v="854.91"/>
  </r>
  <r>
    <s v="The Ottawa Hospital"/>
    <s v="The Ottawa Hospital"/>
    <s v="Acute Teaching"/>
    <s v="LHIN11"/>
    <x v="11"/>
    <n v="2020"/>
    <x v="0"/>
    <x v="1"/>
    <n v="1239"/>
    <x v="1"/>
    <n v="87"/>
    <n v="1077.93"/>
  </r>
  <r>
    <s v="The Ottawa Hospital"/>
    <s v="The Ottawa Hospital"/>
    <s v="Acute Teaching"/>
    <s v="LHIN11"/>
    <x v="11"/>
    <n v="2020"/>
    <x v="0"/>
    <x v="1"/>
    <n v="1239"/>
    <x v="17"/>
    <n v="100"/>
    <n v="1239"/>
  </r>
  <r>
    <s v="The Ottawa Hospital"/>
    <s v="The Ottawa Hospital"/>
    <s v="Acute Teaching"/>
    <s v="LHIN11"/>
    <x v="11"/>
    <n v="2020"/>
    <x v="0"/>
    <x v="1"/>
    <n v="1239"/>
    <x v="4"/>
    <n v="99.8"/>
    <n v="1236.5219999999999"/>
  </r>
  <r>
    <s v="The Ottawa Hospital"/>
    <s v="The Ottawa Hospital"/>
    <s v="Acute Teaching"/>
    <s v="LHIN11"/>
    <x v="11"/>
    <n v="2020"/>
    <x v="0"/>
    <x v="1"/>
    <n v="1239"/>
    <x v="0"/>
    <n v="76"/>
    <n v="941.64"/>
  </r>
  <r>
    <s v="The Ottawa Hospital"/>
    <s v="The Ottawa Hospital"/>
    <s v="Acute Teaching"/>
    <s v="LHIN11"/>
    <x v="11"/>
    <n v="2020"/>
    <x v="0"/>
    <x v="1"/>
    <n v="1239"/>
    <x v="19"/>
    <n v="98"/>
    <n v="1214.22"/>
  </r>
  <r>
    <s v="The Ottawa Hospital"/>
    <s v="The Ottawa Hospital"/>
    <s v="Acute Teaching"/>
    <s v="LHIN11"/>
    <x v="11"/>
    <n v="2020"/>
    <x v="0"/>
    <x v="1"/>
    <n v="1239"/>
    <x v="3"/>
    <n v="92"/>
    <n v="1139.8800000000001"/>
  </r>
  <r>
    <s v="The Ottawa Hospital"/>
    <s v="The Ottawa Hospital"/>
    <s v="Acute Teaching"/>
    <s v="LHIN11"/>
    <x v="11"/>
    <n v="2020"/>
    <x v="0"/>
    <x v="1"/>
    <n v="1239"/>
    <x v="6"/>
    <n v="93"/>
    <n v="1152.27"/>
  </r>
  <r>
    <s v="The Ottawa Hospital"/>
    <s v="The Ottawa Hospital"/>
    <s v="Acute Teaching"/>
    <s v="LHIN11"/>
    <x v="11"/>
    <n v="2020"/>
    <x v="0"/>
    <x v="1"/>
    <n v="1239"/>
    <x v="18"/>
    <n v="99"/>
    <n v="1226.6099999999999"/>
  </r>
  <r>
    <s v="The Ottawa Hospital"/>
    <s v="The Ottawa Hospital"/>
    <s v="Acute Teaching"/>
    <s v="LHIN11"/>
    <x v="11"/>
    <n v="2020"/>
    <x v="0"/>
    <x v="2"/>
    <n v="358"/>
    <x v="7"/>
    <n v="0"/>
    <n v="0"/>
  </r>
  <r>
    <s v="The Ottawa Hospital"/>
    <s v="The Ottawa Hospital"/>
    <s v="Acute Teaching"/>
    <s v="LHIN11"/>
    <x v="11"/>
    <n v="2020"/>
    <x v="0"/>
    <x v="2"/>
    <n v="358"/>
    <x v="8"/>
    <n v="91"/>
    <n v="325.77999999999997"/>
  </r>
  <r>
    <s v="The Ottawa Hospital"/>
    <s v="The Ottawa Hospital"/>
    <s v="Acute Teaching"/>
    <s v="LHIN11"/>
    <x v="11"/>
    <n v="2020"/>
    <x v="0"/>
    <x v="2"/>
    <n v="358"/>
    <x v="10"/>
    <n v="95"/>
    <n v="340.1"/>
  </r>
  <r>
    <s v="The Ottawa Hospital"/>
    <s v="The Ottawa Hospital"/>
    <s v="Acute Teaching"/>
    <s v="LHIN11"/>
    <x v="11"/>
    <n v="2020"/>
    <x v="0"/>
    <x v="2"/>
    <n v="358"/>
    <x v="11"/>
    <n v="80"/>
    <n v="286.39999999999998"/>
  </r>
  <r>
    <s v="The Ottawa Hospital"/>
    <s v="The Ottawa Hospital"/>
    <s v="Acute Teaching"/>
    <s v="LHIN11"/>
    <x v="11"/>
    <n v="2020"/>
    <x v="0"/>
    <x v="2"/>
    <n v="358"/>
    <x v="1"/>
    <n v="89"/>
    <n v="318.62"/>
  </r>
  <r>
    <s v="The Ottawa Hospital"/>
    <s v="The Ottawa Hospital"/>
    <s v="Acute Teaching"/>
    <s v="LHIN11"/>
    <x v="11"/>
    <n v="2020"/>
    <x v="0"/>
    <x v="2"/>
    <n v="358"/>
    <x v="17"/>
    <n v="99"/>
    <n v="354.42"/>
  </r>
  <r>
    <s v="The Ottawa Hospital"/>
    <s v="The Ottawa Hospital"/>
    <s v="Acute Teaching"/>
    <s v="LHIN11"/>
    <x v="11"/>
    <n v="2020"/>
    <x v="0"/>
    <x v="2"/>
    <n v="358"/>
    <x v="4"/>
    <n v="99"/>
    <n v="354.42"/>
  </r>
  <r>
    <s v="The Ottawa Hospital"/>
    <s v="The Ottawa Hospital"/>
    <s v="Acute Teaching"/>
    <s v="LHIN11"/>
    <x v="11"/>
    <n v="2020"/>
    <x v="0"/>
    <x v="2"/>
    <n v="358"/>
    <x v="0"/>
    <n v="83"/>
    <n v="297.14"/>
  </r>
  <r>
    <s v="The Ottawa Hospital"/>
    <s v="The Ottawa Hospital"/>
    <s v="Acute Teaching"/>
    <s v="LHIN11"/>
    <x v="11"/>
    <n v="2020"/>
    <x v="0"/>
    <x v="2"/>
    <n v="358"/>
    <x v="19"/>
    <n v="60"/>
    <n v="214.8"/>
  </r>
  <r>
    <s v="The Ottawa Hospital"/>
    <s v="The Ottawa Hospital"/>
    <s v="Acute Teaching"/>
    <s v="LHIN11"/>
    <x v="11"/>
    <n v="2020"/>
    <x v="0"/>
    <x v="2"/>
    <n v="358"/>
    <x v="3"/>
    <n v="96"/>
    <n v="343.68"/>
  </r>
  <r>
    <s v="The Ottawa Hospital"/>
    <s v="The Ottawa Hospital"/>
    <s v="Acute Teaching"/>
    <s v="LHIN11"/>
    <x v="11"/>
    <n v="2020"/>
    <x v="0"/>
    <x v="2"/>
    <n v="358"/>
    <x v="6"/>
    <n v="95"/>
    <n v="340.1"/>
  </r>
  <r>
    <s v="The Ottawa Hospital"/>
    <s v="The Ottawa Hospital"/>
    <s v="Acute Teaching"/>
    <s v="LHIN11"/>
    <x v="11"/>
    <n v="2020"/>
    <x v="0"/>
    <x v="2"/>
    <n v="358"/>
    <x v="18"/>
    <n v="99.7"/>
    <n v="356.92599999999999"/>
  </r>
  <r>
    <s v="The Ottawa Hospital"/>
    <s v="The Ottawa Hospital"/>
    <s v="Acute Teaching"/>
    <s v="LHIN11"/>
    <x v="11"/>
    <n v="2020"/>
    <x v="0"/>
    <x v="2"/>
    <n v="86"/>
    <x v="7"/>
    <n v="0"/>
    <n v="0"/>
  </r>
  <r>
    <s v="The Ottawa Hospital"/>
    <s v="The Ottawa Hospital"/>
    <s v="Acute Teaching"/>
    <s v="LHIN11"/>
    <x v="11"/>
    <n v="2020"/>
    <x v="0"/>
    <x v="2"/>
    <n v="86"/>
    <x v="8"/>
    <n v="90"/>
    <n v="77.400000000000006"/>
  </r>
  <r>
    <s v="The Ottawa Hospital"/>
    <s v="The Ottawa Hospital"/>
    <s v="Acute Teaching"/>
    <s v="LHIN11"/>
    <x v="11"/>
    <n v="2020"/>
    <x v="0"/>
    <x v="2"/>
    <n v="86"/>
    <x v="10"/>
    <n v="91"/>
    <n v="78.260000000000005"/>
  </r>
  <r>
    <s v="The Ottawa Hospital"/>
    <s v="The Ottawa Hospital"/>
    <s v="Acute Teaching"/>
    <s v="LHIN11"/>
    <x v="11"/>
    <n v="2020"/>
    <x v="0"/>
    <x v="2"/>
    <n v="86"/>
    <x v="11"/>
    <n v="17"/>
    <n v="14.62"/>
  </r>
  <r>
    <s v="The Ottawa Hospital"/>
    <s v="The Ottawa Hospital"/>
    <s v="Acute Teaching"/>
    <s v="LHIN11"/>
    <x v="11"/>
    <n v="2020"/>
    <x v="0"/>
    <x v="2"/>
    <n v="86"/>
    <x v="1"/>
    <n v="92"/>
    <n v="79.12"/>
  </r>
  <r>
    <s v="The Ottawa Hospital"/>
    <s v="The Ottawa Hospital"/>
    <s v="Acute Teaching"/>
    <s v="LHIN11"/>
    <x v="11"/>
    <n v="2020"/>
    <x v="0"/>
    <x v="2"/>
    <n v="86"/>
    <x v="17"/>
    <n v="100"/>
    <n v="86"/>
  </r>
  <r>
    <s v="The Ottawa Hospital"/>
    <s v="The Ottawa Hospital"/>
    <s v="Acute Teaching"/>
    <s v="LHIN11"/>
    <x v="11"/>
    <n v="2020"/>
    <x v="0"/>
    <x v="2"/>
    <n v="86"/>
    <x v="4"/>
    <n v="100"/>
    <n v="86"/>
  </r>
  <r>
    <s v="The Ottawa Hospital"/>
    <s v="The Ottawa Hospital"/>
    <s v="Acute Teaching"/>
    <s v="LHIN11"/>
    <x v="11"/>
    <n v="2020"/>
    <x v="0"/>
    <x v="2"/>
    <n v="86"/>
    <x v="0"/>
    <n v="99"/>
    <n v="85.14"/>
  </r>
  <r>
    <s v="The Ottawa Hospital"/>
    <s v="The Ottawa Hospital"/>
    <s v="Acute Teaching"/>
    <s v="LHIN11"/>
    <x v="11"/>
    <n v="2020"/>
    <x v="0"/>
    <x v="2"/>
    <n v="86"/>
    <x v="19"/>
    <n v="96"/>
    <n v="82.56"/>
  </r>
  <r>
    <s v="The Ottawa Hospital"/>
    <s v="The Ottawa Hospital"/>
    <s v="Acute Teaching"/>
    <s v="LHIN11"/>
    <x v="11"/>
    <n v="2020"/>
    <x v="0"/>
    <x v="2"/>
    <n v="86"/>
    <x v="3"/>
    <n v="99"/>
    <n v="85.14"/>
  </r>
  <r>
    <s v="The Ottawa Hospital"/>
    <s v="The Ottawa Hospital"/>
    <s v="Acute Teaching"/>
    <s v="LHIN11"/>
    <x v="11"/>
    <n v="2020"/>
    <x v="0"/>
    <x v="2"/>
    <n v="86"/>
    <x v="6"/>
    <n v="99"/>
    <n v="85.14"/>
  </r>
  <r>
    <s v="The Ottawa Hospital"/>
    <s v="The Ottawa Hospital"/>
    <s v="Acute Teaching"/>
    <s v="LHIN11"/>
    <x v="11"/>
    <n v="2020"/>
    <x v="0"/>
    <x v="2"/>
    <n v="86"/>
    <x v="18"/>
    <n v="100"/>
    <n v="86"/>
  </r>
  <r>
    <s v="The Ottawa Hospital"/>
    <s v="The Ottawa Hospital"/>
    <s v="Acute Teaching"/>
    <s v="LHIN11"/>
    <x v="11"/>
    <n v="2020"/>
    <x v="0"/>
    <x v="3"/>
    <n v="135"/>
    <x v="7"/>
    <n v="82"/>
    <n v="110.7"/>
  </r>
  <r>
    <s v="The Ottawa Hospital"/>
    <s v="The Ottawa Hospital"/>
    <s v="Acute Teaching"/>
    <s v="LHIN11"/>
    <x v="11"/>
    <n v="2020"/>
    <x v="0"/>
    <x v="3"/>
    <n v="135"/>
    <x v="8"/>
    <n v="90"/>
    <n v="121.5"/>
  </r>
  <r>
    <s v="The Ottawa Hospital"/>
    <s v="The Ottawa Hospital"/>
    <s v="Acute Teaching"/>
    <s v="LHIN11"/>
    <x v="11"/>
    <n v="2020"/>
    <x v="0"/>
    <x v="3"/>
    <n v="135"/>
    <x v="10"/>
    <n v="99"/>
    <n v="133.65"/>
  </r>
  <r>
    <s v="The Ottawa Hospital"/>
    <s v="The Ottawa Hospital"/>
    <s v="Acute Teaching"/>
    <s v="LHIN11"/>
    <x v="11"/>
    <n v="2020"/>
    <x v="0"/>
    <x v="3"/>
    <n v="135"/>
    <x v="11"/>
    <n v="30"/>
    <n v="40.5"/>
  </r>
  <r>
    <s v="The Ottawa Hospital"/>
    <s v="The Ottawa Hospital"/>
    <s v="Acute Teaching"/>
    <s v="LHIN11"/>
    <x v="11"/>
    <n v="2020"/>
    <x v="0"/>
    <x v="3"/>
    <n v="135"/>
    <x v="1"/>
    <n v="98"/>
    <n v="132.30000000000001"/>
  </r>
  <r>
    <s v="The Ottawa Hospital"/>
    <s v="The Ottawa Hospital"/>
    <s v="Acute Teaching"/>
    <s v="LHIN11"/>
    <x v="11"/>
    <n v="2020"/>
    <x v="0"/>
    <x v="3"/>
    <n v="135"/>
    <x v="17"/>
    <n v="100"/>
    <n v="135"/>
  </r>
  <r>
    <s v="The Ottawa Hospital"/>
    <s v="The Ottawa Hospital"/>
    <s v="Acute Teaching"/>
    <s v="LHIN11"/>
    <x v="11"/>
    <n v="2020"/>
    <x v="0"/>
    <x v="3"/>
    <n v="135"/>
    <x v="4"/>
    <n v="100"/>
    <n v="135"/>
  </r>
  <r>
    <s v="The Ottawa Hospital"/>
    <s v="The Ottawa Hospital"/>
    <s v="Acute Teaching"/>
    <s v="LHIN11"/>
    <x v="11"/>
    <n v="2020"/>
    <x v="0"/>
    <x v="3"/>
    <n v="135"/>
    <x v="0"/>
    <n v="88"/>
    <n v="118.8"/>
  </r>
  <r>
    <s v="The Ottawa Hospital"/>
    <s v="The Ottawa Hospital"/>
    <s v="Acute Teaching"/>
    <s v="LHIN11"/>
    <x v="11"/>
    <n v="2020"/>
    <x v="0"/>
    <x v="3"/>
    <n v="135"/>
    <x v="19"/>
    <n v="0"/>
    <n v="0"/>
  </r>
  <r>
    <s v="The Ottawa Hospital"/>
    <s v="The Ottawa Hospital"/>
    <s v="Acute Teaching"/>
    <s v="LHIN11"/>
    <x v="11"/>
    <n v="2020"/>
    <x v="0"/>
    <x v="3"/>
    <n v="135"/>
    <x v="3"/>
    <n v="87"/>
    <n v="117.45"/>
  </r>
  <r>
    <s v="The Ottawa Hospital"/>
    <s v="The Ottawa Hospital"/>
    <s v="Acute Teaching"/>
    <s v="LHIN11"/>
    <x v="11"/>
    <n v="2020"/>
    <x v="0"/>
    <x v="3"/>
    <n v="135"/>
    <x v="6"/>
    <n v="91"/>
    <n v="122.85"/>
  </r>
  <r>
    <s v="The Ottawa Hospital"/>
    <s v="The Ottawa Hospital"/>
    <s v="Acute Teaching"/>
    <s v="LHIN11"/>
    <x v="11"/>
    <n v="2020"/>
    <x v="0"/>
    <x v="3"/>
    <n v="135"/>
    <x v="18"/>
    <n v="99"/>
    <n v="133.65"/>
  </r>
  <r>
    <s v="The Ottawa Hospital"/>
    <s v="The Ottawa Hospital"/>
    <s v="Acute Teaching"/>
    <s v="LHIN11"/>
    <x v="11"/>
    <n v="2020"/>
    <x v="0"/>
    <x v="9"/>
    <n v="53"/>
    <x v="0"/>
    <n v="96"/>
    <n v="50.88"/>
  </r>
  <r>
    <s v="The Ottawa Hospital"/>
    <s v="The Ottawa Hospital"/>
    <s v="Acute Teaching"/>
    <s v="LHIN11"/>
    <x v="11"/>
    <n v="2020"/>
    <x v="0"/>
    <x v="9"/>
    <n v="53"/>
    <x v="5"/>
    <n v="91"/>
    <n v="48.23"/>
  </r>
  <r>
    <s v="The Ottawa Hospital"/>
    <s v="The Ottawa Hospital"/>
    <s v="Acute Teaching"/>
    <s v="LHIN11"/>
    <x v="11"/>
    <n v="2020"/>
    <x v="0"/>
    <x v="9"/>
    <n v="53"/>
    <x v="4"/>
    <n v="100"/>
    <n v="53"/>
  </r>
  <r>
    <s v="The Ottawa Hospital"/>
    <s v="The Ottawa Hospital"/>
    <s v="Acute Teaching"/>
    <s v="LHIN11"/>
    <x v="11"/>
    <n v="2020"/>
    <x v="0"/>
    <x v="9"/>
    <n v="53"/>
    <x v="17"/>
    <n v="100"/>
    <n v="53"/>
  </r>
  <r>
    <s v="The Ottawa Hospital"/>
    <s v="The Ottawa Hospital"/>
    <s v="Acute Teaching"/>
    <s v="LHIN11"/>
    <x v="11"/>
    <n v="2020"/>
    <x v="0"/>
    <x v="9"/>
    <n v="53"/>
    <x v="3"/>
    <n v="96"/>
    <n v="50.88"/>
  </r>
  <r>
    <s v="The Ottawa Hospital"/>
    <s v="The Ottawa Hospital"/>
    <s v="Acute Teaching"/>
    <s v="LHIN11"/>
    <x v="11"/>
    <n v="2020"/>
    <x v="0"/>
    <x v="9"/>
    <n v="53"/>
    <x v="6"/>
    <n v="96"/>
    <n v="50.88"/>
  </r>
  <r>
    <s v="The Ottawa Hospital"/>
    <s v="The Ottawa Hospital"/>
    <s v="Acute Teaching"/>
    <s v="LHIN11"/>
    <x v="11"/>
    <n v="2020"/>
    <x v="0"/>
    <x v="9"/>
    <n v="53"/>
    <x v="18"/>
    <n v="100"/>
    <n v="53"/>
  </r>
  <r>
    <s v="The Ottawa Hospital"/>
    <s v="The Ottawa Hospital"/>
    <s v="Acute Teaching"/>
    <s v="LHIN11"/>
    <x v="11"/>
    <n v="2020"/>
    <x v="0"/>
    <x v="9"/>
    <n v="53"/>
    <x v="10"/>
    <n v="92"/>
    <n v="48.76"/>
  </r>
  <r>
    <s v="The Ottawa Hospital"/>
    <s v="The Ottawa Hospital"/>
    <s v="Acute Teaching"/>
    <s v="LHIN11"/>
    <x v="11"/>
    <n v="2020"/>
    <x v="0"/>
    <x v="0"/>
    <n v="142"/>
    <x v="0"/>
    <n v="93"/>
    <n v="132.06"/>
  </r>
  <r>
    <s v="The Ottawa Hospital"/>
    <s v="The Ottawa Hospital"/>
    <s v="Acute Teaching"/>
    <s v="LHIN11"/>
    <x v="11"/>
    <n v="2020"/>
    <x v="0"/>
    <x v="0"/>
    <n v="142"/>
    <x v="5"/>
    <n v="94"/>
    <n v="133.47999999999999"/>
  </r>
  <r>
    <s v="The Ottawa Hospital"/>
    <s v="The Ottawa Hospital"/>
    <s v="Acute Teaching"/>
    <s v="LHIN11"/>
    <x v="11"/>
    <n v="2020"/>
    <x v="0"/>
    <x v="0"/>
    <n v="142"/>
    <x v="4"/>
    <n v="97"/>
    <n v="137.74"/>
  </r>
  <r>
    <s v="The Ottawa Hospital"/>
    <s v="The Ottawa Hospital"/>
    <s v="Acute Teaching"/>
    <s v="LHIN11"/>
    <x v="11"/>
    <n v="2020"/>
    <x v="0"/>
    <x v="0"/>
    <n v="142"/>
    <x v="17"/>
    <n v="96"/>
    <n v="136.32"/>
  </r>
  <r>
    <s v="The Ottawa Hospital"/>
    <s v="The Ottawa Hospital"/>
    <s v="Acute Teaching"/>
    <s v="LHIN11"/>
    <x v="11"/>
    <n v="2020"/>
    <x v="0"/>
    <x v="0"/>
    <n v="142"/>
    <x v="3"/>
    <n v="97"/>
    <n v="137.74"/>
  </r>
  <r>
    <s v="The Ottawa Hospital"/>
    <s v="The Ottawa Hospital"/>
    <s v="Acute Teaching"/>
    <s v="LHIN11"/>
    <x v="11"/>
    <n v="2020"/>
    <x v="0"/>
    <x v="0"/>
    <n v="142"/>
    <x v="6"/>
    <n v="96"/>
    <n v="136.32"/>
  </r>
  <r>
    <s v="The Ottawa Hospital"/>
    <s v="The Ottawa Hospital"/>
    <s v="Acute Teaching"/>
    <s v="LHIN11"/>
    <x v="11"/>
    <n v="2020"/>
    <x v="0"/>
    <x v="0"/>
    <n v="142"/>
    <x v="18"/>
    <n v="99"/>
    <n v="140.58000000000001"/>
  </r>
  <r>
    <s v="The Ottawa Hospital"/>
    <s v="The Ottawa Hospital"/>
    <s v="Acute Teaching"/>
    <s v="LHIN11"/>
    <x v="11"/>
    <n v="2020"/>
    <x v="0"/>
    <x v="0"/>
    <n v="142"/>
    <x v="10"/>
    <n v="80"/>
    <n v="113.6"/>
  </r>
  <r>
    <s v="The Ottawa Hospital"/>
    <s v="The Ottawa Hospital"/>
    <s v="Acute Teaching"/>
    <s v="LHIN11"/>
    <x v="11"/>
    <n v="2020"/>
    <x v="0"/>
    <x v="13"/>
    <n v="89"/>
    <x v="0"/>
    <n v="93"/>
    <n v="82.77"/>
  </r>
  <r>
    <s v="The Ottawa Hospital"/>
    <s v="The Ottawa Hospital"/>
    <s v="Acute Teaching"/>
    <s v="LHIN11"/>
    <x v="11"/>
    <n v="2020"/>
    <x v="0"/>
    <x v="13"/>
    <n v="89"/>
    <x v="5"/>
    <n v="100"/>
    <n v="89"/>
  </r>
  <r>
    <s v="The Ottawa Hospital"/>
    <s v="The Ottawa Hospital"/>
    <s v="Acute Teaching"/>
    <s v="LHIN11"/>
    <x v="11"/>
    <n v="2020"/>
    <x v="0"/>
    <x v="13"/>
    <n v="89"/>
    <x v="4"/>
    <n v="99"/>
    <n v="88.11"/>
  </r>
  <r>
    <s v="The Ottawa Hospital"/>
    <s v="The Ottawa Hospital"/>
    <s v="Acute Teaching"/>
    <s v="LHIN11"/>
    <x v="11"/>
    <n v="2020"/>
    <x v="0"/>
    <x v="13"/>
    <n v="89"/>
    <x v="17"/>
    <n v="99"/>
    <n v="88.11"/>
  </r>
  <r>
    <s v="The Ottawa Hospital"/>
    <s v="The Ottawa Hospital"/>
    <s v="Acute Teaching"/>
    <s v="LHIN11"/>
    <x v="11"/>
    <n v="2020"/>
    <x v="0"/>
    <x v="13"/>
    <n v="89"/>
    <x v="3"/>
    <n v="100"/>
    <n v="89"/>
  </r>
  <r>
    <s v="The Ottawa Hospital"/>
    <s v="The Ottawa Hospital"/>
    <s v="Acute Teaching"/>
    <s v="LHIN11"/>
    <x v="11"/>
    <n v="2020"/>
    <x v="0"/>
    <x v="13"/>
    <n v="89"/>
    <x v="6"/>
    <n v="100"/>
    <n v="89"/>
  </r>
  <r>
    <s v="The Ottawa Hospital"/>
    <s v="The Ottawa Hospital"/>
    <s v="Acute Teaching"/>
    <s v="LHIN11"/>
    <x v="11"/>
    <n v="2020"/>
    <x v="0"/>
    <x v="13"/>
    <n v="89"/>
    <x v="18"/>
    <n v="100"/>
    <n v="89"/>
  </r>
  <r>
    <s v="The Ottawa Hospital"/>
    <s v="The Ottawa Hospital"/>
    <s v="Acute Teaching"/>
    <s v="LHIN11"/>
    <x v="11"/>
    <n v="2020"/>
    <x v="0"/>
    <x v="13"/>
    <n v="89"/>
    <x v="10"/>
    <n v="97"/>
    <n v="86.33"/>
  </r>
  <r>
    <s v="The Ottawa Hospital"/>
    <s v="The Ottawa Hospital"/>
    <s v="Acute Teaching"/>
    <s v="LHIN11"/>
    <x v="11"/>
    <n v="2020"/>
    <x v="0"/>
    <x v="4"/>
    <n v="784"/>
    <x v="0"/>
    <n v="80"/>
    <n v="627.20000000000005"/>
  </r>
  <r>
    <s v="The Ottawa Hospital"/>
    <s v="The Ottawa Hospital"/>
    <s v="Acute Teaching"/>
    <s v="LHIN11"/>
    <x v="11"/>
    <n v="2020"/>
    <x v="0"/>
    <x v="4"/>
    <n v="784"/>
    <x v="11"/>
    <n v="91"/>
    <n v="713.44"/>
  </r>
  <r>
    <s v="The Ottawa Hospital"/>
    <s v="The Ottawa Hospital"/>
    <s v="Acute Teaching"/>
    <s v="LHIN11"/>
    <x v="11"/>
    <n v="2020"/>
    <x v="0"/>
    <x v="4"/>
    <n v="784"/>
    <x v="10"/>
    <n v="90"/>
    <n v="705.6"/>
  </r>
  <r>
    <s v="The Ottawa Hospital"/>
    <s v="The Ottawa Hospital"/>
    <s v="Acute Teaching"/>
    <s v="LHIN11"/>
    <x v="11"/>
    <n v="2020"/>
    <x v="0"/>
    <x v="4"/>
    <n v="784"/>
    <x v="4"/>
    <n v="86"/>
    <n v="674.24"/>
  </r>
  <r>
    <s v="The Ottawa Hospital"/>
    <s v="The Ottawa Hospital"/>
    <s v="Acute Teaching"/>
    <s v="LHIN11"/>
    <x v="11"/>
    <n v="2020"/>
    <x v="0"/>
    <x v="4"/>
    <n v="784"/>
    <x v="3"/>
    <n v="81"/>
    <n v="635.04"/>
  </r>
  <r>
    <s v="The Ottawa Hospital"/>
    <s v="The Ottawa Hospital"/>
    <s v="Acute Teaching"/>
    <s v="LHIN11"/>
    <x v="11"/>
    <n v="2020"/>
    <x v="0"/>
    <x v="4"/>
    <n v="784"/>
    <x v="6"/>
    <n v="92"/>
    <n v="721.28"/>
  </r>
  <r>
    <s v="The Ottawa Hospital"/>
    <s v="The Ottawa Hospital"/>
    <s v="Acute Teaching"/>
    <s v="LHIN11"/>
    <x v="11"/>
    <n v="2020"/>
    <x v="0"/>
    <x v="4"/>
    <n v="784"/>
    <x v="18"/>
    <n v="90"/>
    <n v="705.6"/>
  </r>
  <r>
    <s v="The Ottawa Hospital"/>
    <s v="The Ottawa Hospital"/>
    <s v="Acute Teaching"/>
    <s v="LHIN11"/>
    <x v="11"/>
    <n v="2020"/>
    <x v="0"/>
    <x v="14"/>
    <n v="17"/>
    <x v="0"/>
    <n v="82"/>
    <n v="13.94"/>
  </r>
  <r>
    <s v="The Ottawa Hospital"/>
    <s v="The Ottawa Hospital"/>
    <s v="Acute Teaching"/>
    <s v="LHIN11"/>
    <x v="11"/>
    <n v="2020"/>
    <x v="0"/>
    <x v="14"/>
    <n v="17"/>
    <x v="11"/>
    <n v="94"/>
    <n v="15.98"/>
  </r>
  <r>
    <s v="The Ottawa Hospital"/>
    <s v="The Ottawa Hospital"/>
    <s v="Acute Teaching"/>
    <s v="LHIN11"/>
    <x v="11"/>
    <n v="2020"/>
    <x v="0"/>
    <x v="14"/>
    <n v="17"/>
    <x v="10"/>
    <n v="77"/>
    <n v="13.09"/>
  </r>
  <r>
    <s v="The Ottawa Hospital"/>
    <s v="The Ottawa Hospital"/>
    <s v="Acute Teaching"/>
    <s v="LHIN11"/>
    <x v="11"/>
    <n v="2020"/>
    <x v="0"/>
    <x v="14"/>
    <n v="17"/>
    <x v="4"/>
    <n v="88"/>
    <n v="14.96"/>
  </r>
  <r>
    <s v="The Ottawa Hospital"/>
    <s v="The Ottawa Hospital"/>
    <s v="Acute Teaching"/>
    <s v="LHIN11"/>
    <x v="11"/>
    <n v="2020"/>
    <x v="0"/>
    <x v="14"/>
    <n v="17"/>
    <x v="3"/>
    <n v="94"/>
    <n v="15.98"/>
  </r>
  <r>
    <s v="The Ottawa Hospital"/>
    <s v="The Ottawa Hospital"/>
    <s v="Acute Teaching"/>
    <s v="LHIN11"/>
    <x v="11"/>
    <n v="2020"/>
    <x v="0"/>
    <x v="14"/>
    <n v="17"/>
    <x v="6"/>
    <n v="94"/>
    <n v="15.98"/>
  </r>
  <r>
    <s v="The Ottawa Hospital"/>
    <s v="The Ottawa Hospital"/>
    <s v="Acute Teaching"/>
    <s v="LHIN11"/>
    <x v="11"/>
    <n v="2020"/>
    <x v="0"/>
    <x v="14"/>
    <n v="17"/>
    <x v="18"/>
    <n v="91"/>
    <n v="15.47"/>
  </r>
  <r>
    <s v="The Ottawa Hospital"/>
    <s v="The Ottawa Hospital"/>
    <s v="Acute Teaching"/>
    <s v="LHIN11"/>
    <x v="11"/>
    <n v="2020"/>
    <x v="0"/>
    <x v="14"/>
    <n v="17"/>
    <x v="5"/>
    <n v="82"/>
    <n v="13.94"/>
  </r>
  <r>
    <s v="Weeneebayko Area Health Authority"/>
    <s v="Weeneebayko Area Health Authority"/>
    <s v="Small Community"/>
    <s v="LHIN13"/>
    <x v="9"/>
    <n v="2020"/>
    <x v="0"/>
    <x v="1"/>
    <n v="3722"/>
    <x v="18"/>
    <n v="100"/>
    <n v="3722"/>
  </r>
  <r>
    <s v="Weeneebayko Area Health Authority"/>
    <s v="Weeneebayko Area Health Authority"/>
    <s v="Small Community"/>
    <s v="LHIN13"/>
    <x v="9"/>
    <n v="2020"/>
    <x v="0"/>
    <x v="1"/>
    <n v="3722"/>
    <x v="7"/>
    <n v="53"/>
    <n v="1972.66"/>
  </r>
  <r>
    <s v="Weeneebayko Area Health Authority"/>
    <s v="Weeneebayko Area Health Authority"/>
    <s v="Small Community"/>
    <s v="LHIN13"/>
    <x v="9"/>
    <n v="2020"/>
    <x v="0"/>
    <x v="1"/>
    <n v="3722"/>
    <x v="8"/>
    <n v="81"/>
    <n v="3014.82"/>
  </r>
  <r>
    <s v="Weeneebayko Area Health Authority"/>
    <s v="Weeneebayko Area Health Authority"/>
    <s v="Small Community"/>
    <s v="LHIN13"/>
    <x v="9"/>
    <n v="2020"/>
    <x v="0"/>
    <x v="1"/>
    <n v="3722"/>
    <x v="1"/>
    <n v="98"/>
    <n v="3647.56"/>
  </r>
  <r>
    <s v="Weeneebayko Area Health Authority"/>
    <s v="Weeneebayko Area Health Authority"/>
    <s v="Small Community"/>
    <s v="LHIN13"/>
    <x v="9"/>
    <n v="2020"/>
    <x v="0"/>
    <x v="1"/>
    <n v="3722"/>
    <x v="11"/>
    <n v="99"/>
    <n v="3684.78"/>
  </r>
  <r>
    <s v="Weeneebayko Area Health Authority"/>
    <s v="Weeneebayko Area Health Authority"/>
    <s v="Small Community"/>
    <s v="LHIN13"/>
    <x v="9"/>
    <n v="2020"/>
    <x v="0"/>
    <x v="1"/>
    <n v="3722"/>
    <x v="32"/>
    <n v="98"/>
    <n v="3647.56"/>
  </r>
  <r>
    <s v="Weeneebayko Area Health Authority"/>
    <s v="Weeneebayko Area Health Authority"/>
    <s v="Small Community"/>
    <s v="LHIN13"/>
    <x v="9"/>
    <n v="2020"/>
    <x v="0"/>
    <x v="1"/>
    <n v="3722"/>
    <x v="9"/>
    <n v="96"/>
    <n v="3573.12"/>
  </r>
  <r>
    <s v="Weeneebayko Area Health Authority"/>
    <s v="Weeneebayko Area Health Authority"/>
    <s v="Small Community"/>
    <s v="LHIN13"/>
    <x v="9"/>
    <n v="2020"/>
    <x v="0"/>
    <x v="1"/>
    <n v="3722"/>
    <x v="0"/>
    <n v="91"/>
    <n v="3387.02"/>
  </r>
  <r>
    <s v="Weeneebayko Area Health Authority"/>
    <s v="Weeneebayko Area Health Authority"/>
    <s v="Small Community"/>
    <s v="LHIN13"/>
    <x v="9"/>
    <n v="2020"/>
    <x v="0"/>
    <x v="1"/>
    <n v="3722"/>
    <x v="17"/>
    <n v="100"/>
    <n v="3722"/>
  </r>
  <r>
    <s v="Weeneebayko Area Health Authority"/>
    <s v="Weeneebayko Area Health Authority"/>
    <s v="Small Community"/>
    <s v="LHIN13"/>
    <x v="9"/>
    <n v="2020"/>
    <x v="0"/>
    <x v="1"/>
    <n v="3722"/>
    <x v="19"/>
    <n v="98"/>
    <n v="3647.56"/>
  </r>
  <r>
    <s v="Weeneebayko Area Health Authority"/>
    <s v="Weeneebayko Area Health Authority"/>
    <s v="Small Community"/>
    <s v="LHIN13"/>
    <x v="9"/>
    <n v="2020"/>
    <x v="0"/>
    <x v="1"/>
    <n v="3722"/>
    <x v="3"/>
    <n v="98"/>
    <n v="3647.56"/>
  </r>
  <r>
    <s v="Weeneebayko Area Health Authority"/>
    <s v="Weeneebayko Area Health Authority"/>
    <s v="Small Community"/>
    <s v="LHIN13"/>
    <x v="9"/>
    <n v="2020"/>
    <x v="0"/>
    <x v="1"/>
    <n v="3722"/>
    <x v="10"/>
    <n v="97"/>
    <n v="3610.34"/>
  </r>
  <r>
    <s v="Weeneebayko Area Health Authority"/>
    <s v="Weeneebayko Area Health Authority"/>
    <s v="Small Community"/>
    <s v="LHIN13"/>
    <x v="9"/>
    <n v="2020"/>
    <x v="0"/>
    <x v="1"/>
    <n v="3722"/>
    <x v="5"/>
    <n v="87"/>
    <n v="3238.14"/>
  </r>
  <r>
    <s v="Weeneebayko Area Health Authority"/>
    <s v="Weeneebayko Area Health Authority"/>
    <s v="Small Community"/>
    <s v="LHIN13"/>
    <x v="9"/>
    <n v="2020"/>
    <x v="0"/>
    <x v="1"/>
    <n v="3722"/>
    <x v="21"/>
    <n v="100"/>
    <n v="3722"/>
  </r>
  <r>
    <s v="Weeneebayko Area Health Authority"/>
    <s v="Weeneebayko Area Health Authority"/>
    <s v="Small Community"/>
    <s v="LHIN13"/>
    <x v="9"/>
    <n v="2020"/>
    <x v="0"/>
    <x v="1"/>
    <n v="3722"/>
    <x v="6"/>
    <n v="99"/>
    <n v="3684.78"/>
  </r>
  <r>
    <s v="Weeneebayko Area Health Authority"/>
    <s v="Weeneebayko Area Health Authority"/>
    <s v="Small Community"/>
    <s v="LHIN13"/>
    <x v="9"/>
    <n v="2020"/>
    <x v="0"/>
    <x v="2"/>
    <n v="422"/>
    <x v="18"/>
    <n v="100"/>
    <n v="422"/>
  </r>
  <r>
    <s v="Weeneebayko Area Health Authority"/>
    <s v="Weeneebayko Area Health Authority"/>
    <s v="Small Community"/>
    <s v="LHIN13"/>
    <x v="9"/>
    <n v="2020"/>
    <x v="0"/>
    <x v="2"/>
    <n v="422"/>
    <x v="7"/>
    <n v="0"/>
    <n v="0"/>
  </r>
  <r>
    <s v="Weeneebayko Area Health Authority"/>
    <s v="Weeneebayko Area Health Authority"/>
    <s v="Small Community"/>
    <s v="LHIN13"/>
    <x v="9"/>
    <n v="2020"/>
    <x v="0"/>
    <x v="2"/>
    <n v="422"/>
    <x v="8"/>
    <n v="100"/>
    <n v="422"/>
  </r>
  <r>
    <s v="Weeneebayko Area Health Authority"/>
    <s v="Weeneebayko Area Health Authority"/>
    <s v="Small Community"/>
    <s v="LHIN13"/>
    <x v="9"/>
    <n v="2020"/>
    <x v="0"/>
    <x v="2"/>
    <n v="422"/>
    <x v="1"/>
    <n v="100"/>
    <n v="422"/>
  </r>
  <r>
    <s v="Weeneebayko Area Health Authority"/>
    <s v="Weeneebayko Area Health Authority"/>
    <s v="Small Community"/>
    <s v="LHIN13"/>
    <x v="9"/>
    <n v="2020"/>
    <x v="0"/>
    <x v="2"/>
    <n v="422"/>
    <x v="11"/>
    <n v="100"/>
    <n v="422"/>
  </r>
  <r>
    <s v="Weeneebayko Area Health Authority"/>
    <s v="Weeneebayko Area Health Authority"/>
    <s v="Small Community"/>
    <s v="LHIN13"/>
    <x v="9"/>
    <n v="2020"/>
    <x v="0"/>
    <x v="2"/>
    <n v="422"/>
    <x v="32"/>
    <n v="100"/>
    <n v="422"/>
  </r>
  <r>
    <s v="Weeneebayko Area Health Authority"/>
    <s v="Weeneebayko Area Health Authority"/>
    <s v="Small Community"/>
    <s v="LHIN13"/>
    <x v="9"/>
    <n v="2020"/>
    <x v="0"/>
    <x v="2"/>
    <n v="422"/>
    <x v="9"/>
    <n v="100"/>
    <n v="422"/>
  </r>
  <r>
    <s v="Weeneebayko Area Health Authority"/>
    <s v="Weeneebayko Area Health Authority"/>
    <s v="Small Community"/>
    <s v="LHIN13"/>
    <x v="9"/>
    <n v="2020"/>
    <x v="0"/>
    <x v="2"/>
    <n v="422"/>
    <x v="0"/>
    <n v="100"/>
    <n v="422"/>
  </r>
  <r>
    <s v="Weeneebayko Area Health Authority"/>
    <s v="Weeneebayko Area Health Authority"/>
    <s v="Small Community"/>
    <s v="LHIN13"/>
    <x v="9"/>
    <n v="2020"/>
    <x v="0"/>
    <x v="2"/>
    <n v="422"/>
    <x v="17"/>
    <n v="100"/>
    <n v="422"/>
  </r>
  <r>
    <s v="Weeneebayko Area Health Authority"/>
    <s v="Weeneebayko Area Health Authority"/>
    <s v="Small Community"/>
    <s v="LHIN13"/>
    <x v="9"/>
    <n v="2020"/>
    <x v="0"/>
    <x v="2"/>
    <n v="422"/>
    <x v="19"/>
    <n v="28"/>
    <n v="118.16"/>
  </r>
  <r>
    <s v="Weeneebayko Area Health Authority"/>
    <s v="Weeneebayko Area Health Authority"/>
    <s v="Small Community"/>
    <s v="LHIN13"/>
    <x v="9"/>
    <n v="2020"/>
    <x v="0"/>
    <x v="2"/>
    <n v="422"/>
    <x v="3"/>
    <n v="100"/>
    <n v="422"/>
  </r>
  <r>
    <s v="Weeneebayko Area Health Authority"/>
    <s v="Weeneebayko Area Health Authority"/>
    <s v="Small Community"/>
    <s v="LHIN13"/>
    <x v="9"/>
    <n v="2020"/>
    <x v="0"/>
    <x v="2"/>
    <n v="422"/>
    <x v="10"/>
    <n v="100"/>
    <n v="422"/>
  </r>
  <r>
    <s v="Weeneebayko Area Health Authority"/>
    <s v="Weeneebayko Area Health Authority"/>
    <s v="Small Community"/>
    <s v="LHIN13"/>
    <x v="9"/>
    <n v="2020"/>
    <x v="0"/>
    <x v="2"/>
    <n v="422"/>
    <x v="5"/>
    <n v="96"/>
    <n v="405.12"/>
  </r>
  <r>
    <s v="Weeneebayko Area Health Authority"/>
    <s v="Weeneebayko Area Health Authority"/>
    <s v="Small Community"/>
    <s v="LHIN13"/>
    <x v="9"/>
    <n v="2020"/>
    <x v="0"/>
    <x v="2"/>
    <n v="422"/>
    <x v="6"/>
    <n v="100"/>
    <n v="422"/>
  </r>
  <r>
    <s v="Weeneebayko Area Health Authority"/>
    <s v="Weeneebayko Area Health Authority"/>
    <s v="Small Community"/>
    <s v="LHIN13"/>
    <x v="9"/>
    <n v="2020"/>
    <x v="0"/>
    <x v="4"/>
    <n v="254"/>
    <x v="18"/>
    <n v="100"/>
    <n v="254"/>
  </r>
  <r>
    <s v="Weeneebayko Area Health Authority"/>
    <s v="Weeneebayko Area Health Authority"/>
    <s v="Small Community"/>
    <s v="LHIN13"/>
    <x v="9"/>
    <n v="2020"/>
    <x v="0"/>
    <x v="4"/>
    <n v="254"/>
    <x v="11"/>
    <n v="97"/>
    <n v="246.38"/>
  </r>
  <r>
    <s v="Weeneebayko Area Health Authority"/>
    <s v="Weeneebayko Area Health Authority"/>
    <s v="Small Community"/>
    <s v="LHIN13"/>
    <x v="9"/>
    <n v="2020"/>
    <x v="0"/>
    <x v="4"/>
    <n v="254"/>
    <x v="9"/>
    <n v="0"/>
    <n v="0"/>
  </r>
  <r>
    <s v="Weeneebayko Area Health Authority"/>
    <s v="Weeneebayko Area Health Authority"/>
    <s v="Small Community"/>
    <s v="LHIN13"/>
    <x v="9"/>
    <n v="2020"/>
    <x v="0"/>
    <x v="4"/>
    <n v="254"/>
    <x v="0"/>
    <n v="86"/>
    <n v="218.44"/>
  </r>
  <r>
    <s v="Weeneebayko Area Health Authority"/>
    <s v="Weeneebayko Area Health Authority"/>
    <s v="Small Community"/>
    <s v="LHIN13"/>
    <x v="9"/>
    <n v="2020"/>
    <x v="0"/>
    <x v="4"/>
    <n v="254"/>
    <x v="3"/>
    <n v="100"/>
    <n v="254"/>
  </r>
  <r>
    <s v="Weeneebayko Area Health Authority"/>
    <s v="Weeneebayko Area Health Authority"/>
    <s v="Small Community"/>
    <s v="LHIN13"/>
    <x v="9"/>
    <n v="2020"/>
    <x v="0"/>
    <x v="4"/>
    <n v="254"/>
    <x v="10"/>
    <n v="100"/>
    <n v="254"/>
  </r>
  <r>
    <s v="Weeneebayko Area Health Authority"/>
    <s v="Weeneebayko Area Health Authority"/>
    <s v="Small Community"/>
    <s v="LHIN13"/>
    <x v="9"/>
    <n v="2020"/>
    <x v="0"/>
    <x v="4"/>
    <n v="254"/>
    <x v="6"/>
    <n v="100"/>
    <n v="254"/>
  </r>
  <r>
    <s v="Weeneebayko Area Health Authority"/>
    <s v="Weeneebayko Area Health Authority"/>
    <s v="Small Community"/>
    <s v="LHIN13"/>
    <x v="9"/>
    <n v="2020"/>
    <x v="0"/>
    <x v="2"/>
    <n v="103"/>
    <x v="18"/>
    <n v="100"/>
    <n v="103"/>
  </r>
  <r>
    <s v="Weeneebayko Area Health Authority"/>
    <s v="Weeneebayko Area Health Authority"/>
    <s v="Small Community"/>
    <s v="LHIN13"/>
    <x v="9"/>
    <n v="2020"/>
    <x v="0"/>
    <x v="2"/>
    <n v="103"/>
    <x v="7"/>
    <n v="0"/>
    <n v="0"/>
  </r>
  <r>
    <s v="Weeneebayko Area Health Authority"/>
    <s v="Weeneebayko Area Health Authority"/>
    <s v="Small Community"/>
    <s v="LHIN13"/>
    <x v="9"/>
    <n v="2020"/>
    <x v="0"/>
    <x v="2"/>
    <n v="103"/>
    <x v="8"/>
    <n v="100"/>
    <n v="103"/>
  </r>
  <r>
    <s v="Weeneebayko Area Health Authority"/>
    <s v="Weeneebayko Area Health Authority"/>
    <s v="Small Community"/>
    <s v="LHIN13"/>
    <x v="9"/>
    <n v="2020"/>
    <x v="0"/>
    <x v="2"/>
    <n v="103"/>
    <x v="1"/>
    <n v="100"/>
    <n v="103"/>
  </r>
  <r>
    <s v="Weeneebayko Area Health Authority"/>
    <s v="Weeneebayko Area Health Authority"/>
    <s v="Small Community"/>
    <s v="LHIN13"/>
    <x v="9"/>
    <n v="2020"/>
    <x v="0"/>
    <x v="2"/>
    <n v="103"/>
    <x v="11"/>
    <n v="100"/>
    <n v="103"/>
  </r>
  <r>
    <s v="Weeneebayko Area Health Authority"/>
    <s v="Weeneebayko Area Health Authority"/>
    <s v="Small Community"/>
    <s v="LHIN13"/>
    <x v="9"/>
    <n v="2020"/>
    <x v="0"/>
    <x v="2"/>
    <n v="103"/>
    <x v="32"/>
    <n v="83"/>
    <n v="85.49"/>
  </r>
  <r>
    <s v="Weeneebayko Area Health Authority"/>
    <s v="Weeneebayko Area Health Authority"/>
    <s v="Small Community"/>
    <s v="LHIN13"/>
    <x v="9"/>
    <n v="2020"/>
    <x v="0"/>
    <x v="2"/>
    <n v="103"/>
    <x v="9"/>
    <n v="71"/>
    <n v="73.13"/>
  </r>
  <r>
    <s v="Weeneebayko Area Health Authority"/>
    <s v="Weeneebayko Area Health Authority"/>
    <s v="Small Community"/>
    <s v="LHIN13"/>
    <x v="9"/>
    <n v="2020"/>
    <x v="0"/>
    <x v="2"/>
    <n v="103"/>
    <x v="0"/>
    <n v="86"/>
    <n v="88.58"/>
  </r>
  <r>
    <s v="Weeneebayko Area Health Authority"/>
    <s v="Weeneebayko Area Health Authority"/>
    <s v="Small Community"/>
    <s v="LHIN13"/>
    <x v="9"/>
    <n v="2020"/>
    <x v="0"/>
    <x v="2"/>
    <n v="103"/>
    <x v="17"/>
    <n v="100"/>
    <n v="103"/>
  </r>
  <r>
    <s v="Weeneebayko Area Health Authority"/>
    <s v="Weeneebayko Area Health Authority"/>
    <s v="Small Community"/>
    <s v="LHIN13"/>
    <x v="9"/>
    <n v="2020"/>
    <x v="0"/>
    <x v="2"/>
    <n v="103"/>
    <x v="19"/>
    <n v="50"/>
    <n v="51.5"/>
  </r>
  <r>
    <s v="Weeneebayko Area Health Authority"/>
    <s v="Weeneebayko Area Health Authority"/>
    <s v="Small Community"/>
    <s v="LHIN13"/>
    <x v="9"/>
    <n v="2020"/>
    <x v="0"/>
    <x v="2"/>
    <n v="103"/>
    <x v="3"/>
    <n v="100"/>
    <n v="103"/>
  </r>
  <r>
    <s v="Weeneebayko Area Health Authority"/>
    <s v="Weeneebayko Area Health Authority"/>
    <s v="Small Community"/>
    <s v="LHIN13"/>
    <x v="9"/>
    <n v="2020"/>
    <x v="0"/>
    <x v="2"/>
    <n v="103"/>
    <x v="10"/>
    <n v="100"/>
    <n v="103"/>
  </r>
  <r>
    <s v="Weeneebayko Area Health Authority"/>
    <s v="Weeneebayko Area Health Authority"/>
    <s v="Small Community"/>
    <s v="LHIN13"/>
    <x v="9"/>
    <n v="2020"/>
    <x v="0"/>
    <x v="2"/>
    <n v="103"/>
    <x v="5"/>
    <n v="86"/>
    <n v="88.58"/>
  </r>
  <r>
    <s v="Weeneebayko Area Health Authority"/>
    <s v="Weeneebayko Area Health Authority"/>
    <s v="Small Community"/>
    <s v="LHIN13"/>
    <x v="9"/>
    <n v="2020"/>
    <x v="0"/>
    <x v="2"/>
    <n v="103"/>
    <x v="6"/>
    <n v="100"/>
    <n v="103"/>
  </r>
  <r>
    <s v="Weeneebayko Area Health Authority"/>
    <s v="Weeneebayko Area Health Authority"/>
    <s v="Small Community"/>
    <s v="LHIN13"/>
    <x v="9"/>
    <n v="2020"/>
    <x v="0"/>
    <x v="1"/>
    <n v="152"/>
    <x v="18"/>
    <n v="100"/>
    <n v="152"/>
  </r>
  <r>
    <s v="Weeneebayko Area Health Authority"/>
    <s v="Weeneebayko Area Health Authority"/>
    <s v="Small Community"/>
    <s v="LHIN13"/>
    <x v="9"/>
    <n v="2020"/>
    <x v="0"/>
    <x v="1"/>
    <n v="152"/>
    <x v="7"/>
    <n v="0"/>
    <n v="0"/>
  </r>
  <r>
    <s v="Weeneebayko Area Health Authority"/>
    <s v="Weeneebayko Area Health Authority"/>
    <s v="Small Community"/>
    <s v="LHIN13"/>
    <x v="9"/>
    <n v="2020"/>
    <x v="0"/>
    <x v="1"/>
    <n v="152"/>
    <x v="8"/>
    <n v="60"/>
    <n v="91.2"/>
  </r>
  <r>
    <s v="Weeneebayko Area Health Authority"/>
    <s v="Weeneebayko Area Health Authority"/>
    <s v="Small Community"/>
    <s v="LHIN13"/>
    <x v="9"/>
    <n v="2020"/>
    <x v="0"/>
    <x v="1"/>
    <n v="152"/>
    <x v="1"/>
    <n v="10"/>
    <n v="15.2"/>
  </r>
  <r>
    <s v="Weeneebayko Area Health Authority"/>
    <s v="Weeneebayko Area Health Authority"/>
    <s v="Small Community"/>
    <s v="LHIN13"/>
    <x v="9"/>
    <n v="2020"/>
    <x v="0"/>
    <x v="1"/>
    <n v="152"/>
    <x v="11"/>
    <n v="60"/>
    <n v="91.2"/>
  </r>
  <r>
    <s v="Weeneebayko Area Health Authority"/>
    <s v="Weeneebayko Area Health Authority"/>
    <s v="Small Community"/>
    <s v="LHIN13"/>
    <x v="9"/>
    <n v="2020"/>
    <x v="0"/>
    <x v="1"/>
    <n v="152"/>
    <x v="32"/>
    <n v="10"/>
    <n v="15.2"/>
  </r>
  <r>
    <s v="Weeneebayko Area Health Authority"/>
    <s v="Weeneebayko Area Health Authority"/>
    <s v="Small Community"/>
    <s v="LHIN13"/>
    <x v="9"/>
    <n v="2020"/>
    <x v="0"/>
    <x v="1"/>
    <n v="152"/>
    <x v="9"/>
    <n v="9"/>
    <n v="13.68"/>
  </r>
  <r>
    <s v="Weeneebayko Area Health Authority"/>
    <s v="Weeneebayko Area Health Authority"/>
    <s v="Small Community"/>
    <s v="LHIN13"/>
    <x v="9"/>
    <n v="2020"/>
    <x v="0"/>
    <x v="1"/>
    <n v="152"/>
    <x v="0"/>
    <n v="50"/>
    <n v="76"/>
  </r>
  <r>
    <s v="Weeneebayko Area Health Authority"/>
    <s v="Weeneebayko Area Health Authority"/>
    <s v="Small Community"/>
    <s v="LHIN13"/>
    <x v="9"/>
    <n v="2020"/>
    <x v="0"/>
    <x v="1"/>
    <n v="152"/>
    <x v="17"/>
    <n v="100"/>
    <n v="152"/>
  </r>
  <r>
    <s v="Weeneebayko Area Health Authority"/>
    <s v="Weeneebayko Area Health Authority"/>
    <s v="Small Community"/>
    <s v="LHIN13"/>
    <x v="9"/>
    <n v="2020"/>
    <x v="0"/>
    <x v="1"/>
    <n v="152"/>
    <x v="19"/>
    <n v="100"/>
    <n v="152"/>
  </r>
  <r>
    <s v="Weeneebayko Area Health Authority"/>
    <s v="Weeneebayko Area Health Authority"/>
    <s v="Small Community"/>
    <s v="LHIN13"/>
    <x v="9"/>
    <n v="2020"/>
    <x v="0"/>
    <x v="1"/>
    <n v="152"/>
    <x v="3"/>
    <n v="100"/>
    <n v="152"/>
  </r>
  <r>
    <s v="Weeneebayko Area Health Authority"/>
    <s v="Weeneebayko Area Health Authority"/>
    <s v="Small Community"/>
    <s v="LHIN13"/>
    <x v="9"/>
    <n v="2020"/>
    <x v="0"/>
    <x v="1"/>
    <n v="152"/>
    <x v="10"/>
    <n v="100"/>
    <n v="152"/>
  </r>
  <r>
    <s v="Weeneebayko Area Health Authority"/>
    <s v="Weeneebayko Area Health Authority"/>
    <s v="Small Community"/>
    <s v="LHIN13"/>
    <x v="9"/>
    <n v="2020"/>
    <x v="0"/>
    <x v="1"/>
    <n v="152"/>
    <x v="5"/>
    <n v="70"/>
    <n v="106.4"/>
  </r>
  <r>
    <s v="Weeneebayko Area Health Authority"/>
    <s v="Weeneebayko Area Health Authority"/>
    <s v="Small Community"/>
    <s v="LHIN13"/>
    <x v="9"/>
    <n v="2020"/>
    <x v="0"/>
    <x v="1"/>
    <n v="152"/>
    <x v="6"/>
    <n v="80"/>
    <n v="121.6"/>
  </r>
  <r>
    <s v="Weeneebayko Area Health Authority"/>
    <s v="Weeneebayko Area Health Authority"/>
    <s v="Small Community"/>
    <s v="LHIN13"/>
    <x v="9"/>
    <n v="2020"/>
    <x v="0"/>
    <x v="3"/>
    <n v="129"/>
    <x v="18"/>
    <n v="100"/>
    <n v="129"/>
  </r>
  <r>
    <s v="Weeneebayko Area Health Authority"/>
    <s v="Weeneebayko Area Health Authority"/>
    <s v="Small Community"/>
    <s v="LHIN13"/>
    <x v="9"/>
    <n v="2020"/>
    <x v="0"/>
    <x v="3"/>
    <n v="129"/>
    <x v="7"/>
    <n v="89"/>
    <n v="114.81"/>
  </r>
  <r>
    <s v="Weeneebayko Area Health Authority"/>
    <s v="Weeneebayko Area Health Authority"/>
    <s v="Small Community"/>
    <s v="LHIN13"/>
    <x v="9"/>
    <n v="2020"/>
    <x v="0"/>
    <x v="3"/>
    <n v="129"/>
    <x v="8"/>
    <n v="100"/>
    <n v="129"/>
  </r>
  <r>
    <s v="Weeneebayko Area Health Authority"/>
    <s v="Weeneebayko Area Health Authority"/>
    <s v="Small Community"/>
    <s v="LHIN13"/>
    <x v="9"/>
    <n v="2020"/>
    <x v="0"/>
    <x v="3"/>
    <n v="129"/>
    <x v="1"/>
    <n v="100"/>
    <n v="129"/>
  </r>
  <r>
    <s v="Weeneebayko Area Health Authority"/>
    <s v="Weeneebayko Area Health Authority"/>
    <s v="Small Community"/>
    <s v="LHIN13"/>
    <x v="9"/>
    <n v="2020"/>
    <x v="0"/>
    <x v="3"/>
    <n v="129"/>
    <x v="32"/>
    <n v="100"/>
    <n v="129"/>
  </r>
  <r>
    <s v="Weeneebayko Area Health Authority"/>
    <s v="Weeneebayko Area Health Authority"/>
    <s v="Small Community"/>
    <s v="LHIN13"/>
    <x v="9"/>
    <n v="2020"/>
    <x v="0"/>
    <x v="3"/>
    <n v="129"/>
    <x v="9"/>
    <n v="100"/>
    <n v="129"/>
  </r>
  <r>
    <s v="Weeneebayko Area Health Authority"/>
    <s v="Weeneebayko Area Health Authority"/>
    <s v="Small Community"/>
    <s v="LHIN13"/>
    <x v="9"/>
    <n v="2020"/>
    <x v="0"/>
    <x v="3"/>
    <n v="129"/>
    <x v="0"/>
    <n v="100"/>
    <n v="129"/>
  </r>
  <r>
    <s v="Weeneebayko Area Health Authority"/>
    <s v="Weeneebayko Area Health Authority"/>
    <s v="Small Community"/>
    <s v="LHIN13"/>
    <x v="9"/>
    <n v="2020"/>
    <x v="0"/>
    <x v="3"/>
    <n v="129"/>
    <x v="17"/>
    <n v="100"/>
    <n v="129"/>
  </r>
  <r>
    <s v="Weeneebayko Area Health Authority"/>
    <s v="Weeneebayko Area Health Authority"/>
    <s v="Small Community"/>
    <s v="LHIN13"/>
    <x v="9"/>
    <n v="2020"/>
    <x v="0"/>
    <x v="3"/>
    <n v="129"/>
    <x v="19"/>
    <n v="0"/>
    <n v="0"/>
  </r>
  <r>
    <s v="Weeneebayko Area Health Authority"/>
    <s v="Weeneebayko Area Health Authority"/>
    <s v="Small Community"/>
    <s v="LHIN13"/>
    <x v="9"/>
    <n v="2020"/>
    <x v="0"/>
    <x v="3"/>
    <n v="129"/>
    <x v="3"/>
    <n v="100"/>
    <n v="129"/>
  </r>
  <r>
    <s v="Weeneebayko Area Health Authority"/>
    <s v="Weeneebayko Area Health Authority"/>
    <s v="Small Community"/>
    <s v="LHIN13"/>
    <x v="9"/>
    <n v="2020"/>
    <x v="0"/>
    <x v="3"/>
    <n v="129"/>
    <x v="10"/>
    <n v="100"/>
    <n v="129"/>
  </r>
  <r>
    <s v="Weeneebayko Area Health Authority"/>
    <s v="Weeneebayko Area Health Authority"/>
    <s v="Small Community"/>
    <s v="LHIN13"/>
    <x v="9"/>
    <n v="2020"/>
    <x v="0"/>
    <x v="3"/>
    <n v="129"/>
    <x v="5"/>
    <n v="100"/>
    <n v="129"/>
  </r>
  <r>
    <s v="Weeneebayko Area Health Authority"/>
    <s v="Weeneebayko Area Health Authority"/>
    <s v="Small Community"/>
    <s v="LHIN13"/>
    <x v="9"/>
    <n v="2020"/>
    <x v="0"/>
    <x v="3"/>
    <n v="129"/>
    <x v="6"/>
    <n v="100"/>
    <n v="129"/>
  </r>
  <r>
    <s v="Weeneebayko Area Health Authority"/>
    <s v="Weeneebayko Area Health Authority"/>
    <s v="Small Community"/>
    <s v="LHIN13"/>
    <x v="9"/>
    <n v="2020"/>
    <x v="1"/>
    <x v="5"/>
    <n v="207"/>
    <x v="14"/>
    <n v="36"/>
    <n v="74.52"/>
  </r>
  <r>
    <s v="Weeneebayko Area Health Authority"/>
    <s v="Weeneebayko Area Health Authority"/>
    <s v="Small Community"/>
    <s v="LHIN13"/>
    <x v="9"/>
    <n v="2020"/>
    <x v="1"/>
    <x v="5"/>
    <n v="207"/>
    <x v="9"/>
    <n v="50"/>
    <n v="103.5"/>
  </r>
  <r>
    <s v="Weeneebayko Area Health Authority"/>
    <s v="Weeneebayko Area Health Authority"/>
    <s v="Small Community"/>
    <s v="LHIN13"/>
    <x v="9"/>
    <n v="2020"/>
    <x v="1"/>
    <x v="5"/>
    <n v="207"/>
    <x v="12"/>
    <n v="50"/>
    <n v="103.5"/>
  </r>
  <r>
    <s v="Weeneebayko Area Health Authority"/>
    <s v="Weeneebayko Area Health Authority"/>
    <s v="Small Community"/>
    <s v="LHIN13"/>
    <x v="9"/>
    <n v="2020"/>
    <x v="1"/>
    <x v="5"/>
    <n v="207"/>
    <x v="0"/>
    <n v="86"/>
    <n v="178.02"/>
  </r>
  <r>
    <s v="Weeneebayko Area Health Authority"/>
    <s v="Weeneebayko Area Health Authority"/>
    <s v="Small Community"/>
    <s v="LHIN13"/>
    <x v="9"/>
    <n v="2020"/>
    <x v="1"/>
    <x v="5"/>
    <n v="207"/>
    <x v="15"/>
    <n v="46"/>
    <n v="95.22"/>
  </r>
  <r>
    <s v="Weeneebayko Area Health Authority"/>
    <s v="Weeneebayko Area Health Authority"/>
    <s v="Small Community"/>
    <s v="LHIN13"/>
    <x v="9"/>
    <n v="2020"/>
    <x v="1"/>
    <x v="5"/>
    <n v="207"/>
    <x v="19"/>
    <n v="94"/>
    <n v="194.58"/>
  </r>
  <r>
    <s v="Weeneebayko Area Health Authority"/>
    <s v="Weeneebayko Area Health Authority"/>
    <s v="Small Community"/>
    <s v="LHIN13"/>
    <x v="9"/>
    <n v="2020"/>
    <x v="1"/>
    <x v="5"/>
    <n v="207"/>
    <x v="20"/>
    <n v="85"/>
    <n v="175.95"/>
  </r>
  <r>
    <s v="Weeneebayko Area Health Authority"/>
    <s v="Weeneebayko Area Health Authority"/>
    <s v="Small Community"/>
    <s v="LHIN13"/>
    <x v="9"/>
    <n v="2020"/>
    <x v="1"/>
    <x v="5"/>
    <n v="207"/>
    <x v="24"/>
    <n v="100"/>
    <n v="207"/>
  </r>
  <r>
    <s v="Weeneebayko Area Health Authority"/>
    <s v="Weeneebayko Area Health Authority"/>
    <s v="Small Community"/>
    <s v="LHIN13"/>
    <x v="9"/>
    <n v="2020"/>
    <x v="1"/>
    <x v="5"/>
    <n v="207"/>
    <x v="29"/>
    <n v="86"/>
    <n v="178.02"/>
  </r>
  <r>
    <s v="Weeneebayko Area Health Authority"/>
    <s v="Weeneebayko Area Health Authority"/>
    <s v="Small Community"/>
    <s v="LHIN13"/>
    <x v="9"/>
    <n v="2020"/>
    <x v="1"/>
    <x v="5"/>
    <n v="207"/>
    <x v="16"/>
    <n v="7"/>
    <n v="14.49"/>
  </r>
  <r>
    <s v="Weeneebayko Area Health Authority"/>
    <s v="Weeneebayko Area Health Authority"/>
    <s v="Small Community"/>
    <s v="LHIN13"/>
    <x v="9"/>
    <n v="2020"/>
    <x v="1"/>
    <x v="5"/>
    <n v="207"/>
    <x v="5"/>
    <n v="86"/>
    <n v="178.02"/>
  </r>
  <r>
    <s v="Weeneebayko Area Health Authority"/>
    <s v="Weeneebayko Area Health Authority"/>
    <s v="Small Community"/>
    <s v="LHIN13"/>
    <x v="9"/>
    <n v="2020"/>
    <x v="1"/>
    <x v="5"/>
    <n v="207"/>
    <x v="21"/>
    <n v="94"/>
    <n v="194.58"/>
  </r>
  <r>
    <s v="Weeneebayko Area Health Authority"/>
    <s v="Weeneebayko Area Health Authority"/>
    <s v="Small Community"/>
    <s v="LHIN13"/>
    <x v="9"/>
    <n v="2020"/>
    <x v="1"/>
    <x v="5"/>
    <n v="207"/>
    <x v="13"/>
    <n v="100"/>
    <n v="207"/>
  </r>
  <r>
    <s v="Weeneebayko Area Health Authority"/>
    <s v="Weeneebayko Area Health Authority"/>
    <s v="Small Community"/>
    <s v="LHIN13"/>
    <x v="9"/>
    <n v="2020"/>
    <x v="1"/>
    <x v="7"/>
    <n v="2766"/>
    <x v="14"/>
    <n v="83"/>
    <n v="2295.7800000000002"/>
  </r>
  <r>
    <s v="Weeneebayko Area Health Authority"/>
    <s v="Weeneebayko Area Health Authority"/>
    <s v="Small Community"/>
    <s v="LHIN13"/>
    <x v="9"/>
    <n v="2020"/>
    <x v="1"/>
    <x v="7"/>
    <n v="2766"/>
    <x v="9"/>
    <n v="0"/>
    <n v="0"/>
  </r>
  <r>
    <s v="Weeneebayko Area Health Authority"/>
    <s v="Weeneebayko Area Health Authority"/>
    <s v="Small Community"/>
    <s v="LHIN13"/>
    <x v="9"/>
    <n v="2020"/>
    <x v="1"/>
    <x v="7"/>
    <n v="2766"/>
    <x v="12"/>
    <n v="0"/>
    <n v="0"/>
  </r>
  <r>
    <s v="Weeneebayko Area Health Authority"/>
    <s v="Weeneebayko Area Health Authority"/>
    <s v="Small Community"/>
    <s v="LHIN13"/>
    <x v="9"/>
    <n v="2020"/>
    <x v="1"/>
    <x v="7"/>
    <n v="2766"/>
    <x v="0"/>
    <n v="14"/>
    <n v="387.24"/>
  </r>
  <r>
    <s v="Weeneebayko Area Health Authority"/>
    <s v="Weeneebayko Area Health Authority"/>
    <s v="Small Community"/>
    <s v="LHIN13"/>
    <x v="9"/>
    <n v="2020"/>
    <x v="1"/>
    <x v="7"/>
    <n v="2766"/>
    <x v="15"/>
    <n v="19"/>
    <n v="525.54"/>
  </r>
  <r>
    <s v="Weeneebayko Area Health Authority"/>
    <s v="Weeneebayko Area Health Authority"/>
    <s v="Small Community"/>
    <s v="LHIN13"/>
    <x v="9"/>
    <n v="2020"/>
    <x v="1"/>
    <x v="7"/>
    <n v="2766"/>
    <x v="19"/>
    <n v="100"/>
    <n v="2766"/>
  </r>
  <r>
    <s v="Weeneebayko Area Health Authority"/>
    <s v="Weeneebayko Area Health Authority"/>
    <s v="Small Community"/>
    <s v="LHIN13"/>
    <x v="9"/>
    <n v="2020"/>
    <x v="1"/>
    <x v="7"/>
    <n v="2766"/>
    <x v="20"/>
    <n v="14"/>
    <n v="387.24"/>
  </r>
  <r>
    <s v="Weeneebayko Area Health Authority"/>
    <s v="Weeneebayko Area Health Authority"/>
    <s v="Small Community"/>
    <s v="LHIN13"/>
    <x v="9"/>
    <n v="2020"/>
    <x v="1"/>
    <x v="7"/>
    <n v="2766"/>
    <x v="24"/>
    <n v="100"/>
    <n v="2766"/>
  </r>
  <r>
    <s v="Weeneebayko Area Health Authority"/>
    <s v="Weeneebayko Area Health Authority"/>
    <s v="Small Community"/>
    <s v="LHIN13"/>
    <x v="9"/>
    <n v="2020"/>
    <x v="1"/>
    <x v="7"/>
    <n v="2766"/>
    <x v="29"/>
    <n v="14"/>
    <n v="387.24"/>
  </r>
  <r>
    <s v="Weeneebayko Area Health Authority"/>
    <s v="Weeneebayko Area Health Authority"/>
    <s v="Small Community"/>
    <s v="LHIN13"/>
    <x v="9"/>
    <n v="2020"/>
    <x v="1"/>
    <x v="7"/>
    <n v="2766"/>
    <x v="16"/>
    <n v="0"/>
    <n v="0"/>
  </r>
  <r>
    <s v="Weeneebayko Area Health Authority"/>
    <s v="Weeneebayko Area Health Authority"/>
    <s v="Small Community"/>
    <s v="LHIN13"/>
    <x v="9"/>
    <n v="2020"/>
    <x v="1"/>
    <x v="7"/>
    <n v="2766"/>
    <x v="5"/>
    <n v="98"/>
    <n v="2710.68"/>
  </r>
  <r>
    <s v="Weeneebayko Area Health Authority"/>
    <s v="Weeneebayko Area Health Authority"/>
    <s v="Small Community"/>
    <s v="LHIN13"/>
    <x v="9"/>
    <n v="2020"/>
    <x v="1"/>
    <x v="7"/>
    <n v="2766"/>
    <x v="21"/>
    <n v="99"/>
    <n v="2738.34"/>
  </r>
  <r>
    <s v="Weeneebayko Area Health Authority"/>
    <s v="Weeneebayko Area Health Authority"/>
    <s v="Small Community"/>
    <s v="LHIN13"/>
    <x v="9"/>
    <n v="2020"/>
    <x v="1"/>
    <x v="7"/>
    <n v="2766"/>
    <x v="13"/>
    <n v="99"/>
    <n v="2738.34"/>
  </r>
  <r>
    <s v="Weeneebayko Area Health Authority"/>
    <s v="Weeneebayko Area Health Authority"/>
    <s v="Small Community"/>
    <s v="LHIN13"/>
    <x v="9"/>
    <n v="2020"/>
    <x v="1"/>
    <x v="7"/>
    <n v="2879"/>
    <x v="14"/>
    <n v="83"/>
    <n v="2389.5700000000002"/>
  </r>
  <r>
    <s v="Weeneebayko Area Health Authority"/>
    <s v="Weeneebayko Area Health Authority"/>
    <s v="Small Community"/>
    <s v="LHIN13"/>
    <x v="9"/>
    <n v="2020"/>
    <x v="1"/>
    <x v="7"/>
    <n v="2879"/>
    <x v="9"/>
    <n v="95"/>
    <n v="2735.05"/>
  </r>
  <r>
    <s v="Weeneebayko Area Health Authority"/>
    <s v="Weeneebayko Area Health Authority"/>
    <s v="Small Community"/>
    <s v="LHIN13"/>
    <x v="9"/>
    <n v="2020"/>
    <x v="1"/>
    <x v="7"/>
    <n v="2879"/>
    <x v="12"/>
    <n v="95"/>
    <n v="2735.05"/>
  </r>
  <r>
    <s v="Weeneebayko Area Health Authority"/>
    <s v="Weeneebayko Area Health Authority"/>
    <s v="Small Community"/>
    <s v="LHIN13"/>
    <x v="9"/>
    <n v="2020"/>
    <x v="1"/>
    <x v="7"/>
    <n v="2879"/>
    <x v="0"/>
    <n v="94"/>
    <n v="2706.26"/>
  </r>
  <r>
    <s v="Weeneebayko Area Health Authority"/>
    <s v="Weeneebayko Area Health Authority"/>
    <s v="Small Community"/>
    <s v="LHIN13"/>
    <x v="9"/>
    <n v="2020"/>
    <x v="1"/>
    <x v="7"/>
    <n v="2879"/>
    <x v="15"/>
    <n v="75"/>
    <n v="2159.25"/>
  </r>
  <r>
    <s v="Weeneebayko Area Health Authority"/>
    <s v="Weeneebayko Area Health Authority"/>
    <s v="Small Community"/>
    <s v="LHIN13"/>
    <x v="9"/>
    <n v="2020"/>
    <x v="1"/>
    <x v="7"/>
    <n v="2879"/>
    <x v="19"/>
    <n v="98"/>
    <n v="2821.42"/>
  </r>
  <r>
    <s v="Weeneebayko Area Health Authority"/>
    <s v="Weeneebayko Area Health Authority"/>
    <s v="Small Community"/>
    <s v="LHIN13"/>
    <x v="9"/>
    <n v="2020"/>
    <x v="1"/>
    <x v="7"/>
    <n v="2879"/>
    <x v="20"/>
    <n v="94"/>
    <n v="2706.26"/>
  </r>
  <r>
    <s v="Weeneebayko Area Health Authority"/>
    <s v="Weeneebayko Area Health Authority"/>
    <s v="Small Community"/>
    <s v="LHIN13"/>
    <x v="9"/>
    <n v="2020"/>
    <x v="1"/>
    <x v="7"/>
    <n v="2879"/>
    <x v="24"/>
    <n v="100"/>
    <n v="2879"/>
  </r>
  <r>
    <s v="Weeneebayko Area Health Authority"/>
    <s v="Weeneebayko Area Health Authority"/>
    <s v="Small Community"/>
    <s v="LHIN13"/>
    <x v="9"/>
    <n v="2020"/>
    <x v="1"/>
    <x v="7"/>
    <n v="2879"/>
    <x v="29"/>
    <n v="94"/>
    <n v="2706.26"/>
  </r>
  <r>
    <s v="Weeneebayko Area Health Authority"/>
    <s v="Weeneebayko Area Health Authority"/>
    <s v="Small Community"/>
    <s v="LHIN13"/>
    <x v="9"/>
    <n v="2020"/>
    <x v="1"/>
    <x v="7"/>
    <n v="2879"/>
    <x v="16"/>
    <n v="36"/>
    <n v="1036.44"/>
  </r>
  <r>
    <s v="Weeneebayko Area Health Authority"/>
    <s v="Weeneebayko Area Health Authority"/>
    <s v="Small Community"/>
    <s v="LHIN13"/>
    <x v="9"/>
    <n v="2020"/>
    <x v="1"/>
    <x v="7"/>
    <n v="2879"/>
    <x v="5"/>
    <n v="100"/>
    <n v="2879"/>
  </r>
  <r>
    <s v="Weeneebayko Area Health Authority"/>
    <s v="Weeneebayko Area Health Authority"/>
    <s v="Small Community"/>
    <s v="LHIN13"/>
    <x v="9"/>
    <n v="2020"/>
    <x v="1"/>
    <x v="7"/>
    <n v="2879"/>
    <x v="21"/>
    <n v="99"/>
    <n v="2850.21"/>
  </r>
  <r>
    <s v="Weeneebayko Area Health Authority"/>
    <s v="Weeneebayko Area Health Authority"/>
    <s v="Small Community"/>
    <s v="LHIN13"/>
    <x v="9"/>
    <n v="2020"/>
    <x v="1"/>
    <x v="7"/>
    <n v="2879"/>
    <x v="13"/>
    <n v="100"/>
    <n v="2879"/>
  </r>
  <r>
    <s v="Weeneebayko Area Health Authority"/>
    <s v="Weeneebayko Area Health Authority"/>
    <s v="Small Community"/>
    <s v="LHIN13"/>
    <x v="9"/>
    <n v="2020"/>
    <x v="1"/>
    <x v="5"/>
    <n v="127"/>
    <x v="14"/>
    <n v="58"/>
    <n v="73.66"/>
  </r>
  <r>
    <s v="Weeneebayko Area Health Authority"/>
    <s v="Weeneebayko Area Health Authority"/>
    <s v="Small Community"/>
    <s v="LHIN13"/>
    <x v="9"/>
    <n v="2020"/>
    <x v="1"/>
    <x v="5"/>
    <n v="127"/>
    <x v="9"/>
    <n v="50"/>
    <n v="63.5"/>
  </r>
  <r>
    <s v="Weeneebayko Area Health Authority"/>
    <s v="Weeneebayko Area Health Authority"/>
    <s v="Small Community"/>
    <s v="LHIN13"/>
    <x v="9"/>
    <n v="2020"/>
    <x v="1"/>
    <x v="5"/>
    <n v="127"/>
    <x v="12"/>
    <n v="50"/>
    <n v="63.5"/>
  </r>
  <r>
    <s v="Weeneebayko Area Health Authority"/>
    <s v="Weeneebayko Area Health Authority"/>
    <s v="Small Community"/>
    <s v="LHIN13"/>
    <x v="9"/>
    <n v="2020"/>
    <x v="1"/>
    <x v="5"/>
    <n v="127"/>
    <x v="0"/>
    <n v="88"/>
    <n v="111.76"/>
  </r>
  <r>
    <s v="Weeneebayko Area Health Authority"/>
    <s v="Weeneebayko Area Health Authority"/>
    <s v="Small Community"/>
    <s v="LHIN13"/>
    <x v="9"/>
    <n v="2020"/>
    <x v="1"/>
    <x v="5"/>
    <n v="127"/>
    <x v="15"/>
    <n v="70"/>
    <n v="88.9"/>
  </r>
  <r>
    <s v="Weeneebayko Area Health Authority"/>
    <s v="Weeneebayko Area Health Authority"/>
    <s v="Small Community"/>
    <s v="LHIN13"/>
    <x v="9"/>
    <n v="2020"/>
    <x v="1"/>
    <x v="5"/>
    <n v="127"/>
    <x v="19"/>
    <n v="100"/>
    <n v="127"/>
  </r>
  <r>
    <s v="Weeneebayko Area Health Authority"/>
    <s v="Weeneebayko Area Health Authority"/>
    <s v="Small Community"/>
    <s v="LHIN13"/>
    <x v="9"/>
    <n v="2020"/>
    <x v="1"/>
    <x v="5"/>
    <n v="127"/>
    <x v="20"/>
    <n v="88"/>
    <n v="111.76"/>
  </r>
  <r>
    <s v="Weeneebayko Area Health Authority"/>
    <s v="Weeneebayko Area Health Authority"/>
    <s v="Small Community"/>
    <s v="LHIN13"/>
    <x v="9"/>
    <n v="2020"/>
    <x v="1"/>
    <x v="5"/>
    <n v="127"/>
    <x v="24"/>
    <n v="100"/>
    <n v="127"/>
  </r>
  <r>
    <s v="Weeneebayko Area Health Authority"/>
    <s v="Weeneebayko Area Health Authority"/>
    <s v="Small Community"/>
    <s v="LHIN13"/>
    <x v="9"/>
    <n v="2020"/>
    <x v="1"/>
    <x v="5"/>
    <n v="127"/>
    <x v="29"/>
    <n v="88"/>
    <n v="111.76"/>
  </r>
  <r>
    <s v="Weeneebayko Area Health Authority"/>
    <s v="Weeneebayko Area Health Authority"/>
    <s v="Small Community"/>
    <s v="LHIN13"/>
    <x v="9"/>
    <n v="2020"/>
    <x v="1"/>
    <x v="5"/>
    <n v="127"/>
    <x v="16"/>
    <n v="13"/>
    <n v="16.510000000000002"/>
  </r>
  <r>
    <s v="Weeneebayko Area Health Authority"/>
    <s v="Weeneebayko Area Health Authority"/>
    <s v="Small Community"/>
    <s v="LHIN13"/>
    <x v="9"/>
    <n v="2020"/>
    <x v="1"/>
    <x v="5"/>
    <n v="127"/>
    <x v="5"/>
    <n v="89"/>
    <n v="113.03"/>
  </r>
  <r>
    <s v="Weeneebayko Area Health Authority"/>
    <s v="Weeneebayko Area Health Authority"/>
    <s v="Small Community"/>
    <s v="LHIN13"/>
    <x v="9"/>
    <n v="2020"/>
    <x v="1"/>
    <x v="5"/>
    <n v="127"/>
    <x v="21"/>
    <n v="100"/>
    <n v="127"/>
  </r>
  <r>
    <s v="Weeneebayko Area Health Authority"/>
    <s v="Weeneebayko Area Health Authority"/>
    <s v="Small Community"/>
    <s v="LHIN13"/>
    <x v="9"/>
    <n v="2020"/>
    <x v="1"/>
    <x v="5"/>
    <n v="127"/>
    <x v="13"/>
    <n v="100"/>
    <n v="127"/>
  </r>
  <r>
    <s v="Weeneebayko Area Health Authority"/>
    <s v="Weeneebayko Area Health Authority"/>
    <s v="Small Community"/>
    <s v="LHIN13"/>
    <x v="9"/>
    <n v="2020"/>
    <x v="1"/>
    <x v="15"/>
    <n v="30"/>
    <x v="14"/>
    <n v="59"/>
    <n v="17.7"/>
  </r>
  <r>
    <s v="Weeneebayko Area Health Authority"/>
    <s v="Weeneebayko Area Health Authority"/>
    <s v="Small Community"/>
    <s v="LHIN13"/>
    <x v="9"/>
    <n v="2020"/>
    <x v="1"/>
    <x v="15"/>
    <n v="30"/>
    <x v="9"/>
    <n v="100"/>
    <n v="30"/>
  </r>
  <r>
    <s v="Weeneebayko Area Health Authority"/>
    <s v="Weeneebayko Area Health Authority"/>
    <s v="Small Community"/>
    <s v="LHIN13"/>
    <x v="9"/>
    <n v="2020"/>
    <x v="1"/>
    <x v="15"/>
    <n v="30"/>
    <x v="12"/>
    <n v="100"/>
    <n v="30"/>
  </r>
  <r>
    <s v="Weeneebayko Area Health Authority"/>
    <s v="Weeneebayko Area Health Authority"/>
    <s v="Small Community"/>
    <s v="LHIN13"/>
    <x v="9"/>
    <n v="2020"/>
    <x v="1"/>
    <x v="15"/>
    <n v="30"/>
    <x v="0"/>
    <n v="100"/>
    <n v="30"/>
  </r>
  <r>
    <s v="Weeneebayko Area Health Authority"/>
    <s v="Weeneebayko Area Health Authority"/>
    <s v="Small Community"/>
    <s v="LHIN13"/>
    <x v="9"/>
    <n v="2020"/>
    <x v="1"/>
    <x v="15"/>
    <n v="30"/>
    <x v="15"/>
    <n v="50"/>
    <n v="15"/>
  </r>
  <r>
    <s v="Weeneebayko Area Health Authority"/>
    <s v="Weeneebayko Area Health Authority"/>
    <s v="Small Community"/>
    <s v="LHIN13"/>
    <x v="9"/>
    <n v="2020"/>
    <x v="1"/>
    <x v="15"/>
    <n v="30"/>
    <x v="19"/>
    <n v="100"/>
    <n v="30"/>
  </r>
  <r>
    <s v="Weeneebayko Area Health Authority"/>
    <s v="Weeneebayko Area Health Authority"/>
    <s v="Small Community"/>
    <s v="LHIN13"/>
    <x v="9"/>
    <n v="2020"/>
    <x v="1"/>
    <x v="15"/>
    <n v="30"/>
    <x v="20"/>
    <n v="100"/>
    <n v="30"/>
  </r>
  <r>
    <s v="Weeneebayko Area Health Authority"/>
    <s v="Weeneebayko Area Health Authority"/>
    <s v="Small Community"/>
    <s v="LHIN13"/>
    <x v="9"/>
    <n v="2020"/>
    <x v="1"/>
    <x v="15"/>
    <n v="30"/>
    <x v="24"/>
    <n v="100"/>
    <n v="30"/>
  </r>
  <r>
    <s v="Weeneebayko Area Health Authority"/>
    <s v="Weeneebayko Area Health Authority"/>
    <s v="Small Community"/>
    <s v="LHIN13"/>
    <x v="9"/>
    <n v="2020"/>
    <x v="1"/>
    <x v="15"/>
    <n v="30"/>
    <x v="29"/>
    <n v="100"/>
    <n v="30"/>
  </r>
  <r>
    <s v="Weeneebayko Area Health Authority"/>
    <s v="Weeneebayko Area Health Authority"/>
    <s v="Small Community"/>
    <s v="LHIN13"/>
    <x v="9"/>
    <n v="2020"/>
    <x v="1"/>
    <x v="15"/>
    <n v="30"/>
    <x v="16"/>
    <n v="50"/>
    <n v="15"/>
  </r>
  <r>
    <s v="Weeneebayko Area Health Authority"/>
    <s v="Weeneebayko Area Health Authority"/>
    <s v="Small Community"/>
    <s v="LHIN13"/>
    <x v="9"/>
    <n v="2020"/>
    <x v="1"/>
    <x v="15"/>
    <n v="30"/>
    <x v="5"/>
    <n v="100"/>
    <n v="30"/>
  </r>
  <r>
    <s v="Weeneebayko Area Health Authority"/>
    <s v="Weeneebayko Area Health Authority"/>
    <s v="Small Community"/>
    <s v="LHIN13"/>
    <x v="9"/>
    <n v="2020"/>
    <x v="1"/>
    <x v="15"/>
    <n v="30"/>
    <x v="21"/>
    <n v="100"/>
    <n v="30"/>
  </r>
  <r>
    <s v="Weeneebayko Area Health Authority"/>
    <s v="Weeneebayko Area Health Authority"/>
    <s v="Small Community"/>
    <s v="LHIN13"/>
    <x v="9"/>
    <n v="2020"/>
    <x v="1"/>
    <x v="15"/>
    <n v="30"/>
    <x v="13"/>
    <n v="100"/>
    <n v="30"/>
  </r>
  <r>
    <s v="Weeneebayko Area Health Authority"/>
    <s v="Weeneebayko Area Health Authority"/>
    <s v="Small Community"/>
    <s v="LHIN13"/>
    <x v="9"/>
    <n v="2020"/>
    <x v="1"/>
    <x v="5"/>
    <n v="75"/>
    <x v="14"/>
    <n v="60"/>
    <n v="45"/>
  </r>
  <r>
    <s v="Weeneebayko Area Health Authority"/>
    <s v="Weeneebayko Area Health Authority"/>
    <s v="Small Community"/>
    <s v="LHIN13"/>
    <x v="9"/>
    <n v="2020"/>
    <x v="1"/>
    <x v="5"/>
    <n v="75"/>
    <x v="9"/>
    <n v="40"/>
    <n v="30"/>
  </r>
  <r>
    <s v="Weeneebayko Area Health Authority"/>
    <s v="Weeneebayko Area Health Authority"/>
    <s v="Small Community"/>
    <s v="LHIN13"/>
    <x v="9"/>
    <n v="2020"/>
    <x v="1"/>
    <x v="5"/>
    <n v="75"/>
    <x v="12"/>
    <n v="40"/>
    <n v="30"/>
  </r>
  <r>
    <s v="Weeneebayko Area Health Authority"/>
    <s v="Weeneebayko Area Health Authority"/>
    <s v="Small Community"/>
    <s v="LHIN13"/>
    <x v="9"/>
    <n v="2020"/>
    <x v="1"/>
    <x v="5"/>
    <n v="75"/>
    <x v="0"/>
    <n v="100"/>
    <n v="75"/>
  </r>
  <r>
    <s v="Weeneebayko Area Health Authority"/>
    <s v="Weeneebayko Area Health Authority"/>
    <s v="Small Community"/>
    <s v="LHIN13"/>
    <x v="9"/>
    <n v="2020"/>
    <x v="1"/>
    <x v="5"/>
    <n v="75"/>
    <x v="15"/>
    <n v="20"/>
    <n v="15"/>
  </r>
  <r>
    <s v="Weeneebayko Area Health Authority"/>
    <s v="Weeneebayko Area Health Authority"/>
    <s v="Small Community"/>
    <s v="LHIN13"/>
    <x v="9"/>
    <n v="2020"/>
    <x v="1"/>
    <x v="5"/>
    <n v="75"/>
    <x v="19"/>
    <n v="100"/>
    <n v="75"/>
  </r>
  <r>
    <s v="Weeneebayko Area Health Authority"/>
    <s v="Weeneebayko Area Health Authority"/>
    <s v="Small Community"/>
    <s v="LHIN13"/>
    <x v="9"/>
    <n v="2020"/>
    <x v="1"/>
    <x v="5"/>
    <n v="75"/>
    <x v="20"/>
    <n v="100"/>
    <n v="75"/>
  </r>
  <r>
    <s v="Weeneebayko Area Health Authority"/>
    <s v="Weeneebayko Area Health Authority"/>
    <s v="Small Community"/>
    <s v="LHIN13"/>
    <x v="9"/>
    <n v="2020"/>
    <x v="1"/>
    <x v="5"/>
    <n v="75"/>
    <x v="24"/>
    <n v="80"/>
    <n v="60"/>
  </r>
  <r>
    <s v="Weeneebayko Area Health Authority"/>
    <s v="Weeneebayko Area Health Authority"/>
    <s v="Small Community"/>
    <s v="LHIN13"/>
    <x v="9"/>
    <n v="2020"/>
    <x v="1"/>
    <x v="5"/>
    <n v="75"/>
    <x v="29"/>
    <n v="100"/>
    <n v="75"/>
  </r>
  <r>
    <s v="Weeneebayko Area Health Authority"/>
    <s v="Weeneebayko Area Health Authority"/>
    <s v="Small Community"/>
    <s v="LHIN13"/>
    <x v="9"/>
    <n v="2020"/>
    <x v="1"/>
    <x v="5"/>
    <n v="75"/>
    <x v="16"/>
    <n v="0"/>
    <n v="0"/>
  </r>
  <r>
    <s v="Weeneebayko Area Health Authority"/>
    <s v="Weeneebayko Area Health Authority"/>
    <s v="Small Community"/>
    <s v="LHIN13"/>
    <x v="9"/>
    <n v="2020"/>
    <x v="1"/>
    <x v="5"/>
    <n v="75"/>
    <x v="5"/>
    <n v="100"/>
    <n v="75"/>
  </r>
  <r>
    <s v="Weeneebayko Area Health Authority"/>
    <s v="Weeneebayko Area Health Authority"/>
    <s v="Small Community"/>
    <s v="LHIN13"/>
    <x v="9"/>
    <n v="2020"/>
    <x v="1"/>
    <x v="5"/>
    <n v="75"/>
    <x v="21"/>
    <n v="100"/>
    <n v="75"/>
  </r>
  <r>
    <s v="Weeneebayko Area Health Authority"/>
    <s v="Weeneebayko Area Health Authority"/>
    <s v="Small Community"/>
    <s v="LHIN13"/>
    <x v="9"/>
    <n v="2020"/>
    <x v="1"/>
    <x v="5"/>
    <n v="75"/>
    <x v="13"/>
    <n v="100"/>
    <n v="75"/>
  </r>
  <r>
    <s v="Weeneebayko Area Health Authority"/>
    <s v="Weeneebayko Area Health Authority"/>
    <s v="Small Community"/>
    <s v="LHIN13"/>
    <x v="9"/>
    <n v="2020"/>
    <x v="1"/>
    <x v="10"/>
    <n v="477"/>
    <x v="7"/>
    <n v="90"/>
    <n v="429.3"/>
  </r>
  <r>
    <s v="Weeneebayko Area Health Authority"/>
    <s v="Weeneebayko Area Health Authority"/>
    <s v="Small Community"/>
    <s v="LHIN13"/>
    <x v="9"/>
    <n v="2020"/>
    <x v="1"/>
    <x v="10"/>
    <n v="477"/>
    <x v="0"/>
    <n v="80"/>
    <n v="381.6"/>
  </r>
  <r>
    <s v="Weeneebayko Area Health Authority"/>
    <s v="Weeneebayko Area Health Authority"/>
    <s v="Small Community"/>
    <s v="LHIN13"/>
    <x v="9"/>
    <n v="2020"/>
    <x v="1"/>
    <x v="10"/>
    <n v="477"/>
    <x v="15"/>
    <n v="18"/>
    <n v="85.86"/>
  </r>
  <r>
    <s v="Weeneebayko Area Health Authority"/>
    <s v="Weeneebayko Area Health Authority"/>
    <s v="Small Community"/>
    <s v="LHIN13"/>
    <x v="9"/>
    <n v="2020"/>
    <x v="1"/>
    <x v="10"/>
    <n v="477"/>
    <x v="19"/>
    <n v="88"/>
    <n v="419.76"/>
  </r>
  <r>
    <s v="Weeneebayko Area Health Authority"/>
    <s v="Weeneebayko Area Health Authority"/>
    <s v="Small Community"/>
    <s v="LHIN13"/>
    <x v="9"/>
    <n v="2020"/>
    <x v="1"/>
    <x v="10"/>
    <n v="477"/>
    <x v="20"/>
    <n v="80"/>
    <n v="381.6"/>
  </r>
  <r>
    <s v="Weeneebayko Area Health Authority"/>
    <s v="Weeneebayko Area Health Authority"/>
    <s v="Small Community"/>
    <s v="LHIN13"/>
    <x v="9"/>
    <n v="2020"/>
    <x v="1"/>
    <x v="10"/>
    <n v="477"/>
    <x v="24"/>
    <n v="100"/>
    <n v="477"/>
  </r>
  <r>
    <s v="Weeneebayko Area Health Authority"/>
    <s v="Weeneebayko Area Health Authority"/>
    <s v="Small Community"/>
    <s v="LHIN13"/>
    <x v="9"/>
    <n v="2020"/>
    <x v="1"/>
    <x v="10"/>
    <n v="477"/>
    <x v="16"/>
    <n v="90"/>
    <n v="429.3"/>
  </r>
  <r>
    <s v="Weeneebayko Area Health Authority"/>
    <s v="Weeneebayko Area Health Authority"/>
    <s v="Small Community"/>
    <s v="LHIN13"/>
    <x v="9"/>
    <n v="2020"/>
    <x v="1"/>
    <x v="10"/>
    <n v="477"/>
    <x v="21"/>
    <n v="24"/>
    <n v="114.48"/>
  </r>
  <r>
    <s v="Weeneebayko Area Health Authority"/>
    <s v="Weeneebayko Area Health Authority"/>
    <s v="Small Community"/>
    <s v="LHIN13"/>
    <x v="9"/>
    <n v="2020"/>
    <x v="1"/>
    <x v="10"/>
    <n v="477"/>
    <x v="13"/>
    <n v="95"/>
    <n v="453.15"/>
  </r>
  <r>
    <s v="Weeneebayko Area Health Authority"/>
    <s v="Weeneebayko Area Health Authority"/>
    <s v="Small Community"/>
    <s v="LHIN13"/>
    <x v="9"/>
    <n v="2020"/>
    <x v="1"/>
    <x v="10"/>
    <n v="312"/>
    <x v="7"/>
    <n v="0"/>
    <n v="0"/>
  </r>
  <r>
    <s v="Weeneebayko Area Health Authority"/>
    <s v="Weeneebayko Area Health Authority"/>
    <s v="Small Community"/>
    <s v="LHIN13"/>
    <x v="9"/>
    <n v="2020"/>
    <x v="1"/>
    <x v="10"/>
    <n v="312"/>
    <x v="0"/>
    <n v="0"/>
    <n v="0"/>
  </r>
  <r>
    <s v="Weeneebayko Area Health Authority"/>
    <s v="Weeneebayko Area Health Authority"/>
    <s v="Small Community"/>
    <s v="LHIN13"/>
    <x v="9"/>
    <n v="2020"/>
    <x v="1"/>
    <x v="10"/>
    <n v="312"/>
    <x v="15"/>
    <n v="0"/>
    <n v="0"/>
  </r>
  <r>
    <s v="Weeneebayko Area Health Authority"/>
    <s v="Weeneebayko Area Health Authority"/>
    <s v="Small Community"/>
    <s v="LHIN13"/>
    <x v="9"/>
    <n v="2020"/>
    <x v="1"/>
    <x v="10"/>
    <n v="312"/>
    <x v="19"/>
    <n v="0"/>
    <n v="0"/>
  </r>
  <r>
    <s v="Weeneebayko Area Health Authority"/>
    <s v="Weeneebayko Area Health Authority"/>
    <s v="Small Community"/>
    <s v="LHIN13"/>
    <x v="9"/>
    <n v="2020"/>
    <x v="1"/>
    <x v="10"/>
    <n v="312"/>
    <x v="20"/>
    <n v="0"/>
    <n v="0"/>
  </r>
  <r>
    <s v="Weeneebayko Area Health Authority"/>
    <s v="Weeneebayko Area Health Authority"/>
    <s v="Small Community"/>
    <s v="LHIN13"/>
    <x v="9"/>
    <n v="2020"/>
    <x v="1"/>
    <x v="10"/>
    <n v="312"/>
    <x v="24"/>
    <n v="100"/>
    <n v="312"/>
  </r>
  <r>
    <s v="Weeneebayko Area Health Authority"/>
    <s v="Weeneebayko Area Health Authority"/>
    <s v="Small Community"/>
    <s v="LHIN13"/>
    <x v="9"/>
    <n v="2020"/>
    <x v="1"/>
    <x v="10"/>
    <n v="312"/>
    <x v="16"/>
    <n v="0"/>
    <n v="0"/>
  </r>
  <r>
    <s v="Weeneebayko Area Health Authority"/>
    <s v="Weeneebayko Area Health Authority"/>
    <s v="Small Community"/>
    <s v="LHIN13"/>
    <x v="9"/>
    <n v="2020"/>
    <x v="1"/>
    <x v="10"/>
    <n v="312"/>
    <x v="21"/>
    <n v="42"/>
    <n v="131.04"/>
  </r>
  <r>
    <s v="Weeneebayko Area Health Authority"/>
    <s v="Weeneebayko Area Health Authority"/>
    <s v="Small Community"/>
    <s v="LHIN13"/>
    <x v="9"/>
    <n v="2020"/>
    <x v="1"/>
    <x v="10"/>
    <n v="312"/>
    <x v="13"/>
    <n v="0"/>
    <n v="0"/>
  </r>
  <r>
    <s v="Lake Of The Woods District Hospital"/>
    <s v="Lake Of The Woods District Hospital"/>
    <s v="Large Community"/>
    <s v="LHIN14"/>
    <x v="12"/>
    <s v="2020-2021"/>
    <x v="0"/>
    <x v="9"/>
    <n v="14"/>
    <x v="18"/>
    <n v="100"/>
    <n v="14"/>
  </r>
  <r>
    <s v="Lake Of The Woods District Hospital"/>
    <s v="Lake Of The Woods District Hospital"/>
    <s v="Large Community"/>
    <s v="LHIN14"/>
    <x v="12"/>
    <s v="2020-2021"/>
    <x v="0"/>
    <x v="9"/>
    <n v="14"/>
    <x v="8"/>
    <n v="7.0000000000000009"/>
    <n v="0.98000000000000009"/>
  </r>
  <r>
    <s v="Lake Of The Woods District Hospital"/>
    <s v="Lake Of The Woods District Hospital"/>
    <s v="Large Community"/>
    <s v="LHIN14"/>
    <x v="12"/>
    <s v="2020-2021"/>
    <x v="0"/>
    <x v="9"/>
    <n v="14"/>
    <x v="9"/>
    <n v="0"/>
    <n v="0"/>
  </r>
  <r>
    <s v="Lake Of The Woods District Hospital"/>
    <s v="Lake Of The Woods District Hospital"/>
    <s v="Large Community"/>
    <s v="LHIN14"/>
    <x v="12"/>
    <s v="2020-2021"/>
    <x v="0"/>
    <x v="9"/>
    <n v="14"/>
    <x v="1"/>
    <n v="64"/>
    <n v="8.9600000000000009"/>
  </r>
  <r>
    <s v="Lake Of The Woods District Hospital"/>
    <s v="Lake Of The Woods District Hospital"/>
    <s v="Large Community"/>
    <s v="LHIN14"/>
    <x v="12"/>
    <s v="2020-2021"/>
    <x v="0"/>
    <x v="9"/>
    <n v="14"/>
    <x v="0"/>
    <n v="14.000000000000002"/>
    <n v="1.9600000000000002"/>
  </r>
  <r>
    <s v="Lake Of The Woods District Hospital"/>
    <s v="Lake Of The Woods District Hospital"/>
    <s v="Large Community"/>
    <s v="LHIN14"/>
    <x v="12"/>
    <s v="2020-2021"/>
    <x v="0"/>
    <x v="9"/>
    <n v="14"/>
    <x v="17"/>
    <n v="100"/>
    <n v="14"/>
  </r>
  <r>
    <s v="Lake Of The Woods District Hospital"/>
    <s v="Lake Of The Woods District Hospital"/>
    <s v="Large Community"/>
    <s v="LHIN14"/>
    <x v="12"/>
    <s v="2020-2021"/>
    <x v="0"/>
    <x v="9"/>
    <n v="14"/>
    <x v="3"/>
    <n v="100"/>
    <n v="14"/>
  </r>
  <r>
    <s v="Lake Of The Woods District Hospital"/>
    <s v="Lake Of The Woods District Hospital"/>
    <s v="Large Community"/>
    <s v="LHIN14"/>
    <x v="12"/>
    <s v="2020-2021"/>
    <x v="0"/>
    <x v="9"/>
    <n v="14"/>
    <x v="4"/>
    <n v="100"/>
    <n v="14"/>
  </r>
  <r>
    <s v="Lake Of The Woods District Hospital"/>
    <s v="Lake Of The Woods District Hospital"/>
    <s v="Large Community"/>
    <s v="LHIN14"/>
    <x v="12"/>
    <s v="2020-2021"/>
    <x v="0"/>
    <x v="9"/>
    <n v="14"/>
    <x v="19"/>
    <n v="79"/>
    <n v="11.06"/>
  </r>
  <r>
    <s v="Lake Of The Woods District Hospital"/>
    <s v="Lake Of The Woods District Hospital"/>
    <s v="Large Community"/>
    <s v="LHIN14"/>
    <x v="12"/>
    <s v="2020-2021"/>
    <x v="0"/>
    <x v="9"/>
    <n v="14"/>
    <x v="10"/>
    <n v="100"/>
    <n v="14"/>
  </r>
  <r>
    <s v="Lake Of The Woods District Hospital"/>
    <s v="Lake Of The Woods District Hospital"/>
    <s v="Large Community"/>
    <s v="LHIN14"/>
    <x v="12"/>
    <s v="2020-2021"/>
    <x v="0"/>
    <x v="9"/>
    <n v="14"/>
    <x v="21"/>
    <n v="71"/>
    <n v="9.94"/>
  </r>
  <r>
    <s v="Lake Of The Woods District Hospital"/>
    <s v="Lake Of The Woods District Hospital"/>
    <s v="Large Community"/>
    <s v="LHIN14"/>
    <x v="12"/>
    <s v="2020-2021"/>
    <x v="0"/>
    <x v="9"/>
    <n v="14"/>
    <x v="6"/>
    <n v="56.999999999999993"/>
    <n v="7.9799999999999986"/>
  </r>
  <r>
    <s v="Lake Of The Woods District Hospital"/>
    <s v="Lake Of The Woods District Hospital"/>
    <s v="Large Community"/>
    <s v="LHIN14"/>
    <x v="12"/>
    <s v="2020-2021"/>
    <x v="0"/>
    <x v="9"/>
    <n v="14"/>
    <x v="5"/>
    <n v="50"/>
    <n v="7"/>
  </r>
  <r>
    <s v="Lake Of The Woods District Hospital"/>
    <s v="Lake Of The Woods District Hospital"/>
    <s v="Large Community"/>
    <s v="LHIN14"/>
    <x v="12"/>
    <s v="2020-2021"/>
    <x v="0"/>
    <x v="0"/>
    <n v="80"/>
    <x v="18"/>
    <n v="100"/>
    <n v="80"/>
  </r>
  <r>
    <s v="Lake Of The Woods District Hospital"/>
    <s v="Lake Of The Woods District Hospital"/>
    <s v="Large Community"/>
    <s v="LHIN14"/>
    <x v="12"/>
    <s v="2020-2021"/>
    <x v="0"/>
    <x v="0"/>
    <n v="80"/>
    <x v="8"/>
    <n v="0"/>
    <n v="0"/>
  </r>
  <r>
    <s v="Lake Of The Woods District Hospital"/>
    <s v="Lake Of The Woods District Hospital"/>
    <s v="Large Community"/>
    <s v="LHIN14"/>
    <x v="12"/>
    <s v="2020-2021"/>
    <x v="0"/>
    <x v="0"/>
    <n v="80"/>
    <x v="9"/>
    <n v="0"/>
    <n v="0"/>
  </r>
  <r>
    <s v="Lake Of The Woods District Hospital"/>
    <s v="Lake Of The Woods District Hospital"/>
    <s v="Large Community"/>
    <s v="LHIN14"/>
    <x v="12"/>
    <s v="2020-2021"/>
    <x v="0"/>
    <x v="0"/>
    <n v="80"/>
    <x v="1"/>
    <n v="100"/>
    <n v="80"/>
  </r>
  <r>
    <s v="Lake Of The Woods District Hospital"/>
    <s v="Lake Of The Woods District Hospital"/>
    <s v="Large Community"/>
    <s v="LHIN14"/>
    <x v="12"/>
    <s v="2020-2021"/>
    <x v="0"/>
    <x v="0"/>
    <n v="80"/>
    <x v="0"/>
    <n v="100"/>
    <n v="80"/>
  </r>
  <r>
    <s v="Lake Of The Woods District Hospital"/>
    <s v="Lake Of The Woods District Hospital"/>
    <s v="Large Community"/>
    <s v="LHIN14"/>
    <x v="12"/>
    <s v="2020-2021"/>
    <x v="0"/>
    <x v="0"/>
    <n v="80"/>
    <x v="17"/>
    <n v="100"/>
    <n v="80"/>
  </r>
  <r>
    <s v="Lake Of The Woods District Hospital"/>
    <s v="Lake Of The Woods District Hospital"/>
    <s v="Large Community"/>
    <s v="LHIN14"/>
    <x v="12"/>
    <s v="2020-2021"/>
    <x v="0"/>
    <x v="0"/>
    <n v="80"/>
    <x v="3"/>
    <n v="100"/>
    <n v="80"/>
  </r>
  <r>
    <s v="Lake Of The Woods District Hospital"/>
    <s v="Lake Of The Woods District Hospital"/>
    <s v="Large Community"/>
    <s v="LHIN14"/>
    <x v="12"/>
    <s v="2020-2021"/>
    <x v="0"/>
    <x v="0"/>
    <n v="80"/>
    <x v="4"/>
    <n v="100"/>
    <n v="80"/>
  </r>
  <r>
    <s v="Lake Of The Woods District Hospital"/>
    <s v="Lake Of The Woods District Hospital"/>
    <s v="Large Community"/>
    <s v="LHIN14"/>
    <x v="12"/>
    <s v="2020-2021"/>
    <x v="0"/>
    <x v="0"/>
    <n v="80"/>
    <x v="19"/>
    <n v="20"/>
    <n v="16"/>
  </r>
  <r>
    <s v="Lake Of The Woods District Hospital"/>
    <s v="Lake Of The Woods District Hospital"/>
    <s v="Large Community"/>
    <s v="LHIN14"/>
    <x v="12"/>
    <s v="2020-2021"/>
    <x v="0"/>
    <x v="0"/>
    <n v="80"/>
    <x v="10"/>
    <n v="100"/>
    <n v="80"/>
  </r>
  <r>
    <s v="Lake Of The Woods District Hospital"/>
    <s v="Lake Of The Woods District Hospital"/>
    <s v="Large Community"/>
    <s v="LHIN14"/>
    <x v="12"/>
    <s v="2020-2021"/>
    <x v="0"/>
    <x v="0"/>
    <n v="80"/>
    <x v="21"/>
    <n v="100"/>
    <n v="80"/>
  </r>
  <r>
    <s v="Lake Of The Woods District Hospital"/>
    <s v="Lake Of The Woods District Hospital"/>
    <s v="Large Community"/>
    <s v="LHIN14"/>
    <x v="12"/>
    <s v="2020-2021"/>
    <x v="0"/>
    <x v="0"/>
    <n v="80"/>
    <x v="6"/>
    <n v="100"/>
    <n v="80"/>
  </r>
  <r>
    <s v="Lake Of The Woods District Hospital"/>
    <s v="Lake Of The Woods District Hospital"/>
    <s v="Large Community"/>
    <s v="LHIN14"/>
    <x v="12"/>
    <s v="2020-2021"/>
    <x v="0"/>
    <x v="0"/>
    <n v="80"/>
    <x v="5"/>
    <n v="100"/>
    <n v="80"/>
  </r>
  <r>
    <s v="Lake Of The Woods District Hospital"/>
    <s v="Lake Of The Woods District Hospital"/>
    <s v="Large Community"/>
    <s v="LHIN14"/>
    <x v="12"/>
    <s v="2020-2021"/>
    <x v="0"/>
    <x v="0"/>
    <n v="14"/>
    <x v="18"/>
    <n v="100"/>
    <n v="14"/>
  </r>
  <r>
    <s v="Lake Of The Woods District Hospital"/>
    <s v="Lake Of The Woods District Hospital"/>
    <s v="Large Community"/>
    <s v="LHIN14"/>
    <x v="12"/>
    <s v="2020-2021"/>
    <x v="0"/>
    <x v="0"/>
    <n v="14"/>
    <x v="8"/>
    <n v="0"/>
    <n v="0"/>
  </r>
  <r>
    <s v="Lake Of The Woods District Hospital"/>
    <s v="Lake Of The Woods District Hospital"/>
    <s v="Large Community"/>
    <s v="LHIN14"/>
    <x v="12"/>
    <s v="2020-2021"/>
    <x v="0"/>
    <x v="0"/>
    <n v="14"/>
    <x v="9"/>
    <n v="0"/>
    <n v="0"/>
  </r>
  <r>
    <s v="Lake Of The Woods District Hospital"/>
    <s v="Lake Of The Woods District Hospital"/>
    <s v="Large Community"/>
    <s v="LHIN14"/>
    <x v="12"/>
    <s v="2020-2021"/>
    <x v="0"/>
    <x v="0"/>
    <n v="14"/>
    <x v="1"/>
    <n v="68"/>
    <n v="9.52"/>
  </r>
  <r>
    <s v="Lake Of The Woods District Hospital"/>
    <s v="Lake Of The Woods District Hospital"/>
    <s v="Large Community"/>
    <s v="LHIN14"/>
    <x v="12"/>
    <s v="2020-2021"/>
    <x v="0"/>
    <x v="0"/>
    <n v="14"/>
    <x v="0"/>
    <n v="85"/>
    <n v="11.9"/>
  </r>
  <r>
    <s v="Lake Of The Woods District Hospital"/>
    <s v="Lake Of The Woods District Hospital"/>
    <s v="Large Community"/>
    <s v="LHIN14"/>
    <x v="12"/>
    <s v="2020-2021"/>
    <x v="0"/>
    <x v="0"/>
    <n v="14"/>
    <x v="17"/>
    <n v="100"/>
    <n v="14"/>
  </r>
  <r>
    <s v="Lake Of The Woods District Hospital"/>
    <s v="Lake Of The Woods District Hospital"/>
    <s v="Large Community"/>
    <s v="LHIN14"/>
    <x v="12"/>
    <s v="2020-2021"/>
    <x v="0"/>
    <x v="0"/>
    <n v="14"/>
    <x v="3"/>
    <n v="100"/>
    <n v="14"/>
  </r>
  <r>
    <s v="Lake Of The Woods District Hospital"/>
    <s v="Lake Of The Woods District Hospital"/>
    <s v="Large Community"/>
    <s v="LHIN14"/>
    <x v="12"/>
    <s v="2020-2021"/>
    <x v="0"/>
    <x v="0"/>
    <n v="14"/>
    <x v="4"/>
    <n v="100"/>
    <n v="14"/>
  </r>
  <r>
    <s v="Lake Of The Woods District Hospital"/>
    <s v="Lake Of The Woods District Hospital"/>
    <s v="Large Community"/>
    <s v="LHIN14"/>
    <x v="12"/>
    <s v="2020-2021"/>
    <x v="0"/>
    <x v="0"/>
    <n v="14"/>
    <x v="19"/>
    <n v="22"/>
    <n v="3.08"/>
  </r>
  <r>
    <s v="Lake Of The Woods District Hospital"/>
    <s v="Lake Of The Woods District Hospital"/>
    <s v="Large Community"/>
    <s v="LHIN14"/>
    <x v="12"/>
    <s v="2020-2021"/>
    <x v="0"/>
    <x v="0"/>
    <n v="14"/>
    <x v="10"/>
    <n v="95"/>
    <n v="13.3"/>
  </r>
  <r>
    <s v="Lake Of The Woods District Hospital"/>
    <s v="Lake Of The Woods District Hospital"/>
    <s v="Large Community"/>
    <s v="LHIN14"/>
    <x v="12"/>
    <s v="2020-2021"/>
    <x v="0"/>
    <x v="0"/>
    <n v="14"/>
    <x v="21"/>
    <n v="100"/>
    <n v="14"/>
  </r>
  <r>
    <s v="Lake Of The Woods District Hospital"/>
    <s v="Lake Of The Woods District Hospital"/>
    <s v="Large Community"/>
    <s v="LHIN14"/>
    <x v="12"/>
    <s v="2020-2021"/>
    <x v="0"/>
    <x v="0"/>
    <n v="14"/>
    <x v="6"/>
    <n v="100"/>
    <n v="14"/>
  </r>
  <r>
    <s v="Lake Of The Woods District Hospital"/>
    <s v="Lake Of The Woods District Hospital"/>
    <s v="Large Community"/>
    <s v="LHIN14"/>
    <x v="12"/>
    <s v="2020-2021"/>
    <x v="0"/>
    <x v="0"/>
    <n v="14"/>
    <x v="5"/>
    <n v="95"/>
    <n v="13.3"/>
  </r>
  <r>
    <s v="Lake Of The Woods District Hospital"/>
    <s v="Lake Of The Woods District Hospital"/>
    <s v="Large Community"/>
    <s v="LHIN14"/>
    <x v="12"/>
    <s v="2020-2021"/>
    <x v="1"/>
    <x v="6"/>
    <n v="59"/>
    <x v="7"/>
    <n v="100"/>
    <n v="59"/>
  </r>
  <r>
    <s v="Lake Of The Woods District Hospital"/>
    <s v="Lake Of The Woods District Hospital"/>
    <s v="Large Community"/>
    <s v="LHIN14"/>
    <x v="12"/>
    <s v="2020-2021"/>
    <x v="1"/>
    <x v="6"/>
    <n v="59"/>
    <x v="16"/>
    <n v="97"/>
    <n v="57.23"/>
  </r>
  <r>
    <s v="Lake Of The Woods District Hospital"/>
    <s v="Lake Of The Woods District Hospital"/>
    <s v="Large Community"/>
    <s v="LHIN14"/>
    <x v="12"/>
    <s v="2020-2021"/>
    <x v="1"/>
    <x v="6"/>
    <n v="59"/>
    <x v="0"/>
    <n v="86"/>
    <n v="50.74"/>
  </r>
  <r>
    <s v="Lake Of The Woods District Hospital"/>
    <s v="Lake Of The Woods District Hospital"/>
    <s v="Large Community"/>
    <s v="LHIN14"/>
    <x v="12"/>
    <s v="2020-2021"/>
    <x v="1"/>
    <x v="6"/>
    <n v="59"/>
    <x v="14"/>
    <n v="0"/>
    <n v="0"/>
  </r>
  <r>
    <s v="Lake Of The Woods District Hospital"/>
    <s v="Lake Of The Woods District Hospital"/>
    <s v="Large Community"/>
    <s v="LHIN14"/>
    <x v="12"/>
    <s v="2020-2021"/>
    <x v="1"/>
    <x v="6"/>
    <n v="59"/>
    <x v="15"/>
    <n v="17"/>
    <n v="10.029999999999999"/>
  </r>
  <r>
    <s v="Lake Of The Woods District Hospital"/>
    <s v="Lake Of The Woods District Hospital"/>
    <s v="Large Community"/>
    <s v="LHIN14"/>
    <x v="12"/>
    <s v="2020-2021"/>
    <x v="1"/>
    <x v="6"/>
    <n v="59"/>
    <x v="20"/>
    <n v="88"/>
    <n v="51.92"/>
  </r>
  <r>
    <s v="Lake Of The Woods District Hospital"/>
    <s v="Lake Of The Woods District Hospital"/>
    <s v="Large Community"/>
    <s v="LHIN14"/>
    <x v="12"/>
    <s v="2020-2021"/>
    <x v="1"/>
    <x v="6"/>
    <n v="59"/>
    <x v="24"/>
    <n v="100"/>
    <n v="59"/>
  </r>
  <r>
    <s v="Lake Of The Woods District Hospital"/>
    <s v="Lake Of The Woods District Hospital"/>
    <s v="Large Community"/>
    <s v="LHIN14"/>
    <x v="12"/>
    <s v="2020-2021"/>
    <x v="1"/>
    <x v="6"/>
    <n v="59"/>
    <x v="29"/>
    <n v="90"/>
    <n v="53.1"/>
  </r>
  <r>
    <s v="Lake Of The Woods District Hospital"/>
    <s v="Lake Of The Woods District Hospital"/>
    <s v="Large Community"/>
    <s v="LHIN14"/>
    <x v="12"/>
    <s v="2020-2021"/>
    <x v="1"/>
    <x v="6"/>
    <n v="59"/>
    <x v="19"/>
    <n v="97"/>
    <n v="57.23"/>
  </r>
  <r>
    <s v="Lake Of The Woods District Hospital"/>
    <s v="Lake Of The Woods District Hospital"/>
    <s v="Large Community"/>
    <s v="LHIN14"/>
    <x v="12"/>
    <s v="2020-2021"/>
    <x v="1"/>
    <x v="6"/>
    <n v="59"/>
    <x v="38"/>
    <n v="92"/>
    <n v="54.28"/>
  </r>
  <r>
    <s v="Lake Of The Woods District Hospital"/>
    <s v="Lake Of The Woods District Hospital"/>
    <s v="Large Community"/>
    <s v="LHIN14"/>
    <x v="12"/>
    <s v="2020-2021"/>
    <x v="1"/>
    <x v="6"/>
    <n v="59"/>
    <x v="21"/>
    <n v="20"/>
    <n v="11.8"/>
  </r>
  <r>
    <s v="Lake Of The Woods District Hospital"/>
    <s v="Lake Of The Woods District Hospital"/>
    <s v="Large Community"/>
    <s v="LHIN14"/>
    <x v="12"/>
    <s v="2020-2021"/>
    <x v="1"/>
    <x v="6"/>
    <n v="59"/>
    <x v="39"/>
    <n v="100"/>
    <n v="59"/>
  </r>
  <r>
    <s v="Lake Of The Woods District Hospital"/>
    <s v="Lake Of The Woods District Hospital"/>
    <s v="Large Community"/>
    <s v="LHIN14"/>
    <x v="12"/>
    <s v="2020-2021"/>
    <x v="1"/>
    <x v="6"/>
    <n v="59"/>
    <x v="13"/>
    <n v="100"/>
    <n v="59"/>
  </r>
  <r>
    <s v="Lake Of The Woods District Hospital"/>
    <s v="Lake Of The Woods District Hospital"/>
    <s v="Large Community"/>
    <s v="LHIN14"/>
    <x v="12"/>
    <s v="2020-2021"/>
    <x v="1"/>
    <x v="16"/>
    <n v="15"/>
    <x v="7"/>
    <n v="7.0000000000000009"/>
    <n v="1.05"/>
  </r>
  <r>
    <s v="Lake Of The Woods District Hospital"/>
    <s v="Lake Of The Woods District Hospital"/>
    <s v="Large Community"/>
    <s v="LHIN14"/>
    <x v="12"/>
    <s v="2020-2021"/>
    <x v="1"/>
    <x v="16"/>
    <n v="15"/>
    <x v="16"/>
    <n v="7.0000000000000009"/>
    <n v="1.05"/>
  </r>
  <r>
    <s v="Lake Of The Woods District Hospital"/>
    <s v="Lake Of The Woods District Hospital"/>
    <s v="Large Community"/>
    <s v="LHIN14"/>
    <x v="12"/>
    <s v="2020-2021"/>
    <x v="1"/>
    <x v="16"/>
    <n v="15"/>
    <x v="0"/>
    <n v="7.0000000000000009"/>
    <n v="1.05"/>
  </r>
  <r>
    <s v="Lake Of The Woods District Hospital"/>
    <s v="Lake Of The Woods District Hospital"/>
    <s v="Large Community"/>
    <s v="LHIN14"/>
    <x v="12"/>
    <s v="2020-2021"/>
    <x v="1"/>
    <x v="16"/>
    <n v="15"/>
    <x v="14"/>
    <n v="0"/>
    <n v="0"/>
  </r>
  <r>
    <s v="Lake Of The Woods District Hospital"/>
    <s v="Lake Of The Woods District Hospital"/>
    <s v="Large Community"/>
    <s v="LHIN14"/>
    <x v="12"/>
    <s v="2020-2021"/>
    <x v="1"/>
    <x v="16"/>
    <n v="15"/>
    <x v="15"/>
    <n v="7.0000000000000009"/>
    <n v="1.05"/>
  </r>
  <r>
    <s v="Lake Of The Woods District Hospital"/>
    <s v="Lake Of The Woods District Hospital"/>
    <s v="Large Community"/>
    <s v="LHIN14"/>
    <x v="12"/>
    <s v="2020-2021"/>
    <x v="1"/>
    <x v="16"/>
    <n v="15"/>
    <x v="38"/>
    <n v="93"/>
    <n v="13.95"/>
  </r>
  <r>
    <s v="Lake Of The Woods District Hospital"/>
    <s v="Lake Of The Woods District Hospital"/>
    <s v="Large Community"/>
    <s v="LHIN14"/>
    <x v="12"/>
    <s v="2020-2021"/>
    <x v="1"/>
    <x v="16"/>
    <n v="15"/>
    <x v="20"/>
    <n v="7.0000000000000009"/>
    <n v="1.05"/>
  </r>
  <r>
    <s v="Lake Of The Woods District Hospital"/>
    <s v="Lake Of The Woods District Hospital"/>
    <s v="Large Community"/>
    <s v="LHIN14"/>
    <x v="12"/>
    <s v="2020-2021"/>
    <x v="1"/>
    <x v="16"/>
    <n v="15"/>
    <x v="24"/>
    <n v="100"/>
    <n v="15"/>
  </r>
  <r>
    <s v="Lake Of The Woods District Hospital"/>
    <s v="Lake Of The Woods District Hospital"/>
    <s v="Large Community"/>
    <s v="LHIN14"/>
    <x v="12"/>
    <s v="2020-2021"/>
    <x v="1"/>
    <x v="16"/>
    <n v="15"/>
    <x v="29"/>
    <n v="5"/>
    <n v="0.75"/>
  </r>
  <r>
    <s v="Lake Of The Woods District Hospital"/>
    <s v="Lake Of The Woods District Hospital"/>
    <s v="Large Community"/>
    <s v="LHIN14"/>
    <x v="12"/>
    <s v="2020-2021"/>
    <x v="1"/>
    <x v="16"/>
    <n v="15"/>
    <x v="19"/>
    <n v="0"/>
    <n v="0"/>
  </r>
  <r>
    <s v="Lake Of The Woods District Hospital"/>
    <s v="Lake Of The Woods District Hospital"/>
    <s v="Large Community"/>
    <s v="LHIN14"/>
    <x v="12"/>
    <s v="2020-2021"/>
    <x v="1"/>
    <x v="16"/>
    <n v="15"/>
    <x v="21"/>
    <n v="13"/>
    <n v="1.95"/>
  </r>
  <r>
    <s v="Lake Of The Woods District Hospital"/>
    <s v="Lake Of The Woods District Hospital"/>
    <s v="Large Community"/>
    <s v="LHIN14"/>
    <x v="12"/>
    <s v="2020-2021"/>
    <x v="1"/>
    <x v="16"/>
    <n v="15"/>
    <x v="39"/>
    <n v="100"/>
    <n v="15"/>
  </r>
  <r>
    <s v="Lake Of The Woods District Hospital"/>
    <s v="Lake Of The Woods District Hospital"/>
    <s v="Large Community"/>
    <s v="LHIN14"/>
    <x v="12"/>
    <s v="2020-2021"/>
    <x v="1"/>
    <x v="16"/>
    <n v="15"/>
    <x v="13"/>
    <n v="53"/>
    <n v="7.95"/>
  </r>
  <r>
    <s v="Lake Of The Woods District Hospital"/>
    <s v="Lake Of The Woods District Hospital"/>
    <s v="Large Community"/>
    <s v="LHIN14"/>
    <x v="12"/>
    <s v="2020-2021"/>
    <x v="0"/>
    <x v="1"/>
    <n v="555"/>
    <x v="18"/>
    <n v="100"/>
    <n v="555"/>
  </r>
  <r>
    <s v="Lake Of The Woods District Hospital"/>
    <s v="Lake Of The Woods District Hospital"/>
    <s v="Large Community"/>
    <s v="LHIN14"/>
    <x v="12"/>
    <s v="2020-2021"/>
    <x v="0"/>
    <x v="1"/>
    <n v="555"/>
    <x v="8"/>
    <n v="81"/>
    <n v="449.55"/>
  </r>
  <r>
    <s v="Lake Of The Woods District Hospital"/>
    <s v="Lake Of The Woods District Hospital"/>
    <s v="Large Community"/>
    <s v="LHIN14"/>
    <x v="12"/>
    <s v="2020-2021"/>
    <x v="0"/>
    <x v="1"/>
    <n v="555"/>
    <x v="7"/>
    <n v="54"/>
    <n v="299.7"/>
  </r>
  <r>
    <s v="Lake Of The Woods District Hospital"/>
    <s v="Lake Of The Woods District Hospital"/>
    <s v="Large Community"/>
    <s v="LHIN14"/>
    <x v="12"/>
    <s v="2020-2021"/>
    <x v="0"/>
    <x v="1"/>
    <n v="555"/>
    <x v="9"/>
    <n v="88"/>
    <n v="488.4"/>
  </r>
  <r>
    <s v="Lake Of The Woods District Hospital"/>
    <s v="Lake Of The Woods District Hospital"/>
    <s v="Large Community"/>
    <s v="LHIN14"/>
    <x v="12"/>
    <s v="2020-2021"/>
    <x v="0"/>
    <x v="1"/>
    <n v="555"/>
    <x v="37"/>
    <n v="99"/>
    <n v="549.45000000000005"/>
  </r>
  <r>
    <s v="Lake Of The Woods District Hospital"/>
    <s v="Lake Of The Woods District Hospital"/>
    <s v="Large Community"/>
    <s v="LHIN14"/>
    <x v="12"/>
    <s v="2020-2021"/>
    <x v="0"/>
    <x v="1"/>
    <n v="555"/>
    <x v="1"/>
    <n v="94"/>
    <n v="521.70000000000005"/>
  </r>
  <r>
    <s v="Lake Of The Woods District Hospital"/>
    <s v="Lake Of The Woods District Hospital"/>
    <s v="Large Community"/>
    <s v="LHIN14"/>
    <x v="12"/>
    <s v="2020-2021"/>
    <x v="0"/>
    <x v="1"/>
    <n v="555"/>
    <x v="0"/>
    <n v="76"/>
    <n v="421.8"/>
  </r>
  <r>
    <s v="Lake Of The Woods District Hospital"/>
    <s v="Lake Of The Woods District Hospital"/>
    <s v="Large Community"/>
    <s v="LHIN14"/>
    <x v="12"/>
    <s v="2020-2021"/>
    <x v="0"/>
    <x v="1"/>
    <n v="555"/>
    <x v="17"/>
    <n v="100"/>
    <n v="555"/>
  </r>
  <r>
    <s v="Lake Of The Woods District Hospital"/>
    <s v="Lake Of The Woods District Hospital"/>
    <s v="Large Community"/>
    <s v="LHIN14"/>
    <x v="12"/>
    <s v="2020-2021"/>
    <x v="0"/>
    <x v="1"/>
    <n v="555"/>
    <x v="3"/>
    <n v="90"/>
    <n v="499.5"/>
  </r>
  <r>
    <s v="Lake Of The Woods District Hospital"/>
    <s v="Lake Of The Woods District Hospital"/>
    <s v="Large Community"/>
    <s v="LHIN14"/>
    <x v="12"/>
    <s v="2020-2021"/>
    <x v="0"/>
    <x v="1"/>
    <n v="555"/>
    <x v="4"/>
    <n v="100"/>
    <n v="555"/>
  </r>
  <r>
    <s v="Lake Of The Woods District Hospital"/>
    <s v="Lake Of The Woods District Hospital"/>
    <s v="Large Community"/>
    <s v="LHIN14"/>
    <x v="12"/>
    <s v="2020-2021"/>
    <x v="0"/>
    <x v="1"/>
    <n v="555"/>
    <x v="19"/>
    <n v="96"/>
    <n v="532.79999999999995"/>
  </r>
  <r>
    <s v="Lake Of The Woods District Hospital"/>
    <s v="Lake Of The Woods District Hospital"/>
    <s v="Large Community"/>
    <s v="LHIN14"/>
    <x v="12"/>
    <s v="2020-2021"/>
    <x v="0"/>
    <x v="1"/>
    <n v="555"/>
    <x v="10"/>
    <n v="97"/>
    <n v="538.35"/>
  </r>
  <r>
    <s v="Lake Of The Woods District Hospital"/>
    <s v="Lake Of The Woods District Hospital"/>
    <s v="Large Community"/>
    <s v="LHIN14"/>
    <x v="12"/>
    <s v="2020-2021"/>
    <x v="0"/>
    <x v="1"/>
    <n v="555"/>
    <x v="21"/>
    <n v="81"/>
    <n v="449.55"/>
  </r>
  <r>
    <s v="Lake Of The Woods District Hospital"/>
    <s v="Lake Of The Woods District Hospital"/>
    <s v="Large Community"/>
    <s v="LHIN14"/>
    <x v="12"/>
    <s v="2020-2021"/>
    <x v="0"/>
    <x v="1"/>
    <n v="555"/>
    <x v="6"/>
    <n v="93"/>
    <n v="516.15"/>
  </r>
  <r>
    <s v="Lake Of The Woods District Hospital"/>
    <s v="Lake Of The Woods District Hospital"/>
    <s v="Large Community"/>
    <s v="LHIN14"/>
    <x v="12"/>
    <s v="2020-2021"/>
    <x v="0"/>
    <x v="1"/>
    <n v="555"/>
    <x v="5"/>
    <n v="74"/>
    <n v="410.7"/>
  </r>
  <r>
    <s v="Lake Of The Woods District Hospital"/>
    <s v="Lake Of The Woods District Hospital"/>
    <s v="Large Community"/>
    <s v="LHIN14"/>
    <x v="12"/>
    <s v="2020-2021"/>
    <x v="0"/>
    <x v="2"/>
    <n v="10"/>
    <x v="18"/>
    <n v="100"/>
    <n v="10"/>
  </r>
  <r>
    <s v="Lake Of The Woods District Hospital"/>
    <s v="Lake Of The Woods District Hospital"/>
    <s v="Large Community"/>
    <s v="LHIN14"/>
    <x v="12"/>
    <s v="2020-2021"/>
    <x v="0"/>
    <x v="2"/>
    <n v="10"/>
    <x v="8"/>
    <n v="90"/>
    <n v="9"/>
  </r>
  <r>
    <s v="Lake Of The Woods District Hospital"/>
    <s v="Lake Of The Woods District Hospital"/>
    <s v="Large Community"/>
    <s v="LHIN14"/>
    <x v="12"/>
    <s v="2020-2021"/>
    <x v="0"/>
    <x v="2"/>
    <n v="10"/>
    <x v="7"/>
    <n v="0"/>
    <n v="0"/>
  </r>
  <r>
    <s v="Lake Of The Woods District Hospital"/>
    <s v="Lake Of The Woods District Hospital"/>
    <s v="Large Community"/>
    <s v="LHIN14"/>
    <x v="12"/>
    <s v="2020-2021"/>
    <x v="0"/>
    <x v="2"/>
    <n v="10"/>
    <x v="9"/>
    <n v="50"/>
    <n v="5"/>
  </r>
  <r>
    <s v="Lake Of The Woods District Hospital"/>
    <s v="Lake Of The Woods District Hospital"/>
    <s v="Large Community"/>
    <s v="LHIN14"/>
    <x v="12"/>
    <s v="2020-2021"/>
    <x v="0"/>
    <x v="2"/>
    <n v="10"/>
    <x v="38"/>
    <n v="100"/>
    <n v="10"/>
  </r>
  <r>
    <s v="Lake Of The Woods District Hospital"/>
    <s v="Lake Of The Woods District Hospital"/>
    <s v="Large Community"/>
    <s v="LHIN14"/>
    <x v="12"/>
    <s v="2020-2021"/>
    <x v="0"/>
    <x v="2"/>
    <n v="10"/>
    <x v="1"/>
    <n v="90"/>
    <n v="9"/>
  </r>
  <r>
    <s v="Lake Of The Woods District Hospital"/>
    <s v="Lake Of The Woods District Hospital"/>
    <s v="Large Community"/>
    <s v="LHIN14"/>
    <x v="12"/>
    <s v="2020-2021"/>
    <x v="0"/>
    <x v="2"/>
    <n v="10"/>
    <x v="0"/>
    <n v="100"/>
    <n v="10"/>
  </r>
  <r>
    <s v="Lake Of The Woods District Hospital"/>
    <s v="Lake Of The Woods District Hospital"/>
    <s v="Large Community"/>
    <s v="LHIN14"/>
    <x v="12"/>
    <s v="2020-2021"/>
    <x v="0"/>
    <x v="2"/>
    <n v="10"/>
    <x v="17"/>
    <n v="100"/>
    <n v="10"/>
  </r>
  <r>
    <s v="Lake Of The Woods District Hospital"/>
    <s v="Lake Of The Woods District Hospital"/>
    <s v="Large Community"/>
    <s v="LHIN14"/>
    <x v="12"/>
    <s v="2020-2021"/>
    <x v="0"/>
    <x v="2"/>
    <n v="10"/>
    <x v="3"/>
    <n v="100"/>
    <n v="10"/>
  </r>
  <r>
    <s v="Lake Of The Woods District Hospital"/>
    <s v="Lake Of The Woods District Hospital"/>
    <s v="Large Community"/>
    <s v="LHIN14"/>
    <x v="12"/>
    <s v="2020-2021"/>
    <x v="0"/>
    <x v="2"/>
    <n v="10"/>
    <x v="4"/>
    <n v="100"/>
    <n v="10"/>
  </r>
  <r>
    <s v="Lake Of The Woods District Hospital"/>
    <s v="Lake Of The Woods District Hospital"/>
    <s v="Large Community"/>
    <s v="LHIN14"/>
    <x v="12"/>
    <s v="2020-2021"/>
    <x v="0"/>
    <x v="2"/>
    <n v="10"/>
    <x v="19"/>
    <n v="70"/>
    <n v="7"/>
  </r>
  <r>
    <s v="Lake Of The Woods District Hospital"/>
    <s v="Lake Of The Woods District Hospital"/>
    <s v="Large Community"/>
    <s v="LHIN14"/>
    <x v="12"/>
    <s v="2020-2021"/>
    <x v="0"/>
    <x v="2"/>
    <n v="10"/>
    <x v="10"/>
    <n v="90"/>
    <n v="9"/>
  </r>
  <r>
    <s v="Lake Of The Woods District Hospital"/>
    <s v="Lake Of The Woods District Hospital"/>
    <s v="Large Community"/>
    <s v="LHIN14"/>
    <x v="12"/>
    <s v="2020-2021"/>
    <x v="0"/>
    <x v="2"/>
    <n v="10"/>
    <x v="21"/>
    <n v="90"/>
    <n v="9"/>
  </r>
  <r>
    <s v="Lake Of The Woods District Hospital"/>
    <s v="Lake Of The Woods District Hospital"/>
    <s v="Large Community"/>
    <s v="LHIN14"/>
    <x v="12"/>
    <s v="2020-2021"/>
    <x v="0"/>
    <x v="2"/>
    <n v="10"/>
    <x v="6"/>
    <n v="100"/>
    <n v="10"/>
  </r>
  <r>
    <s v="Lake Of The Woods District Hospital"/>
    <s v="Lake Of The Woods District Hospital"/>
    <s v="Large Community"/>
    <s v="LHIN14"/>
    <x v="12"/>
    <s v="2020-2021"/>
    <x v="0"/>
    <x v="2"/>
    <n v="10"/>
    <x v="5"/>
    <n v="100"/>
    <n v="10"/>
  </r>
  <r>
    <s v="Lake Of The Woods District Hospital"/>
    <s v="Lake Of The Woods District Hospital"/>
    <s v="Large Community"/>
    <s v="LHIN14"/>
    <x v="12"/>
    <s v="2020-2021"/>
    <x v="0"/>
    <x v="2"/>
    <n v="69"/>
    <x v="18"/>
    <n v="100"/>
    <n v="69"/>
  </r>
  <r>
    <s v="Lake Of The Woods District Hospital"/>
    <s v="Lake Of The Woods District Hospital"/>
    <s v="Large Community"/>
    <s v="LHIN14"/>
    <x v="12"/>
    <s v="2020-2021"/>
    <x v="0"/>
    <x v="2"/>
    <n v="69"/>
    <x v="8"/>
    <n v="90"/>
    <n v="62.1"/>
  </r>
  <r>
    <s v="Lake Of The Woods District Hospital"/>
    <s v="Lake Of The Woods District Hospital"/>
    <s v="Large Community"/>
    <s v="LHIN14"/>
    <x v="12"/>
    <s v="2020-2021"/>
    <x v="0"/>
    <x v="2"/>
    <n v="69"/>
    <x v="7"/>
    <n v="0"/>
    <n v="0"/>
  </r>
  <r>
    <s v="Lake Of The Woods District Hospital"/>
    <s v="Lake Of The Woods District Hospital"/>
    <s v="Large Community"/>
    <s v="LHIN14"/>
    <x v="12"/>
    <s v="2020-2021"/>
    <x v="0"/>
    <x v="2"/>
    <n v="69"/>
    <x v="9"/>
    <n v="88"/>
    <n v="60.72"/>
  </r>
  <r>
    <s v="Lake Of The Woods District Hospital"/>
    <s v="Lake Of The Woods District Hospital"/>
    <s v="Large Community"/>
    <s v="LHIN14"/>
    <x v="12"/>
    <s v="2020-2021"/>
    <x v="0"/>
    <x v="2"/>
    <n v="69"/>
    <x v="1"/>
    <n v="93"/>
    <n v="64.17"/>
  </r>
  <r>
    <s v="Lake Of The Woods District Hospital"/>
    <s v="Lake Of The Woods District Hospital"/>
    <s v="Large Community"/>
    <s v="LHIN14"/>
    <x v="12"/>
    <s v="2020-2021"/>
    <x v="0"/>
    <x v="2"/>
    <n v="69"/>
    <x v="0"/>
    <n v="86"/>
    <n v="59.34"/>
  </r>
  <r>
    <s v="Lake Of The Woods District Hospital"/>
    <s v="Lake Of The Woods District Hospital"/>
    <s v="Large Community"/>
    <s v="LHIN14"/>
    <x v="12"/>
    <s v="2020-2021"/>
    <x v="0"/>
    <x v="2"/>
    <n v="69"/>
    <x v="17"/>
    <n v="97"/>
    <n v="66.930000000000007"/>
  </r>
  <r>
    <s v="Lake Of The Woods District Hospital"/>
    <s v="Lake Of The Woods District Hospital"/>
    <s v="Large Community"/>
    <s v="LHIN14"/>
    <x v="12"/>
    <s v="2020-2021"/>
    <x v="0"/>
    <x v="2"/>
    <n v="69"/>
    <x v="3"/>
    <n v="97"/>
    <n v="66.930000000000007"/>
  </r>
  <r>
    <s v="Lake Of The Woods District Hospital"/>
    <s v="Lake Of The Woods District Hospital"/>
    <s v="Large Community"/>
    <s v="LHIN14"/>
    <x v="12"/>
    <s v="2020-2021"/>
    <x v="0"/>
    <x v="2"/>
    <n v="69"/>
    <x v="4"/>
    <n v="97"/>
    <n v="66.930000000000007"/>
  </r>
  <r>
    <s v="Lake Of The Woods District Hospital"/>
    <s v="Lake Of The Woods District Hospital"/>
    <s v="Large Community"/>
    <s v="LHIN14"/>
    <x v="12"/>
    <s v="2020-2021"/>
    <x v="0"/>
    <x v="2"/>
    <n v="69"/>
    <x v="19"/>
    <n v="28.000000000000004"/>
    <n v="19.320000000000004"/>
  </r>
  <r>
    <s v="Lake Of The Woods District Hospital"/>
    <s v="Lake Of The Woods District Hospital"/>
    <s v="Large Community"/>
    <s v="LHIN14"/>
    <x v="12"/>
    <s v="2020-2021"/>
    <x v="0"/>
    <x v="2"/>
    <n v="69"/>
    <x v="10"/>
    <n v="94"/>
    <n v="64.86"/>
  </r>
  <r>
    <s v="Lake Of The Woods District Hospital"/>
    <s v="Lake Of The Woods District Hospital"/>
    <s v="Large Community"/>
    <s v="LHIN14"/>
    <x v="12"/>
    <s v="2020-2021"/>
    <x v="0"/>
    <x v="2"/>
    <n v="69"/>
    <x v="21"/>
    <n v="86"/>
    <n v="59.34"/>
  </r>
  <r>
    <s v="Lake Of The Woods District Hospital"/>
    <s v="Lake Of The Woods District Hospital"/>
    <s v="Large Community"/>
    <s v="LHIN14"/>
    <x v="12"/>
    <s v="2020-2021"/>
    <x v="0"/>
    <x v="2"/>
    <n v="69"/>
    <x v="6"/>
    <n v="96"/>
    <n v="66.239999999999995"/>
  </r>
  <r>
    <s v="Lake Of The Woods District Hospital"/>
    <s v="Lake Of The Woods District Hospital"/>
    <s v="Large Community"/>
    <s v="LHIN14"/>
    <x v="12"/>
    <s v="2020-2021"/>
    <x v="0"/>
    <x v="2"/>
    <n v="69"/>
    <x v="5"/>
    <n v="90"/>
    <n v="62.1"/>
  </r>
  <r>
    <s v="Lake Of The Woods District Hospital"/>
    <s v="Lake Of The Woods District Hospital"/>
    <s v="Large Community"/>
    <s v="LHIN14"/>
    <x v="12"/>
    <s v="2020-2021"/>
    <x v="0"/>
    <x v="3"/>
    <n v="25"/>
    <x v="18"/>
    <n v="100"/>
    <n v="25"/>
  </r>
  <r>
    <s v="Lake Of The Woods District Hospital"/>
    <s v="Lake Of The Woods District Hospital"/>
    <s v="Large Community"/>
    <s v="LHIN14"/>
    <x v="12"/>
    <s v="2020-2021"/>
    <x v="0"/>
    <x v="3"/>
    <n v="25"/>
    <x v="8"/>
    <n v="84"/>
    <n v="21"/>
  </r>
  <r>
    <s v="Lake Of The Woods District Hospital"/>
    <s v="Lake Of The Woods District Hospital"/>
    <s v="Large Community"/>
    <s v="LHIN14"/>
    <x v="12"/>
    <s v="2020-2021"/>
    <x v="0"/>
    <x v="3"/>
    <n v="25"/>
    <x v="7"/>
    <n v="84"/>
    <n v="21"/>
  </r>
  <r>
    <s v="Lake Of The Woods District Hospital"/>
    <s v="Lake Of The Woods District Hospital"/>
    <s v="Large Community"/>
    <s v="LHIN14"/>
    <x v="12"/>
    <s v="2020-2021"/>
    <x v="0"/>
    <x v="3"/>
    <n v="25"/>
    <x v="9"/>
    <n v="92"/>
    <n v="23"/>
  </r>
  <r>
    <s v="Lake Of The Woods District Hospital"/>
    <s v="Lake Of The Woods District Hospital"/>
    <s v="Large Community"/>
    <s v="LHIN14"/>
    <x v="12"/>
    <s v="2020-2021"/>
    <x v="0"/>
    <x v="3"/>
    <n v="25"/>
    <x v="1"/>
    <n v="100"/>
    <n v="25"/>
  </r>
  <r>
    <s v="Lake Of The Woods District Hospital"/>
    <s v="Lake Of The Woods District Hospital"/>
    <s v="Large Community"/>
    <s v="LHIN14"/>
    <x v="12"/>
    <s v="2020-2021"/>
    <x v="0"/>
    <x v="3"/>
    <n v="25"/>
    <x v="0"/>
    <n v="100"/>
    <n v="25"/>
  </r>
  <r>
    <s v="Lake Of The Woods District Hospital"/>
    <s v="Lake Of The Woods District Hospital"/>
    <s v="Large Community"/>
    <s v="LHIN14"/>
    <x v="12"/>
    <s v="2020-2021"/>
    <x v="0"/>
    <x v="3"/>
    <n v="25"/>
    <x v="17"/>
    <n v="100"/>
    <n v="25"/>
  </r>
  <r>
    <s v="Lake Of The Woods District Hospital"/>
    <s v="Lake Of The Woods District Hospital"/>
    <s v="Large Community"/>
    <s v="LHIN14"/>
    <x v="12"/>
    <s v="2020-2021"/>
    <x v="0"/>
    <x v="3"/>
    <n v="25"/>
    <x v="3"/>
    <n v="100"/>
    <n v="25"/>
  </r>
  <r>
    <s v="Lake Of The Woods District Hospital"/>
    <s v="Lake Of The Woods District Hospital"/>
    <s v="Large Community"/>
    <s v="LHIN14"/>
    <x v="12"/>
    <s v="2020-2021"/>
    <x v="0"/>
    <x v="3"/>
    <n v="25"/>
    <x v="4"/>
    <n v="96"/>
    <n v="24"/>
  </r>
  <r>
    <s v="Lake Of The Woods District Hospital"/>
    <s v="Lake Of The Woods District Hospital"/>
    <s v="Large Community"/>
    <s v="LHIN14"/>
    <x v="12"/>
    <s v="2020-2021"/>
    <x v="0"/>
    <x v="3"/>
    <n v="25"/>
    <x v="19"/>
    <n v="0"/>
    <n v="0"/>
  </r>
  <r>
    <s v="Lake Of The Woods District Hospital"/>
    <s v="Lake Of The Woods District Hospital"/>
    <s v="Large Community"/>
    <s v="LHIN14"/>
    <x v="12"/>
    <s v="2020-2021"/>
    <x v="0"/>
    <x v="3"/>
    <n v="25"/>
    <x v="10"/>
    <n v="100"/>
    <n v="25"/>
  </r>
  <r>
    <s v="Lake Of The Woods District Hospital"/>
    <s v="Lake Of The Woods District Hospital"/>
    <s v="Large Community"/>
    <s v="LHIN14"/>
    <x v="12"/>
    <s v="2020-2021"/>
    <x v="0"/>
    <x v="3"/>
    <n v="25"/>
    <x v="21"/>
    <n v="0"/>
    <n v="0"/>
  </r>
  <r>
    <s v="Lake Of The Woods District Hospital"/>
    <s v="Lake Of The Woods District Hospital"/>
    <s v="Large Community"/>
    <s v="LHIN14"/>
    <x v="12"/>
    <s v="2020-2021"/>
    <x v="0"/>
    <x v="3"/>
    <n v="25"/>
    <x v="6"/>
    <n v="100"/>
    <n v="25"/>
  </r>
  <r>
    <s v="Lake Of The Woods District Hospital"/>
    <s v="Lake Of The Woods District Hospital"/>
    <s v="Large Community"/>
    <s v="LHIN14"/>
    <x v="12"/>
    <s v="2020-2021"/>
    <x v="0"/>
    <x v="3"/>
    <n v="25"/>
    <x v="5"/>
    <n v="100"/>
    <n v="25"/>
  </r>
  <r>
    <s v="Lake Of The Woods District Hospital"/>
    <s v="Lake Of The Woods District Hospital"/>
    <s v="Large Community"/>
    <s v="LHIN14"/>
    <x v="12"/>
    <s v="2020-2021"/>
    <x v="0"/>
    <x v="4"/>
    <n v="40"/>
    <x v="18"/>
    <n v="100"/>
    <n v="40"/>
  </r>
  <r>
    <s v="Lake Of The Woods District Hospital"/>
    <s v="Lake Of The Woods District Hospital"/>
    <s v="Large Community"/>
    <s v="LHIN14"/>
    <x v="12"/>
    <s v="2020-2021"/>
    <x v="0"/>
    <x v="4"/>
    <n v="40"/>
    <x v="8"/>
    <n v="0"/>
    <n v="0"/>
  </r>
  <r>
    <s v="Lake Of The Woods District Hospital"/>
    <s v="Lake Of The Woods District Hospital"/>
    <s v="Large Community"/>
    <s v="LHIN14"/>
    <x v="12"/>
    <s v="2020-2021"/>
    <x v="0"/>
    <x v="4"/>
    <n v="40"/>
    <x v="7"/>
    <n v="0"/>
    <n v="0"/>
  </r>
  <r>
    <s v="Lake Of The Woods District Hospital"/>
    <s v="Lake Of The Woods District Hospital"/>
    <s v="Large Community"/>
    <s v="LHIN14"/>
    <x v="12"/>
    <s v="2020-2021"/>
    <x v="0"/>
    <x v="4"/>
    <n v="40"/>
    <x v="9"/>
    <n v="0"/>
    <n v="0"/>
  </r>
  <r>
    <s v="Lake Of The Woods District Hospital"/>
    <s v="Lake Of The Woods District Hospital"/>
    <s v="Large Community"/>
    <s v="LHIN14"/>
    <x v="12"/>
    <s v="2020-2021"/>
    <x v="0"/>
    <x v="4"/>
    <n v="40"/>
    <x v="11"/>
    <n v="98"/>
    <n v="39.200000000000003"/>
  </r>
  <r>
    <s v="Lake Of The Woods District Hospital"/>
    <s v="Lake Of The Woods District Hospital"/>
    <s v="Large Community"/>
    <s v="LHIN14"/>
    <x v="12"/>
    <s v="2020-2021"/>
    <x v="0"/>
    <x v="4"/>
    <n v="40"/>
    <x v="1"/>
    <n v="0"/>
    <n v="0"/>
  </r>
  <r>
    <s v="Lake Of The Woods District Hospital"/>
    <s v="Lake Of The Woods District Hospital"/>
    <s v="Large Community"/>
    <s v="LHIN14"/>
    <x v="12"/>
    <s v="2020-2021"/>
    <x v="0"/>
    <x v="4"/>
    <n v="40"/>
    <x v="0"/>
    <n v="88"/>
    <n v="35.200000000000003"/>
  </r>
  <r>
    <s v="Lake Of The Woods District Hospital"/>
    <s v="Lake Of The Woods District Hospital"/>
    <s v="Large Community"/>
    <s v="LHIN14"/>
    <x v="12"/>
    <s v="2020-2021"/>
    <x v="0"/>
    <x v="4"/>
    <n v="40"/>
    <x v="3"/>
    <n v="100"/>
    <n v="40"/>
  </r>
  <r>
    <s v="Lake Of The Woods District Hospital"/>
    <s v="Lake Of The Woods District Hospital"/>
    <s v="Large Community"/>
    <s v="LHIN14"/>
    <x v="12"/>
    <s v="2020-2021"/>
    <x v="0"/>
    <x v="4"/>
    <n v="40"/>
    <x v="4"/>
    <n v="93"/>
    <n v="37.200000000000003"/>
  </r>
  <r>
    <s v="Lake Of The Woods District Hospital"/>
    <s v="Lake Of The Woods District Hospital"/>
    <s v="Large Community"/>
    <s v="LHIN14"/>
    <x v="12"/>
    <s v="2020-2021"/>
    <x v="0"/>
    <x v="4"/>
    <n v="40"/>
    <x v="19"/>
    <n v="0"/>
    <n v="0"/>
  </r>
  <r>
    <s v="Lake Of The Woods District Hospital"/>
    <s v="Lake Of The Woods District Hospital"/>
    <s v="Large Community"/>
    <s v="LHIN14"/>
    <x v="12"/>
    <s v="2020-2021"/>
    <x v="0"/>
    <x v="4"/>
    <n v="40"/>
    <x v="10"/>
    <n v="100"/>
    <n v="40"/>
  </r>
  <r>
    <s v="Lake Of The Woods District Hospital"/>
    <s v="Lake Of The Woods District Hospital"/>
    <s v="Large Community"/>
    <s v="LHIN14"/>
    <x v="12"/>
    <s v="2020-2021"/>
    <x v="0"/>
    <x v="4"/>
    <n v="40"/>
    <x v="6"/>
    <n v="100"/>
    <n v="40"/>
  </r>
  <r>
    <s v="Lake Of The Woods District Hospital"/>
    <s v="Lake Of The Woods District Hospital"/>
    <s v="Large Community"/>
    <s v="LHIN14"/>
    <x v="12"/>
    <s v="2020-2021"/>
    <x v="0"/>
    <x v="4"/>
    <n v="40"/>
    <x v="5"/>
    <n v="0"/>
    <n v="0"/>
  </r>
  <r>
    <s v="Lake Of The Woods District Hospital"/>
    <s v="Lake Of The Woods District Hospital"/>
    <s v="Large Community"/>
    <s v="LHIN14"/>
    <x v="12"/>
    <s v="2020-2021"/>
    <x v="0"/>
    <x v="13"/>
    <n v="7"/>
    <x v="18"/>
    <n v="86"/>
    <n v="6.02"/>
  </r>
  <r>
    <s v="Lake Of The Woods District Hospital"/>
    <s v="Lake Of The Woods District Hospital"/>
    <s v="Large Community"/>
    <s v="LHIN14"/>
    <x v="12"/>
    <s v="2020-2021"/>
    <x v="0"/>
    <x v="13"/>
    <n v="7"/>
    <x v="8"/>
    <n v="0"/>
    <n v="0"/>
  </r>
  <r>
    <s v="Lake Of The Woods District Hospital"/>
    <s v="Lake Of The Woods District Hospital"/>
    <s v="Large Community"/>
    <s v="LHIN14"/>
    <x v="12"/>
    <s v="2020-2021"/>
    <x v="0"/>
    <x v="13"/>
    <n v="7"/>
    <x v="9"/>
    <n v="0"/>
    <n v="0"/>
  </r>
  <r>
    <s v="Lake Of The Woods District Hospital"/>
    <s v="Lake Of The Woods District Hospital"/>
    <s v="Large Community"/>
    <s v="LHIN14"/>
    <x v="12"/>
    <s v="2020-2021"/>
    <x v="0"/>
    <x v="13"/>
    <n v="7"/>
    <x v="1"/>
    <n v="86"/>
    <n v="6.02"/>
  </r>
  <r>
    <s v="Lake Of The Woods District Hospital"/>
    <s v="Lake Of The Woods District Hospital"/>
    <s v="Large Community"/>
    <s v="LHIN14"/>
    <x v="12"/>
    <s v="2020-2021"/>
    <x v="0"/>
    <x v="13"/>
    <n v="7"/>
    <x v="0"/>
    <n v="100"/>
    <n v="7"/>
  </r>
  <r>
    <s v="Lake Of The Woods District Hospital"/>
    <s v="Lake Of The Woods District Hospital"/>
    <s v="Large Community"/>
    <s v="LHIN14"/>
    <x v="12"/>
    <s v="2020-2021"/>
    <x v="0"/>
    <x v="13"/>
    <n v="7"/>
    <x v="17"/>
    <n v="100"/>
    <n v="7"/>
  </r>
  <r>
    <s v="Lake Of The Woods District Hospital"/>
    <s v="Lake Of The Woods District Hospital"/>
    <s v="Large Community"/>
    <s v="LHIN14"/>
    <x v="12"/>
    <s v="2020-2021"/>
    <x v="0"/>
    <x v="13"/>
    <n v="7"/>
    <x v="3"/>
    <n v="86"/>
    <n v="6.02"/>
  </r>
  <r>
    <s v="Lake Of The Woods District Hospital"/>
    <s v="Lake Of The Woods District Hospital"/>
    <s v="Large Community"/>
    <s v="LHIN14"/>
    <x v="12"/>
    <s v="2020-2021"/>
    <x v="0"/>
    <x v="13"/>
    <n v="7"/>
    <x v="4"/>
    <n v="100"/>
    <n v="7"/>
  </r>
  <r>
    <s v="Lake Of The Woods District Hospital"/>
    <s v="Lake Of The Woods District Hospital"/>
    <s v="Large Community"/>
    <s v="LHIN14"/>
    <x v="12"/>
    <s v="2020-2021"/>
    <x v="0"/>
    <x v="13"/>
    <n v="7"/>
    <x v="19"/>
    <n v="0"/>
    <n v="0"/>
  </r>
  <r>
    <s v="Lake Of The Woods District Hospital"/>
    <s v="Lake Of The Woods District Hospital"/>
    <s v="Large Community"/>
    <s v="LHIN14"/>
    <x v="12"/>
    <s v="2020-2021"/>
    <x v="0"/>
    <x v="13"/>
    <n v="7"/>
    <x v="21"/>
    <n v="14.000000000000002"/>
    <n v="0.98000000000000009"/>
  </r>
  <r>
    <s v="Lake Of The Woods District Hospital"/>
    <s v="Lake Of The Woods District Hospital"/>
    <s v="Large Community"/>
    <s v="LHIN14"/>
    <x v="12"/>
    <s v="2020-2021"/>
    <x v="0"/>
    <x v="13"/>
    <n v="7"/>
    <x v="6"/>
    <n v="86"/>
    <n v="6.02"/>
  </r>
  <r>
    <s v="Lake Of The Woods District Hospital"/>
    <s v="Lake Of The Woods District Hospital"/>
    <s v="Large Community"/>
    <s v="LHIN14"/>
    <x v="12"/>
    <s v="2020-2021"/>
    <x v="0"/>
    <x v="13"/>
    <n v="7"/>
    <x v="5"/>
    <n v="100"/>
    <n v="7"/>
  </r>
  <r>
    <s v="Lake Of The Woods District Hospital"/>
    <s v="Lake Of The Woods District Hospital"/>
    <s v="Large Community"/>
    <s v="LHIN14"/>
    <x v="12"/>
    <s v="2020-2021"/>
    <x v="1"/>
    <x v="7"/>
    <n v="334"/>
    <x v="16"/>
    <n v="25"/>
    <n v="83.5"/>
  </r>
  <r>
    <s v="Lake Of The Woods District Hospital"/>
    <s v="Lake Of The Woods District Hospital"/>
    <s v="Large Community"/>
    <s v="LHIN14"/>
    <x v="12"/>
    <s v="2020-2021"/>
    <x v="1"/>
    <x v="7"/>
    <n v="334"/>
    <x v="0"/>
    <n v="75"/>
    <n v="250.5"/>
  </r>
  <r>
    <s v="Lake Of The Woods District Hospital"/>
    <s v="Lake Of The Woods District Hospital"/>
    <s v="Large Community"/>
    <s v="LHIN14"/>
    <x v="12"/>
    <s v="2020-2021"/>
    <x v="1"/>
    <x v="7"/>
    <n v="334"/>
    <x v="14"/>
    <n v="83"/>
    <n v="277.22000000000003"/>
  </r>
  <r>
    <s v="Lake Of The Woods District Hospital"/>
    <s v="Lake Of The Woods District Hospital"/>
    <s v="Large Community"/>
    <s v="LHIN14"/>
    <x v="12"/>
    <s v="2020-2021"/>
    <x v="1"/>
    <x v="7"/>
    <n v="334"/>
    <x v="15"/>
    <n v="54"/>
    <n v="180.36"/>
  </r>
  <r>
    <s v="Lake Of The Woods District Hospital"/>
    <s v="Lake Of The Woods District Hospital"/>
    <s v="Large Community"/>
    <s v="LHIN14"/>
    <x v="12"/>
    <s v="2020-2021"/>
    <x v="1"/>
    <x v="7"/>
    <n v="334"/>
    <x v="20"/>
    <n v="75"/>
    <n v="250.5"/>
  </r>
  <r>
    <s v="Lake Of The Woods District Hospital"/>
    <s v="Lake Of The Woods District Hospital"/>
    <s v="Large Community"/>
    <s v="LHIN14"/>
    <x v="12"/>
    <s v="2020-2021"/>
    <x v="1"/>
    <x v="7"/>
    <n v="334"/>
    <x v="24"/>
    <n v="100"/>
    <n v="334"/>
  </r>
  <r>
    <s v="Lake Of The Woods District Hospital"/>
    <s v="Lake Of The Woods District Hospital"/>
    <s v="Large Community"/>
    <s v="LHIN14"/>
    <x v="12"/>
    <s v="2020-2021"/>
    <x v="1"/>
    <x v="7"/>
    <n v="334"/>
    <x v="29"/>
    <n v="75"/>
    <n v="250.5"/>
  </r>
  <r>
    <s v="Lake Of The Woods District Hospital"/>
    <s v="Lake Of The Woods District Hospital"/>
    <s v="Large Community"/>
    <s v="LHIN14"/>
    <x v="12"/>
    <s v="2020-2021"/>
    <x v="1"/>
    <x v="7"/>
    <n v="334"/>
    <x v="19"/>
    <n v="99"/>
    <n v="330.66"/>
  </r>
  <r>
    <s v="Lake Of The Woods District Hospital"/>
    <s v="Lake Of The Woods District Hospital"/>
    <s v="Large Community"/>
    <s v="LHIN14"/>
    <x v="12"/>
    <s v="2020-2021"/>
    <x v="1"/>
    <x v="7"/>
    <n v="334"/>
    <x v="12"/>
    <n v="52"/>
    <n v="173.68"/>
  </r>
  <r>
    <s v="Lake Of The Woods District Hospital"/>
    <s v="Lake Of The Woods District Hospital"/>
    <s v="Large Community"/>
    <s v="LHIN14"/>
    <x v="12"/>
    <s v="2020-2021"/>
    <x v="1"/>
    <x v="7"/>
    <n v="334"/>
    <x v="21"/>
    <n v="98"/>
    <n v="327.32"/>
  </r>
  <r>
    <s v="Lake Of The Woods District Hospital"/>
    <s v="Lake Of The Woods District Hospital"/>
    <s v="Large Community"/>
    <s v="LHIN14"/>
    <x v="12"/>
    <s v="2020-2021"/>
    <x v="1"/>
    <x v="7"/>
    <n v="334"/>
    <x v="39"/>
    <n v="100"/>
    <n v="334"/>
  </r>
  <r>
    <s v="Lake Of The Woods District Hospital"/>
    <s v="Lake Of The Woods District Hospital"/>
    <s v="Large Community"/>
    <s v="LHIN14"/>
    <x v="12"/>
    <s v="2020-2021"/>
    <x v="1"/>
    <x v="7"/>
    <n v="334"/>
    <x v="5"/>
    <n v="96"/>
    <n v="320.64"/>
  </r>
  <r>
    <s v="Lake Of The Woods District Hospital"/>
    <s v="Lake Of The Woods District Hospital"/>
    <s v="Large Community"/>
    <s v="LHIN14"/>
    <x v="12"/>
    <s v="2020-2021"/>
    <x v="1"/>
    <x v="7"/>
    <n v="334"/>
    <x v="13"/>
    <n v="100"/>
    <n v="334"/>
  </r>
  <r>
    <s v="Lake Of The Woods District Hospital"/>
    <s v="Lake Of The Woods District Hospital"/>
    <s v="Large Community"/>
    <s v="LHIN14"/>
    <x v="12"/>
    <s v="2020-2021"/>
    <x v="1"/>
    <x v="11"/>
    <n v="15"/>
    <x v="16"/>
    <n v="80"/>
    <n v="12"/>
  </r>
  <r>
    <s v="Lake Of The Woods District Hospital"/>
    <s v="Lake Of The Woods District Hospital"/>
    <s v="Large Community"/>
    <s v="LHIN14"/>
    <x v="12"/>
    <s v="2020-2021"/>
    <x v="1"/>
    <x v="11"/>
    <n v="15"/>
    <x v="38"/>
    <n v="100"/>
    <n v="15"/>
  </r>
  <r>
    <s v="Lake Of The Woods District Hospital"/>
    <s v="Lake Of The Woods District Hospital"/>
    <s v="Large Community"/>
    <s v="LHIN14"/>
    <x v="12"/>
    <s v="2020-2021"/>
    <x v="1"/>
    <x v="11"/>
    <n v="15"/>
    <x v="1"/>
    <n v="100"/>
    <n v="15"/>
  </r>
  <r>
    <s v="Lake Of The Woods District Hospital"/>
    <s v="Lake Of The Woods District Hospital"/>
    <s v="Large Community"/>
    <s v="LHIN14"/>
    <x v="12"/>
    <s v="2020-2021"/>
    <x v="1"/>
    <x v="11"/>
    <n v="15"/>
    <x v="14"/>
    <n v="87"/>
    <n v="13.05"/>
  </r>
  <r>
    <s v="Lake Of The Woods District Hospital"/>
    <s v="Lake Of The Woods District Hospital"/>
    <s v="Large Community"/>
    <s v="LHIN14"/>
    <x v="12"/>
    <s v="2020-2021"/>
    <x v="1"/>
    <x v="11"/>
    <n v="15"/>
    <x v="15"/>
    <n v="27"/>
    <n v="4.05"/>
  </r>
  <r>
    <s v="Lake Of The Woods District Hospital"/>
    <s v="Lake Of The Woods District Hospital"/>
    <s v="Large Community"/>
    <s v="LHIN14"/>
    <x v="12"/>
    <s v="2020-2021"/>
    <x v="1"/>
    <x v="11"/>
    <n v="15"/>
    <x v="20"/>
    <n v="100"/>
    <n v="15"/>
  </r>
  <r>
    <s v="Lake Of The Woods District Hospital"/>
    <s v="Lake Of The Woods District Hospital"/>
    <s v="Large Community"/>
    <s v="LHIN14"/>
    <x v="12"/>
    <s v="2020-2021"/>
    <x v="1"/>
    <x v="11"/>
    <n v="15"/>
    <x v="21"/>
    <n v="93"/>
    <n v="13.95"/>
  </r>
  <r>
    <s v="Lake Of The Woods District Hospital"/>
    <s v="Lake Of The Woods District Hospital"/>
    <s v="Large Community"/>
    <s v="LHIN14"/>
    <x v="12"/>
    <s v="2020-2021"/>
    <x v="1"/>
    <x v="11"/>
    <n v="15"/>
    <x v="5"/>
    <n v="100"/>
    <n v="15"/>
  </r>
  <r>
    <s v="Lake Of The Woods District Hospital"/>
    <s v="Lake Of The Woods District Hospital"/>
    <s v="Large Community"/>
    <s v="LHIN14"/>
    <x v="12"/>
    <s v="2020-2021"/>
    <x v="1"/>
    <x v="11"/>
    <n v="15"/>
    <x v="13"/>
    <n v="100"/>
    <n v="15"/>
  </r>
  <r>
    <s v="Manitoulin Health Centre"/>
    <s v="Manitoulin Health Centre"/>
    <s v="Small Community"/>
    <s v="LHIN13"/>
    <x v="9"/>
    <n v="2019"/>
    <x v="0"/>
    <x v="9"/>
    <n v="1"/>
    <x v="7"/>
    <n v="0"/>
    <n v="0"/>
  </r>
  <r>
    <s v="Manitoulin Health Centre"/>
    <s v="Manitoulin Health Centre"/>
    <s v="Small Community"/>
    <s v="LHIN13"/>
    <x v="9"/>
    <n v="2019"/>
    <x v="0"/>
    <x v="9"/>
    <n v="1"/>
    <x v="8"/>
    <n v="0"/>
    <n v="0"/>
  </r>
  <r>
    <s v="Manitoulin Health Centre"/>
    <s v="Manitoulin Health Centre"/>
    <s v="Small Community"/>
    <s v="LHIN13"/>
    <x v="9"/>
    <n v="2019"/>
    <x v="0"/>
    <x v="9"/>
    <n v="1"/>
    <x v="10"/>
    <n v="0"/>
    <n v="0"/>
  </r>
  <r>
    <s v="Manitoulin Health Centre"/>
    <s v="Manitoulin Health Centre"/>
    <s v="Small Community"/>
    <s v="LHIN13"/>
    <x v="9"/>
    <n v="2019"/>
    <x v="0"/>
    <x v="9"/>
    <n v="1"/>
    <x v="9"/>
    <n v="0"/>
    <n v="0"/>
  </r>
  <r>
    <s v="Manitoulin Health Centre"/>
    <s v="Manitoulin Health Centre"/>
    <s v="Small Community"/>
    <s v="LHIN13"/>
    <x v="9"/>
    <n v="2019"/>
    <x v="0"/>
    <x v="9"/>
    <n v="1"/>
    <x v="11"/>
    <n v="0"/>
    <n v="0"/>
  </r>
  <r>
    <s v="Manitoulin Health Centre"/>
    <s v="Manitoulin Health Centre"/>
    <s v="Small Community"/>
    <s v="LHIN13"/>
    <x v="9"/>
    <n v="2019"/>
    <x v="0"/>
    <x v="9"/>
    <n v="1"/>
    <x v="1"/>
    <n v="0"/>
    <n v="0"/>
  </r>
  <r>
    <s v="Manitoulin Health Centre"/>
    <s v="Manitoulin Health Centre"/>
    <s v="Small Community"/>
    <s v="LHIN13"/>
    <x v="9"/>
    <n v="2019"/>
    <x v="0"/>
    <x v="9"/>
    <n v="1"/>
    <x v="17"/>
    <n v="100"/>
    <n v="1"/>
  </r>
  <r>
    <s v="Manitoulin Health Centre"/>
    <s v="Manitoulin Health Centre"/>
    <s v="Small Community"/>
    <s v="LHIN13"/>
    <x v="9"/>
    <n v="2019"/>
    <x v="0"/>
    <x v="9"/>
    <n v="1"/>
    <x v="4"/>
    <n v="100"/>
    <n v="1"/>
  </r>
  <r>
    <s v="Manitoulin Health Centre"/>
    <s v="Manitoulin Health Centre"/>
    <s v="Small Community"/>
    <s v="LHIN13"/>
    <x v="9"/>
    <n v="2019"/>
    <x v="0"/>
    <x v="9"/>
    <n v="1"/>
    <x v="18"/>
    <n v="100"/>
    <n v="1"/>
  </r>
  <r>
    <s v="Manitoulin Health Centre"/>
    <s v="Manitoulin Health Centre"/>
    <s v="Small Community"/>
    <s v="LHIN13"/>
    <x v="9"/>
    <n v="2019"/>
    <x v="0"/>
    <x v="9"/>
    <n v="1"/>
    <x v="3"/>
    <n v="100"/>
    <n v="1"/>
  </r>
  <r>
    <s v="Manitoulin Health Centre"/>
    <s v="Manitoulin Health Centre"/>
    <s v="Small Community"/>
    <s v="LHIN13"/>
    <x v="9"/>
    <n v="2019"/>
    <x v="0"/>
    <x v="9"/>
    <n v="1"/>
    <x v="6"/>
    <n v="100"/>
    <n v="1"/>
  </r>
  <r>
    <s v="Manitoulin Health Centre"/>
    <s v="Manitoulin Health Centre"/>
    <s v="Small Community"/>
    <s v="LHIN13"/>
    <x v="9"/>
    <n v="2019"/>
    <x v="0"/>
    <x v="9"/>
    <n v="1"/>
    <x v="0"/>
    <n v="100"/>
    <n v="1"/>
  </r>
  <r>
    <s v="Manitoulin Health Centre"/>
    <s v="Manitoulin Health Centre"/>
    <s v="Small Community"/>
    <s v="LHIN13"/>
    <x v="9"/>
    <n v="2019"/>
    <x v="0"/>
    <x v="9"/>
    <n v="1"/>
    <x v="21"/>
    <n v="100"/>
    <n v="1"/>
  </r>
  <r>
    <s v="Manitoulin Health Centre"/>
    <s v="Manitoulin Health Centre"/>
    <s v="Small Community"/>
    <s v="LHIN13"/>
    <x v="9"/>
    <n v="2019"/>
    <x v="0"/>
    <x v="9"/>
    <n v="1"/>
    <x v="19"/>
    <n v="100"/>
    <n v="1"/>
  </r>
  <r>
    <s v="Manitoulin Health Centre"/>
    <s v="Manitoulin Health Centre"/>
    <s v="Small Community"/>
    <s v="LHIN13"/>
    <x v="9"/>
    <n v="2019"/>
    <x v="0"/>
    <x v="9"/>
    <n v="1"/>
    <x v="5"/>
    <n v="100"/>
    <n v="1"/>
  </r>
  <r>
    <s v="Manitoulin Health Centre"/>
    <s v="Manitoulin Health Centre"/>
    <s v="Small Community"/>
    <s v="LHIN13"/>
    <x v="9"/>
    <n v="2019"/>
    <x v="0"/>
    <x v="9"/>
    <n v="8"/>
    <x v="7"/>
    <n v="0"/>
    <n v="0"/>
  </r>
  <r>
    <s v="Manitoulin Health Centre"/>
    <s v="Manitoulin Health Centre"/>
    <s v="Small Community"/>
    <s v="LHIN13"/>
    <x v="9"/>
    <n v="2019"/>
    <x v="0"/>
    <x v="9"/>
    <n v="8"/>
    <x v="8"/>
    <n v="0"/>
    <n v="0"/>
  </r>
  <r>
    <s v="Manitoulin Health Centre"/>
    <s v="Manitoulin Health Centre"/>
    <s v="Small Community"/>
    <s v="LHIN13"/>
    <x v="9"/>
    <n v="2019"/>
    <x v="0"/>
    <x v="9"/>
    <n v="8"/>
    <x v="10"/>
    <n v="0"/>
    <n v="0"/>
  </r>
  <r>
    <s v="Manitoulin Health Centre"/>
    <s v="Manitoulin Health Centre"/>
    <s v="Small Community"/>
    <s v="LHIN13"/>
    <x v="9"/>
    <n v="2019"/>
    <x v="0"/>
    <x v="9"/>
    <n v="8"/>
    <x v="9"/>
    <n v="0"/>
    <n v="0"/>
  </r>
  <r>
    <s v="Manitoulin Health Centre"/>
    <s v="Manitoulin Health Centre"/>
    <s v="Small Community"/>
    <s v="LHIN13"/>
    <x v="9"/>
    <n v="2019"/>
    <x v="0"/>
    <x v="9"/>
    <n v="8"/>
    <x v="11"/>
    <n v="0"/>
    <n v="0"/>
  </r>
  <r>
    <s v="Manitoulin Health Centre"/>
    <s v="Manitoulin Health Centre"/>
    <s v="Small Community"/>
    <s v="LHIN13"/>
    <x v="9"/>
    <n v="2019"/>
    <x v="0"/>
    <x v="9"/>
    <n v="8"/>
    <x v="1"/>
    <n v="0"/>
    <n v="0"/>
  </r>
  <r>
    <s v="Manitoulin Health Centre"/>
    <s v="Manitoulin Health Centre"/>
    <s v="Small Community"/>
    <s v="LHIN13"/>
    <x v="9"/>
    <n v="2019"/>
    <x v="0"/>
    <x v="9"/>
    <n v="8"/>
    <x v="17"/>
    <n v="100"/>
    <n v="8"/>
  </r>
  <r>
    <s v="Manitoulin Health Centre"/>
    <s v="Manitoulin Health Centre"/>
    <s v="Small Community"/>
    <s v="LHIN13"/>
    <x v="9"/>
    <n v="2019"/>
    <x v="0"/>
    <x v="9"/>
    <n v="8"/>
    <x v="4"/>
    <n v="100"/>
    <n v="8"/>
  </r>
  <r>
    <s v="Manitoulin Health Centre"/>
    <s v="Manitoulin Health Centre"/>
    <s v="Small Community"/>
    <s v="LHIN13"/>
    <x v="9"/>
    <n v="2019"/>
    <x v="0"/>
    <x v="9"/>
    <n v="8"/>
    <x v="18"/>
    <n v="100"/>
    <n v="8"/>
  </r>
  <r>
    <s v="Manitoulin Health Centre"/>
    <s v="Manitoulin Health Centre"/>
    <s v="Small Community"/>
    <s v="LHIN13"/>
    <x v="9"/>
    <n v="2019"/>
    <x v="0"/>
    <x v="9"/>
    <n v="8"/>
    <x v="3"/>
    <n v="100"/>
    <n v="8"/>
  </r>
  <r>
    <s v="Manitoulin Health Centre"/>
    <s v="Manitoulin Health Centre"/>
    <s v="Small Community"/>
    <s v="LHIN13"/>
    <x v="9"/>
    <n v="2019"/>
    <x v="0"/>
    <x v="9"/>
    <n v="8"/>
    <x v="6"/>
    <n v="100"/>
    <n v="8"/>
  </r>
  <r>
    <s v="Manitoulin Health Centre"/>
    <s v="Manitoulin Health Centre"/>
    <s v="Small Community"/>
    <s v="LHIN13"/>
    <x v="9"/>
    <n v="2019"/>
    <x v="0"/>
    <x v="9"/>
    <n v="8"/>
    <x v="0"/>
    <n v="88"/>
    <n v="7.04"/>
  </r>
  <r>
    <s v="Manitoulin Health Centre"/>
    <s v="Manitoulin Health Centre"/>
    <s v="Small Community"/>
    <s v="LHIN13"/>
    <x v="9"/>
    <n v="2019"/>
    <x v="0"/>
    <x v="9"/>
    <n v="8"/>
    <x v="21"/>
    <n v="88"/>
    <n v="7.04"/>
  </r>
  <r>
    <s v="Manitoulin Health Centre"/>
    <s v="Manitoulin Health Centre"/>
    <s v="Small Community"/>
    <s v="LHIN13"/>
    <x v="9"/>
    <n v="2019"/>
    <x v="0"/>
    <x v="9"/>
    <n v="8"/>
    <x v="19"/>
    <n v="100"/>
    <n v="8"/>
  </r>
  <r>
    <s v="Manitoulin Health Centre"/>
    <s v="Manitoulin Health Centre"/>
    <s v="Small Community"/>
    <s v="LHIN13"/>
    <x v="9"/>
    <n v="2019"/>
    <x v="0"/>
    <x v="9"/>
    <n v="8"/>
    <x v="5"/>
    <n v="88"/>
    <n v="7.04"/>
  </r>
  <r>
    <s v="Manitoulin Health Centre"/>
    <s v="Manitoulin Health Centre"/>
    <s v="Small Community"/>
    <s v="LHIN13"/>
    <x v="9"/>
    <n v="2019"/>
    <x v="0"/>
    <x v="2"/>
    <n v="9"/>
    <x v="7"/>
    <n v="0"/>
    <n v="0"/>
  </r>
  <r>
    <s v="Manitoulin Health Centre"/>
    <s v="Manitoulin Health Centre"/>
    <s v="Small Community"/>
    <s v="LHIN13"/>
    <x v="9"/>
    <n v="2019"/>
    <x v="0"/>
    <x v="2"/>
    <n v="9"/>
    <x v="8"/>
    <n v="0"/>
    <n v="0"/>
  </r>
  <r>
    <s v="Manitoulin Health Centre"/>
    <s v="Manitoulin Health Centre"/>
    <s v="Small Community"/>
    <s v="LHIN13"/>
    <x v="9"/>
    <n v="2019"/>
    <x v="0"/>
    <x v="2"/>
    <n v="9"/>
    <x v="10"/>
    <n v="0"/>
    <n v="0"/>
  </r>
  <r>
    <s v="Manitoulin Health Centre"/>
    <s v="Manitoulin Health Centre"/>
    <s v="Small Community"/>
    <s v="LHIN13"/>
    <x v="9"/>
    <n v="2019"/>
    <x v="0"/>
    <x v="2"/>
    <n v="9"/>
    <x v="9"/>
    <n v="0"/>
    <n v="0"/>
  </r>
  <r>
    <s v="Manitoulin Health Centre"/>
    <s v="Manitoulin Health Centre"/>
    <s v="Small Community"/>
    <s v="LHIN13"/>
    <x v="9"/>
    <n v="2019"/>
    <x v="0"/>
    <x v="2"/>
    <n v="9"/>
    <x v="11"/>
    <n v="0"/>
    <n v="0"/>
  </r>
  <r>
    <s v="Manitoulin Health Centre"/>
    <s v="Manitoulin Health Centre"/>
    <s v="Small Community"/>
    <s v="LHIN13"/>
    <x v="9"/>
    <n v="2019"/>
    <x v="0"/>
    <x v="2"/>
    <n v="9"/>
    <x v="1"/>
    <n v="0"/>
    <n v="0"/>
  </r>
  <r>
    <s v="Manitoulin Health Centre"/>
    <s v="Manitoulin Health Centre"/>
    <s v="Small Community"/>
    <s v="LHIN13"/>
    <x v="9"/>
    <n v="2019"/>
    <x v="0"/>
    <x v="2"/>
    <n v="9"/>
    <x v="17"/>
    <n v="100"/>
    <n v="9"/>
  </r>
  <r>
    <s v="Manitoulin Health Centre"/>
    <s v="Manitoulin Health Centre"/>
    <s v="Small Community"/>
    <s v="LHIN13"/>
    <x v="9"/>
    <n v="2019"/>
    <x v="0"/>
    <x v="2"/>
    <n v="9"/>
    <x v="4"/>
    <n v="100"/>
    <n v="9"/>
  </r>
  <r>
    <s v="Manitoulin Health Centre"/>
    <s v="Manitoulin Health Centre"/>
    <s v="Small Community"/>
    <s v="LHIN13"/>
    <x v="9"/>
    <n v="2019"/>
    <x v="0"/>
    <x v="2"/>
    <n v="9"/>
    <x v="18"/>
    <n v="100"/>
    <n v="9"/>
  </r>
  <r>
    <s v="Manitoulin Health Centre"/>
    <s v="Manitoulin Health Centre"/>
    <s v="Small Community"/>
    <s v="LHIN13"/>
    <x v="9"/>
    <n v="2019"/>
    <x v="0"/>
    <x v="2"/>
    <n v="9"/>
    <x v="3"/>
    <n v="100"/>
    <n v="9"/>
  </r>
  <r>
    <s v="Manitoulin Health Centre"/>
    <s v="Manitoulin Health Centre"/>
    <s v="Small Community"/>
    <s v="LHIN13"/>
    <x v="9"/>
    <n v="2019"/>
    <x v="0"/>
    <x v="2"/>
    <n v="9"/>
    <x v="6"/>
    <n v="89"/>
    <n v="8.01"/>
  </r>
  <r>
    <s v="Manitoulin Health Centre"/>
    <s v="Manitoulin Health Centre"/>
    <s v="Small Community"/>
    <s v="LHIN13"/>
    <x v="9"/>
    <n v="2019"/>
    <x v="0"/>
    <x v="2"/>
    <n v="9"/>
    <x v="0"/>
    <n v="89"/>
    <n v="8.01"/>
  </r>
  <r>
    <s v="Manitoulin Health Centre"/>
    <s v="Manitoulin Health Centre"/>
    <s v="Small Community"/>
    <s v="LHIN13"/>
    <x v="9"/>
    <n v="2019"/>
    <x v="0"/>
    <x v="2"/>
    <n v="9"/>
    <x v="21"/>
    <n v="100"/>
    <n v="9"/>
  </r>
  <r>
    <s v="Manitoulin Health Centre"/>
    <s v="Manitoulin Health Centre"/>
    <s v="Small Community"/>
    <s v="LHIN13"/>
    <x v="9"/>
    <n v="2019"/>
    <x v="0"/>
    <x v="2"/>
    <n v="9"/>
    <x v="19"/>
    <n v="0"/>
    <n v="0"/>
  </r>
  <r>
    <s v="Manitoulin Health Centre"/>
    <s v="Manitoulin Health Centre"/>
    <s v="Small Community"/>
    <s v="LHIN13"/>
    <x v="9"/>
    <n v="2019"/>
    <x v="0"/>
    <x v="2"/>
    <n v="9"/>
    <x v="5"/>
    <n v="100"/>
    <n v="9"/>
  </r>
  <r>
    <s v="Manitoulin Health Centre"/>
    <s v="Manitoulin Health Centre"/>
    <s v="Small Community"/>
    <s v="LHIN13"/>
    <x v="9"/>
    <n v="2019"/>
    <x v="0"/>
    <x v="0"/>
    <n v="15"/>
    <x v="7"/>
    <n v="0"/>
    <n v="0"/>
  </r>
  <r>
    <s v="Manitoulin Health Centre"/>
    <s v="Manitoulin Health Centre"/>
    <s v="Small Community"/>
    <s v="LHIN13"/>
    <x v="9"/>
    <n v="2019"/>
    <x v="0"/>
    <x v="0"/>
    <n v="15"/>
    <x v="8"/>
    <n v="0"/>
    <n v="0"/>
  </r>
  <r>
    <s v="Manitoulin Health Centre"/>
    <s v="Manitoulin Health Centre"/>
    <s v="Small Community"/>
    <s v="LHIN13"/>
    <x v="9"/>
    <n v="2019"/>
    <x v="0"/>
    <x v="0"/>
    <n v="15"/>
    <x v="10"/>
    <n v="0"/>
    <n v="0"/>
  </r>
  <r>
    <s v="Manitoulin Health Centre"/>
    <s v="Manitoulin Health Centre"/>
    <s v="Small Community"/>
    <s v="LHIN13"/>
    <x v="9"/>
    <n v="2019"/>
    <x v="0"/>
    <x v="0"/>
    <n v="15"/>
    <x v="9"/>
    <n v="0"/>
    <n v="0"/>
  </r>
  <r>
    <s v="Manitoulin Health Centre"/>
    <s v="Manitoulin Health Centre"/>
    <s v="Small Community"/>
    <s v="LHIN13"/>
    <x v="9"/>
    <n v="2019"/>
    <x v="0"/>
    <x v="0"/>
    <n v="15"/>
    <x v="11"/>
    <n v="0"/>
    <n v="0"/>
  </r>
  <r>
    <s v="Manitoulin Health Centre"/>
    <s v="Manitoulin Health Centre"/>
    <s v="Small Community"/>
    <s v="LHIN13"/>
    <x v="9"/>
    <n v="2019"/>
    <x v="0"/>
    <x v="0"/>
    <n v="15"/>
    <x v="1"/>
    <n v="0"/>
    <n v="0"/>
  </r>
  <r>
    <s v="Manitoulin Health Centre"/>
    <s v="Manitoulin Health Centre"/>
    <s v="Small Community"/>
    <s v="LHIN13"/>
    <x v="9"/>
    <n v="2019"/>
    <x v="0"/>
    <x v="0"/>
    <n v="15"/>
    <x v="17"/>
    <n v="93"/>
    <n v="13.95"/>
  </r>
  <r>
    <s v="Manitoulin Health Centre"/>
    <s v="Manitoulin Health Centre"/>
    <s v="Small Community"/>
    <s v="LHIN13"/>
    <x v="9"/>
    <n v="2019"/>
    <x v="0"/>
    <x v="0"/>
    <n v="15"/>
    <x v="4"/>
    <n v="100"/>
    <n v="15"/>
  </r>
  <r>
    <s v="Manitoulin Health Centre"/>
    <s v="Manitoulin Health Centre"/>
    <s v="Small Community"/>
    <s v="LHIN13"/>
    <x v="9"/>
    <n v="2019"/>
    <x v="0"/>
    <x v="0"/>
    <n v="15"/>
    <x v="18"/>
    <n v="100"/>
    <n v="15"/>
  </r>
  <r>
    <s v="Manitoulin Health Centre"/>
    <s v="Manitoulin Health Centre"/>
    <s v="Small Community"/>
    <s v="LHIN13"/>
    <x v="9"/>
    <n v="2019"/>
    <x v="0"/>
    <x v="0"/>
    <n v="15"/>
    <x v="3"/>
    <n v="100"/>
    <n v="15"/>
  </r>
  <r>
    <s v="Manitoulin Health Centre"/>
    <s v="Manitoulin Health Centre"/>
    <s v="Small Community"/>
    <s v="LHIN13"/>
    <x v="9"/>
    <n v="2019"/>
    <x v="0"/>
    <x v="0"/>
    <n v="15"/>
    <x v="6"/>
    <n v="100"/>
    <n v="15"/>
  </r>
  <r>
    <s v="Manitoulin Health Centre"/>
    <s v="Manitoulin Health Centre"/>
    <s v="Small Community"/>
    <s v="LHIN13"/>
    <x v="9"/>
    <n v="2019"/>
    <x v="0"/>
    <x v="0"/>
    <n v="15"/>
    <x v="0"/>
    <n v="100"/>
    <n v="15"/>
  </r>
  <r>
    <s v="Manitoulin Health Centre"/>
    <s v="Manitoulin Health Centre"/>
    <s v="Small Community"/>
    <s v="LHIN13"/>
    <x v="9"/>
    <n v="2019"/>
    <x v="0"/>
    <x v="0"/>
    <n v="15"/>
    <x v="21"/>
    <n v="73"/>
    <n v="10.95"/>
  </r>
  <r>
    <s v="Manitoulin Health Centre"/>
    <s v="Manitoulin Health Centre"/>
    <s v="Small Community"/>
    <s v="LHIN13"/>
    <x v="9"/>
    <n v="2019"/>
    <x v="0"/>
    <x v="0"/>
    <n v="15"/>
    <x v="19"/>
    <n v="33"/>
    <n v="4.95"/>
  </r>
  <r>
    <s v="Manitoulin Health Centre"/>
    <s v="Manitoulin Health Centre"/>
    <s v="Small Community"/>
    <s v="LHIN13"/>
    <x v="9"/>
    <n v="2019"/>
    <x v="0"/>
    <x v="0"/>
    <n v="15"/>
    <x v="5"/>
    <n v="80"/>
    <n v="12"/>
  </r>
  <r>
    <s v="Manitoulin Health Centre"/>
    <s v="Manitoulin Health Centre"/>
    <s v="Small Community"/>
    <s v="LHIN13"/>
    <x v="9"/>
    <n v="2019"/>
    <x v="0"/>
    <x v="1"/>
    <n v="384"/>
    <x v="7"/>
    <n v="63"/>
    <n v="241.92"/>
  </r>
  <r>
    <s v="Manitoulin Health Centre"/>
    <s v="Manitoulin Health Centre"/>
    <s v="Small Community"/>
    <s v="LHIN13"/>
    <x v="9"/>
    <n v="2019"/>
    <x v="0"/>
    <x v="1"/>
    <n v="384"/>
    <x v="8"/>
    <n v="84"/>
    <n v="322.56"/>
  </r>
  <r>
    <s v="Manitoulin Health Centre"/>
    <s v="Manitoulin Health Centre"/>
    <s v="Small Community"/>
    <s v="LHIN13"/>
    <x v="9"/>
    <n v="2019"/>
    <x v="0"/>
    <x v="1"/>
    <n v="384"/>
    <x v="10"/>
    <n v="93"/>
    <n v="357.12"/>
  </r>
  <r>
    <s v="Manitoulin Health Centre"/>
    <s v="Manitoulin Health Centre"/>
    <s v="Small Community"/>
    <s v="LHIN13"/>
    <x v="9"/>
    <n v="2019"/>
    <x v="0"/>
    <x v="1"/>
    <n v="384"/>
    <x v="9"/>
    <n v="94"/>
    <n v="360.96"/>
  </r>
  <r>
    <s v="Manitoulin Health Centre"/>
    <s v="Manitoulin Health Centre"/>
    <s v="Small Community"/>
    <s v="LHIN13"/>
    <x v="9"/>
    <n v="2019"/>
    <x v="0"/>
    <x v="1"/>
    <n v="384"/>
    <x v="11"/>
    <n v="95"/>
    <n v="364.8"/>
  </r>
  <r>
    <s v="Manitoulin Health Centre"/>
    <s v="Manitoulin Health Centre"/>
    <s v="Small Community"/>
    <s v="LHIN13"/>
    <x v="9"/>
    <n v="2019"/>
    <x v="0"/>
    <x v="1"/>
    <n v="384"/>
    <x v="1"/>
    <n v="95"/>
    <n v="364.8"/>
  </r>
  <r>
    <s v="Manitoulin Health Centre"/>
    <s v="Manitoulin Health Centre"/>
    <s v="Small Community"/>
    <s v="LHIN13"/>
    <x v="9"/>
    <n v="2019"/>
    <x v="0"/>
    <x v="1"/>
    <n v="384"/>
    <x v="17"/>
    <n v="100"/>
    <n v="384"/>
  </r>
  <r>
    <s v="Manitoulin Health Centre"/>
    <s v="Manitoulin Health Centre"/>
    <s v="Small Community"/>
    <s v="LHIN13"/>
    <x v="9"/>
    <n v="2019"/>
    <x v="0"/>
    <x v="1"/>
    <n v="384"/>
    <x v="4"/>
    <n v="100"/>
    <n v="384"/>
  </r>
  <r>
    <s v="Manitoulin Health Centre"/>
    <s v="Manitoulin Health Centre"/>
    <s v="Small Community"/>
    <s v="LHIN13"/>
    <x v="9"/>
    <n v="2019"/>
    <x v="0"/>
    <x v="1"/>
    <n v="384"/>
    <x v="18"/>
    <n v="100"/>
    <n v="384"/>
  </r>
  <r>
    <s v="Manitoulin Health Centre"/>
    <s v="Manitoulin Health Centre"/>
    <s v="Small Community"/>
    <s v="LHIN13"/>
    <x v="9"/>
    <n v="2019"/>
    <x v="0"/>
    <x v="1"/>
    <n v="384"/>
    <x v="3"/>
    <n v="93"/>
    <n v="357.12"/>
  </r>
  <r>
    <s v="Manitoulin Health Centre"/>
    <s v="Manitoulin Health Centre"/>
    <s v="Small Community"/>
    <s v="LHIN13"/>
    <x v="9"/>
    <n v="2019"/>
    <x v="0"/>
    <x v="1"/>
    <n v="384"/>
    <x v="6"/>
    <n v="95"/>
    <n v="364.8"/>
  </r>
  <r>
    <s v="Manitoulin Health Centre"/>
    <s v="Manitoulin Health Centre"/>
    <s v="Small Community"/>
    <s v="LHIN13"/>
    <x v="9"/>
    <n v="2019"/>
    <x v="0"/>
    <x v="1"/>
    <n v="384"/>
    <x v="0"/>
    <n v="88"/>
    <n v="337.92"/>
  </r>
  <r>
    <s v="Manitoulin Health Centre"/>
    <s v="Manitoulin Health Centre"/>
    <s v="Small Community"/>
    <s v="LHIN13"/>
    <x v="9"/>
    <n v="2019"/>
    <x v="0"/>
    <x v="1"/>
    <n v="384"/>
    <x v="21"/>
    <n v="83"/>
    <n v="318.72000000000003"/>
  </r>
  <r>
    <s v="Manitoulin Health Centre"/>
    <s v="Manitoulin Health Centre"/>
    <s v="Small Community"/>
    <s v="LHIN13"/>
    <x v="9"/>
    <n v="2019"/>
    <x v="0"/>
    <x v="1"/>
    <n v="384"/>
    <x v="19"/>
    <n v="97"/>
    <n v="372.48"/>
  </r>
  <r>
    <s v="Manitoulin Health Centre"/>
    <s v="Manitoulin Health Centre"/>
    <s v="Small Community"/>
    <s v="LHIN13"/>
    <x v="9"/>
    <n v="2019"/>
    <x v="0"/>
    <x v="1"/>
    <n v="384"/>
    <x v="5"/>
    <n v="84"/>
    <n v="322.56"/>
  </r>
  <r>
    <s v="Manitoulin Health Centre"/>
    <s v="Manitoulin Health Centre"/>
    <s v="Small Community"/>
    <s v="LHIN13"/>
    <x v="9"/>
    <n v="2019"/>
    <x v="0"/>
    <x v="2"/>
    <n v="11"/>
    <x v="7"/>
    <n v="0"/>
    <n v="0"/>
  </r>
  <r>
    <s v="Manitoulin Health Centre"/>
    <s v="Manitoulin Health Centre"/>
    <s v="Small Community"/>
    <s v="LHIN13"/>
    <x v="9"/>
    <n v="2019"/>
    <x v="0"/>
    <x v="2"/>
    <n v="11"/>
    <x v="8"/>
    <n v="100"/>
    <n v="11"/>
  </r>
  <r>
    <s v="Manitoulin Health Centre"/>
    <s v="Manitoulin Health Centre"/>
    <s v="Small Community"/>
    <s v="LHIN13"/>
    <x v="9"/>
    <n v="2019"/>
    <x v="0"/>
    <x v="2"/>
    <n v="11"/>
    <x v="10"/>
    <n v="100"/>
    <n v="11"/>
  </r>
  <r>
    <s v="Manitoulin Health Centre"/>
    <s v="Manitoulin Health Centre"/>
    <s v="Small Community"/>
    <s v="LHIN13"/>
    <x v="9"/>
    <n v="2019"/>
    <x v="0"/>
    <x v="2"/>
    <n v="11"/>
    <x v="11"/>
    <n v="100"/>
    <n v="11"/>
  </r>
  <r>
    <s v="Manitoulin Health Centre"/>
    <s v="Manitoulin Health Centre"/>
    <s v="Small Community"/>
    <s v="LHIN13"/>
    <x v="9"/>
    <n v="2019"/>
    <x v="0"/>
    <x v="2"/>
    <n v="11"/>
    <x v="1"/>
    <n v="100"/>
    <n v="11"/>
  </r>
  <r>
    <s v="Manitoulin Health Centre"/>
    <s v="Manitoulin Health Centre"/>
    <s v="Small Community"/>
    <s v="LHIN13"/>
    <x v="9"/>
    <n v="2019"/>
    <x v="0"/>
    <x v="2"/>
    <n v="11"/>
    <x v="17"/>
    <n v="100"/>
    <n v="11"/>
  </r>
  <r>
    <s v="Manitoulin Health Centre"/>
    <s v="Manitoulin Health Centre"/>
    <s v="Small Community"/>
    <s v="LHIN13"/>
    <x v="9"/>
    <n v="2019"/>
    <x v="0"/>
    <x v="2"/>
    <n v="11"/>
    <x v="4"/>
    <n v="100"/>
    <n v="11"/>
  </r>
  <r>
    <s v="Manitoulin Health Centre"/>
    <s v="Manitoulin Health Centre"/>
    <s v="Small Community"/>
    <s v="LHIN13"/>
    <x v="9"/>
    <n v="2019"/>
    <x v="0"/>
    <x v="2"/>
    <n v="11"/>
    <x v="18"/>
    <n v="100"/>
    <n v="11"/>
  </r>
  <r>
    <s v="Manitoulin Health Centre"/>
    <s v="Manitoulin Health Centre"/>
    <s v="Small Community"/>
    <s v="LHIN13"/>
    <x v="9"/>
    <n v="2019"/>
    <x v="0"/>
    <x v="2"/>
    <n v="11"/>
    <x v="3"/>
    <n v="100"/>
    <n v="11"/>
  </r>
  <r>
    <s v="Manitoulin Health Centre"/>
    <s v="Manitoulin Health Centre"/>
    <s v="Small Community"/>
    <s v="LHIN13"/>
    <x v="9"/>
    <n v="2019"/>
    <x v="0"/>
    <x v="2"/>
    <n v="11"/>
    <x v="6"/>
    <n v="100"/>
    <n v="11"/>
  </r>
  <r>
    <s v="Manitoulin Health Centre"/>
    <s v="Manitoulin Health Centre"/>
    <s v="Small Community"/>
    <s v="LHIN13"/>
    <x v="9"/>
    <n v="2019"/>
    <x v="0"/>
    <x v="2"/>
    <n v="11"/>
    <x v="0"/>
    <n v="100"/>
    <n v="11"/>
  </r>
  <r>
    <s v="Manitoulin Health Centre"/>
    <s v="Manitoulin Health Centre"/>
    <s v="Small Community"/>
    <s v="LHIN13"/>
    <x v="9"/>
    <n v="2019"/>
    <x v="0"/>
    <x v="2"/>
    <n v="11"/>
    <x v="21"/>
    <n v="100"/>
    <n v="11"/>
  </r>
  <r>
    <s v="Manitoulin Health Centre"/>
    <s v="Manitoulin Health Centre"/>
    <s v="Small Community"/>
    <s v="LHIN13"/>
    <x v="9"/>
    <n v="2019"/>
    <x v="0"/>
    <x v="2"/>
    <n v="11"/>
    <x v="19"/>
    <n v="91"/>
    <n v="10.01"/>
  </r>
  <r>
    <s v="Manitoulin Health Centre"/>
    <s v="Manitoulin Health Centre"/>
    <s v="Small Community"/>
    <s v="LHIN13"/>
    <x v="9"/>
    <n v="2019"/>
    <x v="0"/>
    <x v="2"/>
    <n v="11"/>
    <x v="5"/>
    <n v="100"/>
    <n v="11"/>
  </r>
  <r>
    <s v="Manitoulin Health Centre"/>
    <s v="Manitoulin Health Centre"/>
    <s v="Small Community"/>
    <s v="LHIN13"/>
    <x v="9"/>
    <n v="2019"/>
    <x v="0"/>
    <x v="2"/>
    <n v="47"/>
    <x v="7"/>
    <n v="0"/>
    <n v="0"/>
  </r>
  <r>
    <s v="Manitoulin Health Centre"/>
    <s v="Manitoulin Health Centre"/>
    <s v="Small Community"/>
    <s v="LHIN13"/>
    <x v="9"/>
    <n v="2019"/>
    <x v="0"/>
    <x v="2"/>
    <n v="47"/>
    <x v="8"/>
    <n v="94"/>
    <n v="44.18"/>
  </r>
  <r>
    <s v="Manitoulin Health Centre"/>
    <s v="Manitoulin Health Centre"/>
    <s v="Small Community"/>
    <s v="LHIN13"/>
    <x v="9"/>
    <n v="2019"/>
    <x v="0"/>
    <x v="2"/>
    <n v="46"/>
    <x v="10"/>
    <n v="96"/>
    <n v="44.16"/>
  </r>
  <r>
    <s v="Manitoulin Health Centre"/>
    <s v="Manitoulin Health Centre"/>
    <s v="Small Community"/>
    <s v="LHIN13"/>
    <x v="9"/>
    <n v="2019"/>
    <x v="0"/>
    <x v="2"/>
    <n v="47"/>
    <x v="9"/>
    <n v="98"/>
    <n v="46.06"/>
  </r>
  <r>
    <s v="Manitoulin Health Centre"/>
    <s v="Manitoulin Health Centre"/>
    <s v="Small Community"/>
    <s v="LHIN13"/>
    <x v="9"/>
    <n v="2019"/>
    <x v="0"/>
    <x v="2"/>
    <n v="47"/>
    <x v="11"/>
    <n v="98"/>
    <n v="46.06"/>
  </r>
  <r>
    <s v="Manitoulin Health Centre"/>
    <s v="Manitoulin Health Centre"/>
    <s v="Small Community"/>
    <s v="LHIN13"/>
    <x v="9"/>
    <n v="2019"/>
    <x v="0"/>
    <x v="2"/>
    <n v="47"/>
    <x v="1"/>
    <n v="98"/>
    <n v="46.06"/>
  </r>
  <r>
    <s v="Manitoulin Health Centre"/>
    <s v="Manitoulin Health Centre"/>
    <s v="Small Community"/>
    <s v="LHIN13"/>
    <x v="9"/>
    <n v="2019"/>
    <x v="0"/>
    <x v="2"/>
    <n v="47"/>
    <x v="17"/>
    <n v="100"/>
    <n v="47"/>
  </r>
  <r>
    <s v="Manitoulin Health Centre"/>
    <s v="Manitoulin Health Centre"/>
    <s v="Small Community"/>
    <s v="LHIN13"/>
    <x v="9"/>
    <n v="2019"/>
    <x v="0"/>
    <x v="2"/>
    <n v="47"/>
    <x v="4"/>
    <n v="100"/>
    <n v="47"/>
  </r>
  <r>
    <s v="Manitoulin Health Centre"/>
    <s v="Manitoulin Health Centre"/>
    <s v="Small Community"/>
    <s v="LHIN13"/>
    <x v="9"/>
    <n v="2019"/>
    <x v="0"/>
    <x v="2"/>
    <n v="47"/>
    <x v="18"/>
    <n v="100"/>
    <n v="47"/>
  </r>
  <r>
    <s v="Manitoulin Health Centre"/>
    <s v="Manitoulin Health Centre"/>
    <s v="Small Community"/>
    <s v="LHIN13"/>
    <x v="9"/>
    <n v="2019"/>
    <x v="0"/>
    <x v="2"/>
    <n v="47"/>
    <x v="3"/>
    <n v="98"/>
    <n v="46.06"/>
  </r>
  <r>
    <s v="Manitoulin Health Centre"/>
    <s v="Manitoulin Health Centre"/>
    <s v="Small Community"/>
    <s v="LHIN13"/>
    <x v="9"/>
    <n v="2019"/>
    <x v="0"/>
    <x v="2"/>
    <n v="47"/>
    <x v="6"/>
    <n v="100"/>
    <n v="47"/>
  </r>
  <r>
    <s v="Manitoulin Health Centre"/>
    <s v="Manitoulin Health Centre"/>
    <s v="Small Community"/>
    <s v="LHIN13"/>
    <x v="9"/>
    <n v="2019"/>
    <x v="0"/>
    <x v="2"/>
    <n v="47"/>
    <x v="0"/>
    <n v="96"/>
    <n v="45.12"/>
  </r>
  <r>
    <s v="Manitoulin Health Centre"/>
    <s v="Manitoulin Health Centre"/>
    <s v="Small Community"/>
    <s v="LHIN13"/>
    <x v="9"/>
    <n v="2019"/>
    <x v="0"/>
    <x v="2"/>
    <n v="47"/>
    <x v="21"/>
    <n v="91"/>
    <n v="42.77"/>
  </r>
  <r>
    <s v="Manitoulin Health Centre"/>
    <s v="Manitoulin Health Centre"/>
    <s v="Small Community"/>
    <s v="LHIN13"/>
    <x v="9"/>
    <n v="2019"/>
    <x v="0"/>
    <x v="2"/>
    <n v="47"/>
    <x v="19"/>
    <n v="49"/>
    <n v="23.03"/>
  </r>
  <r>
    <s v="Manitoulin Health Centre"/>
    <s v="Manitoulin Health Centre"/>
    <s v="Small Community"/>
    <s v="LHIN13"/>
    <x v="9"/>
    <n v="2019"/>
    <x v="0"/>
    <x v="2"/>
    <n v="47"/>
    <x v="5"/>
    <n v="96"/>
    <n v="45.12"/>
  </r>
  <r>
    <s v="Manitoulin Health Centre"/>
    <s v="Manitoulin Health Centre"/>
    <s v="Small Community"/>
    <s v="LHIN13"/>
    <x v="9"/>
    <n v="2019"/>
    <x v="0"/>
    <x v="12"/>
    <n v="4"/>
    <x v="7"/>
    <n v="0"/>
    <n v="0"/>
  </r>
  <r>
    <s v="Manitoulin Health Centre"/>
    <s v="Manitoulin Health Centre"/>
    <s v="Small Community"/>
    <s v="LHIN13"/>
    <x v="9"/>
    <n v="2019"/>
    <x v="0"/>
    <x v="12"/>
    <n v="4"/>
    <x v="8"/>
    <n v="0"/>
    <n v="0"/>
  </r>
  <r>
    <s v="Manitoulin Health Centre"/>
    <s v="Manitoulin Health Centre"/>
    <s v="Small Community"/>
    <s v="LHIN13"/>
    <x v="9"/>
    <n v="2019"/>
    <x v="0"/>
    <x v="12"/>
    <n v="4"/>
    <x v="10"/>
    <n v="0"/>
    <n v="0"/>
  </r>
  <r>
    <s v="Manitoulin Health Centre"/>
    <s v="Manitoulin Health Centre"/>
    <s v="Small Community"/>
    <s v="LHIN13"/>
    <x v="9"/>
    <n v="2019"/>
    <x v="0"/>
    <x v="12"/>
    <n v="4"/>
    <x v="9"/>
    <n v="0"/>
    <n v="0"/>
  </r>
  <r>
    <s v="Manitoulin Health Centre"/>
    <s v="Manitoulin Health Centre"/>
    <s v="Small Community"/>
    <s v="LHIN13"/>
    <x v="9"/>
    <n v="2019"/>
    <x v="0"/>
    <x v="12"/>
    <n v="4"/>
    <x v="11"/>
    <n v="0"/>
    <n v="0"/>
  </r>
  <r>
    <s v="Manitoulin Health Centre"/>
    <s v="Manitoulin Health Centre"/>
    <s v="Small Community"/>
    <s v="LHIN13"/>
    <x v="9"/>
    <n v="2019"/>
    <x v="0"/>
    <x v="12"/>
    <n v="4"/>
    <x v="1"/>
    <n v="0"/>
    <n v="0"/>
  </r>
  <r>
    <s v="Manitoulin Health Centre"/>
    <s v="Manitoulin Health Centre"/>
    <s v="Small Community"/>
    <s v="LHIN13"/>
    <x v="9"/>
    <n v="2019"/>
    <x v="0"/>
    <x v="12"/>
    <n v="4"/>
    <x v="17"/>
    <n v="100"/>
    <n v="4"/>
  </r>
  <r>
    <s v="Manitoulin Health Centre"/>
    <s v="Manitoulin Health Centre"/>
    <s v="Small Community"/>
    <s v="LHIN13"/>
    <x v="9"/>
    <n v="2019"/>
    <x v="0"/>
    <x v="12"/>
    <n v="4"/>
    <x v="4"/>
    <n v="100"/>
    <n v="4"/>
  </r>
  <r>
    <s v="Manitoulin Health Centre"/>
    <s v="Manitoulin Health Centre"/>
    <s v="Small Community"/>
    <s v="LHIN13"/>
    <x v="9"/>
    <n v="2019"/>
    <x v="0"/>
    <x v="12"/>
    <n v="4"/>
    <x v="18"/>
    <n v="100"/>
    <n v="4"/>
  </r>
  <r>
    <s v="Manitoulin Health Centre"/>
    <s v="Manitoulin Health Centre"/>
    <s v="Small Community"/>
    <s v="LHIN13"/>
    <x v="9"/>
    <n v="2019"/>
    <x v="0"/>
    <x v="12"/>
    <n v="4"/>
    <x v="3"/>
    <n v="100"/>
    <n v="4"/>
  </r>
  <r>
    <s v="Manitoulin Health Centre"/>
    <s v="Manitoulin Health Centre"/>
    <s v="Small Community"/>
    <s v="LHIN13"/>
    <x v="9"/>
    <n v="2019"/>
    <x v="0"/>
    <x v="12"/>
    <n v="4"/>
    <x v="6"/>
    <n v="100"/>
    <n v="4"/>
  </r>
  <r>
    <s v="Manitoulin Health Centre"/>
    <s v="Manitoulin Health Centre"/>
    <s v="Small Community"/>
    <s v="LHIN13"/>
    <x v="9"/>
    <n v="2019"/>
    <x v="0"/>
    <x v="12"/>
    <n v="4"/>
    <x v="0"/>
    <n v="100"/>
    <n v="4"/>
  </r>
  <r>
    <s v="Manitoulin Health Centre"/>
    <s v="Manitoulin Health Centre"/>
    <s v="Small Community"/>
    <s v="LHIN13"/>
    <x v="9"/>
    <n v="2019"/>
    <x v="0"/>
    <x v="12"/>
    <n v="4"/>
    <x v="21"/>
    <n v="25"/>
    <n v="1"/>
  </r>
  <r>
    <s v="Manitoulin Health Centre"/>
    <s v="Manitoulin Health Centre"/>
    <s v="Small Community"/>
    <s v="LHIN13"/>
    <x v="9"/>
    <n v="2019"/>
    <x v="0"/>
    <x v="12"/>
    <n v="4"/>
    <x v="19"/>
    <n v="0"/>
    <n v="0"/>
  </r>
  <r>
    <s v="Manitoulin Health Centre"/>
    <s v="Manitoulin Health Centre"/>
    <s v="Small Community"/>
    <s v="LHIN13"/>
    <x v="9"/>
    <n v="2019"/>
    <x v="0"/>
    <x v="12"/>
    <n v="4"/>
    <x v="5"/>
    <n v="100"/>
    <n v="4"/>
  </r>
  <r>
    <s v="Manitoulin Health Centre"/>
    <s v="Manitoulin Health Centre"/>
    <s v="Small Community"/>
    <s v="LHIN13"/>
    <x v="9"/>
    <n v="2019"/>
    <x v="0"/>
    <x v="3"/>
    <n v="18"/>
    <x v="7"/>
    <n v="83"/>
    <n v="14.94"/>
  </r>
  <r>
    <s v="Manitoulin Health Centre"/>
    <s v="Manitoulin Health Centre"/>
    <s v="Small Community"/>
    <s v="LHIN13"/>
    <x v="9"/>
    <n v="2019"/>
    <x v="0"/>
    <x v="3"/>
    <n v="18"/>
    <x v="8"/>
    <n v="83"/>
    <n v="14.94"/>
  </r>
  <r>
    <s v="Manitoulin Health Centre"/>
    <s v="Manitoulin Health Centre"/>
    <s v="Small Community"/>
    <s v="LHIN13"/>
    <x v="9"/>
    <n v="2019"/>
    <x v="0"/>
    <x v="3"/>
    <n v="18"/>
    <x v="10"/>
    <n v="94"/>
    <n v="16.920000000000002"/>
  </r>
  <r>
    <s v="Manitoulin Health Centre"/>
    <s v="Manitoulin Health Centre"/>
    <s v="Small Community"/>
    <s v="LHIN13"/>
    <x v="9"/>
    <n v="2019"/>
    <x v="0"/>
    <x v="3"/>
    <n v="18"/>
    <x v="9"/>
    <n v="100"/>
    <n v="18"/>
  </r>
  <r>
    <s v="Manitoulin Health Centre"/>
    <s v="Manitoulin Health Centre"/>
    <s v="Small Community"/>
    <s v="LHIN13"/>
    <x v="9"/>
    <n v="2019"/>
    <x v="0"/>
    <x v="3"/>
    <n v="18"/>
    <x v="11"/>
    <n v="100"/>
    <n v="18"/>
  </r>
  <r>
    <s v="Manitoulin Health Centre"/>
    <s v="Manitoulin Health Centre"/>
    <s v="Small Community"/>
    <s v="LHIN13"/>
    <x v="9"/>
    <n v="2019"/>
    <x v="0"/>
    <x v="3"/>
    <n v="18"/>
    <x v="1"/>
    <n v="100"/>
    <n v="18"/>
  </r>
  <r>
    <s v="Manitoulin Health Centre"/>
    <s v="Manitoulin Health Centre"/>
    <s v="Small Community"/>
    <s v="LHIN13"/>
    <x v="9"/>
    <n v="2019"/>
    <x v="0"/>
    <x v="3"/>
    <n v="18"/>
    <x v="17"/>
    <n v="100"/>
    <n v="18"/>
  </r>
  <r>
    <s v="Manitoulin Health Centre"/>
    <s v="Manitoulin Health Centre"/>
    <s v="Small Community"/>
    <s v="LHIN13"/>
    <x v="9"/>
    <n v="2019"/>
    <x v="0"/>
    <x v="3"/>
    <n v="18"/>
    <x v="4"/>
    <n v="100"/>
    <n v="18"/>
  </r>
  <r>
    <s v="Manitoulin Health Centre"/>
    <s v="Manitoulin Health Centre"/>
    <s v="Small Community"/>
    <s v="LHIN13"/>
    <x v="9"/>
    <n v="2019"/>
    <x v="0"/>
    <x v="3"/>
    <n v="18"/>
    <x v="18"/>
    <n v="100"/>
    <n v="18"/>
  </r>
  <r>
    <s v="Manitoulin Health Centre"/>
    <s v="Manitoulin Health Centre"/>
    <s v="Small Community"/>
    <s v="LHIN13"/>
    <x v="9"/>
    <n v="2019"/>
    <x v="0"/>
    <x v="3"/>
    <n v="18"/>
    <x v="3"/>
    <n v="100"/>
    <n v="18"/>
  </r>
  <r>
    <s v="Manitoulin Health Centre"/>
    <s v="Manitoulin Health Centre"/>
    <s v="Small Community"/>
    <s v="LHIN13"/>
    <x v="9"/>
    <n v="2019"/>
    <x v="0"/>
    <x v="3"/>
    <n v="18"/>
    <x v="6"/>
    <n v="100"/>
    <n v="18"/>
  </r>
  <r>
    <s v="Manitoulin Health Centre"/>
    <s v="Manitoulin Health Centre"/>
    <s v="Small Community"/>
    <s v="LHIN13"/>
    <x v="9"/>
    <n v="2019"/>
    <x v="0"/>
    <x v="3"/>
    <n v="18"/>
    <x v="0"/>
    <n v="94"/>
    <n v="16.920000000000002"/>
  </r>
  <r>
    <s v="Manitoulin Health Centre"/>
    <s v="Manitoulin Health Centre"/>
    <s v="Small Community"/>
    <s v="LHIN13"/>
    <x v="9"/>
    <n v="2019"/>
    <x v="0"/>
    <x v="3"/>
    <n v="18"/>
    <x v="21"/>
    <n v="0"/>
    <n v="0"/>
  </r>
  <r>
    <s v="Manitoulin Health Centre"/>
    <s v="Manitoulin Health Centre"/>
    <s v="Small Community"/>
    <s v="LHIN13"/>
    <x v="9"/>
    <n v="2019"/>
    <x v="0"/>
    <x v="3"/>
    <n v="18"/>
    <x v="19"/>
    <n v="0"/>
    <n v="0"/>
  </r>
  <r>
    <s v="Manitoulin Health Centre"/>
    <s v="Manitoulin Health Centre"/>
    <s v="Small Community"/>
    <s v="LHIN13"/>
    <x v="9"/>
    <n v="2019"/>
    <x v="0"/>
    <x v="3"/>
    <n v="18"/>
    <x v="5"/>
    <n v="89"/>
    <n v="16.02"/>
  </r>
  <r>
    <s v="Manitoulin Health Centre"/>
    <s v="Manitoulin Health Centre"/>
    <s v="Small Community"/>
    <s v="LHIN13"/>
    <x v="9"/>
    <n v="2019"/>
    <x v="0"/>
    <x v="4"/>
    <n v="33"/>
    <x v="10"/>
    <n v="94"/>
    <n v="31.02"/>
  </r>
  <r>
    <s v="Manitoulin Health Centre"/>
    <s v="Manitoulin Health Centre"/>
    <s v="Small Community"/>
    <s v="LHIN13"/>
    <x v="9"/>
    <n v="2019"/>
    <x v="0"/>
    <x v="4"/>
    <n v="33"/>
    <x v="11"/>
    <n v="100"/>
    <n v="33"/>
  </r>
  <r>
    <s v="Manitoulin Health Centre"/>
    <s v="Manitoulin Health Centre"/>
    <s v="Small Community"/>
    <s v="LHIN13"/>
    <x v="9"/>
    <n v="2019"/>
    <x v="0"/>
    <x v="4"/>
    <n v="33"/>
    <x v="4"/>
    <n v="97"/>
    <n v="32.01"/>
  </r>
  <r>
    <s v="Manitoulin Health Centre"/>
    <s v="Manitoulin Health Centre"/>
    <s v="Small Community"/>
    <s v="LHIN13"/>
    <x v="9"/>
    <n v="2019"/>
    <x v="0"/>
    <x v="4"/>
    <n v="33"/>
    <x v="18"/>
    <n v="97"/>
    <n v="32.01"/>
  </r>
  <r>
    <s v="Manitoulin Health Centre"/>
    <s v="Manitoulin Health Centre"/>
    <s v="Small Community"/>
    <s v="LHIN13"/>
    <x v="9"/>
    <n v="2019"/>
    <x v="0"/>
    <x v="4"/>
    <n v="33"/>
    <x v="3"/>
    <n v="97"/>
    <n v="32.01"/>
  </r>
  <r>
    <s v="Manitoulin Health Centre"/>
    <s v="Manitoulin Health Centre"/>
    <s v="Small Community"/>
    <s v="LHIN13"/>
    <x v="9"/>
    <n v="2019"/>
    <x v="0"/>
    <x v="4"/>
    <n v="33"/>
    <x v="6"/>
    <n v="100"/>
    <n v="33"/>
  </r>
  <r>
    <s v="Manitoulin Health Centre"/>
    <s v="Manitoulin Health Centre"/>
    <s v="Small Community"/>
    <s v="LHIN13"/>
    <x v="9"/>
    <n v="2019"/>
    <x v="0"/>
    <x v="4"/>
    <n v="33"/>
    <x v="0"/>
    <n v="85"/>
    <n v="28.05"/>
  </r>
  <r>
    <s v="Manitoulin Health Centre"/>
    <s v="Manitoulin Health Centre"/>
    <s v="Small Community"/>
    <s v="LHIN13"/>
    <x v="9"/>
    <n v="2019"/>
    <x v="1"/>
    <x v="5"/>
    <n v="13"/>
    <x v="8"/>
    <n v="77"/>
    <n v="10.01"/>
  </r>
  <r>
    <s v="Manitoulin Health Centre"/>
    <s v="Manitoulin Health Centre"/>
    <s v="Small Community"/>
    <s v="LHIN13"/>
    <x v="9"/>
    <n v="2019"/>
    <x v="1"/>
    <x v="5"/>
    <n v="13"/>
    <x v="10"/>
    <n v="77"/>
    <n v="10.01"/>
  </r>
  <r>
    <s v="Manitoulin Health Centre"/>
    <s v="Manitoulin Health Centre"/>
    <s v="Small Community"/>
    <s v="LHIN13"/>
    <x v="9"/>
    <n v="2019"/>
    <x v="1"/>
    <x v="5"/>
    <n v="13"/>
    <x v="12"/>
    <n v="77"/>
    <n v="10.01"/>
  </r>
  <r>
    <s v="Manitoulin Health Centre"/>
    <s v="Manitoulin Health Centre"/>
    <s v="Small Community"/>
    <s v="LHIN13"/>
    <x v="9"/>
    <n v="2019"/>
    <x v="1"/>
    <x v="5"/>
    <n v="13"/>
    <x v="9"/>
    <n v="77"/>
    <n v="10.01"/>
  </r>
  <r>
    <s v="Manitoulin Health Centre"/>
    <s v="Manitoulin Health Centre"/>
    <s v="Small Community"/>
    <s v="LHIN13"/>
    <x v="9"/>
    <n v="2019"/>
    <x v="1"/>
    <x v="5"/>
    <n v="13"/>
    <x v="1"/>
    <n v="77"/>
    <n v="10.01"/>
  </r>
  <r>
    <s v="Manitoulin Health Centre"/>
    <s v="Manitoulin Health Centre"/>
    <s v="Small Community"/>
    <s v="LHIN13"/>
    <x v="9"/>
    <n v="2019"/>
    <x v="1"/>
    <x v="5"/>
    <n v="13"/>
    <x v="17"/>
    <n v="77"/>
    <n v="10.01"/>
  </r>
  <r>
    <s v="Manitoulin Health Centre"/>
    <s v="Manitoulin Health Centre"/>
    <s v="Small Community"/>
    <s v="LHIN13"/>
    <x v="9"/>
    <n v="2019"/>
    <x v="1"/>
    <x v="5"/>
    <n v="13"/>
    <x v="4"/>
    <n v="77"/>
    <n v="10.01"/>
  </r>
  <r>
    <s v="Manitoulin Health Centre"/>
    <s v="Manitoulin Health Centre"/>
    <s v="Small Community"/>
    <s v="LHIN13"/>
    <x v="9"/>
    <n v="2019"/>
    <x v="1"/>
    <x v="5"/>
    <n v="13"/>
    <x v="0"/>
    <n v="92"/>
    <n v="11.96"/>
  </r>
  <r>
    <s v="Manitoulin Health Centre"/>
    <s v="Manitoulin Health Centre"/>
    <s v="Small Community"/>
    <s v="LHIN13"/>
    <x v="9"/>
    <n v="2019"/>
    <x v="1"/>
    <x v="5"/>
    <n v="13"/>
    <x v="20"/>
    <n v="92"/>
    <n v="11.96"/>
  </r>
  <r>
    <s v="Manitoulin Health Centre"/>
    <s v="Manitoulin Health Centre"/>
    <s v="Small Community"/>
    <s v="LHIN13"/>
    <x v="9"/>
    <n v="2019"/>
    <x v="1"/>
    <x v="5"/>
    <n v="13"/>
    <x v="29"/>
    <n v="92"/>
    <n v="11.96"/>
  </r>
  <r>
    <s v="Manitoulin Health Centre"/>
    <s v="Manitoulin Health Centre"/>
    <s v="Small Community"/>
    <s v="LHIN13"/>
    <x v="9"/>
    <n v="2019"/>
    <x v="1"/>
    <x v="5"/>
    <n v="13"/>
    <x v="15"/>
    <n v="77"/>
    <n v="10.01"/>
  </r>
  <r>
    <s v="Manitoulin Health Centre"/>
    <s v="Manitoulin Health Centre"/>
    <s v="Small Community"/>
    <s v="LHIN13"/>
    <x v="9"/>
    <n v="2019"/>
    <x v="1"/>
    <x v="5"/>
    <n v="13"/>
    <x v="14"/>
    <n v="85"/>
    <n v="11.05"/>
  </r>
  <r>
    <s v="Manitoulin Health Centre"/>
    <s v="Manitoulin Health Centre"/>
    <s v="Small Community"/>
    <s v="LHIN13"/>
    <x v="9"/>
    <n v="2019"/>
    <x v="1"/>
    <x v="5"/>
    <n v="13"/>
    <x v="24"/>
    <n v="100"/>
    <n v="13"/>
  </r>
  <r>
    <s v="Manitoulin Health Centre"/>
    <s v="Manitoulin Health Centre"/>
    <s v="Small Community"/>
    <s v="LHIN13"/>
    <x v="9"/>
    <n v="2019"/>
    <x v="1"/>
    <x v="5"/>
    <n v="13"/>
    <x v="36"/>
    <n v="100"/>
    <n v="13"/>
  </r>
  <r>
    <s v="Manitoulin Health Centre"/>
    <s v="Manitoulin Health Centre"/>
    <s v="Small Community"/>
    <s v="LHIN13"/>
    <x v="9"/>
    <n v="2019"/>
    <x v="1"/>
    <x v="5"/>
    <n v="13"/>
    <x v="13"/>
    <n v="100"/>
    <n v="13"/>
  </r>
  <r>
    <s v="Manitoulin Health Centre"/>
    <s v="Manitoulin Health Centre"/>
    <s v="Small Community"/>
    <s v="LHIN13"/>
    <x v="9"/>
    <n v="2019"/>
    <x v="1"/>
    <x v="5"/>
    <n v="13"/>
    <x v="21"/>
    <n v="85"/>
    <n v="11.05"/>
  </r>
  <r>
    <s v="Manitoulin Health Centre"/>
    <s v="Manitoulin Health Centre"/>
    <s v="Small Community"/>
    <s v="LHIN13"/>
    <x v="9"/>
    <n v="2019"/>
    <x v="1"/>
    <x v="5"/>
    <n v="13"/>
    <x v="19"/>
    <n v="100"/>
    <n v="13"/>
  </r>
  <r>
    <s v="Manitoulin Health Centre"/>
    <s v="Manitoulin Health Centre"/>
    <s v="Small Community"/>
    <s v="LHIN13"/>
    <x v="9"/>
    <n v="2019"/>
    <x v="1"/>
    <x v="5"/>
    <n v="13"/>
    <x v="5"/>
    <n v="100"/>
    <n v="13"/>
  </r>
  <r>
    <s v="Manitoulin Health Centre"/>
    <s v="Manitoulin Health Centre"/>
    <s v="Small Community"/>
    <s v="LHIN13"/>
    <x v="9"/>
    <n v="2019"/>
    <x v="1"/>
    <x v="6"/>
    <n v="32"/>
    <x v="7"/>
    <n v="100"/>
    <n v="32"/>
  </r>
  <r>
    <s v="Manitoulin Health Centre"/>
    <s v="Manitoulin Health Centre"/>
    <s v="Small Community"/>
    <s v="LHIN13"/>
    <x v="9"/>
    <n v="2019"/>
    <x v="1"/>
    <x v="6"/>
    <n v="32"/>
    <x v="8"/>
    <n v="100"/>
    <n v="32"/>
  </r>
  <r>
    <s v="Manitoulin Health Centre"/>
    <s v="Manitoulin Health Centre"/>
    <s v="Small Community"/>
    <s v="LHIN13"/>
    <x v="9"/>
    <n v="2019"/>
    <x v="1"/>
    <x v="6"/>
    <n v="32"/>
    <x v="10"/>
    <n v="100"/>
    <n v="32"/>
  </r>
  <r>
    <s v="Manitoulin Health Centre"/>
    <s v="Manitoulin Health Centre"/>
    <s v="Small Community"/>
    <s v="LHIN13"/>
    <x v="9"/>
    <n v="2019"/>
    <x v="1"/>
    <x v="6"/>
    <n v="32"/>
    <x v="0"/>
    <n v="81"/>
    <n v="25.92"/>
  </r>
  <r>
    <s v="Manitoulin Health Centre"/>
    <s v="Manitoulin Health Centre"/>
    <s v="Small Community"/>
    <s v="LHIN13"/>
    <x v="9"/>
    <n v="2019"/>
    <x v="1"/>
    <x v="6"/>
    <n v="32"/>
    <x v="20"/>
    <n v="88"/>
    <n v="28.16"/>
  </r>
  <r>
    <s v="Manitoulin Health Centre"/>
    <s v="Manitoulin Health Centre"/>
    <s v="Small Community"/>
    <s v="LHIN13"/>
    <x v="9"/>
    <n v="2019"/>
    <x v="1"/>
    <x v="6"/>
    <n v="32"/>
    <x v="15"/>
    <n v="6"/>
    <n v="1.92"/>
  </r>
  <r>
    <s v="Manitoulin Health Centre"/>
    <s v="Manitoulin Health Centre"/>
    <s v="Small Community"/>
    <s v="LHIN13"/>
    <x v="9"/>
    <n v="2019"/>
    <x v="1"/>
    <x v="6"/>
    <n v="32"/>
    <x v="24"/>
    <n v="97"/>
    <n v="31.04"/>
  </r>
  <r>
    <s v="Manitoulin Health Centre"/>
    <s v="Manitoulin Health Centre"/>
    <s v="Small Community"/>
    <s v="LHIN13"/>
    <x v="9"/>
    <n v="2019"/>
    <x v="1"/>
    <x v="6"/>
    <n v="32"/>
    <x v="13"/>
    <n v="100"/>
    <n v="32"/>
  </r>
  <r>
    <s v="Manitoulin Health Centre"/>
    <s v="Manitoulin Health Centre"/>
    <s v="Small Community"/>
    <s v="LHIN13"/>
    <x v="9"/>
    <n v="2019"/>
    <x v="1"/>
    <x v="6"/>
    <n v="32"/>
    <x v="21"/>
    <n v="23"/>
    <n v="7.36"/>
  </r>
  <r>
    <s v="Manitoulin Health Centre"/>
    <s v="Manitoulin Health Centre"/>
    <s v="Small Community"/>
    <s v="LHIN13"/>
    <x v="9"/>
    <n v="2019"/>
    <x v="1"/>
    <x v="6"/>
    <n v="32"/>
    <x v="19"/>
    <n v="97"/>
    <n v="31.04"/>
  </r>
  <r>
    <s v="Manitoulin Health Centre"/>
    <s v="Manitoulin Health Centre"/>
    <s v="Small Community"/>
    <s v="LHIN13"/>
    <x v="9"/>
    <n v="2019"/>
    <x v="1"/>
    <x v="16"/>
    <n v="7"/>
    <x v="7"/>
    <n v="29"/>
    <n v="2.0299999999999998"/>
  </r>
  <r>
    <s v="Manitoulin Health Centre"/>
    <s v="Manitoulin Health Centre"/>
    <s v="Small Community"/>
    <s v="LHIN13"/>
    <x v="9"/>
    <n v="2019"/>
    <x v="1"/>
    <x v="16"/>
    <n v="32"/>
    <x v="8"/>
    <n v="100"/>
    <n v="32"/>
  </r>
  <r>
    <s v="Manitoulin Health Centre"/>
    <s v="Manitoulin Health Centre"/>
    <s v="Small Community"/>
    <s v="LHIN13"/>
    <x v="9"/>
    <n v="2019"/>
    <x v="1"/>
    <x v="16"/>
    <n v="32"/>
    <x v="10"/>
    <n v="100"/>
    <n v="32"/>
  </r>
  <r>
    <s v="Manitoulin Health Centre"/>
    <s v="Manitoulin Health Centre"/>
    <s v="Small Community"/>
    <s v="LHIN13"/>
    <x v="9"/>
    <n v="2019"/>
    <x v="1"/>
    <x v="16"/>
    <n v="7"/>
    <x v="0"/>
    <n v="29"/>
    <n v="2.0299999999999998"/>
  </r>
  <r>
    <s v="Manitoulin Health Centre"/>
    <s v="Manitoulin Health Centre"/>
    <s v="Small Community"/>
    <s v="LHIN13"/>
    <x v="9"/>
    <n v="2019"/>
    <x v="1"/>
    <x v="16"/>
    <n v="7"/>
    <x v="20"/>
    <n v="29"/>
    <n v="2.0299999999999998"/>
  </r>
  <r>
    <s v="Manitoulin Health Centre"/>
    <s v="Manitoulin Health Centre"/>
    <s v="Small Community"/>
    <s v="LHIN13"/>
    <x v="9"/>
    <n v="2019"/>
    <x v="1"/>
    <x v="16"/>
    <n v="7"/>
    <x v="15"/>
    <n v="0"/>
    <n v="0"/>
  </r>
  <r>
    <s v="Manitoulin Health Centre"/>
    <s v="Manitoulin Health Centre"/>
    <s v="Small Community"/>
    <s v="LHIN13"/>
    <x v="9"/>
    <n v="2019"/>
    <x v="1"/>
    <x v="16"/>
    <n v="7"/>
    <x v="24"/>
    <n v="86"/>
    <n v="6.02"/>
  </r>
  <r>
    <s v="Manitoulin Health Centre"/>
    <s v="Manitoulin Health Centre"/>
    <s v="Small Community"/>
    <s v="LHIN13"/>
    <x v="9"/>
    <n v="2019"/>
    <x v="1"/>
    <x v="16"/>
    <n v="7"/>
    <x v="13"/>
    <n v="100"/>
    <n v="7"/>
  </r>
  <r>
    <s v="Manitoulin Health Centre"/>
    <s v="Manitoulin Health Centre"/>
    <s v="Small Community"/>
    <s v="LHIN13"/>
    <x v="9"/>
    <n v="2019"/>
    <x v="1"/>
    <x v="16"/>
    <n v="7"/>
    <x v="21"/>
    <n v="29"/>
    <n v="2.0299999999999998"/>
  </r>
  <r>
    <s v="Manitoulin Health Centre"/>
    <s v="Manitoulin Health Centre"/>
    <s v="Small Community"/>
    <s v="LHIN13"/>
    <x v="9"/>
    <n v="2019"/>
    <x v="1"/>
    <x v="16"/>
    <n v="7"/>
    <x v="19"/>
    <n v="43"/>
    <n v="3.01"/>
  </r>
  <r>
    <s v="Manitoulin Health Centre"/>
    <s v="Manitoulin Health Centre"/>
    <s v="Small Community"/>
    <s v="LHIN13"/>
    <x v="9"/>
    <n v="2019"/>
    <x v="1"/>
    <x v="7"/>
    <n v="174"/>
    <x v="8"/>
    <n v="87"/>
    <n v="151.38"/>
  </r>
  <r>
    <s v="Manitoulin Health Centre"/>
    <s v="Manitoulin Health Centre"/>
    <s v="Small Community"/>
    <s v="LHIN13"/>
    <x v="9"/>
    <n v="2019"/>
    <x v="1"/>
    <x v="7"/>
    <n v="174"/>
    <x v="10"/>
    <n v="87"/>
    <n v="151.38"/>
  </r>
  <r>
    <s v="Manitoulin Health Centre"/>
    <s v="Manitoulin Health Centre"/>
    <s v="Small Community"/>
    <s v="LHIN13"/>
    <x v="9"/>
    <n v="2019"/>
    <x v="1"/>
    <x v="7"/>
    <n v="174"/>
    <x v="12"/>
    <n v="87"/>
    <n v="151.38"/>
  </r>
  <r>
    <s v="Manitoulin Health Centre"/>
    <s v="Manitoulin Health Centre"/>
    <s v="Small Community"/>
    <s v="LHIN13"/>
    <x v="9"/>
    <n v="2019"/>
    <x v="1"/>
    <x v="7"/>
    <n v="174"/>
    <x v="9"/>
    <n v="87"/>
    <n v="151.38"/>
  </r>
  <r>
    <s v="Manitoulin Health Centre"/>
    <s v="Manitoulin Health Centre"/>
    <s v="Small Community"/>
    <s v="LHIN13"/>
    <x v="9"/>
    <n v="2019"/>
    <x v="1"/>
    <x v="7"/>
    <n v="174"/>
    <x v="1"/>
    <n v="87"/>
    <n v="151.38"/>
  </r>
  <r>
    <s v="Manitoulin Health Centre"/>
    <s v="Manitoulin Health Centre"/>
    <s v="Small Community"/>
    <s v="LHIN13"/>
    <x v="9"/>
    <n v="2019"/>
    <x v="1"/>
    <x v="7"/>
    <n v="174"/>
    <x v="17"/>
    <n v="87"/>
    <n v="151.38"/>
  </r>
  <r>
    <s v="Manitoulin Health Centre"/>
    <s v="Manitoulin Health Centre"/>
    <s v="Small Community"/>
    <s v="LHIN13"/>
    <x v="9"/>
    <n v="2019"/>
    <x v="1"/>
    <x v="7"/>
    <n v="174"/>
    <x v="4"/>
    <n v="87"/>
    <n v="151.38"/>
  </r>
  <r>
    <s v="Manitoulin Health Centre"/>
    <s v="Manitoulin Health Centre"/>
    <s v="Small Community"/>
    <s v="LHIN13"/>
    <x v="9"/>
    <n v="2019"/>
    <x v="1"/>
    <x v="7"/>
    <n v="174"/>
    <x v="0"/>
    <n v="82"/>
    <n v="142.68"/>
  </r>
  <r>
    <s v="Manitoulin Health Centre"/>
    <s v="Manitoulin Health Centre"/>
    <s v="Small Community"/>
    <s v="LHIN13"/>
    <x v="9"/>
    <n v="2019"/>
    <x v="1"/>
    <x v="7"/>
    <n v="174"/>
    <x v="20"/>
    <n v="86"/>
    <n v="149.63999999999999"/>
  </r>
  <r>
    <s v="Manitoulin Health Centre"/>
    <s v="Manitoulin Health Centre"/>
    <s v="Small Community"/>
    <s v="LHIN13"/>
    <x v="9"/>
    <n v="2019"/>
    <x v="1"/>
    <x v="7"/>
    <n v="174"/>
    <x v="29"/>
    <n v="87"/>
    <n v="151.38"/>
  </r>
  <r>
    <s v="Manitoulin Health Centre"/>
    <s v="Manitoulin Health Centre"/>
    <s v="Small Community"/>
    <s v="LHIN13"/>
    <x v="9"/>
    <n v="2019"/>
    <x v="1"/>
    <x v="7"/>
    <n v="174"/>
    <x v="15"/>
    <n v="73"/>
    <n v="127.02"/>
  </r>
  <r>
    <s v="Manitoulin Health Centre"/>
    <s v="Manitoulin Health Centre"/>
    <s v="Small Community"/>
    <s v="LHIN13"/>
    <x v="9"/>
    <n v="2019"/>
    <x v="1"/>
    <x v="7"/>
    <n v="174"/>
    <x v="14"/>
    <n v="84"/>
    <n v="146.16"/>
  </r>
  <r>
    <s v="Manitoulin Health Centre"/>
    <s v="Manitoulin Health Centre"/>
    <s v="Small Community"/>
    <s v="LHIN13"/>
    <x v="9"/>
    <n v="2019"/>
    <x v="1"/>
    <x v="7"/>
    <n v="174"/>
    <x v="24"/>
    <n v="100"/>
    <n v="174"/>
  </r>
  <r>
    <s v="Manitoulin Health Centre"/>
    <s v="Manitoulin Health Centre"/>
    <s v="Small Community"/>
    <s v="LHIN13"/>
    <x v="9"/>
    <n v="2019"/>
    <x v="1"/>
    <x v="7"/>
    <n v="174"/>
    <x v="36"/>
    <n v="100"/>
    <n v="174"/>
  </r>
  <r>
    <s v="Manitoulin Health Centre"/>
    <s v="Manitoulin Health Centre"/>
    <s v="Small Community"/>
    <s v="LHIN13"/>
    <x v="9"/>
    <n v="2019"/>
    <x v="1"/>
    <x v="7"/>
    <n v="174"/>
    <x v="13"/>
    <n v="100"/>
    <n v="174"/>
  </r>
  <r>
    <s v="Manitoulin Health Centre"/>
    <s v="Manitoulin Health Centre"/>
    <s v="Small Community"/>
    <s v="LHIN13"/>
    <x v="9"/>
    <n v="2019"/>
    <x v="1"/>
    <x v="7"/>
    <n v="174"/>
    <x v="21"/>
    <n v="99"/>
    <n v="172.26"/>
  </r>
  <r>
    <s v="Manitoulin Health Centre"/>
    <s v="Manitoulin Health Centre"/>
    <s v="Small Community"/>
    <s v="LHIN13"/>
    <x v="9"/>
    <n v="2019"/>
    <x v="1"/>
    <x v="7"/>
    <n v="174"/>
    <x v="19"/>
    <n v="99"/>
    <n v="172.26"/>
  </r>
  <r>
    <s v="Manitoulin Health Centre"/>
    <s v="Manitoulin Health Centre"/>
    <s v="Small Community"/>
    <s v="LHIN13"/>
    <x v="9"/>
    <n v="2019"/>
    <x v="1"/>
    <x v="7"/>
    <n v="174"/>
    <x v="5"/>
    <n v="99"/>
    <n v="172.26"/>
  </r>
  <r>
    <s v="Manitoulin Health Centre"/>
    <s v="Manitoulin Health Centre"/>
    <s v="Small Community"/>
    <s v="LHIN13"/>
    <x v="9"/>
    <n v="2019"/>
    <x v="1"/>
    <x v="11"/>
    <n v="3"/>
    <x v="25"/>
    <n v="100"/>
    <n v="3"/>
  </r>
  <r>
    <s v="Manitoulin Health Centre"/>
    <s v="Manitoulin Health Centre"/>
    <s v="Small Community"/>
    <s v="LHIN13"/>
    <x v="9"/>
    <n v="2019"/>
    <x v="1"/>
    <x v="11"/>
    <n v="3"/>
    <x v="30"/>
    <n v="100"/>
    <n v="3"/>
  </r>
  <r>
    <s v="Manitoulin Health Centre"/>
    <s v="Manitoulin Health Centre"/>
    <s v="Small Community"/>
    <s v="LHIN13"/>
    <x v="9"/>
    <n v="2019"/>
    <x v="1"/>
    <x v="11"/>
    <n v="3"/>
    <x v="26"/>
    <n v="100"/>
    <n v="3"/>
  </r>
  <r>
    <s v="Manitoulin Health Centre"/>
    <s v="Manitoulin Health Centre"/>
    <s v="Small Community"/>
    <s v="LHIN13"/>
    <x v="9"/>
    <n v="2019"/>
    <x v="1"/>
    <x v="11"/>
    <n v="3"/>
    <x v="27"/>
    <n v="100"/>
    <n v="3"/>
  </r>
  <r>
    <s v="Manitoulin Health Centre"/>
    <s v="Manitoulin Health Centre"/>
    <s v="Small Community"/>
    <s v="LHIN13"/>
    <x v="9"/>
    <n v="2019"/>
    <x v="1"/>
    <x v="11"/>
    <n v="3"/>
    <x v="28"/>
    <n v="100"/>
    <n v="3"/>
  </r>
  <r>
    <s v="Manitoulin Health Centre"/>
    <s v="Manitoulin Health Centre"/>
    <s v="Small Community"/>
    <s v="LHIN13"/>
    <x v="9"/>
    <n v="2019"/>
    <x v="1"/>
    <x v="11"/>
    <n v="3"/>
    <x v="20"/>
    <n v="100"/>
    <n v="3"/>
  </r>
  <r>
    <s v="Manitoulin Health Centre"/>
    <s v="Manitoulin Health Centre"/>
    <s v="Small Community"/>
    <s v="LHIN13"/>
    <x v="9"/>
    <n v="2019"/>
    <x v="1"/>
    <x v="11"/>
    <n v="3"/>
    <x v="29"/>
    <n v="100"/>
    <n v="3"/>
  </r>
  <r>
    <s v="Manitoulin Health Centre"/>
    <s v="Manitoulin Health Centre"/>
    <s v="Small Community"/>
    <s v="LHIN13"/>
    <x v="9"/>
    <n v="2019"/>
    <x v="1"/>
    <x v="11"/>
    <n v="3"/>
    <x v="15"/>
    <n v="100"/>
    <n v="3"/>
  </r>
  <r>
    <s v="Manitoulin Health Centre"/>
    <s v="Manitoulin Health Centre"/>
    <s v="Small Community"/>
    <s v="LHIN13"/>
    <x v="9"/>
    <n v="2019"/>
    <x v="1"/>
    <x v="11"/>
    <n v="3"/>
    <x v="14"/>
    <n v="100"/>
    <n v="3"/>
  </r>
  <r>
    <s v="Manitoulin Health Centre"/>
    <s v="Manitoulin Health Centre"/>
    <s v="Small Community"/>
    <s v="LHIN13"/>
    <x v="9"/>
    <n v="2019"/>
    <x v="1"/>
    <x v="11"/>
    <n v="3"/>
    <x v="13"/>
    <n v="100"/>
    <n v="3"/>
  </r>
  <r>
    <s v="Manitoulin Health Centre"/>
    <s v="Manitoulin Health Centre"/>
    <s v="Small Community"/>
    <s v="LHIN13"/>
    <x v="9"/>
    <n v="2019"/>
    <x v="1"/>
    <x v="11"/>
    <n v="3"/>
    <x v="21"/>
    <n v="100"/>
    <n v="3"/>
  </r>
  <r>
    <s v="Manitoulin Health Centre"/>
    <s v="Manitoulin Health Centre"/>
    <s v="Small Community"/>
    <s v="LHIN13"/>
    <x v="9"/>
    <n v="2019"/>
    <x v="1"/>
    <x v="11"/>
    <n v="3"/>
    <x v="5"/>
    <n v="67"/>
    <n v="2.0099999999999998"/>
  </r>
  <r>
    <s v="Manitoulin Health Centre"/>
    <s v="Manitoulin Health Centre"/>
    <s v="Small Community"/>
    <s v="LHIN13"/>
    <x v="9"/>
    <n v="2019"/>
    <x v="1"/>
    <x v="18"/>
    <n v="2"/>
    <x v="16"/>
    <n v="100"/>
    <n v="2"/>
  </r>
  <r>
    <s v="Manitoulin Health Centre"/>
    <s v="Manitoulin Health Centre"/>
    <s v="Small Community"/>
    <s v="LHIN13"/>
    <x v="9"/>
    <n v="2019"/>
    <x v="1"/>
    <x v="18"/>
    <n v="2"/>
    <x v="1"/>
    <n v="100"/>
    <n v="2"/>
  </r>
  <r>
    <s v="Manitoulin Health Centre"/>
    <s v="Manitoulin Health Centre"/>
    <s v="Small Community"/>
    <s v="LHIN13"/>
    <x v="9"/>
    <n v="2019"/>
    <x v="1"/>
    <x v="18"/>
    <n v="2"/>
    <x v="20"/>
    <n v="50"/>
    <n v="1"/>
  </r>
  <r>
    <s v="Manitoulin Health Centre"/>
    <s v="Manitoulin Health Centre"/>
    <s v="Small Community"/>
    <s v="LHIN13"/>
    <x v="9"/>
    <n v="2019"/>
    <x v="1"/>
    <x v="18"/>
    <n v="2"/>
    <x v="15"/>
    <n v="100"/>
    <n v="2"/>
  </r>
  <r>
    <s v="Manitoulin Health Centre"/>
    <s v="Manitoulin Health Centre"/>
    <s v="Small Community"/>
    <s v="LHIN13"/>
    <x v="9"/>
    <n v="2019"/>
    <x v="1"/>
    <x v="18"/>
    <n v="2"/>
    <x v="14"/>
    <n v="100"/>
    <n v="2"/>
  </r>
  <r>
    <s v="Manitoulin Health Centre"/>
    <s v="Manitoulin Health Centre"/>
    <s v="Small Community"/>
    <s v="LHIN13"/>
    <x v="9"/>
    <n v="2019"/>
    <x v="1"/>
    <x v="18"/>
    <n v="2"/>
    <x v="13"/>
    <n v="100"/>
    <n v="2"/>
  </r>
  <r>
    <s v="Manitoulin Health Centre"/>
    <s v="Manitoulin Health Centre"/>
    <s v="Small Community"/>
    <s v="LHIN13"/>
    <x v="9"/>
    <n v="2019"/>
    <x v="1"/>
    <x v="18"/>
    <n v="2"/>
    <x v="21"/>
    <n v="100"/>
    <n v="2"/>
  </r>
  <r>
    <s v="Manitoulin Health Centre"/>
    <s v="Manitoulin Health Centre"/>
    <s v="Small Community"/>
    <s v="LHIN13"/>
    <x v="9"/>
    <n v="2019"/>
    <x v="1"/>
    <x v="22"/>
    <n v="3"/>
    <x v="16"/>
    <n v="100"/>
    <n v="3"/>
  </r>
  <r>
    <s v="Manitoulin Health Centre"/>
    <s v="Manitoulin Health Centre"/>
    <s v="Small Community"/>
    <s v="LHIN13"/>
    <x v="9"/>
    <n v="2019"/>
    <x v="1"/>
    <x v="22"/>
    <n v="3"/>
    <x v="1"/>
    <n v="100"/>
    <n v="3"/>
  </r>
  <r>
    <s v="Manitoulin Health Centre"/>
    <s v="Manitoulin Health Centre"/>
    <s v="Small Community"/>
    <s v="LHIN13"/>
    <x v="9"/>
    <n v="2019"/>
    <x v="1"/>
    <x v="22"/>
    <n v="3"/>
    <x v="20"/>
    <n v="100"/>
    <n v="3"/>
  </r>
  <r>
    <s v="Manitoulin Health Centre"/>
    <s v="Manitoulin Health Centre"/>
    <s v="Small Community"/>
    <s v="LHIN13"/>
    <x v="9"/>
    <n v="2019"/>
    <x v="1"/>
    <x v="22"/>
    <n v="3"/>
    <x v="15"/>
    <n v="100"/>
    <n v="3"/>
  </r>
  <r>
    <s v="Manitoulin Health Centre"/>
    <s v="Manitoulin Health Centre"/>
    <s v="Small Community"/>
    <s v="LHIN13"/>
    <x v="9"/>
    <n v="2019"/>
    <x v="1"/>
    <x v="22"/>
    <n v="3"/>
    <x v="14"/>
    <n v="100"/>
    <n v="3"/>
  </r>
  <r>
    <s v="Manitoulin Health Centre"/>
    <s v="Manitoulin Health Centre"/>
    <s v="Small Community"/>
    <s v="LHIN13"/>
    <x v="9"/>
    <n v="2019"/>
    <x v="1"/>
    <x v="22"/>
    <n v="3"/>
    <x v="13"/>
    <n v="100"/>
    <n v="3"/>
  </r>
  <r>
    <s v="Manitoulin Health Centre"/>
    <s v="Manitoulin Health Centre"/>
    <s v="Small Community"/>
    <s v="LHIN13"/>
    <x v="9"/>
    <n v="2019"/>
    <x v="1"/>
    <x v="22"/>
    <n v="3"/>
    <x v="21"/>
    <n v="67"/>
    <n v="2.0099999999999998"/>
  </r>
  <r>
    <s v="Winchester District Memorial Hospital"/>
    <s v="Winchester District Memorial Hospital"/>
    <s v="Large Community"/>
    <s v="LHIN11"/>
    <x v="11"/>
    <n v="2018"/>
    <x v="0"/>
    <x v="1"/>
    <n v="91"/>
    <x v="7"/>
    <n v="58"/>
    <n v="52.78"/>
  </r>
  <r>
    <s v="Winchester District Memorial Hospital"/>
    <s v="Winchester District Memorial Hospital"/>
    <s v="Large Community"/>
    <s v="LHIN11"/>
    <x v="11"/>
    <n v="2018"/>
    <x v="0"/>
    <x v="1"/>
    <n v="91"/>
    <x v="8"/>
    <n v="86"/>
    <n v="78.260000000000005"/>
  </r>
  <r>
    <s v="Winchester District Memorial Hospital"/>
    <s v="Winchester District Memorial Hospital"/>
    <s v="Large Community"/>
    <s v="LHIN11"/>
    <x v="11"/>
    <n v="2018"/>
    <x v="0"/>
    <x v="1"/>
    <n v="91"/>
    <x v="10"/>
    <n v="99"/>
    <n v="90.09"/>
  </r>
  <r>
    <s v="Winchester District Memorial Hospital"/>
    <s v="Winchester District Memorial Hospital"/>
    <s v="Large Community"/>
    <s v="LHIN11"/>
    <x v="11"/>
    <n v="2018"/>
    <x v="0"/>
    <x v="1"/>
    <n v="91"/>
    <x v="9"/>
    <n v="70"/>
    <n v="63.7"/>
  </r>
  <r>
    <s v="Winchester District Memorial Hospital"/>
    <s v="Winchester District Memorial Hospital"/>
    <s v="Large Community"/>
    <s v="LHIN11"/>
    <x v="11"/>
    <n v="2018"/>
    <x v="0"/>
    <x v="1"/>
    <n v="91"/>
    <x v="1"/>
    <n v="91"/>
    <n v="82.81"/>
  </r>
  <r>
    <s v="Winchester District Memorial Hospital"/>
    <s v="Winchester District Memorial Hospital"/>
    <s v="Large Community"/>
    <s v="LHIN11"/>
    <x v="11"/>
    <n v="2018"/>
    <x v="0"/>
    <x v="1"/>
    <n v="91"/>
    <x v="4"/>
    <n v="100"/>
    <n v="91"/>
  </r>
  <r>
    <s v="Winchester District Memorial Hospital"/>
    <s v="Winchester District Memorial Hospital"/>
    <s v="Large Community"/>
    <s v="LHIN11"/>
    <x v="11"/>
    <n v="2018"/>
    <x v="0"/>
    <x v="1"/>
    <n v="91"/>
    <x v="0"/>
    <n v="78"/>
    <n v="70.98"/>
  </r>
  <r>
    <s v="Winchester District Memorial Hospital"/>
    <s v="Winchester District Memorial Hospital"/>
    <s v="Large Community"/>
    <s v="LHIN11"/>
    <x v="11"/>
    <n v="2018"/>
    <x v="0"/>
    <x v="1"/>
    <n v="91"/>
    <x v="5"/>
    <n v="78"/>
    <n v="70.98"/>
  </r>
  <r>
    <s v="Winchester District Memorial Hospital"/>
    <s v="Winchester District Memorial Hospital"/>
    <s v="Large Community"/>
    <s v="LHIN11"/>
    <x v="11"/>
    <n v="2018"/>
    <x v="0"/>
    <x v="1"/>
    <n v="91"/>
    <x v="19"/>
    <n v="100"/>
    <n v="91"/>
  </r>
  <r>
    <s v="Winchester District Memorial Hospital"/>
    <s v="Winchester District Memorial Hospital"/>
    <s v="Large Community"/>
    <s v="LHIN11"/>
    <x v="11"/>
    <n v="2018"/>
    <x v="0"/>
    <x v="1"/>
    <n v="91"/>
    <x v="3"/>
    <n v="93"/>
    <n v="84.63"/>
  </r>
  <r>
    <s v="Winchester District Memorial Hospital"/>
    <s v="Winchester District Memorial Hospital"/>
    <s v="Large Community"/>
    <s v="LHIN11"/>
    <x v="11"/>
    <n v="2018"/>
    <x v="0"/>
    <x v="1"/>
    <n v="91"/>
    <x v="6"/>
    <n v="92"/>
    <n v="83.72"/>
  </r>
  <r>
    <s v="Winchester District Memorial Hospital"/>
    <s v="Winchester District Memorial Hospital"/>
    <s v="Large Community"/>
    <s v="LHIN11"/>
    <x v="11"/>
    <n v="2018"/>
    <x v="0"/>
    <x v="2"/>
    <n v="17"/>
    <x v="7"/>
    <n v="0"/>
    <n v="0"/>
  </r>
  <r>
    <s v="Winchester District Memorial Hospital"/>
    <s v="Winchester District Memorial Hospital"/>
    <s v="Large Community"/>
    <s v="LHIN11"/>
    <x v="11"/>
    <n v="2018"/>
    <x v="0"/>
    <x v="2"/>
    <n v="17"/>
    <x v="8"/>
    <n v="100"/>
    <n v="17"/>
  </r>
  <r>
    <s v="Winchester District Memorial Hospital"/>
    <s v="Winchester District Memorial Hospital"/>
    <s v="Large Community"/>
    <s v="LHIN11"/>
    <x v="11"/>
    <n v="2018"/>
    <x v="0"/>
    <x v="2"/>
    <n v="17"/>
    <x v="10"/>
    <n v="100"/>
    <n v="17"/>
  </r>
  <r>
    <s v="Winchester District Memorial Hospital"/>
    <s v="Winchester District Memorial Hospital"/>
    <s v="Large Community"/>
    <s v="LHIN11"/>
    <x v="11"/>
    <n v="2018"/>
    <x v="0"/>
    <x v="2"/>
    <n v="17"/>
    <x v="9"/>
    <n v="82"/>
    <n v="13.94"/>
  </r>
  <r>
    <s v="Winchester District Memorial Hospital"/>
    <s v="Winchester District Memorial Hospital"/>
    <s v="Large Community"/>
    <s v="LHIN11"/>
    <x v="11"/>
    <n v="2018"/>
    <x v="0"/>
    <x v="2"/>
    <n v="17"/>
    <x v="1"/>
    <n v="100"/>
    <n v="17"/>
  </r>
  <r>
    <s v="Winchester District Memorial Hospital"/>
    <s v="Winchester District Memorial Hospital"/>
    <s v="Large Community"/>
    <s v="LHIN11"/>
    <x v="11"/>
    <n v="2018"/>
    <x v="0"/>
    <x v="2"/>
    <n v="17"/>
    <x v="4"/>
    <n v="100"/>
    <n v="17"/>
  </r>
  <r>
    <s v="Winchester District Memorial Hospital"/>
    <s v="Winchester District Memorial Hospital"/>
    <s v="Large Community"/>
    <s v="LHIN11"/>
    <x v="11"/>
    <n v="2018"/>
    <x v="0"/>
    <x v="2"/>
    <n v="17"/>
    <x v="0"/>
    <n v="94"/>
    <n v="15.98"/>
  </r>
  <r>
    <s v="Winchester District Memorial Hospital"/>
    <s v="Winchester District Memorial Hospital"/>
    <s v="Large Community"/>
    <s v="LHIN11"/>
    <x v="11"/>
    <n v="2018"/>
    <x v="0"/>
    <x v="2"/>
    <n v="17"/>
    <x v="5"/>
    <n v="100"/>
    <n v="17"/>
  </r>
  <r>
    <s v="Winchester District Memorial Hospital"/>
    <s v="Winchester District Memorial Hospital"/>
    <s v="Large Community"/>
    <s v="LHIN11"/>
    <x v="11"/>
    <n v="2018"/>
    <x v="0"/>
    <x v="2"/>
    <n v="17"/>
    <x v="19"/>
    <n v="71"/>
    <n v="12.07"/>
  </r>
  <r>
    <s v="Winchester District Memorial Hospital"/>
    <s v="Winchester District Memorial Hospital"/>
    <s v="Large Community"/>
    <s v="LHIN11"/>
    <x v="11"/>
    <n v="2018"/>
    <x v="0"/>
    <x v="2"/>
    <n v="17"/>
    <x v="3"/>
    <n v="100"/>
    <n v="17"/>
  </r>
  <r>
    <s v="Winchester District Memorial Hospital"/>
    <s v="Winchester District Memorial Hospital"/>
    <s v="Large Community"/>
    <s v="LHIN11"/>
    <x v="11"/>
    <n v="2018"/>
    <x v="0"/>
    <x v="2"/>
    <n v="17"/>
    <x v="6"/>
    <n v="100"/>
    <n v="17"/>
  </r>
  <r>
    <s v="Winchester District Memorial Hospital"/>
    <s v="Winchester District Memorial Hospital"/>
    <s v="Large Community"/>
    <s v="LHIN11"/>
    <x v="11"/>
    <n v="2018"/>
    <x v="0"/>
    <x v="4"/>
    <n v="16"/>
    <x v="10"/>
    <n v="100"/>
    <n v="16"/>
  </r>
  <r>
    <s v="Winchester District Memorial Hospital"/>
    <s v="Winchester District Memorial Hospital"/>
    <s v="Large Community"/>
    <s v="LHIN11"/>
    <x v="11"/>
    <n v="2018"/>
    <x v="0"/>
    <x v="4"/>
    <n v="16"/>
    <x v="11"/>
    <n v="100"/>
    <n v="16"/>
  </r>
  <r>
    <s v="Winchester District Memorial Hospital"/>
    <s v="Winchester District Memorial Hospital"/>
    <s v="Large Community"/>
    <s v="LHIN11"/>
    <x v="11"/>
    <n v="2018"/>
    <x v="0"/>
    <x v="4"/>
    <n v="16"/>
    <x v="4"/>
    <n v="100"/>
    <n v="16"/>
  </r>
  <r>
    <s v="Winchester District Memorial Hospital"/>
    <s v="Winchester District Memorial Hospital"/>
    <s v="Large Community"/>
    <s v="LHIN11"/>
    <x v="11"/>
    <n v="2018"/>
    <x v="0"/>
    <x v="4"/>
    <n v="16"/>
    <x v="0"/>
    <n v="94"/>
    <n v="15.04"/>
  </r>
  <r>
    <s v="Winchester District Memorial Hospital"/>
    <s v="Winchester District Memorial Hospital"/>
    <s v="Large Community"/>
    <s v="LHIN11"/>
    <x v="11"/>
    <n v="2018"/>
    <x v="0"/>
    <x v="4"/>
    <n v="16"/>
    <x v="6"/>
    <n v="100"/>
    <n v="16"/>
  </r>
  <r>
    <s v="Winchester District Memorial Hospital"/>
    <s v="Winchester District Memorial Hospital"/>
    <s v="Large Community"/>
    <s v="LHIN11"/>
    <x v="11"/>
    <n v="2018"/>
    <x v="1"/>
    <x v="7"/>
    <n v="34"/>
    <x v="12"/>
    <n v="100"/>
    <n v="34"/>
  </r>
  <r>
    <s v="Winchester District Memorial Hospital"/>
    <s v="Winchester District Memorial Hospital"/>
    <s v="Large Community"/>
    <s v="LHIN11"/>
    <x v="11"/>
    <n v="2018"/>
    <x v="1"/>
    <x v="7"/>
    <n v="34"/>
    <x v="9"/>
    <n v="100"/>
    <n v="34"/>
  </r>
  <r>
    <s v="Winchester District Memorial Hospital"/>
    <s v="Winchester District Memorial Hospital"/>
    <s v="Large Community"/>
    <s v="LHIN11"/>
    <x v="11"/>
    <n v="2018"/>
    <x v="1"/>
    <x v="7"/>
    <n v="34"/>
    <x v="15"/>
    <n v="79"/>
    <n v="26.86"/>
  </r>
  <r>
    <s v="Winchester District Memorial Hospital"/>
    <s v="Winchester District Memorial Hospital"/>
    <s v="Large Community"/>
    <s v="LHIN11"/>
    <x v="11"/>
    <n v="2018"/>
    <x v="1"/>
    <x v="7"/>
    <n v="34"/>
    <x v="14"/>
    <n v="82"/>
    <n v="27.88"/>
  </r>
  <r>
    <s v="Winchester District Memorial Hospital"/>
    <s v="Winchester District Memorial Hospital"/>
    <s v="Large Community"/>
    <s v="LHIN11"/>
    <x v="11"/>
    <n v="2018"/>
    <x v="1"/>
    <x v="7"/>
    <n v="34"/>
    <x v="21"/>
    <n v="97"/>
    <n v="32.979999999999997"/>
  </r>
  <r>
    <s v="Winchester District Memorial Hospital"/>
    <s v="Winchester District Memorial Hospital"/>
    <s v="Large Community"/>
    <s v="LHIN11"/>
    <x v="11"/>
    <n v="2018"/>
    <x v="1"/>
    <x v="7"/>
    <n v="34"/>
    <x v="5"/>
    <n v="100"/>
    <n v="34"/>
  </r>
  <r>
    <s v="Winchester District Memorial Hospital"/>
    <s v="Winchester District Memorial Hospital"/>
    <s v="Large Community"/>
    <s v="LHIN11"/>
    <x v="11"/>
    <n v="2018"/>
    <x v="1"/>
    <x v="7"/>
    <n v="34"/>
    <x v="13"/>
    <n v="100"/>
    <n v="34"/>
  </r>
  <r>
    <s v="Winchester District Memorial Hospital"/>
    <s v="Winchester District Memorial Hospital"/>
    <s v="Large Community"/>
    <s v="LHIN11"/>
    <x v="11"/>
    <n v="2018"/>
    <x v="1"/>
    <x v="7"/>
    <n v="7"/>
    <x v="12"/>
    <n v="0"/>
    <n v="0"/>
  </r>
  <r>
    <s v="Winchester District Memorial Hospital"/>
    <s v="Winchester District Memorial Hospital"/>
    <s v="Large Community"/>
    <s v="LHIN11"/>
    <x v="11"/>
    <n v="2018"/>
    <x v="1"/>
    <x v="7"/>
    <n v="7"/>
    <x v="9"/>
    <n v="0"/>
    <n v="0"/>
  </r>
  <r>
    <s v="Winchester District Memorial Hospital"/>
    <s v="Winchester District Memorial Hospital"/>
    <s v="Large Community"/>
    <s v="LHIN11"/>
    <x v="11"/>
    <n v="2018"/>
    <x v="1"/>
    <x v="7"/>
    <n v="7"/>
    <x v="15"/>
    <n v="29"/>
    <n v="2.0299999999999998"/>
  </r>
  <r>
    <s v="Winchester District Memorial Hospital"/>
    <s v="Winchester District Memorial Hospital"/>
    <s v="Large Community"/>
    <s v="LHIN11"/>
    <x v="11"/>
    <n v="2018"/>
    <x v="1"/>
    <x v="7"/>
    <n v="7"/>
    <x v="14"/>
    <n v="27"/>
    <n v="1.89"/>
  </r>
  <r>
    <s v="Winchester District Memorial Hospital"/>
    <s v="Winchester District Memorial Hospital"/>
    <s v="Large Community"/>
    <s v="LHIN11"/>
    <x v="11"/>
    <n v="2018"/>
    <x v="1"/>
    <x v="7"/>
    <n v="7"/>
    <x v="21"/>
    <n v="57"/>
    <n v="3.99"/>
  </r>
  <r>
    <s v="Winchester District Memorial Hospital"/>
    <s v="Winchester District Memorial Hospital"/>
    <s v="Large Community"/>
    <s v="LHIN11"/>
    <x v="11"/>
    <n v="2018"/>
    <x v="1"/>
    <x v="7"/>
    <n v="7"/>
    <x v="5"/>
    <n v="100"/>
    <n v="7"/>
  </r>
  <r>
    <s v="Winchester District Memorial Hospital"/>
    <s v="Winchester District Memorial Hospital"/>
    <s v="Large Community"/>
    <s v="LHIN11"/>
    <x v="11"/>
    <n v="2018"/>
    <x v="1"/>
    <x v="7"/>
    <n v="7"/>
    <x v="13"/>
    <n v="100"/>
    <n v="7"/>
  </r>
  <r>
    <s v="Winchester District Memorial Hospital"/>
    <s v="Winchester District Memorial Hospital"/>
    <s v="Large Community"/>
    <s v="LHIN11"/>
    <x v="11"/>
    <n v="2018"/>
    <x v="1"/>
    <x v="11"/>
    <n v="16"/>
    <x v="16"/>
    <n v="100"/>
    <n v="16"/>
  </r>
  <r>
    <s v="Winchester District Memorial Hospital"/>
    <s v="Winchester District Memorial Hospital"/>
    <s v="Large Community"/>
    <s v="LHIN11"/>
    <x v="11"/>
    <n v="2018"/>
    <x v="1"/>
    <x v="11"/>
    <n v="16"/>
    <x v="15"/>
    <n v="75"/>
    <n v="12"/>
  </r>
  <r>
    <s v="Winchester District Memorial Hospital"/>
    <s v="Winchester District Memorial Hospital"/>
    <s v="Large Community"/>
    <s v="LHIN11"/>
    <x v="11"/>
    <n v="2018"/>
    <x v="1"/>
    <x v="11"/>
    <n v="16"/>
    <x v="14"/>
    <n v="94"/>
    <n v="15.04"/>
  </r>
  <r>
    <s v="Winchester District Memorial Hospital"/>
    <s v="Winchester District Memorial Hospital"/>
    <s v="Large Community"/>
    <s v="LHIN11"/>
    <x v="11"/>
    <n v="2018"/>
    <x v="1"/>
    <x v="11"/>
    <n v="16"/>
    <x v="20"/>
    <n v="100"/>
    <n v="16"/>
  </r>
  <r>
    <s v="Winchester District Memorial Hospital"/>
    <s v="Winchester District Memorial Hospital"/>
    <s v="Large Community"/>
    <s v="LHIN11"/>
    <x v="11"/>
    <n v="2018"/>
    <x v="1"/>
    <x v="11"/>
    <n v="16"/>
    <x v="13"/>
    <n v="100"/>
    <n v="16"/>
  </r>
  <r>
    <s v="Winchester District Memorial Hospital"/>
    <s v="Winchester District Memorial Hospital"/>
    <s v="Large Community"/>
    <s v="LHIN11"/>
    <x v="11"/>
    <n v="2018"/>
    <x v="1"/>
    <x v="18"/>
    <n v="20"/>
    <x v="16"/>
    <n v="100"/>
    <n v="20"/>
  </r>
  <r>
    <s v="Winchester District Memorial Hospital"/>
    <s v="Winchester District Memorial Hospital"/>
    <s v="Large Community"/>
    <s v="LHIN11"/>
    <x v="11"/>
    <n v="2018"/>
    <x v="1"/>
    <x v="18"/>
    <n v="20"/>
    <x v="15"/>
    <n v="95"/>
    <n v="19"/>
  </r>
  <r>
    <s v="Winchester District Memorial Hospital"/>
    <s v="Winchester District Memorial Hospital"/>
    <s v="Large Community"/>
    <s v="LHIN11"/>
    <x v="11"/>
    <n v="2018"/>
    <x v="1"/>
    <x v="18"/>
    <n v="20"/>
    <x v="14"/>
    <n v="95"/>
    <n v="19"/>
  </r>
  <r>
    <s v="Winchester District Memorial Hospital"/>
    <s v="Winchester District Memorial Hospital"/>
    <s v="Large Community"/>
    <s v="LHIN11"/>
    <x v="11"/>
    <n v="2018"/>
    <x v="1"/>
    <x v="18"/>
    <n v="20"/>
    <x v="13"/>
    <n v="100"/>
    <n v="20"/>
  </r>
  <r>
    <s v="Winchester District Memorial Hospital"/>
    <s v="Winchester District Memorial Hospital"/>
    <s v="Large Community"/>
    <s v="LHIN11"/>
    <x v="11"/>
    <n v="2018"/>
    <x v="1"/>
    <x v="8"/>
    <n v="14"/>
    <x v="16"/>
    <n v="100"/>
    <n v="14"/>
  </r>
  <r>
    <s v="Winchester District Memorial Hospital"/>
    <s v="Winchester District Memorial Hospital"/>
    <s v="Large Community"/>
    <s v="LHIN11"/>
    <x v="11"/>
    <n v="2018"/>
    <x v="1"/>
    <x v="8"/>
    <n v="14"/>
    <x v="15"/>
    <n v="50"/>
    <n v="7"/>
  </r>
  <r>
    <s v="Winchester District Memorial Hospital"/>
    <s v="Winchester District Memorial Hospital"/>
    <s v="Large Community"/>
    <s v="LHIN11"/>
    <x v="11"/>
    <n v="2018"/>
    <x v="1"/>
    <x v="8"/>
    <n v="14"/>
    <x v="14"/>
    <n v="71"/>
    <n v="9.94"/>
  </r>
  <r>
    <s v="Winchester District Memorial Hospital"/>
    <s v="Winchester District Memorial Hospital"/>
    <s v="Large Community"/>
    <s v="LHIN11"/>
    <x v="11"/>
    <n v="2018"/>
    <x v="1"/>
    <x v="8"/>
    <n v="14"/>
    <x v="13"/>
    <n v="100"/>
    <n v="14"/>
  </r>
  <r>
    <s v="Winchester District Memorial Hospital"/>
    <s v="Winchester District Memorial Hospital"/>
    <s v="Large Community"/>
    <s v="LHIN11"/>
    <x v="11"/>
    <n v="2018"/>
    <x v="1"/>
    <x v="10"/>
    <n v="28"/>
    <x v="7"/>
    <n v="71"/>
    <n v="19.88"/>
  </r>
  <r>
    <s v="Winchester District Memorial Hospital"/>
    <s v="Winchester District Memorial Hospital"/>
    <s v="Large Community"/>
    <s v="LHIN11"/>
    <x v="11"/>
    <n v="2018"/>
    <x v="1"/>
    <x v="10"/>
    <n v="28"/>
    <x v="19"/>
    <n v="79"/>
    <n v="22.12"/>
  </r>
  <r>
    <s v="Winchester District Memorial Hospital"/>
    <s v="Winchester District Memorial Hospital"/>
    <s v="Large Community"/>
    <s v="LHIN11"/>
    <x v="11"/>
    <n v="2018"/>
    <x v="1"/>
    <x v="10"/>
    <n v="28"/>
    <x v="13"/>
    <n v="79"/>
    <n v="22.12"/>
  </r>
  <r>
    <s v="Stevenson Memorial"/>
    <s v="Stevenson Memorial"/>
    <s v="Small Community"/>
    <s v="LHIN8"/>
    <x v="4"/>
    <n v="2020"/>
    <x v="0"/>
    <x v="1"/>
    <n v="497"/>
    <x v="7"/>
    <n v="63"/>
    <n v="313.11"/>
  </r>
  <r>
    <s v="Stevenson Memorial"/>
    <s v="Stevenson Memorial"/>
    <s v="Small Community"/>
    <s v="LHIN9"/>
    <x v="4"/>
    <n v="2020"/>
    <x v="0"/>
    <x v="1"/>
    <n v="497"/>
    <x v="8"/>
    <n v="88"/>
    <n v="437.36"/>
  </r>
  <r>
    <s v="Stevenson Memorial"/>
    <s v="Stevenson Memorial"/>
    <s v="Small Community"/>
    <s v="LHIN10"/>
    <x v="4"/>
    <n v="2020"/>
    <x v="0"/>
    <x v="1"/>
    <n v="493"/>
    <x v="9"/>
    <n v="88"/>
    <n v="433.84"/>
  </r>
  <r>
    <s v="Stevenson Memorial"/>
    <s v="Stevenson Memorial"/>
    <s v="Small Community"/>
    <s v="LHIN11"/>
    <x v="4"/>
    <n v="2020"/>
    <x v="0"/>
    <x v="1"/>
    <n v="496"/>
    <x v="1"/>
    <n v="93"/>
    <n v="461.28"/>
  </r>
  <r>
    <s v="Stevenson Memorial"/>
    <s v="Stevenson Memorial"/>
    <s v="Small Community"/>
    <s v="LHIN12"/>
    <x v="4"/>
    <n v="2020"/>
    <x v="0"/>
    <x v="1"/>
    <n v="493"/>
    <x v="11"/>
    <n v="94"/>
    <n v="463.42"/>
  </r>
  <r>
    <s v="Stevenson Memorial"/>
    <s v="Stevenson Memorial"/>
    <s v="Small Community"/>
    <s v="LHIN13"/>
    <x v="4"/>
    <n v="2020"/>
    <x v="0"/>
    <x v="1"/>
    <n v="497"/>
    <x v="10"/>
    <n v="98"/>
    <n v="487.06"/>
  </r>
  <r>
    <s v="Stevenson Memorial"/>
    <s v="Stevenson Memorial"/>
    <s v="Small Community"/>
    <s v="LHIN14"/>
    <x v="4"/>
    <n v="2020"/>
    <x v="0"/>
    <x v="1"/>
    <n v="497"/>
    <x v="17"/>
    <n v="100"/>
    <n v="497"/>
  </r>
  <r>
    <s v="Stevenson Memorial"/>
    <s v="Stevenson Memorial"/>
    <s v="Small Community"/>
    <s v="LHIN15"/>
    <x v="4"/>
    <n v="2020"/>
    <x v="0"/>
    <x v="1"/>
    <n v="497"/>
    <x v="4"/>
    <n v="100"/>
    <n v="497"/>
  </r>
  <r>
    <s v="Stevenson Memorial"/>
    <s v="Stevenson Memorial"/>
    <s v="Small Community"/>
    <s v="LHIN16"/>
    <x v="4"/>
    <n v="2020"/>
    <x v="0"/>
    <x v="1"/>
    <n v="497"/>
    <x v="3"/>
    <n v="92"/>
    <n v="457.24"/>
  </r>
  <r>
    <s v="Stevenson Memorial"/>
    <s v="Stevenson Memorial"/>
    <s v="Small Community"/>
    <s v="LHIN17"/>
    <x v="4"/>
    <n v="2020"/>
    <x v="0"/>
    <x v="1"/>
    <n v="497"/>
    <x v="6"/>
    <n v="95"/>
    <n v="472.15"/>
  </r>
  <r>
    <s v="Stevenson Memorial"/>
    <s v="Stevenson Memorial"/>
    <s v="Small Community"/>
    <s v="LHIN18"/>
    <x v="4"/>
    <n v="2020"/>
    <x v="0"/>
    <x v="1"/>
    <n v="497"/>
    <x v="5"/>
    <n v="83"/>
    <n v="412.51"/>
  </r>
  <r>
    <s v="Stevenson Memorial"/>
    <s v="Stevenson Memorial"/>
    <s v="Small Community"/>
    <s v="LHIN19"/>
    <x v="4"/>
    <n v="2020"/>
    <x v="0"/>
    <x v="1"/>
    <n v="497"/>
    <x v="0"/>
    <n v="78"/>
    <n v="387.66"/>
  </r>
  <r>
    <s v="Stevenson Memorial"/>
    <s v="Stevenson Memorial"/>
    <s v="Small Community"/>
    <s v="LHIN9"/>
    <x v="4"/>
    <n v="2020"/>
    <x v="0"/>
    <x v="2"/>
    <n v="52"/>
    <x v="8"/>
    <n v="98"/>
    <n v="50.96"/>
  </r>
  <r>
    <s v="Stevenson Memorial"/>
    <s v="Stevenson Memorial"/>
    <s v="Small Community"/>
    <s v="LHIN10"/>
    <x v="4"/>
    <n v="2020"/>
    <x v="0"/>
    <x v="2"/>
    <n v="52"/>
    <x v="9"/>
    <n v="90"/>
    <n v="46.8"/>
  </r>
  <r>
    <s v="Stevenson Memorial"/>
    <s v="Stevenson Memorial"/>
    <s v="Small Community"/>
    <s v="LHIN11"/>
    <x v="4"/>
    <n v="2020"/>
    <x v="0"/>
    <x v="2"/>
    <n v="52"/>
    <x v="1"/>
    <n v="90"/>
    <n v="46.8"/>
  </r>
  <r>
    <s v="Stevenson Memorial"/>
    <s v="Stevenson Memorial"/>
    <s v="Small Community"/>
    <s v="LHIN12"/>
    <x v="4"/>
    <n v="2020"/>
    <x v="0"/>
    <x v="2"/>
    <n v="52"/>
    <x v="11"/>
    <n v="94"/>
    <n v="48.88"/>
  </r>
  <r>
    <s v="Stevenson Memorial"/>
    <s v="Stevenson Memorial"/>
    <s v="Small Community"/>
    <s v="LHIN13"/>
    <x v="4"/>
    <n v="2020"/>
    <x v="0"/>
    <x v="2"/>
    <n v="52"/>
    <x v="10"/>
    <n v="100"/>
    <n v="52"/>
  </r>
  <r>
    <s v="Stevenson Memorial"/>
    <s v="Stevenson Memorial"/>
    <s v="Small Community"/>
    <s v="LHIN14"/>
    <x v="4"/>
    <n v="2020"/>
    <x v="0"/>
    <x v="2"/>
    <n v="52"/>
    <x v="17"/>
    <n v="100"/>
    <n v="52"/>
  </r>
  <r>
    <s v="Stevenson Memorial"/>
    <s v="Stevenson Memorial"/>
    <s v="Small Community"/>
    <s v="LHIN15"/>
    <x v="4"/>
    <n v="2020"/>
    <x v="0"/>
    <x v="2"/>
    <n v="52"/>
    <x v="4"/>
    <n v="100"/>
    <n v="52"/>
  </r>
  <r>
    <s v="Stevenson Memorial"/>
    <s v="Stevenson Memorial"/>
    <s v="Small Community"/>
    <s v="LHIN16"/>
    <x v="4"/>
    <n v="2020"/>
    <x v="0"/>
    <x v="2"/>
    <n v="52"/>
    <x v="3"/>
    <n v="96"/>
    <n v="49.92"/>
  </r>
  <r>
    <s v="Stevenson Memorial"/>
    <s v="Stevenson Memorial"/>
    <s v="Small Community"/>
    <s v="LHIN17"/>
    <x v="4"/>
    <n v="2020"/>
    <x v="0"/>
    <x v="2"/>
    <n v="52"/>
    <x v="6"/>
    <n v="100"/>
    <n v="52"/>
  </r>
  <r>
    <s v="Stevenson Memorial"/>
    <s v="Stevenson Memorial"/>
    <s v="Small Community"/>
    <s v="LHIN18"/>
    <x v="4"/>
    <n v="2020"/>
    <x v="0"/>
    <x v="2"/>
    <n v="52"/>
    <x v="5"/>
    <n v="90"/>
    <n v="46.8"/>
  </r>
  <r>
    <s v="Stevenson Memorial"/>
    <s v="Stevenson Memorial"/>
    <s v="Small Community"/>
    <s v="LHIN19"/>
    <x v="4"/>
    <n v="2020"/>
    <x v="0"/>
    <x v="2"/>
    <n v="52"/>
    <x v="0"/>
    <n v="87"/>
    <n v="45.24"/>
  </r>
  <r>
    <s v="Stevenson Memorial"/>
    <s v="Stevenson Memorial"/>
    <s v="Small Community"/>
    <s v="LHIN9"/>
    <x v="4"/>
    <n v="2020"/>
    <x v="0"/>
    <x v="0"/>
    <n v="24"/>
    <x v="8"/>
    <n v="0"/>
    <n v="0"/>
  </r>
  <r>
    <s v="Stevenson Memorial"/>
    <s v="Stevenson Memorial"/>
    <s v="Small Community"/>
    <s v="LHIN11"/>
    <x v="4"/>
    <n v="2020"/>
    <x v="0"/>
    <x v="0"/>
    <n v="24"/>
    <x v="1"/>
    <n v="54"/>
    <n v="12.96"/>
  </r>
  <r>
    <s v="Stevenson Memorial"/>
    <s v="Stevenson Memorial"/>
    <s v="Small Community"/>
    <s v="LHIN12"/>
    <x v="4"/>
    <n v="2020"/>
    <x v="0"/>
    <x v="0"/>
    <n v="24"/>
    <x v="11"/>
    <n v="71"/>
    <n v="17.04"/>
  </r>
  <r>
    <s v="Stevenson Memorial"/>
    <s v="Stevenson Memorial"/>
    <s v="Small Community"/>
    <s v="LHIN13"/>
    <x v="4"/>
    <n v="2020"/>
    <x v="0"/>
    <x v="0"/>
    <n v="24"/>
    <x v="10"/>
    <n v="75"/>
    <n v="18"/>
  </r>
  <r>
    <s v="Stevenson Memorial"/>
    <s v="Stevenson Memorial"/>
    <s v="Small Community"/>
    <s v="LHIN14"/>
    <x v="4"/>
    <n v="2020"/>
    <x v="0"/>
    <x v="0"/>
    <n v="23"/>
    <x v="17"/>
    <n v="78"/>
    <n v="17.940000000000001"/>
  </r>
  <r>
    <s v="Stevenson Memorial"/>
    <s v="Stevenson Memorial"/>
    <s v="Small Community"/>
    <s v="LHIN15"/>
    <x v="4"/>
    <n v="2020"/>
    <x v="0"/>
    <x v="0"/>
    <n v="24"/>
    <x v="4"/>
    <n v="96"/>
    <n v="23.04"/>
  </r>
  <r>
    <s v="Stevenson Memorial"/>
    <s v="Stevenson Memorial"/>
    <s v="Small Community"/>
    <s v="LHIN16"/>
    <x v="4"/>
    <n v="2020"/>
    <x v="0"/>
    <x v="0"/>
    <n v="24"/>
    <x v="3"/>
    <n v="77"/>
    <n v="18.48"/>
  </r>
  <r>
    <s v="Stevenson Memorial"/>
    <s v="Stevenson Memorial"/>
    <s v="Small Community"/>
    <s v="LHIN17"/>
    <x v="4"/>
    <n v="2020"/>
    <x v="0"/>
    <x v="0"/>
    <n v="24"/>
    <x v="6"/>
    <n v="92"/>
    <n v="22.08"/>
  </r>
  <r>
    <s v="Stevenson Memorial"/>
    <s v="Stevenson Memorial"/>
    <s v="Small Community"/>
    <s v="LHIN18"/>
    <x v="4"/>
    <n v="2020"/>
    <x v="0"/>
    <x v="0"/>
    <n v="24"/>
    <x v="5"/>
    <n v="88"/>
    <n v="21.12"/>
  </r>
  <r>
    <s v="Stevenson Memorial"/>
    <s v="Stevenson Memorial"/>
    <s v="Small Community"/>
    <s v="LHIN19"/>
    <x v="4"/>
    <n v="2020"/>
    <x v="0"/>
    <x v="0"/>
    <n v="24"/>
    <x v="0"/>
    <n v="88"/>
    <n v="21.12"/>
  </r>
  <r>
    <s v="Stevenson Memorial"/>
    <s v="Stevenson Memorial"/>
    <s v="Small Community"/>
    <s v="LHIN8"/>
    <x v="4"/>
    <n v="2020"/>
    <x v="0"/>
    <x v="3"/>
    <n v="21"/>
    <x v="7"/>
    <n v="76"/>
    <n v="15.96"/>
  </r>
  <r>
    <s v="Stevenson Memorial"/>
    <s v="Stevenson Memorial"/>
    <s v="Small Community"/>
    <s v="LHIN9"/>
    <x v="4"/>
    <n v="2020"/>
    <x v="0"/>
    <x v="3"/>
    <n v="20"/>
    <x v="8"/>
    <n v="95"/>
    <n v="19"/>
  </r>
  <r>
    <s v="Stevenson Memorial"/>
    <s v="Stevenson Memorial"/>
    <s v="Small Community"/>
    <s v="LHIN10"/>
    <x v="4"/>
    <n v="2020"/>
    <x v="0"/>
    <x v="3"/>
    <n v="19"/>
    <x v="9"/>
    <n v="100"/>
    <n v="19"/>
  </r>
  <r>
    <s v="Stevenson Memorial"/>
    <s v="Stevenson Memorial"/>
    <s v="Small Community"/>
    <s v="LHIN11"/>
    <x v="4"/>
    <n v="2020"/>
    <x v="0"/>
    <x v="3"/>
    <n v="21"/>
    <x v="1"/>
    <n v="100"/>
    <n v="21"/>
  </r>
  <r>
    <s v="Stevenson Memorial"/>
    <s v="Stevenson Memorial"/>
    <s v="Small Community"/>
    <s v="LHIN12"/>
    <x v="4"/>
    <n v="2020"/>
    <x v="0"/>
    <x v="3"/>
    <n v="21"/>
    <x v="11"/>
    <n v="100"/>
    <n v="21"/>
  </r>
  <r>
    <s v="Stevenson Memorial"/>
    <s v="Stevenson Memorial"/>
    <s v="Small Community"/>
    <s v="LHIN13"/>
    <x v="4"/>
    <n v="2020"/>
    <x v="0"/>
    <x v="3"/>
    <n v="20"/>
    <x v="10"/>
    <n v="100"/>
    <n v="20"/>
  </r>
  <r>
    <s v="Stevenson Memorial"/>
    <s v="Stevenson Memorial"/>
    <s v="Small Community"/>
    <s v="LHIN14"/>
    <x v="4"/>
    <n v="2020"/>
    <x v="0"/>
    <x v="3"/>
    <n v="21"/>
    <x v="17"/>
    <n v="100"/>
    <n v="21"/>
  </r>
  <r>
    <s v="Stevenson Memorial"/>
    <s v="Stevenson Memorial"/>
    <s v="Small Community"/>
    <s v="LHIN15"/>
    <x v="4"/>
    <n v="2020"/>
    <x v="0"/>
    <x v="3"/>
    <n v="21"/>
    <x v="4"/>
    <n v="100"/>
    <n v="21"/>
  </r>
  <r>
    <s v="Stevenson Memorial"/>
    <s v="Stevenson Memorial"/>
    <s v="Small Community"/>
    <s v="LHIN16"/>
    <x v="4"/>
    <n v="2020"/>
    <x v="0"/>
    <x v="3"/>
    <n v="21"/>
    <x v="3"/>
    <n v="100"/>
    <n v="21"/>
  </r>
  <r>
    <s v="Stevenson Memorial"/>
    <s v="Stevenson Memorial"/>
    <s v="Small Community"/>
    <s v="LHIN17"/>
    <x v="4"/>
    <n v="2020"/>
    <x v="0"/>
    <x v="3"/>
    <n v="21"/>
    <x v="6"/>
    <n v="100"/>
    <n v="21"/>
  </r>
  <r>
    <s v="Stevenson Memorial"/>
    <s v="Stevenson Memorial"/>
    <s v="Small Community"/>
    <s v="LHIN18"/>
    <x v="4"/>
    <n v="2020"/>
    <x v="0"/>
    <x v="3"/>
    <n v="21"/>
    <x v="5"/>
    <n v="90"/>
    <n v="18.899999999999999"/>
  </r>
  <r>
    <s v="Stevenson Memorial"/>
    <s v="Stevenson Memorial"/>
    <s v="Small Community"/>
    <s v="LHIN19"/>
    <x v="4"/>
    <n v="2020"/>
    <x v="0"/>
    <x v="3"/>
    <n v="21"/>
    <x v="0"/>
    <n v="95"/>
    <n v="19.95"/>
  </r>
  <r>
    <s v="Stevenson Memorial"/>
    <s v="Stevenson Memorial"/>
    <s v="Small Community"/>
    <s v="LHIN9"/>
    <x v="4"/>
    <n v="2020"/>
    <x v="0"/>
    <x v="9"/>
    <n v="4"/>
    <x v="8"/>
    <n v="0"/>
    <n v="0"/>
  </r>
  <r>
    <s v="Stevenson Memorial"/>
    <s v="Stevenson Memorial"/>
    <s v="Small Community"/>
    <s v="LHIN11"/>
    <x v="4"/>
    <n v="2020"/>
    <x v="0"/>
    <x v="9"/>
    <n v="4"/>
    <x v="1"/>
    <n v="50"/>
    <n v="2"/>
  </r>
  <r>
    <s v="Stevenson Memorial"/>
    <s v="Stevenson Memorial"/>
    <s v="Small Community"/>
    <s v="LHIN12"/>
    <x v="4"/>
    <n v="2020"/>
    <x v="0"/>
    <x v="9"/>
    <n v="4"/>
    <x v="11"/>
    <n v="50"/>
    <n v="2"/>
  </r>
  <r>
    <s v="Stevenson Memorial"/>
    <s v="Stevenson Memorial"/>
    <s v="Small Community"/>
    <s v="LHIN13"/>
    <x v="4"/>
    <n v="2020"/>
    <x v="0"/>
    <x v="9"/>
    <n v="4"/>
    <x v="10"/>
    <n v="50"/>
    <n v="2"/>
  </r>
  <r>
    <s v="Stevenson Memorial"/>
    <s v="Stevenson Memorial"/>
    <s v="Small Community"/>
    <s v="LHIN14"/>
    <x v="4"/>
    <n v="2020"/>
    <x v="0"/>
    <x v="9"/>
    <n v="4"/>
    <x v="17"/>
    <n v="67"/>
    <n v="2.68"/>
  </r>
  <r>
    <s v="Stevenson Memorial"/>
    <s v="Stevenson Memorial"/>
    <s v="Small Community"/>
    <s v="LHIN15"/>
    <x v="4"/>
    <n v="2020"/>
    <x v="0"/>
    <x v="9"/>
    <n v="4"/>
    <x v="4"/>
    <n v="100"/>
    <n v="4"/>
  </r>
  <r>
    <s v="Stevenson Memorial"/>
    <s v="Stevenson Memorial"/>
    <s v="Small Community"/>
    <s v="LHIN16"/>
    <x v="4"/>
    <n v="2020"/>
    <x v="0"/>
    <x v="9"/>
    <n v="4"/>
    <x v="3"/>
    <n v="75"/>
    <n v="3"/>
  </r>
  <r>
    <s v="Stevenson Memorial"/>
    <s v="Stevenson Memorial"/>
    <s v="Small Community"/>
    <s v="LHIN17"/>
    <x v="4"/>
    <n v="2020"/>
    <x v="0"/>
    <x v="9"/>
    <n v="4"/>
    <x v="6"/>
    <n v="75"/>
    <n v="3"/>
  </r>
  <r>
    <s v="Stevenson Memorial"/>
    <s v="Stevenson Memorial"/>
    <s v="Small Community"/>
    <s v="LHIN18"/>
    <x v="4"/>
    <n v="2020"/>
    <x v="0"/>
    <x v="9"/>
    <n v="4"/>
    <x v="5"/>
    <n v="75"/>
    <n v="3"/>
  </r>
  <r>
    <s v="Stevenson Memorial"/>
    <s v="Stevenson Memorial"/>
    <s v="Small Community"/>
    <s v="LHIN19"/>
    <x v="4"/>
    <n v="2020"/>
    <x v="0"/>
    <x v="9"/>
    <n v="4"/>
    <x v="0"/>
    <n v="75"/>
    <n v="3"/>
  </r>
  <r>
    <s v="Stevenson Memorial"/>
    <s v="Stevenson Memorial"/>
    <s v="Small Community"/>
    <s v="LHIN9"/>
    <x v="4"/>
    <n v="2020"/>
    <x v="0"/>
    <x v="2"/>
    <n v="10"/>
    <x v="8"/>
    <n v="100"/>
    <n v="10"/>
  </r>
  <r>
    <s v="Stevenson Memorial"/>
    <s v="Stevenson Memorial"/>
    <s v="Small Community"/>
    <s v="LHIN10"/>
    <x v="4"/>
    <n v="2020"/>
    <x v="0"/>
    <x v="2"/>
    <n v="10"/>
    <x v="9"/>
    <n v="100"/>
    <n v="10"/>
  </r>
  <r>
    <s v="Stevenson Memorial"/>
    <s v="Stevenson Memorial"/>
    <s v="Small Community"/>
    <s v="LHIN11"/>
    <x v="4"/>
    <n v="2020"/>
    <x v="0"/>
    <x v="2"/>
    <n v="10"/>
    <x v="1"/>
    <n v="100"/>
    <n v="10"/>
  </r>
  <r>
    <s v="Stevenson Memorial"/>
    <s v="Stevenson Memorial"/>
    <s v="Small Community"/>
    <s v="LHIN12"/>
    <x v="4"/>
    <n v="2020"/>
    <x v="0"/>
    <x v="2"/>
    <n v="10"/>
    <x v="11"/>
    <n v="100"/>
    <n v="10"/>
  </r>
  <r>
    <s v="Stevenson Memorial"/>
    <s v="Stevenson Memorial"/>
    <s v="Small Community"/>
    <s v="LHIN13"/>
    <x v="4"/>
    <n v="2020"/>
    <x v="0"/>
    <x v="2"/>
    <n v="10"/>
    <x v="10"/>
    <n v="100"/>
    <n v="10"/>
  </r>
  <r>
    <s v="Stevenson Memorial"/>
    <s v="Stevenson Memorial"/>
    <s v="Small Community"/>
    <s v="LHIN14"/>
    <x v="4"/>
    <n v="2020"/>
    <x v="0"/>
    <x v="2"/>
    <n v="10"/>
    <x v="17"/>
    <n v="100"/>
    <n v="10"/>
  </r>
  <r>
    <s v="Stevenson Memorial"/>
    <s v="Stevenson Memorial"/>
    <s v="Small Community"/>
    <s v="LHIN15"/>
    <x v="4"/>
    <n v="2020"/>
    <x v="0"/>
    <x v="2"/>
    <n v="10"/>
    <x v="4"/>
    <n v="100"/>
    <n v="10"/>
  </r>
  <r>
    <s v="Stevenson Memorial"/>
    <s v="Stevenson Memorial"/>
    <s v="Small Community"/>
    <s v="LHIN16"/>
    <x v="4"/>
    <n v="2020"/>
    <x v="0"/>
    <x v="2"/>
    <n v="10"/>
    <x v="3"/>
    <n v="100"/>
    <n v="10"/>
  </r>
  <r>
    <s v="Stevenson Memorial"/>
    <s v="Stevenson Memorial"/>
    <s v="Small Community"/>
    <s v="LHIN17"/>
    <x v="4"/>
    <n v="2020"/>
    <x v="0"/>
    <x v="2"/>
    <n v="10"/>
    <x v="6"/>
    <n v="100"/>
    <n v="10"/>
  </r>
  <r>
    <s v="Stevenson Memorial"/>
    <s v="Stevenson Memorial"/>
    <s v="Small Community"/>
    <s v="LHIN18"/>
    <x v="4"/>
    <n v="2020"/>
    <x v="0"/>
    <x v="2"/>
    <n v="10"/>
    <x v="5"/>
    <n v="100"/>
    <n v="10"/>
  </r>
  <r>
    <s v="Stevenson Memorial"/>
    <s v="Stevenson Memorial"/>
    <s v="Small Community"/>
    <s v="LHIN19"/>
    <x v="4"/>
    <n v="2020"/>
    <x v="0"/>
    <x v="2"/>
    <n v="10"/>
    <x v="0"/>
    <n v="100"/>
    <n v="10"/>
  </r>
  <r>
    <s v="Stevenson Memorial"/>
    <s v="Stevenson Memorial"/>
    <s v="Small Community"/>
    <s v="LHIN12"/>
    <x v="4"/>
    <n v="2020"/>
    <x v="0"/>
    <x v="4"/>
    <n v="23"/>
    <x v="11"/>
    <n v="100"/>
    <n v="23"/>
  </r>
  <r>
    <s v="Stevenson Memorial"/>
    <s v="Stevenson Memorial"/>
    <s v="Small Community"/>
    <s v="LHIN13"/>
    <x v="4"/>
    <n v="2020"/>
    <x v="0"/>
    <x v="4"/>
    <n v="23"/>
    <x v="10"/>
    <n v="100"/>
    <n v="23"/>
  </r>
  <r>
    <s v="Stevenson Memorial"/>
    <s v="Stevenson Memorial"/>
    <s v="Small Community"/>
    <s v="LHIN15"/>
    <x v="4"/>
    <n v="2020"/>
    <x v="0"/>
    <x v="4"/>
    <n v="23"/>
    <x v="4"/>
    <n v="96"/>
    <n v="22.08"/>
  </r>
  <r>
    <s v="Stevenson Memorial"/>
    <s v="Stevenson Memorial"/>
    <s v="Small Community"/>
    <s v="LHIN16"/>
    <x v="4"/>
    <n v="2020"/>
    <x v="0"/>
    <x v="4"/>
    <n v="23"/>
    <x v="3"/>
    <n v="100"/>
    <n v="23"/>
  </r>
  <r>
    <s v="Stevenson Memorial"/>
    <s v="Stevenson Memorial"/>
    <s v="Small Community"/>
    <s v="LHIN17"/>
    <x v="4"/>
    <n v="2020"/>
    <x v="0"/>
    <x v="4"/>
    <n v="23"/>
    <x v="6"/>
    <n v="100"/>
    <n v="23"/>
  </r>
  <r>
    <s v="Stevenson Memorial"/>
    <s v="Stevenson Memorial"/>
    <s v="Small Community"/>
    <s v="LHIN19"/>
    <x v="4"/>
    <n v="2020"/>
    <x v="0"/>
    <x v="4"/>
    <n v="23"/>
    <x v="0"/>
    <n v="91"/>
    <n v="20.93"/>
  </r>
  <r>
    <s v="Stevenson Memorial"/>
    <s v="Stevenson Memorial"/>
    <s v="Small Community"/>
    <s v="LHIN9"/>
    <x v="4"/>
    <n v="2020"/>
    <x v="1"/>
    <x v="7"/>
    <n v="72"/>
    <x v="8"/>
    <n v="99"/>
    <n v="71.28"/>
  </r>
  <r>
    <s v="Stevenson Memorial"/>
    <s v="Stevenson Memorial"/>
    <s v="Small Community"/>
    <s v="LHIN10"/>
    <x v="4"/>
    <n v="2020"/>
    <x v="1"/>
    <x v="7"/>
    <n v="74"/>
    <x v="12"/>
    <n v="99"/>
    <n v="73.260000000000005"/>
  </r>
  <r>
    <s v="Stevenson Memorial"/>
    <s v="Stevenson Memorial"/>
    <s v="Small Community"/>
    <s v="LHIN11"/>
    <x v="4"/>
    <n v="2020"/>
    <x v="1"/>
    <x v="7"/>
    <n v="74"/>
    <x v="9"/>
    <n v="99"/>
    <n v="73.260000000000005"/>
  </r>
  <r>
    <s v="Stevenson Memorial"/>
    <s v="Stevenson Memorial"/>
    <s v="Small Community"/>
    <s v="LHIN12"/>
    <x v="4"/>
    <n v="2020"/>
    <x v="1"/>
    <x v="7"/>
    <n v="73"/>
    <x v="14"/>
    <n v="82"/>
    <n v="59.86"/>
  </r>
  <r>
    <s v="Stevenson Memorial"/>
    <s v="Stevenson Memorial"/>
    <s v="Small Community"/>
    <s v="LHIN13"/>
    <x v="4"/>
    <n v="2020"/>
    <x v="1"/>
    <x v="7"/>
    <n v="74"/>
    <x v="15"/>
    <n v="80"/>
    <n v="59.2"/>
  </r>
  <r>
    <s v="Stevenson Memorial"/>
    <s v="Stevenson Memorial"/>
    <s v="Small Community"/>
    <s v="LHIN14"/>
    <x v="4"/>
    <n v="2020"/>
    <x v="1"/>
    <x v="7"/>
    <n v="74"/>
    <x v="5"/>
    <n v="100"/>
    <n v="74"/>
  </r>
  <r>
    <s v="Stevenson Memorial"/>
    <s v="Stevenson Memorial"/>
    <s v="Small Community"/>
    <s v="LHIN15"/>
    <x v="4"/>
    <n v="2020"/>
    <x v="1"/>
    <x v="7"/>
    <n v="73"/>
    <x v="0"/>
    <n v="95"/>
    <n v="69.349999999999994"/>
  </r>
  <r>
    <s v="Stevenson Memorial"/>
    <s v="Stevenson Memorial"/>
    <s v="Small Community"/>
    <s v="LHIN16"/>
    <x v="4"/>
    <n v="2020"/>
    <x v="1"/>
    <x v="7"/>
    <n v="73"/>
    <x v="21"/>
    <n v="97"/>
    <n v="70.81"/>
  </r>
  <r>
    <s v="Stevenson Memorial"/>
    <s v="Stevenson Memorial"/>
    <s v="Small Community"/>
    <s v="LHIN17"/>
    <x v="4"/>
    <n v="2020"/>
    <x v="1"/>
    <x v="7"/>
    <n v="73"/>
    <x v="13"/>
    <n v="100"/>
    <n v="73"/>
  </r>
  <r>
    <s v="Stevenson Memorial"/>
    <s v="Stevenson Memorial"/>
    <s v="Small Community"/>
    <s v="LHIN9"/>
    <x v="4"/>
    <n v="2020"/>
    <x v="1"/>
    <x v="7"/>
    <n v="13"/>
    <x v="8"/>
    <n v="0"/>
    <n v="0"/>
  </r>
  <r>
    <s v="Stevenson Memorial"/>
    <s v="Stevenson Memorial"/>
    <s v="Small Community"/>
    <s v="LHIN10"/>
    <x v="4"/>
    <n v="2020"/>
    <x v="1"/>
    <x v="7"/>
    <n v="13"/>
    <x v="12"/>
    <n v="0"/>
    <n v="0"/>
  </r>
  <r>
    <s v="Stevenson Memorial"/>
    <s v="Stevenson Memorial"/>
    <s v="Small Community"/>
    <s v="LHIN11"/>
    <x v="4"/>
    <n v="2020"/>
    <x v="1"/>
    <x v="7"/>
    <n v="13"/>
    <x v="9"/>
    <n v="0"/>
    <n v="0"/>
  </r>
  <r>
    <s v="Stevenson Memorial"/>
    <s v="Stevenson Memorial"/>
    <s v="Small Community"/>
    <s v="LHIN12"/>
    <x v="4"/>
    <n v="2020"/>
    <x v="1"/>
    <x v="7"/>
    <n v="13"/>
    <x v="14"/>
    <n v="72"/>
    <n v="9.36"/>
  </r>
  <r>
    <s v="Stevenson Memorial"/>
    <s v="Stevenson Memorial"/>
    <s v="Small Community"/>
    <s v="LHIN13"/>
    <x v="4"/>
    <n v="2020"/>
    <x v="1"/>
    <x v="7"/>
    <n v="13"/>
    <x v="15"/>
    <n v="38"/>
    <n v="4.9400000000000004"/>
  </r>
  <r>
    <s v="Stevenson Memorial"/>
    <s v="Stevenson Memorial"/>
    <s v="Small Community"/>
    <s v="LHIN14"/>
    <x v="4"/>
    <n v="2020"/>
    <x v="1"/>
    <x v="7"/>
    <n v="13"/>
    <x v="5"/>
    <n v="92"/>
    <n v="11.96"/>
  </r>
  <r>
    <s v="Stevenson Memorial"/>
    <s v="Stevenson Memorial"/>
    <s v="Small Community"/>
    <s v="LHIN15"/>
    <x v="4"/>
    <n v="2020"/>
    <x v="1"/>
    <x v="7"/>
    <n v="13"/>
    <x v="0"/>
    <n v="38"/>
    <n v="4.9400000000000004"/>
  </r>
  <r>
    <s v="Stevenson Memorial"/>
    <s v="Stevenson Memorial"/>
    <s v="Small Community"/>
    <s v="LHIN16"/>
    <x v="4"/>
    <n v="2020"/>
    <x v="1"/>
    <x v="7"/>
    <n v="13"/>
    <x v="21"/>
    <n v="77"/>
    <n v="10.01"/>
  </r>
  <r>
    <s v="Stevenson Memorial"/>
    <s v="Stevenson Memorial"/>
    <s v="Small Community"/>
    <s v="LHIN17"/>
    <x v="4"/>
    <n v="2020"/>
    <x v="1"/>
    <x v="7"/>
    <n v="13"/>
    <x v="13"/>
    <n v="100"/>
    <n v="13"/>
  </r>
  <r>
    <s v="Stevenson Memorial"/>
    <s v="Stevenson Memorial"/>
    <s v="Small Community"/>
    <s v="LHIN8"/>
    <x v="4"/>
    <n v="2020"/>
    <x v="1"/>
    <x v="10"/>
    <n v="117"/>
    <x v="7"/>
    <n v="90"/>
    <n v="105.3"/>
  </r>
  <r>
    <s v="Stevenson Memorial"/>
    <s v="Stevenson Memorial"/>
    <s v="Small Community"/>
    <s v="LHIN15"/>
    <x v="4"/>
    <n v="2020"/>
    <x v="1"/>
    <x v="10"/>
    <n v="107"/>
    <x v="0"/>
    <n v="69"/>
    <n v="73.83"/>
  </r>
  <r>
    <s v="Stevenson Memorial"/>
    <s v="Stevenson Memorial"/>
    <s v="Small Community"/>
    <s v="LHIN16"/>
    <x v="4"/>
    <n v="2020"/>
    <x v="1"/>
    <x v="10"/>
    <n v="114"/>
    <x v="21"/>
    <n v="26"/>
    <n v="29.64"/>
  </r>
  <r>
    <s v="Stevenson Memorial"/>
    <s v="Stevenson Memorial"/>
    <s v="Small Community"/>
    <s v="LHIN17"/>
    <x v="4"/>
    <n v="2020"/>
    <x v="1"/>
    <x v="10"/>
    <n v="116"/>
    <x v="13"/>
    <n v="100"/>
    <n v="116"/>
  </r>
  <r>
    <s v="Stevenson Memorial"/>
    <s v="Stevenson Memorial"/>
    <s v="Small Community"/>
    <s v="LHIN8"/>
    <x v="4"/>
    <n v="2020"/>
    <x v="1"/>
    <x v="6"/>
    <n v="11"/>
    <x v="7"/>
    <n v="91"/>
    <n v="10.01"/>
  </r>
  <r>
    <s v="Stevenson Memorial"/>
    <s v="Stevenson Memorial"/>
    <s v="Small Community"/>
    <s v="LHIN15"/>
    <x v="4"/>
    <n v="2020"/>
    <x v="1"/>
    <x v="6"/>
    <n v="3"/>
    <x v="0"/>
    <n v="67"/>
    <n v="2.0099999999999998"/>
  </r>
  <r>
    <s v="Stevenson Memorial"/>
    <s v="Stevenson Memorial"/>
    <s v="Small Community"/>
    <s v="LHIN16"/>
    <x v="4"/>
    <n v="2020"/>
    <x v="1"/>
    <x v="6"/>
    <n v="11"/>
    <x v="21"/>
    <n v="36"/>
    <n v="3.96"/>
  </r>
  <r>
    <s v="Stevenson Memorial"/>
    <s v="Stevenson Memorial"/>
    <s v="Small Community"/>
    <s v="LHIN17"/>
    <x v="4"/>
    <n v="2020"/>
    <x v="1"/>
    <x v="6"/>
    <n v="11"/>
    <x v="13"/>
    <n v="100"/>
    <n v="11"/>
  </r>
  <r>
    <s v="Stevenson Memorial"/>
    <s v="Stevenson Memorial"/>
    <s v="Small Community"/>
    <s v="LHIN8"/>
    <x v="4"/>
    <n v="2020"/>
    <x v="1"/>
    <x v="6"/>
    <n v="4"/>
    <x v="7"/>
    <n v="0"/>
    <n v="0"/>
  </r>
  <r>
    <s v="Stevenson Memorial"/>
    <s v="Stevenson Memorial"/>
    <s v="Small Community"/>
    <s v="LHIN15"/>
    <x v="4"/>
    <n v="2020"/>
    <x v="1"/>
    <x v="6"/>
    <n v="2"/>
    <x v="0"/>
    <n v="0"/>
    <n v="0"/>
  </r>
  <r>
    <s v="Stevenson Memorial"/>
    <s v="Stevenson Memorial"/>
    <s v="Small Community"/>
    <s v="LHIN16"/>
    <x v="4"/>
    <n v="2020"/>
    <x v="1"/>
    <x v="6"/>
    <n v="3"/>
    <x v="21"/>
    <n v="0"/>
    <n v="0"/>
  </r>
  <r>
    <s v="Stevenson Memorial"/>
    <s v="Stevenson Memorial"/>
    <s v="Small Community"/>
    <s v="LHIN17"/>
    <x v="4"/>
    <n v="2020"/>
    <x v="1"/>
    <x v="6"/>
    <n v="4"/>
    <x v="13"/>
    <n v="100"/>
    <n v="4"/>
  </r>
  <r>
    <s v="St. Thomas - Elgin General Hospital"/>
    <s v="St. Thomas - Elgin General Hospital"/>
    <s v="Large Community"/>
    <s v="LHIN02"/>
    <x v="0"/>
    <n v="2018"/>
    <x v="0"/>
    <x v="0"/>
    <n v="45"/>
    <x v="0"/>
    <n v="78"/>
    <n v="35.1"/>
  </r>
  <r>
    <s v="St. Thomas - Elgin General Hospital"/>
    <s v="St. Thomas - Elgin General Hospital"/>
    <s v="Large Community"/>
    <s v="LHIN02"/>
    <x v="0"/>
    <n v="2018"/>
    <x v="0"/>
    <x v="0"/>
    <n v="45"/>
    <x v="1"/>
    <n v="67"/>
    <n v="30.15"/>
  </r>
  <r>
    <s v="St. Thomas - Elgin General Hospital"/>
    <s v="St. Thomas - Elgin General Hospital"/>
    <s v="Large Community"/>
    <s v="LHIN02"/>
    <x v="0"/>
    <n v="2018"/>
    <x v="0"/>
    <x v="0"/>
    <n v="45"/>
    <x v="2"/>
    <n v="67"/>
    <n v="30.15"/>
  </r>
  <r>
    <s v="St. Thomas - Elgin General Hospital"/>
    <s v="St. Thomas - Elgin General Hospital"/>
    <s v="Large Community"/>
    <s v="LHIN02"/>
    <x v="0"/>
    <n v="2018"/>
    <x v="0"/>
    <x v="0"/>
    <n v="45"/>
    <x v="3"/>
    <n v="93"/>
    <n v="41.85"/>
  </r>
  <r>
    <s v="St. Thomas - Elgin General Hospital"/>
    <s v="St. Thomas - Elgin General Hospital"/>
    <s v="Large Community"/>
    <s v="LHIN02"/>
    <x v="0"/>
    <n v="2018"/>
    <x v="0"/>
    <x v="0"/>
    <n v="45"/>
    <x v="4"/>
    <n v="100"/>
    <n v="45"/>
  </r>
  <r>
    <s v="St. Thomas - Elgin General Hospital"/>
    <s v="St. Thomas - Elgin General Hospital"/>
    <s v="Large Community"/>
    <s v="LHIN02"/>
    <x v="0"/>
    <n v="2018"/>
    <x v="0"/>
    <x v="0"/>
    <n v="45"/>
    <x v="5"/>
    <n v="80"/>
    <n v="36"/>
  </r>
  <r>
    <s v="St. Thomas - Elgin General Hospital"/>
    <s v="St. Thomas - Elgin General Hospital"/>
    <s v="Large Community"/>
    <s v="LHIN02"/>
    <x v="0"/>
    <n v="2018"/>
    <x v="0"/>
    <x v="0"/>
    <n v="45"/>
    <x v="6"/>
    <n v="91"/>
    <n v="40.950000000000003"/>
  </r>
  <r>
    <s v="St. Thomas - Elgin General Hospital"/>
    <s v="St. Thomas - Elgin General Hospital"/>
    <s v="Large Community"/>
    <s v="LHIN02"/>
    <x v="0"/>
    <n v="2018"/>
    <x v="0"/>
    <x v="1"/>
    <n v="755"/>
    <x v="7"/>
    <n v="63"/>
    <n v="475.65"/>
  </r>
  <r>
    <s v="St. Thomas - Elgin General Hospital"/>
    <s v="St. Thomas - Elgin General Hospital"/>
    <s v="Large Community"/>
    <s v="LHIN02"/>
    <x v="0"/>
    <n v="2018"/>
    <x v="0"/>
    <x v="1"/>
    <n v="755"/>
    <x v="8"/>
    <n v="63"/>
    <n v="475.65"/>
  </r>
  <r>
    <s v="St. Thomas - Elgin General Hospital"/>
    <s v="St. Thomas - Elgin General Hospital"/>
    <s v="Large Community"/>
    <s v="LHIN02"/>
    <x v="0"/>
    <n v="2018"/>
    <x v="0"/>
    <x v="1"/>
    <n v="755"/>
    <x v="9"/>
    <n v="93"/>
    <n v="702.15"/>
  </r>
  <r>
    <s v="St. Thomas - Elgin General Hospital"/>
    <s v="St. Thomas - Elgin General Hospital"/>
    <s v="Large Community"/>
    <s v="LHIN02"/>
    <x v="0"/>
    <n v="2018"/>
    <x v="0"/>
    <x v="1"/>
    <n v="755"/>
    <x v="0"/>
    <n v="87"/>
    <n v="656.85"/>
  </r>
  <r>
    <s v="St. Thomas - Elgin General Hospital"/>
    <s v="St. Thomas - Elgin General Hospital"/>
    <s v="Large Community"/>
    <s v="LHIN02"/>
    <x v="0"/>
    <n v="2018"/>
    <x v="0"/>
    <x v="1"/>
    <n v="755"/>
    <x v="1"/>
    <n v="99"/>
    <n v="747.45"/>
  </r>
  <r>
    <s v="St. Thomas - Elgin General Hospital"/>
    <s v="St. Thomas - Elgin General Hospital"/>
    <s v="Large Community"/>
    <s v="LHIN02"/>
    <x v="0"/>
    <n v="2018"/>
    <x v="0"/>
    <x v="1"/>
    <n v="755"/>
    <x v="2"/>
    <n v="99"/>
    <n v="747.45"/>
  </r>
  <r>
    <s v="St. Thomas - Elgin General Hospital"/>
    <s v="St. Thomas - Elgin General Hospital"/>
    <s v="Large Community"/>
    <s v="LHIN02"/>
    <x v="0"/>
    <n v="2018"/>
    <x v="0"/>
    <x v="1"/>
    <n v="755"/>
    <x v="3"/>
    <n v="95"/>
    <n v="717.25"/>
  </r>
  <r>
    <s v="St. Thomas - Elgin General Hospital"/>
    <s v="St. Thomas - Elgin General Hospital"/>
    <s v="Large Community"/>
    <s v="LHIN02"/>
    <x v="0"/>
    <n v="2018"/>
    <x v="0"/>
    <x v="1"/>
    <n v="755"/>
    <x v="4"/>
    <n v="100"/>
    <n v="755"/>
  </r>
  <r>
    <s v="St. Thomas - Elgin General Hospital"/>
    <s v="St. Thomas - Elgin General Hospital"/>
    <s v="Large Community"/>
    <s v="LHIN02"/>
    <x v="0"/>
    <n v="2018"/>
    <x v="0"/>
    <x v="1"/>
    <n v="755"/>
    <x v="10"/>
    <n v="96"/>
    <n v="724.8"/>
  </r>
  <r>
    <s v="St. Thomas - Elgin General Hospital"/>
    <s v="St. Thomas - Elgin General Hospital"/>
    <s v="Large Community"/>
    <s v="LHIN02"/>
    <x v="0"/>
    <n v="2018"/>
    <x v="0"/>
    <x v="1"/>
    <n v="755"/>
    <x v="5"/>
    <n v="81"/>
    <n v="611.54999999999995"/>
  </r>
  <r>
    <s v="St. Thomas - Elgin General Hospital"/>
    <s v="St. Thomas - Elgin General Hospital"/>
    <s v="Large Community"/>
    <s v="LHIN02"/>
    <x v="0"/>
    <n v="2018"/>
    <x v="0"/>
    <x v="1"/>
    <n v="755"/>
    <x v="6"/>
    <n v="96"/>
    <n v="724.8"/>
  </r>
  <r>
    <s v="St. Thomas - Elgin General Hospital"/>
    <s v="St. Thomas - Elgin General Hospital"/>
    <s v="Large Community"/>
    <s v="LHIN02"/>
    <x v="0"/>
    <n v="2018"/>
    <x v="0"/>
    <x v="2"/>
    <n v="30"/>
    <x v="8"/>
    <n v="97"/>
    <n v="29.1"/>
  </r>
  <r>
    <s v="St. Thomas - Elgin General Hospital"/>
    <s v="St. Thomas - Elgin General Hospital"/>
    <s v="Large Community"/>
    <s v="LHIN02"/>
    <x v="0"/>
    <n v="2018"/>
    <x v="0"/>
    <x v="2"/>
    <n v="30"/>
    <x v="9"/>
    <n v="67"/>
    <n v="20.100000000000001"/>
  </r>
  <r>
    <s v="St. Thomas - Elgin General Hospital"/>
    <s v="St. Thomas - Elgin General Hospital"/>
    <s v="Large Community"/>
    <s v="LHIN02"/>
    <x v="0"/>
    <n v="2018"/>
    <x v="0"/>
    <x v="2"/>
    <n v="30"/>
    <x v="0"/>
    <n v="100"/>
    <n v="30"/>
  </r>
  <r>
    <s v="St. Thomas - Elgin General Hospital"/>
    <s v="St. Thomas - Elgin General Hospital"/>
    <s v="Large Community"/>
    <s v="LHIN02"/>
    <x v="0"/>
    <n v="2018"/>
    <x v="0"/>
    <x v="2"/>
    <n v="30"/>
    <x v="1"/>
    <n v="100"/>
    <n v="30"/>
  </r>
  <r>
    <s v="St. Thomas - Elgin General Hospital"/>
    <s v="St. Thomas - Elgin General Hospital"/>
    <s v="Large Community"/>
    <s v="LHIN02"/>
    <x v="0"/>
    <n v="2018"/>
    <x v="0"/>
    <x v="2"/>
    <n v="30"/>
    <x v="2"/>
    <n v="97"/>
    <n v="29.1"/>
  </r>
  <r>
    <s v="St. Thomas - Elgin General Hospital"/>
    <s v="St. Thomas - Elgin General Hospital"/>
    <s v="Large Community"/>
    <s v="LHIN02"/>
    <x v="0"/>
    <n v="2018"/>
    <x v="0"/>
    <x v="2"/>
    <n v="30"/>
    <x v="3"/>
    <n v="100"/>
    <n v="30"/>
  </r>
  <r>
    <s v="St. Thomas - Elgin General Hospital"/>
    <s v="St. Thomas - Elgin General Hospital"/>
    <s v="Large Community"/>
    <s v="LHIN02"/>
    <x v="0"/>
    <n v="2018"/>
    <x v="0"/>
    <x v="2"/>
    <n v="30"/>
    <x v="10"/>
    <n v="100"/>
    <n v="30"/>
  </r>
  <r>
    <s v="St. Thomas - Elgin General Hospital"/>
    <s v="St. Thomas - Elgin General Hospital"/>
    <s v="Large Community"/>
    <s v="LHIN02"/>
    <x v="0"/>
    <n v="2018"/>
    <x v="0"/>
    <x v="2"/>
    <n v="30"/>
    <x v="5"/>
    <n v="93"/>
    <n v="27.9"/>
  </r>
  <r>
    <s v="St. Thomas - Elgin General Hospital"/>
    <s v="St. Thomas - Elgin General Hospital"/>
    <s v="Large Community"/>
    <s v="LHIN02"/>
    <x v="0"/>
    <n v="2018"/>
    <x v="0"/>
    <x v="2"/>
    <n v="30"/>
    <x v="6"/>
    <n v="100"/>
    <n v="30"/>
  </r>
  <r>
    <s v="St. Thomas - Elgin General Hospital"/>
    <s v="St. Thomas - Elgin General Hospital"/>
    <s v="Large Community"/>
    <s v="LHIN02"/>
    <x v="0"/>
    <n v="2018"/>
    <x v="0"/>
    <x v="2"/>
    <n v="140"/>
    <x v="8"/>
    <n v="99"/>
    <n v="138.6"/>
  </r>
  <r>
    <s v="St. Thomas - Elgin General Hospital"/>
    <s v="St. Thomas - Elgin General Hospital"/>
    <s v="Large Community"/>
    <s v="LHIN02"/>
    <x v="0"/>
    <n v="2018"/>
    <x v="0"/>
    <x v="2"/>
    <n v="140"/>
    <x v="9"/>
    <n v="98"/>
    <n v="137.19999999999999"/>
  </r>
  <r>
    <s v="St. Thomas - Elgin General Hospital"/>
    <s v="St. Thomas - Elgin General Hospital"/>
    <s v="Large Community"/>
    <s v="LHIN02"/>
    <x v="0"/>
    <n v="2018"/>
    <x v="0"/>
    <x v="2"/>
    <n v="140"/>
    <x v="0"/>
    <n v="98"/>
    <n v="137.19999999999999"/>
  </r>
  <r>
    <s v="St. Thomas - Elgin General Hospital"/>
    <s v="St. Thomas - Elgin General Hospital"/>
    <s v="Large Community"/>
    <s v="LHIN02"/>
    <x v="0"/>
    <n v="2018"/>
    <x v="0"/>
    <x v="2"/>
    <n v="140"/>
    <x v="1"/>
    <n v="99"/>
    <n v="138.6"/>
  </r>
  <r>
    <s v="St. Thomas - Elgin General Hospital"/>
    <s v="St. Thomas - Elgin General Hospital"/>
    <s v="Large Community"/>
    <s v="LHIN02"/>
    <x v="0"/>
    <n v="2018"/>
    <x v="0"/>
    <x v="2"/>
    <n v="140"/>
    <x v="2"/>
    <n v="99"/>
    <n v="138.6"/>
  </r>
  <r>
    <s v="St. Thomas - Elgin General Hospital"/>
    <s v="St. Thomas - Elgin General Hospital"/>
    <s v="Large Community"/>
    <s v="LHIN02"/>
    <x v="0"/>
    <n v="2018"/>
    <x v="0"/>
    <x v="2"/>
    <n v="140"/>
    <x v="3"/>
    <n v="100"/>
    <n v="140"/>
  </r>
  <r>
    <s v="St. Thomas - Elgin General Hospital"/>
    <s v="St. Thomas - Elgin General Hospital"/>
    <s v="Large Community"/>
    <s v="LHIN02"/>
    <x v="0"/>
    <n v="2018"/>
    <x v="0"/>
    <x v="2"/>
    <n v="140"/>
    <x v="4"/>
    <n v="100"/>
    <n v="140"/>
  </r>
  <r>
    <s v="St. Thomas - Elgin General Hospital"/>
    <s v="St. Thomas - Elgin General Hospital"/>
    <s v="Large Community"/>
    <s v="LHIN02"/>
    <x v="0"/>
    <n v="2018"/>
    <x v="0"/>
    <x v="2"/>
    <n v="140"/>
    <x v="10"/>
    <n v="100"/>
    <n v="140"/>
  </r>
  <r>
    <s v="St. Thomas - Elgin General Hospital"/>
    <s v="St. Thomas - Elgin General Hospital"/>
    <s v="Large Community"/>
    <s v="LHIN02"/>
    <x v="0"/>
    <n v="2018"/>
    <x v="0"/>
    <x v="2"/>
    <n v="140"/>
    <x v="5"/>
    <n v="91"/>
    <n v="127.4"/>
  </r>
  <r>
    <s v="St. Thomas - Elgin General Hospital"/>
    <s v="St. Thomas - Elgin General Hospital"/>
    <s v="Large Community"/>
    <s v="LHIN02"/>
    <x v="0"/>
    <n v="2018"/>
    <x v="0"/>
    <x v="2"/>
    <n v="140"/>
    <x v="6"/>
    <n v="100"/>
    <n v="140"/>
  </r>
  <r>
    <s v="St. Thomas - Elgin General Hospital"/>
    <s v="St. Thomas - Elgin General Hospital"/>
    <s v="Large Community"/>
    <s v="LHIN02"/>
    <x v="0"/>
    <n v="2018"/>
    <x v="0"/>
    <x v="3"/>
    <n v="67"/>
    <x v="7"/>
    <n v="89"/>
    <n v="59.63"/>
  </r>
  <r>
    <s v="St. Thomas - Elgin General Hospital"/>
    <s v="St. Thomas - Elgin General Hospital"/>
    <s v="Large Community"/>
    <s v="LHIN02"/>
    <x v="0"/>
    <n v="2018"/>
    <x v="0"/>
    <x v="3"/>
    <n v="67"/>
    <x v="8"/>
    <n v="100"/>
    <n v="67"/>
  </r>
  <r>
    <s v="St. Thomas - Elgin General Hospital"/>
    <s v="St. Thomas - Elgin General Hospital"/>
    <s v="Large Community"/>
    <s v="LHIN02"/>
    <x v="0"/>
    <n v="2018"/>
    <x v="0"/>
    <x v="3"/>
    <n v="67"/>
    <x v="9"/>
    <n v="100"/>
    <n v="67"/>
  </r>
  <r>
    <s v="St. Thomas - Elgin General Hospital"/>
    <s v="St. Thomas - Elgin General Hospital"/>
    <s v="Large Community"/>
    <s v="LHIN02"/>
    <x v="0"/>
    <n v="2018"/>
    <x v="0"/>
    <x v="3"/>
    <n v="67"/>
    <x v="0"/>
    <n v="88"/>
    <n v="58.96"/>
  </r>
  <r>
    <s v="St. Thomas - Elgin General Hospital"/>
    <s v="St. Thomas - Elgin General Hospital"/>
    <s v="Large Community"/>
    <s v="LHIN02"/>
    <x v="0"/>
    <n v="2018"/>
    <x v="0"/>
    <x v="3"/>
    <n v="67"/>
    <x v="1"/>
    <n v="98"/>
    <n v="65.66"/>
  </r>
  <r>
    <s v="St. Thomas - Elgin General Hospital"/>
    <s v="St. Thomas - Elgin General Hospital"/>
    <s v="Large Community"/>
    <s v="LHIN02"/>
    <x v="0"/>
    <n v="2018"/>
    <x v="0"/>
    <x v="3"/>
    <n v="67"/>
    <x v="2"/>
    <n v="100"/>
    <n v="67"/>
  </r>
  <r>
    <s v="St. Thomas - Elgin General Hospital"/>
    <s v="St. Thomas - Elgin General Hospital"/>
    <s v="Large Community"/>
    <s v="LHIN02"/>
    <x v="0"/>
    <n v="2018"/>
    <x v="0"/>
    <x v="3"/>
    <n v="67"/>
    <x v="3"/>
    <n v="99"/>
    <n v="66.33"/>
  </r>
  <r>
    <s v="St. Thomas - Elgin General Hospital"/>
    <s v="St. Thomas - Elgin General Hospital"/>
    <s v="Large Community"/>
    <s v="LHIN02"/>
    <x v="0"/>
    <n v="2018"/>
    <x v="0"/>
    <x v="3"/>
    <n v="67"/>
    <x v="4"/>
    <n v="100"/>
    <n v="67"/>
  </r>
  <r>
    <s v="St. Thomas - Elgin General Hospital"/>
    <s v="St. Thomas - Elgin General Hospital"/>
    <s v="Large Community"/>
    <s v="LHIN02"/>
    <x v="0"/>
    <n v="2018"/>
    <x v="0"/>
    <x v="3"/>
    <n v="67"/>
    <x v="10"/>
    <n v="100"/>
    <n v="67"/>
  </r>
  <r>
    <s v="St. Thomas - Elgin General Hospital"/>
    <s v="St. Thomas - Elgin General Hospital"/>
    <s v="Large Community"/>
    <s v="LHIN02"/>
    <x v="0"/>
    <n v="2018"/>
    <x v="0"/>
    <x v="3"/>
    <n v="67"/>
    <x v="5"/>
    <n v="87"/>
    <n v="58.29"/>
  </r>
  <r>
    <s v="St. Thomas - Elgin General Hospital"/>
    <s v="St. Thomas - Elgin General Hospital"/>
    <s v="Large Community"/>
    <s v="LHIN02"/>
    <x v="0"/>
    <n v="2018"/>
    <x v="0"/>
    <x v="3"/>
    <n v="67"/>
    <x v="6"/>
    <n v="99"/>
    <n v="66.33"/>
  </r>
  <r>
    <s v="St. Thomas - Elgin General Hospital"/>
    <s v="St. Thomas - Elgin General Hospital"/>
    <s v="Large Community"/>
    <s v="LHIN02"/>
    <x v="0"/>
    <n v="2018"/>
    <x v="0"/>
    <x v="4"/>
    <n v="107"/>
    <x v="11"/>
    <n v="89"/>
    <n v="95.23"/>
  </r>
  <r>
    <s v="St. Thomas - Elgin General Hospital"/>
    <s v="St. Thomas - Elgin General Hospital"/>
    <s v="Large Community"/>
    <s v="LHIN02"/>
    <x v="0"/>
    <n v="2018"/>
    <x v="0"/>
    <x v="4"/>
    <n v="107"/>
    <x v="0"/>
    <n v="92"/>
    <n v="98.44"/>
  </r>
  <r>
    <s v="St. Thomas - Elgin General Hospital"/>
    <s v="St. Thomas - Elgin General Hospital"/>
    <s v="Large Community"/>
    <s v="LHIN02"/>
    <x v="0"/>
    <n v="2018"/>
    <x v="0"/>
    <x v="4"/>
    <n v="107"/>
    <x v="3"/>
    <n v="94"/>
    <n v="100.58"/>
  </r>
  <r>
    <s v="St. Thomas - Elgin General Hospital"/>
    <s v="St. Thomas - Elgin General Hospital"/>
    <s v="Large Community"/>
    <s v="LHIN02"/>
    <x v="0"/>
    <n v="2018"/>
    <x v="0"/>
    <x v="4"/>
    <n v="107"/>
    <x v="4"/>
    <n v="88"/>
    <n v="94.16"/>
  </r>
  <r>
    <s v="St. Thomas - Elgin General Hospital"/>
    <s v="St. Thomas - Elgin General Hospital"/>
    <s v="Large Community"/>
    <s v="LHIN02"/>
    <x v="0"/>
    <n v="2018"/>
    <x v="0"/>
    <x v="4"/>
    <n v="107"/>
    <x v="10"/>
    <n v="91"/>
    <n v="97.37"/>
  </r>
  <r>
    <s v="St. Thomas - Elgin General Hospital"/>
    <s v="St. Thomas - Elgin General Hospital"/>
    <s v="Large Community"/>
    <s v="LHIN02"/>
    <x v="0"/>
    <n v="2018"/>
    <x v="0"/>
    <x v="4"/>
    <n v="107"/>
    <x v="6"/>
    <n v="100"/>
    <n v="107"/>
  </r>
  <r>
    <s v="St. Thomas - Elgin General Hospital"/>
    <s v="St. Thomas - Elgin General Hospital"/>
    <s v="Large Community"/>
    <s v="LHIN02"/>
    <x v="0"/>
    <n v="2018"/>
    <x v="1"/>
    <x v="5"/>
    <n v="35"/>
    <x v="12"/>
    <n v="50"/>
    <n v="17.5"/>
  </r>
  <r>
    <s v="St. Thomas - Elgin General Hospital"/>
    <s v="St. Thomas - Elgin General Hospital"/>
    <s v="Large Community"/>
    <s v="LHIN02"/>
    <x v="0"/>
    <n v="2018"/>
    <x v="1"/>
    <x v="5"/>
    <n v="35"/>
    <x v="5"/>
    <n v="71"/>
    <n v="24.85"/>
  </r>
  <r>
    <s v="St. Thomas - Elgin General Hospital"/>
    <s v="St. Thomas - Elgin General Hospital"/>
    <s v="Large Community"/>
    <s v="LHIN02"/>
    <x v="0"/>
    <n v="2018"/>
    <x v="1"/>
    <x v="6"/>
    <n v="92"/>
    <x v="7"/>
    <n v="100"/>
    <n v="92"/>
  </r>
  <r>
    <s v="St. Thomas - Elgin General Hospital"/>
    <s v="St. Thomas - Elgin General Hospital"/>
    <s v="Large Community"/>
    <s v="LHIN02"/>
    <x v="0"/>
    <n v="2018"/>
    <x v="1"/>
    <x v="6"/>
    <n v="92"/>
    <x v="13"/>
    <n v="100"/>
    <n v="92"/>
  </r>
  <r>
    <s v="St. Thomas - Elgin General Hospital"/>
    <s v="St. Thomas - Elgin General Hospital"/>
    <s v="Large Community"/>
    <s v="LHIN02"/>
    <x v="0"/>
    <n v="2018"/>
    <x v="1"/>
    <x v="7"/>
    <n v="38"/>
    <x v="14"/>
    <n v="61"/>
    <n v="23.18"/>
  </r>
  <r>
    <s v="St. Thomas - Elgin General Hospital"/>
    <s v="St. Thomas - Elgin General Hospital"/>
    <s v="Large Community"/>
    <s v="LHIN02"/>
    <x v="0"/>
    <n v="2018"/>
    <x v="1"/>
    <x v="7"/>
    <n v="38"/>
    <x v="15"/>
    <n v="25"/>
    <n v="9.5"/>
  </r>
  <r>
    <s v="St. Thomas - Elgin General Hospital"/>
    <s v="St. Thomas - Elgin General Hospital"/>
    <s v="Large Community"/>
    <s v="LHIN02"/>
    <x v="0"/>
    <n v="2018"/>
    <x v="1"/>
    <x v="7"/>
    <n v="38"/>
    <x v="12"/>
    <n v="0"/>
    <n v="0"/>
  </r>
  <r>
    <s v="St. Thomas - Elgin General Hospital"/>
    <s v="St. Thomas - Elgin General Hospital"/>
    <s v="Large Community"/>
    <s v="LHIN02"/>
    <x v="0"/>
    <n v="2018"/>
    <x v="1"/>
    <x v="7"/>
    <n v="38"/>
    <x v="9"/>
    <n v="0"/>
    <n v="0"/>
  </r>
  <r>
    <s v="St. Thomas - Elgin General Hospital"/>
    <s v="St. Thomas - Elgin General Hospital"/>
    <s v="Large Community"/>
    <s v="LHIN02"/>
    <x v="0"/>
    <n v="2018"/>
    <x v="1"/>
    <x v="7"/>
    <n v="38"/>
    <x v="5"/>
    <n v="100"/>
    <n v="38"/>
  </r>
  <r>
    <s v="St. Thomas - Elgin General Hospital"/>
    <s v="St. Thomas - Elgin General Hospital"/>
    <s v="Large Community"/>
    <s v="LHIN02"/>
    <x v="0"/>
    <n v="2018"/>
    <x v="1"/>
    <x v="7"/>
    <n v="38"/>
    <x v="13"/>
    <n v="100"/>
    <n v="38"/>
  </r>
  <r>
    <s v="St. Thomas - Elgin General Hospital"/>
    <s v="St. Thomas - Elgin General Hospital"/>
    <s v="Large Community"/>
    <s v="LHIN02"/>
    <x v="0"/>
    <n v="2018"/>
    <x v="1"/>
    <x v="7"/>
    <n v="158"/>
    <x v="14"/>
    <n v="78"/>
    <n v="123.24"/>
  </r>
  <r>
    <s v="St. Thomas - Elgin General Hospital"/>
    <s v="St. Thomas - Elgin General Hospital"/>
    <s v="Large Community"/>
    <s v="LHIN02"/>
    <x v="0"/>
    <n v="2018"/>
    <x v="1"/>
    <x v="7"/>
    <n v="158"/>
    <x v="15"/>
    <n v="75"/>
    <n v="118.5"/>
  </r>
  <r>
    <s v="St. Thomas - Elgin General Hospital"/>
    <s v="St. Thomas - Elgin General Hospital"/>
    <s v="Large Community"/>
    <s v="LHIN02"/>
    <x v="0"/>
    <n v="2018"/>
    <x v="1"/>
    <x v="7"/>
    <n v="158"/>
    <x v="12"/>
    <n v="100"/>
    <n v="158"/>
  </r>
  <r>
    <s v="St. Thomas - Elgin General Hospital"/>
    <s v="St. Thomas - Elgin General Hospital"/>
    <s v="Large Community"/>
    <s v="LHIN02"/>
    <x v="0"/>
    <n v="2018"/>
    <x v="1"/>
    <x v="7"/>
    <n v="158"/>
    <x v="9"/>
    <n v="100"/>
    <n v="158"/>
  </r>
  <r>
    <s v="St. Thomas - Elgin General Hospital"/>
    <s v="St. Thomas - Elgin General Hospital"/>
    <s v="Large Community"/>
    <s v="LHIN02"/>
    <x v="0"/>
    <n v="2018"/>
    <x v="1"/>
    <x v="7"/>
    <n v="158"/>
    <x v="5"/>
    <n v="100"/>
    <n v="158"/>
  </r>
  <r>
    <s v="St. Thomas - Elgin General Hospital"/>
    <s v="St. Thomas - Elgin General Hospital"/>
    <s v="Large Community"/>
    <s v="LHIN02"/>
    <x v="0"/>
    <n v="2018"/>
    <x v="1"/>
    <x v="7"/>
    <n v="158"/>
    <x v="13"/>
    <n v="100"/>
    <n v="158"/>
  </r>
  <r>
    <s v="St. Thomas - Elgin General Hospital"/>
    <s v="St. Thomas - Elgin General Hospital"/>
    <s v="Large Community"/>
    <s v="LHIN02"/>
    <x v="0"/>
    <n v="2018"/>
    <x v="1"/>
    <x v="8"/>
    <n v="47"/>
    <x v="14"/>
    <n v="55"/>
    <n v="25.85"/>
  </r>
  <r>
    <s v="St. Thomas - Elgin General Hospital"/>
    <s v="St. Thomas - Elgin General Hospital"/>
    <s v="Large Community"/>
    <s v="LHIN02"/>
    <x v="0"/>
    <n v="2018"/>
    <x v="1"/>
    <x v="8"/>
    <n v="47"/>
    <x v="16"/>
    <n v="100"/>
    <n v="47"/>
  </r>
  <r>
    <s v="Riverside Health Care Facilities Inc"/>
    <s v="Riverside Health Care Facilities Inc"/>
    <s v="Large Community"/>
    <s v="LHIN14"/>
    <x v="12"/>
    <n v="2018"/>
    <x v="0"/>
    <x v="14"/>
    <n v="3"/>
    <x v="8"/>
    <n v="0"/>
    <n v="0"/>
  </r>
  <r>
    <s v="Riverside Health Care Facilities Inc"/>
    <s v="Riverside Health Care Facilities Inc"/>
    <s v="Large Community"/>
    <s v="LHIN14"/>
    <x v="12"/>
    <n v="2018"/>
    <x v="0"/>
    <x v="14"/>
    <n v="3"/>
    <x v="7"/>
    <n v="0"/>
    <n v="0"/>
  </r>
  <r>
    <s v="Riverside Health Care Facilities Inc"/>
    <s v="Riverside Health Care Facilities Inc"/>
    <s v="Large Community"/>
    <s v="LHIN14"/>
    <x v="12"/>
    <n v="2018"/>
    <x v="0"/>
    <x v="14"/>
    <n v="3"/>
    <x v="9"/>
    <n v="0"/>
    <n v="0"/>
  </r>
  <r>
    <s v="Riverside Health Care Facilities Inc"/>
    <s v="Riverside Health Care Facilities Inc"/>
    <s v="Large Community"/>
    <s v="LHIN14"/>
    <x v="12"/>
    <n v="2018"/>
    <x v="0"/>
    <x v="14"/>
    <n v="3"/>
    <x v="40"/>
    <n v="100"/>
    <n v="3"/>
  </r>
  <r>
    <s v="Riverside Health Care Facilities Inc"/>
    <s v="Riverside Health Care Facilities Inc"/>
    <s v="Large Community"/>
    <s v="LHIN14"/>
    <x v="12"/>
    <n v="2018"/>
    <x v="0"/>
    <x v="14"/>
    <n v="3"/>
    <x v="38"/>
    <n v="0"/>
    <n v="0"/>
  </r>
  <r>
    <s v="Riverside Health Care Facilities Inc"/>
    <s v="Riverside Health Care Facilities Inc"/>
    <s v="Large Community"/>
    <s v="LHIN14"/>
    <x v="12"/>
    <n v="2018"/>
    <x v="0"/>
    <x v="14"/>
    <n v="3"/>
    <x v="11"/>
    <n v="67"/>
    <n v="2.0099999999999998"/>
  </r>
  <r>
    <s v="Riverside Health Care Facilities Inc"/>
    <s v="Riverside Health Care Facilities Inc"/>
    <s v="Large Community"/>
    <s v="LHIN14"/>
    <x v="12"/>
    <n v="2018"/>
    <x v="0"/>
    <x v="14"/>
    <n v="3"/>
    <x v="1"/>
    <n v="0"/>
    <n v="0"/>
  </r>
  <r>
    <s v="Riverside Health Care Facilities Inc"/>
    <s v="Riverside Health Care Facilities Inc"/>
    <s v="Large Community"/>
    <s v="LHIN14"/>
    <x v="12"/>
    <n v="2018"/>
    <x v="0"/>
    <x v="14"/>
    <n v="3"/>
    <x v="0"/>
    <n v="100"/>
    <n v="3"/>
  </r>
  <r>
    <s v="Riverside Health Care Facilities Inc"/>
    <s v="Riverside Health Care Facilities Inc"/>
    <s v="Large Community"/>
    <s v="LHIN14"/>
    <x v="12"/>
    <n v="2018"/>
    <x v="0"/>
    <x v="14"/>
    <n v="3"/>
    <x v="3"/>
    <n v="100"/>
    <n v="3"/>
  </r>
  <r>
    <s v="Riverside Health Care Facilities Inc"/>
    <s v="Riverside Health Care Facilities Inc"/>
    <s v="Large Community"/>
    <s v="LHIN14"/>
    <x v="12"/>
    <n v="2018"/>
    <x v="0"/>
    <x v="14"/>
    <n v="3"/>
    <x v="4"/>
    <n v="100"/>
    <n v="3"/>
  </r>
  <r>
    <s v="Riverside Health Care Facilities Inc"/>
    <s v="Riverside Health Care Facilities Inc"/>
    <s v="Large Community"/>
    <s v="LHIN14"/>
    <x v="12"/>
    <n v="2018"/>
    <x v="0"/>
    <x v="14"/>
    <n v="3"/>
    <x v="19"/>
    <n v="0"/>
    <n v="0"/>
  </r>
  <r>
    <s v="Riverside Health Care Facilities Inc"/>
    <s v="Riverside Health Care Facilities Inc"/>
    <s v="Large Community"/>
    <s v="LHIN14"/>
    <x v="12"/>
    <n v="2018"/>
    <x v="0"/>
    <x v="14"/>
    <n v="3"/>
    <x v="38"/>
    <n v="100"/>
    <n v="3"/>
  </r>
  <r>
    <s v="Riverside Health Care Facilities Inc"/>
    <s v="Riverside Health Care Facilities Inc"/>
    <s v="Large Community"/>
    <s v="LHIN14"/>
    <x v="12"/>
    <n v="2018"/>
    <x v="0"/>
    <x v="14"/>
    <n v="3"/>
    <x v="10"/>
    <n v="67"/>
    <n v="2.0099999999999998"/>
  </r>
  <r>
    <s v="Riverside Health Care Facilities Inc"/>
    <s v="Riverside Health Care Facilities Inc"/>
    <s v="Large Community"/>
    <s v="LHIN14"/>
    <x v="12"/>
    <n v="2018"/>
    <x v="0"/>
    <x v="14"/>
    <n v="3"/>
    <x v="6"/>
    <n v="100"/>
    <n v="3"/>
  </r>
  <r>
    <s v="Riverside Health Care Facilities Inc"/>
    <s v="Riverside Health Care Facilities Inc"/>
    <s v="Large Community"/>
    <s v="LHIN14"/>
    <x v="12"/>
    <n v="2018"/>
    <x v="0"/>
    <x v="14"/>
    <n v="3"/>
    <x v="5"/>
    <n v="100"/>
    <n v="3"/>
  </r>
  <r>
    <s v="Riverside Health Care Facilities Inc"/>
    <s v="Riverside Health Care Facilities Inc"/>
    <s v="Large Community"/>
    <s v="LHIN14"/>
    <x v="12"/>
    <n v="2018"/>
    <x v="0"/>
    <x v="9"/>
    <n v="13"/>
    <x v="18"/>
    <n v="100"/>
    <n v="13"/>
  </r>
  <r>
    <s v="Riverside Health Care Facilities Inc"/>
    <s v="Riverside Health Care Facilities Inc"/>
    <s v="Large Community"/>
    <s v="LHIN14"/>
    <x v="12"/>
    <n v="2018"/>
    <x v="0"/>
    <x v="9"/>
    <n v="13"/>
    <x v="8"/>
    <n v="0"/>
    <n v="0"/>
  </r>
  <r>
    <s v="Riverside Health Care Facilities Inc"/>
    <s v="Riverside Health Care Facilities Inc"/>
    <s v="Large Community"/>
    <s v="LHIN14"/>
    <x v="12"/>
    <n v="2018"/>
    <x v="0"/>
    <x v="9"/>
    <n v="13"/>
    <x v="9"/>
    <n v="0"/>
    <n v="0"/>
  </r>
  <r>
    <s v="Riverside Health Care Facilities Inc"/>
    <s v="Riverside Health Care Facilities Inc"/>
    <s v="Large Community"/>
    <s v="LHIN14"/>
    <x v="12"/>
    <n v="2018"/>
    <x v="0"/>
    <x v="9"/>
    <n v="13"/>
    <x v="40"/>
    <n v="100"/>
    <n v="13"/>
  </r>
  <r>
    <s v="Riverside Health Care Facilities Inc"/>
    <s v="Riverside Health Care Facilities Inc"/>
    <s v="Large Community"/>
    <s v="LHIN14"/>
    <x v="12"/>
    <n v="2018"/>
    <x v="0"/>
    <x v="9"/>
    <n v="13"/>
    <x v="11"/>
    <n v="100"/>
    <n v="13"/>
  </r>
  <r>
    <s v="Riverside Health Care Facilities Inc"/>
    <s v="Riverside Health Care Facilities Inc"/>
    <s v="Large Community"/>
    <s v="LHIN14"/>
    <x v="12"/>
    <n v="2018"/>
    <x v="0"/>
    <x v="9"/>
    <n v="13"/>
    <x v="1"/>
    <n v="100"/>
    <n v="13"/>
  </r>
  <r>
    <s v="Riverside Health Care Facilities Inc"/>
    <s v="Riverside Health Care Facilities Inc"/>
    <s v="Large Community"/>
    <s v="LHIN14"/>
    <x v="12"/>
    <n v="2018"/>
    <x v="0"/>
    <x v="9"/>
    <n v="13"/>
    <x v="0"/>
    <n v="100"/>
    <n v="13"/>
  </r>
  <r>
    <s v="Riverside Health Care Facilities Inc"/>
    <s v="Riverside Health Care Facilities Inc"/>
    <s v="Large Community"/>
    <s v="LHIN14"/>
    <x v="12"/>
    <n v="2018"/>
    <x v="0"/>
    <x v="9"/>
    <n v="13"/>
    <x v="17"/>
    <n v="100"/>
    <n v="13"/>
  </r>
  <r>
    <s v="Riverside Health Care Facilities Inc"/>
    <s v="Riverside Health Care Facilities Inc"/>
    <s v="Large Community"/>
    <s v="LHIN14"/>
    <x v="12"/>
    <n v="2018"/>
    <x v="0"/>
    <x v="9"/>
    <n v="13"/>
    <x v="3"/>
    <n v="100"/>
    <n v="13"/>
  </r>
  <r>
    <s v="Riverside Health Care Facilities Inc"/>
    <s v="Riverside Health Care Facilities Inc"/>
    <s v="Large Community"/>
    <s v="LHIN14"/>
    <x v="12"/>
    <n v="2018"/>
    <x v="0"/>
    <x v="9"/>
    <n v="13"/>
    <x v="4"/>
    <n v="100"/>
    <n v="13"/>
  </r>
  <r>
    <s v="Riverside Health Care Facilities Inc"/>
    <s v="Riverside Health Care Facilities Inc"/>
    <s v="Large Community"/>
    <s v="LHIN14"/>
    <x v="12"/>
    <n v="2018"/>
    <x v="0"/>
    <x v="9"/>
    <n v="13"/>
    <x v="19"/>
    <n v="100"/>
    <n v="13"/>
  </r>
  <r>
    <s v="Riverside Health Care Facilities Inc"/>
    <s v="Riverside Health Care Facilities Inc"/>
    <s v="Large Community"/>
    <s v="LHIN14"/>
    <x v="12"/>
    <n v="2018"/>
    <x v="0"/>
    <x v="9"/>
    <n v="13"/>
    <x v="38"/>
    <n v="100"/>
    <n v="13"/>
  </r>
  <r>
    <s v="Riverside Health Care Facilities Inc"/>
    <s v="Riverside Health Care Facilities Inc"/>
    <s v="Large Community"/>
    <s v="LHIN14"/>
    <x v="12"/>
    <n v="2018"/>
    <x v="0"/>
    <x v="9"/>
    <n v="13"/>
    <x v="10"/>
    <n v="100"/>
    <n v="13"/>
  </r>
  <r>
    <s v="Riverside Health Care Facilities Inc"/>
    <s v="Riverside Health Care Facilities Inc"/>
    <s v="Large Community"/>
    <s v="LHIN14"/>
    <x v="12"/>
    <n v="2018"/>
    <x v="0"/>
    <x v="9"/>
    <n v="13"/>
    <x v="6"/>
    <n v="100"/>
    <n v="13"/>
  </r>
  <r>
    <s v="Riverside Health Care Facilities Inc"/>
    <s v="Riverside Health Care Facilities Inc"/>
    <s v="Large Community"/>
    <s v="LHIN14"/>
    <x v="12"/>
    <n v="2018"/>
    <x v="0"/>
    <x v="9"/>
    <n v="13"/>
    <x v="5"/>
    <n v="62"/>
    <n v="8.06"/>
  </r>
  <r>
    <s v="Riverside Health Care Facilities Inc"/>
    <s v="Riverside Health Care Facilities Inc"/>
    <s v="Large Community"/>
    <s v="LHIN14"/>
    <x v="12"/>
    <n v="2018"/>
    <x v="0"/>
    <x v="2"/>
    <n v="10"/>
    <x v="18"/>
    <n v="100"/>
    <n v="10"/>
  </r>
  <r>
    <s v="Riverside Health Care Facilities Inc"/>
    <s v="Riverside Health Care Facilities Inc"/>
    <s v="Large Community"/>
    <s v="LHIN14"/>
    <x v="12"/>
    <n v="2018"/>
    <x v="0"/>
    <x v="2"/>
    <n v="10"/>
    <x v="8"/>
    <n v="0"/>
    <n v="0"/>
  </r>
  <r>
    <s v="Riverside Health Care Facilities Inc"/>
    <s v="Riverside Health Care Facilities Inc"/>
    <s v="Large Community"/>
    <s v="LHIN14"/>
    <x v="12"/>
    <n v="2018"/>
    <x v="0"/>
    <x v="2"/>
    <n v="10"/>
    <x v="9"/>
    <n v="0"/>
    <n v="0"/>
  </r>
  <r>
    <s v="Riverside Health Care Facilities Inc"/>
    <s v="Riverside Health Care Facilities Inc"/>
    <s v="Large Community"/>
    <s v="LHIN14"/>
    <x v="12"/>
    <n v="2018"/>
    <x v="0"/>
    <x v="2"/>
    <n v="10"/>
    <x v="40"/>
    <n v="100"/>
    <n v="10"/>
  </r>
  <r>
    <s v="Riverside Health Care Facilities Inc"/>
    <s v="Riverside Health Care Facilities Inc"/>
    <s v="Large Community"/>
    <s v="LHIN14"/>
    <x v="12"/>
    <n v="2018"/>
    <x v="0"/>
    <x v="2"/>
    <n v="10"/>
    <x v="11"/>
    <n v="80"/>
    <n v="8"/>
  </r>
  <r>
    <s v="Riverside Health Care Facilities Inc"/>
    <s v="Riverside Health Care Facilities Inc"/>
    <s v="Large Community"/>
    <s v="LHIN14"/>
    <x v="12"/>
    <n v="2018"/>
    <x v="0"/>
    <x v="2"/>
    <n v="10"/>
    <x v="1"/>
    <n v="70"/>
    <n v="7"/>
  </r>
  <r>
    <s v="Riverside Health Care Facilities Inc"/>
    <s v="Riverside Health Care Facilities Inc"/>
    <s v="Large Community"/>
    <s v="LHIN14"/>
    <x v="12"/>
    <n v="2018"/>
    <x v="0"/>
    <x v="2"/>
    <n v="10"/>
    <x v="0"/>
    <n v="100"/>
    <n v="10"/>
  </r>
  <r>
    <s v="Riverside Health Care Facilities Inc"/>
    <s v="Riverside Health Care Facilities Inc"/>
    <s v="Large Community"/>
    <s v="LHIN14"/>
    <x v="12"/>
    <n v="2018"/>
    <x v="0"/>
    <x v="2"/>
    <n v="10"/>
    <x v="17"/>
    <n v="100"/>
    <n v="10"/>
  </r>
  <r>
    <s v="Riverside Health Care Facilities Inc"/>
    <s v="Riverside Health Care Facilities Inc"/>
    <s v="Large Community"/>
    <s v="LHIN14"/>
    <x v="12"/>
    <n v="2018"/>
    <x v="0"/>
    <x v="2"/>
    <n v="10"/>
    <x v="3"/>
    <n v="100"/>
    <n v="10"/>
  </r>
  <r>
    <s v="Riverside Health Care Facilities Inc"/>
    <s v="Riverside Health Care Facilities Inc"/>
    <s v="Large Community"/>
    <s v="LHIN14"/>
    <x v="12"/>
    <n v="2018"/>
    <x v="0"/>
    <x v="2"/>
    <n v="10"/>
    <x v="4"/>
    <n v="100"/>
    <n v="10"/>
  </r>
  <r>
    <s v="Riverside Health Care Facilities Inc"/>
    <s v="Riverside Health Care Facilities Inc"/>
    <s v="Large Community"/>
    <s v="LHIN14"/>
    <x v="12"/>
    <n v="2018"/>
    <x v="0"/>
    <x v="2"/>
    <n v="10"/>
    <x v="19"/>
    <n v="20"/>
    <n v="2"/>
  </r>
  <r>
    <s v="Riverside Health Care Facilities Inc"/>
    <s v="Riverside Health Care Facilities Inc"/>
    <s v="Large Community"/>
    <s v="LHIN14"/>
    <x v="12"/>
    <n v="2018"/>
    <x v="0"/>
    <x v="2"/>
    <n v="10"/>
    <x v="38"/>
    <n v="100"/>
    <n v="10"/>
  </r>
  <r>
    <s v="Riverside Health Care Facilities Inc"/>
    <s v="Riverside Health Care Facilities Inc"/>
    <s v="Large Community"/>
    <s v="LHIN14"/>
    <x v="12"/>
    <n v="2018"/>
    <x v="0"/>
    <x v="2"/>
    <n v="10"/>
    <x v="10"/>
    <n v="70"/>
    <n v="7"/>
  </r>
  <r>
    <s v="Riverside Health Care Facilities Inc"/>
    <s v="Riverside Health Care Facilities Inc"/>
    <s v="Large Community"/>
    <s v="LHIN14"/>
    <x v="12"/>
    <n v="2018"/>
    <x v="0"/>
    <x v="2"/>
    <n v="10"/>
    <x v="6"/>
    <n v="100"/>
    <n v="10"/>
  </r>
  <r>
    <s v="Riverside Health Care Facilities Inc"/>
    <s v="Riverside Health Care Facilities Inc"/>
    <s v="Large Community"/>
    <s v="LHIN14"/>
    <x v="12"/>
    <n v="2018"/>
    <x v="0"/>
    <x v="2"/>
    <n v="10"/>
    <x v="5"/>
    <n v="100"/>
    <n v="10"/>
  </r>
  <r>
    <s v="Riverside Health Care Facilities Inc"/>
    <s v="Riverside Health Care Facilities Inc"/>
    <s v="Large Community"/>
    <s v="LHIN14"/>
    <x v="12"/>
    <n v="2018"/>
    <x v="0"/>
    <x v="0"/>
    <n v="24"/>
    <x v="18"/>
    <n v="100"/>
    <n v="24"/>
  </r>
  <r>
    <s v="Riverside Health Care Facilities Inc"/>
    <s v="Riverside Health Care Facilities Inc"/>
    <s v="Large Community"/>
    <s v="LHIN14"/>
    <x v="12"/>
    <n v="2018"/>
    <x v="0"/>
    <x v="0"/>
    <n v="24"/>
    <x v="8"/>
    <n v="0"/>
    <n v="0"/>
  </r>
  <r>
    <s v="Riverside Health Care Facilities Inc"/>
    <s v="Riverside Health Care Facilities Inc"/>
    <s v="Large Community"/>
    <s v="LHIN14"/>
    <x v="12"/>
    <n v="2018"/>
    <x v="0"/>
    <x v="0"/>
    <n v="24"/>
    <x v="9"/>
    <n v="0"/>
    <n v="0"/>
  </r>
  <r>
    <s v="Riverside Health Care Facilities Inc"/>
    <s v="Riverside Health Care Facilities Inc"/>
    <s v="Large Community"/>
    <s v="LHIN14"/>
    <x v="12"/>
    <n v="2018"/>
    <x v="0"/>
    <x v="0"/>
    <n v="24"/>
    <x v="40"/>
    <n v="88"/>
    <n v="21.12"/>
  </r>
  <r>
    <s v="Riverside Health Care Facilities Inc"/>
    <s v="Riverside Health Care Facilities Inc"/>
    <s v="Large Community"/>
    <s v="LHIN14"/>
    <x v="12"/>
    <n v="2018"/>
    <x v="0"/>
    <x v="0"/>
    <n v="24"/>
    <x v="11"/>
    <n v="79"/>
    <n v="18.96"/>
  </r>
  <r>
    <s v="Riverside Health Care Facilities Inc"/>
    <s v="Riverside Health Care Facilities Inc"/>
    <s v="Large Community"/>
    <s v="LHIN14"/>
    <x v="12"/>
    <n v="2018"/>
    <x v="0"/>
    <x v="0"/>
    <n v="24"/>
    <x v="1"/>
    <n v="79"/>
    <n v="18.96"/>
  </r>
  <r>
    <s v="Riverside Health Care Facilities Inc"/>
    <s v="Riverside Health Care Facilities Inc"/>
    <s v="Large Community"/>
    <s v="LHIN14"/>
    <x v="12"/>
    <n v="2018"/>
    <x v="0"/>
    <x v="0"/>
    <n v="24"/>
    <x v="0"/>
    <n v="88"/>
    <n v="21.12"/>
  </r>
  <r>
    <s v="Riverside Health Care Facilities Inc"/>
    <s v="Riverside Health Care Facilities Inc"/>
    <s v="Large Community"/>
    <s v="LHIN14"/>
    <x v="12"/>
    <n v="2018"/>
    <x v="0"/>
    <x v="0"/>
    <n v="24"/>
    <x v="17"/>
    <n v="100"/>
    <n v="24"/>
  </r>
  <r>
    <s v="Riverside Health Care Facilities Inc"/>
    <s v="Riverside Health Care Facilities Inc"/>
    <s v="Large Community"/>
    <s v="LHIN14"/>
    <x v="12"/>
    <n v="2018"/>
    <x v="0"/>
    <x v="0"/>
    <n v="24"/>
    <x v="3"/>
    <n v="100"/>
    <n v="24"/>
  </r>
  <r>
    <s v="Riverside Health Care Facilities Inc"/>
    <s v="Riverside Health Care Facilities Inc"/>
    <s v="Large Community"/>
    <s v="LHIN14"/>
    <x v="12"/>
    <n v="2018"/>
    <x v="0"/>
    <x v="0"/>
    <n v="24"/>
    <x v="4"/>
    <n v="92"/>
    <n v="22.08"/>
  </r>
  <r>
    <s v="Riverside Health Care Facilities Inc"/>
    <s v="Riverside Health Care Facilities Inc"/>
    <s v="Large Community"/>
    <s v="LHIN14"/>
    <x v="12"/>
    <n v="2018"/>
    <x v="0"/>
    <x v="0"/>
    <n v="24"/>
    <x v="19"/>
    <n v="33"/>
    <n v="7.92"/>
  </r>
  <r>
    <s v="Riverside Health Care Facilities Inc"/>
    <s v="Riverside Health Care Facilities Inc"/>
    <s v="Large Community"/>
    <s v="LHIN14"/>
    <x v="12"/>
    <n v="2018"/>
    <x v="0"/>
    <x v="0"/>
    <n v="24"/>
    <x v="38"/>
    <n v="88"/>
    <n v="21.12"/>
  </r>
  <r>
    <s v="Riverside Health Care Facilities Inc"/>
    <s v="Riverside Health Care Facilities Inc"/>
    <s v="Large Community"/>
    <s v="LHIN14"/>
    <x v="12"/>
    <n v="2018"/>
    <x v="0"/>
    <x v="0"/>
    <n v="24"/>
    <x v="10"/>
    <n v="79"/>
    <n v="18.96"/>
  </r>
  <r>
    <s v="Riverside Health Care Facilities Inc"/>
    <s v="Riverside Health Care Facilities Inc"/>
    <s v="Large Community"/>
    <s v="LHIN14"/>
    <x v="12"/>
    <n v="2018"/>
    <x v="0"/>
    <x v="0"/>
    <n v="24"/>
    <x v="6"/>
    <n v="100"/>
    <n v="24"/>
  </r>
  <r>
    <s v="Riverside Health Care Facilities Inc"/>
    <s v="Riverside Health Care Facilities Inc"/>
    <s v="Large Community"/>
    <s v="LHIN14"/>
    <x v="12"/>
    <n v="2018"/>
    <x v="0"/>
    <x v="0"/>
    <n v="24"/>
    <x v="5"/>
    <n v="91"/>
    <n v="21.84"/>
  </r>
  <r>
    <s v="Riverside Health Care Facilities Inc"/>
    <s v="Riverside Health Care Facilities Inc"/>
    <s v="Large Community"/>
    <s v="LHIN14"/>
    <x v="12"/>
    <n v="2018"/>
    <x v="1"/>
    <x v="6"/>
    <n v="71"/>
    <x v="7"/>
    <n v="99"/>
    <n v="70.290000000000006"/>
  </r>
  <r>
    <s v="Riverside Health Care Facilities Inc"/>
    <s v="Riverside Health Care Facilities Inc"/>
    <s v="Large Community"/>
    <s v="LHIN14"/>
    <x v="12"/>
    <n v="2018"/>
    <x v="1"/>
    <x v="6"/>
    <n v="71"/>
    <x v="16"/>
    <n v="99"/>
    <n v="70.290000000000006"/>
  </r>
  <r>
    <s v="Riverside Health Care Facilities Inc"/>
    <s v="Riverside Health Care Facilities Inc"/>
    <s v="Large Community"/>
    <s v="LHIN14"/>
    <x v="12"/>
    <n v="2018"/>
    <x v="1"/>
    <x v="6"/>
    <n v="71"/>
    <x v="0"/>
    <n v="93"/>
    <n v="66.03"/>
  </r>
  <r>
    <s v="Riverside Health Care Facilities Inc"/>
    <s v="Riverside Health Care Facilities Inc"/>
    <s v="Large Community"/>
    <s v="LHIN14"/>
    <x v="12"/>
    <n v="2018"/>
    <x v="1"/>
    <x v="6"/>
    <n v="71"/>
    <x v="14"/>
    <n v="0"/>
    <n v="0"/>
  </r>
  <r>
    <s v="Riverside Health Care Facilities Inc"/>
    <s v="Riverside Health Care Facilities Inc"/>
    <s v="Large Community"/>
    <s v="LHIN14"/>
    <x v="12"/>
    <n v="2018"/>
    <x v="1"/>
    <x v="6"/>
    <n v="71"/>
    <x v="15"/>
    <n v="6"/>
    <n v="4.26"/>
  </r>
  <r>
    <s v="Riverside Health Care Facilities Inc"/>
    <s v="Riverside Health Care Facilities Inc"/>
    <s v="Large Community"/>
    <s v="LHIN14"/>
    <x v="12"/>
    <n v="2018"/>
    <x v="1"/>
    <x v="6"/>
    <n v="71"/>
    <x v="38"/>
    <n v="87"/>
    <n v="61.77"/>
  </r>
  <r>
    <s v="Riverside Health Care Facilities Inc"/>
    <s v="Riverside Health Care Facilities Inc"/>
    <s v="Large Community"/>
    <s v="LHIN14"/>
    <x v="12"/>
    <n v="2018"/>
    <x v="1"/>
    <x v="6"/>
    <n v="71"/>
    <x v="20"/>
    <n v="96"/>
    <n v="68.16"/>
  </r>
  <r>
    <s v="Riverside Health Care Facilities Inc"/>
    <s v="Riverside Health Care Facilities Inc"/>
    <s v="Large Community"/>
    <s v="LHIN14"/>
    <x v="12"/>
    <n v="2018"/>
    <x v="1"/>
    <x v="6"/>
    <n v="71"/>
    <x v="24"/>
    <n v="100"/>
    <n v="71"/>
  </r>
  <r>
    <s v="Riverside Health Care Facilities Inc"/>
    <s v="Riverside Health Care Facilities Inc"/>
    <s v="Large Community"/>
    <s v="LHIN14"/>
    <x v="12"/>
    <n v="2018"/>
    <x v="1"/>
    <x v="6"/>
    <n v="71"/>
    <x v="29"/>
    <n v="94"/>
    <n v="66.739999999999995"/>
  </r>
  <r>
    <s v="Riverside Health Care Facilities Inc"/>
    <s v="Riverside Health Care Facilities Inc"/>
    <s v="Large Community"/>
    <s v="LHIN14"/>
    <x v="12"/>
    <n v="2018"/>
    <x v="1"/>
    <x v="6"/>
    <n v="71"/>
    <x v="19"/>
    <n v="99"/>
    <n v="70.290000000000006"/>
  </r>
  <r>
    <s v="Riverside Health Care Facilities Inc"/>
    <s v="Riverside Health Care Facilities Inc"/>
    <s v="Large Community"/>
    <s v="LHIN14"/>
    <x v="12"/>
    <n v="2018"/>
    <x v="1"/>
    <x v="6"/>
    <n v="71"/>
    <x v="21"/>
    <n v="16"/>
    <n v="11.36"/>
  </r>
  <r>
    <s v="Riverside Health Care Facilities Inc"/>
    <s v="Riverside Health Care Facilities Inc"/>
    <s v="Large Community"/>
    <s v="LHIN14"/>
    <x v="12"/>
    <n v="2018"/>
    <x v="1"/>
    <x v="6"/>
    <n v="71"/>
    <x v="39"/>
    <n v="100"/>
    <n v="71"/>
  </r>
  <r>
    <s v="Riverside Health Care Facilities Inc"/>
    <s v="Riverside Health Care Facilities Inc"/>
    <s v="Large Community"/>
    <s v="LHIN14"/>
    <x v="12"/>
    <n v="2018"/>
    <x v="1"/>
    <x v="6"/>
    <n v="71"/>
    <x v="13"/>
    <n v="99"/>
    <n v="70.290000000000006"/>
  </r>
  <r>
    <s v="Riverside Health Care Facilities Inc"/>
    <s v="Riverside Health Care Facilities Inc"/>
    <s v="Large Community"/>
    <s v="LHIN14"/>
    <x v="12"/>
    <n v="2018"/>
    <x v="0"/>
    <x v="1"/>
    <n v="778"/>
    <x v="18"/>
    <n v="100"/>
    <n v="778"/>
  </r>
  <r>
    <s v="Riverside Health Care Facilities Inc"/>
    <s v="Riverside Health Care Facilities Inc"/>
    <s v="Large Community"/>
    <s v="LHIN14"/>
    <x v="12"/>
    <n v="2018"/>
    <x v="0"/>
    <x v="1"/>
    <n v="778"/>
    <x v="8"/>
    <n v="79"/>
    <n v="614.62"/>
  </r>
  <r>
    <s v="Riverside Health Care Facilities Inc"/>
    <s v="Riverside Health Care Facilities Inc"/>
    <s v="Large Community"/>
    <s v="LHIN14"/>
    <x v="12"/>
    <n v="2018"/>
    <x v="0"/>
    <x v="1"/>
    <n v="778"/>
    <x v="7"/>
    <n v="60"/>
    <n v="466.8"/>
  </r>
  <r>
    <s v="Riverside Health Care Facilities Inc"/>
    <s v="Riverside Health Care Facilities Inc"/>
    <s v="Large Community"/>
    <s v="LHIN14"/>
    <x v="12"/>
    <n v="2018"/>
    <x v="0"/>
    <x v="1"/>
    <n v="778"/>
    <x v="9"/>
    <n v="91"/>
    <n v="707.98"/>
  </r>
  <r>
    <s v="Riverside Health Care Facilities Inc"/>
    <s v="Riverside Health Care Facilities Inc"/>
    <s v="Large Community"/>
    <s v="LHIN14"/>
    <x v="12"/>
    <n v="2018"/>
    <x v="0"/>
    <x v="1"/>
    <n v="778"/>
    <x v="40"/>
    <n v="94"/>
    <n v="731.32"/>
  </r>
  <r>
    <s v="Riverside Health Care Facilities Inc"/>
    <s v="Riverside Health Care Facilities Inc"/>
    <s v="Large Community"/>
    <s v="LHIN14"/>
    <x v="12"/>
    <n v="2018"/>
    <x v="0"/>
    <x v="1"/>
    <n v="778"/>
    <x v="11"/>
    <n v="94"/>
    <n v="731.32"/>
  </r>
  <r>
    <s v="Riverside Health Care Facilities Inc"/>
    <s v="Riverside Health Care Facilities Inc"/>
    <s v="Large Community"/>
    <s v="LHIN14"/>
    <x v="12"/>
    <n v="2018"/>
    <x v="0"/>
    <x v="1"/>
    <n v="778"/>
    <x v="1"/>
    <n v="94"/>
    <n v="731.32"/>
  </r>
  <r>
    <s v="Riverside Health Care Facilities Inc"/>
    <s v="Riverside Health Care Facilities Inc"/>
    <s v="Large Community"/>
    <s v="LHIN14"/>
    <x v="12"/>
    <n v="2018"/>
    <x v="0"/>
    <x v="1"/>
    <n v="778"/>
    <x v="0"/>
    <n v="85"/>
    <n v="661.3"/>
  </r>
  <r>
    <s v="Riverside Health Care Facilities Inc"/>
    <s v="Riverside Health Care Facilities Inc"/>
    <s v="Large Community"/>
    <s v="LHIN14"/>
    <x v="12"/>
    <n v="2018"/>
    <x v="0"/>
    <x v="1"/>
    <n v="778"/>
    <x v="17"/>
    <n v="100"/>
    <n v="778"/>
  </r>
  <r>
    <s v="Riverside Health Care Facilities Inc"/>
    <s v="Riverside Health Care Facilities Inc"/>
    <s v="Large Community"/>
    <s v="LHIN14"/>
    <x v="12"/>
    <n v="2018"/>
    <x v="0"/>
    <x v="1"/>
    <n v="778"/>
    <x v="3"/>
    <n v="92"/>
    <n v="715.76"/>
  </r>
  <r>
    <s v="Riverside Health Care Facilities Inc"/>
    <s v="Riverside Health Care Facilities Inc"/>
    <s v="Large Community"/>
    <s v="LHIN14"/>
    <x v="12"/>
    <n v="2018"/>
    <x v="0"/>
    <x v="1"/>
    <n v="778"/>
    <x v="4"/>
    <n v="100"/>
    <n v="778"/>
  </r>
  <r>
    <s v="Riverside Health Care Facilities Inc"/>
    <s v="Riverside Health Care Facilities Inc"/>
    <s v="Large Community"/>
    <s v="LHIN14"/>
    <x v="12"/>
    <n v="2018"/>
    <x v="0"/>
    <x v="1"/>
    <n v="778"/>
    <x v="19"/>
    <n v="95"/>
    <n v="739.1"/>
  </r>
  <r>
    <s v="Riverside Health Care Facilities Inc"/>
    <s v="Riverside Health Care Facilities Inc"/>
    <s v="Large Community"/>
    <s v="LHIN14"/>
    <x v="12"/>
    <n v="2018"/>
    <x v="0"/>
    <x v="1"/>
    <n v="778"/>
    <x v="10"/>
    <n v="96"/>
    <n v="746.88"/>
  </r>
  <r>
    <s v="Riverside Health Care Facilities Inc"/>
    <s v="Riverside Health Care Facilities Inc"/>
    <s v="Large Community"/>
    <s v="LHIN14"/>
    <x v="12"/>
    <n v="2018"/>
    <x v="0"/>
    <x v="1"/>
    <n v="778"/>
    <x v="6"/>
    <n v="95"/>
    <n v="739.1"/>
  </r>
  <r>
    <s v="Riverside Health Care Facilities Inc"/>
    <s v="Riverside Health Care Facilities Inc"/>
    <s v="Large Community"/>
    <s v="LHIN14"/>
    <x v="12"/>
    <n v="2018"/>
    <x v="0"/>
    <x v="1"/>
    <n v="778"/>
    <x v="5"/>
    <n v="78"/>
    <n v="606.84"/>
  </r>
  <r>
    <s v="Riverside Health Care Facilities Inc"/>
    <s v="Riverside Health Care Facilities Inc"/>
    <s v="Large Community"/>
    <s v="LHIN14"/>
    <x v="12"/>
    <n v="2018"/>
    <x v="0"/>
    <x v="2"/>
    <n v="35"/>
    <x v="18"/>
    <n v="100"/>
    <n v="35"/>
  </r>
  <r>
    <s v="Riverside Health Care Facilities Inc"/>
    <s v="Riverside Health Care Facilities Inc"/>
    <s v="Large Community"/>
    <s v="LHIN14"/>
    <x v="12"/>
    <n v="2018"/>
    <x v="0"/>
    <x v="2"/>
    <n v="35"/>
    <x v="8"/>
    <n v="94"/>
    <n v="32.9"/>
  </r>
  <r>
    <s v="Riverside Health Care Facilities Inc"/>
    <s v="Riverside Health Care Facilities Inc"/>
    <s v="Large Community"/>
    <s v="LHIN14"/>
    <x v="12"/>
    <n v="2018"/>
    <x v="0"/>
    <x v="2"/>
    <n v="35"/>
    <x v="7"/>
    <n v="0"/>
    <n v="0"/>
  </r>
  <r>
    <s v="Riverside Health Care Facilities Inc"/>
    <s v="Riverside Health Care Facilities Inc"/>
    <s v="Large Community"/>
    <s v="LHIN14"/>
    <x v="12"/>
    <n v="2018"/>
    <x v="0"/>
    <x v="2"/>
    <n v="35"/>
    <x v="38"/>
    <n v="86"/>
    <n v="30.1"/>
  </r>
  <r>
    <s v="Riverside Health Care Facilities Inc"/>
    <s v="Riverside Health Care Facilities Inc"/>
    <s v="Large Community"/>
    <s v="LHIN14"/>
    <x v="12"/>
    <n v="2018"/>
    <x v="0"/>
    <x v="2"/>
    <n v="35"/>
    <x v="9"/>
    <n v="77"/>
    <n v="26.95"/>
  </r>
  <r>
    <s v="Riverside Health Care Facilities Inc"/>
    <s v="Riverside Health Care Facilities Inc"/>
    <s v="Large Community"/>
    <s v="LHIN14"/>
    <x v="12"/>
    <n v="2018"/>
    <x v="0"/>
    <x v="2"/>
    <n v="35"/>
    <x v="40"/>
    <n v="94"/>
    <n v="32.9"/>
  </r>
  <r>
    <s v="Riverside Health Care Facilities Inc"/>
    <s v="Riverside Health Care Facilities Inc"/>
    <s v="Large Community"/>
    <s v="LHIN14"/>
    <x v="12"/>
    <n v="2018"/>
    <x v="0"/>
    <x v="2"/>
    <n v="35"/>
    <x v="11"/>
    <n v="94"/>
    <n v="32.9"/>
  </r>
  <r>
    <s v="Riverside Health Care Facilities Inc"/>
    <s v="Riverside Health Care Facilities Inc"/>
    <s v="Large Community"/>
    <s v="LHIN14"/>
    <x v="12"/>
    <n v="2018"/>
    <x v="0"/>
    <x v="2"/>
    <n v="35"/>
    <x v="1"/>
    <n v="94"/>
    <n v="32.9"/>
  </r>
  <r>
    <s v="Riverside Health Care Facilities Inc"/>
    <s v="Riverside Health Care Facilities Inc"/>
    <s v="Large Community"/>
    <s v="LHIN14"/>
    <x v="12"/>
    <n v="2018"/>
    <x v="0"/>
    <x v="2"/>
    <n v="35"/>
    <x v="0"/>
    <n v="94"/>
    <n v="32.9"/>
  </r>
  <r>
    <s v="Riverside Health Care Facilities Inc"/>
    <s v="Riverside Health Care Facilities Inc"/>
    <s v="Large Community"/>
    <s v="LHIN14"/>
    <x v="12"/>
    <n v="2018"/>
    <x v="0"/>
    <x v="2"/>
    <n v="35"/>
    <x v="17"/>
    <n v="100"/>
    <n v="35"/>
  </r>
  <r>
    <s v="Riverside Health Care Facilities Inc"/>
    <s v="Riverside Health Care Facilities Inc"/>
    <s v="Large Community"/>
    <s v="LHIN14"/>
    <x v="12"/>
    <n v="2018"/>
    <x v="0"/>
    <x v="2"/>
    <n v="35"/>
    <x v="3"/>
    <n v="100"/>
    <n v="35"/>
  </r>
  <r>
    <s v="Riverside Health Care Facilities Inc"/>
    <s v="Riverside Health Care Facilities Inc"/>
    <s v="Large Community"/>
    <s v="LHIN14"/>
    <x v="12"/>
    <n v="2018"/>
    <x v="0"/>
    <x v="2"/>
    <n v="35"/>
    <x v="4"/>
    <n v="100"/>
    <n v="35"/>
  </r>
  <r>
    <s v="Riverside Health Care Facilities Inc"/>
    <s v="Riverside Health Care Facilities Inc"/>
    <s v="Large Community"/>
    <s v="LHIN14"/>
    <x v="12"/>
    <n v="2018"/>
    <x v="0"/>
    <x v="2"/>
    <n v="35"/>
    <x v="19"/>
    <n v="89"/>
    <n v="31.15"/>
  </r>
  <r>
    <s v="Riverside Health Care Facilities Inc"/>
    <s v="Riverside Health Care Facilities Inc"/>
    <s v="Large Community"/>
    <s v="LHIN14"/>
    <x v="12"/>
    <n v="2018"/>
    <x v="0"/>
    <x v="2"/>
    <n v="35"/>
    <x v="10"/>
    <n v="94"/>
    <n v="32.9"/>
  </r>
  <r>
    <s v="Riverside Health Care Facilities Inc"/>
    <s v="Riverside Health Care Facilities Inc"/>
    <s v="Large Community"/>
    <s v="LHIN14"/>
    <x v="12"/>
    <n v="2018"/>
    <x v="0"/>
    <x v="2"/>
    <n v="35"/>
    <x v="6"/>
    <n v="94"/>
    <n v="32.9"/>
  </r>
  <r>
    <s v="Riverside Health Care Facilities Inc"/>
    <s v="Riverside Health Care Facilities Inc"/>
    <s v="Large Community"/>
    <s v="LHIN14"/>
    <x v="12"/>
    <n v="2018"/>
    <x v="0"/>
    <x v="2"/>
    <n v="35"/>
    <x v="5"/>
    <n v="94"/>
    <n v="32.9"/>
  </r>
  <r>
    <s v="Riverside Health Care Facilities Inc"/>
    <s v="Riverside Health Care Facilities Inc"/>
    <s v="Large Community"/>
    <s v="LHIN14"/>
    <x v="12"/>
    <n v="2018"/>
    <x v="0"/>
    <x v="2"/>
    <n v="110"/>
    <x v="18"/>
    <n v="100"/>
    <n v="110"/>
  </r>
  <r>
    <s v="Riverside Health Care Facilities Inc"/>
    <s v="Riverside Health Care Facilities Inc"/>
    <s v="Large Community"/>
    <s v="LHIN14"/>
    <x v="12"/>
    <n v="2018"/>
    <x v="0"/>
    <x v="2"/>
    <n v="110"/>
    <x v="8"/>
    <n v="90"/>
    <n v="99"/>
  </r>
  <r>
    <s v="Riverside Health Care Facilities Inc"/>
    <s v="Riverside Health Care Facilities Inc"/>
    <s v="Large Community"/>
    <s v="LHIN14"/>
    <x v="12"/>
    <n v="2018"/>
    <x v="0"/>
    <x v="2"/>
    <n v="110"/>
    <x v="7"/>
    <n v="0"/>
    <n v="0"/>
  </r>
  <r>
    <s v="Riverside Health Care Facilities Inc"/>
    <s v="Riverside Health Care Facilities Inc"/>
    <s v="Large Community"/>
    <s v="LHIN14"/>
    <x v="12"/>
    <n v="2018"/>
    <x v="0"/>
    <x v="2"/>
    <n v="110"/>
    <x v="9"/>
    <n v="84"/>
    <n v="92.4"/>
  </r>
  <r>
    <s v="Riverside Health Care Facilities Inc"/>
    <s v="Riverside Health Care Facilities Inc"/>
    <s v="Large Community"/>
    <s v="LHIN14"/>
    <x v="12"/>
    <n v="2018"/>
    <x v="0"/>
    <x v="2"/>
    <n v="110"/>
    <x v="40"/>
    <n v="89"/>
    <n v="97.9"/>
  </r>
  <r>
    <s v="Riverside Health Care Facilities Inc"/>
    <s v="Riverside Health Care Facilities Inc"/>
    <s v="Large Community"/>
    <s v="LHIN14"/>
    <x v="12"/>
    <n v="2018"/>
    <x v="0"/>
    <x v="2"/>
    <n v="110"/>
    <x v="11"/>
    <n v="89"/>
    <n v="97.9"/>
  </r>
  <r>
    <s v="Riverside Health Care Facilities Inc"/>
    <s v="Riverside Health Care Facilities Inc"/>
    <s v="Large Community"/>
    <s v="LHIN14"/>
    <x v="12"/>
    <n v="2018"/>
    <x v="0"/>
    <x v="2"/>
    <n v="110"/>
    <x v="1"/>
    <n v="89"/>
    <n v="97.9"/>
  </r>
  <r>
    <s v="Riverside Health Care Facilities Inc"/>
    <s v="Riverside Health Care Facilities Inc"/>
    <s v="Large Community"/>
    <s v="LHIN14"/>
    <x v="12"/>
    <n v="2018"/>
    <x v="0"/>
    <x v="2"/>
    <n v="110"/>
    <x v="0"/>
    <n v="91"/>
    <n v="100.1"/>
  </r>
  <r>
    <s v="Riverside Health Care Facilities Inc"/>
    <s v="Riverside Health Care Facilities Inc"/>
    <s v="Large Community"/>
    <s v="LHIN14"/>
    <x v="12"/>
    <n v="2018"/>
    <x v="0"/>
    <x v="2"/>
    <n v="110"/>
    <x v="17"/>
    <n v="100"/>
    <n v="110"/>
  </r>
  <r>
    <s v="Riverside Health Care Facilities Inc"/>
    <s v="Riverside Health Care Facilities Inc"/>
    <s v="Large Community"/>
    <s v="LHIN14"/>
    <x v="12"/>
    <n v="2018"/>
    <x v="0"/>
    <x v="2"/>
    <n v="110"/>
    <x v="3"/>
    <n v="100"/>
    <n v="110"/>
  </r>
  <r>
    <s v="Riverside Health Care Facilities Inc"/>
    <s v="Riverside Health Care Facilities Inc"/>
    <s v="Large Community"/>
    <s v="LHIN14"/>
    <x v="12"/>
    <n v="2018"/>
    <x v="0"/>
    <x v="2"/>
    <n v="110"/>
    <x v="4"/>
    <n v="100"/>
    <n v="110"/>
  </r>
  <r>
    <s v="Riverside Health Care Facilities Inc"/>
    <s v="Riverside Health Care Facilities Inc"/>
    <s v="Large Community"/>
    <s v="LHIN14"/>
    <x v="12"/>
    <n v="2018"/>
    <x v="0"/>
    <x v="2"/>
    <n v="110"/>
    <x v="19"/>
    <n v="38"/>
    <n v="41.8"/>
  </r>
  <r>
    <s v="Riverside Health Care Facilities Inc"/>
    <s v="Riverside Health Care Facilities Inc"/>
    <s v="Large Community"/>
    <s v="LHIN14"/>
    <x v="12"/>
    <n v="2018"/>
    <x v="0"/>
    <x v="2"/>
    <n v="110"/>
    <x v="10"/>
    <n v="95"/>
    <n v="104.5"/>
  </r>
  <r>
    <s v="Riverside Health Care Facilities Inc"/>
    <s v="Riverside Health Care Facilities Inc"/>
    <s v="Large Community"/>
    <s v="LHIN14"/>
    <x v="12"/>
    <n v="2018"/>
    <x v="0"/>
    <x v="2"/>
    <n v="110"/>
    <x v="6"/>
    <n v="100"/>
    <n v="110"/>
  </r>
  <r>
    <s v="Riverside Health Care Facilities Inc"/>
    <s v="Riverside Health Care Facilities Inc"/>
    <s v="Large Community"/>
    <s v="LHIN14"/>
    <x v="12"/>
    <n v="2018"/>
    <x v="0"/>
    <x v="2"/>
    <n v="110"/>
    <x v="5"/>
    <n v="85"/>
    <n v="93.5"/>
  </r>
  <r>
    <s v="Riverside Health Care Facilities Inc"/>
    <s v="Riverside Health Care Facilities Inc"/>
    <s v="Large Community"/>
    <s v="LHIN14"/>
    <x v="12"/>
    <n v="2018"/>
    <x v="0"/>
    <x v="3"/>
    <n v="60"/>
    <x v="18"/>
    <n v="100"/>
    <n v="60"/>
  </r>
  <r>
    <s v="Riverside Health Care Facilities Inc"/>
    <s v="Riverside Health Care Facilities Inc"/>
    <s v="Large Community"/>
    <s v="LHIN14"/>
    <x v="12"/>
    <n v="2018"/>
    <x v="0"/>
    <x v="3"/>
    <n v="60"/>
    <x v="8"/>
    <n v="100"/>
    <n v="60"/>
  </r>
  <r>
    <s v="Riverside Health Care Facilities Inc"/>
    <s v="Riverside Health Care Facilities Inc"/>
    <s v="Large Community"/>
    <s v="LHIN14"/>
    <x v="12"/>
    <n v="2018"/>
    <x v="0"/>
    <x v="3"/>
    <n v="60"/>
    <x v="7"/>
    <n v="82"/>
    <n v="49.2"/>
  </r>
  <r>
    <s v="Riverside Health Care Facilities Inc"/>
    <s v="Riverside Health Care Facilities Inc"/>
    <s v="Large Community"/>
    <s v="LHIN14"/>
    <x v="12"/>
    <n v="2018"/>
    <x v="0"/>
    <x v="3"/>
    <n v="60"/>
    <x v="9"/>
    <n v="90"/>
    <n v="54"/>
  </r>
  <r>
    <s v="Riverside Health Care Facilities Inc"/>
    <s v="Riverside Health Care Facilities Inc"/>
    <s v="Large Community"/>
    <s v="LHIN14"/>
    <x v="12"/>
    <n v="2018"/>
    <x v="0"/>
    <x v="3"/>
    <n v="60"/>
    <x v="40"/>
    <n v="95"/>
    <n v="57"/>
  </r>
  <r>
    <s v="Riverside Health Care Facilities Inc"/>
    <s v="Riverside Health Care Facilities Inc"/>
    <s v="Large Community"/>
    <s v="LHIN14"/>
    <x v="12"/>
    <n v="2018"/>
    <x v="0"/>
    <x v="3"/>
    <n v="60"/>
    <x v="11"/>
    <n v="95"/>
    <n v="57"/>
  </r>
  <r>
    <s v="Riverside Health Care Facilities Inc"/>
    <s v="Riverside Health Care Facilities Inc"/>
    <s v="Large Community"/>
    <s v="LHIN14"/>
    <x v="12"/>
    <n v="2018"/>
    <x v="0"/>
    <x v="3"/>
    <n v="60"/>
    <x v="1"/>
    <n v="95"/>
    <n v="57"/>
  </r>
  <r>
    <s v="Riverside Health Care Facilities Inc"/>
    <s v="Riverside Health Care Facilities Inc"/>
    <s v="Large Community"/>
    <s v="LHIN14"/>
    <x v="12"/>
    <n v="2018"/>
    <x v="0"/>
    <x v="3"/>
    <n v="60"/>
    <x v="0"/>
    <n v="100"/>
    <n v="60"/>
  </r>
  <r>
    <s v="Riverside Health Care Facilities Inc"/>
    <s v="Riverside Health Care Facilities Inc"/>
    <s v="Large Community"/>
    <s v="LHIN14"/>
    <x v="12"/>
    <n v="2018"/>
    <x v="0"/>
    <x v="3"/>
    <n v="60"/>
    <x v="17"/>
    <n v="100"/>
    <n v="60"/>
  </r>
  <r>
    <s v="Riverside Health Care Facilities Inc"/>
    <s v="Riverside Health Care Facilities Inc"/>
    <s v="Large Community"/>
    <s v="LHIN14"/>
    <x v="12"/>
    <n v="2018"/>
    <x v="0"/>
    <x v="3"/>
    <n v="60"/>
    <x v="3"/>
    <n v="95"/>
    <n v="57"/>
  </r>
  <r>
    <s v="Riverside Health Care Facilities Inc"/>
    <s v="Riverside Health Care Facilities Inc"/>
    <s v="Large Community"/>
    <s v="LHIN14"/>
    <x v="12"/>
    <n v="2018"/>
    <x v="0"/>
    <x v="3"/>
    <n v="60"/>
    <x v="4"/>
    <n v="100"/>
    <n v="60"/>
  </r>
  <r>
    <s v="Riverside Health Care Facilities Inc"/>
    <s v="Riverside Health Care Facilities Inc"/>
    <s v="Large Community"/>
    <s v="LHIN14"/>
    <x v="12"/>
    <n v="2018"/>
    <x v="0"/>
    <x v="3"/>
    <n v="60"/>
    <x v="19"/>
    <n v="0"/>
    <n v="0"/>
  </r>
  <r>
    <s v="Riverside Health Care Facilities Inc"/>
    <s v="Riverside Health Care Facilities Inc"/>
    <s v="Large Community"/>
    <s v="LHIN14"/>
    <x v="12"/>
    <n v="2018"/>
    <x v="0"/>
    <x v="3"/>
    <n v="60"/>
    <x v="38"/>
    <n v="100"/>
    <n v="60"/>
  </r>
  <r>
    <s v="Riverside Health Care Facilities Inc"/>
    <s v="Riverside Health Care Facilities Inc"/>
    <s v="Large Community"/>
    <s v="LHIN14"/>
    <x v="12"/>
    <n v="2018"/>
    <x v="0"/>
    <x v="3"/>
    <n v="60"/>
    <x v="10"/>
    <n v="100"/>
    <n v="60"/>
  </r>
  <r>
    <s v="Riverside Health Care Facilities Inc"/>
    <s v="Riverside Health Care Facilities Inc"/>
    <s v="Large Community"/>
    <s v="LHIN14"/>
    <x v="12"/>
    <n v="2018"/>
    <x v="0"/>
    <x v="3"/>
    <n v="60"/>
    <x v="6"/>
    <n v="95"/>
    <n v="57"/>
  </r>
  <r>
    <s v="Riverside Health Care Facilities Inc"/>
    <s v="Riverside Health Care Facilities Inc"/>
    <s v="Large Community"/>
    <s v="LHIN14"/>
    <x v="12"/>
    <n v="2018"/>
    <x v="0"/>
    <x v="3"/>
    <n v="60"/>
    <x v="5"/>
    <n v="100"/>
    <n v="60"/>
  </r>
  <r>
    <s v="Riverside Health Care Facilities Inc"/>
    <s v="Riverside Health Care Facilities Inc"/>
    <s v="Large Community"/>
    <s v="LHIN14"/>
    <x v="12"/>
    <n v="2018"/>
    <x v="0"/>
    <x v="4"/>
    <n v="77"/>
    <x v="18"/>
    <n v="97"/>
    <n v="74.69"/>
  </r>
  <r>
    <s v="Riverside Health Care Facilities Inc"/>
    <s v="Riverside Health Care Facilities Inc"/>
    <s v="Large Community"/>
    <s v="LHIN14"/>
    <x v="12"/>
    <n v="2018"/>
    <x v="0"/>
    <x v="4"/>
    <n v="77"/>
    <x v="8"/>
    <n v="0"/>
    <n v="0"/>
  </r>
  <r>
    <s v="Riverside Health Care Facilities Inc"/>
    <s v="Riverside Health Care Facilities Inc"/>
    <s v="Large Community"/>
    <s v="LHIN14"/>
    <x v="12"/>
    <n v="2018"/>
    <x v="0"/>
    <x v="4"/>
    <n v="77"/>
    <x v="7"/>
    <n v="0"/>
    <n v="0"/>
  </r>
  <r>
    <s v="Riverside Health Care Facilities Inc"/>
    <s v="Riverside Health Care Facilities Inc"/>
    <s v="Large Community"/>
    <s v="LHIN14"/>
    <x v="12"/>
    <n v="2018"/>
    <x v="0"/>
    <x v="4"/>
    <n v="77"/>
    <x v="9"/>
    <n v="0"/>
    <n v="0"/>
  </r>
  <r>
    <s v="Riverside Health Care Facilities Inc"/>
    <s v="Riverside Health Care Facilities Inc"/>
    <s v="Large Community"/>
    <s v="LHIN14"/>
    <x v="12"/>
    <n v="2018"/>
    <x v="0"/>
    <x v="4"/>
    <n v="77"/>
    <x v="40"/>
    <n v="87"/>
    <n v="66.989999999999995"/>
  </r>
  <r>
    <s v="Riverside Health Care Facilities Inc"/>
    <s v="Riverside Health Care Facilities Inc"/>
    <s v="Large Community"/>
    <s v="LHIN14"/>
    <x v="12"/>
    <n v="2018"/>
    <x v="0"/>
    <x v="4"/>
    <n v="77"/>
    <x v="11"/>
    <n v="79"/>
    <n v="60.83"/>
  </r>
  <r>
    <s v="Riverside Health Care Facilities Inc"/>
    <s v="Riverside Health Care Facilities Inc"/>
    <s v="Large Community"/>
    <s v="LHIN14"/>
    <x v="12"/>
    <n v="2018"/>
    <x v="0"/>
    <x v="4"/>
    <n v="77"/>
    <x v="1"/>
    <n v="0"/>
    <n v="0"/>
  </r>
  <r>
    <s v="Riverside Health Care Facilities Inc"/>
    <s v="Riverside Health Care Facilities Inc"/>
    <s v="Large Community"/>
    <s v="LHIN14"/>
    <x v="12"/>
    <n v="2018"/>
    <x v="0"/>
    <x v="4"/>
    <n v="77"/>
    <x v="0"/>
    <n v="81"/>
    <n v="62.37"/>
  </r>
  <r>
    <s v="Riverside Health Care Facilities Inc"/>
    <s v="Riverside Health Care Facilities Inc"/>
    <s v="Large Community"/>
    <s v="LHIN14"/>
    <x v="12"/>
    <n v="2018"/>
    <x v="0"/>
    <x v="4"/>
    <n v="77"/>
    <x v="3"/>
    <n v="96"/>
    <n v="73.92"/>
  </r>
  <r>
    <s v="Riverside Health Care Facilities Inc"/>
    <s v="Riverside Health Care Facilities Inc"/>
    <s v="Large Community"/>
    <s v="LHIN14"/>
    <x v="12"/>
    <n v="2018"/>
    <x v="0"/>
    <x v="4"/>
    <n v="77"/>
    <x v="4"/>
    <n v="93"/>
    <n v="71.61"/>
  </r>
  <r>
    <s v="Riverside Health Care Facilities Inc"/>
    <s v="Riverside Health Care Facilities Inc"/>
    <s v="Large Community"/>
    <s v="LHIN14"/>
    <x v="12"/>
    <n v="2018"/>
    <x v="0"/>
    <x v="4"/>
    <n v="77"/>
    <x v="19"/>
    <n v="0"/>
    <n v="0"/>
  </r>
  <r>
    <s v="Riverside Health Care Facilities Inc"/>
    <s v="Riverside Health Care Facilities Inc"/>
    <s v="Large Community"/>
    <s v="LHIN14"/>
    <x v="12"/>
    <n v="2018"/>
    <x v="0"/>
    <x v="4"/>
    <n v="77"/>
    <x v="38"/>
    <n v="88"/>
    <n v="67.760000000000005"/>
  </r>
  <r>
    <s v="Riverside Health Care Facilities Inc"/>
    <s v="Riverside Health Care Facilities Inc"/>
    <s v="Large Community"/>
    <s v="LHIN14"/>
    <x v="12"/>
    <n v="2018"/>
    <x v="0"/>
    <x v="4"/>
    <n v="77"/>
    <x v="10"/>
    <n v="100"/>
    <n v="77"/>
  </r>
  <r>
    <s v="Riverside Health Care Facilities Inc"/>
    <s v="Riverside Health Care Facilities Inc"/>
    <s v="Large Community"/>
    <s v="LHIN14"/>
    <x v="12"/>
    <n v="2018"/>
    <x v="0"/>
    <x v="4"/>
    <n v="77"/>
    <x v="6"/>
    <n v="97"/>
    <n v="74.69"/>
  </r>
  <r>
    <s v="Riverside Health Care Facilities Inc"/>
    <s v="Riverside Health Care Facilities Inc"/>
    <s v="Large Community"/>
    <s v="LHIN14"/>
    <x v="12"/>
    <n v="2018"/>
    <x v="0"/>
    <x v="4"/>
    <n v="77"/>
    <x v="5"/>
    <n v="0"/>
    <n v="0"/>
  </r>
  <r>
    <s v="Riverside Health Care Facilities Inc"/>
    <s v="Riverside Health Care Facilities Inc"/>
    <s v="Large Community"/>
    <s v="LHIN14"/>
    <x v="12"/>
    <n v="2018"/>
    <x v="0"/>
    <x v="13"/>
    <n v="18"/>
    <x v="18"/>
    <n v="100"/>
    <n v="18"/>
  </r>
  <r>
    <s v="Riverside Health Care Facilities Inc"/>
    <s v="Riverside Health Care Facilities Inc"/>
    <s v="Large Community"/>
    <s v="LHIN14"/>
    <x v="12"/>
    <n v="2018"/>
    <x v="0"/>
    <x v="13"/>
    <n v="18"/>
    <x v="8"/>
    <n v="0"/>
    <n v="0"/>
  </r>
  <r>
    <s v="Riverside Health Care Facilities Inc"/>
    <s v="Riverside Health Care Facilities Inc"/>
    <s v="Large Community"/>
    <s v="LHIN14"/>
    <x v="12"/>
    <n v="2018"/>
    <x v="0"/>
    <x v="13"/>
    <n v="18"/>
    <x v="9"/>
    <n v="0"/>
    <n v="0"/>
  </r>
  <r>
    <s v="Riverside Health Care Facilities Inc"/>
    <s v="Riverside Health Care Facilities Inc"/>
    <s v="Large Community"/>
    <s v="LHIN14"/>
    <x v="12"/>
    <n v="2018"/>
    <x v="0"/>
    <x v="13"/>
    <n v="18"/>
    <x v="40"/>
    <n v="89"/>
    <n v="16.02"/>
  </r>
  <r>
    <s v="Riverside Health Care Facilities Inc"/>
    <s v="Riverside Health Care Facilities Inc"/>
    <s v="Large Community"/>
    <s v="LHIN14"/>
    <x v="12"/>
    <n v="2018"/>
    <x v="0"/>
    <x v="13"/>
    <n v="18"/>
    <x v="11"/>
    <n v="89"/>
    <n v="16.02"/>
  </r>
  <r>
    <s v="Riverside Health Care Facilities Inc"/>
    <s v="Riverside Health Care Facilities Inc"/>
    <s v="Large Community"/>
    <s v="LHIN14"/>
    <x v="12"/>
    <n v="2018"/>
    <x v="0"/>
    <x v="13"/>
    <n v="18"/>
    <x v="1"/>
    <n v="67"/>
    <n v="12.06"/>
  </r>
  <r>
    <s v="Riverside Health Care Facilities Inc"/>
    <s v="Riverside Health Care Facilities Inc"/>
    <s v="Large Community"/>
    <s v="LHIN14"/>
    <x v="12"/>
    <n v="2018"/>
    <x v="0"/>
    <x v="13"/>
    <n v="18"/>
    <x v="0"/>
    <n v="100"/>
    <n v="18"/>
  </r>
  <r>
    <s v="Riverside Health Care Facilities Inc"/>
    <s v="Riverside Health Care Facilities Inc"/>
    <s v="Large Community"/>
    <s v="LHIN14"/>
    <x v="12"/>
    <n v="2018"/>
    <x v="0"/>
    <x v="13"/>
    <n v="18"/>
    <x v="17"/>
    <n v="100"/>
    <n v="18"/>
  </r>
  <r>
    <s v="Riverside Health Care Facilities Inc"/>
    <s v="Riverside Health Care Facilities Inc"/>
    <s v="Large Community"/>
    <s v="LHIN14"/>
    <x v="12"/>
    <n v="2018"/>
    <x v="0"/>
    <x v="13"/>
    <n v="18"/>
    <x v="3"/>
    <n v="100"/>
    <n v="18"/>
  </r>
  <r>
    <s v="Riverside Health Care Facilities Inc"/>
    <s v="Riverside Health Care Facilities Inc"/>
    <s v="Large Community"/>
    <s v="LHIN14"/>
    <x v="12"/>
    <n v="2018"/>
    <x v="0"/>
    <x v="13"/>
    <n v="18"/>
    <x v="4"/>
    <n v="89"/>
    <n v="16.02"/>
  </r>
  <r>
    <s v="Riverside Health Care Facilities Inc"/>
    <s v="Riverside Health Care Facilities Inc"/>
    <s v="Large Community"/>
    <s v="LHIN14"/>
    <x v="12"/>
    <n v="2018"/>
    <x v="0"/>
    <x v="13"/>
    <n v="18"/>
    <x v="19"/>
    <n v="0"/>
    <n v="0"/>
  </r>
  <r>
    <s v="Riverside Health Care Facilities Inc"/>
    <s v="Riverside Health Care Facilities Inc"/>
    <s v="Large Community"/>
    <s v="LHIN14"/>
    <x v="12"/>
    <n v="2018"/>
    <x v="0"/>
    <x v="13"/>
    <n v="18"/>
    <x v="38"/>
    <n v="100"/>
    <n v="18"/>
  </r>
  <r>
    <s v="Riverside Health Care Facilities Inc"/>
    <s v="Riverside Health Care Facilities Inc"/>
    <s v="Large Community"/>
    <s v="LHIN14"/>
    <x v="12"/>
    <n v="2018"/>
    <x v="0"/>
    <x v="13"/>
    <n v="18"/>
    <x v="6"/>
    <n v="94"/>
    <n v="16.920000000000002"/>
  </r>
  <r>
    <s v="Riverside Health Care Facilities Inc"/>
    <s v="Riverside Health Care Facilities Inc"/>
    <s v="Large Community"/>
    <s v="LHIN14"/>
    <x v="12"/>
    <n v="2018"/>
    <x v="0"/>
    <x v="13"/>
    <n v="18"/>
    <x v="5"/>
    <n v="83"/>
    <n v="14.94"/>
  </r>
  <r>
    <s v="Riverside Health Care Facilities Inc"/>
    <s v="Riverside Health Care Facilities Inc"/>
    <s v="Large Community"/>
    <s v="LHIN14"/>
    <x v="12"/>
    <n v="2018"/>
    <x v="1"/>
    <x v="7"/>
    <n v="305"/>
    <x v="16"/>
    <n v="35"/>
    <n v="106.75"/>
  </r>
  <r>
    <s v="Riverside Health Care Facilities Inc"/>
    <s v="Riverside Health Care Facilities Inc"/>
    <s v="Large Community"/>
    <s v="LHIN14"/>
    <x v="12"/>
    <n v="2018"/>
    <x v="1"/>
    <x v="7"/>
    <n v="305"/>
    <x v="0"/>
    <n v="85"/>
    <n v="259.25"/>
  </r>
  <r>
    <s v="Riverside Health Care Facilities Inc"/>
    <s v="Riverside Health Care Facilities Inc"/>
    <s v="Large Community"/>
    <s v="LHIN14"/>
    <x v="12"/>
    <n v="2018"/>
    <x v="1"/>
    <x v="7"/>
    <n v="305"/>
    <x v="14"/>
    <n v="77"/>
    <n v="234.85"/>
  </r>
  <r>
    <s v="Riverside Health Care Facilities Inc"/>
    <s v="Riverside Health Care Facilities Inc"/>
    <s v="Large Community"/>
    <s v="LHIN14"/>
    <x v="12"/>
    <n v="2018"/>
    <x v="1"/>
    <x v="7"/>
    <n v="305"/>
    <x v="15"/>
    <n v="67"/>
    <n v="204.35"/>
  </r>
  <r>
    <s v="Riverside Health Care Facilities Inc"/>
    <s v="Riverside Health Care Facilities Inc"/>
    <s v="Large Community"/>
    <s v="LHIN14"/>
    <x v="12"/>
    <n v="2018"/>
    <x v="1"/>
    <x v="7"/>
    <n v="305"/>
    <x v="20"/>
    <n v="87"/>
    <n v="265.35000000000002"/>
  </r>
  <r>
    <s v="Riverside Health Care Facilities Inc"/>
    <s v="Riverside Health Care Facilities Inc"/>
    <s v="Large Community"/>
    <s v="LHIN14"/>
    <x v="12"/>
    <n v="2018"/>
    <x v="1"/>
    <x v="7"/>
    <n v="305"/>
    <x v="24"/>
    <n v="100"/>
    <n v="305"/>
  </r>
  <r>
    <s v="Riverside Health Care Facilities Inc"/>
    <s v="Riverside Health Care Facilities Inc"/>
    <s v="Large Community"/>
    <s v="LHIN14"/>
    <x v="12"/>
    <n v="2018"/>
    <x v="1"/>
    <x v="7"/>
    <n v="305"/>
    <x v="29"/>
    <n v="87"/>
    <n v="265.35000000000002"/>
  </r>
  <r>
    <s v="Riverside Health Care Facilities Inc"/>
    <s v="Riverside Health Care Facilities Inc"/>
    <s v="Large Community"/>
    <s v="LHIN14"/>
    <x v="12"/>
    <n v="2018"/>
    <x v="1"/>
    <x v="7"/>
    <n v="305"/>
    <x v="19"/>
    <n v="98"/>
    <n v="298.89999999999998"/>
  </r>
  <r>
    <s v="Riverside Health Care Facilities Inc"/>
    <s v="Riverside Health Care Facilities Inc"/>
    <s v="Large Community"/>
    <s v="LHIN14"/>
    <x v="12"/>
    <n v="2018"/>
    <x v="1"/>
    <x v="7"/>
    <n v="305"/>
    <x v="12"/>
    <n v="72"/>
    <n v="219.6"/>
  </r>
  <r>
    <s v="Riverside Health Care Facilities Inc"/>
    <s v="Riverside Health Care Facilities Inc"/>
    <s v="Large Community"/>
    <s v="LHIN14"/>
    <x v="12"/>
    <n v="2018"/>
    <x v="1"/>
    <x v="7"/>
    <n v="305"/>
    <x v="21"/>
    <n v="96"/>
    <n v="292.8"/>
  </r>
  <r>
    <s v="Riverside Health Care Facilities Inc"/>
    <s v="Riverside Health Care Facilities Inc"/>
    <s v="Large Community"/>
    <s v="LHIN14"/>
    <x v="12"/>
    <n v="2018"/>
    <x v="1"/>
    <x v="7"/>
    <n v="305"/>
    <x v="39"/>
    <n v="100"/>
    <n v="305"/>
  </r>
  <r>
    <s v="Riverside Health Care Facilities Inc"/>
    <s v="Riverside Health Care Facilities Inc"/>
    <s v="Large Community"/>
    <s v="LHIN14"/>
    <x v="12"/>
    <n v="2018"/>
    <x v="1"/>
    <x v="7"/>
    <n v="305"/>
    <x v="5"/>
    <n v="99"/>
    <n v="301.95"/>
  </r>
  <r>
    <s v="Riverside Health Care Facilities Inc"/>
    <s v="Riverside Health Care Facilities Inc"/>
    <s v="Large Community"/>
    <s v="LHIN14"/>
    <x v="12"/>
    <n v="2018"/>
    <x v="1"/>
    <x v="7"/>
    <n v="305"/>
    <x v="13"/>
    <n v="100"/>
    <n v="305"/>
  </r>
  <r>
    <s v="Riverside Health Care Facilities Inc"/>
    <s v="Riverside Health Care Facilities Inc"/>
    <s v="Large Community"/>
    <s v="LHIN14"/>
    <x v="12"/>
    <n v="2018"/>
    <x v="1"/>
    <x v="5"/>
    <n v="44"/>
    <x v="16"/>
    <n v="5"/>
    <n v="2.2000000000000002"/>
  </r>
  <r>
    <s v="Riverside Health Care Facilities Inc"/>
    <s v="Riverside Health Care Facilities Inc"/>
    <s v="Large Community"/>
    <s v="LHIN14"/>
    <x v="12"/>
    <n v="2018"/>
    <x v="1"/>
    <x v="5"/>
    <n v="44"/>
    <x v="38"/>
    <n v="50"/>
    <n v="22"/>
  </r>
  <r>
    <s v="Riverside Health Care Facilities Inc"/>
    <s v="Riverside Health Care Facilities Inc"/>
    <s v="Large Community"/>
    <s v="LHIN14"/>
    <x v="12"/>
    <n v="2018"/>
    <x v="1"/>
    <x v="5"/>
    <n v="44"/>
    <x v="0"/>
    <n v="66"/>
    <n v="29.04"/>
  </r>
  <r>
    <s v="Riverside Health Care Facilities Inc"/>
    <s v="Riverside Health Care Facilities Inc"/>
    <s v="Large Community"/>
    <s v="LHIN14"/>
    <x v="12"/>
    <n v="2018"/>
    <x v="1"/>
    <x v="5"/>
    <n v="44"/>
    <x v="14"/>
    <n v="66"/>
    <n v="29.04"/>
  </r>
  <r>
    <s v="Riverside Health Care Facilities Inc"/>
    <s v="Riverside Health Care Facilities Inc"/>
    <s v="Large Community"/>
    <s v="LHIN14"/>
    <x v="12"/>
    <n v="2018"/>
    <x v="1"/>
    <x v="5"/>
    <n v="44"/>
    <x v="15"/>
    <n v="41"/>
    <n v="18.04"/>
  </r>
  <r>
    <s v="Riverside Health Care Facilities Inc"/>
    <s v="Riverside Health Care Facilities Inc"/>
    <s v="Large Community"/>
    <s v="LHIN14"/>
    <x v="12"/>
    <n v="2018"/>
    <x v="1"/>
    <x v="5"/>
    <n v="44"/>
    <x v="20"/>
    <n v="66"/>
    <n v="29.04"/>
  </r>
  <r>
    <s v="Riverside Health Care Facilities Inc"/>
    <s v="Riverside Health Care Facilities Inc"/>
    <s v="Large Community"/>
    <s v="LHIN14"/>
    <x v="12"/>
    <n v="2018"/>
    <x v="1"/>
    <x v="5"/>
    <n v="44"/>
    <x v="24"/>
    <n v="100"/>
    <n v="44"/>
  </r>
  <r>
    <s v="Riverside Health Care Facilities Inc"/>
    <s v="Riverside Health Care Facilities Inc"/>
    <s v="Large Community"/>
    <s v="LHIN14"/>
    <x v="12"/>
    <n v="2018"/>
    <x v="1"/>
    <x v="5"/>
    <n v="44"/>
    <x v="29"/>
    <n v="66"/>
    <n v="29.04"/>
  </r>
  <r>
    <s v="Riverside Health Care Facilities Inc"/>
    <s v="Riverside Health Care Facilities Inc"/>
    <s v="Large Community"/>
    <s v="LHIN14"/>
    <x v="12"/>
    <n v="2018"/>
    <x v="1"/>
    <x v="5"/>
    <n v="44"/>
    <x v="19"/>
    <n v="100"/>
    <n v="44"/>
  </r>
  <r>
    <s v="Riverside Health Care Facilities Inc"/>
    <s v="Riverside Health Care Facilities Inc"/>
    <s v="Large Community"/>
    <s v="LHIN14"/>
    <x v="12"/>
    <n v="2018"/>
    <x v="1"/>
    <x v="5"/>
    <n v="44"/>
    <x v="12"/>
    <n v="50"/>
    <n v="22"/>
  </r>
  <r>
    <s v="Riverside Health Care Facilities Inc"/>
    <s v="Riverside Health Care Facilities Inc"/>
    <s v="Large Community"/>
    <s v="LHIN14"/>
    <x v="12"/>
    <n v="2018"/>
    <x v="1"/>
    <x v="5"/>
    <n v="44"/>
    <x v="21"/>
    <n v="91"/>
    <n v="40.04"/>
  </r>
  <r>
    <s v="Riverside Health Care Facilities Inc"/>
    <s v="Riverside Health Care Facilities Inc"/>
    <s v="Large Community"/>
    <s v="LHIN14"/>
    <x v="12"/>
    <n v="2018"/>
    <x v="1"/>
    <x v="5"/>
    <n v="44"/>
    <x v="39"/>
    <n v="100"/>
    <n v="44"/>
  </r>
  <r>
    <s v="Riverside Health Care Facilities Inc"/>
    <s v="Riverside Health Care Facilities Inc"/>
    <s v="Large Community"/>
    <s v="LHIN14"/>
    <x v="12"/>
    <n v="2018"/>
    <x v="1"/>
    <x v="5"/>
    <n v="44"/>
    <x v="5"/>
    <n v="68"/>
    <n v="29.92"/>
  </r>
  <r>
    <s v="Riverside Health Care Facilities Inc"/>
    <s v="Riverside Health Care Facilities Inc"/>
    <s v="Large Community"/>
    <s v="LHIN14"/>
    <x v="12"/>
    <n v="2018"/>
    <x v="1"/>
    <x v="5"/>
    <n v="44"/>
    <x v="13"/>
    <n v="95"/>
    <n v="41.8"/>
  </r>
  <r>
    <s v="Riverside Health Care Facilities Inc"/>
    <s v="Riverside Health Care Facilities Inc"/>
    <s v="Large Community"/>
    <s v="LHIN14"/>
    <x v="12"/>
    <n v="2018"/>
    <x v="1"/>
    <x v="5"/>
    <n v="10"/>
    <x v="16"/>
    <n v="0"/>
    <n v="0"/>
  </r>
  <r>
    <s v="Riverside Health Care Facilities Inc"/>
    <s v="Riverside Health Care Facilities Inc"/>
    <s v="Large Community"/>
    <s v="LHIN14"/>
    <x v="12"/>
    <n v="2018"/>
    <x v="1"/>
    <x v="5"/>
    <n v="10"/>
    <x v="0"/>
    <n v="80"/>
    <n v="8"/>
  </r>
  <r>
    <s v="Riverside Health Care Facilities Inc"/>
    <s v="Riverside Health Care Facilities Inc"/>
    <s v="Large Community"/>
    <s v="LHIN14"/>
    <x v="12"/>
    <n v="2018"/>
    <x v="1"/>
    <x v="5"/>
    <n v="10"/>
    <x v="14"/>
    <n v="60"/>
    <n v="6"/>
  </r>
  <r>
    <s v="Riverside Health Care Facilities Inc"/>
    <s v="Riverside Health Care Facilities Inc"/>
    <s v="Large Community"/>
    <s v="LHIN14"/>
    <x v="12"/>
    <n v="2018"/>
    <x v="1"/>
    <x v="5"/>
    <n v="10"/>
    <x v="15"/>
    <n v="40"/>
    <n v="4"/>
  </r>
  <r>
    <s v="Riverside Health Care Facilities Inc"/>
    <s v="Riverside Health Care Facilities Inc"/>
    <s v="Large Community"/>
    <s v="LHIN14"/>
    <x v="12"/>
    <n v="2018"/>
    <x v="1"/>
    <x v="5"/>
    <n v="10"/>
    <x v="20"/>
    <n v="90"/>
    <n v="9"/>
  </r>
  <r>
    <s v="Riverside Health Care Facilities Inc"/>
    <s v="Riverside Health Care Facilities Inc"/>
    <s v="Large Community"/>
    <s v="LHIN14"/>
    <x v="12"/>
    <n v="2018"/>
    <x v="1"/>
    <x v="5"/>
    <n v="10"/>
    <x v="24"/>
    <n v="100"/>
    <n v="10"/>
  </r>
  <r>
    <s v="Riverside Health Care Facilities Inc"/>
    <s v="Riverside Health Care Facilities Inc"/>
    <s v="Large Community"/>
    <s v="LHIN14"/>
    <x v="12"/>
    <n v="2018"/>
    <x v="1"/>
    <x v="5"/>
    <n v="10"/>
    <x v="29"/>
    <n v="90"/>
    <n v="9"/>
  </r>
  <r>
    <s v="Riverside Health Care Facilities Inc"/>
    <s v="Riverside Health Care Facilities Inc"/>
    <s v="Large Community"/>
    <s v="LHIN14"/>
    <x v="12"/>
    <n v="2018"/>
    <x v="1"/>
    <x v="5"/>
    <n v="10"/>
    <x v="19"/>
    <n v="100"/>
    <n v="10"/>
  </r>
  <r>
    <s v="Riverside Health Care Facilities Inc"/>
    <s v="Riverside Health Care Facilities Inc"/>
    <s v="Large Community"/>
    <s v="LHIN14"/>
    <x v="12"/>
    <n v="2018"/>
    <x v="1"/>
    <x v="5"/>
    <n v="10"/>
    <x v="12"/>
    <n v="50"/>
    <n v="5"/>
  </r>
  <r>
    <s v="Riverside Health Care Facilities Inc"/>
    <s v="Riverside Health Care Facilities Inc"/>
    <s v="Large Community"/>
    <s v="LHIN14"/>
    <x v="12"/>
    <n v="2018"/>
    <x v="1"/>
    <x v="5"/>
    <n v="10"/>
    <x v="21"/>
    <n v="100"/>
    <n v="10"/>
  </r>
  <r>
    <s v="Riverside Health Care Facilities Inc"/>
    <s v="Riverside Health Care Facilities Inc"/>
    <s v="Large Community"/>
    <s v="LHIN14"/>
    <x v="12"/>
    <n v="2018"/>
    <x v="1"/>
    <x v="5"/>
    <n v="10"/>
    <x v="39"/>
    <n v="100"/>
    <n v="10"/>
  </r>
  <r>
    <s v="Riverside Health Care Facilities Inc"/>
    <s v="Riverside Health Care Facilities Inc"/>
    <s v="Large Community"/>
    <s v="LHIN14"/>
    <x v="12"/>
    <n v="2018"/>
    <x v="1"/>
    <x v="5"/>
    <n v="10"/>
    <x v="5"/>
    <n v="80"/>
    <n v="8"/>
  </r>
  <r>
    <s v="Riverside Health Care Facilities Inc"/>
    <s v="Riverside Health Care Facilities Inc"/>
    <s v="Large Community"/>
    <s v="LHIN14"/>
    <x v="12"/>
    <n v="2018"/>
    <x v="1"/>
    <x v="5"/>
    <n v="10"/>
    <x v="13"/>
    <n v="100"/>
    <n v="10"/>
  </r>
  <r>
    <s v="Riverside Health Care Facilities Inc"/>
    <s v="Riverside Health Care Facilities Inc"/>
    <s v="Large Community"/>
    <s v="LHIN14"/>
    <x v="12"/>
    <n v="2018"/>
    <x v="1"/>
    <x v="8"/>
    <n v="29"/>
    <x v="7"/>
    <n v="100"/>
    <n v="29"/>
  </r>
  <r>
    <s v="Riverside Health Care Facilities Inc"/>
    <s v="Riverside Health Care Facilities Inc"/>
    <s v="Large Community"/>
    <s v="LHIN14"/>
    <x v="12"/>
    <n v="2018"/>
    <x v="1"/>
    <x v="8"/>
    <n v="29"/>
    <x v="16"/>
    <n v="100"/>
    <n v="29"/>
  </r>
  <r>
    <s v="Riverside Health Care Facilities Inc"/>
    <s v="Riverside Health Care Facilities Inc"/>
    <s v="Large Community"/>
    <s v="LHIN14"/>
    <x v="12"/>
    <n v="2018"/>
    <x v="1"/>
    <x v="8"/>
    <n v="29"/>
    <x v="1"/>
    <n v="100"/>
    <n v="29"/>
  </r>
  <r>
    <s v="Riverside Health Care Facilities Inc"/>
    <s v="Riverside Health Care Facilities Inc"/>
    <s v="Large Community"/>
    <s v="LHIN14"/>
    <x v="12"/>
    <n v="2018"/>
    <x v="1"/>
    <x v="8"/>
    <n v="29"/>
    <x v="0"/>
    <n v="100"/>
    <n v="29"/>
  </r>
  <r>
    <s v="Riverside Health Care Facilities Inc"/>
    <s v="Riverside Health Care Facilities Inc"/>
    <s v="Large Community"/>
    <s v="LHIN14"/>
    <x v="12"/>
    <n v="2018"/>
    <x v="1"/>
    <x v="8"/>
    <n v="29"/>
    <x v="14"/>
    <n v="41"/>
    <n v="11.89"/>
  </r>
  <r>
    <s v="Riverside Health Care Facilities Inc"/>
    <s v="Riverside Health Care Facilities Inc"/>
    <s v="Large Community"/>
    <s v="LHIN14"/>
    <x v="12"/>
    <n v="2018"/>
    <x v="1"/>
    <x v="8"/>
    <n v="29"/>
    <x v="15"/>
    <n v="29"/>
    <n v="8.41"/>
  </r>
  <r>
    <s v="Riverside Health Care Facilities Inc"/>
    <s v="Riverside Health Care Facilities Inc"/>
    <s v="Large Community"/>
    <s v="LHIN14"/>
    <x v="12"/>
    <n v="2018"/>
    <x v="1"/>
    <x v="8"/>
    <n v="29"/>
    <x v="20"/>
    <n v="97"/>
    <n v="28.13"/>
  </r>
  <r>
    <s v="Riverside Health Care Facilities Inc"/>
    <s v="Riverside Health Care Facilities Inc"/>
    <s v="Large Community"/>
    <s v="LHIN14"/>
    <x v="12"/>
    <n v="2018"/>
    <x v="1"/>
    <x v="8"/>
    <n v="29"/>
    <x v="24"/>
    <n v="100"/>
    <n v="29"/>
  </r>
  <r>
    <s v="Riverside Health Care Facilities Inc"/>
    <s v="Riverside Health Care Facilities Inc"/>
    <s v="Large Community"/>
    <s v="LHIN14"/>
    <x v="12"/>
    <n v="2018"/>
    <x v="1"/>
    <x v="8"/>
    <n v="29"/>
    <x v="29"/>
    <n v="96"/>
    <n v="27.84"/>
  </r>
  <r>
    <s v="Riverside Health Care Facilities Inc"/>
    <s v="Riverside Health Care Facilities Inc"/>
    <s v="Large Community"/>
    <s v="LHIN14"/>
    <x v="12"/>
    <n v="2018"/>
    <x v="1"/>
    <x v="8"/>
    <n v="29"/>
    <x v="19"/>
    <n v="95"/>
    <n v="27.55"/>
  </r>
  <r>
    <s v="Riverside Health Care Facilities Inc"/>
    <s v="Riverside Health Care Facilities Inc"/>
    <s v="Large Community"/>
    <s v="LHIN14"/>
    <x v="12"/>
    <n v="2018"/>
    <x v="1"/>
    <x v="8"/>
    <n v="29"/>
    <x v="38"/>
    <n v="95"/>
    <n v="27.55"/>
  </r>
  <r>
    <s v="Riverside Health Care Facilities Inc"/>
    <s v="Riverside Health Care Facilities Inc"/>
    <s v="Large Community"/>
    <s v="LHIN14"/>
    <x v="12"/>
    <n v="2018"/>
    <x v="1"/>
    <x v="8"/>
    <n v="29"/>
    <x v="21"/>
    <n v="21"/>
    <n v="6.09"/>
  </r>
  <r>
    <s v="Riverside Health Care Facilities Inc"/>
    <s v="Riverside Health Care Facilities Inc"/>
    <s v="Large Community"/>
    <s v="LHIN14"/>
    <x v="12"/>
    <n v="2018"/>
    <x v="1"/>
    <x v="8"/>
    <n v="29"/>
    <x v="39"/>
    <n v="100"/>
    <n v="29"/>
  </r>
  <r>
    <s v="Riverside Health Care Facilities Inc"/>
    <s v="Riverside Health Care Facilities Inc"/>
    <s v="Large Community"/>
    <s v="LHIN14"/>
    <x v="12"/>
    <n v="2018"/>
    <x v="1"/>
    <x v="8"/>
    <n v="29"/>
    <x v="5"/>
    <n v="100"/>
    <n v="29"/>
  </r>
  <r>
    <s v="Riverside Health Care Facilities Inc"/>
    <s v="Riverside Health Care Facilities Inc"/>
    <s v="Large Community"/>
    <s v="LHIN14"/>
    <x v="12"/>
    <n v="2018"/>
    <x v="1"/>
    <x v="8"/>
    <n v="29"/>
    <x v="13"/>
    <n v="100"/>
    <n v="29"/>
  </r>
  <r>
    <s v="MacKenzie Health"/>
    <s v="MacKenzie Richmond Hill Hospital"/>
    <s v="Large Community"/>
    <s v="LHIN8"/>
    <x v="4"/>
    <n v="2020"/>
    <x v="0"/>
    <x v="1"/>
    <n v="1585"/>
    <x v="7"/>
    <n v="51"/>
    <n v="808.35"/>
  </r>
  <r>
    <s v="MacKenzie Health"/>
    <s v="MacKenzie Richmond Hill Hospital"/>
    <s v="Large Community"/>
    <s v="LHIN8"/>
    <x v="4"/>
    <n v="2020"/>
    <x v="0"/>
    <x v="1"/>
    <n v="1583"/>
    <x v="8"/>
    <n v="81"/>
    <n v="1282.23"/>
  </r>
  <r>
    <s v="MacKenzie Health"/>
    <s v="MacKenzie Richmond Hill Hospital"/>
    <s v="Large Community"/>
    <s v="LHIN8"/>
    <x v="4"/>
    <n v="2020"/>
    <x v="0"/>
    <x v="1"/>
    <n v="1570"/>
    <x v="9"/>
    <n v="78"/>
    <n v="1224.5999999999999"/>
  </r>
  <r>
    <s v="MacKenzie Health"/>
    <s v="MacKenzie Richmond Hill Hospital"/>
    <s v="Large Community"/>
    <s v="LHIN8"/>
    <x v="4"/>
    <n v="2020"/>
    <x v="0"/>
    <x v="1"/>
    <n v="1579"/>
    <x v="1"/>
    <n v="85"/>
    <n v="1342.15"/>
  </r>
  <r>
    <s v="MacKenzie Health"/>
    <s v="MacKenzie Richmond Hill Hospital"/>
    <s v="Large Community"/>
    <s v="LHIN8"/>
    <x v="4"/>
    <n v="2020"/>
    <x v="0"/>
    <x v="1"/>
    <n v="1579"/>
    <x v="11"/>
    <n v="88"/>
    <n v="1389.52"/>
  </r>
  <r>
    <s v="MacKenzie Health"/>
    <s v="MacKenzie Richmond Hill Hospital"/>
    <s v="Large Community"/>
    <s v="LHIN8"/>
    <x v="4"/>
    <n v="2020"/>
    <x v="0"/>
    <x v="1"/>
    <n v="1580"/>
    <x v="10"/>
    <n v="95"/>
    <n v="1501"/>
  </r>
  <r>
    <s v="MacKenzie Health"/>
    <s v="MacKenzie Richmond Hill Hospital"/>
    <s v="Large Community"/>
    <s v="LHIN8"/>
    <x v="4"/>
    <n v="2020"/>
    <x v="0"/>
    <x v="1"/>
    <n v="1583"/>
    <x v="17"/>
    <n v="100"/>
    <n v="1583"/>
  </r>
  <r>
    <s v="MacKenzie Health"/>
    <s v="MacKenzie Richmond Hill Hospital"/>
    <s v="Large Community"/>
    <s v="LHIN8"/>
    <x v="4"/>
    <n v="2020"/>
    <x v="0"/>
    <x v="1"/>
    <n v="1585"/>
    <x v="4"/>
    <n v="100"/>
    <n v="1585"/>
  </r>
  <r>
    <s v="MacKenzie Health"/>
    <s v="MacKenzie Richmond Hill Hospital"/>
    <s v="Large Community"/>
    <s v="LHIN8"/>
    <x v="4"/>
    <n v="2020"/>
    <x v="0"/>
    <x v="1"/>
    <n v="1585"/>
    <x v="3"/>
    <n v="90"/>
    <n v="1426.5"/>
  </r>
  <r>
    <s v="MacKenzie Health"/>
    <s v="MacKenzie Richmond Hill Hospital"/>
    <s v="Large Community"/>
    <s v="LHIN8"/>
    <x v="4"/>
    <n v="2020"/>
    <x v="0"/>
    <x v="1"/>
    <n v="1584"/>
    <x v="6"/>
    <n v="91"/>
    <n v="1441.44"/>
  </r>
  <r>
    <s v="MacKenzie Health"/>
    <s v="MacKenzie Richmond Hill Hospital"/>
    <s v="Large Community"/>
    <s v="LHIN8"/>
    <x v="4"/>
    <n v="2020"/>
    <x v="0"/>
    <x v="1"/>
    <n v="1585"/>
    <x v="5"/>
    <n v="75"/>
    <n v="1188.75"/>
  </r>
  <r>
    <s v="MacKenzie Health"/>
    <s v="MacKenzie Richmond Hill Hospital"/>
    <s v="Large Community"/>
    <s v="LHIN8"/>
    <x v="4"/>
    <n v="2020"/>
    <x v="0"/>
    <x v="1"/>
    <n v="1583"/>
    <x v="0"/>
    <n v="66"/>
    <n v="1044.78"/>
  </r>
  <r>
    <s v="MacKenzie Health"/>
    <s v="MacKenzie Richmond Hill Hospital"/>
    <s v="Large Community"/>
    <s v="LHIN8"/>
    <x v="4"/>
    <n v="2020"/>
    <x v="0"/>
    <x v="2"/>
    <n v="304"/>
    <x v="8"/>
    <n v="92"/>
    <n v="279.68"/>
  </r>
  <r>
    <s v="MacKenzie Health"/>
    <s v="MacKenzie Richmond Hill Hospital"/>
    <s v="Large Community"/>
    <s v="LHIN8"/>
    <x v="4"/>
    <n v="2020"/>
    <x v="0"/>
    <x v="2"/>
    <n v="286"/>
    <x v="9"/>
    <n v="86"/>
    <n v="245.96"/>
  </r>
  <r>
    <s v="MacKenzie Health"/>
    <s v="MacKenzie Richmond Hill Hospital"/>
    <s v="Large Community"/>
    <s v="LHIN8"/>
    <x v="4"/>
    <n v="2020"/>
    <x v="0"/>
    <x v="2"/>
    <n v="304"/>
    <x v="1"/>
    <n v="90"/>
    <n v="273.60000000000002"/>
  </r>
  <r>
    <s v="MacKenzie Health"/>
    <s v="MacKenzie Richmond Hill Hospital"/>
    <s v="Large Community"/>
    <s v="LHIN8"/>
    <x v="4"/>
    <n v="2020"/>
    <x v="0"/>
    <x v="2"/>
    <n v="303"/>
    <x v="11"/>
    <n v="92"/>
    <n v="278.76"/>
  </r>
  <r>
    <s v="MacKenzie Health"/>
    <s v="MacKenzie Richmond Hill Hospital"/>
    <s v="Large Community"/>
    <s v="LHIN8"/>
    <x v="4"/>
    <n v="2020"/>
    <x v="0"/>
    <x v="2"/>
    <n v="303"/>
    <x v="10"/>
    <n v="95"/>
    <n v="287.85000000000002"/>
  </r>
  <r>
    <s v="MacKenzie Health"/>
    <s v="MacKenzie Richmond Hill Hospital"/>
    <s v="Large Community"/>
    <s v="LHIN8"/>
    <x v="4"/>
    <n v="2020"/>
    <x v="0"/>
    <x v="2"/>
    <n v="304"/>
    <x v="17"/>
    <n v="99"/>
    <n v="300.95999999999998"/>
  </r>
  <r>
    <s v="MacKenzie Health"/>
    <s v="MacKenzie Richmond Hill Hospital"/>
    <s v="Large Community"/>
    <s v="LHIN8"/>
    <x v="4"/>
    <n v="2020"/>
    <x v="0"/>
    <x v="2"/>
    <n v="304"/>
    <x v="4"/>
    <n v="99"/>
    <n v="300.95999999999998"/>
  </r>
  <r>
    <s v="MacKenzie Health"/>
    <s v="MacKenzie Richmond Hill Hospital"/>
    <s v="Large Community"/>
    <s v="LHIN8"/>
    <x v="4"/>
    <n v="2020"/>
    <x v="0"/>
    <x v="2"/>
    <n v="304"/>
    <x v="3"/>
    <n v="98"/>
    <n v="297.92"/>
  </r>
  <r>
    <s v="MacKenzie Health"/>
    <s v="MacKenzie Richmond Hill Hospital"/>
    <s v="Large Community"/>
    <s v="LHIN8"/>
    <x v="4"/>
    <n v="2020"/>
    <x v="0"/>
    <x v="2"/>
    <n v="304"/>
    <x v="6"/>
    <n v="95"/>
    <n v="288.8"/>
  </r>
  <r>
    <s v="MacKenzie Health"/>
    <s v="MacKenzie Richmond Hill Hospital"/>
    <s v="Large Community"/>
    <s v="LHIN8"/>
    <x v="4"/>
    <n v="2020"/>
    <x v="0"/>
    <x v="2"/>
    <n v="304"/>
    <x v="5"/>
    <n v="89"/>
    <n v="270.56"/>
  </r>
  <r>
    <s v="MacKenzie Health"/>
    <s v="MacKenzie Richmond Hill Hospital"/>
    <s v="Large Community"/>
    <s v="LHIN8"/>
    <x v="4"/>
    <n v="2020"/>
    <x v="0"/>
    <x v="2"/>
    <n v="303"/>
    <x v="0"/>
    <n v="83"/>
    <n v="251.49"/>
  </r>
  <r>
    <s v="MacKenzie Health"/>
    <s v="MacKenzie Richmond Hill Hospital"/>
    <s v="Large Community"/>
    <s v="LHIN8"/>
    <x v="4"/>
    <n v="2020"/>
    <x v="0"/>
    <x v="0"/>
    <n v="103"/>
    <x v="8"/>
    <n v="0"/>
    <n v="0"/>
  </r>
  <r>
    <s v="MacKenzie Health"/>
    <s v="MacKenzie Richmond Hill Hospital"/>
    <s v="Large Community"/>
    <s v="LHIN8"/>
    <x v="4"/>
    <n v="2020"/>
    <x v="0"/>
    <x v="0"/>
    <n v="103"/>
    <x v="1"/>
    <n v="59"/>
    <n v="60.77"/>
  </r>
  <r>
    <s v="MacKenzie Health"/>
    <s v="MacKenzie Richmond Hill Hospital"/>
    <s v="Large Community"/>
    <s v="LHIN8"/>
    <x v="4"/>
    <n v="2020"/>
    <x v="0"/>
    <x v="0"/>
    <n v="103"/>
    <x v="11"/>
    <n v="70"/>
    <n v="72.099999999999994"/>
  </r>
  <r>
    <s v="MacKenzie Health"/>
    <s v="MacKenzie Richmond Hill Hospital"/>
    <s v="Large Community"/>
    <s v="LHIN8"/>
    <x v="4"/>
    <n v="2020"/>
    <x v="0"/>
    <x v="0"/>
    <n v="102"/>
    <x v="10"/>
    <n v="74"/>
    <n v="75.48"/>
  </r>
  <r>
    <s v="MacKenzie Health"/>
    <s v="MacKenzie Richmond Hill Hospital"/>
    <s v="Large Community"/>
    <s v="LHIN8"/>
    <x v="4"/>
    <n v="2020"/>
    <x v="0"/>
    <x v="0"/>
    <n v="99"/>
    <x v="17"/>
    <n v="83"/>
    <n v="82.17"/>
  </r>
  <r>
    <s v="MacKenzie Health"/>
    <s v="MacKenzie Richmond Hill Hospital"/>
    <s v="Large Community"/>
    <s v="LHIN8"/>
    <x v="4"/>
    <n v="2020"/>
    <x v="0"/>
    <x v="0"/>
    <n v="103"/>
    <x v="4"/>
    <n v="99"/>
    <n v="101.97"/>
  </r>
  <r>
    <s v="MacKenzie Health"/>
    <s v="MacKenzie Richmond Hill Hospital"/>
    <s v="Large Community"/>
    <s v="LHIN8"/>
    <x v="4"/>
    <n v="2020"/>
    <x v="0"/>
    <x v="0"/>
    <n v="103"/>
    <x v="3"/>
    <n v="98"/>
    <n v="100.94"/>
  </r>
  <r>
    <s v="MacKenzie Health"/>
    <s v="MacKenzie Richmond Hill Hospital"/>
    <s v="Large Community"/>
    <s v="LHIN8"/>
    <x v="4"/>
    <n v="2020"/>
    <x v="0"/>
    <x v="0"/>
    <n v="103"/>
    <x v="6"/>
    <n v="96"/>
    <n v="98.88"/>
  </r>
  <r>
    <s v="MacKenzie Health"/>
    <s v="MacKenzie Richmond Hill Hospital"/>
    <s v="Large Community"/>
    <s v="LHIN8"/>
    <x v="4"/>
    <n v="2020"/>
    <x v="0"/>
    <x v="0"/>
    <n v="103"/>
    <x v="5"/>
    <n v="92"/>
    <n v="94.76"/>
  </r>
  <r>
    <s v="MacKenzie Health"/>
    <s v="MacKenzie Richmond Hill Hospital"/>
    <s v="Large Community"/>
    <s v="LHIN8"/>
    <x v="4"/>
    <n v="2020"/>
    <x v="0"/>
    <x v="0"/>
    <n v="102"/>
    <x v="0"/>
    <n v="90"/>
    <n v="91.8"/>
  </r>
  <r>
    <s v="MacKenzie Health"/>
    <s v="MacKenzie Richmond Hill Hospital"/>
    <s v="Large Community"/>
    <s v="LHIN8"/>
    <x v="4"/>
    <n v="2020"/>
    <x v="0"/>
    <x v="3"/>
    <n v="143"/>
    <x v="7"/>
    <n v="76"/>
    <n v="108.68"/>
  </r>
  <r>
    <s v="MacKenzie Health"/>
    <s v="MacKenzie Richmond Hill Hospital"/>
    <s v="Large Community"/>
    <s v="LHIN8"/>
    <x v="4"/>
    <n v="2020"/>
    <x v="0"/>
    <x v="3"/>
    <n v="130"/>
    <x v="8"/>
    <n v="95"/>
    <n v="123.5"/>
  </r>
  <r>
    <s v="MacKenzie Health"/>
    <s v="MacKenzie Richmond Hill Hospital"/>
    <s v="Large Community"/>
    <s v="LHIN8"/>
    <x v="4"/>
    <n v="2020"/>
    <x v="0"/>
    <x v="3"/>
    <n v="136"/>
    <x v="9"/>
    <n v="81"/>
    <n v="110.16"/>
  </r>
  <r>
    <s v="MacKenzie Health"/>
    <s v="MacKenzie Richmond Hill Hospital"/>
    <s v="Large Community"/>
    <s v="LHIN8"/>
    <x v="4"/>
    <n v="2020"/>
    <x v="0"/>
    <x v="3"/>
    <n v="143"/>
    <x v="1"/>
    <n v="95"/>
    <n v="135.85"/>
  </r>
  <r>
    <s v="MacKenzie Health"/>
    <s v="MacKenzie Richmond Hill Hospital"/>
    <s v="Large Community"/>
    <s v="LHIN8"/>
    <x v="4"/>
    <n v="2020"/>
    <x v="0"/>
    <x v="3"/>
    <n v="143"/>
    <x v="11"/>
    <n v="98"/>
    <n v="140.13999999999999"/>
  </r>
  <r>
    <s v="MacKenzie Health"/>
    <s v="MacKenzie Richmond Hill Hospital"/>
    <s v="Large Community"/>
    <s v="LHIN8"/>
    <x v="4"/>
    <n v="2020"/>
    <x v="0"/>
    <x v="3"/>
    <n v="143"/>
    <x v="10"/>
    <n v="99"/>
    <n v="141.57"/>
  </r>
  <r>
    <s v="MacKenzie Health"/>
    <s v="MacKenzie Richmond Hill Hospital"/>
    <s v="Large Community"/>
    <s v="LHIN8"/>
    <x v="4"/>
    <n v="2020"/>
    <x v="0"/>
    <x v="3"/>
    <n v="143"/>
    <x v="17"/>
    <n v="100"/>
    <n v="143"/>
  </r>
  <r>
    <s v="MacKenzie Health"/>
    <s v="MacKenzie Richmond Hill Hospital"/>
    <s v="Large Community"/>
    <s v="LHIN8"/>
    <x v="4"/>
    <n v="2020"/>
    <x v="0"/>
    <x v="3"/>
    <n v="143"/>
    <x v="4"/>
    <n v="100"/>
    <n v="143"/>
  </r>
  <r>
    <s v="MacKenzie Health"/>
    <s v="MacKenzie Richmond Hill Hospital"/>
    <s v="Large Community"/>
    <s v="LHIN8"/>
    <x v="4"/>
    <n v="2020"/>
    <x v="0"/>
    <x v="3"/>
    <n v="143"/>
    <x v="3"/>
    <n v="87"/>
    <n v="124.41"/>
  </r>
  <r>
    <s v="MacKenzie Health"/>
    <s v="MacKenzie Richmond Hill Hospital"/>
    <s v="Large Community"/>
    <s v="LHIN8"/>
    <x v="4"/>
    <n v="2020"/>
    <x v="0"/>
    <x v="3"/>
    <n v="143"/>
    <x v="6"/>
    <n v="96"/>
    <n v="137.28"/>
  </r>
  <r>
    <s v="MacKenzie Health"/>
    <s v="MacKenzie Richmond Hill Hospital"/>
    <s v="Large Community"/>
    <s v="LHIN8"/>
    <x v="4"/>
    <n v="2020"/>
    <x v="0"/>
    <x v="3"/>
    <n v="143"/>
    <x v="5"/>
    <n v="78"/>
    <n v="111.54"/>
  </r>
  <r>
    <s v="MacKenzie Health"/>
    <s v="MacKenzie Richmond Hill Hospital"/>
    <s v="Large Community"/>
    <s v="LHIN8"/>
    <x v="4"/>
    <n v="2020"/>
    <x v="0"/>
    <x v="3"/>
    <n v="143"/>
    <x v="0"/>
    <n v="80"/>
    <n v="114.4"/>
  </r>
  <r>
    <s v="MacKenzie Health"/>
    <s v="MacKenzie Richmond Hill Hospital"/>
    <s v="Large Community"/>
    <s v="LHIN8"/>
    <x v="4"/>
    <n v="2020"/>
    <x v="0"/>
    <x v="4"/>
    <n v="250"/>
    <x v="11"/>
    <n v="92"/>
    <n v="230"/>
  </r>
  <r>
    <s v="MacKenzie Health"/>
    <s v="MacKenzie Richmond Hill Hospital"/>
    <s v="Large Community"/>
    <s v="LHIN8"/>
    <x v="4"/>
    <n v="2020"/>
    <x v="0"/>
    <x v="4"/>
    <n v="250"/>
    <x v="10"/>
    <n v="93"/>
    <n v="232.5"/>
  </r>
  <r>
    <s v="MacKenzie Health"/>
    <s v="MacKenzie Richmond Hill Hospital"/>
    <s v="Large Community"/>
    <s v="LHIN8"/>
    <x v="4"/>
    <n v="2020"/>
    <x v="0"/>
    <x v="4"/>
    <n v="250"/>
    <x v="4"/>
    <n v="95"/>
    <n v="237.5"/>
  </r>
  <r>
    <s v="MacKenzie Health"/>
    <s v="MacKenzie Richmond Hill Hospital"/>
    <s v="Large Community"/>
    <s v="LHIN8"/>
    <x v="4"/>
    <n v="2020"/>
    <x v="0"/>
    <x v="4"/>
    <n v="250"/>
    <x v="3"/>
    <n v="97"/>
    <n v="242.5"/>
  </r>
  <r>
    <s v="MacKenzie Health"/>
    <s v="MacKenzie Richmond Hill Hospital"/>
    <s v="Large Community"/>
    <s v="LHIN8"/>
    <x v="4"/>
    <n v="2020"/>
    <x v="0"/>
    <x v="4"/>
    <n v="250"/>
    <x v="6"/>
    <n v="100"/>
    <n v="250"/>
  </r>
  <r>
    <s v="MacKenzie Health"/>
    <s v="MacKenzie Richmond Hill Hospital"/>
    <s v="Large Community"/>
    <s v="LHIN8"/>
    <x v="4"/>
    <n v="2020"/>
    <x v="0"/>
    <x v="4"/>
    <n v="250"/>
    <x v="0"/>
    <n v="84"/>
    <n v="210"/>
  </r>
  <r>
    <s v="MacKenzie Health"/>
    <s v="MacKenzie Richmond Hill Hospital"/>
    <s v="Large Community"/>
    <s v="LHIN8"/>
    <x v="4"/>
    <n v="2020"/>
    <x v="0"/>
    <x v="9"/>
    <n v="35"/>
    <x v="8"/>
    <n v="3"/>
    <n v="1.05"/>
  </r>
  <r>
    <s v="MacKenzie Health"/>
    <s v="MacKenzie Richmond Hill Hospital"/>
    <s v="Large Community"/>
    <s v="LHIN8"/>
    <x v="4"/>
    <n v="2020"/>
    <x v="0"/>
    <x v="9"/>
    <n v="35"/>
    <x v="1"/>
    <n v="60"/>
    <n v="21"/>
  </r>
  <r>
    <s v="MacKenzie Health"/>
    <s v="MacKenzie Richmond Hill Hospital"/>
    <s v="Large Community"/>
    <s v="LHIN8"/>
    <x v="4"/>
    <n v="2020"/>
    <x v="0"/>
    <x v="9"/>
    <n v="35"/>
    <x v="11"/>
    <n v="66"/>
    <n v="23.1"/>
  </r>
  <r>
    <s v="MacKenzie Health"/>
    <s v="MacKenzie Richmond Hill Hospital"/>
    <s v="Large Community"/>
    <s v="LHIN8"/>
    <x v="4"/>
    <n v="2020"/>
    <x v="0"/>
    <x v="9"/>
    <n v="35"/>
    <x v="10"/>
    <n v="65"/>
    <n v="22.75"/>
  </r>
  <r>
    <s v="MacKenzie Health"/>
    <s v="MacKenzie Richmond Hill Hospital"/>
    <s v="Large Community"/>
    <s v="LHIN8"/>
    <x v="4"/>
    <n v="2020"/>
    <x v="0"/>
    <x v="9"/>
    <n v="35"/>
    <x v="17"/>
    <n v="88"/>
    <n v="30.8"/>
  </r>
  <r>
    <s v="MacKenzie Health"/>
    <s v="MacKenzie Richmond Hill Hospital"/>
    <s v="Large Community"/>
    <s v="LHIN8"/>
    <x v="4"/>
    <n v="2020"/>
    <x v="0"/>
    <x v="9"/>
    <n v="35"/>
    <x v="4"/>
    <n v="94"/>
    <n v="32.9"/>
  </r>
  <r>
    <s v="MacKenzie Health"/>
    <s v="MacKenzie Richmond Hill Hospital"/>
    <s v="Large Community"/>
    <s v="LHIN8"/>
    <x v="4"/>
    <n v="2020"/>
    <x v="0"/>
    <x v="9"/>
    <n v="35"/>
    <x v="3"/>
    <n v="94"/>
    <n v="32.9"/>
  </r>
  <r>
    <s v="MacKenzie Health"/>
    <s v="MacKenzie Richmond Hill Hospital"/>
    <s v="Large Community"/>
    <s v="LHIN8"/>
    <x v="4"/>
    <n v="2020"/>
    <x v="0"/>
    <x v="9"/>
    <n v="35"/>
    <x v="6"/>
    <n v="94"/>
    <n v="32.9"/>
  </r>
  <r>
    <s v="MacKenzie Health"/>
    <s v="MacKenzie Richmond Hill Hospital"/>
    <s v="Large Community"/>
    <s v="LHIN8"/>
    <x v="4"/>
    <n v="2020"/>
    <x v="0"/>
    <x v="9"/>
    <n v="35"/>
    <x v="5"/>
    <n v="86"/>
    <n v="30.1"/>
  </r>
  <r>
    <s v="MacKenzie Health"/>
    <s v="MacKenzie Richmond Hill Hospital"/>
    <s v="Large Community"/>
    <s v="LHIN8"/>
    <x v="4"/>
    <n v="2020"/>
    <x v="0"/>
    <x v="9"/>
    <n v="35"/>
    <x v="0"/>
    <n v="83"/>
    <n v="29.05"/>
  </r>
  <r>
    <s v="MacKenzie Health"/>
    <s v="MacKenzie Richmond Hill Hospital"/>
    <s v="Large Community"/>
    <s v="LHIN8"/>
    <x v="4"/>
    <n v="2020"/>
    <x v="0"/>
    <x v="2"/>
    <n v="62"/>
    <x v="8"/>
    <n v="84"/>
    <n v="52.08"/>
  </r>
  <r>
    <s v="MacKenzie Health"/>
    <s v="MacKenzie Richmond Hill Hospital"/>
    <s v="Large Community"/>
    <s v="LHIN8"/>
    <x v="4"/>
    <n v="2020"/>
    <x v="0"/>
    <x v="2"/>
    <n v="58"/>
    <x v="9"/>
    <n v="57"/>
    <n v="33.06"/>
  </r>
  <r>
    <s v="MacKenzie Health"/>
    <s v="MacKenzie Richmond Hill Hospital"/>
    <s v="Large Community"/>
    <s v="LHIN8"/>
    <x v="4"/>
    <n v="2020"/>
    <x v="0"/>
    <x v="2"/>
    <n v="62"/>
    <x v="1"/>
    <n v="87"/>
    <n v="53.94"/>
  </r>
  <r>
    <s v="MacKenzie Health"/>
    <s v="MacKenzie Richmond Hill Hospital"/>
    <s v="Large Community"/>
    <s v="LHIN8"/>
    <x v="4"/>
    <n v="2020"/>
    <x v="0"/>
    <x v="2"/>
    <n v="62"/>
    <x v="11"/>
    <n v="95"/>
    <n v="58.9"/>
  </r>
  <r>
    <s v="MacKenzie Health"/>
    <s v="MacKenzie Richmond Hill Hospital"/>
    <s v="Large Community"/>
    <s v="LHIN8"/>
    <x v="4"/>
    <n v="2020"/>
    <x v="0"/>
    <x v="2"/>
    <n v="62"/>
    <x v="10"/>
    <n v="85"/>
    <n v="52.7"/>
  </r>
  <r>
    <s v="MacKenzie Health"/>
    <s v="MacKenzie Richmond Hill Hospital"/>
    <s v="Large Community"/>
    <s v="LHIN8"/>
    <x v="4"/>
    <n v="2020"/>
    <x v="0"/>
    <x v="2"/>
    <n v="62"/>
    <x v="17"/>
    <n v="98"/>
    <n v="60.76"/>
  </r>
  <r>
    <s v="MacKenzie Health"/>
    <s v="MacKenzie Richmond Hill Hospital"/>
    <s v="Large Community"/>
    <s v="LHIN8"/>
    <x v="4"/>
    <n v="2020"/>
    <x v="0"/>
    <x v="2"/>
    <n v="62"/>
    <x v="4"/>
    <n v="98"/>
    <n v="60.76"/>
  </r>
  <r>
    <s v="MacKenzie Health"/>
    <s v="MacKenzie Richmond Hill Hospital"/>
    <s v="Large Community"/>
    <s v="LHIN8"/>
    <x v="4"/>
    <n v="2020"/>
    <x v="0"/>
    <x v="2"/>
    <n v="62"/>
    <x v="3"/>
    <n v="100"/>
    <n v="62"/>
  </r>
  <r>
    <s v="MacKenzie Health"/>
    <s v="MacKenzie Richmond Hill Hospital"/>
    <s v="Large Community"/>
    <s v="LHIN8"/>
    <x v="4"/>
    <n v="2020"/>
    <x v="0"/>
    <x v="2"/>
    <n v="62"/>
    <x v="6"/>
    <n v="98"/>
    <n v="60.76"/>
  </r>
  <r>
    <s v="MacKenzie Health"/>
    <s v="MacKenzie Richmond Hill Hospital"/>
    <s v="Large Community"/>
    <s v="LHIN8"/>
    <x v="4"/>
    <n v="2020"/>
    <x v="0"/>
    <x v="2"/>
    <n v="62"/>
    <x v="5"/>
    <n v="98"/>
    <n v="60.76"/>
  </r>
  <r>
    <s v="MacKenzie Health"/>
    <s v="MacKenzie Richmond Hill Hospital"/>
    <s v="Large Community"/>
    <s v="LHIN8"/>
    <x v="4"/>
    <n v="2020"/>
    <x v="0"/>
    <x v="2"/>
    <n v="62"/>
    <x v="0"/>
    <n v="94"/>
    <n v="58.28"/>
  </r>
  <r>
    <s v="MacKenzie Health"/>
    <s v="MacKenzie Richmond Hill Hospital"/>
    <s v="Large Community"/>
    <s v="LHIN8"/>
    <x v="4"/>
    <n v="2020"/>
    <x v="1"/>
    <x v="7"/>
    <n v="320"/>
    <x v="8"/>
    <n v="99"/>
    <n v="316.8"/>
  </r>
  <r>
    <s v="MacKenzie Health"/>
    <s v="MacKenzie Richmond Hill Hospital"/>
    <s v="Large Community"/>
    <s v="LHIN8"/>
    <x v="4"/>
    <n v="2020"/>
    <x v="1"/>
    <x v="7"/>
    <n v="324"/>
    <x v="12"/>
    <n v="100"/>
    <n v="324"/>
  </r>
  <r>
    <s v="MacKenzie Health"/>
    <s v="MacKenzie Richmond Hill Hospital"/>
    <s v="Large Community"/>
    <s v="LHIN8"/>
    <x v="4"/>
    <n v="2020"/>
    <x v="1"/>
    <x v="7"/>
    <n v="323"/>
    <x v="9"/>
    <n v="100"/>
    <n v="323"/>
  </r>
  <r>
    <s v="MacKenzie Health"/>
    <s v="MacKenzie Richmond Hill Hospital"/>
    <s v="Large Community"/>
    <s v="LHIN8"/>
    <x v="4"/>
    <n v="2020"/>
    <x v="1"/>
    <x v="7"/>
    <n v="323"/>
    <x v="14"/>
    <n v="77"/>
    <n v="248.71"/>
  </r>
  <r>
    <s v="MacKenzie Health"/>
    <s v="MacKenzie Richmond Hill Hospital"/>
    <s v="Large Community"/>
    <s v="LHIN8"/>
    <x v="4"/>
    <n v="2020"/>
    <x v="1"/>
    <x v="7"/>
    <n v="323"/>
    <x v="15"/>
    <n v="75"/>
    <n v="242.25"/>
  </r>
  <r>
    <s v="MacKenzie Health"/>
    <s v="MacKenzie Richmond Hill Hospital"/>
    <s v="Large Community"/>
    <s v="LHIN8"/>
    <x v="4"/>
    <n v="2020"/>
    <x v="1"/>
    <x v="7"/>
    <n v="322"/>
    <x v="5"/>
    <n v="100"/>
    <n v="322"/>
  </r>
  <r>
    <s v="MacKenzie Health"/>
    <s v="MacKenzie Richmond Hill Hospital"/>
    <s v="Large Community"/>
    <s v="LHIN8"/>
    <x v="4"/>
    <n v="2020"/>
    <x v="1"/>
    <x v="7"/>
    <n v="323"/>
    <x v="0"/>
    <n v="89"/>
    <n v="287.47000000000003"/>
  </r>
  <r>
    <s v="MacKenzie Health"/>
    <s v="MacKenzie Richmond Hill Hospital"/>
    <s v="Large Community"/>
    <s v="LHIN8"/>
    <x v="4"/>
    <n v="2020"/>
    <x v="1"/>
    <x v="7"/>
    <n v="323"/>
    <x v="21"/>
    <n v="95"/>
    <n v="306.85000000000002"/>
  </r>
  <r>
    <s v="MacKenzie Health"/>
    <s v="MacKenzie Richmond Hill Hospital"/>
    <s v="Large Community"/>
    <s v="LHIN8"/>
    <x v="4"/>
    <n v="2020"/>
    <x v="1"/>
    <x v="7"/>
    <n v="322"/>
    <x v="13"/>
    <n v="100"/>
    <n v="322"/>
  </r>
  <r>
    <s v="MacKenzie Health"/>
    <s v="MacKenzie Richmond Hill Hospital"/>
    <s v="Large Community"/>
    <s v="LHIN8"/>
    <x v="4"/>
    <n v="2020"/>
    <x v="1"/>
    <x v="7"/>
    <n v="37"/>
    <x v="8"/>
    <n v="0"/>
    <n v="0"/>
  </r>
  <r>
    <s v="MacKenzie Health"/>
    <s v="MacKenzie Richmond Hill Hospital"/>
    <s v="Large Community"/>
    <s v="LHIN8"/>
    <x v="4"/>
    <n v="2020"/>
    <x v="1"/>
    <x v="7"/>
    <n v="37"/>
    <x v="12"/>
    <n v="0"/>
    <n v="0"/>
  </r>
  <r>
    <s v="MacKenzie Health"/>
    <s v="MacKenzie Richmond Hill Hospital"/>
    <s v="Large Community"/>
    <s v="LHIN8"/>
    <x v="4"/>
    <n v="2020"/>
    <x v="1"/>
    <x v="7"/>
    <n v="37"/>
    <x v="9"/>
    <n v="0"/>
    <n v="0"/>
  </r>
  <r>
    <s v="MacKenzie Health"/>
    <s v="MacKenzie Richmond Hill Hospital"/>
    <s v="Large Community"/>
    <s v="LHIN8"/>
    <x v="4"/>
    <n v="2020"/>
    <x v="1"/>
    <x v="7"/>
    <n v="37"/>
    <x v="14"/>
    <n v="65"/>
    <n v="24.05"/>
  </r>
  <r>
    <s v="MacKenzie Health"/>
    <s v="MacKenzie Richmond Hill Hospital"/>
    <s v="Large Community"/>
    <s v="LHIN8"/>
    <x v="4"/>
    <n v="2020"/>
    <x v="1"/>
    <x v="7"/>
    <n v="37"/>
    <x v="15"/>
    <n v="46"/>
    <n v="17.02"/>
  </r>
  <r>
    <s v="MacKenzie Health"/>
    <s v="MacKenzie Richmond Hill Hospital"/>
    <s v="Large Community"/>
    <s v="LHIN8"/>
    <x v="4"/>
    <n v="2020"/>
    <x v="1"/>
    <x v="7"/>
    <n v="37"/>
    <x v="5"/>
    <n v="95"/>
    <n v="35.15"/>
  </r>
  <r>
    <s v="MacKenzie Health"/>
    <s v="MacKenzie Richmond Hill Hospital"/>
    <s v="Large Community"/>
    <s v="LHIN8"/>
    <x v="4"/>
    <n v="2020"/>
    <x v="1"/>
    <x v="7"/>
    <n v="37"/>
    <x v="0"/>
    <n v="43"/>
    <n v="15.91"/>
  </r>
  <r>
    <s v="MacKenzie Health"/>
    <s v="MacKenzie Richmond Hill Hospital"/>
    <s v="Large Community"/>
    <s v="LHIN8"/>
    <x v="4"/>
    <n v="2020"/>
    <x v="1"/>
    <x v="7"/>
    <n v="37"/>
    <x v="21"/>
    <n v="84"/>
    <n v="31.08"/>
  </r>
  <r>
    <s v="MacKenzie Health"/>
    <s v="MacKenzie Richmond Hill Hospital"/>
    <s v="Large Community"/>
    <s v="LHIN8"/>
    <x v="4"/>
    <n v="2020"/>
    <x v="1"/>
    <x v="7"/>
    <n v="37"/>
    <x v="13"/>
    <n v="100"/>
    <n v="37"/>
  </r>
  <r>
    <s v="MacKenzie Health"/>
    <s v="MacKenzie Richmond Hill Hospital"/>
    <s v="Large Community"/>
    <s v="LHIN8"/>
    <x v="4"/>
    <n v="2020"/>
    <x v="1"/>
    <x v="10"/>
    <n v="512"/>
    <x v="7"/>
    <n v="88"/>
    <n v="450.56"/>
  </r>
  <r>
    <s v="MacKenzie Health"/>
    <s v="MacKenzie Richmond Hill Hospital"/>
    <s v="Large Community"/>
    <s v="LHIN8"/>
    <x v="4"/>
    <n v="2020"/>
    <x v="1"/>
    <x v="10"/>
    <n v="421"/>
    <x v="0"/>
    <n v="76"/>
    <n v="319.95999999999998"/>
  </r>
  <r>
    <s v="MacKenzie Health"/>
    <s v="MacKenzie Richmond Hill Hospital"/>
    <s v="Large Community"/>
    <s v="LHIN8"/>
    <x v="4"/>
    <n v="2020"/>
    <x v="1"/>
    <x v="10"/>
    <m/>
    <x v="21"/>
    <n v="26"/>
    <n v="0"/>
  </r>
  <r>
    <s v="MacKenzie Health"/>
    <s v="MacKenzie Richmond Hill Hospital"/>
    <s v="Large Community"/>
    <s v="LHIN8"/>
    <x v="4"/>
    <n v="2020"/>
    <x v="1"/>
    <x v="10"/>
    <n v="511"/>
    <x v="13"/>
    <n v="100"/>
    <n v="511"/>
  </r>
  <r>
    <s v="MacKenzie Health"/>
    <s v="MacKenzie Richmond Hill Hospital"/>
    <s v="Large Community"/>
    <s v="LHIN8"/>
    <x v="4"/>
    <n v="2020"/>
    <x v="1"/>
    <x v="6"/>
    <n v="88"/>
    <x v="7"/>
    <n v="88"/>
    <n v="77.44"/>
  </r>
  <r>
    <s v="MacKenzie Health"/>
    <s v="MacKenzie Richmond Hill Hospital"/>
    <s v="Large Community"/>
    <s v="LHIN8"/>
    <x v="4"/>
    <n v="2020"/>
    <x v="1"/>
    <x v="6"/>
    <n v="18"/>
    <x v="0"/>
    <n v="78"/>
    <n v="14.04"/>
  </r>
  <r>
    <s v="MacKenzie Health"/>
    <s v="MacKenzie Richmond Hill Hospital"/>
    <s v="Large Community"/>
    <s v="LHIN8"/>
    <x v="4"/>
    <n v="2020"/>
    <x v="1"/>
    <x v="6"/>
    <n v="88"/>
    <x v="21"/>
    <n v="28"/>
    <n v="24.64"/>
  </r>
  <r>
    <s v="MacKenzie Health"/>
    <s v="MacKenzie Richmond Hill Hospital"/>
    <s v="Large Community"/>
    <s v="LHIN8"/>
    <x v="4"/>
    <n v="2020"/>
    <x v="1"/>
    <x v="6"/>
    <n v="88"/>
    <x v="13"/>
    <n v="100"/>
    <n v="88"/>
  </r>
  <r>
    <s v="MacKenzie Health"/>
    <s v="MacKenzie Richmond Hill Hospital"/>
    <s v="Large Community"/>
    <s v="LHIN8"/>
    <x v="4"/>
    <n v="2020"/>
    <x v="1"/>
    <x v="16"/>
    <n v="38"/>
    <x v="7"/>
    <n v="0"/>
    <n v="0"/>
  </r>
  <r>
    <s v="MacKenzie Health"/>
    <s v="MacKenzie Richmond Hill Hospital"/>
    <s v="Large Community"/>
    <s v="LHIN8"/>
    <x v="4"/>
    <n v="2020"/>
    <x v="1"/>
    <x v="16"/>
    <n v="12"/>
    <x v="0"/>
    <n v="17"/>
    <n v="2.04"/>
  </r>
  <r>
    <s v="MacKenzie Health"/>
    <s v="MacKenzie Richmond Hill Hospital"/>
    <s v="Large Community"/>
    <s v="LHIN8"/>
    <x v="4"/>
    <n v="2020"/>
    <x v="1"/>
    <x v="16"/>
    <n v="38"/>
    <x v="21"/>
    <n v="16"/>
    <n v="6.08"/>
  </r>
  <r>
    <s v="MacKenzie Health"/>
    <s v="MacKenzie Richmond Hill Hospital"/>
    <s v="Large Community"/>
    <s v="LHIN8"/>
    <x v="4"/>
    <n v="2020"/>
    <x v="1"/>
    <x v="16"/>
    <n v="38"/>
    <x v="13"/>
    <n v="100"/>
    <n v="38"/>
  </r>
  <r>
    <s v="Humber River Hospital"/>
    <s v="Humber River Hospital "/>
    <s v="Large Community"/>
    <s v="LHIN8"/>
    <x v="4"/>
    <n v="2020"/>
    <x v="1"/>
    <x v="11"/>
    <n v="11"/>
    <x v="28"/>
    <n v="100"/>
    <n v="11"/>
  </r>
  <r>
    <s v="Humber River Hospital"/>
    <s v="Humber River Hospital "/>
    <s v="Large Community"/>
    <s v="LHIN8"/>
    <x v="4"/>
    <n v="2020"/>
    <x v="1"/>
    <x v="11"/>
    <n v="11"/>
    <x v="27"/>
    <n v="91"/>
    <n v="10.01"/>
  </r>
  <r>
    <s v="Humber River Hospital"/>
    <s v="Humber River Hospital "/>
    <s v="Large Community"/>
    <s v="LHIN8"/>
    <x v="4"/>
    <n v="2020"/>
    <x v="1"/>
    <x v="11"/>
    <n v="11"/>
    <x v="5"/>
    <n v="91"/>
    <n v="10.01"/>
  </r>
  <r>
    <s v="Humber River Hospital"/>
    <s v="Humber River Hospital "/>
    <s v="Large Community"/>
    <s v="LHIN8"/>
    <x v="4"/>
    <n v="2020"/>
    <x v="1"/>
    <x v="11"/>
    <n v="11"/>
    <x v="15"/>
    <n v="73"/>
    <n v="8.0299999999999994"/>
  </r>
  <r>
    <s v="Humber River Hospital"/>
    <s v="Humber River Hospital "/>
    <s v="Large Community"/>
    <s v="LHIN8"/>
    <x v="4"/>
    <n v="2020"/>
    <x v="1"/>
    <x v="11"/>
    <n v="11"/>
    <x v="26"/>
    <n v="100"/>
    <n v="11"/>
  </r>
  <r>
    <s v="Humber River Hospital"/>
    <s v="Humber River Hospital "/>
    <s v="Large Community"/>
    <s v="LHIN8"/>
    <x v="4"/>
    <n v="2020"/>
    <x v="1"/>
    <x v="11"/>
    <n v="11"/>
    <x v="25"/>
    <n v="73"/>
    <n v="8.0299999999999994"/>
  </r>
  <r>
    <s v="Humber River Hospital"/>
    <s v="Humber River Hospital "/>
    <s v="Large Community"/>
    <s v="LHIN8"/>
    <x v="4"/>
    <n v="2020"/>
    <x v="1"/>
    <x v="11"/>
    <n v="11"/>
    <x v="13"/>
    <n v="100"/>
    <n v="11"/>
  </r>
  <r>
    <s v="Humber River Hospital"/>
    <s v="Humber River Hospital "/>
    <s v="Large Community"/>
    <s v="LHIN8"/>
    <x v="4"/>
    <n v="2020"/>
    <x v="1"/>
    <x v="6"/>
    <n v="348"/>
    <x v="7"/>
    <n v="100"/>
    <n v="348"/>
  </r>
  <r>
    <s v="Humber River Hospital"/>
    <s v="Humber River Hospital "/>
    <s v="Large Community"/>
    <s v="LHIN8"/>
    <x v="4"/>
    <n v="2020"/>
    <x v="1"/>
    <x v="6"/>
    <n v="348"/>
    <x v="13"/>
    <n v="100"/>
    <n v="348"/>
  </r>
  <r>
    <s v="Humber River Hospital"/>
    <s v="Humber River Hospital "/>
    <s v="Large Community"/>
    <s v="LHIN8"/>
    <x v="4"/>
    <n v="2020"/>
    <x v="1"/>
    <x v="7"/>
    <n v="338"/>
    <x v="9"/>
    <n v="100"/>
    <n v="338"/>
  </r>
  <r>
    <s v="Humber River Hospital"/>
    <s v="Humber River Hospital "/>
    <s v="Large Community"/>
    <s v="LHIN8"/>
    <x v="4"/>
    <n v="2020"/>
    <x v="1"/>
    <x v="7"/>
    <n v="338"/>
    <x v="14"/>
    <n v="74"/>
    <n v="250.12"/>
  </r>
  <r>
    <s v="Humber River Hospital"/>
    <s v="Humber River Hospital "/>
    <s v="Large Community"/>
    <s v="LHIN8"/>
    <x v="4"/>
    <n v="2020"/>
    <x v="1"/>
    <x v="7"/>
    <n v="338"/>
    <x v="12"/>
    <n v="100"/>
    <n v="338"/>
  </r>
  <r>
    <s v="Humber River Hospital"/>
    <s v="Humber River Hospital "/>
    <s v="Large Community"/>
    <s v="LHIN8"/>
    <x v="4"/>
    <n v="2020"/>
    <x v="1"/>
    <x v="7"/>
    <n v="338"/>
    <x v="5"/>
    <n v="99"/>
    <n v="334.62"/>
  </r>
  <r>
    <s v="Humber River Hospital"/>
    <s v="Humber River Hospital "/>
    <s v="Large Community"/>
    <s v="LHIN8"/>
    <x v="4"/>
    <n v="2020"/>
    <x v="1"/>
    <x v="7"/>
    <n v="338"/>
    <x v="15"/>
    <n v="70"/>
    <n v="236.6"/>
  </r>
  <r>
    <s v="Humber River Hospital"/>
    <s v="Humber River Hospital "/>
    <s v="Large Community"/>
    <s v="LHIN8"/>
    <x v="4"/>
    <n v="2020"/>
    <x v="1"/>
    <x v="7"/>
    <n v="338"/>
    <x v="13"/>
    <n v="100"/>
    <n v="338"/>
  </r>
  <r>
    <s v="Humber River Hospital"/>
    <s v="Humber River Hospital "/>
    <s v="Large Community"/>
    <s v="LHIN8"/>
    <x v="4"/>
    <n v="2020"/>
    <x v="1"/>
    <x v="7"/>
    <n v="62"/>
    <x v="9"/>
    <n v="0"/>
    <n v="0"/>
  </r>
  <r>
    <s v="Humber River Hospital"/>
    <s v="Humber River Hospital "/>
    <s v="Large Community"/>
    <s v="LHIN8"/>
    <x v="4"/>
    <n v="2020"/>
    <x v="1"/>
    <x v="7"/>
    <n v="62"/>
    <x v="12"/>
    <n v="0"/>
    <n v="0"/>
  </r>
  <r>
    <s v="Humber River Hospital"/>
    <s v="Humber River Hospital "/>
    <s v="Large Community"/>
    <s v="LHIN8"/>
    <x v="4"/>
    <n v="2020"/>
    <x v="1"/>
    <x v="7"/>
    <n v="62"/>
    <x v="5"/>
    <n v="97"/>
    <n v="60.14"/>
  </r>
  <r>
    <s v="Humber River Hospital"/>
    <s v="Humber River Hospital "/>
    <s v="Large Community"/>
    <s v="LHIN8"/>
    <x v="4"/>
    <n v="2020"/>
    <x v="1"/>
    <x v="7"/>
    <n v="62"/>
    <x v="21"/>
    <n v="90"/>
    <n v="55.8"/>
  </r>
  <r>
    <s v="Humber River Hospital"/>
    <s v="Humber River Hospital "/>
    <s v="Large Community"/>
    <s v="LHIN8"/>
    <x v="4"/>
    <n v="2020"/>
    <x v="1"/>
    <x v="7"/>
    <n v="62"/>
    <x v="13"/>
    <n v="100"/>
    <n v="62"/>
  </r>
  <r>
    <s v="Humber River Hospital"/>
    <s v="Humber River Hospital "/>
    <s v="Large Community"/>
    <s v="LHIN8"/>
    <x v="4"/>
    <n v="2020"/>
    <x v="0"/>
    <x v="0"/>
    <n v="134"/>
    <x v="0"/>
    <n v="91"/>
    <n v="121.94"/>
  </r>
  <r>
    <s v="Humber River Hospital"/>
    <s v="Humber River Hospital "/>
    <s v="Large Community"/>
    <s v="LHIN8"/>
    <x v="4"/>
    <n v="2020"/>
    <x v="0"/>
    <x v="0"/>
    <n v="134"/>
    <x v="5"/>
    <n v="90"/>
    <n v="120.6"/>
  </r>
  <r>
    <s v="Humber River Hospital"/>
    <s v="Humber River Hospital "/>
    <s v="Large Community"/>
    <s v="LHIN8"/>
    <x v="4"/>
    <n v="2020"/>
    <x v="0"/>
    <x v="0"/>
    <n v="134"/>
    <x v="3"/>
    <n v="94"/>
    <n v="125.96"/>
  </r>
  <r>
    <s v="Humber River Hospital"/>
    <s v="Humber River Hospital "/>
    <s v="Large Community"/>
    <s v="LHIN8"/>
    <x v="4"/>
    <n v="2020"/>
    <x v="0"/>
    <x v="0"/>
    <n v="134"/>
    <x v="4"/>
    <n v="96"/>
    <n v="128.63999999999999"/>
  </r>
  <r>
    <s v="Humber River Hospital"/>
    <s v="Humber River Hospital "/>
    <s v="Large Community"/>
    <s v="LHIN8"/>
    <x v="4"/>
    <n v="2020"/>
    <x v="0"/>
    <x v="0"/>
    <n v="134"/>
    <x v="17"/>
    <n v="90"/>
    <n v="120.6"/>
  </r>
  <r>
    <s v="Humber River Hospital"/>
    <s v="Humber River Hospital "/>
    <s v="Large Community"/>
    <s v="LHIN8"/>
    <x v="4"/>
    <n v="2020"/>
    <x v="0"/>
    <x v="0"/>
    <n v="134"/>
    <x v="6"/>
    <n v="94"/>
    <n v="125.96"/>
  </r>
  <r>
    <s v="Humber River Hospital"/>
    <s v="Humber River Hospital "/>
    <s v="Large Community"/>
    <s v="LHIN8"/>
    <x v="4"/>
    <n v="2020"/>
    <x v="0"/>
    <x v="1"/>
    <n v="1520"/>
    <x v="7"/>
    <n v="49"/>
    <n v="744.8"/>
  </r>
  <r>
    <s v="Humber River Hospital"/>
    <s v="Humber River Hospital "/>
    <s v="Large Community"/>
    <s v="LHIN8"/>
    <x v="4"/>
    <n v="2020"/>
    <x v="0"/>
    <x v="1"/>
    <n v="1520"/>
    <x v="8"/>
    <n v="79"/>
    <n v="1200.8"/>
  </r>
  <r>
    <s v="Humber River Hospital"/>
    <s v="Humber River Hospital "/>
    <s v="Large Community"/>
    <s v="LHIN8"/>
    <x v="4"/>
    <n v="2020"/>
    <x v="0"/>
    <x v="1"/>
    <n v="1520"/>
    <x v="9"/>
    <n v="76"/>
    <n v="1155.2"/>
  </r>
  <r>
    <s v="Humber River Hospital"/>
    <s v="Humber River Hospital "/>
    <s v="Large Community"/>
    <s v="LHIN8"/>
    <x v="4"/>
    <n v="2020"/>
    <x v="0"/>
    <x v="1"/>
    <n v="1520"/>
    <x v="1"/>
    <n v="83"/>
    <n v="1261.5999999999999"/>
  </r>
  <r>
    <s v="Humber River Hospital"/>
    <s v="Humber River Hospital "/>
    <s v="Large Community"/>
    <s v="LHIN8"/>
    <x v="4"/>
    <n v="2020"/>
    <x v="0"/>
    <x v="1"/>
    <n v="1520"/>
    <x v="0"/>
    <n v="67"/>
    <n v="1018.4"/>
  </r>
  <r>
    <s v="Humber River Hospital"/>
    <s v="Humber River Hospital "/>
    <s v="Large Community"/>
    <s v="LHIN8"/>
    <x v="4"/>
    <n v="2020"/>
    <x v="0"/>
    <x v="1"/>
    <n v="1520"/>
    <x v="5"/>
    <n v="74"/>
    <n v="1124.8"/>
  </r>
  <r>
    <s v="Humber River Hospital"/>
    <s v="Humber River Hospital "/>
    <s v="Large Community"/>
    <s v="LHIN8"/>
    <x v="4"/>
    <n v="2020"/>
    <x v="0"/>
    <x v="1"/>
    <n v="1520"/>
    <x v="3"/>
    <n v="90"/>
    <n v="1368"/>
  </r>
  <r>
    <s v="Humber River Hospital"/>
    <s v="Humber River Hospital "/>
    <s v="Large Community"/>
    <s v="LHIN8"/>
    <x v="4"/>
    <n v="2020"/>
    <x v="0"/>
    <x v="1"/>
    <n v="1520"/>
    <x v="4"/>
    <n v="100"/>
    <n v="1520"/>
  </r>
  <r>
    <s v="Humber River Hospital"/>
    <s v="Humber River Hospital "/>
    <s v="Large Community"/>
    <s v="LHIN8"/>
    <x v="4"/>
    <n v="2020"/>
    <x v="0"/>
    <x v="1"/>
    <n v="1520"/>
    <x v="17"/>
    <n v="100"/>
    <n v="1520"/>
  </r>
  <r>
    <s v="Humber River Hospital"/>
    <s v="Humber River Hospital "/>
    <s v="Large Community"/>
    <s v="LHIN8"/>
    <x v="4"/>
    <n v="2020"/>
    <x v="0"/>
    <x v="1"/>
    <n v="1520"/>
    <x v="10"/>
    <n v="95"/>
    <n v="1444"/>
  </r>
  <r>
    <s v="Humber River Hospital"/>
    <s v="Humber River Hospital "/>
    <s v="Large Community"/>
    <s v="LHIN8"/>
    <x v="4"/>
    <n v="2020"/>
    <x v="0"/>
    <x v="1"/>
    <n v="1520"/>
    <x v="6"/>
    <n v="91"/>
    <n v="1383.2"/>
  </r>
  <r>
    <s v="Humber River Hospital"/>
    <s v="Humber River Hospital "/>
    <s v="Large Community"/>
    <s v="LHIN8"/>
    <x v="4"/>
    <n v="2020"/>
    <x v="0"/>
    <x v="1"/>
    <n v="474"/>
    <x v="8"/>
    <n v="83"/>
    <n v="393.42"/>
  </r>
  <r>
    <s v="Humber River Hospital"/>
    <s v="Humber River Hospital "/>
    <s v="Large Community"/>
    <s v="LHIN8"/>
    <x v="4"/>
    <n v="2020"/>
    <x v="0"/>
    <x v="1"/>
    <n v="474"/>
    <x v="9"/>
    <n v="78"/>
    <n v="369.72"/>
  </r>
  <r>
    <s v="Humber River Hospital"/>
    <s v="Humber River Hospital "/>
    <s v="Large Community"/>
    <s v="LHIN8"/>
    <x v="4"/>
    <n v="2020"/>
    <x v="0"/>
    <x v="1"/>
    <n v="474"/>
    <x v="1"/>
    <n v="91"/>
    <n v="431.34"/>
  </r>
  <r>
    <s v="Humber River Hospital"/>
    <s v="Humber River Hospital "/>
    <s v="Large Community"/>
    <s v="LHIN8"/>
    <x v="4"/>
    <n v="2020"/>
    <x v="0"/>
    <x v="1"/>
    <n v="474"/>
    <x v="0"/>
    <n v="89"/>
    <n v="421.86"/>
  </r>
  <r>
    <s v="Humber River Hospital"/>
    <s v="Humber River Hospital "/>
    <s v="Large Community"/>
    <s v="LHIN8"/>
    <x v="4"/>
    <n v="2020"/>
    <x v="0"/>
    <x v="1"/>
    <n v="474"/>
    <x v="5"/>
    <n v="92"/>
    <n v="436.08"/>
  </r>
  <r>
    <s v="Humber River Hospital"/>
    <s v="Humber River Hospital "/>
    <s v="Large Community"/>
    <s v="LHIN8"/>
    <x v="4"/>
    <n v="2020"/>
    <x v="0"/>
    <x v="1"/>
    <n v="474"/>
    <x v="3"/>
    <n v="97"/>
    <n v="459.78"/>
  </r>
  <r>
    <s v="Humber River Hospital"/>
    <s v="Humber River Hospital "/>
    <s v="Large Community"/>
    <s v="LHIN8"/>
    <x v="4"/>
    <n v="2020"/>
    <x v="0"/>
    <x v="1"/>
    <n v="474"/>
    <x v="4"/>
    <n v="99"/>
    <n v="469.26"/>
  </r>
  <r>
    <s v="Humber River Hospital"/>
    <s v="Humber River Hospital "/>
    <s v="Large Community"/>
    <s v="LHIN8"/>
    <x v="4"/>
    <n v="2020"/>
    <x v="0"/>
    <x v="1"/>
    <n v="474"/>
    <x v="17"/>
    <n v="99"/>
    <n v="469.26"/>
  </r>
  <r>
    <s v="Humber River Hospital"/>
    <s v="Humber River Hospital "/>
    <s v="Large Community"/>
    <s v="LHIN8"/>
    <x v="4"/>
    <n v="2020"/>
    <x v="0"/>
    <x v="1"/>
    <n v="474"/>
    <x v="10"/>
    <n v="91"/>
    <n v="431.34"/>
  </r>
  <r>
    <s v="Humber River Hospital"/>
    <s v="Humber River Hospital "/>
    <s v="Large Community"/>
    <s v="LHIN8"/>
    <x v="4"/>
    <n v="2020"/>
    <x v="0"/>
    <x v="1"/>
    <n v="474"/>
    <x v="6"/>
    <n v="96"/>
    <n v="455.04"/>
  </r>
  <r>
    <s v="Humber River Hospital"/>
    <s v="Humber River Hospital "/>
    <s v="Large Community"/>
    <s v="LHIN8"/>
    <x v="4"/>
    <n v="2020"/>
    <x v="0"/>
    <x v="3"/>
    <n v="175"/>
    <x v="7"/>
    <n v="75"/>
    <n v="131.25"/>
  </r>
  <r>
    <s v="Humber River Hospital"/>
    <s v="Humber River Hospital "/>
    <s v="Large Community"/>
    <s v="LHIN8"/>
    <x v="4"/>
    <n v="2020"/>
    <x v="0"/>
    <x v="3"/>
    <n v="175"/>
    <x v="8"/>
    <n v="85"/>
    <n v="148.75"/>
  </r>
  <r>
    <s v="Humber River Hospital"/>
    <s v="Humber River Hospital "/>
    <s v="Large Community"/>
    <s v="LHIN8"/>
    <x v="4"/>
    <n v="2020"/>
    <x v="0"/>
    <x v="3"/>
    <n v="175"/>
    <x v="9"/>
    <n v="86"/>
    <n v="150.5"/>
  </r>
  <r>
    <s v="Humber River Hospital"/>
    <s v="Humber River Hospital "/>
    <s v="Large Community"/>
    <s v="LHIN8"/>
    <x v="4"/>
    <n v="2020"/>
    <x v="0"/>
    <x v="3"/>
    <n v="175"/>
    <x v="1"/>
    <n v="96"/>
    <n v="168"/>
  </r>
  <r>
    <s v="Humber River Hospital"/>
    <s v="Humber River Hospital "/>
    <s v="Large Community"/>
    <s v="LHIN8"/>
    <x v="4"/>
    <n v="2020"/>
    <x v="0"/>
    <x v="3"/>
    <n v="175"/>
    <x v="0"/>
    <n v="87"/>
    <n v="152.25"/>
  </r>
  <r>
    <s v="Humber River Hospital"/>
    <s v="Humber River Hospital "/>
    <s v="Large Community"/>
    <s v="LHIN8"/>
    <x v="4"/>
    <n v="2020"/>
    <x v="0"/>
    <x v="3"/>
    <n v="175"/>
    <x v="5"/>
    <n v="86"/>
    <n v="150.5"/>
  </r>
  <r>
    <s v="Humber River Hospital"/>
    <s v="Humber River Hospital "/>
    <s v="Large Community"/>
    <s v="LHIN8"/>
    <x v="4"/>
    <n v="2020"/>
    <x v="0"/>
    <x v="3"/>
    <n v="175"/>
    <x v="3"/>
    <n v="92"/>
    <n v="161"/>
  </r>
  <r>
    <s v="Humber River Hospital"/>
    <s v="Humber River Hospital "/>
    <s v="Large Community"/>
    <s v="LHIN8"/>
    <x v="4"/>
    <n v="2020"/>
    <x v="0"/>
    <x v="3"/>
    <n v="175"/>
    <x v="4"/>
    <n v="100"/>
    <n v="175"/>
  </r>
  <r>
    <s v="Humber River Hospital"/>
    <s v="Humber River Hospital "/>
    <s v="Large Community"/>
    <s v="LHIN8"/>
    <x v="4"/>
    <n v="2020"/>
    <x v="0"/>
    <x v="3"/>
    <n v="175"/>
    <x v="17"/>
    <n v="100"/>
    <n v="175"/>
  </r>
  <r>
    <s v="Humber River Hospital"/>
    <s v="Humber River Hospital "/>
    <s v="Large Community"/>
    <s v="LHIN8"/>
    <x v="4"/>
    <n v="2020"/>
    <x v="0"/>
    <x v="3"/>
    <n v="175"/>
    <x v="10"/>
    <n v="99"/>
    <n v="173.25"/>
  </r>
  <r>
    <s v="Humber River Hospital"/>
    <s v="Humber River Hospital "/>
    <s v="Large Community"/>
    <s v="LHIN8"/>
    <x v="4"/>
    <n v="2020"/>
    <x v="0"/>
    <x v="3"/>
    <n v="175"/>
    <x v="6"/>
    <n v="95"/>
    <n v="166.25"/>
  </r>
  <r>
    <s v="Humber River Hospital"/>
    <s v="Humber River Hospital "/>
    <s v="Large Community"/>
    <s v="LHIN8"/>
    <x v="4"/>
    <n v="2020"/>
    <x v="0"/>
    <x v="4"/>
    <n v="175"/>
    <x v="11"/>
    <n v="88"/>
    <n v="154"/>
  </r>
  <r>
    <s v="Humber River Hospital"/>
    <s v="Humber River Hospital "/>
    <s v="Large Community"/>
    <s v="LHIN8"/>
    <x v="4"/>
    <n v="2020"/>
    <x v="0"/>
    <x v="4"/>
    <n v="175"/>
    <x v="0"/>
    <n v="83"/>
    <n v="145.25"/>
  </r>
  <r>
    <s v="Humber River Hospital"/>
    <s v="Humber River Hospital "/>
    <s v="Large Community"/>
    <s v="LHIN8"/>
    <x v="4"/>
    <n v="2020"/>
    <x v="0"/>
    <x v="4"/>
    <n v="175"/>
    <x v="3"/>
    <n v="97"/>
    <n v="169.75"/>
  </r>
  <r>
    <s v="Humber River Hospital"/>
    <s v="Humber River Hospital "/>
    <s v="Large Community"/>
    <s v="LHIN8"/>
    <x v="4"/>
    <n v="2020"/>
    <x v="0"/>
    <x v="4"/>
    <n v="175"/>
    <x v="4"/>
    <n v="85"/>
    <n v="148.75"/>
  </r>
  <r>
    <s v="Humber River Hospital"/>
    <s v="Humber River Hospital "/>
    <s v="Large Community"/>
    <s v="LHIN8"/>
    <x v="4"/>
    <n v="2020"/>
    <x v="0"/>
    <x v="4"/>
    <n v="175"/>
    <x v="10"/>
    <n v="86"/>
    <n v="150.5"/>
  </r>
  <r>
    <s v="Humber River Hospital"/>
    <s v="Humber River Hospital "/>
    <s v="Large Community"/>
    <s v="LHIN8"/>
    <x v="4"/>
    <n v="2020"/>
    <x v="0"/>
    <x v="4"/>
    <n v="175"/>
    <x v="6"/>
    <n v="98"/>
    <n v="171.5"/>
  </r>
  <r>
    <s v="Runnymede Healthcare Centre"/>
    <s v="Runnymede Healthcare Centre"/>
    <s v="Ccc &amp; Rehab"/>
    <s v="LHIN7"/>
    <x v="7"/>
    <n v="2020"/>
    <x v="0"/>
    <x v="1"/>
    <n v="124"/>
    <x v="7"/>
    <n v="55"/>
    <n v="68.2"/>
  </r>
  <r>
    <s v="Runnymede Healthcare Centre"/>
    <s v="Runnymede Healthcare Centre"/>
    <s v="Ccc &amp; Rehab"/>
    <s v="LHIN7"/>
    <x v="7"/>
    <n v="2020"/>
    <x v="0"/>
    <x v="1"/>
    <n v="124"/>
    <x v="4"/>
    <n v="100"/>
    <n v="124"/>
  </r>
  <r>
    <s v="Runnymede Healthcare Centre"/>
    <s v="Runnymede Healthcare Centre"/>
    <s v="Ccc &amp; Rehab"/>
    <s v="LHIN7"/>
    <x v="7"/>
    <n v="2020"/>
    <x v="0"/>
    <x v="1"/>
    <n v="124"/>
    <x v="1"/>
    <n v="79"/>
    <n v="97.96"/>
  </r>
  <r>
    <s v="Runnymede Healthcare Centre"/>
    <s v="Runnymede Healthcare Centre"/>
    <s v="Ccc &amp; Rehab"/>
    <s v="LHIN7"/>
    <x v="7"/>
    <n v="2020"/>
    <x v="0"/>
    <x v="1"/>
    <n v="124"/>
    <x v="0"/>
    <n v="59"/>
    <n v="73.16"/>
  </r>
  <r>
    <s v="Runnymede Healthcare Centre"/>
    <s v="Runnymede Healthcare Centre"/>
    <s v="Ccc &amp; Rehab"/>
    <s v="LHIN7"/>
    <x v="7"/>
    <n v="2020"/>
    <x v="0"/>
    <x v="1"/>
    <n v="124"/>
    <x v="5"/>
    <n v="79"/>
    <n v="97.96"/>
  </r>
  <r>
    <s v="Runnymede Healthcare Centre"/>
    <s v="Runnymede Healthcare Centre"/>
    <s v="Ccc &amp; Rehab"/>
    <s v="LHIN7"/>
    <x v="7"/>
    <n v="2020"/>
    <x v="0"/>
    <x v="1"/>
    <n v="124"/>
    <x v="3"/>
    <n v="90"/>
    <n v="111.6"/>
  </r>
  <r>
    <s v="Runnymede Healthcare Centre"/>
    <s v="Runnymede Healthcare Centre"/>
    <s v="Ccc &amp; Rehab"/>
    <s v="LHIN7"/>
    <x v="7"/>
    <n v="2020"/>
    <x v="0"/>
    <x v="1"/>
    <n v="124"/>
    <x v="6"/>
    <n v="91"/>
    <n v="112.84"/>
  </r>
  <r>
    <s v="Runnymede Healthcare Centre"/>
    <s v="Runnymede Healthcare Centre"/>
    <s v="Ccc &amp; Rehab"/>
    <s v="LHIN7"/>
    <x v="7"/>
    <n v="2020"/>
    <x v="0"/>
    <x v="2"/>
    <n v="40"/>
    <x v="4"/>
    <n v="100"/>
    <n v="40"/>
  </r>
  <r>
    <s v="Runnymede Healthcare Centre"/>
    <s v="Runnymede Healthcare Centre"/>
    <s v="Ccc &amp; Rehab"/>
    <s v="LHIN7"/>
    <x v="7"/>
    <n v="2020"/>
    <x v="0"/>
    <x v="2"/>
    <n v="40"/>
    <x v="1"/>
    <n v="90"/>
    <n v="36"/>
  </r>
  <r>
    <s v="Runnymede Healthcare Centre"/>
    <s v="Runnymede Healthcare Centre"/>
    <s v="Ccc &amp; Rehab"/>
    <s v="LHIN7"/>
    <x v="7"/>
    <n v="2020"/>
    <x v="0"/>
    <x v="2"/>
    <n v="40"/>
    <x v="0"/>
    <n v="83"/>
    <n v="33.200000000000003"/>
  </r>
  <r>
    <s v="Runnymede Healthcare Centre"/>
    <s v="Runnymede Healthcare Centre"/>
    <s v="Ccc &amp; Rehab"/>
    <s v="LHIN7"/>
    <x v="7"/>
    <n v="2020"/>
    <x v="0"/>
    <x v="2"/>
    <n v="40"/>
    <x v="5"/>
    <n v="93"/>
    <n v="37.200000000000003"/>
  </r>
  <r>
    <s v="Runnymede Healthcare Centre"/>
    <s v="Runnymede Healthcare Centre"/>
    <s v="Ccc &amp; Rehab"/>
    <s v="LHIN7"/>
    <x v="7"/>
    <n v="2020"/>
    <x v="0"/>
    <x v="2"/>
    <n v="40"/>
    <x v="3"/>
    <n v="95"/>
    <n v="38"/>
  </r>
  <r>
    <s v="Runnymede Healthcare Centre"/>
    <s v="Runnymede Healthcare Centre"/>
    <s v="Ccc &amp; Rehab"/>
    <s v="LHIN7"/>
    <x v="7"/>
    <n v="2020"/>
    <x v="0"/>
    <x v="2"/>
    <n v="40"/>
    <x v="6"/>
    <n v="93"/>
    <n v="37.200000000000003"/>
  </r>
  <r>
    <s v="Runnymede Healthcare Centre"/>
    <s v="Runnymede Healthcare Centre"/>
    <s v="Ccc &amp; Rehab"/>
    <s v="LHIN7"/>
    <x v="7"/>
    <n v="2020"/>
    <x v="0"/>
    <x v="4"/>
    <n v="4"/>
    <x v="10"/>
    <n v="50"/>
    <n v="2"/>
  </r>
  <r>
    <s v="Runnymede Healthcare Centre"/>
    <s v="Runnymede Healthcare Centre"/>
    <s v="Ccc &amp; Rehab"/>
    <s v="LHIN7"/>
    <x v="7"/>
    <n v="2020"/>
    <x v="0"/>
    <x v="4"/>
    <n v="3"/>
    <x v="4"/>
    <n v="33"/>
    <n v="0.99"/>
  </r>
  <r>
    <s v="Runnymede Healthcare Centre"/>
    <s v="Runnymede Healthcare Centre"/>
    <s v="Ccc &amp; Rehab"/>
    <s v="LHIN7"/>
    <x v="7"/>
    <n v="2020"/>
    <x v="0"/>
    <x v="4"/>
    <n v="29"/>
    <x v="11"/>
    <n v="93"/>
    <n v="26.97"/>
  </r>
  <r>
    <s v="Runnymede Healthcare Centre"/>
    <s v="Runnymede Healthcare Centre"/>
    <s v="Ccc &amp; Rehab"/>
    <s v="LHIN7"/>
    <x v="7"/>
    <n v="2020"/>
    <x v="0"/>
    <x v="4"/>
    <n v="29"/>
    <x v="0"/>
    <n v="90"/>
    <n v="26.1"/>
  </r>
  <r>
    <s v="Runnymede Healthcare Centre"/>
    <s v="Runnymede Healthcare Centre"/>
    <s v="Ccc &amp; Rehab"/>
    <s v="LHIN7"/>
    <x v="7"/>
    <n v="2020"/>
    <x v="0"/>
    <x v="4"/>
    <n v="29"/>
    <x v="3"/>
    <n v="93"/>
    <n v="26.97"/>
  </r>
  <r>
    <s v="Runnymede Healthcare Centre"/>
    <s v="Runnymede Healthcare Centre"/>
    <s v="Ccc &amp; Rehab"/>
    <s v="LHIN7"/>
    <x v="7"/>
    <n v="2020"/>
    <x v="0"/>
    <x v="4"/>
    <n v="29"/>
    <x v="6"/>
    <n v="93"/>
    <n v="26.97"/>
  </r>
  <r>
    <s v="Runnymede Healthcare Centre"/>
    <s v="Runnymede Healthcare Centre"/>
    <s v="Ccc &amp; Rehab"/>
    <s v="LHIN7"/>
    <x v="7"/>
    <n v="2020"/>
    <x v="0"/>
    <x v="0"/>
    <n v="16"/>
    <x v="4"/>
    <n v="100"/>
    <n v="16"/>
  </r>
  <r>
    <s v="Runnymede Healthcare Centre"/>
    <s v="Runnymede Healthcare Centre"/>
    <s v="Ccc &amp; Rehab"/>
    <s v="LHIN7"/>
    <x v="7"/>
    <n v="2020"/>
    <x v="0"/>
    <x v="0"/>
    <n v="16"/>
    <x v="0"/>
    <n v="100"/>
    <n v="16"/>
  </r>
  <r>
    <s v="Runnymede Healthcare Centre"/>
    <s v="Runnymede Healthcare Centre"/>
    <s v="Ccc &amp; Rehab"/>
    <s v="LHIN7"/>
    <x v="7"/>
    <n v="2020"/>
    <x v="0"/>
    <x v="0"/>
    <n v="16"/>
    <x v="5"/>
    <n v="94"/>
    <n v="15.04"/>
  </r>
  <r>
    <s v="Runnymede Healthcare Centre"/>
    <s v="Runnymede Healthcare Centre"/>
    <s v="Ccc &amp; Rehab"/>
    <s v="LHIN7"/>
    <x v="7"/>
    <n v="2020"/>
    <x v="0"/>
    <x v="0"/>
    <n v="16"/>
    <x v="3"/>
    <n v="100"/>
    <n v="16"/>
  </r>
  <r>
    <s v="Runnymede Healthcare Centre"/>
    <s v="Runnymede Healthcare Centre"/>
    <s v="Ccc &amp; Rehab"/>
    <s v="LHIN7"/>
    <x v="7"/>
    <n v="2020"/>
    <x v="0"/>
    <x v="0"/>
    <n v="16"/>
    <x v="6"/>
    <n v="100"/>
    <n v="16"/>
  </r>
  <r>
    <s v="Runnymede Healthcare Centre"/>
    <s v="Runnymede Healthcare Centre"/>
    <s v="Ccc &amp; Rehab"/>
    <s v="LHIN7"/>
    <x v="7"/>
    <n v="2020"/>
    <x v="0"/>
    <x v="3"/>
    <n v="13"/>
    <x v="7"/>
    <n v="92"/>
    <n v="11.96"/>
  </r>
  <r>
    <s v="Runnymede Healthcare Centre"/>
    <s v="Runnymede Healthcare Centre"/>
    <s v="Ccc &amp; Rehab"/>
    <s v="LHIN7"/>
    <x v="7"/>
    <n v="2020"/>
    <x v="0"/>
    <x v="3"/>
    <n v="13"/>
    <x v="4"/>
    <n v="100"/>
    <n v="13"/>
  </r>
  <r>
    <s v="Runnymede Healthcare Centre"/>
    <s v="Runnymede Healthcare Centre"/>
    <s v="Ccc &amp; Rehab"/>
    <s v="LHIN7"/>
    <x v="7"/>
    <n v="2020"/>
    <x v="0"/>
    <x v="3"/>
    <n v="13"/>
    <x v="1"/>
    <n v="100"/>
    <n v="13"/>
  </r>
  <r>
    <s v="Runnymede Healthcare Centre"/>
    <s v="Runnymede Healthcare Centre"/>
    <s v="Ccc &amp; Rehab"/>
    <s v="LHIN7"/>
    <x v="7"/>
    <n v="2020"/>
    <x v="0"/>
    <x v="3"/>
    <n v="13"/>
    <x v="0"/>
    <n v="85"/>
    <n v="11.05"/>
  </r>
  <r>
    <s v="Runnymede Healthcare Centre"/>
    <s v="Runnymede Healthcare Centre"/>
    <s v="Ccc &amp; Rehab"/>
    <s v="LHIN7"/>
    <x v="7"/>
    <n v="2020"/>
    <x v="0"/>
    <x v="3"/>
    <n v="13"/>
    <x v="5"/>
    <n v="85"/>
    <n v="11.05"/>
  </r>
  <r>
    <s v="Runnymede Healthcare Centre"/>
    <s v="Runnymede Healthcare Centre"/>
    <s v="Ccc &amp; Rehab"/>
    <s v="LHIN7"/>
    <x v="7"/>
    <n v="2020"/>
    <x v="0"/>
    <x v="3"/>
    <n v="13"/>
    <x v="3"/>
    <n v="100"/>
    <n v="13"/>
  </r>
  <r>
    <s v="Runnymede Healthcare Centre"/>
    <s v="Runnymede Healthcare Centre"/>
    <s v="Ccc &amp; Rehab"/>
    <s v="LHIN7"/>
    <x v="7"/>
    <n v="2020"/>
    <x v="0"/>
    <x v="3"/>
    <n v="13"/>
    <x v="6"/>
    <n v="100"/>
    <n v="13"/>
  </r>
  <r>
    <s v="Runnymede Healthcare Centre"/>
    <s v="Runnymede Healthcare Centre"/>
    <s v="Ccc &amp; Rehab"/>
    <s v="LHIN7"/>
    <x v="7"/>
    <n v="2020"/>
    <x v="1"/>
    <x v="10"/>
    <n v="62"/>
    <x v="7"/>
    <n v="92"/>
    <n v="57.04"/>
  </r>
  <r>
    <s v="Runnymede Healthcare Centre"/>
    <s v="Runnymede Healthcare Centre"/>
    <s v="Ccc &amp; Rehab"/>
    <s v="LHIN7"/>
    <x v="7"/>
    <n v="2020"/>
    <x v="1"/>
    <x v="10"/>
    <n v="5"/>
    <x v="13"/>
    <n v="100"/>
    <n v="5"/>
  </r>
  <r>
    <s v="Runnymede Healthcare Centre"/>
    <s v="Runnymede Healthcare Centre"/>
    <s v="Ccc &amp; Rehab"/>
    <s v="LHIN7"/>
    <x v="7"/>
    <n v="2020"/>
    <x v="1"/>
    <x v="7"/>
    <n v="16"/>
    <x v="12"/>
    <n v="100"/>
    <n v="16"/>
  </r>
  <r>
    <s v="Runnymede Healthcare Centre"/>
    <s v="Runnymede Healthcare Centre"/>
    <s v="Ccc &amp; Rehab"/>
    <s v="LHIN7"/>
    <x v="7"/>
    <n v="2020"/>
    <x v="1"/>
    <x v="7"/>
    <n v="16"/>
    <x v="9"/>
    <n v="100"/>
    <n v="16"/>
  </r>
  <r>
    <s v="Runnymede Healthcare Centre"/>
    <s v="Runnymede Healthcare Centre"/>
    <s v="Ccc &amp; Rehab"/>
    <s v="LHIN7"/>
    <x v="7"/>
    <n v="2020"/>
    <x v="1"/>
    <x v="7"/>
    <n v="16"/>
    <x v="14"/>
    <n v="64"/>
    <n v="10.24"/>
  </r>
  <r>
    <s v="Runnymede Healthcare Centre"/>
    <s v="Runnymede Healthcare Centre"/>
    <s v="Ccc &amp; Rehab"/>
    <s v="LHIN7"/>
    <x v="7"/>
    <n v="2020"/>
    <x v="1"/>
    <x v="7"/>
    <n v="16"/>
    <x v="15"/>
    <n v="63"/>
    <n v="10.08"/>
  </r>
  <r>
    <s v="Runnymede Healthcare Centre"/>
    <s v="Runnymede Healthcare Centre"/>
    <s v="Ccc &amp; Rehab"/>
    <s v="LHIN7"/>
    <x v="7"/>
    <n v="2020"/>
    <x v="1"/>
    <x v="7"/>
    <n v="16"/>
    <x v="5"/>
    <n v="100"/>
    <n v="16"/>
  </r>
  <r>
    <s v="Runnymede Healthcare Centre"/>
    <s v="Runnymede Healthcare Centre"/>
    <s v="Ccc &amp; Rehab"/>
    <s v="LHIN7"/>
    <x v="7"/>
    <n v="2020"/>
    <x v="1"/>
    <x v="7"/>
    <n v="16"/>
    <x v="13"/>
    <n v="100"/>
    <n v="16"/>
  </r>
  <r>
    <s v="Runnymede Healthcare Centre"/>
    <s v="Runnymede Healthcare Centre"/>
    <s v="Ccc &amp; Rehab"/>
    <s v="LHIN7"/>
    <x v="7"/>
    <n v="2020"/>
    <x v="1"/>
    <x v="7"/>
    <n v="1"/>
    <x v="12"/>
    <n v="0"/>
    <n v="0"/>
  </r>
  <r>
    <s v="Runnymede Healthcare Centre"/>
    <s v="Runnymede Healthcare Centre"/>
    <s v="Ccc &amp; Rehab"/>
    <s v="LHIN7"/>
    <x v="7"/>
    <n v="2020"/>
    <x v="1"/>
    <x v="7"/>
    <n v="1"/>
    <x v="9"/>
    <n v="0"/>
    <n v="0"/>
  </r>
  <r>
    <s v="Runnymede Healthcare Centre"/>
    <s v="Runnymede Healthcare Centre"/>
    <s v="Ccc &amp; Rehab"/>
    <s v="LHIN7"/>
    <x v="7"/>
    <n v="2020"/>
    <x v="1"/>
    <x v="7"/>
    <n v="1"/>
    <x v="14"/>
    <n v="100"/>
    <n v="1"/>
  </r>
  <r>
    <s v="Runnymede Healthcare Centre"/>
    <s v="Runnymede Healthcare Centre"/>
    <s v="Ccc &amp; Rehab"/>
    <s v="LHIN7"/>
    <x v="7"/>
    <n v="2020"/>
    <x v="1"/>
    <x v="7"/>
    <n v="1"/>
    <x v="21"/>
    <n v="100"/>
    <n v="1"/>
  </r>
  <r>
    <s v="Runnymede Healthcare Centre"/>
    <s v="Runnymede Healthcare Centre"/>
    <s v="Ccc &amp; Rehab"/>
    <s v="LHIN7"/>
    <x v="7"/>
    <n v="2020"/>
    <x v="1"/>
    <x v="7"/>
    <n v="1"/>
    <x v="5"/>
    <n v="100"/>
    <n v="1"/>
  </r>
  <r>
    <s v="Runnymede Healthcare Centre"/>
    <s v="Runnymede Healthcare Centre"/>
    <s v="Ccc &amp; Rehab"/>
    <s v="LHIN7"/>
    <x v="7"/>
    <n v="2020"/>
    <x v="1"/>
    <x v="7"/>
    <n v="1"/>
    <x v="13"/>
    <n v="100"/>
    <n v="1"/>
  </r>
  <r>
    <s v="Chatham-Kent Health Alliance"/>
    <s v="Chatham-Kent Health Alliance"/>
    <s v="Large Community"/>
    <s v="LHIN1"/>
    <x v="13"/>
    <n v="2020"/>
    <x v="0"/>
    <x v="1"/>
    <n v="1014"/>
    <x v="7"/>
    <n v="60"/>
    <n v="608.4"/>
  </r>
  <r>
    <s v="Chatham-Kent Health Alliance"/>
    <s v="Chatham-Kent Health Alliance"/>
    <s v="Large Community"/>
    <s v="LHIN1"/>
    <x v="13"/>
    <n v="2020"/>
    <x v="0"/>
    <x v="1"/>
    <n v="1014"/>
    <x v="8"/>
    <n v="88"/>
    <n v="892.32"/>
  </r>
  <r>
    <s v="Chatham-Kent Health Alliance"/>
    <s v="Chatham-Kent Health Alliance"/>
    <s v="Large Community"/>
    <s v="LHIN1"/>
    <x v="13"/>
    <n v="2020"/>
    <x v="0"/>
    <x v="1"/>
    <n v="1014"/>
    <x v="32"/>
    <n v="90"/>
    <n v="912.6"/>
  </r>
  <r>
    <s v="Chatham-Kent Health Alliance"/>
    <s v="Chatham-Kent Health Alliance"/>
    <s v="Large Community"/>
    <s v="LHIN1"/>
    <x v="13"/>
    <n v="2020"/>
    <x v="0"/>
    <x v="1"/>
    <n v="1014"/>
    <x v="9"/>
    <n v="77"/>
    <n v="780.78"/>
  </r>
  <r>
    <s v="Chatham-Kent Health Alliance"/>
    <s v="Chatham-Kent Health Alliance"/>
    <s v="Large Community"/>
    <s v="LHIN1"/>
    <x v="13"/>
    <n v="2020"/>
    <x v="0"/>
    <x v="1"/>
    <n v="1014"/>
    <x v="1"/>
    <n v="91"/>
    <n v="922.74"/>
  </r>
  <r>
    <s v="Chatham-Kent Health Alliance"/>
    <s v="Chatham-Kent Health Alliance"/>
    <s v="Large Community"/>
    <s v="LHIN1"/>
    <x v="13"/>
    <n v="2020"/>
    <x v="0"/>
    <x v="1"/>
    <n v="1014"/>
    <x v="34"/>
    <n v="99"/>
    <n v="1003.86"/>
  </r>
  <r>
    <s v="Chatham-Kent Health Alliance"/>
    <s v="Chatham-Kent Health Alliance"/>
    <s v="Large Community"/>
    <s v="LHIN1"/>
    <x v="13"/>
    <n v="2020"/>
    <x v="0"/>
    <x v="1"/>
    <n v="1014"/>
    <x v="0"/>
    <n v="79"/>
    <n v="801.06"/>
  </r>
  <r>
    <s v="Chatham-Kent Health Alliance"/>
    <s v="Chatham-Kent Health Alliance"/>
    <s v="Large Community"/>
    <s v="LHIN1"/>
    <x v="13"/>
    <n v="2020"/>
    <x v="0"/>
    <x v="1"/>
    <n v="1014"/>
    <x v="3"/>
    <n v="94"/>
    <n v="953.16"/>
  </r>
  <r>
    <s v="Chatham-Kent Health Alliance"/>
    <s v="Chatham-Kent Health Alliance"/>
    <s v="Large Community"/>
    <s v="LHIN1"/>
    <x v="13"/>
    <n v="2020"/>
    <x v="0"/>
    <x v="1"/>
    <n v="1014"/>
    <x v="6"/>
    <n v="93"/>
    <n v="943.02"/>
  </r>
  <r>
    <s v="Chatham-Kent Health Alliance"/>
    <s v="Chatham-Kent Health Alliance"/>
    <s v="Large Community"/>
    <s v="LHIN1"/>
    <x v="13"/>
    <n v="2020"/>
    <x v="0"/>
    <x v="1"/>
    <n v="1014"/>
    <x v="5"/>
    <n v="83"/>
    <n v="841.62"/>
  </r>
  <r>
    <s v="Chatham-Kent Health Alliance"/>
    <s v="Chatham-Kent Health Alliance"/>
    <s v="Large Community"/>
    <s v="LHIN1"/>
    <x v="13"/>
    <n v="2020"/>
    <x v="0"/>
    <x v="2"/>
    <n v="171"/>
    <x v="8"/>
    <n v="98"/>
    <n v="167.58"/>
  </r>
  <r>
    <s v="Chatham-Kent Health Alliance"/>
    <s v="Chatham-Kent Health Alliance"/>
    <s v="Large Community"/>
    <s v="LHIN1"/>
    <x v="13"/>
    <n v="2020"/>
    <x v="0"/>
    <x v="2"/>
    <n v="171"/>
    <x v="32"/>
    <n v="98"/>
    <n v="167.58"/>
  </r>
  <r>
    <s v="Chatham-Kent Health Alliance"/>
    <s v="Chatham-Kent Health Alliance"/>
    <s v="Large Community"/>
    <s v="LHIN1"/>
    <x v="13"/>
    <n v="2020"/>
    <x v="0"/>
    <x v="2"/>
    <n v="171"/>
    <x v="9"/>
    <n v="93"/>
    <n v="159.03"/>
  </r>
  <r>
    <s v="Chatham-Kent Health Alliance"/>
    <s v="Chatham-Kent Health Alliance"/>
    <s v="Large Community"/>
    <s v="LHIN1"/>
    <x v="13"/>
    <n v="2020"/>
    <x v="0"/>
    <x v="2"/>
    <n v="171"/>
    <x v="1"/>
    <n v="98"/>
    <n v="167.58"/>
  </r>
  <r>
    <s v="Chatham-Kent Health Alliance"/>
    <s v="Chatham-Kent Health Alliance"/>
    <s v="Large Community"/>
    <s v="LHIN1"/>
    <x v="13"/>
    <n v="2020"/>
    <x v="0"/>
    <x v="2"/>
    <n v="171"/>
    <x v="34"/>
    <n v="99"/>
    <n v="169.29"/>
  </r>
  <r>
    <s v="Chatham-Kent Health Alliance"/>
    <s v="Chatham-Kent Health Alliance"/>
    <s v="Large Community"/>
    <s v="LHIN1"/>
    <x v="13"/>
    <n v="2020"/>
    <x v="0"/>
    <x v="2"/>
    <n v="171"/>
    <x v="0"/>
    <n v="95"/>
    <n v="162.44999999999999"/>
  </r>
  <r>
    <s v="Chatham-Kent Health Alliance"/>
    <s v="Chatham-Kent Health Alliance"/>
    <s v="Large Community"/>
    <s v="LHIN1"/>
    <x v="13"/>
    <n v="2020"/>
    <x v="0"/>
    <x v="2"/>
    <n v="171"/>
    <x v="3"/>
    <n v="100"/>
    <n v="171"/>
  </r>
  <r>
    <s v="Chatham-Kent Health Alliance"/>
    <s v="Chatham-Kent Health Alliance"/>
    <s v="Large Community"/>
    <s v="LHIN1"/>
    <x v="13"/>
    <n v="2020"/>
    <x v="0"/>
    <x v="2"/>
    <n v="171"/>
    <x v="6"/>
    <n v="99"/>
    <n v="169.29"/>
  </r>
  <r>
    <s v="Chatham-Kent Health Alliance"/>
    <s v="Chatham-Kent Health Alliance"/>
    <s v="Large Community"/>
    <s v="LHIN1"/>
    <x v="13"/>
    <n v="2020"/>
    <x v="0"/>
    <x v="3"/>
    <n v="76"/>
    <x v="7"/>
    <n v="95"/>
    <n v="72.2"/>
  </r>
  <r>
    <s v="Chatham-Kent Health Alliance"/>
    <s v="Chatham-Kent Health Alliance"/>
    <s v="Large Community"/>
    <s v="LHIN1"/>
    <x v="13"/>
    <n v="2020"/>
    <x v="0"/>
    <x v="3"/>
    <n v="76"/>
    <x v="8"/>
    <n v="97"/>
    <n v="73.72"/>
  </r>
  <r>
    <s v="Chatham-Kent Health Alliance"/>
    <s v="Chatham-Kent Health Alliance"/>
    <s v="Large Community"/>
    <s v="LHIN1"/>
    <x v="13"/>
    <n v="2020"/>
    <x v="0"/>
    <x v="3"/>
    <n v="76"/>
    <x v="1"/>
    <n v="100"/>
    <n v="76"/>
  </r>
  <r>
    <s v="Chatham-Kent Health Alliance"/>
    <s v="Chatham-Kent Health Alliance"/>
    <s v="Large Community"/>
    <s v="LHIN1"/>
    <x v="13"/>
    <n v="2020"/>
    <x v="0"/>
    <x v="3"/>
    <n v="76"/>
    <x v="4"/>
    <n v="100"/>
    <n v="76"/>
  </r>
  <r>
    <s v="Chatham-Kent Health Alliance"/>
    <s v="Chatham-Kent Health Alliance"/>
    <s v="Large Community"/>
    <s v="LHIN1"/>
    <x v="13"/>
    <n v="2020"/>
    <x v="0"/>
    <x v="3"/>
    <n v="76"/>
    <x v="0"/>
    <n v="99"/>
    <n v="75.239999999999995"/>
  </r>
  <r>
    <s v="Chatham-Kent Health Alliance"/>
    <s v="Chatham-Kent Health Alliance"/>
    <s v="Large Community"/>
    <s v="LHIN1"/>
    <x v="13"/>
    <n v="2020"/>
    <x v="0"/>
    <x v="3"/>
    <n v="76"/>
    <x v="3"/>
    <n v="95"/>
    <n v="72.2"/>
  </r>
  <r>
    <s v="Chatham-Kent Health Alliance"/>
    <s v="Chatham-Kent Health Alliance"/>
    <s v="Large Community"/>
    <s v="LHIN1"/>
    <x v="13"/>
    <n v="2020"/>
    <x v="0"/>
    <x v="3"/>
    <n v="76"/>
    <x v="6"/>
    <n v="92"/>
    <n v="69.92"/>
  </r>
  <r>
    <s v="Chatham-Kent Health Alliance"/>
    <s v="Chatham-Kent Health Alliance"/>
    <s v="Large Community"/>
    <s v="LHIN1"/>
    <x v="13"/>
    <n v="2020"/>
    <x v="0"/>
    <x v="3"/>
    <n v="76"/>
    <x v="5"/>
    <n v="99"/>
    <n v="75.239999999999995"/>
  </r>
  <r>
    <s v="Chatham-Kent Health Alliance"/>
    <s v="Chatham-Kent Health Alliance"/>
    <s v="Large Community"/>
    <s v="LHIN1"/>
    <x v="13"/>
    <n v="2020"/>
    <x v="0"/>
    <x v="0"/>
    <n v="61"/>
    <x v="1"/>
    <n v="72"/>
    <n v="43.92"/>
  </r>
  <r>
    <s v="Chatham-Kent Health Alliance"/>
    <s v="Chatham-Kent Health Alliance"/>
    <s v="Large Community"/>
    <s v="LHIN1"/>
    <x v="13"/>
    <n v="2020"/>
    <x v="0"/>
    <x v="0"/>
    <n v="61"/>
    <x v="34"/>
    <n v="100"/>
    <n v="61"/>
  </r>
  <r>
    <s v="Chatham-Kent Health Alliance"/>
    <s v="Chatham-Kent Health Alliance"/>
    <s v="Large Community"/>
    <s v="LHIN1"/>
    <x v="13"/>
    <n v="2020"/>
    <x v="0"/>
    <x v="0"/>
    <n v="61"/>
    <x v="0"/>
    <n v="90"/>
    <n v="54.9"/>
  </r>
  <r>
    <s v="Chatham-Kent Health Alliance"/>
    <s v="Chatham-Kent Health Alliance"/>
    <s v="Large Community"/>
    <s v="LHIN1"/>
    <x v="13"/>
    <n v="2020"/>
    <x v="0"/>
    <x v="0"/>
    <n v="61"/>
    <x v="3"/>
    <n v="97"/>
    <n v="59.17"/>
  </r>
  <r>
    <s v="Chatham-Kent Health Alliance"/>
    <s v="Chatham-Kent Health Alliance"/>
    <s v="Large Community"/>
    <s v="LHIN1"/>
    <x v="13"/>
    <n v="2020"/>
    <x v="0"/>
    <x v="0"/>
    <n v="61"/>
    <x v="6"/>
    <n v="95"/>
    <n v="57.95"/>
  </r>
  <r>
    <s v="Chatham-Kent Health Alliance"/>
    <s v="Chatham-Kent Health Alliance"/>
    <s v="Large Community"/>
    <s v="LHIN1"/>
    <x v="13"/>
    <n v="2020"/>
    <x v="0"/>
    <x v="0"/>
    <n v="61"/>
    <x v="5"/>
    <n v="92"/>
    <n v="56.12"/>
  </r>
  <r>
    <s v="Chatham-Kent Health Alliance"/>
    <s v="Chatham-Kent Health Alliance"/>
    <s v="Large Community"/>
    <s v="LHIN1"/>
    <x v="13"/>
    <n v="2020"/>
    <x v="0"/>
    <x v="2"/>
    <n v="49"/>
    <x v="8"/>
    <n v="92"/>
    <n v="45.08"/>
  </r>
  <r>
    <s v="Chatham-Kent Health Alliance"/>
    <s v="Chatham-Kent Health Alliance"/>
    <s v="Large Community"/>
    <s v="LHIN1"/>
    <x v="13"/>
    <n v="2020"/>
    <x v="0"/>
    <x v="2"/>
    <n v="49"/>
    <x v="1"/>
    <n v="94"/>
    <n v="46.06"/>
  </r>
  <r>
    <s v="Chatham-Kent Health Alliance"/>
    <s v="Chatham-Kent Health Alliance"/>
    <s v="Large Community"/>
    <s v="LHIN1"/>
    <x v="13"/>
    <n v="2020"/>
    <x v="0"/>
    <x v="2"/>
    <n v="49"/>
    <x v="34"/>
    <n v="100"/>
    <n v="49"/>
  </r>
  <r>
    <s v="Chatham-Kent Health Alliance"/>
    <s v="Chatham-Kent Health Alliance"/>
    <s v="Large Community"/>
    <s v="LHIN1"/>
    <x v="13"/>
    <n v="2020"/>
    <x v="0"/>
    <x v="2"/>
    <n v="49"/>
    <x v="0"/>
    <n v="92"/>
    <n v="45.08"/>
  </r>
  <r>
    <s v="Chatham-Kent Health Alliance"/>
    <s v="Chatham-Kent Health Alliance"/>
    <s v="Large Community"/>
    <s v="LHIN1"/>
    <x v="13"/>
    <n v="2020"/>
    <x v="0"/>
    <x v="2"/>
    <n v="49"/>
    <x v="3"/>
    <n v="98"/>
    <n v="48.02"/>
  </r>
  <r>
    <s v="Chatham-Kent Health Alliance"/>
    <s v="Chatham-Kent Health Alliance"/>
    <s v="Large Community"/>
    <s v="LHIN1"/>
    <x v="13"/>
    <n v="2020"/>
    <x v="0"/>
    <x v="2"/>
    <n v="49"/>
    <x v="6"/>
    <n v="98"/>
    <n v="48.02"/>
  </r>
  <r>
    <s v="Chatham-Kent Health Alliance"/>
    <s v="Chatham-Kent Health Alliance"/>
    <s v="Large Community"/>
    <s v="LHIN1"/>
    <x v="13"/>
    <n v="2020"/>
    <x v="0"/>
    <x v="2"/>
    <n v="49"/>
    <x v="5"/>
    <n v="94"/>
    <n v="46.06"/>
  </r>
  <r>
    <s v="Chatham-Kent Health Alliance"/>
    <s v="Chatham-Kent Health Alliance"/>
    <s v="Large Community"/>
    <s v="LHIN1"/>
    <x v="13"/>
    <n v="2020"/>
    <x v="0"/>
    <x v="4"/>
    <n v="97"/>
    <x v="11"/>
    <n v="91"/>
    <n v="88.27"/>
  </r>
  <r>
    <s v="Chatham-Kent Health Alliance"/>
    <s v="Chatham-Kent Health Alliance"/>
    <s v="Large Community"/>
    <s v="LHIN1"/>
    <x v="13"/>
    <n v="2020"/>
    <x v="0"/>
    <x v="4"/>
    <n v="97"/>
    <x v="34"/>
    <n v="85"/>
    <n v="82.45"/>
  </r>
  <r>
    <s v="Chatham-Kent Health Alliance"/>
    <s v="Chatham-Kent Health Alliance"/>
    <s v="Large Community"/>
    <s v="LHIN1"/>
    <x v="13"/>
    <n v="2020"/>
    <x v="0"/>
    <x v="4"/>
    <n v="97"/>
    <x v="4"/>
    <n v="89"/>
    <n v="86.33"/>
  </r>
  <r>
    <s v="Chatham-Kent Health Alliance"/>
    <s v="Chatham-Kent Health Alliance"/>
    <s v="Large Community"/>
    <s v="LHIN1"/>
    <x v="13"/>
    <n v="2020"/>
    <x v="0"/>
    <x v="4"/>
    <n v="97"/>
    <x v="10"/>
    <n v="94"/>
    <n v="91.18"/>
  </r>
  <r>
    <s v="Chatham-Kent Health Alliance"/>
    <s v="Chatham-Kent Health Alliance"/>
    <s v="Large Community"/>
    <s v="LHIN1"/>
    <x v="13"/>
    <n v="2020"/>
    <x v="0"/>
    <x v="4"/>
    <n v="97"/>
    <x v="0"/>
    <n v="83"/>
    <n v="80.510000000000005"/>
  </r>
  <r>
    <s v="Chatham-Kent Health Alliance"/>
    <s v="Chatham-Kent Health Alliance"/>
    <s v="Large Community"/>
    <s v="LHIN1"/>
    <x v="13"/>
    <n v="2020"/>
    <x v="0"/>
    <x v="4"/>
    <n v="97"/>
    <x v="3"/>
    <n v="92"/>
    <n v="89.24"/>
  </r>
  <r>
    <s v="Chatham-Kent Health Alliance"/>
    <s v="Chatham-Kent Health Alliance"/>
    <s v="Large Community"/>
    <s v="LHIN1"/>
    <x v="13"/>
    <n v="2020"/>
    <x v="0"/>
    <x v="4"/>
    <n v="97"/>
    <x v="6"/>
    <n v="98"/>
    <n v="95.06"/>
  </r>
  <r>
    <s v="Chatham-Kent Health Alliance"/>
    <s v="Chatham-Kent Health Alliance"/>
    <s v="Large Community"/>
    <s v="LHIN1"/>
    <x v="13"/>
    <n v="2020"/>
    <x v="1"/>
    <x v="7"/>
    <n v="360"/>
    <x v="12"/>
    <n v="76"/>
    <n v="273.60000000000002"/>
  </r>
  <r>
    <s v="Chatham-Kent Health Alliance"/>
    <s v="Chatham-Kent Health Alliance"/>
    <s v="Large Community"/>
    <s v="LHIN1"/>
    <x v="13"/>
    <n v="2020"/>
    <x v="1"/>
    <x v="7"/>
    <n v="360"/>
    <x v="9"/>
    <n v="76"/>
    <n v="273.60000000000002"/>
  </r>
  <r>
    <s v="Chatham-Kent Health Alliance"/>
    <s v="Chatham-Kent Health Alliance"/>
    <s v="Large Community"/>
    <s v="LHIN1"/>
    <x v="13"/>
    <n v="2020"/>
    <x v="1"/>
    <x v="7"/>
    <n v="360"/>
    <x v="14"/>
    <n v="74"/>
    <n v="266.39999999999998"/>
  </r>
  <r>
    <s v="Chatham-Kent Health Alliance"/>
    <s v="Chatham-Kent Health Alliance"/>
    <s v="Large Community"/>
    <s v="LHIN1"/>
    <x v="13"/>
    <n v="2020"/>
    <x v="1"/>
    <x v="7"/>
    <n v="360"/>
    <x v="5"/>
    <n v="100"/>
    <n v="360"/>
  </r>
  <r>
    <s v="Chatham-Kent Health Alliance"/>
    <s v="Chatham-Kent Health Alliance"/>
    <s v="Large Community"/>
    <s v="LHIN1"/>
    <x v="13"/>
    <n v="2020"/>
    <x v="1"/>
    <x v="7"/>
    <n v="360"/>
    <x v="13"/>
    <n v="100"/>
    <n v="360"/>
  </r>
  <r>
    <s v="Chatham-Kent Health Alliance"/>
    <s v="Chatham-Kent Health Alliance"/>
    <s v="Large Community"/>
    <s v="LHIN1"/>
    <x v="13"/>
    <n v="2020"/>
    <x v="1"/>
    <x v="6"/>
    <n v="30"/>
    <x v="7"/>
    <n v="100"/>
    <n v="30"/>
  </r>
  <r>
    <s v="Chatham-Kent Health Alliance"/>
    <s v="Chatham-Kent Health Alliance"/>
    <s v="Large Community"/>
    <s v="LHIN1"/>
    <x v="13"/>
    <n v="2020"/>
    <x v="1"/>
    <x v="6"/>
    <n v="30"/>
    <x v="13"/>
    <n v="100"/>
    <n v="30"/>
  </r>
  <r>
    <s v="Norfolk General Hospital"/>
    <s v="Norfolk General Hospital"/>
    <s v="Large Community"/>
    <s v="LHIN4"/>
    <x v="6"/>
    <s v="2017-2018"/>
    <x v="1"/>
    <x v="5"/>
    <n v="49"/>
    <x v="12"/>
    <n v="21"/>
    <n v="10.29"/>
  </r>
  <r>
    <s v="Norfolk General Hospital"/>
    <s v="Norfolk General Hospital"/>
    <s v="Large Community"/>
    <s v="LHIN4"/>
    <x v="6"/>
    <s v="2017-2018"/>
    <x v="1"/>
    <x v="5"/>
    <n v="49"/>
    <x v="32"/>
    <n v="20"/>
    <n v="9.8000000000000007"/>
  </r>
  <r>
    <s v="Norfolk General Hospital"/>
    <s v="Norfolk General Hospital"/>
    <s v="Large Community"/>
    <s v="LHIN4"/>
    <x v="6"/>
    <s v="2017-2018"/>
    <x v="1"/>
    <x v="5"/>
    <n v="49"/>
    <x v="0"/>
    <n v="43"/>
    <n v="21.07"/>
  </r>
  <r>
    <s v="Norfolk General Hospital"/>
    <s v="Norfolk General Hospital"/>
    <s v="Large Community"/>
    <s v="LHIN4"/>
    <x v="6"/>
    <s v="2017-2018"/>
    <x v="1"/>
    <x v="5"/>
    <n v="49"/>
    <x v="20"/>
    <n v="43"/>
    <n v="21.07"/>
  </r>
  <r>
    <s v="Norfolk General Hospital"/>
    <s v="Norfolk General Hospital"/>
    <s v="Large Community"/>
    <s v="LHIN4"/>
    <x v="6"/>
    <s v="2017-2018"/>
    <x v="1"/>
    <x v="5"/>
    <n v="49"/>
    <x v="14"/>
    <n v="53"/>
    <n v="25.97"/>
  </r>
  <r>
    <s v="Norfolk General Hospital"/>
    <s v="Norfolk General Hospital"/>
    <s v="Large Community"/>
    <s v="LHIN4"/>
    <x v="6"/>
    <s v="2017-2018"/>
    <x v="1"/>
    <x v="5"/>
    <n v="49"/>
    <x v="15"/>
    <n v="33"/>
    <n v="16.170000000000002"/>
  </r>
  <r>
    <s v="Norfolk General Hospital"/>
    <s v="Norfolk General Hospital"/>
    <s v="Large Community"/>
    <s v="LHIN4"/>
    <x v="6"/>
    <s v="2017-2018"/>
    <x v="1"/>
    <x v="5"/>
    <n v="49"/>
    <x v="21"/>
    <n v="96"/>
    <n v="47.04"/>
  </r>
  <r>
    <s v="Norfolk General Hospital"/>
    <s v="Norfolk General Hospital"/>
    <s v="Large Community"/>
    <s v="LHIN4"/>
    <x v="6"/>
    <s v="2017-2018"/>
    <x v="1"/>
    <x v="5"/>
    <n v="49"/>
    <x v="13"/>
    <n v="100"/>
    <n v="49"/>
  </r>
  <r>
    <s v="Norfolk General Hospital"/>
    <s v="Norfolk General Hospital"/>
    <s v="Large Community"/>
    <s v="LHIN4"/>
    <x v="6"/>
    <s v="2017-2018"/>
    <x v="1"/>
    <x v="5"/>
    <n v="49"/>
    <x v="19"/>
    <n v="98"/>
    <n v="48.02"/>
  </r>
  <r>
    <s v="Norfolk General Hospital"/>
    <s v="Norfolk General Hospital"/>
    <s v="Large Community"/>
    <s v="LHIN4"/>
    <x v="6"/>
    <s v="2017-2018"/>
    <x v="1"/>
    <x v="5"/>
    <n v="49"/>
    <x v="5"/>
    <n v="57"/>
    <n v="27.93"/>
  </r>
  <r>
    <s v="Norfolk General Hospital"/>
    <s v="Norfolk General Hospital"/>
    <s v="Large Community"/>
    <s v="LHIN4"/>
    <x v="6"/>
    <s v="2017-2018"/>
    <x v="1"/>
    <x v="7"/>
    <n v="302"/>
    <x v="12"/>
    <n v="100"/>
    <n v="302"/>
  </r>
  <r>
    <s v="Norfolk General Hospital"/>
    <s v="Norfolk General Hospital"/>
    <s v="Large Community"/>
    <s v="LHIN4"/>
    <x v="6"/>
    <s v="2017-2018"/>
    <x v="1"/>
    <x v="7"/>
    <n v="302"/>
    <x v="32"/>
    <n v="100"/>
    <n v="302"/>
  </r>
  <r>
    <s v="Norfolk General Hospital"/>
    <s v="Norfolk General Hospital"/>
    <s v="Large Community"/>
    <s v="LHIN4"/>
    <x v="6"/>
    <s v="2017-2018"/>
    <x v="1"/>
    <x v="7"/>
    <n v="302"/>
    <x v="9"/>
    <n v="100"/>
    <n v="302"/>
  </r>
  <r>
    <s v="Norfolk General Hospital"/>
    <s v="Norfolk General Hospital"/>
    <s v="Large Community"/>
    <s v="LHIN4"/>
    <x v="6"/>
    <s v="2017-2018"/>
    <x v="1"/>
    <x v="7"/>
    <n v="302"/>
    <x v="0"/>
    <n v="82"/>
    <n v="247.64"/>
  </r>
  <r>
    <s v="Norfolk General Hospital"/>
    <s v="Norfolk General Hospital"/>
    <s v="Large Community"/>
    <s v="LHIN4"/>
    <x v="6"/>
    <s v="2017-2018"/>
    <x v="1"/>
    <x v="7"/>
    <n v="302"/>
    <x v="20"/>
    <n v="83"/>
    <n v="250.66"/>
  </r>
  <r>
    <s v="Norfolk General Hospital"/>
    <s v="Norfolk General Hospital"/>
    <s v="Large Community"/>
    <s v="LHIN4"/>
    <x v="6"/>
    <s v="2017-2018"/>
    <x v="1"/>
    <x v="7"/>
    <n v="302"/>
    <x v="14"/>
    <n v="76"/>
    <n v="229.52"/>
  </r>
  <r>
    <s v="Norfolk General Hospital"/>
    <s v="Norfolk General Hospital"/>
    <s v="Large Community"/>
    <s v="LHIN4"/>
    <x v="6"/>
    <s v="2017-2018"/>
    <x v="1"/>
    <x v="7"/>
    <n v="302"/>
    <x v="15"/>
    <n v="70"/>
    <n v="211.4"/>
  </r>
  <r>
    <s v="Norfolk General Hospital"/>
    <s v="Norfolk General Hospital"/>
    <s v="Large Community"/>
    <s v="LHIN4"/>
    <x v="6"/>
    <s v="2017-2018"/>
    <x v="1"/>
    <x v="7"/>
    <n v="302"/>
    <x v="21"/>
    <n v="97"/>
    <n v="292.94"/>
  </r>
  <r>
    <s v="Norfolk General Hospital"/>
    <s v="Norfolk General Hospital"/>
    <s v="Large Community"/>
    <s v="LHIN4"/>
    <x v="6"/>
    <s v="2017-2018"/>
    <x v="1"/>
    <x v="7"/>
    <n v="302"/>
    <x v="13"/>
    <n v="100"/>
    <n v="302"/>
  </r>
  <r>
    <s v="Norfolk General Hospital"/>
    <s v="Norfolk General Hospital"/>
    <s v="Large Community"/>
    <s v="LHIN4"/>
    <x v="6"/>
    <s v="2017-2018"/>
    <x v="1"/>
    <x v="7"/>
    <n v="302"/>
    <x v="19"/>
    <n v="99"/>
    <n v="298.98"/>
  </r>
  <r>
    <s v="Norfolk General Hospital"/>
    <s v="Norfolk General Hospital"/>
    <s v="Large Community"/>
    <s v="LHIN4"/>
    <x v="6"/>
    <s v="2017-2018"/>
    <x v="1"/>
    <x v="7"/>
    <n v="302"/>
    <x v="5"/>
    <n v="99"/>
    <n v="298.98"/>
  </r>
  <r>
    <s v="Norfolk General Hospital"/>
    <s v="Norfolk General Hospital"/>
    <s v="Large Community"/>
    <s v="LHIN4"/>
    <x v="6"/>
    <s v="2017-2018"/>
    <x v="1"/>
    <x v="7"/>
    <n v="179"/>
    <x v="12"/>
    <n v="0"/>
    <n v="0"/>
  </r>
  <r>
    <s v="Norfolk General Hospital"/>
    <s v="Norfolk General Hospital"/>
    <s v="Large Community"/>
    <s v="LHIN4"/>
    <x v="6"/>
    <s v="2017-2018"/>
    <x v="1"/>
    <x v="7"/>
    <n v="179"/>
    <x v="32"/>
    <n v="0"/>
    <n v="0"/>
  </r>
  <r>
    <s v="Norfolk General Hospital"/>
    <s v="Norfolk General Hospital"/>
    <s v="Large Community"/>
    <s v="LHIN4"/>
    <x v="6"/>
    <s v="2017-2018"/>
    <x v="1"/>
    <x v="7"/>
    <n v="179"/>
    <x v="9"/>
    <n v="0"/>
    <n v="0"/>
  </r>
  <r>
    <s v="Norfolk General Hospital"/>
    <s v="Norfolk General Hospital"/>
    <s v="Large Community"/>
    <s v="LHIN4"/>
    <x v="6"/>
    <s v="2017-2018"/>
    <x v="1"/>
    <x v="7"/>
    <n v="179"/>
    <x v="0"/>
    <n v="11"/>
    <n v="19.690000000000001"/>
  </r>
  <r>
    <s v="Norfolk General Hospital"/>
    <s v="Norfolk General Hospital"/>
    <s v="Large Community"/>
    <s v="LHIN4"/>
    <x v="6"/>
    <s v="2017-2018"/>
    <x v="1"/>
    <x v="7"/>
    <n v="179"/>
    <x v="20"/>
    <n v="11"/>
    <n v="19.690000000000001"/>
  </r>
  <r>
    <s v="Norfolk General Hospital"/>
    <s v="Norfolk General Hospital"/>
    <s v="Large Community"/>
    <s v="LHIN4"/>
    <x v="6"/>
    <s v="2017-2018"/>
    <x v="1"/>
    <x v="7"/>
    <n v="179"/>
    <x v="14"/>
    <n v="36"/>
    <n v="64.44"/>
  </r>
  <r>
    <s v="Norfolk General Hospital"/>
    <s v="Norfolk General Hospital"/>
    <s v="Large Community"/>
    <s v="LHIN4"/>
    <x v="6"/>
    <s v="2017-2018"/>
    <x v="1"/>
    <x v="7"/>
    <n v="179"/>
    <x v="15"/>
    <n v="20"/>
    <n v="35.799999999999997"/>
  </r>
  <r>
    <s v="Norfolk General Hospital"/>
    <s v="Norfolk General Hospital"/>
    <s v="Large Community"/>
    <s v="LHIN4"/>
    <x v="6"/>
    <s v="2017-2018"/>
    <x v="1"/>
    <x v="7"/>
    <n v="179"/>
    <x v="21"/>
    <n v="96"/>
    <n v="171.84"/>
  </r>
  <r>
    <s v="Norfolk General Hospital"/>
    <s v="Norfolk General Hospital"/>
    <s v="Large Community"/>
    <s v="LHIN4"/>
    <x v="6"/>
    <s v="2017-2018"/>
    <x v="1"/>
    <x v="7"/>
    <n v="179"/>
    <x v="13"/>
    <n v="99"/>
    <n v="177.21"/>
  </r>
  <r>
    <s v="Norfolk General Hospital"/>
    <s v="Norfolk General Hospital"/>
    <s v="Large Community"/>
    <s v="LHIN4"/>
    <x v="6"/>
    <s v="2017-2018"/>
    <x v="1"/>
    <x v="7"/>
    <n v="179"/>
    <x v="19"/>
    <n v="99"/>
    <n v="177.21"/>
  </r>
  <r>
    <s v="Norfolk General Hospital"/>
    <s v="Norfolk General Hospital"/>
    <s v="Large Community"/>
    <s v="LHIN4"/>
    <x v="6"/>
    <s v="2017-2018"/>
    <x v="1"/>
    <x v="7"/>
    <n v="179"/>
    <x v="5"/>
    <n v="98"/>
    <n v="175.42"/>
  </r>
  <r>
    <s v="Norfolk General Hospital"/>
    <s v="Norfolk General Hospital"/>
    <s v="Large Community"/>
    <s v="LHIN4"/>
    <x v="6"/>
    <s v="2017-2018"/>
    <x v="1"/>
    <x v="18"/>
    <n v="21"/>
    <x v="16"/>
    <n v="100"/>
    <n v="21"/>
  </r>
  <r>
    <s v="Norfolk General Hospital"/>
    <s v="Norfolk General Hospital"/>
    <s v="Large Community"/>
    <s v="LHIN4"/>
    <x v="6"/>
    <s v="2017-2018"/>
    <x v="1"/>
    <x v="18"/>
    <n v="21"/>
    <x v="14"/>
    <n v="100"/>
    <n v="21"/>
  </r>
  <r>
    <s v="Norfolk General Hospital"/>
    <s v="Norfolk General Hospital"/>
    <s v="Large Community"/>
    <s v="LHIN4"/>
    <x v="6"/>
    <s v="2017-2018"/>
    <x v="1"/>
    <x v="18"/>
    <n v="21"/>
    <x v="15"/>
    <n v="100"/>
    <n v="21"/>
  </r>
  <r>
    <s v="Norfolk General Hospital"/>
    <s v="Norfolk General Hospital"/>
    <s v="Large Community"/>
    <s v="LHIN4"/>
    <x v="6"/>
    <s v="2017-2018"/>
    <x v="1"/>
    <x v="18"/>
    <n v="21"/>
    <x v="13"/>
    <n v="100"/>
    <n v="21"/>
  </r>
  <r>
    <s v="Norfolk General Hospital"/>
    <s v="Norfolk General Hospital"/>
    <s v="Large Community"/>
    <s v="LHIN4"/>
    <x v="6"/>
    <s v="2017-2018"/>
    <x v="1"/>
    <x v="8"/>
    <n v="91"/>
    <x v="16"/>
    <n v="100"/>
    <n v="91"/>
  </r>
  <r>
    <s v="Norfolk General Hospital"/>
    <s v="Norfolk General Hospital"/>
    <s v="Large Community"/>
    <s v="LHIN4"/>
    <x v="6"/>
    <s v="2017-2018"/>
    <x v="1"/>
    <x v="8"/>
    <n v="91"/>
    <x v="14"/>
    <n v="49"/>
    <n v="44.59"/>
  </r>
  <r>
    <s v="Norfolk General Hospital"/>
    <s v="Norfolk General Hospital"/>
    <s v="Large Community"/>
    <s v="LHIN4"/>
    <x v="6"/>
    <s v="2017-2018"/>
    <x v="1"/>
    <x v="8"/>
    <n v="91"/>
    <x v="15"/>
    <n v="49"/>
    <n v="44.59"/>
  </r>
  <r>
    <s v="Norfolk General Hospital"/>
    <s v="Norfolk General Hospital"/>
    <s v="Large Community"/>
    <s v="LHIN4"/>
    <x v="6"/>
    <s v="2017-2018"/>
    <x v="1"/>
    <x v="8"/>
    <n v="91"/>
    <x v="13"/>
    <n v="100"/>
    <n v="91"/>
  </r>
  <r>
    <s v="Norfolk General Hospital"/>
    <s v="Norfolk General Hospital"/>
    <s v="Large Community"/>
    <s v="LHIN4"/>
    <x v="6"/>
    <s v="2017-2018"/>
    <x v="1"/>
    <x v="11"/>
    <n v="36"/>
    <x v="16"/>
    <n v="100"/>
    <n v="36"/>
  </r>
  <r>
    <s v="Norfolk General Hospital"/>
    <s v="Norfolk General Hospital"/>
    <s v="Large Community"/>
    <s v="LHIN4"/>
    <x v="6"/>
    <s v="2017-2018"/>
    <x v="1"/>
    <x v="11"/>
    <n v="36"/>
    <x v="1"/>
    <n v="100"/>
    <n v="36"/>
  </r>
  <r>
    <s v="Norfolk General Hospital"/>
    <s v="Norfolk General Hospital"/>
    <s v="Large Community"/>
    <s v="LHIN4"/>
    <x v="6"/>
    <s v="2017-2018"/>
    <x v="1"/>
    <x v="11"/>
    <n v="36"/>
    <x v="20"/>
    <n v="100"/>
    <n v="36"/>
  </r>
  <r>
    <s v="Norfolk General Hospital"/>
    <s v="Norfolk General Hospital"/>
    <s v="Large Community"/>
    <s v="LHIN4"/>
    <x v="6"/>
    <s v="2017-2018"/>
    <x v="1"/>
    <x v="11"/>
    <n v="36"/>
    <x v="15"/>
    <n v="97"/>
    <n v="34.92"/>
  </r>
  <r>
    <s v="Norfolk General Hospital"/>
    <s v="Norfolk General Hospital"/>
    <s v="Large Community"/>
    <s v="LHIN4"/>
    <x v="6"/>
    <s v="2017-2018"/>
    <x v="1"/>
    <x v="11"/>
    <n v="36"/>
    <x v="13"/>
    <n v="100"/>
    <n v="36"/>
  </r>
  <r>
    <s v="Norfolk General Hospital"/>
    <s v="Norfolk General Hospital"/>
    <s v="Large Community"/>
    <s v="LHIN4"/>
    <x v="6"/>
    <s v="2017-2018"/>
    <x v="1"/>
    <x v="6"/>
    <n v="54"/>
    <x v="7"/>
    <n v="100"/>
    <n v="54"/>
  </r>
  <r>
    <s v="Norfolk General Hospital"/>
    <s v="Norfolk General Hospital"/>
    <s v="Large Community"/>
    <s v="LHIN4"/>
    <x v="6"/>
    <s v="2017-2018"/>
    <x v="1"/>
    <x v="6"/>
    <n v="54"/>
    <x v="0"/>
    <n v="63"/>
    <n v="34.020000000000003"/>
  </r>
  <r>
    <s v="Norfolk General Hospital"/>
    <s v="Norfolk General Hospital"/>
    <s v="Large Community"/>
    <s v="LHIN4"/>
    <x v="6"/>
    <s v="2017-2018"/>
    <x v="1"/>
    <x v="6"/>
    <n v="54"/>
    <x v="24"/>
    <n v="94"/>
    <n v="50.76"/>
  </r>
  <r>
    <s v="Norfolk General Hospital"/>
    <s v="Norfolk General Hospital"/>
    <s v="Large Community"/>
    <s v="LHIN4"/>
    <x v="6"/>
    <s v="2017-2018"/>
    <x v="1"/>
    <x v="6"/>
    <n v="54"/>
    <x v="21"/>
    <n v="22"/>
    <n v="11.88"/>
  </r>
  <r>
    <s v="Norfolk General Hospital"/>
    <s v="Norfolk General Hospital"/>
    <s v="Large Community"/>
    <s v="LHIN4"/>
    <x v="6"/>
    <s v="2017-2018"/>
    <x v="1"/>
    <x v="6"/>
    <n v="54"/>
    <x v="13"/>
    <n v="96"/>
    <n v="51.84"/>
  </r>
  <r>
    <s v="Norfolk General Hospital"/>
    <s v="Norfolk General Hospital"/>
    <s v="Large Community"/>
    <s v="LHIN4"/>
    <x v="6"/>
    <s v="2017-2018"/>
    <x v="1"/>
    <x v="6"/>
    <n v="54"/>
    <x v="19"/>
    <n v="100"/>
    <n v="54"/>
  </r>
  <r>
    <s v="Norfolk General Hospital"/>
    <s v="Norfolk General Hospital"/>
    <s v="Large Community"/>
    <s v="LHIN4"/>
    <x v="6"/>
    <s v="2017-2018"/>
    <x v="0"/>
    <x v="1"/>
    <n v="1120"/>
    <x v="7"/>
    <n v="54"/>
    <n v="604.79999999999995"/>
  </r>
  <r>
    <s v="Norfolk General Hospital"/>
    <s v="Norfolk General Hospital"/>
    <s v="Large Community"/>
    <s v="LHIN4"/>
    <x v="6"/>
    <s v="2017-2018"/>
    <x v="0"/>
    <x v="1"/>
    <n v="1120"/>
    <x v="9"/>
    <n v="87"/>
    <n v="974.4"/>
  </r>
  <r>
    <s v="Norfolk General Hospital"/>
    <s v="Norfolk General Hospital"/>
    <s v="Large Community"/>
    <s v="LHIN4"/>
    <x v="6"/>
    <s v="2017-2018"/>
    <x v="0"/>
    <x v="1"/>
    <n v="1120"/>
    <x v="1"/>
    <n v="83"/>
    <n v="929.6"/>
  </r>
  <r>
    <s v="Norfolk General Hospital"/>
    <s v="Norfolk General Hospital"/>
    <s v="Large Community"/>
    <s v="LHIN4"/>
    <x v="6"/>
    <s v="2017-2018"/>
    <x v="0"/>
    <x v="1"/>
    <n v="1120"/>
    <x v="0"/>
    <n v="72"/>
    <n v="806.4"/>
  </r>
  <r>
    <s v="Norfolk General Hospital"/>
    <s v="Norfolk General Hospital"/>
    <s v="Large Community"/>
    <s v="LHIN4"/>
    <x v="6"/>
    <s v="2017-2018"/>
    <x v="0"/>
    <x v="1"/>
    <n v="1120"/>
    <x v="3"/>
    <n v="91"/>
    <n v="1019.2"/>
  </r>
  <r>
    <s v="Norfolk General Hospital"/>
    <s v="Norfolk General Hospital"/>
    <s v="Large Community"/>
    <s v="LHIN4"/>
    <x v="6"/>
    <s v="2017-2018"/>
    <x v="0"/>
    <x v="1"/>
    <n v="1120"/>
    <x v="10"/>
    <n v="95"/>
    <n v="1064"/>
  </r>
  <r>
    <s v="Norfolk General Hospital"/>
    <s v="Norfolk General Hospital"/>
    <s v="Large Community"/>
    <s v="LHIN4"/>
    <x v="6"/>
    <s v="2017-2018"/>
    <x v="0"/>
    <x v="1"/>
    <n v="1120"/>
    <x v="4"/>
    <n v="99"/>
    <n v="1108.8"/>
  </r>
  <r>
    <s v="Norfolk General Hospital"/>
    <s v="Norfolk General Hospital"/>
    <s v="Large Community"/>
    <s v="LHIN4"/>
    <x v="6"/>
    <s v="2017-2018"/>
    <x v="0"/>
    <x v="1"/>
    <n v="1120"/>
    <x v="19"/>
    <n v="96"/>
    <n v="1075.2"/>
  </r>
  <r>
    <s v="Norfolk General Hospital"/>
    <s v="Norfolk General Hospital"/>
    <s v="Large Community"/>
    <s v="LHIN4"/>
    <x v="6"/>
    <s v="2017-2018"/>
    <x v="0"/>
    <x v="1"/>
    <n v="1120"/>
    <x v="5"/>
    <n v="77"/>
    <n v="862.4"/>
  </r>
  <r>
    <s v="Norfolk General Hospital"/>
    <s v="Norfolk General Hospital"/>
    <s v="Large Community"/>
    <s v="LHIN4"/>
    <x v="6"/>
    <s v="2017-2018"/>
    <x v="0"/>
    <x v="2"/>
    <n v="196"/>
    <x v="7"/>
    <n v="0"/>
    <n v="0"/>
  </r>
  <r>
    <s v="Norfolk General Hospital"/>
    <s v="Norfolk General Hospital"/>
    <s v="Large Community"/>
    <s v="LHIN4"/>
    <x v="6"/>
    <s v="2017-2018"/>
    <x v="0"/>
    <x v="2"/>
    <n v="196"/>
    <x v="9"/>
    <n v="93"/>
    <n v="182.28"/>
  </r>
  <r>
    <s v="Norfolk General Hospital"/>
    <s v="Norfolk General Hospital"/>
    <s v="Large Community"/>
    <s v="LHIN4"/>
    <x v="6"/>
    <s v="2017-2018"/>
    <x v="0"/>
    <x v="2"/>
    <n v="196"/>
    <x v="1"/>
    <n v="93"/>
    <n v="182.28"/>
  </r>
  <r>
    <s v="Norfolk General Hospital"/>
    <s v="Norfolk General Hospital"/>
    <s v="Large Community"/>
    <s v="LHIN4"/>
    <x v="6"/>
    <s v="2017-2018"/>
    <x v="0"/>
    <x v="2"/>
    <n v="196"/>
    <x v="0"/>
    <n v="91"/>
    <n v="178.36"/>
  </r>
  <r>
    <s v="Norfolk General Hospital"/>
    <s v="Norfolk General Hospital"/>
    <s v="Large Community"/>
    <s v="LHIN4"/>
    <x v="6"/>
    <s v="2017-2018"/>
    <x v="0"/>
    <x v="2"/>
    <n v="196"/>
    <x v="3"/>
    <n v="94"/>
    <n v="184.24"/>
  </r>
  <r>
    <s v="Norfolk General Hospital"/>
    <s v="Norfolk General Hospital"/>
    <s v="Large Community"/>
    <s v="LHIN4"/>
    <x v="6"/>
    <s v="2017-2018"/>
    <x v="0"/>
    <x v="2"/>
    <n v="196"/>
    <x v="10"/>
    <n v="92"/>
    <n v="180.32"/>
  </r>
  <r>
    <s v="Norfolk General Hospital"/>
    <s v="Norfolk General Hospital"/>
    <s v="Large Community"/>
    <s v="LHIN4"/>
    <x v="6"/>
    <s v="2017-2018"/>
    <x v="0"/>
    <x v="2"/>
    <n v="196"/>
    <x v="4"/>
    <n v="100"/>
    <n v="196"/>
  </r>
  <r>
    <s v="Norfolk General Hospital"/>
    <s v="Norfolk General Hospital"/>
    <s v="Large Community"/>
    <s v="LHIN4"/>
    <x v="6"/>
    <s v="2017-2018"/>
    <x v="0"/>
    <x v="2"/>
    <n v="196"/>
    <x v="19"/>
    <n v="46"/>
    <n v="90.16"/>
  </r>
  <r>
    <s v="Norfolk General Hospital"/>
    <s v="Norfolk General Hospital"/>
    <s v="Large Community"/>
    <s v="LHIN4"/>
    <x v="6"/>
    <s v="2017-2018"/>
    <x v="0"/>
    <x v="2"/>
    <n v="196"/>
    <x v="5"/>
    <n v="89"/>
    <n v="174.44"/>
  </r>
  <r>
    <s v="Norfolk General Hospital"/>
    <s v="Norfolk General Hospital"/>
    <s v="Large Community"/>
    <s v="LHIN4"/>
    <x v="6"/>
    <s v="2017-2018"/>
    <x v="0"/>
    <x v="4"/>
    <n v="230"/>
    <x v="11"/>
    <n v="86"/>
    <n v="197.8"/>
  </r>
  <r>
    <s v="Norfolk General Hospital"/>
    <s v="Norfolk General Hospital"/>
    <s v="Large Community"/>
    <s v="LHIN4"/>
    <x v="6"/>
    <s v="2017-2018"/>
    <x v="0"/>
    <x v="4"/>
    <n v="230"/>
    <x v="0"/>
    <n v="81"/>
    <n v="186.3"/>
  </r>
  <r>
    <s v="Norfolk General Hospital"/>
    <s v="Norfolk General Hospital"/>
    <s v="Large Community"/>
    <s v="LHIN4"/>
    <x v="6"/>
    <s v="2017-2018"/>
    <x v="0"/>
    <x v="4"/>
    <n v="230"/>
    <x v="3"/>
    <n v="85"/>
    <n v="195.5"/>
  </r>
  <r>
    <s v="Norfolk General Hospital"/>
    <s v="Norfolk General Hospital"/>
    <s v="Large Community"/>
    <s v="LHIN4"/>
    <x v="6"/>
    <s v="2017-2018"/>
    <x v="0"/>
    <x v="4"/>
    <n v="230"/>
    <x v="10"/>
    <n v="88"/>
    <n v="202.4"/>
  </r>
  <r>
    <s v="Norfolk General Hospital"/>
    <s v="Norfolk General Hospital"/>
    <s v="Large Community"/>
    <s v="LHIN4"/>
    <x v="6"/>
    <s v="2017-2018"/>
    <x v="0"/>
    <x v="4"/>
    <n v="230"/>
    <x v="4"/>
    <n v="90"/>
    <n v="207"/>
  </r>
  <r>
    <s v="Norfolk General Hospital"/>
    <s v="Norfolk General Hospital"/>
    <s v="Large Community"/>
    <s v="LHIN4"/>
    <x v="6"/>
    <s v="2017-2018"/>
    <x v="0"/>
    <x v="3"/>
    <n v="79"/>
    <x v="7"/>
    <n v="89"/>
    <n v="70.31"/>
  </r>
  <r>
    <s v="Norfolk General Hospital"/>
    <s v="Norfolk General Hospital"/>
    <s v="Large Community"/>
    <s v="LHIN4"/>
    <x v="6"/>
    <s v="2017-2018"/>
    <x v="0"/>
    <x v="3"/>
    <n v="79"/>
    <x v="9"/>
    <n v="83"/>
    <n v="65.569999999999993"/>
  </r>
  <r>
    <s v="Norfolk General Hospital"/>
    <s v="Norfolk General Hospital"/>
    <s v="Large Community"/>
    <s v="LHIN4"/>
    <x v="6"/>
    <s v="2017-2018"/>
    <x v="0"/>
    <x v="3"/>
    <n v="79"/>
    <x v="1"/>
    <n v="100"/>
    <n v="79"/>
  </r>
  <r>
    <s v="Norfolk General Hospital"/>
    <s v="Norfolk General Hospital"/>
    <s v="Large Community"/>
    <s v="LHIN4"/>
    <x v="6"/>
    <s v="2017-2018"/>
    <x v="0"/>
    <x v="3"/>
    <n v="79"/>
    <x v="0"/>
    <n v="92"/>
    <n v="72.680000000000007"/>
  </r>
  <r>
    <s v="Norfolk General Hospital"/>
    <s v="Norfolk General Hospital"/>
    <s v="Large Community"/>
    <s v="LHIN4"/>
    <x v="6"/>
    <s v="2017-2018"/>
    <x v="0"/>
    <x v="3"/>
    <n v="79"/>
    <x v="3"/>
    <n v="97"/>
    <n v="76.63"/>
  </r>
  <r>
    <s v="Norfolk General Hospital"/>
    <s v="Norfolk General Hospital"/>
    <s v="Large Community"/>
    <s v="LHIN4"/>
    <x v="6"/>
    <s v="2017-2018"/>
    <x v="0"/>
    <x v="3"/>
    <n v="79"/>
    <x v="10"/>
    <n v="100"/>
    <n v="79"/>
  </r>
  <r>
    <s v="Norfolk General Hospital"/>
    <s v="Norfolk General Hospital"/>
    <s v="Large Community"/>
    <s v="LHIN4"/>
    <x v="6"/>
    <s v="2017-2018"/>
    <x v="0"/>
    <x v="3"/>
    <n v="79"/>
    <x v="4"/>
    <n v="100"/>
    <n v="79"/>
  </r>
  <r>
    <s v="Norfolk General Hospital"/>
    <s v="Norfolk General Hospital"/>
    <s v="Large Community"/>
    <s v="LHIN4"/>
    <x v="6"/>
    <s v="2017-2018"/>
    <x v="0"/>
    <x v="3"/>
    <n v="79"/>
    <x v="19"/>
    <n v="0"/>
    <n v="0"/>
  </r>
  <r>
    <s v="Norfolk General Hospital"/>
    <s v="Norfolk General Hospital"/>
    <s v="Large Community"/>
    <s v="LHIN4"/>
    <x v="6"/>
    <s v="2017-2018"/>
    <x v="0"/>
    <x v="3"/>
    <n v="79"/>
    <x v="5"/>
    <n v="86"/>
    <n v="67.94"/>
  </r>
  <r>
    <s v="Norfolk General Hospital"/>
    <s v="Norfolk General Hospital"/>
    <s v="Large Community"/>
    <s v="LHIN4"/>
    <x v="6"/>
    <s v="2017-2018"/>
    <x v="0"/>
    <x v="0"/>
    <n v="92"/>
    <x v="0"/>
    <n v="86"/>
    <n v="79.12"/>
  </r>
  <r>
    <s v="Norfolk General Hospital"/>
    <s v="Norfolk General Hospital"/>
    <s v="Large Community"/>
    <s v="LHIN4"/>
    <x v="6"/>
    <s v="2017-2018"/>
    <x v="0"/>
    <x v="0"/>
    <n v="92"/>
    <x v="3"/>
    <n v="84"/>
    <n v="77.28"/>
  </r>
  <r>
    <s v="Norfolk General Hospital"/>
    <s v="Norfolk General Hospital"/>
    <s v="Large Community"/>
    <s v="LHIN4"/>
    <x v="6"/>
    <s v="2017-2018"/>
    <x v="0"/>
    <x v="0"/>
    <n v="92"/>
    <x v="4"/>
    <n v="87"/>
    <n v="80.040000000000006"/>
  </r>
  <r>
    <s v="Norfolk General Hospital"/>
    <s v="Norfolk General Hospital"/>
    <s v="Large Community"/>
    <s v="LHIN4"/>
    <x v="6"/>
    <s v="2017-2018"/>
    <x v="0"/>
    <x v="0"/>
    <n v="92"/>
    <x v="19"/>
    <n v="30"/>
    <n v="27.6"/>
  </r>
  <r>
    <s v="Norfolk General Hospital"/>
    <s v="Norfolk General Hospital"/>
    <s v="Large Community"/>
    <s v="LHIN4"/>
    <x v="6"/>
    <s v="2017-2018"/>
    <x v="0"/>
    <x v="0"/>
    <n v="92"/>
    <x v="5"/>
    <n v="78"/>
    <n v="71.760000000000005"/>
  </r>
  <r>
    <s v="Norfolk General Hospital"/>
    <s v="Norfolk General Hospital"/>
    <s v="Large Community"/>
    <s v="LHIN4"/>
    <x v="6"/>
    <s v="2017-2018"/>
    <x v="0"/>
    <x v="9"/>
    <n v="51"/>
    <x v="0"/>
    <n v="100"/>
    <n v="51"/>
  </r>
  <r>
    <s v="Norfolk General Hospital"/>
    <s v="Norfolk General Hospital"/>
    <s v="Large Community"/>
    <s v="LHIN4"/>
    <x v="6"/>
    <s v="2017-2018"/>
    <x v="0"/>
    <x v="9"/>
    <n v="51"/>
    <x v="3"/>
    <n v="94"/>
    <n v="47.94"/>
  </r>
  <r>
    <s v="Norfolk General Hospital"/>
    <s v="Norfolk General Hospital"/>
    <s v="Large Community"/>
    <s v="LHIN4"/>
    <x v="6"/>
    <s v="2017-2018"/>
    <x v="0"/>
    <x v="9"/>
    <n v="51"/>
    <x v="4"/>
    <n v="100"/>
    <n v="51"/>
  </r>
  <r>
    <s v="Norfolk General Hospital"/>
    <s v="Norfolk General Hospital"/>
    <s v="Large Community"/>
    <s v="LHIN4"/>
    <x v="6"/>
    <s v="2017-2018"/>
    <x v="0"/>
    <x v="9"/>
    <n v="51"/>
    <x v="19"/>
    <n v="89"/>
    <n v="45.39"/>
  </r>
  <r>
    <s v="Norfolk General Hospital"/>
    <s v="Norfolk General Hospital"/>
    <s v="Large Community"/>
    <s v="LHIN4"/>
    <x v="6"/>
    <s v="2017-2018"/>
    <x v="0"/>
    <x v="9"/>
    <n v="51"/>
    <x v="5"/>
    <n v="94"/>
    <n v="47.94"/>
  </r>
  <r>
    <s v="Chapleau Health Services"/>
    <s v="Chapleau Health Services"/>
    <s v="Small Community"/>
    <s v="LHIN13"/>
    <x v="9"/>
    <s v="2019-2020"/>
    <x v="0"/>
    <x v="9"/>
    <n v="2"/>
    <x v="8"/>
    <n v="0"/>
    <n v="0"/>
  </r>
  <r>
    <s v="Chapleau Health Services"/>
    <s v="Chapleau Health Services"/>
    <s v="Small Community"/>
    <s v="LHIN13"/>
    <x v="9"/>
    <s v="2019-2020"/>
    <x v="0"/>
    <x v="9"/>
    <n v="2"/>
    <x v="10"/>
    <n v="0"/>
    <n v="0"/>
  </r>
  <r>
    <s v="Chapleau Health Services"/>
    <s v="Chapleau Health Services"/>
    <s v="Small Community"/>
    <s v="LHIN13"/>
    <x v="9"/>
    <s v="2019-2020"/>
    <x v="0"/>
    <x v="9"/>
    <n v="2"/>
    <x v="9"/>
    <n v="0"/>
    <n v="0"/>
  </r>
  <r>
    <s v="Chapleau Health Services"/>
    <s v="Chapleau Health Services"/>
    <s v="Small Community"/>
    <s v="LHIN13"/>
    <x v="9"/>
    <s v="2019-2020"/>
    <x v="0"/>
    <x v="9"/>
    <n v="2"/>
    <x v="11"/>
    <n v="0"/>
    <n v="0"/>
  </r>
  <r>
    <s v="Chapleau Health Services"/>
    <s v="Chapleau Health Services"/>
    <s v="Small Community"/>
    <s v="LHIN13"/>
    <x v="9"/>
    <s v="2019-2020"/>
    <x v="0"/>
    <x v="9"/>
    <n v="2"/>
    <x v="1"/>
    <n v="0"/>
    <n v="0"/>
  </r>
  <r>
    <s v="Chapleau Health Services"/>
    <s v="Chapleau Health Services"/>
    <s v="Small Community"/>
    <s v="LHIN13"/>
    <x v="9"/>
    <s v="2019-2020"/>
    <x v="0"/>
    <x v="9"/>
    <n v="2"/>
    <x v="17"/>
    <n v="100"/>
    <n v="2"/>
  </r>
  <r>
    <s v="Chapleau Health Services"/>
    <s v="Chapleau Health Services"/>
    <s v="Small Community"/>
    <s v="LHIN13"/>
    <x v="9"/>
    <s v="2019-2020"/>
    <x v="0"/>
    <x v="9"/>
    <n v="2"/>
    <x v="4"/>
    <n v="100"/>
    <n v="2"/>
  </r>
  <r>
    <s v="Chapleau Health Services"/>
    <s v="Chapleau Health Services"/>
    <s v="Small Community"/>
    <s v="LHIN13"/>
    <x v="9"/>
    <s v="2019-2020"/>
    <x v="0"/>
    <x v="9"/>
    <n v="2"/>
    <x v="18"/>
    <n v="100"/>
    <n v="2"/>
  </r>
  <r>
    <s v="Chapleau Health Services"/>
    <s v="Chapleau Health Services"/>
    <s v="Small Community"/>
    <s v="LHIN13"/>
    <x v="9"/>
    <s v="2019-2020"/>
    <x v="0"/>
    <x v="9"/>
    <n v="2"/>
    <x v="3"/>
    <n v="100"/>
    <n v="2"/>
  </r>
  <r>
    <s v="Chapleau Health Services"/>
    <s v="Chapleau Health Services"/>
    <s v="Small Community"/>
    <s v="LHIN13"/>
    <x v="9"/>
    <s v="2019-2020"/>
    <x v="0"/>
    <x v="9"/>
    <n v="2"/>
    <x v="6"/>
    <n v="100"/>
    <n v="2"/>
  </r>
  <r>
    <s v="Chapleau Health Services"/>
    <s v="Chapleau Health Services"/>
    <s v="Small Community"/>
    <s v="LHIN13"/>
    <x v="9"/>
    <s v="2019-2020"/>
    <x v="0"/>
    <x v="9"/>
    <n v="2"/>
    <x v="0"/>
    <n v="100"/>
    <n v="2"/>
  </r>
  <r>
    <s v="Chapleau Health Services"/>
    <s v="Chapleau Health Services"/>
    <s v="Small Community"/>
    <s v="LHIN13"/>
    <x v="9"/>
    <s v="2019-2020"/>
    <x v="0"/>
    <x v="9"/>
    <n v="2"/>
    <x v="21"/>
    <n v="100"/>
    <n v="2"/>
  </r>
  <r>
    <s v="Chapleau Health Services"/>
    <s v="Chapleau Health Services"/>
    <s v="Small Community"/>
    <s v="LHIN13"/>
    <x v="9"/>
    <s v="2019-2020"/>
    <x v="0"/>
    <x v="9"/>
    <n v="2"/>
    <x v="19"/>
    <n v="100"/>
    <n v="2"/>
  </r>
  <r>
    <s v="Chapleau Health Services"/>
    <s v="Chapleau Health Services"/>
    <s v="Small Community"/>
    <s v="LHIN13"/>
    <x v="9"/>
    <s v="2019-2020"/>
    <x v="0"/>
    <x v="9"/>
    <n v="2"/>
    <x v="5"/>
    <n v="100"/>
    <n v="2"/>
  </r>
  <r>
    <s v="Chapleau Health Services"/>
    <s v="Chapleau Health Services"/>
    <s v="Small Community"/>
    <s v="LHIN13"/>
    <x v="9"/>
    <s v="2019-2020"/>
    <x v="0"/>
    <x v="1"/>
    <n v="56"/>
    <x v="7"/>
    <n v="55"/>
    <n v="30.8"/>
  </r>
  <r>
    <s v="Chapleau Health Services"/>
    <s v="Chapleau Health Services"/>
    <s v="Small Community"/>
    <s v="LHIN13"/>
    <x v="9"/>
    <s v="2019-2020"/>
    <x v="0"/>
    <x v="1"/>
    <n v="56"/>
    <x v="8"/>
    <n v="88"/>
    <n v="49.28"/>
  </r>
  <r>
    <s v="Chapleau Health Services"/>
    <s v="Chapleau Health Services"/>
    <s v="Small Community"/>
    <s v="LHIN13"/>
    <x v="9"/>
    <s v="2019-2020"/>
    <x v="0"/>
    <x v="1"/>
    <n v="56"/>
    <x v="10"/>
    <n v="93"/>
    <n v="52.08"/>
  </r>
  <r>
    <s v="Chapleau Health Services"/>
    <s v="Chapleau Health Services"/>
    <s v="Small Community"/>
    <s v="LHIN13"/>
    <x v="9"/>
    <s v="2019-2020"/>
    <x v="0"/>
    <x v="1"/>
    <n v="56"/>
    <x v="9"/>
    <n v="91"/>
    <n v="50.96"/>
  </r>
  <r>
    <s v="Chapleau Health Services"/>
    <s v="Chapleau Health Services"/>
    <s v="Small Community"/>
    <s v="LHIN13"/>
    <x v="9"/>
    <s v="2019-2020"/>
    <x v="0"/>
    <x v="1"/>
    <n v="56"/>
    <x v="11"/>
    <n v="95"/>
    <n v="53.2"/>
  </r>
  <r>
    <s v="Chapleau Health Services"/>
    <s v="Chapleau Health Services"/>
    <s v="Small Community"/>
    <s v="LHIN13"/>
    <x v="9"/>
    <s v="2019-2020"/>
    <x v="0"/>
    <x v="1"/>
    <n v="56"/>
    <x v="1"/>
    <n v="93"/>
    <n v="52.08"/>
  </r>
  <r>
    <s v="Chapleau Health Services"/>
    <s v="Chapleau Health Services"/>
    <s v="Small Community"/>
    <s v="LHIN13"/>
    <x v="9"/>
    <s v="2019-2020"/>
    <x v="0"/>
    <x v="1"/>
    <n v="56"/>
    <x v="17"/>
    <n v="100"/>
    <n v="56"/>
  </r>
  <r>
    <s v="Chapleau Health Services"/>
    <s v="Chapleau Health Services"/>
    <s v="Small Community"/>
    <s v="LHIN13"/>
    <x v="9"/>
    <s v="2019-2020"/>
    <x v="0"/>
    <x v="1"/>
    <n v="56"/>
    <x v="4"/>
    <n v="100"/>
    <n v="56"/>
  </r>
  <r>
    <s v="Chapleau Health Services"/>
    <s v="Chapleau Health Services"/>
    <s v="Small Community"/>
    <s v="LHIN13"/>
    <x v="9"/>
    <s v="2019-2020"/>
    <x v="0"/>
    <x v="1"/>
    <n v="56"/>
    <x v="18"/>
    <n v="100"/>
    <n v="56"/>
  </r>
  <r>
    <s v="Chapleau Health Services"/>
    <s v="Chapleau Health Services"/>
    <s v="Small Community"/>
    <s v="LHIN13"/>
    <x v="9"/>
    <s v="2019-2020"/>
    <x v="0"/>
    <x v="1"/>
    <n v="56"/>
    <x v="3"/>
    <n v="98"/>
    <n v="54.88"/>
  </r>
  <r>
    <s v="Chapleau Health Services"/>
    <s v="Chapleau Health Services"/>
    <s v="Small Community"/>
    <s v="LHIN13"/>
    <x v="9"/>
    <s v="2019-2020"/>
    <x v="0"/>
    <x v="1"/>
    <n v="56"/>
    <x v="6"/>
    <n v="100"/>
    <n v="56"/>
  </r>
  <r>
    <s v="Chapleau Health Services"/>
    <s v="Chapleau Health Services"/>
    <s v="Small Community"/>
    <s v="LHIN13"/>
    <x v="9"/>
    <s v="2019-2020"/>
    <x v="0"/>
    <x v="1"/>
    <n v="56"/>
    <x v="0"/>
    <n v="66"/>
    <n v="36.96"/>
  </r>
  <r>
    <s v="Chapleau Health Services"/>
    <s v="Chapleau Health Services"/>
    <s v="Small Community"/>
    <s v="LHIN13"/>
    <x v="9"/>
    <s v="2019-2020"/>
    <x v="0"/>
    <x v="1"/>
    <n v="56"/>
    <x v="21"/>
    <n v="77"/>
    <n v="43.12"/>
  </r>
  <r>
    <s v="Chapleau Health Services"/>
    <s v="Chapleau Health Services"/>
    <s v="Small Community"/>
    <s v="LHIN13"/>
    <x v="9"/>
    <s v="2019-2020"/>
    <x v="0"/>
    <x v="1"/>
    <n v="56"/>
    <x v="19"/>
    <n v="98"/>
    <n v="54.88"/>
  </r>
  <r>
    <s v="Chapleau Health Services"/>
    <s v="Chapleau Health Services"/>
    <s v="Small Community"/>
    <s v="LHIN13"/>
    <x v="9"/>
    <s v="2019-2020"/>
    <x v="0"/>
    <x v="1"/>
    <n v="56"/>
    <x v="5"/>
    <n v="80"/>
    <n v="44.8"/>
  </r>
  <r>
    <s v="Chapleau Health Services"/>
    <s v="Chapleau Health Services"/>
    <s v="Small Community"/>
    <s v="LHIN13"/>
    <x v="9"/>
    <s v="2019-2020"/>
    <x v="0"/>
    <x v="2"/>
    <n v="5"/>
    <x v="7"/>
    <n v="0"/>
    <n v="0"/>
  </r>
  <r>
    <s v="Chapleau Health Services"/>
    <s v="Chapleau Health Services"/>
    <s v="Small Community"/>
    <s v="LHIN13"/>
    <x v="9"/>
    <s v="2019-2020"/>
    <x v="0"/>
    <x v="2"/>
    <n v="5"/>
    <x v="8"/>
    <n v="60"/>
    <n v="3"/>
  </r>
  <r>
    <s v="Chapleau Health Services"/>
    <s v="Chapleau Health Services"/>
    <s v="Small Community"/>
    <s v="LHIN13"/>
    <x v="9"/>
    <s v="2019-2020"/>
    <x v="0"/>
    <x v="2"/>
    <n v="5"/>
    <x v="10"/>
    <n v="100"/>
    <n v="5"/>
  </r>
  <r>
    <s v="Chapleau Health Services"/>
    <s v="Chapleau Health Services"/>
    <s v="Small Community"/>
    <s v="LHIN13"/>
    <x v="9"/>
    <s v="2019-2020"/>
    <x v="0"/>
    <x v="2"/>
    <n v="5"/>
    <x v="11"/>
    <n v="100"/>
    <n v="5"/>
  </r>
  <r>
    <s v="Chapleau Health Services"/>
    <s v="Chapleau Health Services"/>
    <s v="Small Community"/>
    <s v="LHIN13"/>
    <x v="9"/>
    <s v="2019-2020"/>
    <x v="0"/>
    <x v="2"/>
    <n v="5"/>
    <x v="1"/>
    <n v="100"/>
    <n v="5"/>
  </r>
  <r>
    <s v="Chapleau Health Services"/>
    <s v="Chapleau Health Services"/>
    <s v="Small Community"/>
    <s v="LHIN13"/>
    <x v="9"/>
    <s v="2019-2020"/>
    <x v="0"/>
    <x v="2"/>
    <n v="5"/>
    <x v="17"/>
    <n v="100"/>
    <n v="5"/>
  </r>
  <r>
    <s v="Chapleau Health Services"/>
    <s v="Chapleau Health Services"/>
    <s v="Small Community"/>
    <s v="LHIN13"/>
    <x v="9"/>
    <s v="2019-2020"/>
    <x v="0"/>
    <x v="2"/>
    <n v="5"/>
    <x v="4"/>
    <n v="100"/>
    <n v="5"/>
  </r>
  <r>
    <s v="Chapleau Health Services"/>
    <s v="Chapleau Health Services"/>
    <s v="Small Community"/>
    <s v="LHIN13"/>
    <x v="9"/>
    <s v="2019-2020"/>
    <x v="0"/>
    <x v="2"/>
    <n v="5"/>
    <x v="18"/>
    <n v="100"/>
    <n v="5"/>
  </r>
  <r>
    <s v="Chapleau Health Services"/>
    <s v="Chapleau Health Services"/>
    <s v="Small Community"/>
    <s v="LHIN13"/>
    <x v="9"/>
    <s v="2019-2020"/>
    <x v="0"/>
    <x v="2"/>
    <n v="5"/>
    <x v="3"/>
    <n v="100"/>
    <n v="5"/>
  </r>
  <r>
    <s v="Chapleau Health Services"/>
    <s v="Chapleau Health Services"/>
    <s v="Small Community"/>
    <s v="LHIN13"/>
    <x v="9"/>
    <s v="2019-2020"/>
    <x v="0"/>
    <x v="2"/>
    <n v="5"/>
    <x v="6"/>
    <n v="100"/>
    <n v="5"/>
  </r>
  <r>
    <s v="Chapleau Health Services"/>
    <s v="Chapleau Health Services"/>
    <s v="Small Community"/>
    <s v="LHIN13"/>
    <x v="9"/>
    <s v="2019-2020"/>
    <x v="0"/>
    <x v="2"/>
    <n v="5"/>
    <x v="0"/>
    <n v="100"/>
    <n v="5"/>
  </r>
  <r>
    <s v="Chapleau Health Services"/>
    <s v="Chapleau Health Services"/>
    <s v="Small Community"/>
    <s v="LHIN13"/>
    <x v="9"/>
    <s v="2019-2020"/>
    <x v="0"/>
    <x v="2"/>
    <n v="5"/>
    <x v="21"/>
    <n v="100"/>
    <n v="5"/>
  </r>
  <r>
    <s v="Chapleau Health Services"/>
    <s v="Chapleau Health Services"/>
    <s v="Small Community"/>
    <s v="LHIN13"/>
    <x v="9"/>
    <s v="2019-2020"/>
    <x v="0"/>
    <x v="2"/>
    <n v="5"/>
    <x v="19"/>
    <n v="100"/>
    <n v="5"/>
  </r>
  <r>
    <s v="Chapleau Health Services"/>
    <s v="Chapleau Health Services"/>
    <s v="Small Community"/>
    <s v="LHIN13"/>
    <x v="9"/>
    <s v="2019-2020"/>
    <x v="0"/>
    <x v="2"/>
    <n v="5"/>
    <x v="5"/>
    <n v="100"/>
    <n v="5"/>
  </r>
  <r>
    <s v="Chapleau Health Services"/>
    <s v="Chapleau Health Services"/>
    <s v="Small Community"/>
    <s v="LHIN13"/>
    <x v="9"/>
    <s v="2019-2020"/>
    <x v="0"/>
    <x v="2"/>
    <n v="14"/>
    <x v="7"/>
    <n v="0"/>
    <n v="0"/>
  </r>
  <r>
    <s v="Chapleau Health Services"/>
    <s v="Chapleau Health Services"/>
    <s v="Small Community"/>
    <s v="LHIN13"/>
    <x v="9"/>
    <s v="2019-2020"/>
    <x v="0"/>
    <x v="2"/>
    <n v="14"/>
    <x v="8"/>
    <n v="93"/>
    <n v="13.02"/>
  </r>
  <r>
    <s v="Chapleau Health Services"/>
    <s v="Chapleau Health Services"/>
    <s v="Small Community"/>
    <s v="LHIN13"/>
    <x v="9"/>
    <s v="2019-2020"/>
    <x v="0"/>
    <x v="2"/>
    <n v="14"/>
    <x v="10"/>
    <n v="100"/>
    <n v="14"/>
  </r>
  <r>
    <s v="Chapleau Health Services"/>
    <s v="Chapleau Health Services"/>
    <s v="Small Community"/>
    <s v="LHIN13"/>
    <x v="9"/>
    <s v="2019-2020"/>
    <x v="0"/>
    <x v="2"/>
    <n v="14"/>
    <x v="9"/>
    <n v="93"/>
    <n v="13.02"/>
  </r>
  <r>
    <s v="Chapleau Health Services"/>
    <s v="Chapleau Health Services"/>
    <s v="Small Community"/>
    <s v="LHIN13"/>
    <x v="9"/>
    <s v="2019-2020"/>
    <x v="0"/>
    <x v="2"/>
    <n v="14"/>
    <x v="11"/>
    <n v="93"/>
    <n v="13.02"/>
  </r>
  <r>
    <s v="Chapleau Health Services"/>
    <s v="Chapleau Health Services"/>
    <s v="Small Community"/>
    <s v="LHIN13"/>
    <x v="9"/>
    <s v="2019-2020"/>
    <x v="0"/>
    <x v="2"/>
    <n v="14"/>
    <x v="1"/>
    <n v="93"/>
    <n v="13.02"/>
  </r>
  <r>
    <s v="Chapleau Health Services"/>
    <s v="Chapleau Health Services"/>
    <s v="Small Community"/>
    <s v="LHIN13"/>
    <x v="9"/>
    <s v="2019-2020"/>
    <x v="0"/>
    <x v="2"/>
    <n v="14"/>
    <x v="17"/>
    <n v="100"/>
    <n v="14"/>
  </r>
  <r>
    <s v="Chapleau Health Services"/>
    <s v="Chapleau Health Services"/>
    <s v="Small Community"/>
    <s v="LHIN13"/>
    <x v="9"/>
    <s v="2019-2020"/>
    <x v="0"/>
    <x v="2"/>
    <n v="14"/>
    <x v="4"/>
    <n v="100"/>
    <n v="14"/>
  </r>
  <r>
    <s v="Chapleau Health Services"/>
    <s v="Chapleau Health Services"/>
    <s v="Small Community"/>
    <s v="LHIN13"/>
    <x v="9"/>
    <s v="2019-2020"/>
    <x v="0"/>
    <x v="2"/>
    <n v="14"/>
    <x v="18"/>
    <n v="100"/>
    <n v="14"/>
  </r>
  <r>
    <s v="Chapleau Health Services"/>
    <s v="Chapleau Health Services"/>
    <s v="Small Community"/>
    <s v="LHIN13"/>
    <x v="9"/>
    <s v="2019-2020"/>
    <x v="0"/>
    <x v="2"/>
    <n v="14"/>
    <x v="3"/>
    <n v="100"/>
    <n v="14"/>
  </r>
  <r>
    <s v="Chapleau Health Services"/>
    <s v="Chapleau Health Services"/>
    <s v="Small Community"/>
    <s v="LHIN13"/>
    <x v="9"/>
    <s v="2019-2020"/>
    <x v="0"/>
    <x v="2"/>
    <n v="14"/>
    <x v="6"/>
    <n v="100"/>
    <n v="14"/>
  </r>
  <r>
    <s v="Chapleau Health Services"/>
    <s v="Chapleau Health Services"/>
    <s v="Small Community"/>
    <s v="LHIN13"/>
    <x v="9"/>
    <s v="2019-2020"/>
    <x v="0"/>
    <x v="2"/>
    <n v="14"/>
    <x v="0"/>
    <n v="88"/>
    <n v="12.32"/>
  </r>
  <r>
    <s v="Chapleau Health Services"/>
    <s v="Chapleau Health Services"/>
    <s v="Small Community"/>
    <s v="LHIN13"/>
    <x v="9"/>
    <s v="2019-2020"/>
    <x v="0"/>
    <x v="2"/>
    <n v="14"/>
    <x v="21"/>
    <n v="86"/>
    <n v="12.04"/>
  </r>
  <r>
    <s v="Chapleau Health Services"/>
    <s v="Chapleau Health Services"/>
    <s v="Small Community"/>
    <s v="LHIN13"/>
    <x v="9"/>
    <s v="2019-2020"/>
    <x v="0"/>
    <x v="2"/>
    <n v="14"/>
    <x v="19"/>
    <n v="43"/>
    <n v="6.02"/>
  </r>
  <r>
    <s v="Chapleau Health Services"/>
    <s v="Chapleau Health Services"/>
    <s v="Small Community"/>
    <s v="LHIN13"/>
    <x v="9"/>
    <s v="2019-2020"/>
    <x v="0"/>
    <x v="2"/>
    <n v="14"/>
    <x v="5"/>
    <n v="100"/>
    <n v="14"/>
  </r>
  <r>
    <s v="Chapleau Health Services"/>
    <s v="Chapleau Health Services"/>
    <s v="Small Community"/>
    <s v="LHIN13"/>
    <x v="9"/>
    <s v="2019-2020"/>
    <x v="0"/>
    <x v="3"/>
    <n v="3"/>
    <x v="7"/>
    <n v="67"/>
    <n v="2.0099999999999998"/>
  </r>
  <r>
    <s v="Chapleau Health Services"/>
    <s v="Chapleau Health Services"/>
    <s v="Small Community"/>
    <s v="LHIN13"/>
    <x v="9"/>
    <s v="2019-2020"/>
    <x v="0"/>
    <x v="3"/>
    <n v="3"/>
    <x v="8"/>
    <n v="67"/>
    <n v="2.0099999999999998"/>
  </r>
  <r>
    <s v="Chapleau Health Services"/>
    <s v="Chapleau Health Services"/>
    <s v="Small Community"/>
    <s v="LHIN13"/>
    <x v="9"/>
    <s v="2019-2020"/>
    <x v="0"/>
    <x v="3"/>
    <n v="3"/>
    <x v="10"/>
    <n v="100"/>
    <n v="3"/>
  </r>
  <r>
    <s v="Chapleau Health Services"/>
    <s v="Chapleau Health Services"/>
    <s v="Small Community"/>
    <s v="LHIN13"/>
    <x v="9"/>
    <s v="2019-2020"/>
    <x v="0"/>
    <x v="3"/>
    <n v="3"/>
    <x v="9"/>
    <n v="100"/>
    <n v="3"/>
  </r>
  <r>
    <s v="Chapleau Health Services"/>
    <s v="Chapleau Health Services"/>
    <s v="Small Community"/>
    <s v="LHIN13"/>
    <x v="9"/>
    <s v="2019-2020"/>
    <x v="0"/>
    <x v="3"/>
    <n v="3"/>
    <x v="11"/>
    <n v="100"/>
    <n v="3"/>
  </r>
  <r>
    <s v="Chapleau Health Services"/>
    <s v="Chapleau Health Services"/>
    <s v="Small Community"/>
    <s v="LHIN13"/>
    <x v="9"/>
    <s v="2019-2020"/>
    <x v="0"/>
    <x v="3"/>
    <n v="3"/>
    <x v="1"/>
    <n v="100"/>
    <n v="3"/>
  </r>
  <r>
    <s v="Chapleau Health Services"/>
    <s v="Chapleau Health Services"/>
    <s v="Small Community"/>
    <s v="LHIN13"/>
    <x v="9"/>
    <s v="2019-2020"/>
    <x v="0"/>
    <x v="3"/>
    <n v="3"/>
    <x v="17"/>
    <n v="100"/>
    <n v="3"/>
  </r>
  <r>
    <s v="Chapleau Health Services"/>
    <s v="Chapleau Health Services"/>
    <s v="Small Community"/>
    <s v="LHIN13"/>
    <x v="9"/>
    <s v="2019-2020"/>
    <x v="0"/>
    <x v="3"/>
    <n v="3"/>
    <x v="4"/>
    <n v="100"/>
    <n v="3"/>
  </r>
  <r>
    <s v="Chapleau Health Services"/>
    <s v="Chapleau Health Services"/>
    <s v="Small Community"/>
    <s v="LHIN13"/>
    <x v="9"/>
    <s v="2019-2020"/>
    <x v="0"/>
    <x v="3"/>
    <n v="3"/>
    <x v="18"/>
    <n v="100"/>
    <n v="3"/>
  </r>
  <r>
    <s v="Chapleau Health Services"/>
    <s v="Chapleau Health Services"/>
    <s v="Small Community"/>
    <s v="LHIN13"/>
    <x v="9"/>
    <s v="2019-2020"/>
    <x v="0"/>
    <x v="3"/>
    <n v="3"/>
    <x v="3"/>
    <n v="100"/>
    <n v="3"/>
  </r>
  <r>
    <s v="Chapleau Health Services"/>
    <s v="Chapleau Health Services"/>
    <s v="Small Community"/>
    <s v="LHIN13"/>
    <x v="9"/>
    <s v="2019-2020"/>
    <x v="0"/>
    <x v="3"/>
    <n v="3"/>
    <x v="6"/>
    <n v="100"/>
    <n v="3"/>
  </r>
  <r>
    <s v="Chapleau Health Services"/>
    <s v="Chapleau Health Services"/>
    <s v="Small Community"/>
    <s v="LHIN13"/>
    <x v="9"/>
    <s v="2019-2020"/>
    <x v="0"/>
    <x v="3"/>
    <n v="3"/>
    <x v="0"/>
    <n v="100"/>
    <n v="3"/>
  </r>
  <r>
    <s v="Chapleau Health Services"/>
    <s v="Chapleau Health Services"/>
    <s v="Small Community"/>
    <s v="LHIN13"/>
    <x v="9"/>
    <s v="2019-2020"/>
    <x v="0"/>
    <x v="3"/>
    <n v="3"/>
    <x v="21"/>
    <n v="0"/>
    <n v="0"/>
  </r>
  <r>
    <s v="Chapleau Health Services"/>
    <s v="Chapleau Health Services"/>
    <s v="Small Community"/>
    <s v="LHIN13"/>
    <x v="9"/>
    <s v="2019-2020"/>
    <x v="0"/>
    <x v="3"/>
    <n v="3"/>
    <x v="19"/>
    <n v="0"/>
    <n v="0"/>
  </r>
  <r>
    <s v="Chapleau Health Services"/>
    <s v="Chapleau Health Services"/>
    <s v="Small Community"/>
    <s v="LHIN13"/>
    <x v="9"/>
    <s v="2019-2020"/>
    <x v="0"/>
    <x v="3"/>
    <n v="3"/>
    <x v="5"/>
    <n v="100"/>
    <n v="3"/>
  </r>
  <r>
    <s v="Chapleau Health Services"/>
    <s v="Chapleau Health Services"/>
    <s v="Small Community"/>
    <s v="LHIN13"/>
    <x v="9"/>
    <s v="2019-2020"/>
    <x v="0"/>
    <x v="4"/>
    <n v="2"/>
    <x v="10"/>
    <n v="0"/>
    <n v="0"/>
  </r>
  <r>
    <s v="Chapleau Health Services"/>
    <s v="Chapleau Health Services"/>
    <s v="Small Community"/>
    <s v="LHIN13"/>
    <x v="9"/>
    <s v="2019-2020"/>
    <x v="0"/>
    <x v="4"/>
    <n v="2"/>
    <x v="11"/>
    <n v="100"/>
    <n v="2"/>
  </r>
  <r>
    <s v="Chapleau Health Services"/>
    <s v="Chapleau Health Services"/>
    <s v="Small Community"/>
    <s v="LHIN13"/>
    <x v="9"/>
    <s v="2019-2020"/>
    <x v="0"/>
    <x v="4"/>
    <n v="2"/>
    <x v="4"/>
    <n v="50"/>
    <n v="1"/>
  </r>
  <r>
    <s v="Chapleau Health Services"/>
    <s v="Chapleau Health Services"/>
    <s v="Small Community"/>
    <s v="LHIN13"/>
    <x v="9"/>
    <s v="2019-2020"/>
    <x v="0"/>
    <x v="4"/>
    <n v="2"/>
    <x v="18"/>
    <n v="100"/>
    <n v="2"/>
  </r>
  <r>
    <s v="Chapleau Health Services"/>
    <s v="Chapleau Health Services"/>
    <s v="Small Community"/>
    <s v="LHIN13"/>
    <x v="9"/>
    <s v="2019-2020"/>
    <x v="0"/>
    <x v="4"/>
    <n v="2"/>
    <x v="3"/>
    <n v="100"/>
    <n v="2"/>
  </r>
  <r>
    <s v="Chapleau Health Services"/>
    <s v="Chapleau Health Services"/>
    <s v="Small Community"/>
    <s v="LHIN13"/>
    <x v="9"/>
    <s v="2019-2020"/>
    <x v="0"/>
    <x v="4"/>
    <n v="2"/>
    <x v="6"/>
    <n v="100"/>
    <n v="2"/>
  </r>
  <r>
    <s v="Chapleau Health Services"/>
    <s v="Chapleau Health Services"/>
    <s v="Small Community"/>
    <s v="LHIN13"/>
    <x v="9"/>
    <s v="2019-2020"/>
    <x v="0"/>
    <x v="4"/>
    <n v="2"/>
    <x v="0"/>
    <n v="0"/>
    <n v="0"/>
  </r>
  <r>
    <s v="Chapleau Health Services"/>
    <s v="Chapleau Health Services"/>
    <s v="Small Community"/>
    <s v="LHIN13"/>
    <x v="9"/>
    <s v="2019-2020"/>
    <x v="1"/>
    <x v="5"/>
    <n v="1"/>
    <x v="8"/>
    <n v="100"/>
    <n v="1"/>
  </r>
  <r>
    <s v="Chapleau Health Services"/>
    <s v="Chapleau Health Services"/>
    <s v="Small Community"/>
    <s v="LHIN13"/>
    <x v="9"/>
    <s v="2019-2020"/>
    <x v="1"/>
    <x v="5"/>
    <n v="1"/>
    <x v="10"/>
    <n v="100"/>
    <n v="1"/>
  </r>
  <r>
    <s v="Chapleau Health Services"/>
    <s v="Chapleau Health Services"/>
    <s v="Small Community"/>
    <s v="LHIN13"/>
    <x v="9"/>
    <s v="2019-2020"/>
    <x v="1"/>
    <x v="5"/>
    <n v="1"/>
    <x v="12"/>
    <n v="100"/>
    <n v="1"/>
  </r>
  <r>
    <s v="Chapleau Health Services"/>
    <s v="Chapleau Health Services"/>
    <s v="Small Community"/>
    <s v="LHIN13"/>
    <x v="9"/>
    <s v="2019-2020"/>
    <x v="1"/>
    <x v="5"/>
    <n v="1"/>
    <x v="9"/>
    <n v="100"/>
    <n v="1"/>
  </r>
  <r>
    <s v="Chapleau Health Services"/>
    <s v="Chapleau Health Services"/>
    <s v="Small Community"/>
    <s v="LHIN13"/>
    <x v="9"/>
    <s v="2019-2020"/>
    <x v="1"/>
    <x v="5"/>
    <n v="1"/>
    <x v="1"/>
    <n v="100"/>
    <n v="1"/>
  </r>
  <r>
    <s v="Chapleau Health Services"/>
    <s v="Chapleau Health Services"/>
    <s v="Small Community"/>
    <s v="LHIN13"/>
    <x v="9"/>
    <s v="2019-2020"/>
    <x v="1"/>
    <x v="5"/>
    <n v="1"/>
    <x v="17"/>
    <n v="100"/>
    <n v="1"/>
  </r>
  <r>
    <s v="Chapleau Health Services"/>
    <s v="Chapleau Health Services"/>
    <s v="Small Community"/>
    <s v="LHIN13"/>
    <x v="9"/>
    <s v="2019-2020"/>
    <x v="1"/>
    <x v="5"/>
    <n v="1"/>
    <x v="4"/>
    <n v="100"/>
    <n v="1"/>
  </r>
  <r>
    <s v="Chapleau Health Services"/>
    <s v="Chapleau Health Services"/>
    <s v="Small Community"/>
    <s v="LHIN13"/>
    <x v="9"/>
    <s v="2019-2020"/>
    <x v="1"/>
    <x v="5"/>
    <n v="1"/>
    <x v="0"/>
    <n v="100"/>
    <n v="1"/>
  </r>
  <r>
    <s v="Chapleau Health Services"/>
    <s v="Chapleau Health Services"/>
    <s v="Small Community"/>
    <s v="LHIN13"/>
    <x v="9"/>
    <s v="2019-2020"/>
    <x v="1"/>
    <x v="5"/>
    <n v="1"/>
    <x v="20"/>
    <n v="100"/>
    <n v="1"/>
  </r>
  <r>
    <s v="Chapleau Health Services"/>
    <s v="Chapleau Health Services"/>
    <s v="Small Community"/>
    <s v="LHIN13"/>
    <x v="9"/>
    <s v="2019-2020"/>
    <x v="1"/>
    <x v="5"/>
    <n v="1"/>
    <x v="15"/>
    <n v="100"/>
    <n v="1"/>
  </r>
  <r>
    <s v="Chapleau Health Services"/>
    <s v="Chapleau Health Services"/>
    <s v="Small Community"/>
    <s v="LHIN13"/>
    <x v="9"/>
    <s v="2019-2020"/>
    <x v="1"/>
    <x v="5"/>
    <n v="1"/>
    <x v="14"/>
    <n v="100"/>
    <n v="1"/>
  </r>
  <r>
    <s v="Chapleau Health Services"/>
    <s v="Chapleau Health Services"/>
    <s v="Small Community"/>
    <s v="LHIN13"/>
    <x v="9"/>
    <s v="2019-2020"/>
    <x v="1"/>
    <x v="5"/>
    <n v="1"/>
    <x v="24"/>
    <n v="100"/>
    <n v="1"/>
  </r>
  <r>
    <s v="Chapleau Health Services"/>
    <s v="Chapleau Health Services"/>
    <s v="Small Community"/>
    <s v="LHIN13"/>
    <x v="9"/>
    <s v="2019-2020"/>
    <x v="1"/>
    <x v="5"/>
    <n v="1"/>
    <x v="36"/>
    <n v="100"/>
    <n v="1"/>
  </r>
  <r>
    <s v="Chapleau Health Services"/>
    <s v="Chapleau Health Services"/>
    <s v="Small Community"/>
    <s v="LHIN13"/>
    <x v="9"/>
    <s v="2019-2020"/>
    <x v="1"/>
    <x v="5"/>
    <n v="1"/>
    <x v="13"/>
    <n v="100"/>
    <n v="1"/>
  </r>
  <r>
    <s v="Chapleau Health Services"/>
    <s v="Chapleau Health Services"/>
    <s v="Small Community"/>
    <s v="LHIN13"/>
    <x v="9"/>
    <s v="2019-2020"/>
    <x v="1"/>
    <x v="5"/>
    <n v="1"/>
    <x v="23"/>
    <n v="100"/>
    <n v="1"/>
  </r>
  <r>
    <s v="Chapleau Health Services"/>
    <s v="Chapleau Health Services"/>
    <s v="Small Community"/>
    <s v="LHIN13"/>
    <x v="9"/>
    <s v="2019-2020"/>
    <x v="1"/>
    <x v="5"/>
    <n v="1"/>
    <x v="21"/>
    <n v="100"/>
    <n v="1"/>
  </r>
  <r>
    <s v="Chapleau Health Services"/>
    <s v="Chapleau Health Services"/>
    <s v="Small Community"/>
    <s v="LHIN13"/>
    <x v="9"/>
    <s v="2019-2020"/>
    <x v="1"/>
    <x v="5"/>
    <n v="1"/>
    <x v="19"/>
    <n v="100"/>
    <n v="1"/>
  </r>
  <r>
    <s v="Chapleau Health Services"/>
    <s v="Chapleau Health Services"/>
    <s v="Small Community"/>
    <s v="LHIN13"/>
    <x v="9"/>
    <s v="2019-2020"/>
    <x v="1"/>
    <x v="5"/>
    <n v="1"/>
    <x v="5"/>
    <n v="100"/>
    <n v="1"/>
  </r>
  <r>
    <s v="Chapleau Health Services"/>
    <s v="Chapleau Health Services"/>
    <s v="Small Community"/>
    <s v="LHIN13"/>
    <x v="9"/>
    <s v="2019-2020"/>
    <x v="1"/>
    <x v="6"/>
    <n v="7"/>
    <x v="8"/>
    <n v="100"/>
    <n v="7"/>
  </r>
  <r>
    <s v="Chapleau Health Services"/>
    <s v="Chapleau Health Services"/>
    <s v="Small Community"/>
    <s v="LHIN13"/>
    <x v="9"/>
    <s v="2019-2020"/>
    <x v="1"/>
    <x v="6"/>
    <n v="7"/>
    <x v="10"/>
    <n v="100"/>
    <n v="7"/>
  </r>
  <r>
    <s v="Chapleau Health Services"/>
    <s v="Chapleau Health Services"/>
    <s v="Small Community"/>
    <s v="LHIN13"/>
    <x v="9"/>
    <s v="2019-2020"/>
    <x v="1"/>
    <x v="6"/>
    <n v="7"/>
    <x v="12"/>
    <n v="100"/>
    <n v="7"/>
  </r>
  <r>
    <s v="Chapleau Health Services"/>
    <s v="Chapleau Health Services"/>
    <s v="Small Community"/>
    <s v="LHIN13"/>
    <x v="9"/>
    <s v="2019-2020"/>
    <x v="1"/>
    <x v="6"/>
    <n v="7"/>
    <x v="8"/>
    <n v="100"/>
    <n v="7"/>
  </r>
  <r>
    <s v="Chapleau Health Services"/>
    <s v="Chapleau Health Services"/>
    <s v="Small Community"/>
    <s v="LHIN13"/>
    <x v="9"/>
    <s v="2019-2020"/>
    <x v="1"/>
    <x v="6"/>
    <n v="7"/>
    <x v="0"/>
    <n v="86"/>
    <n v="6.02"/>
  </r>
  <r>
    <s v="Chapleau Health Services"/>
    <s v="Chapleau Health Services"/>
    <s v="Small Community"/>
    <s v="LHIN13"/>
    <x v="9"/>
    <s v="2019-2020"/>
    <x v="1"/>
    <x v="6"/>
    <n v="7"/>
    <x v="20"/>
    <n v="86"/>
    <n v="6.02"/>
  </r>
  <r>
    <s v="Chapleau Health Services"/>
    <s v="Chapleau Health Services"/>
    <s v="Small Community"/>
    <s v="LHIN13"/>
    <x v="9"/>
    <s v="2019-2020"/>
    <x v="1"/>
    <x v="6"/>
    <n v="7"/>
    <x v="15"/>
    <n v="14"/>
    <n v="0.98"/>
  </r>
  <r>
    <s v="Chapleau Health Services"/>
    <s v="Chapleau Health Services"/>
    <s v="Small Community"/>
    <s v="LHIN13"/>
    <x v="9"/>
    <s v="2019-2020"/>
    <x v="1"/>
    <x v="6"/>
    <n v="7"/>
    <x v="24"/>
    <n v="100"/>
    <n v="7"/>
  </r>
  <r>
    <s v="Chapleau Health Services"/>
    <s v="Chapleau Health Services"/>
    <s v="Small Community"/>
    <s v="LHIN13"/>
    <x v="9"/>
    <s v="2019-2020"/>
    <x v="1"/>
    <x v="6"/>
    <n v="7"/>
    <x v="36"/>
    <n v="100"/>
    <n v="7"/>
  </r>
  <r>
    <s v="Chapleau Health Services"/>
    <s v="Chapleau Health Services"/>
    <s v="Small Community"/>
    <s v="LHIN13"/>
    <x v="9"/>
    <s v="2019-2020"/>
    <x v="1"/>
    <x v="6"/>
    <n v="7"/>
    <x v="13"/>
    <n v="100"/>
    <n v="7"/>
  </r>
  <r>
    <s v="Chapleau Health Services"/>
    <s v="Chapleau Health Services"/>
    <s v="Small Community"/>
    <s v="LHIN13"/>
    <x v="9"/>
    <s v="2019-2020"/>
    <x v="1"/>
    <x v="6"/>
    <n v="7"/>
    <x v="23"/>
    <n v="0"/>
    <n v="0"/>
  </r>
  <r>
    <s v="Chapleau Health Services"/>
    <s v="Chapleau Health Services"/>
    <s v="Small Community"/>
    <s v="LHIN13"/>
    <x v="9"/>
    <s v="2019-2020"/>
    <x v="1"/>
    <x v="6"/>
    <n v="7"/>
    <x v="21"/>
    <n v="0"/>
    <n v="0"/>
  </r>
  <r>
    <s v="Chapleau Health Services"/>
    <s v="Chapleau Health Services"/>
    <s v="Small Community"/>
    <s v="LHIN13"/>
    <x v="9"/>
    <s v="2019-2020"/>
    <x v="1"/>
    <x v="6"/>
    <n v="7"/>
    <x v="19"/>
    <n v="100"/>
    <n v="7"/>
  </r>
  <r>
    <s v="Chapleau Health Services"/>
    <s v="Chapleau Health Services"/>
    <s v="Small Community"/>
    <s v="LHIN13"/>
    <x v="9"/>
    <s v="2019-2020"/>
    <x v="1"/>
    <x v="7"/>
    <n v="27"/>
    <x v="8"/>
    <n v="81"/>
    <n v="21.87"/>
  </r>
  <r>
    <s v="Chapleau Health Services"/>
    <s v="Chapleau Health Services"/>
    <s v="Small Community"/>
    <s v="LHIN13"/>
    <x v="9"/>
    <s v="2019-2020"/>
    <x v="1"/>
    <x v="7"/>
    <n v="27"/>
    <x v="10"/>
    <n v="81"/>
    <n v="21.87"/>
  </r>
  <r>
    <s v="Chapleau Health Services"/>
    <s v="Chapleau Health Services"/>
    <s v="Small Community"/>
    <s v="LHIN13"/>
    <x v="9"/>
    <s v="2019-2020"/>
    <x v="1"/>
    <x v="7"/>
    <n v="27"/>
    <x v="12"/>
    <n v="81"/>
    <n v="21.87"/>
  </r>
  <r>
    <s v="Chapleau Health Services"/>
    <s v="Chapleau Health Services"/>
    <s v="Small Community"/>
    <s v="LHIN13"/>
    <x v="9"/>
    <s v="2019-2020"/>
    <x v="1"/>
    <x v="7"/>
    <n v="27"/>
    <x v="8"/>
    <n v="81"/>
    <n v="21.87"/>
  </r>
  <r>
    <s v="Chapleau Health Services"/>
    <s v="Chapleau Health Services"/>
    <s v="Small Community"/>
    <s v="LHIN13"/>
    <x v="9"/>
    <s v="2019-2020"/>
    <x v="1"/>
    <x v="7"/>
    <n v="27"/>
    <x v="1"/>
    <n v="81"/>
    <n v="21.87"/>
  </r>
  <r>
    <s v="Chapleau Health Services"/>
    <s v="Chapleau Health Services"/>
    <s v="Small Community"/>
    <s v="LHIN13"/>
    <x v="9"/>
    <s v="2019-2020"/>
    <x v="1"/>
    <x v="7"/>
    <n v="27"/>
    <x v="17"/>
    <n v="81"/>
    <n v="21.87"/>
  </r>
  <r>
    <s v="Chapleau Health Services"/>
    <s v="Chapleau Health Services"/>
    <s v="Small Community"/>
    <s v="LHIN13"/>
    <x v="9"/>
    <s v="2019-2020"/>
    <x v="1"/>
    <x v="7"/>
    <n v="27"/>
    <x v="4"/>
    <n v="81"/>
    <n v="21.87"/>
  </r>
  <r>
    <s v="Chapleau Health Services"/>
    <s v="Chapleau Health Services"/>
    <s v="Small Community"/>
    <s v="LHIN13"/>
    <x v="9"/>
    <s v="2019-2020"/>
    <x v="1"/>
    <x v="7"/>
    <n v="27"/>
    <x v="0"/>
    <n v="78"/>
    <n v="21.06"/>
  </r>
  <r>
    <s v="Chapleau Health Services"/>
    <s v="Chapleau Health Services"/>
    <s v="Small Community"/>
    <s v="LHIN13"/>
    <x v="9"/>
    <s v="2019-2020"/>
    <x v="1"/>
    <x v="7"/>
    <n v="27"/>
    <x v="20"/>
    <n v="78"/>
    <n v="21.06"/>
  </r>
  <r>
    <s v="Chapleau Health Services"/>
    <s v="Chapleau Health Services"/>
    <s v="Small Community"/>
    <s v="LHIN13"/>
    <x v="9"/>
    <s v="2019-2020"/>
    <x v="1"/>
    <x v="7"/>
    <n v="27"/>
    <x v="15"/>
    <n v="74"/>
    <n v="19.98"/>
  </r>
  <r>
    <s v="Chapleau Health Services"/>
    <s v="Chapleau Health Services"/>
    <s v="Small Community"/>
    <s v="LHIN13"/>
    <x v="9"/>
    <s v="2019-2020"/>
    <x v="1"/>
    <x v="7"/>
    <n v="27"/>
    <x v="14"/>
    <n v="96"/>
    <n v="25.92"/>
  </r>
  <r>
    <s v="Chapleau Health Services"/>
    <s v="Chapleau Health Services"/>
    <s v="Small Community"/>
    <s v="LHIN13"/>
    <x v="9"/>
    <s v="2019-2020"/>
    <x v="1"/>
    <x v="7"/>
    <n v="27"/>
    <x v="24"/>
    <n v="100"/>
    <n v="27"/>
  </r>
  <r>
    <s v="Chapleau Health Services"/>
    <s v="Chapleau Health Services"/>
    <s v="Small Community"/>
    <s v="LHIN13"/>
    <x v="9"/>
    <s v="2019-2020"/>
    <x v="1"/>
    <x v="7"/>
    <n v="27"/>
    <x v="36"/>
    <n v="100"/>
    <n v="27"/>
  </r>
  <r>
    <s v="Chapleau Health Services"/>
    <s v="Chapleau Health Services"/>
    <s v="Small Community"/>
    <s v="LHIN13"/>
    <x v="9"/>
    <s v="2019-2020"/>
    <x v="1"/>
    <x v="7"/>
    <n v="27"/>
    <x v="13"/>
    <n v="100"/>
    <n v="27"/>
  </r>
  <r>
    <s v="Chapleau Health Services"/>
    <s v="Chapleau Health Services"/>
    <s v="Small Community"/>
    <s v="LHIN13"/>
    <x v="9"/>
    <s v="2019-2020"/>
    <x v="1"/>
    <x v="7"/>
    <n v="27"/>
    <x v="23"/>
    <n v="100"/>
    <n v="27"/>
  </r>
  <r>
    <s v="Chapleau Health Services"/>
    <s v="Chapleau Health Services"/>
    <s v="Small Community"/>
    <s v="LHIN13"/>
    <x v="9"/>
    <s v="2019-2020"/>
    <x v="1"/>
    <x v="7"/>
    <n v="27"/>
    <x v="21"/>
    <n v="100"/>
    <n v="27"/>
  </r>
  <r>
    <s v="Chapleau Health Services"/>
    <s v="Chapleau Health Services"/>
    <s v="Small Community"/>
    <s v="LHIN13"/>
    <x v="9"/>
    <s v="2019-2020"/>
    <x v="1"/>
    <x v="7"/>
    <n v="27"/>
    <x v="19"/>
    <n v="98"/>
    <n v="26.46"/>
  </r>
  <r>
    <s v="Chapleau Health Services"/>
    <s v="Chapleau Health Services"/>
    <s v="Small Community"/>
    <s v="LHIN13"/>
    <x v="9"/>
    <s v="2019-2020"/>
    <x v="1"/>
    <x v="7"/>
    <n v="27"/>
    <x v="5"/>
    <n v="100"/>
    <n v="27"/>
  </r>
  <r>
    <s v="Tillsonburg District Memorial Hospital"/>
    <s v="Tillsonburg District Memorial"/>
    <s v="Large Community"/>
    <s v="LHIN2"/>
    <x v="0"/>
    <n v="2020"/>
    <x v="0"/>
    <x v="1"/>
    <n v="490"/>
    <x v="7"/>
    <n v="65"/>
    <n v="318.5"/>
  </r>
  <r>
    <s v="Tillsonburg District Memorial Hospital"/>
    <s v="Tillsonburg District Memorial"/>
    <s v="Large Community"/>
    <s v="LHIN2"/>
    <x v="0"/>
    <n v="2020"/>
    <x v="0"/>
    <x v="1"/>
    <n v="490"/>
    <x v="8"/>
    <n v="92"/>
    <n v="450.8"/>
  </r>
  <r>
    <s v="Tillsonburg District Memorial Hospital"/>
    <s v="Tillsonburg District Memorial"/>
    <s v="Large Community"/>
    <s v="LHIN2"/>
    <x v="0"/>
    <n v="2020"/>
    <x v="0"/>
    <x v="1"/>
    <n v="490"/>
    <x v="32"/>
    <n v="90"/>
    <n v="441"/>
  </r>
  <r>
    <s v="Tillsonburg District Memorial Hospital"/>
    <s v="Tillsonburg District Memorial"/>
    <s v="Large Community"/>
    <s v="LHIN2"/>
    <x v="0"/>
    <n v="2020"/>
    <x v="0"/>
    <x v="1"/>
    <n v="490"/>
    <x v="9"/>
    <n v="80"/>
    <n v="392"/>
  </r>
  <r>
    <s v="Tillsonburg District Memorial Hospital"/>
    <s v="Tillsonburg District Memorial"/>
    <s v="Large Community"/>
    <s v="LHIN2"/>
    <x v="0"/>
    <n v="2020"/>
    <x v="0"/>
    <x v="1"/>
    <n v="490"/>
    <x v="1"/>
    <n v="92"/>
    <n v="450.8"/>
  </r>
  <r>
    <s v="Tillsonburg District Memorial Hospital"/>
    <s v="Tillsonburg District Memorial"/>
    <s v="Large Community"/>
    <s v="LHIN2"/>
    <x v="0"/>
    <n v="2020"/>
    <x v="0"/>
    <x v="1"/>
    <n v="490"/>
    <x v="34"/>
    <n v="99.8"/>
    <n v="489.02"/>
  </r>
  <r>
    <s v="Tillsonburg District Memorial Hospital"/>
    <s v="Tillsonburg District Memorial"/>
    <s v="Large Community"/>
    <s v="LHIN2"/>
    <x v="0"/>
    <n v="2020"/>
    <x v="0"/>
    <x v="1"/>
    <n v="490"/>
    <x v="0"/>
    <n v="80"/>
    <n v="392"/>
  </r>
  <r>
    <s v="Tillsonburg District Memorial Hospital"/>
    <s v="Tillsonburg District Memorial"/>
    <s v="Large Community"/>
    <s v="LHIN2"/>
    <x v="0"/>
    <n v="2020"/>
    <x v="0"/>
    <x v="1"/>
    <n v="490"/>
    <x v="3"/>
    <n v="92"/>
    <n v="450.8"/>
  </r>
  <r>
    <s v="Tillsonburg District Memorial Hospital"/>
    <s v="Tillsonburg District Memorial"/>
    <s v="Large Community"/>
    <s v="LHIN2"/>
    <x v="0"/>
    <n v="2020"/>
    <x v="0"/>
    <x v="1"/>
    <n v="490"/>
    <x v="6"/>
    <n v="92"/>
    <n v="450.8"/>
  </r>
  <r>
    <s v="Tillsonburg District Memorial Hospital"/>
    <s v="Tillsonburg District Memorial"/>
    <s v="Large Community"/>
    <s v="LHIN2"/>
    <x v="0"/>
    <n v="2020"/>
    <x v="0"/>
    <x v="1"/>
    <n v="490"/>
    <x v="5"/>
    <n v="84"/>
    <n v="411.6"/>
  </r>
  <r>
    <s v="Tillsonburg District Memorial Hospital"/>
    <s v="Tillsonburg District Memorial"/>
    <s v="Large Community"/>
    <s v="LHIN2"/>
    <x v="0"/>
    <n v="2020"/>
    <x v="0"/>
    <x v="2"/>
    <n v="65"/>
    <x v="8"/>
    <n v="99"/>
    <n v="64.349999999999994"/>
  </r>
  <r>
    <s v="Tillsonburg District Memorial Hospital"/>
    <s v="Tillsonburg District Memorial"/>
    <s v="Large Community"/>
    <s v="LHIN2"/>
    <x v="0"/>
    <n v="2020"/>
    <x v="0"/>
    <x v="2"/>
    <n v="65"/>
    <x v="32"/>
    <n v="98"/>
    <n v="63.7"/>
  </r>
  <r>
    <s v="Tillsonburg District Memorial Hospital"/>
    <s v="Tillsonburg District Memorial"/>
    <s v="Large Community"/>
    <s v="LHIN2"/>
    <x v="0"/>
    <n v="2020"/>
    <x v="0"/>
    <x v="2"/>
    <n v="65"/>
    <x v="9"/>
    <n v="94"/>
    <n v="61.1"/>
  </r>
  <r>
    <s v="Tillsonburg District Memorial Hospital"/>
    <s v="Tillsonburg District Memorial"/>
    <s v="Large Community"/>
    <s v="LHIN2"/>
    <x v="0"/>
    <n v="2020"/>
    <x v="0"/>
    <x v="2"/>
    <n v="65"/>
    <x v="1"/>
    <n v="99"/>
    <n v="64.349999999999994"/>
  </r>
  <r>
    <s v="Tillsonburg District Memorial Hospital"/>
    <s v="Tillsonburg District Memorial"/>
    <s v="Large Community"/>
    <s v="LHIN2"/>
    <x v="0"/>
    <n v="2020"/>
    <x v="0"/>
    <x v="2"/>
    <n v="65"/>
    <x v="34"/>
    <n v="99"/>
    <n v="64.349999999999994"/>
  </r>
  <r>
    <s v="Tillsonburg District Memorial Hospital"/>
    <s v="Tillsonburg District Memorial"/>
    <s v="Large Community"/>
    <s v="LHIN2"/>
    <x v="0"/>
    <n v="2020"/>
    <x v="0"/>
    <x v="2"/>
    <n v="65"/>
    <x v="0"/>
    <n v="97"/>
    <n v="63.05"/>
  </r>
  <r>
    <s v="Tillsonburg District Memorial Hospital"/>
    <s v="Tillsonburg District Memorial"/>
    <s v="Large Community"/>
    <s v="LHIN2"/>
    <x v="0"/>
    <n v="2020"/>
    <x v="0"/>
    <x v="2"/>
    <n v="65"/>
    <x v="3"/>
    <n v="98"/>
    <n v="63.7"/>
  </r>
  <r>
    <s v="Tillsonburg District Memorial Hospital"/>
    <s v="Tillsonburg District Memorial"/>
    <s v="Large Community"/>
    <s v="LHIN2"/>
    <x v="0"/>
    <n v="2020"/>
    <x v="0"/>
    <x v="2"/>
    <n v="65"/>
    <x v="6"/>
    <n v="100"/>
    <n v="65"/>
  </r>
  <r>
    <s v="Tillsonburg District Memorial Hospital"/>
    <s v="Tillsonburg District Memorial"/>
    <s v="Large Community"/>
    <s v="LHIN2"/>
    <x v="0"/>
    <n v="2020"/>
    <x v="0"/>
    <x v="2"/>
    <n v="65"/>
    <x v="5"/>
    <n v="97"/>
    <n v="63.05"/>
  </r>
  <r>
    <s v="Tillsonburg District Memorial Hospital"/>
    <s v="Tillsonburg District Memorial"/>
    <s v="Large Community"/>
    <s v="LHIN2"/>
    <x v="0"/>
    <n v="2020"/>
    <x v="0"/>
    <x v="3"/>
    <n v="31"/>
    <x v="7"/>
    <n v="90"/>
    <n v="27.9"/>
  </r>
  <r>
    <s v="Tillsonburg District Memorial Hospital"/>
    <s v="Tillsonburg District Memorial"/>
    <s v="Large Community"/>
    <s v="LHIN2"/>
    <x v="0"/>
    <n v="2020"/>
    <x v="0"/>
    <x v="3"/>
    <n v="31"/>
    <x v="8"/>
    <n v="100"/>
    <n v="31"/>
  </r>
  <r>
    <s v="Tillsonburg District Memorial Hospital"/>
    <s v="Tillsonburg District Memorial"/>
    <s v="Large Community"/>
    <s v="LHIN2"/>
    <x v="0"/>
    <n v="2020"/>
    <x v="0"/>
    <x v="3"/>
    <n v="31"/>
    <x v="1"/>
    <n v="94"/>
    <n v="29.14"/>
  </r>
  <r>
    <s v="Tillsonburg District Memorial Hospital"/>
    <s v="Tillsonburg District Memorial"/>
    <s v="Large Community"/>
    <s v="LHIN2"/>
    <x v="0"/>
    <n v="2020"/>
    <x v="0"/>
    <x v="3"/>
    <n v="31"/>
    <x v="4"/>
    <n v="100"/>
    <n v="31"/>
  </r>
  <r>
    <s v="Tillsonburg District Memorial Hospital"/>
    <s v="Tillsonburg District Memorial"/>
    <s v="Large Community"/>
    <s v="LHIN2"/>
    <x v="0"/>
    <n v="2020"/>
    <x v="0"/>
    <x v="3"/>
    <n v="31"/>
    <x v="0"/>
    <n v="87"/>
    <n v="26.97"/>
  </r>
  <r>
    <s v="Tillsonburg District Memorial Hospital"/>
    <s v="Tillsonburg District Memorial"/>
    <s v="Large Community"/>
    <s v="LHIN2"/>
    <x v="0"/>
    <n v="2020"/>
    <x v="0"/>
    <x v="3"/>
    <n v="31"/>
    <x v="3"/>
    <n v="97"/>
    <n v="30.07"/>
  </r>
  <r>
    <s v="Tillsonburg District Memorial Hospital"/>
    <s v="Tillsonburg District Memorial"/>
    <s v="Large Community"/>
    <s v="LHIN2"/>
    <x v="0"/>
    <n v="2020"/>
    <x v="0"/>
    <x v="3"/>
    <n v="31"/>
    <x v="6"/>
    <n v="100"/>
    <n v="31"/>
  </r>
  <r>
    <s v="Tillsonburg District Memorial Hospital"/>
    <s v="Tillsonburg District Memorial"/>
    <s v="Large Community"/>
    <s v="LHIN2"/>
    <x v="0"/>
    <n v="2020"/>
    <x v="0"/>
    <x v="3"/>
    <n v="31"/>
    <x v="5"/>
    <n v="87"/>
    <n v="26.97"/>
  </r>
  <r>
    <s v="Tillsonburg District Memorial Hospital"/>
    <s v="Tillsonburg District Memorial"/>
    <s v="Large Community"/>
    <s v="LHIN2"/>
    <x v="0"/>
    <n v="2020"/>
    <x v="0"/>
    <x v="4"/>
    <n v="41"/>
    <x v="11"/>
    <n v="95"/>
    <n v="38.950000000000003"/>
  </r>
  <r>
    <s v="Tillsonburg District Memorial Hospital"/>
    <s v="Tillsonburg District Memorial"/>
    <s v="Large Community"/>
    <s v="LHIN2"/>
    <x v="0"/>
    <n v="2020"/>
    <x v="0"/>
    <x v="4"/>
    <n v="41"/>
    <x v="34"/>
    <n v="93"/>
    <n v="38.130000000000003"/>
  </r>
  <r>
    <s v="Tillsonburg District Memorial Hospital"/>
    <s v="Tillsonburg District Memorial"/>
    <s v="Large Community"/>
    <s v="LHIN2"/>
    <x v="0"/>
    <n v="2020"/>
    <x v="0"/>
    <x v="4"/>
    <n v="41"/>
    <x v="4"/>
    <n v="98"/>
    <n v="40.18"/>
  </r>
  <r>
    <s v="Tillsonburg District Memorial Hospital"/>
    <s v="Tillsonburg District Memorial"/>
    <s v="Large Community"/>
    <s v="LHIN2"/>
    <x v="0"/>
    <n v="2020"/>
    <x v="0"/>
    <x v="4"/>
    <n v="41"/>
    <x v="10"/>
    <n v="100"/>
    <n v="41"/>
  </r>
  <r>
    <s v="Tillsonburg District Memorial Hospital"/>
    <s v="Tillsonburg District Memorial"/>
    <s v="Large Community"/>
    <s v="LHIN2"/>
    <x v="0"/>
    <n v="2020"/>
    <x v="0"/>
    <x v="4"/>
    <n v="41"/>
    <x v="0"/>
    <n v="88"/>
    <n v="36.08"/>
  </r>
  <r>
    <s v="Tillsonburg District Memorial Hospital"/>
    <s v="Tillsonburg District Memorial"/>
    <s v="Large Community"/>
    <s v="LHIN2"/>
    <x v="0"/>
    <n v="2020"/>
    <x v="0"/>
    <x v="4"/>
    <n v="41"/>
    <x v="3"/>
    <n v="98"/>
    <n v="40.18"/>
  </r>
  <r>
    <s v="Tillsonburg District Memorial Hospital"/>
    <s v="Tillsonburg District Memorial"/>
    <s v="Large Community"/>
    <s v="LHIN2"/>
    <x v="0"/>
    <n v="2020"/>
    <x v="0"/>
    <x v="4"/>
    <n v="41"/>
    <x v="6"/>
    <n v="100"/>
    <n v="41"/>
  </r>
  <r>
    <s v="Tillsonburg District Memorial Hospital"/>
    <s v="Tillsonburg District Memorial"/>
    <s v="Large Community"/>
    <s v="LHIN2"/>
    <x v="0"/>
    <n v="2020"/>
    <x v="1"/>
    <x v="7"/>
    <n v="86"/>
    <x v="12"/>
    <n v="81"/>
    <n v="69.66"/>
  </r>
  <r>
    <s v="Tillsonburg District Memorial Hospital"/>
    <s v="Tillsonburg District Memorial"/>
    <s v="Large Community"/>
    <s v="LHIN2"/>
    <x v="0"/>
    <n v="2020"/>
    <x v="1"/>
    <x v="7"/>
    <n v="86"/>
    <x v="14"/>
    <n v="77"/>
    <n v="66.22"/>
  </r>
  <r>
    <s v="Tillsonburg District Memorial Hospital"/>
    <s v="Tillsonburg District Memorial"/>
    <s v="Large Community"/>
    <s v="LHIN2"/>
    <x v="0"/>
    <n v="2020"/>
    <x v="1"/>
    <x v="7"/>
    <n v="86"/>
    <x v="23"/>
    <n v="100"/>
    <n v="86"/>
  </r>
  <r>
    <s v="Tillsonburg District Memorial Hospital"/>
    <s v="Tillsonburg District Memorial"/>
    <s v="Large Community"/>
    <s v="LHIN2"/>
    <x v="0"/>
    <n v="2020"/>
    <x v="1"/>
    <x v="7"/>
    <n v="86"/>
    <x v="5"/>
    <n v="99"/>
    <n v="85.14"/>
  </r>
  <r>
    <s v="Tillsonburg District Memorial Hospital"/>
    <s v="Tillsonburg District Memorial"/>
    <s v="Large Community"/>
    <s v="LHIN2"/>
    <x v="0"/>
    <n v="2020"/>
    <x v="1"/>
    <x v="7"/>
    <n v="86"/>
    <x v="13"/>
    <n v="100"/>
    <n v="86"/>
  </r>
  <r>
    <s v="Pembroke Regional Hospital"/>
    <s v="Pembroke Regional  Hospital"/>
    <s v="Large Community"/>
    <s v="LHIN11"/>
    <x v="11"/>
    <n v="2020"/>
    <x v="0"/>
    <x v="1"/>
    <n v="201"/>
    <x v="7"/>
    <n v="64"/>
    <n v="128.63999999999999"/>
  </r>
  <r>
    <s v="Pembroke Regional Hospital"/>
    <s v="Pembroke Regional  Hospital"/>
    <s v="Large Community"/>
    <s v="LHIN11"/>
    <x v="11"/>
    <n v="2020"/>
    <x v="0"/>
    <x v="1"/>
    <n v="201"/>
    <x v="8"/>
    <n v="88"/>
    <n v="176.88"/>
  </r>
  <r>
    <s v="Pembroke Regional Hospital"/>
    <s v="Pembroke Regional  Hospital"/>
    <s v="Large Community"/>
    <s v="LHIN11"/>
    <x v="11"/>
    <n v="2020"/>
    <x v="0"/>
    <x v="1"/>
    <n v="201"/>
    <x v="10"/>
    <n v="99"/>
    <n v="198.99"/>
  </r>
  <r>
    <s v="Pembroke Regional Hospital"/>
    <s v="Pembroke Regional  Hospital"/>
    <s v="Large Community"/>
    <s v="LHIN11"/>
    <x v="11"/>
    <n v="2020"/>
    <x v="0"/>
    <x v="1"/>
    <n v="201"/>
    <x v="9"/>
    <n v="75"/>
    <n v="150.75"/>
  </r>
  <r>
    <s v="Pembroke Regional Hospital"/>
    <s v="Pembroke Regional  Hospital"/>
    <s v="Large Community"/>
    <s v="LHIN11"/>
    <x v="11"/>
    <n v="2020"/>
    <x v="0"/>
    <x v="1"/>
    <n v="201"/>
    <x v="1"/>
    <n v="96"/>
    <n v="192.96"/>
  </r>
  <r>
    <s v="Pembroke Regional Hospital"/>
    <s v="Pembroke Regional  Hospital"/>
    <s v="Large Community"/>
    <s v="LHIN11"/>
    <x v="11"/>
    <n v="2020"/>
    <x v="0"/>
    <x v="1"/>
    <n v="201"/>
    <x v="4"/>
    <n v="100"/>
    <n v="201"/>
  </r>
  <r>
    <s v="Pembroke Regional Hospital"/>
    <s v="Pembroke Regional  Hospital"/>
    <s v="Large Community"/>
    <s v="LHIN11"/>
    <x v="11"/>
    <n v="2020"/>
    <x v="0"/>
    <x v="1"/>
    <n v="201"/>
    <x v="0"/>
    <n v="84"/>
    <n v="168.84"/>
  </r>
  <r>
    <s v="Pembroke Regional Hospital"/>
    <s v="Pembroke Regional  Hospital"/>
    <s v="Large Community"/>
    <s v="LHIN11"/>
    <x v="11"/>
    <n v="2020"/>
    <x v="0"/>
    <x v="1"/>
    <n v="201"/>
    <x v="5"/>
    <n v="82"/>
    <n v="164.82"/>
  </r>
  <r>
    <s v="Pembroke Regional Hospital"/>
    <s v="Pembroke Regional  Hospital"/>
    <s v="Large Community"/>
    <s v="LHIN11"/>
    <x v="11"/>
    <n v="2020"/>
    <x v="0"/>
    <x v="1"/>
    <n v="201"/>
    <x v="19"/>
    <n v="0"/>
    <n v="0"/>
  </r>
  <r>
    <s v="Pembroke Regional Hospital"/>
    <s v="Pembroke Regional  Hospital"/>
    <s v="Large Community"/>
    <s v="LHIN11"/>
    <x v="11"/>
    <n v="2020"/>
    <x v="0"/>
    <x v="1"/>
    <n v="201"/>
    <x v="3"/>
    <n v="100"/>
    <n v="201"/>
  </r>
  <r>
    <s v="Pembroke Regional Hospital"/>
    <s v="Pembroke Regional  Hospital"/>
    <s v="Large Community"/>
    <s v="LHIN11"/>
    <x v="11"/>
    <n v="2020"/>
    <x v="0"/>
    <x v="1"/>
    <n v="201"/>
    <x v="6"/>
    <n v="100"/>
    <n v="201"/>
  </r>
  <r>
    <s v="Pembroke Regional Hospital"/>
    <s v="Pembroke Regional  Hospital"/>
    <s v="Large Community"/>
    <s v="LHIN11"/>
    <x v="11"/>
    <n v="2020"/>
    <x v="0"/>
    <x v="2"/>
    <n v="23"/>
    <x v="7"/>
    <n v="0"/>
    <n v="0"/>
  </r>
  <r>
    <s v="Pembroke Regional Hospital"/>
    <s v="Pembroke Regional  Hospital"/>
    <s v="Large Community"/>
    <s v="LHIN11"/>
    <x v="11"/>
    <n v="2020"/>
    <x v="0"/>
    <x v="2"/>
    <n v="23"/>
    <x v="8"/>
    <n v="100"/>
    <n v="23"/>
  </r>
  <r>
    <s v="Pembroke Regional Hospital"/>
    <s v="Pembroke Regional  Hospital"/>
    <s v="Large Community"/>
    <s v="LHIN11"/>
    <x v="11"/>
    <n v="2020"/>
    <x v="0"/>
    <x v="2"/>
    <n v="23"/>
    <x v="10"/>
    <n v="100"/>
    <n v="23"/>
  </r>
  <r>
    <s v="Pembroke Regional Hospital"/>
    <s v="Pembroke Regional  Hospital"/>
    <s v="Large Community"/>
    <s v="LHIN11"/>
    <x v="11"/>
    <n v="2020"/>
    <x v="0"/>
    <x v="2"/>
    <n v="23"/>
    <x v="9"/>
    <n v="96"/>
    <n v="22.08"/>
  </r>
  <r>
    <s v="Pembroke Regional Hospital"/>
    <s v="Pembroke Regional  Hospital"/>
    <s v="Large Community"/>
    <s v="LHIN11"/>
    <x v="11"/>
    <n v="2020"/>
    <x v="0"/>
    <x v="2"/>
    <n v="23"/>
    <x v="1"/>
    <n v="91"/>
    <n v="20.93"/>
  </r>
  <r>
    <s v="Pembroke Regional Hospital"/>
    <s v="Pembroke Regional  Hospital"/>
    <s v="Large Community"/>
    <s v="LHIN11"/>
    <x v="11"/>
    <n v="2020"/>
    <x v="0"/>
    <x v="2"/>
    <n v="23"/>
    <x v="4"/>
    <n v="100"/>
    <n v="23"/>
  </r>
  <r>
    <s v="Pembroke Regional Hospital"/>
    <s v="Pembroke Regional  Hospital"/>
    <s v="Large Community"/>
    <s v="LHIN11"/>
    <x v="11"/>
    <n v="2020"/>
    <x v="0"/>
    <x v="2"/>
    <n v="23"/>
    <x v="0"/>
    <n v="91"/>
    <n v="20.93"/>
  </r>
  <r>
    <s v="Pembroke Regional Hospital"/>
    <s v="Pembroke Regional  Hospital"/>
    <s v="Large Community"/>
    <s v="LHIN11"/>
    <x v="11"/>
    <n v="2020"/>
    <x v="0"/>
    <x v="2"/>
    <n v="23"/>
    <x v="5"/>
    <n v="91"/>
    <n v="20.93"/>
  </r>
  <r>
    <s v="Pembroke Regional Hospital"/>
    <s v="Pembroke Regional  Hospital"/>
    <s v="Large Community"/>
    <s v="LHIN11"/>
    <x v="11"/>
    <n v="2020"/>
    <x v="0"/>
    <x v="2"/>
    <n v="23"/>
    <x v="19"/>
    <n v="61"/>
    <n v="14.03"/>
  </r>
  <r>
    <s v="Pembroke Regional Hospital"/>
    <s v="Pembroke Regional  Hospital"/>
    <s v="Large Community"/>
    <s v="LHIN11"/>
    <x v="11"/>
    <n v="2020"/>
    <x v="0"/>
    <x v="2"/>
    <n v="23"/>
    <x v="3"/>
    <n v="100"/>
    <n v="23"/>
  </r>
  <r>
    <s v="Pembroke Regional Hospital"/>
    <s v="Pembroke Regional  Hospital"/>
    <s v="Large Community"/>
    <s v="LHIN11"/>
    <x v="11"/>
    <n v="2020"/>
    <x v="0"/>
    <x v="2"/>
    <n v="23"/>
    <x v="6"/>
    <n v="100"/>
    <n v="23"/>
  </r>
  <r>
    <s v="Pembroke Regional Hospital"/>
    <s v="Pembroke Regional  Hospital"/>
    <s v="Large Community"/>
    <s v="LHIN11"/>
    <x v="11"/>
    <n v="2020"/>
    <x v="0"/>
    <x v="3"/>
    <n v="8"/>
    <x v="7"/>
    <n v="100"/>
    <n v="8"/>
  </r>
  <r>
    <s v="Pembroke Regional Hospital"/>
    <s v="Pembroke Regional  Hospital"/>
    <s v="Large Community"/>
    <s v="LHIN11"/>
    <x v="11"/>
    <n v="2020"/>
    <x v="0"/>
    <x v="3"/>
    <n v="8"/>
    <x v="8"/>
    <n v="100"/>
    <n v="8"/>
  </r>
  <r>
    <s v="Pembroke Regional Hospital"/>
    <s v="Pembroke Regional  Hospital"/>
    <s v="Large Community"/>
    <s v="LHIN11"/>
    <x v="11"/>
    <n v="2020"/>
    <x v="0"/>
    <x v="3"/>
    <n v="8"/>
    <x v="10"/>
    <n v="100"/>
    <n v="8"/>
  </r>
  <r>
    <s v="Pembroke Regional Hospital"/>
    <s v="Pembroke Regional  Hospital"/>
    <s v="Large Community"/>
    <s v="LHIN11"/>
    <x v="11"/>
    <n v="2020"/>
    <x v="0"/>
    <x v="3"/>
    <n v="8"/>
    <x v="9"/>
    <n v="25"/>
    <n v="2"/>
  </r>
  <r>
    <s v="Pembroke Regional Hospital"/>
    <s v="Pembroke Regional  Hospital"/>
    <s v="Large Community"/>
    <s v="LHIN11"/>
    <x v="11"/>
    <n v="2020"/>
    <x v="0"/>
    <x v="3"/>
    <n v="8"/>
    <x v="1"/>
    <n v="100"/>
    <n v="8"/>
  </r>
  <r>
    <s v="Pembroke Regional Hospital"/>
    <s v="Pembroke Regional  Hospital"/>
    <s v="Large Community"/>
    <s v="LHIN11"/>
    <x v="11"/>
    <n v="2020"/>
    <x v="0"/>
    <x v="3"/>
    <n v="8"/>
    <x v="4"/>
    <n v="100"/>
    <n v="8"/>
  </r>
  <r>
    <s v="Pembroke Regional Hospital"/>
    <s v="Pembroke Regional  Hospital"/>
    <s v="Large Community"/>
    <s v="LHIN11"/>
    <x v="11"/>
    <n v="2020"/>
    <x v="0"/>
    <x v="3"/>
    <n v="8"/>
    <x v="0"/>
    <n v="100"/>
    <n v="8"/>
  </r>
  <r>
    <s v="Pembroke Regional Hospital"/>
    <s v="Pembroke Regional  Hospital"/>
    <s v="Large Community"/>
    <s v="LHIN11"/>
    <x v="11"/>
    <n v="2020"/>
    <x v="0"/>
    <x v="3"/>
    <n v="8"/>
    <x v="5"/>
    <n v="100"/>
    <n v="8"/>
  </r>
  <r>
    <s v="Pembroke Regional Hospital"/>
    <s v="Pembroke Regional  Hospital"/>
    <s v="Large Community"/>
    <s v="LHIN11"/>
    <x v="11"/>
    <n v="2020"/>
    <x v="0"/>
    <x v="3"/>
    <n v="8"/>
    <x v="19"/>
    <n v="0"/>
    <n v="0"/>
  </r>
  <r>
    <s v="Pembroke Regional Hospital"/>
    <s v="Pembroke Regional  Hospital"/>
    <s v="Large Community"/>
    <s v="LHIN11"/>
    <x v="11"/>
    <n v="2020"/>
    <x v="0"/>
    <x v="3"/>
    <n v="8"/>
    <x v="3"/>
    <n v="100"/>
    <n v="8"/>
  </r>
  <r>
    <s v="Pembroke Regional Hospital"/>
    <s v="Pembroke Regional  Hospital"/>
    <s v="Large Community"/>
    <s v="LHIN11"/>
    <x v="11"/>
    <n v="2020"/>
    <x v="0"/>
    <x v="3"/>
    <n v="8"/>
    <x v="6"/>
    <n v="100"/>
    <n v="8"/>
  </r>
  <r>
    <s v="Pembroke Regional Hospital"/>
    <s v="Pembroke Regional  Hospital"/>
    <s v="Large Community"/>
    <s v="LHIN11"/>
    <x v="11"/>
    <n v="2020"/>
    <x v="0"/>
    <x v="0"/>
    <n v="10"/>
    <x v="4"/>
    <n v="100"/>
    <n v="10"/>
  </r>
  <r>
    <s v="Pembroke Regional Hospital"/>
    <s v="Pembroke Regional  Hospital"/>
    <s v="Large Community"/>
    <s v="LHIN11"/>
    <x v="11"/>
    <n v="2020"/>
    <x v="0"/>
    <x v="0"/>
    <n v="10"/>
    <x v="0"/>
    <n v="90"/>
    <n v="9"/>
  </r>
  <r>
    <s v="Pembroke Regional Hospital"/>
    <s v="Pembroke Regional  Hospital"/>
    <s v="Large Community"/>
    <s v="LHIN11"/>
    <x v="11"/>
    <n v="2020"/>
    <x v="0"/>
    <x v="0"/>
    <n v="10"/>
    <x v="5"/>
    <n v="80"/>
    <n v="8"/>
  </r>
  <r>
    <s v="Pembroke Regional Hospital"/>
    <s v="Pembroke Regional  Hospital"/>
    <s v="Large Community"/>
    <s v="LHIN11"/>
    <x v="11"/>
    <n v="2020"/>
    <x v="0"/>
    <x v="0"/>
    <n v="10"/>
    <x v="3"/>
    <n v="100"/>
    <n v="10"/>
  </r>
  <r>
    <s v="Pembroke Regional Hospital"/>
    <s v="Pembroke Regional  Hospital"/>
    <s v="Large Community"/>
    <s v="LHIN11"/>
    <x v="11"/>
    <n v="2020"/>
    <x v="0"/>
    <x v="0"/>
    <n v="10"/>
    <x v="6"/>
    <n v="100"/>
    <n v="10"/>
  </r>
  <r>
    <s v="Pembroke Regional Hospital"/>
    <s v="Pembroke Regional  Hospital"/>
    <s v="Large Community"/>
    <s v="LHIN11"/>
    <x v="11"/>
    <n v="2020"/>
    <x v="0"/>
    <x v="4"/>
    <n v="37"/>
    <x v="4"/>
    <n v="97"/>
    <n v="35.89"/>
  </r>
  <r>
    <s v="Pembroke Regional Hospital"/>
    <s v="Pembroke Regional  Hospital"/>
    <s v="Large Community"/>
    <s v="LHIN11"/>
    <x v="11"/>
    <n v="2020"/>
    <x v="0"/>
    <x v="4"/>
    <n v="37"/>
    <x v="0"/>
    <n v="97"/>
    <n v="35.89"/>
  </r>
  <r>
    <s v="Pembroke Regional Hospital"/>
    <s v="Pembroke Regional  Hospital"/>
    <s v="Large Community"/>
    <s v="LHIN11"/>
    <x v="11"/>
    <n v="2020"/>
    <x v="0"/>
    <x v="4"/>
    <n v="37"/>
    <x v="5"/>
    <n v="97"/>
    <n v="35.89"/>
  </r>
  <r>
    <s v="Pembroke Regional Hospital"/>
    <s v="Pembroke Regional  Hospital"/>
    <s v="Large Community"/>
    <s v="LHIN11"/>
    <x v="11"/>
    <n v="2020"/>
    <x v="0"/>
    <x v="4"/>
    <n v="37"/>
    <x v="19"/>
    <n v="97"/>
    <n v="35.89"/>
  </r>
  <r>
    <s v="Pembroke Regional Hospital"/>
    <s v="Pembroke Regional  Hospital"/>
    <s v="Large Community"/>
    <s v="LHIN11"/>
    <x v="11"/>
    <n v="2020"/>
    <x v="0"/>
    <x v="4"/>
    <n v="37"/>
    <x v="3"/>
    <n v="100"/>
    <n v="37"/>
  </r>
  <r>
    <s v="Pembroke Regional Hospital"/>
    <s v="Pembroke Regional  Hospital"/>
    <s v="Large Community"/>
    <s v="LHIN11"/>
    <x v="11"/>
    <n v="2020"/>
    <x v="0"/>
    <x v="4"/>
    <n v="37"/>
    <x v="6"/>
    <n v="95"/>
    <n v="35.15"/>
  </r>
  <r>
    <s v="Pembroke Regional Hospital"/>
    <s v="Pembroke Regional  Hospital"/>
    <s v="Large Community"/>
    <s v="LHIN11"/>
    <x v="11"/>
    <n v="2020"/>
    <x v="1"/>
    <x v="7"/>
    <n v="63"/>
    <x v="12"/>
    <n v="100"/>
    <n v="63"/>
  </r>
  <r>
    <s v="Pembroke Regional Hospital"/>
    <s v="Pembroke Regional  Hospital"/>
    <s v="Large Community"/>
    <s v="LHIN11"/>
    <x v="11"/>
    <n v="2020"/>
    <x v="1"/>
    <x v="7"/>
    <n v="63"/>
    <x v="9"/>
    <n v="100"/>
    <n v="63"/>
  </r>
  <r>
    <s v="Pembroke Regional Hospital"/>
    <s v="Pembroke Regional  Hospital"/>
    <s v="Large Community"/>
    <s v="LHIN11"/>
    <x v="11"/>
    <n v="2020"/>
    <x v="1"/>
    <x v="7"/>
    <n v="63"/>
    <x v="15"/>
    <n v="76"/>
    <n v="47.88"/>
  </r>
  <r>
    <s v="Pembroke Regional Hospital"/>
    <s v="Pembroke Regional  Hospital"/>
    <s v="Large Community"/>
    <s v="LHIN11"/>
    <x v="11"/>
    <n v="2020"/>
    <x v="1"/>
    <x v="7"/>
    <n v="63"/>
    <x v="14"/>
    <n v="79"/>
    <n v="49.77"/>
  </r>
  <r>
    <s v="Pembroke Regional Hospital"/>
    <s v="Pembroke Regional  Hospital"/>
    <s v="Large Community"/>
    <s v="LHIN11"/>
    <x v="11"/>
    <n v="2020"/>
    <x v="1"/>
    <x v="7"/>
    <n v="63"/>
    <x v="21"/>
    <n v="95"/>
    <n v="59.85"/>
  </r>
  <r>
    <s v="Pembroke Regional Hospital"/>
    <s v="Pembroke Regional  Hospital"/>
    <s v="Large Community"/>
    <s v="LHIN11"/>
    <x v="11"/>
    <n v="2020"/>
    <x v="1"/>
    <x v="7"/>
    <n v="63"/>
    <x v="5"/>
    <n v="100"/>
    <n v="63"/>
  </r>
  <r>
    <s v="Pembroke Regional Hospital"/>
    <s v="Pembroke Regional  Hospital"/>
    <s v="Large Community"/>
    <s v="LHIN11"/>
    <x v="11"/>
    <n v="2020"/>
    <x v="1"/>
    <x v="7"/>
    <n v="63"/>
    <x v="13"/>
    <n v="100"/>
    <n v="63"/>
  </r>
  <r>
    <s v="Pembroke Regional Hospital"/>
    <s v="Pembroke Regional  Hospital"/>
    <s v="Large Community"/>
    <s v="LHIN11"/>
    <x v="11"/>
    <n v="2020"/>
    <x v="1"/>
    <x v="7"/>
    <n v="4"/>
    <x v="12"/>
    <n v="0"/>
    <n v="0"/>
  </r>
  <r>
    <s v="Pembroke Regional Hospital"/>
    <s v="Pembroke Regional  Hospital"/>
    <s v="Large Community"/>
    <s v="LHIN11"/>
    <x v="11"/>
    <n v="2020"/>
    <x v="1"/>
    <x v="7"/>
    <n v="4"/>
    <x v="9"/>
    <n v="0"/>
    <n v="0"/>
  </r>
  <r>
    <s v="Pembroke Regional Hospital"/>
    <s v="Pembroke Regional  Hospital"/>
    <s v="Large Community"/>
    <s v="LHIN11"/>
    <x v="11"/>
    <n v="2020"/>
    <x v="1"/>
    <x v="7"/>
    <n v="4"/>
    <x v="15"/>
    <n v="0"/>
    <n v="0"/>
  </r>
  <r>
    <s v="Pembroke Regional Hospital"/>
    <s v="Pembroke Regional  Hospital"/>
    <s v="Large Community"/>
    <s v="LHIN11"/>
    <x v="11"/>
    <n v="2020"/>
    <x v="1"/>
    <x v="7"/>
    <n v="4"/>
    <x v="14"/>
    <n v="25"/>
    <n v="1"/>
  </r>
  <r>
    <s v="Pembroke Regional Hospital"/>
    <s v="Pembroke Regional  Hospital"/>
    <s v="Large Community"/>
    <s v="LHIN11"/>
    <x v="11"/>
    <n v="2020"/>
    <x v="1"/>
    <x v="7"/>
    <n v="4"/>
    <x v="21"/>
    <n v="75"/>
    <n v="3"/>
  </r>
  <r>
    <s v="Pembroke Regional Hospital"/>
    <s v="Pembroke Regional  Hospital"/>
    <s v="Large Community"/>
    <s v="LHIN11"/>
    <x v="11"/>
    <n v="2020"/>
    <x v="1"/>
    <x v="7"/>
    <n v="4"/>
    <x v="5"/>
    <n v="100"/>
    <n v="4"/>
  </r>
  <r>
    <s v="Pembroke Regional Hospital"/>
    <s v="Pembroke Regional  Hospital"/>
    <s v="Large Community"/>
    <s v="LHIN11"/>
    <x v="11"/>
    <n v="2020"/>
    <x v="1"/>
    <x v="7"/>
    <n v="4"/>
    <x v="13"/>
    <n v="100"/>
    <n v="4"/>
  </r>
  <r>
    <s v="Pembroke Regional Hospital"/>
    <s v="Pembroke Regional  Hospital"/>
    <s v="Large Community"/>
    <s v="LHIN11"/>
    <x v="11"/>
    <n v="2020"/>
    <x v="1"/>
    <x v="11"/>
    <n v="16"/>
    <x v="16"/>
    <n v="100"/>
    <n v="16"/>
  </r>
  <r>
    <s v="Pembroke Regional Hospital"/>
    <s v="Pembroke Regional  Hospital"/>
    <s v="Large Community"/>
    <s v="LHIN11"/>
    <x v="11"/>
    <n v="2020"/>
    <x v="1"/>
    <x v="11"/>
    <n v="16"/>
    <x v="15"/>
    <n v="94"/>
    <n v="15.04"/>
  </r>
  <r>
    <s v="Pembroke Regional Hospital"/>
    <s v="Pembroke Regional  Hospital"/>
    <s v="Large Community"/>
    <s v="LHIN11"/>
    <x v="11"/>
    <n v="2020"/>
    <x v="1"/>
    <x v="11"/>
    <n v="16"/>
    <x v="14"/>
    <n v="100"/>
    <n v="16"/>
  </r>
  <r>
    <s v="Pembroke Regional Hospital"/>
    <s v="Pembroke Regional  Hospital"/>
    <s v="Large Community"/>
    <s v="LHIN11"/>
    <x v="11"/>
    <n v="2020"/>
    <x v="1"/>
    <x v="11"/>
    <n v="16"/>
    <x v="20"/>
    <n v="100"/>
    <n v="16"/>
  </r>
  <r>
    <s v="Pembroke Regional Hospital"/>
    <s v="Pembroke Regional  Hospital"/>
    <s v="Large Community"/>
    <s v="LHIN11"/>
    <x v="11"/>
    <n v="2020"/>
    <x v="1"/>
    <x v="11"/>
    <n v="16"/>
    <x v="13"/>
    <n v="100"/>
    <n v="16"/>
  </r>
  <r>
    <s v="Pembroke Regional Hospital"/>
    <s v="Pembroke Regional  Hospital"/>
    <s v="Large Community"/>
    <s v="LHIN11"/>
    <x v="11"/>
    <n v="2020"/>
    <x v="1"/>
    <x v="18"/>
    <n v="8"/>
    <x v="16"/>
    <n v="100"/>
    <n v="8"/>
  </r>
  <r>
    <s v="Pembroke Regional Hospital"/>
    <s v="Pembroke Regional  Hospital"/>
    <s v="Large Community"/>
    <s v="LHIN11"/>
    <x v="11"/>
    <n v="2020"/>
    <x v="1"/>
    <x v="18"/>
    <n v="8"/>
    <x v="15"/>
    <n v="100"/>
    <n v="8"/>
  </r>
  <r>
    <s v="Pembroke Regional Hospital"/>
    <s v="Pembroke Regional  Hospital"/>
    <s v="Large Community"/>
    <s v="LHIN11"/>
    <x v="11"/>
    <n v="2020"/>
    <x v="1"/>
    <x v="18"/>
    <n v="8"/>
    <x v="14"/>
    <n v="100"/>
    <n v="8"/>
  </r>
  <r>
    <s v="Pembroke Regional Hospital"/>
    <s v="Pembroke Regional  Hospital"/>
    <s v="Large Community"/>
    <s v="LHIN11"/>
    <x v="11"/>
    <n v="2020"/>
    <x v="1"/>
    <x v="18"/>
    <n v="8"/>
    <x v="13"/>
    <n v="100"/>
    <n v="8"/>
  </r>
  <r>
    <s v="Pembroke Regional Hospital"/>
    <s v="Pembroke Regional  Hospital"/>
    <s v="Large Community"/>
    <s v="LHIN11"/>
    <x v="11"/>
    <n v="2020"/>
    <x v="1"/>
    <x v="8"/>
    <n v="8"/>
    <x v="16"/>
    <n v="100"/>
    <n v="8"/>
  </r>
  <r>
    <s v="Pembroke Regional Hospital"/>
    <s v="Pembroke Regional  Hospital"/>
    <s v="Large Community"/>
    <s v="LHIN11"/>
    <x v="11"/>
    <n v="2020"/>
    <x v="1"/>
    <x v="8"/>
    <n v="8"/>
    <x v="15"/>
    <n v="46"/>
    <n v="3.68"/>
  </r>
  <r>
    <s v="Pembroke Regional Hospital"/>
    <s v="Pembroke Regional  Hospital"/>
    <s v="Large Community"/>
    <s v="LHIN11"/>
    <x v="11"/>
    <n v="2020"/>
    <x v="1"/>
    <x v="8"/>
    <n v="8"/>
    <x v="14"/>
    <n v="61"/>
    <n v="4.88"/>
  </r>
  <r>
    <s v="Pembroke Regional Hospital"/>
    <s v="Pembroke Regional  Hospital"/>
    <s v="Large Community"/>
    <s v="LHIN11"/>
    <x v="11"/>
    <n v="2020"/>
    <x v="1"/>
    <x v="8"/>
    <n v="8"/>
    <x v="13"/>
    <n v="100"/>
    <n v="8"/>
  </r>
  <r>
    <s v="Pembroke Regional Hospital"/>
    <s v="Pembroke Regional  Hospital"/>
    <s v="Large Community"/>
    <s v="LHIN11"/>
    <x v="11"/>
    <n v="2020"/>
    <x v="1"/>
    <x v="10"/>
    <n v="43"/>
    <x v="7"/>
    <n v="91"/>
    <n v="39.130000000000003"/>
  </r>
  <r>
    <s v="Pembroke Regional Hospital"/>
    <s v="Pembroke Regional  Hospital"/>
    <s v="Large Community"/>
    <s v="LHIN11"/>
    <x v="11"/>
    <n v="2020"/>
    <x v="1"/>
    <x v="10"/>
    <n v="43"/>
    <x v="19"/>
    <n v="88"/>
    <n v="37.840000000000003"/>
  </r>
  <r>
    <s v="Pembroke Regional Hospital"/>
    <s v="Pembroke Regional  Hospital"/>
    <s v="Large Community"/>
    <s v="LHIN11"/>
    <x v="11"/>
    <n v="2020"/>
    <x v="1"/>
    <x v="10"/>
    <n v="43"/>
    <x v="13"/>
    <n v="95"/>
    <n v="40.85"/>
  </r>
  <r>
    <s v="Guelph General Hospital"/>
    <s v="Guelph General Hospital"/>
    <s v="Large Community"/>
    <s v="LHIN3"/>
    <x v="10"/>
    <s v="2020-21"/>
    <x v="1"/>
    <x v="7"/>
    <n v="351"/>
    <x v="9"/>
    <n v="98"/>
    <n v="343.98"/>
  </r>
  <r>
    <s v="Guelph General Hospital"/>
    <s v="Guelph General Hospital"/>
    <s v="Large Community"/>
    <s v="LHIN3"/>
    <x v="10"/>
    <s v="2020-21"/>
    <x v="1"/>
    <x v="7"/>
    <n v="351"/>
    <x v="14"/>
    <n v="84"/>
    <n v="294.83999999999997"/>
  </r>
  <r>
    <s v="Guelph General Hospital"/>
    <s v="Guelph General Hospital"/>
    <s v="Large Community"/>
    <s v="LHIN3"/>
    <x v="10"/>
    <s v="2020-21"/>
    <x v="1"/>
    <x v="7"/>
    <n v="351"/>
    <x v="15"/>
    <n v="76"/>
    <n v="266.76"/>
  </r>
  <r>
    <s v="Guelph General Hospital"/>
    <s v="Guelph General Hospital"/>
    <s v="Large Community"/>
    <s v="LHIN3"/>
    <x v="10"/>
    <s v="2020-21"/>
    <x v="1"/>
    <x v="7"/>
    <n v="351"/>
    <x v="21"/>
    <n v="96"/>
    <n v="336.96"/>
  </r>
  <r>
    <s v="Guelph General Hospital"/>
    <s v="Guelph General Hospital"/>
    <s v="Large Community"/>
    <s v="LHIN3"/>
    <x v="10"/>
    <s v="2020-21"/>
    <x v="1"/>
    <x v="7"/>
    <n v="351"/>
    <x v="12"/>
    <n v="98"/>
    <n v="343.98"/>
  </r>
  <r>
    <s v="Guelph General Hospital"/>
    <s v="Guelph General Hospital"/>
    <s v="Large Community"/>
    <s v="LHIN3"/>
    <x v="10"/>
    <s v="2020-21"/>
    <x v="1"/>
    <x v="7"/>
    <n v="351"/>
    <x v="5"/>
    <n v="100"/>
    <n v="351"/>
  </r>
  <r>
    <s v="Guelph General Hospital"/>
    <s v="Guelph General Hospital"/>
    <s v="Large Community"/>
    <s v="LHIN3"/>
    <x v="10"/>
    <s v="2020-21"/>
    <x v="1"/>
    <x v="7"/>
    <n v="351"/>
    <x v="13"/>
    <n v="99"/>
    <n v="347.49"/>
  </r>
  <r>
    <s v="Guelph General Hospital"/>
    <s v="Guelph General Hospital"/>
    <s v="Large Community"/>
    <s v="LHIN3"/>
    <x v="10"/>
    <s v="2020-21"/>
    <x v="1"/>
    <x v="7"/>
    <n v="83"/>
    <x v="9"/>
    <n v="0"/>
    <n v="0"/>
  </r>
  <r>
    <s v="Guelph General Hospital"/>
    <s v="Guelph General Hospital"/>
    <s v="Large Community"/>
    <s v="LHIN3"/>
    <x v="10"/>
    <s v="2020-21"/>
    <x v="1"/>
    <x v="7"/>
    <n v="83"/>
    <x v="14"/>
    <n v="40"/>
    <n v="33.200000000000003"/>
  </r>
  <r>
    <s v="Guelph General Hospital"/>
    <s v="Guelph General Hospital"/>
    <s v="Large Community"/>
    <s v="LHIN3"/>
    <x v="10"/>
    <s v="2020-21"/>
    <x v="1"/>
    <x v="7"/>
    <n v="83"/>
    <x v="15"/>
    <n v="21"/>
    <n v="17.43"/>
  </r>
  <r>
    <s v="Guelph General Hospital"/>
    <s v="Guelph General Hospital"/>
    <s v="Large Community"/>
    <s v="LHIN3"/>
    <x v="10"/>
    <s v="2020-21"/>
    <x v="1"/>
    <x v="7"/>
    <n v="83"/>
    <x v="21"/>
    <n v="96"/>
    <n v="79.680000000000007"/>
  </r>
  <r>
    <s v="Guelph General Hospital"/>
    <s v="Guelph General Hospital"/>
    <s v="Large Community"/>
    <s v="LHIN3"/>
    <x v="10"/>
    <s v="2020-21"/>
    <x v="1"/>
    <x v="7"/>
    <n v="83"/>
    <x v="12"/>
    <n v="0"/>
    <n v="0"/>
  </r>
  <r>
    <s v="Guelph General Hospital"/>
    <s v="Guelph General Hospital"/>
    <s v="Large Community"/>
    <s v="LHIN3"/>
    <x v="10"/>
    <s v="2020-21"/>
    <x v="1"/>
    <x v="7"/>
    <n v="83"/>
    <x v="5"/>
    <n v="99"/>
    <n v="82.17"/>
  </r>
  <r>
    <s v="Guelph General Hospital"/>
    <s v="Guelph General Hospital"/>
    <s v="Large Community"/>
    <s v="LHIN3"/>
    <x v="10"/>
    <s v="2020-21"/>
    <x v="1"/>
    <x v="7"/>
    <n v="83"/>
    <x v="13"/>
    <n v="99"/>
    <n v="82.17"/>
  </r>
  <r>
    <s v="Guelph General Hospital"/>
    <s v="Guelph General Hospital"/>
    <s v="Large Community"/>
    <s v="LHIN3"/>
    <x v="10"/>
    <s v="2020-21"/>
    <x v="1"/>
    <x v="5"/>
    <n v="182"/>
    <x v="9"/>
    <n v="57"/>
    <n v="103.74"/>
  </r>
  <r>
    <s v="Guelph General Hospital"/>
    <s v="Guelph General Hospital"/>
    <s v="Large Community"/>
    <s v="LHIN3"/>
    <x v="10"/>
    <s v="2020-21"/>
    <x v="1"/>
    <x v="5"/>
    <n v="182"/>
    <x v="19"/>
    <n v="100"/>
    <n v="182"/>
  </r>
  <r>
    <s v="Guelph General Hospital"/>
    <s v="Guelph General Hospital"/>
    <s v="Large Community"/>
    <s v="LHIN3"/>
    <x v="10"/>
    <s v="2020-21"/>
    <x v="1"/>
    <x v="5"/>
    <n v="182"/>
    <x v="12"/>
    <n v="59"/>
    <n v="107.38"/>
  </r>
  <r>
    <s v="Guelph General Hospital"/>
    <s v="Guelph General Hospital"/>
    <s v="Large Community"/>
    <s v="LHIN3"/>
    <x v="10"/>
    <s v="2020-21"/>
    <x v="1"/>
    <x v="5"/>
    <n v="182"/>
    <x v="5"/>
    <n v="76"/>
    <n v="138.32"/>
  </r>
  <r>
    <s v="Guelph General Hospital"/>
    <s v="Guelph General Hospital"/>
    <s v="Large Community"/>
    <s v="LHIN3"/>
    <x v="10"/>
    <s v="2020-21"/>
    <x v="1"/>
    <x v="5"/>
    <n v="182"/>
    <x v="13"/>
    <n v="100"/>
    <n v="182"/>
  </r>
  <r>
    <s v="Guelph General Hospital"/>
    <s v="Guelph General Hospital"/>
    <s v="Large Community"/>
    <s v="LHIN3"/>
    <x v="10"/>
    <s v="2020-21"/>
    <x v="1"/>
    <x v="8"/>
    <n v="69"/>
    <x v="7"/>
    <n v="100"/>
    <n v="69"/>
  </r>
  <r>
    <s v="Guelph General Hospital"/>
    <s v="Guelph General Hospital"/>
    <s v="Large Community"/>
    <s v="LHIN3"/>
    <x v="10"/>
    <s v="2020-21"/>
    <x v="1"/>
    <x v="8"/>
    <n v="69"/>
    <x v="14"/>
    <n v="49"/>
    <n v="33.81"/>
  </r>
  <r>
    <s v="Guelph General Hospital"/>
    <s v="Guelph General Hospital"/>
    <s v="Large Community"/>
    <s v="LHIN3"/>
    <x v="10"/>
    <s v="2020-21"/>
    <x v="1"/>
    <x v="8"/>
    <n v="69"/>
    <x v="15"/>
    <n v="42"/>
    <n v="28.98"/>
  </r>
  <r>
    <s v="Guelph General Hospital"/>
    <s v="Guelph General Hospital"/>
    <s v="Large Community"/>
    <s v="LHIN3"/>
    <x v="10"/>
    <s v="2020-21"/>
    <x v="1"/>
    <x v="8"/>
    <n v="69"/>
    <x v="16"/>
    <n v="100"/>
    <n v="69"/>
  </r>
  <r>
    <s v="Guelph General Hospital"/>
    <s v="Guelph General Hospital"/>
    <s v="Large Community"/>
    <s v="LHIN3"/>
    <x v="10"/>
    <s v="2020-21"/>
    <x v="1"/>
    <x v="11"/>
    <n v="28"/>
    <x v="28"/>
    <n v="100"/>
    <n v="28"/>
  </r>
  <r>
    <s v="Guelph General Hospital"/>
    <s v="Guelph General Hospital"/>
    <s v="Large Community"/>
    <s v="LHIN3"/>
    <x v="10"/>
    <s v="2020-21"/>
    <x v="1"/>
    <x v="11"/>
    <n v="28"/>
    <x v="27"/>
    <n v="95"/>
    <n v="26.6"/>
  </r>
  <r>
    <s v="Guelph General Hospital"/>
    <s v="Guelph General Hospital"/>
    <s v="Large Community"/>
    <s v="LHIN3"/>
    <x v="10"/>
    <s v="2020-21"/>
    <x v="1"/>
    <x v="11"/>
    <n v="28"/>
    <x v="15"/>
    <n v="50"/>
    <n v="14"/>
  </r>
  <r>
    <s v="Guelph General Hospital"/>
    <s v="Guelph General Hospital"/>
    <s v="Large Community"/>
    <s v="LHIN3"/>
    <x v="10"/>
    <s v="2020-21"/>
    <x v="1"/>
    <x v="11"/>
    <n v="28"/>
    <x v="20"/>
    <n v="100"/>
    <n v="28"/>
  </r>
  <r>
    <s v="Guelph General Hospital"/>
    <s v="Guelph General Hospital"/>
    <s v="Large Community"/>
    <s v="LHIN3"/>
    <x v="10"/>
    <s v="2020-21"/>
    <x v="1"/>
    <x v="11"/>
    <n v="28"/>
    <x v="26"/>
    <n v="96"/>
    <n v="26.88"/>
  </r>
  <r>
    <s v="Guelph General Hospital"/>
    <s v="Guelph General Hospital"/>
    <s v="Large Community"/>
    <s v="LHIN3"/>
    <x v="10"/>
    <s v="2020-21"/>
    <x v="1"/>
    <x v="11"/>
    <n v="28"/>
    <x v="25"/>
    <n v="89"/>
    <n v="24.92"/>
  </r>
  <r>
    <s v="Guelph General Hospital"/>
    <s v="Guelph General Hospital"/>
    <s v="Large Community"/>
    <s v="LHIN3"/>
    <x v="10"/>
    <s v="2020-21"/>
    <x v="1"/>
    <x v="11"/>
    <n v="28"/>
    <x v="5"/>
    <n v="73"/>
    <n v="20.440000000000001"/>
  </r>
  <r>
    <s v="Guelph General Hospital"/>
    <s v="Guelph General Hospital"/>
    <s v="Large Community"/>
    <s v="LHIN3"/>
    <x v="10"/>
    <s v="2020-21"/>
    <x v="1"/>
    <x v="11"/>
    <n v="28"/>
    <x v="13"/>
    <n v="100"/>
    <n v="28"/>
  </r>
  <r>
    <s v="Guelph General Hospital"/>
    <s v="Guelph General Hospital"/>
    <s v="Large Community"/>
    <s v="LHIN3"/>
    <x v="10"/>
    <s v="2020-21"/>
    <x v="1"/>
    <x v="6"/>
    <n v="188"/>
    <x v="7"/>
    <n v="100"/>
    <n v="188"/>
  </r>
  <r>
    <s v="Guelph General Hospital"/>
    <s v="Guelph General Hospital"/>
    <s v="Large Community"/>
    <s v="LHIN3"/>
    <x v="10"/>
    <s v="2020-21"/>
    <x v="1"/>
    <x v="6"/>
    <n v="188"/>
    <x v="0"/>
    <n v="90"/>
    <n v="169.2"/>
  </r>
  <r>
    <s v="Guelph General Hospital"/>
    <s v="Guelph General Hospital"/>
    <s v="Large Community"/>
    <s v="LHIN3"/>
    <x v="10"/>
    <s v="2020-21"/>
    <x v="1"/>
    <x v="6"/>
    <n v="188"/>
    <x v="19"/>
    <n v="99"/>
    <n v="186.12"/>
  </r>
  <r>
    <s v="Guelph General Hospital"/>
    <s v="Guelph General Hospital"/>
    <s v="Large Community"/>
    <s v="LHIN3"/>
    <x v="10"/>
    <s v="2020-21"/>
    <x v="1"/>
    <x v="6"/>
    <n v="188"/>
    <x v="16"/>
    <n v="98"/>
    <n v="184.24"/>
  </r>
  <r>
    <s v="Guelph General Hospital"/>
    <s v="Guelph General Hospital"/>
    <s v="Large Community"/>
    <s v="LHIN3"/>
    <x v="10"/>
    <s v="2020-21"/>
    <x v="1"/>
    <x v="6"/>
    <n v="188"/>
    <x v="13"/>
    <n v="99"/>
    <n v="186.12"/>
  </r>
  <r>
    <s v="Guelph General Hospital"/>
    <s v="Guelph General Hospital"/>
    <s v="Large Community"/>
    <s v="LHIN3"/>
    <x v="10"/>
    <s v="2020-21"/>
    <x v="1"/>
    <x v="16"/>
    <n v="20"/>
    <x v="7"/>
    <n v="0"/>
    <n v="0"/>
  </r>
  <r>
    <s v="Guelph General Hospital"/>
    <s v="Guelph General Hospital"/>
    <s v="Large Community"/>
    <s v="LHIN3"/>
    <x v="10"/>
    <s v="2020-21"/>
    <x v="1"/>
    <x v="16"/>
    <n v="20"/>
    <x v="0"/>
    <n v="0"/>
    <n v="0"/>
  </r>
  <r>
    <s v="Guelph General Hospital"/>
    <s v="Guelph General Hospital"/>
    <s v="Large Community"/>
    <s v="LHIN3"/>
    <x v="10"/>
    <s v="2020-21"/>
    <x v="1"/>
    <x v="16"/>
    <n v="20"/>
    <x v="19"/>
    <n v="0"/>
    <n v="0"/>
  </r>
  <r>
    <s v="Guelph General Hospital"/>
    <s v="Guelph General Hospital"/>
    <s v="Large Community"/>
    <s v="LHIN3"/>
    <x v="10"/>
    <s v="2020-21"/>
    <x v="1"/>
    <x v="16"/>
    <n v="20"/>
    <x v="16"/>
    <n v="0"/>
    <n v="0"/>
  </r>
  <r>
    <s v="Guelph General Hospital"/>
    <s v="Guelph General Hospital"/>
    <s v="Large Community"/>
    <s v="LHIN3"/>
    <x v="10"/>
    <s v="2020-21"/>
    <x v="1"/>
    <x v="16"/>
    <n v="20"/>
    <x v="13"/>
    <n v="0"/>
    <n v="0"/>
  </r>
  <r>
    <s v="Guelph General Hospital"/>
    <s v="Guelph General Hospital"/>
    <s v="Large Community"/>
    <s v="LHIN3"/>
    <x v="10"/>
    <s v="2020-21"/>
    <x v="1"/>
    <x v="16"/>
    <n v="67"/>
    <x v="7"/>
    <n v="8"/>
    <n v="5.36"/>
  </r>
  <r>
    <s v="Guelph General Hospital"/>
    <s v="Guelph General Hospital"/>
    <s v="Large Community"/>
    <s v="LHIN3"/>
    <x v="10"/>
    <s v="2020-21"/>
    <x v="1"/>
    <x v="16"/>
    <n v="67"/>
    <x v="0"/>
    <n v="4"/>
    <n v="2.68"/>
  </r>
  <r>
    <s v="Guelph General Hospital"/>
    <s v="Guelph General Hospital"/>
    <s v="Large Community"/>
    <s v="LHIN3"/>
    <x v="10"/>
    <s v="2020-21"/>
    <x v="1"/>
    <x v="16"/>
    <n v="67"/>
    <x v="21"/>
    <n v="15"/>
    <n v="10.050000000000001"/>
  </r>
  <r>
    <s v="Guelph General Hospital"/>
    <s v="Guelph General Hospital"/>
    <s v="Large Community"/>
    <s v="LHIN3"/>
    <x v="10"/>
    <s v="2020-21"/>
    <x v="1"/>
    <x v="16"/>
    <n v="67"/>
    <x v="19"/>
    <n v="6"/>
    <n v="4.0199999999999996"/>
  </r>
  <r>
    <s v="Guelph General Hospital"/>
    <s v="Guelph General Hospital"/>
    <s v="Large Community"/>
    <s v="LHIN3"/>
    <x v="10"/>
    <s v="2020-21"/>
    <x v="1"/>
    <x v="16"/>
    <n v="67"/>
    <x v="16"/>
    <n v="8"/>
    <n v="5.36"/>
  </r>
  <r>
    <s v="Guelph General Hospital"/>
    <s v="Guelph General Hospital"/>
    <s v="Large Community"/>
    <s v="LHIN3"/>
    <x v="10"/>
    <s v="2020-21"/>
    <x v="1"/>
    <x v="16"/>
    <n v="67"/>
    <x v="13"/>
    <n v="97"/>
    <n v="64.989999999999995"/>
  </r>
  <r>
    <s v="Guelph General Hospital"/>
    <s v="Guelph General Hospital"/>
    <s v="Large Community"/>
    <s v="LHIN3"/>
    <x v="10"/>
    <s v="2020-21"/>
    <x v="0"/>
    <x v="9"/>
    <n v="48"/>
    <x v="7"/>
    <n v="0"/>
    <n v="0"/>
  </r>
  <r>
    <s v="Guelph General Hospital"/>
    <s v="Guelph General Hospital"/>
    <s v="Large Community"/>
    <s v="LHIN3"/>
    <x v="10"/>
    <s v="2020-21"/>
    <x v="0"/>
    <x v="9"/>
    <n v="48"/>
    <x v="9"/>
    <n v="0"/>
    <n v="0"/>
  </r>
  <r>
    <s v="Guelph General Hospital"/>
    <s v="Guelph General Hospital"/>
    <s v="Large Community"/>
    <s v="LHIN3"/>
    <x v="10"/>
    <s v="2020-21"/>
    <x v="0"/>
    <x v="9"/>
    <n v="48"/>
    <x v="0"/>
    <n v="81"/>
    <n v="38.880000000000003"/>
  </r>
  <r>
    <s v="Guelph General Hospital"/>
    <s v="Guelph General Hospital"/>
    <s v="Large Community"/>
    <s v="LHIN3"/>
    <x v="10"/>
    <s v="2020-21"/>
    <x v="0"/>
    <x v="9"/>
    <n v="48"/>
    <x v="3"/>
    <n v="92"/>
    <n v="44.16"/>
  </r>
  <r>
    <s v="Guelph General Hospital"/>
    <s v="Guelph General Hospital"/>
    <s v="Large Community"/>
    <s v="LHIN3"/>
    <x v="10"/>
    <s v="2020-21"/>
    <x v="0"/>
    <x v="9"/>
    <n v="48"/>
    <x v="19"/>
    <n v="100"/>
    <n v="48"/>
  </r>
  <r>
    <s v="Guelph General Hospital"/>
    <s v="Guelph General Hospital"/>
    <s v="Large Community"/>
    <s v="LHIN3"/>
    <x v="10"/>
    <s v="2020-21"/>
    <x v="0"/>
    <x v="9"/>
    <n v="48"/>
    <x v="4"/>
    <n v="100"/>
    <n v="48"/>
  </r>
  <r>
    <s v="Guelph General Hospital"/>
    <s v="Guelph General Hospital"/>
    <s v="Large Community"/>
    <s v="LHIN3"/>
    <x v="10"/>
    <s v="2020-21"/>
    <x v="0"/>
    <x v="9"/>
    <n v="48"/>
    <x v="17"/>
    <n v="100"/>
    <n v="48"/>
  </r>
  <r>
    <s v="Guelph General Hospital"/>
    <s v="Guelph General Hospital"/>
    <s v="Large Community"/>
    <s v="LHIN3"/>
    <x v="10"/>
    <s v="2020-21"/>
    <x v="0"/>
    <x v="9"/>
    <n v="48"/>
    <x v="5"/>
    <n v="90"/>
    <n v="43.2"/>
  </r>
  <r>
    <s v="Guelph General Hospital"/>
    <s v="Guelph General Hospital"/>
    <s v="Large Community"/>
    <s v="LHIN3"/>
    <x v="10"/>
    <s v="2020-21"/>
    <x v="0"/>
    <x v="0"/>
    <n v="92"/>
    <x v="7"/>
    <n v="0"/>
    <n v="0"/>
  </r>
  <r>
    <s v="Guelph General Hospital"/>
    <s v="Guelph General Hospital"/>
    <s v="Large Community"/>
    <s v="LHIN3"/>
    <x v="10"/>
    <s v="2020-21"/>
    <x v="0"/>
    <x v="0"/>
    <n v="92"/>
    <x v="9"/>
    <n v="0"/>
    <n v="0"/>
  </r>
  <r>
    <s v="Guelph General Hospital"/>
    <s v="Guelph General Hospital"/>
    <s v="Large Community"/>
    <s v="LHIN3"/>
    <x v="10"/>
    <s v="2020-21"/>
    <x v="0"/>
    <x v="0"/>
    <n v="92"/>
    <x v="0"/>
    <n v="98"/>
    <n v="90.16"/>
  </r>
  <r>
    <s v="Guelph General Hospital"/>
    <s v="Guelph General Hospital"/>
    <s v="Large Community"/>
    <s v="LHIN3"/>
    <x v="10"/>
    <s v="2020-21"/>
    <x v="0"/>
    <x v="0"/>
    <n v="92"/>
    <x v="3"/>
    <n v="100"/>
    <n v="92"/>
  </r>
  <r>
    <s v="Guelph General Hospital"/>
    <s v="Guelph General Hospital"/>
    <s v="Large Community"/>
    <s v="LHIN3"/>
    <x v="10"/>
    <s v="2020-21"/>
    <x v="0"/>
    <x v="0"/>
    <n v="92"/>
    <x v="19"/>
    <n v="42"/>
    <n v="38.64"/>
  </r>
  <r>
    <s v="Guelph General Hospital"/>
    <s v="Guelph General Hospital"/>
    <s v="Large Community"/>
    <s v="LHIN3"/>
    <x v="10"/>
    <s v="2020-21"/>
    <x v="0"/>
    <x v="0"/>
    <n v="92"/>
    <x v="4"/>
    <n v="100"/>
    <n v="92"/>
  </r>
  <r>
    <s v="Guelph General Hospital"/>
    <s v="Guelph General Hospital"/>
    <s v="Large Community"/>
    <s v="LHIN3"/>
    <x v="10"/>
    <s v="2020-21"/>
    <x v="0"/>
    <x v="0"/>
    <n v="92"/>
    <x v="17"/>
    <n v="94"/>
    <n v="86.48"/>
  </r>
  <r>
    <s v="Guelph General Hospital"/>
    <s v="Guelph General Hospital"/>
    <s v="Large Community"/>
    <s v="LHIN3"/>
    <x v="10"/>
    <s v="2020-21"/>
    <x v="0"/>
    <x v="0"/>
    <n v="92"/>
    <x v="5"/>
    <n v="97"/>
    <n v="89.24"/>
  </r>
  <r>
    <s v="Guelph General Hospital"/>
    <s v="Guelph General Hospital"/>
    <s v="Large Community"/>
    <s v="LHIN3"/>
    <x v="10"/>
    <s v="2020-21"/>
    <x v="0"/>
    <x v="1"/>
    <n v="1024"/>
    <x v="7"/>
    <n v="59"/>
    <n v="604.16"/>
  </r>
  <r>
    <s v="Guelph General Hospital"/>
    <s v="Guelph General Hospital"/>
    <s v="Large Community"/>
    <s v="LHIN3"/>
    <x v="10"/>
    <s v="2020-21"/>
    <x v="0"/>
    <x v="1"/>
    <n v="1024"/>
    <x v="8"/>
    <n v="81"/>
    <n v="829.44"/>
  </r>
  <r>
    <s v="Guelph General Hospital"/>
    <s v="Guelph General Hospital"/>
    <s v="Large Community"/>
    <s v="LHIN3"/>
    <x v="10"/>
    <s v="2020-21"/>
    <x v="0"/>
    <x v="1"/>
    <n v="1024"/>
    <x v="1"/>
    <n v="89"/>
    <n v="911.36"/>
  </r>
  <r>
    <s v="Guelph General Hospital"/>
    <s v="Guelph General Hospital"/>
    <s v="Large Community"/>
    <s v="LHIN3"/>
    <x v="10"/>
    <s v="2020-21"/>
    <x v="0"/>
    <x v="1"/>
    <n v="1024"/>
    <x v="11"/>
    <n v="54"/>
    <n v="552.96"/>
  </r>
  <r>
    <s v="Guelph General Hospital"/>
    <s v="Guelph General Hospital"/>
    <s v="Large Community"/>
    <s v="LHIN3"/>
    <x v="10"/>
    <s v="2020-21"/>
    <x v="0"/>
    <x v="1"/>
    <n v="1024"/>
    <x v="0"/>
    <n v="78"/>
    <n v="798.72"/>
  </r>
  <r>
    <s v="Guelph General Hospital"/>
    <s v="Guelph General Hospital"/>
    <s v="Large Community"/>
    <s v="LHIN3"/>
    <x v="10"/>
    <s v="2020-21"/>
    <x v="0"/>
    <x v="1"/>
    <n v="1024"/>
    <x v="3"/>
    <n v="93"/>
    <n v="952.32"/>
  </r>
  <r>
    <s v="Guelph General Hospital"/>
    <s v="Guelph General Hospital"/>
    <s v="Large Community"/>
    <s v="LHIN3"/>
    <x v="10"/>
    <s v="2020-21"/>
    <x v="0"/>
    <x v="1"/>
    <n v="1024"/>
    <x v="19"/>
    <n v="98"/>
    <n v="1003.52"/>
  </r>
  <r>
    <s v="Guelph General Hospital"/>
    <s v="Guelph General Hospital"/>
    <s v="Large Community"/>
    <s v="LHIN3"/>
    <x v="10"/>
    <s v="2020-21"/>
    <x v="0"/>
    <x v="1"/>
    <n v="1024"/>
    <x v="10"/>
    <n v="89"/>
    <n v="911.36"/>
  </r>
  <r>
    <s v="Guelph General Hospital"/>
    <s v="Guelph General Hospital"/>
    <s v="Large Community"/>
    <s v="LHIN3"/>
    <x v="10"/>
    <s v="2020-21"/>
    <x v="0"/>
    <x v="1"/>
    <n v="1024"/>
    <x v="4"/>
    <n v="100"/>
    <n v="1024"/>
  </r>
  <r>
    <s v="Guelph General Hospital"/>
    <s v="Guelph General Hospital"/>
    <s v="Large Community"/>
    <s v="LHIN3"/>
    <x v="10"/>
    <s v="2020-21"/>
    <x v="0"/>
    <x v="1"/>
    <n v="1024"/>
    <x v="17"/>
    <n v="100"/>
    <n v="1024"/>
  </r>
  <r>
    <s v="Guelph General Hospital"/>
    <s v="Guelph General Hospital"/>
    <s v="Large Community"/>
    <s v="LHIN3"/>
    <x v="10"/>
    <s v="2020-21"/>
    <x v="0"/>
    <x v="1"/>
    <n v="1024"/>
    <x v="5"/>
    <n v="81"/>
    <n v="829.44"/>
  </r>
  <r>
    <s v="Guelph General Hospital"/>
    <s v="Guelph General Hospital"/>
    <s v="Large Community"/>
    <s v="LHIN3"/>
    <x v="10"/>
    <s v="2020-21"/>
    <x v="0"/>
    <x v="2"/>
    <n v="194"/>
    <x v="7"/>
    <n v="0"/>
    <n v="0"/>
  </r>
  <r>
    <s v="Guelph General Hospital"/>
    <s v="Guelph General Hospital"/>
    <s v="Large Community"/>
    <s v="LHIN3"/>
    <x v="10"/>
    <s v="2020-21"/>
    <x v="0"/>
    <x v="2"/>
    <n v="194"/>
    <x v="8"/>
    <n v="96"/>
    <n v="186.24"/>
  </r>
  <r>
    <s v="Guelph General Hospital"/>
    <s v="Guelph General Hospital"/>
    <s v="Large Community"/>
    <s v="LHIN3"/>
    <x v="10"/>
    <s v="2020-21"/>
    <x v="0"/>
    <x v="2"/>
    <n v="194"/>
    <x v="1"/>
    <n v="99"/>
    <n v="192.06"/>
  </r>
  <r>
    <s v="Guelph General Hospital"/>
    <s v="Guelph General Hospital"/>
    <s v="Large Community"/>
    <s v="LHIN3"/>
    <x v="10"/>
    <s v="2020-21"/>
    <x v="0"/>
    <x v="2"/>
    <n v="194"/>
    <x v="11"/>
    <n v="95"/>
    <n v="184.3"/>
  </r>
  <r>
    <s v="Guelph General Hospital"/>
    <s v="Guelph General Hospital"/>
    <s v="Large Community"/>
    <s v="LHIN3"/>
    <x v="10"/>
    <s v="2020-21"/>
    <x v="0"/>
    <x v="2"/>
    <n v="194"/>
    <x v="0"/>
    <n v="95"/>
    <n v="184.3"/>
  </r>
  <r>
    <s v="Guelph General Hospital"/>
    <s v="Guelph General Hospital"/>
    <s v="Large Community"/>
    <s v="LHIN3"/>
    <x v="10"/>
    <s v="2020-21"/>
    <x v="0"/>
    <x v="2"/>
    <n v="194"/>
    <x v="3"/>
    <n v="99"/>
    <n v="192.06"/>
  </r>
  <r>
    <s v="Guelph General Hospital"/>
    <s v="Guelph General Hospital"/>
    <s v="Large Community"/>
    <s v="LHIN3"/>
    <x v="10"/>
    <s v="2020-21"/>
    <x v="0"/>
    <x v="2"/>
    <n v="194"/>
    <x v="19"/>
    <n v="24"/>
    <n v="46.56"/>
  </r>
  <r>
    <s v="Guelph General Hospital"/>
    <s v="Guelph General Hospital"/>
    <s v="Large Community"/>
    <s v="LHIN3"/>
    <x v="10"/>
    <s v="2020-21"/>
    <x v="0"/>
    <x v="2"/>
    <n v="194"/>
    <x v="10"/>
    <n v="97"/>
    <n v="188.18"/>
  </r>
  <r>
    <s v="Guelph General Hospital"/>
    <s v="Guelph General Hospital"/>
    <s v="Large Community"/>
    <s v="LHIN3"/>
    <x v="10"/>
    <s v="2020-21"/>
    <x v="0"/>
    <x v="2"/>
    <n v="194"/>
    <x v="4"/>
    <n v="100"/>
    <n v="194"/>
  </r>
  <r>
    <s v="Guelph General Hospital"/>
    <s v="Guelph General Hospital"/>
    <s v="Large Community"/>
    <s v="LHIN3"/>
    <x v="10"/>
    <s v="2020-21"/>
    <x v="0"/>
    <x v="2"/>
    <n v="194"/>
    <x v="17"/>
    <n v="99"/>
    <n v="192.06"/>
  </r>
  <r>
    <s v="Guelph General Hospital"/>
    <s v="Guelph General Hospital"/>
    <s v="Large Community"/>
    <s v="LHIN3"/>
    <x v="10"/>
    <s v="2020-21"/>
    <x v="0"/>
    <x v="2"/>
    <n v="194"/>
    <x v="5"/>
    <n v="95"/>
    <n v="184.3"/>
  </r>
  <r>
    <s v="Guelph General Hospital"/>
    <s v="Guelph General Hospital"/>
    <s v="Large Community"/>
    <s v="LHIN3"/>
    <x v="10"/>
    <s v="2020-21"/>
    <x v="0"/>
    <x v="12"/>
    <n v="33"/>
    <x v="7"/>
    <n v="0"/>
    <n v="0"/>
  </r>
  <r>
    <s v="Guelph General Hospital"/>
    <s v="Guelph General Hospital"/>
    <s v="Large Community"/>
    <s v="LHIN3"/>
    <x v="10"/>
    <s v="2020-21"/>
    <x v="0"/>
    <x v="12"/>
    <n v="33"/>
    <x v="9"/>
    <n v="0"/>
    <n v="0"/>
  </r>
  <r>
    <s v="Guelph General Hospital"/>
    <s v="Guelph General Hospital"/>
    <s v="Large Community"/>
    <s v="LHIN3"/>
    <x v="10"/>
    <s v="2020-21"/>
    <x v="0"/>
    <x v="12"/>
    <n v="33"/>
    <x v="0"/>
    <n v="77"/>
    <n v="25.41"/>
  </r>
  <r>
    <s v="Guelph General Hospital"/>
    <s v="Guelph General Hospital"/>
    <s v="Large Community"/>
    <s v="LHIN3"/>
    <x v="10"/>
    <s v="2020-21"/>
    <x v="0"/>
    <x v="12"/>
    <n v="33"/>
    <x v="3"/>
    <n v="91"/>
    <n v="30.03"/>
  </r>
  <r>
    <s v="Guelph General Hospital"/>
    <s v="Guelph General Hospital"/>
    <s v="Large Community"/>
    <s v="LHIN3"/>
    <x v="10"/>
    <s v="2020-21"/>
    <x v="0"/>
    <x v="12"/>
    <n v="33"/>
    <x v="4"/>
    <n v="100"/>
    <n v="33"/>
  </r>
  <r>
    <s v="Guelph General Hospital"/>
    <s v="Guelph General Hospital"/>
    <s v="Large Community"/>
    <s v="LHIN3"/>
    <x v="10"/>
    <s v="2020-21"/>
    <x v="0"/>
    <x v="12"/>
    <n v="33"/>
    <x v="17"/>
    <n v="100"/>
    <n v="33"/>
  </r>
  <r>
    <s v="Guelph General Hospital"/>
    <s v="Guelph General Hospital"/>
    <s v="Large Community"/>
    <s v="LHIN3"/>
    <x v="10"/>
    <s v="2020-21"/>
    <x v="0"/>
    <x v="12"/>
    <n v="33"/>
    <x v="5"/>
    <n v="79"/>
    <n v="26.07"/>
  </r>
  <r>
    <s v="Guelph General Hospital"/>
    <s v="Guelph General Hospital"/>
    <s v="Large Community"/>
    <s v="LHIN3"/>
    <x v="10"/>
    <s v="2020-21"/>
    <x v="0"/>
    <x v="29"/>
    <n v="93"/>
    <x v="7"/>
    <n v="86"/>
    <n v="79.98"/>
  </r>
  <r>
    <s v="Guelph General Hospital"/>
    <s v="Guelph General Hospital"/>
    <s v="Large Community"/>
    <s v="LHIN3"/>
    <x v="10"/>
    <s v="2020-21"/>
    <x v="0"/>
    <x v="29"/>
    <n v="93"/>
    <x v="8"/>
    <n v="99"/>
    <n v="92.07"/>
  </r>
  <r>
    <s v="Guelph General Hospital"/>
    <s v="Guelph General Hospital"/>
    <s v="Large Community"/>
    <s v="LHIN3"/>
    <x v="10"/>
    <s v="2020-21"/>
    <x v="0"/>
    <x v="29"/>
    <n v="93"/>
    <x v="1"/>
    <n v="97"/>
    <n v="90.21"/>
  </r>
  <r>
    <s v="Guelph General Hospital"/>
    <s v="Guelph General Hospital"/>
    <s v="Large Community"/>
    <s v="LHIN3"/>
    <x v="10"/>
    <s v="2020-21"/>
    <x v="0"/>
    <x v="29"/>
    <n v="93"/>
    <x v="0"/>
    <n v="91"/>
    <n v="84.63"/>
  </r>
  <r>
    <s v="Guelph General Hospital"/>
    <s v="Guelph General Hospital"/>
    <s v="Large Community"/>
    <s v="LHIN3"/>
    <x v="10"/>
    <s v="2020-21"/>
    <x v="0"/>
    <x v="29"/>
    <n v="93"/>
    <x v="3"/>
    <n v="94"/>
    <n v="87.42"/>
  </r>
  <r>
    <s v="Guelph General Hospital"/>
    <s v="Guelph General Hospital"/>
    <s v="Large Community"/>
    <s v="LHIN3"/>
    <x v="10"/>
    <s v="2020-21"/>
    <x v="0"/>
    <x v="29"/>
    <n v="93"/>
    <x v="19"/>
    <n v="0"/>
    <n v="0"/>
  </r>
  <r>
    <s v="Guelph General Hospital"/>
    <s v="Guelph General Hospital"/>
    <s v="Large Community"/>
    <s v="LHIN3"/>
    <x v="10"/>
    <s v="2020-21"/>
    <x v="0"/>
    <x v="29"/>
    <n v="93"/>
    <x v="5"/>
    <n v="88"/>
    <n v="81.84"/>
  </r>
  <r>
    <s v="Guelph General Hospital"/>
    <s v="Guelph General Hospital"/>
    <s v="Large Community"/>
    <s v="LHIN3"/>
    <x v="10"/>
    <s v="2020-21"/>
    <x v="0"/>
    <x v="4"/>
    <n v="200"/>
    <x v="11"/>
    <n v="92"/>
    <n v="184"/>
  </r>
  <r>
    <s v="Guelph General Hospital"/>
    <s v="Guelph General Hospital"/>
    <s v="Large Community"/>
    <s v="LHIN3"/>
    <x v="10"/>
    <s v="2020-21"/>
    <x v="0"/>
    <x v="4"/>
    <n v="200"/>
    <x v="0"/>
    <n v="88"/>
    <n v="176"/>
  </r>
  <r>
    <s v="Guelph General Hospital"/>
    <s v="Guelph General Hospital"/>
    <s v="Large Community"/>
    <s v="LHIN3"/>
    <x v="10"/>
    <s v="2020-21"/>
    <x v="0"/>
    <x v="4"/>
    <n v="200"/>
    <x v="3"/>
    <n v="97"/>
    <n v="194"/>
  </r>
  <r>
    <s v="Guelph General Hospital"/>
    <s v="Guelph General Hospital"/>
    <s v="Large Community"/>
    <s v="LHIN3"/>
    <x v="10"/>
    <s v="2020-21"/>
    <x v="0"/>
    <x v="4"/>
    <n v="200"/>
    <x v="6"/>
    <n v="98"/>
    <n v="196"/>
  </r>
  <r>
    <s v="Guelph General Hospital"/>
    <s v="Guelph General Hospital"/>
    <s v="Large Community"/>
    <s v="LHIN3"/>
    <x v="10"/>
    <s v="2020-21"/>
    <x v="0"/>
    <x v="4"/>
    <n v="200"/>
    <x v="10"/>
    <n v="92"/>
    <n v="184"/>
  </r>
  <r>
    <s v="Guelph General Hospital"/>
    <s v="Guelph General Hospital"/>
    <s v="Large Community"/>
    <s v="LHIN3"/>
    <x v="10"/>
    <s v="2020-21"/>
    <x v="0"/>
    <x v="4"/>
    <n v="200"/>
    <x v="4"/>
    <n v="95"/>
    <n v="190"/>
  </r>
  <r>
    <s v="Middlesex Health Alliance"/>
    <s v="Strathroy Middlesex, Four Counties"/>
    <s v="Large Community"/>
    <s v="LHIN2"/>
    <x v="0"/>
    <s v="2020-21"/>
    <x v="0"/>
    <x v="1"/>
    <n v="399"/>
    <x v="7"/>
    <n v="64"/>
    <n v="255.36"/>
  </r>
  <r>
    <s v="Middlesex Health Alliance"/>
    <s v="Strathroy Middlesex, Four Counties"/>
    <s v="Large Community"/>
    <s v="LHIN2"/>
    <x v="0"/>
    <s v="2020-21"/>
    <x v="0"/>
    <x v="1"/>
    <n v="399"/>
    <x v="8"/>
    <n v="89"/>
    <n v="355.11"/>
  </r>
  <r>
    <s v="Middlesex Health Alliance"/>
    <s v="Strathroy Middlesex, Four Counties"/>
    <s v="Large Community"/>
    <s v="LHIN2"/>
    <x v="0"/>
    <s v="2020-21"/>
    <x v="0"/>
    <x v="1"/>
    <n v="399"/>
    <x v="32"/>
    <n v="94"/>
    <n v="375.06"/>
  </r>
  <r>
    <s v="Middlesex Health Alliance"/>
    <s v="Strathroy Middlesex, Four Counties"/>
    <s v="Large Community"/>
    <s v="LHIN2"/>
    <x v="0"/>
    <s v="2020-21"/>
    <x v="0"/>
    <x v="1"/>
    <n v="399"/>
    <x v="9"/>
    <n v="78"/>
    <n v="311.22000000000003"/>
  </r>
  <r>
    <s v="Middlesex Health Alliance"/>
    <s v="Strathroy Middlesex, Four Counties"/>
    <s v="Large Community"/>
    <s v="LHIN2"/>
    <x v="0"/>
    <s v="2020-21"/>
    <x v="0"/>
    <x v="1"/>
    <n v="399"/>
    <x v="1"/>
    <n v="95"/>
    <n v="379.05"/>
  </r>
  <r>
    <s v="Middlesex Health Alliance"/>
    <s v="Strathroy Middlesex, Four Counties"/>
    <s v="Large Community"/>
    <s v="LHIN2"/>
    <x v="0"/>
    <s v="2020-21"/>
    <x v="0"/>
    <x v="1"/>
    <n v="399"/>
    <x v="34"/>
    <n v="100"/>
    <n v="399"/>
  </r>
  <r>
    <s v="Middlesex Health Alliance"/>
    <s v="Strathroy Middlesex, Four Counties"/>
    <s v="Large Community"/>
    <s v="LHIN2"/>
    <x v="0"/>
    <s v="2020-21"/>
    <x v="0"/>
    <x v="1"/>
    <n v="399"/>
    <x v="0"/>
    <n v="80"/>
    <n v="319.2"/>
  </r>
  <r>
    <s v="Middlesex Health Alliance"/>
    <s v="Strathroy Middlesex, Four Counties"/>
    <s v="Large Community"/>
    <s v="LHIN2"/>
    <x v="0"/>
    <s v="2020-21"/>
    <x v="0"/>
    <x v="1"/>
    <n v="399"/>
    <x v="3"/>
    <n v="95"/>
    <n v="379.05"/>
  </r>
  <r>
    <s v="Middlesex Health Alliance"/>
    <s v="Strathroy Middlesex, Four Counties"/>
    <s v="Large Community"/>
    <s v="LHIN2"/>
    <x v="0"/>
    <s v="2020-21"/>
    <x v="0"/>
    <x v="1"/>
    <n v="399"/>
    <x v="6"/>
    <n v="95"/>
    <n v="379.05"/>
  </r>
  <r>
    <s v="Middlesex Health Alliance"/>
    <s v="Strathroy Middlesex, Four Counties"/>
    <s v="Large Community"/>
    <s v="LHIN2"/>
    <x v="0"/>
    <s v="2020-21"/>
    <x v="0"/>
    <x v="1"/>
    <n v="399"/>
    <x v="5"/>
    <n v="85"/>
    <n v="339.15"/>
  </r>
  <r>
    <s v="Middlesex Health Alliance"/>
    <s v="Strathroy Middlesex, Four Counties"/>
    <s v="Large Community"/>
    <s v="LHIN2"/>
    <x v="0"/>
    <s v="2020-21"/>
    <x v="0"/>
    <x v="2"/>
    <n v="71"/>
    <x v="8"/>
    <n v="97"/>
    <n v="68.87"/>
  </r>
  <r>
    <s v="Middlesex Health Alliance"/>
    <s v="Strathroy Middlesex, Four Counties"/>
    <s v="Large Community"/>
    <s v="LHIN2"/>
    <x v="0"/>
    <s v="2020-21"/>
    <x v="0"/>
    <x v="2"/>
    <n v="71"/>
    <x v="32"/>
    <n v="97"/>
    <n v="68.87"/>
  </r>
  <r>
    <s v="Middlesex Health Alliance"/>
    <s v="Strathroy Middlesex, Four Counties"/>
    <s v="Large Community"/>
    <s v="LHIN2"/>
    <x v="0"/>
    <s v="2020-21"/>
    <x v="0"/>
    <x v="2"/>
    <n v="71"/>
    <x v="9"/>
    <n v="93"/>
    <n v="66.03"/>
  </r>
  <r>
    <s v="Middlesex Health Alliance"/>
    <s v="Strathroy Middlesex, Four Counties"/>
    <s v="Large Community"/>
    <s v="LHIN2"/>
    <x v="0"/>
    <s v="2020-21"/>
    <x v="0"/>
    <x v="2"/>
    <n v="71"/>
    <x v="1"/>
    <n v="96"/>
    <n v="68.16"/>
  </r>
  <r>
    <s v="Middlesex Health Alliance"/>
    <s v="Strathroy Middlesex, Four Counties"/>
    <s v="Large Community"/>
    <s v="LHIN2"/>
    <x v="0"/>
    <s v="2020-21"/>
    <x v="0"/>
    <x v="2"/>
    <n v="71"/>
    <x v="34"/>
    <n v="99"/>
    <n v="70.290000000000006"/>
  </r>
  <r>
    <s v="Middlesex Health Alliance"/>
    <s v="Strathroy Middlesex, Four Counties"/>
    <s v="Large Community"/>
    <s v="LHIN2"/>
    <x v="0"/>
    <s v="2020-21"/>
    <x v="0"/>
    <x v="2"/>
    <n v="71"/>
    <x v="0"/>
    <n v="94"/>
    <n v="66.739999999999995"/>
  </r>
  <r>
    <s v="Middlesex Health Alliance"/>
    <s v="Strathroy Middlesex, Four Counties"/>
    <s v="Large Community"/>
    <s v="LHIN2"/>
    <x v="0"/>
    <s v="2020-21"/>
    <x v="0"/>
    <x v="2"/>
    <n v="71"/>
    <x v="3"/>
    <n v="100"/>
    <n v="71"/>
  </r>
  <r>
    <s v="Middlesex Health Alliance"/>
    <s v="Strathroy Middlesex, Four Counties"/>
    <s v="Large Community"/>
    <s v="LHIN2"/>
    <x v="0"/>
    <s v="2020-21"/>
    <x v="0"/>
    <x v="2"/>
    <n v="71"/>
    <x v="6"/>
    <n v="99"/>
    <n v="70.290000000000006"/>
  </r>
  <r>
    <s v="Middlesex Health Alliance"/>
    <s v="Strathroy Middlesex, Four Counties"/>
    <s v="Large Community"/>
    <s v="LHIN2"/>
    <x v="0"/>
    <s v="2020-21"/>
    <x v="0"/>
    <x v="2"/>
    <n v="71"/>
    <x v="5"/>
    <n v="96"/>
    <n v="68.16"/>
  </r>
  <r>
    <s v="Middlesex Health Alliance"/>
    <s v="Strathroy Middlesex, Four Counties"/>
    <s v="Large Community"/>
    <s v="LHIN2"/>
    <x v="0"/>
    <s v="2020-21"/>
    <x v="0"/>
    <x v="29"/>
    <n v="33"/>
    <x v="7"/>
    <n v="94"/>
    <n v="31.02"/>
  </r>
  <r>
    <s v="Middlesex Health Alliance"/>
    <s v="Strathroy Middlesex, Four Counties"/>
    <s v="Large Community"/>
    <s v="LHIN2"/>
    <x v="0"/>
    <s v="2020-21"/>
    <x v="0"/>
    <x v="29"/>
    <n v="33"/>
    <x v="8"/>
    <n v="100"/>
    <n v="33"/>
  </r>
  <r>
    <s v="Middlesex Health Alliance"/>
    <s v="Strathroy Middlesex, Four Counties"/>
    <s v="Large Community"/>
    <s v="LHIN2"/>
    <x v="0"/>
    <s v="2020-21"/>
    <x v="0"/>
    <x v="29"/>
    <n v="33"/>
    <x v="1"/>
    <n v="100"/>
    <n v="33"/>
  </r>
  <r>
    <s v="Middlesex Health Alliance"/>
    <s v="Strathroy Middlesex, Four Counties"/>
    <s v="Large Community"/>
    <s v="LHIN2"/>
    <x v="0"/>
    <s v="2020-21"/>
    <x v="0"/>
    <x v="29"/>
    <n v="33"/>
    <x v="4"/>
    <n v="100"/>
    <n v="33"/>
  </r>
  <r>
    <s v="Middlesex Health Alliance"/>
    <s v="Strathroy Middlesex, Four Counties"/>
    <s v="Large Community"/>
    <s v="LHIN2"/>
    <x v="0"/>
    <s v="2020-21"/>
    <x v="0"/>
    <x v="29"/>
    <n v="33"/>
    <x v="0"/>
    <n v="89"/>
    <n v="29.37"/>
  </r>
  <r>
    <s v="Middlesex Health Alliance"/>
    <s v="Strathroy Middlesex, Four Counties"/>
    <s v="Large Community"/>
    <s v="LHIN2"/>
    <x v="0"/>
    <s v="2020-21"/>
    <x v="0"/>
    <x v="29"/>
    <n v="33"/>
    <x v="3"/>
    <n v="100"/>
    <n v="33"/>
  </r>
  <r>
    <s v="Middlesex Health Alliance"/>
    <s v="Strathroy Middlesex, Four Counties"/>
    <s v="Large Community"/>
    <s v="LHIN2"/>
    <x v="0"/>
    <s v="2020-21"/>
    <x v="0"/>
    <x v="29"/>
    <n v="33"/>
    <x v="6"/>
    <n v="100"/>
    <n v="33"/>
  </r>
  <r>
    <s v="Middlesex Health Alliance"/>
    <s v="Strathroy Middlesex, Four Counties"/>
    <s v="Large Community"/>
    <s v="LHIN2"/>
    <x v="0"/>
    <s v="2020-21"/>
    <x v="0"/>
    <x v="29"/>
    <n v="33"/>
    <x v="5"/>
    <n v="94"/>
    <n v="31.02"/>
  </r>
  <r>
    <s v="Middlesex Health Alliance"/>
    <s v="Strathroy Middlesex, Four Counties"/>
    <s v="Large Community"/>
    <s v="LHIN2"/>
    <x v="0"/>
    <s v="2020-21"/>
    <x v="1"/>
    <x v="7"/>
    <n v="78"/>
    <x v="12"/>
    <n v="83"/>
    <n v="64.739999999999995"/>
  </r>
  <r>
    <s v="Middlesex Health Alliance"/>
    <s v="Strathroy Middlesex, Four Counties"/>
    <s v="Large Community"/>
    <s v="LHIN2"/>
    <x v="0"/>
    <s v="2020-21"/>
    <x v="1"/>
    <x v="7"/>
    <n v="78"/>
    <x v="14"/>
    <n v="77"/>
    <n v="60.06"/>
  </r>
  <r>
    <s v="Middlesex Health Alliance"/>
    <s v="Strathroy Middlesex, Four Counties"/>
    <s v="Large Community"/>
    <s v="LHIN2"/>
    <x v="0"/>
    <s v="2020-21"/>
    <x v="1"/>
    <x v="7"/>
    <n v="78"/>
    <x v="23"/>
    <n v="100"/>
    <n v="78"/>
  </r>
  <r>
    <s v="Middlesex Health Alliance"/>
    <s v="Strathroy Middlesex, Four Counties"/>
    <s v="Large Community"/>
    <s v="LHIN2"/>
    <x v="0"/>
    <s v="2020-21"/>
    <x v="1"/>
    <x v="7"/>
    <n v="78"/>
    <x v="5"/>
    <n v="99"/>
    <n v="77.22"/>
  </r>
  <r>
    <s v="Middlesex Health Alliance"/>
    <s v="Strathroy Middlesex, Four Counties"/>
    <s v="Large Community"/>
    <s v="LHIN2"/>
    <x v="0"/>
    <s v="2020-21"/>
    <x v="1"/>
    <x v="7"/>
    <n v="78"/>
    <x v="13"/>
    <n v="100"/>
    <n v="78"/>
  </r>
  <r>
    <s v="Sioux Lookout Meno Ya Win Health Centre"/>
    <s v="Sioux Lookout Meno Ya Win Health Centre"/>
    <s v="Small Community"/>
    <s v="LHIN14"/>
    <x v="12"/>
    <n v="2020"/>
    <x v="0"/>
    <x v="14"/>
    <n v="2"/>
    <x v="0"/>
    <n v="100"/>
    <n v="2"/>
  </r>
  <r>
    <s v="Sioux Lookout Meno Ya Win Health Centre"/>
    <s v="Sioux Lookout Meno Ya Win Health Centre"/>
    <s v="Small Community"/>
    <s v="LHIN14"/>
    <x v="12"/>
    <n v="2020"/>
    <x v="0"/>
    <x v="14"/>
    <n v="2"/>
    <x v="3"/>
    <n v="100"/>
    <n v="2"/>
  </r>
  <r>
    <s v="Sioux Lookout Meno Ya Win Health Centre"/>
    <s v="Sioux Lookout Meno Ya Win Health Centre"/>
    <s v="Small Community"/>
    <s v="LHIN14"/>
    <x v="12"/>
    <n v="2020"/>
    <x v="0"/>
    <x v="14"/>
    <n v="2"/>
    <x v="4"/>
    <n v="100"/>
    <n v="2"/>
  </r>
  <r>
    <s v="Sioux Lookout Meno Ya Win Health Centre"/>
    <s v="Sioux Lookout Meno Ya Win Health Centre"/>
    <s v="Small Community"/>
    <s v="LHIN14"/>
    <x v="12"/>
    <n v="2020"/>
    <x v="0"/>
    <x v="14"/>
    <n v="2"/>
    <x v="5"/>
    <n v="50"/>
    <n v="1"/>
  </r>
  <r>
    <s v="Sioux Lookout Meno Ya Win Health Centre"/>
    <s v="Sioux Lookout Meno Ya Win Health Centre"/>
    <s v="Small Community"/>
    <s v="LHIN14"/>
    <x v="12"/>
    <n v="2020"/>
    <x v="0"/>
    <x v="9"/>
    <n v="37"/>
    <x v="11"/>
    <n v="84"/>
    <n v="31.08"/>
  </r>
  <r>
    <s v="Sioux Lookout Meno Ya Win Health Centre"/>
    <s v="Sioux Lookout Meno Ya Win Health Centre"/>
    <s v="Small Community"/>
    <s v="LHIN14"/>
    <x v="12"/>
    <n v="2020"/>
    <x v="0"/>
    <x v="9"/>
    <n v="37"/>
    <x v="0"/>
    <n v="89"/>
    <n v="32.93"/>
  </r>
  <r>
    <s v="Sioux Lookout Meno Ya Win Health Centre"/>
    <s v="Sioux Lookout Meno Ya Win Health Centre"/>
    <s v="Small Community"/>
    <s v="LHIN14"/>
    <x v="12"/>
    <n v="2020"/>
    <x v="0"/>
    <x v="9"/>
    <n v="37"/>
    <x v="3"/>
    <n v="100"/>
    <n v="37"/>
  </r>
  <r>
    <s v="Sioux Lookout Meno Ya Win Health Centre"/>
    <s v="Sioux Lookout Meno Ya Win Health Centre"/>
    <s v="Small Community"/>
    <s v="LHIN14"/>
    <x v="12"/>
    <n v="2020"/>
    <x v="0"/>
    <x v="9"/>
    <n v="37"/>
    <x v="4"/>
    <n v="100"/>
    <n v="37"/>
  </r>
  <r>
    <s v="Sioux Lookout Meno Ya Win Health Centre"/>
    <s v="Sioux Lookout Meno Ya Win Health Centre"/>
    <s v="Small Community"/>
    <s v="LHIN14"/>
    <x v="12"/>
    <n v="2020"/>
    <x v="0"/>
    <x v="9"/>
    <n v="37"/>
    <x v="19"/>
    <n v="78"/>
    <n v="28.86"/>
  </r>
  <r>
    <s v="Sioux Lookout Meno Ya Win Health Centre"/>
    <s v="Sioux Lookout Meno Ya Win Health Centre"/>
    <s v="Small Community"/>
    <s v="LHIN14"/>
    <x v="12"/>
    <n v="2020"/>
    <x v="0"/>
    <x v="9"/>
    <n v="37"/>
    <x v="10"/>
    <n v="89"/>
    <n v="32.93"/>
  </r>
  <r>
    <s v="Sioux Lookout Meno Ya Win Health Centre"/>
    <s v="Sioux Lookout Meno Ya Win Health Centre"/>
    <s v="Small Community"/>
    <s v="LHIN14"/>
    <x v="12"/>
    <n v="2020"/>
    <x v="0"/>
    <x v="9"/>
    <n v="37"/>
    <x v="5"/>
    <n v="76"/>
    <n v="28.12"/>
  </r>
  <r>
    <s v="Sioux Lookout Meno Ya Win Health Centre"/>
    <s v="Sioux Lookout Meno Ya Win Health Centre"/>
    <s v="Small Community"/>
    <s v="LHIN14"/>
    <x v="12"/>
    <n v="2020"/>
    <x v="0"/>
    <x v="2"/>
    <n v="19"/>
    <x v="11"/>
    <n v="84"/>
    <n v="15.96"/>
  </r>
  <r>
    <s v="Sioux Lookout Meno Ya Win Health Centre"/>
    <s v="Sioux Lookout Meno Ya Win Health Centre"/>
    <s v="Small Community"/>
    <s v="LHIN14"/>
    <x v="12"/>
    <n v="2020"/>
    <x v="0"/>
    <x v="2"/>
    <n v="19"/>
    <x v="0"/>
    <n v="84"/>
    <n v="15.96"/>
  </r>
  <r>
    <s v="Sioux Lookout Meno Ya Win Health Centre"/>
    <s v="Sioux Lookout Meno Ya Win Health Centre"/>
    <s v="Small Community"/>
    <s v="LHIN14"/>
    <x v="12"/>
    <n v="2020"/>
    <x v="0"/>
    <x v="2"/>
    <n v="19"/>
    <x v="3"/>
    <n v="100"/>
    <n v="19"/>
  </r>
  <r>
    <s v="Sioux Lookout Meno Ya Win Health Centre"/>
    <s v="Sioux Lookout Meno Ya Win Health Centre"/>
    <s v="Small Community"/>
    <s v="LHIN14"/>
    <x v="12"/>
    <n v="2020"/>
    <x v="0"/>
    <x v="2"/>
    <n v="19"/>
    <x v="4"/>
    <n v="100"/>
    <n v="19"/>
  </r>
  <r>
    <s v="Sioux Lookout Meno Ya Win Health Centre"/>
    <s v="Sioux Lookout Meno Ya Win Health Centre"/>
    <s v="Small Community"/>
    <s v="LHIN14"/>
    <x v="12"/>
    <n v="2020"/>
    <x v="0"/>
    <x v="2"/>
    <n v="19"/>
    <x v="19"/>
    <n v="16"/>
    <n v="3.04"/>
  </r>
  <r>
    <s v="Sioux Lookout Meno Ya Win Health Centre"/>
    <s v="Sioux Lookout Meno Ya Win Health Centre"/>
    <s v="Small Community"/>
    <s v="LHIN14"/>
    <x v="12"/>
    <n v="2020"/>
    <x v="0"/>
    <x v="2"/>
    <n v="19"/>
    <x v="10"/>
    <n v="89"/>
    <n v="16.91"/>
  </r>
  <r>
    <s v="Sioux Lookout Meno Ya Win Health Centre"/>
    <s v="Sioux Lookout Meno Ya Win Health Centre"/>
    <s v="Small Community"/>
    <s v="LHIN14"/>
    <x v="12"/>
    <n v="2020"/>
    <x v="0"/>
    <x v="2"/>
    <n v="19"/>
    <x v="5"/>
    <n v="100"/>
    <n v="19"/>
  </r>
  <r>
    <s v="Sioux Lookout Meno Ya Win Health Centre"/>
    <s v="Sioux Lookout Meno Ya Win Health Centre"/>
    <s v="Small Community"/>
    <s v="LHIN14"/>
    <x v="12"/>
    <n v="2020"/>
    <x v="0"/>
    <x v="0"/>
    <n v="31"/>
    <x v="11"/>
    <n v="84"/>
    <n v="26.04"/>
  </r>
  <r>
    <s v="Sioux Lookout Meno Ya Win Health Centre"/>
    <s v="Sioux Lookout Meno Ya Win Health Centre"/>
    <s v="Small Community"/>
    <s v="LHIN14"/>
    <x v="12"/>
    <n v="2020"/>
    <x v="0"/>
    <x v="0"/>
    <n v="31"/>
    <x v="0"/>
    <n v="93"/>
    <n v="28.83"/>
  </r>
  <r>
    <s v="Sioux Lookout Meno Ya Win Health Centre"/>
    <s v="Sioux Lookout Meno Ya Win Health Centre"/>
    <s v="Small Community"/>
    <s v="LHIN14"/>
    <x v="12"/>
    <n v="2020"/>
    <x v="0"/>
    <x v="0"/>
    <n v="31"/>
    <x v="3"/>
    <n v="97"/>
    <n v="30.07"/>
  </r>
  <r>
    <s v="Sioux Lookout Meno Ya Win Health Centre"/>
    <s v="Sioux Lookout Meno Ya Win Health Centre"/>
    <s v="Small Community"/>
    <s v="LHIN14"/>
    <x v="12"/>
    <n v="2020"/>
    <x v="0"/>
    <x v="0"/>
    <n v="31"/>
    <x v="4"/>
    <n v="97"/>
    <n v="30.07"/>
  </r>
  <r>
    <s v="Sioux Lookout Meno Ya Win Health Centre"/>
    <s v="Sioux Lookout Meno Ya Win Health Centre"/>
    <s v="Small Community"/>
    <s v="LHIN14"/>
    <x v="12"/>
    <n v="2020"/>
    <x v="0"/>
    <x v="0"/>
    <n v="31"/>
    <x v="19"/>
    <n v="45"/>
    <n v="13.95"/>
  </r>
  <r>
    <s v="Sioux Lookout Meno Ya Win Health Centre"/>
    <s v="Sioux Lookout Meno Ya Win Health Centre"/>
    <s v="Small Community"/>
    <s v="LHIN14"/>
    <x v="12"/>
    <n v="2020"/>
    <x v="0"/>
    <x v="0"/>
    <n v="31"/>
    <x v="10"/>
    <n v="77"/>
    <n v="23.87"/>
  </r>
  <r>
    <s v="Sioux Lookout Meno Ya Win Health Centre"/>
    <s v="Sioux Lookout Meno Ya Win Health Centre"/>
    <s v="Small Community"/>
    <s v="LHIN14"/>
    <x v="12"/>
    <n v="2020"/>
    <x v="0"/>
    <x v="0"/>
    <n v="31"/>
    <x v="5"/>
    <n v="87"/>
    <n v="26.97"/>
  </r>
  <r>
    <s v="Sioux Lookout Meno Ya Win Health Centre"/>
    <s v="Sioux Lookout Meno Ya Win Health Centre"/>
    <s v="Small Community"/>
    <s v="LHIN14"/>
    <x v="12"/>
    <n v="2020"/>
    <x v="0"/>
    <x v="1"/>
    <n v="1915"/>
    <x v="8"/>
    <n v="87"/>
    <n v="1666.05"/>
  </r>
  <r>
    <s v="Sioux Lookout Meno Ya Win Health Centre"/>
    <s v="Sioux Lookout Meno Ya Win Health Centre"/>
    <s v="Small Community"/>
    <s v="LHIN14"/>
    <x v="12"/>
    <n v="2020"/>
    <x v="0"/>
    <x v="1"/>
    <n v="1915"/>
    <x v="7"/>
    <n v="51"/>
    <n v="976.65"/>
  </r>
  <r>
    <s v="Sioux Lookout Meno Ya Win Health Centre"/>
    <s v="Sioux Lookout Meno Ya Win Health Centre"/>
    <s v="Small Community"/>
    <s v="LHIN14"/>
    <x v="12"/>
    <n v="2020"/>
    <x v="0"/>
    <x v="1"/>
    <n v="1915"/>
    <x v="9"/>
    <n v="88"/>
    <n v="1685.2"/>
  </r>
  <r>
    <s v="Sioux Lookout Meno Ya Win Health Centre"/>
    <s v="Sioux Lookout Meno Ya Win Health Centre"/>
    <s v="Small Community"/>
    <s v="LHIN14"/>
    <x v="12"/>
    <n v="2020"/>
    <x v="0"/>
    <x v="1"/>
    <n v="1915"/>
    <x v="11"/>
    <n v="96"/>
    <n v="1838.4"/>
  </r>
  <r>
    <s v="Sioux Lookout Meno Ya Win Health Centre"/>
    <s v="Sioux Lookout Meno Ya Win Health Centre"/>
    <s v="Small Community"/>
    <s v="LHIN14"/>
    <x v="12"/>
    <n v="2020"/>
    <x v="0"/>
    <x v="1"/>
    <n v="1915"/>
    <x v="0"/>
    <n v="76"/>
    <n v="1455.4"/>
  </r>
  <r>
    <s v="Sioux Lookout Meno Ya Win Health Centre"/>
    <s v="Sioux Lookout Meno Ya Win Health Centre"/>
    <s v="Small Community"/>
    <s v="LHIN14"/>
    <x v="12"/>
    <n v="2020"/>
    <x v="0"/>
    <x v="1"/>
    <n v="1915"/>
    <x v="3"/>
    <n v="95"/>
    <n v="1819.25"/>
  </r>
  <r>
    <s v="Sioux Lookout Meno Ya Win Health Centre"/>
    <s v="Sioux Lookout Meno Ya Win Health Centre"/>
    <s v="Small Community"/>
    <s v="LHIN14"/>
    <x v="12"/>
    <n v="2020"/>
    <x v="0"/>
    <x v="1"/>
    <n v="1915"/>
    <x v="4"/>
    <n v="100"/>
    <n v="1915"/>
  </r>
  <r>
    <s v="Sioux Lookout Meno Ya Win Health Centre"/>
    <s v="Sioux Lookout Meno Ya Win Health Centre"/>
    <s v="Small Community"/>
    <s v="LHIN14"/>
    <x v="12"/>
    <n v="2020"/>
    <x v="0"/>
    <x v="1"/>
    <n v="1915"/>
    <x v="19"/>
    <n v="97"/>
    <n v="1857.55"/>
  </r>
  <r>
    <s v="Sioux Lookout Meno Ya Win Health Centre"/>
    <s v="Sioux Lookout Meno Ya Win Health Centre"/>
    <s v="Small Community"/>
    <s v="LHIN14"/>
    <x v="12"/>
    <n v="2020"/>
    <x v="0"/>
    <x v="1"/>
    <n v="1915"/>
    <x v="10"/>
    <n v="97"/>
    <n v="1857.55"/>
  </r>
  <r>
    <s v="Sioux Lookout Meno Ya Win Health Centre"/>
    <s v="Sioux Lookout Meno Ya Win Health Centre"/>
    <s v="Small Community"/>
    <s v="LHIN14"/>
    <x v="12"/>
    <n v="2020"/>
    <x v="0"/>
    <x v="1"/>
    <n v="1915"/>
    <x v="5"/>
    <n v="75"/>
    <n v="1436.25"/>
  </r>
  <r>
    <s v="Sioux Lookout Meno Ya Win Health Centre"/>
    <s v="Sioux Lookout Meno Ya Win Health Centre"/>
    <s v="Small Community"/>
    <s v="LHIN14"/>
    <x v="12"/>
    <n v="2020"/>
    <x v="0"/>
    <x v="2"/>
    <n v="32"/>
    <x v="8"/>
    <n v="97"/>
    <n v="31.04"/>
  </r>
  <r>
    <s v="Sioux Lookout Meno Ya Win Health Centre"/>
    <s v="Sioux Lookout Meno Ya Win Health Centre"/>
    <s v="Small Community"/>
    <s v="LHIN14"/>
    <x v="12"/>
    <n v="2020"/>
    <x v="0"/>
    <x v="2"/>
    <n v="32"/>
    <x v="9"/>
    <n v="72"/>
    <n v="23.04"/>
  </r>
  <r>
    <s v="Sioux Lookout Meno Ya Win Health Centre"/>
    <s v="Sioux Lookout Meno Ya Win Health Centre"/>
    <s v="Small Community"/>
    <s v="LHIN14"/>
    <x v="12"/>
    <n v="2020"/>
    <x v="0"/>
    <x v="2"/>
    <n v="32"/>
    <x v="11"/>
    <n v="100"/>
    <n v="32"/>
  </r>
  <r>
    <s v="Sioux Lookout Meno Ya Win Health Centre"/>
    <s v="Sioux Lookout Meno Ya Win Health Centre"/>
    <s v="Small Community"/>
    <s v="LHIN14"/>
    <x v="12"/>
    <n v="2020"/>
    <x v="0"/>
    <x v="2"/>
    <n v="32"/>
    <x v="0"/>
    <n v="97"/>
    <n v="31.04"/>
  </r>
  <r>
    <s v="Sioux Lookout Meno Ya Win Health Centre"/>
    <s v="Sioux Lookout Meno Ya Win Health Centre"/>
    <s v="Small Community"/>
    <s v="LHIN14"/>
    <x v="12"/>
    <n v="2020"/>
    <x v="0"/>
    <x v="2"/>
    <n v="32"/>
    <x v="3"/>
    <n v="100"/>
    <n v="32"/>
  </r>
  <r>
    <s v="Sioux Lookout Meno Ya Win Health Centre"/>
    <s v="Sioux Lookout Meno Ya Win Health Centre"/>
    <s v="Small Community"/>
    <s v="LHIN14"/>
    <x v="12"/>
    <n v="2020"/>
    <x v="0"/>
    <x v="2"/>
    <n v="32"/>
    <x v="4"/>
    <n v="100"/>
    <n v="32"/>
  </r>
  <r>
    <s v="Sioux Lookout Meno Ya Win Health Centre"/>
    <s v="Sioux Lookout Meno Ya Win Health Centre"/>
    <s v="Small Community"/>
    <s v="LHIN14"/>
    <x v="12"/>
    <n v="2020"/>
    <x v="0"/>
    <x v="2"/>
    <n v="32"/>
    <x v="19"/>
    <n v="88"/>
    <n v="28.16"/>
  </r>
  <r>
    <s v="Sioux Lookout Meno Ya Win Health Centre"/>
    <s v="Sioux Lookout Meno Ya Win Health Centre"/>
    <s v="Small Community"/>
    <s v="LHIN14"/>
    <x v="12"/>
    <n v="2020"/>
    <x v="0"/>
    <x v="2"/>
    <n v="32"/>
    <x v="10"/>
    <n v="97"/>
    <n v="31.04"/>
  </r>
  <r>
    <s v="Sioux Lookout Meno Ya Win Health Centre"/>
    <s v="Sioux Lookout Meno Ya Win Health Centre"/>
    <s v="Small Community"/>
    <s v="LHIN14"/>
    <x v="12"/>
    <n v="2020"/>
    <x v="0"/>
    <x v="2"/>
    <n v="32"/>
    <x v="5"/>
    <n v="94"/>
    <n v="30.08"/>
  </r>
  <r>
    <s v="Sioux Lookout Meno Ya Win Health Centre"/>
    <s v="Sioux Lookout Meno Ya Win Health Centre"/>
    <s v="Small Community"/>
    <s v="LHIN14"/>
    <x v="12"/>
    <n v="2020"/>
    <x v="0"/>
    <x v="2"/>
    <n v="206"/>
    <x v="8"/>
    <n v="100"/>
    <n v="206"/>
  </r>
  <r>
    <s v="Sioux Lookout Meno Ya Win Health Centre"/>
    <s v="Sioux Lookout Meno Ya Win Health Centre"/>
    <s v="Small Community"/>
    <s v="LHIN14"/>
    <x v="12"/>
    <n v="2020"/>
    <x v="0"/>
    <x v="2"/>
    <n v="206"/>
    <x v="9"/>
    <n v="99"/>
    <n v="203.94"/>
  </r>
  <r>
    <s v="Sioux Lookout Meno Ya Win Health Centre"/>
    <s v="Sioux Lookout Meno Ya Win Health Centre"/>
    <s v="Small Community"/>
    <s v="LHIN14"/>
    <x v="12"/>
    <n v="2020"/>
    <x v="0"/>
    <x v="2"/>
    <n v="206"/>
    <x v="11"/>
    <n v="100"/>
    <n v="206"/>
  </r>
  <r>
    <s v="Sioux Lookout Meno Ya Win Health Centre"/>
    <s v="Sioux Lookout Meno Ya Win Health Centre"/>
    <s v="Small Community"/>
    <s v="LHIN14"/>
    <x v="12"/>
    <n v="2020"/>
    <x v="0"/>
    <x v="2"/>
    <n v="206"/>
    <x v="0"/>
    <n v="91"/>
    <n v="187.46"/>
  </r>
  <r>
    <s v="Sioux Lookout Meno Ya Win Health Centre"/>
    <s v="Sioux Lookout Meno Ya Win Health Centre"/>
    <s v="Small Community"/>
    <s v="LHIN14"/>
    <x v="12"/>
    <n v="2020"/>
    <x v="0"/>
    <x v="2"/>
    <n v="206"/>
    <x v="3"/>
    <n v="100"/>
    <n v="206"/>
  </r>
  <r>
    <s v="Sioux Lookout Meno Ya Win Health Centre"/>
    <s v="Sioux Lookout Meno Ya Win Health Centre"/>
    <s v="Small Community"/>
    <s v="LHIN14"/>
    <x v="12"/>
    <n v="2020"/>
    <x v="0"/>
    <x v="2"/>
    <n v="206"/>
    <x v="4"/>
    <n v="100"/>
    <n v="206"/>
  </r>
  <r>
    <s v="Sioux Lookout Meno Ya Win Health Centre"/>
    <s v="Sioux Lookout Meno Ya Win Health Centre"/>
    <s v="Small Community"/>
    <s v="LHIN14"/>
    <x v="12"/>
    <n v="2020"/>
    <x v="0"/>
    <x v="2"/>
    <n v="206"/>
    <x v="10"/>
    <n v="97"/>
    <n v="199.82"/>
  </r>
  <r>
    <s v="Sioux Lookout Meno Ya Win Health Centre"/>
    <s v="Sioux Lookout Meno Ya Win Health Centre"/>
    <s v="Small Community"/>
    <s v="LHIN14"/>
    <x v="12"/>
    <n v="2020"/>
    <x v="0"/>
    <x v="2"/>
    <n v="206"/>
    <x v="5"/>
    <n v="95"/>
    <n v="195.7"/>
  </r>
  <r>
    <s v="Sioux Lookout Meno Ya Win Health Centre"/>
    <s v="Sioux Lookout Meno Ya Win Health Centre"/>
    <s v="Small Community"/>
    <s v="LHIN14"/>
    <x v="12"/>
    <n v="2020"/>
    <x v="0"/>
    <x v="29"/>
    <n v="54"/>
    <x v="8"/>
    <n v="100"/>
    <n v="54"/>
  </r>
  <r>
    <s v="Sioux Lookout Meno Ya Win Health Centre"/>
    <s v="Sioux Lookout Meno Ya Win Health Centre"/>
    <s v="Small Community"/>
    <s v="LHIN14"/>
    <x v="12"/>
    <n v="2020"/>
    <x v="0"/>
    <x v="29"/>
    <n v="54"/>
    <x v="7"/>
    <n v="100"/>
    <n v="54"/>
  </r>
  <r>
    <s v="Sioux Lookout Meno Ya Win Health Centre"/>
    <s v="Sioux Lookout Meno Ya Win Health Centre"/>
    <s v="Small Community"/>
    <s v="LHIN14"/>
    <x v="12"/>
    <n v="2020"/>
    <x v="0"/>
    <x v="29"/>
    <n v="54"/>
    <x v="9"/>
    <n v="100"/>
    <n v="54"/>
  </r>
  <r>
    <s v="Sioux Lookout Meno Ya Win Health Centre"/>
    <s v="Sioux Lookout Meno Ya Win Health Centre"/>
    <s v="Small Community"/>
    <s v="LHIN14"/>
    <x v="12"/>
    <n v="2020"/>
    <x v="0"/>
    <x v="29"/>
    <n v="54"/>
    <x v="11"/>
    <n v="98"/>
    <n v="52.92"/>
  </r>
  <r>
    <s v="Sioux Lookout Meno Ya Win Health Centre"/>
    <s v="Sioux Lookout Meno Ya Win Health Centre"/>
    <s v="Small Community"/>
    <s v="LHIN14"/>
    <x v="12"/>
    <n v="2020"/>
    <x v="0"/>
    <x v="29"/>
    <n v="54"/>
    <x v="0"/>
    <n v="98"/>
    <n v="52.92"/>
  </r>
  <r>
    <s v="Sioux Lookout Meno Ya Win Health Centre"/>
    <s v="Sioux Lookout Meno Ya Win Health Centre"/>
    <s v="Small Community"/>
    <s v="LHIN14"/>
    <x v="12"/>
    <n v="2020"/>
    <x v="0"/>
    <x v="29"/>
    <n v="54"/>
    <x v="3"/>
    <n v="98"/>
    <n v="52.92"/>
  </r>
  <r>
    <s v="Sioux Lookout Meno Ya Win Health Centre"/>
    <s v="Sioux Lookout Meno Ya Win Health Centre"/>
    <s v="Small Community"/>
    <s v="LHIN14"/>
    <x v="12"/>
    <n v="2020"/>
    <x v="0"/>
    <x v="29"/>
    <n v="54"/>
    <x v="4"/>
    <n v="100"/>
    <n v="54"/>
  </r>
  <r>
    <s v="Sioux Lookout Meno Ya Win Health Centre"/>
    <s v="Sioux Lookout Meno Ya Win Health Centre"/>
    <s v="Small Community"/>
    <s v="LHIN14"/>
    <x v="12"/>
    <n v="2020"/>
    <x v="0"/>
    <x v="29"/>
    <n v="54"/>
    <x v="10"/>
    <n v="100"/>
    <n v="54"/>
  </r>
  <r>
    <s v="Sioux Lookout Meno Ya Win Health Centre"/>
    <s v="Sioux Lookout Meno Ya Win Health Centre"/>
    <s v="Small Community"/>
    <s v="LHIN14"/>
    <x v="12"/>
    <n v="2020"/>
    <x v="0"/>
    <x v="29"/>
    <n v="54"/>
    <x v="5"/>
    <n v="98"/>
    <n v="52.92"/>
  </r>
  <r>
    <s v="Sioux Lookout Meno Ya Win Health Centre"/>
    <s v="Sioux Lookout Meno Ya Win Health Centre"/>
    <s v="Small Community"/>
    <s v="LHIN14"/>
    <x v="12"/>
    <n v="2020"/>
    <x v="0"/>
    <x v="4"/>
    <n v="97"/>
    <x v="11"/>
    <n v="97"/>
    <n v="94.09"/>
  </r>
  <r>
    <s v="Sioux Lookout Meno Ya Win Health Centre"/>
    <s v="Sioux Lookout Meno Ya Win Health Centre"/>
    <s v="Small Community"/>
    <s v="LHIN14"/>
    <x v="12"/>
    <n v="2020"/>
    <x v="0"/>
    <x v="4"/>
    <n v="97"/>
    <x v="0"/>
    <n v="80"/>
    <n v="77.599999999999994"/>
  </r>
  <r>
    <s v="Sioux Lookout Meno Ya Win Health Centre"/>
    <s v="Sioux Lookout Meno Ya Win Health Centre"/>
    <s v="Small Community"/>
    <s v="LHIN14"/>
    <x v="12"/>
    <n v="2020"/>
    <x v="0"/>
    <x v="4"/>
    <n v="97"/>
    <x v="3"/>
    <n v="100"/>
    <n v="97"/>
  </r>
  <r>
    <s v="Sioux Lookout Meno Ya Win Health Centre"/>
    <s v="Sioux Lookout Meno Ya Win Health Centre"/>
    <s v="Small Community"/>
    <s v="LHIN14"/>
    <x v="12"/>
    <n v="2020"/>
    <x v="0"/>
    <x v="4"/>
    <n v="97"/>
    <x v="4"/>
    <n v="99"/>
    <n v="96.03"/>
  </r>
  <r>
    <s v="Sioux Lookout Meno Ya Win Health Centre"/>
    <s v="Sioux Lookout Meno Ya Win Health Centre"/>
    <s v="Small Community"/>
    <s v="LHIN14"/>
    <x v="12"/>
    <n v="2020"/>
    <x v="0"/>
    <x v="4"/>
    <n v="97"/>
    <x v="10"/>
    <n v="97"/>
    <n v="94.09"/>
  </r>
  <r>
    <s v="Sioux Lookout Meno Ya Win Health Centre"/>
    <s v="Sioux Lookout Meno Ya Win Health Centre"/>
    <s v="Small Community"/>
    <s v="LHIN14"/>
    <x v="12"/>
    <n v="2020"/>
    <x v="1"/>
    <x v="7"/>
    <n v="1668"/>
    <x v="14"/>
    <n v="88"/>
    <n v="1467.84"/>
  </r>
  <r>
    <s v="Sioux Lookout Meno Ya Win Health Centre"/>
    <s v="Sioux Lookout Meno Ya Win Health Centre"/>
    <s v="Small Community"/>
    <s v="LHIN14"/>
    <x v="12"/>
    <n v="2020"/>
    <x v="1"/>
    <x v="7"/>
    <n v="1668"/>
    <x v="15"/>
    <n v="48"/>
    <n v="800.64"/>
  </r>
  <r>
    <s v="Sioux Lookout Meno Ya Win Health Centre"/>
    <s v="Sioux Lookout Meno Ya Win Health Centre"/>
    <s v="Small Community"/>
    <s v="LHIN14"/>
    <x v="12"/>
    <n v="2020"/>
    <x v="1"/>
    <x v="7"/>
    <n v="1668"/>
    <x v="20"/>
    <n v="72"/>
    <n v="1200.96"/>
  </r>
  <r>
    <s v="Sioux Lookout Meno Ya Win Health Centre"/>
    <s v="Sioux Lookout Meno Ya Win Health Centre"/>
    <s v="Small Community"/>
    <s v="LHIN14"/>
    <x v="12"/>
    <n v="2020"/>
    <x v="1"/>
    <x v="7"/>
    <n v="1668"/>
    <x v="12"/>
    <n v="54"/>
    <n v="900.72"/>
  </r>
  <r>
    <s v="Sioux Lookout Meno Ya Win Health Centre"/>
    <s v="Sioux Lookout Meno Ya Win Health Centre"/>
    <s v="Small Community"/>
    <s v="LHIN14"/>
    <x v="12"/>
    <n v="2020"/>
    <x v="1"/>
    <x v="7"/>
    <n v="1668"/>
    <x v="21"/>
    <n v="99"/>
    <n v="1651.32"/>
  </r>
  <r>
    <s v="Sioux Lookout Meno Ya Win Health Centre"/>
    <s v="Sioux Lookout Meno Ya Win Health Centre"/>
    <s v="Small Community"/>
    <s v="LHIN14"/>
    <x v="12"/>
    <n v="2020"/>
    <x v="1"/>
    <x v="7"/>
    <n v="1668"/>
    <x v="5"/>
    <n v="96"/>
    <n v="1601.28"/>
  </r>
  <r>
    <s v="Sioux Lookout Meno Ya Win Health Centre"/>
    <s v="Sioux Lookout Meno Ya Win Health Centre"/>
    <s v="Small Community"/>
    <s v="LHIN14"/>
    <x v="12"/>
    <n v="2020"/>
    <x v="1"/>
    <x v="7"/>
    <n v="1668"/>
    <x v="13"/>
    <n v="100"/>
    <n v="1668"/>
  </r>
  <r>
    <s v="Sioux Lookout Meno Ya Win Health Centre"/>
    <s v="Sioux Lookout Meno Ya Win Health Centre"/>
    <s v="Small Community"/>
    <s v="LHIN14"/>
    <x v="12"/>
    <n v="2020"/>
    <x v="1"/>
    <x v="5"/>
    <n v="22"/>
    <x v="14"/>
    <n v="64"/>
    <n v="14.08"/>
  </r>
  <r>
    <s v="Sioux Lookout Meno Ya Win Health Centre"/>
    <s v="Sioux Lookout Meno Ya Win Health Centre"/>
    <s v="Small Community"/>
    <s v="LHIN14"/>
    <x v="12"/>
    <n v="2020"/>
    <x v="1"/>
    <x v="5"/>
    <n v="22"/>
    <x v="15"/>
    <n v="18"/>
    <n v="3.96"/>
  </r>
  <r>
    <s v="Sioux Lookout Meno Ya Win Health Centre"/>
    <s v="Sioux Lookout Meno Ya Win Health Centre"/>
    <s v="Small Community"/>
    <s v="LHIN14"/>
    <x v="12"/>
    <n v="2020"/>
    <x v="1"/>
    <x v="5"/>
    <n v="22"/>
    <x v="20"/>
    <n v="77"/>
    <n v="16.940000000000001"/>
  </r>
  <r>
    <s v="Sioux Lookout Meno Ya Win Health Centre"/>
    <s v="Sioux Lookout Meno Ya Win Health Centre"/>
    <s v="Small Community"/>
    <s v="LHIN14"/>
    <x v="12"/>
    <n v="2020"/>
    <x v="1"/>
    <x v="5"/>
    <n v="22"/>
    <x v="12"/>
    <n v="23"/>
    <n v="5.0599999999999996"/>
  </r>
  <r>
    <s v="Sioux Lookout Meno Ya Win Health Centre"/>
    <s v="Sioux Lookout Meno Ya Win Health Centre"/>
    <s v="Small Community"/>
    <s v="LHIN14"/>
    <x v="12"/>
    <n v="2020"/>
    <x v="1"/>
    <x v="5"/>
    <n v="22"/>
    <x v="21"/>
    <n v="82"/>
    <n v="18.04"/>
  </r>
  <r>
    <s v="Sioux Lookout Meno Ya Win Health Centre"/>
    <s v="Sioux Lookout Meno Ya Win Health Centre"/>
    <s v="Small Community"/>
    <s v="LHIN14"/>
    <x v="12"/>
    <n v="2020"/>
    <x v="1"/>
    <x v="5"/>
    <n v="22"/>
    <x v="5"/>
    <n v="64"/>
    <n v="14.08"/>
  </r>
  <r>
    <s v="Sioux Lookout Meno Ya Win Health Centre"/>
    <s v="Sioux Lookout Meno Ya Win Health Centre"/>
    <s v="Small Community"/>
    <s v="LHIN14"/>
    <x v="12"/>
    <n v="2020"/>
    <x v="1"/>
    <x v="5"/>
    <n v="22"/>
    <x v="13"/>
    <n v="100"/>
    <n v="22"/>
  </r>
  <r>
    <s v="Sioux Lookout Meno Ya Win Health Centre"/>
    <s v="Sioux Lookout Meno Ya Win Health Centre"/>
    <s v="Small Community"/>
    <s v="LHIN14"/>
    <x v="12"/>
    <n v="2020"/>
    <x v="1"/>
    <x v="6"/>
    <n v="179"/>
    <x v="7"/>
    <n v="100"/>
    <n v="179"/>
  </r>
  <r>
    <s v="Sioux Lookout Meno Ya Win Health Centre"/>
    <s v="Sioux Lookout Meno Ya Win Health Centre"/>
    <s v="Small Community"/>
    <s v="LHIN14"/>
    <x v="12"/>
    <n v="2020"/>
    <x v="1"/>
    <x v="6"/>
    <n v="179"/>
    <x v="16"/>
    <n v="100"/>
    <n v="179"/>
  </r>
  <r>
    <s v="Sioux Lookout Meno Ya Win Health Centre"/>
    <s v="Sioux Lookout Meno Ya Win Health Centre"/>
    <s v="Small Community"/>
    <s v="LHIN14"/>
    <x v="12"/>
    <n v="2020"/>
    <x v="1"/>
    <x v="6"/>
    <n v="179"/>
    <x v="19"/>
    <n v="99"/>
    <n v="177.21"/>
  </r>
  <r>
    <s v="Sioux Lookout Meno Ya Win Health Centre"/>
    <s v="Sioux Lookout Meno Ya Win Health Centre"/>
    <s v="Small Community"/>
    <s v="LHIN14"/>
    <x v="12"/>
    <n v="2020"/>
    <x v="1"/>
    <x v="6"/>
    <n v="179"/>
    <x v="13"/>
    <n v="100"/>
    <n v="179"/>
  </r>
  <r>
    <s v="Sioux Lookout Meno Ya Win Health Centre"/>
    <s v="Sioux Lookout Meno Ya Win Health Centre"/>
    <s v="Small Community"/>
    <s v="LHIN14"/>
    <x v="12"/>
    <n v="2020"/>
    <x v="1"/>
    <x v="18"/>
    <n v="11"/>
    <x v="16"/>
    <n v="100"/>
    <n v="11"/>
  </r>
  <r>
    <s v="Sioux Lookout Meno Ya Win Health Centre"/>
    <s v="Sioux Lookout Meno Ya Win Health Centre"/>
    <s v="Small Community"/>
    <s v="LHIN14"/>
    <x v="12"/>
    <n v="2020"/>
    <x v="1"/>
    <x v="18"/>
    <n v="11"/>
    <x v="14"/>
    <n v="64"/>
    <n v="7.04"/>
  </r>
  <r>
    <s v="Sioux Lookout Meno Ya Win Health Centre"/>
    <s v="Sioux Lookout Meno Ya Win Health Centre"/>
    <s v="Small Community"/>
    <s v="LHIN14"/>
    <x v="12"/>
    <n v="2020"/>
    <x v="1"/>
    <x v="11"/>
    <n v="29"/>
    <x v="16"/>
    <n v="100"/>
    <n v="29"/>
  </r>
  <r>
    <s v="Grey Bruce Health Services"/>
    <s v="Grey Bruce Health Services"/>
    <s v="Large Community"/>
    <s v="LHIN2"/>
    <x v="0"/>
    <s v="2018-2019"/>
    <x v="0"/>
    <x v="1"/>
    <n v="3884"/>
    <x v="19"/>
    <n v="98"/>
    <n v="3806.32"/>
  </r>
  <r>
    <s v="Grey Bruce Health Services"/>
    <s v="Grey Bruce Health Services"/>
    <s v="Large Community"/>
    <s v="LHIN2"/>
    <x v="0"/>
    <s v="2018-2019"/>
    <x v="0"/>
    <x v="1"/>
    <n v="3884"/>
    <x v="41"/>
    <n v="85"/>
    <n v="3301.4"/>
  </r>
  <r>
    <s v="Grey Bruce Health Services"/>
    <s v="Grey Bruce Health Services"/>
    <s v="Large Community"/>
    <s v="LHIN2"/>
    <x v="0"/>
    <s v="2018-2019"/>
    <x v="0"/>
    <x v="1"/>
    <n v="3884"/>
    <x v="5"/>
    <n v="80"/>
    <n v="3107.2"/>
  </r>
  <r>
    <s v="Grey Bruce Health Services"/>
    <s v="Grey Bruce Health Services"/>
    <s v="Large Community"/>
    <s v="LHIN2"/>
    <x v="0"/>
    <s v="2018-2019"/>
    <x v="0"/>
    <x v="1"/>
    <n v="3884"/>
    <x v="7"/>
    <n v="60"/>
    <n v="2330.4"/>
  </r>
  <r>
    <s v="Grey Bruce Health Services"/>
    <s v="Grey Bruce Health Services"/>
    <s v="Large Community"/>
    <s v="LHIN2"/>
    <x v="0"/>
    <s v="2018-2019"/>
    <x v="0"/>
    <x v="1"/>
    <n v="3884"/>
    <x v="0"/>
    <n v="84"/>
    <n v="3262.56"/>
  </r>
  <r>
    <s v="Grey Bruce Health Services"/>
    <s v="Grey Bruce Health Services"/>
    <s v="Large Community"/>
    <s v="LHIN2"/>
    <x v="0"/>
    <s v="2018-2019"/>
    <x v="0"/>
    <x v="1"/>
    <n v="3884"/>
    <x v="3"/>
    <n v="93"/>
    <n v="3612.12"/>
  </r>
  <r>
    <s v="Grey Bruce Health Services"/>
    <s v="Grey Bruce Health Services"/>
    <s v="Large Community"/>
    <s v="LHIN2"/>
    <x v="0"/>
    <s v="2018-2019"/>
    <x v="0"/>
    <x v="1"/>
    <n v="3884"/>
    <x v="9"/>
    <n v="89"/>
    <n v="3456.76"/>
  </r>
  <r>
    <s v="Grey Bruce Health Services"/>
    <s v="Grey Bruce Health Services"/>
    <s v="Large Community"/>
    <s v="LHIN2"/>
    <x v="0"/>
    <s v="2018-2019"/>
    <x v="0"/>
    <x v="1"/>
    <n v="3884"/>
    <x v="1"/>
    <n v="94"/>
    <n v="3650.96"/>
  </r>
  <r>
    <s v="Grey Bruce Health Services"/>
    <s v="Grey Bruce Health Services"/>
    <s v="Large Community"/>
    <s v="LHIN2"/>
    <x v="0"/>
    <s v="2018-2019"/>
    <x v="0"/>
    <x v="1"/>
    <n v="3884"/>
    <x v="10"/>
    <n v="92"/>
    <n v="3573.28"/>
  </r>
  <r>
    <s v="Grey Bruce Health Services"/>
    <s v="Grey Bruce Health Services"/>
    <s v="Large Community"/>
    <s v="LHIN2"/>
    <x v="0"/>
    <s v="2018-2019"/>
    <x v="0"/>
    <x v="1"/>
    <n v="3884"/>
    <x v="4"/>
    <n v="100"/>
    <n v="3884"/>
  </r>
  <r>
    <s v="Grey Bruce Health Services"/>
    <s v="Grey Bruce Health Services"/>
    <s v="Large Community"/>
    <s v="LHIN2"/>
    <x v="0"/>
    <s v="2018-2019"/>
    <x v="0"/>
    <x v="2"/>
    <n v="564"/>
    <x v="19"/>
    <n v="46"/>
    <n v="259.44"/>
  </r>
  <r>
    <s v="Grey Bruce Health Services"/>
    <s v="Grey Bruce Health Services"/>
    <s v="Large Community"/>
    <s v="LHIN2"/>
    <x v="0"/>
    <s v="2018-2019"/>
    <x v="0"/>
    <x v="2"/>
    <n v="564"/>
    <x v="41"/>
    <n v="95"/>
    <n v="535.79999999999995"/>
  </r>
  <r>
    <s v="Grey Bruce Health Services"/>
    <s v="Grey Bruce Health Services"/>
    <s v="Large Community"/>
    <s v="LHIN2"/>
    <x v="0"/>
    <s v="2018-2019"/>
    <x v="0"/>
    <x v="2"/>
    <n v="564"/>
    <x v="5"/>
    <n v="92"/>
    <n v="518.88"/>
  </r>
  <r>
    <s v="Grey Bruce Health Services"/>
    <s v="Grey Bruce Health Services"/>
    <s v="Large Community"/>
    <s v="LHIN2"/>
    <x v="0"/>
    <s v="2018-2019"/>
    <x v="0"/>
    <x v="2"/>
    <n v="564"/>
    <x v="0"/>
    <n v="94"/>
    <n v="530.16"/>
  </r>
  <r>
    <s v="Grey Bruce Health Services"/>
    <s v="Grey Bruce Health Services"/>
    <s v="Large Community"/>
    <s v="LHIN2"/>
    <x v="0"/>
    <s v="2018-2019"/>
    <x v="0"/>
    <x v="2"/>
    <n v="564"/>
    <x v="3"/>
    <n v="97"/>
    <n v="547.08000000000004"/>
  </r>
  <r>
    <s v="Grey Bruce Health Services"/>
    <s v="Grey Bruce Health Services"/>
    <s v="Large Community"/>
    <s v="LHIN2"/>
    <x v="0"/>
    <s v="2018-2019"/>
    <x v="0"/>
    <x v="2"/>
    <n v="564"/>
    <x v="9"/>
    <n v="92"/>
    <n v="518.88"/>
  </r>
  <r>
    <s v="Grey Bruce Health Services"/>
    <s v="Grey Bruce Health Services"/>
    <s v="Large Community"/>
    <s v="LHIN2"/>
    <x v="0"/>
    <s v="2018-2019"/>
    <x v="0"/>
    <x v="2"/>
    <n v="564"/>
    <x v="1"/>
    <n v="93"/>
    <n v="524.52"/>
  </r>
  <r>
    <s v="Grey Bruce Health Services"/>
    <s v="Grey Bruce Health Services"/>
    <s v="Large Community"/>
    <s v="LHIN2"/>
    <x v="0"/>
    <s v="2018-2019"/>
    <x v="0"/>
    <x v="2"/>
    <n v="564"/>
    <x v="10"/>
    <n v="92"/>
    <n v="518.88"/>
  </r>
  <r>
    <s v="Grey Bruce Health Services"/>
    <s v="Grey Bruce Health Services"/>
    <s v="Large Community"/>
    <s v="LHIN2"/>
    <x v="0"/>
    <s v="2018-2019"/>
    <x v="0"/>
    <x v="2"/>
    <n v="564"/>
    <x v="4"/>
    <n v="100"/>
    <n v="564"/>
  </r>
  <r>
    <s v="Grey Bruce Health Services"/>
    <s v="Grey Bruce Health Services"/>
    <s v="Large Community"/>
    <s v="LHIN2"/>
    <x v="0"/>
    <s v="2018-2019"/>
    <x v="0"/>
    <x v="2"/>
    <n v="148"/>
    <x v="19"/>
    <n v="93"/>
    <n v="137.63999999999999"/>
  </r>
  <r>
    <s v="Grey Bruce Health Services"/>
    <s v="Grey Bruce Health Services"/>
    <s v="Large Community"/>
    <s v="LHIN2"/>
    <x v="0"/>
    <s v="2018-2019"/>
    <x v="0"/>
    <x v="2"/>
    <n v="148"/>
    <x v="41"/>
    <n v="100"/>
    <n v="148"/>
  </r>
  <r>
    <s v="Grey Bruce Health Services"/>
    <s v="Grey Bruce Health Services"/>
    <s v="Large Community"/>
    <s v="LHIN2"/>
    <x v="0"/>
    <s v="2018-2019"/>
    <x v="0"/>
    <x v="2"/>
    <n v="148"/>
    <x v="5"/>
    <n v="98"/>
    <n v="145.04"/>
  </r>
  <r>
    <s v="Grey Bruce Health Services"/>
    <s v="Grey Bruce Health Services"/>
    <s v="Large Community"/>
    <s v="LHIN2"/>
    <x v="0"/>
    <s v="2018-2019"/>
    <x v="0"/>
    <x v="2"/>
    <n v="148"/>
    <x v="0"/>
    <n v="99"/>
    <n v="146.52000000000001"/>
  </r>
  <r>
    <s v="Grey Bruce Health Services"/>
    <s v="Grey Bruce Health Services"/>
    <s v="Large Community"/>
    <s v="LHIN2"/>
    <x v="0"/>
    <s v="2018-2019"/>
    <x v="0"/>
    <x v="2"/>
    <n v="148"/>
    <x v="3"/>
    <n v="99"/>
    <n v="146.52000000000001"/>
  </r>
  <r>
    <s v="Grey Bruce Health Services"/>
    <s v="Grey Bruce Health Services"/>
    <s v="Large Community"/>
    <s v="LHIN2"/>
    <x v="0"/>
    <s v="2018-2019"/>
    <x v="0"/>
    <x v="2"/>
    <n v="148"/>
    <x v="9"/>
    <n v="65"/>
    <n v="96.2"/>
  </r>
  <r>
    <s v="Grey Bruce Health Services"/>
    <s v="Grey Bruce Health Services"/>
    <s v="Large Community"/>
    <s v="LHIN2"/>
    <x v="0"/>
    <s v="2018-2019"/>
    <x v="0"/>
    <x v="2"/>
    <n v="148"/>
    <x v="1"/>
    <n v="93"/>
    <n v="137.63999999999999"/>
  </r>
  <r>
    <s v="Grey Bruce Health Services"/>
    <s v="Grey Bruce Health Services"/>
    <s v="Large Community"/>
    <s v="LHIN2"/>
    <x v="0"/>
    <s v="2018-2019"/>
    <x v="0"/>
    <x v="2"/>
    <n v="148"/>
    <x v="10"/>
    <n v="93"/>
    <n v="137.63999999999999"/>
  </r>
  <r>
    <s v="Grey Bruce Health Services"/>
    <s v="Grey Bruce Health Services"/>
    <s v="Large Community"/>
    <s v="LHIN2"/>
    <x v="0"/>
    <s v="2018-2019"/>
    <x v="0"/>
    <x v="2"/>
    <n v="148"/>
    <x v="4"/>
    <n v="100"/>
    <n v="148"/>
  </r>
  <r>
    <s v="Grey Bruce Health Services"/>
    <s v="Grey Bruce Health Services"/>
    <s v="Large Community"/>
    <s v="LHIN2"/>
    <x v="0"/>
    <s v="2018-2019"/>
    <x v="0"/>
    <x v="3"/>
    <n v="270"/>
    <x v="41"/>
    <n v="93"/>
    <n v="251.1"/>
  </r>
  <r>
    <s v="Grey Bruce Health Services"/>
    <s v="Grey Bruce Health Services"/>
    <s v="Large Community"/>
    <s v="LHIN2"/>
    <x v="0"/>
    <s v="2018-2019"/>
    <x v="0"/>
    <x v="3"/>
    <n v="270"/>
    <x v="5"/>
    <n v="92"/>
    <n v="248.4"/>
  </r>
  <r>
    <s v="Grey Bruce Health Services"/>
    <s v="Grey Bruce Health Services"/>
    <s v="Large Community"/>
    <s v="LHIN2"/>
    <x v="0"/>
    <s v="2018-2019"/>
    <x v="0"/>
    <x v="3"/>
    <n v="270"/>
    <x v="7"/>
    <n v="94"/>
    <n v="253.8"/>
  </r>
  <r>
    <s v="Grey Bruce Health Services"/>
    <s v="Grey Bruce Health Services"/>
    <s v="Large Community"/>
    <s v="LHIN2"/>
    <x v="0"/>
    <s v="2018-2019"/>
    <x v="0"/>
    <x v="3"/>
    <n v="270"/>
    <x v="0"/>
    <n v="93"/>
    <n v="251.1"/>
  </r>
  <r>
    <s v="Grey Bruce Health Services"/>
    <s v="Grey Bruce Health Services"/>
    <s v="Large Community"/>
    <s v="LHIN2"/>
    <x v="0"/>
    <s v="2018-2019"/>
    <x v="0"/>
    <x v="3"/>
    <n v="270"/>
    <x v="3"/>
    <n v="98"/>
    <n v="264.60000000000002"/>
  </r>
  <r>
    <s v="Grey Bruce Health Services"/>
    <s v="Grey Bruce Health Services"/>
    <s v="Large Community"/>
    <s v="LHIN2"/>
    <x v="0"/>
    <s v="2018-2019"/>
    <x v="0"/>
    <x v="3"/>
    <n v="270"/>
    <x v="9"/>
    <n v="98"/>
    <n v="264.60000000000002"/>
  </r>
  <r>
    <s v="Grey Bruce Health Services"/>
    <s v="Grey Bruce Health Services"/>
    <s v="Large Community"/>
    <s v="LHIN2"/>
    <x v="0"/>
    <s v="2018-2019"/>
    <x v="0"/>
    <x v="3"/>
    <n v="270"/>
    <x v="1"/>
    <n v="98"/>
    <n v="264.60000000000002"/>
  </r>
  <r>
    <s v="Grey Bruce Health Services"/>
    <s v="Grey Bruce Health Services"/>
    <s v="Large Community"/>
    <s v="LHIN2"/>
    <x v="0"/>
    <s v="2018-2019"/>
    <x v="0"/>
    <x v="3"/>
    <n v="270"/>
    <x v="10"/>
    <n v="99"/>
    <n v="267.3"/>
  </r>
  <r>
    <s v="Grey Bruce Health Services"/>
    <s v="Grey Bruce Health Services"/>
    <s v="Large Community"/>
    <s v="LHIN2"/>
    <x v="0"/>
    <s v="2018-2019"/>
    <x v="0"/>
    <x v="3"/>
    <n v="270"/>
    <x v="4"/>
    <n v="100"/>
    <n v="270"/>
  </r>
  <r>
    <s v="Grey Bruce Health Services"/>
    <s v="Grey Bruce Health Services"/>
    <s v="Large Community"/>
    <s v="LHIN2"/>
    <x v="0"/>
    <s v="2018-2019"/>
    <x v="0"/>
    <x v="2"/>
    <n v="44"/>
    <x v="19"/>
    <n v="11"/>
    <n v="4.84"/>
  </r>
  <r>
    <s v="Grey Bruce Health Services"/>
    <s v="Grey Bruce Health Services"/>
    <s v="Large Community"/>
    <s v="LHIN2"/>
    <x v="0"/>
    <s v="2018-2019"/>
    <x v="0"/>
    <x v="2"/>
    <n v="44"/>
    <x v="41"/>
    <n v="100"/>
    <n v="44"/>
  </r>
  <r>
    <s v="Grey Bruce Health Services"/>
    <s v="Grey Bruce Health Services"/>
    <s v="Large Community"/>
    <s v="LHIN2"/>
    <x v="0"/>
    <s v="2018-2019"/>
    <x v="0"/>
    <x v="2"/>
    <n v="44"/>
    <x v="5"/>
    <n v="98"/>
    <n v="43.12"/>
  </r>
  <r>
    <s v="Grey Bruce Health Services"/>
    <s v="Grey Bruce Health Services"/>
    <s v="Large Community"/>
    <s v="LHIN2"/>
    <x v="0"/>
    <s v="2018-2019"/>
    <x v="0"/>
    <x v="2"/>
    <n v="44"/>
    <x v="0"/>
    <n v="100"/>
    <n v="44"/>
  </r>
  <r>
    <s v="Grey Bruce Health Services"/>
    <s v="Grey Bruce Health Services"/>
    <s v="Large Community"/>
    <s v="LHIN2"/>
    <x v="0"/>
    <s v="2018-2019"/>
    <x v="0"/>
    <x v="2"/>
    <n v="44"/>
    <x v="3"/>
    <n v="98"/>
    <n v="43.12"/>
  </r>
  <r>
    <s v="Grey Bruce Health Services"/>
    <s v="Grey Bruce Health Services"/>
    <s v="Large Community"/>
    <s v="LHIN2"/>
    <x v="0"/>
    <s v="2018-2019"/>
    <x v="0"/>
    <x v="2"/>
    <n v="44"/>
    <x v="4"/>
    <n v="100"/>
    <n v="44"/>
  </r>
  <r>
    <s v="Grey Bruce Health Services"/>
    <s v="Grey Bruce Health Services"/>
    <s v="Large Community"/>
    <s v="LHIN2"/>
    <x v="0"/>
    <s v="2018-2019"/>
    <x v="0"/>
    <x v="0"/>
    <n v="47"/>
    <x v="19"/>
    <n v="53"/>
    <n v="24.91"/>
  </r>
  <r>
    <s v="Grey Bruce Health Services"/>
    <s v="Grey Bruce Health Services"/>
    <s v="Large Community"/>
    <s v="LHIN2"/>
    <x v="0"/>
    <s v="2018-2019"/>
    <x v="0"/>
    <x v="0"/>
    <n v="47"/>
    <x v="41"/>
    <n v="100"/>
    <n v="47"/>
  </r>
  <r>
    <s v="Grey Bruce Health Services"/>
    <s v="Grey Bruce Health Services"/>
    <s v="Large Community"/>
    <s v="LHIN2"/>
    <x v="0"/>
    <s v="2018-2019"/>
    <x v="0"/>
    <x v="0"/>
    <n v="47"/>
    <x v="5"/>
    <n v="100"/>
    <n v="47"/>
  </r>
  <r>
    <s v="Grey Bruce Health Services"/>
    <s v="Grey Bruce Health Services"/>
    <s v="Large Community"/>
    <s v="LHIN2"/>
    <x v="0"/>
    <s v="2018-2019"/>
    <x v="0"/>
    <x v="0"/>
    <n v="47"/>
    <x v="0"/>
    <n v="100"/>
    <n v="47"/>
  </r>
  <r>
    <s v="Grey Bruce Health Services"/>
    <s v="Grey Bruce Health Services"/>
    <s v="Large Community"/>
    <s v="LHIN2"/>
    <x v="0"/>
    <s v="2018-2019"/>
    <x v="0"/>
    <x v="0"/>
    <n v="47"/>
    <x v="3"/>
    <n v="100"/>
    <n v="47"/>
  </r>
  <r>
    <s v="Grey Bruce Health Services"/>
    <s v="Grey Bruce Health Services"/>
    <s v="Large Community"/>
    <s v="LHIN2"/>
    <x v="0"/>
    <s v="2018-2019"/>
    <x v="0"/>
    <x v="0"/>
    <n v="47"/>
    <x v="4"/>
    <n v="100"/>
    <n v="47"/>
  </r>
  <r>
    <s v="Grey Bruce Health Services"/>
    <s v="Grey Bruce Health Services"/>
    <s v="Large Community"/>
    <s v="LHIN2"/>
    <x v="0"/>
    <s v="2018-2019"/>
    <x v="0"/>
    <x v="13"/>
    <n v="79"/>
    <x v="41"/>
    <n v="95"/>
    <n v="75.05"/>
  </r>
  <r>
    <s v="Grey Bruce Health Services"/>
    <s v="Grey Bruce Health Services"/>
    <s v="Large Community"/>
    <s v="LHIN2"/>
    <x v="0"/>
    <s v="2018-2019"/>
    <x v="0"/>
    <x v="13"/>
    <n v="79"/>
    <x v="5"/>
    <n v="100"/>
    <n v="79"/>
  </r>
  <r>
    <s v="Grey Bruce Health Services"/>
    <s v="Grey Bruce Health Services"/>
    <s v="Large Community"/>
    <s v="LHIN2"/>
    <x v="0"/>
    <s v="2018-2019"/>
    <x v="0"/>
    <x v="13"/>
    <n v="79"/>
    <x v="0"/>
    <n v="90"/>
    <n v="71.099999999999994"/>
  </r>
  <r>
    <s v="Grey Bruce Health Services"/>
    <s v="Grey Bruce Health Services"/>
    <s v="Large Community"/>
    <s v="LHIN2"/>
    <x v="0"/>
    <s v="2018-2019"/>
    <x v="0"/>
    <x v="13"/>
    <n v="79"/>
    <x v="3"/>
    <n v="100"/>
    <n v="79"/>
  </r>
  <r>
    <s v="Grey Bruce Health Services"/>
    <s v="Grey Bruce Health Services"/>
    <s v="Large Community"/>
    <s v="LHIN2"/>
    <x v="0"/>
    <s v="2018-2019"/>
    <x v="0"/>
    <x v="13"/>
    <n v="79"/>
    <x v="4"/>
    <n v="100"/>
    <n v="79"/>
  </r>
  <r>
    <s v="Grey Bruce Health Services"/>
    <s v="Grey Bruce Health Services"/>
    <s v="Large Community"/>
    <s v="LHIN2"/>
    <x v="0"/>
    <s v="2018-2019"/>
    <x v="0"/>
    <x v="9"/>
    <n v="73"/>
    <x v="19"/>
    <n v="92"/>
    <n v="67.16"/>
  </r>
  <r>
    <s v="Grey Bruce Health Services"/>
    <s v="Grey Bruce Health Services"/>
    <s v="Large Community"/>
    <s v="LHIN2"/>
    <x v="0"/>
    <s v="2018-2019"/>
    <x v="0"/>
    <x v="9"/>
    <n v="73"/>
    <x v="41"/>
    <n v="88"/>
    <n v="64.239999999999995"/>
  </r>
  <r>
    <s v="Grey Bruce Health Services"/>
    <s v="Grey Bruce Health Services"/>
    <s v="Large Community"/>
    <s v="LHIN2"/>
    <x v="0"/>
    <s v="2018-2019"/>
    <x v="0"/>
    <x v="9"/>
    <n v="73"/>
    <x v="5"/>
    <n v="81"/>
    <n v="59.13"/>
  </r>
  <r>
    <s v="Grey Bruce Health Services"/>
    <s v="Grey Bruce Health Services"/>
    <s v="Large Community"/>
    <s v="LHIN2"/>
    <x v="0"/>
    <s v="2018-2019"/>
    <x v="0"/>
    <x v="9"/>
    <n v="73"/>
    <x v="0"/>
    <n v="86"/>
    <n v="62.78"/>
  </r>
  <r>
    <s v="Grey Bruce Health Services"/>
    <s v="Grey Bruce Health Services"/>
    <s v="Large Community"/>
    <s v="LHIN2"/>
    <x v="0"/>
    <s v="2018-2019"/>
    <x v="0"/>
    <x v="9"/>
    <n v="73"/>
    <x v="3"/>
    <n v="89"/>
    <n v="64.97"/>
  </r>
  <r>
    <s v="Grey Bruce Health Services"/>
    <s v="Grey Bruce Health Services"/>
    <s v="Large Community"/>
    <s v="LHIN2"/>
    <x v="0"/>
    <s v="2018-2019"/>
    <x v="0"/>
    <x v="9"/>
    <n v="73"/>
    <x v="4"/>
    <n v="100"/>
    <n v="73"/>
  </r>
  <r>
    <s v="Grey Bruce Health Services"/>
    <s v="Grey Bruce Health Services"/>
    <s v="Large Community"/>
    <s v="LHIN2"/>
    <x v="0"/>
    <s v="2018-2019"/>
    <x v="0"/>
    <x v="4"/>
    <n v="507"/>
    <x v="41"/>
    <n v="89"/>
    <n v="451.23"/>
  </r>
  <r>
    <s v="Grey Bruce Health Services"/>
    <s v="Grey Bruce Health Services"/>
    <s v="Large Community"/>
    <s v="LHIN2"/>
    <x v="0"/>
    <s v="2018-2019"/>
    <x v="0"/>
    <x v="4"/>
    <n v="507"/>
    <x v="0"/>
    <n v="86"/>
    <n v="436.02"/>
  </r>
  <r>
    <s v="Grey Bruce Health Services"/>
    <s v="Grey Bruce Health Services"/>
    <s v="Large Community"/>
    <s v="LHIN2"/>
    <x v="0"/>
    <s v="2018-2019"/>
    <x v="0"/>
    <x v="4"/>
    <n v="507"/>
    <x v="3"/>
    <n v="94"/>
    <n v="476.58"/>
  </r>
  <r>
    <s v="Grey Bruce Health Services"/>
    <s v="Grey Bruce Health Services"/>
    <s v="Large Community"/>
    <s v="LHIN2"/>
    <x v="0"/>
    <s v="2018-2019"/>
    <x v="0"/>
    <x v="4"/>
    <n v="507"/>
    <x v="11"/>
    <n v="92"/>
    <n v="466.44"/>
  </r>
  <r>
    <s v="Grey Bruce Health Services"/>
    <s v="Grey Bruce Health Services"/>
    <s v="Large Community"/>
    <s v="LHIN2"/>
    <x v="0"/>
    <s v="2018-2019"/>
    <x v="0"/>
    <x v="4"/>
    <n v="507"/>
    <x v="10"/>
    <n v="97"/>
    <n v="491.79"/>
  </r>
  <r>
    <s v="Grey Bruce Health Services"/>
    <s v="Grey Bruce Health Services"/>
    <s v="Large Community"/>
    <s v="LHIN2"/>
    <x v="0"/>
    <s v="2018-2019"/>
    <x v="0"/>
    <x v="4"/>
    <n v="507"/>
    <x v="4"/>
    <n v="92"/>
    <n v="466.44"/>
  </r>
  <r>
    <s v="Grey Bruce Health Services"/>
    <s v="Grey Bruce Health Services"/>
    <s v="Large Community"/>
    <s v="LHIN2"/>
    <x v="0"/>
    <s v="2018-2019"/>
    <x v="0"/>
    <x v="19"/>
    <n v="17"/>
    <x v="5"/>
    <n v="94"/>
    <n v="15.98"/>
  </r>
  <r>
    <s v="Grey Bruce Health Services"/>
    <s v="Grey Bruce Health Services"/>
    <s v="Large Community"/>
    <s v="LHIN2"/>
    <x v="0"/>
    <s v="2018-2019"/>
    <x v="0"/>
    <x v="19"/>
    <n v="17"/>
    <x v="11"/>
    <n v="31"/>
    <n v="5.27"/>
  </r>
  <r>
    <s v="Grey Bruce Health Services"/>
    <s v="Grey Bruce Health Services"/>
    <s v="Large Community"/>
    <s v="LHIN2"/>
    <x v="0"/>
    <s v="2018-2019"/>
    <x v="1"/>
    <x v="7"/>
    <n v="1129"/>
    <x v="12"/>
    <n v="100"/>
    <n v="1129"/>
  </r>
  <r>
    <s v="Grey Bruce Health Services"/>
    <s v="Grey Bruce Health Services"/>
    <s v="Large Community"/>
    <s v="LHIN2"/>
    <x v="0"/>
    <s v="2018-2019"/>
    <x v="1"/>
    <x v="7"/>
    <n v="1129"/>
    <x v="15"/>
    <n v="77"/>
    <n v="869.33"/>
  </r>
  <r>
    <s v="Grey Bruce Health Services"/>
    <s v="Grey Bruce Health Services"/>
    <s v="Large Community"/>
    <s v="LHIN2"/>
    <x v="0"/>
    <s v="2018-2019"/>
    <x v="1"/>
    <x v="7"/>
    <n v="1129"/>
    <x v="14"/>
    <n v="82"/>
    <n v="925.78"/>
  </r>
  <r>
    <s v="Grey Bruce Health Services"/>
    <s v="Grey Bruce Health Services"/>
    <s v="Large Community"/>
    <s v="LHIN2"/>
    <x v="0"/>
    <s v="2018-2019"/>
    <x v="1"/>
    <x v="7"/>
    <n v="1129"/>
    <x v="13"/>
    <n v="100"/>
    <n v="1129"/>
  </r>
  <r>
    <s v="Grey Bruce Health Services"/>
    <s v="Grey Bruce Health Services"/>
    <s v="Large Community"/>
    <s v="LHIN2"/>
    <x v="0"/>
    <s v="2018-2019"/>
    <x v="1"/>
    <x v="7"/>
    <n v="1129"/>
    <x v="19"/>
    <n v="99"/>
    <n v="1117.71"/>
  </r>
  <r>
    <s v="Grey Bruce Health Services"/>
    <s v="Grey Bruce Health Services"/>
    <s v="Large Community"/>
    <s v="LHIN2"/>
    <x v="0"/>
    <s v="2018-2019"/>
    <x v="1"/>
    <x v="7"/>
    <n v="1129"/>
    <x v="5"/>
    <n v="100"/>
    <n v="1129"/>
  </r>
  <r>
    <s v="Grey Bruce Health Services"/>
    <s v="Grey Bruce Health Services"/>
    <s v="Large Community"/>
    <s v="LHIN2"/>
    <x v="0"/>
    <s v="2018-2019"/>
    <x v="1"/>
    <x v="7"/>
    <n v="1129"/>
    <x v="9"/>
    <n v="100"/>
    <n v="1129"/>
  </r>
  <r>
    <s v="Grey Bruce Health Services"/>
    <s v="Grey Bruce Health Services"/>
    <s v="Large Community"/>
    <s v="LHIN2"/>
    <x v="0"/>
    <s v="2018-2019"/>
    <x v="1"/>
    <x v="7"/>
    <n v="1129"/>
    <x v="0"/>
    <n v="92"/>
    <n v="1038.68"/>
  </r>
  <r>
    <s v="Grey Bruce Health Services"/>
    <s v="Grey Bruce Health Services"/>
    <s v="Large Community"/>
    <s v="LHIN2"/>
    <x v="0"/>
    <s v="2018-2019"/>
    <x v="1"/>
    <x v="7"/>
    <n v="85"/>
    <x v="12"/>
    <n v="0"/>
    <n v="0"/>
  </r>
  <r>
    <s v="Grey Bruce Health Services"/>
    <s v="Grey Bruce Health Services"/>
    <s v="Large Community"/>
    <s v="LHIN2"/>
    <x v="0"/>
    <s v="2018-2019"/>
    <x v="1"/>
    <x v="7"/>
    <n v="85"/>
    <x v="15"/>
    <n v="17"/>
    <n v="14.45"/>
  </r>
  <r>
    <s v="Grey Bruce Health Services"/>
    <s v="Grey Bruce Health Services"/>
    <s v="Large Community"/>
    <s v="LHIN2"/>
    <x v="0"/>
    <s v="2018-2019"/>
    <x v="1"/>
    <x v="7"/>
    <n v="85"/>
    <x v="14"/>
    <n v="67"/>
    <n v="56.95"/>
  </r>
  <r>
    <s v="Grey Bruce Health Services"/>
    <s v="Grey Bruce Health Services"/>
    <s v="Large Community"/>
    <s v="LHIN2"/>
    <x v="0"/>
    <s v="2018-2019"/>
    <x v="1"/>
    <x v="7"/>
    <n v="85"/>
    <x v="13"/>
    <n v="100"/>
    <n v="85"/>
  </r>
  <r>
    <s v="Grey Bruce Health Services"/>
    <s v="Grey Bruce Health Services"/>
    <s v="Large Community"/>
    <s v="LHIN2"/>
    <x v="0"/>
    <s v="2018-2019"/>
    <x v="1"/>
    <x v="7"/>
    <n v="85"/>
    <x v="5"/>
    <n v="100"/>
    <n v="85"/>
  </r>
  <r>
    <s v="Grey Bruce Health Services"/>
    <s v="Grey Bruce Health Services"/>
    <s v="Large Community"/>
    <s v="LHIN2"/>
    <x v="0"/>
    <s v="2018-2019"/>
    <x v="1"/>
    <x v="7"/>
    <n v="85"/>
    <x v="9"/>
    <n v="0"/>
    <n v="0"/>
  </r>
  <r>
    <s v="Grey Bruce Health Services"/>
    <s v="Grey Bruce Health Services"/>
    <s v="Large Community"/>
    <s v="LHIN2"/>
    <x v="0"/>
    <s v="2018-2019"/>
    <x v="1"/>
    <x v="5"/>
    <n v="141"/>
    <x v="12"/>
    <n v="50"/>
    <n v="70.5"/>
  </r>
  <r>
    <s v="Grey Bruce Health Services"/>
    <s v="Grey Bruce Health Services"/>
    <s v="Large Community"/>
    <s v="LHIN2"/>
    <x v="0"/>
    <s v="2018-2019"/>
    <x v="1"/>
    <x v="5"/>
    <n v="141"/>
    <x v="15"/>
    <n v="52"/>
    <n v="73.319999999999993"/>
  </r>
  <r>
    <s v="Grey Bruce Health Services"/>
    <s v="Grey Bruce Health Services"/>
    <s v="Large Community"/>
    <s v="LHIN2"/>
    <x v="0"/>
    <s v="2018-2019"/>
    <x v="1"/>
    <x v="5"/>
    <n v="141"/>
    <x v="14"/>
    <n v="77"/>
    <n v="108.57"/>
  </r>
  <r>
    <s v="Grey Bruce Health Services"/>
    <s v="Grey Bruce Health Services"/>
    <s v="Large Community"/>
    <s v="LHIN2"/>
    <x v="0"/>
    <s v="2018-2019"/>
    <x v="1"/>
    <x v="5"/>
    <n v="141"/>
    <x v="13"/>
    <n v="100"/>
    <n v="141"/>
  </r>
  <r>
    <s v="Grey Bruce Health Services"/>
    <s v="Grey Bruce Health Services"/>
    <s v="Large Community"/>
    <s v="LHIN2"/>
    <x v="0"/>
    <s v="2018-2019"/>
    <x v="1"/>
    <x v="5"/>
    <n v="141"/>
    <x v="5"/>
    <n v="65"/>
    <n v="91.65"/>
  </r>
  <r>
    <s v="Grey Bruce Health Services"/>
    <s v="Grey Bruce Health Services"/>
    <s v="Large Community"/>
    <s v="LHIN2"/>
    <x v="0"/>
    <s v="2018-2019"/>
    <x v="1"/>
    <x v="5"/>
    <n v="141"/>
    <x v="0"/>
    <n v="59"/>
    <n v="83.19"/>
  </r>
  <r>
    <s v="Grey Bruce Health Services"/>
    <s v="Grey Bruce Health Services"/>
    <s v="Large Community"/>
    <s v="LHIN2"/>
    <x v="0"/>
    <s v="2018-2019"/>
    <x v="1"/>
    <x v="6"/>
    <n v="99"/>
    <x v="13"/>
    <n v="100"/>
    <n v="99"/>
  </r>
  <r>
    <s v="Grey Bruce Health Services"/>
    <s v="Grey Bruce Health Services"/>
    <s v="Large Community"/>
    <s v="LHIN2"/>
    <x v="0"/>
    <s v="2018-2019"/>
    <x v="1"/>
    <x v="6"/>
    <n v="99"/>
    <x v="19"/>
    <n v="98"/>
    <n v="97.02"/>
  </r>
  <r>
    <s v="Grey Bruce Health Services"/>
    <s v="Grey Bruce Health Services"/>
    <s v="Large Community"/>
    <s v="LHIN2"/>
    <x v="0"/>
    <s v="2018-2019"/>
    <x v="1"/>
    <x v="6"/>
    <n v="99"/>
    <x v="7"/>
    <n v="100"/>
    <n v="99"/>
  </r>
  <r>
    <s v="Grey Bruce Health Services"/>
    <s v="Grey Bruce Health Services"/>
    <s v="Large Community"/>
    <s v="LHIN2"/>
    <x v="0"/>
    <s v="2018-2019"/>
    <x v="1"/>
    <x v="6"/>
    <n v="99"/>
    <x v="0"/>
    <n v="92"/>
    <n v="91.08"/>
  </r>
  <r>
    <s v="Grey Bruce Health Services"/>
    <s v="Grey Bruce Health Services"/>
    <s v="Large Community"/>
    <s v="LHIN2"/>
    <x v="0"/>
    <s v="2018-2019"/>
    <x v="1"/>
    <x v="10"/>
    <n v="562"/>
    <x v="13"/>
    <n v="100"/>
    <n v="562"/>
  </r>
  <r>
    <s v="Grey Bruce Health Services"/>
    <s v="Grey Bruce Health Services"/>
    <s v="Large Community"/>
    <s v="LHIN2"/>
    <x v="0"/>
    <s v="2018-2019"/>
    <x v="1"/>
    <x v="10"/>
    <n v="562"/>
    <x v="19"/>
    <n v="96"/>
    <n v="539.52"/>
  </r>
  <r>
    <s v="Grey Bruce Health Services"/>
    <s v="Grey Bruce Health Services"/>
    <s v="Large Community"/>
    <s v="LHIN2"/>
    <x v="0"/>
    <s v="2018-2019"/>
    <x v="1"/>
    <x v="10"/>
    <n v="562"/>
    <x v="7"/>
    <n v="97"/>
    <n v="545.14"/>
  </r>
  <r>
    <s v="Grey Bruce Health Services"/>
    <s v="Grey Bruce Health Services"/>
    <s v="Large Community"/>
    <s v="LHIN2"/>
    <x v="0"/>
    <s v="2018-2019"/>
    <x v="1"/>
    <x v="10"/>
    <n v="562"/>
    <x v="0"/>
    <n v="85"/>
    <n v="477.7"/>
  </r>
  <r>
    <s v="Grey Bruce Health Services"/>
    <s v="Grey Bruce Health Services"/>
    <s v="Large Community"/>
    <s v="LHIN2"/>
    <x v="0"/>
    <s v="2018-2019"/>
    <x v="1"/>
    <x v="18"/>
    <n v="28"/>
    <x v="16"/>
    <n v="100"/>
    <n v="28"/>
  </r>
  <r>
    <s v="Grey Bruce Health Services"/>
    <s v="Grey Bruce Health Services"/>
    <s v="Large Community"/>
    <s v="LHIN2"/>
    <x v="0"/>
    <s v="2018-2019"/>
    <x v="1"/>
    <x v="18"/>
    <n v="28"/>
    <x v="15"/>
    <n v="71"/>
    <n v="19.88"/>
  </r>
  <r>
    <s v="Grey Bruce Health Services"/>
    <s v="Grey Bruce Health Services"/>
    <s v="Large Community"/>
    <s v="LHIN2"/>
    <x v="0"/>
    <s v="2018-2019"/>
    <x v="1"/>
    <x v="18"/>
    <n v="28"/>
    <x v="14"/>
    <n v="79"/>
    <n v="22.12"/>
  </r>
  <r>
    <s v="Grey Bruce Health Services"/>
    <s v="Grey Bruce Health Services"/>
    <s v="Large Community"/>
    <s v="LHIN2"/>
    <x v="0"/>
    <s v="2018-2019"/>
    <x v="1"/>
    <x v="18"/>
    <n v="28"/>
    <x v="13"/>
    <n v="100"/>
    <n v="28"/>
  </r>
  <r>
    <s v="Grey Bruce Health Services"/>
    <s v="Grey Bruce Health Services"/>
    <s v="Large Community"/>
    <s v="LHIN2"/>
    <x v="0"/>
    <s v="2018-2019"/>
    <x v="1"/>
    <x v="8"/>
    <n v="45"/>
    <x v="16"/>
    <n v="100"/>
    <n v="45"/>
  </r>
  <r>
    <s v="Grey Bruce Health Services"/>
    <s v="Grey Bruce Health Services"/>
    <s v="Large Community"/>
    <s v="LHIN2"/>
    <x v="0"/>
    <s v="2018-2019"/>
    <x v="1"/>
    <x v="8"/>
    <n v="45"/>
    <x v="15"/>
    <n v="44"/>
    <n v="19.8"/>
  </r>
  <r>
    <s v="Grey Bruce Health Services"/>
    <s v="Grey Bruce Health Services"/>
    <s v="Large Community"/>
    <s v="LHIN2"/>
    <x v="0"/>
    <s v="2018-2019"/>
    <x v="1"/>
    <x v="8"/>
    <n v="45"/>
    <x v="14"/>
    <n v="40"/>
    <n v="18"/>
  </r>
  <r>
    <s v="Grey Bruce Health Services"/>
    <s v="Grey Bruce Health Services"/>
    <s v="Large Community"/>
    <s v="LHIN2"/>
    <x v="0"/>
    <s v="2018-2019"/>
    <x v="1"/>
    <x v="8"/>
    <n v="45"/>
    <x v="13"/>
    <n v="100"/>
    <n v="45"/>
  </r>
  <r>
    <s v="Grey Bruce Health Services"/>
    <s v="Grey Bruce Health Services"/>
    <s v="Large Community"/>
    <s v="LHIN2"/>
    <x v="0"/>
    <s v="2018-2019"/>
    <x v="1"/>
    <x v="22"/>
    <n v="26"/>
    <x v="16"/>
    <n v="96"/>
    <n v="24.96"/>
  </r>
  <r>
    <s v="Grey Bruce Health Services"/>
    <s v="Grey Bruce Health Services"/>
    <s v="Large Community"/>
    <s v="LHIN2"/>
    <x v="0"/>
    <s v="2018-2019"/>
    <x v="1"/>
    <x v="22"/>
    <n v="26"/>
    <x v="15"/>
    <n v="81"/>
    <n v="21.06"/>
  </r>
  <r>
    <s v="Grey Bruce Health Services"/>
    <s v="Grey Bruce Health Services"/>
    <s v="Large Community"/>
    <s v="LHIN2"/>
    <x v="0"/>
    <s v="2018-2019"/>
    <x v="1"/>
    <x v="22"/>
    <n v="26"/>
    <x v="14"/>
    <n v="84"/>
    <n v="21.84"/>
  </r>
  <r>
    <s v="Grey Bruce Health Services"/>
    <s v="Grey Bruce Health Services"/>
    <s v="Large Community"/>
    <s v="LHIN2"/>
    <x v="0"/>
    <s v="2018-2019"/>
    <x v="1"/>
    <x v="22"/>
    <n v="26"/>
    <x v="13"/>
    <n v="100"/>
    <n v="26"/>
  </r>
  <r>
    <s v="Grey Bruce Health Services"/>
    <s v="Grey Bruce Health Services"/>
    <s v="Large Community"/>
    <s v="LHIN2"/>
    <x v="0"/>
    <s v="2018-2019"/>
    <x v="1"/>
    <x v="11"/>
    <n v="41"/>
    <x v="25"/>
    <n v="93"/>
    <n v="38.130000000000003"/>
  </r>
  <r>
    <s v="Grey Bruce Health Services"/>
    <s v="Grey Bruce Health Services"/>
    <s v="Large Community"/>
    <s v="LHIN2"/>
    <x v="0"/>
    <s v="2018-2019"/>
    <x v="1"/>
    <x v="11"/>
    <n v="41"/>
    <x v="26"/>
    <n v="100"/>
    <n v="41"/>
  </r>
  <r>
    <s v="Grey Bruce Health Services"/>
    <s v="Grey Bruce Health Services"/>
    <s v="Large Community"/>
    <s v="LHIN2"/>
    <x v="0"/>
    <s v="2018-2019"/>
    <x v="1"/>
    <x v="11"/>
    <n v="41"/>
    <x v="30"/>
    <n v="93"/>
    <n v="38.130000000000003"/>
  </r>
  <r>
    <s v="Grey Bruce Health Services"/>
    <s v="Grey Bruce Health Services"/>
    <s v="Large Community"/>
    <s v="LHIN2"/>
    <x v="0"/>
    <s v="2018-2019"/>
    <x v="1"/>
    <x v="11"/>
    <n v="41"/>
    <x v="27"/>
    <n v="98"/>
    <n v="40.18"/>
  </r>
  <r>
    <s v="Grey Bruce Health Services"/>
    <s v="Grey Bruce Health Services"/>
    <s v="Large Community"/>
    <s v="LHIN2"/>
    <x v="0"/>
    <s v="2018-2019"/>
    <x v="1"/>
    <x v="11"/>
    <n v="41"/>
    <x v="28"/>
    <n v="100"/>
    <n v="41"/>
  </r>
  <r>
    <s v="Grey Bruce Health Services"/>
    <s v="Grey Bruce Health Services"/>
    <s v="Large Community"/>
    <s v="LHIN2"/>
    <x v="0"/>
    <s v="2018-2019"/>
    <x v="1"/>
    <x v="11"/>
    <n v="41"/>
    <x v="5"/>
    <n v="83"/>
    <n v="34.03"/>
  </r>
  <r>
    <s v="Grey Bruce Health Services"/>
    <s v="Grey Bruce Health Services"/>
    <s v="Large Community"/>
    <s v="LHIN2"/>
    <x v="0"/>
    <s v="2018-2019"/>
    <x v="1"/>
    <x v="11"/>
    <n v="41"/>
    <x v="15"/>
    <n v="85"/>
    <n v="34.85"/>
  </r>
  <r>
    <s v="Grey Bruce Health Services"/>
    <s v="Grey Bruce Health Services"/>
    <s v="Large Community"/>
    <s v="LHIN2"/>
    <x v="0"/>
    <s v="2018-2019"/>
    <x v="1"/>
    <x v="11"/>
    <n v="41"/>
    <x v="14"/>
    <n v="93"/>
    <n v="38.130000000000003"/>
  </r>
  <r>
    <s v="Grey Bruce Health Services"/>
    <s v="Grey Bruce Health Services"/>
    <s v="Large Community"/>
    <s v="LHIN2"/>
    <x v="0"/>
    <s v="2018-2019"/>
    <x v="1"/>
    <x v="11"/>
    <n v="41"/>
    <x v="13"/>
    <n v="100"/>
    <n v="41"/>
  </r>
  <r>
    <s v="Lady Dunn Health Centre"/>
    <s v="Lady Dunn Health Centre"/>
    <s v="Small Community"/>
    <s v="LHIN13"/>
    <x v="9"/>
    <n v="2019"/>
    <x v="0"/>
    <x v="9"/>
    <n v="2"/>
    <x v="7"/>
    <n v="0"/>
    <n v="0"/>
  </r>
  <r>
    <s v="Lady Dunn Health Centre"/>
    <s v="Lady Dunn Health Centre"/>
    <s v="Small Community"/>
    <s v="LHIN13"/>
    <x v="9"/>
    <n v="2019"/>
    <x v="0"/>
    <x v="9"/>
    <n v="2"/>
    <x v="8"/>
    <n v="0"/>
    <n v="0"/>
  </r>
  <r>
    <s v="Lady Dunn Health Centre"/>
    <s v="Lady Dunn Health Centre"/>
    <s v="Small Community"/>
    <s v="LHIN13"/>
    <x v="9"/>
    <n v="2019"/>
    <x v="0"/>
    <x v="9"/>
    <n v="2"/>
    <x v="10"/>
    <n v="0"/>
    <n v="0"/>
  </r>
  <r>
    <s v="Lady Dunn Health Centre"/>
    <s v="Lady Dunn Health Centre"/>
    <s v="Small Community"/>
    <s v="LHIN13"/>
    <x v="9"/>
    <n v="2019"/>
    <x v="0"/>
    <x v="9"/>
    <n v="2"/>
    <x v="9"/>
    <n v="0"/>
    <n v="0"/>
  </r>
  <r>
    <s v="Lady Dunn Health Centre"/>
    <s v="Lady Dunn Health Centre"/>
    <s v="Small Community"/>
    <s v="LHIN13"/>
    <x v="9"/>
    <n v="2019"/>
    <x v="0"/>
    <x v="9"/>
    <n v="2"/>
    <x v="11"/>
    <n v="0"/>
    <n v="0"/>
  </r>
  <r>
    <s v="Lady Dunn Health Centre"/>
    <s v="Lady Dunn Health Centre"/>
    <s v="Small Community"/>
    <s v="LHIN13"/>
    <x v="9"/>
    <n v="2019"/>
    <x v="0"/>
    <x v="9"/>
    <n v="2"/>
    <x v="1"/>
    <n v="0"/>
    <n v="0"/>
  </r>
  <r>
    <s v="Lady Dunn Health Centre"/>
    <s v="Lady Dunn Health Centre"/>
    <s v="Small Community"/>
    <s v="LHIN13"/>
    <x v="9"/>
    <n v="2019"/>
    <x v="0"/>
    <x v="9"/>
    <n v="2"/>
    <x v="17"/>
    <n v="100"/>
    <n v="2"/>
  </r>
  <r>
    <s v="Lady Dunn Health Centre"/>
    <s v="Lady Dunn Health Centre"/>
    <s v="Small Community"/>
    <s v="LHIN13"/>
    <x v="9"/>
    <n v="2019"/>
    <x v="0"/>
    <x v="9"/>
    <n v="2"/>
    <x v="4"/>
    <n v="100"/>
    <n v="2"/>
  </r>
  <r>
    <s v="Lady Dunn Health Centre"/>
    <s v="Lady Dunn Health Centre"/>
    <s v="Small Community"/>
    <s v="LHIN13"/>
    <x v="9"/>
    <n v="2019"/>
    <x v="0"/>
    <x v="9"/>
    <n v="2"/>
    <x v="18"/>
    <n v="100"/>
    <n v="2"/>
  </r>
  <r>
    <s v="Lady Dunn Health Centre"/>
    <s v="Lady Dunn Health Centre"/>
    <s v="Small Community"/>
    <s v="LHIN13"/>
    <x v="9"/>
    <n v="2019"/>
    <x v="0"/>
    <x v="9"/>
    <n v="2"/>
    <x v="3"/>
    <n v="100"/>
    <n v="2"/>
  </r>
  <r>
    <s v="Lady Dunn Health Centre"/>
    <s v="Lady Dunn Health Centre"/>
    <s v="Small Community"/>
    <s v="LHIN13"/>
    <x v="9"/>
    <n v="2019"/>
    <x v="0"/>
    <x v="9"/>
    <n v="2"/>
    <x v="6"/>
    <n v="100"/>
    <n v="2"/>
  </r>
  <r>
    <s v="Lady Dunn Health Centre"/>
    <s v="Lady Dunn Health Centre"/>
    <s v="Small Community"/>
    <s v="LHIN13"/>
    <x v="9"/>
    <n v="2019"/>
    <x v="0"/>
    <x v="9"/>
    <n v="2"/>
    <x v="0"/>
    <n v="100"/>
    <n v="2"/>
  </r>
  <r>
    <s v="Lady Dunn Health Centre"/>
    <s v="Lady Dunn Health Centre"/>
    <s v="Small Community"/>
    <s v="LHIN13"/>
    <x v="9"/>
    <n v="2019"/>
    <x v="0"/>
    <x v="9"/>
    <n v="2"/>
    <x v="21"/>
    <n v="100"/>
    <n v="2"/>
  </r>
  <r>
    <s v="Lady Dunn Health Centre"/>
    <s v="Lady Dunn Health Centre"/>
    <s v="Small Community"/>
    <s v="LHIN13"/>
    <x v="9"/>
    <n v="2019"/>
    <x v="0"/>
    <x v="9"/>
    <n v="2"/>
    <x v="19"/>
    <n v="100"/>
    <n v="2"/>
  </r>
  <r>
    <s v="Lady Dunn Health Centre"/>
    <s v="Lady Dunn Health Centre"/>
    <s v="Small Community"/>
    <s v="LHIN13"/>
    <x v="9"/>
    <n v="2019"/>
    <x v="0"/>
    <x v="9"/>
    <n v="2"/>
    <x v="5"/>
    <n v="100"/>
    <n v="2"/>
  </r>
  <r>
    <s v="Lady Dunn Health Centre"/>
    <s v="Lady Dunn Health Centre"/>
    <s v="Small Community"/>
    <s v="LHIN13"/>
    <x v="9"/>
    <n v="2019"/>
    <x v="0"/>
    <x v="0"/>
    <n v="4"/>
    <x v="7"/>
    <n v="0"/>
    <n v="0"/>
  </r>
  <r>
    <s v="Lady Dunn Health Centre"/>
    <s v="Lady Dunn Health Centre"/>
    <s v="Small Community"/>
    <s v="LHIN13"/>
    <x v="9"/>
    <n v="2019"/>
    <x v="0"/>
    <x v="0"/>
    <n v="4"/>
    <x v="8"/>
    <n v="0"/>
    <n v="0"/>
  </r>
  <r>
    <s v="Lady Dunn Health Centre"/>
    <s v="Lady Dunn Health Centre"/>
    <s v="Small Community"/>
    <s v="LHIN13"/>
    <x v="9"/>
    <n v="2019"/>
    <x v="0"/>
    <x v="0"/>
    <n v="4"/>
    <x v="10"/>
    <n v="0"/>
    <n v="0"/>
  </r>
  <r>
    <s v="Lady Dunn Health Centre"/>
    <s v="Lady Dunn Health Centre"/>
    <s v="Small Community"/>
    <s v="LHIN13"/>
    <x v="9"/>
    <n v="2019"/>
    <x v="0"/>
    <x v="0"/>
    <n v="4"/>
    <x v="9"/>
    <n v="0"/>
    <n v="0"/>
  </r>
  <r>
    <s v="Lady Dunn Health Centre"/>
    <s v="Lady Dunn Health Centre"/>
    <s v="Small Community"/>
    <s v="LHIN13"/>
    <x v="9"/>
    <n v="2019"/>
    <x v="0"/>
    <x v="0"/>
    <n v="4"/>
    <x v="11"/>
    <n v="0"/>
    <n v="0"/>
  </r>
  <r>
    <s v="Lady Dunn Health Centre"/>
    <s v="Lady Dunn Health Centre"/>
    <s v="Small Community"/>
    <s v="LHIN13"/>
    <x v="9"/>
    <n v="2019"/>
    <x v="0"/>
    <x v="0"/>
    <n v="4"/>
    <x v="1"/>
    <n v="0"/>
    <n v="0"/>
  </r>
  <r>
    <s v="Lady Dunn Health Centre"/>
    <s v="Lady Dunn Health Centre"/>
    <s v="Small Community"/>
    <s v="LHIN13"/>
    <x v="9"/>
    <n v="2019"/>
    <x v="0"/>
    <x v="0"/>
    <n v="4"/>
    <x v="17"/>
    <n v="100"/>
    <n v="4"/>
  </r>
  <r>
    <s v="Lady Dunn Health Centre"/>
    <s v="Lady Dunn Health Centre"/>
    <s v="Small Community"/>
    <s v="LHIN13"/>
    <x v="9"/>
    <n v="2019"/>
    <x v="0"/>
    <x v="0"/>
    <n v="4"/>
    <x v="4"/>
    <n v="100"/>
    <n v="4"/>
  </r>
  <r>
    <s v="Lady Dunn Health Centre"/>
    <s v="Lady Dunn Health Centre"/>
    <s v="Small Community"/>
    <s v="LHIN13"/>
    <x v="9"/>
    <n v="2019"/>
    <x v="0"/>
    <x v="0"/>
    <n v="4"/>
    <x v="18"/>
    <n v="100"/>
    <n v="4"/>
  </r>
  <r>
    <s v="Lady Dunn Health Centre"/>
    <s v="Lady Dunn Health Centre"/>
    <s v="Small Community"/>
    <s v="LHIN13"/>
    <x v="9"/>
    <n v="2019"/>
    <x v="0"/>
    <x v="0"/>
    <n v="4"/>
    <x v="3"/>
    <n v="100"/>
    <n v="4"/>
  </r>
  <r>
    <s v="Lady Dunn Health Centre"/>
    <s v="Lady Dunn Health Centre"/>
    <s v="Small Community"/>
    <s v="LHIN13"/>
    <x v="9"/>
    <n v="2019"/>
    <x v="0"/>
    <x v="0"/>
    <n v="4"/>
    <x v="6"/>
    <n v="100"/>
    <n v="4"/>
  </r>
  <r>
    <s v="Lady Dunn Health Centre"/>
    <s v="Lady Dunn Health Centre"/>
    <s v="Small Community"/>
    <s v="LHIN13"/>
    <x v="9"/>
    <n v="2019"/>
    <x v="0"/>
    <x v="0"/>
    <n v="4"/>
    <x v="0"/>
    <n v="100"/>
    <n v="4"/>
  </r>
  <r>
    <s v="Lady Dunn Health Centre"/>
    <s v="Lady Dunn Health Centre"/>
    <s v="Small Community"/>
    <s v="LHIN13"/>
    <x v="9"/>
    <n v="2019"/>
    <x v="0"/>
    <x v="0"/>
    <n v="4"/>
    <x v="21"/>
    <n v="100"/>
    <n v="4"/>
  </r>
  <r>
    <s v="Lady Dunn Health Centre"/>
    <s v="Lady Dunn Health Centre"/>
    <s v="Small Community"/>
    <s v="LHIN13"/>
    <x v="9"/>
    <n v="2019"/>
    <x v="0"/>
    <x v="0"/>
    <n v="4"/>
    <x v="19"/>
    <n v="100"/>
    <n v="4"/>
  </r>
  <r>
    <s v="Lady Dunn Health Centre"/>
    <s v="Lady Dunn Health Centre"/>
    <s v="Small Community"/>
    <s v="LHIN13"/>
    <x v="9"/>
    <n v="2019"/>
    <x v="0"/>
    <x v="0"/>
    <n v="4"/>
    <x v="5"/>
    <n v="100"/>
    <n v="4"/>
  </r>
  <r>
    <s v="Lady Dunn Health Centre"/>
    <s v="Lady Dunn Health Centre"/>
    <s v="Small Community"/>
    <s v="LHIN13"/>
    <x v="9"/>
    <n v="2019"/>
    <x v="0"/>
    <x v="2"/>
    <n v="1"/>
    <x v="7"/>
    <n v="0"/>
    <n v="0"/>
  </r>
  <r>
    <s v="Lady Dunn Health Centre"/>
    <s v="Lady Dunn Health Centre"/>
    <s v="Small Community"/>
    <s v="LHIN13"/>
    <x v="9"/>
    <n v="2019"/>
    <x v="0"/>
    <x v="2"/>
    <n v="1"/>
    <x v="8"/>
    <n v="0"/>
    <n v="0"/>
  </r>
  <r>
    <s v="Lady Dunn Health Centre"/>
    <s v="Lady Dunn Health Centre"/>
    <s v="Small Community"/>
    <s v="LHIN13"/>
    <x v="9"/>
    <n v="2019"/>
    <x v="0"/>
    <x v="2"/>
    <n v="1"/>
    <x v="10"/>
    <n v="0"/>
    <n v="0"/>
  </r>
  <r>
    <s v="Lady Dunn Health Centre"/>
    <s v="Lady Dunn Health Centre"/>
    <s v="Small Community"/>
    <s v="LHIN13"/>
    <x v="9"/>
    <n v="2019"/>
    <x v="0"/>
    <x v="2"/>
    <n v="1"/>
    <x v="9"/>
    <n v="0"/>
    <n v="0"/>
  </r>
  <r>
    <s v="Lady Dunn Health Centre"/>
    <s v="Lady Dunn Health Centre"/>
    <s v="Small Community"/>
    <s v="LHIN13"/>
    <x v="9"/>
    <n v="2019"/>
    <x v="0"/>
    <x v="2"/>
    <n v="1"/>
    <x v="11"/>
    <n v="0"/>
    <n v="0"/>
  </r>
  <r>
    <s v="Lady Dunn Health Centre"/>
    <s v="Lady Dunn Health Centre"/>
    <s v="Small Community"/>
    <s v="LHIN13"/>
    <x v="9"/>
    <n v="2019"/>
    <x v="0"/>
    <x v="2"/>
    <n v="1"/>
    <x v="1"/>
    <n v="0"/>
    <n v="0"/>
  </r>
  <r>
    <s v="Lady Dunn Health Centre"/>
    <s v="Lady Dunn Health Centre"/>
    <s v="Small Community"/>
    <s v="LHIN13"/>
    <x v="9"/>
    <n v="2019"/>
    <x v="0"/>
    <x v="2"/>
    <n v="1"/>
    <x v="17"/>
    <n v="100"/>
    <n v="1"/>
  </r>
  <r>
    <s v="Lady Dunn Health Centre"/>
    <s v="Lady Dunn Health Centre"/>
    <s v="Small Community"/>
    <s v="LHIN13"/>
    <x v="9"/>
    <n v="2019"/>
    <x v="0"/>
    <x v="2"/>
    <n v="1"/>
    <x v="4"/>
    <n v="100"/>
    <n v="1"/>
  </r>
  <r>
    <s v="Lady Dunn Health Centre"/>
    <s v="Lady Dunn Health Centre"/>
    <s v="Small Community"/>
    <s v="LHIN13"/>
    <x v="9"/>
    <n v="2019"/>
    <x v="0"/>
    <x v="2"/>
    <n v="1"/>
    <x v="18"/>
    <n v="100"/>
    <n v="1"/>
  </r>
  <r>
    <s v="Lady Dunn Health Centre"/>
    <s v="Lady Dunn Health Centre"/>
    <s v="Small Community"/>
    <s v="LHIN13"/>
    <x v="9"/>
    <n v="2019"/>
    <x v="0"/>
    <x v="2"/>
    <n v="1"/>
    <x v="3"/>
    <n v="100"/>
    <n v="1"/>
  </r>
  <r>
    <s v="Lady Dunn Health Centre"/>
    <s v="Lady Dunn Health Centre"/>
    <s v="Small Community"/>
    <s v="LHIN13"/>
    <x v="9"/>
    <n v="2019"/>
    <x v="0"/>
    <x v="2"/>
    <n v="1"/>
    <x v="6"/>
    <n v="100"/>
    <n v="1"/>
  </r>
  <r>
    <s v="Lady Dunn Health Centre"/>
    <s v="Lady Dunn Health Centre"/>
    <s v="Small Community"/>
    <s v="LHIN13"/>
    <x v="9"/>
    <n v="2019"/>
    <x v="0"/>
    <x v="2"/>
    <n v="1"/>
    <x v="0"/>
    <n v="100"/>
    <n v="1"/>
  </r>
  <r>
    <s v="Lady Dunn Health Centre"/>
    <s v="Lady Dunn Health Centre"/>
    <s v="Small Community"/>
    <s v="LHIN13"/>
    <x v="9"/>
    <n v="2019"/>
    <x v="0"/>
    <x v="2"/>
    <n v="1"/>
    <x v="21"/>
    <n v="100"/>
    <n v="1"/>
  </r>
  <r>
    <s v="Lady Dunn Health Centre"/>
    <s v="Lady Dunn Health Centre"/>
    <s v="Small Community"/>
    <s v="LHIN13"/>
    <x v="9"/>
    <n v="2019"/>
    <x v="0"/>
    <x v="2"/>
    <n v="1"/>
    <x v="19"/>
    <n v="0"/>
    <n v="0"/>
  </r>
  <r>
    <s v="Lady Dunn Health Centre"/>
    <s v="Lady Dunn Health Centre"/>
    <s v="Small Community"/>
    <s v="LHIN13"/>
    <x v="9"/>
    <n v="2019"/>
    <x v="0"/>
    <x v="2"/>
    <n v="1"/>
    <x v="5"/>
    <n v="100"/>
    <n v="1"/>
  </r>
  <r>
    <s v="Lady Dunn Health Centre"/>
    <s v="Lady Dunn Health Centre"/>
    <s v="Small Community"/>
    <s v="LHIN13"/>
    <x v="9"/>
    <n v="2019"/>
    <x v="0"/>
    <x v="2"/>
    <n v="1"/>
    <x v="7"/>
    <n v="0"/>
    <n v="0"/>
  </r>
  <r>
    <s v="Lady Dunn Health Centre"/>
    <s v="Lady Dunn Health Centre"/>
    <s v="Small Community"/>
    <s v="LHIN13"/>
    <x v="9"/>
    <n v="2019"/>
    <x v="0"/>
    <x v="2"/>
    <n v="1"/>
    <x v="8"/>
    <n v="100"/>
    <n v="1"/>
  </r>
  <r>
    <s v="Lady Dunn Health Centre"/>
    <s v="Lady Dunn Health Centre"/>
    <s v="Small Community"/>
    <s v="LHIN13"/>
    <x v="9"/>
    <n v="2019"/>
    <x v="0"/>
    <x v="2"/>
    <n v="1"/>
    <x v="10"/>
    <n v="100"/>
    <n v="1"/>
  </r>
  <r>
    <s v="Lady Dunn Health Centre"/>
    <s v="Lady Dunn Health Centre"/>
    <s v="Small Community"/>
    <s v="LHIN13"/>
    <x v="9"/>
    <n v="2019"/>
    <x v="0"/>
    <x v="2"/>
    <n v="1"/>
    <x v="11"/>
    <n v="100"/>
    <n v="1"/>
  </r>
  <r>
    <s v="Lady Dunn Health Centre"/>
    <s v="Lady Dunn Health Centre"/>
    <s v="Small Community"/>
    <s v="LHIN13"/>
    <x v="9"/>
    <n v="2019"/>
    <x v="0"/>
    <x v="2"/>
    <n v="1"/>
    <x v="1"/>
    <n v="100"/>
    <n v="1"/>
  </r>
  <r>
    <s v="Lady Dunn Health Centre"/>
    <s v="Lady Dunn Health Centre"/>
    <s v="Small Community"/>
    <s v="LHIN13"/>
    <x v="9"/>
    <n v="2019"/>
    <x v="0"/>
    <x v="2"/>
    <n v="1"/>
    <x v="17"/>
    <n v="100"/>
    <n v="1"/>
  </r>
  <r>
    <s v="Lady Dunn Health Centre"/>
    <s v="Lady Dunn Health Centre"/>
    <s v="Small Community"/>
    <s v="LHIN13"/>
    <x v="9"/>
    <n v="2019"/>
    <x v="0"/>
    <x v="2"/>
    <n v="1"/>
    <x v="4"/>
    <n v="100"/>
    <n v="1"/>
  </r>
  <r>
    <s v="Lady Dunn Health Centre"/>
    <s v="Lady Dunn Health Centre"/>
    <s v="Small Community"/>
    <s v="LHIN13"/>
    <x v="9"/>
    <n v="2019"/>
    <x v="0"/>
    <x v="2"/>
    <n v="1"/>
    <x v="18"/>
    <n v="100"/>
    <n v="1"/>
  </r>
  <r>
    <s v="Lady Dunn Health Centre"/>
    <s v="Lady Dunn Health Centre"/>
    <s v="Small Community"/>
    <s v="LHIN13"/>
    <x v="9"/>
    <n v="2019"/>
    <x v="0"/>
    <x v="2"/>
    <n v="1"/>
    <x v="3"/>
    <n v="100"/>
    <n v="1"/>
  </r>
  <r>
    <s v="Lady Dunn Health Centre"/>
    <s v="Lady Dunn Health Centre"/>
    <s v="Small Community"/>
    <s v="LHIN13"/>
    <x v="9"/>
    <n v="2019"/>
    <x v="0"/>
    <x v="2"/>
    <n v="1"/>
    <x v="6"/>
    <n v="100"/>
    <n v="1"/>
  </r>
  <r>
    <s v="Lady Dunn Health Centre"/>
    <s v="Lady Dunn Health Centre"/>
    <s v="Small Community"/>
    <s v="LHIN13"/>
    <x v="9"/>
    <n v="2019"/>
    <x v="0"/>
    <x v="2"/>
    <n v="1"/>
    <x v="0"/>
    <n v="100"/>
    <n v="1"/>
  </r>
  <r>
    <s v="Lady Dunn Health Centre"/>
    <s v="Lady Dunn Health Centre"/>
    <s v="Small Community"/>
    <s v="LHIN13"/>
    <x v="9"/>
    <n v="2019"/>
    <x v="0"/>
    <x v="2"/>
    <n v="1"/>
    <x v="21"/>
    <n v="100"/>
    <n v="1"/>
  </r>
  <r>
    <s v="Lady Dunn Health Centre"/>
    <s v="Lady Dunn Health Centre"/>
    <s v="Small Community"/>
    <s v="LHIN13"/>
    <x v="9"/>
    <n v="2019"/>
    <x v="0"/>
    <x v="2"/>
    <n v="1"/>
    <x v="19"/>
    <n v="0"/>
    <n v="0"/>
  </r>
  <r>
    <s v="Lady Dunn Health Centre"/>
    <s v="Lady Dunn Health Centre"/>
    <s v="Small Community"/>
    <s v="LHIN13"/>
    <x v="9"/>
    <n v="2019"/>
    <x v="0"/>
    <x v="2"/>
    <n v="1"/>
    <x v="5"/>
    <n v="100"/>
    <n v="1"/>
  </r>
  <r>
    <s v="Lady Dunn Health Centre"/>
    <s v="Lady Dunn Health Centre"/>
    <s v="Small Community"/>
    <s v="LHIN13"/>
    <x v="9"/>
    <n v="2019"/>
    <x v="0"/>
    <x v="2"/>
    <n v="1"/>
    <x v="5"/>
    <n v="100"/>
    <n v="1"/>
  </r>
  <r>
    <s v="Lady Dunn Health Centre"/>
    <s v="Lady Dunn Health Centre"/>
    <s v="Small Community"/>
    <s v="LHIN13"/>
    <x v="9"/>
    <n v="2019"/>
    <x v="0"/>
    <x v="2"/>
    <n v="7"/>
    <x v="7"/>
    <n v="0"/>
    <n v="0"/>
  </r>
  <r>
    <s v="Lady Dunn Health Centre"/>
    <s v="Lady Dunn Health Centre"/>
    <s v="Small Community"/>
    <s v="LHIN13"/>
    <x v="9"/>
    <n v="2019"/>
    <x v="0"/>
    <x v="2"/>
    <n v="7"/>
    <x v="8"/>
    <n v="100"/>
    <n v="7"/>
  </r>
  <r>
    <s v="Lady Dunn Health Centre"/>
    <s v="Lady Dunn Health Centre"/>
    <s v="Small Community"/>
    <s v="LHIN13"/>
    <x v="9"/>
    <n v="2019"/>
    <x v="0"/>
    <x v="2"/>
    <n v="7"/>
    <x v="10"/>
    <n v="100"/>
    <n v="7"/>
  </r>
  <r>
    <s v="Lady Dunn Health Centre"/>
    <s v="Lady Dunn Health Centre"/>
    <s v="Small Community"/>
    <s v="LHIN13"/>
    <x v="9"/>
    <n v="2019"/>
    <x v="0"/>
    <x v="2"/>
    <n v="7"/>
    <x v="9"/>
    <n v="100"/>
    <n v="7"/>
  </r>
  <r>
    <s v="Lady Dunn Health Centre"/>
    <s v="Lady Dunn Health Centre"/>
    <s v="Small Community"/>
    <s v="LHIN13"/>
    <x v="9"/>
    <n v="2019"/>
    <x v="0"/>
    <x v="2"/>
    <n v="7"/>
    <x v="11"/>
    <n v="100"/>
    <n v="7"/>
  </r>
  <r>
    <s v="Lady Dunn Health Centre"/>
    <s v="Lady Dunn Health Centre"/>
    <s v="Small Community"/>
    <s v="LHIN13"/>
    <x v="9"/>
    <n v="2019"/>
    <x v="0"/>
    <x v="2"/>
    <n v="7"/>
    <x v="1"/>
    <n v="100"/>
    <n v="7"/>
  </r>
  <r>
    <s v="Lady Dunn Health Centre"/>
    <s v="Lady Dunn Health Centre"/>
    <s v="Small Community"/>
    <s v="LHIN13"/>
    <x v="9"/>
    <n v="2019"/>
    <x v="0"/>
    <x v="2"/>
    <n v="7"/>
    <x v="17"/>
    <n v="100"/>
    <n v="7"/>
  </r>
  <r>
    <s v="Lady Dunn Health Centre"/>
    <s v="Lady Dunn Health Centre"/>
    <s v="Small Community"/>
    <s v="LHIN13"/>
    <x v="9"/>
    <n v="2019"/>
    <x v="0"/>
    <x v="2"/>
    <n v="7"/>
    <x v="4"/>
    <n v="100"/>
    <n v="7"/>
  </r>
  <r>
    <s v="Lady Dunn Health Centre"/>
    <s v="Lady Dunn Health Centre"/>
    <s v="Small Community"/>
    <s v="LHIN13"/>
    <x v="9"/>
    <n v="2019"/>
    <x v="0"/>
    <x v="2"/>
    <n v="7"/>
    <x v="18"/>
    <n v="100"/>
    <n v="7"/>
  </r>
  <r>
    <s v="Lady Dunn Health Centre"/>
    <s v="Lady Dunn Health Centre"/>
    <s v="Small Community"/>
    <s v="LHIN13"/>
    <x v="9"/>
    <n v="2019"/>
    <x v="0"/>
    <x v="2"/>
    <n v="7"/>
    <x v="3"/>
    <n v="100"/>
    <n v="7"/>
  </r>
  <r>
    <s v="Lady Dunn Health Centre"/>
    <s v="Lady Dunn Health Centre"/>
    <s v="Small Community"/>
    <s v="LHIN13"/>
    <x v="9"/>
    <n v="2019"/>
    <x v="0"/>
    <x v="2"/>
    <n v="7"/>
    <x v="6"/>
    <n v="100"/>
    <n v="7"/>
  </r>
  <r>
    <s v="Lady Dunn Health Centre"/>
    <s v="Lady Dunn Health Centre"/>
    <s v="Small Community"/>
    <s v="LHIN13"/>
    <x v="9"/>
    <n v="2019"/>
    <x v="0"/>
    <x v="2"/>
    <n v="7"/>
    <x v="0"/>
    <n v="100"/>
    <n v="7"/>
  </r>
  <r>
    <s v="Lady Dunn Health Centre"/>
    <s v="Lady Dunn Health Centre"/>
    <s v="Small Community"/>
    <s v="LHIN13"/>
    <x v="9"/>
    <n v="2019"/>
    <x v="0"/>
    <x v="2"/>
    <n v="7"/>
    <x v="21"/>
    <n v="100"/>
    <n v="7"/>
  </r>
  <r>
    <s v="Lady Dunn Health Centre"/>
    <s v="Lady Dunn Health Centre"/>
    <s v="Small Community"/>
    <s v="LHIN13"/>
    <x v="9"/>
    <n v="2019"/>
    <x v="0"/>
    <x v="2"/>
    <n v="7"/>
    <x v="19"/>
    <n v="43"/>
    <n v="3.01"/>
  </r>
  <r>
    <s v="Lady Dunn Health Centre"/>
    <s v="Lady Dunn Health Centre"/>
    <s v="Small Community"/>
    <s v="LHIN13"/>
    <x v="9"/>
    <n v="2019"/>
    <x v="0"/>
    <x v="2"/>
    <n v="7"/>
    <x v="5"/>
    <n v="100"/>
    <n v="7"/>
  </r>
  <r>
    <s v="Lady Dunn Health Centre"/>
    <s v="Lady Dunn Health Centre"/>
    <s v="Small Community"/>
    <s v="LHIN13"/>
    <x v="9"/>
    <n v="2019"/>
    <x v="0"/>
    <x v="3"/>
    <n v="3"/>
    <x v="7"/>
    <n v="67"/>
    <n v="2.0099999999999998"/>
  </r>
  <r>
    <s v="Lady Dunn Health Centre"/>
    <s v="Lady Dunn Health Centre"/>
    <s v="Small Community"/>
    <s v="LHIN13"/>
    <x v="9"/>
    <n v="2019"/>
    <x v="0"/>
    <x v="3"/>
    <n v="3"/>
    <x v="8"/>
    <n v="67"/>
    <n v="2.0099999999999998"/>
  </r>
  <r>
    <s v="Lady Dunn Health Centre"/>
    <s v="Lady Dunn Health Centre"/>
    <s v="Small Community"/>
    <s v="LHIN13"/>
    <x v="9"/>
    <n v="2019"/>
    <x v="0"/>
    <x v="3"/>
    <n v="3"/>
    <x v="10"/>
    <n v="100"/>
    <n v="3"/>
  </r>
  <r>
    <s v="Lady Dunn Health Centre"/>
    <s v="Lady Dunn Health Centre"/>
    <s v="Small Community"/>
    <s v="LHIN13"/>
    <x v="9"/>
    <n v="2019"/>
    <x v="0"/>
    <x v="3"/>
    <n v="3"/>
    <x v="9"/>
    <n v="100"/>
    <n v="3"/>
  </r>
  <r>
    <s v="Lady Dunn Health Centre"/>
    <s v="Lady Dunn Health Centre"/>
    <s v="Small Community"/>
    <s v="LHIN13"/>
    <x v="9"/>
    <n v="2019"/>
    <x v="0"/>
    <x v="3"/>
    <n v="3"/>
    <x v="11"/>
    <n v="100"/>
    <n v="3"/>
  </r>
  <r>
    <s v="Lady Dunn Health Centre"/>
    <s v="Lady Dunn Health Centre"/>
    <s v="Small Community"/>
    <s v="LHIN13"/>
    <x v="9"/>
    <n v="2019"/>
    <x v="0"/>
    <x v="3"/>
    <n v="3"/>
    <x v="1"/>
    <n v="100"/>
    <n v="3"/>
  </r>
  <r>
    <s v="Lady Dunn Health Centre"/>
    <s v="Lady Dunn Health Centre"/>
    <s v="Small Community"/>
    <s v="LHIN13"/>
    <x v="9"/>
    <n v="2019"/>
    <x v="0"/>
    <x v="3"/>
    <n v="3"/>
    <x v="17"/>
    <n v="100"/>
    <n v="3"/>
  </r>
  <r>
    <s v="Lady Dunn Health Centre"/>
    <s v="Lady Dunn Health Centre"/>
    <s v="Small Community"/>
    <s v="LHIN13"/>
    <x v="9"/>
    <n v="2019"/>
    <x v="0"/>
    <x v="3"/>
    <n v="3"/>
    <x v="4"/>
    <n v="100"/>
    <n v="3"/>
  </r>
  <r>
    <s v="Lady Dunn Health Centre"/>
    <s v="Lady Dunn Health Centre"/>
    <s v="Small Community"/>
    <s v="LHIN13"/>
    <x v="9"/>
    <n v="2019"/>
    <x v="0"/>
    <x v="3"/>
    <n v="3"/>
    <x v="18"/>
    <n v="100"/>
    <n v="3"/>
  </r>
  <r>
    <s v="Lady Dunn Health Centre"/>
    <s v="Lady Dunn Health Centre"/>
    <s v="Small Community"/>
    <s v="LHIN13"/>
    <x v="9"/>
    <n v="2019"/>
    <x v="0"/>
    <x v="3"/>
    <n v="3"/>
    <x v="3"/>
    <n v="100"/>
    <n v="3"/>
  </r>
  <r>
    <s v="Lady Dunn Health Centre"/>
    <s v="Lady Dunn Health Centre"/>
    <s v="Small Community"/>
    <s v="LHIN13"/>
    <x v="9"/>
    <n v="2019"/>
    <x v="0"/>
    <x v="3"/>
    <n v="3"/>
    <x v="6"/>
    <n v="100"/>
    <n v="3"/>
  </r>
  <r>
    <s v="Lady Dunn Health Centre"/>
    <s v="Lady Dunn Health Centre"/>
    <s v="Small Community"/>
    <s v="LHIN13"/>
    <x v="9"/>
    <n v="2019"/>
    <x v="0"/>
    <x v="3"/>
    <n v="3"/>
    <x v="0"/>
    <n v="100"/>
    <n v="3"/>
  </r>
  <r>
    <s v="Lady Dunn Health Centre"/>
    <s v="Lady Dunn Health Centre"/>
    <s v="Small Community"/>
    <s v="LHIN13"/>
    <x v="9"/>
    <n v="2019"/>
    <x v="0"/>
    <x v="3"/>
    <n v="3"/>
    <x v="21"/>
    <n v="0"/>
    <n v="0"/>
  </r>
  <r>
    <s v="Lady Dunn Health Centre"/>
    <s v="Lady Dunn Health Centre"/>
    <s v="Small Community"/>
    <s v="LHIN13"/>
    <x v="9"/>
    <n v="2019"/>
    <x v="0"/>
    <x v="3"/>
    <n v="3"/>
    <x v="19"/>
    <n v="0"/>
    <n v="0"/>
  </r>
  <r>
    <s v="Lady Dunn Health Centre"/>
    <s v="Lady Dunn Health Centre"/>
    <s v="Small Community"/>
    <s v="LHIN13"/>
    <x v="9"/>
    <n v="2019"/>
    <x v="0"/>
    <x v="3"/>
    <n v="3"/>
    <x v="5"/>
    <n v="100"/>
    <n v="3"/>
  </r>
  <r>
    <s v="Lady Dunn Health Centre"/>
    <s v="Lady Dunn Health Centre"/>
    <s v="Small Community"/>
    <s v="LHIN13"/>
    <x v="9"/>
    <n v="2019"/>
    <x v="0"/>
    <x v="4"/>
    <n v="5"/>
    <x v="10"/>
    <n v="100"/>
    <n v="5"/>
  </r>
  <r>
    <s v="Lady Dunn Health Centre"/>
    <s v="Lady Dunn Health Centre"/>
    <s v="Small Community"/>
    <s v="LHIN13"/>
    <x v="9"/>
    <n v="2019"/>
    <x v="0"/>
    <x v="4"/>
    <n v="5"/>
    <x v="4"/>
    <n v="100"/>
    <n v="5"/>
  </r>
  <r>
    <s v="Lady Dunn Health Centre"/>
    <s v="Lady Dunn Health Centre"/>
    <s v="Small Community"/>
    <s v="LHIN13"/>
    <x v="9"/>
    <n v="2019"/>
    <x v="0"/>
    <x v="4"/>
    <n v="5"/>
    <x v="18"/>
    <n v="100"/>
    <n v="5"/>
  </r>
  <r>
    <s v="Lady Dunn Health Centre"/>
    <s v="Lady Dunn Health Centre"/>
    <s v="Small Community"/>
    <s v="LHIN13"/>
    <x v="9"/>
    <n v="2019"/>
    <x v="0"/>
    <x v="4"/>
    <n v="5"/>
    <x v="3"/>
    <n v="100"/>
    <n v="5"/>
  </r>
  <r>
    <s v="Lady Dunn Health Centre"/>
    <s v="Lady Dunn Health Centre"/>
    <s v="Small Community"/>
    <s v="LHIN13"/>
    <x v="9"/>
    <n v="2019"/>
    <x v="0"/>
    <x v="4"/>
    <n v="5"/>
    <x v="6"/>
    <n v="100"/>
    <n v="5"/>
  </r>
  <r>
    <s v="Lady Dunn Health Centre"/>
    <s v="Lady Dunn Health Centre"/>
    <s v="Small Community"/>
    <s v="LHIN13"/>
    <x v="9"/>
    <n v="2019"/>
    <x v="0"/>
    <x v="4"/>
    <n v="5"/>
    <x v="0"/>
    <n v="80"/>
    <n v="4"/>
  </r>
  <r>
    <s v="Lady Dunn Health Centre"/>
    <s v="Lady Dunn Health Centre"/>
    <s v="Small Community"/>
    <s v="LHIN13"/>
    <x v="9"/>
    <n v="2019"/>
    <x v="1"/>
    <x v="5"/>
    <n v="2"/>
    <x v="8"/>
    <n v="100"/>
    <n v="2"/>
  </r>
  <r>
    <s v="Lady Dunn Health Centre"/>
    <s v="Lady Dunn Health Centre"/>
    <s v="Small Community"/>
    <s v="LHIN13"/>
    <x v="9"/>
    <n v="2019"/>
    <x v="1"/>
    <x v="5"/>
    <n v="2"/>
    <x v="10"/>
    <n v="100"/>
    <n v="2"/>
  </r>
  <r>
    <s v="Lady Dunn Health Centre"/>
    <s v="Lady Dunn Health Centre"/>
    <s v="Small Community"/>
    <s v="LHIN13"/>
    <x v="9"/>
    <n v="2019"/>
    <x v="1"/>
    <x v="5"/>
    <n v="2"/>
    <x v="12"/>
    <n v="100"/>
    <n v="2"/>
  </r>
  <r>
    <s v="Lady Dunn Health Centre"/>
    <s v="Lady Dunn Health Centre"/>
    <s v="Small Community"/>
    <s v="LHIN13"/>
    <x v="9"/>
    <n v="2019"/>
    <x v="1"/>
    <x v="5"/>
    <n v="2"/>
    <x v="9"/>
    <n v="100"/>
    <n v="2"/>
  </r>
  <r>
    <s v="Lady Dunn Health Centre"/>
    <s v="Lady Dunn Health Centre"/>
    <s v="Small Community"/>
    <s v="LHIN13"/>
    <x v="9"/>
    <n v="2019"/>
    <x v="1"/>
    <x v="5"/>
    <n v="2"/>
    <x v="1"/>
    <n v="100"/>
    <n v="2"/>
  </r>
  <r>
    <s v="Lady Dunn Health Centre"/>
    <s v="Lady Dunn Health Centre"/>
    <s v="Small Community"/>
    <s v="LHIN13"/>
    <x v="9"/>
    <n v="2019"/>
    <x v="1"/>
    <x v="5"/>
    <n v="2"/>
    <x v="17"/>
    <n v="100"/>
    <n v="2"/>
  </r>
  <r>
    <s v="Lady Dunn Health Centre"/>
    <s v="Lady Dunn Health Centre"/>
    <s v="Small Community"/>
    <s v="LHIN13"/>
    <x v="9"/>
    <n v="2019"/>
    <x v="1"/>
    <x v="5"/>
    <n v="2"/>
    <x v="4"/>
    <n v="100"/>
    <n v="2"/>
  </r>
  <r>
    <s v="Lady Dunn Health Centre"/>
    <s v="Lady Dunn Health Centre"/>
    <s v="Small Community"/>
    <s v="LHIN13"/>
    <x v="9"/>
    <n v="2019"/>
    <x v="1"/>
    <x v="5"/>
    <n v="2"/>
    <x v="0"/>
    <n v="100"/>
    <n v="2"/>
  </r>
  <r>
    <s v="Lady Dunn Health Centre"/>
    <s v="Lady Dunn Health Centre"/>
    <s v="Small Community"/>
    <s v="LHIN13"/>
    <x v="9"/>
    <n v="2019"/>
    <x v="1"/>
    <x v="5"/>
    <n v="2"/>
    <x v="20"/>
    <n v="100"/>
    <n v="2"/>
  </r>
  <r>
    <s v="Lady Dunn Health Centre"/>
    <s v="Lady Dunn Health Centre"/>
    <s v="Small Community"/>
    <s v="LHIN13"/>
    <x v="9"/>
    <n v="2019"/>
    <x v="1"/>
    <x v="5"/>
    <n v="2"/>
    <x v="29"/>
    <n v="100"/>
    <n v="2"/>
  </r>
  <r>
    <s v="Lady Dunn Health Centre"/>
    <s v="Lady Dunn Health Centre"/>
    <s v="Small Community"/>
    <s v="LHIN13"/>
    <x v="9"/>
    <n v="2019"/>
    <x v="1"/>
    <x v="5"/>
    <n v="2"/>
    <x v="15"/>
    <n v="100"/>
    <n v="2"/>
  </r>
  <r>
    <s v="Lady Dunn Health Centre"/>
    <s v="Lady Dunn Health Centre"/>
    <s v="Small Community"/>
    <s v="LHIN13"/>
    <x v="9"/>
    <n v="2019"/>
    <x v="1"/>
    <x v="5"/>
    <n v="2"/>
    <x v="14"/>
    <n v="100"/>
    <n v="2"/>
  </r>
  <r>
    <s v="Lady Dunn Health Centre"/>
    <s v="Lady Dunn Health Centre"/>
    <s v="Small Community"/>
    <s v="LHIN13"/>
    <x v="9"/>
    <n v="2019"/>
    <x v="1"/>
    <x v="5"/>
    <n v="2"/>
    <x v="24"/>
    <n v="100"/>
    <n v="2"/>
  </r>
  <r>
    <s v="Lady Dunn Health Centre"/>
    <s v="Lady Dunn Health Centre"/>
    <s v="Small Community"/>
    <s v="LHIN13"/>
    <x v="9"/>
    <n v="2019"/>
    <x v="1"/>
    <x v="5"/>
    <n v="2"/>
    <x v="36"/>
    <n v="100"/>
    <n v="2"/>
  </r>
  <r>
    <s v="Lady Dunn Health Centre"/>
    <s v="Lady Dunn Health Centre"/>
    <s v="Small Community"/>
    <s v="LHIN13"/>
    <x v="9"/>
    <n v="2019"/>
    <x v="1"/>
    <x v="5"/>
    <n v="2"/>
    <x v="13"/>
    <n v="100"/>
    <n v="2"/>
  </r>
  <r>
    <s v="Lady Dunn Health Centre"/>
    <s v="Lady Dunn Health Centre"/>
    <s v="Small Community"/>
    <s v="LHIN13"/>
    <x v="9"/>
    <n v="2019"/>
    <x v="1"/>
    <x v="5"/>
    <n v="2"/>
    <x v="23"/>
    <n v="100"/>
    <n v="2"/>
  </r>
  <r>
    <s v="Lady Dunn Health Centre"/>
    <s v="Lady Dunn Health Centre"/>
    <s v="Small Community"/>
    <s v="LHIN13"/>
    <x v="9"/>
    <n v="2019"/>
    <x v="1"/>
    <x v="5"/>
    <n v="2"/>
    <x v="21"/>
    <n v="100"/>
    <n v="2"/>
  </r>
  <r>
    <s v="Lady Dunn Health Centre"/>
    <s v="Lady Dunn Health Centre"/>
    <s v="Small Community"/>
    <s v="LHIN13"/>
    <x v="9"/>
    <n v="2019"/>
    <x v="1"/>
    <x v="5"/>
    <n v="2"/>
    <x v="19"/>
    <n v="100"/>
    <n v="2"/>
  </r>
  <r>
    <s v="Lady Dunn Health Centre"/>
    <s v="Lady Dunn Health Centre"/>
    <s v="Small Community"/>
    <s v="LHIN13"/>
    <x v="9"/>
    <n v="2019"/>
    <x v="1"/>
    <x v="5"/>
    <n v="2"/>
    <x v="5"/>
    <n v="100"/>
    <n v="2"/>
  </r>
  <r>
    <s v="Lady Dunn Health Centre"/>
    <s v="Lady Dunn Health Centre"/>
    <s v="Small Community"/>
    <s v="LHIN13"/>
    <x v="9"/>
    <n v="2019"/>
    <x v="1"/>
    <x v="6"/>
    <n v="3"/>
    <x v="7"/>
    <n v="100"/>
    <n v="3"/>
  </r>
  <r>
    <s v="Lady Dunn Health Centre"/>
    <s v="Lady Dunn Health Centre"/>
    <s v="Small Community"/>
    <s v="LHIN13"/>
    <x v="9"/>
    <n v="2019"/>
    <x v="1"/>
    <x v="6"/>
    <n v="3"/>
    <x v="8"/>
    <n v="100"/>
    <n v="3"/>
  </r>
  <r>
    <s v="Lady Dunn Health Centre"/>
    <s v="Lady Dunn Health Centre"/>
    <s v="Small Community"/>
    <s v="LHIN13"/>
    <x v="9"/>
    <n v="2019"/>
    <x v="1"/>
    <x v="6"/>
    <n v="3"/>
    <x v="10"/>
    <n v="100"/>
    <n v="3"/>
  </r>
  <r>
    <s v="Lady Dunn Health Centre"/>
    <s v="Lady Dunn Health Centre"/>
    <s v="Small Community"/>
    <s v="LHIN13"/>
    <x v="9"/>
    <n v="2019"/>
    <x v="1"/>
    <x v="6"/>
    <n v="3"/>
    <x v="0"/>
    <n v="100"/>
    <n v="3"/>
  </r>
  <r>
    <s v="Lady Dunn Health Centre"/>
    <s v="Lady Dunn Health Centre"/>
    <s v="Small Community"/>
    <s v="LHIN13"/>
    <x v="9"/>
    <n v="2019"/>
    <x v="1"/>
    <x v="6"/>
    <n v="3"/>
    <x v="20"/>
    <n v="100"/>
    <n v="3"/>
  </r>
  <r>
    <s v="Lady Dunn Health Centre"/>
    <s v="Lady Dunn Health Centre"/>
    <s v="Small Community"/>
    <s v="LHIN13"/>
    <x v="9"/>
    <n v="2019"/>
    <x v="1"/>
    <x v="6"/>
    <n v="3"/>
    <x v="15"/>
    <n v="33"/>
    <n v="0.99"/>
  </r>
  <r>
    <s v="Lady Dunn Health Centre"/>
    <s v="Lady Dunn Health Centre"/>
    <s v="Small Community"/>
    <s v="LHIN13"/>
    <x v="9"/>
    <n v="2019"/>
    <x v="1"/>
    <x v="6"/>
    <n v="3"/>
    <x v="24"/>
    <n v="67"/>
    <n v="2.0099999999999998"/>
  </r>
  <r>
    <s v="Lady Dunn Health Centre"/>
    <s v="Lady Dunn Health Centre"/>
    <s v="Small Community"/>
    <s v="LHIN13"/>
    <x v="9"/>
    <n v="2019"/>
    <x v="1"/>
    <x v="6"/>
    <n v="3"/>
    <x v="36"/>
    <n v="100"/>
    <n v="3"/>
  </r>
  <r>
    <s v="Lady Dunn Health Centre"/>
    <s v="Lady Dunn Health Centre"/>
    <s v="Small Community"/>
    <s v="LHIN13"/>
    <x v="9"/>
    <n v="2019"/>
    <x v="1"/>
    <x v="6"/>
    <n v="3"/>
    <x v="13"/>
    <n v="100"/>
    <n v="3"/>
  </r>
  <r>
    <s v="Lady Dunn Health Centre"/>
    <s v="Lady Dunn Health Centre"/>
    <s v="Small Community"/>
    <s v="LHIN13"/>
    <x v="9"/>
    <n v="2019"/>
    <x v="1"/>
    <x v="6"/>
    <n v="3"/>
    <x v="23"/>
    <n v="0"/>
    <n v="0"/>
  </r>
  <r>
    <s v="Lady Dunn Health Centre"/>
    <s v="Lady Dunn Health Centre"/>
    <s v="Small Community"/>
    <s v="LHIN13"/>
    <x v="9"/>
    <n v="2019"/>
    <x v="1"/>
    <x v="6"/>
    <n v="3"/>
    <x v="21"/>
    <n v="0"/>
    <n v="0"/>
  </r>
  <r>
    <s v="Lady Dunn Health Centre"/>
    <s v="Lady Dunn Health Centre"/>
    <s v="Small Community"/>
    <s v="LHIN13"/>
    <x v="9"/>
    <n v="2019"/>
    <x v="1"/>
    <x v="6"/>
    <n v="3"/>
    <x v="19"/>
    <n v="100"/>
    <n v="3"/>
  </r>
  <r>
    <s v="Lady Dunn Health Centre"/>
    <s v="Lady Dunn Health Centre"/>
    <s v="Small Community"/>
    <s v="LHIN13"/>
    <x v="9"/>
    <n v="2019"/>
    <x v="1"/>
    <x v="16"/>
    <n v="1"/>
    <x v="7"/>
    <n v="100"/>
    <n v="1"/>
  </r>
  <r>
    <s v="Lady Dunn Health Centre"/>
    <s v="Lady Dunn Health Centre"/>
    <s v="Small Community"/>
    <s v="LHIN13"/>
    <x v="9"/>
    <n v="2019"/>
    <x v="1"/>
    <x v="16"/>
    <n v="1"/>
    <x v="0"/>
    <n v="0"/>
    <n v="0"/>
  </r>
  <r>
    <s v="Lady Dunn Health Centre"/>
    <s v="Lady Dunn Health Centre"/>
    <s v="Small Community"/>
    <s v="LHIN13"/>
    <x v="9"/>
    <n v="2019"/>
    <x v="1"/>
    <x v="16"/>
    <n v="1"/>
    <x v="20"/>
    <n v="0"/>
    <n v="0"/>
  </r>
  <r>
    <s v="Lady Dunn Health Centre"/>
    <s v="Lady Dunn Health Centre"/>
    <s v="Small Community"/>
    <s v="LHIN13"/>
    <x v="9"/>
    <n v="2019"/>
    <x v="1"/>
    <x v="16"/>
    <n v="1"/>
    <x v="15"/>
    <n v="0"/>
    <n v="0"/>
  </r>
  <r>
    <s v="Lady Dunn Health Centre"/>
    <s v="Lady Dunn Health Centre"/>
    <s v="Small Community"/>
    <s v="LHIN13"/>
    <x v="9"/>
    <n v="2019"/>
    <x v="1"/>
    <x v="16"/>
    <n v="1"/>
    <x v="24"/>
    <n v="100"/>
    <n v="1"/>
  </r>
  <r>
    <s v="Lady Dunn Health Centre"/>
    <s v="Lady Dunn Health Centre"/>
    <s v="Small Community"/>
    <s v="LHIN13"/>
    <x v="9"/>
    <n v="2019"/>
    <x v="1"/>
    <x v="16"/>
    <n v="1"/>
    <x v="13"/>
    <n v="100"/>
    <n v="1"/>
  </r>
  <r>
    <s v="Lady Dunn Health Centre"/>
    <s v="Lady Dunn Health Centre"/>
    <s v="Small Community"/>
    <s v="LHIN13"/>
    <x v="9"/>
    <n v="2019"/>
    <x v="1"/>
    <x v="16"/>
    <n v="1"/>
    <x v="23"/>
    <n v="100"/>
    <n v="1"/>
  </r>
  <r>
    <s v="Lady Dunn Health Centre"/>
    <s v="Lady Dunn Health Centre"/>
    <s v="Small Community"/>
    <s v="LHIN13"/>
    <x v="9"/>
    <n v="2019"/>
    <x v="1"/>
    <x v="16"/>
    <n v="1"/>
    <x v="21"/>
    <n v="100"/>
    <n v="1"/>
  </r>
  <r>
    <s v="Lady Dunn Health Centre"/>
    <s v="Lady Dunn Health Centre"/>
    <s v="Small Community"/>
    <s v="LHIN13"/>
    <x v="9"/>
    <n v="2019"/>
    <x v="1"/>
    <x v="16"/>
    <n v="1"/>
    <x v="19"/>
    <n v="100"/>
    <n v="1"/>
  </r>
  <r>
    <s v="Lady Dunn Health Centre"/>
    <s v="Lady Dunn Health Centre"/>
    <s v="Small Community"/>
    <s v="LHIN13"/>
    <x v="9"/>
    <n v="2019"/>
    <x v="1"/>
    <x v="7"/>
    <n v="11"/>
    <x v="7"/>
    <n v="91"/>
    <n v="10.01"/>
  </r>
  <r>
    <s v="Lady Dunn Health Centre"/>
    <s v="Lady Dunn Health Centre"/>
    <s v="Small Community"/>
    <s v="LHIN13"/>
    <x v="9"/>
    <n v="2019"/>
    <x v="1"/>
    <x v="7"/>
    <n v="11"/>
    <x v="8"/>
    <n v="91"/>
    <n v="10.01"/>
  </r>
  <r>
    <s v="Lady Dunn Health Centre"/>
    <s v="Lady Dunn Health Centre"/>
    <s v="Small Community"/>
    <s v="LHIN13"/>
    <x v="9"/>
    <n v="2019"/>
    <x v="1"/>
    <x v="7"/>
    <n v="11"/>
    <x v="10"/>
    <n v="91"/>
    <n v="10.01"/>
  </r>
  <r>
    <s v="Lady Dunn Health Centre"/>
    <s v="Lady Dunn Health Centre"/>
    <s v="Small Community"/>
    <s v="LHIN13"/>
    <x v="9"/>
    <n v="2019"/>
    <x v="1"/>
    <x v="7"/>
    <n v="11"/>
    <x v="12"/>
    <n v="91"/>
    <n v="10.01"/>
  </r>
  <r>
    <s v="Lady Dunn Health Centre"/>
    <s v="Lady Dunn Health Centre"/>
    <s v="Small Community"/>
    <s v="LHIN13"/>
    <x v="9"/>
    <n v="2019"/>
    <x v="1"/>
    <x v="7"/>
    <n v="11"/>
    <x v="9"/>
    <n v="91"/>
    <n v="10.01"/>
  </r>
  <r>
    <s v="Lady Dunn Health Centre"/>
    <s v="Lady Dunn Health Centre"/>
    <s v="Small Community"/>
    <s v="LHIN13"/>
    <x v="9"/>
    <n v="2019"/>
    <x v="1"/>
    <x v="7"/>
    <n v="11"/>
    <x v="17"/>
    <n v="91"/>
    <n v="10.01"/>
  </r>
  <r>
    <s v="Lady Dunn Health Centre"/>
    <s v="Lady Dunn Health Centre"/>
    <s v="Small Community"/>
    <s v="LHIN13"/>
    <x v="9"/>
    <n v="2019"/>
    <x v="1"/>
    <x v="7"/>
    <n v="11"/>
    <x v="4"/>
    <n v="91"/>
    <n v="10.01"/>
  </r>
  <r>
    <s v="Lady Dunn Health Centre"/>
    <s v="Lady Dunn Health Centre"/>
    <s v="Small Community"/>
    <s v="LHIN13"/>
    <x v="9"/>
    <n v="2019"/>
    <x v="1"/>
    <x v="7"/>
    <n v="11"/>
    <x v="0"/>
    <n v="73"/>
    <n v="8.0299999999999994"/>
  </r>
  <r>
    <s v="Lady Dunn Health Centre"/>
    <s v="Lady Dunn Health Centre"/>
    <s v="Small Community"/>
    <s v="LHIN13"/>
    <x v="9"/>
    <n v="2019"/>
    <x v="1"/>
    <x v="7"/>
    <n v="11"/>
    <x v="20"/>
    <n v="73"/>
    <n v="8.0299999999999994"/>
  </r>
  <r>
    <s v="Lady Dunn Health Centre"/>
    <s v="Lady Dunn Health Centre"/>
    <s v="Small Community"/>
    <s v="LHIN13"/>
    <x v="9"/>
    <n v="2019"/>
    <x v="1"/>
    <x v="7"/>
    <n v="11"/>
    <x v="29"/>
    <n v="73"/>
    <n v="8.0299999999999994"/>
  </r>
  <r>
    <s v="Lady Dunn Health Centre"/>
    <s v="Lady Dunn Health Centre"/>
    <s v="Small Community"/>
    <s v="LHIN13"/>
    <x v="9"/>
    <n v="2019"/>
    <x v="1"/>
    <x v="7"/>
    <n v="11"/>
    <x v="15"/>
    <n v="91"/>
    <n v="10.01"/>
  </r>
  <r>
    <s v="Lady Dunn Health Centre"/>
    <s v="Lady Dunn Health Centre"/>
    <s v="Small Community"/>
    <s v="LHIN13"/>
    <x v="9"/>
    <n v="2019"/>
    <x v="1"/>
    <x v="7"/>
    <n v="11"/>
    <x v="24"/>
    <n v="100"/>
    <n v="11"/>
  </r>
  <r>
    <s v="Lady Dunn Health Centre"/>
    <s v="Lady Dunn Health Centre"/>
    <s v="Small Community"/>
    <s v="LHIN13"/>
    <x v="9"/>
    <n v="2019"/>
    <x v="1"/>
    <x v="7"/>
    <n v="11"/>
    <x v="36"/>
    <n v="100"/>
    <n v="11"/>
  </r>
  <r>
    <s v="Lady Dunn Health Centre"/>
    <s v="Lady Dunn Health Centre"/>
    <s v="Small Community"/>
    <s v="LHIN13"/>
    <x v="9"/>
    <n v="2019"/>
    <x v="1"/>
    <x v="7"/>
    <n v="11"/>
    <x v="13"/>
    <n v="100"/>
    <n v="11"/>
  </r>
  <r>
    <s v="Lady Dunn Health Centre"/>
    <s v="Lady Dunn Health Centre"/>
    <s v="Small Community"/>
    <s v="LHIN13"/>
    <x v="9"/>
    <n v="2019"/>
    <x v="1"/>
    <x v="7"/>
    <n v="11"/>
    <x v="23"/>
    <n v="100"/>
    <n v="11"/>
  </r>
  <r>
    <s v="Lady Dunn Health Centre"/>
    <s v="Lady Dunn Health Centre"/>
    <s v="Small Community"/>
    <s v="LHIN13"/>
    <x v="9"/>
    <n v="2019"/>
    <x v="1"/>
    <x v="7"/>
    <n v="11"/>
    <x v="21"/>
    <n v="100"/>
    <n v="11"/>
  </r>
  <r>
    <s v="Lady Dunn Health Centre"/>
    <s v="Lady Dunn Health Centre"/>
    <s v="Small Community"/>
    <s v="LHIN13"/>
    <x v="9"/>
    <n v="2019"/>
    <x v="1"/>
    <x v="7"/>
    <n v="11"/>
    <x v="19"/>
    <n v="100"/>
    <n v="11"/>
  </r>
  <r>
    <s v="Lady Dunn Health Centre"/>
    <s v="Lady Dunn Health Centre"/>
    <s v="Small Community"/>
    <s v="LHIN13"/>
    <x v="9"/>
    <n v="2019"/>
    <x v="1"/>
    <x v="7"/>
    <n v="11"/>
    <x v="5"/>
    <n v="100"/>
    <n v="11"/>
  </r>
  <r>
    <s v="Perth and Smiths Falls District Hospital"/>
    <s v="Perth and Smiths Falls District Hospital"/>
    <s v="Large Community"/>
    <s v="LHIN10"/>
    <x v="8"/>
    <s v="2019-20"/>
    <x v="1"/>
    <x v="7"/>
    <n v="129"/>
    <x v="9"/>
    <n v="80"/>
    <n v="103.2"/>
  </r>
  <r>
    <s v="Perth and Smiths Falls District Hospital"/>
    <s v="Perth and Smiths Falls District Hospital"/>
    <s v="Large Community"/>
    <s v="LHIN10"/>
    <x v="8"/>
    <s v="2019-20"/>
    <x v="1"/>
    <x v="7"/>
    <n v="129"/>
    <x v="12"/>
    <n v="80"/>
    <n v="103.2"/>
  </r>
  <r>
    <s v="Perth and Smiths Falls District Hospital"/>
    <s v="Perth and Smiths Falls District Hospital"/>
    <s v="Large Community"/>
    <s v="LHIN10"/>
    <x v="8"/>
    <s v="2019-20"/>
    <x v="1"/>
    <x v="7"/>
    <n v="129"/>
    <x v="13"/>
    <n v="100"/>
    <n v="129"/>
  </r>
  <r>
    <s v="Perth and Smiths Falls District Hospital"/>
    <s v="Perth and Smiths Falls District Hospital"/>
    <s v="Large Community"/>
    <s v="LHIN10"/>
    <x v="8"/>
    <s v="2019-20"/>
    <x v="1"/>
    <x v="7"/>
    <n v="129"/>
    <x v="21"/>
    <n v="96"/>
    <n v="123.84"/>
  </r>
  <r>
    <s v="Perth and Smiths Falls District Hospital"/>
    <s v="Perth and Smiths Falls District Hospital"/>
    <s v="Large Community"/>
    <s v="LHIN10"/>
    <x v="8"/>
    <s v="2019-20"/>
    <x v="1"/>
    <x v="7"/>
    <n v="129"/>
    <x v="15"/>
    <n v="66"/>
    <n v="85.14"/>
  </r>
  <r>
    <s v="Perth and Smiths Falls District Hospital"/>
    <s v="Perth and Smiths Falls District Hospital"/>
    <s v="Large Community"/>
    <s v="LHIN10"/>
    <x v="8"/>
    <s v="2019-20"/>
    <x v="1"/>
    <x v="7"/>
    <n v="129"/>
    <x v="14"/>
    <n v="81"/>
    <n v="104.49"/>
  </r>
  <r>
    <s v="Perth and Smiths Falls District Hospital"/>
    <s v="Perth and Smiths Falls District Hospital"/>
    <s v="Large Community"/>
    <s v="LHIN10"/>
    <x v="8"/>
    <s v="2019-20"/>
    <x v="1"/>
    <x v="7"/>
    <n v="129"/>
    <x v="5"/>
    <n v="96"/>
    <n v="123.84"/>
  </r>
  <r>
    <s v="Perth and Smiths Falls District Hospital"/>
    <s v="Perth and Smiths Falls District Hospital"/>
    <s v="Large Community"/>
    <s v="LHIN10"/>
    <x v="8"/>
    <s v="2019-20"/>
    <x v="1"/>
    <x v="5"/>
    <n v="18"/>
    <x v="9"/>
    <n v="56"/>
    <n v="10.08"/>
  </r>
  <r>
    <s v="Perth and Smiths Falls District Hospital"/>
    <s v="Perth and Smiths Falls District Hospital"/>
    <s v="Large Community"/>
    <s v="LHIN10"/>
    <x v="8"/>
    <s v="2019-20"/>
    <x v="1"/>
    <x v="5"/>
    <n v="18"/>
    <x v="12"/>
    <n v="56"/>
    <n v="10.08"/>
  </r>
  <r>
    <s v="Perth and Smiths Falls District Hospital"/>
    <s v="Perth and Smiths Falls District Hospital"/>
    <s v="Large Community"/>
    <s v="LHIN10"/>
    <x v="8"/>
    <s v="2019-20"/>
    <x v="1"/>
    <x v="5"/>
    <n v="18"/>
    <x v="13"/>
    <n v="100"/>
    <n v="18"/>
  </r>
  <r>
    <s v="Perth and Smiths Falls District Hospital"/>
    <s v="Perth and Smiths Falls District Hospital"/>
    <s v="Large Community"/>
    <s v="LHIN10"/>
    <x v="8"/>
    <s v="2019-20"/>
    <x v="1"/>
    <x v="5"/>
    <n v="18"/>
    <x v="21"/>
    <n v="96"/>
    <n v="17.28"/>
  </r>
  <r>
    <s v="Perth and Smiths Falls District Hospital"/>
    <s v="Perth and Smiths Falls District Hospital"/>
    <s v="Large Community"/>
    <s v="LHIN10"/>
    <x v="8"/>
    <s v="2019-20"/>
    <x v="1"/>
    <x v="5"/>
    <n v="18"/>
    <x v="15"/>
    <n v="39"/>
    <n v="7.02"/>
  </r>
  <r>
    <s v="Perth and Smiths Falls District Hospital"/>
    <s v="Perth and Smiths Falls District Hospital"/>
    <s v="Large Community"/>
    <s v="LHIN10"/>
    <x v="8"/>
    <s v="2019-20"/>
    <x v="1"/>
    <x v="5"/>
    <n v="18"/>
    <x v="14"/>
    <n v="83"/>
    <n v="14.94"/>
  </r>
  <r>
    <s v="Perth and Smiths Falls District Hospital"/>
    <s v="Perth and Smiths Falls District Hospital"/>
    <s v="Large Community"/>
    <s v="LHIN10"/>
    <x v="8"/>
    <s v="2019-20"/>
    <x v="1"/>
    <x v="5"/>
    <n v="18"/>
    <x v="5"/>
    <n v="89"/>
    <n v="16.02"/>
  </r>
  <r>
    <s v="Perth and Smiths Falls District Hospital"/>
    <s v="Perth and Smiths Falls District Hospital"/>
    <s v="Large Community"/>
    <s v="LHIN10"/>
    <x v="8"/>
    <s v="2019-20"/>
    <x v="1"/>
    <x v="20"/>
    <n v="22"/>
    <x v="1"/>
    <n v="96"/>
    <n v="21.12"/>
  </r>
  <r>
    <s v="Perth and Smiths Falls District Hospital"/>
    <s v="Perth and Smiths Falls District Hospital"/>
    <s v="Large Community"/>
    <s v="LHIN10"/>
    <x v="8"/>
    <s v="2019-20"/>
    <x v="1"/>
    <x v="20"/>
    <n v="22"/>
    <x v="16"/>
    <n v="91"/>
    <n v="20.02"/>
  </r>
  <r>
    <s v="Perth and Smiths Falls District Hospital"/>
    <s v="Perth and Smiths Falls District Hospital"/>
    <s v="Large Community"/>
    <s v="LHIN10"/>
    <x v="8"/>
    <s v="2019-20"/>
    <x v="1"/>
    <x v="6"/>
    <n v="75"/>
    <x v="7"/>
    <n v="96"/>
    <n v="72"/>
  </r>
  <r>
    <s v="Perth and Smiths Falls District Hospital"/>
    <s v="Perth and Smiths Falls District Hospital"/>
    <s v="Large Community"/>
    <s v="LHIN10"/>
    <x v="8"/>
    <s v="2019-20"/>
    <x v="1"/>
    <x v="6"/>
    <n v="75"/>
    <x v="13"/>
    <n v="96"/>
    <n v="72"/>
  </r>
  <r>
    <s v="Perth and Smiths Falls District Hospital"/>
    <s v="Perth and Smiths Falls District Hospital"/>
    <s v="Large Community"/>
    <s v="LHIN10"/>
    <x v="8"/>
    <s v="2019-20"/>
    <x v="1"/>
    <x v="6"/>
    <n v="75"/>
    <x v="21"/>
    <n v="41"/>
    <n v="30.75"/>
  </r>
  <r>
    <s v="Perth and Smiths Falls District Hospital"/>
    <s v="Perth and Smiths Falls District Hospital"/>
    <s v="Large Community"/>
    <s v="LHIN10"/>
    <x v="8"/>
    <s v="2019-20"/>
    <x v="1"/>
    <x v="6"/>
    <n v="5"/>
    <x v="0"/>
    <n v="40"/>
    <n v="2"/>
  </r>
  <r>
    <s v="Perth and Smiths Falls District Hospital"/>
    <s v="Perth and Smiths Falls District Hospital"/>
    <s v="Large Community"/>
    <s v="LHIN10"/>
    <x v="8"/>
    <s v="2019-20"/>
    <x v="1"/>
    <x v="6"/>
    <n v="75"/>
    <x v="20"/>
    <n v="79"/>
    <n v="59.25"/>
  </r>
  <r>
    <s v="Perth and Smiths Falls District Hospital"/>
    <s v="Perth and Smiths Falls District Hospital"/>
    <s v="Large Community"/>
    <s v="LHIN10"/>
    <x v="8"/>
    <s v="2019-20"/>
    <x v="1"/>
    <x v="6"/>
    <n v="75"/>
    <x v="19"/>
    <n v="96"/>
    <n v="72"/>
  </r>
  <r>
    <s v="Perth and Smiths Falls District Hospital"/>
    <s v="Perth and Smiths Falls District Hospital"/>
    <s v="Large Community"/>
    <s v="LHIN10"/>
    <x v="8"/>
    <s v="2019-20"/>
    <x v="0"/>
    <x v="1"/>
    <n v="386"/>
    <x v="7"/>
    <n v="58"/>
    <n v="223.88"/>
  </r>
  <r>
    <s v="Perth and Smiths Falls District Hospital"/>
    <s v="Perth and Smiths Falls District Hospital"/>
    <s v="Large Community"/>
    <s v="LHIN10"/>
    <x v="8"/>
    <s v="2019-20"/>
    <x v="0"/>
    <x v="1"/>
    <n v="386"/>
    <x v="9"/>
    <n v="58"/>
    <n v="223.88"/>
  </r>
  <r>
    <s v="Perth and Smiths Falls District Hospital"/>
    <s v="Perth and Smiths Falls District Hospital"/>
    <s v="Large Community"/>
    <s v="LHIN10"/>
    <x v="8"/>
    <s v="2019-20"/>
    <x v="0"/>
    <x v="1"/>
    <n v="386"/>
    <x v="8"/>
    <n v="85"/>
    <n v="328.1"/>
  </r>
  <r>
    <s v="Perth and Smiths Falls District Hospital"/>
    <s v="Perth and Smiths Falls District Hospital"/>
    <s v="Large Community"/>
    <s v="LHIN10"/>
    <x v="8"/>
    <s v="2019-20"/>
    <x v="0"/>
    <x v="1"/>
    <n v="386"/>
    <x v="11"/>
    <n v="95"/>
    <n v="366.7"/>
  </r>
  <r>
    <s v="Perth and Smiths Falls District Hospital"/>
    <s v="Perth and Smiths Falls District Hospital"/>
    <s v="Large Community"/>
    <s v="LHIN10"/>
    <x v="8"/>
    <s v="2019-20"/>
    <x v="0"/>
    <x v="1"/>
    <n v="386"/>
    <x v="1"/>
    <n v="95"/>
    <n v="366.7"/>
  </r>
  <r>
    <s v="Perth and Smiths Falls District Hospital"/>
    <s v="Perth and Smiths Falls District Hospital"/>
    <s v="Large Community"/>
    <s v="LHIN10"/>
    <x v="8"/>
    <s v="2019-20"/>
    <x v="0"/>
    <x v="1"/>
    <n v="386"/>
    <x v="0"/>
    <n v="80"/>
    <n v="308.8"/>
  </r>
  <r>
    <s v="Perth and Smiths Falls District Hospital"/>
    <s v="Perth and Smiths Falls District Hospital"/>
    <s v="Large Community"/>
    <s v="LHIN10"/>
    <x v="8"/>
    <s v="2019-20"/>
    <x v="0"/>
    <x v="1"/>
    <n v="386"/>
    <x v="20"/>
    <n v="81"/>
    <n v="312.66000000000003"/>
  </r>
  <r>
    <s v="Perth and Smiths Falls District Hospital"/>
    <s v="Perth and Smiths Falls District Hospital"/>
    <s v="Large Community"/>
    <s v="LHIN10"/>
    <x v="8"/>
    <s v="2019-20"/>
    <x v="0"/>
    <x v="1"/>
    <n v="386"/>
    <x v="3"/>
    <n v="94"/>
    <n v="362.84"/>
  </r>
  <r>
    <s v="Perth and Smiths Falls District Hospital"/>
    <s v="Perth and Smiths Falls District Hospital"/>
    <s v="Large Community"/>
    <s v="LHIN10"/>
    <x v="8"/>
    <s v="2019-20"/>
    <x v="0"/>
    <x v="1"/>
    <n v="386"/>
    <x v="6"/>
    <n v="96"/>
    <n v="370.56"/>
  </r>
  <r>
    <s v="Perth and Smiths Falls District Hospital"/>
    <s v="Perth and Smiths Falls District Hospital"/>
    <s v="Large Community"/>
    <s v="LHIN10"/>
    <x v="8"/>
    <s v="2019-20"/>
    <x v="0"/>
    <x v="1"/>
    <n v="386"/>
    <x v="4"/>
    <n v="96"/>
    <n v="370.56"/>
  </r>
  <r>
    <s v="Perth and Smiths Falls District Hospital"/>
    <s v="Perth and Smiths Falls District Hospital"/>
    <s v="Large Community"/>
    <s v="LHIN10"/>
    <x v="8"/>
    <s v="2019-20"/>
    <x v="0"/>
    <x v="1"/>
    <n v="386"/>
    <x v="10"/>
    <n v="92"/>
    <n v="355.12"/>
  </r>
  <r>
    <s v="Perth and Smiths Falls District Hospital"/>
    <s v="Perth and Smiths Falls District Hospital"/>
    <s v="Large Community"/>
    <s v="LHIN10"/>
    <x v="8"/>
    <s v="2019-20"/>
    <x v="0"/>
    <x v="1"/>
    <n v="386"/>
    <x v="5"/>
    <n v="82"/>
    <n v="316.52"/>
  </r>
  <r>
    <s v="Perth and Smiths Falls District Hospital"/>
    <s v="Perth and Smiths Falls District Hospital"/>
    <s v="Large Community"/>
    <s v="LHIN10"/>
    <x v="8"/>
    <s v="2019-20"/>
    <x v="0"/>
    <x v="1"/>
    <n v="386"/>
    <x v="19"/>
    <n v="96"/>
    <n v="370.56"/>
  </r>
  <r>
    <s v="Perth and Smiths Falls District Hospital"/>
    <s v="Perth and Smiths Falls District Hospital"/>
    <s v="Large Community"/>
    <s v="LHIN10"/>
    <x v="8"/>
    <s v="2019-20"/>
    <x v="0"/>
    <x v="0"/>
    <n v="38"/>
    <x v="11"/>
    <n v="76"/>
    <n v="28.88"/>
  </r>
  <r>
    <s v="Perth and Smiths Falls District Hospital"/>
    <s v="Perth and Smiths Falls District Hospital"/>
    <s v="Large Community"/>
    <s v="LHIN10"/>
    <x v="8"/>
    <s v="2019-20"/>
    <x v="0"/>
    <x v="0"/>
    <n v="38"/>
    <x v="1"/>
    <n v="81"/>
    <n v="30.78"/>
  </r>
  <r>
    <s v="Perth and Smiths Falls District Hospital"/>
    <s v="Perth and Smiths Falls District Hospital"/>
    <s v="Large Community"/>
    <s v="LHIN10"/>
    <x v="8"/>
    <s v="2019-20"/>
    <x v="0"/>
    <x v="0"/>
    <n v="38"/>
    <x v="0"/>
    <n v="96"/>
    <n v="36.479999999999997"/>
  </r>
  <r>
    <s v="Perth and Smiths Falls District Hospital"/>
    <s v="Perth and Smiths Falls District Hospital"/>
    <s v="Large Community"/>
    <s v="LHIN10"/>
    <x v="8"/>
    <s v="2019-20"/>
    <x v="0"/>
    <x v="0"/>
    <n v="38"/>
    <x v="20"/>
    <n v="96"/>
    <n v="36.479999999999997"/>
  </r>
  <r>
    <s v="Perth and Smiths Falls District Hospital"/>
    <s v="Perth and Smiths Falls District Hospital"/>
    <s v="Large Community"/>
    <s v="LHIN10"/>
    <x v="8"/>
    <s v="2019-20"/>
    <x v="0"/>
    <x v="0"/>
    <n v="38"/>
    <x v="3"/>
    <n v="96"/>
    <n v="36.479999999999997"/>
  </r>
  <r>
    <s v="Perth and Smiths Falls District Hospital"/>
    <s v="Perth and Smiths Falls District Hospital"/>
    <s v="Large Community"/>
    <s v="LHIN10"/>
    <x v="8"/>
    <s v="2019-20"/>
    <x v="0"/>
    <x v="0"/>
    <n v="38"/>
    <x v="6"/>
    <n v="96"/>
    <n v="36.479999999999997"/>
  </r>
  <r>
    <s v="Perth and Smiths Falls District Hospital"/>
    <s v="Perth and Smiths Falls District Hospital"/>
    <s v="Large Community"/>
    <s v="LHIN10"/>
    <x v="8"/>
    <s v="2019-20"/>
    <x v="0"/>
    <x v="0"/>
    <n v="38"/>
    <x v="4"/>
    <n v="96"/>
    <n v="36.479999999999997"/>
  </r>
  <r>
    <s v="Perth and Smiths Falls District Hospital"/>
    <s v="Perth and Smiths Falls District Hospital"/>
    <s v="Large Community"/>
    <s v="LHIN10"/>
    <x v="8"/>
    <s v="2019-20"/>
    <x v="0"/>
    <x v="0"/>
    <n v="38"/>
    <x v="10"/>
    <n v="79"/>
    <n v="30.02"/>
  </r>
  <r>
    <s v="Perth and Smiths Falls District Hospital"/>
    <s v="Perth and Smiths Falls District Hospital"/>
    <s v="Large Community"/>
    <s v="LHIN10"/>
    <x v="8"/>
    <s v="2019-20"/>
    <x v="0"/>
    <x v="0"/>
    <n v="38"/>
    <x v="5"/>
    <n v="96"/>
    <n v="36.479999999999997"/>
  </r>
  <r>
    <s v="Perth and Smiths Falls District Hospital"/>
    <s v="Perth and Smiths Falls District Hospital"/>
    <s v="Large Community"/>
    <s v="LHIN10"/>
    <x v="8"/>
    <s v="2019-20"/>
    <x v="0"/>
    <x v="0"/>
    <n v="38"/>
    <x v="19"/>
    <n v="24"/>
    <n v="9.1199999999999992"/>
  </r>
  <r>
    <s v="Perth and Smiths Falls District Hospital"/>
    <s v="Perth and Smiths Falls District Hospital"/>
    <s v="Large Community"/>
    <s v="LHIN10"/>
    <x v="8"/>
    <s v="2019-20"/>
    <x v="0"/>
    <x v="2"/>
    <n v="105"/>
    <x v="9"/>
    <n v="62"/>
    <n v="65.099999999999994"/>
  </r>
  <r>
    <s v="Perth and Smiths Falls District Hospital"/>
    <s v="Perth and Smiths Falls District Hospital"/>
    <s v="Large Community"/>
    <s v="LHIN10"/>
    <x v="8"/>
    <s v="2019-20"/>
    <x v="0"/>
    <x v="2"/>
    <n v="105"/>
    <x v="8"/>
    <n v="94"/>
    <n v="98.7"/>
  </r>
  <r>
    <s v="Perth and Smiths Falls District Hospital"/>
    <s v="Perth and Smiths Falls District Hospital"/>
    <s v="Large Community"/>
    <s v="LHIN10"/>
    <x v="8"/>
    <s v="2019-20"/>
    <x v="0"/>
    <x v="2"/>
    <n v="105"/>
    <x v="11"/>
    <n v="96"/>
    <n v="100.8"/>
  </r>
  <r>
    <s v="Perth and Smiths Falls District Hospital"/>
    <s v="Perth and Smiths Falls District Hospital"/>
    <s v="Large Community"/>
    <s v="LHIN10"/>
    <x v="8"/>
    <s v="2019-20"/>
    <x v="0"/>
    <x v="2"/>
    <n v="105"/>
    <x v="1"/>
    <n v="96"/>
    <n v="100.8"/>
  </r>
  <r>
    <s v="Perth and Smiths Falls District Hospital"/>
    <s v="Perth and Smiths Falls District Hospital"/>
    <s v="Large Community"/>
    <s v="LHIN10"/>
    <x v="8"/>
    <s v="2019-20"/>
    <x v="0"/>
    <x v="2"/>
    <n v="105"/>
    <x v="0"/>
    <n v="95"/>
    <n v="99.75"/>
  </r>
  <r>
    <s v="Perth and Smiths Falls District Hospital"/>
    <s v="Perth and Smiths Falls District Hospital"/>
    <s v="Large Community"/>
    <s v="LHIN10"/>
    <x v="8"/>
    <s v="2019-20"/>
    <x v="0"/>
    <x v="2"/>
    <n v="105"/>
    <x v="20"/>
    <n v="95"/>
    <n v="99.75"/>
  </r>
  <r>
    <s v="Perth and Smiths Falls District Hospital"/>
    <s v="Perth and Smiths Falls District Hospital"/>
    <s v="Large Community"/>
    <s v="LHIN10"/>
    <x v="8"/>
    <s v="2019-20"/>
    <x v="0"/>
    <x v="2"/>
    <n v="105"/>
    <x v="3"/>
    <n v="96"/>
    <n v="100.8"/>
  </r>
  <r>
    <s v="Perth and Smiths Falls District Hospital"/>
    <s v="Perth and Smiths Falls District Hospital"/>
    <s v="Large Community"/>
    <s v="LHIN10"/>
    <x v="8"/>
    <s v="2019-20"/>
    <x v="0"/>
    <x v="2"/>
    <n v="105"/>
    <x v="6"/>
    <n v="96"/>
    <n v="100.8"/>
  </r>
  <r>
    <s v="Perth and Smiths Falls District Hospital"/>
    <s v="Perth and Smiths Falls District Hospital"/>
    <s v="Large Community"/>
    <s v="LHIN10"/>
    <x v="8"/>
    <s v="2019-20"/>
    <x v="0"/>
    <x v="2"/>
    <n v="105"/>
    <x v="4"/>
    <n v="96"/>
    <n v="100.8"/>
  </r>
  <r>
    <s v="Perth and Smiths Falls District Hospital"/>
    <s v="Perth and Smiths Falls District Hospital"/>
    <s v="Large Community"/>
    <s v="LHIN10"/>
    <x v="8"/>
    <s v="2019-20"/>
    <x v="0"/>
    <x v="2"/>
    <n v="105"/>
    <x v="10"/>
    <n v="96"/>
    <n v="100.8"/>
  </r>
  <r>
    <s v="Perth and Smiths Falls District Hospital"/>
    <s v="Perth and Smiths Falls District Hospital"/>
    <s v="Large Community"/>
    <s v="LHIN10"/>
    <x v="8"/>
    <s v="2019-20"/>
    <x v="0"/>
    <x v="2"/>
    <n v="105"/>
    <x v="5"/>
    <n v="94"/>
    <n v="98.7"/>
  </r>
  <r>
    <s v="Perth and Smiths Falls District Hospital"/>
    <s v="Perth and Smiths Falls District Hospital"/>
    <s v="Large Community"/>
    <s v="LHIN10"/>
    <x v="8"/>
    <s v="2019-20"/>
    <x v="0"/>
    <x v="2"/>
    <n v="105"/>
    <x v="19"/>
    <n v="41"/>
    <n v="43.05"/>
  </r>
  <r>
    <s v="Perth and Smiths Falls District Hospital"/>
    <s v="Perth and Smiths Falls District Hospital"/>
    <s v="Large Community"/>
    <s v="LHIN10"/>
    <x v="8"/>
    <s v="2019-20"/>
    <x v="0"/>
    <x v="9"/>
    <n v="21"/>
    <x v="11"/>
    <n v="90"/>
    <n v="18.899999999999999"/>
  </r>
  <r>
    <s v="Perth and Smiths Falls District Hospital"/>
    <s v="Perth and Smiths Falls District Hospital"/>
    <s v="Large Community"/>
    <s v="LHIN10"/>
    <x v="8"/>
    <s v="2019-20"/>
    <x v="0"/>
    <x v="9"/>
    <n v="21"/>
    <x v="1"/>
    <n v="81"/>
    <n v="17.010000000000002"/>
  </r>
  <r>
    <s v="Perth and Smiths Falls District Hospital"/>
    <s v="Perth and Smiths Falls District Hospital"/>
    <s v="Large Community"/>
    <s v="LHIN10"/>
    <x v="8"/>
    <s v="2019-20"/>
    <x v="0"/>
    <x v="9"/>
    <n v="21"/>
    <x v="0"/>
    <n v="81"/>
    <n v="17.010000000000002"/>
  </r>
  <r>
    <s v="Perth and Smiths Falls District Hospital"/>
    <s v="Perth and Smiths Falls District Hospital"/>
    <s v="Large Community"/>
    <s v="LHIN10"/>
    <x v="8"/>
    <s v="2019-20"/>
    <x v="0"/>
    <x v="9"/>
    <n v="21"/>
    <x v="20"/>
    <n v="81"/>
    <n v="17.010000000000002"/>
  </r>
  <r>
    <s v="Perth and Smiths Falls District Hospital"/>
    <s v="Perth and Smiths Falls District Hospital"/>
    <s v="Large Community"/>
    <s v="LHIN10"/>
    <x v="8"/>
    <s v="2019-20"/>
    <x v="0"/>
    <x v="9"/>
    <n v="21"/>
    <x v="3"/>
    <n v="96"/>
    <n v="20.16"/>
  </r>
  <r>
    <s v="Perth and Smiths Falls District Hospital"/>
    <s v="Perth and Smiths Falls District Hospital"/>
    <s v="Large Community"/>
    <s v="LHIN10"/>
    <x v="8"/>
    <s v="2019-20"/>
    <x v="0"/>
    <x v="9"/>
    <n v="21"/>
    <x v="6"/>
    <n v="96"/>
    <n v="20.16"/>
  </r>
  <r>
    <s v="Perth and Smiths Falls District Hospital"/>
    <s v="Perth and Smiths Falls District Hospital"/>
    <s v="Large Community"/>
    <s v="LHIN10"/>
    <x v="8"/>
    <s v="2019-20"/>
    <x v="0"/>
    <x v="9"/>
    <n v="21"/>
    <x v="4"/>
    <n v="96"/>
    <n v="20.16"/>
  </r>
  <r>
    <s v="Perth and Smiths Falls District Hospital"/>
    <s v="Perth and Smiths Falls District Hospital"/>
    <s v="Large Community"/>
    <s v="LHIN10"/>
    <x v="8"/>
    <s v="2019-20"/>
    <x v="0"/>
    <x v="9"/>
    <n v="21"/>
    <x v="10"/>
    <n v="90"/>
    <n v="18.899999999999999"/>
  </r>
  <r>
    <s v="Perth and Smiths Falls District Hospital"/>
    <s v="Perth and Smiths Falls District Hospital"/>
    <s v="Large Community"/>
    <s v="LHIN10"/>
    <x v="8"/>
    <s v="2019-20"/>
    <x v="0"/>
    <x v="9"/>
    <n v="21"/>
    <x v="5"/>
    <n v="90"/>
    <n v="18.899999999999999"/>
  </r>
  <r>
    <s v="Perth and Smiths Falls District Hospital"/>
    <s v="Perth and Smiths Falls District Hospital"/>
    <s v="Large Community"/>
    <s v="LHIN10"/>
    <x v="8"/>
    <s v="2019-20"/>
    <x v="0"/>
    <x v="9"/>
    <n v="21"/>
    <x v="19"/>
    <n v="81"/>
    <n v="17.010000000000002"/>
  </r>
  <r>
    <s v="Perth and Smiths Falls District Hospital"/>
    <s v="Perth and Smiths Falls District Hospital"/>
    <s v="Large Community"/>
    <s v="LHIN10"/>
    <x v="8"/>
    <s v="2019-20"/>
    <x v="0"/>
    <x v="3"/>
    <n v="39"/>
    <x v="7"/>
    <n v="62"/>
    <n v="24.18"/>
  </r>
  <r>
    <s v="Perth and Smiths Falls District Hospital"/>
    <s v="Perth and Smiths Falls District Hospital"/>
    <s v="Large Community"/>
    <s v="LHIN10"/>
    <x v="8"/>
    <s v="2019-20"/>
    <x v="0"/>
    <x v="3"/>
    <n v="39"/>
    <x v="9"/>
    <n v="62"/>
    <n v="24.18"/>
  </r>
  <r>
    <s v="Perth and Smiths Falls District Hospital"/>
    <s v="Perth and Smiths Falls District Hospital"/>
    <s v="Large Community"/>
    <s v="LHIN10"/>
    <x v="8"/>
    <s v="2019-20"/>
    <x v="0"/>
    <x v="3"/>
    <n v="39"/>
    <x v="8"/>
    <n v="84"/>
    <n v="32.76"/>
  </r>
  <r>
    <s v="Perth and Smiths Falls District Hospital"/>
    <s v="Perth and Smiths Falls District Hospital"/>
    <s v="Large Community"/>
    <s v="LHIN10"/>
    <x v="8"/>
    <s v="2019-20"/>
    <x v="0"/>
    <x v="3"/>
    <n v="39"/>
    <x v="11"/>
    <n v="96"/>
    <n v="37.44"/>
  </r>
  <r>
    <s v="Perth and Smiths Falls District Hospital"/>
    <s v="Perth and Smiths Falls District Hospital"/>
    <s v="Large Community"/>
    <s v="LHIN10"/>
    <x v="8"/>
    <s v="2019-20"/>
    <x v="0"/>
    <x v="3"/>
    <n v="39"/>
    <x v="1"/>
    <n v="95"/>
    <n v="37.049999999999997"/>
  </r>
  <r>
    <s v="Perth and Smiths Falls District Hospital"/>
    <s v="Perth and Smiths Falls District Hospital"/>
    <s v="Large Community"/>
    <s v="LHIN10"/>
    <x v="8"/>
    <s v="2019-20"/>
    <x v="0"/>
    <x v="3"/>
    <n v="39"/>
    <x v="0"/>
    <n v="95"/>
    <n v="37.049999999999997"/>
  </r>
  <r>
    <s v="Perth and Smiths Falls District Hospital"/>
    <s v="Perth and Smiths Falls District Hospital"/>
    <s v="Large Community"/>
    <s v="LHIN10"/>
    <x v="8"/>
    <s v="2019-20"/>
    <x v="0"/>
    <x v="3"/>
    <n v="39"/>
    <x v="20"/>
    <n v="94"/>
    <n v="36.659999999999997"/>
  </r>
  <r>
    <s v="Perth and Smiths Falls District Hospital"/>
    <s v="Perth and Smiths Falls District Hospital"/>
    <s v="Large Community"/>
    <s v="LHIN10"/>
    <x v="8"/>
    <s v="2019-20"/>
    <x v="0"/>
    <x v="3"/>
    <n v="39"/>
    <x v="3"/>
    <n v="96"/>
    <n v="37.44"/>
  </r>
  <r>
    <s v="Perth and Smiths Falls District Hospital"/>
    <s v="Perth and Smiths Falls District Hospital"/>
    <s v="Large Community"/>
    <s v="LHIN10"/>
    <x v="8"/>
    <s v="2019-20"/>
    <x v="0"/>
    <x v="3"/>
    <n v="39"/>
    <x v="6"/>
    <n v="96"/>
    <n v="37.44"/>
  </r>
  <r>
    <s v="Perth and Smiths Falls District Hospital"/>
    <s v="Perth and Smiths Falls District Hospital"/>
    <s v="Large Community"/>
    <s v="LHIN10"/>
    <x v="8"/>
    <s v="2019-20"/>
    <x v="0"/>
    <x v="3"/>
    <n v="39"/>
    <x v="4"/>
    <n v="96"/>
    <n v="37.44"/>
  </r>
  <r>
    <s v="Perth and Smiths Falls District Hospital"/>
    <s v="Perth and Smiths Falls District Hospital"/>
    <s v="Large Community"/>
    <s v="LHIN10"/>
    <x v="8"/>
    <s v="2019-20"/>
    <x v="0"/>
    <x v="3"/>
    <n v="39"/>
    <x v="10"/>
    <n v="96"/>
    <n v="37.44"/>
  </r>
  <r>
    <s v="Perth and Smiths Falls District Hospital"/>
    <s v="Perth and Smiths Falls District Hospital"/>
    <s v="Large Community"/>
    <s v="LHIN10"/>
    <x v="8"/>
    <s v="2019-20"/>
    <x v="0"/>
    <x v="3"/>
    <n v="39"/>
    <x v="5"/>
    <n v="90"/>
    <n v="35.1"/>
  </r>
  <r>
    <s v="Perth and Smiths Falls District Hospital"/>
    <s v="Perth and Smiths Falls District Hospital"/>
    <s v="Large Community"/>
    <s v="LHIN10"/>
    <x v="8"/>
    <s v="2019-20"/>
    <x v="0"/>
    <x v="4"/>
    <n v="46"/>
    <x v="11"/>
    <n v="96"/>
    <n v="44.16"/>
  </r>
  <r>
    <s v="Perth and Smiths Falls District Hospital"/>
    <s v="Perth and Smiths Falls District Hospital"/>
    <s v="Large Community"/>
    <s v="LHIN10"/>
    <x v="8"/>
    <s v="2019-20"/>
    <x v="0"/>
    <x v="4"/>
    <n v="46"/>
    <x v="0"/>
    <n v="76"/>
    <n v="34.96"/>
  </r>
  <r>
    <s v="Perth and Smiths Falls District Hospital"/>
    <s v="Perth and Smiths Falls District Hospital"/>
    <s v="Large Community"/>
    <s v="LHIN10"/>
    <x v="8"/>
    <s v="2019-20"/>
    <x v="0"/>
    <x v="4"/>
    <n v="46"/>
    <x v="20"/>
    <n v="79"/>
    <n v="36.340000000000003"/>
  </r>
  <r>
    <s v="Perth and Smiths Falls District Hospital"/>
    <s v="Perth and Smiths Falls District Hospital"/>
    <s v="Large Community"/>
    <s v="LHIN10"/>
    <x v="8"/>
    <s v="2019-20"/>
    <x v="0"/>
    <x v="4"/>
    <n v="46"/>
    <x v="3"/>
    <n v="91"/>
    <n v="41.86"/>
  </r>
  <r>
    <s v="Perth and Smiths Falls District Hospital"/>
    <s v="Perth and Smiths Falls District Hospital"/>
    <s v="Large Community"/>
    <s v="LHIN10"/>
    <x v="8"/>
    <s v="2019-20"/>
    <x v="0"/>
    <x v="4"/>
    <n v="46"/>
    <x v="6"/>
    <n v="96"/>
    <n v="44.16"/>
  </r>
  <r>
    <s v="Perth and Smiths Falls District Hospital"/>
    <s v="Perth and Smiths Falls District Hospital"/>
    <s v="Large Community"/>
    <s v="LHIN10"/>
    <x v="8"/>
    <s v="2019-20"/>
    <x v="0"/>
    <x v="4"/>
    <n v="46"/>
    <x v="4"/>
    <n v="85"/>
    <n v="39.1"/>
  </r>
  <r>
    <s v="Perth and Smiths Falls District Hospital"/>
    <s v="Perth and Smiths Falls District Hospital"/>
    <s v="Large Community"/>
    <s v="LHIN10"/>
    <x v="8"/>
    <s v="2019-20"/>
    <x v="0"/>
    <x v="4"/>
    <n v="46"/>
    <x v="10"/>
    <n v="94"/>
    <n v="43.24"/>
  </r>
</pivotCacheRecords>
</file>

<file path=xl/pivotCache/pivotCacheRecords2.xml><?xml version="1.0" encoding="utf-8"?>
<pivotCacheRecords xmlns="http://schemas.openxmlformats.org/spreadsheetml/2006/main" xmlns:r="http://schemas.openxmlformats.org/officeDocument/2006/relationships" count="1644">
  <r>
    <x v="0"/>
    <x v="0"/>
    <s v="All"/>
    <x v="0"/>
    <x v="0"/>
    <n v="797"/>
    <n v="50.690087830000003"/>
    <n v="97.741530740000002"/>
    <n v="72.52195734"/>
    <n v="61.104140530000002"/>
    <n v="91.09159348"/>
    <n v="86.449184439999996"/>
  </r>
  <r>
    <x v="0"/>
    <x v="1"/>
    <s v="All"/>
    <x v="0"/>
    <x v="0"/>
    <n v="4672"/>
    <n v="50.021404109999999"/>
    <n v="96.767979449999999"/>
    <n v="74.785958899999997"/>
    <n v="77.183219179999995"/>
    <n v="88.505993149999995"/>
    <n v="79.837328769999999"/>
  </r>
  <r>
    <x v="0"/>
    <x v="2"/>
    <s v="All"/>
    <x v="0"/>
    <x v="0"/>
    <n v="14381"/>
    <n v="54.72498435"/>
    <n v="96.272860019999996"/>
    <n v="78.847089909999994"/>
    <n v="72.762672969999997"/>
    <n v="89.799040399999996"/>
    <n v="81.253042210000004"/>
  </r>
  <r>
    <x v="1"/>
    <x v="1"/>
    <s v="All"/>
    <x v="0"/>
    <x v="0"/>
    <n v="954"/>
    <n v="44.025157229999998"/>
    <n v="93.291404610000001"/>
    <n v="70.230607969999994"/>
    <n v="53.144654090000003"/>
    <n v="85.220125789999997"/>
    <n v="78.616352199999994"/>
  </r>
  <r>
    <x v="1"/>
    <x v="2"/>
    <s v="All"/>
    <x v="0"/>
    <x v="0"/>
    <n v="22256"/>
    <n v="47.07943925"/>
    <n v="94.71153846"/>
    <n v="72.313084110000005"/>
    <n v="55.69734004"/>
    <n v="86.542954710000004"/>
    <n v="81.029834649999998"/>
  </r>
  <r>
    <x v="2"/>
    <x v="0"/>
    <s v="All"/>
    <x v="0"/>
    <x v="0"/>
    <n v="30040"/>
    <n v="57.969374170000002"/>
    <n v="98.418774970000001"/>
    <n v="78.781624500000007"/>
    <n v="70.016644470000003"/>
    <n v="92.473368840000006"/>
    <n v="91.900798940000001"/>
  </r>
  <r>
    <x v="2"/>
    <x v="1"/>
    <s v="All"/>
    <x v="0"/>
    <x v="0"/>
    <n v="273881"/>
    <n v="59.63757983"/>
    <n v="97.988542469999999"/>
    <n v="79.228935190000001"/>
    <n v="89.471339740000005"/>
    <n v="92.710337699999997"/>
    <n v="91.746415409999997"/>
  </r>
  <r>
    <x v="2"/>
    <x v="2"/>
    <s v="All"/>
    <x v="0"/>
    <x v="0"/>
    <n v="150665"/>
    <n v="60.166594760000002"/>
    <n v="96.838018120000001"/>
    <n v="81.052002790000003"/>
    <n v="82.071483090000001"/>
    <n v="91.93707895"/>
    <n v="89.870241930000006"/>
  </r>
  <r>
    <x v="0"/>
    <x v="1"/>
    <s v="All"/>
    <x v="0"/>
    <x v="1"/>
    <n v="9"/>
    <n v="0"/>
    <n v="33.333333330000002"/>
    <n v="100"/>
    <n v="100"/>
    <n v="100"/>
    <n v="88.888888890000004"/>
  </r>
  <r>
    <x v="0"/>
    <x v="2"/>
    <s v="All"/>
    <x v="0"/>
    <x v="1"/>
    <n v="26"/>
    <n v="0"/>
    <n v="53.84615385"/>
    <n v="96.153846150000007"/>
    <n v="92.307692309999993"/>
    <n v="96.153846150000007"/>
    <n v="57.69230769"/>
  </r>
  <r>
    <x v="1"/>
    <x v="1"/>
    <s v="All"/>
    <x v="0"/>
    <x v="1"/>
    <n v="30"/>
    <n v="0"/>
    <n v="40"/>
    <n v="86.666666669999998"/>
    <n v="86.666666669999998"/>
    <n v="90"/>
    <n v="86.666666669999998"/>
  </r>
  <r>
    <x v="1"/>
    <x v="2"/>
    <s v="All"/>
    <x v="0"/>
    <x v="1"/>
    <n v="731"/>
    <n v="0"/>
    <n v="49.384404930000002"/>
    <n v="94.254445959999998"/>
    <n v="95.485636119999995"/>
    <n v="97.537619699999993"/>
    <n v="93.570451439999999"/>
  </r>
  <r>
    <x v="2"/>
    <x v="0"/>
    <s v="All"/>
    <x v="0"/>
    <x v="1"/>
    <n v="279"/>
    <n v="0"/>
    <n v="45.161290319999999"/>
    <n v="93.906810039999996"/>
    <n v="0"/>
    <n v="98.566308239999998"/>
    <n v="93.548387099999999"/>
  </r>
  <r>
    <x v="2"/>
    <x v="1"/>
    <s v="All"/>
    <x v="0"/>
    <x v="1"/>
    <n v="3887"/>
    <n v="2.5726782E-2"/>
    <n v="34.885515820000002"/>
    <n v="94.211474150000001"/>
    <n v="98.224852069999997"/>
    <n v="97.838950350000005"/>
    <n v="95.369179320000001"/>
  </r>
  <r>
    <x v="2"/>
    <x v="2"/>
    <s v="All"/>
    <x v="0"/>
    <x v="1"/>
    <n v="4924"/>
    <n v="0"/>
    <n v="48.720552400000003"/>
    <n v="94.882209590000002"/>
    <n v="97.21770918"/>
    <n v="97.887896019999999"/>
    <n v="93.176279449999996"/>
  </r>
  <r>
    <x v="0"/>
    <x v="0"/>
    <s v="All"/>
    <x v="0"/>
    <x v="2"/>
    <n v="72"/>
    <n v="0"/>
    <n v="26.38888889"/>
    <n v="88.888888890000004"/>
    <n v="81.944444439999998"/>
    <n v="93.055555560000002"/>
    <n v="91.666666669999998"/>
  </r>
  <r>
    <x v="0"/>
    <x v="1"/>
    <s v="All"/>
    <x v="0"/>
    <x v="2"/>
    <n v="968"/>
    <n v="0.103305785"/>
    <n v="34.194214879999997"/>
    <n v="86.260330580000002"/>
    <n v="92.148760330000002"/>
    <n v="92.975206610000001"/>
    <n v="89.359504130000005"/>
  </r>
  <r>
    <x v="0"/>
    <x v="2"/>
    <s v="All"/>
    <x v="0"/>
    <x v="2"/>
    <n v="3399"/>
    <n v="5.8840836000000001E-2"/>
    <n v="40.894380699999999"/>
    <n v="90.438364230000005"/>
    <n v="93.145042660000001"/>
    <n v="94.468961460000003"/>
    <n v="90.320682550000001"/>
  </r>
  <r>
    <x v="1"/>
    <x v="1"/>
    <s v="All"/>
    <x v="0"/>
    <x v="2"/>
    <n v="222"/>
    <n v="0"/>
    <n v="31.531531529999999"/>
    <n v="88.288288289999997"/>
    <n v="91.441441440000006"/>
    <n v="95.045045049999999"/>
    <n v="91.891891889999997"/>
  </r>
  <r>
    <x v="1"/>
    <x v="2"/>
    <s v="All"/>
    <x v="0"/>
    <x v="2"/>
    <n v="4429"/>
    <n v="6.7735379999999998E-2"/>
    <n v="39.354256040000003"/>
    <n v="91.465342059999998"/>
    <n v="95.52946489"/>
    <n v="96.048769469999996"/>
    <n v="94.874689549999999"/>
  </r>
  <r>
    <x v="2"/>
    <x v="0"/>
    <s v="All"/>
    <x v="0"/>
    <x v="2"/>
    <n v="1242"/>
    <n v="8.0515297999999999E-2"/>
    <n v="30.11272142"/>
    <n v="93.961352660000003"/>
    <n v="87.117552340000003"/>
    <n v="97.423510469999997"/>
    <n v="95.571658619999994"/>
  </r>
  <r>
    <x v="2"/>
    <x v="1"/>
    <s v="All"/>
    <x v="0"/>
    <x v="2"/>
    <n v="22133"/>
    <n v="3.1626981999999998E-2"/>
    <n v="30.628473320000001"/>
    <n v="92.7303122"/>
    <n v="97.15808973"/>
    <n v="97.551167939999999"/>
    <n v="95.576740610000002"/>
  </r>
  <r>
    <x v="2"/>
    <x v="2"/>
    <s v="All"/>
    <x v="0"/>
    <x v="2"/>
    <n v="28868"/>
    <n v="1.3856172999999999E-2"/>
    <n v="38.114867670000002"/>
    <n v="93.175834829999999"/>
    <n v="96.820008310000006"/>
    <n v="97.568241650000004"/>
    <n v="95.749618960000006"/>
  </r>
  <r>
    <x v="0"/>
    <x v="0"/>
    <s v="All"/>
    <x v="0"/>
    <x v="3"/>
    <n v="28"/>
    <n v="0"/>
    <n v="89.285714290000001"/>
    <n v="92.857142859999996"/>
    <n v="100"/>
    <n v="96.428571430000005"/>
    <n v="64.285714290000001"/>
  </r>
  <r>
    <x v="0"/>
    <x v="1"/>
    <s v="All"/>
    <x v="0"/>
    <x v="3"/>
    <n v="128"/>
    <n v="0"/>
    <n v="89.84375"/>
    <n v="99.21875"/>
    <n v="95.3125"/>
    <n v="98.4375"/>
    <n v="60.15625"/>
  </r>
  <r>
    <x v="0"/>
    <x v="2"/>
    <s v="All"/>
    <x v="0"/>
    <x v="3"/>
    <n v="585"/>
    <n v="0"/>
    <n v="88.888888890000004"/>
    <n v="96.92307692"/>
    <n v="98.803418800000003"/>
    <n v="98.632478629999994"/>
    <n v="53.675213679999999"/>
  </r>
  <r>
    <x v="1"/>
    <x v="1"/>
    <s v="All"/>
    <x v="0"/>
    <x v="3"/>
    <n v="17"/>
    <n v="0"/>
    <n v="82.352941180000002"/>
    <n v="94.117647059999996"/>
    <n v="94.117647059999996"/>
    <n v="100"/>
    <n v="41.176470590000001"/>
  </r>
  <r>
    <x v="1"/>
    <x v="2"/>
    <s v="All"/>
    <x v="0"/>
    <x v="3"/>
    <n v="516"/>
    <n v="0"/>
    <n v="83.914728679999996"/>
    <n v="93.992248059999994"/>
    <n v="96.899224810000007"/>
    <n v="97.093023259999995"/>
    <n v="35.271317830000001"/>
  </r>
  <r>
    <x v="2"/>
    <x v="0"/>
    <s v="All"/>
    <x v="0"/>
    <x v="3"/>
    <n v="264"/>
    <n v="0.37878787899999999"/>
    <n v="85.227272729999996"/>
    <n v="96.969696970000001"/>
    <n v="95.454545460000006"/>
    <n v="98.10606061"/>
    <n v="62.121212120000003"/>
  </r>
  <r>
    <x v="2"/>
    <x v="1"/>
    <s v="All"/>
    <x v="0"/>
    <x v="3"/>
    <n v="1996"/>
    <n v="5.0100199999999998E-2"/>
    <n v="78.206412830000005"/>
    <n v="92.835671340000005"/>
    <n v="95.891783570000001"/>
    <n v="96.593186369999998"/>
    <n v="55.811623249999997"/>
  </r>
  <r>
    <x v="2"/>
    <x v="2"/>
    <s v="All"/>
    <x v="0"/>
    <x v="3"/>
    <n v="4671"/>
    <n v="0"/>
    <n v="82.91586384"/>
    <n v="95.225861699999996"/>
    <n v="97.002783129999997"/>
    <n v="98.03040034"/>
    <n v="48.790408909999996"/>
  </r>
  <r>
    <x v="0"/>
    <x v="0"/>
    <s v="All"/>
    <x v="0"/>
    <x v="4"/>
    <n v="27"/>
    <n v="77.777777779999994"/>
    <n v="0"/>
    <n v="77.777777779999994"/>
    <n v="85.185185189999999"/>
    <n v="74.074074069999995"/>
    <n v="85.185185189999999"/>
  </r>
  <r>
    <x v="0"/>
    <x v="1"/>
    <s v="All"/>
    <x v="0"/>
    <x v="4"/>
    <n v="265"/>
    <n v="83.773584909999997"/>
    <n v="0"/>
    <n v="84.90566038"/>
    <n v="89.056603769999995"/>
    <n v="92.45283019"/>
    <n v="87.169811319999994"/>
  </r>
  <r>
    <x v="0"/>
    <x v="2"/>
    <s v="All"/>
    <x v="0"/>
    <x v="4"/>
    <n v="1592"/>
    <n v="84.924623120000007"/>
    <n v="0"/>
    <n v="86.24371859"/>
    <n v="90.703517590000004"/>
    <n v="93.844221110000007"/>
    <n v="84.484924620000001"/>
  </r>
  <r>
    <x v="1"/>
    <x v="1"/>
    <s v="All"/>
    <x v="0"/>
    <x v="4"/>
    <n v="192"/>
    <n v="79.6875"/>
    <n v="0"/>
    <n v="76.5625"/>
    <n v="69.270833330000002"/>
    <n v="94.270833330000002"/>
    <n v="92.708333330000002"/>
  </r>
  <r>
    <x v="1"/>
    <x v="2"/>
    <s v="All"/>
    <x v="0"/>
    <x v="4"/>
    <n v="4192"/>
    <n v="79.723282440000006"/>
    <n v="9.5419847000000002E-2"/>
    <n v="80.057251910000005"/>
    <n v="75.214694660000006"/>
    <n v="95.038167939999994"/>
    <n v="94.847328239999996"/>
  </r>
  <r>
    <x v="2"/>
    <x v="0"/>
    <s v="All"/>
    <x v="0"/>
    <x v="4"/>
    <n v="2346"/>
    <n v="84.484228470000005"/>
    <n v="0"/>
    <n v="85.677749360000007"/>
    <n v="91.048593350000004"/>
    <n v="93.435635120000001"/>
    <n v="92.242114240000006"/>
  </r>
  <r>
    <x v="2"/>
    <x v="1"/>
    <s v="All"/>
    <x v="0"/>
    <x v="4"/>
    <n v="9587"/>
    <n v="85.960154380000006"/>
    <n v="2.0861583E-2"/>
    <n v="86.346093670000002"/>
    <n v="96.213622610000002"/>
    <n v="93.678940229999995"/>
    <n v="94.763742570000005"/>
  </r>
  <r>
    <x v="2"/>
    <x v="2"/>
    <s v="All"/>
    <x v="0"/>
    <x v="4"/>
    <n v="9594"/>
    <n v="85.928705440000002"/>
    <n v="4.1692725E-2"/>
    <n v="85.959974979999998"/>
    <n v="94.882218050000006"/>
    <n v="92.891390450000003"/>
    <n v="92.745465920000001"/>
  </r>
  <r>
    <x v="0"/>
    <x v="1"/>
    <s v="All"/>
    <x v="0"/>
    <x v="5"/>
    <n v="8"/>
    <n v="0"/>
    <n v="0"/>
    <n v="87.5"/>
    <n v="100"/>
    <n v="100"/>
    <n v="0"/>
  </r>
  <r>
    <x v="0"/>
    <x v="2"/>
    <s v="All"/>
    <x v="0"/>
    <x v="5"/>
    <n v="54"/>
    <n v="0"/>
    <n v="3.703703704"/>
    <n v="90.740740740000007"/>
    <n v="98.148148149999997"/>
    <n v="100"/>
    <n v="0"/>
  </r>
  <r>
    <x v="1"/>
    <x v="2"/>
    <s v="All"/>
    <x v="0"/>
    <x v="5"/>
    <n v="22"/>
    <n v="0"/>
    <n v="0"/>
    <n v="90.909090910000003"/>
    <n v="95.454545460000006"/>
    <n v="100"/>
    <n v="0"/>
  </r>
  <r>
    <x v="2"/>
    <x v="0"/>
    <s v="All"/>
    <x v="0"/>
    <x v="5"/>
    <n v="55"/>
    <n v="0"/>
    <n v="0"/>
    <n v="85.454545460000006"/>
    <n v="100"/>
    <n v="100"/>
    <n v="0"/>
  </r>
  <r>
    <x v="2"/>
    <x v="1"/>
    <s v="All"/>
    <x v="0"/>
    <x v="5"/>
    <n v="108"/>
    <n v="0"/>
    <n v="0"/>
    <n v="85.185185189999999"/>
    <n v="98.148148149999997"/>
    <n v="96.296296299999995"/>
    <n v="0"/>
  </r>
  <r>
    <x v="2"/>
    <x v="2"/>
    <s v="All"/>
    <x v="0"/>
    <x v="5"/>
    <n v="340"/>
    <n v="0.29411764699999998"/>
    <n v="0"/>
    <n v="86.764705879999994"/>
    <n v="97.647058819999998"/>
    <n v="98.529411769999996"/>
    <n v="0.29411764699999998"/>
  </r>
  <r>
    <x v="0"/>
    <x v="1"/>
    <s v="All"/>
    <x v="0"/>
    <x v="6"/>
    <n v="29"/>
    <n v="0"/>
    <n v="68.965517239999997"/>
    <n v="96.551724140000005"/>
    <n v="96.551724140000005"/>
    <n v="93.103448279999995"/>
    <n v="0"/>
  </r>
  <r>
    <x v="0"/>
    <x v="2"/>
    <s v="All"/>
    <x v="0"/>
    <x v="6"/>
    <n v="150"/>
    <n v="0"/>
    <n v="78"/>
    <n v="94.666666669999998"/>
    <n v="96"/>
    <n v="96"/>
    <n v="1.3333333329999999"/>
  </r>
  <r>
    <x v="1"/>
    <x v="2"/>
    <s v="All"/>
    <x v="0"/>
    <x v="6"/>
    <n v="110"/>
    <n v="0"/>
    <n v="84.545454550000002"/>
    <n v="98.181818179999993"/>
    <n v="98.181818179999993"/>
    <n v="98.181818179999993"/>
    <n v="0"/>
  </r>
  <r>
    <x v="2"/>
    <x v="0"/>
    <s v="All"/>
    <x v="0"/>
    <x v="6"/>
    <n v="65"/>
    <n v="0"/>
    <n v="72.307692309999993"/>
    <n v="90.769230769999993"/>
    <n v="96.92307692"/>
    <n v="98.46153846"/>
    <n v="1.538461539"/>
  </r>
  <r>
    <x v="2"/>
    <x v="1"/>
    <s v="All"/>
    <x v="0"/>
    <x v="6"/>
    <n v="416"/>
    <n v="0.240384615"/>
    <n v="83.653846150000007"/>
    <n v="90.86538462"/>
    <n v="91.82692308"/>
    <n v="95.91346154"/>
    <n v="0"/>
  </r>
  <r>
    <x v="2"/>
    <x v="2"/>
    <s v="All"/>
    <x v="0"/>
    <x v="6"/>
    <n v="890"/>
    <n v="0.112359551"/>
    <n v="80"/>
    <n v="94.719101120000005"/>
    <n v="96.966292139999993"/>
    <n v="98.089887640000001"/>
    <n v="0.224719101"/>
  </r>
  <r>
    <x v="0"/>
    <x v="0"/>
    <s v="All"/>
    <x v="0"/>
    <x v="7"/>
    <n v="11"/>
    <n v="0"/>
    <n v="100"/>
    <n v="90.909090910000003"/>
    <n v="90.909090910000003"/>
    <n v="100"/>
    <n v="0"/>
  </r>
  <r>
    <x v="0"/>
    <x v="1"/>
    <s v="All"/>
    <x v="0"/>
    <x v="7"/>
    <n v="98"/>
    <n v="1.0204081629999999"/>
    <n v="89.795918369999995"/>
    <n v="74.489795920000006"/>
    <n v="89.795918369999995"/>
    <n v="88.775510199999999"/>
    <n v="0"/>
  </r>
  <r>
    <x v="0"/>
    <x v="2"/>
    <s v="All"/>
    <x v="0"/>
    <x v="7"/>
    <n v="309"/>
    <n v="0"/>
    <n v="93.85113269"/>
    <n v="81.229773460000004"/>
    <n v="89.320388350000002"/>
    <n v="90.291262140000001"/>
    <n v="0"/>
  </r>
  <r>
    <x v="1"/>
    <x v="1"/>
    <s v="All"/>
    <x v="0"/>
    <x v="7"/>
    <n v="20"/>
    <n v="0"/>
    <n v="90"/>
    <n v="90"/>
    <n v="90"/>
    <n v="85"/>
    <n v="0"/>
  </r>
  <r>
    <x v="1"/>
    <x v="2"/>
    <s v="All"/>
    <x v="0"/>
    <x v="7"/>
    <n v="466"/>
    <n v="0"/>
    <n v="93.133047210000001"/>
    <n v="85.19313305"/>
    <n v="93.347639490000006"/>
    <n v="95.493562229999995"/>
    <n v="0"/>
  </r>
  <r>
    <x v="2"/>
    <x v="0"/>
    <s v="All"/>
    <x v="0"/>
    <x v="7"/>
    <n v="238"/>
    <n v="0"/>
    <n v="97.058823529999998"/>
    <n v="91.176470589999994"/>
    <n v="80.252100839999997"/>
    <n v="95.378151259999996"/>
    <n v="0"/>
  </r>
  <r>
    <x v="2"/>
    <x v="1"/>
    <s v="All"/>
    <x v="0"/>
    <x v="7"/>
    <n v="1711"/>
    <n v="0"/>
    <n v="95.324371709999994"/>
    <n v="88.252483929999997"/>
    <n v="96.025715959999999"/>
    <n v="95.908825250000007"/>
    <n v="5.8445353999999998E-2"/>
  </r>
  <r>
    <x v="2"/>
    <x v="2"/>
    <s v="All"/>
    <x v="0"/>
    <x v="7"/>
    <n v="3440"/>
    <n v="2.9069767E-2"/>
    <n v="94.476744190000005"/>
    <n v="87.558139539999999"/>
    <n v="95.581395349999994"/>
    <n v="95.465116280000004"/>
    <n v="2.9069767E-2"/>
  </r>
  <r>
    <x v="0"/>
    <x v="0"/>
    <s v="All"/>
    <x v="0"/>
    <x v="8"/>
    <n v="9"/>
    <n v="0"/>
    <n v="88.888888890000004"/>
    <n v="100"/>
    <n v="100"/>
    <n v="100"/>
    <n v="11.11111111"/>
  </r>
  <r>
    <x v="0"/>
    <x v="1"/>
    <s v="All"/>
    <x v="0"/>
    <x v="8"/>
    <n v="78"/>
    <n v="0"/>
    <n v="87.179487179999995"/>
    <n v="96.153846150000007"/>
    <n v="100"/>
    <n v="100"/>
    <n v="7.692307692"/>
  </r>
  <r>
    <x v="0"/>
    <x v="2"/>
    <s v="All"/>
    <x v="0"/>
    <x v="8"/>
    <n v="276"/>
    <n v="0"/>
    <n v="87.31884058"/>
    <n v="99.275362319999999"/>
    <n v="98.913043479999999"/>
    <n v="100"/>
    <n v="6.5217391300000003"/>
  </r>
  <r>
    <x v="1"/>
    <x v="1"/>
    <s v="All"/>
    <x v="0"/>
    <x v="8"/>
    <n v="15"/>
    <n v="0"/>
    <n v="66.666666669999998"/>
    <n v="93.333333330000002"/>
    <n v="100"/>
    <n v="93.333333330000002"/>
    <n v="0"/>
  </r>
  <r>
    <x v="1"/>
    <x v="2"/>
    <s v="All"/>
    <x v="0"/>
    <x v="8"/>
    <n v="244"/>
    <n v="0"/>
    <n v="79.508196720000001"/>
    <n v="98.360655739999999"/>
    <n v="98.770491800000002"/>
    <n v="98.360655739999999"/>
    <n v="0"/>
  </r>
  <r>
    <x v="2"/>
    <x v="0"/>
    <s v="All"/>
    <x v="0"/>
    <x v="8"/>
    <n v="341"/>
    <n v="0"/>
    <n v="83.577712610000006"/>
    <n v="100"/>
    <n v="98.826979469999998"/>
    <n v="100"/>
    <n v="0.87976539600000003"/>
  </r>
  <r>
    <x v="2"/>
    <x v="1"/>
    <s v="All"/>
    <x v="0"/>
    <x v="8"/>
    <n v="6054"/>
    <n v="0"/>
    <n v="76.990419560000007"/>
    <n v="99.008919719999994"/>
    <n v="99.471423849999994"/>
    <n v="99.520977869999996"/>
    <n v="0.578130162"/>
  </r>
  <r>
    <x v="2"/>
    <x v="2"/>
    <s v="All"/>
    <x v="0"/>
    <x v="8"/>
    <n v="3545"/>
    <n v="0"/>
    <n v="79.520451339999994"/>
    <n v="99.12552891"/>
    <n v="99.492242599999997"/>
    <n v="99.576868829999995"/>
    <n v="0.62059238400000005"/>
  </r>
  <r>
    <x v="0"/>
    <x v="0"/>
    <s v="All"/>
    <x v="0"/>
    <x v="9"/>
    <n v="10"/>
    <n v="0"/>
    <n v="10"/>
    <n v="100"/>
    <n v="100"/>
    <n v="100"/>
    <n v="0"/>
  </r>
  <r>
    <x v="0"/>
    <x v="1"/>
    <s v="All"/>
    <x v="0"/>
    <x v="9"/>
    <n v="90"/>
    <n v="1.111111111"/>
    <n v="23.333333329999999"/>
    <n v="96.666666669999998"/>
    <n v="98.888888890000004"/>
    <n v="98.888888890000004"/>
    <n v="0"/>
  </r>
  <r>
    <x v="0"/>
    <x v="2"/>
    <s v="All"/>
    <x v="0"/>
    <x v="9"/>
    <n v="304"/>
    <n v="0"/>
    <n v="20.723684209999998"/>
    <n v="98.355263160000007"/>
    <n v="97.368421049999995"/>
    <n v="99.342105259999997"/>
    <n v="0.32894736800000002"/>
  </r>
  <r>
    <x v="1"/>
    <x v="1"/>
    <s v="All"/>
    <x v="0"/>
    <x v="9"/>
    <n v="11"/>
    <n v="0"/>
    <n v="18.18181818"/>
    <n v="90.909090910000003"/>
    <n v="81.818181820000007"/>
    <n v="100"/>
    <n v="0"/>
  </r>
  <r>
    <x v="1"/>
    <x v="2"/>
    <s v="All"/>
    <x v="0"/>
    <x v="9"/>
    <n v="235"/>
    <n v="0"/>
    <n v="22.9787234"/>
    <n v="97.021276599999993"/>
    <n v="97.021276599999993"/>
    <n v="98.297872339999998"/>
    <n v="0"/>
  </r>
  <r>
    <x v="2"/>
    <x v="0"/>
    <s v="All"/>
    <x v="0"/>
    <x v="9"/>
    <n v="128"/>
    <n v="0"/>
    <n v="12.5"/>
    <n v="100"/>
    <n v="99.21875"/>
    <n v="100"/>
    <n v="0"/>
  </r>
  <r>
    <x v="2"/>
    <x v="1"/>
    <s v="All"/>
    <x v="0"/>
    <x v="9"/>
    <n v="3057"/>
    <n v="0"/>
    <n v="13.5099771"/>
    <n v="97.612037950000001"/>
    <n v="98.953222109999999"/>
    <n v="99.084069349999993"/>
    <n v="3.2711809000000001E-2"/>
  </r>
  <r>
    <x v="2"/>
    <x v="2"/>
    <s v="All"/>
    <x v="0"/>
    <x v="9"/>
    <n v="2495"/>
    <n v="0"/>
    <n v="17.31462926"/>
    <n v="97.675350699999996"/>
    <n v="98.316633269999997"/>
    <n v="99.438877759999997"/>
    <n v="0"/>
  </r>
  <r>
    <x v="0"/>
    <x v="0"/>
    <s v="All"/>
    <x v="0"/>
    <x v="10"/>
    <n v="36"/>
    <n v="0"/>
    <n v="50"/>
    <n v="91.666666669999998"/>
    <n v="97.222222220000006"/>
    <n v="97.222222220000006"/>
    <n v="0"/>
  </r>
  <r>
    <x v="0"/>
    <x v="1"/>
    <s v="All"/>
    <x v="0"/>
    <x v="10"/>
    <n v="273"/>
    <n v="0"/>
    <n v="48.717948720000003"/>
    <n v="82.051282049999998"/>
    <n v="90.109890109999995"/>
    <n v="92.307692309999993"/>
    <n v="0"/>
  </r>
  <r>
    <x v="0"/>
    <x v="2"/>
    <s v="All"/>
    <x v="0"/>
    <x v="10"/>
    <n v="794"/>
    <n v="0"/>
    <n v="51.763224180000002"/>
    <n v="90.176322420000005"/>
    <n v="92.695214109999995"/>
    <n v="94.206549120000005"/>
    <n v="0"/>
  </r>
  <r>
    <x v="1"/>
    <x v="1"/>
    <s v="All"/>
    <x v="0"/>
    <x v="10"/>
    <n v="35"/>
    <n v="0"/>
    <n v="42.857142860000003"/>
    <n v="62.857142860000003"/>
    <n v="80"/>
    <n v="82.857142859999996"/>
    <n v="0"/>
  </r>
  <r>
    <x v="1"/>
    <x v="2"/>
    <s v="All"/>
    <x v="0"/>
    <x v="10"/>
    <n v="702"/>
    <n v="0"/>
    <n v="46.438746440000003"/>
    <n v="80.341880340000003"/>
    <n v="93.162393159999993"/>
    <n v="94.444444439999998"/>
    <n v="0"/>
  </r>
  <r>
    <x v="2"/>
    <x v="0"/>
    <s v="All"/>
    <x v="0"/>
    <x v="10"/>
    <n v="401"/>
    <n v="0"/>
    <n v="29.92518703"/>
    <n v="86.783042390000006"/>
    <n v="97.506234410000005"/>
    <n v="98.503740649999997"/>
    <n v="0"/>
  </r>
  <r>
    <x v="2"/>
    <x v="1"/>
    <s v="All"/>
    <x v="0"/>
    <x v="10"/>
    <n v="3224"/>
    <n v="0"/>
    <n v="33.96401985"/>
    <n v="92.990074440000001"/>
    <n v="97.673697270000005"/>
    <n v="98.232009930000004"/>
    <n v="0"/>
  </r>
  <r>
    <x v="2"/>
    <x v="2"/>
    <s v="All"/>
    <x v="0"/>
    <x v="10"/>
    <n v="4810"/>
    <n v="0"/>
    <n v="39.875259880000002"/>
    <n v="89.459459460000005"/>
    <n v="96.174636179999993"/>
    <n v="97.442827440000002"/>
    <n v="2.0790020999999999E-2"/>
  </r>
  <r>
    <x v="0"/>
    <x v="0"/>
    <s v="All"/>
    <x v="0"/>
    <x v="11"/>
    <n v="6"/>
    <n v="0"/>
    <n v="0"/>
    <n v="83.333333330000002"/>
    <n v="100"/>
    <n v="100"/>
    <n v="0"/>
  </r>
  <r>
    <x v="0"/>
    <x v="1"/>
    <s v="All"/>
    <x v="0"/>
    <x v="11"/>
    <n v="69"/>
    <n v="0"/>
    <n v="0"/>
    <n v="73.913043479999999"/>
    <n v="81.15942029"/>
    <n v="81.15942029"/>
    <n v="0"/>
  </r>
  <r>
    <x v="0"/>
    <x v="2"/>
    <s v="All"/>
    <x v="0"/>
    <x v="11"/>
    <n v="282"/>
    <n v="0.35460992899999999"/>
    <n v="0.35460992899999999"/>
    <n v="78.014184400000005"/>
    <n v="85.815602839999997"/>
    <n v="84.751773049999997"/>
    <n v="0.35460992899999999"/>
  </r>
  <r>
    <x v="1"/>
    <x v="1"/>
    <s v="All"/>
    <x v="0"/>
    <x v="11"/>
    <n v="23"/>
    <n v="0"/>
    <n v="0"/>
    <n v="60.869565219999998"/>
    <n v="60.869565219999998"/>
    <n v="69.565217390000001"/>
    <n v="0"/>
  </r>
  <r>
    <x v="1"/>
    <x v="2"/>
    <s v="All"/>
    <x v="0"/>
    <x v="11"/>
    <n v="384"/>
    <n v="0"/>
    <n v="0"/>
    <n v="69.791666669999998"/>
    <n v="69.53125"/>
    <n v="78.645833330000002"/>
    <n v="0"/>
  </r>
  <r>
    <x v="2"/>
    <x v="0"/>
    <s v="All"/>
    <x v="0"/>
    <x v="11"/>
    <n v="449"/>
    <n v="0.222717149"/>
    <n v="0.222717149"/>
    <n v="85.968819600000003"/>
    <n v="87.527839639999996"/>
    <n v="93.318485519999996"/>
    <n v="0"/>
  </r>
  <r>
    <x v="2"/>
    <x v="1"/>
    <s v="All"/>
    <x v="0"/>
    <x v="11"/>
    <n v="1344"/>
    <n v="0"/>
    <n v="0"/>
    <n v="79.241071430000005"/>
    <n v="89.583333330000002"/>
    <n v="89.360119049999994"/>
    <n v="0"/>
  </r>
  <r>
    <x v="2"/>
    <x v="2"/>
    <s v="All"/>
    <x v="0"/>
    <x v="11"/>
    <n v="2350"/>
    <n v="4.2553191999999997E-2"/>
    <n v="8.5106382999999994E-2"/>
    <n v="83.957446809999993"/>
    <n v="91.191489360000006"/>
    <n v="91.659574469999995"/>
    <n v="4.2553191999999997E-2"/>
  </r>
  <r>
    <x v="0"/>
    <x v="1"/>
    <s v="All"/>
    <x v="0"/>
    <x v="12"/>
    <n v="70"/>
    <n v="0"/>
    <n v="1.428571429"/>
    <n v="98.571428569999995"/>
    <n v="94.285714290000001"/>
    <n v="81.428571430000005"/>
    <n v="0"/>
  </r>
  <r>
    <x v="0"/>
    <x v="2"/>
    <s v="All"/>
    <x v="0"/>
    <x v="12"/>
    <n v="185"/>
    <n v="0"/>
    <n v="1.081081081"/>
    <n v="98.378378380000001"/>
    <n v="91.351351350000002"/>
    <n v="91.351351350000002"/>
    <n v="0"/>
  </r>
  <r>
    <x v="1"/>
    <x v="1"/>
    <s v="All"/>
    <x v="0"/>
    <x v="12"/>
    <n v="7"/>
    <n v="0"/>
    <n v="0"/>
    <n v="100"/>
    <n v="100"/>
    <n v="85.714285709999999"/>
    <n v="0"/>
  </r>
  <r>
    <x v="1"/>
    <x v="2"/>
    <s v="All"/>
    <x v="0"/>
    <x v="12"/>
    <n v="80"/>
    <n v="0"/>
    <n v="3.75"/>
    <n v="96.25"/>
    <n v="88.75"/>
    <n v="85"/>
    <n v="1.25"/>
  </r>
  <r>
    <x v="2"/>
    <x v="0"/>
    <s v="All"/>
    <x v="0"/>
    <x v="12"/>
    <n v="57"/>
    <n v="0"/>
    <n v="0"/>
    <n v="96.491228070000005"/>
    <n v="96.491228070000005"/>
    <n v="92.982456139999996"/>
    <n v="0"/>
  </r>
  <r>
    <x v="2"/>
    <x v="1"/>
    <s v="All"/>
    <x v="0"/>
    <x v="12"/>
    <n v="812"/>
    <n v="0.123152709"/>
    <n v="0.73891625599999999"/>
    <n v="97.783251230000005"/>
    <n v="96.305418720000006"/>
    <n v="86.945812810000007"/>
    <n v="0"/>
  </r>
  <r>
    <x v="2"/>
    <x v="2"/>
    <s v="All"/>
    <x v="0"/>
    <x v="12"/>
    <n v="1083"/>
    <n v="9.2336103000000003E-2"/>
    <n v="0.55401662100000004"/>
    <n v="97.229916900000006"/>
    <n v="95.567867039999996"/>
    <n v="86.795937210000005"/>
    <n v="9.2336103000000003E-2"/>
  </r>
  <r>
    <x v="0"/>
    <x v="0"/>
    <s v="All"/>
    <x v="0"/>
    <x v="13"/>
    <n v="27"/>
    <n v="0"/>
    <n v="0"/>
    <n v="0"/>
    <n v="100"/>
    <n v="100"/>
    <n v="0"/>
  </r>
  <r>
    <x v="0"/>
    <x v="1"/>
    <s v="All"/>
    <x v="0"/>
    <x v="13"/>
    <n v="522"/>
    <n v="0"/>
    <n v="0"/>
    <n v="0"/>
    <n v="82.950191570000001"/>
    <n v="90.613026820000002"/>
    <n v="0"/>
  </r>
  <r>
    <x v="0"/>
    <x v="2"/>
    <s v="All"/>
    <x v="0"/>
    <x v="13"/>
    <n v="1796"/>
    <n v="0"/>
    <n v="5.5679287000000001E-2"/>
    <n v="5.5679287000000001E-2"/>
    <n v="88.752783960000002"/>
    <n v="92.650334079999993"/>
    <n v="0.111358575"/>
  </r>
  <r>
    <x v="1"/>
    <x v="1"/>
    <s v="All"/>
    <x v="0"/>
    <x v="13"/>
    <n v="89"/>
    <n v="0"/>
    <n v="0"/>
    <n v="0"/>
    <n v="71.910112359999999"/>
    <n v="88.764044940000005"/>
    <n v="0"/>
  </r>
  <r>
    <x v="1"/>
    <x v="2"/>
    <s v="All"/>
    <x v="0"/>
    <x v="13"/>
    <n v="1252"/>
    <n v="0"/>
    <n v="0"/>
    <n v="0"/>
    <n v="83.865814700000001"/>
    <n v="87.859424919999995"/>
    <n v="0"/>
  </r>
  <r>
    <x v="2"/>
    <x v="0"/>
    <s v="All"/>
    <x v="0"/>
    <x v="13"/>
    <n v="416"/>
    <n v="0"/>
    <n v="0"/>
    <n v="0"/>
    <n v="98.07692308"/>
    <n v="97.355769230000007"/>
    <n v="0"/>
  </r>
  <r>
    <x v="2"/>
    <x v="1"/>
    <s v="All"/>
    <x v="0"/>
    <x v="13"/>
    <n v="1695"/>
    <n v="0"/>
    <n v="0"/>
    <n v="5.8997050000000002E-2"/>
    <n v="89.557522120000002"/>
    <n v="92.861356929999999"/>
    <n v="0.1179941"/>
  </r>
  <r>
    <x v="2"/>
    <x v="2"/>
    <s v="All"/>
    <x v="0"/>
    <x v="13"/>
    <n v="5455"/>
    <n v="0"/>
    <n v="0"/>
    <n v="1.8331805999999999E-2"/>
    <n v="89.000916590000003"/>
    <n v="91.860678280000002"/>
    <n v="0"/>
  </r>
  <r>
    <x v="0"/>
    <x v="0"/>
    <s v="All"/>
    <x v="0"/>
    <x v="14"/>
    <n v="72"/>
    <n v="97.222222220000006"/>
    <n v="100"/>
    <n v="0"/>
    <n v="68.055555560000002"/>
    <n v="0"/>
    <n v="0"/>
  </r>
  <r>
    <x v="0"/>
    <x v="1"/>
    <s v="All"/>
    <x v="0"/>
    <x v="14"/>
    <n v="738"/>
    <n v="81.436314359999997"/>
    <n v="83.468834689999994"/>
    <n v="0"/>
    <n v="50.81300813"/>
    <n v="0"/>
    <n v="0"/>
  </r>
  <r>
    <x v="0"/>
    <x v="2"/>
    <s v="All"/>
    <x v="0"/>
    <x v="14"/>
    <n v="2652"/>
    <n v="83.257918549999999"/>
    <n v="84.80392157"/>
    <n v="0"/>
    <n v="44.117647060000003"/>
    <n v="0"/>
    <n v="0"/>
  </r>
  <r>
    <x v="1"/>
    <x v="1"/>
    <s v="All"/>
    <x v="0"/>
    <x v="14"/>
    <n v="15"/>
    <n v="93.333333330000002"/>
    <n v="100"/>
    <n v="0"/>
    <n v="40"/>
    <n v="0"/>
    <n v="0"/>
  </r>
  <r>
    <x v="1"/>
    <x v="2"/>
    <s v="All"/>
    <x v="0"/>
    <x v="14"/>
    <n v="635"/>
    <n v="93.543307089999999"/>
    <n v="95.748031499999996"/>
    <n v="0.15748031500000001"/>
    <n v="26.141732279999999"/>
    <n v="0"/>
    <n v="0"/>
  </r>
  <r>
    <x v="2"/>
    <x v="0"/>
    <s v="All"/>
    <x v="0"/>
    <x v="14"/>
    <n v="439"/>
    <n v="98.633257400000005"/>
    <n v="98.633257400000005"/>
    <n v="0"/>
    <n v="72.209567199999995"/>
    <n v="0"/>
    <n v="0"/>
  </r>
  <r>
    <x v="2"/>
    <x v="1"/>
    <s v="All"/>
    <x v="0"/>
    <x v="14"/>
    <n v="2215"/>
    <n v="98.148984200000001"/>
    <n v="97.38148984"/>
    <n v="0.18058690699999999"/>
    <n v="63.702031599999998"/>
    <n v="0"/>
    <n v="0"/>
  </r>
  <r>
    <x v="2"/>
    <x v="2"/>
    <s v="All"/>
    <x v="0"/>
    <x v="14"/>
    <n v="2884"/>
    <n v="95.110956999999999"/>
    <n v="94.556171980000002"/>
    <n v="6.9348127999999995E-2"/>
    <n v="52.565880720000003"/>
    <n v="0"/>
    <n v="0"/>
  </r>
  <r>
    <x v="0"/>
    <x v="0"/>
    <s v="All"/>
    <x v="0"/>
    <x v="15"/>
    <n v="50"/>
    <n v="100"/>
    <n v="100"/>
    <n v="0"/>
    <n v="64"/>
    <n v="0"/>
    <n v="0"/>
  </r>
  <r>
    <x v="0"/>
    <x v="1"/>
    <s v="All"/>
    <x v="0"/>
    <x v="15"/>
    <n v="525"/>
    <n v="99.809523810000002"/>
    <n v="98.666666669999998"/>
    <n v="0"/>
    <n v="71.619047620000003"/>
    <n v="0"/>
    <n v="0"/>
  </r>
  <r>
    <x v="0"/>
    <x v="2"/>
    <s v="All"/>
    <x v="0"/>
    <x v="15"/>
    <n v="1511"/>
    <n v="99.205823960000004"/>
    <n v="98.610191929999999"/>
    <n v="0.13236267400000001"/>
    <n v="57.974851090000001"/>
    <n v="0.13236267400000001"/>
    <n v="6.6181337000000007E-2"/>
  </r>
  <r>
    <x v="1"/>
    <x v="1"/>
    <s v="All"/>
    <x v="0"/>
    <x v="15"/>
    <n v="17"/>
    <n v="100"/>
    <n v="100"/>
    <n v="0"/>
    <n v="76.470588239999998"/>
    <n v="0"/>
    <n v="0"/>
  </r>
  <r>
    <x v="1"/>
    <x v="2"/>
    <s v="All"/>
    <x v="0"/>
    <x v="15"/>
    <n v="305"/>
    <n v="99.672131149999998"/>
    <n v="98.68852459"/>
    <n v="0"/>
    <n v="63.93442623"/>
    <n v="0"/>
    <n v="0"/>
  </r>
  <r>
    <x v="2"/>
    <x v="0"/>
    <s v="All"/>
    <x v="0"/>
    <x v="15"/>
    <n v="217"/>
    <n v="100"/>
    <n v="99.539170510000005"/>
    <n v="0"/>
    <n v="87.096774190000005"/>
    <n v="0"/>
    <n v="0"/>
  </r>
  <r>
    <x v="2"/>
    <x v="1"/>
    <s v="All"/>
    <x v="0"/>
    <x v="15"/>
    <n v="1882"/>
    <n v="99.946865040000006"/>
    <n v="99.149840600000005"/>
    <n v="0.15940488799999999"/>
    <n v="85.441020190000003"/>
    <n v="0"/>
    <n v="0"/>
  </r>
  <r>
    <x v="2"/>
    <x v="2"/>
    <s v="All"/>
    <x v="0"/>
    <x v="15"/>
    <n v="2350"/>
    <n v="99.574468089999996"/>
    <n v="98.893617019999994"/>
    <n v="0.17021276599999999"/>
    <n v="74.765957450000002"/>
    <n v="8.5106382999999994E-2"/>
    <n v="0"/>
  </r>
  <r>
    <x v="0"/>
    <x v="1"/>
    <s v="All"/>
    <x v="0"/>
    <x v="16"/>
    <n v="172"/>
    <n v="8.1395348839999997"/>
    <n v="27.325581400000001"/>
    <n v="0"/>
    <n v="9.8837209300000008"/>
    <n v="0"/>
    <n v="0"/>
  </r>
  <r>
    <x v="0"/>
    <x v="2"/>
    <s v="All"/>
    <x v="0"/>
    <x v="16"/>
    <n v="471"/>
    <n v="5.7324840760000004"/>
    <n v="23.354564759999999"/>
    <n v="0"/>
    <n v="5.3078556260000003"/>
    <n v="0"/>
    <n v="0"/>
  </r>
  <r>
    <x v="1"/>
    <x v="2"/>
    <s v="All"/>
    <x v="0"/>
    <x v="16"/>
    <n v="56"/>
    <n v="19.64285714"/>
    <n v="35.714285709999999"/>
    <n v="0"/>
    <n v="10.71428571"/>
    <n v="0"/>
    <n v="0"/>
  </r>
  <r>
    <x v="2"/>
    <x v="1"/>
    <s v="All"/>
    <x v="0"/>
    <x v="16"/>
    <n v="83"/>
    <n v="19.277108429999998"/>
    <n v="27.710843369999999"/>
    <n v="0"/>
    <n v="20.481927710000001"/>
    <n v="0"/>
    <n v="0"/>
  </r>
  <r>
    <x v="2"/>
    <x v="2"/>
    <s v="All"/>
    <x v="0"/>
    <x v="16"/>
    <n v="196"/>
    <n v="16.326530609999999"/>
    <n v="22.959183670000002"/>
    <n v="0.510204082"/>
    <n v="9.1836734690000004"/>
    <n v="0.510204082"/>
    <n v="0.510204082"/>
  </r>
  <r>
    <x v="0"/>
    <x v="0"/>
    <s v="All"/>
    <x v="0"/>
    <x v="17"/>
    <n v="14"/>
    <n v="7.1428571429999996"/>
    <n v="92.857142859999996"/>
    <n v="100"/>
    <n v="57.142857139999997"/>
    <n v="0"/>
    <n v="85.714285709999999"/>
  </r>
  <r>
    <x v="0"/>
    <x v="1"/>
    <s v="All"/>
    <x v="0"/>
    <x v="17"/>
    <n v="335"/>
    <n v="0.89552238799999995"/>
    <n v="76.119402989999998"/>
    <n v="98.507462689999997"/>
    <n v="53.134328359999998"/>
    <n v="0"/>
    <n v="87.164179099999998"/>
  </r>
  <r>
    <x v="0"/>
    <x v="2"/>
    <s v="All"/>
    <x v="0"/>
    <x v="17"/>
    <n v="695"/>
    <n v="1.5827338129999999"/>
    <n v="71.798561149999998"/>
    <n v="99.424460429999996"/>
    <n v="47.769784170000001"/>
    <n v="0"/>
    <n v="77.985611509999998"/>
  </r>
  <r>
    <x v="1"/>
    <x v="1"/>
    <s v="All"/>
    <x v="0"/>
    <x v="17"/>
    <n v="38"/>
    <n v="0"/>
    <n v="63.157894740000003"/>
    <n v="100"/>
    <n v="47.368421050000002"/>
    <n v="0"/>
    <n v="65.78947368"/>
  </r>
  <r>
    <x v="1"/>
    <x v="2"/>
    <s v="All"/>
    <x v="0"/>
    <x v="17"/>
    <n v="792"/>
    <n v="1.262626263"/>
    <n v="69.318181820000007"/>
    <n v="99.873737370000001"/>
    <n v="45.833333330000002"/>
    <n v="0"/>
    <n v="68.308080810000007"/>
  </r>
  <r>
    <x v="2"/>
    <x v="0"/>
    <s v="All"/>
    <x v="0"/>
    <x v="17"/>
    <n v="328"/>
    <n v="1.5243902439999999"/>
    <n v="93.902439020000003"/>
    <n v="100"/>
    <n v="50.914634149999998"/>
    <n v="0"/>
    <n v="96.951219510000001"/>
  </r>
  <r>
    <x v="2"/>
    <x v="1"/>
    <s v="All"/>
    <x v="0"/>
    <x v="17"/>
    <n v="3087"/>
    <n v="2.2675736959999999"/>
    <n v="90.638160029999995"/>
    <n v="99.384515710000002"/>
    <n v="50.955620340000003"/>
    <n v="0"/>
    <n v="93.715581470000004"/>
  </r>
  <r>
    <x v="2"/>
    <x v="2"/>
    <s v="All"/>
    <x v="0"/>
    <x v="17"/>
    <n v="2857"/>
    <n v="2.170108505"/>
    <n v="79.908995450000006"/>
    <n v="98.739936999999998"/>
    <n v="51.172558629999997"/>
    <n v="0"/>
    <n v="80.854042699999994"/>
  </r>
  <r>
    <x v="0"/>
    <x v="0"/>
    <s v="All"/>
    <x v="0"/>
    <x v="18"/>
    <n v="33"/>
    <n v="15.15151515"/>
    <n v="66.666666669999998"/>
    <n v="90.909090910000003"/>
    <n v="81.818181820000007"/>
    <n v="0"/>
    <n v="51.515151520000003"/>
  </r>
  <r>
    <x v="0"/>
    <x v="1"/>
    <s v="All"/>
    <x v="0"/>
    <x v="18"/>
    <n v="125"/>
    <n v="17.600000000000001"/>
    <n v="66.400000000000006"/>
    <n v="69.599999999999994"/>
    <n v="58.4"/>
    <n v="0"/>
    <n v="43.2"/>
  </r>
  <r>
    <x v="0"/>
    <x v="2"/>
    <s v="All"/>
    <x v="0"/>
    <x v="18"/>
    <n v="429"/>
    <n v="19.813519809999999"/>
    <n v="73.892773890000001"/>
    <n v="67.599067599999998"/>
    <n v="36.363636360000001"/>
    <n v="0"/>
    <n v="41.724941729999998"/>
  </r>
  <r>
    <x v="1"/>
    <x v="2"/>
    <s v="All"/>
    <x v="0"/>
    <x v="18"/>
    <n v="52"/>
    <n v="21.15384615"/>
    <n v="80.769230769999993"/>
    <n v="78.846153849999993"/>
    <n v="32.69230769"/>
    <n v="0"/>
    <n v="46.15384615"/>
  </r>
  <r>
    <x v="2"/>
    <x v="0"/>
    <s v="All"/>
    <x v="0"/>
    <x v="18"/>
    <n v="157"/>
    <n v="29.936305730000001"/>
    <n v="95.541401269999994"/>
    <n v="91.719745219999993"/>
    <n v="81.528662420000003"/>
    <n v="0"/>
    <n v="68.789808919999999"/>
  </r>
  <r>
    <x v="2"/>
    <x v="1"/>
    <s v="All"/>
    <x v="0"/>
    <x v="18"/>
    <n v="657"/>
    <n v="29.071537289999998"/>
    <n v="84.931506850000005"/>
    <n v="82.039573820000001"/>
    <n v="58.295281580000001"/>
    <n v="0.15220700200000001"/>
    <n v="76.864535770000003"/>
  </r>
  <r>
    <x v="2"/>
    <x v="2"/>
    <s v="All"/>
    <x v="0"/>
    <x v="18"/>
    <n v="893"/>
    <n v="24.74804031"/>
    <n v="82.530795069999996"/>
    <n v="76.819708849999998"/>
    <n v="40.761478160000003"/>
    <n v="0"/>
    <n v="66.181410970000002"/>
  </r>
  <r>
    <x v="0"/>
    <x v="1"/>
    <s v="All"/>
    <x v="0"/>
    <x v="19"/>
    <n v="16"/>
    <n v="0"/>
    <n v="0"/>
    <n v="75"/>
    <n v="75"/>
    <n v="81.25"/>
    <n v="0"/>
  </r>
  <r>
    <x v="0"/>
    <x v="2"/>
    <s v="All"/>
    <x v="0"/>
    <x v="19"/>
    <n v="31"/>
    <n v="0"/>
    <n v="0"/>
    <n v="93.548387099999999"/>
    <n v="93.548387099999999"/>
    <n v="87.096774190000005"/>
    <n v="0"/>
  </r>
  <r>
    <x v="1"/>
    <x v="2"/>
    <s v="All"/>
    <x v="0"/>
    <x v="19"/>
    <n v="30"/>
    <n v="0"/>
    <n v="0"/>
    <n v="93.333333330000002"/>
    <n v="100"/>
    <n v="96.666666669999998"/>
    <n v="0"/>
  </r>
  <r>
    <x v="2"/>
    <x v="0"/>
    <s v="All"/>
    <x v="0"/>
    <x v="19"/>
    <n v="43"/>
    <n v="0"/>
    <n v="0"/>
    <n v="90.697674419999998"/>
    <n v="83.720930229999993"/>
    <n v="100"/>
    <n v="0"/>
  </r>
  <r>
    <x v="2"/>
    <x v="1"/>
    <s v="All"/>
    <x v="0"/>
    <x v="19"/>
    <n v="327"/>
    <n v="0.61162079499999999"/>
    <n v="0"/>
    <n v="90.825688069999998"/>
    <n v="94.801223239999999"/>
    <n v="96.024464829999999"/>
    <n v="0.30581039799999998"/>
  </r>
  <r>
    <x v="2"/>
    <x v="2"/>
    <s v="All"/>
    <x v="0"/>
    <x v="19"/>
    <n v="348"/>
    <n v="0"/>
    <n v="0"/>
    <n v="92.241379309999999"/>
    <n v="92.241379309999999"/>
    <n v="95.402298849999994"/>
    <n v="0"/>
  </r>
  <r>
    <x v="0"/>
    <x v="0"/>
    <s v="All"/>
    <x v="0"/>
    <x v="20"/>
    <n v="1208"/>
    <n v="46.109271522999997"/>
    <n v="84.519867550000001"/>
    <n v="67.466887416999995"/>
    <n v="67.963576158999999"/>
    <n v="78.890728476999996"/>
    <n v="68.543046357999998"/>
  </r>
  <r>
    <x v="0"/>
    <x v="1"/>
    <s v="All"/>
    <x v="0"/>
    <x v="20"/>
    <n v="9253"/>
    <n v="40.37609424"/>
    <n v="73.911163947000006"/>
    <n v="62.585107532999999"/>
    <n v="76.115854318000004"/>
    <n v="71.468712850000003"/>
    <n v="56.965308549"/>
  </r>
  <r>
    <x v="0"/>
    <x v="2"/>
    <s v="All"/>
    <x v="0"/>
    <x v="20"/>
    <n v="30086"/>
    <n v="43.468722993999997"/>
    <n v="71.834075650000003"/>
    <n v="65.362627136"/>
    <n v="73.745263578000007"/>
    <n v="74.024463205000004"/>
    <n v="57.156152362999997"/>
  </r>
  <r>
    <x v="1"/>
    <x v="1"/>
    <s v="All"/>
    <x v="0"/>
    <x v="20"/>
    <n v="1701"/>
    <n v="35.684891239999999"/>
    <n v="64.373897706999998"/>
    <n v="69.958847736999999"/>
    <n v="63.962375072999997"/>
    <n v="84.126984127"/>
    <n v="70.194003527000007"/>
  </r>
  <r>
    <x v="1"/>
    <x v="2"/>
    <s v="All"/>
    <x v="0"/>
    <x v="20"/>
    <n v="37548"/>
    <n v="39.315010119999997"/>
    <n v="69.929157344999993"/>
    <n v="73.210290827999998"/>
    <n v="66.269841270000001"/>
    <n v="85.157664855999997"/>
    <n v="73.655054863000004"/>
  </r>
  <r>
    <x v="2"/>
    <x v="0"/>
    <s v="All"/>
    <x v="0"/>
    <x v="20"/>
    <n v="37612"/>
    <n v="53.490907157000002"/>
    <n v="85.403594596999994"/>
    <n v="78.568010209999997"/>
    <n v="73.003296820000003"/>
    <n v="90.253110708999998"/>
    <n v="84.611294267999995"/>
  </r>
  <r>
    <x v="2"/>
    <x v="1"/>
    <s v="All"/>
    <x v="0"/>
    <x v="20"/>
    <n v="338698"/>
    <n v="51.977277692999998"/>
    <n v="86.758114899000006"/>
    <n v="80.167287672"/>
    <n v="90.090286922000004"/>
    <n v="91.197172703000007"/>
    <n v="85.578893291"/>
  </r>
  <r>
    <x v="2"/>
    <x v="2"/>
    <s v="All"/>
    <x v="0"/>
    <x v="20"/>
    <n v="233391"/>
    <n v="44.735658186999999"/>
    <n v="77.395015232000006"/>
    <n v="80.690772138"/>
    <n v="85.379470502000004"/>
    <n v="89.689405332999996"/>
    <n v="77.906174617000005"/>
  </r>
  <r>
    <x v="0"/>
    <x v="0"/>
    <n v="10"/>
    <x v="1"/>
    <x v="20"/>
    <n v="7"/>
    <n v="14.285714285999999"/>
    <n v="85.714285713999999"/>
    <n v="71.428571429000002"/>
    <n v="71.428571429000002"/>
    <n v="57.142857143000001"/>
    <n v="57.142857143000001"/>
  </r>
  <r>
    <x v="0"/>
    <x v="0"/>
    <n v="11"/>
    <x v="2"/>
    <x v="20"/>
    <n v="16"/>
    <n v="43.75"/>
    <n v="68.75"/>
    <n v="56.25"/>
    <n v="62.5"/>
    <n v="50"/>
    <n v="43.75"/>
  </r>
  <r>
    <x v="0"/>
    <x v="0"/>
    <n v="12"/>
    <x v="3"/>
    <x v="20"/>
    <n v="24"/>
    <n v="50"/>
    <n v="83.333333332999999"/>
    <n v="66.666666667000001"/>
    <n v="75"/>
    <n v="62.5"/>
    <n v="54.166666667000001"/>
  </r>
  <r>
    <x v="0"/>
    <x v="0"/>
    <n v="13"/>
    <x v="4"/>
    <x v="20"/>
    <n v="57"/>
    <n v="40.350877193000002"/>
    <n v="87.719298245999994"/>
    <n v="66.666666667000001"/>
    <n v="70.175438596000006"/>
    <n v="84.210526315999999"/>
    <n v="63.157894736999999"/>
  </r>
  <r>
    <x v="0"/>
    <x v="0"/>
    <n v="14"/>
    <x v="5"/>
    <x v="20"/>
    <n v="8"/>
    <n v="12.5"/>
    <n v="87.5"/>
    <n v="50"/>
    <n v="50"/>
    <n v="75"/>
    <n v="100"/>
  </r>
  <r>
    <x v="0"/>
    <x v="0"/>
    <n v="2"/>
    <x v="6"/>
    <x v="20"/>
    <n v="49"/>
    <n v="61.224489796"/>
    <n v="93.877551019999999"/>
    <n v="85.714285713999999"/>
    <n v="91.836734694"/>
    <n v="85.714285713999999"/>
    <n v="75.510204082000001"/>
  </r>
  <r>
    <x v="0"/>
    <x v="0"/>
    <n v="3"/>
    <x v="7"/>
    <x v="20"/>
    <n v="78"/>
    <n v="47.435897435999998"/>
    <n v="88.461538461999993"/>
    <n v="73.076923077000004"/>
    <n v="69.230769230999996"/>
    <n v="78.205128204999994"/>
    <n v="76.923076922999996"/>
  </r>
  <r>
    <x v="0"/>
    <x v="0"/>
    <n v="4"/>
    <x v="8"/>
    <x v="20"/>
    <n v="123"/>
    <n v="65.040650407000001"/>
    <n v="83.739837398000006"/>
    <n v="66.666666667000001"/>
    <n v="69.105691057000001"/>
    <n v="80.487804878000006"/>
    <n v="70.731707317000001"/>
  </r>
  <r>
    <x v="0"/>
    <x v="0"/>
    <n v="5"/>
    <x v="9"/>
    <x v="20"/>
    <n v="236"/>
    <n v="42.796610168999997"/>
    <n v="85.593220338999998"/>
    <n v="67.372881355999994"/>
    <n v="60.169491524999998"/>
    <n v="78.389830508000003"/>
    <n v="67.372881355999994"/>
  </r>
  <r>
    <x v="0"/>
    <x v="0"/>
    <n v="6"/>
    <x v="10"/>
    <x v="20"/>
    <n v="214"/>
    <n v="42.056074766000002"/>
    <n v="80.373831776000003"/>
    <n v="64.485981308000007"/>
    <n v="69.626168223999997"/>
    <n v="80.373831776000003"/>
    <n v="62.616822429999999"/>
  </r>
  <r>
    <x v="0"/>
    <x v="0"/>
    <n v="7"/>
    <x v="11"/>
    <x v="20"/>
    <n v="55"/>
    <n v="38.181818182000001"/>
    <n v="83.636363635999999"/>
    <n v="80"/>
    <n v="69.090909091"/>
    <n v="78.181818182000001"/>
    <n v="65.454545455000002"/>
  </r>
  <r>
    <x v="0"/>
    <x v="0"/>
    <n v="8"/>
    <x v="12"/>
    <x v="20"/>
    <n v="85"/>
    <n v="40"/>
    <n v="80"/>
    <n v="65.882352940999994"/>
    <n v="63.529411764999999"/>
    <n v="80"/>
    <n v="69.411764706"/>
  </r>
  <r>
    <x v="0"/>
    <x v="0"/>
    <n v="9"/>
    <x v="13"/>
    <x v="20"/>
    <n v="252"/>
    <n v="46.428571429000002"/>
    <n v="86.507936508"/>
    <n v="65.079365078999999"/>
    <n v="69.444444443999998"/>
    <n v="78.968253967999999"/>
    <n v="73.809523810000002"/>
  </r>
  <r>
    <x v="0"/>
    <x v="1"/>
    <n v="1"/>
    <x v="14"/>
    <x v="20"/>
    <n v="24"/>
    <n v="45.833333332999999"/>
    <n v="75"/>
    <n v="54.166666667000001"/>
    <n v="87.5"/>
    <n v="66.666666667000001"/>
    <n v="58.333333332999999"/>
  </r>
  <r>
    <x v="0"/>
    <x v="1"/>
    <n v="10"/>
    <x v="1"/>
    <x v="20"/>
    <n v="136"/>
    <n v="48.529411764999999"/>
    <n v="77.941176471000006"/>
    <n v="68.382352940999994"/>
    <n v="81.617647059000006"/>
    <n v="67.647058823999998"/>
    <n v="53.676470588000001"/>
  </r>
  <r>
    <x v="0"/>
    <x v="1"/>
    <n v="11"/>
    <x v="2"/>
    <x v="20"/>
    <n v="760"/>
    <n v="42.631578947000001"/>
    <n v="72.894736842"/>
    <n v="64.868421053000006"/>
    <n v="75.657894737000007"/>
    <n v="70.263157895000006"/>
    <n v="53.552631579"/>
  </r>
  <r>
    <x v="0"/>
    <x v="1"/>
    <n v="12"/>
    <x v="3"/>
    <x v="20"/>
    <n v="256"/>
    <n v="49.609375"/>
    <n v="80.46875"/>
    <n v="69.53125"/>
    <n v="81.640625"/>
    <n v="78.125"/>
    <n v="65.625"/>
  </r>
  <r>
    <x v="0"/>
    <x v="1"/>
    <n v="13"/>
    <x v="4"/>
    <x v="20"/>
    <n v="791"/>
    <n v="40.075853350000003"/>
    <n v="79.266750947999995"/>
    <n v="65.233881163000007"/>
    <n v="77.496839444000003"/>
    <n v="72.060682679999999"/>
    <n v="56.510745890999999"/>
  </r>
  <r>
    <x v="0"/>
    <x v="1"/>
    <n v="14"/>
    <x v="5"/>
    <x v="20"/>
    <n v="103"/>
    <n v="22.330097086999999"/>
    <n v="59.223300971"/>
    <n v="69.902912620999999"/>
    <n v="79.611650484999998"/>
    <n v="71.844660193999999"/>
    <n v="66.019417476000001"/>
  </r>
  <r>
    <x v="0"/>
    <x v="1"/>
    <n v="2"/>
    <x v="6"/>
    <x v="20"/>
    <n v="348"/>
    <n v="39.367816091999998"/>
    <n v="77.873563218000001"/>
    <n v="67.241379309999999"/>
    <n v="83.620689655000007"/>
    <n v="71.839080460000005"/>
    <n v="67.241379309999999"/>
  </r>
  <r>
    <x v="0"/>
    <x v="1"/>
    <n v="3"/>
    <x v="7"/>
    <x v="20"/>
    <n v="282"/>
    <n v="41.843971631000002"/>
    <n v="71.276595744999995"/>
    <n v="58.865248227000002"/>
    <n v="78.014184396999994"/>
    <n v="65.248226950000003"/>
    <n v="52.127659573999999"/>
  </r>
  <r>
    <x v="0"/>
    <x v="1"/>
    <n v="4"/>
    <x v="8"/>
    <x v="20"/>
    <n v="764"/>
    <n v="42.146596858999999"/>
    <n v="72.120418848"/>
    <n v="62.172774869000001"/>
    <n v="73.560209424000007"/>
    <n v="70.680628272000007"/>
    <n v="60.340314136000003"/>
  </r>
  <r>
    <x v="0"/>
    <x v="1"/>
    <n v="5"/>
    <x v="9"/>
    <x v="20"/>
    <n v="1173"/>
    <n v="41.602728048000003"/>
    <n v="75.873827792"/>
    <n v="56.351236147000002"/>
    <n v="68.286445013000005"/>
    <n v="67.689684568999994"/>
    <n v="53.878942881999997"/>
  </r>
  <r>
    <x v="0"/>
    <x v="1"/>
    <n v="6"/>
    <x v="10"/>
    <x v="20"/>
    <n v="1044"/>
    <n v="43.390804598000003"/>
    <n v="72.892720307000005"/>
    <n v="60.536398466999998"/>
    <n v="72.413793103000003"/>
    <n v="70.019157088"/>
    <n v="53.831417625"/>
  </r>
  <r>
    <x v="0"/>
    <x v="1"/>
    <n v="7"/>
    <x v="11"/>
    <x v="20"/>
    <n v="1034"/>
    <n v="35.106382979000003"/>
    <n v="74.274661508999998"/>
    <n v="61.411992263000002"/>
    <n v="76.402321083000004"/>
    <n v="72.243713733000007"/>
    <n v="55.705996132000003"/>
  </r>
  <r>
    <x v="0"/>
    <x v="1"/>
    <n v="8"/>
    <x v="12"/>
    <x v="20"/>
    <n v="870"/>
    <n v="35.747126436999999"/>
    <n v="69.080459770000004"/>
    <n v="64.022988506000004"/>
    <n v="78.160919539999995"/>
    <n v="74.712643678000006"/>
    <n v="57.816091954000001"/>
  </r>
  <r>
    <x v="0"/>
    <x v="1"/>
    <n v="9"/>
    <x v="13"/>
    <x v="20"/>
    <n v="1656"/>
    <n v="40.579710145"/>
    <n v="73.490338163999994"/>
    <n v="63.768115942000001"/>
    <n v="79.951690821"/>
    <n v="73.792270531"/>
    <n v="58.574879226999997"/>
  </r>
  <r>
    <x v="0"/>
    <x v="2"/>
    <n v="1"/>
    <x v="14"/>
    <x v="20"/>
    <n v="43"/>
    <n v="30.232558139999998"/>
    <n v="62.790697674"/>
    <n v="58.139534884"/>
    <n v="60.465116279"/>
    <n v="62.790697674"/>
    <n v="37.209302326"/>
  </r>
  <r>
    <x v="0"/>
    <x v="2"/>
    <n v="10"/>
    <x v="1"/>
    <x v="20"/>
    <n v="497"/>
    <n v="45.070422534999999"/>
    <n v="73.038229376000004"/>
    <n v="63.983903421000001"/>
    <n v="71.227364184999999"/>
    <n v="73.239436620000006"/>
    <n v="47.283702212999998"/>
  </r>
  <r>
    <x v="0"/>
    <x v="2"/>
    <n v="11"/>
    <x v="2"/>
    <x v="20"/>
    <n v="2580"/>
    <n v="43.255813953000001"/>
    <n v="71.124031008000003"/>
    <n v="65.542635658999998"/>
    <n v="75.542635658999998"/>
    <n v="72.286821704999994"/>
    <n v="49.961240310000001"/>
  </r>
  <r>
    <x v="0"/>
    <x v="2"/>
    <n v="12"/>
    <x v="3"/>
    <x v="20"/>
    <n v="942"/>
    <n v="51.380042463000002"/>
    <n v="76.857749468999998"/>
    <n v="67.515923567000002"/>
    <n v="72.823779192999993"/>
    <n v="73.779193206000002"/>
    <n v="62.314225053000001"/>
  </r>
  <r>
    <x v="0"/>
    <x v="2"/>
    <n v="13"/>
    <x v="4"/>
    <x v="20"/>
    <n v="2429"/>
    <n v="46.397694524000002"/>
    <n v="75.257307534000006"/>
    <n v="66.364759160000006"/>
    <n v="74.845615480000006"/>
    <n v="72.951832030000006"/>
    <n v="54.384520379000001"/>
  </r>
  <r>
    <x v="0"/>
    <x v="2"/>
    <n v="14"/>
    <x v="5"/>
    <x v="20"/>
    <n v="213"/>
    <n v="30.046948357000002"/>
    <n v="56.338028168999998"/>
    <n v="76.056338027999999"/>
    <n v="74.647887323999996"/>
    <n v="74.647887323999996"/>
    <n v="64.319248826000006"/>
  </r>
  <r>
    <x v="0"/>
    <x v="2"/>
    <n v="2"/>
    <x v="6"/>
    <x v="20"/>
    <n v="1466"/>
    <n v="45.225102319000001"/>
    <n v="72.032742155999998"/>
    <n v="67.394270122999998"/>
    <n v="82.878581173000001"/>
    <n v="77.353342428000005"/>
    <n v="62.482946794"/>
  </r>
  <r>
    <x v="0"/>
    <x v="2"/>
    <n v="3"/>
    <x v="7"/>
    <x v="20"/>
    <n v="796"/>
    <n v="43.467336682999999"/>
    <n v="72.989949749000004"/>
    <n v="61.683417085000002"/>
    <n v="71.733668342000001"/>
    <n v="64.949748744000004"/>
    <n v="51.005025126"/>
  </r>
  <r>
    <x v="0"/>
    <x v="2"/>
    <n v="4"/>
    <x v="8"/>
    <x v="20"/>
    <n v="2338"/>
    <n v="45.851154833000002"/>
    <n v="70.145423438999998"/>
    <n v="63.088109494999998"/>
    <n v="72.882805817000005"/>
    <n v="71.770744226000005"/>
    <n v="60.393498717"/>
  </r>
  <r>
    <x v="0"/>
    <x v="2"/>
    <n v="5"/>
    <x v="9"/>
    <x v="20"/>
    <n v="3143"/>
    <n v="43.016226535000001"/>
    <n v="71.714922048999995"/>
    <n v="59.815462934000003"/>
    <n v="63.283487114000003"/>
    <n v="68.883232579999998"/>
    <n v="54.915685650999997"/>
  </r>
  <r>
    <x v="0"/>
    <x v="2"/>
    <n v="6"/>
    <x v="10"/>
    <x v="20"/>
    <n v="3998"/>
    <n v="46.373186593"/>
    <n v="71.435717858999993"/>
    <n v="63.781890945000001"/>
    <n v="68.884442221"/>
    <n v="72.861430714999997"/>
    <n v="53.501750874999999"/>
  </r>
  <r>
    <x v="0"/>
    <x v="2"/>
    <n v="7"/>
    <x v="11"/>
    <x v="20"/>
    <n v="3016"/>
    <n v="38.958885942000002"/>
    <n v="73.408488063999997"/>
    <n v="68.003978779999997"/>
    <n v="75.364721485000004"/>
    <n v="78.149867373999996"/>
    <n v="60.079575597000002"/>
  </r>
  <r>
    <x v="0"/>
    <x v="2"/>
    <n v="8"/>
    <x v="12"/>
    <x v="20"/>
    <n v="2550"/>
    <n v="38.549019608000002"/>
    <n v="68.901960783999996"/>
    <n v="66.705882353000007"/>
    <n v="74.627450980000006"/>
    <n v="75.450980392000005"/>
    <n v="59.764705882000001"/>
  </r>
  <r>
    <x v="0"/>
    <x v="2"/>
    <n v="9"/>
    <x v="13"/>
    <x v="20"/>
    <n v="6052"/>
    <n v="42.894910772999999"/>
    <n v="71.728354263"/>
    <n v="67.283542631000003"/>
    <n v="78.849966953000006"/>
    <n v="77.412425643999995"/>
    <n v="60.575016523000002"/>
  </r>
  <r>
    <x v="1"/>
    <x v="1"/>
    <n v="1"/>
    <x v="14"/>
    <x v="20"/>
    <n v="97"/>
    <n v="32.989690721999999"/>
    <n v="58.762886598000001"/>
    <n v="70.103092783999998"/>
    <n v="64.948453607999994"/>
    <n v="79.381443298999997"/>
    <n v="70.103092783999998"/>
  </r>
  <r>
    <x v="1"/>
    <x v="1"/>
    <n v="10"/>
    <x v="1"/>
    <x v="20"/>
    <n v="91"/>
    <n v="39.560439559999999"/>
    <n v="53.846153846"/>
    <n v="82.417582417999995"/>
    <n v="73.626373626000003"/>
    <n v="85.714285713999999"/>
    <n v="70.329670329999999"/>
  </r>
  <r>
    <x v="1"/>
    <x v="1"/>
    <n v="11"/>
    <x v="2"/>
    <x v="20"/>
    <n v="208"/>
    <n v="41.826923076999996"/>
    <n v="66.346153846000007"/>
    <n v="68.269230769000004"/>
    <n v="63.461538462"/>
    <n v="83.173076922999996"/>
    <n v="73.076923077000004"/>
  </r>
  <r>
    <x v="1"/>
    <x v="1"/>
    <n v="12"/>
    <x v="3"/>
    <x v="20"/>
    <n v="53"/>
    <n v="41.509433962000003"/>
    <n v="67.924528301999999"/>
    <n v="84.905660377000004"/>
    <n v="62.264150942999997"/>
    <n v="94.339622641999995"/>
    <n v="81.132075471999997"/>
  </r>
  <r>
    <x v="1"/>
    <x v="1"/>
    <n v="13"/>
    <x v="4"/>
    <x v="20"/>
    <n v="135"/>
    <n v="39.259259258999997"/>
    <n v="70.370370370000003"/>
    <n v="75.555555556000002"/>
    <n v="71.851851851999996"/>
    <n v="82.222222221999999"/>
    <n v="71.111111111"/>
  </r>
  <r>
    <x v="1"/>
    <x v="1"/>
    <n v="14"/>
    <x v="5"/>
    <x v="20"/>
    <n v="27"/>
    <n v="48.148148147999997"/>
    <n v="66.666666667000001"/>
    <n v="70.370370370000003"/>
    <n v="62.962962963000003"/>
    <n v="88.888888889"/>
    <n v="70.370370370000003"/>
  </r>
  <r>
    <x v="1"/>
    <x v="1"/>
    <n v="2"/>
    <x v="6"/>
    <x v="20"/>
    <n v="200"/>
    <n v="30.5"/>
    <n v="63.5"/>
    <n v="66.5"/>
    <n v="62.5"/>
    <n v="86.5"/>
    <n v="72"/>
  </r>
  <r>
    <x v="1"/>
    <x v="1"/>
    <n v="3"/>
    <x v="7"/>
    <x v="20"/>
    <n v="71"/>
    <n v="40.845070423000003"/>
    <n v="63.380281689999997"/>
    <n v="71.830985914999999"/>
    <n v="52.112676055999998"/>
    <n v="87.323943662000005"/>
    <n v="71.830985914999999"/>
  </r>
  <r>
    <x v="1"/>
    <x v="1"/>
    <n v="4"/>
    <x v="8"/>
    <x v="20"/>
    <n v="225"/>
    <n v="31.111111111"/>
    <n v="59.555555556000002"/>
    <n v="64"/>
    <n v="59.111111111"/>
    <n v="84.444444443999998"/>
    <n v="62.666666667000001"/>
  </r>
  <r>
    <x v="1"/>
    <x v="1"/>
    <n v="5"/>
    <x v="9"/>
    <x v="20"/>
    <n v="66"/>
    <n v="25.757575758000002"/>
    <n v="75.757575758000002"/>
    <n v="65.151515152000002"/>
    <n v="57.575757576000001"/>
    <n v="80.303030303"/>
    <n v="63.636363635999999"/>
  </r>
  <r>
    <x v="1"/>
    <x v="1"/>
    <n v="6"/>
    <x v="10"/>
    <x v="20"/>
    <n v="81"/>
    <n v="44.444444443999998"/>
    <n v="60.493827160000002"/>
    <n v="64.197530864000001"/>
    <n v="64.197530864000001"/>
    <n v="77.777777778000001"/>
    <n v="70.370370370000003"/>
  </r>
  <r>
    <x v="1"/>
    <x v="1"/>
    <n v="7"/>
    <x v="11"/>
    <x v="20"/>
    <n v="115"/>
    <n v="29.565217391000001"/>
    <n v="59.130434782999998"/>
    <n v="72.173913042999999"/>
    <n v="68.695652174000003"/>
    <n v="85.217391304000003"/>
    <n v="70.434782608999996"/>
  </r>
  <r>
    <x v="1"/>
    <x v="1"/>
    <n v="8"/>
    <x v="12"/>
    <x v="20"/>
    <n v="114"/>
    <n v="29.824561404000001"/>
    <n v="62.280701753999999"/>
    <n v="68.421052631999999"/>
    <n v="68.421052631999999"/>
    <n v="82.456140351000002"/>
    <n v="61.403508772000002"/>
  </r>
  <r>
    <x v="1"/>
    <x v="1"/>
    <n v="9"/>
    <x v="13"/>
    <x v="20"/>
    <n v="213"/>
    <n v="38.967136150000002"/>
    <n v="72.769953052000005"/>
    <n v="70.892018778999997"/>
    <n v="63.380281689999997"/>
    <n v="84.976525821999999"/>
    <n v="76.056338027999999"/>
  </r>
  <r>
    <x v="1"/>
    <x v="2"/>
    <n v="1"/>
    <x v="14"/>
    <x v="20"/>
    <n v="1867"/>
    <n v="40.599892875999998"/>
    <n v="67.916443491999999"/>
    <n v="74.022495982999999"/>
    <n v="65.934654526000003"/>
    <n v="81.788966255999995"/>
    <n v="72.737011248000002"/>
  </r>
  <r>
    <x v="1"/>
    <x v="2"/>
    <n v="10"/>
    <x v="1"/>
    <x v="20"/>
    <n v="1923"/>
    <n v="39.365574623000001"/>
    <n v="68.226729069000001"/>
    <n v="70.150806032000006"/>
    <n v="69.162766511000001"/>
    <n v="82.579303171999996"/>
    <n v="72.230889235999996"/>
  </r>
  <r>
    <x v="1"/>
    <x v="2"/>
    <n v="11"/>
    <x v="2"/>
    <x v="20"/>
    <n v="4319"/>
    <n v="37.300300995999997"/>
    <n v="68.557536467000006"/>
    <n v="72.470479277999999"/>
    <n v="65.454966427000002"/>
    <n v="86.756193562999997"/>
    <n v="75.480435286000002"/>
  </r>
  <r>
    <x v="1"/>
    <x v="2"/>
    <n v="12"/>
    <x v="3"/>
    <x v="20"/>
    <n v="1530"/>
    <n v="43.856209149999998"/>
    <n v="69.934640522999999"/>
    <n v="77.450980392000005"/>
    <n v="69.346405228999998"/>
    <n v="85.751633987000005"/>
    <n v="74.836601306999995"/>
  </r>
  <r>
    <x v="1"/>
    <x v="2"/>
    <n v="13"/>
    <x v="4"/>
    <x v="20"/>
    <n v="2537"/>
    <n v="40.914465905"/>
    <n v="70.634607803999998"/>
    <n v="69.649191959000007"/>
    <n v="66.180528183000007"/>
    <n v="82.341348049000004"/>
    <n v="70.358691367999995"/>
  </r>
  <r>
    <x v="1"/>
    <x v="2"/>
    <n v="14"/>
    <x v="5"/>
    <x v="20"/>
    <n v="589"/>
    <n v="33.955857385000002"/>
    <n v="74.533106961000001"/>
    <n v="70.797962648999999"/>
    <n v="61.120543294000001"/>
    <n v="85.398981324000005"/>
    <n v="67.062818336000007"/>
  </r>
  <r>
    <x v="1"/>
    <x v="2"/>
    <n v="2"/>
    <x v="6"/>
    <x v="20"/>
    <n v="3934"/>
    <n v="39.501779358999997"/>
    <n v="70.208439248000005"/>
    <n v="71.936959837000003"/>
    <n v="66.065073716000001"/>
    <n v="86.070157600000002"/>
    <n v="75.749872902999996"/>
  </r>
  <r>
    <x v="1"/>
    <x v="2"/>
    <n v="3"/>
    <x v="7"/>
    <x v="20"/>
    <n v="2097"/>
    <n v="42.060085837000003"/>
    <n v="71.483071054000007"/>
    <n v="76.871721507000004"/>
    <n v="69.003338102000001"/>
    <n v="87.505960896999994"/>
    <n v="76.299475440999998"/>
  </r>
  <r>
    <x v="1"/>
    <x v="2"/>
    <n v="4"/>
    <x v="8"/>
    <x v="20"/>
    <n v="5139"/>
    <n v="37.614321853"/>
    <n v="68.281766880999996"/>
    <n v="71.706557696000004"/>
    <n v="65.557501458999994"/>
    <n v="86.106246350999996"/>
    <n v="73.535707336000002"/>
  </r>
  <r>
    <x v="1"/>
    <x v="2"/>
    <n v="5"/>
    <x v="9"/>
    <x v="20"/>
    <n v="1419"/>
    <n v="36.786469345"/>
    <n v="70.965468639999997"/>
    <n v="72.727272726999999"/>
    <n v="59.548978153999997"/>
    <n v="84.143763214000003"/>
    <n v="71.106412966999997"/>
  </r>
  <r>
    <x v="1"/>
    <x v="2"/>
    <n v="6"/>
    <x v="10"/>
    <x v="20"/>
    <n v="2263"/>
    <n v="36.544410075000002"/>
    <n v="68.404772425999994"/>
    <n v="74.149359258000004"/>
    <n v="61.997348651999999"/>
    <n v="85.461776403000002"/>
    <n v="72.470172337999998"/>
  </r>
  <r>
    <x v="1"/>
    <x v="2"/>
    <n v="7"/>
    <x v="11"/>
    <x v="20"/>
    <n v="2161"/>
    <n v="39.148542341999999"/>
    <n v="69.967607588999996"/>
    <n v="71.772327626000006"/>
    <n v="66.959740861"/>
    <n v="83.942619157999999"/>
    <n v="73.021749189999994"/>
  </r>
  <r>
    <x v="1"/>
    <x v="2"/>
    <n v="8"/>
    <x v="12"/>
    <x v="20"/>
    <n v="3489"/>
    <n v="37.861851532999999"/>
    <n v="70.793923759999998"/>
    <n v="74.777873315999997"/>
    <n v="65.806821439000004"/>
    <n v="83.863571223999998"/>
    <n v="73.402120952000004"/>
  </r>
  <r>
    <x v="1"/>
    <x v="2"/>
    <n v="9"/>
    <x v="13"/>
    <x v="20"/>
    <n v="4205"/>
    <n v="43.186682521000002"/>
    <n v="72.794292509000002"/>
    <n v="76.290130797000003"/>
    <n v="70.059453031999993"/>
    <n v="86.397146254000006"/>
    <n v="74.340071343999995"/>
  </r>
  <r>
    <x v="2"/>
    <x v="0"/>
    <n v="1"/>
    <x v="14"/>
    <x v="20"/>
    <n v="923"/>
    <n v="56.663055255000003"/>
    <n v="90.465872156000003"/>
    <n v="81.473456120999998"/>
    <n v="75.622968580999995"/>
    <n v="93.174431202999997"/>
    <n v="90.465872156000003"/>
  </r>
  <r>
    <x v="2"/>
    <x v="0"/>
    <n v="10"/>
    <x v="1"/>
    <x v="20"/>
    <n v="1192"/>
    <n v="56.459731544"/>
    <n v="89.765100670999999"/>
    <n v="84.899328858999993"/>
    <n v="78.355704697999997"/>
    <n v="91.191275168000004"/>
    <n v="87.919463086999997"/>
  </r>
  <r>
    <x v="2"/>
    <x v="0"/>
    <n v="11"/>
    <x v="2"/>
    <x v="20"/>
    <n v="2745"/>
    <n v="59.052823314999998"/>
    <n v="88.051001821"/>
    <n v="83.788706739999995"/>
    <n v="76.794171219999996"/>
    <n v="92.677595628000006"/>
    <n v="89.471766849000005"/>
  </r>
  <r>
    <x v="2"/>
    <x v="0"/>
    <n v="12"/>
    <x v="3"/>
    <x v="20"/>
    <n v="1300"/>
    <n v="58.384615384999996"/>
    <n v="92.461538461999993"/>
    <n v="82.384615385000004"/>
    <n v="73.153846153999993"/>
    <n v="91.615384614999996"/>
    <n v="89.615384614999996"/>
  </r>
  <r>
    <x v="2"/>
    <x v="0"/>
    <n v="13"/>
    <x v="4"/>
    <x v="20"/>
    <n v="1673"/>
    <n v="53.855349670999999"/>
    <n v="92.827256426000005"/>
    <n v="82.008368200999996"/>
    <n v="75.791990436000006"/>
    <n v="87.268380155000003"/>
    <n v="85.236102809000002"/>
  </r>
  <r>
    <x v="2"/>
    <x v="0"/>
    <n v="14"/>
    <x v="5"/>
    <x v="20"/>
    <n v="268"/>
    <n v="57.835820896000001"/>
    <n v="91.044776119000005"/>
    <n v="82.835820896000001"/>
    <n v="72.014925372999997"/>
    <n v="92.164179103999999"/>
    <n v="89.925373133999997"/>
  </r>
  <r>
    <x v="2"/>
    <x v="0"/>
    <n v="2"/>
    <x v="6"/>
    <x v="20"/>
    <n v="2822"/>
    <n v="59.000708717000002"/>
    <n v="88.873139617000007"/>
    <n v="80.155917789"/>
    <n v="80.900070872000001"/>
    <n v="90.857547838000002"/>
    <n v="87.880935507000004"/>
  </r>
  <r>
    <x v="2"/>
    <x v="0"/>
    <n v="3"/>
    <x v="7"/>
    <x v="20"/>
    <n v="2272"/>
    <n v="55.765845069999997"/>
    <n v="88.996478873000001"/>
    <n v="78.389084507000007"/>
    <n v="74.823943662000005"/>
    <n v="90.140845069999997"/>
    <n v="87.279929577000004"/>
  </r>
  <r>
    <x v="2"/>
    <x v="0"/>
    <n v="4"/>
    <x v="8"/>
    <x v="20"/>
    <n v="4110"/>
    <n v="53.236009731999999"/>
    <n v="85.961070559999996"/>
    <n v="80.024330899999995"/>
    <n v="74.379562043999996"/>
    <n v="91.484184915"/>
    <n v="86.423357663999994"/>
  </r>
  <r>
    <x v="2"/>
    <x v="0"/>
    <n v="5"/>
    <x v="9"/>
    <x v="20"/>
    <n v="3549"/>
    <n v="46.999154691000001"/>
    <n v="81.825866441000002"/>
    <n v="72.865595943000002"/>
    <n v="64.553395323000004"/>
    <n v="86.644125106000004"/>
    <n v="76.472245702999999"/>
  </r>
  <r>
    <x v="2"/>
    <x v="0"/>
    <n v="6"/>
    <x v="10"/>
    <x v="20"/>
    <n v="3763"/>
    <n v="51.368588891999998"/>
    <n v="81.769864470000002"/>
    <n v="74.594738241000002"/>
    <n v="70.449109753000002"/>
    <n v="88.812117990999994"/>
    <n v="79.112410311000005"/>
  </r>
  <r>
    <x v="2"/>
    <x v="0"/>
    <n v="7"/>
    <x v="11"/>
    <x v="20"/>
    <n v="2641"/>
    <n v="51.571374478999999"/>
    <n v="80.272624006000001"/>
    <n v="75.501703899999995"/>
    <n v="71.980310488000001"/>
    <n v="90.04165089"/>
    <n v="84.589170769000006"/>
  </r>
  <r>
    <x v="2"/>
    <x v="0"/>
    <n v="8"/>
    <x v="12"/>
    <x v="20"/>
    <n v="5192"/>
    <n v="51.155624037000003"/>
    <n v="80.758859783999995"/>
    <n v="77.754237287999999"/>
    <n v="70.531587056999996"/>
    <n v="90.562403697999997"/>
    <n v="84.090909091"/>
  </r>
  <r>
    <x v="2"/>
    <x v="0"/>
    <n v="9"/>
    <x v="13"/>
    <x v="20"/>
    <n v="5137"/>
    <n v="53.357991044999999"/>
    <n v="86.178703522999996"/>
    <n v="78.859256375000001"/>
    <n v="73.116605022000002"/>
    <n v="90.850691065000007"/>
    <n v="84.368308350999996"/>
  </r>
  <r>
    <x v="2"/>
    <x v="1"/>
    <n v="1"/>
    <x v="14"/>
    <x v="20"/>
    <n v="7556"/>
    <n v="53.335097935"/>
    <n v="87.321334039000007"/>
    <n v="83.403917417000002"/>
    <n v="91.754896771000006"/>
    <n v="92.959237692000002"/>
    <n v="87.784542086000002"/>
  </r>
  <r>
    <x v="2"/>
    <x v="1"/>
    <n v="10"/>
    <x v="1"/>
    <x v="20"/>
    <n v="11010"/>
    <n v="55.676657583999997"/>
    <n v="88.065395095"/>
    <n v="82.770208901000004"/>
    <n v="92.388737511000002"/>
    <n v="91.798365122999996"/>
    <n v="87.002724795999995"/>
  </r>
  <r>
    <x v="2"/>
    <x v="1"/>
    <n v="11"/>
    <x v="2"/>
    <x v="20"/>
    <n v="27169"/>
    <n v="54.403916228"/>
    <n v="88.115131215999995"/>
    <n v="82.086201184999993"/>
    <n v="91.957745959999997"/>
    <n v="92.609223748000005"/>
    <n v="88.391181126000006"/>
  </r>
  <r>
    <x v="2"/>
    <x v="1"/>
    <n v="12"/>
    <x v="3"/>
    <x v="20"/>
    <n v="10918"/>
    <n v="56.145814252000001"/>
    <n v="88.551016669999996"/>
    <n v="83.156255724000005"/>
    <n v="91.170544055999997"/>
    <n v="92.416193441999994"/>
    <n v="88.633449350000006"/>
  </r>
  <r>
    <x v="2"/>
    <x v="1"/>
    <n v="13"/>
    <x v="4"/>
    <x v="20"/>
    <n v="11934"/>
    <n v="54.734372381"/>
    <n v="89.165409753999995"/>
    <n v="82.629462040999996"/>
    <n v="91.352438410999994"/>
    <n v="90.237975531999993"/>
    <n v="86.106921400999994"/>
  </r>
  <r>
    <x v="2"/>
    <x v="1"/>
    <n v="14"/>
    <x v="5"/>
    <x v="20"/>
    <n v="2740"/>
    <n v="53.613138685999999"/>
    <n v="87.518248174999997"/>
    <n v="80.802919708000005"/>
    <n v="89.233576642000003"/>
    <n v="88.576642336000006"/>
    <n v="85.693430656999993"/>
  </r>
  <r>
    <x v="2"/>
    <x v="1"/>
    <n v="2"/>
    <x v="6"/>
    <x v="20"/>
    <n v="23480"/>
    <n v="55.442930152999999"/>
    <n v="88.560477001999999"/>
    <n v="81.908006814000004"/>
    <n v="92.444633730999996"/>
    <n v="92.180579215999998"/>
    <n v="88.079216353999996"/>
  </r>
  <r>
    <x v="2"/>
    <x v="1"/>
    <n v="3"/>
    <x v="7"/>
    <x v="20"/>
    <n v="17965"/>
    <n v="54.851099359999999"/>
    <n v="88.510993599000003"/>
    <n v="80.456443084"/>
    <n v="91.143890898999999"/>
    <n v="91.856387420000004"/>
    <n v="87.086000557000006"/>
  </r>
  <r>
    <x v="2"/>
    <x v="1"/>
    <n v="4"/>
    <x v="8"/>
    <x v="20"/>
    <n v="36363"/>
    <n v="52.938426421999999"/>
    <n v="87.545032038000002"/>
    <n v="80.876165333000003"/>
    <n v="90.721337622999997"/>
    <n v="91.439100183999997"/>
    <n v="85.812501718999997"/>
  </r>
  <r>
    <x v="2"/>
    <x v="1"/>
    <n v="5"/>
    <x v="9"/>
    <x v="20"/>
    <n v="28245"/>
    <n v="47.194193663"/>
    <n v="83.912196848999997"/>
    <n v="76.587006549999998"/>
    <n v="85.533722783000002"/>
    <n v="89.176845459000006"/>
    <n v="80.948840503"/>
  </r>
  <r>
    <x v="2"/>
    <x v="1"/>
    <n v="6"/>
    <x v="10"/>
    <x v="20"/>
    <n v="31665"/>
    <n v="50.585820306000002"/>
    <n v="85.605558187"/>
    <n v="79.090478446000006"/>
    <n v="88.959418916999994"/>
    <n v="90.911100583999996"/>
    <n v="83.057002999999995"/>
  </r>
  <r>
    <x v="2"/>
    <x v="1"/>
    <n v="7"/>
    <x v="11"/>
    <x v="20"/>
    <n v="32783"/>
    <n v="50.669554341999998"/>
    <n v="86.663819662999998"/>
    <n v="78.986059847999996"/>
    <n v="90.125979928999996"/>
    <n v="90.729951498999995"/>
    <n v="85.190495073999998"/>
  </r>
  <r>
    <x v="2"/>
    <x v="1"/>
    <n v="8"/>
    <x v="12"/>
    <x v="20"/>
    <n v="52104"/>
    <n v="49.938584370000001"/>
    <n v="85.647934899000006"/>
    <n v="78.970904344999994"/>
    <n v="88.893367112000007"/>
    <n v="90.826040226999993"/>
    <n v="85.087517273000003"/>
  </r>
  <r>
    <x v="2"/>
    <x v="1"/>
    <n v="9"/>
    <x v="13"/>
    <x v="20"/>
    <n v="44569"/>
    <n v="51.096053310999999"/>
    <n v="86.066548498000003"/>
    <n v="80.073593754000001"/>
    <n v="90.461980299999993"/>
    <n v="91.303372299000003"/>
    <n v="85.725504274000002"/>
  </r>
  <r>
    <x v="2"/>
    <x v="2"/>
    <n v="1"/>
    <x v="14"/>
    <x v="20"/>
    <n v="6892"/>
    <n v="44.558908879999997"/>
    <n v="77.016831108999995"/>
    <n v="82.443412652000006"/>
    <n v="86.259431225"/>
    <n v="91.047591409999995"/>
    <n v="79.483459083"/>
  </r>
  <r>
    <x v="2"/>
    <x v="2"/>
    <n v="10"/>
    <x v="1"/>
    <x v="20"/>
    <n v="10164"/>
    <n v="48.199527744999997"/>
    <n v="78.217237307999994"/>
    <n v="82.073986618999996"/>
    <n v="89.020070837999995"/>
    <n v="90.082644627999997"/>
    <n v="77.843368752000003"/>
  </r>
  <r>
    <x v="2"/>
    <x v="2"/>
    <n v="11"/>
    <x v="2"/>
    <x v="20"/>
    <n v="20907"/>
    <n v="45.903285981000003"/>
    <n v="77.294685990000005"/>
    <n v="81.886449514999995"/>
    <n v="86.669536519000005"/>
    <n v="90.036829769999997"/>
    <n v="79.557086143000006"/>
  </r>
  <r>
    <x v="2"/>
    <x v="2"/>
    <n v="12"/>
    <x v="3"/>
    <x v="20"/>
    <n v="9617"/>
    <n v="45.939482167000001"/>
    <n v="77.082250181999996"/>
    <n v="83.206821254000005"/>
    <n v="86.648643027999995"/>
    <n v="91.577414993999994"/>
    <n v="80.222522616000006"/>
  </r>
  <r>
    <x v="2"/>
    <x v="2"/>
    <n v="13"/>
    <x v="4"/>
    <x v="20"/>
    <n v="10442"/>
    <n v="47.146140586000001"/>
    <n v="79.065313157999995"/>
    <n v="81.698908255000006"/>
    <n v="86.372342462999995"/>
    <n v="88.661176019999999"/>
    <n v="76.680712506999996"/>
  </r>
  <r>
    <x v="2"/>
    <x v="2"/>
    <n v="14"/>
    <x v="5"/>
    <x v="20"/>
    <n v="2740"/>
    <n v="45.620437956000004"/>
    <n v="77.518248174999997"/>
    <n v="82.262773722999995"/>
    <n v="85.072992701000004"/>
    <n v="88.613138685999999"/>
    <n v="78.357664233999998"/>
  </r>
  <r>
    <x v="2"/>
    <x v="2"/>
    <n v="2"/>
    <x v="6"/>
    <x v="20"/>
    <n v="19895"/>
    <n v="46.830862025999998"/>
    <n v="78.602663985999996"/>
    <n v="83.126413671999998"/>
    <n v="88.846443829999998"/>
    <n v="90.751445086999993"/>
    <n v="79.768786126999998"/>
  </r>
  <r>
    <x v="2"/>
    <x v="2"/>
    <n v="3"/>
    <x v="7"/>
    <x v="20"/>
    <n v="10815"/>
    <n v="45.834489134999998"/>
    <n v="78.723994451999999"/>
    <n v="81.636615810999999"/>
    <n v="87.434119279000001"/>
    <n v="90.189551549000001"/>
    <n v="79.112343967000001"/>
  </r>
  <r>
    <x v="2"/>
    <x v="2"/>
    <n v="4"/>
    <x v="8"/>
    <x v="20"/>
    <n v="28793"/>
    <n v="44.847706039999998"/>
    <n v="77.164588615"/>
    <n v="81.835862883000004"/>
    <n v="85.961865731000003"/>
    <n v="90.650505331000005"/>
    <n v="78.397527177000001"/>
  </r>
  <r>
    <x v="2"/>
    <x v="2"/>
    <n v="5"/>
    <x v="9"/>
    <x v="20"/>
    <n v="12989"/>
    <n v="40.611286473"/>
    <n v="76.279929171000006"/>
    <n v="75.971976287999993"/>
    <n v="77.989067672999994"/>
    <n v="86.334590808000002"/>
    <n v="72.615289860999994"/>
  </r>
  <r>
    <x v="2"/>
    <x v="2"/>
    <n v="6"/>
    <x v="10"/>
    <x v="20"/>
    <n v="18848"/>
    <n v="44.100169778999998"/>
    <n v="76.591680815000004"/>
    <n v="78.247028861999993"/>
    <n v="81.955645161000007"/>
    <n v="88.088921901999996"/>
    <n v="75.185696094999997"/>
  </r>
  <r>
    <x v="2"/>
    <x v="2"/>
    <n v="7"/>
    <x v="11"/>
    <x v="20"/>
    <n v="18820"/>
    <n v="43.076514346000003"/>
    <n v="77.555791710999998"/>
    <n v="78.910733261999994"/>
    <n v="84.133900105999999"/>
    <n v="88.730074388999995"/>
    <n v="77.837407013999993"/>
  </r>
  <r>
    <x v="2"/>
    <x v="2"/>
    <n v="8"/>
    <x v="12"/>
    <x v="20"/>
    <n v="31743"/>
    <n v="42.774784992000001"/>
    <n v="76.864190530000002"/>
    <n v="79.456888133000007"/>
    <n v="83.435718111"/>
    <n v="89.427590335000005"/>
    <n v="78.168415084000003"/>
  </r>
  <r>
    <x v="2"/>
    <x v="2"/>
    <n v="9"/>
    <x v="13"/>
    <x v="20"/>
    <n v="30604"/>
    <n v="44.866684094"/>
    <n v="77.192523852999997"/>
    <n v="80.646320742"/>
    <n v="86.887334988999996"/>
    <n v="90.364004704999999"/>
    <n v="77.672853222000001"/>
  </r>
  <r>
    <x v="0"/>
    <x v="0"/>
    <n v="11"/>
    <x v="2"/>
    <x v="0"/>
    <n v="7"/>
    <n v="42.857142856999999"/>
    <n v="100"/>
    <n v="57.142857143000001"/>
    <n v="57.142857143000001"/>
    <n v="100"/>
    <n v="71.428571429000002"/>
  </r>
  <r>
    <x v="0"/>
    <x v="0"/>
    <n v="12"/>
    <x v="3"/>
    <x v="0"/>
    <n v="12"/>
    <n v="50"/>
    <n v="100"/>
    <n v="83.333333332999999"/>
    <n v="75"/>
    <n v="91.666666667000001"/>
    <n v="91.666666667000001"/>
  </r>
  <r>
    <x v="0"/>
    <x v="0"/>
    <n v="13"/>
    <x v="4"/>
    <x v="0"/>
    <n v="40"/>
    <n v="42.5"/>
    <n v="100"/>
    <n v="75"/>
    <n v="65"/>
    <n v="100"/>
    <n v="80"/>
  </r>
  <r>
    <x v="0"/>
    <x v="0"/>
    <n v="14"/>
    <x v="5"/>
    <x v="0"/>
    <n v="8"/>
    <n v="12.5"/>
    <n v="87.5"/>
    <n v="50"/>
    <n v="50"/>
    <n v="75"/>
    <n v="100"/>
  </r>
  <r>
    <x v="0"/>
    <x v="0"/>
    <n v="2"/>
    <x v="6"/>
    <x v="0"/>
    <n v="34"/>
    <n v="76.470588234999994"/>
    <n v="100"/>
    <n v="88.235294117999999"/>
    <n v="91.176470588000001"/>
    <n v="94.117647059000006"/>
    <n v="97.058823528999994"/>
  </r>
  <r>
    <x v="0"/>
    <x v="0"/>
    <n v="3"/>
    <x v="7"/>
    <x v="0"/>
    <n v="54"/>
    <n v="51.851851852000003"/>
    <n v="100"/>
    <n v="75.925925926000005"/>
    <n v="61.111111111"/>
    <n v="88.888888889"/>
    <n v="92.592592593000006"/>
  </r>
  <r>
    <x v="0"/>
    <x v="0"/>
    <n v="4"/>
    <x v="8"/>
    <x v="0"/>
    <n v="81"/>
    <n v="75.308641975"/>
    <n v="96.296296295999994"/>
    <n v="75.308641975"/>
    <n v="61.728395061999997"/>
    <n v="92.592592593000006"/>
    <n v="92.592592593000006"/>
  </r>
  <r>
    <x v="0"/>
    <x v="0"/>
    <n v="5"/>
    <x v="9"/>
    <x v="0"/>
    <n v="165"/>
    <n v="43.030303029999999"/>
    <n v="96.363636364000001"/>
    <n v="70.303030303"/>
    <n v="56.969696970000001"/>
    <n v="87.878787879000001"/>
    <n v="81.818181817999999"/>
  </r>
  <r>
    <x v="0"/>
    <x v="0"/>
    <n v="6"/>
    <x v="10"/>
    <x v="0"/>
    <n v="128"/>
    <n v="42.96875"/>
    <n v="99.21875"/>
    <n v="71.09375"/>
    <n v="62.5"/>
    <n v="93.75"/>
    <n v="79.6875"/>
  </r>
  <r>
    <x v="0"/>
    <x v="0"/>
    <n v="7"/>
    <x v="11"/>
    <x v="0"/>
    <n v="33"/>
    <n v="48.484848485000001"/>
    <n v="93.939393938999999"/>
    <n v="84.848484847999998"/>
    <n v="60.606060606"/>
    <n v="87.878787879000001"/>
    <n v="87.878787879000001"/>
  </r>
  <r>
    <x v="0"/>
    <x v="0"/>
    <n v="8"/>
    <x v="12"/>
    <x v="0"/>
    <n v="54"/>
    <n v="50"/>
    <n v="96.296296295999994"/>
    <n v="66.666666667000001"/>
    <n v="51.851851852000003"/>
    <n v="88.888888889"/>
    <n v="87.037037037000005"/>
  </r>
  <r>
    <x v="0"/>
    <x v="0"/>
    <n v="9"/>
    <x v="13"/>
    <x v="0"/>
    <n v="176"/>
    <n v="51.136363635999999"/>
    <n v="98.295454544999998"/>
    <n v="70.454545455000002"/>
    <n v="60.227272726999999"/>
    <n v="91.477272726999999"/>
    <n v="89.204545455000002"/>
  </r>
  <r>
    <x v="0"/>
    <x v="1"/>
    <n v="1"/>
    <x v="14"/>
    <x v="0"/>
    <n v="13"/>
    <n v="53.846153846"/>
    <n v="92.307692308"/>
    <n v="76.923076922999996"/>
    <n v="100"/>
    <n v="92.307692308"/>
    <n v="100"/>
  </r>
  <r>
    <x v="0"/>
    <x v="1"/>
    <n v="10"/>
    <x v="1"/>
    <x v="0"/>
    <n v="68"/>
    <n v="58.823529411999999"/>
    <n v="94.117647059000006"/>
    <n v="88.235294117999999"/>
    <n v="82.352941176000002"/>
    <n v="91.176470588000001"/>
    <n v="72.058823528999994"/>
  </r>
  <r>
    <x v="0"/>
    <x v="1"/>
    <n v="11"/>
    <x v="2"/>
    <x v="0"/>
    <n v="370"/>
    <n v="58.918918918999999"/>
    <n v="98.108108107999996"/>
    <n v="79.189189189000004"/>
    <n v="78.648648648999995"/>
    <n v="88.378378377999994"/>
    <n v="77.297297297"/>
  </r>
  <r>
    <x v="0"/>
    <x v="1"/>
    <n v="12"/>
    <x v="3"/>
    <x v="0"/>
    <n v="140"/>
    <n v="65"/>
    <n v="99.285714286000001"/>
    <n v="83.571428570999998"/>
    <n v="85.714285713999999"/>
    <n v="95.714285713999999"/>
    <n v="90"/>
  </r>
  <r>
    <x v="0"/>
    <x v="1"/>
    <n v="13"/>
    <x v="4"/>
    <x v="0"/>
    <n v="398"/>
    <n v="49.748743718999997"/>
    <n v="97.487437185999994"/>
    <n v="78.643216080000002"/>
    <n v="79.648241205999994"/>
    <n v="94.472361809000006"/>
    <n v="78.391959799000006"/>
  </r>
  <r>
    <x v="0"/>
    <x v="1"/>
    <n v="14"/>
    <x v="5"/>
    <x v="0"/>
    <n v="41"/>
    <n v="39.024390244000003"/>
    <n v="87.804878048999996"/>
    <n v="68.292682927000001"/>
    <n v="68.292682927000001"/>
    <n v="78.048780488000006"/>
    <n v="82.926829268000006"/>
  </r>
  <r>
    <x v="0"/>
    <x v="1"/>
    <n v="2"/>
    <x v="6"/>
    <x v="0"/>
    <n v="182"/>
    <n v="53.296703297000001"/>
    <n v="96.703296703000007"/>
    <n v="78.021978021999999"/>
    <n v="86.813186813000002"/>
    <n v="90.109890109999995"/>
    <n v="90.659340658999994"/>
  </r>
  <r>
    <x v="0"/>
    <x v="1"/>
    <n v="3"/>
    <x v="7"/>
    <x v="0"/>
    <n v="126"/>
    <n v="56.349206348999999"/>
    <n v="96.031746032000001"/>
    <n v="75.396825397000001"/>
    <n v="77.777777778000001"/>
    <n v="85.714285713999999"/>
    <n v="83.333333332999999"/>
  </r>
  <r>
    <x v="0"/>
    <x v="1"/>
    <n v="4"/>
    <x v="8"/>
    <x v="0"/>
    <n v="386"/>
    <n v="55.181347150000001"/>
    <n v="96.373056994999999"/>
    <n v="75.388601035999997"/>
    <n v="77.979274610999994"/>
    <n v="89.119170983999993"/>
    <n v="86.787564767000006"/>
  </r>
  <r>
    <x v="0"/>
    <x v="1"/>
    <n v="5"/>
    <x v="9"/>
    <x v="0"/>
    <n v="617"/>
    <n v="45.705024311000003"/>
    <n v="95.299837925000006"/>
    <n v="69.043760129999995"/>
    <n v="72.285251216000006"/>
    <n v="85.737439222000006"/>
    <n v="76.499189627000007"/>
  </r>
  <r>
    <x v="0"/>
    <x v="1"/>
    <n v="6"/>
    <x v="10"/>
    <x v="0"/>
    <n v="520"/>
    <n v="49.807692308"/>
    <n v="96.923076922999996"/>
    <n v="75"/>
    <n v="75.192307692"/>
    <n v="88.461538461999993"/>
    <n v="75.961538461999993"/>
  </r>
  <r>
    <x v="0"/>
    <x v="1"/>
    <n v="7"/>
    <x v="11"/>
    <x v="0"/>
    <n v="534"/>
    <n v="40.636704119999997"/>
    <n v="98.314606741999995"/>
    <n v="69.101123595999994"/>
    <n v="73.595505618000004"/>
    <n v="84.831460673999999"/>
    <n v="75.655430711999998"/>
  </r>
  <r>
    <x v="0"/>
    <x v="1"/>
    <n v="8"/>
    <x v="12"/>
    <x v="0"/>
    <n v="430"/>
    <n v="46.744186046999999"/>
    <n v="96.279069766999996"/>
    <n v="70.930232558"/>
    <n v="76.046511628000005"/>
    <n v="86.744186046999999"/>
    <n v="78.604651163"/>
  </r>
  <r>
    <x v="0"/>
    <x v="1"/>
    <n v="9"/>
    <x v="13"/>
    <x v="0"/>
    <n v="841"/>
    <n v="50.416171224999999"/>
    <n v="96.670630201999998"/>
    <n v="77.170035671999997"/>
    <n v="78.834720571000005"/>
    <n v="89.774078478000007"/>
    <n v="82.045184304000003"/>
  </r>
  <r>
    <x v="0"/>
    <x v="2"/>
    <n v="1"/>
    <x v="14"/>
    <x v="0"/>
    <n v="19"/>
    <n v="36.842105263000001"/>
    <n v="94.736842104999994"/>
    <n v="57.894736842"/>
    <n v="42.105263158"/>
    <n v="73.684210526000001"/>
    <n v="47.368421052999999"/>
  </r>
  <r>
    <x v="0"/>
    <x v="2"/>
    <n v="10"/>
    <x v="1"/>
    <x v="0"/>
    <n v="224"/>
    <n v="54.910714286000001"/>
    <n v="96.428571429000002"/>
    <n v="82.589285713999999"/>
    <n v="70.535714286000001"/>
    <n v="95.535714286000001"/>
    <n v="70.089285713999999"/>
  </r>
  <r>
    <x v="0"/>
    <x v="2"/>
    <n v="11"/>
    <x v="2"/>
    <x v="0"/>
    <n v="1144"/>
    <n v="58.741258741000003"/>
    <n v="98.251748251999999"/>
    <n v="81.206293705999997"/>
    <n v="77.097902098000006"/>
    <n v="90.034965034999999"/>
    <n v="77.884615385000004"/>
  </r>
  <r>
    <x v="0"/>
    <x v="2"/>
    <n v="12"/>
    <x v="3"/>
    <x v="0"/>
    <n v="462"/>
    <n v="63.636363635999999"/>
    <n v="96.536796537000001"/>
    <n v="83.766233765999999"/>
    <n v="79.220779221000001"/>
    <n v="93.939393938999999"/>
    <n v="89.393939394"/>
  </r>
  <r>
    <x v="0"/>
    <x v="2"/>
    <n v="13"/>
    <x v="4"/>
    <x v="0"/>
    <n v="1118"/>
    <n v="60.822898031999998"/>
    <n v="96.958855098000001"/>
    <n v="83.899821109000001"/>
    <n v="78.711985689000002"/>
    <n v="94.454382826"/>
    <n v="81.574239714000001"/>
  </r>
  <r>
    <x v="0"/>
    <x v="2"/>
    <n v="14"/>
    <x v="5"/>
    <x v="0"/>
    <n v="73"/>
    <n v="54.794520548000001"/>
    <n v="87.671232876999994"/>
    <n v="83.561643836000002"/>
    <n v="67.123287671"/>
    <n v="93.150684932000004"/>
    <n v="87.671232876999994"/>
  </r>
  <r>
    <x v="0"/>
    <x v="2"/>
    <n v="2"/>
    <x v="6"/>
    <x v="0"/>
    <n v="667"/>
    <n v="63.418290855000002"/>
    <n v="97.901049474999994"/>
    <n v="81.709145426999996"/>
    <n v="84.857571214000004"/>
    <n v="94.902548726000006"/>
    <n v="91.304347825999997"/>
  </r>
  <r>
    <x v="0"/>
    <x v="2"/>
    <n v="3"/>
    <x v="7"/>
    <x v="0"/>
    <n v="325"/>
    <n v="54.153846154"/>
    <n v="95.692307692"/>
    <n v="78.153846153999993"/>
    <n v="70.153846153999993"/>
    <n v="88.923076922999996"/>
    <n v="80.615384614999996"/>
  </r>
  <r>
    <x v="0"/>
    <x v="2"/>
    <n v="4"/>
    <x v="8"/>
    <x v="0"/>
    <n v="1055"/>
    <n v="57.914691943000001"/>
    <n v="95.260663507000004"/>
    <n v="80.094786729999996"/>
    <n v="74.502369668"/>
    <n v="90.426540283999998"/>
    <n v="90.995260664"/>
  </r>
  <r>
    <x v="0"/>
    <x v="2"/>
    <n v="5"/>
    <x v="9"/>
    <x v="0"/>
    <n v="1582"/>
    <n v="47.977243995000002"/>
    <n v="94.563843235999997"/>
    <n v="72.060682679999999"/>
    <n v="61.251580277999999"/>
    <n v="82.996207331999997"/>
    <n v="75.979772440000005"/>
  </r>
  <r>
    <x v="0"/>
    <x v="2"/>
    <n v="6"/>
    <x v="10"/>
    <x v="0"/>
    <n v="1877"/>
    <n v="56.366542355"/>
    <n v="95.791156099999995"/>
    <n v="78.689397975000006"/>
    <n v="70.484816195999997"/>
    <n v="90.676611613999995"/>
    <n v="77.677144378999998"/>
  </r>
  <r>
    <x v="0"/>
    <x v="2"/>
    <n v="7"/>
    <x v="11"/>
    <x v="0"/>
    <n v="1592"/>
    <n v="47.110552763999998"/>
    <n v="96.231155779000005"/>
    <n v="77.512562814000006"/>
    <n v="70.540201005"/>
    <n v="89.572864322000001"/>
    <n v="78.015075377000002"/>
  </r>
  <r>
    <x v="0"/>
    <x v="2"/>
    <n v="8"/>
    <x v="12"/>
    <x v="0"/>
    <n v="1244"/>
    <n v="50.723472669000003"/>
    <n v="96.061093248000006"/>
    <n v="76.205787780999998"/>
    <n v="70.176848875000005"/>
    <n v="86.575562700999996"/>
    <n v="81.752411576"/>
  </r>
  <r>
    <x v="0"/>
    <x v="2"/>
    <n v="9"/>
    <x v="13"/>
    <x v="0"/>
    <n v="2990"/>
    <n v="54.882943144000002"/>
    <n v="96.822742474999998"/>
    <n v="79.565217391000004"/>
    <n v="75.150501672000004"/>
    <n v="90.167224079999997"/>
    <n v="83.076923077000004"/>
  </r>
  <r>
    <x v="1"/>
    <x v="1"/>
    <n v="1"/>
    <x v="14"/>
    <x v="0"/>
    <n v="49"/>
    <n v="38.775510204"/>
    <n v="83.673469388000001"/>
    <n v="69.387755102"/>
    <n v="51.020408162999999"/>
    <n v="81.632653060999999"/>
    <n v="75.510204082000001"/>
  </r>
  <r>
    <x v="1"/>
    <x v="1"/>
    <n v="10"/>
    <x v="1"/>
    <x v="0"/>
    <n v="42"/>
    <n v="52.380952381"/>
    <n v="88.095238094999999"/>
    <n v="80.952380951999999"/>
    <n v="57.142857143000001"/>
    <n v="80.952380951999999"/>
    <n v="83.333333332999999"/>
  </r>
  <r>
    <x v="1"/>
    <x v="1"/>
    <n v="11"/>
    <x v="2"/>
    <x v="0"/>
    <n v="124"/>
    <n v="50.806451613"/>
    <n v="93.548387097000003"/>
    <n v="72.580645161000007"/>
    <n v="58.064516128999998"/>
    <n v="87.903225805999995"/>
    <n v="81.451612902999997"/>
  </r>
  <r>
    <x v="1"/>
    <x v="1"/>
    <n v="12"/>
    <x v="3"/>
    <x v="0"/>
    <n v="34"/>
    <n v="44.117647058999999"/>
    <n v="91.176470588000001"/>
    <n v="88.235294117999999"/>
    <n v="52.941176470999999"/>
    <n v="94.117647059000006"/>
    <n v="91.176470588000001"/>
  </r>
  <r>
    <x v="1"/>
    <x v="1"/>
    <n v="13"/>
    <x v="4"/>
    <x v="0"/>
    <n v="73"/>
    <n v="47.945205479000002"/>
    <n v="94.520547945000004"/>
    <n v="79.452054794999995"/>
    <n v="60.273972602999997"/>
    <n v="84.931506849000002"/>
    <n v="82.191780821999998"/>
  </r>
  <r>
    <x v="1"/>
    <x v="1"/>
    <n v="14"/>
    <x v="5"/>
    <x v="0"/>
    <n v="18"/>
    <n v="50"/>
    <n v="83.333333332999999"/>
    <n v="61.111111111"/>
    <n v="55.555555556000002"/>
    <n v="88.888888889"/>
    <n v="72.222222221999999"/>
  </r>
  <r>
    <x v="1"/>
    <x v="1"/>
    <n v="2"/>
    <x v="6"/>
    <x v="0"/>
    <n v="98"/>
    <n v="39.795918366999999"/>
    <n v="98.979591837000001"/>
    <n v="67.346938776000002"/>
    <n v="47.959183672999998"/>
    <n v="92.857142856999999"/>
    <n v="85.714285713999999"/>
  </r>
  <r>
    <x v="1"/>
    <x v="1"/>
    <n v="3"/>
    <x v="7"/>
    <x v="0"/>
    <n v="43"/>
    <n v="44.186046511999997"/>
    <n v="97.674418605"/>
    <n v="65.116279070000004"/>
    <n v="46.511627906999998"/>
    <n v="90.697674418999995"/>
    <n v="76.744186046999999"/>
  </r>
  <r>
    <x v="1"/>
    <x v="1"/>
    <n v="4"/>
    <x v="8"/>
    <x v="0"/>
    <n v="115"/>
    <n v="43.47826087"/>
    <n v="91.304347825999997"/>
    <n v="65.217391304000003"/>
    <n v="44.347826087000001"/>
    <n v="84.347826087000001"/>
    <n v="74.782608695999997"/>
  </r>
  <r>
    <x v="1"/>
    <x v="1"/>
    <n v="5"/>
    <x v="9"/>
    <x v="0"/>
    <n v="41"/>
    <n v="29.268292682999999"/>
    <n v="100"/>
    <n v="60.975609755999997"/>
    <n v="43.902439024000003"/>
    <n v="73.170731707000002"/>
    <n v="65.853658537000001"/>
  </r>
  <r>
    <x v="1"/>
    <x v="1"/>
    <n v="6"/>
    <x v="10"/>
    <x v="0"/>
    <n v="45"/>
    <n v="51.111111111"/>
    <n v="82.222222221999999"/>
    <n v="62.222222221999999"/>
    <n v="57.777777778000001"/>
    <n v="77.777777778000001"/>
    <n v="75.555555556000002"/>
  </r>
  <r>
    <x v="1"/>
    <x v="1"/>
    <n v="7"/>
    <x v="11"/>
    <x v="0"/>
    <n v="65"/>
    <n v="43.076923076999996"/>
    <n v="96.923076922999996"/>
    <n v="72.307692308"/>
    <n v="53.846153846"/>
    <n v="80"/>
    <n v="75.384615385000004"/>
  </r>
  <r>
    <x v="1"/>
    <x v="1"/>
    <n v="8"/>
    <x v="12"/>
    <x v="0"/>
    <n v="61"/>
    <n v="36.06557377"/>
    <n v="95.081967212999999"/>
    <n v="63.93442623"/>
    <n v="59.016393442999998"/>
    <n v="85.245901638999996"/>
    <n v="65.573770491999994"/>
  </r>
  <r>
    <x v="1"/>
    <x v="1"/>
    <n v="9"/>
    <x v="13"/>
    <x v="0"/>
    <n v="143"/>
    <n v="44.755244755"/>
    <n v="94.405594406000006"/>
    <n v="72.027972027999994"/>
    <n v="56.643356642999997"/>
    <n v="85.314685315000006"/>
    <n v="82.517482517000005"/>
  </r>
  <r>
    <x v="1"/>
    <x v="2"/>
    <n v="1"/>
    <x v="14"/>
    <x v="0"/>
    <n v="1075"/>
    <n v="47.255813953000001"/>
    <n v="94.139534884"/>
    <n v="73.395348837"/>
    <n v="55.069767442"/>
    <n v="82.883720929999996"/>
    <n v="80.372093023000005"/>
  </r>
  <r>
    <x v="1"/>
    <x v="2"/>
    <n v="10"/>
    <x v="1"/>
    <x v="0"/>
    <n v="1114"/>
    <n v="48.563734291000003"/>
    <n v="95.242369838000002"/>
    <n v="70.107719927999995"/>
    <n v="56.552962297999997"/>
    <n v="83.123877917000002"/>
    <n v="81.956912028999994"/>
  </r>
  <r>
    <x v="1"/>
    <x v="2"/>
    <n v="11"/>
    <x v="2"/>
    <x v="0"/>
    <n v="2540"/>
    <n v="45.393700787"/>
    <n v="93.622047244000001"/>
    <n v="68.425196850000006"/>
    <n v="52.086614173000001"/>
    <n v="87.283464566999996"/>
    <n v="82.086614173000001"/>
  </r>
  <r>
    <x v="1"/>
    <x v="2"/>
    <n v="12"/>
    <x v="3"/>
    <x v="0"/>
    <n v="897"/>
    <n v="52.619843924000001"/>
    <n v="94.537346710999998"/>
    <n v="80.713489409000005"/>
    <n v="60.312151616000001"/>
    <n v="87.625418060000001"/>
    <n v="82.943143813000006"/>
  </r>
  <r>
    <x v="1"/>
    <x v="2"/>
    <n v="13"/>
    <x v="4"/>
    <x v="0"/>
    <n v="1511"/>
    <n v="47.650562540999999"/>
    <n v="93.845135671999998"/>
    <n v="70.483123758999994"/>
    <n v="54.003970879999997"/>
    <n v="83.189940437000004"/>
    <n v="79.086697551"/>
  </r>
  <r>
    <x v="1"/>
    <x v="2"/>
    <n v="14"/>
    <x v="5"/>
    <x v="0"/>
    <n v="388"/>
    <n v="36.082474226999999"/>
    <n v="90.721649485"/>
    <n v="66.237113402000006"/>
    <n v="46.391752576999998"/>
    <n v="86.340206186000003"/>
    <n v="68.81443299"/>
  </r>
  <r>
    <x v="1"/>
    <x v="2"/>
    <n v="2"/>
    <x v="6"/>
    <x v="0"/>
    <n v="2317"/>
    <n v="48.726801899000002"/>
    <n v="95.252481657000004"/>
    <n v="70.953819593999995"/>
    <n v="56.711264565999997"/>
    <n v="89.469141131000001"/>
    <n v="86.059559776"/>
  </r>
  <r>
    <x v="1"/>
    <x v="2"/>
    <n v="3"/>
    <x v="7"/>
    <x v="0"/>
    <n v="1238"/>
    <n v="52.019386107000003"/>
    <n v="97.899838449000001"/>
    <n v="73.909531501999993"/>
    <n v="58.158319871000003"/>
    <n v="90.630048465000002"/>
    <n v="86.106623585999998"/>
  </r>
  <r>
    <x v="1"/>
    <x v="2"/>
    <n v="4"/>
    <x v="8"/>
    <x v="0"/>
    <n v="2987"/>
    <n v="46.869768999000001"/>
    <n v="94.576498158999996"/>
    <n v="71.342484098"/>
    <n v="54.971543355000001"/>
    <n v="87.746903247000006"/>
    <n v="81.084700368"/>
  </r>
  <r>
    <x v="1"/>
    <x v="2"/>
    <n v="5"/>
    <x v="9"/>
    <x v="0"/>
    <n v="838"/>
    <n v="40.095465394000001"/>
    <n v="94.272076372000001"/>
    <n v="73.031026252999993"/>
    <n v="49.880668258"/>
    <n v="85.322195703999995"/>
    <n v="76.014319809"/>
  </r>
  <r>
    <x v="1"/>
    <x v="2"/>
    <n v="6"/>
    <x v="10"/>
    <x v="0"/>
    <n v="1329"/>
    <n v="43.039879609000003"/>
    <n v="94.431903687000002"/>
    <n v="73.965387508999996"/>
    <n v="50.564334086000002"/>
    <n v="83.220466516000002"/>
    <n v="76.899924755000001"/>
  </r>
  <r>
    <x v="1"/>
    <x v="2"/>
    <n v="7"/>
    <x v="11"/>
    <x v="0"/>
    <n v="1304"/>
    <n v="46.088957055000002"/>
    <n v="94.708588957000003"/>
    <n v="70.168711655999999"/>
    <n v="57.285276074000002"/>
    <n v="85.659509201999995"/>
    <n v="78.220858895999996"/>
  </r>
  <r>
    <x v="1"/>
    <x v="2"/>
    <n v="8"/>
    <x v="12"/>
    <x v="0"/>
    <n v="2092"/>
    <n v="43.881453155000003"/>
    <n v="94.550669216000003"/>
    <n v="73.948374760999997"/>
    <n v="55.449330783999997"/>
    <n v="84.560229445999994"/>
    <n v="80.497131930999998"/>
  </r>
  <r>
    <x v="1"/>
    <x v="2"/>
    <n v="9"/>
    <x v="13"/>
    <x v="0"/>
    <n v="2580"/>
    <n v="51.317829457000002"/>
    <n v="95.697674418999995"/>
    <n v="75.968992248000006"/>
    <n v="62.713178294999999"/>
    <n v="88.682170542999998"/>
    <n v="80.891472867999994"/>
  </r>
  <r>
    <x v="2"/>
    <x v="0"/>
    <n v="1"/>
    <x v="14"/>
    <x v="0"/>
    <n v="804"/>
    <n v="62.189054726000002"/>
    <n v="98.507462687"/>
    <n v="82.338308458"/>
    <n v="74.875621890999994"/>
    <n v="94.527363183999995"/>
    <n v="95.895522388000003"/>
  </r>
  <r>
    <x v="2"/>
    <x v="0"/>
    <n v="10"/>
    <x v="1"/>
    <x v="0"/>
    <n v="1011"/>
    <n v="61.424332344"/>
    <n v="98.813056380000006"/>
    <n v="85.361028684000004"/>
    <n v="76.557863501"/>
    <n v="93.273986152000006"/>
    <n v="94.757665677999995"/>
  </r>
  <r>
    <x v="2"/>
    <x v="0"/>
    <n v="11"/>
    <x v="2"/>
    <x v="0"/>
    <n v="2332"/>
    <n v="62.821612350000002"/>
    <n v="97.941680961000003"/>
    <n v="84.433962264000002"/>
    <n v="75.600343053000003"/>
    <n v="94.554030874999995"/>
    <n v="94.082332761999993"/>
  </r>
  <r>
    <x v="2"/>
    <x v="0"/>
    <n v="12"/>
    <x v="3"/>
    <x v="0"/>
    <n v="1133"/>
    <n v="62.66548985"/>
    <n v="99.117387467"/>
    <n v="82.436010590999999"/>
    <n v="71.579876433999999"/>
    <n v="94.086496027999999"/>
    <n v="94.704324800999999"/>
  </r>
  <r>
    <x v="2"/>
    <x v="0"/>
    <n v="13"/>
    <x v="4"/>
    <x v="0"/>
    <n v="1376"/>
    <n v="58.066860464999998"/>
    <n v="99.200581395"/>
    <n v="84.302325581000005"/>
    <n v="72.747093023000005"/>
    <n v="94.258720929999996"/>
    <n v="93.895348837"/>
  </r>
  <r>
    <x v="2"/>
    <x v="0"/>
    <n v="14"/>
    <x v="5"/>
    <x v="0"/>
    <n v="224"/>
    <n v="63.839285713999999"/>
    <n v="99.107142856999999"/>
    <n v="84.375"/>
    <n v="67.857142856999999"/>
    <n v="97.321428570999998"/>
    <n v="95.535714286000001"/>
  </r>
  <r>
    <x v="2"/>
    <x v="0"/>
    <n v="2"/>
    <x v="6"/>
    <x v="0"/>
    <n v="2331"/>
    <n v="65.036465035999996"/>
    <n v="98.670098670000002"/>
    <n v="81.123981123999997"/>
    <n v="78.893178892999998"/>
    <n v="93.479193479000003"/>
    <n v="95.280995281000003"/>
  </r>
  <r>
    <x v="2"/>
    <x v="0"/>
    <n v="3"/>
    <x v="7"/>
    <x v="0"/>
    <n v="1920"/>
    <n v="59.6875"/>
    <n v="98.75"/>
    <n v="78.229166667000001"/>
    <n v="72.083333332999999"/>
    <n v="91.927083332999999"/>
    <n v="92.395833332999999"/>
  </r>
  <r>
    <x v="2"/>
    <x v="0"/>
    <n v="4"/>
    <x v="8"/>
    <x v="0"/>
    <n v="3349"/>
    <n v="57.181248134000001"/>
    <n v="98.387578382000001"/>
    <n v="80.591221259999998"/>
    <n v="71.991639294999999"/>
    <n v="93.221857271000005"/>
    <n v="93.162137951999995"/>
  </r>
  <r>
    <x v="2"/>
    <x v="0"/>
    <n v="5"/>
    <x v="9"/>
    <x v="0"/>
    <n v="2645"/>
    <n v="50.812854442000003"/>
    <n v="97.807183365"/>
    <n v="72.287334594000001"/>
    <n v="59.697542532999996"/>
    <n v="89.224952740999996"/>
    <n v="85.141776938000007"/>
  </r>
  <r>
    <x v="2"/>
    <x v="0"/>
    <n v="6"/>
    <x v="10"/>
    <x v="0"/>
    <n v="2823"/>
    <n v="55.472901168999996"/>
    <n v="98.264257881999995"/>
    <n v="74.814027629999998"/>
    <n v="66.135317039"/>
    <n v="91.498405950999995"/>
    <n v="88.133191640000007"/>
  </r>
  <r>
    <x v="2"/>
    <x v="0"/>
    <n v="7"/>
    <x v="11"/>
    <x v="0"/>
    <n v="1996"/>
    <n v="55.310621242000003"/>
    <n v="97.895791583000005"/>
    <n v="74.849699399000002"/>
    <n v="67.184368737"/>
    <n v="92.334669339000001"/>
    <n v="92.334669339000001"/>
  </r>
  <r>
    <x v="2"/>
    <x v="0"/>
    <n v="8"/>
    <x v="12"/>
    <x v="0"/>
    <n v="3932"/>
    <n v="55.849440487999999"/>
    <n v="98.448626653000005"/>
    <n v="76.271617496999994"/>
    <n v="65.895218717999995"/>
    <n v="90.946083418000001"/>
    <n v="91.607324516999995"/>
  </r>
  <r>
    <x v="2"/>
    <x v="0"/>
    <n v="9"/>
    <x v="13"/>
    <x v="0"/>
    <n v="4148"/>
    <n v="57.425265187999997"/>
    <n v="98.601735775999998"/>
    <n v="78.833172613000002"/>
    <n v="70.298939247999996"/>
    <n v="92.767598843000002"/>
    <n v="91.441658630999996"/>
  </r>
  <r>
    <x v="2"/>
    <x v="1"/>
    <n v="1"/>
    <x v="14"/>
    <x v="0"/>
    <n v="6170"/>
    <n v="62.495948136000003"/>
    <n v="98.460291733999995"/>
    <n v="82.252836305000002"/>
    <n v="91.280388978999994"/>
    <n v="93.760129660000004"/>
    <n v="93.857374391999997"/>
  </r>
  <r>
    <x v="2"/>
    <x v="1"/>
    <n v="10"/>
    <x v="1"/>
    <x v="0"/>
    <n v="8970"/>
    <n v="64.581939798999997"/>
    <n v="97.948717948999999"/>
    <n v="82.608695651999994"/>
    <n v="92.028985507000002"/>
    <n v="93.768115941999994"/>
    <n v="94.169453735000005"/>
  </r>
  <r>
    <x v="2"/>
    <x v="1"/>
    <n v="11"/>
    <x v="2"/>
    <x v="0"/>
    <n v="22603"/>
    <n v="61.845772685"/>
    <n v="97.849842941000006"/>
    <n v="81.427244170999998"/>
    <n v="91.797548997999996"/>
    <n v="94.018493120000002"/>
    <n v="93.204441888000005"/>
  </r>
  <r>
    <x v="2"/>
    <x v="1"/>
    <n v="12"/>
    <x v="3"/>
    <x v="0"/>
    <n v="8986"/>
    <n v="64.811929668000005"/>
    <n v="98.275094592000002"/>
    <n v="82.584019585999997"/>
    <n v="90.685510794999999"/>
    <n v="93.834854218000004"/>
    <n v="94.257734252999995"/>
  </r>
  <r>
    <x v="2"/>
    <x v="1"/>
    <n v="13"/>
    <x v="4"/>
    <x v="0"/>
    <n v="9560"/>
    <n v="62.855648535999997"/>
    <n v="98.232217573"/>
    <n v="83.891213389000001"/>
    <n v="91.433054393000006"/>
    <n v="94.487447699000001"/>
    <n v="93.294979079000001"/>
  </r>
  <r>
    <x v="2"/>
    <x v="1"/>
    <n v="14"/>
    <x v="5"/>
    <x v="0"/>
    <n v="2145"/>
    <n v="62.051282051000001"/>
    <n v="98.368298367999998"/>
    <n v="82.377622377999998"/>
    <n v="88.578088578000006"/>
    <n v="92.867132866999995"/>
    <n v="94.731934731999999"/>
  </r>
  <r>
    <x v="2"/>
    <x v="1"/>
    <n v="2"/>
    <x v="6"/>
    <x v="0"/>
    <n v="19316"/>
    <n v="63.848622902999999"/>
    <n v="98.410644026"/>
    <n v="81.295299233999998"/>
    <n v="91.934147856999999"/>
    <n v="93.595982605000003"/>
    <n v="94.300062124999997"/>
  </r>
  <r>
    <x v="2"/>
    <x v="1"/>
    <n v="3"/>
    <x v="7"/>
    <x v="0"/>
    <n v="14942"/>
    <n v="62.822915272000003"/>
    <n v="98.005621736999998"/>
    <n v="79.045643154000004"/>
    <n v="90.657207869999993"/>
    <n v="92.859055013000003"/>
    <n v="92.577968143000007"/>
  </r>
  <r>
    <x v="2"/>
    <x v="1"/>
    <n v="4"/>
    <x v="8"/>
    <x v="0"/>
    <n v="29893"/>
    <n v="60.910581071999999"/>
    <n v="97.996186398000006"/>
    <n v="80.012042953000005"/>
    <n v="90.332184792000007"/>
    <n v="92.637072223999994"/>
    <n v="91.56993276"/>
  </r>
  <r>
    <x v="2"/>
    <x v="1"/>
    <n v="5"/>
    <x v="9"/>
    <x v="0"/>
    <n v="21814"/>
    <n v="54.244980288000001"/>
    <n v="97.364078114999998"/>
    <n v="75.181076372999996"/>
    <n v="84.601631979000004"/>
    <n v="91.234986706000001"/>
    <n v="88.067296232000004"/>
  </r>
  <r>
    <x v="2"/>
    <x v="1"/>
    <n v="6"/>
    <x v="10"/>
    <x v="0"/>
    <n v="25178"/>
    <n v="58.352529986"/>
    <n v="98.061799984000004"/>
    <n v="77.77821908"/>
    <n v="88.108666295999996"/>
    <n v="92.223369607999999"/>
    <n v="89.538485980000004"/>
  </r>
  <r>
    <x v="2"/>
    <x v="1"/>
    <n v="7"/>
    <x v="11"/>
    <x v="0"/>
    <n v="26449"/>
    <n v="57.786683807000003"/>
    <n v="98.026390411999998"/>
    <n v="77.938674430000006"/>
    <n v="89.296381715999999"/>
    <n v="92.468524329999994"/>
    <n v="91.568679345000007"/>
  </r>
  <r>
    <x v="2"/>
    <x v="1"/>
    <n v="8"/>
    <x v="12"/>
    <x v="0"/>
    <n v="41897"/>
    <n v="56.634126547999998"/>
    <n v="98.016564431999996"/>
    <n v="77.487648280000002"/>
    <n v="87.908442132000005"/>
    <n v="91.877700074000003"/>
    <n v="91.006515980000003"/>
  </r>
  <r>
    <x v="2"/>
    <x v="1"/>
    <n v="9"/>
    <x v="13"/>
    <x v="0"/>
    <n v="35794"/>
    <n v="58.618762920999998"/>
    <n v="97.876739118000003"/>
    <n v="78.993686092999994"/>
    <n v="89.640721909000007"/>
    <n v="92.607699613999998"/>
    <n v="91.858970776999996"/>
  </r>
  <r>
    <x v="2"/>
    <x v="2"/>
    <n v="1"/>
    <x v="14"/>
    <x v="0"/>
    <n v="4431"/>
    <n v="62.875197472000004"/>
    <n v="96.705032724000006"/>
    <n v="82.509591513999993"/>
    <n v="83.367185737"/>
    <n v="92.507334686999997"/>
    <n v="92.281651996999997"/>
  </r>
  <r>
    <x v="2"/>
    <x v="2"/>
    <n v="10"/>
    <x v="1"/>
    <x v="0"/>
    <n v="6499"/>
    <n v="65.671641790999999"/>
    <n v="97.291891059999998"/>
    <n v="83.720572395999994"/>
    <n v="87.090321587999995"/>
    <n v="93.506693337000002"/>
    <n v="92.429604554999997"/>
  </r>
  <r>
    <x v="2"/>
    <x v="2"/>
    <n v="11"/>
    <x v="2"/>
    <x v="0"/>
    <n v="13485"/>
    <n v="62.506488691000001"/>
    <n v="96.915090841999998"/>
    <n v="82.951427511999995"/>
    <n v="84.041527622999993"/>
    <n v="92.843900629999993"/>
    <n v="90.789766407000002"/>
  </r>
  <r>
    <x v="2"/>
    <x v="2"/>
    <n v="12"/>
    <x v="3"/>
    <x v="0"/>
    <n v="6140"/>
    <n v="64.739413681000002"/>
    <n v="96.905537459000001"/>
    <n v="83.485342020000004"/>
    <n v="83.078175896000005"/>
    <n v="93.338762215000003"/>
    <n v="92.833876220999997"/>
  </r>
  <r>
    <x v="2"/>
    <x v="2"/>
    <n v="13"/>
    <x v="4"/>
    <x v="0"/>
    <n v="6431"/>
    <n v="64.842170734999996"/>
    <n v="96.921163116000002"/>
    <n v="84.046027056"/>
    <n v="84.154874824999993"/>
    <n v="94.215518582000001"/>
    <n v="91.167781059999996"/>
  </r>
  <r>
    <x v="2"/>
    <x v="2"/>
    <n v="14"/>
    <x v="5"/>
    <x v="0"/>
    <n v="1719"/>
    <n v="62.536358348"/>
    <n v="96.276905177000003"/>
    <n v="84.060500290999997"/>
    <n v="80.860965677999999"/>
    <n v="93.077370564000006"/>
    <n v="91.273996510000003"/>
  </r>
  <r>
    <x v="2"/>
    <x v="2"/>
    <n v="2"/>
    <x v="6"/>
    <x v="0"/>
    <n v="12731"/>
    <n v="65.336580002000005"/>
    <n v="97.392192287"/>
    <n v="84.180347183999999"/>
    <n v="86.513235409999993"/>
    <n v="93.472625874000002"/>
    <n v="92.757835205000006"/>
  </r>
  <r>
    <x v="2"/>
    <x v="2"/>
    <n v="3"/>
    <x v="7"/>
    <x v="0"/>
    <n v="7118"/>
    <n v="62.517561112999999"/>
    <n v="96.824950829000002"/>
    <n v="80.753020511000003"/>
    <n v="84.335487495999999"/>
    <n v="91.359932564999994"/>
    <n v="90.854172520000006"/>
  </r>
  <r>
    <x v="2"/>
    <x v="2"/>
    <n v="4"/>
    <x v="8"/>
    <x v="0"/>
    <n v="18571"/>
    <n v="61.515265737"/>
    <n v="96.672230897999995"/>
    <n v="82.284206558999998"/>
    <n v="83.140380163000003"/>
    <n v="92.466749233000002"/>
    <n v="90.172850143000005"/>
  </r>
  <r>
    <x v="2"/>
    <x v="2"/>
    <n v="5"/>
    <x v="9"/>
    <x v="0"/>
    <n v="8347"/>
    <n v="51.910866179000003"/>
    <n v="96.046483766999998"/>
    <n v="75.787708159000005"/>
    <n v="73.008266442999997"/>
    <n v="88.426979752999998"/>
    <n v="84.042170839999997"/>
  </r>
  <r>
    <x v="2"/>
    <x v="2"/>
    <n v="6"/>
    <x v="10"/>
    <x v="0"/>
    <n v="12134"/>
    <n v="57.606724905"/>
    <n v="96.513927805999998"/>
    <n v="78.828086369000005"/>
    <n v="78.935223339000004"/>
    <n v="90.942805340000007"/>
    <n v="86.830393934"/>
  </r>
  <r>
    <x v="2"/>
    <x v="2"/>
    <n v="7"/>
    <x v="11"/>
    <x v="0"/>
    <n v="12307"/>
    <n v="55.667506297000003"/>
    <n v="96.774193548"/>
    <n v="78.800682538000004"/>
    <n v="80.238888437"/>
    <n v="91.143251808000002"/>
    <n v="89.038758430000001"/>
  </r>
  <r>
    <x v="2"/>
    <x v="2"/>
    <n v="8"/>
    <x v="12"/>
    <x v="0"/>
    <n v="21001"/>
    <n v="56.121137089000001"/>
    <n v="96.628731965"/>
    <n v="78.281986571999994"/>
    <n v="79.167658682999999"/>
    <n v="90.286176849"/>
    <n v="88.776724917999999"/>
  </r>
  <r>
    <x v="2"/>
    <x v="2"/>
    <n v="9"/>
    <x v="13"/>
    <x v="0"/>
    <n v="19675"/>
    <n v="59.669631512000002"/>
    <n v="97.265565437999996"/>
    <n v="81.438373571"/>
    <n v="83.232528590000001"/>
    <n v="92.467598475000003"/>
    <n v="89.875476492999994"/>
  </r>
  <r>
    <x v="0"/>
    <x v="2"/>
    <n v="13"/>
    <x v="4"/>
    <x v="1"/>
    <n v="6"/>
    <n v="0"/>
    <n v="33.333333332999999"/>
    <n v="83.333333332999999"/>
    <n v="83.333333332999999"/>
    <n v="83.333333332999999"/>
    <n v="0"/>
  </r>
  <r>
    <x v="1"/>
    <x v="1"/>
    <n v="11"/>
    <x v="2"/>
    <x v="1"/>
    <n v="12"/>
    <n v="0"/>
    <n v="16.666666667000001"/>
    <n v="83.333333332999999"/>
    <n v="91.666666667000001"/>
    <n v="91.666666667000001"/>
    <n v="91.666666667000001"/>
  </r>
  <r>
    <x v="1"/>
    <x v="2"/>
    <n v="1"/>
    <x v="14"/>
    <x v="1"/>
    <n v="50"/>
    <n v="0"/>
    <n v="44"/>
    <n v="92"/>
    <n v="94"/>
    <n v="96"/>
    <n v="96"/>
  </r>
  <r>
    <x v="1"/>
    <x v="2"/>
    <n v="10"/>
    <x v="1"/>
    <x v="1"/>
    <n v="19"/>
    <n v="0"/>
    <n v="57.894736842"/>
    <n v="94.736842104999994"/>
    <n v="100"/>
    <n v="100"/>
    <n v="94.736842104999994"/>
  </r>
  <r>
    <x v="1"/>
    <x v="2"/>
    <n v="11"/>
    <x v="2"/>
    <x v="1"/>
    <n v="204"/>
    <n v="0"/>
    <n v="46.078431373000001"/>
    <n v="94.607843137000003"/>
    <n v="95.588235294"/>
    <n v="97.058823528999994"/>
    <n v="95.098039216000004"/>
  </r>
  <r>
    <x v="1"/>
    <x v="2"/>
    <n v="12"/>
    <x v="3"/>
    <x v="1"/>
    <n v="41"/>
    <n v="0"/>
    <n v="53.658536585"/>
    <n v="100"/>
    <n v="100"/>
    <n v="100"/>
    <n v="97.56097561"/>
  </r>
  <r>
    <x v="1"/>
    <x v="2"/>
    <n v="13"/>
    <x v="4"/>
    <x v="1"/>
    <n v="6"/>
    <n v="0"/>
    <n v="66.666666667000001"/>
    <n v="100"/>
    <n v="100"/>
    <n v="100"/>
    <n v="83.333333332999999"/>
  </r>
  <r>
    <x v="1"/>
    <x v="2"/>
    <n v="2"/>
    <x v="6"/>
    <x v="1"/>
    <n v="57"/>
    <n v="0"/>
    <n v="52.631578947000001"/>
    <n v="92.982456139999996"/>
    <n v="94.736842104999994"/>
    <n v="100"/>
    <n v="92.982456139999996"/>
  </r>
  <r>
    <x v="1"/>
    <x v="2"/>
    <n v="3"/>
    <x v="7"/>
    <x v="1"/>
    <n v="8"/>
    <n v="0"/>
    <n v="62.5"/>
    <n v="100"/>
    <n v="87.5"/>
    <n v="100"/>
    <n v="87.5"/>
  </r>
  <r>
    <x v="1"/>
    <x v="2"/>
    <n v="4"/>
    <x v="8"/>
    <x v="1"/>
    <n v="58"/>
    <n v="0"/>
    <n v="44.827586207000003"/>
    <n v="94.827586206999996"/>
    <n v="98.275862068999999"/>
    <n v="96.551724137999997"/>
    <n v="98.275862068999999"/>
  </r>
  <r>
    <x v="1"/>
    <x v="2"/>
    <n v="5"/>
    <x v="9"/>
    <x v="1"/>
    <n v="41"/>
    <n v="0"/>
    <n v="56.097560975999997"/>
    <n v="92.682926828999996"/>
    <n v="95.12195122"/>
    <n v="100"/>
    <n v="90.243902438999996"/>
  </r>
  <r>
    <x v="1"/>
    <x v="2"/>
    <n v="6"/>
    <x v="10"/>
    <x v="1"/>
    <n v="26"/>
    <n v="0"/>
    <n v="69.230769230999996"/>
    <n v="92.307692308"/>
    <n v="100"/>
    <n v="100"/>
    <n v="100"/>
  </r>
  <r>
    <x v="1"/>
    <x v="2"/>
    <n v="7"/>
    <x v="11"/>
    <x v="1"/>
    <n v="51"/>
    <n v="0"/>
    <n v="49.019607843000003"/>
    <n v="94.117647059000006"/>
    <n v="96.078431373000001"/>
    <n v="98.039215686000006"/>
    <n v="90.196078431000004"/>
  </r>
  <r>
    <x v="1"/>
    <x v="2"/>
    <n v="8"/>
    <x v="12"/>
    <x v="1"/>
    <n v="100"/>
    <n v="0"/>
    <n v="48"/>
    <n v="94"/>
    <n v="94"/>
    <n v="98"/>
    <n v="89"/>
  </r>
  <r>
    <x v="1"/>
    <x v="2"/>
    <n v="9"/>
    <x v="13"/>
    <x v="1"/>
    <n v="69"/>
    <n v="0"/>
    <n v="47.826086957000001"/>
    <n v="94.202898551000004"/>
    <n v="91.304347825999997"/>
    <n v="94.202898551000004"/>
    <n v="92.753623188000006"/>
  </r>
  <r>
    <x v="2"/>
    <x v="0"/>
    <n v="1"/>
    <x v="14"/>
    <x v="1"/>
    <n v="7"/>
    <n v="0"/>
    <n v="42.857142856999999"/>
    <n v="85.714285713999999"/>
    <n v="0"/>
    <n v="100"/>
    <n v="100"/>
  </r>
  <r>
    <x v="2"/>
    <x v="0"/>
    <n v="11"/>
    <x v="2"/>
    <x v="1"/>
    <n v="35"/>
    <n v="0"/>
    <n v="51.428571429000002"/>
    <n v="91.428571429000002"/>
    <n v="0"/>
    <n v="97.142857143000001"/>
    <n v="82.857142856999999"/>
  </r>
  <r>
    <x v="2"/>
    <x v="0"/>
    <n v="2"/>
    <x v="6"/>
    <x v="1"/>
    <n v="21"/>
    <n v="0"/>
    <n v="47.619047619"/>
    <n v="90.476190475999999"/>
    <n v="0"/>
    <n v="95.238095238"/>
    <n v="90.476190475999999"/>
  </r>
  <r>
    <x v="2"/>
    <x v="0"/>
    <n v="3"/>
    <x v="7"/>
    <x v="1"/>
    <n v="7"/>
    <n v="0"/>
    <n v="57.142857143000001"/>
    <n v="100"/>
    <n v="0"/>
    <n v="100"/>
    <n v="100"/>
  </r>
  <r>
    <x v="2"/>
    <x v="0"/>
    <n v="4"/>
    <x v="8"/>
    <x v="1"/>
    <n v="20"/>
    <n v="0"/>
    <n v="30"/>
    <n v="100"/>
    <n v="0"/>
    <n v="100"/>
    <n v="90"/>
  </r>
  <r>
    <x v="2"/>
    <x v="0"/>
    <n v="5"/>
    <x v="9"/>
    <x v="1"/>
    <n v="32"/>
    <n v="0"/>
    <n v="43.75"/>
    <n v="87.5"/>
    <n v="0"/>
    <n v="96.875"/>
    <n v="96.875"/>
  </r>
  <r>
    <x v="2"/>
    <x v="0"/>
    <n v="6"/>
    <x v="10"/>
    <x v="1"/>
    <n v="23"/>
    <n v="0"/>
    <n v="39.130434782999998"/>
    <n v="91.304347825999997"/>
    <n v="0"/>
    <n v="100"/>
    <n v="95.652173912999999"/>
  </r>
  <r>
    <x v="2"/>
    <x v="0"/>
    <n v="7"/>
    <x v="11"/>
    <x v="1"/>
    <n v="19"/>
    <n v="0"/>
    <n v="42.105263158"/>
    <n v="94.736842104999994"/>
    <n v="0"/>
    <n v="94.736842104999994"/>
    <n v="89.473684211000005"/>
  </r>
  <r>
    <x v="2"/>
    <x v="0"/>
    <n v="8"/>
    <x v="12"/>
    <x v="1"/>
    <n v="63"/>
    <n v="0"/>
    <n v="57.142857143000001"/>
    <n v="95.238095238"/>
    <n v="0"/>
    <n v="100"/>
    <n v="98.412698413000001"/>
  </r>
  <r>
    <x v="2"/>
    <x v="0"/>
    <n v="9"/>
    <x v="13"/>
    <x v="1"/>
    <n v="45"/>
    <n v="0"/>
    <n v="33.333333332999999"/>
    <n v="97.777777778000001"/>
    <n v="0"/>
    <n v="100"/>
    <n v="95.555555556000002"/>
  </r>
  <r>
    <x v="2"/>
    <x v="1"/>
    <n v="1"/>
    <x v="14"/>
    <x v="1"/>
    <n v="127"/>
    <n v="0"/>
    <n v="48.818897638000003"/>
    <n v="95.275590550999993"/>
    <n v="100"/>
    <n v="98.425196850000006"/>
    <n v="94.488188976000004"/>
  </r>
  <r>
    <x v="2"/>
    <x v="1"/>
    <n v="10"/>
    <x v="1"/>
    <x v="1"/>
    <n v="23"/>
    <n v="0"/>
    <n v="21.739130435"/>
    <n v="91.304347825999997"/>
    <n v="100"/>
    <n v="100"/>
    <n v="100"/>
  </r>
  <r>
    <x v="2"/>
    <x v="1"/>
    <n v="11"/>
    <x v="2"/>
    <x v="1"/>
    <n v="562"/>
    <n v="0"/>
    <n v="32.384341636999999"/>
    <n v="94.483985765"/>
    <n v="98.932384342000006"/>
    <n v="98.754448398999997"/>
    <n v="95.729537367000006"/>
  </r>
  <r>
    <x v="2"/>
    <x v="1"/>
    <n v="12"/>
    <x v="3"/>
    <x v="1"/>
    <n v="100"/>
    <n v="0"/>
    <n v="41"/>
    <n v="95"/>
    <n v="96"/>
    <n v="99"/>
    <n v="96"/>
  </r>
  <r>
    <x v="2"/>
    <x v="1"/>
    <n v="13"/>
    <x v="4"/>
    <x v="1"/>
    <n v="33"/>
    <n v="3.0303030302999998"/>
    <n v="45.454545455000002"/>
    <n v="93.939393938999999"/>
    <n v="100"/>
    <n v="100"/>
    <n v="87.878787879000001"/>
  </r>
  <r>
    <x v="2"/>
    <x v="1"/>
    <n v="2"/>
    <x v="6"/>
    <x v="1"/>
    <n v="325"/>
    <n v="0"/>
    <n v="50.461538462"/>
    <n v="92.307692308"/>
    <n v="98.461538461999993"/>
    <n v="98.153846153999993"/>
    <n v="95.692307692"/>
  </r>
  <r>
    <x v="2"/>
    <x v="1"/>
    <n v="3"/>
    <x v="7"/>
    <x v="1"/>
    <n v="64"/>
    <n v="0"/>
    <n v="48.4375"/>
    <n v="90.625"/>
    <n v="98.4375"/>
    <n v="96.875"/>
    <n v="89.0625"/>
  </r>
  <r>
    <x v="2"/>
    <x v="1"/>
    <n v="4"/>
    <x v="8"/>
    <x v="1"/>
    <n v="288"/>
    <n v="0"/>
    <n v="31.944444443999998"/>
    <n v="96.875"/>
    <n v="98.263888889"/>
    <n v="98.263888889"/>
    <n v="97.222222221999999"/>
  </r>
  <r>
    <x v="2"/>
    <x v="1"/>
    <n v="5"/>
    <x v="9"/>
    <x v="1"/>
    <n v="384"/>
    <n v="0"/>
    <n v="29.427083332999999"/>
    <n v="95.3125"/>
    <n v="97.916666667000001"/>
    <n v="97.65625"/>
    <n v="95.052083332999999"/>
  </r>
  <r>
    <x v="2"/>
    <x v="1"/>
    <n v="6"/>
    <x v="10"/>
    <x v="1"/>
    <n v="378"/>
    <n v="0"/>
    <n v="30.158730159000001"/>
    <n v="93.650793651000001"/>
    <n v="98.677248676999994"/>
    <n v="97.883597883999997"/>
    <n v="94.708994708999995"/>
  </r>
  <r>
    <x v="2"/>
    <x v="1"/>
    <n v="7"/>
    <x v="11"/>
    <x v="1"/>
    <n v="311"/>
    <n v="0"/>
    <n v="36.012861735999998"/>
    <n v="93.890675240999997"/>
    <n v="98.070739549999999"/>
    <n v="96.784565916000005"/>
    <n v="94.533762057999994"/>
  </r>
  <r>
    <x v="2"/>
    <x v="1"/>
    <n v="8"/>
    <x v="12"/>
    <x v="1"/>
    <n v="649"/>
    <n v="0"/>
    <n v="31.587057010999999"/>
    <n v="94.915254236999999"/>
    <n v="97.226502311000004"/>
    <n v="96.918335901000006"/>
    <n v="95.377503852000004"/>
  </r>
  <r>
    <x v="2"/>
    <x v="1"/>
    <n v="9"/>
    <x v="13"/>
    <x v="1"/>
    <n v="632"/>
    <n v="0"/>
    <n v="33.860759494"/>
    <n v="92.879746835000006"/>
    <n v="98.259493671000001"/>
    <n v="97.943037974999996"/>
    <n v="96.202531645999997"/>
  </r>
  <r>
    <x v="2"/>
    <x v="2"/>
    <n v="1"/>
    <x v="14"/>
    <x v="1"/>
    <n v="206"/>
    <n v="0"/>
    <n v="55.825242717999998"/>
    <n v="94.660194175000001"/>
    <n v="98.058252426999999"/>
    <n v="98.058252426999999"/>
    <n v="92.718446602"/>
  </r>
  <r>
    <x v="2"/>
    <x v="2"/>
    <n v="10"/>
    <x v="1"/>
    <x v="1"/>
    <n v="49"/>
    <n v="0"/>
    <n v="51.020408162999999"/>
    <n v="100"/>
    <n v="93.877551019999999"/>
    <n v="97.959183672999998"/>
    <n v="95.918367347"/>
  </r>
  <r>
    <x v="2"/>
    <x v="2"/>
    <n v="11"/>
    <x v="2"/>
    <x v="1"/>
    <n v="944"/>
    <n v="0"/>
    <n v="40.466101694999999"/>
    <n v="93.644067797000005"/>
    <n v="97.245762712000001"/>
    <n v="97.351694914999996"/>
    <n v="94.703389830999996"/>
  </r>
  <r>
    <x v="2"/>
    <x v="2"/>
    <n v="12"/>
    <x v="3"/>
    <x v="1"/>
    <n v="240"/>
    <n v="0"/>
    <n v="55.833333332999999"/>
    <n v="94.166666667000001"/>
    <n v="97.916666667000001"/>
    <n v="97.916666667000001"/>
    <n v="93.333333332999999"/>
  </r>
  <r>
    <x v="2"/>
    <x v="2"/>
    <n v="13"/>
    <x v="4"/>
    <x v="1"/>
    <n v="123"/>
    <n v="0"/>
    <n v="60.162601625999997"/>
    <n v="95.93495935"/>
    <n v="99.18699187"/>
    <n v="100"/>
    <n v="85.365853658999995"/>
  </r>
  <r>
    <x v="2"/>
    <x v="2"/>
    <n v="2"/>
    <x v="6"/>
    <x v="1"/>
    <n v="609"/>
    <n v="0"/>
    <n v="57.963875205000001"/>
    <n v="96.715927750000006"/>
    <n v="98.029556650000004"/>
    <n v="99.014778324999995"/>
    <n v="92.282430212999998"/>
  </r>
  <r>
    <x v="2"/>
    <x v="2"/>
    <n v="3"/>
    <x v="7"/>
    <x v="1"/>
    <n v="47"/>
    <n v="0"/>
    <n v="61.702127660000002"/>
    <n v="97.872340425999994"/>
    <n v="97.872340425999994"/>
    <n v="97.872340425999994"/>
    <n v="95.744680850999998"/>
  </r>
  <r>
    <x v="2"/>
    <x v="2"/>
    <n v="4"/>
    <x v="8"/>
    <x v="1"/>
    <n v="413"/>
    <n v="0"/>
    <n v="51.815980629999999"/>
    <n v="94.915254236999999"/>
    <n v="98.305084746000006"/>
    <n v="99.031476998000002"/>
    <n v="92.978208232"/>
  </r>
  <r>
    <x v="2"/>
    <x v="2"/>
    <n v="5"/>
    <x v="9"/>
    <x v="1"/>
    <n v="208"/>
    <n v="0"/>
    <n v="40.865384615000004"/>
    <n v="93.75"/>
    <n v="94.711538461999993"/>
    <n v="97.115384614999996"/>
    <n v="92.788461538000007"/>
  </r>
  <r>
    <x v="2"/>
    <x v="2"/>
    <n v="6"/>
    <x v="10"/>
    <x v="1"/>
    <n v="307"/>
    <n v="0"/>
    <n v="40.390879478999999"/>
    <n v="94.788273615999998"/>
    <n v="96.742671009999995"/>
    <n v="98.371335505000005"/>
    <n v="93.485342020000004"/>
  </r>
  <r>
    <x v="2"/>
    <x v="2"/>
    <n v="7"/>
    <x v="11"/>
    <x v="1"/>
    <n v="330"/>
    <n v="0"/>
    <n v="43.333333332999999"/>
    <n v="95.757575758000002"/>
    <n v="97.272727273000001"/>
    <n v="98.181818182000001"/>
    <n v="91.818181817999999"/>
  </r>
  <r>
    <x v="2"/>
    <x v="2"/>
    <n v="8"/>
    <x v="12"/>
    <x v="1"/>
    <n v="705"/>
    <n v="0"/>
    <n v="47.801418439999999"/>
    <n v="93.900709219999996"/>
    <n v="96.170212766000006"/>
    <n v="96.170212766000006"/>
    <n v="93.191489361999999"/>
  </r>
  <r>
    <x v="2"/>
    <x v="2"/>
    <n v="9"/>
    <x v="13"/>
    <x v="1"/>
    <n v="735"/>
    <n v="0"/>
    <n v="52.108843536999998"/>
    <n v="95.510204082000001"/>
    <n v="97.142857143000001"/>
    <n v="98.095238094999999"/>
    <n v="93.605442177"/>
  </r>
  <r>
    <x v="0"/>
    <x v="0"/>
    <n v="5"/>
    <x v="9"/>
    <x v="2"/>
    <n v="16"/>
    <n v="0"/>
    <n v="31.25"/>
    <n v="93.75"/>
    <n v="56.25"/>
    <n v="87.5"/>
    <n v="87.5"/>
  </r>
  <r>
    <x v="0"/>
    <x v="0"/>
    <n v="6"/>
    <x v="10"/>
    <x v="2"/>
    <n v="17"/>
    <n v="0"/>
    <n v="17.647058823999998"/>
    <n v="88.235294117999999"/>
    <n v="88.235294117999999"/>
    <n v="94.117647059000006"/>
    <n v="94.117647059000006"/>
  </r>
  <r>
    <x v="0"/>
    <x v="0"/>
    <n v="8"/>
    <x v="12"/>
    <x v="2"/>
    <n v="10"/>
    <n v="0"/>
    <n v="30"/>
    <n v="80"/>
    <n v="100"/>
    <n v="90"/>
    <n v="80"/>
  </r>
  <r>
    <x v="0"/>
    <x v="0"/>
    <n v="9"/>
    <x v="13"/>
    <x v="2"/>
    <n v="12"/>
    <n v="0"/>
    <n v="25"/>
    <n v="91.666666667000001"/>
    <n v="91.666666667000001"/>
    <n v="100"/>
    <n v="91.666666667000001"/>
  </r>
  <r>
    <x v="0"/>
    <x v="1"/>
    <n v="10"/>
    <x v="1"/>
    <x v="2"/>
    <n v="14"/>
    <n v="0"/>
    <n v="21.428571429000002"/>
    <n v="85.714285713999999"/>
    <n v="92.857142856999999"/>
    <n v="92.857142856999999"/>
    <n v="85.714285713999999"/>
  </r>
  <r>
    <x v="0"/>
    <x v="1"/>
    <n v="11"/>
    <x v="2"/>
    <x v="2"/>
    <n v="87"/>
    <n v="0"/>
    <n v="47.126436781999999"/>
    <n v="80.459770114999998"/>
    <n v="87.356321839000003"/>
    <n v="89.655172414000006"/>
    <n v="85.057471264"/>
  </r>
  <r>
    <x v="0"/>
    <x v="1"/>
    <n v="12"/>
    <x v="3"/>
    <x v="2"/>
    <n v="23"/>
    <n v="0"/>
    <n v="39.130434782999998"/>
    <n v="95.652173912999999"/>
    <n v="95.652173912999999"/>
    <n v="95.652173912999999"/>
    <n v="91.304347825999997"/>
  </r>
  <r>
    <x v="0"/>
    <x v="1"/>
    <n v="13"/>
    <x v="4"/>
    <x v="2"/>
    <n v="81"/>
    <n v="0"/>
    <n v="61.728395061999997"/>
    <n v="95.061728395000003"/>
    <n v="98.765432098999995"/>
    <n v="100"/>
    <n v="92.592592593000006"/>
  </r>
  <r>
    <x v="0"/>
    <x v="1"/>
    <n v="14"/>
    <x v="5"/>
    <x v="2"/>
    <n v="28"/>
    <n v="3.5714285713999998"/>
    <n v="42.857142856999999"/>
    <n v="89.285714286000001"/>
    <n v="96.428571429000002"/>
    <n v="85.714285713999999"/>
    <n v="100"/>
  </r>
  <r>
    <x v="0"/>
    <x v="1"/>
    <n v="2"/>
    <x v="6"/>
    <x v="2"/>
    <n v="34"/>
    <n v="0"/>
    <n v="38.235294117999999"/>
    <n v="79.411764706"/>
    <n v="100"/>
    <n v="94.117647059000006"/>
    <n v="94.117647059000006"/>
  </r>
  <r>
    <x v="0"/>
    <x v="1"/>
    <n v="3"/>
    <x v="7"/>
    <x v="2"/>
    <n v="32"/>
    <n v="0"/>
    <n v="28.125"/>
    <n v="93.75"/>
    <n v="90.625"/>
    <n v="96.875"/>
    <n v="90.625"/>
  </r>
  <r>
    <x v="0"/>
    <x v="1"/>
    <n v="4"/>
    <x v="8"/>
    <x v="2"/>
    <n v="74"/>
    <n v="0"/>
    <n v="39.189189188999997"/>
    <n v="93.243243242999995"/>
    <n v="97.297297297"/>
    <n v="97.297297297"/>
    <n v="94.594594595000004"/>
  </r>
  <r>
    <x v="0"/>
    <x v="1"/>
    <n v="5"/>
    <x v="9"/>
    <x v="2"/>
    <n v="112"/>
    <n v="0"/>
    <n v="20.535714286000001"/>
    <n v="80.357142856999999"/>
    <n v="87.5"/>
    <n v="90.178571429000002"/>
    <n v="87.5"/>
  </r>
  <r>
    <x v="0"/>
    <x v="1"/>
    <n v="6"/>
    <x v="10"/>
    <x v="2"/>
    <n v="94"/>
    <n v="0"/>
    <n v="22.340425532000001"/>
    <n v="84.042553190999996"/>
    <n v="92.553191489"/>
    <n v="95.744680850999998"/>
    <n v="85.106382979000003"/>
  </r>
  <r>
    <x v="0"/>
    <x v="1"/>
    <n v="7"/>
    <x v="11"/>
    <x v="2"/>
    <n v="107"/>
    <n v="0"/>
    <n v="32.710280374"/>
    <n v="85.046728971999997"/>
    <n v="89.719626168000005"/>
    <n v="90.654205606999994"/>
    <n v="88.785046729000001"/>
  </r>
  <r>
    <x v="0"/>
    <x v="1"/>
    <n v="8"/>
    <x v="12"/>
    <x v="2"/>
    <n v="114"/>
    <n v="0"/>
    <n v="28.947368421"/>
    <n v="88.596491228000005"/>
    <n v="91.228070174999999"/>
    <n v="90.350877193000002"/>
    <n v="89.473684211000005"/>
  </r>
  <r>
    <x v="0"/>
    <x v="1"/>
    <n v="9"/>
    <x v="13"/>
    <x v="2"/>
    <n v="167"/>
    <n v="0"/>
    <n v="31.736526946000001"/>
    <n v="84.431137724999999"/>
    <n v="91.616766467000005"/>
    <n v="92.814371257000005"/>
    <n v="88.622754490999995"/>
  </r>
  <r>
    <x v="0"/>
    <x v="2"/>
    <n v="10"/>
    <x v="1"/>
    <x v="2"/>
    <n v="53"/>
    <n v="0"/>
    <n v="45.283018867999999"/>
    <n v="86.792452830000002"/>
    <n v="92.452830188999997"/>
    <n v="96.226415094000004"/>
    <n v="84.905660377000004"/>
  </r>
  <r>
    <x v="0"/>
    <x v="2"/>
    <n v="11"/>
    <x v="2"/>
    <x v="2"/>
    <n v="324"/>
    <n v="0"/>
    <n v="53.395061728000002"/>
    <n v="89.814814815000005"/>
    <n v="92.283950617000002"/>
    <n v="94.444444443999998"/>
    <n v="84.876543209999994"/>
  </r>
  <r>
    <x v="0"/>
    <x v="2"/>
    <n v="12"/>
    <x v="3"/>
    <x v="2"/>
    <n v="94"/>
    <n v="0"/>
    <n v="46.808510638000001"/>
    <n v="94.680851063999995"/>
    <n v="93.617021277000006"/>
    <n v="97.872340425999994"/>
    <n v="94.680851063999995"/>
  </r>
  <r>
    <x v="0"/>
    <x v="2"/>
    <n v="13"/>
    <x v="4"/>
    <x v="2"/>
    <n v="268"/>
    <n v="0.37313432839999999"/>
    <n v="45.895522388000003"/>
    <n v="93.656716418000002"/>
    <n v="93.283582089999996"/>
    <n v="97.014925372999997"/>
    <n v="91.791044776000007"/>
  </r>
  <r>
    <x v="0"/>
    <x v="2"/>
    <n v="14"/>
    <x v="5"/>
    <x v="2"/>
    <n v="56"/>
    <n v="0"/>
    <n v="35.714285713999999"/>
    <n v="94.642857143000001"/>
    <n v="100"/>
    <n v="83.928571429000002"/>
    <n v="100"/>
  </r>
  <r>
    <x v="0"/>
    <x v="2"/>
    <n v="2"/>
    <x v="6"/>
    <x v="2"/>
    <n v="168"/>
    <n v="0"/>
    <n v="39.880952381"/>
    <n v="91.666666667000001"/>
    <n v="96.428571429000002"/>
    <n v="96.428571429000002"/>
    <n v="94.642857143000001"/>
  </r>
  <r>
    <x v="0"/>
    <x v="2"/>
    <n v="3"/>
    <x v="7"/>
    <x v="2"/>
    <n v="68"/>
    <n v="0"/>
    <n v="26.470588235000001"/>
    <n v="89.705882353000007"/>
    <n v="97.058823528999994"/>
    <n v="95.588235294"/>
    <n v="92.647058823999998"/>
  </r>
  <r>
    <x v="0"/>
    <x v="2"/>
    <n v="4"/>
    <x v="8"/>
    <x v="2"/>
    <n v="266"/>
    <n v="0"/>
    <n v="39.473684210999998"/>
    <n v="88.345864661999997"/>
    <n v="95.112781955000003"/>
    <n v="96.992481202999997"/>
    <n v="95.488721804999997"/>
  </r>
  <r>
    <x v="0"/>
    <x v="2"/>
    <n v="5"/>
    <x v="9"/>
    <x v="2"/>
    <n v="325"/>
    <n v="0"/>
    <n v="32.615384615000004"/>
    <n v="83.692307692"/>
    <n v="85.230769230999996"/>
    <n v="88.307692308"/>
    <n v="83.076923077000004"/>
  </r>
  <r>
    <x v="0"/>
    <x v="2"/>
    <n v="6"/>
    <x v="10"/>
    <x v="2"/>
    <n v="426"/>
    <n v="0"/>
    <n v="33.568075116999999"/>
    <n v="89.906103286000004"/>
    <n v="93.192488263000001"/>
    <n v="95.539906103000007"/>
    <n v="85.915492958000002"/>
  </r>
  <r>
    <x v="0"/>
    <x v="2"/>
    <n v="7"/>
    <x v="11"/>
    <x v="2"/>
    <n v="348"/>
    <n v="0"/>
    <n v="43.390804598000003"/>
    <n v="95.402298850999998"/>
    <n v="93.678160919999996"/>
    <n v="95.977011493999996"/>
    <n v="96.264367816000004"/>
  </r>
  <r>
    <x v="0"/>
    <x v="2"/>
    <n v="8"/>
    <x v="12"/>
    <x v="2"/>
    <n v="324"/>
    <n v="0.30864197529999998"/>
    <n v="41.666666667000001"/>
    <n v="92.283950617000002"/>
    <n v="93.518518518999997"/>
    <n v="92.283950617000002"/>
    <n v="91.666666667000001"/>
  </r>
  <r>
    <x v="0"/>
    <x v="2"/>
    <n v="9"/>
    <x v="13"/>
    <x v="2"/>
    <n v="673"/>
    <n v="0"/>
    <n v="41.604754829000001"/>
    <n v="89.450222882999995"/>
    <n v="94.205052006000003"/>
    <n v="94.650817235999995"/>
    <n v="90.638930162999998"/>
  </r>
  <r>
    <x v="1"/>
    <x v="1"/>
    <n v="1"/>
    <x v="14"/>
    <x v="2"/>
    <n v="16"/>
    <n v="0"/>
    <n v="25"/>
    <n v="87.5"/>
    <n v="81.25"/>
    <n v="100"/>
    <n v="100"/>
  </r>
  <r>
    <x v="1"/>
    <x v="1"/>
    <n v="10"/>
    <x v="1"/>
    <x v="2"/>
    <n v="16"/>
    <n v="0"/>
    <n v="31.25"/>
    <n v="100"/>
    <n v="93.75"/>
    <n v="93.75"/>
    <n v="93.75"/>
  </r>
  <r>
    <x v="1"/>
    <x v="1"/>
    <n v="11"/>
    <x v="2"/>
    <x v="2"/>
    <n v="18"/>
    <n v="0"/>
    <n v="27.777777778000001"/>
    <n v="83.333333332999999"/>
    <n v="83.333333332999999"/>
    <n v="83.333333332999999"/>
    <n v="83.333333332999999"/>
  </r>
  <r>
    <x v="1"/>
    <x v="1"/>
    <n v="13"/>
    <x v="4"/>
    <x v="2"/>
    <n v="23"/>
    <n v="0"/>
    <n v="34.782608695999997"/>
    <n v="86.956521738999996"/>
    <n v="95.652173912999999"/>
    <n v="95.652173912999999"/>
    <n v="91.304347825999997"/>
  </r>
  <r>
    <x v="1"/>
    <x v="1"/>
    <n v="2"/>
    <x v="6"/>
    <x v="2"/>
    <n v="27"/>
    <n v="0"/>
    <n v="37.037037036999997"/>
    <n v="81.481481481000003"/>
    <n v="92.592592593000006"/>
    <n v="92.592592593000006"/>
    <n v="85.185185184999995"/>
  </r>
  <r>
    <x v="1"/>
    <x v="1"/>
    <n v="3"/>
    <x v="7"/>
    <x v="2"/>
    <n v="8"/>
    <n v="0"/>
    <n v="25"/>
    <n v="100"/>
    <n v="100"/>
    <n v="100"/>
    <n v="100"/>
  </r>
  <r>
    <x v="1"/>
    <x v="1"/>
    <n v="4"/>
    <x v="8"/>
    <x v="2"/>
    <n v="35"/>
    <n v="0"/>
    <n v="37.142857143000001"/>
    <n v="80"/>
    <n v="82.857142856999999"/>
    <n v="97.142857143000001"/>
    <n v="82.857142856999999"/>
  </r>
  <r>
    <x v="1"/>
    <x v="1"/>
    <n v="5"/>
    <x v="9"/>
    <x v="2"/>
    <n v="7"/>
    <n v="0"/>
    <n v="57.142857143000001"/>
    <n v="100"/>
    <n v="100"/>
    <n v="100"/>
    <n v="100"/>
  </r>
  <r>
    <x v="1"/>
    <x v="1"/>
    <n v="6"/>
    <x v="10"/>
    <x v="2"/>
    <n v="7"/>
    <n v="0"/>
    <n v="42.857142856999999"/>
    <n v="100"/>
    <n v="100"/>
    <n v="100"/>
    <n v="100"/>
  </r>
  <r>
    <x v="1"/>
    <x v="1"/>
    <n v="7"/>
    <x v="11"/>
    <x v="2"/>
    <n v="21"/>
    <n v="0"/>
    <n v="0"/>
    <n v="90.476190475999999"/>
    <n v="95.238095238"/>
    <n v="100"/>
    <n v="100"/>
  </r>
  <r>
    <x v="1"/>
    <x v="1"/>
    <n v="8"/>
    <x v="12"/>
    <x v="2"/>
    <n v="17"/>
    <n v="0"/>
    <n v="29.411764706"/>
    <n v="94.117647059000006"/>
    <n v="94.117647059000006"/>
    <n v="88.235294117999999"/>
    <n v="94.117647059000006"/>
  </r>
  <r>
    <x v="1"/>
    <x v="1"/>
    <n v="9"/>
    <x v="13"/>
    <x v="2"/>
    <n v="23"/>
    <n v="0"/>
    <n v="43.47826087"/>
    <n v="86.956521738999996"/>
    <n v="95.652173912999999"/>
    <n v="95.652173912999999"/>
    <n v="95.652173912999999"/>
  </r>
  <r>
    <x v="1"/>
    <x v="2"/>
    <n v="1"/>
    <x v="14"/>
    <x v="2"/>
    <n v="208"/>
    <n v="0"/>
    <n v="35.576923076999996"/>
    <n v="93.75"/>
    <n v="98.076923077000004"/>
    <n v="97.115384614999996"/>
    <n v="97.596153846000007"/>
  </r>
  <r>
    <x v="1"/>
    <x v="2"/>
    <n v="10"/>
    <x v="1"/>
    <x v="2"/>
    <n v="240"/>
    <n v="0"/>
    <n v="32.916666667000001"/>
    <n v="90"/>
    <n v="96.25"/>
    <n v="96.666666667000001"/>
    <n v="95.833333332999999"/>
  </r>
  <r>
    <x v="1"/>
    <x v="2"/>
    <n v="11"/>
    <x v="2"/>
    <x v="2"/>
    <n v="503"/>
    <n v="0.19880715709999999"/>
    <n v="38.170974155000003"/>
    <n v="91.848906561000007"/>
    <n v="95.626242544999997"/>
    <n v="95.427435388000006"/>
    <n v="93.041749503000005"/>
  </r>
  <r>
    <x v="1"/>
    <x v="2"/>
    <n v="12"/>
    <x v="3"/>
    <x v="2"/>
    <n v="159"/>
    <n v="0"/>
    <n v="40.880503144999999"/>
    <n v="91.823899370999996"/>
    <n v="98.113207547000002"/>
    <n v="96.226415094000004"/>
    <n v="98.113207547000002"/>
  </r>
  <r>
    <x v="1"/>
    <x v="2"/>
    <n v="13"/>
    <x v="4"/>
    <x v="2"/>
    <n v="304"/>
    <n v="0.3289473684"/>
    <n v="35.855263158"/>
    <n v="89.473684211000005"/>
    <n v="97.368421053000006"/>
    <n v="97.039473684000001"/>
    <n v="96.052631579000007"/>
  </r>
  <r>
    <x v="1"/>
    <x v="2"/>
    <n v="14"/>
    <x v="5"/>
    <x v="2"/>
    <n v="73"/>
    <n v="1.3698630137000001"/>
    <n v="39.726027397000003"/>
    <n v="94.520547945000004"/>
    <n v="97.260273972999997"/>
    <n v="97.260273972999997"/>
    <n v="98.630136985999997"/>
  </r>
  <r>
    <x v="1"/>
    <x v="2"/>
    <n v="2"/>
    <x v="6"/>
    <x v="2"/>
    <n v="448"/>
    <n v="0"/>
    <n v="39.285714286000001"/>
    <n v="89.285714286000001"/>
    <n v="91.071428570999998"/>
    <n v="94.866071429000002"/>
    <n v="93.973214286000001"/>
  </r>
  <r>
    <x v="1"/>
    <x v="2"/>
    <n v="3"/>
    <x v="7"/>
    <x v="2"/>
    <n v="257"/>
    <n v="0"/>
    <n v="42.801556419999997"/>
    <n v="91.439688716000006"/>
    <n v="95.330739300000005"/>
    <n v="93.774319066000004"/>
    <n v="92.996108949000003"/>
  </r>
  <r>
    <x v="1"/>
    <x v="2"/>
    <n v="4"/>
    <x v="8"/>
    <x v="2"/>
    <n v="685"/>
    <n v="0"/>
    <n v="39.124087590999999"/>
    <n v="89.051094891000005"/>
    <n v="93.722627736999996"/>
    <n v="95.036496349999993"/>
    <n v="93.722627736999996"/>
  </r>
  <r>
    <x v="1"/>
    <x v="2"/>
    <n v="5"/>
    <x v="9"/>
    <x v="2"/>
    <n v="151"/>
    <n v="0"/>
    <n v="50.331125827999998"/>
    <n v="94.039735098999998"/>
    <n v="96.026490065999994"/>
    <n v="98.013245033000004"/>
    <n v="95.364238411000002"/>
  </r>
  <r>
    <x v="1"/>
    <x v="2"/>
    <n v="6"/>
    <x v="10"/>
    <x v="2"/>
    <n v="305"/>
    <n v="0"/>
    <n v="42.295081967000002"/>
    <n v="94.754098361000004"/>
    <n v="99.344262294999993"/>
    <n v="98.68852459"/>
    <n v="97.049180328000006"/>
  </r>
  <r>
    <x v="1"/>
    <x v="2"/>
    <n v="7"/>
    <x v="11"/>
    <x v="2"/>
    <n v="247"/>
    <n v="0"/>
    <n v="35.222672064999998"/>
    <n v="90.688259109000001"/>
    <n v="94.736842104999994"/>
    <n v="93.927125505999996"/>
    <n v="95.546558704000006"/>
  </r>
  <r>
    <x v="1"/>
    <x v="2"/>
    <n v="8"/>
    <x v="12"/>
    <x v="2"/>
    <n v="379"/>
    <n v="0"/>
    <n v="37.730870711999998"/>
    <n v="92.348284960000001"/>
    <n v="93.931398416999997"/>
    <n v="96.306068601999996"/>
    <n v="92.612137203000003"/>
  </r>
  <r>
    <x v="1"/>
    <x v="2"/>
    <n v="9"/>
    <x v="13"/>
    <x v="2"/>
    <n v="459"/>
    <n v="0"/>
    <n v="44.008714597000001"/>
    <n v="94.117647059000006"/>
    <n v="97.821350762999998"/>
    <n v="97.603485839000001"/>
    <n v="96.296296295999994"/>
  </r>
  <r>
    <x v="2"/>
    <x v="0"/>
    <n v="1"/>
    <x v="14"/>
    <x v="2"/>
    <n v="25"/>
    <n v="0"/>
    <n v="28"/>
    <n v="92"/>
    <n v="88"/>
    <n v="100"/>
    <n v="100"/>
  </r>
  <r>
    <x v="2"/>
    <x v="0"/>
    <n v="10"/>
    <x v="1"/>
    <x v="2"/>
    <n v="42"/>
    <n v="0"/>
    <n v="19.047619048000001"/>
    <n v="97.619047619"/>
    <n v="88.095238094999999"/>
    <n v="100"/>
    <n v="97.619047619"/>
  </r>
  <r>
    <x v="2"/>
    <x v="0"/>
    <n v="11"/>
    <x v="2"/>
    <x v="2"/>
    <n v="72"/>
    <n v="0"/>
    <n v="36.111111111"/>
    <n v="93.055555556000002"/>
    <n v="93.055555556000002"/>
    <n v="95.833333332999999"/>
    <n v="93.055555556000002"/>
  </r>
  <r>
    <x v="2"/>
    <x v="0"/>
    <n v="12"/>
    <x v="3"/>
    <x v="2"/>
    <n v="36"/>
    <n v="0"/>
    <n v="30.555555556000002"/>
    <n v="100"/>
    <n v="83.333333332999999"/>
    <n v="97.222222221999999"/>
    <n v="94.444444443999998"/>
  </r>
  <r>
    <x v="2"/>
    <x v="0"/>
    <n v="13"/>
    <x v="4"/>
    <x v="2"/>
    <n v="44"/>
    <n v="2.2727272727000001"/>
    <n v="47.727272726999999"/>
    <n v="95.454545455000002"/>
    <n v="95.454545455000002"/>
    <n v="100"/>
    <n v="97.727272726999999"/>
  </r>
  <r>
    <x v="2"/>
    <x v="0"/>
    <n v="14"/>
    <x v="5"/>
    <x v="2"/>
    <n v="9"/>
    <n v="0"/>
    <n v="22.222222221999999"/>
    <n v="100"/>
    <n v="77.777777778000001"/>
    <n v="88.888888889"/>
    <n v="100"/>
  </r>
  <r>
    <x v="2"/>
    <x v="0"/>
    <n v="2"/>
    <x v="6"/>
    <x v="2"/>
    <n v="88"/>
    <n v="0"/>
    <n v="29.545454544999998"/>
    <n v="90.909090909"/>
    <n v="89.772727273000001"/>
    <n v="97.727272726999999"/>
    <n v="94.318181817999999"/>
  </r>
  <r>
    <x v="2"/>
    <x v="0"/>
    <n v="3"/>
    <x v="7"/>
    <x v="2"/>
    <n v="64"/>
    <n v="0"/>
    <n v="37.5"/>
    <n v="89.0625"/>
    <n v="92.1875"/>
    <n v="95.3125"/>
    <n v="89.0625"/>
  </r>
  <r>
    <x v="2"/>
    <x v="0"/>
    <n v="4"/>
    <x v="8"/>
    <x v="2"/>
    <n v="135"/>
    <n v="0"/>
    <n v="31.851851851999999"/>
    <n v="91.851851851999996"/>
    <n v="87.407407406999994"/>
    <n v="97.777777778000001"/>
    <n v="94.814814815000005"/>
  </r>
  <r>
    <x v="2"/>
    <x v="0"/>
    <n v="5"/>
    <x v="9"/>
    <x v="2"/>
    <n v="145"/>
    <n v="0"/>
    <n v="26.206896552"/>
    <n v="96.551724137999997"/>
    <n v="82.758620690000001"/>
    <n v="97.931034483000005"/>
    <n v="93.793103447999997"/>
  </r>
  <r>
    <x v="2"/>
    <x v="0"/>
    <n v="6"/>
    <x v="10"/>
    <x v="2"/>
    <n v="155"/>
    <n v="0"/>
    <n v="27.096774194000002"/>
    <n v="94.193548387000007"/>
    <n v="87.096774194000005"/>
    <n v="96.129032257999995"/>
    <n v="95.483870968000005"/>
  </r>
  <r>
    <x v="2"/>
    <x v="0"/>
    <n v="7"/>
    <x v="11"/>
    <x v="2"/>
    <n v="90"/>
    <n v="0"/>
    <n v="30"/>
    <n v="95.555555556000002"/>
    <n v="86.666666667000001"/>
    <n v="96.666666667000001"/>
    <n v="96.666666667000001"/>
  </r>
  <r>
    <x v="2"/>
    <x v="0"/>
    <n v="8"/>
    <x v="12"/>
    <x v="2"/>
    <n v="187"/>
    <n v="0"/>
    <n v="24.064171123000001"/>
    <n v="95.187165774999997"/>
    <n v="86.631016043000002"/>
    <n v="97.326203208999999"/>
    <n v="98.395721925000004"/>
  </r>
  <r>
    <x v="2"/>
    <x v="0"/>
    <n v="9"/>
    <x v="13"/>
    <x v="2"/>
    <n v="149"/>
    <n v="0"/>
    <n v="35.570469799000001"/>
    <n v="91.946308724999994"/>
    <n v="84.563758389"/>
    <n v="98.657718121000002"/>
    <n v="97.315436242000004"/>
  </r>
  <r>
    <x v="2"/>
    <x v="1"/>
    <n v="1"/>
    <x v="14"/>
    <x v="2"/>
    <n v="515"/>
    <n v="0"/>
    <n v="30.873786408000001"/>
    <n v="94.174757282000002"/>
    <n v="98.834951455999999"/>
    <n v="97.86407767"/>
    <n v="96.893203882999998"/>
  </r>
  <r>
    <x v="2"/>
    <x v="1"/>
    <n v="10"/>
    <x v="1"/>
    <x v="2"/>
    <n v="839"/>
    <n v="0"/>
    <n v="30.989272944"/>
    <n v="94.159713944999993"/>
    <n v="97.735399285"/>
    <n v="98.092967818999995"/>
    <n v="97.377830751000005"/>
  </r>
  <r>
    <x v="2"/>
    <x v="1"/>
    <n v="11"/>
    <x v="2"/>
    <x v="2"/>
    <n v="1626"/>
    <n v="6.1500615000000002E-2"/>
    <n v="34.440344402999997"/>
    <n v="94.218942189000003"/>
    <n v="97.847478475000003"/>
    <n v="98.708487085000002"/>
    <n v="96.924969250000004"/>
  </r>
  <r>
    <x v="2"/>
    <x v="1"/>
    <n v="12"/>
    <x v="3"/>
    <x v="2"/>
    <n v="740"/>
    <n v="0"/>
    <n v="31.486486486"/>
    <n v="95.810810810999996"/>
    <n v="98.108108107999996"/>
    <n v="98.648648648999995"/>
    <n v="98.513513513999996"/>
  </r>
  <r>
    <x v="2"/>
    <x v="1"/>
    <n v="13"/>
    <x v="4"/>
    <x v="2"/>
    <n v="890"/>
    <n v="0.67415730340000002"/>
    <n v="39.325842696999999"/>
    <n v="94.606741572999994"/>
    <n v="98.426966292000003"/>
    <n v="98.764044944000005"/>
    <n v="96.404494381999996"/>
  </r>
  <r>
    <x v="2"/>
    <x v="1"/>
    <n v="14"/>
    <x v="5"/>
    <x v="2"/>
    <n v="223"/>
    <n v="0"/>
    <n v="34.080717489000001"/>
    <n v="92.825112107999999"/>
    <n v="95.964125561000003"/>
    <n v="93.721973094000006"/>
    <n v="97.30941704"/>
  </r>
  <r>
    <x v="2"/>
    <x v="1"/>
    <n v="2"/>
    <x v="6"/>
    <x v="2"/>
    <n v="1399"/>
    <n v="0"/>
    <n v="31.593995711000002"/>
    <n v="92.994996426"/>
    <n v="97.641172265999998"/>
    <n v="97.069335238999997"/>
    <n v="96.283059327999993"/>
  </r>
  <r>
    <x v="2"/>
    <x v="1"/>
    <n v="3"/>
    <x v="7"/>
    <x v="2"/>
    <n v="1169"/>
    <n v="0"/>
    <n v="32.164242942999998"/>
    <n v="91.787852865999994"/>
    <n v="96.663815227000001"/>
    <n v="96.920444825000004"/>
    <n v="94.696321642000001"/>
  </r>
  <r>
    <x v="2"/>
    <x v="1"/>
    <n v="4"/>
    <x v="8"/>
    <x v="2"/>
    <n v="2450"/>
    <n v="0"/>
    <n v="32.938775509999999"/>
    <n v="92.244897958999999"/>
    <n v="96.448979592000001"/>
    <n v="97.510204082000001"/>
    <n v="94.979591837000001"/>
  </r>
  <r>
    <x v="2"/>
    <x v="1"/>
    <n v="5"/>
    <x v="9"/>
    <x v="2"/>
    <n v="1960"/>
    <n v="0"/>
    <n v="26.989795917999999"/>
    <n v="91.071428570999998"/>
    <n v="96.428571429000002"/>
    <n v="97.091836735000001"/>
    <n v="94.438775509999999"/>
  </r>
  <r>
    <x v="2"/>
    <x v="1"/>
    <n v="6"/>
    <x v="10"/>
    <x v="2"/>
    <n v="2153"/>
    <n v="0"/>
    <n v="28.100325128000001"/>
    <n v="91.871806781000004"/>
    <n v="97.120297260000001"/>
    <n v="97.538318625000002"/>
    <n v="94.612169066000007"/>
  </r>
  <r>
    <x v="2"/>
    <x v="1"/>
    <n v="7"/>
    <x v="11"/>
    <x v="2"/>
    <n v="2105"/>
    <n v="0"/>
    <n v="28.788598575000002"/>
    <n v="93.539192399000001"/>
    <n v="97.814726840999995"/>
    <n v="98.194774347000006"/>
    <n v="96.627078385000004"/>
  </r>
  <r>
    <x v="2"/>
    <x v="1"/>
    <n v="8"/>
    <x v="12"/>
    <x v="2"/>
    <n v="3131"/>
    <n v="0"/>
    <n v="27.531140211"/>
    <n v="91.855637177000006"/>
    <n v="96.678377514999994"/>
    <n v="96.614500160000006"/>
    <n v="94.825934205999999"/>
  </r>
  <r>
    <x v="2"/>
    <x v="1"/>
    <n v="9"/>
    <x v="13"/>
    <x v="2"/>
    <n v="2923"/>
    <n v="0"/>
    <n v="31.132398220999999"/>
    <n v="92.610331850999998"/>
    <n v="96.920971605000005"/>
    <n v="97.707834417000001"/>
    <n v="95.005131714000001"/>
  </r>
  <r>
    <x v="2"/>
    <x v="2"/>
    <n v="1"/>
    <x v="14"/>
    <x v="2"/>
    <n v="877"/>
    <n v="0"/>
    <n v="39.908779932000002"/>
    <n v="93.728620296000003"/>
    <n v="98.517673888000004"/>
    <n v="98.403648802999996"/>
    <n v="97.149372862000007"/>
  </r>
  <r>
    <x v="2"/>
    <x v="2"/>
    <n v="10"/>
    <x v="1"/>
    <x v="2"/>
    <n v="1384"/>
    <n v="0"/>
    <n v="40.317919074999999"/>
    <n v="93.352601156000006"/>
    <n v="97.904624276999996"/>
    <n v="98.265895954000001"/>
    <n v="96.820809249000007"/>
  </r>
  <r>
    <x v="2"/>
    <x v="2"/>
    <n v="11"/>
    <x v="2"/>
    <x v="2"/>
    <n v="2591"/>
    <n v="3.8595137000000002E-2"/>
    <n v="39.328444615999999"/>
    <n v="92.821304515999998"/>
    <n v="97.452720956999997"/>
    <n v="97.800077189999996"/>
    <n v="95.715939792"/>
  </r>
  <r>
    <x v="2"/>
    <x v="2"/>
    <n v="12"/>
    <x v="3"/>
    <x v="2"/>
    <n v="1296"/>
    <n v="0"/>
    <n v="35.416666667000001"/>
    <n v="94.212962962999995"/>
    <n v="98.148148148000004"/>
    <n v="98.611111111"/>
    <n v="97.299382715999997"/>
  </r>
  <r>
    <x v="2"/>
    <x v="2"/>
    <n v="13"/>
    <x v="4"/>
    <x v="2"/>
    <n v="1474"/>
    <n v="0.20352781549999999"/>
    <n v="44.097693350999997"/>
    <n v="95.115332429000006"/>
    <n v="97.896879240000004"/>
    <n v="98.439620081000001"/>
    <n v="97.014925372999997"/>
  </r>
  <r>
    <x v="2"/>
    <x v="2"/>
    <n v="14"/>
    <x v="5"/>
    <x v="2"/>
    <n v="427"/>
    <n v="0"/>
    <n v="37.470725995000002"/>
    <n v="94.847775175999999"/>
    <n v="97.189695549999996"/>
    <n v="94.379391100999996"/>
    <n v="98.829039812999994"/>
  </r>
  <r>
    <x v="2"/>
    <x v="2"/>
    <n v="2"/>
    <x v="6"/>
    <x v="2"/>
    <n v="2381"/>
    <n v="0"/>
    <n v="38.639227214999998"/>
    <n v="93.322133557000001"/>
    <n v="97.102057959000007"/>
    <n v="97.648047039000005"/>
    <n v="96.514069719000005"/>
  </r>
  <r>
    <x v="2"/>
    <x v="2"/>
    <n v="3"/>
    <x v="7"/>
    <x v="2"/>
    <n v="1435"/>
    <n v="0"/>
    <n v="40.627177699999997"/>
    <n v="93.240418117999994"/>
    <n v="96.864111498"/>
    <n v="97.421602786999998"/>
    <n v="95.331010453000005"/>
  </r>
  <r>
    <x v="2"/>
    <x v="2"/>
    <n v="4"/>
    <x v="8"/>
    <x v="2"/>
    <n v="3808"/>
    <n v="0"/>
    <n v="40.598739496"/>
    <n v="92.647058823999998"/>
    <n v="97.006302520999995"/>
    <n v="97.846638655000007"/>
    <n v="95.693277311000003"/>
  </r>
  <r>
    <x v="2"/>
    <x v="2"/>
    <n v="5"/>
    <x v="9"/>
    <x v="2"/>
    <n v="1445"/>
    <n v="0"/>
    <n v="34.325259516000003"/>
    <n v="92.041522490999995"/>
    <n v="94.394463668"/>
    <n v="96.470588234999994"/>
    <n v="94.532871971999995"/>
  </r>
  <r>
    <x v="2"/>
    <x v="2"/>
    <n v="6"/>
    <x v="10"/>
    <x v="2"/>
    <n v="2230"/>
    <n v="0"/>
    <n v="36.053811658999997"/>
    <n v="92.825112107999999"/>
    <n v="96.188340807000003"/>
    <n v="97.623318385999994"/>
    <n v="94.887892377"/>
  </r>
  <r>
    <x v="2"/>
    <x v="2"/>
    <n v="7"/>
    <x v="11"/>
    <x v="2"/>
    <n v="2218"/>
    <n v="0"/>
    <n v="38.142470693999996"/>
    <n v="93.101893598000004"/>
    <n v="95.536519386999998"/>
    <n v="97.339945897000007"/>
    <n v="94.860234445000003"/>
  </r>
  <r>
    <x v="2"/>
    <x v="2"/>
    <n v="8"/>
    <x v="12"/>
    <x v="2"/>
    <n v="3708"/>
    <n v="0"/>
    <n v="33.737864078000001"/>
    <n v="92.772384035000002"/>
    <n v="95.765911543000001"/>
    <n v="96.521035599000001"/>
    <n v="94.309600863"/>
  </r>
  <r>
    <x v="2"/>
    <x v="2"/>
    <n v="9"/>
    <x v="13"/>
    <x v="2"/>
    <n v="3576"/>
    <n v="0"/>
    <n v="37.919463086999997"/>
    <n v="93.484340044999996"/>
    <n v="97.399328858999993"/>
    <n v="97.902684563999998"/>
    <n v="96.336689038000003"/>
  </r>
  <r>
    <x v="0"/>
    <x v="0"/>
    <n v="6"/>
    <x v="10"/>
    <x v="3"/>
    <n v="6"/>
    <n v="0"/>
    <n v="83.333333332999999"/>
    <n v="100"/>
    <n v="100"/>
    <n v="100"/>
    <n v="83.333333332999999"/>
  </r>
  <r>
    <x v="0"/>
    <x v="1"/>
    <n v="11"/>
    <x v="2"/>
    <x v="3"/>
    <n v="22"/>
    <n v="0"/>
    <n v="100"/>
    <n v="100"/>
    <n v="77.272727273000001"/>
    <n v="100"/>
    <n v="13.636363636"/>
  </r>
  <r>
    <x v="0"/>
    <x v="1"/>
    <n v="13"/>
    <x v="4"/>
    <x v="3"/>
    <n v="7"/>
    <n v="0"/>
    <n v="57.142857143000001"/>
    <n v="100"/>
    <n v="100"/>
    <n v="100"/>
    <n v="71.428571429000002"/>
  </r>
  <r>
    <x v="0"/>
    <x v="1"/>
    <n v="2"/>
    <x v="6"/>
    <x v="3"/>
    <n v="6"/>
    <n v="0"/>
    <n v="100"/>
    <n v="100"/>
    <n v="100"/>
    <n v="100"/>
    <n v="66.666666667000001"/>
  </r>
  <r>
    <x v="0"/>
    <x v="1"/>
    <n v="4"/>
    <x v="8"/>
    <x v="3"/>
    <n v="10"/>
    <n v="0"/>
    <n v="80"/>
    <n v="100"/>
    <n v="100"/>
    <n v="100"/>
    <n v="60"/>
  </r>
  <r>
    <x v="0"/>
    <x v="1"/>
    <n v="5"/>
    <x v="9"/>
    <x v="3"/>
    <n v="11"/>
    <n v="0"/>
    <n v="81.818181817999999"/>
    <n v="90.909090909"/>
    <n v="100"/>
    <n v="90.909090909"/>
    <n v="54.545454544999998"/>
  </r>
  <r>
    <x v="0"/>
    <x v="1"/>
    <n v="6"/>
    <x v="10"/>
    <x v="3"/>
    <n v="13"/>
    <n v="0"/>
    <n v="84.615384614999996"/>
    <n v="100"/>
    <n v="100"/>
    <n v="100"/>
    <n v="76.923076922999996"/>
  </r>
  <r>
    <x v="0"/>
    <x v="1"/>
    <n v="7"/>
    <x v="11"/>
    <x v="3"/>
    <n v="9"/>
    <n v="0"/>
    <n v="88.888888889"/>
    <n v="100"/>
    <n v="100"/>
    <n v="100"/>
    <n v="77.777777778000001"/>
  </r>
  <r>
    <x v="0"/>
    <x v="1"/>
    <n v="8"/>
    <x v="12"/>
    <x v="3"/>
    <n v="16"/>
    <n v="0"/>
    <n v="93.75"/>
    <n v="100"/>
    <n v="93.75"/>
    <n v="93.75"/>
    <n v="81.25"/>
  </r>
  <r>
    <x v="0"/>
    <x v="1"/>
    <n v="9"/>
    <x v="13"/>
    <x v="3"/>
    <n v="28"/>
    <n v="0"/>
    <n v="92.857142856999999"/>
    <n v="100"/>
    <n v="100"/>
    <n v="100"/>
    <n v="71.428571429000002"/>
  </r>
  <r>
    <x v="0"/>
    <x v="2"/>
    <n v="10"/>
    <x v="1"/>
    <x v="3"/>
    <n v="6"/>
    <n v="0"/>
    <n v="100"/>
    <n v="100"/>
    <n v="100"/>
    <n v="100"/>
    <n v="0"/>
  </r>
  <r>
    <x v="0"/>
    <x v="2"/>
    <n v="11"/>
    <x v="2"/>
    <x v="3"/>
    <n v="66"/>
    <n v="0"/>
    <n v="96.969696970000001"/>
    <n v="93.939393938999999"/>
    <n v="96.969696970000001"/>
    <n v="95.454545455000002"/>
    <n v="19.696969697"/>
  </r>
  <r>
    <x v="0"/>
    <x v="2"/>
    <n v="12"/>
    <x v="3"/>
    <x v="3"/>
    <n v="20"/>
    <n v="0"/>
    <n v="90"/>
    <n v="100"/>
    <n v="100"/>
    <n v="100"/>
    <n v="55"/>
  </r>
  <r>
    <x v="0"/>
    <x v="2"/>
    <n v="13"/>
    <x v="4"/>
    <x v="3"/>
    <n v="48"/>
    <n v="0"/>
    <n v="89.583333332999999"/>
    <n v="97.916666667000001"/>
    <n v="97.916666667000001"/>
    <n v="97.916666667000001"/>
    <n v="27.083333332999999"/>
  </r>
  <r>
    <x v="0"/>
    <x v="2"/>
    <n v="2"/>
    <x v="6"/>
    <x v="3"/>
    <n v="42"/>
    <n v="0"/>
    <n v="85.714285713999999"/>
    <n v="97.619047619"/>
    <n v="95.238095238"/>
    <n v="97.619047619"/>
    <n v="57.142857143000001"/>
  </r>
  <r>
    <x v="0"/>
    <x v="2"/>
    <n v="3"/>
    <x v="7"/>
    <x v="3"/>
    <n v="10"/>
    <n v="0"/>
    <n v="100"/>
    <n v="100"/>
    <n v="100"/>
    <n v="100"/>
    <n v="50"/>
  </r>
  <r>
    <x v="0"/>
    <x v="2"/>
    <n v="4"/>
    <x v="8"/>
    <x v="3"/>
    <n v="49"/>
    <n v="0"/>
    <n v="91.836734694"/>
    <n v="91.836734694"/>
    <n v="95.918367347"/>
    <n v="95.918367347"/>
    <n v="51.020408162999999"/>
  </r>
  <r>
    <x v="0"/>
    <x v="2"/>
    <n v="5"/>
    <x v="9"/>
    <x v="3"/>
    <n v="56"/>
    <n v="0"/>
    <n v="80.357142856999999"/>
    <n v="100"/>
    <n v="100"/>
    <n v="100"/>
    <n v="66.071428570999998"/>
  </r>
  <r>
    <x v="0"/>
    <x v="2"/>
    <n v="6"/>
    <x v="10"/>
    <x v="3"/>
    <n v="71"/>
    <n v="0"/>
    <n v="88.732394365999994"/>
    <n v="97.183098591999993"/>
    <n v="100"/>
    <n v="100"/>
    <n v="60.563380281999997"/>
  </r>
  <r>
    <x v="0"/>
    <x v="2"/>
    <n v="7"/>
    <x v="11"/>
    <x v="3"/>
    <n v="54"/>
    <n v="0"/>
    <n v="94.444444443999998"/>
    <n v="98.148148148000004"/>
    <n v="100"/>
    <n v="100"/>
    <n v="66.666666667000001"/>
  </r>
  <r>
    <x v="0"/>
    <x v="2"/>
    <n v="8"/>
    <x v="12"/>
    <x v="3"/>
    <n v="43"/>
    <n v="0"/>
    <n v="81.395348837"/>
    <n v="95.348837208999996"/>
    <n v="100"/>
    <n v="100"/>
    <n v="65.116279070000004"/>
  </r>
  <r>
    <x v="0"/>
    <x v="2"/>
    <n v="9"/>
    <x v="13"/>
    <x v="3"/>
    <n v="115"/>
    <n v="0"/>
    <n v="86.086956521999994"/>
    <n v="97.391304348000006"/>
    <n v="100"/>
    <n v="99.130434782999998"/>
    <n v="65.217391304000003"/>
  </r>
  <r>
    <x v="1"/>
    <x v="2"/>
    <n v="1"/>
    <x v="14"/>
    <x v="3"/>
    <n v="24"/>
    <n v="0"/>
    <n v="79.166666667000001"/>
    <n v="95.833333332999999"/>
    <n v="100"/>
    <n v="100"/>
    <n v="12.5"/>
  </r>
  <r>
    <x v="1"/>
    <x v="2"/>
    <n v="10"/>
    <x v="1"/>
    <x v="3"/>
    <n v="31"/>
    <n v="0"/>
    <n v="96.774193548"/>
    <n v="96.774193548"/>
    <n v="100"/>
    <n v="100"/>
    <n v="0"/>
  </r>
  <r>
    <x v="1"/>
    <x v="2"/>
    <n v="11"/>
    <x v="2"/>
    <x v="3"/>
    <n v="19"/>
    <n v="0"/>
    <n v="78.947368420999993"/>
    <n v="84.210526315999999"/>
    <n v="94.736842104999994"/>
    <n v="94.736842104999994"/>
    <n v="5.2631578947"/>
  </r>
  <r>
    <x v="1"/>
    <x v="2"/>
    <n v="12"/>
    <x v="3"/>
    <x v="3"/>
    <n v="30"/>
    <n v="0"/>
    <n v="90"/>
    <n v="96.666666667000001"/>
    <n v="100"/>
    <n v="100"/>
    <n v="46.666666667000001"/>
  </r>
  <r>
    <x v="1"/>
    <x v="2"/>
    <n v="13"/>
    <x v="4"/>
    <x v="3"/>
    <n v="59"/>
    <n v="0"/>
    <n v="86.440677965999996"/>
    <n v="96.610169491999997"/>
    <n v="93.220338983000005"/>
    <n v="98.305084746000006"/>
    <n v="30.508474576000001"/>
  </r>
  <r>
    <x v="1"/>
    <x v="2"/>
    <n v="14"/>
    <x v="5"/>
    <x v="3"/>
    <n v="12"/>
    <n v="0"/>
    <n v="83.333333332999999"/>
    <n v="91.666666667000001"/>
    <n v="100"/>
    <n v="91.666666667000001"/>
    <n v="25"/>
  </r>
  <r>
    <x v="1"/>
    <x v="2"/>
    <n v="2"/>
    <x v="6"/>
    <x v="3"/>
    <n v="55"/>
    <n v="0"/>
    <n v="80"/>
    <n v="98.181818182000001"/>
    <n v="98.181818182000001"/>
    <n v="100"/>
    <n v="50.909090909"/>
  </r>
  <r>
    <x v="1"/>
    <x v="2"/>
    <n v="3"/>
    <x v="7"/>
    <x v="3"/>
    <n v="50"/>
    <n v="0"/>
    <n v="84"/>
    <n v="92"/>
    <n v="100"/>
    <n v="96"/>
    <n v="32"/>
  </r>
  <r>
    <x v="1"/>
    <x v="2"/>
    <n v="4"/>
    <x v="8"/>
    <x v="3"/>
    <n v="119"/>
    <n v="0"/>
    <n v="77.310924369999995"/>
    <n v="90.756302520999995"/>
    <n v="94.957983193000004"/>
    <n v="92.436974789999994"/>
    <n v="41.176470588000001"/>
  </r>
  <r>
    <x v="1"/>
    <x v="2"/>
    <n v="5"/>
    <x v="9"/>
    <x v="3"/>
    <n v="6"/>
    <n v="0"/>
    <n v="83.333333332999999"/>
    <n v="100"/>
    <n v="83.333333332999999"/>
    <n v="100"/>
    <n v="16.666666667000001"/>
  </r>
  <r>
    <x v="1"/>
    <x v="2"/>
    <n v="6"/>
    <x v="10"/>
    <x v="3"/>
    <n v="24"/>
    <n v="0"/>
    <n v="87.5"/>
    <n v="91.666666667000001"/>
    <n v="95.833333332999999"/>
    <n v="95.833333332999999"/>
    <n v="37.5"/>
  </r>
  <r>
    <x v="1"/>
    <x v="2"/>
    <n v="7"/>
    <x v="11"/>
    <x v="3"/>
    <n v="10"/>
    <n v="0"/>
    <n v="100"/>
    <n v="100"/>
    <n v="100"/>
    <n v="100"/>
    <n v="50"/>
  </r>
  <r>
    <x v="1"/>
    <x v="2"/>
    <n v="8"/>
    <x v="12"/>
    <x v="3"/>
    <n v="25"/>
    <n v="0"/>
    <n v="84"/>
    <n v="88"/>
    <n v="92"/>
    <n v="100"/>
    <n v="64"/>
  </r>
  <r>
    <x v="1"/>
    <x v="2"/>
    <n v="9"/>
    <x v="13"/>
    <x v="3"/>
    <n v="52"/>
    <n v="0"/>
    <n v="88.461538461999993"/>
    <n v="98.076923077000004"/>
    <n v="100"/>
    <n v="100"/>
    <n v="36.538461538"/>
  </r>
  <r>
    <x v="2"/>
    <x v="0"/>
    <n v="10"/>
    <x v="1"/>
    <x v="3"/>
    <n v="12"/>
    <n v="0"/>
    <n v="75"/>
    <n v="91.666666667000001"/>
    <n v="100"/>
    <n v="100"/>
    <n v="8.3333333333000006"/>
  </r>
  <r>
    <x v="2"/>
    <x v="0"/>
    <n v="12"/>
    <x v="3"/>
    <x v="3"/>
    <n v="8"/>
    <n v="0"/>
    <n v="87.5"/>
    <n v="100"/>
    <n v="100"/>
    <n v="100"/>
    <n v="62.5"/>
  </r>
  <r>
    <x v="2"/>
    <x v="0"/>
    <n v="13"/>
    <x v="4"/>
    <x v="3"/>
    <n v="11"/>
    <n v="9.0909090909000003"/>
    <n v="90.909090909"/>
    <n v="100"/>
    <n v="90.909090909"/>
    <n v="100"/>
    <n v="54.545454544999998"/>
  </r>
  <r>
    <x v="2"/>
    <x v="0"/>
    <n v="2"/>
    <x v="6"/>
    <x v="3"/>
    <n v="18"/>
    <n v="0"/>
    <n v="66.666666667000001"/>
    <n v="94.444444443999998"/>
    <n v="100"/>
    <n v="100"/>
    <n v="61.111111111"/>
  </r>
  <r>
    <x v="2"/>
    <x v="0"/>
    <n v="3"/>
    <x v="7"/>
    <x v="3"/>
    <n v="19"/>
    <n v="0"/>
    <n v="84.210526315999999"/>
    <n v="100"/>
    <n v="100"/>
    <n v="100"/>
    <n v="57.894736842"/>
  </r>
  <r>
    <x v="2"/>
    <x v="0"/>
    <n v="4"/>
    <x v="8"/>
    <x v="3"/>
    <n v="36"/>
    <n v="0"/>
    <n v="77.777777778000001"/>
    <n v="94.444444443999998"/>
    <n v="91.666666667000001"/>
    <n v="97.222222221999999"/>
    <n v="58.333333332999999"/>
  </r>
  <r>
    <x v="2"/>
    <x v="0"/>
    <n v="5"/>
    <x v="9"/>
    <x v="3"/>
    <n v="31"/>
    <n v="0"/>
    <n v="83.870967742000005"/>
    <n v="100"/>
    <n v="93.548387097000003"/>
    <n v="96.774193548"/>
    <n v="67.741935483999995"/>
  </r>
  <r>
    <x v="2"/>
    <x v="0"/>
    <n v="6"/>
    <x v="10"/>
    <x v="3"/>
    <n v="35"/>
    <n v="0"/>
    <n v="85.714285713999999"/>
    <n v="94.285714286000001"/>
    <n v="94.285714286000001"/>
    <n v="94.285714286000001"/>
    <n v="51.428571429000002"/>
  </r>
  <r>
    <x v="2"/>
    <x v="0"/>
    <n v="7"/>
    <x v="11"/>
    <x v="3"/>
    <n v="12"/>
    <n v="0"/>
    <n v="91.666666667000001"/>
    <n v="100"/>
    <n v="100"/>
    <n v="100"/>
    <n v="75"/>
  </r>
  <r>
    <x v="2"/>
    <x v="0"/>
    <n v="8"/>
    <x v="12"/>
    <x v="3"/>
    <n v="39"/>
    <n v="0"/>
    <n v="94.871794871999995"/>
    <n v="97.435897436000005"/>
    <n v="97.435897436000005"/>
    <n v="97.435897436000005"/>
    <n v="71.794871795000006"/>
  </r>
  <r>
    <x v="2"/>
    <x v="0"/>
    <n v="9"/>
    <x v="13"/>
    <x v="3"/>
    <n v="31"/>
    <n v="0"/>
    <n v="90.322580645000002"/>
    <n v="100"/>
    <n v="96.774193548"/>
    <n v="100"/>
    <n v="77.419354838999993"/>
  </r>
  <r>
    <x v="2"/>
    <x v="1"/>
    <n v="1"/>
    <x v="14"/>
    <x v="3"/>
    <n v="35"/>
    <n v="0"/>
    <n v="74.285714286000001"/>
    <n v="94.285714286000001"/>
    <n v="97.142857143000001"/>
    <n v="97.142857143000001"/>
    <n v="22.857142856999999"/>
  </r>
  <r>
    <x v="2"/>
    <x v="1"/>
    <n v="10"/>
    <x v="1"/>
    <x v="3"/>
    <n v="100"/>
    <n v="0"/>
    <n v="80"/>
    <n v="97"/>
    <n v="97"/>
    <n v="98"/>
    <n v="1"/>
  </r>
  <r>
    <x v="2"/>
    <x v="1"/>
    <n v="11"/>
    <x v="2"/>
    <x v="3"/>
    <n v="79"/>
    <n v="0"/>
    <n v="86.075949367000007"/>
    <n v="93.670886076000002"/>
    <n v="98.734177215000003"/>
    <n v="96.202531645999997"/>
    <n v="18.987341772000001"/>
  </r>
  <r>
    <x v="2"/>
    <x v="1"/>
    <n v="12"/>
    <x v="3"/>
    <x v="3"/>
    <n v="73"/>
    <n v="0"/>
    <n v="82.191780821999998"/>
    <n v="94.520547945000004"/>
    <n v="98.630136985999997"/>
    <n v="98.630136985999997"/>
    <n v="61.643835615999997"/>
  </r>
  <r>
    <x v="2"/>
    <x v="1"/>
    <n v="13"/>
    <x v="4"/>
    <x v="3"/>
    <n v="124"/>
    <n v="0.8064516129"/>
    <n v="83.064516128999998"/>
    <n v="93.548387097000003"/>
    <n v="95.967741935000006"/>
    <n v="100"/>
    <n v="51.612903226"/>
  </r>
  <r>
    <x v="2"/>
    <x v="1"/>
    <n v="14"/>
    <x v="5"/>
    <x v="3"/>
    <n v="25"/>
    <n v="0"/>
    <n v="72"/>
    <n v="92"/>
    <n v="96"/>
    <n v="96"/>
    <n v="44"/>
  </r>
  <r>
    <x v="2"/>
    <x v="1"/>
    <n v="2"/>
    <x v="6"/>
    <x v="3"/>
    <n v="154"/>
    <n v="0"/>
    <n v="81.818181817999999"/>
    <n v="93.506493505999998"/>
    <n v="96.753246752999999"/>
    <n v="97.402597403000001"/>
    <n v="59.740259739999999"/>
  </r>
  <r>
    <x v="2"/>
    <x v="1"/>
    <n v="3"/>
    <x v="7"/>
    <x v="3"/>
    <n v="141"/>
    <n v="0"/>
    <n v="81.560283687999998"/>
    <n v="94.326241135000004"/>
    <n v="97.163120567000007"/>
    <n v="97.872340425999994"/>
    <n v="53.191489361999999"/>
  </r>
  <r>
    <x v="2"/>
    <x v="1"/>
    <n v="4"/>
    <x v="8"/>
    <x v="3"/>
    <n v="270"/>
    <n v="0"/>
    <n v="74.444444443999998"/>
    <n v="87.777777778000001"/>
    <n v="93.703703704000006"/>
    <n v="94.444444443999998"/>
    <n v="54.074074074000002"/>
  </r>
  <r>
    <x v="2"/>
    <x v="1"/>
    <n v="5"/>
    <x v="9"/>
    <x v="3"/>
    <n v="161"/>
    <n v="0"/>
    <n v="77.639751552999996"/>
    <n v="88.819875776000003"/>
    <n v="91.925465838999997"/>
    <n v="94.409937888000002"/>
    <n v="69.565217391000004"/>
  </r>
  <r>
    <x v="2"/>
    <x v="1"/>
    <n v="6"/>
    <x v="10"/>
    <x v="3"/>
    <n v="179"/>
    <n v="0"/>
    <n v="74.860335195999994"/>
    <n v="95.530726256999998"/>
    <n v="97.206703911000005"/>
    <n v="96.089385475"/>
    <n v="49.720670390999999"/>
  </r>
  <r>
    <x v="2"/>
    <x v="1"/>
    <n v="7"/>
    <x v="11"/>
    <x v="3"/>
    <n v="161"/>
    <n v="0"/>
    <n v="78.881987577999993"/>
    <n v="95.652173912999999"/>
    <n v="96.894409937999995"/>
    <n v="98.136645963000007"/>
    <n v="72.049689440999998"/>
  </r>
  <r>
    <x v="2"/>
    <x v="1"/>
    <n v="8"/>
    <x v="12"/>
    <x v="3"/>
    <n v="267"/>
    <n v="0"/>
    <n v="75.280898875999995"/>
    <n v="91.011235955000004"/>
    <n v="95.505617978000004"/>
    <n v="95.880149813000003"/>
    <n v="70.786516853999998"/>
  </r>
  <r>
    <x v="2"/>
    <x v="1"/>
    <n v="9"/>
    <x v="13"/>
    <x v="3"/>
    <n v="227"/>
    <n v="0"/>
    <n v="77.973568282000002"/>
    <n v="95.154185021999993"/>
    <n v="96.035242291000003"/>
    <n v="96.475770925000006"/>
    <n v="66.519823789"/>
  </r>
  <r>
    <x v="2"/>
    <x v="2"/>
    <n v="1"/>
    <x v="14"/>
    <x v="3"/>
    <n v="123"/>
    <n v="0"/>
    <n v="83.739837398000006"/>
    <n v="96.74796748"/>
    <n v="100"/>
    <n v="100"/>
    <n v="24.390243902000002"/>
  </r>
  <r>
    <x v="2"/>
    <x v="2"/>
    <n v="10"/>
    <x v="1"/>
    <x v="3"/>
    <n v="281"/>
    <n v="0"/>
    <n v="85.053380782999994"/>
    <n v="97.153024911000003"/>
    <n v="98.576512456000003"/>
    <n v="98.932384342000006"/>
    <n v="1.4234875444999999"/>
  </r>
  <r>
    <x v="2"/>
    <x v="2"/>
    <n v="11"/>
    <x v="2"/>
    <x v="3"/>
    <n v="249"/>
    <n v="0"/>
    <n v="85.943775099999996"/>
    <n v="95.582329317000003"/>
    <n v="97.991967871"/>
    <n v="97.991967871"/>
    <n v="16.064257028"/>
  </r>
  <r>
    <x v="2"/>
    <x v="2"/>
    <n v="12"/>
    <x v="3"/>
    <x v="3"/>
    <n v="214"/>
    <n v="0"/>
    <n v="82.710280374000007"/>
    <n v="98.598130841"/>
    <n v="97.196261681999999"/>
    <n v="99.065420560999996"/>
    <n v="44.392523363999999"/>
  </r>
  <r>
    <x v="2"/>
    <x v="2"/>
    <n v="13"/>
    <x v="4"/>
    <x v="3"/>
    <n v="258"/>
    <n v="0"/>
    <n v="83.333333332999999"/>
    <n v="96.899224806000007"/>
    <n v="97.674418605"/>
    <n v="99.224806201999996"/>
    <n v="41.472868216999998"/>
  </r>
  <r>
    <x v="2"/>
    <x v="2"/>
    <n v="14"/>
    <x v="5"/>
    <x v="3"/>
    <n v="79"/>
    <n v="0"/>
    <n v="82.278481013000004"/>
    <n v="96.202531645999997"/>
    <n v="97.468354430000005"/>
    <n v="100"/>
    <n v="44.303797467999999"/>
  </r>
  <r>
    <x v="2"/>
    <x v="2"/>
    <n v="2"/>
    <x v="6"/>
    <x v="3"/>
    <n v="407"/>
    <n v="0"/>
    <n v="85.749385748999998"/>
    <n v="95.823095823000003"/>
    <n v="97.788697788999997"/>
    <n v="98.280098280000004"/>
    <n v="57.248157247999998"/>
  </r>
  <r>
    <x v="2"/>
    <x v="2"/>
    <n v="3"/>
    <x v="7"/>
    <x v="3"/>
    <n v="316"/>
    <n v="0"/>
    <n v="84.493670886000004"/>
    <n v="93.987341771999994"/>
    <n v="96.518987342000003"/>
    <n v="97.468354430000005"/>
    <n v="43.987341772000001"/>
  </r>
  <r>
    <x v="2"/>
    <x v="2"/>
    <n v="4"/>
    <x v="8"/>
    <x v="3"/>
    <n v="774"/>
    <n v="0"/>
    <n v="80.361757105999999"/>
    <n v="91.989664082999994"/>
    <n v="95.219638243000006"/>
    <n v="96.640826872999995"/>
    <n v="49.483204133999998"/>
  </r>
  <r>
    <x v="2"/>
    <x v="2"/>
    <n v="5"/>
    <x v="9"/>
    <x v="3"/>
    <n v="226"/>
    <n v="0"/>
    <n v="83.185840708000001"/>
    <n v="94.690265487000005"/>
    <n v="96.902654866999995"/>
    <n v="99.115044248000004"/>
    <n v="70.353982301000002"/>
  </r>
  <r>
    <x v="2"/>
    <x v="2"/>
    <n v="6"/>
    <x v="10"/>
    <x v="3"/>
    <n v="368"/>
    <n v="0"/>
    <n v="80.97826087"/>
    <n v="95.380434782999998"/>
    <n v="95.923913042999999"/>
    <n v="97.826086957000001"/>
    <n v="46.195652174000003"/>
  </r>
  <r>
    <x v="2"/>
    <x v="2"/>
    <n v="7"/>
    <x v="11"/>
    <x v="3"/>
    <n v="322"/>
    <n v="0"/>
    <n v="84.472049689000002"/>
    <n v="96.894409937999995"/>
    <n v="97.515527950000006"/>
    <n v="97.515527950000006"/>
    <n v="68.322981365999993"/>
  </r>
  <r>
    <x v="2"/>
    <x v="2"/>
    <n v="8"/>
    <x v="12"/>
    <x v="3"/>
    <n v="489"/>
    <n v="0"/>
    <n v="80.572597137000002"/>
    <n v="95.296523516999997"/>
    <n v="97.750511247000006"/>
    <n v="97.750511247000006"/>
    <n v="65.644171779000004"/>
  </r>
  <r>
    <x v="2"/>
    <x v="2"/>
    <n v="9"/>
    <x v="13"/>
    <x v="3"/>
    <n v="565"/>
    <n v="0"/>
    <n v="83.185840708000001"/>
    <n v="95.398230088000005"/>
    <n v="96.637168141999993"/>
    <n v="98.230088495999993"/>
    <n v="60.707964601999997"/>
  </r>
  <r>
    <x v="0"/>
    <x v="0"/>
    <n v="5"/>
    <x v="9"/>
    <x v="4"/>
    <n v="6"/>
    <n v="83.333333332999999"/>
    <n v="0"/>
    <n v="83.333333332999999"/>
    <n v="100"/>
    <n v="83.333333332999999"/>
    <n v="83.333333332999999"/>
  </r>
  <r>
    <x v="0"/>
    <x v="0"/>
    <n v="6"/>
    <x v="10"/>
    <x v="4"/>
    <n v="8"/>
    <n v="75"/>
    <n v="0"/>
    <n v="75"/>
    <n v="75"/>
    <n v="62.5"/>
    <n v="87.5"/>
  </r>
  <r>
    <x v="0"/>
    <x v="1"/>
    <n v="11"/>
    <x v="2"/>
    <x v="4"/>
    <n v="20"/>
    <n v="85"/>
    <n v="0"/>
    <n v="80"/>
    <n v="100"/>
    <n v="90"/>
    <n v="30"/>
  </r>
  <r>
    <x v="0"/>
    <x v="1"/>
    <n v="13"/>
    <x v="4"/>
    <x v="4"/>
    <n v="18"/>
    <n v="83.333333332999999"/>
    <n v="0"/>
    <n v="88.888888889"/>
    <n v="94.444444443999998"/>
    <n v="94.444444443999998"/>
    <n v="83.333333332999999"/>
  </r>
  <r>
    <x v="0"/>
    <x v="1"/>
    <n v="2"/>
    <x v="6"/>
    <x v="4"/>
    <n v="6"/>
    <n v="83.333333332999999"/>
    <n v="0"/>
    <n v="66.666666667000001"/>
    <n v="100"/>
    <n v="100"/>
    <n v="100"/>
  </r>
  <r>
    <x v="0"/>
    <x v="1"/>
    <n v="4"/>
    <x v="8"/>
    <x v="4"/>
    <n v="23"/>
    <n v="73.913043478000006"/>
    <n v="0"/>
    <n v="78.260869564999993"/>
    <n v="82.608695651999994"/>
    <n v="86.956521738999996"/>
    <n v="86.956521738999996"/>
  </r>
  <r>
    <x v="0"/>
    <x v="1"/>
    <n v="5"/>
    <x v="9"/>
    <x v="4"/>
    <n v="27"/>
    <n v="66.666666667000001"/>
    <n v="0"/>
    <n v="74.074074073999995"/>
    <n v="85.185185184999995"/>
    <n v="81.481481481000003"/>
    <n v="81.481481481000003"/>
  </r>
  <r>
    <x v="0"/>
    <x v="1"/>
    <n v="6"/>
    <x v="10"/>
    <x v="4"/>
    <n v="39"/>
    <n v="82.051282051000001"/>
    <n v="0"/>
    <n v="79.487179487000006"/>
    <n v="84.615384614999996"/>
    <n v="92.307692308"/>
    <n v="94.871794871999995"/>
  </r>
  <r>
    <x v="0"/>
    <x v="1"/>
    <n v="7"/>
    <x v="11"/>
    <x v="4"/>
    <n v="39"/>
    <n v="92.307692308"/>
    <n v="0"/>
    <n v="89.743589744000005"/>
    <n v="84.615384614999996"/>
    <n v="94.871794871999995"/>
    <n v="97.435897436000005"/>
  </r>
  <r>
    <x v="0"/>
    <x v="1"/>
    <n v="8"/>
    <x v="12"/>
    <x v="4"/>
    <n v="24"/>
    <n v="91.666666667000001"/>
    <n v="0"/>
    <n v="91.666666667000001"/>
    <n v="91.666666667000001"/>
    <n v="100"/>
    <n v="95.833333332999999"/>
  </r>
  <r>
    <x v="0"/>
    <x v="1"/>
    <n v="9"/>
    <x v="13"/>
    <x v="4"/>
    <n v="52"/>
    <n v="88.461538461999993"/>
    <n v="0"/>
    <n v="92.307692308"/>
    <n v="92.307692308"/>
    <n v="96.153846153999993"/>
    <n v="94.230769230999996"/>
  </r>
  <r>
    <x v="0"/>
    <x v="2"/>
    <n v="10"/>
    <x v="1"/>
    <x v="4"/>
    <n v="25"/>
    <n v="72"/>
    <n v="0"/>
    <n v="76"/>
    <n v="92"/>
    <n v="88"/>
    <n v="64"/>
  </r>
  <r>
    <x v="0"/>
    <x v="2"/>
    <n v="11"/>
    <x v="2"/>
    <x v="4"/>
    <n v="113"/>
    <n v="82.300884956000004"/>
    <n v="0"/>
    <n v="82.300884956000004"/>
    <n v="93.805309734999994"/>
    <n v="96.460176990999997"/>
    <n v="21.238938052999998"/>
  </r>
  <r>
    <x v="0"/>
    <x v="2"/>
    <n v="12"/>
    <x v="3"/>
    <x v="4"/>
    <n v="40"/>
    <n v="97.5"/>
    <n v="0"/>
    <n v="90"/>
    <n v="97.5"/>
    <n v="97.5"/>
    <n v="100"/>
  </r>
  <r>
    <x v="0"/>
    <x v="2"/>
    <n v="13"/>
    <x v="4"/>
    <x v="4"/>
    <n v="100"/>
    <n v="95"/>
    <n v="0"/>
    <n v="94"/>
    <n v="97"/>
    <n v="97"/>
    <n v="83"/>
  </r>
  <r>
    <x v="0"/>
    <x v="2"/>
    <n v="14"/>
    <x v="5"/>
    <x v="4"/>
    <n v="7"/>
    <n v="85.714285713999999"/>
    <n v="0"/>
    <n v="85.714285713999999"/>
    <n v="71.428571429000002"/>
    <n v="85.714285713999999"/>
    <n v="71.428571429000002"/>
  </r>
  <r>
    <x v="0"/>
    <x v="2"/>
    <n v="2"/>
    <x v="6"/>
    <x v="4"/>
    <n v="83"/>
    <n v="85.542168674999999"/>
    <n v="0"/>
    <n v="87.951807228999996"/>
    <n v="93.975903614000003"/>
    <n v="95.180722892000006"/>
    <n v="93.975903614000003"/>
  </r>
  <r>
    <x v="0"/>
    <x v="2"/>
    <n v="3"/>
    <x v="7"/>
    <x v="4"/>
    <n v="38"/>
    <n v="89.473684211000005"/>
    <n v="0"/>
    <n v="94.736842104999994"/>
    <n v="92.105263158"/>
    <n v="97.368421053000006"/>
    <n v="86.842105262999993"/>
  </r>
  <r>
    <x v="0"/>
    <x v="2"/>
    <n v="4"/>
    <x v="8"/>
    <x v="4"/>
    <n v="129"/>
    <n v="89.147286821999998"/>
    <n v="0"/>
    <n v="87.596899225000001"/>
    <n v="95.348837208999996"/>
    <n v="93.798449611999999"/>
    <n v="93.023255813999995"/>
  </r>
  <r>
    <x v="0"/>
    <x v="2"/>
    <n v="5"/>
    <x v="9"/>
    <x v="4"/>
    <n v="171"/>
    <n v="84.210526315999999"/>
    <n v="0"/>
    <n v="82.456140351000002"/>
    <n v="86.549707601999998"/>
    <n v="90.058479532000007"/>
    <n v="94.152046784000007"/>
  </r>
  <r>
    <x v="0"/>
    <x v="2"/>
    <n v="6"/>
    <x v="10"/>
    <x v="4"/>
    <n v="226"/>
    <n v="84.070796459999997"/>
    <n v="0"/>
    <n v="85.840707965000007"/>
    <n v="85.398230088000005"/>
    <n v="94.247787611000007"/>
    <n v="76.106194689999995"/>
  </r>
  <r>
    <x v="0"/>
    <x v="2"/>
    <n v="7"/>
    <x v="11"/>
    <x v="4"/>
    <n v="159"/>
    <n v="79.245283018999999"/>
    <n v="0"/>
    <n v="86.163522013000005"/>
    <n v="91.194968552999995"/>
    <n v="96.855345912000004"/>
    <n v="89.937106917999998"/>
  </r>
  <r>
    <x v="0"/>
    <x v="2"/>
    <n v="8"/>
    <x v="12"/>
    <x v="4"/>
    <n v="128"/>
    <n v="88.28125"/>
    <n v="0"/>
    <n v="85.9375"/>
    <n v="90.625"/>
    <n v="91.40625"/>
    <n v="96.09375"/>
  </r>
  <r>
    <x v="0"/>
    <x v="2"/>
    <n v="9"/>
    <x v="13"/>
    <x v="4"/>
    <n v="370"/>
    <n v="82.702702703"/>
    <n v="0"/>
    <n v="85.945945945999995"/>
    <n v="90"/>
    <n v="92.972972972999997"/>
    <n v="92.972972972999997"/>
  </r>
  <r>
    <x v="1"/>
    <x v="1"/>
    <n v="1"/>
    <x v="14"/>
    <x v="4"/>
    <n v="11"/>
    <n v="81.818181817999999"/>
    <n v="0"/>
    <n v="81.818181817999999"/>
    <n v="72.727272726999999"/>
    <n v="81.818181817999999"/>
    <n v="90.909090909"/>
  </r>
  <r>
    <x v="1"/>
    <x v="1"/>
    <n v="10"/>
    <x v="1"/>
    <x v="4"/>
    <n v="13"/>
    <n v="100"/>
    <n v="0"/>
    <n v="92.307692308"/>
    <n v="84.615384614999996"/>
    <n v="100"/>
    <n v="100"/>
  </r>
  <r>
    <x v="1"/>
    <x v="1"/>
    <n v="11"/>
    <x v="2"/>
    <x v="4"/>
    <n v="23"/>
    <n v="82.608695651999994"/>
    <n v="0"/>
    <n v="69.565217391000004"/>
    <n v="69.565217391000004"/>
    <n v="91.304347825999997"/>
    <n v="86.956521738999996"/>
  </r>
  <r>
    <x v="1"/>
    <x v="1"/>
    <n v="12"/>
    <x v="3"/>
    <x v="4"/>
    <n v="7"/>
    <n v="100"/>
    <n v="0"/>
    <n v="85.714285713999999"/>
    <n v="71.428571429000002"/>
    <n v="100"/>
    <n v="100"/>
  </r>
  <r>
    <x v="1"/>
    <x v="1"/>
    <n v="13"/>
    <x v="4"/>
    <x v="4"/>
    <n v="9"/>
    <n v="100"/>
    <n v="0"/>
    <n v="88.888888889"/>
    <n v="88.888888889"/>
    <n v="100"/>
    <n v="100"/>
  </r>
  <r>
    <x v="1"/>
    <x v="1"/>
    <n v="2"/>
    <x v="6"/>
    <x v="4"/>
    <n v="31"/>
    <n v="64.516129031999995"/>
    <n v="0"/>
    <n v="70.967741935000006"/>
    <n v="51.612903226"/>
    <n v="96.774193548"/>
    <n v="93.548387097000003"/>
  </r>
  <r>
    <x v="1"/>
    <x v="1"/>
    <n v="3"/>
    <x v="7"/>
    <x v="4"/>
    <n v="11"/>
    <n v="90.909090909"/>
    <n v="0"/>
    <n v="81.818181817999999"/>
    <n v="63.636363635999999"/>
    <n v="100"/>
    <n v="90.909090909"/>
  </r>
  <r>
    <x v="1"/>
    <x v="1"/>
    <n v="4"/>
    <x v="8"/>
    <x v="4"/>
    <n v="23"/>
    <n v="73.913043478000006"/>
    <n v="0"/>
    <n v="56.52173913"/>
    <n v="73.913043478000006"/>
    <n v="100"/>
    <n v="95.652173912999999"/>
  </r>
  <r>
    <x v="1"/>
    <x v="1"/>
    <n v="5"/>
    <x v="9"/>
    <x v="4"/>
    <n v="6"/>
    <n v="83.333333332999999"/>
    <n v="0"/>
    <n v="83.333333332999999"/>
    <n v="66.666666667000001"/>
    <n v="83.333333332999999"/>
    <n v="100"/>
  </r>
  <r>
    <x v="1"/>
    <x v="1"/>
    <n v="6"/>
    <x v="10"/>
    <x v="4"/>
    <n v="13"/>
    <n v="84.615384614999996"/>
    <n v="0"/>
    <n v="69.230769230999996"/>
    <n v="53.846153846"/>
    <n v="92.307692308"/>
    <n v="92.307692308"/>
  </r>
  <r>
    <x v="1"/>
    <x v="1"/>
    <n v="7"/>
    <x v="11"/>
    <x v="4"/>
    <n v="7"/>
    <n v="57.142857143000001"/>
    <n v="0"/>
    <n v="85.714285713999999"/>
    <n v="85.714285713999999"/>
    <n v="100"/>
    <n v="100"/>
  </r>
  <r>
    <x v="1"/>
    <x v="1"/>
    <n v="8"/>
    <x v="12"/>
    <x v="4"/>
    <n v="12"/>
    <n v="75"/>
    <n v="0"/>
    <n v="83.333333332999999"/>
    <n v="83.333333332999999"/>
    <n v="91.666666667000001"/>
    <n v="83.333333332999999"/>
  </r>
  <r>
    <x v="1"/>
    <x v="1"/>
    <n v="9"/>
    <x v="13"/>
    <x v="4"/>
    <n v="21"/>
    <n v="76.190476189999998"/>
    <n v="0"/>
    <n v="80.952380951999999"/>
    <n v="61.904761905000001"/>
    <n v="85.714285713999999"/>
    <n v="85.714285713999999"/>
  </r>
  <r>
    <x v="1"/>
    <x v="2"/>
    <n v="1"/>
    <x v="14"/>
    <x v="4"/>
    <n v="233"/>
    <n v="84.549356223000004"/>
    <n v="0"/>
    <n v="84.549356223000004"/>
    <n v="74.678111587999993"/>
    <n v="89.699570815000001"/>
    <n v="93.562231760000003"/>
  </r>
  <r>
    <x v="1"/>
    <x v="2"/>
    <n v="10"/>
    <x v="1"/>
    <x v="4"/>
    <n v="218"/>
    <n v="78.899082569000001"/>
    <n v="0"/>
    <n v="68.348623853000007"/>
    <n v="83.486238532000002"/>
    <n v="84.403669725"/>
    <n v="93.577981651000002"/>
  </r>
  <r>
    <x v="1"/>
    <x v="2"/>
    <n v="11"/>
    <x v="2"/>
    <x v="4"/>
    <n v="453"/>
    <n v="84.547461369000004"/>
    <n v="0.22075055190000001"/>
    <n v="85.430463575999994"/>
    <n v="81.898454745999999"/>
    <n v="96.247240618000006"/>
    <n v="94.922737307000006"/>
  </r>
  <r>
    <x v="1"/>
    <x v="2"/>
    <n v="12"/>
    <x v="3"/>
    <x v="4"/>
    <n v="173"/>
    <n v="84.971098265999998"/>
    <n v="0"/>
    <n v="80.346820808999993"/>
    <n v="78.612716762999995"/>
    <n v="95.953757225000004"/>
    <n v="97.687861272000006"/>
  </r>
  <r>
    <x v="1"/>
    <x v="2"/>
    <n v="13"/>
    <x v="4"/>
    <x v="4"/>
    <n v="249"/>
    <n v="88.755020079999994"/>
    <n v="1.2048192770999999"/>
    <n v="74.698795180999994"/>
    <n v="83.534136545999999"/>
    <n v="98.393574297000001"/>
    <n v="95.582329317000003"/>
  </r>
  <r>
    <x v="1"/>
    <x v="2"/>
    <n v="14"/>
    <x v="5"/>
    <x v="4"/>
    <n v="44"/>
    <n v="95.454545455000002"/>
    <n v="0"/>
    <n v="97.727272726999999"/>
    <n v="93.181818182000001"/>
    <n v="100"/>
    <n v="95.454545455000002"/>
  </r>
  <r>
    <x v="1"/>
    <x v="2"/>
    <n v="2"/>
    <x v="6"/>
    <x v="4"/>
    <n v="416"/>
    <n v="82.451923077000004"/>
    <n v="0"/>
    <n v="80.769230769000004"/>
    <n v="73.317307692"/>
    <n v="96.634615385000004"/>
    <n v="96.875"/>
  </r>
  <r>
    <x v="1"/>
    <x v="2"/>
    <n v="3"/>
    <x v="7"/>
    <x v="4"/>
    <n v="245"/>
    <n v="86.122448980000001"/>
    <n v="0"/>
    <n v="86.938775509999999"/>
    <n v="81.632653060999999"/>
    <n v="95.102040815999999"/>
    <n v="96.734693878000002"/>
  </r>
  <r>
    <x v="1"/>
    <x v="2"/>
    <n v="4"/>
    <x v="8"/>
    <x v="4"/>
    <n v="570"/>
    <n v="79.122807018000003"/>
    <n v="0"/>
    <n v="68.596491228000005"/>
    <n v="69.649122806999998"/>
    <n v="95.614035087999994"/>
    <n v="94.035087719000003"/>
  </r>
  <r>
    <x v="1"/>
    <x v="2"/>
    <n v="5"/>
    <x v="9"/>
    <x v="4"/>
    <n v="180"/>
    <n v="71.111111111"/>
    <n v="0"/>
    <n v="76.666666667000001"/>
    <n v="63.333333332999999"/>
    <n v="97.222222221999999"/>
    <n v="95.555555556000002"/>
  </r>
  <r>
    <x v="1"/>
    <x v="2"/>
    <n v="6"/>
    <x v="10"/>
    <x v="4"/>
    <n v="281"/>
    <n v="74.377224198999997"/>
    <n v="0"/>
    <n v="70.818505337999994"/>
    <n v="59.074733096000003"/>
    <n v="97.508896797000006"/>
    <n v="93.238434163999997"/>
  </r>
  <r>
    <x v="1"/>
    <x v="2"/>
    <n v="7"/>
    <x v="11"/>
    <x v="4"/>
    <n v="251"/>
    <n v="68.525896414000002"/>
    <n v="0"/>
    <n v="84.860557768999996"/>
    <n v="76.095617529999998"/>
    <n v="96.414342629000004"/>
    <n v="94.422310757000005"/>
  </r>
  <r>
    <x v="1"/>
    <x v="2"/>
    <n v="8"/>
    <x v="12"/>
    <x v="4"/>
    <n v="396"/>
    <n v="71.464646465000001"/>
    <n v="0"/>
    <n v="91.414141413999999"/>
    <n v="79.292929293"/>
    <n v="96.969696970000001"/>
    <n v="94.444444443999998"/>
  </r>
  <r>
    <x v="1"/>
    <x v="2"/>
    <n v="9"/>
    <x v="13"/>
    <x v="4"/>
    <n v="477"/>
    <n v="79.245283018999999"/>
    <n v="0"/>
    <n v="83.438155136000006"/>
    <n v="73.584905660000004"/>
    <n v="92.033542976999996"/>
    <n v="93.920335429999994"/>
  </r>
  <r>
    <x v="2"/>
    <x v="0"/>
    <n v="1"/>
    <x v="14"/>
    <x v="4"/>
    <n v="23"/>
    <n v="78.260869564999993"/>
    <n v="0"/>
    <n v="82.608695651999994"/>
    <n v="73.913043478000006"/>
    <n v="86.956521738999996"/>
    <n v="86.956521738999996"/>
  </r>
  <r>
    <x v="2"/>
    <x v="0"/>
    <n v="10"/>
    <x v="1"/>
    <x v="4"/>
    <n v="33"/>
    <n v="100"/>
    <n v="0"/>
    <n v="93.939393938999999"/>
    <n v="96.969696970000001"/>
    <n v="93.939393938999999"/>
    <n v="90.909090909"/>
  </r>
  <r>
    <x v="2"/>
    <x v="0"/>
    <n v="11"/>
    <x v="2"/>
    <x v="4"/>
    <n v="148"/>
    <n v="86.486486486000004"/>
    <n v="0"/>
    <n v="85.810810810999996"/>
    <n v="96.621621622000006"/>
    <n v="92.567567568000001"/>
    <n v="89.864864865000001"/>
  </r>
  <r>
    <x v="2"/>
    <x v="0"/>
    <n v="12"/>
    <x v="3"/>
    <x v="4"/>
    <n v="31"/>
    <n v="93.548387097000003"/>
    <n v="0"/>
    <n v="93.548387097000003"/>
    <n v="93.548387097000003"/>
    <n v="96.774193548"/>
    <n v="96.774193548"/>
  </r>
  <r>
    <x v="2"/>
    <x v="0"/>
    <n v="13"/>
    <x v="4"/>
    <x v="4"/>
    <n v="26"/>
    <n v="96.153846153999993"/>
    <n v="0"/>
    <n v="100"/>
    <n v="96.153846153999993"/>
    <n v="100"/>
    <n v="96.153846153999993"/>
  </r>
  <r>
    <x v="2"/>
    <x v="0"/>
    <n v="14"/>
    <x v="5"/>
    <x v="4"/>
    <n v="7"/>
    <n v="85.714285713999999"/>
    <n v="0"/>
    <n v="71.428571429000002"/>
    <n v="100"/>
    <n v="85.714285713999999"/>
    <n v="100"/>
  </r>
  <r>
    <x v="2"/>
    <x v="0"/>
    <n v="2"/>
    <x v="6"/>
    <x v="4"/>
    <n v="108"/>
    <n v="87.962962962999995"/>
    <n v="0"/>
    <n v="87.037037037000005"/>
    <n v="97.222222221999999"/>
    <n v="95.370370370000003"/>
    <n v="96.296296295999994"/>
  </r>
  <r>
    <x v="2"/>
    <x v="0"/>
    <n v="3"/>
    <x v="7"/>
    <x v="4"/>
    <n v="112"/>
    <n v="85.714285713999999"/>
    <n v="0"/>
    <n v="83.928571429000002"/>
    <n v="93.75"/>
    <n v="93.75"/>
    <n v="92.857142856999999"/>
  </r>
  <r>
    <x v="2"/>
    <x v="0"/>
    <n v="4"/>
    <x v="8"/>
    <x v="4"/>
    <n v="242"/>
    <n v="85.950413222999998"/>
    <n v="0"/>
    <n v="88.016528926000007"/>
    <n v="90.495867769"/>
    <n v="94.628099173999999"/>
    <n v="94.214876032999996"/>
  </r>
  <r>
    <x v="2"/>
    <x v="0"/>
    <n v="5"/>
    <x v="9"/>
    <x v="4"/>
    <n v="263"/>
    <n v="81.368821292999996"/>
    <n v="0"/>
    <n v="79.847908744999998"/>
    <n v="87.452471482999997"/>
    <n v="88.973384030000005"/>
    <n v="90.874524715000007"/>
  </r>
  <r>
    <x v="2"/>
    <x v="0"/>
    <n v="6"/>
    <x v="10"/>
    <x v="4"/>
    <n v="305"/>
    <n v="83.278688525000007"/>
    <n v="0"/>
    <n v="83.93442623"/>
    <n v="87.213114754000003"/>
    <n v="92.131147541000004"/>
    <n v="87.868852458999996"/>
  </r>
  <r>
    <x v="2"/>
    <x v="0"/>
    <n v="7"/>
    <x v="11"/>
    <x v="4"/>
    <n v="259"/>
    <n v="79.922779922999993"/>
    <n v="0"/>
    <n v="83.011583012000003"/>
    <n v="92.277992277999999"/>
    <n v="93.822393821999995"/>
    <n v="94.980694980999999"/>
  </r>
  <r>
    <x v="2"/>
    <x v="0"/>
    <n v="8"/>
    <x v="12"/>
    <x v="4"/>
    <n v="492"/>
    <n v="83.333333332999999"/>
    <n v="0"/>
    <n v="86.991869918999996"/>
    <n v="91.463414634000003"/>
    <n v="94.308943088999996"/>
    <n v="91.666666667000001"/>
  </r>
  <r>
    <x v="2"/>
    <x v="0"/>
    <n v="9"/>
    <x v="13"/>
    <x v="4"/>
    <n v="297"/>
    <n v="87.205387204999994"/>
    <n v="0"/>
    <n v="88.552188552000004"/>
    <n v="90.572390572000003"/>
    <n v="95.286195285999995"/>
    <n v="93.939393938999999"/>
  </r>
  <r>
    <x v="2"/>
    <x v="1"/>
    <n v="1"/>
    <x v="14"/>
    <x v="4"/>
    <n v="156"/>
    <n v="87.820512820999994"/>
    <n v="0"/>
    <n v="89.102564103000006"/>
    <n v="96.794871795000006"/>
    <n v="93.589743589999998"/>
    <n v="97.435897436000005"/>
  </r>
  <r>
    <x v="2"/>
    <x v="1"/>
    <n v="10"/>
    <x v="1"/>
    <x v="4"/>
    <n v="170"/>
    <n v="90.588235294"/>
    <n v="0"/>
    <n v="91.176470588000001"/>
    <n v="98.823529411999999"/>
    <n v="96.470588234999994"/>
    <n v="97.058823528999994"/>
  </r>
  <r>
    <x v="2"/>
    <x v="1"/>
    <n v="11"/>
    <x v="2"/>
    <x v="4"/>
    <n v="593"/>
    <n v="87.521079258"/>
    <n v="0"/>
    <n v="86.172006745000004"/>
    <n v="98.650927487000004"/>
    <n v="93.929173692999996"/>
    <n v="91.905564924000004"/>
  </r>
  <r>
    <x v="2"/>
    <x v="1"/>
    <n v="12"/>
    <x v="3"/>
    <x v="4"/>
    <n v="211"/>
    <n v="90.521327013999993"/>
    <n v="0"/>
    <n v="87.203791468999995"/>
    <n v="98.104265402999999"/>
    <n v="94.786729858000001"/>
    <n v="98.578199052000002"/>
  </r>
  <r>
    <x v="2"/>
    <x v="1"/>
    <n v="13"/>
    <x v="4"/>
    <x v="4"/>
    <n v="183"/>
    <n v="85.245901638999996"/>
    <n v="1.0928961748999999"/>
    <n v="84.699453551999994"/>
    <n v="98.907103824999993"/>
    <n v="90.710382514000003"/>
    <n v="92.349726775999997"/>
  </r>
  <r>
    <x v="2"/>
    <x v="1"/>
    <n v="14"/>
    <x v="5"/>
    <x v="4"/>
    <n v="46"/>
    <n v="91.304347825999997"/>
    <n v="0"/>
    <n v="95.652173912999999"/>
    <n v="100"/>
    <n v="95.652173912999999"/>
    <n v="100"/>
  </r>
  <r>
    <x v="2"/>
    <x v="1"/>
    <n v="2"/>
    <x v="6"/>
    <x v="4"/>
    <n v="503"/>
    <n v="85.089463221000003"/>
    <n v="0"/>
    <n v="86.878727634000001"/>
    <n v="97.017892644"/>
    <n v="93.638170974000005"/>
    <n v="96.421471173"/>
  </r>
  <r>
    <x v="2"/>
    <x v="1"/>
    <n v="3"/>
    <x v="7"/>
    <x v="4"/>
    <n v="414"/>
    <n v="85.024154589000005"/>
    <n v="0"/>
    <n v="86.231884058000006"/>
    <n v="96.618357488000001"/>
    <n v="93.961352657000006"/>
    <n v="95.169082126000006"/>
  </r>
  <r>
    <x v="2"/>
    <x v="1"/>
    <n v="4"/>
    <x v="8"/>
    <x v="4"/>
    <n v="776"/>
    <n v="86.340206186000003"/>
    <n v="0"/>
    <n v="89.304123711000003"/>
    <n v="96.778350515"/>
    <n v="95.231958762999994"/>
    <n v="94.587628866000003"/>
  </r>
  <r>
    <x v="2"/>
    <x v="1"/>
    <n v="5"/>
    <x v="9"/>
    <x v="4"/>
    <n v="1048"/>
    <n v="86.164122137000007"/>
    <n v="0"/>
    <n v="86.164122137000007"/>
    <n v="93.988549617999993"/>
    <n v="92.748091603000006"/>
    <n v="95.038167939000004"/>
  </r>
  <r>
    <x v="2"/>
    <x v="1"/>
    <n v="6"/>
    <x v="10"/>
    <x v="4"/>
    <n v="1060"/>
    <n v="84.905660377000004"/>
    <n v="0"/>
    <n v="86.603773584999999"/>
    <n v="96.132075471999997"/>
    <n v="93.962264150999999"/>
    <n v="92.641509434"/>
  </r>
  <r>
    <x v="2"/>
    <x v="1"/>
    <n v="7"/>
    <x v="11"/>
    <x v="4"/>
    <n v="942"/>
    <n v="85.668789809000003"/>
    <n v="0"/>
    <n v="85.456475584000003"/>
    <n v="96.178343948999995"/>
    <n v="93.524416135999999"/>
    <n v="94.798301486"/>
  </r>
  <r>
    <x v="2"/>
    <x v="1"/>
    <n v="8"/>
    <x v="12"/>
    <x v="4"/>
    <n v="2039"/>
    <n v="85.286905345999998"/>
    <n v="0"/>
    <n v="84.698381560000001"/>
    <n v="95.586071603999997"/>
    <n v="93.477194702999995"/>
    <n v="95.635115252999995"/>
  </r>
  <r>
    <x v="2"/>
    <x v="1"/>
    <n v="9"/>
    <x v="13"/>
    <x v="4"/>
    <n v="1443"/>
    <n v="86.070686070999997"/>
    <n v="0"/>
    <n v="86.486486486000004"/>
    <n v="95.980595980999993"/>
    <n v="93.347193347000001"/>
    <n v="94.455994455999999"/>
  </r>
  <r>
    <x v="2"/>
    <x v="2"/>
    <n v="1"/>
    <x v="14"/>
    <x v="4"/>
    <n v="244"/>
    <n v="84.836065574000003"/>
    <n v="0"/>
    <n v="87.295081967000002"/>
    <n v="95.491803278999996"/>
    <n v="90.573770491999994"/>
    <n v="92.213114754000003"/>
  </r>
  <r>
    <x v="2"/>
    <x v="2"/>
    <n v="10"/>
    <x v="1"/>
    <x v="4"/>
    <n v="389"/>
    <n v="87.146529563000001"/>
    <n v="0.2570694087"/>
    <n v="86.889460154000005"/>
    <n v="96.401028277999998"/>
    <n v="93.059125964000003"/>
    <n v="93.830334190000002"/>
  </r>
  <r>
    <x v="2"/>
    <x v="2"/>
    <n v="11"/>
    <x v="2"/>
    <x v="4"/>
    <n v="759"/>
    <n v="87.220026349999998"/>
    <n v="0"/>
    <n v="85.638998681999993"/>
    <n v="96.969696970000001"/>
    <n v="93.675889327999997"/>
    <n v="87.747035573000005"/>
  </r>
  <r>
    <x v="2"/>
    <x v="2"/>
    <n v="12"/>
    <x v="3"/>
    <x v="4"/>
    <n v="323"/>
    <n v="86.068111454999993"/>
    <n v="0"/>
    <n v="88.235294117999999"/>
    <n v="96.284829720999994"/>
    <n v="94.117647059000006"/>
    <n v="95.046439628000002"/>
  </r>
  <r>
    <x v="2"/>
    <x v="2"/>
    <n v="13"/>
    <x v="4"/>
    <x v="4"/>
    <n v="311"/>
    <n v="87.781350481999993"/>
    <n v="0.96463022509999996"/>
    <n v="90.675241158000006"/>
    <n v="97.427652733000002"/>
    <n v="94.855305466000004"/>
    <n v="89.067524116000001"/>
  </r>
  <r>
    <x v="2"/>
    <x v="2"/>
    <n v="14"/>
    <x v="5"/>
    <x v="4"/>
    <n v="75"/>
    <n v="88"/>
    <n v="0"/>
    <n v="92"/>
    <n v="96"/>
    <n v="100"/>
    <n v="94.666666667000001"/>
  </r>
  <r>
    <x v="2"/>
    <x v="2"/>
    <n v="2"/>
    <x v="6"/>
    <x v="4"/>
    <n v="677"/>
    <n v="87.149187592000004"/>
    <n v="0"/>
    <n v="87.444608567000003"/>
    <n v="95.864106351999993"/>
    <n v="91.432791727999998"/>
    <n v="95.568685376999994"/>
  </r>
  <r>
    <x v="2"/>
    <x v="2"/>
    <n v="3"/>
    <x v="7"/>
    <x v="4"/>
    <n v="421"/>
    <n v="88.123515439000002"/>
    <n v="0"/>
    <n v="87.410926365999998"/>
    <n v="94.536817102000001"/>
    <n v="93.824228028999997"/>
    <n v="93.824228028999997"/>
  </r>
  <r>
    <x v="2"/>
    <x v="2"/>
    <n v="4"/>
    <x v="8"/>
    <x v="4"/>
    <n v="1152"/>
    <n v="85.9375"/>
    <n v="0"/>
    <n v="86.545138889"/>
    <n v="94.53125"/>
    <n v="94.270833332999999"/>
    <n v="92.708333332999999"/>
  </r>
  <r>
    <x v="2"/>
    <x v="2"/>
    <n v="5"/>
    <x v="9"/>
    <x v="4"/>
    <n v="592"/>
    <n v="85.135135134999999"/>
    <n v="0"/>
    <n v="84.966216216000007"/>
    <n v="94.425675675999997"/>
    <n v="91.554054054000005"/>
    <n v="93.074324324000003"/>
  </r>
  <r>
    <x v="2"/>
    <x v="2"/>
    <n v="6"/>
    <x v="10"/>
    <x v="4"/>
    <n v="892"/>
    <n v="83.744394619000005"/>
    <n v="0"/>
    <n v="83.295964126000001"/>
    <n v="91.928251121000002"/>
    <n v="91.816143498000002"/>
    <n v="89.461883408000006"/>
  </r>
  <r>
    <x v="2"/>
    <x v="2"/>
    <n v="7"/>
    <x v="11"/>
    <x v="4"/>
    <n v="872"/>
    <n v="84.633027522999996"/>
    <n v="0"/>
    <n v="84.862385321000005"/>
    <n v="94.724770641999996"/>
    <n v="92.087155963000001"/>
    <n v="93.692660549999999"/>
  </r>
  <r>
    <x v="2"/>
    <x v="2"/>
    <n v="8"/>
    <x v="12"/>
    <x v="4"/>
    <n v="1481"/>
    <n v="84.807562458000007"/>
    <n v="0"/>
    <n v="83.997299122000001"/>
    <n v="93.855503037999995"/>
    <n v="92.842673868999995"/>
    <n v="94.125590817000003"/>
  </r>
  <r>
    <x v="2"/>
    <x v="2"/>
    <n v="9"/>
    <x v="13"/>
    <x v="4"/>
    <n v="1402"/>
    <n v="87.018544935999998"/>
    <n v="0"/>
    <n v="87.018544935999998"/>
    <n v="95.435092725000004"/>
    <n v="92.796005706000003"/>
    <n v="93.651925820000002"/>
  </r>
  <r>
    <x v="0"/>
    <x v="2"/>
    <n v="11"/>
    <x v="2"/>
    <x v="5"/>
    <n v="10"/>
    <n v="0"/>
    <n v="0"/>
    <n v="90"/>
    <n v="100"/>
    <n v="100"/>
    <n v="0"/>
  </r>
  <r>
    <x v="0"/>
    <x v="2"/>
    <n v="6"/>
    <x v="10"/>
    <x v="5"/>
    <n v="8"/>
    <n v="0"/>
    <n v="25"/>
    <n v="87.5"/>
    <n v="100"/>
    <n v="100"/>
    <n v="0"/>
  </r>
  <r>
    <x v="0"/>
    <x v="2"/>
    <n v="7"/>
    <x v="11"/>
    <x v="5"/>
    <n v="6"/>
    <n v="0"/>
    <n v="0"/>
    <n v="83.333333332999999"/>
    <n v="100"/>
    <n v="100"/>
    <n v="0"/>
  </r>
  <r>
    <x v="0"/>
    <x v="2"/>
    <n v="9"/>
    <x v="13"/>
    <x v="5"/>
    <n v="11"/>
    <n v="0"/>
    <n v="0"/>
    <n v="100"/>
    <n v="100"/>
    <n v="100"/>
    <n v="0"/>
  </r>
  <r>
    <x v="2"/>
    <x v="0"/>
    <n v="11"/>
    <x v="2"/>
    <x v="5"/>
    <n v="6"/>
    <n v="0"/>
    <n v="0"/>
    <n v="83.333333332999999"/>
    <n v="100"/>
    <n v="100"/>
    <n v="0"/>
  </r>
  <r>
    <x v="2"/>
    <x v="0"/>
    <n v="5"/>
    <x v="9"/>
    <x v="5"/>
    <n v="7"/>
    <n v="0"/>
    <n v="0"/>
    <n v="85.714285713999999"/>
    <n v="100"/>
    <n v="100"/>
    <n v="0"/>
  </r>
  <r>
    <x v="2"/>
    <x v="0"/>
    <n v="6"/>
    <x v="10"/>
    <x v="5"/>
    <n v="11"/>
    <n v="0"/>
    <n v="0"/>
    <n v="90.909090909"/>
    <n v="100"/>
    <n v="100"/>
    <n v="0"/>
  </r>
  <r>
    <x v="2"/>
    <x v="0"/>
    <n v="8"/>
    <x v="12"/>
    <x v="5"/>
    <n v="9"/>
    <n v="0"/>
    <n v="0"/>
    <n v="77.777777778000001"/>
    <n v="100"/>
    <n v="100"/>
    <n v="0"/>
  </r>
  <r>
    <x v="2"/>
    <x v="0"/>
    <n v="9"/>
    <x v="13"/>
    <x v="5"/>
    <n v="8"/>
    <n v="0"/>
    <n v="0"/>
    <n v="75"/>
    <n v="100"/>
    <n v="100"/>
    <n v="0"/>
  </r>
  <r>
    <x v="2"/>
    <x v="1"/>
    <n v="2"/>
    <x v="6"/>
    <x v="5"/>
    <n v="8"/>
    <n v="0"/>
    <n v="0"/>
    <n v="87.5"/>
    <n v="100"/>
    <n v="100"/>
    <n v="0"/>
  </r>
  <r>
    <x v="2"/>
    <x v="1"/>
    <n v="4"/>
    <x v="8"/>
    <x v="5"/>
    <n v="22"/>
    <n v="0"/>
    <n v="0"/>
    <n v="86.363636364000001"/>
    <n v="100"/>
    <n v="100"/>
    <n v="0"/>
  </r>
  <r>
    <x v="2"/>
    <x v="1"/>
    <n v="5"/>
    <x v="9"/>
    <x v="5"/>
    <n v="9"/>
    <n v="0"/>
    <n v="0"/>
    <n v="88.888888889"/>
    <n v="100"/>
    <n v="88.888888889"/>
    <n v="0"/>
  </r>
  <r>
    <x v="2"/>
    <x v="1"/>
    <n v="6"/>
    <x v="10"/>
    <x v="5"/>
    <n v="7"/>
    <n v="0"/>
    <n v="0"/>
    <n v="85.714285713999999"/>
    <n v="100"/>
    <n v="100"/>
    <n v="0"/>
  </r>
  <r>
    <x v="2"/>
    <x v="1"/>
    <n v="7"/>
    <x v="11"/>
    <x v="5"/>
    <n v="8"/>
    <n v="0"/>
    <n v="0"/>
    <n v="87.5"/>
    <n v="100"/>
    <n v="100"/>
    <n v="0"/>
  </r>
  <r>
    <x v="2"/>
    <x v="1"/>
    <n v="8"/>
    <x v="12"/>
    <x v="5"/>
    <n v="24"/>
    <n v="0"/>
    <n v="0"/>
    <n v="83.333333332999999"/>
    <n v="95.833333332999999"/>
    <n v="91.666666667000001"/>
    <n v="0"/>
  </r>
  <r>
    <x v="2"/>
    <x v="1"/>
    <n v="9"/>
    <x v="13"/>
    <x v="5"/>
    <n v="10"/>
    <n v="0"/>
    <n v="0"/>
    <n v="70"/>
    <n v="90"/>
    <n v="90"/>
    <n v="0"/>
  </r>
  <r>
    <x v="2"/>
    <x v="2"/>
    <n v="1"/>
    <x v="14"/>
    <x v="5"/>
    <n v="9"/>
    <n v="0"/>
    <n v="0"/>
    <n v="88.888888889"/>
    <n v="100"/>
    <n v="100"/>
    <n v="0"/>
  </r>
  <r>
    <x v="2"/>
    <x v="2"/>
    <n v="10"/>
    <x v="1"/>
    <x v="5"/>
    <n v="16"/>
    <n v="0"/>
    <n v="0"/>
    <n v="87.5"/>
    <n v="100"/>
    <n v="100"/>
    <n v="0"/>
  </r>
  <r>
    <x v="2"/>
    <x v="2"/>
    <n v="11"/>
    <x v="2"/>
    <x v="5"/>
    <n v="45"/>
    <n v="0"/>
    <n v="0"/>
    <n v="93.333333332999999"/>
    <n v="100"/>
    <n v="100"/>
    <n v="0"/>
  </r>
  <r>
    <x v="2"/>
    <x v="2"/>
    <n v="12"/>
    <x v="3"/>
    <x v="5"/>
    <n v="9"/>
    <n v="0"/>
    <n v="0"/>
    <n v="88.888888889"/>
    <n v="88.888888889"/>
    <n v="100"/>
    <n v="0"/>
  </r>
  <r>
    <x v="2"/>
    <x v="2"/>
    <n v="13"/>
    <x v="4"/>
    <x v="5"/>
    <n v="7"/>
    <n v="0"/>
    <n v="0"/>
    <n v="85.714285713999999"/>
    <n v="100"/>
    <n v="100"/>
    <n v="0"/>
  </r>
  <r>
    <x v="2"/>
    <x v="2"/>
    <n v="14"/>
    <x v="5"/>
    <x v="5"/>
    <n v="7"/>
    <n v="0"/>
    <n v="0"/>
    <n v="71.428571429000002"/>
    <n v="100"/>
    <n v="100"/>
    <n v="0"/>
  </r>
  <r>
    <x v="2"/>
    <x v="2"/>
    <n v="2"/>
    <x v="6"/>
    <x v="5"/>
    <n v="24"/>
    <n v="4.1666666667000003"/>
    <n v="0"/>
    <n v="91.666666667000001"/>
    <n v="100"/>
    <n v="100"/>
    <n v="4.1666666667000003"/>
  </r>
  <r>
    <x v="2"/>
    <x v="2"/>
    <n v="3"/>
    <x v="7"/>
    <x v="5"/>
    <n v="6"/>
    <n v="0"/>
    <n v="0"/>
    <n v="83.333333332999999"/>
    <n v="100"/>
    <n v="100"/>
    <n v="0"/>
  </r>
  <r>
    <x v="2"/>
    <x v="2"/>
    <n v="4"/>
    <x v="8"/>
    <x v="5"/>
    <n v="53"/>
    <n v="0"/>
    <n v="0"/>
    <n v="81.132075471999997"/>
    <n v="94.339622641999995"/>
    <n v="98.113207547000002"/>
    <n v="0"/>
  </r>
  <r>
    <x v="2"/>
    <x v="2"/>
    <n v="5"/>
    <x v="9"/>
    <x v="5"/>
    <n v="14"/>
    <n v="0"/>
    <n v="0"/>
    <n v="78.571428570999998"/>
    <n v="100"/>
    <n v="100"/>
    <n v="0"/>
  </r>
  <r>
    <x v="2"/>
    <x v="2"/>
    <n v="6"/>
    <x v="10"/>
    <x v="5"/>
    <n v="22"/>
    <n v="0"/>
    <n v="0"/>
    <n v="77.272727273000001"/>
    <n v="86.363636364000001"/>
    <n v="95.454545455000002"/>
    <n v="0"/>
  </r>
  <r>
    <x v="2"/>
    <x v="2"/>
    <n v="7"/>
    <x v="11"/>
    <x v="5"/>
    <n v="28"/>
    <n v="0"/>
    <n v="0"/>
    <n v="75"/>
    <n v="96.428571429000002"/>
    <n v="100"/>
    <n v="0"/>
  </r>
  <r>
    <x v="2"/>
    <x v="2"/>
    <n v="8"/>
    <x v="12"/>
    <x v="5"/>
    <n v="38"/>
    <n v="0"/>
    <n v="0"/>
    <n v="92.105263158"/>
    <n v="100"/>
    <n v="94.736842104999994"/>
    <n v="0"/>
  </r>
  <r>
    <x v="2"/>
    <x v="2"/>
    <n v="9"/>
    <x v="13"/>
    <x v="5"/>
    <n v="62"/>
    <n v="0"/>
    <n v="0"/>
    <n v="93.548387097000003"/>
    <n v="100"/>
    <n v="98.387096774"/>
    <n v="0"/>
  </r>
  <r>
    <x v="0"/>
    <x v="1"/>
    <n v="8"/>
    <x v="12"/>
    <x v="6"/>
    <n v="6"/>
    <n v="0"/>
    <n v="50"/>
    <n v="83.333333332999999"/>
    <n v="83.333333332999999"/>
    <n v="66.666666667000001"/>
    <n v="0"/>
  </r>
  <r>
    <x v="0"/>
    <x v="1"/>
    <n v="9"/>
    <x v="13"/>
    <x v="6"/>
    <n v="9"/>
    <n v="0"/>
    <n v="66.666666667000001"/>
    <n v="100"/>
    <n v="100"/>
    <n v="100"/>
    <n v="0"/>
  </r>
  <r>
    <x v="0"/>
    <x v="2"/>
    <n v="11"/>
    <x v="2"/>
    <x v="6"/>
    <n v="8"/>
    <n v="0"/>
    <n v="100"/>
    <n v="100"/>
    <n v="100"/>
    <n v="100"/>
    <n v="0"/>
  </r>
  <r>
    <x v="0"/>
    <x v="2"/>
    <n v="13"/>
    <x v="4"/>
    <x v="6"/>
    <n v="17"/>
    <n v="0"/>
    <n v="70.588235294"/>
    <n v="88.235294117999999"/>
    <n v="94.117647059000006"/>
    <n v="94.117647059000006"/>
    <n v="0"/>
  </r>
  <r>
    <x v="0"/>
    <x v="2"/>
    <n v="2"/>
    <x v="6"/>
    <x v="6"/>
    <n v="6"/>
    <n v="0"/>
    <n v="83.333333332999999"/>
    <n v="100"/>
    <n v="100"/>
    <n v="100"/>
    <n v="0"/>
  </r>
  <r>
    <x v="0"/>
    <x v="2"/>
    <n v="3"/>
    <x v="7"/>
    <x v="6"/>
    <n v="12"/>
    <n v="0"/>
    <n v="91.666666667000001"/>
    <n v="100"/>
    <n v="100"/>
    <n v="100"/>
    <n v="0"/>
  </r>
  <r>
    <x v="0"/>
    <x v="2"/>
    <n v="4"/>
    <x v="8"/>
    <x v="6"/>
    <n v="15"/>
    <n v="0"/>
    <n v="73.333333332999999"/>
    <n v="93.333333332999999"/>
    <n v="93.333333332999999"/>
    <n v="93.333333332999999"/>
    <n v="0"/>
  </r>
  <r>
    <x v="0"/>
    <x v="2"/>
    <n v="5"/>
    <x v="9"/>
    <x v="6"/>
    <n v="9"/>
    <n v="0"/>
    <n v="88.888888889"/>
    <n v="88.888888889"/>
    <n v="100"/>
    <n v="100"/>
    <n v="0"/>
  </r>
  <r>
    <x v="0"/>
    <x v="2"/>
    <n v="6"/>
    <x v="10"/>
    <x v="6"/>
    <n v="18"/>
    <n v="0"/>
    <n v="50"/>
    <n v="100"/>
    <n v="94.444444443999998"/>
    <n v="100"/>
    <n v="0"/>
  </r>
  <r>
    <x v="0"/>
    <x v="2"/>
    <n v="7"/>
    <x v="11"/>
    <x v="6"/>
    <n v="9"/>
    <n v="0"/>
    <n v="77.777777778000001"/>
    <n v="88.888888889"/>
    <n v="100"/>
    <n v="88.888888889"/>
    <n v="0"/>
  </r>
  <r>
    <x v="0"/>
    <x v="2"/>
    <n v="8"/>
    <x v="12"/>
    <x v="6"/>
    <n v="15"/>
    <n v="0"/>
    <n v="80"/>
    <n v="93.333333332999999"/>
    <n v="93.333333332999999"/>
    <n v="93.333333332999999"/>
    <n v="0"/>
  </r>
  <r>
    <x v="0"/>
    <x v="2"/>
    <n v="9"/>
    <x v="13"/>
    <x v="6"/>
    <n v="32"/>
    <n v="0"/>
    <n v="84.375"/>
    <n v="93.75"/>
    <n v="93.75"/>
    <n v="93.75"/>
    <n v="6.25"/>
  </r>
  <r>
    <x v="1"/>
    <x v="2"/>
    <n v="1"/>
    <x v="14"/>
    <x v="6"/>
    <n v="7"/>
    <n v="0"/>
    <n v="100"/>
    <n v="100"/>
    <n v="100"/>
    <n v="100"/>
    <n v="0"/>
  </r>
  <r>
    <x v="1"/>
    <x v="2"/>
    <n v="10"/>
    <x v="1"/>
    <x v="6"/>
    <n v="7"/>
    <n v="0"/>
    <n v="85.714285713999999"/>
    <n v="100"/>
    <n v="100"/>
    <n v="100"/>
    <n v="0"/>
  </r>
  <r>
    <x v="1"/>
    <x v="2"/>
    <n v="11"/>
    <x v="2"/>
    <x v="6"/>
    <n v="19"/>
    <n v="0"/>
    <n v="89.473684211000005"/>
    <n v="100"/>
    <n v="100"/>
    <n v="100"/>
    <n v="0"/>
  </r>
  <r>
    <x v="1"/>
    <x v="2"/>
    <n v="13"/>
    <x v="4"/>
    <x v="6"/>
    <n v="9"/>
    <n v="0"/>
    <n v="88.888888889"/>
    <n v="100"/>
    <n v="100"/>
    <n v="100"/>
    <n v="0"/>
  </r>
  <r>
    <x v="1"/>
    <x v="2"/>
    <n v="2"/>
    <x v="6"/>
    <x v="6"/>
    <n v="15"/>
    <n v="0"/>
    <n v="73.333333332999999"/>
    <n v="100"/>
    <n v="100"/>
    <n v="100"/>
    <n v="0"/>
  </r>
  <r>
    <x v="1"/>
    <x v="2"/>
    <n v="4"/>
    <x v="8"/>
    <x v="6"/>
    <n v="10"/>
    <n v="0"/>
    <n v="90"/>
    <n v="90"/>
    <n v="90"/>
    <n v="100"/>
    <n v="0"/>
  </r>
  <r>
    <x v="1"/>
    <x v="2"/>
    <n v="7"/>
    <x v="11"/>
    <x v="6"/>
    <n v="6"/>
    <n v="0"/>
    <n v="83.333333332999999"/>
    <n v="100"/>
    <n v="100"/>
    <n v="100"/>
    <n v="0"/>
  </r>
  <r>
    <x v="1"/>
    <x v="2"/>
    <n v="8"/>
    <x v="12"/>
    <x v="6"/>
    <n v="11"/>
    <n v="0"/>
    <n v="81.818181817999999"/>
    <n v="90.909090909"/>
    <n v="100"/>
    <n v="90.909090909"/>
    <n v="0"/>
  </r>
  <r>
    <x v="1"/>
    <x v="2"/>
    <n v="9"/>
    <x v="13"/>
    <x v="6"/>
    <n v="10"/>
    <n v="0"/>
    <n v="90"/>
    <n v="100"/>
    <n v="100"/>
    <n v="100"/>
    <n v="0"/>
  </r>
  <r>
    <x v="2"/>
    <x v="0"/>
    <n v="4"/>
    <x v="8"/>
    <x v="6"/>
    <n v="6"/>
    <n v="0"/>
    <n v="66.666666667000001"/>
    <n v="83.333333332999999"/>
    <n v="100"/>
    <n v="100"/>
    <n v="0"/>
  </r>
  <r>
    <x v="2"/>
    <x v="0"/>
    <n v="5"/>
    <x v="9"/>
    <x v="6"/>
    <n v="8"/>
    <n v="0"/>
    <n v="62.5"/>
    <n v="100"/>
    <n v="100"/>
    <n v="100"/>
    <n v="0"/>
  </r>
  <r>
    <x v="2"/>
    <x v="0"/>
    <n v="8"/>
    <x v="12"/>
    <x v="6"/>
    <n v="10"/>
    <n v="0"/>
    <n v="70"/>
    <n v="80"/>
    <n v="90"/>
    <n v="90"/>
    <n v="0"/>
  </r>
  <r>
    <x v="2"/>
    <x v="0"/>
    <n v="9"/>
    <x v="13"/>
    <x v="6"/>
    <n v="11"/>
    <n v="0"/>
    <n v="63.636363635999999"/>
    <n v="100"/>
    <n v="90.909090909"/>
    <n v="100"/>
    <n v="9.0909090909000003"/>
  </r>
  <r>
    <x v="2"/>
    <x v="1"/>
    <n v="1"/>
    <x v="14"/>
    <x v="6"/>
    <n v="12"/>
    <n v="0"/>
    <n v="66.666666667000001"/>
    <n v="91.666666667000001"/>
    <n v="83.333333332999999"/>
    <n v="100"/>
    <n v="0"/>
  </r>
  <r>
    <x v="2"/>
    <x v="1"/>
    <n v="10"/>
    <x v="1"/>
    <x v="6"/>
    <n v="18"/>
    <n v="0"/>
    <n v="100"/>
    <n v="94.444444443999998"/>
    <n v="100"/>
    <n v="100"/>
    <n v="0"/>
  </r>
  <r>
    <x v="2"/>
    <x v="1"/>
    <n v="11"/>
    <x v="2"/>
    <x v="6"/>
    <n v="49"/>
    <n v="0"/>
    <n v="83.673469388000001"/>
    <n v="95.918367347"/>
    <n v="95.918367347"/>
    <n v="100"/>
    <n v="0"/>
  </r>
  <r>
    <x v="2"/>
    <x v="1"/>
    <n v="12"/>
    <x v="3"/>
    <x v="6"/>
    <n v="11"/>
    <n v="0"/>
    <n v="90.909090909"/>
    <n v="100"/>
    <n v="100"/>
    <n v="100"/>
    <n v="0"/>
  </r>
  <r>
    <x v="2"/>
    <x v="1"/>
    <n v="13"/>
    <x v="4"/>
    <x v="6"/>
    <n v="25"/>
    <n v="4"/>
    <n v="96"/>
    <n v="88"/>
    <n v="92"/>
    <n v="88"/>
    <n v="0"/>
  </r>
  <r>
    <x v="2"/>
    <x v="1"/>
    <n v="14"/>
    <x v="5"/>
    <x v="6"/>
    <n v="8"/>
    <n v="0"/>
    <n v="87.5"/>
    <n v="100"/>
    <n v="100"/>
    <n v="100"/>
    <n v="0"/>
  </r>
  <r>
    <x v="2"/>
    <x v="1"/>
    <n v="2"/>
    <x v="6"/>
    <x v="6"/>
    <n v="39"/>
    <n v="0"/>
    <n v="84.615384614999996"/>
    <n v="92.307692308"/>
    <n v="97.435897436000005"/>
    <n v="97.435897436000005"/>
    <n v="0"/>
  </r>
  <r>
    <x v="2"/>
    <x v="1"/>
    <n v="3"/>
    <x v="7"/>
    <x v="6"/>
    <n v="24"/>
    <n v="0"/>
    <n v="83.333333332999999"/>
    <n v="95.833333332999999"/>
    <n v="83.333333332999999"/>
    <n v="95.833333332999999"/>
    <n v="0"/>
  </r>
  <r>
    <x v="2"/>
    <x v="1"/>
    <n v="4"/>
    <x v="8"/>
    <x v="6"/>
    <n v="25"/>
    <n v="0"/>
    <n v="64"/>
    <n v="72"/>
    <n v="80"/>
    <n v="88"/>
    <n v="0"/>
  </r>
  <r>
    <x v="2"/>
    <x v="1"/>
    <n v="5"/>
    <x v="9"/>
    <x v="6"/>
    <n v="22"/>
    <n v="0"/>
    <n v="95.454545455000002"/>
    <n v="90.909090909"/>
    <n v="90.909090909"/>
    <n v="100"/>
    <n v="0"/>
  </r>
  <r>
    <x v="2"/>
    <x v="1"/>
    <n v="6"/>
    <x v="10"/>
    <x v="6"/>
    <n v="37"/>
    <n v="0"/>
    <n v="81.081081080999994"/>
    <n v="89.189189189000004"/>
    <n v="91.891891892000004"/>
    <n v="94.594594595000004"/>
    <n v="0"/>
  </r>
  <r>
    <x v="2"/>
    <x v="1"/>
    <n v="7"/>
    <x v="11"/>
    <x v="6"/>
    <n v="32"/>
    <n v="0"/>
    <n v="68.75"/>
    <n v="100"/>
    <n v="96.875"/>
    <n v="100"/>
    <n v="0"/>
  </r>
  <r>
    <x v="2"/>
    <x v="1"/>
    <n v="8"/>
    <x v="12"/>
    <x v="6"/>
    <n v="56"/>
    <n v="0"/>
    <n v="85.714285713999999"/>
    <n v="85.714285713999999"/>
    <n v="89.285714286000001"/>
    <n v="94.642857143000001"/>
    <n v="0"/>
  </r>
  <r>
    <x v="2"/>
    <x v="1"/>
    <n v="9"/>
    <x v="13"/>
    <x v="6"/>
    <n v="58"/>
    <n v="0"/>
    <n v="86.206896552000003"/>
    <n v="89.655172414000006"/>
    <n v="89.655172414000006"/>
    <n v="93.103448275999995"/>
    <n v="0"/>
  </r>
  <r>
    <x v="2"/>
    <x v="2"/>
    <n v="1"/>
    <x v="14"/>
    <x v="6"/>
    <n v="46"/>
    <n v="0"/>
    <n v="76.086956521999994"/>
    <n v="97.826086957000001"/>
    <n v="97.826086957000001"/>
    <n v="100"/>
    <n v="0"/>
  </r>
  <r>
    <x v="2"/>
    <x v="2"/>
    <n v="10"/>
    <x v="1"/>
    <x v="6"/>
    <n v="55"/>
    <n v="0"/>
    <n v="92.727272726999999"/>
    <n v="96.363636364000001"/>
    <n v="100"/>
    <n v="98.181818182000001"/>
    <n v="0"/>
  </r>
  <r>
    <x v="2"/>
    <x v="2"/>
    <n v="11"/>
    <x v="2"/>
    <x v="6"/>
    <n v="107"/>
    <n v="0"/>
    <n v="80.373831776000003"/>
    <n v="92.523364486000006"/>
    <n v="96.261682242999996"/>
    <n v="96.261682242999996"/>
    <n v="0"/>
  </r>
  <r>
    <x v="2"/>
    <x v="2"/>
    <n v="12"/>
    <x v="3"/>
    <x v="6"/>
    <n v="40"/>
    <n v="0"/>
    <n v="85"/>
    <n v="97.5"/>
    <n v="100"/>
    <n v="100"/>
    <n v="0"/>
  </r>
  <r>
    <x v="2"/>
    <x v="2"/>
    <n v="13"/>
    <x v="4"/>
    <x v="6"/>
    <n v="56"/>
    <n v="1.7857142856999999"/>
    <n v="83.928571429000002"/>
    <n v="94.642857143000001"/>
    <n v="94.642857143000001"/>
    <n v="100"/>
    <n v="1.7857142856999999"/>
  </r>
  <r>
    <x v="2"/>
    <x v="2"/>
    <n v="14"/>
    <x v="5"/>
    <x v="6"/>
    <n v="17"/>
    <n v="0"/>
    <n v="76.470588234999994"/>
    <n v="100"/>
    <n v="100"/>
    <n v="94.117647059000006"/>
    <n v="0"/>
  </r>
  <r>
    <x v="2"/>
    <x v="2"/>
    <n v="2"/>
    <x v="6"/>
    <x v="6"/>
    <n v="73"/>
    <n v="0"/>
    <n v="91.780821918000001"/>
    <n v="95.890410958999993"/>
    <n v="98.630136985999997"/>
    <n v="98.630136985999997"/>
    <n v="0"/>
  </r>
  <r>
    <x v="2"/>
    <x v="2"/>
    <n v="3"/>
    <x v="7"/>
    <x v="6"/>
    <n v="39"/>
    <n v="0"/>
    <n v="69.230769230999996"/>
    <n v="94.871794871999995"/>
    <n v="97.435897436000005"/>
    <n v="97.435897436000005"/>
    <n v="0"/>
  </r>
  <r>
    <x v="2"/>
    <x v="2"/>
    <n v="4"/>
    <x v="8"/>
    <x v="6"/>
    <n v="74"/>
    <n v="0"/>
    <n v="66.216216216000007"/>
    <n v="95.945945945999995"/>
    <n v="95.945945945999995"/>
    <n v="98.648648648999995"/>
    <n v="0"/>
  </r>
  <r>
    <x v="2"/>
    <x v="2"/>
    <n v="5"/>
    <x v="9"/>
    <x v="6"/>
    <n v="41"/>
    <n v="0"/>
    <n v="75.609756098000005"/>
    <n v="97.56097561"/>
    <n v="97.56097561"/>
    <n v="97.56097561"/>
    <n v="0"/>
  </r>
  <r>
    <x v="2"/>
    <x v="2"/>
    <n v="6"/>
    <x v="10"/>
    <x v="6"/>
    <n v="57"/>
    <n v="0"/>
    <n v="84.210526315999999"/>
    <n v="98.245614035000003"/>
    <n v="100"/>
    <n v="100"/>
    <n v="0"/>
  </r>
  <r>
    <x v="2"/>
    <x v="2"/>
    <n v="7"/>
    <x v="11"/>
    <x v="6"/>
    <n v="64"/>
    <n v="0"/>
    <n v="68.75"/>
    <n v="89.0625"/>
    <n v="93.75"/>
    <n v="95.3125"/>
    <n v="0"/>
  </r>
  <r>
    <x v="2"/>
    <x v="2"/>
    <n v="8"/>
    <x v="12"/>
    <x v="6"/>
    <n v="96"/>
    <n v="0"/>
    <n v="77.083333332999999"/>
    <n v="89.583333332999999"/>
    <n v="97.916666667000001"/>
    <n v="98.958333332999999"/>
    <n v="0"/>
  </r>
  <r>
    <x v="2"/>
    <x v="2"/>
    <n v="9"/>
    <x v="13"/>
    <x v="6"/>
    <n v="125"/>
    <n v="0"/>
    <n v="84.8"/>
    <n v="96"/>
    <n v="94.4"/>
    <n v="97.6"/>
    <n v="0.8"/>
  </r>
  <r>
    <x v="0"/>
    <x v="1"/>
    <n v="11"/>
    <x v="2"/>
    <x v="7"/>
    <n v="9"/>
    <n v="0"/>
    <n v="66.666666667000001"/>
    <n v="55.555555556000002"/>
    <n v="77.777777778000001"/>
    <n v="77.777777778000001"/>
    <n v="0"/>
  </r>
  <r>
    <x v="0"/>
    <x v="1"/>
    <n v="13"/>
    <x v="4"/>
    <x v="7"/>
    <n v="11"/>
    <n v="9.0909090909000003"/>
    <n v="90.909090909"/>
    <n v="90.909090909"/>
    <n v="100"/>
    <n v="100"/>
    <n v="0"/>
  </r>
  <r>
    <x v="0"/>
    <x v="1"/>
    <n v="4"/>
    <x v="8"/>
    <x v="7"/>
    <n v="10"/>
    <n v="0"/>
    <n v="100"/>
    <n v="60"/>
    <n v="90"/>
    <n v="80"/>
    <n v="0"/>
  </r>
  <r>
    <x v="0"/>
    <x v="1"/>
    <n v="5"/>
    <x v="9"/>
    <x v="7"/>
    <n v="13"/>
    <n v="0"/>
    <n v="100"/>
    <n v="76.923076922999996"/>
    <n v="92.307692308"/>
    <n v="92.307692308"/>
    <n v="0"/>
  </r>
  <r>
    <x v="0"/>
    <x v="1"/>
    <n v="6"/>
    <x v="10"/>
    <x v="7"/>
    <n v="10"/>
    <n v="0"/>
    <n v="80"/>
    <n v="70"/>
    <n v="80"/>
    <n v="80"/>
    <n v="0"/>
  </r>
  <r>
    <x v="0"/>
    <x v="1"/>
    <n v="7"/>
    <x v="11"/>
    <x v="7"/>
    <n v="11"/>
    <n v="0"/>
    <n v="100"/>
    <n v="72.727272726999999"/>
    <n v="81.818181817999999"/>
    <n v="81.818181817999999"/>
    <n v="0"/>
  </r>
  <r>
    <x v="0"/>
    <x v="1"/>
    <n v="8"/>
    <x v="12"/>
    <x v="7"/>
    <n v="10"/>
    <n v="0"/>
    <n v="90"/>
    <n v="80"/>
    <n v="100"/>
    <n v="100"/>
    <n v="0"/>
  </r>
  <r>
    <x v="0"/>
    <x v="1"/>
    <n v="9"/>
    <x v="13"/>
    <x v="7"/>
    <n v="12"/>
    <n v="0"/>
    <n v="91.666666667000001"/>
    <n v="83.333333332999999"/>
    <n v="91.666666667000001"/>
    <n v="91.666666667000001"/>
    <n v="0"/>
  </r>
  <r>
    <x v="0"/>
    <x v="2"/>
    <n v="10"/>
    <x v="1"/>
    <x v="7"/>
    <n v="10"/>
    <n v="0"/>
    <n v="100"/>
    <n v="100"/>
    <n v="100"/>
    <n v="100"/>
    <n v="0"/>
  </r>
  <r>
    <x v="0"/>
    <x v="2"/>
    <n v="11"/>
    <x v="2"/>
    <x v="7"/>
    <n v="25"/>
    <n v="0"/>
    <n v="96"/>
    <n v="88"/>
    <n v="100"/>
    <n v="100"/>
    <n v="0"/>
  </r>
  <r>
    <x v="0"/>
    <x v="2"/>
    <n v="12"/>
    <x v="3"/>
    <x v="7"/>
    <n v="6"/>
    <n v="0"/>
    <n v="83.333333332999999"/>
    <n v="100"/>
    <n v="100"/>
    <n v="100"/>
    <n v="0"/>
  </r>
  <r>
    <x v="0"/>
    <x v="2"/>
    <n v="13"/>
    <x v="4"/>
    <x v="7"/>
    <n v="32"/>
    <n v="0"/>
    <n v="90.625"/>
    <n v="75"/>
    <n v="68.75"/>
    <n v="84.375"/>
    <n v="0"/>
  </r>
  <r>
    <x v="0"/>
    <x v="2"/>
    <n v="2"/>
    <x v="6"/>
    <x v="7"/>
    <n v="19"/>
    <n v="0"/>
    <n v="100"/>
    <n v="68.421052631999999"/>
    <n v="89.473684211000005"/>
    <n v="100"/>
    <n v="0"/>
  </r>
  <r>
    <x v="0"/>
    <x v="2"/>
    <n v="3"/>
    <x v="7"/>
    <x v="7"/>
    <n v="11"/>
    <n v="0"/>
    <n v="90.909090909"/>
    <n v="81.818181817999999"/>
    <n v="100"/>
    <n v="90.909090909"/>
    <n v="0"/>
  </r>
  <r>
    <x v="0"/>
    <x v="2"/>
    <n v="4"/>
    <x v="8"/>
    <x v="7"/>
    <n v="26"/>
    <n v="0"/>
    <n v="96.153846153999993"/>
    <n v="76.923076922999996"/>
    <n v="84.615384614999996"/>
    <n v="80.769230769000004"/>
    <n v="0"/>
  </r>
  <r>
    <x v="0"/>
    <x v="2"/>
    <n v="5"/>
    <x v="9"/>
    <x v="7"/>
    <n v="23"/>
    <n v="0"/>
    <n v="95.652173912999999"/>
    <n v="86.956521738999996"/>
    <n v="73.913043478000006"/>
    <n v="86.956521738999996"/>
    <n v="0"/>
  </r>
  <r>
    <x v="0"/>
    <x v="2"/>
    <n v="6"/>
    <x v="10"/>
    <x v="7"/>
    <n v="42"/>
    <n v="0"/>
    <n v="95.238095238"/>
    <n v="78.571428570999998"/>
    <n v="88.095238094999999"/>
    <n v="85.714285713999999"/>
    <n v="0"/>
  </r>
  <r>
    <x v="0"/>
    <x v="2"/>
    <n v="7"/>
    <x v="11"/>
    <x v="7"/>
    <n v="25"/>
    <n v="0"/>
    <n v="88"/>
    <n v="80"/>
    <n v="96"/>
    <n v="88"/>
    <n v="0"/>
  </r>
  <r>
    <x v="0"/>
    <x v="2"/>
    <n v="8"/>
    <x v="12"/>
    <x v="7"/>
    <n v="21"/>
    <n v="0"/>
    <n v="100"/>
    <n v="90.476190475999999"/>
    <n v="100"/>
    <n v="100"/>
    <n v="0"/>
  </r>
  <r>
    <x v="0"/>
    <x v="2"/>
    <n v="9"/>
    <x v="13"/>
    <x v="7"/>
    <n v="67"/>
    <n v="0"/>
    <n v="91.044776119000005"/>
    <n v="80.597014924999996"/>
    <n v="94.029850745999994"/>
    <n v="91.044776119000005"/>
    <n v="0"/>
  </r>
  <r>
    <x v="1"/>
    <x v="2"/>
    <n v="1"/>
    <x v="14"/>
    <x v="7"/>
    <n v="32"/>
    <n v="0"/>
    <n v="90.625"/>
    <n v="87.5"/>
    <n v="96.875"/>
    <n v="93.75"/>
    <n v="0"/>
  </r>
  <r>
    <x v="1"/>
    <x v="2"/>
    <n v="10"/>
    <x v="1"/>
    <x v="7"/>
    <n v="23"/>
    <n v="0"/>
    <n v="95.652173912999999"/>
    <n v="91.304347825999997"/>
    <n v="100"/>
    <n v="95.652173912999999"/>
    <n v="0"/>
  </r>
  <r>
    <x v="1"/>
    <x v="2"/>
    <n v="11"/>
    <x v="2"/>
    <x v="7"/>
    <n v="53"/>
    <n v="0"/>
    <n v="94.339622641999995"/>
    <n v="86.792452830000002"/>
    <n v="88.679245283"/>
    <n v="98.113207547000002"/>
    <n v="0"/>
  </r>
  <r>
    <x v="1"/>
    <x v="2"/>
    <n v="12"/>
    <x v="3"/>
    <x v="7"/>
    <n v="21"/>
    <n v="0"/>
    <n v="80.952380951999999"/>
    <n v="85.714285713999999"/>
    <n v="90.476190475999999"/>
    <n v="85.714285713999999"/>
    <n v="0"/>
  </r>
  <r>
    <x v="1"/>
    <x v="2"/>
    <n v="13"/>
    <x v="4"/>
    <x v="7"/>
    <n v="27"/>
    <n v="0"/>
    <n v="100"/>
    <n v="81.481481481000003"/>
    <n v="92.592592593000006"/>
    <n v="96.296296295999994"/>
    <n v="0"/>
  </r>
  <r>
    <x v="1"/>
    <x v="2"/>
    <n v="14"/>
    <x v="5"/>
    <x v="7"/>
    <n v="9"/>
    <n v="0"/>
    <n v="100"/>
    <n v="88.888888889"/>
    <n v="100"/>
    <n v="100"/>
    <n v="0"/>
  </r>
  <r>
    <x v="1"/>
    <x v="2"/>
    <n v="2"/>
    <x v="6"/>
    <x v="7"/>
    <n v="72"/>
    <n v="0"/>
    <n v="95.833333332999999"/>
    <n v="75"/>
    <n v="97.222222221999999"/>
    <n v="90.277777778000001"/>
    <n v="0"/>
  </r>
  <r>
    <x v="1"/>
    <x v="2"/>
    <n v="3"/>
    <x v="7"/>
    <x v="7"/>
    <n v="34"/>
    <n v="0"/>
    <n v="88.235294117999999"/>
    <n v="79.411764706"/>
    <n v="88.235294117999999"/>
    <n v="94.117647059000006"/>
    <n v="0"/>
  </r>
  <r>
    <x v="1"/>
    <x v="2"/>
    <n v="4"/>
    <x v="8"/>
    <x v="7"/>
    <n v="68"/>
    <n v="0"/>
    <n v="88.235294117999999"/>
    <n v="86.764705882000001"/>
    <n v="92.647058823999998"/>
    <n v="97.058823528999994"/>
    <n v="0"/>
  </r>
  <r>
    <x v="1"/>
    <x v="2"/>
    <n v="5"/>
    <x v="9"/>
    <x v="7"/>
    <n v="16"/>
    <n v="0"/>
    <n v="93.75"/>
    <n v="93.75"/>
    <n v="93.75"/>
    <n v="93.75"/>
    <n v="0"/>
  </r>
  <r>
    <x v="1"/>
    <x v="2"/>
    <n v="6"/>
    <x v="10"/>
    <x v="7"/>
    <n v="16"/>
    <n v="0"/>
    <n v="100"/>
    <n v="100"/>
    <n v="93.75"/>
    <n v="100"/>
    <n v="0"/>
  </r>
  <r>
    <x v="1"/>
    <x v="2"/>
    <n v="7"/>
    <x v="11"/>
    <x v="7"/>
    <n v="19"/>
    <n v="0"/>
    <n v="89.473684211000005"/>
    <n v="100"/>
    <n v="89.473684211000005"/>
    <n v="100"/>
    <n v="0"/>
  </r>
  <r>
    <x v="1"/>
    <x v="2"/>
    <n v="8"/>
    <x v="12"/>
    <x v="7"/>
    <n v="31"/>
    <n v="0"/>
    <n v="100"/>
    <n v="87.096774194000005"/>
    <n v="96.774193548"/>
    <n v="100"/>
    <n v="0"/>
  </r>
  <r>
    <x v="1"/>
    <x v="2"/>
    <n v="9"/>
    <x v="13"/>
    <x v="7"/>
    <n v="44"/>
    <n v="0"/>
    <n v="93.181818182000001"/>
    <n v="81.818181817999999"/>
    <n v="90.909090909"/>
    <n v="97.727272726999999"/>
    <n v="0"/>
  </r>
  <r>
    <x v="2"/>
    <x v="0"/>
    <n v="1"/>
    <x v="14"/>
    <x v="7"/>
    <n v="8"/>
    <n v="0"/>
    <n v="100"/>
    <n v="87.5"/>
    <n v="87.5"/>
    <n v="87.5"/>
    <n v="0"/>
  </r>
  <r>
    <x v="2"/>
    <x v="0"/>
    <n v="10"/>
    <x v="1"/>
    <x v="7"/>
    <n v="7"/>
    <n v="0"/>
    <n v="100"/>
    <n v="85.714285713999999"/>
    <n v="85.714285713999999"/>
    <n v="85.714285713999999"/>
    <n v="0"/>
  </r>
  <r>
    <x v="2"/>
    <x v="0"/>
    <n v="11"/>
    <x v="2"/>
    <x v="7"/>
    <n v="15"/>
    <n v="0"/>
    <n v="100"/>
    <n v="100"/>
    <n v="80"/>
    <n v="100"/>
    <n v="0"/>
  </r>
  <r>
    <x v="2"/>
    <x v="0"/>
    <n v="12"/>
    <x v="3"/>
    <x v="7"/>
    <n v="7"/>
    <n v="0"/>
    <n v="100"/>
    <n v="100"/>
    <n v="85.714285713999999"/>
    <n v="85.714285713999999"/>
    <n v="0"/>
  </r>
  <r>
    <x v="2"/>
    <x v="0"/>
    <n v="13"/>
    <x v="4"/>
    <x v="7"/>
    <n v="11"/>
    <n v="0"/>
    <n v="100"/>
    <n v="100"/>
    <n v="90.909090909"/>
    <n v="100"/>
    <n v="0"/>
  </r>
  <r>
    <x v="2"/>
    <x v="0"/>
    <n v="2"/>
    <x v="6"/>
    <x v="7"/>
    <n v="29"/>
    <n v="0"/>
    <n v="100"/>
    <n v="93.103448275999995"/>
    <n v="89.655172414000006"/>
    <n v="96.551724137999997"/>
    <n v="0"/>
  </r>
  <r>
    <x v="2"/>
    <x v="0"/>
    <n v="3"/>
    <x v="7"/>
    <x v="7"/>
    <n v="9"/>
    <n v="0"/>
    <n v="100"/>
    <n v="100"/>
    <n v="77.777777778000001"/>
    <n v="100"/>
    <n v="0"/>
  </r>
  <r>
    <x v="2"/>
    <x v="0"/>
    <n v="4"/>
    <x v="8"/>
    <x v="7"/>
    <n v="31"/>
    <n v="0"/>
    <n v="96.774193548"/>
    <n v="87.096774194000005"/>
    <n v="67.741935483999995"/>
    <n v="90.322580645000002"/>
    <n v="0"/>
  </r>
  <r>
    <x v="2"/>
    <x v="0"/>
    <n v="5"/>
    <x v="9"/>
    <x v="7"/>
    <n v="26"/>
    <n v="0"/>
    <n v="96.153846153999993"/>
    <n v="88.461538461999993"/>
    <n v="80.769230769000004"/>
    <n v="96.153846153999993"/>
    <n v="0"/>
  </r>
  <r>
    <x v="2"/>
    <x v="0"/>
    <n v="6"/>
    <x v="10"/>
    <x v="7"/>
    <n v="20"/>
    <n v="0"/>
    <n v="100"/>
    <n v="90"/>
    <n v="60"/>
    <n v="100"/>
    <n v="0"/>
  </r>
  <r>
    <x v="2"/>
    <x v="0"/>
    <n v="7"/>
    <x v="11"/>
    <x v="7"/>
    <n v="15"/>
    <n v="0"/>
    <n v="100"/>
    <n v="86.666666667000001"/>
    <n v="86.666666667000001"/>
    <n v="93.333333332999999"/>
    <n v="0"/>
  </r>
  <r>
    <x v="2"/>
    <x v="0"/>
    <n v="8"/>
    <x v="12"/>
    <x v="7"/>
    <n v="28"/>
    <n v="0"/>
    <n v="92.857142856999999"/>
    <n v="92.857142856999999"/>
    <n v="82.142857143000001"/>
    <n v="96.428571429000002"/>
    <n v="0"/>
  </r>
  <r>
    <x v="2"/>
    <x v="0"/>
    <n v="9"/>
    <x v="13"/>
    <x v="7"/>
    <n v="31"/>
    <n v="0"/>
    <n v="90.322580645000002"/>
    <n v="87.096774194000005"/>
    <n v="83.870967742000005"/>
    <n v="96.774193548"/>
    <n v="0"/>
  </r>
  <r>
    <x v="2"/>
    <x v="1"/>
    <n v="1"/>
    <x v="14"/>
    <x v="7"/>
    <n v="60"/>
    <n v="0"/>
    <n v="93.333333332999999"/>
    <n v="95"/>
    <n v="98.333333332999999"/>
    <n v="98.333333332999999"/>
    <n v="0"/>
  </r>
  <r>
    <x v="2"/>
    <x v="1"/>
    <n v="10"/>
    <x v="1"/>
    <x v="7"/>
    <n v="83"/>
    <n v="0"/>
    <n v="97.590361446000003"/>
    <n v="87.951807228999996"/>
    <n v="97.590361446000003"/>
    <n v="93.975903614000003"/>
    <n v="1.2048192770999999"/>
  </r>
  <r>
    <x v="2"/>
    <x v="1"/>
    <n v="11"/>
    <x v="2"/>
    <x v="7"/>
    <n v="124"/>
    <n v="0"/>
    <n v="95.967741935000006"/>
    <n v="92.741935483999995"/>
    <n v="97.580645161000007"/>
    <n v="96.774193548"/>
    <n v="0"/>
  </r>
  <r>
    <x v="2"/>
    <x v="1"/>
    <n v="12"/>
    <x v="3"/>
    <x v="7"/>
    <n v="86"/>
    <n v="0"/>
    <n v="97.674418605"/>
    <n v="83.720930233000004"/>
    <n v="98.837209302000005"/>
    <n v="95.348837208999996"/>
    <n v="0"/>
  </r>
  <r>
    <x v="2"/>
    <x v="1"/>
    <n v="13"/>
    <x v="4"/>
    <x v="7"/>
    <n v="66"/>
    <n v="0"/>
    <n v="100"/>
    <n v="89.393939394"/>
    <n v="93.939393938999999"/>
    <n v="96.969696970000001"/>
    <n v="0"/>
  </r>
  <r>
    <x v="2"/>
    <x v="1"/>
    <n v="14"/>
    <x v="5"/>
    <x v="7"/>
    <n v="18"/>
    <n v="0"/>
    <n v="94.444444443999998"/>
    <n v="72.222222221999999"/>
    <n v="100"/>
    <n v="88.888888889"/>
    <n v="0"/>
  </r>
  <r>
    <x v="2"/>
    <x v="1"/>
    <n v="2"/>
    <x v="6"/>
    <x v="7"/>
    <n v="156"/>
    <n v="0"/>
    <n v="96.794871795000006"/>
    <n v="89.102564103000006"/>
    <n v="97.435897436000005"/>
    <n v="97.435897436000005"/>
    <n v="0"/>
  </r>
  <r>
    <x v="2"/>
    <x v="1"/>
    <n v="3"/>
    <x v="7"/>
    <x v="7"/>
    <n v="111"/>
    <n v="0"/>
    <n v="92.792792793000004"/>
    <n v="92.792792793000004"/>
    <n v="95.495495495"/>
    <n v="95.495495495"/>
    <n v="0"/>
  </r>
  <r>
    <x v="2"/>
    <x v="1"/>
    <n v="4"/>
    <x v="8"/>
    <x v="7"/>
    <n v="257"/>
    <n v="0"/>
    <n v="94.941634241000003"/>
    <n v="91.828793774000005"/>
    <n v="97.276264591"/>
    <n v="97.665369650000002"/>
    <n v="0"/>
  </r>
  <r>
    <x v="2"/>
    <x v="1"/>
    <n v="5"/>
    <x v="9"/>
    <x v="7"/>
    <n v="114"/>
    <n v="0"/>
    <n v="96.491228070000005"/>
    <n v="87.719298245999994"/>
    <n v="93.859649122999997"/>
    <n v="94.736842104999994"/>
    <n v="0"/>
  </r>
  <r>
    <x v="2"/>
    <x v="1"/>
    <n v="6"/>
    <x v="10"/>
    <x v="7"/>
    <n v="134"/>
    <n v="0"/>
    <n v="96.268656715999995"/>
    <n v="84.328358209000001"/>
    <n v="91.791044776000007"/>
    <n v="93.283582089999996"/>
    <n v="0"/>
  </r>
  <r>
    <x v="2"/>
    <x v="1"/>
    <n v="7"/>
    <x v="11"/>
    <x v="7"/>
    <n v="114"/>
    <n v="0"/>
    <n v="93.859649122999997"/>
    <n v="84.210526315999999"/>
    <n v="96.491228070000005"/>
    <n v="95.614035087999994"/>
    <n v="0"/>
  </r>
  <r>
    <x v="2"/>
    <x v="1"/>
    <n v="8"/>
    <x v="12"/>
    <x v="7"/>
    <n v="180"/>
    <n v="0"/>
    <n v="95"/>
    <n v="90.555555556000002"/>
    <n v="97.222222221999999"/>
    <n v="98.333333332999999"/>
    <n v="0"/>
  </r>
  <r>
    <x v="2"/>
    <x v="1"/>
    <n v="9"/>
    <x v="13"/>
    <x v="7"/>
    <n v="206"/>
    <n v="0"/>
    <n v="92.718446602"/>
    <n v="82.038834950999998"/>
    <n v="93.203883494999999"/>
    <n v="93.203883494999999"/>
    <n v="0"/>
  </r>
  <r>
    <x v="2"/>
    <x v="2"/>
    <n v="1"/>
    <x v="14"/>
    <x v="7"/>
    <n v="105"/>
    <n v="0"/>
    <n v="95.238095238"/>
    <n v="90.476190475999999"/>
    <n v="94.285714286000001"/>
    <n v="94.285714286000001"/>
    <n v="0"/>
  </r>
  <r>
    <x v="2"/>
    <x v="2"/>
    <n v="10"/>
    <x v="1"/>
    <x v="7"/>
    <n v="169"/>
    <n v="0"/>
    <n v="92.307692308"/>
    <n v="82.840236685999997"/>
    <n v="95.266272189000006"/>
    <n v="89.940828401999994"/>
    <n v="0"/>
  </r>
  <r>
    <x v="2"/>
    <x v="2"/>
    <n v="11"/>
    <x v="2"/>
    <x v="7"/>
    <n v="286"/>
    <n v="0"/>
    <n v="95.104895104999997"/>
    <n v="88.461538461999993"/>
    <n v="96.853146852999998"/>
    <n v="96.853146852999998"/>
    <n v="0"/>
  </r>
  <r>
    <x v="2"/>
    <x v="2"/>
    <n v="12"/>
    <x v="3"/>
    <x v="7"/>
    <n v="187"/>
    <n v="0"/>
    <n v="94.652406416999995"/>
    <n v="82.352941176000002"/>
    <n v="93.582887701000004"/>
    <n v="93.048128341999998"/>
    <n v="0"/>
  </r>
  <r>
    <x v="2"/>
    <x v="2"/>
    <n v="13"/>
    <x v="4"/>
    <x v="7"/>
    <n v="169"/>
    <n v="0.59171597629999995"/>
    <n v="93.491124260000007"/>
    <n v="83.431952663000004"/>
    <n v="96.449704142000002"/>
    <n v="94.082840236999999"/>
    <n v="0.59171597629999995"/>
  </r>
  <r>
    <x v="2"/>
    <x v="2"/>
    <n v="14"/>
    <x v="5"/>
    <x v="7"/>
    <n v="38"/>
    <n v="0"/>
    <n v="94.736842104999994"/>
    <n v="81.578947368000001"/>
    <n v="94.736842104999994"/>
    <n v="94.736842104999994"/>
    <n v="0"/>
  </r>
  <r>
    <x v="2"/>
    <x v="2"/>
    <n v="2"/>
    <x v="6"/>
    <x v="7"/>
    <n v="385"/>
    <n v="0"/>
    <n v="96.623376622999999"/>
    <n v="89.090909091"/>
    <n v="95.064935065"/>
    <n v="96.103896104"/>
    <n v="0"/>
  </r>
  <r>
    <x v="2"/>
    <x v="2"/>
    <n v="3"/>
    <x v="7"/>
    <x v="7"/>
    <n v="221"/>
    <n v="0"/>
    <n v="95.022624433999994"/>
    <n v="89.140271493"/>
    <n v="97.285067873000003"/>
    <n v="97.285067873000003"/>
    <n v="0"/>
  </r>
  <r>
    <x v="2"/>
    <x v="2"/>
    <n v="4"/>
    <x v="8"/>
    <x v="7"/>
    <n v="490"/>
    <n v="0"/>
    <n v="92.857142856999999"/>
    <n v="87.142857143000001"/>
    <n v="95.102040815999999"/>
    <n v="95.918367347"/>
    <n v="0"/>
  </r>
  <r>
    <x v="2"/>
    <x v="2"/>
    <n v="5"/>
    <x v="9"/>
    <x v="7"/>
    <n v="150"/>
    <n v="0"/>
    <n v="93.333333332999999"/>
    <n v="92"/>
    <n v="96"/>
    <n v="97.333333332999999"/>
    <n v="0"/>
  </r>
  <r>
    <x v="2"/>
    <x v="2"/>
    <n v="6"/>
    <x v="10"/>
    <x v="7"/>
    <n v="215"/>
    <n v="0"/>
    <n v="93.023255813999995"/>
    <n v="88.372093023000005"/>
    <n v="96.279069766999996"/>
    <n v="95.813953487999996"/>
    <n v="0"/>
  </r>
  <r>
    <x v="2"/>
    <x v="2"/>
    <n v="7"/>
    <x v="11"/>
    <x v="7"/>
    <n v="206"/>
    <n v="0"/>
    <n v="96.601941748000002"/>
    <n v="86.893203882999998"/>
    <n v="94.174757282000002"/>
    <n v="95.631067960999999"/>
    <n v="0"/>
  </r>
  <r>
    <x v="2"/>
    <x v="2"/>
    <n v="8"/>
    <x v="12"/>
    <x v="7"/>
    <n v="400"/>
    <n v="0"/>
    <n v="94.75"/>
    <n v="88.5"/>
    <n v="94.75"/>
    <n v="95.75"/>
    <n v="0"/>
  </r>
  <r>
    <x v="2"/>
    <x v="2"/>
    <n v="9"/>
    <x v="13"/>
    <x v="7"/>
    <n v="417"/>
    <n v="0"/>
    <n v="94.484412469999995"/>
    <n v="88.249400480000006"/>
    <n v="96.882494004999998"/>
    <n v="95.443645083999996"/>
    <n v="0"/>
  </r>
  <r>
    <x v="0"/>
    <x v="1"/>
    <n v="5"/>
    <x v="9"/>
    <x v="8"/>
    <n v="14"/>
    <n v="0"/>
    <n v="92.857142856999999"/>
    <n v="100"/>
    <n v="100"/>
    <n v="100"/>
    <n v="0"/>
  </r>
  <r>
    <x v="0"/>
    <x v="1"/>
    <n v="6"/>
    <x v="10"/>
    <x v="8"/>
    <n v="10"/>
    <n v="0"/>
    <n v="60"/>
    <n v="90"/>
    <n v="100"/>
    <n v="100"/>
    <n v="0"/>
  </r>
  <r>
    <x v="0"/>
    <x v="1"/>
    <n v="7"/>
    <x v="11"/>
    <x v="8"/>
    <n v="17"/>
    <n v="0"/>
    <n v="82.352941176000002"/>
    <n v="100"/>
    <n v="100"/>
    <n v="100"/>
    <n v="0"/>
  </r>
  <r>
    <x v="0"/>
    <x v="1"/>
    <n v="8"/>
    <x v="12"/>
    <x v="8"/>
    <n v="12"/>
    <n v="0"/>
    <n v="91.666666667000001"/>
    <n v="100"/>
    <n v="100"/>
    <n v="100"/>
    <n v="16.666666667000001"/>
  </r>
  <r>
    <x v="0"/>
    <x v="1"/>
    <n v="9"/>
    <x v="13"/>
    <x v="8"/>
    <n v="14"/>
    <n v="0"/>
    <n v="100"/>
    <n v="100"/>
    <n v="100"/>
    <n v="100"/>
    <n v="7.1428571428999996"/>
  </r>
  <r>
    <x v="0"/>
    <x v="2"/>
    <n v="11"/>
    <x v="2"/>
    <x v="8"/>
    <n v="22"/>
    <n v="0"/>
    <n v="100"/>
    <n v="100"/>
    <n v="100"/>
    <n v="100"/>
    <n v="0"/>
  </r>
  <r>
    <x v="0"/>
    <x v="2"/>
    <n v="12"/>
    <x v="3"/>
    <x v="8"/>
    <n v="8"/>
    <n v="0"/>
    <n v="100"/>
    <n v="100"/>
    <n v="100"/>
    <n v="100"/>
    <n v="12.5"/>
  </r>
  <r>
    <x v="0"/>
    <x v="2"/>
    <n v="13"/>
    <x v="4"/>
    <x v="8"/>
    <n v="6"/>
    <n v="0"/>
    <n v="66.666666667000001"/>
    <n v="83.333333332999999"/>
    <n v="100"/>
    <n v="100"/>
    <n v="0"/>
  </r>
  <r>
    <x v="0"/>
    <x v="2"/>
    <n v="2"/>
    <x v="6"/>
    <x v="8"/>
    <n v="12"/>
    <n v="0"/>
    <n v="91.666666667000001"/>
    <n v="100"/>
    <n v="100"/>
    <n v="100"/>
    <n v="0"/>
  </r>
  <r>
    <x v="0"/>
    <x v="2"/>
    <n v="3"/>
    <x v="7"/>
    <x v="8"/>
    <n v="6"/>
    <n v="0"/>
    <n v="83.333333332999999"/>
    <n v="100"/>
    <n v="100"/>
    <n v="100"/>
    <n v="33.333333332999999"/>
  </r>
  <r>
    <x v="0"/>
    <x v="2"/>
    <n v="4"/>
    <x v="8"/>
    <x v="8"/>
    <n v="9"/>
    <n v="0"/>
    <n v="100"/>
    <n v="100"/>
    <n v="100"/>
    <n v="100"/>
    <n v="55.555555556000002"/>
  </r>
  <r>
    <x v="0"/>
    <x v="2"/>
    <n v="5"/>
    <x v="9"/>
    <x v="8"/>
    <n v="50"/>
    <n v="0"/>
    <n v="82"/>
    <n v="98"/>
    <n v="100"/>
    <n v="100"/>
    <n v="0"/>
  </r>
  <r>
    <x v="0"/>
    <x v="2"/>
    <n v="6"/>
    <x v="10"/>
    <x v="8"/>
    <n v="49"/>
    <n v="0"/>
    <n v="69.387755102"/>
    <n v="100"/>
    <n v="95.918367347"/>
    <n v="100"/>
    <n v="4.0816326530999998"/>
  </r>
  <r>
    <x v="0"/>
    <x v="2"/>
    <n v="7"/>
    <x v="11"/>
    <x v="8"/>
    <n v="35"/>
    <n v="0"/>
    <n v="88.571428570999998"/>
    <n v="100"/>
    <n v="100"/>
    <n v="100"/>
    <n v="2.8571428570999999"/>
  </r>
  <r>
    <x v="0"/>
    <x v="2"/>
    <n v="8"/>
    <x v="12"/>
    <x v="8"/>
    <n v="41"/>
    <n v="0"/>
    <n v="97.56097561"/>
    <n v="100"/>
    <n v="97.56097561"/>
    <n v="100"/>
    <n v="14.634146340999999"/>
  </r>
  <r>
    <x v="0"/>
    <x v="2"/>
    <n v="9"/>
    <x v="13"/>
    <x v="8"/>
    <n v="36"/>
    <n v="0"/>
    <n v="97.222222221999999"/>
    <n v="100"/>
    <n v="100"/>
    <n v="100"/>
    <n v="2.7777777777999999"/>
  </r>
  <r>
    <x v="1"/>
    <x v="2"/>
    <n v="1"/>
    <x v="14"/>
    <x v="8"/>
    <n v="11"/>
    <n v="0"/>
    <n v="90.909090909"/>
    <n v="90.909090909"/>
    <n v="90.909090909"/>
    <n v="100"/>
    <n v="0"/>
  </r>
  <r>
    <x v="1"/>
    <x v="2"/>
    <n v="10"/>
    <x v="1"/>
    <x v="8"/>
    <n v="12"/>
    <n v="0"/>
    <n v="91.666666667000001"/>
    <n v="91.666666667000001"/>
    <n v="100"/>
    <n v="100"/>
    <n v="0"/>
  </r>
  <r>
    <x v="1"/>
    <x v="2"/>
    <n v="11"/>
    <x v="2"/>
    <x v="8"/>
    <n v="17"/>
    <n v="0"/>
    <n v="88.235294117999999"/>
    <n v="100"/>
    <n v="100"/>
    <n v="100"/>
    <n v="0"/>
  </r>
  <r>
    <x v="1"/>
    <x v="2"/>
    <n v="13"/>
    <x v="4"/>
    <x v="8"/>
    <n v="11"/>
    <n v="0"/>
    <n v="72.727272726999999"/>
    <n v="90.909090909"/>
    <n v="100"/>
    <n v="100"/>
    <n v="0"/>
  </r>
  <r>
    <x v="1"/>
    <x v="2"/>
    <n v="2"/>
    <x v="6"/>
    <x v="8"/>
    <n v="28"/>
    <n v="0"/>
    <n v="82.142857143000001"/>
    <n v="100"/>
    <n v="100"/>
    <n v="100"/>
    <n v="0"/>
  </r>
  <r>
    <x v="1"/>
    <x v="2"/>
    <n v="3"/>
    <x v="7"/>
    <x v="8"/>
    <n v="13"/>
    <n v="0"/>
    <n v="92.307692308"/>
    <n v="100"/>
    <n v="100"/>
    <n v="100"/>
    <n v="0"/>
  </r>
  <r>
    <x v="1"/>
    <x v="2"/>
    <n v="4"/>
    <x v="8"/>
    <x v="8"/>
    <n v="37"/>
    <n v="0"/>
    <n v="51.351351350999998"/>
    <n v="97.297297297"/>
    <n v="97.297297297"/>
    <n v="97.297297297"/>
    <n v="0"/>
  </r>
  <r>
    <x v="1"/>
    <x v="2"/>
    <n v="5"/>
    <x v="9"/>
    <x v="8"/>
    <n v="14"/>
    <n v="0"/>
    <n v="71.428571429000002"/>
    <n v="100"/>
    <n v="100"/>
    <n v="92.857142856999999"/>
    <n v="0"/>
  </r>
  <r>
    <x v="1"/>
    <x v="2"/>
    <n v="6"/>
    <x v="10"/>
    <x v="8"/>
    <n v="20"/>
    <n v="0"/>
    <n v="65"/>
    <n v="100"/>
    <n v="100"/>
    <n v="100"/>
    <n v="0"/>
  </r>
  <r>
    <x v="1"/>
    <x v="2"/>
    <n v="7"/>
    <x v="11"/>
    <x v="8"/>
    <n v="13"/>
    <n v="0"/>
    <n v="100"/>
    <n v="100"/>
    <n v="100"/>
    <n v="100"/>
    <n v="0"/>
  </r>
  <r>
    <x v="1"/>
    <x v="2"/>
    <n v="8"/>
    <x v="12"/>
    <x v="8"/>
    <n v="25"/>
    <n v="0"/>
    <n v="96"/>
    <n v="100"/>
    <n v="96"/>
    <n v="96"/>
    <n v="0"/>
  </r>
  <r>
    <x v="1"/>
    <x v="2"/>
    <n v="9"/>
    <x v="13"/>
    <x v="8"/>
    <n v="34"/>
    <n v="0"/>
    <n v="82.352941176000002"/>
    <n v="100"/>
    <n v="100"/>
    <n v="97.058823528999994"/>
    <n v="0"/>
  </r>
  <r>
    <x v="2"/>
    <x v="0"/>
    <n v="11"/>
    <x v="2"/>
    <x v="8"/>
    <n v="12"/>
    <n v="0"/>
    <n v="100"/>
    <n v="100"/>
    <n v="100"/>
    <n v="100"/>
    <n v="0"/>
  </r>
  <r>
    <x v="2"/>
    <x v="0"/>
    <n v="12"/>
    <x v="3"/>
    <x v="8"/>
    <n v="7"/>
    <n v="0"/>
    <n v="100"/>
    <n v="100"/>
    <n v="100"/>
    <n v="100"/>
    <n v="0"/>
  </r>
  <r>
    <x v="2"/>
    <x v="0"/>
    <n v="2"/>
    <x v="6"/>
    <x v="8"/>
    <n v="14"/>
    <n v="0"/>
    <n v="100"/>
    <n v="100"/>
    <n v="100"/>
    <n v="100"/>
    <n v="0"/>
  </r>
  <r>
    <x v="2"/>
    <x v="0"/>
    <n v="3"/>
    <x v="7"/>
    <x v="8"/>
    <n v="11"/>
    <n v="0"/>
    <n v="81.818181817999999"/>
    <n v="100"/>
    <n v="100"/>
    <n v="100"/>
    <n v="0"/>
  </r>
  <r>
    <x v="2"/>
    <x v="0"/>
    <n v="4"/>
    <x v="8"/>
    <x v="8"/>
    <n v="19"/>
    <n v="0"/>
    <n v="73.684210526000001"/>
    <n v="100"/>
    <n v="100"/>
    <n v="100"/>
    <n v="10.526315789"/>
  </r>
  <r>
    <x v="2"/>
    <x v="0"/>
    <n v="5"/>
    <x v="9"/>
    <x v="8"/>
    <n v="58"/>
    <n v="0"/>
    <n v="87.931034483000005"/>
    <n v="100"/>
    <n v="100"/>
    <n v="100"/>
    <n v="0"/>
  </r>
  <r>
    <x v="2"/>
    <x v="0"/>
    <n v="6"/>
    <x v="10"/>
    <x v="8"/>
    <n v="51"/>
    <n v="0"/>
    <n v="78.431372549000002"/>
    <n v="100"/>
    <n v="100"/>
    <n v="100"/>
    <n v="0"/>
  </r>
  <r>
    <x v="2"/>
    <x v="0"/>
    <n v="7"/>
    <x v="11"/>
    <x v="8"/>
    <n v="26"/>
    <n v="0"/>
    <n v="84.615384614999996"/>
    <n v="100"/>
    <n v="92.307692308"/>
    <n v="100"/>
    <n v="0"/>
  </r>
  <r>
    <x v="2"/>
    <x v="0"/>
    <n v="8"/>
    <x v="12"/>
    <x v="8"/>
    <n v="75"/>
    <n v="0"/>
    <n v="82.666666667000001"/>
    <n v="100"/>
    <n v="98.666666667000001"/>
    <n v="100"/>
    <n v="1.3333333332999999"/>
  </r>
  <r>
    <x v="2"/>
    <x v="0"/>
    <n v="9"/>
    <x v="13"/>
    <x v="8"/>
    <n v="59"/>
    <n v="0"/>
    <n v="79.661016949"/>
    <n v="100"/>
    <n v="98.305084746000006"/>
    <n v="100"/>
    <n v="0"/>
  </r>
  <r>
    <x v="2"/>
    <x v="1"/>
    <n v="1"/>
    <x v="14"/>
    <x v="8"/>
    <n v="73"/>
    <n v="0"/>
    <n v="93.150684932000004"/>
    <n v="100"/>
    <n v="100"/>
    <n v="100"/>
    <n v="0"/>
  </r>
  <r>
    <x v="2"/>
    <x v="1"/>
    <n v="10"/>
    <x v="1"/>
    <x v="8"/>
    <n v="107"/>
    <n v="0"/>
    <n v="88.785046729000001"/>
    <n v="99.065420560999996"/>
    <n v="100"/>
    <n v="99.065420560999996"/>
    <n v="0"/>
  </r>
  <r>
    <x v="2"/>
    <x v="1"/>
    <n v="11"/>
    <x v="2"/>
    <x v="8"/>
    <n v="273"/>
    <n v="0"/>
    <n v="92.673992674000004"/>
    <n v="100"/>
    <n v="99.633699633999996"/>
    <n v="99.633699633999996"/>
    <n v="0"/>
  </r>
  <r>
    <x v="2"/>
    <x v="1"/>
    <n v="12"/>
    <x v="3"/>
    <x v="8"/>
    <n v="116"/>
    <n v="0"/>
    <n v="88.793103447999997"/>
    <n v="99.137931034000005"/>
    <n v="99.137931034000005"/>
    <n v="100"/>
    <n v="1.724137931"/>
  </r>
  <r>
    <x v="2"/>
    <x v="1"/>
    <n v="13"/>
    <x v="4"/>
    <x v="8"/>
    <n v="69"/>
    <n v="0"/>
    <n v="75.362318841000004"/>
    <n v="100"/>
    <n v="97.101449274999993"/>
    <n v="100"/>
    <n v="2.8985507246000002"/>
  </r>
  <r>
    <x v="2"/>
    <x v="1"/>
    <n v="14"/>
    <x v="5"/>
    <x v="8"/>
    <n v="15"/>
    <n v="0"/>
    <n v="86.666666667000001"/>
    <n v="100"/>
    <n v="100"/>
    <n v="100"/>
    <n v="6.6666666667000003"/>
  </r>
  <r>
    <x v="2"/>
    <x v="1"/>
    <n v="2"/>
    <x v="6"/>
    <x v="8"/>
    <n v="290"/>
    <n v="0"/>
    <n v="87.241379309999999"/>
    <n v="98.965517241000001"/>
    <n v="99.655172414000006"/>
    <n v="99.655172414000006"/>
    <n v="0.34482758619999998"/>
  </r>
  <r>
    <x v="2"/>
    <x v="1"/>
    <n v="3"/>
    <x v="7"/>
    <x v="8"/>
    <n v="292"/>
    <n v="0"/>
    <n v="77.397260274000004"/>
    <n v="99.315068492999998"/>
    <n v="100"/>
    <n v="99.315068492999998"/>
    <n v="0.34246575340000002"/>
  </r>
  <r>
    <x v="2"/>
    <x v="1"/>
    <n v="4"/>
    <x v="8"/>
    <x v="8"/>
    <n v="487"/>
    <n v="0"/>
    <n v="69.609856262999998"/>
    <n v="98.973305955000001"/>
    <n v="98.357289527999995"/>
    <n v="100"/>
    <n v="1.8480492813"/>
  </r>
  <r>
    <x v="2"/>
    <x v="1"/>
    <n v="5"/>
    <x v="9"/>
    <x v="8"/>
    <n v="798"/>
    <n v="0"/>
    <n v="70.676691728999998"/>
    <n v="99.248120301"/>
    <n v="99.498746866999994"/>
    <n v="99.749373434000006"/>
    <n v="0.37593984959999999"/>
  </r>
  <r>
    <x v="2"/>
    <x v="1"/>
    <n v="6"/>
    <x v="10"/>
    <x v="8"/>
    <n v="747"/>
    <n v="0"/>
    <n v="76.305220883999993"/>
    <n v="98.795180723000001"/>
    <n v="99.598393573999999"/>
    <n v="99.330655957000005"/>
    <n v="0.1338688086"/>
  </r>
  <r>
    <x v="2"/>
    <x v="1"/>
    <n v="7"/>
    <x v="11"/>
    <x v="8"/>
    <n v="692"/>
    <n v="0"/>
    <n v="76.011560693999996"/>
    <n v="98.265895954000001"/>
    <n v="99.421965318000005"/>
    <n v="98.988439306000004"/>
    <n v="0.14450867049999999"/>
  </r>
  <r>
    <x v="2"/>
    <x v="1"/>
    <n v="8"/>
    <x v="12"/>
    <x v="8"/>
    <n v="1223"/>
    <n v="0"/>
    <n v="73.753066231000005"/>
    <n v="98.691741618999998"/>
    <n v="99.509403106999997"/>
    <n v="99.509403106999997"/>
    <n v="1.0629599346"/>
  </r>
  <r>
    <x v="2"/>
    <x v="1"/>
    <n v="9"/>
    <x v="13"/>
    <x v="8"/>
    <n v="870"/>
    <n v="0"/>
    <n v="79.885057470999996"/>
    <n v="99.425287355999998"/>
    <n v="99.770114942999996"/>
    <n v="99.540229885000002"/>
    <n v="0.1149425287"/>
  </r>
  <r>
    <x v="2"/>
    <x v="2"/>
    <n v="1"/>
    <x v="14"/>
    <x v="8"/>
    <n v="71"/>
    <n v="0"/>
    <n v="92.957746478999994"/>
    <n v="100"/>
    <n v="100"/>
    <n v="100"/>
    <n v="0"/>
  </r>
  <r>
    <x v="2"/>
    <x v="2"/>
    <n v="10"/>
    <x v="1"/>
    <x v="8"/>
    <n v="95"/>
    <n v="0"/>
    <n v="78.947368420999993"/>
    <n v="100"/>
    <n v="100"/>
    <n v="100"/>
    <n v="0"/>
  </r>
  <r>
    <x v="2"/>
    <x v="2"/>
    <n v="11"/>
    <x v="2"/>
    <x v="8"/>
    <n v="185"/>
    <n v="0"/>
    <n v="90.270270269999997"/>
    <n v="99.459459459000001"/>
    <n v="100"/>
    <n v="100"/>
    <n v="0"/>
  </r>
  <r>
    <x v="2"/>
    <x v="2"/>
    <n v="12"/>
    <x v="3"/>
    <x v="8"/>
    <n v="90"/>
    <n v="0"/>
    <n v="88.888888889"/>
    <n v="100"/>
    <n v="100"/>
    <n v="100"/>
    <n v="2.2222222222000001"/>
  </r>
  <r>
    <x v="2"/>
    <x v="2"/>
    <n v="13"/>
    <x v="4"/>
    <x v="8"/>
    <n v="79"/>
    <n v="0"/>
    <n v="92.405063291000005"/>
    <n v="100"/>
    <n v="100"/>
    <n v="100"/>
    <n v="3.7974683543999999"/>
  </r>
  <r>
    <x v="2"/>
    <x v="2"/>
    <n v="14"/>
    <x v="5"/>
    <x v="8"/>
    <n v="25"/>
    <n v="0"/>
    <n v="92"/>
    <n v="100"/>
    <n v="96"/>
    <n v="100"/>
    <n v="0"/>
  </r>
  <r>
    <x v="2"/>
    <x v="2"/>
    <n v="2"/>
    <x v="6"/>
    <x v="8"/>
    <n v="234"/>
    <n v="0"/>
    <n v="87.179487179000006"/>
    <n v="100"/>
    <n v="100"/>
    <n v="100"/>
    <n v="0"/>
  </r>
  <r>
    <x v="2"/>
    <x v="2"/>
    <n v="3"/>
    <x v="7"/>
    <x v="8"/>
    <n v="152"/>
    <n v="0"/>
    <n v="79.605263158"/>
    <n v="98.684210526000001"/>
    <n v="99.342105262999993"/>
    <n v="99.342105262999993"/>
    <n v="0"/>
  </r>
  <r>
    <x v="2"/>
    <x v="2"/>
    <n v="4"/>
    <x v="8"/>
    <x v="8"/>
    <n v="394"/>
    <n v="0"/>
    <n v="67.005076141999993"/>
    <n v="97.461928933999999"/>
    <n v="99.238578680000003"/>
    <n v="98.984771574000007"/>
    <n v="2.0304568528"/>
  </r>
  <r>
    <x v="2"/>
    <x v="2"/>
    <n v="5"/>
    <x v="9"/>
    <x v="8"/>
    <n v="338"/>
    <n v="0"/>
    <n v="73.668639053000007"/>
    <n v="99.112426036000002"/>
    <n v="100"/>
    <n v="99.408284023999997"/>
    <n v="0"/>
  </r>
  <r>
    <x v="2"/>
    <x v="2"/>
    <n v="6"/>
    <x v="10"/>
    <x v="8"/>
    <n v="335"/>
    <n v="0"/>
    <n v="76.716417910000004"/>
    <n v="98.507462687"/>
    <n v="100"/>
    <n v="99.104477611999997"/>
    <n v="0"/>
  </r>
  <r>
    <x v="2"/>
    <x v="2"/>
    <n v="7"/>
    <x v="11"/>
    <x v="8"/>
    <n v="363"/>
    <n v="0"/>
    <n v="78.236914600999995"/>
    <n v="99.449035812999995"/>
    <n v="99.449035812999995"/>
    <n v="99.449035812999995"/>
    <n v="0.27548209369999999"/>
  </r>
  <r>
    <x v="2"/>
    <x v="2"/>
    <n v="8"/>
    <x v="12"/>
    <x v="8"/>
    <n v="680"/>
    <n v="0"/>
    <n v="82.647058823999998"/>
    <n v="99.264705882000001"/>
    <n v="99.117647059000006"/>
    <n v="99.705882353000007"/>
    <n v="0.88235294119999996"/>
  </r>
  <r>
    <x v="2"/>
    <x v="2"/>
    <n v="9"/>
    <x v="13"/>
    <x v="8"/>
    <n v="501"/>
    <n v="0"/>
    <n v="78.043912176000006"/>
    <n v="99.401197604999993"/>
    <n v="99.001996008000006"/>
    <n v="99.800399201999994"/>
    <n v="0.3992015968"/>
  </r>
  <r>
    <x v="0"/>
    <x v="1"/>
    <n v="5"/>
    <x v="9"/>
    <x v="9"/>
    <n v="9"/>
    <n v="0"/>
    <n v="11.111111111"/>
    <n v="100"/>
    <n v="100"/>
    <n v="100"/>
    <n v="0"/>
  </r>
  <r>
    <x v="0"/>
    <x v="1"/>
    <n v="6"/>
    <x v="10"/>
    <x v="9"/>
    <n v="18"/>
    <n v="0"/>
    <n v="5.5555555555999998"/>
    <n v="100"/>
    <n v="100"/>
    <n v="100"/>
    <n v="0"/>
  </r>
  <r>
    <x v="0"/>
    <x v="1"/>
    <n v="7"/>
    <x v="11"/>
    <x v="9"/>
    <n v="11"/>
    <n v="0"/>
    <n v="27.272727273000001"/>
    <n v="90.909090909"/>
    <n v="90.909090909"/>
    <n v="100"/>
    <n v="0"/>
  </r>
  <r>
    <x v="0"/>
    <x v="1"/>
    <n v="8"/>
    <x v="12"/>
    <x v="9"/>
    <n v="16"/>
    <n v="0"/>
    <n v="18.75"/>
    <n v="87.5"/>
    <n v="100"/>
    <n v="93.75"/>
    <n v="0"/>
  </r>
  <r>
    <x v="0"/>
    <x v="1"/>
    <n v="9"/>
    <x v="13"/>
    <x v="9"/>
    <n v="14"/>
    <n v="7.1428571428999996"/>
    <n v="42.857142856999999"/>
    <n v="100"/>
    <n v="100"/>
    <n v="100"/>
    <n v="0"/>
  </r>
  <r>
    <x v="0"/>
    <x v="2"/>
    <n v="10"/>
    <x v="1"/>
    <x v="9"/>
    <n v="6"/>
    <n v="0"/>
    <n v="50"/>
    <n v="100"/>
    <n v="100"/>
    <n v="100"/>
    <n v="0"/>
  </r>
  <r>
    <x v="0"/>
    <x v="2"/>
    <n v="11"/>
    <x v="2"/>
    <x v="9"/>
    <n v="20"/>
    <n v="0"/>
    <n v="25"/>
    <n v="90"/>
    <n v="90"/>
    <n v="95"/>
    <n v="0"/>
  </r>
  <r>
    <x v="0"/>
    <x v="2"/>
    <n v="13"/>
    <x v="4"/>
    <x v="9"/>
    <n v="26"/>
    <n v="0"/>
    <n v="19.230769231"/>
    <n v="96.153846153999993"/>
    <n v="100"/>
    <n v="100"/>
    <n v="0"/>
  </r>
  <r>
    <x v="0"/>
    <x v="2"/>
    <n v="14"/>
    <x v="5"/>
    <x v="9"/>
    <n v="9"/>
    <n v="0"/>
    <n v="11.111111111"/>
    <n v="100"/>
    <n v="100"/>
    <n v="100"/>
    <n v="0"/>
  </r>
  <r>
    <x v="0"/>
    <x v="2"/>
    <n v="2"/>
    <x v="6"/>
    <x v="9"/>
    <n v="14"/>
    <n v="0"/>
    <n v="21.428571429000002"/>
    <n v="92.857142856999999"/>
    <n v="100"/>
    <n v="100"/>
    <n v="0"/>
  </r>
  <r>
    <x v="0"/>
    <x v="2"/>
    <n v="3"/>
    <x v="7"/>
    <x v="9"/>
    <n v="6"/>
    <n v="0"/>
    <n v="50"/>
    <n v="83.333333332999999"/>
    <n v="83.333333332999999"/>
    <n v="100"/>
    <n v="0"/>
  </r>
  <r>
    <x v="0"/>
    <x v="2"/>
    <n v="4"/>
    <x v="8"/>
    <x v="9"/>
    <n v="31"/>
    <n v="0"/>
    <n v="25.806451613"/>
    <n v="100"/>
    <n v="100"/>
    <n v="100"/>
    <n v="0"/>
  </r>
  <r>
    <x v="0"/>
    <x v="2"/>
    <n v="5"/>
    <x v="9"/>
    <x v="9"/>
    <n v="27"/>
    <n v="0"/>
    <n v="7.4074074074"/>
    <n v="100"/>
    <n v="96.296296295999994"/>
    <n v="100"/>
    <n v="0"/>
  </r>
  <r>
    <x v="0"/>
    <x v="2"/>
    <n v="6"/>
    <x v="10"/>
    <x v="9"/>
    <n v="31"/>
    <n v="0"/>
    <n v="19.354838709999999"/>
    <n v="100"/>
    <n v="100"/>
    <n v="100"/>
    <n v="0"/>
  </r>
  <r>
    <x v="0"/>
    <x v="2"/>
    <n v="7"/>
    <x v="11"/>
    <x v="9"/>
    <n v="27"/>
    <n v="0"/>
    <n v="29.62962963"/>
    <n v="100"/>
    <n v="92.592592593000006"/>
    <n v="100"/>
    <n v="0"/>
  </r>
  <r>
    <x v="0"/>
    <x v="2"/>
    <n v="8"/>
    <x v="12"/>
    <x v="9"/>
    <n v="33"/>
    <n v="0"/>
    <n v="18.181818182000001"/>
    <n v="100"/>
    <n v="96.969696970000001"/>
    <n v="100"/>
    <n v="0"/>
  </r>
  <r>
    <x v="0"/>
    <x v="2"/>
    <n v="9"/>
    <x v="13"/>
    <x v="9"/>
    <n v="69"/>
    <n v="0"/>
    <n v="18.84057971"/>
    <n v="100"/>
    <n v="98.550724638000005"/>
    <n v="98.550724638000005"/>
    <n v="0"/>
  </r>
  <r>
    <x v="1"/>
    <x v="2"/>
    <n v="1"/>
    <x v="14"/>
    <x v="9"/>
    <n v="7"/>
    <n v="0"/>
    <n v="0"/>
    <n v="100"/>
    <n v="100"/>
    <n v="100"/>
    <n v="0"/>
  </r>
  <r>
    <x v="1"/>
    <x v="2"/>
    <n v="10"/>
    <x v="1"/>
    <x v="9"/>
    <n v="18"/>
    <n v="0"/>
    <n v="22.222222221999999"/>
    <n v="100"/>
    <n v="100"/>
    <n v="100"/>
    <n v="0"/>
  </r>
  <r>
    <x v="1"/>
    <x v="2"/>
    <n v="11"/>
    <x v="2"/>
    <x v="9"/>
    <n v="29"/>
    <n v="0"/>
    <n v="17.241379309999999"/>
    <n v="96.551724137999997"/>
    <n v="100"/>
    <n v="100"/>
    <n v="0"/>
  </r>
  <r>
    <x v="1"/>
    <x v="2"/>
    <n v="13"/>
    <x v="4"/>
    <x v="9"/>
    <n v="17"/>
    <n v="0"/>
    <n v="17.647058823999998"/>
    <n v="100"/>
    <n v="100"/>
    <n v="100"/>
    <n v="0"/>
  </r>
  <r>
    <x v="1"/>
    <x v="2"/>
    <n v="2"/>
    <x v="6"/>
    <x v="9"/>
    <n v="26"/>
    <n v="0"/>
    <n v="38.461538462"/>
    <n v="96.153846153999993"/>
    <n v="96.153846153999993"/>
    <n v="100"/>
    <n v="0"/>
  </r>
  <r>
    <x v="1"/>
    <x v="2"/>
    <n v="3"/>
    <x v="7"/>
    <x v="9"/>
    <n v="15"/>
    <n v="0"/>
    <n v="26.666666667000001"/>
    <n v="100"/>
    <n v="100"/>
    <n v="100"/>
    <n v="0"/>
  </r>
  <r>
    <x v="1"/>
    <x v="2"/>
    <n v="4"/>
    <x v="8"/>
    <x v="9"/>
    <n v="43"/>
    <n v="0"/>
    <n v="20.930232558"/>
    <n v="88.372093023000005"/>
    <n v="90.697674418999995"/>
    <n v="93.023255813999995"/>
    <n v="0"/>
  </r>
  <r>
    <x v="1"/>
    <x v="2"/>
    <n v="6"/>
    <x v="10"/>
    <x v="9"/>
    <n v="13"/>
    <n v="0"/>
    <n v="15.384615385"/>
    <n v="100"/>
    <n v="100"/>
    <n v="100"/>
    <n v="0"/>
  </r>
  <r>
    <x v="1"/>
    <x v="2"/>
    <n v="7"/>
    <x v="11"/>
    <x v="9"/>
    <n v="10"/>
    <n v="0"/>
    <n v="10"/>
    <n v="100"/>
    <n v="100"/>
    <n v="90"/>
    <n v="0"/>
  </r>
  <r>
    <x v="1"/>
    <x v="2"/>
    <n v="8"/>
    <x v="12"/>
    <x v="9"/>
    <n v="17"/>
    <n v="0"/>
    <n v="41.176470588000001"/>
    <n v="100"/>
    <n v="94.117647059000006"/>
    <n v="100"/>
    <n v="0"/>
  </r>
  <r>
    <x v="1"/>
    <x v="2"/>
    <n v="9"/>
    <x v="13"/>
    <x v="9"/>
    <n v="28"/>
    <n v="0"/>
    <n v="28.571428570999998"/>
    <n v="100"/>
    <n v="96.428571429000002"/>
    <n v="100"/>
    <n v="0"/>
  </r>
  <r>
    <x v="2"/>
    <x v="0"/>
    <n v="11"/>
    <x v="2"/>
    <x v="9"/>
    <n v="8"/>
    <n v="0"/>
    <n v="0"/>
    <n v="100"/>
    <n v="100"/>
    <n v="100"/>
    <n v="0"/>
  </r>
  <r>
    <x v="2"/>
    <x v="0"/>
    <n v="13"/>
    <x v="4"/>
    <x v="9"/>
    <n v="6"/>
    <n v="0"/>
    <n v="0"/>
    <n v="100"/>
    <n v="100"/>
    <n v="100"/>
    <n v="0"/>
  </r>
  <r>
    <x v="2"/>
    <x v="0"/>
    <n v="2"/>
    <x v="6"/>
    <x v="9"/>
    <n v="10"/>
    <n v="0"/>
    <n v="30"/>
    <n v="100"/>
    <n v="100"/>
    <n v="100"/>
    <n v="0"/>
  </r>
  <r>
    <x v="2"/>
    <x v="0"/>
    <n v="4"/>
    <x v="8"/>
    <x v="9"/>
    <n v="14"/>
    <n v="0"/>
    <n v="14.285714285999999"/>
    <n v="100"/>
    <n v="100"/>
    <n v="100"/>
    <n v="0"/>
  </r>
  <r>
    <x v="2"/>
    <x v="0"/>
    <n v="5"/>
    <x v="9"/>
    <x v="9"/>
    <n v="13"/>
    <n v="0"/>
    <n v="23.076923077"/>
    <n v="100"/>
    <n v="100"/>
    <n v="100"/>
    <n v="0"/>
  </r>
  <r>
    <x v="2"/>
    <x v="0"/>
    <n v="6"/>
    <x v="10"/>
    <x v="9"/>
    <n v="16"/>
    <n v="0"/>
    <n v="12.5"/>
    <n v="100"/>
    <n v="100"/>
    <n v="100"/>
    <n v="0"/>
  </r>
  <r>
    <x v="2"/>
    <x v="0"/>
    <n v="7"/>
    <x v="11"/>
    <x v="9"/>
    <n v="10"/>
    <n v="0"/>
    <n v="20"/>
    <n v="100"/>
    <n v="90"/>
    <n v="100"/>
    <n v="0"/>
  </r>
  <r>
    <x v="2"/>
    <x v="0"/>
    <n v="8"/>
    <x v="12"/>
    <x v="9"/>
    <n v="22"/>
    <n v="0"/>
    <n v="13.636363636"/>
    <n v="100"/>
    <n v="100"/>
    <n v="100"/>
    <n v="0"/>
  </r>
  <r>
    <x v="2"/>
    <x v="0"/>
    <n v="9"/>
    <x v="13"/>
    <x v="9"/>
    <n v="18"/>
    <n v="0"/>
    <n v="5.5555555555999998"/>
    <n v="100"/>
    <n v="100"/>
    <n v="100"/>
    <n v="0"/>
  </r>
  <r>
    <x v="2"/>
    <x v="1"/>
    <n v="1"/>
    <x v="14"/>
    <x v="9"/>
    <n v="71"/>
    <n v="0"/>
    <n v="11.267605634000001"/>
    <n v="100"/>
    <n v="98.591549295999997"/>
    <n v="100"/>
    <n v="0"/>
  </r>
  <r>
    <x v="2"/>
    <x v="1"/>
    <n v="10"/>
    <x v="1"/>
    <x v="9"/>
    <n v="69"/>
    <n v="0"/>
    <n v="8.6956521738999992"/>
    <n v="100"/>
    <n v="100"/>
    <n v="100"/>
    <n v="0"/>
  </r>
  <r>
    <x v="2"/>
    <x v="1"/>
    <n v="11"/>
    <x v="2"/>
    <x v="9"/>
    <n v="165"/>
    <n v="0"/>
    <n v="10.303030303"/>
    <n v="97.575757576000001"/>
    <n v="100"/>
    <n v="100"/>
    <n v="0"/>
  </r>
  <r>
    <x v="2"/>
    <x v="1"/>
    <n v="12"/>
    <x v="3"/>
    <x v="9"/>
    <n v="80"/>
    <n v="0"/>
    <n v="13.75"/>
    <n v="100"/>
    <n v="100"/>
    <n v="100"/>
    <n v="1.25"/>
  </r>
  <r>
    <x v="2"/>
    <x v="1"/>
    <n v="13"/>
    <x v="4"/>
    <x v="9"/>
    <n v="97"/>
    <n v="0"/>
    <n v="12.371134021"/>
    <n v="100"/>
    <n v="100"/>
    <n v="100"/>
    <n v="0"/>
  </r>
  <r>
    <x v="2"/>
    <x v="1"/>
    <n v="14"/>
    <x v="5"/>
    <x v="9"/>
    <n v="28"/>
    <n v="0"/>
    <n v="21.428571429000002"/>
    <n v="96.428571429000002"/>
    <n v="100"/>
    <n v="100"/>
    <n v="0"/>
  </r>
  <r>
    <x v="2"/>
    <x v="1"/>
    <n v="2"/>
    <x v="6"/>
    <x v="9"/>
    <n v="216"/>
    <n v="0"/>
    <n v="19.907407407000001"/>
    <n v="100"/>
    <n v="99.074074073999995"/>
    <n v="100"/>
    <n v="0"/>
  </r>
  <r>
    <x v="2"/>
    <x v="1"/>
    <n v="3"/>
    <x v="7"/>
    <x v="9"/>
    <n v="128"/>
    <n v="0"/>
    <n v="16.40625"/>
    <n v="97.65625"/>
    <n v="98.4375"/>
    <n v="100"/>
    <n v="0"/>
  </r>
  <r>
    <x v="2"/>
    <x v="1"/>
    <n v="4"/>
    <x v="8"/>
    <x v="9"/>
    <n v="356"/>
    <n v="0"/>
    <n v="16.573033708000001"/>
    <n v="95.505617978000004"/>
    <n v="98.876404493999999"/>
    <n v="98.033707864999997"/>
    <n v="0"/>
  </r>
  <r>
    <x v="2"/>
    <x v="1"/>
    <n v="5"/>
    <x v="9"/>
    <x v="9"/>
    <n v="314"/>
    <n v="0"/>
    <n v="12.420382166"/>
    <n v="97.452229298999995"/>
    <n v="98.407643312000005"/>
    <n v="98.407643312000005"/>
    <n v="0"/>
  </r>
  <r>
    <x v="2"/>
    <x v="1"/>
    <n v="6"/>
    <x v="10"/>
    <x v="9"/>
    <n v="301"/>
    <n v="0"/>
    <n v="12.956810631"/>
    <n v="96.013289037000007"/>
    <n v="98.671096345999999"/>
    <n v="99.003322259000001"/>
    <n v="0"/>
  </r>
  <r>
    <x v="2"/>
    <x v="1"/>
    <n v="7"/>
    <x v="11"/>
    <x v="9"/>
    <n v="354"/>
    <n v="0"/>
    <n v="14.406779661"/>
    <n v="98.305084746000006"/>
    <n v="99.717514124000004"/>
    <n v="98.870056496999993"/>
    <n v="0"/>
  </r>
  <r>
    <x v="2"/>
    <x v="1"/>
    <n v="8"/>
    <x v="12"/>
    <x v="9"/>
    <n v="500"/>
    <n v="0"/>
    <n v="12.6"/>
    <n v="97"/>
    <n v="98.6"/>
    <n v="99"/>
    <n v="0"/>
  </r>
  <r>
    <x v="2"/>
    <x v="1"/>
    <n v="9"/>
    <x v="13"/>
    <x v="9"/>
    <n v="378"/>
    <n v="0"/>
    <n v="10.052910053"/>
    <n v="97.883597883999997"/>
    <n v="98.412698413000001"/>
    <n v="98.941798942000005"/>
    <n v="0"/>
  </r>
  <r>
    <x v="2"/>
    <x v="2"/>
    <n v="1"/>
    <x v="14"/>
    <x v="9"/>
    <n v="99"/>
    <n v="0"/>
    <n v="22.222222221999999"/>
    <n v="98.98989899"/>
    <n v="98.98989899"/>
    <n v="100"/>
    <n v="0"/>
  </r>
  <r>
    <x v="2"/>
    <x v="2"/>
    <n v="10"/>
    <x v="1"/>
    <x v="9"/>
    <n v="102"/>
    <n v="0"/>
    <n v="13.725490196000001"/>
    <n v="100"/>
    <n v="99.019607843000003"/>
    <n v="100"/>
    <n v="0"/>
  </r>
  <r>
    <x v="2"/>
    <x v="2"/>
    <n v="11"/>
    <x v="2"/>
    <x v="9"/>
    <n v="167"/>
    <n v="0"/>
    <n v="20.958083832"/>
    <n v="97.604790418999997"/>
    <n v="99.401197604999993"/>
    <n v="100"/>
    <n v="0"/>
  </r>
  <r>
    <x v="2"/>
    <x v="2"/>
    <n v="12"/>
    <x v="3"/>
    <x v="9"/>
    <n v="93"/>
    <n v="0"/>
    <n v="15.053763440999999"/>
    <n v="97.849462365999997"/>
    <n v="98.924731183000006"/>
    <n v="100"/>
    <n v="0"/>
  </r>
  <r>
    <x v="2"/>
    <x v="2"/>
    <n v="13"/>
    <x v="4"/>
    <x v="9"/>
    <n v="119"/>
    <n v="0"/>
    <n v="18.487394957999999"/>
    <n v="97.478991597000004"/>
    <n v="99.159663866000002"/>
    <n v="99.159663866000002"/>
    <n v="0"/>
  </r>
  <r>
    <x v="2"/>
    <x v="2"/>
    <n v="14"/>
    <x v="5"/>
    <x v="9"/>
    <n v="26"/>
    <n v="0"/>
    <n v="11.538461538"/>
    <n v="100"/>
    <n v="100"/>
    <n v="100"/>
    <n v="0"/>
  </r>
  <r>
    <x v="2"/>
    <x v="2"/>
    <n v="2"/>
    <x v="6"/>
    <x v="9"/>
    <n v="234"/>
    <n v="0"/>
    <n v="18.803418803"/>
    <n v="97.863247862999998"/>
    <n v="97.863247862999998"/>
    <n v="99.145299144999996"/>
    <n v="0"/>
  </r>
  <r>
    <x v="2"/>
    <x v="2"/>
    <n v="3"/>
    <x v="7"/>
    <x v="9"/>
    <n v="103"/>
    <n v="0"/>
    <n v="19.417475727999999"/>
    <n v="98.058252426999999"/>
    <n v="99.029126214000001"/>
    <n v="98.058252426999999"/>
    <n v="0"/>
  </r>
  <r>
    <x v="2"/>
    <x v="2"/>
    <n v="4"/>
    <x v="8"/>
    <x v="9"/>
    <n v="359"/>
    <n v="0"/>
    <n v="18.662952646000001"/>
    <n v="95.543175486999999"/>
    <n v="96.378830084000001"/>
    <n v="99.442896935999997"/>
    <n v="0"/>
  </r>
  <r>
    <x v="2"/>
    <x v="2"/>
    <n v="5"/>
    <x v="9"/>
    <x v="9"/>
    <n v="135"/>
    <n v="0"/>
    <n v="14.814814815"/>
    <n v="97.037037037000005"/>
    <n v="97.037037037000005"/>
    <n v="99.259259259000004"/>
    <n v="0"/>
  </r>
  <r>
    <x v="2"/>
    <x v="2"/>
    <n v="6"/>
    <x v="10"/>
    <x v="9"/>
    <n v="193"/>
    <n v="0"/>
    <n v="16.062176166"/>
    <n v="97.927461140000005"/>
    <n v="99.481865284999998"/>
    <n v="100"/>
    <n v="0"/>
  </r>
  <r>
    <x v="2"/>
    <x v="2"/>
    <n v="7"/>
    <x v="11"/>
    <x v="9"/>
    <n v="213"/>
    <n v="0"/>
    <n v="15.962441315"/>
    <n v="95.774647887"/>
    <n v="97.183098591999993"/>
    <n v="98.122065727999995"/>
    <n v="0"/>
  </r>
  <r>
    <x v="2"/>
    <x v="2"/>
    <n v="8"/>
    <x v="12"/>
    <x v="9"/>
    <n v="326"/>
    <n v="0"/>
    <n v="14.110429448"/>
    <n v="99.079754601000005"/>
    <n v="98.773006135000003"/>
    <n v="100"/>
    <n v="0"/>
  </r>
  <r>
    <x v="2"/>
    <x v="2"/>
    <n v="9"/>
    <x v="13"/>
    <x v="9"/>
    <n v="326"/>
    <n v="0"/>
    <n v="18.404907975"/>
    <n v="98.466257669000001"/>
    <n v="99.079754601000005"/>
    <n v="99.386503067000007"/>
    <n v="0"/>
  </r>
  <r>
    <x v="0"/>
    <x v="0"/>
    <n v="5"/>
    <x v="9"/>
    <x v="10"/>
    <n v="7"/>
    <n v="0"/>
    <n v="57.142857143000001"/>
    <n v="100"/>
    <n v="100"/>
    <n v="85.714285713999999"/>
    <n v="0"/>
  </r>
  <r>
    <x v="0"/>
    <x v="0"/>
    <n v="6"/>
    <x v="10"/>
    <x v="10"/>
    <n v="8"/>
    <n v="0"/>
    <n v="50"/>
    <n v="87.5"/>
    <n v="100"/>
    <n v="100"/>
    <n v="0"/>
  </r>
  <r>
    <x v="0"/>
    <x v="1"/>
    <n v="10"/>
    <x v="1"/>
    <x v="10"/>
    <n v="6"/>
    <n v="0"/>
    <n v="100"/>
    <n v="66.666666667000001"/>
    <n v="100"/>
    <n v="100"/>
    <n v="0"/>
  </r>
  <r>
    <x v="0"/>
    <x v="1"/>
    <n v="11"/>
    <x v="2"/>
    <x v="10"/>
    <n v="27"/>
    <n v="0"/>
    <n v="81.481481481000003"/>
    <n v="74.074074073999995"/>
    <n v="81.481481481000003"/>
    <n v="88.888888889"/>
    <n v="0"/>
  </r>
  <r>
    <x v="0"/>
    <x v="1"/>
    <n v="12"/>
    <x v="3"/>
    <x v="10"/>
    <n v="12"/>
    <n v="0"/>
    <n v="58.333333332999999"/>
    <n v="91.666666667000001"/>
    <n v="91.666666667000001"/>
    <n v="100"/>
    <n v="0"/>
  </r>
  <r>
    <x v="0"/>
    <x v="1"/>
    <n v="13"/>
    <x v="4"/>
    <x v="10"/>
    <n v="20"/>
    <n v="0"/>
    <n v="30"/>
    <n v="90"/>
    <n v="95"/>
    <n v="90"/>
    <n v="0"/>
  </r>
  <r>
    <x v="0"/>
    <x v="1"/>
    <n v="2"/>
    <x v="6"/>
    <x v="10"/>
    <n v="13"/>
    <n v="0"/>
    <n v="38.461538462"/>
    <n v="84.615384614999996"/>
    <n v="92.307692308"/>
    <n v="92.307692308"/>
    <n v="0"/>
  </r>
  <r>
    <x v="0"/>
    <x v="1"/>
    <n v="3"/>
    <x v="7"/>
    <x v="10"/>
    <n v="12"/>
    <n v="0"/>
    <n v="41.666666667000001"/>
    <n v="66.666666667000001"/>
    <n v="91.666666667000001"/>
    <n v="100"/>
    <n v="0"/>
  </r>
  <r>
    <x v="0"/>
    <x v="1"/>
    <n v="4"/>
    <x v="8"/>
    <x v="10"/>
    <n v="25"/>
    <n v="0"/>
    <n v="40"/>
    <n v="80"/>
    <n v="80"/>
    <n v="88"/>
    <n v="0"/>
  </r>
  <r>
    <x v="0"/>
    <x v="1"/>
    <n v="5"/>
    <x v="9"/>
    <x v="10"/>
    <n v="26"/>
    <n v="0"/>
    <n v="34.615384615000004"/>
    <n v="88.461538461999993"/>
    <n v="84.615384614999996"/>
    <n v="92.307692308"/>
    <n v="0"/>
  </r>
  <r>
    <x v="0"/>
    <x v="1"/>
    <n v="6"/>
    <x v="10"/>
    <x v="10"/>
    <n v="23"/>
    <n v="0"/>
    <n v="26.086956522000001"/>
    <n v="78.260869564999993"/>
    <n v="95.652173912999999"/>
    <n v="100"/>
    <n v="0"/>
  </r>
  <r>
    <x v="0"/>
    <x v="1"/>
    <n v="7"/>
    <x v="11"/>
    <x v="10"/>
    <n v="35"/>
    <n v="0"/>
    <n v="60"/>
    <n v="85.714285713999999"/>
    <n v="88.571428570999998"/>
    <n v="97.142857143000001"/>
    <n v="0"/>
  </r>
  <r>
    <x v="0"/>
    <x v="1"/>
    <n v="8"/>
    <x v="12"/>
    <x v="10"/>
    <n v="27"/>
    <n v="0"/>
    <n v="59.259259258999997"/>
    <n v="81.481481481000003"/>
    <n v="88.888888889"/>
    <n v="85.185185184999995"/>
    <n v="0"/>
  </r>
  <r>
    <x v="0"/>
    <x v="1"/>
    <n v="9"/>
    <x v="13"/>
    <x v="10"/>
    <n v="42"/>
    <n v="0"/>
    <n v="40.476190475999999"/>
    <n v="85.714285713999999"/>
    <n v="100"/>
    <n v="92.857142856999999"/>
    <n v="0"/>
  </r>
  <r>
    <x v="0"/>
    <x v="2"/>
    <n v="10"/>
    <x v="1"/>
    <x v="10"/>
    <n v="12"/>
    <n v="0"/>
    <n v="58.333333332999999"/>
    <n v="100"/>
    <n v="83.333333332999999"/>
    <n v="100"/>
    <n v="0"/>
  </r>
  <r>
    <x v="0"/>
    <x v="2"/>
    <n v="11"/>
    <x v="2"/>
    <x v="10"/>
    <n v="74"/>
    <n v="0"/>
    <n v="81.081081080999994"/>
    <n v="89.189189189000004"/>
    <n v="94.594594595000004"/>
    <n v="93.243243242999995"/>
    <n v="0"/>
  </r>
  <r>
    <x v="0"/>
    <x v="2"/>
    <n v="12"/>
    <x v="3"/>
    <x v="10"/>
    <n v="36"/>
    <n v="0"/>
    <n v="38.888888889"/>
    <n v="80.555555556000002"/>
    <n v="83.333333332999999"/>
    <n v="88.888888889"/>
    <n v="0"/>
  </r>
  <r>
    <x v="0"/>
    <x v="2"/>
    <n v="13"/>
    <x v="4"/>
    <x v="10"/>
    <n v="62"/>
    <n v="0"/>
    <n v="29.032258065000001"/>
    <n v="85.483870968000005"/>
    <n v="88.709677419000002"/>
    <n v="85.483870968000005"/>
    <n v="0"/>
  </r>
  <r>
    <x v="0"/>
    <x v="2"/>
    <n v="2"/>
    <x v="6"/>
    <x v="10"/>
    <n v="34"/>
    <n v="0"/>
    <n v="58.823529411999999"/>
    <n v="91.176470588000001"/>
    <n v="100"/>
    <n v="97.058823528999994"/>
    <n v="0"/>
  </r>
  <r>
    <x v="0"/>
    <x v="2"/>
    <n v="3"/>
    <x v="7"/>
    <x v="10"/>
    <n v="22"/>
    <n v="0"/>
    <n v="54.545454544999998"/>
    <n v="86.363636364000001"/>
    <n v="95.454545455000002"/>
    <n v="100"/>
    <n v="0"/>
  </r>
  <r>
    <x v="0"/>
    <x v="2"/>
    <n v="4"/>
    <x v="8"/>
    <x v="10"/>
    <n v="60"/>
    <n v="0"/>
    <n v="53.333333332999999"/>
    <n v="88.333333332999999"/>
    <n v="91.666666667000001"/>
    <n v="93.333333332999999"/>
    <n v="0"/>
  </r>
  <r>
    <x v="0"/>
    <x v="2"/>
    <n v="5"/>
    <x v="9"/>
    <x v="10"/>
    <n v="57"/>
    <n v="0"/>
    <n v="36.842105263000001"/>
    <n v="91.228070174999999"/>
    <n v="91.228070174999999"/>
    <n v="92.982456139999996"/>
    <n v="0"/>
  </r>
  <r>
    <x v="0"/>
    <x v="2"/>
    <n v="6"/>
    <x v="10"/>
    <x v="10"/>
    <n v="104"/>
    <n v="0"/>
    <n v="35.576923076999996"/>
    <n v="93.269230769000004"/>
    <n v="93.269230769000004"/>
    <n v="98.076923077000004"/>
    <n v="0"/>
  </r>
  <r>
    <x v="0"/>
    <x v="2"/>
    <n v="7"/>
    <x v="11"/>
    <x v="10"/>
    <n v="91"/>
    <n v="0"/>
    <n v="57.142857143000001"/>
    <n v="91.208791208999997"/>
    <n v="92.307692308"/>
    <n v="92.307692308"/>
    <n v="0"/>
  </r>
  <r>
    <x v="0"/>
    <x v="2"/>
    <n v="8"/>
    <x v="12"/>
    <x v="10"/>
    <n v="79"/>
    <n v="0"/>
    <n v="41.772151899000001"/>
    <n v="89.873417721999999"/>
    <n v="92.405063291000005"/>
    <n v="92.405063291000005"/>
    <n v="0"/>
  </r>
  <r>
    <x v="0"/>
    <x v="2"/>
    <n v="9"/>
    <x v="13"/>
    <x v="10"/>
    <n v="156"/>
    <n v="0"/>
    <n v="64.743589744000005"/>
    <n v="92.307692308"/>
    <n v="95.512820512999994"/>
    <n v="97.435897436000005"/>
    <n v="0"/>
  </r>
  <r>
    <x v="1"/>
    <x v="1"/>
    <n v="2"/>
    <x v="6"/>
    <x v="10"/>
    <n v="7"/>
    <n v="0"/>
    <n v="57.142857143000001"/>
    <n v="28.571428570999998"/>
    <n v="85.714285713999999"/>
    <n v="57.142857143000001"/>
    <n v="0"/>
  </r>
  <r>
    <x v="1"/>
    <x v="1"/>
    <n v="4"/>
    <x v="8"/>
    <x v="10"/>
    <n v="6"/>
    <n v="0"/>
    <n v="50"/>
    <n v="66.666666667000001"/>
    <n v="66.666666667000001"/>
    <n v="83.333333332999999"/>
    <n v="0"/>
  </r>
  <r>
    <x v="1"/>
    <x v="2"/>
    <n v="1"/>
    <x v="14"/>
    <x v="10"/>
    <n v="34"/>
    <n v="0"/>
    <n v="50"/>
    <n v="73.529411765000006"/>
    <n v="91.176470588000001"/>
    <n v="94.117647059000006"/>
    <n v="0"/>
  </r>
  <r>
    <x v="1"/>
    <x v="2"/>
    <n v="10"/>
    <x v="1"/>
    <x v="10"/>
    <n v="39"/>
    <n v="0"/>
    <n v="43.589743589999998"/>
    <n v="84.615384614999996"/>
    <n v="92.307692308"/>
    <n v="92.307692308"/>
    <n v="0"/>
  </r>
  <r>
    <x v="1"/>
    <x v="2"/>
    <n v="11"/>
    <x v="2"/>
    <x v="10"/>
    <n v="91"/>
    <n v="0"/>
    <n v="46.153846154"/>
    <n v="79.120879121000002"/>
    <n v="91.208791208999997"/>
    <n v="95.604395604000004"/>
    <n v="0"/>
  </r>
  <r>
    <x v="1"/>
    <x v="2"/>
    <n v="12"/>
    <x v="3"/>
    <x v="10"/>
    <n v="34"/>
    <n v="0"/>
    <n v="29.411764706"/>
    <n v="79.411764706"/>
    <n v="94.117647059000006"/>
    <n v="94.117647059000006"/>
    <n v="0"/>
  </r>
  <r>
    <x v="1"/>
    <x v="2"/>
    <n v="13"/>
    <x v="4"/>
    <x v="10"/>
    <n v="54"/>
    <n v="0"/>
    <n v="42.592592592999999"/>
    <n v="72.222222221999999"/>
    <n v="90.740740740999996"/>
    <n v="87.037037037000005"/>
    <n v="0"/>
  </r>
  <r>
    <x v="1"/>
    <x v="2"/>
    <n v="14"/>
    <x v="5"/>
    <x v="10"/>
    <n v="8"/>
    <n v="0"/>
    <n v="62.5"/>
    <n v="75"/>
    <n v="100"/>
    <n v="100"/>
    <n v="0"/>
  </r>
  <r>
    <x v="1"/>
    <x v="2"/>
    <n v="2"/>
    <x v="6"/>
    <x v="10"/>
    <n v="70"/>
    <n v="0"/>
    <n v="47.142857143000001"/>
    <n v="72.857142856999999"/>
    <n v="88.571428570999998"/>
    <n v="91.428571429000002"/>
    <n v="0"/>
  </r>
  <r>
    <x v="1"/>
    <x v="2"/>
    <n v="3"/>
    <x v="7"/>
    <x v="10"/>
    <n v="43"/>
    <n v="0"/>
    <n v="44.186046511999997"/>
    <n v="93.023255813999995"/>
    <n v="97.674418605"/>
    <n v="97.674418605"/>
    <n v="0"/>
  </r>
  <r>
    <x v="1"/>
    <x v="2"/>
    <n v="4"/>
    <x v="8"/>
    <x v="10"/>
    <n v="86"/>
    <n v="0"/>
    <n v="45.348837209000003"/>
    <n v="76.744186046999999"/>
    <n v="94.186046512000004"/>
    <n v="91.860465116"/>
    <n v="0"/>
  </r>
  <r>
    <x v="1"/>
    <x v="2"/>
    <n v="5"/>
    <x v="9"/>
    <x v="10"/>
    <n v="23"/>
    <n v="0"/>
    <n v="34.782608695999997"/>
    <n v="86.956521738999996"/>
    <n v="86.956521738999996"/>
    <n v="100"/>
    <n v="0"/>
  </r>
  <r>
    <x v="1"/>
    <x v="2"/>
    <n v="6"/>
    <x v="10"/>
    <x v="10"/>
    <n v="40"/>
    <n v="0"/>
    <n v="52.5"/>
    <n v="97.5"/>
    <n v="100"/>
    <n v="97.5"/>
    <n v="0"/>
  </r>
  <r>
    <x v="1"/>
    <x v="2"/>
    <n v="7"/>
    <x v="11"/>
    <x v="10"/>
    <n v="25"/>
    <n v="0"/>
    <n v="52"/>
    <n v="76"/>
    <n v="100"/>
    <n v="92"/>
    <n v="0"/>
  </r>
  <r>
    <x v="1"/>
    <x v="2"/>
    <n v="8"/>
    <x v="12"/>
    <x v="10"/>
    <n v="69"/>
    <n v="0"/>
    <n v="50.724637680999997"/>
    <n v="81.15942029"/>
    <n v="97.101449274999993"/>
    <n v="97.101449274999993"/>
    <n v="0"/>
  </r>
  <r>
    <x v="1"/>
    <x v="2"/>
    <n v="9"/>
    <x v="13"/>
    <x v="10"/>
    <n v="85"/>
    <n v="0"/>
    <n v="51.764705882000001"/>
    <n v="82.352941176000002"/>
    <n v="90.588235294"/>
    <n v="97.647058823999998"/>
    <n v="0"/>
  </r>
  <r>
    <x v="2"/>
    <x v="0"/>
    <n v="1"/>
    <x v="14"/>
    <x v="10"/>
    <n v="13"/>
    <n v="0"/>
    <n v="38.461538462"/>
    <n v="76.923076922999996"/>
    <n v="92.307692308"/>
    <n v="100"/>
    <n v="0"/>
  </r>
  <r>
    <x v="2"/>
    <x v="0"/>
    <n v="10"/>
    <x v="1"/>
    <x v="10"/>
    <n v="17"/>
    <n v="0"/>
    <n v="29.411764706"/>
    <n v="94.117647059000006"/>
    <n v="88.235294117999999"/>
    <n v="94.117647059000006"/>
    <n v="0"/>
  </r>
  <r>
    <x v="2"/>
    <x v="0"/>
    <n v="11"/>
    <x v="2"/>
    <x v="10"/>
    <n v="11"/>
    <n v="0"/>
    <n v="18.181818182000001"/>
    <n v="72.727272726999999"/>
    <n v="100"/>
    <n v="90.909090909"/>
    <n v="0"/>
  </r>
  <r>
    <x v="2"/>
    <x v="0"/>
    <n v="12"/>
    <x v="3"/>
    <x v="10"/>
    <n v="16"/>
    <n v="0"/>
    <n v="50"/>
    <n v="100"/>
    <n v="93.75"/>
    <n v="100"/>
    <n v="0"/>
  </r>
  <r>
    <x v="2"/>
    <x v="0"/>
    <n v="13"/>
    <x v="4"/>
    <x v="10"/>
    <n v="19"/>
    <n v="0"/>
    <n v="10.526315789"/>
    <n v="89.473684211000005"/>
    <n v="100"/>
    <n v="100"/>
    <n v="0"/>
  </r>
  <r>
    <x v="2"/>
    <x v="0"/>
    <n v="2"/>
    <x v="6"/>
    <x v="10"/>
    <n v="36"/>
    <n v="0"/>
    <n v="36.111111111"/>
    <n v="83.333333332999999"/>
    <n v="100"/>
    <n v="100"/>
    <n v="0"/>
  </r>
  <r>
    <x v="2"/>
    <x v="0"/>
    <n v="3"/>
    <x v="7"/>
    <x v="10"/>
    <n v="20"/>
    <n v="0"/>
    <n v="40"/>
    <n v="90"/>
    <n v="95"/>
    <n v="95"/>
    <n v="0"/>
  </r>
  <r>
    <x v="2"/>
    <x v="0"/>
    <n v="4"/>
    <x v="8"/>
    <x v="10"/>
    <n v="53"/>
    <n v="0"/>
    <n v="30.188679244999999"/>
    <n v="86.792452830000002"/>
    <n v="98.113207547000002"/>
    <n v="100"/>
    <n v="0"/>
  </r>
  <r>
    <x v="2"/>
    <x v="0"/>
    <n v="5"/>
    <x v="9"/>
    <x v="10"/>
    <n v="42"/>
    <n v="0"/>
    <n v="33.333333332999999"/>
    <n v="88.095238094999999"/>
    <n v="100"/>
    <n v="100"/>
    <n v="0"/>
  </r>
  <r>
    <x v="2"/>
    <x v="0"/>
    <n v="6"/>
    <x v="10"/>
    <x v="10"/>
    <n v="40"/>
    <n v="0"/>
    <n v="25"/>
    <n v="85"/>
    <n v="97.5"/>
    <n v="97.5"/>
    <n v="0"/>
  </r>
  <r>
    <x v="2"/>
    <x v="0"/>
    <n v="7"/>
    <x v="11"/>
    <x v="10"/>
    <n v="30"/>
    <n v="0"/>
    <n v="10"/>
    <n v="93.333333332999999"/>
    <n v="100"/>
    <n v="96.666666667000001"/>
    <n v="0"/>
  </r>
  <r>
    <x v="2"/>
    <x v="0"/>
    <n v="8"/>
    <x v="12"/>
    <x v="10"/>
    <n v="53"/>
    <n v="0"/>
    <n v="39.622641508999997"/>
    <n v="77.358490566"/>
    <n v="100"/>
    <n v="98.113207547000002"/>
    <n v="0"/>
  </r>
  <r>
    <x v="2"/>
    <x v="0"/>
    <n v="9"/>
    <x v="13"/>
    <x v="10"/>
    <n v="46"/>
    <n v="0"/>
    <n v="26.086956522000001"/>
    <n v="93.47826087"/>
    <n v="100"/>
    <n v="100"/>
    <n v="0"/>
  </r>
  <r>
    <x v="2"/>
    <x v="1"/>
    <n v="1"/>
    <x v="14"/>
    <x v="10"/>
    <n v="102"/>
    <n v="0"/>
    <n v="36.274509803999997"/>
    <n v="94.117647059000006"/>
    <n v="96.078431373000001"/>
    <n v="99.019607843000003"/>
    <n v="0"/>
  </r>
  <r>
    <x v="2"/>
    <x v="1"/>
    <n v="10"/>
    <x v="1"/>
    <x v="10"/>
    <n v="153"/>
    <n v="0"/>
    <n v="43.790849672999997"/>
    <n v="94.771241829999994"/>
    <n v="98.039215686000006"/>
    <n v="100"/>
    <n v="0"/>
  </r>
  <r>
    <x v="2"/>
    <x v="1"/>
    <n v="11"/>
    <x v="2"/>
    <x v="10"/>
    <n v="222"/>
    <n v="0"/>
    <n v="42.342342342000002"/>
    <n v="90.090090090000004"/>
    <n v="95.495495495"/>
    <n v="98.648648648999995"/>
    <n v="0"/>
  </r>
  <r>
    <x v="2"/>
    <x v="1"/>
    <n v="12"/>
    <x v="3"/>
    <x v="10"/>
    <n v="135"/>
    <n v="0"/>
    <n v="45.925925925999998"/>
    <n v="90.370370370000003"/>
    <n v="98.518518518999997"/>
    <n v="99.259259259000004"/>
    <n v="0"/>
  </r>
  <r>
    <x v="2"/>
    <x v="1"/>
    <n v="13"/>
    <x v="4"/>
    <x v="10"/>
    <n v="133"/>
    <n v="0"/>
    <n v="33.082706766999998"/>
    <n v="87.218045113000002"/>
    <n v="93.233082706999994"/>
    <n v="96.240601503999997"/>
    <n v="0"/>
  </r>
  <r>
    <x v="2"/>
    <x v="1"/>
    <n v="14"/>
    <x v="5"/>
    <x v="10"/>
    <n v="28"/>
    <n v="0"/>
    <n v="53.571428570999998"/>
    <n v="89.285714286000001"/>
    <n v="100"/>
    <n v="96.428571429000002"/>
    <n v="0"/>
  </r>
  <r>
    <x v="2"/>
    <x v="1"/>
    <n v="2"/>
    <x v="6"/>
    <x v="10"/>
    <n v="262"/>
    <n v="0"/>
    <n v="36.259541984999998"/>
    <n v="92.748091603000006"/>
    <n v="98.091603053"/>
    <n v="98.091603053"/>
    <n v="0"/>
  </r>
  <r>
    <x v="2"/>
    <x v="1"/>
    <n v="3"/>
    <x v="7"/>
    <x v="10"/>
    <n v="198"/>
    <n v="0"/>
    <n v="38.888888889"/>
    <n v="96.464646465000001"/>
    <n v="98.98989899"/>
    <n v="98.98989899"/>
    <n v="0"/>
  </r>
  <r>
    <x v="2"/>
    <x v="1"/>
    <n v="4"/>
    <x v="8"/>
    <x v="10"/>
    <n v="397"/>
    <n v="0"/>
    <n v="24.433249369999999"/>
    <n v="91.183879093000002"/>
    <n v="97.229219143999998"/>
    <n v="96.221662468999995"/>
    <n v="0"/>
  </r>
  <r>
    <x v="2"/>
    <x v="1"/>
    <n v="5"/>
    <x v="9"/>
    <x v="10"/>
    <n v="230"/>
    <n v="0"/>
    <n v="25.652173912999999"/>
    <n v="92.608695651999994"/>
    <n v="96.956521738999996"/>
    <n v="98.260869564999993"/>
    <n v="0"/>
  </r>
  <r>
    <x v="2"/>
    <x v="1"/>
    <n v="6"/>
    <x v="10"/>
    <x v="10"/>
    <n v="267"/>
    <n v="0"/>
    <n v="32.584269663000001"/>
    <n v="96.629213483000001"/>
    <n v="99.250936330000002"/>
    <n v="98.876404493999999"/>
    <n v="0"/>
  </r>
  <r>
    <x v="2"/>
    <x v="1"/>
    <n v="7"/>
    <x v="11"/>
    <x v="10"/>
    <n v="302"/>
    <n v="0"/>
    <n v="31.125827815000001"/>
    <n v="94.370860926999995"/>
    <n v="98.344370861000002"/>
    <n v="99.006622516999997"/>
    <n v="0"/>
  </r>
  <r>
    <x v="2"/>
    <x v="1"/>
    <n v="8"/>
    <x v="12"/>
    <x v="10"/>
    <n v="410"/>
    <n v="0"/>
    <n v="33.658536585"/>
    <n v="92.926829268000006"/>
    <n v="97.804878048999996"/>
    <n v="98.048780488000006"/>
    <n v="0"/>
  </r>
  <r>
    <x v="2"/>
    <x v="1"/>
    <n v="9"/>
    <x v="13"/>
    <x v="10"/>
    <n v="381"/>
    <n v="0"/>
    <n v="33.333333332999999"/>
    <n v="93.700787402000003"/>
    <n v="98.425196850000006"/>
    <n v="98.425196850000006"/>
    <n v="0"/>
  </r>
  <r>
    <x v="2"/>
    <x v="2"/>
    <n v="1"/>
    <x v="14"/>
    <x v="10"/>
    <n v="153"/>
    <n v="0"/>
    <n v="44.444444443999998"/>
    <n v="87.581699345999994"/>
    <n v="96.078431373000001"/>
    <n v="98.039215686000006"/>
    <n v="0"/>
  </r>
  <r>
    <x v="2"/>
    <x v="2"/>
    <n v="10"/>
    <x v="1"/>
    <x v="10"/>
    <n v="201"/>
    <n v="0"/>
    <n v="43.781094527"/>
    <n v="88.557213930000003"/>
    <n v="98.009950248999999"/>
    <n v="98.507462687"/>
    <n v="0"/>
  </r>
  <r>
    <x v="2"/>
    <x v="2"/>
    <n v="11"/>
    <x v="2"/>
    <x v="10"/>
    <n v="418"/>
    <n v="0"/>
    <n v="50.239234449999998"/>
    <n v="86.124401914000003"/>
    <n v="97.129186602999994"/>
    <n v="99.043062200999998"/>
    <n v="0"/>
  </r>
  <r>
    <x v="2"/>
    <x v="2"/>
    <n v="12"/>
    <x v="3"/>
    <x v="10"/>
    <n v="254"/>
    <n v="0"/>
    <n v="40.157480315000001"/>
    <n v="91.732283464999995"/>
    <n v="96.062992125999997"/>
    <n v="97.637795276000006"/>
    <n v="0"/>
  </r>
  <r>
    <x v="2"/>
    <x v="2"/>
    <n v="13"/>
    <x v="4"/>
    <x v="10"/>
    <n v="246"/>
    <n v="0"/>
    <n v="33.333333332999999"/>
    <n v="86.991869918999996"/>
    <n v="94.308943088999996"/>
    <n v="96.341463415000007"/>
    <n v="0"/>
  </r>
  <r>
    <x v="2"/>
    <x v="2"/>
    <n v="14"/>
    <x v="5"/>
    <x v="10"/>
    <n v="63"/>
    <n v="0"/>
    <n v="46.031746032000001"/>
    <n v="90.476190475999999"/>
    <n v="98.412698413000001"/>
    <n v="98.412698413000001"/>
    <n v="1.5873015873"/>
  </r>
  <r>
    <x v="2"/>
    <x v="2"/>
    <n v="2"/>
    <x v="6"/>
    <x v="10"/>
    <n v="445"/>
    <n v="0"/>
    <n v="44.719101123999998"/>
    <n v="90.561797752999993"/>
    <n v="97.303370787000006"/>
    <n v="98.426966292000003"/>
    <n v="0"/>
  </r>
  <r>
    <x v="2"/>
    <x v="2"/>
    <n v="3"/>
    <x v="7"/>
    <x v="10"/>
    <n v="227"/>
    <n v="0"/>
    <n v="38.766519824"/>
    <n v="89.427312775000004"/>
    <n v="95.594713655999996"/>
    <n v="96.916299558999995"/>
    <n v="0"/>
  </r>
  <r>
    <x v="2"/>
    <x v="2"/>
    <n v="4"/>
    <x v="8"/>
    <x v="10"/>
    <n v="618"/>
    <n v="0"/>
    <n v="34.304207120000001"/>
    <n v="89.482200646999999"/>
    <n v="95.792880259"/>
    <n v="96.925566343"/>
    <n v="0"/>
  </r>
  <r>
    <x v="2"/>
    <x v="2"/>
    <n v="5"/>
    <x v="9"/>
    <x v="10"/>
    <n v="245"/>
    <n v="0"/>
    <n v="33.061224490000001"/>
    <n v="91.428571429000002"/>
    <n v="95.510204082000001"/>
    <n v="97.551020407999999"/>
    <n v="0"/>
  </r>
  <r>
    <x v="2"/>
    <x v="2"/>
    <n v="6"/>
    <x v="10"/>
    <x v="10"/>
    <n v="368"/>
    <n v="0"/>
    <n v="33.152173912999999"/>
    <n v="91.847826087000001"/>
    <n v="96.195652174000003"/>
    <n v="96.467391304000003"/>
    <n v="0"/>
  </r>
  <r>
    <x v="2"/>
    <x v="2"/>
    <n v="7"/>
    <x v="11"/>
    <x v="10"/>
    <n v="344"/>
    <n v="0"/>
    <n v="37.209302326"/>
    <n v="89.825581395"/>
    <n v="95.639534884"/>
    <n v="97.383720929999996"/>
    <n v="0"/>
  </r>
  <r>
    <x v="2"/>
    <x v="2"/>
    <n v="8"/>
    <x v="12"/>
    <x v="10"/>
    <n v="609"/>
    <n v="0"/>
    <n v="40.722495895000002"/>
    <n v="89.326765189"/>
    <n v="95.073891626000005"/>
    <n v="96.387520524999999"/>
    <n v="0"/>
  </r>
  <r>
    <x v="2"/>
    <x v="2"/>
    <n v="9"/>
    <x v="13"/>
    <x v="10"/>
    <n v="614"/>
    <n v="0"/>
    <n v="42.345276873000003"/>
    <n v="89.250814332000004"/>
    <n v="96.905537459000001"/>
    <n v="97.719869707000001"/>
    <n v="0"/>
  </r>
  <r>
    <x v="0"/>
    <x v="1"/>
    <n v="4"/>
    <x v="8"/>
    <x v="11"/>
    <n v="10"/>
    <n v="0"/>
    <n v="0"/>
    <n v="70"/>
    <n v="70"/>
    <n v="80"/>
    <n v="0"/>
  </r>
  <r>
    <x v="0"/>
    <x v="1"/>
    <n v="6"/>
    <x v="10"/>
    <x v="11"/>
    <n v="10"/>
    <n v="0"/>
    <n v="0"/>
    <n v="70"/>
    <n v="70"/>
    <n v="60"/>
    <n v="0"/>
  </r>
  <r>
    <x v="0"/>
    <x v="1"/>
    <n v="7"/>
    <x v="11"/>
    <x v="11"/>
    <n v="14"/>
    <n v="0"/>
    <n v="0"/>
    <n v="85.714285713999999"/>
    <n v="92.857142856999999"/>
    <n v="100"/>
    <n v="0"/>
  </r>
  <r>
    <x v="0"/>
    <x v="1"/>
    <n v="8"/>
    <x v="12"/>
    <x v="11"/>
    <n v="6"/>
    <n v="0"/>
    <n v="0"/>
    <n v="83.333333332999999"/>
    <n v="83.333333332999999"/>
    <n v="83.333333332999999"/>
    <n v="0"/>
  </r>
  <r>
    <x v="0"/>
    <x v="1"/>
    <n v="9"/>
    <x v="13"/>
    <x v="11"/>
    <n v="12"/>
    <n v="0"/>
    <n v="0"/>
    <n v="66.666666667000001"/>
    <n v="91.666666667000001"/>
    <n v="83.333333332999999"/>
    <n v="0"/>
  </r>
  <r>
    <x v="0"/>
    <x v="2"/>
    <n v="11"/>
    <x v="2"/>
    <x v="11"/>
    <n v="20"/>
    <n v="0"/>
    <n v="0"/>
    <n v="75"/>
    <n v="85"/>
    <n v="80"/>
    <n v="0"/>
  </r>
  <r>
    <x v="0"/>
    <x v="2"/>
    <n v="13"/>
    <x v="4"/>
    <x v="11"/>
    <n v="22"/>
    <n v="4.5454545455000002"/>
    <n v="0"/>
    <n v="90.909090909"/>
    <n v="95.454545455000002"/>
    <n v="90.909090909"/>
    <n v="0"/>
  </r>
  <r>
    <x v="0"/>
    <x v="2"/>
    <n v="2"/>
    <x v="6"/>
    <x v="11"/>
    <n v="14"/>
    <n v="0"/>
    <n v="0"/>
    <n v="64.285714286000001"/>
    <n v="71.428571429000002"/>
    <n v="64.285714286000001"/>
    <n v="0"/>
  </r>
  <r>
    <x v="0"/>
    <x v="2"/>
    <n v="3"/>
    <x v="7"/>
    <x v="11"/>
    <n v="10"/>
    <n v="0"/>
    <n v="0"/>
    <n v="70"/>
    <n v="80"/>
    <n v="70"/>
    <n v="0"/>
  </r>
  <r>
    <x v="0"/>
    <x v="2"/>
    <n v="4"/>
    <x v="8"/>
    <x v="11"/>
    <n v="16"/>
    <n v="0"/>
    <n v="0"/>
    <n v="75"/>
    <n v="81.25"/>
    <n v="87.5"/>
    <n v="0"/>
  </r>
  <r>
    <x v="0"/>
    <x v="2"/>
    <n v="5"/>
    <x v="9"/>
    <x v="11"/>
    <n v="32"/>
    <n v="0"/>
    <n v="3.125"/>
    <n v="62.5"/>
    <n v="81.25"/>
    <n v="71.875"/>
    <n v="0"/>
  </r>
  <r>
    <x v="0"/>
    <x v="2"/>
    <n v="6"/>
    <x v="10"/>
    <x v="11"/>
    <n v="45"/>
    <n v="0"/>
    <n v="0"/>
    <n v="86.666666667000001"/>
    <n v="84.444444443999998"/>
    <n v="95.555555556000002"/>
    <n v="2.2222222222000001"/>
  </r>
  <r>
    <x v="0"/>
    <x v="2"/>
    <n v="7"/>
    <x v="11"/>
    <x v="11"/>
    <n v="22"/>
    <n v="0"/>
    <n v="0"/>
    <n v="86.363636364000001"/>
    <n v="81.818181817999999"/>
    <n v="86.363636364000001"/>
    <n v="0"/>
  </r>
  <r>
    <x v="0"/>
    <x v="2"/>
    <n v="8"/>
    <x v="12"/>
    <x v="11"/>
    <n v="24"/>
    <n v="0"/>
    <n v="0"/>
    <n v="70.833333332999999"/>
    <n v="100"/>
    <n v="83.333333332999999"/>
    <n v="0"/>
  </r>
  <r>
    <x v="0"/>
    <x v="2"/>
    <n v="9"/>
    <x v="13"/>
    <x v="11"/>
    <n v="69"/>
    <n v="0"/>
    <n v="0"/>
    <n v="82.608695651999994"/>
    <n v="89.855072464000003"/>
    <n v="86.956521738999996"/>
    <n v="0"/>
  </r>
  <r>
    <x v="1"/>
    <x v="1"/>
    <n v="4"/>
    <x v="8"/>
    <x v="11"/>
    <n v="6"/>
    <n v="0"/>
    <n v="0"/>
    <n v="66.666666667000001"/>
    <n v="33.333333332999999"/>
    <n v="66.666666667000001"/>
    <n v="0"/>
  </r>
  <r>
    <x v="1"/>
    <x v="2"/>
    <n v="1"/>
    <x v="14"/>
    <x v="11"/>
    <n v="8"/>
    <n v="0"/>
    <n v="0"/>
    <n v="75"/>
    <n v="50"/>
    <n v="75"/>
    <n v="0"/>
  </r>
  <r>
    <x v="1"/>
    <x v="2"/>
    <n v="10"/>
    <x v="1"/>
    <x v="11"/>
    <n v="19"/>
    <n v="0"/>
    <n v="0"/>
    <n v="68.421052631999999"/>
    <n v="78.947368420999993"/>
    <n v="78.947368420999993"/>
    <n v="0"/>
  </r>
  <r>
    <x v="1"/>
    <x v="2"/>
    <n v="11"/>
    <x v="2"/>
    <x v="11"/>
    <n v="43"/>
    <n v="0"/>
    <n v="0"/>
    <n v="72.093023255999995"/>
    <n v="74.418604650999995"/>
    <n v="79.069767442"/>
    <n v="0"/>
  </r>
  <r>
    <x v="1"/>
    <x v="2"/>
    <n v="12"/>
    <x v="3"/>
    <x v="11"/>
    <n v="15"/>
    <n v="0"/>
    <n v="0"/>
    <n v="93.333333332999999"/>
    <n v="73.333333332999999"/>
    <n v="93.333333332999999"/>
    <n v="0"/>
  </r>
  <r>
    <x v="1"/>
    <x v="2"/>
    <n v="13"/>
    <x v="4"/>
    <x v="11"/>
    <n v="16"/>
    <n v="0"/>
    <n v="0"/>
    <n v="81.25"/>
    <n v="93.75"/>
    <n v="81.25"/>
    <n v="0"/>
  </r>
  <r>
    <x v="1"/>
    <x v="2"/>
    <n v="2"/>
    <x v="6"/>
    <x v="11"/>
    <n v="36"/>
    <n v="0"/>
    <n v="0"/>
    <n v="50"/>
    <n v="50"/>
    <n v="63.888888889"/>
    <n v="0"/>
  </r>
  <r>
    <x v="1"/>
    <x v="2"/>
    <n v="3"/>
    <x v="7"/>
    <x v="11"/>
    <n v="17"/>
    <n v="0"/>
    <n v="0"/>
    <n v="70.588235294"/>
    <n v="64.705882353000007"/>
    <n v="76.470588234999994"/>
    <n v="0"/>
  </r>
  <r>
    <x v="1"/>
    <x v="2"/>
    <n v="4"/>
    <x v="8"/>
    <x v="11"/>
    <n v="50"/>
    <n v="0"/>
    <n v="0"/>
    <n v="68"/>
    <n v="54"/>
    <n v="68"/>
    <n v="0"/>
  </r>
  <r>
    <x v="1"/>
    <x v="2"/>
    <n v="5"/>
    <x v="9"/>
    <x v="11"/>
    <n v="19"/>
    <n v="0"/>
    <n v="0"/>
    <n v="68.421052631999999"/>
    <n v="63.157894736999999"/>
    <n v="84.210526315999999"/>
    <n v="0"/>
  </r>
  <r>
    <x v="1"/>
    <x v="2"/>
    <n v="6"/>
    <x v="10"/>
    <x v="11"/>
    <n v="47"/>
    <n v="0"/>
    <n v="0"/>
    <n v="59.574468084999999"/>
    <n v="70.212765957000002"/>
    <n v="85.106382979000003"/>
    <n v="0"/>
  </r>
  <r>
    <x v="1"/>
    <x v="2"/>
    <n v="7"/>
    <x v="11"/>
    <x v="11"/>
    <n v="31"/>
    <n v="0"/>
    <n v="0"/>
    <n v="77.419354838999993"/>
    <n v="77.419354838999993"/>
    <n v="83.870967742000005"/>
    <n v="0"/>
  </r>
  <r>
    <x v="1"/>
    <x v="2"/>
    <n v="8"/>
    <x v="12"/>
    <x v="11"/>
    <n v="42"/>
    <n v="0"/>
    <n v="0"/>
    <n v="66.666666667000001"/>
    <n v="71.428571429000002"/>
    <n v="76.190476189999998"/>
    <n v="0"/>
  </r>
  <r>
    <x v="1"/>
    <x v="2"/>
    <n v="9"/>
    <x v="13"/>
    <x v="11"/>
    <n v="37"/>
    <n v="0"/>
    <n v="0"/>
    <n v="83.783783783999993"/>
    <n v="83.783783783999993"/>
    <n v="86.486486486000004"/>
    <n v="0"/>
  </r>
  <r>
    <x v="2"/>
    <x v="0"/>
    <n v="1"/>
    <x v="14"/>
    <x v="11"/>
    <n v="6"/>
    <n v="0"/>
    <n v="0"/>
    <n v="100"/>
    <n v="100"/>
    <n v="100"/>
    <n v="0"/>
  </r>
  <r>
    <x v="2"/>
    <x v="0"/>
    <n v="10"/>
    <x v="1"/>
    <x v="11"/>
    <n v="6"/>
    <n v="0"/>
    <n v="0"/>
    <n v="100"/>
    <n v="83.333333332999999"/>
    <n v="100"/>
    <n v="0"/>
  </r>
  <r>
    <x v="2"/>
    <x v="0"/>
    <n v="11"/>
    <x v="2"/>
    <x v="11"/>
    <n v="15"/>
    <n v="0"/>
    <n v="0"/>
    <n v="80"/>
    <n v="100"/>
    <n v="93.333333332999999"/>
    <n v="0"/>
  </r>
  <r>
    <x v="2"/>
    <x v="0"/>
    <n v="12"/>
    <x v="3"/>
    <x v="11"/>
    <n v="6"/>
    <n v="0"/>
    <n v="0"/>
    <n v="66.666666667000001"/>
    <n v="83.333333332999999"/>
    <n v="83.333333332999999"/>
    <n v="0"/>
  </r>
  <r>
    <x v="2"/>
    <x v="0"/>
    <n v="13"/>
    <x v="4"/>
    <x v="11"/>
    <n v="8"/>
    <n v="12.5"/>
    <n v="12.5"/>
    <n v="100"/>
    <n v="100"/>
    <n v="100"/>
    <n v="0"/>
  </r>
  <r>
    <x v="2"/>
    <x v="0"/>
    <n v="2"/>
    <x v="6"/>
    <x v="11"/>
    <n v="14"/>
    <n v="0"/>
    <n v="0"/>
    <n v="100"/>
    <n v="100"/>
    <n v="100"/>
    <n v="0"/>
  </r>
  <r>
    <x v="2"/>
    <x v="0"/>
    <n v="3"/>
    <x v="7"/>
    <x v="11"/>
    <n v="15"/>
    <n v="0"/>
    <n v="0"/>
    <n v="93.333333332999999"/>
    <n v="93.333333332999999"/>
    <n v="100"/>
    <n v="0"/>
  </r>
  <r>
    <x v="2"/>
    <x v="0"/>
    <n v="4"/>
    <x v="8"/>
    <x v="11"/>
    <n v="35"/>
    <n v="0"/>
    <n v="0"/>
    <n v="85.714285713999999"/>
    <n v="82.857142856999999"/>
    <n v="94.285714286000001"/>
    <n v="0"/>
  </r>
  <r>
    <x v="2"/>
    <x v="0"/>
    <n v="5"/>
    <x v="9"/>
    <x v="11"/>
    <n v="73"/>
    <n v="0"/>
    <n v="0"/>
    <n v="79.452054794999995"/>
    <n v="82.191780821999998"/>
    <n v="87.671232876999994"/>
    <n v="0"/>
  </r>
  <r>
    <x v="2"/>
    <x v="0"/>
    <n v="6"/>
    <x v="10"/>
    <x v="11"/>
    <n v="57"/>
    <n v="0"/>
    <n v="0"/>
    <n v="82.456140351000002"/>
    <n v="77.192982455999996"/>
    <n v="94.736842104999994"/>
    <n v="0"/>
  </r>
  <r>
    <x v="2"/>
    <x v="0"/>
    <n v="7"/>
    <x v="11"/>
    <x v="11"/>
    <n v="41"/>
    <n v="0"/>
    <n v="0"/>
    <n v="82.926829268000006"/>
    <n v="87.804878048999996"/>
    <n v="90.243902438999996"/>
    <n v="0"/>
  </r>
  <r>
    <x v="2"/>
    <x v="0"/>
    <n v="8"/>
    <x v="12"/>
    <x v="11"/>
    <n v="98"/>
    <n v="0"/>
    <n v="0"/>
    <n v="88.775510204"/>
    <n v="90.816326531000001"/>
    <n v="93.877551019999999"/>
    <n v="0"/>
  </r>
  <r>
    <x v="2"/>
    <x v="0"/>
    <n v="9"/>
    <x v="13"/>
    <x v="11"/>
    <n v="74"/>
    <n v="0"/>
    <n v="0"/>
    <n v="87.837837837999999"/>
    <n v="90.540540540999999"/>
    <n v="94.594594595000004"/>
    <n v="0"/>
  </r>
  <r>
    <x v="2"/>
    <x v="1"/>
    <n v="1"/>
    <x v="14"/>
    <x v="11"/>
    <n v="29"/>
    <n v="0"/>
    <n v="0"/>
    <n v="86.206896552000003"/>
    <n v="89.655172414000006"/>
    <n v="89.655172414000006"/>
    <n v="0"/>
  </r>
  <r>
    <x v="2"/>
    <x v="1"/>
    <n v="10"/>
    <x v="1"/>
    <x v="11"/>
    <n v="28"/>
    <n v="0"/>
    <n v="0"/>
    <n v="85.714285713999999"/>
    <n v="96.428571429000002"/>
    <n v="89.285714286000001"/>
    <n v="0"/>
  </r>
  <r>
    <x v="2"/>
    <x v="1"/>
    <n v="11"/>
    <x v="2"/>
    <x v="11"/>
    <n v="49"/>
    <n v="0"/>
    <n v="0"/>
    <n v="83.673469388000001"/>
    <n v="93.877551019999999"/>
    <n v="89.795918366999999"/>
    <n v="0"/>
  </r>
  <r>
    <x v="2"/>
    <x v="1"/>
    <n v="12"/>
    <x v="3"/>
    <x v="11"/>
    <n v="28"/>
    <n v="0"/>
    <n v="0"/>
    <n v="85.714285713999999"/>
    <n v="92.857142856999999"/>
    <n v="100"/>
    <n v="0"/>
  </r>
  <r>
    <x v="2"/>
    <x v="1"/>
    <n v="13"/>
    <x v="4"/>
    <x v="11"/>
    <n v="16"/>
    <n v="0"/>
    <n v="0"/>
    <n v="87.5"/>
    <n v="87.5"/>
    <n v="93.75"/>
    <n v="0"/>
  </r>
  <r>
    <x v="2"/>
    <x v="1"/>
    <n v="2"/>
    <x v="6"/>
    <x v="11"/>
    <n v="68"/>
    <n v="0"/>
    <n v="0"/>
    <n v="77.941176471000006"/>
    <n v="91.176470588000001"/>
    <n v="94.117647059000006"/>
    <n v="0"/>
  </r>
  <r>
    <x v="2"/>
    <x v="1"/>
    <n v="3"/>
    <x v="7"/>
    <x v="11"/>
    <n v="37"/>
    <n v="0"/>
    <n v="0"/>
    <n v="75.675675675999997"/>
    <n v="86.486486486000004"/>
    <n v="89.189189189000004"/>
    <n v="0"/>
  </r>
  <r>
    <x v="2"/>
    <x v="1"/>
    <n v="4"/>
    <x v="8"/>
    <x v="11"/>
    <n v="85"/>
    <n v="0"/>
    <n v="0"/>
    <n v="80"/>
    <n v="88.235294117999999"/>
    <n v="89.411764706"/>
    <n v="0"/>
  </r>
  <r>
    <x v="2"/>
    <x v="1"/>
    <n v="5"/>
    <x v="9"/>
    <x v="11"/>
    <n v="175"/>
    <n v="0"/>
    <n v="0"/>
    <n v="71.428571429000002"/>
    <n v="82.285714286000001"/>
    <n v="78.857142856999999"/>
    <n v="0"/>
  </r>
  <r>
    <x v="2"/>
    <x v="1"/>
    <n v="6"/>
    <x v="10"/>
    <x v="11"/>
    <n v="191"/>
    <n v="0"/>
    <n v="0"/>
    <n v="78.010471203999998"/>
    <n v="86.910994763999994"/>
    <n v="89.528795811999998"/>
    <n v="0"/>
  </r>
  <r>
    <x v="2"/>
    <x v="1"/>
    <n v="7"/>
    <x v="11"/>
    <x v="11"/>
    <n v="122"/>
    <n v="0"/>
    <n v="0"/>
    <n v="80.327868851999995"/>
    <n v="92.62295082"/>
    <n v="90.163934425999997"/>
    <n v="0"/>
  </r>
  <r>
    <x v="2"/>
    <x v="1"/>
    <n v="8"/>
    <x v="12"/>
    <x v="11"/>
    <n v="294"/>
    <n v="0"/>
    <n v="0"/>
    <n v="79.251700679999999"/>
    <n v="92.857142856999999"/>
    <n v="91.496598638999998"/>
    <n v="0"/>
  </r>
  <r>
    <x v="2"/>
    <x v="1"/>
    <n v="9"/>
    <x v="13"/>
    <x v="11"/>
    <n v="216"/>
    <n v="0"/>
    <n v="0"/>
    <n v="82.870370370000003"/>
    <n v="90.277777778000001"/>
    <n v="91.203703704000006"/>
    <n v="0"/>
  </r>
  <r>
    <x v="2"/>
    <x v="2"/>
    <n v="1"/>
    <x v="14"/>
    <x v="11"/>
    <n v="77"/>
    <n v="0"/>
    <n v="0"/>
    <n v="89.610389609999999"/>
    <n v="90.909090909"/>
    <n v="94.805194804999999"/>
    <n v="0"/>
  </r>
  <r>
    <x v="2"/>
    <x v="2"/>
    <n v="10"/>
    <x v="1"/>
    <x v="11"/>
    <n v="103"/>
    <n v="0"/>
    <n v="0"/>
    <n v="90.291262136"/>
    <n v="96.116504853999999"/>
    <n v="97.087378641000001"/>
    <n v="0"/>
  </r>
  <r>
    <x v="2"/>
    <x v="2"/>
    <n v="11"/>
    <x v="2"/>
    <x v="11"/>
    <n v="149"/>
    <n v="0"/>
    <n v="0"/>
    <n v="85.906040267999998"/>
    <n v="95.302013423000005"/>
    <n v="92.617449664000006"/>
    <n v="0"/>
  </r>
  <r>
    <x v="2"/>
    <x v="2"/>
    <n v="12"/>
    <x v="3"/>
    <x v="11"/>
    <n v="79"/>
    <n v="0"/>
    <n v="0"/>
    <n v="86.075949367000007"/>
    <n v="93.670886076000002"/>
    <n v="92.405063291000005"/>
    <n v="0"/>
  </r>
  <r>
    <x v="2"/>
    <x v="2"/>
    <n v="13"/>
    <x v="4"/>
    <x v="11"/>
    <n v="87"/>
    <n v="0"/>
    <n v="1.1494252873999999"/>
    <n v="91.954022988999995"/>
    <n v="96.551724137999997"/>
    <n v="97.701149424999997"/>
    <n v="0"/>
  </r>
  <r>
    <x v="2"/>
    <x v="2"/>
    <n v="14"/>
    <x v="5"/>
    <x v="11"/>
    <n v="10"/>
    <n v="0"/>
    <n v="0"/>
    <n v="100"/>
    <n v="100"/>
    <n v="90"/>
    <n v="0"/>
  </r>
  <r>
    <x v="2"/>
    <x v="2"/>
    <n v="2"/>
    <x v="6"/>
    <x v="11"/>
    <n v="182"/>
    <n v="0"/>
    <n v="0"/>
    <n v="84.615384614999996"/>
    <n v="91.758241757999997"/>
    <n v="93.956043956000002"/>
    <n v="0.54945054950000005"/>
  </r>
  <r>
    <x v="2"/>
    <x v="2"/>
    <n v="3"/>
    <x v="7"/>
    <x v="11"/>
    <n v="90"/>
    <n v="0"/>
    <n v="0"/>
    <n v="86.666666667000001"/>
    <n v="94.444444443999998"/>
    <n v="96.666666667000001"/>
    <n v="0"/>
  </r>
  <r>
    <x v="2"/>
    <x v="2"/>
    <n v="4"/>
    <x v="8"/>
    <x v="11"/>
    <n v="207"/>
    <n v="0"/>
    <n v="0.48309178739999997"/>
    <n v="76.811594202999999"/>
    <n v="87.439613527000006"/>
    <n v="89.855072464000003"/>
    <n v="0"/>
  </r>
  <r>
    <x v="2"/>
    <x v="2"/>
    <n v="5"/>
    <x v="9"/>
    <x v="11"/>
    <n v="187"/>
    <n v="0"/>
    <n v="0"/>
    <n v="69.518716577999996"/>
    <n v="79.679144385000001"/>
    <n v="80.748663101999995"/>
    <n v="0"/>
  </r>
  <r>
    <x v="2"/>
    <x v="2"/>
    <n v="6"/>
    <x v="10"/>
    <x v="11"/>
    <n v="211"/>
    <n v="0.47393364929999998"/>
    <n v="0"/>
    <n v="80.094786729999996"/>
    <n v="85.781990520999997"/>
    <n v="89.099526065999996"/>
    <n v="0"/>
  </r>
  <r>
    <x v="2"/>
    <x v="2"/>
    <n v="7"/>
    <x v="11"/>
    <x v="11"/>
    <n v="193"/>
    <n v="0"/>
    <n v="0"/>
    <n v="83.937823834"/>
    <n v="90.155440415000001"/>
    <n v="89.637305698999995"/>
    <n v="0"/>
  </r>
  <r>
    <x v="2"/>
    <x v="2"/>
    <n v="8"/>
    <x v="12"/>
    <x v="11"/>
    <n v="414"/>
    <n v="0"/>
    <n v="0"/>
    <n v="86.231884058000006"/>
    <n v="92.028985507000002"/>
    <n v="92.270531401"/>
    <n v="0"/>
  </r>
  <r>
    <x v="2"/>
    <x v="2"/>
    <n v="9"/>
    <x v="13"/>
    <x v="11"/>
    <n v="359"/>
    <n v="0"/>
    <n v="0"/>
    <n v="87.465181057999999"/>
    <n v="95.821727018999994"/>
    <n v="93.593314762999995"/>
    <n v="0"/>
  </r>
  <r>
    <x v="0"/>
    <x v="1"/>
    <n v="11"/>
    <x v="2"/>
    <x v="12"/>
    <n v="7"/>
    <n v="0"/>
    <n v="0"/>
    <n v="100"/>
    <n v="100"/>
    <n v="100"/>
    <n v="0"/>
  </r>
  <r>
    <x v="0"/>
    <x v="1"/>
    <n v="5"/>
    <x v="9"/>
    <x v="12"/>
    <n v="11"/>
    <n v="0"/>
    <n v="9.0909090909000003"/>
    <n v="100"/>
    <n v="81.818181817999999"/>
    <n v="90.909090909"/>
    <n v="0"/>
  </r>
  <r>
    <x v="0"/>
    <x v="1"/>
    <n v="7"/>
    <x v="11"/>
    <x v="12"/>
    <n v="8"/>
    <n v="0"/>
    <n v="0"/>
    <n v="100"/>
    <n v="100"/>
    <n v="87.5"/>
    <n v="0"/>
  </r>
  <r>
    <x v="0"/>
    <x v="1"/>
    <n v="8"/>
    <x v="12"/>
    <x v="12"/>
    <n v="11"/>
    <n v="0"/>
    <n v="0"/>
    <n v="100"/>
    <n v="100"/>
    <n v="81.818181817999999"/>
    <n v="0"/>
  </r>
  <r>
    <x v="0"/>
    <x v="1"/>
    <n v="9"/>
    <x v="13"/>
    <x v="12"/>
    <n v="16"/>
    <n v="0"/>
    <n v="0"/>
    <n v="100"/>
    <n v="93.75"/>
    <n v="81.25"/>
    <n v="0"/>
  </r>
  <r>
    <x v="0"/>
    <x v="2"/>
    <n v="11"/>
    <x v="2"/>
    <x v="12"/>
    <n v="19"/>
    <n v="0"/>
    <n v="0"/>
    <n v="100"/>
    <n v="94.736842104999994"/>
    <n v="89.473684211000005"/>
    <n v="0"/>
  </r>
  <r>
    <x v="0"/>
    <x v="2"/>
    <n v="12"/>
    <x v="3"/>
    <x v="12"/>
    <n v="8"/>
    <n v="0"/>
    <n v="0"/>
    <n v="87.5"/>
    <n v="87.5"/>
    <n v="75"/>
    <n v="0"/>
  </r>
  <r>
    <x v="0"/>
    <x v="2"/>
    <n v="13"/>
    <x v="4"/>
    <x v="12"/>
    <n v="18"/>
    <n v="0"/>
    <n v="5.5555555555999998"/>
    <n v="100"/>
    <n v="77.777777778000001"/>
    <n v="94.444444443999998"/>
    <n v="0"/>
  </r>
  <r>
    <x v="0"/>
    <x v="2"/>
    <n v="2"/>
    <x v="6"/>
    <x v="12"/>
    <n v="10"/>
    <n v="0"/>
    <n v="10"/>
    <n v="100"/>
    <n v="80"/>
    <n v="100"/>
    <n v="0"/>
  </r>
  <r>
    <x v="0"/>
    <x v="2"/>
    <n v="4"/>
    <x v="8"/>
    <x v="12"/>
    <n v="8"/>
    <n v="0"/>
    <n v="0"/>
    <n v="100"/>
    <n v="87.5"/>
    <n v="87.5"/>
    <n v="0"/>
  </r>
  <r>
    <x v="0"/>
    <x v="2"/>
    <n v="5"/>
    <x v="9"/>
    <x v="12"/>
    <n v="10"/>
    <n v="0"/>
    <n v="0"/>
    <n v="100"/>
    <n v="100"/>
    <n v="100"/>
    <n v="0"/>
  </r>
  <r>
    <x v="0"/>
    <x v="2"/>
    <n v="6"/>
    <x v="10"/>
    <x v="12"/>
    <n v="18"/>
    <n v="0"/>
    <n v="0"/>
    <n v="100"/>
    <n v="88.888888889"/>
    <n v="94.444444443999998"/>
    <n v="0"/>
  </r>
  <r>
    <x v="0"/>
    <x v="2"/>
    <n v="7"/>
    <x v="11"/>
    <x v="12"/>
    <n v="14"/>
    <n v="0"/>
    <n v="0"/>
    <n v="100"/>
    <n v="92.857142856999999"/>
    <n v="100"/>
    <n v="0"/>
  </r>
  <r>
    <x v="0"/>
    <x v="2"/>
    <n v="8"/>
    <x v="12"/>
    <x v="12"/>
    <n v="25"/>
    <n v="0"/>
    <n v="0"/>
    <n v="100"/>
    <n v="92"/>
    <n v="88"/>
    <n v="0"/>
  </r>
  <r>
    <x v="0"/>
    <x v="2"/>
    <n v="9"/>
    <x v="13"/>
    <x v="12"/>
    <n v="45"/>
    <n v="0"/>
    <n v="0"/>
    <n v="97.777777778000001"/>
    <n v="95.555555556000002"/>
    <n v="88.888888889"/>
    <n v="0"/>
  </r>
  <r>
    <x v="1"/>
    <x v="2"/>
    <n v="10"/>
    <x v="1"/>
    <x v="12"/>
    <n v="6"/>
    <n v="0"/>
    <n v="16.666666667000001"/>
    <n v="100"/>
    <n v="83.333333332999999"/>
    <n v="83.333333332999999"/>
    <n v="0"/>
  </r>
  <r>
    <x v="1"/>
    <x v="2"/>
    <n v="11"/>
    <x v="2"/>
    <x v="12"/>
    <n v="12"/>
    <n v="0"/>
    <n v="8.3333333333000006"/>
    <n v="100"/>
    <n v="91.666666667000001"/>
    <n v="75"/>
    <n v="0"/>
  </r>
  <r>
    <x v="1"/>
    <x v="2"/>
    <n v="13"/>
    <x v="4"/>
    <x v="12"/>
    <n v="8"/>
    <n v="0"/>
    <n v="0"/>
    <n v="87.5"/>
    <n v="62.5"/>
    <n v="75"/>
    <n v="0"/>
  </r>
  <r>
    <x v="1"/>
    <x v="2"/>
    <n v="2"/>
    <x v="6"/>
    <x v="12"/>
    <n v="7"/>
    <n v="0"/>
    <n v="0"/>
    <n v="100"/>
    <n v="85.714285713999999"/>
    <n v="100"/>
    <n v="0"/>
  </r>
  <r>
    <x v="1"/>
    <x v="2"/>
    <n v="4"/>
    <x v="8"/>
    <x v="12"/>
    <n v="11"/>
    <n v="0"/>
    <n v="0"/>
    <n v="81.818181817999999"/>
    <n v="90.909090909"/>
    <n v="90.909090909"/>
    <n v="0"/>
  </r>
  <r>
    <x v="1"/>
    <x v="2"/>
    <n v="9"/>
    <x v="13"/>
    <x v="12"/>
    <n v="8"/>
    <n v="0"/>
    <n v="0"/>
    <n v="100"/>
    <n v="87.5"/>
    <n v="62.5"/>
    <n v="0"/>
  </r>
  <r>
    <x v="2"/>
    <x v="0"/>
    <n v="5"/>
    <x v="9"/>
    <x v="12"/>
    <n v="9"/>
    <n v="0"/>
    <n v="0"/>
    <n v="100"/>
    <n v="88.888888889"/>
    <n v="77.777777778000001"/>
    <n v="0"/>
  </r>
  <r>
    <x v="2"/>
    <x v="0"/>
    <n v="7"/>
    <x v="11"/>
    <x v="12"/>
    <n v="8"/>
    <n v="0"/>
    <n v="0"/>
    <n v="100"/>
    <n v="100"/>
    <n v="87.5"/>
    <n v="0"/>
  </r>
  <r>
    <x v="2"/>
    <x v="0"/>
    <n v="8"/>
    <x v="12"/>
    <x v="12"/>
    <n v="7"/>
    <n v="0"/>
    <n v="0"/>
    <n v="100"/>
    <n v="100"/>
    <n v="85.714285713999999"/>
    <n v="0"/>
  </r>
  <r>
    <x v="2"/>
    <x v="0"/>
    <n v="9"/>
    <x v="13"/>
    <x v="12"/>
    <n v="11"/>
    <n v="0"/>
    <n v="0"/>
    <n v="100"/>
    <n v="90.909090909"/>
    <n v="100"/>
    <n v="0"/>
  </r>
  <r>
    <x v="2"/>
    <x v="1"/>
    <n v="1"/>
    <x v="14"/>
    <x v="12"/>
    <n v="23"/>
    <n v="0"/>
    <n v="0"/>
    <n v="100"/>
    <n v="95.652173912999999"/>
    <n v="86.956521738999996"/>
    <n v="0"/>
  </r>
  <r>
    <x v="2"/>
    <x v="1"/>
    <n v="10"/>
    <x v="1"/>
    <x v="12"/>
    <n v="38"/>
    <n v="0"/>
    <n v="0"/>
    <n v="94.736842104999994"/>
    <n v="100"/>
    <n v="92.105263158"/>
    <n v="0"/>
  </r>
  <r>
    <x v="2"/>
    <x v="1"/>
    <n v="11"/>
    <x v="2"/>
    <x v="12"/>
    <n v="72"/>
    <n v="0"/>
    <n v="1.3888888889"/>
    <n v="95.833333332999999"/>
    <n v="94.444444443999998"/>
    <n v="83.333333332999999"/>
    <n v="0"/>
  </r>
  <r>
    <x v="2"/>
    <x v="1"/>
    <n v="12"/>
    <x v="3"/>
    <x v="12"/>
    <n v="19"/>
    <n v="0"/>
    <n v="0"/>
    <n v="100"/>
    <n v="100"/>
    <n v="89.473684211000005"/>
    <n v="0"/>
  </r>
  <r>
    <x v="2"/>
    <x v="1"/>
    <n v="13"/>
    <x v="4"/>
    <x v="12"/>
    <n v="20"/>
    <n v="0"/>
    <n v="15"/>
    <n v="95"/>
    <n v="90"/>
    <n v="90"/>
    <n v="0"/>
  </r>
  <r>
    <x v="2"/>
    <x v="1"/>
    <n v="14"/>
    <x v="5"/>
    <x v="12"/>
    <n v="21"/>
    <n v="0"/>
    <n v="0"/>
    <n v="90.476190475999999"/>
    <n v="95.238095238"/>
    <n v="100"/>
    <n v="0"/>
  </r>
  <r>
    <x v="2"/>
    <x v="1"/>
    <n v="2"/>
    <x v="6"/>
    <x v="12"/>
    <n v="72"/>
    <n v="0"/>
    <n v="0"/>
    <n v="98.611111111"/>
    <n v="91.666666667000001"/>
    <n v="87.5"/>
    <n v="0"/>
  </r>
  <r>
    <x v="2"/>
    <x v="1"/>
    <n v="3"/>
    <x v="7"/>
    <x v="12"/>
    <n v="38"/>
    <n v="0"/>
    <n v="0"/>
    <n v="97.368421053000006"/>
    <n v="100"/>
    <n v="78.947368420999993"/>
    <n v="0"/>
  </r>
  <r>
    <x v="2"/>
    <x v="1"/>
    <n v="4"/>
    <x v="8"/>
    <x v="12"/>
    <n v="83"/>
    <n v="0"/>
    <n v="1.2048192770999999"/>
    <n v="97.590361446000003"/>
    <n v="96.385542169000004"/>
    <n v="87.951807228999996"/>
    <n v="0"/>
  </r>
  <r>
    <x v="2"/>
    <x v="1"/>
    <n v="5"/>
    <x v="9"/>
    <x v="12"/>
    <n v="64"/>
    <n v="0"/>
    <n v="1.5625"/>
    <n v="100"/>
    <n v="100"/>
    <n v="89.0625"/>
    <n v="0"/>
  </r>
  <r>
    <x v="2"/>
    <x v="1"/>
    <n v="6"/>
    <x v="10"/>
    <x v="12"/>
    <n v="67"/>
    <n v="0"/>
    <n v="0"/>
    <n v="100"/>
    <n v="97.014925372999997"/>
    <n v="83.582089551999999"/>
    <n v="0"/>
  </r>
  <r>
    <x v="2"/>
    <x v="1"/>
    <n v="7"/>
    <x v="11"/>
    <x v="12"/>
    <n v="67"/>
    <n v="0"/>
    <n v="0"/>
    <n v="98.507462687"/>
    <n v="97.014925372999997"/>
    <n v="88.059701493000006"/>
    <n v="0"/>
  </r>
  <r>
    <x v="2"/>
    <x v="1"/>
    <n v="8"/>
    <x v="12"/>
    <x v="12"/>
    <n v="111"/>
    <n v="0"/>
    <n v="0"/>
    <n v="97.297297297"/>
    <n v="96.396396396"/>
    <n v="81.981981981999994"/>
    <n v="0"/>
  </r>
  <r>
    <x v="2"/>
    <x v="1"/>
    <n v="9"/>
    <x v="13"/>
    <x v="12"/>
    <n v="117"/>
    <n v="0.85470085470000001"/>
    <n v="0"/>
    <n v="98.290598290999995"/>
    <n v="95.726495725999996"/>
    <n v="90.598290598000006"/>
    <n v="0"/>
  </r>
  <r>
    <x v="2"/>
    <x v="2"/>
    <n v="1"/>
    <x v="14"/>
    <x v="12"/>
    <n v="29"/>
    <n v="0"/>
    <n v="0"/>
    <n v="89.655172414000006"/>
    <n v="86.206896552000003"/>
    <n v="89.655172414000006"/>
    <n v="0"/>
  </r>
  <r>
    <x v="2"/>
    <x v="2"/>
    <n v="10"/>
    <x v="1"/>
    <x v="12"/>
    <n v="54"/>
    <n v="1.8518518519"/>
    <n v="0"/>
    <n v="98.148148148000004"/>
    <n v="98.148148148000004"/>
    <n v="85.185185184999995"/>
    <n v="1.8518518519"/>
  </r>
  <r>
    <x v="2"/>
    <x v="2"/>
    <n v="11"/>
    <x v="2"/>
    <x v="12"/>
    <n v="95"/>
    <n v="0"/>
    <n v="4.2105263158000001"/>
    <n v="97.894736842"/>
    <n v="94.736842104999994"/>
    <n v="78.947368420999993"/>
    <n v="0"/>
  </r>
  <r>
    <x v="2"/>
    <x v="2"/>
    <n v="12"/>
    <x v="3"/>
    <x v="12"/>
    <n v="60"/>
    <n v="0"/>
    <n v="1.6666666667000001"/>
    <n v="100"/>
    <n v="95"/>
    <n v="83.333333332999999"/>
    <n v="0"/>
  </r>
  <r>
    <x v="2"/>
    <x v="2"/>
    <n v="13"/>
    <x v="4"/>
    <x v="12"/>
    <n v="59"/>
    <n v="0"/>
    <n v="0"/>
    <n v="98.305084746000006"/>
    <n v="96.610169491999997"/>
    <n v="86.440677965999996"/>
    <n v="0"/>
  </r>
  <r>
    <x v="2"/>
    <x v="2"/>
    <n v="14"/>
    <x v="5"/>
    <x v="12"/>
    <n v="20"/>
    <n v="0"/>
    <n v="0"/>
    <n v="100"/>
    <n v="100"/>
    <n v="95"/>
    <n v="0"/>
  </r>
  <r>
    <x v="2"/>
    <x v="2"/>
    <n v="2"/>
    <x v="6"/>
    <x v="12"/>
    <n v="92"/>
    <n v="0"/>
    <n v="0"/>
    <n v="98.913043478000006"/>
    <n v="95.652173912999999"/>
    <n v="86.956521738999996"/>
    <n v="0"/>
  </r>
  <r>
    <x v="2"/>
    <x v="2"/>
    <n v="3"/>
    <x v="7"/>
    <x v="12"/>
    <n v="37"/>
    <n v="0"/>
    <n v="2.7027027026999999"/>
    <n v="97.297297297"/>
    <n v="91.891891892000004"/>
    <n v="89.189189189000004"/>
    <n v="0"/>
  </r>
  <r>
    <x v="2"/>
    <x v="2"/>
    <n v="4"/>
    <x v="8"/>
    <x v="12"/>
    <n v="139"/>
    <n v="0"/>
    <n v="0"/>
    <n v="97.841726618999999"/>
    <n v="95.683453236999995"/>
    <n v="84.172661871000003"/>
    <n v="0"/>
  </r>
  <r>
    <x v="2"/>
    <x v="2"/>
    <n v="5"/>
    <x v="9"/>
    <x v="12"/>
    <n v="77"/>
    <n v="0"/>
    <n v="0"/>
    <n v="98.701298700999999"/>
    <n v="98.701298700999999"/>
    <n v="84.415584416000002"/>
    <n v="0"/>
  </r>
  <r>
    <x v="2"/>
    <x v="2"/>
    <n v="6"/>
    <x v="10"/>
    <x v="12"/>
    <n v="73"/>
    <n v="0"/>
    <n v="0"/>
    <n v="98.630136985999997"/>
    <n v="94.520547945000004"/>
    <n v="90.410958903999997"/>
    <n v="0"/>
  </r>
  <r>
    <x v="2"/>
    <x v="2"/>
    <n v="7"/>
    <x v="11"/>
    <x v="12"/>
    <n v="75"/>
    <n v="0"/>
    <n v="0"/>
    <n v="96"/>
    <n v="93.333333332999999"/>
    <n v="86.666666667000001"/>
    <n v="0"/>
  </r>
  <r>
    <x v="2"/>
    <x v="2"/>
    <n v="8"/>
    <x v="12"/>
    <x v="12"/>
    <n v="114"/>
    <n v="0"/>
    <n v="0"/>
    <n v="91.228070174999999"/>
    <n v="92.982456139999996"/>
    <n v="88.596491228000005"/>
    <n v="0"/>
  </r>
  <r>
    <x v="2"/>
    <x v="2"/>
    <n v="9"/>
    <x v="13"/>
    <x v="12"/>
    <n v="159"/>
    <n v="0"/>
    <n v="0"/>
    <n v="98.113207547000002"/>
    <n v="98.742138365000002"/>
    <n v="91.823899370999996"/>
    <n v="0"/>
  </r>
  <r>
    <x v="0"/>
    <x v="0"/>
    <n v="6"/>
    <x v="10"/>
    <x v="13"/>
    <n v="6"/>
    <n v="0"/>
    <n v="0"/>
    <n v="0"/>
    <n v="100"/>
    <n v="100"/>
    <n v="0"/>
  </r>
  <r>
    <x v="0"/>
    <x v="0"/>
    <n v="9"/>
    <x v="13"/>
    <x v="13"/>
    <n v="10"/>
    <n v="0"/>
    <n v="0"/>
    <n v="0"/>
    <n v="100"/>
    <n v="100"/>
    <n v="0"/>
  </r>
  <r>
    <x v="0"/>
    <x v="1"/>
    <n v="11"/>
    <x v="2"/>
    <x v="13"/>
    <n v="43"/>
    <n v="0"/>
    <n v="0"/>
    <n v="0"/>
    <n v="76.744186046999999"/>
    <n v="83.720930233000004"/>
    <n v="0"/>
  </r>
  <r>
    <x v="0"/>
    <x v="1"/>
    <n v="12"/>
    <x v="3"/>
    <x v="13"/>
    <n v="16"/>
    <n v="0"/>
    <n v="0"/>
    <n v="0"/>
    <n v="81.25"/>
    <n v="93.75"/>
    <n v="0"/>
  </r>
  <r>
    <x v="0"/>
    <x v="1"/>
    <n v="13"/>
    <x v="4"/>
    <x v="13"/>
    <n v="38"/>
    <n v="0"/>
    <n v="0"/>
    <n v="0"/>
    <n v="84.210526315999999"/>
    <n v="86.842105262999993"/>
    <n v="0"/>
  </r>
  <r>
    <x v="0"/>
    <x v="1"/>
    <n v="2"/>
    <x v="6"/>
    <x v="13"/>
    <n v="16"/>
    <n v="0"/>
    <n v="0"/>
    <n v="0"/>
    <n v="68.75"/>
    <n v="87.5"/>
    <n v="0"/>
  </r>
  <r>
    <x v="0"/>
    <x v="1"/>
    <n v="3"/>
    <x v="7"/>
    <x v="13"/>
    <n v="17"/>
    <n v="0"/>
    <n v="0"/>
    <n v="0"/>
    <n v="64.705882353000007"/>
    <n v="76.470588234999994"/>
    <n v="0"/>
  </r>
  <r>
    <x v="0"/>
    <x v="1"/>
    <n v="4"/>
    <x v="8"/>
    <x v="13"/>
    <n v="42"/>
    <n v="0"/>
    <n v="0"/>
    <n v="0"/>
    <n v="73.809523810000002"/>
    <n v="92.857142856999999"/>
    <n v="0"/>
  </r>
  <r>
    <x v="0"/>
    <x v="1"/>
    <n v="5"/>
    <x v="9"/>
    <x v="13"/>
    <n v="58"/>
    <n v="0"/>
    <n v="0"/>
    <n v="0"/>
    <n v="84.482758621000002"/>
    <n v="93.103448275999995"/>
    <n v="0"/>
  </r>
  <r>
    <x v="0"/>
    <x v="1"/>
    <n v="6"/>
    <x v="10"/>
    <x v="13"/>
    <n v="55"/>
    <n v="0"/>
    <n v="0"/>
    <n v="0"/>
    <n v="90.909090909"/>
    <n v="96.363636364000001"/>
    <n v="0"/>
  </r>
  <r>
    <x v="0"/>
    <x v="1"/>
    <n v="7"/>
    <x v="11"/>
    <x v="13"/>
    <n v="56"/>
    <n v="0"/>
    <n v="0"/>
    <n v="0"/>
    <n v="83.928571429000002"/>
    <n v="91.071428570999998"/>
    <n v="0"/>
  </r>
  <r>
    <x v="0"/>
    <x v="1"/>
    <n v="8"/>
    <x v="12"/>
    <x v="13"/>
    <n v="52"/>
    <n v="0"/>
    <n v="0"/>
    <n v="0"/>
    <n v="88.461538461999993"/>
    <n v="94.230769230999996"/>
    <n v="0"/>
  </r>
  <r>
    <x v="0"/>
    <x v="1"/>
    <n v="9"/>
    <x v="13"/>
    <x v="13"/>
    <n v="117"/>
    <n v="0"/>
    <n v="0"/>
    <n v="0"/>
    <n v="86.324786325000005"/>
    <n v="91.452991452999996"/>
    <n v="0"/>
  </r>
  <r>
    <x v="0"/>
    <x v="2"/>
    <n v="10"/>
    <x v="1"/>
    <x v="13"/>
    <n v="29"/>
    <n v="0"/>
    <n v="0"/>
    <n v="0"/>
    <n v="86.206896552000003"/>
    <n v="89.655172414000006"/>
    <n v="0"/>
  </r>
  <r>
    <x v="0"/>
    <x v="2"/>
    <n v="11"/>
    <x v="2"/>
    <x v="13"/>
    <n v="182"/>
    <n v="0"/>
    <n v="0"/>
    <n v="0"/>
    <n v="86.263736264000002"/>
    <n v="86.263736264000002"/>
    <n v="0"/>
  </r>
  <r>
    <x v="0"/>
    <x v="2"/>
    <n v="12"/>
    <x v="3"/>
    <x v="13"/>
    <n v="46"/>
    <n v="0"/>
    <n v="0"/>
    <n v="0"/>
    <n v="82.608695651999994"/>
    <n v="86.956521738999996"/>
    <n v="0"/>
  </r>
  <r>
    <x v="0"/>
    <x v="2"/>
    <n v="13"/>
    <x v="4"/>
    <x v="13"/>
    <n v="126"/>
    <n v="0"/>
    <n v="0"/>
    <n v="0"/>
    <n v="85.714285713999999"/>
    <n v="89.682539683000002"/>
    <n v="0"/>
  </r>
  <r>
    <x v="0"/>
    <x v="2"/>
    <n v="14"/>
    <x v="5"/>
    <x v="13"/>
    <n v="6"/>
    <n v="0"/>
    <n v="0"/>
    <n v="0"/>
    <n v="100"/>
    <n v="83.333333332999999"/>
    <n v="0"/>
  </r>
  <r>
    <x v="0"/>
    <x v="2"/>
    <n v="2"/>
    <x v="6"/>
    <x v="13"/>
    <n v="110"/>
    <n v="0"/>
    <n v="0"/>
    <n v="0"/>
    <n v="90"/>
    <n v="92.727272726999999"/>
    <n v="0"/>
  </r>
  <r>
    <x v="0"/>
    <x v="2"/>
    <n v="3"/>
    <x v="7"/>
    <x v="13"/>
    <n v="45"/>
    <n v="0"/>
    <n v="0"/>
    <n v="0"/>
    <n v="80"/>
    <n v="95.555555556000002"/>
    <n v="0"/>
  </r>
  <r>
    <x v="0"/>
    <x v="2"/>
    <n v="4"/>
    <x v="8"/>
    <x v="13"/>
    <n v="142"/>
    <n v="0"/>
    <n v="0"/>
    <n v="0"/>
    <n v="90.845070422999996"/>
    <n v="94.366197182999997"/>
    <n v="0"/>
  </r>
  <r>
    <x v="0"/>
    <x v="2"/>
    <n v="5"/>
    <x v="9"/>
    <x v="13"/>
    <n v="160"/>
    <n v="0"/>
    <n v="0"/>
    <n v="0"/>
    <n v="86.875"/>
    <n v="94.375"/>
    <n v="0"/>
  </r>
  <r>
    <x v="0"/>
    <x v="2"/>
    <n v="6"/>
    <x v="10"/>
    <x v="13"/>
    <n v="204"/>
    <n v="0"/>
    <n v="0.49019607840000001"/>
    <n v="0.49019607840000001"/>
    <n v="90.196078431000004"/>
    <n v="94.607843137000003"/>
    <n v="0.98039215690000003"/>
  </r>
  <r>
    <x v="0"/>
    <x v="2"/>
    <n v="7"/>
    <x v="11"/>
    <x v="13"/>
    <n v="171"/>
    <n v="0"/>
    <n v="0"/>
    <n v="0"/>
    <n v="84.210526315999999"/>
    <n v="91.812865497000004"/>
    <n v="0"/>
  </r>
  <r>
    <x v="0"/>
    <x v="2"/>
    <n v="8"/>
    <x v="12"/>
    <x v="13"/>
    <n v="155"/>
    <n v="0"/>
    <n v="0"/>
    <n v="0"/>
    <n v="92.258064516000005"/>
    <n v="94.193548387000007"/>
    <n v="0"/>
  </r>
  <r>
    <x v="0"/>
    <x v="2"/>
    <n v="9"/>
    <x v="13"/>
    <x v="13"/>
    <n v="414"/>
    <n v="0"/>
    <n v="0"/>
    <n v="0"/>
    <n v="92.028985507000002"/>
    <n v="94.685990337999996"/>
    <n v="0"/>
  </r>
  <r>
    <x v="1"/>
    <x v="1"/>
    <n v="11"/>
    <x v="2"/>
    <x v="13"/>
    <n v="11"/>
    <n v="0"/>
    <n v="0"/>
    <n v="0"/>
    <n v="54.545454544999998"/>
    <n v="81.818181817999999"/>
    <n v="0"/>
  </r>
  <r>
    <x v="1"/>
    <x v="1"/>
    <n v="2"/>
    <x v="6"/>
    <x v="13"/>
    <n v="13"/>
    <n v="0"/>
    <n v="0"/>
    <n v="0"/>
    <n v="76.923076922999996"/>
    <n v="69.230769230999996"/>
    <n v="0"/>
  </r>
  <r>
    <x v="1"/>
    <x v="1"/>
    <n v="4"/>
    <x v="8"/>
    <x v="13"/>
    <n v="14"/>
    <n v="0"/>
    <n v="0"/>
    <n v="0"/>
    <n v="78.571428570999998"/>
    <n v="92.857142856999999"/>
    <n v="0"/>
  </r>
  <r>
    <x v="1"/>
    <x v="1"/>
    <n v="7"/>
    <x v="11"/>
    <x v="13"/>
    <n v="6"/>
    <n v="0"/>
    <n v="0"/>
    <n v="0"/>
    <n v="66.666666667000001"/>
    <n v="100"/>
    <n v="0"/>
  </r>
  <r>
    <x v="1"/>
    <x v="1"/>
    <n v="8"/>
    <x v="12"/>
    <x v="13"/>
    <n v="8"/>
    <n v="0"/>
    <n v="0"/>
    <n v="0"/>
    <n v="100"/>
    <n v="87.5"/>
    <n v="0"/>
  </r>
  <r>
    <x v="1"/>
    <x v="1"/>
    <n v="9"/>
    <x v="13"/>
    <x v="13"/>
    <n v="10"/>
    <n v="0"/>
    <n v="0"/>
    <n v="0"/>
    <n v="60"/>
    <n v="90"/>
    <n v="0"/>
  </r>
  <r>
    <x v="1"/>
    <x v="2"/>
    <n v="1"/>
    <x v="14"/>
    <x v="13"/>
    <n v="67"/>
    <n v="0"/>
    <n v="0"/>
    <n v="0"/>
    <n v="74.626865671999994"/>
    <n v="80.597014924999996"/>
    <n v="0"/>
  </r>
  <r>
    <x v="1"/>
    <x v="2"/>
    <n v="10"/>
    <x v="1"/>
    <x v="13"/>
    <n v="83"/>
    <n v="0"/>
    <n v="0"/>
    <n v="0"/>
    <n v="91.566265060000006"/>
    <n v="92.771084337000005"/>
    <n v="0"/>
  </r>
  <r>
    <x v="1"/>
    <x v="2"/>
    <n v="11"/>
    <x v="2"/>
    <x v="13"/>
    <n v="145"/>
    <n v="0"/>
    <n v="0"/>
    <n v="0"/>
    <n v="84.137931034000005"/>
    <n v="92.413793103000003"/>
    <n v="0"/>
  </r>
  <r>
    <x v="1"/>
    <x v="2"/>
    <n v="12"/>
    <x v="3"/>
    <x v="13"/>
    <n v="58"/>
    <n v="0"/>
    <n v="0"/>
    <n v="0"/>
    <n v="91.379310344999993"/>
    <n v="93.103448275999995"/>
    <n v="0"/>
  </r>
  <r>
    <x v="1"/>
    <x v="2"/>
    <n v="13"/>
    <x v="4"/>
    <x v="13"/>
    <n v="99"/>
    <n v="0"/>
    <n v="0"/>
    <n v="0"/>
    <n v="82.828282827999999"/>
    <n v="85.858585859000002"/>
    <n v="0"/>
  </r>
  <r>
    <x v="1"/>
    <x v="2"/>
    <n v="14"/>
    <x v="5"/>
    <x v="13"/>
    <n v="12"/>
    <n v="0"/>
    <n v="0"/>
    <n v="0"/>
    <n v="75"/>
    <n v="91.666666667000001"/>
    <n v="0"/>
  </r>
  <r>
    <x v="1"/>
    <x v="2"/>
    <n v="2"/>
    <x v="6"/>
    <x v="13"/>
    <n v="156"/>
    <n v="0"/>
    <n v="0"/>
    <n v="0"/>
    <n v="82.692307692"/>
    <n v="86.538461538000007"/>
    <n v="0"/>
  </r>
  <r>
    <x v="1"/>
    <x v="2"/>
    <n v="3"/>
    <x v="7"/>
    <x v="13"/>
    <n v="61"/>
    <n v="0"/>
    <n v="0"/>
    <n v="0"/>
    <n v="91.803278688999995"/>
    <n v="85.245901638999996"/>
    <n v="0"/>
  </r>
  <r>
    <x v="1"/>
    <x v="2"/>
    <n v="4"/>
    <x v="8"/>
    <x v="13"/>
    <n v="184"/>
    <n v="0"/>
    <n v="0"/>
    <n v="0"/>
    <n v="83.152173912999999"/>
    <n v="84.239130435000007"/>
    <n v="0"/>
  </r>
  <r>
    <x v="1"/>
    <x v="2"/>
    <n v="5"/>
    <x v="9"/>
    <x v="13"/>
    <n v="34"/>
    <n v="0"/>
    <n v="0"/>
    <n v="0"/>
    <n v="88.235294117999999"/>
    <n v="91.176470588000001"/>
    <n v="0"/>
  </r>
  <r>
    <x v="1"/>
    <x v="2"/>
    <n v="6"/>
    <x v="10"/>
    <x v="13"/>
    <n v="64"/>
    <n v="0"/>
    <n v="0"/>
    <n v="0"/>
    <n v="84.375"/>
    <n v="93.75"/>
    <n v="0"/>
  </r>
  <r>
    <x v="1"/>
    <x v="2"/>
    <n v="7"/>
    <x v="11"/>
    <x v="13"/>
    <n v="67"/>
    <n v="0"/>
    <n v="0"/>
    <n v="0"/>
    <n v="82.089552239"/>
    <n v="86.567164179000002"/>
    <n v="0"/>
  </r>
  <r>
    <x v="1"/>
    <x v="2"/>
    <n v="8"/>
    <x v="12"/>
    <x v="13"/>
    <n v="103"/>
    <n v="0"/>
    <n v="0"/>
    <n v="0"/>
    <n v="83.495145631"/>
    <n v="88.349514563"/>
    <n v="0"/>
  </r>
  <r>
    <x v="1"/>
    <x v="2"/>
    <n v="9"/>
    <x v="13"/>
    <x v="13"/>
    <n v="115"/>
    <n v="0"/>
    <n v="0"/>
    <n v="0"/>
    <n v="81.739130435000007"/>
    <n v="86.086956521999994"/>
    <n v="0"/>
  </r>
  <r>
    <x v="2"/>
    <x v="0"/>
    <n v="1"/>
    <x v="14"/>
    <x v="13"/>
    <n v="12"/>
    <n v="0"/>
    <n v="0"/>
    <n v="0"/>
    <n v="100"/>
    <n v="100"/>
    <n v="0"/>
  </r>
  <r>
    <x v="2"/>
    <x v="0"/>
    <n v="10"/>
    <x v="1"/>
    <x v="13"/>
    <n v="10"/>
    <n v="0"/>
    <n v="0"/>
    <n v="0"/>
    <n v="100"/>
    <n v="100"/>
    <n v="0"/>
  </r>
  <r>
    <x v="2"/>
    <x v="0"/>
    <n v="11"/>
    <x v="2"/>
    <x v="13"/>
    <n v="17"/>
    <n v="0"/>
    <n v="0"/>
    <n v="0"/>
    <n v="100"/>
    <n v="100"/>
    <n v="0"/>
  </r>
  <r>
    <x v="2"/>
    <x v="0"/>
    <n v="12"/>
    <x v="3"/>
    <x v="13"/>
    <n v="9"/>
    <n v="0"/>
    <n v="0"/>
    <n v="0"/>
    <n v="77.777777778000001"/>
    <n v="100"/>
    <n v="0"/>
  </r>
  <r>
    <x v="2"/>
    <x v="0"/>
    <n v="13"/>
    <x v="4"/>
    <x v="13"/>
    <n v="17"/>
    <n v="0"/>
    <n v="0"/>
    <n v="0"/>
    <n v="100"/>
    <n v="94.117647059000006"/>
    <n v="0"/>
  </r>
  <r>
    <x v="2"/>
    <x v="0"/>
    <n v="2"/>
    <x v="6"/>
    <x v="13"/>
    <n v="39"/>
    <n v="0"/>
    <n v="0"/>
    <n v="0"/>
    <n v="100"/>
    <n v="94.871794871999995"/>
    <n v="0"/>
  </r>
  <r>
    <x v="2"/>
    <x v="0"/>
    <n v="3"/>
    <x v="7"/>
    <x v="13"/>
    <n v="22"/>
    <n v="0"/>
    <n v="0"/>
    <n v="0"/>
    <n v="100"/>
    <n v="95.454545455000002"/>
    <n v="0"/>
  </r>
  <r>
    <x v="2"/>
    <x v="0"/>
    <n v="4"/>
    <x v="8"/>
    <x v="13"/>
    <n v="49"/>
    <n v="0"/>
    <n v="0"/>
    <n v="0"/>
    <n v="95.918367347"/>
    <n v="91.836734694"/>
    <n v="0"/>
  </r>
  <r>
    <x v="2"/>
    <x v="0"/>
    <n v="5"/>
    <x v="9"/>
    <x v="13"/>
    <n v="38"/>
    <n v="0"/>
    <n v="0"/>
    <n v="0"/>
    <n v="94.736842104999994"/>
    <n v="100"/>
    <n v="0"/>
  </r>
  <r>
    <x v="2"/>
    <x v="0"/>
    <n v="6"/>
    <x v="10"/>
    <x v="13"/>
    <n v="50"/>
    <n v="0"/>
    <n v="0"/>
    <n v="0"/>
    <n v="100"/>
    <n v="100"/>
    <n v="0"/>
  </r>
  <r>
    <x v="2"/>
    <x v="0"/>
    <n v="7"/>
    <x v="11"/>
    <x v="13"/>
    <n v="36"/>
    <n v="0"/>
    <n v="0"/>
    <n v="0"/>
    <n v="100"/>
    <n v="97.222222221999999"/>
    <n v="0"/>
  </r>
  <r>
    <x v="2"/>
    <x v="0"/>
    <n v="8"/>
    <x v="12"/>
    <x v="13"/>
    <n v="67"/>
    <n v="0"/>
    <n v="0"/>
    <n v="0"/>
    <n v="98.507462687"/>
    <n v="97.014925372999997"/>
    <n v="0"/>
  </r>
  <r>
    <x v="2"/>
    <x v="0"/>
    <n v="9"/>
    <x v="13"/>
    <x v="13"/>
    <n v="48"/>
    <n v="0"/>
    <n v="0"/>
    <n v="0"/>
    <n v="97.916666667000001"/>
    <n v="100"/>
    <n v="0"/>
  </r>
  <r>
    <x v="2"/>
    <x v="1"/>
    <n v="1"/>
    <x v="14"/>
    <x v="13"/>
    <n v="56"/>
    <n v="0"/>
    <n v="0"/>
    <n v="0"/>
    <n v="80.357142856999999"/>
    <n v="80.357142856999999"/>
    <n v="0"/>
  </r>
  <r>
    <x v="2"/>
    <x v="1"/>
    <n v="10"/>
    <x v="1"/>
    <x v="13"/>
    <n v="70"/>
    <n v="0"/>
    <n v="0"/>
    <n v="0"/>
    <n v="90"/>
    <n v="94.285714286000001"/>
    <n v="0"/>
  </r>
  <r>
    <x v="2"/>
    <x v="1"/>
    <n v="11"/>
    <x v="2"/>
    <x v="13"/>
    <n v="123"/>
    <n v="0"/>
    <n v="0"/>
    <n v="0"/>
    <n v="88.617886178999996"/>
    <n v="95.12195122"/>
    <n v="0"/>
  </r>
  <r>
    <x v="2"/>
    <x v="1"/>
    <n v="12"/>
    <x v="3"/>
    <x v="13"/>
    <n v="66"/>
    <n v="0"/>
    <n v="0"/>
    <n v="1.5151515151999999"/>
    <n v="87.878787879000001"/>
    <n v="93.939393938999999"/>
    <n v="1.5151515151999999"/>
  </r>
  <r>
    <x v="2"/>
    <x v="1"/>
    <n v="13"/>
    <x v="4"/>
    <x v="13"/>
    <n v="68"/>
    <n v="0"/>
    <n v="0"/>
    <n v="0"/>
    <n v="88.235294117999999"/>
    <n v="97.058823528999994"/>
    <n v="0"/>
  </r>
  <r>
    <x v="2"/>
    <x v="1"/>
    <n v="14"/>
    <x v="5"/>
    <x v="13"/>
    <n v="16"/>
    <n v="0"/>
    <n v="0"/>
    <n v="0"/>
    <n v="68.75"/>
    <n v="87.5"/>
    <n v="0"/>
  </r>
  <r>
    <x v="2"/>
    <x v="1"/>
    <n v="2"/>
    <x v="6"/>
    <x v="13"/>
    <n v="132"/>
    <n v="0"/>
    <n v="0"/>
    <n v="0"/>
    <n v="90.151515152000002"/>
    <n v="95.454545455000002"/>
    <n v="0"/>
  </r>
  <r>
    <x v="2"/>
    <x v="1"/>
    <n v="3"/>
    <x v="7"/>
    <x v="13"/>
    <n v="69"/>
    <n v="0"/>
    <n v="0"/>
    <n v="0"/>
    <n v="91.304347825999997"/>
    <n v="94.202898551000004"/>
    <n v="0"/>
  </r>
  <r>
    <x v="2"/>
    <x v="1"/>
    <n v="4"/>
    <x v="8"/>
    <x v="13"/>
    <n v="189"/>
    <n v="0"/>
    <n v="0"/>
    <n v="0"/>
    <n v="88.888888889"/>
    <n v="89.947089946999995"/>
    <n v="0"/>
  </r>
  <r>
    <x v="2"/>
    <x v="1"/>
    <n v="5"/>
    <x v="9"/>
    <x v="13"/>
    <n v="152"/>
    <n v="0"/>
    <n v="0"/>
    <n v="0"/>
    <n v="90.131578946999994"/>
    <n v="92.105263158"/>
    <n v="0"/>
  </r>
  <r>
    <x v="2"/>
    <x v="1"/>
    <n v="6"/>
    <x v="10"/>
    <x v="13"/>
    <n v="153"/>
    <n v="0"/>
    <n v="0"/>
    <n v="0"/>
    <n v="92.810457516"/>
    <n v="94.117647059000006"/>
    <n v="0.65359477119999998"/>
  </r>
  <r>
    <x v="2"/>
    <x v="1"/>
    <n v="7"/>
    <x v="11"/>
    <x v="13"/>
    <n v="155"/>
    <n v="0"/>
    <n v="0"/>
    <n v="0"/>
    <n v="90.967741935000006"/>
    <n v="94.838709676999997"/>
    <n v="0"/>
  </r>
  <r>
    <x v="2"/>
    <x v="1"/>
    <n v="8"/>
    <x v="12"/>
    <x v="13"/>
    <n v="202"/>
    <n v="0"/>
    <n v="0"/>
    <n v="0"/>
    <n v="92.574257426000003"/>
    <n v="93.069306931"/>
    <n v="0"/>
  </r>
  <r>
    <x v="2"/>
    <x v="1"/>
    <n v="9"/>
    <x v="13"/>
    <x v="13"/>
    <n v="244"/>
    <n v="0"/>
    <n v="0"/>
    <n v="0"/>
    <n v="88.114754098000006"/>
    <n v="91.803278688999995"/>
    <n v="0"/>
  </r>
  <r>
    <x v="2"/>
    <x v="2"/>
    <n v="1"/>
    <x v="14"/>
    <x v="13"/>
    <n v="206"/>
    <n v="0"/>
    <n v="0"/>
    <n v="0"/>
    <n v="78.155339806000001"/>
    <n v="82.038834950999998"/>
    <n v="0"/>
  </r>
  <r>
    <x v="2"/>
    <x v="2"/>
    <n v="10"/>
    <x v="1"/>
    <x v="13"/>
    <n v="244"/>
    <n v="0"/>
    <n v="0"/>
    <n v="0"/>
    <n v="93.442622951000004"/>
    <n v="95.491803278999996"/>
    <n v="0"/>
  </r>
  <r>
    <x v="2"/>
    <x v="2"/>
    <n v="11"/>
    <x v="2"/>
    <x v="13"/>
    <n v="463"/>
    <n v="0"/>
    <n v="0"/>
    <n v="0"/>
    <n v="87.904967603000003"/>
    <n v="89.200863931000001"/>
    <n v="0"/>
  </r>
  <r>
    <x v="2"/>
    <x v="2"/>
    <n v="12"/>
    <x v="3"/>
    <x v="13"/>
    <n v="240"/>
    <n v="0"/>
    <n v="0"/>
    <n v="0"/>
    <n v="86.666666667000001"/>
    <n v="92.916666667000001"/>
    <n v="0"/>
  </r>
  <r>
    <x v="2"/>
    <x v="2"/>
    <n v="13"/>
    <x v="4"/>
    <x v="13"/>
    <n v="216"/>
    <n v="0"/>
    <n v="0"/>
    <n v="0"/>
    <n v="87.5"/>
    <n v="92.129629629999997"/>
    <n v="0"/>
  </r>
  <r>
    <x v="2"/>
    <x v="2"/>
    <n v="14"/>
    <x v="5"/>
    <x v="13"/>
    <n v="53"/>
    <n v="0"/>
    <n v="0"/>
    <n v="0"/>
    <n v="90.566037735999998"/>
    <n v="90.566037735999998"/>
    <n v="0"/>
  </r>
  <r>
    <x v="2"/>
    <x v="2"/>
    <n v="2"/>
    <x v="6"/>
    <x v="13"/>
    <n v="516"/>
    <n v="0"/>
    <n v="0"/>
    <n v="0"/>
    <n v="88.759689922000007"/>
    <n v="92.829457364000007"/>
    <n v="0"/>
  </r>
  <r>
    <x v="2"/>
    <x v="2"/>
    <n v="3"/>
    <x v="7"/>
    <x v="13"/>
    <n v="237"/>
    <n v="0"/>
    <n v="0"/>
    <n v="0"/>
    <n v="91.983122363000007"/>
    <n v="94.092827004"/>
    <n v="0"/>
  </r>
  <r>
    <x v="2"/>
    <x v="2"/>
    <n v="4"/>
    <x v="8"/>
    <x v="13"/>
    <n v="682"/>
    <n v="0"/>
    <n v="0"/>
    <n v="0.14662756599999999"/>
    <n v="87.536656891000007"/>
    <n v="91.348973607000005"/>
    <n v="0"/>
  </r>
  <r>
    <x v="2"/>
    <x v="2"/>
    <n v="5"/>
    <x v="9"/>
    <x v="13"/>
    <n v="303"/>
    <n v="0"/>
    <n v="0"/>
    <n v="0"/>
    <n v="87.128712871000005"/>
    <n v="94.389438944000005"/>
    <n v="0"/>
  </r>
  <r>
    <x v="2"/>
    <x v="2"/>
    <n v="6"/>
    <x v="10"/>
    <x v="13"/>
    <n v="456"/>
    <n v="0"/>
    <n v="0"/>
    <n v="0"/>
    <n v="90.570175438999996"/>
    <n v="90.570175438999996"/>
    <n v="0"/>
  </r>
  <r>
    <x v="2"/>
    <x v="2"/>
    <n v="7"/>
    <x v="11"/>
    <x v="13"/>
    <n v="396"/>
    <n v="0"/>
    <n v="0"/>
    <n v="0"/>
    <n v="89.393939394"/>
    <n v="92.929292928999999"/>
    <n v="0"/>
  </r>
  <r>
    <x v="2"/>
    <x v="2"/>
    <n v="8"/>
    <x v="12"/>
    <x v="13"/>
    <n v="624"/>
    <n v="0"/>
    <n v="0"/>
    <n v="0"/>
    <n v="90.064102563999995"/>
    <n v="91.185897436000005"/>
    <n v="0"/>
  </r>
  <r>
    <x v="2"/>
    <x v="2"/>
    <n v="9"/>
    <x v="13"/>
    <x v="13"/>
    <n v="814"/>
    <n v="0"/>
    <n v="0"/>
    <n v="0"/>
    <n v="91.277641278000004"/>
    <n v="93.366093366000001"/>
    <n v="0"/>
  </r>
  <r>
    <x v="0"/>
    <x v="0"/>
    <n v="4"/>
    <x v="8"/>
    <x v="14"/>
    <n v="15"/>
    <n v="100"/>
    <n v="100"/>
    <n v="0"/>
    <n v="73.333333332999999"/>
    <n v="0"/>
    <n v="0"/>
  </r>
  <r>
    <x v="0"/>
    <x v="0"/>
    <n v="5"/>
    <x v="9"/>
    <x v="14"/>
    <n v="19"/>
    <n v="100"/>
    <n v="100"/>
    <n v="0"/>
    <n v="57.894736842"/>
    <n v="0"/>
    <n v="0"/>
  </r>
  <r>
    <x v="0"/>
    <x v="0"/>
    <n v="6"/>
    <x v="10"/>
    <x v="14"/>
    <n v="15"/>
    <n v="100"/>
    <n v="100"/>
    <n v="0"/>
    <n v="60"/>
    <n v="0"/>
    <n v="0"/>
  </r>
  <r>
    <x v="0"/>
    <x v="0"/>
    <n v="9"/>
    <x v="13"/>
    <x v="14"/>
    <n v="8"/>
    <n v="100"/>
    <n v="100"/>
    <n v="0"/>
    <n v="75"/>
    <n v="0"/>
    <n v="0"/>
  </r>
  <r>
    <x v="0"/>
    <x v="1"/>
    <n v="10"/>
    <x v="1"/>
    <x v="14"/>
    <n v="6"/>
    <n v="66.666666667000001"/>
    <n v="83.333333332999999"/>
    <n v="0"/>
    <n v="33.333333332999999"/>
    <n v="0"/>
    <n v="0"/>
  </r>
  <r>
    <x v="0"/>
    <x v="1"/>
    <n v="11"/>
    <x v="2"/>
    <x v="14"/>
    <n v="61"/>
    <n v="81.967213115000007"/>
    <n v="85.245901638999996"/>
    <n v="0"/>
    <n v="50.819672130999997"/>
    <n v="0"/>
    <n v="0"/>
  </r>
  <r>
    <x v="0"/>
    <x v="1"/>
    <n v="12"/>
    <x v="3"/>
    <x v="14"/>
    <n v="12"/>
    <n v="91.666666667000001"/>
    <n v="83.333333332999999"/>
    <n v="0"/>
    <n v="41.666666667000001"/>
    <n v="0"/>
    <n v="0"/>
  </r>
  <r>
    <x v="0"/>
    <x v="1"/>
    <n v="13"/>
    <x v="4"/>
    <x v="14"/>
    <n v="38"/>
    <n v="63.157894736999999"/>
    <n v="73.684210526000001"/>
    <n v="0"/>
    <n v="47.368421052999999"/>
    <n v="0"/>
    <n v="0"/>
  </r>
  <r>
    <x v="0"/>
    <x v="1"/>
    <n v="2"/>
    <x v="6"/>
    <x v="14"/>
    <n v="35"/>
    <n v="85.714285713999999"/>
    <n v="85.714285713999999"/>
    <n v="0"/>
    <n v="68.571428570999998"/>
    <n v="0"/>
    <n v="0"/>
  </r>
  <r>
    <x v="0"/>
    <x v="1"/>
    <n v="3"/>
    <x v="7"/>
    <x v="14"/>
    <n v="30"/>
    <n v="76.666666667000001"/>
    <n v="76.666666667000001"/>
    <n v="0"/>
    <n v="76.666666667000001"/>
    <n v="0"/>
    <n v="0"/>
  </r>
  <r>
    <x v="0"/>
    <x v="1"/>
    <n v="4"/>
    <x v="8"/>
    <x v="14"/>
    <n v="107"/>
    <n v="76.635514018999999"/>
    <n v="79.439252335999996"/>
    <n v="0"/>
    <n v="44.859813084000002"/>
    <n v="0"/>
    <n v="0"/>
  </r>
  <r>
    <x v="0"/>
    <x v="1"/>
    <n v="5"/>
    <x v="9"/>
    <x v="14"/>
    <n v="173"/>
    <n v="84.971098265999998"/>
    <n v="86.127167630000002"/>
    <n v="0"/>
    <n v="35.838150288999998"/>
    <n v="0"/>
    <n v="0"/>
  </r>
  <r>
    <x v="0"/>
    <x v="1"/>
    <n v="6"/>
    <x v="10"/>
    <x v="14"/>
    <n v="74"/>
    <n v="86.486486486000004"/>
    <n v="85.135135134999999"/>
    <n v="0"/>
    <n v="44.594594594999997"/>
    <n v="0"/>
    <n v="0"/>
  </r>
  <r>
    <x v="0"/>
    <x v="1"/>
    <n v="7"/>
    <x v="11"/>
    <x v="14"/>
    <n v="34"/>
    <n v="79.411764706"/>
    <n v="79.411764706"/>
    <n v="0"/>
    <n v="55.882352941000001"/>
    <n v="0"/>
    <n v="0"/>
  </r>
  <r>
    <x v="0"/>
    <x v="1"/>
    <n v="8"/>
    <x v="12"/>
    <x v="14"/>
    <n v="42"/>
    <n v="90.476190475999999"/>
    <n v="88.095238094999999"/>
    <n v="0"/>
    <n v="59.523809524000001"/>
    <n v="0"/>
    <n v="0"/>
  </r>
  <r>
    <x v="0"/>
    <x v="1"/>
    <n v="9"/>
    <x v="13"/>
    <x v="14"/>
    <n v="122"/>
    <n v="81.147540984000003"/>
    <n v="85.245901638999996"/>
    <n v="0"/>
    <n v="68.852459015999997"/>
    <n v="0"/>
    <n v="0"/>
  </r>
  <r>
    <x v="0"/>
    <x v="2"/>
    <n v="10"/>
    <x v="1"/>
    <x v="14"/>
    <n v="8"/>
    <n v="75"/>
    <n v="75"/>
    <n v="0"/>
    <n v="62.5"/>
    <n v="0"/>
    <n v="0"/>
  </r>
  <r>
    <x v="0"/>
    <x v="2"/>
    <n v="11"/>
    <x v="2"/>
    <x v="14"/>
    <n v="191"/>
    <n v="90.575916230000004"/>
    <n v="89.528795811999998"/>
    <n v="0"/>
    <n v="34.031413612999998"/>
    <n v="0"/>
    <n v="0"/>
  </r>
  <r>
    <x v="0"/>
    <x v="2"/>
    <n v="12"/>
    <x v="3"/>
    <x v="14"/>
    <n v="81"/>
    <n v="90.123456790000006"/>
    <n v="93.827160493999997"/>
    <n v="0"/>
    <n v="20.987654321000001"/>
    <n v="0"/>
    <n v="0"/>
  </r>
  <r>
    <x v="0"/>
    <x v="2"/>
    <n v="13"/>
    <x v="4"/>
    <x v="14"/>
    <n v="88"/>
    <n v="65.909090909"/>
    <n v="79.545454544999998"/>
    <n v="0"/>
    <n v="43.181818182000001"/>
    <n v="0"/>
    <n v="0"/>
  </r>
  <r>
    <x v="0"/>
    <x v="2"/>
    <n v="2"/>
    <x v="6"/>
    <x v="14"/>
    <n v="172"/>
    <n v="89.534883721"/>
    <n v="90.697674418999995"/>
    <n v="0"/>
    <n v="65.116279070000004"/>
    <n v="0"/>
    <n v="0"/>
  </r>
  <r>
    <x v="0"/>
    <x v="2"/>
    <n v="3"/>
    <x v="7"/>
    <x v="14"/>
    <n v="103"/>
    <n v="91.262135921999999"/>
    <n v="90.291262136"/>
    <n v="0"/>
    <n v="66.019417476000001"/>
    <n v="0"/>
    <n v="0"/>
  </r>
  <r>
    <x v="0"/>
    <x v="2"/>
    <n v="4"/>
    <x v="8"/>
    <x v="14"/>
    <n v="407"/>
    <n v="79.361179360999998"/>
    <n v="82.309582309999996"/>
    <n v="0"/>
    <n v="39.803439803000003"/>
    <n v="0"/>
    <n v="0"/>
  </r>
  <r>
    <x v="0"/>
    <x v="2"/>
    <n v="5"/>
    <x v="9"/>
    <x v="14"/>
    <n v="511"/>
    <n v="81.213307240999995"/>
    <n v="79.843444227000006"/>
    <n v="0"/>
    <n v="28.571428570999998"/>
    <n v="0"/>
    <n v="0"/>
  </r>
  <r>
    <x v="0"/>
    <x v="2"/>
    <n v="6"/>
    <x v="10"/>
    <x v="14"/>
    <n v="341"/>
    <n v="83.284457477999993"/>
    <n v="83.870967742000005"/>
    <n v="0"/>
    <n v="30.791788856"/>
    <n v="0"/>
    <n v="0"/>
  </r>
  <r>
    <x v="0"/>
    <x v="2"/>
    <n v="7"/>
    <x v="11"/>
    <x v="14"/>
    <n v="92"/>
    <n v="80.434782608999996"/>
    <n v="82.608695651999994"/>
    <n v="0"/>
    <n v="52.173913042999999"/>
    <n v="0"/>
    <n v="0"/>
  </r>
  <r>
    <x v="0"/>
    <x v="2"/>
    <n v="8"/>
    <x v="12"/>
    <x v="14"/>
    <n v="213"/>
    <n v="81.220657277000001"/>
    <n v="86.854460094000004"/>
    <n v="0"/>
    <n v="50.234741784000001"/>
    <n v="0"/>
    <n v="0"/>
  </r>
  <r>
    <x v="0"/>
    <x v="2"/>
    <n v="9"/>
    <x v="13"/>
    <x v="14"/>
    <n v="440"/>
    <n v="85.454545455000002"/>
    <n v="87.045454544999998"/>
    <n v="0"/>
    <n v="67.272727273000001"/>
    <n v="0"/>
    <n v="0"/>
  </r>
  <r>
    <x v="1"/>
    <x v="2"/>
    <n v="1"/>
    <x v="14"/>
    <x v="14"/>
    <n v="49"/>
    <n v="95.918367347"/>
    <n v="97.959183672999998"/>
    <n v="0"/>
    <n v="34.693877551"/>
    <n v="0"/>
    <n v="0"/>
  </r>
  <r>
    <x v="1"/>
    <x v="2"/>
    <n v="11"/>
    <x v="2"/>
    <x v="14"/>
    <n v="51"/>
    <n v="96.078431373000001"/>
    <n v="96.078431373000001"/>
    <n v="0"/>
    <n v="13.725490196000001"/>
    <n v="0"/>
    <n v="0"/>
  </r>
  <r>
    <x v="1"/>
    <x v="2"/>
    <n v="12"/>
    <x v="3"/>
    <x v="14"/>
    <n v="48"/>
    <n v="95.833333332999999"/>
    <n v="100"/>
    <n v="0"/>
    <n v="14.583333333000001"/>
    <n v="0"/>
    <n v="0"/>
  </r>
  <r>
    <x v="1"/>
    <x v="2"/>
    <n v="13"/>
    <x v="4"/>
    <x v="14"/>
    <n v="11"/>
    <n v="81.818181817999999"/>
    <n v="81.818181817999999"/>
    <n v="0"/>
    <n v="9.0909090909000003"/>
    <n v="0"/>
    <n v="0"/>
  </r>
  <r>
    <x v="1"/>
    <x v="2"/>
    <n v="2"/>
    <x v="6"/>
    <x v="14"/>
    <n v="64"/>
    <n v="93.75"/>
    <n v="95.3125"/>
    <n v="0"/>
    <n v="39.0625"/>
    <n v="0"/>
    <n v="0"/>
  </r>
  <r>
    <x v="1"/>
    <x v="2"/>
    <n v="3"/>
    <x v="7"/>
    <x v="14"/>
    <n v="8"/>
    <n v="75"/>
    <n v="75"/>
    <n v="12.5"/>
    <n v="25"/>
    <n v="0"/>
    <n v="0"/>
  </r>
  <r>
    <x v="1"/>
    <x v="2"/>
    <n v="4"/>
    <x v="8"/>
    <x v="14"/>
    <n v="67"/>
    <n v="88.059701493000006"/>
    <n v="97.014925372999997"/>
    <n v="0"/>
    <n v="26.865671641999999"/>
    <n v="0"/>
    <n v="0"/>
  </r>
  <r>
    <x v="1"/>
    <x v="2"/>
    <n v="5"/>
    <x v="9"/>
    <x v="14"/>
    <n v="56"/>
    <n v="94.642857143000001"/>
    <n v="94.642857143000001"/>
    <n v="0"/>
    <n v="21.428571429000002"/>
    <n v="0"/>
    <n v="0"/>
  </r>
  <r>
    <x v="1"/>
    <x v="2"/>
    <n v="6"/>
    <x v="10"/>
    <x v="14"/>
    <n v="38"/>
    <n v="89.473684211000005"/>
    <n v="92.105263158"/>
    <n v="0"/>
    <n v="23.684210526000001"/>
    <n v="0"/>
    <n v="0"/>
  </r>
  <r>
    <x v="1"/>
    <x v="2"/>
    <n v="7"/>
    <x v="11"/>
    <x v="14"/>
    <n v="49"/>
    <n v="97.959183672999998"/>
    <n v="95.918367347"/>
    <n v="0"/>
    <n v="34.693877551"/>
    <n v="0"/>
    <n v="0"/>
  </r>
  <r>
    <x v="1"/>
    <x v="2"/>
    <n v="8"/>
    <x v="12"/>
    <x v="14"/>
    <n v="112"/>
    <n v="93.75"/>
    <n v="97.321428570999998"/>
    <n v="0"/>
    <n v="28.571428570999998"/>
    <n v="0"/>
    <n v="0"/>
  </r>
  <r>
    <x v="1"/>
    <x v="2"/>
    <n v="9"/>
    <x v="13"/>
    <x v="14"/>
    <n v="77"/>
    <n v="97.402597403000001"/>
    <n v="94.805194804999999"/>
    <n v="0"/>
    <n v="23.376623377000001"/>
    <n v="0"/>
    <n v="0"/>
  </r>
  <r>
    <x v="2"/>
    <x v="0"/>
    <n v="11"/>
    <x v="2"/>
    <x v="14"/>
    <n v="12"/>
    <n v="100"/>
    <n v="100"/>
    <n v="0"/>
    <n v="83.333333332999999"/>
    <n v="0"/>
    <n v="0"/>
  </r>
  <r>
    <x v="2"/>
    <x v="0"/>
    <n v="13"/>
    <x v="4"/>
    <x v="14"/>
    <n v="20"/>
    <n v="95"/>
    <n v="95"/>
    <n v="0"/>
    <n v="80"/>
    <n v="0"/>
    <n v="0"/>
  </r>
  <r>
    <x v="2"/>
    <x v="0"/>
    <n v="2"/>
    <x v="6"/>
    <x v="14"/>
    <n v="40"/>
    <n v="100"/>
    <n v="100"/>
    <n v="0"/>
    <n v="100"/>
    <n v="0"/>
    <n v="0"/>
  </r>
  <r>
    <x v="2"/>
    <x v="0"/>
    <n v="3"/>
    <x v="7"/>
    <x v="14"/>
    <n v="11"/>
    <n v="100"/>
    <n v="100"/>
    <n v="0"/>
    <n v="90.909090909"/>
    <n v="0"/>
    <n v="0"/>
  </r>
  <r>
    <x v="2"/>
    <x v="0"/>
    <n v="4"/>
    <x v="8"/>
    <x v="14"/>
    <n v="53"/>
    <n v="98.113207547000002"/>
    <n v="100"/>
    <n v="0"/>
    <n v="71.698113207999995"/>
    <n v="0"/>
    <n v="0"/>
  </r>
  <r>
    <x v="2"/>
    <x v="0"/>
    <n v="5"/>
    <x v="9"/>
    <x v="14"/>
    <n v="93"/>
    <n v="100"/>
    <n v="97.849462365999997"/>
    <n v="0"/>
    <n v="46.236559139999997"/>
    <n v="0"/>
    <n v="0"/>
  </r>
  <r>
    <x v="2"/>
    <x v="0"/>
    <n v="6"/>
    <x v="10"/>
    <x v="14"/>
    <n v="83"/>
    <n v="97.590361446000003"/>
    <n v="98.795180723000001"/>
    <n v="0"/>
    <n v="67.469879517999999"/>
    <n v="0"/>
    <n v="0"/>
  </r>
  <r>
    <x v="2"/>
    <x v="0"/>
    <n v="7"/>
    <x v="11"/>
    <x v="14"/>
    <n v="36"/>
    <n v="100"/>
    <n v="94.444444443999998"/>
    <n v="0"/>
    <n v="80.555555556000002"/>
    <n v="0"/>
    <n v="0"/>
  </r>
  <r>
    <x v="2"/>
    <x v="0"/>
    <n v="8"/>
    <x v="12"/>
    <x v="14"/>
    <n v="31"/>
    <n v="100"/>
    <n v="100"/>
    <n v="0"/>
    <n v="70.967741935000006"/>
    <n v="0"/>
    <n v="0"/>
  </r>
  <r>
    <x v="2"/>
    <x v="0"/>
    <n v="9"/>
    <x v="13"/>
    <x v="14"/>
    <n v="55"/>
    <n v="96.363636364000001"/>
    <n v="100"/>
    <n v="0"/>
    <n v="87.272727273000001"/>
    <n v="0"/>
    <n v="0"/>
  </r>
  <r>
    <x v="2"/>
    <x v="1"/>
    <n v="10"/>
    <x v="1"/>
    <x v="14"/>
    <n v="12"/>
    <n v="100"/>
    <n v="91.666666667000001"/>
    <n v="0"/>
    <n v="91.666666667000001"/>
    <n v="0"/>
    <n v="0"/>
  </r>
  <r>
    <x v="2"/>
    <x v="1"/>
    <n v="11"/>
    <x v="2"/>
    <x v="14"/>
    <n v="155"/>
    <n v="97.419354838999993"/>
    <n v="98.064516128999998"/>
    <n v="0"/>
    <n v="52.903225806000002"/>
    <n v="0"/>
    <n v="0"/>
  </r>
  <r>
    <x v="2"/>
    <x v="1"/>
    <n v="12"/>
    <x v="3"/>
    <x v="14"/>
    <n v="22"/>
    <n v="100"/>
    <n v="95.454545455000002"/>
    <n v="4.5454545455000002"/>
    <n v="40.909090909"/>
    <n v="0"/>
    <n v="0"/>
  </r>
  <r>
    <x v="2"/>
    <x v="1"/>
    <n v="13"/>
    <x v="4"/>
    <x v="14"/>
    <n v="81"/>
    <n v="93.827160493999997"/>
    <n v="92.592592593000006"/>
    <n v="1.2345679011999999"/>
    <n v="80.246913579999998"/>
    <n v="0"/>
    <n v="0"/>
  </r>
  <r>
    <x v="2"/>
    <x v="1"/>
    <n v="2"/>
    <x v="6"/>
    <x v="14"/>
    <n v="173"/>
    <n v="98.265895954000001"/>
    <n v="95.953757225000004"/>
    <n v="1.1560693641999999"/>
    <n v="89.017341040000005"/>
    <n v="0"/>
    <n v="0"/>
  </r>
  <r>
    <x v="2"/>
    <x v="1"/>
    <n v="3"/>
    <x v="7"/>
    <x v="14"/>
    <n v="34"/>
    <n v="100"/>
    <n v="100"/>
    <n v="0"/>
    <n v="91.176470588000001"/>
    <n v="0"/>
    <n v="0"/>
  </r>
  <r>
    <x v="2"/>
    <x v="1"/>
    <n v="4"/>
    <x v="8"/>
    <x v="14"/>
    <n v="258"/>
    <n v="95.736434109000001"/>
    <n v="95.348837208999996"/>
    <n v="0"/>
    <n v="66.666666667000001"/>
    <n v="0"/>
    <n v="0"/>
  </r>
  <r>
    <x v="2"/>
    <x v="1"/>
    <n v="5"/>
    <x v="9"/>
    <x v="14"/>
    <n v="482"/>
    <n v="98.962655601999998"/>
    <n v="98.340248962999993"/>
    <n v="0"/>
    <n v="41.286307053999998"/>
    <n v="0"/>
    <n v="0"/>
  </r>
  <r>
    <x v="2"/>
    <x v="1"/>
    <n v="6"/>
    <x v="10"/>
    <x v="14"/>
    <n v="206"/>
    <n v="98.543689319999999"/>
    <n v="98.543689319999999"/>
    <n v="0"/>
    <n v="56.796116505000001"/>
    <n v="0"/>
    <n v="0"/>
  </r>
  <r>
    <x v="2"/>
    <x v="1"/>
    <n v="7"/>
    <x v="11"/>
    <x v="14"/>
    <n v="227"/>
    <n v="99.118942731000004"/>
    <n v="98.678414097000001"/>
    <n v="0"/>
    <n v="64.757709250999994"/>
    <n v="0"/>
    <n v="0"/>
  </r>
  <r>
    <x v="2"/>
    <x v="1"/>
    <n v="8"/>
    <x v="12"/>
    <x v="14"/>
    <n v="295"/>
    <n v="99.322033898000001"/>
    <n v="98.305084746000006"/>
    <n v="0"/>
    <n v="70.169491524999998"/>
    <n v="0"/>
    <n v="0"/>
  </r>
  <r>
    <x v="2"/>
    <x v="1"/>
    <n v="9"/>
    <x v="13"/>
    <x v="14"/>
    <n v="262"/>
    <n v="98.091603053"/>
    <n v="96.946564885000001"/>
    <n v="0"/>
    <n v="81.679389313000001"/>
    <n v="0"/>
    <n v="0"/>
  </r>
  <r>
    <x v="2"/>
    <x v="2"/>
    <n v="1"/>
    <x v="14"/>
    <x v="14"/>
    <n v="37"/>
    <n v="89.189189189000004"/>
    <n v="97.297297297"/>
    <n v="0"/>
    <n v="16.216216215999999"/>
    <n v="0"/>
    <n v="0"/>
  </r>
  <r>
    <x v="2"/>
    <x v="2"/>
    <n v="10"/>
    <x v="1"/>
    <x v="14"/>
    <n v="21"/>
    <n v="85.714285713999999"/>
    <n v="90.476190475999999"/>
    <n v="0"/>
    <n v="33.333333332999999"/>
    <n v="0"/>
    <n v="0"/>
  </r>
  <r>
    <x v="2"/>
    <x v="2"/>
    <n v="11"/>
    <x v="2"/>
    <x v="14"/>
    <n v="277"/>
    <n v="97.472924187999993"/>
    <n v="96.389891696999996"/>
    <n v="0"/>
    <n v="43.321299639000003"/>
    <n v="0"/>
    <n v="0"/>
  </r>
  <r>
    <x v="2"/>
    <x v="2"/>
    <n v="12"/>
    <x v="3"/>
    <x v="14"/>
    <n v="46"/>
    <n v="97.826086957000001"/>
    <n v="100"/>
    <n v="0"/>
    <n v="34.782608695999997"/>
    <n v="0"/>
    <n v="0"/>
  </r>
  <r>
    <x v="2"/>
    <x v="2"/>
    <n v="13"/>
    <x v="4"/>
    <x v="14"/>
    <n v="78"/>
    <n v="84.615384614999996"/>
    <n v="88.461538461999993"/>
    <n v="1.2820512821000001"/>
    <n v="65.384615385000004"/>
    <n v="0"/>
    <n v="0"/>
  </r>
  <r>
    <x v="2"/>
    <x v="2"/>
    <n v="2"/>
    <x v="6"/>
    <x v="14"/>
    <n v="313"/>
    <n v="95.846645366999994"/>
    <n v="95.207667732000004"/>
    <n v="0"/>
    <n v="81.150159744000007"/>
    <n v="0"/>
    <n v="0"/>
  </r>
  <r>
    <x v="2"/>
    <x v="2"/>
    <n v="3"/>
    <x v="7"/>
    <x v="14"/>
    <n v="61"/>
    <n v="96.721311474999993"/>
    <n v="93.442622951000004"/>
    <n v="0"/>
    <n v="78.68852459"/>
    <n v="0"/>
    <n v="0"/>
  </r>
  <r>
    <x v="2"/>
    <x v="2"/>
    <n v="4"/>
    <x v="8"/>
    <x v="14"/>
    <n v="375"/>
    <n v="94.133333332999996"/>
    <n v="93.6"/>
    <n v="0"/>
    <n v="45.866666666999997"/>
    <n v="0"/>
    <n v="0"/>
  </r>
  <r>
    <x v="2"/>
    <x v="2"/>
    <n v="5"/>
    <x v="9"/>
    <x v="14"/>
    <n v="384"/>
    <n v="95.3125"/>
    <n v="94.270833332999999"/>
    <n v="0"/>
    <n v="34.635416667000001"/>
    <n v="0"/>
    <n v="0"/>
  </r>
  <r>
    <x v="2"/>
    <x v="2"/>
    <n v="6"/>
    <x v="10"/>
    <x v="14"/>
    <n v="283"/>
    <n v="92.579505299999994"/>
    <n v="91.519434629000003"/>
    <n v="0"/>
    <n v="32.508833922000001"/>
    <n v="0"/>
    <n v="0"/>
  </r>
  <r>
    <x v="2"/>
    <x v="2"/>
    <n v="7"/>
    <x v="11"/>
    <x v="14"/>
    <n v="207"/>
    <n v="98.067632849999995"/>
    <n v="97.101449274999993"/>
    <n v="0"/>
    <n v="48.309178744"/>
    <n v="0"/>
    <n v="0"/>
  </r>
  <r>
    <x v="2"/>
    <x v="2"/>
    <n v="8"/>
    <x v="12"/>
    <x v="14"/>
    <n v="362"/>
    <n v="95.027624309000004"/>
    <n v="94.475138122000004"/>
    <n v="0.27624309390000001"/>
    <n v="55.801104971999997"/>
    <n v="0"/>
    <n v="0"/>
  </r>
  <r>
    <x v="2"/>
    <x v="2"/>
    <n v="9"/>
    <x v="13"/>
    <x v="14"/>
    <n v="435"/>
    <n v="96.321839080000004"/>
    <n v="95.632183908000002"/>
    <n v="0"/>
    <n v="71.494252873999997"/>
    <n v="0"/>
    <n v="0"/>
  </r>
  <r>
    <x v="0"/>
    <x v="0"/>
    <n v="6"/>
    <x v="10"/>
    <x v="15"/>
    <n v="12"/>
    <n v="100"/>
    <n v="100"/>
    <n v="0"/>
    <n v="66.666666667000001"/>
    <n v="0"/>
    <n v="0"/>
  </r>
  <r>
    <x v="0"/>
    <x v="0"/>
    <n v="9"/>
    <x v="13"/>
    <x v="15"/>
    <n v="13"/>
    <n v="100"/>
    <n v="100"/>
    <n v="0"/>
    <n v="84.615384614999996"/>
    <n v="0"/>
    <n v="0"/>
  </r>
  <r>
    <x v="0"/>
    <x v="1"/>
    <n v="10"/>
    <x v="1"/>
    <x v="15"/>
    <n v="14"/>
    <n v="100"/>
    <n v="100"/>
    <n v="0"/>
    <n v="85.714285713999999"/>
    <n v="0"/>
    <n v="0"/>
  </r>
  <r>
    <x v="0"/>
    <x v="1"/>
    <n v="11"/>
    <x v="2"/>
    <x v="15"/>
    <n v="36"/>
    <n v="100"/>
    <n v="97.222222221999999"/>
    <n v="0"/>
    <n v="80.555555556000002"/>
    <n v="0"/>
    <n v="0"/>
  </r>
  <r>
    <x v="0"/>
    <x v="1"/>
    <n v="12"/>
    <x v="3"/>
    <x v="15"/>
    <n v="19"/>
    <n v="100"/>
    <n v="94.736842104999994"/>
    <n v="0"/>
    <n v="68.421052631999999"/>
    <n v="0"/>
    <n v="0"/>
  </r>
  <r>
    <x v="0"/>
    <x v="1"/>
    <n v="13"/>
    <x v="4"/>
    <x v="15"/>
    <n v="65"/>
    <n v="100"/>
    <n v="96.923076922999996"/>
    <n v="0"/>
    <n v="69.230769230999996"/>
    <n v="0"/>
    <n v="0"/>
  </r>
  <r>
    <x v="0"/>
    <x v="1"/>
    <n v="3"/>
    <x v="7"/>
    <x v="15"/>
    <n v="17"/>
    <n v="100"/>
    <n v="100"/>
    <n v="0"/>
    <n v="88.235294117999999"/>
    <n v="0"/>
    <n v="0"/>
  </r>
  <r>
    <x v="0"/>
    <x v="1"/>
    <n v="4"/>
    <x v="8"/>
    <x v="15"/>
    <n v="10"/>
    <n v="100"/>
    <n v="100"/>
    <n v="0"/>
    <n v="70"/>
    <n v="0"/>
    <n v="0"/>
  </r>
  <r>
    <x v="0"/>
    <x v="1"/>
    <n v="5"/>
    <x v="9"/>
    <x v="15"/>
    <n v="39"/>
    <n v="100"/>
    <n v="100"/>
    <n v="0"/>
    <n v="53.846153846"/>
    <n v="0"/>
    <n v="0"/>
  </r>
  <r>
    <x v="0"/>
    <x v="1"/>
    <n v="6"/>
    <x v="10"/>
    <x v="15"/>
    <n v="94"/>
    <n v="100"/>
    <n v="100"/>
    <n v="0"/>
    <n v="48.936170212999997"/>
    <n v="0"/>
    <n v="0"/>
  </r>
  <r>
    <x v="0"/>
    <x v="1"/>
    <n v="7"/>
    <x v="11"/>
    <x v="15"/>
    <n v="81"/>
    <n v="100"/>
    <n v="98.765432098999995"/>
    <n v="0"/>
    <n v="82.716049382999998"/>
    <n v="0"/>
    <n v="0"/>
  </r>
  <r>
    <x v="0"/>
    <x v="1"/>
    <n v="8"/>
    <x v="12"/>
    <x v="15"/>
    <n v="47"/>
    <n v="100"/>
    <n v="97.872340425999994"/>
    <n v="0"/>
    <n v="78.723404255000005"/>
    <n v="0"/>
    <n v="0"/>
  </r>
  <r>
    <x v="0"/>
    <x v="1"/>
    <n v="9"/>
    <x v="13"/>
    <x v="15"/>
    <n v="95"/>
    <n v="98.947368420999993"/>
    <n v="98.947368420999993"/>
    <n v="0"/>
    <n v="80"/>
    <n v="0"/>
    <n v="0"/>
  </r>
  <r>
    <x v="0"/>
    <x v="2"/>
    <n v="10"/>
    <x v="1"/>
    <x v="15"/>
    <n v="64"/>
    <n v="96.875"/>
    <n v="96.875"/>
    <n v="0"/>
    <n v="53.125"/>
    <n v="0"/>
    <n v="0"/>
  </r>
  <r>
    <x v="0"/>
    <x v="2"/>
    <n v="11"/>
    <x v="2"/>
    <x v="15"/>
    <n v="169"/>
    <n v="98.816568047000004"/>
    <n v="98.224852071000001"/>
    <n v="0"/>
    <n v="73.964497041000001"/>
    <n v="0"/>
    <n v="0"/>
  </r>
  <r>
    <x v="0"/>
    <x v="2"/>
    <n v="12"/>
    <x v="3"/>
    <x v="15"/>
    <n v="62"/>
    <n v="100"/>
    <n v="96.774193548"/>
    <n v="0"/>
    <n v="54.838709676999997"/>
    <n v="0"/>
    <n v="0"/>
  </r>
  <r>
    <x v="0"/>
    <x v="2"/>
    <n v="13"/>
    <x v="4"/>
    <x v="15"/>
    <n v="268"/>
    <n v="98.134328358000005"/>
    <n v="97.761194029999999"/>
    <n v="0"/>
    <n v="50.746268657000002"/>
    <n v="0"/>
    <n v="0"/>
  </r>
  <r>
    <x v="0"/>
    <x v="2"/>
    <n v="14"/>
    <x v="5"/>
    <x v="15"/>
    <n v="14"/>
    <n v="100"/>
    <n v="100"/>
    <n v="0"/>
    <n v="64.285714286000001"/>
    <n v="0"/>
    <n v="0"/>
  </r>
  <r>
    <x v="0"/>
    <x v="2"/>
    <n v="3"/>
    <x v="7"/>
    <x v="15"/>
    <n v="35"/>
    <n v="100"/>
    <n v="100"/>
    <n v="0"/>
    <n v="62.857142856999999"/>
    <n v="0"/>
    <n v="0"/>
  </r>
  <r>
    <x v="0"/>
    <x v="2"/>
    <n v="4"/>
    <x v="8"/>
    <x v="15"/>
    <n v="19"/>
    <n v="100"/>
    <n v="100"/>
    <n v="0"/>
    <n v="68.421052631999999"/>
    <n v="0"/>
    <n v="0"/>
  </r>
  <r>
    <x v="0"/>
    <x v="2"/>
    <n v="5"/>
    <x v="9"/>
    <x v="15"/>
    <n v="32"/>
    <n v="100"/>
    <n v="96.875"/>
    <n v="0"/>
    <n v="46.875"/>
    <n v="0"/>
    <n v="0"/>
  </r>
  <r>
    <x v="0"/>
    <x v="2"/>
    <n v="6"/>
    <x v="10"/>
    <x v="15"/>
    <n v="312"/>
    <n v="99.679487179000006"/>
    <n v="98.717948718000002"/>
    <n v="0.32051282050000002"/>
    <n v="38.141025640999999"/>
    <n v="0.32051282050000002"/>
    <n v="0.32051282050000002"/>
  </r>
  <r>
    <x v="0"/>
    <x v="2"/>
    <n v="7"/>
    <x v="11"/>
    <x v="15"/>
    <n v="214"/>
    <n v="100"/>
    <n v="99.532710280000003"/>
    <n v="0"/>
    <n v="67.757009346000004"/>
    <n v="0"/>
    <n v="0"/>
  </r>
  <r>
    <x v="0"/>
    <x v="2"/>
    <n v="8"/>
    <x v="12"/>
    <x v="15"/>
    <n v="60"/>
    <n v="100"/>
    <n v="98.333333332999999"/>
    <n v="0"/>
    <n v="68.333333332999999"/>
    <n v="0"/>
    <n v="0"/>
  </r>
  <r>
    <x v="0"/>
    <x v="2"/>
    <n v="9"/>
    <x v="13"/>
    <x v="15"/>
    <n v="256"/>
    <n v="99.21875"/>
    <n v="99.609375"/>
    <n v="0.390625"/>
    <n v="69.921875"/>
    <n v="0.390625"/>
    <n v="0"/>
  </r>
  <r>
    <x v="1"/>
    <x v="1"/>
    <n v="13"/>
    <x v="4"/>
    <x v="15"/>
    <n v="7"/>
    <n v="100"/>
    <n v="100"/>
    <n v="0"/>
    <n v="85.714285713999999"/>
    <n v="0"/>
    <n v="0"/>
  </r>
  <r>
    <x v="1"/>
    <x v="2"/>
    <n v="1"/>
    <x v="14"/>
    <x v="15"/>
    <n v="6"/>
    <n v="100"/>
    <n v="83.333333332999999"/>
    <n v="0"/>
    <n v="50"/>
    <n v="0"/>
    <n v="0"/>
  </r>
  <r>
    <x v="1"/>
    <x v="2"/>
    <n v="10"/>
    <x v="1"/>
    <x v="15"/>
    <n v="40"/>
    <n v="97.5"/>
    <n v="97.5"/>
    <n v="0"/>
    <n v="55"/>
    <n v="0"/>
    <n v="0"/>
  </r>
  <r>
    <x v="1"/>
    <x v="2"/>
    <n v="11"/>
    <x v="2"/>
    <x v="15"/>
    <n v="20"/>
    <n v="100"/>
    <n v="100"/>
    <n v="0"/>
    <n v="60"/>
    <n v="0"/>
    <n v="0"/>
  </r>
  <r>
    <x v="1"/>
    <x v="2"/>
    <n v="13"/>
    <x v="4"/>
    <x v="15"/>
    <n v="80"/>
    <n v="100"/>
    <n v="98.75"/>
    <n v="0"/>
    <n v="51.25"/>
    <n v="0"/>
    <n v="0"/>
  </r>
  <r>
    <x v="1"/>
    <x v="2"/>
    <n v="14"/>
    <x v="5"/>
    <x v="15"/>
    <n v="15"/>
    <n v="100"/>
    <n v="100"/>
    <n v="0"/>
    <n v="73.333333332999999"/>
    <n v="0"/>
    <n v="0"/>
  </r>
  <r>
    <x v="1"/>
    <x v="2"/>
    <n v="2"/>
    <x v="6"/>
    <x v="15"/>
    <n v="15"/>
    <n v="100"/>
    <n v="100"/>
    <n v="0"/>
    <n v="93.333333332999999"/>
    <n v="0"/>
    <n v="0"/>
  </r>
  <r>
    <x v="1"/>
    <x v="2"/>
    <n v="3"/>
    <x v="7"/>
    <x v="15"/>
    <n v="18"/>
    <n v="100"/>
    <n v="100"/>
    <n v="0"/>
    <n v="72.222222221999999"/>
    <n v="0"/>
    <n v="0"/>
  </r>
  <r>
    <x v="1"/>
    <x v="2"/>
    <n v="4"/>
    <x v="8"/>
    <x v="15"/>
    <n v="22"/>
    <n v="100"/>
    <n v="100"/>
    <n v="0"/>
    <n v="63.636363635999999"/>
    <n v="0"/>
    <n v="0"/>
  </r>
  <r>
    <x v="1"/>
    <x v="2"/>
    <n v="6"/>
    <x v="10"/>
    <x v="15"/>
    <n v="9"/>
    <n v="100"/>
    <n v="100"/>
    <n v="0"/>
    <n v="66.666666667000001"/>
    <n v="0"/>
    <n v="0"/>
  </r>
  <r>
    <x v="1"/>
    <x v="2"/>
    <n v="7"/>
    <x v="11"/>
    <x v="15"/>
    <n v="21"/>
    <n v="100"/>
    <n v="100"/>
    <n v="0"/>
    <n v="71.428571429000002"/>
    <n v="0"/>
    <n v="0"/>
  </r>
  <r>
    <x v="1"/>
    <x v="2"/>
    <n v="8"/>
    <x v="12"/>
    <x v="15"/>
    <n v="14"/>
    <n v="100"/>
    <n v="92.857142856999999"/>
    <n v="0"/>
    <n v="78.571428570999998"/>
    <n v="0"/>
    <n v="0"/>
  </r>
  <r>
    <x v="1"/>
    <x v="2"/>
    <n v="9"/>
    <x v="13"/>
    <x v="15"/>
    <n v="34"/>
    <n v="100"/>
    <n v="100"/>
    <n v="0"/>
    <n v="79.411764706"/>
    <n v="0"/>
    <n v="0"/>
  </r>
  <r>
    <x v="2"/>
    <x v="0"/>
    <n v="10"/>
    <x v="1"/>
    <x v="15"/>
    <n v="15"/>
    <n v="100"/>
    <n v="100"/>
    <n v="0"/>
    <n v="86.666666667000001"/>
    <n v="0"/>
    <n v="0"/>
  </r>
  <r>
    <x v="2"/>
    <x v="0"/>
    <n v="11"/>
    <x v="2"/>
    <x v="15"/>
    <n v="15"/>
    <n v="100"/>
    <n v="100"/>
    <n v="0"/>
    <n v="73.333333332999999"/>
    <n v="0"/>
    <n v="0"/>
  </r>
  <r>
    <x v="2"/>
    <x v="0"/>
    <n v="12"/>
    <x v="3"/>
    <x v="15"/>
    <n v="11"/>
    <n v="100"/>
    <n v="100"/>
    <n v="0"/>
    <n v="90.909090909"/>
    <n v="0"/>
    <n v="0"/>
  </r>
  <r>
    <x v="2"/>
    <x v="0"/>
    <n v="13"/>
    <x v="4"/>
    <x v="15"/>
    <n v="35"/>
    <n v="100"/>
    <n v="100"/>
    <n v="0"/>
    <n v="94.285714286000001"/>
    <n v="0"/>
    <n v="0"/>
  </r>
  <r>
    <x v="2"/>
    <x v="0"/>
    <n v="14"/>
    <x v="5"/>
    <x v="15"/>
    <n v="6"/>
    <n v="100"/>
    <n v="100"/>
    <n v="0"/>
    <n v="100"/>
    <n v="0"/>
    <n v="0"/>
  </r>
  <r>
    <x v="2"/>
    <x v="0"/>
    <n v="2"/>
    <x v="6"/>
    <x v="15"/>
    <n v="7"/>
    <n v="100"/>
    <n v="100"/>
    <n v="0"/>
    <n v="85.714285713999999"/>
    <n v="0"/>
    <n v="0"/>
  </r>
  <r>
    <x v="2"/>
    <x v="0"/>
    <n v="3"/>
    <x v="7"/>
    <x v="15"/>
    <n v="11"/>
    <n v="100"/>
    <n v="100"/>
    <n v="0"/>
    <n v="90.909090909"/>
    <n v="0"/>
    <n v="0"/>
  </r>
  <r>
    <x v="2"/>
    <x v="0"/>
    <n v="4"/>
    <x v="8"/>
    <x v="15"/>
    <n v="8"/>
    <n v="100"/>
    <n v="100"/>
    <n v="0"/>
    <n v="75"/>
    <n v="0"/>
    <n v="0"/>
  </r>
  <r>
    <x v="2"/>
    <x v="0"/>
    <n v="5"/>
    <x v="9"/>
    <x v="15"/>
    <n v="12"/>
    <n v="100"/>
    <n v="100"/>
    <n v="0"/>
    <n v="75"/>
    <n v="0"/>
    <n v="0"/>
  </r>
  <r>
    <x v="2"/>
    <x v="0"/>
    <n v="6"/>
    <x v="10"/>
    <x v="15"/>
    <n v="28"/>
    <n v="100"/>
    <n v="100"/>
    <n v="0"/>
    <n v="78.571428570999998"/>
    <n v="0"/>
    <n v="0"/>
  </r>
  <r>
    <x v="2"/>
    <x v="0"/>
    <n v="7"/>
    <x v="11"/>
    <x v="15"/>
    <n v="11"/>
    <n v="100"/>
    <n v="100"/>
    <n v="0"/>
    <n v="72.727272726999999"/>
    <n v="0"/>
    <n v="0"/>
  </r>
  <r>
    <x v="2"/>
    <x v="0"/>
    <n v="8"/>
    <x v="12"/>
    <x v="15"/>
    <n v="16"/>
    <n v="100"/>
    <n v="93.75"/>
    <n v="0"/>
    <n v="100"/>
    <n v="0"/>
    <n v="0"/>
  </r>
  <r>
    <x v="2"/>
    <x v="0"/>
    <n v="9"/>
    <x v="13"/>
    <x v="15"/>
    <n v="37"/>
    <n v="100"/>
    <n v="100"/>
    <n v="0"/>
    <n v="91.891891892000004"/>
    <n v="0"/>
    <n v="0"/>
  </r>
  <r>
    <x v="2"/>
    <x v="1"/>
    <n v="1"/>
    <x v="14"/>
    <x v="15"/>
    <n v="30"/>
    <n v="100"/>
    <n v="100"/>
    <n v="0"/>
    <n v="100"/>
    <n v="0"/>
    <n v="0"/>
  </r>
  <r>
    <x v="2"/>
    <x v="1"/>
    <n v="10"/>
    <x v="1"/>
    <x v="15"/>
    <n v="145"/>
    <n v="100"/>
    <n v="99.310344827999998"/>
    <n v="0"/>
    <n v="92.413793103000003"/>
    <n v="0"/>
    <n v="0"/>
  </r>
  <r>
    <x v="2"/>
    <x v="1"/>
    <n v="11"/>
    <x v="2"/>
    <x v="15"/>
    <n v="101"/>
    <n v="100"/>
    <n v="99.009900990000006"/>
    <n v="0"/>
    <n v="92.079207921000005"/>
    <n v="0"/>
    <n v="0"/>
  </r>
  <r>
    <x v="2"/>
    <x v="1"/>
    <n v="12"/>
    <x v="3"/>
    <x v="15"/>
    <n v="77"/>
    <n v="100"/>
    <n v="100"/>
    <n v="0"/>
    <n v="80.519480518999998"/>
    <n v="0"/>
    <n v="0"/>
  </r>
  <r>
    <x v="2"/>
    <x v="1"/>
    <n v="13"/>
    <x v="4"/>
    <x v="15"/>
    <n v="218"/>
    <n v="99.541284403999995"/>
    <n v="99.082568807000001"/>
    <n v="0.91743119269999995"/>
    <n v="83.486238532000002"/>
    <n v="0"/>
    <n v="0"/>
  </r>
  <r>
    <x v="2"/>
    <x v="1"/>
    <n v="14"/>
    <x v="5"/>
    <x v="15"/>
    <n v="89"/>
    <n v="100"/>
    <n v="100"/>
    <n v="1.1235955056"/>
    <n v="94.382022472000003"/>
    <n v="0"/>
    <n v="0"/>
  </r>
  <r>
    <x v="2"/>
    <x v="1"/>
    <n v="2"/>
    <x v="6"/>
    <x v="15"/>
    <n v="60"/>
    <n v="100"/>
    <n v="100"/>
    <n v="0"/>
    <n v="95"/>
    <n v="0"/>
    <n v="0"/>
  </r>
  <r>
    <x v="2"/>
    <x v="1"/>
    <n v="3"/>
    <x v="7"/>
    <x v="15"/>
    <n v="67"/>
    <n v="100"/>
    <n v="100"/>
    <n v="0"/>
    <n v="95.522388059999997"/>
    <n v="0"/>
    <n v="0"/>
  </r>
  <r>
    <x v="2"/>
    <x v="1"/>
    <n v="4"/>
    <x v="8"/>
    <x v="15"/>
    <n v="91"/>
    <n v="100"/>
    <n v="98.901098900999997"/>
    <n v="0"/>
    <n v="85.714285713999999"/>
    <n v="0"/>
    <n v="0"/>
  </r>
  <r>
    <x v="2"/>
    <x v="1"/>
    <n v="5"/>
    <x v="9"/>
    <x v="15"/>
    <n v="90"/>
    <n v="100"/>
    <n v="97.777777778000001"/>
    <n v="0"/>
    <n v="68.888888889"/>
    <n v="0"/>
    <n v="0"/>
  </r>
  <r>
    <x v="2"/>
    <x v="1"/>
    <n v="6"/>
    <x v="10"/>
    <x v="15"/>
    <n v="200"/>
    <n v="100"/>
    <n v="97.5"/>
    <n v="0"/>
    <n v="69.5"/>
    <n v="0"/>
    <n v="0"/>
  </r>
  <r>
    <x v="2"/>
    <x v="1"/>
    <n v="7"/>
    <x v="11"/>
    <x v="15"/>
    <n v="255"/>
    <n v="100"/>
    <n v="99.215686274999996"/>
    <n v="0"/>
    <n v="86.666666667000001"/>
    <n v="0"/>
    <n v="0"/>
  </r>
  <r>
    <x v="2"/>
    <x v="1"/>
    <n v="8"/>
    <x v="12"/>
    <x v="15"/>
    <n v="219"/>
    <n v="100"/>
    <n v="100"/>
    <n v="0"/>
    <n v="85.844748858000003"/>
    <n v="0"/>
    <n v="0"/>
  </r>
  <r>
    <x v="2"/>
    <x v="1"/>
    <n v="9"/>
    <x v="13"/>
    <x v="15"/>
    <n v="240"/>
    <n v="100"/>
    <n v="99.166666667000001"/>
    <n v="0"/>
    <n v="89.166666667000001"/>
    <n v="0"/>
    <n v="0"/>
  </r>
  <r>
    <x v="2"/>
    <x v="2"/>
    <n v="1"/>
    <x v="14"/>
    <x v="15"/>
    <n v="33"/>
    <n v="100"/>
    <n v="100"/>
    <n v="0"/>
    <n v="81.818181817999999"/>
    <n v="0"/>
    <n v="0"/>
  </r>
  <r>
    <x v="2"/>
    <x v="2"/>
    <n v="10"/>
    <x v="1"/>
    <x v="15"/>
    <n v="250"/>
    <n v="99.6"/>
    <n v="99.6"/>
    <n v="0"/>
    <n v="76"/>
    <n v="0"/>
    <n v="0"/>
  </r>
  <r>
    <x v="2"/>
    <x v="2"/>
    <n v="11"/>
    <x v="2"/>
    <x v="15"/>
    <n v="202"/>
    <n v="100"/>
    <n v="98.514851484999994"/>
    <n v="0"/>
    <n v="81.683168316999996"/>
    <n v="0"/>
    <n v="0"/>
  </r>
  <r>
    <x v="2"/>
    <x v="2"/>
    <n v="12"/>
    <x v="3"/>
    <x v="15"/>
    <n v="100"/>
    <n v="100"/>
    <n v="98"/>
    <n v="0"/>
    <n v="74"/>
    <n v="0"/>
    <n v="0"/>
  </r>
  <r>
    <x v="2"/>
    <x v="2"/>
    <n v="13"/>
    <x v="4"/>
    <x v="15"/>
    <n v="343"/>
    <n v="98.833819242000004"/>
    <n v="99.125364430999994"/>
    <n v="0.58309037900000005"/>
    <n v="70.845481050000004"/>
    <n v="0"/>
    <n v="0"/>
  </r>
  <r>
    <x v="2"/>
    <x v="2"/>
    <n v="14"/>
    <x v="5"/>
    <x v="15"/>
    <n v="101"/>
    <n v="98.019801979999997"/>
    <n v="97.029702970000002"/>
    <n v="0.99009900989999999"/>
    <n v="81.188118811999999"/>
    <n v="0.99009900989999999"/>
    <n v="0"/>
  </r>
  <r>
    <x v="2"/>
    <x v="2"/>
    <n v="2"/>
    <x v="6"/>
    <x v="15"/>
    <n v="71"/>
    <n v="100"/>
    <n v="100"/>
    <n v="0"/>
    <n v="85.915492958000002"/>
    <n v="0"/>
    <n v="0"/>
  </r>
  <r>
    <x v="2"/>
    <x v="2"/>
    <n v="3"/>
    <x v="7"/>
    <x v="15"/>
    <n v="63"/>
    <n v="100"/>
    <n v="100"/>
    <n v="0"/>
    <n v="79.365079365"/>
    <n v="0"/>
    <n v="0"/>
  </r>
  <r>
    <x v="2"/>
    <x v="2"/>
    <n v="4"/>
    <x v="8"/>
    <x v="15"/>
    <n v="119"/>
    <n v="100"/>
    <n v="99.159663866000002"/>
    <n v="0"/>
    <n v="73.949579831999998"/>
    <n v="0"/>
    <n v="0"/>
  </r>
  <r>
    <x v="2"/>
    <x v="2"/>
    <n v="5"/>
    <x v="9"/>
    <x v="15"/>
    <n v="56"/>
    <n v="100"/>
    <n v="100"/>
    <n v="0"/>
    <n v="75"/>
    <n v="0"/>
    <n v="0"/>
  </r>
  <r>
    <x v="2"/>
    <x v="2"/>
    <n v="6"/>
    <x v="10"/>
    <x v="15"/>
    <n v="270"/>
    <n v="99.629629629999997"/>
    <n v="97.777777778000001"/>
    <n v="0.37037037039999998"/>
    <n v="52.592592592999999"/>
    <n v="0.37037037039999998"/>
    <n v="0"/>
  </r>
  <r>
    <x v="2"/>
    <x v="2"/>
    <n v="7"/>
    <x v="11"/>
    <x v="15"/>
    <n v="275"/>
    <n v="99.636363635999999"/>
    <n v="99.272727273000001"/>
    <n v="0"/>
    <n v="78.181818182000001"/>
    <n v="0"/>
    <n v="0"/>
  </r>
  <r>
    <x v="2"/>
    <x v="2"/>
    <n v="8"/>
    <x v="12"/>
    <x v="15"/>
    <n v="155"/>
    <n v="100"/>
    <n v="100"/>
    <n v="0"/>
    <n v="81.935483871000002"/>
    <n v="0"/>
    <n v="0"/>
  </r>
  <r>
    <x v="2"/>
    <x v="2"/>
    <n v="9"/>
    <x v="13"/>
    <x v="15"/>
    <n v="312"/>
    <n v="99.679487179000006"/>
    <n v="98.397435896999994"/>
    <n v="0"/>
    <n v="80.448717948999999"/>
    <n v="0"/>
    <n v="0"/>
  </r>
  <r>
    <x v="0"/>
    <x v="1"/>
    <n v="11"/>
    <x v="2"/>
    <x v="16"/>
    <n v="9"/>
    <n v="0"/>
    <n v="33.333333332999999"/>
    <n v="0"/>
    <n v="11.111111111"/>
    <n v="0"/>
    <n v="0"/>
  </r>
  <r>
    <x v="0"/>
    <x v="1"/>
    <n v="13"/>
    <x v="4"/>
    <x v="16"/>
    <n v="26"/>
    <n v="11.538461538"/>
    <n v="69.230769230999996"/>
    <n v="0"/>
    <n v="30.769230769"/>
    <n v="0"/>
    <n v="0"/>
  </r>
  <r>
    <x v="0"/>
    <x v="1"/>
    <n v="3"/>
    <x v="7"/>
    <x v="16"/>
    <n v="8"/>
    <n v="0"/>
    <n v="12.5"/>
    <n v="0"/>
    <n v="0"/>
    <n v="0"/>
    <n v="0"/>
  </r>
  <r>
    <x v="0"/>
    <x v="1"/>
    <n v="4"/>
    <x v="8"/>
    <x v="16"/>
    <n v="11"/>
    <n v="0"/>
    <n v="54.545454544999998"/>
    <n v="0"/>
    <n v="9.0909090909000003"/>
    <n v="0"/>
    <n v="0"/>
  </r>
  <r>
    <x v="0"/>
    <x v="1"/>
    <n v="5"/>
    <x v="9"/>
    <x v="16"/>
    <n v="9"/>
    <n v="11.111111111"/>
    <n v="11.111111111"/>
    <n v="0"/>
    <n v="0"/>
    <n v="0"/>
    <n v="0"/>
  </r>
  <r>
    <x v="0"/>
    <x v="1"/>
    <n v="6"/>
    <x v="10"/>
    <x v="16"/>
    <n v="22"/>
    <n v="13.636363636"/>
    <n v="4.5454545455000002"/>
    <n v="0"/>
    <n v="4.5454545455000002"/>
    <n v="0"/>
    <n v="0"/>
  </r>
  <r>
    <x v="0"/>
    <x v="1"/>
    <n v="7"/>
    <x v="11"/>
    <x v="16"/>
    <n v="27"/>
    <n v="0"/>
    <n v="25.925925926000001"/>
    <n v="0"/>
    <n v="11.111111111"/>
    <n v="0"/>
    <n v="0"/>
  </r>
  <r>
    <x v="0"/>
    <x v="1"/>
    <n v="8"/>
    <x v="12"/>
    <x v="16"/>
    <n v="18"/>
    <n v="5.5555555555999998"/>
    <n v="11.111111111"/>
    <n v="0"/>
    <n v="11.111111111"/>
    <n v="0"/>
    <n v="0"/>
  </r>
  <r>
    <x v="0"/>
    <x v="1"/>
    <n v="9"/>
    <x v="13"/>
    <x v="16"/>
    <n v="30"/>
    <n v="13.333333333000001"/>
    <n v="16.666666667000001"/>
    <n v="0"/>
    <n v="3.3333333333000001"/>
    <n v="0"/>
    <n v="0"/>
  </r>
  <r>
    <x v="0"/>
    <x v="2"/>
    <n v="10"/>
    <x v="1"/>
    <x v="16"/>
    <n v="17"/>
    <n v="17.647058823999998"/>
    <n v="17.647058823999998"/>
    <n v="0"/>
    <n v="11.764705881999999"/>
    <n v="0"/>
    <n v="0"/>
  </r>
  <r>
    <x v="0"/>
    <x v="2"/>
    <n v="11"/>
    <x v="2"/>
    <x v="16"/>
    <n v="34"/>
    <n v="5.8823529411999997"/>
    <n v="29.411764706"/>
    <n v="0"/>
    <n v="0"/>
    <n v="0"/>
    <n v="0"/>
  </r>
  <r>
    <x v="0"/>
    <x v="2"/>
    <n v="12"/>
    <x v="3"/>
    <x v="16"/>
    <n v="8"/>
    <n v="0"/>
    <n v="25"/>
    <n v="0"/>
    <n v="12.5"/>
    <n v="0"/>
    <n v="0"/>
  </r>
  <r>
    <x v="0"/>
    <x v="2"/>
    <n v="13"/>
    <x v="4"/>
    <x v="16"/>
    <n v="60"/>
    <n v="6.6666666667000003"/>
    <n v="71.666666667000001"/>
    <n v="0"/>
    <n v="11.666666666999999"/>
    <n v="0"/>
    <n v="0"/>
  </r>
  <r>
    <x v="0"/>
    <x v="2"/>
    <n v="14"/>
    <x v="5"/>
    <x v="16"/>
    <n v="8"/>
    <n v="12.5"/>
    <n v="50"/>
    <n v="0"/>
    <n v="0"/>
    <n v="0"/>
    <n v="0"/>
  </r>
  <r>
    <x v="0"/>
    <x v="2"/>
    <n v="2"/>
    <x v="6"/>
    <x v="16"/>
    <n v="13"/>
    <n v="0"/>
    <n v="0"/>
    <n v="0"/>
    <n v="0"/>
    <n v="0"/>
    <n v="0"/>
  </r>
  <r>
    <x v="0"/>
    <x v="2"/>
    <n v="3"/>
    <x v="7"/>
    <x v="16"/>
    <n v="20"/>
    <n v="0"/>
    <n v="35"/>
    <n v="0"/>
    <n v="0"/>
    <n v="0"/>
    <n v="0"/>
  </r>
  <r>
    <x v="0"/>
    <x v="2"/>
    <n v="4"/>
    <x v="8"/>
    <x v="16"/>
    <n v="12"/>
    <n v="0"/>
    <n v="16.666666667000001"/>
    <n v="0"/>
    <n v="0"/>
    <n v="0"/>
    <n v="0"/>
  </r>
  <r>
    <x v="0"/>
    <x v="2"/>
    <n v="5"/>
    <x v="9"/>
    <x v="16"/>
    <n v="12"/>
    <n v="8.3333333333000006"/>
    <n v="8.3333333333000006"/>
    <n v="0"/>
    <n v="8.3333333333000006"/>
    <n v="0"/>
    <n v="0"/>
  </r>
  <r>
    <x v="0"/>
    <x v="2"/>
    <n v="6"/>
    <x v="10"/>
    <x v="16"/>
    <n v="86"/>
    <n v="3.4883720930000002"/>
    <n v="6.9767441860000003"/>
    <n v="0"/>
    <n v="1.1627906977"/>
    <n v="0"/>
    <n v="0"/>
  </r>
  <r>
    <x v="0"/>
    <x v="2"/>
    <n v="7"/>
    <x v="11"/>
    <x v="16"/>
    <n v="65"/>
    <n v="12.307692308"/>
    <n v="13.846153846"/>
    <n v="0"/>
    <n v="13.846153846"/>
    <n v="0"/>
    <n v="0"/>
  </r>
  <r>
    <x v="0"/>
    <x v="2"/>
    <n v="8"/>
    <x v="12"/>
    <x v="16"/>
    <n v="56"/>
    <n v="1.7857142856999999"/>
    <n v="12.5"/>
    <n v="0"/>
    <n v="1.7857142856999999"/>
    <n v="0"/>
    <n v="0"/>
  </r>
  <r>
    <x v="0"/>
    <x v="2"/>
    <n v="9"/>
    <x v="13"/>
    <x v="16"/>
    <n v="78"/>
    <n v="5.1282051282000003"/>
    <n v="20.512820513000001"/>
    <n v="0"/>
    <n v="3.8461538462"/>
    <n v="0"/>
    <n v="0"/>
  </r>
  <r>
    <x v="1"/>
    <x v="2"/>
    <n v="1"/>
    <x v="14"/>
    <x v="16"/>
    <n v="7"/>
    <n v="0"/>
    <n v="14.285714285999999"/>
    <n v="0"/>
    <n v="0"/>
    <n v="0"/>
    <n v="0"/>
  </r>
  <r>
    <x v="1"/>
    <x v="2"/>
    <n v="11"/>
    <x v="2"/>
    <x v="16"/>
    <n v="7"/>
    <n v="14.285714285999999"/>
    <n v="28.571428570999998"/>
    <n v="0"/>
    <n v="0"/>
    <n v="0"/>
    <n v="0"/>
  </r>
  <r>
    <x v="1"/>
    <x v="2"/>
    <n v="13"/>
    <x v="4"/>
    <x v="16"/>
    <n v="6"/>
    <n v="16.666666667000001"/>
    <n v="83.333333332999999"/>
    <n v="0"/>
    <n v="33.333333332999999"/>
    <n v="0"/>
    <n v="0"/>
  </r>
  <r>
    <x v="1"/>
    <x v="2"/>
    <n v="6"/>
    <x v="10"/>
    <x v="16"/>
    <n v="6"/>
    <n v="16.666666667000001"/>
    <n v="0"/>
    <n v="0"/>
    <n v="0"/>
    <n v="0"/>
    <n v="0"/>
  </r>
  <r>
    <x v="1"/>
    <x v="2"/>
    <n v="7"/>
    <x v="11"/>
    <x v="16"/>
    <n v="7"/>
    <n v="14.285714285999999"/>
    <n v="28.571428570999998"/>
    <n v="0"/>
    <n v="14.285714285999999"/>
    <n v="0"/>
    <n v="0"/>
  </r>
  <r>
    <x v="1"/>
    <x v="2"/>
    <n v="9"/>
    <x v="13"/>
    <x v="16"/>
    <n v="6"/>
    <n v="16.666666667000001"/>
    <n v="50"/>
    <n v="0"/>
    <n v="16.666666667000001"/>
    <n v="0"/>
    <n v="0"/>
  </r>
  <r>
    <x v="2"/>
    <x v="1"/>
    <n v="11"/>
    <x v="2"/>
    <x v="16"/>
    <n v="6"/>
    <n v="16.666666667000001"/>
    <n v="16.666666667000001"/>
    <n v="0"/>
    <n v="0"/>
    <n v="0"/>
    <n v="0"/>
  </r>
  <r>
    <x v="2"/>
    <x v="1"/>
    <n v="13"/>
    <x v="4"/>
    <x v="16"/>
    <n v="12"/>
    <n v="25"/>
    <n v="41.666666667000001"/>
    <n v="0"/>
    <n v="41.666666667000001"/>
    <n v="0"/>
    <n v="0"/>
  </r>
  <r>
    <x v="2"/>
    <x v="1"/>
    <n v="5"/>
    <x v="9"/>
    <x v="16"/>
    <n v="7"/>
    <n v="0"/>
    <n v="14.285714285999999"/>
    <n v="0"/>
    <n v="0"/>
    <n v="0"/>
    <n v="0"/>
  </r>
  <r>
    <x v="2"/>
    <x v="1"/>
    <n v="6"/>
    <x v="10"/>
    <x v="16"/>
    <n v="7"/>
    <n v="0"/>
    <n v="0"/>
    <n v="0"/>
    <n v="0"/>
    <n v="0"/>
    <n v="0"/>
  </r>
  <r>
    <x v="2"/>
    <x v="1"/>
    <n v="7"/>
    <x v="11"/>
    <x v="16"/>
    <n v="10"/>
    <n v="30"/>
    <n v="40"/>
    <n v="0"/>
    <n v="40"/>
    <n v="0"/>
    <n v="0"/>
  </r>
  <r>
    <x v="2"/>
    <x v="1"/>
    <n v="8"/>
    <x v="12"/>
    <x v="16"/>
    <n v="14"/>
    <n v="21.428571429000002"/>
    <n v="14.285714285999999"/>
    <n v="0"/>
    <n v="21.428571429000002"/>
    <n v="0"/>
    <n v="0"/>
  </r>
  <r>
    <x v="2"/>
    <x v="1"/>
    <n v="9"/>
    <x v="13"/>
    <x v="16"/>
    <n v="7"/>
    <n v="0"/>
    <n v="14.285714285999999"/>
    <n v="0"/>
    <n v="14.285714285999999"/>
    <n v="0"/>
    <n v="0"/>
  </r>
  <r>
    <x v="2"/>
    <x v="2"/>
    <n v="1"/>
    <x v="14"/>
    <x v="16"/>
    <n v="9"/>
    <n v="33.333333332999999"/>
    <n v="22.222222221999999"/>
    <n v="0"/>
    <n v="11.111111111"/>
    <n v="0"/>
    <n v="0"/>
  </r>
  <r>
    <x v="2"/>
    <x v="2"/>
    <n v="10"/>
    <x v="1"/>
    <x v="16"/>
    <n v="17"/>
    <n v="29.411764706"/>
    <n v="35.294117647"/>
    <n v="0"/>
    <n v="23.529411764999999"/>
    <n v="0"/>
    <n v="0"/>
  </r>
  <r>
    <x v="2"/>
    <x v="2"/>
    <n v="11"/>
    <x v="2"/>
    <x v="16"/>
    <n v="15"/>
    <n v="13.333333333000001"/>
    <n v="26.666666667000001"/>
    <n v="0"/>
    <n v="6.6666666667000003"/>
    <n v="0"/>
    <n v="0"/>
  </r>
  <r>
    <x v="2"/>
    <x v="2"/>
    <n v="13"/>
    <x v="4"/>
    <x v="16"/>
    <n v="15"/>
    <n v="33.333333332999999"/>
    <n v="46.666666667000001"/>
    <n v="0"/>
    <n v="0"/>
    <n v="0"/>
    <n v="0"/>
  </r>
  <r>
    <x v="2"/>
    <x v="2"/>
    <n v="2"/>
    <x v="6"/>
    <x v="16"/>
    <n v="10"/>
    <n v="20"/>
    <n v="10"/>
    <n v="0"/>
    <n v="10"/>
    <n v="0"/>
    <n v="0"/>
  </r>
  <r>
    <x v="2"/>
    <x v="2"/>
    <n v="4"/>
    <x v="8"/>
    <x v="16"/>
    <n v="7"/>
    <n v="14.285714285999999"/>
    <n v="28.571428570999998"/>
    <n v="0"/>
    <n v="0"/>
    <n v="0"/>
    <n v="0"/>
  </r>
  <r>
    <x v="2"/>
    <x v="2"/>
    <n v="6"/>
    <x v="10"/>
    <x v="16"/>
    <n v="35"/>
    <n v="5.7142857142999999"/>
    <n v="11.428571429"/>
    <n v="2.8571428570999999"/>
    <n v="2.8571428570999999"/>
    <n v="2.8571428570999999"/>
    <n v="2.8571428570999999"/>
  </r>
  <r>
    <x v="2"/>
    <x v="2"/>
    <n v="7"/>
    <x v="11"/>
    <x v="16"/>
    <n v="25"/>
    <n v="24"/>
    <n v="20"/>
    <n v="0"/>
    <n v="20"/>
    <n v="0"/>
    <n v="0"/>
  </r>
  <r>
    <x v="2"/>
    <x v="2"/>
    <n v="8"/>
    <x v="12"/>
    <x v="16"/>
    <n v="21"/>
    <n v="14.285714285999999"/>
    <n v="23.809523810000002"/>
    <n v="0"/>
    <n v="9.5238095238000007"/>
    <n v="0"/>
    <n v="0"/>
  </r>
  <r>
    <x v="2"/>
    <x v="2"/>
    <n v="9"/>
    <x v="13"/>
    <x v="16"/>
    <n v="26"/>
    <n v="7.6923076923"/>
    <n v="26.923076923"/>
    <n v="0"/>
    <n v="3.8461538462"/>
    <n v="0"/>
    <n v="0"/>
  </r>
  <r>
    <x v="0"/>
    <x v="1"/>
    <n v="10"/>
    <x v="1"/>
    <x v="17"/>
    <n v="6"/>
    <n v="0"/>
    <n v="83.333333332999999"/>
    <n v="83.333333332999999"/>
    <n v="100"/>
    <n v="0"/>
    <n v="83.333333332999999"/>
  </r>
  <r>
    <x v="0"/>
    <x v="1"/>
    <n v="11"/>
    <x v="2"/>
    <x v="17"/>
    <n v="32"/>
    <n v="0"/>
    <n v="3.125"/>
    <n v="96.875"/>
    <n v="56.25"/>
    <n v="0"/>
    <n v="81.25"/>
  </r>
  <r>
    <x v="0"/>
    <x v="1"/>
    <n v="12"/>
    <x v="3"/>
    <x v="17"/>
    <n v="8"/>
    <n v="0"/>
    <n v="87.5"/>
    <n v="100"/>
    <n v="62.5"/>
    <n v="0"/>
    <n v="100"/>
  </r>
  <r>
    <x v="0"/>
    <x v="1"/>
    <n v="13"/>
    <x v="4"/>
    <x v="17"/>
    <n v="28"/>
    <n v="3.5714285713999998"/>
    <n v="100"/>
    <n v="100"/>
    <n v="50"/>
    <n v="0"/>
    <n v="92.857142856999999"/>
  </r>
  <r>
    <x v="0"/>
    <x v="1"/>
    <n v="2"/>
    <x v="6"/>
    <x v="17"/>
    <n v="22"/>
    <n v="0"/>
    <n v="100"/>
    <n v="100"/>
    <n v="59.090909091"/>
    <n v="0"/>
    <n v="95.454545455000002"/>
  </r>
  <r>
    <x v="0"/>
    <x v="1"/>
    <n v="3"/>
    <x v="7"/>
    <x v="17"/>
    <n v="6"/>
    <n v="0"/>
    <n v="50"/>
    <n v="100"/>
    <n v="83.333333332999999"/>
    <n v="0"/>
    <n v="50"/>
  </r>
  <r>
    <x v="0"/>
    <x v="1"/>
    <n v="4"/>
    <x v="8"/>
    <x v="17"/>
    <n v="32"/>
    <n v="0"/>
    <n v="53.125"/>
    <n v="100"/>
    <n v="53.125"/>
    <n v="0"/>
    <n v="81.25"/>
  </r>
  <r>
    <x v="0"/>
    <x v="1"/>
    <n v="5"/>
    <x v="9"/>
    <x v="17"/>
    <n v="40"/>
    <n v="2.5"/>
    <n v="100"/>
    <n v="97.5"/>
    <n v="40"/>
    <n v="0"/>
    <n v="80"/>
  </r>
  <r>
    <x v="0"/>
    <x v="1"/>
    <n v="6"/>
    <x v="10"/>
    <x v="17"/>
    <n v="41"/>
    <n v="0"/>
    <n v="95.12195122"/>
    <n v="100"/>
    <n v="56.097560975999997"/>
    <n v="0"/>
    <n v="92.682926828999996"/>
  </r>
  <r>
    <x v="0"/>
    <x v="1"/>
    <n v="7"/>
    <x v="11"/>
    <x v="17"/>
    <n v="32"/>
    <n v="0"/>
    <n v="87.5"/>
    <n v="96.875"/>
    <n v="53.125"/>
    <n v="0"/>
    <n v="90.625"/>
  </r>
  <r>
    <x v="0"/>
    <x v="1"/>
    <n v="8"/>
    <x v="12"/>
    <x v="17"/>
    <n v="26"/>
    <n v="0"/>
    <n v="26.923076923"/>
    <n v="96.153846153999993"/>
    <n v="46.153846154"/>
    <n v="0"/>
    <n v="84.615384614999996"/>
  </r>
  <r>
    <x v="0"/>
    <x v="1"/>
    <n v="9"/>
    <x v="13"/>
    <x v="17"/>
    <n v="58"/>
    <n v="1.724137931"/>
    <n v="94.827586206999996"/>
    <n v="100"/>
    <n v="51.724137931000001"/>
    <n v="0"/>
    <n v="93.103448275999995"/>
  </r>
  <r>
    <x v="0"/>
    <x v="2"/>
    <n v="10"/>
    <x v="1"/>
    <x v="17"/>
    <n v="6"/>
    <n v="16.666666667000001"/>
    <n v="100"/>
    <n v="100"/>
    <n v="50"/>
    <n v="0"/>
    <n v="66.666666667000001"/>
  </r>
  <r>
    <x v="0"/>
    <x v="2"/>
    <n v="11"/>
    <x v="2"/>
    <x v="17"/>
    <n v="72"/>
    <n v="1.3888888889"/>
    <n v="0"/>
    <n v="100"/>
    <n v="43.055555556000002"/>
    <n v="0"/>
    <n v="70.833333332999999"/>
  </r>
  <r>
    <x v="0"/>
    <x v="2"/>
    <n v="12"/>
    <x v="3"/>
    <x v="17"/>
    <n v="23"/>
    <n v="4.3478260869999996"/>
    <n v="86.956521738999996"/>
    <n v="100"/>
    <n v="34.782608695999997"/>
    <n v="0"/>
    <n v="78.260869564999993"/>
  </r>
  <r>
    <x v="0"/>
    <x v="2"/>
    <n v="13"/>
    <x v="4"/>
    <x v="17"/>
    <n v="42"/>
    <n v="2.3809523810000002"/>
    <n v="95.238095238"/>
    <n v="100"/>
    <n v="69.047619048000001"/>
    <n v="0"/>
    <n v="69.047619048000001"/>
  </r>
  <r>
    <x v="0"/>
    <x v="2"/>
    <n v="2"/>
    <x v="6"/>
    <x v="17"/>
    <n v="40"/>
    <n v="5"/>
    <n v="97.5"/>
    <n v="97.5"/>
    <n v="52.5"/>
    <n v="0"/>
    <n v="90"/>
  </r>
  <r>
    <x v="0"/>
    <x v="2"/>
    <n v="3"/>
    <x v="7"/>
    <x v="17"/>
    <n v="30"/>
    <n v="0"/>
    <n v="73.333333332999999"/>
    <n v="100"/>
    <n v="46.666666667000001"/>
    <n v="0"/>
    <n v="66.666666667000001"/>
  </r>
  <r>
    <x v="0"/>
    <x v="2"/>
    <n v="4"/>
    <x v="8"/>
    <x v="17"/>
    <n v="71"/>
    <n v="2.8169014085000001"/>
    <n v="54.929577465000001"/>
    <n v="100"/>
    <n v="32.394366196999997"/>
    <n v="0"/>
    <n v="63.380281689999997"/>
  </r>
  <r>
    <x v="0"/>
    <x v="2"/>
    <n v="5"/>
    <x v="9"/>
    <x v="17"/>
    <n v="65"/>
    <n v="0"/>
    <n v="96.923076922999996"/>
    <n v="100"/>
    <n v="55.384615384999996"/>
    <n v="0"/>
    <n v="78.461538461999993"/>
  </r>
  <r>
    <x v="0"/>
    <x v="2"/>
    <n v="6"/>
    <x v="10"/>
    <x v="17"/>
    <n v="99"/>
    <n v="1.0101010101000001"/>
    <n v="96.969696970000001"/>
    <n v="97.979797980000001"/>
    <n v="51.515151514999999"/>
    <n v="0"/>
    <n v="80.808080808"/>
  </r>
  <r>
    <x v="0"/>
    <x v="2"/>
    <n v="7"/>
    <x v="11"/>
    <x v="17"/>
    <n v="52"/>
    <n v="0"/>
    <n v="73.076923077000004"/>
    <n v="100"/>
    <n v="48.076923076999996"/>
    <n v="0"/>
    <n v="78.846153846000007"/>
  </r>
  <r>
    <x v="0"/>
    <x v="2"/>
    <n v="8"/>
    <x v="12"/>
    <x v="17"/>
    <n v="61"/>
    <n v="0"/>
    <n v="37.704918032999998"/>
    <n v="98.360655738000005"/>
    <n v="52.459016392999999"/>
    <n v="0"/>
    <n v="81.967213115000007"/>
  </r>
  <r>
    <x v="0"/>
    <x v="2"/>
    <n v="9"/>
    <x v="13"/>
    <x v="17"/>
    <n v="128"/>
    <n v="1.5625"/>
    <n v="85.15625"/>
    <n v="100"/>
    <n v="43.75"/>
    <n v="0"/>
    <n v="88.28125"/>
  </r>
  <r>
    <x v="1"/>
    <x v="1"/>
    <n v="2"/>
    <x v="6"/>
    <x v="17"/>
    <n v="6"/>
    <n v="0"/>
    <n v="50"/>
    <n v="100"/>
    <n v="66.666666667000001"/>
    <n v="0"/>
    <n v="50"/>
  </r>
  <r>
    <x v="1"/>
    <x v="1"/>
    <n v="4"/>
    <x v="8"/>
    <x v="17"/>
    <n v="6"/>
    <n v="0"/>
    <n v="33.333333332999999"/>
    <n v="100"/>
    <n v="66.666666667000001"/>
    <n v="0"/>
    <n v="33.333333332999999"/>
  </r>
  <r>
    <x v="1"/>
    <x v="2"/>
    <n v="1"/>
    <x v="14"/>
    <x v="17"/>
    <n v="43"/>
    <n v="0"/>
    <n v="53.488372093000002"/>
    <n v="100"/>
    <n v="55.813953488000003"/>
    <n v="0"/>
    <n v="48.837209301999998"/>
  </r>
  <r>
    <x v="1"/>
    <x v="2"/>
    <n v="10"/>
    <x v="1"/>
    <x v="17"/>
    <n v="41"/>
    <n v="0"/>
    <n v="56.097560975999997"/>
    <n v="100"/>
    <n v="43.902439024000003"/>
    <n v="0"/>
    <n v="53.658536585"/>
  </r>
  <r>
    <x v="1"/>
    <x v="2"/>
    <n v="11"/>
    <x v="2"/>
    <x v="17"/>
    <n v="86"/>
    <n v="1.1627906977"/>
    <n v="83.720930233000004"/>
    <n v="100"/>
    <n v="45.348837209000003"/>
    <n v="0"/>
    <n v="87.209302326"/>
  </r>
  <r>
    <x v="1"/>
    <x v="2"/>
    <n v="12"/>
    <x v="3"/>
    <x v="17"/>
    <n v="29"/>
    <n v="3.4482758621"/>
    <n v="75.862068965999995"/>
    <n v="100"/>
    <n v="44.827586207000003"/>
    <n v="0"/>
    <n v="75.862068965999995"/>
  </r>
  <r>
    <x v="1"/>
    <x v="2"/>
    <n v="13"/>
    <x v="4"/>
    <x v="17"/>
    <n v="44"/>
    <n v="0"/>
    <n v="72.727272726999999"/>
    <n v="97.727272726999999"/>
    <n v="56.818181817999999"/>
    <n v="0"/>
    <n v="70.454545455000002"/>
  </r>
  <r>
    <x v="1"/>
    <x v="2"/>
    <n v="14"/>
    <x v="5"/>
    <x v="17"/>
    <n v="10"/>
    <n v="0"/>
    <n v="90"/>
    <n v="100"/>
    <n v="30"/>
    <n v="0"/>
    <n v="90"/>
  </r>
  <r>
    <x v="1"/>
    <x v="2"/>
    <n v="2"/>
    <x v="6"/>
    <x v="17"/>
    <n v="131"/>
    <n v="0.76335877860000001"/>
    <n v="58.015267176000002"/>
    <n v="100"/>
    <n v="45.038167938999997"/>
    <n v="0"/>
    <n v="58.778625953999999"/>
  </r>
  <r>
    <x v="1"/>
    <x v="2"/>
    <n v="3"/>
    <x v="7"/>
    <x v="17"/>
    <n v="67"/>
    <n v="2.9850746268999999"/>
    <n v="49.253731342999998"/>
    <n v="100"/>
    <n v="35.820895522000001"/>
    <n v="0"/>
    <n v="49.253731342999998"/>
  </r>
  <r>
    <x v="1"/>
    <x v="2"/>
    <n v="4"/>
    <x v="8"/>
    <x v="17"/>
    <n v="127"/>
    <n v="0.78740157479999995"/>
    <n v="58.267716534999998"/>
    <n v="100"/>
    <n v="43.307086613999999"/>
    <n v="0"/>
    <n v="57.480314960999998"/>
  </r>
  <r>
    <x v="1"/>
    <x v="2"/>
    <n v="5"/>
    <x v="9"/>
    <x v="17"/>
    <n v="23"/>
    <n v="0"/>
    <n v="86.956521738999996"/>
    <n v="100"/>
    <n v="43.47826087"/>
    <n v="0"/>
    <n v="78.260869564999993"/>
  </r>
  <r>
    <x v="1"/>
    <x v="2"/>
    <n v="6"/>
    <x v="10"/>
    <x v="17"/>
    <n v="26"/>
    <n v="0"/>
    <n v="88.461538461999993"/>
    <n v="100"/>
    <n v="38.461538462"/>
    <n v="0"/>
    <n v="84.615384614999996"/>
  </r>
  <r>
    <x v="1"/>
    <x v="2"/>
    <n v="7"/>
    <x v="11"/>
    <x v="17"/>
    <n v="38"/>
    <n v="5.2631578947"/>
    <n v="86.842105262999993"/>
    <n v="100"/>
    <n v="55.263157894999999"/>
    <n v="0"/>
    <n v="84.210526315999999"/>
  </r>
  <r>
    <x v="1"/>
    <x v="2"/>
    <n v="8"/>
    <x v="12"/>
    <x v="17"/>
    <n v="55"/>
    <n v="0"/>
    <n v="83.636363635999999"/>
    <n v="100"/>
    <n v="52.727272726999999"/>
    <n v="0"/>
    <n v="81.818181817999999"/>
  </r>
  <r>
    <x v="1"/>
    <x v="2"/>
    <n v="9"/>
    <x v="13"/>
    <x v="17"/>
    <n v="69"/>
    <n v="2.8985507246000002"/>
    <n v="88.405797101000005"/>
    <n v="100"/>
    <n v="47.826086957000001"/>
    <n v="0"/>
    <n v="86.956521738999996"/>
  </r>
  <r>
    <x v="2"/>
    <x v="0"/>
    <n v="1"/>
    <x v="14"/>
    <x v="17"/>
    <n v="10"/>
    <n v="0"/>
    <n v="100"/>
    <n v="100"/>
    <n v="50"/>
    <n v="0"/>
    <n v="100"/>
  </r>
  <r>
    <x v="2"/>
    <x v="0"/>
    <n v="10"/>
    <x v="1"/>
    <x v="17"/>
    <n v="10"/>
    <n v="0"/>
    <n v="100"/>
    <n v="100"/>
    <n v="30"/>
    <n v="0"/>
    <n v="100"/>
  </r>
  <r>
    <x v="2"/>
    <x v="0"/>
    <n v="11"/>
    <x v="2"/>
    <x v="17"/>
    <n v="26"/>
    <n v="0"/>
    <n v="96.153846153999993"/>
    <n v="100"/>
    <n v="50"/>
    <n v="0"/>
    <n v="100"/>
  </r>
  <r>
    <x v="2"/>
    <x v="0"/>
    <n v="12"/>
    <x v="3"/>
    <x v="17"/>
    <n v="14"/>
    <n v="0"/>
    <n v="85.714285713999999"/>
    <n v="100"/>
    <n v="28.571428570999998"/>
    <n v="0"/>
    <n v="92.857142856999999"/>
  </r>
  <r>
    <x v="2"/>
    <x v="0"/>
    <n v="13"/>
    <x v="4"/>
    <x v="17"/>
    <n v="21"/>
    <n v="0"/>
    <n v="90.476190475999999"/>
    <n v="100"/>
    <n v="52.380952381"/>
    <n v="0"/>
    <n v="95.238095238"/>
  </r>
  <r>
    <x v="2"/>
    <x v="0"/>
    <n v="2"/>
    <x v="6"/>
    <x v="17"/>
    <n v="27"/>
    <n v="0"/>
    <n v="100"/>
    <n v="100"/>
    <n v="62.962962963000003"/>
    <n v="0"/>
    <n v="100"/>
  </r>
  <r>
    <x v="2"/>
    <x v="0"/>
    <n v="3"/>
    <x v="7"/>
    <x v="17"/>
    <n v="24"/>
    <n v="0"/>
    <n v="91.666666667000001"/>
    <n v="100"/>
    <n v="62.5"/>
    <n v="0"/>
    <n v="95.833333332999999"/>
  </r>
  <r>
    <x v="2"/>
    <x v="0"/>
    <n v="4"/>
    <x v="8"/>
    <x v="17"/>
    <n v="30"/>
    <n v="0"/>
    <n v="90"/>
    <n v="100"/>
    <n v="53.333333332999999"/>
    <n v="0"/>
    <n v="96.666666667000001"/>
  </r>
  <r>
    <x v="2"/>
    <x v="0"/>
    <n v="5"/>
    <x v="9"/>
    <x v="17"/>
    <n v="26"/>
    <n v="7.6923076923"/>
    <n v="96.153846153999993"/>
    <n v="100"/>
    <n v="50"/>
    <n v="0"/>
    <n v="96.153846153999993"/>
  </r>
  <r>
    <x v="2"/>
    <x v="0"/>
    <n v="6"/>
    <x v="10"/>
    <x v="17"/>
    <n v="30"/>
    <n v="0"/>
    <n v="93.333333332999999"/>
    <n v="100"/>
    <n v="63.333333332999999"/>
    <n v="0"/>
    <n v="96.666666667000001"/>
  </r>
  <r>
    <x v="2"/>
    <x v="0"/>
    <n v="7"/>
    <x v="11"/>
    <x v="17"/>
    <n v="24"/>
    <n v="4.1666666667000003"/>
    <n v="95.833333332999999"/>
    <n v="100"/>
    <n v="50"/>
    <n v="0"/>
    <n v="95.833333332999999"/>
  </r>
  <r>
    <x v="2"/>
    <x v="0"/>
    <n v="8"/>
    <x v="12"/>
    <x v="17"/>
    <n v="36"/>
    <n v="0"/>
    <n v="91.666666667000001"/>
    <n v="100"/>
    <n v="36.111111111"/>
    <n v="0"/>
    <n v="97.222222221999999"/>
  </r>
  <r>
    <x v="2"/>
    <x v="0"/>
    <n v="9"/>
    <x v="13"/>
    <x v="17"/>
    <n v="44"/>
    <n v="4.5454545455000002"/>
    <n v="93.181818182000001"/>
    <n v="100"/>
    <n v="47.727272726999999"/>
    <n v="0"/>
    <n v="95.454545455000002"/>
  </r>
  <r>
    <x v="2"/>
    <x v="1"/>
    <n v="1"/>
    <x v="14"/>
    <x v="17"/>
    <n v="66"/>
    <n v="0"/>
    <n v="89.393939394"/>
    <n v="100"/>
    <n v="33.333333332999999"/>
    <n v="0"/>
    <n v="90.909090909"/>
  </r>
  <r>
    <x v="2"/>
    <x v="1"/>
    <n v="10"/>
    <x v="1"/>
    <x v="17"/>
    <n v="121"/>
    <n v="4.1322314049999997"/>
    <n v="85.123966941999996"/>
    <n v="100"/>
    <n v="48.760330578999998"/>
    <n v="0"/>
    <n v="86.776859504000001"/>
  </r>
  <r>
    <x v="2"/>
    <x v="1"/>
    <n v="11"/>
    <x v="2"/>
    <x v="17"/>
    <n v="247"/>
    <n v="3.6437246964000001"/>
    <n v="84.615384614999996"/>
    <n v="100"/>
    <n v="47.773279352000003"/>
    <n v="0"/>
    <n v="95.951417004000007"/>
  </r>
  <r>
    <x v="2"/>
    <x v="1"/>
    <n v="12"/>
    <x v="3"/>
    <x v="17"/>
    <n v="105"/>
    <n v="1.9047619048"/>
    <n v="91.428571429000002"/>
    <n v="99.047619048000001"/>
    <n v="52.380952381"/>
    <n v="0"/>
    <n v="92.380952381"/>
  </r>
  <r>
    <x v="2"/>
    <x v="1"/>
    <n v="13"/>
    <x v="4"/>
    <x v="17"/>
    <n v="116"/>
    <n v="5.1724137930999996"/>
    <n v="94.827586206999996"/>
    <n v="100"/>
    <n v="55.172413792999997"/>
    <n v="0"/>
    <n v="91.379310344999993"/>
  </r>
  <r>
    <x v="2"/>
    <x v="1"/>
    <n v="14"/>
    <x v="5"/>
    <x v="17"/>
    <n v="34"/>
    <n v="0"/>
    <n v="76.470588234999994"/>
    <n v="100"/>
    <n v="52.941176470999999"/>
    <n v="0"/>
    <n v="76.470588234999994"/>
  </r>
  <r>
    <x v="2"/>
    <x v="1"/>
    <n v="2"/>
    <x v="6"/>
    <x v="17"/>
    <n v="210"/>
    <n v="1.9047619048"/>
    <n v="93.809523810000002"/>
    <n v="100"/>
    <n v="58.095238094999999"/>
    <n v="0"/>
    <n v="95.714285713999999"/>
  </r>
  <r>
    <x v="2"/>
    <x v="1"/>
    <n v="3"/>
    <x v="7"/>
    <x v="17"/>
    <n v="176"/>
    <n v="1.1363636364"/>
    <n v="89.772727273000001"/>
    <n v="100"/>
    <n v="45.454545455000002"/>
    <n v="0"/>
    <n v="89.204545455000002"/>
  </r>
  <r>
    <x v="2"/>
    <x v="1"/>
    <n v="4"/>
    <x v="8"/>
    <x v="17"/>
    <n v="319"/>
    <n v="2.8213166144000001"/>
    <n v="87.460815046999997"/>
    <n v="100"/>
    <n v="49.843260188000002"/>
    <n v="0"/>
    <n v="90.595611285000004"/>
  </r>
  <r>
    <x v="2"/>
    <x v="1"/>
    <n v="5"/>
    <x v="9"/>
    <x v="17"/>
    <n v="289"/>
    <n v="1.3840830449999999"/>
    <n v="95.501730104000004"/>
    <n v="99.307958478000003"/>
    <n v="54.325259516000003"/>
    <n v="0"/>
    <n v="94.809688581000003"/>
  </r>
  <r>
    <x v="2"/>
    <x v="1"/>
    <n v="6"/>
    <x v="10"/>
    <x v="17"/>
    <n v="272"/>
    <n v="2.5735294118000001"/>
    <n v="95.588235294"/>
    <n v="98.529411765000006"/>
    <n v="52.941176470999999"/>
    <n v="0"/>
    <n v="93.75"/>
  </r>
  <r>
    <x v="2"/>
    <x v="1"/>
    <n v="7"/>
    <x v="11"/>
    <x v="17"/>
    <n v="311"/>
    <n v="1.6077170418"/>
    <n v="87.459807073999997"/>
    <n v="99.356913183000003"/>
    <n v="53.376205788"/>
    <n v="0"/>
    <n v="96.141479099999998"/>
  </r>
  <r>
    <x v="2"/>
    <x v="1"/>
    <n v="8"/>
    <x v="12"/>
    <x v="17"/>
    <n v="427"/>
    <n v="1.8735362998"/>
    <n v="90.632318501"/>
    <n v="98.594847775000005"/>
    <n v="46.838407494000002"/>
    <n v="0"/>
    <n v="96.487119437999993"/>
  </r>
  <r>
    <x v="2"/>
    <x v="1"/>
    <n v="9"/>
    <x v="13"/>
    <x v="17"/>
    <n v="393"/>
    <n v="2.2900763358999998"/>
    <n v="92.875318066000006"/>
    <n v="98.982188295"/>
    <n v="52.926208651000003"/>
    <n v="0"/>
    <n v="95.419847328000003"/>
  </r>
  <r>
    <x v="2"/>
    <x v="2"/>
    <n v="1"/>
    <x v="14"/>
    <x v="17"/>
    <n v="106"/>
    <n v="3.7735849056999999"/>
    <n v="81.132075471999997"/>
    <n v="97.169811320999997"/>
    <n v="44.339622642000002"/>
    <n v="0"/>
    <n v="80.188679245000003"/>
  </r>
  <r>
    <x v="2"/>
    <x v="2"/>
    <n v="10"/>
    <x v="1"/>
    <x v="17"/>
    <n v="163"/>
    <n v="0"/>
    <n v="68.711656442000006"/>
    <n v="98.773006135000003"/>
    <n v="51.533742330999999"/>
    <n v="0"/>
    <n v="71.779141104000004"/>
  </r>
  <r>
    <x v="2"/>
    <x v="2"/>
    <n v="11"/>
    <x v="2"/>
    <x v="17"/>
    <n v="292"/>
    <n v="2.0547945205000002"/>
    <n v="69.863013699000007"/>
    <n v="99.315068492999998"/>
    <n v="51.027397260000001"/>
    <n v="0"/>
    <n v="86.301369863000005"/>
  </r>
  <r>
    <x v="2"/>
    <x v="2"/>
    <n v="12"/>
    <x v="3"/>
    <x v="17"/>
    <n v="126"/>
    <n v="3.9682539683"/>
    <n v="84.126984127"/>
    <n v="100"/>
    <n v="50.793650794000001"/>
    <n v="0"/>
    <n v="81.746031746"/>
  </r>
  <r>
    <x v="2"/>
    <x v="2"/>
    <n v="13"/>
    <x v="4"/>
    <x v="17"/>
    <n v="141"/>
    <n v="5.6737588651999999"/>
    <n v="85.106382979000003"/>
    <n v="98.581560284000005"/>
    <n v="52.482269504000001"/>
    <n v="0"/>
    <n v="75.886524823000002"/>
  </r>
  <r>
    <x v="2"/>
    <x v="2"/>
    <n v="14"/>
    <x v="5"/>
    <x v="17"/>
    <n v="37"/>
    <n v="2.7027027026999999"/>
    <n v="81.081081080999994"/>
    <n v="100"/>
    <n v="48.648648649000002"/>
    <n v="0"/>
    <n v="83.783783783999993"/>
  </r>
  <r>
    <x v="2"/>
    <x v="2"/>
    <n v="2"/>
    <x v="6"/>
    <x v="17"/>
    <n v="327"/>
    <n v="2.1406727828999998"/>
    <n v="81.957186543999995"/>
    <n v="98.776758409999999"/>
    <n v="51.987767583999997"/>
    <n v="0"/>
    <n v="81.039755352"/>
  </r>
  <r>
    <x v="2"/>
    <x v="2"/>
    <n v="3"/>
    <x v="7"/>
    <x v="17"/>
    <n v="171"/>
    <n v="1.1695906433000001"/>
    <n v="69.590643275000005"/>
    <n v="100"/>
    <n v="57.309941520000002"/>
    <n v="0"/>
    <n v="67.836257309999993"/>
  </r>
  <r>
    <x v="2"/>
    <x v="2"/>
    <n v="4"/>
    <x v="8"/>
    <x v="17"/>
    <n v="403"/>
    <n v="1.7369727047000001"/>
    <n v="75.186104217999997"/>
    <n v="98.759305210999997"/>
    <n v="46.401985111999998"/>
    <n v="0"/>
    <n v="73.449131514000001"/>
  </r>
  <r>
    <x v="2"/>
    <x v="2"/>
    <n v="5"/>
    <x v="9"/>
    <x v="17"/>
    <n v="121"/>
    <n v="1.6528925619999999"/>
    <n v="95.041322313999999"/>
    <n v="95.867768595000001"/>
    <n v="59.504132231"/>
    <n v="0"/>
    <n v="85.950413222999998"/>
  </r>
  <r>
    <x v="2"/>
    <x v="2"/>
    <n v="6"/>
    <x v="10"/>
    <x v="17"/>
    <n v="230"/>
    <n v="0.86956521740000003"/>
    <n v="92.173913042999999"/>
    <n v="98.695652174000003"/>
    <n v="51.304347825999997"/>
    <n v="0"/>
    <n v="86.52173913"/>
  </r>
  <r>
    <x v="2"/>
    <x v="2"/>
    <n v="7"/>
    <x v="11"/>
    <x v="17"/>
    <n v="203"/>
    <n v="1.9704433498"/>
    <n v="80.788177340000004"/>
    <n v="99.014778324999995"/>
    <n v="53.694581280999998"/>
    <n v="0"/>
    <n v="87.684729063999995"/>
  </r>
  <r>
    <x v="2"/>
    <x v="2"/>
    <n v="8"/>
    <x v="12"/>
    <x v="17"/>
    <n v="267"/>
    <n v="2.2471910112"/>
    <n v="79.775280898999995"/>
    <n v="98.501872659"/>
    <n v="51.685393257999998"/>
    <n v="0"/>
    <n v="85.018726591999993"/>
  </r>
  <r>
    <x v="2"/>
    <x v="2"/>
    <n v="9"/>
    <x v="13"/>
    <x v="17"/>
    <n v="269"/>
    <n v="2.9739776951999999"/>
    <n v="85.501858736000003"/>
    <n v="98.513011152000004"/>
    <n v="49.814126393999999"/>
    <n v="0"/>
    <n v="85.501858736000003"/>
  </r>
  <r>
    <x v="0"/>
    <x v="0"/>
    <n v="9"/>
    <x v="13"/>
    <x v="18"/>
    <n v="11"/>
    <n v="9.0909090909000003"/>
    <n v="90.909090909"/>
    <n v="81.818181817999999"/>
    <n v="100"/>
    <n v="0"/>
    <n v="63.636363635999999"/>
  </r>
  <r>
    <x v="0"/>
    <x v="1"/>
    <n v="11"/>
    <x v="2"/>
    <x v="18"/>
    <n v="21"/>
    <n v="14.285714285999999"/>
    <n v="0"/>
    <n v="66.666666667000001"/>
    <n v="38.095238094999999"/>
    <n v="0"/>
    <n v="57.142857143000001"/>
  </r>
  <r>
    <x v="0"/>
    <x v="1"/>
    <n v="12"/>
    <x v="3"/>
    <x v="18"/>
    <n v="6"/>
    <n v="16.666666667000001"/>
    <n v="100"/>
    <n v="66.666666667000001"/>
    <n v="50"/>
    <n v="0"/>
    <n v="66.666666667000001"/>
  </r>
  <r>
    <x v="0"/>
    <x v="1"/>
    <n v="13"/>
    <x v="4"/>
    <x v="18"/>
    <n v="32"/>
    <n v="25"/>
    <n v="81.25"/>
    <n v="62.5"/>
    <n v="56.25"/>
    <n v="0"/>
    <n v="37.5"/>
  </r>
  <r>
    <x v="0"/>
    <x v="1"/>
    <n v="2"/>
    <x v="6"/>
    <x v="18"/>
    <n v="10"/>
    <n v="20"/>
    <n v="100"/>
    <n v="80"/>
    <n v="100"/>
    <n v="0"/>
    <n v="60"/>
  </r>
  <r>
    <x v="0"/>
    <x v="1"/>
    <n v="3"/>
    <x v="7"/>
    <x v="18"/>
    <n v="12"/>
    <n v="16.666666667000001"/>
    <n v="100"/>
    <n v="75"/>
    <n v="75"/>
    <n v="0"/>
    <n v="33.333333332999999"/>
  </r>
  <r>
    <x v="0"/>
    <x v="1"/>
    <n v="7"/>
    <x v="11"/>
    <x v="18"/>
    <n v="9"/>
    <n v="22.222222221999999"/>
    <n v="88.888888889"/>
    <n v="77.777777778000001"/>
    <n v="100"/>
    <n v="0"/>
    <n v="22.222222221999999"/>
  </r>
  <r>
    <x v="0"/>
    <x v="1"/>
    <n v="9"/>
    <x v="13"/>
    <x v="18"/>
    <n v="10"/>
    <n v="0"/>
    <n v="80"/>
    <n v="80"/>
    <n v="80"/>
    <n v="0"/>
    <n v="40"/>
  </r>
  <r>
    <x v="0"/>
    <x v="2"/>
    <n v="10"/>
    <x v="1"/>
    <x v="18"/>
    <n v="17"/>
    <n v="23.529411764999999"/>
    <n v="76.470588234999994"/>
    <n v="76.470588234999994"/>
    <n v="47.058823529000001"/>
    <n v="0"/>
    <n v="52.941176470999999"/>
  </r>
  <r>
    <x v="0"/>
    <x v="2"/>
    <n v="11"/>
    <x v="2"/>
    <x v="18"/>
    <n v="73"/>
    <n v="10.958904110000001"/>
    <n v="0"/>
    <n v="69.863013699000007"/>
    <n v="24.657534247000001"/>
    <n v="0"/>
    <n v="43.835616438000002"/>
  </r>
  <r>
    <x v="0"/>
    <x v="2"/>
    <n v="12"/>
    <x v="3"/>
    <x v="18"/>
    <n v="25"/>
    <n v="44"/>
    <n v="100"/>
    <n v="52"/>
    <n v="24"/>
    <n v="0"/>
    <n v="40"/>
  </r>
  <r>
    <x v="0"/>
    <x v="2"/>
    <n v="13"/>
    <x v="4"/>
    <x v="18"/>
    <n v="91"/>
    <n v="25.274725275000002"/>
    <n v="91.208791208999997"/>
    <n v="52.747252746999997"/>
    <n v="37.362637362999997"/>
    <n v="0"/>
    <n v="39.560439559999999"/>
  </r>
  <r>
    <x v="0"/>
    <x v="2"/>
    <n v="14"/>
    <x v="5"/>
    <x v="18"/>
    <n v="12"/>
    <n v="16.666666667000001"/>
    <n v="41.666666667000001"/>
    <n v="75"/>
    <n v="8.3333333333000006"/>
    <n v="0"/>
    <n v="58.333333332999999"/>
  </r>
  <r>
    <x v="0"/>
    <x v="2"/>
    <n v="2"/>
    <x v="6"/>
    <x v="18"/>
    <n v="44"/>
    <n v="20.454545455000002"/>
    <n v="90.909090909"/>
    <n v="65.909090909"/>
    <n v="45.454545455000002"/>
    <n v="0"/>
    <n v="18.181818182000001"/>
  </r>
  <r>
    <x v="0"/>
    <x v="2"/>
    <n v="3"/>
    <x v="7"/>
    <x v="18"/>
    <n v="44"/>
    <n v="13.636363636"/>
    <n v="93.181818182000001"/>
    <n v="75"/>
    <n v="43.181818182000001"/>
    <n v="0"/>
    <n v="45.454545455000002"/>
  </r>
  <r>
    <x v="0"/>
    <x v="2"/>
    <n v="4"/>
    <x v="8"/>
    <x v="18"/>
    <n v="8"/>
    <n v="25"/>
    <n v="37.5"/>
    <n v="87.5"/>
    <n v="50"/>
    <n v="0"/>
    <n v="37.5"/>
  </r>
  <r>
    <x v="0"/>
    <x v="2"/>
    <n v="5"/>
    <x v="9"/>
    <x v="18"/>
    <n v="7"/>
    <n v="14.285714285999999"/>
    <n v="100"/>
    <n v="100"/>
    <n v="0"/>
    <n v="0"/>
    <n v="42.857142856999999"/>
  </r>
  <r>
    <x v="0"/>
    <x v="2"/>
    <n v="6"/>
    <x v="10"/>
    <x v="18"/>
    <n v="19"/>
    <n v="21.052631579"/>
    <n v="94.736842104999994"/>
    <n v="78.947368420999993"/>
    <n v="0"/>
    <n v="0"/>
    <n v="42.105263158"/>
  </r>
  <r>
    <x v="0"/>
    <x v="2"/>
    <n v="7"/>
    <x v="11"/>
    <x v="18"/>
    <n v="22"/>
    <n v="9.0909090909000003"/>
    <n v="86.363636364000001"/>
    <n v="68.181818182000001"/>
    <n v="100"/>
    <n v="0"/>
    <n v="45.454545455000002"/>
  </r>
  <r>
    <x v="0"/>
    <x v="2"/>
    <n v="8"/>
    <x v="12"/>
    <x v="18"/>
    <n v="8"/>
    <n v="25"/>
    <n v="62.5"/>
    <n v="62.5"/>
    <n v="0"/>
    <n v="0"/>
    <n v="25"/>
  </r>
  <r>
    <x v="0"/>
    <x v="2"/>
    <n v="9"/>
    <x v="13"/>
    <x v="18"/>
    <n v="57"/>
    <n v="17.543859649000002"/>
    <n v="98.245614035000003"/>
    <n v="77.192982455999996"/>
    <n v="42.105263158"/>
    <n v="0"/>
    <n v="52.631578947000001"/>
  </r>
  <r>
    <x v="1"/>
    <x v="2"/>
    <n v="11"/>
    <x v="2"/>
    <x v="18"/>
    <n v="7"/>
    <n v="28.571428570999998"/>
    <n v="57.142857143000001"/>
    <n v="85.714285713999999"/>
    <n v="14.285714285999999"/>
    <n v="0"/>
    <n v="71.428571429000002"/>
  </r>
  <r>
    <x v="1"/>
    <x v="2"/>
    <n v="13"/>
    <x v="4"/>
    <x v="18"/>
    <n v="11"/>
    <n v="9.0909090909000003"/>
    <n v="100"/>
    <n v="72.727272726999999"/>
    <n v="27.272727273000001"/>
    <n v="0"/>
    <n v="27.272727273000001"/>
  </r>
  <r>
    <x v="1"/>
    <x v="2"/>
    <n v="2"/>
    <x v="6"/>
    <x v="18"/>
    <n v="6"/>
    <n v="50"/>
    <n v="66.666666667000001"/>
    <n v="100"/>
    <n v="50"/>
    <n v="0"/>
    <n v="50"/>
  </r>
  <r>
    <x v="1"/>
    <x v="2"/>
    <n v="9"/>
    <x v="13"/>
    <x v="18"/>
    <n v="12"/>
    <n v="16.666666667000001"/>
    <n v="83.333333332999999"/>
    <n v="66.666666667000001"/>
    <n v="41.666666667000001"/>
    <n v="0"/>
    <n v="41.666666667000001"/>
  </r>
  <r>
    <x v="2"/>
    <x v="0"/>
    <n v="10"/>
    <x v="1"/>
    <x v="18"/>
    <n v="7"/>
    <n v="0"/>
    <n v="100"/>
    <n v="100"/>
    <n v="100"/>
    <n v="0"/>
    <n v="100"/>
  </r>
  <r>
    <x v="2"/>
    <x v="0"/>
    <n v="12"/>
    <x v="3"/>
    <x v="18"/>
    <n v="8"/>
    <n v="50"/>
    <n v="100"/>
    <n v="87.5"/>
    <n v="100"/>
    <n v="0"/>
    <n v="87.5"/>
  </r>
  <r>
    <x v="2"/>
    <x v="0"/>
    <n v="13"/>
    <x v="4"/>
    <x v="18"/>
    <n v="56"/>
    <n v="35.714285713999999"/>
    <n v="98.214285713999999"/>
    <n v="87.5"/>
    <n v="91.071428570999998"/>
    <n v="0"/>
    <n v="66.071428570999998"/>
  </r>
  <r>
    <x v="2"/>
    <x v="0"/>
    <n v="2"/>
    <x v="6"/>
    <x v="18"/>
    <n v="21"/>
    <n v="28.571428570999998"/>
    <n v="100"/>
    <n v="100"/>
    <n v="100"/>
    <n v="0"/>
    <n v="61.904761905000001"/>
  </r>
  <r>
    <x v="2"/>
    <x v="0"/>
    <n v="3"/>
    <x v="7"/>
    <x v="18"/>
    <n v="11"/>
    <n v="27.272727273000001"/>
    <n v="90.909090909"/>
    <n v="90.909090909"/>
    <n v="100"/>
    <n v="0"/>
    <n v="63.636363635999999"/>
  </r>
  <r>
    <x v="2"/>
    <x v="0"/>
    <n v="5"/>
    <x v="9"/>
    <x v="18"/>
    <n v="12"/>
    <n v="25"/>
    <n v="100"/>
    <n v="91.666666667000001"/>
    <n v="0"/>
    <n v="0"/>
    <n v="75"/>
  </r>
  <r>
    <x v="2"/>
    <x v="0"/>
    <n v="7"/>
    <x v="11"/>
    <x v="18"/>
    <n v="8"/>
    <n v="12.5"/>
    <n v="100"/>
    <n v="100"/>
    <n v="100"/>
    <n v="0"/>
    <n v="87.5"/>
  </r>
  <r>
    <x v="2"/>
    <x v="0"/>
    <n v="9"/>
    <x v="13"/>
    <x v="18"/>
    <n v="13"/>
    <n v="38.461538462"/>
    <n v="100"/>
    <n v="92.307692308"/>
    <n v="84.615384614999996"/>
    <n v="0"/>
    <n v="53.846153846"/>
  </r>
  <r>
    <x v="2"/>
    <x v="1"/>
    <n v="10"/>
    <x v="1"/>
    <x v="18"/>
    <n v="16"/>
    <n v="37.5"/>
    <n v="87.5"/>
    <n v="93.75"/>
    <n v="75"/>
    <n v="0"/>
    <n v="68.75"/>
  </r>
  <r>
    <x v="2"/>
    <x v="1"/>
    <n v="11"/>
    <x v="2"/>
    <x v="18"/>
    <n v="45"/>
    <n v="17.777777778000001"/>
    <n v="20"/>
    <n v="71.111111111"/>
    <n v="40"/>
    <n v="0"/>
    <n v="75.555555556000002"/>
  </r>
  <r>
    <x v="2"/>
    <x v="1"/>
    <n v="12"/>
    <x v="3"/>
    <x v="18"/>
    <n v="32"/>
    <n v="28.125"/>
    <n v="96.875"/>
    <n v="78.125"/>
    <n v="71.875"/>
    <n v="0"/>
    <n v="75"/>
  </r>
  <r>
    <x v="2"/>
    <x v="1"/>
    <n v="13"/>
    <x v="4"/>
    <x v="18"/>
    <n v="165"/>
    <n v="27.878787879000001"/>
    <n v="92.727272726999999"/>
    <n v="77.575757576000001"/>
    <n v="70.909090909"/>
    <n v="0"/>
    <n v="75.757575758000002"/>
  </r>
  <r>
    <x v="2"/>
    <x v="1"/>
    <n v="2"/>
    <x v="6"/>
    <x v="18"/>
    <n v="39"/>
    <n v="30.769230769"/>
    <n v="97.435897436000005"/>
    <n v="84.615384614999996"/>
    <n v="87.179487179000006"/>
    <n v="0"/>
    <n v="64.102564103000006"/>
  </r>
  <r>
    <x v="2"/>
    <x v="1"/>
    <n v="3"/>
    <x v="7"/>
    <x v="18"/>
    <n v="22"/>
    <n v="36.363636364000001"/>
    <n v="100"/>
    <n v="86.363636364000001"/>
    <n v="72.727272726999999"/>
    <n v="0"/>
    <n v="63.636363635999999"/>
  </r>
  <r>
    <x v="2"/>
    <x v="1"/>
    <n v="4"/>
    <x v="8"/>
    <x v="18"/>
    <n v="49"/>
    <n v="32.653061223999998"/>
    <n v="87.755102041000001"/>
    <n v="83.673469388000001"/>
    <n v="69.387755102"/>
    <n v="0"/>
    <n v="81.632653060999999"/>
  </r>
  <r>
    <x v="2"/>
    <x v="1"/>
    <n v="5"/>
    <x v="9"/>
    <x v="18"/>
    <n v="50"/>
    <n v="30"/>
    <n v="88"/>
    <n v="90"/>
    <n v="0"/>
    <n v="0"/>
    <n v="90"/>
  </r>
  <r>
    <x v="2"/>
    <x v="1"/>
    <n v="6"/>
    <x v="10"/>
    <x v="18"/>
    <n v="35"/>
    <n v="28.571428570999998"/>
    <n v="82.857142856999999"/>
    <n v="88.571428570999998"/>
    <n v="0"/>
    <n v="0"/>
    <n v="80"/>
  </r>
  <r>
    <x v="2"/>
    <x v="1"/>
    <n v="7"/>
    <x v="11"/>
    <x v="18"/>
    <n v="78"/>
    <n v="30.769230769"/>
    <n v="84.615384614999996"/>
    <n v="79.487179487000006"/>
    <n v="100"/>
    <n v="1.2820512821000001"/>
    <n v="79.487179487000006"/>
  </r>
  <r>
    <x v="2"/>
    <x v="1"/>
    <n v="8"/>
    <x v="12"/>
    <x v="18"/>
    <n v="62"/>
    <n v="29.032258065000001"/>
    <n v="88.709677419000002"/>
    <n v="87.096774194000005"/>
    <n v="0"/>
    <n v="0"/>
    <n v="77.419354838999993"/>
  </r>
  <r>
    <x v="2"/>
    <x v="1"/>
    <n v="9"/>
    <x v="13"/>
    <x v="18"/>
    <n v="55"/>
    <n v="34.545454544999998"/>
    <n v="85.454545455000002"/>
    <n v="87.272727273000001"/>
    <n v="87.272727273000001"/>
    <n v="0"/>
    <n v="76.363636364000001"/>
  </r>
  <r>
    <x v="2"/>
    <x v="2"/>
    <n v="10"/>
    <x v="1"/>
    <x v="18"/>
    <n v="35"/>
    <n v="25.714285713999999"/>
    <n v="80"/>
    <n v="71.428571429000002"/>
    <n v="34.285714286000001"/>
    <n v="0"/>
    <n v="80"/>
  </r>
  <r>
    <x v="2"/>
    <x v="2"/>
    <n v="11"/>
    <x v="2"/>
    <x v="18"/>
    <n v="92"/>
    <n v="17.391304347999998"/>
    <n v="6.5217391304000003"/>
    <n v="75"/>
    <n v="29.347826087000001"/>
    <n v="0"/>
    <n v="60.869565217000002"/>
  </r>
  <r>
    <x v="2"/>
    <x v="2"/>
    <n v="12"/>
    <x v="3"/>
    <x v="18"/>
    <n v="25"/>
    <n v="28"/>
    <n v="100"/>
    <n v="72"/>
    <n v="68"/>
    <n v="0"/>
    <n v="72"/>
  </r>
  <r>
    <x v="2"/>
    <x v="2"/>
    <n v="13"/>
    <x v="4"/>
    <x v="18"/>
    <n v="143"/>
    <n v="30.769230769"/>
    <n v="96.503496502999994"/>
    <n v="73.426573426999994"/>
    <n v="45.454545455000002"/>
    <n v="0"/>
    <n v="71.328671329000002"/>
  </r>
  <r>
    <x v="2"/>
    <x v="2"/>
    <n v="14"/>
    <x v="5"/>
    <x v="18"/>
    <n v="13"/>
    <n v="30.769230769"/>
    <n v="53.846153846"/>
    <n v="69.230769230999996"/>
    <n v="30.769230769"/>
    <n v="0"/>
    <n v="84.615384614999996"/>
  </r>
  <r>
    <x v="2"/>
    <x v="2"/>
    <n v="2"/>
    <x v="6"/>
    <x v="18"/>
    <n v="74"/>
    <n v="20.270270270000001"/>
    <n v="98.648648648999995"/>
    <n v="77.027027027000003"/>
    <n v="59.459459459000001"/>
    <n v="0"/>
    <n v="56.756756756999998"/>
  </r>
  <r>
    <x v="2"/>
    <x v="2"/>
    <n v="3"/>
    <x v="7"/>
    <x v="18"/>
    <n v="35"/>
    <n v="28.571428570999998"/>
    <n v="100"/>
    <n v="71.428571429000002"/>
    <n v="60"/>
    <n v="0"/>
    <n v="68.571428570999998"/>
  </r>
  <r>
    <x v="2"/>
    <x v="2"/>
    <n v="4"/>
    <x v="8"/>
    <x v="18"/>
    <n v="59"/>
    <n v="20.338983051"/>
    <n v="77.966101695000006"/>
    <n v="83.050847458000007"/>
    <n v="35.593220338999998"/>
    <n v="0"/>
    <n v="66.101694914999996"/>
  </r>
  <r>
    <x v="2"/>
    <x v="2"/>
    <n v="5"/>
    <x v="9"/>
    <x v="18"/>
    <n v="54"/>
    <n v="18.518518519000001"/>
    <n v="96.296296295999994"/>
    <n v="70.370370370000003"/>
    <n v="0"/>
    <n v="0"/>
    <n v="64.814814815000005"/>
  </r>
  <r>
    <x v="2"/>
    <x v="2"/>
    <n v="6"/>
    <x v="10"/>
    <x v="18"/>
    <n v="88"/>
    <n v="34.090909091"/>
    <n v="96.590909091"/>
    <n v="79.545454544999998"/>
    <n v="0"/>
    <n v="0"/>
    <n v="68.181818182000001"/>
  </r>
  <r>
    <x v="2"/>
    <x v="2"/>
    <n v="7"/>
    <x v="11"/>
    <x v="18"/>
    <n v="92"/>
    <n v="26.086956522000001"/>
    <n v="83.695652174000003"/>
    <n v="78.260869564999993"/>
    <n v="100"/>
    <n v="0"/>
    <n v="64.130434782999998"/>
  </r>
  <r>
    <x v="2"/>
    <x v="2"/>
    <n v="8"/>
    <x v="12"/>
    <x v="18"/>
    <n v="88"/>
    <n v="19.318181817999999"/>
    <n v="86.363636364000001"/>
    <n v="80.681818182000001"/>
    <n v="0"/>
    <n v="0"/>
    <n v="61.363636364000001"/>
  </r>
  <r>
    <x v="2"/>
    <x v="2"/>
    <n v="9"/>
    <x v="13"/>
    <x v="18"/>
    <n v="91"/>
    <n v="23.076923077"/>
    <n v="94.505494505000001"/>
    <n v="82.417582417999995"/>
    <n v="67.032967033000006"/>
    <n v="0"/>
    <n v="67.032967033000006"/>
  </r>
  <r>
    <x v="0"/>
    <x v="2"/>
    <n v="9"/>
    <x v="13"/>
    <x v="19"/>
    <n v="6"/>
    <n v="0"/>
    <n v="0"/>
    <n v="83.333333332999999"/>
    <n v="83.333333332999999"/>
    <n v="66.666666667000001"/>
    <n v="0"/>
  </r>
  <r>
    <x v="2"/>
    <x v="0"/>
    <n v="4"/>
    <x v="8"/>
    <x v="19"/>
    <n v="6"/>
    <n v="0"/>
    <n v="0"/>
    <n v="100"/>
    <n v="83.333333332999999"/>
    <n v="100"/>
    <n v="0"/>
  </r>
  <r>
    <x v="2"/>
    <x v="0"/>
    <n v="8"/>
    <x v="12"/>
    <x v="19"/>
    <n v="7"/>
    <n v="0"/>
    <n v="0"/>
    <n v="85.714285713999999"/>
    <n v="71.428571429000002"/>
    <n v="100"/>
    <n v="0"/>
  </r>
  <r>
    <x v="2"/>
    <x v="1"/>
    <n v="1"/>
    <x v="14"/>
    <x v="19"/>
    <n v="8"/>
    <n v="0"/>
    <n v="0"/>
    <n v="100"/>
    <n v="100"/>
    <n v="87.5"/>
    <n v="0"/>
  </r>
  <r>
    <x v="2"/>
    <x v="1"/>
    <n v="10"/>
    <x v="1"/>
    <x v="19"/>
    <n v="11"/>
    <n v="0"/>
    <n v="0"/>
    <n v="90.909090909"/>
    <n v="100"/>
    <n v="100"/>
    <n v="0"/>
  </r>
  <r>
    <x v="2"/>
    <x v="1"/>
    <n v="11"/>
    <x v="2"/>
    <x v="19"/>
    <n v="16"/>
    <n v="0"/>
    <n v="0"/>
    <n v="93.75"/>
    <n v="100"/>
    <n v="100"/>
    <n v="0"/>
  </r>
  <r>
    <x v="2"/>
    <x v="1"/>
    <n v="12"/>
    <x v="3"/>
    <x v="19"/>
    <n v="13"/>
    <n v="0"/>
    <n v="0"/>
    <n v="100"/>
    <n v="100"/>
    <n v="100"/>
    <n v="0"/>
  </r>
  <r>
    <x v="2"/>
    <x v="1"/>
    <n v="13"/>
    <x v="4"/>
    <x v="19"/>
    <n v="16"/>
    <n v="0"/>
    <n v="0"/>
    <n v="93.75"/>
    <n v="87.5"/>
    <n v="100"/>
    <n v="0"/>
  </r>
  <r>
    <x v="2"/>
    <x v="1"/>
    <n v="14"/>
    <x v="5"/>
    <x v="19"/>
    <n v="6"/>
    <n v="0"/>
    <n v="0"/>
    <n v="100"/>
    <n v="83.333333332999999"/>
    <n v="100"/>
    <n v="0"/>
  </r>
  <r>
    <x v="2"/>
    <x v="1"/>
    <n v="2"/>
    <x v="6"/>
    <x v="19"/>
    <n v="17"/>
    <n v="0"/>
    <n v="0"/>
    <n v="82.352941176000002"/>
    <n v="100"/>
    <n v="100"/>
    <n v="0"/>
  </r>
  <r>
    <x v="2"/>
    <x v="1"/>
    <n v="3"/>
    <x v="7"/>
    <x v="19"/>
    <n v="18"/>
    <n v="0"/>
    <n v="0"/>
    <n v="88.888888889"/>
    <n v="94.444444443999998"/>
    <n v="94.444444443999998"/>
    <n v="0"/>
  </r>
  <r>
    <x v="2"/>
    <x v="1"/>
    <n v="4"/>
    <x v="8"/>
    <x v="19"/>
    <n v="21"/>
    <n v="0"/>
    <n v="0"/>
    <n v="80.952380951999999"/>
    <n v="100"/>
    <n v="100"/>
    <n v="0"/>
  </r>
  <r>
    <x v="2"/>
    <x v="1"/>
    <n v="5"/>
    <x v="9"/>
    <x v="19"/>
    <n v="36"/>
    <n v="2.7777777777999999"/>
    <n v="0"/>
    <n v="83.333333332999999"/>
    <n v="97.222222221999999"/>
    <n v="100"/>
    <n v="0"/>
  </r>
  <r>
    <x v="2"/>
    <x v="1"/>
    <n v="6"/>
    <x v="10"/>
    <x v="19"/>
    <n v="39"/>
    <n v="0"/>
    <n v="0"/>
    <n v="100"/>
    <n v="94.871794871999995"/>
    <n v="94.871794871999995"/>
    <n v="0"/>
  </r>
  <r>
    <x v="2"/>
    <x v="1"/>
    <n v="7"/>
    <x v="11"/>
    <x v="19"/>
    <n v="40"/>
    <n v="0"/>
    <n v="0"/>
    <n v="87.5"/>
    <n v="95"/>
    <n v="92.5"/>
    <n v="0"/>
  </r>
  <r>
    <x v="2"/>
    <x v="1"/>
    <n v="8"/>
    <x v="12"/>
    <x v="19"/>
    <n v="41"/>
    <n v="2.4390243902000002"/>
    <n v="0"/>
    <n v="95.12195122"/>
    <n v="97.56097561"/>
    <n v="92.682926828999996"/>
    <n v="2.4390243902000002"/>
  </r>
  <r>
    <x v="2"/>
    <x v="1"/>
    <n v="9"/>
    <x v="13"/>
    <x v="19"/>
    <n v="45"/>
    <n v="0"/>
    <n v="0"/>
    <n v="88.888888889"/>
    <n v="84.444444443999998"/>
    <n v="93.333333332999999"/>
    <n v="0"/>
  </r>
  <r>
    <x v="2"/>
    <x v="2"/>
    <n v="1"/>
    <x v="14"/>
    <x v="19"/>
    <n v="12"/>
    <n v="0"/>
    <n v="0"/>
    <n v="100"/>
    <n v="91.666666667000001"/>
    <n v="100"/>
    <n v="0"/>
  </r>
  <r>
    <x v="2"/>
    <x v="2"/>
    <n v="10"/>
    <x v="1"/>
    <x v="19"/>
    <n v="18"/>
    <n v="0"/>
    <n v="0"/>
    <n v="100"/>
    <n v="88.888888889"/>
    <n v="100"/>
    <n v="0"/>
  </r>
  <r>
    <x v="2"/>
    <x v="2"/>
    <n v="11"/>
    <x v="2"/>
    <x v="19"/>
    <n v="18"/>
    <n v="0"/>
    <n v="0"/>
    <n v="88.888888889"/>
    <n v="88.888888889"/>
    <n v="83.333333332999999"/>
    <n v="0"/>
  </r>
  <r>
    <x v="2"/>
    <x v="2"/>
    <n v="12"/>
    <x v="3"/>
    <x v="19"/>
    <n v="18"/>
    <n v="0"/>
    <n v="0"/>
    <n v="94.444444443999998"/>
    <n v="94.444444443999998"/>
    <n v="100"/>
    <n v="0"/>
  </r>
  <r>
    <x v="2"/>
    <x v="2"/>
    <n v="13"/>
    <x v="4"/>
    <x v="19"/>
    <n v="18"/>
    <n v="0"/>
    <n v="0"/>
    <n v="88.888888889"/>
    <n v="83.333333332999999"/>
    <n v="94.444444443999998"/>
    <n v="0"/>
  </r>
  <r>
    <x v="2"/>
    <x v="2"/>
    <n v="14"/>
    <x v="5"/>
    <x v="19"/>
    <n v="11"/>
    <n v="0"/>
    <n v="0"/>
    <n v="90.909090909"/>
    <n v="81.818181817999999"/>
    <n v="90.909090909"/>
    <n v="0"/>
  </r>
  <r>
    <x v="2"/>
    <x v="2"/>
    <n v="2"/>
    <x v="6"/>
    <x v="19"/>
    <n v="28"/>
    <n v="0"/>
    <n v="0"/>
    <n v="92.857142856999999"/>
    <n v="92.857142856999999"/>
    <n v="100"/>
    <n v="0"/>
  </r>
  <r>
    <x v="2"/>
    <x v="2"/>
    <n v="3"/>
    <x v="7"/>
    <x v="19"/>
    <n v="9"/>
    <n v="0"/>
    <n v="0"/>
    <n v="100"/>
    <n v="100"/>
    <n v="88.888888889"/>
    <n v="0"/>
  </r>
  <r>
    <x v="2"/>
    <x v="2"/>
    <n v="4"/>
    <x v="8"/>
    <x v="19"/>
    <n v="31"/>
    <n v="0"/>
    <n v="0"/>
    <n v="83.870967742000005"/>
    <n v="90.322580645000002"/>
    <n v="90.322580645000002"/>
    <n v="0"/>
  </r>
  <r>
    <x v="2"/>
    <x v="2"/>
    <n v="5"/>
    <x v="9"/>
    <x v="19"/>
    <n v="22"/>
    <n v="0"/>
    <n v="0"/>
    <n v="100"/>
    <n v="86.363636364000001"/>
    <n v="100"/>
    <n v="0"/>
  </r>
  <r>
    <x v="2"/>
    <x v="2"/>
    <n v="6"/>
    <x v="10"/>
    <x v="19"/>
    <n v="25"/>
    <n v="0"/>
    <n v="0"/>
    <n v="88"/>
    <n v="92"/>
    <n v="92"/>
    <n v="0"/>
  </r>
  <r>
    <x v="2"/>
    <x v="2"/>
    <n v="7"/>
    <x v="11"/>
    <x v="19"/>
    <n v="25"/>
    <n v="0"/>
    <n v="0"/>
    <n v="92"/>
    <n v="92"/>
    <n v="92"/>
    <n v="0"/>
  </r>
  <r>
    <x v="2"/>
    <x v="2"/>
    <n v="8"/>
    <x v="12"/>
    <x v="19"/>
    <n v="58"/>
    <n v="0"/>
    <n v="0"/>
    <n v="93.103448275999995"/>
    <n v="94.827586206999996"/>
    <n v="98.275862068999999"/>
    <n v="0"/>
  </r>
  <r>
    <x v="2"/>
    <x v="2"/>
    <n v="9"/>
    <x v="13"/>
    <x v="19"/>
    <n v="55"/>
    <n v="0"/>
    <n v="0"/>
    <n v="90.909090909"/>
    <n v="98.181818182000001"/>
    <n v="96.363636364000001"/>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PivotTable2" cacheId="35" applyNumberFormats="0" applyBorderFormats="0" applyFontFormats="0" applyPatternFormats="0" applyAlignmentFormats="0" applyWidthHeightFormats="1" dataCaption="Values" showError="1" updatedVersion="5" minRefreshableVersion="3" useAutoFormatting="1" rowGrandTotals="0" colGrandTotals="0" itemPrintTitles="1" createdVersion="4" indent="0" outline="1" outlineData="1" multipleFieldFilters="0" rowHeaderCaption="" colHeaderCaption="">
  <location ref="B4:AP16" firstHeaderRow="1" firstDataRow="3" firstDataCol="1"/>
  <pivotFields count="15">
    <pivotField showAll="0" defaultSubtotal="0"/>
    <pivotField showAll="0" defaultSubtotal="0"/>
    <pivotField showAll="0" defaultSubtotal="0"/>
    <pivotField showAll="0" defaultSubtotal="0"/>
    <pivotField showAll="0" defaultSubtotal="0">
      <items count="14">
        <item x="4"/>
        <item x="5"/>
        <item x="1"/>
        <item x="11"/>
        <item x="13"/>
        <item x="6"/>
        <item x="2"/>
        <item x="9"/>
        <item x="3"/>
        <item x="12"/>
        <item x="8"/>
        <item x="0"/>
        <item x="7"/>
        <item x="10"/>
      </items>
    </pivotField>
    <pivotField showAll="0"/>
    <pivotField multipleItemSelectionAllowed="1" showAll="0" defaultSubtotal="0">
      <items count="2">
        <item x="0"/>
        <item h="1" x="1"/>
      </items>
    </pivotField>
    <pivotField axis="axisRow" showAll="0" sortType="ascending" defaultSubtotal="0">
      <items count="32">
        <item h="1" x="28"/>
        <item x="14"/>
        <item x="9"/>
        <item x="0"/>
        <item x="6"/>
        <item x="16"/>
        <item h="1" x="23"/>
        <item h="1" x="10"/>
        <item x="1"/>
        <item m="1" x="30"/>
        <item m="1" x="31"/>
        <item x="24"/>
        <item h="1" x="17"/>
        <item x="2"/>
        <item x="12"/>
        <item h="1" x="29"/>
        <item h="1" x="3"/>
        <item h="1" x="26"/>
        <item x="4"/>
        <item h="1" x="27"/>
        <item x="13"/>
        <item x="7"/>
        <item h="1" x="15"/>
        <item x="5"/>
        <item x="21"/>
        <item h="1" x="19"/>
        <item x="8"/>
        <item x="11"/>
        <item x="18"/>
        <item x="22"/>
        <item h="1" x="25"/>
        <item x="20"/>
      </items>
    </pivotField>
    <pivotField dataField="1" showAll="0" includeNewItemsInFilter="1" maxSubtotal="1"/>
    <pivotField axis="axisCol" showAll="0" sortType="ascending">
      <items count="43">
        <item x="18"/>
        <item x="8"/>
        <item x="7"/>
        <item x="9"/>
        <item h="1" x="40"/>
        <item h="1" x="2"/>
        <item h="1" x="31"/>
        <item h="1" x="33"/>
        <item x="11"/>
        <item x="1"/>
        <item x="27"/>
        <item x="28"/>
        <item h="1" x="35"/>
        <item h="1" x="32"/>
        <item x="0"/>
        <item x="14"/>
        <item x="12"/>
        <item x="36"/>
        <item x="23"/>
        <item x="17"/>
        <item x="15"/>
        <item x="37"/>
        <item x="3"/>
        <item h="1" x="22"/>
        <item h="1" x="34"/>
        <item x="20"/>
        <item x="24"/>
        <item x="4"/>
        <item x="29"/>
        <item x="19"/>
        <item h="1" x="41"/>
        <item x="16"/>
        <item x="25"/>
        <item x="26"/>
        <item x="30"/>
        <item x="10"/>
        <item x="21"/>
        <item x="39"/>
        <item x="6"/>
        <item x="5"/>
        <item x="13"/>
        <item h="1" x="38"/>
        <item t="default"/>
      </items>
    </pivotField>
    <pivotField showAll="0"/>
    <pivotField showAll="0" defaultSubtotal="0"/>
    <pivotField dragToRow="0" dragToCol="0" dragToPage="0" showAll="0" defaultSubtotal="0"/>
    <pivotField dataField="1" dragToRow="0" dragToCol="0" dragToPage="0" showAll="0" defaultSubtotal="0"/>
    <pivotField dragToRow="0" dragToCol="0" dragToPage="0" showAll="0" defaultSubtotal="0"/>
  </pivotFields>
  <rowFields count="1">
    <field x="7"/>
  </rowFields>
  <rowItems count="10">
    <i>
      <x v="1"/>
    </i>
    <i>
      <x v="2"/>
    </i>
    <i>
      <x v="3"/>
    </i>
    <i>
      <x v="8"/>
    </i>
    <i>
      <x v="11"/>
    </i>
    <i>
      <x v="13"/>
    </i>
    <i>
      <x v="14"/>
    </i>
    <i>
      <x v="18"/>
    </i>
    <i>
      <x v="20"/>
    </i>
    <i>
      <x v="24"/>
    </i>
  </rowItems>
  <colFields count="2">
    <field x="9"/>
    <field x="-2"/>
  </colFields>
  <colItems count="40">
    <i>
      <x/>
      <x/>
    </i>
    <i r="1" i="1">
      <x v="1"/>
    </i>
    <i>
      <x v="1"/>
      <x/>
    </i>
    <i r="1" i="1">
      <x v="1"/>
    </i>
    <i>
      <x v="2"/>
      <x/>
    </i>
    <i r="1" i="1">
      <x v="1"/>
    </i>
    <i>
      <x v="3"/>
      <x/>
    </i>
    <i r="1" i="1">
      <x v="1"/>
    </i>
    <i>
      <x v="8"/>
      <x/>
    </i>
    <i r="1" i="1">
      <x v="1"/>
    </i>
    <i>
      <x v="9"/>
      <x/>
    </i>
    <i r="1" i="1">
      <x v="1"/>
    </i>
    <i>
      <x v="14"/>
      <x/>
    </i>
    <i r="1" i="1">
      <x v="1"/>
    </i>
    <i>
      <x v="16"/>
      <x/>
    </i>
    <i r="1" i="1">
      <x v="1"/>
    </i>
    <i>
      <x v="18"/>
      <x/>
    </i>
    <i r="1" i="1">
      <x v="1"/>
    </i>
    <i>
      <x v="19"/>
      <x/>
    </i>
    <i r="1" i="1">
      <x v="1"/>
    </i>
    <i>
      <x v="21"/>
      <x/>
    </i>
    <i r="1" i="1">
      <x v="1"/>
    </i>
    <i>
      <x v="22"/>
      <x/>
    </i>
    <i r="1" i="1">
      <x v="1"/>
    </i>
    <i>
      <x v="25"/>
      <x/>
    </i>
    <i r="1" i="1">
      <x v="1"/>
    </i>
    <i>
      <x v="27"/>
      <x/>
    </i>
    <i r="1" i="1">
      <x v="1"/>
    </i>
    <i>
      <x v="29"/>
      <x/>
    </i>
    <i r="1" i="1">
      <x v="1"/>
    </i>
    <i>
      <x v="31"/>
      <x/>
    </i>
    <i r="1" i="1">
      <x v="1"/>
    </i>
    <i>
      <x v="35"/>
      <x/>
    </i>
    <i r="1" i="1">
      <x v="1"/>
    </i>
    <i>
      <x v="36"/>
      <x/>
    </i>
    <i r="1" i="1">
      <x v="1"/>
    </i>
    <i>
      <x v="38"/>
      <x/>
    </i>
    <i r="1" i="1">
      <x v="1"/>
    </i>
    <i>
      <x v="39"/>
      <x/>
    </i>
    <i r="1" i="1">
      <x v="1"/>
    </i>
  </colItems>
  <dataFields count="2">
    <dataField name="#" fld="8" baseField="7" baseItem="26"/>
    <dataField name="% S" fld="13" baseField="5" baseItem="9"/>
  </dataFields>
  <formats count="141">
    <format dxfId="314">
      <pivotArea type="origin" dataOnly="0" labelOnly="1" outline="0" fieldPosition="0"/>
    </format>
    <format dxfId="313">
      <pivotArea field="7" type="button" dataOnly="0" labelOnly="1" outline="0" axis="axisRow" fieldPosition="0"/>
    </format>
    <format dxfId="312">
      <pivotArea field="9" type="button" dataOnly="0" labelOnly="1" outline="0" axis="axisCol" fieldPosition="0"/>
    </format>
    <format dxfId="311">
      <pivotArea field="-2" type="button" dataOnly="0" labelOnly="1" outline="0" axis="axisCol" fieldPosition="1"/>
    </format>
    <format dxfId="310">
      <pivotArea type="topRight" dataOnly="0" labelOnly="1" outline="0" fieldPosition="0"/>
    </format>
    <format dxfId="309">
      <pivotArea dataOnly="0" labelOnly="1" outline="0" fieldPosition="0">
        <references count="2">
          <reference field="4294967294" count="1">
            <x v="1"/>
          </reference>
          <reference field="9" count="1" selected="0">
            <x v="0"/>
          </reference>
        </references>
      </pivotArea>
    </format>
    <format dxfId="308">
      <pivotArea dataOnly="0" labelOnly="1" outline="0" fieldPosition="0">
        <references count="2">
          <reference field="4294967294" count="1">
            <x v="1"/>
          </reference>
          <reference field="9" count="1" selected="0">
            <x v="1"/>
          </reference>
        </references>
      </pivotArea>
    </format>
    <format dxfId="307">
      <pivotArea dataOnly="0" labelOnly="1" outline="0" fieldPosition="0">
        <references count="2">
          <reference field="4294967294" count="1">
            <x v="1"/>
          </reference>
          <reference field="9" count="1" selected="0">
            <x v="2"/>
          </reference>
        </references>
      </pivotArea>
    </format>
    <format dxfId="306">
      <pivotArea dataOnly="0" labelOnly="1" outline="0" fieldPosition="0">
        <references count="2">
          <reference field="4294967294" count="1">
            <x v="1"/>
          </reference>
          <reference field="9" count="1" selected="0">
            <x v="3"/>
          </reference>
        </references>
      </pivotArea>
    </format>
    <format dxfId="305">
      <pivotArea dataOnly="0" labelOnly="1" outline="0" fieldPosition="0">
        <references count="2">
          <reference field="4294967294" count="1">
            <x v="1"/>
          </reference>
          <reference field="9" count="1" selected="0">
            <x v="8"/>
          </reference>
        </references>
      </pivotArea>
    </format>
    <format dxfId="304">
      <pivotArea dataOnly="0" labelOnly="1" outline="0" fieldPosition="0">
        <references count="2">
          <reference field="4294967294" count="1">
            <x v="1"/>
          </reference>
          <reference field="9" count="1" selected="0">
            <x v="9"/>
          </reference>
        </references>
      </pivotArea>
    </format>
    <format dxfId="303">
      <pivotArea dataOnly="0" labelOnly="1" outline="0" fieldPosition="0">
        <references count="2">
          <reference field="4294967294" count="1">
            <x v="1"/>
          </reference>
          <reference field="9" count="1" selected="0">
            <x v="10"/>
          </reference>
        </references>
      </pivotArea>
    </format>
    <format dxfId="302">
      <pivotArea dataOnly="0" labelOnly="1" outline="0" fieldPosition="0">
        <references count="2">
          <reference field="4294967294" count="1">
            <x v="1"/>
          </reference>
          <reference field="9" count="1" selected="0">
            <x v="11"/>
          </reference>
        </references>
      </pivotArea>
    </format>
    <format dxfId="301">
      <pivotArea dataOnly="0" labelOnly="1" outline="0" fieldPosition="0">
        <references count="2">
          <reference field="4294967294" count="1">
            <x v="1"/>
          </reference>
          <reference field="9" count="1" selected="0">
            <x v="15"/>
          </reference>
        </references>
      </pivotArea>
    </format>
    <format dxfId="300">
      <pivotArea dataOnly="0" labelOnly="1" outline="0" fieldPosition="0">
        <references count="2">
          <reference field="4294967294" count="1">
            <x v="1"/>
          </reference>
          <reference field="9" count="1" selected="0">
            <x v="16"/>
          </reference>
        </references>
      </pivotArea>
    </format>
    <format dxfId="299">
      <pivotArea dataOnly="0" labelOnly="1" outline="0" fieldPosition="0">
        <references count="2">
          <reference field="4294967294" count="1">
            <x v="1"/>
          </reference>
          <reference field="9" count="1" selected="0">
            <x v="19"/>
          </reference>
        </references>
      </pivotArea>
    </format>
    <format dxfId="298">
      <pivotArea dataOnly="0" labelOnly="1" outline="0" fieldPosition="0">
        <references count="2">
          <reference field="4294967294" count="1">
            <x v="1"/>
          </reference>
          <reference field="9" count="1" selected="0">
            <x v="20"/>
          </reference>
        </references>
      </pivotArea>
    </format>
    <format dxfId="297">
      <pivotArea dataOnly="0" labelOnly="1" outline="0" fieldPosition="0">
        <references count="2">
          <reference field="4294967294" count="1">
            <x v="1"/>
          </reference>
          <reference field="9" count="1" selected="0">
            <x v="22"/>
          </reference>
        </references>
      </pivotArea>
    </format>
    <format dxfId="296">
      <pivotArea dataOnly="0" labelOnly="1" outline="0" fieldPosition="0">
        <references count="2">
          <reference field="4294967294" count="1">
            <x v="1"/>
          </reference>
          <reference field="9" count="1" selected="0">
            <x v="25"/>
          </reference>
        </references>
      </pivotArea>
    </format>
    <format dxfId="295">
      <pivotArea dataOnly="0" labelOnly="1" outline="0" fieldPosition="0">
        <references count="2">
          <reference field="4294967294" count="1">
            <x v="1"/>
          </reference>
          <reference field="9" count="1" selected="0">
            <x v="27"/>
          </reference>
        </references>
      </pivotArea>
    </format>
    <format dxfId="294">
      <pivotArea dataOnly="0" labelOnly="1" outline="0" fieldPosition="0">
        <references count="2">
          <reference field="4294967294" count="1">
            <x v="1"/>
          </reference>
          <reference field="9" count="1" selected="0">
            <x v="31"/>
          </reference>
        </references>
      </pivotArea>
    </format>
    <format dxfId="293">
      <pivotArea dataOnly="0" labelOnly="1" outline="0" fieldPosition="0">
        <references count="2">
          <reference field="4294967294" count="1">
            <x v="1"/>
          </reference>
          <reference field="9" count="1" selected="0">
            <x v="32"/>
          </reference>
        </references>
      </pivotArea>
    </format>
    <format dxfId="292">
      <pivotArea dataOnly="0" labelOnly="1" outline="0" fieldPosition="0">
        <references count="2">
          <reference field="4294967294" count="1">
            <x v="1"/>
          </reference>
          <reference field="9" count="1" selected="0">
            <x v="33"/>
          </reference>
        </references>
      </pivotArea>
    </format>
    <format dxfId="291">
      <pivotArea dataOnly="0" labelOnly="1" outline="0" fieldPosition="0">
        <references count="2">
          <reference field="4294967294" count="1">
            <x v="1"/>
          </reference>
          <reference field="9" count="1" selected="0">
            <x v="35"/>
          </reference>
        </references>
      </pivotArea>
    </format>
    <format dxfId="290">
      <pivotArea dataOnly="0" labelOnly="1" outline="0" fieldPosition="0">
        <references count="2">
          <reference field="4294967294" count="1">
            <x v="1"/>
          </reference>
          <reference field="9" count="1" selected="0">
            <x v="36"/>
          </reference>
        </references>
      </pivotArea>
    </format>
    <format dxfId="289">
      <pivotArea dataOnly="0" labelOnly="1" outline="0" fieldPosition="0">
        <references count="2">
          <reference field="4294967294" count="1">
            <x v="1"/>
          </reference>
          <reference field="9" count="1" selected="0">
            <x v="38"/>
          </reference>
        </references>
      </pivotArea>
    </format>
    <format dxfId="288">
      <pivotArea dataOnly="0" labelOnly="1" outline="0" fieldPosition="0">
        <references count="2">
          <reference field="4294967294" count="1">
            <x v="1"/>
          </reference>
          <reference field="9" count="1" selected="0">
            <x v="39"/>
          </reference>
        </references>
      </pivotArea>
    </format>
    <format dxfId="287">
      <pivotArea dataOnly="0" labelOnly="1" outline="0" fieldPosition="0">
        <references count="2">
          <reference field="4294967294" count="1">
            <x v="1"/>
          </reference>
          <reference field="9" count="1" selected="0">
            <x v="40"/>
          </reference>
        </references>
      </pivotArea>
    </format>
    <format dxfId="286">
      <pivotArea dataOnly="0" labelOnly="1" fieldPosition="0">
        <references count="1">
          <reference field="9" count="0"/>
        </references>
      </pivotArea>
    </format>
    <format dxfId="285">
      <pivotArea dataOnly="0" labelOnly="1" fieldPosition="0">
        <references count="1">
          <reference field="9" count="0"/>
        </references>
      </pivotArea>
    </format>
    <format dxfId="284">
      <pivotArea dataOnly="0" labelOnly="1" fieldPosition="0">
        <references count="1">
          <reference field="9" count="0"/>
        </references>
      </pivotArea>
    </format>
    <format dxfId="283">
      <pivotArea dataOnly="0" labelOnly="1" fieldPosition="0">
        <references count="1">
          <reference field="7" count="0"/>
        </references>
      </pivotArea>
    </format>
    <format dxfId="282">
      <pivotArea dataOnly="0" labelOnly="1" fieldPosition="0">
        <references count="1">
          <reference field="7" count="0"/>
        </references>
      </pivotArea>
    </format>
    <format dxfId="281">
      <pivotArea outline="0" collapsedLevelsAreSubtotals="1" fieldPosition="0"/>
    </format>
    <format dxfId="280">
      <pivotArea outline="0" collapsedLevelsAreSubtotals="1" fieldPosition="0">
        <references count="2">
          <reference field="4294967294" count="1" selected="0">
            <x v="1"/>
          </reference>
          <reference field="9" count="1" selected="0">
            <x v="14"/>
          </reference>
        </references>
      </pivotArea>
    </format>
    <format dxfId="279">
      <pivotArea dataOnly="0" labelOnly="1" outline="0" fieldPosition="0">
        <references count="2">
          <reference field="4294967294" count="1">
            <x v="1"/>
          </reference>
          <reference field="9" count="1" selected="0">
            <x v="14"/>
          </reference>
        </references>
      </pivotArea>
    </format>
    <format dxfId="278">
      <pivotArea dataOnly="0" labelOnly="1" fieldPosition="0">
        <references count="1">
          <reference field="9" count="1">
            <x v="14"/>
          </reference>
        </references>
      </pivotArea>
    </format>
    <format dxfId="277">
      <pivotArea dataOnly="0" labelOnly="1" fieldPosition="0">
        <references count="1">
          <reference field="9" count="1">
            <x v="11"/>
          </reference>
        </references>
      </pivotArea>
    </format>
    <format dxfId="276">
      <pivotArea outline="0" collapsedLevelsAreSubtotals="1" fieldPosition="0">
        <references count="2">
          <reference field="4294967294" count="1" selected="0">
            <x v="1"/>
          </reference>
          <reference field="9" count="1" selected="0">
            <x v="16"/>
          </reference>
        </references>
      </pivotArea>
    </format>
    <format dxfId="275">
      <pivotArea dataOnly="0" labelOnly="1" outline="0" fieldPosition="0">
        <references count="2">
          <reference field="4294967294" count="1">
            <x v="1"/>
          </reference>
          <reference field="9" count="1" selected="0">
            <x v="16"/>
          </reference>
        </references>
      </pivotArea>
    </format>
    <format dxfId="274">
      <pivotArea dataOnly="0" labelOnly="1" fieldPosition="0">
        <references count="1">
          <reference field="9" count="1">
            <x v="11"/>
          </reference>
        </references>
      </pivotArea>
    </format>
    <format dxfId="273">
      <pivotArea dataOnly="0" labelOnly="1" fieldPosition="0">
        <references count="1">
          <reference field="9" count="29">
            <x v="1"/>
            <x v="2"/>
            <x v="3"/>
            <x v="9"/>
            <x v="10"/>
            <x v="11"/>
            <x v="15"/>
            <x v="16"/>
            <x v="17"/>
            <x v="18"/>
            <x v="19"/>
            <x v="20"/>
            <x v="23"/>
            <x v="25"/>
            <x v="26"/>
            <x v="27"/>
            <x v="28"/>
            <x v="29"/>
            <x v="30"/>
            <x v="31"/>
            <x v="32"/>
            <x v="33"/>
            <x v="34"/>
            <x v="35"/>
            <x v="36"/>
            <x v="37"/>
            <x v="38"/>
            <x v="39"/>
            <x v="40"/>
          </reference>
        </references>
      </pivotArea>
    </format>
    <format dxfId="272">
      <pivotArea outline="0" collapsedLevelsAreSubtotals="1" fieldPosition="0">
        <references count="2">
          <reference field="4294967294" count="1" selected="0">
            <x v="1"/>
          </reference>
          <reference field="9" count="1" selected="0">
            <x v="26"/>
          </reference>
        </references>
      </pivotArea>
    </format>
    <format dxfId="271">
      <pivotArea dataOnly="0" labelOnly="1" outline="0" fieldPosition="0">
        <references count="2">
          <reference field="4294967294" count="1">
            <x v="1"/>
          </reference>
          <reference field="9" count="1" selected="0">
            <x v="26"/>
          </reference>
        </references>
      </pivotArea>
    </format>
    <format dxfId="270">
      <pivotArea outline="0" collapsedLevelsAreSubtotals="1" fieldPosition="0">
        <references count="2">
          <reference field="4294967294" count="1" selected="0">
            <x v="1"/>
          </reference>
          <reference field="9" count="1" selected="0">
            <x v="33"/>
          </reference>
        </references>
      </pivotArea>
    </format>
    <format dxfId="269">
      <pivotArea dataOnly="0" labelOnly="1" outline="0" fieldPosition="0">
        <references count="2">
          <reference field="4294967294" count="1">
            <x v="1"/>
          </reference>
          <reference field="9" count="1" selected="0">
            <x v="33"/>
          </reference>
        </references>
      </pivotArea>
    </format>
    <format dxfId="268">
      <pivotArea outline="0" collapsedLevelsAreSubtotals="1" fieldPosition="0">
        <references count="2">
          <reference field="4294967294" count="1" selected="0">
            <x v="1"/>
          </reference>
          <reference field="9" count="1" selected="0">
            <x v="4"/>
          </reference>
        </references>
      </pivotArea>
    </format>
    <format dxfId="267">
      <pivotArea dataOnly="0" labelOnly="1" outline="0" fieldPosition="0">
        <references count="2">
          <reference field="4294967294" count="1">
            <x v="1"/>
          </reference>
          <reference field="9" count="1" selected="0">
            <x v="4"/>
          </reference>
        </references>
      </pivotArea>
    </format>
    <format dxfId="266">
      <pivotArea outline="0" collapsedLevelsAreSubtotals="1" fieldPosition="0">
        <references count="2">
          <reference field="4294967294" count="1" selected="0">
            <x v="1"/>
          </reference>
          <reference field="9" count="1" selected="0">
            <x v="8"/>
          </reference>
        </references>
      </pivotArea>
    </format>
    <format dxfId="265">
      <pivotArea dataOnly="0" labelOnly="1" outline="0" fieldPosition="0">
        <references count="2">
          <reference field="4294967294" count="1">
            <x v="1"/>
          </reference>
          <reference field="9" count="1" selected="0">
            <x v="8"/>
          </reference>
        </references>
      </pivotArea>
    </format>
    <format dxfId="264">
      <pivotArea outline="0" collapsedLevelsAreSubtotals="1" fieldPosition="0">
        <references count="2">
          <reference field="4294967294" count="1" selected="0">
            <x v="1"/>
          </reference>
          <reference field="9" count="1" selected="0">
            <x v="31"/>
          </reference>
        </references>
      </pivotArea>
    </format>
    <format dxfId="263">
      <pivotArea dataOnly="0" labelOnly="1" outline="0" fieldPosition="0">
        <references count="2">
          <reference field="4294967294" count="1">
            <x v="1"/>
          </reference>
          <reference field="9" count="1" selected="0">
            <x v="31"/>
          </reference>
        </references>
      </pivotArea>
    </format>
    <format dxfId="262">
      <pivotArea dataOnly="0" labelOnly="1" outline="0" fieldPosition="0">
        <references count="2">
          <reference field="4294967294" count="2">
            <x v="0"/>
            <x v="1"/>
          </reference>
          <reference field="9" count="1" selected="0">
            <x v="0"/>
          </reference>
        </references>
      </pivotArea>
    </format>
    <format dxfId="261">
      <pivotArea dataOnly="0" labelOnly="1" outline="0" fieldPosition="0">
        <references count="2">
          <reference field="4294967294" count="2">
            <x v="0"/>
            <x v="1"/>
          </reference>
          <reference field="9" count="1" selected="0">
            <x v="8"/>
          </reference>
        </references>
      </pivotArea>
    </format>
    <format dxfId="260">
      <pivotArea dataOnly="0" labelOnly="1" outline="0" fieldPosition="0">
        <references count="2">
          <reference field="4294967294" count="2">
            <x v="0"/>
            <x v="1"/>
          </reference>
          <reference field="9" count="1" selected="0">
            <x v="22"/>
          </reference>
        </references>
      </pivotArea>
    </format>
    <format dxfId="259">
      <pivotArea dataOnly="0" labelOnly="1" outline="0" fieldPosition="0">
        <references count="2">
          <reference field="4294967294" count="2">
            <x v="0"/>
            <x v="1"/>
          </reference>
          <reference field="9" count="1" selected="0">
            <x v="38"/>
          </reference>
        </references>
      </pivotArea>
    </format>
    <format dxfId="258">
      <pivotArea dataOnly="0" labelOnly="1" outline="0" fieldPosition="0">
        <references count="2">
          <reference field="4294967294" count="2">
            <x v="0"/>
            <x v="1"/>
          </reference>
          <reference field="9" count="1" selected="0">
            <x v="0"/>
          </reference>
        </references>
      </pivotArea>
    </format>
    <format dxfId="257">
      <pivotArea dataOnly="0" labelOnly="1" outline="0" fieldPosition="0">
        <references count="2">
          <reference field="4294967294" count="2">
            <x v="0"/>
            <x v="1"/>
          </reference>
          <reference field="9" count="1" selected="0">
            <x v="1"/>
          </reference>
        </references>
      </pivotArea>
    </format>
    <format dxfId="256">
      <pivotArea dataOnly="0" labelOnly="1" outline="0" fieldPosition="0">
        <references count="2">
          <reference field="4294967294" count="2">
            <x v="0"/>
            <x v="1"/>
          </reference>
          <reference field="9" count="1" selected="0">
            <x v="2"/>
          </reference>
        </references>
      </pivotArea>
    </format>
    <format dxfId="255">
      <pivotArea dataOnly="0" labelOnly="1" outline="0" fieldPosition="0">
        <references count="2">
          <reference field="4294967294" count="2">
            <x v="0"/>
            <x v="1"/>
          </reference>
          <reference field="9" count="1" selected="0">
            <x v="3"/>
          </reference>
        </references>
      </pivotArea>
    </format>
    <format dxfId="254">
      <pivotArea dataOnly="0" labelOnly="1" outline="0" fieldPosition="0">
        <references count="2">
          <reference field="4294967294" count="2">
            <x v="0"/>
            <x v="1"/>
          </reference>
          <reference field="9" count="1" selected="0">
            <x v="8"/>
          </reference>
        </references>
      </pivotArea>
    </format>
    <format dxfId="253">
      <pivotArea dataOnly="0" labelOnly="1" outline="0" fieldPosition="0">
        <references count="2">
          <reference field="4294967294" count="2">
            <x v="0"/>
            <x v="1"/>
          </reference>
          <reference field="9" count="1" selected="0">
            <x v="9"/>
          </reference>
        </references>
      </pivotArea>
    </format>
    <format dxfId="252">
      <pivotArea dataOnly="0" labelOnly="1" outline="0" fieldPosition="0">
        <references count="2">
          <reference field="4294967294" count="2">
            <x v="0"/>
            <x v="1"/>
          </reference>
          <reference field="9" count="1" selected="0">
            <x v="14"/>
          </reference>
        </references>
      </pivotArea>
    </format>
    <format dxfId="251">
      <pivotArea dataOnly="0" labelOnly="1" outline="0" fieldPosition="0">
        <references count="2">
          <reference field="4294967294" count="2">
            <x v="0"/>
            <x v="1"/>
          </reference>
          <reference field="9" count="1" selected="0">
            <x v="16"/>
          </reference>
        </references>
      </pivotArea>
    </format>
    <format dxfId="250">
      <pivotArea dataOnly="0" labelOnly="1" outline="0" fieldPosition="0">
        <references count="2">
          <reference field="4294967294" count="2">
            <x v="0"/>
            <x v="1"/>
          </reference>
          <reference field="9" count="1" selected="0">
            <x v="18"/>
          </reference>
        </references>
      </pivotArea>
    </format>
    <format dxfId="249">
      <pivotArea dataOnly="0" labelOnly="1" outline="0" fieldPosition="0">
        <references count="2">
          <reference field="4294967294" count="2">
            <x v="0"/>
            <x v="1"/>
          </reference>
          <reference field="9" count="1" selected="0">
            <x v="19"/>
          </reference>
        </references>
      </pivotArea>
    </format>
    <format dxfId="248">
      <pivotArea dataOnly="0" labelOnly="1" outline="0" fieldPosition="0">
        <references count="2">
          <reference field="4294967294" count="2">
            <x v="0"/>
            <x v="1"/>
          </reference>
          <reference field="9" count="1" selected="0">
            <x v="21"/>
          </reference>
        </references>
      </pivotArea>
    </format>
    <format dxfId="247">
      <pivotArea dataOnly="0" labelOnly="1" outline="0" fieldPosition="0">
        <references count="2">
          <reference field="4294967294" count="2">
            <x v="0"/>
            <x v="1"/>
          </reference>
          <reference field="9" count="1" selected="0">
            <x v="22"/>
          </reference>
        </references>
      </pivotArea>
    </format>
    <format dxfId="246">
      <pivotArea dataOnly="0" labelOnly="1" outline="0" fieldPosition="0">
        <references count="2">
          <reference field="4294967294" count="2">
            <x v="0"/>
            <x v="1"/>
          </reference>
          <reference field="9" count="1" selected="0">
            <x v="25"/>
          </reference>
        </references>
      </pivotArea>
    </format>
    <format dxfId="245">
      <pivotArea dataOnly="0" labelOnly="1" outline="0" fieldPosition="0">
        <references count="2">
          <reference field="4294967294" count="2">
            <x v="0"/>
            <x v="1"/>
          </reference>
          <reference field="9" count="1" selected="0">
            <x v="27"/>
          </reference>
        </references>
      </pivotArea>
    </format>
    <format dxfId="244">
      <pivotArea dataOnly="0" labelOnly="1" outline="0" fieldPosition="0">
        <references count="2">
          <reference field="4294967294" count="2">
            <x v="0"/>
            <x v="1"/>
          </reference>
          <reference field="9" count="1" selected="0">
            <x v="29"/>
          </reference>
        </references>
      </pivotArea>
    </format>
    <format dxfId="243">
      <pivotArea dataOnly="0" labelOnly="1" outline="0" fieldPosition="0">
        <references count="2">
          <reference field="4294967294" count="2">
            <x v="0"/>
            <x v="1"/>
          </reference>
          <reference field="9" count="1" selected="0">
            <x v="31"/>
          </reference>
        </references>
      </pivotArea>
    </format>
    <format dxfId="242">
      <pivotArea dataOnly="0" labelOnly="1" outline="0" fieldPosition="0">
        <references count="2">
          <reference field="4294967294" count="2">
            <x v="0"/>
            <x v="1"/>
          </reference>
          <reference field="9" count="1" selected="0">
            <x v="35"/>
          </reference>
        </references>
      </pivotArea>
    </format>
    <format dxfId="241">
      <pivotArea dataOnly="0" labelOnly="1" outline="0" fieldPosition="0">
        <references count="2">
          <reference field="4294967294" count="2">
            <x v="0"/>
            <x v="1"/>
          </reference>
          <reference field="9" count="1" selected="0">
            <x v="36"/>
          </reference>
        </references>
      </pivotArea>
    </format>
    <format dxfId="240">
      <pivotArea dataOnly="0" labelOnly="1" outline="0" fieldPosition="0">
        <references count="2">
          <reference field="4294967294" count="2">
            <x v="0"/>
            <x v="1"/>
          </reference>
          <reference field="9" count="1" selected="0">
            <x v="38"/>
          </reference>
        </references>
      </pivotArea>
    </format>
    <format dxfId="239">
      <pivotArea dataOnly="0" labelOnly="1" outline="0" fieldPosition="0">
        <references count="2">
          <reference field="4294967294" count="2">
            <x v="0"/>
            <x v="1"/>
          </reference>
          <reference field="9" count="1" selected="0">
            <x v="39"/>
          </reference>
        </references>
      </pivotArea>
    </format>
    <format dxfId="238">
      <pivotArea dataOnly="0" labelOnly="1" fieldPosition="0">
        <references count="1">
          <reference field="9" count="1">
            <x v="1"/>
          </reference>
        </references>
      </pivotArea>
    </format>
    <format dxfId="237">
      <pivotArea field="9" type="button" dataOnly="0" labelOnly="1" outline="0" axis="axisCol" fieldPosition="0"/>
    </format>
    <format dxfId="236">
      <pivotArea type="topRight" dataOnly="0" labelOnly="1" outline="0" fieldPosition="0"/>
    </format>
    <format dxfId="235">
      <pivotArea dataOnly="0" labelOnly="1" fieldPosition="0">
        <references count="1">
          <reference field="9" count="27">
            <x v="1"/>
            <x v="2"/>
            <x v="3"/>
            <x v="9"/>
            <x v="10"/>
            <x v="11"/>
            <x v="14"/>
            <x v="15"/>
            <x v="16"/>
            <x v="17"/>
            <x v="18"/>
            <x v="19"/>
            <x v="20"/>
            <x v="21"/>
            <x v="25"/>
            <x v="26"/>
            <x v="27"/>
            <x v="28"/>
            <x v="29"/>
            <x v="31"/>
            <x v="32"/>
            <x v="33"/>
            <x v="34"/>
            <x v="35"/>
            <x v="36"/>
            <x v="37"/>
            <x v="39"/>
          </reference>
        </references>
      </pivotArea>
    </format>
    <format dxfId="234">
      <pivotArea dataOnly="0" labelOnly="1" fieldPosition="0">
        <references count="1">
          <reference field="9" count="1">
            <x v="40"/>
          </reference>
        </references>
      </pivotArea>
    </format>
    <format dxfId="233">
      <pivotArea dataOnly="0" labelOnly="1" outline="0" fieldPosition="0">
        <references count="2">
          <reference field="4294967294" count="2">
            <x v="0"/>
            <x v="1"/>
          </reference>
          <reference field="9" count="1" selected="0">
            <x v="1"/>
          </reference>
        </references>
      </pivotArea>
    </format>
    <format dxfId="232">
      <pivotArea dataOnly="0" labelOnly="1" outline="0" fieldPosition="0">
        <references count="2">
          <reference field="4294967294" count="2">
            <x v="0"/>
            <x v="1"/>
          </reference>
          <reference field="9" count="1" selected="0">
            <x v="2"/>
          </reference>
        </references>
      </pivotArea>
    </format>
    <format dxfId="231">
      <pivotArea dataOnly="0" labelOnly="1" outline="0" fieldPosition="0">
        <references count="2">
          <reference field="4294967294" count="2">
            <x v="0"/>
            <x v="1"/>
          </reference>
          <reference field="9" count="1" selected="0">
            <x v="3"/>
          </reference>
        </references>
      </pivotArea>
    </format>
    <format dxfId="230">
      <pivotArea dataOnly="0" labelOnly="1" outline="0" fieldPosition="0">
        <references count="2">
          <reference field="4294967294" count="2">
            <x v="0"/>
            <x v="1"/>
          </reference>
          <reference field="9" count="1" selected="0">
            <x v="9"/>
          </reference>
        </references>
      </pivotArea>
    </format>
    <format dxfId="229">
      <pivotArea dataOnly="0" labelOnly="1" outline="0" fieldPosition="0">
        <references count="2">
          <reference field="4294967294" count="2">
            <x v="0"/>
            <x v="1"/>
          </reference>
          <reference field="9" count="1" selected="0">
            <x v="10"/>
          </reference>
        </references>
      </pivotArea>
    </format>
    <format dxfId="228">
      <pivotArea dataOnly="0" labelOnly="1" outline="0" fieldPosition="0">
        <references count="2">
          <reference field="4294967294" count="2">
            <x v="0"/>
            <x v="1"/>
          </reference>
          <reference field="9" count="1" selected="0">
            <x v="11"/>
          </reference>
        </references>
      </pivotArea>
    </format>
    <format dxfId="227">
      <pivotArea dataOnly="0" labelOnly="1" outline="0" fieldPosition="0">
        <references count="2">
          <reference field="4294967294" count="2">
            <x v="0"/>
            <x v="1"/>
          </reference>
          <reference field="9" count="1" selected="0">
            <x v="14"/>
          </reference>
        </references>
      </pivotArea>
    </format>
    <format dxfId="226">
      <pivotArea dataOnly="0" labelOnly="1" outline="0" fieldPosition="0">
        <references count="2">
          <reference field="4294967294" count="2">
            <x v="0"/>
            <x v="1"/>
          </reference>
          <reference field="9" count="1" selected="0">
            <x v="15"/>
          </reference>
        </references>
      </pivotArea>
    </format>
    <format dxfId="225">
      <pivotArea dataOnly="0" labelOnly="1" outline="0" fieldPosition="0">
        <references count="2">
          <reference field="4294967294" count="2">
            <x v="0"/>
            <x v="1"/>
          </reference>
          <reference field="9" count="1" selected="0">
            <x v="16"/>
          </reference>
        </references>
      </pivotArea>
    </format>
    <format dxfId="224">
      <pivotArea dataOnly="0" labelOnly="1" outline="0" fieldPosition="0">
        <references count="2">
          <reference field="4294967294" count="2">
            <x v="0"/>
            <x v="1"/>
          </reference>
          <reference field="9" count="1" selected="0">
            <x v="17"/>
          </reference>
        </references>
      </pivotArea>
    </format>
    <format dxfId="223">
      <pivotArea dataOnly="0" labelOnly="1" outline="0" fieldPosition="0">
        <references count="2">
          <reference field="4294967294" count="2">
            <x v="0"/>
            <x v="1"/>
          </reference>
          <reference field="9" count="1" selected="0">
            <x v="18"/>
          </reference>
        </references>
      </pivotArea>
    </format>
    <format dxfId="222">
      <pivotArea dataOnly="0" labelOnly="1" outline="0" fieldPosition="0">
        <references count="2">
          <reference field="4294967294" count="2">
            <x v="0"/>
            <x v="1"/>
          </reference>
          <reference field="9" count="1" selected="0">
            <x v="19"/>
          </reference>
        </references>
      </pivotArea>
    </format>
    <format dxfId="221">
      <pivotArea dataOnly="0" labelOnly="1" outline="0" fieldPosition="0">
        <references count="2">
          <reference field="4294967294" count="2">
            <x v="0"/>
            <x v="1"/>
          </reference>
          <reference field="9" count="1" selected="0">
            <x v="20"/>
          </reference>
        </references>
      </pivotArea>
    </format>
    <format dxfId="220">
      <pivotArea dataOnly="0" labelOnly="1" outline="0" fieldPosition="0">
        <references count="2">
          <reference field="4294967294" count="2">
            <x v="0"/>
            <x v="1"/>
          </reference>
          <reference field="9" count="1" selected="0">
            <x v="21"/>
          </reference>
        </references>
      </pivotArea>
    </format>
    <format dxfId="219">
      <pivotArea dataOnly="0" labelOnly="1" outline="0" fieldPosition="0">
        <references count="2">
          <reference field="4294967294" count="2">
            <x v="0"/>
            <x v="1"/>
          </reference>
          <reference field="9" count="1" selected="0">
            <x v="25"/>
          </reference>
        </references>
      </pivotArea>
    </format>
    <format dxfId="218">
      <pivotArea dataOnly="0" labelOnly="1" outline="0" fieldPosition="0">
        <references count="2">
          <reference field="4294967294" count="2">
            <x v="0"/>
            <x v="1"/>
          </reference>
          <reference field="9" count="1" selected="0">
            <x v="26"/>
          </reference>
        </references>
      </pivotArea>
    </format>
    <format dxfId="217">
      <pivotArea dataOnly="0" labelOnly="1" outline="0" fieldPosition="0">
        <references count="2">
          <reference field="4294967294" count="2">
            <x v="0"/>
            <x v="1"/>
          </reference>
          <reference field="9" count="1" selected="0">
            <x v="27"/>
          </reference>
        </references>
      </pivotArea>
    </format>
    <format dxfId="216">
      <pivotArea dataOnly="0" labelOnly="1" outline="0" fieldPosition="0">
        <references count="2">
          <reference field="4294967294" count="2">
            <x v="0"/>
            <x v="1"/>
          </reference>
          <reference field="9" count="1" selected="0">
            <x v="28"/>
          </reference>
        </references>
      </pivotArea>
    </format>
    <format dxfId="215">
      <pivotArea dataOnly="0" labelOnly="1" outline="0" fieldPosition="0">
        <references count="2">
          <reference field="4294967294" count="2">
            <x v="0"/>
            <x v="1"/>
          </reference>
          <reference field="9" count="1" selected="0">
            <x v="29"/>
          </reference>
        </references>
      </pivotArea>
    </format>
    <format dxfId="214">
      <pivotArea dataOnly="0" labelOnly="1" outline="0" fieldPosition="0">
        <references count="2">
          <reference field="4294967294" count="2">
            <x v="0"/>
            <x v="1"/>
          </reference>
          <reference field="9" count="1" selected="0">
            <x v="31"/>
          </reference>
        </references>
      </pivotArea>
    </format>
    <format dxfId="213">
      <pivotArea dataOnly="0" labelOnly="1" outline="0" fieldPosition="0">
        <references count="2">
          <reference field="4294967294" count="2">
            <x v="0"/>
            <x v="1"/>
          </reference>
          <reference field="9" count="1" selected="0">
            <x v="32"/>
          </reference>
        </references>
      </pivotArea>
    </format>
    <format dxfId="212">
      <pivotArea dataOnly="0" labelOnly="1" outline="0" fieldPosition="0">
        <references count="2">
          <reference field="4294967294" count="2">
            <x v="0"/>
            <x v="1"/>
          </reference>
          <reference field="9" count="1" selected="0">
            <x v="33"/>
          </reference>
        </references>
      </pivotArea>
    </format>
    <format dxfId="211">
      <pivotArea dataOnly="0" labelOnly="1" outline="0" fieldPosition="0">
        <references count="2">
          <reference field="4294967294" count="2">
            <x v="0"/>
            <x v="1"/>
          </reference>
          <reference field="9" count="1" selected="0">
            <x v="34"/>
          </reference>
        </references>
      </pivotArea>
    </format>
    <format dxfId="210">
      <pivotArea dataOnly="0" labelOnly="1" outline="0" fieldPosition="0">
        <references count="2">
          <reference field="4294967294" count="2">
            <x v="0"/>
            <x v="1"/>
          </reference>
          <reference field="9" count="1" selected="0">
            <x v="35"/>
          </reference>
        </references>
      </pivotArea>
    </format>
    <format dxfId="209">
      <pivotArea dataOnly="0" labelOnly="1" outline="0" fieldPosition="0">
        <references count="2">
          <reference field="4294967294" count="2">
            <x v="0"/>
            <x v="1"/>
          </reference>
          <reference field="9" count="1" selected="0">
            <x v="36"/>
          </reference>
        </references>
      </pivotArea>
    </format>
    <format dxfId="208">
      <pivotArea dataOnly="0" labelOnly="1" outline="0" fieldPosition="0">
        <references count="2">
          <reference field="4294967294" count="2">
            <x v="0"/>
            <x v="1"/>
          </reference>
          <reference field="9" count="1" selected="0">
            <x v="37"/>
          </reference>
        </references>
      </pivotArea>
    </format>
    <format dxfId="207">
      <pivotArea dataOnly="0" labelOnly="1" outline="0" fieldPosition="0">
        <references count="2">
          <reference field="4294967294" count="2">
            <x v="0"/>
            <x v="1"/>
          </reference>
          <reference field="9" count="1" selected="0">
            <x v="39"/>
          </reference>
        </references>
      </pivotArea>
    </format>
    <format dxfId="206">
      <pivotArea dataOnly="0" labelOnly="1" outline="0" fieldPosition="0">
        <references count="2">
          <reference field="4294967294" count="2">
            <x v="0"/>
            <x v="1"/>
          </reference>
          <reference field="9" count="1" selected="0">
            <x v="40"/>
          </reference>
        </references>
      </pivotArea>
    </format>
    <format dxfId="205">
      <pivotArea dataOnly="0" labelOnly="1" fieldPosition="0">
        <references count="1">
          <reference field="9" count="1">
            <x v="0"/>
          </reference>
        </references>
      </pivotArea>
    </format>
    <format dxfId="204">
      <pivotArea outline="0" collapsedLevelsAreSubtotals="1" fieldPosition="0">
        <references count="2">
          <reference field="4294967294" count="1" selected="0">
            <x v="0"/>
          </reference>
          <reference field="9" count="1" selected="0">
            <x v="1"/>
          </reference>
        </references>
      </pivotArea>
    </format>
    <format dxfId="203">
      <pivotArea outline="0" collapsedLevelsAreSubtotals="1" fieldPosition="0">
        <references count="2">
          <reference field="4294967294" count="1" selected="0">
            <x v="0"/>
          </reference>
          <reference field="9" count="1" selected="0">
            <x v="0"/>
          </reference>
        </references>
      </pivotArea>
    </format>
    <format dxfId="202">
      <pivotArea outline="0" collapsedLevelsAreSubtotals="1" fieldPosition="0">
        <references count="2">
          <reference field="4294967294" count="1" selected="0">
            <x v="0"/>
          </reference>
          <reference field="9" count="1" selected="0">
            <x v="2"/>
          </reference>
        </references>
      </pivotArea>
    </format>
    <format dxfId="201">
      <pivotArea outline="0" collapsedLevelsAreSubtotals="1" fieldPosition="0">
        <references count="2">
          <reference field="4294967294" count="1" selected="0">
            <x v="0"/>
          </reference>
          <reference field="9" count="1" selected="0">
            <x v="3"/>
          </reference>
        </references>
      </pivotArea>
    </format>
    <format dxfId="200">
      <pivotArea collapsedLevelsAreSubtotals="1" fieldPosition="0">
        <references count="3">
          <reference field="4294967294" count="1" selected="0">
            <x v="0"/>
          </reference>
          <reference field="7" count="9">
            <x v="1"/>
            <x v="2"/>
            <x v="3"/>
            <x v="8"/>
            <x v="11"/>
            <x v="13"/>
            <x v="14"/>
            <x v="18"/>
            <x v="20"/>
          </reference>
          <reference field="9" count="1" selected="0">
            <x v="8"/>
          </reference>
        </references>
      </pivotArea>
    </format>
    <format dxfId="199">
      <pivotArea collapsedLevelsAreSubtotals="1" fieldPosition="0">
        <references count="3">
          <reference field="4294967294" count="1" selected="0">
            <x v="0"/>
          </reference>
          <reference field="7" count="1">
            <x v="24"/>
          </reference>
          <reference field="9" count="1" selected="0">
            <x v="8"/>
          </reference>
        </references>
      </pivotArea>
    </format>
    <format dxfId="198">
      <pivotArea outline="0" collapsedLevelsAreSubtotals="1" fieldPosition="0">
        <references count="2">
          <reference field="4294967294" count="1" selected="0">
            <x v="0"/>
          </reference>
          <reference field="9" count="1" selected="0">
            <x v="9"/>
          </reference>
        </references>
      </pivotArea>
    </format>
    <format dxfId="197">
      <pivotArea outline="0" collapsedLevelsAreSubtotals="1" fieldPosition="0">
        <references count="2">
          <reference field="4294967294" count="1" selected="0">
            <x v="0"/>
          </reference>
          <reference field="9" count="1" selected="0">
            <x v="14"/>
          </reference>
        </references>
      </pivotArea>
    </format>
    <format dxfId="196">
      <pivotArea outline="0" collapsedLevelsAreSubtotals="1" fieldPosition="0">
        <references count="2">
          <reference field="4294967294" count="1" selected="0">
            <x v="0"/>
          </reference>
          <reference field="9" count="1" selected="0">
            <x v="21"/>
          </reference>
        </references>
      </pivotArea>
    </format>
    <format dxfId="195">
      <pivotArea outline="0" collapsedLevelsAreSubtotals="1" fieldPosition="0">
        <references count="2">
          <reference field="4294967294" count="1" selected="0">
            <x v="0"/>
          </reference>
          <reference field="9" count="1" selected="0">
            <x v="22"/>
          </reference>
        </references>
      </pivotArea>
    </format>
    <format dxfId="194">
      <pivotArea outline="0" collapsedLevelsAreSubtotals="1" fieldPosition="0">
        <references count="2">
          <reference field="4294967294" count="1" selected="0">
            <x v="0"/>
          </reference>
          <reference field="9" count="1" selected="0">
            <x v="25"/>
          </reference>
        </references>
      </pivotArea>
    </format>
    <format dxfId="193">
      <pivotArea outline="0" collapsedLevelsAreSubtotals="1" fieldPosition="0">
        <references count="2">
          <reference field="4294967294" count="1" selected="0">
            <x v="0"/>
          </reference>
          <reference field="9" count="1" selected="0">
            <x v="27"/>
          </reference>
        </references>
      </pivotArea>
    </format>
    <format dxfId="192">
      <pivotArea outline="0" collapsedLevelsAreSubtotals="1" fieldPosition="0">
        <references count="2">
          <reference field="4294967294" count="1" selected="0">
            <x v="0"/>
          </reference>
          <reference field="9" count="1" selected="0">
            <x v="29"/>
          </reference>
        </references>
      </pivotArea>
    </format>
    <format dxfId="191">
      <pivotArea outline="0" collapsedLevelsAreSubtotals="1" fieldPosition="0">
        <references count="2">
          <reference field="4294967294" count="1" selected="0">
            <x v="0"/>
          </reference>
          <reference field="9" count="1" selected="0">
            <x v="31"/>
          </reference>
        </references>
      </pivotArea>
    </format>
    <format dxfId="190">
      <pivotArea outline="0" collapsedLevelsAreSubtotals="1" fieldPosition="0">
        <references count="2">
          <reference field="4294967294" count="1" selected="0">
            <x v="0"/>
          </reference>
          <reference field="9" count="1" selected="0">
            <x v="35"/>
          </reference>
        </references>
      </pivotArea>
    </format>
    <format dxfId="189">
      <pivotArea outline="0" collapsedLevelsAreSubtotals="1" fieldPosition="0">
        <references count="2">
          <reference field="4294967294" count="1" selected="0">
            <x v="0"/>
          </reference>
          <reference field="9" count="1" selected="0">
            <x v="36"/>
          </reference>
        </references>
      </pivotArea>
    </format>
    <format dxfId="188">
      <pivotArea outline="0" collapsedLevelsAreSubtotals="1" fieldPosition="0">
        <references count="2">
          <reference field="4294967294" count="1" selected="0">
            <x v="0"/>
          </reference>
          <reference field="9" count="1" selected="0">
            <x v="38"/>
          </reference>
        </references>
      </pivotArea>
    </format>
    <format dxfId="187">
      <pivotArea outline="0" collapsedLevelsAreSubtotals="1" fieldPosition="0">
        <references count="2">
          <reference field="4294967294" count="1" selected="0">
            <x v="0"/>
          </reference>
          <reference field="9" count="1" selected="0">
            <x v="39"/>
          </reference>
        </references>
      </pivotArea>
    </format>
    <format dxfId="186">
      <pivotArea outline="0" collapsedLevelsAreSubtotals="1" fieldPosition="0">
        <references count="2">
          <reference field="4294967294" count="1" selected="0">
            <x v="0"/>
          </reference>
          <reference field="9" count="1" selected="0">
            <x v="15"/>
          </reference>
        </references>
      </pivotArea>
    </format>
    <format dxfId="185">
      <pivotArea outline="0" collapsedLevelsAreSubtotals="1" fieldPosition="0">
        <references count="2">
          <reference field="4294967294" count="1" selected="0">
            <x v="0"/>
          </reference>
          <reference field="9" count="1" selected="0">
            <x v="16"/>
          </reference>
        </references>
      </pivotArea>
    </format>
    <format dxfId="184">
      <pivotArea outline="0" collapsedLevelsAreSubtotals="1" fieldPosition="0">
        <references count="2">
          <reference field="4294967294" count="1" selected="0">
            <x v="0"/>
          </reference>
          <reference field="9" count="1" selected="0">
            <x v="17"/>
          </reference>
        </references>
      </pivotArea>
    </format>
    <format dxfId="183">
      <pivotArea outline="0" collapsedLevelsAreSubtotals="1" fieldPosition="0">
        <references count="2">
          <reference field="4294967294" count="1" selected="0">
            <x v="0"/>
          </reference>
          <reference field="9" count="1" selected="0">
            <x v="18"/>
          </reference>
        </references>
      </pivotArea>
    </format>
    <format dxfId="182">
      <pivotArea outline="0" collapsedLevelsAreSubtotals="1" fieldPosition="0">
        <references count="2">
          <reference field="4294967294" count="1" selected="0">
            <x v="0"/>
          </reference>
          <reference field="9" count="1" selected="0">
            <x v="19"/>
          </reference>
        </references>
      </pivotArea>
    </format>
    <format dxfId="181">
      <pivotArea outline="0" collapsedLevelsAreSubtotals="1" fieldPosition="0">
        <references count="2">
          <reference field="4294967294" count="1" selected="0">
            <x v="0"/>
          </reference>
          <reference field="9" count="1" selected="0">
            <x v="20"/>
          </reference>
        </references>
      </pivotArea>
    </format>
    <format dxfId="180">
      <pivotArea outline="0" collapsedLevelsAreSubtotals="1" fieldPosition="0">
        <references count="2">
          <reference field="4294967294" count="1" selected="0">
            <x v="0"/>
          </reference>
          <reference field="9" count="1" selected="0">
            <x v="26"/>
          </reference>
        </references>
      </pivotArea>
    </format>
    <format dxfId="179">
      <pivotArea outline="0" collapsedLevelsAreSubtotals="1" fieldPosition="0">
        <references count="2">
          <reference field="4294967294" count="1" selected="0">
            <x v="0"/>
          </reference>
          <reference field="9" count="1" selected="0">
            <x v="28"/>
          </reference>
        </references>
      </pivotArea>
    </format>
    <format dxfId="178">
      <pivotArea outline="0" collapsedLevelsAreSubtotals="1" fieldPosition="0">
        <references count="2">
          <reference field="4294967294" count="1" selected="0">
            <x v="0"/>
          </reference>
          <reference field="9" count="1" selected="0">
            <x v="32"/>
          </reference>
        </references>
      </pivotArea>
    </format>
    <format dxfId="177">
      <pivotArea outline="0" collapsedLevelsAreSubtotals="1" fieldPosition="0">
        <references count="2">
          <reference field="4294967294" count="1" selected="0">
            <x v="0"/>
          </reference>
          <reference field="9" count="1" selected="0">
            <x v="33"/>
          </reference>
        </references>
      </pivotArea>
    </format>
    <format dxfId="176">
      <pivotArea outline="0" collapsedLevelsAreSubtotals="1" fieldPosition="0">
        <references count="2">
          <reference field="4294967294" count="1" selected="0">
            <x v="0"/>
          </reference>
          <reference field="9" count="1" selected="0">
            <x v="34"/>
          </reference>
        </references>
      </pivotArea>
    </format>
    <format dxfId="175">
      <pivotArea outline="0" collapsedLevelsAreSubtotals="1" fieldPosition="0">
        <references count="2">
          <reference field="4294967294" count="1" selected="0">
            <x v="0"/>
          </reference>
          <reference field="9" count="1" selected="0">
            <x v="37"/>
          </reference>
        </references>
      </pivotArea>
    </format>
    <format dxfId="174">
      <pivotArea outline="0" collapsedLevelsAreSubtotals="1" fieldPosition="0">
        <references count="2">
          <reference field="4294967294" count="1" selected="0">
            <x v="0"/>
          </reference>
          <reference field="9" count="1" selected="0">
            <x v="40"/>
          </reference>
        </references>
      </pivotArea>
    </format>
  </formats>
  <conditionalFormats count="72">
    <conditionalFormat priority="1">
      <pivotAreas count="1">
        <pivotArea type="data" outline="0" collapsedLevelsAreSubtotals="1" fieldPosition="0">
          <references count="2">
            <reference field="4294967294" count="1" selected="0">
              <x v="1"/>
            </reference>
            <reference field="9" count="1" selected="0">
              <x v="21"/>
            </reference>
          </references>
        </pivotArea>
      </pivotAreas>
    </conditionalFormat>
    <conditionalFormat priority="2">
      <pivotAreas count="1">
        <pivotArea type="data" outline="0" collapsedLevelsAreSubtotals="1" fieldPosition="0">
          <references count="2">
            <reference field="4294967294" count="1" selected="0">
              <x v="1"/>
            </reference>
            <reference field="9" count="1" selected="0">
              <x v="21"/>
            </reference>
          </references>
        </pivotArea>
      </pivotAreas>
    </conditionalFormat>
    <conditionalFormat priority="3">
      <pivotAreas count="1">
        <pivotArea type="data" outline="0" collapsedLevelsAreSubtotals="1" fieldPosition="0">
          <references count="2">
            <reference field="4294967294" count="1" selected="0">
              <x v="1"/>
            </reference>
            <reference field="9" count="1" selected="0">
              <x v="21"/>
            </reference>
          </references>
        </pivotArea>
      </pivotAreas>
    </conditionalFormat>
    <conditionalFormat priority="4">
      <pivotAreas count="1">
        <pivotArea type="data" outline="0" collapsedLevelsAreSubtotals="1" fieldPosition="0">
          <references count="2">
            <reference field="4294967294" count="1" selected="0">
              <x v="1"/>
            </reference>
            <reference field="9" count="1" selected="0">
              <x v="21"/>
            </reference>
          </references>
        </pivotArea>
      </pivotAreas>
    </conditionalFormat>
    <conditionalFormat priority="173">
      <pivotAreas count="14">
        <pivotArea type="data" outline="0" collapsedLevelsAreSubtotals="1" fieldPosition="0">
          <references count="2">
            <reference field="4294967294" count="1" selected="0">
              <x v="1"/>
            </reference>
            <reference field="9" count="1" selected="0">
              <x v="1"/>
            </reference>
          </references>
        </pivotArea>
        <pivotArea type="data" outline="0" collapsedLevelsAreSubtotals="1" fieldPosition="0">
          <references count="2">
            <reference field="4294967294" count="1" selected="0">
              <x v="1"/>
            </reference>
            <reference field="9" count="1" selected="0">
              <x v="2"/>
            </reference>
          </references>
        </pivotArea>
        <pivotArea type="data" outline="0" collapsedLevelsAreSubtotals="1" fieldPosition="0">
          <references count="2">
            <reference field="4294967294" count="1" selected="0">
              <x v="1"/>
            </reference>
            <reference field="9" count="1" selected="0">
              <x v="3"/>
            </reference>
          </references>
        </pivotArea>
        <pivotArea type="data" outline="0" collapsedLevelsAreSubtotals="1" fieldPosition="0">
          <references count="2">
            <reference field="4294967294" count="1" selected="0">
              <x v="1"/>
            </reference>
            <reference field="9" count="1" selected="0">
              <x v="9"/>
            </reference>
          </references>
        </pivotArea>
        <pivotArea type="data" outline="0" collapsedLevelsAreSubtotals="1" fieldPosition="0">
          <references count="2">
            <reference field="4294967294" count="1" selected="0">
              <x v="1"/>
            </reference>
            <reference field="9" count="1" selected="0">
              <x v="18"/>
            </reference>
          </references>
        </pivotArea>
        <pivotArea type="data" outline="0" collapsedLevelsAreSubtotals="1" fieldPosition="0">
          <references count="2">
            <reference field="4294967294" count="1" selected="0">
              <x v="1"/>
            </reference>
            <reference field="9" count="1" selected="0">
              <x v="19"/>
            </reference>
          </references>
        </pivotArea>
        <pivotArea type="data" outline="0" collapsedLevelsAreSubtotals="1" fieldPosition="0">
          <references count="2">
            <reference field="4294967294" count="1" selected="0">
              <x v="1"/>
            </reference>
            <reference field="9" count="1" selected="0">
              <x v="25"/>
            </reference>
          </references>
        </pivotArea>
        <pivotArea type="data" outline="0" collapsedLevelsAreSubtotals="1" fieldPosition="0">
          <references count="2">
            <reference field="4294967294" count="1" selected="0">
              <x v="1"/>
            </reference>
            <reference field="9" count="1" selected="0">
              <x v="27"/>
            </reference>
          </references>
        </pivotArea>
        <pivotArea type="data" outline="0" collapsedLevelsAreSubtotals="1" fieldPosition="0">
          <references count="2">
            <reference field="4294967294" count="1" selected="0">
              <x v="1"/>
            </reference>
            <reference field="9" count="1" selected="0">
              <x v="28"/>
            </reference>
          </references>
        </pivotArea>
        <pivotArea type="data" outline="0" collapsedLevelsAreSubtotals="1" fieldPosition="0">
          <references count="2">
            <reference field="4294967294" count="1" selected="0">
              <x v="1"/>
            </reference>
            <reference field="9" count="1" selected="0">
              <x v="29"/>
            </reference>
          </references>
        </pivotArea>
        <pivotArea type="data" outline="0" collapsedLevelsAreSubtotals="1" fieldPosition="0">
          <references count="2">
            <reference field="4294967294" count="1" selected="0">
              <x v="1"/>
            </reference>
            <reference field="9" count="1" selected="0">
              <x v="35"/>
            </reference>
          </references>
        </pivotArea>
        <pivotArea type="data" outline="0" collapsedLevelsAreSubtotals="1" fieldPosition="0">
          <references count="2">
            <reference field="4294967294" count="1" selected="0">
              <x v="1"/>
            </reference>
            <reference field="9" count="1" selected="0">
              <x v="36"/>
            </reference>
          </references>
        </pivotArea>
        <pivotArea type="data" outline="0" collapsedLevelsAreSubtotals="1" fieldPosition="0">
          <references count="2">
            <reference field="4294967294" count="1" selected="0">
              <x v="1"/>
            </reference>
            <reference field="9" count="1" selected="0">
              <x v="37"/>
            </reference>
          </references>
        </pivotArea>
        <pivotArea type="data" outline="0" collapsedLevelsAreSubtotals="1" fieldPosition="0">
          <references count="2">
            <reference field="4294967294" count="1" selected="0">
              <x v="1"/>
            </reference>
            <reference field="9" count="1" selected="0">
              <x v="39"/>
            </reference>
          </references>
        </pivotArea>
      </pivotAreas>
    </conditionalFormat>
    <conditionalFormat priority="174">
      <pivotAreas count="18">
        <pivotArea type="data" outline="0" collapsedLevelsAreSubtotals="1" fieldPosition="0">
          <references count="2">
            <reference field="4294967294" count="1" selected="0">
              <x v="1"/>
            </reference>
            <reference field="9" count="1" selected="0">
              <x v="1"/>
            </reference>
          </references>
        </pivotArea>
        <pivotArea type="data" outline="0" collapsedLevelsAreSubtotals="1" fieldPosition="0">
          <references count="2">
            <reference field="4294967294" count="1" selected="0">
              <x v="1"/>
            </reference>
            <reference field="9" count="1" selected="0">
              <x v="2"/>
            </reference>
          </references>
        </pivotArea>
        <pivotArea type="data" outline="0" collapsedLevelsAreSubtotals="1" fieldPosition="0">
          <references count="2">
            <reference field="4294967294" count="1" selected="0">
              <x v="1"/>
            </reference>
            <reference field="9" count="1" selected="0">
              <x v="3"/>
            </reference>
          </references>
        </pivotArea>
        <pivotArea type="data" outline="0" collapsedLevelsAreSubtotals="1" fieldPosition="0">
          <references count="2">
            <reference field="4294967294" count="1" selected="0">
              <x v="1"/>
            </reference>
            <reference field="9" count="1" selected="0">
              <x v="9"/>
            </reference>
          </references>
        </pivotArea>
        <pivotArea type="data" outline="0" collapsedLevelsAreSubtotals="1" fieldPosition="0">
          <references count="2">
            <reference field="4294967294" count="1" selected="0">
              <x v="1"/>
            </reference>
            <reference field="9" count="1" selected="0">
              <x v="18"/>
            </reference>
          </references>
        </pivotArea>
        <pivotArea type="data" outline="0" collapsedLevelsAreSubtotals="1" fieldPosition="0">
          <references count="2">
            <reference field="4294967294" count="1" selected="0">
              <x v="1"/>
            </reference>
            <reference field="9" count="1" selected="0">
              <x v="19"/>
            </reference>
          </references>
        </pivotArea>
        <pivotArea type="data" outline="0" collapsedLevelsAreSubtotals="1" fieldPosition="0">
          <references count="2">
            <reference field="4294967294" count="1" selected="0">
              <x v="1"/>
            </reference>
            <reference field="9" count="1" selected="0">
              <x v="23"/>
            </reference>
          </references>
        </pivotArea>
        <pivotArea type="data" outline="0" collapsedLevelsAreSubtotals="1" fieldPosition="0">
          <references count="2">
            <reference field="4294967294" count="1" selected="0">
              <x v="1"/>
            </reference>
            <reference field="9" count="1" selected="0">
              <x v="25"/>
            </reference>
          </references>
        </pivotArea>
        <pivotArea type="data" outline="0" collapsedLevelsAreSubtotals="1" fieldPosition="0">
          <references count="2">
            <reference field="4294967294" count="1" selected="0">
              <x v="1"/>
            </reference>
            <reference field="9" count="1" selected="0">
              <x v="27"/>
            </reference>
          </references>
        </pivotArea>
        <pivotArea type="data" outline="0" collapsedLevelsAreSubtotals="1" fieldPosition="0">
          <references count="2">
            <reference field="4294967294" count="1" selected="0">
              <x v="1"/>
            </reference>
            <reference field="9" count="1" selected="0">
              <x v="28"/>
            </reference>
          </references>
        </pivotArea>
        <pivotArea type="data" outline="0" collapsedLevelsAreSubtotals="1" fieldPosition="0">
          <references count="2">
            <reference field="4294967294" count="1" selected="0">
              <x v="1"/>
            </reference>
            <reference field="9" count="1" selected="0">
              <x v="29"/>
            </reference>
          </references>
        </pivotArea>
        <pivotArea type="data" outline="0" collapsedLevelsAreSubtotals="1" fieldPosition="0">
          <references count="2">
            <reference field="4294967294" count="1" selected="0">
              <x v="1"/>
            </reference>
            <reference field="9" count="1" selected="0">
              <x v="35"/>
            </reference>
          </references>
        </pivotArea>
        <pivotArea type="data" outline="0" collapsedLevelsAreSubtotals="1" fieldPosition="0">
          <references count="2">
            <reference field="4294967294" count="1" selected="0">
              <x v="1"/>
            </reference>
            <reference field="9" count="1" selected="0">
              <x v="36"/>
            </reference>
          </references>
        </pivotArea>
        <pivotArea type="data" outline="0" collapsedLevelsAreSubtotals="1" fieldPosition="0">
          <references count="2">
            <reference field="4294967294" count="1" selected="0">
              <x v="1"/>
            </reference>
            <reference field="9" count="1" selected="0">
              <x v="37"/>
            </reference>
          </references>
        </pivotArea>
        <pivotArea type="data" outline="0" collapsedLevelsAreSubtotals="1" fieldPosition="0">
          <references count="2">
            <reference field="4294967294" count="1" selected="0">
              <x v="1"/>
            </reference>
            <reference field="9" count="1" selected="0">
              <x v="39"/>
            </reference>
          </references>
        </pivotArea>
        <pivotArea type="data" outline="0" collapsedLevelsAreSubtotals="1" fieldPosition="0">
          <references count="2">
            <reference field="4294967294" count="1" selected="0">
              <x v="1"/>
            </reference>
            <reference field="9" count="1" selected="0">
              <x v="10"/>
            </reference>
          </references>
        </pivotArea>
        <pivotArea type="data" outline="0" collapsedLevelsAreSubtotals="1" fieldPosition="0">
          <references count="2">
            <reference field="4294967294" count="1" selected="0">
              <x v="1"/>
            </reference>
            <reference field="9" count="1" selected="0">
              <x v="11"/>
            </reference>
          </references>
        </pivotArea>
        <pivotArea type="data" outline="0" collapsedLevelsAreSubtotals="1" fieldPosition="0">
          <references count="2">
            <reference field="4294967294" count="1" selected="0">
              <x v="1"/>
            </reference>
            <reference field="9" count="1" selected="0">
              <x v="32"/>
            </reference>
          </references>
        </pivotArea>
      </pivotAreas>
    </conditionalFormat>
    <conditionalFormat priority="191">
      <pivotAreas count="18">
        <pivotArea type="data" outline="0" collapsedLevelsAreSubtotals="1" fieldPosition="0">
          <references count="2">
            <reference field="4294967294" count="1" selected="0">
              <x v="1"/>
            </reference>
            <reference field="9" count="1" selected="0">
              <x v="1"/>
            </reference>
          </references>
        </pivotArea>
        <pivotArea type="data" outline="0" collapsedLevelsAreSubtotals="1" fieldPosition="0">
          <references count="2">
            <reference field="4294967294" count="1" selected="0">
              <x v="1"/>
            </reference>
            <reference field="9" count="1" selected="0">
              <x v="2"/>
            </reference>
          </references>
        </pivotArea>
        <pivotArea type="data" outline="0" collapsedLevelsAreSubtotals="1" fieldPosition="0">
          <references count="2">
            <reference field="4294967294" count="1" selected="0">
              <x v="1"/>
            </reference>
            <reference field="9" count="1" selected="0">
              <x v="3"/>
            </reference>
          </references>
        </pivotArea>
        <pivotArea type="data" outline="0" collapsedLevelsAreSubtotals="1" fieldPosition="0">
          <references count="2">
            <reference field="4294967294" count="1" selected="0">
              <x v="1"/>
            </reference>
            <reference field="9" count="1" selected="0">
              <x v="9"/>
            </reference>
          </references>
        </pivotArea>
        <pivotArea type="data" outline="0" collapsedLevelsAreSubtotals="1" fieldPosition="0">
          <references count="2">
            <reference field="4294967294" count="1" selected="0">
              <x v="1"/>
            </reference>
            <reference field="9" count="1" selected="0">
              <x v="18"/>
            </reference>
          </references>
        </pivotArea>
        <pivotArea type="data" outline="0" collapsedLevelsAreSubtotals="1" fieldPosition="0">
          <references count="2">
            <reference field="4294967294" count="1" selected="0">
              <x v="1"/>
            </reference>
            <reference field="9" count="1" selected="0">
              <x v="19"/>
            </reference>
          </references>
        </pivotArea>
        <pivotArea type="data" outline="0" collapsedLevelsAreSubtotals="1" fieldPosition="0">
          <references count="2">
            <reference field="4294967294" count="1" selected="0">
              <x v="1"/>
            </reference>
            <reference field="9" count="1" selected="0">
              <x v="23"/>
            </reference>
          </references>
        </pivotArea>
        <pivotArea type="data" outline="0" collapsedLevelsAreSubtotals="1" fieldPosition="0">
          <references count="2">
            <reference field="4294967294" count="1" selected="0">
              <x v="1"/>
            </reference>
            <reference field="9" count="1" selected="0">
              <x v="25"/>
            </reference>
          </references>
        </pivotArea>
        <pivotArea type="data" outline="0" collapsedLevelsAreSubtotals="1" fieldPosition="0">
          <references count="2">
            <reference field="4294967294" count="1" selected="0">
              <x v="1"/>
            </reference>
            <reference field="9" count="1" selected="0">
              <x v="27"/>
            </reference>
          </references>
        </pivotArea>
        <pivotArea type="data" outline="0" collapsedLevelsAreSubtotals="1" fieldPosition="0">
          <references count="2">
            <reference field="4294967294" count="1" selected="0">
              <x v="1"/>
            </reference>
            <reference field="9" count="1" selected="0">
              <x v="28"/>
            </reference>
          </references>
        </pivotArea>
        <pivotArea type="data" outline="0" collapsedLevelsAreSubtotals="1" fieldPosition="0">
          <references count="2">
            <reference field="4294967294" count="1" selected="0">
              <x v="1"/>
            </reference>
            <reference field="9" count="1" selected="0">
              <x v="29"/>
            </reference>
          </references>
        </pivotArea>
        <pivotArea type="data" outline="0" collapsedLevelsAreSubtotals="1" fieldPosition="0">
          <references count="2">
            <reference field="4294967294" count="1" selected="0">
              <x v="1"/>
            </reference>
            <reference field="9" count="1" selected="0">
              <x v="35"/>
            </reference>
          </references>
        </pivotArea>
        <pivotArea type="data" outline="0" collapsedLevelsAreSubtotals="1" fieldPosition="0">
          <references count="2">
            <reference field="4294967294" count="1" selected="0">
              <x v="1"/>
            </reference>
            <reference field="9" count="1" selected="0">
              <x v="36"/>
            </reference>
          </references>
        </pivotArea>
        <pivotArea type="data" outline="0" collapsedLevelsAreSubtotals="1" fieldPosition="0">
          <references count="2">
            <reference field="4294967294" count="1" selected="0">
              <x v="1"/>
            </reference>
            <reference field="9" count="1" selected="0">
              <x v="37"/>
            </reference>
          </references>
        </pivotArea>
        <pivotArea type="data" outline="0" collapsedLevelsAreSubtotals="1" fieldPosition="0">
          <references count="2">
            <reference field="4294967294" count="1" selected="0">
              <x v="1"/>
            </reference>
            <reference field="9" count="1" selected="0">
              <x v="39"/>
            </reference>
          </references>
        </pivotArea>
        <pivotArea type="data" outline="0" collapsedLevelsAreSubtotals="1" fieldPosition="0">
          <references count="2">
            <reference field="4294967294" count="1" selected="0">
              <x v="1"/>
            </reference>
            <reference field="9" count="1" selected="0">
              <x v="10"/>
            </reference>
          </references>
        </pivotArea>
        <pivotArea type="data" outline="0" collapsedLevelsAreSubtotals="1" fieldPosition="0">
          <references count="2">
            <reference field="4294967294" count="1" selected="0">
              <x v="1"/>
            </reference>
            <reference field="9" count="1" selected="0">
              <x v="11"/>
            </reference>
          </references>
        </pivotArea>
        <pivotArea type="data" outline="0" collapsedLevelsAreSubtotals="1" fieldPosition="0">
          <references count="2">
            <reference field="4294967294" count="1" selected="0">
              <x v="1"/>
            </reference>
            <reference field="9" count="1" selected="0">
              <x v="32"/>
            </reference>
          </references>
        </pivotArea>
      </pivotAreas>
    </conditionalFormat>
    <conditionalFormat priority="189">
      <pivotAreas count="18">
        <pivotArea type="data" outline="0" collapsedLevelsAreSubtotals="1" fieldPosition="0">
          <references count="2">
            <reference field="4294967294" count="1" selected="0">
              <x v="1"/>
            </reference>
            <reference field="9" count="1" selected="0">
              <x v="1"/>
            </reference>
          </references>
        </pivotArea>
        <pivotArea type="data" outline="0" collapsedLevelsAreSubtotals="1" fieldPosition="0">
          <references count="2">
            <reference field="4294967294" count="1" selected="0">
              <x v="1"/>
            </reference>
            <reference field="9" count="1" selected="0">
              <x v="2"/>
            </reference>
          </references>
        </pivotArea>
        <pivotArea type="data" outline="0" collapsedLevelsAreSubtotals="1" fieldPosition="0">
          <references count="2">
            <reference field="4294967294" count="1" selected="0">
              <x v="1"/>
            </reference>
            <reference field="9" count="1" selected="0">
              <x v="3"/>
            </reference>
          </references>
        </pivotArea>
        <pivotArea type="data" outline="0" collapsedLevelsAreSubtotals="1" fieldPosition="0">
          <references count="2">
            <reference field="4294967294" count="1" selected="0">
              <x v="1"/>
            </reference>
            <reference field="9" count="1" selected="0">
              <x v="9"/>
            </reference>
          </references>
        </pivotArea>
        <pivotArea type="data" outline="0" collapsedLevelsAreSubtotals="1" fieldPosition="0">
          <references count="2">
            <reference field="4294967294" count="1" selected="0">
              <x v="1"/>
            </reference>
            <reference field="9" count="1" selected="0">
              <x v="18"/>
            </reference>
          </references>
        </pivotArea>
        <pivotArea type="data" outline="0" collapsedLevelsAreSubtotals="1" fieldPosition="0">
          <references count="2">
            <reference field="4294967294" count="1" selected="0">
              <x v="1"/>
            </reference>
            <reference field="9" count="1" selected="0">
              <x v="19"/>
            </reference>
          </references>
        </pivotArea>
        <pivotArea type="data" outline="0" collapsedLevelsAreSubtotals="1" fieldPosition="0">
          <references count="2">
            <reference field="4294967294" count="1" selected="0">
              <x v="1"/>
            </reference>
            <reference field="9" count="1" selected="0">
              <x v="23"/>
            </reference>
          </references>
        </pivotArea>
        <pivotArea type="data" outline="0" collapsedLevelsAreSubtotals="1" fieldPosition="0">
          <references count="2">
            <reference field="4294967294" count="1" selected="0">
              <x v="1"/>
            </reference>
            <reference field="9" count="1" selected="0">
              <x v="25"/>
            </reference>
          </references>
        </pivotArea>
        <pivotArea type="data" outline="0" collapsedLevelsAreSubtotals="1" fieldPosition="0">
          <references count="2">
            <reference field="4294967294" count="1" selected="0">
              <x v="1"/>
            </reference>
            <reference field="9" count="1" selected="0">
              <x v="27"/>
            </reference>
          </references>
        </pivotArea>
        <pivotArea type="data" outline="0" collapsedLevelsAreSubtotals="1" fieldPosition="0">
          <references count="2">
            <reference field="4294967294" count="1" selected="0">
              <x v="1"/>
            </reference>
            <reference field="9" count="1" selected="0">
              <x v="28"/>
            </reference>
          </references>
        </pivotArea>
        <pivotArea type="data" outline="0" collapsedLevelsAreSubtotals="1" fieldPosition="0">
          <references count="2">
            <reference field="4294967294" count="1" selected="0">
              <x v="1"/>
            </reference>
            <reference field="9" count="1" selected="0">
              <x v="29"/>
            </reference>
          </references>
        </pivotArea>
        <pivotArea type="data" outline="0" collapsedLevelsAreSubtotals="1" fieldPosition="0">
          <references count="2">
            <reference field="4294967294" count="1" selected="0">
              <x v="1"/>
            </reference>
            <reference field="9" count="1" selected="0">
              <x v="35"/>
            </reference>
          </references>
        </pivotArea>
        <pivotArea type="data" outline="0" collapsedLevelsAreSubtotals="1" fieldPosition="0">
          <references count="2">
            <reference field="4294967294" count="1" selected="0">
              <x v="1"/>
            </reference>
            <reference field="9" count="1" selected="0">
              <x v="36"/>
            </reference>
          </references>
        </pivotArea>
        <pivotArea type="data" outline="0" collapsedLevelsAreSubtotals="1" fieldPosition="0">
          <references count="2">
            <reference field="4294967294" count="1" selected="0">
              <x v="1"/>
            </reference>
            <reference field="9" count="1" selected="0">
              <x v="37"/>
            </reference>
          </references>
        </pivotArea>
        <pivotArea type="data" outline="0" collapsedLevelsAreSubtotals="1" fieldPosition="0">
          <references count="2">
            <reference field="4294967294" count="1" selected="0">
              <x v="1"/>
            </reference>
            <reference field="9" count="1" selected="0">
              <x v="39"/>
            </reference>
          </references>
        </pivotArea>
        <pivotArea type="data" outline="0" collapsedLevelsAreSubtotals="1" fieldPosition="0">
          <references count="2">
            <reference field="4294967294" count="1" selected="0">
              <x v="1"/>
            </reference>
            <reference field="9" count="1" selected="0">
              <x v="10"/>
            </reference>
          </references>
        </pivotArea>
        <pivotArea type="data" outline="0" collapsedLevelsAreSubtotals="1" fieldPosition="0">
          <references count="2">
            <reference field="4294967294" count="1" selected="0">
              <x v="1"/>
            </reference>
            <reference field="9" count="1" selected="0">
              <x v="11"/>
            </reference>
          </references>
        </pivotArea>
        <pivotArea type="data" outline="0" collapsedLevelsAreSubtotals="1" fieldPosition="0">
          <references count="2">
            <reference field="4294967294" count="1" selected="0">
              <x v="1"/>
            </reference>
            <reference field="9" count="1" selected="0">
              <x v="32"/>
            </reference>
          </references>
        </pivotArea>
      </pivotAreas>
    </conditionalFormat>
    <conditionalFormat priority="168">
      <pivotAreas count="1">
        <pivotArea type="data" outline="0" collapsedLevelsAreSubtotals="1" fieldPosition="0">
          <references count="2">
            <reference field="4294967294" count="1" selected="0">
              <x v="1"/>
            </reference>
            <reference field="9" count="1" selected="0">
              <x v="10"/>
            </reference>
          </references>
        </pivotArea>
      </pivotAreas>
    </conditionalFormat>
    <conditionalFormat priority="163">
      <pivotAreas count="1">
        <pivotArea type="data" outline="0" collapsedLevelsAreSubtotals="1" fieldPosition="0">
          <references count="2">
            <reference field="4294967294" count="1" selected="0">
              <x v="1"/>
            </reference>
            <reference field="9" count="1" selected="0">
              <x v="11"/>
            </reference>
          </references>
        </pivotArea>
      </pivotAreas>
    </conditionalFormat>
    <conditionalFormat priority="158">
      <pivotAreas count="1">
        <pivotArea type="data" outline="0" collapsedLevelsAreSubtotals="1" fieldPosition="0">
          <references count="2">
            <reference field="4294967294" count="1" selected="0">
              <x v="1"/>
            </reference>
            <reference field="9" count="1" selected="0">
              <x v="17"/>
            </reference>
          </references>
        </pivotArea>
      </pivotAreas>
    </conditionalFormat>
    <conditionalFormat priority="157">
      <pivotAreas count="1">
        <pivotArea type="data" outline="0" collapsedLevelsAreSubtotals="1" fieldPosition="0">
          <references count="2">
            <reference field="4294967294" count="1" selected="0">
              <x v="1"/>
            </reference>
            <reference field="9" count="1" selected="0">
              <x v="17"/>
            </reference>
          </references>
        </pivotArea>
      </pivotAreas>
    </conditionalFormat>
    <conditionalFormat priority="156">
      <pivotAreas count="1">
        <pivotArea type="data" outline="0" collapsedLevelsAreSubtotals="1" fieldPosition="0">
          <references count="2">
            <reference field="4294967294" count="1" selected="0">
              <x v="1"/>
            </reference>
            <reference field="9" count="1" selected="0">
              <x v="17"/>
            </reference>
          </references>
        </pivotArea>
      </pivotAreas>
    </conditionalFormat>
    <conditionalFormat priority="155">
      <pivotAreas count="1">
        <pivotArea type="data" outline="0" collapsedLevelsAreSubtotals="1" fieldPosition="0">
          <references count="2">
            <reference field="4294967294" count="1" selected="0">
              <x v="1"/>
            </reference>
            <reference field="9" count="1" selected="0">
              <x v="17"/>
            </reference>
          </references>
        </pivotArea>
      </pivotAreas>
    </conditionalFormat>
    <conditionalFormat priority="154">
      <pivotAreas count="1">
        <pivotArea type="data" outline="0" collapsedLevelsAreSubtotals="1" fieldPosition="0">
          <references count="2">
            <reference field="4294967294" count="1" selected="0">
              <x v="1"/>
            </reference>
            <reference field="9" count="1" selected="0">
              <x v="23"/>
            </reference>
          </references>
        </pivotArea>
      </pivotAreas>
    </conditionalFormat>
    <conditionalFormat priority="150">
      <pivotAreas count="1">
        <pivotArea type="data" outline="0" collapsedLevelsAreSubtotals="1" fieldPosition="0">
          <references count="2">
            <reference field="4294967294" count="1" selected="0">
              <x v="1"/>
            </reference>
            <reference field="9" count="1" selected="0">
              <x v="14"/>
            </reference>
          </references>
        </pivotArea>
      </pivotAreas>
    </conditionalFormat>
    <conditionalFormat priority="149">
      <pivotAreas count="1">
        <pivotArea type="data" outline="0" collapsedLevelsAreSubtotals="1" fieldPosition="0">
          <references count="2">
            <reference field="4294967294" count="1" selected="0">
              <x v="1"/>
            </reference>
            <reference field="9" count="1" selected="0">
              <x v="14"/>
            </reference>
          </references>
        </pivotArea>
      </pivotAreas>
    </conditionalFormat>
    <conditionalFormat priority="148">
      <pivotAreas count="1">
        <pivotArea type="data" outline="0" collapsedLevelsAreSubtotals="1" fieldPosition="0">
          <references count="2">
            <reference field="4294967294" count="1" selected="0">
              <x v="1"/>
            </reference>
            <reference field="9" count="1" selected="0">
              <x v="14"/>
            </reference>
          </references>
        </pivotArea>
      </pivotAreas>
    </conditionalFormat>
    <conditionalFormat priority="147">
      <pivotAreas count="1">
        <pivotArea type="data" outline="0" collapsedLevelsAreSubtotals="1" fieldPosition="0">
          <references count="2">
            <reference field="4294967294" count="1" selected="0">
              <x v="1"/>
            </reference>
            <reference field="9" count="1" selected="0">
              <x v="14"/>
            </reference>
          </references>
        </pivotArea>
      </pivotAreas>
    </conditionalFormat>
    <conditionalFormat priority="142">
      <pivotAreas count="1">
        <pivotArea type="data" outline="0" collapsedLevelsAreSubtotals="1" fieldPosition="0">
          <references count="2">
            <reference field="4294967294" count="1" selected="0">
              <x v="1"/>
            </reference>
            <reference field="9" count="1" selected="0">
              <x v="32"/>
            </reference>
          </references>
        </pivotArea>
      </pivotAreas>
    </conditionalFormat>
    <conditionalFormat priority="118">
      <pivotAreas count="1">
        <pivotArea type="data" outline="0" collapsedLevelsAreSubtotals="1" fieldPosition="0">
          <references count="2">
            <reference field="4294967294" count="1" selected="0">
              <x v="1"/>
            </reference>
            <reference field="9" count="1" selected="0">
              <x v="34"/>
            </reference>
          </references>
        </pivotArea>
      </pivotAreas>
    </conditionalFormat>
    <conditionalFormat priority="117">
      <pivotAreas count="1">
        <pivotArea type="data" outline="0" collapsedLevelsAreSubtotals="1" fieldPosition="0">
          <references count="2">
            <reference field="4294967294" count="1" selected="0">
              <x v="1"/>
            </reference>
            <reference field="9" count="1" selected="0">
              <x v="34"/>
            </reference>
          </references>
        </pivotArea>
      </pivotAreas>
    </conditionalFormat>
    <conditionalFormat priority="116">
      <pivotAreas count="1">
        <pivotArea type="data" outline="0" collapsedLevelsAreSubtotals="1" fieldPosition="0">
          <references count="2">
            <reference field="4294967294" count="1" selected="0">
              <x v="1"/>
            </reference>
            <reference field="9" count="1" selected="0">
              <x v="34"/>
            </reference>
          </references>
        </pivotArea>
      </pivotAreas>
    </conditionalFormat>
    <conditionalFormat priority="115">
      <pivotAreas count="1">
        <pivotArea type="data" outline="0" collapsedLevelsAreSubtotals="1" fieldPosition="0">
          <references count="2">
            <reference field="4294967294" count="1" selected="0">
              <x v="1"/>
            </reference>
            <reference field="9" count="1" selected="0">
              <x v="34"/>
            </reference>
          </references>
        </pivotArea>
      </pivotAreas>
    </conditionalFormat>
    <conditionalFormat priority="114">
      <pivotAreas count="1">
        <pivotArea type="data" outline="0" collapsedLevelsAreSubtotals="1" fieldPosition="0">
          <references count="2">
            <reference field="4294967294" count="1" selected="0">
              <x v="1"/>
            </reference>
            <reference field="9" count="1" selected="0">
              <x v="0"/>
            </reference>
          </references>
        </pivotArea>
      </pivotAreas>
    </conditionalFormat>
    <conditionalFormat priority="113">
      <pivotAreas count="1">
        <pivotArea type="data" outline="0" collapsedLevelsAreSubtotals="1" fieldPosition="0">
          <references count="2">
            <reference field="4294967294" count="1" selected="0">
              <x v="1"/>
            </reference>
            <reference field="9" count="1" selected="0">
              <x v="0"/>
            </reference>
          </references>
        </pivotArea>
      </pivotAreas>
    </conditionalFormat>
    <conditionalFormat priority="112">
      <pivotAreas count="1">
        <pivotArea type="data" outline="0" collapsedLevelsAreSubtotals="1" fieldPosition="0">
          <references count="2">
            <reference field="4294967294" count="1" selected="0">
              <x v="1"/>
            </reference>
            <reference field="9" count="1" selected="0">
              <x v="0"/>
            </reference>
          </references>
        </pivotArea>
      </pivotAreas>
    </conditionalFormat>
    <conditionalFormat priority="111">
      <pivotAreas count="1">
        <pivotArea type="data" outline="0" collapsedLevelsAreSubtotals="1" fieldPosition="0">
          <references count="2">
            <reference field="4294967294" count="1" selected="0">
              <x v="1"/>
            </reference>
            <reference field="9" count="1" selected="0">
              <x v="0"/>
            </reference>
          </references>
        </pivotArea>
      </pivotAreas>
    </conditionalFormat>
    <conditionalFormat priority="98">
      <pivotAreas count="1">
        <pivotArea type="data" outline="0" collapsedLevelsAreSubtotals="1" fieldPosition="0">
          <references count="2">
            <reference field="4294967294" count="1" selected="0">
              <x v="1"/>
            </reference>
            <reference field="9" count="1" selected="0">
              <x v="8"/>
            </reference>
          </references>
        </pivotArea>
      </pivotAreas>
    </conditionalFormat>
    <conditionalFormat priority="97">
      <pivotAreas count="1">
        <pivotArea type="data" outline="0" collapsedLevelsAreSubtotals="1" fieldPosition="0">
          <references count="2">
            <reference field="4294967294" count="1" selected="0">
              <x v="1"/>
            </reference>
            <reference field="9" count="1" selected="0">
              <x v="8"/>
            </reference>
          </references>
        </pivotArea>
      </pivotAreas>
    </conditionalFormat>
    <conditionalFormat priority="96">
      <pivotAreas count="1">
        <pivotArea type="data" outline="0" collapsedLevelsAreSubtotals="1" fieldPosition="0">
          <references count="2">
            <reference field="4294967294" count="1" selected="0">
              <x v="1"/>
            </reference>
            <reference field="9" count="1" selected="0">
              <x v="8"/>
            </reference>
          </references>
        </pivotArea>
      </pivotAreas>
    </conditionalFormat>
    <conditionalFormat priority="95">
      <pivotAreas count="1">
        <pivotArea type="data" outline="0" collapsedLevelsAreSubtotals="1" fieldPosition="0">
          <references count="2">
            <reference field="4294967294" count="1" selected="0">
              <x v="1"/>
            </reference>
            <reference field="9" count="1" selected="0">
              <x v="8"/>
            </reference>
          </references>
        </pivotArea>
      </pivotAreas>
    </conditionalFormat>
    <conditionalFormat priority="86">
      <pivotAreas count="1">
        <pivotArea type="data" outline="0" collapsedLevelsAreSubtotals="1" fieldPosition="0">
          <references count="2">
            <reference field="4294967294" count="1" selected="0">
              <x v="1"/>
            </reference>
            <reference field="9" count="1" selected="0">
              <x v="26"/>
            </reference>
          </references>
        </pivotArea>
      </pivotAreas>
    </conditionalFormat>
    <conditionalFormat priority="85">
      <pivotAreas count="1">
        <pivotArea type="data" outline="0" collapsedLevelsAreSubtotals="1" fieldPosition="0">
          <references count="2">
            <reference field="4294967294" count="1" selected="0">
              <x v="1"/>
            </reference>
            <reference field="9" count="1" selected="0">
              <x v="26"/>
            </reference>
          </references>
        </pivotArea>
      </pivotAreas>
    </conditionalFormat>
    <conditionalFormat priority="84">
      <pivotAreas count="1">
        <pivotArea type="data" outline="0" collapsedLevelsAreSubtotals="1" fieldPosition="0">
          <references count="2">
            <reference field="4294967294" count="1" selected="0">
              <x v="1"/>
            </reference>
            <reference field="9" count="1" selected="0">
              <x v="26"/>
            </reference>
          </references>
        </pivotArea>
      </pivotAreas>
    </conditionalFormat>
    <conditionalFormat priority="83">
      <pivotAreas count="1">
        <pivotArea type="data" outline="0" collapsedLevelsAreSubtotals="1" fieldPosition="0">
          <references count="2">
            <reference field="4294967294" count="1" selected="0">
              <x v="1"/>
            </reference>
            <reference field="9" count="1" selected="0">
              <x v="26"/>
            </reference>
          </references>
        </pivotArea>
      </pivotAreas>
    </conditionalFormat>
    <conditionalFormat priority="82">
      <pivotAreas count="1">
        <pivotArea type="data" outline="0" collapsedLevelsAreSubtotals="1" fieldPosition="0">
          <references count="2">
            <reference field="4294967294" count="1" selected="0">
              <x v="1"/>
            </reference>
            <reference field="9" count="1" selected="0">
              <x v="33"/>
            </reference>
          </references>
        </pivotArea>
      </pivotAreas>
    </conditionalFormat>
    <conditionalFormat priority="81">
      <pivotAreas count="1">
        <pivotArea type="data" outline="0" collapsedLevelsAreSubtotals="1" fieldPosition="0">
          <references count="2">
            <reference field="4294967294" count="1" selected="0">
              <x v="1"/>
            </reference>
            <reference field="9" count="1" selected="0">
              <x v="33"/>
            </reference>
          </references>
        </pivotArea>
      </pivotAreas>
    </conditionalFormat>
    <conditionalFormat priority="80">
      <pivotAreas count="1">
        <pivotArea type="data" outline="0" collapsedLevelsAreSubtotals="1" fieldPosition="0">
          <references count="2">
            <reference field="4294967294" count="1" selected="0">
              <x v="1"/>
            </reference>
            <reference field="9" count="1" selected="0">
              <x v="33"/>
            </reference>
          </references>
        </pivotArea>
      </pivotAreas>
    </conditionalFormat>
    <conditionalFormat priority="79">
      <pivotAreas count="1">
        <pivotArea type="data" outline="0" collapsedLevelsAreSubtotals="1" fieldPosition="0">
          <references count="2">
            <reference field="4294967294" count="1" selected="0">
              <x v="1"/>
            </reference>
            <reference field="9" count="1" selected="0">
              <x v="33"/>
            </reference>
          </references>
        </pivotArea>
      </pivotAreas>
    </conditionalFormat>
    <conditionalFormat priority="78">
      <pivotAreas count="1">
        <pivotArea type="data" outline="0" collapsedLevelsAreSubtotals="1" fieldPosition="0">
          <references count="2">
            <reference field="4294967294" count="1" selected="0">
              <x v="1"/>
            </reference>
            <reference field="9" count="1" selected="0">
              <x v="4"/>
            </reference>
          </references>
        </pivotArea>
      </pivotAreas>
    </conditionalFormat>
    <conditionalFormat priority="77">
      <pivotAreas count="1">
        <pivotArea type="data" outline="0" collapsedLevelsAreSubtotals="1" fieldPosition="0">
          <references count="2">
            <reference field="4294967294" count="1" selected="0">
              <x v="1"/>
            </reference>
            <reference field="9" count="1" selected="0">
              <x v="4"/>
            </reference>
          </references>
        </pivotArea>
      </pivotAreas>
    </conditionalFormat>
    <conditionalFormat priority="76">
      <pivotAreas count="1">
        <pivotArea type="data" outline="0" collapsedLevelsAreSubtotals="1" fieldPosition="0">
          <references count="2">
            <reference field="4294967294" count="1" selected="0">
              <x v="1"/>
            </reference>
            <reference field="9" count="1" selected="0">
              <x v="4"/>
            </reference>
          </references>
        </pivotArea>
      </pivotAreas>
    </conditionalFormat>
    <conditionalFormat priority="75">
      <pivotAreas count="1">
        <pivotArea type="data" outline="0" collapsedLevelsAreSubtotals="1" fieldPosition="0">
          <references count="2">
            <reference field="4294967294" count="1" selected="0">
              <x v="1"/>
            </reference>
            <reference field="9" count="1" selected="0">
              <x v="4"/>
            </reference>
          </references>
        </pivotArea>
      </pivotAreas>
    </conditionalFormat>
    <conditionalFormat priority="70">
      <pivotAreas count="1">
        <pivotArea type="data" outline="0" collapsedLevelsAreSubtotals="1" fieldPosition="0">
          <references count="2">
            <reference field="4294967294" count="1" selected="0">
              <x v="1"/>
            </reference>
            <reference field="9" count="1" selected="0">
              <x v="16"/>
            </reference>
          </references>
        </pivotArea>
      </pivotAreas>
    </conditionalFormat>
    <conditionalFormat priority="69">
      <pivotAreas count="1">
        <pivotArea type="data" outline="0" collapsedLevelsAreSubtotals="1" fieldPosition="0">
          <references count="2">
            <reference field="4294967294" count="1" selected="0">
              <x v="1"/>
            </reference>
            <reference field="9" count="1" selected="0">
              <x v="16"/>
            </reference>
          </references>
        </pivotArea>
      </pivotAreas>
    </conditionalFormat>
    <conditionalFormat priority="68">
      <pivotAreas count="1">
        <pivotArea type="data" outline="0" collapsedLevelsAreSubtotals="1" fieldPosition="0">
          <references count="2">
            <reference field="4294967294" count="1" selected="0">
              <x v="1"/>
            </reference>
            <reference field="9" count="1" selected="0">
              <x v="16"/>
            </reference>
          </references>
        </pivotArea>
      </pivotAreas>
    </conditionalFormat>
    <conditionalFormat priority="67">
      <pivotAreas count="1">
        <pivotArea type="data" outline="0" collapsedLevelsAreSubtotals="1" fieldPosition="0">
          <references count="2">
            <reference field="4294967294" count="1" selected="0">
              <x v="1"/>
            </reference>
            <reference field="9" count="1" selected="0">
              <x v="16"/>
            </reference>
          </references>
        </pivotArea>
      </pivotAreas>
    </conditionalFormat>
    <conditionalFormat priority="32">
      <pivotAreas count="1">
        <pivotArea type="data" outline="0" collapsedLevelsAreSubtotals="1" fieldPosition="0">
          <references count="2">
            <reference field="4294967294" count="1" selected="0">
              <x v="1"/>
            </reference>
            <reference field="9" count="1" selected="0">
              <x v="15"/>
            </reference>
          </references>
        </pivotArea>
      </pivotAreas>
    </conditionalFormat>
    <conditionalFormat priority="31">
      <pivotAreas count="1">
        <pivotArea type="data" outline="0" collapsedLevelsAreSubtotals="1" fieldPosition="0">
          <references count="2">
            <reference field="4294967294" count="1" selected="0">
              <x v="1"/>
            </reference>
            <reference field="9" count="1" selected="0">
              <x v="15"/>
            </reference>
          </references>
        </pivotArea>
      </pivotAreas>
    </conditionalFormat>
    <conditionalFormat priority="30">
      <pivotAreas count="1">
        <pivotArea type="data" outline="0" collapsedLevelsAreSubtotals="1" fieldPosition="0">
          <references count="2">
            <reference field="4294967294" count="1" selected="0">
              <x v="1"/>
            </reference>
            <reference field="9" count="1" selected="0">
              <x v="15"/>
            </reference>
          </references>
        </pivotArea>
      </pivotAreas>
    </conditionalFormat>
    <conditionalFormat priority="29">
      <pivotAreas count="1">
        <pivotArea type="data" outline="0" collapsedLevelsAreSubtotals="1" fieldPosition="0">
          <references count="2">
            <reference field="4294967294" count="1" selected="0">
              <x v="1"/>
            </reference>
            <reference field="9" count="1" selected="0">
              <x v="15"/>
            </reference>
          </references>
        </pivotArea>
      </pivotAreas>
    </conditionalFormat>
    <conditionalFormat priority="28">
      <pivotAreas count="1">
        <pivotArea type="data" outline="0" collapsedLevelsAreSubtotals="1" fieldPosition="0">
          <references count="2">
            <reference field="4294967294" count="1" selected="0">
              <x v="1"/>
            </reference>
            <reference field="9" count="1" selected="0">
              <x v="20"/>
            </reference>
          </references>
        </pivotArea>
      </pivotAreas>
    </conditionalFormat>
    <conditionalFormat priority="27">
      <pivotAreas count="1">
        <pivotArea type="data" outline="0" collapsedLevelsAreSubtotals="1" fieldPosition="0">
          <references count="2">
            <reference field="4294967294" count="1" selected="0">
              <x v="1"/>
            </reference>
            <reference field="9" count="1" selected="0">
              <x v="20"/>
            </reference>
          </references>
        </pivotArea>
      </pivotAreas>
    </conditionalFormat>
    <conditionalFormat priority="26">
      <pivotAreas count="1">
        <pivotArea type="data" outline="0" collapsedLevelsAreSubtotals="1" fieldPosition="0">
          <references count="2">
            <reference field="4294967294" count="1" selected="0">
              <x v="1"/>
            </reference>
            <reference field="9" count="1" selected="0">
              <x v="20"/>
            </reference>
          </references>
        </pivotArea>
      </pivotAreas>
    </conditionalFormat>
    <conditionalFormat priority="25">
      <pivotAreas count="1">
        <pivotArea type="data" outline="0" collapsedLevelsAreSubtotals="1" fieldPosition="0">
          <references count="2">
            <reference field="4294967294" count="1" selected="0">
              <x v="1"/>
            </reference>
            <reference field="9" count="1" selected="0">
              <x v="20"/>
            </reference>
          </references>
        </pivotArea>
      </pivotAreas>
    </conditionalFormat>
    <conditionalFormat priority="24">
      <pivotAreas count="1">
        <pivotArea type="data" outline="0" collapsedLevelsAreSubtotals="1" fieldPosition="0">
          <references count="2">
            <reference field="4294967294" count="1" selected="0">
              <x v="1"/>
            </reference>
            <reference field="9" count="1" selected="0">
              <x v="31"/>
            </reference>
          </references>
        </pivotArea>
      </pivotAreas>
    </conditionalFormat>
    <conditionalFormat priority="23">
      <pivotAreas count="1">
        <pivotArea type="data" outline="0" collapsedLevelsAreSubtotals="1" fieldPosition="0">
          <references count="2">
            <reference field="4294967294" count="1" selected="0">
              <x v="1"/>
            </reference>
            <reference field="9" count="1" selected="0">
              <x v="31"/>
            </reference>
          </references>
        </pivotArea>
      </pivotAreas>
    </conditionalFormat>
    <conditionalFormat priority="22">
      <pivotAreas count="1">
        <pivotArea type="data" outline="0" collapsedLevelsAreSubtotals="1" fieldPosition="0">
          <references count="2">
            <reference field="4294967294" count="1" selected="0">
              <x v="1"/>
            </reference>
            <reference field="9" count="1" selected="0">
              <x v="31"/>
            </reference>
          </references>
        </pivotArea>
      </pivotAreas>
    </conditionalFormat>
    <conditionalFormat priority="21">
      <pivotAreas count="1">
        <pivotArea type="data" outline="0" collapsedLevelsAreSubtotals="1" fieldPosition="0">
          <references count="2">
            <reference field="4294967294" count="1" selected="0">
              <x v="1"/>
            </reference>
            <reference field="9" count="1" selected="0">
              <x v="31"/>
            </reference>
          </references>
        </pivotArea>
      </pivotAreas>
    </conditionalFormat>
    <conditionalFormat priority="16">
      <pivotAreas count="1">
        <pivotArea type="data" outline="0" collapsedLevelsAreSubtotals="1" fieldPosition="0">
          <references count="2">
            <reference field="4294967294" count="1" selected="0">
              <x v="1"/>
            </reference>
            <reference field="9" count="1" selected="0">
              <x v="40"/>
            </reference>
          </references>
        </pivotArea>
      </pivotAreas>
    </conditionalFormat>
    <conditionalFormat priority="15">
      <pivotAreas count="1">
        <pivotArea type="data" outline="0" collapsedLevelsAreSubtotals="1" fieldPosition="0">
          <references count="2">
            <reference field="4294967294" count="1" selected="0">
              <x v="1"/>
            </reference>
            <reference field="9" count="1" selected="0">
              <x v="40"/>
            </reference>
          </references>
        </pivotArea>
      </pivotAreas>
    </conditionalFormat>
    <conditionalFormat priority="14">
      <pivotAreas count="1">
        <pivotArea type="data" outline="0" collapsedLevelsAreSubtotals="1" fieldPosition="0">
          <references count="2">
            <reference field="4294967294" count="1" selected="0">
              <x v="1"/>
            </reference>
            <reference field="9" count="1" selected="0">
              <x v="40"/>
            </reference>
          </references>
        </pivotArea>
      </pivotAreas>
    </conditionalFormat>
    <conditionalFormat priority="13">
      <pivotAreas count="1">
        <pivotArea type="data" outline="0" collapsedLevelsAreSubtotals="1" fieldPosition="0">
          <references count="2">
            <reference field="4294967294" count="1" selected="0">
              <x v="1"/>
            </reference>
            <reference field="9" count="1" selected="0">
              <x v="40"/>
            </reference>
          </references>
        </pivotArea>
      </pivotAreas>
    </conditionalFormat>
    <conditionalFormat priority="12">
      <pivotAreas count="1">
        <pivotArea type="data" outline="0" collapsedLevelsAreSubtotals="1" fieldPosition="0">
          <references count="2">
            <reference field="4294967294" count="1" selected="0">
              <x v="1"/>
            </reference>
            <reference field="9" count="1" selected="0">
              <x v="22"/>
            </reference>
          </references>
        </pivotArea>
      </pivotAreas>
    </conditionalFormat>
    <conditionalFormat priority="11">
      <pivotAreas count="1">
        <pivotArea type="data" outline="0" collapsedLevelsAreSubtotals="1" fieldPosition="0">
          <references count="2">
            <reference field="4294967294" count="1" selected="0">
              <x v="1"/>
            </reference>
            <reference field="9" count="1" selected="0">
              <x v="22"/>
            </reference>
          </references>
        </pivotArea>
      </pivotAreas>
    </conditionalFormat>
    <conditionalFormat priority="10">
      <pivotAreas count="1">
        <pivotArea type="data" outline="0" collapsedLevelsAreSubtotals="1" fieldPosition="0">
          <references count="2">
            <reference field="4294967294" count="1" selected="0">
              <x v="1"/>
            </reference>
            <reference field="9" count="1" selected="0">
              <x v="22"/>
            </reference>
          </references>
        </pivotArea>
      </pivotAreas>
    </conditionalFormat>
    <conditionalFormat priority="9">
      <pivotAreas count="1">
        <pivotArea type="data" outline="0" collapsedLevelsAreSubtotals="1" fieldPosition="0">
          <references count="2">
            <reference field="4294967294" count="1" selected="0">
              <x v="1"/>
            </reference>
            <reference field="9" count="1" selected="0">
              <x v="22"/>
            </reference>
          </references>
        </pivotArea>
      </pivotAreas>
    </conditionalFormat>
    <conditionalFormat priority="8">
      <pivotAreas count="1">
        <pivotArea type="data" outline="0" collapsedLevelsAreSubtotals="1" fieldPosition="0">
          <references count="2">
            <reference field="4294967294" count="1" selected="0">
              <x v="1"/>
            </reference>
            <reference field="9" count="1" selected="0">
              <x v="38"/>
            </reference>
          </references>
        </pivotArea>
      </pivotAreas>
    </conditionalFormat>
    <conditionalFormat priority="7">
      <pivotAreas count="1">
        <pivotArea type="data" outline="0" collapsedLevelsAreSubtotals="1" fieldPosition="0">
          <references count="2">
            <reference field="4294967294" count="1" selected="0">
              <x v="1"/>
            </reference>
            <reference field="9" count="1" selected="0">
              <x v="38"/>
            </reference>
          </references>
        </pivotArea>
      </pivotAreas>
    </conditionalFormat>
    <conditionalFormat priority="6">
      <pivotAreas count="1">
        <pivotArea type="data" outline="0" collapsedLevelsAreSubtotals="1" fieldPosition="0">
          <references count="2">
            <reference field="4294967294" count="1" selected="0">
              <x v="1"/>
            </reference>
            <reference field="9" count="1" selected="0">
              <x v="38"/>
            </reference>
          </references>
        </pivotArea>
      </pivotAreas>
    </conditionalFormat>
    <conditionalFormat priority="5">
      <pivotAreas count="1">
        <pivotArea type="data" outline="0" collapsedLevelsAreSubtotals="1" fieldPosition="0">
          <references count="2">
            <reference field="4294967294" count="1" selected="0">
              <x v="1"/>
            </reference>
            <reference field="9" count="1" selected="0">
              <x v="38"/>
            </reference>
          </references>
        </pivotArea>
      </pivotAreas>
    </conditionalFormat>
  </conditionalFormats>
  <pivotTableStyleInfo name="PivotTable Style 1"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1" cacheId="36" applyNumberFormats="0" applyBorderFormats="0" applyFontFormats="0" applyPatternFormats="0" applyAlignmentFormats="0" applyWidthHeightFormats="1" dataCaption="Values" missingCaption="-" updatedVersion="5" minRefreshableVersion="3" rowGrandTotals="0" colGrandTotals="0" itemPrintTitles="1" createdVersion="5" indent="0" outline="1" outlineData="1" multipleFieldFilters="0">
  <location ref="B11:H32" firstHeaderRow="0" firstDataRow="1" firstDataCol="1"/>
  <pivotFields count="12">
    <pivotField showAll="0">
      <items count="5">
        <item h="1" m="1" x="3"/>
        <item h="1" x="0"/>
        <item h="1" x="1"/>
        <item x="2"/>
        <item t="default"/>
      </items>
    </pivotField>
    <pivotField showAll="0">
      <items count="5">
        <item h="1" x="0"/>
        <item h="1" x="1"/>
        <item x="2"/>
        <item h="1" m="1" x="3"/>
        <item t="default"/>
      </items>
    </pivotField>
    <pivotField showAll="0"/>
    <pivotField showAll="0">
      <items count="16">
        <item x="0"/>
        <item h="1" x="12"/>
        <item h="1" x="13"/>
        <item h="1" x="9"/>
        <item h="1" x="2"/>
        <item h="1" x="14"/>
        <item h="1" x="8"/>
        <item h="1" x="10"/>
        <item h="1" x="4"/>
        <item h="1" x="3"/>
        <item h="1" x="5"/>
        <item h="1" x="1"/>
        <item h="1" x="6"/>
        <item h="1" x="11"/>
        <item h="1" x="7"/>
        <item t="default"/>
      </items>
    </pivotField>
    <pivotField axis="axisRow" showAll="0" sortType="ascending">
      <items count="27">
        <item m="1" x="23"/>
        <item m="1" x="22"/>
        <item x="20"/>
        <item x="19"/>
        <item m="1" x="24"/>
        <item m="1" x="21"/>
        <item x="7"/>
        <item x="8"/>
        <item x="6"/>
        <item m="1" x="25"/>
        <item x="10"/>
        <item x="15"/>
        <item x="16"/>
        <item x="14"/>
        <item x="0"/>
        <item x="9"/>
        <item x="3"/>
        <item x="2"/>
        <item x="1"/>
        <item x="11"/>
        <item x="4"/>
        <item x="5"/>
        <item x="13"/>
        <item x="12"/>
        <item x="17"/>
        <item x="18"/>
        <item t="default"/>
      </items>
    </pivotField>
    <pivotField dataField="1" showAll="0"/>
    <pivotField name="Amoxicillin2" dataField="1" showAll="0" defaultSubtotal="0"/>
    <pivotField dataField="1" showAll="0"/>
    <pivotField name="TMP-SMX2" dataField="1" showAll="0" defaultSubtotal="0"/>
    <pivotField dataField="1" showAll="0"/>
    <pivotField showAll="0"/>
    <pivotField dataField="1" showAll="0"/>
  </pivotFields>
  <rowFields count="1">
    <field x="4"/>
  </rowFields>
  <rowItems count="21">
    <i>
      <x v="2"/>
    </i>
    <i>
      <x v="3"/>
    </i>
    <i>
      <x v="6"/>
    </i>
    <i>
      <x v="7"/>
    </i>
    <i>
      <x v="8"/>
    </i>
    <i>
      <x v="10"/>
    </i>
    <i>
      <x v="11"/>
    </i>
    <i>
      <x v="12"/>
    </i>
    <i>
      <x v="13"/>
    </i>
    <i>
      <x v="14"/>
    </i>
    <i>
      <x v="15"/>
    </i>
    <i>
      <x v="16"/>
    </i>
    <i>
      <x v="17"/>
    </i>
    <i>
      <x v="18"/>
    </i>
    <i>
      <x v="19"/>
    </i>
    <i>
      <x v="20"/>
    </i>
    <i>
      <x v="21"/>
    </i>
    <i>
      <x v="22"/>
    </i>
    <i>
      <x v="23"/>
    </i>
    <i>
      <x v="24"/>
    </i>
    <i>
      <x v="25"/>
    </i>
  </rowItems>
  <colFields count="1">
    <field x="-2"/>
  </colFields>
  <colItems count="6">
    <i>
      <x/>
    </i>
    <i i="1">
      <x v="1"/>
    </i>
    <i i="2">
      <x v="2"/>
    </i>
    <i i="3">
      <x v="3"/>
    </i>
    <i i="4">
      <x v="4"/>
    </i>
    <i i="5">
      <x v="5"/>
    </i>
  </colItems>
  <dataFields count="6">
    <dataField name="# isolates" fld="5" baseField="4" baseItem="0"/>
    <dataField name="Amoxicillin " fld="6" subtotal="average" baseField="4" baseItem="0" numFmtId="1"/>
    <dataField name="Cephalexin " fld="11" subtotal="average" baseField="4" baseItem="0" numFmtId="1"/>
    <dataField name="Nitrofurantoin " fld="7" subtotal="average" baseField="4" baseItem="0" numFmtId="1"/>
    <dataField name="Ciprofloxacin " fld="9" subtotal="average" baseField="4" baseItem="0" numFmtId="1"/>
    <dataField name="TMP-SMX " fld="8" subtotal="average" baseField="4" baseItem="0" numFmtId="1"/>
  </dataFields>
  <formats count="42">
    <format dxfId="169">
      <pivotArea type="all" dataOnly="0" outline="0" fieldPosition="0"/>
    </format>
    <format dxfId="168">
      <pivotArea dataOnly="0" labelOnly="1" fieldPosition="0">
        <references count="1">
          <reference field="4" count="0"/>
        </references>
      </pivotArea>
    </format>
    <format dxfId="167">
      <pivotArea dataOnly="0" labelOnly="1" outline="0" fieldPosition="0">
        <references count="1">
          <reference field="4294967294" count="1">
            <x v="0"/>
          </reference>
        </references>
      </pivotArea>
    </format>
    <format dxfId="166">
      <pivotArea dataOnly="0" labelOnly="1" outline="0" fieldPosition="0">
        <references count="1">
          <reference field="4294967294" count="1">
            <x v="0"/>
          </reference>
        </references>
      </pivotArea>
    </format>
    <format dxfId="165">
      <pivotArea field="4" type="button" dataOnly="0" labelOnly="1" outline="0" axis="axisRow" fieldPosition="0"/>
    </format>
    <format dxfId="164">
      <pivotArea dataOnly="0" labelOnly="1" outline="0" fieldPosition="0">
        <references count="1">
          <reference field="4294967294" count="1">
            <x v="0"/>
          </reference>
        </references>
      </pivotArea>
    </format>
    <format dxfId="163">
      <pivotArea field="4" type="button" dataOnly="0" labelOnly="1" outline="0" axis="axisRow" fieldPosition="0"/>
    </format>
    <format dxfId="162">
      <pivotArea dataOnly="0" labelOnly="1" outline="0" fieldPosition="0">
        <references count="1">
          <reference field="4294967294" count="1">
            <x v="0"/>
          </reference>
        </references>
      </pivotArea>
    </format>
    <format dxfId="161">
      <pivotArea dataOnly="0" labelOnly="1" outline="0" fieldPosition="0">
        <references count="1">
          <reference field="4294967294" count="1">
            <x v="0"/>
          </reference>
        </references>
      </pivotArea>
    </format>
    <format dxfId="160">
      <pivotArea dataOnly="0" labelOnly="1" outline="0" fieldPosition="0">
        <references count="1">
          <reference field="4294967294" count="1">
            <x v="0"/>
          </reference>
        </references>
      </pivotArea>
    </format>
    <format dxfId="159">
      <pivotArea dataOnly="0" labelOnly="1" outline="0" fieldPosition="0">
        <references count="1">
          <reference field="4294967294" count="1">
            <x v="0"/>
          </reference>
        </references>
      </pivotArea>
    </format>
    <format dxfId="158">
      <pivotArea dataOnly="0" labelOnly="1" fieldPosition="0">
        <references count="1">
          <reference field="4" count="20">
            <x v="4"/>
            <x v="6"/>
            <x v="7"/>
            <x v="8"/>
            <x v="9"/>
            <x v="10"/>
            <x v="11"/>
            <x v="12"/>
            <x v="13"/>
            <x v="14"/>
            <x v="16"/>
            <x v="17"/>
            <x v="18"/>
            <x v="19"/>
            <x v="20"/>
            <x v="21"/>
            <x v="22"/>
            <x v="23"/>
            <x v="24"/>
            <x v="25"/>
          </reference>
        </references>
      </pivotArea>
    </format>
    <format dxfId="157">
      <pivotArea outline="0" fieldPosition="0">
        <references count="1">
          <reference field="4294967294" count="1">
            <x v="4"/>
          </reference>
        </references>
      </pivotArea>
    </format>
    <format dxfId="156">
      <pivotArea outline="0" fieldPosition="0">
        <references count="1">
          <reference field="4294967294" count="1">
            <x v="1"/>
          </reference>
        </references>
      </pivotArea>
    </format>
    <format dxfId="155">
      <pivotArea outline="0" fieldPosition="0">
        <references count="1">
          <reference field="4294967294" count="1">
            <x v="3"/>
          </reference>
        </references>
      </pivotArea>
    </format>
    <format dxfId="154">
      <pivotArea outline="0" fieldPosition="0">
        <references count="1">
          <reference field="4294967294" count="1">
            <x v="2"/>
          </reference>
        </references>
      </pivotArea>
    </format>
    <format dxfId="153">
      <pivotArea outline="0" fieldPosition="0">
        <references count="1">
          <reference field="4294967294" count="1">
            <x v="5"/>
          </reference>
        </references>
      </pivotArea>
    </format>
    <format dxfId="152">
      <pivotArea dataOnly="0" labelOnly="1" outline="0" fieldPosition="0">
        <references count="1">
          <reference field="4294967294" count="5">
            <x v="1"/>
            <x v="2"/>
            <x v="3"/>
            <x v="4"/>
            <x v="5"/>
          </reference>
        </references>
      </pivotArea>
    </format>
    <format dxfId="151">
      <pivotArea outline="0" collapsedLevelsAreSubtotals="1" fieldPosition="0">
        <references count="1">
          <reference field="4294967294" count="5" selected="0">
            <x v="1"/>
            <x v="2"/>
            <x v="3"/>
            <x v="4"/>
            <x v="5"/>
          </reference>
        </references>
      </pivotArea>
    </format>
    <format dxfId="150">
      <pivotArea dataOnly="0" labelOnly="1" outline="0" fieldPosition="0">
        <references count="1">
          <reference field="4294967294" count="5">
            <x v="1"/>
            <x v="2"/>
            <x v="3"/>
            <x v="4"/>
            <x v="5"/>
          </reference>
        </references>
      </pivotArea>
    </format>
    <format dxfId="149">
      <pivotArea dataOnly="0" labelOnly="1" outline="0" fieldPosition="0">
        <references count="1">
          <reference field="4294967294" count="1">
            <x v="0"/>
          </reference>
        </references>
      </pivotArea>
    </format>
    <format dxfId="148">
      <pivotArea dataOnly="0" labelOnly="1" fieldPosition="0">
        <references count="1">
          <reference field="4" count="1">
            <x v="2"/>
          </reference>
        </references>
      </pivotArea>
    </format>
    <format dxfId="147">
      <pivotArea dataOnly="0" labelOnly="1" fieldPosition="0">
        <references count="1">
          <reference field="4" count="1">
            <x v="3"/>
          </reference>
        </references>
      </pivotArea>
    </format>
    <format dxfId="146">
      <pivotArea type="all" dataOnly="0" outline="0" fieldPosition="0"/>
    </format>
    <format dxfId="145">
      <pivotArea outline="0" collapsedLevelsAreSubtotals="1" fieldPosition="0"/>
    </format>
    <format dxfId="144">
      <pivotArea field="4" type="button" dataOnly="0" labelOnly="1" outline="0" axis="axisRow" fieldPosition="0"/>
    </format>
    <format dxfId="143">
      <pivotArea dataOnly="0" labelOnly="1" fieldPosition="0">
        <references count="1">
          <reference field="4" count="0"/>
        </references>
      </pivotArea>
    </format>
    <format dxfId="142">
      <pivotArea dataOnly="0" labelOnly="1" outline="0" fieldPosition="0">
        <references count="1">
          <reference field="4294967294" count="6">
            <x v="0"/>
            <x v="1"/>
            <x v="2"/>
            <x v="3"/>
            <x v="4"/>
            <x v="5"/>
          </reference>
        </references>
      </pivotArea>
    </format>
    <format dxfId="141">
      <pivotArea type="all" dataOnly="0" outline="0" fieldPosition="0"/>
    </format>
    <format dxfId="140">
      <pivotArea outline="0" collapsedLevelsAreSubtotals="1" fieldPosition="0"/>
    </format>
    <format dxfId="139">
      <pivotArea field="4" type="button" dataOnly="0" labelOnly="1" outline="0" axis="axisRow" fieldPosition="0"/>
    </format>
    <format dxfId="138">
      <pivotArea dataOnly="0" labelOnly="1" outline="0" fieldPosition="0">
        <references count="1">
          <reference field="4294967294" count="6">
            <x v="0"/>
            <x v="1"/>
            <x v="2"/>
            <x v="3"/>
            <x v="4"/>
            <x v="5"/>
          </reference>
        </references>
      </pivotArea>
    </format>
    <format dxfId="137">
      <pivotArea type="all" dataOnly="0" outline="0" fieldPosition="0"/>
    </format>
    <format dxfId="136">
      <pivotArea outline="0" collapsedLevelsAreSubtotals="1" fieldPosition="0"/>
    </format>
    <format dxfId="135">
      <pivotArea field="4" type="button" dataOnly="0" labelOnly="1" outline="0" axis="axisRow" fieldPosition="0"/>
    </format>
    <format dxfId="134">
      <pivotArea dataOnly="0" labelOnly="1" fieldPosition="0">
        <references count="1">
          <reference field="4" count="0"/>
        </references>
      </pivotArea>
    </format>
    <format dxfId="133">
      <pivotArea dataOnly="0" labelOnly="1" outline="0" fieldPosition="0">
        <references count="1">
          <reference field="4294967294" count="6">
            <x v="0"/>
            <x v="1"/>
            <x v="2"/>
            <x v="3"/>
            <x v="4"/>
            <x v="5"/>
          </reference>
        </references>
      </pivotArea>
    </format>
    <format dxfId="132">
      <pivotArea type="all" dataOnly="0" outline="0" fieldPosition="0"/>
    </format>
    <format dxfId="131">
      <pivotArea outline="0" collapsedLevelsAreSubtotals="1" fieldPosition="0"/>
    </format>
    <format dxfId="130">
      <pivotArea field="4" type="button" dataOnly="0" labelOnly="1" outline="0" axis="axisRow" fieldPosition="0"/>
    </format>
    <format dxfId="129">
      <pivotArea dataOnly="0" labelOnly="1" fieldPosition="0">
        <references count="1">
          <reference field="4" count="17">
            <x v="2"/>
            <x v="6"/>
            <x v="7"/>
            <x v="8"/>
            <x v="9"/>
            <x v="10"/>
            <x v="11"/>
            <x v="12"/>
            <x v="13"/>
            <x v="14"/>
            <x v="16"/>
            <x v="17"/>
            <x v="19"/>
            <x v="20"/>
            <x v="22"/>
            <x v="24"/>
            <x v="25"/>
          </reference>
        </references>
      </pivotArea>
    </format>
    <format dxfId="128">
      <pivotArea dataOnly="0" labelOnly="1" outline="0" fieldPosition="0">
        <references count="1">
          <reference field="4294967294" count="6">
            <x v="0"/>
            <x v="1"/>
            <x v="2"/>
            <x v="3"/>
            <x v="4"/>
            <x v="5"/>
          </reference>
        </references>
      </pivotArea>
    </format>
  </formats>
  <conditionalFormats count="4">
    <conditionalFormat priority="1">
      <pivotAreas count="1">
        <pivotArea type="data" outline="0" collapsedLevelsAreSubtotals="1" fieldPosition="0">
          <references count="1">
            <reference field="4294967294" count="5" selected="0">
              <x v="1"/>
              <x v="2"/>
              <x v="3"/>
              <x v="4"/>
              <x v="5"/>
            </reference>
          </references>
        </pivotArea>
      </pivotAreas>
    </conditionalFormat>
    <conditionalFormat priority="2">
      <pivotAreas count="1">
        <pivotArea type="data" outline="0" collapsedLevelsAreSubtotals="1" fieldPosition="0">
          <references count="1">
            <reference field="4294967294" count="5" selected="0">
              <x v="1"/>
              <x v="2"/>
              <x v="3"/>
              <x v="4"/>
              <x v="5"/>
            </reference>
          </references>
        </pivotArea>
      </pivotAreas>
    </conditionalFormat>
    <conditionalFormat priority="3">
      <pivotAreas count="1">
        <pivotArea type="data" outline="0" collapsedLevelsAreSubtotals="1" fieldPosition="0">
          <references count="1">
            <reference field="4294967294" count="5" selected="0">
              <x v="1"/>
              <x v="2"/>
              <x v="3"/>
              <x v="4"/>
              <x v="5"/>
            </reference>
          </references>
        </pivotArea>
      </pivotAreas>
    </conditionalFormat>
    <conditionalFormat priority="4">
      <pivotAreas count="1">
        <pivotArea type="data" outline="0" collapsedLevelsAreSubtotals="1" fieldPosition="0">
          <references count="1">
            <reference field="4294967294" count="5" selected="0">
              <x v="1"/>
              <x v="2"/>
              <x v="3"/>
              <x v="4"/>
              <x v="5"/>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LHIN_Name" sourceName="LHIN Name">
  <pivotTables>
    <pivotTable tabId="25" name="PivotTable2"/>
  </pivotTables>
  <data>
    <tabular pivotCacheId="9" showMissing="0" crossFilter="none">
      <items count="14">
        <i x="4" s="1"/>
        <i x="5" s="1"/>
        <i x="1" s="1"/>
        <i x="11" s="1"/>
        <i x="13" s="1"/>
        <i x="6" s="1"/>
        <i x="2" s="1"/>
        <i x="9" s="1"/>
        <i x="3" s="1"/>
        <i x="12" s="1"/>
        <i x="8" s="1"/>
        <i x="0" s="1"/>
        <i x="7" s="1"/>
        <i x="10"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Gram_stain" sourceName="Gram stain">
  <pivotTables>
    <pivotTable tabId="25" name="PivotTable2"/>
  </pivotTables>
  <data>
    <tabular pivotCacheId="9" showMissing="0" crossFilter="none">
      <items count="2">
        <i x="0" s="1"/>
        <i x="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licer_setting" sourceName="setting">
  <pivotTables>
    <pivotTable tabId="35" name="PivotTable1"/>
  </pivotTables>
  <data>
    <tabular pivotCacheId="8">
      <items count="4">
        <i x="0"/>
        <i x="1"/>
        <i x="2" s="1"/>
        <i x="3" nd="1"/>
      </items>
    </tabular>
  </data>
  <extLst>
    <x:ext xmlns:x15="http://schemas.microsoft.com/office/spreadsheetml/2010/11/main" uri="{470722E0-AACD-4C17-9CDC-17EF765DBC7E}">
      <x15:slicerCacheHideItemsWithNoData/>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mc:Ignorable="x" name="Slicer_age_group" sourceName="age_group">
  <pivotTables>
    <pivotTable tabId="35" name="PivotTable1"/>
  </pivotTables>
  <data>
    <tabular pivotCacheId="8">
      <items count="4">
        <i x="0"/>
        <i x="1"/>
        <i x="2" s="1"/>
        <i x="3" nd="1"/>
      </items>
    </tabular>
  </data>
  <extLst>
    <x:ext xmlns:x15="http://schemas.microsoft.com/office/spreadsheetml/2010/11/main" uri="{470722E0-AACD-4C17-9CDC-17EF765DBC7E}">
      <x15:slicerCacheHideItemsWithNoData/>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mc:Ignorable="x" name="Slicer_LHIN_Name1" sourceName="LHIN Name">
  <pivotTables>
    <pivotTable tabId="35" name="PivotTable1"/>
  </pivotTables>
  <data>
    <tabular pivotCacheId="8">
      <items count="15">
        <i x="0" s="1"/>
        <i x="12"/>
        <i x="13"/>
        <i x="9"/>
        <i x="2"/>
        <i x="14"/>
        <i x="8"/>
        <i x="10"/>
        <i x="4"/>
        <i x="3"/>
        <i x="5"/>
        <i x="1"/>
        <i x="6"/>
        <i x="11"/>
        <i x="7"/>
      </items>
    </tabular>
  </data>
  <extLst>
    <x:ext xmlns:x15="http://schemas.microsoft.com/office/spreadsheetml/2010/11/main" uri="{470722E0-AACD-4C17-9CDC-17EF765DBC7E}">
      <x15:slicerCacheHideItemsWithNoData/>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mc:Ignorable="x" name="Slicer_setting1" sourceName="Setting">
  <extLst>
    <x:ext xmlns:x15="http://schemas.microsoft.com/office/spreadsheetml/2010/11/main" uri="{2F2917AC-EB37-4324-AD4E-5DD8C200BD13}">
      <x15:tableSlicerCache tableId="2" column="2"/>
    </x:ext>
    <x:ext xmlns:x15="http://schemas.microsoft.com/office/spreadsheetml/2010/11/main" uri="{470722E0-AACD-4C17-9CDC-17EF765DBC7E}">
      <x15:slicerCacheHideItemsWithNoData/>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mc:Ignorable="x" name="Slicer_age_group1" sourceName="Age Group">
  <extLst>
    <x:ext xmlns:x15="http://schemas.microsoft.com/office/spreadsheetml/2010/11/main" uri="{2F2917AC-EB37-4324-AD4E-5DD8C200BD13}">
      <x15:tableSlicerCache tableId="2" column="3" sortOrder="descending"/>
    </x:ext>
    <x:ext xmlns:x15="http://schemas.microsoft.com/office/spreadsheetml/2010/11/main" uri="{470722E0-AACD-4C17-9CDC-17EF765DBC7E}">
      <x15:slicerCacheHideItemsWithNoData/>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mc:Ignorable="x" name="Slicer_lhin" sourceName="Region">
  <extLst>
    <x:ext xmlns:x15="http://schemas.microsoft.com/office/spreadsheetml/2010/11/main" uri="{2F2917AC-EB37-4324-AD4E-5DD8C200BD13}">
      <x15:tableSlicerCache tableId="2" column="4"/>
    </x:ext>
    <x:ext xmlns:x15="http://schemas.microsoft.com/office/spreadsheetml/2010/11/main" uri="{470722E0-AACD-4C17-9CDC-17EF765DBC7E}">
      <x15:slicerCacheHideItemsWithNoData/>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mc:Ignorable="x" name="Slicer_year" sourceName="Year">
  <extLst>
    <x:ext xmlns:x15="http://schemas.microsoft.com/office/spreadsheetml/2010/11/main" uri="{2F2917AC-EB37-4324-AD4E-5DD8C200BD13}">
      <x15:tableSlicerCache tableId="2" column="5" sortOrder="descending"/>
    </x:ext>
    <x:ext xmlns:x15="http://schemas.microsoft.com/office/spreadsheetml/2010/11/main" uri="{470722E0-AACD-4C17-9CDC-17EF765DBC7E}">
      <x15:slicerCacheHideItemsWithNoData/>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mc:Ignorable="x" name="Slicer_Gram_Stain1" sourceName="Gram Stain">
  <extLst>
    <x:ext xmlns:x15="http://schemas.microsoft.com/office/spreadsheetml/2010/11/main" uri="{2F2917AC-EB37-4324-AD4E-5DD8C200BD13}">
      <x15:tableSlicerCache tableId="2" column="30"/>
    </x:ext>
  </extLst>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mc:Ignorable="x" name="Slicer_View" sourceName="View">
  <extLst>
    <x:ext xmlns:x15="http://schemas.microsoft.com/office/spreadsheetml/2010/11/main" uri="{2F2917AC-EB37-4324-AD4E-5DD8C200BD13}">
      <x15:tableSlicerCache tableId="2" column="31"/>
    </x:ex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Region" cache="Slicer_LHIN_Name" caption="Region" style="Slicer Style 2" rowHeight="241300"/>
  <slicer name="Gram stain" cache="Slicer_Gram_stain" caption="Gram stain" style="Slicer Style 2" rowHeight="241300"/>
</slicers>
</file>

<file path=xl/slicers/slicer2.xml><?xml version="1.0" encoding="utf-8"?>
<slicers xmlns="http://schemas.microsoft.com/office/spreadsheetml/2009/9/main" xmlns:mc="http://schemas.openxmlformats.org/markup-compatibility/2006" xmlns:x="http://schemas.openxmlformats.org/spreadsheetml/2006/main" mc:Ignorable="x">
  <slicer name="setting" cache="Slicer_setting" caption="Setting (select one only)" style="SlicerStyleLight6" rowHeight="241300"/>
  <slicer name="Age Group (select one only)" cache="Slicer_age_group" caption="Age Group (select one only)" style="SlicerStyleLight6" rowHeight="241300"/>
  <slicer name="LHIN Name 1" cache="Slicer_LHIN_Name1" caption="Region (select one only)" style="SlicerStyleLight6" rowHeight="241300"/>
</slicers>
</file>

<file path=xl/slicers/slicer3.xml><?xml version="1.0" encoding="utf-8"?>
<slicers xmlns="http://schemas.microsoft.com/office/spreadsheetml/2009/9/main" xmlns:mc="http://schemas.openxmlformats.org/markup-compatibility/2006" xmlns:x="http://schemas.openxmlformats.org/spreadsheetml/2006/main" mc:Ignorable="x">
  <slicer name="setting 1" cache="Slicer_setting1" caption="setting" style="SlicerStyleLight2" rowHeight="241300"/>
  <slicer name="age_group" cache="Slicer_age_group1" caption="Age Group" style="SlicerStyleLight2" rowHeight="241300"/>
  <slicer name="lhin" cache="Slicer_lhin" caption="Region" style="SlicerStyleLight2" rowHeight="241300"/>
  <slicer name="year" cache="Slicer_year" caption="year" style="SlicerStyleLight2" rowHeight="241300"/>
  <slicer name="Gram Stain 1" cache="Slicer_Gram_Stain1" caption="Gram Stain" style="SlicerStyleLight2" rowHeight="241300"/>
  <slicer name="Population" cache="Slicer_View" caption="Select a Population" style="SlicerStyleDark2" rowHeight="241300"/>
</slicers>
</file>

<file path=xl/tables/table1.xml><?xml version="1.0" encoding="utf-8"?>
<table xmlns="http://schemas.openxmlformats.org/spreadsheetml/2006/main" id="2" name="Table1" displayName="Table1" ref="A6:AE2583" totalsRowShown="0">
  <autoFilter ref="A6:AE2583"/>
  <sortState ref="A1540:AE1776">
    <sortCondition descending="1" ref="H5:H4616"/>
  </sortState>
  <tableColumns count="31">
    <tableColumn id="1" name="Organism"/>
    <tableColumn id="30" name="Gram Stain" dataDxfId="107">
      <calculatedColumnFormula>VLOOKUP(Table1[[#This Row],[Organism]],'GN and GP categories'!A:B,2,)</calculatedColumnFormula>
    </tableColumn>
    <tableColumn id="31" name="View"/>
    <tableColumn id="2" name="Setting"/>
    <tableColumn id="3" name="Age Group"/>
    <tableColumn id="4" name="Region"/>
    <tableColumn id="5" name="Year"/>
    <tableColumn id="6" name="Count"/>
    <tableColumn id="7" name="Amikacin" dataDxfId="106"/>
    <tableColumn id="8" name="Amoxicillin-Clav" dataDxfId="105"/>
    <tableColumn id="9" name="Ampicillin" dataDxfId="104"/>
    <tableColumn id="10" name="Cefazolin" dataDxfId="103"/>
    <tableColumn id="11" name="Ceftazidime" dataDxfId="102"/>
    <tableColumn id="12" name="Ceftriaxone" dataDxfId="101"/>
    <tableColumn id="13" name="Ciprofloxacin" dataDxfId="100"/>
    <tableColumn id="14" name="Clindamycin" dataDxfId="99"/>
    <tableColumn id="15" name="Cloxacillin" dataDxfId="98"/>
    <tableColumn id="16" name="Daptomycin" dataDxfId="97"/>
    <tableColumn id="17" name="Doxycycline" dataDxfId="96"/>
    <tableColumn id="18" name="Ertapenem" dataDxfId="95"/>
    <tableColumn id="19" name="Erythromycin" dataDxfId="94"/>
    <tableColumn id="20" name="Gentamicin" dataDxfId="93"/>
    <tableColumn id="21" name="Levofloxacin" dataDxfId="92"/>
    <tableColumn id="22" name="Linezolid" dataDxfId="91"/>
    <tableColumn id="23" name="Meropenem" dataDxfId="90"/>
    <tableColumn id="24" name="Moxifloxacin" dataDxfId="89"/>
    <tableColumn id="25" name="Penicillin" dataDxfId="88"/>
    <tableColumn id="26" name="Piperacillin-Tazo" dataDxfId="87"/>
    <tableColumn id="27" name="TMP-SMX" dataDxfId="86"/>
    <tableColumn id="28" name="Tobramycin" dataDxfId="85"/>
    <tableColumn id="29" name="Vancomycin" dataDxfId="84"/>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publichealthontario.ca/-/media/documents/ontario-hospital-antibiogram-technical-notes.pdf" TargetMode="Externa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publichealthontario.ca/-/media/documents/ontario-hospital-antibiogram-technical-notes.pdf" TargetMode="External"/><Relationship Id="rId1" Type="http://schemas.openxmlformats.org/officeDocument/2006/relationships/pivotTable" Target="../pivotTables/pivotTable2.xml"/><Relationship Id="rId5" Type="http://schemas.microsoft.com/office/2007/relationships/slicer" Target="../slicers/slicer2.xml"/><Relationship Id="rId4"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hyperlink" Target="https://www.publichealthontario.ca/-/media/documents/ontario-hospital-antibiogram-technical-notes.pdf" TargetMode="External"/><Relationship Id="rId5" Type="http://schemas.microsoft.com/office/2007/relationships/slicer" Target="../slicers/slicer3.xml"/><Relationship Id="rId4"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G57"/>
  <sheetViews>
    <sheetView workbookViewId="0">
      <selection activeCell="C4" sqref="C4"/>
    </sheetView>
  </sheetViews>
  <sheetFormatPr defaultRowHeight="15"/>
  <cols>
    <col min="1" max="1" width="18.28515625" customWidth="1"/>
    <col min="2" max="3" width="18.28515625" style="31" customWidth="1"/>
    <col min="4" max="4" width="18" customWidth="1"/>
    <col min="5" max="6" width="46.5703125" style="2" customWidth="1"/>
    <col min="7" max="7" width="35.140625" style="2" customWidth="1"/>
  </cols>
  <sheetData>
    <row r="1" spans="1:7" s="32" customFormat="1">
      <c r="A1" s="32" t="s">
        <v>186</v>
      </c>
      <c r="B1" s="32" t="s">
        <v>199</v>
      </c>
      <c r="C1" s="32" t="s">
        <v>201</v>
      </c>
      <c r="D1" s="32" t="s">
        <v>202</v>
      </c>
      <c r="E1" s="32" t="s">
        <v>187</v>
      </c>
      <c r="F1" s="32" t="s">
        <v>203</v>
      </c>
      <c r="G1" s="32" t="s">
        <v>50</v>
      </c>
    </row>
    <row r="2" spans="1:7">
      <c r="A2" t="s">
        <v>204</v>
      </c>
      <c r="B2" s="31" t="s">
        <v>200</v>
      </c>
      <c r="C2" s="31" t="s">
        <v>205</v>
      </c>
      <c r="D2" s="31" t="s">
        <v>81</v>
      </c>
      <c r="E2" s="32" t="s">
        <v>55</v>
      </c>
      <c r="F2" s="3" t="s">
        <v>85</v>
      </c>
      <c r="G2" s="25" t="s">
        <v>33</v>
      </c>
    </row>
    <row r="3" spans="1:7">
      <c r="A3" s="31"/>
      <c r="B3" s="31" t="s">
        <v>54</v>
      </c>
      <c r="D3" s="31" t="s">
        <v>96</v>
      </c>
      <c r="E3" s="27" t="s">
        <v>7</v>
      </c>
      <c r="F3" s="3" t="s">
        <v>86</v>
      </c>
      <c r="G3" s="5" t="s">
        <v>13</v>
      </c>
    </row>
    <row r="4" spans="1:7">
      <c r="D4" t="s">
        <v>206</v>
      </c>
      <c r="E4" s="27" t="s">
        <v>106</v>
      </c>
      <c r="F4" s="3" t="s">
        <v>93</v>
      </c>
      <c r="G4" s="5" t="s">
        <v>196</v>
      </c>
    </row>
    <row r="5" spans="1:7">
      <c r="D5" t="s">
        <v>8</v>
      </c>
      <c r="E5" s="27" t="s">
        <v>42</v>
      </c>
      <c r="F5" s="3" t="s">
        <v>92</v>
      </c>
      <c r="G5" s="5" t="s">
        <v>58</v>
      </c>
    </row>
    <row r="6" spans="1:7">
      <c r="D6" t="s">
        <v>219</v>
      </c>
      <c r="E6" s="27" t="s">
        <v>41</v>
      </c>
      <c r="F6" s="4" t="s">
        <v>87</v>
      </c>
      <c r="G6" s="6" t="s">
        <v>69</v>
      </c>
    </row>
    <row r="7" spans="1:7">
      <c r="D7" s="31"/>
      <c r="E7" s="27" t="s">
        <v>102</v>
      </c>
      <c r="F7" s="4" t="s">
        <v>88</v>
      </c>
      <c r="G7" s="7" t="s">
        <v>65</v>
      </c>
    </row>
    <row r="8" spans="1:7">
      <c r="E8" s="27" t="s">
        <v>11</v>
      </c>
      <c r="F8" s="4" t="s">
        <v>89</v>
      </c>
      <c r="G8" s="31" t="s">
        <v>113</v>
      </c>
    </row>
    <row r="9" spans="1:7">
      <c r="E9" s="27" t="s">
        <v>39</v>
      </c>
      <c r="G9" s="8" t="s">
        <v>20</v>
      </c>
    </row>
    <row r="10" spans="1:7">
      <c r="E10" s="27" t="s">
        <v>107</v>
      </c>
      <c r="G10" s="8" t="s">
        <v>197</v>
      </c>
    </row>
    <row r="11" spans="1:7">
      <c r="E11" s="27" t="s">
        <v>211</v>
      </c>
      <c r="G11" s="31" t="s">
        <v>112</v>
      </c>
    </row>
    <row r="12" spans="1:7">
      <c r="E12" s="27" t="s">
        <v>10</v>
      </c>
      <c r="G12" s="8" t="s">
        <v>64</v>
      </c>
    </row>
    <row r="13" spans="1:7">
      <c r="E13" s="27" t="s">
        <v>212</v>
      </c>
      <c r="G13" s="8" t="s">
        <v>194</v>
      </c>
    </row>
    <row r="14" spans="1:7">
      <c r="E14" s="27" t="s">
        <v>100</v>
      </c>
      <c r="G14" s="8" t="s">
        <v>195</v>
      </c>
    </row>
    <row r="15" spans="1:7">
      <c r="E15" s="27" t="s">
        <v>224</v>
      </c>
      <c r="G15" s="8" t="s">
        <v>62</v>
      </c>
    </row>
    <row r="16" spans="1:7">
      <c r="E16" s="27" t="s">
        <v>225</v>
      </c>
      <c r="G16" s="8" t="s">
        <v>47</v>
      </c>
    </row>
    <row r="17" spans="5:7">
      <c r="E17" s="27" t="s">
        <v>223</v>
      </c>
      <c r="G17" s="42" t="s">
        <v>111</v>
      </c>
    </row>
    <row r="18" spans="5:7">
      <c r="E18" s="27" t="s">
        <v>82</v>
      </c>
      <c r="G18" s="8" t="s">
        <v>24</v>
      </c>
    </row>
    <row r="19" spans="5:7">
      <c r="E19" s="27" t="s">
        <v>6</v>
      </c>
      <c r="G19" s="8" t="s">
        <v>21</v>
      </c>
    </row>
    <row r="20" spans="5:7">
      <c r="E20" s="31" t="s">
        <v>103</v>
      </c>
      <c r="G20" s="8" t="s">
        <v>22</v>
      </c>
    </row>
    <row r="21" spans="5:7">
      <c r="E21" s="27" t="s">
        <v>3</v>
      </c>
      <c r="G21" s="8" t="s">
        <v>23</v>
      </c>
    </row>
    <row r="22" spans="5:7">
      <c r="E22" s="27" t="s">
        <v>104</v>
      </c>
      <c r="G22" s="8" t="s">
        <v>61</v>
      </c>
    </row>
    <row r="23" spans="5:7">
      <c r="E23" s="27" t="s">
        <v>83</v>
      </c>
      <c r="G23" s="8" t="s">
        <v>37</v>
      </c>
    </row>
    <row r="24" spans="5:7">
      <c r="E24" s="27" t="s">
        <v>38</v>
      </c>
      <c r="G24" s="37" t="s">
        <v>191</v>
      </c>
    </row>
    <row r="25" spans="5:7">
      <c r="E25" s="27" t="s">
        <v>9</v>
      </c>
      <c r="G25" s="37" t="s">
        <v>63</v>
      </c>
    </row>
    <row r="26" spans="5:7">
      <c r="E26" s="27" t="s">
        <v>108</v>
      </c>
      <c r="G26" s="9" t="s">
        <v>28</v>
      </c>
    </row>
    <row r="27" spans="5:7">
      <c r="E27" s="27" t="s">
        <v>44</v>
      </c>
      <c r="G27" s="10" t="s">
        <v>25</v>
      </c>
    </row>
    <row r="28" spans="5:7">
      <c r="E28" s="27" t="s">
        <v>45</v>
      </c>
      <c r="G28" s="5" t="s">
        <v>19</v>
      </c>
    </row>
    <row r="29" spans="5:7">
      <c r="E29" s="27" t="s">
        <v>43</v>
      </c>
      <c r="G29" s="11" t="s">
        <v>70</v>
      </c>
    </row>
    <row r="30" spans="5:7">
      <c r="E30" s="27" t="s">
        <v>4</v>
      </c>
      <c r="G30" s="12" t="s">
        <v>71</v>
      </c>
    </row>
    <row r="31" spans="5:7">
      <c r="E31" s="27" t="s">
        <v>109</v>
      </c>
      <c r="G31" s="20" t="s">
        <v>27</v>
      </c>
    </row>
    <row r="32" spans="5:7">
      <c r="E32" s="27" t="s">
        <v>5</v>
      </c>
      <c r="G32" s="13" t="s">
        <v>18</v>
      </c>
    </row>
    <row r="33" spans="5:7">
      <c r="E33" s="27" t="s">
        <v>110</v>
      </c>
      <c r="G33" s="6" t="s">
        <v>26</v>
      </c>
    </row>
    <row r="34" spans="5:7">
      <c r="E34" s="27" t="s">
        <v>79</v>
      </c>
      <c r="G34" s="6" t="s">
        <v>249</v>
      </c>
    </row>
    <row r="35" spans="5:7">
      <c r="E35" s="31" t="s">
        <v>207</v>
      </c>
      <c r="G35" s="14" t="s">
        <v>31</v>
      </c>
    </row>
    <row r="36" spans="5:7">
      <c r="E36" s="28" t="s">
        <v>56</v>
      </c>
      <c r="G36" s="14" t="s">
        <v>188</v>
      </c>
    </row>
    <row r="37" spans="5:7">
      <c r="E37" s="29" t="s">
        <v>90</v>
      </c>
      <c r="G37" s="13" t="s">
        <v>60</v>
      </c>
    </row>
    <row r="38" spans="5:7">
      <c r="E38" s="29" t="s">
        <v>91</v>
      </c>
      <c r="G38" s="15" t="s">
        <v>67</v>
      </c>
    </row>
    <row r="39" spans="5:7">
      <c r="E39" s="29" t="s">
        <v>12</v>
      </c>
      <c r="G39" s="16" t="s">
        <v>35</v>
      </c>
    </row>
    <row r="40" spans="5:7">
      <c r="E40" s="29" t="s">
        <v>99</v>
      </c>
      <c r="G40" s="13" t="s">
        <v>17</v>
      </c>
    </row>
    <row r="41" spans="5:7">
      <c r="E41" s="29" t="s">
        <v>46</v>
      </c>
      <c r="G41" s="17" t="s">
        <v>29</v>
      </c>
    </row>
    <row r="42" spans="5:7">
      <c r="E42" s="31" t="s">
        <v>105</v>
      </c>
      <c r="G42" s="5" t="s">
        <v>57</v>
      </c>
    </row>
    <row r="43" spans="5:7">
      <c r="E43" s="29" t="s">
        <v>80</v>
      </c>
      <c r="G43" s="5" t="s">
        <v>228</v>
      </c>
    </row>
    <row r="44" spans="5:7">
      <c r="E44" s="29" t="s">
        <v>213</v>
      </c>
      <c r="G44" s="5" t="s">
        <v>193</v>
      </c>
    </row>
    <row r="45" spans="5:7">
      <c r="E45" s="29" t="s">
        <v>215</v>
      </c>
      <c r="G45" s="5" t="s">
        <v>14</v>
      </c>
    </row>
    <row r="46" spans="5:7">
      <c r="E46" s="29" t="s">
        <v>75</v>
      </c>
      <c r="G46" s="5" t="s">
        <v>220</v>
      </c>
    </row>
    <row r="47" spans="5:7">
      <c r="E47" s="31" t="s">
        <v>214</v>
      </c>
      <c r="G47" s="5" t="s">
        <v>40</v>
      </c>
    </row>
    <row r="48" spans="5:7">
      <c r="E48" s="29" t="s">
        <v>218</v>
      </c>
      <c r="G48" s="5" t="s">
        <v>15</v>
      </c>
    </row>
    <row r="49" spans="5:7">
      <c r="E49" s="29" t="s">
        <v>216</v>
      </c>
      <c r="G49" s="5" t="s">
        <v>16</v>
      </c>
    </row>
    <row r="50" spans="5:7">
      <c r="E50" s="29" t="s">
        <v>217</v>
      </c>
      <c r="G50" s="18" t="s">
        <v>72</v>
      </c>
    </row>
    <row r="51" spans="5:7">
      <c r="G51" s="19" t="s">
        <v>68</v>
      </c>
    </row>
    <row r="52" spans="5:7">
      <c r="G52" s="20" t="s">
        <v>76</v>
      </c>
    </row>
    <row r="53" spans="5:7">
      <c r="G53" s="5" t="s">
        <v>59</v>
      </c>
    </row>
    <row r="54" spans="5:7">
      <c r="G54" s="21" t="s">
        <v>66</v>
      </c>
    </row>
    <row r="55" spans="5:7">
      <c r="G55" s="22" t="s">
        <v>32</v>
      </c>
    </row>
    <row r="56" spans="5:7">
      <c r="G56" s="23" t="s">
        <v>30</v>
      </c>
    </row>
    <row r="57" spans="5:7">
      <c r="G57" s="24" t="s">
        <v>34</v>
      </c>
    </row>
  </sheetData>
  <sortState ref="G3:G56">
    <sortCondition ref="G2"/>
  </sortState>
  <dataValidations count="3">
    <dataValidation type="list" allowBlank="1" showInputMessage="1" showErrorMessage="1" sqref="E43 E20">
      <formula1>$A$1:$A$45</formula1>
    </dataValidation>
    <dataValidation type="list" allowBlank="1" showInputMessage="1" showErrorMessage="1" sqref="G11 G8">
      <formula1>$A$1:$A$50</formula1>
    </dataValidation>
    <dataValidation type="list" allowBlank="1" showInputMessage="1" showErrorMessage="1" sqref="E45 E35">
      <formula1>$E$2:$E$50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N8950"/>
  <sheetViews>
    <sheetView zoomScale="85" zoomScaleNormal="85" workbookViewId="0">
      <pane xSplit="1" ySplit="1" topLeftCell="B7083" activePane="bottomRight" state="frozen"/>
      <selection pane="topRight" activeCell="B1" sqref="B1"/>
      <selection pane="bottomLeft" activeCell="A2" sqref="A2"/>
      <selection pane="bottomRight" activeCell="B7060" sqref="B7060:B7098"/>
    </sheetView>
  </sheetViews>
  <sheetFormatPr defaultRowHeight="15"/>
  <cols>
    <col min="1" max="1" width="10.85546875" style="31" customWidth="1"/>
    <col min="2" max="2" width="37" style="31" customWidth="1"/>
    <col min="3" max="3" width="17.7109375" style="39" customWidth="1"/>
    <col min="4" max="4" width="10.140625" style="39" bestFit="1" customWidth="1"/>
    <col min="5" max="5" width="15" style="80" bestFit="1" customWidth="1"/>
    <col min="6" max="6" width="10.42578125" style="43" customWidth="1"/>
    <col min="7" max="7" width="19" style="31" customWidth="1"/>
    <col min="8" max="8" width="27" customWidth="1"/>
    <col min="9" max="9" width="9.5703125" bestFit="1" customWidth="1"/>
    <col min="10" max="10" width="30.7109375" bestFit="1" customWidth="1"/>
    <col min="11" max="11" width="12" bestFit="1" customWidth="1"/>
    <col min="12" max="12" width="9.5703125" style="38" bestFit="1" customWidth="1"/>
    <col min="13" max="13" width="30.28515625" customWidth="1"/>
    <col min="26" max="26" width="9.28515625" customWidth="1"/>
  </cols>
  <sheetData>
    <row r="1" spans="1:14" ht="60">
      <c r="A1" s="31" t="s">
        <v>236</v>
      </c>
      <c r="B1" s="31" t="s">
        <v>0</v>
      </c>
      <c r="C1" s="39" t="s">
        <v>114</v>
      </c>
      <c r="D1" s="39" t="s">
        <v>115</v>
      </c>
      <c r="E1" s="80" t="s">
        <v>116</v>
      </c>
      <c r="F1" s="43" t="s">
        <v>36</v>
      </c>
      <c r="G1" s="36" t="s">
        <v>210</v>
      </c>
      <c r="H1" s="31" t="s">
        <v>187</v>
      </c>
      <c r="I1" s="1" t="s">
        <v>51</v>
      </c>
      <c r="J1" s="36" t="s">
        <v>50</v>
      </c>
      <c r="K1" s="1" t="s">
        <v>73</v>
      </c>
      <c r="L1" s="1" t="s">
        <v>198</v>
      </c>
      <c r="M1" s="26" t="s">
        <v>95</v>
      </c>
      <c r="N1" t="s">
        <v>234</v>
      </c>
    </row>
    <row r="2" spans="1:14">
      <c r="A2" s="120" t="s">
        <v>328</v>
      </c>
      <c r="B2" s="120" t="s">
        <v>328</v>
      </c>
      <c r="C2" s="152" t="s">
        <v>117</v>
      </c>
      <c r="D2" s="152" t="s">
        <v>118</v>
      </c>
      <c r="E2" s="152" t="s">
        <v>119</v>
      </c>
      <c r="F2" s="43" t="s">
        <v>321</v>
      </c>
      <c r="G2" s="31" t="str">
        <f>VLOOKUP(H2,'GN and GP categories'!A:B,2,FALSE)</f>
        <v>Gram-negative</v>
      </c>
      <c r="H2" s="53" t="s">
        <v>100</v>
      </c>
      <c r="I2" s="31">
        <v>25</v>
      </c>
      <c r="J2" s="31" t="s">
        <v>196</v>
      </c>
      <c r="K2" s="31">
        <v>0</v>
      </c>
      <c r="L2" s="38">
        <f t="shared" ref="L2:L65" si="0">IF(K2="","",K2*I2/100)</f>
        <v>0</v>
      </c>
    </row>
    <row r="3" spans="1:14">
      <c r="A3" s="120" t="s">
        <v>328</v>
      </c>
      <c r="B3" s="120" t="s">
        <v>328</v>
      </c>
      <c r="C3" s="152" t="s">
        <v>117</v>
      </c>
      <c r="D3" s="152" t="s">
        <v>118</v>
      </c>
      <c r="E3" s="152" t="s">
        <v>119</v>
      </c>
      <c r="F3" s="43" t="s">
        <v>321</v>
      </c>
      <c r="G3" s="31" t="str">
        <f>VLOOKUP(H3,'GN and GP categories'!A:B,2,FALSE)</f>
        <v>Gram-negative</v>
      </c>
      <c r="H3" s="53" t="s">
        <v>100</v>
      </c>
      <c r="I3" s="31">
        <v>25</v>
      </c>
      <c r="J3" s="31" t="s">
        <v>19</v>
      </c>
      <c r="K3" s="31">
        <v>0</v>
      </c>
      <c r="L3" s="38">
        <f t="shared" si="0"/>
        <v>0</v>
      </c>
    </row>
    <row r="4" spans="1:14">
      <c r="A4" s="120" t="s">
        <v>328</v>
      </c>
      <c r="B4" s="120" t="s">
        <v>328</v>
      </c>
      <c r="C4" s="152" t="s">
        <v>117</v>
      </c>
      <c r="D4" s="152" t="s">
        <v>118</v>
      </c>
      <c r="E4" s="152" t="s">
        <v>119</v>
      </c>
      <c r="F4" s="43" t="s">
        <v>321</v>
      </c>
      <c r="G4" s="31" t="str">
        <f>VLOOKUP(H4,'GN and GP categories'!A:B,2,FALSE)</f>
        <v>Gram-negative</v>
      </c>
      <c r="H4" s="53" t="s">
        <v>100</v>
      </c>
      <c r="I4" s="31">
        <v>25</v>
      </c>
      <c r="J4" s="31" t="s">
        <v>304</v>
      </c>
      <c r="K4" s="31">
        <v>0</v>
      </c>
      <c r="L4" s="38">
        <f t="shared" si="0"/>
        <v>0</v>
      </c>
    </row>
    <row r="5" spans="1:14">
      <c r="A5" s="120" t="s">
        <v>328</v>
      </c>
      <c r="B5" s="120" t="s">
        <v>328</v>
      </c>
      <c r="C5" s="152" t="s">
        <v>117</v>
      </c>
      <c r="D5" s="152" t="s">
        <v>118</v>
      </c>
      <c r="E5" s="152" t="s">
        <v>119</v>
      </c>
      <c r="F5" s="43" t="s">
        <v>321</v>
      </c>
      <c r="G5" s="31" t="str">
        <f>VLOOKUP(H5,'GN and GP categories'!A:B,2,FALSE)</f>
        <v>Gram-negative</v>
      </c>
      <c r="H5" s="53" t="s">
        <v>100</v>
      </c>
      <c r="I5" s="31">
        <v>25</v>
      </c>
      <c r="J5" s="31" t="s">
        <v>16</v>
      </c>
      <c r="K5" s="31">
        <v>67</v>
      </c>
      <c r="L5" s="38">
        <f t="shared" si="0"/>
        <v>16.75</v>
      </c>
    </row>
    <row r="6" spans="1:14">
      <c r="A6" s="120" t="s">
        <v>328</v>
      </c>
      <c r="B6" s="120" t="s">
        <v>328</v>
      </c>
      <c r="C6" s="152" t="s">
        <v>117</v>
      </c>
      <c r="D6" s="152" t="s">
        <v>118</v>
      </c>
      <c r="E6" s="152" t="s">
        <v>119</v>
      </c>
      <c r="F6" s="43" t="s">
        <v>321</v>
      </c>
      <c r="G6" s="31" t="str">
        <f>VLOOKUP(H6,'GN and GP categories'!A:B,2,FALSE)</f>
        <v>Gram-negative</v>
      </c>
      <c r="H6" s="53" t="s">
        <v>100</v>
      </c>
      <c r="I6" s="31">
        <v>25</v>
      </c>
      <c r="J6" s="31" t="s">
        <v>20</v>
      </c>
      <c r="K6" s="31">
        <v>0</v>
      </c>
      <c r="L6" s="38">
        <f t="shared" si="0"/>
        <v>0</v>
      </c>
    </row>
    <row r="7" spans="1:14">
      <c r="A7" s="120" t="s">
        <v>328</v>
      </c>
      <c r="B7" s="120" t="s">
        <v>328</v>
      </c>
      <c r="C7" s="152" t="s">
        <v>117</v>
      </c>
      <c r="D7" s="152" t="s">
        <v>118</v>
      </c>
      <c r="E7" s="152" t="s">
        <v>119</v>
      </c>
      <c r="F7" s="43" t="s">
        <v>321</v>
      </c>
      <c r="G7" s="31" t="str">
        <f>VLOOKUP(H7,'GN and GP categories'!A:B,2,FALSE)</f>
        <v>Gram-negative</v>
      </c>
      <c r="H7" s="53" t="s">
        <v>100</v>
      </c>
      <c r="I7" s="31">
        <v>25</v>
      </c>
      <c r="J7" s="31" t="s">
        <v>84</v>
      </c>
      <c r="K7" s="31">
        <v>67</v>
      </c>
      <c r="L7" s="38">
        <f t="shared" si="0"/>
        <v>16.75</v>
      </c>
    </row>
    <row r="8" spans="1:14">
      <c r="A8" s="120" t="s">
        <v>328</v>
      </c>
      <c r="B8" s="120" t="s">
        <v>328</v>
      </c>
      <c r="C8" s="152" t="s">
        <v>117</v>
      </c>
      <c r="D8" s="152" t="s">
        <v>118</v>
      </c>
      <c r="E8" s="152" t="s">
        <v>119</v>
      </c>
      <c r="F8" s="43" t="s">
        <v>321</v>
      </c>
      <c r="G8" s="31" t="str">
        <f>VLOOKUP(H8,'GN and GP categories'!A:B,2,FALSE)</f>
        <v>Gram-negative</v>
      </c>
      <c r="H8" s="53" t="s">
        <v>100</v>
      </c>
      <c r="I8" s="31">
        <v>25</v>
      </c>
      <c r="J8" s="31" t="s">
        <v>17</v>
      </c>
      <c r="K8" s="31">
        <v>100</v>
      </c>
      <c r="L8" s="38">
        <f t="shared" si="0"/>
        <v>25</v>
      </c>
    </row>
    <row r="9" spans="1:14">
      <c r="A9" s="120" t="s">
        <v>328</v>
      </c>
      <c r="B9" s="120" t="s">
        <v>328</v>
      </c>
      <c r="C9" s="152" t="s">
        <v>117</v>
      </c>
      <c r="D9" s="152" t="s">
        <v>118</v>
      </c>
      <c r="E9" s="152" t="s">
        <v>119</v>
      </c>
      <c r="F9" s="43" t="s">
        <v>321</v>
      </c>
      <c r="G9" s="31" t="str">
        <f>VLOOKUP(H9,'GN and GP categories'!A:B,2,FALSE)</f>
        <v>Gram-negative</v>
      </c>
      <c r="H9" s="53" t="s">
        <v>100</v>
      </c>
      <c r="I9" s="31">
        <v>25</v>
      </c>
      <c r="J9" s="31" t="s">
        <v>28</v>
      </c>
      <c r="K9" s="31">
        <v>92</v>
      </c>
      <c r="L9" s="38">
        <f t="shared" si="0"/>
        <v>23</v>
      </c>
    </row>
    <row r="10" spans="1:14">
      <c r="A10" s="120" t="s">
        <v>328</v>
      </c>
      <c r="B10" s="120" t="s">
        <v>328</v>
      </c>
      <c r="C10" s="152" t="s">
        <v>117</v>
      </c>
      <c r="D10" s="152" t="s">
        <v>118</v>
      </c>
      <c r="E10" s="152" t="s">
        <v>119</v>
      </c>
      <c r="F10" s="43" t="s">
        <v>321</v>
      </c>
      <c r="G10" s="31" t="str">
        <f>VLOOKUP(H10,'GN and GP categories'!A:B,2,FALSE)</f>
        <v>Gram-negative</v>
      </c>
      <c r="H10" s="53" t="s">
        <v>100</v>
      </c>
      <c r="I10" s="31">
        <v>25</v>
      </c>
      <c r="J10" s="31" t="s">
        <v>31</v>
      </c>
      <c r="K10" s="31">
        <v>100</v>
      </c>
      <c r="L10" s="38">
        <f t="shared" si="0"/>
        <v>25</v>
      </c>
    </row>
    <row r="11" spans="1:14">
      <c r="A11" s="120" t="s">
        <v>328</v>
      </c>
      <c r="B11" s="120" t="s">
        <v>328</v>
      </c>
      <c r="C11" s="152" t="s">
        <v>117</v>
      </c>
      <c r="D11" s="152" t="s">
        <v>118</v>
      </c>
      <c r="E11" s="152" t="s">
        <v>119</v>
      </c>
      <c r="F11" s="43" t="s">
        <v>321</v>
      </c>
      <c r="G11" s="31" t="str">
        <f>VLOOKUP(H11,'GN and GP categories'!A:B,2,FALSE)</f>
        <v>Gram-negative</v>
      </c>
      <c r="H11" s="53" t="s">
        <v>100</v>
      </c>
      <c r="I11" s="31">
        <v>25</v>
      </c>
      <c r="J11" s="31" t="s">
        <v>32</v>
      </c>
      <c r="K11" s="31">
        <v>96</v>
      </c>
      <c r="L11" s="38">
        <f t="shared" si="0"/>
        <v>24</v>
      </c>
    </row>
    <row r="12" spans="1:14">
      <c r="A12" s="120" t="s">
        <v>328</v>
      </c>
      <c r="B12" s="120" t="s">
        <v>328</v>
      </c>
      <c r="C12" s="152" t="s">
        <v>117</v>
      </c>
      <c r="D12" s="152" t="s">
        <v>118</v>
      </c>
      <c r="E12" s="152" t="s">
        <v>119</v>
      </c>
      <c r="F12" s="43" t="s">
        <v>321</v>
      </c>
      <c r="G12" s="31" t="str">
        <f>VLOOKUP(H12,'GN and GP categories'!A:B,2,FALSE)</f>
        <v>Gram-negative</v>
      </c>
      <c r="H12" s="53" t="s">
        <v>100</v>
      </c>
      <c r="I12" s="31">
        <v>25</v>
      </c>
      <c r="J12" s="31" t="s">
        <v>30</v>
      </c>
      <c r="K12" s="31">
        <v>96</v>
      </c>
      <c r="L12" s="38">
        <f t="shared" si="0"/>
        <v>24</v>
      </c>
    </row>
    <row r="13" spans="1:14">
      <c r="A13" s="120" t="s">
        <v>328</v>
      </c>
      <c r="B13" s="120" t="s">
        <v>328</v>
      </c>
      <c r="C13" s="152" t="s">
        <v>117</v>
      </c>
      <c r="D13" s="152" t="s">
        <v>118</v>
      </c>
      <c r="E13" s="152" t="s">
        <v>119</v>
      </c>
      <c r="F13" s="43" t="s">
        <v>321</v>
      </c>
      <c r="G13" s="31" t="str">
        <f>VLOOKUP(H13,'GN and GP categories'!A:B,2,FALSE)</f>
        <v>Gram-negative</v>
      </c>
      <c r="H13" s="53" t="s">
        <v>223</v>
      </c>
      <c r="I13" s="31">
        <v>151</v>
      </c>
      <c r="J13" s="31" t="s">
        <v>13</v>
      </c>
      <c r="K13" s="31">
        <v>75</v>
      </c>
      <c r="L13" s="38">
        <f t="shared" si="0"/>
        <v>113.25</v>
      </c>
    </row>
    <row r="14" spans="1:14">
      <c r="A14" s="120" t="s">
        <v>328</v>
      </c>
      <c r="B14" s="120" t="s">
        <v>328</v>
      </c>
      <c r="C14" s="152" t="s">
        <v>117</v>
      </c>
      <c r="D14" s="152" t="s">
        <v>118</v>
      </c>
      <c r="E14" s="152" t="s">
        <v>119</v>
      </c>
      <c r="F14" s="43" t="s">
        <v>321</v>
      </c>
      <c r="G14" s="31" t="str">
        <f>VLOOKUP(H14,'GN and GP categories'!A:B,2,FALSE)</f>
        <v>Gram-negative</v>
      </c>
      <c r="H14" s="53" t="s">
        <v>223</v>
      </c>
      <c r="I14" s="31">
        <v>151</v>
      </c>
      <c r="J14" s="31" t="s">
        <v>196</v>
      </c>
      <c r="K14" s="31">
        <v>57</v>
      </c>
      <c r="L14" s="38">
        <f t="shared" si="0"/>
        <v>86.07</v>
      </c>
    </row>
    <row r="15" spans="1:14">
      <c r="A15" s="120" t="s">
        <v>328</v>
      </c>
      <c r="B15" s="120" t="s">
        <v>328</v>
      </c>
      <c r="C15" s="152" t="s">
        <v>117</v>
      </c>
      <c r="D15" s="152" t="s">
        <v>118</v>
      </c>
      <c r="E15" s="152" t="s">
        <v>119</v>
      </c>
      <c r="F15" s="43" t="s">
        <v>321</v>
      </c>
      <c r="G15" s="31" t="str">
        <f>VLOOKUP(H15,'GN and GP categories'!A:B,2,FALSE)</f>
        <v>Gram-negative</v>
      </c>
      <c r="H15" s="53" t="s">
        <v>223</v>
      </c>
      <c r="I15" s="31">
        <v>151</v>
      </c>
      <c r="J15" s="31" t="s">
        <v>16</v>
      </c>
      <c r="K15" s="31">
        <v>95</v>
      </c>
      <c r="L15" s="38">
        <f t="shared" si="0"/>
        <v>143.44999999999999</v>
      </c>
    </row>
    <row r="16" spans="1:14">
      <c r="A16" s="120" t="s">
        <v>328</v>
      </c>
      <c r="B16" s="120" t="s">
        <v>328</v>
      </c>
      <c r="C16" s="152" t="s">
        <v>117</v>
      </c>
      <c r="D16" s="152" t="s">
        <v>118</v>
      </c>
      <c r="E16" s="152" t="s">
        <v>119</v>
      </c>
      <c r="F16" s="43" t="s">
        <v>321</v>
      </c>
      <c r="G16" s="31" t="str">
        <f>VLOOKUP(H16,'GN and GP categories'!A:B,2,FALSE)</f>
        <v>Gram-negative</v>
      </c>
      <c r="H16" s="53" t="s">
        <v>223</v>
      </c>
      <c r="I16" s="31">
        <v>151</v>
      </c>
      <c r="J16" s="31" t="s">
        <v>84</v>
      </c>
      <c r="K16" s="31">
        <v>98</v>
      </c>
      <c r="L16" s="38">
        <f t="shared" si="0"/>
        <v>147.97999999999999</v>
      </c>
    </row>
    <row r="17" spans="1:12">
      <c r="A17" s="120" t="s">
        <v>328</v>
      </c>
      <c r="B17" s="120" t="s">
        <v>328</v>
      </c>
      <c r="C17" s="152" t="s">
        <v>117</v>
      </c>
      <c r="D17" s="152" t="s">
        <v>118</v>
      </c>
      <c r="E17" s="152" t="s">
        <v>119</v>
      </c>
      <c r="F17" s="43" t="s">
        <v>321</v>
      </c>
      <c r="G17" s="31" t="str">
        <f>VLOOKUP(H17,'GN and GP categories'!A:B,2,FALSE)</f>
        <v>Gram-negative</v>
      </c>
      <c r="H17" s="53" t="s">
        <v>223</v>
      </c>
      <c r="I17" s="31">
        <v>151</v>
      </c>
      <c r="J17" s="31" t="s">
        <v>17</v>
      </c>
      <c r="K17" s="31">
        <v>100</v>
      </c>
      <c r="L17" s="38">
        <f t="shared" si="0"/>
        <v>151</v>
      </c>
    </row>
    <row r="18" spans="1:12">
      <c r="A18" s="120" t="s">
        <v>328</v>
      </c>
      <c r="B18" s="120" t="s">
        <v>328</v>
      </c>
      <c r="C18" s="152" t="s">
        <v>117</v>
      </c>
      <c r="D18" s="152" t="s">
        <v>118</v>
      </c>
      <c r="E18" s="152" t="s">
        <v>119</v>
      </c>
      <c r="F18" s="43" t="s">
        <v>321</v>
      </c>
      <c r="G18" s="31" t="str">
        <f>VLOOKUP(H18,'GN and GP categories'!A:B,2,FALSE)</f>
        <v>Gram-negative</v>
      </c>
      <c r="H18" s="53" t="s">
        <v>223</v>
      </c>
      <c r="I18" s="31">
        <v>151</v>
      </c>
      <c r="J18" s="31" t="s">
        <v>28</v>
      </c>
      <c r="K18" s="31">
        <v>87</v>
      </c>
      <c r="L18" s="38">
        <f t="shared" si="0"/>
        <v>131.37</v>
      </c>
    </row>
    <row r="19" spans="1:12">
      <c r="A19" s="120" t="s">
        <v>328</v>
      </c>
      <c r="B19" s="120" t="s">
        <v>328</v>
      </c>
      <c r="C19" s="152" t="s">
        <v>117</v>
      </c>
      <c r="D19" s="152" t="s">
        <v>118</v>
      </c>
      <c r="E19" s="152" t="s">
        <v>119</v>
      </c>
      <c r="F19" s="43" t="s">
        <v>321</v>
      </c>
      <c r="G19" s="31" t="str">
        <f>VLOOKUP(H19,'GN and GP categories'!A:B,2,FALSE)</f>
        <v>Gram-negative</v>
      </c>
      <c r="H19" s="53" t="s">
        <v>223</v>
      </c>
      <c r="I19" s="31">
        <v>151</v>
      </c>
      <c r="J19" s="31" t="s">
        <v>31</v>
      </c>
      <c r="K19" s="31">
        <v>95</v>
      </c>
      <c r="L19" s="38">
        <f t="shared" si="0"/>
        <v>143.44999999999999</v>
      </c>
    </row>
    <row r="20" spans="1:12">
      <c r="A20" s="120" t="s">
        <v>328</v>
      </c>
      <c r="B20" s="120" t="s">
        <v>328</v>
      </c>
      <c r="C20" s="152" t="s">
        <v>117</v>
      </c>
      <c r="D20" s="152" t="s">
        <v>118</v>
      </c>
      <c r="E20" s="152" t="s">
        <v>119</v>
      </c>
      <c r="F20" s="43" t="s">
        <v>321</v>
      </c>
      <c r="G20" s="31" t="str">
        <f>VLOOKUP(H20,'GN and GP categories'!A:B,2,FALSE)</f>
        <v>Gram-negative</v>
      </c>
      <c r="H20" s="53" t="s">
        <v>223</v>
      </c>
      <c r="I20" s="31">
        <v>151</v>
      </c>
      <c r="J20" s="31" t="s">
        <v>32</v>
      </c>
      <c r="K20" s="31">
        <v>97</v>
      </c>
      <c r="L20" s="38">
        <f t="shared" si="0"/>
        <v>146.47</v>
      </c>
    </row>
    <row r="21" spans="1:12">
      <c r="A21" s="120" t="s">
        <v>328</v>
      </c>
      <c r="B21" s="120" t="s">
        <v>328</v>
      </c>
      <c r="C21" s="152" t="s">
        <v>117</v>
      </c>
      <c r="D21" s="152" t="s">
        <v>118</v>
      </c>
      <c r="E21" s="152" t="s">
        <v>119</v>
      </c>
      <c r="F21" s="43" t="s">
        <v>321</v>
      </c>
      <c r="G21" s="31" t="str">
        <f>VLOOKUP(H21,'GN and GP categories'!A:B,2,FALSE)</f>
        <v>Gram-negative</v>
      </c>
      <c r="H21" s="53" t="s">
        <v>223</v>
      </c>
      <c r="I21" s="31">
        <v>151</v>
      </c>
      <c r="J21" s="31" t="s">
        <v>30</v>
      </c>
      <c r="K21" s="31">
        <v>83</v>
      </c>
      <c r="L21" s="38">
        <f t="shared" si="0"/>
        <v>125.33</v>
      </c>
    </row>
    <row r="22" spans="1:12">
      <c r="A22" s="120" t="s">
        <v>328</v>
      </c>
      <c r="B22" s="120" t="s">
        <v>328</v>
      </c>
      <c r="C22" s="152" t="s">
        <v>117</v>
      </c>
      <c r="D22" s="152" t="s">
        <v>118</v>
      </c>
      <c r="E22" s="152" t="s">
        <v>119</v>
      </c>
      <c r="F22" s="43" t="s">
        <v>321</v>
      </c>
      <c r="G22" s="31" t="str">
        <f>VLOOKUP(H22,'GN and GP categories'!A:B,2,FALSE)</f>
        <v>Gram-negative</v>
      </c>
      <c r="H22" s="53" t="s">
        <v>223</v>
      </c>
      <c r="I22" s="31">
        <v>16</v>
      </c>
      <c r="J22" s="31" t="s">
        <v>196</v>
      </c>
      <c r="K22" s="31">
        <v>0</v>
      </c>
      <c r="L22" s="38">
        <f t="shared" si="0"/>
        <v>0</v>
      </c>
    </row>
    <row r="23" spans="1:12">
      <c r="A23" s="120" t="s">
        <v>328</v>
      </c>
      <c r="B23" s="120" t="s">
        <v>328</v>
      </c>
      <c r="C23" s="152" t="s">
        <v>117</v>
      </c>
      <c r="D23" s="152" t="s">
        <v>118</v>
      </c>
      <c r="E23" s="152" t="s">
        <v>119</v>
      </c>
      <c r="F23" s="43" t="s">
        <v>321</v>
      </c>
      <c r="G23" s="31" t="str">
        <f>VLOOKUP(H23,'GN and GP categories'!A:B,2,FALSE)</f>
        <v>Gram-negative</v>
      </c>
      <c r="H23" s="53" t="s">
        <v>223</v>
      </c>
      <c r="I23" s="31">
        <v>16</v>
      </c>
      <c r="J23" s="31" t="s">
        <v>16</v>
      </c>
      <c r="K23" s="31">
        <v>0</v>
      </c>
      <c r="L23" s="38">
        <f t="shared" si="0"/>
        <v>0</v>
      </c>
    </row>
    <row r="24" spans="1:12">
      <c r="A24" s="120" t="s">
        <v>328</v>
      </c>
      <c r="B24" s="120" t="s">
        <v>328</v>
      </c>
      <c r="C24" s="152" t="s">
        <v>117</v>
      </c>
      <c r="D24" s="152" t="s">
        <v>118</v>
      </c>
      <c r="E24" s="152" t="s">
        <v>119</v>
      </c>
      <c r="F24" s="43" t="s">
        <v>321</v>
      </c>
      <c r="G24" s="31" t="str">
        <f>VLOOKUP(H24,'GN and GP categories'!A:B,2,FALSE)</f>
        <v>Gram-negative</v>
      </c>
      <c r="H24" s="53" t="s">
        <v>223</v>
      </c>
      <c r="I24" s="31">
        <v>16</v>
      </c>
      <c r="J24" s="31" t="s">
        <v>84</v>
      </c>
      <c r="K24" s="31">
        <v>0</v>
      </c>
      <c r="L24" s="38">
        <f t="shared" si="0"/>
        <v>0</v>
      </c>
    </row>
    <row r="25" spans="1:12">
      <c r="A25" s="120" t="s">
        <v>328</v>
      </c>
      <c r="B25" s="120" t="s">
        <v>328</v>
      </c>
      <c r="C25" s="152" t="s">
        <v>117</v>
      </c>
      <c r="D25" s="152" t="s">
        <v>118</v>
      </c>
      <c r="E25" s="152" t="s">
        <v>119</v>
      </c>
      <c r="F25" s="43" t="s">
        <v>321</v>
      </c>
      <c r="G25" s="31" t="str">
        <f>VLOOKUP(H25,'GN and GP categories'!A:B,2,FALSE)</f>
        <v>Gram-negative</v>
      </c>
      <c r="H25" s="53" t="s">
        <v>223</v>
      </c>
      <c r="I25" s="31">
        <v>16</v>
      </c>
      <c r="J25" s="31" t="s">
        <v>17</v>
      </c>
      <c r="K25" s="31">
        <v>100</v>
      </c>
      <c r="L25" s="38">
        <f t="shared" si="0"/>
        <v>16</v>
      </c>
    </row>
    <row r="26" spans="1:12">
      <c r="A26" s="120" t="s">
        <v>328</v>
      </c>
      <c r="B26" s="120" t="s">
        <v>328</v>
      </c>
      <c r="C26" s="152" t="s">
        <v>117</v>
      </c>
      <c r="D26" s="152" t="s">
        <v>118</v>
      </c>
      <c r="E26" s="152" t="s">
        <v>119</v>
      </c>
      <c r="F26" s="43" t="s">
        <v>321</v>
      </c>
      <c r="G26" s="31" t="str">
        <f>VLOOKUP(H26,'GN and GP categories'!A:B,2,FALSE)</f>
        <v>Gram-negative</v>
      </c>
      <c r="H26" s="53" t="s">
        <v>223</v>
      </c>
      <c r="I26" s="31">
        <v>16</v>
      </c>
      <c r="J26" s="31" t="s">
        <v>28</v>
      </c>
      <c r="K26" s="31">
        <v>6</v>
      </c>
      <c r="L26" s="38">
        <f t="shared" si="0"/>
        <v>0.96</v>
      </c>
    </row>
    <row r="27" spans="1:12">
      <c r="A27" s="120" t="s">
        <v>328</v>
      </c>
      <c r="B27" s="120" t="s">
        <v>328</v>
      </c>
      <c r="C27" s="152" t="s">
        <v>117</v>
      </c>
      <c r="D27" s="152" t="s">
        <v>118</v>
      </c>
      <c r="E27" s="152" t="s">
        <v>119</v>
      </c>
      <c r="F27" s="43" t="s">
        <v>321</v>
      </c>
      <c r="G27" s="31" t="str">
        <f>VLOOKUP(H27,'GN and GP categories'!A:B,2,FALSE)</f>
        <v>Gram-negative</v>
      </c>
      <c r="H27" s="53" t="s">
        <v>223</v>
      </c>
      <c r="I27" s="31">
        <v>16</v>
      </c>
      <c r="J27" s="31" t="s">
        <v>31</v>
      </c>
      <c r="K27" s="31">
        <v>75</v>
      </c>
      <c r="L27" s="38">
        <f t="shared" si="0"/>
        <v>12</v>
      </c>
    </row>
    <row r="28" spans="1:12">
      <c r="A28" s="120" t="s">
        <v>328</v>
      </c>
      <c r="B28" s="120" t="s">
        <v>328</v>
      </c>
      <c r="C28" s="152" t="s">
        <v>117</v>
      </c>
      <c r="D28" s="152" t="s">
        <v>118</v>
      </c>
      <c r="E28" s="152" t="s">
        <v>119</v>
      </c>
      <c r="F28" s="43" t="s">
        <v>321</v>
      </c>
      <c r="G28" s="31" t="str">
        <f>VLOOKUP(H28,'GN and GP categories'!A:B,2,FALSE)</f>
        <v>Gram-negative</v>
      </c>
      <c r="H28" s="53" t="s">
        <v>223</v>
      </c>
      <c r="I28" s="31">
        <v>16</v>
      </c>
      <c r="J28" s="31" t="s">
        <v>32</v>
      </c>
      <c r="K28" s="31">
        <v>63</v>
      </c>
      <c r="L28" s="38">
        <f t="shared" si="0"/>
        <v>10.08</v>
      </c>
    </row>
    <row r="29" spans="1:12">
      <c r="A29" s="120" t="s">
        <v>328</v>
      </c>
      <c r="B29" s="120" t="s">
        <v>328</v>
      </c>
      <c r="C29" s="152" t="s">
        <v>117</v>
      </c>
      <c r="D29" s="152" t="s">
        <v>118</v>
      </c>
      <c r="E29" s="152" t="s">
        <v>119</v>
      </c>
      <c r="F29" s="43" t="s">
        <v>321</v>
      </c>
      <c r="G29" s="31" t="str">
        <f>VLOOKUP(H29,'GN and GP categories'!A:B,2,FALSE)</f>
        <v>Gram-negative</v>
      </c>
      <c r="H29" s="53" t="s">
        <v>223</v>
      </c>
      <c r="I29" s="31">
        <v>16</v>
      </c>
      <c r="J29" s="31" t="s">
        <v>30</v>
      </c>
      <c r="K29" s="31">
        <v>44</v>
      </c>
      <c r="L29" s="38">
        <f t="shared" si="0"/>
        <v>7.04</v>
      </c>
    </row>
    <row r="30" spans="1:12">
      <c r="A30" s="120" t="s">
        <v>328</v>
      </c>
      <c r="B30" s="120" t="s">
        <v>328</v>
      </c>
      <c r="C30" s="152" t="s">
        <v>117</v>
      </c>
      <c r="D30" s="152" t="s">
        <v>118</v>
      </c>
      <c r="E30" s="152" t="s">
        <v>119</v>
      </c>
      <c r="F30" s="43" t="s">
        <v>321</v>
      </c>
      <c r="G30" s="31" t="str">
        <f>VLOOKUP(H30,'GN and GP categories'!A:B,2,FALSE)</f>
        <v>Gram-negative</v>
      </c>
      <c r="H30" s="53" t="s">
        <v>104</v>
      </c>
      <c r="I30" s="31">
        <v>35</v>
      </c>
      <c r="J30" s="31" t="s">
        <v>196</v>
      </c>
      <c r="K30" s="31">
        <v>100</v>
      </c>
      <c r="L30" s="38">
        <f t="shared" si="0"/>
        <v>35</v>
      </c>
    </row>
    <row r="31" spans="1:12">
      <c r="A31" s="120" t="s">
        <v>328</v>
      </c>
      <c r="B31" s="120" t="s">
        <v>328</v>
      </c>
      <c r="C31" s="152" t="s">
        <v>117</v>
      </c>
      <c r="D31" s="152" t="s">
        <v>118</v>
      </c>
      <c r="E31" s="152" t="s">
        <v>119</v>
      </c>
      <c r="F31" s="43" t="s">
        <v>321</v>
      </c>
      <c r="G31" s="31" t="str">
        <f>VLOOKUP(H31,'GN and GP categories'!A:B,2,FALSE)</f>
        <v>Gram-negative</v>
      </c>
      <c r="H31" s="53" t="s">
        <v>104</v>
      </c>
      <c r="I31" s="31">
        <v>35</v>
      </c>
      <c r="J31" s="31" t="s">
        <v>16</v>
      </c>
      <c r="K31" s="31">
        <v>97</v>
      </c>
      <c r="L31" s="38">
        <f t="shared" si="0"/>
        <v>33.950000000000003</v>
      </c>
    </row>
    <row r="32" spans="1:12">
      <c r="A32" s="120" t="s">
        <v>328</v>
      </c>
      <c r="B32" s="120" t="s">
        <v>328</v>
      </c>
      <c r="C32" s="152" t="s">
        <v>117</v>
      </c>
      <c r="D32" s="152" t="s">
        <v>118</v>
      </c>
      <c r="E32" s="152" t="s">
        <v>119</v>
      </c>
      <c r="F32" s="43" t="s">
        <v>321</v>
      </c>
      <c r="G32" s="31" t="str">
        <f>VLOOKUP(H32,'GN and GP categories'!A:B,2,FALSE)</f>
        <v>Gram-negative</v>
      </c>
      <c r="H32" s="53" t="s">
        <v>104</v>
      </c>
      <c r="I32" s="31">
        <v>35</v>
      </c>
      <c r="J32" s="31" t="s">
        <v>84</v>
      </c>
      <c r="K32" s="31">
        <v>100</v>
      </c>
      <c r="L32" s="38">
        <f t="shared" si="0"/>
        <v>35</v>
      </c>
    </row>
    <row r="33" spans="1:12">
      <c r="A33" s="120" t="s">
        <v>328</v>
      </c>
      <c r="B33" s="120" t="s">
        <v>328</v>
      </c>
      <c r="C33" s="152" t="s">
        <v>117</v>
      </c>
      <c r="D33" s="152" t="s">
        <v>118</v>
      </c>
      <c r="E33" s="152" t="s">
        <v>119</v>
      </c>
      <c r="F33" s="43" t="s">
        <v>321</v>
      </c>
      <c r="G33" s="31" t="str">
        <f>VLOOKUP(H33,'GN and GP categories'!A:B,2,FALSE)</f>
        <v>Gram-negative</v>
      </c>
      <c r="H33" s="53" t="s">
        <v>104</v>
      </c>
      <c r="I33" s="31">
        <v>35</v>
      </c>
      <c r="J33" s="31" t="s">
        <v>17</v>
      </c>
      <c r="K33" s="31">
        <v>100</v>
      </c>
      <c r="L33" s="38">
        <f t="shared" si="0"/>
        <v>35</v>
      </c>
    </row>
    <row r="34" spans="1:12">
      <c r="A34" s="120" t="s">
        <v>328</v>
      </c>
      <c r="B34" s="120" t="s">
        <v>328</v>
      </c>
      <c r="C34" s="152" t="s">
        <v>117</v>
      </c>
      <c r="D34" s="152" t="s">
        <v>118</v>
      </c>
      <c r="E34" s="152" t="s">
        <v>119</v>
      </c>
      <c r="F34" s="43" t="s">
        <v>321</v>
      </c>
      <c r="G34" s="31" t="str">
        <f>VLOOKUP(H34,'GN and GP categories'!A:B,2,FALSE)</f>
        <v>Gram-negative</v>
      </c>
      <c r="H34" s="53" t="s">
        <v>104</v>
      </c>
      <c r="I34" s="31">
        <v>35</v>
      </c>
      <c r="J34" s="31" t="s">
        <v>28</v>
      </c>
      <c r="K34" s="31">
        <v>97</v>
      </c>
      <c r="L34" s="38">
        <f t="shared" si="0"/>
        <v>33.950000000000003</v>
      </c>
    </row>
    <row r="35" spans="1:12">
      <c r="A35" s="120" t="s">
        <v>328</v>
      </c>
      <c r="B35" s="120" t="s">
        <v>328</v>
      </c>
      <c r="C35" s="152" t="s">
        <v>117</v>
      </c>
      <c r="D35" s="152" t="s">
        <v>118</v>
      </c>
      <c r="E35" s="152" t="s">
        <v>119</v>
      </c>
      <c r="F35" s="43" t="s">
        <v>321</v>
      </c>
      <c r="G35" s="31" t="str">
        <f>VLOOKUP(H35,'GN and GP categories'!A:B,2,FALSE)</f>
        <v>Gram-negative</v>
      </c>
      <c r="H35" s="53" t="s">
        <v>104</v>
      </c>
      <c r="I35" s="31">
        <v>35</v>
      </c>
      <c r="J35" s="31" t="s">
        <v>31</v>
      </c>
      <c r="K35" s="31">
        <v>100</v>
      </c>
      <c r="L35" s="38">
        <f t="shared" si="0"/>
        <v>35</v>
      </c>
    </row>
    <row r="36" spans="1:12">
      <c r="A36" s="120" t="s">
        <v>328</v>
      </c>
      <c r="B36" s="120" t="s">
        <v>328</v>
      </c>
      <c r="C36" s="152" t="s">
        <v>117</v>
      </c>
      <c r="D36" s="152" t="s">
        <v>118</v>
      </c>
      <c r="E36" s="152" t="s">
        <v>119</v>
      </c>
      <c r="F36" s="43" t="s">
        <v>321</v>
      </c>
      <c r="G36" s="31" t="str">
        <f>VLOOKUP(H36,'GN and GP categories'!A:B,2,FALSE)</f>
        <v>Gram-negative</v>
      </c>
      <c r="H36" s="53" t="s">
        <v>104</v>
      </c>
      <c r="I36" s="31">
        <v>35</v>
      </c>
      <c r="J36" s="31" t="s">
        <v>32</v>
      </c>
      <c r="K36" s="31">
        <v>100</v>
      </c>
      <c r="L36" s="38">
        <f t="shared" si="0"/>
        <v>35</v>
      </c>
    </row>
    <row r="37" spans="1:12">
      <c r="A37" s="120" t="s">
        <v>328</v>
      </c>
      <c r="B37" s="120" t="s">
        <v>328</v>
      </c>
      <c r="C37" s="152" t="s">
        <v>117</v>
      </c>
      <c r="D37" s="152" t="s">
        <v>118</v>
      </c>
      <c r="E37" s="152" t="s">
        <v>119</v>
      </c>
      <c r="F37" s="43" t="s">
        <v>321</v>
      </c>
      <c r="G37" s="31" t="str">
        <f>VLOOKUP(H37,'GN and GP categories'!A:B,2,FALSE)</f>
        <v>Gram-negative</v>
      </c>
      <c r="H37" s="53" t="s">
        <v>104</v>
      </c>
      <c r="I37" s="31">
        <v>35</v>
      </c>
      <c r="J37" s="31" t="s">
        <v>30</v>
      </c>
      <c r="K37" s="31">
        <v>97</v>
      </c>
      <c r="L37" s="38">
        <f t="shared" si="0"/>
        <v>33.950000000000003</v>
      </c>
    </row>
    <row r="38" spans="1:12">
      <c r="A38" s="120" t="s">
        <v>328</v>
      </c>
      <c r="B38" s="120" t="s">
        <v>328</v>
      </c>
      <c r="C38" s="152" t="s">
        <v>117</v>
      </c>
      <c r="D38" s="152" t="s">
        <v>118</v>
      </c>
      <c r="E38" s="152" t="s">
        <v>119</v>
      </c>
      <c r="F38" s="43" t="s">
        <v>321</v>
      </c>
      <c r="G38" s="31" t="str">
        <f>VLOOKUP(H38,'GN and GP categories'!A:B,2,FALSE)</f>
        <v>Gram-negative</v>
      </c>
      <c r="H38" s="53" t="s">
        <v>4</v>
      </c>
      <c r="I38" s="31">
        <v>148</v>
      </c>
      <c r="J38" s="31" t="s">
        <v>16</v>
      </c>
      <c r="K38" s="31">
        <v>91</v>
      </c>
      <c r="L38" s="38">
        <f t="shared" si="0"/>
        <v>134.68</v>
      </c>
    </row>
    <row r="39" spans="1:12">
      <c r="A39" s="120" t="s">
        <v>328</v>
      </c>
      <c r="B39" s="120" t="s">
        <v>328</v>
      </c>
      <c r="C39" s="152" t="s">
        <v>117</v>
      </c>
      <c r="D39" s="152" t="s">
        <v>118</v>
      </c>
      <c r="E39" s="152" t="s">
        <v>119</v>
      </c>
      <c r="F39" s="43" t="s">
        <v>321</v>
      </c>
      <c r="G39" s="31" t="str">
        <f>VLOOKUP(H39,'GN and GP categories'!A:B,2,FALSE)</f>
        <v>Gram-negative</v>
      </c>
      <c r="H39" s="53" t="s">
        <v>4</v>
      </c>
      <c r="I39" s="31">
        <v>148</v>
      </c>
      <c r="J39" s="31" t="s">
        <v>208</v>
      </c>
      <c r="K39" s="31">
        <v>89</v>
      </c>
      <c r="L39" s="38">
        <f t="shared" si="0"/>
        <v>131.72</v>
      </c>
    </row>
    <row r="40" spans="1:12">
      <c r="A40" s="120" t="s">
        <v>328</v>
      </c>
      <c r="B40" s="120" t="s">
        <v>328</v>
      </c>
      <c r="C40" s="152" t="s">
        <v>117</v>
      </c>
      <c r="D40" s="152" t="s">
        <v>118</v>
      </c>
      <c r="E40" s="152" t="s">
        <v>119</v>
      </c>
      <c r="F40" s="43" t="s">
        <v>321</v>
      </c>
      <c r="G40" s="31" t="str">
        <f>VLOOKUP(H40,'GN and GP categories'!A:B,2,FALSE)</f>
        <v>Gram-negative</v>
      </c>
      <c r="H40" s="53" t="s">
        <v>4</v>
      </c>
      <c r="I40" s="31">
        <v>148</v>
      </c>
      <c r="J40" s="31" t="s">
        <v>17</v>
      </c>
      <c r="K40" s="31">
        <v>91</v>
      </c>
      <c r="L40" s="38">
        <f t="shared" si="0"/>
        <v>134.68</v>
      </c>
    </row>
    <row r="41" spans="1:12">
      <c r="A41" s="120" t="s">
        <v>328</v>
      </c>
      <c r="B41" s="120" t="s">
        <v>328</v>
      </c>
      <c r="C41" s="152" t="s">
        <v>117</v>
      </c>
      <c r="D41" s="152" t="s">
        <v>118</v>
      </c>
      <c r="E41" s="152" t="s">
        <v>119</v>
      </c>
      <c r="F41" s="43" t="s">
        <v>321</v>
      </c>
      <c r="G41" s="31" t="str">
        <f>VLOOKUP(H41,'GN and GP categories'!A:B,2,FALSE)</f>
        <v>Gram-negative</v>
      </c>
      <c r="H41" s="53" t="s">
        <v>4</v>
      </c>
      <c r="I41" s="31">
        <v>148</v>
      </c>
      <c r="J41" s="31" t="s">
        <v>28</v>
      </c>
      <c r="K41" s="31">
        <v>84</v>
      </c>
      <c r="L41" s="38">
        <f t="shared" si="0"/>
        <v>124.32</v>
      </c>
    </row>
    <row r="42" spans="1:12">
      <c r="A42" s="120" t="s">
        <v>328</v>
      </c>
      <c r="B42" s="120" t="s">
        <v>328</v>
      </c>
      <c r="C42" s="152" t="s">
        <v>117</v>
      </c>
      <c r="D42" s="152" t="s">
        <v>118</v>
      </c>
      <c r="E42" s="152" t="s">
        <v>119</v>
      </c>
      <c r="F42" s="43" t="s">
        <v>321</v>
      </c>
      <c r="G42" s="31" t="str">
        <f>VLOOKUP(H42,'GN and GP categories'!A:B,2,FALSE)</f>
        <v>Gram-negative</v>
      </c>
      <c r="H42" s="53" t="s">
        <v>4</v>
      </c>
      <c r="I42" s="31">
        <v>148</v>
      </c>
      <c r="J42" s="31" t="s">
        <v>31</v>
      </c>
      <c r="K42" s="31">
        <v>95</v>
      </c>
      <c r="L42" s="38">
        <f t="shared" si="0"/>
        <v>140.6</v>
      </c>
    </row>
    <row r="43" spans="1:12">
      <c r="A43" s="120" t="s">
        <v>328</v>
      </c>
      <c r="B43" s="120" t="s">
        <v>328</v>
      </c>
      <c r="C43" s="152" t="s">
        <v>117</v>
      </c>
      <c r="D43" s="152" t="s">
        <v>118</v>
      </c>
      <c r="E43" s="152" t="s">
        <v>119</v>
      </c>
      <c r="F43" s="43" t="s">
        <v>321</v>
      </c>
      <c r="G43" s="31" t="str">
        <f>VLOOKUP(H43,'GN and GP categories'!A:B,2,FALSE)</f>
        <v>Gram-negative</v>
      </c>
      <c r="H43" s="53" t="s">
        <v>4</v>
      </c>
      <c r="I43" s="31">
        <v>148</v>
      </c>
      <c r="J43" s="31" t="s">
        <v>32</v>
      </c>
      <c r="K43" s="31">
        <v>97</v>
      </c>
      <c r="L43" s="38">
        <f t="shared" si="0"/>
        <v>143.56</v>
      </c>
    </row>
    <row r="44" spans="1:12">
      <c r="A44" s="120" t="s">
        <v>328</v>
      </c>
      <c r="B44" s="120" t="s">
        <v>328</v>
      </c>
      <c r="C44" s="152" t="s">
        <v>117</v>
      </c>
      <c r="D44" s="152" t="s">
        <v>118</v>
      </c>
      <c r="E44" s="152" t="s">
        <v>119</v>
      </c>
      <c r="F44" s="43" t="s">
        <v>321</v>
      </c>
      <c r="G44" s="31" t="str">
        <f>VLOOKUP(H44,'GN and GP categories'!A:B,2,FALSE)</f>
        <v>Gram-positive</v>
      </c>
      <c r="H44" s="53" t="s">
        <v>99</v>
      </c>
      <c r="I44" s="31">
        <v>23</v>
      </c>
      <c r="J44" s="31" t="s">
        <v>196</v>
      </c>
      <c r="K44" s="31">
        <v>72</v>
      </c>
      <c r="L44" s="38">
        <f t="shared" si="0"/>
        <v>16.559999999999999</v>
      </c>
    </row>
    <row r="45" spans="1:12">
      <c r="A45" s="120" t="s">
        <v>328</v>
      </c>
      <c r="B45" s="120" t="s">
        <v>328</v>
      </c>
      <c r="C45" s="152" t="s">
        <v>117</v>
      </c>
      <c r="D45" s="152" t="s">
        <v>118</v>
      </c>
      <c r="E45" s="152" t="s">
        <v>119</v>
      </c>
      <c r="F45" s="43" t="s">
        <v>321</v>
      </c>
      <c r="G45" s="31" t="str">
        <f>VLOOKUP(H45,'GN and GP categories'!A:B,2,FALSE)</f>
        <v>Gram-positive</v>
      </c>
      <c r="H45" s="53" t="s">
        <v>99</v>
      </c>
      <c r="I45" s="31">
        <v>23</v>
      </c>
      <c r="J45" s="31" t="s">
        <v>34</v>
      </c>
      <c r="K45" s="31">
        <v>100</v>
      </c>
      <c r="L45" s="38">
        <f t="shared" si="0"/>
        <v>23</v>
      </c>
    </row>
    <row r="46" spans="1:12">
      <c r="A46" s="120" t="s">
        <v>328</v>
      </c>
      <c r="B46" s="120" t="s">
        <v>328</v>
      </c>
      <c r="C46" s="152" t="s">
        <v>117</v>
      </c>
      <c r="D46" s="152" t="s">
        <v>118</v>
      </c>
      <c r="E46" s="152" t="s">
        <v>119</v>
      </c>
      <c r="F46" s="43" t="s">
        <v>321</v>
      </c>
      <c r="G46" s="31" t="str">
        <f>VLOOKUP(H46,'GN and GP categories'!A:B,2,FALSE)</f>
        <v>Gram-positive</v>
      </c>
      <c r="H46" s="53" t="s">
        <v>46</v>
      </c>
      <c r="I46" s="31">
        <v>110</v>
      </c>
      <c r="J46" s="31" t="s">
        <v>19</v>
      </c>
      <c r="K46" s="31">
        <v>0</v>
      </c>
      <c r="L46" s="38">
        <f t="shared" si="0"/>
        <v>0</v>
      </c>
    </row>
    <row r="47" spans="1:12">
      <c r="A47" s="120" t="s">
        <v>328</v>
      </c>
      <c r="B47" s="120" t="s">
        <v>328</v>
      </c>
      <c r="C47" s="152" t="s">
        <v>117</v>
      </c>
      <c r="D47" s="152" t="s">
        <v>118</v>
      </c>
      <c r="E47" s="152" t="s">
        <v>119</v>
      </c>
      <c r="F47" s="43" t="s">
        <v>321</v>
      </c>
      <c r="G47" s="31" t="str">
        <f>VLOOKUP(H47,'GN and GP categories'!A:B,2,FALSE)</f>
        <v>Gram-positive</v>
      </c>
      <c r="H47" s="53" t="s">
        <v>46</v>
      </c>
      <c r="I47" s="31">
        <v>110</v>
      </c>
      <c r="J47" s="31" t="s">
        <v>304</v>
      </c>
      <c r="K47" s="31">
        <v>0</v>
      </c>
      <c r="L47" s="38">
        <f t="shared" si="0"/>
        <v>0</v>
      </c>
    </row>
    <row r="48" spans="1:12">
      <c r="A48" s="120" t="s">
        <v>328</v>
      </c>
      <c r="B48" s="120" t="s">
        <v>328</v>
      </c>
      <c r="C48" s="152" t="s">
        <v>117</v>
      </c>
      <c r="D48" s="152" t="s">
        <v>118</v>
      </c>
      <c r="E48" s="152" t="s">
        <v>119</v>
      </c>
      <c r="F48" s="43" t="s">
        <v>321</v>
      </c>
      <c r="G48" s="31" t="str">
        <f>VLOOKUP(H48,'GN and GP categories'!A:B,2,FALSE)</f>
        <v>Gram-positive</v>
      </c>
      <c r="H48" s="53" t="s">
        <v>46</v>
      </c>
      <c r="I48" s="31">
        <v>110</v>
      </c>
      <c r="J48" s="31" t="s">
        <v>16</v>
      </c>
      <c r="K48" s="31">
        <v>0</v>
      </c>
      <c r="L48" s="38">
        <f t="shared" si="0"/>
        <v>0</v>
      </c>
    </row>
    <row r="49" spans="1:12">
      <c r="A49" s="120" t="s">
        <v>328</v>
      </c>
      <c r="B49" s="120" t="s">
        <v>328</v>
      </c>
      <c r="C49" s="152" t="s">
        <v>117</v>
      </c>
      <c r="D49" s="152" t="s">
        <v>118</v>
      </c>
      <c r="E49" s="152" t="s">
        <v>119</v>
      </c>
      <c r="F49" s="43" t="s">
        <v>321</v>
      </c>
      <c r="G49" s="31" t="str">
        <f>VLOOKUP(H49,'GN and GP categories'!A:B,2,FALSE)</f>
        <v>Gram-positive</v>
      </c>
      <c r="H49" s="53" t="s">
        <v>46</v>
      </c>
      <c r="I49" s="31">
        <v>110</v>
      </c>
      <c r="J49" s="31" t="s">
        <v>20</v>
      </c>
      <c r="K49" s="31">
        <v>0</v>
      </c>
      <c r="L49" s="38">
        <f t="shared" si="0"/>
        <v>0</v>
      </c>
    </row>
    <row r="50" spans="1:12">
      <c r="A50" s="120" t="s">
        <v>328</v>
      </c>
      <c r="B50" s="120" t="s">
        <v>328</v>
      </c>
      <c r="C50" s="152" t="s">
        <v>117</v>
      </c>
      <c r="D50" s="152" t="s">
        <v>118</v>
      </c>
      <c r="E50" s="152" t="s">
        <v>119</v>
      </c>
      <c r="F50" s="43" t="s">
        <v>321</v>
      </c>
      <c r="G50" s="31" t="str">
        <f>VLOOKUP(H50,'GN and GP categories'!A:B,2,FALSE)</f>
        <v>Gram-positive</v>
      </c>
      <c r="H50" s="53" t="s">
        <v>46</v>
      </c>
      <c r="I50" s="31">
        <v>110</v>
      </c>
      <c r="J50" s="31" t="s">
        <v>17</v>
      </c>
      <c r="K50" s="31">
        <v>0</v>
      </c>
      <c r="L50" s="38">
        <f t="shared" si="0"/>
        <v>0</v>
      </c>
    </row>
    <row r="51" spans="1:12">
      <c r="A51" s="120" t="s">
        <v>328</v>
      </c>
      <c r="B51" s="120" t="s">
        <v>328</v>
      </c>
      <c r="C51" s="152" t="s">
        <v>117</v>
      </c>
      <c r="D51" s="152" t="s">
        <v>118</v>
      </c>
      <c r="E51" s="152" t="s">
        <v>119</v>
      </c>
      <c r="F51" s="43" t="s">
        <v>321</v>
      </c>
      <c r="G51" s="31" t="str">
        <f>VLOOKUP(H51,'GN and GP categories'!A:B,2,FALSE)</f>
        <v>Gram-positive</v>
      </c>
      <c r="H51" s="53" t="s">
        <v>46</v>
      </c>
      <c r="I51" s="31">
        <v>110</v>
      </c>
      <c r="J51" s="31" t="s">
        <v>313</v>
      </c>
      <c r="K51" s="31">
        <v>34</v>
      </c>
      <c r="L51" s="38">
        <f t="shared" si="0"/>
        <v>37.4</v>
      </c>
    </row>
    <row r="52" spans="1:12">
      <c r="A52" s="120" t="s">
        <v>328</v>
      </c>
      <c r="B52" s="120" t="s">
        <v>328</v>
      </c>
      <c r="C52" s="152" t="s">
        <v>117</v>
      </c>
      <c r="D52" s="152" t="s">
        <v>118</v>
      </c>
      <c r="E52" s="152" t="s">
        <v>119</v>
      </c>
      <c r="F52" s="43" t="s">
        <v>321</v>
      </c>
      <c r="G52" s="31" t="str">
        <f>VLOOKUP(H52,'GN and GP categories'!A:B,2,FALSE)</f>
        <v>Gram-positive</v>
      </c>
      <c r="H52" s="53" t="s">
        <v>46</v>
      </c>
      <c r="I52" s="31">
        <v>110</v>
      </c>
      <c r="J52" s="31" t="s">
        <v>317</v>
      </c>
      <c r="K52" s="31">
        <v>65</v>
      </c>
      <c r="L52" s="38">
        <f t="shared" si="0"/>
        <v>71.5</v>
      </c>
    </row>
    <row r="53" spans="1:12">
      <c r="A53" s="120" t="s">
        <v>328</v>
      </c>
      <c r="B53" s="120" t="s">
        <v>328</v>
      </c>
      <c r="C53" s="152" t="s">
        <v>117</v>
      </c>
      <c r="D53" s="152" t="s">
        <v>118</v>
      </c>
      <c r="E53" s="152" t="s">
        <v>119</v>
      </c>
      <c r="F53" s="43" t="s">
        <v>321</v>
      </c>
      <c r="G53" s="31" t="str">
        <f>VLOOKUP(H53,'GN and GP categories'!A:B,2,FALSE)</f>
        <v>Gram-positive</v>
      </c>
      <c r="H53" s="53" t="s">
        <v>46</v>
      </c>
      <c r="I53" s="31">
        <v>110</v>
      </c>
      <c r="J53" s="31" t="s">
        <v>30</v>
      </c>
      <c r="K53" s="31">
        <v>98</v>
      </c>
      <c r="L53" s="38">
        <f t="shared" si="0"/>
        <v>107.8</v>
      </c>
    </row>
    <row r="54" spans="1:12">
      <c r="A54" s="120" t="s">
        <v>328</v>
      </c>
      <c r="B54" s="120" t="s">
        <v>328</v>
      </c>
      <c r="C54" s="152" t="s">
        <v>117</v>
      </c>
      <c r="D54" s="152" t="s">
        <v>118</v>
      </c>
      <c r="E54" s="152" t="s">
        <v>119</v>
      </c>
      <c r="F54" s="43" t="s">
        <v>321</v>
      </c>
      <c r="G54" s="31" t="str">
        <f>VLOOKUP(H54,'GN and GP categories'!A:B,2,FALSE)</f>
        <v>Gram-positive</v>
      </c>
      <c r="H54" s="53" t="s">
        <v>46</v>
      </c>
      <c r="I54" s="31">
        <v>110</v>
      </c>
      <c r="J54" s="31" t="s">
        <v>34</v>
      </c>
      <c r="K54" s="31">
        <v>100</v>
      </c>
      <c r="L54" s="38">
        <f t="shared" si="0"/>
        <v>110</v>
      </c>
    </row>
    <row r="55" spans="1:12">
      <c r="A55" s="120" t="s">
        <v>328</v>
      </c>
      <c r="B55" s="120" t="s">
        <v>328</v>
      </c>
      <c r="C55" s="152" t="s">
        <v>117</v>
      </c>
      <c r="D55" s="152" t="s">
        <v>118</v>
      </c>
      <c r="E55" s="152" t="s">
        <v>119</v>
      </c>
      <c r="F55" s="43" t="s">
        <v>321</v>
      </c>
      <c r="G55" s="31" t="str">
        <f>VLOOKUP(H55,'GN and GP categories'!A:B,2,FALSE)</f>
        <v>Gram-positive</v>
      </c>
      <c r="H55" s="53" t="s">
        <v>46</v>
      </c>
      <c r="I55" s="31">
        <v>542</v>
      </c>
      <c r="J55" s="31" t="s">
        <v>19</v>
      </c>
      <c r="K55" s="31">
        <v>100</v>
      </c>
      <c r="L55" s="38">
        <f t="shared" si="0"/>
        <v>542</v>
      </c>
    </row>
    <row r="56" spans="1:12">
      <c r="A56" s="120" t="s">
        <v>328</v>
      </c>
      <c r="B56" s="120" t="s">
        <v>328</v>
      </c>
      <c r="C56" s="152" t="s">
        <v>117</v>
      </c>
      <c r="D56" s="152" t="s">
        <v>118</v>
      </c>
      <c r="E56" s="152" t="s">
        <v>119</v>
      </c>
      <c r="F56" s="43" t="s">
        <v>321</v>
      </c>
      <c r="G56" s="31" t="str">
        <f>VLOOKUP(H56,'GN and GP categories'!A:B,2,FALSE)</f>
        <v>Gram-positive</v>
      </c>
      <c r="H56" s="53" t="s">
        <v>46</v>
      </c>
      <c r="I56" s="31">
        <v>542</v>
      </c>
      <c r="J56" s="31" t="s">
        <v>16</v>
      </c>
      <c r="K56" s="31">
        <v>100</v>
      </c>
      <c r="L56" s="38">
        <f t="shared" si="0"/>
        <v>542</v>
      </c>
    </row>
    <row r="57" spans="1:12">
      <c r="A57" s="120" t="s">
        <v>328</v>
      </c>
      <c r="B57" s="120" t="s">
        <v>328</v>
      </c>
      <c r="C57" s="152" t="s">
        <v>117</v>
      </c>
      <c r="D57" s="152" t="s">
        <v>118</v>
      </c>
      <c r="E57" s="152" t="s">
        <v>119</v>
      </c>
      <c r="F57" s="43" t="s">
        <v>321</v>
      </c>
      <c r="G57" s="31" t="str">
        <f>VLOOKUP(H57,'GN and GP categories'!A:B,2,FALSE)</f>
        <v>Gram-positive</v>
      </c>
      <c r="H57" s="53" t="s">
        <v>46</v>
      </c>
      <c r="I57" s="31">
        <v>542</v>
      </c>
      <c r="J57" s="31" t="s">
        <v>20</v>
      </c>
      <c r="K57" s="31">
        <v>100</v>
      </c>
      <c r="L57" s="38">
        <f t="shared" si="0"/>
        <v>542</v>
      </c>
    </row>
    <row r="58" spans="1:12">
      <c r="A58" s="120" t="s">
        <v>328</v>
      </c>
      <c r="B58" s="120" t="s">
        <v>328</v>
      </c>
      <c r="C58" s="152" t="s">
        <v>117</v>
      </c>
      <c r="D58" s="152" t="s">
        <v>118</v>
      </c>
      <c r="E58" s="152" t="s">
        <v>119</v>
      </c>
      <c r="F58" s="43" t="s">
        <v>321</v>
      </c>
      <c r="G58" s="31" t="str">
        <f>VLOOKUP(H58,'GN and GP categories'!A:B,2,FALSE)</f>
        <v>Gram-positive</v>
      </c>
      <c r="H58" s="53" t="s">
        <v>46</v>
      </c>
      <c r="I58" s="31">
        <v>542</v>
      </c>
      <c r="J58" s="31" t="s">
        <v>17</v>
      </c>
      <c r="K58" s="31">
        <v>100</v>
      </c>
      <c r="L58" s="38">
        <f t="shared" si="0"/>
        <v>542</v>
      </c>
    </row>
    <row r="59" spans="1:12">
      <c r="A59" s="120" t="s">
        <v>328</v>
      </c>
      <c r="B59" s="120" t="s">
        <v>328</v>
      </c>
      <c r="C59" s="152" t="s">
        <v>117</v>
      </c>
      <c r="D59" s="152" t="s">
        <v>118</v>
      </c>
      <c r="E59" s="152" t="s">
        <v>119</v>
      </c>
      <c r="F59" s="43" t="s">
        <v>321</v>
      </c>
      <c r="G59" s="31" t="str">
        <f>VLOOKUP(H59,'GN and GP categories'!A:B,2,FALSE)</f>
        <v>Gram-positive</v>
      </c>
      <c r="H59" s="53" t="s">
        <v>46</v>
      </c>
      <c r="I59" s="31">
        <v>542</v>
      </c>
      <c r="J59" s="31" t="s">
        <v>313</v>
      </c>
      <c r="K59" s="31">
        <v>76</v>
      </c>
      <c r="L59" s="38">
        <f t="shared" si="0"/>
        <v>411.92</v>
      </c>
    </row>
    <row r="60" spans="1:12">
      <c r="A60" s="120" t="s">
        <v>328</v>
      </c>
      <c r="B60" s="120" t="s">
        <v>328</v>
      </c>
      <c r="C60" s="152" t="s">
        <v>117</v>
      </c>
      <c r="D60" s="152" t="s">
        <v>118</v>
      </c>
      <c r="E60" s="152" t="s">
        <v>119</v>
      </c>
      <c r="F60" s="43" t="s">
        <v>321</v>
      </c>
      <c r="G60" s="31" t="str">
        <f>VLOOKUP(H60,'GN and GP categories'!A:B,2,FALSE)</f>
        <v>Gram-positive</v>
      </c>
      <c r="H60" s="53" t="s">
        <v>46</v>
      </c>
      <c r="I60" s="31">
        <v>542</v>
      </c>
      <c r="J60" s="31" t="s">
        <v>317</v>
      </c>
      <c r="K60" s="31">
        <v>79</v>
      </c>
      <c r="L60" s="38">
        <f t="shared" si="0"/>
        <v>428.18</v>
      </c>
    </row>
    <row r="61" spans="1:12">
      <c r="A61" s="120" t="s">
        <v>328</v>
      </c>
      <c r="B61" s="120" t="s">
        <v>328</v>
      </c>
      <c r="C61" s="152" t="s">
        <v>117</v>
      </c>
      <c r="D61" s="152" t="s">
        <v>118</v>
      </c>
      <c r="E61" s="152" t="s">
        <v>119</v>
      </c>
      <c r="F61" s="43" t="s">
        <v>321</v>
      </c>
      <c r="G61" s="31" t="str">
        <f>VLOOKUP(H61,'GN and GP categories'!A:B,2,FALSE)</f>
        <v>Gram-positive</v>
      </c>
      <c r="H61" s="53" t="s">
        <v>46</v>
      </c>
      <c r="I61" s="31">
        <v>542</v>
      </c>
      <c r="J61" s="31" t="s">
        <v>30</v>
      </c>
      <c r="K61" s="31">
        <v>100</v>
      </c>
      <c r="L61" s="38">
        <f t="shared" si="0"/>
        <v>542</v>
      </c>
    </row>
    <row r="62" spans="1:12">
      <c r="A62" s="120" t="s">
        <v>328</v>
      </c>
      <c r="B62" s="120" t="s">
        <v>328</v>
      </c>
      <c r="C62" s="152" t="s">
        <v>117</v>
      </c>
      <c r="D62" s="152" t="s">
        <v>118</v>
      </c>
      <c r="E62" s="152" t="s">
        <v>119</v>
      </c>
      <c r="F62" s="43" t="s">
        <v>321</v>
      </c>
      <c r="G62" s="31" t="str">
        <f>VLOOKUP(H62,'GN and GP categories'!A:B,2,FALSE)</f>
        <v>Gram-positive</v>
      </c>
      <c r="H62" s="53" t="s">
        <v>46</v>
      </c>
      <c r="I62" s="31">
        <v>542</v>
      </c>
      <c r="J62" s="31" t="s">
        <v>34</v>
      </c>
      <c r="K62" s="31">
        <v>100</v>
      </c>
      <c r="L62" s="38">
        <f t="shared" si="0"/>
        <v>542</v>
      </c>
    </row>
    <row r="63" spans="1:12">
      <c r="A63" s="120" t="s">
        <v>328</v>
      </c>
      <c r="B63" s="120" t="s">
        <v>328</v>
      </c>
      <c r="C63" s="152" t="s">
        <v>117</v>
      </c>
      <c r="D63" s="152" t="s">
        <v>118</v>
      </c>
      <c r="E63" s="152" t="s">
        <v>119</v>
      </c>
      <c r="F63" s="43" t="s">
        <v>321</v>
      </c>
      <c r="G63" s="31" t="str">
        <f>VLOOKUP(H63,'GN and GP categories'!A:B,2,FALSE)</f>
        <v>Gram-positive</v>
      </c>
      <c r="H63" s="53" t="s">
        <v>213</v>
      </c>
      <c r="I63" s="31">
        <v>25</v>
      </c>
      <c r="J63" s="31" t="s">
        <v>19</v>
      </c>
      <c r="K63" s="31">
        <v>40</v>
      </c>
      <c r="L63" s="38">
        <f t="shared" si="0"/>
        <v>10</v>
      </c>
    </row>
    <row r="64" spans="1:12">
      <c r="A64" s="120" t="s">
        <v>328</v>
      </c>
      <c r="B64" s="120" t="s">
        <v>328</v>
      </c>
      <c r="C64" s="152" t="s">
        <v>117</v>
      </c>
      <c r="D64" s="152" t="s">
        <v>118</v>
      </c>
      <c r="E64" s="152" t="s">
        <v>119</v>
      </c>
      <c r="F64" s="43" t="s">
        <v>321</v>
      </c>
      <c r="G64" s="31" t="str">
        <f>VLOOKUP(H64,'GN and GP categories'!A:B,2,FALSE)</f>
        <v>Gram-positive</v>
      </c>
      <c r="H64" s="53" t="s">
        <v>213</v>
      </c>
      <c r="I64" s="31">
        <v>25</v>
      </c>
      <c r="J64" s="31" t="s">
        <v>313</v>
      </c>
      <c r="K64" s="31">
        <v>44</v>
      </c>
      <c r="L64" s="38">
        <f t="shared" si="0"/>
        <v>11</v>
      </c>
    </row>
    <row r="65" spans="1:12">
      <c r="A65" s="120" t="s">
        <v>328</v>
      </c>
      <c r="B65" s="120" t="s">
        <v>328</v>
      </c>
      <c r="C65" s="152" t="s">
        <v>117</v>
      </c>
      <c r="D65" s="152" t="s">
        <v>118</v>
      </c>
      <c r="E65" s="152" t="s">
        <v>119</v>
      </c>
      <c r="F65" s="43" t="s">
        <v>321</v>
      </c>
      <c r="G65" s="31" t="str">
        <f>VLOOKUP(H65,'GN and GP categories'!A:B,2,FALSE)</f>
        <v>Gram-positive</v>
      </c>
      <c r="H65" s="53" t="s">
        <v>213</v>
      </c>
      <c r="I65" s="31">
        <v>25</v>
      </c>
      <c r="J65" s="31" t="s">
        <v>317</v>
      </c>
      <c r="K65" s="31">
        <v>68</v>
      </c>
      <c r="L65" s="38">
        <f t="shared" si="0"/>
        <v>17</v>
      </c>
    </row>
    <row r="66" spans="1:12">
      <c r="A66" s="120" t="s">
        <v>328</v>
      </c>
      <c r="B66" s="120" t="s">
        <v>328</v>
      </c>
      <c r="C66" s="152" t="s">
        <v>117</v>
      </c>
      <c r="D66" s="152" t="s">
        <v>118</v>
      </c>
      <c r="E66" s="152" t="s">
        <v>119</v>
      </c>
      <c r="F66" s="43" t="s">
        <v>321</v>
      </c>
      <c r="G66" s="31" t="str">
        <f>VLOOKUP(H66,'GN and GP categories'!A:B,2,FALSE)</f>
        <v>Gram-positive</v>
      </c>
      <c r="H66" s="53" t="s">
        <v>213</v>
      </c>
      <c r="I66" s="31">
        <v>25</v>
      </c>
      <c r="J66" s="31" t="s">
        <v>30</v>
      </c>
      <c r="K66" s="31">
        <v>72</v>
      </c>
      <c r="L66" s="38">
        <f t="shared" ref="L66:L129" si="1">IF(K66="","",K66*I66/100)</f>
        <v>18</v>
      </c>
    </row>
    <row r="67" spans="1:12">
      <c r="A67" s="120" t="s">
        <v>328</v>
      </c>
      <c r="B67" s="120" t="s">
        <v>328</v>
      </c>
      <c r="C67" s="152" t="s">
        <v>117</v>
      </c>
      <c r="D67" s="152" t="s">
        <v>118</v>
      </c>
      <c r="E67" s="152" t="s">
        <v>119</v>
      </c>
      <c r="F67" s="43" t="s">
        <v>321</v>
      </c>
      <c r="G67" s="31" t="str">
        <f>VLOOKUP(H67,'GN and GP categories'!A:B,2,FALSE)</f>
        <v>Gram-positive</v>
      </c>
      <c r="H67" s="53" t="s">
        <v>213</v>
      </c>
      <c r="I67" s="31">
        <v>25</v>
      </c>
      <c r="J67" s="31" t="s">
        <v>34</v>
      </c>
      <c r="K67" s="31">
        <v>100</v>
      </c>
      <c r="L67" s="38">
        <f t="shared" si="1"/>
        <v>25</v>
      </c>
    </row>
    <row r="68" spans="1:12">
      <c r="A68" s="120" t="s">
        <v>328</v>
      </c>
      <c r="B68" s="120" t="s">
        <v>328</v>
      </c>
      <c r="C68" s="152" t="s">
        <v>117</v>
      </c>
      <c r="D68" s="152" t="s">
        <v>118</v>
      </c>
      <c r="E68" s="152" t="s">
        <v>119</v>
      </c>
      <c r="F68" s="43" t="s">
        <v>321</v>
      </c>
      <c r="G68" s="31" t="str">
        <f>VLOOKUP(H68,'GN and GP categories'!A:B,2,FALSE)</f>
        <v>Gram-positive</v>
      </c>
      <c r="H68" s="53" t="s">
        <v>215</v>
      </c>
      <c r="I68" s="31">
        <v>10</v>
      </c>
      <c r="J68" s="31" t="s">
        <v>304</v>
      </c>
      <c r="K68" s="31">
        <v>100</v>
      </c>
      <c r="L68" s="38">
        <f t="shared" si="1"/>
        <v>10</v>
      </c>
    </row>
    <row r="69" spans="1:12">
      <c r="A69" s="120" t="s">
        <v>328</v>
      </c>
      <c r="B69" s="120" t="s">
        <v>328</v>
      </c>
      <c r="C69" s="152" t="s">
        <v>117</v>
      </c>
      <c r="D69" s="152" t="s">
        <v>118</v>
      </c>
      <c r="E69" s="152" t="s">
        <v>119</v>
      </c>
      <c r="F69" s="43" t="s">
        <v>321</v>
      </c>
      <c r="G69" s="31" t="str">
        <f>VLOOKUP(H69,'GN and GP categories'!A:B,2,FALSE)</f>
        <v>Gram-positive</v>
      </c>
      <c r="H69" s="53" t="s">
        <v>215</v>
      </c>
      <c r="I69" s="31">
        <v>10</v>
      </c>
      <c r="J69" s="31" t="s">
        <v>317</v>
      </c>
      <c r="K69" s="31">
        <v>60</v>
      </c>
      <c r="L69" s="38">
        <f t="shared" si="1"/>
        <v>6</v>
      </c>
    </row>
    <row r="70" spans="1:12">
      <c r="A70" s="120" t="s">
        <v>328</v>
      </c>
      <c r="B70" s="120" t="s">
        <v>328</v>
      </c>
      <c r="C70" s="152" t="s">
        <v>117</v>
      </c>
      <c r="D70" s="152" t="s">
        <v>118</v>
      </c>
      <c r="E70" s="152" t="s">
        <v>119</v>
      </c>
      <c r="F70" s="43" t="s">
        <v>321</v>
      </c>
      <c r="G70" s="31" t="str">
        <f>VLOOKUP(H70,'GN and GP categories'!A:B,2,FALSE)</f>
        <v>Gram-positive</v>
      </c>
      <c r="H70" s="53" t="s">
        <v>215</v>
      </c>
      <c r="I70" s="31">
        <v>10</v>
      </c>
      <c r="J70" s="31" t="s">
        <v>34</v>
      </c>
      <c r="K70" s="31">
        <v>100</v>
      </c>
      <c r="L70" s="38">
        <f t="shared" si="1"/>
        <v>10</v>
      </c>
    </row>
    <row r="71" spans="1:12">
      <c r="A71" s="120" t="s">
        <v>328</v>
      </c>
      <c r="B71" s="120" t="s">
        <v>328</v>
      </c>
      <c r="C71" s="152" t="s">
        <v>117</v>
      </c>
      <c r="D71" s="152" t="s">
        <v>118</v>
      </c>
      <c r="E71" s="152" t="s">
        <v>119</v>
      </c>
      <c r="F71" s="43" t="s">
        <v>321</v>
      </c>
      <c r="G71" s="31" t="str">
        <f>VLOOKUP(H71,'GN and GP categories'!A:B,2,FALSE)</f>
        <v>Gram-positive</v>
      </c>
      <c r="H71" s="53" t="s">
        <v>75</v>
      </c>
      <c r="I71" s="31">
        <v>26</v>
      </c>
      <c r="J71" s="31" t="s">
        <v>304</v>
      </c>
      <c r="K71" s="31">
        <v>96</v>
      </c>
      <c r="L71" s="38">
        <f t="shared" si="1"/>
        <v>24.96</v>
      </c>
    </row>
    <row r="72" spans="1:12">
      <c r="A72" s="120" t="s">
        <v>328</v>
      </c>
      <c r="B72" s="120" t="s">
        <v>328</v>
      </c>
      <c r="C72" s="152" t="s">
        <v>117</v>
      </c>
      <c r="D72" s="152" t="s">
        <v>118</v>
      </c>
      <c r="E72" s="152" t="s">
        <v>119</v>
      </c>
      <c r="F72" s="43" t="s">
        <v>321</v>
      </c>
      <c r="G72" s="31" t="str">
        <f>VLOOKUP(H72,'GN and GP categories'!A:B,2,FALSE)</f>
        <v>Gram-positive</v>
      </c>
      <c r="H72" s="53" t="s">
        <v>75</v>
      </c>
      <c r="I72" s="31">
        <v>26</v>
      </c>
      <c r="J72" s="31" t="s">
        <v>84</v>
      </c>
      <c r="K72" s="31">
        <v>100</v>
      </c>
      <c r="L72" s="38">
        <f t="shared" si="1"/>
        <v>26</v>
      </c>
    </row>
    <row r="73" spans="1:12">
      <c r="A73" s="120" t="s">
        <v>328</v>
      </c>
      <c r="B73" s="120" t="s">
        <v>328</v>
      </c>
      <c r="C73" s="152" t="s">
        <v>117</v>
      </c>
      <c r="D73" s="152" t="s">
        <v>118</v>
      </c>
      <c r="E73" s="152" t="s">
        <v>119</v>
      </c>
      <c r="F73" s="43" t="s">
        <v>321</v>
      </c>
      <c r="G73" s="31" t="str">
        <f>VLOOKUP(H73,'GN and GP categories'!A:B,2,FALSE)</f>
        <v>Gram-positive</v>
      </c>
      <c r="H73" s="53" t="s">
        <v>75</v>
      </c>
      <c r="I73" s="31">
        <v>26</v>
      </c>
      <c r="J73" s="31" t="s">
        <v>244</v>
      </c>
      <c r="K73" s="31">
        <v>100</v>
      </c>
      <c r="L73" s="38">
        <f t="shared" si="1"/>
        <v>26</v>
      </c>
    </row>
    <row r="74" spans="1:12">
      <c r="A74" s="120" t="s">
        <v>328</v>
      </c>
      <c r="B74" s="120" t="s">
        <v>328</v>
      </c>
      <c r="C74" s="152" t="s">
        <v>117</v>
      </c>
      <c r="D74" s="152" t="s">
        <v>118</v>
      </c>
      <c r="E74" s="152" t="s">
        <v>119</v>
      </c>
      <c r="F74" s="43" t="s">
        <v>321</v>
      </c>
      <c r="G74" s="31" t="str">
        <f>VLOOKUP(H74,'GN and GP categories'!A:B,2,FALSE)</f>
        <v>Gram-positive</v>
      </c>
      <c r="H74" s="53" t="s">
        <v>75</v>
      </c>
      <c r="I74" s="31">
        <v>26</v>
      </c>
      <c r="J74" s="31" t="s">
        <v>313</v>
      </c>
      <c r="K74" s="31">
        <v>65</v>
      </c>
      <c r="L74" s="38">
        <f t="shared" si="1"/>
        <v>16.899999999999999</v>
      </c>
    </row>
    <row r="75" spans="1:12">
      <c r="A75" s="120" t="s">
        <v>328</v>
      </c>
      <c r="B75" s="120" t="s">
        <v>328</v>
      </c>
      <c r="C75" s="152" t="s">
        <v>117</v>
      </c>
      <c r="D75" s="152" t="s">
        <v>118</v>
      </c>
      <c r="E75" s="152" t="s">
        <v>119</v>
      </c>
      <c r="F75" s="43" t="s">
        <v>321</v>
      </c>
      <c r="G75" s="31" t="str">
        <f>VLOOKUP(H75,'GN and GP categories'!A:B,2,FALSE)</f>
        <v>Gram-positive</v>
      </c>
      <c r="H75" s="53" t="s">
        <v>75</v>
      </c>
      <c r="I75" s="31">
        <v>26</v>
      </c>
      <c r="J75" s="31" t="s">
        <v>317</v>
      </c>
      <c r="K75" s="31">
        <v>60</v>
      </c>
      <c r="L75" s="38">
        <f t="shared" si="1"/>
        <v>15.6</v>
      </c>
    </row>
    <row r="76" spans="1:12">
      <c r="A76" s="120" t="s">
        <v>328</v>
      </c>
      <c r="B76" s="120" t="s">
        <v>328</v>
      </c>
      <c r="C76" s="152" t="s">
        <v>117</v>
      </c>
      <c r="D76" s="152" t="s">
        <v>118</v>
      </c>
      <c r="E76" s="152" t="s">
        <v>119</v>
      </c>
      <c r="F76" s="43" t="s">
        <v>321</v>
      </c>
      <c r="G76" s="31" t="str">
        <f>VLOOKUP(H76,'GN and GP categories'!A:B,2,FALSE)</f>
        <v>Gram-positive</v>
      </c>
      <c r="H76" s="53" t="s">
        <v>75</v>
      </c>
      <c r="I76" s="31">
        <v>26</v>
      </c>
      <c r="J76" s="31" t="s">
        <v>30</v>
      </c>
      <c r="K76" s="31">
        <v>69</v>
      </c>
      <c r="L76" s="38">
        <f t="shared" si="1"/>
        <v>17.940000000000001</v>
      </c>
    </row>
    <row r="77" spans="1:12">
      <c r="A77" s="120" t="s">
        <v>328</v>
      </c>
      <c r="B77" s="120" t="s">
        <v>328</v>
      </c>
      <c r="C77" s="152" t="s">
        <v>117</v>
      </c>
      <c r="D77" s="152" t="s">
        <v>118</v>
      </c>
      <c r="E77" s="152" t="s">
        <v>119</v>
      </c>
      <c r="F77" s="43" t="s">
        <v>321</v>
      </c>
      <c r="G77" s="31" t="str">
        <f>VLOOKUP(H77,'GN and GP categories'!A:B,2,FALSE)</f>
        <v>Gram-positive</v>
      </c>
      <c r="H77" s="53" t="s">
        <v>75</v>
      </c>
      <c r="I77" s="31">
        <v>26</v>
      </c>
      <c r="J77" s="31" t="s">
        <v>34</v>
      </c>
      <c r="K77" s="31">
        <v>100</v>
      </c>
      <c r="L77" s="38">
        <f t="shared" si="1"/>
        <v>26</v>
      </c>
    </row>
    <row r="78" spans="1:12">
      <c r="A78" s="120" t="s">
        <v>328</v>
      </c>
      <c r="B78" s="120" t="s">
        <v>328</v>
      </c>
      <c r="C78" s="152" t="s">
        <v>117</v>
      </c>
      <c r="D78" s="152" t="s">
        <v>118</v>
      </c>
      <c r="E78" s="152" t="s">
        <v>119</v>
      </c>
      <c r="F78" s="43" t="s">
        <v>321</v>
      </c>
      <c r="G78" s="31" t="str">
        <f>VLOOKUP(H78,'GN and GP categories'!A:B,2,FALSE)</f>
        <v>Gram-positive</v>
      </c>
      <c r="H78" s="53" t="s">
        <v>217</v>
      </c>
      <c r="I78" s="31">
        <v>17</v>
      </c>
      <c r="J78" s="31" t="s">
        <v>304</v>
      </c>
      <c r="K78" s="31">
        <v>77</v>
      </c>
      <c r="L78" s="38">
        <f t="shared" si="1"/>
        <v>13.09</v>
      </c>
    </row>
    <row r="79" spans="1:12">
      <c r="A79" s="120" t="s">
        <v>328</v>
      </c>
      <c r="B79" s="120" t="s">
        <v>328</v>
      </c>
      <c r="C79" s="152" t="s">
        <v>117</v>
      </c>
      <c r="D79" s="152" t="s">
        <v>118</v>
      </c>
      <c r="E79" s="152" t="s">
        <v>119</v>
      </c>
      <c r="F79" s="43" t="s">
        <v>321</v>
      </c>
      <c r="G79" s="31" t="str">
        <f>VLOOKUP(H79,'GN and GP categories'!A:B,2,FALSE)</f>
        <v>Gram-positive</v>
      </c>
      <c r="H79" s="53" t="s">
        <v>217</v>
      </c>
      <c r="I79" s="31">
        <v>17</v>
      </c>
      <c r="J79" s="31" t="s">
        <v>84</v>
      </c>
      <c r="K79" s="31">
        <v>100</v>
      </c>
      <c r="L79" s="38">
        <f t="shared" si="1"/>
        <v>17</v>
      </c>
    </row>
    <row r="80" spans="1:12">
      <c r="A80" s="120" t="s">
        <v>328</v>
      </c>
      <c r="B80" s="120" t="s">
        <v>328</v>
      </c>
      <c r="C80" s="152" t="s">
        <v>117</v>
      </c>
      <c r="D80" s="152" t="s">
        <v>118</v>
      </c>
      <c r="E80" s="152" t="s">
        <v>119</v>
      </c>
      <c r="F80" s="43" t="s">
        <v>321</v>
      </c>
      <c r="G80" s="31" t="str">
        <f>VLOOKUP(H80,'GN and GP categories'!A:B,2,FALSE)</f>
        <v>Gram-positive</v>
      </c>
      <c r="H80" s="53" t="s">
        <v>217</v>
      </c>
      <c r="I80" s="31">
        <v>17</v>
      </c>
      <c r="J80" s="31" t="s">
        <v>34</v>
      </c>
      <c r="K80" s="31">
        <v>100</v>
      </c>
      <c r="L80" s="38">
        <f t="shared" si="1"/>
        <v>17</v>
      </c>
    </row>
    <row r="81" spans="1:13">
      <c r="A81" s="120" t="s">
        <v>328</v>
      </c>
      <c r="B81" s="120" t="s">
        <v>328</v>
      </c>
      <c r="C81" s="152" t="s">
        <v>117</v>
      </c>
      <c r="D81" s="152" t="s">
        <v>118</v>
      </c>
      <c r="E81" s="152" t="s">
        <v>119</v>
      </c>
      <c r="F81" s="43" t="s">
        <v>321</v>
      </c>
      <c r="G81" s="31" t="str">
        <f>VLOOKUP(H81,'GN and GP categories'!A:B,2,FALSE)</f>
        <v>Gram-negative</v>
      </c>
      <c r="H81" s="53" t="s">
        <v>107</v>
      </c>
      <c r="I81" s="31">
        <v>26</v>
      </c>
      <c r="J81" s="31" t="s">
        <v>17</v>
      </c>
      <c r="K81" s="31">
        <v>100</v>
      </c>
      <c r="L81" s="38">
        <f t="shared" si="1"/>
        <v>26</v>
      </c>
    </row>
    <row r="82" spans="1:13">
      <c r="A82" s="120" t="s">
        <v>328</v>
      </c>
      <c r="B82" s="120" t="s">
        <v>328</v>
      </c>
      <c r="C82" s="152" t="s">
        <v>117</v>
      </c>
      <c r="D82" s="152" t="s">
        <v>118</v>
      </c>
      <c r="E82" s="152" t="s">
        <v>119</v>
      </c>
      <c r="F82" s="43" t="s">
        <v>321</v>
      </c>
      <c r="G82" s="31" t="str">
        <f>VLOOKUP(H82,'GN and GP categories'!A:B,2,FALSE)</f>
        <v>Gram-negative</v>
      </c>
      <c r="H82" s="53" t="s">
        <v>107</v>
      </c>
      <c r="I82" s="31">
        <v>26</v>
      </c>
      <c r="J82" s="31" t="s">
        <v>28</v>
      </c>
      <c r="K82" s="31">
        <v>100</v>
      </c>
      <c r="L82" s="38">
        <f t="shared" si="1"/>
        <v>26</v>
      </c>
    </row>
    <row r="83" spans="1:13">
      <c r="A83" s="120" t="s">
        <v>328</v>
      </c>
      <c r="B83" s="120" t="s">
        <v>328</v>
      </c>
      <c r="C83" s="152" t="s">
        <v>117</v>
      </c>
      <c r="D83" s="152" t="s">
        <v>118</v>
      </c>
      <c r="E83" s="152" t="s">
        <v>119</v>
      </c>
      <c r="F83" s="43" t="s">
        <v>321</v>
      </c>
      <c r="G83" s="31" t="str">
        <f>VLOOKUP(H83,'GN and GP categories'!A:B,2,FALSE)</f>
        <v>Gram-negative</v>
      </c>
      <c r="H83" s="53" t="s">
        <v>107</v>
      </c>
      <c r="I83" s="31">
        <v>26</v>
      </c>
      <c r="J83" s="31" t="s">
        <v>31</v>
      </c>
      <c r="K83" s="31">
        <v>100</v>
      </c>
      <c r="L83" s="38">
        <f t="shared" si="1"/>
        <v>26</v>
      </c>
    </row>
    <row r="84" spans="1:13">
      <c r="A84" s="120" t="s">
        <v>328</v>
      </c>
      <c r="B84" s="120" t="s">
        <v>328</v>
      </c>
      <c r="C84" s="152" t="s">
        <v>117</v>
      </c>
      <c r="D84" s="152" t="s">
        <v>118</v>
      </c>
      <c r="E84" s="152" t="s">
        <v>119</v>
      </c>
      <c r="F84" s="43" t="s">
        <v>321</v>
      </c>
      <c r="G84" s="31" t="str">
        <f>VLOOKUP(H84,'GN and GP categories'!A:B,2,FALSE)</f>
        <v>Gram-negative</v>
      </c>
      <c r="H84" s="53" t="s">
        <v>107</v>
      </c>
      <c r="I84" s="31">
        <v>26</v>
      </c>
      <c r="J84" s="31" t="s">
        <v>32</v>
      </c>
      <c r="K84" s="31">
        <v>95</v>
      </c>
      <c r="L84" s="38">
        <f t="shared" si="1"/>
        <v>24.7</v>
      </c>
    </row>
    <row r="85" spans="1:13">
      <c r="A85" s="120" t="s">
        <v>328</v>
      </c>
      <c r="B85" s="120" t="s">
        <v>328</v>
      </c>
      <c r="C85" s="152" t="s">
        <v>117</v>
      </c>
      <c r="D85" s="152" t="s">
        <v>118</v>
      </c>
      <c r="E85" s="152" t="s">
        <v>119</v>
      </c>
      <c r="F85" s="43" t="s">
        <v>321</v>
      </c>
      <c r="G85" s="31" t="str">
        <f>VLOOKUP(H85,'GN and GP categories'!A:B,2,FALSE)</f>
        <v>Gram-negative</v>
      </c>
      <c r="H85" s="53" t="s">
        <v>107</v>
      </c>
      <c r="I85" s="31">
        <v>26</v>
      </c>
      <c r="J85" s="31" t="s">
        <v>228</v>
      </c>
      <c r="K85" s="31">
        <v>100</v>
      </c>
      <c r="L85" s="38">
        <f t="shared" si="1"/>
        <v>26</v>
      </c>
    </row>
    <row r="86" spans="1:13">
      <c r="A86" s="120" t="s">
        <v>328</v>
      </c>
      <c r="B86" s="120" t="s">
        <v>328</v>
      </c>
      <c r="C86" s="152" t="s">
        <v>117</v>
      </c>
      <c r="D86" s="152" t="s">
        <v>118</v>
      </c>
      <c r="E86" s="152" t="s">
        <v>119</v>
      </c>
      <c r="F86" s="43" t="s">
        <v>321</v>
      </c>
      <c r="G86" s="31" t="str">
        <f>VLOOKUP(H86,'GN and GP categories'!A:B,2,FALSE)</f>
        <v>Gram-negative</v>
      </c>
      <c r="H86" s="53" t="s">
        <v>107</v>
      </c>
      <c r="I86" s="31">
        <v>26</v>
      </c>
      <c r="J86" s="31" t="s">
        <v>30</v>
      </c>
      <c r="K86" s="31">
        <v>100</v>
      </c>
      <c r="L86" s="38">
        <f t="shared" si="1"/>
        <v>26</v>
      </c>
    </row>
    <row r="87" spans="1:13">
      <c r="A87" s="120" t="s">
        <v>328</v>
      </c>
      <c r="B87" s="120" t="s">
        <v>328</v>
      </c>
      <c r="C87" s="152" t="s">
        <v>117</v>
      </c>
      <c r="D87" s="152" t="s">
        <v>118</v>
      </c>
      <c r="E87" s="152" t="s">
        <v>119</v>
      </c>
      <c r="F87" s="43" t="s">
        <v>321</v>
      </c>
      <c r="G87" s="31" t="str">
        <f>VLOOKUP(H87,'GN and GP categories'!A:B,2,FALSE)</f>
        <v>Gram-negative</v>
      </c>
      <c r="H87" s="53" t="s">
        <v>100</v>
      </c>
      <c r="I87" s="31">
        <v>97</v>
      </c>
      <c r="J87" s="31" t="s">
        <v>17</v>
      </c>
      <c r="K87" s="31">
        <v>100</v>
      </c>
      <c r="L87" s="38">
        <f t="shared" si="1"/>
        <v>97</v>
      </c>
    </row>
    <row r="88" spans="1:13">
      <c r="A88" s="120" t="s">
        <v>328</v>
      </c>
      <c r="B88" s="120" t="s">
        <v>328</v>
      </c>
      <c r="C88" s="152" t="s">
        <v>117</v>
      </c>
      <c r="D88" s="152" t="s">
        <v>118</v>
      </c>
      <c r="E88" s="152" t="s">
        <v>119</v>
      </c>
      <c r="F88" s="43" t="s">
        <v>321</v>
      </c>
      <c r="G88" s="31" t="str">
        <f>VLOOKUP(H88,'GN and GP categories'!A:B,2,FALSE)</f>
        <v>Gram-negative</v>
      </c>
      <c r="H88" s="53" t="s">
        <v>100</v>
      </c>
      <c r="I88" s="31">
        <v>97</v>
      </c>
      <c r="J88" s="31" t="s">
        <v>28</v>
      </c>
      <c r="K88" s="31">
        <v>96</v>
      </c>
      <c r="L88" s="38">
        <f t="shared" si="1"/>
        <v>93.12</v>
      </c>
    </row>
    <row r="89" spans="1:13">
      <c r="A89" s="120" t="s">
        <v>328</v>
      </c>
      <c r="B89" s="120" t="s">
        <v>328</v>
      </c>
      <c r="C89" s="152" t="s">
        <v>117</v>
      </c>
      <c r="D89" s="152" t="s">
        <v>118</v>
      </c>
      <c r="E89" s="152" t="s">
        <v>119</v>
      </c>
      <c r="F89" s="43" t="s">
        <v>321</v>
      </c>
      <c r="G89" s="31" t="str">
        <f>VLOOKUP(H89,'GN and GP categories'!A:B,2,FALSE)</f>
        <v>Gram-negative</v>
      </c>
      <c r="H89" s="53" t="s">
        <v>100</v>
      </c>
      <c r="I89" s="31">
        <v>97</v>
      </c>
      <c r="J89" s="31" t="s">
        <v>31</v>
      </c>
      <c r="K89" s="31">
        <v>100</v>
      </c>
      <c r="L89" s="38">
        <f t="shared" si="1"/>
        <v>97</v>
      </c>
    </row>
    <row r="90" spans="1:13">
      <c r="A90" s="120" t="s">
        <v>328</v>
      </c>
      <c r="B90" s="120" t="s">
        <v>328</v>
      </c>
      <c r="C90" s="152" t="s">
        <v>117</v>
      </c>
      <c r="D90" s="152" t="s">
        <v>118</v>
      </c>
      <c r="E90" s="152" t="s">
        <v>119</v>
      </c>
      <c r="F90" s="43" t="s">
        <v>321</v>
      </c>
      <c r="G90" s="31" t="str">
        <f>VLOOKUP(H90,'GN and GP categories'!A:B,2,FALSE)</f>
        <v>Gram-negative</v>
      </c>
      <c r="H90" s="53" t="s">
        <v>100</v>
      </c>
      <c r="I90" s="31">
        <v>97</v>
      </c>
      <c r="J90" s="31" t="s">
        <v>32</v>
      </c>
      <c r="K90" s="31">
        <v>100</v>
      </c>
      <c r="L90" s="38">
        <f t="shared" si="1"/>
        <v>97</v>
      </c>
    </row>
    <row r="91" spans="1:13">
      <c r="A91" s="120" t="s">
        <v>328</v>
      </c>
      <c r="B91" s="120" t="s">
        <v>328</v>
      </c>
      <c r="C91" s="152" t="s">
        <v>117</v>
      </c>
      <c r="D91" s="152" t="s">
        <v>118</v>
      </c>
      <c r="E91" s="152" t="s">
        <v>119</v>
      </c>
      <c r="F91" s="43" t="s">
        <v>321</v>
      </c>
      <c r="G91" s="31" t="str">
        <f>VLOOKUP(H91,'GN and GP categories'!A:B,2,FALSE)</f>
        <v>Gram-negative</v>
      </c>
      <c r="H91" s="53" t="s">
        <v>100</v>
      </c>
      <c r="I91" s="31">
        <v>97</v>
      </c>
      <c r="J91" s="31" t="s">
        <v>228</v>
      </c>
      <c r="K91" s="31">
        <v>53</v>
      </c>
      <c r="L91" s="38">
        <f t="shared" si="1"/>
        <v>51.41</v>
      </c>
    </row>
    <row r="92" spans="1:13">
      <c r="A92" s="120" t="s">
        <v>328</v>
      </c>
      <c r="B92" s="120" t="s">
        <v>328</v>
      </c>
      <c r="C92" s="152" t="s">
        <v>117</v>
      </c>
      <c r="D92" s="152" t="s">
        <v>118</v>
      </c>
      <c r="E92" s="152" t="s">
        <v>119</v>
      </c>
      <c r="F92" s="43" t="s">
        <v>321</v>
      </c>
      <c r="G92" s="31" t="str">
        <f>VLOOKUP(H92,'GN and GP categories'!A:B,2,FALSE)</f>
        <v>Gram-negative</v>
      </c>
      <c r="H92" s="53" t="s">
        <v>100</v>
      </c>
      <c r="I92" s="31">
        <v>97</v>
      </c>
      <c r="J92" s="31" t="s">
        <v>30</v>
      </c>
      <c r="K92" s="31">
        <v>100</v>
      </c>
      <c r="L92" s="38">
        <f t="shared" si="1"/>
        <v>97</v>
      </c>
      <c r="M92" s="31"/>
    </row>
    <row r="93" spans="1:13">
      <c r="A93" s="120" t="s">
        <v>328</v>
      </c>
      <c r="B93" s="120" t="s">
        <v>328</v>
      </c>
      <c r="C93" s="152" t="s">
        <v>117</v>
      </c>
      <c r="D93" s="152" t="s">
        <v>118</v>
      </c>
      <c r="E93" s="152" t="s">
        <v>119</v>
      </c>
      <c r="F93" s="43" t="s">
        <v>321</v>
      </c>
      <c r="G93" s="31" t="str">
        <f>VLOOKUP(H93,'GN and GP categories'!A:B,2,FALSE)</f>
        <v>Gram-negative</v>
      </c>
      <c r="H93" s="53" t="s">
        <v>223</v>
      </c>
      <c r="I93" s="31">
        <v>2595</v>
      </c>
      <c r="J93" s="31" t="s">
        <v>13</v>
      </c>
      <c r="K93" s="31">
        <v>85</v>
      </c>
      <c r="L93" s="38">
        <f t="shared" si="1"/>
        <v>2205.75</v>
      </c>
      <c r="M93" s="31"/>
    </row>
    <row r="94" spans="1:13">
      <c r="A94" s="120" t="s">
        <v>328</v>
      </c>
      <c r="B94" s="120" t="s">
        <v>328</v>
      </c>
      <c r="C94" s="152" t="s">
        <v>117</v>
      </c>
      <c r="D94" s="152" t="s">
        <v>118</v>
      </c>
      <c r="E94" s="152" t="s">
        <v>119</v>
      </c>
      <c r="F94" s="43" t="s">
        <v>321</v>
      </c>
      <c r="G94" s="31" t="str">
        <f>VLOOKUP(H94,'GN and GP categories'!A:B,2,FALSE)</f>
        <v>Gram-negative</v>
      </c>
      <c r="H94" s="53" t="s">
        <v>223</v>
      </c>
      <c r="I94" s="31">
        <v>2595</v>
      </c>
      <c r="J94" s="31" t="s">
        <v>196</v>
      </c>
      <c r="K94" s="31">
        <v>64</v>
      </c>
      <c r="L94" s="38">
        <f t="shared" si="1"/>
        <v>1660.8</v>
      </c>
      <c r="M94" s="31"/>
    </row>
    <row r="95" spans="1:13">
      <c r="A95" s="120" t="s">
        <v>328</v>
      </c>
      <c r="B95" s="120" t="s">
        <v>328</v>
      </c>
      <c r="C95" s="152" t="s">
        <v>117</v>
      </c>
      <c r="D95" s="152" t="s">
        <v>118</v>
      </c>
      <c r="E95" s="152" t="s">
        <v>119</v>
      </c>
      <c r="F95" s="43" t="s">
        <v>321</v>
      </c>
      <c r="G95" s="31" t="str">
        <f>VLOOKUP(H95,'GN and GP categories'!A:B,2,FALSE)</f>
        <v>Gram-negative</v>
      </c>
      <c r="H95" s="53" t="s">
        <v>223</v>
      </c>
      <c r="I95" s="31">
        <v>2595</v>
      </c>
      <c r="J95" s="31" t="s">
        <v>20</v>
      </c>
      <c r="K95" s="31">
        <v>97</v>
      </c>
      <c r="L95" s="38">
        <f t="shared" si="1"/>
        <v>2517.15</v>
      </c>
      <c r="M95" s="31"/>
    </row>
    <row r="96" spans="1:13">
      <c r="A96" s="120" t="s">
        <v>328</v>
      </c>
      <c r="B96" s="120" t="s">
        <v>328</v>
      </c>
      <c r="C96" s="152" t="s">
        <v>117</v>
      </c>
      <c r="D96" s="152" t="s">
        <v>118</v>
      </c>
      <c r="E96" s="152" t="s">
        <v>119</v>
      </c>
      <c r="F96" s="43" t="s">
        <v>321</v>
      </c>
      <c r="G96" s="31" t="str">
        <f>VLOOKUP(H96,'GN and GP categories'!A:B,2,FALSE)</f>
        <v>Gram-negative</v>
      </c>
      <c r="H96" s="53" t="s">
        <v>223</v>
      </c>
      <c r="I96" s="31">
        <v>2595</v>
      </c>
      <c r="J96" s="31" t="s">
        <v>17</v>
      </c>
      <c r="K96" s="31">
        <v>100</v>
      </c>
      <c r="L96" s="38">
        <f t="shared" si="1"/>
        <v>2595</v>
      </c>
      <c r="M96" s="31"/>
    </row>
    <row r="97" spans="1:13">
      <c r="A97" s="120" t="s">
        <v>328</v>
      </c>
      <c r="B97" s="120" t="s">
        <v>328</v>
      </c>
      <c r="C97" s="152" t="s">
        <v>117</v>
      </c>
      <c r="D97" s="152" t="s">
        <v>118</v>
      </c>
      <c r="E97" s="152" t="s">
        <v>119</v>
      </c>
      <c r="F97" s="43" t="s">
        <v>321</v>
      </c>
      <c r="G97" s="31" t="str">
        <f>VLOOKUP(H97,'GN and GP categories'!A:B,2,FALSE)</f>
        <v>Gram-negative</v>
      </c>
      <c r="H97" s="53" t="s">
        <v>223</v>
      </c>
      <c r="I97" s="31">
        <v>2595</v>
      </c>
      <c r="J97" s="31" t="s">
        <v>28</v>
      </c>
      <c r="K97" s="31">
        <v>84</v>
      </c>
      <c r="L97" s="38">
        <f t="shared" si="1"/>
        <v>2179.8000000000002</v>
      </c>
      <c r="M97" s="31"/>
    </row>
    <row r="98" spans="1:13">
      <c r="A98" s="120" t="s">
        <v>328</v>
      </c>
      <c r="B98" s="120" t="s">
        <v>328</v>
      </c>
      <c r="C98" s="152" t="s">
        <v>117</v>
      </c>
      <c r="D98" s="152" t="s">
        <v>118</v>
      </c>
      <c r="E98" s="152" t="s">
        <v>119</v>
      </c>
      <c r="F98" s="43" t="s">
        <v>321</v>
      </c>
      <c r="G98" s="31" t="str">
        <f>VLOOKUP(H98,'GN and GP categories'!A:B,2,FALSE)</f>
        <v>Gram-negative</v>
      </c>
      <c r="H98" s="53" t="s">
        <v>223</v>
      </c>
      <c r="I98" s="31">
        <v>2595</v>
      </c>
      <c r="J98" s="31" t="s">
        <v>31</v>
      </c>
      <c r="K98" s="31">
        <v>94</v>
      </c>
      <c r="L98" s="38">
        <f t="shared" si="1"/>
        <v>2439.3000000000002</v>
      </c>
      <c r="M98" s="31"/>
    </row>
    <row r="99" spans="1:13">
      <c r="A99" s="120" t="s">
        <v>328</v>
      </c>
      <c r="B99" s="120" t="s">
        <v>328</v>
      </c>
      <c r="C99" s="152" t="s">
        <v>117</v>
      </c>
      <c r="D99" s="152" t="s">
        <v>118</v>
      </c>
      <c r="E99" s="152" t="s">
        <v>119</v>
      </c>
      <c r="F99" s="43" t="s">
        <v>321</v>
      </c>
      <c r="G99" s="31" t="str">
        <f>VLOOKUP(H99,'GN and GP categories'!A:B,2,FALSE)</f>
        <v>Gram-negative</v>
      </c>
      <c r="H99" s="53" t="s">
        <v>223</v>
      </c>
      <c r="I99" s="31">
        <v>2595</v>
      </c>
      <c r="J99" s="31" t="s">
        <v>32</v>
      </c>
      <c r="K99" s="31">
        <v>96</v>
      </c>
      <c r="L99" s="38">
        <f t="shared" si="1"/>
        <v>2491.1999999999998</v>
      </c>
    </row>
    <row r="100" spans="1:13">
      <c r="A100" s="120" t="s">
        <v>328</v>
      </c>
      <c r="B100" s="120" t="s">
        <v>328</v>
      </c>
      <c r="C100" s="152" t="s">
        <v>117</v>
      </c>
      <c r="D100" s="152" t="s">
        <v>118</v>
      </c>
      <c r="E100" s="152" t="s">
        <v>119</v>
      </c>
      <c r="F100" s="43" t="s">
        <v>321</v>
      </c>
      <c r="G100" s="31" t="str">
        <f>VLOOKUP(H100,'GN and GP categories'!A:B,2,FALSE)</f>
        <v>Gram-negative</v>
      </c>
      <c r="H100" s="53" t="s">
        <v>223</v>
      </c>
      <c r="I100" s="31">
        <v>2595</v>
      </c>
      <c r="J100" s="31" t="s">
        <v>228</v>
      </c>
      <c r="K100" s="31">
        <v>98</v>
      </c>
      <c r="L100" s="38">
        <f t="shared" si="1"/>
        <v>2543.1</v>
      </c>
      <c r="M100" s="31"/>
    </row>
    <row r="101" spans="1:13">
      <c r="A101" s="120" t="s">
        <v>328</v>
      </c>
      <c r="B101" s="120" t="s">
        <v>328</v>
      </c>
      <c r="C101" s="152" t="s">
        <v>117</v>
      </c>
      <c r="D101" s="152" t="s">
        <v>118</v>
      </c>
      <c r="E101" s="152" t="s">
        <v>119</v>
      </c>
      <c r="F101" s="43" t="s">
        <v>321</v>
      </c>
      <c r="G101" s="31" t="str">
        <f>VLOOKUP(H101,'GN and GP categories'!A:B,2,FALSE)</f>
        <v>Gram-negative</v>
      </c>
      <c r="H101" s="53" t="s">
        <v>223</v>
      </c>
      <c r="I101" s="31">
        <v>2595</v>
      </c>
      <c r="J101" s="31" t="s">
        <v>30</v>
      </c>
      <c r="K101" s="31">
        <v>83</v>
      </c>
      <c r="L101" s="38">
        <f t="shared" si="1"/>
        <v>2153.85</v>
      </c>
      <c r="M101" s="31"/>
    </row>
    <row r="102" spans="1:13">
      <c r="A102" s="120" t="s">
        <v>328</v>
      </c>
      <c r="B102" s="120" t="s">
        <v>328</v>
      </c>
      <c r="C102" s="152" t="s">
        <v>117</v>
      </c>
      <c r="D102" s="152" t="s">
        <v>118</v>
      </c>
      <c r="E102" s="152" t="s">
        <v>119</v>
      </c>
      <c r="F102" s="43" t="s">
        <v>321</v>
      </c>
      <c r="G102" s="31" t="str">
        <f>VLOOKUP(H102,'GN and GP categories'!A:B,2,FALSE)</f>
        <v>Gram-negative</v>
      </c>
      <c r="H102" s="53" t="s">
        <v>223</v>
      </c>
      <c r="I102" s="31">
        <v>125</v>
      </c>
      <c r="J102" s="31" t="s">
        <v>13</v>
      </c>
      <c r="K102" s="31">
        <v>85</v>
      </c>
      <c r="L102" s="38">
        <f t="shared" si="1"/>
        <v>106.25</v>
      </c>
      <c r="M102" s="31"/>
    </row>
    <row r="103" spans="1:13">
      <c r="A103" s="120" t="s">
        <v>328</v>
      </c>
      <c r="B103" s="120" t="s">
        <v>328</v>
      </c>
      <c r="C103" s="152" t="s">
        <v>117</v>
      </c>
      <c r="D103" s="152" t="s">
        <v>118</v>
      </c>
      <c r="E103" s="152" t="s">
        <v>119</v>
      </c>
      <c r="F103" s="43" t="s">
        <v>321</v>
      </c>
      <c r="G103" s="31" t="str">
        <f>VLOOKUP(H103,'GN and GP categories'!A:B,2,FALSE)</f>
        <v>Gram-negative</v>
      </c>
      <c r="H103" s="53" t="s">
        <v>223</v>
      </c>
      <c r="I103" s="31">
        <v>125</v>
      </c>
      <c r="J103" s="31" t="s">
        <v>196</v>
      </c>
      <c r="K103" s="31">
        <v>0</v>
      </c>
      <c r="L103" s="38">
        <f t="shared" si="1"/>
        <v>0</v>
      </c>
      <c r="M103" s="31"/>
    </row>
    <row r="104" spans="1:13">
      <c r="A104" s="120" t="s">
        <v>328</v>
      </c>
      <c r="B104" s="120" t="s">
        <v>328</v>
      </c>
      <c r="C104" s="152" t="s">
        <v>117</v>
      </c>
      <c r="D104" s="152" t="s">
        <v>118</v>
      </c>
      <c r="E104" s="152" t="s">
        <v>119</v>
      </c>
      <c r="F104" s="43" t="s">
        <v>321</v>
      </c>
      <c r="G104" s="31" t="str">
        <f>VLOOKUP(H104,'GN and GP categories'!A:B,2,FALSE)</f>
        <v>Gram-negative</v>
      </c>
      <c r="H104" s="53" t="s">
        <v>223</v>
      </c>
      <c r="I104" s="31">
        <v>125</v>
      </c>
      <c r="J104" s="31" t="s">
        <v>20</v>
      </c>
      <c r="K104" s="31">
        <v>0</v>
      </c>
      <c r="L104" s="38">
        <f t="shared" si="1"/>
        <v>0</v>
      </c>
      <c r="M104" s="31"/>
    </row>
    <row r="105" spans="1:13">
      <c r="A105" s="120" t="s">
        <v>328</v>
      </c>
      <c r="B105" s="120" t="s">
        <v>328</v>
      </c>
      <c r="C105" s="152" t="s">
        <v>117</v>
      </c>
      <c r="D105" s="152" t="s">
        <v>118</v>
      </c>
      <c r="E105" s="152" t="s">
        <v>119</v>
      </c>
      <c r="F105" s="43" t="s">
        <v>321</v>
      </c>
      <c r="G105" s="31" t="str">
        <f>VLOOKUP(H105,'GN and GP categories'!A:B,2,FALSE)</f>
        <v>Gram-negative</v>
      </c>
      <c r="H105" s="53" t="s">
        <v>223</v>
      </c>
      <c r="I105" s="31">
        <v>125</v>
      </c>
      <c r="J105" s="31" t="s">
        <v>17</v>
      </c>
      <c r="K105" s="31">
        <v>100</v>
      </c>
      <c r="L105" s="38">
        <f t="shared" si="1"/>
        <v>125</v>
      </c>
      <c r="M105" s="31"/>
    </row>
    <row r="106" spans="1:13">
      <c r="A106" s="120" t="s">
        <v>328</v>
      </c>
      <c r="B106" s="120" t="s">
        <v>328</v>
      </c>
      <c r="C106" s="152" t="s">
        <v>117</v>
      </c>
      <c r="D106" s="152" t="s">
        <v>118</v>
      </c>
      <c r="E106" s="152" t="s">
        <v>119</v>
      </c>
      <c r="F106" s="43" t="s">
        <v>321</v>
      </c>
      <c r="G106" s="31" t="str">
        <f>VLOOKUP(H106,'GN and GP categories'!A:B,2,FALSE)</f>
        <v>Gram-negative</v>
      </c>
      <c r="H106" s="53" t="s">
        <v>223</v>
      </c>
      <c r="I106" s="31">
        <v>125</v>
      </c>
      <c r="J106" s="31" t="s">
        <v>28</v>
      </c>
      <c r="K106" s="31">
        <v>13</v>
      </c>
      <c r="L106" s="38">
        <f t="shared" si="1"/>
        <v>16.25</v>
      </c>
      <c r="M106" s="31"/>
    </row>
    <row r="107" spans="1:13">
      <c r="A107" s="120" t="s">
        <v>328</v>
      </c>
      <c r="B107" s="120" t="s">
        <v>328</v>
      </c>
      <c r="C107" s="152" t="s">
        <v>117</v>
      </c>
      <c r="D107" s="152" t="s">
        <v>118</v>
      </c>
      <c r="E107" s="152" t="s">
        <v>119</v>
      </c>
      <c r="F107" s="43" t="s">
        <v>321</v>
      </c>
      <c r="G107" s="31" t="str">
        <f>VLOOKUP(H107,'GN and GP categories'!A:B,2,FALSE)</f>
        <v>Gram-negative</v>
      </c>
      <c r="H107" s="53" t="s">
        <v>223</v>
      </c>
      <c r="I107" s="31">
        <v>125</v>
      </c>
      <c r="J107" s="31" t="s">
        <v>31</v>
      </c>
      <c r="K107" s="31">
        <v>83</v>
      </c>
      <c r="L107" s="38">
        <f t="shared" si="1"/>
        <v>103.75</v>
      </c>
      <c r="M107" s="31"/>
    </row>
    <row r="108" spans="1:13">
      <c r="A108" s="120" t="s">
        <v>328</v>
      </c>
      <c r="B108" s="120" t="s">
        <v>328</v>
      </c>
      <c r="C108" s="152" t="s">
        <v>117</v>
      </c>
      <c r="D108" s="152" t="s">
        <v>118</v>
      </c>
      <c r="E108" s="152" t="s">
        <v>119</v>
      </c>
      <c r="F108" s="43" t="s">
        <v>321</v>
      </c>
      <c r="G108" s="31" t="str">
        <f>VLOOKUP(H108,'GN and GP categories'!A:B,2,FALSE)</f>
        <v>Gram-negative</v>
      </c>
      <c r="H108" s="53" t="s">
        <v>223</v>
      </c>
      <c r="I108" s="31">
        <v>125</v>
      </c>
      <c r="J108" s="31" t="s">
        <v>32</v>
      </c>
      <c r="K108" s="31">
        <v>72</v>
      </c>
      <c r="L108" s="38">
        <f t="shared" si="1"/>
        <v>90</v>
      </c>
      <c r="M108" s="31"/>
    </row>
    <row r="109" spans="1:13">
      <c r="A109" s="120" t="s">
        <v>328</v>
      </c>
      <c r="B109" s="120" t="s">
        <v>328</v>
      </c>
      <c r="C109" s="152" t="s">
        <v>117</v>
      </c>
      <c r="D109" s="152" t="s">
        <v>118</v>
      </c>
      <c r="E109" s="152" t="s">
        <v>119</v>
      </c>
      <c r="F109" s="43" t="s">
        <v>321</v>
      </c>
      <c r="G109" s="31" t="str">
        <f>VLOOKUP(H109,'GN and GP categories'!A:B,2,FALSE)</f>
        <v>Gram-negative</v>
      </c>
      <c r="H109" s="53" t="s">
        <v>223</v>
      </c>
      <c r="I109" s="31">
        <v>125</v>
      </c>
      <c r="J109" s="31" t="s">
        <v>249</v>
      </c>
      <c r="K109" s="31">
        <v>96</v>
      </c>
      <c r="L109" s="38">
        <f t="shared" si="1"/>
        <v>120</v>
      </c>
      <c r="M109" s="31"/>
    </row>
    <row r="110" spans="1:13">
      <c r="A110" s="120" t="s">
        <v>328</v>
      </c>
      <c r="B110" s="120" t="s">
        <v>328</v>
      </c>
      <c r="C110" s="152" t="s">
        <v>117</v>
      </c>
      <c r="D110" s="152" t="s">
        <v>118</v>
      </c>
      <c r="E110" s="152" t="s">
        <v>119</v>
      </c>
      <c r="F110" s="43" t="s">
        <v>321</v>
      </c>
      <c r="G110" s="31" t="str">
        <f>VLOOKUP(H110,'GN and GP categories'!A:B,2,FALSE)</f>
        <v>Gram-negative</v>
      </c>
      <c r="H110" s="53" t="s">
        <v>223</v>
      </c>
      <c r="I110" s="31">
        <v>125</v>
      </c>
      <c r="J110" s="31" t="s">
        <v>228</v>
      </c>
      <c r="K110" s="31">
        <v>89</v>
      </c>
      <c r="L110" s="38">
        <f t="shared" si="1"/>
        <v>111.25</v>
      </c>
      <c r="M110" s="31"/>
    </row>
    <row r="111" spans="1:13">
      <c r="A111" s="120" t="s">
        <v>328</v>
      </c>
      <c r="B111" s="120" t="s">
        <v>328</v>
      </c>
      <c r="C111" s="152" t="s">
        <v>117</v>
      </c>
      <c r="D111" s="152" t="s">
        <v>118</v>
      </c>
      <c r="E111" s="152" t="s">
        <v>119</v>
      </c>
      <c r="F111" s="43" t="s">
        <v>321</v>
      </c>
      <c r="G111" s="31" t="str">
        <f>VLOOKUP(H111,'GN and GP categories'!A:B,2,FALSE)</f>
        <v>Gram-negative</v>
      </c>
      <c r="H111" s="53" t="s">
        <v>223</v>
      </c>
      <c r="I111" s="31">
        <v>125</v>
      </c>
      <c r="J111" s="31" t="s">
        <v>30</v>
      </c>
      <c r="K111" s="31">
        <v>46</v>
      </c>
      <c r="L111" s="38">
        <f t="shared" si="1"/>
        <v>57.5</v>
      </c>
      <c r="M111" s="31"/>
    </row>
    <row r="112" spans="1:13">
      <c r="A112" s="120" t="s">
        <v>328</v>
      </c>
      <c r="B112" s="120" t="s">
        <v>328</v>
      </c>
      <c r="C112" s="152" t="s">
        <v>117</v>
      </c>
      <c r="D112" s="152" t="s">
        <v>118</v>
      </c>
      <c r="E112" s="152" t="s">
        <v>119</v>
      </c>
      <c r="F112" s="43" t="s">
        <v>321</v>
      </c>
      <c r="G112" s="31" t="str">
        <f>VLOOKUP(H112,'GN and GP categories'!A:B,2,FALSE)</f>
        <v>Gram-negative</v>
      </c>
      <c r="H112" s="53" t="s">
        <v>104</v>
      </c>
      <c r="I112" s="31">
        <v>294</v>
      </c>
      <c r="J112" s="31" t="s">
        <v>13</v>
      </c>
      <c r="K112" s="31">
        <v>97</v>
      </c>
      <c r="L112" s="38">
        <f t="shared" si="1"/>
        <v>285.18</v>
      </c>
      <c r="M112" s="31"/>
    </row>
    <row r="113" spans="1:13">
      <c r="A113" s="120" t="s">
        <v>328</v>
      </c>
      <c r="B113" s="120" t="s">
        <v>328</v>
      </c>
      <c r="C113" s="152" t="s">
        <v>117</v>
      </c>
      <c r="D113" s="152" t="s">
        <v>118</v>
      </c>
      <c r="E113" s="152" t="s">
        <v>119</v>
      </c>
      <c r="F113" s="43" t="s">
        <v>321</v>
      </c>
      <c r="G113" s="31" t="str">
        <f>VLOOKUP(H113,'GN and GP categories'!A:B,2,FALSE)</f>
        <v>Gram-negative</v>
      </c>
      <c r="H113" s="53" t="s">
        <v>104</v>
      </c>
      <c r="I113" s="31">
        <v>294</v>
      </c>
      <c r="J113" s="31" t="s">
        <v>196</v>
      </c>
      <c r="K113" s="31">
        <v>0</v>
      </c>
      <c r="L113" s="38">
        <f t="shared" si="1"/>
        <v>0</v>
      </c>
    </row>
    <row r="114" spans="1:13">
      <c r="A114" s="120" t="s">
        <v>328</v>
      </c>
      <c r="B114" s="120" t="s">
        <v>328</v>
      </c>
      <c r="C114" s="152" t="s">
        <v>117</v>
      </c>
      <c r="D114" s="152" t="s">
        <v>118</v>
      </c>
      <c r="E114" s="152" t="s">
        <v>119</v>
      </c>
      <c r="F114" s="43" t="s">
        <v>321</v>
      </c>
      <c r="G114" s="31" t="str">
        <f>VLOOKUP(H114,'GN and GP categories'!A:B,2,FALSE)</f>
        <v>Gram-negative</v>
      </c>
      <c r="H114" s="53" t="s">
        <v>104</v>
      </c>
      <c r="I114" s="31">
        <v>294</v>
      </c>
      <c r="J114" s="31" t="s">
        <v>20</v>
      </c>
      <c r="K114" s="31">
        <v>98</v>
      </c>
      <c r="L114" s="38">
        <f t="shared" si="1"/>
        <v>288.12</v>
      </c>
      <c r="M114" s="31"/>
    </row>
    <row r="115" spans="1:13">
      <c r="A115" s="120" t="s">
        <v>328</v>
      </c>
      <c r="B115" s="120" t="s">
        <v>328</v>
      </c>
      <c r="C115" s="152" t="s">
        <v>117</v>
      </c>
      <c r="D115" s="152" t="s">
        <v>118</v>
      </c>
      <c r="E115" s="152" t="s">
        <v>119</v>
      </c>
      <c r="F115" s="43" t="s">
        <v>321</v>
      </c>
      <c r="G115" s="31" t="str">
        <f>VLOOKUP(H115,'GN and GP categories'!A:B,2,FALSE)</f>
        <v>Gram-negative</v>
      </c>
      <c r="H115" s="53" t="s">
        <v>104</v>
      </c>
      <c r="I115" s="31">
        <v>294</v>
      </c>
      <c r="J115" s="31" t="s">
        <v>17</v>
      </c>
      <c r="K115" s="31">
        <v>100</v>
      </c>
      <c r="L115" s="38">
        <f t="shared" si="1"/>
        <v>294</v>
      </c>
      <c r="M115" s="31"/>
    </row>
    <row r="116" spans="1:13">
      <c r="A116" s="120" t="s">
        <v>328</v>
      </c>
      <c r="B116" s="120" t="s">
        <v>328</v>
      </c>
      <c r="C116" s="152" t="s">
        <v>117</v>
      </c>
      <c r="D116" s="152" t="s">
        <v>118</v>
      </c>
      <c r="E116" s="152" t="s">
        <v>119</v>
      </c>
      <c r="F116" s="43" t="s">
        <v>321</v>
      </c>
      <c r="G116" s="31" t="str">
        <f>VLOOKUP(H116,'GN and GP categories'!A:B,2,FALSE)</f>
        <v>Gram-negative</v>
      </c>
      <c r="H116" s="53" t="s">
        <v>104</v>
      </c>
      <c r="I116" s="31">
        <v>294</v>
      </c>
      <c r="J116" s="31" t="s">
        <v>28</v>
      </c>
      <c r="K116" s="31">
        <v>93</v>
      </c>
      <c r="L116" s="38">
        <f t="shared" si="1"/>
        <v>273.42</v>
      </c>
      <c r="M116" s="31"/>
    </row>
    <row r="117" spans="1:13">
      <c r="A117" s="120" t="s">
        <v>328</v>
      </c>
      <c r="B117" s="120" t="s">
        <v>328</v>
      </c>
      <c r="C117" s="152" t="s">
        <v>117</v>
      </c>
      <c r="D117" s="152" t="s">
        <v>118</v>
      </c>
      <c r="E117" s="152" t="s">
        <v>119</v>
      </c>
      <c r="F117" s="43" t="s">
        <v>321</v>
      </c>
      <c r="G117" s="31" t="str">
        <f>VLOOKUP(H117,'GN and GP categories'!A:B,2,FALSE)</f>
        <v>Gram-negative</v>
      </c>
      <c r="H117" s="53" t="s">
        <v>104</v>
      </c>
      <c r="I117" s="31">
        <v>294</v>
      </c>
      <c r="J117" s="31" t="s">
        <v>31</v>
      </c>
      <c r="K117" s="31">
        <v>99</v>
      </c>
      <c r="L117" s="38">
        <f t="shared" si="1"/>
        <v>291.06</v>
      </c>
      <c r="M117" s="31"/>
    </row>
    <row r="118" spans="1:13">
      <c r="A118" s="120" t="s">
        <v>328</v>
      </c>
      <c r="B118" s="120" t="s">
        <v>328</v>
      </c>
      <c r="C118" s="152" t="s">
        <v>117</v>
      </c>
      <c r="D118" s="152" t="s">
        <v>118</v>
      </c>
      <c r="E118" s="152" t="s">
        <v>119</v>
      </c>
      <c r="F118" s="43" t="s">
        <v>321</v>
      </c>
      <c r="G118" s="31" t="str">
        <f>VLOOKUP(H118,'GN and GP categories'!A:B,2,FALSE)</f>
        <v>Gram-negative</v>
      </c>
      <c r="H118" s="53" t="s">
        <v>104</v>
      </c>
      <c r="I118" s="31">
        <v>294</v>
      </c>
      <c r="J118" s="31" t="s">
        <v>32</v>
      </c>
      <c r="K118" s="31">
        <v>99</v>
      </c>
      <c r="L118" s="38">
        <f t="shared" si="1"/>
        <v>291.06</v>
      </c>
      <c r="M118" s="31"/>
    </row>
    <row r="119" spans="1:13">
      <c r="A119" s="120" t="s">
        <v>328</v>
      </c>
      <c r="B119" s="120" t="s">
        <v>328</v>
      </c>
      <c r="C119" s="152" t="s">
        <v>117</v>
      </c>
      <c r="D119" s="152" t="s">
        <v>118</v>
      </c>
      <c r="E119" s="152" t="s">
        <v>119</v>
      </c>
      <c r="F119" s="43" t="s">
        <v>321</v>
      </c>
      <c r="G119" s="31" t="str">
        <f>VLOOKUP(H119,'GN and GP categories'!A:B,2,FALSE)</f>
        <v>Gram-negative</v>
      </c>
      <c r="H119" s="53" t="s">
        <v>104</v>
      </c>
      <c r="I119" s="31">
        <v>294</v>
      </c>
      <c r="J119" s="31" t="s">
        <v>30</v>
      </c>
      <c r="K119" s="31">
        <v>94</v>
      </c>
      <c r="L119" s="38">
        <f t="shared" si="1"/>
        <v>276.36</v>
      </c>
      <c r="M119" s="31"/>
    </row>
    <row r="120" spans="1:13">
      <c r="A120" s="120" t="s">
        <v>328</v>
      </c>
      <c r="B120" s="120" t="s">
        <v>328</v>
      </c>
      <c r="C120" s="152" t="s">
        <v>117</v>
      </c>
      <c r="D120" s="152" t="s">
        <v>118</v>
      </c>
      <c r="E120" s="152" t="s">
        <v>119</v>
      </c>
      <c r="F120" s="43" t="s">
        <v>321</v>
      </c>
      <c r="G120" s="31" t="str">
        <f>VLOOKUP(H120,'GN and GP categories'!A:B,2,FALSE)</f>
        <v>Gram-negative</v>
      </c>
      <c r="H120" s="53" t="s">
        <v>9</v>
      </c>
      <c r="I120" s="31">
        <v>129</v>
      </c>
      <c r="J120" s="31" t="s">
        <v>196</v>
      </c>
      <c r="K120" s="31">
        <v>87</v>
      </c>
      <c r="L120" s="38">
        <f t="shared" si="1"/>
        <v>112.23</v>
      </c>
      <c r="M120" s="31"/>
    </row>
    <row r="121" spans="1:13">
      <c r="A121" s="120" t="s">
        <v>328</v>
      </c>
      <c r="B121" s="120" t="s">
        <v>328</v>
      </c>
      <c r="C121" s="152" t="s">
        <v>117</v>
      </c>
      <c r="D121" s="152" t="s">
        <v>118</v>
      </c>
      <c r="E121" s="152" t="s">
        <v>119</v>
      </c>
      <c r="F121" s="43" t="s">
        <v>321</v>
      </c>
      <c r="G121" s="31" t="str">
        <f>VLOOKUP(H121,'GN and GP categories'!A:B,2,FALSE)</f>
        <v>Gram-negative</v>
      </c>
      <c r="H121" s="53" t="s">
        <v>9</v>
      </c>
      <c r="I121" s="31">
        <v>129</v>
      </c>
      <c r="J121" s="31" t="s">
        <v>20</v>
      </c>
      <c r="K121" s="31">
        <v>96</v>
      </c>
      <c r="L121" s="38">
        <f t="shared" si="1"/>
        <v>123.84</v>
      </c>
      <c r="M121" s="31"/>
    </row>
    <row r="122" spans="1:13">
      <c r="A122" s="120" t="s">
        <v>328</v>
      </c>
      <c r="B122" s="120" t="s">
        <v>328</v>
      </c>
      <c r="C122" s="152" t="s">
        <v>117</v>
      </c>
      <c r="D122" s="152" t="s">
        <v>118</v>
      </c>
      <c r="E122" s="152" t="s">
        <v>119</v>
      </c>
      <c r="F122" s="43" t="s">
        <v>321</v>
      </c>
      <c r="G122" s="31" t="str">
        <f>VLOOKUP(H122,'GN and GP categories'!A:B,2,FALSE)</f>
        <v>Gram-negative</v>
      </c>
      <c r="H122" s="53" t="s">
        <v>9</v>
      </c>
      <c r="I122" s="31">
        <v>129</v>
      </c>
      <c r="J122" s="31" t="s">
        <v>17</v>
      </c>
      <c r="K122" s="31">
        <v>100</v>
      </c>
      <c r="L122" s="38">
        <f t="shared" si="1"/>
        <v>129</v>
      </c>
      <c r="M122" s="31"/>
    </row>
    <row r="123" spans="1:13">
      <c r="A123" s="120" t="s">
        <v>328</v>
      </c>
      <c r="B123" s="120" t="s">
        <v>328</v>
      </c>
      <c r="C123" s="152" t="s">
        <v>117</v>
      </c>
      <c r="D123" s="152" t="s">
        <v>118</v>
      </c>
      <c r="E123" s="152" t="s">
        <v>119</v>
      </c>
      <c r="F123" s="43" t="s">
        <v>321</v>
      </c>
      <c r="G123" s="31" t="str">
        <f>VLOOKUP(H123,'GN and GP categories'!A:B,2,FALSE)</f>
        <v>Gram-negative</v>
      </c>
      <c r="H123" s="53" t="s">
        <v>9</v>
      </c>
      <c r="I123" s="31">
        <v>129</v>
      </c>
      <c r="J123" s="31" t="s">
        <v>28</v>
      </c>
      <c r="K123" s="31">
        <v>98</v>
      </c>
      <c r="L123" s="38">
        <f t="shared" si="1"/>
        <v>126.42</v>
      </c>
      <c r="M123" s="31"/>
    </row>
    <row r="124" spans="1:13">
      <c r="A124" s="120" t="s">
        <v>328</v>
      </c>
      <c r="B124" s="120" t="s">
        <v>328</v>
      </c>
      <c r="C124" s="152" t="s">
        <v>117</v>
      </c>
      <c r="D124" s="152" t="s">
        <v>118</v>
      </c>
      <c r="E124" s="152" t="s">
        <v>119</v>
      </c>
      <c r="F124" s="43" t="s">
        <v>321</v>
      </c>
      <c r="G124" s="31" t="str">
        <f>VLOOKUP(H124,'GN and GP categories'!A:B,2,FALSE)</f>
        <v>Gram-negative</v>
      </c>
      <c r="H124" s="53" t="s">
        <v>9</v>
      </c>
      <c r="I124" s="31">
        <v>129</v>
      </c>
      <c r="J124" s="31" t="s">
        <v>31</v>
      </c>
      <c r="K124" s="31">
        <v>94</v>
      </c>
      <c r="L124" s="38">
        <f t="shared" si="1"/>
        <v>121.26</v>
      </c>
      <c r="M124" s="31"/>
    </row>
    <row r="125" spans="1:13">
      <c r="A125" s="120" t="s">
        <v>328</v>
      </c>
      <c r="B125" s="120" t="s">
        <v>328</v>
      </c>
      <c r="C125" s="152" t="s">
        <v>117</v>
      </c>
      <c r="D125" s="152" t="s">
        <v>118</v>
      </c>
      <c r="E125" s="152" t="s">
        <v>119</v>
      </c>
      <c r="F125" s="43" t="s">
        <v>321</v>
      </c>
      <c r="G125" s="31" t="str">
        <f>VLOOKUP(H125,'GN and GP categories'!A:B,2,FALSE)</f>
        <v>Gram-negative</v>
      </c>
      <c r="H125" s="53" t="s">
        <v>9</v>
      </c>
      <c r="I125" s="31">
        <v>129</v>
      </c>
      <c r="J125" s="31" t="s">
        <v>32</v>
      </c>
      <c r="K125" s="31">
        <v>95</v>
      </c>
      <c r="L125" s="38">
        <f t="shared" si="1"/>
        <v>122.55</v>
      </c>
      <c r="M125" s="31"/>
    </row>
    <row r="126" spans="1:13">
      <c r="A126" s="120" t="s">
        <v>328</v>
      </c>
      <c r="B126" s="120" t="s">
        <v>328</v>
      </c>
      <c r="C126" s="152" t="s">
        <v>117</v>
      </c>
      <c r="D126" s="152" t="s">
        <v>118</v>
      </c>
      <c r="E126" s="152" t="s">
        <v>119</v>
      </c>
      <c r="F126" s="43" t="s">
        <v>321</v>
      </c>
      <c r="G126" s="31" t="str">
        <f>VLOOKUP(H126,'GN and GP categories'!A:B,2,FALSE)</f>
        <v>Gram-negative</v>
      </c>
      <c r="H126" s="53" t="s">
        <v>9</v>
      </c>
      <c r="I126" s="31">
        <v>129</v>
      </c>
      <c r="J126" s="31" t="s">
        <v>228</v>
      </c>
      <c r="K126" s="31">
        <v>0</v>
      </c>
      <c r="L126" s="38">
        <f t="shared" si="1"/>
        <v>0</v>
      </c>
    </row>
    <row r="127" spans="1:13">
      <c r="A127" s="120" t="s">
        <v>328</v>
      </c>
      <c r="B127" s="120" t="s">
        <v>328</v>
      </c>
      <c r="C127" s="152" t="s">
        <v>117</v>
      </c>
      <c r="D127" s="152" t="s">
        <v>118</v>
      </c>
      <c r="E127" s="152" t="s">
        <v>119</v>
      </c>
      <c r="F127" s="43" t="s">
        <v>321</v>
      </c>
      <c r="G127" s="31" t="str">
        <f>VLOOKUP(H127,'GN and GP categories'!A:B,2,FALSE)</f>
        <v>Gram-negative</v>
      </c>
      <c r="H127" s="53" t="s">
        <v>9</v>
      </c>
      <c r="I127" s="31">
        <v>129</v>
      </c>
      <c r="J127" s="31" t="s">
        <v>30</v>
      </c>
      <c r="K127" s="31">
        <v>91</v>
      </c>
      <c r="L127" s="38">
        <f t="shared" si="1"/>
        <v>117.39</v>
      </c>
    </row>
    <row r="128" spans="1:13">
      <c r="A128" s="120" t="s">
        <v>328</v>
      </c>
      <c r="B128" s="120" t="s">
        <v>328</v>
      </c>
      <c r="C128" s="152" t="s">
        <v>117</v>
      </c>
      <c r="D128" s="152" t="s">
        <v>118</v>
      </c>
      <c r="E128" s="152" t="s">
        <v>119</v>
      </c>
      <c r="F128" s="43" t="s">
        <v>321</v>
      </c>
      <c r="G128" s="31" t="str">
        <f>VLOOKUP(H128,'GN and GP categories'!A:B,2,FALSE)</f>
        <v>Gram-negative</v>
      </c>
      <c r="H128" s="53" t="s">
        <v>4</v>
      </c>
      <c r="I128" s="31">
        <v>162</v>
      </c>
      <c r="J128" s="31" t="s">
        <v>16</v>
      </c>
      <c r="K128" s="31">
        <v>97</v>
      </c>
      <c r="L128" s="38">
        <f t="shared" si="1"/>
        <v>157.13999999999999</v>
      </c>
    </row>
    <row r="129" spans="1:12">
      <c r="A129" s="120" t="s">
        <v>328</v>
      </c>
      <c r="B129" s="120" t="s">
        <v>328</v>
      </c>
      <c r="C129" s="152" t="s">
        <v>117</v>
      </c>
      <c r="D129" s="152" t="s">
        <v>118</v>
      </c>
      <c r="E129" s="152" t="s">
        <v>119</v>
      </c>
      <c r="F129" s="43" t="s">
        <v>321</v>
      </c>
      <c r="G129" s="31" t="str">
        <f>VLOOKUP(H129,'GN and GP categories'!A:B,2,FALSE)</f>
        <v>Gram-negative</v>
      </c>
      <c r="H129" s="53" t="s">
        <v>4</v>
      </c>
      <c r="I129" s="31">
        <v>162</v>
      </c>
      <c r="J129" s="31" t="s">
        <v>208</v>
      </c>
      <c r="K129" s="31">
        <v>96</v>
      </c>
      <c r="L129" s="38">
        <f t="shared" si="1"/>
        <v>155.52000000000001</v>
      </c>
    </row>
    <row r="130" spans="1:12">
      <c r="A130" s="120" t="s">
        <v>328</v>
      </c>
      <c r="B130" s="120" t="s">
        <v>328</v>
      </c>
      <c r="C130" s="152" t="s">
        <v>117</v>
      </c>
      <c r="D130" s="152" t="s">
        <v>118</v>
      </c>
      <c r="E130" s="152" t="s">
        <v>119</v>
      </c>
      <c r="F130" s="43" t="s">
        <v>321</v>
      </c>
      <c r="G130" s="31" t="str">
        <f>VLOOKUP(H130,'GN and GP categories'!A:B,2,FALSE)</f>
        <v>Gram-negative</v>
      </c>
      <c r="H130" s="53" t="s">
        <v>4</v>
      </c>
      <c r="I130" s="31">
        <v>162</v>
      </c>
      <c r="J130" s="31" t="s">
        <v>17</v>
      </c>
      <c r="K130" s="31">
        <v>95</v>
      </c>
      <c r="L130" s="38">
        <f t="shared" ref="L130:L193" si="2">IF(K130="","",K130*I130/100)</f>
        <v>153.9</v>
      </c>
    </row>
    <row r="131" spans="1:12">
      <c r="A131" s="120" t="s">
        <v>328</v>
      </c>
      <c r="B131" s="120" t="s">
        <v>328</v>
      </c>
      <c r="C131" s="152" t="s">
        <v>117</v>
      </c>
      <c r="D131" s="152" t="s">
        <v>118</v>
      </c>
      <c r="E131" s="152" t="s">
        <v>119</v>
      </c>
      <c r="F131" s="43" t="s">
        <v>321</v>
      </c>
      <c r="G131" s="31" t="str">
        <f>VLOOKUP(H131,'GN and GP categories'!A:B,2,FALSE)</f>
        <v>Gram-negative</v>
      </c>
      <c r="H131" s="53" t="s">
        <v>4</v>
      </c>
      <c r="I131" s="31">
        <v>162</v>
      </c>
      <c r="J131" s="31" t="s">
        <v>28</v>
      </c>
      <c r="K131" s="31">
        <v>86</v>
      </c>
      <c r="L131" s="38">
        <f t="shared" si="2"/>
        <v>139.32</v>
      </c>
    </row>
    <row r="132" spans="1:12">
      <c r="A132" s="120" t="s">
        <v>328</v>
      </c>
      <c r="B132" s="120" t="s">
        <v>328</v>
      </c>
      <c r="C132" s="152" t="s">
        <v>117</v>
      </c>
      <c r="D132" s="152" t="s">
        <v>118</v>
      </c>
      <c r="E132" s="152" t="s">
        <v>119</v>
      </c>
      <c r="F132" s="43" t="s">
        <v>321</v>
      </c>
      <c r="G132" s="31" t="str">
        <f>VLOOKUP(H132,'GN and GP categories'!A:B,2,FALSE)</f>
        <v>Gram-negative</v>
      </c>
      <c r="H132" s="53" t="s">
        <v>4</v>
      </c>
      <c r="I132" s="31">
        <v>162</v>
      </c>
      <c r="J132" s="31" t="s">
        <v>31</v>
      </c>
      <c r="K132" s="31">
        <v>95</v>
      </c>
      <c r="L132" s="38">
        <f t="shared" si="2"/>
        <v>153.9</v>
      </c>
    </row>
    <row r="133" spans="1:12">
      <c r="A133" s="120" t="s">
        <v>328</v>
      </c>
      <c r="B133" s="120" t="s">
        <v>328</v>
      </c>
      <c r="C133" s="152" t="s">
        <v>117</v>
      </c>
      <c r="D133" s="152" t="s">
        <v>118</v>
      </c>
      <c r="E133" s="152" t="s">
        <v>119</v>
      </c>
      <c r="F133" s="43" t="s">
        <v>321</v>
      </c>
      <c r="G133" s="31" t="str">
        <f>VLOOKUP(H133,'GN and GP categories'!A:B,2,FALSE)</f>
        <v>Gram-negative</v>
      </c>
      <c r="H133" s="53" t="s">
        <v>4</v>
      </c>
      <c r="I133" s="31">
        <v>162</v>
      </c>
      <c r="J133" s="31" t="s">
        <v>32</v>
      </c>
      <c r="K133" s="31">
        <v>99</v>
      </c>
      <c r="L133" s="38">
        <f t="shared" si="2"/>
        <v>160.38</v>
      </c>
    </row>
    <row r="134" spans="1:12">
      <c r="A134" s="120" t="s">
        <v>328</v>
      </c>
      <c r="B134" s="120" t="s">
        <v>328</v>
      </c>
      <c r="C134" s="152" t="s">
        <v>117</v>
      </c>
      <c r="D134" s="152" t="s">
        <v>118</v>
      </c>
      <c r="E134" s="152" t="s">
        <v>119</v>
      </c>
      <c r="F134" s="43" t="s">
        <v>321</v>
      </c>
      <c r="G134" s="31" t="str">
        <f>VLOOKUP(H134,'GN and GP categories'!A:B,2,FALSE)</f>
        <v>Gram-positive</v>
      </c>
      <c r="H134" s="53" t="s">
        <v>46</v>
      </c>
      <c r="I134" s="31">
        <v>46</v>
      </c>
      <c r="J134" s="31" t="s">
        <v>19</v>
      </c>
      <c r="K134" s="31">
        <v>0</v>
      </c>
      <c r="L134" s="38">
        <f t="shared" si="2"/>
        <v>0</v>
      </c>
    </row>
    <row r="135" spans="1:12">
      <c r="A135" s="120" t="s">
        <v>328</v>
      </c>
      <c r="B135" s="120" t="s">
        <v>328</v>
      </c>
      <c r="C135" s="152" t="s">
        <v>117</v>
      </c>
      <c r="D135" s="152" t="s">
        <v>118</v>
      </c>
      <c r="E135" s="152" t="s">
        <v>119</v>
      </c>
      <c r="F135" s="43" t="s">
        <v>321</v>
      </c>
      <c r="G135" s="31" t="str">
        <f>VLOOKUP(H135,'GN and GP categories'!A:B,2,FALSE)</f>
        <v>Gram-positive</v>
      </c>
      <c r="H135" s="53" t="s">
        <v>46</v>
      </c>
      <c r="I135" s="31">
        <v>46</v>
      </c>
      <c r="J135" s="31" t="s">
        <v>16</v>
      </c>
      <c r="K135" s="31">
        <v>0</v>
      </c>
      <c r="L135" s="38">
        <f t="shared" si="2"/>
        <v>0</v>
      </c>
    </row>
    <row r="136" spans="1:12">
      <c r="A136" s="120" t="s">
        <v>328</v>
      </c>
      <c r="B136" s="120" t="s">
        <v>328</v>
      </c>
      <c r="C136" s="152" t="s">
        <v>117</v>
      </c>
      <c r="D136" s="152" t="s">
        <v>118</v>
      </c>
      <c r="E136" s="152" t="s">
        <v>119</v>
      </c>
      <c r="F136" s="43" t="s">
        <v>321</v>
      </c>
      <c r="G136" s="31" t="str">
        <f>VLOOKUP(H136,'GN and GP categories'!A:B,2,FALSE)</f>
        <v>Gram-positive</v>
      </c>
      <c r="H136" s="53" t="s">
        <v>46</v>
      </c>
      <c r="I136" s="31">
        <v>46</v>
      </c>
      <c r="J136" s="31" t="s">
        <v>20</v>
      </c>
      <c r="K136" s="31">
        <v>0</v>
      </c>
      <c r="L136" s="38">
        <f t="shared" si="2"/>
        <v>0</v>
      </c>
    </row>
    <row r="137" spans="1:12">
      <c r="A137" s="120" t="s">
        <v>328</v>
      </c>
      <c r="B137" s="120" t="s">
        <v>328</v>
      </c>
      <c r="C137" s="152" t="s">
        <v>117</v>
      </c>
      <c r="D137" s="152" t="s">
        <v>118</v>
      </c>
      <c r="E137" s="152" t="s">
        <v>119</v>
      </c>
      <c r="F137" s="43" t="s">
        <v>321</v>
      </c>
      <c r="G137" s="31" t="str">
        <f>VLOOKUP(H137,'GN and GP categories'!A:B,2,FALSE)</f>
        <v>Gram-positive</v>
      </c>
      <c r="H137" s="53" t="s">
        <v>46</v>
      </c>
      <c r="I137" s="31">
        <v>46</v>
      </c>
      <c r="J137" s="31" t="s">
        <v>17</v>
      </c>
      <c r="K137" s="31">
        <v>0</v>
      </c>
      <c r="L137" s="38">
        <f t="shared" si="2"/>
        <v>0</v>
      </c>
    </row>
    <row r="138" spans="1:12">
      <c r="A138" s="120" t="s">
        <v>328</v>
      </c>
      <c r="B138" s="120" t="s">
        <v>328</v>
      </c>
      <c r="C138" s="152" t="s">
        <v>117</v>
      </c>
      <c r="D138" s="152" t="s">
        <v>118</v>
      </c>
      <c r="E138" s="152" t="s">
        <v>119</v>
      </c>
      <c r="F138" s="43" t="s">
        <v>321</v>
      </c>
      <c r="G138" s="31" t="str">
        <f>VLOOKUP(H138,'GN and GP categories'!A:B,2,FALSE)</f>
        <v>Gram-positive</v>
      </c>
      <c r="H138" s="53" t="s">
        <v>46</v>
      </c>
      <c r="I138" s="31">
        <v>46</v>
      </c>
      <c r="J138" s="31" t="s">
        <v>228</v>
      </c>
      <c r="K138" s="31">
        <v>100</v>
      </c>
      <c r="L138" s="38">
        <f t="shared" si="2"/>
        <v>46</v>
      </c>
    </row>
    <row r="139" spans="1:12">
      <c r="A139" s="120" t="s">
        <v>328</v>
      </c>
      <c r="B139" s="120" t="s">
        <v>328</v>
      </c>
      <c r="C139" s="152" t="s">
        <v>117</v>
      </c>
      <c r="D139" s="152" t="s">
        <v>118</v>
      </c>
      <c r="E139" s="152" t="s">
        <v>119</v>
      </c>
      <c r="F139" s="43" t="s">
        <v>321</v>
      </c>
      <c r="G139" s="31" t="str">
        <f>VLOOKUP(H139,'GN and GP categories'!A:B,2,FALSE)</f>
        <v>Gram-positive</v>
      </c>
      <c r="H139" s="53" t="s">
        <v>46</v>
      </c>
      <c r="I139" s="31">
        <v>46</v>
      </c>
      <c r="J139" s="31" t="s">
        <v>30</v>
      </c>
      <c r="K139" s="31">
        <v>100</v>
      </c>
      <c r="L139" s="38">
        <f t="shared" si="2"/>
        <v>46</v>
      </c>
    </row>
    <row r="140" spans="1:12">
      <c r="A140" s="120" t="s">
        <v>328</v>
      </c>
      <c r="B140" s="120" t="s">
        <v>328</v>
      </c>
      <c r="C140" s="152" t="s">
        <v>117</v>
      </c>
      <c r="D140" s="152" t="s">
        <v>118</v>
      </c>
      <c r="E140" s="152" t="s">
        <v>119</v>
      </c>
      <c r="F140" s="43" t="s">
        <v>321</v>
      </c>
      <c r="G140" s="31" t="str">
        <f>VLOOKUP(H140,'GN and GP categories'!A:B,2,FALSE)</f>
        <v>Gram-positive</v>
      </c>
      <c r="H140" s="53" t="s">
        <v>46</v>
      </c>
      <c r="I140" s="31">
        <v>46</v>
      </c>
      <c r="J140" s="31" t="s">
        <v>34</v>
      </c>
      <c r="K140" s="31">
        <v>100</v>
      </c>
      <c r="L140" s="38">
        <f t="shared" si="2"/>
        <v>46</v>
      </c>
    </row>
    <row r="141" spans="1:12">
      <c r="A141" s="120" t="s">
        <v>328</v>
      </c>
      <c r="B141" s="120" t="s">
        <v>328</v>
      </c>
      <c r="C141" s="152" t="s">
        <v>117</v>
      </c>
      <c r="D141" s="152" t="s">
        <v>118</v>
      </c>
      <c r="E141" s="152" t="s">
        <v>119</v>
      </c>
      <c r="F141" s="43" t="s">
        <v>321</v>
      </c>
      <c r="G141" s="31" t="str">
        <f>VLOOKUP(H141,'GN and GP categories'!A:B,2,FALSE)</f>
        <v>Gram-positive</v>
      </c>
      <c r="H141" s="53" t="s">
        <v>46</v>
      </c>
      <c r="I141" s="31">
        <v>171</v>
      </c>
      <c r="J141" s="31" t="s">
        <v>19</v>
      </c>
      <c r="K141" s="31">
        <v>100</v>
      </c>
      <c r="L141" s="38">
        <f t="shared" si="2"/>
        <v>171</v>
      </c>
    </row>
    <row r="142" spans="1:12">
      <c r="A142" s="120" t="s">
        <v>328</v>
      </c>
      <c r="B142" s="120" t="s">
        <v>328</v>
      </c>
      <c r="C142" s="152" t="s">
        <v>117</v>
      </c>
      <c r="D142" s="152" t="s">
        <v>118</v>
      </c>
      <c r="E142" s="152" t="s">
        <v>119</v>
      </c>
      <c r="F142" s="43" t="s">
        <v>321</v>
      </c>
      <c r="G142" s="31" t="str">
        <f>VLOOKUP(H142,'GN and GP categories'!A:B,2,FALSE)</f>
        <v>Gram-positive</v>
      </c>
      <c r="H142" s="53" t="s">
        <v>46</v>
      </c>
      <c r="I142" s="31">
        <v>171</v>
      </c>
      <c r="J142" s="31" t="s">
        <v>16</v>
      </c>
      <c r="K142" s="31">
        <v>100</v>
      </c>
      <c r="L142" s="38">
        <f t="shared" si="2"/>
        <v>171</v>
      </c>
    </row>
    <row r="143" spans="1:12">
      <c r="A143" s="120" t="s">
        <v>328</v>
      </c>
      <c r="B143" s="120" t="s">
        <v>328</v>
      </c>
      <c r="C143" s="152" t="s">
        <v>117</v>
      </c>
      <c r="D143" s="152" t="s">
        <v>118</v>
      </c>
      <c r="E143" s="152" t="s">
        <v>119</v>
      </c>
      <c r="F143" s="43" t="s">
        <v>321</v>
      </c>
      <c r="G143" s="31" t="str">
        <f>VLOOKUP(H143,'GN and GP categories'!A:B,2,FALSE)</f>
        <v>Gram-positive</v>
      </c>
      <c r="H143" s="53" t="s">
        <v>46</v>
      </c>
      <c r="I143" s="31">
        <v>171</v>
      </c>
      <c r="J143" s="31" t="s">
        <v>20</v>
      </c>
      <c r="K143" s="31">
        <v>100</v>
      </c>
      <c r="L143" s="38">
        <f t="shared" si="2"/>
        <v>171</v>
      </c>
    </row>
    <row r="144" spans="1:12">
      <c r="A144" s="120" t="s">
        <v>328</v>
      </c>
      <c r="B144" s="120" t="s">
        <v>328</v>
      </c>
      <c r="C144" s="152" t="s">
        <v>117</v>
      </c>
      <c r="D144" s="152" t="s">
        <v>118</v>
      </c>
      <c r="E144" s="152" t="s">
        <v>119</v>
      </c>
      <c r="F144" s="43" t="s">
        <v>321</v>
      </c>
      <c r="G144" s="31" t="str">
        <f>VLOOKUP(H144,'GN and GP categories'!A:B,2,FALSE)</f>
        <v>Gram-positive</v>
      </c>
      <c r="H144" s="53" t="s">
        <v>46</v>
      </c>
      <c r="I144" s="31">
        <v>171</v>
      </c>
      <c r="J144" s="31" t="s">
        <v>17</v>
      </c>
      <c r="K144" s="31">
        <v>100</v>
      </c>
      <c r="L144" s="38">
        <f t="shared" si="2"/>
        <v>171</v>
      </c>
    </row>
    <row r="145" spans="1:12">
      <c r="A145" s="120" t="s">
        <v>328</v>
      </c>
      <c r="B145" s="120" t="s">
        <v>328</v>
      </c>
      <c r="C145" s="152" t="s">
        <v>117</v>
      </c>
      <c r="D145" s="152" t="s">
        <v>118</v>
      </c>
      <c r="E145" s="152" t="s">
        <v>119</v>
      </c>
      <c r="F145" s="43" t="s">
        <v>321</v>
      </c>
      <c r="G145" s="31" t="str">
        <f>VLOOKUP(H145,'GN and GP categories'!A:B,2,FALSE)</f>
        <v>Gram-positive</v>
      </c>
      <c r="H145" s="53" t="s">
        <v>46</v>
      </c>
      <c r="I145" s="31">
        <v>171</v>
      </c>
      <c r="J145" s="31" t="s">
        <v>249</v>
      </c>
      <c r="K145" s="31">
        <v>100</v>
      </c>
      <c r="L145" s="38">
        <f t="shared" si="2"/>
        <v>171</v>
      </c>
    </row>
    <row r="146" spans="1:12">
      <c r="A146" s="120" t="s">
        <v>328</v>
      </c>
      <c r="B146" s="120" t="s">
        <v>328</v>
      </c>
      <c r="C146" s="152" t="s">
        <v>117</v>
      </c>
      <c r="D146" s="152" t="s">
        <v>118</v>
      </c>
      <c r="E146" s="152" t="s">
        <v>119</v>
      </c>
      <c r="F146" s="43" t="s">
        <v>321</v>
      </c>
      <c r="G146" s="31" t="str">
        <f>VLOOKUP(H146,'GN and GP categories'!A:B,2,FALSE)</f>
        <v>Gram-positive</v>
      </c>
      <c r="H146" s="53" t="s">
        <v>46</v>
      </c>
      <c r="I146" s="31">
        <v>171</v>
      </c>
      <c r="J146" s="31" t="s">
        <v>228</v>
      </c>
      <c r="K146" s="31">
        <v>100</v>
      </c>
      <c r="L146" s="38">
        <f t="shared" si="2"/>
        <v>171</v>
      </c>
    </row>
    <row r="147" spans="1:12">
      <c r="A147" s="120" t="s">
        <v>328</v>
      </c>
      <c r="B147" s="120" t="s">
        <v>328</v>
      </c>
      <c r="C147" s="152" t="s">
        <v>117</v>
      </c>
      <c r="D147" s="152" t="s">
        <v>118</v>
      </c>
      <c r="E147" s="152" t="s">
        <v>119</v>
      </c>
      <c r="F147" s="43" t="s">
        <v>321</v>
      </c>
      <c r="G147" s="31" t="str">
        <f>VLOOKUP(H147,'GN and GP categories'!A:B,2,FALSE)</f>
        <v>Gram-positive</v>
      </c>
      <c r="H147" s="53" t="s">
        <v>46</v>
      </c>
      <c r="I147" s="31">
        <v>171</v>
      </c>
      <c r="J147" s="31" t="s">
        <v>30</v>
      </c>
      <c r="K147" s="31">
        <v>100</v>
      </c>
      <c r="L147" s="38">
        <f t="shared" si="2"/>
        <v>171</v>
      </c>
    </row>
    <row r="148" spans="1:12">
      <c r="A148" s="120" t="s">
        <v>328</v>
      </c>
      <c r="B148" s="120" t="s">
        <v>328</v>
      </c>
      <c r="C148" s="152" t="s">
        <v>117</v>
      </c>
      <c r="D148" s="152" t="s">
        <v>118</v>
      </c>
      <c r="E148" s="152" t="s">
        <v>119</v>
      </c>
      <c r="F148" s="43" t="s">
        <v>321</v>
      </c>
      <c r="G148" s="31" t="str">
        <f>VLOOKUP(H148,'GN and GP categories'!A:B,2,FALSE)</f>
        <v>Gram-positive</v>
      </c>
      <c r="H148" s="53" t="s">
        <v>46</v>
      </c>
      <c r="I148" s="31">
        <v>171</v>
      </c>
      <c r="J148" s="31" t="s">
        <v>34</v>
      </c>
      <c r="K148" s="31">
        <v>100</v>
      </c>
      <c r="L148" s="38">
        <f t="shared" si="2"/>
        <v>171</v>
      </c>
    </row>
    <row r="149" spans="1:12">
      <c r="A149" s="120" t="s">
        <v>322</v>
      </c>
      <c r="B149" s="120" t="s">
        <v>323</v>
      </c>
      <c r="C149" s="39" t="s">
        <v>324</v>
      </c>
      <c r="D149" s="39" t="s">
        <v>122</v>
      </c>
      <c r="E149" s="80" t="s">
        <v>123</v>
      </c>
      <c r="F149" s="43">
        <v>2018</v>
      </c>
      <c r="G149" s="31" t="str">
        <f>VLOOKUP(H149,'GN and GP categories'!A:B,2,FALSE)</f>
        <v>Gram-negative</v>
      </c>
      <c r="H149" s="53" t="s">
        <v>223</v>
      </c>
      <c r="I149" s="33">
        <v>498</v>
      </c>
      <c r="J149" s="31" t="s">
        <v>196</v>
      </c>
      <c r="K149" s="31">
        <v>55</v>
      </c>
      <c r="L149" s="38">
        <f t="shared" si="2"/>
        <v>273.89999999999998</v>
      </c>
    </row>
    <row r="150" spans="1:12">
      <c r="A150" s="120" t="s">
        <v>322</v>
      </c>
      <c r="B150" s="120" t="s">
        <v>323</v>
      </c>
      <c r="C150" s="39" t="s">
        <v>324</v>
      </c>
      <c r="D150" s="39" t="s">
        <v>122</v>
      </c>
      <c r="E150" s="80" t="s">
        <v>123</v>
      </c>
      <c r="F150" s="43">
        <v>2018</v>
      </c>
      <c r="G150" s="31" t="str">
        <f>VLOOKUP(H150,'GN and GP categories'!A:B,2,FALSE)</f>
        <v>Gram-negative</v>
      </c>
      <c r="H150" s="53" t="s">
        <v>223</v>
      </c>
      <c r="I150" s="33">
        <v>242</v>
      </c>
      <c r="J150" s="31" t="s">
        <v>13</v>
      </c>
      <c r="K150" s="31">
        <v>88</v>
      </c>
      <c r="L150" s="38">
        <f t="shared" si="2"/>
        <v>212.96</v>
      </c>
    </row>
    <row r="151" spans="1:12">
      <c r="A151" s="120" t="s">
        <v>322</v>
      </c>
      <c r="B151" s="120" t="s">
        <v>323</v>
      </c>
      <c r="C151" s="39" t="s">
        <v>324</v>
      </c>
      <c r="D151" s="39" t="s">
        <v>122</v>
      </c>
      <c r="E151" s="80" t="s">
        <v>123</v>
      </c>
      <c r="F151" s="43">
        <v>2018</v>
      </c>
      <c r="G151" s="31" t="str">
        <f>VLOOKUP(H151,'GN and GP categories'!A:B,2,FALSE)</f>
        <v>Gram-negative</v>
      </c>
      <c r="H151" s="53" t="s">
        <v>223</v>
      </c>
      <c r="I151" s="33">
        <v>492</v>
      </c>
      <c r="J151" s="31" t="s">
        <v>316</v>
      </c>
      <c r="K151" s="31">
        <v>91</v>
      </c>
      <c r="L151" s="38">
        <f t="shared" si="2"/>
        <v>447.72</v>
      </c>
    </row>
    <row r="152" spans="1:12">
      <c r="A152" s="120" t="s">
        <v>322</v>
      </c>
      <c r="B152" s="120" t="s">
        <v>323</v>
      </c>
      <c r="C152" s="39" t="s">
        <v>324</v>
      </c>
      <c r="D152" s="39" t="s">
        <v>122</v>
      </c>
      <c r="E152" s="80" t="s">
        <v>123</v>
      </c>
      <c r="F152" s="43">
        <v>2018</v>
      </c>
      <c r="G152" s="31" t="str">
        <f>VLOOKUP(H152,'GN and GP categories'!A:B,2,FALSE)</f>
        <v>Gram-negative</v>
      </c>
      <c r="H152" s="53" t="s">
        <v>223</v>
      </c>
      <c r="I152" s="33">
        <v>499</v>
      </c>
      <c r="J152" s="31" t="s">
        <v>20</v>
      </c>
      <c r="K152" s="31">
        <v>91</v>
      </c>
      <c r="L152" s="38">
        <f t="shared" si="2"/>
        <v>454.09</v>
      </c>
    </row>
    <row r="153" spans="1:12">
      <c r="A153" s="120" t="s">
        <v>322</v>
      </c>
      <c r="B153" s="120" t="s">
        <v>323</v>
      </c>
      <c r="C153" s="39" t="s">
        <v>324</v>
      </c>
      <c r="D153" s="39" t="s">
        <v>122</v>
      </c>
      <c r="E153" s="80" t="s">
        <v>123</v>
      </c>
      <c r="F153" s="43">
        <v>2018</v>
      </c>
      <c r="G153" s="31" t="str">
        <f>VLOOKUP(H153,'GN and GP categories'!A:B,2,FALSE)</f>
        <v>Gram-negative</v>
      </c>
      <c r="H153" s="53" t="s">
        <v>223</v>
      </c>
      <c r="I153" s="33">
        <v>483</v>
      </c>
      <c r="J153" s="31" t="s">
        <v>28</v>
      </c>
      <c r="K153" s="31">
        <v>75</v>
      </c>
      <c r="L153" s="38">
        <f t="shared" si="2"/>
        <v>362.25</v>
      </c>
    </row>
    <row r="154" spans="1:12">
      <c r="A154" s="120" t="s">
        <v>322</v>
      </c>
      <c r="B154" s="120" t="s">
        <v>323</v>
      </c>
      <c r="C154" s="39" t="s">
        <v>324</v>
      </c>
      <c r="D154" s="39" t="s">
        <v>122</v>
      </c>
      <c r="E154" s="80" t="s">
        <v>123</v>
      </c>
      <c r="F154" s="43">
        <v>2018</v>
      </c>
      <c r="G154" s="31" t="str">
        <f>VLOOKUP(H154,'GN and GP categories'!A:B,2,FALSE)</f>
        <v>Gram-negative</v>
      </c>
      <c r="H154" s="53" t="s">
        <v>223</v>
      </c>
      <c r="I154" s="33">
        <v>500</v>
      </c>
      <c r="J154" s="31" t="s">
        <v>228</v>
      </c>
      <c r="K154" s="31">
        <v>97</v>
      </c>
      <c r="L154" s="38">
        <f t="shared" si="2"/>
        <v>485</v>
      </c>
    </row>
    <row r="155" spans="1:12">
      <c r="A155" s="120" t="s">
        <v>322</v>
      </c>
      <c r="B155" s="120" t="s">
        <v>323</v>
      </c>
      <c r="C155" s="39" t="s">
        <v>324</v>
      </c>
      <c r="D155" s="39" t="s">
        <v>122</v>
      </c>
      <c r="E155" s="80" t="s">
        <v>123</v>
      </c>
      <c r="F155" s="43">
        <v>2018</v>
      </c>
      <c r="G155" s="31" t="str">
        <f>VLOOKUP(H155,'GN and GP categories'!A:B,2,FALSE)</f>
        <v>Gram-negative</v>
      </c>
      <c r="H155" s="53" t="s">
        <v>223</v>
      </c>
      <c r="I155" s="33">
        <v>513</v>
      </c>
      <c r="J155" s="31" t="s">
        <v>30</v>
      </c>
      <c r="K155" s="31">
        <v>70</v>
      </c>
      <c r="L155" s="38">
        <f t="shared" si="2"/>
        <v>359.1</v>
      </c>
    </row>
    <row r="156" spans="1:12">
      <c r="A156" s="120" t="s">
        <v>322</v>
      </c>
      <c r="B156" s="120" t="s">
        <v>323</v>
      </c>
      <c r="C156" s="39" t="s">
        <v>324</v>
      </c>
      <c r="D156" s="39" t="s">
        <v>122</v>
      </c>
      <c r="E156" s="80" t="s">
        <v>123</v>
      </c>
      <c r="F156" s="43">
        <v>2018</v>
      </c>
      <c r="G156" s="31" t="str">
        <f>VLOOKUP(H156,'GN and GP categories'!A:B,2,FALSE)</f>
        <v>Gram-negative</v>
      </c>
      <c r="H156" s="53" t="s">
        <v>223</v>
      </c>
      <c r="I156" s="33">
        <v>508</v>
      </c>
      <c r="J156" s="31" t="s">
        <v>31</v>
      </c>
      <c r="K156" s="31">
        <v>96</v>
      </c>
      <c r="L156" s="38">
        <f t="shared" si="2"/>
        <v>487.68</v>
      </c>
    </row>
    <row r="157" spans="1:12">
      <c r="A157" s="120" t="s">
        <v>322</v>
      </c>
      <c r="B157" s="120" t="s">
        <v>323</v>
      </c>
      <c r="C157" s="39" t="s">
        <v>324</v>
      </c>
      <c r="D157" s="39" t="s">
        <v>122</v>
      </c>
      <c r="E157" s="80" t="s">
        <v>123</v>
      </c>
      <c r="F157" s="43">
        <v>2018</v>
      </c>
      <c r="G157" s="31" t="str">
        <f>VLOOKUP(H157,'GN and GP categories'!A:B,2,FALSE)</f>
        <v>Gram-negative</v>
      </c>
      <c r="H157" s="53" t="s">
        <v>104</v>
      </c>
      <c r="I157" s="33">
        <v>24</v>
      </c>
      <c r="J157" s="31" t="s">
        <v>13</v>
      </c>
      <c r="K157" s="31">
        <v>96</v>
      </c>
      <c r="L157" s="38">
        <f t="shared" si="2"/>
        <v>23.04</v>
      </c>
    </row>
    <row r="158" spans="1:12">
      <c r="A158" s="120" t="s">
        <v>322</v>
      </c>
      <c r="B158" s="120" t="s">
        <v>323</v>
      </c>
      <c r="C158" s="39" t="s">
        <v>324</v>
      </c>
      <c r="D158" s="39" t="s">
        <v>122</v>
      </c>
      <c r="E158" s="80" t="s">
        <v>123</v>
      </c>
      <c r="F158" s="43">
        <v>2018</v>
      </c>
      <c r="G158" s="31" t="str">
        <f>VLOOKUP(H158,'GN and GP categories'!A:B,2,FALSE)</f>
        <v>Gram-negative</v>
      </c>
      <c r="H158" s="53" t="s">
        <v>104</v>
      </c>
      <c r="I158" s="33">
        <v>54</v>
      </c>
      <c r="J158" s="31" t="s">
        <v>316</v>
      </c>
      <c r="K158" s="31">
        <v>91</v>
      </c>
      <c r="L158" s="38">
        <f t="shared" si="2"/>
        <v>49.14</v>
      </c>
    </row>
    <row r="159" spans="1:12">
      <c r="A159" s="120" t="s">
        <v>322</v>
      </c>
      <c r="B159" s="120" t="s">
        <v>323</v>
      </c>
      <c r="C159" s="39" t="s">
        <v>324</v>
      </c>
      <c r="D159" s="39" t="s">
        <v>122</v>
      </c>
      <c r="E159" s="80" t="s">
        <v>123</v>
      </c>
      <c r="F159" s="43">
        <v>2018</v>
      </c>
      <c r="G159" s="31" t="str">
        <f>VLOOKUP(H159,'GN and GP categories'!A:B,2,FALSE)</f>
        <v>Gram-negative</v>
      </c>
      <c r="H159" s="53" t="s">
        <v>104</v>
      </c>
      <c r="I159" s="33">
        <v>56</v>
      </c>
      <c r="J159" s="31" t="s">
        <v>20</v>
      </c>
      <c r="K159" s="31">
        <v>91</v>
      </c>
      <c r="L159" s="38">
        <f t="shared" si="2"/>
        <v>50.96</v>
      </c>
    </row>
    <row r="160" spans="1:12">
      <c r="A160" s="120" t="s">
        <v>322</v>
      </c>
      <c r="B160" s="120" t="s">
        <v>323</v>
      </c>
      <c r="C160" s="39" t="s">
        <v>324</v>
      </c>
      <c r="D160" s="39" t="s">
        <v>122</v>
      </c>
      <c r="E160" s="80" t="s">
        <v>123</v>
      </c>
      <c r="F160" s="43">
        <v>2018</v>
      </c>
      <c r="G160" s="31" t="str">
        <f>VLOOKUP(H160,'GN and GP categories'!A:B,2,FALSE)</f>
        <v>Gram-negative</v>
      </c>
      <c r="H160" s="53" t="s">
        <v>104</v>
      </c>
      <c r="I160" s="33">
        <v>58</v>
      </c>
      <c r="J160" s="31" t="s">
        <v>28</v>
      </c>
      <c r="K160" s="31">
        <v>95</v>
      </c>
      <c r="L160" s="38">
        <f t="shared" si="2"/>
        <v>55.1</v>
      </c>
    </row>
    <row r="161" spans="1:13">
      <c r="A161" s="120" t="s">
        <v>322</v>
      </c>
      <c r="B161" s="120" t="s">
        <v>323</v>
      </c>
      <c r="C161" s="39" t="s">
        <v>324</v>
      </c>
      <c r="D161" s="39" t="s">
        <v>122</v>
      </c>
      <c r="E161" s="80" t="s">
        <v>123</v>
      </c>
      <c r="F161" s="43">
        <v>2018</v>
      </c>
      <c r="G161" s="31" t="str">
        <f>VLOOKUP(H161,'GN and GP categories'!A:B,2,FALSE)</f>
        <v>Gram-negative</v>
      </c>
      <c r="H161" s="53" t="s">
        <v>104</v>
      </c>
      <c r="I161" s="33">
        <v>57</v>
      </c>
      <c r="J161" s="31" t="s">
        <v>228</v>
      </c>
      <c r="K161" s="31">
        <v>72</v>
      </c>
      <c r="L161" s="38">
        <f t="shared" si="2"/>
        <v>41.04</v>
      </c>
    </row>
    <row r="162" spans="1:13">
      <c r="A162" s="120" t="s">
        <v>322</v>
      </c>
      <c r="B162" s="120" t="s">
        <v>323</v>
      </c>
      <c r="C162" s="39" t="s">
        <v>324</v>
      </c>
      <c r="D162" s="39" t="s">
        <v>122</v>
      </c>
      <c r="E162" s="80" t="s">
        <v>123</v>
      </c>
      <c r="F162" s="43">
        <v>2018</v>
      </c>
      <c r="G162" s="31" t="str">
        <f>VLOOKUP(H162,'GN and GP categories'!A:B,2,FALSE)</f>
        <v>Gram-negative</v>
      </c>
      <c r="H162" s="53" t="s">
        <v>104</v>
      </c>
      <c r="I162" s="33">
        <v>61</v>
      </c>
      <c r="J162" s="31" t="s">
        <v>30</v>
      </c>
      <c r="K162" s="31">
        <v>92</v>
      </c>
      <c r="L162" s="38">
        <f t="shared" si="2"/>
        <v>56.12</v>
      </c>
    </row>
    <row r="163" spans="1:13">
      <c r="A163" s="120" t="s">
        <v>322</v>
      </c>
      <c r="B163" s="120" t="s">
        <v>323</v>
      </c>
      <c r="C163" s="39" t="s">
        <v>324</v>
      </c>
      <c r="D163" s="39" t="s">
        <v>122</v>
      </c>
      <c r="E163" s="80" t="s">
        <v>123</v>
      </c>
      <c r="F163" s="43">
        <v>2018</v>
      </c>
      <c r="G163" s="31" t="str">
        <f>VLOOKUP(H163,'GN and GP categories'!A:B,2,FALSE)</f>
        <v>Gram-negative</v>
      </c>
      <c r="H163" s="53" t="s">
        <v>104</v>
      </c>
      <c r="I163" s="33">
        <v>61</v>
      </c>
      <c r="J163" s="31" t="s">
        <v>31</v>
      </c>
      <c r="K163" s="31">
        <v>100</v>
      </c>
      <c r="L163" s="38">
        <f t="shared" si="2"/>
        <v>61</v>
      </c>
    </row>
    <row r="164" spans="1:13">
      <c r="A164" s="120" t="s">
        <v>322</v>
      </c>
      <c r="B164" s="120" t="s">
        <v>323</v>
      </c>
      <c r="C164" s="39" t="s">
        <v>324</v>
      </c>
      <c r="D164" s="39" t="s">
        <v>122</v>
      </c>
      <c r="E164" s="80" t="s">
        <v>123</v>
      </c>
      <c r="F164" s="43">
        <v>2018</v>
      </c>
      <c r="G164" s="31" t="str">
        <f>VLOOKUP(H164,'GN and GP categories'!A:B,2,FALSE)</f>
        <v>Gram-negative</v>
      </c>
      <c r="H164" s="53" t="s">
        <v>4</v>
      </c>
      <c r="I164" s="33">
        <v>35</v>
      </c>
      <c r="J164" s="31" t="s">
        <v>28</v>
      </c>
      <c r="K164" s="31">
        <v>83</v>
      </c>
      <c r="L164" s="38">
        <f t="shared" si="2"/>
        <v>29.05</v>
      </c>
    </row>
    <row r="165" spans="1:13">
      <c r="A165" s="120" t="s">
        <v>322</v>
      </c>
      <c r="B165" s="120" t="s">
        <v>323</v>
      </c>
      <c r="C165" s="39" t="s">
        <v>324</v>
      </c>
      <c r="D165" s="39" t="s">
        <v>122</v>
      </c>
      <c r="E165" s="80" t="s">
        <v>123</v>
      </c>
      <c r="F165" s="43">
        <v>2018</v>
      </c>
      <c r="G165" s="31" t="str">
        <f>VLOOKUP(H165,'GN and GP categories'!A:B,2,FALSE)</f>
        <v>Gram-negative</v>
      </c>
      <c r="H165" s="53" t="s">
        <v>4</v>
      </c>
      <c r="I165" s="33">
        <v>36</v>
      </c>
      <c r="J165" s="31" t="s">
        <v>31</v>
      </c>
      <c r="K165" s="31">
        <v>97</v>
      </c>
      <c r="L165" s="38">
        <f t="shared" si="2"/>
        <v>34.92</v>
      </c>
    </row>
    <row r="166" spans="1:13">
      <c r="A166" s="120" t="s">
        <v>322</v>
      </c>
      <c r="B166" s="120" t="s">
        <v>323</v>
      </c>
      <c r="C166" s="39" t="s">
        <v>324</v>
      </c>
      <c r="D166" s="39" t="s">
        <v>122</v>
      </c>
      <c r="E166" s="80" t="s">
        <v>123</v>
      </c>
      <c r="F166" s="43">
        <v>2018</v>
      </c>
      <c r="G166" s="31" t="str">
        <f>VLOOKUP(H166,'GN and GP categories'!A:B,2,FALSE)</f>
        <v>Gram-negative</v>
      </c>
      <c r="H166" s="53" t="s">
        <v>4</v>
      </c>
      <c r="I166" s="33">
        <v>36</v>
      </c>
      <c r="J166" s="31" t="s">
        <v>208</v>
      </c>
      <c r="K166" s="31">
        <v>100</v>
      </c>
      <c r="L166" s="38">
        <f t="shared" si="2"/>
        <v>36</v>
      </c>
    </row>
    <row r="167" spans="1:13">
      <c r="A167" s="120" t="s">
        <v>322</v>
      </c>
      <c r="B167" s="120" t="s">
        <v>323</v>
      </c>
      <c r="C167" s="39" t="s">
        <v>324</v>
      </c>
      <c r="D167" s="39" t="s">
        <v>122</v>
      </c>
      <c r="E167" s="80" t="s">
        <v>123</v>
      </c>
      <c r="F167" s="43">
        <v>2018</v>
      </c>
      <c r="G167" s="31" t="str">
        <f>VLOOKUP(H167,'GN and GP categories'!A:B,2,FALSE)</f>
        <v>Gram-positive</v>
      </c>
      <c r="H167" s="53" t="s">
        <v>46</v>
      </c>
      <c r="I167" s="33">
        <v>93</v>
      </c>
      <c r="J167" s="31" t="s">
        <v>19</v>
      </c>
      <c r="K167" s="31">
        <v>76</v>
      </c>
      <c r="L167" s="38">
        <f t="shared" si="2"/>
        <v>70.680000000000007</v>
      </c>
    </row>
    <row r="168" spans="1:13">
      <c r="A168" s="120" t="s">
        <v>322</v>
      </c>
      <c r="B168" s="120" t="s">
        <v>323</v>
      </c>
      <c r="C168" s="39" t="s">
        <v>324</v>
      </c>
      <c r="D168" s="39" t="s">
        <v>122</v>
      </c>
      <c r="E168" s="80" t="s">
        <v>123</v>
      </c>
      <c r="F168" s="43">
        <v>2018</v>
      </c>
      <c r="G168" s="31" t="str">
        <f>VLOOKUP(H168,'GN and GP categories'!A:B,2,FALSE)</f>
        <v>Gram-positive</v>
      </c>
      <c r="H168" s="53" t="s">
        <v>46</v>
      </c>
      <c r="I168" s="33">
        <v>92</v>
      </c>
      <c r="J168" s="31" t="s">
        <v>20</v>
      </c>
      <c r="K168" s="31">
        <v>76</v>
      </c>
      <c r="L168" s="38">
        <f t="shared" si="2"/>
        <v>69.92</v>
      </c>
    </row>
    <row r="169" spans="1:13">
      <c r="A169" s="120" t="s">
        <v>322</v>
      </c>
      <c r="B169" s="120" t="s">
        <v>323</v>
      </c>
      <c r="C169" s="39" t="s">
        <v>324</v>
      </c>
      <c r="D169" s="39" t="s">
        <v>122</v>
      </c>
      <c r="E169" s="80" t="s">
        <v>123</v>
      </c>
      <c r="F169" s="43">
        <v>2018</v>
      </c>
      <c r="G169" s="31" t="str">
        <f>VLOOKUP(H169,'GN and GP categories'!A:B,2,FALSE)</f>
        <v>Gram-positive</v>
      </c>
      <c r="H169" s="53" t="s">
        <v>46</v>
      </c>
      <c r="I169" s="33">
        <v>92</v>
      </c>
      <c r="J169" s="31" t="s">
        <v>30</v>
      </c>
      <c r="K169" s="31">
        <v>100</v>
      </c>
      <c r="L169" s="38">
        <f t="shared" si="2"/>
        <v>92</v>
      </c>
    </row>
    <row r="170" spans="1:13">
      <c r="A170" s="120" t="s">
        <v>322</v>
      </c>
      <c r="B170" s="120" t="s">
        <v>323</v>
      </c>
      <c r="C170" s="39" t="s">
        <v>324</v>
      </c>
      <c r="D170" s="39" t="s">
        <v>122</v>
      </c>
      <c r="E170" s="80" t="s">
        <v>123</v>
      </c>
      <c r="F170" s="43">
        <v>2018</v>
      </c>
      <c r="G170" s="31" t="str">
        <f>VLOOKUP(H170,'GN and GP categories'!A:B,2,FALSE)</f>
        <v>Gram-positive</v>
      </c>
      <c r="H170" s="53" t="s">
        <v>46</v>
      </c>
      <c r="I170" s="33">
        <v>92</v>
      </c>
      <c r="J170" s="31" t="s">
        <v>317</v>
      </c>
      <c r="K170" s="31">
        <v>95</v>
      </c>
      <c r="L170" s="38">
        <f t="shared" si="2"/>
        <v>87.4</v>
      </c>
    </row>
    <row r="171" spans="1:13">
      <c r="A171" s="120" t="s">
        <v>322</v>
      </c>
      <c r="B171" s="120" t="s">
        <v>323</v>
      </c>
      <c r="C171" s="39" t="s">
        <v>324</v>
      </c>
      <c r="D171" s="39" t="s">
        <v>122</v>
      </c>
      <c r="E171" s="80" t="s">
        <v>123</v>
      </c>
      <c r="F171" s="43">
        <v>2018</v>
      </c>
      <c r="G171" s="31" t="str">
        <f>VLOOKUP(H171,'GN and GP categories'!A:B,2,FALSE)</f>
        <v>Gram-positive</v>
      </c>
      <c r="H171" s="53" t="s">
        <v>90</v>
      </c>
      <c r="I171" s="33">
        <v>31</v>
      </c>
      <c r="J171" s="31" t="s">
        <v>196</v>
      </c>
      <c r="K171" s="31">
        <v>100</v>
      </c>
      <c r="L171" s="38">
        <f t="shared" si="2"/>
        <v>31</v>
      </c>
    </row>
    <row r="172" spans="1:13">
      <c r="A172" s="120" t="s">
        <v>322</v>
      </c>
      <c r="B172" s="120" t="s">
        <v>323</v>
      </c>
      <c r="C172" s="39" t="s">
        <v>324</v>
      </c>
      <c r="D172" s="39" t="s">
        <v>122</v>
      </c>
      <c r="E172" s="80" t="s">
        <v>123</v>
      </c>
      <c r="F172" s="43">
        <v>2018</v>
      </c>
      <c r="G172" s="31" t="str">
        <f>VLOOKUP(H172,'GN and GP categories'!A:B,2,FALSE)</f>
        <v>Gram-positive</v>
      </c>
      <c r="H172" s="53" t="s">
        <v>90</v>
      </c>
      <c r="I172" s="33">
        <v>27</v>
      </c>
      <c r="J172" s="31" t="s">
        <v>28</v>
      </c>
      <c r="K172" s="31">
        <v>48</v>
      </c>
      <c r="L172" s="38">
        <f t="shared" si="2"/>
        <v>12.96</v>
      </c>
    </row>
    <row r="173" spans="1:13">
      <c r="A173" s="120" t="s">
        <v>322</v>
      </c>
      <c r="B173" s="120" t="s">
        <v>323</v>
      </c>
      <c r="C173" s="39" t="s">
        <v>324</v>
      </c>
      <c r="D173" s="39" t="s">
        <v>122</v>
      </c>
      <c r="E173" s="80" t="s">
        <v>123</v>
      </c>
      <c r="F173" s="43">
        <v>2018</v>
      </c>
      <c r="G173" s="31" t="str">
        <f>VLOOKUP(H173,'GN and GP categories'!A:B,2,FALSE)</f>
        <v>Gram-positive</v>
      </c>
      <c r="H173" s="53" t="s">
        <v>90</v>
      </c>
      <c r="I173" s="33">
        <v>28</v>
      </c>
      <c r="J173" s="31" t="s">
        <v>228</v>
      </c>
      <c r="K173" s="31">
        <v>96</v>
      </c>
      <c r="L173" s="38">
        <f t="shared" si="2"/>
        <v>26.88</v>
      </c>
    </row>
    <row r="174" spans="1:13">
      <c r="A174" s="141" t="s">
        <v>126</v>
      </c>
      <c r="B174" s="141" t="s">
        <v>126</v>
      </c>
      <c r="C174" s="96" t="s">
        <v>52</v>
      </c>
      <c r="D174" s="96" t="s">
        <v>127</v>
      </c>
      <c r="E174" s="96" t="s">
        <v>2</v>
      </c>
      <c r="F174" s="43">
        <v>2020</v>
      </c>
      <c r="G174" s="31" t="str">
        <f>VLOOKUP(H174,'GN and GP categories'!A:B,2,FALSE)</f>
        <v>Gram-negative</v>
      </c>
      <c r="H174" s="96" t="s">
        <v>223</v>
      </c>
      <c r="I174" s="31">
        <v>120</v>
      </c>
      <c r="J174" s="31" t="s">
        <v>196</v>
      </c>
      <c r="K174" s="31">
        <v>5</v>
      </c>
      <c r="L174" s="38">
        <f t="shared" si="2"/>
        <v>6</v>
      </c>
      <c r="M174" t="s">
        <v>307</v>
      </c>
    </row>
    <row r="175" spans="1:13">
      <c r="A175" s="141" t="s">
        <v>126</v>
      </c>
      <c r="B175" s="141" t="s">
        <v>126</v>
      </c>
      <c r="C175" s="96" t="s">
        <v>52</v>
      </c>
      <c r="D175" s="96" t="s">
        <v>127</v>
      </c>
      <c r="E175" s="96" t="s">
        <v>2</v>
      </c>
      <c r="F175" s="43">
        <v>2020</v>
      </c>
      <c r="G175" s="31" t="str">
        <f>VLOOKUP(H175,'GN and GP categories'!A:B,2,FALSE)</f>
        <v>Gram-negative</v>
      </c>
      <c r="H175" s="96" t="s">
        <v>223</v>
      </c>
      <c r="I175" s="31">
        <v>120</v>
      </c>
      <c r="J175" s="31" t="s">
        <v>13</v>
      </c>
      <c r="K175" s="31">
        <v>63</v>
      </c>
      <c r="L175" s="38">
        <f t="shared" si="2"/>
        <v>75.599999999999994</v>
      </c>
    </row>
    <row r="176" spans="1:13">
      <c r="A176" s="141" t="s">
        <v>126</v>
      </c>
      <c r="B176" s="141" t="s">
        <v>126</v>
      </c>
      <c r="C176" s="96" t="s">
        <v>52</v>
      </c>
      <c r="D176" s="96" t="s">
        <v>127</v>
      </c>
      <c r="E176" s="96" t="s">
        <v>2</v>
      </c>
      <c r="F176" s="43">
        <v>2020</v>
      </c>
      <c r="G176" s="31" t="str">
        <f>VLOOKUP(H176,'GN and GP categories'!A:B,2,FALSE)</f>
        <v>Gram-negative</v>
      </c>
      <c r="H176" s="96" t="s">
        <v>223</v>
      </c>
      <c r="I176" s="31">
        <v>120</v>
      </c>
      <c r="J176" s="31" t="s">
        <v>16</v>
      </c>
      <c r="K176" s="31">
        <v>71</v>
      </c>
      <c r="L176" s="38">
        <f t="shared" si="2"/>
        <v>85.2</v>
      </c>
    </row>
    <row r="177" spans="1:12">
      <c r="A177" s="141" t="s">
        <v>126</v>
      </c>
      <c r="B177" s="141" t="s">
        <v>126</v>
      </c>
      <c r="C177" s="96" t="s">
        <v>52</v>
      </c>
      <c r="D177" s="96" t="s">
        <v>127</v>
      </c>
      <c r="E177" s="96" t="s">
        <v>2</v>
      </c>
      <c r="F177" s="43">
        <v>2020</v>
      </c>
      <c r="G177" s="31" t="str">
        <f>VLOOKUP(H177,'GN and GP categories'!A:B,2,FALSE)</f>
        <v>Gram-negative</v>
      </c>
      <c r="H177" s="96" t="s">
        <v>223</v>
      </c>
      <c r="I177" s="31">
        <v>120</v>
      </c>
      <c r="J177" s="31" t="s">
        <v>17</v>
      </c>
      <c r="K177" s="31">
        <v>99</v>
      </c>
      <c r="L177" s="38">
        <f t="shared" si="2"/>
        <v>118.8</v>
      </c>
    </row>
    <row r="178" spans="1:12">
      <c r="A178" s="141" t="s">
        <v>126</v>
      </c>
      <c r="B178" s="141" t="s">
        <v>126</v>
      </c>
      <c r="C178" s="96" t="s">
        <v>52</v>
      </c>
      <c r="D178" s="96" t="s">
        <v>127</v>
      </c>
      <c r="E178" s="96" t="s">
        <v>2</v>
      </c>
      <c r="F178" s="43">
        <v>2020</v>
      </c>
      <c r="G178" s="31" t="str">
        <f>VLOOKUP(H178,'GN and GP categories'!A:B,2,FALSE)</f>
        <v>Gram-negative</v>
      </c>
      <c r="H178" s="96" t="s">
        <v>223</v>
      </c>
      <c r="I178" s="31">
        <v>120</v>
      </c>
      <c r="J178" s="31" t="s">
        <v>252</v>
      </c>
      <c r="K178" s="31">
        <v>100</v>
      </c>
      <c r="L178" s="38">
        <f t="shared" si="2"/>
        <v>120</v>
      </c>
    </row>
    <row r="179" spans="1:12">
      <c r="A179" s="141" t="s">
        <v>126</v>
      </c>
      <c r="B179" s="141" t="s">
        <v>126</v>
      </c>
      <c r="C179" s="96" t="s">
        <v>52</v>
      </c>
      <c r="D179" s="96" t="s">
        <v>127</v>
      </c>
      <c r="E179" s="96" t="s">
        <v>2</v>
      </c>
      <c r="F179" s="43">
        <v>2020</v>
      </c>
      <c r="G179" s="31" t="str">
        <f>VLOOKUP(H179,'GN and GP categories'!A:B,2,FALSE)</f>
        <v>Gram-negative</v>
      </c>
      <c r="H179" s="96" t="s">
        <v>223</v>
      </c>
      <c r="I179" s="31">
        <v>120</v>
      </c>
      <c r="J179" s="31" t="s">
        <v>20</v>
      </c>
      <c r="K179" s="31">
        <v>70</v>
      </c>
      <c r="L179" s="38">
        <f t="shared" si="2"/>
        <v>84</v>
      </c>
    </row>
    <row r="180" spans="1:12">
      <c r="A180" s="141" t="s">
        <v>126</v>
      </c>
      <c r="B180" s="141" t="s">
        <v>126</v>
      </c>
      <c r="C180" s="96" t="s">
        <v>52</v>
      </c>
      <c r="D180" s="96" t="s">
        <v>127</v>
      </c>
      <c r="E180" s="96" t="s">
        <v>2</v>
      </c>
      <c r="F180" s="43">
        <v>2020</v>
      </c>
      <c r="G180" s="31" t="str">
        <f>VLOOKUP(H180,'GN and GP categories'!A:B,2,FALSE)</f>
        <v>Gram-negative</v>
      </c>
      <c r="H180" s="96" t="s">
        <v>223</v>
      </c>
      <c r="I180" s="31">
        <v>120</v>
      </c>
      <c r="J180" s="31" t="s">
        <v>84</v>
      </c>
      <c r="K180" s="31">
        <v>73</v>
      </c>
      <c r="L180" s="38">
        <f t="shared" si="2"/>
        <v>87.6</v>
      </c>
    </row>
    <row r="181" spans="1:12">
      <c r="A181" s="141" t="s">
        <v>126</v>
      </c>
      <c r="B181" s="141" t="s">
        <v>126</v>
      </c>
      <c r="C181" s="96" t="s">
        <v>52</v>
      </c>
      <c r="D181" s="96" t="s">
        <v>127</v>
      </c>
      <c r="E181" s="96" t="s">
        <v>2</v>
      </c>
      <c r="F181" s="43">
        <v>2020</v>
      </c>
      <c r="G181" s="31" t="str">
        <f>VLOOKUP(H181,'GN and GP categories'!A:B,2,FALSE)</f>
        <v>Gram-negative</v>
      </c>
      <c r="H181" s="96" t="s">
        <v>223</v>
      </c>
      <c r="I181" s="31">
        <v>120</v>
      </c>
      <c r="J181" s="31" t="s">
        <v>24</v>
      </c>
      <c r="K181" s="31">
        <v>73</v>
      </c>
      <c r="L181" s="38">
        <f t="shared" si="2"/>
        <v>87.6</v>
      </c>
    </row>
    <row r="182" spans="1:12">
      <c r="A182" s="141" t="s">
        <v>126</v>
      </c>
      <c r="B182" s="141" t="s">
        <v>126</v>
      </c>
      <c r="C182" s="96" t="s">
        <v>52</v>
      </c>
      <c r="D182" s="96" t="s">
        <v>127</v>
      </c>
      <c r="E182" s="96" t="s">
        <v>2</v>
      </c>
      <c r="F182" s="43">
        <v>2020</v>
      </c>
      <c r="G182" s="31" t="str">
        <f>VLOOKUP(H182,'GN and GP categories'!A:B,2,FALSE)</f>
        <v>Gram-negative</v>
      </c>
      <c r="H182" s="96" t="s">
        <v>223</v>
      </c>
      <c r="I182" s="31">
        <v>120</v>
      </c>
      <c r="J182" s="31" t="s">
        <v>306</v>
      </c>
      <c r="K182" s="31">
        <v>75</v>
      </c>
      <c r="L182" s="38">
        <f t="shared" si="2"/>
        <v>90</v>
      </c>
    </row>
    <row r="183" spans="1:12">
      <c r="A183" s="141" t="s">
        <v>126</v>
      </c>
      <c r="B183" s="141" t="s">
        <v>126</v>
      </c>
      <c r="C183" s="96" t="s">
        <v>52</v>
      </c>
      <c r="D183" s="96" t="s">
        <v>127</v>
      </c>
      <c r="E183" s="96" t="s">
        <v>2</v>
      </c>
      <c r="F183" s="43">
        <v>2020</v>
      </c>
      <c r="G183" s="31" t="str">
        <f>VLOOKUP(H183,'GN and GP categories'!A:B,2,FALSE)</f>
        <v>Gram-negative</v>
      </c>
      <c r="H183" s="96" t="s">
        <v>223</v>
      </c>
      <c r="I183" s="31">
        <v>120</v>
      </c>
      <c r="J183" s="31" t="s">
        <v>28</v>
      </c>
      <c r="K183" s="31">
        <v>61</v>
      </c>
      <c r="L183" s="38">
        <f t="shared" si="2"/>
        <v>73.2</v>
      </c>
    </row>
    <row r="184" spans="1:12">
      <c r="A184" s="141" t="s">
        <v>126</v>
      </c>
      <c r="B184" s="141" t="s">
        <v>126</v>
      </c>
      <c r="C184" s="96" t="s">
        <v>52</v>
      </c>
      <c r="D184" s="96" t="s">
        <v>127</v>
      </c>
      <c r="E184" s="96" t="s">
        <v>2</v>
      </c>
      <c r="F184" s="43">
        <v>2020</v>
      </c>
      <c r="G184" s="31" t="str">
        <f>VLOOKUP(H184,'GN and GP categories'!A:B,2,FALSE)</f>
        <v>Gram-negative</v>
      </c>
      <c r="H184" s="96" t="s">
        <v>223</v>
      </c>
      <c r="I184" s="31">
        <v>120</v>
      </c>
      <c r="J184" s="31" t="s">
        <v>30</v>
      </c>
      <c r="K184" s="31">
        <v>67</v>
      </c>
      <c r="L184" s="38">
        <f t="shared" si="2"/>
        <v>80.400000000000006</v>
      </c>
    </row>
    <row r="185" spans="1:12">
      <c r="A185" s="141" t="s">
        <v>126</v>
      </c>
      <c r="B185" s="141" t="s">
        <v>126</v>
      </c>
      <c r="C185" s="96" t="s">
        <v>52</v>
      </c>
      <c r="D185" s="96" t="s">
        <v>127</v>
      </c>
      <c r="E185" s="96" t="s">
        <v>2</v>
      </c>
      <c r="F185" s="43">
        <v>2020</v>
      </c>
      <c r="G185" s="31" t="str">
        <f>VLOOKUP(H185,'GN and GP categories'!A:B,2,FALSE)</f>
        <v>Gram-negative</v>
      </c>
      <c r="H185" s="96" t="s">
        <v>223</v>
      </c>
      <c r="I185" s="31">
        <v>120</v>
      </c>
      <c r="J185" s="31" t="s">
        <v>228</v>
      </c>
      <c r="K185" s="31">
        <v>92</v>
      </c>
      <c r="L185" s="38">
        <f t="shared" si="2"/>
        <v>110.4</v>
      </c>
    </row>
    <row r="186" spans="1:12">
      <c r="A186" s="141" t="s">
        <v>126</v>
      </c>
      <c r="B186" s="141" t="s">
        <v>126</v>
      </c>
      <c r="C186" s="96" t="s">
        <v>52</v>
      </c>
      <c r="D186" s="96" t="s">
        <v>127</v>
      </c>
      <c r="E186" s="96" t="s">
        <v>2</v>
      </c>
      <c r="F186" s="43">
        <v>2020</v>
      </c>
      <c r="G186" s="31" t="str">
        <f>VLOOKUP(H186,'GN and GP categories'!A:B,2,FALSE)</f>
        <v>Gram-negative</v>
      </c>
      <c r="H186" s="96" t="s">
        <v>223</v>
      </c>
      <c r="I186" s="31">
        <v>120</v>
      </c>
      <c r="J186" s="31" t="s">
        <v>31</v>
      </c>
      <c r="K186" s="31">
        <v>84</v>
      </c>
      <c r="L186" s="38">
        <f t="shared" si="2"/>
        <v>100.8</v>
      </c>
    </row>
    <row r="187" spans="1:12">
      <c r="A187" s="141" t="s">
        <v>126</v>
      </c>
      <c r="B187" s="141" t="s">
        <v>126</v>
      </c>
      <c r="C187" s="96" t="s">
        <v>52</v>
      </c>
      <c r="D187" s="96" t="s">
        <v>127</v>
      </c>
      <c r="E187" s="96" t="s">
        <v>2</v>
      </c>
      <c r="F187" s="43">
        <v>2020</v>
      </c>
      <c r="G187" s="31" t="str">
        <f>VLOOKUP(H187,'GN and GP categories'!A:B,2,FALSE)</f>
        <v>Gram-negative</v>
      </c>
      <c r="H187" s="96" t="s">
        <v>223</v>
      </c>
      <c r="I187" s="31">
        <v>120</v>
      </c>
      <c r="J187" s="31" t="s">
        <v>32</v>
      </c>
      <c r="K187" s="31">
        <v>50</v>
      </c>
      <c r="L187" s="38">
        <f t="shared" si="2"/>
        <v>60</v>
      </c>
    </row>
    <row r="188" spans="1:12">
      <c r="A188" s="141" t="s">
        <v>126</v>
      </c>
      <c r="B188" s="141" t="s">
        <v>126</v>
      </c>
      <c r="C188" s="96" t="s">
        <v>52</v>
      </c>
      <c r="D188" s="96" t="s">
        <v>127</v>
      </c>
      <c r="E188" s="96" t="s">
        <v>2</v>
      </c>
      <c r="F188" s="43">
        <v>2020</v>
      </c>
      <c r="G188" s="31" t="str">
        <f>VLOOKUP(H188,'GN and GP categories'!A:B,2,FALSE)</f>
        <v>Gram-negative</v>
      </c>
      <c r="H188" s="96" t="s">
        <v>223</v>
      </c>
      <c r="I188" s="31">
        <v>120</v>
      </c>
      <c r="J188" s="31" t="s">
        <v>253</v>
      </c>
      <c r="K188" s="31">
        <v>94</v>
      </c>
      <c r="L188" s="38">
        <f t="shared" si="2"/>
        <v>112.8</v>
      </c>
    </row>
    <row r="189" spans="1:12">
      <c r="A189" s="141" t="s">
        <v>126</v>
      </c>
      <c r="B189" s="141" t="s">
        <v>126</v>
      </c>
      <c r="C189" s="96" t="s">
        <v>52</v>
      </c>
      <c r="D189" s="96" t="s">
        <v>127</v>
      </c>
      <c r="E189" s="96" t="s">
        <v>2</v>
      </c>
      <c r="F189" s="43">
        <v>2020</v>
      </c>
      <c r="G189" s="31" t="str">
        <f>VLOOKUP(H189,'GN and GP categories'!A:B,2,FALSE)</f>
        <v>Gram-negative</v>
      </c>
      <c r="H189" s="96" t="s">
        <v>104</v>
      </c>
      <c r="I189" s="31">
        <v>37</v>
      </c>
      <c r="J189" s="31" t="s">
        <v>196</v>
      </c>
      <c r="K189" s="31">
        <v>0</v>
      </c>
      <c r="L189" s="38">
        <f t="shared" si="2"/>
        <v>0</v>
      </c>
    </row>
    <row r="190" spans="1:12">
      <c r="A190" s="141" t="s">
        <v>126</v>
      </c>
      <c r="B190" s="141" t="s">
        <v>126</v>
      </c>
      <c r="C190" s="96" t="s">
        <v>52</v>
      </c>
      <c r="D190" s="96" t="s">
        <v>127</v>
      </c>
      <c r="E190" s="96" t="s">
        <v>2</v>
      </c>
      <c r="F190" s="43">
        <v>2020</v>
      </c>
      <c r="G190" s="31" t="str">
        <f>VLOOKUP(H190,'GN and GP categories'!A:B,2,FALSE)</f>
        <v>Gram-negative</v>
      </c>
      <c r="H190" s="96" t="s">
        <v>104</v>
      </c>
      <c r="I190" s="31">
        <v>37</v>
      </c>
      <c r="J190" s="31" t="s">
        <v>13</v>
      </c>
      <c r="K190" s="31">
        <v>62</v>
      </c>
      <c r="L190" s="38">
        <f t="shared" si="2"/>
        <v>22.94</v>
      </c>
    </row>
    <row r="191" spans="1:12">
      <c r="A191" s="141" t="s">
        <v>126</v>
      </c>
      <c r="B191" s="141" t="s">
        <v>126</v>
      </c>
      <c r="C191" s="96" t="s">
        <v>52</v>
      </c>
      <c r="D191" s="96" t="s">
        <v>127</v>
      </c>
      <c r="E191" s="96" t="s">
        <v>2</v>
      </c>
      <c r="F191" s="43">
        <v>2020</v>
      </c>
      <c r="G191" s="31" t="str">
        <f>VLOOKUP(H191,'GN and GP categories'!A:B,2,FALSE)</f>
        <v>Gram-negative</v>
      </c>
      <c r="H191" s="96" t="s">
        <v>104</v>
      </c>
      <c r="I191" s="31">
        <v>37</v>
      </c>
      <c r="J191" s="31" t="s">
        <v>16</v>
      </c>
      <c r="K191" s="31">
        <v>65</v>
      </c>
      <c r="L191" s="38">
        <f t="shared" si="2"/>
        <v>24.05</v>
      </c>
    </row>
    <row r="192" spans="1:12">
      <c r="A192" s="141" t="s">
        <v>126</v>
      </c>
      <c r="B192" s="141" t="s">
        <v>126</v>
      </c>
      <c r="C192" s="96" t="s">
        <v>52</v>
      </c>
      <c r="D192" s="96" t="s">
        <v>127</v>
      </c>
      <c r="E192" s="96" t="s">
        <v>2</v>
      </c>
      <c r="F192" s="43">
        <v>2020</v>
      </c>
      <c r="G192" s="31" t="str">
        <f>VLOOKUP(H192,'GN and GP categories'!A:B,2,FALSE)</f>
        <v>Gram-negative</v>
      </c>
      <c r="H192" s="96" t="s">
        <v>104</v>
      </c>
      <c r="I192" s="31">
        <v>37</v>
      </c>
      <c r="J192" s="31" t="s">
        <v>17</v>
      </c>
      <c r="K192" s="31">
        <v>100</v>
      </c>
      <c r="L192" s="38">
        <f t="shared" si="2"/>
        <v>37</v>
      </c>
    </row>
    <row r="193" spans="1:12">
      <c r="A193" s="141" t="s">
        <v>126</v>
      </c>
      <c r="B193" s="141" t="s">
        <v>126</v>
      </c>
      <c r="C193" s="96" t="s">
        <v>52</v>
      </c>
      <c r="D193" s="96" t="s">
        <v>127</v>
      </c>
      <c r="E193" s="96" t="s">
        <v>2</v>
      </c>
      <c r="F193" s="43">
        <v>2020</v>
      </c>
      <c r="G193" s="31" t="str">
        <f>VLOOKUP(H193,'GN and GP categories'!A:B,2,FALSE)</f>
        <v>Gram-negative</v>
      </c>
      <c r="H193" s="96" t="s">
        <v>104</v>
      </c>
      <c r="I193" s="31">
        <v>37</v>
      </c>
      <c r="J193" s="31" t="s">
        <v>252</v>
      </c>
      <c r="K193" s="31">
        <v>100</v>
      </c>
      <c r="L193" s="38">
        <f t="shared" si="2"/>
        <v>37</v>
      </c>
    </row>
    <row r="194" spans="1:12">
      <c r="A194" s="141" t="s">
        <v>126</v>
      </c>
      <c r="B194" s="141" t="s">
        <v>126</v>
      </c>
      <c r="C194" s="96" t="s">
        <v>52</v>
      </c>
      <c r="D194" s="96" t="s">
        <v>127</v>
      </c>
      <c r="E194" s="96" t="s">
        <v>2</v>
      </c>
      <c r="F194" s="43">
        <v>2020</v>
      </c>
      <c r="G194" s="31" t="str">
        <f>VLOOKUP(H194,'GN and GP categories'!A:B,2,FALSE)</f>
        <v>Gram-negative</v>
      </c>
      <c r="H194" s="96" t="s">
        <v>104</v>
      </c>
      <c r="I194" s="31">
        <v>37</v>
      </c>
      <c r="J194" s="31" t="s">
        <v>20</v>
      </c>
      <c r="K194" s="31">
        <v>68</v>
      </c>
      <c r="L194" s="38">
        <f t="shared" ref="L194:L257" si="3">IF(K194="","",K194*I194/100)</f>
        <v>25.16</v>
      </c>
    </row>
    <row r="195" spans="1:12">
      <c r="A195" s="141" t="s">
        <v>126</v>
      </c>
      <c r="B195" s="141" t="s">
        <v>126</v>
      </c>
      <c r="C195" s="96" t="s">
        <v>52</v>
      </c>
      <c r="D195" s="96" t="s">
        <v>127</v>
      </c>
      <c r="E195" s="96" t="s">
        <v>2</v>
      </c>
      <c r="F195" s="43">
        <v>2020</v>
      </c>
      <c r="G195" s="31" t="str">
        <f>VLOOKUP(H195,'GN and GP categories'!A:B,2,FALSE)</f>
        <v>Gram-negative</v>
      </c>
      <c r="H195" s="96" t="s">
        <v>104</v>
      </c>
      <c r="I195" s="31">
        <v>37</v>
      </c>
      <c r="J195" s="31" t="s">
        <v>84</v>
      </c>
      <c r="K195" s="31">
        <v>68</v>
      </c>
      <c r="L195" s="38">
        <f t="shared" si="3"/>
        <v>25.16</v>
      </c>
    </row>
    <row r="196" spans="1:12">
      <c r="A196" s="141" t="s">
        <v>126</v>
      </c>
      <c r="B196" s="141" t="s">
        <v>126</v>
      </c>
      <c r="C196" s="96" t="s">
        <v>52</v>
      </c>
      <c r="D196" s="96" t="s">
        <v>127</v>
      </c>
      <c r="E196" s="96" t="s">
        <v>2</v>
      </c>
      <c r="F196" s="43">
        <v>2020</v>
      </c>
      <c r="G196" s="31" t="str">
        <f>VLOOKUP(H196,'GN and GP categories'!A:B,2,FALSE)</f>
        <v>Gram-negative</v>
      </c>
      <c r="H196" s="96" t="s">
        <v>104</v>
      </c>
      <c r="I196" s="31">
        <v>37</v>
      </c>
      <c r="J196" s="31" t="s">
        <v>24</v>
      </c>
      <c r="K196" s="31">
        <v>68</v>
      </c>
      <c r="L196" s="38">
        <f t="shared" si="3"/>
        <v>25.16</v>
      </c>
    </row>
    <row r="197" spans="1:12">
      <c r="A197" s="141" t="s">
        <v>126</v>
      </c>
      <c r="B197" s="141" t="s">
        <v>126</v>
      </c>
      <c r="C197" s="96" t="s">
        <v>52</v>
      </c>
      <c r="D197" s="96" t="s">
        <v>127</v>
      </c>
      <c r="E197" s="96" t="s">
        <v>2</v>
      </c>
      <c r="F197" s="43">
        <v>2020</v>
      </c>
      <c r="G197" s="31" t="str">
        <f>VLOOKUP(H197,'GN and GP categories'!A:B,2,FALSE)</f>
        <v>Gram-negative</v>
      </c>
      <c r="H197" s="96" t="s">
        <v>104</v>
      </c>
      <c r="I197" s="31">
        <v>37</v>
      </c>
      <c r="J197" s="31" t="s">
        <v>28</v>
      </c>
      <c r="K197" s="31">
        <v>68</v>
      </c>
      <c r="L197" s="38">
        <f t="shared" si="3"/>
        <v>25.16</v>
      </c>
    </row>
    <row r="198" spans="1:12">
      <c r="A198" s="141" t="s">
        <v>126</v>
      </c>
      <c r="B198" s="141" t="s">
        <v>126</v>
      </c>
      <c r="C198" s="96" t="s">
        <v>52</v>
      </c>
      <c r="D198" s="96" t="s">
        <v>127</v>
      </c>
      <c r="E198" s="96" t="s">
        <v>2</v>
      </c>
      <c r="F198" s="43">
        <v>2020</v>
      </c>
      <c r="G198" s="31" t="str">
        <f>VLOOKUP(H198,'GN and GP categories'!A:B,2,FALSE)</f>
        <v>Gram-negative</v>
      </c>
      <c r="H198" s="96" t="s">
        <v>104</v>
      </c>
      <c r="I198" s="31">
        <v>37</v>
      </c>
      <c r="J198" s="31" t="s">
        <v>30</v>
      </c>
      <c r="K198" s="31">
        <v>73</v>
      </c>
      <c r="L198" s="38">
        <f t="shared" si="3"/>
        <v>27.01</v>
      </c>
    </row>
    <row r="199" spans="1:12">
      <c r="A199" s="141" t="s">
        <v>126</v>
      </c>
      <c r="B199" s="141" t="s">
        <v>126</v>
      </c>
      <c r="C199" s="96" t="s">
        <v>52</v>
      </c>
      <c r="D199" s="96" t="s">
        <v>127</v>
      </c>
      <c r="E199" s="96" t="s">
        <v>2</v>
      </c>
      <c r="F199" s="43">
        <v>2020</v>
      </c>
      <c r="G199" s="31" t="str">
        <f>VLOOKUP(H199,'GN and GP categories'!A:B,2,FALSE)</f>
        <v>Gram-negative</v>
      </c>
      <c r="H199" s="96" t="s">
        <v>104</v>
      </c>
      <c r="I199" s="31">
        <v>37</v>
      </c>
      <c r="J199" s="31" t="s">
        <v>228</v>
      </c>
      <c r="K199" s="31">
        <v>24</v>
      </c>
      <c r="L199" s="38">
        <f t="shared" si="3"/>
        <v>8.8800000000000008</v>
      </c>
    </row>
    <row r="200" spans="1:12">
      <c r="A200" s="141" t="s">
        <v>126</v>
      </c>
      <c r="B200" s="141" t="s">
        <v>126</v>
      </c>
      <c r="C200" s="96" t="s">
        <v>52</v>
      </c>
      <c r="D200" s="96" t="s">
        <v>127</v>
      </c>
      <c r="E200" s="96" t="s">
        <v>2</v>
      </c>
      <c r="F200" s="43">
        <v>2020</v>
      </c>
      <c r="G200" s="31" t="str">
        <f>VLOOKUP(H200,'GN and GP categories'!A:B,2,FALSE)</f>
        <v>Gram-negative</v>
      </c>
      <c r="H200" s="96" t="s">
        <v>104</v>
      </c>
      <c r="I200" s="31">
        <v>37</v>
      </c>
      <c r="J200" s="31" t="s">
        <v>31</v>
      </c>
      <c r="K200" s="31">
        <v>92</v>
      </c>
      <c r="L200" s="38">
        <f t="shared" si="3"/>
        <v>34.04</v>
      </c>
    </row>
    <row r="201" spans="1:12">
      <c r="A201" s="141" t="s">
        <v>126</v>
      </c>
      <c r="B201" s="141" t="s">
        <v>126</v>
      </c>
      <c r="C201" s="96" t="s">
        <v>52</v>
      </c>
      <c r="D201" s="96" t="s">
        <v>127</v>
      </c>
      <c r="E201" s="96" t="s">
        <v>2</v>
      </c>
      <c r="F201" s="43">
        <v>2020</v>
      </c>
      <c r="G201" s="31" t="str">
        <f>VLOOKUP(H201,'GN and GP categories'!A:B,2,FALSE)</f>
        <v>Gram-negative</v>
      </c>
      <c r="H201" s="96" t="s">
        <v>104</v>
      </c>
      <c r="I201" s="31">
        <v>37</v>
      </c>
      <c r="J201" s="31" t="s">
        <v>32</v>
      </c>
      <c r="K201" s="31">
        <v>12</v>
      </c>
      <c r="L201" s="38">
        <f t="shared" si="3"/>
        <v>4.4400000000000004</v>
      </c>
    </row>
    <row r="202" spans="1:12">
      <c r="A202" s="141" t="s">
        <v>126</v>
      </c>
      <c r="B202" s="141" t="s">
        <v>126</v>
      </c>
      <c r="C202" s="96" t="s">
        <v>52</v>
      </c>
      <c r="D202" s="96" t="s">
        <v>127</v>
      </c>
      <c r="E202" s="96" t="s">
        <v>2</v>
      </c>
      <c r="F202" s="43">
        <v>2020</v>
      </c>
      <c r="G202" s="31" t="str">
        <f>VLOOKUP(H202,'GN and GP categories'!A:B,2,FALSE)</f>
        <v>Gram-negative</v>
      </c>
      <c r="H202" s="96" t="s">
        <v>104</v>
      </c>
      <c r="I202" s="31">
        <v>37</v>
      </c>
      <c r="J202" s="31" t="s">
        <v>253</v>
      </c>
      <c r="K202" s="31">
        <v>88</v>
      </c>
      <c r="L202" s="38">
        <f t="shared" si="3"/>
        <v>32.56</v>
      </c>
    </row>
    <row r="203" spans="1:12">
      <c r="A203" s="141" t="s">
        <v>126</v>
      </c>
      <c r="B203" s="141" t="s">
        <v>126</v>
      </c>
      <c r="C203" s="96" t="s">
        <v>52</v>
      </c>
      <c r="D203" s="96" t="s">
        <v>127</v>
      </c>
      <c r="E203" s="96" t="s">
        <v>2</v>
      </c>
      <c r="F203" s="43">
        <v>2020</v>
      </c>
      <c r="G203" s="31" t="str">
        <f>VLOOKUP(H203,'GN and GP categories'!A:B,2,FALSE)</f>
        <v>Gram-negative</v>
      </c>
      <c r="H203" s="96" t="s">
        <v>4</v>
      </c>
      <c r="I203" s="31">
        <v>22</v>
      </c>
      <c r="J203" s="31" t="s">
        <v>16</v>
      </c>
      <c r="K203" s="31">
        <v>86</v>
      </c>
      <c r="L203" s="38">
        <f t="shared" si="3"/>
        <v>18.920000000000002</v>
      </c>
    </row>
    <row r="204" spans="1:12">
      <c r="A204" s="141" t="s">
        <v>126</v>
      </c>
      <c r="B204" s="141" t="s">
        <v>126</v>
      </c>
      <c r="C204" s="96" t="s">
        <v>52</v>
      </c>
      <c r="D204" s="96" t="s">
        <v>127</v>
      </c>
      <c r="E204" s="96" t="s">
        <v>2</v>
      </c>
      <c r="F204" s="43">
        <v>2020</v>
      </c>
      <c r="G204" s="31" t="str">
        <f>VLOOKUP(H204,'GN and GP categories'!A:B,2,FALSE)</f>
        <v>Gram-negative</v>
      </c>
      <c r="H204" s="96" t="s">
        <v>4</v>
      </c>
      <c r="I204" s="31">
        <v>22</v>
      </c>
      <c r="J204" s="31" t="s">
        <v>17</v>
      </c>
      <c r="K204" s="31">
        <v>86</v>
      </c>
      <c r="L204" s="38">
        <f t="shared" si="3"/>
        <v>18.920000000000002</v>
      </c>
    </row>
    <row r="205" spans="1:12">
      <c r="A205" s="141" t="s">
        <v>126</v>
      </c>
      <c r="B205" s="141" t="s">
        <v>126</v>
      </c>
      <c r="C205" s="96" t="s">
        <v>52</v>
      </c>
      <c r="D205" s="96" t="s">
        <v>127</v>
      </c>
      <c r="E205" s="96" t="s">
        <v>2</v>
      </c>
      <c r="F205" s="43">
        <v>2020</v>
      </c>
      <c r="G205" s="31" t="str">
        <f>VLOOKUP(H205,'GN and GP categories'!A:B,2,FALSE)</f>
        <v>Gram-negative</v>
      </c>
      <c r="H205" s="96" t="s">
        <v>4</v>
      </c>
      <c r="I205" s="31">
        <v>22</v>
      </c>
      <c r="J205" s="31" t="s">
        <v>24</v>
      </c>
      <c r="K205" s="31">
        <v>86</v>
      </c>
      <c r="L205" s="38">
        <f t="shared" si="3"/>
        <v>18.920000000000002</v>
      </c>
    </row>
    <row r="206" spans="1:12">
      <c r="A206" s="141" t="s">
        <v>126</v>
      </c>
      <c r="B206" s="141" t="s">
        <v>126</v>
      </c>
      <c r="C206" s="96" t="s">
        <v>52</v>
      </c>
      <c r="D206" s="96" t="s">
        <v>127</v>
      </c>
      <c r="E206" s="96" t="s">
        <v>2</v>
      </c>
      <c r="F206" s="43">
        <v>2020</v>
      </c>
      <c r="G206" s="31" t="str">
        <f>VLOOKUP(H206,'GN and GP categories'!A:B,2,FALSE)</f>
        <v>Gram-negative</v>
      </c>
      <c r="H206" s="96" t="s">
        <v>4</v>
      </c>
      <c r="I206" s="31">
        <v>22</v>
      </c>
      <c r="J206" s="31" t="s">
        <v>28</v>
      </c>
      <c r="K206" s="31">
        <v>91</v>
      </c>
      <c r="L206" s="38">
        <f t="shared" si="3"/>
        <v>20.02</v>
      </c>
    </row>
    <row r="207" spans="1:12">
      <c r="A207" s="141" t="s">
        <v>126</v>
      </c>
      <c r="B207" s="141" t="s">
        <v>126</v>
      </c>
      <c r="C207" s="96" t="s">
        <v>52</v>
      </c>
      <c r="D207" s="96" t="s">
        <v>127</v>
      </c>
      <c r="E207" s="96" t="s">
        <v>2</v>
      </c>
      <c r="F207" s="43">
        <v>2020</v>
      </c>
      <c r="G207" s="31" t="str">
        <f>VLOOKUP(H207,'GN and GP categories'!A:B,2,FALSE)</f>
        <v>Gram-negative</v>
      </c>
      <c r="H207" s="96" t="s">
        <v>4</v>
      </c>
      <c r="I207" s="31">
        <v>22</v>
      </c>
      <c r="J207" s="31" t="s">
        <v>31</v>
      </c>
      <c r="K207" s="31">
        <v>86</v>
      </c>
      <c r="L207" s="38">
        <f t="shared" si="3"/>
        <v>18.920000000000002</v>
      </c>
    </row>
    <row r="208" spans="1:12">
      <c r="A208" s="141" t="s">
        <v>126</v>
      </c>
      <c r="B208" s="141" t="s">
        <v>126</v>
      </c>
      <c r="C208" s="96" t="s">
        <v>52</v>
      </c>
      <c r="D208" s="96" t="s">
        <v>127</v>
      </c>
      <c r="E208" s="96" t="s">
        <v>2</v>
      </c>
      <c r="F208" s="43">
        <v>2020</v>
      </c>
      <c r="G208" s="31" t="str">
        <f>VLOOKUP(H208,'GN and GP categories'!A:B,2,FALSE)</f>
        <v>Gram-negative</v>
      </c>
      <c r="H208" s="96" t="s">
        <v>4</v>
      </c>
      <c r="I208" s="31">
        <v>22</v>
      </c>
      <c r="J208" s="31" t="s">
        <v>32</v>
      </c>
      <c r="K208" s="31">
        <v>100</v>
      </c>
      <c r="L208" s="38">
        <f t="shared" si="3"/>
        <v>22</v>
      </c>
    </row>
    <row r="209" spans="1:12">
      <c r="A209" s="141" t="s">
        <v>126</v>
      </c>
      <c r="B209" s="141" t="s">
        <v>126</v>
      </c>
      <c r="C209" s="96" t="s">
        <v>52</v>
      </c>
      <c r="D209" s="96" t="s">
        <v>127</v>
      </c>
      <c r="E209" s="96" t="s">
        <v>2</v>
      </c>
      <c r="F209" s="43">
        <v>2020</v>
      </c>
      <c r="G209" s="31" t="str">
        <f>VLOOKUP(H209,'GN and GP categories'!A:B,2,FALSE)</f>
        <v>Gram-negative</v>
      </c>
      <c r="H209" s="96" t="s">
        <v>4</v>
      </c>
      <c r="I209" s="31">
        <v>22</v>
      </c>
      <c r="J209" s="31" t="s">
        <v>253</v>
      </c>
      <c r="K209" s="31">
        <v>91</v>
      </c>
      <c r="L209" s="38">
        <f t="shared" si="3"/>
        <v>20.02</v>
      </c>
    </row>
    <row r="210" spans="1:12">
      <c r="A210" s="141" t="s">
        <v>126</v>
      </c>
      <c r="B210" s="141" t="s">
        <v>126</v>
      </c>
      <c r="C210" s="96" t="s">
        <v>52</v>
      </c>
      <c r="D210" s="96" t="s">
        <v>127</v>
      </c>
      <c r="E210" s="96" t="s">
        <v>2</v>
      </c>
      <c r="F210" s="43">
        <v>2020</v>
      </c>
      <c r="G210" s="31" t="str">
        <f>VLOOKUP(H210,'GN and GP categories'!A:B,2,FALSE)</f>
        <v>Gram-negative</v>
      </c>
      <c r="H210" s="96" t="s">
        <v>108</v>
      </c>
      <c r="I210" s="31">
        <v>22</v>
      </c>
      <c r="J210" s="31" t="s">
        <v>196</v>
      </c>
      <c r="K210" s="31">
        <v>0</v>
      </c>
      <c r="L210" s="38">
        <f t="shared" si="3"/>
        <v>0</v>
      </c>
    </row>
    <row r="211" spans="1:12">
      <c r="A211" s="141" t="s">
        <v>126</v>
      </c>
      <c r="B211" s="141" t="s">
        <v>126</v>
      </c>
      <c r="C211" s="96" t="s">
        <v>52</v>
      </c>
      <c r="D211" s="96" t="s">
        <v>127</v>
      </c>
      <c r="E211" s="96" t="s">
        <v>2</v>
      </c>
      <c r="F211" s="43">
        <v>2020</v>
      </c>
      <c r="G211" s="31" t="str">
        <f>VLOOKUP(H211,'GN and GP categories'!A:B,2,FALSE)</f>
        <v>Gram-negative</v>
      </c>
      <c r="H211" s="96" t="s">
        <v>108</v>
      </c>
      <c r="I211" s="31">
        <v>22</v>
      </c>
      <c r="J211" s="31" t="s">
        <v>13</v>
      </c>
      <c r="K211" s="31">
        <v>81</v>
      </c>
      <c r="L211" s="38">
        <f t="shared" si="3"/>
        <v>17.82</v>
      </c>
    </row>
    <row r="212" spans="1:12">
      <c r="A212" s="141" t="s">
        <v>126</v>
      </c>
      <c r="B212" s="141" t="s">
        <v>126</v>
      </c>
      <c r="C212" s="96" t="s">
        <v>52</v>
      </c>
      <c r="D212" s="96" t="s">
        <v>127</v>
      </c>
      <c r="E212" s="96" t="s">
        <v>2</v>
      </c>
      <c r="F212" s="43">
        <v>2020</v>
      </c>
      <c r="G212" s="31" t="str">
        <f>VLOOKUP(H212,'GN and GP categories'!A:B,2,FALSE)</f>
        <v>Gram-negative</v>
      </c>
      <c r="H212" s="96" t="s">
        <v>108</v>
      </c>
      <c r="I212" s="31">
        <v>22</v>
      </c>
      <c r="J212" s="31" t="s">
        <v>16</v>
      </c>
      <c r="K212" s="31">
        <v>92</v>
      </c>
      <c r="L212" s="38">
        <f t="shared" si="3"/>
        <v>20.239999999999998</v>
      </c>
    </row>
    <row r="213" spans="1:12">
      <c r="A213" s="141" t="s">
        <v>126</v>
      </c>
      <c r="B213" s="141" t="s">
        <v>126</v>
      </c>
      <c r="C213" s="96" t="s">
        <v>52</v>
      </c>
      <c r="D213" s="96" t="s">
        <v>127</v>
      </c>
      <c r="E213" s="96" t="s">
        <v>2</v>
      </c>
      <c r="F213" s="43">
        <v>2020</v>
      </c>
      <c r="G213" s="31" t="str">
        <f>VLOOKUP(H213,'GN and GP categories'!A:B,2,FALSE)</f>
        <v>Gram-negative</v>
      </c>
      <c r="H213" s="96" t="s">
        <v>108</v>
      </c>
      <c r="I213" s="31">
        <v>22</v>
      </c>
      <c r="J213" s="31" t="s">
        <v>17</v>
      </c>
      <c r="K213" s="31">
        <v>100</v>
      </c>
      <c r="L213" s="38">
        <f t="shared" si="3"/>
        <v>22</v>
      </c>
    </row>
    <row r="214" spans="1:12">
      <c r="A214" s="141" t="s">
        <v>126</v>
      </c>
      <c r="B214" s="141" t="s">
        <v>126</v>
      </c>
      <c r="C214" s="96" t="s">
        <v>52</v>
      </c>
      <c r="D214" s="96" t="s">
        <v>127</v>
      </c>
      <c r="E214" s="96" t="s">
        <v>2</v>
      </c>
      <c r="F214" s="43">
        <v>2020</v>
      </c>
      <c r="G214" s="31" t="str">
        <f>VLOOKUP(H214,'GN and GP categories'!A:B,2,FALSE)</f>
        <v>Gram-negative</v>
      </c>
      <c r="H214" s="96" t="s">
        <v>108</v>
      </c>
      <c r="I214" s="31">
        <v>22</v>
      </c>
      <c r="J214" s="31" t="s">
        <v>252</v>
      </c>
      <c r="K214" s="31">
        <v>100</v>
      </c>
      <c r="L214" s="38">
        <f t="shared" si="3"/>
        <v>22</v>
      </c>
    </row>
    <row r="215" spans="1:12">
      <c r="A215" s="141" t="s">
        <v>126</v>
      </c>
      <c r="B215" s="141" t="s">
        <v>126</v>
      </c>
      <c r="C215" s="96" t="s">
        <v>52</v>
      </c>
      <c r="D215" s="96" t="s">
        <v>127</v>
      </c>
      <c r="E215" s="96" t="s">
        <v>2</v>
      </c>
      <c r="F215" s="43">
        <v>2020</v>
      </c>
      <c r="G215" s="31" t="str">
        <f>VLOOKUP(H215,'GN and GP categories'!A:B,2,FALSE)</f>
        <v>Gram-negative</v>
      </c>
      <c r="H215" s="96" t="s">
        <v>108</v>
      </c>
      <c r="I215" s="31">
        <v>22</v>
      </c>
      <c r="J215" s="31" t="s">
        <v>20</v>
      </c>
      <c r="K215" s="31">
        <v>82</v>
      </c>
      <c r="L215" s="38">
        <f t="shared" si="3"/>
        <v>18.04</v>
      </c>
    </row>
    <row r="216" spans="1:12">
      <c r="A216" s="141" t="s">
        <v>126</v>
      </c>
      <c r="B216" s="141" t="s">
        <v>126</v>
      </c>
      <c r="C216" s="96" t="s">
        <v>52</v>
      </c>
      <c r="D216" s="96" t="s">
        <v>127</v>
      </c>
      <c r="E216" s="96" t="s">
        <v>2</v>
      </c>
      <c r="F216" s="43">
        <v>2020</v>
      </c>
      <c r="G216" s="31" t="str">
        <f>VLOOKUP(H216,'GN and GP categories'!A:B,2,FALSE)</f>
        <v>Gram-negative</v>
      </c>
      <c r="H216" s="96" t="s">
        <v>108</v>
      </c>
      <c r="I216" s="31">
        <v>22</v>
      </c>
      <c r="J216" s="31" t="s">
        <v>84</v>
      </c>
      <c r="K216" s="31">
        <v>82</v>
      </c>
      <c r="L216" s="38">
        <f t="shared" si="3"/>
        <v>18.04</v>
      </c>
    </row>
    <row r="217" spans="1:12">
      <c r="A217" s="141" t="s">
        <v>126</v>
      </c>
      <c r="B217" s="141" t="s">
        <v>126</v>
      </c>
      <c r="C217" s="96" t="s">
        <v>52</v>
      </c>
      <c r="D217" s="96" t="s">
        <v>127</v>
      </c>
      <c r="E217" s="96" t="s">
        <v>2</v>
      </c>
      <c r="F217" s="43">
        <v>2020</v>
      </c>
      <c r="G217" s="31" t="str">
        <f>VLOOKUP(H217,'GN and GP categories'!A:B,2,FALSE)</f>
        <v>Gram-negative</v>
      </c>
      <c r="H217" s="96" t="s">
        <v>108</v>
      </c>
      <c r="I217" s="31">
        <v>22</v>
      </c>
      <c r="J217" s="31" t="s">
        <v>24</v>
      </c>
      <c r="K217" s="31">
        <v>82</v>
      </c>
      <c r="L217" s="38">
        <f t="shared" si="3"/>
        <v>18.04</v>
      </c>
    </row>
    <row r="218" spans="1:12">
      <c r="A218" s="141" t="s">
        <v>126</v>
      </c>
      <c r="B218" s="141" t="s">
        <v>126</v>
      </c>
      <c r="C218" s="96" t="s">
        <v>52</v>
      </c>
      <c r="D218" s="96" t="s">
        <v>127</v>
      </c>
      <c r="E218" s="96" t="s">
        <v>2</v>
      </c>
      <c r="F218" s="43">
        <v>2020</v>
      </c>
      <c r="G218" s="31" t="str">
        <f>VLOOKUP(H218,'GN and GP categories'!A:B,2,FALSE)</f>
        <v>Gram-negative</v>
      </c>
      <c r="H218" s="96" t="s">
        <v>108</v>
      </c>
      <c r="I218" s="31">
        <v>22</v>
      </c>
      <c r="J218" s="31" t="s">
        <v>28</v>
      </c>
      <c r="K218" s="31">
        <v>77</v>
      </c>
      <c r="L218" s="38">
        <f t="shared" si="3"/>
        <v>16.940000000000001</v>
      </c>
    </row>
    <row r="219" spans="1:12">
      <c r="A219" s="141" t="s">
        <v>126</v>
      </c>
      <c r="B219" s="141" t="s">
        <v>126</v>
      </c>
      <c r="C219" s="96" t="s">
        <v>52</v>
      </c>
      <c r="D219" s="96" t="s">
        <v>127</v>
      </c>
      <c r="E219" s="96" t="s">
        <v>2</v>
      </c>
      <c r="F219" s="43">
        <v>2020</v>
      </c>
      <c r="G219" s="31" t="str">
        <f>VLOOKUP(H219,'GN and GP categories'!A:B,2,FALSE)</f>
        <v>Gram-negative</v>
      </c>
      <c r="H219" s="96" t="s">
        <v>108</v>
      </c>
      <c r="I219" s="31">
        <v>22</v>
      </c>
      <c r="J219" s="31" t="s">
        <v>30</v>
      </c>
      <c r="K219" s="31">
        <v>73</v>
      </c>
      <c r="L219" s="38">
        <f t="shared" si="3"/>
        <v>16.059999999999999</v>
      </c>
    </row>
    <row r="220" spans="1:12">
      <c r="A220" s="141" t="s">
        <v>126</v>
      </c>
      <c r="B220" s="141" t="s">
        <v>126</v>
      </c>
      <c r="C220" s="96" t="s">
        <v>52</v>
      </c>
      <c r="D220" s="96" t="s">
        <v>127</v>
      </c>
      <c r="E220" s="96" t="s">
        <v>2</v>
      </c>
      <c r="F220" s="43">
        <v>2020</v>
      </c>
      <c r="G220" s="31" t="str">
        <f>VLOOKUP(H220,'GN and GP categories'!A:B,2,FALSE)</f>
        <v>Gram-negative</v>
      </c>
      <c r="H220" s="96" t="s">
        <v>108</v>
      </c>
      <c r="I220" s="31">
        <v>22</v>
      </c>
      <c r="J220" s="31" t="s">
        <v>228</v>
      </c>
      <c r="K220" s="31">
        <v>0</v>
      </c>
      <c r="L220" s="38">
        <f t="shared" si="3"/>
        <v>0</v>
      </c>
    </row>
    <row r="221" spans="1:12">
      <c r="A221" s="141" t="s">
        <v>126</v>
      </c>
      <c r="B221" s="141" t="s">
        <v>126</v>
      </c>
      <c r="C221" s="96" t="s">
        <v>52</v>
      </c>
      <c r="D221" s="96" t="s">
        <v>127</v>
      </c>
      <c r="E221" s="96" t="s">
        <v>2</v>
      </c>
      <c r="F221" s="43">
        <v>2020</v>
      </c>
      <c r="G221" s="31" t="str">
        <f>VLOOKUP(H221,'GN and GP categories'!A:B,2,FALSE)</f>
        <v>Gram-negative</v>
      </c>
      <c r="H221" s="96" t="s">
        <v>108</v>
      </c>
      <c r="I221" s="31">
        <v>22</v>
      </c>
      <c r="J221" s="31" t="s">
        <v>31</v>
      </c>
      <c r="K221" s="31">
        <v>91</v>
      </c>
      <c r="L221" s="38">
        <f t="shared" si="3"/>
        <v>20.02</v>
      </c>
    </row>
    <row r="222" spans="1:12">
      <c r="A222" s="141" t="s">
        <v>126</v>
      </c>
      <c r="B222" s="141" t="s">
        <v>126</v>
      </c>
      <c r="C222" s="96" t="s">
        <v>52</v>
      </c>
      <c r="D222" s="96" t="s">
        <v>127</v>
      </c>
      <c r="E222" s="96" t="s">
        <v>2</v>
      </c>
      <c r="F222" s="43">
        <v>2020</v>
      </c>
      <c r="G222" s="31" t="str">
        <f>VLOOKUP(H222,'GN and GP categories'!A:B,2,FALSE)</f>
        <v>Gram-negative</v>
      </c>
      <c r="H222" s="96" t="s">
        <v>108</v>
      </c>
      <c r="I222" s="31">
        <v>22</v>
      </c>
      <c r="J222" s="31" t="s">
        <v>32</v>
      </c>
      <c r="K222" s="31">
        <v>0</v>
      </c>
      <c r="L222" s="38">
        <f t="shared" si="3"/>
        <v>0</v>
      </c>
    </row>
    <row r="223" spans="1:12">
      <c r="A223" s="141" t="s">
        <v>126</v>
      </c>
      <c r="B223" s="141" t="s">
        <v>126</v>
      </c>
      <c r="C223" s="96" t="s">
        <v>52</v>
      </c>
      <c r="D223" s="96" t="s">
        <v>127</v>
      </c>
      <c r="E223" s="96" t="s">
        <v>2</v>
      </c>
      <c r="F223" s="43">
        <v>2020</v>
      </c>
      <c r="G223" s="31" t="str">
        <f>VLOOKUP(H223,'GN and GP categories'!A:B,2,FALSE)</f>
        <v>Gram-negative</v>
      </c>
      <c r="H223" s="96" t="s">
        <v>108</v>
      </c>
      <c r="I223" s="31">
        <v>22</v>
      </c>
      <c r="J223" s="31" t="s">
        <v>253</v>
      </c>
      <c r="K223" s="31">
        <v>100</v>
      </c>
      <c r="L223" s="38">
        <f t="shared" si="3"/>
        <v>22</v>
      </c>
    </row>
    <row r="224" spans="1:12">
      <c r="A224" s="141" t="s">
        <v>126</v>
      </c>
      <c r="B224" s="141" t="s">
        <v>126</v>
      </c>
      <c r="C224" s="96" t="s">
        <v>52</v>
      </c>
      <c r="D224" s="96" t="s">
        <v>127</v>
      </c>
      <c r="E224" s="96" t="s">
        <v>2</v>
      </c>
      <c r="F224" s="43">
        <v>2020</v>
      </c>
      <c r="G224" s="31" t="str">
        <f>VLOOKUP(H224,'GN and GP categories'!A:B,2,FALSE)</f>
        <v>Gram-negative</v>
      </c>
      <c r="H224" s="96" t="s">
        <v>100</v>
      </c>
      <c r="I224" s="31">
        <v>7</v>
      </c>
      <c r="J224" s="31" t="s">
        <v>196</v>
      </c>
      <c r="K224" s="31">
        <v>0</v>
      </c>
      <c r="L224" s="38">
        <f t="shared" si="3"/>
        <v>0</v>
      </c>
    </row>
    <row r="225" spans="1:12">
      <c r="A225" s="141" t="s">
        <v>126</v>
      </c>
      <c r="B225" s="141" t="s">
        <v>126</v>
      </c>
      <c r="C225" s="96" t="s">
        <v>52</v>
      </c>
      <c r="D225" s="96" t="s">
        <v>127</v>
      </c>
      <c r="E225" s="96" t="s">
        <v>2</v>
      </c>
      <c r="F225" s="43">
        <v>2020</v>
      </c>
      <c r="G225" s="31" t="str">
        <f>VLOOKUP(H225,'GN and GP categories'!A:B,2,FALSE)</f>
        <v>Gram-negative</v>
      </c>
      <c r="H225" s="96" t="s">
        <v>100</v>
      </c>
      <c r="I225" s="31">
        <v>7</v>
      </c>
      <c r="J225" s="31" t="s">
        <v>13</v>
      </c>
      <c r="K225" s="31">
        <v>0</v>
      </c>
      <c r="L225" s="38">
        <f t="shared" si="3"/>
        <v>0</v>
      </c>
    </row>
    <row r="226" spans="1:12">
      <c r="A226" s="141" t="s">
        <v>126</v>
      </c>
      <c r="B226" s="141" t="s">
        <v>126</v>
      </c>
      <c r="C226" s="96" t="s">
        <v>52</v>
      </c>
      <c r="D226" s="96" t="s">
        <v>127</v>
      </c>
      <c r="E226" s="96" t="s">
        <v>2</v>
      </c>
      <c r="F226" s="43">
        <v>2020</v>
      </c>
      <c r="G226" s="31" t="str">
        <f>VLOOKUP(H226,'GN and GP categories'!A:B,2,FALSE)</f>
        <v>Gram-negative</v>
      </c>
      <c r="H226" s="96" t="s">
        <v>100</v>
      </c>
      <c r="I226" s="31">
        <v>7</v>
      </c>
      <c r="J226" s="31" t="s">
        <v>16</v>
      </c>
      <c r="K226" s="31">
        <v>0</v>
      </c>
      <c r="L226" s="38">
        <f t="shared" si="3"/>
        <v>0</v>
      </c>
    </row>
    <row r="227" spans="1:12">
      <c r="A227" s="141" t="s">
        <v>126</v>
      </c>
      <c r="B227" s="141" t="s">
        <v>126</v>
      </c>
      <c r="C227" s="96" t="s">
        <v>52</v>
      </c>
      <c r="D227" s="96" t="s">
        <v>127</v>
      </c>
      <c r="E227" s="96" t="s">
        <v>2</v>
      </c>
      <c r="F227" s="43">
        <v>2020</v>
      </c>
      <c r="G227" s="31" t="str">
        <f>VLOOKUP(H227,'GN and GP categories'!A:B,2,FALSE)</f>
        <v>Gram-negative</v>
      </c>
      <c r="H227" s="96" t="s">
        <v>100</v>
      </c>
      <c r="I227" s="31">
        <v>7</v>
      </c>
      <c r="J227" s="31" t="s">
        <v>17</v>
      </c>
      <c r="K227" s="31">
        <v>100</v>
      </c>
      <c r="L227" s="38">
        <f t="shared" si="3"/>
        <v>7</v>
      </c>
    </row>
    <row r="228" spans="1:12">
      <c r="A228" s="141" t="s">
        <v>126</v>
      </c>
      <c r="B228" s="141" t="s">
        <v>126</v>
      </c>
      <c r="C228" s="96" t="s">
        <v>52</v>
      </c>
      <c r="D228" s="96" t="s">
        <v>127</v>
      </c>
      <c r="E228" s="96" t="s">
        <v>2</v>
      </c>
      <c r="F228" s="43">
        <v>2020</v>
      </c>
      <c r="G228" s="31" t="str">
        <f>VLOOKUP(H228,'GN and GP categories'!A:B,2,FALSE)</f>
        <v>Gram-negative</v>
      </c>
      <c r="H228" s="96" t="s">
        <v>100</v>
      </c>
      <c r="I228" s="31">
        <v>7</v>
      </c>
      <c r="J228" s="31" t="s">
        <v>252</v>
      </c>
      <c r="K228" s="31">
        <v>100</v>
      </c>
      <c r="L228" s="38">
        <f t="shared" si="3"/>
        <v>7</v>
      </c>
    </row>
    <row r="229" spans="1:12">
      <c r="A229" s="141" t="s">
        <v>126</v>
      </c>
      <c r="B229" s="141" t="s">
        <v>126</v>
      </c>
      <c r="C229" s="96" t="s">
        <v>52</v>
      </c>
      <c r="D229" s="96" t="s">
        <v>127</v>
      </c>
      <c r="E229" s="96" t="s">
        <v>2</v>
      </c>
      <c r="F229" s="43">
        <v>2020</v>
      </c>
      <c r="G229" s="31" t="str">
        <f>VLOOKUP(H229,'GN and GP categories'!A:B,2,FALSE)</f>
        <v>Gram-negative</v>
      </c>
      <c r="H229" s="96" t="s">
        <v>100</v>
      </c>
      <c r="I229" s="31">
        <v>7</v>
      </c>
      <c r="J229" s="31" t="s">
        <v>20</v>
      </c>
      <c r="K229" s="31">
        <v>0</v>
      </c>
      <c r="L229" s="38">
        <f t="shared" si="3"/>
        <v>0</v>
      </c>
    </row>
    <row r="230" spans="1:12">
      <c r="A230" s="141" t="s">
        <v>126</v>
      </c>
      <c r="B230" s="141" t="s">
        <v>126</v>
      </c>
      <c r="C230" s="96" t="s">
        <v>52</v>
      </c>
      <c r="D230" s="96" t="s">
        <v>127</v>
      </c>
      <c r="E230" s="96" t="s">
        <v>2</v>
      </c>
      <c r="F230" s="43">
        <v>2020</v>
      </c>
      <c r="G230" s="31" t="str">
        <f>VLOOKUP(H230,'GN and GP categories'!A:B,2,FALSE)</f>
        <v>Gram-negative</v>
      </c>
      <c r="H230" s="96" t="s">
        <v>100</v>
      </c>
      <c r="I230" s="31">
        <v>7</v>
      </c>
      <c r="J230" s="31" t="s">
        <v>84</v>
      </c>
      <c r="K230" s="31">
        <v>0</v>
      </c>
      <c r="L230" s="38">
        <f t="shared" si="3"/>
        <v>0</v>
      </c>
    </row>
    <row r="231" spans="1:12">
      <c r="A231" s="141" t="s">
        <v>126</v>
      </c>
      <c r="B231" s="141" t="s">
        <v>126</v>
      </c>
      <c r="C231" s="96" t="s">
        <v>52</v>
      </c>
      <c r="D231" s="96" t="s">
        <v>127</v>
      </c>
      <c r="E231" s="96" t="s">
        <v>2</v>
      </c>
      <c r="F231" s="43">
        <v>2020</v>
      </c>
      <c r="G231" s="31" t="str">
        <f>VLOOKUP(H231,'GN and GP categories'!A:B,2,FALSE)</f>
        <v>Gram-negative</v>
      </c>
      <c r="H231" s="96" t="s">
        <v>100</v>
      </c>
      <c r="I231" s="31">
        <v>7</v>
      </c>
      <c r="J231" s="31" t="s">
        <v>24</v>
      </c>
      <c r="K231" s="31">
        <v>0</v>
      </c>
      <c r="L231" s="38">
        <f t="shared" si="3"/>
        <v>0</v>
      </c>
    </row>
    <row r="232" spans="1:12">
      <c r="A232" s="141" t="s">
        <v>126</v>
      </c>
      <c r="B232" s="141" t="s">
        <v>126</v>
      </c>
      <c r="C232" s="96" t="s">
        <v>52</v>
      </c>
      <c r="D232" s="96" t="s">
        <v>127</v>
      </c>
      <c r="E232" s="96" t="s">
        <v>2</v>
      </c>
      <c r="F232" s="43">
        <v>2020</v>
      </c>
      <c r="G232" s="31" t="str">
        <f>VLOOKUP(H232,'GN and GP categories'!A:B,2,FALSE)</f>
        <v>Gram-negative</v>
      </c>
      <c r="H232" s="96" t="s">
        <v>100</v>
      </c>
      <c r="I232" s="31">
        <v>7</v>
      </c>
      <c r="J232" s="31" t="s">
        <v>28</v>
      </c>
      <c r="K232" s="31">
        <v>100</v>
      </c>
      <c r="L232" s="38">
        <f t="shared" si="3"/>
        <v>7</v>
      </c>
    </row>
    <row r="233" spans="1:12">
      <c r="A233" s="141" t="s">
        <v>126</v>
      </c>
      <c r="B233" s="141" t="s">
        <v>126</v>
      </c>
      <c r="C233" s="96" t="s">
        <v>52</v>
      </c>
      <c r="D233" s="96" t="s">
        <v>127</v>
      </c>
      <c r="E233" s="96" t="s">
        <v>2</v>
      </c>
      <c r="F233" s="43">
        <v>2020</v>
      </c>
      <c r="G233" s="31" t="str">
        <f>VLOOKUP(H233,'GN and GP categories'!A:B,2,FALSE)</f>
        <v>Gram-negative</v>
      </c>
      <c r="H233" s="96" t="s">
        <v>100</v>
      </c>
      <c r="I233" s="31">
        <v>7</v>
      </c>
      <c r="J233" s="31" t="s">
        <v>30</v>
      </c>
      <c r="K233" s="31">
        <v>100</v>
      </c>
      <c r="L233" s="38">
        <f t="shared" si="3"/>
        <v>7</v>
      </c>
    </row>
    <row r="234" spans="1:12">
      <c r="A234" s="141" t="s">
        <v>126</v>
      </c>
      <c r="B234" s="141" t="s">
        <v>126</v>
      </c>
      <c r="C234" s="96" t="s">
        <v>52</v>
      </c>
      <c r="D234" s="96" t="s">
        <v>127</v>
      </c>
      <c r="E234" s="96" t="s">
        <v>2</v>
      </c>
      <c r="F234" s="43">
        <v>2020</v>
      </c>
      <c r="G234" s="31" t="str">
        <f>VLOOKUP(H234,'GN and GP categories'!A:B,2,FALSE)</f>
        <v>Gram-negative</v>
      </c>
      <c r="H234" s="96" t="s">
        <v>100</v>
      </c>
      <c r="I234" s="31">
        <v>7</v>
      </c>
      <c r="J234" s="31" t="s">
        <v>228</v>
      </c>
      <c r="K234" s="31">
        <v>86</v>
      </c>
      <c r="L234" s="38">
        <f t="shared" si="3"/>
        <v>6.02</v>
      </c>
    </row>
    <row r="235" spans="1:12">
      <c r="A235" s="141" t="s">
        <v>126</v>
      </c>
      <c r="B235" s="141" t="s">
        <v>126</v>
      </c>
      <c r="C235" s="96" t="s">
        <v>52</v>
      </c>
      <c r="D235" s="96" t="s">
        <v>127</v>
      </c>
      <c r="E235" s="96" t="s">
        <v>2</v>
      </c>
      <c r="F235" s="43">
        <v>2020</v>
      </c>
      <c r="G235" s="31" t="str">
        <f>VLOOKUP(H235,'GN and GP categories'!A:B,2,FALSE)</f>
        <v>Gram-negative</v>
      </c>
      <c r="H235" s="96" t="s">
        <v>100</v>
      </c>
      <c r="I235" s="31">
        <v>7</v>
      </c>
      <c r="J235" s="31" t="s">
        <v>31</v>
      </c>
      <c r="K235" s="31">
        <v>100</v>
      </c>
      <c r="L235" s="38">
        <f t="shared" si="3"/>
        <v>7</v>
      </c>
    </row>
    <row r="236" spans="1:12">
      <c r="A236" s="141" t="s">
        <v>126</v>
      </c>
      <c r="B236" s="141" t="s">
        <v>126</v>
      </c>
      <c r="C236" s="96" t="s">
        <v>52</v>
      </c>
      <c r="D236" s="96" t="s">
        <v>127</v>
      </c>
      <c r="E236" s="96" t="s">
        <v>2</v>
      </c>
      <c r="F236" s="43">
        <v>2020</v>
      </c>
      <c r="G236" s="31" t="str">
        <f>VLOOKUP(H236,'GN and GP categories'!A:B,2,FALSE)</f>
        <v>Gram-negative</v>
      </c>
      <c r="H236" s="96" t="s">
        <v>100</v>
      </c>
      <c r="I236" s="31">
        <v>7</v>
      </c>
      <c r="J236" s="31" t="s">
        <v>32</v>
      </c>
      <c r="K236" s="31">
        <v>100</v>
      </c>
      <c r="L236" s="38">
        <f t="shared" si="3"/>
        <v>7</v>
      </c>
    </row>
    <row r="237" spans="1:12">
      <c r="A237" s="141" t="s">
        <v>126</v>
      </c>
      <c r="B237" s="141" t="s">
        <v>126</v>
      </c>
      <c r="C237" s="96" t="s">
        <v>52</v>
      </c>
      <c r="D237" s="96" t="s">
        <v>127</v>
      </c>
      <c r="E237" s="96" t="s">
        <v>2</v>
      </c>
      <c r="F237" s="43">
        <v>2020</v>
      </c>
      <c r="G237" s="31" t="str">
        <f>VLOOKUP(H237,'GN and GP categories'!A:B,2,FALSE)</f>
        <v>Gram-negative</v>
      </c>
      <c r="H237" s="96" t="s">
        <v>100</v>
      </c>
      <c r="I237" s="31">
        <v>7</v>
      </c>
      <c r="J237" s="31" t="s">
        <v>253</v>
      </c>
      <c r="K237" s="31">
        <v>100</v>
      </c>
      <c r="L237" s="38">
        <f t="shared" si="3"/>
        <v>7</v>
      </c>
    </row>
    <row r="238" spans="1:12">
      <c r="A238" s="141" t="s">
        <v>126</v>
      </c>
      <c r="B238" s="141" t="s">
        <v>126</v>
      </c>
      <c r="C238" s="96" t="s">
        <v>52</v>
      </c>
      <c r="D238" s="96" t="s">
        <v>127</v>
      </c>
      <c r="E238" s="96" t="s">
        <v>2</v>
      </c>
      <c r="F238" s="43">
        <v>2020</v>
      </c>
      <c r="G238" s="31" t="str">
        <f>VLOOKUP(H238,'GN and GP categories'!A:B,2,FALSE)</f>
        <v>Gram-negative</v>
      </c>
      <c r="H238" s="96" t="s">
        <v>38</v>
      </c>
      <c r="I238" s="31">
        <v>6</v>
      </c>
      <c r="J238" s="31" t="s">
        <v>196</v>
      </c>
      <c r="K238" s="31">
        <v>0</v>
      </c>
      <c r="L238" s="38">
        <f t="shared" si="3"/>
        <v>0</v>
      </c>
    </row>
    <row r="239" spans="1:12">
      <c r="A239" s="141" t="s">
        <v>126</v>
      </c>
      <c r="B239" s="141" t="s">
        <v>126</v>
      </c>
      <c r="C239" s="96" t="s">
        <v>52</v>
      </c>
      <c r="D239" s="96" t="s">
        <v>127</v>
      </c>
      <c r="E239" s="96" t="s">
        <v>2</v>
      </c>
      <c r="F239" s="43">
        <v>2020</v>
      </c>
      <c r="G239" s="31" t="str">
        <f>VLOOKUP(H239,'GN and GP categories'!A:B,2,FALSE)</f>
        <v>Gram-negative</v>
      </c>
      <c r="H239" s="96" t="s">
        <v>38</v>
      </c>
      <c r="I239" s="31">
        <v>6</v>
      </c>
      <c r="J239" s="31" t="s">
        <v>13</v>
      </c>
      <c r="K239" s="31">
        <v>0</v>
      </c>
      <c r="L239" s="38">
        <f t="shared" si="3"/>
        <v>0</v>
      </c>
    </row>
    <row r="240" spans="1:12">
      <c r="A240" s="141" t="s">
        <v>126</v>
      </c>
      <c r="B240" s="141" t="s">
        <v>126</v>
      </c>
      <c r="C240" s="96" t="s">
        <v>52</v>
      </c>
      <c r="D240" s="96" t="s">
        <v>127</v>
      </c>
      <c r="E240" s="96" t="s">
        <v>2</v>
      </c>
      <c r="F240" s="43">
        <v>2020</v>
      </c>
      <c r="G240" s="31" t="str">
        <f>VLOOKUP(H240,'GN and GP categories'!A:B,2,FALSE)</f>
        <v>Gram-negative</v>
      </c>
      <c r="H240" s="96" t="s">
        <v>38</v>
      </c>
      <c r="I240" s="31">
        <v>6</v>
      </c>
      <c r="J240" s="31" t="s">
        <v>16</v>
      </c>
      <c r="K240" s="31">
        <v>0</v>
      </c>
      <c r="L240" s="38">
        <f t="shared" si="3"/>
        <v>0</v>
      </c>
    </row>
    <row r="241" spans="1:12">
      <c r="A241" s="141" t="s">
        <v>126</v>
      </c>
      <c r="B241" s="141" t="s">
        <v>126</v>
      </c>
      <c r="C241" s="96" t="s">
        <v>52</v>
      </c>
      <c r="D241" s="96" t="s">
        <v>127</v>
      </c>
      <c r="E241" s="96" t="s">
        <v>2</v>
      </c>
      <c r="F241" s="43">
        <v>2020</v>
      </c>
      <c r="G241" s="31" t="str">
        <f>VLOOKUP(H241,'GN and GP categories'!A:B,2,FALSE)</f>
        <v>Gram-negative</v>
      </c>
      <c r="H241" s="96" t="s">
        <v>38</v>
      </c>
      <c r="I241" s="31">
        <v>6</v>
      </c>
      <c r="J241" s="31" t="s">
        <v>17</v>
      </c>
      <c r="K241" s="31">
        <v>100</v>
      </c>
      <c r="L241" s="38">
        <f t="shared" si="3"/>
        <v>6</v>
      </c>
    </row>
    <row r="242" spans="1:12">
      <c r="A242" s="141" t="s">
        <v>126</v>
      </c>
      <c r="B242" s="141" t="s">
        <v>126</v>
      </c>
      <c r="C242" s="96" t="s">
        <v>52</v>
      </c>
      <c r="D242" s="96" t="s">
        <v>127</v>
      </c>
      <c r="E242" s="96" t="s">
        <v>2</v>
      </c>
      <c r="F242" s="43">
        <v>2020</v>
      </c>
      <c r="G242" s="31" t="str">
        <f>VLOOKUP(H242,'GN and GP categories'!A:B,2,FALSE)</f>
        <v>Gram-negative</v>
      </c>
      <c r="H242" s="96" t="s">
        <v>38</v>
      </c>
      <c r="I242" s="31">
        <v>6</v>
      </c>
      <c r="J242" s="31" t="s">
        <v>252</v>
      </c>
      <c r="K242" s="31">
        <v>100</v>
      </c>
      <c r="L242" s="38">
        <f t="shared" si="3"/>
        <v>6</v>
      </c>
    </row>
    <row r="243" spans="1:12">
      <c r="A243" s="141" t="s">
        <v>126</v>
      </c>
      <c r="B243" s="141" t="s">
        <v>126</v>
      </c>
      <c r="C243" s="96" t="s">
        <v>52</v>
      </c>
      <c r="D243" s="96" t="s">
        <v>127</v>
      </c>
      <c r="E243" s="96" t="s">
        <v>2</v>
      </c>
      <c r="F243" s="43">
        <v>2020</v>
      </c>
      <c r="G243" s="31" t="str">
        <f>VLOOKUP(H243,'GN and GP categories'!A:B,2,FALSE)</f>
        <v>Gram-negative</v>
      </c>
      <c r="H243" s="96" t="s">
        <v>38</v>
      </c>
      <c r="I243" s="31">
        <v>6</v>
      </c>
      <c r="J243" s="31" t="s">
        <v>20</v>
      </c>
      <c r="K243" s="31">
        <v>0</v>
      </c>
      <c r="L243" s="38">
        <f t="shared" si="3"/>
        <v>0</v>
      </c>
    </row>
    <row r="244" spans="1:12">
      <c r="A244" s="141" t="s">
        <v>126</v>
      </c>
      <c r="B244" s="141" t="s">
        <v>126</v>
      </c>
      <c r="C244" s="96" t="s">
        <v>52</v>
      </c>
      <c r="D244" s="96" t="s">
        <v>127</v>
      </c>
      <c r="E244" s="96" t="s">
        <v>2</v>
      </c>
      <c r="F244" s="43">
        <v>2020</v>
      </c>
      <c r="G244" s="31" t="str">
        <f>VLOOKUP(H244,'GN and GP categories'!A:B,2,FALSE)</f>
        <v>Gram-negative</v>
      </c>
      <c r="H244" s="96" t="s">
        <v>38</v>
      </c>
      <c r="I244" s="31">
        <v>6</v>
      </c>
      <c r="J244" s="31" t="s">
        <v>84</v>
      </c>
      <c r="K244" s="31">
        <v>0</v>
      </c>
      <c r="L244" s="38">
        <f t="shared" si="3"/>
        <v>0</v>
      </c>
    </row>
    <row r="245" spans="1:12">
      <c r="A245" s="141" t="s">
        <v>126</v>
      </c>
      <c r="B245" s="141" t="s">
        <v>126</v>
      </c>
      <c r="C245" s="96" t="s">
        <v>52</v>
      </c>
      <c r="D245" s="96" t="s">
        <v>127</v>
      </c>
      <c r="E245" s="96" t="s">
        <v>2</v>
      </c>
      <c r="F245" s="43">
        <v>2020</v>
      </c>
      <c r="G245" s="31" t="str">
        <f>VLOOKUP(H245,'GN and GP categories'!A:B,2,FALSE)</f>
        <v>Gram-negative</v>
      </c>
      <c r="H245" s="96" t="s">
        <v>38</v>
      </c>
      <c r="I245" s="31">
        <v>6</v>
      </c>
      <c r="J245" s="31" t="s">
        <v>24</v>
      </c>
      <c r="K245" s="31">
        <v>0</v>
      </c>
      <c r="L245" s="38">
        <f t="shared" si="3"/>
        <v>0</v>
      </c>
    </row>
    <row r="246" spans="1:12" ht="15.75" thickBot="1">
      <c r="A246" s="141" t="s">
        <v>126</v>
      </c>
      <c r="B246" s="141" t="s">
        <v>126</v>
      </c>
      <c r="C246" s="96" t="s">
        <v>52</v>
      </c>
      <c r="D246" s="96" t="s">
        <v>127</v>
      </c>
      <c r="E246" s="96" t="s">
        <v>2</v>
      </c>
      <c r="F246" s="43">
        <v>2020</v>
      </c>
      <c r="G246" s="31" t="str">
        <f>VLOOKUP(H246,'GN and GP categories'!A:B,2,FALSE)</f>
        <v>Gram-negative</v>
      </c>
      <c r="H246" s="96" t="s">
        <v>38</v>
      </c>
      <c r="I246" s="31">
        <v>6</v>
      </c>
      <c r="J246" s="31" t="s">
        <v>28</v>
      </c>
      <c r="K246" s="31">
        <v>50</v>
      </c>
      <c r="L246" s="38">
        <f t="shared" si="3"/>
        <v>3</v>
      </c>
    </row>
    <row r="247" spans="1:12" ht="15.75" thickBot="1">
      <c r="A247" s="72" t="s">
        <v>126</v>
      </c>
      <c r="B247" s="72" t="s">
        <v>126</v>
      </c>
      <c r="C247" s="35" t="s">
        <v>52</v>
      </c>
      <c r="D247" s="35" t="s">
        <v>127</v>
      </c>
      <c r="E247" s="35" t="s">
        <v>2</v>
      </c>
      <c r="F247" s="43">
        <v>2020</v>
      </c>
      <c r="G247" s="31" t="str">
        <f>VLOOKUP(H247,'GN and GP categories'!A:B,2,FALSE)</f>
        <v>Gram-negative</v>
      </c>
      <c r="H247" s="96" t="s">
        <v>38</v>
      </c>
      <c r="I247" s="31">
        <v>6</v>
      </c>
      <c r="J247" s="31" t="s">
        <v>30</v>
      </c>
      <c r="K247" s="31">
        <v>67</v>
      </c>
      <c r="L247" s="38">
        <f t="shared" si="3"/>
        <v>4.0199999999999996</v>
      </c>
    </row>
    <row r="248" spans="1:12" ht="15.75" thickBot="1">
      <c r="A248" s="72" t="s">
        <v>126</v>
      </c>
      <c r="B248" s="72" t="s">
        <v>126</v>
      </c>
      <c r="C248" s="35" t="s">
        <v>52</v>
      </c>
      <c r="D248" s="35" t="s">
        <v>127</v>
      </c>
      <c r="E248" s="35" t="s">
        <v>2</v>
      </c>
      <c r="F248" s="43">
        <v>2020</v>
      </c>
      <c r="G248" s="31" t="str">
        <f>VLOOKUP(H248,'GN and GP categories'!A:B,2,FALSE)</f>
        <v>Gram-negative</v>
      </c>
      <c r="H248" s="96" t="s">
        <v>38</v>
      </c>
      <c r="I248" s="31">
        <v>6</v>
      </c>
      <c r="J248" s="31" t="s">
        <v>228</v>
      </c>
      <c r="K248" s="31">
        <v>0</v>
      </c>
      <c r="L248" s="38">
        <f t="shared" si="3"/>
        <v>0</v>
      </c>
    </row>
    <row r="249" spans="1:12" ht="15.75" thickBot="1">
      <c r="A249" s="72" t="s">
        <v>126</v>
      </c>
      <c r="B249" s="72" t="s">
        <v>126</v>
      </c>
      <c r="C249" s="35" t="s">
        <v>52</v>
      </c>
      <c r="D249" s="35" t="s">
        <v>127</v>
      </c>
      <c r="E249" s="35" t="s">
        <v>2</v>
      </c>
      <c r="F249" s="43">
        <v>2020</v>
      </c>
      <c r="G249" s="31" t="str">
        <f>VLOOKUP(H249,'GN and GP categories'!A:B,2,FALSE)</f>
        <v>Gram-negative</v>
      </c>
      <c r="H249" s="96" t="s">
        <v>38</v>
      </c>
      <c r="I249" s="31">
        <v>6</v>
      </c>
      <c r="J249" s="31" t="s">
        <v>31</v>
      </c>
      <c r="K249" s="31">
        <v>83</v>
      </c>
      <c r="L249" s="38">
        <f t="shared" si="3"/>
        <v>4.9800000000000004</v>
      </c>
    </row>
    <row r="250" spans="1:12" ht="15.75" thickBot="1">
      <c r="A250" s="72" t="s">
        <v>126</v>
      </c>
      <c r="B250" s="72" t="s">
        <v>126</v>
      </c>
      <c r="C250" s="35" t="s">
        <v>52</v>
      </c>
      <c r="D250" s="35" t="s">
        <v>127</v>
      </c>
      <c r="E250" s="35" t="s">
        <v>2</v>
      </c>
      <c r="F250" s="43">
        <v>2020</v>
      </c>
      <c r="G250" s="31" t="str">
        <f>VLOOKUP(H250,'GN and GP categories'!A:B,2,FALSE)</f>
        <v>Gram-negative</v>
      </c>
      <c r="H250" s="96" t="s">
        <v>38</v>
      </c>
      <c r="I250" s="31">
        <v>6</v>
      </c>
      <c r="J250" s="31" t="s">
        <v>32</v>
      </c>
      <c r="K250" s="31">
        <v>100</v>
      </c>
      <c r="L250" s="38">
        <f t="shared" si="3"/>
        <v>6</v>
      </c>
    </row>
    <row r="251" spans="1:12" ht="15.75" thickBot="1">
      <c r="A251" s="72" t="s">
        <v>126</v>
      </c>
      <c r="B251" s="72" t="s">
        <v>126</v>
      </c>
      <c r="C251" s="35" t="s">
        <v>52</v>
      </c>
      <c r="D251" s="35" t="s">
        <v>127</v>
      </c>
      <c r="E251" s="35" t="s">
        <v>2</v>
      </c>
      <c r="F251" s="43">
        <v>2020</v>
      </c>
      <c r="G251" s="31" t="str">
        <f>VLOOKUP(H251,'GN and GP categories'!A:B,2,FALSE)</f>
        <v>Gram-negative</v>
      </c>
      <c r="H251" s="96" t="s">
        <v>38</v>
      </c>
      <c r="I251" s="31">
        <v>6</v>
      </c>
      <c r="J251" s="31" t="s">
        <v>253</v>
      </c>
      <c r="K251" s="31">
        <v>100</v>
      </c>
      <c r="L251" s="38">
        <f t="shared" si="3"/>
        <v>6</v>
      </c>
    </row>
    <row r="252" spans="1:12" ht="15.75" thickBot="1">
      <c r="A252" s="72" t="s">
        <v>126</v>
      </c>
      <c r="B252" s="72" t="s">
        <v>126</v>
      </c>
      <c r="C252" s="35" t="s">
        <v>52</v>
      </c>
      <c r="D252" s="35" t="s">
        <v>127</v>
      </c>
      <c r="E252" s="35" t="s">
        <v>2</v>
      </c>
      <c r="F252" s="43">
        <v>2020</v>
      </c>
      <c r="G252" s="31" t="str">
        <f>VLOOKUP(H252,'GN and GP categories'!A:B,2,FALSE)</f>
        <v>Gram-positive</v>
      </c>
      <c r="H252" s="96" t="s">
        <v>90</v>
      </c>
      <c r="I252" s="31">
        <v>39</v>
      </c>
      <c r="J252" s="31" t="s">
        <v>196</v>
      </c>
      <c r="K252" s="31">
        <v>100</v>
      </c>
      <c r="L252" s="38">
        <f t="shared" si="3"/>
        <v>39</v>
      </c>
    </row>
    <row r="253" spans="1:12" ht="15.75" thickBot="1">
      <c r="A253" s="72" t="s">
        <v>126</v>
      </c>
      <c r="B253" s="72" t="s">
        <v>126</v>
      </c>
      <c r="C253" s="35" t="s">
        <v>52</v>
      </c>
      <c r="D253" s="35" t="s">
        <v>127</v>
      </c>
      <c r="E253" s="35" t="s">
        <v>2</v>
      </c>
      <c r="F253" s="43">
        <v>2020</v>
      </c>
      <c r="G253" s="31" t="str">
        <f>VLOOKUP(H253,'GN and GP categories'!A:B,2,FALSE)</f>
        <v>Gram-positive</v>
      </c>
      <c r="H253" s="96" t="s">
        <v>90</v>
      </c>
      <c r="I253" s="31">
        <v>39</v>
      </c>
      <c r="J253" s="31" t="s">
        <v>13</v>
      </c>
      <c r="K253" s="31">
        <v>100</v>
      </c>
      <c r="L253" s="38">
        <f t="shared" si="3"/>
        <v>39</v>
      </c>
    </row>
    <row r="254" spans="1:12" ht="15.75" thickBot="1">
      <c r="A254" s="72" t="s">
        <v>126</v>
      </c>
      <c r="B254" s="72" t="s">
        <v>126</v>
      </c>
      <c r="C254" s="35" t="s">
        <v>52</v>
      </c>
      <c r="D254" s="35" t="s">
        <v>127</v>
      </c>
      <c r="E254" s="35" t="s">
        <v>2</v>
      </c>
      <c r="F254" s="43">
        <v>2020</v>
      </c>
      <c r="G254" s="31" t="str">
        <f>VLOOKUP(H254,'GN and GP categories'!A:B,2,FALSE)</f>
        <v>Gram-positive</v>
      </c>
      <c r="H254" s="96" t="s">
        <v>90</v>
      </c>
      <c r="I254" s="31">
        <v>39</v>
      </c>
      <c r="J254" s="31" t="s">
        <v>16</v>
      </c>
      <c r="K254" s="31">
        <v>100</v>
      </c>
      <c r="L254" s="38">
        <f t="shared" si="3"/>
        <v>39</v>
      </c>
    </row>
    <row r="255" spans="1:12" ht="15.75" thickBot="1">
      <c r="A255" s="72" t="s">
        <v>126</v>
      </c>
      <c r="B255" s="72" t="s">
        <v>126</v>
      </c>
      <c r="C255" s="35" t="s">
        <v>52</v>
      </c>
      <c r="D255" s="35" t="s">
        <v>127</v>
      </c>
      <c r="E255" s="35" t="s">
        <v>2</v>
      </c>
      <c r="F255" s="43">
        <v>2020</v>
      </c>
      <c r="G255" s="31" t="str">
        <f>VLOOKUP(H255,'GN and GP categories'!A:B,2,FALSE)</f>
        <v>Gram-positive</v>
      </c>
      <c r="H255" s="96" t="s">
        <v>90</v>
      </c>
      <c r="I255" s="31">
        <v>39</v>
      </c>
      <c r="J255" s="31" t="s">
        <v>306</v>
      </c>
      <c r="K255" s="31">
        <v>38</v>
      </c>
      <c r="L255" s="38">
        <f t="shared" si="3"/>
        <v>14.82</v>
      </c>
    </row>
    <row r="256" spans="1:12" ht="15.75" thickBot="1">
      <c r="A256" s="72" t="s">
        <v>126</v>
      </c>
      <c r="B256" s="72" t="s">
        <v>126</v>
      </c>
      <c r="C256" s="35" t="s">
        <v>52</v>
      </c>
      <c r="D256" s="35" t="s">
        <v>127</v>
      </c>
      <c r="E256" s="35" t="s">
        <v>2</v>
      </c>
      <c r="F256" s="43">
        <v>2020</v>
      </c>
      <c r="G256" s="31" t="str">
        <f>VLOOKUP(H256,'GN and GP categories'!A:B,2,FALSE)</f>
        <v>Gram-positive</v>
      </c>
      <c r="H256" s="96" t="s">
        <v>90</v>
      </c>
      <c r="I256" s="31">
        <v>39</v>
      </c>
      <c r="J256" s="31" t="s">
        <v>28</v>
      </c>
      <c r="K256" s="31">
        <v>69</v>
      </c>
      <c r="L256" s="38">
        <f t="shared" si="3"/>
        <v>26.91</v>
      </c>
    </row>
    <row r="257" spans="1:12" ht="15.75" thickBot="1">
      <c r="A257" s="72" t="s">
        <v>126</v>
      </c>
      <c r="B257" s="72" t="s">
        <v>126</v>
      </c>
      <c r="C257" s="35" t="s">
        <v>52</v>
      </c>
      <c r="D257" s="35" t="s">
        <v>127</v>
      </c>
      <c r="E257" s="35" t="s">
        <v>2</v>
      </c>
      <c r="F257" s="43">
        <v>2020</v>
      </c>
      <c r="G257" s="31" t="str">
        <f>VLOOKUP(H257,'GN and GP categories'!A:B,2,FALSE)</f>
        <v>Gram-positive</v>
      </c>
      <c r="H257" s="96" t="s">
        <v>90</v>
      </c>
      <c r="I257" s="31">
        <v>39</v>
      </c>
      <c r="J257" s="31" t="s">
        <v>228</v>
      </c>
      <c r="K257" s="31">
        <v>100</v>
      </c>
      <c r="L257" s="38">
        <f t="shared" si="3"/>
        <v>39</v>
      </c>
    </row>
    <row r="258" spans="1:12" ht="15.75" thickBot="1">
      <c r="A258" s="72" t="s">
        <v>126</v>
      </c>
      <c r="B258" s="72" t="s">
        <v>126</v>
      </c>
      <c r="C258" s="35" t="s">
        <v>52</v>
      </c>
      <c r="D258" s="35" t="s">
        <v>127</v>
      </c>
      <c r="E258" s="35" t="s">
        <v>2</v>
      </c>
      <c r="F258" s="43">
        <v>2020</v>
      </c>
      <c r="G258" s="31" t="str">
        <f>VLOOKUP(H258,'GN and GP categories'!A:B,2,FALSE)</f>
        <v>Gram-positive</v>
      </c>
      <c r="H258" s="96" t="s">
        <v>90</v>
      </c>
      <c r="I258" s="31">
        <v>39</v>
      </c>
      <c r="J258" s="31" t="s">
        <v>34</v>
      </c>
      <c r="K258" s="31">
        <v>100</v>
      </c>
      <c r="L258" s="38">
        <f t="shared" ref="L258:L321" si="4">IF(K258="","",K258*I258/100)</f>
        <v>39</v>
      </c>
    </row>
    <row r="259" spans="1:12" ht="15.75" thickBot="1">
      <c r="A259" s="72" t="s">
        <v>126</v>
      </c>
      <c r="B259" s="72" t="s">
        <v>126</v>
      </c>
      <c r="C259" s="35" t="s">
        <v>52</v>
      </c>
      <c r="D259" s="35" t="s">
        <v>127</v>
      </c>
      <c r="E259" s="35" t="s">
        <v>2</v>
      </c>
      <c r="F259" s="43">
        <v>2020</v>
      </c>
      <c r="G259" s="31" t="str">
        <f>VLOOKUP(H259,'GN and GP categories'!A:B,2,FALSE)</f>
        <v>Gram-positive</v>
      </c>
      <c r="H259" s="96" t="s">
        <v>91</v>
      </c>
      <c r="I259" s="31">
        <v>6</v>
      </c>
      <c r="J259" s="31" t="s">
        <v>196</v>
      </c>
      <c r="K259" s="31">
        <v>33</v>
      </c>
      <c r="L259" s="38">
        <f t="shared" si="4"/>
        <v>1.98</v>
      </c>
    </row>
    <row r="260" spans="1:12" ht="15.75" thickBot="1">
      <c r="A260" s="72" t="s">
        <v>126</v>
      </c>
      <c r="B260" s="72" t="s">
        <v>126</v>
      </c>
      <c r="C260" s="35" t="s">
        <v>52</v>
      </c>
      <c r="D260" s="35" t="s">
        <v>127</v>
      </c>
      <c r="E260" s="35" t="s">
        <v>2</v>
      </c>
      <c r="F260" s="43">
        <v>2020</v>
      </c>
      <c r="G260" s="31" t="str">
        <f>VLOOKUP(H260,'GN and GP categories'!A:B,2,FALSE)</f>
        <v>Gram-positive</v>
      </c>
      <c r="H260" s="96" t="s">
        <v>91</v>
      </c>
      <c r="I260" s="31">
        <v>6</v>
      </c>
      <c r="J260" s="31" t="s">
        <v>13</v>
      </c>
      <c r="K260" s="31">
        <v>33</v>
      </c>
      <c r="L260" s="38">
        <f t="shared" si="4"/>
        <v>1.98</v>
      </c>
    </row>
    <row r="261" spans="1:12" ht="15.75" thickBot="1">
      <c r="A261" s="72" t="s">
        <v>126</v>
      </c>
      <c r="B261" s="72" t="s">
        <v>126</v>
      </c>
      <c r="C261" s="35" t="s">
        <v>52</v>
      </c>
      <c r="D261" s="35" t="s">
        <v>127</v>
      </c>
      <c r="E261" s="35" t="s">
        <v>2</v>
      </c>
      <c r="F261" s="43">
        <v>2020</v>
      </c>
      <c r="G261" s="31" t="str">
        <f>VLOOKUP(H261,'GN and GP categories'!A:B,2,FALSE)</f>
        <v>Gram-positive</v>
      </c>
      <c r="H261" s="96" t="s">
        <v>91</v>
      </c>
      <c r="I261" s="31">
        <v>6</v>
      </c>
      <c r="J261" s="31" t="s">
        <v>16</v>
      </c>
      <c r="K261" s="31">
        <v>33</v>
      </c>
      <c r="L261" s="38">
        <f t="shared" si="4"/>
        <v>1.98</v>
      </c>
    </row>
    <row r="262" spans="1:12" ht="15.75" thickBot="1">
      <c r="A262" s="72" t="s">
        <v>126</v>
      </c>
      <c r="B262" s="72" t="s">
        <v>126</v>
      </c>
      <c r="C262" s="35" t="s">
        <v>52</v>
      </c>
      <c r="D262" s="35" t="s">
        <v>127</v>
      </c>
      <c r="E262" s="35" t="s">
        <v>2</v>
      </c>
      <c r="F262" s="43">
        <v>2020</v>
      </c>
      <c r="G262" s="31" t="str">
        <f>VLOOKUP(H262,'GN and GP categories'!A:B,2,FALSE)</f>
        <v>Gram-positive</v>
      </c>
      <c r="H262" s="96" t="s">
        <v>91</v>
      </c>
      <c r="I262" s="31">
        <v>6</v>
      </c>
      <c r="J262" s="31" t="s">
        <v>306</v>
      </c>
      <c r="K262" s="31">
        <v>17</v>
      </c>
      <c r="L262" s="38">
        <f t="shared" si="4"/>
        <v>1.02</v>
      </c>
    </row>
    <row r="263" spans="1:12" ht="15.75" thickBot="1">
      <c r="A263" s="72" t="s">
        <v>126</v>
      </c>
      <c r="B263" s="72" t="s">
        <v>126</v>
      </c>
      <c r="C263" s="35" t="s">
        <v>52</v>
      </c>
      <c r="D263" s="35" t="s">
        <v>127</v>
      </c>
      <c r="E263" s="35" t="s">
        <v>2</v>
      </c>
      <c r="F263" s="43">
        <v>2020</v>
      </c>
      <c r="G263" s="31" t="str">
        <f>VLOOKUP(H263,'GN and GP categories'!A:B,2,FALSE)</f>
        <v>Gram-positive</v>
      </c>
      <c r="H263" s="96" t="s">
        <v>91</v>
      </c>
      <c r="I263" s="31">
        <v>6</v>
      </c>
      <c r="J263" s="31" t="s">
        <v>28</v>
      </c>
      <c r="K263" s="31">
        <v>0</v>
      </c>
      <c r="L263" s="38">
        <f t="shared" si="4"/>
        <v>0</v>
      </c>
    </row>
    <row r="264" spans="1:12" ht="15.75" thickBot="1">
      <c r="A264" s="72" t="s">
        <v>126</v>
      </c>
      <c r="B264" s="72" t="s">
        <v>126</v>
      </c>
      <c r="C264" s="35" t="s">
        <v>52</v>
      </c>
      <c r="D264" s="35" t="s">
        <v>127</v>
      </c>
      <c r="E264" s="35" t="s">
        <v>2</v>
      </c>
      <c r="F264" s="43">
        <v>2020</v>
      </c>
      <c r="G264" s="31" t="str">
        <f>VLOOKUP(H264,'GN and GP categories'!A:B,2,FALSE)</f>
        <v>Gram-positive</v>
      </c>
      <c r="H264" s="96" t="s">
        <v>91</v>
      </c>
      <c r="I264" s="31">
        <v>6</v>
      </c>
      <c r="J264" s="31" t="s">
        <v>228</v>
      </c>
      <c r="K264" s="31">
        <v>17</v>
      </c>
      <c r="L264" s="38">
        <f t="shared" si="4"/>
        <v>1.02</v>
      </c>
    </row>
    <row r="265" spans="1:12" ht="15.75" thickBot="1">
      <c r="A265" s="72" t="s">
        <v>126</v>
      </c>
      <c r="B265" s="72" t="s">
        <v>126</v>
      </c>
      <c r="C265" s="35" t="s">
        <v>52</v>
      </c>
      <c r="D265" s="35" t="s">
        <v>127</v>
      </c>
      <c r="E265" s="35" t="s">
        <v>2</v>
      </c>
      <c r="F265" s="43">
        <v>2020</v>
      </c>
      <c r="G265" s="31" t="str">
        <f>VLOOKUP(H265,'GN and GP categories'!A:B,2,FALSE)</f>
        <v>Gram-positive</v>
      </c>
      <c r="H265" s="96" t="s">
        <v>91</v>
      </c>
      <c r="I265" s="31">
        <v>6</v>
      </c>
      <c r="J265" s="31" t="s">
        <v>34</v>
      </c>
      <c r="K265" s="31">
        <v>100</v>
      </c>
      <c r="L265" s="38">
        <f t="shared" si="4"/>
        <v>6</v>
      </c>
    </row>
    <row r="266" spans="1:12" ht="15.75" thickBot="1">
      <c r="A266" s="72" t="s">
        <v>126</v>
      </c>
      <c r="B266" s="72" t="s">
        <v>126</v>
      </c>
      <c r="C266" s="35" t="s">
        <v>52</v>
      </c>
      <c r="D266" s="35" t="s">
        <v>127</v>
      </c>
      <c r="E266" s="35" t="s">
        <v>2</v>
      </c>
      <c r="F266" s="43">
        <v>2020</v>
      </c>
      <c r="G266" s="31" t="str">
        <f>VLOOKUP(H266,'GN and GP categories'!A:B,2,FALSE)</f>
        <v>Gram-positive</v>
      </c>
      <c r="H266" s="96" t="s">
        <v>91</v>
      </c>
      <c r="I266" s="31">
        <v>6</v>
      </c>
      <c r="J266" s="31" t="s">
        <v>299</v>
      </c>
      <c r="K266" s="31">
        <v>100</v>
      </c>
      <c r="L266" s="38">
        <f t="shared" si="4"/>
        <v>6</v>
      </c>
    </row>
    <row r="267" spans="1:12" ht="15.75" thickBot="1">
      <c r="A267" s="72" t="s">
        <v>126</v>
      </c>
      <c r="B267" s="72" t="s">
        <v>126</v>
      </c>
      <c r="C267" s="35" t="s">
        <v>52</v>
      </c>
      <c r="D267" s="35" t="s">
        <v>127</v>
      </c>
      <c r="E267" s="35" t="s">
        <v>2</v>
      </c>
      <c r="F267" s="43">
        <v>2020</v>
      </c>
      <c r="G267" s="31" t="str">
        <f>VLOOKUP(H267,'GN and GP categories'!A:B,2,FALSE)</f>
        <v>Gram-positive</v>
      </c>
      <c r="H267" s="96" t="s">
        <v>99</v>
      </c>
      <c r="I267" s="31">
        <v>1</v>
      </c>
      <c r="J267" s="31" t="s">
        <v>196</v>
      </c>
      <c r="K267" s="31">
        <v>100</v>
      </c>
      <c r="L267" s="38">
        <f t="shared" si="4"/>
        <v>1</v>
      </c>
    </row>
    <row r="268" spans="1:12" ht="15.75" thickBot="1">
      <c r="A268" s="72" t="s">
        <v>126</v>
      </c>
      <c r="B268" s="72" t="s">
        <v>126</v>
      </c>
      <c r="C268" s="35" t="s">
        <v>52</v>
      </c>
      <c r="D268" s="35" t="s">
        <v>127</v>
      </c>
      <c r="E268" s="35" t="s">
        <v>2</v>
      </c>
      <c r="F268" s="43">
        <v>2020</v>
      </c>
      <c r="G268" s="31" t="str">
        <f>VLOOKUP(H268,'GN and GP categories'!A:B,2,FALSE)</f>
        <v>Gram-positive</v>
      </c>
      <c r="H268" s="96" t="s">
        <v>99</v>
      </c>
      <c r="I268" s="31">
        <v>1</v>
      </c>
      <c r="J268" s="31" t="s">
        <v>13</v>
      </c>
      <c r="K268" s="31">
        <v>100</v>
      </c>
      <c r="L268" s="38">
        <f t="shared" si="4"/>
        <v>1</v>
      </c>
    </row>
    <row r="269" spans="1:12" ht="15.75" thickBot="1">
      <c r="A269" s="72" t="s">
        <v>126</v>
      </c>
      <c r="B269" s="72" t="s">
        <v>126</v>
      </c>
      <c r="C269" s="35" t="s">
        <v>52</v>
      </c>
      <c r="D269" s="35" t="s">
        <v>127</v>
      </c>
      <c r="E269" s="35" t="s">
        <v>2</v>
      </c>
      <c r="F269" s="43">
        <v>2020</v>
      </c>
      <c r="G269" s="31" t="str">
        <f>VLOOKUP(H269,'GN and GP categories'!A:B,2,FALSE)</f>
        <v>Gram-positive</v>
      </c>
      <c r="H269" s="96" t="s">
        <v>99</v>
      </c>
      <c r="I269" s="31">
        <v>1</v>
      </c>
      <c r="J269" s="31" t="s">
        <v>16</v>
      </c>
      <c r="K269" s="31">
        <v>100</v>
      </c>
      <c r="L269" s="38">
        <f t="shared" si="4"/>
        <v>1</v>
      </c>
    </row>
    <row r="270" spans="1:12" ht="15.75" thickBot="1">
      <c r="A270" s="72" t="s">
        <v>126</v>
      </c>
      <c r="B270" s="72" t="s">
        <v>126</v>
      </c>
      <c r="C270" s="35" t="s">
        <v>52</v>
      </c>
      <c r="D270" s="35" t="s">
        <v>127</v>
      </c>
      <c r="E270" s="35" t="s">
        <v>2</v>
      </c>
      <c r="F270" s="43">
        <v>2020</v>
      </c>
      <c r="G270" s="31" t="str">
        <f>VLOOKUP(H270,'GN and GP categories'!A:B,2,FALSE)</f>
        <v>Gram-positive</v>
      </c>
      <c r="H270" s="96" t="s">
        <v>99</v>
      </c>
      <c r="I270" s="31">
        <v>1</v>
      </c>
      <c r="J270" s="31" t="s">
        <v>306</v>
      </c>
      <c r="K270" s="31">
        <v>0</v>
      </c>
      <c r="L270" s="38">
        <f t="shared" si="4"/>
        <v>0</v>
      </c>
    </row>
    <row r="271" spans="1:12" ht="15.75" thickBot="1">
      <c r="A271" s="72" t="s">
        <v>126</v>
      </c>
      <c r="B271" s="72" t="s">
        <v>126</v>
      </c>
      <c r="C271" s="35" t="s">
        <v>52</v>
      </c>
      <c r="D271" s="35" t="s">
        <v>127</v>
      </c>
      <c r="E271" s="35" t="s">
        <v>2</v>
      </c>
      <c r="F271" s="43">
        <v>2020</v>
      </c>
      <c r="G271" s="31" t="str">
        <f>VLOOKUP(H271,'GN and GP categories'!A:B,2,FALSE)</f>
        <v>Gram-positive</v>
      </c>
      <c r="H271" s="96" t="s">
        <v>99</v>
      </c>
      <c r="I271" s="31">
        <v>1</v>
      </c>
      <c r="J271" s="31" t="s">
        <v>28</v>
      </c>
      <c r="K271" s="31">
        <v>0</v>
      </c>
      <c r="L271" s="38">
        <f t="shared" si="4"/>
        <v>0</v>
      </c>
    </row>
    <row r="272" spans="1:12" ht="15.75" thickBot="1">
      <c r="A272" s="72" t="s">
        <v>126</v>
      </c>
      <c r="B272" s="72" t="s">
        <v>126</v>
      </c>
      <c r="C272" s="35" t="s">
        <v>52</v>
      </c>
      <c r="D272" s="35" t="s">
        <v>127</v>
      </c>
      <c r="E272" s="35" t="s">
        <v>2</v>
      </c>
      <c r="F272" s="43">
        <v>2020</v>
      </c>
      <c r="G272" s="31" t="str">
        <f>VLOOKUP(H272,'GN and GP categories'!A:B,2,FALSE)</f>
        <v>Gram-positive</v>
      </c>
      <c r="H272" s="96" t="s">
        <v>99</v>
      </c>
      <c r="I272" s="31">
        <v>1</v>
      </c>
      <c r="J272" s="31" t="s">
        <v>228</v>
      </c>
      <c r="K272" s="31">
        <v>0</v>
      </c>
      <c r="L272" s="38">
        <f t="shared" si="4"/>
        <v>0</v>
      </c>
    </row>
    <row r="273" spans="1:12" ht="15.75" thickBot="1">
      <c r="A273" s="72" t="s">
        <v>126</v>
      </c>
      <c r="B273" s="72" t="s">
        <v>126</v>
      </c>
      <c r="C273" s="35" t="s">
        <v>52</v>
      </c>
      <c r="D273" s="35" t="s">
        <v>127</v>
      </c>
      <c r="E273" s="35" t="s">
        <v>2</v>
      </c>
      <c r="F273" s="43">
        <v>2020</v>
      </c>
      <c r="G273" s="31" t="str">
        <f>VLOOKUP(H273,'GN and GP categories'!A:B,2,FALSE)</f>
        <v>Gram-positive</v>
      </c>
      <c r="H273" s="96" t="s">
        <v>99</v>
      </c>
      <c r="I273" s="31">
        <v>1</v>
      </c>
      <c r="J273" s="31" t="s">
        <v>34</v>
      </c>
      <c r="K273" s="31">
        <v>100</v>
      </c>
      <c r="L273" s="38">
        <f t="shared" si="4"/>
        <v>1</v>
      </c>
    </row>
    <row r="274" spans="1:12" ht="15.75" thickBot="1">
      <c r="A274" s="72" t="s">
        <v>126</v>
      </c>
      <c r="B274" s="72" t="s">
        <v>126</v>
      </c>
      <c r="C274" s="35" t="s">
        <v>52</v>
      </c>
      <c r="D274" s="35" t="s">
        <v>127</v>
      </c>
      <c r="E274" s="35" t="s">
        <v>2</v>
      </c>
      <c r="F274" s="43">
        <v>2020</v>
      </c>
      <c r="G274" s="31" t="str">
        <f>VLOOKUP(H274,'GN and GP categories'!A:B,2,FALSE)</f>
        <v>Gram-positive</v>
      </c>
      <c r="H274" s="96" t="s">
        <v>46</v>
      </c>
      <c r="I274" s="31">
        <v>3</v>
      </c>
      <c r="J274" s="31" t="s">
        <v>16</v>
      </c>
      <c r="K274" s="31">
        <v>100</v>
      </c>
      <c r="L274" s="38">
        <f t="shared" si="4"/>
        <v>3</v>
      </c>
    </row>
    <row r="275" spans="1:12" ht="15.75" thickBot="1">
      <c r="A275" s="72" t="s">
        <v>126</v>
      </c>
      <c r="B275" s="72" t="s">
        <v>126</v>
      </c>
      <c r="C275" s="35" t="s">
        <v>52</v>
      </c>
      <c r="D275" s="35" t="s">
        <v>127</v>
      </c>
      <c r="E275" s="35" t="s">
        <v>2</v>
      </c>
      <c r="F275" s="43">
        <v>2020</v>
      </c>
      <c r="G275" s="31" t="str">
        <f>VLOOKUP(H275,'GN and GP categories'!A:B,2,FALSE)</f>
        <v>Gram-positive</v>
      </c>
      <c r="H275" s="96" t="s">
        <v>46</v>
      </c>
      <c r="I275" s="31">
        <v>3</v>
      </c>
      <c r="J275" s="31" t="s">
        <v>17</v>
      </c>
      <c r="K275" s="31">
        <v>100</v>
      </c>
      <c r="L275" s="38">
        <f t="shared" si="4"/>
        <v>3</v>
      </c>
    </row>
    <row r="276" spans="1:12" ht="15.75" thickBot="1">
      <c r="A276" s="72" t="s">
        <v>126</v>
      </c>
      <c r="B276" s="72" t="s">
        <v>126</v>
      </c>
      <c r="C276" s="35" t="s">
        <v>52</v>
      </c>
      <c r="D276" s="35" t="s">
        <v>127</v>
      </c>
      <c r="E276" s="35" t="s">
        <v>2</v>
      </c>
      <c r="F276" s="43">
        <v>2020</v>
      </c>
      <c r="G276" s="31" t="str">
        <f>VLOOKUP(H276,'GN and GP categories'!A:B,2,FALSE)</f>
        <v>Gram-positive</v>
      </c>
      <c r="H276" s="96" t="s">
        <v>46</v>
      </c>
      <c r="I276" s="31">
        <v>3</v>
      </c>
      <c r="J276" s="31" t="s">
        <v>252</v>
      </c>
      <c r="K276" s="31">
        <v>100</v>
      </c>
      <c r="L276" s="38">
        <f t="shared" si="4"/>
        <v>3</v>
      </c>
    </row>
    <row r="277" spans="1:12" ht="15.75" thickBot="1">
      <c r="A277" s="72" t="s">
        <v>126</v>
      </c>
      <c r="B277" s="72" t="s">
        <v>126</v>
      </c>
      <c r="C277" s="35" t="s">
        <v>52</v>
      </c>
      <c r="D277" s="35" t="s">
        <v>127</v>
      </c>
      <c r="E277" s="35" t="s">
        <v>2</v>
      </c>
      <c r="F277" s="43">
        <v>2020</v>
      </c>
      <c r="G277" s="31" t="str">
        <f>VLOOKUP(H277,'GN and GP categories'!A:B,2,FALSE)</f>
        <v>Gram-positive</v>
      </c>
      <c r="H277" s="96" t="s">
        <v>46</v>
      </c>
      <c r="I277" s="31">
        <v>3</v>
      </c>
      <c r="J277" s="31" t="s">
        <v>19</v>
      </c>
      <c r="K277" s="31">
        <v>100</v>
      </c>
      <c r="L277" s="38">
        <f t="shared" si="4"/>
        <v>3</v>
      </c>
    </row>
    <row r="278" spans="1:12" ht="15.75" thickBot="1">
      <c r="A278" s="72" t="s">
        <v>126</v>
      </c>
      <c r="B278" s="72" t="s">
        <v>126</v>
      </c>
      <c r="C278" s="35" t="s">
        <v>52</v>
      </c>
      <c r="D278" s="35" t="s">
        <v>127</v>
      </c>
      <c r="E278" s="35" t="s">
        <v>2</v>
      </c>
      <c r="F278" s="43">
        <v>2020</v>
      </c>
      <c r="G278" s="31" t="str">
        <f>VLOOKUP(H278,'GN and GP categories'!A:B,2,FALSE)</f>
        <v>Gram-positive</v>
      </c>
      <c r="H278" s="96" t="s">
        <v>46</v>
      </c>
      <c r="I278" s="31">
        <v>3</v>
      </c>
      <c r="J278" s="31" t="s">
        <v>20</v>
      </c>
      <c r="K278" s="31">
        <v>100</v>
      </c>
      <c r="L278" s="38">
        <f t="shared" si="4"/>
        <v>3</v>
      </c>
    </row>
    <row r="279" spans="1:12" ht="15.75" thickBot="1">
      <c r="A279" s="72" t="s">
        <v>126</v>
      </c>
      <c r="B279" s="72" t="s">
        <v>126</v>
      </c>
      <c r="C279" s="35" t="s">
        <v>52</v>
      </c>
      <c r="D279" s="35" t="s">
        <v>127</v>
      </c>
      <c r="E279" s="35" t="s">
        <v>2</v>
      </c>
      <c r="F279" s="43">
        <v>2020</v>
      </c>
      <c r="G279" s="31" t="str">
        <f>VLOOKUP(H279,'GN and GP categories'!A:B,2,FALSE)</f>
        <v>Gram-positive</v>
      </c>
      <c r="H279" s="96" t="s">
        <v>46</v>
      </c>
      <c r="I279" s="31">
        <v>3</v>
      </c>
      <c r="J279" s="31" t="s">
        <v>306</v>
      </c>
      <c r="K279" s="31">
        <v>100</v>
      </c>
      <c r="L279" s="38">
        <f t="shared" si="4"/>
        <v>3</v>
      </c>
    </row>
    <row r="280" spans="1:12" ht="15.75" thickBot="1">
      <c r="A280" s="72" t="s">
        <v>126</v>
      </c>
      <c r="B280" s="72" t="s">
        <v>126</v>
      </c>
      <c r="C280" s="35" t="s">
        <v>52</v>
      </c>
      <c r="D280" s="35" t="s">
        <v>127</v>
      </c>
      <c r="E280" s="35" t="s">
        <v>2</v>
      </c>
      <c r="F280" s="43">
        <v>2020</v>
      </c>
      <c r="G280" s="31" t="str">
        <f>VLOOKUP(H280,'GN and GP categories'!A:B,2,FALSE)</f>
        <v>Gram-positive</v>
      </c>
      <c r="H280" s="96" t="s">
        <v>46</v>
      </c>
      <c r="I280" s="31">
        <v>3</v>
      </c>
      <c r="J280" s="31" t="s">
        <v>30</v>
      </c>
      <c r="K280" s="31">
        <v>100</v>
      </c>
      <c r="L280" s="38">
        <f t="shared" si="4"/>
        <v>3</v>
      </c>
    </row>
    <row r="281" spans="1:12" ht="15.75" thickBot="1">
      <c r="A281" s="72" t="s">
        <v>126</v>
      </c>
      <c r="B281" s="72" t="s">
        <v>126</v>
      </c>
      <c r="C281" s="35" t="s">
        <v>52</v>
      </c>
      <c r="D281" s="35" t="s">
        <v>127</v>
      </c>
      <c r="E281" s="35" t="s">
        <v>2</v>
      </c>
      <c r="F281" s="43">
        <v>2020</v>
      </c>
      <c r="G281" s="31" t="str">
        <f>VLOOKUP(H281,'GN and GP categories'!A:B,2,FALSE)</f>
        <v>Gram-positive</v>
      </c>
      <c r="H281" s="96" t="s">
        <v>46</v>
      </c>
      <c r="I281" s="31">
        <v>3</v>
      </c>
      <c r="J281" s="31" t="s">
        <v>228</v>
      </c>
      <c r="K281" s="31">
        <v>100</v>
      </c>
      <c r="L281" s="38">
        <f t="shared" si="4"/>
        <v>3</v>
      </c>
    </row>
    <row r="282" spans="1:12" ht="15.75" thickBot="1">
      <c r="A282" s="72" t="s">
        <v>126</v>
      </c>
      <c r="B282" s="72" t="s">
        <v>126</v>
      </c>
      <c r="C282" s="35" t="s">
        <v>52</v>
      </c>
      <c r="D282" s="35" t="s">
        <v>127</v>
      </c>
      <c r="E282" s="35" t="s">
        <v>2</v>
      </c>
      <c r="F282" s="43">
        <v>2020</v>
      </c>
      <c r="G282" s="31" t="str">
        <f>VLOOKUP(H282,'GN and GP categories'!A:B,2,FALSE)</f>
        <v>Gram-positive</v>
      </c>
      <c r="H282" s="96" t="s">
        <v>46</v>
      </c>
      <c r="I282" s="31">
        <v>3</v>
      </c>
      <c r="J282" s="31" t="s">
        <v>34</v>
      </c>
      <c r="K282" s="31">
        <v>100</v>
      </c>
      <c r="L282" s="38">
        <f t="shared" si="4"/>
        <v>3</v>
      </c>
    </row>
    <row r="283" spans="1:12" ht="15.75" thickBot="1">
      <c r="A283" s="72" t="s">
        <v>126</v>
      </c>
      <c r="B283" s="72" t="s">
        <v>126</v>
      </c>
      <c r="C283" s="35" t="s">
        <v>52</v>
      </c>
      <c r="D283" s="35" t="s">
        <v>127</v>
      </c>
      <c r="E283" s="35" t="s">
        <v>2</v>
      </c>
      <c r="F283" s="43">
        <v>2020</v>
      </c>
      <c r="G283" s="31" t="str">
        <f>VLOOKUP(H283,'GN and GP categories'!A:B,2,FALSE)</f>
        <v>Gram-positive</v>
      </c>
      <c r="H283" s="96" t="s">
        <v>46</v>
      </c>
      <c r="I283" s="31">
        <v>3</v>
      </c>
      <c r="J283" s="31" t="s">
        <v>299</v>
      </c>
      <c r="K283" s="31">
        <v>100</v>
      </c>
      <c r="L283" s="38">
        <f t="shared" si="4"/>
        <v>3</v>
      </c>
    </row>
    <row r="284" spans="1:12" ht="15.75" thickBot="1">
      <c r="A284" s="72" t="s">
        <v>126</v>
      </c>
      <c r="B284" s="72" t="s">
        <v>126</v>
      </c>
      <c r="C284" s="35" t="s">
        <v>52</v>
      </c>
      <c r="D284" s="35" t="s">
        <v>127</v>
      </c>
      <c r="E284" s="35" t="s">
        <v>2</v>
      </c>
      <c r="F284" s="43">
        <v>2020</v>
      </c>
      <c r="G284" s="31" t="str">
        <f>VLOOKUP(H284,'GN and GP categories'!A:B,2,FALSE)</f>
        <v>Gram-negative</v>
      </c>
      <c r="H284" s="96" t="s">
        <v>4</v>
      </c>
      <c r="I284" s="31">
        <v>50</v>
      </c>
      <c r="J284" s="31" t="s">
        <v>16</v>
      </c>
      <c r="K284" s="31">
        <v>80</v>
      </c>
      <c r="L284" s="38">
        <f t="shared" si="4"/>
        <v>40</v>
      </c>
    </row>
    <row r="285" spans="1:12" ht="15.75" thickBot="1">
      <c r="A285" s="72" t="s">
        <v>126</v>
      </c>
      <c r="B285" s="72" t="s">
        <v>126</v>
      </c>
      <c r="C285" s="35" t="s">
        <v>52</v>
      </c>
      <c r="D285" s="35" t="s">
        <v>127</v>
      </c>
      <c r="E285" s="35" t="s">
        <v>2</v>
      </c>
      <c r="F285" s="43">
        <v>2020</v>
      </c>
      <c r="G285" s="31" t="str">
        <f>VLOOKUP(H285,'GN and GP categories'!A:B,2,FALSE)</f>
        <v>Gram-negative</v>
      </c>
      <c r="H285" s="96" t="s">
        <v>4</v>
      </c>
      <c r="I285" s="31">
        <v>50</v>
      </c>
      <c r="J285" s="31" t="s">
        <v>17</v>
      </c>
      <c r="K285" s="31">
        <v>80</v>
      </c>
      <c r="L285" s="38">
        <f t="shared" si="4"/>
        <v>40</v>
      </c>
    </row>
    <row r="286" spans="1:12" ht="15.75" thickBot="1">
      <c r="A286" s="72" t="s">
        <v>126</v>
      </c>
      <c r="B286" s="72" t="s">
        <v>126</v>
      </c>
      <c r="C286" s="35" t="s">
        <v>52</v>
      </c>
      <c r="D286" s="35" t="s">
        <v>127</v>
      </c>
      <c r="E286" s="35" t="s">
        <v>2</v>
      </c>
      <c r="F286" s="43">
        <v>2020</v>
      </c>
      <c r="G286" s="31" t="str">
        <f>VLOOKUP(H286,'GN and GP categories'!A:B,2,FALSE)</f>
        <v>Gram-negative</v>
      </c>
      <c r="H286" s="96" t="s">
        <v>4</v>
      </c>
      <c r="I286" s="31">
        <v>50</v>
      </c>
      <c r="J286" s="31" t="s">
        <v>24</v>
      </c>
      <c r="K286" s="31">
        <v>84</v>
      </c>
      <c r="L286" s="38">
        <f t="shared" si="4"/>
        <v>42</v>
      </c>
    </row>
    <row r="287" spans="1:12" ht="15.75" thickBot="1">
      <c r="A287" s="72" t="s">
        <v>126</v>
      </c>
      <c r="B287" s="72" t="s">
        <v>126</v>
      </c>
      <c r="C287" s="35" t="s">
        <v>52</v>
      </c>
      <c r="D287" s="35" t="s">
        <v>127</v>
      </c>
      <c r="E287" s="35" t="s">
        <v>2</v>
      </c>
      <c r="F287" s="43">
        <v>2020</v>
      </c>
      <c r="G287" s="31" t="str">
        <f>VLOOKUP(H287,'GN and GP categories'!A:B,2,FALSE)</f>
        <v>Gram-negative</v>
      </c>
      <c r="H287" s="96" t="s">
        <v>4</v>
      </c>
      <c r="I287" s="31">
        <v>50</v>
      </c>
      <c r="J287" s="31" t="s">
        <v>28</v>
      </c>
      <c r="K287" s="31">
        <v>70</v>
      </c>
      <c r="L287" s="38">
        <f t="shared" si="4"/>
        <v>35</v>
      </c>
    </row>
    <row r="288" spans="1:12" ht="15.75" thickBot="1">
      <c r="A288" s="72" t="s">
        <v>126</v>
      </c>
      <c r="B288" s="72" t="s">
        <v>126</v>
      </c>
      <c r="C288" s="35" t="s">
        <v>52</v>
      </c>
      <c r="D288" s="35" t="s">
        <v>127</v>
      </c>
      <c r="E288" s="35" t="s">
        <v>2</v>
      </c>
      <c r="F288" s="43">
        <v>2020</v>
      </c>
      <c r="G288" s="31" t="str">
        <f>VLOOKUP(H288,'GN and GP categories'!A:B,2,FALSE)</f>
        <v>Gram-negative</v>
      </c>
      <c r="H288" s="96" t="s">
        <v>4</v>
      </c>
      <c r="I288" s="31">
        <v>50</v>
      </c>
      <c r="J288" s="31" t="s">
        <v>31</v>
      </c>
      <c r="K288" s="31">
        <v>96</v>
      </c>
      <c r="L288" s="38">
        <f t="shared" si="4"/>
        <v>48</v>
      </c>
    </row>
    <row r="289" spans="1:12" ht="15.75" thickBot="1">
      <c r="A289" s="72" t="s">
        <v>126</v>
      </c>
      <c r="B289" s="72" t="s">
        <v>126</v>
      </c>
      <c r="C289" s="35" t="s">
        <v>52</v>
      </c>
      <c r="D289" s="35" t="s">
        <v>127</v>
      </c>
      <c r="E289" s="35" t="s">
        <v>2</v>
      </c>
      <c r="F289" s="43">
        <v>2020</v>
      </c>
      <c r="G289" s="31" t="str">
        <f>VLOOKUP(H289,'GN and GP categories'!A:B,2,FALSE)</f>
        <v>Gram-negative</v>
      </c>
      <c r="H289" s="96" t="s">
        <v>4</v>
      </c>
      <c r="I289" s="31">
        <v>50</v>
      </c>
      <c r="J289" s="31" t="s">
        <v>32</v>
      </c>
      <c r="K289" s="31">
        <v>100</v>
      </c>
      <c r="L289" s="38">
        <f t="shared" si="4"/>
        <v>50</v>
      </c>
    </row>
    <row r="290" spans="1:12" ht="15.75" thickBot="1">
      <c r="A290" s="72" t="s">
        <v>126</v>
      </c>
      <c r="B290" s="72" t="s">
        <v>126</v>
      </c>
      <c r="C290" s="35" t="s">
        <v>52</v>
      </c>
      <c r="D290" s="35" t="s">
        <v>127</v>
      </c>
      <c r="E290" s="35" t="s">
        <v>2</v>
      </c>
      <c r="F290" s="43">
        <v>2020</v>
      </c>
      <c r="G290" s="31" t="str">
        <f>VLOOKUP(H290,'GN and GP categories'!A:B,2,FALSE)</f>
        <v>Gram-negative</v>
      </c>
      <c r="H290" s="96" t="s">
        <v>4</v>
      </c>
      <c r="I290" s="31">
        <v>50</v>
      </c>
      <c r="J290" s="31" t="s">
        <v>253</v>
      </c>
      <c r="K290" s="31">
        <v>92</v>
      </c>
      <c r="L290" s="38">
        <f t="shared" si="4"/>
        <v>46</v>
      </c>
    </row>
    <row r="291" spans="1:12" ht="15.75" thickBot="1">
      <c r="A291" s="72" t="s">
        <v>126</v>
      </c>
      <c r="B291" s="72" t="s">
        <v>126</v>
      </c>
      <c r="C291" s="35" t="s">
        <v>52</v>
      </c>
      <c r="D291" s="35" t="s">
        <v>127</v>
      </c>
      <c r="E291" s="35" t="s">
        <v>2</v>
      </c>
      <c r="F291" s="43">
        <v>2020</v>
      </c>
      <c r="G291" s="31" t="str">
        <f>VLOOKUP(H291,'GN and GP categories'!A:B,2,FALSE)</f>
        <v>Gram-negative</v>
      </c>
      <c r="H291" s="96" t="s">
        <v>223</v>
      </c>
      <c r="I291" s="31">
        <v>19</v>
      </c>
      <c r="J291" s="31" t="s">
        <v>196</v>
      </c>
      <c r="K291" s="31">
        <v>0</v>
      </c>
      <c r="L291" s="38">
        <f t="shared" si="4"/>
        <v>0</v>
      </c>
    </row>
    <row r="292" spans="1:12" ht="15.75" thickBot="1">
      <c r="A292" s="72" t="s">
        <v>126</v>
      </c>
      <c r="B292" s="72" t="s">
        <v>126</v>
      </c>
      <c r="C292" s="35" t="s">
        <v>52</v>
      </c>
      <c r="D292" s="35" t="s">
        <v>127</v>
      </c>
      <c r="E292" s="35" t="s">
        <v>2</v>
      </c>
      <c r="F292" s="43">
        <v>2020</v>
      </c>
      <c r="G292" s="31" t="str">
        <f>VLOOKUP(H292,'GN and GP categories'!A:B,2,FALSE)</f>
        <v>Gram-negative</v>
      </c>
      <c r="H292" s="96" t="s">
        <v>223</v>
      </c>
      <c r="I292" s="31">
        <v>19</v>
      </c>
      <c r="J292" s="31" t="s">
        <v>13</v>
      </c>
      <c r="K292" s="31">
        <v>58</v>
      </c>
      <c r="L292" s="38">
        <f t="shared" si="4"/>
        <v>11.02</v>
      </c>
    </row>
    <row r="293" spans="1:12" ht="15.75" thickBot="1">
      <c r="A293" s="72" t="s">
        <v>126</v>
      </c>
      <c r="B293" s="72" t="s">
        <v>126</v>
      </c>
      <c r="C293" s="35" t="s">
        <v>52</v>
      </c>
      <c r="D293" s="35" t="s">
        <v>127</v>
      </c>
      <c r="E293" s="35" t="s">
        <v>2</v>
      </c>
      <c r="F293" s="43">
        <v>2020</v>
      </c>
      <c r="G293" s="31" t="str">
        <f>VLOOKUP(H293,'GN and GP categories'!A:B,2,FALSE)</f>
        <v>Gram-negative</v>
      </c>
      <c r="H293" s="96" t="s">
        <v>223</v>
      </c>
      <c r="I293" s="31">
        <v>19</v>
      </c>
      <c r="J293" s="31" t="s">
        <v>16</v>
      </c>
      <c r="K293" s="31">
        <v>68</v>
      </c>
      <c r="L293" s="38">
        <f t="shared" si="4"/>
        <v>12.92</v>
      </c>
    </row>
    <row r="294" spans="1:12" ht="15.75" thickBot="1">
      <c r="A294" s="72" t="s">
        <v>126</v>
      </c>
      <c r="B294" s="72" t="s">
        <v>126</v>
      </c>
      <c r="C294" s="35" t="s">
        <v>52</v>
      </c>
      <c r="D294" s="35" t="s">
        <v>127</v>
      </c>
      <c r="E294" s="35" t="s">
        <v>2</v>
      </c>
      <c r="F294" s="43">
        <v>2020</v>
      </c>
      <c r="G294" s="31" t="str">
        <f>VLOOKUP(H294,'GN and GP categories'!A:B,2,FALSE)</f>
        <v>Gram-negative</v>
      </c>
      <c r="H294" s="96" t="s">
        <v>223</v>
      </c>
      <c r="I294" s="31">
        <v>19</v>
      </c>
      <c r="J294" s="31" t="s">
        <v>17</v>
      </c>
      <c r="K294" s="31">
        <v>100</v>
      </c>
      <c r="L294" s="38">
        <f t="shared" si="4"/>
        <v>19</v>
      </c>
    </row>
    <row r="295" spans="1:12" ht="15.75" thickBot="1">
      <c r="A295" s="72" t="s">
        <v>126</v>
      </c>
      <c r="B295" s="72" t="s">
        <v>126</v>
      </c>
      <c r="C295" s="35" t="s">
        <v>52</v>
      </c>
      <c r="D295" s="35" t="s">
        <v>127</v>
      </c>
      <c r="E295" s="35" t="s">
        <v>2</v>
      </c>
      <c r="F295" s="43">
        <v>2020</v>
      </c>
      <c r="G295" s="31" t="str">
        <f>VLOOKUP(H295,'GN and GP categories'!A:B,2,FALSE)</f>
        <v>Gram-negative</v>
      </c>
      <c r="H295" s="96" t="s">
        <v>223</v>
      </c>
      <c r="I295" s="31">
        <v>19</v>
      </c>
      <c r="J295" s="31" t="s">
        <v>252</v>
      </c>
      <c r="K295" s="31">
        <v>100</v>
      </c>
      <c r="L295" s="38">
        <f t="shared" si="4"/>
        <v>19</v>
      </c>
    </row>
    <row r="296" spans="1:12" ht="15.75" thickBot="1">
      <c r="A296" s="72" t="s">
        <v>126</v>
      </c>
      <c r="B296" s="72" t="s">
        <v>126</v>
      </c>
      <c r="C296" s="35" t="s">
        <v>52</v>
      </c>
      <c r="D296" s="35" t="s">
        <v>127</v>
      </c>
      <c r="E296" s="35" t="s">
        <v>2</v>
      </c>
      <c r="F296" s="43">
        <v>2020</v>
      </c>
      <c r="G296" s="31" t="str">
        <f>VLOOKUP(H296,'GN and GP categories'!A:B,2,FALSE)</f>
        <v>Gram-negative</v>
      </c>
      <c r="H296" s="96" t="s">
        <v>223</v>
      </c>
      <c r="I296" s="31">
        <v>19</v>
      </c>
      <c r="J296" s="31" t="s">
        <v>20</v>
      </c>
      <c r="K296" s="31">
        <v>36</v>
      </c>
      <c r="L296" s="38">
        <f t="shared" si="4"/>
        <v>6.84</v>
      </c>
    </row>
    <row r="297" spans="1:12" ht="15.75" thickBot="1">
      <c r="A297" s="72" t="s">
        <v>126</v>
      </c>
      <c r="B297" s="72" t="s">
        <v>126</v>
      </c>
      <c r="C297" s="35" t="s">
        <v>52</v>
      </c>
      <c r="D297" s="35" t="s">
        <v>127</v>
      </c>
      <c r="E297" s="35" t="s">
        <v>2</v>
      </c>
      <c r="F297" s="43">
        <v>2020</v>
      </c>
      <c r="G297" s="31" t="str">
        <f>VLOOKUP(H297,'GN and GP categories'!A:B,2,FALSE)</f>
        <v>Gram-negative</v>
      </c>
      <c r="H297" s="96" t="s">
        <v>223</v>
      </c>
      <c r="I297" s="31">
        <v>19</v>
      </c>
      <c r="J297" s="31" t="s">
        <v>84</v>
      </c>
      <c r="K297" s="31">
        <v>68</v>
      </c>
      <c r="L297" s="38">
        <f t="shared" si="4"/>
        <v>12.92</v>
      </c>
    </row>
    <row r="298" spans="1:12" ht="15.75" thickBot="1">
      <c r="A298" s="72" t="s">
        <v>126</v>
      </c>
      <c r="B298" s="72" t="s">
        <v>126</v>
      </c>
      <c r="C298" s="35" t="s">
        <v>52</v>
      </c>
      <c r="D298" s="35" t="s">
        <v>127</v>
      </c>
      <c r="E298" s="35" t="s">
        <v>2</v>
      </c>
      <c r="F298" s="43">
        <v>2020</v>
      </c>
      <c r="G298" s="31" t="str">
        <f>VLOOKUP(H298,'GN and GP categories'!A:B,2,FALSE)</f>
        <v>Gram-negative</v>
      </c>
      <c r="H298" s="96" t="s">
        <v>223</v>
      </c>
      <c r="I298" s="31">
        <v>19</v>
      </c>
      <c r="J298" s="31" t="s">
        <v>24</v>
      </c>
      <c r="K298" s="31">
        <v>68</v>
      </c>
      <c r="L298" s="38">
        <f t="shared" si="4"/>
        <v>12.92</v>
      </c>
    </row>
    <row r="299" spans="1:12" ht="15.75" thickBot="1">
      <c r="A299" s="72" t="s">
        <v>126</v>
      </c>
      <c r="B299" s="72" t="s">
        <v>126</v>
      </c>
      <c r="C299" s="35" t="s">
        <v>52</v>
      </c>
      <c r="D299" s="35" t="s">
        <v>127</v>
      </c>
      <c r="E299" s="35" t="s">
        <v>2</v>
      </c>
      <c r="F299" s="43">
        <v>2020</v>
      </c>
      <c r="G299" s="31" t="str">
        <f>VLOOKUP(H299,'GN and GP categories'!A:B,2,FALSE)</f>
        <v>Gram-negative</v>
      </c>
      <c r="H299" s="96" t="s">
        <v>223</v>
      </c>
      <c r="I299" s="31">
        <v>19</v>
      </c>
      <c r="J299" s="31" t="s">
        <v>28</v>
      </c>
      <c r="K299" s="31">
        <v>79</v>
      </c>
      <c r="L299" s="38">
        <f t="shared" si="4"/>
        <v>15.01</v>
      </c>
    </row>
    <row r="300" spans="1:12" ht="15.75" thickBot="1">
      <c r="A300" s="72" t="s">
        <v>126</v>
      </c>
      <c r="B300" s="72" t="s">
        <v>126</v>
      </c>
      <c r="C300" s="35" t="s">
        <v>52</v>
      </c>
      <c r="D300" s="35" t="s">
        <v>127</v>
      </c>
      <c r="E300" s="35" t="s">
        <v>2</v>
      </c>
      <c r="F300" s="43">
        <v>2020</v>
      </c>
      <c r="G300" s="31" t="str">
        <f>VLOOKUP(H300,'GN and GP categories'!A:B,2,FALSE)</f>
        <v>Gram-negative</v>
      </c>
      <c r="H300" s="96" t="s">
        <v>223</v>
      </c>
      <c r="I300" s="31">
        <v>19</v>
      </c>
      <c r="J300" s="31" t="s">
        <v>30</v>
      </c>
      <c r="K300" s="31">
        <v>89</v>
      </c>
      <c r="L300" s="38">
        <f t="shared" si="4"/>
        <v>16.91</v>
      </c>
    </row>
    <row r="301" spans="1:12" ht="15.75" thickBot="1">
      <c r="A301" s="72" t="s">
        <v>126</v>
      </c>
      <c r="B301" s="72" t="s">
        <v>126</v>
      </c>
      <c r="C301" s="35" t="s">
        <v>52</v>
      </c>
      <c r="D301" s="35" t="s">
        <v>127</v>
      </c>
      <c r="E301" s="35" t="s">
        <v>2</v>
      </c>
      <c r="F301" s="43">
        <v>2020</v>
      </c>
      <c r="G301" s="31" t="str">
        <f>VLOOKUP(H301,'GN and GP categories'!A:B,2,FALSE)</f>
        <v>Gram-negative</v>
      </c>
      <c r="H301" s="96" t="s">
        <v>223</v>
      </c>
      <c r="I301" s="31">
        <v>19</v>
      </c>
      <c r="J301" s="31" t="s">
        <v>31</v>
      </c>
      <c r="K301" s="31">
        <v>95</v>
      </c>
      <c r="L301" s="38">
        <f t="shared" si="4"/>
        <v>18.05</v>
      </c>
    </row>
    <row r="302" spans="1:12" ht="15.75" thickBot="1">
      <c r="A302" s="72" t="s">
        <v>126</v>
      </c>
      <c r="B302" s="72" t="s">
        <v>126</v>
      </c>
      <c r="C302" s="35" t="s">
        <v>52</v>
      </c>
      <c r="D302" s="35" t="s">
        <v>127</v>
      </c>
      <c r="E302" s="35" t="s">
        <v>2</v>
      </c>
      <c r="F302" s="43">
        <v>2020</v>
      </c>
      <c r="G302" s="31" t="str">
        <f>VLOOKUP(H302,'GN and GP categories'!A:B,2,FALSE)</f>
        <v>Gram-negative</v>
      </c>
      <c r="H302" s="96" t="s">
        <v>223</v>
      </c>
      <c r="I302" s="31">
        <v>19</v>
      </c>
      <c r="J302" s="31" t="s">
        <v>32</v>
      </c>
      <c r="K302" s="31">
        <v>82</v>
      </c>
      <c r="L302" s="38">
        <f t="shared" si="4"/>
        <v>15.58</v>
      </c>
    </row>
    <row r="303" spans="1:12" ht="15.75" thickBot="1">
      <c r="A303" s="72" t="s">
        <v>126</v>
      </c>
      <c r="B303" s="72" t="s">
        <v>126</v>
      </c>
      <c r="C303" s="35" t="s">
        <v>52</v>
      </c>
      <c r="D303" s="35" t="s">
        <v>127</v>
      </c>
      <c r="E303" s="35" t="s">
        <v>2</v>
      </c>
      <c r="F303" s="43">
        <v>2020</v>
      </c>
      <c r="G303" s="31" t="str">
        <f>VLOOKUP(H303,'GN and GP categories'!A:B,2,FALSE)</f>
        <v>Gram-negative</v>
      </c>
      <c r="H303" s="96" t="s">
        <v>223</v>
      </c>
      <c r="I303" s="31">
        <v>19</v>
      </c>
      <c r="J303" s="31" t="s">
        <v>253</v>
      </c>
      <c r="K303" s="31">
        <v>91</v>
      </c>
      <c r="L303" s="38">
        <f t="shared" si="4"/>
        <v>17.29</v>
      </c>
    </row>
    <row r="304" spans="1:12" ht="15.75" thickBot="1">
      <c r="A304" s="72" t="s">
        <v>126</v>
      </c>
      <c r="B304" s="72" t="s">
        <v>126</v>
      </c>
      <c r="C304" s="35" t="s">
        <v>52</v>
      </c>
      <c r="D304" s="35" t="s">
        <v>127</v>
      </c>
      <c r="E304" s="35" t="s">
        <v>2</v>
      </c>
      <c r="F304" s="43">
        <v>2020</v>
      </c>
      <c r="G304" s="31" t="str">
        <f>VLOOKUP(H304,'GN and GP categories'!A:B,2,FALSE)</f>
        <v>Gram-negative</v>
      </c>
      <c r="H304" s="96" t="s">
        <v>104</v>
      </c>
      <c r="I304" s="31">
        <v>16</v>
      </c>
      <c r="J304" s="31" t="s">
        <v>196</v>
      </c>
      <c r="K304" s="31">
        <v>0</v>
      </c>
      <c r="L304" s="38">
        <f t="shared" si="4"/>
        <v>0</v>
      </c>
    </row>
    <row r="305" spans="1:12" ht="15.75" thickBot="1">
      <c r="A305" s="72" t="s">
        <v>126</v>
      </c>
      <c r="B305" s="72" t="s">
        <v>126</v>
      </c>
      <c r="C305" s="35" t="s">
        <v>52</v>
      </c>
      <c r="D305" s="35" t="s">
        <v>127</v>
      </c>
      <c r="E305" s="35" t="s">
        <v>2</v>
      </c>
      <c r="F305" s="43">
        <v>2020</v>
      </c>
      <c r="G305" s="31" t="str">
        <f>VLOOKUP(H305,'GN and GP categories'!A:B,2,FALSE)</f>
        <v>Gram-negative</v>
      </c>
      <c r="H305" s="96" t="s">
        <v>104</v>
      </c>
      <c r="I305" s="31">
        <v>16</v>
      </c>
      <c r="J305" s="31" t="s">
        <v>13</v>
      </c>
      <c r="K305" s="31">
        <v>50</v>
      </c>
      <c r="L305" s="38">
        <f t="shared" si="4"/>
        <v>8</v>
      </c>
    </row>
    <row r="306" spans="1:12" ht="15.75" thickBot="1">
      <c r="A306" s="72" t="s">
        <v>126</v>
      </c>
      <c r="B306" s="72" t="s">
        <v>126</v>
      </c>
      <c r="C306" s="35" t="s">
        <v>52</v>
      </c>
      <c r="D306" s="35" t="s">
        <v>127</v>
      </c>
      <c r="E306" s="35" t="s">
        <v>2</v>
      </c>
      <c r="F306" s="43">
        <v>2020</v>
      </c>
      <c r="G306" s="31" t="str">
        <f>VLOOKUP(H306,'GN and GP categories'!A:B,2,FALSE)</f>
        <v>Gram-negative</v>
      </c>
      <c r="H306" s="96" t="s">
        <v>104</v>
      </c>
      <c r="I306" s="31">
        <v>16</v>
      </c>
      <c r="J306" s="31" t="s">
        <v>16</v>
      </c>
      <c r="K306" s="31">
        <v>50</v>
      </c>
      <c r="L306" s="38">
        <f t="shared" si="4"/>
        <v>8</v>
      </c>
    </row>
    <row r="307" spans="1:12" ht="15.75" thickBot="1">
      <c r="A307" s="72" t="s">
        <v>126</v>
      </c>
      <c r="B307" s="72" t="s">
        <v>126</v>
      </c>
      <c r="C307" s="35" t="s">
        <v>52</v>
      </c>
      <c r="D307" s="35" t="s">
        <v>127</v>
      </c>
      <c r="E307" s="35" t="s">
        <v>2</v>
      </c>
      <c r="F307" s="43">
        <v>2020</v>
      </c>
      <c r="G307" s="31" t="str">
        <f>VLOOKUP(H307,'GN and GP categories'!A:B,2,FALSE)</f>
        <v>Gram-negative</v>
      </c>
      <c r="H307" s="96" t="s">
        <v>104</v>
      </c>
      <c r="I307" s="31">
        <v>16</v>
      </c>
      <c r="J307" s="31" t="s">
        <v>17</v>
      </c>
      <c r="K307" s="31">
        <v>100</v>
      </c>
      <c r="L307" s="38">
        <f t="shared" si="4"/>
        <v>16</v>
      </c>
    </row>
    <row r="308" spans="1:12" ht="15.75" thickBot="1">
      <c r="A308" s="72" t="s">
        <v>126</v>
      </c>
      <c r="B308" s="72" t="s">
        <v>126</v>
      </c>
      <c r="C308" s="35" t="s">
        <v>52</v>
      </c>
      <c r="D308" s="35" t="s">
        <v>127</v>
      </c>
      <c r="E308" s="35" t="s">
        <v>2</v>
      </c>
      <c r="F308" s="43">
        <v>2020</v>
      </c>
      <c r="G308" s="31" t="str">
        <f>VLOOKUP(H308,'GN and GP categories'!A:B,2,FALSE)</f>
        <v>Gram-negative</v>
      </c>
      <c r="H308" s="96" t="s">
        <v>104</v>
      </c>
      <c r="I308" s="31">
        <v>16</v>
      </c>
      <c r="J308" s="31" t="s">
        <v>252</v>
      </c>
      <c r="K308" s="31">
        <v>91</v>
      </c>
      <c r="L308" s="38">
        <f t="shared" si="4"/>
        <v>14.56</v>
      </c>
    </row>
    <row r="309" spans="1:12" ht="17.25" customHeight="1" thickBot="1">
      <c r="A309" s="72" t="s">
        <v>126</v>
      </c>
      <c r="B309" s="72" t="s">
        <v>126</v>
      </c>
      <c r="C309" s="35" t="s">
        <v>52</v>
      </c>
      <c r="D309" s="35" t="s">
        <v>127</v>
      </c>
      <c r="E309" s="35" t="s">
        <v>2</v>
      </c>
      <c r="F309" s="43">
        <v>2020</v>
      </c>
      <c r="G309" s="31" t="str">
        <f>VLOOKUP(H309,'GN and GP categories'!A:B,2,FALSE)</f>
        <v>Gram-negative</v>
      </c>
      <c r="H309" s="96" t="s">
        <v>104</v>
      </c>
      <c r="I309" s="31">
        <v>16</v>
      </c>
      <c r="J309" s="31" t="s">
        <v>20</v>
      </c>
      <c r="K309" s="31">
        <v>27</v>
      </c>
      <c r="L309" s="38">
        <f t="shared" si="4"/>
        <v>4.32</v>
      </c>
    </row>
    <row r="310" spans="1:12" ht="15.75" thickBot="1">
      <c r="A310" s="72" t="s">
        <v>126</v>
      </c>
      <c r="B310" s="72" t="s">
        <v>126</v>
      </c>
      <c r="C310" s="35" t="s">
        <v>52</v>
      </c>
      <c r="D310" s="35" t="s">
        <v>127</v>
      </c>
      <c r="E310" s="35" t="s">
        <v>2</v>
      </c>
      <c r="F310" s="43">
        <v>2020</v>
      </c>
      <c r="G310" s="31" t="str">
        <f>VLOOKUP(H310,'GN and GP categories'!A:B,2,FALSE)</f>
        <v>Gram-negative</v>
      </c>
      <c r="H310" s="96" t="s">
        <v>104</v>
      </c>
      <c r="I310" s="31">
        <v>16</v>
      </c>
      <c r="J310" s="31" t="s">
        <v>84</v>
      </c>
      <c r="K310" s="31">
        <v>50</v>
      </c>
      <c r="L310" s="38">
        <f t="shared" si="4"/>
        <v>8</v>
      </c>
    </row>
    <row r="311" spans="1:12" ht="15.75" thickBot="1">
      <c r="A311" s="72" t="s">
        <v>126</v>
      </c>
      <c r="B311" s="72" t="s">
        <v>126</v>
      </c>
      <c r="C311" s="35" t="s">
        <v>52</v>
      </c>
      <c r="D311" s="35" t="s">
        <v>127</v>
      </c>
      <c r="E311" s="35" t="s">
        <v>2</v>
      </c>
      <c r="F311" s="43">
        <v>2020</v>
      </c>
      <c r="G311" s="31" t="str">
        <f>VLOOKUP(H311,'GN and GP categories'!A:B,2,FALSE)</f>
        <v>Gram-negative</v>
      </c>
      <c r="H311" s="96" t="s">
        <v>104</v>
      </c>
      <c r="I311" s="31">
        <v>16</v>
      </c>
      <c r="J311" s="31" t="s">
        <v>24</v>
      </c>
      <c r="K311" s="31">
        <v>50</v>
      </c>
      <c r="L311" s="38">
        <f t="shared" si="4"/>
        <v>8</v>
      </c>
    </row>
    <row r="312" spans="1:12" ht="15.75" thickBot="1">
      <c r="A312" s="72" t="s">
        <v>126</v>
      </c>
      <c r="B312" s="72" t="s">
        <v>126</v>
      </c>
      <c r="C312" s="35" t="s">
        <v>52</v>
      </c>
      <c r="D312" s="35" t="s">
        <v>127</v>
      </c>
      <c r="E312" s="35" t="s">
        <v>2</v>
      </c>
      <c r="F312" s="43">
        <v>2020</v>
      </c>
      <c r="G312" s="31" t="str">
        <f>VLOOKUP(H312,'GN and GP categories'!A:B,2,FALSE)</f>
        <v>Gram-negative</v>
      </c>
      <c r="H312" s="96" t="s">
        <v>104</v>
      </c>
      <c r="I312" s="31">
        <v>16</v>
      </c>
      <c r="J312" s="31" t="s">
        <v>28</v>
      </c>
      <c r="K312" s="31">
        <v>44</v>
      </c>
      <c r="L312" s="38">
        <f t="shared" si="4"/>
        <v>7.04</v>
      </c>
    </row>
    <row r="313" spans="1:12" ht="15.75" thickBot="1">
      <c r="A313" s="72" t="s">
        <v>126</v>
      </c>
      <c r="B313" s="72" t="s">
        <v>126</v>
      </c>
      <c r="C313" s="35" t="s">
        <v>52</v>
      </c>
      <c r="D313" s="35" t="s">
        <v>127</v>
      </c>
      <c r="E313" s="35" t="s">
        <v>2</v>
      </c>
      <c r="F313" s="43">
        <v>2020</v>
      </c>
      <c r="G313" s="31" t="str">
        <f>VLOOKUP(H313,'GN and GP categories'!A:B,2,FALSE)</f>
        <v>Gram-negative</v>
      </c>
      <c r="H313" s="96" t="s">
        <v>104</v>
      </c>
      <c r="I313" s="31">
        <v>16</v>
      </c>
      <c r="J313" s="31" t="s">
        <v>30</v>
      </c>
      <c r="K313" s="31">
        <v>44</v>
      </c>
      <c r="L313" s="38">
        <f t="shared" si="4"/>
        <v>7.04</v>
      </c>
    </row>
    <row r="314" spans="1:12" ht="15.75" thickBot="1">
      <c r="A314" s="72" t="s">
        <v>126</v>
      </c>
      <c r="B314" s="72" t="s">
        <v>126</v>
      </c>
      <c r="C314" s="35" t="s">
        <v>52</v>
      </c>
      <c r="D314" s="35" t="s">
        <v>127</v>
      </c>
      <c r="E314" s="35" t="s">
        <v>2</v>
      </c>
      <c r="F314" s="43">
        <v>2020</v>
      </c>
      <c r="G314" s="31" t="str">
        <f>VLOOKUP(H314,'GN and GP categories'!A:B,2,FALSE)</f>
        <v>Gram-negative</v>
      </c>
      <c r="H314" s="96" t="s">
        <v>104</v>
      </c>
      <c r="I314" s="31">
        <v>16</v>
      </c>
      <c r="J314" s="31" t="s">
        <v>31</v>
      </c>
      <c r="K314" s="31">
        <v>81</v>
      </c>
      <c r="L314" s="38">
        <f t="shared" si="4"/>
        <v>12.96</v>
      </c>
    </row>
    <row r="315" spans="1:12" s="31" customFormat="1" ht="17.25" customHeight="1" thickBot="1">
      <c r="A315" s="72" t="s">
        <v>126</v>
      </c>
      <c r="B315" s="72" t="s">
        <v>126</v>
      </c>
      <c r="C315" s="35" t="s">
        <v>52</v>
      </c>
      <c r="D315" s="35" t="s">
        <v>127</v>
      </c>
      <c r="E315" s="35" t="s">
        <v>2</v>
      </c>
      <c r="F315" s="43">
        <v>2020</v>
      </c>
      <c r="G315" s="31" t="str">
        <f>VLOOKUP(H315,'GN and GP categories'!A:B,2,FALSE)</f>
        <v>Gram-negative</v>
      </c>
      <c r="H315" s="96" t="s">
        <v>104</v>
      </c>
      <c r="I315" s="31">
        <v>16</v>
      </c>
      <c r="J315" s="31" t="s">
        <v>32</v>
      </c>
      <c r="K315" s="31">
        <v>55</v>
      </c>
      <c r="L315" s="38">
        <f t="shared" si="4"/>
        <v>8.8000000000000007</v>
      </c>
    </row>
    <row r="316" spans="1:12" s="31" customFormat="1" ht="15.75" thickBot="1">
      <c r="A316" s="72" t="s">
        <v>126</v>
      </c>
      <c r="B316" s="72" t="s">
        <v>126</v>
      </c>
      <c r="C316" s="35" t="s">
        <v>52</v>
      </c>
      <c r="D316" s="35" t="s">
        <v>127</v>
      </c>
      <c r="E316" s="35" t="s">
        <v>2</v>
      </c>
      <c r="F316" s="43">
        <v>2020</v>
      </c>
      <c r="G316" s="31" t="str">
        <f>VLOOKUP(H316,'GN and GP categories'!A:B,2,FALSE)</f>
        <v>Gram-negative</v>
      </c>
      <c r="H316" s="96" t="s">
        <v>104</v>
      </c>
      <c r="I316" s="31">
        <v>16</v>
      </c>
      <c r="J316" s="31" t="s">
        <v>253</v>
      </c>
      <c r="K316" s="31">
        <v>100</v>
      </c>
      <c r="L316" s="38">
        <f t="shared" si="4"/>
        <v>16</v>
      </c>
    </row>
    <row r="317" spans="1:12" s="31" customFormat="1" ht="15.75" thickBot="1">
      <c r="A317" s="72" t="s">
        <v>126</v>
      </c>
      <c r="B317" s="72" t="s">
        <v>126</v>
      </c>
      <c r="C317" s="35" t="s">
        <v>52</v>
      </c>
      <c r="D317" s="35" t="s">
        <v>127</v>
      </c>
      <c r="E317" s="35" t="s">
        <v>2</v>
      </c>
      <c r="F317" s="43">
        <v>2020</v>
      </c>
      <c r="G317" s="31" t="str">
        <f>VLOOKUP(H317,'GN and GP categories'!A:B,2,FALSE)</f>
        <v>Gram-negative</v>
      </c>
      <c r="H317" s="96" t="s">
        <v>108</v>
      </c>
      <c r="I317" s="31">
        <v>10</v>
      </c>
      <c r="J317" s="31" t="s">
        <v>196</v>
      </c>
      <c r="K317" s="31">
        <v>0</v>
      </c>
      <c r="L317" s="38">
        <f t="shared" si="4"/>
        <v>0</v>
      </c>
    </row>
    <row r="318" spans="1:12" s="31" customFormat="1" ht="15.75" thickBot="1">
      <c r="A318" s="72" t="s">
        <v>126</v>
      </c>
      <c r="B318" s="72" t="s">
        <v>126</v>
      </c>
      <c r="C318" s="35" t="s">
        <v>52</v>
      </c>
      <c r="D318" s="35" t="s">
        <v>127</v>
      </c>
      <c r="E318" s="35" t="s">
        <v>2</v>
      </c>
      <c r="F318" s="43">
        <v>2020</v>
      </c>
      <c r="G318" s="31" t="str">
        <f>VLOOKUP(H318,'GN and GP categories'!A:B,2,FALSE)</f>
        <v>Gram-negative</v>
      </c>
      <c r="H318" s="96" t="s">
        <v>108</v>
      </c>
      <c r="I318" s="31">
        <v>10</v>
      </c>
      <c r="J318" s="31" t="s">
        <v>13</v>
      </c>
      <c r="K318" s="31">
        <v>62</v>
      </c>
      <c r="L318" s="38">
        <f t="shared" si="4"/>
        <v>6.2</v>
      </c>
    </row>
    <row r="319" spans="1:12" s="31" customFormat="1" ht="15.75" thickBot="1">
      <c r="A319" s="72" t="s">
        <v>126</v>
      </c>
      <c r="B319" s="72" t="s">
        <v>126</v>
      </c>
      <c r="C319" s="35" t="s">
        <v>52</v>
      </c>
      <c r="D319" s="35" t="s">
        <v>127</v>
      </c>
      <c r="E319" s="35" t="s">
        <v>2</v>
      </c>
      <c r="F319" s="43">
        <v>2020</v>
      </c>
      <c r="G319" s="31" t="str">
        <f>VLOOKUP(H319,'GN and GP categories'!A:B,2,FALSE)</f>
        <v>Gram-negative</v>
      </c>
      <c r="H319" s="96" t="s">
        <v>108</v>
      </c>
      <c r="I319" s="31">
        <v>10</v>
      </c>
      <c r="J319" s="31" t="s">
        <v>16</v>
      </c>
      <c r="K319" s="31">
        <v>80</v>
      </c>
      <c r="L319" s="38">
        <f t="shared" si="4"/>
        <v>8</v>
      </c>
    </row>
    <row r="320" spans="1:12" s="31" customFormat="1" ht="15.75" thickBot="1">
      <c r="A320" s="72" t="s">
        <v>126</v>
      </c>
      <c r="B320" s="72" t="s">
        <v>126</v>
      </c>
      <c r="C320" s="35" t="s">
        <v>52</v>
      </c>
      <c r="D320" s="35" t="s">
        <v>127</v>
      </c>
      <c r="E320" s="35" t="s">
        <v>2</v>
      </c>
      <c r="F320" s="43">
        <v>2020</v>
      </c>
      <c r="G320" s="31" t="str">
        <f>VLOOKUP(H320,'GN and GP categories'!A:B,2,FALSE)</f>
        <v>Gram-negative</v>
      </c>
      <c r="H320" s="96" t="s">
        <v>108</v>
      </c>
      <c r="I320" s="31">
        <v>10</v>
      </c>
      <c r="J320" s="31" t="s">
        <v>17</v>
      </c>
      <c r="K320" s="31">
        <v>100</v>
      </c>
      <c r="L320" s="38">
        <f t="shared" si="4"/>
        <v>10</v>
      </c>
    </row>
    <row r="321" spans="1:12" ht="15.75" thickBot="1">
      <c r="A321" s="72" t="s">
        <v>126</v>
      </c>
      <c r="B321" s="72" t="s">
        <v>126</v>
      </c>
      <c r="C321" s="35" t="s">
        <v>52</v>
      </c>
      <c r="D321" s="35" t="s">
        <v>127</v>
      </c>
      <c r="E321" s="35" t="s">
        <v>2</v>
      </c>
      <c r="F321" s="43">
        <v>2020</v>
      </c>
      <c r="G321" s="31" t="str">
        <f>VLOOKUP(H321,'GN and GP categories'!A:B,2,FALSE)</f>
        <v>Gram-negative</v>
      </c>
      <c r="H321" s="96" t="s">
        <v>108</v>
      </c>
      <c r="I321" s="31">
        <v>10</v>
      </c>
      <c r="J321" s="31" t="s">
        <v>252</v>
      </c>
      <c r="K321" s="31">
        <v>100</v>
      </c>
      <c r="L321" s="38">
        <f t="shared" si="4"/>
        <v>10</v>
      </c>
    </row>
    <row r="322" spans="1:12" ht="15.75" thickBot="1">
      <c r="A322" s="72" t="s">
        <v>126</v>
      </c>
      <c r="B322" s="72" t="s">
        <v>126</v>
      </c>
      <c r="C322" s="35" t="s">
        <v>52</v>
      </c>
      <c r="D322" s="35" t="s">
        <v>127</v>
      </c>
      <c r="E322" s="35" t="s">
        <v>2</v>
      </c>
      <c r="F322" s="43">
        <v>2020</v>
      </c>
      <c r="G322" s="31" t="str">
        <f>VLOOKUP(H322,'GN and GP categories'!A:B,2,FALSE)</f>
        <v>Gram-negative</v>
      </c>
      <c r="H322" s="96" t="s">
        <v>108</v>
      </c>
      <c r="I322" s="31">
        <v>10</v>
      </c>
      <c r="J322" s="31" t="s">
        <v>20</v>
      </c>
      <c r="K322" s="31">
        <v>0</v>
      </c>
      <c r="L322" s="38">
        <f t="shared" ref="L322:L385" si="5">IF(K322="","",K322*I322/100)</f>
        <v>0</v>
      </c>
    </row>
    <row r="323" spans="1:12" ht="15.75" thickBot="1">
      <c r="A323" s="72" t="s">
        <v>126</v>
      </c>
      <c r="B323" s="72" t="s">
        <v>126</v>
      </c>
      <c r="C323" s="35" t="s">
        <v>52</v>
      </c>
      <c r="D323" s="35" t="s">
        <v>127</v>
      </c>
      <c r="E323" s="35" t="s">
        <v>2</v>
      </c>
      <c r="F323" s="43">
        <v>2020</v>
      </c>
      <c r="G323" s="31" t="str">
        <f>VLOOKUP(H323,'GN and GP categories'!A:B,2,FALSE)</f>
        <v>Gram-negative</v>
      </c>
      <c r="H323" s="96" t="s">
        <v>108</v>
      </c>
      <c r="I323" s="31">
        <v>10</v>
      </c>
      <c r="J323" s="31" t="s">
        <v>84</v>
      </c>
      <c r="K323" s="31">
        <v>80</v>
      </c>
      <c r="L323" s="38">
        <f t="shared" si="5"/>
        <v>8</v>
      </c>
    </row>
    <row r="324" spans="1:12" ht="15.75" thickBot="1">
      <c r="A324" s="72" t="s">
        <v>126</v>
      </c>
      <c r="B324" s="72" t="s">
        <v>126</v>
      </c>
      <c r="C324" s="35" t="s">
        <v>52</v>
      </c>
      <c r="D324" s="35" t="s">
        <v>127</v>
      </c>
      <c r="E324" s="35" t="s">
        <v>2</v>
      </c>
      <c r="F324" s="43">
        <v>2020</v>
      </c>
      <c r="G324" s="31" t="str">
        <f>VLOOKUP(H324,'GN and GP categories'!A:B,2,FALSE)</f>
        <v>Gram-negative</v>
      </c>
      <c r="H324" s="96" t="s">
        <v>108</v>
      </c>
      <c r="I324" s="31">
        <v>10</v>
      </c>
      <c r="J324" s="31" t="s">
        <v>24</v>
      </c>
      <c r="K324" s="31">
        <v>80</v>
      </c>
      <c r="L324" s="38">
        <f t="shared" si="5"/>
        <v>8</v>
      </c>
    </row>
    <row r="325" spans="1:12" ht="15.75" thickBot="1">
      <c r="A325" s="72" t="s">
        <v>126</v>
      </c>
      <c r="B325" s="72" t="s">
        <v>126</v>
      </c>
      <c r="C325" s="35" t="s">
        <v>52</v>
      </c>
      <c r="D325" s="35" t="s">
        <v>127</v>
      </c>
      <c r="E325" s="35" t="s">
        <v>2</v>
      </c>
      <c r="F325" s="43">
        <v>2020</v>
      </c>
      <c r="G325" s="31" t="str">
        <f>VLOOKUP(H325,'GN and GP categories'!A:B,2,FALSE)</f>
        <v>Gram-negative</v>
      </c>
      <c r="H325" s="96" t="s">
        <v>108</v>
      </c>
      <c r="I325" s="31">
        <v>10</v>
      </c>
      <c r="J325" s="31" t="s">
        <v>28</v>
      </c>
      <c r="K325" s="31">
        <v>60</v>
      </c>
      <c r="L325" s="38">
        <f t="shared" si="5"/>
        <v>6</v>
      </c>
    </row>
    <row r="326" spans="1:12" ht="15.75" thickBot="1">
      <c r="A326" s="72" t="s">
        <v>126</v>
      </c>
      <c r="B326" s="72" t="s">
        <v>126</v>
      </c>
      <c r="C326" s="35" t="s">
        <v>52</v>
      </c>
      <c r="D326" s="35" t="s">
        <v>127</v>
      </c>
      <c r="E326" s="35" t="s">
        <v>2</v>
      </c>
      <c r="F326" s="43">
        <v>2020</v>
      </c>
      <c r="G326" s="31" t="str">
        <f>VLOOKUP(H326,'GN and GP categories'!A:B,2,FALSE)</f>
        <v>Gram-negative</v>
      </c>
      <c r="H326" s="96" t="s">
        <v>108</v>
      </c>
      <c r="I326" s="31">
        <v>10</v>
      </c>
      <c r="J326" s="31" t="s">
        <v>30</v>
      </c>
      <c r="K326" s="31">
        <v>100</v>
      </c>
      <c r="L326" s="38">
        <f t="shared" si="5"/>
        <v>10</v>
      </c>
    </row>
    <row r="327" spans="1:12" ht="15.75" thickBot="1">
      <c r="A327" s="72" t="s">
        <v>126</v>
      </c>
      <c r="B327" s="72" t="s">
        <v>126</v>
      </c>
      <c r="C327" s="35" t="s">
        <v>52</v>
      </c>
      <c r="D327" s="35" t="s">
        <v>127</v>
      </c>
      <c r="E327" s="35" t="s">
        <v>2</v>
      </c>
      <c r="F327" s="43">
        <v>2020</v>
      </c>
      <c r="G327" s="31" t="str">
        <f>VLOOKUP(H327,'GN and GP categories'!A:B,2,FALSE)</f>
        <v>Gram-negative</v>
      </c>
      <c r="H327" s="96" t="s">
        <v>108</v>
      </c>
      <c r="I327" s="31">
        <v>10</v>
      </c>
      <c r="J327" s="31" t="s">
        <v>31</v>
      </c>
      <c r="K327" s="31">
        <v>100</v>
      </c>
      <c r="L327" s="38">
        <f t="shared" si="5"/>
        <v>10</v>
      </c>
    </row>
    <row r="328" spans="1:12" ht="15.75" thickBot="1">
      <c r="A328" s="72" t="s">
        <v>126</v>
      </c>
      <c r="B328" s="72" t="s">
        <v>126</v>
      </c>
      <c r="C328" s="35" t="s">
        <v>52</v>
      </c>
      <c r="D328" s="35" t="s">
        <v>127</v>
      </c>
      <c r="E328" s="35" t="s">
        <v>2</v>
      </c>
      <c r="F328" s="43">
        <v>2020</v>
      </c>
      <c r="G328" s="31" t="str">
        <f>VLOOKUP(H328,'GN and GP categories'!A:B,2,FALSE)</f>
        <v>Gram-negative</v>
      </c>
      <c r="H328" s="96" t="s">
        <v>108</v>
      </c>
      <c r="I328" s="31">
        <v>10</v>
      </c>
      <c r="J328" s="31" t="s">
        <v>32</v>
      </c>
      <c r="K328" s="31">
        <v>100</v>
      </c>
      <c r="L328" s="38">
        <f t="shared" si="5"/>
        <v>10</v>
      </c>
    </row>
    <row r="329" spans="1:12" ht="15.75" thickBot="1">
      <c r="A329" s="72" t="s">
        <v>126</v>
      </c>
      <c r="B329" s="72" t="s">
        <v>126</v>
      </c>
      <c r="C329" s="35" t="s">
        <v>52</v>
      </c>
      <c r="D329" s="35" t="s">
        <v>127</v>
      </c>
      <c r="E329" s="35" t="s">
        <v>2</v>
      </c>
      <c r="F329" s="43">
        <v>2020</v>
      </c>
      <c r="G329" s="31" t="str">
        <f>VLOOKUP(H329,'GN and GP categories'!A:B,2,FALSE)</f>
        <v>Gram-negative</v>
      </c>
      <c r="H329" s="96" t="s">
        <v>108</v>
      </c>
      <c r="I329" s="31">
        <v>10</v>
      </c>
      <c r="J329" s="31" t="s">
        <v>253</v>
      </c>
      <c r="K329" s="31">
        <v>100</v>
      </c>
      <c r="L329" s="38">
        <f t="shared" si="5"/>
        <v>10</v>
      </c>
    </row>
    <row r="330" spans="1:12" ht="15.75" thickBot="1">
      <c r="A330" s="72" t="s">
        <v>126</v>
      </c>
      <c r="B330" s="72" t="s">
        <v>126</v>
      </c>
      <c r="C330" s="35" t="s">
        <v>52</v>
      </c>
      <c r="D330" s="35" t="s">
        <v>127</v>
      </c>
      <c r="E330" s="35" t="s">
        <v>2</v>
      </c>
      <c r="F330" s="43">
        <v>2020</v>
      </c>
      <c r="G330" s="31" t="str">
        <f>VLOOKUP(H330,'GN and GP categories'!A:B,2,FALSE)</f>
        <v>Gram-negative</v>
      </c>
      <c r="H330" s="96" t="s">
        <v>100</v>
      </c>
      <c r="I330" s="31">
        <v>3</v>
      </c>
      <c r="J330" s="31" t="s">
        <v>196</v>
      </c>
      <c r="K330" s="31">
        <v>0</v>
      </c>
      <c r="L330" s="38">
        <f t="shared" si="5"/>
        <v>0</v>
      </c>
    </row>
    <row r="331" spans="1:12" ht="15.75" thickBot="1">
      <c r="A331" s="72" t="s">
        <v>126</v>
      </c>
      <c r="B331" s="72" t="s">
        <v>126</v>
      </c>
      <c r="C331" s="35" t="s">
        <v>52</v>
      </c>
      <c r="D331" s="35" t="s">
        <v>127</v>
      </c>
      <c r="E331" s="35" t="s">
        <v>2</v>
      </c>
      <c r="F331" s="43">
        <v>2020</v>
      </c>
      <c r="G331" s="31" t="str">
        <f>VLOOKUP(H331,'GN and GP categories'!A:B,2,FALSE)</f>
        <v>Gram-negative</v>
      </c>
      <c r="H331" s="96" t="s">
        <v>100</v>
      </c>
      <c r="I331" s="31">
        <v>3</v>
      </c>
      <c r="J331" s="31" t="s">
        <v>13</v>
      </c>
      <c r="K331" s="31">
        <v>0</v>
      </c>
      <c r="L331" s="38">
        <f t="shared" si="5"/>
        <v>0</v>
      </c>
    </row>
    <row r="332" spans="1:12" ht="15.75" thickBot="1">
      <c r="A332" s="72" t="s">
        <v>126</v>
      </c>
      <c r="B332" s="72" t="s">
        <v>126</v>
      </c>
      <c r="C332" s="35" t="s">
        <v>52</v>
      </c>
      <c r="D332" s="35" t="s">
        <v>127</v>
      </c>
      <c r="E332" s="35" t="s">
        <v>2</v>
      </c>
      <c r="F332" s="43">
        <v>2020</v>
      </c>
      <c r="G332" s="31" t="str">
        <f>VLOOKUP(H332,'GN and GP categories'!A:B,2,FALSE)</f>
        <v>Gram-negative</v>
      </c>
      <c r="H332" s="96" t="s">
        <v>100</v>
      </c>
      <c r="I332" s="31">
        <v>3</v>
      </c>
      <c r="J332" s="31" t="s">
        <v>16</v>
      </c>
      <c r="K332" s="31">
        <v>0</v>
      </c>
      <c r="L332" s="38">
        <f t="shared" si="5"/>
        <v>0</v>
      </c>
    </row>
    <row r="333" spans="1:12" ht="15.75" thickBot="1">
      <c r="A333" s="72" t="s">
        <v>126</v>
      </c>
      <c r="B333" s="72" t="s">
        <v>126</v>
      </c>
      <c r="C333" s="35" t="s">
        <v>52</v>
      </c>
      <c r="D333" s="35" t="s">
        <v>127</v>
      </c>
      <c r="E333" s="35" t="s">
        <v>2</v>
      </c>
      <c r="F333" s="43">
        <v>2020</v>
      </c>
      <c r="G333" s="31" t="str">
        <f>VLOOKUP(H333,'GN and GP categories'!A:B,2,FALSE)</f>
        <v>Gram-negative</v>
      </c>
      <c r="H333" s="96" t="s">
        <v>100</v>
      </c>
      <c r="I333" s="31">
        <v>3</v>
      </c>
      <c r="J333" s="31" t="s">
        <v>17</v>
      </c>
      <c r="K333" s="31">
        <v>100</v>
      </c>
      <c r="L333" s="38">
        <f t="shared" si="5"/>
        <v>3</v>
      </c>
    </row>
    <row r="334" spans="1:12" ht="15.75" thickBot="1">
      <c r="A334" s="72" t="s">
        <v>126</v>
      </c>
      <c r="B334" s="72" t="s">
        <v>126</v>
      </c>
      <c r="C334" s="35" t="s">
        <v>52</v>
      </c>
      <c r="D334" s="35" t="s">
        <v>127</v>
      </c>
      <c r="E334" s="35" t="s">
        <v>2</v>
      </c>
      <c r="F334" s="43">
        <v>2020</v>
      </c>
      <c r="G334" s="31" t="str">
        <f>VLOOKUP(H334,'GN and GP categories'!A:B,2,FALSE)</f>
        <v>Gram-negative</v>
      </c>
      <c r="H334" s="96" t="s">
        <v>100</v>
      </c>
      <c r="I334" s="31">
        <v>3</v>
      </c>
      <c r="J334" s="31" t="s">
        <v>252</v>
      </c>
      <c r="K334" s="31">
        <v>100</v>
      </c>
      <c r="L334" s="38">
        <f t="shared" si="5"/>
        <v>3</v>
      </c>
    </row>
    <row r="335" spans="1:12" ht="15.75" thickBot="1">
      <c r="A335" s="72" t="s">
        <v>126</v>
      </c>
      <c r="B335" s="72" t="s">
        <v>126</v>
      </c>
      <c r="C335" s="35" t="s">
        <v>52</v>
      </c>
      <c r="D335" s="35" t="s">
        <v>127</v>
      </c>
      <c r="E335" s="35" t="s">
        <v>2</v>
      </c>
      <c r="F335" s="43">
        <v>2020</v>
      </c>
      <c r="G335" s="31" t="str">
        <f>VLOOKUP(H335,'GN and GP categories'!A:B,2,FALSE)</f>
        <v>Gram-negative</v>
      </c>
      <c r="H335" s="96" t="s">
        <v>100</v>
      </c>
      <c r="I335" s="31">
        <v>3</v>
      </c>
      <c r="J335" s="31" t="s">
        <v>20</v>
      </c>
      <c r="K335" s="31">
        <v>0</v>
      </c>
      <c r="L335" s="38">
        <f t="shared" si="5"/>
        <v>0</v>
      </c>
    </row>
    <row r="336" spans="1:12" ht="15.75" thickBot="1">
      <c r="A336" s="72" t="s">
        <v>126</v>
      </c>
      <c r="B336" s="72" t="s">
        <v>126</v>
      </c>
      <c r="C336" s="35" t="s">
        <v>52</v>
      </c>
      <c r="D336" s="35" t="s">
        <v>127</v>
      </c>
      <c r="E336" s="35" t="s">
        <v>2</v>
      </c>
      <c r="F336" s="43">
        <v>2020</v>
      </c>
      <c r="G336" s="31" t="str">
        <f>VLOOKUP(H336,'GN and GP categories'!A:B,2,FALSE)</f>
        <v>Gram-negative</v>
      </c>
      <c r="H336" s="96" t="s">
        <v>100</v>
      </c>
      <c r="I336" s="31">
        <v>3</v>
      </c>
      <c r="J336" s="31" t="s">
        <v>84</v>
      </c>
      <c r="K336" s="31">
        <v>0</v>
      </c>
      <c r="L336" s="38">
        <f t="shared" si="5"/>
        <v>0</v>
      </c>
    </row>
    <row r="337" spans="1:12" ht="15.75" thickBot="1">
      <c r="A337" s="72" t="s">
        <v>126</v>
      </c>
      <c r="B337" s="72" t="s">
        <v>126</v>
      </c>
      <c r="C337" s="35" t="s">
        <v>52</v>
      </c>
      <c r="D337" s="35" t="s">
        <v>127</v>
      </c>
      <c r="E337" s="35" t="s">
        <v>2</v>
      </c>
      <c r="F337" s="43">
        <v>2020</v>
      </c>
      <c r="G337" s="31" t="str">
        <f>VLOOKUP(H337,'GN and GP categories'!A:B,2,FALSE)</f>
        <v>Gram-negative</v>
      </c>
      <c r="H337" s="96" t="s">
        <v>100</v>
      </c>
      <c r="I337" s="31">
        <v>3</v>
      </c>
      <c r="J337" s="31" t="s">
        <v>24</v>
      </c>
      <c r="K337" s="31">
        <v>0</v>
      </c>
      <c r="L337" s="38">
        <f t="shared" si="5"/>
        <v>0</v>
      </c>
    </row>
    <row r="338" spans="1:12" s="31" customFormat="1" ht="15.75" thickBot="1">
      <c r="A338" s="72" t="s">
        <v>126</v>
      </c>
      <c r="B338" s="72" t="s">
        <v>126</v>
      </c>
      <c r="C338" s="35" t="s">
        <v>52</v>
      </c>
      <c r="D338" s="35" t="s">
        <v>127</v>
      </c>
      <c r="E338" s="35" t="s">
        <v>2</v>
      </c>
      <c r="F338" s="43">
        <v>2020</v>
      </c>
      <c r="G338" s="31" t="str">
        <f>VLOOKUP(H338,'GN and GP categories'!A:B,2,FALSE)</f>
        <v>Gram-negative</v>
      </c>
      <c r="H338" s="96" t="s">
        <v>100</v>
      </c>
      <c r="I338" s="31">
        <v>3</v>
      </c>
      <c r="J338" s="31" t="s">
        <v>28</v>
      </c>
      <c r="K338" s="31">
        <v>100</v>
      </c>
      <c r="L338" s="38">
        <f t="shared" si="5"/>
        <v>3</v>
      </c>
    </row>
    <row r="339" spans="1:12" s="31" customFormat="1" ht="15.75" thickBot="1">
      <c r="A339" s="72" t="s">
        <v>126</v>
      </c>
      <c r="B339" s="72" t="s">
        <v>126</v>
      </c>
      <c r="C339" s="35" t="s">
        <v>52</v>
      </c>
      <c r="D339" s="35" t="s">
        <v>127</v>
      </c>
      <c r="E339" s="35" t="s">
        <v>2</v>
      </c>
      <c r="F339" s="43">
        <v>2020</v>
      </c>
      <c r="G339" s="31" t="str">
        <f>VLOOKUP(H339,'GN and GP categories'!A:B,2,FALSE)</f>
        <v>Gram-negative</v>
      </c>
      <c r="H339" s="96" t="s">
        <v>100</v>
      </c>
      <c r="I339" s="31">
        <v>3</v>
      </c>
      <c r="J339" s="31" t="s">
        <v>30</v>
      </c>
      <c r="K339" s="31">
        <v>100</v>
      </c>
      <c r="L339" s="38">
        <f t="shared" si="5"/>
        <v>3</v>
      </c>
    </row>
    <row r="340" spans="1:12" s="31" customFormat="1" ht="15.75" thickBot="1">
      <c r="A340" s="72" t="s">
        <v>126</v>
      </c>
      <c r="B340" s="72" t="s">
        <v>126</v>
      </c>
      <c r="C340" s="35" t="s">
        <v>52</v>
      </c>
      <c r="D340" s="35" t="s">
        <v>127</v>
      </c>
      <c r="E340" s="35" t="s">
        <v>2</v>
      </c>
      <c r="F340" s="43">
        <v>2020</v>
      </c>
      <c r="G340" s="31" t="str">
        <f>VLOOKUP(H340,'GN and GP categories'!A:B,2,FALSE)</f>
        <v>Gram-negative</v>
      </c>
      <c r="H340" s="96" t="s">
        <v>100</v>
      </c>
      <c r="I340" s="31">
        <v>3</v>
      </c>
      <c r="J340" s="31" t="s">
        <v>31</v>
      </c>
      <c r="K340" s="31">
        <v>100</v>
      </c>
      <c r="L340" s="38">
        <f t="shared" si="5"/>
        <v>3</v>
      </c>
    </row>
    <row r="341" spans="1:12" ht="15.75" thickBot="1">
      <c r="A341" s="72" t="s">
        <v>126</v>
      </c>
      <c r="B341" s="72" t="s">
        <v>126</v>
      </c>
      <c r="C341" s="35" t="s">
        <v>52</v>
      </c>
      <c r="D341" s="35" t="s">
        <v>127</v>
      </c>
      <c r="E341" s="35" t="s">
        <v>2</v>
      </c>
      <c r="F341" s="43">
        <v>2020</v>
      </c>
      <c r="G341" s="31" t="str">
        <f>VLOOKUP(H341,'GN and GP categories'!A:B,2,FALSE)</f>
        <v>Gram-negative</v>
      </c>
      <c r="H341" s="96" t="s">
        <v>100</v>
      </c>
      <c r="I341" s="31">
        <v>3</v>
      </c>
      <c r="J341" s="31" t="s">
        <v>32</v>
      </c>
      <c r="K341" s="31">
        <v>100</v>
      </c>
      <c r="L341" s="38">
        <f t="shared" si="5"/>
        <v>3</v>
      </c>
    </row>
    <row r="342" spans="1:12" ht="15.75" thickBot="1">
      <c r="A342" s="72" t="s">
        <v>126</v>
      </c>
      <c r="B342" s="72" t="s">
        <v>126</v>
      </c>
      <c r="C342" s="35" t="s">
        <v>52</v>
      </c>
      <c r="D342" s="35" t="s">
        <v>127</v>
      </c>
      <c r="E342" s="35" t="s">
        <v>2</v>
      </c>
      <c r="F342" s="43">
        <v>2020</v>
      </c>
      <c r="G342" s="31" t="str">
        <f>VLOOKUP(H342,'GN and GP categories'!A:B,2,FALSE)</f>
        <v>Gram-negative</v>
      </c>
      <c r="H342" s="96" t="s">
        <v>100</v>
      </c>
      <c r="I342" s="31">
        <v>3</v>
      </c>
      <c r="J342" s="31" t="s">
        <v>253</v>
      </c>
      <c r="K342" s="31">
        <v>100</v>
      </c>
      <c r="L342" s="38">
        <f t="shared" si="5"/>
        <v>3</v>
      </c>
    </row>
    <row r="343" spans="1:12" ht="15.75" thickBot="1">
      <c r="A343" s="72" t="s">
        <v>126</v>
      </c>
      <c r="B343" s="72" t="s">
        <v>126</v>
      </c>
      <c r="C343" s="35" t="s">
        <v>52</v>
      </c>
      <c r="D343" s="35" t="s">
        <v>127</v>
      </c>
      <c r="E343" s="35" t="s">
        <v>2</v>
      </c>
      <c r="F343" s="43">
        <v>2020</v>
      </c>
      <c r="G343" s="31" t="str">
        <f>VLOOKUP(H343,'GN and GP categories'!A:B,2,FALSE)</f>
        <v>Gram-negative</v>
      </c>
      <c r="H343" s="96" t="s">
        <v>110</v>
      </c>
      <c r="I343" s="31">
        <v>3</v>
      </c>
      <c r="J343" s="31" t="s">
        <v>196</v>
      </c>
      <c r="K343" s="31">
        <v>0</v>
      </c>
      <c r="L343" s="38">
        <f t="shared" si="5"/>
        <v>0</v>
      </c>
    </row>
    <row r="344" spans="1:12" s="31" customFormat="1" ht="15.75" thickBot="1">
      <c r="A344" s="72" t="s">
        <v>126</v>
      </c>
      <c r="B344" s="72" t="s">
        <v>126</v>
      </c>
      <c r="C344" s="35" t="s">
        <v>52</v>
      </c>
      <c r="D344" s="35" t="s">
        <v>127</v>
      </c>
      <c r="E344" s="35" t="s">
        <v>2</v>
      </c>
      <c r="F344" s="43">
        <v>2020</v>
      </c>
      <c r="G344" s="31" t="str">
        <f>VLOOKUP(H344,'GN and GP categories'!A:B,2,FALSE)</f>
        <v>Gram-negative</v>
      </c>
      <c r="H344" s="96" t="s">
        <v>110</v>
      </c>
      <c r="I344" s="31">
        <v>3</v>
      </c>
      <c r="J344" s="31" t="s">
        <v>13</v>
      </c>
      <c r="K344" s="31">
        <v>0</v>
      </c>
      <c r="L344" s="38">
        <f t="shared" si="5"/>
        <v>0</v>
      </c>
    </row>
    <row r="345" spans="1:12" s="31" customFormat="1" ht="15.75" thickBot="1">
      <c r="A345" s="72" t="s">
        <v>126</v>
      </c>
      <c r="B345" s="72" t="s">
        <v>126</v>
      </c>
      <c r="C345" s="35" t="s">
        <v>52</v>
      </c>
      <c r="D345" s="35" t="s">
        <v>127</v>
      </c>
      <c r="E345" s="35" t="s">
        <v>2</v>
      </c>
      <c r="F345" s="43">
        <v>2020</v>
      </c>
      <c r="G345" s="31" t="str">
        <f>VLOOKUP(H345,'GN and GP categories'!A:B,2,FALSE)</f>
        <v>Gram-negative</v>
      </c>
      <c r="H345" s="96" t="s">
        <v>110</v>
      </c>
      <c r="I345" s="31">
        <v>3</v>
      </c>
      <c r="J345" s="31" t="s">
        <v>16</v>
      </c>
      <c r="K345" s="31">
        <v>0</v>
      </c>
      <c r="L345" s="38">
        <f t="shared" si="5"/>
        <v>0</v>
      </c>
    </row>
    <row r="346" spans="1:12" s="31" customFormat="1" ht="15.75" thickBot="1">
      <c r="A346" s="72" t="s">
        <v>126</v>
      </c>
      <c r="B346" s="72" t="s">
        <v>126</v>
      </c>
      <c r="C346" s="35" t="s">
        <v>52</v>
      </c>
      <c r="D346" s="35" t="s">
        <v>127</v>
      </c>
      <c r="E346" s="35" t="s">
        <v>2</v>
      </c>
      <c r="F346" s="43">
        <v>2020</v>
      </c>
      <c r="G346" s="31" t="str">
        <f>VLOOKUP(H346,'GN and GP categories'!A:B,2,FALSE)</f>
        <v>Gram-negative</v>
      </c>
      <c r="H346" s="96" t="s">
        <v>110</v>
      </c>
      <c r="I346" s="31">
        <v>3</v>
      </c>
      <c r="J346" s="31" t="s">
        <v>17</v>
      </c>
      <c r="K346" s="31">
        <v>100</v>
      </c>
      <c r="L346" s="38">
        <f t="shared" si="5"/>
        <v>3</v>
      </c>
    </row>
    <row r="347" spans="1:12" s="31" customFormat="1" ht="15.75" thickBot="1">
      <c r="A347" s="72" t="s">
        <v>126</v>
      </c>
      <c r="B347" s="72" t="s">
        <v>126</v>
      </c>
      <c r="C347" s="35" t="s">
        <v>52</v>
      </c>
      <c r="D347" s="35" t="s">
        <v>127</v>
      </c>
      <c r="E347" s="35" t="s">
        <v>2</v>
      </c>
      <c r="F347" s="43">
        <v>2020</v>
      </c>
      <c r="G347" s="31" t="str">
        <f>VLOOKUP(H347,'GN and GP categories'!A:B,2,FALSE)</f>
        <v>Gram-negative</v>
      </c>
      <c r="H347" s="96" t="s">
        <v>110</v>
      </c>
      <c r="I347" s="31">
        <v>3</v>
      </c>
      <c r="J347" s="31" t="s">
        <v>252</v>
      </c>
      <c r="K347" s="31">
        <v>100</v>
      </c>
      <c r="L347" s="38">
        <f t="shared" si="5"/>
        <v>3</v>
      </c>
    </row>
    <row r="348" spans="1:12" s="31" customFormat="1" ht="15.75" thickBot="1">
      <c r="A348" s="72" t="s">
        <v>126</v>
      </c>
      <c r="B348" s="72" t="s">
        <v>126</v>
      </c>
      <c r="C348" s="35" t="s">
        <v>52</v>
      </c>
      <c r="D348" s="35" t="s">
        <v>127</v>
      </c>
      <c r="E348" s="35" t="s">
        <v>2</v>
      </c>
      <c r="F348" s="43">
        <v>2020</v>
      </c>
      <c r="G348" s="31" t="str">
        <f>VLOOKUP(H348,'GN and GP categories'!A:B,2,FALSE)</f>
        <v>Gram-negative</v>
      </c>
      <c r="H348" s="96" t="s">
        <v>110</v>
      </c>
      <c r="I348" s="31">
        <v>3</v>
      </c>
      <c r="J348" s="31" t="s">
        <v>20</v>
      </c>
      <c r="K348" s="31">
        <v>0</v>
      </c>
      <c r="L348" s="38">
        <f t="shared" si="5"/>
        <v>0</v>
      </c>
    </row>
    <row r="349" spans="1:12" ht="15.75" thickBot="1">
      <c r="A349" s="72" t="s">
        <v>126</v>
      </c>
      <c r="B349" s="72" t="s">
        <v>126</v>
      </c>
      <c r="C349" s="35" t="s">
        <v>52</v>
      </c>
      <c r="D349" s="35" t="s">
        <v>127</v>
      </c>
      <c r="E349" s="35" t="s">
        <v>2</v>
      </c>
      <c r="F349" s="43">
        <v>2020</v>
      </c>
      <c r="G349" s="31" t="str">
        <f>VLOOKUP(H349,'GN and GP categories'!A:B,2,FALSE)</f>
        <v>Gram-negative</v>
      </c>
      <c r="H349" s="96" t="s">
        <v>110</v>
      </c>
      <c r="I349" s="31">
        <v>3</v>
      </c>
      <c r="J349" s="31" t="s">
        <v>84</v>
      </c>
      <c r="K349" s="31">
        <v>0</v>
      </c>
      <c r="L349" s="38">
        <f t="shared" si="5"/>
        <v>0</v>
      </c>
    </row>
    <row r="350" spans="1:12" ht="15.75" thickBot="1">
      <c r="A350" s="72" t="s">
        <v>126</v>
      </c>
      <c r="B350" s="72" t="s">
        <v>126</v>
      </c>
      <c r="C350" s="35" t="s">
        <v>52</v>
      </c>
      <c r="D350" s="35" t="s">
        <v>127</v>
      </c>
      <c r="E350" s="35" t="s">
        <v>2</v>
      </c>
      <c r="F350" s="43">
        <v>2020</v>
      </c>
      <c r="G350" s="31" t="str">
        <f>VLOOKUP(H350,'GN and GP categories'!A:B,2,FALSE)</f>
        <v>Gram-negative</v>
      </c>
      <c r="H350" s="96" t="s">
        <v>110</v>
      </c>
      <c r="I350" s="31">
        <v>3</v>
      </c>
      <c r="J350" s="31" t="s">
        <v>24</v>
      </c>
      <c r="K350" s="31">
        <v>0</v>
      </c>
      <c r="L350" s="38">
        <f t="shared" si="5"/>
        <v>0</v>
      </c>
    </row>
    <row r="351" spans="1:12" ht="15.75" thickBot="1">
      <c r="A351" s="72" t="s">
        <v>126</v>
      </c>
      <c r="B351" s="72" t="s">
        <v>126</v>
      </c>
      <c r="C351" s="35" t="s">
        <v>52</v>
      </c>
      <c r="D351" s="35" t="s">
        <v>127</v>
      </c>
      <c r="E351" s="35" t="s">
        <v>2</v>
      </c>
      <c r="F351" s="43">
        <v>2020</v>
      </c>
      <c r="G351" s="31" t="str">
        <f>VLOOKUP(H351,'GN and GP categories'!A:B,2,FALSE)</f>
        <v>Gram-negative</v>
      </c>
      <c r="H351" s="96" t="s">
        <v>110</v>
      </c>
      <c r="I351" s="31">
        <v>3</v>
      </c>
      <c r="J351" s="31" t="s">
        <v>28</v>
      </c>
      <c r="K351" s="31">
        <v>100</v>
      </c>
      <c r="L351" s="38">
        <f t="shared" si="5"/>
        <v>3</v>
      </c>
    </row>
    <row r="352" spans="1:12" ht="15.75" thickBot="1">
      <c r="A352" s="72" t="s">
        <v>126</v>
      </c>
      <c r="B352" s="72" t="s">
        <v>126</v>
      </c>
      <c r="C352" s="35" t="s">
        <v>52</v>
      </c>
      <c r="D352" s="35" t="s">
        <v>127</v>
      </c>
      <c r="E352" s="35" t="s">
        <v>2</v>
      </c>
      <c r="F352" s="43">
        <v>2020</v>
      </c>
      <c r="G352" s="31" t="str">
        <f>VLOOKUP(H352,'GN and GP categories'!A:B,2,FALSE)</f>
        <v>Gram-negative</v>
      </c>
      <c r="H352" s="96" t="s">
        <v>110</v>
      </c>
      <c r="I352" s="31">
        <v>3</v>
      </c>
      <c r="J352" s="31" t="s">
        <v>30</v>
      </c>
      <c r="K352" s="31">
        <v>100</v>
      </c>
      <c r="L352" s="38">
        <f t="shared" si="5"/>
        <v>3</v>
      </c>
    </row>
    <row r="353" spans="1:12" ht="15.75" thickBot="1">
      <c r="A353" s="72" t="s">
        <v>126</v>
      </c>
      <c r="B353" s="72" t="s">
        <v>126</v>
      </c>
      <c r="C353" s="35" t="s">
        <v>52</v>
      </c>
      <c r="D353" s="35" t="s">
        <v>127</v>
      </c>
      <c r="E353" s="35" t="s">
        <v>2</v>
      </c>
      <c r="F353" s="43">
        <v>2020</v>
      </c>
      <c r="G353" s="31" t="str">
        <f>VLOOKUP(H353,'GN and GP categories'!A:B,2,FALSE)</f>
        <v>Gram-negative</v>
      </c>
      <c r="H353" s="96" t="s">
        <v>110</v>
      </c>
      <c r="I353" s="31">
        <v>3</v>
      </c>
      <c r="J353" s="31" t="s">
        <v>31</v>
      </c>
      <c r="K353" s="31">
        <v>100</v>
      </c>
      <c r="L353" s="38">
        <f t="shared" si="5"/>
        <v>3</v>
      </c>
    </row>
    <row r="354" spans="1:12" ht="15.75" thickBot="1">
      <c r="A354" s="72" t="s">
        <v>126</v>
      </c>
      <c r="B354" s="72" t="s">
        <v>126</v>
      </c>
      <c r="C354" s="35" t="s">
        <v>52</v>
      </c>
      <c r="D354" s="35" t="s">
        <v>127</v>
      </c>
      <c r="E354" s="35" t="s">
        <v>2</v>
      </c>
      <c r="F354" s="43">
        <v>2020</v>
      </c>
      <c r="G354" s="31" t="str">
        <f>VLOOKUP(H354,'GN and GP categories'!A:B,2,FALSE)</f>
        <v>Gram-negative</v>
      </c>
      <c r="H354" s="96" t="s">
        <v>110</v>
      </c>
      <c r="I354" s="31">
        <v>3</v>
      </c>
      <c r="J354" s="31" t="s">
        <v>32</v>
      </c>
      <c r="K354" s="31">
        <v>67</v>
      </c>
      <c r="L354" s="38">
        <f t="shared" si="5"/>
        <v>2.0099999999999998</v>
      </c>
    </row>
    <row r="355" spans="1:12" ht="15.75" thickBot="1">
      <c r="A355" s="72" t="s">
        <v>126</v>
      </c>
      <c r="B355" s="72" t="s">
        <v>126</v>
      </c>
      <c r="C355" s="35" t="s">
        <v>52</v>
      </c>
      <c r="D355" s="35" t="s">
        <v>127</v>
      </c>
      <c r="E355" s="35" t="s">
        <v>2</v>
      </c>
      <c r="F355" s="43">
        <v>2020</v>
      </c>
      <c r="G355" s="31" t="str">
        <f>VLOOKUP(H355,'GN and GP categories'!A:B,2,FALSE)</f>
        <v>Gram-negative</v>
      </c>
      <c r="H355" s="96" t="s">
        <v>110</v>
      </c>
      <c r="I355" s="31">
        <v>3</v>
      </c>
      <c r="J355" s="31" t="s">
        <v>253</v>
      </c>
      <c r="K355" s="31">
        <v>67</v>
      </c>
      <c r="L355" s="38">
        <f t="shared" si="5"/>
        <v>2.0099999999999998</v>
      </c>
    </row>
    <row r="356" spans="1:12" ht="15.75" thickBot="1">
      <c r="A356" s="72" t="s">
        <v>126</v>
      </c>
      <c r="B356" s="72" t="s">
        <v>126</v>
      </c>
      <c r="C356" s="35" t="s">
        <v>52</v>
      </c>
      <c r="D356" s="35" t="s">
        <v>127</v>
      </c>
      <c r="E356" s="35" t="s">
        <v>2</v>
      </c>
      <c r="F356" s="43">
        <v>2020</v>
      </c>
      <c r="G356" s="31" t="str">
        <f>VLOOKUP(H356,'GN and GP categories'!A:B,2,FALSE)</f>
        <v>Gram-positive</v>
      </c>
      <c r="H356" s="96" t="s">
        <v>46</v>
      </c>
      <c r="I356" s="31">
        <v>55</v>
      </c>
      <c r="J356" s="31" t="s">
        <v>16</v>
      </c>
      <c r="K356" s="31">
        <v>87</v>
      </c>
      <c r="L356" s="38">
        <f t="shared" si="5"/>
        <v>47.85</v>
      </c>
    </row>
    <row r="357" spans="1:12" ht="15.75" thickBot="1">
      <c r="A357" s="72" t="s">
        <v>126</v>
      </c>
      <c r="B357" s="72" t="s">
        <v>126</v>
      </c>
      <c r="C357" s="35" t="s">
        <v>52</v>
      </c>
      <c r="D357" s="35" t="s">
        <v>127</v>
      </c>
      <c r="E357" s="35" t="s">
        <v>2</v>
      </c>
      <c r="F357" s="43">
        <v>2020</v>
      </c>
      <c r="G357" s="31" t="str">
        <f>VLOOKUP(H357,'GN and GP categories'!A:B,2,FALSE)</f>
        <v>Gram-positive</v>
      </c>
      <c r="H357" s="96" t="s">
        <v>46</v>
      </c>
      <c r="I357" s="31">
        <v>55</v>
      </c>
      <c r="J357" s="31" t="s">
        <v>17</v>
      </c>
      <c r="K357" s="31">
        <v>87</v>
      </c>
      <c r="L357" s="38">
        <f t="shared" si="5"/>
        <v>47.85</v>
      </c>
    </row>
    <row r="358" spans="1:12" ht="15.75" thickBot="1">
      <c r="A358" s="72" t="s">
        <v>126</v>
      </c>
      <c r="B358" s="72" t="s">
        <v>126</v>
      </c>
      <c r="C358" s="35" t="s">
        <v>52</v>
      </c>
      <c r="D358" s="35" t="s">
        <v>127</v>
      </c>
      <c r="E358" s="35" t="s">
        <v>2</v>
      </c>
      <c r="F358" s="43">
        <v>2020</v>
      </c>
      <c r="G358" s="31" t="str">
        <f>VLOOKUP(H358,'GN and GP categories'!A:B,2,FALSE)</f>
        <v>Gram-positive</v>
      </c>
      <c r="H358" s="96" t="s">
        <v>46</v>
      </c>
      <c r="I358" s="31">
        <v>55</v>
      </c>
      <c r="J358" s="31" t="s">
        <v>252</v>
      </c>
      <c r="K358" s="31">
        <v>87</v>
      </c>
      <c r="L358" s="38">
        <f t="shared" si="5"/>
        <v>47.85</v>
      </c>
    </row>
    <row r="359" spans="1:12" ht="15.75" thickBot="1">
      <c r="A359" s="72" t="s">
        <v>126</v>
      </c>
      <c r="B359" s="72" t="s">
        <v>126</v>
      </c>
      <c r="C359" s="35" t="s">
        <v>52</v>
      </c>
      <c r="D359" s="35" t="s">
        <v>127</v>
      </c>
      <c r="E359" s="35" t="s">
        <v>2</v>
      </c>
      <c r="F359" s="43">
        <v>2020</v>
      </c>
      <c r="G359" s="31" t="str">
        <f>VLOOKUP(H359,'GN and GP categories'!A:B,2,FALSE)</f>
        <v>Gram-positive</v>
      </c>
      <c r="H359" s="96" t="s">
        <v>46</v>
      </c>
      <c r="I359" s="31">
        <v>55</v>
      </c>
      <c r="J359" s="31" t="s">
        <v>19</v>
      </c>
      <c r="K359" s="31">
        <v>87</v>
      </c>
      <c r="L359" s="38">
        <f t="shared" si="5"/>
        <v>47.85</v>
      </c>
    </row>
    <row r="360" spans="1:12" ht="15.75" thickBot="1">
      <c r="A360" s="72" t="s">
        <v>126</v>
      </c>
      <c r="B360" s="72" t="s">
        <v>126</v>
      </c>
      <c r="C360" s="35" t="s">
        <v>52</v>
      </c>
      <c r="D360" s="35" t="s">
        <v>127</v>
      </c>
      <c r="E360" s="35" t="s">
        <v>2</v>
      </c>
      <c r="F360" s="43">
        <v>2020</v>
      </c>
      <c r="G360" s="31" t="str">
        <f>VLOOKUP(H360,'GN and GP categories'!A:B,2,FALSE)</f>
        <v>Gram-positive</v>
      </c>
      <c r="H360" s="96" t="s">
        <v>46</v>
      </c>
      <c r="I360" s="31">
        <v>55</v>
      </c>
      <c r="J360" s="31" t="s">
        <v>20</v>
      </c>
      <c r="K360" s="31">
        <v>87</v>
      </c>
      <c r="L360" s="38">
        <f t="shared" si="5"/>
        <v>47.85</v>
      </c>
    </row>
    <row r="361" spans="1:12" ht="15.75" thickBot="1">
      <c r="A361" s="72" t="s">
        <v>126</v>
      </c>
      <c r="B361" s="72" t="s">
        <v>126</v>
      </c>
      <c r="C361" s="35" t="s">
        <v>52</v>
      </c>
      <c r="D361" s="35" t="s">
        <v>127</v>
      </c>
      <c r="E361" s="35" t="s">
        <v>2</v>
      </c>
      <c r="F361" s="43">
        <v>2020</v>
      </c>
      <c r="G361" s="31" t="str">
        <f>VLOOKUP(H361,'GN and GP categories'!A:B,2,FALSE)</f>
        <v>Gram-positive</v>
      </c>
      <c r="H361" s="96" t="s">
        <v>46</v>
      </c>
      <c r="I361" s="31">
        <v>55</v>
      </c>
      <c r="J361" s="31" t="s">
        <v>25</v>
      </c>
      <c r="K361" s="31">
        <v>56</v>
      </c>
      <c r="L361" s="38">
        <f t="shared" si="5"/>
        <v>30.8</v>
      </c>
    </row>
    <row r="362" spans="1:12" ht="15.75" thickBot="1">
      <c r="A362" s="72" t="s">
        <v>126</v>
      </c>
      <c r="B362" s="72" t="s">
        <v>126</v>
      </c>
      <c r="C362" s="35" t="s">
        <v>52</v>
      </c>
      <c r="D362" s="35" t="s">
        <v>127</v>
      </c>
      <c r="E362" s="35" t="s">
        <v>2</v>
      </c>
      <c r="F362" s="43">
        <v>2020</v>
      </c>
      <c r="G362" s="31" t="str">
        <f>VLOOKUP(H362,'GN and GP categories'!A:B,2,FALSE)</f>
        <v>Gram-positive</v>
      </c>
      <c r="H362" s="96" t="s">
        <v>46</v>
      </c>
      <c r="I362" s="31">
        <v>55</v>
      </c>
      <c r="J362" s="31" t="s">
        <v>26</v>
      </c>
      <c r="K362" s="31">
        <v>56</v>
      </c>
      <c r="L362" s="38">
        <f t="shared" si="5"/>
        <v>30.8</v>
      </c>
    </row>
    <row r="363" spans="1:12" ht="15.75" thickBot="1">
      <c r="A363" s="72" t="s">
        <v>126</v>
      </c>
      <c r="B363" s="72" t="s">
        <v>126</v>
      </c>
      <c r="C363" s="35" t="s">
        <v>52</v>
      </c>
      <c r="D363" s="35" t="s">
        <v>127</v>
      </c>
      <c r="E363" s="35" t="s">
        <v>2</v>
      </c>
      <c r="F363" s="43">
        <v>2020</v>
      </c>
      <c r="G363" s="31" t="str">
        <f>VLOOKUP(H363,'GN and GP categories'!A:B,2,FALSE)</f>
        <v>Gram-positive</v>
      </c>
      <c r="H363" s="96" t="s">
        <v>46</v>
      </c>
      <c r="I363" s="31">
        <v>55</v>
      </c>
      <c r="J363" s="31" t="s">
        <v>306</v>
      </c>
      <c r="K363" s="31">
        <v>95</v>
      </c>
      <c r="L363" s="38">
        <f t="shared" si="5"/>
        <v>52.25</v>
      </c>
    </row>
    <row r="364" spans="1:12" ht="15.75" thickBot="1">
      <c r="A364" s="72" t="s">
        <v>126</v>
      </c>
      <c r="B364" s="72" t="s">
        <v>126</v>
      </c>
      <c r="C364" s="35" t="s">
        <v>52</v>
      </c>
      <c r="D364" s="35" t="s">
        <v>127</v>
      </c>
      <c r="E364" s="35" t="s">
        <v>2</v>
      </c>
      <c r="F364" s="43">
        <v>2020</v>
      </c>
      <c r="G364" s="31" t="str">
        <f>VLOOKUP(H364,'GN and GP categories'!A:B,2,FALSE)</f>
        <v>Gram-positive</v>
      </c>
      <c r="H364" s="96" t="s">
        <v>46</v>
      </c>
      <c r="I364" s="31">
        <v>55</v>
      </c>
      <c r="J364" s="31" t="s">
        <v>30</v>
      </c>
      <c r="K364" s="31">
        <v>100</v>
      </c>
      <c r="L364" s="38">
        <f t="shared" si="5"/>
        <v>55</v>
      </c>
    </row>
    <row r="365" spans="1:12" ht="15.75" thickBot="1">
      <c r="A365" s="72" t="s">
        <v>126</v>
      </c>
      <c r="B365" s="72" t="s">
        <v>126</v>
      </c>
      <c r="C365" s="35" t="s">
        <v>52</v>
      </c>
      <c r="D365" s="35" t="s">
        <v>127</v>
      </c>
      <c r="E365" s="35" t="s">
        <v>2</v>
      </c>
      <c r="F365" s="43">
        <v>2020</v>
      </c>
      <c r="G365" s="31" t="str">
        <f>VLOOKUP(H365,'GN and GP categories'!A:B,2,FALSE)</f>
        <v>Gram-positive</v>
      </c>
      <c r="H365" s="96" t="s">
        <v>46</v>
      </c>
      <c r="I365" s="31">
        <v>55</v>
      </c>
      <c r="J365" s="31" t="s">
        <v>34</v>
      </c>
      <c r="K365" s="31">
        <v>100</v>
      </c>
      <c r="L365" s="38">
        <f t="shared" si="5"/>
        <v>55</v>
      </c>
    </row>
    <row r="366" spans="1:12" ht="15.75" thickBot="1">
      <c r="A366" s="72" t="s">
        <v>126</v>
      </c>
      <c r="B366" s="72" t="s">
        <v>126</v>
      </c>
      <c r="C366" s="35" t="s">
        <v>52</v>
      </c>
      <c r="D366" s="35" t="s">
        <v>127</v>
      </c>
      <c r="E366" s="35" t="s">
        <v>2</v>
      </c>
      <c r="F366" s="43">
        <v>2020</v>
      </c>
      <c r="G366" s="31" t="str">
        <f>VLOOKUP(H366,'GN and GP categories'!A:B,2,FALSE)</f>
        <v>Gram-positive</v>
      </c>
      <c r="H366" s="96" t="s">
        <v>46</v>
      </c>
      <c r="I366" s="31">
        <v>55</v>
      </c>
      <c r="J366" s="31" t="s">
        <v>299</v>
      </c>
      <c r="K366" s="31">
        <v>100</v>
      </c>
      <c r="L366" s="38">
        <f t="shared" si="5"/>
        <v>55</v>
      </c>
    </row>
    <row r="367" spans="1:12" ht="15.75" thickBot="1">
      <c r="A367" s="72" t="s">
        <v>126</v>
      </c>
      <c r="B367" s="72" t="s">
        <v>126</v>
      </c>
      <c r="C367" s="35" t="s">
        <v>52</v>
      </c>
      <c r="D367" s="35" t="s">
        <v>127</v>
      </c>
      <c r="E367" s="35" t="s">
        <v>2</v>
      </c>
      <c r="F367" s="43">
        <v>2020</v>
      </c>
      <c r="G367" s="31" t="str">
        <f>VLOOKUP(H367,'GN and GP categories'!A:B,2,FALSE)</f>
        <v>Gram-positive</v>
      </c>
      <c r="H367" s="96" t="s">
        <v>215</v>
      </c>
      <c r="I367" s="31">
        <v>3</v>
      </c>
      <c r="J367" s="31" t="s">
        <v>304</v>
      </c>
      <c r="K367" s="31">
        <v>100</v>
      </c>
      <c r="L367" s="38">
        <f t="shared" si="5"/>
        <v>3</v>
      </c>
    </row>
    <row r="368" spans="1:12" ht="15.75" thickBot="1">
      <c r="A368" s="72" t="s">
        <v>126</v>
      </c>
      <c r="B368" s="72" t="s">
        <v>126</v>
      </c>
      <c r="C368" s="35" t="s">
        <v>52</v>
      </c>
      <c r="D368" s="35" t="s">
        <v>127</v>
      </c>
      <c r="E368" s="35" t="s">
        <v>2</v>
      </c>
      <c r="F368" s="43">
        <v>2020</v>
      </c>
      <c r="G368" s="31" t="str">
        <f>VLOOKUP(H368,'GN and GP categories'!A:B,2,FALSE)</f>
        <v>Gram-positive</v>
      </c>
      <c r="H368" s="96" t="s">
        <v>215</v>
      </c>
      <c r="I368" s="31">
        <v>3</v>
      </c>
      <c r="J368" s="31" t="s">
        <v>25</v>
      </c>
      <c r="K368" s="31">
        <v>67</v>
      </c>
      <c r="L368" s="38">
        <f t="shared" si="5"/>
        <v>2.0099999999999998</v>
      </c>
    </row>
    <row r="369" spans="1:12" ht="15.75" thickBot="1">
      <c r="A369" s="72" t="s">
        <v>126</v>
      </c>
      <c r="B369" s="72" t="s">
        <v>126</v>
      </c>
      <c r="C369" s="35" t="s">
        <v>52</v>
      </c>
      <c r="D369" s="35" t="s">
        <v>127</v>
      </c>
      <c r="E369" s="35" t="s">
        <v>2</v>
      </c>
      <c r="F369" s="43">
        <v>2020</v>
      </c>
      <c r="G369" s="31" t="str">
        <f>VLOOKUP(H369,'GN and GP categories'!A:B,2,FALSE)</f>
        <v>Gram-positive</v>
      </c>
      <c r="H369" s="96" t="s">
        <v>215</v>
      </c>
      <c r="I369" s="31">
        <v>3</v>
      </c>
      <c r="J369" s="31" t="s">
        <v>26</v>
      </c>
      <c r="K369" s="31">
        <v>67</v>
      </c>
      <c r="L369" s="38">
        <f t="shared" si="5"/>
        <v>2.0099999999999998</v>
      </c>
    </row>
    <row r="370" spans="1:12" ht="15.75" thickBot="1">
      <c r="A370" s="72" t="s">
        <v>126</v>
      </c>
      <c r="B370" s="72" t="s">
        <v>126</v>
      </c>
      <c r="C370" s="35" t="s">
        <v>52</v>
      </c>
      <c r="D370" s="35" t="s">
        <v>127</v>
      </c>
      <c r="E370" s="35" t="s">
        <v>2</v>
      </c>
      <c r="F370" s="43">
        <v>2020</v>
      </c>
      <c r="G370" s="31" t="str">
        <f>VLOOKUP(H370,'GN and GP categories'!A:B,2,FALSE)</f>
        <v>Gram-positive</v>
      </c>
      <c r="H370" s="96" t="s">
        <v>215</v>
      </c>
      <c r="I370" s="31">
        <v>3</v>
      </c>
      <c r="J370" s="31" t="s">
        <v>34</v>
      </c>
      <c r="K370" s="31">
        <v>100</v>
      </c>
      <c r="L370" s="38">
        <f t="shared" si="5"/>
        <v>3</v>
      </c>
    </row>
    <row r="371" spans="1:12" ht="15.75" thickBot="1">
      <c r="A371" s="72" t="s">
        <v>126</v>
      </c>
      <c r="B371" s="72" t="s">
        <v>126</v>
      </c>
      <c r="C371" s="35" t="s">
        <v>52</v>
      </c>
      <c r="D371" s="35" t="s">
        <v>127</v>
      </c>
      <c r="E371" s="35" t="s">
        <v>2</v>
      </c>
      <c r="F371" s="43">
        <v>2020</v>
      </c>
      <c r="G371" s="31" t="str">
        <f>VLOOKUP(H371,'GN and GP categories'!A:B,2,FALSE)</f>
        <v>Gram-positive</v>
      </c>
      <c r="H371" s="96" t="s">
        <v>90</v>
      </c>
      <c r="I371" s="31">
        <v>2</v>
      </c>
      <c r="J371" s="31" t="s">
        <v>196</v>
      </c>
      <c r="K371" s="31">
        <v>100</v>
      </c>
      <c r="L371" s="38">
        <f t="shared" si="5"/>
        <v>2</v>
      </c>
    </row>
    <row r="372" spans="1:12" ht="15.75" thickBot="1">
      <c r="A372" s="72" t="s">
        <v>126</v>
      </c>
      <c r="B372" s="72" t="s">
        <v>126</v>
      </c>
      <c r="C372" s="35" t="s">
        <v>52</v>
      </c>
      <c r="D372" s="35" t="s">
        <v>127</v>
      </c>
      <c r="E372" s="35" t="s">
        <v>2</v>
      </c>
      <c r="F372" s="43">
        <v>2020</v>
      </c>
      <c r="G372" s="31" t="str">
        <f>VLOOKUP(H372,'GN and GP categories'!A:B,2,FALSE)</f>
        <v>Gram-positive</v>
      </c>
      <c r="H372" s="96" t="s">
        <v>90</v>
      </c>
      <c r="I372" s="31">
        <v>2</v>
      </c>
      <c r="J372" s="31" t="s">
        <v>13</v>
      </c>
      <c r="K372" s="31">
        <v>100</v>
      </c>
      <c r="L372" s="38">
        <f t="shared" si="5"/>
        <v>2</v>
      </c>
    </row>
    <row r="373" spans="1:12" ht="15.75" thickBot="1">
      <c r="A373" s="72" t="s">
        <v>126</v>
      </c>
      <c r="B373" s="72" t="s">
        <v>126</v>
      </c>
      <c r="C373" s="35" t="s">
        <v>52</v>
      </c>
      <c r="D373" s="35" t="s">
        <v>127</v>
      </c>
      <c r="E373" s="35" t="s">
        <v>2</v>
      </c>
      <c r="F373" s="43">
        <v>2020</v>
      </c>
      <c r="G373" s="31" t="str">
        <f>VLOOKUP(H373,'GN and GP categories'!A:B,2,FALSE)</f>
        <v>Gram-positive</v>
      </c>
      <c r="H373" s="96" t="s">
        <v>90</v>
      </c>
      <c r="I373" s="31">
        <v>2</v>
      </c>
      <c r="J373" s="31" t="s">
        <v>16</v>
      </c>
      <c r="K373" s="31">
        <v>100</v>
      </c>
      <c r="L373" s="38">
        <f t="shared" si="5"/>
        <v>2</v>
      </c>
    </row>
    <row r="374" spans="1:12" ht="15.75" thickBot="1">
      <c r="A374" s="72" t="s">
        <v>126</v>
      </c>
      <c r="B374" s="72" t="s">
        <v>126</v>
      </c>
      <c r="C374" s="35" t="s">
        <v>52</v>
      </c>
      <c r="D374" s="35" t="s">
        <v>127</v>
      </c>
      <c r="E374" s="35" t="s">
        <v>2</v>
      </c>
      <c r="F374" s="43">
        <v>2020</v>
      </c>
      <c r="G374" s="31" t="str">
        <f>VLOOKUP(H374,'GN and GP categories'!A:B,2,FALSE)</f>
        <v>Gram-positive</v>
      </c>
      <c r="H374" s="96" t="s">
        <v>90</v>
      </c>
      <c r="I374" s="31">
        <v>2</v>
      </c>
      <c r="J374" s="31" t="s">
        <v>34</v>
      </c>
      <c r="K374" s="31">
        <v>100</v>
      </c>
      <c r="L374" s="38">
        <f t="shared" si="5"/>
        <v>2</v>
      </c>
    </row>
    <row r="375" spans="1:12" ht="15.75" thickBot="1">
      <c r="A375" s="72" t="s">
        <v>126</v>
      </c>
      <c r="B375" s="72" t="s">
        <v>126</v>
      </c>
      <c r="C375" s="35" t="s">
        <v>52</v>
      </c>
      <c r="D375" s="35" t="s">
        <v>127</v>
      </c>
      <c r="E375" s="35" t="s">
        <v>2</v>
      </c>
      <c r="F375" s="43">
        <v>2020</v>
      </c>
      <c r="G375" s="31" t="str">
        <f>VLOOKUP(H375,'GN and GP categories'!A:B,2,FALSE)</f>
        <v>Gram-positive</v>
      </c>
      <c r="H375" s="96" t="s">
        <v>99</v>
      </c>
      <c r="I375" s="31">
        <v>2</v>
      </c>
      <c r="J375" s="31" t="s">
        <v>196</v>
      </c>
      <c r="K375" s="31">
        <v>0</v>
      </c>
      <c r="L375" s="38">
        <f t="shared" si="5"/>
        <v>0</v>
      </c>
    </row>
    <row r="376" spans="1:12" ht="15.75" thickBot="1">
      <c r="A376" s="72" t="s">
        <v>126</v>
      </c>
      <c r="B376" s="72" t="s">
        <v>126</v>
      </c>
      <c r="C376" s="35" t="s">
        <v>52</v>
      </c>
      <c r="D376" s="35" t="s">
        <v>127</v>
      </c>
      <c r="E376" s="35" t="s">
        <v>2</v>
      </c>
      <c r="F376" s="43">
        <v>2020</v>
      </c>
      <c r="G376" s="31" t="str">
        <f>VLOOKUP(H376,'GN and GP categories'!A:B,2,FALSE)</f>
        <v>Gram-positive</v>
      </c>
      <c r="H376" s="96" t="s">
        <v>99</v>
      </c>
      <c r="I376" s="31">
        <v>2</v>
      </c>
      <c r="J376" s="31" t="s">
        <v>13</v>
      </c>
      <c r="K376" s="31">
        <v>0</v>
      </c>
      <c r="L376" s="38">
        <f t="shared" si="5"/>
        <v>0</v>
      </c>
    </row>
    <row r="377" spans="1:12" ht="15.75" thickBot="1">
      <c r="A377" s="72" t="s">
        <v>126</v>
      </c>
      <c r="B377" s="72" t="s">
        <v>126</v>
      </c>
      <c r="C377" s="35" t="s">
        <v>52</v>
      </c>
      <c r="D377" s="35" t="s">
        <v>127</v>
      </c>
      <c r="E377" s="35" t="s">
        <v>2</v>
      </c>
      <c r="F377" s="43">
        <v>2020</v>
      </c>
      <c r="G377" s="31" t="str">
        <f>VLOOKUP(H377,'GN and GP categories'!A:B,2,FALSE)</f>
        <v>Gram-positive</v>
      </c>
      <c r="H377" s="96" t="s">
        <v>99</v>
      </c>
      <c r="I377" s="31">
        <v>2</v>
      </c>
      <c r="J377" s="31" t="s">
        <v>16</v>
      </c>
      <c r="K377" s="31">
        <v>0</v>
      </c>
      <c r="L377" s="38">
        <f t="shared" si="5"/>
        <v>0</v>
      </c>
    </row>
    <row r="378" spans="1:12" ht="15.75" thickBot="1">
      <c r="A378" s="72" t="s">
        <v>126</v>
      </c>
      <c r="B378" s="72" t="s">
        <v>126</v>
      </c>
      <c r="C378" s="35" t="s">
        <v>52</v>
      </c>
      <c r="D378" s="35" t="s">
        <v>127</v>
      </c>
      <c r="E378" s="35" t="s">
        <v>2</v>
      </c>
      <c r="F378" s="43">
        <v>2020</v>
      </c>
      <c r="G378" s="31" t="str">
        <f>VLOOKUP(H378,'GN and GP categories'!A:B,2,FALSE)</f>
        <v>Gram-positive</v>
      </c>
      <c r="H378" s="96" t="s">
        <v>99</v>
      </c>
      <c r="I378" s="31">
        <v>2</v>
      </c>
      <c r="J378" s="31" t="s">
        <v>34</v>
      </c>
      <c r="K378" s="31">
        <v>100</v>
      </c>
      <c r="L378" s="38">
        <f t="shared" si="5"/>
        <v>2</v>
      </c>
    </row>
    <row r="379" spans="1:12" ht="15.75" thickBot="1">
      <c r="A379" s="124" t="s">
        <v>241</v>
      </c>
      <c r="B379" s="124" t="s">
        <v>242</v>
      </c>
      <c r="C379" s="35" t="s">
        <v>48</v>
      </c>
      <c r="D379" s="30" t="s">
        <v>149</v>
      </c>
      <c r="E379" s="30" t="s">
        <v>150</v>
      </c>
      <c r="F379" s="43">
        <v>2020</v>
      </c>
      <c r="G379" s="31" t="str">
        <f>VLOOKUP(H379,'GN and GP categories'!A:B,2,FALSE)</f>
        <v>Gram-positive</v>
      </c>
      <c r="H379" s="53" t="s">
        <v>46</v>
      </c>
      <c r="I379" s="31">
        <v>531</v>
      </c>
      <c r="J379" s="31" t="s">
        <v>19</v>
      </c>
      <c r="K379" s="31">
        <v>99</v>
      </c>
      <c r="L379" s="38">
        <f t="shared" si="5"/>
        <v>525.69000000000005</v>
      </c>
    </row>
    <row r="380" spans="1:12" ht="15.75" thickBot="1">
      <c r="A380" s="124" t="s">
        <v>241</v>
      </c>
      <c r="B380" s="124" t="s">
        <v>242</v>
      </c>
      <c r="C380" s="35" t="s">
        <v>48</v>
      </c>
      <c r="D380" s="30" t="s">
        <v>149</v>
      </c>
      <c r="E380" s="30" t="s">
        <v>150</v>
      </c>
      <c r="F380" s="43">
        <v>2020</v>
      </c>
      <c r="G380" s="31" t="str">
        <f>VLOOKUP(H380,'GN and GP categories'!A:B,2,FALSE)</f>
        <v>Gram-positive</v>
      </c>
      <c r="H380" s="53" t="s">
        <v>46</v>
      </c>
      <c r="I380" s="31">
        <v>531</v>
      </c>
      <c r="J380" s="31" t="s">
        <v>20</v>
      </c>
      <c r="K380" s="31">
        <v>99</v>
      </c>
      <c r="L380" s="38">
        <f t="shared" si="5"/>
        <v>525.69000000000005</v>
      </c>
    </row>
    <row r="381" spans="1:12" ht="15.75" thickBot="1">
      <c r="A381" s="124" t="s">
        <v>241</v>
      </c>
      <c r="B381" s="124" t="s">
        <v>242</v>
      </c>
      <c r="C381" s="35" t="s">
        <v>48</v>
      </c>
      <c r="D381" s="30" t="s">
        <v>149</v>
      </c>
      <c r="E381" s="30" t="s">
        <v>150</v>
      </c>
      <c r="F381" s="43">
        <v>2020</v>
      </c>
      <c r="G381" s="31" t="str">
        <f>VLOOKUP(H381,'GN and GP categories'!A:B,2,FALSE)</f>
        <v>Gram-positive</v>
      </c>
      <c r="H381" s="53" t="s">
        <v>46</v>
      </c>
      <c r="I381" s="31">
        <v>531</v>
      </c>
      <c r="J381" s="31" t="s">
        <v>30</v>
      </c>
      <c r="K381" s="31">
        <v>100</v>
      </c>
      <c r="L381" s="38">
        <f t="shared" si="5"/>
        <v>531</v>
      </c>
    </row>
    <row r="382" spans="1:12" ht="15.75" thickBot="1">
      <c r="A382" s="124" t="s">
        <v>241</v>
      </c>
      <c r="B382" s="124" t="s">
        <v>242</v>
      </c>
      <c r="C382" s="35" t="s">
        <v>48</v>
      </c>
      <c r="D382" s="30" t="s">
        <v>149</v>
      </c>
      <c r="E382" s="30" t="s">
        <v>150</v>
      </c>
      <c r="F382" s="43">
        <v>2020</v>
      </c>
      <c r="G382" s="31" t="str">
        <f>VLOOKUP(H382,'GN and GP categories'!A:B,2,FALSE)</f>
        <v>Gram-positive</v>
      </c>
      <c r="H382" s="53" t="s">
        <v>46</v>
      </c>
      <c r="I382" s="31">
        <v>531</v>
      </c>
      <c r="J382" s="31" t="s">
        <v>25</v>
      </c>
      <c r="K382" s="31">
        <v>82</v>
      </c>
      <c r="L382" s="38">
        <f t="shared" si="5"/>
        <v>435.42</v>
      </c>
    </row>
    <row r="383" spans="1:12" ht="15.75" thickBot="1">
      <c r="A383" s="124" t="s">
        <v>241</v>
      </c>
      <c r="B383" s="124" t="s">
        <v>242</v>
      </c>
      <c r="C383" s="35" t="s">
        <v>48</v>
      </c>
      <c r="D383" s="30" t="s">
        <v>149</v>
      </c>
      <c r="E383" s="30" t="s">
        <v>150</v>
      </c>
      <c r="F383" s="43">
        <v>2020</v>
      </c>
      <c r="G383" s="31" t="str">
        <f>VLOOKUP(H383,'GN and GP categories'!A:B,2,FALSE)</f>
        <v>Gram-positive</v>
      </c>
      <c r="H383" s="53" t="s">
        <v>46</v>
      </c>
      <c r="I383" s="31">
        <v>531</v>
      </c>
      <c r="J383" s="31" t="s">
        <v>34</v>
      </c>
      <c r="K383" s="31">
        <v>100</v>
      </c>
      <c r="L383" s="38">
        <f t="shared" si="5"/>
        <v>531</v>
      </c>
    </row>
    <row r="384" spans="1:12" ht="15.75" thickBot="1">
      <c r="A384" s="124" t="s">
        <v>241</v>
      </c>
      <c r="B384" s="124" t="s">
        <v>242</v>
      </c>
      <c r="C384" s="35" t="s">
        <v>48</v>
      </c>
      <c r="D384" s="30" t="s">
        <v>149</v>
      </c>
      <c r="E384" s="30" t="s">
        <v>150</v>
      </c>
      <c r="F384" s="43">
        <v>2020</v>
      </c>
      <c r="G384" s="31" t="str">
        <f>VLOOKUP(H384,'GN and GP categories'!A:B,2,FALSE)</f>
        <v>Gram-positive</v>
      </c>
      <c r="H384" s="53" t="s">
        <v>46</v>
      </c>
      <c r="I384" s="31">
        <v>151</v>
      </c>
      <c r="J384" s="31" t="s">
        <v>19</v>
      </c>
      <c r="K384" s="31">
        <v>0</v>
      </c>
      <c r="L384" s="38">
        <f t="shared" si="5"/>
        <v>0</v>
      </c>
    </row>
    <row r="385" spans="1:12" ht="15.75" thickBot="1">
      <c r="A385" s="124" t="s">
        <v>241</v>
      </c>
      <c r="B385" s="124" t="s">
        <v>242</v>
      </c>
      <c r="C385" s="35" t="s">
        <v>48</v>
      </c>
      <c r="D385" s="30" t="s">
        <v>149</v>
      </c>
      <c r="E385" s="30" t="s">
        <v>150</v>
      </c>
      <c r="F385" s="43">
        <v>2020</v>
      </c>
      <c r="G385" s="31" t="str">
        <f>VLOOKUP(H385,'GN and GP categories'!A:B,2,FALSE)</f>
        <v>Gram-positive</v>
      </c>
      <c r="H385" s="53" t="s">
        <v>46</v>
      </c>
      <c r="I385" s="31">
        <v>151</v>
      </c>
      <c r="J385" s="31" t="s">
        <v>20</v>
      </c>
      <c r="K385" s="31">
        <v>0</v>
      </c>
      <c r="L385" s="38">
        <f t="shared" si="5"/>
        <v>0</v>
      </c>
    </row>
    <row r="386" spans="1:12" ht="15.75" thickBot="1">
      <c r="A386" s="124" t="s">
        <v>241</v>
      </c>
      <c r="B386" s="124" t="s">
        <v>242</v>
      </c>
      <c r="C386" s="35" t="s">
        <v>48</v>
      </c>
      <c r="D386" s="30" t="s">
        <v>149</v>
      </c>
      <c r="E386" s="30" t="s">
        <v>150</v>
      </c>
      <c r="F386" s="43">
        <v>2020</v>
      </c>
      <c r="G386" s="31" t="str">
        <f>VLOOKUP(H386,'GN and GP categories'!A:B,2,FALSE)</f>
        <v>Gram-positive</v>
      </c>
      <c r="H386" s="53" t="s">
        <v>46</v>
      </c>
      <c r="I386" s="31">
        <v>151</v>
      </c>
      <c r="J386" s="31" t="s">
        <v>30</v>
      </c>
      <c r="K386" s="31">
        <v>98</v>
      </c>
      <c r="L386" s="38">
        <f t="shared" ref="L386:L449" si="6">IF(K386="","",K386*I386/100)</f>
        <v>147.97999999999999</v>
      </c>
    </row>
    <row r="387" spans="1:12" ht="15.75" thickBot="1">
      <c r="A387" s="124" t="s">
        <v>241</v>
      </c>
      <c r="B387" s="124" t="s">
        <v>242</v>
      </c>
      <c r="C387" s="35" t="s">
        <v>48</v>
      </c>
      <c r="D387" s="30" t="s">
        <v>149</v>
      </c>
      <c r="E387" s="30" t="s">
        <v>150</v>
      </c>
      <c r="F387" s="43">
        <v>2020</v>
      </c>
      <c r="G387" s="31" t="str">
        <f>VLOOKUP(H387,'GN and GP categories'!A:B,2,FALSE)</f>
        <v>Gram-positive</v>
      </c>
      <c r="H387" s="53" t="s">
        <v>46</v>
      </c>
      <c r="I387" s="31">
        <v>151</v>
      </c>
      <c r="J387" s="31" t="s">
        <v>25</v>
      </c>
      <c r="K387" s="31">
        <v>72</v>
      </c>
      <c r="L387" s="38">
        <f t="shared" si="6"/>
        <v>108.72</v>
      </c>
    </row>
    <row r="388" spans="1:12" ht="15.75" thickBot="1">
      <c r="A388" s="124" t="s">
        <v>241</v>
      </c>
      <c r="B388" s="124" t="s">
        <v>242</v>
      </c>
      <c r="C388" s="35" t="s">
        <v>48</v>
      </c>
      <c r="D388" s="30" t="s">
        <v>149</v>
      </c>
      <c r="E388" s="30" t="s">
        <v>150</v>
      </c>
      <c r="F388" s="43">
        <v>2020</v>
      </c>
      <c r="G388" s="31" t="str">
        <f>VLOOKUP(H388,'GN and GP categories'!A:B,2,FALSE)</f>
        <v>Gram-positive</v>
      </c>
      <c r="H388" s="53" t="s">
        <v>46</v>
      </c>
      <c r="I388" s="31">
        <v>151</v>
      </c>
      <c r="J388" s="31" t="s">
        <v>34</v>
      </c>
      <c r="K388" s="31">
        <v>100</v>
      </c>
      <c r="L388" s="38">
        <f t="shared" si="6"/>
        <v>151</v>
      </c>
    </row>
    <row r="389" spans="1:12" ht="15.75" thickBot="1">
      <c r="A389" s="124" t="s">
        <v>241</v>
      </c>
      <c r="B389" s="124" t="s">
        <v>242</v>
      </c>
      <c r="C389" s="35" t="s">
        <v>48</v>
      </c>
      <c r="D389" s="30" t="s">
        <v>149</v>
      </c>
      <c r="E389" s="30" t="s">
        <v>150</v>
      </c>
      <c r="F389" s="43">
        <v>2020</v>
      </c>
      <c r="G389" s="31" t="str">
        <f>VLOOKUP(H389,'GN and GP categories'!A:B,2,FALSE)</f>
        <v>Gram-positive</v>
      </c>
      <c r="H389" s="53" t="s">
        <v>213</v>
      </c>
      <c r="I389" s="31">
        <v>118</v>
      </c>
      <c r="J389" s="31" t="s">
        <v>19</v>
      </c>
      <c r="K389" s="31">
        <v>36</v>
      </c>
      <c r="L389" s="38">
        <f t="shared" si="6"/>
        <v>42.48</v>
      </c>
    </row>
    <row r="390" spans="1:12" ht="15.75" thickBot="1">
      <c r="A390" s="124" t="s">
        <v>241</v>
      </c>
      <c r="B390" s="124" t="s">
        <v>242</v>
      </c>
      <c r="C390" s="35" t="s">
        <v>48</v>
      </c>
      <c r="D390" s="30" t="s">
        <v>149</v>
      </c>
      <c r="E390" s="30" t="s">
        <v>150</v>
      </c>
      <c r="F390" s="43">
        <v>2020</v>
      </c>
      <c r="G390" s="31" t="str">
        <f>VLOOKUP(H390,'GN and GP categories'!A:B,2,FALSE)</f>
        <v>Gram-positive</v>
      </c>
      <c r="H390" s="53" t="s">
        <v>213</v>
      </c>
      <c r="I390" s="31">
        <v>118</v>
      </c>
      <c r="J390" s="31" t="s">
        <v>20</v>
      </c>
      <c r="K390" s="31">
        <v>36</v>
      </c>
      <c r="L390" s="38">
        <f t="shared" si="6"/>
        <v>42.48</v>
      </c>
    </row>
    <row r="391" spans="1:12" ht="15.75" thickBot="1">
      <c r="A391" s="124" t="s">
        <v>241</v>
      </c>
      <c r="B391" s="124" t="s">
        <v>242</v>
      </c>
      <c r="C391" s="35" t="s">
        <v>48</v>
      </c>
      <c r="D391" s="30" t="s">
        <v>149</v>
      </c>
      <c r="E391" s="30" t="s">
        <v>150</v>
      </c>
      <c r="F391" s="43">
        <v>2020</v>
      </c>
      <c r="G391" s="31" t="str">
        <f>VLOOKUP(H391,'GN and GP categories'!A:B,2,FALSE)</f>
        <v>Gram-positive</v>
      </c>
      <c r="H391" s="53" t="s">
        <v>213</v>
      </c>
      <c r="I391" s="31">
        <v>118</v>
      </c>
      <c r="J391" s="31" t="s">
        <v>30</v>
      </c>
      <c r="K391" s="31">
        <v>60</v>
      </c>
      <c r="L391" s="38">
        <f t="shared" si="6"/>
        <v>70.8</v>
      </c>
    </row>
    <row r="392" spans="1:12" ht="15.75" thickBot="1">
      <c r="A392" s="124" t="s">
        <v>241</v>
      </c>
      <c r="B392" s="124" t="s">
        <v>242</v>
      </c>
      <c r="C392" s="35" t="s">
        <v>48</v>
      </c>
      <c r="D392" s="30" t="s">
        <v>149</v>
      </c>
      <c r="E392" s="30" t="s">
        <v>150</v>
      </c>
      <c r="F392" s="43">
        <v>2020</v>
      </c>
      <c r="G392" s="31" t="str">
        <f>VLOOKUP(H392,'GN and GP categories'!A:B,2,FALSE)</f>
        <v>Gram-positive</v>
      </c>
      <c r="H392" s="53" t="s">
        <v>213</v>
      </c>
      <c r="I392" s="31">
        <v>118</v>
      </c>
      <c r="J392" s="31" t="s">
        <v>25</v>
      </c>
      <c r="K392" s="31">
        <v>50</v>
      </c>
      <c r="L392" s="38">
        <f t="shared" si="6"/>
        <v>59</v>
      </c>
    </row>
    <row r="393" spans="1:12" ht="15.75" thickBot="1">
      <c r="A393" s="124" t="s">
        <v>241</v>
      </c>
      <c r="B393" s="124" t="s">
        <v>242</v>
      </c>
      <c r="C393" s="35" t="s">
        <v>48</v>
      </c>
      <c r="D393" s="30" t="s">
        <v>149</v>
      </c>
      <c r="E393" s="30" t="s">
        <v>150</v>
      </c>
      <c r="F393" s="43">
        <v>2020</v>
      </c>
      <c r="G393" s="31" t="str">
        <f>VLOOKUP(H393,'GN and GP categories'!A:B,2,FALSE)</f>
        <v>Gram-positive</v>
      </c>
      <c r="H393" s="53" t="s">
        <v>213</v>
      </c>
      <c r="I393" s="31">
        <v>118</v>
      </c>
      <c r="J393" s="31" t="s">
        <v>34</v>
      </c>
      <c r="K393" s="31">
        <v>100</v>
      </c>
      <c r="L393" s="38">
        <f t="shared" si="6"/>
        <v>118</v>
      </c>
    </row>
    <row r="394" spans="1:12" ht="15.75" thickBot="1">
      <c r="A394" s="124" t="s">
        <v>241</v>
      </c>
      <c r="B394" s="124" t="s">
        <v>242</v>
      </c>
      <c r="C394" s="35" t="s">
        <v>48</v>
      </c>
      <c r="D394" s="30" t="s">
        <v>149</v>
      </c>
      <c r="E394" s="30" t="s">
        <v>150</v>
      </c>
      <c r="F394" s="43">
        <v>2020</v>
      </c>
      <c r="G394" s="31" t="str">
        <f>VLOOKUP(H394,'GN and GP categories'!A:B,2,FALSE)</f>
        <v>Gram-positive</v>
      </c>
      <c r="H394" s="53" t="s">
        <v>75</v>
      </c>
      <c r="I394" s="31">
        <v>19</v>
      </c>
      <c r="J394" s="31" t="s">
        <v>40</v>
      </c>
      <c r="K394" s="31">
        <v>59</v>
      </c>
      <c r="L394" s="38">
        <f t="shared" si="6"/>
        <v>11.21</v>
      </c>
    </row>
    <row r="395" spans="1:12" ht="15.75" thickBot="1">
      <c r="A395" s="124" t="s">
        <v>241</v>
      </c>
      <c r="B395" s="124" t="s">
        <v>242</v>
      </c>
      <c r="C395" s="35" t="s">
        <v>48</v>
      </c>
      <c r="D395" s="30" t="s">
        <v>149</v>
      </c>
      <c r="E395" s="30" t="s">
        <v>150</v>
      </c>
      <c r="F395" s="43">
        <v>2020</v>
      </c>
      <c r="G395" s="31" t="str">
        <f>VLOOKUP(H395,'GN and GP categories'!A:B,2,FALSE)</f>
        <v>Gram-positive</v>
      </c>
      <c r="H395" s="53" t="s">
        <v>75</v>
      </c>
      <c r="I395" s="31">
        <v>19</v>
      </c>
      <c r="J395" s="31" t="s">
        <v>22</v>
      </c>
      <c r="K395" s="31">
        <v>82</v>
      </c>
      <c r="L395" s="38">
        <f t="shared" si="6"/>
        <v>15.58</v>
      </c>
    </row>
    <row r="396" spans="1:12" ht="15.75" thickBot="1">
      <c r="A396" s="124" t="s">
        <v>241</v>
      </c>
      <c r="B396" s="124" t="s">
        <v>242</v>
      </c>
      <c r="C396" s="35" t="s">
        <v>48</v>
      </c>
      <c r="D396" s="30" t="s">
        <v>149</v>
      </c>
      <c r="E396" s="30" t="s">
        <v>150</v>
      </c>
      <c r="F396" s="43">
        <v>2020</v>
      </c>
      <c r="G396" s="31" t="str">
        <f>VLOOKUP(H396,'GN and GP categories'!A:B,2,FALSE)</f>
        <v>Gram-positive</v>
      </c>
      <c r="H396" s="53" t="s">
        <v>75</v>
      </c>
      <c r="I396" s="31">
        <v>19</v>
      </c>
      <c r="J396" s="31" t="s">
        <v>15</v>
      </c>
      <c r="K396" s="31">
        <v>89</v>
      </c>
      <c r="L396" s="38">
        <f t="shared" si="6"/>
        <v>16.91</v>
      </c>
    </row>
    <row r="397" spans="1:12" ht="15.75" thickBot="1">
      <c r="A397" s="124" t="s">
        <v>241</v>
      </c>
      <c r="B397" s="124" t="s">
        <v>242</v>
      </c>
      <c r="C397" s="35" t="s">
        <v>48</v>
      </c>
      <c r="D397" s="30" t="s">
        <v>149</v>
      </c>
      <c r="E397" s="30" t="s">
        <v>150</v>
      </c>
      <c r="F397" s="43">
        <v>2020</v>
      </c>
      <c r="G397" s="31" t="str">
        <f>VLOOKUP(H397,'GN and GP categories'!A:B,2,FALSE)</f>
        <v>Gram-positive</v>
      </c>
      <c r="H397" s="53" t="s">
        <v>75</v>
      </c>
      <c r="I397" s="31">
        <v>19</v>
      </c>
      <c r="J397" s="31" t="s">
        <v>23</v>
      </c>
      <c r="K397" s="31">
        <v>89</v>
      </c>
      <c r="L397" s="38">
        <f t="shared" si="6"/>
        <v>16.91</v>
      </c>
    </row>
    <row r="398" spans="1:12" ht="15.75" thickBot="1">
      <c r="A398" s="124" t="s">
        <v>241</v>
      </c>
      <c r="B398" s="124" t="s">
        <v>242</v>
      </c>
      <c r="C398" s="35" t="s">
        <v>48</v>
      </c>
      <c r="D398" s="30" t="s">
        <v>149</v>
      </c>
      <c r="E398" s="30" t="s">
        <v>150</v>
      </c>
      <c r="F398" s="43">
        <v>2020</v>
      </c>
      <c r="G398" s="31" t="str">
        <f>VLOOKUP(H398,'GN and GP categories'!A:B,2,FALSE)</f>
        <v>Gram-positive</v>
      </c>
      <c r="H398" s="53" t="s">
        <v>75</v>
      </c>
      <c r="I398" s="31">
        <v>19</v>
      </c>
      <c r="J398" s="31" t="s">
        <v>34</v>
      </c>
      <c r="K398" s="31">
        <v>100</v>
      </c>
      <c r="L398" s="38">
        <f t="shared" si="6"/>
        <v>19</v>
      </c>
    </row>
    <row r="399" spans="1:12" ht="15.75" thickBot="1">
      <c r="A399" s="124" t="s">
        <v>241</v>
      </c>
      <c r="B399" s="124" t="s">
        <v>242</v>
      </c>
      <c r="C399" s="35" t="s">
        <v>48</v>
      </c>
      <c r="D399" s="30" t="s">
        <v>149</v>
      </c>
      <c r="E399" s="30" t="s">
        <v>150</v>
      </c>
      <c r="F399" s="43">
        <v>2020</v>
      </c>
      <c r="G399" s="31" t="str">
        <f>VLOOKUP(H399,'GN and GP categories'!A:B,2,FALSE)</f>
        <v>Gram-positive</v>
      </c>
      <c r="H399" s="53" t="s">
        <v>90</v>
      </c>
      <c r="I399" s="31">
        <v>130</v>
      </c>
      <c r="J399" s="31" t="s">
        <v>196</v>
      </c>
      <c r="K399" s="31">
        <v>100</v>
      </c>
      <c r="L399" s="38">
        <f t="shared" si="6"/>
        <v>130</v>
      </c>
    </row>
    <row r="400" spans="1:12" ht="15.75" thickBot="1">
      <c r="A400" s="124" t="s">
        <v>241</v>
      </c>
      <c r="B400" s="124" t="s">
        <v>242</v>
      </c>
      <c r="C400" s="35" t="s">
        <v>48</v>
      </c>
      <c r="D400" s="30" t="s">
        <v>149</v>
      </c>
      <c r="E400" s="30" t="s">
        <v>150</v>
      </c>
      <c r="F400" s="43">
        <v>2020</v>
      </c>
      <c r="G400" s="31" t="str">
        <f>VLOOKUP(H400,'GN and GP categories'!A:B,2,FALSE)</f>
        <v>Gram-positive</v>
      </c>
      <c r="H400" s="53" t="s">
        <v>90</v>
      </c>
      <c r="I400" s="31">
        <v>130</v>
      </c>
      <c r="J400" s="31" t="s">
        <v>34</v>
      </c>
      <c r="K400" s="31">
        <v>100</v>
      </c>
      <c r="L400" s="38">
        <f t="shared" si="6"/>
        <v>130</v>
      </c>
    </row>
    <row r="401" spans="1:12" ht="15.75" thickBot="1">
      <c r="A401" s="124" t="s">
        <v>241</v>
      </c>
      <c r="B401" s="124" t="s">
        <v>242</v>
      </c>
      <c r="C401" s="35" t="s">
        <v>48</v>
      </c>
      <c r="D401" s="30" t="s">
        <v>149</v>
      </c>
      <c r="E401" s="30" t="s">
        <v>150</v>
      </c>
      <c r="F401" s="43">
        <v>2020</v>
      </c>
      <c r="G401" s="31" t="str">
        <f>VLOOKUP(H401,'GN and GP categories'!A:B,2,FALSE)</f>
        <v>Gram-negative</v>
      </c>
      <c r="H401" s="53" t="s">
        <v>223</v>
      </c>
      <c r="I401" s="31">
        <v>318</v>
      </c>
      <c r="J401" s="31" t="s">
        <v>196</v>
      </c>
      <c r="K401" s="31">
        <v>54</v>
      </c>
      <c r="L401" s="38">
        <f t="shared" si="6"/>
        <v>171.72</v>
      </c>
    </row>
    <row r="402" spans="1:12" ht="15.75" thickBot="1">
      <c r="A402" s="124" t="s">
        <v>241</v>
      </c>
      <c r="B402" s="124" t="s">
        <v>242</v>
      </c>
      <c r="C402" s="35" t="s">
        <v>48</v>
      </c>
      <c r="D402" s="30" t="s">
        <v>149</v>
      </c>
      <c r="E402" s="30" t="s">
        <v>150</v>
      </c>
      <c r="F402" s="43">
        <v>2020</v>
      </c>
      <c r="G402" s="31" t="str">
        <f>VLOOKUP(H402,'GN and GP categories'!A:B,2,FALSE)</f>
        <v>Gram-negative</v>
      </c>
      <c r="H402" s="53" t="s">
        <v>223</v>
      </c>
      <c r="I402" s="31">
        <v>318</v>
      </c>
      <c r="J402" s="31" t="s">
        <v>20</v>
      </c>
      <c r="K402" s="31">
        <v>73</v>
      </c>
      <c r="L402" s="38">
        <f t="shared" si="6"/>
        <v>232.14</v>
      </c>
    </row>
    <row r="403" spans="1:12" ht="15.75" thickBot="1">
      <c r="A403" s="124" t="s">
        <v>241</v>
      </c>
      <c r="B403" s="124" t="s">
        <v>242</v>
      </c>
      <c r="C403" s="35" t="s">
        <v>48</v>
      </c>
      <c r="D403" s="30" t="s">
        <v>149</v>
      </c>
      <c r="E403" s="30" t="s">
        <v>150</v>
      </c>
      <c r="F403" s="43">
        <v>2020</v>
      </c>
      <c r="G403" s="31" t="str">
        <f>VLOOKUP(H403,'GN and GP categories'!A:B,2,FALSE)</f>
        <v>Gram-negative</v>
      </c>
      <c r="H403" s="53" t="s">
        <v>223</v>
      </c>
      <c r="I403" s="31">
        <v>318</v>
      </c>
      <c r="J403" s="31" t="s">
        <v>13</v>
      </c>
      <c r="K403" s="31">
        <v>78</v>
      </c>
      <c r="L403" s="38">
        <f t="shared" si="6"/>
        <v>248.04</v>
      </c>
    </row>
    <row r="404" spans="1:12" ht="15.75" thickBot="1">
      <c r="A404" s="124" t="s">
        <v>241</v>
      </c>
      <c r="B404" s="124" t="s">
        <v>242</v>
      </c>
      <c r="C404" s="35" t="s">
        <v>48</v>
      </c>
      <c r="D404" s="30" t="s">
        <v>149</v>
      </c>
      <c r="E404" s="30" t="s">
        <v>150</v>
      </c>
      <c r="F404" s="43">
        <v>2020</v>
      </c>
      <c r="G404" s="31" t="str">
        <f>VLOOKUP(H404,'GN and GP categories'!A:B,2,FALSE)</f>
        <v>Gram-negative</v>
      </c>
      <c r="H404" s="53" t="s">
        <v>223</v>
      </c>
      <c r="I404" s="31">
        <v>318</v>
      </c>
      <c r="J404" s="31" t="s">
        <v>84</v>
      </c>
      <c r="K404" s="31">
        <v>92</v>
      </c>
      <c r="L404" s="38">
        <f t="shared" si="6"/>
        <v>292.56</v>
      </c>
    </row>
    <row r="405" spans="1:12" ht="15.75" thickBot="1">
      <c r="A405" s="124" t="s">
        <v>241</v>
      </c>
      <c r="B405" s="124" t="s">
        <v>242</v>
      </c>
      <c r="C405" s="35" t="s">
        <v>48</v>
      </c>
      <c r="D405" s="30" t="s">
        <v>149</v>
      </c>
      <c r="E405" s="30" t="s">
        <v>150</v>
      </c>
      <c r="F405" s="43">
        <v>2020</v>
      </c>
      <c r="G405" s="31" t="str">
        <f>VLOOKUP(H405,'GN and GP categories'!A:B,2,FALSE)</f>
        <v>Gram-negative</v>
      </c>
      <c r="H405" s="53" t="s">
        <v>223</v>
      </c>
      <c r="I405" s="31">
        <v>318</v>
      </c>
      <c r="J405" s="31" t="s">
        <v>24</v>
      </c>
      <c r="K405" s="31">
        <v>94</v>
      </c>
      <c r="L405" s="38">
        <f t="shared" si="6"/>
        <v>298.92</v>
      </c>
    </row>
    <row r="406" spans="1:12" ht="15.75" thickBot="1">
      <c r="A406" s="124" t="s">
        <v>241</v>
      </c>
      <c r="B406" s="124" t="s">
        <v>242</v>
      </c>
      <c r="C406" s="35" t="s">
        <v>48</v>
      </c>
      <c r="D406" s="30" t="s">
        <v>149</v>
      </c>
      <c r="E406" s="30" t="s">
        <v>150</v>
      </c>
      <c r="F406" s="43">
        <v>2020</v>
      </c>
      <c r="G406" s="31" t="str">
        <f>VLOOKUP(H406,'GN and GP categories'!A:B,2,FALSE)</f>
        <v>Gram-negative</v>
      </c>
      <c r="H406" s="53" t="s">
        <v>223</v>
      </c>
      <c r="I406" s="31">
        <v>318</v>
      </c>
      <c r="J406" s="31" t="s">
        <v>28</v>
      </c>
      <c r="K406" s="31">
        <v>69</v>
      </c>
      <c r="L406" s="38">
        <f t="shared" si="6"/>
        <v>219.42</v>
      </c>
    </row>
    <row r="407" spans="1:12" ht="15.75" thickBot="1">
      <c r="A407" s="124" t="s">
        <v>241</v>
      </c>
      <c r="B407" s="124" t="s">
        <v>242</v>
      </c>
      <c r="C407" s="35" t="s">
        <v>48</v>
      </c>
      <c r="D407" s="30" t="s">
        <v>149</v>
      </c>
      <c r="E407" s="30" t="s">
        <v>150</v>
      </c>
      <c r="F407" s="43">
        <v>2020</v>
      </c>
      <c r="G407" s="31" t="str">
        <f>VLOOKUP(H407,'GN and GP categories'!A:B,2,FALSE)</f>
        <v>Gram-negative</v>
      </c>
      <c r="H407" s="53" t="s">
        <v>223</v>
      </c>
      <c r="I407" s="31">
        <v>318</v>
      </c>
      <c r="J407" s="31" t="s">
        <v>16</v>
      </c>
      <c r="K407" s="31">
        <v>91</v>
      </c>
      <c r="L407" s="38">
        <f t="shared" si="6"/>
        <v>289.38</v>
      </c>
    </row>
    <row r="408" spans="1:12" ht="15.75" thickBot="1">
      <c r="A408" s="124" t="s">
        <v>241</v>
      </c>
      <c r="B408" s="124" t="s">
        <v>242</v>
      </c>
      <c r="C408" s="35" t="s">
        <v>48</v>
      </c>
      <c r="D408" s="30" t="s">
        <v>149</v>
      </c>
      <c r="E408" s="30" t="s">
        <v>150</v>
      </c>
      <c r="F408" s="43">
        <v>2020</v>
      </c>
      <c r="G408" s="31" t="str">
        <f>VLOOKUP(H408,'GN and GP categories'!A:B,2,FALSE)</f>
        <v>Gram-negative</v>
      </c>
      <c r="H408" s="53" t="s">
        <v>223</v>
      </c>
      <c r="I408" s="31">
        <v>318</v>
      </c>
      <c r="J408" s="31" t="s">
        <v>30</v>
      </c>
      <c r="K408" s="31">
        <v>74</v>
      </c>
      <c r="L408" s="38">
        <f t="shared" si="6"/>
        <v>235.32</v>
      </c>
    </row>
    <row r="409" spans="1:12" ht="15.75" thickBot="1">
      <c r="A409" s="124" t="s">
        <v>241</v>
      </c>
      <c r="B409" s="124" t="s">
        <v>242</v>
      </c>
      <c r="C409" s="35" t="s">
        <v>48</v>
      </c>
      <c r="D409" s="30" t="s">
        <v>149</v>
      </c>
      <c r="E409" s="30" t="s">
        <v>150</v>
      </c>
      <c r="F409" s="43">
        <v>2020</v>
      </c>
      <c r="G409" s="31" t="str">
        <f>VLOOKUP(H409,'GN and GP categories'!A:B,2,FALSE)</f>
        <v>Gram-negative</v>
      </c>
      <c r="H409" s="53" t="s">
        <v>223</v>
      </c>
      <c r="I409" s="31">
        <v>318</v>
      </c>
      <c r="J409" s="31" t="s">
        <v>31</v>
      </c>
      <c r="K409" s="31">
        <v>97</v>
      </c>
      <c r="L409" s="38">
        <f t="shared" si="6"/>
        <v>308.45999999999998</v>
      </c>
    </row>
    <row r="410" spans="1:12" ht="15.75" thickBot="1">
      <c r="A410" s="124" t="s">
        <v>241</v>
      </c>
      <c r="B410" s="124" t="s">
        <v>242</v>
      </c>
      <c r="C410" s="35" t="s">
        <v>48</v>
      </c>
      <c r="D410" s="30" t="s">
        <v>149</v>
      </c>
      <c r="E410" s="30" t="s">
        <v>150</v>
      </c>
      <c r="F410" s="43">
        <v>2020</v>
      </c>
      <c r="G410" s="31" t="str">
        <f>VLOOKUP(H410,'GN and GP categories'!A:B,2,FALSE)</f>
        <v>Gram-negative</v>
      </c>
      <c r="H410" s="53" t="s">
        <v>223</v>
      </c>
      <c r="I410" s="31">
        <v>318</v>
      </c>
      <c r="J410" s="31" t="s">
        <v>32</v>
      </c>
      <c r="K410" s="31">
        <v>96</v>
      </c>
      <c r="L410" s="38">
        <f t="shared" si="6"/>
        <v>305.27999999999997</v>
      </c>
    </row>
    <row r="411" spans="1:12" ht="15.75" thickBot="1">
      <c r="A411" s="124" t="s">
        <v>241</v>
      </c>
      <c r="B411" s="124" t="s">
        <v>242</v>
      </c>
      <c r="C411" s="35" t="s">
        <v>48</v>
      </c>
      <c r="D411" s="30" t="s">
        <v>149</v>
      </c>
      <c r="E411" s="30" t="s">
        <v>150</v>
      </c>
      <c r="F411" s="43">
        <v>2020</v>
      </c>
      <c r="G411" s="31" t="str">
        <f>VLOOKUP(H411,'GN and GP categories'!A:B,2,FALSE)</f>
        <v>Gram-negative</v>
      </c>
      <c r="H411" s="53" t="s">
        <v>223</v>
      </c>
      <c r="I411" s="31">
        <v>318</v>
      </c>
      <c r="J411" s="31" t="s">
        <v>252</v>
      </c>
      <c r="K411" s="31">
        <v>97</v>
      </c>
      <c r="L411" s="38">
        <f t="shared" si="6"/>
        <v>308.45999999999998</v>
      </c>
    </row>
    <row r="412" spans="1:12" ht="15.75" thickBot="1">
      <c r="A412" s="124" t="s">
        <v>241</v>
      </c>
      <c r="B412" s="124" t="s">
        <v>242</v>
      </c>
      <c r="C412" s="35" t="s">
        <v>48</v>
      </c>
      <c r="D412" s="30" t="s">
        <v>149</v>
      </c>
      <c r="E412" s="30" t="s">
        <v>150</v>
      </c>
      <c r="F412" s="43">
        <v>2020</v>
      </c>
      <c r="G412" s="31" t="str">
        <f>VLOOKUP(H412,'GN and GP categories'!A:B,2,FALSE)</f>
        <v>Gram-negative</v>
      </c>
      <c r="H412" s="53" t="s">
        <v>223</v>
      </c>
      <c r="I412" s="31">
        <v>318</v>
      </c>
      <c r="J412" s="31" t="s">
        <v>17</v>
      </c>
      <c r="K412" s="31">
        <v>99</v>
      </c>
      <c r="L412" s="38">
        <f t="shared" si="6"/>
        <v>314.82</v>
      </c>
    </row>
    <row r="413" spans="1:12" ht="15.75" thickBot="1">
      <c r="A413" s="124" t="s">
        <v>241</v>
      </c>
      <c r="B413" s="124" t="s">
        <v>242</v>
      </c>
      <c r="C413" s="35" t="s">
        <v>48</v>
      </c>
      <c r="D413" s="30" t="s">
        <v>149</v>
      </c>
      <c r="E413" s="30" t="s">
        <v>150</v>
      </c>
      <c r="F413" s="43">
        <v>2020</v>
      </c>
      <c r="G413" s="31" t="str">
        <f>VLOOKUP(H413,'GN and GP categories'!A:B,2,FALSE)</f>
        <v>Gram-negative</v>
      </c>
      <c r="H413" s="53" t="s">
        <v>223</v>
      </c>
      <c r="I413" s="31">
        <v>114</v>
      </c>
      <c r="J413" s="31" t="s">
        <v>196</v>
      </c>
      <c r="K413" s="31">
        <v>0</v>
      </c>
      <c r="L413" s="38">
        <f t="shared" si="6"/>
        <v>0</v>
      </c>
    </row>
    <row r="414" spans="1:12" ht="15.75" thickBot="1">
      <c r="A414" s="124" t="s">
        <v>241</v>
      </c>
      <c r="B414" s="124" t="s">
        <v>242</v>
      </c>
      <c r="C414" s="35" t="s">
        <v>48</v>
      </c>
      <c r="D414" s="30" t="s">
        <v>149</v>
      </c>
      <c r="E414" s="30" t="s">
        <v>150</v>
      </c>
      <c r="F414" s="43">
        <v>2020</v>
      </c>
      <c r="G414" s="31" t="str">
        <f>VLOOKUP(H414,'GN and GP categories'!A:B,2,FALSE)</f>
        <v>Gram-negative</v>
      </c>
      <c r="H414" s="53" t="s">
        <v>223</v>
      </c>
      <c r="I414" s="31">
        <v>114</v>
      </c>
      <c r="J414" s="31" t="s">
        <v>20</v>
      </c>
      <c r="K414" s="31">
        <v>0</v>
      </c>
      <c r="L414" s="38">
        <f t="shared" si="6"/>
        <v>0</v>
      </c>
    </row>
    <row r="415" spans="1:12" ht="15.75" thickBot="1">
      <c r="A415" s="124" t="s">
        <v>241</v>
      </c>
      <c r="B415" s="124" t="s">
        <v>242</v>
      </c>
      <c r="C415" s="35" t="s">
        <v>48</v>
      </c>
      <c r="D415" s="30" t="s">
        <v>149</v>
      </c>
      <c r="E415" s="30" t="s">
        <v>150</v>
      </c>
      <c r="F415" s="43">
        <v>2020</v>
      </c>
      <c r="G415" s="31" t="str">
        <f>VLOOKUP(H415,'GN and GP categories'!A:B,2,FALSE)</f>
        <v>Gram-negative</v>
      </c>
      <c r="H415" s="53" t="s">
        <v>223</v>
      </c>
      <c r="I415" s="31">
        <v>114</v>
      </c>
      <c r="J415" s="31" t="s">
        <v>13</v>
      </c>
      <c r="K415" s="31">
        <v>0</v>
      </c>
      <c r="L415" s="38">
        <f t="shared" si="6"/>
        <v>0</v>
      </c>
    </row>
    <row r="416" spans="1:12" ht="15.75" thickBot="1">
      <c r="A416" s="124" t="s">
        <v>241</v>
      </c>
      <c r="B416" s="124" t="s">
        <v>242</v>
      </c>
      <c r="C416" s="35" t="s">
        <v>48</v>
      </c>
      <c r="D416" s="30" t="s">
        <v>149</v>
      </c>
      <c r="E416" s="30" t="s">
        <v>150</v>
      </c>
      <c r="F416" s="43">
        <v>2020</v>
      </c>
      <c r="G416" s="31" t="str">
        <f>VLOOKUP(H416,'GN and GP categories'!A:B,2,FALSE)</f>
        <v>Gram-negative</v>
      </c>
      <c r="H416" s="53" t="s">
        <v>223</v>
      </c>
      <c r="I416" s="31">
        <v>114</v>
      </c>
      <c r="J416" s="31" t="s">
        <v>84</v>
      </c>
      <c r="K416" s="31">
        <v>0</v>
      </c>
      <c r="L416" s="38">
        <f t="shared" si="6"/>
        <v>0</v>
      </c>
    </row>
    <row r="417" spans="1:12" ht="15.75" thickBot="1">
      <c r="A417" s="124" t="s">
        <v>241</v>
      </c>
      <c r="B417" s="124" t="s">
        <v>242</v>
      </c>
      <c r="C417" s="35" t="s">
        <v>48</v>
      </c>
      <c r="D417" s="30" t="s">
        <v>149</v>
      </c>
      <c r="E417" s="30" t="s">
        <v>150</v>
      </c>
      <c r="F417" s="43">
        <v>2020</v>
      </c>
      <c r="G417" s="31" t="str">
        <f>VLOOKUP(H417,'GN and GP categories'!A:B,2,FALSE)</f>
        <v>Gram-negative</v>
      </c>
      <c r="H417" s="53" t="s">
        <v>223</v>
      </c>
      <c r="I417" s="31">
        <v>114</v>
      </c>
      <c r="J417" s="31" t="s">
        <v>24</v>
      </c>
      <c r="K417" s="31">
        <v>0</v>
      </c>
      <c r="L417" s="38">
        <f t="shared" si="6"/>
        <v>0</v>
      </c>
    </row>
    <row r="418" spans="1:12" ht="15.75" thickBot="1">
      <c r="A418" s="124" t="s">
        <v>241</v>
      </c>
      <c r="B418" s="124" t="s">
        <v>242</v>
      </c>
      <c r="C418" s="35" t="s">
        <v>48</v>
      </c>
      <c r="D418" s="30" t="s">
        <v>149</v>
      </c>
      <c r="E418" s="30" t="s">
        <v>150</v>
      </c>
      <c r="F418" s="43">
        <v>2020</v>
      </c>
      <c r="G418" s="31" t="str">
        <f>VLOOKUP(H418,'GN and GP categories'!A:B,2,FALSE)</f>
        <v>Gram-negative</v>
      </c>
      <c r="H418" s="53" t="s">
        <v>223</v>
      </c>
      <c r="I418" s="31">
        <v>114</v>
      </c>
      <c r="J418" s="31" t="s">
        <v>28</v>
      </c>
      <c r="K418" s="31">
        <v>12</v>
      </c>
      <c r="L418" s="38">
        <f t="shared" si="6"/>
        <v>13.68</v>
      </c>
    </row>
    <row r="419" spans="1:12" ht="15.75" thickBot="1">
      <c r="A419" s="124" t="s">
        <v>241</v>
      </c>
      <c r="B419" s="124" t="s">
        <v>242</v>
      </c>
      <c r="C419" s="35" t="s">
        <v>48</v>
      </c>
      <c r="D419" s="30" t="s">
        <v>149</v>
      </c>
      <c r="E419" s="30" t="s">
        <v>150</v>
      </c>
      <c r="F419" s="43">
        <v>2020</v>
      </c>
      <c r="G419" s="31" t="str">
        <f>VLOOKUP(H419,'GN and GP categories'!A:B,2,FALSE)</f>
        <v>Gram-negative</v>
      </c>
      <c r="H419" s="53" t="s">
        <v>223</v>
      </c>
      <c r="I419" s="31">
        <v>114</v>
      </c>
      <c r="J419" s="31" t="s">
        <v>30</v>
      </c>
      <c r="K419" s="31">
        <v>34</v>
      </c>
      <c r="L419" s="38">
        <f t="shared" si="6"/>
        <v>38.76</v>
      </c>
    </row>
    <row r="420" spans="1:12" ht="15.75" thickBot="1">
      <c r="A420" s="124" t="s">
        <v>241</v>
      </c>
      <c r="B420" s="124" t="s">
        <v>242</v>
      </c>
      <c r="C420" s="35" t="s">
        <v>48</v>
      </c>
      <c r="D420" s="30" t="s">
        <v>149</v>
      </c>
      <c r="E420" s="30" t="s">
        <v>150</v>
      </c>
      <c r="F420" s="43">
        <v>2020</v>
      </c>
      <c r="G420" s="31" t="str">
        <f>VLOOKUP(H420,'GN and GP categories'!A:B,2,FALSE)</f>
        <v>Gram-negative</v>
      </c>
      <c r="H420" s="53" t="s">
        <v>223</v>
      </c>
      <c r="I420" s="31">
        <v>114</v>
      </c>
      <c r="J420" s="31" t="s">
        <v>31</v>
      </c>
      <c r="K420" s="31">
        <v>67</v>
      </c>
      <c r="L420" s="38">
        <f t="shared" si="6"/>
        <v>76.38</v>
      </c>
    </row>
    <row r="421" spans="1:12" ht="15.75" thickBot="1">
      <c r="A421" s="124" t="s">
        <v>241</v>
      </c>
      <c r="B421" s="124" t="s">
        <v>242</v>
      </c>
      <c r="C421" s="35" t="s">
        <v>48</v>
      </c>
      <c r="D421" s="30" t="s">
        <v>149</v>
      </c>
      <c r="E421" s="30" t="s">
        <v>150</v>
      </c>
      <c r="F421" s="43">
        <v>2020</v>
      </c>
      <c r="G421" s="31" t="str">
        <f>VLOOKUP(H421,'GN and GP categories'!A:B,2,FALSE)</f>
        <v>Gram-negative</v>
      </c>
      <c r="H421" s="53" t="s">
        <v>223</v>
      </c>
      <c r="I421" s="31">
        <v>114</v>
      </c>
      <c r="J421" s="31" t="s">
        <v>32</v>
      </c>
      <c r="K421" s="31">
        <v>64</v>
      </c>
      <c r="L421" s="38">
        <f t="shared" si="6"/>
        <v>72.959999999999994</v>
      </c>
    </row>
    <row r="422" spans="1:12" ht="15.75" thickBot="1">
      <c r="A422" s="124" t="s">
        <v>241</v>
      </c>
      <c r="B422" s="124" t="s">
        <v>242</v>
      </c>
      <c r="C422" s="35" t="s">
        <v>48</v>
      </c>
      <c r="D422" s="30" t="s">
        <v>149</v>
      </c>
      <c r="E422" s="30" t="s">
        <v>150</v>
      </c>
      <c r="F422" s="43">
        <v>2020</v>
      </c>
      <c r="G422" s="31" t="str">
        <f>VLOOKUP(H422,'GN and GP categories'!A:B,2,FALSE)</f>
        <v>Gram-negative</v>
      </c>
      <c r="H422" s="53" t="s">
        <v>223</v>
      </c>
      <c r="I422" s="31">
        <v>114</v>
      </c>
      <c r="J422" s="31" t="s">
        <v>252</v>
      </c>
      <c r="K422" s="31">
        <v>97</v>
      </c>
      <c r="L422" s="38">
        <f t="shared" si="6"/>
        <v>110.58</v>
      </c>
    </row>
    <row r="423" spans="1:12" ht="15.75" thickBot="1">
      <c r="A423" s="124" t="s">
        <v>241</v>
      </c>
      <c r="B423" s="124" t="s">
        <v>242</v>
      </c>
      <c r="C423" s="35" t="s">
        <v>48</v>
      </c>
      <c r="D423" s="30" t="s">
        <v>149</v>
      </c>
      <c r="E423" s="30" t="s">
        <v>150</v>
      </c>
      <c r="F423" s="43">
        <v>2020</v>
      </c>
      <c r="G423" s="31" t="str">
        <f>VLOOKUP(H423,'GN and GP categories'!A:B,2,FALSE)</f>
        <v>Gram-negative</v>
      </c>
      <c r="H423" s="53" t="s">
        <v>223</v>
      </c>
      <c r="I423" s="31">
        <v>114</v>
      </c>
      <c r="J423" s="31" t="s">
        <v>17</v>
      </c>
      <c r="K423" s="31">
        <v>100</v>
      </c>
      <c r="L423" s="38">
        <f t="shared" si="6"/>
        <v>114</v>
      </c>
    </row>
    <row r="424" spans="1:12" ht="15.75" thickBot="1">
      <c r="A424" s="124" t="s">
        <v>241</v>
      </c>
      <c r="B424" s="124" t="s">
        <v>242</v>
      </c>
      <c r="C424" s="35" t="s">
        <v>48</v>
      </c>
      <c r="D424" s="30" t="s">
        <v>149</v>
      </c>
      <c r="E424" s="30" t="s">
        <v>150</v>
      </c>
      <c r="F424" s="43">
        <v>2020</v>
      </c>
      <c r="G424" s="31" t="str">
        <f>VLOOKUP(H424,'GN and GP categories'!A:B,2,FALSE)</f>
        <v>Gram-negative</v>
      </c>
      <c r="H424" s="53" t="s">
        <v>104</v>
      </c>
      <c r="I424" s="31">
        <v>139</v>
      </c>
      <c r="J424" s="31" t="s">
        <v>20</v>
      </c>
      <c r="K424" s="31">
        <v>84</v>
      </c>
      <c r="L424" s="38">
        <f t="shared" si="6"/>
        <v>116.76</v>
      </c>
    </row>
    <row r="425" spans="1:12" ht="15.75" thickBot="1">
      <c r="A425" s="124" t="s">
        <v>241</v>
      </c>
      <c r="B425" s="124" t="s">
        <v>242</v>
      </c>
      <c r="C425" s="35" t="s">
        <v>48</v>
      </c>
      <c r="D425" s="30" t="s">
        <v>149</v>
      </c>
      <c r="E425" s="30" t="s">
        <v>150</v>
      </c>
      <c r="F425" s="43">
        <v>2020</v>
      </c>
      <c r="G425" s="31" t="str">
        <f>VLOOKUP(H425,'GN and GP categories'!A:B,2,FALSE)</f>
        <v>Gram-negative</v>
      </c>
      <c r="H425" s="53" t="s">
        <v>104</v>
      </c>
      <c r="I425" s="31">
        <v>139</v>
      </c>
      <c r="J425" s="31" t="s">
        <v>13</v>
      </c>
      <c r="K425" s="31">
        <v>89</v>
      </c>
      <c r="L425" s="38">
        <f t="shared" si="6"/>
        <v>123.71</v>
      </c>
    </row>
    <row r="426" spans="1:12" ht="15.75" thickBot="1">
      <c r="A426" s="124" t="s">
        <v>241</v>
      </c>
      <c r="B426" s="124" t="s">
        <v>242</v>
      </c>
      <c r="C426" s="35" t="s">
        <v>48</v>
      </c>
      <c r="D426" s="30" t="s">
        <v>149</v>
      </c>
      <c r="E426" s="30" t="s">
        <v>150</v>
      </c>
      <c r="F426" s="43">
        <v>2020</v>
      </c>
      <c r="G426" s="31" t="str">
        <f>VLOOKUP(H426,'GN and GP categories'!A:B,2,FALSE)</f>
        <v>Gram-negative</v>
      </c>
      <c r="H426" s="53" t="s">
        <v>104</v>
      </c>
      <c r="I426" s="31">
        <v>139</v>
      </c>
      <c r="J426" s="31" t="s">
        <v>84</v>
      </c>
      <c r="K426" s="31">
        <v>89</v>
      </c>
      <c r="L426" s="38">
        <f t="shared" si="6"/>
        <v>123.71</v>
      </c>
    </row>
    <row r="427" spans="1:12" ht="15.75" thickBot="1">
      <c r="A427" s="124" t="s">
        <v>241</v>
      </c>
      <c r="B427" s="124" t="s">
        <v>242</v>
      </c>
      <c r="C427" s="35" t="s">
        <v>48</v>
      </c>
      <c r="D427" s="30" t="s">
        <v>149</v>
      </c>
      <c r="E427" s="30" t="s">
        <v>150</v>
      </c>
      <c r="F427" s="43">
        <v>2020</v>
      </c>
      <c r="G427" s="31" t="str">
        <f>VLOOKUP(H427,'GN and GP categories'!A:B,2,FALSE)</f>
        <v>Gram-negative</v>
      </c>
      <c r="H427" s="53" t="s">
        <v>104</v>
      </c>
      <c r="I427" s="31">
        <v>139</v>
      </c>
      <c r="J427" s="31" t="s">
        <v>24</v>
      </c>
      <c r="K427" s="31">
        <v>91</v>
      </c>
      <c r="L427" s="38">
        <f t="shared" si="6"/>
        <v>126.49</v>
      </c>
    </row>
    <row r="428" spans="1:12" ht="15.75" thickBot="1">
      <c r="A428" s="124" t="s">
        <v>241</v>
      </c>
      <c r="B428" s="124" t="s">
        <v>242</v>
      </c>
      <c r="C428" s="35" t="s">
        <v>48</v>
      </c>
      <c r="D428" s="30" t="s">
        <v>149</v>
      </c>
      <c r="E428" s="30" t="s">
        <v>150</v>
      </c>
      <c r="F428" s="43">
        <v>2020</v>
      </c>
      <c r="G428" s="31" t="str">
        <f>VLOOKUP(H428,'GN and GP categories'!A:B,2,FALSE)</f>
        <v>Gram-negative</v>
      </c>
      <c r="H428" s="53" t="s">
        <v>104</v>
      </c>
      <c r="I428" s="31">
        <v>139</v>
      </c>
      <c r="J428" s="31" t="s">
        <v>28</v>
      </c>
      <c r="K428" s="31">
        <v>82</v>
      </c>
      <c r="L428" s="38">
        <f t="shared" si="6"/>
        <v>113.98</v>
      </c>
    </row>
    <row r="429" spans="1:12" ht="15.75" thickBot="1">
      <c r="A429" s="124" t="s">
        <v>241</v>
      </c>
      <c r="B429" s="124" t="s">
        <v>242</v>
      </c>
      <c r="C429" s="35" t="s">
        <v>48</v>
      </c>
      <c r="D429" s="30" t="s">
        <v>149</v>
      </c>
      <c r="E429" s="30" t="s">
        <v>150</v>
      </c>
      <c r="F429" s="43">
        <v>2020</v>
      </c>
      <c r="G429" s="31" t="str">
        <f>VLOOKUP(H429,'GN and GP categories'!A:B,2,FALSE)</f>
        <v>Gram-negative</v>
      </c>
      <c r="H429" s="53" t="s">
        <v>104</v>
      </c>
      <c r="I429" s="31">
        <v>139</v>
      </c>
      <c r="J429" s="31" t="s">
        <v>16</v>
      </c>
      <c r="K429" s="31">
        <v>92</v>
      </c>
      <c r="L429" s="38">
        <f t="shared" si="6"/>
        <v>127.88</v>
      </c>
    </row>
    <row r="430" spans="1:12" ht="15.75" thickBot="1">
      <c r="A430" s="124" t="s">
        <v>241</v>
      </c>
      <c r="B430" s="124" t="s">
        <v>242</v>
      </c>
      <c r="C430" s="35" t="s">
        <v>48</v>
      </c>
      <c r="D430" s="30" t="s">
        <v>149</v>
      </c>
      <c r="E430" s="30" t="s">
        <v>150</v>
      </c>
      <c r="F430" s="43">
        <v>2020</v>
      </c>
      <c r="G430" s="31" t="str">
        <f>VLOOKUP(H430,'GN and GP categories'!A:B,2,FALSE)</f>
        <v>Gram-negative</v>
      </c>
      <c r="H430" s="53" t="s">
        <v>104</v>
      </c>
      <c r="I430" s="31">
        <v>139</v>
      </c>
      <c r="J430" s="31" t="s">
        <v>30</v>
      </c>
      <c r="K430" s="31">
        <v>86</v>
      </c>
      <c r="L430" s="38">
        <f t="shared" si="6"/>
        <v>119.54</v>
      </c>
    </row>
    <row r="431" spans="1:12" ht="15.75" thickBot="1">
      <c r="A431" s="124" t="s">
        <v>241</v>
      </c>
      <c r="B431" s="124" t="s">
        <v>242</v>
      </c>
      <c r="C431" s="35" t="s">
        <v>48</v>
      </c>
      <c r="D431" s="30" t="s">
        <v>149</v>
      </c>
      <c r="E431" s="30" t="s">
        <v>150</v>
      </c>
      <c r="F431" s="43">
        <v>2020</v>
      </c>
      <c r="G431" s="31" t="str">
        <f>VLOOKUP(H431,'GN and GP categories'!A:B,2,FALSE)</f>
        <v>Gram-negative</v>
      </c>
      <c r="H431" s="53" t="s">
        <v>104</v>
      </c>
      <c r="I431" s="31">
        <v>139</v>
      </c>
      <c r="J431" s="31" t="s">
        <v>31</v>
      </c>
      <c r="K431" s="31">
        <v>95</v>
      </c>
      <c r="L431" s="38">
        <f t="shared" si="6"/>
        <v>132.05000000000001</v>
      </c>
    </row>
    <row r="432" spans="1:12" ht="15.75" thickBot="1">
      <c r="A432" s="124" t="s">
        <v>241</v>
      </c>
      <c r="B432" s="124" t="s">
        <v>242</v>
      </c>
      <c r="C432" s="35" t="s">
        <v>48</v>
      </c>
      <c r="D432" s="30" t="s">
        <v>149</v>
      </c>
      <c r="E432" s="30" t="s">
        <v>150</v>
      </c>
      <c r="F432" s="43">
        <v>2020</v>
      </c>
      <c r="G432" s="31" t="str">
        <f>VLOOKUP(H432,'GN and GP categories'!A:B,2,FALSE)</f>
        <v>Gram-negative</v>
      </c>
      <c r="H432" s="53" t="s">
        <v>104</v>
      </c>
      <c r="I432" s="31">
        <v>139</v>
      </c>
      <c r="J432" s="31" t="s">
        <v>32</v>
      </c>
      <c r="K432" s="31">
        <v>93</v>
      </c>
      <c r="L432" s="38">
        <f t="shared" si="6"/>
        <v>129.27000000000001</v>
      </c>
    </row>
    <row r="433" spans="1:12" ht="15.75" thickBot="1">
      <c r="A433" s="124" t="s">
        <v>241</v>
      </c>
      <c r="B433" s="124" t="s">
        <v>242</v>
      </c>
      <c r="C433" s="35" t="s">
        <v>48</v>
      </c>
      <c r="D433" s="30" t="s">
        <v>149</v>
      </c>
      <c r="E433" s="30" t="s">
        <v>150</v>
      </c>
      <c r="F433" s="43">
        <v>2020</v>
      </c>
      <c r="G433" s="31" t="str">
        <f>VLOOKUP(H433,'GN and GP categories'!A:B,2,FALSE)</f>
        <v>Gram-negative</v>
      </c>
      <c r="H433" s="53" t="s">
        <v>104</v>
      </c>
      <c r="I433" s="31">
        <v>139</v>
      </c>
      <c r="J433" s="31" t="s">
        <v>252</v>
      </c>
      <c r="K433" s="31">
        <v>92</v>
      </c>
      <c r="L433" s="38">
        <f t="shared" si="6"/>
        <v>127.88</v>
      </c>
    </row>
    <row r="434" spans="1:12" ht="15.75" thickBot="1">
      <c r="A434" s="124" t="s">
        <v>241</v>
      </c>
      <c r="B434" s="124" t="s">
        <v>242</v>
      </c>
      <c r="C434" s="35" t="s">
        <v>48</v>
      </c>
      <c r="D434" s="30" t="s">
        <v>149</v>
      </c>
      <c r="E434" s="30" t="s">
        <v>150</v>
      </c>
      <c r="F434" s="43">
        <v>2020</v>
      </c>
      <c r="G434" s="31" t="str">
        <f>VLOOKUP(H434,'GN and GP categories'!A:B,2,FALSE)</f>
        <v>Gram-negative</v>
      </c>
      <c r="H434" s="53" t="s">
        <v>104</v>
      </c>
      <c r="I434" s="31">
        <v>139</v>
      </c>
      <c r="J434" s="31" t="s">
        <v>17</v>
      </c>
      <c r="K434" s="31">
        <v>95</v>
      </c>
      <c r="L434" s="38">
        <f t="shared" si="6"/>
        <v>132.05000000000001</v>
      </c>
    </row>
    <row r="435" spans="1:12" ht="15.75" thickBot="1">
      <c r="A435" s="124" t="s">
        <v>241</v>
      </c>
      <c r="B435" s="124" t="s">
        <v>242</v>
      </c>
      <c r="C435" s="35" t="s">
        <v>48</v>
      </c>
      <c r="D435" s="30" t="s">
        <v>149</v>
      </c>
      <c r="E435" s="30" t="s">
        <v>150</v>
      </c>
      <c r="F435" s="43">
        <v>2020</v>
      </c>
      <c r="G435" s="31" t="str">
        <f>VLOOKUP(H435,'GN and GP categories'!A:B,2,FALSE)</f>
        <v>Gram-negative</v>
      </c>
      <c r="H435" s="53" t="s">
        <v>104</v>
      </c>
      <c r="I435" s="31">
        <v>826</v>
      </c>
      <c r="J435" s="31" t="s">
        <v>20</v>
      </c>
      <c r="K435" s="31">
        <v>19</v>
      </c>
      <c r="L435" s="38">
        <f t="shared" si="6"/>
        <v>156.94</v>
      </c>
    </row>
    <row r="436" spans="1:12" ht="15.75" thickBot="1">
      <c r="A436" s="124" t="s">
        <v>241</v>
      </c>
      <c r="B436" s="124" t="s">
        <v>242</v>
      </c>
      <c r="C436" s="35" t="s">
        <v>48</v>
      </c>
      <c r="D436" s="30" t="s">
        <v>149</v>
      </c>
      <c r="E436" s="30" t="s">
        <v>150</v>
      </c>
      <c r="F436" s="43">
        <v>2020</v>
      </c>
      <c r="G436" s="31" t="str">
        <f>VLOOKUP(H436,'GN and GP categories'!A:B,2,FALSE)</f>
        <v>Gram-negative</v>
      </c>
      <c r="H436" s="53" t="s">
        <v>104</v>
      </c>
      <c r="I436" s="31">
        <v>826</v>
      </c>
      <c r="J436" s="31" t="s">
        <v>13</v>
      </c>
      <c r="K436" s="31">
        <v>88</v>
      </c>
      <c r="L436" s="38">
        <f t="shared" si="6"/>
        <v>726.88</v>
      </c>
    </row>
    <row r="437" spans="1:12" ht="15.75" thickBot="1">
      <c r="A437" s="124" t="s">
        <v>241</v>
      </c>
      <c r="B437" s="124" t="s">
        <v>242</v>
      </c>
      <c r="C437" s="35" t="s">
        <v>48</v>
      </c>
      <c r="D437" s="30" t="s">
        <v>149</v>
      </c>
      <c r="E437" s="30" t="s">
        <v>150</v>
      </c>
      <c r="F437" s="43">
        <v>2020</v>
      </c>
      <c r="G437" s="31" t="str">
        <f>VLOOKUP(H437,'GN and GP categories'!A:B,2,FALSE)</f>
        <v>Gram-negative</v>
      </c>
      <c r="H437" s="53" t="s">
        <v>104</v>
      </c>
      <c r="I437" s="31">
        <v>826</v>
      </c>
      <c r="J437" s="31" t="s">
        <v>84</v>
      </c>
      <c r="K437" s="31">
        <v>88</v>
      </c>
      <c r="L437" s="38">
        <f t="shared" si="6"/>
        <v>726.88</v>
      </c>
    </row>
    <row r="438" spans="1:12" ht="15.75" thickBot="1">
      <c r="A438" s="124" t="s">
        <v>241</v>
      </c>
      <c r="B438" s="124" t="s">
        <v>242</v>
      </c>
      <c r="C438" s="35" t="s">
        <v>48</v>
      </c>
      <c r="D438" s="30" t="s">
        <v>149</v>
      </c>
      <c r="E438" s="30" t="s">
        <v>150</v>
      </c>
      <c r="F438" s="43">
        <v>2020</v>
      </c>
      <c r="G438" s="31" t="str">
        <f>VLOOKUP(H438,'GN and GP categories'!A:B,2,FALSE)</f>
        <v>Gram-negative</v>
      </c>
      <c r="H438" s="53" t="s">
        <v>104</v>
      </c>
      <c r="I438" s="31">
        <v>826</v>
      </c>
      <c r="J438" s="31" t="s">
        <v>24</v>
      </c>
      <c r="K438" s="31">
        <v>88</v>
      </c>
      <c r="L438" s="38">
        <f t="shared" si="6"/>
        <v>726.88</v>
      </c>
    </row>
    <row r="439" spans="1:12" ht="15.75" thickBot="1">
      <c r="A439" s="124" t="s">
        <v>241</v>
      </c>
      <c r="B439" s="124" t="s">
        <v>242</v>
      </c>
      <c r="C439" s="35" t="s">
        <v>48</v>
      </c>
      <c r="D439" s="30" t="s">
        <v>149</v>
      </c>
      <c r="E439" s="30" t="s">
        <v>150</v>
      </c>
      <c r="F439" s="43">
        <v>2020</v>
      </c>
      <c r="G439" s="31" t="str">
        <f>VLOOKUP(H439,'GN and GP categories'!A:B,2,FALSE)</f>
        <v>Gram-negative</v>
      </c>
      <c r="H439" s="53" t="s">
        <v>104</v>
      </c>
      <c r="I439" s="31">
        <v>826</v>
      </c>
      <c r="J439" s="31" t="s">
        <v>28</v>
      </c>
      <c r="K439" s="31">
        <v>92</v>
      </c>
      <c r="L439" s="38">
        <f t="shared" si="6"/>
        <v>759.92</v>
      </c>
    </row>
    <row r="440" spans="1:12" ht="15.75" thickBot="1">
      <c r="A440" s="124" t="s">
        <v>241</v>
      </c>
      <c r="B440" s="124" t="s">
        <v>242</v>
      </c>
      <c r="C440" s="35" t="s">
        <v>48</v>
      </c>
      <c r="D440" s="30" t="s">
        <v>149</v>
      </c>
      <c r="E440" s="30" t="s">
        <v>150</v>
      </c>
      <c r="F440" s="43">
        <v>2020</v>
      </c>
      <c r="G440" s="31" t="str">
        <f>VLOOKUP(H440,'GN and GP categories'!A:B,2,FALSE)</f>
        <v>Gram-negative</v>
      </c>
      <c r="H440" s="53" t="s">
        <v>104</v>
      </c>
      <c r="I440" s="31">
        <v>826</v>
      </c>
      <c r="J440" s="31" t="s">
        <v>16</v>
      </c>
      <c r="K440" s="31">
        <v>92</v>
      </c>
      <c r="L440" s="38">
        <f t="shared" si="6"/>
        <v>759.92</v>
      </c>
    </row>
    <row r="441" spans="1:12" ht="15.75" thickBot="1">
      <c r="A441" s="124" t="s">
        <v>241</v>
      </c>
      <c r="B441" s="124" t="s">
        <v>242</v>
      </c>
      <c r="C441" s="35" t="s">
        <v>48</v>
      </c>
      <c r="D441" s="30" t="s">
        <v>149</v>
      </c>
      <c r="E441" s="30" t="s">
        <v>150</v>
      </c>
      <c r="F441" s="43">
        <v>2020</v>
      </c>
      <c r="G441" s="31" t="str">
        <f>VLOOKUP(H441,'GN and GP categories'!A:B,2,FALSE)</f>
        <v>Gram-negative</v>
      </c>
      <c r="H441" s="53" t="s">
        <v>104</v>
      </c>
      <c r="I441" s="31">
        <v>826</v>
      </c>
      <c r="J441" s="31" t="s">
        <v>30</v>
      </c>
      <c r="K441" s="31">
        <v>92</v>
      </c>
      <c r="L441" s="38">
        <f t="shared" si="6"/>
        <v>759.92</v>
      </c>
    </row>
    <row r="442" spans="1:12" ht="15.75" thickBot="1">
      <c r="A442" s="124" t="s">
        <v>241</v>
      </c>
      <c r="B442" s="124" t="s">
        <v>242</v>
      </c>
      <c r="C442" s="35" t="s">
        <v>48</v>
      </c>
      <c r="D442" s="30" t="s">
        <v>149</v>
      </c>
      <c r="E442" s="30" t="s">
        <v>150</v>
      </c>
      <c r="F442" s="43">
        <v>2020</v>
      </c>
      <c r="G442" s="31" t="str">
        <f>VLOOKUP(H442,'GN and GP categories'!A:B,2,FALSE)</f>
        <v>Gram-negative</v>
      </c>
      <c r="H442" s="53" t="s">
        <v>104</v>
      </c>
      <c r="I442" s="31">
        <v>826</v>
      </c>
      <c r="J442" s="31" t="s">
        <v>31</v>
      </c>
      <c r="K442" s="31">
        <v>96</v>
      </c>
      <c r="L442" s="38">
        <f t="shared" si="6"/>
        <v>792.96</v>
      </c>
    </row>
    <row r="443" spans="1:12" ht="15.75" thickBot="1">
      <c r="A443" s="124" t="s">
        <v>241</v>
      </c>
      <c r="B443" s="124" t="s">
        <v>242</v>
      </c>
      <c r="C443" s="35" t="s">
        <v>48</v>
      </c>
      <c r="D443" s="30" t="s">
        <v>149</v>
      </c>
      <c r="E443" s="30" t="s">
        <v>150</v>
      </c>
      <c r="F443" s="43">
        <v>2020</v>
      </c>
      <c r="G443" s="31" t="str">
        <f>VLOOKUP(H443,'GN and GP categories'!A:B,2,FALSE)</f>
        <v>Gram-negative</v>
      </c>
      <c r="H443" s="53" t="s">
        <v>104</v>
      </c>
      <c r="I443" s="31">
        <v>826</v>
      </c>
      <c r="J443" s="31" t="s">
        <v>32</v>
      </c>
      <c r="K443" s="31">
        <v>96</v>
      </c>
      <c r="L443" s="38">
        <f t="shared" si="6"/>
        <v>792.96</v>
      </c>
    </row>
    <row r="444" spans="1:12" ht="15.75" thickBot="1">
      <c r="A444" s="124" t="s">
        <v>241</v>
      </c>
      <c r="B444" s="124" t="s">
        <v>242</v>
      </c>
      <c r="C444" s="35" t="s">
        <v>48</v>
      </c>
      <c r="D444" s="30" t="s">
        <v>149</v>
      </c>
      <c r="E444" s="30" t="s">
        <v>150</v>
      </c>
      <c r="F444" s="43">
        <v>2020</v>
      </c>
      <c r="G444" s="31" t="str">
        <f>VLOOKUP(H444,'GN and GP categories'!A:B,2,FALSE)</f>
        <v>Gram-negative</v>
      </c>
      <c r="H444" s="53" t="s">
        <v>104</v>
      </c>
      <c r="I444" s="31">
        <v>826</v>
      </c>
      <c r="J444" s="31" t="s">
        <v>252</v>
      </c>
      <c r="K444" s="31">
        <v>96</v>
      </c>
      <c r="L444" s="38">
        <f t="shared" si="6"/>
        <v>792.96</v>
      </c>
    </row>
    <row r="445" spans="1:12" ht="15.75" thickBot="1">
      <c r="A445" s="124" t="s">
        <v>241</v>
      </c>
      <c r="B445" s="124" t="s">
        <v>242</v>
      </c>
      <c r="C445" s="35" t="s">
        <v>48</v>
      </c>
      <c r="D445" s="30" t="s">
        <v>149</v>
      </c>
      <c r="E445" s="30" t="s">
        <v>150</v>
      </c>
      <c r="F445" s="43">
        <v>2020</v>
      </c>
      <c r="G445" s="31" t="str">
        <f>VLOOKUP(H445,'GN and GP categories'!A:B,2,FALSE)</f>
        <v>Gram-negative</v>
      </c>
      <c r="H445" s="53" t="s">
        <v>104</v>
      </c>
      <c r="I445" s="31">
        <v>826</v>
      </c>
      <c r="J445" s="31" t="s">
        <v>17</v>
      </c>
      <c r="K445" s="31">
        <v>96</v>
      </c>
      <c r="L445" s="38">
        <f t="shared" si="6"/>
        <v>792.96</v>
      </c>
    </row>
    <row r="446" spans="1:12" ht="15.75" thickBot="1">
      <c r="A446" s="124" t="s">
        <v>241</v>
      </c>
      <c r="B446" s="124" t="s">
        <v>242</v>
      </c>
      <c r="C446" s="35" t="s">
        <v>48</v>
      </c>
      <c r="D446" s="30" t="s">
        <v>149</v>
      </c>
      <c r="E446" s="30" t="s">
        <v>150</v>
      </c>
      <c r="F446" s="43">
        <v>2020</v>
      </c>
      <c r="G446" s="31" t="str">
        <f>VLOOKUP(H446,'GN and GP categories'!A:B,2,FALSE)</f>
        <v>Gram-negative</v>
      </c>
      <c r="H446" s="53" t="s">
        <v>108</v>
      </c>
      <c r="I446" s="31">
        <v>59</v>
      </c>
      <c r="J446" s="31" t="s">
        <v>196</v>
      </c>
      <c r="K446" s="31">
        <v>83</v>
      </c>
      <c r="L446" s="38">
        <f t="shared" si="6"/>
        <v>48.97</v>
      </c>
    </row>
    <row r="447" spans="1:12" ht="15.75" thickBot="1">
      <c r="A447" s="124" t="s">
        <v>241</v>
      </c>
      <c r="B447" s="124" t="s">
        <v>242</v>
      </c>
      <c r="C447" s="35" t="s">
        <v>48</v>
      </c>
      <c r="D447" s="30" t="s">
        <v>149</v>
      </c>
      <c r="E447" s="30" t="s">
        <v>150</v>
      </c>
      <c r="F447" s="43">
        <v>2020</v>
      </c>
      <c r="G447" s="31" t="str">
        <f>VLOOKUP(H447,'GN and GP categories'!A:B,2,FALSE)</f>
        <v>Gram-negative</v>
      </c>
      <c r="H447" s="53" t="s">
        <v>108</v>
      </c>
      <c r="I447" s="31">
        <v>59</v>
      </c>
      <c r="J447" s="31" t="s">
        <v>20</v>
      </c>
      <c r="K447" s="31">
        <v>48</v>
      </c>
      <c r="L447" s="38">
        <f t="shared" si="6"/>
        <v>28.32</v>
      </c>
    </row>
    <row r="448" spans="1:12" ht="15.75" thickBot="1">
      <c r="A448" s="124" t="s">
        <v>241</v>
      </c>
      <c r="B448" s="124" t="s">
        <v>242</v>
      </c>
      <c r="C448" s="35" t="s">
        <v>48</v>
      </c>
      <c r="D448" s="30" t="s">
        <v>149</v>
      </c>
      <c r="E448" s="30" t="s">
        <v>150</v>
      </c>
      <c r="F448" s="43">
        <v>2020</v>
      </c>
      <c r="G448" s="31" t="str">
        <f>VLOOKUP(H448,'GN and GP categories'!A:B,2,FALSE)</f>
        <v>Gram-negative</v>
      </c>
      <c r="H448" s="53" t="s">
        <v>108</v>
      </c>
      <c r="I448" s="31">
        <v>59</v>
      </c>
      <c r="J448" s="31" t="s">
        <v>13</v>
      </c>
      <c r="K448" s="31">
        <v>95</v>
      </c>
      <c r="L448" s="38">
        <f t="shared" si="6"/>
        <v>56.05</v>
      </c>
    </row>
    <row r="449" spans="1:12" ht="15.75" thickBot="1">
      <c r="A449" s="124" t="s">
        <v>241</v>
      </c>
      <c r="B449" s="124" t="s">
        <v>242</v>
      </c>
      <c r="C449" s="35" t="s">
        <v>48</v>
      </c>
      <c r="D449" s="30" t="s">
        <v>149</v>
      </c>
      <c r="E449" s="30" t="s">
        <v>150</v>
      </c>
      <c r="F449" s="43">
        <v>2020</v>
      </c>
      <c r="G449" s="31" t="str">
        <f>VLOOKUP(H449,'GN and GP categories'!A:B,2,FALSE)</f>
        <v>Gram-negative</v>
      </c>
      <c r="H449" s="53" t="s">
        <v>108</v>
      </c>
      <c r="I449" s="31">
        <v>59</v>
      </c>
      <c r="J449" s="31" t="s">
        <v>84</v>
      </c>
      <c r="K449" s="31">
        <v>93</v>
      </c>
      <c r="L449" s="38">
        <f t="shared" si="6"/>
        <v>54.87</v>
      </c>
    </row>
    <row r="450" spans="1:12" ht="15.75" thickBot="1">
      <c r="A450" s="124" t="s">
        <v>241</v>
      </c>
      <c r="B450" s="124" t="s">
        <v>242</v>
      </c>
      <c r="C450" s="35" t="s">
        <v>48</v>
      </c>
      <c r="D450" s="30" t="s">
        <v>149</v>
      </c>
      <c r="E450" s="30" t="s">
        <v>150</v>
      </c>
      <c r="F450" s="43">
        <v>2020</v>
      </c>
      <c r="G450" s="31" t="str">
        <f>VLOOKUP(H450,'GN and GP categories'!A:B,2,FALSE)</f>
        <v>Gram-negative</v>
      </c>
      <c r="H450" s="53" t="s">
        <v>108</v>
      </c>
      <c r="I450" s="31">
        <v>59</v>
      </c>
      <c r="J450" s="31" t="s">
        <v>24</v>
      </c>
      <c r="K450" s="31">
        <v>97</v>
      </c>
      <c r="L450" s="38">
        <f t="shared" ref="L450:L513" si="7">IF(K450="","",K450*I450/100)</f>
        <v>57.23</v>
      </c>
    </row>
    <row r="451" spans="1:12" ht="15.75" thickBot="1">
      <c r="A451" s="124" t="s">
        <v>241</v>
      </c>
      <c r="B451" s="124" t="s">
        <v>242</v>
      </c>
      <c r="C451" s="35" t="s">
        <v>48</v>
      </c>
      <c r="D451" s="30" t="s">
        <v>149</v>
      </c>
      <c r="E451" s="30" t="s">
        <v>150</v>
      </c>
      <c r="F451" s="43">
        <v>2020</v>
      </c>
      <c r="G451" s="31" t="str">
        <f>VLOOKUP(H451,'GN and GP categories'!A:B,2,FALSE)</f>
        <v>Gram-negative</v>
      </c>
      <c r="H451" s="53" t="s">
        <v>108</v>
      </c>
      <c r="I451" s="31">
        <v>59</v>
      </c>
      <c r="J451" s="31" t="s">
        <v>28</v>
      </c>
      <c r="K451" s="31">
        <v>83</v>
      </c>
      <c r="L451" s="38">
        <f t="shared" si="7"/>
        <v>48.97</v>
      </c>
    </row>
    <row r="452" spans="1:12" ht="15.75" thickBot="1">
      <c r="A452" s="124" t="s">
        <v>241</v>
      </c>
      <c r="B452" s="124" t="s">
        <v>242</v>
      </c>
      <c r="C452" s="35" t="s">
        <v>48</v>
      </c>
      <c r="D452" s="30" t="s">
        <v>149</v>
      </c>
      <c r="E452" s="30" t="s">
        <v>150</v>
      </c>
      <c r="F452" s="43">
        <v>2020</v>
      </c>
      <c r="G452" s="31" t="str">
        <f>VLOOKUP(H452,'GN and GP categories'!A:B,2,FALSE)</f>
        <v>Gram-negative</v>
      </c>
      <c r="H452" s="53" t="s">
        <v>108</v>
      </c>
      <c r="I452" s="31">
        <v>59</v>
      </c>
      <c r="J452" s="31" t="s">
        <v>16</v>
      </c>
      <c r="K452" s="31">
        <v>97</v>
      </c>
      <c r="L452" s="38">
        <f t="shared" si="7"/>
        <v>57.23</v>
      </c>
    </row>
    <row r="453" spans="1:12" ht="15.75" thickBot="1">
      <c r="A453" s="124" t="s">
        <v>241</v>
      </c>
      <c r="B453" s="124" t="s">
        <v>242</v>
      </c>
      <c r="C453" s="35" t="s">
        <v>48</v>
      </c>
      <c r="D453" s="30" t="s">
        <v>149</v>
      </c>
      <c r="E453" s="30" t="s">
        <v>150</v>
      </c>
      <c r="F453" s="43">
        <v>2020</v>
      </c>
      <c r="G453" s="31" t="str">
        <f>VLOOKUP(H453,'GN and GP categories'!A:B,2,FALSE)</f>
        <v>Gram-negative</v>
      </c>
      <c r="H453" s="53" t="s">
        <v>108</v>
      </c>
      <c r="I453" s="31">
        <v>59</v>
      </c>
      <c r="J453" s="31" t="s">
        <v>30</v>
      </c>
      <c r="K453" s="31">
        <v>88</v>
      </c>
      <c r="L453" s="38">
        <f t="shared" si="7"/>
        <v>51.92</v>
      </c>
    </row>
    <row r="454" spans="1:12" ht="15.75" thickBot="1">
      <c r="A454" s="124" t="s">
        <v>241</v>
      </c>
      <c r="B454" s="124" t="s">
        <v>242</v>
      </c>
      <c r="C454" s="35" t="s">
        <v>48</v>
      </c>
      <c r="D454" s="30" t="s">
        <v>149</v>
      </c>
      <c r="E454" s="30" t="s">
        <v>150</v>
      </c>
      <c r="F454" s="43">
        <v>2020</v>
      </c>
      <c r="G454" s="31" t="str">
        <f>VLOOKUP(H454,'GN and GP categories'!A:B,2,FALSE)</f>
        <v>Gram-negative</v>
      </c>
      <c r="H454" s="53" t="s">
        <v>108</v>
      </c>
      <c r="I454" s="31">
        <v>59</v>
      </c>
      <c r="J454" s="31" t="s">
        <v>31</v>
      </c>
      <c r="K454" s="31">
        <v>93</v>
      </c>
      <c r="L454" s="38">
        <f t="shared" si="7"/>
        <v>54.87</v>
      </c>
    </row>
    <row r="455" spans="1:12" ht="15.75" thickBot="1">
      <c r="A455" s="124" t="s">
        <v>241</v>
      </c>
      <c r="B455" s="124" t="s">
        <v>242</v>
      </c>
      <c r="C455" s="35" t="s">
        <v>48</v>
      </c>
      <c r="D455" s="30" t="s">
        <v>149</v>
      </c>
      <c r="E455" s="30" t="s">
        <v>150</v>
      </c>
      <c r="F455" s="43">
        <v>2020</v>
      </c>
      <c r="G455" s="31" t="str">
        <f>VLOOKUP(H455,'GN and GP categories'!A:B,2,FALSE)</f>
        <v>Gram-negative</v>
      </c>
      <c r="H455" s="53" t="s">
        <v>108</v>
      </c>
      <c r="I455" s="31">
        <v>59</v>
      </c>
      <c r="J455" s="31" t="s">
        <v>32</v>
      </c>
      <c r="K455" s="31">
        <v>95</v>
      </c>
      <c r="L455" s="38">
        <f t="shared" si="7"/>
        <v>56.05</v>
      </c>
    </row>
    <row r="456" spans="1:12" s="31" customFormat="1" ht="15.75" thickBot="1">
      <c r="A456" s="124" t="s">
        <v>241</v>
      </c>
      <c r="B456" s="124" t="s">
        <v>242</v>
      </c>
      <c r="C456" s="35" t="s">
        <v>48</v>
      </c>
      <c r="D456" s="30" t="s">
        <v>149</v>
      </c>
      <c r="E456" s="30" t="s">
        <v>150</v>
      </c>
      <c r="F456" s="43">
        <v>2020</v>
      </c>
      <c r="G456" s="31" t="str">
        <f>VLOOKUP(H456,'GN and GP categories'!A:B,2,FALSE)</f>
        <v>Gram-negative</v>
      </c>
      <c r="H456" s="53" t="s">
        <v>108</v>
      </c>
      <c r="I456" s="31">
        <v>59</v>
      </c>
      <c r="J456" s="31" t="s">
        <v>252</v>
      </c>
      <c r="K456" s="31">
        <v>100</v>
      </c>
      <c r="L456" s="38">
        <f t="shared" si="7"/>
        <v>59</v>
      </c>
    </row>
    <row r="457" spans="1:12" s="31" customFormat="1" ht="15.75" thickBot="1">
      <c r="A457" s="124" t="s">
        <v>241</v>
      </c>
      <c r="B457" s="124" t="s">
        <v>242</v>
      </c>
      <c r="C457" s="35" t="s">
        <v>48</v>
      </c>
      <c r="D457" s="30" t="s">
        <v>149</v>
      </c>
      <c r="E457" s="30" t="s">
        <v>150</v>
      </c>
      <c r="F457" s="43">
        <v>2020</v>
      </c>
      <c r="G457" s="31" t="str">
        <f>VLOOKUP(H457,'GN and GP categories'!A:B,2,FALSE)</f>
        <v>Gram-negative</v>
      </c>
      <c r="H457" s="53" t="s">
        <v>108</v>
      </c>
      <c r="I457" s="31">
        <v>59</v>
      </c>
      <c r="J457" s="31" t="s">
        <v>17</v>
      </c>
      <c r="K457" s="31">
        <v>100</v>
      </c>
      <c r="L457" s="38">
        <f t="shared" si="7"/>
        <v>59</v>
      </c>
    </row>
    <row r="458" spans="1:12" s="31" customFormat="1" ht="15.75" thickBot="1">
      <c r="A458" s="124" t="s">
        <v>241</v>
      </c>
      <c r="B458" s="124" t="s">
        <v>242</v>
      </c>
      <c r="C458" s="35" t="s">
        <v>48</v>
      </c>
      <c r="D458" s="30" t="s">
        <v>149</v>
      </c>
      <c r="E458" s="30" t="s">
        <v>150</v>
      </c>
      <c r="F458" s="43">
        <v>2020</v>
      </c>
      <c r="G458" s="31" t="str">
        <f>VLOOKUP(H458,'GN and GP categories'!A:B,2,FALSE)</f>
        <v>Gram-negative</v>
      </c>
      <c r="H458" s="53" t="s">
        <v>100</v>
      </c>
      <c r="I458" s="31">
        <v>81</v>
      </c>
      <c r="J458" s="31" t="s">
        <v>28</v>
      </c>
      <c r="K458" s="31">
        <v>95</v>
      </c>
      <c r="L458" s="38">
        <f t="shared" si="7"/>
        <v>76.95</v>
      </c>
    </row>
    <row r="459" spans="1:12" s="31" customFormat="1" ht="15.75" thickBot="1">
      <c r="A459" s="124" t="s">
        <v>241</v>
      </c>
      <c r="B459" s="124" t="s">
        <v>242</v>
      </c>
      <c r="C459" s="35" t="s">
        <v>48</v>
      </c>
      <c r="D459" s="30" t="s">
        <v>149</v>
      </c>
      <c r="E459" s="30" t="s">
        <v>150</v>
      </c>
      <c r="F459" s="43">
        <v>2020</v>
      </c>
      <c r="G459" s="31" t="str">
        <f>VLOOKUP(H459,'GN and GP categories'!A:B,2,FALSE)</f>
        <v>Gram-negative</v>
      </c>
      <c r="H459" s="53" t="s">
        <v>100</v>
      </c>
      <c r="I459" s="31">
        <v>81</v>
      </c>
      <c r="J459" s="31" t="s">
        <v>30</v>
      </c>
      <c r="K459" s="31">
        <v>91</v>
      </c>
      <c r="L459" s="38">
        <f t="shared" si="7"/>
        <v>73.709999999999994</v>
      </c>
    </row>
    <row r="460" spans="1:12" s="31" customFormat="1" ht="15.75" thickBot="1">
      <c r="A460" s="124" t="s">
        <v>241</v>
      </c>
      <c r="B460" s="124" t="s">
        <v>242</v>
      </c>
      <c r="C460" s="35" t="s">
        <v>48</v>
      </c>
      <c r="D460" s="30" t="s">
        <v>149</v>
      </c>
      <c r="E460" s="30" t="s">
        <v>150</v>
      </c>
      <c r="F460" s="43">
        <v>2020</v>
      </c>
      <c r="G460" s="31" t="str">
        <f>VLOOKUP(H460,'GN and GP categories'!A:B,2,FALSE)</f>
        <v>Gram-negative</v>
      </c>
      <c r="H460" s="53" t="s">
        <v>100</v>
      </c>
      <c r="I460" s="31">
        <v>81</v>
      </c>
      <c r="J460" s="31" t="s">
        <v>31</v>
      </c>
      <c r="K460" s="31">
        <v>99</v>
      </c>
      <c r="L460" s="38">
        <f t="shared" si="7"/>
        <v>80.19</v>
      </c>
    </row>
    <row r="461" spans="1:12" s="31" customFormat="1" ht="15.75" thickBot="1">
      <c r="A461" s="124" t="s">
        <v>241</v>
      </c>
      <c r="B461" s="124" t="s">
        <v>242</v>
      </c>
      <c r="C461" s="35" t="s">
        <v>48</v>
      </c>
      <c r="D461" s="30" t="s">
        <v>149</v>
      </c>
      <c r="E461" s="30" t="s">
        <v>150</v>
      </c>
      <c r="F461" s="43">
        <v>2020</v>
      </c>
      <c r="G461" s="31" t="str">
        <f>VLOOKUP(H461,'GN and GP categories'!A:B,2,FALSE)</f>
        <v>Gram-negative</v>
      </c>
      <c r="H461" s="53" t="s">
        <v>100</v>
      </c>
      <c r="I461" s="31">
        <v>81</v>
      </c>
      <c r="J461" s="31" t="s">
        <v>32</v>
      </c>
      <c r="K461" s="31">
        <v>99</v>
      </c>
      <c r="L461" s="38">
        <f t="shared" si="7"/>
        <v>80.19</v>
      </c>
    </row>
    <row r="462" spans="1:12" s="31" customFormat="1" ht="15.75" thickBot="1">
      <c r="A462" s="124" t="s">
        <v>241</v>
      </c>
      <c r="B462" s="124" t="s">
        <v>242</v>
      </c>
      <c r="C462" s="35" t="s">
        <v>48</v>
      </c>
      <c r="D462" s="30" t="s">
        <v>149</v>
      </c>
      <c r="E462" s="30" t="s">
        <v>150</v>
      </c>
      <c r="F462" s="43">
        <v>2020</v>
      </c>
      <c r="G462" s="31" t="str">
        <f>VLOOKUP(H462,'GN and GP categories'!A:B,2,FALSE)</f>
        <v>Gram-negative</v>
      </c>
      <c r="H462" s="53" t="s">
        <v>100</v>
      </c>
      <c r="I462" s="31">
        <v>81</v>
      </c>
      <c r="J462" s="31" t="s">
        <v>252</v>
      </c>
      <c r="K462" s="31">
        <v>84</v>
      </c>
      <c r="L462" s="38">
        <f t="shared" si="7"/>
        <v>68.040000000000006</v>
      </c>
    </row>
    <row r="463" spans="1:12" s="31" customFormat="1" ht="15.75" thickBot="1">
      <c r="A463" s="124" t="s">
        <v>241</v>
      </c>
      <c r="B463" s="124" t="s">
        <v>242</v>
      </c>
      <c r="C463" s="35" t="s">
        <v>48</v>
      </c>
      <c r="D463" s="30" t="s">
        <v>149</v>
      </c>
      <c r="E463" s="30" t="s">
        <v>150</v>
      </c>
      <c r="F463" s="43">
        <v>2020</v>
      </c>
      <c r="G463" s="31" t="str">
        <f>VLOOKUP(H463,'GN and GP categories'!A:B,2,FALSE)</f>
        <v>Gram-negative</v>
      </c>
      <c r="H463" s="53" t="s">
        <v>100</v>
      </c>
      <c r="I463" s="31">
        <v>81</v>
      </c>
      <c r="J463" s="31" t="s">
        <v>17</v>
      </c>
      <c r="K463" s="31">
        <v>100</v>
      </c>
      <c r="L463" s="38">
        <f t="shared" si="7"/>
        <v>81</v>
      </c>
    </row>
    <row r="464" spans="1:12" s="31" customFormat="1" ht="15.75" thickBot="1">
      <c r="A464" s="124" t="s">
        <v>241</v>
      </c>
      <c r="B464" s="124" t="s">
        <v>242</v>
      </c>
      <c r="C464" s="35" t="s">
        <v>48</v>
      </c>
      <c r="D464" s="30" t="s">
        <v>149</v>
      </c>
      <c r="E464" s="30" t="s">
        <v>150</v>
      </c>
      <c r="F464" s="43">
        <v>2020</v>
      </c>
      <c r="G464" s="31" t="str">
        <f>VLOOKUP(H464,'GN and GP categories'!A:B,2,FALSE)</f>
        <v>Gram-negative</v>
      </c>
      <c r="H464" s="53" t="s">
        <v>110</v>
      </c>
      <c r="I464" s="31">
        <v>58</v>
      </c>
      <c r="J464" s="31" t="s">
        <v>28</v>
      </c>
      <c r="K464" s="31">
        <v>85</v>
      </c>
      <c r="L464" s="38">
        <f t="shared" si="7"/>
        <v>49.3</v>
      </c>
    </row>
    <row r="465" spans="1:12" s="31" customFormat="1" ht="15.75" thickBot="1">
      <c r="A465" s="124" t="s">
        <v>241</v>
      </c>
      <c r="B465" s="124" t="s">
        <v>242</v>
      </c>
      <c r="C465" s="35" t="s">
        <v>48</v>
      </c>
      <c r="D465" s="30" t="s">
        <v>149</v>
      </c>
      <c r="E465" s="30" t="s">
        <v>150</v>
      </c>
      <c r="F465" s="43">
        <v>2020</v>
      </c>
      <c r="G465" s="31" t="str">
        <f>VLOOKUP(H465,'GN and GP categories'!A:B,2,FALSE)</f>
        <v>Gram-negative</v>
      </c>
      <c r="H465" s="53" t="s">
        <v>110</v>
      </c>
      <c r="I465" s="31">
        <v>58</v>
      </c>
      <c r="J465" s="31" t="s">
        <v>30</v>
      </c>
      <c r="K465" s="31">
        <v>100</v>
      </c>
      <c r="L465" s="38">
        <f t="shared" si="7"/>
        <v>58</v>
      </c>
    </row>
    <row r="466" spans="1:12" s="31" customFormat="1" ht="15.75" thickBot="1">
      <c r="A466" s="124" t="s">
        <v>241</v>
      </c>
      <c r="B466" s="124" t="s">
        <v>242</v>
      </c>
      <c r="C466" s="35" t="s">
        <v>48</v>
      </c>
      <c r="D466" s="30" t="s">
        <v>149</v>
      </c>
      <c r="E466" s="30" t="s">
        <v>150</v>
      </c>
      <c r="F466" s="43">
        <v>2020</v>
      </c>
      <c r="G466" s="31" t="str">
        <f>VLOOKUP(H466,'GN and GP categories'!A:B,2,FALSE)</f>
        <v>Gram-negative</v>
      </c>
      <c r="H466" s="53" t="s">
        <v>110</v>
      </c>
      <c r="I466" s="31">
        <v>58</v>
      </c>
      <c r="J466" s="31" t="s">
        <v>31</v>
      </c>
      <c r="K466" s="31">
        <v>100</v>
      </c>
      <c r="L466" s="38">
        <f t="shared" si="7"/>
        <v>58</v>
      </c>
    </row>
    <row r="467" spans="1:12" s="31" customFormat="1" ht="15.75" thickBot="1">
      <c r="A467" s="124" t="s">
        <v>241</v>
      </c>
      <c r="B467" s="124" t="s">
        <v>242</v>
      </c>
      <c r="C467" s="35" t="s">
        <v>48</v>
      </c>
      <c r="D467" s="30" t="s">
        <v>149</v>
      </c>
      <c r="E467" s="30" t="s">
        <v>150</v>
      </c>
      <c r="F467" s="43">
        <v>2020</v>
      </c>
      <c r="G467" s="31" t="str">
        <f>VLOOKUP(H467,'GN and GP categories'!A:B,2,FALSE)</f>
        <v>Gram-negative</v>
      </c>
      <c r="H467" s="53" t="s">
        <v>110</v>
      </c>
      <c r="I467" s="31">
        <v>58</v>
      </c>
      <c r="J467" s="31" t="s">
        <v>32</v>
      </c>
      <c r="K467" s="31">
        <v>96</v>
      </c>
      <c r="L467" s="38">
        <f t="shared" si="7"/>
        <v>55.68</v>
      </c>
    </row>
    <row r="468" spans="1:12" s="31" customFormat="1" ht="15.75" thickBot="1">
      <c r="A468" s="124" t="s">
        <v>241</v>
      </c>
      <c r="B468" s="124" t="s">
        <v>242</v>
      </c>
      <c r="C468" s="35" t="s">
        <v>48</v>
      </c>
      <c r="D468" s="30" t="s">
        <v>149</v>
      </c>
      <c r="E468" s="30" t="s">
        <v>150</v>
      </c>
      <c r="F468" s="43">
        <v>2020</v>
      </c>
      <c r="G468" s="31" t="str">
        <f>VLOOKUP(H468,'GN and GP categories'!A:B,2,FALSE)</f>
        <v>Gram-negative</v>
      </c>
      <c r="H468" s="53" t="s">
        <v>110</v>
      </c>
      <c r="I468" s="31">
        <v>58</v>
      </c>
      <c r="J468" s="31" t="s">
        <v>252</v>
      </c>
      <c r="K468" s="31">
        <v>95</v>
      </c>
      <c r="L468" s="38">
        <f t="shared" si="7"/>
        <v>55.1</v>
      </c>
    </row>
    <row r="469" spans="1:12" s="31" customFormat="1" ht="15.75" thickBot="1">
      <c r="A469" s="124" t="s">
        <v>241</v>
      </c>
      <c r="B469" s="124" t="s">
        <v>242</v>
      </c>
      <c r="C469" s="35" t="s">
        <v>48</v>
      </c>
      <c r="D469" s="30" t="s">
        <v>149</v>
      </c>
      <c r="E469" s="30" t="s">
        <v>150</v>
      </c>
      <c r="F469" s="43">
        <v>2020</v>
      </c>
      <c r="G469" s="31" t="str">
        <f>VLOOKUP(H469,'GN and GP categories'!A:B,2,FALSE)</f>
        <v>Gram-negative</v>
      </c>
      <c r="H469" s="53" t="s">
        <v>110</v>
      </c>
      <c r="I469" s="31">
        <v>58</v>
      </c>
      <c r="J469" s="31" t="s">
        <v>17</v>
      </c>
      <c r="K469" s="31">
        <v>98</v>
      </c>
      <c r="L469" s="38">
        <f t="shared" si="7"/>
        <v>56.84</v>
      </c>
    </row>
    <row r="470" spans="1:12" s="31" customFormat="1" ht="15.75" thickBot="1">
      <c r="A470" s="124" t="s">
        <v>241</v>
      </c>
      <c r="B470" s="124" t="s">
        <v>242</v>
      </c>
      <c r="C470" s="35" t="s">
        <v>48</v>
      </c>
      <c r="D470" s="30" t="s">
        <v>149</v>
      </c>
      <c r="E470" s="30" t="s">
        <v>150</v>
      </c>
      <c r="F470" s="43">
        <v>2020</v>
      </c>
      <c r="G470" s="31" t="str">
        <f>VLOOKUP(H470,'GN and GP categories'!A:B,2,FALSE)</f>
        <v>Gram-negative</v>
      </c>
      <c r="H470" s="53" t="s">
        <v>107</v>
      </c>
      <c r="I470" s="31">
        <v>37</v>
      </c>
      <c r="J470" s="31" t="s">
        <v>28</v>
      </c>
      <c r="K470" s="31">
        <v>95</v>
      </c>
      <c r="L470" s="38">
        <f t="shared" si="7"/>
        <v>35.15</v>
      </c>
    </row>
    <row r="471" spans="1:12" s="31" customFormat="1" ht="15.75" thickBot="1">
      <c r="A471" s="124" t="s">
        <v>241</v>
      </c>
      <c r="B471" s="124" t="s">
        <v>242</v>
      </c>
      <c r="C471" s="35" t="s">
        <v>48</v>
      </c>
      <c r="D471" s="30" t="s">
        <v>149</v>
      </c>
      <c r="E471" s="30" t="s">
        <v>150</v>
      </c>
      <c r="F471" s="43">
        <v>2020</v>
      </c>
      <c r="G471" s="31" t="str">
        <f>VLOOKUP(H471,'GN and GP categories'!A:B,2,FALSE)</f>
        <v>Gram-negative</v>
      </c>
      <c r="H471" s="53" t="s">
        <v>107</v>
      </c>
      <c r="I471" s="31">
        <v>37</v>
      </c>
      <c r="J471" s="31" t="s">
        <v>30</v>
      </c>
      <c r="K471" s="31">
        <v>95</v>
      </c>
      <c r="L471" s="38">
        <f t="shared" si="7"/>
        <v>35.15</v>
      </c>
    </row>
    <row r="472" spans="1:12" s="31" customFormat="1" ht="15.75" thickBot="1">
      <c r="A472" s="124" t="s">
        <v>241</v>
      </c>
      <c r="B472" s="124" t="s">
        <v>242</v>
      </c>
      <c r="C472" s="35" t="s">
        <v>48</v>
      </c>
      <c r="D472" s="30" t="s">
        <v>149</v>
      </c>
      <c r="E472" s="30" t="s">
        <v>150</v>
      </c>
      <c r="F472" s="43">
        <v>2020</v>
      </c>
      <c r="G472" s="31" t="str">
        <f>VLOOKUP(H472,'GN and GP categories'!A:B,2,FALSE)</f>
        <v>Gram-negative</v>
      </c>
      <c r="H472" s="53" t="s">
        <v>107</v>
      </c>
      <c r="I472" s="31">
        <v>37</v>
      </c>
      <c r="J472" s="31" t="s">
        <v>31</v>
      </c>
      <c r="K472" s="31">
        <v>100</v>
      </c>
      <c r="L472" s="38">
        <f t="shared" si="7"/>
        <v>37</v>
      </c>
    </row>
    <row r="473" spans="1:12" s="31" customFormat="1" ht="15.75" thickBot="1">
      <c r="A473" s="124" t="s">
        <v>241</v>
      </c>
      <c r="B473" s="124" t="s">
        <v>242</v>
      </c>
      <c r="C473" s="35" t="s">
        <v>48</v>
      </c>
      <c r="D473" s="30" t="s">
        <v>149</v>
      </c>
      <c r="E473" s="30" t="s">
        <v>150</v>
      </c>
      <c r="F473" s="43">
        <v>2020</v>
      </c>
      <c r="G473" s="31" t="str">
        <f>VLOOKUP(H473,'GN and GP categories'!A:B,2,FALSE)</f>
        <v>Gram-negative</v>
      </c>
      <c r="H473" s="53" t="s">
        <v>107</v>
      </c>
      <c r="I473" s="31">
        <v>37</v>
      </c>
      <c r="J473" s="31" t="s">
        <v>32</v>
      </c>
      <c r="K473" s="31">
        <v>97</v>
      </c>
      <c r="L473" s="38">
        <f t="shared" si="7"/>
        <v>35.89</v>
      </c>
    </row>
    <row r="474" spans="1:12" s="31" customFormat="1" ht="15.75" thickBot="1">
      <c r="A474" s="124" t="s">
        <v>241</v>
      </c>
      <c r="B474" s="124" t="s">
        <v>242</v>
      </c>
      <c r="C474" s="35" t="s">
        <v>48</v>
      </c>
      <c r="D474" s="30" t="s">
        <v>149</v>
      </c>
      <c r="E474" s="30" t="s">
        <v>150</v>
      </c>
      <c r="F474" s="43">
        <v>2020</v>
      </c>
      <c r="G474" s="31" t="str">
        <f>VLOOKUP(H474,'GN and GP categories'!A:B,2,FALSE)</f>
        <v>Gram-negative</v>
      </c>
      <c r="H474" s="53" t="s">
        <v>107</v>
      </c>
      <c r="I474" s="31">
        <v>37</v>
      </c>
      <c r="J474" s="31" t="s">
        <v>252</v>
      </c>
      <c r="K474" s="31">
        <v>97</v>
      </c>
      <c r="L474" s="38">
        <f t="shared" si="7"/>
        <v>35.89</v>
      </c>
    </row>
    <row r="475" spans="1:12" s="31" customFormat="1" ht="15.75" thickBot="1">
      <c r="A475" s="124" t="s">
        <v>241</v>
      </c>
      <c r="B475" s="124" t="s">
        <v>242</v>
      </c>
      <c r="C475" s="35" t="s">
        <v>48</v>
      </c>
      <c r="D475" s="30" t="s">
        <v>149</v>
      </c>
      <c r="E475" s="30" t="s">
        <v>150</v>
      </c>
      <c r="F475" s="43">
        <v>2020</v>
      </c>
      <c r="G475" s="31" t="str">
        <f>VLOOKUP(H475,'GN and GP categories'!A:B,2,FALSE)</f>
        <v>Gram-negative</v>
      </c>
      <c r="H475" s="53" t="s">
        <v>107</v>
      </c>
      <c r="I475" s="31">
        <v>37</v>
      </c>
      <c r="J475" s="31" t="s">
        <v>17</v>
      </c>
      <c r="K475" s="31">
        <v>97</v>
      </c>
      <c r="L475" s="38">
        <f t="shared" si="7"/>
        <v>35.89</v>
      </c>
    </row>
    <row r="476" spans="1:12" s="31" customFormat="1" ht="15.75" thickBot="1">
      <c r="A476" s="124" t="s">
        <v>241</v>
      </c>
      <c r="B476" s="124" t="s">
        <v>242</v>
      </c>
      <c r="C476" s="35" t="s">
        <v>48</v>
      </c>
      <c r="D476" s="30" t="s">
        <v>149</v>
      </c>
      <c r="E476" s="30" t="s">
        <v>150</v>
      </c>
      <c r="F476" s="43">
        <v>2020</v>
      </c>
      <c r="G476" s="31" t="str">
        <f>VLOOKUP(H476,'GN and GP categories'!A:B,2,FALSE)</f>
        <v>Gram-negative</v>
      </c>
      <c r="H476" s="53" t="s">
        <v>4</v>
      </c>
      <c r="I476" s="31">
        <v>367</v>
      </c>
      <c r="J476" s="31" t="s">
        <v>24</v>
      </c>
      <c r="K476" s="31">
        <v>81</v>
      </c>
      <c r="L476" s="38">
        <f t="shared" si="7"/>
        <v>297.27</v>
      </c>
    </row>
    <row r="477" spans="1:12" s="31" customFormat="1" ht="15.75" thickBot="1">
      <c r="A477" s="124" t="s">
        <v>241</v>
      </c>
      <c r="B477" s="124" t="s">
        <v>242</v>
      </c>
      <c r="C477" s="35" t="s">
        <v>48</v>
      </c>
      <c r="D477" s="30" t="s">
        <v>149</v>
      </c>
      <c r="E477" s="30" t="s">
        <v>150</v>
      </c>
      <c r="F477" s="43">
        <v>2020</v>
      </c>
      <c r="G477" s="31" t="str">
        <f>VLOOKUP(H477,'GN and GP categories'!A:B,2,FALSE)</f>
        <v>Gram-negative</v>
      </c>
      <c r="H477" s="53" t="s">
        <v>4</v>
      </c>
      <c r="I477" s="31">
        <v>367</v>
      </c>
      <c r="J477" s="31" t="s">
        <v>28</v>
      </c>
      <c r="K477" s="31">
        <v>78</v>
      </c>
      <c r="L477" s="38">
        <f t="shared" si="7"/>
        <v>286.26</v>
      </c>
    </row>
    <row r="478" spans="1:12" s="31" customFormat="1" ht="15.75" thickBot="1">
      <c r="A478" s="124" t="s">
        <v>241</v>
      </c>
      <c r="B478" s="124" t="s">
        <v>242</v>
      </c>
      <c r="C478" s="35" t="s">
        <v>48</v>
      </c>
      <c r="D478" s="30" t="s">
        <v>149</v>
      </c>
      <c r="E478" s="30" t="s">
        <v>150</v>
      </c>
      <c r="F478" s="43">
        <v>2020</v>
      </c>
      <c r="G478" s="31" t="str">
        <f>VLOOKUP(H478,'GN and GP categories'!A:B,2,FALSE)</f>
        <v>Gram-negative</v>
      </c>
      <c r="H478" s="53" t="s">
        <v>4</v>
      </c>
      <c r="I478" s="31">
        <v>367</v>
      </c>
      <c r="J478" s="31" t="s">
        <v>16</v>
      </c>
      <c r="K478" s="31">
        <v>83</v>
      </c>
      <c r="L478" s="38">
        <f t="shared" si="7"/>
        <v>304.61</v>
      </c>
    </row>
    <row r="479" spans="1:12" s="31" customFormat="1" ht="15.75" thickBot="1">
      <c r="A479" s="124" t="s">
        <v>241</v>
      </c>
      <c r="B479" s="124" t="s">
        <v>242</v>
      </c>
      <c r="C479" s="35" t="s">
        <v>48</v>
      </c>
      <c r="D479" s="30" t="s">
        <v>149</v>
      </c>
      <c r="E479" s="30" t="s">
        <v>150</v>
      </c>
      <c r="F479" s="43">
        <v>2020</v>
      </c>
      <c r="G479" s="31" t="str">
        <f>VLOOKUP(H479,'GN and GP categories'!A:B,2,FALSE)</f>
        <v>Gram-negative</v>
      </c>
      <c r="H479" s="53" t="s">
        <v>4</v>
      </c>
      <c r="I479" s="31">
        <v>367</v>
      </c>
      <c r="J479" s="31" t="s">
        <v>31</v>
      </c>
      <c r="K479" s="31">
        <v>95</v>
      </c>
      <c r="L479" s="38">
        <f t="shared" si="7"/>
        <v>348.65</v>
      </c>
    </row>
    <row r="480" spans="1:12" s="31" customFormat="1" ht="15.75" thickBot="1">
      <c r="A480" s="124" t="s">
        <v>241</v>
      </c>
      <c r="B480" s="124" t="s">
        <v>242</v>
      </c>
      <c r="C480" s="35" t="s">
        <v>48</v>
      </c>
      <c r="D480" s="30" t="s">
        <v>149</v>
      </c>
      <c r="E480" s="30" t="s">
        <v>150</v>
      </c>
      <c r="F480" s="43">
        <v>2020</v>
      </c>
      <c r="G480" s="31" t="str">
        <f>VLOOKUP(H480,'GN and GP categories'!A:B,2,FALSE)</f>
        <v>Gram-negative</v>
      </c>
      <c r="H480" s="53" t="s">
        <v>4</v>
      </c>
      <c r="I480" s="31">
        <v>367</v>
      </c>
      <c r="J480" s="31" t="s">
        <v>32</v>
      </c>
      <c r="K480" s="31">
        <v>98</v>
      </c>
      <c r="L480" s="38">
        <f t="shared" si="7"/>
        <v>359.66</v>
      </c>
    </row>
    <row r="481" spans="1:12" s="31" customFormat="1" ht="15.75" thickBot="1">
      <c r="A481" s="124" t="s">
        <v>241</v>
      </c>
      <c r="B481" s="124" t="s">
        <v>242</v>
      </c>
      <c r="C481" s="35" t="s">
        <v>48</v>
      </c>
      <c r="D481" s="30" t="s">
        <v>149</v>
      </c>
      <c r="E481" s="30" t="s">
        <v>150</v>
      </c>
      <c r="F481" s="43">
        <v>2020</v>
      </c>
      <c r="G481" s="31" t="str">
        <f>VLOOKUP(H481,'GN and GP categories'!A:B,2,FALSE)</f>
        <v>Gram-negative</v>
      </c>
      <c r="H481" s="53" t="s">
        <v>4</v>
      </c>
      <c r="I481" s="31">
        <v>367</v>
      </c>
      <c r="J481" s="31" t="s">
        <v>17</v>
      </c>
      <c r="K481" s="31">
        <v>79</v>
      </c>
      <c r="L481" s="38">
        <f t="shared" si="7"/>
        <v>289.93</v>
      </c>
    </row>
    <row r="482" spans="1:12" s="31" customFormat="1" ht="15.75" thickBot="1">
      <c r="A482" s="124" t="s">
        <v>241</v>
      </c>
      <c r="B482" s="124" t="s">
        <v>242</v>
      </c>
      <c r="C482" s="35" t="s">
        <v>48</v>
      </c>
      <c r="D482" s="30" t="s">
        <v>149</v>
      </c>
      <c r="E482" s="30" t="s">
        <v>150</v>
      </c>
      <c r="F482" s="43">
        <v>2020</v>
      </c>
      <c r="G482" s="31" t="str">
        <f>VLOOKUP(H482,'GN and GP categories'!A:B,2,FALSE)</f>
        <v>Gram-negative</v>
      </c>
      <c r="H482" s="53" t="s">
        <v>4</v>
      </c>
      <c r="I482" s="31">
        <v>9</v>
      </c>
      <c r="J482" s="31" t="s">
        <v>24</v>
      </c>
      <c r="K482" s="31">
        <v>89</v>
      </c>
      <c r="L482" s="38">
        <f t="shared" si="7"/>
        <v>8.01</v>
      </c>
    </row>
    <row r="483" spans="1:12" s="31" customFormat="1" ht="15.75" thickBot="1">
      <c r="A483" s="124" t="s">
        <v>241</v>
      </c>
      <c r="B483" s="124" t="s">
        <v>242</v>
      </c>
      <c r="C483" s="35" t="s">
        <v>48</v>
      </c>
      <c r="D483" s="30" t="s">
        <v>149</v>
      </c>
      <c r="E483" s="30" t="s">
        <v>150</v>
      </c>
      <c r="F483" s="43">
        <v>2020</v>
      </c>
      <c r="G483" s="31" t="str">
        <f>VLOOKUP(H483,'GN and GP categories'!A:B,2,FALSE)</f>
        <v>Gram-negative</v>
      </c>
      <c r="H483" s="53" t="s">
        <v>4</v>
      </c>
      <c r="I483" s="31">
        <v>9</v>
      </c>
      <c r="J483" s="31" t="s">
        <v>28</v>
      </c>
      <c r="K483" s="31">
        <v>78</v>
      </c>
      <c r="L483" s="38">
        <f t="shared" si="7"/>
        <v>7.02</v>
      </c>
    </row>
    <row r="484" spans="1:12" s="31" customFormat="1" ht="15.75" thickBot="1">
      <c r="A484" s="124" t="s">
        <v>241</v>
      </c>
      <c r="B484" s="124" t="s">
        <v>242</v>
      </c>
      <c r="C484" s="35" t="s">
        <v>48</v>
      </c>
      <c r="D484" s="30" t="s">
        <v>149</v>
      </c>
      <c r="E484" s="30" t="s">
        <v>150</v>
      </c>
      <c r="F484" s="43">
        <v>2020</v>
      </c>
      <c r="G484" s="31" t="str">
        <f>VLOOKUP(H484,'GN and GP categories'!A:B,2,FALSE)</f>
        <v>Gram-negative</v>
      </c>
      <c r="H484" s="53" t="s">
        <v>4</v>
      </c>
      <c r="I484" s="31">
        <v>9</v>
      </c>
      <c r="J484" s="31" t="s">
        <v>16</v>
      </c>
      <c r="K484" s="31">
        <v>89</v>
      </c>
      <c r="L484" s="38">
        <f t="shared" si="7"/>
        <v>8.01</v>
      </c>
    </row>
    <row r="485" spans="1:12" s="31" customFormat="1" ht="15.75" thickBot="1">
      <c r="A485" s="124" t="s">
        <v>241</v>
      </c>
      <c r="B485" s="124" t="s">
        <v>242</v>
      </c>
      <c r="C485" s="35" t="s">
        <v>48</v>
      </c>
      <c r="D485" s="30" t="s">
        <v>149</v>
      </c>
      <c r="E485" s="30" t="s">
        <v>150</v>
      </c>
      <c r="F485" s="43">
        <v>2020</v>
      </c>
      <c r="G485" s="31" t="str">
        <f>VLOOKUP(H485,'GN and GP categories'!A:B,2,FALSE)</f>
        <v>Gram-negative</v>
      </c>
      <c r="H485" s="53" t="s">
        <v>4</v>
      </c>
      <c r="I485" s="31">
        <v>9</v>
      </c>
      <c r="J485" s="31" t="s">
        <v>30</v>
      </c>
      <c r="K485" s="31">
        <v>78</v>
      </c>
      <c r="L485" s="38">
        <f t="shared" si="7"/>
        <v>7.02</v>
      </c>
    </row>
    <row r="486" spans="1:12" s="31" customFormat="1" ht="15.75" thickBot="1">
      <c r="A486" s="124" t="s">
        <v>241</v>
      </c>
      <c r="B486" s="124" t="s">
        <v>242</v>
      </c>
      <c r="C486" s="35" t="s">
        <v>48</v>
      </c>
      <c r="D486" s="30" t="s">
        <v>149</v>
      </c>
      <c r="E486" s="30" t="s">
        <v>150</v>
      </c>
      <c r="F486" s="43">
        <v>2020</v>
      </c>
      <c r="G486" s="31" t="str">
        <f>VLOOKUP(H486,'GN and GP categories'!A:B,2,FALSE)</f>
        <v>Gram-negative</v>
      </c>
      <c r="H486" s="53" t="s">
        <v>4</v>
      </c>
      <c r="I486" s="31">
        <v>9</v>
      </c>
      <c r="J486" s="31" t="s">
        <v>31</v>
      </c>
      <c r="K486" s="31">
        <v>100</v>
      </c>
      <c r="L486" s="38">
        <f t="shared" si="7"/>
        <v>9</v>
      </c>
    </row>
    <row r="487" spans="1:12" s="31" customFormat="1" ht="15.75" thickBot="1">
      <c r="A487" s="124" t="s">
        <v>241</v>
      </c>
      <c r="B487" s="124" t="s">
        <v>242</v>
      </c>
      <c r="C487" s="35" t="s">
        <v>48</v>
      </c>
      <c r="D487" s="30" t="s">
        <v>149</v>
      </c>
      <c r="E487" s="30" t="s">
        <v>150</v>
      </c>
      <c r="F487" s="43">
        <v>2020</v>
      </c>
      <c r="G487" s="31" t="str">
        <f>VLOOKUP(H487,'GN and GP categories'!A:B,2,FALSE)</f>
        <v>Gram-negative</v>
      </c>
      <c r="H487" s="53" t="s">
        <v>4</v>
      </c>
      <c r="I487" s="31">
        <v>9</v>
      </c>
      <c r="J487" s="31" t="s">
        <v>32</v>
      </c>
      <c r="K487" s="31">
        <v>100</v>
      </c>
      <c r="L487" s="38">
        <f t="shared" si="7"/>
        <v>9</v>
      </c>
    </row>
    <row r="488" spans="1:12" ht="15.75" thickBot="1">
      <c r="A488" s="124" t="s">
        <v>241</v>
      </c>
      <c r="B488" s="124" t="s">
        <v>242</v>
      </c>
      <c r="C488" s="35" t="s">
        <v>48</v>
      </c>
      <c r="D488" s="30" t="s">
        <v>149</v>
      </c>
      <c r="E488" s="30" t="s">
        <v>150</v>
      </c>
      <c r="F488" s="43">
        <v>2020</v>
      </c>
      <c r="G488" s="31" t="str">
        <f>VLOOKUP(H488,'GN and GP categories'!A:B,2,FALSE)</f>
        <v>Gram-negative</v>
      </c>
      <c r="H488" s="53" t="s">
        <v>4</v>
      </c>
      <c r="I488" s="31">
        <v>9</v>
      </c>
      <c r="J488" s="31" t="s">
        <v>17</v>
      </c>
      <c r="K488" s="31">
        <v>78</v>
      </c>
      <c r="L488" s="38">
        <f t="shared" si="7"/>
        <v>7.02</v>
      </c>
    </row>
    <row r="489" spans="1:12" ht="15.75" thickBot="1">
      <c r="A489" s="124" t="s">
        <v>241</v>
      </c>
      <c r="B489" s="124" t="s">
        <v>242</v>
      </c>
      <c r="C489" s="35" t="s">
        <v>48</v>
      </c>
      <c r="D489" s="30" t="s">
        <v>149</v>
      </c>
      <c r="E489" s="30" t="s">
        <v>150</v>
      </c>
      <c r="F489" s="43">
        <v>2020</v>
      </c>
      <c r="G489" s="31" t="str">
        <f>VLOOKUP(H489,'GN and GP categories'!A:B,2,FALSE)</f>
        <v>Gram-positive</v>
      </c>
      <c r="H489" s="53" t="s">
        <v>90</v>
      </c>
      <c r="I489" s="31">
        <v>390</v>
      </c>
      <c r="J489" s="31" t="s">
        <v>196</v>
      </c>
      <c r="K489" s="31">
        <v>100</v>
      </c>
      <c r="L489" s="38">
        <f t="shared" si="7"/>
        <v>390</v>
      </c>
    </row>
    <row r="490" spans="1:12" ht="15.75" thickBot="1">
      <c r="A490" s="124" t="s">
        <v>241</v>
      </c>
      <c r="B490" s="124" t="s">
        <v>242</v>
      </c>
      <c r="C490" s="35" t="s">
        <v>48</v>
      </c>
      <c r="D490" s="30" t="s">
        <v>149</v>
      </c>
      <c r="E490" s="30" t="s">
        <v>150</v>
      </c>
      <c r="F490" s="43">
        <v>2020</v>
      </c>
      <c r="G490" s="31" t="str">
        <f>VLOOKUP(H490,'GN and GP categories'!A:B,2,FALSE)</f>
        <v>Gram-positive</v>
      </c>
      <c r="H490" s="53" t="s">
        <v>90</v>
      </c>
      <c r="I490" s="31">
        <v>390</v>
      </c>
      <c r="J490" s="31" t="s">
        <v>28</v>
      </c>
      <c r="K490" s="31">
        <v>65</v>
      </c>
      <c r="L490" s="38">
        <f t="shared" si="7"/>
        <v>253.5</v>
      </c>
    </row>
    <row r="491" spans="1:12" ht="15.75" thickBot="1">
      <c r="A491" s="124" t="s">
        <v>241</v>
      </c>
      <c r="B491" s="124" t="s">
        <v>242</v>
      </c>
      <c r="C491" s="35" t="s">
        <v>48</v>
      </c>
      <c r="D491" s="30" t="s">
        <v>149</v>
      </c>
      <c r="E491" s="30" t="s">
        <v>150</v>
      </c>
      <c r="F491" s="43">
        <v>2020</v>
      </c>
      <c r="G491" s="31" t="str">
        <f>VLOOKUP(H491,'GN and GP categories'!A:B,2,FALSE)</f>
        <v>Gram-positive</v>
      </c>
      <c r="H491" s="53" t="s">
        <v>90</v>
      </c>
      <c r="I491" s="31">
        <v>390</v>
      </c>
      <c r="J491" s="31" t="s">
        <v>228</v>
      </c>
      <c r="K491" s="31">
        <v>100</v>
      </c>
      <c r="L491" s="38">
        <f t="shared" si="7"/>
        <v>390</v>
      </c>
    </row>
    <row r="492" spans="1:12" ht="15.75" thickBot="1">
      <c r="A492" s="124" t="s">
        <v>241</v>
      </c>
      <c r="B492" s="124" t="s">
        <v>242</v>
      </c>
      <c r="C492" s="35" t="s">
        <v>48</v>
      </c>
      <c r="D492" s="30" t="s">
        <v>149</v>
      </c>
      <c r="E492" s="30" t="s">
        <v>150</v>
      </c>
      <c r="F492" s="43">
        <v>2020</v>
      </c>
      <c r="G492" s="31" t="str">
        <f>VLOOKUP(H492,'GN and GP categories'!A:B,2,FALSE)</f>
        <v>Gram-positive</v>
      </c>
      <c r="H492" s="53" t="s">
        <v>90</v>
      </c>
      <c r="I492" s="31">
        <v>390</v>
      </c>
      <c r="J492" s="31" t="s">
        <v>34</v>
      </c>
      <c r="K492" s="31">
        <v>100</v>
      </c>
      <c r="L492" s="38">
        <f t="shared" si="7"/>
        <v>390</v>
      </c>
    </row>
    <row r="493" spans="1:12" ht="15.75" thickBot="1">
      <c r="A493" s="124" t="s">
        <v>241</v>
      </c>
      <c r="B493" s="124" t="s">
        <v>242</v>
      </c>
      <c r="C493" s="35" t="s">
        <v>48</v>
      </c>
      <c r="D493" s="30" t="s">
        <v>149</v>
      </c>
      <c r="E493" s="30" t="s">
        <v>150</v>
      </c>
      <c r="F493" s="43">
        <v>2020</v>
      </c>
      <c r="G493" s="31" t="str">
        <f>VLOOKUP(H493,'GN and GP categories'!A:B,2,FALSE)</f>
        <v>Gram-positive</v>
      </c>
      <c r="H493" s="53" t="s">
        <v>91</v>
      </c>
      <c r="I493" s="31">
        <v>71</v>
      </c>
      <c r="J493" s="31" t="s">
        <v>196</v>
      </c>
      <c r="K493" s="31">
        <v>8</v>
      </c>
      <c r="L493" s="38">
        <f t="shared" si="7"/>
        <v>5.68</v>
      </c>
    </row>
    <row r="494" spans="1:12" ht="15.75" thickBot="1">
      <c r="A494" s="124" t="s">
        <v>241</v>
      </c>
      <c r="B494" s="124" t="s">
        <v>242</v>
      </c>
      <c r="C494" s="35" t="s">
        <v>48</v>
      </c>
      <c r="D494" s="30" t="s">
        <v>149</v>
      </c>
      <c r="E494" s="30" t="s">
        <v>150</v>
      </c>
      <c r="F494" s="43">
        <v>2020</v>
      </c>
      <c r="G494" s="31" t="str">
        <f>VLOOKUP(H494,'GN and GP categories'!A:B,2,FALSE)</f>
        <v>Gram-positive</v>
      </c>
      <c r="H494" s="53" t="s">
        <v>91</v>
      </c>
      <c r="I494" s="31">
        <v>71</v>
      </c>
      <c r="J494" s="31" t="s">
        <v>28</v>
      </c>
      <c r="K494" s="31">
        <v>4</v>
      </c>
      <c r="L494" s="38">
        <f t="shared" si="7"/>
        <v>2.84</v>
      </c>
    </row>
    <row r="495" spans="1:12" ht="15.75" thickBot="1">
      <c r="A495" s="124" t="s">
        <v>241</v>
      </c>
      <c r="B495" s="124" t="s">
        <v>242</v>
      </c>
      <c r="C495" s="35" t="s">
        <v>48</v>
      </c>
      <c r="D495" s="30" t="s">
        <v>149</v>
      </c>
      <c r="E495" s="30" t="s">
        <v>150</v>
      </c>
      <c r="F495" s="43">
        <v>2020</v>
      </c>
      <c r="G495" s="31" t="str">
        <f>VLOOKUP(H495,'GN and GP categories'!A:B,2,FALSE)</f>
        <v>Gram-positive</v>
      </c>
      <c r="H495" s="53" t="s">
        <v>91</v>
      </c>
      <c r="I495" s="31">
        <v>71</v>
      </c>
      <c r="J495" s="31" t="s">
        <v>228</v>
      </c>
      <c r="K495" s="31">
        <v>9</v>
      </c>
      <c r="L495" s="38">
        <f t="shared" si="7"/>
        <v>6.39</v>
      </c>
    </row>
    <row r="496" spans="1:12" ht="15.75" thickBot="1">
      <c r="A496" s="124" t="s">
        <v>241</v>
      </c>
      <c r="B496" s="124" t="s">
        <v>242</v>
      </c>
      <c r="C496" s="35" t="s">
        <v>48</v>
      </c>
      <c r="D496" s="30" t="s">
        <v>149</v>
      </c>
      <c r="E496" s="30" t="s">
        <v>150</v>
      </c>
      <c r="F496" s="43">
        <v>2020</v>
      </c>
      <c r="G496" s="31" t="str">
        <f>VLOOKUP(H496,'GN and GP categories'!A:B,2,FALSE)</f>
        <v>Gram-positive</v>
      </c>
      <c r="H496" s="53" t="s">
        <v>91</v>
      </c>
      <c r="I496" s="31">
        <v>71</v>
      </c>
      <c r="J496" s="31" t="s">
        <v>34</v>
      </c>
      <c r="K496" s="31">
        <v>99</v>
      </c>
      <c r="L496" s="38">
        <f t="shared" si="7"/>
        <v>70.290000000000006</v>
      </c>
    </row>
    <row r="497" spans="1:12" ht="15.75" thickBot="1">
      <c r="A497" s="124" t="s">
        <v>241</v>
      </c>
      <c r="B497" s="124" t="s">
        <v>242</v>
      </c>
      <c r="C497" s="35" t="s">
        <v>48</v>
      </c>
      <c r="D497" s="30" t="s">
        <v>149</v>
      </c>
      <c r="E497" s="30" t="s">
        <v>150</v>
      </c>
      <c r="F497" s="43">
        <v>2020</v>
      </c>
      <c r="G497" s="31" t="str">
        <f>VLOOKUP(H497,'GN and GP categories'!A:B,2,FALSE)</f>
        <v>Gram-negative</v>
      </c>
      <c r="H497" s="53" t="s">
        <v>223</v>
      </c>
      <c r="I497" s="31">
        <v>1782</v>
      </c>
      <c r="J497" s="31" t="s">
        <v>196</v>
      </c>
      <c r="K497" s="31">
        <v>62</v>
      </c>
      <c r="L497" s="38">
        <f t="shared" si="7"/>
        <v>1104.8399999999999</v>
      </c>
    </row>
    <row r="498" spans="1:12" ht="15.75" thickBot="1">
      <c r="A498" s="124" t="s">
        <v>241</v>
      </c>
      <c r="B498" s="124" t="s">
        <v>242</v>
      </c>
      <c r="C498" s="35" t="s">
        <v>48</v>
      </c>
      <c r="D498" s="30" t="s">
        <v>149</v>
      </c>
      <c r="E498" s="30" t="s">
        <v>150</v>
      </c>
      <c r="F498" s="43">
        <v>2020</v>
      </c>
      <c r="G498" s="31" t="str">
        <f>VLOOKUP(H498,'GN and GP categories'!A:B,2,FALSE)</f>
        <v>Gram-negative</v>
      </c>
      <c r="H498" s="53" t="s">
        <v>223</v>
      </c>
      <c r="I498" s="31">
        <v>1782</v>
      </c>
      <c r="J498" s="31" t="s">
        <v>20</v>
      </c>
      <c r="K498" s="31">
        <v>95</v>
      </c>
      <c r="L498" s="38">
        <f t="shared" si="7"/>
        <v>1692.9</v>
      </c>
    </row>
    <row r="499" spans="1:12" ht="15.75" thickBot="1">
      <c r="A499" s="124" t="s">
        <v>241</v>
      </c>
      <c r="B499" s="124" t="s">
        <v>242</v>
      </c>
      <c r="C499" s="35" t="s">
        <v>48</v>
      </c>
      <c r="D499" s="30" t="s">
        <v>149</v>
      </c>
      <c r="E499" s="30" t="s">
        <v>150</v>
      </c>
      <c r="F499" s="43">
        <v>2020</v>
      </c>
      <c r="G499" s="31" t="str">
        <f>VLOOKUP(H499,'GN and GP categories'!A:B,2,FALSE)</f>
        <v>Gram-negative</v>
      </c>
      <c r="H499" s="53" t="s">
        <v>223</v>
      </c>
      <c r="I499" s="31">
        <v>1782</v>
      </c>
      <c r="J499" s="31" t="s">
        <v>13</v>
      </c>
      <c r="K499" s="31">
        <v>86</v>
      </c>
      <c r="L499" s="38">
        <f t="shared" si="7"/>
        <v>1532.52</v>
      </c>
    </row>
    <row r="500" spans="1:12" ht="15.75" thickBot="1">
      <c r="A500" s="124" t="s">
        <v>241</v>
      </c>
      <c r="B500" s="124" t="s">
        <v>242</v>
      </c>
      <c r="C500" s="35" t="s">
        <v>48</v>
      </c>
      <c r="D500" s="30" t="s">
        <v>149</v>
      </c>
      <c r="E500" s="30" t="s">
        <v>150</v>
      </c>
      <c r="F500" s="43">
        <v>2020</v>
      </c>
      <c r="G500" s="31" t="str">
        <f>VLOOKUP(H500,'GN and GP categories'!A:B,2,FALSE)</f>
        <v>Gram-negative</v>
      </c>
      <c r="H500" s="53" t="s">
        <v>223</v>
      </c>
      <c r="I500" s="31">
        <v>1782</v>
      </c>
      <c r="J500" s="31" t="s">
        <v>84</v>
      </c>
      <c r="K500" s="31">
        <v>96</v>
      </c>
      <c r="L500" s="38">
        <f t="shared" si="7"/>
        <v>1710.72</v>
      </c>
    </row>
    <row r="501" spans="1:12" ht="15.75" thickBot="1">
      <c r="A501" s="124" t="s">
        <v>241</v>
      </c>
      <c r="B501" s="124" t="s">
        <v>242</v>
      </c>
      <c r="C501" s="35" t="s">
        <v>48</v>
      </c>
      <c r="D501" s="30" t="s">
        <v>149</v>
      </c>
      <c r="E501" s="30" t="s">
        <v>150</v>
      </c>
      <c r="F501" s="43">
        <v>2020</v>
      </c>
      <c r="G501" s="31" t="str">
        <f>VLOOKUP(H501,'GN and GP categories'!A:B,2,FALSE)</f>
        <v>Gram-negative</v>
      </c>
      <c r="H501" s="53" t="s">
        <v>223</v>
      </c>
      <c r="I501" s="31">
        <v>1782</v>
      </c>
      <c r="J501" s="31" t="s">
        <v>24</v>
      </c>
      <c r="K501" s="31">
        <v>98</v>
      </c>
      <c r="L501" s="38">
        <f t="shared" si="7"/>
        <v>1746.36</v>
      </c>
    </row>
    <row r="502" spans="1:12" ht="15.75" thickBot="1">
      <c r="A502" s="124" t="s">
        <v>241</v>
      </c>
      <c r="B502" s="124" t="s">
        <v>242</v>
      </c>
      <c r="C502" s="35" t="s">
        <v>48</v>
      </c>
      <c r="D502" s="30" t="s">
        <v>149</v>
      </c>
      <c r="E502" s="30" t="s">
        <v>150</v>
      </c>
      <c r="F502" s="43">
        <v>2020</v>
      </c>
      <c r="G502" s="31" t="str">
        <f>VLOOKUP(H502,'GN and GP categories'!A:B,2,FALSE)</f>
        <v>Gram-negative</v>
      </c>
      <c r="H502" s="53" t="s">
        <v>223</v>
      </c>
      <c r="I502" s="31">
        <v>1782</v>
      </c>
      <c r="J502" s="31" t="s">
        <v>28</v>
      </c>
      <c r="K502" s="31">
        <v>71</v>
      </c>
      <c r="L502" s="38">
        <f t="shared" si="7"/>
        <v>1265.22</v>
      </c>
    </row>
    <row r="503" spans="1:12" ht="15.75" thickBot="1">
      <c r="A503" s="124" t="s">
        <v>241</v>
      </c>
      <c r="B503" s="124" t="s">
        <v>242</v>
      </c>
      <c r="C503" s="35" t="s">
        <v>48</v>
      </c>
      <c r="D503" s="30" t="s">
        <v>149</v>
      </c>
      <c r="E503" s="30" t="s">
        <v>150</v>
      </c>
      <c r="F503" s="43">
        <v>2020</v>
      </c>
      <c r="G503" s="31" t="str">
        <f>VLOOKUP(H503,'GN and GP categories'!A:B,2,FALSE)</f>
        <v>Gram-negative</v>
      </c>
      <c r="H503" s="53" t="s">
        <v>223</v>
      </c>
      <c r="I503" s="31">
        <v>1782</v>
      </c>
      <c r="J503" s="31" t="s">
        <v>16</v>
      </c>
      <c r="K503" s="31">
        <v>96</v>
      </c>
      <c r="L503" s="38">
        <f t="shared" si="7"/>
        <v>1710.72</v>
      </c>
    </row>
    <row r="504" spans="1:12" ht="15.75" thickBot="1">
      <c r="A504" s="124" t="s">
        <v>241</v>
      </c>
      <c r="B504" s="124" t="s">
        <v>242</v>
      </c>
      <c r="C504" s="35" t="s">
        <v>48</v>
      </c>
      <c r="D504" s="30" t="s">
        <v>149</v>
      </c>
      <c r="E504" s="30" t="s">
        <v>150</v>
      </c>
      <c r="F504" s="43">
        <v>2020</v>
      </c>
      <c r="G504" s="31" t="str">
        <f>VLOOKUP(H504,'GN and GP categories'!A:B,2,FALSE)</f>
        <v>Gram-negative</v>
      </c>
      <c r="H504" s="53" t="s">
        <v>223</v>
      </c>
      <c r="I504" s="31">
        <v>1782</v>
      </c>
      <c r="J504" s="31" t="s">
        <v>30</v>
      </c>
      <c r="K504" s="31">
        <v>77</v>
      </c>
      <c r="L504" s="38">
        <f t="shared" si="7"/>
        <v>1372.14</v>
      </c>
    </row>
    <row r="505" spans="1:12" ht="15.75" thickBot="1">
      <c r="A505" s="124" t="s">
        <v>241</v>
      </c>
      <c r="B505" s="124" t="s">
        <v>242</v>
      </c>
      <c r="C505" s="35" t="s">
        <v>48</v>
      </c>
      <c r="D505" s="30" t="s">
        <v>149</v>
      </c>
      <c r="E505" s="30" t="s">
        <v>150</v>
      </c>
      <c r="F505" s="43">
        <v>2020</v>
      </c>
      <c r="G505" s="31" t="str">
        <f>VLOOKUP(H505,'GN and GP categories'!A:B,2,FALSE)</f>
        <v>Gram-negative</v>
      </c>
      <c r="H505" s="53" t="s">
        <v>223</v>
      </c>
      <c r="I505" s="31">
        <v>1782</v>
      </c>
      <c r="J505" s="31" t="s">
        <v>228</v>
      </c>
      <c r="K505" s="31">
        <v>98</v>
      </c>
      <c r="L505" s="38">
        <f t="shared" si="7"/>
        <v>1746.36</v>
      </c>
    </row>
    <row r="506" spans="1:12" ht="15.75" thickBot="1">
      <c r="A506" s="124" t="s">
        <v>241</v>
      </c>
      <c r="B506" s="124" t="s">
        <v>242</v>
      </c>
      <c r="C506" s="35" t="s">
        <v>48</v>
      </c>
      <c r="D506" s="30" t="s">
        <v>149</v>
      </c>
      <c r="E506" s="30" t="s">
        <v>150</v>
      </c>
      <c r="F506" s="43">
        <v>2020</v>
      </c>
      <c r="G506" s="31" t="str">
        <f>VLOOKUP(H506,'GN and GP categories'!A:B,2,FALSE)</f>
        <v>Gram-negative</v>
      </c>
      <c r="H506" s="53" t="s">
        <v>223</v>
      </c>
      <c r="I506" s="31">
        <v>1782</v>
      </c>
      <c r="J506" s="31" t="s">
        <v>31</v>
      </c>
      <c r="K506" s="31">
        <v>93</v>
      </c>
      <c r="L506" s="38">
        <f t="shared" si="7"/>
        <v>1657.26</v>
      </c>
    </row>
    <row r="507" spans="1:12" ht="15.75" thickBot="1">
      <c r="A507" s="124" t="s">
        <v>241</v>
      </c>
      <c r="B507" s="124" t="s">
        <v>242</v>
      </c>
      <c r="C507" s="35" t="s">
        <v>48</v>
      </c>
      <c r="D507" s="30" t="s">
        <v>149</v>
      </c>
      <c r="E507" s="30" t="s">
        <v>150</v>
      </c>
      <c r="F507" s="43">
        <v>2020</v>
      </c>
      <c r="G507" s="31" t="str">
        <f>VLOOKUP(H507,'GN and GP categories'!A:B,2,FALSE)</f>
        <v>Gram-negative</v>
      </c>
      <c r="H507" s="53" t="s">
        <v>223</v>
      </c>
      <c r="I507" s="31">
        <v>1782</v>
      </c>
      <c r="J507" s="31" t="s">
        <v>32</v>
      </c>
      <c r="K507" s="31">
        <v>93</v>
      </c>
      <c r="L507" s="38">
        <f t="shared" si="7"/>
        <v>1657.26</v>
      </c>
    </row>
    <row r="508" spans="1:12" ht="15.75" thickBot="1">
      <c r="A508" s="124" t="s">
        <v>241</v>
      </c>
      <c r="B508" s="124" t="s">
        <v>242</v>
      </c>
      <c r="C508" s="35" t="s">
        <v>48</v>
      </c>
      <c r="D508" s="30" t="s">
        <v>149</v>
      </c>
      <c r="E508" s="30" t="s">
        <v>150</v>
      </c>
      <c r="F508" s="43">
        <v>2020</v>
      </c>
      <c r="G508" s="31" t="str">
        <f>VLOOKUP(H508,'GN and GP categories'!A:B,2,FALSE)</f>
        <v>Gram-negative</v>
      </c>
      <c r="H508" s="53" t="s">
        <v>223</v>
      </c>
      <c r="I508" s="31">
        <v>1782</v>
      </c>
      <c r="J508" s="31" t="s">
        <v>252</v>
      </c>
      <c r="K508" s="31">
        <v>99</v>
      </c>
      <c r="L508" s="38">
        <f t="shared" si="7"/>
        <v>1764.18</v>
      </c>
    </row>
    <row r="509" spans="1:12" ht="15.75" thickBot="1">
      <c r="A509" s="124" t="s">
        <v>241</v>
      </c>
      <c r="B509" s="124" t="s">
        <v>242</v>
      </c>
      <c r="C509" s="35" t="s">
        <v>48</v>
      </c>
      <c r="D509" s="30" t="s">
        <v>149</v>
      </c>
      <c r="E509" s="30" t="s">
        <v>150</v>
      </c>
      <c r="F509" s="43">
        <v>2020</v>
      </c>
      <c r="G509" s="31" t="str">
        <f>VLOOKUP(H509,'GN and GP categories'!A:B,2,FALSE)</f>
        <v>Gram-negative</v>
      </c>
      <c r="H509" s="53" t="s">
        <v>223</v>
      </c>
      <c r="I509" s="31">
        <v>1782</v>
      </c>
      <c r="J509" s="31" t="s">
        <v>17</v>
      </c>
      <c r="K509" s="31">
        <v>99</v>
      </c>
      <c r="L509" s="38">
        <f t="shared" si="7"/>
        <v>1764.18</v>
      </c>
    </row>
    <row r="510" spans="1:12" ht="15.75" thickBot="1">
      <c r="A510" s="124" t="s">
        <v>241</v>
      </c>
      <c r="B510" s="124" t="s">
        <v>242</v>
      </c>
      <c r="C510" s="35" t="s">
        <v>48</v>
      </c>
      <c r="D510" s="30" t="s">
        <v>149</v>
      </c>
      <c r="E510" s="30" t="s">
        <v>150</v>
      </c>
      <c r="F510" s="43">
        <v>2020</v>
      </c>
      <c r="G510" s="31" t="str">
        <f>VLOOKUP(H510,'GN and GP categories'!A:B,2,FALSE)</f>
        <v>Gram-negative</v>
      </c>
      <c r="H510" s="53" t="s">
        <v>223</v>
      </c>
      <c r="I510" s="31">
        <v>466</v>
      </c>
      <c r="J510" s="31" t="s">
        <v>196</v>
      </c>
      <c r="K510" s="31">
        <v>0</v>
      </c>
      <c r="L510" s="38">
        <f t="shared" si="7"/>
        <v>0</v>
      </c>
    </row>
    <row r="511" spans="1:12" ht="15.75" thickBot="1">
      <c r="A511" s="124" t="s">
        <v>241</v>
      </c>
      <c r="B511" s="124" t="s">
        <v>242</v>
      </c>
      <c r="C511" s="35" t="s">
        <v>48</v>
      </c>
      <c r="D511" s="30" t="s">
        <v>149</v>
      </c>
      <c r="E511" s="30" t="s">
        <v>150</v>
      </c>
      <c r="F511" s="43">
        <v>2020</v>
      </c>
      <c r="G511" s="31" t="str">
        <f>VLOOKUP(H511,'GN and GP categories'!A:B,2,FALSE)</f>
        <v>Gram-negative</v>
      </c>
      <c r="H511" s="53" t="s">
        <v>223</v>
      </c>
      <c r="I511" s="31">
        <v>466</v>
      </c>
      <c r="J511" s="31" t="s">
        <v>20</v>
      </c>
      <c r="K511" s="31">
        <v>0</v>
      </c>
      <c r="L511" s="38">
        <f t="shared" si="7"/>
        <v>0</v>
      </c>
    </row>
    <row r="512" spans="1:12" ht="15.75" thickBot="1">
      <c r="A512" s="124" t="s">
        <v>241</v>
      </c>
      <c r="B512" s="124" t="s">
        <v>242</v>
      </c>
      <c r="C512" s="35" t="s">
        <v>48</v>
      </c>
      <c r="D512" s="30" t="s">
        <v>149</v>
      </c>
      <c r="E512" s="30" t="s">
        <v>150</v>
      </c>
      <c r="F512" s="43">
        <v>2020</v>
      </c>
      <c r="G512" s="31" t="str">
        <f>VLOOKUP(H512,'GN and GP categories'!A:B,2,FALSE)</f>
        <v>Gram-negative</v>
      </c>
      <c r="H512" s="53" t="s">
        <v>223</v>
      </c>
      <c r="I512" s="31">
        <v>466</v>
      </c>
      <c r="J512" s="31" t="s">
        <v>13</v>
      </c>
      <c r="K512" s="31">
        <v>0</v>
      </c>
      <c r="L512" s="38">
        <f t="shared" si="7"/>
        <v>0</v>
      </c>
    </row>
    <row r="513" spans="1:12" ht="15.75" thickBot="1">
      <c r="A513" s="124" t="s">
        <v>241</v>
      </c>
      <c r="B513" s="124" t="s">
        <v>242</v>
      </c>
      <c r="C513" s="35" t="s">
        <v>48</v>
      </c>
      <c r="D513" s="30" t="s">
        <v>149</v>
      </c>
      <c r="E513" s="30" t="s">
        <v>150</v>
      </c>
      <c r="F513" s="43">
        <v>2020</v>
      </c>
      <c r="G513" s="31" t="str">
        <f>VLOOKUP(H513,'GN and GP categories'!A:B,2,FALSE)</f>
        <v>Gram-negative</v>
      </c>
      <c r="H513" s="53" t="s">
        <v>223</v>
      </c>
      <c r="I513" s="31">
        <v>466</v>
      </c>
      <c r="J513" s="31" t="s">
        <v>84</v>
      </c>
      <c r="K513">
        <v>0</v>
      </c>
      <c r="L513" s="38">
        <f t="shared" si="7"/>
        <v>0</v>
      </c>
    </row>
    <row r="514" spans="1:12" ht="15.75" thickBot="1">
      <c r="A514" s="124" t="s">
        <v>241</v>
      </c>
      <c r="B514" s="124" t="s">
        <v>242</v>
      </c>
      <c r="C514" s="35" t="s">
        <v>48</v>
      </c>
      <c r="D514" s="30" t="s">
        <v>149</v>
      </c>
      <c r="E514" s="30" t="s">
        <v>150</v>
      </c>
      <c r="F514" s="43">
        <v>2020</v>
      </c>
      <c r="G514" s="31" t="str">
        <f>VLOOKUP(H514,'GN and GP categories'!A:B,2,FALSE)</f>
        <v>Gram-negative</v>
      </c>
      <c r="H514" s="53" t="s">
        <v>223</v>
      </c>
      <c r="I514" s="31">
        <v>466</v>
      </c>
      <c r="J514" s="31" t="s">
        <v>24</v>
      </c>
      <c r="K514" s="31">
        <v>0</v>
      </c>
      <c r="L514" s="38">
        <f t="shared" ref="L514:L577" si="8">IF(K514="","",K514*I514/100)</f>
        <v>0</v>
      </c>
    </row>
    <row r="515" spans="1:12" ht="15.75" thickBot="1">
      <c r="A515" s="124" t="s">
        <v>241</v>
      </c>
      <c r="B515" s="124" t="s">
        <v>242</v>
      </c>
      <c r="C515" s="35" t="s">
        <v>48</v>
      </c>
      <c r="D515" s="30" t="s">
        <v>149</v>
      </c>
      <c r="E515" s="30" t="s">
        <v>150</v>
      </c>
      <c r="F515" s="43">
        <v>2020</v>
      </c>
      <c r="G515" s="31" t="str">
        <f>VLOOKUP(H515,'GN and GP categories'!A:B,2,FALSE)</f>
        <v>Gram-negative</v>
      </c>
      <c r="H515" s="53" t="s">
        <v>223</v>
      </c>
      <c r="I515" s="31">
        <v>466</v>
      </c>
      <c r="J515" s="31" t="s">
        <v>28</v>
      </c>
      <c r="K515" s="31">
        <v>10</v>
      </c>
      <c r="L515" s="38">
        <f t="shared" si="8"/>
        <v>46.6</v>
      </c>
    </row>
    <row r="516" spans="1:12" ht="15.75" thickBot="1">
      <c r="A516" s="124" t="s">
        <v>241</v>
      </c>
      <c r="B516" s="124" t="s">
        <v>242</v>
      </c>
      <c r="C516" s="35" t="s">
        <v>48</v>
      </c>
      <c r="D516" s="30" t="s">
        <v>149</v>
      </c>
      <c r="E516" s="30" t="s">
        <v>150</v>
      </c>
      <c r="F516" s="43">
        <v>2020</v>
      </c>
      <c r="G516" s="31" t="str">
        <f>VLOOKUP(H516,'GN and GP categories'!A:B,2,FALSE)</f>
        <v>Gram-negative</v>
      </c>
      <c r="H516" s="53" t="s">
        <v>223</v>
      </c>
      <c r="I516" s="31">
        <v>466</v>
      </c>
      <c r="J516" s="31" t="s">
        <v>30</v>
      </c>
      <c r="K516" s="31">
        <v>44</v>
      </c>
      <c r="L516" s="38">
        <f t="shared" si="8"/>
        <v>205.04</v>
      </c>
    </row>
    <row r="517" spans="1:12" ht="15.75" thickBot="1">
      <c r="A517" s="124" t="s">
        <v>241</v>
      </c>
      <c r="B517" s="124" t="s">
        <v>242</v>
      </c>
      <c r="C517" s="35" t="s">
        <v>48</v>
      </c>
      <c r="D517" s="30" t="s">
        <v>149</v>
      </c>
      <c r="E517" s="30" t="s">
        <v>150</v>
      </c>
      <c r="F517" s="43">
        <v>2020</v>
      </c>
      <c r="G517" s="31" t="str">
        <f>VLOOKUP(H517,'GN and GP categories'!A:B,2,FALSE)</f>
        <v>Gram-negative</v>
      </c>
      <c r="H517" s="53" t="s">
        <v>223</v>
      </c>
      <c r="I517" s="31">
        <v>466</v>
      </c>
      <c r="J517" s="31" t="s">
        <v>228</v>
      </c>
      <c r="K517" s="31">
        <v>91</v>
      </c>
      <c r="L517" s="38">
        <f t="shared" si="8"/>
        <v>424.06</v>
      </c>
    </row>
    <row r="518" spans="1:12" ht="15.75" thickBot="1">
      <c r="A518" s="124" t="s">
        <v>241</v>
      </c>
      <c r="B518" s="124" t="s">
        <v>242</v>
      </c>
      <c r="C518" s="35" t="s">
        <v>48</v>
      </c>
      <c r="D518" s="30" t="s">
        <v>149</v>
      </c>
      <c r="E518" s="30" t="s">
        <v>150</v>
      </c>
      <c r="F518" s="43">
        <v>2020</v>
      </c>
      <c r="G518" s="31" t="str">
        <f>VLOOKUP(H518,'GN and GP categories'!A:B,2,FALSE)</f>
        <v>Gram-negative</v>
      </c>
      <c r="H518" s="53" t="s">
        <v>223</v>
      </c>
      <c r="I518" s="31">
        <v>466</v>
      </c>
      <c r="J518" s="31" t="s">
        <v>31</v>
      </c>
      <c r="K518" s="31">
        <v>70</v>
      </c>
      <c r="L518" s="38">
        <f t="shared" si="8"/>
        <v>326.2</v>
      </c>
    </row>
    <row r="519" spans="1:12" ht="15.75" thickBot="1">
      <c r="A519" s="124" t="s">
        <v>241</v>
      </c>
      <c r="B519" s="124" t="s">
        <v>242</v>
      </c>
      <c r="C519" s="35" t="s">
        <v>48</v>
      </c>
      <c r="D519" s="30" t="s">
        <v>149</v>
      </c>
      <c r="E519" s="30" t="s">
        <v>150</v>
      </c>
      <c r="F519" s="43">
        <v>2020</v>
      </c>
      <c r="G519" s="31" t="str">
        <f>VLOOKUP(H519,'GN and GP categories'!A:B,2,FALSE)</f>
        <v>Gram-negative</v>
      </c>
      <c r="H519" s="53" t="s">
        <v>223</v>
      </c>
      <c r="I519" s="31">
        <v>466</v>
      </c>
      <c r="J519" s="31" t="s">
        <v>32</v>
      </c>
      <c r="K519" s="31">
        <v>74</v>
      </c>
      <c r="L519" s="38">
        <f t="shared" si="8"/>
        <v>344.84</v>
      </c>
    </row>
    <row r="520" spans="1:12" ht="15.75" thickBot="1">
      <c r="A520" s="124" t="s">
        <v>241</v>
      </c>
      <c r="B520" s="124" t="s">
        <v>242</v>
      </c>
      <c r="C520" s="35" t="s">
        <v>48</v>
      </c>
      <c r="D520" s="30" t="s">
        <v>149</v>
      </c>
      <c r="E520" s="30" t="s">
        <v>150</v>
      </c>
      <c r="F520" s="43">
        <v>2020</v>
      </c>
      <c r="G520" s="31" t="str">
        <f>VLOOKUP(H520,'GN and GP categories'!A:B,2,FALSE)</f>
        <v>Gram-negative</v>
      </c>
      <c r="H520" s="53" t="s">
        <v>223</v>
      </c>
      <c r="I520" s="31">
        <v>466</v>
      </c>
      <c r="J520" s="31" t="s">
        <v>252</v>
      </c>
      <c r="K520" s="31">
        <v>99</v>
      </c>
      <c r="L520" s="38">
        <f t="shared" si="8"/>
        <v>461.34</v>
      </c>
    </row>
    <row r="521" spans="1:12" ht="15.75" thickBot="1">
      <c r="A521" s="124" t="s">
        <v>241</v>
      </c>
      <c r="B521" s="124" t="s">
        <v>242</v>
      </c>
      <c r="C521" s="35" t="s">
        <v>48</v>
      </c>
      <c r="D521" s="30" t="s">
        <v>149</v>
      </c>
      <c r="E521" s="30" t="s">
        <v>150</v>
      </c>
      <c r="F521" s="43">
        <v>2020</v>
      </c>
      <c r="G521" s="31" t="str">
        <f>VLOOKUP(H521,'GN and GP categories'!A:B,2,FALSE)</f>
        <v>Gram-negative</v>
      </c>
      <c r="H521" s="53" t="s">
        <v>223</v>
      </c>
      <c r="I521" s="31">
        <v>466</v>
      </c>
      <c r="J521" s="31" t="s">
        <v>17</v>
      </c>
      <c r="K521" s="31">
        <v>100</v>
      </c>
      <c r="L521" s="38">
        <f t="shared" si="8"/>
        <v>466</v>
      </c>
    </row>
    <row r="522" spans="1:12" ht="15.75" thickBot="1">
      <c r="A522" s="124" t="s">
        <v>241</v>
      </c>
      <c r="B522" s="124" t="s">
        <v>242</v>
      </c>
      <c r="C522" s="35" t="s">
        <v>48</v>
      </c>
      <c r="D522" s="30" t="s">
        <v>149</v>
      </c>
      <c r="E522" s="30" t="s">
        <v>150</v>
      </c>
      <c r="F522" s="43">
        <v>2020</v>
      </c>
      <c r="G522" s="31" t="str">
        <f>VLOOKUP(H522,'GN and GP categories'!A:B,2,FALSE)</f>
        <v>Gram-negative</v>
      </c>
      <c r="H522" s="53" t="s">
        <v>104</v>
      </c>
      <c r="I522" s="31">
        <v>349</v>
      </c>
      <c r="J522" s="31" t="s">
        <v>20</v>
      </c>
      <c r="K522" s="31">
        <v>93</v>
      </c>
      <c r="L522" s="38">
        <f t="shared" si="8"/>
        <v>324.57</v>
      </c>
    </row>
    <row r="523" spans="1:12" ht="15.75" thickBot="1">
      <c r="A523" s="124" t="s">
        <v>241</v>
      </c>
      <c r="B523" s="124" t="s">
        <v>242</v>
      </c>
      <c r="C523" s="35" t="s">
        <v>48</v>
      </c>
      <c r="D523" s="30" t="s">
        <v>149</v>
      </c>
      <c r="E523" s="30" t="s">
        <v>150</v>
      </c>
      <c r="F523" s="43">
        <v>2020</v>
      </c>
      <c r="G523" s="31" t="str">
        <f>VLOOKUP(H523,'GN and GP categories'!A:B,2,FALSE)</f>
        <v>Gram-negative</v>
      </c>
      <c r="H523" s="53" t="s">
        <v>104</v>
      </c>
      <c r="I523" s="31">
        <v>349</v>
      </c>
      <c r="J523" s="31" t="s">
        <v>13</v>
      </c>
      <c r="K523" s="31">
        <v>93</v>
      </c>
      <c r="L523" s="38">
        <f t="shared" si="8"/>
        <v>324.57</v>
      </c>
    </row>
    <row r="524" spans="1:12" ht="15.75" thickBot="1">
      <c r="A524" s="124" t="s">
        <v>241</v>
      </c>
      <c r="B524" s="124" t="s">
        <v>242</v>
      </c>
      <c r="C524" s="35" t="s">
        <v>48</v>
      </c>
      <c r="D524" s="30" t="s">
        <v>149</v>
      </c>
      <c r="E524" s="30" t="s">
        <v>150</v>
      </c>
      <c r="F524" s="43">
        <v>2020</v>
      </c>
      <c r="G524" s="31" t="str">
        <f>VLOOKUP(H524,'GN and GP categories'!A:B,2,FALSE)</f>
        <v>Gram-negative</v>
      </c>
      <c r="H524" s="53" t="s">
        <v>104</v>
      </c>
      <c r="I524" s="31">
        <v>349</v>
      </c>
      <c r="J524" s="31" t="s">
        <v>84</v>
      </c>
      <c r="K524" s="31">
        <v>94</v>
      </c>
      <c r="L524" s="38">
        <f t="shared" si="8"/>
        <v>328.06</v>
      </c>
    </row>
    <row r="525" spans="1:12" ht="15.75" thickBot="1">
      <c r="A525" s="124" t="s">
        <v>241</v>
      </c>
      <c r="B525" s="124" t="s">
        <v>242</v>
      </c>
      <c r="C525" s="35" t="s">
        <v>48</v>
      </c>
      <c r="D525" s="30" t="s">
        <v>149</v>
      </c>
      <c r="E525" s="30" t="s">
        <v>150</v>
      </c>
      <c r="F525" s="43">
        <v>2020</v>
      </c>
      <c r="G525" s="31" t="str">
        <f>VLOOKUP(H525,'GN and GP categories'!A:B,2,FALSE)</f>
        <v>Gram-negative</v>
      </c>
      <c r="H525" s="53" t="s">
        <v>104</v>
      </c>
      <c r="I525" s="31">
        <v>349</v>
      </c>
      <c r="J525" s="31" t="s">
        <v>24</v>
      </c>
      <c r="K525" s="31">
        <v>95</v>
      </c>
      <c r="L525" s="38">
        <f t="shared" si="8"/>
        <v>331.55</v>
      </c>
    </row>
    <row r="526" spans="1:12" ht="15.75" thickBot="1">
      <c r="A526" s="124" t="s">
        <v>241</v>
      </c>
      <c r="B526" s="124" t="s">
        <v>242</v>
      </c>
      <c r="C526" s="35" t="s">
        <v>48</v>
      </c>
      <c r="D526" s="30" t="s">
        <v>149</v>
      </c>
      <c r="E526" s="30" t="s">
        <v>150</v>
      </c>
      <c r="F526" s="43">
        <v>2020</v>
      </c>
      <c r="G526" s="31" t="str">
        <f>VLOOKUP(H526,'GN and GP categories'!A:B,2,FALSE)</f>
        <v>Gram-negative</v>
      </c>
      <c r="H526" s="53" t="s">
        <v>104</v>
      </c>
      <c r="I526" s="31">
        <v>349</v>
      </c>
      <c r="J526" s="31" t="s">
        <v>28</v>
      </c>
      <c r="K526" s="31">
        <v>88</v>
      </c>
      <c r="L526" s="38">
        <f t="shared" si="8"/>
        <v>307.12</v>
      </c>
    </row>
    <row r="527" spans="1:12" ht="15.75" thickBot="1">
      <c r="A527" s="124" t="s">
        <v>241</v>
      </c>
      <c r="B527" s="124" t="s">
        <v>242</v>
      </c>
      <c r="C527" s="35" t="s">
        <v>48</v>
      </c>
      <c r="D527" s="30" t="s">
        <v>149</v>
      </c>
      <c r="E527" s="30" t="s">
        <v>150</v>
      </c>
      <c r="F527" s="43">
        <v>2020</v>
      </c>
      <c r="G527" s="31" t="str">
        <f>VLOOKUP(H527,'GN and GP categories'!A:B,2,FALSE)</f>
        <v>Gram-negative</v>
      </c>
      <c r="H527" s="53" t="s">
        <v>104</v>
      </c>
      <c r="I527" s="31">
        <v>349</v>
      </c>
      <c r="J527" s="31" t="s">
        <v>16</v>
      </c>
      <c r="K527" s="31">
        <v>93</v>
      </c>
      <c r="L527" s="38">
        <f t="shared" si="8"/>
        <v>324.57</v>
      </c>
    </row>
    <row r="528" spans="1:12" ht="15.75" thickBot="1">
      <c r="A528" s="124" t="s">
        <v>241</v>
      </c>
      <c r="B528" s="124" t="s">
        <v>242</v>
      </c>
      <c r="C528" s="35" t="s">
        <v>48</v>
      </c>
      <c r="D528" s="30" t="s">
        <v>149</v>
      </c>
      <c r="E528" s="30" t="s">
        <v>150</v>
      </c>
      <c r="F528" s="43">
        <v>2020</v>
      </c>
      <c r="G528" s="31" t="str">
        <f>VLOOKUP(H528,'GN and GP categories'!A:B,2,FALSE)</f>
        <v>Gram-negative</v>
      </c>
      <c r="H528" s="53" t="s">
        <v>104</v>
      </c>
      <c r="I528" s="31">
        <v>349</v>
      </c>
      <c r="J528" s="31" t="s">
        <v>30</v>
      </c>
      <c r="K528" s="31">
        <v>91</v>
      </c>
      <c r="L528" s="38">
        <f t="shared" si="8"/>
        <v>317.58999999999997</v>
      </c>
    </row>
    <row r="529" spans="1:12" ht="15.75" thickBot="1">
      <c r="A529" s="124" t="s">
        <v>241</v>
      </c>
      <c r="B529" s="124" t="s">
        <v>242</v>
      </c>
      <c r="C529" s="35" t="s">
        <v>48</v>
      </c>
      <c r="D529" s="30" t="s">
        <v>149</v>
      </c>
      <c r="E529" s="30" t="s">
        <v>150</v>
      </c>
      <c r="F529" s="43">
        <v>2020</v>
      </c>
      <c r="G529" s="31" t="str">
        <f>VLOOKUP(H529,'GN and GP categories'!A:B,2,FALSE)</f>
        <v>Gram-negative</v>
      </c>
      <c r="H529" s="53" t="s">
        <v>104</v>
      </c>
      <c r="I529" s="31">
        <v>349</v>
      </c>
      <c r="J529" s="31" t="s">
        <v>228</v>
      </c>
      <c r="K529" s="31">
        <v>46</v>
      </c>
      <c r="L529" s="38">
        <f t="shared" si="8"/>
        <v>160.54</v>
      </c>
    </row>
    <row r="530" spans="1:12" ht="15.75" thickBot="1">
      <c r="A530" s="124" t="s">
        <v>241</v>
      </c>
      <c r="B530" s="124" t="s">
        <v>242</v>
      </c>
      <c r="C530" s="35" t="s">
        <v>48</v>
      </c>
      <c r="D530" s="30" t="s">
        <v>149</v>
      </c>
      <c r="E530" s="30" t="s">
        <v>150</v>
      </c>
      <c r="F530" s="43">
        <v>2020</v>
      </c>
      <c r="G530" s="31" t="str">
        <f>VLOOKUP(H530,'GN and GP categories'!A:B,2,FALSE)</f>
        <v>Gram-negative</v>
      </c>
      <c r="H530" s="53" t="s">
        <v>104</v>
      </c>
      <c r="I530" s="31">
        <v>349</v>
      </c>
      <c r="J530" s="31" t="s">
        <v>31</v>
      </c>
      <c r="K530" s="31">
        <v>97</v>
      </c>
      <c r="L530" s="38">
        <f t="shared" si="8"/>
        <v>338.53</v>
      </c>
    </row>
    <row r="531" spans="1:12" ht="15.75" thickBot="1">
      <c r="A531" s="124" t="s">
        <v>241</v>
      </c>
      <c r="B531" s="124" t="s">
        <v>242</v>
      </c>
      <c r="C531" s="35" t="s">
        <v>48</v>
      </c>
      <c r="D531" s="30" t="s">
        <v>149</v>
      </c>
      <c r="E531" s="30" t="s">
        <v>150</v>
      </c>
      <c r="F531" s="43">
        <v>2020</v>
      </c>
      <c r="G531" s="31" t="str">
        <f>VLOOKUP(H531,'GN and GP categories'!A:B,2,FALSE)</f>
        <v>Gram-negative</v>
      </c>
      <c r="H531" s="53" t="s">
        <v>104</v>
      </c>
      <c r="I531" s="31">
        <v>349</v>
      </c>
      <c r="J531" s="31" t="s">
        <v>32</v>
      </c>
      <c r="K531" s="31">
        <v>96</v>
      </c>
      <c r="L531" s="38">
        <f t="shared" si="8"/>
        <v>335.04</v>
      </c>
    </row>
    <row r="532" spans="1:12" ht="15.75" thickBot="1">
      <c r="A532" s="124" t="s">
        <v>241</v>
      </c>
      <c r="B532" s="124" t="s">
        <v>242</v>
      </c>
      <c r="C532" s="35" t="s">
        <v>48</v>
      </c>
      <c r="D532" s="30" t="s">
        <v>149</v>
      </c>
      <c r="E532" s="30" t="s">
        <v>150</v>
      </c>
      <c r="F532" s="43">
        <v>2020</v>
      </c>
      <c r="G532" s="31" t="str">
        <f>VLOOKUP(H532,'GN and GP categories'!A:B,2,FALSE)</f>
        <v>Gram-negative</v>
      </c>
      <c r="H532" s="53" t="s">
        <v>104</v>
      </c>
      <c r="I532" s="31">
        <v>349</v>
      </c>
      <c r="J532" s="31" t="s">
        <v>252</v>
      </c>
      <c r="K532" s="31">
        <v>96</v>
      </c>
      <c r="L532" s="38">
        <f t="shared" si="8"/>
        <v>335.04</v>
      </c>
    </row>
    <row r="533" spans="1:12" ht="15.75" thickBot="1">
      <c r="A533" s="124" t="s">
        <v>241</v>
      </c>
      <c r="B533" s="124" t="s">
        <v>242</v>
      </c>
      <c r="C533" s="35" t="s">
        <v>48</v>
      </c>
      <c r="D533" s="30" t="s">
        <v>149</v>
      </c>
      <c r="E533" s="30" t="s">
        <v>150</v>
      </c>
      <c r="F533" s="43">
        <v>2020</v>
      </c>
      <c r="G533" s="31" t="str">
        <f>VLOOKUP(H533,'GN and GP categories'!A:B,2,FALSE)</f>
        <v>Gram-negative</v>
      </c>
      <c r="H533" s="53" t="s">
        <v>104</v>
      </c>
      <c r="I533" s="31">
        <v>349</v>
      </c>
      <c r="J533" s="31" t="s">
        <v>17</v>
      </c>
      <c r="K533" s="31">
        <v>96</v>
      </c>
      <c r="L533" s="38">
        <f t="shared" si="8"/>
        <v>335.04</v>
      </c>
    </row>
    <row r="534" spans="1:12" ht="15.75" thickBot="1">
      <c r="A534" s="124" t="s">
        <v>241</v>
      </c>
      <c r="B534" s="124" t="s">
        <v>242</v>
      </c>
      <c r="C534" s="35" t="s">
        <v>48</v>
      </c>
      <c r="D534" s="30" t="s">
        <v>149</v>
      </c>
      <c r="E534" s="30" t="s">
        <v>150</v>
      </c>
      <c r="F534" s="43">
        <v>2020</v>
      </c>
      <c r="G534" s="31" t="str">
        <f>VLOOKUP(H534,'GN and GP categories'!A:B,2,FALSE)</f>
        <v>Gram-negative</v>
      </c>
      <c r="H534" s="53" t="s">
        <v>104</v>
      </c>
      <c r="I534" s="31">
        <v>58</v>
      </c>
      <c r="J534" s="31" t="s">
        <v>20</v>
      </c>
      <c r="K534" s="31">
        <v>19</v>
      </c>
      <c r="L534" s="38">
        <f t="shared" si="8"/>
        <v>11.02</v>
      </c>
    </row>
    <row r="535" spans="1:12" ht="15.75" thickBot="1">
      <c r="A535" s="124" t="s">
        <v>241</v>
      </c>
      <c r="B535" s="124" t="s">
        <v>242</v>
      </c>
      <c r="C535" s="35" t="s">
        <v>48</v>
      </c>
      <c r="D535" s="30" t="s">
        <v>149</v>
      </c>
      <c r="E535" s="30" t="s">
        <v>150</v>
      </c>
      <c r="F535" s="43">
        <v>2020</v>
      </c>
      <c r="G535" s="31" t="str">
        <f>VLOOKUP(H535,'GN and GP categories'!A:B,2,FALSE)</f>
        <v>Gram-negative</v>
      </c>
      <c r="H535" s="53" t="s">
        <v>104</v>
      </c>
      <c r="I535" s="31">
        <v>58</v>
      </c>
      <c r="J535" s="31" t="s">
        <v>13</v>
      </c>
      <c r="K535" s="31">
        <v>98</v>
      </c>
      <c r="L535" s="38">
        <f t="shared" si="8"/>
        <v>56.84</v>
      </c>
    </row>
    <row r="536" spans="1:12" ht="15.75" thickBot="1">
      <c r="A536" s="124" t="s">
        <v>241</v>
      </c>
      <c r="B536" s="124" t="s">
        <v>242</v>
      </c>
      <c r="C536" s="35" t="s">
        <v>48</v>
      </c>
      <c r="D536" s="30" t="s">
        <v>149</v>
      </c>
      <c r="E536" s="30" t="s">
        <v>150</v>
      </c>
      <c r="F536" s="43">
        <v>2020</v>
      </c>
      <c r="G536" s="31" t="str">
        <f>VLOOKUP(H536,'GN and GP categories'!A:B,2,FALSE)</f>
        <v>Gram-negative</v>
      </c>
      <c r="H536" s="53" t="s">
        <v>104</v>
      </c>
      <c r="I536" s="31">
        <v>58</v>
      </c>
      <c r="J536" s="31" t="s">
        <v>84</v>
      </c>
      <c r="K536" s="31">
        <v>97</v>
      </c>
      <c r="L536" s="38">
        <f t="shared" si="8"/>
        <v>56.26</v>
      </c>
    </row>
    <row r="537" spans="1:12" ht="15.75" thickBot="1">
      <c r="A537" s="124" t="s">
        <v>241</v>
      </c>
      <c r="B537" s="124" t="s">
        <v>242</v>
      </c>
      <c r="C537" s="35" t="s">
        <v>48</v>
      </c>
      <c r="D537" s="30" t="s">
        <v>149</v>
      </c>
      <c r="E537" s="30" t="s">
        <v>150</v>
      </c>
      <c r="F537" s="43">
        <v>2020</v>
      </c>
      <c r="G537" s="31" t="str">
        <f>VLOOKUP(H537,'GN and GP categories'!A:B,2,FALSE)</f>
        <v>Gram-negative</v>
      </c>
      <c r="H537" s="53" t="s">
        <v>104</v>
      </c>
      <c r="I537" s="31">
        <v>58</v>
      </c>
      <c r="J537" s="31" t="s">
        <v>24</v>
      </c>
      <c r="K537" s="31">
        <v>98</v>
      </c>
      <c r="L537" s="38">
        <f t="shared" si="8"/>
        <v>56.84</v>
      </c>
    </row>
    <row r="538" spans="1:12" ht="15.75" thickBot="1">
      <c r="A538" s="124" t="s">
        <v>241</v>
      </c>
      <c r="B538" s="124" t="s">
        <v>242</v>
      </c>
      <c r="C538" s="35" t="s">
        <v>48</v>
      </c>
      <c r="D538" s="30" t="s">
        <v>149</v>
      </c>
      <c r="E538" s="30" t="s">
        <v>150</v>
      </c>
      <c r="F538" s="43">
        <v>2020</v>
      </c>
      <c r="G538" s="31" t="str">
        <f>VLOOKUP(H538,'GN and GP categories'!A:B,2,FALSE)</f>
        <v>Gram-negative</v>
      </c>
      <c r="H538" s="53" t="s">
        <v>104</v>
      </c>
      <c r="I538" s="31">
        <v>58</v>
      </c>
      <c r="J538" s="31" t="s">
        <v>28</v>
      </c>
      <c r="K538" s="31">
        <v>95</v>
      </c>
      <c r="L538" s="38">
        <f t="shared" si="8"/>
        <v>55.1</v>
      </c>
    </row>
    <row r="539" spans="1:12" ht="15.75" thickBot="1">
      <c r="A539" s="124" t="s">
        <v>241</v>
      </c>
      <c r="B539" s="124" t="s">
        <v>242</v>
      </c>
      <c r="C539" s="35" t="s">
        <v>48</v>
      </c>
      <c r="D539" s="30" t="s">
        <v>149</v>
      </c>
      <c r="E539" s="30" t="s">
        <v>150</v>
      </c>
      <c r="F539" s="43">
        <v>2020</v>
      </c>
      <c r="G539" s="31" t="str">
        <f>VLOOKUP(H539,'GN and GP categories'!A:B,2,FALSE)</f>
        <v>Gram-negative</v>
      </c>
      <c r="H539" s="53" t="s">
        <v>104</v>
      </c>
      <c r="I539" s="31">
        <v>58</v>
      </c>
      <c r="J539" s="31" t="s">
        <v>16</v>
      </c>
      <c r="K539" s="31">
        <v>98</v>
      </c>
      <c r="L539" s="38">
        <f t="shared" si="8"/>
        <v>56.84</v>
      </c>
    </row>
    <row r="540" spans="1:12" ht="15.75" thickBot="1">
      <c r="A540" s="124" t="s">
        <v>241</v>
      </c>
      <c r="B540" s="124" t="s">
        <v>242</v>
      </c>
      <c r="C540" s="35" t="s">
        <v>48</v>
      </c>
      <c r="D540" s="30" t="s">
        <v>149</v>
      </c>
      <c r="E540" s="30" t="s">
        <v>150</v>
      </c>
      <c r="F540" s="43">
        <v>2020</v>
      </c>
      <c r="G540" s="31" t="str">
        <f>VLOOKUP(H540,'GN and GP categories'!A:B,2,FALSE)</f>
        <v>Gram-negative</v>
      </c>
      <c r="H540" s="53" t="s">
        <v>104</v>
      </c>
      <c r="I540" s="31">
        <v>58</v>
      </c>
      <c r="J540" s="31" t="s">
        <v>30</v>
      </c>
      <c r="K540" s="31">
        <v>100</v>
      </c>
      <c r="L540" s="38">
        <f t="shared" si="8"/>
        <v>58</v>
      </c>
    </row>
    <row r="541" spans="1:12" ht="15.75" thickBot="1">
      <c r="A541" s="124" t="s">
        <v>241</v>
      </c>
      <c r="B541" s="124" t="s">
        <v>242</v>
      </c>
      <c r="C541" s="35" t="s">
        <v>48</v>
      </c>
      <c r="D541" s="30" t="s">
        <v>149</v>
      </c>
      <c r="E541" s="30" t="s">
        <v>150</v>
      </c>
      <c r="F541" s="43">
        <v>2020</v>
      </c>
      <c r="G541" s="31" t="str">
        <f>VLOOKUP(H541,'GN and GP categories'!A:B,2,FALSE)</f>
        <v>Gram-negative</v>
      </c>
      <c r="H541" s="53" t="s">
        <v>104</v>
      </c>
      <c r="I541" s="31">
        <v>58</v>
      </c>
      <c r="J541" s="31" t="s">
        <v>228</v>
      </c>
      <c r="K541" s="31">
        <v>86</v>
      </c>
      <c r="L541" s="38">
        <f t="shared" si="8"/>
        <v>49.88</v>
      </c>
    </row>
    <row r="542" spans="1:12" ht="15.75" thickBot="1">
      <c r="A542" s="124" t="s">
        <v>241</v>
      </c>
      <c r="B542" s="124" t="s">
        <v>242</v>
      </c>
      <c r="C542" s="35" t="s">
        <v>48</v>
      </c>
      <c r="D542" s="30" t="s">
        <v>149</v>
      </c>
      <c r="E542" s="30" t="s">
        <v>150</v>
      </c>
      <c r="F542" s="43">
        <v>2020</v>
      </c>
      <c r="G542" s="31" t="str">
        <f>VLOOKUP(H542,'GN and GP categories'!A:B,2,FALSE)</f>
        <v>Gram-negative</v>
      </c>
      <c r="H542" s="53" t="s">
        <v>104</v>
      </c>
      <c r="I542" s="31">
        <v>58</v>
      </c>
      <c r="J542" s="31" t="s">
        <v>31</v>
      </c>
      <c r="K542" s="31">
        <v>100</v>
      </c>
      <c r="L542" s="38">
        <f t="shared" si="8"/>
        <v>58</v>
      </c>
    </row>
    <row r="543" spans="1:12" ht="15.75" thickBot="1">
      <c r="A543" s="124" t="s">
        <v>241</v>
      </c>
      <c r="B543" s="124" t="s">
        <v>242</v>
      </c>
      <c r="C543" s="35" t="s">
        <v>48</v>
      </c>
      <c r="D543" s="30" t="s">
        <v>149</v>
      </c>
      <c r="E543" s="30" t="s">
        <v>150</v>
      </c>
      <c r="F543" s="43">
        <v>2020</v>
      </c>
      <c r="G543" s="31" t="str">
        <f>VLOOKUP(H543,'GN and GP categories'!A:B,2,FALSE)</f>
        <v>Gram-negative</v>
      </c>
      <c r="H543" s="53" t="s">
        <v>104</v>
      </c>
      <c r="I543" s="31">
        <v>58</v>
      </c>
      <c r="J543" s="31" t="s">
        <v>32</v>
      </c>
      <c r="K543" s="31">
        <v>100</v>
      </c>
      <c r="L543" s="38">
        <f t="shared" si="8"/>
        <v>58</v>
      </c>
    </row>
    <row r="544" spans="1:12" ht="15.75" thickBot="1">
      <c r="A544" s="124" t="s">
        <v>241</v>
      </c>
      <c r="B544" s="124" t="s">
        <v>242</v>
      </c>
      <c r="C544" s="35" t="s">
        <v>48</v>
      </c>
      <c r="D544" s="30" t="s">
        <v>149</v>
      </c>
      <c r="E544" s="30" t="s">
        <v>150</v>
      </c>
      <c r="F544" s="43">
        <v>2020</v>
      </c>
      <c r="G544" s="31" t="str">
        <f>VLOOKUP(H544,'GN and GP categories'!A:B,2,FALSE)</f>
        <v>Gram-negative</v>
      </c>
      <c r="H544" s="53" t="s">
        <v>104</v>
      </c>
      <c r="I544" s="31">
        <v>58</v>
      </c>
      <c r="J544" s="31" t="s">
        <v>252</v>
      </c>
      <c r="K544" s="31">
        <v>98</v>
      </c>
      <c r="L544" s="38">
        <f t="shared" si="8"/>
        <v>56.84</v>
      </c>
    </row>
    <row r="545" spans="1:12" ht="15.75" thickBot="1">
      <c r="A545" s="124" t="s">
        <v>241</v>
      </c>
      <c r="B545" s="124" t="s">
        <v>242</v>
      </c>
      <c r="C545" s="35" t="s">
        <v>48</v>
      </c>
      <c r="D545" s="30" t="s">
        <v>149</v>
      </c>
      <c r="E545" s="30" t="s">
        <v>150</v>
      </c>
      <c r="F545" s="43">
        <v>2020</v>
      </c>
      <c r="G545" s="31" t="str">
        <f>VLOOKUP(H545,'GN and GP categories'!A:B,2,FALSE)</f>
        <v>Gram-negative</v>
      </c>
      <c r="H545" s="53" t="s">
        <v>104</v>
      </c>
      <c r="I545" s="31">
        <v>58</v>
      </c>
      <c r="J545" s="31" t="s">
        <v>17</v>
      </c>
      <c r="K545" s="31">
        <v>98</v>
      </c>
      <c r="L545" s="38">
        <f t="shared" si="8"/>
        <v>56.84</v>
      </c>
    </row>
    <row r="546" spans="1:12" ht="15.75" thickBot="1">
      <c r="A546" s="124" t="s">
        <v>241</v>
      </c>
      <c r="B546" s="124" t="s">
        <v>242</v>
      </c>
      <c r="C546" s="35" t="s">
        <v>48</v>
      </c>
      <c r="D546" s="30" t="s">
        <v>149</v>
      </c>
      <c r="E546" s="30" t="s">
        <v>150</v>
      </c>
      <c r="F546" s="43">
        <v>2020</v>
      </c>
      <c r="G546" s="31" t="str">
        <f>VLOOKUP(H546,'GN and GP categories'!A:B,2,FALSE)</f>
        <v>Gram-negative</v>
      </c>
      <c r="H546" s="53" t="s">
        <v>108</v>
      </c>
      <c r="I546" s="31">
        <v>167</v>
      </c>
      <c r="J546" s="31" t="s">
        <v>196</v>
      </c>
      <c r="K546" s="31">
        <v>84</v>
      </c>
      <c r="L546" s="38">
        <f t="shared" si="8"/>
        <v>140.28</v>
      </c>
    </row>
    <row r="547" spans="1:12" ht="15.75" thickBot="1">
      <c r="A547" s="124" t="s">
        <v>241</v>
      </c>
      <c r="B547" s="124" t="s">
        <v>242</v>
      </c>
      <c r="C547" s="35" t="s">
        <v>48</v>
      </c>
      <c r="D547" s="30" t="s">
        <v>149</v>
      </c>
      <c r="E547" s="30" t="s">
        <v>150</v>
      </c>
      <c r="F547" s="43">
        <v>2020</v>
      </c>
      <c r="G547" s="31" t="str">
        <f>VLOOKUP(H547,'GN and GP categories'!A:B,2,FALSE)</f>
        <v>Gram-negative</v>
      </c>
      <c r="H547" s="53" t="s">
        <v>108</v>
      </c>
      <c r="I547" s="31">
        <v>167</v>
      </c>
      <c r="J547" s="31" t="s">
        <v>20</v>
      </c>
      <c r="K547" s="31">
        <v>94</v>
      </c>
      <c r="L547" s="38">
        <f t="shared" si="8"/>
        <v>156.97999999999999</v>
      </c>
    </row>
    <row r="548" spans="1:12" ht="15.75" thickBot="1">
      <c r="A548" s="124" t="s">
        <v>241</v>
      </c>
      <c r="B548" s="124" t="s">
        <v>242</v>
      </c>
      <c r="C548" s="35" t="s">
        <v>48</v>
      </c>
      <c r="D548" s="30" t="s">
        <v>149</v>
      </c>
      <c r="E548" s="30" t="s">
        <v>150</v>
      </c>
      <c r="F548" s="43">
        <v>2020</v>
      </c>
      <c r="G548" s="31" t="str">
        <f>VLOOKUP(H548,'GN and GP categories'!A:B,2,FALSE)</f>
        <v>Gram-negative</v>
      </c>
      <c r="H548" s="53" t="s">
        <v>108</v>
      </c>
      <c r="I548" s="31">
        <v>167</v>
      </c>
      <c r="J548" s="31" t="s">
        <v>13</v>
      </c>
      <c r="K548" s="31">
        <v>94</v>
      </c>
      <c r="L548" s="38">
        <f t="shared" si="8"/>
        <v>156.97999999999999</v>
      </c>
    </row>
    <row r="549" spans="1:12" ht="15.75" thickBot="1">
      <c r="A549" s="124" t="s">
        <v>241</v>
      </c>
      <c r="B549" s="124" t="s">
        <v>242</v>
      </c>
      <c r="C549" s="35" t="s">
        <v>48</v>
      </c>
      <c r="D549" s="30" t="s">
        <v>149</v>
      </c>
      <c r="E549" s="30" t="s">
        <v>150</v>
      </c>
      <c r="F549" s="43">
        <v>2020</v>
      </c>
      <c r="G549" s="31" t="str">
        <f>VLOOKUP(H549,'GN and GP categories'!A:B,2,FALSE)</f>
        <v>Gram-negative</v>
      </c>
      <c r="H549" s="53" t="s">
        <v>108</v>
      </c>
      <c r="I549" s="31">
        <v>167</v>
      </c>
      <c r="J549" s="31" t="s">
        <v>84</v>
      </c>
      <c r="K549" s="31">
        <v>96</v>
      </c>
      <c r="L549" s="38">
        <f t="shared" si="8"/>
        <v>160.32</v>
      </c>
    </row>
    <row r="550" spans="1:12" ht="15.75" thickBot="1">
      <c r="A550" s="124" t="s">
        <v>241</v>
      </c>
      <c r="B550" s="124" t="s">
        <v>242</v>
      </c>
      <c r="C550" s="35" t="s">
        <v>48</v>
      </c>
      <c r="D550" s="30" t="s">
        <v>149</v>
      </c>
      <c r="E550" s="30" t="s">
        <v>150</v>
      </c>
      <c r="F550" s="43">
        <v>2020</v>
      </c>
      <c r="G550" s="31" t="str">
        <f>VLOOKUP(H550,'GN and GP categories'!A:B,2,FALSE)</f>
        <v>Gram-negative</v>
      </c>
      <c r="H550" s="53" t="s">
        <v>108</v>
      </c>
      <c r="I550" s="31">
        <v>167</v>
      </c>
      <c r="J550" s="31" t="s">
        <v>24</v>
      </c>
      <c r="K550" s="31">
        <v>97</v>
      </c>
      <c r="L550" s="38">
        <f t="shared" si="8"/>
        <v>161.99</v>
      </c>
    </row>
    <row r="551" spans="1:12" ht="15.75" thickBot="1">
      <c r="A551" s="124" t="s">
        <v>241</v>
      </c>
      <c r="B551" s="124" t="s">
        <v>242</v>
      </c>
      <c r="C551" s="35" t="s">
        <v>48</v>
      </c>
      <c r="D551" s="30" t="s">
        <v>149</v>
      </c>
      <c r="E551" s="30" t="s">
        <v>150</v>
      </c>
      <c r="F551" s="43">
        <v>2020</v>
      </c>
      <c r="G551" s="31" t="str">
        <f>VLOOKUP(H551,'GN and GP categories'!A:B,2,FALSE)</f>
        <v>Gram-negative</v>
      </c>
      <c r="H551" s="53" t="s">
        <v>108</v>
      </c>
      <c r="I551" s="31">
        <v>167</v>
      </c>
      <c r="J551" s="31" t="s">
        <v>28</v>
      </c>
      <c r="K551" s="31">
        <v>78</v>
      </c>
      <c r="L551" s="38">
        <f t="shared" si="8"/>
        <v>130.26</v>
      </c>
    </row>
    <row r="552" spans="1:12" ht="15.75" thickBot="1">
      <c r="A552" s="124" t="s">
        <v>241</v>
      </c>
      <c r="B552" s="124" t="s">
        <v>242</v>
      </c>
      <c r="C552" s="35" t="s">
        <v>48</v>
      </c>
      <c r="D552" s="30" t="s">
        <v>149</v>
      </c>
      <c r="E552" s="30" t="s">
        <v>150</v>
      </c>
      <c r="F552" s="43">
        <v>2020</v>
      </c>
      <c r="G552" s="31" t="str">
        <f>VLOOKUP(H552,'GN and GP categories'!A:B,2,FALSE)</f>
        <v>Gram-negative</v>
      </c>
      <c r="H552" s="53" t="s">
        <v>108</v>
      </c>
      <c r="I552" s="31">
        <v>167</v>
      </c>
      <c r="J552" s="31" t="s">
        <v>16</v>
      </c>
      <c r="K552" s="31">
        <v>98</v>
      </c>
      <c r="L552" s="38">
        <f t="shared" si="8"/>
        <v>163.66</v>
      </c>
    </row>
    <row r="553" spans="1:12" ht="15.75" thickBot="1">
      <c r="A553" s="124" t="s">
        <v>241</v>
      </c>
      <c r="B553" s="124" t="s">
        <v>242</v>
      </c>
      <c r="C553" s="35" t="s">
        <v>48</v>
      </c>
      <c r="D553" s="30" t="s">
        <v>149</v>
      </c>
      <c r="E553" s="30" t="s">
        <v>150</v>
      </c>
      <c r="F553" s="43">
        <v>2020</v>
      </c>
      <c r="G553" s="31" t="str">
        <f>VLOOKUP(H553,'GN and GP categories'!A:B,2,FALSE)</f>
        <v>Gram-negative</v>
      </c>
      <c r="H553" s="53" t="s">
        <v>108</v>
      </c>
      <c r="I553" s="31">
        <v>167</v>
      </c>
      <c r="J553" s="31" t="s">
        <v>30</v>
      </c>
      <c r="K553" s="31">
        <v>84</v>
      </c>
      <c r="L553" s="38">
        <f t="shared" si="8"/>
        <v>140.28</v>
      </c>
    </row>
    <row r="554" spans="1:12" ht="15.75" thickBot="1">
      <c r="A554" s="124" t="s">
        <v>241</v>
      </c>
      <c r="B554" s="124" t="s">
        <v>242</v>
      </c>
      <c r="C554" s="35" t="s">
        <v>48</v>
      </c>
      <c r="D554" s="30" t="s">
        <v>149</v>
      </c>
      <c r="E554" s="30" t="s">
        <v>150</v>
      </c>
      <c r="F554" s="43">
        <v>2020</v>
      </c>
      <c r="G554" s="31" t="str">
        <f>VLOOKUP(H554,'GN and GP categories'!A:B,2,FALSE)</f>
        <v>Gram-negative</v>
      </c>
      <c r="H554" s="53" t="s">
        <v>108</v>
      </c>
      <c r="I554" s="31">
        <v>167</v>
      </c>
      <c r="J554" s="31" t="s">
        <v>31</v>
      </c>
      <c r="K554" s="31">
        <v>85</v>
      </c>
      <c r="L554" s="38">
        <f t="shared" si="8"/>
        <v>141.94999999999999</v>
      </c>
    </row>
    <row r="555" spans="1:12" ht="15.75" thickBot="1">
      <c r="A555" s="124" t="s">
        <v>241</v>
      </c>
      <c r="B555" s="124" t="s">
        <v>242</v>
      </c>
      <c r="C555" s="35" t="s">
        <v>48</v>
      </c>
      <c r="D555" s="30" t="s">
        <v>149</v>
      </c>
      <c r="E555" s="30" t="s">
        <v>150</v>
      </c>
      <c r="F555" s="43">
        <v>2020</v>
      </c>
      <c r="G555" s="31" t="str">
        <f>VLOOKUP(H555,'GN and GP categories'!A:B,2,FALSE)</f>
        <v>Gram-negative</v>
      </c>
      <c r="H555" s="53" t="s">
        <v>108</v>
      </c>
      <c r="I555" s="31">
        <v>167</v>
      </c>
      <c r="J555" s="31" t="s">
        <v>32</v>
      </c>
      <c r="K555" s="31">
        <v>88</v>
      </c>
      <c r="L555" s="38">
        <f t="shared" si="8"/>
        <v>146.96</v>
      </c>
    </row>
    <row r="556" spans="1:12" ht="15.75" thickBot="1">
      <c r="A556" s="124" t="s">
        <v>241</v>
      </c>
      <c r="B556" s="124" t="s">
        <v>242</v>
      </c>
      <c r="C556" s="35" t="s">
        <v>48</v>
      </c>
      <c r="D556" s="30" t="s">
        <v>149</v>
      </c>
      <c r="E556" s="30" t="s">
        <v>150</v>
      </c>
      <c r="F556" s="43">
        <v>2020</v>
      </c>
      <c r="G556" s="31" t="str">
        <f>VLOOKUP(H556,'GN and GP categories'!A:B,2,FALSE)</f>
        <v>Gram-negative</v>
      </c>
      <c r="H556" s="53" t="s">
        <v>108</v>
      </c>
      <c r="I556" s="31">
        <v>167</v>
      </c>
      <c r="J556" s="31" t="s">
        <v>252</v>
      </c>
      <c r="K556" s="31">
        <v>100</v>
      </c>
      <c r="L556" s="38">
        <f t="shared" si="8"/>
        <v>167</v>
      </c>
    </row>
    <row r="557" spans="1:12" ht="15.75" thickBot="1">
      <c r="A557" s="124" t="s">
        <v>241</v>
      </c>
      <c r="B557" s="124" t="s">
        <v>242</v>
      </c>
      <c r="C557" s="35" t="s">
        <v>48</v>
      </c>
      <c r="D557" s="30" t="s">
        <v>149</v>
      </c>
      <c r="E557" s="30" t="s">
        <v>150</v>
      </c>
      <c r="F557" s="43">
        <v>2020</v>
      </c>
      <c r="G557" s="31" t="str">
        <f>VLOOKUP(H557,'GN and GP categories'!A:B,2,FALSE)</f>
        <v>Gram-negative</v>
      </c>
      <c r="H557" s="53" t="s">
        <v>108</v>
      </c>
      <c r="I557" s="31">
        <v>167</v>
      </c>
      <c r="J557" s="31" t="s">
        <v>17</v>
      </c>
      <c r="K557" s="31">
        <v>99</v>
      </c>
      <c r="L557" s="38">
        <f t="shared" si="8"/>
        <v>165.33</v>
      </c>
    </row>
    <row r="558" spans="1:12" ht="15.75" thickBot="1">
      <c r="A558" s="124" t="s">
        <v>241</v>
      </c>
      <c r="B558" s="124" t="s">
        <v>242</v>
      </c>
      <c r="C558" s="35" t="s">
        <v>48</v>
      </c>
      <c r="D558" s="30" t="s">
        <v>149</v>
      </c>
      <c r="E558" s="30" t="s">
        <v>150</v>
      </c>
      <c r="F558" s="43">
        <v>2020</v>
      </c>
      <c r="G558" s="31" t="str">
        <f>VLOOKUP(H558,'GN and GP categories'!A:B,2,FALSE)</f>
        <v>Gram-negative</v>
      </c>
      <c r="H558" s="53" t="s">
        <v>107</v>
      </c>
      <c r="I558" s="31">
        <v>63</v>
      </c>
      <c r="J558" s="31" t="s">
        <v>28</v>
      </c>
      <c r="K558" s="31">
        <v>98</v>
      </c>
      <c r="L558" s="38">
        <f t="shared" si="8"/>
        <v>61.74</v>
      </c>
    </row>
    <row r="559" spans="1:12" ht="15.75" thickBot="1">
      <c r="A559" s="124" t="s">
        <v>241</v>
      </c>
      <c r="B559" s="124" t="s">
        <v>242</v>
      </c>
      <c r="C559" s="35" t="s">
        <v>48</v>
      </c>
      <c r="D559" s="30" t="s">
        <v>149</v>
      </c>
      <c r="E559" s="30" t="s">
        <v>150</v>
      </c>
      <c r="F559" s="43">
        <v>2020</v>
      </c>
      <c r="G559" s="31" t="str">
        <f>VLOOKUP(H559,'GN and GP categories'!A:B,2,FALSE)</f>
        <v>Gram-negative</v>
      </c>
      <c r="H559" s="53" t="s">
        <v>107</v>
      </c>
      <c r="I559" s="31">
        <v>63</v>
      </c>
      <c r="J559" s="31" t="s">
        <v>30</v>
      </c>
      <c r="K559" s="31">
        <v>98</v>
      </c>
      <c r="L559" s="38">
        <f t="shared" si="8"/>
        <v>61.74</v>
      </c>
    </row>
    <row r="560" spans="1:12" ht="15.75" thickBot="1">
      <c r="A560" s="124" t="s">
        <v>241</v>
      </c>
      <c r="B560" s="124" t="s">
        <v>242</v>
      </c>
      <c r="C560" s="35" t="s">
        <v>48</v>
      </c>
      <c r="D560" s="30" t="s">
        <v>149</v>
      </c>
      <c r="E560" s="30" t="s">
        <v>150</v>
      </c>
      <c r="F560" s="43">
        <v>2020</v>
      </c>
      <c r="G560" s="31" t="str">
        <f>VLOOKUP(H560,'GN and GP categories'!A:B,2,FALSE)</f>
        <v>Gram-negative</v>
      </c>
      <c r="H560" s="53" t="s">
        <v>107</v>
      </c>
      <c r="I560" s="31">
        <v>63</v>
      </c>
      <c r="J560" s="31" t="s">
        <v>228</v>
      </c>
      <c r="K560" s="31">
        <v>40</v>
      </c>
      <c r="L560" s="38">
        <f t="shared" si="8"/>
        <v>25.2</v>
      </c>
    </row>
    <row r="561" spans="1:12" ht="15.75" thickBot="1">
      <c r="A561" s="124" t="s">
        <v>241</v>
      </c>
      <c r="B561" s="124" t="s">
        <v>242</v>
      </c>
      <c r="C561" s="35" t="s">
        <v>48</v>
      </c>
      <c r="D561" s="30" t="s">
        <v>149</v>
      </c>
      <c r="E561" s="30" t="s">
        <v>150</v>
      </c>
      <c r="F561" s="43">
        <v>2020</v>
      </c>
      <c r="G561" s="31" t="str">
        <f>VLOOKUP(H561,'GN and GP categories'!A:B,2,FALSE)</f>
        <v>Gram-negative</v>
      </c>
      <c r="H561" s="53" t="s">
        <v>107</v>
      </c>
      <c r="I561" s="31">
        <v>63</v>
      </c>
      <c r="J561" s="31" t="s">
        <v>31</v>
      </c>
      <c r="K561" s="31">
        <v>100</v>
      </c>
      <c r="L561" s="38">
        <f t="shared" si="8"/>
        <v>63</v>
      </c>
    </row>
    <row r="562" spans="1:12" ht="15.75" thickBot="1">
      <c r="A562" s="124" t="s">
        <v>241</v>
      </c>
      <c r="B562" s="124" t="s">
        <v>242</v>
      </c>
      <c r="C562" s="35" t="s">
        <v>48</v>
      </c>
      <c r="D562" s="30" t="s">
        <v>149</v>
      </c>
      <c r="E562" s="30" t="s">
        <v>150</v>
      </c>
      <c r="F562" s="43">
        <v>2020</v>
      </c>
      <c r="G562" s="31" t="str">
        <f>VLOOKUP(H562,'GN and GP categories'!A:B,2,FALSE)</f>
        <v>Gram-negative</v>
      </c>
      <c r="H562" s="53" t="s">
        <v>107</v>
      </c>
      <c r="I562" s="31">
        <v>63</v>
      </c>
      <c r="J562" s="31" t="s">
        <v>32</v>
      </c>
      <c r="K562" s="31">
        <v>100</v>
      </c>
      <c r="L562" s="38">
        <f t="shared" si="8"/>
        <v>63</v>
      </c>
    </row>
    <row r="563" spans="1:12" ht="15.75" thickBot="1">
      <c r="A563" s="124" t="s">
        <v>241</v>
      </c>
      <c r="B563" s="124" t="s">
        <v>242</v>
      </c>
      <c r="C563" s="35" t="s">
        <v>48</v>
      </c>
      <c r="D563" s="30" t="s">
        <v>149</v>
      </c>
      <c r="E563" s="30" t="s">
        <v>150</v>
      </c>
      <c r="F563" s="43">
        <v>2020</v>
      </c>
      <c r="G563" s="31" t="str">
        <f>VLOOKUP(H563,'GN and GP categories'!A:B,2,FALSE)</f>
        <v>Gram-negative</v>
      </c>
      <c r="H563" s="53" t="s">
        <v>107</v>
      </c>
      <c r="I563" s="31">
        <v>63</v>
      </c>
      <c r="J563" s="31" t="s">
        <v>252</v>
      </c>
      <c r="K563" s="31">
        <v>100</v>
      </c>
      <c r="L563" s="38">
        <f t="shared" si="8"/>
        <v>63</v>
      </c>
    </row>
    <row r="564" spans="1:12" ht="15.75" thickBot="1">
      <c r="A564" s="124" t="s">
        <v>241</v>
      </c>
      <c r="B564" s="124" t="s">
        <v>242</v>
      </c>
      <c r="C564" s="35" t="s">
        <v>48</v>
      </c>
      <c r="D564" s="30" t="s">
        <v>149</v>
      </c>
      <c r="E564" s="30" t="s">
        <v>150</v>
      </c>
      <c r="F564" s="43">
        <v>2020</v>
      </c>
      <c r="G564" s="31" t="str">
        <f>VLOOKUP(H564,'GN and GP categories'!A:B,2,FALSE)</f>
        <v>Gram-negative</v>
      </c>
      <c r="H564" s="53" t="s">
        <v>107</v>
      </c>
      <c r="I564" s="31">
        <v>63</v>
      </c>
      <c r="J564" s="31" t="s">
        <v>17</v>
      </c>
      <c r="K564" s="31">
        <v>100</v>
      </c>
      <c r="L564" s="38">
        <f t="shared" si="8"/>
        <v>63</v>
      </c>
    </row>
    <row r="565" spans="1:12" ht="15.75" thickBot="1">
      <c r="A565" s="124" t="s">
        <v>241</v>
      </c>
      <c r="B565" s="124" t="s">
        <v>242</v>
      </c>
      <c r="C565" s="35" t="s">
        <v>48</v>
      </c>
      <c r="D565" s="30" t="s">
        <v>149</v>
      </c>
      <c r="E565" s="30" t="s">
        <v>150</v>
      </c>
      <c r="F565" s="43">
        <v>2020</v>
      </c>
      <c r="G565" s="31" t="str">
        <f>VLOOKUP(H565,'GN and GP categories'!A:B,2,FALSE)</f>
        <v>Gram-negative</v>
      </c>
      <c r="H565" s="53" t="s">
        <v>107</v>
      </c>
      <c r="I565" s="31">
        <v>38</v>
      </c>
      <c r="J565" s="31" t="s">
        <v>28</v>
      </c>
      <c r="K565" s="31">
        <v>82</v>
      </c>
      <c r="L565" s="38">
        <f t="shared" si="8"/>
        <v>31.16</v>
      </c>
    </row>
    <row r="566" spans="1:12" ht="15.75" thickBot="1">
      <c r="A566" s="124" t="s">
        <v>241</v>
      </c>
      <c r="B566" s="124" t="s">
        <v>242</v>
      </c>
      <c r="C566" s="35" t="s">
        <v>48</v>
      </c>
      <c r="D566" s="30" t="s">
        <v>149</v>
      </c>
      <c r="E566" s="30" t="s">
        <v>150</v>
      </c>
      <c r="F566" s="43">
        <v>2020</v>
      </c>
      <c r="G566" s="31" t="str">
        <f>VLOOKUP(H566,'GN and GP categories'!A:B,2,FALSE)</f>
        <v>Gram-negative</v>
      </c>
      <c r="H566" s="53" t="s">
        <v>107</v>
      </c>
      <c r="I566" s="31">
        <v>38</v>
      </c>
      <c r="J566" s="31" t="s">
        <v>30</v>
      </c>
      <c r="K566" s="31">
        <v>84</v>
      </c>
      <c r="L566" s="38">
        <f t="shared" si="8"/>
        <v>31.92</v>
      </c>
    </row>
    <row r="567" spans="1:12" ht="15.75" thickBot="1">
      <c r="A567" s="124" t="s">
        <v>241</v>
      </c>
      <c r="B567" s="124" t="s">
        <v>242</v>
      </c>
      <c r="C567" s="35" t="s">
        <v>48</v>
      </c>
      <c r="D567" s="30" t="s">
        <v>149</v>
      </c>
      <c r="E567" s="30" t="s">
        <v>150</v>
      </c>
      <c r="F567" s="43">
        <v>2020</v>
      </c>
      <c r="G567" s="31" t="str">
        <f>VLOOKUP(H567,'GN and GP categories'!A:B,2,FALSE)</f>
        <v>Gram-negative</v>
      </c>
      <c r="H567" s="53" t="s">
        <v>107</v>
      </c>
      <c r="I567" s="31">
        <v>38</v>
      </c>
      <c r="J567" s="31" t="s">
        <v>228</v>
      </c>
      <c r="K567" s="31">
        <v>87</v>
      </c>
      <c r="L567" s="38">
        <f t="shared" si="8"/>
        <v>33.06</v>
      </c>
    </row>
    <row r="568" spans="1:12" ht="15.75" thickBot="1">
      <c r="A568" s="124" t="s">
        <v>241</v>
      </c>
      <c r="B568" s="124" t="s">
        <v>242</v>
      </c>
      <c r="C568" s="35" t="s">
        <v>48</v>
      </c>
      <c r="D568" s="30" t="s">
        <v>149</v>
      </c>
      <c r="E568" s="30" t="s">
        <v>150</v>
      </c>
      <c r="F568" s="43">
        <v>2020</v>
      </c>
      <c r="G568" s="31" t="str">
        <f>VLOOKUP(H568,'GN and GP categories'!A:B,2,FALSE)</f>
        <v>Gram-negative</v>
      </c>
      <c r="H568" s="53" t="s">
        <v>107</v>
      </c>
      <c r="I568" s="31">
        <v>38</v>
      </c>
      <c r="J568" s="31" t="s">
        <v>31</v>
      </c>
      <c r="K568" s="31">
        <v>92</v>
      </c>
      <c r="L568" s="38">
        <f t="shared" si="8"/>
        <v>34.96</v>
      </c>
    </row>
    <row r="569" spans="1:12" ht="15.75" thickBot="1">
      <c r="A569" s="124" t="s">
        <v>241</v>
      </c>
      <c r="B569" s="124" t="s">
        <v>242</v>
      </c>
      <c r="C569" s="35" t="s">
        <v>48</v>
      </c>
      <c r="D569" s="30" t="s">
        <v>149</v>
      </c>
      <c r="E569" s="30" t="s">
        <v>150</v>
      </c>
      <c r="F569" s="43">
        <v>2020</v>
      </c>
      <c r="G569" s="31" t="str">
        <f>VLOOKUP(H569,'GN and GP categories'!A:B,2,FALSE)</f>
        <v>Gram-negative</v>
      </c>
      <c r="H569" s="53" t="s">
        <v>107</v>
      </c>
      <c r="I569" s="31">
        <v>38</v>
      </c>
      <c r="J569" s="31" t="s">
        <v>32</v>
      </c>
      <c r="K569" s="31">
        <v>89</v>
      </c>
      <c r="L569" s="38">
        <f t="shared" si="8"/>
        <v>33.82</v>
      </c>
    </row>
    <row r="570" spans="1:12" ht="15.75" thickBot="1">
      <c r="A570" s="124" t="s">
        <v>241</v>
      </c>
      <c r="B570" s="124" t="s">
        <v>242</v>
      </c>
      <c r="C570" s="35" t="s">
        <v>48</v>
      </c>
      <c r="D570" s="30" t="s">
        <v>149</v>
      </c>
      <c r="E570" s="30" t="s">
        <v>150</v>
      </c>
      <c r="F570" s="43">
        <v>2020</v>
      </c>
      <c r="G570" s="31" t="str">
        <f>VLOOKUP(H570,'GN and GP categories'!A:B,2,FALSE)</f>
        <v>Gram-negative</v>
      </c>
      <c r="H570" s="53" t="s">
        <v>107</v>
      </c>
      <c r="I570" s="31">
        <v>38</v>
      </c>
      <c r="J570" s="31" t="s">
        <v>252</v>
      </c>
      <c r="K570" s="31">
        <v>97</v>
      </c>
      <c r="L570" s="38">
        <f t="shared" si="8"/>
        <v>36.86</v>
      </c>
    </row>
    <row r="571" spans="1:12" ht="15.75" thickBot="1">
      <c r="A571" s="124" t="s">
        <v>241</v>
      </c>
      <c r="B571" s="124" t="s">
        <v>242</v>
      </c>
      <c r="C571" s="35" t="s">
        <v>48</v>
      </c>
      <c r="D571" s="30" t="s">
        <v>149</v>
      </c>
      <c r="E571" s="30" t="s">
        <v>150</v>
      </c>
      <c r="F571" s="43">
        <v>2020</v>
      </c>
      <c r="G571" s="31" t="str">
        <f>VLOOKUP(H571,'GN and GP categories'!A:B,2,FALSE)</f>
        <v>Gram-negative</v>
      </c>
      <c r="H571" s="53" t="s">
        <v>107</v>
      </c>
      <c r="I571" s="31">
        <v>38</v>
      </c>
      <c r="J571" s="31" t="s">
        <v>17</v>
      </c>
      <c r="K571" s="31">
        <v>100</v>
      </c>
      <c r="L571" s="38">
        <f t="shared" si="8"/>
        <v>38</v>
      </c>
    </row>
    <row r="572" spans="1:12" ht="15.75" thickBot="1">
      <c r="A572" s="124" t="s">
        <v>241</v>
      </c>
      <c r="B572" s="124" t="s">
        <v>242</v>
      </c>
      <c r="C572" s="35" t="s">
        <v>48</v>
      </c>
      <c r="D572" s="30" t="s">
        <v>149</v>
      </c>
      <c r="E572" s="30" t="s">
        <v>150</v>
      </c>
      <c r="F572" s="43">
        <v>2020</v>
      </c>
      <c r="G572" s="31" t="str">
        <f>VLOOKUP(H572,'GN and GP categories'!A:B,2,FALSE)</f>
        <v>Gram-negative</v>
      </c>
      <c r="H572" s="53" t="s">
        <v>100</v>
      </c>
      <c r="I572" s="31">
        <v>61</v>
      </c>
      <c r="J572" s="31" t="s">
        <v>28</v>
      </c>
      <c r="K572" s="31">
        <v>93</v>
      </c>
      <c r="L572" s="38">
        <f t="shared" si="8"/>
        <v>56.73</v>
      </c>
    </row>
    <row r="573" spans="1:12" ht="15.75" thickBot="1">
      <c r="A573" s="124" t="s">
        <v>241</v>
      </c>
      <c r="B573" s="124" t="s">
        <v>242</v>
      </c>
      <c r="C573" s="35" t="s">
        <v>48</v>
      </c>
      <c r="D573" s="30" t="s">
        <v>149</v>
      </c>
      <c r="E573" s="30" t="s">
        <v>150</v>
      </c>
      <c r="F573" s="43">
        <v>2020</v>
      </c>
      <c r="G573" s="31" t="str">
        <f>VLOOKUP(H573,'GN and GP categories'!A:B,2,FALSE)</f>
        <v>Gram-negative</v>
      </c>
      <c r="H573" s="53" t="s">
        <v>100</v>
      </c>
      <c r="I573" s="31">
        <v>61</v>
      </c>
      <c r="J573" s="31" t="s">
        <v>30</v>
      </c>
      <c r="K573" s="31">
        <v>88</v>
      </c>
      <c r="L573" s="38">
        <f t="shared" si="8"/>
        <v>53.68</v>
      </c>
    </row>
    <row r="574" spans="1:12" ht="15.75" thickBot="1">
      <c r="A574" s="124" t="s">
        <v>241</v>
      </c>
      <c r="B574" s="124" t="s">
        <v>242</v>
      </c>
      <c r="C574" s="35" t="s">
        <v>48</v>
      </c>
      <c r="D574" s="30" t="s">
        <v>149</v>
      </c>
      <c r="E574" s="30" t="s">
        <v>150</v>
      </c>
      <c r="F574" s="43">
        <v>2020</v>
      </c>
      <c r="G574" s="31" t="str">
        <f>VLOOKUP(H574,'GN and GP categories'!A:B,2,FALSE)</f>
        <v>Gram-negative</v>
      </c>
      <c r="H574" s="53" t="s">
        <v>100</v>
      </c>
      <c r="I574" s="31">
        <v>61</v>
      </c>
      <c r="J574" s="31" t="s">
        <v>228</v>
      </c>
      <c r="K574" s="31">
        <v>30</v>
      </c>
      <c r="L574" s="38">
        <f t="shared" si="8"/>
        <v>18.3</v>
      </c>
    </row>
    <row r="575" spans="1:12" ht="15.75" thickBot="1">
      <c r="A575" s="124" t="s">
        <v>241</v>
      </c>
      <c r="B575" s="124" t="s">
        <v>242</v>
      </c>
      <c r="C575" s="35" t="s">
        <v>48</v>
      </c>
      <c r="D575" s="30" t="s">
        <v>149</v>
      </c>
      <c r="E575" s="30" t="s">
        <v>150</v>
      </c>
      <c r="F575" s="43">
        <v>2020</v>
      </c>
      <c r="G575" s="31" t="str">
        <f>VLOOKUP(H575,'GN and GP categories'!A:B,2,FALSE)</f>
        <v>Gram-negative</v>
      </c>
      <c r="H575" s="53" t="s">
        <v>100</v>
      </c>
      <c r="I575" s="31">
        <v>61</v>
      </c>
      <c r="J575" s="31" t="s">
        <v>31</v>
      </c>
      <c r="K575" s="31">
        <v>97</v>
      </c>
      <c r="L575" s="38">
        <f t="shared" si="8"/>
        <v>59.17</v>
      </c>
    </row>
    <row r="576" spans="1:12" ht="15.75" thickBot="1">
      <c r="A576" s="124" t="s">
        <v>241</v>
      </c>
      <c r="B576" s="124" t="s">
        <v>242</v>
      </c>
      <c r="C576" s="35" t="s">
        <v>48</v>
      </c>
      <c r="D576" s="30" t="s">
        <v>149</v>
      </c>
      <c r="E576" s="30" t="s">
        <v>150</v>
      </c>
      <c r="F576" s="43">
        <v>2020</v>
      </c>
      <c r="G576" s="31" t="str">
        <f>VLOOKUP(H576,'GN and GP categories'!A:B,2,FALSE)</f>
        <v>Gram-negative</v>
      </c>
      <c r="H576" s="53" t="s">
        <v>100</v>
      </c>
      <c r="I576" s="31">
        <v>61</v>
      </c>
      <c r="J576" s="31" t="s">
        <v>32</v>
      </c>
      <c r="K576" s="31">
        <v>95</v>
      </c>
      <c r="L576" s="38">
        <f t="shared" si="8"/>
        <v>57.95</v>
      </c>
    </row>
    <row r="577" spans="1:12" ht="15.75" thickBot="1">
      <c r="A577" s="124" t="s">
        <v>241</v>
      </c>
      <c r="B577" s="124" t="s">
        <v>242</v>
      </c>
      <c r="C577" s="35" t="s">
        <v>48</v>
      </c>
      <c r="D577" s="30" t="s">
        <v>149</v>
      </c>
      <c r="E577" s="30" t="s">
        <v>150</v>
      </c>
      <c r="F577" s="43">
        <v>2020</v>
      </c>
      <c r="G577" s="31" t="str">
        <f>VLOOKUP(H577,'GN and GP categories'!A:B,2,FALSE)</f>
        <v>Gram-negative</v>
      </c>
      <c r="H577" s="53" t="s">
        <v>100</v>
      </c>
      <c r="I577" s="31">
        <v>61</v>
      </c>
      <c r="J577" s="31" t="s">
        <v>252</v>
      </c>
      <c r="K577" s="31">
        <v>77</v>
      </c>
      <c r="L577" s="38">
        <f t="shared" si="8"/>
        <v>46.97</v>
      </c>
    </row>
    <row r="578" spans="1:12" ht="15.75" thickBot="1">
      <c r="A578" s="124" t="s">
        <v>241</v>
      </c>
      <c r="B578" s="124" t="s">
        <v>242</v>
      </c>
      <c r="C578" s="35" t="s">
        <v>48</v>
      </c>
      <c r="D578" s="30" t="s">
        <v>149</v>
      </c>
      <c r="E578" s="30" t="s">
        <v>150</v>
      </c>
      <c r="F578" s="43">
        <v>2020</v>
      </c>
      <c r="G578" s="31" t="str">
        <f>VLOOKUP(H578,'GN and GP categories'!A:B,2,FALSE)</f>
        <v>Gram-negative</v>
      </c>
      <c r="H578" s="53" t="s">
        <v>100</v>
      </c>
      <c r="I578" s="31">
        <v>61</v>
      </c>
      <c r="J578" s="31" t="s">
        <v>17</v>
      </c>
      <c r="K578" s="31">
        <v>97</v>
      </c>
      <c r="L578" s="38">
        <f t="shared" ref="L578:L641" si="9">IF(K578="","",K578*I578/100)</f>
        <v>59.17</v>
      </c>
    </row>
    <row r="579" spans="1:12" ht="15.75" thickBot="1">
      <c r="A579" s="124" t="s">
        <v>241</v>
      </c>
      <c r="B579" s="124" t="s">
        <v>242</v>
      </c>
      <c r="C579" s="35" t="s">
        <v>48</v>
      </c>
      <c r="D579" s="30" t="s">
        <v>149</v>
      </c>
      <c r="E579" s="30" t="s">
        <v>150</v>
      </c>
      <c r="F579" s="43">
        <v>2020</v>
      </c>
      <c r="G579" s="31" t="str">
        <f>VLOOKUP(H579,'GN and GP categories'!A:B,2,FALSE)</f>
        <v>Gram-negative</v>
      </c>
      <c r="H579" s="53" t="s">
        <v>100</v>
      </c>
      <c r="I579" s="31">
        <v>49</v>
      </c>
      <c r="J579" s="31" t="s">
        <v>28</v>
      </c>
      <c r="K579" s="31">
        <v>92</v>
      </c>
      <c r="L579" s="38">
        <f t="shared" si="9"/>
        <v>45.08</v>
      </c>
    </row>
    <row r="580" spans="1:12" ht="15.75" thickBot="1">
      <c r="A580" s="124" t="s">
        <v>241</v>
      </c>
      <c r="B580" s="124" t="s">
        <v>242</v>
      </c>
      <c r="C580" s="35" t="s">
        <v>48</v>
      </c>
      <c r="D580" s="30" t="s">
        <v>149</v>
      </c>
      <c r="E580" s="30" t="s">
        <v>150</v>
      </c>
      <c r="F580" s="43">
        <v>2020</v>
      </c>
      <c r="G580" s="31" t="str">
        <f>VLOOKUP(H580,'GN and GP categories'!A:B,2,FALSE)</f>
        <v>Gram-negative</v>
      </c>
      <c r="H580" s="53" t="s">
        <v>100</v>
      </c>
      <c r="I580" s="31">
        <v>49</v>
      </c>
      <c r="J580" s="31" t="s">
        <v>30</v>
      </c>
      <c r="K580" s="31">
        <v>100</v>
      </c>
      <c r="L580" s="38">
        <f t="shared" si="9"/>
        <v>49</v>
      </c>
    </row>
    <row r="581" spans="1:12" ht="15.75" thickBot="1">
      <c r="A581" s="124" t="s">
        <v>241</v>
      </c>
      <c r="B581" s="124" t="s">
        <v>242</v>
      </c>
      <c r="C581" s="35" t="s">
        <v>48</v>
      </c>
      <c r="D581" s="30" t="s">
        <v>149</v>
      </c>
      <c r="E581" s="30" t="s">
        <v>150</v>
      </c>
      <c r="F581" s="43">
        <v>2020</v>
      </c>
      <c r="G581" s="31" t="str">
        <f>VLOOKUP(H581,'GN and GP categories'!A:B,2,FALSE)</f>
        <v>Gram-negative</v>
      </c>
      <c r="H581" s="53" t="s">
        <v>100</v>
      </c>
      <c r="I581" s="31">
        <v>49</v>
      </c>
      <c r="J581" s="31" t="s">
        <v>228</v>
      </c>
      <c r="K581" s="31">
        <v>29</v>
      </c>
      <c r="L581" s="38">
        <f t="shared" si="9"/>
        <v>14.21</v>
      </c>
    </row>
    <row r="582" spans="1:12" ht="15.75" thickBot="1">
      <c r="A582" s="124" t="s">
        <v>241</v>
      </c>
      <c r="B582" s="124" t="s">
        <v>242</v>
      </c>
      <c r="C582" s="35" t="s">
        <v>48</v>
      </c>
      <c r="D582" s="30" t="s">
        <v>149</v>
      </c>
      <c r="E582" s="30" t="s">
        <v>150</v>
      </c>
      <c r="F582" s="43">
        <v>2020</v>
      </c>
      <c r="G582" s="31" t="str">
        <f>VLOOKUP(H582,'GN and GP categories'!A:B,2,FALSE)</f>
        <v>Gram-negative</v>
      </c>
      <c r="H582" s="53" t="s">
        <v>100</v>
      </c>
      <c r="I582" s="31">
        <v>49</v>
      </c>
      <c r="J582" s="31" t="s">
        <v>31</v>
      </c>
      <c r="K582" s="31">
        <v>100</v>
      </c>
      <c r="L582" s="38">
        <f t="shared" si="9"/>
        <v>49</v>
      </c>
    </row>
    <row r="583" spans="1:12" ht="15.75" thickBot="1">
      <c r="A583" s="124" t="s">
        <v>241</v>
      </c>
      <c r="B583" s="124" t="s">
        <v>242</v>
      </c>
      <c r="C583" s="35" t="s">
        <v>48</v>
      </c>
      <c r="D583" s="30" t="s">
        <v>149</v>
      </c>
      <c r="E583" s="30" t="s">
        <v>150</v>
      </c>
      <c r="F583" s="43">
        <v>2020</v>
      </c>
      <c r="G583" s="31" t="str">
        <f>VLOOKUP(H583,'GN and GP categories'!A:B,2,FALSE)</f>
        <v>Gram-negative</v>
      </c>
      <c r="H583" s="53" t="s">
        <v>100</v>
      </c>
      <c r="I583" s="31">
        <v>49</v>
      </c>
      <c r="J583" s="31" t="s">
        <v>32</v>
      </c>
      <c r="K583" s="31">
        <v>100</v>
      </c>
      <c r="L583" s="38">
        <f t="shared" si="9"/>
        <v>49</v>
      </c>
    </row>
    <row r="584" spans="1:12" ht="15.75" thickBot="1">
      <c r="A584" s="124" t="s">
        <v>241</v>
      </c>
      <c r="B584" s="124" t="s">
        <v>242</v>
      </c>
      <c r="C584" s="35" t="s">
        <v>48</v>
      </c>
      <c r="D584" s="30" t="s">
        <v>149</v>
      </c>
      <c r="E584" s="30" t="s">
        <v>150</v>
      </c>
      <c r="F584" s="43">
        <v>2020</v>
      </c>
      <c r="G584" s="31" t="str">
        <f>VLOOKUP(H584,'GN and GP categories'!A:B,2,FALSE)</f>
        <v>Gram-negative</v>
      </c>
      <c r="H584" s="53" t="s">
        <v>100</v>
      </c>
      <c r="I584" s="31">
        <v>49</v>
      </c>
      <c r="J584" s="31" t="s">
        <v>252</v>
      </c>
      <c r="K584" s="31">
        <v>98</v>
      </c>
      <c r="L584" s="38">
        <f t="shared" si="9"/>
        <v>48.02</v>
      </c>
    </row>
    <row r="585" spans="1:12" ht="15.75" thickBot="1">
      <c r="A585" s="124" t="s">
        <v>241</v>
      </c>
      <c r="B585" s="124" t="s">
        <v>242</v>
      </c>
      <c r="C585" s="35" t="s">
        <v>48</v>
      </c>
      <c r="D585" s="30" t="s">
        <v>149</v>
      </c>
      <c r="E585" s="30" t="s">
        <v>150</v>
      </c>
      <c r="F585" s="43">
        <v>2020</v>
      </c>
      <c r="G585" s="31" t="str">
        <f>VLOOKUP(H585,'GN and GP categories'!A:B,2,FALSE)</f>
        <v>Gram-negative</v>
      </c>
      <c r="H585" s="53" t="s">
        <v>100</v>
      </c>
      <c r="I585" s="31">
        <v>49</v>
      </c>
      <c r="J585" s="31" t="s">
        <v>17</v>
      </c>
      <c r="K585" s="31">
        <v>100</v>
      </c>
      <c r="L585" s="38">
        <f t="shared" si="9"/>
        <v>49</v>
      </c>
    </row>
    <row r="586" spans="1:12" ht="15.75" thickBot="1">
      <c r="A586" s="124" t="s">
        <v>241</v>
      </c>
      <c r="B586" s="124" t="s">
        <v>242</v>
      </c>
      <c r="C586" s="35" t="s">
        <v>48</v>
      </c>
      <c r="D586" s="30" t="s">
        <v>149</v>
      </c>
      <c r="E586" s="30" t="s">
        <v>150</v>
      </c>
      <c r="F586" s="43">
        <v>2020</v>
      </c>
      <c r="G586" s="31" t="str">
        <f>VLOOKUP(H586,'GN and GP categories'!A:B,2,FALSE)</f>
        <v>Gram-negative</v>
      </c>
      <c r="H586" s="53" t="s">
        <v>38</v>
      </c>
      <c r="I586" s="31">
        <v>40</v>
      </c>
      <c r="J586" s="31" t="s">
        <v>28</v>
      </c>
      <c r="K586" s="31">
        <v>58</v>
      </c>
      <c r="L586" s="38">
        <f t="shared" si="9"/>
        <v>23.2</v>
      </c>
    </row>
    <row r="587" spans="1:12" ht="15.75" thickBot="1">
      <c r="A587" s="124" t="s">
        <v>241</v>
      </c>
      <c r="B587" s="124" t="s">
        <v>242</v>
      </c>
      <c r="C587" s="35" t="s">
        <v>48</v>
      </c>
      <c r="D587" s="30" t="s">
        <v>149</v>
      </c>
      <c r="E587" s="30" t="s">
        <v>150</v>
      </c>
      <c r="F587" s="43">
        <v>2020</v>
      </c>
      <c r="G587" s="31" t="str">
        <f>VLOOKUP(H587,'GN and GP categories'!A:B,2,FALSE)</f>
        <v>Gram-negative</v>
      </c>
      <c r="H587" s="53" t="s">
        <v>38</v>
      </c>
      <c r="I587" s="31">
        <v>40</v>
      </c>
      <c r="J587" s="31" t="s">
        <v>30</v>
      </c>
      <c r="K587" s="31">
        <v>63</v>
      </c>
      <c r="L587" s="38">
        <f t="shared" si="9"/>
        <v>25.2</v>
      </c>
    </row>
    <row r="588" spans="1:12" ht="15.75" thickBot="1">
      <c r="A588" s="124" t="s">
        <v>241</v>
      </c>
      <c r="B588" s="124" t="s">
        <v>242</v>
      </c>
      <c r="C588" s="35" t="s">
        <v>48</v>
      </c>
      <c r="D588" s="30" t="s">
        <v>149</v>
      </c>
      <c r="E588" s="30" t="s">
        <v>150</v>
      </c>
      <c r="F588" s="43">
        <v>2020</v>
      </c>
      <c r="G588" s="31" t="str">
        <f>VLOOKUP(H588,'GN and GP categories'!A:B,2,FALSE)</f>
        <v>Gram-negative</v>
      </c>
      <c r="H588" s="53" t="s">
        <v>38</v>
      </c>
      <c r="I588" s="31">
        <v>40</v>
      </c>
      <c r="J588" s="31" t="s">
        <v>31</v>
      </c>
      <c r="K588" s="31">
        <v>88</v>
      </c>
      <c r="L588" s="38">
        <f t="shared" si="9"/>
        <v>35.200000000000003</v>
      </c>
    </row>
    <row r="589" spans="1:12" ht="15.75" thickBot="1">
      <c r="A589" s="124" t="s">
        <v>241</v>
      </c>
      <c r="B589" s="124" t="s">
        <v>242</v>
      </c>
      <c r="C589" s="35" t="s">
        <v>48</v>
      </c>
      <c r="D589" s="30" t="s">
        <v>149</v>
      </c>
      <c r="E589" s="30" t="s">
        <v>150</v>
      </c>
      <c r="F589" s="43">
        <v>2020</v>
      </c>
      <c r="G589" s="31" t="str">
        <f>VLOOKUP(H589,'GN and GP categories'!A:B,2,FALSE)</f>
        <v>Gram-negative</v>
      </c>
      <c r="H589" s="53" t="s">
        <v>38</v>
      </c>
      <c r="I589" s="31">
        <v>40</v>
      </c>
      <c r="J589" s="31" t="s">
        <v>32</v>
      </c>
      <c r="K589" s="31">
        <v>90</v>
      </c>
      <c r="L589" s="38">
        <f t="shared" si="9"/>
        <v>36</v>
      </c>
    </row>
    <row r="590" spans="1:12" ht="15.75" thickBot="1">
      <c r="A590" s="124" t="s">
        <v>241</v>
      </c>
      <c r="B590" s="124" t="s">
        <v>242</v>
      </c>
      <c r="C590" s="35" t="s">
        <v>48</v>
      </c>
      <c r="D590" s="30" t="s">
        <v>149</v>
      </c>
      <c r="E590" s="30" t="s">
        <v>150</v>
      </c>
      <c r="F590" s="43">
        <v>2020</v>
      </c>
      <c r="G590" s="31" t="str">
        <f>VLOOKUP(H590,'GN and GP categories'!A:B,2,FALSE)</f>
        <v>Gram-negative</v>
      </c>
      <c r="H590" s="53" t="s">
        <v>38</v>
      </c>
      <c r="I590" s="31">
        <v>40</v>
      </c>
      <c r="J590" s="31" t="s">
        <v>252</v>
      </c>
      <c r="K590" s="31">
        <v>100</v>
      </c>
      <c r="L590" s="38">
        <f t="shared" si="9"/>
        <v>40</v>
      </c>
    </row>
    <row r="591" spans="1:12" ht="15.75" thickBot="1">
      <c r="A591" s="124" t="s">
        <v>241</v>
      </c>
      <c r="B591" s="124" t="s">
        <v>242</v>
      </c>
      <c r="C591" s="35" t="s">
        <v>48</v>
      </c>
      <c r="D591" s="30" t="s">
        <v>149</v>
      </c>
      <c r="E591" s="30" t="s">
        <v>150</v>
      </c>
      <c r="F591" s="43">
        <v>2020</v>
      </c>
      <c r="G591" s="31" t="str">
        <f>VLOOKUP(H591,'GN and GP categories'!A:B,2,FALSE)</f>
        <v>Gram-negative</v>
      </c>
      <c r="H591" s="53" t="s">
        <v>38</v>
      </c>
      <c r="I591" s="31">
        <v>40</v>
      </c>
      <c r="J591" s="31" t="s">
        <v>17</v>
      </c>
      <c r="K591" s="31">
        <v>100</v>
      </c>
      <c r="L591" s="38">
        <f t="shared" si="9"/>
        <v>40</v>
      </c>
    </row>
    <row r="592" spans="1:12" ht="15.75" thickBot="1">
      <c r="A592" s="124" t="s">
        <v>241</v>
      </c>
      <c r="B592" s="124" t="s">
        <v>242</v>
      </c>
      <c r="C592" s="35" t="s">
        <v>48</v>
      </c>
      <c r="D592" s="30" t="s">
        <v>149</v>
      </c>
      <c r="E592" s="30" t="s">
        <v>150</v>
      </c>
      <c r="F592" s="43">
        <v>2020</v>
      </c>
      <c r="G592" s="31" t="str">
        <f>VLOOKUP(H592,'GN and GP categories'!A:B,2,FALSE)</f>
        <v>Gram-negative</v>
      </c>
      <c r="H592" s="53" t="s">
        <v>4</v>
      </c>
      <c r="I592" s="31">
        <v>178</v>
      </c>
      <c r="J592" s="31" t="s">
        <v>24</v>
      </c>
      <c r="K592" s="31">
        <v>88</v>
      </c>
      <c r="L592" s="38">
        <f t="shared" si="9"/>
        <v>156.63999999999999</v>
      </c>
    </row>
    <row r="593" spans="1:12" ht="15.75" thickBot="1">
      <c r="A593" s="124" t="s">
        <v>241</v>
      </c>
      <c r="B593" s="124" t="s">
        <v>242</v>
      </c>
      <c r="C593" s="35" t="s">
        <v>48</v>
      </c>
      <c r="D593" s="30" t="s">
        <v>149</v>
      </c>
      <c r="E593" s="30" t="s">
        <v>150</v>
      </c>
      <c r="F593" s="43">
        <v>2020</v>
      </c>
      <c r="G593" s="31" t="str">
        <f>VLOOKUP(H593,'GN and GP categories'!A:B,2,FALSE)</f>
        <v>Gram-negative</v>
      </c>
      <c r="H593" s="53" t="s">
        <v>4</v>
      </c>
      <c r="I593" s="31">
        <v>178</v>
      </c>
      <c r="J593" s="31" t="s">
        <v>28</v>
      </c>
      <c r="K593" s="31">
        <v>85</v>
      </c>
      <c r="L593" s="38">
        <f t="shared" si="9"/>
        <v>151.30000000000001</v>
      </c>
    </row>
    <row r="594" spans="1:12" ht="15.75" thickBot="1">
      <c r="A594" s="124" t="s">
        <v>241</v>
      </c>
      <c r="B594" s="124" t="s">
        <v>242</v>
      </c>
      <c r="C594" s="35" t="s">
        <v>48</v>
      </c>
      <c r="D594" s="30" t="s">
        <v>149</v>
      </c>
      <c r="E594" s="30" t="s">
        <v>150</v>
      </c>
      <c r="F594" s="43">
        <v>2020</v>
      </c>
      <c r="G594" s="31" t="str">
        <f>VLOOKUP(H594,'GN and GP categories'!A:B,2,FALSE)</f>
        <v>Gram-negative</v>
      </c>
      <c r="H594" s="53" t="s">
        <v>4</v>
      </c>
      <c r="I594" s="31">
        <v>178</v>
      </c>
      <c r="J594" s="31" t="s">
        <v>16</v>
      </c>
      <c r="K594" s="31">
        <v>89</v>
      </c>
      <c r="L594" s="38">
        <f t="shared" si="9"/>
        <v>158.41999999999999</v>
      </c>
    </row>
    <row r="595" spans="1:12" ht="15.75" thickBot="1">
      <c r="A595" s="124" t="s">
        <v>241</v>
      </c>
      <c r="B595" s="124" t="s">
        <v>242</v>
      </c>
      <c r="C595" s="35" t="s">
        <v>48</v>
      </c>
      <c r="D595" s="30" t="s">
        <v>149</v>
      </c>
      <c r="E595" s="30" t="s">
        <v>150</v>
      </c>
      <c r="F595" s="43">
        <v>2020</v>
      </c>
      <c r="G595" s="31" t="str">
        <f>VLOOKUP(H595,'GN and GP categories'!A:B,2,FALSE)</f>
        <v>Gram-negative</v>
      </c>
      <c r="H595" s="53" t="s">
        <v>4</v>
      </c>
      <c r="I595" s="31">
        <v>178</v>
      </c>
      <c r="J595" s="31" t="s">
        <v>31</v>
      </c>
      <c r="K595" s="31">
        <v>95</v>
      </c>
      <c r="L595" s="38">
        <f t="shared" si="9"/>
        <v>169.1</v>
      </c>
    </row>
    <row r="596" spans="1:12" ht="15.75" thickBot="1">
      <c r="A596" s="124" t="s">
        <v>241</v>
      </c>
      <c r="B596" s="124" t="s">
        <v>242</v>
      </c>
      <c r="C596" s="35" t="s">
        <v>48</v>
      </c>
      <c r="D596" s="30" t="s">
        <v>149</v>
      </c>
      <c r="E596" s="30" t="s">
        <v>150</v>
      </c>
      <c r="F596" s="43">
        <v>2020</v>
      </c>
      <c r="G596" s="31" t="str">
        <f>VLOOKUP(H596,'GN and GP categories'!A:B,2,FALSE)</f>
        <v>Gram-negative</v>
      </c>
      <c r="H596" s="53" t="s">
        <v>4</v>
      </c>
      <c r="I596" s="31">
        <v>178</v>
      </c>
      <c r="J596" s="31" t="s">
        <v>32</v>
      </c>
      <c r="K596" s="31">
        <v>97</v>
      </c>
      <c r="L596" s="38">
        <f t="shared" si="9"/>
        <v>172.66</v>
      </c>
    </row>
    <row r="597" spans="1:12" ht="15.75" thickBot="1">
      <c r="A597" s="124" t="s">
        <v>241</v>
      </c>
      <c r="B597" s="124" t="s">
        <v>242</v>
      </c>
      <c r="C597" s="35" t="s">
        <v>48</v>
      </c>
      <c r="D597" s="30" t="s">
        <v>149</v>
      </c>
      <c r="E597" s="30" t="s">
        <v>150</v>
      </c>
      <c r="F597" s="43">
        <v>2020</v>
      </c>
      <c r="G597" s="31" t="str">
        <f>VLOOKUP(H597,'GN and GP categories'!A:B,2,FALSE)</f>
        <v>Gram-negative</v>
      </c>
      <c r="H597" s="53" t="s">
        <v>4</v>
      </c>
      <c r="I597" s="31">
        <v>178</v>
      </c>
      <c r="J597" s="31" t="s">
        <v>17</v>
      </c>
      <c r="K597" s="31">
        <v>90</v>
      </c>
      <c r="L597" s="38">
        <f t="shared" si="9"/>
        <v>160.19999999999999</v>
      </c>
    </row>
    <row r="598" spans="1:12" ht="15.75" thickBot="1">
      <c r="A598" s="72" t="s">
        <v>128</v>
      </c>
      <c r="B598" s="72" t="s">
        <v>128</v>
      </c>
      <c r="C598" s="35" t="s">
        <v>48</v>
      </c>
      <c r="D598" s="35" t="s">
        <v>129</v>
      </c>
      <c r="E598" s="35" t="s">
        <v>130</v>
      </c>
      <c r="F598" s="43">
        <v>2020</v>
      </c>
      <c r="G598" s="31" t="str">
        <f>VLOOKUP(H598,'GN and GP categories'!A:B,2,FALSE)</f>
        <v>Gram-positive</v>
      </c>
      <c r="H598" s="31" t="s">
        <v>213</v>
      </c>
      <c r="I598" s="31">
        <v>95</v>
      </c>
      <c r="J598" s="31" t="s">
        <v>19</v>
      </c>
      <c r="K598" s="31">
        <v>41</v>
      </c>
      <c r="L598" s="38">
        <f t="shared" si="9"/>
        <v>38.950000000000003</v>
      </c>
    </row>
    <row r="599" spans="1:12" ht="15.75" thickBot="1">
      <c r="A599" s="72" t="s">
        <v>128</v>
      </c>
      <c r="B599" s="72" t="s">
        <v>128</v>
      </c>
      <c r="C599" s="35" t="s">
        <v>48</v>
      </c>
      <c r="D599" s="35" t="s">
        <v>129</v>
      </c>
      <c r="E599" s="35" t="s">
        <v>130</v>
      </c>
      <c r="F599" s="43">
        <v>2020</v>
      </c>
      <c r="G599" s="31" t="str">
        <f>VLOOKUP(H599,'GN and GP categories'!A:B,2,FALSE)</f>
        <v>Gram-positive</v>
      </c>
      <c r="H599" s="31" t="s">
        <v>213</v>
      </c>
      <c r="I599" s="31">
        <v>95</v>
      </c>
      <c r="J599" s="31" t="s">
        <v>20</v>
      </c>
      <c r="K599" s="31">
        <v>43</v>
      </c>
      <c r="L599" s="38">
        <f t="shared" si="9"/>
        <v>40.85</v>
      </c>
    </row>
    <row r="600" spans="1:12" ht="15.75" thickBot="1">
      <c r="A600" s="72" t="s">
        <v>128</v>
      </c>
      <c r="B600" s="72" t="s">
        <v>128</v>
      </c>
      <c r="C600" s="35" t="s">
        <v>48</v>
      </c>
      <c r="D600" s="35" t="s">
        <v>129</v>
      </c>
      <c r="E600" s="35" t="s">
        <v>130</v>
      </c>
      <c r="F600" s="43">
        <v>2020</v>
      </c>
      <c r="G600" s="31" t="str">
        <f>VLOOKUP(H600,'GN and GP categories'!A:B,2,FALSE)</f>
        <v>Gram-positive</v>
      </c>
      <c r="H600" s="31" t="s">
        <v>213</v>
      </c>
      <c r="I600" s="31">
        <v>95</v>
      </c>
      <c r="J600" s="31" t="s">
        <v>28</v>
      </c>
      <c r="K600" s="31">
        <v>47</v>
      </c>
      <c r="L600" s="38">
        <f t="shared" si="9"/>
        <v>44.65</v>
      </c>
    </row>
    <row r="601" spans="1:12" ht="15.75" thickBot="1">
      <c r="A601" s="72" t="s">
        <v>128</v>
      </c>
      <c r="B601" s="72" t="s">
        <v>128</v>
      </c>
      <c r="C601" s="35" t="s">
        <v>48</v>
      </c>
      <c r="D601" s="35" t="s">
        <v>129</v>
      </c>
      <c r="E601" s="35" t="s">
        <v>130</v>
      </c>
      <c r="F601" s="43">
        <v>2020</v>
      </c>
      <c r="G601" s="31" t="str">
        <f>VLOOKUP(H601,'GN and GP categories'!A:B,2,FALSE)</f>
        <v>Gram-positive</v>
      </c>
      <c r="H601" s="31" t="s">
        <v>213</v>
      </c>
      <c r="I601" s="31">
        <v>95</v>
      </c>
      <c r="J601" s="31" t="s">
        <v>67</v>
      </c>
      <c r="K601" s="31">
        <v>48</v>
      </c>
      <c r="L601" s="38">
        <f t="shared" si="9"/>
        <v>45.6</v>
      </c>
    </row>
    <row r="602" spans="1:12" ht="15.75" thickBot="1">
      <c r="A602" s="72" t="s">
        <v>128</v>
      </c>
      <c r="B602" s="72" t="s">
        <v>128</v>
      </c>
      <c r="C602" s="35" t="s">
        <v>48</v>
      </c>
      <c r="D602" s="35" t="s">
        <v>129</v>
      </c>
      <c r="E602" s="35" t="s">
        <v>130</v>
      </c>
      <c r="F602" s="43">
        <v>2020</v>
      </c>
      <c r="G602" s="31" t="str">
        <f>VLOOKUP(H602,'GN and GP categories'!A:B,2,FALSE)</f>
        <v>Gram-positive</v>
      </c>
      <c r="H602" s="31" t="s">
        <v>213</v>
      </c>
      <c r="I602" s="31">
        <v>95</v>
      </c>
      <c r="J602" s="31" t="s">
        <v>25</v>
      </c>
      <c r="K602" s="31">
        <v>56</v>
      </c>
      <c r="L602" s="38">
        <f t="shared" si="9"/>
        <v>53.2</v>
      </c>
    </row>
    <row r="603" spans="1:12" ht="15.75" thickBot="1">
      <c r="A603" s="72" t="s">
        <v>128</v>
      </c>
      <c r="B603" s="72" t="s">
        <v>128</v>
      </c>
      <c r="C603" s="35" t="s">
        <v>48</v>
      </c>
      <c r="D603" s="35" t="s">
        <v>129</v>
      </c>
      <c r="E603" s="35" t="s">
        <v>130</v>
      </c>
      <c r="F603" s="43">
        <v>2020</v>
      </c>
      <c r="G603" s="31" t="str">
        <f>VLOOKUP(H603,'GN and GP categories'!A:B,2,FALSE)</f>
        <v>Gram-positive</v>
      </c>
      <c r="H603" s="31" t="s">
        <v>213</v>
      </c>
      <c r="I603" s="31">
        <v>95</v>
      </c>
      <c r="J603" s="31" t="s">
        <v>313</v>
      </c>
      <c r="K603" s="31">
        <v>32</v>
      </c>
      <c r="L603" s="38">
        <f t="shared" si="9"/>
        <v>30.4</v>
      </c>
    </row>
    <row r="604" spans="1:12" ht="15.75" thickBot="1">
      <c r="A604" s="72" t="s">
        <v>128</v>
      </c>
      <c r="B604" s="72" t="s">
        <v>128</v>
      </c>
      <c r="C604" s="35" t="s">
        <v>48</v>
      </c>
      <c r="D604" s="35" t="s">
        <v>129</v>
      </c>
      <c r="E604" s="35" t="s">
        <v>130</v>
      </c>
      <c r="F604" s="43">
        <v>2020</v>
      </c>
      <c r="G604" s="31" t="str">
        <f>VLOOKUP(H604,'GN and GP categories'!A:B,2,FALSE)</f>
        <v>Gram-positive</v>
      </c>
      <c r="H604" s="31" t="s">
        <v>213</v>
      </c>
      <c r="I604" s="31">
        <v>95</v>
      </c>
      <c r="J604" s="31" t="s">
        <v>312</v>
      </c>
      <c r="K604" s="31">
        <v>95</v>
      </c>
      <c r="L604" s="38">
        <f t="shared" si="9"/>
        <v>90.25</v>
      </c>
    </row>
    <row r="605" spans="1:12" ht="15.75" thickBot="1">
      <c r="A605" s="72" t="s">
        <v>128</v>
      </c>
      <c r="B605" s="72" t="s">
        <v>128</v>
      </c>
      <c r="C605" s="35" t="s">
        <v>48</v>
      </c>
      <c r="D605" s="35" t="s">
        <v>129</v>
      </c>
      <c r="E605" s="35" t="s">
        <v>130</v>
      </c>
      <c r="F605" s="43">
        <v>2020</v>
      </c>
      <c r="G605" s="31" t="str">
        <f>VLOOKUP(H605,'GN and GP categories'!A:B,2,FALSE)</f>
        <v>Gram-positive</v>
      </c>
      <c r="H605" s="31" t="s">
        <v>213</v>
      </c>
      <c r="I605" s="31">
        <v>95</v>
      </c>
      <c r="J605" s="31" t="s">
        <v>34</v>
      </c>
      <c r="K605" s="31">
        <v>100</v>
      </c>
      <c r="L605" s="38">
        <f t="shared" si="9"/>
        <v>95</v>
      </c>
    </row>
    <row r="606" spans="1:12" ht="15.75" thickBot="1">
      <c r="A606" s="72" t="s">
        <v>128</v>
      </c>
      <c r="B606" s="72" t="s">
        <v>128</v>
      </c>
      <c r="C606" s="35" t="s">
        <v>48</v>
      </c>
      <c r="D606" s="35" t="s">
        <v>129</v>
      </c>
      <c r="E606" s="35" t="s">
        <v>130</v>
      </c>
      <c r="F606" s="43">
        <v>2020</v>
      </c>
      <c r="G606" s="31" t="str">
        <f>VLOOKUP(H606,'GN and GP categories'!A:B,2,FALSE)</f>
        <v>Gram-positive</v>
      </c>
      <c r="H606" s="31" t="s">
        <v>213</v>
      </c>
      <c r="I606" s="31">
        <v>95</v>
      </c>
      <c r="J606" s="31" t="s">
        <v>228</v>
      </c>
      <c r="K606" s="31">
        <v>99</v>
      </c>
      <c r="L606" s="38">
        <f t="shared" si="9"/>
        <v>94.05</v>
      </c>
    </row>
    <row r="607" spans="1:12" ht="15.75" thickBot="1">
      <c r="A607" s="72" t="s">
        <v>128</v>
      </c>
      <c r="B607" s="72" t="s">
        <v>128</v>
      </c>
      <c r="C607" s="35" t="s">
        <v>48</v>
      </c>
      <c r="D607" s="35" t="s">
        <v>129</v>
      </c>
      <c r="E607" s="35" t="s">
        <v>130</v>
      </c>
      <c r="F607" s="43">
        <v>2020</v>
      </c>
      <c r="G607" s="31" t="str">
        <f>VLOOKUP(H607,'GN and GP categories'!A:B,2,FALSE)</f>
        <v>Gram-positive</v>
      </c>
      <c r="H607" s="31" t="s">
        <v>213</v>
      </c>
      <c r="I607" s="31">
        <v>95</v>
      </c>
      <c r="J607" s="31" t="s">
        <v>30</v>
      </c>
      <c r="K607" s="31">
        <v>63</v>
      </c>
      <c r="L607" s="38">
        <f t="shared" si="9"/>
        <v>59.85</v>
      </c>
    </row>
    <row r="608" spans="1:12" ht="15.75" thickBot="1">
      <c r="A608" s="72" t="s">
        <v>128</v>
      </c>
      <c r="B608" s="72" t="s">
        <v>128</v>
      </c>
      <c r="C608" s="35" t="s">
        <v>48</v>
      </c>
      <c r="D608" s="35" t="s">
        <v>129</v>
      </c>
      <c r="E608" s="35" t="s">
        <v>130</v>
      </c>
      <c r="F608" s="43">
        <v>2020</v>
      </c>
      <c r="G608" s="31" t="str">
        <f>VLOOKUP(H608,'GN and GP categories'!A:B,2,FALSE)</f>
        <v>Gram-positive</v>
      </c>
      <c r="H608" s="31" t="s">
        <v>46</v>
      </c>
      <c r="I608" s="31">
        <v>483</v>
      </c>
      <c r="J608" s="31" t="s">
        <v>19</v>
      </c>
      <c r="K608" s="31">
        <v>100</v>
      </c>
      <c r="L608" s="38">
        <f t="shared" si="9"/>
        <v>483</v>
      </c>
    </row>
    <row r="609" spans="1:12" ht="15.75" thickBot="1">
      <c r="A609" s="72" t="s">
        <v>128</v>
      </c>
      <c r="B609" s="72" t="s">
        <v>128</v>
      </c>
      <c r="C609" s="35" t="s">
        <v>48</v>
      </c>
      <c r="D609" s="35" t="s">
        <v>129</v>
      </c>
      <c r="E609" s="35" t="s">
        <v>130</v>
      </c>
      <c r="F609" s="43">
        <v>2020</v>
      </c>
      <c r="G609" s="31" t="str">
        <f>VLOOKUP(H609,'GN and GP categories'!A:B,2,FALSE)</f>
        <v>Gram-positive</v>
      </c>
      <c r="H609" s="31" t="s">
        <v>46</v>
      </c>
      <c r="I609" s="31">
        <v>483</v>
      </c>
      <c r="J609" s="31" t="s">
        <v>20</v>
      </c>
      <c r="K609" s="31">
        <v>100</v>
      </c>
      <c r="L609" s="38">
        <f t="shared" si="9"/>
        <v>483</v>
      </c>
    </row>
    <row r="610" spans="1:12" ht="15.75" thickBot="1">
      <c r="A610" s="72" t="s">
        <v>128</v>
      </c>
      <c r="B610" s="72" t="s">
        <v>128</v>
      </c>
      <c r="C610" s="35" t="s">
        <v>48</v>
      </c>
      <c r="D610" s="35" t="s">
        <v>129</v>
      </c>
      <c r="E610" s="35" t="s">
        <v>130</v>
      </c>
      <c r="F610" s="43">
        <v>2020</v>
      </c>
      <c r="G610" s="31" t="str">
        <f>VLOOKUP(H610,'GN and GP categories'!A:B,2,FALSE)</f>
        <v>Gram-positive</v>
      </c>
      <c r="H610" s="31" t="s">
        <v>46</v>
      </c>
      <c r="I610" s="31">
        <v>483</v>
      </c>
      <c r="J610" s="31" t="s">
        <v>28</v>
      </c>
      <c r="K610" s="31">
        <v>93</v>
      </c>
      <c r="L610" s="38">
        <f t="shared" si="9"/>
        <v>449.19</v>
      </c>
    </row>
    <row r="611" spans="1:12" ht="15.75" thickBot="1">
      <c r="A611" s="72" t="s">
        <v>128</v>
      </c>
      <c r="B611" s="72" t="s">
        <v>128</v>
      </c>
      <c r="C611" s="35" t="s">
        <v>48</v>
      </c>
      <c r="D611" s="35" t="s">
        <v>129</v>
      </c>
      <c r="E611" s="35" t="s">
        <v>130</v>
      </c>
      <c r="F611" s="43">
        <v>2020</v>
      </c>
      <c r="G611" s="31" t="str">
        <f>VLOOKUP(H611,'GN and GP categories'!A:B,2,FALSE)</f>
        <v>Gram-positive</v>
      </c>
      <c r="H611" s="31" t="s">
        <v>46</v>
      </c>
      <c r="I611" s="31">
        <v>483</v>
      </c>
      <c r="J611" s="31" t="s">
        <v>67</v>
      </c>
      <c r="K611" s="31">
        <v>94</v>
      </c>
      <c r="L611" s="38">
        <f t="shared" si="9"/>
        <v>454.02</v>
      </c>
    </row>
    <row r="612" spans="1:12" ht="15.75" thickBot="1">
      <c r="A612" s="72" t="s">
        <v>128</v>
      </c>
      <c r="B612" s="72" t="s">
        <v>128</v>
      </c>
      <c r="C612" s="35" t="s">
        <v>48</v>
      </c>
      <c r="D612" s="35" t="s">
        <v>129</v>
      </c>
      <c r="E612" s="35" t="s">
        <v>130</v>
      </c>
      <c r="F612" s="43">
        <v>2020</v>
      </c>
      <c r="G612" s="31" t="str">
        <f>VLOOKUP(H612,'GN and GP categories'!A:B,2,FALSE)</f>
        <v>Gram-positive</v>
      </c>
      <c r="H612" s="31" t="s">
        <v>46</v>
      </c>
      <c r="I612" s="31">
        <v>483</v>
      </c>
      <c r="J612" s="31" t="s">
        <v>25</v>
      </c>
      <c r="K612" s="31">
        <v>78</v>
      </c>
      <c r="L612" s="38">
        <f t="shared" si="9"/>
        <v>376.74</v>
      </c>
    </row>
    <row r="613" spans="1:12" ht="15.75" thickBot="1">
      <c r="A613" s="72" t="s">
        <v>128</v>
      </c>
      <c r="B613" s="72" t="s">
        <v>128</v>
      </c>
      <c r="C613" s="35" t="s">
        <v>48</v>
      </c>
      <c r="D613" s="35" t="s">
        <v>129</v>
      </c>
      <c r="E613" s="35" t="s">
        <v>130</v>
      </c>
      <c r="F613" s="43">
        <v>2020</v>
      </c>
      <c r="G613" s="31" t="str">
        <f>VLOOKUP(H613,'GN and GP categories'!A:B,2,FALSE)</f>
        <v>Gram-positive</v>
      </c>
      <c r="H613" s="31" t="s">
        <v>46</v>
      </c>
      <c r="I613" s="31">
        <v>483</v>
      </c>
      <c r="J613" s="31" t="s">
        <v>313</v>
      </c>
      <c r="K613" s="31">
        <v>70</v>
      </c>
      <c r="L613" s="38">
        <f t="shared" si="9"/>
        <v>338.1</v>
      </c>
    </row>
    <row r="614" spans="1:12" ht="15.75" thickBot="1">
      <c r="A614" s="72" t="s">
        <v>128</v>
      </c>
      <c r="B614" s="72" t="s">
        <v>128</v>
      </c>
      <c r="C614" s="35" t="s">
        <v>48</v>
      </c>
      <c r="D614" s="35" t="s">
        <v>129</v>
      </c>
      <c r="E614" s="35" t="s">
        <v>130</v>
      </c>
      <c r="F614" s="43">
        <v>2020</v>
      </c>
      <c r="G614" s="31" t="str">
        <f>VLOOKUP(H614,'GN and GP categories'!A:B,2,FALSE)</f>
        <v>Gram-positive</v>
      </c>
      <c r="H614" s="31" t="s">
        <v>46</v>
      </c>
      <c r="I614" s="31">
        <v>483</v>
      </c>
      <c r="J614" s="31" t="s">
        <v>312</v>
      </c>
      <c r="K614" s="31">
        <v>85</v>
      </c>
      <c r="L614" s="38">
        <f t="shared" si="9"/>
        <v>410.55</v>
      </c>
    </row>
    <row r="615" spans="1:12" ht="15.75" thickBot="1">
      <c r="A615" s="72" t="s">
        <v>128</v>
      </c>
      <c r="B615" s="72" t="s">
        <v>128</v>
      </c>
      <c r="C615" s="35" t="s">
        <v>48</v>
      </c>
      <c r="D615" s="35" t="s">
        <v>129</v>
      </c>
      <c r="E615" s="35" t="s">
        <v>130</v>
      </c>
      <c r="F615" s="43">
        <v>2020</v>
      </c>
      <c r="G615" s="31" t="str">
        <f>VLOOKUP(H615,'GN and GP categories'!A:B,2,FALSE)</f>
        <v>Gram-positive</v>
      </c>
      <c r="H615" s="31" t="s">
        <v>46</v>
      </c>
      <c r="I615" s="31">
        <v>483</v>
      </c>
      <c r="J615" s="31" t="s">
        <v>34</v>
      </c>
      <c r="K615" s="31">
        <v>100</v>
      </c>
      <c r="L615" s="38">
        <f t="shared" si="9"/>
        <v>483</v>
      </c>
    </row>
    <row r="616" spans="1:12" ht="15.75" thickBot="1">
      <c r="A616" s="72" t="s">
        <v>128</v>
      </c>
      <c r="B616" s="72" t="s">
        <v>128</v>
      </c>
      <c r="C616" s="35" t="s">
        <v>48</v>
      </c>
      <c r="D616" s="35" t="s">
        <v>129</v>
      </c>
      <c r="E616" s="35" t="s">
        <v>130</v>
      </c>
      <c r="F616" s="43">
        <v>2020</v>
      </c>
      <c r="G616" s="31" t="str">
        <f>VLOOKUP(H616,'GN and GP categories'!A:B,2,FALSE)</f>
        <v>Gram-positive</v>
      </c>
      <c r="H616" s="31" t="s">
        <v>46</v>
      </c>
      <c r="I616" s="31">
        <v>483</v>
      </c>
      <c r="J616" s="31" t="s">
        <v>228</v>
      </c>
      <c r="K616" s="31">
        <v>100</v>
      </c>
      <c r="L616" s="38">
        <f t="shared" si="9"/>
        <v>483</v>
      </c>
    </row>
    <row r="617" spans="1:12" s="31" customFormat="1" ht="15.75" thickBot="1">
      <c r="A617" s="72" t="s">
        <v>128</v>
      </c>
      <c r="B617" s="72" t="s">
        <v>128</v>
      </c>
      <c r="C617" s="35" t="s">
        <v>48</v>
      </c>
      <c r="D617" s="35" t="s">
        <v>129</v>
      </c>
      <c r="E617" s="35" t="s">
        <v>130</v>
      </c>
      <c r="F617" s="43">
        <v>2020</v>
      </c>
      <c r="G617" s="31" t="str">
        <f>VLOOKUP(H617,'GN and GP categories'!A:B,2,FALSE)</f>
        <v>Gram-positive</v>
      </c>
      <c r="H617" s="31" t="s">
        <v>46</v>
      </c>
      <c r="I617" s="31">
        <v>483</v>
      </c>
      <c r="J617" s="31" t="s">
        <v>30</v>
      </c>
      <c r="K617" s="31">
        <v>94</v>
      </c>
      <c r="L617" s="38">
        <f t="shared" si="9"/>
        <v>454.02</v>
      </c>
    </row>
    <row r="618" spans="1:12" s="31" customFormat="1" ht="15.75" thickBot="1">
      <c r="A618" s="72" t="s">
        <v>128</v>
      </c>
      <c r="B618" s="72" t="s">
        <v>128</v>
      </c>
      <c r="C618" s="35" t="s">
        <v>48</v>
      </c>
      <c r="D618" s="35" t="s">
        <v>129</v>
      </c>
      <c r="E618" s="35" t="s">
        <v>130</v>
      </c>
      <c r="F618" s="43">
        <v>2020</v>
      </c>
      <c r="G618" s="31" t="str">
        <f>VLOOKUP(H618,'GN and GP categories'!A:B,2,FALSE)</f>
        <v>Gram-positive</v>
      </c>
      <c r="H618" s="31" t="s">
        <v>46</v>
      </c>
      <c r="I618" s="31">
        <v>281</v>
      </c>
      <c r="J618" s="31" t="s">
        <v>19</v>
      </c>
      <c r="K618" s="31">
        <v>0</v>
      </c>
      <c r="L618" s="38">
        <f t="shared" si="9"/>
        <v>0</v>
      </c>
    </row>
    <row r="619" spans="1:12" s="31" customFormat="1" ht="15.75" thickBot="1">
      <c r="A619" s="72" t="s">
        <v>128</v>
      </c>
      <c r="B619" s="72" t="s">
        <v>128</v>
      </c>
      <c r="C619" s="35" t="s">
        <v>48</v>
      </c>
      <c r="D619" s="35" t="s">
        <v>129</v>
      </c>
      <c r="E619" s="35" t="s">
        <v>130</v>
      </c>
      <c r="F619" s="43">
        <v>2020</v>
      </c>
      <c r="G619" s="31" t="str">
        <f>VLOOKUP(H619,'GN and GP categories'!A:B,2,FALSE)</f>
        <v>Gram-positive</v>
      </c>
      <c r="H619" s="31" t="s">
        <v>46</v>
      </c>
      <c r="I619" s="31">
        <v>281</v>
      </c>
      <c r="J619" s="31" t="s">
        <v>20</v>
      </c>
      <c r="K619" s="31">
        <v>0</v>
      </c>
      <c r="L619" s="38">
        <f t="shared" si="9"/>
        <v>0</v>
      </c>
    </row>
    <row r="620" spans="1:12" s="31" customFormat="1" ht="15.75" thickBot="1">
      <c r="A620" s="72" t="s">
        <v>128</v>
      </c>
      <c r="B620" s="72" t="s">
        <v>128</v>
      </c>
      <c r="C620" s="35" t="s">
        <v>48</v>
      </c>
      <c r="D620" s="35" t="s">
        <v>129</v>
      </c>
      <c r="E620" s="35" t="s">
        <v>130</v>
      </c>
      <c r="F620" s="43">
        <v>2020</v>
      </c>
      <c r="G620" s="31" t="str">
        <f>VLOOKUP(H620,'GN and GP categories'!A:B,2,FALSE)</f>
        <v>Gram-positive</v>
      </c>
      <c r="H620" s="31" t="s">
        <v>46</v>
      </c>
      <c r="I620" s="31">
        <v>281</v>
      </c>
      <c r="J620" s="31" t="s">
        <v>28</v>
      </c>
      <c r="K620" s="31">
        <v>16</v>
      </c>
      <c r="L620" s="38">
        <f t="shared" si="9"/>
        <v>44.96</v>
      </c>
    </row>
    <row r="621" spans="1:12" s="31" customFormat="1" ht="15.75" thickBot="1">
      <c r="A621" s="72" t="s">
        <v>128</v>
      </c>
      <c r="B621" s="72" t="s">
        <v>128</v>
      </c>
      <c r="C621" s="35" t="s">
        <v>48</v>
      </c>
      <c r="D621" s="35" t="s">
        <v>129</v>
      </c>
      <c r="E621" s="35" t="s">
        <v>130</v>
      </c>
      <c r="F621" s="43">
        <v>2020</v>
      </c>
      <c r="G621" s="31" t="str">
        <f>VLOOKUP(H621,'GN and GP categories'!A:B,2,FALSE)</f>
        <v>Gram-positive</v>
      </c>
      <c r="H621" s="31" t="s">
        <v>46</v>
      </c>
      <c r="I621" s="31">
        <v>281</v>
      </c>
      <c r="J621" s="31" t="s">
        <v>67</v>
      </c>
      <c r="K621" s="31">
        <v>16</v>
      </c>
      <c r="L621" s="38">
        <f t="shared" si="9"/>
        <v>44.96</v>
      </c>
    </row>
    <row r="622" spans="1:12" s="31" customFormat="1" ht="15.75" thickBot="1">
      <c r="A622" s="72" t="s">
        <v>128</v>
      </c>
      <c r="B622" s="72" t="s">
        <v>128</v>
      </c>
      <c r="C622" s="35" t="s">
        <v>48</v>
      </c>
      <c r="D622" s="35" t="s">
        <v>129</v>
      </c>
      <c r="E622" s="35" t="s">
        <v>130</v>
      </c>
      <c r="F622" s="43">
        <v>2020</v>
      </c>
      <c r="G622" s="31" t="str">
        <f>VLOOKUP(H622,'GN and GP categories'!A:B,2,FALSE)</f>
        <v>Gram-positive</v>
      </c>
      <c r="H622" s="31" t="s">
        <v>46</v>
      </c>
      <c r="I622" s="31">
        <v>281</v>
      </c>
      <c r="J622" s="31" t="s">
        <v>25</v>
      </c>
      <c r="K622" s="31">
        <v>49</v>
      </c>
      <c r="L622" s="38">
        <f t="shared" si="9"/>
        <v>137.69</v>
      </c>
    </row>
    <row r="623" spans="1:12" s="31" customFormat="1" ht="15.75" thickBot="1">
      <c r="A623" s="72" t="s">
        <v>128</v>
      </c>
      <c r="B623" s="72" t="s">
        <v>128</v>
      </c>
      <c r="C623" s="35" t="s">
        <v>48</v>
      </c>
      <c r="D623" s="35" t="s">
        <v>129</v>
      </c>
      <c r="E623" s="35" t="s">
        <v>130</v>
      </c>
      <c r="F623" s="43">
        <v>2020</v>
      </c>
      <c r="G623" s="31" t="str">
        <f>VLOOKUP(H623,'GN and GP categories'!A:B,2,FALSE)</f>
        <v>Gram-positive</v>
      </c>
      <c r="H623" s="31" t="s">
        <v>46</v>
      </c>
      <c r="I623" s="31">
        <v>281</v>
      </c>
      <c r="J623" s="31" t="s">
        <v>313</v>
      </c>
      <c r="K623" s="31">
        <v>10</v>
      </c>
      <c r="L623" s="38">
        <f t="shared" si="9"/>
        <v>28.1</v>
      </c>
    </row>
    <row r="624" spans="1:12" s="31" customFormat="1" ht="15.75" thickBot="1">
      <c r="A624" s="72" t="s">
        <v>128</v>
      </c>
      <c r="B624" s="72" t="s">
        <v>128</v>
      </c>
      <c r="C624" s="35" t="s">
        <v>48</v>
      </c>
      <c r="D624" s="35" t="s">
        <v>129</v>
      </c>
      <c r="E624" s="35" t="s">
        <v>130</v>
      </c>
      <c r="F624" s="43">
        <v>2020</v>
      </c>
      <c r="G624" s="31" t="str">
        <f>VLOOKUP(H624,'GN and GP categories'!A:B,2,FALSE)</f>
        <v>Gram-positive</v>
      </c>
      <c r="H624" s="31" t="s">
        <v>46</v>
      </c>
      <c r="I624" s="31">
        <v>281</v>
      </c>
      <c r="J624" s="31" t="s">
        <v>312</v>
      </c>
      <c r="K624" s="31">
        <v>96</v>
      </c>
      <c r="L624" s="38">
        <f t="shared" si="9"/>
        <v>269.76</v>
      </c>
    </row>
    <row r="625" spans="1:12" s="31" customFormat="1" ht="15.75" thickBot="1">
      <c r="A625" s="72" t="s">
        <v>128</v>
      </c>
      <c r="B625" s="72" t="s">
        <v>128</v>
      </c>
      <c r="C625" s="35" t="s">
        <v>48</v>
      </c>
      <c r="D625" s="35" t="s">
        <v>129</v>
      </c>
      <c r="E625" s="35" t="s">
        <v>130</v>
      </c>
      <c r="F625" s="43">
        <v>2020</v>
      </c>
      <c r="G625" s="31" t="str">
        <f>VLOOKUP(H625,'GN and GP categories'!A:B,2,FALSE)</f>
        <v>Gram-positive</v>
      </c>
      <c r="H625" s="31" t="s">
        <v>46</v>
      </c>
      <c r="I625" s="31">
        <v>281</v>
      </c>
      <c r="J625" s="31" t="s">
        <v>34</v>
      </c>
      <c r="K625" s="31">
        <v>100</v>
      </c>
      <c r="L625" s="38">
        <f t="shared" si="9"/>
        <v>281</v>
      </c>
    </row>
    <row r="626" spans="1:12" s="31" customFormat="1" ht="15.75" thickBot="1">
      <c r="A626" s="72" t="s">
        <v>128</v>
      </c>
      <c r="B626" s="72" t="s">
        <v>128</v>
      </c>
      <c r="C626" s="35" t="s">
        <v>48</v>
      </c>
      <c r="D626" s="35" t="s">
        <v>129</v>
      </c>
      <c r="E626" s="35" t="s">
        <v>130</v>
      </c>
      <c r="F626" s="43">
        <v>2020</v>
      </c>
      <c r="G626" s="31" t="str">
        <f>VLOOKUP(H626,'GN and GP categories'!A:B,2,FALSE)</f>
        <v>Gram-positive</v>
      </c>
      <c r="H626" s="31" t="s">
        <v>46</v>
      </c>
      <c r="I626" s="31">
        <v>281</v>
      </c>
      <c r="J626" s="31" t="s">
        <v>228</v>
      </c>
      <c r="K626" s="31">
        <v>99</v>
      </c>
      <c r="L626" s="38">
        <f t="shared" si="9"/>
        <v>278.19</v>
      </c>
    </row>
    <row r="627" spans="1:12" s="31" customFormat="1" ht="15.75" thickBot="1">
      <c r="A627" s="72" t="s">
        <v>128</v>
      </c>
      <c r="B627" s="72" t="s">
        <v>128</v>
      </c>
      <c r="C627" s="35" t="s">
        <v>48</v>
      </c>
      <c r="D627" s="35" t="s">
        <v>129</v>
      </c>
      <c r="E627" s="35" t="s">
        <v>130</v>
      </c>
      <c r="F627" s="43">
        <v>2020</v>
      </c>
      <c r="G627" s="31" t="str">
        <f>VLOOKUP(H627,'GN and GP categories'!A:B,2,FALSE)</f>
        <v>Gram-positive</v>
      </c>
      <c r="H627" s="31" t="s">
        <v>46</v>
      </c>
      <c r="I627" s="31">
        <v>281</v>
      </c>
      <c r="J627" s="31" t="s">
        <v>30</v>
      </c>
      <c r="K627" s="31">
        <v>95</v>
      </c>
      <c r="L627" s="38">
        <f t="shared" si="9"/>
        <v>266.95</v>
      </c>
    </row>
    <row r="628" spans="1:12" s="31" customFormat="1" ht="15.75" thickBot="1">
      <c r="A628" s="72" t="s">
        <v>128</v>
      </c>
      <c r="B628" s="72" t="s">
        <v>128</v>
      </c>
      <c r="C628" s="35" t="s">
        <v>48</v>
      </c>
      <c r="D628" s="35" t="s">
        <v>129</v>
      </c>
      <c r="E628" s="35" t="s">
        <v>130</v>
      </c>
      <c r="F628" s="43">
        <v>2020</v>
      </c>
      <c r="G628" s="31" t="str">
        <f>VLOOKUP(H628,'GN and GP categories'!A:B,2,FALSE)</f>
        <v>Gram-positive</v>
      </c>
      <c r="H628" s="31" t="s">
        <v>214</v>
      </c>
      <c r="I628" s="31">
        <v>77</v>
      </c>
      <c r="J628" s="31" t="s">
        <v>304</v>
      </c>
      <c r="K628" s="31">
        <v>100</v>
      </c>
      <c r="L628" s="38">
        <f t="shared" si="9"/>
        <v>77</v>
      </c>
    </row>
    <row r="629" spans="1:12" ht="15.75" thickBot="1">
      <c r="A629" s="72" t="s">
        <v>128</v>
      </c>
      <c r="B629" s="72" t="s">
        <v>128</v>
      </c>
      <c r="C629" s="35" t="s">
        <v>48</v>
      </c>
      <c r="D629" s="35" t="s">
        <v>129</v>
      </c>
      <c r="E629" s="35" t="s">
        <v>130</v>
      </c>
      <c r="F629" s="43">
        <v>2020</v>
      </c>
      <c r="G629" s="31" t="str">
        <f>VLOOKUP(H629,'GN and GP categories'!A:B,2,FALSE)</f>
        <v>Gram-positive</v>
      </c>
      <c r="H629" s="31" t="s">
        <v>214</v>
      </c>
      <c r="I629" s="31">
        <v>77</v>
      </c>
      <c r="J629" s="31" t="s">
        <v>25</v>
      </c>
      <c r="K629" s="31">
        <v>89</v>
      </c>
      <c r="L629" s="38">
        <f t="shared" si="9"/>
        <v>68.53</v>
      </c>
    </row>
    <row r="630" spans="1:12" ht="15.75" thickBot="1">
      <c r="A630" s="72" t="s">
        <v>128</v>
      </c>
      <c r="B630" s="72" t="s">
        <v>128</v>
      </c>
      <c r="C630" s="35" t="s">
        <v>48</v>
      </c>
      <c r="D630" s="35" t="s">
        <v>129</v>
      </c>
      <c r="E630" s="35" t="s">
        <v>130</v>
      </c>
      <c r="F630" s="43">
        <v>2020</v>
      </c>
      <c r="G630" s="31" t="str">
        <f>VLOOKUP(H630,'GN and GP categories'!A:B,2,FALSE)</f>
        <v>Gram-positive</v>
      </c>
      <c r="H630" s="31" t="s">
        <v>214</v>
      </c>
      <c r="I630" s="31">
        <v>77</v>
      </c>
      <c r="J630" s="31" t="s">
        <v>313</v>
      </c>
      <c r="K630" s="31">
        <v>96</v>
      </c>
      <c r="L630" s="38">
        <f t="shared" si="9"/>
        <v>73.92</v>
      </c>
    </row>
    <row r="631" spans="1:12" ht="15.75" thickBot="1">
      <c r="A631" s="72" t="s">
        <v>128</v>
      </c>
      <c r="B631" s="72" t="s">
        <v>128</v>
      </c>
      <c r="C631" s="35" t="s">
        <v>48</v>
      </c>
      <c r="D631" s="35" t="s">
        <v>129</v>
      </c>
      <c r="E631" s="35" t="s">
        <v>130</v>
      </c>
      <c r="F631" s="43">
        <v>2020</v>
      </c>
      <c r="G631" s="31" t="str">
        <f>VLOOKUP(H631,'GN and GP categories'!A:B,2,FALSE)</f>
        <v>Gram-positive</v>
      </c>
      <c r="H631" s="31" t="s">
        <v>214</v>
      </c>
      <c r="I631" s="31">
        <v>77</v>
      </c>
      <c r="J631" s="31" t="s">
        <v>34</v>
      </c>
      <c r="K631" s="31">
        <v>100</v>
      </c>
      <c r="L631" s="38">
        <f t="shared" si="9"/>
        <v>77</v>
      </c>
    </row>
    <row r="632" spans="1:12" ht="15.75" thickBot="1">
      <c r="A632" s="72" t="s">
        <v>128</v>
      </c>
      <c r="B632" s="72" t="s">
        <v>128</v>
      </c>
      <c r="C632" s="35" t="s">
        <v>48</v>
      </c>
      <c r="D632" s="35" t="s">
        <v>129</v>
      </c>
      <c r="E632" s="35" t="s">
        <v>130</v>
      </c>
      <c r="F632" s="43">
        <v>2020</v>
      </c>
      <c r="G632" s="31" t="str">
        <f>VLOOKUP(H632,'GN and GP categories'!A:B,2,FALSE)</f>
        <v>Gram-positive</v>
      </c>
      <c r="H632" s="31" t="s">
        <v>215</v>
      </c>
      <c r="I632" s="31">
        <v>54</v>
      </c>
      <c r="J632" s="31" t="s">
        <v>304</v>
      </c>
      <c r="K632" s="31">
        <v>100</v>
      </c>
      <c r="L632" s="38">
        <f t="shared" si="9"/>
        <v>54</v>
      </c>
    </row>
    <row r="633" spans="1:12" ht="15.75" thickBot="1">
      <c r="A633" s="72" t="s">
        <v>128</v>
      </c>
      <c r="B633" s="72" t="s">
        <v>128</v>
      </c>
      <c r="C633" s="35" t="s">
        <v>48</v>
      </c>
      <c r="D633" s="35" t="s">
        <v>129</v>
      </c>
      <c r="E633" s="35" t="s">
        <v>130</v>
      </c>
      <c r="F633" s="43">
        <v>2020</v>
      </c>
      <c r="G633" s="31" t="str">
        <f>VLOOKUP(H633,'GN and GP categories'!A:B,2,FALSE)</f>
        <v>Gram-positive</v>
      </c>
      <c r="H633" s="31" t="s">
        <v>215</v>
      </c>
      <c r="I633" s="31">
        <v>54</v>
      </c>
      <c r="J633" s="31" t="s">
        <v>25</v>
      </c>
      <c r="K633" s="31">
        <v>54</v>
      </c>
      <c r="L633" s="38">
        <f t="shared" si="9"/>
        <v>29.16</v>
      </c>
    </row>
    <row r="634" spans="1:12" ht="15.75" thickBot="1">
      <c r="A634" s="72" t="s">
        <v>128</v>
      </c>
      <c r="B634" s="72" t="s">
        <v>128</v>
      </c>
      <c r="C634" s="35" t="s">
        <v>48</v>
      </c>
      <c r="D634" s="35" t="s">
        <v>129</v>
      </c>
      <c r="E634" s="35" t="s">
        <v>130</v>
      </c>
      <c r="F634" s="43">
        <v>2020</v>
      </c>
      <c r="G634" s="31" t="str">
        <f>VLOOKUP(H634,'GN and GP categories'!A:B,2,FALSE)</f>
        <v>Gram-positive</v>
      </c>
      <c r="H634" s="31" t="s">
        <v>215</v>
      </c>
      <c r="I634" s="31">
        <v>54</v>
      </c>
      <c r="J634" s="31" t="s">
        <v>313</v>
      </c>
      <c r="K634" s="31">
        <v>46</v>
      </c>
      <c r="L634" s="38">
        <f t="shared" si="9"/>
        <v>24.84</v>
      </c>
    </row>
    <row r="635" spans="1:12" ht="15.75" thickBot="1">
      <c r="A635" s="72" t="s">
        <v>128</v>
      </c>
      <c r="B635" s="72" t="s">
        <v>128</v>
      </c>
      <c r="C635" s="35" t="s">
        <v>48</v>
      </c>
      <c r="D635" s="35" t="s">
        <v>129</v>
      </c>
      <c r="E635" s="35" t="s">
        <v>130</v>
      </c>
      <c r="F635" s="43">
        <v>2020</v>
      </c>
      <c r="G635" s="31" t="str">
        <f>VLOOKUP(H635,'GN and GP categories'!A:B,2,FALSE)</f>
        <v>Gram-positive</v>
      </c>
      <c r="H635" s="31" t="s">
        <v>215</v>
      </c>
      <c r="I635" s="31">
        <v>54</v>
      </c>
      <c r="J635" s="31" t="s">
        <v>34</v>
      </c>
      <c r="K635" s="31">
        <v>100</v>
      </c>
      <c r="L635" s="38">
        <f t="shared" si="9"/>
        <v>54</v>
      </c>
    </row>
    <row r="636" spans="1:12" ht="15.75" thickBot="1">
      <c r="A636" s="72" t="s">
        <v>128</v>
      </c>
      <c r="B636" s="72" t="s">
        <v>128</v>
      </c>
      <c r="C636" s="35" t="s">
        <v>48</v>
      </c>
      <c r="D636" s="35" t="s">
        <v>129</v>
      </c>
      <c r="E636" s="35" t="s">
        <v>130</v>
      </c>
      <c r="F636" s="43">
        <v>2020</v>
      </c>
      <c r="G636" s="31" t="str">
        <f>VLOOKUP(H636,'GN and GP categories'!A:B,2,FALSE)</f>
        <v>Gram-positive</v>
      </c>
      <c r="H636" s="31" t="s">
        <v>75</v>
      </c>
      <c r="I636" s="31">
        <v>18</v>
      </c>
      <c r="J636" s="31" t="s">
        <v>304</v>
      </c>
      <c r="K636" s="31">
        <v>95</v>
      </c>
      <c r="L636" s="38">
        <f t="shared" si="9"/>
        <v>17.100000000000001</v>
      </c>
    </row>
    <row r="637" spans="1:12" s="31" customFormat="1" ht="15.75" thickBot="1">
      <c r="A637" s="72" t="s">
        <v>128</v>
      </c>
      <c r="B637" s="72" t="s">
        <v>128</v>
      </c>
      <c r="C637" s="35" t="s">
        <v>48</v>
      </c>
      <c r="D637" s="35" t="s">
        <v>129</v>
      </c>
      <c r="E637" s="35" t="s">
        <v>130</v>
      </c>
      <c r="F637" s="43">
        <v>2020</v>
      </c>
      <c r="G637" s="31" t="str">
        <f>VLOOKUP(H637,'GN and GP categories'!A:B,2,FALSE)</f>
        <v>Gram-positive</v>
      </c>
      <c r="H637" s="31" t="s">
        <v>75</v>
      </c>
      <c r="I637" s="31">
        <v>18</v>
      </c>
      <c r="J637" s="31" t="s">
        <v>84</v>
      </c>
      <c r="K637" s="31">
        <v>100</v>
      </c>
      <c r="L637" s="38">
        <f t="shared" si="9"/>
        <v>18</v>
      </c>
    </row>
    <row r="638" spans="1:12" ht="15.75" thickBot="1">
      <c r="A638" s="72" t="s">
        <v>128</v>
      </c>
      <c r="B638" s="72" t="s">
        <v>128</v>
      </c>
      <c r="C638" s="35" t="s">
        <v>48</v>
      </c>
      <c r="D638" s="35" t="s">
        <v>129</v>
      </c>
      <c r="E638" s="35" t="s">
        <v>130</v>
      </c>
      <c r="F638" s="43">
        <v>2020</v>
      </c>
      <c r="G638" s="31" t="str">
        <f>VLOOKUP(H638,'GN and GP categories'!A:B,2,FALSE)</f>
        <v>Gram-positive</v>
      </c>
      <c r="H638" s="31" t="s">
        <v>75</v>
      </c>
      <c r="I638" s="31">
        <v>18</v>
      </c>
      <c r="J638" s="31" t="s">
        <v>67</v>
      </c>
      <c r="K638">
        <v>100</v>
      </c>
      <c r="L638" s="38">
        <f t="shared" si="9"/>
        <v>18</v>
      </c>
    </row>
    <row r="639" spans="1:12" ht="15.75" thickBot="1">
      <c r="A639" s="72" t="s">
        <v>128</v>
      </c>
      <c r="B639" s="72" t="s">
        <v>128</v>
      </c>
      <c r="C639" s="35" t="s">
        <v>48</v>
      </c>
      <c r="D639" s="35" t="s">
        <v>129</v>
      </c>
      <c r="E639" s="35" t="s">
        <v>130</v>
      </c>
      <c r="F639" s="43">
        <v>2020</v>
      </c>
      <c r="G639" s="31" t="str">
        <f>VLOOKUP(H639,'GN and GP categories'!A:B,2,FALSE)</f>
        <v>Gram-positive</v>
      </c>
      <c r="H639" s="31" t="s">
        <v>75</v>
      </c>
      <c r="I639" s="31">
        <v>18</v>
      </c>
      <c r="J639" s="31" t="s">
        <v>313</v>
      </c>
      <c r="K639">
        <v>100</v>
      </c>
      <c r="L639" s="38">
        <f t="shared" si="9"/>
        <v>18</v>
      </c>
    </row>
    <row r="640" spans="1:12" ht="15.75" thickBot="1">
      <c r="A640" s="72" t="s">
        <v>128</v>
      </c>
      <c r="B640" s="72" t="s">
        <v>128</v>
      </c>
      <c r="C640" s="35" t="s">
        <v>48</v>
      </c>
      <c r="D640" s="35" t="s">
        <v>129</v>
      </c>
      <c r="E640" s="35" t="s">
        <v>130</v>
      </c>
      <c r="F640" s="43">
        <v>2020</v>
      </c>
      <c r="G640" s="31" t="str">
        <f>VLOOKUP(H640,'GN and GP categories'!A:B,2,FALSE)</f>
        <v>Gram-positive</v>
      </c>
      <c r="H640" s="31" t="s">
        <v>75</v>
      </c>
      <c r="I640" s="31">
        <v>18</v>
      </c>
      <c r="J640" s="31" t="s">
        <v>34</v>
      </c>
      <c r="K640">
        <v>100</v>
      </c>
      <c r="L640" s="38">
        <f t="shared" si="9"/>
        <v>18</v>
      </c>
    </row>
    <row r="641" spans="1:12" ht="15.75" thickBot="1">
      <c r="A641" s="72" t="s">
        <v>128</v>
      </c>
      <c r="B641" s="72" t="s">
        <v>128</v>
      </c>
      <c r="C641" s="35" t="s">
        <v>48</v>
      </c>
      <c r="D641" s="35" t="s">
        <v>129</v>
      </c>
      <c r="E641" s="35" t="s">
        <v>130</v>
      </c>
      <c r="F641" s="43">
        <v>2020</v>
      </c>
      <c r="G641" s="31" t="str">
        <f>VLOOKUP(H641,'GN and GP categories'!A:B,2,FALSE)</f>
        <v>Gram-positive</v>
      </c>
      <c r="H641" s="31" t="s">
        <v>90</v>
      </c>
      <c r="I641" s="31">
        <v>73</v>
      </c>
      <c r="J641" s="31" t="s">
        <v>196</v>
      </c>
      <c r="K641">
        <v>100</v>
      </c>
      <c r="L641" s="38">
        <f t="shared" si="9"/>
        <v>73</v>
      </c>
    </row>
    <row r="642" spans="1:12" ht="15.75" thickBot="1">
      <c r="A642" s="72" t="s">
        <v>128</v>
      </c>
      <c r="B642" s="72" t="s">
        <v>128</v>
      </c>
      <c r="C642" s="35" t="s">
        <v>48</v>
      </c>
      <c r="D642" s="35" t="s">
        <v>129</v>
      </c>
      <c r="E642" s="35" t="s">
        <v>130</v>
      </c>
      <c r="F642" s="43">
        <v>2020</v>
      </c>
      <c r="G642" s="31" t="str">
        <f>VLOOKUP(H642,'GN and GP categories'!A:B,2,FALSE)</f>
        <v>Gram-positive</v>
      </c>
      <c r="H642" s="31" t="s">
        <v>90</v>
      </c>
      <c r="I642" s="31">
        <v>73</v>
      </c>
      <c r="J642" s="31" t="s">
        <v>28</v>
      </c>
      <c r="K642">
        <v>68</v>
      </c>
      <c r="L642" s="38">
        <f t="shared" ref="L642:L705" si="10">IF(K642="","",K642*I642/100)</f>
        <v>49.64</v>
      </c>
    </row>
    <row r="643" spans="1:12" ht="15.75" thickBot="1">
      <c r="A643" s="72" t="s">
        <v>128</v>
      </c>
      <c r="B643" s="72" t="s">
        <v>128</v>
      </c>
      <c r="C643" s="35" t="s">
        <v>48</v>
      </c>
      <c r="D643" s="35" t="s">
        <v>129</v>
      </c>
      <c r="E643" s="35" t="s">
        <v>130</v>
      </c>
      <c r="F643" s="43">
        <v>2020</v>
      </c>
      <c r="G643" s="31" t="str">
        <f>VLOOKUP(H643,'GN and GP categories'!A:B,2,FALSE)</f>
        <v>Gram-positive</v>
      </c>
      <c r="H643" s="31" t="s">
        <v>90</v>
      </c>
      <c r="I643" s="31">
        <v>73</v>
      </c>
      <c r="J643" s="31" t="s">
        <v>299</v>
      </c>
      <c r="K643">
        <v>93</v>
      </c>
      <c r="L643" s="38">
        <f t="shared" si="10"/>
        <v>67.89</v>
      </c>
    </row>
    <row r="644" spans="1:12" ht="15.75" thickBot="1">
      <c r="A644" s="72" t="s">
        <v>128</v>
      </c>
      <c r="B644" s="72" t="s">
        <v>128</v>
      </c>
      <c r="C644" s="35" t="s">
        <v>48</v>
      </c>
      <c r="D644" s="35" t="s">
        <v>129</v>
      </c>
      <c r="E644" s="35" t="s">
        <v>130</v>
      </c>
      <c r="F644" s="43">
        <v>2020</v>
      </c>
      <c r="G644" s="31" t="str">
        <f>VLOOKUP(H644,'GN and GP categories'!A:B,2,FALSE)</f>
        <v>Gram-positive</v>
      </c>
      <c r="H644" s="31" t="s">
        <v>90</v>
      </c>
      <c r="I644" s="31">
        <v>73</v>
      </c>
      <c r="J644" s="31" t="s">
        <v>312</v>
      </c>
      <c r="K644" s="31">
        <v>40</v>
      </c>
      <c r="L644" s="38">
        <f t="shared" si="10"/>
        <v>29.2</v>
      </c>
    </row>
    <row r="645" spans="1:12" ht="15.75" thickBot="1">
      <c r="A645" s="72" t="s">
        <v>128</v>
      </c>
      <c r="B645" s="72" t="s">
        <v>128</v>
      </c>
      <c r="C645" s="35" t="s">
        <v>48</v>
      </c>
      <c r="D645" s="35" t="s">
        <v>129</v>
      </c>
      <c r="E645" s="35" t="s">
        <v>130</v>
      </c>
      <c r="F645" s="43">
        <v>2020</v>
      </c>
      <c r="G645" s="31" t="str">
        <f>VLOOKUP(H645,'GN and GP categories'!A:B,2,FALSE)</f>
        <v>Gram-positive</v>
      </c>
      <c r="H645" s="31" t="s">
        <v>90</v>
      </c>
      <c r="I645" s="31">
        <v>73</v>
      </c>
      <c r="J645" s="31" t="s">
        <v>34</v>
      </c>
      <c r="K645" s="31">
        <v>97</v>
      </c>
      <c r="L645" s="38">
        <f t="shared" si="10"/>
        <v>70.81</v>
      </c>
    </row>
    <row r="646" spans="1:12" ht="15.75" thickBot="1">
      <c r="A646" s="72" t="s">
        <v>128</v>
      </c>
      <c r="B646" s="72" t="s">
        <v>128</v>
      </c>
      <c r="C646" s="35" t="s">
        <v>48</v>
      </c>
      <c r="D646" s="35" t="s">
        <v>129</v>
      </c>
      <c r="E646" s="35" t="s">
        <v>130</v>
      </c>
      <c r="F646" s="43">
        <v>2020</v>
      </c>
      <c r="G646" s="31" t="str">
        <f>VLOOKUP(H646,'GN and GP categories'!A:B,2,FALSE)</f>
        <v>Gram-positive</v>
      </c>
      <c r="H646" s="31" t="s">
        <v>90</v>
      </c>
      <c r="I646" s="31">
        <v>73</v>
      </c>
      <c r="J646" s="31" t="s">
        <v>228</v>
      </c>
      <c r="K646" s="31">
        <v>100</v>
      </c>
      <c r="L646" s="38">
        <f t="shared" si="10"/>
        <v>73</v>
      </c>
    </row>
    <row r="647" spans="1:12" ht="15.75" thickBot="1">
      <c r="A647" s="72" t="s">
        <v>128</v>
      </c>
      <c r="B647" s="72" t="s">
        <v>128</v>
      </c>
      <c r="C647" s="35" t="s">
        <v>48</v>
      </c>
      <c r="D647" s="35" t="s">
        <v>129</v>
      </c>
      <c r="E647" s="35" t="s">
        <v>130</v>
      </c>
      <c r="F647" s="43">
        <v>2020</v>
      </c>
      <c r="G647" s="31" t="str">
        <f>VLOOKUP(H647,'GN and GP categories'!A:B,2,FALSE)</f>
        <v>Gram-negative</v>
      </c>
      <c r="H647" s="31" t="s">
        <v>223</v>
      </c>
      <c r="I647" s="31">
        <v>1742</v>
      </c>
      <c r="J647" s="31" t="s">
        <v>196</v>
      </c>
      <c r="K647" s="31">
        <v>53</v>
      </c>
      <c r="L647" s="38">
        <f t="shared" si="10"/>
        <v>923.26</v>
      </c>
    </row>
    <row r="648" spans="1:12" ht="15.75" thickBot="1">
      <c r="A648" s="72" t="s">
        <v>128</v>
      </c>
      <c r="B648" s="72" t="s">
        <v>128</v>
      </c>
      <c r="C648" s="35" t="s">
        <v>48</v>
      </c>
      <c r="D648" s="35" t="s">
        <v>129</v>
      </c>
      <c r="E648" s="35" t="s">
        <v>130</v>
      </c>
      <c r="F648" s="43">
        <v>2020</v>
      </c>
      <c r="G648" s="31" t="str">
        <f>VLOOKUP(H648,'GN and GP categories'!A:B,2,FALSE)</f>
        <v>Gram-negative</v>
      </c>
      <c r="H648" s="31" t="s">
        <v>223</v>
      </c>
      <c r="I648" s="31">
        <v>1742</v>
      </c>
      <c r="J648" s="31" t="s">
        <v>84</v>
      </c>
      <c r="K648" s="31">
        <v>81</v>
      </c>
      <c r="L648" s="38">
        <f t="shared" si="10"/>
        <v>1411.02</v>
      </c>
    </row>
    <row r="649" spans="1:12" ht="15.75" thickBot="1">
      <c r="A649" s="72" t="s">
        <v>128</v>
      </c>
      <c r="B649" s="72" t="s">
        <v>128</v>
      </c>
      <c r="C649" s="35" t="s">
        <v>48</v>
      </c>
      <c r="D649" s="35" t="s">
        <v>129</v>
      </c>
      <c r="E649" s="35" t="s">
        <v>130</v>
      </c>
      <c r="F649" s="43">
        <v>2020</v>
      </c>
      <c r="G649" s="31" t="str">
        <f>VLOOKUP(H649,'GN and GP categories'!A:B,2,FALSE)</f>
        <v>Gram-negative</v>
      </c>
      <c r="H649" s="31" t="s">
        <v>223</v>
      </c>
      <c r="I649" s="31">
        <v>1742</v>
      </c>
      <c r="J649" s="31" t="s">
        <v>24</v>
      </c>
      <c r="K649" s="31">
        <v>84</v>
      </c>
      <c r="L649" s="38">
        <f t="shared" si="10"/>
        <v>1463.28</v>
      </c>
    </row>
    <row r="650" spans="1:12" ht="15.75" thickBot="1">
      <c r="A650" s="72" t="s">
        <v>128</v>
      </c>
      <c r="B650" s="72" t="s">
        <v>128</v>
      </c>
      <c r="C650" s="35" t="s">
        <v>48</v>
      </c>
      <c r="D650" s="35" t="s">
        <v>129</v>
      </c>
      <c r="E650" s="35" t="s">
        <v>130</v>
      </c>
      <c r="F650" s="43">
        <v>2020</v>
      </c>
      <c r="G650" s="31" t="str">
        <f>VLOOKUP(H650,'GN and GP categories'!A:B,2,FALSE)</f>
        <v>Gram-negative</v>
      </c>
      <c r="H650" s="31" t="s">
        <v>223</v>
      </c>
      <c r="I650" s="31">
        <v>1742</v>
      </c>
      <c r="J650" s="31" t="s">
        <v>28</v>
      </c>
      <c r="K650" s="31">
        <v>67</v>
      </c>
      <c r="L650" s="38">
        <f t="shared" si="10"/>
        <v>1167.1400000000001</v>
      </c>
    </row>
    <row r="651" spans="1:12" ht="15.75" thickBot="1">
      <c r="A651" s="72" t="s">
        <v>128</v>
      </c>
      <c r="B651" s="72" t="s">
        <v>128</v>
      </c>
      <c r="C651" s="35" t="s">
        <v>48</v>
      </c>
      <c r="D651" s="35" t="s">
        <v>129</v>
      </c>
      <c r="E651" s="35" t="s">
        <v>130</v>
      </c>
      <c r="F651" s="43">
        <v>2020</v>
      </c>
      <c r="G651" s="31" t="str">
        <f>VLOOKUP(H651,'GN and GP categories'!A:B,2,FALSE)</f>
        <v>Gram-negative</v>
      </c>
      <c r="H651" s="31" t="s">
        <v>223</v>
      </c>
      <c r="I651" s="31">
        <v>1742</v>
      </c>
      <c r="J651" s="31" t="s">
        <v>31</v>
      </c>
      <c r="K651" s="31">
        <v>91</v>
      </c>
      <c r="L651" s="38">
        <f t="shared" si="10"/>
        <v>1585.22</v>
      </c>
    </row>
    <row r="652" spans="1:12" ht="15.75" thickBot="1">
      <c r="A652" s="72" t="s">
        <v>128</v>
      </c>
      <c r="B652" s="72" t="s">
        <v>128</v>
      </c>
      <c r="C652" s="35" t="s">
        <v>48</v>
      </c>
      <c r="D652" s="35" t="s">
        <v>129</v>
      </c>
      <c r="E652" s="35" t="s">
        <v>130</v>
      </c>
      <c r="F652" s="43">
        <v>2020</v>
      </c>
      <c r="G652" s="31" t="str">
        <f>VLOOKUP(H652,'GN and GP categories'!A:B,2,FALSE)</f>
        <v>Gram-negative</v>
      </c>
      <c r="H652" s="31" t="s">
        <v>223</v>
      </c>
      <c r="I652" s="31">
        <v>1742</v>
      </c>
      <c r="J652" s="31" t="s">
        <v>16</v>
      </c>
      <c r="K652" s="31">
        <v>95</v>
      </c>
      <c r="L652" s="38">
        <f t="shared" si="10"/>
        <v>1654.9</v>
      </c>
    </row>
    <row r="653" spans="1:12" ht="15.75" thickBot="1">
      <c r="A653" s="72" t="s">
        <v>128</v>
      </c>
      <c r="B653" s="72" t="s">
        <v>128</v>
      </c>
      <c r="C653" s="35" t="s">
        <v>48</v>
      </c>
      <c r="D653" s="35" t="s">
        <v>129</v>
      </c>
      <c r="E653" s="35" t="s">
        <v>130</v>
      </c>
      <c r="F653" s="43">
        <v>2020</v>
      </c>
      <c r="G653" s="31" t="str">
        <f>VLOOKUP(H653,'GN and GP categories'!A:B,2,FALSE)</f>
        <v>Gram-negative</v>
      </c>
      <c r="H653" s="31" t="s">
        <v>223</v>
      </c>
      <c r="I653" s="31">
        <v>1742</v>
      </c>
      <c r="J653" s="31" t="s">
        <v>17</v>
      </c>
      <c r="K653" s="31">
        <v>100</v>
      </c>
      <c r="L653" s="38">
        <f t="shared" si="10"/>
        <v>1742</v>
      </c>
    </row>
    <row r="654" spans="1:12" ht="15.75" thickBot="1">
      <c r="A654" s="72" t="s">
        <v>128</v>
      </c>
      <c r="B654" s="72" t="s">
        <v>128</v>
      </c>
      <c r="C654" s="35" t="s">
        <v>48</v>
      </c>
      <c r="D654" s="35" t="s">
        <v>129</v>
      </c>
      <c r="E654" s="35" t="s">
        <v>130</v>
      </c>
      <c r="F654" s="43">
        <v>2020</v>
      </c>
      <c r="G654" s="31" t="str">
        <f>VLOOKUP(H654,'GN and GP categories'!A:B,2,FALSE)</f>
        <v>Gram-negative</v>
      </c>
      <c r="H654" s="31" t="s">
        <v>223</v>
      </c>
      <c r="I654" s="31">
        <v>1350</v>
      </c>
      <c r="J654" s="31" t="s">
        <v>228</v>
      </c>
      <c r="K654" s="31">
        <v>97</v>
      </c>
      <c r="L654" s="38">
        <f t="shared" si="10"/>
        <v>1309.5</v>
      </c>
    </row>
    <row r="655" spans="1:12" ht="15.75" thickBot="1">
      <c r="A655" s="72" t="s">
        <v>128</v>
      </c>
      <c r="B655" s="72" t="s">
        <v>128</v>
      </c>
      <c r="C655" s="35" t="s">
        <v>48</v>
      </c>
      <c r="D655" s="35" t="s">
        <v>129</v>
      </c>
      <c r="E655" s="35" t="s">
        <v>130</v>
      </c>
      <c r="F655" s="43">
        <v>2020</v>
      </c>
      <c r="G655" s="31" t="str">
        <f>VLOOKUP(H655,'GN and GP categories'!A:B,2,FALSE)</f>
        <v>Gram-negative</v>
      </c>
      <c r="H655" s="31" t="s">
        <v>223</v>
      </c>
      <c r="I655" s="31">
        <v>1742</v>
      </c>
      <c r="J655" s="31" t="s">
        <v>30</v>
      </c>
      <c r="K655" s="31">
        <v>76</v>
      </c>
      <c r="L655" s="38">
        <f t="shared" si="10"/>
        <v>1323.92</v>
      </c>
    </row>
    <row r="656" spans="1:12" ht="15.75" thickBot="1">
      <c r="A656" s="72" t="s">
        <v>128</v>
      </c>
      <c r="B656" s="72" t="s">
        <v>128</v>
      </c>
      <c r="C656" s="35" t="s">
        <v>48</v>
      </c>
      <c r="D656" s="35" t="s">
        <v>129</v>
      </c>
      <c r="E656" s="35" t="s">
        <v>130</v>
      </c>
      <c r="F656" s="43">
        <v>2020</v>
      </c>
      <c r="G656" s="31" t="str">
        <f>VLOOKUP(H656,'GN and GP categories'!A:B,2,FALSE)</f>
        <v>Gram-negative</v>
      </c>
      <c r="H656" s="31" t="s">
        <v>104</v>
      </c>
      <c r="I656" s="31">
        <v>339</v>
      </c>
      <c r="J656" s="31" t="s">
        <v>196</v>
      </c>
      <c r="K656" s="31">
        <v>0</v>
      </c>
      <c r="L656" s="38">
        <f t="shared" si="10"/>
        <v>0</v>
      </c>
    </row>
    <row r="657" spans="1:12" ht="15.75" thickBot="1">
      <c r="A657" s="72" t="s">
        <v>128</v>
      </c>
      <c r="B657" s="72" t="s">
        <v>128</v>
      </c>
      <c r="C657" s="35" t="s">
        <v>48</v>
      </c>
      <c r="D657" s="35" t="s">
        <v>129</v>
      </c>
      <c r="E657" s="35" t="s">
        <v>130</v>
      </c>
      <c r="F657" s="43">
        <v>2020</v>
      </c>
      <c r="G657" s="31" t="str">
        <f>VLOOKUP(H657,'GN and GP categories'!A:B,2,FALSE)</f>
        <v>Gram-negative</v>
      </c>
      <c r="H657" s="31" t="s">
        <v>104</v>
      </c>
      <c r="I657" s="31">
        <v>339</v>
      </c>
      <c r="J657" s="31" t="s">
        <v>84</v>
      </c>
      <c r="K657" s="31">
        <v>82</v>
      </c>
      <c r="L657" s="38">
        <f t="shared" si="10"/>
        <v>277.98</v>
      </c>
    </row>
    <row r="658" spans="1:12" ht="15.75" thickBot="1">
      <c r="A658" s="72" t="s">
        <v>128</v>
      </c>
      <c r="B658" s="72" t="s">
        <v>128</v>
      </c>
      <c r="C658" s="35" t="s">
        <v>48</v>
      </c>
      <c r="D658" s="35" t="s">
        <v>129</v>
      </c>
      <c r="E658" s="35" t="s">
        <v>130</v>
      </c>
      <c r="F658" s="43">
        <v>2020</v>
      </c>
      <c r="G658" s="31" t="str">
        <f>VLOOKUP(H658,'GN and GP categories'!A:B,2,FALSE)</f>
        <v>Gram-negative</v>
      </c>
      <c r="H658" s="31" t="s">
        <v>104</v>
      </c>
      <c r="I658" s="31">
        <v>339</v>
      </c>
      <c r="J658" s="31" t="s">
        <v>24</v>
      </c>
      <c r="K658" s="31">
        <v>82</v>
      </c>
      <c r="L658" s="38">
        <f t="shared" si="10"/>
        <v>277.98</v>
      </c>
    </row>
    <row r="659" spans="1:12" ht="15.75" thickBot="1">
      <c r="A659" s="72" t="s">
        <v>128</v>
      </c>
      <c r="B659" s="72" t="s">
        <v>128</v>
      </c>
      <c r="C659" s="35" t="s">
        <v>48</v>
      </c>
      <c r="D659" s="35" t="s">
        <v>129</v>
      </c>
      <c r="E659" s="35" t="s">
        <v>130</v>
      </c>
      <c r="F659" s="43">
        <v>2020</v>
      </c>
      <c r="G659" s="31" t="str">
        <f>VLOOKUP(H659,'GN and GP categories'!A:B,2,FALSE)</f>
        <v>Gram-negative</v>
      </c>
      <c r="H659" s="31" t="s">
        <v>104</v>
      </c>
      <c r="I659" s="31">
        <v>339</v>
      </c>
      <c r="J659" s="31" t="s">
        <v>28</v>
      </c>
      <c r="K659" s="31">
        <v>73</v>
      </c>
      <c r="L659" s="38">
        <f t="shared" si="10"/>
        <v>247.47</v>
      </c>
    </row>
    <row r="660" spans="1:12" ht="15.75" thickBot="1">
      <c r="A660" s="72" t="s">
        <v>128</v>
      </c>
      <c r="B660" s="72" t="s">
        <v>128</v>
      </c>
      <c r="C660" s="35" t="s">
        <v>48</v>
      </c>
      <c r="D660" s="35" t="s">
        <v>129</v>
      </c>
      <c r="E660" s="35" t="s">
        <v>130</v>
      </c>
      <c r="F660" s="43">
        <v>2020</v>
      </c>
      <c r="G660" s="31" t="str">
        <f>VLOOKUP(H660,'GN and GP categories'!A:B,2,FALSE)</f>
        <v>Gram-negative</v>
      </c>
      <c r="H660" s="31" t="s">
        <v>104</v>
      </c>
      <c r="I660" s="31">
        <v>339</v>
      </c>
      <c r="J660" s="31" t="s">
        <v>31</v>
      </c>
      <c r="K660">
        <v>97</v>
      </c>
      <c r="L660" s="38">
        <f t="shared" si="10"/>
        <v>328.83</v>
      </c>
    </row>
    <row r="661" spans="1:12" ht="15.75" thickBot="1">
      <c r="A661" s="72" t="s">
        <v>128</v>
      </c>
      <c r="B661" s="72" t="s">
        <v>128</v>
      </c>
      <c r="C661" s="35" t="s">
        <v>48</v>
      </c>
      <c r="D661" s="35" t="s">
        <v>129</v>
      </c>
      <c r="E661" s="35" t="s">
        <v>130</v>
      </c>
      <c r="F661" s="43">
        <v>2020</v>
      </c>
      <c r="G661" s="31" t="str">
        <f>VLOOKUP(H661,'GN and GP categories'!A:B,2,FALSE)</f>
        <v>Gram-negative</v>
      </c>
      <c r="H661" s="31" t="s">
        <v>104</v>
      </c>
      <c r="I661" s="31">
        <v>339</v>
      </c>
      <c r="J661" s="31" t="s">
        <v>16</v>
      </c>
      <c r="K661">
        <v>93</v>
      </c>
      <c r="L661" s="38">
        <f t="shared" si="10"/>
        <v>315.27</v>
      </c>
    </row>
    <row r="662" spans="1:12" ht="15.75" thickBot="1">
      <c r="A662" s="72" t="s">
        <v>128</v>
      </c>
      <c r="B662" s="72" t="s">
        <v>128</v>
      </c>
      <c r="C662" s="35" t="s">
        <v>48</v>
      </c>
      <c r="D662" s="35" t="s">
        <v>129</v>
      </c>
      <c r="E662" s="35" t="s">
        <v>130</v>
      </c>
      <c r="F662" s="43">
        <v>2020</v>
      </c>
      <c r="G662" s="31" t="str">
        <f>VLOOKUP(H662,'GN and GP categories'!A:B,2,FALSE)</f>
        <v>Gram-negative</v>
      </c>
      <c r="H662" s="31" t="s">
        <v>104</v>
      </c>
      <c r="I662" s="31">
        <v>339</v>
      </c>
      <c r="J662" s="31" t="s">
        <v>17</v>
      </c>
      <c r="K662">
        <v>97</v>
      </c>
      <c r="L662" s="38">
        <f t="shared" si="10"/>
        <v>328.83</v>
      </c>
    </row>
    <row r="663" spans="1:12" ht="15.75" thickBot="1">
      <c r="A663" s="72" t="s">
        <v>128</v>
      </c>
      <c r="B663" s="72" t="s">
        <v>128</v>
      </c>
      <c r="C663" s="35" t="s">
        <v>48</v>
      </c>
      <c r="D663" s="35" t="s">
        <v>129</v>
      </c>
      <c r="E663" s="35" t="s">
        <v>130</v>
      </c>
      <c r="F663" s="43">
        <v>2020</v>
      </c>
      <c r="G663" s="31" t="str">
        <f>VLOOKUP(H663,'GN and GP categories'!A:B,2,FALSE)</f>
        <v>Gram-negative</v>
      </c>
      <c r="H663" s="31" t="s">
        <v>104</v>
      </c>
      <c r="I663" s="31">
        <v>244</v>
      </c>
      <c r="J663" s="31" t="s">
        <v>228</v>
      </c>
      <c r="K663">
        <v>42</v>
      </c>
      <c r="L663" s="38">
        <f t="shared" si="10"/>
        <v>102.48</v>
      </c>
    </row>
    <row r="664" spans="1:12" ht="15.75" thickBot="1">
      <c r="A664" s="72" t="s">
        <v>128</v>
      </c>
      <c r="B664" s="72" t="s">
        <v>128</v>
      </c>
      <c r="C664" s="35" t="s">
        <v>48</v>
      </c>
      <c r="D664" s="35" t="s">
        <v>129</v>
      </c>
      <c r="E664" s="35" t="s">
        <v>130</v>
      </c>
      <c r="F664" s="43">
        <v>2020</v>
      </c>
      <c r="G664" s="31" t="str">
        <f>VLOOKUP(H664,'GN and GP categories'!A:B,2,FALSE)</f>
        <v>Gram-negative</v>
      </c>
      <c r="H664" s="31" t="s">
        <v>104</v>
      </c>
      <c r="I664" s="31">
        <v>339</v>
      </c>
      <c r="J664" s="31" t="s">
        <v>30</v>
      </c>
      <c r="K664">
        <v>81</v>
      </c>
      <c r="L664" s="38">
        <f t="shared" si="10"/>
        <v>274.58999999999997</v>
      </c>
    </row>
    <row r="665" spans="1:12" ht="15.75" thickBot="1">
      <c r="A665" s="72" t="s">
        <v>128</v>
      </c>
      <c r="B665" s="72" t="s">
        <v>128</v>
      </c>
      <c r="C665" s="35" t="s">
        <v>48</v>
      </c>
      <c r="D665" s="35" t="s">
        <v>129</v>
      </c>
      <c r="E665" s="35" t="s">
        <v>130</v>
      </c>
      <c r="F665" s="43">
        <v>2020</v>
      </c>
      <c r="G665" s="31" t="str">
        <f>VLOOKUP(H665,'GN and GP categories'!A:B,2,FALSE)</f>
        <v>Gram-negative</v>
      </c>
      <c r="H665" s="31" t="s">
        <v>4</v>
      </c>
      <c r="I665" s="31">
        <v>373</v>
      </c>
      <c r="J665" s="31" t="s">
        <v>24</v>
      </c>
      <c r="K665">
        <v>84</v>
      </c>
      <c r="L665" s="38">
        <f t="shared" si="10"/>
        <v>313.32</v>
      </c>
    </row>
    <row r="666" spans="1:12" ht="15.75" thickBot="1">
      <c r="A666" s="72" t="s">
        <v>128</v>
      </c>
      <c r="B666" s="72" t="s">
        <v>128</v>
      </c>
      <c r="C666" s="35" t="s">
        <v>48</v>
      </c>
      <c r="D666" s="35" t="s">
        <v>129</v>
      </c>
      <c r="E666" s="35" t="s">
        <v>130</v>
      </c>
      <c r="F666" s="43">
        <v>2020</v>
      </c>
      <c r="G666" s="31" t="str">
        <f>VLOOKUP(H666,'GN and GP categories'!A:B,2,FALSE)</f>
        <v>Gram-negative</v>
      </c>
      <c r="H666" s="31" t="s">
        <v>4</v>
      </c>
      <c r="I666" s="31">
        <v>373</v>
      </c>
      <c r="J666" s="31" t="s">
        <v>28</v>
      </c>
      <c r="K666">
        <v>71</v>
      </c>
      <c r="L666" s="38">
        <f t="shared" si="10"/>
        <v>264.83</v>
      </c>
    </row>
    <row r="667" spans="1:12" ht="15.75" thickBot="1">
      <c r="A667" s="72" t="s">
        <v>128</v>
      </c>
      <c r="B667" s="72" t="s">
        <v>128</v>
      </c>
      <c r="C667" s="35" t="s">
        <v>48</v>
      </c>
      <c r="D667" s="35" t="s">
        <v>129</v>
      </c>
      <c r="E667" s="35" t="s">
        <v>130</v>
      </c>
      <c r="F667" s="43">
        <v>2020</v>
      </c>
      <c r="G667" s="31" t="str">
        <f>VLOOKUP(H667,'GN and GP categories'!A:B,2,FALSE)</f>
        <v>Gram-negative</v>
      </c>
      <c r="H667" s="31" t="s">
        <v>4</v>
      </c>
      <c r="I667" s="31">
        <v>373</v>
      </c>
      <c r="J667" s="31" t="s">
        <v>31</v>
      </c>
      <c r="K667">
        <v>95</v>
      </c>
      <c r="L667" s="38">
        <f t="shared" si="10"/>
        <v>354.35</v>
      </c>
    </row>
    <row r="668" spans="1:12" ht="15.75" thickBot="1">
      <c r="A668" s="72" t="s">
        <v>128</v>
      </c>
      <c r="B668" s="72" t="s">
        <v>128</v>
      </c>
      <c r="C668" s="35" t="s">
        <v>48</v>
      </c>
      <c r="D668" s="35" t="s">
        <v>129</v>
      </c>
      <c r="E668" s="35" t="s">
        <v>130</v>
      </c>
      <c r="F668" s="43">
        <v>2020</v>
      </c>
      <c r="G668" s="31" t="str">
        <f>VLOOKUP(H668,'GN and GP categories'!A:B,2,FALSE)</f>
        <v>Gram-negative</v>
      </c>
      <c r="H668" s="31" t="s">
        <v>4</v>
      </c>
      <c r="I668" s="31">
        <v>373</v>
      </c>
      <c r="J668" s="31" t="s">
        <v>16</v>
      </c>
      <c r="K668">
        <v>78</v>
      </c>
      <c r="L668" s="38">
        <f t="shared" si="10"/>
        <v>290.94</v>
      </c>
    </row>
    <row r="669" spans="1:12" ht="15.75" thickBot="1">
      <c r="A669" s="72" t="s">
        <v>128</v>
      </c>
      <c r="B669" s="72" t="s">
        <v>128</v>
      </c>
      <c r="C669" s="35" t="s">
        <v>48</v>
      </c>
      <c r="D669" s="35" t="s">
        <v>129</v>
      </c>
      <c r="E669" s="35" t="s">
        <v>130</v>
      </c>
      <c r="F669" s="43">
        <v>2020</v>
      </c>
      <c r="G669" s="31" t="str">
        <f>VLOOKUP(H669,'GN and GP categories'!A:B,2,FALSE)</f>
        <v>Gram-negative</v>
      </c>
      <c r="H669" s="31" t="s">
        <v>4</v>
      </c>
      <c r="I669" s="31">
        <v>373</v>
      </c>
      <c r="J669" s="31" t="s">
        <v>17</v>
      </c>
      <c r="K669">
        <v>80</v>
      </c>
      <c r="L669" s="38">
        <f t="shared" si="10"/>
        <v>298.39999999999998</v>
      </c>
    </row>
    <row r="670" spans="1:12" ht="15.75" thickBot="1">
      <c r="A670" s="72" t="s">
        <v>128</v>
      </c>
      <c r="B670" s="72" t="s">
        <v>128</v>
      </c>
      <c r="C670" s="35" t="s">
        <v>48</v>
      </c>
      <c r="D670" s="35" t="s">
        <v>129</v>
      </c>
      <c r="E670" s="35" t="s">
        <v>130</v>
      </c>
      <c r="F670" s="43">
        <v>2020</v>
      </c>
      <c r="G670" s="31" t="str">
        <f>VLOOKUP(H670,'GN and GP categories'!A:B,2,FALSE)</f>
        <v>Gram-negative</v>
      </c>
      <c r="H670" s="31" t="s">
        <v>108</v>
      </c>
      <c r="I670" s="31">
        <v>156</v>
      </c>
      <c r="J670" s="31" t="s">
        <v>196</v>
      </c>
      <c r="K670" s="31">
        <v>76</v>
      </c>
      <c r="L670" s="38">
        <f t="shared" si="10"/>
        <v>118.56</v>
      </c>
    </row>
    <row r="671" spans="1:12" ht="15.75" thickBot="1">
      <c r="A671" s="72" t="s">
        <v>128</v>
      </c>
      <c r="B671" s="72" t="s">
        <v>128</v>
      </c>
      <c r="C671" s="35" t="s">
        <v>48</v>
      </c>
      <c r="D671" s="35" t="s">
        <v>129</v>
      </c>
      <c r="E671" s="35" t="s">
        <v>130</v>
      </c>
      <c r="F671" s="43">
        <v>2020</v>
      </c>
      <c r="G671" s="31" t="str">
        <f>VLOOKUP(H671,'GN and GP categories'!A:B,2,FALSE)</f>
        <v>Gram-negative</v>
      </c>
      <c r="H671" s="31" t="s">
        <v>108</v>
      </c>
      <c r="I671" s="31">
        <v>156</v>
      </c>
      <c r="J671" s="31" t="s">
        <v>20</v>
      </c>
      <c r="K671" s="31">
        <v>87</v>
      </c>
      <c r="L671" s="38">
        <f t="shared" si="10"/>
        <v>135.72</v>
      </c>
    </row>
    <row r="672" spans="1:12" ht="15.75" thickBot="1">
      <c r="A672" s="72" t="s">
        <v>128</v>
      </c>
      <c r="B672" s="72" t="s">
        <v>128</v>
      </c>
      <c r="C672" s="35" t="s">
        <v>48</v>
      </c>
      <c r="D672" s="35" t="s">
        <v>129</v>
      </c>
      <c r="E672" s="35" t="s">
        <v>130</v>
      </c>
      <c r="F672" s="43">
        <v>2020</v>
      </c>
      <c r="G672" s="31" t="str">
        <f>VLOOKUP(H672,'GN and GP categories'!A:B,2,FALSE)</f>
        <v>Gram-negative</v>
      </c>
      <c r="H672" s="31" t="s">
        <v>108</v>
      </c>
      <c r="I672" s="31">
        <v>156</v>
      </c>
      <c r="J672" s="31" t="s">
        <v>84</v>
      </c>
      <c r="K672" s="31">
        <v>97</v>
      </c>
      <c r="L672" s="38">
        <f t="shared" si="10"/>
        <v>151.32</v>
      </c>
    </row>
    <row r="673" spans="1:12" ht="15.75" thickBot="1">
      <c r="A673" s="72" t="s">
        <v>128</v>
      </c>
      <c r="B673" s="72" t="s">
        <v>128</v>
      </c>
      <c r="C673" s="35" t="s">
        <v>48</v>
      </c>
      <c r="D673" s="35" t="s">
        <v>129</v>
      </c>
      <c r="E673" s="35" t="s">
        <v>130</v>
      </c>
      <c r="F673" s="43">
        <v>2020</v>
      </c>
      <c r="G673" s="31" t="str">
        <f>VLOOKUP(H673,'GN and GP categories'!A:B,2,FALSE)</f>
        <v>Gram-negative</v>
      </c>
      <c r="H673" s="31" t="s">
        <v>108</v>
      </c>
      <c r="I673" s="31">
        <v>156</v>
      </c>
      <c r="J673" s="31" t="s">
        <v>28</v>
      </c>
      <c r="K673" s="31">
        <v>85</v>
      </c>
      <c r="L673" s="38">
        <f t="shared" si="10"/>
        <v>132.6</v>
      </c>
    </row>
    <row r="674" spans="1:12" ht="15.75" thickBot="1">
      <c r="A674" s="72" t="s">
        <v>128</v>
      </c>
      <c r="B674" s="72" t="s">
        <v>128</v>
      </c>
      <c r="C674" s="35" t="s">
        <v>48</v>
      </c>
      <c r="D674" s="35" t="s">
        <v>129</v>
      </c>
      <c r="E674" s="35" t="s">
        <v>130</v>
      </c>
      <c r="F674" s="43">
        <v>2020</v>
      </c>
      <c r="G674" s="31" t="str">
        <f>VLOOKUP(H674,'GN and GP categories'!A:B,2,FALSE)</f>
        <v>Gram-negative</v>
      </c>
      <c r="H674" s="31" t="s">
        <v>108</v>
      </c>
      <c r="I674" s="31">
        <v>156</v>
      </c>
      <c r="J674" s="31" t="s">
        <v>31</v>
      </c>
      <c r="K674" s="31">
        <v>92</v>
      </c>
      <c r="L674" s="38">
        <f t="shared" si="10"/>
        <v>143.52000000000001</v>
      </c>
    </row>
    <row r="675" spans="1:12" ht="15.75" thickBot="1">
      <c r="A675" s="72" t="s">
        <v>128</v>
      </c>
      <c r="B675" s="72" t="s">
        <v>128</v>
      </c>
      <c r="C675" s="35" t="s">
        <v>48</v>
      </c>
      <c r="D675" s="35" t="s">
        <v>129</v>
      </c>
      <c r="E675" s="35" t="s">
        <v>130</v>
      </c>
      <c r="F675" s="43">
        <v>2020</v>
      </c>
      <c r="G675" s="31" t="str">
        <f>VLOOKUP(H675,'GN and GP categories'!A:B,2,FALSE)</f>
        <v>Gram-negative</v>
      </c>
      <c r="H675" s="31" t="s">
        <v>108</v>
      </c>
      <c r="I675" s="31">
        <v>156</v>
      </c>
      <c r="J675" s="31" t="s">
        <v>16</v>
      </c>
      <c r="K675" s="31">
        <v>100</v>
      </c>
      <c r="L675" s="38">
        <f t="shared" si="10"/>
        <v>156</v>
      </c>
    </row>
    <row r="676" spans="1:12" ht="15.75" thickBot="1">
      <c r="A676" s="72" t="s">
        <v>128</v>
      </c>
      <c r="B676" s="72" t="s">
        <v>128</v>
      </c>
      <c r="C676" s="35" t="s">
        <v>48</v>
      </c>
      <c r="D676" s="35" t="s">
        <v>129</v>
      </c>
      <c r="E676" s="35" t="s">
        <v>130</v>
      </c>
      <c r="F676" s="43">
        <v>2020</v>
      </c>
      <c r="G676" s="31" t="str">
        <f>VLOOKUP(H676,'GN and GP categories'!A:B,2,FALSE)</f>
        <v>Gram-negative</v>
      </c>
      <c r="H676" s="31" t="s">
        <v>108</v>
      </c>
      <c r="I676" s="31">
        <v>156</v>
      </c>
      <c r="J676" s="31" t="s">
        <v>17</v>
      </c>
      <c r="K676" s="31">
        <v>99</v>
      </c>
      <c r="L676" s="38">
        <f t="shared" si="10"/>
        <v>154.44</v>
      </c>
    </row>
    <row r="677" spans="1:12" ht="15.75" thickBot="1">
      <c r="A677" s="72" t="s">
        <v>128</v>
      </c>
      <c r="B677" s="72" t="s">
        <v>128</v>
      </c>
      <c r="C677" s="35" t="s">
        <v>48</v>
      </c>
      <c r="D677" s="35" t="s">
        <v>129</v>
      </c>
      <c r="E677" s="35" t="s">
        <v>130</v>
      </c>
      <c r="F677" s="43">
        <v>2020</v>
      </c>
      <c r="G677" s="31" t="str">
        <f>VLOOKUP(H677,'GN and GP categories'!A:B,2,FALSE)</f>
        <v>Gram-negative</v>
      </c>
      <c r="H677" s="31" t="s">
        <v>108</v>
      </c>
      <c r="I677" s="31">
        <v>115</v>
      </c>
      <c r="J677" s="31" t="s">
        <v>228</v>
      </c>
      <c r="K677" s="31">
        <v>0</v>
      </c>
      <c r="L677" s="38">
        <f t="shared" si="10"/>
        <v>0</v>
      </c>
    </row>
    <row r="678" spans="1:12" ht="15.75" thickBot="1">
      <c r="A678" s="72" t="s">
        <v>128</v>
      </c>
      <c r="B678" s="72" t="s">
        <v>128</v>
      </c>
      <c r="C678" s="35" t="s">
        <v>48</v>
      </c>
      <c r="D678" s="35" t="s">
        <v>129</v>
      </c>
      <c r="E678" s="35" t="s">
        <v>130</v>
      </c>
      <c r="F678" s="43">
        <v>2020</v>
      </c>
      <c r="G678" s="31" t="str">
        <f>VLOOKUP(H678,'GN and GP categories'!A:B,2,FALSE)</f>
        <v>Gram-negative</v>
      </c>
      <c r="H678" s="31" t="s">
        <v>108</v>
      </c>
      <c r="I678" s="31">
        <v>156</v>
      </c>
      <c r="J678" s="31" t="s">
        <v>30</v>
      </c>
      <c r="K678" s="31">
        <v>84</v>
      </c>
      <c r="L678" s="38">
        <f t="shared" si="10"/>
        <v>131.04</v>
      </c>
    </row>
    <row r="679" spans="1:12" ht="15.75" thickBot="1">
      <c r="A679" s="72" t="s">
        <v>128</v>
      </c>
      <c r="B679" s="72" t="s">
        <v>128</v>
      </c>
      <c r="C679" s="35" t="s">
        <v>48</v>
      </c>
      <c r="D679" s="35" t="s">
        <v>129</v>
      </c>
      <c r="E679" s="35" t="s">
        <v>130</v>
      </c>
      <c r="F679" s="43">
        <v>2020</v>
      </c>
      <c r="G679" s="31" t="str">
        <f>VLOOKUP(H679,'GN and GP categories'!A:B,2,FALSE)</f>
        <v>Gram-negative</v>
      </c>
      <c r="H679" s="31" t="s">
        <v>100</v>
      </c>
      <c r="I679" s="31">
        <v>168</v>
      </c>
      <c r="J679" s="31" t="s">
        <v>28</v>
      </c>
      <c r="K679" s="31">
        <v>90</v>
      </c>
      <c r="L679" s="38">
        <f t="shared" si="10"/>
        <v>151.19999999999999</v>
      </c>
    </row>
    <row r="680" spans="1:12" ht="15.75" thickBot="1">
      <c r="A680" s="72" t="s">
        <v>128</v>
      </c>
      <c r="B680" s="72" t="s">
        <v>128</v>
      </c>
      <c r="C680" s="35" t="s">
        <v>48</v>
      </c>
      <c r="D680" s="35" t="s">
        <v>129</v>
      </c>
      <c r="E680" s="35" t="s">
        <v>130</v>
      </c>
      <c r="F680" s="43">
        <v>2020</v>
      </c>
      <c r="G680" s="31" t="str">
        <f>VLOOKUP(H680,'GN and GP categories'!A:B,2,FALSE)</f>
        <v>Gram-negative</v>
      </c>
      <c r="H680" s="31" t="s">
        <v>100</v>
      </c>
      <c r="I680" s="31">
        <v>168</v>
      </c>
      <c r="J680" s="31" t="s">
        <v>31</v>
      </c>
      <c r="K680" s="31">
        <v>98</v>
      </c>
      <c r="L680" s="38">
        <f t="shared" si="10"/>
        <v>164.64</v>
      </c>
    </row>
    <row r="681" spans="1:12" ht="15.75" thickBot="1">
      <c r="A681" s="72" t="s">
        <v>128</v>
      </c>
      <c r="B681" s="72" t="s">
        <v>128</v>
      </c>
      <c r="C681" s="35" t="s">
        <v>48</v>
      </c>
      <c r="D681" s="35" t="s">
        <v>129</v>
      </c>
      <c r="E681" s="35" t="s">
        <v>130</v>
      </c>
      <c r="F681" s="43">
        <v>2020</v>
      </c>
      <c r="G681" s="31" t="str">
        <f>VLOOKUP(H681,'GN and GP categories'!A:B,2,FALSE)</f>
        <v>Gram-negative</v>
      </c>
      <c r="H681" s="31" t="s">
        <v>100</v>
      </c>
      <c r="I681" s="31">
        <v>168</v>
      </c>
      <c r="J681" s="31" t="s">
        <v>17</v>
      </c>
      <c r="K681" s="31">
        <v>95</v>
      </c>
      <c r="L681" s="38">
        <f t="shared" si="10"/>
        <v>159.6</v>
      </c>
    </row>
    <row r="682" spans="1:12" ht="15.75" thickBot="1">
      <c r="A682" s="72" t="s">
        <v>128</v>
      </c>
      <c r="B682" s="72" t="s">
        <v>128</v>
      </c>
      <c r="C682" s="35" t="s">
        <v>48</v>
      </c>
      <c r="D682" s="35" t="s">
        <v>129</v>
      </c>
      <c r="E682" s="35" t="s">
        <v>130</v>
      </c>
      <c r="F682" s="43">
        <v>2020</v>
      </c>
      <c r="G682" s="31" t="str">
        <f>VLOOKUP(H682,'GN and GP categories'!A:B,2,FALSE)</f>
        <v>Gram-negative</v>
      </c>
      <c r="H682" s="31" t="s">
        <v>100</v>
      </c>
      <c r="I682" s="31">
        <v>52</v>
      </c>
      <c r="J682" s="31" t="s">
        <v>228</v>
      </c>
      <c r="K682" s="31">
        <v>52</v>
      </c>
      <c r="L682" s="38">
        <f t="shared" si="10"/>
        <v>27.04</v>
      </c>
    </row>
    <row r="683" spans="1:12" ht="15.75" thickBot="1">
      <c r="A683" s="72" t="s">
        <v>128</v>
      </c>
      <c r="B683" s="72" t="s">
        <v>128</v>
      </c>
      <c r="C683" s="35" t="s">
        <v>48</v>
      </c>
      <c r="D683" s="35" t="s">
        <v>129</v>
      </c>
      <c r="E683" s="35" t="s">
        <v>130</v>
      </c>
      <c r="F683" s="43">
        <v>2020</v>
      </c>
      <c r="G683" s="31" t="str">
        <f>VLOOKUP(H683,'GN and GP categories'!A:B,2,FALSE)</f>
        <v>Gram-negative</v>
      </c>
      <c r="H683" s="31" t="s">
        <v>100</v>
      </c>
      <c r="I683" s="31">
        <v>168</v>
      </c>
      <c r="J683" s="31" t="s">
        <v>30</v>
      </c>
      <c r="K683" s="31">
        <v>94</v>
      </c>
      <c r="L683" s="38">
        <f t="shared" si="10"/>
        <v>157.91999999999999</v>
      </c>
    </row>
    <row r="684" spans="1:12" ht="15.75" thickBot="1">
      <c r="A684" s="72" t="s">
        <v>128</v>
      </c>
      <c r="B684" s="72" t="s">
        <v>128</v>
      </c>
      <c r="C684" s="35" t="s">
        <v>48</v>
      </c>
      <c r="D684" s="35" t="s">
        <v>129</v>
      </c>
      <c r="E684" s="35" t="s">
        <v>130</v>
      </c>
      <c r="F684" s="43">
        <v>2020</v>
      </c>
      <c r="G684" s="31" t="str">
        <f>VLOOKUP(H684,'GN and GP categories'!A:B,2,FALSE)</f>
        <v>Gram-negative</v>
      </c>
      <c r="H684" s="31" t="s">
        <v>107</v>
      </c>
      <c r="I684" s="31">
        <v>76</v>
      </c>
      <c r="J684" s="31" t="s">
        <v>28</v>
      </c>
      <c r="K684" s="31">
        <v>79</v>
      </c>
      <c r="L684" s="38">
        <f t="shared" si="10"/>
        <v>60.04</v>
      </c>
    </row>
    <row r="685" spans="1:12" ht="15.75" thickBot="1">
      <c r="A685" s="72" t="s">
        <v>128</v>
      </c>
      <c r="B685" s="72" t="s">
        <v>128</v>
      </c>
      <c r="C685" s="35" t="s">
        <v>48</v>
      </c>
      <c r="D685" s="35" t="s">
        <v>129</v>
      </c>
      <c r="E685" s="35" t="s">
        <v>130</v>
      </c>
      <c r="F685" s="43">
        <v>2020</v>
      </c>
      <c r="G685" s="31" t="str">
        <f>VLOOKUP(H685,'GN and GP categories'!A:B,2,FALSE)</f>
        <v>Gram-negative</v>
      </c>
      <c r="H685" s="31" t="s">
        <v>107</v>
      </c>
      <c r="I685" s="31">
        <v>76</v>
      </c>
      <c r="J685" s="31" t="s">
        <v>31</v>
      </c>
      <c r="K685" s="31">
        <v>89</v>
      </c>
      <c r="L685" s="38">
        <f t="shared" si="10"/>
        <v>67.64</v>
      </c>
    </row>
    <row r="686" spans="1:12" ht="15.75" thickBot="1">
      <c r="A686" s="72" t="s">
        <v>128</v>
      </c>
      <c r="B686" s="72" t="s">
        <v>128</v>
      </c>
      <c r="C686" s="35" t="s">
        <v>48</v>
      </c>
      <c r="D686" s="35" t="s">
        <v>129</v>
      </c>
      <c r="E686" s="35" t="s">
        <v>130</v>
      </c>
      <c r="F686" s="43">
        <v>2020</v>
      </c>
      <c r="G686" s="31" t="str">
        <f>VLOOKUP(H686,'GN and GP categories'!A:B,2,FALSE)</f>
        <v>Gram-negative</v>
      </c>
      <c r="H686" s="31" t="s">
        <v>107</v>
      </c>
      <c r="I686" s="31">
        <v>76</v>
      </c>
      <c r="J686" s="31" t="s">
        <v>17</v>
      </c>
      <c r="K686" s="31">
        <v>99</v>
      </c>
      <c r="L686" s="38">
        <f t="shared" si="10"/>
        <v>75.239999999999995</v>
      </c>
    </row>
    <row r="687" spans="1:12" ht="15.75" thickBot="1">
      <c r="A687" s="72" t="s">
        <v>128</v>
      </c>
      <c r="B687" s="72" t="s">
        <v>128</v>
      </c>
      <c r="C687" s="35" t="s">
        <v>48</v>
      </c>
      <c r="D687" s="35" t="s">
        <v>129</v>
      </c>
      <c r="E687" s="35" t="s">
        <v>130</v>
      </c>
      <c r="F687" s="43">
        <v>2020</v>
      </c>
      <c r="G687" s="31" t="str">
        <f>VLOOKUP(H687,'GN and GP categories'!A:B,2,FALSE)</f>
        <v>Gram-negative</v>
      </c>
      <c r="H687" s="31" t="s">
        <v>107</v>
      </c>
      <c r="I687" s="31">
        <v>35</v>
      </c>
      <c r="J687" s="31" t="s">
        <v>228</v>
      </c>
      <c r="K687" s="31">
        <v>97</v>
      </c>
      <c r="L687" s="38">
        <f t="shared" si="10"/>
        <v>33.950000000000003</v>
      </c>
    </row>
    <row r="688" spans="1:12" ht="15.75" thickBot="1">
      <c r="A688" s="72" t="s">
        <v>128</v>
      </c>
      <c r="B688" s="72" t="s">
        <v>128</v>
      </c>
      <c r="C688" s="35" t="s">
        <v>48</v>
      </c>
      <c r="D688" s="35" t="s">
        <v>129</v>
      </c>
      <c r="E688" s="35" t="s">
        <v>130</v>
      </c>
      <c r="F688" s="43">
        <v>2020</v>
      </c>
      <c r="G688" s="31" t="str">
        <f>VLOOKUP(H688,'GN and GP categories'!A:B,2,FALSE)</f>
        <v>Gram-negative</v>
      </c>
      <c r="H688" s="31" t="s">
        <v>107</v>
      </c>
      <c r="I688" s="31">
        <v>76</v>
      </c>
      <c r="J688" s="31" t="s">
        <v>30</v>
      </c>
      <c r="K688" s="31">
        <v>83</v>
      </c>
      <c r="L688" s="38">
        <f t="shared" si="10"/>
        <v>63.08</v>
      </c>
    </row>
    <row r="689" spans="1:12" ht="15.75" thickBot="1">
      <c r="A689" s="73" t="s">
        <v>53</v>
      </c>
      <c r="B689" s="73" t="s">
        <v>171</v>
      </c>
      <c r="C689" s="35" t="s">
        <v>52</v>
      </c>
      <c r="D689" s="35" t="s">
        <v>127</v>
      </c>
      <c r="E689" s="35" t="s">
        <v>2</v>
      </c>
      <c r="F689" s="44">
        <v>2019</v>
      </c>
      <c r="G689" s="31" t="str">
        <f>VLOOKUP(H689,'GN and GP categories'!A:B,2,FALSE)</f>
        <v>Gram-negative</v>
      </c>
      <c r="H689" s="31" t="s">
        <v>223</v>
      </c>
      <c r="I689" s="33">
        <v>151</v>
      </c>
      <c r="J689" s="31" t="s">
        <v>196</v>
      </c>
      <c r="K689" s="33">
        <v>26</v>
      </c>
      <c r="L689" s="38">
        <f t="shared" si="10"/>
        <v>39.26</v>
      </c>
    </row>
    <row r="690" spans="1:12" ht="15.75" thickBot="1">
      <c r="A690" s="73" t="s">
        <v>53</v>
      </c>
      <c r="B690" s="73" t="s">
        <v>171</v>
      </c>
      <c r="C690" s="35" t="s">
        <v>52</v>
      </c>
      <c r="D690" s="35" t="s">
        <v>127</v>
      </c>
      <c r="E690" s="35" t="s">
        <v>2</v>
      </c>
      <c r="F690" s="44">
        <v>2019</v>
      </c>
      <c r="G690" s="31" t="str">
        <f>VLOOKUP(H690,'GN and GP categories'!A:B,2,FALSE)</f>
        <v>Gram-negative</v>
      </c>
      <c r="H690" s="31" t="s">
        <v>223</v>
      </c>
      <c r="I690" s="33">
        <v>151</v>
      </c>
      <c r="J690" s="31" t="s">
        <v>13</v>
      </c>
      <c r="K690" s="33">
        <v>66</v>
      </c>
      <c r="L690" s="38">
        <f t="shared" si="10"/>
        <v>99.66</v>
      </c>
    </row>
    <row r="691" spans="1:12" ht="15.75" thickBot="1">
      <c r="A691" s="73" t="s">
        <v>53</v>
      </c>
      <c r="B691" s="73" t="s">
        <v>171</v>
      </c>
      <c r="C691" s="35" t="s">
        <v>52</v>
      </c>
      <c r="D691" s="35" t="s">
        <v>127</v>
      </c>
      <c r="E691" s="35" t="s">
        <v>2</v>
      </c>
      <c r="F691" s="44">
        <v>2019</v>
      </c>
      <c r="G691" s="31" t="str">
        <f>VLOOKUP(H691,'GN and GP categories'!A:B,2,FALSE)</f>
        <v>Gram-negative</v>
      </c>
      <c r="H691" s="31" t="s">
        <v>223</v>
      </c>
      <c r="I691" s="33">
        <v>151</v>
      </c>
      <c r="J691" s="31" t="s">
        <v>16</v>
      </c>
      <c r="K691" s="33">
        <v>79</v>
      </c>
      <c r="L691" s="38">
        <f t="shared" si="10"/>
        <v>119.29</v>
      </c>
    </row>
    <row r="692" spans="1:12" ht="15.75" thickBot="1">
      <c r="A692" s="73" t="s">
        <v>53</v>
      </c>
      <c r="B692" s="73" t="s">
        <v>171</v>
      </c>
      <c r="C692" s="35" t="s">
        <v>52</v>
      </c>
      <c r="D692" s="35" t="s">
        <v>127</v>
      </c>
      <c r="E692" s="35" t="s">
        <v>2</v>
      </c>
      <c r="F692" s="44">
        <v>2019</v>
      </c>
      <c r="G692" s="31" t="str">
        <f>VLOOKUP(H692,'GN and GP categories'!A:B,2,FALSE)</f>
        <v>Gram-negative</v>
      </c>
      <c r="H692" s="31" t="s">
        <v>223</v>
      </c>
      <c r="I692" s="33">
        <v>151</v>
      </c>
      <c r="J692" s="31" t="s">
        <v>17</v>
      </c>
      <c r="K692" s="33">
        <v>100</v>
      </c>
      <c r="L692" s="38">
        <f t="shared" si="10"/>
        <v>151</v>
      </c>
    </row>
    <row r="693" spans="1:12" ht="15.75" thickBot="1">
      <c r="A693" s="73" t="s">
        <v>53</v>
      </c>
      <c r="B693" s="73" t="s">
        <v>171</v>
      </c>
      <c r="C693" s="35" t="s">
        <v>52</v>
      </c>
      <c r="D693" s="35" t="s">
        <v>127</v>
      </c>
      <c r="E693" s="35" t="s">
        <v>2</v>
      </c>
      <c r="F693" s="44">
        <v>2019</v>
      </c>
      <c r="G693" s="31" t="str">
        <f>VLOOKUP(H693,'GN and GP categories'!A:B,2,FALSE)</f>
        <v>Gram-negative</v>
      </c>
      <c r="H693" s="31" t="s">
        <v>223</v>
      </c>
      <c r="I693" s="33">
        <v>151</v>
      </c>
      <c r="J693" s="31" t="s">
        <v>18</v>
      </c>
      <c r="K693" s="33">
        <v>100</v>
      </c>
      <c r="L693" s="38">
        <f t="shared" si="10"/>
        <v>151</v>
      </c>
    </row>
    <row r="694" spans="1:12" ht="15.75" thickBot="1">
      <c r="A694" s="73" t="s">
        <v>53</v>
      </c>
      <c r="B694" s="73" t="s">
        <v>171</v>
      </c>
      <c r="C694" s="35" t="s">
        <v>52</v>
      </c>
      <c r="D694" s="35" t="s">
        <v>127</v>
      </c>
      <c r="E694" s="35" t="s">
        <v>2</v>
      </c>
      <c r="F694" s="44">
        <v>2019</v>
      </c>
      <c r="G694" s="31" t="str">
        <f>VLOOKUP(H694,'GN and GP categories'!A:B,2,FALSE)</f>
        <v>Gram-negative</v>
      </c>
      <c r="H694" s="31" t="s">
        <v>223</v>
      </c>
      <c r="I694" s="33">
        <v>151</v>
      </c>
      <c r="J694" s="31" t="s">
        <v>316</v>
      </c>
      <c r="K694" s="33">
        <v>78</v>
      </c>
      <c r="L694" s="38">
        <f t="shared" si="10"/>
        <v>117.78</v>
      </c>
    </row>
    <row r="695" spans="1:12" ht="15.75" thickBot="1">
      <c r="A695" s="73" t="s">
        <v>53</v>
      </c>
      <c r="B695" s="73" t="s">
        <v>171</v>
      </c>
      <c r="C695" s="35" t="s">
        <v>52</v>
      </c>
      <c r="D695" s="35" t="s">
        <v>127</v>
      </c>
      <c r="E695" s="35" t="s">
        <v>2</v>
      </c>
      <c r="F695" s="44">
        <v>2019</v>
      </c>
      <c r="G695" s="31" t="str">
        <f>VLOOKUP(H695,'GN and GP categories'!A:B,2,FALSE)</f>
        <v>Gram-negative</v>
      </c>
      <c r="H695" s="31" t="s">
        <v>223</v>
      </c>
      <c r="I695" s="33">
        <v>151</v>
      </c>
      <c r="J695" s="31" t="s">
        <v>84</v>
      </c>
      <c r="K695" s="33">
        <v>83</v>
      </c>
      <c r="L695" s="38">
        <f t="shared" si="10"/>
        <v>125.33</v>
      </c>
    </row>
    <row r="696" spans="1:12" ht="15.75" thickBot="1">
      <c r="A696" s="73" t="s">
        <v>53</v>
      </c>
      <c r="B696" s="73" t="s">
        <v>171</v>
      </c>
      <c r="C696" s="35" t="s">
        <v>52</v>
      </c>
      <c r="D696" s="35" t="s">
        <v>127</v>
      </c>
      <c r="E696" s="35" t="s">
        <v>2</v>
      </c>
      <c r="F696" s="44">
        <v>2019</v>
      </c>
      <c r="G696" s="31" t="str">
        <f>VLOOKUP(H696,'GN and GP categories'!A:B,2,FALSE)</f>
        <v>Gram-negative</v>
      </c>
      <c r="H696" s="31" t="s">
        <v>223</v>
      </c>
      <c r="I696" s="33">
        <v>151</v>
      </c>
      <c r="J696" s="31" t="s">
        <v>208</v>
      </c>
      <c r="K696" s="33">
        <v>83</v>
      </c>
      <c r="L696" s="38">
        <f t="shared" si="10"/>
        <v>125.33</v>
      </c>
    </row>
    <row r="697" spans="1:12" ht="15.75" thickBot="1">
      <c r="A697" s="73" t="s">
        <v>53</v>
      </c>
      <c r="B697" s="73" t="s">
        <v>171</v>
      </c>
      <c r="C697" s="35" t="s">
        <v>52</v>
      </c>
      <c r="D697" s="35" t="s">
        <v>127</v>
      </c>
      <c r="E697" s="35" t="s">
        <v>2</v>
      </c>
      <c r="F697" s="44">
        <v>2020</v>
      </c>
      <c r="G697" s="31" t="str">
        <f>VLOOKUP(H697,'GN and GP categories'!A:B,2,FALSE)</f>
        <v>Gram-negative</v>
      </c>
      <c r="H697" s="31" t="s">
        <v>223</v>
      </c>
      <c r="I697" s="33">
        <v>152</v>
      </c>
      <c r="J697" s="31" t="s">
        <v>28</v>
      </c>
      <c r="K697" s="33">
        <v>75</v>
      </c>
      <c r="L697" s="38">
        <f t="shared" si="10"/>
        <v>114</v>
      </c>
    </row>
    <row r="698" spans="1:12" ht="15.75" thickBot="1">
      <c r="A698" s="73" t="s">
        <v>53</v>
      </c>
      <c r="B698" s="73" t="s">
        <v>171</v>
      </c>
      <c r="C698" s="35" t="s">
        <v>52</v>
      </c>
      <c r="D698" s="35" t="s">
        <v>127</v>
      </c>
      <c r="E698" s="35" t="s">
        <v>2</v>
      </c>
      <c r="F698" s="44">
        <v>2019</v>
      </c>
      <c r="G698" s="31" t="str">
        <f>VLOOKUP(H698,'GN and GP categories'!A:B,2,FALSE)</f>
        <v>Gram-negative</v>
      </c>
      <c r="H698" s="31" t="s">
        <v>223</v>
      </c>
      <c r="I698" s="33">
        <v>151</v>
      </c>
      <c r="J698" s="31" t="s">
        <v>30</v>
      </c>
      <c r="K698" s="33">
        <v>77</v>
      </c>
      <c r="L698" s="38">
        <f t="shared" si="10"/>
        <v>116.27</v>
      </c>
    </row>
    <row r="699" spans="1:12" ht="15.75" thickBot="1">
      <c r="A699" s="73" t="s">
        <v>53</v>
      </c>
      <c r="B699" s="73" t="s">
        <v>171</v>
      </c>
      <c r="C699" s="35" t="s">
        <v>52</v>
      </c>
      <c r="D699" s="35" t="s">
        <v>127</v>
      </c>
      <c r="E699" s="35" t="s">
        <v>2</v>
      </c>
      <c r="F699" s="44">
        <v>2019</v>
      </c>
      <c r="G699" s="31" t="str">
        <f>VLOOKUP(H699,'GN and GP categories'!A:B,2,FALSE)</f>
        <v>Gram-negative</v>
      </c>
      <c r="H699" s="31" t="s">
        <v>223</v>
      </c>
      <c r="I699" s="33">
        <v>151</v>
      </c>
      <c r="J699" s="31" t="s">
        <v>228</v>
      </c>
      <c r="K699" s="33">
        <v>98</v>
      </c>
      <c r="L699" s="38">
        <f t="shared" si="10"/>
        <v>147.97999999999999</v>
      </c>
    </row>
    <row r="700" spans="1:12" ht="15.75" thickBot="1">
      <c r="A700" s="73" t="s">
        <v>53</v>
      </c>
      <c r="B700" s="73" t="s">
        <v>171</v>
      </c>
      <c r="C700" s="35" t="s">
        <v>52</v>
      </c>
      <c r="D700" s="35" t="s">
        <v>127</v>
      </c>
      <c r="E700" s="35" t="s">
        <v>2</v>
      </c>
      <c r="F700" s="44">
        <v>2019</v>
      </c>
      <c r="G700" s="31" t="str">
        <f>VLOOKUP(H700,'GN and GP categories'!A:B,2,FALSE)</f>
        <v>Gram-negative</v>
      </c>
      <c r="H700" s="31" t="s">
        <v>223</v>
      </c>
      <c r="I700" s="33">
        <v>151</v>
      </c>
      <c r="J700" s="31" t="s">
        <v>31</v>
      </c>
      <c r="K700" s="33">
        <v>87</v>
      </c>
      <c r="L700" s="38">
        <f t="shared" si="10"/>
        <v>131.37</v>
      </c>
    </row>
    <row r="701" spans="1:12" ht="15.75" thickBot="1">
      <c r="A701" s="73" t="s">
        <v>53</v>
      </c>
      <c r="B701" s="73" t="s">
        <v>171</v>
      </c>
      <c r="C701" s="35" t="s">
        <v>52</v>
      </c>
      <c r="D701" s="35" t="s">
        <v>127</v>
      </c>
      <c r="E701" s="35" t="s">
        <v>2</v>
      </c>
      <c r="F701" s="44">
        <v>2019</v>
      </c>
      <c r="G701" s="31" t="str">
        <f>VLOOKUP(H701,'GN and GP categories'!A:B,2,FALSE)</f>
        <v>Gram-negative</v>
      </c>
      <c r="H701" s="31" t="s">
        <v>223</v>
      </c>
      <c r="I701" s="33">
        <v>151</v>
      </c>
      <c r="J701" s="31" t="s">
        <v>32</v>
      </c>
      <c r="K701" s="33">
        <v>88</v>
      </c>
      <c r="L701" s="38">
        <f t="shared" si="10"/>
        <v>132.88</v>
      </c>
    </row>
    <row r="702" spans="1:12" ht="15.75" thickBot="1">
      <c r="A702" s="73" t="s">
        <v>53</v>
      </c>
      <c r="B702" s="73" t="s">
        <v>171</v>
      </c>
      <c r="C702" s="35" t="s">
        <v>52</v>
      </c>
      <c r="D702" s="35" t="s">
        <v>127</v>
      </c>
      <c r="E702" s="35" t="s">
        <v>2</v>
      </c>
      <c r="F702" s="44">
        <v>2019</v>
      </c>
      <c r="G702" s="31" t="str">
        <f>VLOOKUP(H702,'GN and GP categories'!A:B,2,FALSE)</f>
        <v>Gram-negative</v>
      </c>
      <c r="H702" s="31" t="s">
        <v>223</v>
      </c>
      <c r="I702" s="33">
        <v>151</v>
      </c>
      <c r="J702" s="31" t="s">
        <v>253</v>
      </c>
      <c r="K702" s="33">
        <v>99</v>
      </c>
      <c r="L702" s="38">
        <f t="shared" si="10"/>
        <v>149.49</v>
      </c>
    </row>
    <row r="703" spans="1:12" ht="15.75" thickBot="1">
      <c r="A703" s="73" t="s">
        <v>53</v>
      </c>
      <c r="B703" s="73" t="s">
        <v>171</v>
      </c>
      <c r="C703" s="35" t="s">
        <v>52</v>
      </c>
      <c r="D703" s="35" t="s">
        <v>127</v>
      </c>
      <c r="E703" s="35" t="s">
        <v>2</v>
      </c>
      <c r="F703" s="44">
        <v>2019</v>
      </c>
      <c r="G703" s="31" t="str">
        <f>VLOOKUP(H703,'GN and GP categories'!A:B,2,FALSE)</f>
        <v>Gram-negative</v>
      </c>
      <c r="H703" s="31" t="s">
        <v>104</v>
      </c>
      <c r="I703" s="33">
        <v>30</v>
      </c>
      <c r="J703" s="31" t="s">
        <v>196</v>
      </c>
      <c r="K703" s="33">
        <v>0</v>
      </c>
      <c r="L703" s="38">
        <f t="shared" si="10"/>
        <v>0</v>
      </c>
    </row>
    <row r="704" spans="1:12" ht="15.75" thickBot="1">
      <c r="A704" s="73" t="s">
        <v>53</v>
      </c>
      <c r="B704" s="73" t="s">
        <v>171</v>
      </c>
      <c r="C704" s="35" t="s">
        <v>52</v>
      </c>
      <c r="D704" s="35" t="s">
        <v>127</v>
      </c>
      <c r="E704" s="35" t="s">
        <v>2</v>
      </c>
      <c r="F704" s="44">
        <v>2019</v>
      </c>
      <c r="G704" s="31" t="str">
        <f>VLOOKUP(H704,'GN and GP categories'!A:B,2,FALSE)</f>
        <v>Gram-negative</v>
      </c>
      <c r="H704" s="31" t="s">
        <v>104</v>
      </c>
      <c r="I704" s="33">
        <v>30</v>
      </c>
      <c r="J704" s="31" t="s">
        <v>13</v>
      </c>
      <c r="K704" s="33">
        <v>93</v>
      </c>
      <c r="L704" s="38">
        <f t="shared" si="10"/>
        <v>27.9</v>
      </c>
    </row>
    <row r="705" spans="1:12" ht="15.75" thickBot="1">
      <c r="A705" s="73" t="s">
        <v>53</v>
      </c>
      <c r="B705" s="73" t="s">
        <v>171</v>
      </c>
      <c r="C705" s="35" t="s">
        <v>52</v>
      </c>
      <c r="D705" s="35" t="s">
        <v>127</v>
      </c>
      <c r="E705" s="35" t="s">
        <v>2</v>
      </c>
      <c r="F705" s="44">
        <v>2019</v>
      </c>
      <c r="G705" s="31" t="str">
        <f>VLOOKUP(H705,'GN and GP categories'!A:B,2,FALSE)</f>
        <v>Gram-negative</v>
      </c>
      <c r="H705" s="31" t="s">
        <v>104</v>
      </c>
      <c r="I705" s="33">
        <v>30</v>
      </c>
      <c r="J705" s="31" t="s">
        <v>16</v>
      </c>
      <c r="K705" s="33">
        <v>93</v>
      </c>
      <c r="L705" s="38">
        <f t="shared" si="10"/>
        <v>27.9</v>
      </c>
    </row>
    <row r="706" spans="1:12" ht="15.75" thickBot="1">
      <c r="A706" s="73" t="s">
        <v>53</v>
      </c>
      <c r="B706" s="73" t="s">
        <v>171</v>
      </c>
      <c r="C706" s="35" t="s">
        <v>52</v>
      </c>
      <c r="D706" s="35" t="s">
        <v>127</v>
      </c>
      <c r="E706" s="35" t="s">
        <v>2</v>
      </c>
      <c r="F706" s="44">
        <v>2019</v>
      </c>
      <c r="G706" s="31" t="str">
        <f>VLOOKUP(H706,'GN and GP categories'!A:B,2,FALSE)</f>
        <v>Gram-negative</v>
      </c>
      <c r="H706" s="31" t="s">
        <v>104</v>
      </c>
      <c r="I706" s="33">
        <v>30</v>
      </c>
      <c r="J706" s="31" t="s">
        <v>17</v>
      </c>
      <c r="K706" s="33">
        <v>100</v>
      </c>
      <c r="L706" s="38">
        <f t="shared" ref="L706:L769" si="11">IF(K706="","",K706*I706/100)</f>
        <v>30</v>
      </c>
    </row>
    <row r="707" spans="1:12" ht="15.75" thickBot="1">
      <c r="A707" s="73" t="s">
        <v>53</v>
      </c>
      <c r="B707" s="73" t="s">
        <v>171</v>
      </c>
      <c r="C707" s="35" t="s">
        <v>52</v>
      </c>
      <c r="D707" s="35" t="s">
        <v>127</v>
      </c>
      <c r="E707" s="35" t="s">
        <v>2</v>
      </c>
      <c r="F707" s="44">
        <v>2019</v>
      </c>
      <c r="G707" s="31" t="str">
        <f>VLOOKUP(H707,'GN and GP categories'!A:B,2,FALSE)</f>
        <v>Gram-negative</v>
      </c>
      <c r="H707" s="31" t="s">
        <v>104</v>
      </c>
      <c r="I707" s="33">
        <v>30</v>
      </c>
      <c r="J707" s="31" t="s">
        <v>18</v>
      </c>
      <c r="K707" s="33">
        <v>100</v>
      </c>
      <c r="L707" s="38">
        <f t="shared" si="11"/>
        <v>30</v>
      </c>
    </row>
    <row r="708" spans="1:12" ht="15.75" thickBot="1">
      <c r="A708" s="73" t="s">
        <v>53</v>
      </c>
      <c r="B708" s="73" t="s">
        <v>171</v>
      </c>
      <c r="C708" s="35" t="s">
        <v>52</v>
      </c>
      <c r="D708" s="35" t="s">
        <v>127</v>
      </c>
      <c r="E708" s="35" t="s">
        <v>2</v>
      </c>
      <c r="F708" s="44">
        <v>2019</v>
      </c>
      <c r="G708" s="31" t="str">
        <f>VLOOKUP(H708,'GN and GP categories'!A:B,2,FALSE)</f>
        <v>Gram-negative</v>
      </c>
      <c r="H708" s="31" t="s">
        <v>104</v>
      </c>
      <c r="I708" s="33">
        <v>30</v>
      </c>
      <c r="J708" s="31" t="s">
        <v>316</v>
      </c>
      <c r="K708" s="33">
        <v>93</v>
      </c>
      <c r="L708" s="38">
        <f t="shared" si="11"/>
        <v>27.9</v>
      </c>
    </row>
    <row r="709" spans="1:12" ht="15.75" thickBot="1">
      <c r="A709" s="73" t="s">
        <v>53</v>
      </c>
      <c r="B709" s="73" t="s">
        <v>171</v>
      </c>
      <c r="C709" s="35" t="s">
        <v>52</v>
      </c>
      <c r="D709" s="35" t="s">
        <v>127</v>
      </c>
      <c r="E709" s="35" t="s">
        <v>2</v>
      </c>
      <c r="F709" s="44">
        <v>2019</v>
      </c>
      <c r="G709" s="31" t="str">
        <f>VLOOKUP(H709,'GN and GP categories'!A:B,2,FALSE)</f>
        <v>Gram-negative</v>
      </c>
      <c r="H709" s="31" t="s">
        <v>104</v>
      </c>
      <c r="I709" s="33">
        <v>30</v>
      </c>
      <c r="J709" s="31" t="s">
        <v>84</v>
      </c>
      <c r="K709" s="33">
        <v>93</v>
      </c>
      <c r="L709" s="38">
        <f t="shared" si="11"/>
        <v>27.9</v>
      </c>
    </row>
    <row r="710" spans="1:12" ht="15.75" thickBot="1">
      <c r="A710" s="73" t="s">
        <v>53</v>
      </c>
      <c r="B710" s="73" t="s">
        <v>171</v>
      </c>
      <c r="C710" s="35" t="s">
        <v>52</v>
      </c>
      <c r="D710" s="35" t="s">
        <v>127</v>
      </c>
      <c r="E710" s="35" t="s">
        <v>2</v>
      </c>
      <c r="F710" s="44">
        <v>2019</v>
      </c>
      <c r="G710" s="31" t="str">
        <f>VLOOKUP(H710,'GN and GP categories'!A:B,2,FALSE)</f>
        <v>Gram-negative</v>
      </c>
      <c r="H710" s="31" t="s">
        <v>104</v>
      </c>
      <c r="I710" s="33">
        <v>30</v>
      </c>
      <c r="J710" s="31" t="s">
        <v>208</v>
      </c>
      <c r="K710" s="33">
        <v>93</v>
      </c>
      <c r="L710" s="38">
        <f t="shared" si="11"/>
        <v>27.9</v>
      </c>
    </row>
    <row r="711" spans="1:12" ht="15.75" thickBot="1">
      <c r="A711" s="73" t="s">
        <v>53</v>
      </c>
      <c r="B711" s="73" t="s">
        <v>171</v>
      </c>
      <c r="C711" s="35" t="s">
        <v>52</v>
      </c>
      <c r="D711" s="35" t="s">
        <v>127</v>
      </c>
      <c r="E711" s="35" t="s">
        <v>2</v>
      </c>
      <c r="F711" s="44">
        <v>2020</v>
      </c>
      <c r="G711" s="31" t="str">
        <f>VLOOKUP(H711,'GN and GP categories'!A:B,2,FALSE)</f>
        <v>Gram-negative</v>
      </c>
      <c r="H711" s="31" t="s">
        <v>104</v>
      </c>
      <c r="I711" s="33">
        <v>30</v>
      </c>
      <c r="J711" s="31" t="s">
        <v>28</v>
      </c>
      <c r="K711" s="33">
        <v>93</v>
      </c>
      <c r="L711" s="38">
        <f t="shared" si="11"/>
        <v>27.9</v>
      </c>
    </row>
    <row r="712" spans="1:12" ht="15.75" thickBot="1">
      <c r="A712" s="73" t="s">
        <v>53</v>
      </c>
      <c r="B712" s="73" t="s">
        <v>171</v>
      </c>
      <c r="C712" s="35" t="s">
        <v>52</v>
      </c>
      <c r="D712" s="35" t="s">
        <v>127</v>
      </c>
      <c r="E712" s="35" t="s">
        <v>2</v>
      </c>
      <c r="F712" s="44">
        <v>2019</v>
      </c>
      <c r="G712" s="31" t="str">
        <f>VLOOKUP(H712,'GN and GP categories'!A:B,2,FALSE)</f>
        <v>Gram-negative</v>
      </c>
      <c r="H712" s="31" t="s">
        <v>104</v>
      </c>
      <c r="I712" s="33">
        <v>30</v>
      </c>
      <c r="J712" s="31" t="s">
        <v>30</v>
      </c>
      <c r="K712" s="33">
        <v>97</v>
      </c>
      <c r="L712" s="38">
        <f t="shared" si="11"/>
        <v>29.1</v>
      </c>
    </row>
    <row r="713" spans="1:12" ht="15.75" thickBot="1">
      <c r="A713" s="73" t="s">
        <v>53</v>
      </c>
      <c r="B713" s="73" t="s">
        <v>171</v>
      </c>
      <c r="C713" s="35" t="s">
        <v>52</v>
      </c>
      <c r="D713" s="35" t="s">
        <v>127</v>
      </c>
      <c r="E713" s="35" t="s">
        <v>2</v>
      </c>
      <c r="F713" s="44">
        <v>2019</v>
      </c>
      <c r="G713" s="31" t="str">
        <f>VLOOKUP(H713,'GN and GP categories'!A:B,2,FALSE)</f>
        <v>Gram-negative</v>
      </c>
      <c r="H713" s="31" t="s">
        <v>104</v>
      </c>
      <c r="I713" s="33">
        <v>30</v>
      </c>
      <c r="J713" s="31" t="s">
        <v>228</v>
      </c>
      <c r="K713" s="33">
        <v>27</v>
      </c>
      <c r="L713" s="38">
        <f t="shared" si="11"/>
        <v>8.1</v>
      </c>
    </row>
    <row r="714" spans="1:12" ht="15.75" thickBot="1">
      <c r="A714" s="73" t="s">
        <v>53</v>
      </c>
      <c r="B714" s="73" t="s">
        <v>171</v>
      </c>
      <c r="C714" s="35" t="s">
        <v>52</v>
      </c>
      <c r="D714" s="35" t="s">
        <v>127</v>
      </c>
      <c r="E714" s="35" t="s">
        <v>2</v>
      </c>
      <c r="F714" s="44">
        <v>2019</v>
      </c>
      <c r="G714" s="31" t="str">
        <f>VLOOKUP(H714,'GN and GP categories'!A:B,2,FALSE)</f>
        <v>Gram-negative</v>
      </c>
      <c r="H714" s="31" t="s">
        <v>104</v>
      </c>
      <c r="I714" s="33">
        <v>30</v>
      </c>
      <c r="J714" s="31" t="s">
        <v>31</v>
      </c>
      <c r="K714" s="33">
        <v>93</v>
      </c>
      <c r="L714" s="38">
        <f t="shared" si="11"/>
        <v>27.9</v>
      </c>
    </row>
    <row r="715" spans="1:12" ht="15.75" thickBot="1">
      <c r="A715" s="73" t="s">
        <v>53</v>
      </c>
      <c r="B715" s="73" t="s">
        <v>171</v>
      </c>
      <c r="C715" s="35" t="s">
        <v>52</v>
      </c>
      <c r="D715" s="35" t="s">
        <v>127</v>
      </c>
      <c r="E715" s="35" t="s">
        <v>2</v>
      </c>
      <c r="F715" s="44">
        <v>2019</v>
      </c>
      <c r="G715" s="31" t="str">
        <f>VLOOKUP(H715,'GN and GP categories'!A:B,2,FALSE)</f>
        <v>Gram-negative</v>
      </c>
      <c r="H715" s="31" t="s">
        <v>104</v>
      </c>
      <c r="I715" s="33">
        <v>30</v>
      </c>
      <c r="J715" s="31" t="s">
        <v>32</v>
      </c>
      <c r="K715" s="33">
        <v>89</v>
      </c>
      <c r="L715" s="38">
        <f t="shared" si="11"/>
        <v>26.7</v>
      </c>
    </row>
    <row r="716" spans="1:12" ht="15.75" thickBot="1">
      <c r="A716" s="73" t="s">
        <v>53</v>
      </c>
      <c r="B716" s="73" t="s">
        <v>171</v>
      </c>
      <c r="C716" s="35" t="s">
        <v>52</v>
      </c>
      <c r="D716" s="35" t="s">
        <v>127</v>
      </c>
      <c r="E716" s="35" t="s">
        <v>2</v>
      </c>
      <c r="F716" s="44">
        <v>2019</v>
      </c>
      <c r="G716" s="31" t="str">
        <f>VLOOKUP(H716,'GN and GP categories'!A:B,2,FALSE)</f>
        <v>Gram-negative</v>
      </c>
      <c r="H716" s="31" t="s">
        <v>104</v>
      </c>
      <c r="I716" s="33">
        <v>30</v>
      </c>
      <c r="J716" s="31" t="s">
        <v>253</v>
      </c>
      <c r="K716" s="33">
        <v>100</v>
      </c>
      <c r="L716" s="38">
        <f t="shared" si="11"/>
        <v>30</v>
      </c>
    </row>
    <row r="717" spans="1:12" ht="15.75" thickBot="1">
      <c r="A717" s="73" t="s">
        <v>53</v>
      </c>
      <c r="B717" s="73" t="s">
        <v>171</v>
      </c>
      <c r="C717" s="35" t="s">
        <v>52</v>
      </c>
      <c r="D717" s="35" t="s">
        <v>127</v>
      </c>
      <c r="E717" s="35" t="s">
        <v>2</v>
      </c>
      <c r="F717" s="44">
        <v>2019</v>
      </c>
      <c r="G717" s="31" t="str">
        <f>VLOOKUP(H717,'GN and GP categories'!A:B,2,FALSE)</f>
        <v>Gram-negative</v>
      </c>
      <c r="H717" s="31" t="s">
        <v>100</v>
      </c>
      <c r="I717" s="33">
        <v>8</v>
      </c>
      <c r="J717" s="31" t="s">
        <v>196</v>
      </c>
      <c r="K717" s="33">
        <v>0</v>
      </c>
      <c r="L717" s="38">
        <f t="shared" si="11"/>
        <v>0</v>
      </c>
    </row>
    <row r="718" spans="1:12" ht="15.75" thickBot="1">
      <c r="A718" s="73" t="s">
        <v>53</v>
      </c>
      <c r="B718" s="73" t="s">
        <v>171</v>
      </c>
      <c r="C718" s="35" t="s">
        <v>52</v>
      </c>
      <c r="D718" s="35" t="s">
        <v>127</v>
      </c>
      <c r="E718" s="35" t="s">
        <v>2</v>
      </c>
      <c r="F718" s="44">
        <v>2019</v>
      </c>
      <c r="G718" s="31" t="str">
        <f>VLOOKUP(H718,'GN and GP categories'!A:B,2,FALSE)</f>
        <v>Gram-negative</v>
      </c>
      <c r="H718" s="31" t="s">
        <v>100</v>
      </c>
      <c r="I718" s="33">
        <v>8</v>
      </c>
      <c r="J718" s="31" t="s">
        <v>13</v>
      </c>
      <c r="K718" s="33">
        <v>0</v>
      </c>
      <c r="L718" s="38">
        <f t="shared" si="11"/>
        <v>0</v>
      </c>
    </row>
    <row r="719" spans="1:12" ht="15.75" thickBot="1">
      <c r="A719" s="73" t="s">
        <v>53</v>
      </c>
      <c r="B719" s="73" t="s">
        <v>171</v>
      </c>
      <c r="C719" s="35" t="s">
        <v>52</v>
      </c>
      <c r="D719" s="35" t="s">
        <v>127</v>
      </c>
      <c r="E719" s="35" t="s">
        <v>2</v>
      </c>
      <c r="F719" s="44">
        <v>2019</v>
      </c>
      <c r="G719" s="31" t="str">
        <f>VLOOKUP(H719,'GN and GP categories'!A:B,2,FALSE)</f>
        <v>Gram-negative</v>
      </c>
      <c r="H719" s="31" t="s">
        <v>100</v>
      </c>
      <c r="I719" s="33">
        <v>8</v>
      </c>
      <c r="J719" s="31" t="s">
        <v>16</v>
      </c>
      <c r="K719" s="33">
        <v>0</v>
      </c>
      <c r="L719" s="38">
        <f t="shared" si="11"/>
        <v>0</v>
      </c>
    </row>
    <row r="720" spans="1:12" ht="15.75" thickBot="1">
      <c r="A720" s="73" t="s">
        <v>53</v>
      </c>
      <c r="B720" s="73" t="s">
        <v>171</v>
      </c>
      <c r="C720" s="35" t="s">
        <v>52</v>
      </c>
      <c r="D720" s="35" t="s">
        <v>127</v>
      </c>
      <c r="E720" s="35" t="s">
        <v>2</v>
      </c>
      <c r="F720" s="44">
        <v>2019</v>
      </c>
      <c r="G720" s="31" t="str">
        <f>VLOOKUP(H720,'GN and GP categories'!A:B,2,FALSE)</f>
        <v>Gram-negative</v>
      </c>
      <c r="H720" s="31" t="s">
        <v>100</v>
      </c>
      <c r="I720" s="33">
        <v>8</v>
      </c>
      <c r="J720" s="31" t="s">
        <v>17</v>
      </c>
      <c r="K720" s="33">
        <v>100</v>
      </c>
      <c r="L720" s="38">
        <f t="shared" si="11"/>
        <v>8</v>
      </c>
    </row>
    <row r="721" spans="1:12" ht="15.75" thickBot="1">
      <c r="A721" s="73" t="s">
        <v>53</v>
      </c>
      <c r="B721" s="73" t="s">
        <v>171</v>
      </c>
      <c r="C721" s="35" t="s">
        <v>52</v>
      </c>
      <c r="D721" s="35" t="s">
        <v>127</v>
      </c>
      <c r="E721" s="35" t="s">
        <v>2</v>
      </c>
      <c r="F721" s="44">
        <v>2019</v>
      </c>
      <c r="G721" s="31" t="str">
        <f>VLOOKUP(H721,'GN and GP categories'!A:B,2,FALSE)</f>
        <v>Gram-negative</v>
      </c>
      <c r="H721" s="31" t="s">
        <v>100</v>
      </c>
      <c r="I721" s="33">
        <v>8</v>
      </c>
      <c r="J721" s="31" t="s">
        <v>18</v>
      </c>
      <c r="K721" s="33">
        <v>100</v>
      </c>
      <c r="L721" s="38">
        <f t="shared" si="11"/>
        <v>8</v>
      </c>
    </row>
    <row r="722" spans="1:12" ht="15.75" thickBot="1">
      <c r="A722" s="73" t="s">
        <v>53</v>
      </c>
      <c r="B722" s="73" t="s">
        <v>171</v>
      </c>
      <c r="C722" s="35" t="s">
        <v>52</v>
      </c>
      <c r="D722" s="35" t="s">
        <v>127</v>
      </c>
      <c r="E722" s="35" t="s">
        <v>2</v>
      </c>
      <c r="F722" s="44">
        <v>2019</v>
      </c>
      <c r="G722" s="31" t="str">
        <f>VLOOKUP(H722,'GN and GP categories'!A:B,2,FALSE)</f>
        <v>Gram-negative</v>
      </c>
      <c r="H722" s="31" t="s">
        <v>100</v>
      </c>
      <c r="I722" s="33">
        <v>8</v>
      </c>
      <c r="J722" s="31" t="s">
        <v>316</v>
      </c>
      <c r="K722" s="33">
        <v>0</v>
      </c>
      <c r="L722" s="38">
        <f t="shared" si="11"/>
        <v>0</v>
      </c>
    </row>
    <row r="723" spans="1:12" ht="15.75" thickBot="1">
      <c r="A723" s="73" t="s">
        <v>53</v>
      </c>
      <c r="B723" s="73" t="s">
        <v>171</v>
      </c>
      <c r="C723" s="35" t="s">
        <v>52</v>
      </c>
      <c r="D723" s="35" t="s">
        <v>127</v>
      </c>
      <c r="E723" s="35" t="s">
        <v>2</v>
      </c>
      <c r="F723" s="44">
        <v>2019</v>
      </c>
      <c r="G723" s="31" t="str">
        <f>VLOOKUP(H723,'GN and GP categories'!A:B,2,FALSE)</f>
        <v>Gram-negative</v>
      </c>
      <c r="H723" s="31" t="s">
        <v>100</v>
      </c>
      <c r="I723" s="33">
        <v>8</v>
      </c>
      <c r="J723" s="31" t="s">
        <v>84</v>
      </c>
      <c r="K723" s="33">
        <v>0</v>
      </c>
      <c r="L723" s="38">
        <f t="shared" si="11"/>
        <v>0</v>
      </c>
    </row>
    <row r="724" spans="1:12" ht="15.75" thickBot="1">
      <c r="A724" s="73" t="s">
        <v>53</v>
      </c>
      <c r="B724" s="73" t="s">
        <v>171</v>
      </c>
      <c r="C724" s="35" t="s">
        <v>52</v>
      </c>
      <c r="D724" s="35" t="s">
        <v>127</v>
      </c>
      <c r="E724" s="35" t="s">
        <v>2</v>
      </c>
      <c r="F724" s="44">
        <v>2019</v>
      </c>
      <c r="G724" s="31" t="str">
        <f>VLOOKUP(H724,'GN and GP categories'!A:B,2,FALSE)</f>
        <v>Gram-negative</v>
      </c>
      <c r="H724" s="31" t="s">
        <v>100</v>
      </c>
      <c r="I724" s="33">
        <v>8</v>
      </c>
      <c r="J724" s="31" t="s">
        <v>208</v>
      </c>
      <c r="K724" s="33">
        <v>0</v>
      </c>
      <c r="L724" s="38">
        <f t="shared" si="11"/>
        <v>0</v>
      </c>
    </row>
    <row r="725" spans="1:12" ht="15.75" thickBot="1">
      <c r="A725" s="73" t="s">
        <v>53</v>
      </c>
      <c r="B725" s="73" t="s">
        <v>171</v>
      </c>
      <c r="C725" s="35" t="s">
        <v>52</v>
      </c>
      <c r="D725" s="35" t="s">
        <v>127</v>
      </c>
      <c r="E725" s="35" t="s">
        <v>2</v>
      </c>
      <c r="F725" s="44">
        <v>2020</v>
      </c>
      <c r="G725" s="31" t="str">
        <f>VLOOKUP(H725,'GN and GP categories'!A:B,2,FALSE)</f>
        <v>Gram-negative</v>
      </c>
      <c r="H725" s="31" t="s">
        <v>100</v>
      </c>
      <c r="I725" s="33">
        <v>8</v>
      </c>
      <c r="J725" s="31" t="s">
        <v>28</v>
      </c>
      <c r="K725" s="33">
        <v>100</v>
      </c>
      <c r="L725" s="38">
        <f t="shared" si="11"/>
        <v>8</v>
      </c>
    </row>
    <row r="726" spans="1:12" ht="15.75" thickBot="1">
      <c r="A726" s="73" t="s">
        <v>53</v>
      </c>
      <c r="B726" s="73" t="s">
        <v>171</v>
      </c>
      <c r="C726" s="35" t="s">
        <v>52</v>
      </c>
      <c r="D726" s="35" t="s">
        <v>127</v>
      </c>
      <c r="E726" s="35" t="s">
        <v>2</v>
      </c>
      <c r="F726" s="44">
        <v>2019</v>
      </c>
      <c r="G726" s="31" t="str">
        <f>VLOOKUP(H726,'GN and GP categories'!A:B,2,FALSE)</f>
        <v>Gram-negative</v>
      </c>
      <c r="H726" s="31" t="s">
        <v>100</v>
      </c>
      <c r="I726" s="33">
        <v>8</v>
      </c>
      <c r="J726" s="31" t="s">
        <v>30</v>
      </c>
      <c r="K726" s="33">
        <v>100</v>
      </c>
      <c r="L726" s="38">
        <f t="shared" si="11"/>
        <v>8</v>
      </c>
    </row>
    <row r="727" spans="1:12" ht="15.75" thickBot="1">
      <c r="A727" s="73" t="s">
        <v>53</v>
      </c>
      <c r="B727" s="73" t="s">
        <v>171</v>
      </c>
      <c r="C727" s="35" t="s">
        <v>52</v>
      </c>
      <c r="D727" s="35" t="s">
        <v>127</v>
      </c>
      <c r="E727" s="35" t="s">
        <v>2</v>
      </c>
      <c r="F727" s="44">
        <v>2019</v>
      </c>
      <c r="G727" s="31" t="str">
        <f>VLOOKUP(H727,'GN and GP categories'!A:B,2,FALSE)</f>
        <v>Gram-negative</v>
      </c>
      <c r="H727" s="31" t="s">
        <v>100</v>
      </c>
      <c r="I727" s="33">
        <v>8</v>
      </c>
      <c r="J727" s="31" t="s">
        <v>228</v>
      </c>
      <c r="K727" s="33">
        <v>62</v>
      </c>
      <c r="L727" s="38">
        <f t="shared" si="11"/>
        <v>4.96</v>
      </c>
    </row>
    <row r="728" spans="1:12" ht="15.75" thickBot="1">
      <c r="A728" s="73" t="s">
        <v>53</v>
      </c>
      <c r="B728" s="73" t="s">
        <v>171</v>
      </c>
      <c r="C728" s="35" t="s">
        <v>52</v>
      </c>
      <c r="D728" s="35" t="s">
        <v>127</v>
      </c>
      <c r="E728" s="35" t="s">
        <v>2</v>
      </c>
      <c r="F728" s="44">
        <v>2019</v>
      </c>
      <c r="G728" s="31" t="str">
        <f>VLOOKUP(H728,'GN and GP categories'!A:B,2,FALSE)</f>
        <v>Gram-negative</v>
      </c>
      <c r="H728" s="31" t="s">
        <v>100</v>
      </c>
      <c r="I728" s="33">
        <v>8</v>
      </c>
      <c r="J728" s="31" t="s">
        <v>31</v>
      </c>
      <c r="K728" s="33">
        <v>100</v>
      </c>
      <c r="L728" s="38">
        <f t="shared" si="11"/>
        <v>8</v>
      </c>
    </row>
    <row r="729" spans="1:12" ht="15.75" thickBot="1">
      <c r="A729" s="73" t="s">
        <v>53</v>
      </c>
      <c r="B729" s="73" t="s">
        <v>171</v>
      </c>
      <c r="C729" s="35" t="s">
        <v>52</v>
      </c>
      <c r="D729" s="35" t="s">
        <v>127</v>
      </c>
      <c r="E729" s="35" t="s">
        <v>2</v>
      </c>
      <c r="F729" s="44">
        <v>2019</v>
      </c>
      <c r="G729" s="31" t="str">
        <f>VLOOKUP(H729,'GN and GP categories'!A:B,2,FALSE)</f>
        <v>Gram-negative</v>
      </c>
      <c r="H729" s="31" t="s">
        <v>100</v>
      </c>
      <c r="I729" s="33">
        <v>8</v>
      </c>
      <c r="J729" s="31" t="s">
        <v>32</v>
      </c>
      <c r="K729" s="33">
        <v>100</v>
      </c>
      <c r="L729" s="38">
        <f t="shared" si="11"/>
        <v>8</v>
      </c>
    </row>
    <row r="730" spans="1:12" ht="15.75" thickBot="1">
      <c r="A730" s="73" t="s">
        <v>53</v>
      </c>
      <c r="B730" s="73" t="s">
        <v>171</v>
      </c>
      <c r="C730" s="35" t="s">
        <v>52</v>
      </c>
      <c r="D730" s="35" t="s">
        <v>127</v>
      </c>
      <c r="E730" s="35" t="s">
        <v>2</v>
      </c>
      <c r="F730" s="44">
        <v>2019</v>
      </c>
      <c r="G730" s="31" t="str">
        <f>VLOOKUP(H730,'GN and GP categories'!A:B,2,FALSE)</f>
        <v>Gram-negative</v>
      </c>
      <c r="H730" s="31" t="s">
        <v>100</v>
      </c>
      <c r="I730" s="33">
        <v>8</v>
      </c>
      <c r="J730" s="31" t="s">
        <v>253</v>
      </c>
      <c r="K730" s="33">
        <v>100</v>
      </c>
      <c r="L730" s="38">
        <f t="shared" si="11"/>
        <v>8</v>
      </c>
    </row>
    <row r="731" spans="1:12" ht="15.75" thickBot="1">
      <c r="A731" s="73" t="s">
        <v>53</v>
      </c>
      <c r="B731" s="73" t="s">
        <v>171</v>
      </c>
      <c r="C731" s="35" t="s">
        <v>52</v>
      </c>
      <c r="D731" s="35" t="s">
        <v>127</v>
      </c>
      <c r="E731" s="35" t="s">
        <v>2</v>
      </c>
      <c r="F731" s="44">
        <v>2019</v>
      </c>
      <c r="G731" s="31" t="str">
        <f>VLOOKUP(H731,'GN and GP categories'!A:B,2,FALSE)</f>
        <v>Gram-negative</v>
      </c>
      <c r="H731" s="31" t="s">
        <v>104</v>
      </c>
      <c r="I731" s="33">
        <v>6</v>
      </c>
      <c r="J731" s="31" t="s">
        <v>196</v>
      </c>
      <c r="K731" s="33">
        <v>0</v>
      </c>
      <c r="L731" s="38">
        <f t="shared" si="11"/>
        <v>0</v>
      </c>
    </row>
    <row r="732" spans="1:12" ht="15.75" thickBot="1">
      <c r="A732" s="73" t="s">
        <v>53</v>
      </c>
      <c r="B732" s="73" t="s">
        <v>171</v>
      </c>
      <c r="C732" s="35" t="s">
        <v>52</v>
      </c>
      <c r="D732" s="35" t="s">
        <v>127</v>
      </c>
      <c r="E732" s="35" t="s">
        <v>2</v>
      </c>
      <c r="F732" s="44">
        <v>2019</v>
      </c>
      <c r="G732" s="31" t="str">
        <f>VLOOKUP(H732,'GN and GP categories'!A:B,2,FALSE)</f>
        <v>Gram-negative</v>
      </c>
      <c r="H732" s="31" t="s">
        <v>104</v>
      </c>
      <c r="I732" s="33">
        <v>6</v>
      </c>
      <c r="J732" s="31" t="s">
        <v>13</v>
      </c>
      <c r="K732" s="33">
        <v>83</v>
      </c>
      <c r="L732" s="38">
        <f t="shared" si="11"/>
        <v>4.9800000000000004</v>
      </c>
    </row>
    <row r="733" spans="1:12" ht="15.75" thickBot="1">
      <c r="A733" s="73" t="s">
        <v>53</v>
      </c>
      <c r="B733" s="73" t="s">
        <v>171</v>
      </c>
      <c r="C733" s="35" t="s">
        <v>52</v>
      </c>
      <c r="D733" s="35" t="s">
        <v>127</v>
      </c>
      <c r="E733" s="35" t="s">
        <v>2</v>
      </c>
      <c r="F733" s="44">
        <v>2019</v>
      </c>
      <c r="G733" s="31" t="str">
        <f>VLOOKUP(H733,'GN and GP categories'!A:B,2,FALSE)</f>
        <v>Gram-negative</v>
      </c>
      <c r="H733" s="31" t="s">
        <v>104</v>
      </c>
      <c r="I733" s="33">
        <v>6</v>
      </c>
      <c r="J733" s="31" t="s">
        <v>16</v>
      </c>
      <c r="K733" s="33">
        <v>83</v>
      </c>
      <c r="L733" s="38">
        <f t="shared" si="11"/>
        <v>4.9800000000000004</v>
      </c>
    </row>
    <row r="734" spans="1:12" ht="15.75" thickBot="1">
      <c r="A734" s="73" t="s">
        <v>53</v>
      </c>
      <c r="B734" s="73" t="s">
        <v>171</v>
      </c>
      <c r="C734" s="35" t="s">
        <v>52</v>
      </c>
      <c r="D734" s="35" t="s">
        <v>127</v>
      </c>
      <c r="E734" s="35" t="s">
        <v>2</v>
      </c>
      <c r="F734" s="44">
        <v>2019</v>
      </c>
      <c r="G734" s="31" t="str">
        <f>VLOOKUP(H734,'GN and GP categories'!A:B,2,FALSE)</f>
        <v>Gram-negative</v>
      </c>
      <c r="H734" s="31" t="s">
        <v>104</v>
      </c>
      <c r="I734" s="33">
        <v>6</v>
      </c>
      <c r="J734" s="31" t="s">
        <v>17</v>
      </c>
      <c r="K734" s="33">
        <v>100</v>
      </c>
      <c r="L734" s="38">
        <f t="shared" si="11"/>
        <v>6</v>
      </c>
    </row>
    <row r="735" spans="1:12" ht="15.75" thickBot="1">
      <c r="A735" s="73" t="s">
        <v>53</v>
      </c>
      <c r="B735" s="73" t="s">
        <v>171</v>
      </c>
      <c r="C735" s="35" t="s">
        <v>52</v>
      </c>
      <c r="D735" s="35" t="s">
        <v>127</v>
      </c>
      <c r="E735" s="35" t="s">
        <v>2</v>
      </c>
      <c r="F735" s="44">
        <v>2019</v>
      </c>
      <c r="G735" s="31" t="str">
        <f>VLOOKUP(H735,'GN and GP categories'!A:B,2,FALSE)</f>
        <v>Gram-negative</v>
      </c>
      <c r="H735" s="31" t="s">
        <v>104</v>
      </c>
      <c r="I735" s="33">
        <v>6</v>
      </c>
      <c r="J735" s="31" t="s">
        <v>18</v>
      </c>
      <c r="K735" s="33">
        <v>100</v>
      </c>
      <c r="L735" s="38">
        <f t="shared" si="11"/>
        <v>6</v>
      </c>
    </row>
    <row r="736" spans="1:12" ht="15.75" thickBot="1">
      <c r="A736" s="73" t="s">
        <v>53</v>
      </c>
      <c r="B736" s="73" t="s">
        <v>171</v>
      </c>
      <c r="C736" s="35" t="s">
        <v>52</v>
      </c>
      <c r="D736" s="35" t="s">
        <v>127</v>
      </c>
      <c r="E736" s="35" t="s">
        <v>2</v>
      </c>
      <c r="F736" s="44">
        <v>2019</v>
      </c>
      <c r="G736" s="31" t="str">
        <f>VLOOKUP(H736,'GN and GP categories'!A:B,2,FALSE)</f>
        <v>Gram-negative</v>
      </c>
      <c r="H736" s="31" t="s">
        <v>104</v>
      </c>
      <c r="I736" s="33">
        <v>6</v>
      </c>
      <c r="J736" s="31" t="s">
        <v>316</v>
      </c>
      <c r="K736" s="33">
        <v>50</v>
      </c>
      <c r="L736" s="38">
        <f t="shared" si="11"/>
        <v>3</v>
      </c>
    </row>
    <row r="737" spans="1:12" ht="15.75" thickBot="1">
      <c r="A737" s="73" t="s">
        <v>53</v>
      </c>
      <c r="B737" s="73" t="s">
        <v>171</v>
      </c>
      <c r="C737" s="35" t="s">
        <v>52</v>
      </c>
      <c r="D737" s="35" t="s">
        <v>127</v>
      </c>
      <c r="E737" s="35" t="s">
        <v>2</v>
      </c>
      <c r="F737" s="44">
        <v>2019</v>
      </c>
      <c r="G737" s="31" t="str">
        <f>VLOOKUP(H737,'GN and GP categories'!A:B,2,FALSE)</f>
        <v>Gram-negative</v>
      </c>
      <c r="H737" s="31" t="s">
        <v>104</v>
      </c>
      <c r="I737" s="33">
        <v>6</v>
      </c>
      <c r="J737" s="31" t="s">
        <v>84</v>
      </c>
      <c r="K737" s="33">
        <v>83</v>
      </c>
      <c r="L737" s="38">
        <f t="shared" si="11"/>
        <v>4.9800000000000004</v>
      </c>
    </row>
    <row r="738" spans="1:12" ht="15.75" thickBot="1">
      <c r="A738" s="73" t="s">
        <v>53</v>
      </c>
      <c r="B738" s="73" t="s">
        <v>171</v>
      </c>
      <c r="C738" s="35" t="s">
        <v>52</v>
      </c>
      <c r="D738" s="35" t="s">
        <v>127</v>
      </c>
      <c r="E738" s="35" t="s">
        <v>2</v>
      </c>
      <c r="F738" s="44">
        <v>2019</v>
      </c>
      <c r="G738" s="31" t="str">
        <f>VLOOKUP(H738,'GN and GP categories'!A:B,2,FALSE)</f>
        <v>Gram-negative</v>
      </c>
      <c r="H738" s="31" t="s">
        <v>104</v>
      </c>
      <c r="I738" s="33">
        <v>6</v>
      </c>
      <c r="J738" s="31" t="s">
        <v>208</v>
      </c>
      <c r="K738" s="33">
        <v>83</v>
      </c>
      <c r="L738" s="38">
        <f t="shared" si="11"/>
        <v>4.9800000000000004</v>
      </c>
    </row>
    <row r="739" spans="1:12" ht="15.75" thickBot="1">
      <c r="A739" s="73" t="s">
        <v>53</v>
      </c>
      <c r="B739" s="73" t="s">
        <v>171</v>
      </c>
      <c r="C739" s="35" t="s">
        <v>52</v>
      </c>
      <c r="D739" s="35" t="s">
        <v>127</v>
      </c>
      <c r="E739" s="35" t="s">
        <v>2</v>
      </c>
      <c r="F739" s="44">
        <v>2020</v>
      </c>
      <c r="G739" s="31" t="str">
        <f>VLOOKUP(H739,'GN and GP categories'!A:B,2,FALSE)</f>
        <v>Gram-negative</v>
      </c>
      <c r="H739" s="31" t="s">
        <v>104</v>
      </c>
      <c r="I739" s="33">
        <v>6</v>
      </c>
      <c r="J739" s="31" t="s">
        <v>28</v>
      </c>
      <c r="K739" s="33">
        <v>100</v>
      </c>
      <c r="L739" s="38">
        <f t="shared" si="11"/>
        <v>6</v>
      </c>
    </row>
    <row r="740" spans="1:12" ht="15.75" thickBot="1">
      <c r="A740" s="73" t="s">
        <v>53</v>
      </c>
      <c r="B740" s="73" t="s">
        <v>171</v>
      </c>
      <c r="C740" s="35" t="s">
        <v>52</v>
      </c>
      <c r="D740" s="35" t="s">
        <v>127</v>
      </c>
      <c r="E740" s="35" t="s">
        <v>2</v>
      </c>
      <c r="F740" s="44">
        <v>2019</v>
      </c>
      <c r="G740" s="31" t="str">
        <f>VLOOKUP(H740,'GN and GP categories'!A:B,2,FALSE)</f>
        <v>Gram-negative</v>
      </c>
      <c r="H740" s="31" t="s">
        <v>104</v>
      </c>
      <c r="I740" s="33">
        <v>6</v>
      </c>
      <c r="J740" s="31" t="s">
        <v>30</v>
      </c>
      <c r="K740" s="33">
        <v>100</v>
      </c>
      <c r="L740" s="38">
        <f t="shared" si="11"/>
        <v>6</v>
      </c>
    </row>
    <row r="741" spans="1:12" ht="15.75" thickBot="1">
      <c r="A741" s="73" t="s">
        <v>53</v>
      </c>
      <c r="B741" s="73" t="s">
        <v>171</v>
      </c>
      <c r="C741" s="35" t="s">
        <v>52</v>
      </c>
      <c r="D741" s="35" t="s">
        <v>127</v>
      </c>
      <c r="E741" s="35" t="s">
        <v>2</v>
      </c>
      <c r="F741" s="44">
        <v>2019</v>
      </c>
      <c r="G741" s="31" t="str">
        <f>VLOOKUP(H741,'GN and GP categories'!A:B,2,FALSE)</f>
        <v>Gram-negative</v>
      </c>
      <c r="H741" s="31" t="s">
        <v>104</v>
      </c>
      <c r="I741" s="33">
        <v>6</v>
      </c>
      <c r="J741" s="31" t="s">
        <v>228</v>
      </c>
      <c r="K741" s="33">
        <v>50</v>
      </c>
      <c r="L741" s="38">
        <f t="shared" si="11"/>
        <v>3</v>
      </c>
    </row>
    <row r="742" spans="1:12" ht="15.75" thickBot="1">
      <c r="A742" s="73" t="s">
        <v>53</v>
      </c>
      <c r="B742" s="73" t="s">
        <v>171</v>
      </c>
      <c r="C742" s="35" t="s">
        <v>52</v>
      </c>
      <c r="D742" s="35" t="s">
        <v>127</v>
      </c>
      <c r="E742" s="35" t="s">
        <v>2</v>
      </c>
      <c r="F742" s="44">
        <v>2019</v>
      </c>
      <c r="G742" s="31" t="str">
        <f>VLOOKUP(H742,'GN and GP categories'!A:B,2,FALSE)</f>
        <v>Gram-negative</v>
      </c>
      <c r="H742" s="31" t="s">
        <v>104</v>
      </c>
      <c r="I742" s="33">
        <v>6</v>
      </c>
      <c r="J742" s="31" t="s">
        <v>31</v>
      </c>
      <c r="K742" s="33">
        <v>100</v>
      </c>
      <c r="L742" s="38">
        <f t="shared" si="11"/>
        <v>6</v>
      </c>
    </row>
    <row r="743" spans="1:12" ht="15.75" thickBot="1">
      <c r="A743" s="73" t="s">
        <v>53</v>
      </c>
      <c r="B743" s="73" t="s">
        <v>171</v>
      </c>
      <c r="C743" s="35" t="s">
        <v>52</v>
      </c>
      <c r="D743" s="35" t="s">
        <v>127</v>
      </c>
      <c r="E743" s="35" t="s">
        <v>2</v>
      </c>
      <c r="F743" s="44">
        <v>2019</v>
      </c>
      <c r="G743" s="31" t="str">
        <f>VLOOKUP(H743,'GN and GP categories'!A:B,2,FALSE)</f>
        <v>Gram-negative</v>
      </c>
      <c r="H743" s="31" t="s">
        <v>104</v>
      </c>
      <c r="I743" s="33">
        <v>6</v>
      </c>
      <c r="J743" s="31" t="s">
        <v>32</v>
      </c>
      <c r="K743" s="33">
        <v>100</v>
      </c>
      <c r="L743" s="38">
        <f t="shared" si="11"/>
        <v>6</v>
      </c>
    </row>
    <row r="744" spans="1:12" ht="15.75" thickBot="1">
      <c r="A744" s="73" t="s">
        <v>53</v>
      </c>
      <c r="B744" s="73" t="s">
        <v>171</v>
      </c>
      <c r="C744" s="35" t="s">
        <v>52</v>
      </c>
      <c r="D744" s="35" t="s">
        <v>127</v>
      </c>
      <c r="E744" s="35" t="s">
        <v>2</v>
      </c>
      <c r="F744" s="44">
        <v>2019</v>
      </c>
      <c r="G744" s="31" t="str">
        <f>VLOOKUP(H744,'GN and GP categories'!A:B,2,FALSE)</f>
        <v>Gram-negative</v>
      </c>
      <c r="H744" s="31" t="s">
        <v>104</v>
      </c>
      <c r="I744" s="33">
        <v>6</v>
      </c>
      <c r="J744" s="31" t="s">
        <v>253</v>
      </c>
      <c r="K744" s="33">
        <v>100</v>
      </c>
      <c r="L744" s="38">
        <f t="shared" si="11"/>
        <v>6</v>
      </c>
    </row>
    <row r="745" spans="1:12" ht="15.75" thickBot="1">
      <c r="A745" s="73" t="s">
        <v>53</v>
      </c>
      <c r="B745" s="73" t="s">
        <v>171</v>
      </c>
      <c r="C745" s="35" t="s">
        <v>52</v>
      </c>
      <c r="D745" s="35" t="s">
        <v>127</v>
      </c>
      <c r="E745" s="35" t="s">
        <v>2</v>
      </c>
      <c r="F745" s="44">
        <v>2019</v>
      </c>
      <c r="G745" s="31" t="str">
        <f>VLOOKUP(H745,'GN and GP categories'!A:B,2,FALSE)</f>
        <v>Gram-negative</v>
      </c>
      <c r="H745" s="31" t="s">
        <v>107</v>
      </c>
      <c r="I745" s="33">
        <v>5</v>
      </c>
      <c r="J745" s="31" t="s">
        <v>196</v>
      </c>
      <c r="K745" s="33">
        <v>0</v>
      </c>
      <c r="L745" s="38">
        <f t="shared" si="11"/>
        <v>0</v>
      </c>
    </row>
    <row r="746" spans="1:12" ht="15.75" thickBot="1">
      <c r="A746" s="73" t="s">
        <v>53</v>
      </c>
      <c r="B746" s="73" t="s">
        <v>171</v>
      </c>
      <c r="C746" s="35" t="s">
        <v>52</v>
      </c>
      <c r="D746" s="35" t="s">
        <v>127</v>
      </c>
      <c r="E746" s="35" t="s">
        <v>2</v>
      </c>
      <c r="F746" s="44">
        <v>2019</v>
      </c>
      <c r="G746" s="31" t="str">
        <f>VLOOKUP(H746,'GN and GP categories'!A:B,2,FALSE)</f>
        <v>Gram-negative</v>
      </c>
      <c r="H746" s="31" t="s">
        <v>107</v>
      </c>
      <c r="I746" s="33">
        <v>5</v>
      </c>
      <c r="J746" s="31" t="s">
        <v>13</v>
      </c>
      <c r="K746" s="33">
        <v>0</v>
      </c>
      <c r="L746" s="38">
        <f t="shared" si="11"/>
        <v>0</v>
      </c>
    </row>
    <row r="747" spans="1:12" ht="15.75" thickBot="1">
      <c r="A747" s="73" t="s">
        <v>53</v>
      </c>
      <c r="B747" s="73" t="s">
        <v>171</v>
      </c>
      <c r="C747" s="35" t="s">
        <v>52</v>
      </c>
      <c r="D747" s="35" t="s">
        <v>127</v>
      </c>
      <c r="E747" s="35" t="s">
        <v>2</v>
      </c>
      <c r="F747" s="44">
        <v>2019</v>
      </c>
      <c r="G747" s="31" t="str">
        <f>VLOOKUP(H747,'GN and GP categories'!A:B,2,FALSE)</f>
        <v>Gram-negative</v>
      </c>
      <c r="H747" s="31" t="s">
        <v>107</v>
      </c>
      <c r="I747" s="33">
        <v>5</v>
      </c>
      <c r="J747" s="31" t="s">
        <v>16</v>
      </c>
      <c r="K747" s="33">
        <v>0</v>
      </c>
      <c r="L747" s="38">
        <f t="shared" si="11"/>
        <v>0</v>
      </c>
    </row>
    <row r="748" spans="1:12" ht="15.75" thickBot="1">
      <c r="A748" s="73" t="s">
        <v>53</v>
      </c>
      <c r="B748" s="73" t="s">
        <v>171</v>
      </c>
      <c r="C748" s="35" t="s">
        <v>52</v>
      </c>
      <c r="D748" s="35" t="s">
        <v>127</v>
      </c>
      <c r="E748" s="35" t="s">
        <v>2</v>
      </c>
      <c r="F748" s="44">
        <v>2019</v>
      </c>
      <c r="G748" s="31" t="str">
        <f>VLOOKUP(H748,'GN and GP categories'!A:B,2,FALSE)</f>
        <v>Gram-negative</v>
      </c>
      <c r="H748" s="31" t="s">
        <v>107</v>
      </c>
      <c r="I748" s="33">
        <v>5</v>
      </c>
      <c r="J748" s="31" t="s">
        <v>17</v>
      </c>
      <c r="K748" s="33">
        <v>100</v>
      </c>
      <c r="L748" s="38">
        <f t="shared" si="11"/>
        <v>5</v>
      </c>
    </row>
    <row r="749" spans="1:12" ht="15.75" thickBot="1">
      <c r="A749" s="73" t="s">
        <v>53</v>
      </c>
      <c r="B749" s="73" t="s">
        <v>171</v>
      </c>
      <c r="C749" s="35" t="s">
        <v>52</v>
      </c>
      <c r="D749" s="35" t="s">
        <v>127</v>
      </c>
      <c r="E749" s="35" t="s">
        <v>2</v>
      </c>
      <c r="F749" s="44">
        <v>2019</v>
      </c>
      <c r="G749" s="31" t="str">
        <f>VLOOKUP(H749,'GN and GP categories'!A:B,2,FALSE)</f>
        <v>Gram-negative</v>
      </c>
      <c r="H749" s="31" t="s">
        <v>107</v>
      </c>
      <c r="I749" s="33">
        <v>5</v>
      </c>
      <c r="J749" s="31" t="s">
        <v>18</v>
      </c>
      <c r="K749" s="33">
        <v>100</v>
      </c>
      <c r="L749" s="38">
        <f t="shared" si="11"/>
        <v>5</v>
      </c>
    </row>
    <row r="750" spans="1:12" ht="15.75" thickBot="1">
      <c r="A750" s="73" t="s">
        <v>53</v>
      </c>
      <c r="B750" s="73" t="s">
        <v>171</v>
      </c>
      <c r="C750" s="35" t="s">
        <v>52</v>
      </c>
      <c r="D750" s="35" t="s">
        <v>127</v>
      </c>
      <c r="E750" s="35" t="s">
        <v>2</v>
      </c>
      <c r="F750" s="44">
        <v>2019</v>
      </c>
      <c r="G750" s="31" t="str">
        <f>VLOOKUP(H750,'GN and GP categories'!A:B,2,FALSE)</f>
        <v>Gram-negative</v>
      </c>
      <c r="H750" s="31" t="s">
        <v>107</v>
      </c>
      <c r="I750" s="33">
        <v>5</v>
      </c>
      <c r="J750" s="31" t="s">
        <v>316</v>
      </c>
      <c r="K750" s="33">
        <v>0</v>
      </c>
      <c r="L750" s="38">
        <f t="shared" si="11"/>
        <v>0</v>
      </c>
    </row>
    <row r="751" spans="1:12" ht="15.75" thickBot="1">
      <c r="A751" s="73" t="s">
        <v>53</v>
      </c>
      <c r="B751" s="73" t="s">
        <v>171</v>
      </c>
      <c r="C751" s="35" t="s">
        <v>52</v>
      </c>
      <c r="D751" s="35" t="s">
        <v>127</v>
      </c>
      <c r="E751" s="35" t="s">
        <v>2</v>
      </c>
      <c r="F751" s="44">
        <v>2019</v>
      </c>
      <c r="G751" s="31" t="str">
        <f>VLOOKUP(H751,'GN and GP categories'!A:B,2,FALSE)</f>
        <v>Gram-negative</v>
      </c>
      <c r="H751" s="31" t="s">
        <v>107</v>
      </c>
      <c r="I751" s="33">
        <v>5</v>
      </c>
      <c r="J751" s="31" t="s">
        <v>84</v>
      </c>
      <c r="K751" s="33">
        <v>0</v>
      </c>
      <c r="L751" s="38">
        <f t="shared" si="11"/>
        <v>0</v>
      </c>
    </row>
    <row r="752" spans="1:12" ht="15.75" thickBot="1">
      <c r="A752" s="73" t="s">
        <v>53</v>
      </c>
      <c r="B752" s="73" t="s">
        <v>171</v>
      </c>
      <c r="C752" s="35" t="s">
        <v>52</v>
      </c>
      <c r="D752" s="35" t="s">
        <v>127</v>
      </c>
      <c r="E752" s="35" t="s">
        <v>2</v>
      </c>
      <c r="F752" s="44">
        <v>2019</v>
      </c>
      <c r="G752" s="31" t="str">
        <f>VLOOKUP(H752,'GN and GP categories'!A:B,2,FALSE)</f>
        <v>Gram-negative</v>
      </c>
      <c r="H752" s="31" t="s">
        <v>107</v>
      </c>
      <c r="I752" s="33">
        <v>5</v>
      </c>
      <c r="J752" s="31" t="s">
        <v>208</v>
      </c>
      <c r="K752" s="33">
        <v>0</v>
      </c>
      <c r="L752" s="38">
        <f t="shared" si="11"/>
        <v>0</v>
      </c>
    </row>
    <row r="753" spans="1:12" ht="15.75" thickBot="1">
      <c r="A753" s="73" t="s">
        <v>53</v>
      </c>
      <c r="B753" s="73" t="s">
        <v>171</v>
      </c>
      <c r="C753" s="35" t="s">
        <v>52</v>
      </c>
      <c r="D753" s="35" t="s">
        <v>127</v>
      </c>
      <c r="E753" s="35" t="s">
        <v>2</v>
      </c>
      <c r="F753" s="44">
        <v>2020</v>
      </c>
      <c r="G753" s="31" t="str">
        <f>VLOOKUP(H753,'GN and GP categories'!A:B,2,FALSE)</f>
        <v>Gram-negative</v>
      </c>
      <c r="H753" s="31" t="s">
        <v>107</v>
      </c>
      <c r="I753" s="33">
        <v>5</v>
      </c>
      <c r="J753" s="31" t="s">
        <v>28</v>
      </c>
      <c r="K753" s="33">
        <v>100</v>
      </c>
      <c r="L753" s="38">
        <f t="shared" si="11"/>
        <v>5</v>
      </c>
    </row>
    <row r="754" spans="1:12" ht="15.75" thickBot="1">
      <c r="A754" s="73" t="s">
        <v>53</v>
      </c>
      <c r="B754" s="73" t="s">
        <v>171</v>
      </c>
      <c r="C754" s="35" t="s">
        <v>52</v>
      </c>
      <c r="D754" s="35" t="s">
        <v>127</v>
      </c>
      <c r="E754" s="35" t="s">
        <v>2</v>
      </c>
      <c r="F754" s="44">
        <v>2019</v>
      </c>
      <c r="G754" s="31" t="str">
        <f>VLOOKUP(H754,'GN and GP categories'!A:B,2,FALSE)</f>
        <v>Gram-negative</v>
      </c>
      <c r="H754" s="31" t="s">
        <v>107</v>
      </c>
      <c r="I754" s="33">
        <v>5</v>
      </c>
      <c r="J754" s="31" t="s">
        <v>30</v>
      </c>
      <c r="K754" s="33">
        <v>100</v>
      </c>
      <c r="L754" s="38">
        <f t="shared" si="11"/>
        <v>5</v>
      </c>
    </row>
    <row r="755" spans="1:12" ht="15.75" thickBot="1">
      <c r="A755" s="73" t="s">
        <v>53</v>
      </c>
      <c r="B755" s="73" t="s">
        <v>171</v>
      </c>
      <c r="C755" s="35" t="s">
        <v>52</v>
      </c>
      <c r="D755" s="35" t="s">
        <v>127</v>
      </c>
      <c r="E755" s="35" t="s">
        <v>2</v>
      </c>
      <c r="F755" s="44">
        <v>2019</v>
      </c>
      <c r="G755" s="31" t="str">
        <f>VLOOKUP(H755,'GN and GP categories'!A:B,2,FALSE)</f>
        <v>Gram-negative</v>
      </c>
      <c r="H755" s="31" t="s">
        <v>107</v>
      </c>
      <c r="I755" s="33">
        <v>5</v>
      </c>
      <c r="J755" s="31" t="s">
        <v>228</v>
      </c>
      <c r="K755" s="33">
        <v>100</v>
      </c>
      <c r="L755" s="38">
        <f t="shared" si="11"/>
        <v>5</v>
      </c>
    </row>
    <row r="756" spans="1:12" ht="15.75" thickBot="1">
      <c r="A756" s="73" t="s">
        <v>53</v>
      </c>
      <c r="B756" s="73" t="s">
        <v>171</v>
      </c>
      <c r="C756" s="35" t="s">
        <v>52</v>
      </c>
      <c r="D756" s="35" t="s">
        <v>127</v>
      </c>
      <c r="E756" s="35" t="s">
        <v>2</v>
      </c>
      <c r="F756" s="44">
        <v>2019</v>
      </c>
      <c r="G756" s="31" t="str">
        <f>VLOOKUP(H756,'GN and GP categories'!A:B,2,FALSE)</f>
        <v>Gram-negative</v>
      </c>
      <c r="H756" s="31" t="s">
        <v>107</v>
      </c>
      <c r="I756" s="33">
        <v>5</v>
      </c>
      <c r="J756" s="31" t="s">
        <v>31</v>
      </c>
      <c r="K756" s="33">
        <v>100</v>
      </c>
      <c r="L756" s="38">
        <f t="shared" si="11"/>
        <v>5</v>
      </c>
    </row>
    <row r="757" spans="1:12" ht="15.75" thickBot="1">
      <c r="A757" s="73" t="s">
        <v>53</v>
      </c>
      <c r="B757" s="73" t="s">
        <v>171</v>
      </c>
      <c r="C757" s="35" t="s">
        <v>52</v>
      </c>
      <c r="D757" s="35" t="s">
        <v>127</v>
      </c>
      <c r="E757" s="35" t="s">
        <v>2</v>
      </c>
      <c r="F757" s="44">
        <v>2019</v>
      </c>
      <c r="G757" s="31" t="str">
        <f>VLOOKUP(H757,'GN and GP categories'!A:B,2,FALSE)</f>
        <v>Gram-negative</v>
      </c>
      <c r="H757" s="31" t="s">
        <v>107</v>
      </c>
      <c r="I757" s="33">
        <v>5</v>
      </c>
      <c r="J757" s="31" t="s">
        <v>32</v>
      </c>
      <c r="K757" s="33">
        <v>100</v>
      </c>
      <c r="L757" s="38">
        <f t="shared" si="11"/>
        <v>5</v>
      </c>
    </row>
    <row r="758" spans="1:12" ht="15.75" thickBot="1">
      <c r="A758" s="73" t="s">
        <v>53</v>
      </c>
      <c r="B758" s="73" t="s">
        <v>171</v>
      </c>
      <c r="C758" s="35" t="s">
        <v>52</v>
      </c>
      <c r="D758" s="35" t="s">
        <v>127</v>
      </c>
      <c r="E758" s="35" t="s">
        <v>2</v>
      </c>
      <c r="F758" s="44">
        <v>2019</v>
      </c>
      <c r="G758" s="31" t="str">
        <f>VLOOKUP(H758,'GN and GP categories'!A:B,2,FALSE)</f>
        <v>Gram-negative</v>
      </c>
      <c r="H758" s="31" t="s">
        <v>107</v>
      </c>
      <c r="I758" s="33">
        <v>5</v>
      </c>
      <c r="J758" s="31" t="s">
        <v>253</v>
      </c>
      <c r="K758" s="33">
        <v>100</v>
      </c>
      <c r="L758" s="38">
        <f t="shared" si="11"/>
        <v>5</v>
      </c>
    </row>
    <row r="759" spans="1:12" ht="15.75" thickBot="1">
      <c r="A759" s="73" t="s">
        <v>53</v>
      </c>
      <c r="B759" s="73" t="s">
        <v>171</v>
      </c>
      <c r="C759" s="35" t="s">
        <v>52</v>
      </c>
      <c r="D759" s="35" t="s">
        <v>127</v>
      </c>
      <c r="E759" s="35" t="s">
        <v>2</v>
      </c>
      <c r="F759" s="44">
        <v>2019</v>
      </c>
      <c r="G759" s="31" t="str">
        <f>VLOOKUP(H759,'GN and GP categories'!A:B,2,FALSE)</f>
        <v>Gram-negative</v>
      </c>
      <c r="H759" s="31" t="s">
        <v>4</v>
      </c>
      <c r="I759" s="33">
        <v>34</v>
      </c>
      <c r="J759" s="31" t="s">
        <v>16</v>
      </c>
      <c r="K759" s="33">
        <v>88</v>
      </c>
      <c r="L759" s="38">
        <f t="shared" si="11"/>
        <v>29.92</v>
      </c>
    </row>
    <row r="760" spans="1:12" ht="15.75" thickBot="1">
      <c r="A760" s="73" t="s">
        <v>53</v>
      </c>
      <c r="B760" s="73" t="s">
        <v>171</v>
      </c>
      <c r="C760" s="35" t="s">
        <v>52</v>
      </c>
      <c r="D760" s="35" t="s">
        <v>127</v>
      </c>
      <c r="E760" s="35" t="s">
        <v>2</v>
      </c>
      <c r="F760" s="44">
        <v>2019</v>
      </c>
      <c r="G760" s="31" t="str">
        <f>VLOOKUP(H760,'GN and GP categories'!A:B,2,FALSE)</f>
        <v>Gram-negative</v>
      </c>
      <c r="H760" s="31" t="s">
        <v>4</v>
      </c>
      <c r="I760" s="33">
        <v>34</v>
      </c>
      <c r="J760" s="31" t="s">
        <v>17</v>
      </c>
      <c r="K760" s="33">
        <v>91</v>
      </c>
      <c r="L760" s="38">
        <f t="shared" si="11"/>
        <v>30.94</v>
      </c>
    </row>
    <row r="761" spans="1:12" ht="15.75" thickBot="1">
      <c r="A761" s="73" t="s">
        <v>53</v>
      </c>
      <c r="B761" s="73" t="s">
        <v>171</v>
      </c>
      <c r="C761" s="35" t="s">
        <v>52</v>
      </c>
      <c r="D761" s="35" t="s">
        <v>127</v>
      </c>
      <c r="E761" s="35" t="s">
        <v>2</v>
      </c>
      <c r="F761" s="44">
        <v>2019</v>
      </c>
      <c r="G761" s="31" t="str">
        <f>VLOOKUP(H761,'GN and GP categories'!A:B,2,FALSE)</f>
        <v>Gram-negative</v>
      </c>
      <c r="H761" s="31" t="s">
        <v>4</v>
      </c>
      <c r="I761" s="33">
        <v>34</v>
      </c>
      <c r="J761" s="31" t="s">
        <v>208</v>
      </c>
      <c r="K761" s="33">
        <v>88</v>
      </c>
      <c r="L761" s="38">
        <f t="shared" si="11"/>
        <v>29.92</v>
      </c>
    </row>
    <row r="762" spans="1:12" ht="15.75" thickBot="1">
      <c r="A762" s="73" t="s">
        <v>53</v>
      </c>
      <c r="B762" s="73" t="s">
        <v>171</v>
      </c>
      <c r="C762" s="35" t="s">
        <v>52</v>
      </c>
      <c r="D762" s="35" t="s">
        <v>127</v>
      </c>
      <c r="E762" s="35" t="s">
        <v>2</v>
      </c>
      <c r="F762" s="44">
        <v>2020</v>
      </c>
      <c r="G762" s="31" t="str">
        <f>VLOOKUP(H762,'GN and GP categories'!A:B,2,FALSE)</f>
        <v>Gram-negative</v>
      </c>
      <c r="H762" s="31" t="s">
        <v>4</v>
      </c>
      <c r="I762" s="33">
        <v>34</v>
      </c>
      <c r="J762" s="31" t="s">
        <v>28</v>
      </c>
      <c r="K762" s="33">
        <v>76</v>
      </c>
      <c r="L762" s="38">
        <f t="shared" si="11"/>
        <v>25.84</v>
      </c>
    </row>
    <row r="763" spans="1:12" ht="15.75" thickBot="1">
      <c r="A763" s="73" t="s">
        <v>53</v>
      </c>
      <c r="B763" s="73" t="s">
        <v>171</v>
      </c>
      <c r="C763" s="35" t="s">
        <v>52</v>
      </c>
      <c r="D763" s="35" t="s">
        <v>127</v>
      </c>
      <c r="E763" s="35" t="s">
        <v>2</v>
      </c>
      <c r="F763" s="44">
        <v>2019</v>
      </c>
      <c r="G763" s="31" t="str">
        <f>VLOOKUP(H763,'GN and GP categories'!A:B,2,FALSE)</f>
        <v>Gram-negative</v>
      </c>
      <c r="H763" s="31" t="s">
        <v>4</v>
      </c>
      <c r="I763" s="33">
        <v>34</v>
      </c>
      <c r="J763" s="31" t="s">
        <v>31</v>
      </c>
      <c r="K763" s="33">
        <v>85</v>
      </c>
      <c r="L763" s="38">
        <f t="shared" si="11"/>
        <v>28.9</v>
      </c>
    </row>
    <row r="764" spans="1:12" ht="15.75" thickBot="1">
      <c r="A764" s="73" t="s">
        <v>53</v>
      </c>
      <c r="B764" s="73" t="s">
        <v>171</v>
      </c>
      <c r="C764" s="35" t="s">
        <v>52</v>
      </c>
      <c r="D764" s="35" t="s">
        <v>127</v>
      </c>
      <c r="E764" s="35" t="s">
        <v>2</v>
      </c>
      <c r="F764" s="44">
        <v>2019</v>
      </c>
      <c r="G764" s="31" t="str">
        <f>VLOOKUP(H764,'GN and GP categories'!A:B,2,FALSE)</f>
        <v>Gram-negative</v>
      </c>
      <c r="H764" s="31" t="s">
        <v>4</v>
      </c>
      <c r="I764" s="33">
        <v>34</v>
      </c>
      <c r="J764" s="31" t="s">
        <v>32</v>
      </c>
      <c r="K764" s="33">
        <v>94</v>
      </c>
      <c r="L764" s="38">
        <f t="shared" si="11"/>
        <v>31.96</v>
      </c>
    </row>
    <row r="765" spans="1:12" ht="15.75" thickBot="1">
      <c r="A765" s="73" t="s">
        <v>53</v>
      </c>
      <c r="B765" s="73" t="s">
        <v>171</v>
      </c>
      <c r="C765" s="35" t="s">
        <v>52</v>
      </c>
      <c r="D765" s="35" t="s">
        <v>127</v>
      </c>
      <c r="E765" s="35" t="s">
        <v>2</v>
      </c>
      <c r="F765" s="44">
        <v>2019</v>
      </c>
      <c r="G765" s="31" t="str">
        <f>VLOOKUP(H765,'GN and GP categories'!A:B,2,FALSE)</f>
        <v>Gram-negative</v>
      </c>
      <c r="H765" s="31" t="s">
        <v>4</v>
      </c>
      <c r="I765" s="33">
        <v>34</v>
      </c>
      <c r="J765" s="31" t="s">
        <v>253</v>
      </c>
      <c r="K765" s="33">
        <v>94</v>
      </c>
      <c r="L765" s="38">
        <f t="shared" si="11"/>
        <v>31.96</v>
      </c>
    </row>
    <row r="766" spans="1:12" ht="15.75" thickBot="1">
      <c r="A766" s="73" t="s">
        <v>53</v>
      </c>
      <c r="B766" s="73" t="s">
        <v>171</v>
      </c>
      <c r="C766" s="35" t="s">
        <v>52</v>
      </c>
      <c r="D766" s="35" t="s">
        <v>127</v>
      </c>
      <c r="E766" s="35" t="s">
        <v>2</v>
      </c>
      <c r="F766" s="44">
        <v>2019</v>
      </c>
      <c r="G766" s="31" t="str">
        <f>VLOOKUP(H766,'GN and GP categories'!A:B,2,FALSE)</f>
        <v>Gram-negative</v>
      </c>
      <c r="H766" s="31" t="s">
        <v>108</v>
      </c>
      <c r="I766" s="33">
        <v>22</v>
      </c>
      <c r="J766" s="31" t="s">
        <v>196</v>
      </c>
      <c r="K766" s="33">
        <v>100</v>
      </c>
      <c r="L766" s="38">
        <f t="shared" si="11"/>
        <v>22</v>
      </c>
    </row>
    <row r="767" spans="1:12" ht="15.75" thickBot="1">
      <c r="A767" s="73" t="s">
        <v>53</v>
      </c>
      <c r="B767" s="73" t="s">
        <v>171</v>
      </c>
      <c r="C767" s="35" t="s">
        <v>52</v>
      </c>
      <c r="D767" s="35" t="s">
        <v>127</v>
      </c>
      <c r="E767" s="35" t="s">
        <v>2</v>
      </c>
      <c r="F767" s="44">
        <v>2019</v>
      </c>
      <c r="G767" s="31" t="str">
        <f>VLOOKUP(H767,'GN and GP categories'!A:B,2,FALSE)</f>
        <v>Gram-negative</v>
      </c>
      <c r="H767" s="31" t="s">
        <v>108</v>
      </c>
      <c r="I767" s="33">
        <v>22</v>
      </c>
      <c r="J767" s="31" t="s">
        <v>13</v>
      </c>
      <c r="K767" s="33">
        <v>100</v>
      </c>
      <c r="L767" s="38">
        <f t="shared" si="11"/>
        <v>22</v>
      </c>
    </row>
    <row r="768" spans="1:12" ht="15.75" thickBot="1">
      <c r="A768" s="73" t="s">
        <v>53</v>
      </c>
      <c r="B768" s="73" t="s">
        <v>171</v>
      </c>
      <c r="C768" s="35" t="s">
        <v>52</v>
      </c>
      <c r="D768" s="35" t="s">
        <v>127</v>
      </c>
      <c r="E768" s="35" t="s">
        <v>2</v>
      </c>
      <c r="F768" s="44">
        <v>2019</v>
      </c>
      <c r="G768" s="31" t="str">
        <f>VLOOKUP(H768,'GN and GP categories'!A:B,2,FALSE)</f>
        <v>Gram-negative</v>
      </c>
      <c r="H768" s="31" t="s">
        <v>108</v>
      </c>
      <c r="I768" s="33">
        <v>22</v>
      </c>
      <c r="J768" s="31" t="s">
        <v>16</v>
      </c>
      <c r="K768" s="33">
        <v>100</v>
      </c>
      <c r="L768" s="38">
        <f t="shared" si="11"/>
        <v>22</v>
      </c>
    </row>
    <row r="769" spans="1:12" ht="15.75" thickBot="1">
      <c r="A769" s="73" t="s">
        <v>53</v>
      </c>
      <c r="B769" s="73" t="s">
        <v>171</v>
      </c>
      <c r="C769" s="35" t="s">
        <v>52</v>
      </c>
      <c r="D769" s="35" t="s">
        <v>127</v>
      </c>
      <c r="E769" s="35" t="s">
        <v>2</v>
      </c>
      <c r="F769" s="44">
        <v>2019</v>
      </c>
      <c r="G769" s="31" t="str">
        <f>VLOOKUP(H769,'GN and GP categories'!A:B,2,FALSE)</f>
        <v>Gram-negative</v>
      </c>
      <c r="H769" s="31" t="s">
        <v>108</v>
      </c>
      <c r="I769" s="33">
        <v>22</v>
      </c>
      <c r="J769" s="31" t="s">
        <v>17</v>
      </c>
      <c r="K769" s="33">
        <v>100</v>
      </c>
      <c r="L769" s="38">
        <f t="shared" si="11"/>
        <v>22</v>
      </c>
    </row>
    <row r="770" spans="1:12" ht="15.75" thickBot="1">
      <c r="A770" s="73" t="s">
        <v>53</v>
      </c>
      <c r="B770" s="73" t="s">
        <v>171</v>
      </c>
      <c r="C770" s="35" t="s">
        <v>52</v>
      </c>
      <c r="D770" s="35" t="s">
        <v>127</v>
      </c>
      <c r="E770" s="35" t="s">
        <v>2</v>
      </c>
      <c r="F770" s="44">
        <v>2019</v>
      </c>
      <c r="G770" s="31" t="str">
        <f>VLOOKUP(H770,'GN and GP categories'!A:B,2,FALSE)</f>
        <v>Gram-negative</v>
      </c>
      <c r="H770" s="31" t="s">
        <v>108</v>
      </c>
      <c r="I770" s="33">
        <v>22</v>
      </c>
      <c r="J770" s="31" t="s">
        <v>18</v>
      </c>
      <c r="K770" s="33">
        <v>100</v>
      </c>
      <c r="L770" s="38">
        <f t="shared" ref="L770:L833" si="12">IF(K770="","",K770*I770/100)</f>
        <v>22</v>
      </c>
    </row>
    <row r="771" spans="1:12" ht="15.75" thickBot="1">
      <c r="A771" s="73" t="s">
        <v>53</v>
      </c>
      <c r="B771" s="73" t="s">
        <v>171</v>
      </c>
      <c r="C771" s="35" t="s">
        <v>52</v>
      </c>
      <c r="D771" s="35" t="s">
        <v>127</v>
      </c>
      <c r="E771" s="35" t="s">
        <v>2</v>
      </c>
      <c r="F771" s="44">
        <v>2019</v>
      </c>
      <c r="G771" s="31" t="str">
        <f>VLOOKUP(H771,'GN and GP categories'!A:B,2,FALSE)</f>
        <v>Gram-negative</v>
      </c>
      <c r="H771" s="31" t="s">
        <v>108</v>
      </c>
      <c r="I771" s="33">
        <v>22</v>
      </c>
      <c r="J771" s="31" t="s">
        <v>316</v>
      </c>
      <c r="K771" s="33">
        <v>100</v>
      </c>
      <c r="L771" s="38">
        <f t="shared" si="12"/>
        <v>22</v>
      </c>
    </row>
    <row r="772" spans="1:12" ht="15.75" thickBot="1">
      <c r="A772" s="73" t="s">
        <v>53</v>
      </c>
      <c r="B772" s="73" t="s">
        <v>171</v>
      </c>
      <c r="C772" s="35" t="s">
        <v>52</v>
      </c>
      <c r="D772" s="35" t="s">
        <v>127</v>
      </c>
      <c r="E772" s="35" t="s">
        <v>2</v>
      </c>
      <c r="F772" s="44">
        <v>2019</v>
      </c>
      <c r="G772" s="31" t="str">
        <f>VLOOKUP(H772,'GN and GP categories'!A:B,2,FALSE)</f>
        <v>Gram-negative</v>
      </c>
      <c r="H772" s="31" t="s">
        <v>108</v>
      </c>
      <c r="I772" s="33">
        <v>22</v>
      </c>
      <c r="J772" s="31" t="s">
        <v>84</v>
      </c>
      <c r="K772" s="33">
        <v>100</v>
      </c>
      <c r="L772" s="38">
        <f t="shared" si="12"/>
        <v>22</v>
      </c>
    </row>
    <row r="773" spans="1:12" ht="15.75" thickBot="1">
      <c r="A773" s="73" t="s">
        <v>53</v>
      </c>
      <c r="B773" s="73" t="s">
        <v>171</v>
      </c>
      <c r="C773" s="35" t="s">
        <v>52</v>
      </c>
      <c r="D773" s="35" t="s">
        <v>127</v>
      </c>
      <c r="E773" s="35" t="s">
        <v>2</v>
      </c>
      <c r="F773" s="44">
        <v>2019</v>
      </c>
      <c r="G773" s="31" t="str">
        <f>VLOOKUP(H773,'GN and GP categories'!A:B,2,FALSE)</f>
        <v>Gram-negative</v>
      </c>
      <c r="H773" s="31" t="s">
        <v>108</v>
      </c>
      <c r="I773" s="33">
        <v>22</v>
      </c>
      <c r="J773" s="31" t="s">
        <v>208</v>
      </c>
      <c r="K773" s="33">
        <v>100</v>
      </c>
      <c r="L773" s="38">
        <f t="shared" si="12"/>
        <v>22</v>
      </c>
    </row>
    <row r="774" spans="1:12" ht="15.75" thickBot="1">
      <c r="A774" s="73" t="s">
        <v>53</v>
      </c>
      <c r="B774" s="73" t="s">
        <v>171</v>
      </c>
      <c r="C774" s="35" t="s">
        <v>52</v>
      </c>
      <c r="D774" s="35" t="s">
        <v>127</v>
      </c>
      <c r="E774" s="35" t="s">
        <v>2</v>
      </c>
      <c r="F774" s="44">
        <v>2020</v>
      </c>
      <c r="G774" s="31" t="str">
        <f>VLOOKUP(H774,'GN and GP categories'!A:B,2,FALSE)</f>
        <v>Gram-negative</v>
      </c>
      <c r="H774" s="31" t="s">
        <v>108</v>
      </c>
      <c r="I774" s="33">
        <v>22</v>
      </c>
      <c r="J774" s="31" t="s">
        <v>28</v>
      </c>
      <c r="K774" s="33">
        <v>91</v>
      </c>
      <c r="L774" s="38">
        <f t="shared" si="12"/>
        <v>20.02</v>
      </c>
    </row>
    <row r="775" spans="1:12" ht="15.75" thickBot="1">
      <c r="A775" s="73" t="s">
        <v>53</v>
      </c>
      <c r="B775" s="73" t="s">
        <v>171</v>
      </c>
      <c r="C775" s="35" t="s">
        <v>52</v>
      </c>
      <c r="D775" s="35" t="s">
        <v>127</v>
      </c>
      <c r="E775" s="35" t="s">
        <v>2</v>
      </c>
      <c r="F775" s="44">
        <v>2019</v>
      </c>
      <c r="G775" s="31" t="str">
        <f>VLOOKUP(H775,'GN and GP categories'!A:B,2,FALSE)</f>
        <v>Gram-negative</v>
      </c>
      <c r="H775" s="31" t="s">
        <v>108</v>
      </c>
      <c r="I775" s="33">
        <v>22</v>
      </c>
      <c r="J775" s="31" t="s">
        <v>30</v>
      </c>
      <c r="K775" s="33">
        <v>91</v>
      </c>
      <c r="L775" s="38">
        <f t="shared" si="12"/>
        <v>20.02</v>
      </c>
    </row>
    <row r="776" spans="1:12" ht="15.75" thickBot="1">
      <c r="A776" s="73" t="s">
        <v>53</v>
      </c>
      <c r="B776" s="73" t="s">
        <v>171</v>
      </c>
      <c r="C776" s="35" t="s">
        <v>52</v>
      </c>
      <c r="D776" s="35" t="s">
        <v>127</v>
      </c>
      <c r="E776" s="35" t="s">
        <v>2</v>
      </c>
      <c r="F776" s="44">
        <v>2019</v>
      </c>
      <c r="G776" s="31" t="str">
        <f>VLOOKUP(H776,'GN and GP categories'!A:B,2,FALSE)</f>
        <v>Gram-negative</v>
      </c>
      <c r="H776" s="31" t="s">
        <v>108</v>
      </c>
      <c r="I776" s="33">
        <v>22</v>
      </c>
      <c r="J776" s="31" t="s">
        <v>228</v>
      </c>
      <c r="K776" s="33">
        <v>0</v>
      </c>
      <c r="L776" s="38">
        <f t="shared" si="12"/>
        <v>0</v>
      </c>
    </row>
    <row r="777" spans="1:12" ht="15.75" thickBot="1">
      <c r="A777" s="73" t="s">
        <v>53</v>
      </c>
      <c r="B777" s="73" t="s">
        <v>171</v>
      </c>
      <c r="C777" s="35" t="s">
        <v>52</v>
      </c>
      <c r="D777" s="35" t="s">
        <v>127</v>
      </c>
      <c r="E777" s="35" t="s">
        <v>2</v>
      </c>
      <c r="F777" s="44">
        <v>2019</v>
      </c>
      <c r="G777" s="31" t="str">
        <f>VLOOKUP(H777,'GN and GP categories'!A:B,2,FALSE)</f>
        <v>Gram-negative</v>
      </c>
      <c r="H777" s="31" t="s">
        <v>108</v>
      </c>
      <c r="I777" s="33">
        <v>22</v>
      </c>
      <c r="J777" s="31" t="s">
        <v>31</v>
      </c>
      <c r="K777" s="33">
        <v>100</v>
      </c>
      <c r="L777" s="38">
        <f t="shared" si="12"/>
        <v>22</v>
      </c>
    </row>
    <row r="778" spans="1:12" ht="15.75" thickBot="1">
      <c r="A778" s="73" t="s">
        <v>53</v>
      </c>
      <c r="B778" s="73" t="s">
        <v>171</v>
      </c>
      <c r="C778" s="35" t="s">
        <v>52</v>
      </c>
      <c r="D778" s="35" t="s">
        <v>127</v>
      </c>
      <c r="E778" s="35" t="s">
        <v>2</v>
      </c>
      <c r="F778" s="44">
        <v>2019</v>
      </c>
      <c r="G778" s="31" t="str">
        <f>VLOOKUP(H778,'GN and GP categories'!A:B,2,FALSE)</f>
        <v>Gram-negative</v>
      </c>
      <c r="H778" s="31" t="s">
        <v>108</v>
      </c>
      <c r="I778" s="33">
        <v>22</v>
      </c>
      <c r="J778" s="31" t="s">
        <v>32</v>
      </c>
      <c r="K778" s="33">
        <v>100</v>
      </c>
      <c r="L778" s="38">
        <f t="shared" si="12"/>
        <v>22</v>
      </c>
    </row>
    <row r="779" spans="1:12" ht="15.75" thickBot="1">
      <c r="A779" s="73" t="s">
        <v>53</v>
      </c>
      <c r="B779" s="73" t="s">
        <v>171</v>
      </c>
      <c r="C779" s="35" t="s">
        <v>52</v>
      </c>
      <c r="D779" s="35" t="s">
        <v>127</v>
      </c>
      <c r="E779" s="35" t="s">
        <v>2</v>
      </c>
      <c r="F779" s="44">
        <v>2019</v>
      </c>
      <c r="G779" s="31" t="str">
        <f>VLOOKUP(H779,'GN and GP categories'!A:B,2,FALSE)</f>
        <v>Gram-negative</v>
      </c>
      <c r="H779" s="31" t="s">
        <v>108</v>
      </c>
      <c r="I779" s="33">
        <v>22</v>
      </c>
      <c r="J779" s="31" t="s">
        <v>253</v>
      </c>
      <c r="K779" s="33">
        <v>100</v>
      </c>
      <c r="L779" s="38">
        <f t="shared" si="12"/>
        <v>22</v>
      </c>
    </row>
    <row r="780" spans="1:12" ht="15.75" thickBot="1">
      <c r="A780" s="73" t="s">
        <v>53</v>
      </c>
      <c r="B780" s="73" t="s">
        <v>171</v>
      </c>
      <c r="C780" s="35" t="s">
        <v>52</v>
      </c>
      <c r="D780" s="35" t="s">
        <v>127</v>
      </c>
      <c r="E780" s="35" t="s">
        <v>2</v>
      </c>
      <c r="F780" s="44">
        <v>2019</v>
      </c>
      <c r="G780" s="31" t="str">
        <f>VLOOKUP(H780,'GN and GP categories'!A:B,2,FALSE)</f>
        <v>Gram-positive</v>
      </c>
      <c r="H780" s="31" t="s">
        <v>90</v>
      </c>
      <c r="I780" s="33">
        <v>61</v>
      </c>
      <c r="J780" s="31" t="s">
        <v>196</v>
      </c>
      <c r="K780" s="33">
        <v>100</v>
      </c>
      <c r="L780" s="38">
        <f t="shared" si="12"/>
        <v>61</v>
      </c>
    </row>
    <row r="781" spans="1:12" ht="15.75" thickBot="1">
      <c r="A781" s="73" t="s">
        <v>53</v>
      </c>
      <c r="B781" s="73" t="s">
        <v>171</v>
      </c>
      <c r="C781" s="35" t="s">
        <v>52</v>
      </c>
      <c r="D781" s="35" t="s">
        <v>127</v>
      </c>
      <c r="E781" s="35" t="s">
        <v>2</v>
      </c>
      <c r="F781" s="44">
        <v>2019</v>
      </c>
      <c r="G781" s="31" t="str">
        <f>VLOOKUP(H781,'GN and GP categories'!A:B,2,FALSE)</f>
        <v>Gram-positive</v>
      </c>
      <c r="H781" s="31" t="s">
        <v>90</v>
      </c>
      <c r="I781" s="33">
        <v>61</v>
      </c>
      <c r="J781" s="31" t="s">
        <v>13</v>
      </c>
      <c r="K781" s="33">
        <v>100</v>
      </c>
      <c r="L781" s="38">
        <f t="shared" si="12"/>
        <v>61</v>
      </c>
    </row>
    <row r="782" spans="1:12" ht="15.75" thickBot="1">
      <c r="A782" s="73" t="s">
        <v>53</v>
      </c>
      <c r="B782" s="73" t="s">
        <v>171</v>
      </c>
      <c r="C782" s="35" t="s">
        <v>52</v>
      </c>
      <c r="D782" s="35" t="s">
        <v>127</v>
      </c>
      <c r="E782" s="35" t="s">
        <v>2</v>
      </c>
      <c r="F782" s="44">
        <v>2019</v>
      </c>
      <c r="G782" s="31" t="str">
        <f>VLOOKUP(H782,'GN and GP categories'!A:B,2,FALSE)</f>
        <v>Gram-positive</v>
      </c>
      <c r="H782" s="31" t="s">
        <v>90</v>
      </c>
      <c r="I782" s="33">
        <v>61</v>
      </c>
      <c r="J782" s="31" t="s">
        <v>16</v>
      </c>
      <c r="K782" s="33">
        <v>100</v>
      </c>
      <c r="L782" s="38">
        <f t="shared" si="12"/>
        <v>61</v>
      </c>
    </row>
    <row r="783" spans="1:12" ht="15.75" thickBot="1">
      <c r="A783" s="73" t="s">
        <v>53</v>
      </c>
      <c r="B783" s="73" t="s">
        <v>171</v>
      </c>
      <c r="C783" s="35" t="s">
        <v>52</v>
      </c>
      <c r="D783" s="35" t="s">
        <v>127</v>
      </c>
      <c r="E783" s="35" t="s">
        <v>2</v>
      </c>
      <c r="F783" s="44">
        <v>2019</v>
      </c>
      <c r="G783" s="31" t="str">
        <f>VLOOKUP(H783,'GN and GP categories'!A:B,2,FALSE)</f>
        <v>Gram-positive</v>
      </c>
      <c r="H783" s="31" t="s">
        <v>90</v>
      </c>
      <c r="I783" s="33">
        <v>61</v>
      </c>
      <c r="J783" s="31" t="s">
        <v>306</v>
      </c>
      <c r="K783" s="31">
        <v>33</v>
      </c>
      <c r="L783" s="38">
        <f t="shared" si="12"/>
        <v>20.13</v>
      </c>
    </row>
    <row r="784" spans="1:12" ht="15.75" thickBot="1">
      <c r="A784" s="73" t="s">
        <v>53</v>
      </c>
      <c r="B784" s="73" t="s">
        <v>171</v>
      </c>
      <c r="C784" s="35" t="s">
        <v>52</v>
      </c>
      <c r="D784" s="35" t="s">
        <v>127</v>
      </c>
      <c r="E784" s="35" t="s">
        <v>2</v>
      </c>
      <c r="F784" s="44">
        <v>2020</v>
      </c>
      <c r="G784" s="31" t="str">
        <f>VLOOKUP(H784,'GN and GP categories'!A:B,2,FALSE)</f>
        <v>Gram-positive</v>
      </c>
      <c r="H784" s="31" t="s">
        <v>90</v>
      </c>
      <c r="I784" s="33">
        <v>61</v>
      </c>
      <c r="J784" s="31" t="s">
        <v>28</v>
      </c>
      <c r="K784" s="33">
        <v>82</v>
      </c>
      <c r="L784" s="38">
        <f t="shared" si="12"/>
        <v>50.02</v>
      </c>
    </row>
    <row r="785" spans="1:12" ht="15.75" thickBot="1">
      <c r="A785" s="73" t="s">
        <v>53</v>
      </c>
      <c r="B785" s="73" t="s">
        <v>171</v>
      </c>
      <c r="C785" s="35" t="s">
        <v>52</v>
      </c>
      <c r="D785" s="35" t="s">
        <v>127</v>
      </c>
      <c r="E785" s="35" t="s">
        <v>2</v>
      </c>
      <c r="F785" s="44">
        <v>2019</v>
      </c>
      <c r="G785" s="31" t="str">
        <f>VLOOKUP(H785,'GN and GP categories'!A:B,2,FALSE)</f>
        <v>Gram-positive</v>
      </c>
      <c r="H785" s="31" t="s">
        <v>90</v>
      </c>
      <c r="I785" s="33">
        <v>61</v>
      </c>
      <c r="J785" s="31" t="s">
        <v>228</v>
      </c>
      <c r="K785" s="33">
        <v>98</v>
      </c>
      <c r="L785" s="38">
        <f t="shared" si="12"/>
        <v>59.78</v>
      </c>
    </row>
    <row r="786" spans="1:12" ht="15.75" thickBot="1">
      <c r="A786" s="73" t="s">
        <v>53</v>
      </c>
      <c r="B786" s="73" t="s">
        <v>171</v>
      </c>
      <c r="C786" s="35" t="s">
        <v>52</v>
      </c>
      <c r="D786" s="35" t="s">
        <v>127</v>
      </c>
      <c r="E786" s="35" t="s">
        <v>2</v>
      </c>
      <c r="F786" s="44">
        <v>2019</v>
      </c>
      <c r="G786" s="31" t="str">
        <f>VLOOKUP(H786,'GN and GP categories'!A:B,2,FALSE)</f>
        <v>Gram-positive</v>
      </c>
      <c r="H786" s="31" t="s">
        <v>90</v>
      </c>
      <c r="I786" s="33">
        <v>61</v>
      </c>
      <c r="J786" s="31" t="s">
        <v>34</v>
      </c>
      <c r="K786" s="31">
        <v>100</v>
      </c>
      <c r="L786" s="38">
        <f t="shared" si="12"/>
        <v>61</v>
      </c>
    </row>
    <row r="787" spans="1:12" ht="15.75" thickBot="1">
      <c r="A787" s="73" t="s">
        <v>53</v>
      </c>
      <c r="B787" s="73" t="s">
        <v>171</v>
      </c>
      <c r="C787" s="35" t="s">
        <v>52</v>
      </c>
      <c r="D787" s="35" t="s">
        <v>127</v>
      </c>
      <c r="E787" s="35" t="s">
        <v>2</v>
      </c>
      <c r="F787" s="44">
        <v>2019</v>
      </c>
      <c r="G787" s="31" t="str">
        <f>VLOOKUP(H787,'GN and GP categories'!A:B,2,FALSE)</f>
        <v>Gram-positive</v>
      </c>
      <c r="H787" s="31" t="s">
        <v>90</v>
      </c>
      <c r="I787" s="33">
        <v>61</v>
      </c>
      <c r="J787" s="31" t="s">
        <v>299</v>
      </c>
      <c r="K787" s="31">
        <v>100</v>
      </c>
      <c r="L787" s="38">
        <f t="shared" si="12"/>
        <v>61</v>
      </c>
    </row>
    <row r="788" spans="1:12" ht="15.75" thickBot="1">
      <c r="A788" s="73" t="s">
        <v>53</v>
      </c>
      <c r="B788" s="73" t="s">
        <v>171</v>
      </c>
      <c r="C788" s="35" t="s">
        <v>52</v>
      </c>
      <c r="D788" s="35" t="s">
        <v>127</v>
      </c>
      <c r="E788" s="35" t="s">
        <v>2</v>
      </c>
      <c r="F788" s="44">
        <v>2019</v>
      </c>
      <c r="G788" s="31" t="str">
        <f>VLOOKUP(H788,'GN and GP categories'!A:B,2,FALSE)</f>
        <v>Gram-positive</v>
      </c>
      <c r="H788" s="31" t="s">
        <v>46</v>
      </c>
      <c r="I788" s="33">
        <v>6</v>
      </c>
      <c r="J788" s="31" t="s">
        <v>16</v>
      </c>
      <c r="K788" s="33">
        <v>67</v>
      </c>
      <c r="L788" s="38">
        <f t="shared" si="12"/>
        <v>4.0199999999999996</v>
      </c>
    </row>
    <row r="789" spans="1:12" ht="15.75" thickBot="1">
      <c r="A789" s="73" t="s">
        <v>53</v>
      </c>
      <c r="B789" s="73" t="s">
        <v>171</v>
      </c>
      <c r="C789" s="35" t="s">
        <v>52</v>
      </c>
      <c r="D789" s="35" t="s">
        <v>127</v>
      </c>
      <c r="E789" s="35" t="s">
        <v>2</v>
      </c>
      <c r="F789" s="44">
        <v>2019</v>
      </c>
      <c r="G789" s="31" t="str">
        <f>VLOOKUP(H789,'GN and GP categories'!A:B,2,FALSE)</f>
        <v>Gram-positive</v>
      </c>
      <c r="H789" s="31" t="s">
        <v>46</v>
      </c>
      <c r="I789" s="33">
        <v>6</v>
      </c>
      <c r="J789" s="31" t="s">
        <v>17</v>
      </c>
      <c r="K789" s="33">
        <v>67</v>
      </c>
      <c r="L789" s="38">
        <f t="shared" si="12"/>
        <v>4.0199999999999996</v>
      </c>
    </row>
    <row r="790" spans="1:12" ht="15.75" thickBot="1">
      <c r="A790" s="73" t="s">
        <v>53</v>
      </c>
      <c r="B790" s="73" t="s">
        <v>171</v>
      </c>
      <c r="C790" s="35" t="s">
        <v>52</v>
      </c>
      <c r="D790" s="35" t="s">
        <v>127</v>
      </c>
      <c r="E790" s="35" t="s">
        <v>2</v>
      </c>
      <c r="F790" s="44">
        <v>2019</v>
      </c>
      <c r="G790" s="31" t="str">
        <f>VLOOKUP(H790,'GN and GP categories'!A:B,2,FALSE)</f>
        <v>Gram-positive</v>
      </c>
      <c r="H790" s="31" t="s">
        <v>46</v>
      </c>
      <c r="I790" s="33">
        <v>6</v>
      </c>
      <c r="J790" s="31" t="s">
        <v>18</v>
      </c>
      <c r="K790" s="33">
        <v>67</v>
      </c>
      <c r="L790" s="38">
        <f t="shared" si="12"/>
        <v>4.0199999999999996</v>
      </c>
    </row>
    <row r="791" spans="1:12" ht="15.75" thickBot="1">
      <c r="A791" s="73" t="s">
        <v>53</v>
      </c>
      <c r="B791" s="73" t="s">
        <v>171</v>
      </c>
      <c r="C791" s="35" t="s">
        <v>52</v>
      </c>
      <c r="D791" s="35" t="s">
        <v>127</v>
      </c>
      <c r="E791" s="35" t="s">
        <v>2</v>
      </c>
      <c r="F791" s="44">
        <v>2019</v>
      </c>
      <c r="G791" s="31" t="str">
        <f>VLOOKUP(H791,'GN and GP categories'!A:B,2,FALSE)</f>
        <v>Gram-positive</v>
      </c>
      <c r="H791" s="31" t="s">
        <v>46</v>
      </c>
      <c r="I791" s="33">
        <v>6</v>
      </c>
      <c r="J791" s="31" t="s">
        <v>19</v>
      </c>
      <c r="K791" s="33">
        <v>67</v>
      </c>
      <c r="L791" s="38">
        <f t="shared" si="12"/>
        <v>4.0199999999999996</v>
      </c>
    </row>
    <row r="792" spans="1:12" ht="15.75" thickBot="1">
      <c r="A792" s="73" t="s">
        <v>53</v>
      </c>
      <c r="B792" s="73" t="s">
        <v>171</v>
      </c>
      <c r="C792" s="35" t="s">
        <v>52</v>
      </c>
      <c r="D792" s="35" t="s">
        <v>127</v>
      </c>
      <c r="E792" s="35" t="s">
        <v>2</v>
      </c>
      <c r="F792" s="44">
        <v>2019</v>
      </c>
      <c r="G792" s="31" t="str">
        <f>VLOOKUP(H792,'GN and GP categories'!A:B,2,FALSE)</f>
        <v>Gram-positive</v>
      </c>
      <c r="H792" s="31" t="s">
        <v>46</v>
      </c>
      <c r="I792" s="33">
        <v>6</v>
      </c>
      <c r="J792" s="31" t="s">
        <v>316</v>
      </c>
      <c r="K792" s="33">
        <v>67</v>
      </c>
      <c r="L792" s="38">
        <f t="shared" si="12"/>
        <v>4.0199999999999996</v>
      </c>
    </row>
    <row r="793" spans="1:12" ht="15.75" thickBot="1">
      <c r="A793" s="73" t="s">
        <v>53</v>
      </c>
      <c r="B793" s="73" t="s">
        <v>171</v>
      </c>
      <c r="C793" s="35" t="s">
        <v>52</v>
      </c>
      <c r="D793" s="35" t="s">
        <v>127</v>
      </c>
      <c r="E793" s="35" t="s">
        <v>2</v>
      </c>
      <c r="F793" s="44">
        <v>2019</v>
      </c>
      <c r="G793" s="31" t="str">
        <f>VLOOKUP(H793,'GN and GP categories'!A:B,2,FALSE)</f>
        <v>Gram-positive</v>
      </c>
      <c r="H793" s="31" t="s">
        <v>46</v>
      </c>
      <c r="I793" s="33">
        <v>6</v>
      </c>
      <c r="J793" s="31" t="s">
        <v>84</v>
      </c>
      <c r="K793" s="33">
        <v>67</v>
      </c>
      <c r="L793" s="38">
        <f t="shared" si="12"/>
        <v>4.0199999999999996</v>
      </c>
    </row>
    <row r="794" spans="1:12" ht="15.75" thickBot="1">
      <c r="A794" s="73" t="s">
        <v>53</v>
      </c>
      <c r="B794" s="73" t="s">
        <v>171</v>
      </c>
      <c r="C794" s="35" t="s">
        <v>52</v>
      </c>
      <c r="D794" s="35" t="s">
        <v>127</v>
      </c>
      <c r="E794" s="35" t="s">
        <v>2</v>
      </c>
      <c r="F794" s="44">
        <v>2019</v>
      </c>
      <c r="G794" s="31" t="str">
        <f>VLOOKUP(H794,'GN and GP categories'!A:B,2,FALSE)</f>
        <v>Gram-positive</v>
      </c>
      <c r="H794" s="31" t="s">
        <v>46</v>
      </c>
      <c r="I794" s="33">
        <v>6</v>
      </c>
      <c r="J794" s="31" t="s">
        <v>306</v>
      </c>
      <c r="K794" s="33">
        <v>84</v>
      </c>
      <c r="L794" s="38">
        <f t="shared" si="12"/>
        <v>5.04</v>
      </c>
    </row>
    <row r="795" spans="1:12" ht="15.75" thickBot="1">
      <c r="A795" s="73" t="s">
        <v>53</v>
      </c>
      <c r="B795" s="73" t="s">
        <v>171</v>
      </c>
      <c r="C795" s="35" t="s">
        <v>52</v>
      </c>
      <c r="D795" s="35" t="s">
        <v>127</v>
      </c>
      <c r="E795" s="35" t="s">
        <v>2</v>
      </c>
      <c r="F795" s="44">
        <v>2019</v>
      </c>
      <c r="G795" s="31" t="str">
        <f>VLOOKUP(H795,'GN and GP categories'!A:B,2,FALSE)</f>
        <v>Gram-positive</v>
      </c>
      <c r="H795" s="31" t="s">
        <v>46</v>
      </c>
      <c r="I795" s="33">
        <v>6</v>
      </c>
      <c r="J795" s="31" t="s">
        <v>30</v>
      </c>
      <c r="K795" s="33">
        <v>100</v>
      </c>
      <c r="L795" s="38">
        <f t="shared" si="12"/>
        <v>6</v>
      </c>
    </row>
    <row r="796" spans="1:12" ht="15.75" thickBot="1">
      <c r="A796" s="73" t="s">
        <v>53</v>
      </c>
      <c r="B796" s="73" t="s">
        <v>171</v>
      </c>
      <c r="C796" s="35" t="s">
        <v>52</v>
      </c>
      <c r="D796" s="35" t="s">
        <v>127</v>
      </c>
      <c r="E796" s="35" t="s">
        <v>2</v>
      </c>
      <c r="F796" s="44">
        <v>2019</v>
      </c>
      <c r="G796" s="31" t="str">
        <f>VLOOKUP(H796,'GN and GP categories'!A:B,2,FALSE)</f>
        <v>Gram-positive</v>
      </c>
      <c r="H796" s="31" t="s">
        <v>46</v>
      </c>
      <c r="I796" s="33">
        <v>6</v>
      </c>
      <c r="J796" s="31" t="s">
        <v>228</v>
      </c>
      <c r="K796" s="33">
        <v>100</v>
      </c>
      <c r="L796" s="38">
        <f t="shared" si="12"/>
        <v>6</v>
      </c>
    </row>
    <row r="797" spans="1:12" ht="15.75" thickBot="1">
      <c r="A797" s="73" t="s">
        <v>53</v>
      </c>
      <c r="B797" s="73" t="s">
        <v>171</v>
      </c>
      <c r="C797" s="35" t="s">
        <v>52</v>
      </c>
      <c r="D797" s="35" t="s">
        <v>127</v>
      </c>
      <c r="E797" s="35" t="s">
        <v>2</v>
      </c>
      <c r="F797" s="44">
        <v>2019</v>
      </c>
      <c r="G797" s="31" t="str">
        <f>VLOOKUP(H797,'GN and GP categories'!A:B,2,FALSE)</f>
        <v>Gram-positive</v>
      </c>
      <c r="H797" s="31" t="s">
        <v>46</v>
      </c>
      <c r="I797" s="33">
        <v>6</v>
      </c>
      <c r="J797" s="31" t="s">
        <v>34</v>
      </c>
      <c r="K797" s="31">
        <v>100</v>
      </c>
      <c r="L797" s="38">
        <f t="shared" si="12"/>
        <v>6</v>
      </c>
    </row>
    <row r="798" spans="1:12" ht="15.75" thickBot="1">
      <c r="A798" s="73" t="s">
        <v>53</v>
      </c>
      <c r="B798" s="73" t="s">
        <v>171</v>
      </c>
      <c r="C798" s="35" t="s">
        <v>52</v>
      </c>
      <c r="D798" s="35" t="s">
        <v>127</v>
      </c>
      <c r="E798" s="35" t="s">
        <v>2</v>
      </c>
      <c r="F798" s="44">
        <v>2019</v>
      </c>
      <c r="G798" s="31" t="str">
        <f>VLOOKUP(H798,'GN and GP categories'!A:B,2,FALSE)</f>
        <v>Gram-positive</v>
      </c>
      <c r="H798" s="31" t="s">
        <v>46</v>
      </c>
      <c r="I798" s="33">
        <v>6</v>
      </c>
      <c r="J798" s="31" t="s">
        <v>299</v>
      </c>
      <c r="K798" s="31">
        <v>100</v>
      </c>
      <c r="L798" s="38">
        <f t="shared" si="12"/>
        <v>6</v>
      </c>
    </row>
    <row r="799" spans="1:12" ht="15.75" thickBot="1">
      <c r="A799" s="73" t="s">
        <v>53</v>
      </c>
      <c r="B799" s="73" t="s">
        <v>171</v>
      </c>
      <c r="C799" s="35" t="s">
        <v>52</v>
      </c>
      <c r="D799" s="35" t="s">
        <v>127</v>
      </c>
      <c r="E799" s="35" t="s">
        <v>2</v>
      </c>
      <c r="F799" s="44">
        <v>2019</v>
      </c>
      <c r="G799" s="31" t="str">
        <f>VLOOKUP(H799,'GN and GP categories'!A:B,2,FALSE)</f>
        <v>Gram-positive</v>
      </c>
      <c r="H799" s="31" t="s">
        <v>91</v>
      </c>
      <c r="I799" s="33">
        <v>3</v>
      </c>
      <c r="J799" s="31" t="s">
        <v>196</v>
      </c>
      <c r="K799" s="33">
        <v>33</v>
      </c>
      <c r="L799" s="38">
        <f t="shared" si="12"/>
        <v>0.99</v>
      </c>
    </row>
    <row r="800" spans="1:12" ht="15.75" thickBot="1">
      <c r="A800" s="73" t="s">
        <v>53</v>
      </c>
      <c r="B800" s="73" t="s">
        <v>171</v>
      </c>
      <c r="C800" s="35" t="s">
        <v>52</v>
      </c>
      <c r="D800" s="35" t="s">
        <v>127</v>
      </c>
      <c r="E800" s="35" t="s">
        <v>2</v>
      </c>
      <c r="F800" s="44">
        <v>2019</v>
      </c>
      <c r="G800" s="31" t="str">
        <f>VLOOKUP(H800,'GN and GP categories'!A:B,2,FALSE)</f>
        <v>Gram-positive</v>
      </c>
      <c r="H800" s="31" t="s">
        <v>91</v>
      </c>
      <c r="I800" s="33">
        <v>3</v>
      </c>
      <c r="J800" s="31" t="s">
        <v>13</v>
      </c>
      <c r="K800" s="33">
        <v>33</v>
      </c>
      <c r="L800" s="38">
        <f t="shared" si="12"/>
        <v>0.99</v>
      </c>
    </row>
    <row r="801" spans="1:12" ht="15.75" thickBot="1">
      <c r="A801" s="73" t="s">
        <v>53</v>
      </c>
      <c r="B801" s="73" t="s">
        <v>171</v>
      </c>
      <c r="C801" s="35" t="s">
        <v>52</v>
      </c>
      <c r="D801" s="35" t="s">
        <v>127</v>
      </c>
      <c r="E801" s="35" t="s">
        <v>2</v>
      </c>
      <c r="F801" s="44">
        <v>2019</v>
      </c>
      <c r="G801" s="31" t="str">
        <f>VLOOKUP(H801,'GN and GP categories'!A:B,2,FALSE)</f>
        <v>Gram-positive</v>
      </c>
      <c r="H801" s="31" t="s">
        <v>91</v>
      </c>
      <c r="I801" s="33">
        <v>3</v>
      </c>
      <c r="J801" s="31" t="s">
        <v>16</v>
      </c>
      <c r="K801" s="33">
        <v>33</v>
      </c>
      <c r="L801" s="38">
        <f t="shared" si="12"/>
        <v>0.99</v>
      </c>
    </row>
    <row r="802" spans="1:12" ht="15.75" thickBot="1">
      <c r="A802" s="73" t="s">
        <v>53</v>
      </c>
      <c r="B802" s="73" t="s">
        <v>171</v>
      </c>
      <c r="C802" s="35" t="s">
        <v>52</v>
      </c>
      <c r="D802" s="35" t="s">
        <v>127</v>
      </c>
      <c r="E802" s="35" t="s">
        <v>2</v>
      </c>
      <c r="F802" s="44">
        <v>2019</v>
      </c>
      <c r="G802" s="31" t="str">
        <f>VLOOKUP(H802,'GN and GP categories'!A:B,2,FALSE)</f>
        <v>Gram-positive</v>
      </c>
      <c r="H802" s="31" t="s">
        <v>91</v>
      </c>
      <c r="I802" s="33">
        <v>3</v>
      </c>
      <c r="J802" s="31" t="s">
        <v>306</v>
      </c>
      <c r="K802" s="33">
        <v>0</v>
      </c>
      <c r="L802" s="38">
        <f t="shared" si="12"/>
        <v>0</v>
      </c>
    </row>
    <row r="803" spans="1:12" ht="15.75" thickBot="1">
      <c r="A803" s="73" t="s">
        <v>53</v>
      </c>
      <c r="B803" s="73" t="s">
        <v>171</v>
      </c>
      <c r="C803" s="35" t="s">
        <v>52</v>
      </c>
      <c r="D803" s="35" t="s">
        <v>127</v>
      </c>
      <c r="E803" s="35" t="s">
        <v>2</v>
      </c>
      <c r="F803" s="44">
        <v>2020</v>
      </c>
      <c r="G803" s="31" t="str">
        <f>VLOOKUP(H803,'GN and GP categories'!A:B,2,FALSE)</f>
        <v>Gram-positive</v>
      </c>
      <c r="H803" s="31" t="s">
        <v>91</v>
      </c>
      <c r="I803" s="33">
        <v>3</v>
      </c>
      <c r="J803" s="31" t="s">
        <v>28</v>
      </c>
      <c r="K803" s="33">
        <v>33</v>
      </c>
      <c r="L803" s="38">
        <f t="shared" si="12"/>
        <v>0.99</v>
      </c>
    </row>
    <row r="804" spans="1:12" ht="15.75" thickBot="1">
      <c r="A804" s="73" t="s">
        <v>53</v>
      </c>
      <c r="B804" s="73" t="s">
        <v>171</v>
      </c>
      <c r="C804" s="35" t="s">
        <v>52</v>
      </c>
      <c r="D804" s="35" t="s">
        <v>127</v>
      </c>
      <c r="E804" s="35" t="s">
        <v>2</v>
      </c>
      <c r="F804" s="44">
        <v>2019</v>
      </c>
      <c r="G804" s="31" t="str">
        <f>VLOOKUP(H804,'GN and GP categories'!A:B,2,FALSE)</f>
        <v>Gram-positive</v>
      </c>
      <c r="H804" s="31" t="s">
        <v>91</v>
      </c>
      <c r="I804" s="33">
        <v>3</v>
      </c>
      <c r="J804" s="31" t="s">
        <v>228</v>
      </c>
      <c r="K804" s="33">
        <v>0</v>
      </c>
      <c r="L804" s="38">
        <f t="shared" si="12"/>
        <v>0</v>
      </c>
    </row>
    <row r="805" spans="1:12" ht="15.75" thickBot="1">
      <c r="A805" s="73" t="s">
        <v>53</v>
      </c>
      <c r="B805" s="73" t="s">
        <v>171</v>
      </c>
      <c r="C805" s="35" t="s">
        <v>52</v>
      </c>
      <c r="D805" s="35" t="s">
        <v>127</v>
      </c>
      <c r="E805" s="35" t="s">
        <v>2</v>
      </c>
      <c r="F805" s="44">
        <v>2019</v>
      </c>
      <c r="G805" s="31" t="str">
        <f>VLOOKUP(H805,'GN and GP categories'!A:B,2,FALSE)</f>
        <v>Gram-positive</v>
      </c>
      <c r="H805" s="31" t="s">
        <v>91</v>
      </c>
      <c r="I805" s="33">
        <v>3</v>
      </c>
      <c r="J805" s="31" t="s">
        <v>34</v>
      </c>
      <c r="K805" s="31">
        <v>100</v>
      </c>
      <c r="L805" s="38">
        <f t="shared" si="12"/>
        <v>3</v>
      </c>
    </row>
    <row r="806" spans="1:12" ht="15.75" thickBot="1">
      <c r="A806" s="73" t="s">
        <v>53</v>
      </c>
      <c r="B806" s="73" t="s">
        <v>171</v>
      </c>
      <c r="C806" s="35" t="s">
        <v>52</v>
      </c>
      <c r="D806" s="35" t="s">
        <v>127</v>
      </c>
      <c r="E806" s="35" t="s">
        <v>2</v>
      </c>
      <c r="F806" s="44">
        <v>2019</v>
      </c>
      <c r="G806" s="31" t="str">
        <f>VLOOKUP(H806,'GN and GP categories'!A:B,2,FALSE)</f>
        <v>Gram-positive</v>
      </c>
      <c r="H806" s="31" t="s">
        <v>91</v>
      </c>
      <c r="I806" s="33">
        <v>3</v>
      </c>
      <c r="J806" s="31" t="s">
        <v>299</v>
      </c>
      <c r="K806" s="31">
        <v>100</v>
      </c>
      <c r="L806" s="38">
        <f t="shared" si="12"/>
        <v>3</v>
      </c>
    </row>
    <row r="807" spans="1:12" ht="15.75" thickBot="1">
      <c r="A807" s="73" t="s">
        <v>53</v>
      </c>
      <c r="B807" s="73" t="s">
        <v>171</v>
      </c>
      <c r="C807" s="35" t="s">
        <v>52</v>
      </c>
      <c r="D807" s="35" t="s">
        <v>127</v>
      </c>
      <c r="E807" s="35" t="s">
        <v>2</v>
      </c>
      <c r="F807" s="44">
        <v>2019</v>
      </c>
      <c r="G807" s="31" t="str">
        <f>VLOOKUP(H807,'GN and GP categories'!A:B,2,FALSE)</f>
        <v>Gram-positive</v>
      </c>
      <c r="H807" s="31" t="s">
        <v>213</v>
      </c>
      <c r="I807" s="33">
        <v>1</v>
      </c>
      <c r="J807" s="31" t="s">
        <v>16</v>
      </c>
      <c r="K807" s="33">
        <v>0</v>
      </c>
      <c r="L807" s="38">
        <f t="shared" si="12"/>
        <v>0</v>
      </c>
    </row>
    <row r="808" spans="1:12" ht="15.75" thickBot="1">
      <c r="A808" s="73" t="s">
        <v>53</v>
      </c>
      <c r="B808" s="73" t="s">
        <v>171</v>
      </c>
      <c r="C808" s="35" t="s">
        <v>52</v>
      </c>
      <c r="D808" s="35" t="s">
        <v>127</v>
      </c>
      <c r="E808" s="35" t="s">
        <v>2</v>
      </c>
      <c r="F808" s="44">
        <v>2019</v>
      </c>
      <c r="G808" s="31" t="str">
        <f>VLOOKUP(H808,'GN and GP categories'!A:B,2,FALSE)</f>
        <v>Gram-positive</v>
      </c>
      <c r="H808" s="31" t="s">
        <v>213</v>
      </c>
      <c r="I808" s="33">
        <v>1</v>
      </c>
      <c r="J808" s="31" t="s">
        <v>17</v>
      </c>
      <c r="K808" s="33">
        <v>0</v>
      </c>
      <c r="L808" s="38">
        <f t="shared" si="12"/>
        <v>0</v>
      </c>
    </row>
    <row r="809" spans="1:12" ht="15.75" thickBot="1">
      <c r="A809" s="73" t="s">
        <v>53</v>
      </c>
      <c r="B809" s="73" t="s">
        <v>171</v>
      </c>
      <c r="C809" s="35" t="s">
        <v>52</v>
      </c>
      <c r="D809" s="35" t="s">
        <v>127</v>
      </c>
      <c r="E809" s="35" t="s">
        <v>2</v>
      </c>
      <c r="F809" s="44">
        <v>2019</v>
      </c>
      <c r="G809" s="31" t="str">
        <f>VLOOKUP(H809,'GN and GP categories'!A:B,2,FALSE)</f>
        <v>Gram-positive</v>
      </c>
      <c r="H809" s="31" t="s">
        <v>213</v>
      </c>
      <c r="I809" s="33">
        <v>1</v>
      </c>
      <c r="J809" s="31" t="s">
        <v>18</v>
      </c>
      <c r="K809" s="33">
        <v>0</v>
      </c>
      <c r="L809" s="38">
        <f t="shared" si="12"/>
        <v>0</v>
      </c>
    </row>
    <row r="810" spans="1:12" ht="15.75" thickBot="1">
      <c r="A810" s="73" t="s">
        <v>53</v>
      </c>
      <c r="B810" s="73" t="s">
        <v>171</v>
      </c>
      <c r="C810" s="35" t="s">
        <v>52</v>
      </c>
      <c r="D810" s="35" t="s">
        <v>127</v>
      </c>
      <c r="E810" s="35" t="s">
        <v>2</v>
      </c>
      <c r="F810" s="44">
        <v>2019</v>
      </c>
      <c r="G810" s="31" t="str">
        <f>VLOOKUP(H810,'GN and GP categories'!A:B,2,FALSE)</f>
        <v>Gram-positive</v>
      </c>
      <c r="H810" s="31" t="s">
        <v>213</v>
      </c>
      <c r="I810" s="33">
        <v>1</v>
      </c>
      <c r="J810" s="31" t="s">
        <v>19</v>
      </c>
      <c r="K810" s="33">
        <v>0</v>
      </c>
      <c r="L810" s="38">
        <f t="shared" si="12"/>
        <v>0</v>
      </c>
    </row>
    <row r="811" spans="1:12" ht="15.75" thickBot="1">
      <c r="A811" s="73" t="s">
        <v>53</v>
      </c>
      <c r="B811" s="73" t="s">
        <v>171</v>
      </c>
      <c r="C811" s="35" t="s">
        <v>52</v>
      </c>
      <c r="D811" s="35" t="s">
        <v>127</v>
      </c>
      <c r="E811" s="35" t="s">
        <v>2</v>
      </c>
      <c r="F811" s="44">
        <v>2019</v>
      </c>
      <c r="G811" s="31" t="str">
        <f>VLOOKUP(H811,'GN and GP categories'!A:B,2,FALSE)</f>
        <v>Gram-positive</v>
      </c>
      <c r="H811" s="31" t="s">
        <v>213</v>
      </c>
      <c r="I811" s="33">
        <v>1</v>
      </c>
      <c r="J811" s="31" t="s">
        <v>316</v>
      </c>
      <c r="K811" s="33">
        <v>0</v>
      </c>
      <c r="L811" s="38">
        <f t="shared" si="12"/>
        <v>0</v>
      </c>
    </row>
    <row r="812" spans="1:12" ht="15.75" thickBot="1">
      <c r="A812" s="73" t="s">
        <v>53</v>
      </c>
      <c r="B812" s="73" t="s">
        <v>171</v>
      </c>
      <c r="C812" s="35" t="s">
        <v>52</v>
      </c>
      <c r="D812" s="35" t="s">
        <v>127</v>
      </c>
      <c r="E812" s="35" t="s">
        <v>2</v>
      </c>
      <c r="F812" s="44">
        <v>2019</v>
      </c>
      <c r="G812" s="31" t="str">
        <f>VLOOKUP(H812,'GN and GP categories'!A:B,2,FALSE)</f>
        <v>Gram-positive</v>
      </c>
      <c r="H812" s="31" t="s">
        <v>213</v>
      </c>
      <c r="I812" s="33">
        <v>1</v>
      </c>
      <c r="J812" s="31" t="s">
        <v>306</v>
      </c>
      <c r="K812" s="33">
        <v>100</v>
      </c>
      <c r="L812" s="38">
        <f t="shared" si="12"/>
        <v>1</v>
      </c>
    </row>
    <row r="813" spans="1:12" ht="15.75" thickBot="1">
      <c r="A813" s="73" t="s">
        <v>53</v>
      </c>
      <c r="B813" s="73" t="s">
        <v>171</v>
      </c>
      <c r="C813" s="35" t="s">
        <v>52</v>
      </c>
      <c r="D813" s="35" t="s">
        <v>127</v>
      </c>
      <c r="E813" s="35" t="s">
        <v>2</v>
      </c>
      <c r="F813" s="44">
        <v>2019</v>
      </c>
      <c r="G813" s="31" t="str">
        <f>VLOOKUP(H813,'GN and GP categories'!A:B,2,FALSE)</f>
        <v>Gram-positive</v>
      </c>
      <c r="H813" s="31" t="s">
        <v>213</v>
      </c>
      <c r="I813" s="33">
        <v>1</v>
      </c>
      <c r="J813" s="31" t="s">
        <v>30</v>
      </c>
      <c r="K813" s="33">
        <v>100</v>
      </c>
      <c r="L813" s="38">
        <f t="shared" si="12"/>
        <v>1</v>
      </c>
    </row>
    <row r="814" spans="1:12" ht="15.75" thickBot="1">
      <c r="A814" s="73" t="s">
        <v>53</v>
      </c>
      <c r="B814" s="73" t="s">
        <v>171</v>
      </c>
      <c r="C814" s="35" t="s">
        <v>52</v>
      </c>
      <c r="D814" s="35" t="s">
        <v>127</v>
      </c>
      <c r="E814" s="35" t="s">
        <v>2</v>
      </c>
      <c r="F814" s="44">
        <v>2019</v>
      </c>
      <c r="G814" s="31" t="str">
        <f>VLOOKUP(H814,'GN and GP categories'!A:B,2,FALSE)</f>
        <v>Gram-positive</v>
      </c>
      <c r="H814" s="31" t="s">
        <v>213</v>
      </c>
      <c r="I814" s="33">
        <v>1</v>
      </c>
      <c r="J814" s="31" t="s">
        <v>228</v>
      </c>
      <c r="K814" s="33">
        <v>0</v>
      </c>
      <c r="L814" s="38">
        <f t="shared" si="12"/>
        <v>0</v>
      </c>
    </row>
    <row r="815" spans="1:12" ht="15.75" thickBot="1">
      <c r="A815" s="73" t="s">
        <v>53</v>
      </c>
      <c r="B815" s="73" t="s">
        <v>171</v>
      </c>
      <c r="C815" s="35" t="s">
        <v>52</v>
      </c>
      <c r="D815" s="35" t="s">
        <v>127</v>
      </c>
      <c r="E815" s="35" t="s">
        <v>2</v>
      </c>
      <c r="F815" s="44">
        <v>2019</v>
      </c>
      <c r="G815" s="31" t="str">
        <f>VLOOKUP(H815,'GN and GP categories'!A:B,2,FALSE)</f>
        <v>Gram-positive</v>
      </c>
      <c r="H815" s="31" t="s">
        <v>213</v>
      </c>
      <c r="I815" s="33">
        <v>1</v>
      </c>
      <c r="J815" s="31" t="s">
        <v>34</v>
      </c>
      <c r="K815" s="31">
        <v>100</v>
      </c>
      <c r="L815" s="38">
        <f t="shared" si="12"/>
        <v>1</v>
      </c>
    </row>
    <row r="816" spans="1:12" ht="15.75" thickBot="1">
      <c r="A816" s="73" t="s">
        <v>53</v>
      </c>
      <c r="B816" s="73" t="s">
        <v>171</v>
      </c>
      <c r="C816" s="35" t="s">
        <v>52</v>
      </c>
      <c r="D816" s="35" t="s">
        <v>127</v>
      </c>
      <c r="E816" s="35" t="s">
        <v>2</v>
      </c>
      <c r="F816" s="44">
        <v>2019</v>
      </c>
      <c r="G816" s="31" t="str">
        <f>VLOOKUP(H816,'GN and GP categories'!A:B,2,FALSE)</f>
        <v>Gram-positive</v>
      </c>
      <c r="H816" s="31" t="s">
        <v>213</v>
      </c>
      <c r="I816" s="33">
        <v>1</v>
      </c>
      <c r="J816" s="31" t="s">
        <v>299</v>
      </c>
      <c r="K816" s="31">
        <v>100</v>
      </c>
      <c r="L816" s="38">
        <f t="shared" si="12"/>
        <v>1</v>
      </c>
    </row>
    <row r="817" spans="1:12" ht="15.75" thickBot="1">
      <c r="A817" s="73" t="s">
        <v>53</v>
      </c>
      <c r="B817" s="73" t="s">
        <v>171</v>
      </c>
      <c r="C817" s="35" t="s">
        <v>52</v>
      </c>
      <c r="D817" s="35" t="s">
        <v>127</v>
      </c>
      <c r="E817" s="35" t="s">
        <v>2</v>
      </c>
      <c r="F817" s="44">
        <v>2019</v>
      </c>
      <c r="G817" s="31" t="str">
        <f>VLOOKUP(H817,'GN and GP categories'!A:B,2,FALSE)</f>
        <v>Gram-negative</v>
      </c>
      <c r="H817" s="31" t="s">
        <v>4</v>
      </c>
      <c r="I817" s="33">
        <v>38</v>
      </c>
      <c r="J817" s="31" t="s">
        <v>16</v>
      </c>
      <c r="K817" s="31">
        <v>82</v>
      </c>
      <c r="L817" s="38">
        <f t="shared" si="12"/>
        <v>31.16</v>
      </c>
    </row>
    <row r="818" spans="1:12" ht="15.75" thickBot="1">
      <c r="A818" s="73" t="s">
        <v>53</v>
      </c>
      <c r="B818" s="73" t="s">
        <v>171</v>
      </c>
      <c r="C818" s="35" t="s">
        <v>52</v>
      </c>
      <c r="D818" s="35" t="s">
        <v>127</v>
      </c>
      <c r="E818" s="35" t="s">
        <v>2</v>
      </c>
      <c r="F818" s="44">
        <v>2019</v>
      </c>
      <c r="G818" s="31" t="str">
        <f>VLOOKUP(H818,'GN and GP categories'!A:B,2,FALSE)</f>
        <v>Gram-negative</v>
      </c>
      <c r="H818" s="31" t="s">
        <v>4</v>
      </c>
      <c r="I818" s="33">
        <v>38</v>
      </c>
      <c r="J818" s="31" t="s">
        <v>17</v>
      </c>
      <c r="K818" s="31">
        <v>76</v>
      </c>
      <c r="L818" s="38">
        <f t="shared" si="12"/>
        <v>28.88</v>
      </c>
    </row>
    <row r="819" spans="1:12" ht="15.75" thickBot="1">
      <c r="A819" s="73" t="s">
        <v>53</v>
      </c>
      <c r="B819" s="73" t="s">
        <v>171</v>
      </c>
      <c r="C819" s="35" t="s">
        <v>52</v>
      </c>
      <c r="D819" s="35" t="s">
        <v>127</v>
      </c>
      <c r="E819" s="35" t="s">
        <v>2</v>
      </c>
      <c r="F819" s="44">
        <v>2019</v>
      </c>
      <c r="G819" s="31" t="str">
        <f>VLOOKUP(H819,'GN and GP categories'!A:B,2,FALSE)</f>
        <v>Gram-negative</v>
      </c>
      <c r="H819" s="31" t="s">
        <v>4</v>
      </c>
      <c r="I819" s="33">
        <v>38</v>
      </c>
      <c r="J819" s="31" t="s">
        <v>208</v>
      </c>
      <c r="K819" s="31">
        <v>84</v>
      </c>
      <c r="L819" s="38">
        <f t="shared" si="12"/>
        <v>31.92</v>
      </c>
    </row>
    <row r="820" spans="1:12" ht="15.75" thickBot="1">
      <c r="A820" s="73" t="s">
        <v>53</v>
      </c>
      <c r="B820" s="73" t="s">
        <v>171</v>
      </c>
      <c r="C820" s="35" t="s">
        <v>52</v>
      </c>
      <c r="D820" s="35" t="s">
        <v>127</v>
      </c>
      <c r="E820" s="35" t="s">
        <v>2</v>
      </c>
      <c r="F820" s="44">
        <v>2019</v>
      </c>
      <c r="G820" s="31" t="str">
        <f>VLOOKUP(H820,'GN and GP categories'!A:B,2,FALSE)</f>
        <v>Gram-negative</v>
      </c>
      <c r="H820" s="31" t="s">
        <v>4</v>
      </c>
      <c r="I820" s="33">
        <v>38</v>
      </c>
      <c r="J820" s="31" t="s">
        <v>28</v>
      </c>
      <c r="K820" s="31">
        <v>89</v>
      </c>
      <c r="L820" s="38">
        <f t="shared" si="12"/>
        <v>33.82</v>
      </c>
    </row>
    <row r="821" spans="1:12" ht="15.75" thickBot="1">
      <c r="A821" s="73" t="s">
        <v>53</v>
      </c>
      <c r="B821" s="73" t="s">
        <v>171</v>
      </c>
      <c r="C821" s="35" t="s">
        <v>52</v>
      </c>
      <c r="D821" s="35" t="s">
        <v>127</v>
      </c>
      <c r="E821" s="35" t="s">
        <v>2</v>
      </c>
      <c r="F821" s="44">
        <v>2019</v>
      </c>
      <c r="G821" s="31" t="str">
        <f>VLOOKUP(H821,'GN and GP categories'!A:B,2,FALSE)</f>
        <v>Gram-negative</v>
      </c>
      <c r="H821" s="31" t="s">
        <v>4</v>
      </c>
      <c r="I821" s="33">
        <v>38</v>
      </c>
      <c r="J821" s="31" t="s">
        <v>31</v>
      </c>
      <c r="K821" s="31">
        <v>97</v>
      </c>
      <c r="L821" s="38">
        <f t="shared" si="12"/>
        <v>36.86</v>
      </c>
    </row>
    <row r="822" spans="1:12" ht="15.75" thickBot="1">
      <c r="A822" s="73" t="s">
        <v>53</v>
      </c>
      <c r="B822" s="73" t="s">
        <v>171</v>
      </c>
      <c r="C822" s="35" t="s">
        <v>52</v>
      </c>
      <c r="D822" s="35" t="s">
        <v>127</v>
      </c>
      <c r="E822" s="35" t="s">
        <v>2</v>
      </c>
      <c r="F822" s="44">
        <v>2019</v>
      </c>
      <c r="G822" s="31" t="str">
        <f>VLOOKUP(H822,'GN and GP categories'!A:B,2,FALSE)</f>
        <v>Gram-negative</v>
      </c>
      <c r="H822" s="31" t="s">
        <v>4</v>
      </c>
      <c r="I822" s="33">
        <v>38</v>
      </c>
      <c r="J822" s="31" t="s">
        <v>32</v>
      </c>
      <c r="K822" s="31">
        <v>100</v>
      </c>
      <c r="L822" s="38">
        <f t="shared" si="12"/>
        <v>38</v>
      </c>
    </row>
    <row r="823" spans="1:12" ht="15.75" thickBot="1">
      <c r="A823" s="73" t="s">
        <v>53</v>
      </c>
      <c r="B823" s="73" t="s">
        <v>171</v>
      </c>
      <c r="C823" s="35" t="s">
        <v>52</v>
      </c>
      <c r="D823" s="35" t="s">
        <v>127</v>
      </c>
      <c r="E823" s="35" t="s">
        <v>2</v>
      </c>
      <c r="F823" s="44">
        <v>2019</v>
      </c>
      <c r="G823" s="31" t="str">
        <f>VLOOKUP(H823,'GN and GP categories'!A:B,2,FALSE)</f>
        <v>Gram-negative</v>
      </c>
      <c r="H823" s="31" t="s">
        <v>4</v>
      </c>
      <c r="I823" s="33">
        <v>38</v>
      </c>
      <c r="J823" s="31" t="s">
        <v>253</v>
      </c>
      <c r="K823" s="31">
        <v>97</v>
      </c>
      <c r="L823" s="38">
        <f t="shared" si="12"/>
        <v>36.86</v>
      </c>
    </row>
    <row r="824" spans="1:12" ht="15.75" thickBot="1">
      <c r="A824" s="73" t="s">
        <v>53</v>
      </c>
      <c r="B824" s="73" t="s">
        <v>171</v>
      </c>
      <c r="C824" s="35" t="s">
        <v>52</v>
      </c>
      <c r="D824" s="35" t="s">
        <v>127</v>
      </c>
      <c r="E824" s="35" t="s">
        <v>2</v>
      </c>
      <c r="F824" s="44">
        <v>2019</v>
      </c>
      <c r="G824" s="31" t="str">
        <f>VLOOKUP(H824,'GN and GP categories'!A:B,2,FALSE)</f>
        <v>Gram-negative</v>
      </c>
      <c r="H824" s="31" t="s">
        <v>223</v>
      </c>
      <c r="I824" s="33">
        <v>14</v>
      </c>
      <c r="J824" s="31" t="s">
        <v>196</v>
      </c>
      <c r="K824" s="31">
        <v>15</v>
      </c>
      <c r="L824" s="38">
        <f t="shared" si="12"/>
        <v>2.1</v>
      </c>
    </row>
    <row r="825" spans="1:12" ht="15.75" thickBot="1">
      <c r="A825" s="73" t="s">
        <v>53</v>
      </c>
      <c r="B825" s="73" t="s">
        <v>171</v>
      </c>
      <c r="C825" s="35" t="s">
        <v>52</v>
      </c>
      <c r="D825" s="35" t="s">
        <v>127</v>
      </c>
      <c r="E825" s="35" t="s">
        <v>2</v>
      </c>
      <c r="F825" s="44">
        <v>2019</v>
      </c>
      <c r="G825" s="31" t="str">
        <f>VLOOKUP(H825,'GN and GP categories'!A:B,2,FALSE)</f>
        <v>Gram-negative</v>
      </c>
      <c r="H825" s="31" t="s">
        <v>223</v>
      </c>
      <c r="I825" s="33">
        <v>14</v>
      </c>
      <c r="J825" s="31" t="s">
        <v>13</v>
      </c>
      <c r="K825" s="31">
        <v>43</v>
      </c>
      <c r="L825" s="38">
        <f t="shared" si="12"/>
        <v>6.02</v>
      </c>
    </row>
    <row r="826" spans="1:12" ht="15.75" thickBot="1">
      <c r="A826" s="73" t="s">
        <v>53</v>
      </c>
      <c r="B826" s="73" t="s">
        <v>171</v>
      </c>
      <c r="C826" s="35" t="s">
        <v>52</v>
      </c>
      <c r="D826" s="35" t="s">
        <v>127</v>
      </c>
      <c r="E826" s="35" t="s">
        <v>2</v>
      </c>
      <c r="F826" s="44">
        <v>2019</v>
      </c>
      <c r="G826" s="31" t="str">
        <f>VLOOKUP(H826,'GN and GP categories'!A:B,2,FALSE)</f>
        <v>Gram-negative</v>
      </c>
      <c r="H826" s="31" t="s">
        <v>223</v>
      </c>
      <c r="I826" s="33">
        <v>14</v>
      </c>
      <c r="J826" s="31" t="s">
        <v>16</v>
      </c>
      <c r="K826" s="31">
        <v>64</v>
      </c>
      <c r="L826" s="38">
        <f t="shared" si="12"/>
        <v>8.9600000000000009</v>
      </c>
    </row>
    <row r="827" spans="1:12" ht="15.75" thickBot="1">
      <c r="A827" s="73" t="s">
        <v>53</v>
      </c>
      <c r="B827" s="73" t="s">
        <v>171</v>
      </c>
      <c r="C827" s="35" t="s">
        <v>52</v>
      </c>
      <c r="D827" s="35" t="s">
        <v>127</v>
      </c>
      <c r="E827" s="35" t="s">
        <v>2</v>
      </c>
      <c r="F827" s="44">
        <v>2019</v>
      </c>
      <c r="G827" s="31" t="str">
        <f>VLOOKUP(H827,'GN and GP categories'!A:B,2,FALSE)</f>
        <v>Gram-negative</v>
      </c>
      <c r="H827" s="31" t="s">
        <v>223</v>
      </c>
      <c r="I827" s="33">
        <v>14</v>
      </c>
      <c r="J827" s="31" t="s">
        <v>17</v>
      </c>
      <c r="K827" s="31">
        <v>100</v>
      </c>
      <c r="L827" s="38">
        <f t="shared" si="12"/>
        <v>14</v>
      </c>
    </row>
    <row r="828" spans="1:12" ht="15.75" thickBot="1">
      <c r="A828" s="73" t="s">
        <v>53</v>
      </c>
      <c r="B828" s="73" t="s">
        <v>171</v>
      </c>
      <c r="C828" s="35" t="s">
        <v>52</v>
      </c>
      <c r="D828" s="35" t="s">
        <v>127</v>
      </c>
      <c r="E828" s="35" t="s">
        <v>2</v>
      </c>
      <c r="F828" s="44">
        <v>2019</v>
      </c>
      <c r="G828" s="31" t="str">
        <f>VLOOKUP(H828,'GN and GP categories'!A:B,2,FALSE)</f>
        <v>Gram-negative</v>
      </c>
      <c r="H828" s="31" t="s">
        <v>223</v>
      </c>
      <c r="I828" s="33">
        <v>14</v>
      </c>
      <c r="J828" s="31" t="s">
        <v>18</v>
      </c>
      <c r="K828" s="31">
        <v>100</v>
      </c>
      <c r="L828" s="38">
        <f t="shared" si="12"/>
        <v>14</v>
      </c>
    </row>
    <row r="829" spans="1:12" ht="15.75" thickBot="1">
      <c r="A829" s="73" t="s">
        <v>53</v>
      </c>
      <c r="B829" s="73" t="s">
        <v>171</v>
      </c>
      <c r="C829" s="35" t="s">
        <v>52</v>
      </c>
      <c r="D829" s="35" t="s">
        <v>127</v>
      </c>
      <c r="E829" s="35" t="s">
        <v>2</v>
      </c>
      <c r="F829" s="44">
        <v>2019</v>
      </c>
      <c r="G829" s="31" t="str">
        <f>VLOOKUP(H829,'GN and GP categories'!A:B,2,FALSE)</f>
        <v>Gram-negative</v>
      </c>
      <c r="H829" s="31" t="s">
        <v>223</v>
      </c>
      <c r="I829" s="33">
        <v>14</v>
      </c>
      <c r="J829" s="31" t="s">
        <v>20</v>
      </c>
      <c r="K829" s="31">
        <v>50</v>
      </c>
      <c r="L829" s="38">
        <f t="shared" si="12"/>
        <v>7</v>
      </c>
    </row>
    <row r="830" spans="1:12" ht="15.75" thickBot="1">
      <c r="A830" s="73" t="s">
        <v>53</v>
      </c>
      <c r="B830" s="73" t="s">
        <v>171</v>
      </c>
      <c r="C830" s="35" t="s">
        <v>52</v>
      </c>
      <c r="D830" s="35" t="s">
        <v>127</v>
      </c>
      <c r="E830" s="35" t="s">
        <v>2</v>
      </c>
      <c r="F830" s="44">
        <v>2019</v>
      </c>
      <c r="G830" s="31" t="str">
        <f>VLOOKUP(H830,'GN and GP categories'!A:B,2,FALSE)</f>
        <v>Gram-negative</v>
      </c>
      <c r="H830" s="31" t="s">
        <v>223</v>
      </c>
      <c r="I830" s="33">
        <v>14</v>
      </c>
      <c r="J830" s="31" t="s">
        <v>84</v>
      </c>
      <c r="K830" s="31">
        <v>79</v>
      </c>
      <c r="L830" s="38">
        <f t="shared" si="12"/>
        <v>11.06</v>
      </c>
    </row>
    <row r="831" spans="1:12" ht="15.75" thickBot="1">
      <c r="A831" s="73" t="s">
        <v>53</v>
      </c>
      <c r="B831" s="73" t="s">
        <v>171</v>
      </c>
      <c r="C831" s="35" t="s">
        <v>52</v>
      </c>
      <c r="D831" s="35" t="s">
        <v>127</v>
      </c>
      <c r="E831" s="35" t="s">
        <v>2</v>
      </c>
      <c r="F831" s="44">
        <v>2019</v>
      </c>
      <c r="G831" s="31" t="str">
        <f>VLOOKUP(H831,'GN and GP categories'!A:B,2,FALSE)</f>
        <v>Gram-negative</v>
      </c>
      <c r="H831" s="31" t="s">
        <v>223</v>
      </c>
      <c r="I831" s="33">
        <v>14</v>
      </c>
      <c r="J831" s="31" t="s">
        <v>208</v>
      </c>
      <c r="K831" s="31">
        <v>79</v>
      </c>
      <c r="L831" s="38">
        <f t="shared" si="12"/>
        <v>11.06</v>
      </c>
    </row>
    <row r="832" spans="1:12" ht="15.75" thickBot="1">
      <c r="A832" s="73" t="s">
        <v>53</v>
      </c>
      <c r="B832" s="73" t="s">
        <v>171</v>
      </c>
      <c r="C832" s="35" t="s">
        <v>52</v>
      </c>
      <c r="D832" s="35" t="s">
        <v>127</v>
      </c>
      <c r="E832" s="35" t="s">
        <v>2</v>
      </c>
      <c r="F832" s="44">
        <v>2019</v>
      </c>
      <c r="G832" s="31" t="str">
        <f>VLOOKUP(H832,'GN and GP categories'!A:B,2,FALSE)</f>
        <v>Gram-negative</v>
      </c>
      <c r="H832" s="31" t="s">
        <v>223</v>
      </c>
      <c r="I832" s="33">
        <v>14</v>
      </c>
      <c r="J832" s="31" t="s">
        <v>28</v>
      </c>
      <c r="K832" s="31">
        <v>86</v>
      </c>
      <c r="L832" s="38">
        <f t="shared" si="12"/>
        <v>12.04</v>
      </c>
    </row>
    <row r="833" spans="1:12" ht="15.75" thickBot="1">
      <c r="A833" s="73" t="s">
        <v>53</v>
      </c>
      <c r="B833" s="73" t="s">
        <v>171</v>
      </c>
      <c r="C833" s="35" t="s">
        <v>52</v>
      </c>
      <c r="D833" s="35" t="s">
        <v>127</v>
      </c>
      <c r="E833" s="35" t="s">
        <v>2</v>
      </c>
      <c r="F833" s="44">
        <v>2019</v>
      </c>
      <c r="G833" s="31" t="str">
        <f>VLOOKUP(H833,'GN and GP categories'!A:B,2,FALSE)</f>
        <v>Gram-negative</v>
      </c>
      <c r="H833" s="31" t="s">
        <v>223</v>
      </c>
      <c r="I833" s="33">
        <v>14</v>
      </c>
      <c r="J833" s="31" t="s">
        <v>30</v>
      </c>
      <c r="K833" s="31">
        <v>71</v>
      </c>
      <c r="L833" s="38">
        <f t="shared" si="12"/>
        <v>9.94</v>
      </c>
    </row>
    <row r="834" spans="1:12" ht="15.75" thickBot="1">
      <c r="A834" s="73" t="s">
        <v>53</v>
      </c>
      <c r="B834" s="73" t="s">
        <v>171</v>
      </c>
      <c r="C834" s="35" t="s">
        <v>52</v>
      </c>
      <c r="D834" s="35" t="s">
        <v>127</v>
      </c>
      <c r="E834" s="35" t="s">
        <v>2</v>
      </c>
      <c r="F834" s="44">
        <v>2019</v>
      </c>
      <c r="G834" s="31" t="str">
        <f>VLOOKUP(H834,'GN and GP categories'!A:B,2,FALSE)</f>
        <v>Gram-negative</v>
      </c>
      <c r="H834" s="31" t="s">
        <v>223</v>
      </c>
      <c r="I834" s="33">
        <v>14</v>
      </c>
      <c r="J834" s="31" t="s">
        <v>31</v>
      </c>
      <c r="K834" s="31">
        <v>100</v>
      </c>
      <c r="L834" s="38">
        <f t="shared" ref="L834:L897" si="13">IF(K834="","",K834*I834/100)</f>
        <v>14</v>
      </c>
    </row>
    <row r="835" spans="1:12" ht="15.75" thickBot="1">
      <c r="A835" s="73" t="s">
        <v>53</v>
      </c>
      <c r="B835" s="73" t="s">
        <v>171</v>
      </c>
      <c r="C835" s="35" t="s">
        <v>52</v>
      </c>
      <c r="D835" s="35" t="s">
        <v>127</v>
      </c>
      <c r="E835" s="35" t="s">
        <v>2</v>
      </c>
      <c r="F835" s="44">
        <v>2019</v>
      </c>
      <c r="G835" s="31" t="str">
        <f>VLOOKUP(H835,'GN and GP categories'!A:B,2,FALSE)</f>
        <v>Gram-negative</v>
      </c>
      <c r="H835" s="31" t="s">
        <v>223</v>
      </c>
      <c r="I835" s="33">
        <v>14</v>
      </c>
      <c r="J835" s="31" t="s">
        <v>32</v>
      </c>
      <c r="K835" s="31">
        <v>92</v>
      </c>
      <c r="L835" s="38">
        <f t="shared" si="13"/>
        <v>12.88</v>
      </c>
    </row>
    <row r="836" spans="1:12" ht="15.75" thickBot="1">
      <c r="A836" s="73" t="s">
        <v>53</v>
      </c>
      <c r="B836" s="73" t="s">
        <v>171</v>
      </c>
      <c r="C836" s="35" t="s">
        <v>52</v>
      </c>
      <c r="D836" s="35" t="s">
        <v>127</v>
      </c>
      <c r="E836" s="35" t="s">
        <v>2</v>
      </c>
      <c r="F836" s="44">
        <v>2019</v>
      </c>
      <c r="G836" s="31" t="str">
        <f>VLOOKUP(H836,'GN and GP categories'!A:B,2,FALSE)</f>
        <v>Gram-negative</v>
      </c>
      <c r="H836" s="31" t="s">
        <v>223</v>
      </c>
      <c r="I836" s="33">
        <v>14</v>
      </c>
      <c r="J836" s="31" t="s">
        <v>253</v>
      </c>
      <c r="K836" s="31">
        <v>100</v>
      </c>
      <c r="L836" s="38">
        <f t="shared" si="13"/>
        <v>14</v>
      </c>
    </row>
    <row r="837" spans="1:12" ht="15.75" thickBot="1">
      <c r="A837" s="73" t="s">
        <v>53</v>
      </c>
      <c r="B837" s="73" t="s">
        <v>171</v>
      </c>
      <c r="C837" s="35" t="s">
        <v>52</v>
      </c>
      <c r="D837" s="35" t="s">
        <v>127</v>
      </c>
      <c r="E837" s="35" t="s">
        <v>2</v>
      </c>
      <c r="F837" s="44">
        <v>2019</v>
      </c>
      <c r="G837" s="31" t="str">
        <f>VLOOKUP(H837,'GN and GP categories'!A:B,2,FALSE)</f>
        <v>Gram-negative</v>
      </c>
      <c r="H837" s="31" t="s">
        <v>108</v>
      </c>
      <c r="I837" s="33">
        <v>12</v>
      </c>
      <c r="J837" s="31" t="s">
        <v>196</v>
      </c>
      <c r="K837" s="31">
        <v>75</v>
      </c>
      <c r="L837" s="38">
        <f t="shared" si="13"/>
        <v>9</v>
      </c>
    </row>
    <row r="838" spans="1:12" ht="15.75" thickBot="1">
      <c r="A838" s="73" t="s">
        <v>53</v>
      </c>
      <c r="B838" s="73" t="s">
        <v>171</v>
      </c>
      <c r="C838" s="35" t="s">
        <v>52</v>
      </c>
      <c r="D838" s="35" t="s">
        <v>127</v>
      </c>
      <c r="E838" s="35" t="s">
        <v>2</v>
      </c>
      <c r="F838" s="44">
        <v>2019</v>
      </c>
      <c r="G838" s="31" t="str">
        <f>VLOOKUP(H838,'GN and GP categories'!A:B,2,FALSE)</f>
        <v>Gram-negative</v>
      </c>
      <c r="H838" s="31" t="s">
        <v>108</v>
      </c>
      <c r="I838" s="33">
        <v>12</v>
      </c>
      <c r="J838" s="31" t="s">
        <v>13</v>
      </c>
      <c r="K838" s="31">
        <v>100</v>
      </c>
      <c r="L838" s="38">
        <f t="shared" si="13"/>
        <v>12</v>
      </c>
    </row>
    <row r="839" spans="1:12" ht="15.75" thickBot="1">
      <c r="A839" s="73" t="s">
        <v>53</v>
      </c>
      <c r="B839" s="73" t="s">
        <v>171</v>
      </c>
      <c r="C839" s="35" t="s">
        <v>52</v>
      </c>
      <c r="D839" s="35" t="s">
        <v>127</v>
      </c>
      <c r="E839" s="35" t="s">
        <v>2</v>
      </c>
      <c r="F839" s="44">
        <v>2019</v>
      </c>
      <c r="G839" s="31" t="str">
        <f>VLOOKUP(H839,'GN and GP categories'!A:B,2,FALSE)</f>
        <v>Gram-negative</v>
      </c>
      <c r="H839" s="31" t="s">
        <v>108</v>
      </c>
      <c r="I839" s="33">
        <v>12</v>
      </c>
      <c r="J839" s="31" t="s">
        <v>16</v>
      </c>
      <c r="K839" s="31">
        <v>100</v>
      </c>
      <c r="L839" s="38">
        <f t="shared" si="13"/>
        <v>12</v>
      </c>
    </row>
    <row r="840" spans="1:12" ht="15.75" thickBot="1">
      <c r="A840" s="73" t="s">
        <v>53</v>
      </c>
      <c r="B840" s="73" t="s">
        <v>171</v>
      </c>
      <c r="C840" s="35" t="s">
        <v>52</v>
      </c>
      <c r="D840" s="35" t="s">
        <v>127</v>
      </c>
      <c r="E840" s="35" t="s">
        <v>2</v>
      </c>
      <c r="F840" s="44">
        <v>2019</v>
      </c>
      <c r="G840" s="31" t="str">
        <f>VLOOKUP(H840,'GN and GP categories'!A:B,2,FALSE)</f>
        <v>Gram-negative</v>
      </c>
      <c r="H840" s="31" t="s">
        <v>108</v>
      </c>
      <c r="I840" s="33">
        <v>12</v>
      </c>
      <c r="J840" s="31" t="s">
        <v>17</v>
      </c>
      <c r="K840" s="31">
        <v>100</v>
      </c>
      <c r="L840" s="38">
        <f t="shared" si="13"/>
        <v>12</v>
      </c>
    </row>
    <row r="841" spans="1:12" ht="15.75" thickBot="1">
      <c r="A841" s="73" t="s">
        <v>53</v>
      </c>
      <c r="B841" s="73" t="s">
        <v>171</v>
      </c>
      <c r="C841" s="35" t="s">
        <v>52</v>
      </c>
      <c r="D841" s="35" t="s">
        <v>127</v>
      </c>
      <c r="E841" s="35" t="s">
        <v>2</v>
      </c>
      <c r="F841" s="44">
        <v>2019</v>
      </c>
      <c r="G841" s="31" t="str">
        <f>VLOOKUP(H841,'GN and GP categories'!A:B,2,FALSE)</f>
        <v>Gram-negative</v>
      </c>
      <c r="H841" s="31" t="s">
        <v>108</v>
      </c>
      <c r="I841" s="33">
        <v>12</v>
      </c>
      <c r="J841" s="31" t="s">
        <v>18</v>
      </c>
      <c r="K841" s="31">
        <v>100</v>
      </c>
      <c r="L841" s="38">
        <f t="shared" si="13"/>
        <v>12</v>
      </c>
    </row>
    <row r="842" spans="1:12" ht="15.75" thickBot="1">
      <c r="A842" s="73" t="s">
        <v>53</v>
      </c>
      <c r="B842" s="73" t="s">
        <v>171</v>
      </c>
      <c r="C842" s="35" t="s">
        <v>52</v>
      </c>
      <c r="D842" s="35" t="s">
        <v>127</v>
      </c>
      <c r="E842" s="35" t="s">
        <v>2</v>
      </c>
      <c r="F842" s="44">
        <v>2019</v>
      </c>
      <c r="G842" s="31" t="str">
        <f>VLOOKUP(H842,'GN and GP categories'!A:B,2,FALSE)</f>
        <v>Gram-negative</v>
      </c>
      <c r="H842" s="31" t="s">
        <v>108</v>
      </c>
      <c r="I842" s="33">
        <v>12</v>
      </c>
      <c r="J842" s="31" t="s">
        <v>20</v>
      </c>
      <c r="K842" s="31">
        <v>0</v>
      </c>
      <c r="L842" s="38">
        <f t="shared" si="13"/>
        <v>0</v>
      </c>
    </row>
    <row r="843" spans="1:12" ht="15.75" thickBot="1">
      <c r="A843" s="73" t="s">
        <v>53</v>
      </c>
      <c r="B843" s="73" t="s">
        <v>171</v>
      </c>
      <c r="C843" s="35" t="s">
        <v>52</v>
      </c>
      <c r="D843" s="35" t="s">
        <v>127</v>
      </c>
      <c r="E843" s="35" t="s">
        <v>2</v>
      </c>
      <c r="F843" s="44">
        <v>2019</v>
      </c>
      <c r="G843" s="31" t="str">
        <f>VLOOKUP(H843,'GN and GP categories'!A:B,2,FALSE)</f>
        <v>Gram-negative</v>
      </c>
      <c r="H843" s="31" t="s">
        <v>108</v>
      </c>
      <c r="I843" s="33">
        <v>12</v>
      </c>
      <c r="J843" s="31" t="s">
        <v>84</v>
      </c>
      <c r="K843" s="31">
        <v>100</v>
      </c>
      <c r="L843" s="38">
        <f t="shared" si="13"/>
        <v>12</v>
      </c>
    </row>
    <row r="844" spans="1:12" ht="15.75" thickBot="1">
      <c r="A844" s="73" t="s">
        <v>53</v>
      </c>
      <c r="B844" s="73" t="s">
        <v>171</v>
      </c>
      <c r="C844" s="35" t="s">
        <v>52</v>
      </c>
      <c r="D844" s="35" t="s">
        <v>127</v>
      </c>
      <c r="E844" s="35" t="s">
        <v>2</v>
      </c>
      <c r="F844" s="44">
        <v>2019</v>
      </c>
      <c r="G844" s="31" t="str">
        <f>VLOOKUP(H844,'GN and GP categories'!A:B,2,FALSE)</f>
        <v>Gram-negative</v>
      </c>
      <c r="H844" s="31" t="s">
        <v>108</v>
      </c>
      <c r="I844" s="33">
        <v>12</v>
      </c>
      <c r="J844" s="31" t="s">
        <v>208</v>
      </c>
      <c r="K844" s="31">
        <v>100</v>
      </c>
      <c r="L844" s="38">
        <f t="shared" si="13"/>
        <v>12</v>
      </c>
    </row>
    <row r="845" spans="1:12" ht="15.75" thickBot="1">
      <c r="A845" s="73" t="s">
        <v>53</v>
      </c>
      <c r="B845" s="73" t="s">
        <v>171</v>
      </c>
      <c r="C845" s="35" t="s">
        <v>52</v>
      </c>
      <c r="D845" s="35" t="s">
        <v>127</v>
      </c>
      <c r="E845" s="35" t="s">
        <v>2</v>
      </c>
      <c r="F845" s="44">
        <v>2019</v>
      </c>
      <c r="G845" s="31" t="str">
        <f>VLOOKUP(H845,'GN and GP categories'!A:B,2,FALSE)</f>
        <v>Gram-negative</v>
      </c>
      <c r="H845" s="31" t="s">
        <v>108</v>
      </c>
      <c r="I845" s="33">
        <v>12</v>
      </c>
      <c r="J845" s="31" t="s">
        <v>28</v>
      </c>
      <c r="K845" s="31">
        <v>83</v>
      </c>
      <c r="L845" s="38">
        <f t="shared" si="13"/>
        <v>9.9600000000000009</v>
      </c>
    </row>
    <row r="846" spans="1:12" ht="15.75" thickBot="1">
      <c r="A846" s="73" t="s">
        <v>53</v>
      </c>
      <c r="B846" s="73" t="s">
        <v>171</v>
      </c>
      <c r="C846" s="35" t="s">
        <v>52</v>
      </c>
      <c r="D846" s="35" t="s">
        <v>127</v>
      </c>
      <c r="E846" s="35" t="s">
        <v>2</v>
      </c>
      <c r="F846" s="44">
        <v>2019</v>
      </c>
      <c r="G846" s="31" t="str">
        <f>VLOOKUP(H846,'GN and GP categories'!A:B,2,FALSE)</f>
        <v>Gram-negative</v>
      </c>
      <c r="H846" s="31" t="s">
        <v>108</v>
      </c>
      <c r="I846" s="33">
        <v>12</v>
      </c>
      <c r="J846" s="31" t="s">
        <v>30</v>
      </c>
      <c r="K846" s="31">
        <v>100</v>
      </c>
      <c r="L846" s="38">
        <f t="shared" si="13"/>
        <v>12</v>
      </c>
    </row>
    <row r="847" spans="1:12" ht="15.75" thickBot="1">
      <c r="A847" s="73" t="s">
        <v>53</v>
      </c>
      <c r="B847" s="73" t="s">
        <v>171</v>
      </c>
      <c r="C847" s="35" t="s">
        <v>52</v>
      </c>
      <c r="D847" s="35" t="s">
        <v>127</v>
      </c>
      <c r="E847" s="35" t="s">
        <v>2</v>
      </c>
      <c r="F847" s="44">
        <v>2019</v>
      </c>
      <c r="G847" s="31" t="str">
        <f>VLOOKUP(H847,'GN and GP categories'!A:B,2,FALSE)</f>
        <v>Gram-negative</v>
      </c>
      <c r="H847" s="31" t="s">
        <v>108</v>
      </c>
      <c r="I847" s="33">
        <v>12</v>
      </c>
      <c r="J847" s="31" t="s">
        <v>31</v>
      </c>
      <c r="K847" s="31">
        <v>100</v>
      </c>
      <c r="L847" s="38">
        <f t="shared" si="13"/>
        <v>12</v>
      </c>
    </row>
    <row r="848" spans="1:12" ht="15.75" thickBot="1">
      <c r="A848" s="73" t="s">
        <v>53</v>
      </c>
      <c r="B848" s="73" t="s">
        <v>171</v>
      </c>
      <c r="C848" s="35" t="s">
        <v>52</v>
      </c>
      <c r="D848" s="35" t="s">
        <v>127</v>
      </c>
      <c r="E848" s="35" t="s">
        <v>2</v>
      </c>
      <c r="F848" s="44">
        <v>2019</v>
      </c>
      <c r="G848" s="31" t="str">
        <f>VLOOKUP(H848,'GN and GP categories'!A:B,2,FALSE)</f>
        <v>Gram-negative</v>
      </c>
      <c r="H848" s="31" t="s">
        <v>108</v>
      </c>
      <c r="I848" s="33">
        <v>12</v>
      </c>
      <c r="J848" s="31" t="s">
        <v>32</v>
      </c>
      <c r="K848" s="31">
        <v>100</v>
      </c>
      <c r="L848" s="38">
        <f t="shared" si="13"/>
        <v>12</v>
      </c>
    </row>
    <row r="849" spans="1:12" ht="15.75" thickBot="1">
      <c r="A849" s="73" t="s">
        <v>53</v>
      </c>
      <c r="B849" s="73" t="s">
        <v>171</v>
      </c>
      <c r="C849" s="35" t="s">
        <v>52</v>
      </c>
      <c r="D849" s="35" t="s">
        <v>127</v>
      </c>
      <c r="E849" s="35" t="s">
        <v>2</v>
      </c>
      <c r="F849" s="44">
        <v>2019</v>
      </c>
      <c r="G849" s="31" t="str">
        <f>VLOOKUP(H849,'GN and GP categories'!A:B,2,FALSE)</f>
        <v>Gram-negative</v>
      </c>
      <c r="H849" s="31" t="s">
        <v>108</v>
      </c>
      <c r="I849" s="33">
        <v>12</v>
      </c>
      <c r="J849" s="31" t="s">
        <v>253</v>
      </c>
      <c r="K849" s="31">
        <v>100</v>
      </c>
      <c r="L849" s="38">
        <f t="shared" si="13"/>
        <v>12</v>
      </c>
    </row>
    <row r="850" spans="1:12" ht="15.75" thickBot="1">
      <c r="A850" s="73" t="s">
        <v>53</v>
      </c>
      <c r="B850" s="73" t="s">
        <v>171</v>
      </c>
      <c r="C850" s="35" t="s">
        <v>52</v>
      </c>
      <c r="D850" s="35" t="s">
        <v>127</v>
      </c>
      <c r="E850" s="35" t="s">
        <v>2</v>
      </c>
      <c r="F850" s="44">
        <v>2019</v>
      </c>
      <c r="G850" s="31" t="str">
        <f>VLOOKUP(H850,'GN and GP categories'!A:B,2,FALSE)</f>
        <v>Gram-negative</v>
      </c>
      <c r="H850" s="31" t="s">
        <v>104</v>
      </c>
      <c r="I850" s="33">
        <v>4</v>
      </c>
      <c r="J850" s="31" t="s">
        <v>196</v>
      </c>
      <c r="K850" s="31">
        <v>0</v>
      </c>
      <c r="L850" s="38">
        <f t="shared" si="13"/>
        <v>0</v>
      </c>
    </row>
    <row r="851" spans="1:12" ht="15.75" thickBot="1">
      <c r="A851" s="73" t="s">
        <v>53</v>
      </c>
      <c r="B851" s="73" t="s">
        <v>171</v>
      </c>
      <c r="C851" s="35" t="s">
        <v>52</v>
      </c>
      <c r="D851" s="35" t="s">
        <v>127</v>
      </c>
      <c r="E851" s="35" t="s">
        <v>2</v>
      </c>
      <c r="F851" s="44">
        <v>2019</v>
      </c>
      <c r="G851" s="31" t="str">
        <f>VLOOKUP(H851,'GN and GP categories'!A:B,2,FALSE)</f>
        <v>Gram-negative</v>
      </c>
      <c r="H851" s="31" t="s">
        <v>104</v>
      </c>
      <c r="I851" s="33">
        <v>4</v>
      </c>
      <c r="J851" s="31" t="s">
        <v>13</v>
      </c>
      <c r="K851" s="31">
        <v>75</v>
      </c>
      <c r="L851" s="38">
        <f t="shared" si="13"/>
        <v>3</v>
      </c>
    </row>
    <row r="852" spans="1:12" ht="15.75" thickBot="1">
      <c r="A852" s="73" t="s">
        <v>53</v>
      </c>
      <c r="B852" s="73" t="s">
        <v>171</v>
      </c>
      <c r="C852" s="35" t="s">
        <v>52</v>
      </c>
      <c r="D852" s="35" t="s">
        <v>127</v>
      </c>
      <c r="E852" s="35" t="s">
        <v>2</v>
      </c>
      <c r="F852" s="44">
        <v>2019</v>
      </c>
      <c r="G852" s="31" t="str">
        <f>VLOOKUP(H852,'GN and GP categories'!A:B,2,FALSE)</f>
        <v>Gram-negative</v>
      </c>
      <c r="H852" s="31" t="s">
        <v>104</v>
      </c>
      <c r="I852" s="33">
        <v>4</v>
      </c>
      <c r="J852" s="31" t="s">
        <v>16</v>
      </c>
      <c r="K852" s="31">
        <v>75</v>
      </c>
      <c r="L852" s="38">
        <f t="shared" si="13"/>
        <v>3</v>
      </c>
    </row>
    <row r="853" spans="1:12" ht="15.75" thickBot="1">
      <c r="A853" s="73" t="s">
        <v>53</v>
      </c>
      <c r="B853" s="73" t="s">
        <v>171</v>
      </c>
      <c r="C853" s="35" t="s">
        <v>52</v>
      </c>
      <c r="D853" s="35" t="s">
        <v>127</v>
      </c>
      <c r="E853" s="35" t="s">
        <v>2</v>
      </c>
      <c r="F853" s="44">
        <v>2019</v>
      </c>
      <c r="G853" s="31" t="str">
        <f>VLOOKUP(H853,'GN and GP categories'!A:B,2,FALSE)</f>
        <v>Gram-negative</v>
      </c>
      <c r="H853" s="31" t="s">
        <v>104</v>
      </c>
      <c r="I853" s="33">
        <v>4</v>
      </c>
      <c r="J853" s="31" t="s">
        <v>17</v>
      </c>
      <c r="K853" s="31">
        <v>100</v>
      </c>
      <c r="L853" s="38">
        <f t="shared" si="13"/>
        <v>4</v>
      </c>
    </row>
    <row r="854" spans="1:12" ht="15.75" thickBot="1">
      <c r="A854" s="73" t="s">
        <v>53</v>
      </c>
      <c r="B854" s="73" t="s">
        <v>171</v>
      </c>
      <c r="C854" s="35" t="s">
        <v>52</v>
      </c>
      <c r="D854" s="35" t="s">
        <v>127</v>
      </c>
      <c r="E854" s="35" t="s">
        <v>2</v>
      </c>
      <c r="F854" s="44">
        <v>2019</v>
      </c>
      <c r="G854" s="31" t="str">
        <f>VLOOKUP(H854,'GN and GP categories'!A:B,2,FALSE)</f>
        <v>Gram-negative</v>
      </c>
      <c r="H854" s="31" t="s">
        <v>104</v>
      </c>
      <c r="I854" s="33">
        <v>4</v>
      </c>
      <c r="J854" s="31" t="s">
        <v>18</v>
      </c>
      <c r="K854" s="31">
        <v>100</v>
      </c>
      <c r="L854" s="38">
        <f t="shared" si="13"/>
        <v>4</v>
      </c>
    </row>
    <row r="855" spans="1:12" ht="15.75" thickBot="1">
      <c r="A855" s="73" t="s">
        <v>53</v>
      </c>
      <c r="B855" s="73" t="s">
        <v>171</v>
      </c>
      <c r="C855" s="35" t="s">
        <v>52</v>
      </c>
      <c r="D855" s="35" t="s">
        <v>127</v>
      </c>
      <c r="E855" s="35" t="s">
        <v>2</v>
      </c>
      <c r="F855" s="44">
        <v>2019</v>
      </c>
      <c r="G855" s="31" t="str">
        <f>VLOOKUP(H855,'GN and GP categories'!A:B,2,FALSE)</f>
        <v>Gram-negative</v>
      </c>
      <c r="H855" s="31" t="s">
        <v>104</v>
      </c>
      <c r="I855" s="33">
        <v>4</v>
      </c>
      <c r="J855" s="31" t="s">
        <v>20</v>
      </c>
      <c r="K855" s="31">
        <v>50</v>
      </c>
      <c r="L855" s="38">
        <f t="shared" si="13"/>
        <v>2</v>
      </c>
    </row>
    <row r="856" spans="1:12" ht="15.75" thickBot="1">
      <c r="A856" s="73" t="s">
        <v>53</v>
      </c>
      <c r="B856" s="73" t="s">
        <v>171</v>
      </c>
      <c r="C856" s="35" t="s">
        <v>52</v>
      </c>
      <c r="D856" s="35" t="s">
        <v>127</v>
      </c>
      <c r="E856" s="35" t="s">
        <v>2</v>
      </c>
      <c r="F856" s="44">
        <v>2019</v>
      </c>
      <c r="G856" s="31" t="str">
        <f>VLOOKUP(H856,'GN and GP categories'!A:B,2,FALSE)</f>
        <v>Gram-negative</v>
      </c>
      <c r="H856" s="31" t="s">
        <v>104</v>
      </c>
      <c r="I856" s="33">
        <v>4</v>
      </c>
      <c r="J856" s="31" t="s">
        <v>84</v>
      </c>
      <c r="K856" s="31">
        <v>75</v>
      </c>
      <c r="L856" s="38">
        <f t="shared" si="13"/>
        <v>3</v>
      </c>
    </row>
    <row r="857" spans="1:12" ht="15.75" thickBot="1">
      <c r="A857" s="73" t="s">
        <v>53</v>
      </c>
      <c r="B857" s="73" t="s">
        <v>171</v>
      </c>
      <c r="C857" s="35" t="s">
        <v>52</v>
      </c>
      <c r="D857" s="35" t="s">
        <v>127</v>
      </c>
      <c r="E857" s="35" t="s">
        <v>2</v>
      </c>
      <c r="F857" s="44">
        <v>2019</v>
      </c>
      <c r="G857" s="31" t="str">
        <f>VLOOKUP(H857,'GN and GP categories'!A:B,2,FALSE)</f>
        <v>Gram-negative</v>
      </c>
      <c r="H857" s="31" t="s">
        <v>104</v>
      </c>
      <c r="I857" s="33">
        <v>4</v>
      </c>
      <c r="J857" s="31" t="s">
        <v>208</v>
      </c>
      <c r="K857" s="31">
        <v>75</v>
      </c>
      <c r="L857" s="38">
        <f t="shared" si="13"/>
        <v>3</v>
      </c>
    </row>
    <row r="858" spans="1:12" ht="15.75" thickBot="1">
      <c r="A858" s="73" t="s">
        <v>53</v>
      </c>
      <c r="B858" s="73" t="s">
        <v>171</v>
      </c>
      <c r="C858" s="35" t="s">
        <v>52</v>
      </c>
      <c r="D858" s="35" t="s">
        <v>127</v>
      </c>
      <c r="E858" s="35" t="s">
        <v>2</v>
      </c>
      <c r="F858" s="44">
        <v>2019</v>
      </c>
      <c r="G858" s="31" t="str">
        <f>VLOOKUP(H858,'GN and GP categories'!A:B,2,FALSE)</f>
        <v>Gram-negative</v>
      </c>
      <c r="H858" s="31" t="s">
        <v>104</v>
      </c>
      <c r="I858" s="33">
        <v>4</v>
      </c>
      <c r="J858" s="31" t="s">
        <v>28</v>
      </c>
      <c r="K858" s="31">
        <v>100</v>
      </c>
      <c r="L858" s="38">
        <f t="shared" si="13"/>
        <v>4</v>
      </c>
    </row>
    <row r="859" spans="1:12" ht="15.75" thickBot="1">
      <c r="A859" s="73" t="s">
        <v>53</v>
      </c>
      <c r="B859" s="73" t="s">
        <v>171</v>
      </c>
      <c r="C859" s="35" t="s">
        <v>52</v>
      </c>
      <c r="D859" s="35" t="s">
        <v>127</v>
      </c>
      <c r="E859" s="35" t="s">
        <v>2</v>
      </c>
      <c r="F859" s="44">
        <v>2019</v>
      </c>
      <c r="G859" s="31" t="str">
        <f>VLOOKUP(H859,'GN and GP categories'!A:B,2,FALSE)</f>
        <v>Gram-negative</v>
      </c>
      <c r="H859" s="31" t="s">
        <v>104</v>
      </c>
      <c r="I859" s="33">
        <v>4</v>
      </c>
      <c r="J859" s="31" t="s">
        <v>30</v>
      </c>
      <c r="K859" s="31">
        <v>100</v>
      </c>
      <c r="L859" s="38">
        <f t="shared" si="13"/>
        <v>4</v>
      </c>
    </row>
    <row r="860" spans="1:12" ht="15.75" thickBot="1">
      <c r="A860" s="73" t="s">
        <v>53</v>
      </c>
      <c r="B860" s="73" t="s">
        <v>171</v>
      </c>
      <c r="C860" s="35" t="s">
        <v>52</v>
      </c>
      <c r="D860" s="35" t="s">
        <v>127</v>
      </c>
      <c r="E860" s="35" t="s">
        <v>2</v>
      </c>
      <c r="F860" s="44">
        <v>2019</v>
      </c>
      <c r="G860" s="31" t="str">
        <f>VLOOKUP(H860,'GN and GP categories'!A:B,2,FALSE)</f>
        <v>Gram-negative</v>
      </c>
      <c r="H860" s="31" t="s">
        <v>104</v>
      </c>
      <c r="I860" s="33">
        <v>4</v>
      </c>
      <c r="J860" s="31" t="s">
        <v>31</v>
      </c>
      <c r="K860" s="31">
        <v>100</v>
      </c>
      <c r="L860" s="38">
        <f t="shared" si="13"/>
        <v>4</v>
      </c>
    </row>
    <row r="861" spans="1:12" ht="15.75" thickBot="1">
      <c r="A861" s="73" t="s">
        <v>53</v>
      </c>
      <c r="B861" s="73" t="s">
        <v>171</v>
      </c>
      <c r="C861" s="35" t="s">
        <v>52</v>
      </c>
      <c r="D861" s="35" t="s">
        <v>127</v>
      </c>
      <c r="E861" s="35" t="s">
        <v>2</v>
      </c>
      <c r="F861" s="44">
        <v>2019</v>
      </c>
      <c r="G861" s="31" t="str">
        <f>VLOOKUP(H861,'GN and GP categories'!A:B,2,FALSE)</f>
        <v>Gram-negative</v>
      </c>
      <c r="H861" s="31" t="s">
        <v>104</v>
      </c>
      <c r="I861" s="33">
        <v>4</v>
      </c>
      <c r="J861" s="31" t="s">
        <v>32</v>
      </c>
      <c r="K861" s="31">
        <v>100</v>
      </c>
      <c r="L861" s="38">
        <f t="shared" si="13"/>
        <v>4</v>
      </c>
    </row>
    <row r="862" spans="1:12" ht="15.75" thickBot="1">
      <c r="A862" s="73" t="s">
        <v>53</v>
      </c>
      <c r="B862" s="73" t="s">
        <v>171</v>
      </c>
      <c r="C862" s="35" t="s">
        <v>52</v>
      </c>
      <c r="D862" s="35" t="s">
        <v>127</v>
      </c>
      <c r="E862" s="35" t="s">
        <v>2</v>
      </c>
      <c r="F862" s="44">
        <v>2019</v>
      </c>
      <c r="G862" s="31" t="str">
        <f>VLOOKUP(H862,'GN and GP categories'!A:B,2,FALSE)</f>
        <v>Gram-negative</v>
      </c>
      <c r="H862" s="31" t="s">
        <v>104</v>
      </c>
      <c r="I862" s="33">
        <v>4</v>
      </c>
      <c r="J862" s="31" t="s">
        <v>253</v>
      </c>
      <c r="K862" s="31">
        <v>100</v>
      </c>
      <c r="L862" s="38">
        <f t="shared" si="13"/>
        <v>4</v>
      </c>
    </row>
    <row r="863" spans="1:12" ht="15.75" thickBot="1">
      <c r="A863" s="73" t="s">
        <v>53</v>
      </c>
      <c r="B863" s="73" t="s">
        <v>171</v>
      </c>
      <c r="C863" s="35" t="s">
        <v>52</v>
      </c>
      <c r="D863" s="35" t="s">
        <v>127</v>
      </c>
      <c r="E863" s="35" t="s">
        <v>2</v>
      </c>
      <c r="F863" s="44">
        <v>2019</v>
      </c>
      <c r="G863" s="31" t="str">
        <f>VLOOKUP(H863,'GN and GP categories'!A:B,2,FALSE)</f>
        <v>Gram-positive</v>
      </c>
      <c r="H863" s="31" t="s">
        <v>46</v>
      </c>
      <c r="I863" s="33">
        <v>53</v>
      </c>
      <c r="J863" s="31" t="s">
        <v>16</v>
      </c>
      <c r="K863" s="31">
        <v>85</v>
      </c>
      <c r="L863" s="38">
        <f t="shared" si="13"/>
        <v>45.05</v>
      </c>
    </row>
    <row r="864" spans="1:12" ht="15.75" thickBot="1">
      <c r="A864" s="73" t="s">
        <v>53</v>
      </c>
      <c r="B864" s="73" t="s">
        <v>171</v>
      </c>
      <c r="C864" s="35" t="s">
        <v>52</v>
      </c>
      <c r="D864" s="35" t="s">
        <v>127</v>
      </c>
      <c r="E864" s="35" t="s">
        <v>2</v>
      </c>
      <c r="F864" s="44">
        <v>2019</v>
      </c>
      <c r="G864" s="31" t="str">
        <f>VLOOKUP(H864,'GN and GP categories'!A:B,2,FALSE)</f>
        <v>Gram-positive</v>
      </c>
      <c r="H864" s="31" t="s">
        <v>46</v>
      </c>
      <c r="I864" s="33">
        <v>53</v>
      </c>
      <c r="J864" s="31" t="s">
        <v>17</v>
      </c>
      <c r="K864" s="31">
        <v>85</v>
      </c>
      <c r="L864" s="38">
        <f t="shared" si="13"/>
        <v>45.05</v>
      </c>
    </row>
    <row r="865" spans="1:12" ht="15.75" thickBot="1">
      <c r="A865" s="73" t="s">
        <v>53</v>
      </c>
      <c r="B865" s="73" t="s">
        <v>171</v>
      </c>
      <c r="C865" s="35" t="s">
        <v>52</v>
      </c>
      <c r="D865" s="35" t="s">
        <v>127</v>
      </c>
      <c r="E865" s="35" t="s">
        <v>2</v>
      </c>
      <c r="F865" s="44">
        <v>2019</v>
      </c>
      <c r="G865" s="31" t="str">
        <f>VLOOKUP(H865,'GN and GP categories'!A:B,2,FALSE)</f>
        <v>Gram-positive</v>
      </c>
      <c r="H865" s="31" t="s">
        <v>46</v>
      </c>
      <c r="I865" s="33">
        <v>53</v>
      </c>
      <c r="J865" s="31" t="s">
        <v>18</v>
      </c>
      <c r="K865" s="31">
        <v>85</v>
      </c>
      <c r="L865" s="38">
        <f t="shared" si="13"/>
        <v>45.05</v>
      </c>
    </row>
    <row r="866" spans="1:12" ht="15.75" thickBot="1">
      <c r="A866" s="73" t="s">
        <v>53</v>
      </c>
      <c r="B866" s="73" t="s">
        <v>171</v>
      </c>
      <c r="C866" s="35" t="s">
        <v>52</v>
      </c>
      <c r="D866" s="35" t="s">
        <v>127</v>
      </c>
      <c r="E866" s="35" t="s">
        <v>2</v>
      </c>
      <c r="F866" s="44">
        <v>2019</v>
      </c>
      <c r="G866" s="31" t="str">
        <f>VLOOKUP(H866,'GN and GP categories'!A:B,2,FALSE)</f>
        <v>Gram-positive</v>
      </c>
      <c r="H866" s="31" t="s">
        <v>46</v>
      </c>
      <c r="I866" s="33">
        <v>53</v>
      </c>
      <c r="J866" s="31" t="s">
        <v>19</v>
      </c>
      <c r="K866" s="31">
        <v>85</v>
      </c>
      <c r="L866" s="38">
        <f t="shared" si="13"/>
        <v>45.05</v>
      </c>
    </row>
    <row r="867" spans="1:12" ht="15.75" thickBot="1">
      <c r="A867" s="73" t="s">
        <v>53</v>
      </c>
      <c r="B867" s="73" t="s">
        <v>171</v>
      </c>
      <c r="C867" s="35" t="s">
        <v>52</v>
      </c>
      <c r="D867" s="35" t="s">
        <v>127</v>
      </c>
      <c r="E867" s="35" t="s">
        <v>2</v>
      </c>
      <c r="F867" s="44">
        <v>2019</v>
      </c>
      <c r="G867" s="31" t="str">
        <f>VLOOKUP(H867,'GN and GP categories'!A:B,2,FALSE)</f>
        <v>Gram-positive</v>
      </c>
      <c r="H867" s="31" t="s">
        <v>46</v>
      </c>
      <c r="I867" s="33">
        <v>53</v>
      </c>
      <c r="J867" s="31" t="s">
        <v>20</v>
      </c>
      <c r="K867" s="31">
        <v>85</v>
      </c>
      <c r="L867" s="38">
        <f t="shared" si="13"/>
        <v>45.05</v>
      </c>
    </row>
    <row r="868" spans="1:12" ht="15.75" thickBot="1">
      <c r="A868" s="73" t="s">
        <v>53</v>
      </c>
      <c r="B868" s="73" t="s">
        <v>171</v>
      </c>
      <c r="C868" s="35" t="s">
        <v>52</v>
      </c>
      <c r="D868" s="35" t="s">
        <v>127</v>
      </c>
      <c r="E868" s="35" t="s">
        <v>2</v>
      </c>
      <c r="F868" s="44">
        <v>2019</v>
      </c>
      <c r="G868" s="31" t="str">
        <f>VLOOKUP(H868,'GN and GP categories'!A:B,2,FALSE)</f>
        <v>Gram-positive</v>
      </c>
      <c r="H868" s="31" t="s">
        <v>46</v>
      </c>
      <c r="I868" s="33">
        <v>53</v>
      </c>
      <c r="J868" s="31" t="s">
        <v>84</v>
      </c>
      <c r="K868" s="31">
        <v>85</v>
      </c>
      <c r="L868" s="38">
        <f t="shared" si="13"/>
        <v>45.05</v>
      </c>
    </row>
    <row r="869" spans="1:12" ht="15.75" thickBot="1">
      <c r="A869" s="73" t="s">
        <v>53</v>
      </c>
      <c r="B869" s="73" t="s">
        <v>171</v>
      </c>
      <c r="C869" s="35" t="s">
        <v>52</v>
      </c>
      <c r="D869" s="35" t="s">
        <v>127</v>
      </c>
      <c r="E869" s="35" t="s">
        <v>2</v>
      </c>
      <c r="F869" s="44">
        <v>2019</v>
      </c>
      <c r="G869" s="31" t="str">
        <f>VLOOKUP(H869,'GN and GP categories'!A:B,2,FALSE)</f>
        <v>Gram-positive</v>
      </c>
      <c r="H869" s="31" t="s">
        <v>46</v>
      </c>
      <c r="I869" s="33">
        <v>53</v>
      </c>
      <c r="J869" s="31" t="s">
        <v>317</v>
      </c>
      <c r="K869" s="31">
        <v>80</v>
      </c>
      <c r="L869" s="38">
        <f t="shared" si="13"/>
        <v>42.4</v>
      </c>
    </row>
    <row r="870" spans="1:12" ht="15.75" thickBot="1">
      <c r="A870" s="73" t="s">
        <v>53</v>
      </c>
      <c r="B870" s="73" t="s">
        <v>171</v>
      </c>
      <c r="C870" s="35" t="s">
        <v>52</v>
      </c>
      <c r="D870" s="35" t="s">
        <v>127</v>
      </c>
      <c r="E870" s="35" t="s">
        <v>2</v>
      </c>
      <c r="F870" s="44">
        <v>2019</v>
      </c>
      <c r="G870" s="31" t="str">
        <f>VLOOKUP(H870,'GN and GP categories'!A:B,2,FALSE)</f>
        <v>Gram-positive</v>
      </c>
      <c r="H870" s="31" t="s">
        <v>46</v>
      </c>
      <c r="I870" s="33">
        <v>53</v>
      </c>
      <c r="J870" s="31" t="s">
        <v>313</v>
      </c>
      <c r="K870" s="31">
        <v>64</v>
      </c>
      <c r="L870" s="38">
        <f t="shared" si="13"/>
        <v>33.92</v>
      </c>
    </row>
    <row r="871" spans="1:12" ht="15.75" thickBot="1">
      <c r="A871" s="73" t="s">
        <v>53</v>
      </c>
      <c r="B871" s="73" t="s">
        <v>171</v>
      </c>
      <c r="C871" s="35" t="s">
        <v>52</v>
      </c>
      <c r="D871" s="35" t="s">
        <v>127</v>
      </c>
      <c r="E871" s="35" t="s">
        <v>2</v>
      </c>
      <c r="F871" s="44">
        <v>2019</v>
      </c>
      <c r="G871" s="31" t="str">
        <f>VLOOKUP(H871,'GN and GP categories'!A:B,2,FALSE)</f>
        <v>Gram-positive</v>
      </c>
      <c r="H871" s="31" t="s">
        <v>46</v>
      </c>
      <c r="I871" s="33">
        <v>53</v>
      </c>
      <c r="J871" s="31" t="s">
        <v>306</v>
      </c>
      <c r="K871" s="31">
        <v>89</v>
      </c>
      <c r="L871" s="38">
        <f t="shared" si="13"/>
        <v>47.17</v>
      </c>
    </row>
    <row r="872" spans="1:12" ht="15.75" thickBot="1">
      <c r="A872" s="73" t="s">
        <v>53</v>
      </c>
      <c r="B872" s="73" t="s">
        <v>171</v>
      </c>
      <c r="C872" s="35" t="s">
        <v>52</v>
      </c>
      <c r="D872" s="35" t="s">
        <v>127</v>
      </c>
      <c r="E872" s="35" t="s">
        <v>2</v>
      </c>
      <c r="F872" s="44">
        <v>2019</v>
      </c>
      <c r="G872" s="31" t="str">
        <f>VLOOKUP(H872,'GN and GP categories'!A:B,2,FALSE)</f>
        <v>Gram-positive</v>
      </c>
      <c r="H872" s="31" t="s">
        <v>46</v>
      </c>
      <c r="I872" s="33">
        <v>53</v>
      </c>
      <c r="J872" s="31" t="s">
        <v>30</v>
      </c>
      <c r="K872" s="31">
        <v>98</v>
      </c>
      <c r="L872" s="38">
        <f t="shared" si="13"/>
        <v>51.94</v>
      </c>
    </row>
    <row r="873" spans="1:12" ht="15.75" thickBot="1">
      <c r="A873" s="73" t="s">
        <v>53</v>
      </c>
      <c r="B873" s="73" t="s">
        <v>171</v>
      </c>
      <c r="C873" s="35" t="s">
        <v>52</v>
      </c>
      <c r="D873" s="35" t="s">
        <v>127</v>
      </c>
      <c r="E873" s="35" t="s">
        <v>2</v>
      </c>
      <c r="F873" s="44">
        <v>2019</v>
      </c>
      <c r="G873" s="31" t="str">
        <f>VLOOKUP(H873,'GN and GP categories'!A:B,2,FALSE)</f>
        <v>Gram-positive</v>
      </c>
      <c r="H873" s="31" t="s">
        <v>46</v>
      </c>
      <c r="I873" s="33">
        <v>53</v>
      </c>
      <c r="J873" s="31" t="s">
        <v>34</v>
      </c>
      <c r="K873" s="31">
        <v>100</v>
      </c>
      <c r="L873" s="38">
        <f t="shared" si="13"/>
        <v>53</v>
      </c>
    </row>
    <row r="874" spans="1:12" ht="15.75" thickBot="1">
      <c r="A874" s="73" t="s">
        <v>53</v>
      </c>
      <c r="B874" s="73" t="s">
        <v>171</v>
      </c>
      <c r="C874" s="35" t="s">
        <v>52</v>
      </c>
      <c r="D874" s="35" t="s">
        <v>127</v>
      </c>
      <c r="E874" s="35" t="s">
        <v>2</v>
      </c>
      <c r="F874" s="44">
        <v>2019</v>
      </c>
      <c r="G874" s="31" t="str">
        <f>VLOOKUP(H874,'GN and GP categories'!A:B,2,FALSE)</f>
        <v>Gram-positive</v>
      </c>
      <c r="H874" s="31" t="s">
        <v>46</v>
      </c>
      <c r="I874" s="33">
        <v>53</v>
      </c>
      <c r="J874" s="31" t="s">
        <v>299</v>
      </c>
      <c r="K874" s="31">
        <v>100</v>
      </c>
      <c r="L874" s="38">
        <f t="shared" si="13"/>
        <v>53</v>
      </c>
    </row>
    <row r="875" spans="1:12" ht="15.75" thickBot="1">
      <c r="A875" s="73" t="s">
        <v>53</v>
      </c>
      <c r="B875" s="73" t="s">
        <v>171</v>
      </c>
      <c r="C875" s="35" t="s">
        <v>52</v>
      </c>
      <c r="D875" s="35" t="s">
        <v>127</v>
      </c>
      <c r="E875" s="35" t="s">
        <v>2</v>
      </c>
      <c r="F875" s="44">
        <v>2019</v>
      </c>
      <c r="G875" s="31" t="str">
        <f>VLOOKUP(H875,'GN and GP categories'!A:B,2,FALSE)</f>
        <v>Gram-positive</v>
      </c>
      <c r="H875" s="31" t="s">
        <v>91</v>
      </c>
      <c r="I875" s="33">
        <v>1</v>
      </c>
      <c r="J875" s="31" t="s">
        <v>196</v>
      </c>
      <c r="K875" s="31">
        <v>0</v>
      </c>
      <c r="L875" s="38">
        <f t="shared" si="13"/>
        <v>0</v>
      </c>
    </row>
    <row r="876" spans="1:12" ht="15.75" thickBot="1">
      <c r="A876" s="73" t="s">
        <v>53</v>
      </c>
      <c r="B876" s="73" t="s">
        <v>171</v>
      </c>
      <c r="C876" s="35" t="s">
        <v>52</v>
      </c>
      <c r="D876" s="35" t="s">
        <v>127</v>
      </c>
      <c r="E876" s="35" t="s">
        <v>2</v>
      </c>
      <c r="F876" s="44">
        <v>2019</v>
      </c>
      <c r="G876" s="31" t="str">
        <f>VLOOKUP(H876,'GN and GP categories'!A:B,2,FALSE)</f>
        <v>Gram-positive</v>
      </c>
      <c r="H876" s="31" t="s">
        <v>91</v>
      </c>
      <c r="I876" s="33">
        <v>1</v>
      </c>
      <c r="J876" s="31" t="s">
        <v>13</v>
      </c>
      <c r="K876" s="31">
        <v>0</v>
      </c>
      <c r="L876" s="38">
        <f t="shared" si="13"/>
        <v>0</v>
      </c>
    </row>
    <row r="877" spans="1:12" ht="15.75" thickBot="1">
      <c r="A877" s="73" t="s">
        <v>53</v>
      </c>
      <c r="B877" s="73" t="s">
        <v>171</v>
      </c>
      <c r="C877" s="35" t="s">
        <v>52</v>
      </c>
      <c r="D877" s="35" t="s">
        <v>127</v>
      </c>
      <c r="E877" s="35" t="s">
        <v>2</v>
      </c>
      <c r="F877" s="44">
        <v>2019</v>
      </c>
      <c r="G877" s="31" t="str">
        <f>VLOOKUP(H877,'GN and GP categories'!A:B,2,FALSE)</f>
        <v>Gram-positive</v>
      </c>
      <c r="H877" s="31" t="s">
        <v>91</v>
      </c>
      <c r="I877" s="33">
        <v>1</v>
      </c>
      <c r="J877" s="31" t="s">
        <v>16</v>
      </c>
      <c r="K877" s="31">
        <v>0</v>
      </c>
      <c r="L877" s="38">
        <f t="shared" si="13"/>
        <v>0</v>
      </c>
    </row>
    <row r="878" spans="1:12" ht="15.75" thickBot="1">
      <c r="A878" s="73" t="s">
        <v>53</v>
      </c>
      <c r="B878" s="73" t="s">
        <v>171</v>
      </c>
      <c r="C878" s="35" t="s">
        <v>52</v>
      </c>
      <c r="D878" s="35" t="s">
        <v>127</v>
      </c>
      <c r="E878" s="35" t="s">
        <v>2</v>
      </c>
      <c r="F878" s="44">
        <v>2019</v>
      </c>
      <c r="G878" s="31" t="str">
        <f>VLOOKUP(H878,'GN and GP categories'!A:B,2,FALSE)</f>
        <v>Gram-positive</v>
      </c>
      <c r="H878" s="31" t="s">
        <v>91</v>
      </c>
      <c r="I878" s="33">
        <v>1</v>
      </c>
      <c r="J878" t="s">
        <v>34</v>
      </c>
      <c r="K878" s="31">
        <v>100</v>
      </c>
      <c r="L878" s="38">
        <f t="shared" si="13"/>
        <v>1</v>
      </c>
    </row>
    <row r="879" spans="1:12" ht="15.75" thickBot="1">
      <c r="A879" s="73" t="s">
        <v>53</v>
      </c>
      <c r="B879" s="73" t="s">
        <v>171</v>
      </c>
      <c r="C879" s="35" t="s">
        <v>52</v>
      </c>
      <c r="D879" s="35" t="s">
        <v>127</v>
      </c>
      <c r="E879" s="35" t="s">
        <v>2</v>
      </c>
      <c r="F879" s="44">
        <v>2019</v>
      </c>
      <c r="G879" s="31" t="str">
        <f>VLOOKUP(H879,'GN and GP categories'!A:B,2,FALSE)</f>
        <v>Gram-positive</v>
      </c>
      <c r="H879" s="31" t="s">
        <v>90</v>
      </c>
      <c r="I879" s="33">
        <v>5</v>
      </c>
      <c r="J879" t="s">
        <v>196</v>
      </c>
      <c r="K879" s="31">
        <v>100</v>
      </c>
      <c r="L879" s="38">
        <f t="shared" si="13"/>
        <v>5</v>
      </c>
    </row>
    <row r="880" spans="1:12" ht="15.75" thickBot="1">
      <c r="A880" s="73" t="s">
        <v>53</v>
      </c>
      <c r="B880" s="73" t="s">
        <v>171</v>
      </c>
      <c r="C880" s="35" t="s">
        <v>52</v>
      </c>
      <c r="D880" s="35" t="s">
        <v>127</v>
      </c>
      <c r="E880" s="35" t="s">
        <v>2</v>
      </c>
      <c r="F880" s="44">
        <v>2019</v>
      </c>
      <c r="G880" s="31" t="str">
        <f>VLOOKUP(H880,'GN and GP categories'!A:B,2,FALSE)</f>
        <v>Gram-positive</v>
      </c>
      <c r="H880" s="31" t="s">
        <v>90</v>
      </c>
      <c r="I880" s="33">
        <v>5</v>
      </c>
      <c r="J880" t="s">
        <v>13</v>
      </c>
      <c r="K880" s="31">
        <v>100</v>
      </c>
      <c r="L880" s="38">
        <f t="shared" si="13"/>
        <v>5</v>
      </c>
    </row>
    <row r="881" spans="1:12" ht="15.75" thickBot="1">
      <c r="A881" s="73" t="s">
        <v>53</v>
      </c>
      <c r="B881" s="73" t="s">
        <v>171</v>
      </c>
      <c r="C881" s="35" t="s">
        <v>52</v>
      </c>
      <c r="D881" s="35" t="s">
        <v>127</v>
      </c>
      <c r="E881" s="35" t="s">
        <v>2</v>
      </c>
      <c r="F881" s="44">
        <v>2019</v>
      </c>
      <c r="G881" s="31" t="str">
        <f>VLOOKUP(H881,'GN and GP categories'!A:B,2,FALSE)</f>
        <v>Gram-positive</v>
      </c>
      <c r="H881" s="31" t="s">
        <v>90</v>
      </c>
      <c r="I881" s="33">
        <v>5</v>
      </c>
      <c r="J881" t="s">
        <v>16</v>
      </c>
      <c r="K881" s="31">
        <v>100</v>
      </c>
      <c r="L881" s="38">
        <f t="shared" si="13"/>
        <v>5</v>
      </c>
    </row>
    <row r="882" spans="1:12" ht="15.75" thickBot="1">
      <c r="A882" s="73" t="s">
        <v>53</v>
      </c>
      <c r="B882" s="73" t="s">
        <v>171</v>
      </c>
      <c r="C882" s="35" t="s">
        <v>52</v>
      </c>
      <c r="D882" s="35" t="s">
        <v>127</v>
      </c>
      <c r="E882" s="35" t="s">
        <v>2</v>
      </c>
      <c r="F882" s="44">
        <v>2019</v>
      </c>
      <c r="G882" s="31" t="str">
        <f>VLOOKUP(H882,'GN and GP categories'!A:B,2,FALSE)</f>
        <v>Gram-positive</v>
      </c>
      <c r="H882" s="31" t="s">
        <v>90</v>
      </c>
      <c r="I882" s="33">
        <v>5</v>
      </c>
      <c r="J882" t="s">
        <v>34</v>
      </c>
      <c r="K882" s="31">
        <v>100</v>
      </c>
      <c r="L882" s="38">
        <f t="shared" si="13"/>
        <v>5</v>
      </c>
    </row>
    <row r="883" spans="1:12" ht="15.75" thickBot="1">
      <c r="A883" s="73" t="s">
        <v>53</v>
      </c>
      <c r="B883" s="73" t="s">
        <v>171</v>
      </c>
      <c r="C883" s="35" t="s">
        <v>52</v>
      </c>
      <c r="D883" s="35" t="s">
        <v>127</v>
      </c>
      <c r="E883" s="35" t="s">
        <v>2</v>
      </c>
      <c r="F883" s="44">
        <v>2019</v>
      </c>
      <c r="G883" s="31" t="str">
        <f>VLOOKUP(H883,'GN and GP categories'!A:B,2,FALSE)</f>
        <v>Gram-positive</v>
      </c>
      <c r="H883" s="31" t="s">
        <v>12</v>
      </c>
      <c r="I883" s="33">
        <v>1</v>
      </c>
      <c r="J883" t="s">
        <v>196</v>
      </c>
      <c r="K883" s="31">
        <v>0</v>
      </c>
      <c r="L883" s="38">
        <f t="shared" si="13"/>
        <v>0</v>
      </c>
    </row>
    <row r="884" spans="1:12" ht="15.75" thickBot="1">
      <c r="A884" s="73" t="s">
        <v>53</v>
      </c>
      <c r="B884" s="73" t="s">
        <v>171</v>
      </c>
      <c r="C884" s="35" t="s">
        <v>52</v>
      </c>
      <c r="D884" s="35" t="s">
        <v>127</v>
      </c>
      <c r="E884" s="35" t="s">
        <v>2</v>
      </c>
      <c r="F884" s="44">
        <v>2019</v>
      </c>
      <c r="G884" s="31" t="str">
        <f>VLOOKUP(H884,'GN and GP categories'!A:B,2,FALSE)</f>
        <v>Gram-positive</v>
      </c>
      <c r="H884" s="31" t="s">
        <v>12</v>
      </c>
      <c r="I884" s="33">
        <v>1</v>
      </c>
      <c r="J884" t="s">
        <v>13</v>
      </c>
      <c r="K884" s="31">
        <v>0</v>
      </c>
      <c r="L884" s="38">
        <f t="shared" si="13"/>
        <v>0</v>
      </c>
    </row>
    <row r="885" spans="1:12" ht="15.75" thickBot="1">
      <c r="A885" s="73" t="s">
        <v>53</v>
      </c>
      <c r="B885" s="73" t="s">
        <v>171</v>
      </c>
      <c r="C885" s="35" t="s">
        <v>52</v>
      </c>
      <c r="D885" s="35" t="s">
        <v>127</v>
      </c>
      <c r="E885" s="35" t="s">
        <v>2</v>
      </c>
      <c r="F885" s="44">
        <v>2019</v>
      </c>
      <c r="G885" s="31" t="str">
        <f>VLOOKUP(H885,'GN and GP categories'!A:B,2,FALSE)</f>
        <v>Gram-positive</v>
      </c>
      <c r="H885" s="31" t="s">
        <v>12</v>
      </c>
      <c r="I885" s="33">
        <v>1</v>
      </c>
      <c r="J885" t="s">
        <v>16</v>
      </c>
      <c r="K885" s="31">
        <v>0</v>
      </c>
      <c r="L885" s="38">
        <f t="shared" si="13"/>
        <v>0</v>
      </c>
    </row>
    <row r="886" spans="1:12" ht="15.75" thickBot="1">
      <c r="A886" s="73" t="s">
        <v>53</v>
      </c>
      <c r="B886" s="73" t="s">
        <v>171</v>
      </c>
      <c r="C886" s="35" t="s">
        <v>52</v>
      </c>
      <c r="D886" s="35" t="s">
        <v>127</v>
      </c>
      <c r="E886" s="35" t="s">
        <v>2</v>
      </c>
      <c r="F886" s="44">
        <v>2019</v>
      </c>
      <c r="G886" s="31" t="str">
        <f>VLOOKUP(H886,'GN and GP categories'!A:B,2,FALSE)</f>
        <v>Gram-positive</v>
      </c>
      <c r="H886" s="31" t="s">
        <v>12</v>
      </c>
      <c r="I886" s="33">
        <v>1</v>
      </c>
      <c r="J886" t="s">
        <v>34</v>
      </c>
      <c r="K886" s="31">
        <v>0</v>
      </c>
      <c r="L886" s="38">
        <f t="shared" si="13"/>
        <v>0</v>
      </c>
    </row>
    <row r="887" spans="1:12" ht="15.75" thickBot="1">
      <c r="A887" s="73" t="s">
        <v>53</v>
      </c>
      <c r="B887" s="73" t="s">
        <v>171</v>
      </c>
      <c r="C887" s="35" t="s">
        <v>52</v>
      </c>
      <c r="D887" s="35" t="s">
        <v>127</v>
      </c>
      <c r="E887" s="35" t="s">
        <v>2</v>
      </c>
      <c r="F887" s="44">
        <v>2019</v>
      </c>
      <c r="G887" s="31" t="str">
        <f>VLOOKUP(H887,'GN and GP categories'!A:B,2,FALSE)</f>
        <v>Gram-positive</v>
      </c>
      <c r="H887" s="31" t="s">
        <v>75</v>
      </c>
      <c r="I887" s="33">
        <v>1</v>
      </c>
      <c r="J887" s="31" t="s">
        <v>40</v>
      </c>
      <c r="K887" s="31">
        <v>100</v>
      </c>
      <c r="L887" s="38">
        <f t="shared" si="13"/>
        <v>1</v>
      </c>
    </row>
    <row r="888" spans="1:12" ht="15.75" thickBot="1">
      <c r="A888" s="73" t="s">
        <v>53</v>
      </c>
      <c r="B888" s="73" t="s">
        <v>171</v>
      </c>
      <c r="C888" s="35" t="s">
        <v>52</v>
      </c>
      <c r="D888" s="35" t="s">
        <v>127</v>
      </c>
      <c r="E888" s="35" t="s">
        <v>2</v>
      </c>
      <c r="F888" s="44">
        <v>2019</v>
      </c>
      <c r="G888" s="31" t="str">
        <f>VLOOKUP(H888,'GN and GP categories'!A:B,2,FALSE)</f>
        <v>Gram-positive</v>
      </c>
      <c r="H888" s="31" t="s">
        <v>75</v>
      </c>
      <c r="I888" s="33">
        <v>1</v>
      </c>
      <c r="J888" s="31" t="s">
        <v>15</v>
      </c>
      <c r="K888" s="31">
        <v>100</v>
      </c>
      <c r="L888" s="38">
        <f t="shared" si="13"/>
        <v>1</v>
      </c>
    </row>
    <row r="889" spans="1:12" ht="15.75" thickBot="1">
      <c r="A889" s="73" t="s">
        <v>53</v>
      </c>
      <c r="B889" s="73" t="s">
        <v>171</v>
      </c>
      <c r="C889" s="35" t="s">
        <v>52</v>
      </c>
      <c r="D889" s="35" t="s">
        <v>127</v>
      </c>
      <c r="E889" s="35" t="s">
        <v>2</v>
      </c>
      <c r="F889" s="44">
        <v>2019</v>
      </c>
      <c r="G889" s="31" t="str">
        <f>VLOOKUP(H889,'GN and GP categories'!A:B,2,FALSE)</f>
        <v>Gram-positive</v>
      </c>
      <c r="H889" s="31" t="s">
        <v>75</v>
      </c>
      <c r="I889" s="33">
        <v>1</v>
      </c>
      <c r="J889" s="31" t="s">
        <v>22</v>
      </c>
      <c r="K889" s="31">
        <v>100</v>
      </c>
      <c r="L889" s="38">
        <f t="shared" si="13"/>
        <v>1</v>
      </c>
    </row>
    <row r="890" spans="1:12" ht="15.75" thickBot="1">
      <c r="A890" s="73" t="s">
        <v>53</v>
      </c>
      <c r="B890" s="73" t="s">
        <v>171</v>
      </c>
      <c r="C890" s="35" t="s">
        <v>52</v>
      </c>
      <c r="D890" s="35" t="s">
        <v>127</v>
      </c>
      <c r="E890" s="35" t="s">
        <v>2</v>
      </c>
      <c r="F890" s="44">
        <v>2019</v>
      </c>
      <c r="G890" s="31" t="str">
        <f>VLOOKUP(H890,'GN and GP categories'!A:B,2,FALSE)</f>
        <v>Gram-positive</v>
      </c>
      <c r="H890" s="31" t="s">
        <v>75</v>
      </c>
      <c r="I890" s="33">
        <v>1</v>
      </c>
      <c r="J890" s="31" t="s">
        <v>23</v>
      </c>
      <c r="K890" s="31">
        <v>100</v>
      </c>
      <c r="L890" s="38">
        <f t="shared" si="13"/>
        <v>1</v>
      </c>
    </row>
    <row r="891" spans="1:12" ht="15.75" thickBot="1">
      <c r="A891" s="73" t="s">
        <v>53</v>
      </c>
      <c r="B891" s="73" t="s">
        <v>171</v>
      </c>
      <c r="C891" s="35" t="s">
        <v>52</v>
      </c>
      <c r="D891" s="35" t="s">
        <v>127</v>
      </c>
      <c r="E891" s="35" t="s">
        <v>2</v>
      </c>
      <c r="F891" s="44">
        <v>2019</v>
      </c>
      <c r="G891" s="31" t="str">
        <f>VLOOKUP(H891,'GN and GP categories'!A:B,2,FALSE)</f>
        <v>Gram-positive</v>
      </c>
      <c r="H891" s="31" t="s">
        <v>75</v>
      </c>
      <c r="I891" s="33">
        <v>1</v>
      </c>
      <c r="J891" s="31" t="s">
        <v>313</v>
      </c>
      <c r="K891" s="31">
        <v>100</v>
      </c>
      <c r="L891" s="38">
        <f t="shared" si="13"/>
        <v>1</v>
      </c>
    </row>
    <row r="892" spans="1:12" ht="15.75" thickBot="1">
      <c r="A892" s="73" t="s">
        <v>53</v>
      </c>
      <c r="B892" s="73" t="s">
        <v>171</v>
      </c>
      <c r="C892" s="35" t="s">
        <v>52</v>
      </c>
      <c r="D892" s="35" t="s">
        <v>127</v>
      </c>
      <c r="E892" s="35" t="s">
        <v>2</v>
      </c>
      <c r="F892" s="44">
        <v>2019</v>
      </c>
      <c r="G892" s="31" t="str">
        <f>VLOOKUP(H892,'GN and GP categories'!A:B,2,FALSE)</f>
        <v>Gram-positive</v>
      </c>
      <c r="H892" s="31" t="s">
        <v>75</v>
      </c>
      <c r="I892" s="33">
        <v>1</v>
      </c>
      <c r="J892" s="31" t="s">
        <v>300</v>
      </c>
      <c r="K892" s="31">
        <v>100</v>
      </c>
      <c r="L892" s="38">
        <f t="shared" si="13"/>
        <v>1</v>
      </c>
    </row>
    <row r="893" spans="1:12" ht="15.75" thickBot="1">
      <c r="A893" s="73" t="s">
        <v>53</v>
      </c>
      <c r="B893" s="73" t="s">
        <v>171</v>
      </c>
      <c r="C893" s="35" t="s">
        <v>52</v>
      </c>
      <c r="D893" s="35" t="s">
        <v>127</v>
      </c>
      <c r="E893" s="35" t="s">
        <v>2</v>
      </c>
      <c r="F893" s="44">
        <v>2019</v>
      </c>
      <c r="G893" s="31" t="str">
        <f>VLOOKUP(H893,'GN and GP categories'!A:B,2,FALSE)</f>
        <v>Gram-positive</v>
      </c>
      <c r="H893" s="31" t="s">
        <v>75</v>
      </c>
      <c r="I893" s="33">
        <v>1</v>
      </c>
      <c r="J893" s="31" t="s">
        <v>34</v>
      </c>
      <c r="K893" s="31">
        <v>100</v>
      </c>
      <c r="L893" s="38">
        <f t="shared" si="13"/>
        <v>1</v>
      </c>
    </row>
    <row r="894" spans="1:12" ht="15.75" thickBot="1">
      <c r="A894" s="142" t="s">
        <v>245</v>
      </c>
      <c r="B894" s="142" t="s">
        <v>245</v>
      </c>
      <c r="C894" s="142" t="s">
        <v>48</v>
      </c>
      <c r="D894" s="142" t="s">
        <v>131</v>
      </c>
      <c r="E894" s="165" t="s">
        <v>132</v>
      </c>
      <c r="F894" s="97">
        <v>2020</v>
      </c>
      <c r="G894" s="40" t="str">
        <f>VLOOKUP(H894,'GN and GP categories'!A:B,2,FALSE)</f>
        <v>Gram-positive</v>
      </c>
      <c r="H894" s="40" t="s">
        <v>46</v>
      </c>
      <c r="I894" s="98">
        <v>94</v>
      </c>
      <c r="J894" s="40" t="s">
        <v>20</v>
      </c>
      <c r="K894" s="40">
        <v>77</v>
      </c>
      <c r="L894" s="38">
        <f t="shared" si="13"/>
        <v>72.38</v>
      </c>
    </row>
    <row r="895" spans="1:12" ht="15.75" thickBot="1">
      <c r="A895" s="142" t="s">
        <v>245</v>
      </c>
      <c r="B895" s="142" t="s">
        <v>245</v>
      </c>
      <c r="C895" s="142" t="s">
        <v>48</v>
      </c>
      <c r="D895" s="142" t="s">
        <v>131</v>
      </c>
      <c r="E895" s="165" t="s">
        <v>132</v>
      </c>
      <c r="F895" s="97">
        <v>2020</v>
      </c>
      <c r="G895" s="40" t="str">
        <f>VLOOKUP(H895,'GN and GP categories'!A:B,2,FALSE)</f>
        <v>Gram-positive</v>
      </c>
      <c r="H895" s="40" t="s">
        <v>46</v>
      </c>
      <c r="I895" s="98">
        <v>94</v>
      </c>
      <c r="J895" s="40" t="s">
        <v>19</v>
      </c>
      <c r="K895" s="40">
        <v>77</v>
      </c>
      <c r="L895" s="38">
        <f t="shared" si="13"/>
        <v>72.38</v>
      </c>
    </row>
    <row r="896" spans="1:12" ht="15.75" thickBot="1">
      <c r="A896" s="142" t="s">
        <v>245</v>
      </c>
      <c r="B896" s="142" t="s">
        <v>245</v>
      </c>
      <c r="C896" s="142" t="s">
        <v>48</v>
      </c>
      <c r="D896" s="142" t="s">
        <v>131</v>
      </c>
      <c r="E896" s="165" t="s">
        <v>132</v>
      </c>
      <c r="F896" s="97">
        <v>2020</v>
      </c>
      <c r="G896" s="40" t="str">
        <f>VLOOKUP(H896,'GN and GP categories'!A:B,2,FALSE)</f>
        <v>Gram-positive</v>
      </c>
      <c r="H896" s="40" t="s">
        <v>46</v>
      </c>
      <c r="I896" s="98">
        <v>94</v>
      </c>
      <c r="J896" s="40" t="s">
        <v>34</v>
      </c>
      <c r="K896" s="40">
        <v>100</v>
      </c>
      <c r="L896" s="38">
        <f t="shared" si="13"/>
        <v>94</v>
      </c>
    </row>
    <row r="897" spans="1:12" ht="15.75" thickBot="1">
      <c r="A897" s="142" t="s">
        <v>245</v>
      </c>
      <c r="B897" s="142" t="s">
        <v>245</v>
      </c>
      <c r="C897" s="142" t="s">
        <v>48</v>
      </c>
      <c r="D897" s="142" t="s">
        <v>131</v>
      </c>
      <c r="E897" s="165" t="s">
        <v>132</v>
      </c>
      <c r="F897" s="97">
        <v>2020</v>
      </c>
      <c r="G897" s="40" t="str">
        <f>VLOOKUP(H897,'GN and GP categories'!A:B,2,FALSE)</f>
        <v>Gram-positive</v>
      </c>
      <c r="H897" s="40" t="s">
        <v>46</v>
      </c>
      <c r="I897" s="98">
        <v>94</v>
      </c>
      <c r="J897" s="40" t="s">
        <v>312</v>
      </c>
      <c r="K897" s="40">
        <v>96</v>
      </c>
      <c r="L897" s="38">
        <f t="shared" si="13"/>
        <v>90.24</v>
      </c>
    </row>
    <row r="898" spans="1:12" ht="15.75" thickBot="1">
      <c r="A898" s="142" t="s">
        <v>245</v>
      </c>
      <c r="B898" s="142" t="s">
        <v>245</v>
      </c>
      <c r="C898" s="142" t="s">
        <v>48</v>
      </c>
      <c r="D898" s="142" t="s">
        <v>131</v>
      </c>
      <c r="E898" s="165" t="s">
        <v>132</v>
      </c>
      <c r="F898" s="97">
        <v>2020</v>
      </c>
      <c r="G898" s="40" t="str">
        <f>VLOOKUP(H898,'GN and GP categories'!A:B,2,FALSE)</f>
        <v>Gram-positive</v>
      </c>
      <c r="H898" s="40" t="s">
        <v>46</v>
      </c>
      <c r="I898" s="98">
        <v>94</v>
      </c>
      <c r="J898" s="40" t="s">
        <v>26</v>
      </c>
      <c r="K898" s="40">
        <v>60</v>
      </c>
      <c r="L898" s="38">
        <f t="shared" ref="L898:L961" si="14">IF(K898="","",K898*I898/100)</f>
        <v>56.4</v>
      </c>
    </row>
    <row r="899" spans="1:12" ht="15.75" thickBot="1">
      <c r="A899" s="142" t="s">
        <v>245</v>
      </c>
      <c r="B899" s="142" t="s">
        <v>245</v>
      </c>
      <c r="C899" s="142" t="s">
        <v>48</v>
      </c>
      <c r="D899" s="142" t="s">
        <v>131</v>
      </c>
      <c r="E899" s="165" t="s">
        <v>132</v>
      </c>
      <c r="F899" s="97">
        <v>2020</v>
      </c>
      <c r="G899" s="40" t="str">
        <f>VLOOKUP(H899,'GN and GP categories'!A:B,2,FALSE)</f>
        <v>Gram-positive</v>
      </c>
      <c r="H899" s="40" t="s">
        <v>46</v>
      </c>
      <c r="I899" s="98">
        <v>94</v>
      </c>
      <c r="J899" s="40" t="s">
        <v>25</v>
      </c>
      <c r="K899" s="40">
        <v>74</v>
      </c>
      <c r="L899" s="38">
        <f t="shared" si="14"/>
        <v>69.56</v>
      </c>
    </row>
    <row r="900" spans="1:12" ht="15.75" thickBot="1">
      <c r="A900" s="142" t="s">
        <v>245</v>
      </c>
      <c r="B900" s="142" t="s">
        <v>245</v>
      </c>
      <c r="C900" s="142" t="s">
        <v>48</v>
      </c>
      <c r="D900" s="142" t="s">
        <v>131</v>
      </c>
      <c r="E900" s="165" t="s">
        <v>132</v>
      </c>
      <c r="F900" s="97">
        <v>2020</v>
      </c>
      <c r="G900" s="40" t="str">
        <f>VLOOKUP(H900,'GN and GP categories'!A:B,2,FALSE)</f>
        <v>Gram-positive</v>
      </c>
      <c r="H900" s="40" t="s">
        <v>46</v>
      </c>
      <c r="I900" s="98">
        <v>94</v>
      </c>
      <c r="J900" s="40" t="s">
        <v>30</v>
      </c>
      <c r="K900" s="40">
        <v>96</v>
      </c>
      <c r="L900" s="38">
        <f t="shared" si="14"/>
        <v>90.24</v>
      </c>
    </row>
    <row r="901" spans="1:12" ht="15.75" thickBot="1">
      <c r="A901" s="142" t="s">
        <v>245</v>
      </c>
      <c r="B901" s="142" t="s">
        <v>245</v>
      </c>
      <c r="C901" s="142" t="s">
        <v>48</v>
      </c>
      <c r="D901" s="142" t="s">
        <v>131</v>
      </c>
      <c r="E901" s="165" t="s">
        <v>132</v>
      </c>
      <c r="F901" s="97">
        <v>2020</v>
      </c>
      <c r="G901" s="40" t="str">
        <f>VLOOKUP(H901,'GN and GP categories'!A:B,2,FALSE)</f>
        <v>Gram-positive</v>
      </c>
      <c r="H901" s="40" t="s">
        <v>213</v>
      </c>
      <c r="I901" s="98">
        <v>24</v>
      </c>
      <c r="J901" s="40" t="s">
        <v>20</v>
      </c>
      <c r="K901" s="40">
        <v>46</v>
      </c>
      <c r="L901" s="38">
        <f t="shared" si="14"/>
        <v>11.04</v>
      </c>
    </row>
    <row r="902" spans="1:12" ht="15.75" thickBot="1">
      <c r="A902" s="142" t="s">
        <v>245</v>
      </c>
      <c r="B902" s="142" t="s">
        <v>245</v>
      </c>
      <c r="C902" s="142" t="s">
        <v>48</v>
      </c>
      <c r="D902" s="142" t="s">
        <v>131</v>
      </c>
      <c r="E902" s="165" t="s">
        <v>132</v>
      </c>
      <c r="F902" s="97">
        <v>2020</v>
      </c>
      <c r="G902" s="40" t="str">
        <f>VLOOKUP(H902,'GN and GP categories'!A:B,2,FALSE)</f>
        <v>Gram-positive</v>
      </c>
      <c r="H902" s="40" t="s">
        <v>213</v>
      </c>
      <c r="I902" s="98">
        <v>24</v>
      </c>
      <c r="J902" s="40" t="s">
        <v>19</v>
      </c>
      <c r="K902" s="40">
        <v>46</v>
      </c>
      <c r="L902" s="38">
        <f t="shared" si="14"/>
        <v>11.04</v>
      </c>
    </row>
    <row r="903" spans="1:12" ht="15.75" thickBot="1">
      <c r="A903" s="142" t="s">
        <v>245</v>
      </c>
      <c r="B903" s="142" t="s">
        <v>245</v>
      </c>
      <c r="C903" s="142" t="s">
        <v>48</v>
      </c>
      <c r="D903" s="142" t="s">
        <v>131</v>
      </c>
      <c r="E903" s="165" t="s">
        <v>132</v>
      </c>
      <c r="F903" s="97">
        <v>2020</v>
      </c>
      <c r="G903" s="40" t="str">
        <f>VLOOKUP(H903,'GN and GP categories'!A:B,2,FALSE)</f>
        <v>Gram-positive</v>
      </c>
      <c r="H903" s="40" t="s">
        <v>213</v>
      </c>
      <c r="I903" s="98">
        <v>24</v>
      </c>
      <c r="J903" s="40" t="s">
        <v>34</v>
      </c>
      <c r="K903" s="40">
        <v>100</v>
      </c>
      <c r="L903" s="38">
        <f t="shared" si="14"/>
        <v>24</v>
      </c>
    </row>
    <row r="904" spans="1:12" ht="15.75" thickBot="1">
      <c r="A904" s="142" t="s">
        <v>245</v>
      </c>
      <c r="B904" s="142" t="s">
        <v>245</v>
      </c>
      <c r="C904" s="142" t="s">
        <v>48</v>
      </c>
      <c r="D904" s="142" t="s">
        <v>131</v>
      </c>
      <c r="E904" s="165" t="s">
        <v>132</v>
      </c>
      <c r="F904" s="97">
        <v>2020</v>
      </c>
      <c r="G904" s="40" t="str">
        <f>VLOOKUP(H904,'GN and GP categories'!A:B,2,FALSE)</f>
        <v>Gram-positive</v>
      </c>
      <c r="H904" s="40" t="s">
        <v>213</v>
      </c>
      <c r="I904" s="98">
        <v>24</v>
      </c>
      <c r="J904" s="40" t="s">
        <v>312</v>
      </c>
      <c r="K904" s="40">
        <v>95</v>
      </c>
      <c r="L904" s="38">
        <f t="shared" si="14"/>
        <v>22.8</v>
      </c>
    </row>
    <row r="905" spans="1:12" ht="15.75" thickBot="1">
      <c r="A905" s="142" t="s">
        <v>245</v>
      </c>
      <c r="B905" s="142" t="s">
        <v>245</v>
      </c>
      <c r="C905" s="142" t="s">
        <v>48</v>
      </c>
      <c r="D905" s="142" t="s">
        <v>131</v>
      </c>
      <c r="E905" s="165" t="s">
        <v>132</v>
      </c>
      <c r="F905" s="97">
        <v>2020</v>
      </c>
      <c r="G905" s="40" t="str">
        <f>VLOOKUP(H905,'GN and GP categories'!A:B,2,FALSE)</f>
        <v>Gram-positive</v>
      </c>
      <c r="H905" s="40" t="s">
        <v>213</v>
      </c>
      <c r="I905" s="98">
        <v>24</v>
      </c>
      <c r="J905" s="40" t="s">
        <v>26</v>
      </c>
      <c r="K905" s="40">
        <v>63</v>
      </c>
      <c r="L905" s="38">
        <f t="shared" si="14"/>
        <v>15.12</v>
      </c>
    </row>
    <row r="906" spans="1:12" ht="15.75" thickBot="1">
      <c r="A906" s="142" t="s">
        <v>245</v>
      </c>
      <c r="B906" s="142" t="s">
        <v>245</v>
      </c>
      <c r="C906" s="142" t="s">
        <v>48</v>
      </c>
      <c r="D906" s="142" t="s">
        <v>131</v>
      </c>
      <c r="E906" s="165" t="s">
        <v>132</v>
      </c>
      <c r="F906" s="97">
        <v>2020</v>
      </c>
      <c r="G906" s="40" t="str">
        <f>VLOOKUP(H906,'GN and GP categories'!A:B,2,FALSE)</f>
        <v>Gram-positive</v>
      </c>
      <c r="H906" s="40" t="s">
        <v>213</v>
      </c>
      <c r="I906" s="98">
        <v>24</v>
      </c>
      <c r="J906" s="40" t="s">
        <v>25</v>
      </c>
      <c r="K906" s="40">
        <v>67</v>
      </c>
      <c r="L906" s="38">
        <f t="shared" si="14"/>
        <v>16.079999999999998</v>
      </c>
    </row>
    <row r="907" spans="1:12" ht="15.75" thickBot="1">
      <c r="A907" s="142" t="s">
        <v>245</v>
      </c>
      <c r="B907" s="142" t="s">
        <v>245</v>
      </c>
      <c r="C907" s="142" t="s">
        <v>48</v>
      </c>
      <c r="D907" s="142" t="s">
        <v>131</v>
      </c>
      <c r="E907" s="165" t="s">
        <v>132</v>
      </c>
      <c r="F907" s="97">
        <v>2020</v>
      </c>
      <c r="G907" s="40" t="str">
        <f>VLOOKUP(H907,'GN and GP categories'!A:B,2,FALSE)</f>
        <v>Gram-positive</v>
      </c>
      <c r="H907" s="40" t="s">
        <v>213</v>
      </c>
      <c r="I907" s="98">
        <v>24</v>
      </c>
      <c r="J907" s="40" t="s">
        <v>30</v>
      </c>
      <c r="K907" s="40">
        <v>79</v>
      </c>
      <c r="L907" s="38">
        <f t="shared" si="14"/>
        <v>18.96</v>
      </c>
    </row>
    <row r="908" spans="1:12" ht="15.75" thickBot="1">
      <c r="A908" s="142" t="s">
        <v>245</v>
      </c>
      <c r="B908" s="142" t="s">
        <v>245</v>
      </c>
      <c r="C908" s="142" t="s">
        <v>48</v>
      </c>
      <c r="D908" s="142" t="s">
        <v>131</v>
      </c>
      <c r="E908" s="165" t="s">
        <v>132</v>
      </c>
      <c r="F908" s="166">
        <v>2020</v>
      </c>
      <c r="G908" s="99" t="str">
        <f>VLOOKUP(H908,'GN and GP categories'!A:B,2,FALSE)</f>
        <v>Gram-positive</v>
      </c>
      <c r="H908" s="99" t="s">
        <v>217</v>
      </c>
      <c r="I908" s="170">
        <v>15</v>
      </c>
      <c r="J908" s="99" t="s">
        <v>21</v>
      </c>
      <c r="K908" s="99">
        <v>96</v>
      </c>
      <c r="L908" s="38">
        <f t="shared" si="14"/>
        <v>14.4</v>
      </c>
    </row>
    <row r="909" spans="1:12" ht="15.75" thickBot="1">
      <c r="A909" s="142" t="s">
        <v>245</v>
      </c>
      <c r="B909" s="142" t="s">
        <v>245</v>
      </c>
      <c r="C909" s="142" t="s">
        <v>48</v>
      </c>
      <c r="D909" s="142" t="s">
        <v>131</v>
      </c>
      <c r="E909" s="165" t="s">
        <v>132</v>
      </c>
      <c r="F909" s="166">
        <v>2020</v>
      </c>
      <c r="G909" s="99" t="str">
        <f>VLOOKUP(H909,'GN and GP categories'!A:B,2,FALSE)</f>
        <v>Gram-positive</v>
      </c>
      <c r="H909" s="99" t="s">
        <v>217</v>
      </c>
      <c r="I909" s="170">
        <v>15</v>
      </c>
      <c r="J909" s="99" t="s">
        <v>14</v>
      </c>
      <c r="K909" s="99">
        <v>96</v>
      </c>
      <c r="L909" s="38">
        <f t="shared" si="14"/>
        <v>14.4</v>
      </c>
    </row>
    <row r="910" spans="1:12" ht="15.75" thickBot="1">
      <c r="A910" s="142" t="s">
        <v>245</v>
      </c>
      <c r="B910" s="142" t="s">
        <v>245</v>
      </c>
      <c r="C910" s="142" t="s">
        <v>48</v>
      </c>
      <c r="D910" s="142" t="s">
        <v>131</v>
      </c>
      <c r="E910" s="165" t="s">
        <v>132</v>
      </c>
      <c r="F910" s="166">
        <v>2020</v>
      </c>
      <c r="G910" s="99" t="str">
        <f>VLOOKUP(H910,'GN and GP categories'!A:B,2,FALSE)</f>
        <v>Gram-positive</v>
      </c>
      <c r="H910" s="99" t="s">
        <v>90</v>
      </c>
      <c r="I910" s="170">
        <v>53</v>
      </c>
      <c r="J910" s="99" t="s">
        <v>196</v>
      </c>
      <c r="K910" s="99">
        <v>96</v>
      </c>
      <c r="L910" s="38">
        <f t="shared" si="14"/>
        <v>50.88</v>
      </c>
    </row>
    <row r="911" spans="1:12" ht="15.75" thickBot="1">
      <c r="A911" s="142" t="s">
        <v>245</v>
      </c>
      <c r="B911" s="142" t="s">
        <v>245</v>
      </c>
      <c r="C911" s="142" t="s">
        <v>48</v>
      </c>
      <c r="D911" s="142" t="s">
        <v>131</v>
      </c>
      <c r="E911" s="165" t="s">
        <v>132</v>
      </c>
      <c r="F911" s="166">
        <v>2020</v>
      </c>
      <c r="G911" s="99" t="str">
        <f>VLOOKUP(H911,'GN and GP categories'!A:B,2,FALSE)</f>
        <v>Gram-positive</v>
      </c>
      <c r="H911" s="99" t="s">
        <v>90</v>
      </c>
      <c r="I911" s="170">
        <v>53</v>
      </c>
      <c r="J911" s="99" t="s">
        <v>34</v>
      </c>
      <c r="K911" s="99">
        <v>96</v>
      </c>
      <c r="L911" s="38">
        <f t="shared" si="14"/>
        <v>50.88</v>
      </c>
    </row>
    <row r="912" spans="1:12" ht="15.75" thickBot="1">
      <c r="A912" s="142" t="s">
        <v>245</v>
      </c>
      <c r="B912" s="142" t="s">
        <v>245</v>
      </c>
      <c r="C912" s="142" t="s">
        <v>48</v>
      </c>
      <c r="D912" s="142" t="s">
        <v>131</v>
      </c>
      <c r="E912" s="165" t="s">
        <v>132</v>
      </c>
      <c r="F912" s="166">
        <v>2020</v>
      </c>
      <c r="G912" s="99" t="str">
        <f>VLOOKUP(H912,'GN and GP categories'!A:B,2,FALSE)</f>
        <v>Gram-positive</v>
      </c>
      <c r="H912" s="99" t="s">
        <v>90</v>
      </c>
      <c r="I912" s="170">
        <v>53</v>
      </c>
      <c r="J912" s="99" t="s">
        <v>312</v>
      </c>
      <c r="K912" s="99">
        <v>34</v>
      </c>
      <c r="L912" s="38">
        <f t="shared" si="14"/>
        <v>18.02</v>
      </c>
    </row>
    <row r="913" spans="1:12" ht="15.75" thickBot="1">
      <c r="A913" s="142" t="s">
        <v>245</v>
      </c>
      <c r="B913" s="142" t="s">
        <v>245</v>
      </c>
      <c r="C913" s="142" t="s">
        <v>48</v>
      </c>
      <c r="D913" s="142" t="s">
        <v>131</v>
      </c>
      <c r="E913" s="165" t="s">
        <v>132</v>
      </c>
      <c r="F913" s="166">
        <v>2020</v>
      </c>
      <c r="G913" s="99" t="str">
        <f>VLOOKUP(H913,'GN and GP categories'!A:B,2,FALSE)</f>
        <v>Gram-positive</v>
      </c>
      <c r="H913" s="99" t="s">
        <v>90</v>
      </c>
      <c r="I913" s="170">
        <v>53</v>
      </c>
      <c r="J913" s="99" t="s">
        <v>28</v>
      </c>
      <c r="K913" s="99">
        <v>96</v>
      </c>
      <c r="L913" s="38">
        <f t="shared" si="14"/>
        <v>50.88</v>
      </c>
    </row>
    <row r="914" spans="1:12" ht="15.75" thickBot="1">
      <c r="A914" s="142" t="s">
        <v>245</v>
      </c>
      <c r="B914" s="142" t="s">
        <v>245</v>
      </c>
      <c r="C914" s="142" t="s">
        <v>48</v>
      </c>
      <c r="D914" s="142" t="s">
        <v>131</v>
      </c>
      <c r="E914" s="165" t="s">
        <v>132</v>
      </c>
      <c r="F914" s="166">
        <v>2020</v>
      </c>
      <c r="G914" s="99" t="str">
        <f>VLOOKUP(H914,'GN and GP categories'!A:B,2,FALSE)</f>
        <v>Gram-positive</v>
      </c>
      <c r="H914" s="99" t="s">
        <v>90</v>
      </c>
      <c r="I914" s="170">
        <v>53</v>
      </c>
      <c r="J914" s="99" t="s">
        <v>67</v>
      </c>
      <c r="K914" s="99">
        <v>77</v>
      </c>
      <c r="L914" s="38">
        <f t="shared" si="14"/>
        <v>40.81</v>
      </c>
    </row>
    <row r="915" spans="1:12" ht="15.75" thickBot="1">
      <c r="A915" s="142" t="s">
        <v>245</v>
      </c>
      <c r="B915" s="142" t="s">
        <v>245</v>
      </c>
      <c r="C915" s="142" t="s">
        <v>48</v>
      </c>
      <c r="D915" s="142" t="s">
        <v>131</v>
      </c>
      <c r="E915" s="165" t="s">
        <v>132</v>
      </c>
      <c r="F915" s="166">
        <v>2020</v>
      </c>
      <c r="G915" s="99" t="str">
        <f>VLOOKUP(H915,'GN and GP categories'!A:B,2,FALSE)</f>
        <v>Gram-positive</v>
      </c>
      <c r="H915" s="99" t="s">
        <v>90</v>
      </c>
      <c r="I915" s="170">
        <v>53</v>
      </c>
      <c r="J915" s="99" t="s">
        <v>228</v>
      </c>
      <c r="K915" s="99">
        <v>96</v>
      </c>
      <c r="L915" s="38">
        <f t="shared" si="14"/>
        <v>50.88</v>
      </c>
    </row>
    <row r="916" spans="1:12" ht="15.75" thickBot="1">
      <c r="A916" s="142" t="s">
        <v>245</v>
      </c>
      <c r="B916" s="142" t="s">
        <v>245</v>
      </c>
      <c r="C916" s="142" t="s">
        <v>48</v>
      </c>
      <c r="D916" s="142" t="s">
        <v>131</v>
      </c>
      <c r="E916" s="165" t="s">
        <v>132</v>
      </c>
      <c r="F916" s="166">
        <v>2020</v>
      </c>
      <c r="G916" s="99" t="str">
        <f>VLOOKUP(H916,'GN and GP categories'!A:B,2,FALSE)</f>
        <v>Gram-positive</v>
      </c>
      <c r="H916" s="99" t="s">
        <v>309</v>
      </c>
      <c r="I916" s="170">
        <v>14</v>
      </c>
      <c r="J916" s="99" t="s">
        <v>196</v>
      </c>
      <c r="K916" s="99">
        <v>21</v>
      </c>
      <c r="L916" s="38">
        <f t="shared" si="14"/>
        <v>2.94</v>
      </c>
    </row>
    <row r="917" spans="1:12" ht="15.75" thickBot="1">
      <c r="A917" s="142" t="s">
        <v>245</v>
      </c>
      <c r="B917" s="142" t="s">
        <v>245</v>
      </c>
      <c r="C917" s="142" t="s">
        <v>48</v>
      </c>
      <c r="D917" s="142" t="s">
        <v>131</v>
      </c>
      <c r="E917" s="165" t="s">
        <v>132</v>
      </c>
      <c r="F917" s="166">
        <v>2020</v>
      </c>
      <c r="G917" s="99" t="str">
        <f>VLOOKUP(H917,'GN and GP categories'!A:B,2,FALSE)</f>
        <v>Gram-positive</v>
      </c>
      <c r="H917" s="99" t="s">
        <v>309</v>
      </c>
      <c r="I917" s="170">
        <v>14</v>
      </c>
      <c r="J917" s="99" t="s">
        <v>34</v>
      </c>
      <c r="K917" s="99">
        <v>57</v>
      </c>
      <c r="L917" s="38">
        <f t="shared" si="14"/>
        <v>7.98</v>
      </c>
    </row>
    <row r="918" spans="1:12" ht="15.75" thickBot="1">
      <c r="A918" s="142" t="s">
        <v>245</v>
      </c>
      <c r="B918" s="142" t="s">
        <v>245</v>
      </c>
      <c r="C918" s="142" t="s">
        <v>48</v>
      </c>
      <c r="D918" s="142" t="s">
        <v>131</v>
      </c>
      <c r="E918" s="165" t="s">
        <v>132</v>
      </c>
      <c r="F918" s="166">
        <v>2020</v>
      </c>
      <c r="G918" s="99" t="str">
        <f>VLOOKUP(H918,'GN and GP categories'!A:B,2,FALSE)</f>
        <v>Gram-positive</v>
      </c>
      <c r="H918" s="99" t="s">
        <v>309</v>
      </c>
      <c r="I918" s="170">
        <v>14</v>
      </c>
      <c r="J918" s="99" t="s">
        <v>312</v>
      </c>
      <c r="K918" s="99">
        <v>50</v>
      </c>
      <c r="L918" s="38">
        <f t="shared" si="14"/>
        <v>7</v>
      </c>
    </row>
    <row r="919" spans="1:12" ht="15.75" thickBot="1">
      <c r="A919" s="142" t="s">
        <v>245</v>
      </c>
      <c r="B919" s="142" t="s">
        <v>245</v>
      </c>
      <c r="C919" s="142" t="s">
        <v>48</v>
      </c>
      <c r="D919" s="142" t="s">
        <v>131</v>
      </c>
      <c r="E919" s="165" t="s">
        <v>132</v>
      </c>
      <c r="F919" s="166">
        <v>2020</v>
      </c>
      <c r="G919" s="99" t="str">
        <f>VLOOKUP(H919,'GN and GP categories'!A:B,2,FALSE)</f>
        <v>Gram-positive</v>
      </c>
      <c r="H919" s="99" t="s">
        <v>309</v>
      </c>
      <c r="I919" s="170">
        <v>14</v>
      </c>
      <c r="J919" s="99" t="s">
        <v>28</v>
      </c>
      <c r="K919" s="99">
        <v>33</v>
      </c>
      <c r="L919" s="38">
        <f t="shared" si="14"/>
        <v>4.62</v>
      </c>
    </row>
    <row r="920" spans="1:12" ht="15.75" thickBot="1">
      <c r="A920" s="142" t="s">
        <v>245</v>
      </c>
      <c r="B920" s="142" t="s">
        <v>245</v>
      </c>
      <c r="C920" s="142" t="s">
        <v>48</v>
      </c>
      <c r="D920" s="142" t="s">
        <v>131</v>
      </c>
      <c r="E920" s="165" t="s">
        <v>132</v>
      </c>
      <c r="F920" s="166">
        <v>2020</v>
      </c>
      <c r="G920" s="99" t="str">
        <f>VLOOKUP(H920,'GN and GP categories'!A:B,2,FALSE)</f>
        <v>Gram-positive</v>
      </c>
      <c r="H920" s="99" t="s">
        <v>309</v>
      </c>
      <c r="I920" s="170">
        <v>14</v>
      </c>
      <c r="J920" s="99" t="s">
        <v>67</v>
      </c>
      <c r="K920" s="99">
        <v>7</v>
      </c>
      <c r="L920" s="38">
        <f t="shared" si="14"/>
        <v>0.98</v>
      </c>
    </row>
    <row r="921" spans="1:12" ht="15.75" thickBot="1">
      <c r="A921" s="142" t="s">
        <v>245</v>
      </c>
      <c r="B921" s="142" t="s">
        <v>245</v>
      </c>
      <c r="C921" s="142" t="s">
        <v>48</v>
      </c>
      <c r="D921" s="142" t="s">
        <v>131</v>
      </c>
      <c r="E921" s="165" t="s">
        <v>132</v>
      </c>
      <c r="F921" s="166">
        <v>2020</v>
      </c>
      <c r="G921" s="99" t="str">
        <f>VLOOKUP(H921,'GN and GP categories'!A:B,2,FALSE)</f>
        <v>Gram-positive</v>
      </c>
      <c r="H921" s="99" t="s">
        <v>309</v>
      </c>
      <c r="I921" s="170">
        <v>14</v>
      </c>
      <c r="J921" s="99" t="s">
        <v>228</v>
      </c>
      <c r="K921" s="99">
        <v>7</v>
      </c>
      <c r="L921" s="38">
        <f t="shared" si="14"/>
        <v>0.98</v>
      </c>
    </row>
    <row r="922" spans="1:12" ht="15.75" thickBot="1">
      <c r="A922" s="142" t="s">
        <v>245</v>
      </c>
      <c r="B922" s="142" t="s">
        <v>245</v>
      </c>
      <c r="C922" s="142" t="s">
        <v>48</v>
      </c>
      <c r="D922" s="142" t="s">
        <v>131</v>
      </c>
      <c r="E922" s="165" t="s">
        <v>132</v>
      </c>
      <c r="F922" s="166">
        <v>2020</v>
      </c>
      <c r="G922" s="99" t="str">
        <f>VLOOKUP(H922,'GN and GP categories'!A:B,2,FALSE)</f>
        <v>Gram-negative</v>
      </c>
      <c r="H922" s="99" t="s">
        <v>223</v>
      </c>
      <c r="I922" s="170">
        <v>297</v>
      </c>
      <c r="J922" s="99" t="s">
        <v>196</v>
      </c>
      <c r="K922" s="99">
        <v>60</v>
      </c>
      <c r="L922" s="38">
        <f t="shared" si="14"/>
        <v>178.2</v>
      </c>
    </row>
    <row r="923" spans="1:12" ht="15.75" thickBot="1">
      <c r="A923" s="142" t="s">
        <v>245</v>
      </c>
      <c r="B923" s="142" t="s">
        <v>245</v>
      </c>
      <c r="C923" s="142" t="s">
        <v>48</v>
      </c>
      <c r="D923" s="142" t="s">
        <v>131</v>
      </c>
      <c r="E923" s="165" t="s">
        <v>132</v>
      </c>
      <c r="F923" s="166">
        <v>2020</v>
      </c>
      <c r="G923" s="99" t="str">
        <f>VLOOKUP(H923,'GN and GP categories'!A:B,2,FALSE)</f>
        <v>Gram-negative</v>
      </c>
      <c r="H923" s="99" t="s">
        <v>223</v>
      </c>
      <c r="I923" s="170">
        <v>297</v>
      </c>
      <c r="J923" s="99" t="s">
        <v>20</v>
      </c>
      <c r="K923" s="99">
        <v>60</v>
      </c>
      <c r="L923" s="38">
        <f t="shared" si="14"/>
        <v>178.2</v>
      </c>
    </row>
    <row r="924" spans="1:12" ht="15.75" thickBot="1">
      <c r="A924" s="142" t="s">
        <v>245</v>
      </c>
      <c r="B924" s="142" t="s">
        <v>245</v>
      </c>
      <c r="C924" s="142" t="s">
        <v>48</v>
      </c>
      <c r="D924" s="142" t="s">
        <v>131</v>
      </c>
      <c r="E924" s="165" t="s">
        <v>132</v>
      </c>
      <c r="F924" s="166">
        <v>2020</v>
      </c>
      <c r="G924" s="99" t="str">
        <f>VLOOKUP(H924,'GN and GP categories'!A:B,2,FALSE)</f>
        <v>Gram-negative</v>
      </c>
      <c r="H924" s="99" t="s">
        <v>223</v>
      </c>
      <c r="I924" s="170">
        <v>297</v>
      </c>
      <c r="J924" s="99" t="s">
        <v>13</v>
      </c>
      <c r="K924" s="99">
        <v>86</v>
      </c>
      <c r="L924" s="38">
        <f t="shared" si="14"/>
        <v>255.42</v>
      </c>
    </row>
    <row r="925" spans="1:12" ht="15.75" thickBot="1">
      <c r="A925" s="142" t="s">
        <v>245</v>
      </c>
      <c r="B925" s="142" t="s">
        <v>245</v>
      </c>
      <c r="C925" s="142" t="s">
        <v>48</v>
      </c>
      <c r="D925" s="142" t="s">
        <v>131</v>
      </c>
      <c r="E925" s="165" t="s">
        <v>132</v>
      </c>
      <c r="F925" s="166">
        <v>2020</v>
      </c>
      <c r="G925" s="99" t="str">
        <f>VLOOKUP(H925,'GN and GP categories'!A:B,2,FALSE)</f>
        <v>Gram-negative</v>
      </c>
      <c r="H925" s="99" t="s">
        <v>223</v>
      </c>
      <c r="I925" s="170">
        <v>297</v>
      </c>
      <c r="J925" s="99" t="s">
        <v>24</v>
      </c>
      <c r="K925" s="99">
        <v>95</v>
      </c>
      <c r="L925" s="38">
        <f t="shared" si="14"/>
        <v>282.14999999999998</v>
      </c>
    </row>
    <row r="926" spans="1:12" ht="15.75" thickBot="1">
      <c r="A926" s="142" t="s">
        <v>245</v>
      </c>
      <c r="B926" s="142" t="s">
        <v>245</v>
      </c>
      <c r="C926" s="142" t="s">
        <v>48</v>
      </c>
      <c r="D926" s="142" t="s">
        <v>131</v>
      </c>
      <c r="E926" s="165" t="s">
        <v>132</v>
      </c>
      <c r="F926" s="166">
        <v>2020</v>
      </c>
      <c r="G926" s="99" t="str">
        <f>VLOOKUP(H926,'GN and GP categories'!A:B,2,FALSE)</f>
        <v>Gram-negative</v>
      </c>
      <c r="H926" s="99" t="s">
        <v>223</v>
      </c>
      <c r="I926" s="170">
        <v>297</v>
      </c>
      <c r="J926" s="99" t="s">
        <v>21</v>
      </c>
      <c r="K926" s="99">
        <v>95</v>
      </c>
      <c r="L926" s="38">
        <f t="shared" si="14"/>
        <v>282.14999999999998</v>
      </c>
    </row>
    <row r="927" spans="1:12" ht="15.75" thickBot="1">
      <c r="A927" s="142" t="s">
        <v>245</v>
      </c>
      <c r="B927" s="142" t="s">
        <v>245</v>
      </c>
      <c r="C927" s="142" t="s">
        <v>48</v>
      </c>
      <c r="D927" s="142" t="s">
        <v>131</v>
      </c>
      <c r="E927" s="165" t="s">
        <v>132</v>
      </c>
      <c r="F927" s="166">
        <v>2020</v>
      </c>
      <c r="G927" s="99" t="str">
        <f>VLOOKUP(H927,'GN and GP categories'!A:B,2,FALSE)</f>
        <v>Gram-negative</v>
      </c>
      <c r="H927" s="99" t="s">
        <v>223</v>
      </c>
      <c r="I927" s="170">
        <v>297</v>
      </c>
      <c r="J927" s="99" t="s">
        <v>28</v>
      </c>
      <c r="K927" s="99">
        <v>86</v>
      </c>
      <c r="L927" s="38">
        <f t="shared" si="14"/>
        <v>255.42</v>
      </c>
    </row>
    <row r="928" spans="1:12" ht="15.75" thickBot="1">
      <c r="A928" s="142" t="s">
        <v>245</v>
      </c>
      <c r="B928" s="142" t="s">
        <v>245</v>
      </c>
      <c r="C928" s="142" t="s">
        <v>48</v>
      </c>
      <c r="D928" s="142" t="s">
        <v>131</v>
      </c>
      <c r="E928" s="165" t="s">
        <v>132</v>
      </c>
      <c r="F928" s="166">
        <v>2020</v>
      </c>
      <c r="G928" s="99" t="str">
        <f>VLOOKUP(H928,'GN and GP categories'!A:B,2,FALSE)</f>
        <v>Gram-negative</v>
      </c>
      <c r="H928" s="99" t="s">
        <v>223</v>
      </c>
      <c r="I928" s="170">
        <v>297</v>
      </c>
      <c r="J928" s="99" t="s">
        <v>67</v>
      </c>
      <c r="K928" s="99">
        <v>87</v>
      </c>
      <c r="L928" s="38">
        <f t="shared" si="14"/>
        <v>258.39</v>
      </c>
    </row>
    <row r="929" spans="1:12" ht="15.75" thickBot="1">
      <c r="A929" s="142" t="s">
        <v>245</v>
      </c>
      <c r="B929" s="142" t="s">
        <v>245</v>
      </c>
      <c r="C929" s="142" t="s">
        <v>48</v>
      </c>
      <c r="D929" s="142" t="s">
        <v>131</v>
      </c>
      <c r="E929" s="165" t="s">
        <v>132</v>
      </c>
      <c r="F929" s="166">
        <v>2020</v>
      </c>
      <c r="G929" s="99" t="str">
        <f>VLOOKUP(H929,'GN and GP categories'!A:B,2,FALSE)</f>
        <v>Gram-negative</v>
      </c>
      <c r="H929" s="99" t="s">
        <v>223</v>
      </c>
      <c r="I929" s="170">
        <v>297</v>
      </c>
      <c r="J929" s="99" t="s">
        <v>31</v>
      </c>
      <c r="K929" s="99">
        <v>94</v>
      </c>
      <c r="L929" s="38">
        <f t="shared" si="14"/>
        <v>279.18</v>
      </c>
    </row>
    <row r="930" spans="1:12" ht="15.75" thickBot="1">
      <c r="A930" s="142" t="s">
        <v>245</v>
      </c>
      <c r="B930" s="142" t="s">
        <v>245</v>
      </c>
      <c r="C930" s="142" t="s">
        <v>48</v>
      </c>
      <c r="D930" s="142" t="s">
        <v>131</v>
      </c>
      <c r="E930" s="165" t="s">
        <v>132</v>
      </c>
      <c r="F930" s="166">
        <v>2020</v>
      </c>
      <c r="G930" s="99" t="str">
        <f>VLOOKUP(H930,'GN and GP categories'!A:B,2,FALSE)</f>
        <v>Gram-negative</v>
      </c>
      <c r="H930" s="99" t="s">
        <v>223</v>
      </c>
      <c r="I930" s="170">
        <v>297</v>
      </c>
      <c r="J930" s="99" t="s">
        <v>32</v>
      </c>
      <c r="K930" s="99">
        <v>95</v>
      </c>
      <c r="L930" s="38">
        <f t="shared" si="14"/>
        <v>282.14999999999998</v>
      </c>
    </row>
    <row r="931" spans="1:12" ht="15.75" thickBot="1">
      <c r="A931" s="142" t="s">
        <v>245</v>
      </c>
      <c r="B931" s="142" t="s">
        <v>245</v>
      </c>
      <c r="C931" s="142" t="s">
        <v>48</v>
      </c>
      <c r="D931" s="142" t="s">
        <v>131</v>
      </c>
      <c r="E931" s="165" t="s">
        <v>132</v>
      </c>
      <c r="F931" s="166">
        <v>2020</v>
      </c>
      <c r="G931" s="99" t="str">
        <f>VLOOKUP(H931,'GN and GP categories'!A:B,2,FALSE)</f>
        <v>Gram-negative</v>
      </c>
      <c r="H931" s="99" t="s">
        <v>223</v>
      </c>
      <c r="I931" s="170">
        <v>297</v>
      </c>
      <c r="J931" s="99" t="s">
        <v>17</v>
      </c>
      <c r="K931" s="99">
        <v>96</v>
      </c>
      <c r="L931" s="38">
        <f t="shared" si="14"/>
        <v>285.12</v>
      </c>
    </row>
    <row r="932" spans="1:12" ht="15.75" thickBot="1">
      <c r="A932" s="142" t="s">
        <v>245</v>
      </c>
      <c r="B932" s="142" t="s">
        <v>245</v>
      </c>
      <c r="C932" s="142" t="s">
        <v>48</v>
      </c>
      <c r="D932" s="142" t="s">
        <v>131</v>
      </c>
      <c r="E932" s="165" t="s">
        <v>132</v>
      </c>
      <c r="F932" s="166">
        <v>2020</v>
      </c>
      <c r="G932" s="99" t="str">
        <f>VLOOKUP(H932,'GN and GP categories'!A:B,2,FALSE)</f>
        <v>Gram-negative</v>
      </c>
      <c r="H932" s="99" t="s">
        <v>223</v>
      </c>
      <c r="I932" s="170">
        <v>297</v>
      </c>
      <c r="J932" s="99" t="s">
        <v>16</v>
      </c>
      <c r="K932" s="99">
        <v>95</v>
      </c>
      <c r="L932" s="38">
        <f t="shared" si="14"/>
        <v>282.14999999999998</v>
      </c>
    </row>
    <row r="933" spans="1:12" ht="15.75" thickBot="1">
      <c r="A933" s="142" t="s">
        <v>245</v>
      </c>
      <c r="B933" s="142" t="s">
        <v>245</v>
      </c>
      <c r="C933" s="142" t="s">
        <v>48</v>
      </c>
      <c r="D933" s="142" t="s">
        <v>131</v>
      </c>
      <c r="E933" s="165" t="s">
        <v>132</v>
      </c>
      <c r="F933" s="166">
        <v>2020</v>
      </c>
      <c r="G933" s="99" t="str">
        <f>VLOOKUP(H933,'GN and GP categories'!A:B,2,FALSE)</f>
        <v>Gram-negative</v>
      </c>
      <c r="H933" s="99" t="s">
        <v>223</v>
      </c>
      <c r="I933" s="170">
        <v>297</v>
      </c>
      <c r="J933" s="99" t="s">
        <v>30</v>
      </c>
      <c r="K933" s="99">
        <v>86</v>
      </c>
      <c r="L933" s="38">
        <f t="shared" si="14"/>
        <v>255.42</v>
      </c>
    </row>
    <row r="934" spans="1:12" ht="15.75" thickBot="1">
      <c r="A934" s="142" t="s">
        <v>245</v>
      </c>
      <c r="B934" s="142" t="s">
        <v>245</v>
      </c>
      <c r="C934" s="142" t="s">
        <v>48</v>
      </c>
      <c r="D934" s="142" t="s">
        <v>131</v>
      </c>
      <c r="E934" s="165" t="s">
        <v>132</v>
      </c>
      <c r="F934" s="166">
        <v>2020</v>
      </c>
      <c r="G934" s="99" t="str">
        <f>VLOOKUP(H934,'GN and GP categories'!A:B,2,FALSE)</f>
        <v>Gram-negative</v>
      </c>
      <c r="H934" s="99" t="s">
        <v>223</v>
      </c>
      <c r="I934" s="170">
        <v>297</v>
      </c>
      <c r="J934" s="99" t="s">
        <v>228</v>
      </c>
      <c r="K934" s="99">
        <v>96</v>
      </c>
      <c r="L934" s="38">
        <f t="shared" si="14"/>
        <v>285.12</v>
      </c>
    </row>
    <row r="935" spans="1:12" ht="15.75" thickBot="1">
      <c r="A935" s="142" t="s">
        <v>245</v>
      </c>
      <c r="B935" s="142" t="s">
        <v>245</v>
      </c>
      <c r="C935" s="142" t="s">
        <v>48</v>
      </c>
      <c r="D935" s="142" t="s">
        <v>131</v>
      </c>
      <c r="E935" s="165" t="s">
        <v>132</v>
      </c>
      <c r="F935" s="166">
        <v>2020</v>
      </c>
      <c r="G935" s="99" t="str">
        <f>VLOOKUP(H935,'GN and GP categories'!A:B,2,FALSE)</f>
        <v>Gram-negative</v>
      </c>
      <c r="H935" s="99" t="s">
        <v>100</v>
      </c>
      <c r="I935" s="170">
        <v>25</v>
      </c>
      <c r="J935" s="99" t="s">
        <v>24</v>
      </c>
      <c r="K935" s="99">
        <v>84</v>
      </c>
      <c r="L935" s="38">
        <f t="shared" si="14"/>
        <v>21</v>
      </c>
    </row>
    <row r="936" spans="1:12" ht="15.75" thickBot="1">
      <c r="A936" s="142" t="s">
        <v>245</v>
      </c>
      <c r="B936" s="142" t="s">
        <v>245</v>
      </c>
      <c r="C936" s="142" t="s">
        <v>48</v>
      </c>
      <c r="D936" s="142" t="s">
        <v>131</v>
      </c>
      <c r="E936" s="165" t="s">
        <v>132</v>
      </c>
      <c r="F936" s="166">
        <v>2020</v>
      </c>
      <c r="G936" s="99" t="str">
        <f>VLOOKUP(H936,'GN and GP categories'!A:B,2,FALSE)</f>
        <v>Gram-negative</v>
      </c>
      <c r="H936" s="99" t="s">
        <v>100</v>
      </c>
      <c r="I936" s="170">
        <v>25</v>
      </c>
      <c r="J936" s="99" t="s">
        <v>21</v>
      </c>
      <c r="K936" s="99">
        <v>79</v>
      </c>
      <c r="L936" s="38">
        <f t="shared" si="14"/>
        <v>19.75</v>
      </c>
    </row>
    <row r="937" spans="1:12" ht="15.75" thickBot="1">
      <c r="A937" s="142" t="s">
        <v>245</v>
      </c>
      <c r="B937" s="142" t="s">
        <v>245</v>
      </c>
      <c r="C937" s="142" t="s">
        <v>48</v>
      </c>
      <c r="D937" s="142" t="s">
        <v>131</v>
      </c>
      <c r="E937" s="165" t="s">
        <v>132</v>
      </c>
      <c r="F937" s="166">
        <v>2020</v>
      </c>
      <c r="G937" s="99" t="str">
        <f>VLOOKUP(H937,'GN and GP categories'!A:B,2,FALSE)</f>
        <v>Gram-negative</v>
      </c>
      <c r="H937" s="99" t="s">
        <v>100</v>
      </c>
      <c r="I937" s="170">
        <v>25</v>
      </c>
      <c r="J937" s="99" t="s">
        <v>28</v>
      </c>
      <c r="K937" s="99">
        <v>92</v>
      </c>
      <c r="L937" s="38">
        <f t="shared" si="14"/>
        <v>23</v>
      </c>
    </row>
    <row r="938" spans="1:12" ht="15.75" thickBot="1">
      <c r="A938" s="142" t="s">
        <v>245</v>
      </c>
      <c r="B938" s="142" t="s">
        <v>245</v>
      </c>
      <c r="C938" s="142" t="s">
        <v>48</v>
      </c>
      <c r="D938" s="142" t="s">
        <v>131</v>
      </c>
      <c r="E938" s="165" t="s">
        <v>132</v>
      </c>
      <c r="F938" s="166">
        <v>2020</v>
      </c>
      <c r="G938" s="99" t="str">
        <f>VLOOKUP(H938,'GN and GP categories'!A:B,2,FALSE)</f>
        <v>Gram-negative</v>
      </c>
      <c r="H938" s="99" t="s">
        <v>100</v>
      </c>
      <c r="I938" s="170">
        <v>25</v>
      </c>
      <c r="J938" s="99" t="s">
        <v>67</v>
      </c>
      <c r="K938" s="99">
        <v>91</v>
      </c>
      <c r="L938" s="38">
        <f t="shared" si="14"/>
        <v>22.75</v>
      </c>
    </row>
    <row r="939" spans="1:12" ht="15.75" thickBot="1">
      <c r="A939" s="142" t="s">
        <v>245</v>
      </c>
      <c r="B939" s="142" t="s">
        <v>245</v>
      </c>
      <c r="C939" s="142" t="s">
        <v>48</v>
      </c>
      <c r="D939" s="142" t="s">
        <v>131</v>
      </c>
      <c r="E939" s="165" t="s">
        <v>132</v>
      </c>
      <c r="F939" s="166">
        <v>2020</v>
      </c>
      <c r="G939" s="99" t="str">
        <f>VLOOKUP(H939,'GN and GP categories'!A:B,2,FALSE)</f>
        <v>Gram-negative</v>
      </c>
      <c r="H939" s="99" t="s">
        <v>100</v>
      </c>
      <c r="I939" s="170">
        <v>25</v>
      </c>
      <c r="J939" s="99" t="s">
        <v>31</v>
      </c>
      <c r="K939" s="99">
        <v>96</v>
      </c>
      <c r="L939" s="38">
        <f t="shared" si="14"/>
        <v>24</v>
      </c>
    </row>
    <row r="940" spans="1:12" ht="15.75" thickBot="1">
      <c r="A940" s="142" t="s">
        <v>245</v>
      </c>
      <c r="B940" s="142" t="s">
        <v>245</v>
      </c>
      <c r="C940" s="142" t="s">
        <v>48</v>
      </c>
      <c r="D940" s="142" t="s">
        <v>131</v>
      </c>
      <c r="E940" s="165" t="s">
        <v>132</v>
      </c>
      <c r="F940" s="166">
        <v>2020</v>
      </c>
      <c r="G940" s="99" t="str">
        <f>VLOOKUP(H940,'GN and GP categories'!A:B,2,FALSE)</f>
        <v>Gram-negative</v>
      </c>
      <c r="H940" s="99" t="s">
        <v>100</v>
      </c>
      <c r="I940" s="170">
        <v>25</v>
      </c>
      <c r="J940" s="99" t="s">
        <v>32</v>
      </c>
      <c r="K940" s="99">
        <v>96</v>
      </c>
      <c r="L940" s="38">
        <f t="shared" si="14"/>
        <v>24</v>
      </c>
    </row>
    <row r="941" spans="1:12" ht="15.75" thickBot="1">
      <c r="A941" s="142" t="s">
        <v>245</v>
      </c>
      <c r="B941" s="142" t="s">
        <v>245</v>
      </c>
      <c r="C941" s="142" t="s">
        <v>48</v>
      </c>
      <c r="D941" s="142" t="s">
        <v>131</v>
      </c>
      <c r="E941" s="165" t="s">
        <v>132</v>
      </c>
      <c r="F941" s="166">
        <v>2020</v>
      </c>
      <c r="G941" s="99" t="str">
        <f>VLOOKUP(H941,'GN and GP categories'!A:B,2,FALSE)</f>
        <v>Gram-negative</v>
      </c>
      <c r="H941" s="99" t="s">
        <v>100</v>
      </c>
      <c r="I941" s="170">
        <v>25</v>
      </c>
      <c r="J941" s="99" t="s">
        <v>17</v>
      </c>
      <c r="K941" s="99">
        <v>92</v>
      </c>
      <c r="L941" s="38">
        <f t="shared" si="14"/>
        <v>23</v>
      </c>
    </row>
    <row r="942" spans="1:12" ht="15.75" thickBot="1">
      <c r="A942" s="142" t="s">
        <v>245</v>
      </c>
      <c r="B942" s="142" t="s">
        <v>245</v>
      </c>
      <c r="C942" s="142" t="s">
        <v>48</v>
      </c>
      <c r="D942" s="142" t="s">
        <v>131</v>
      </c>
      <c r="E942" s="165" t="s">
        <v>132</v>
      </c>
      <c r="F942" s="166">
        <v>2020</v>
      </c>
      <c r="G942" s="99" t="str">
        <f>VLOOKUP(H942,'GN and GP categories'!A:B,2,FALSE)</f>
        <v>Gram-negative</v>
      </c>
      <c r="H942" s="99" t="s">
        <v>100</v>
      </c>
      <c r="I942" s="170">
        <v>25</v>
      </c>
      <c r="J942" s="99" t="s">
        <v>16</v>
      </c>
      <c r="K942" s="99">
        <v>84</v>
      </c>
      <c r="L942" s="38">
        <f t="shared" si="14"/>
        <v>21</v>
      </c>
    </row>
    <row r="943" spans="1:12" ht="15.75" thickBot="1">
      <c r="A943" s="142" t="s">
        <v>245</v>
      </c>
      <c r="B943" s="142" t="s">
        <v>245</v>
      </c>
      <c r="C943" s="142" t="s">
        <v>48</v>
      </c>
      <c r="D943" s="142" t="s">
        <v>131</v>
      </c>
      <c r="E943" s="165" t="s">
        <v>132</v>
      </c>
      <c r="F943" s="166">
        <v>2020</v>
      </c>
      <c r="G943" s="99" t="str">
        <f>VLOOKUP(H943,'GN and GP categories'!A:B,2,FALSE)</f>
        <v>Gram-negative</v>
      </c>
      <c r="H943" s="99" t="s">
        <v>100</v>
      </c>
      <c r="I943" s="170">
        <v>25</v>
      </c>
      <c r="J943" s="99" t="s">
        <v>30</v>
      </c>
      <c r="K943" s="99">
        <v>88</v>
      </c>
      <c r="L943" s="38">
        <f t="shared" si="14"/>
        <v>22</v>
      </c>
    </row>
    <row r="944" spans="1:12" ht="15.75" thickBot="1">
      <c r="A944" s="142" t="s">
        <v>245</v>
      </c>
      <c r="B944" s="142" t="s">
        <v>245</v>
      </c>
      <c r="C944" s="142" t="s">
        <v>48</v>
      </c>
      <c r="D944" s="142" t="s">
        <v>131</v>
      </c>
      <c r="E944" s="165" t="s">
        <v>132</v>
      </c>
      <c r="F944" s="166">
        <v>2020</v>
      </c>
      <c r="G944" s="99" t="str">
        <f>VLOOKUP(H944,'GN and GP categories'!A:B,2,FALSE)</f>
        <v>Gram-negative</v>
      </c>
      <c r="H944" s="99" t="s">
        <v>100</v>
      </c>
      <c r="I944" s="170">
        <v>25</v>
      </c>
      <c r="J944" s="99" t="s">
        <v>228</v>
      </c>
      <c r="K944" s="99">
        <v>36</v>
      </c>
      <c r="L944" s="38">
        <f t="shared" si="14"/>
        <v>9</v>
      </c>
    </row>
    <row r="945" spans="1:12" ht="15.75" thickBot="1">
      <c r="A945" s="142" t="s">
        <v>245</v>
      </c>
      <c r="B945" s="142" t="s">
        <v>245</v>
      </c>
      <c r="C945" s="142" t="s">
        <v>48</v>
      </c>
      <c r="D945" s="142" t="s">
        <v>131</v>
      </c>
      <c r="E945" s="165" t="s">
        <v>132</v>
      </c>
      <c r="F945" s="166">
        <v>2020</v>
      </c>
      <c r="G945" s="99" t="str">
        <f>VLOOKUP(H945,'GN and GP categories'!A:B,2,FALSE)</f>
        <v>Gram-negative</v>
      </c>
      <c r="H945" s="99" t="s">
        <v>104</v>
      </c>
      <c r="I945" s="170">
        <v>85</v>
      </c>
      <c r="J945" s="99" t="s">
        <v>20</v>
      </c>
      <c r="K945" s="99">
        <v>73</v>
      </c>
      <c r="L945" s="38">
        <f t="shared" si="14"/>
        <v>62.05</v>
      </c>
    </row>
    <row r="946" spans="1:12" ht="15.75" thickBot="1">
      <c r="A946" s="142" t="s">
        <v>245</v>
      </c>
      <c r="B946" s="142" t="s">
        <v>245</v>
      </c>
      <c r="C946" s="142" t="s">
        <v>48</v>
      </c>
      <c r="D946" s="142" t="s">
        <v>131</v>
      </c>
      <c r="E946" s="165" t="s">
        <v>132</v>
      </c>
      <c r="F946" s="166">
        <v>2020</v>
      </c>
      <c r="G946" s="99" t="str">
        <f>VLOOKUP(H946,'GN and GP categories'!A:B,2,FALSE)</f>
        <v>Gram-negative</v>
      </c>
      <c r="H946" s="99" t="s">
        <v>104</v>
      </c>
      <c r="I946" s="170">
        <v>85</v>
      </c>
      <c r="J946" s="99" t="s">
        <v>13</v>
      </c>
      <c r="K946" s="99">
        <v>96</v>
      </c>
      <c r="L946" s="38">
        <f t="shared" si="14"/>
        <v>81.599999999999994</v>
      </c>
    </row>
    <row r="947" spans="1:12" ht="15.75" thickBot="1">
      <c r="A947" s="142" t="s">
        <v>245</v>
      </c>
      <c r="B947" s="142" t="s">
        <v>245</v>
      </c>
      <c r="C947" s="142" t="s">
        <v>48</v>
      </c>
      <c r="D947" s="142" t="s">
        <v>131</v>
      </c>
      <c r="E947" s="165" t="s">
        <v>132</v>
      </c>
      <c r="F947" s="166">
        <v>2020</v>
      </c>
      <c r="G947" s="99" t="str">
        <f>VLOOKUP(H947,'GN and GP categories'!A:B,2,FALSE)</f>
        <v>Gram-negative</v>
      </c>
      <c r="H947" s="99" t="s">
        <v>104</v>
      </c>
      <c r="I947" s="170">
        <v>85</v>
      </c>
      <c r="J947" s="99" t="s">
        <v>24</v>
      </c>
      <c r="K947" s="99">
        <v>96</v>
      </c>
      <c r="L947" s="38">
        <f t="shared" si="14"/>
        <v>81.599999999999994</v>
      </c>
    </row>
    <row r="948" spans="1:12" ht="15.75" thickBot="1">
      <c r="A948" s="142" t="s">
        <v>245</v>
      </c>
      <c r="B948" s="142" t="s">
        <v>245</v>
      </c>
      <c r="C948" s="142" t="s">
        <v>48</v>
      </c>
      <c r="D948" s="142" t="s">
        <v>131</v>
      </c>
      <c r="E948" s="165" t="s">
        <v>132</v>
      </c>
      <c r="F948" s="166">
        <v>2020</v>
      </c>
      <c r="G948" s="99" t="str">
        <f>VLOOKUP(H948,'GN and GP categories'!A:B,2,FALSE)</f>
        <v>Gram-negative</v>
      </c>
      <c r="H948" s="99" t="s">
        <v>104</v>
      </c>
      <c r="I948" s="170">
        <v>85</v>
      </c>
      <c r="J948" s="99" t="s">
        <v>21</v>
      </c>
      <c r="K948" s="99">
        <v>96</v>
      </c>
      <c r="L948" s="38">
        <f t="shared" si="14"/>
        <v>81.599999999999994</v>
      </c>
    </row>
    <row r="949" spans="1:12" ht="15.75" thickBot="1">
      <c r="A949" s="142" t="s">
        <v>245</v>
      </c>
      <c r="B949" s="142" t="s">
        <v>245</v>
      </c>
      <c r="C949" s="142" t="s">
        <v>48</v>
      </c>
      <c r="D949" s="142" t="s">
        <v>131</v>
      </c>
      <c r="E949" s="165" t="s">
        <v>132</v>
      </c>
      <c r="F949" s="166">
        <v>2020</v>
      </c>
      <c r="G949" s="99" t="str">
        <f>VLOOKUP(H949,'GN and GP categories'!A:B,2,FALSE)</f>
        <v>Gram-negative</v>
      </c>
      <c r="H949" s="99" t="s">
        <v>104</v>
      </c>
      <c r="I949" s="170">
        <v>85</v>
      </c>
      <c r="J949" s="99" t="s">
        <v>28</v>
      </c>
      <c r="K949" s="99">
        <v>93</v>
      </c>
      <c r="L949" s="38">
        <f t="shared" si="14"/>
        <v>79.05</v>
      </c>
    </row>
    <row r="950" spans="1:12" ht="15.75" thickBot="1">
      <c r="A950" s="142" t="s">
        <v>245</v>
      </c>
      <c r="B950" s="142" t="s">
        <v>245</v>
      </c>
      <c r="C950" s="142" t="s">
        <v>48</v>
      </c>
      <c r="D950" s="142" t="s">
        <v>131</v>
      </c>
      <c r="E950" s="165" t="s">
        <v>132</v>
      </c>
      <c r="F950" s="166">
        <v>2020</v>
      </c>
      <c r="G950" s="99" t="str">
        <f>VLOOKUP(H950,'GN and GP categories'!A:B,2,FALSE)</f>
        <v>Gram-negative</v>
      </c>
      <c r="H950" s="99" t="s">
        <v>104</v>
      </c>
      <c r="I950" s="170">
        <v>85</v>
      </c>
      <c r="J950" s="99" t="s">
        <v>67</v>
      </c>
      <c r="K950" s="99">
        <v>95</v>
      </c>
      <c r="L950" s="38">
        <f t="shared" si="14"/>
        <v>80.75</v>
      </c>
    </row>
    <row r="951" spans="1:12" ht="15.75" thickBot="1">
      <c r="A951" s="142" t="s">
        <v>245</v>
      </c>
      <c r="B951" s="142" t="s">
        <v>245</v>
      </c>
      <c r="C951" s="142" t="s">
        <v>48</v>
      </c>
      <c r="D951" s="142" t="s">
        <v>131</v>
      </c>
      <c r="E951" s="165" t="s">
        <v>132</v>
      </c>
      <c r="F951" s="166">
        <v>2020</v>
      </c>
      <c r="G951" s="99" t="str">
        <f>VLOOKUP(H951,'GN and GP categories'!A:B,2,FALSE)</f>
        <v>Gram-negative</v>
      </c>
      <c r="H951" s="99" t="s">
        <v>104</v>
      </c>
      <c r="I951" s="170">
        <v>85</v>
      </c>
      <c r="J951" s="99" t="s">
        <v>31</v>
      </c>
      <c r="K951" s="99">
        <v>96</v>
      </c>
      <c r="L951" s="38">
        <f t="shared" si="14"/>
        <v>81.599999999999994</v>
      </c>
    </row>
    <row r="952" spans="1:12" ht="15.75" thickBot="1">
      <c r="A952" s="142" t="s">
        <v>245</v>
      </c>
      <c r="B952" s="142" t="s">
        <v>245</v>
      </c>
      <c r="C952" s="142" t="s">
        <v>48</v>
      </c>
      <c r="D952" s="142" t="s">
        <v>131</v>
      </c>
      <c r="E952" s="165" t="s">
        <v>132</v>
      </c>
      <c r="F952" s="166">
        <v>2020</v>
      </c>
      <c r="G952" s="99" t="str">
        <f>VLOOKUP(H952,'GN and GP categories'!A:B,2,FALSE)</f>
        <v>Gram-negative</v>
      </c>
      <c r="H952" s="99" t="s">
        <v>104</v>
      </c>
      <c r="I952" s="170">
        <v>85</v>
      </c>
      <c r="J952" s="99" t="s">
        <v>32</v>
      </c>
      <c r="K952" s="99">
        <v>96</v>
      </c>
      <c r="L952" s="38">
        <f t="shared" si="14"/>
        <v>81.599999999999994</v>
      </c>
    </row>
    <row r="953" spans="1:12" ht="15.75" thickBot="1">
      <c r="A953" s="142" t="s">
        <v>245</v>
      </c>
      <c r="B953" s="142" t="s">
        <v>245</v>
      </c>
      <c r="C953" s="142" t="s">
        <v>48</v>
      </c>
      <c r="D953" s="142" t="s">
        <v>131</v>
      </c>
      <c r="E953" s="165" t="s">
        <v>132</v>
      </c>
      <c r="F953" s="166">
        <v>2020</v>
      </c>
      <c r="G953" s="99" t="str">
        <f>VLOOKUP(H953,'GN and GP categories'!A:B,2,FALSE)</f>
        <v>Gram-negative</v>
      </c>
      <c r="H953" s="99" t="s">
        <v>104</v>
      </c>
      <c r="I953" s="170">
        <v>85</v>
      </c>
      <c r="J953" s="99" t="s">
        <v>17</v>
      </c>
      <c r="K953" s="99">
        <v>96</v>
      </c>
      <c r="L953" s="38">
        <f t="shared" si="14"/>
        <v>81.599999999999994</v>
      </c>
    </row>
    <row r="954" spans="1:12" ht="15.75" thickBot="1">
      <c r="A954" s="142" t="s">
        <v>245</v>
      </c>
      <c r="B954" s="142" t="s">
        <v>245</v>
      </c>
      <c r="C954" s="142" t="s">
        <v>48</v>
      </c>
      <c r="D954" s="142" t="s">
        <v>131</v>
      </c>
      <c r="E954" s="165" t="s">
        <v>132</v>
      </c>
      <c r="F954" s="166">
        <v>2020</v>
      </c>
      <c r="G954" s="99" t="str">
        <f>VLOOKUP(H954,'GN and GP categories'!A:B,2,FALSE)</f>
        <v>Gram-negative</v>
      </c>
      <c r="H954" s="99" t="s">
        <v>104</v>
      </c>
      <c r="I954" s="170">
        <v>85</v>
      </c>
      <c r="J954" s="99" t="s">
        <v>16</v>
      </c>
      <c r="K954" s="99">
        <v>96</v>
      </c>
      <c r="L954" s="38">
        <f t="shared" si="14"/>
        <v>81.599999999999994</v>
      </c>
    </row>
    <row r="955" spans="1:12" ht="15.75" thickBot="1">
      <c r="A955" s="142" t="s">
        <v>245</v>
      </c>
      <c r="B955" s="142" t="s">
        <v>245</v>
      </c>
      <c r="C955" s="142" t="s">
        <v>48</v>
      </c>
      <c r="D955" s="142" t="s">
        <v>131</v>
      </c>
      <c r="E955" s="165" t="s">
        <v>132</v>
      </c>
      <c r="F955" s="166">
        <v>2020</v>
      </c>
      <c r="G955" s="99" t="str">
        <f>VLOOKUP(H955,'GN and GP categories'!A:B,2,FALSE)</f>
        <v>Gram-negative</v>
      </c>
      <c r="H955" s="99" t="s">
        <v>104</v>
      </c>
      <c r="I955" s="170">
        <v>85</v>
      </c>
      <c r="J955" s="99" t="s">
        <v>30</v>
      </c>
      <c r="K955" s="99">
        <v>96</v>
      </c>
      <c r="L955" s="38">
        <f t="shared" si="14"/>
        <v>81.599999999999994</v>
      </c>
    </row>
    <row r="956" spans="1:12" ht="15.75" thickBot="1">
      <c r="A956" s="142" t="s">
        <v>245</v>
      </c>
      <c r="B956" s="142" t="s">
        <v>245</v>
      </c>
      <c r="C956" s="142" t="s">
        <v>48</v>
      </c>
      <c r="D956" s="142" t="s">
        <v>131</v>
      </c>
      <c r="E956" s="165" t="s">
        <v>132</v>
      </c>
      <c r="F956" s="166">
        <v>2020</v>
      </c>
      <c r="G956" s="99" t="str">
        <f>VLOOKUP(H956,'GN and GP categories'!A:B,2,FALSE)</f>
        <v>Gram-negative</v>
      </c>
      <c r="H956" s="99" t="s">
        <v>104</v>
      </c>
      <c r="I956" s="170">
        <v>85</v>
      </c>
      <c r="J956" s="99" t="s">
        <v>228</v>
      </c>
      <c r="K956" s="99">
        <v>33</v>
      </c>
      <c r="L956" s="38">
        <f t="shared" si="14"/>
        <v>28.05</v>
      </c>
    </row>
    <row r="957" spans="1:12" ht="15.75" thickBot="1">
      <c r="A957" s="142" t="s">
        <v>245</v>
      </c>
      <c r="B957" s="142" t="s">
        <v>245</v>
      </c>
      <c r="C957" s="142" t="s">
        <v>48</v>
      </c>
      <c r="D957" s="142" t="s">
        <v>131</v>
      </c>
      <c r="E957" s="165" t="s">
        <v>132</v>
      </c>
      <c r="F957" s="166">
        <v>2020</v>
      </c>
      <c r="G957" s="99" t="str">
        <f>VLOOKUP(H957,'GN and GP categories'!A:B,2,FALSE)</f>
        <v>Gram-negative</v>
      </c>
      <c r="H957" s="99" t="s">
        <v>108</v>
      </c>
      <c r="I957" s="170">
        <v>34</v>
      </c>
      <c r="J957" s="99" t="s">
        <v>196</v>
      </c>
      <c r="K957" s="99">
        <v>62</v>
      </c>
      <c r="L957" s="38">
        <f t="shared" si="14"/>
        <v>21.08</v>
      </c>
    </row>
    <row r="958" spans="1:12" ht="15.75" thickBot="1">
      <c r="A958" s="142" t="s">
        <v>245</v>
      </c>
      <c r="B958" s="142" t="s">
        <v>245</v>
      </c>
      <c r="C958" s="142" t="s">
        <v>48</v>
      </c>
      <c r="D958" s="142" t="s">
        <v>131</v>
      </c>
      <c r="E958" s="165" t="s">
        <v>132</v>
      </c>
      <c r="F958" s="166">
        <v>2020</v>
      </c>
      <c r="G958" s="99" t="str">
        <f>VLOOKUP(H958,'GN and GP categories'!A:B,2,FALSE)</f>
        <v>Gram-negative</v>
      </c>
      <c r="H958" s="99" t="s">
        <v>108</v>
      </c>
      <c r="I958" s="170">
        <v>34</v>
      </c>
      <c r="J958" s="99" t="s">
        <v>20</v>
      </c>
      <c r="K958" s="99">
        <v>72</v>
      </c>
      <c r="L958" s="38">
        <f t="shared" si="14"/>
        <v>24.48</v>
      </c>
    </row>
    <row r="959" spans="1:12" ht="15.75" thickBot="1">
      <c r="A959" s="142" t="s">
        <v>245</v>
      </c>
      <c r="B959" s="142" t="s">
        <v>245</v>
      </c>
      <c r="C959" s="142" t="s">
        <v>48</v>
      </c>
      <c r="D959" s="142" t="s">
        <v>131</v>
      </c>
      <c r="E959" s="165" t="s">
        <v>132</v>
      </c>
      <c r="F959" s="166">
        <v>2020</v>
      </c>
      <c r="G959" s="99" t="str">
        <f>VLOOKUP(H959,'GN and GP categories'!A:B,2,FALSE)</f>
        <v>Gram-negative</v>
      </c>
      <c r="H959" s="99" t="s">
        <v>108</v>
      </c>
      <c r="I959" s="170">
        <v>34</v>
      </c>
      <c r="J959" s="99" t="s">
        <v>13</v>
      </c>
      <c r="K959" s="99">
        <v>94</v>
      </c>
      <c r="L959" s="38">
        <f t="shared" si="14"/>
        <v>31.96</v>
      </c>
    </row>
    <row r="960" spans="1:12" ht="15.75" thickBot="1">
      <c r="A960" s="142" t="s">
        <v>245</v>
      </c>
      <c r="B960" s="142" t="s">
        <v>245</v>
      </c>
      <c r="C960" s="142" t="s">
        <v>48</v>
      </c>
      <c r="D960" s="142" t="s">
        <v>131</v>
      </c>
      <c r="E960" s="165" t="s">
        <v>132</v>
      </c>
      <c r="F960" s="166">
        <v>2020</v>
      </c>
      <c r="G960" s="99" t="str">
        <f>VLOOKUP(H960,'GN and GP categories'!A:B,2,FALSE)</f>
        <v>Gram-negative</v>
      </c>
      <c r="H960" s="99" t="s">
        <v>108</v>
      </c>
      <c r="I960" s="170">
        <v>34</v>
      </c>
      <c r="J960" s="99" t="s">
        <v>24</v>
      </c>
      <c r="K960" s="99">
        <v>96</v>
      </c>
      <c r="L960" s="38">
        <f t="shared" si="14"/>
        <v>32.64</v>
      </c>
    </row>
    <row r="961" spans="1:12" ht="15.75" thickBot="1">
      <c r="A961" s="142" t="s">
        <v>245</v>
      </c>
      <c r="B961" s="142" t="s">
        <v>245</v>
      </c>
      <c r="C961" s="142" t="s">
        <v>48</v>
      </c>
      <c r="D961" s="142" t="s">
        <v>131</v>
      </c>
      <c r="E961" s="165" t="s">
        <v>132</v>
      </c>
      <c r="F961" s="166">
        <v>2020</v>
      </c>
      <c r="G961" s="99" t="str">
        <f>VLOOKUP(H961,'GN and GP categories'!A:B,2,FALSE)</f>
        <v>Gram-negative</v>
      </c>
      <c r="H961" s="99" t="s">
        <v>108</v>
      </c>
      <c r="I961" s="170">
        <v>34</v>
      </c>
      <c r="J961" s="99" t="s">
        <v>21</v>
      </c>
      <c r="K961" s="99">
        <v>96</v>
      </c>
      <c r="L961" s="38">
        <f t="shared" si="14"/>
        <v>32.64</v>
      </c>
    </row>
    <row r="962" spans="1:12" ht="15.75" thickBot="1">
      <c r="A962" s="142" t="s">
        <v>245</v>
      </c>
      <c r="B962" s="142" t="s">
        <v>245</v>
      </c>
      <c r="C962" s="142" t="s">
        <v>48</v>
      </c>
      <c r="D962" s="142" t="s">
        <v>131</v>
      </c>
      <c r="E962" s="165" t="s">
        <v>132</v>
      </c>
      <c r="F962" s="166">
        <v>2020</v>
      </c>
      <c r="G962" s="99" t="str">
        <f>VLOOKUP(H962,'GN and GP categories'!A:B,2,FALSE)</f>
        <v>Gram-negative</v>
      </c>
      <c r="H962" s="99" t="s">
        <v>108</v>
      </c>
      <c r="I962" s="170">
        <v>34</v>
      </c>
      <c r="J962" s="99" t="s">
        <v>28</v>
      </c>
      <c r="K962" s="99">
        <v>94</v>
      </c>
      <c r="L962" s="38">
        <f t="shared" ref="L962:L1025" si="15">IF(K962="","",K962*I962/100)</f>
        <v>31.96</v>
      </c>
    </row>
    <row r="963" spans="1:12" ht="15.75" thickBot="1">
      <c r="A963" s="142" t="s">
        <v>245</v>
      </c>
      <c r="B963" s="142" t="s">
        <v>245</v>
      </c>
      <c r="C963" s="142" t="s">
        <v>48</v>
      </c>
      <c r="D963" s="142" t="s">
        <v>131</v>
      </c>
      <c r="E963" s="165" t="s">
        <v>132</v>
      </c>
      <c r="F963" s="166">
        <v>2020</v>
      </c>
      <c r="G963" s="99" t="str">
        <f>VLOOKUP(H963,'GN and GP categories'!A:B,2,FALSE)</f>
        <v>Gram-negative</v>
      </c>
      <c r="H963" s="99" t="s">
        <v>108</v>
      </c>
      <c r="I963" s="170">
        <v>34</v>
      </c>
      <c r="J963" s="99" t="s">
        <v>67</v>
      </c>
      <c r="K963" s="99">
        <v>92</v>
      </c>
      <c r="L963" s="38">
        <f t="shared" si="15"/>
        <v>31.28</v>
      </c>
    </row>
    <row r="964" spans="1:12" ht="15.75" thickBot="1">
      <c r="A964" s="142" t="s">
        <v>245</v>
      </c>
      <c r="B964" s="142" t="s">
        <v>245</v>
      </c>
      <c r="C964" s="142" t="s">
        <v>48</v>
      </c>
      <c r="D964" s="142" t="s">
        <v>131</v>
      </c>
      <c r="E964" s="165" t="s">
        <v>132</v>
      </c>
      <c r="F964" s="166">
        <v>2020</v>
      </c>
      <c r="G964" s="99" t="str">
        <f>VLOOKUP(H964,'GN and GP categories'!A:B,2,FALSE)</f>
        <v>Gram-negative</v>
      </c>
      <c r="H964" s="99" t="s">
        <v>108</v>
      </c>
      <c r="I964" s="170">
        <v>34</v>
      </c>
      <c r="J964" s="99" t="s">
        <v>31</v>
      </c>
      <c r="K964" s="99">
        <v>96</v>
      </c>
      <c r="L964" s="38">
        <f t="shared" si="15"/>
        <v>32.64</v>
      </c>
    </row>
    <row r="965" spans="1:12" ht="15.75" thickBot="1">
      <c r="A965" s="142" t="s">
        <v>245</v>
      </c>
      <c r="B965" s="142" t="s">
        <v>245</v>
      </c>
      <c r="C965" s="142" t="s">
        <v>48</v>
      </c>
      <c r="D965" s="142" t="s">
        <v>131</v>
      </c>
      <c r="E965" s="165" t="s">
        <v>132</v>
      </c>
      <c r="F965" s="166">
        <v>2020</v>
      </c>
      <c r="G965" s="99" t="str">
        <f>VLOOKUP(H965,'GN and GP categories'!A:B,2,FALSE)</f>
        <v>Gram-negative</v>
      </c>
      <c r="H965" s="99" t="s">
        <v>108</v>
      </c>
      <c r="I965" s="170">
        <v>34</v>
      </c>
      <c r="J965" s="99" t="s">
        <v>32</v>
      </c>
      <c r="K965" s="99">
        <v>96</v>
      </c>
      <c r="L965" s="38">
        <f t="shared" si="15"/>
        <v>32.64</v>
      </c>
    </row>
    <row r="966" spans="1:12" ht="15.75" thickBot="1">
      <c r="A966" s="142" t="s">
        <v>245</v>
      </c>
      <c r="B966" s="142" t="s">
        <v>245</v>
      </c>
      <c r="C966" s="142" t="s">
        <v>48</v>
      </c>
      <c r="D966" s="142" t="s">
        <v>131</v>
      </c>
      <c r="E966" s="165" t="s">
        <v>132</v>
      </c>
      <c r="F966" s="166">
        <v>2020</v>
      </c>
      <c r="G966" s="99" t="str">
        <f>VLOOKUP(H966,'GN and GP categories'!A:B,2,FALSE)</f>
        <v>Gram-negative</v>
      </c>
      <c r="H966" s="99" t="s">
        <v>108</v>
      </c>
      <c r="I966" s="170">
        <v>34</v>
      </c>
      <c r="J966" s="99" t="s">
        <v>17</v>
      </c>
      <c r="K966" s="99">
        <v>96</v>
      </c>
      <c r="L966" s="38">
        <f t="shared" si="15"/>
        <v>32.64</v>
      </c>
    </row>
    <row r="967" spans="1:12" ht="15.75" thickBot="1">
      <c r="A967" s="142" t="s">
        <v>245</v>
      </c>
      <c r="B967" s="142" t="s">
        <v>245</v>
      </c>
      <c r="C967" s="142" t="s">
        <v>48</v>
      </c>
      <c r="D967" s="142" t="s">
        <v>131</v>
      </c>
      <c r="E967" s="165" t="s">
        <v>132</v>
      </c>
      <c r="F967" s="166">
        <v>2020</v>
      </c>
      <c r="G967" s="99" t="str">
        <f>VLOOKUP(H967,'GN and GP categories'!A:B,2,FALSE)</f>
        <v>Gram-negative</v>
      </c>
      <c r="H967" s="99" t="s">
        <v>108</v>
      </c>
      <c r="I967" s="170">
        <v>34</v>
      </c>
      <c r="J967" s="99" t="s">
        <v>16</v>
      </c>
      <c r="K967" s="99">
        <v>96</v>
      </c>
      <c r="L967" s="38">
        <f t="shared" si="15"/>
        <v>32.64</v>
      </c>
    </row>
    <row r="968" spans="1:12" ht="15.75" thickBot="1">
      <c r="A968" s="142" t="s">
        <v>245</v>
      </c>
      <c r="B968" s="142" t="s">
        <v>245</v>
      </c>
      <c r="C968" s="142" t="s">
        <v>48</v>
      </c>
      <c r="D968" s="142" t="s">
        <v>131</v>
      </c>
      <c r="E968" s="165" t="s">
        <v>132</v>
      </c>
      <c r="F968" s="166">
        <v>2020</v>
      </c>
      <c r="G968" s="99" t="str">
        <f>VLOOKUP(H968,'GN and GP categories'!A:B,2,FALSE)</f>
        <v>Gram-negative</v>
      </c>
      <c r="H968" s="99" t="s">
        <v>108</v>
      </c>
      <c r="I968" s="170">
        <v>34</v>
      </c>
      <c r="J968" s="99" t="s">
        <v>30</v>
      </c>
      <c r="K968" s="99">
        <v>85</v>
      </c>
      <c r="L968" s="38">
        <f t="shared" si="15"/>
        <v>28.9</v>
      </c>
    </row>
    <row r="969" spans="1:12" ht="15.75" thickBot="1">
      <c r="A969" s="142" t="s">
        <v>245</v>
      </c>
      <c r="B969" s="142" t="s">
        <v>245</v>
      </c>
      <c r="C969" s="142" t="s">
        <v>48</v>
      </c>
      <c r="D969" s="142" t="s">
        <v>131</v>
      </c>
      <c r="E969" s="165" t="s">
        <v>132</v>
      </c>
      <c r="F969" s="166">
        <v>2020</v>
      </c>
      <c r="G969" s="99" t="str">
        <f>VLOOKUP(H969,'GN and GP categories'!A:B,2,FALSE)</f>
        <v>Gram-negative</v>
      </c>
      <c r="H969" s="99" t="s">
        <v>4</v>
      </c>
      <c r="I969" s="170">
        <v>48</v>
      </c>
      <c r="J969" s="99" t="s">
        <v>24</v>
      </c>
      <c r="K969" s="99">
        <v>92</v>
      </c>
      <c r="L969" s="38">
        <f t="shared" si="15"/>
        <v>44.16</v>
      </c>
    </row>
    <row r="970" spans="1:12" ht="15.75" thickBot="1">
      <c r="A970" s="142" t="s">
        <v>245</v>
      </c>
      <c r="B970" s="142" t="s">
        <v>245</v>
      </c>
      <c r="C970" s="142" t="s">
        <v>48</v>
      </c>
      <c r="D970" s="142" t="s">
        <v>131</v>
      </c>
      <c r="E970" s="165" t="s">
        <v>132</v>
      </c>
      <c r="F970" s="166">
        <v>2020</v>
      </c>
      <c r="G970" s="99" t="str">
        <f>VLOOKUP(H970,'GN and GP categories'!A:B,2,FALSE)</f>
        <v>Gram-negative</v>
      </c>
      <c r="H970" s="99" t="s">
        <v>4</v>
      </c>
      <c r="I970" s="170">
        <v>48</v>
      </c>
      <c r="J970" s="99" t="s">
        <v>28</v>
      </c>
      <c r="K970" s="99">
        <v>92</v>
      </c>
      <c r="L970" s="38">
        <f t="shared" si="15"/>
        <v>44.16</v>
      </c>
    </row>
    <row r="971" spans="1:12" ht="15.75" thickBot="1">
      <c r="A971" s="142" t="s">
        <v>245</v>
      </c>
      <c r="B971" s="142" t="s">
        <v>245</v>
      </c>
      <c r="C971" s="142" t="s">
        <v>48</v>
      </c>
      <c r="D971" s="142" t="s">
        <v>131</v>
      </c>
      <c r="E971" s="165" t="s">
        <v>132</v>
      </c>
      <c r="F971" s="166">
        <v>2020</v>
      </c>
      <c r="G971" s="99" t="str">
        <f>VLOOKUP(H971,'GN and GP categories'!A:B,2,FALSE)</f>
        <v>Gram-negative</v>
      </c>
      <c r="H971" s="99" t="s">
        <v>4</v>
      </c>
      <c r="I971" s="170">
        <v>48</v>
      </c>
      <c r="J971" s="99" t="s">
        <v>67</v>
      </c>
      <c r="K971" s="99">
        <v>89</v>
      </c>
      <c r="L971" s="38">
        <f t="shared" si="15"/>
        <v>42.72</v>
      </c>
    </row>
    <row r="972" spans="1:12" ht="15.75" thickBot="1">
      <c r="A972" s="142" t="s">
        <v>245</v>
      </c>
      <c r="B972" s="142" t="s">
        <v>245</v>
      </c>
      <c r="C972" s="142" t="s">
        <v>48</v>
      </c>
      <c r="D972" s="142" t="s">
        <v>131</v>
      </c>
      <c r="E972" s="165" t="s">
        <v>132</v>
      </c>
      <c r="F972" s="166">
        <v>2020</v>
      </c>
      <c r="G972" s="99" t="str">
        <f>VLOOKUP(H972,'GN and GP categories'!A:B,2,FALSE)</f>
        <v>Gram-negative</v>
      </c>
      <c r="H972" s="99" t="s">
        <v>4</v>
      </c>
      <c r="I972" s="170">
        <v>48</v>
      </c>
      <c r="J972" s="99" t="s">
        <v>31</v>
      </c>
      <c r="K972" s="99">
        <v>96</v>
      </c>
      <c r="L972" s="38">
        <f t="shared" si="15"/>
        <v>46.08</v>
      </c>
    </row>
    <row r="973" spans="1:12" ht="15.75" thickBot="1">
      <c r="A973" s="142" t="s">
        <v>245</v>
      </c>
      <c r="B973" s="142" t="s">
        <v>245</v>
      </c>
      <c r="C973" s="142" t="s">
        <v>48</v>
      </c>
      <c r="D973" s="142" t="s">
        <v>131</v>
      </c>
      <c r="E973" s="165" t="s">
        <v>132</v>
      </c>
      <c r="F973" s="166">
        <v>2020</v>
      </c>
      <c r="G973" s="99" t="str">
        <f>VLOOKUP(H973,'GN and GP categories'!A:B,2,FALSE)</f>
        <v>Gram-negative</v>
      </c>
      <c r="H973" s="99" t="s">
        <v>4</v>
      </c>
      <c r="I973" s="170">
        <v>48</v>
      </c>
      <c r="J973" s="99" t="s">
        <v>32</v>
      </c>
      <c r="K973" s="99">
        <v>96</v>
      </c>
      <c r="L973" s="38">
        <f t="shared" si="15"/>
        <v>46.08</v>
      </c>
    </row>
    <row r="974" spans="1:12" ht="15.75" thickBot="1">
      <c r="A974" s="142" t="s">
        <v>245</v>
      </c>
      <c r="B974" s="142" t="s">
        <v>245</v>
      </c>
      <c r="C974" s="142" t="s">
        <v>48</v>
      </c>
      <c r="D974" s="142" t="s">
        <v>131</v>
      </c>
      <c r="E974" s="165" t="s">
        <v>132</v>
      </c>
      <c r="F974" s="166">
        <v>2020</v>
      </c>
      <c r="G974" s="99" t="str">
        <f>VLOOKUP(H974,'GN and GP categories'!A:B,2,FALSE)</f>
        <v>Gram-negative</v>
      </c>
      <c r="H974" s="99" t="s">
        <v>4</v>
      </c>
      <c r="I974" s="170">
        <v>48</v>
      </c>
      <c r="J974" s="99" t="s">
        <v>17</v>
      </c>
      <c r="K974" s="99">
        <v>96</v>
      </c>
      <c r="L974" s="38">
        <f t="shared" si="15"/>
        <v>46.08</v>
      </c>
    </row>
    <row r="975" spans="1:12" ht="15.75" thickBot="1">
      <c r="A975" s="142" t="s">
        <v>245</v>
      </c>
      <c r="B975" s="142" t="s">
        <v>245</v>
      </c>
      <c r="C975" s="142" t="s">
        <v>48</v>
      </c>
      <c r="D975" s="142" t="s">
        <v>131</v>
      </c>
      <c r="E975" s="165" t="s">
        <v>132</v>
      </c>
      <c r="F975" s="166">
        <v>2020</v>
      </c>
      <c r="G975" s="99" t="str">
        <f>VLOOKUP(H975,'GN and GP categories'!A:B,2,FALSE)</f>
        <v>Gram-negative</v>
      </c>
      <c r="H975" s="99" t="s">
        <v>4</v>
      </c>
      <c r="I975" s="170">
        <v>48</v>
      </c>
      <c r="J975" s="99" t="s">
        <v>16</v>
      </c>
      <c r="K975" s="99">
        <v>94</v>
      </c>
      <c r="L975" s="38">
        <f t="shared" si="15"/>
        <v>45.12</v>
      </c>
    </row>
    <row r="976" spans="1:12" ht="15.75" thickBot="1">
      <c r="A976" s="72" t="s">
        <v>133</v>
      </c>
      <c r="B976" s="72" t="s">
        <v>133</v>
      </c>
      <c r="C976" s="35" t="s">
        <v>48</v>
      </c>
      <c r="D976" s="35" t="s">
        <v>134</v>
      </c>
      <c r="E976" s="35" t="s">
        <v>135</v>
      </c>
      <c r="F976" s="43" t="s">
        <v>308</v>
      </c>
      <c r="G976" s="31" t="str">
        <f>VLOOKUP(H976,'GN and GP categories'!A:B,2,FALSE)</f>
        <v>Gram-negative</v>
      </c>
      <c r="H976" s="53" t="s">
        <v>223</v>
      </c>
      <c r="I976" s="31">
        <v>564</v>
      </c>
      <c r="J976" s="31" t="s">
        <v>196</v>
      </c>
      <c r="K976" s="31">
        <v>60</v>
      </c>
      <c r="L976" s="38">
        <f t="shared" si="15"/>
        <v>338.4</v>
      </c>
    </row>
    <row r="977" spans="1:12" ht="15.75" thickBot="1">
      <c r="A977" s="72" t="s">
        <v>133</v>
      </c>
      <c r="B977" s="72" t="s">
        <v>133</v>
      </c>
      <c r="C977" s="35" t="s">
        <v>48</v>
      </c>
      <c r="D977" s="35" t="s">
        <v>134</v>
      </c>
      <c r="E977" s="35" t="s">
        <v>135</v>
      </c>
      <c r="F977" s="43" t="s">
        <v>308</v>
      </c>
      <c r="G977" s="31" t="str">
        <f>VLOOKUP(H977,'GN and GP categories'!A:B,2,FALSE)</f>
        <v>Gram-negative</v>
      </c>
      <c r="H977" s="53" t="s">
        <v>223</v>
      </c>
      <c r="I977" s="31">
        <v>564</v>
      </c>
      <c r="J977" s="31" t="s">
        <v>84</v>
      </c>
      <c r="K977" s="31">
        <v>88</v>
      </c>
      <c r="L977" s="38">
        <f t="shared" si="15"/>
        <v>496.32</v>
      </c>
    </row>
    <row r="978" spans="1:12" ht="15.75" thickBot="1">
      <c r="A978" s="72" t="s">
        <v>133</v>
      </c>
      <c r="B978" s="72" t="s">
        <v>133</v>
      </c>
      <c r="C978" s="35" t="s">
        <v>48</v>
      </c>
      <c r="D978" s="35" t="s">
        <v>134</v>
      </c>
      <c r="E978" s="35" t="s">
        <v>135</v>
      </c>
      <c r="F978" s="43" t="s">
        <v>308</v>
      </c>
      <c r="G978" s="31" t="str">
        <f>VLOOKUP(H978,'GN and GP categories'!A:B,2,FALSE)</f>
        <v>Gram-negative</v>
      </c>
      <c r="H978" s="53" t="s">
        <v>223</v>
      </c>
      <c r="I978" s="31">
        <v>564</v>
      </c>
      <c r="J978" s="31" t="s">
        <v>28</v>
      </c>
      <c r="K978" s="31">
        <v>75</v>
      </c>
      <c r="L978" s="38">
        <f t="shared" si="15"/>
        <v>423</v>
      </c>
    </row>
    <row r="979" spans="1:12" ht="15.75" thickBot="1">
      <c r="A979" s="72" t="s">
        <v>133</v>
      </c>
      <c r="B979" s="72" t="s">
        <v>133</v>
      </c>
      <c r="C979" s="35" t="s">
        <v>48</v>
      </c>
      <c r="D979" s="35" t="s">
        <v>134</v>
      </c>
      <c r="E979" s="35" t="s">
        <v>135</v>
      </c>
      <c r="F979" s="43" t="s">
        <v>308</v>
      </c>
      <c r="G979" s="31" t="str">
        <f>VLOOKUP(H979,'GN and GP categories'!A:B,2,FALSE)</f>
        <v>Gram-negative</v>
      </c>
      <c r="H979" s="53" t="s">
        <v>223</v>
      </c>
      <c r="I979" s="31">
        <v>564</v>
      </c>
      <c r="J979" s="31" t="s">
        <v>252</v>
      </c>
      <c r="K979" s="31">
        <v>100</v>
      </c>
      <c r="L979" s="38">
        <f t="shared" si="15"/>
        <v>564</v>
      </c>
    </row>
    <row r="980" spans="1:12" ht="15.75" thickBot="1">
      <c r="A980" s="72" t="s">
        <v>133</v>
      </c>
      <c r="B980" s="72" t="s">
        <v>133</v>
      </c>
      <c r="C980" s="35" t="s">
        <v>48</v>
      </c>
      <c r="D980" s="35" t="s">
        <v>134</v>
      </c>
      <c r="E980" s="35" t="s">
        <v>135</v>
      </c>
      <c r="F980" s="43" t="s">
        <v>308</v>
      </c>
      <c r="G980" s="31" t="str">
        <f>VLOOKUP(H980,'GN and GP categories'!A:B,2,FALSE)</f>
        <v>Gram-negative</v>
      </c>
      <c r="H980" s="53" t="s">
        <v>223</v>
      </c>
      <c r="I980" s="31">
        <v>564</v>
      </c>
      <c r="J980" s="31" t="s">
        <v>31</v>
      </c>
      <c r="K980" s="31">
        <v>93</v>
      </c>
      <c r="L980" s="38">
        <f t="shared" si="15"/>
        <v>524.52</v>
      </c>
    </row>
    <row r="981" spans="1:12" ht="15.75" thickBot="1">
      <c r="A981" s="72" t="s">
        <v>133</v>
      </c>
      <c r="B981" s="72" t="s">
        <v>133</v>
      </c>
      <c r="C981" s="35" t="s">
        <v>48</v>
      </c>
      <c r="D981" s="35" t="s">
        <v>134</v>
      </c>
      <c r="E981" s="35" t="s">
        <v>135</v>
      </c>
      <c r="F981" s="43" t="s">
        <v>308</v>
      </c>
      <c r="G981" s="31" t="str">
        <f>VLOOKUP(H981,'GN and GP categories'!A:B,2,FALSE)</f>
        <v>Gram-negative</v>
      </c>
      <c r="H981" s="53" t="s">
        <v>223</v>
      </c>
      <c r="I981" s="31">
        <v>564</v>
      </c>
      <c r="J981" s="31" t="s">
        <v>17</v>
      </c>
      <c r="K981" s="31">
        <v>100</v>
      </c>
      <c r="L981" s="38">
        <f t="shared" si="15"/>
        <v>564</v>
      </c>
    </row>
    <row r="982" spans="1:12" ht="15.75" thickBot="1">
      <c r="A982" s="72" t="s">
        <v>133</v>
      </c>
      <c r="B982" s="72" t="s">
        <v>133</v>
      </c>
      <c r="C982" s="35" t="s">
        <v>48</v>
      </c>
      <c r="D982" s="35" t="s">
        <v>134</v>
      </c>
      <c r="E982" s="35" t="s">
        <v>135</v>
      </c>
      <c r="F982" s="43" t="s">
        <v>308</v>
      </c>
      <c r="G982" s="31" t="str">
        <f>VLOOKUP(H982,'GN and GP categories'!A:B,2,FALSE)</f>
        <v>Gram-negative</v>
      </c>
      <c r="H982" s="53" t="s">
        <v>223</v>
      </c>
      <c r="I982" s="31">
        <v>564</v>
      </c>
      <c r="J982" s="31" t="s">
        <v>16</v>
      </c>
      <c r="K982" s="31">
        <v>97</v>
      </c>
      <c r="L982" s="38">
        <f t="shared" si="15"/>
        <v>547.08000000000004</v>
      </c>
    </row>
    <row r="983" spans="1:12" ht="15.75" thickBot="1">
      <c r="A983" s="72" t="s">
        <v>133</v>
      </c>
      <c r="B983" s="72" t="s">
        <v>133</v>
      </c>
      <c r="C983" s="35" t="s">
        <v>48</v>
      </c>
      <c r="D983" s="35" t="s">
        <v>134</v>
      </c>
      <c r="E983" s="35" t="s">
        <v>135</v>
      </c>
      <c r="F983" s="43" t="s">
        <v>308</v>
      </c>
      <c r="G983" s="31" t="str">
        <f>VLOOKUP(H983,'GN and GP categories'!A:B,2,FALSE)</f>
        <v>Gram-negative</v>
      </c>
      <c r="H983" s="53" t="s">
        <v>223</v>
      </c>
      <c r="I983" s="31">
        <v>564</v>
      </c>
      <c r="J983" s="31" t="s">
        <v>32</v>
      </c>
      <c r="K983" s="31">
        <v>93</v>
      </c>
      <c r="L983" s="38">
        <f t="shared" si="15"/>
        <v>524.52</v>
      </c>
    </row>
    <row r="984" spans="1:12" ht="15.75" thickBot="1">
      <c r="A984" s="72" t="s">
        <v>133</v>
      </c>
      <c r="B984" s="72" t="s">
        <v>133</v>
      </c>
      <c r="C984" s="35" t="s">
        <v>48</v>
      </c>
      <c r="D984" s="35" t="s">
        <v>134</v>
      </c>
      <c r="E984" s="35" t="s">
        <v>135</v>
      </c>
      <c r="F984" s="43" t="s">
        <v>308</v>
      </c>
      <c r="G984" s="31" t="str">
        <f>VLOOKUP(H984,'GN and GP categories'!A:B,2,FALSE)</f>
        <v>Gram-negative</v>
      </c>
      <c r="H984" s="53" t="s">
        <v>223</v>
      </c>
      <c r="I984" s="31">
        <v>564</v>
      </c>
      <c r="J984" s="31" t="s">
        <v>30</v>
      </c>
      <c r="K984" s="31">
        <v>80</v>
      </c>
      <c r="L984" s="38">
        <f t="shared" si="15"/>
        <v>451.2</v>
      </c>
    </row>
    <row r="985" spans="1:12" ht="15.75" thickBot="1">
      <c r="A985" s="72" t="s">
        <v>133</v>
      </c>
      <c r="B985" s="72" t="s">
        <v>133</v>
      </c>
      <c r="C985" s="35" t="s">
        <v>48</v>
      </c>
      <c r="D985" s="35" t="s">
        <v>134</v>
      </c>
      <c r="E985" s="35" t="s">
        <v>135</v>
      </c>
      <c r="F985" s="43" t="s">
        <v>308</v>
      </c>
      <c r="G985" s="31" t="str">
        <f>VLOOKUP(H985,'GN and GP categories'!A:B,2,FALSE)</f>
        <v>Gram-negative</v>
      </c>
      <c r="H985" s="53" t="s">
        <v>104</v>
      </c>
      <c r="I985" s="31">
        <v>116</v>
      </c>
      <c r="J985" s="31" t="s">
        <v>84</v>
      </c>
      <c r="K985" s="31">
        <v>96</v>
      </c>
      <c r="L985" s="38">
        <f t="shared" si="15"/>
        <v>111.36</v>
      </c>
    </row>
    <row r="986" spans="1:12" ht="15.75" thickBot="1">
      <c r="A986" s="72" t="s">
        <v>133</v>
      </c>
      <c r="B986" s="72" t="s">
        <v>133</v>
      </c>
      <c r="C986" s="35" t="s">
        <v>48</v>
      </c>
      <c r="D986" s="35" t="s">
        <v>134</v>
      </c>
      <c r="E986" s="35" t="s">
        <v>135</v>
      </c>
      <c r="F986" s="43" t="s">
        <v>308</v>
      </c>
      <c r="G986" s="31" t="str">
        <f>VLOOKUP(H986,'GN and GP categories'!A:B,2,FALSE)</f>
        <v>Gram-negative</v>
      </c>
      <c r="H986" s="53" t="s">
        <v>104</v>
      </c>
      <c r="I986" s="31">
        <v>116</v>
      </c>
      <c r="J986" s="31" t="s">
        <v>28</v>
      </c>
      <c r="K986" s="31">
        <v>90</v>
      </c>
      <c r="L986" s="38">
        <f t="shared" si="15"/>
        <v>104.4</v>
      </c>
    </row>
    <row r="987" spans="1:12" ht="15.75" thickBot="1">
      <c r="A987" s="72" t="s">
        <v>133</v>
      </c>
      <c r="B987" s="72" t="s">
        <v>133</v>
      </c>
      <c r="C987" s="35" t="s">
        <v>48</v>
      </c>
      <c r="D987" s="35" t="s">
        <v>134</v>
      </c>
      <c r="E987" s="35" t="s">
        <v>135</v>
      </c>
      <c r="F987" s="43" t="s">
        <v>308</v>
      </c>
      <c r="G987" s="31" t="str">
        <f>VLOOKUP(H987,'GN and GP categories'!A:B,2,FALSE)</f>
        <v>Gram-negative</v>
      </c>
      <c r="H987" s="53" t="s">
        <v>104</v>
      </c>
      <c r="I987" s="31">
        <v>116</v>
      </c>
      <c r="J987" s="31" t="s">
        <v>252</v>
      </c>
      <c r="K987" s="31">
        <v>99</v>
      </c>
      <c r="L987" s="38">
        <f t="shared" si="15"/>
        <v>114.84</v>
      </c>
    </row>
    <row r="988" spans="1:12" ht="15.75" thickBot="1">
      <c r="A988" s="72" t="s">
        <v>133</v>
      </c>
      <c r="B988" s="72" t="s">
        <v>133</v>
      </c>
      <c r="C988" s="35" t="s">
        <v>48</v>
      </c>
      <c r="D988" s="35" t="s">
        <v>134</v>
      </c>
      <c r="E988" s="35" t="s">
        <v>135</v>
      </c>
      <c r="F988" s="43" t="s">
        <v>308</v>
      </c>
      <c r="G988" s="31" t="str">
        <f>VLOOKUP(H988,'GN and GP categories'!A:B,2,FALSE)</f>
        <v>Gram-negative</v>
      </c>
      <c r="H988" s="53" t="s">
        <v>104</v>
      </c>
      <c r="I988" s="31">
        <v>116</v>
      </c>
      <c r="J988" s="31" t="s">
        <v>31</v>
      </c>
      <c r="K988" s="31">
        <v>93</v>
      </c>
      <c r="L988" s="38">
        <f t="shared" si="15"/>
        <v>107.88</v>
      </c>
    </row>
    <row r="989" spans="1:12" ht="15.75" thickBot="1">
      <c r="A989" s="72" t="s">
        <v>133</v>
      </c>
      <c r="B989" s="72" t="s">
        <v>133</v>
      </c>
      <c r="C989" s="35" t="s">
        <v>48</v>
      </c>
      <c r="D989" s="35" t="s">
        <v>134</v>
      </c>
      <c r="E989" s="35" t="s">
        <v>135</v>
      </c>
      <c r="F989" s="43" t="s">
        <v>308</v>
      </c>
      <c r="G989" s="31" t="str">
        <f>VLOOKUP(H989,'GN and GP categories'!A:B,2,FALSE)</f>
        <v>Gram-negative</v>
      </c>
      <c r="H989" s="53" t="s">
        <v>104</v>
      </c>
      <c r="I989" s="31">
        <v>116</v>
      </c>
      <c r="J989" s="31" t="s">
        <v>17</v>
      </c>
      <c r="K989" s="31">
        <v>100</v>
      </c>
      <c r="L989" s="38">
        <f t="shared" si="15"/>
        <v>116</v>
      </c>
    </row>
    <row r="990" spans="1:12" ht="15.75" thickBot="1">
      <c r="A990" s="72" t="s">
        <v>133</v>
      </c>
      <c r="B990" s="72" t="s">
        <v>133</v>
      </c>
      <c r="C990" s="35" t="s">
        <v>48</v>
      </c>
      <c r="D990" s="35" t="s">
        <v>134</v>
      </c>
      <c r="E990" s="35" t="s">
        <v>135</v>
      </c>
      <c r="F990" s="43" t="s">
        <v>308</v>
      </c>
      <c r="G990" s="31" t="str">
        <f>VLOOKUP(H990,'GN and GP categories'!A:B,2,FALSE)</f>
        <v>Gram-negative</v>
      </c>
      <c r="H990" s="53" t="s">
        <v>104</v>
      </c>
      <c r="I990" s="31">
        <v>29</v>
      </c>
      <c r="J990" s="31" t="s">
        <v>16</v>
      </c>
      <c r="K990" s="31">
        <v>100</v>
      </c>
      <c r="L990" s="38">
        <f t="shared" si="15"/>
        <v>29</v>
      </c>
    </row>
    <row r="991" spans="1:12" ht="15.75" thickBot="1">
      <c r="A991" s="72" t="s">
        <v>133</v>
      </c>
      <c r="B991" s="72" t="s">
        <v>133</v>
      </c>
      <c r="C991" s="35" t="s">
        <v>48</v>
      </c>
      <c r="D991" s="35" t="s">
        <v>134</v>
      </c>
      <c r="E991" s="35" t="s">
        <v>135</v>
      </c>
      <c r="F991" s="43" t="s">
        <v>308</v>
      </c>
      <c r="G991" s="31" t="str">
        <f>VLOOKUP(H991,'GN and GP categories'!A:B,2,FALSE)</f>
        <v>Gram-negative</v>
      </c>
      <c r="H991" s="53" t="s">
        <v>104</v>
      </c>
      <c r="I991" s="31">
        <v>116</v>
      </c>
      <c r="J991" s="31" t="s">
        <v>32</v>
      </c>
      <c r="K991" s="31">
        <v>95</v>
      </c>
      <c r="L991" s="38">
        <f t="shared" si="15"/>
        <v>110.2</v>
      </c>
    </row>
    <row r="992" spans="1:12" ht="15.75" thickBot="1">
      <c r="A992" s="72" t="s">
        <v>133</v>
      </c>
      <c r="B992" s="72" t="s">
        <v>133</v>
      </c>
      <c r="C992" s="35" t="s">
        <v>48</v>
      </c>
      <c r="D992" s="35" t="s">
        <v>134</v>
      </c>
      <c r="E992" s="35" t="s">
        <v>135</v>
      </c>
      <c r="F992" s="43" t="s">
        <v>308</v>
      </c>
      <c r="G992" s="31" t="str">
        <f>VLOOKUP(H992,'GN and GP categories'!A:B,2,FALSE)</f>
        <v>Gram-negative</v>
      </c>
      <c r="H992" s="53" t="s">
        <v>104</v>
      </c>
      <c r="I992" s="31">
        <v>116</v>
      </c>
      <c r="J992" s="31" t="s">
        <v>30</v>
      </c>
      <c r="K992" s="31">
        <v>90</v>
      </c>
      <c r="L992" s="38">
        <f t="shared" si="15"/>
        <v>104.4</v>
      </c>
    </row>
    <row r="993" spans="1:12" ht="15.75" thickBot="1">
      <c r="A993" s="72" t="s">
        <v>133</v>
      </c>
      <c r="B993" s="72" t="s">
        <v>133</v>
      </c>
      <c r="C993" s="35" t="s">
        <v>48</v>
      </c>
      <c r="D993" s="35" t="s">
        <v>134</v>
      </c>
      <c r="E993" s="35" t="s">
        <v>135</v>
      </c>
      <c r="F993" s="43" t="s">
        <v>308</v>
      </c>
      <c r="G993" s="31" t="str">
        <f>VLOOKUP(H993,'GN and GP categories'!A:B,2,FALSE)</f>
        <v>Gram-negative</v>
      </c>
      <c r="H993" s="53" t="s">
        <v>4</v>
      </c>
      <c r="I993" s="31">
        <v>140</v>
      </c>
      <c r="J993" s="31" t="s">
        <v>24</v>
      </c>
      <c r="K993" s="31">
        <v>95</v>
      </c>
      <c r="L993" s="38">
        <f t="shared" si="15"/>
        <v>133</v>
      </c>
    </row>
    <row r="994" spans="1:12" ht="15.75" thickBot="1">
      <c r="A994" s="72" t="s">
        <v>133</v>
      </c>
      <c r="B994" s="72" t="s">
        <v>133</v>
      </c>
      <c r="C994" s="35" t="s">
        <v>48</v>
      </c>
      <c r="D994" s="35" t="s">
        <v>134</v>
      </c>
      <c r="E994" s="35" t="s">
        <v>135</v>
      </c>
      <c r="F994" s="43" t="s">
        <v>308</v>
      </c>
      <c r="G994" s="31" t="str">
        <f>VLOOKUP(H994,'GN and GP categories'!A:B,2,FALSE)</f>
        <v>Gram-negative</v>
      </c>
      <c r="H994" s="53" t="s">
        <v>4</v>
      </c>
      <c r="I994" s="31">
        <v>140</v>
      </c>
      <c r="J994" s="31" t="s">
        <v>28</v>
      </c>
      <c r="K994" s="31">
        <v>93</v>
      </c>
      <c r="L994" s="38">
        <f t="shared" si="15"/>
        <v>130.19999999999999</v>
      </c>
    </row>
    <row r="995" spans="1:12" ht="15.75" thickBot="1">
      <c r="A995" s="72" t="s">
        <v>133</v>
      </c>
      <c r="B995" s="72" t="s">
        <v>133</v>
      </c>
      <c r="C995" s="35" t="s">
        <v>48</v>
      </c>
      <c r="D995" s="35" t="s">
        <v>134</v>
      </c>
      <c r="E995" s="35" t="s">
        <v>135</v>
      </c>
      <c r="F995" s="43" t="s">
        <v>308</v>
      </c>
      <c r="G995" s="31" t="str">
        <f>VLOOKUP(H995,'GN and GP categories'!A:B,2,FALSE)</f>
        <v>Gram-negative</v>
      </c>
      <c r="H995" s="53" t="s">
        <v>4</v>
      </c>
      <c r="I995" s="31">
        <v>140</v>
      </c>
      <c r="J995" s="31" t="s">
        <v>31</v>
      </c>
      <c r="K995" s="31">
        <v>98</v>
      </c>
      <c r="L995" s="38">
        <f t="shared" si="15"/>
        <v>137.19999999999999</v>
      </c>
    </row>
    <row r="996" spans="1:12" ht="15.75" thickBot="1">
      <c r="A996" s="72" t="s">
        <v>133</v>
      </c>
      <c r="B996" s="72" t="s">
        <v>133</v>
      </c>
      <c r="C996" s="35" t="s">
        <v>48</v>
      </c>
      <c r="D996" s="35" t="s">
        <v>134</v>
      </c>
      <c r="E996" s="35" t="s">
        <v>135</v>
      </c>
      <c r="F996" s="43" t="s">
        <v>308</v>
      </c>
      <c r="G996" s="31" t="str">
        <f>VLOOKUP(H996,'GN and GP categories'!A:B,2,FALSE)</f>
        <v>Gram-negative</v>
      </c>
      <c r="H996" s="53" t="s">
        <v>4</v>
      </c>
      <c r="I996" s="31">
        <v>140</v>
      </c>
      <c r="J996" s="31" t="s">
        <v>17</v>
      </c>
      <c r="K996" s="31">
        <v>94</v>
      </c>
      <c r="L996" s="38">
        <f t="shared" si="15"/>
        <v>131.6</v>
      </c>
    </row>
    <row r="997" spans="1:12" ht="15.75" thickBot="1">
      <c r="A997" s="72" t="s">
        <v>133</v>
      </c>
      <c r="B997" s="72" t="s">
        <v>133</v>
      </c>
      <c r="C997" s="35" t="s">
        <v>48</v>
      </c>
      <c r="D997" s="35" t="s">
        <v>134</v>
      </c>
      <c r="E997" s="35" t="s">
        <v>135</v>
      </c>
      <c r="F997" s="43" t="s">
        <v>308</v>
      </c>
      <c r="G997" s="31" t="str">
        <f>VLOOKUP(H997,'GN and GP categories'!A:B,2,FALSE)</f>
        <v>Gram-negative</v>
      </c>
      <c r="H997" s="53" t="s">
        <v>4</v>
      </c>
      <c r="I997" s="31">
        <v>140</v>
      </c>
      <c r="J997" s="31" t="s">
        <v>16</v>
      </c>
      <c r="K997" s="31">
        <v>92</v>
      </c>
      <c r="L997" s="38">
        <f t="shared" si="15"/>
        <v>128.80000000000001</v>
      </c>
    </row>
    <row r="998" spans="1:12" ht="15.75" thickBot="1">
      <c r="A998" s="72" t="s">
        <v>133</v>
      </c>
      <c r="B998" s="72" t="s">
        <v>133</v>
      </c>
      <c r="C998" s="35" t="s">
        <v>48</v>
      </c>
      <c r="D998" s="35" t="s">
        <v>134</v>
      </c>
      <c r="E998" s="35" t="s">
        <v>135</v>
      </c>
      <c r="F998" s="43" t="s">
        <v>308</v>
      </c>
      <c r="G998" s="31" t="str">
        <f>VLOOKUP(H998,'GN and GP categories'!A:B,2,FALSE)</f>
        <v>Gram-negative</v>
      </c>
      <c r="H998" s="53" t="s">
        <v>4</v>
      </c>
      <c r="I998" s="31">
        <v>140</v>
      </c>
      <c r="J998" s="31" t="s">
        <v>32</v>
      </c>
      <c r="K998" s="31">
        <v>99</v>
      </c>
      <c r="L998" s="38">
        <f t="shared" si="15"/>
        <v>138.6</v>
      </c>
    </row>
    <row r="999" spans="1:12" ht="15.75" thickBot="1">
      <c r="A999" s="72" t="s">
        <v>133</v>
      </c>
      <c r="B999" s="72" t="s">
        <v>133</v>
      </c>
      <c r="C999" s="35" t="s">
        <v>48</v>
      </c>
      <c r="D999" s="35" t="s">
        <v>134</v>
      </c>
      <c r="E999" s="35" t="s">
        <v>135</v>
      </c>
      <c r="F999" s="43" t="s">
        <v>308</v>
      </c>
      <c r="G999" s="31" t="str">
        <f>VLOOKUP(H999,'GN and GP categories'!A:B,2,FALSE)</f>
        <v>Gram-negative</v>
      </c>
      <c r="H999" s="53" t="s">
        <v>100</v>
      </c>
      <c r="I999" s="31">
        <v>60</v>
      </c>
      <c r="J999" s="31" t="s">
        <v>28</v>
      </c>
      <c r="K999" s="31">
        <v>97</v>
      </c>
      <c r="L999" s="38">
        <f t="shared" si="15"/>
        <v>58.2</v>
      </c>
    </row>
    <row r="1000" spans="1:12" ht="15.75" thickBot="1">
      <c r="A1000" s="72" t="s">
        <v>133</v>
      </c>
      <c r="B1000" s="72" t="s">
        <v>133</v>
      </c>
      <c r="C1000" s="35" t="s">
        <v>48</v>
      </c>
      <c r="D1000" s="35" t="s">
        <v>134</v>
      </c>
      <c r="E1000" s="35" t="s">
        <v>135</v>
      </c>
      <c r="F1000" s="43" t="s">
        <v>308</v>
      </c>
      <c r="G1000" s="31" t="str">
        <f>VLOOKUP(H1000,'GN and GP categories'!A:B,2,FALSE)</f>
        <v>Gram-negative</v>
      </c>
      <c r="H1000" s="53" t="s">
        <v>100</v>
      </c>
      <c r="I1000" s="31">
        <v>60</v>
      </c>
      <c r="J1000" s="31" t="s">
        <v>252</v>
      </c>
      <c r="K1000" s="31">
        <v>95</v>
      </c>
      <c r="L1000" s="38">
        <f t="shared" si="15"/>
        <v>57</v>
      </c>
    </row>
    <row r="1001" spans="1:12" ht="15.75" thickBot="1">
      <c r="A1001" s="72" t="s">
        <v>133</v>
      </c>
      <c r="B1001" s="72" t="s">
        <v>133</v>
      </c>
      <c r="C1001" s="35" t="s">
        <v>48</v>
      </c>
      <c r="D1001" s="35" t="s">
        <v>134</v>
      </c>
      <c r="E1001" s="35" t="s">
        <v>135</v>
      </c>
      <c r="F1001" s="43" t="s">
        <v>308</v>
      </c>
      <c r="G1001" s="31" t="str">
        <f>VLOOKUP(H1001,'GN and GP categories'!A:B,2,FALSE)</f>
        <v>Gram-negative</v>
      </c>
      <c r="H1001" s="53" t="s">
        <v>100</v>
      </c>
      <c r="I1001" s="31">
        <v>60</v>
      </c>
      <c r="J1001" s="31" t="s">
        <v>31</v>
      </c>
      <c r="K1001" s="31">
        <v>100</v>
      </c>
      <c r="L1001" s="38">
        <f t="shared" si="15"/>
        <v>60</v>
      </c>
    </row>
    <row r="1002" spans="1:12" ht="15.75" thickBot="1">
      <c r="A1002" s="72" t="s">
        <v>133</v>
      </c>
      <c r="B1002" s="72" t="s">
        <v>133</v>
      </c>
      <c r="C1002" s="35" t="s">
        <v>48</v>
      </c>
      <c r="D1002" s="35" t="s">
        <v>134</v>
      </c>
      <c r="E1002" s="35" t="s">
        <v>135</v>
      </c>
      <c r="F1002" s="43" t="s">
        <v>308</v>
      </c>
      <c r="G1002" s="31" t="str">
        <f>VLOOKUP(H1002,'GN and GP categories'!A:B,2,FALSE)</f>
        <v>Gram-negative</v>
      </c>
      <c r="H1002" s="53" t="s">
        <v>100</v>
      </c>
      <c r="I1002" s="31">
        <v>60</v>
      </c>
      <c r="J1002" s="31" t="s">
        <v>17</v>
      </c>
      <c r="K1002" s="31">
        <v>100</v>
      </c>
      <c r="L1002" s="38">
        <f t="shared" si="15"/>
        <v>60</v>
      </c>
    </row>
    <row r="1003" spans="1:12" ht="15.75" thickBot="1">
      <c r="A1003" s="72" t="s">
        <v>133</v>
      </c>
      <c r="B1003" s="72" t="s">
        <v>133</v>
      </c>
      <c r="C1003" s="35" t="s">
        <v>48</v>
      </c>
      <c r="D1003" s="35" t="s">
        <v>134</v>
      </c>
      <c r="E1003" s="35" t="s">
        <v>135</v>
      </c>
      <c r="F1003" s="43" t="s">
        <v>308</v>
      </c>
      <c r="G1003" s="31" t="str">
        <f>VLOOKUP(H1003,'GN and GP categories'!A:B,2,FALSE)</f>
        <v>Gram-negative</v>
      </c>
      <c r="H1003" s="53" t="s">
        <v>100</v>
      </c>
      <c r="I1003" s="31">
        <v>60</v>
      </c>
      <c r="J1003" s="31" t="s">
        <v>32</v>
      </c>
      <c r="K1003" s="31">
        <v>98</v>
      </c>
      <c r="L1003" s="38">
        <f t="shared" si="15"/>
        <v>58.8</v>
      </c>
    </row>
    <row r="1004" spans="1:12" ht="15.75" thickBot="1">
      <c r="A1004" s="72" t="s">
        <v>133</v>
      </c>
      <c r="B1004" s="72" t="s">
        <v>133</v>
      </c>
      <c r="C1004" s="35" t="s">
        <v>48</v>
      </c>
      <c r="D1004" s="35" t="s">
        <v>134</v>
      </c>
      <c r="E1004" s="35" t="s">
        <v>135</v>
      </c>
      <c r="F1004" s="43" t="s">
        <v>308</v>
      </c>
      <c r="G1004" s="31" t="str">
        <f>VLOOKUP(H1004,'GN and GP categories'!A:B,2,FALSE)</f>
        <v>Gram-negative</v>
      </c>
      <c r="H1004" s="53" t="s">
        <v>100</v>
      </c>
      <c r="I1004" s="31">
        <v>60</v>
      </c>
      <c r="J1004" s="31" t="s">
        <v>30</v>
      </c>
      <c r="K1004" s="31">
        <v>100</v>
      </c>
      <c r="L1004" s="38">
        <f t="shared" si="15"/>
        <v>60</v>
      </c>
    </row>
    <row r="1005" spans="1:12" ht="15.75" thickBot="1">
      <c r="A1005" s="72" t="s">
        <v>133</v>
      </c>
      <c r="B1005" s="72" t="s">
        <v>133</v>
      </c>
      <c r="C1005" s="35" t="s">
        <v>48</v>
      </c>
      <c r="D1005" s="35" t="s">
        <v>134</v>
      </c>
      <c r="E1005" s="35" t="s">
        <v>135</v>
      </c>
      <c r="F1005" s="43" t="s">
        <v>308</v>
      </c>
      <c r="G1005" s="31" t="str">
        <f>VLOOKUP(H1005,'GN and GP categories'!A:B,2,FALSE)</f>
        <v>Gram-negative</v>
      </c>
      <c r="H1005" s="53" t="s">
        <v>108</v>
      </c>
      <c r="I1005" s="31">
        <v>42</v>
      </c>
      <c r="J1005" s="31" t="s">
        <v>196</v>
      </c>
      <c r="K1005" s="31">
        <v>91</v>
      </c>
      <c r="L1005" s="38">
        <f t="shared" si="15"/>
        <v>38.22</v>
      </c>
    </row>
    <row r="1006" spans="1:12" ht="15.75" thickBot="1">
      <c r="A1006" s="72" t="s">
        <v>133</v>
      </c>
      <c r="B1006" s="72" t="s">
        <v>133</v>
      </c>
      <c r="C1006" s="35" t="s">
        <v>48</v>
      </c>
      <c r="D1006" s="35" t="s">
        <v>134</v>
      </c>
      <c r="E1006" s="35" t="s">
        <v>135</v>
      </c>
      <c r="F1006" s="43" t="s">
        <v>308</v>
      </c>
      <c r="G1006" s="31" t="str">
        <f>VLOOKUP(H1006,'GN and GP categories'!A:B,2,FALSE)</f>
        <v>Gram-negative</v>
      </c>
      <c r="H1006" s="53" t="s">
        <v>108</v>
      </c>
      <c r="I1006" s="31">
        <v>42</v>
      </c>
      <c r="J1006" s="31" t="s">
        <v>84</v>
      </c>
      <c r="K1006" s="31">
        <v>100</v>
      </c>
      <c r="L1006" s="38">
        <f t="shared" si="15"/>
        <v>42</v>
      </c>
    </row>
    <row r="1007" spans="1:12" ht="15.75" thickBot="1">
      <c r="A1007" s="72" t="s">
        <v>133</v>
      </c>
      <c r="B1007" s="72" t="s">
        <v>133</v>
      </c>
      <c r="C1007" s="35" t="s">
        <v>48</v>
      </c>
      <c r="D1007" s="35" t="s">
        <v>134</v>
      </c>
      <c r="E1007" s="35" t="s">
        <v>135</v>
      </c>
      <c r="F1007" s="43" t="s">
        <v>308</v>
      </c>
      <c r="G1007" s="31" t="str">
        <f>VLOOKUP(H1007,'GN and GP categories'!A:B,2,FALSE)</f>
        <v>Gram-negative</v>
      </c>
      <c r="H1007" s="53" t="s">
        <v>108</v>
      </c>
      <c r="I1007" s="31">
        <v>42</v>
      </c>
      <c r="J1007" s="31" t="s">
        <v>28</v>
      </c>
      <c r="K1007" s="31">
        <v>93</v>
      </c>
      <c r="L1007" s="38">
        <f t="shared" si="15"/>
        <v>39.06</v>
      </c>
    </row>
    <row r="1008" spans="1:12" ht="15.75" thickBot="1">
      <c r="A1008" s="72" t="s">
        <v>133</v>
      </c>
      <c r="B1008" s="72" t="s">
        <v>133</v>
      </c>
      <c r="C1008" s="35" t="s">
        <v>48</v>
      </c>
      <c r="D1008" s="35" t="s">
        <v>134</v>
      </c>
      <c r="E1008" s="35" t="s">
        <v>135</v>
      </c>
      <c r="F1008" s="43" t="s">
        <v>308</v>
      </c>
      <c r="G1008" s="31" t="str">
        <f>VLOOKUP(H1008,'GN and GP categories'!A:B,2,FALSE)</f>
        <v>Gram-negative</v>
      </c>
      <c r="H1008" s="53" t="s">
        <v>108</v>
      </c>
      <c r="I1008" s="31">
        <v>42</v>
      </c>
      <c r="J1008" s="31" t="s">
        <v>252</v>
      </c>
      <c r="K1008" s="31">
        <v>100</v>
      </c>
      <c r="L1008" s="38">
        <f t="shared" si="15"/>
        <v>42</v>
      </c>
    </row>
    <row r="1009" spans="1:12" ht="15.75" thickBot="1">
      <c r="A1009" s="72" t="s">
        <v>133</v>
      </c>
      <c r="B1009" s="72" t="s">
        <v>133</v>
      </c>
      <c r="C1009" s="35" t="s">
        <v>48</v>
      </c>
      <c r="D1009" s="35" t="s">
        <v>134</v>
      </c>
      <c r="E1009" s="35" t="s">
        <v>135</v>
      </c>
      <c r="F1009" s="43" t="s">
        <v>308</v>
      </c>
      <c r="G1009" s="31" t="str">
        <f>VLOOKUP(H1009,'GN and GP categories'!A:B,2,FALSE)</f>
        <v>Gram-negative</v>
      </c>
      <c r="H1009" s="53" t="s">
        <v>108</v>
      </c>
      <c r="I1009" s="31">
        <v>42</v>
      </c>
      <c r="J1009" s="31" t="s">
        <v>31</v>
      </c>
      <c r="K1009" s="31">
        <v>100</v>
      </c>
      <c r="L1009" s="38">
        <f t="shared" si="15"/>
        <v>42</v>
      </c>
    </row>
    <row r="1010" spans="1:12" ht="15.75" thickBot="1">
      <c r="A1010" s="72" t="s">
        <v>133</v>
      </c>
      <c r="B1010" s="72" t="s">
        <v>133</v>
      </c>
      <c r="C1010" s="35" t="s">
        <v>48</v>
      </c>
      <c r="D1010" s="35" t="s">
        <v>134</v>
      </c>
      <c r="E1010" s="35" t="s">
        <v>135</v>
      </c>
      <c r="F1010" s="43" t="s">
        <v>308</v>
      </c>
      <c r="G1010" s="31" t="str">
        <f>VLOOKUP(H1010,'GN and GP categories'!A:B,2,FALSE)</f>
        <v>Gram-negative</v>
      </c>
      <c r="H1010" s="53" t="s">
        <v>108</v>
      </c>
      <c r="I1010" s="31">
        <v>42</v>
      </c>
      <c r="J1010" s="31" t="s">
        <v>17</v>
      </c>
      <c r="K1010" s="31">
        <v>100</v>
      </c>
      <c r="L1010" s="38">
        <f t="shared" si="15"/>
        <v>42</v>
      </c>
    </row>
    <row r="1011" spans="1:12" ht="15.75" thickBot="1">
      <c r="A1011" s="72" t="s">
        <v>133</v>
      </c>
      <c r="B1011" s="72" t="s">
        <v>133</v>
      </c>
      <c r="C1011" s="35" t="s">
        <v>48</v>
      </c>
      <c r="D1011" s="35" t="s">
        <v>134</v>
      </c>
      <c r="E1011" s="35" t="s">
        <v>135</v>
      </c>
      <c r="F1011" s="43" t="s">
        <v>308</v>
      </c>
      <c r="G1011" s="31" t="str">
        <f>VLOOKUP(H1011,'GN and GP categories'!A:B,2,FALSE)</f>
        <v>Gram-negative</v>
      </c>
      <c r="H1011" s="53" t="s">
        <v>108</v>
      </c>
      <c r="I1011" s="31">
        <v>42</v>
      </c>
      <c r="J1011" s="31" t="s">
        <v>32</v>
      </c>
      <c r="K1011" s="31">
        <v>100</v>
      </c>
      <c r="L1011" s="38">
        <f t="shared" si="15"/>
        <v>42</v>
      </c>
    </row>
    <row r="1012" spans="1:12" ht="15.75" thickBot="1">
      <c r="A1012" s="72" t="s">
        <v>133</v>
      </c>
      <c r="B1012" s="72" t="s">
        <v>133</v>
      </c>
      <c r="C1012" s="35" t="s">
        <v>48</v>
      </c>
      <c r="D1012" s="35" t="s">
        <v>134</v>
      </c>
      <c r="E1012" s="35" t="s">
        <v>135</v>
      </c>
      <c r="F1012" s="43" t="s">
        <v>308</v>
      </c>
      <c r="G1012" s="31" t="str">
        <f>VLOOKUP(H1012,'GN and GP categories'!A:B,2,FALSE)</f>
        <v>Gram-negative</v>
      </c>
      <c r="H1012" s="53" t="s">
        <v>108</v>
      </c>
      <c r="I1012" s="31">
        <v>42</v>
      </c>
      <c r="J1012" s="31" t="s">
        <v>30</v>
      </c>
      <c r="K1012" s="31">
        <v>95</v>
      </c>
      <c r="L1012" s="38">
        <f t="shared" si="15"/>
        <v>39.9</v>
      </c>
    </row>
    <row r="1013" spans="1:12" ht="15.75" thickBot="1">
      <c r="A1013" s="72" t="s">
        <v>133</v>
      </c>
      <c r="B1013" s="72" t="s">
        <v>133</v>
      </c>
      <c r="C1013" s="35" t="s">
        <v>48</v>
      </c>
      <c r="D1013" s="35" t="s">
        <v>134</v>
      </c>
      <c r="E1013" s="35" t="s">
        <v>135</v>
      </c>
      <c r="F1013" s="43" t="s">
        <v>308</v>
      </c>
      <c r="G1013" s="31" t="str">
        <f>VLOOKUP(H1013,'GN and GP categories'!A:B,2,FALSE)</f>
        <v>Gram-positive</v>
      </c>
      <c r="H1013" s="53" t="s">
        <v>99</v>
      </c>
      <c r="I1013" s="31">
        <v>253</v>
      </c>
      <c r="J1013" s="31" t="s">
        <v>196</v>
      </c>
      <c r="K1013" s="31">
        <v>78</v>
      </c>
      <c r="L1013" s="38">
        <f t="shared" si="15"/>
        <v>197.34</v>
      </c>
    </row>
    <row r="1014" spans="1:12" ht="15.75" thickBot="1">
      <c r="A1014" s="72" t="s">
        <v>133</v>
      </c>
      <c r="B1014" s="72" t="s">
        <v>133</v>
      </c>
      <c r="C1014" s="35" t="s">
        <v>48</v>
      </c>
      <c r="D1014" s="35" t="s">
        <v>134</v>
      </c>
      <c r="E1014" s="35" t="s">
        <v>135</v>
      </c>
      <c r="F1014" s="43" t="s">
        <v>308</v>
      </c>
      <c r="G1014" s="31" t="str">
        <f>VLOOKUP(H1014,'GN and GP categories'!A:B,2,FALSE)</f>
        <v>Gram-positive</v>
      </c>
      <c r="H1014" s="53" t="s">
        <v>99</v>
      </c>
      <c r="I1014" s="31">
        <v>253</v>
      </c>
      <c r="J1014" s="31" t="s">
        <v>34</v>
      </c>
      <c r="K1014" s="31">
        <v>97</v>
      </c>
      <c r="L1014" s="38">
        <f t="shared" si="15"/>
        <v>245.41</v>
      </c>
    </row>
    <row r="1015" spans="1:12" ht="15.75" thickBot="1">
      <c r="A1015" s="72" t="s">
        <v>133</v>
      </c>
      <c r="B1015" s="72" t="s">
        <v>133</v>
      </c>
      <c r="C1015" s="35" t="s">
        <v>48</v>
      </c>
      <c r="D1015" s="35" t="s">
        <v>134</v>
      </c>
      <c r="E1015" s="35" t="s">
        <v>135</v>
      </c>
      <c r="F1015" s="43" t="s">
        <v>308</v>
      </c>
      <c r="G1015" s="31" t="str">
        <f>VLOOKUP(H1015,'GN and GP categories'!A:B,2,FALSE)</f>
        <v>Gram-positive</v>
      </c>
      <c r="H1015" s="53" t="s">
        <v>90</v>
      </c>
      <c r="I1015" s="31">
        <v>190</v>
      </c>
      <c r="J1015" s="31" t="s">
        <v>196</v>
      </c>
      <c r="K1015" s="31">
        <v>99</v>
      </c>
      <c r="L1015" s="38">
        <f t="shared" si="15"/>
        <v>188.1</v>
      </c>
    </row>
    <row r="1016" spans="1:12" ht="15.75" thickBot="1">
      <c r="A1016" s="72" t="s">
        <v>133</v>
      </c>
      <c r="B1016" s="72" t="s">
        <v>133</v>
      </c>
      <c r="C1016" s="35" t="s">
        <v>48</v>
      </c>
      <c r="D1016" s="35" t="s">
        <v>134</v>
      </c>
      <c r="E1016" s="35" t="s">
        <v>135</v>
      </c>
      <c r="F1016" s="43" t="s">
        <v>308</v>
      </c>
      <c r="G1016" s="31" t="str">
        <f>VLOOKUP(H1016,'GN and GP categories'!A:B,2,FALSE)</f>
        <v>Gram-positive</v>
      </c>
      <c r="H1016" s="53" t="s">
        <v>90</v>
      </c>
      <c r="I1016" s="31">
        <v>190</v>
      </c>
      <c r="J1016" s="31" t="s">
        <v>34</v>
      </c>
      <c r="K1016" s="31">
        <v>100</v>
      </c>
      <c r="L1016" s="38">
        <f t="shared" si="15"/>
        <v>190</v>
      </c>
    </row>
    <row r="1017" spans="1:12" ht="15.75" thickBot="1">
      <c r="A1017" s="72" t="s">
        <v>133</v>
      </c>
      <c r="B1017" s="72" t="s">
        <v>133</v>
      </c>
      <c r="C1017" s="35" t="s">
        <v>48</v>
      </c>
      <c r="D1017" s="35" t="s">
        <v>134</v>
      </c>
      <c r="E1017" s="35" t="s">
        <v>135</v>
      </c>
      <c r="F1017" s="43" t="s">
        <v>308</v>
      </c>
      <c r="G1017" s="31" t="str">
        <f>VLOOKUP(H1017,'GN and GP categories'!A:B,2,FALSE)</f>
        <v>Gram-positive</v>
      </c>
      <c r="H1017" s="53" t="s">
        <v>91</v>
      </c>
      <c r="I1017" s="31">
        <v>63</v>
      </c>
      <c r="J1017" s="31" t="s">
        <v>196</v>
      </c>
      <c r="K1017" s="31">
        <v>13</v>
      </c>
      <c r="L1017" s="38">
        <f t="shared" si="15"/>
        <v>8.19</v>
      </c>
    </row>
    <row r="1018" spans="1:12" ht="15.75" thickBot="1">
      <c r="A1018" s="72" t="s">
        <v>133</v>
      </c>
      <c r="B1018" s="72" t="s">
        <v>133</v>
      </c>
      <c r="C1018" s="35" t="s">
        <v>48</v>
      </c>
      <c r="D1018" s="35" t="s">
        <v>134</v>
      </c>
      <c r="E1018" s="35" t="s">
        <v>135</v>
      </c>
      <c r="F1018" s="43" t="s">
        <v>308</v>
      </c>
      <c r="G1018" s="31" t="str">
        <f>VLOOKUP(H1018,'GN and GP categories'!A:B,2,FALSE)</f>
        <v>Gram-positive</v>
      </c>
      <c r="H1018" s="53" t="s">
        <v>91</v>
      </c>
      <c r="I1018" s="31">
        <v>63</v>
      </c>
      <c r="J1018" s="31" t="s">
        <v>34</v>
      </c>
      <c r="K1018" s="31">
        <v>88</v>
      </c>
      <c r="L1018" s="38">
        <f t="shared" si="15"/>
        <v>55.44</v>
      </c>
    </row>
    <row r="1019" spans="1:12" ht="15.75" thickBot="1">
      <c r="A1019" s="72" t="s">
        <v>133</v>
      </c>
      <c r="B1019" s="72" t="s">
        <v>133</v>
      </c>
      <c r="C1019" s="35" t="s">
        <v>48</v>
      </c>
      <c r="D1019" s="35" t="s">
        <v>134</v>
      </c>
      <c r="E1019" s="35" t="s">
        <v>135</v>
      </c>
      <c r="F1019" s="43" t="s">
        <v>308</v>
      </c>
      <c r="G1019" s="31" t="str">
        <f>VLOOKUP(H1019,'GN and GP categories'!A:B,2,FALSE)</f>
        <v>Gram-positive</v>
      </c>
      <c r="H1019" s="53" t="s">
        <v>46</v>
      </c>
      <c r="I1019" s="31">
        <v>262</v>
      </c>
      <c r="J1019" s="31" t="s">
        <v>20</v>
      </c>
      <c r="K1019" s="31">
        <v>100</v>
      </c>
      <c r="L1019" s="38">
        <f t="shared" si="15"/>
        <v>262</v>
      </c>
    </row>
    <row r="1020" spans="1:12" ht="15.75" thickBot="1">
      <c r="A1020" s="72" t="s">
        <v>133</v>
      </c>
      <c r="B1020" s="72" t="s">
        <v>133</v>
      </c>
      <c r="C1020" s="35" t="s">
        <v>48</v>
      </c>
      <c r="D1020" s="35" t="s">
        <v>134</v>
      </c>
      <c r="E1020" s="35" t="s">
        <v>135</v>
      </c>
      <c r="F1020" s="43" t="s">
        <v>308</v>
      </c>
      <c r="G1020" s="31" t="str">
        <f>VLOOKUP(H1020,'GN and GP categories'!A:B,2,FALSE)</f>
        <v>Gram-positive</v>
      </c>
      <c r="H1020" s="53" t="s">
        <v>46</v>
      </c>
      <c r="I1020" s="31">
        <v>262</v>
      </c>
      <c r="J1020" s="31" t="s">
        <v>25</v>
      </c>
      <c r="K1020" s="31">
        <v>83</v>
      </c>
      <c r="L1020" s="38">
        <f t="shared" si="15"/>
        <v>217.46</v>
      </c>
    </row>
    <row r="1021" spans="1:12" ht="15.75" thickBot="1">
      <c r="A1021" s="72" t="s">
        <v>133</v>
      </c>
      <c r="B1021" s="72" t="s">
        <v>133</v>
      </c>
      <c r="C1021" s="35" t="s">
        <v>48</v>
      </c>
      <c r="D1021" s="35" t="s">
        <v>134</v>
      </c>
      <c r="E1021" s="35" t="s">
        <v>135</v>
      </c>
      <c r="F1021" s="43" t="s">
        <v>308</v>
      </c>
      <c r="G1021" s="31" t="str">
        <f>VLOOKUP(H1021,'GN and GP categories'!A:B,2,FALSE)</f>
        <v>Gram-positive</v>
      </c>
      <c r="H1021" s="53" t="s">
        <v>46</v>
      </c>
      <c r="I1021" s="31">
        <v>262</v>
      </c>
      <c r="J1021" s="31" t="s">
        <v>313</v>
      </c>
      <c r="K1021" s="31">
        <v>78</v>
      </c>
      <c r="L1021" s="38">
        <f t="shared" si="15"/>
        <v>204.36</v>
      </c>
    </row>
    <row r="1022" spans="1:12" ht="15.75" thickBot="1">
      <c r="A1022" s="72" t="s">
        <v>133</v>
      </c>
      <c r="B1022" s="72" t="s">
        <v>133</v>
      </c>
      <c r="C1022" s="35" t="s">
        <v>48</v>
      </c>
      <c r="D1022" s="35" t="s">
        <v>134</v>
      </c>
      <c r="E1022" s="35" t="s">
        <v>135</v>
      </c>
      <c r="F1022" s="43" t="s">
        <v>308</v>
      </c>
      <c r="G1022" s="31" t="str">
        <f>VLOOKUP(H1022,'GN and GP categories'!A:B,2,FALSE)</f>
        <v>Gram-positive</v>
      </c>
      <c r="H1022" s="53" t="s">
        <v>46</v>
      </c>
      <c r="I1022" s="31">
        <v>262</v>
      </c>
      <c r="J1022" s="31" t="s">
        <v>299</v>
      </c>
      <c r="K1022" s="31">
        <v>100</v>
      </c>
      <c r="L1022" s="38">
        <f t="shared" si="15"/>
        <v>262</v>
      </c>
    </row>
    <row r="1023" spans="1:12" ht="15.75" thickBot="1">
      <c r="A1023" s="72" t="s">
        <v>133</v>
      </c>
      <c r="B1023" s="72" t="s">
        <v>133</v>
      </c>
      <c r="C1023" s="35" t="s">
        <v>48</v>
      </c>
      <c r="D1023" s="35" t="s">
        <v>134</v>
      </c>
      <c r="E1023" s="35" t="s">
        <v>135</v>
      </c>
      <c r="F1023" s="43" t="s">
        <v>308</v>
      </c>
      <c r="G1023" s="31" t="str">
        <f>VLOOKUP(H1023,'GN and GP categories'!A:B,2,FALSE)</f>
        <v>Gram-positive</v>
      </c>
      <c r="H1023" s="53" t="s">
        <v>46</v>
      </c>
      <c r="I1023" s="31">
        <v>262</v>
      </c>
      <c r="J1023" s="31" t="s">
        <v>19</v>
      </c>
      <c r="K1023" s="31">
        <v>100</v>
      </c>
      <c r="L1023" s="38">
        <f t="shared" si="15"/>
        <v>262</v>
      </c>
    </row>
    <row r="1024" spans="1:12" ht="15.75" thickBot="1">
      <c r="A1024" s="72" t="s">
        <v>133</v>
      </c>
      <c r="B1024" s="72" t="s">
        <v>133</v>
      </c>
      <c r="C1024" s="35" t="s">
        <v>48</v>
      </c>
      <c r="D1024" s="35" t="s">
        <v>134</v>
      </c>
      <c r="E1024" s="35" t="s">
        <v>135</v>
      </c>
      <c r="F1024" s="43" t="s">
        <v>308</v>
      </c>
      <c r="G1024" s="31" t="str">
        <f>VLOOKUP(H1024,'GN and GP categories'!A:B,2,FALSE)</f>
        <v>Gram-positive</v>
      </c>
      <c r="H1024" s="53" t="s">
        <v>46</v>
      </c>
      <c r="I1024" s="31">
        <v>262</v>
      </c>
      <c r="J1024" s="31" t="s">
        <v>30</v>
      </c>
      <c r="K1024" s="31">
        <v>100</v>
      </c>
      <c r="L1024" s="38">
        <f t="shared" si="15"/>
        <v>262</v>
      </c>
    </row>
    <row r="1025" spans="1:12" ht="15.75" thickBot="1">
      <c r="A1025" s="72" t="s">
        <v>133</v>
      </c>
      <c r="B1025" s="72" t="s">
        <v>133</v>
      </c>
      <c r="C1025" s="35" t="s">
        <v>48</v>
      </c>
      <c r="D1025" s="35" t="s">
        <v>134</v>
      </c>
      <c r="E1025" s="35" t="s">
        <v>135</v>
      </c>
      <c r="F1025" s="43" t="s">
        <v>308</v>
      </c>
      <c r="G1025" s="31" t="str">
        <f>VLOOKUP(H1025,'GN and GP categories'!A:B,2,FALSE)</f>
        <v>Gram-positive</v>
      </c>
      <c r="H1025" s="53" t="s">
        <v>46</v>
      </c>
      <c r="I1025" s="31">
        <v>262</v>
      </c>
      <c r="J1025" s="31" t="s">
        <v>34</v>
      </c>
      <c r="K1025" s="31">
        <v>100</v>
      </c>
      <c r="L1025" s="38">
        <f t="shared" si="15"/>
        <v>262</v>
      </c>
    </row>
    <row r="1026" spans="1:12" ht="15.75" thickBot="1">
      <c r="A1026" s="72" t="s">
        <v>133</v>
      </c>
      <c r="B1026" s="72" t="s">
        <v>133</v>
      </c>
      <c r="C1026" s="35" t="s">
        <v>48</v>
      </c>
      <c r="D1026" s="35" t="s">
        <v>134</v>
      </c>
      <c r="E1026" s="35" t="s">
        <v>135</v>
      </c>
      <c r="F1026" s="43" t="s">
        <v>308</v>
      </c>
      <c r="G1026" s="31" t="str">
        <f>VLOOKUP(H1026,'GN and GP categories'!A:B,2,FALSE)</f>
        <v>Gram-positive</v>
      </c>
      <c r="H1026" s="53" t="s">
        <v>46</v>
      </c>
      <c r="I1026" s="31">
        <v>50</v>
      </c>
      <c r="J1026" s="31" t="s">
        <v>20</v>
      </c>
      <c r="K1026" s="31">
        <v>0</v>
      </c>
      <c r="L1026" s="38">
        <f t="shared" ref="L1026:L1089" si="16">IF(K1026="","",K1026*I1026/100)</f>
        <v>0</v>
      </c>
    </row>
    <row r="1027" spans="1:12" ht="15.75" thickBot="1">
      <c r="A1027" s="72" t="s">
        <v>133</v>
      </c>
      <c r="B1027" s="72" t="s">
        <v>133</v>
      </c>
      <c r="C1027" s="35" t="s">
        <v>48</v>
      </c>
      <c r="D1027" s="35" t="s">
        <v>134</v>
      </c>
      <c r="E1027" s="35" t="s">
        <v>135</v>
      </c>
      <c r="F1027" s="43" t="s">
        <v>308</v>
      </c>
      <c r="G1027" s="31" t="str">
        <f>VLOOKUP(H1027,'GN and GP categories'!A:B,2,FALSE)</f>
        <v>Gram-positive</v>
      </c>
      <c r="H1027" s="53" t="s">
        <v>46</v>
      </c>
      <c r="I1027" s="31">
        <v>50</v>
      </c>
      <c r="J1027" s="31" t="s">
        <v>25</v>
      </c>
      <c r="K1027" s="31">
        <v>56</v>
      </c>
      <c r="L1027" s="38">
        <f t="shared" si="16"/>
        <v>28</v>
      </c>
    </row>
    <row r="1028" spans="1:12" ht="15.75" thickBot="1">
      <c r="A1028" s="72" t="s">
        <v>133</v>
      </c>
      <c r="B1028" s="72" t="s">
        <v>133</v>
      </c>
      <c r="C1028" s="35" t="s">
        <v>48</v>
      </c>
      <c r="D1028" s="35" t="s">
        <v>134</v>
      </c>
      <c r="E1028" s="35" t="s">
        <v>135</v>
      </c>
      <c r="F1028" s="43" t="s">
        <v>308</v>
      </c>
      <c r="G1028" s="31" t="str">
        <f>VLOOKUP(H1028,'GN and GP categories'!A:B,2,FALSE)</f>
        <v>Gram-positive</v>
      </c>
      <c r="H1028" s="53" t="s">
        <v>46</v>
      </c>
      <c r="I1028" s="31">
        <v>50</v>
      </c>
      <c r="J1028" s="31" t="s">
        <v>313</v>
      </c>
      <c r="K1028" s="31">
        <v>22</v>
      </c>
      <c r="L1028" s="38">
        <f t="shared" si="16"/>
        <v>11</v>
      </c>
    </row>
    <row r="1029" spans="1:12" ht="15.75" thickBot="1">
      <c r="A1029" s="72" t="s">
        <v>133</v>
      </c>
      <c r="B1029" s="72" t="s">
        <v>133</v>
      </c>
      <c r="C1029" s="35" t="s">
        <v>48</v>
      </c>
      <c r="D1029" s="35" t="s">
        <v>134</v>
      </c>
      <c r="E1029" s="35" t="s">
        <v>135</v>
      </c>
      <c r="F1029" s="43" t="s">
        <v>308</v>
      </c>
      <c r="G1029" s="31" t="str">
        <f>VLOOKUP(H1029,'GN and GP categories'!A:B,2,FALSE)</f>
        <v>Gram-positive</v>
      </c>
      <c r="H1029" s="53" t="s">
        <v>46</v>
      </c>
      <c r="I1029" s="31">
        <v>50</v>
      </c>
      <c r="J1029" s="31" t="s">
        <v>299</v>
      </c>
      <c r="K1029" s="31">
        <v>100</v>
      </c>
      <c r="L1029" s="38">
        <f t="shared" si="16"/>
        <v>50</v>
      </c>
    </row>
    <row r="1030" spans="1:12" ht="15.75" thickBot="1">
      <c r="A1030" s="72" t="s">
        <v>133</v>
      </c>
      <c r="B1030" s="72" t="s">
        <v>133</v>
      </c>
      <c r="C1030" s="35" t="s">
        <v>48</v>
      </c>
      <c r="D1030" s="35" t="s">
        <v>134</v>
      </c>
      <c r="E1030" s="35" t="s">
        <v>135</v>
      </c>
      <c r="F1030" s="43" t="s">
        <v>308</v>
      </c>
      <c r="G1030" s="31" t="str">
        <f>VLOOKUP(H1030,'GN and GP categories'!A:B,2,FALSE)</f>
        <v>Gram-positive</v>
      </c>
      <c r="H1030" s="53" t="s">
        <v>46</v>
      </c>
      <c r="I1030" s="31">
        <v>50</v>
      </c>
      <c r="J1030" s="31" t="s">
        <v>19</v>
      </c>
      <c r="K1030" s="31">
        <v>0</v>
      </c>
      <c r="L1030" s="38">
        <f t="shared" si="16"/>
        <v>0</v>
      </c>
    </row>
    <row r="1031" spans="1:12" ht="15.75" thickBot="1">
      <c r="A1031" s="72" t="s">
        <v>133</v>
      </c>
      <c r="B1031" s="72" t="s">
        <v>133</v>
      </c>
      <c r="C1031" s="35" t="s">
        <v>48</v>
      </c>
      <c r="D1031" s="35" t="s">
        <v>134</v>
      </c>
      <c r="E1031" s="35" t="s">
        <v>135</v>
      </c>
      <c r="F1031" s="43" t="s">
        <v>308</v>
      </c>
      <c r="G1031" s="31" t="str">
        <f>VLOOKUP(H1031,'GN and GP categories'!A:B,2,FALSE)</f>
        <v>Gram-positive</v>
      </c>
      <c r="H1031" s="53" t="s">
        <v>46</v>
      </c>
      <c r="I1031" s="31">
        <v>50</v>
      </c>
      <c r="J1031" s="31" t="s">
        <v>312</v>
      </c>
      <c r="K1031" s="31">
        <v>94</v>
      </c>
      <c r="L1031" s="38">
        <f t="shared" si="16"/>
        <v>47</v>
      </c>
    </row>
    <row r="1032" spans="1:12" ht="15.75" thickBot="1">
      <c r="A1032" s="72" t="s">
        <v>133</v>
      </c>
      <c r="B1032" s="72" t="s">
        <v>133</v>
      </c>
      <c r="C1032" s="35" t="s">
        <v>48</v>
      </c>
      <c r="D1032" s="35" t="s">
        <v>134</v>
      </c>
      <c r="E1032" s="35" t="s">
        <v>135</v>
      </c>
      <c r="F1032" s="43" t="s">
        <v>308</v>
      </c>
      <c r="G1032" s="31" t="str">
        <f>VLOOKUP(H1032,'GN and GP categories'!A:B,2,FALSE)</f>
        <v>Gram-positive</v>
      </c>
      <c r="H1032" s="53" t="s">
        <v>46</v>
      </c>
      <c r="I1032" s="31">
        <v>50</v>
      </c>
      <c r="J1032" s="31" t="s">
        <v>30</v>
      </c>
      <c r="K1032" s="31">
        <v>100</v>
      </c>
      <c r="L1032" s="38">
        <f t="shared" si="16"/>
        <v>50</v>
      </c>
    </row>
    <row r="1033" spans="1:12" ht="15.75" thickBot="1">
      <c r="A1033" s="72" t="s">
        <v>133</v>
      </c>
      <c r="B1033" s="72" t="s">
        <v>133</v>
      </c>
      <c r="C1033" s="35" t="s">
        <v>48</v>
      </c>
      <c r="D1033" s="35" t="s">
        <v>134</v>
      </c>
      <c r="E1033" s="35" t="s">
        <v>135</v>
      </c>
      <c r="F1033" s="43" t="s">
        <v>308</v>
      </c>
      <c r="G1033" s="31" t="str">
        <f>VLOOKUP(H1033,'GN and GP categories'!A:B,2,FALSE)</f>
        <v>Gram-positive</v>
      </c>
      <c r="H1033" s="53" t="s">
        <v>46</v>
      </c>
      <c r="I1033" s="31">
        <v>50</v>
      </c>
      <c r="J1033" s="31" t="s">
        <v>34</v>
      </c>
      <c r="K1033" s="31">
        <v>100</v>
      </c>
      <c r="L1033" s="38">
        <f t="shared" si="16"/>
        <v>50</v>
      </c>
    </row>
    <row r="1034" spans="1:12" ht="15.75" thickBot="1">
      <c r="A1034" s="72" t="s">
        <v>133</v>
      </c>
      <c r="B1034" s="72" t="s">
        <v>133</v>
      </c>
      <c r="C1034" s="35" t="s">
        <v>48</v>
      </c>
      <c r="D1034" s="35" t="s">
        <v>134</v>
      </c>
      <c r="E1034" s="35" t="s">
        <v>135</v>
      </c>
      <c r="F1034" s="43" t="s">
        <v>308</v>
      </c>
      <c r="G1034" s="31" t="str">
        <f>VLOOKUP(H1034,'GN and GP categories'!A:B,2,FALSE)</f>
        <v>Gram-positive</v>
      </c>
      <c r="H1034" s="53" t="s">
        <v>75</v>
      </c>
      <c r="I1034" s="31">
        <v>14</v>
      </c>
      <c r="J1034" s="31" t="s">
        <v>313</v>
      </c>
      <c r="K1034" s="31">
        <v>100</v>
      </c>
      <c r="L1034" s="38">
        <f t="shared" si="16"/>
        <v>14</v>
      </c>
    </row>
    <row r="1035" spans="1:12" ht="15.75" thickBot="1">
      <c r="A1035" s="72" t="s">
        <v>133</v>
      </c>
      <c r="B1035" s="72" t="s">
        <v>133</v>
      </c>
      <c r="C1035" s="35" t="s">
        <v>48</v>
      </c>
      <c r="D1035" s="35" t="s">
        <v>134</v>
      </c>
      <c r="E1035" s="35" t="s">
        <v>135</v>
      </c>
      <c r="F1035" s="43" t="s">
        <v>308</v>
      </c>
      <c r="G1035" s="31" t="str">
        <f>VLOOKUP(H1035,'GN and GP categories'!A:B,2,FALSE)</f>
        <v>Gram-positive</v>
      </c>
      <c r="H1035" s="53" t="s">
        <v>75</v>
      </c>
      <c r="I1035" s="31">
        <v>14</v>
      </c>
      <c r="J1035" s="31" t="s">
        <v>67</v>
      </c>
      <c r="K1035" s="31">
        <v>100</v>
      </c>
      <c r="L1035" s="38">
        <f t="shared" si="16"/>
        <v>14</v>
      </c>
    </row>
    <row r="1036" spans="1:12" ht="15.75" thickBot="1">
      <c r="A1036" s="72" t="s">
        <v>133</v>
      </c>
      <c r="B1036" s="72" t="s">
        <v>133</v>
      </c>
      <c r="C1036" s="35" t="s">
        <v>48</v>
      </c>
      <c r="D1036" s="35" t="s">
        <v>134</v>
      </c>
      <c r="E1036" s="35" t="s">
        <v>135</v>
      </c>
      <c r="F1036" s="43" t="s">
        <v>308</v>
      </c>
      <c r="G1036" s="31" t="str">
        <f>VLOOKUP(H1036,'GN and GP categories'!A:B,2,FALSE)</f>
        <v>Gram-positive</v>
      </c>
      <c r="H1036" s="53" t="s">
        <v>75</v>
      </c>
      <c r="I1036" s="31">
        <v>14</v>
      </c>
      <c r="J1036" s="31" t="s">
        <v>304</v>
      </c>
      <c r="K1036" s="31">
        <v>100</v>
      </c>
      <c r="L1036" s="38">
        <f t="shared" si="16"/>
        <v>14</v>
      </c>
    </row>
    <row r="1037" spans="1:12" ht="15.75" thickBot="1">
      <c r="A1037" s="72" t="s">
        <v>133</v>
      </c>
      <c r="B1037" s="72" t="s">
        <v>133</v>
      </c>
      <c r="C1037" s="35" t="s">
        <v>48</v>
      </c>
      <c r="D1037" s="35" t="s">
        <v>134</v>
      </c>
      <c r="E1037" s="35" t="s">
        <v>135</v>
      </c>
      <c r="F1037" s="43" t="s">
        <v>308</v>
      </c>
      <c r="G1037" s="31" t="str">
        <f>VLOOKUP(H1037,'GN and GP categories'!A:B,2,FALSE)</f>
        <v>Gram-positive</v>
      </c>
      <c r="H1037" s="53" t="s">
        <v>75</v>
      </c>
      <c r="I1037" s="31">
        <v>14</v>
      </c>
      <c r="J1037" s="31" t="s">
        <v>30</v>
      </c>
      <c r="K1037" s="31">
        <v>100</v>
      </c>
      <c r="L1037" s="38">
        <f t="shared" si="16"/>
        <v>14</v>
      </c>
    </row>
    <row r="1038" spans="1:12" ht="15.75" thickBot="1">
      <c r="A1038" s="72" t="s">
        <v>133</v>
      </c>
      <c r="B1038" s="72" t="s">
        <v>133</v>
      </c>
      <c r="C1038" s="35" t="s">
        <v>48</v>
      </c>
      <c r="D1038" s="35" t="s">
        <v>134</v>
      </c>
      <c r="E1038" s="35" t="s">
        <v>135</v>
      </c>
      <c r="F1038" s="43" t="s">
        <v>308</v>
      </c>
      <c r="G1038" s="31" t="str">
        <f>VLOOKUP(H1038,'GN and GP categories'!A:B,2,FALSE)</f>
        <v>Gram-positive</v>
      </c>
      <c r="H1038" s="53" t="s">
        <v>75</v>
      </c>
      <c r="I1038" s="31">
        <v>14</v>
      </c>
      <c r="J1038" s="31" t="s">
        <v>34</v>
      </c>
      <c r="K1038" s="31">
        <v>100</v>
      </c>
      <c r="L1038" s="38">
        <f t="shared" si="16"/>
        <v>14</v>
      </c>
    </row>
    <row r="1039" spans="1:12" ht="15.75" thickBot="1">
      <c r="A1039" s="72" t="s">
        <v>133</v>
      </c>
      <c r="B1039" s="72" t="s">
        <v>133</v>
      </c>
      <c r="C1039" s="35" t="s">
        <v>48</v>
      </c>
      <c r="D1039" s="35" t="s">
        <v>134</v>
      </c>
      <c r="E1039" s="35" t="s">
        <v>135</v>
      </c>
      <c r="F1039" s="43">
        <v>2020</v>
      </c>
      <c r="G1039" s="31" t="str">
        <f>VLOOKUP(H1039,'GN and GP categories'!A:B,2,FALSE)</f>
        <v>Gram-negative</v>
      </c>
      <c r="H1039" s="53" t="s">
        <v>223</v>
      </c>
      <c r="I1039" s="33">
        <v>490</v>
      </c>
      <c r="J1039" s="31" t="s">
        <v>196</v>
      </c>
      <c r="K1039" s="31">
        <v>55.7</v>
      </c>
      <c r="L1039" s="38">
        <f t="shared" si="16"/>
        <v>272.93</v>
      </c>
    </row>
    <row r="1040" spans="1:12" ht="15.75" thickBot="1">
      <c r="A1040" s="72" t="s">
        <v>133</v>
      </c>
      <c r="B1040" s="72" t="s">
        <v>133</v>
      </c>
      <c r="C1040" s="35" t="s">
        <v>48</v>
      </c>
      <c r="D1040" s="35" t="s">
        <v>134</v>
      </c>
      <c r="E1040" s="35" t="s">
        <v>135</v>
      </c>
      <c r="F1040" s="43">
        <v>2020</v>
      </c>
      <c r="G1040" s="31" t="str">
        <f>VLOOKUP(H1040,'GN and GP categories'!A:B,2,FALSE)</f>
        <v>Gram-negative</v>
      </c>
      <c r="H1040" s="53" t="s">
        <v>223</v>
      </c>
      <c r="I1040" s="33">
        <v>490</v>
      </c>
      <c r="J1040" s="31" t="s">
        <v>84</v>
      </c>
      <c r="K1040" s="31">
        <v>86.5</v>
      </c>
      <c r="L1040" s="38">
        <f t="shared" si="16"/>
        <v>423.85</v>
      </c>
    </row>
    <row r="1041" spans="1:12" ht="15.75" thickBot="1">
      <c r="A1041" s="72" t="s">
        <v>133</v>
      </c>
      <c r="B1041" s="72" t="s">
        <v>133</v>
      </c>
      <c r="C1041" s="35" t="s">
        <v>48</v>
      </c>
      <c r="D1041" s="35" t="s">
        <v>134</v>
      </c>
      <c r="E1041" s="35" t="s">
        <v>135</v>
      </c>
      <c r="F1041" s="43">
        <v>2020</v>
      </c>
      <c r="G1041" s="31" t="str">
        <f>VLOOKUP(H1041,'GN and GP categories'!A:B,2,FALSE)</f>
        <v>Gram-negative</v>
      </c>
      <c r="H1041" s="53" t="s">
        <v>223</v>
      </c>
      <c r="I1041" s="33">
        <v>490</v>
      </c>
      <c r="J1041" s="31" t="s">
        <v>28</v>
      </c>
      <c r="K1041" s="31">
        <v>73.7</v>
      </c>
      <c r="L1041" s="38">
        <f t="shared" si="16"/>
        <v>361.13</v>
      </c>
    </row>
    <row r="1042" spans="1:12" s="31" customFormat="1" ht="15.75" thickBot="1">
      <c r="A1042" s="72" t="s">
        <v>133</v>
      </c>
      <c r="B1042" s="72" t="s">
        <v>133</v>
      </c>
      <c r="C1042" s="35" t="s">
        <v>48</v>
      </c>
      <c r="D1042" s="35" t="s">
        <v>134</v>
      </c>
      <c r="E1042" s="35" t="s">
        <v>135</v>
      </c>
      <c r="F1042" s="43">
        <v>2020</v>
      </c>
      <c r="G1042" s="31" t="str">
        <f>VLOOKUP(H1042,'GN and GP categories'!A:B,2,FALSE)</f>
        <v>Gram-negative</v>
      </c>
      <c r="H1042" s="53" t="s">
        <v>223</v>
      </c>
      <c r="I1042" s="33">
        <v>490</v>
      </c>
      <c r="J1042" s="31" t="s">
        <v>18</v>
      </c>
      <c r="K1042" s="31">
        <v>99.8</v>
      </c>
      <c r="L1042" s="38">
        <f t="shared" si="16"/>
        <v>489.02</v>
      </c>
    </row>
    <row r="1043" spans="1:12" s="31" customFormat="1" ht="15.75" thickBot="1">
      <c r="A1043" s="72" t="s">
        <v>133</v>
      </c>
      <c r="B1043" s="72" t="s">
        <v>133</v>
      </c>
      <c r="C1043" s="35" t="s">
        <v>48</v>
      </c>
      <c r="D1043" s="35" t="s">
        <v>134</v>
      </c>
      <c r="E1043" s="35" t="s">
        <v>135</v>
      </c>
      <c r="F1043" s="43">
        <v>2020</v>
      </c>
      <c r="G1043" s="31" t="str">
        <f>VLOOKUP(H1043,'GN and GP categories'!A:B,2,FALSE)</f>
        <v>Gram-negative</v>
      </c>
      <c r="H1043" s="53" t="s">
        <v>223</v>
      </c>
      <c r="I1043" s="33">
        <v>490</v>
      </c>
      <c r="J1043" s="31" t="s">
        <v>31</v>
      </c>
      <c r="K1043" s="31">
        <v>92.9</v>
      </c>
      <c r="L1043" s="38">
        <f t="shared" si="16"/>
        <v>455.21</v>
      </c>
    </row>
    <row r="1044" spans="1:12" s="31" customFormat="1" ht="15.75" thickBot="1">
      <c r="A1044" s="72" t="s">
        <v>133</v>
      </c>
      <c r="B1044" s="72" t="s">
        <v>133</v>
      </c>
      <c r="C1044" s="35" t="s">
        <v>48</v>
      </c>
      <c r="D1044" s="35" t="s">
        <v>134</v>
      </c>
      <c r="E1044" s="35" t="s">
        <v>135</v>
      </c>
      <c r="F1044" s="43">
        <v>2020</v>
      </c>
      <c r="G1044" s="31" t="str">
        <f>VLOOKUP(H1044,'GN and GP categories'!A:B,2,FALSE)</f>
        <v>Gram-negative</v>
      </c>
      <c r="H1044" s="53" t="s">
        <v>223</v>
      </c>
      <c r="I1044" s="33">
        <v>490</v>
      </c>
      <c r="J1044" s="31" t="s">
        <v>17</v>
      </c>
      <c r="K1044" s="31">
        <v>100</v>
      </c>
      <c r="L1044" s="38">
        <f t="shared" si="16"/>
        <v>490</v>
      </c>
    </row>
    <row r="1045" spans="1:12" s="31" customFormat="1" ht="15.75" thickBot="1">
      <c r="A1045" s="72" t="s">
        <v>133</v>
      </c>
      <c r="B1045" s="72" t="s">
        <v>133</v>
      </c>
      <c r="C1045" s="35" t="s">
        <v>48</v>
      </c>
      <c r="D1045" s="35" t="s">
        <v>134</v>
      </c>
      <c r="E1045" s="35" t="s">
        <v>135</v>
      </c>
      <c r="F1045" s="43">
        <v>2020</v>
      </c>
      <c r="G1045" s="31" t="str">
        <f>VLOOKUP(H1045,'GN and GP categories'!A:B,2,FALSE)</f>
        <v>Gram-negative</v>
      </c>
      <c r="H1045" s="53" t="s">
        <v>223</v>
      </c>
      <c r="I1045" s="33">
        <v>490</v>
      </c>
      <c r="J1045" s="31" t="s">
        <v>16</v>
      </c>
      <c r="K1045" s="31">
        <v>94</v>
      </c>
      <c r="L1045" s="38">
        <f t="shared" si="16"/>
        <v>460.6</v>
      </c>
    </row>
    <row r="1046" spans="1:12" s="31" customFormat="1" ht="15.75" thickBot="1">
      <c r="A1046" s="72" t="s">
        <v>133</v>
      </c>
      <c r="B1046" s="72" t="s">
        <v>133</v>
      </c>
      <c r="C1046" s="35" t="s">
        <v>48</v>
      </c>
      <c r="D1046" s="35" t="s">
        <v>134</v>
      </c>
      <c r="E1046" s="35" t="s">
        <v>135</v>
      </c>
      <c r="F1046" s="43">
        <v>2020</v>
      </c>
      <c r="G1046" s="31" t="str">
        <f>VLOOKUP(H1046,'GN and GP categories'!A:B,2,FALSE)</f>
        <v>Gram-negative</v>
      </c>
      <c r="H1046" s="53" t="s">
        <v>223</v>
      </c>
      <c r="I1046" s="33">
        <v>490</v>
      </c>
      <c r="J1046" s="31" t="s">
        <v>32</v>
      </c>
      <c r="K1046" s="31">
        <v>92.2</v>
      </c>
      <c r="L1046" s="38">
        <f t="shared" si="16"/>
        <v>451.78</v>
      </c>
    </row>
    <row r="1047" spans="1:12" s="31" customFormat="1" ht="15.75" thickBot="1">
      <c r="A1047" s="72" t="s">
        <v>133</v>
      </c>
      <c r="B1047" s="72" t="s">
        <v>133</v>
      </c>
      <c r="C1047" s="35" t="s">
        <v>48</v>
      </c>
      <c r="D1047" s="35" t="s">
        <v>134</v>
      </c>
      <c r="E1047" s="35" t="s">
        <v>135</v>
      </c>
      <c r="F1047" s="43">
        <v>2020</v>
      </c>
      <c r="G1047" s="31" t="str">
        <f>VLOOKUP(H1047,'GN and GP categories'!A:B,2,FALSE)</f>
        <v>Gram-negative</v>
      </c>
      <c r="H1047" s="53" t="s">
        <v>223</v>
      </c>
      <c r="I1047" s="33">
        <v>490</v>
      </c>
      <c r="J1047" s="31" t="s">
        <v>30</v>
      </c>
      <c r="K1047" s="31">
        <v>75.7</v>
      </c>
      <c r="L1047" s="38">
        <f t="shared" si="16"/>
        <v>370.93</v>
      </c>
    </row>
    <row r="1048" spans="1:12" s="31" customFormat="1" ht="15.75" thickBot="1">
      <c r="A1048" s="72" t="s">
        <v>133</v>
      </c>
      <c r="B1048" s="72" t="s">
        <v>133</v>
      </c>
      <c r="C1048" s="35" t="s">
        <v>48</v>
      </c>
      <c r="D1048" s="35" t="s">
        <v>134</v>
      </c>
      <c r="E1048" s="35" t="s">
        <v>135</v>
      </c>
      <c r="F1048" s="43">
        <v>2020</v>
      </c>
      <c r="G1048" s="31" t="str">
        <f>VLOOKUP(H1048,'GN and GP categories'!A:B,2,FALSE)</f>
        <v>Gram-negative</v>
      </c>
      <c r="H1048" s="53" t="s">
        <v>104</v>
      </c>
      <c r="I1048" s="33">
        <v>104</v>
      </c>
      <c r="J1048" s="31" t="s">
        <v>84</v>
      </c>
      <c r="K1048" s="31">
        <v>90.4</v>
      </c>
      <c r="L1048" s="38">
        <f t="shared" si="16"/>
        <v>94.016000000000005</v>
      </c>
    </row>
    <row r="1049" spans="1:12" s="31" customFormat="1" ht="15.75" thickBot="1">
      <c r="A1049" s="72" t="s">
        <v>133</v>
      </c>
      <c r="B1049" s="72" t="s">
        <v>133</v>
      </c>
      <c r="C1049" s="35" t="s">
        <v>48</v>
      </c>
      <c r="D1049" s="35" t="s">
        <v>134</v>
      </c>
      <c r="E1049" s="35" t="s">
        <v>135</v>
      </c>
      <c r="F1049" s="43">
        <v>2020</v>
      </c>
      <c r="G1049" s="31" t="str">
        <f>VLOOKUP(H1049,'GN and GP categories'!A:B,2,FALSE)</f>
        <v>Gram-negative</v>
      </c>
      <c r="H1049" s="53" t="s">
        <v>104</v>
      </c>
      <c r="I1049" s="33">
        <v>104</v>
      </c>
      <c r="J1049" s="31" t="s">
        <v>28</v>
      </c>
      <c r="K1049" s="31">
        <v>86.5</v>
      </c>
      <c r="L1049" s="38">
        <f t="shared" si="16"/>
        <v>89.96</v>
      </c>
    </row>
    <row r="1050" spans="1:12" s="31" customFormat="1" ht="15.75" thickBot="1">
      <c r="A1050" s="72" t="s">
        <v>133</v>
      </c>
      <c r="B1050" s="72" t="s">
        <v>133</v>
      </c>
      <c r="C1050" s="35" t="s">
        <v>48</v>
      </c>
      <c r="D1050" s="35" t="s">
        <v>134</v>
      </c>
      <c r="E1050" s="35" t="s">
        <v>135</v>
      </c>
      <c r="F1050" s="43">
        <v>2020</v>
      </c>
      <c r="G1050" s="31" t="str">
        <f>VLOOKUP(H1050,'GN and GP categories'!A:B,2,FALSE)</f>
        <v>Gram-negative</v>
      </c>
      <c r="H1050" s="53" t="s">
        <v>104</v>
      </c>
      <c r="I1050" s="33">
        <v>104</v>
      </c>
      <c r="J1050" s="31" t="s">
        <v>18</v>
      </c>
      <c r="K1050" s="31">
        <v>100</v>
      </c>
      <c r="L1050" s="38">
        <f t="shared" si="16"/>
        <v>104</v>
      </c>
    </row>
    <row r="1051" spans="1:12" s="31" customFormat="1" ht="15.75" thickBot="1">
      <c r="A1051" s="72" t="s">
        <v>133</v>
      </c>
      <c r="B1051" s="72" t="s">
        <v>133</v>
      </c>
      <c r="C1051" s="35" t="s">
        <v>48</v>
      </c>
      <c r="D1051" s="35" t="s">
        <v>134</v>
      </c>
      <c r="E1051" s="35" t="s">
        <v>135</v>
      </c>
      <c r="F1051" s="43">
        <v>2020</v>
      </c>
      <c r="G1051" s="31" t="str">
        <f>VLOOKUP(H1051,'GN and GP categories'!A:B,2,FALSE)</f>
        <v>Gram-negative</v>
      </c>
      <c r="H1051" s="53" t="s">
        <v>104</v>
      </c>
      <c r="I1051" s="33">
        <v>104</v>
      </c>
      <c r="J1051" s="31" t="s">
        <v>31</v>
      </c>
      <c r="K1051" s="31">
        <v>93.3</v>
      </c>
      <c r="L1051" s="38">
        <f t="shared" si="16"/>
        <v>97.031999999999982</v>
      </c>
    </row>
    <row r="1052" spans="1:12" s="31" customFormat="1" ht="15.75" thickBot="1">
      <c r="A1052" s="72" t="s">
        <v>133</v>
      </c>
      <c r="B1052" s="72" t="s">
        <v>133</v>
      </c>
      <c r="C1052" s="35" t="s">
        <v>48</v>
      </c>
      <c r="D1052" s="35" t="s">
        <v>134</v>
      </c>
      <c r="E1052" s="35" t="s">
        <v>135</v>
      </c>
      <c r="F1052" s="43">
        <v>2020</v>
      </c>
      <c r="G1052" s="31" t="str">
        <f>VLOOKUP(H1052,'GN and GP categories'!A:B,2,FALSE)</f>
        <v>Gram-negative</v>
      </c>
      <c r="H1052" s="53" t="s">
        <v>104</v>
      </c>
      <c r="I1052" s="33">
        <v>104</v>
      </c>
      <c r="J1052" s="31" t="s">
        <v>17</v>
      </c>
      <c r="K1052" s="31">
        <v>100</v>
      </c>
      <c r="L1052" s="38">
        <f t="shared" si="16"/>
        <v>104</v>
      </c>
    </row>
    <row r="1053" spans="1:12" s="31" customFormat="1" ht="15.75" thickBot="1">
      <c r="A1053" s="72" t="s">
        <v>133</v>
      </c>
      <c r="B1053" s="72" t="s">
        <v>133</v>
      </c>
      <c r="C1053" s="35" t="s">
        <v>48</v>
      </c>
      <c r="D1053" s="35" t="s">
        <v>134</v>
      </c>
      <c r="E1053" s="35" t="s">
        <v>135</v>
      </c>
      <c r="F1053" s="43">
        <v>2020</v>
      </c>
      <c r="G1053" s="31" t="str">
        <f>VLOOKUP(H1053,'GN and GP categories'!A:B,2,FALSE)</f>
        <v>Gram-negative</v>
      </c>
      <c r="H1053" s="53" t="s">
        <v>104</v>
      </c>
      <c r="I1053" s="33">
        <v>104</v>
      </c>
      <c r="J1053" s="31" t="s">
        <v>16</v>
      </c>
      <c r="K1053" s="31">
        <v>94.4</v>
      </c>
      <c r="L1053" s="38">
        <f t="shared" si="16"/>
        <v>98.176000000000002</v>
      </c>
    </row>
    <row r="1054" spans="1:12" s="31" customFormat="1" ht="15.75" thickBot="1">
      <c r="A1054" s="72" t="s">
        <v>133</v>
      </c>
      <c r="B1054" s="72" t="s">
        <v>133</v>
      </c>
      <c r="C1054" s="35" t="s">
        <v>48</v>
      </c>
      <c r="D1054" s="35" t="s">
        <v>134</v>
      </c>
      <c r="E1054" s="35" t="s">
        <v>135</v>
      </c>
      <c r="F1054" s="43">
        <v>2020</v>
      </c>
      <c r="G1054" s="31" t="str">
        <f>VLOOKUP(H1054,'GN and GP categories'!A:B,2,FALSE)</f>
        <v>Gram-negative</v>
      </c>
      <c r="H1054" s="53" t="s">
        <v>104</v>
      </c>
      <c r="I1054" s="33">
        <v>104</v>
      </c>
      <c r="J1054" s="31" t="s">
        <v>32</v>
      </c>
      <c r="K1054" s="31">
        <v>90.4</v>
      </c>
      <c r="L1054" s="38">
        <f t="shared" si="16"/>
        <v>94.016000000000005</v>
      </c>
    </row>
    <row r="1055" spans="1:12" s="31" customFormat="1" ht="15.75" thickBot="1">
      <c r="A1055" s="72" t="s">
        <v>133</v>
      </c>
      <c r="B1055" s="72" t="s">
        <v>133</v>
      </c>
      <c r="C1055" s="35" t="s">
        <v>48</v>
      </c>
      <c r="D1055" s="35" t="s">
        <v>134</v>
      </c>
      <c r="E1055" s="35" t="s">
        <v>135</v>
      </c>
      <c r="F1055" s="43">
        <v>2020</v>
      </c>
      <c r="G1055" s="31" t="str">
        <f>VLOOKUP(H1055,'GN and GP categories'!A:B,2,FALSE)</f>
        <v>Gram-negative</v>
      </c>
      <c r="H1055" s="53" t="s">
        <v>104</v>
      </c>
      <c r="I1055" s="33">
        <v>104</v>
      </c>
      <c r="J1055" s="31" t="s">
        <v>30</v>
      </c>
      <c r="K1055" s="31">
        <v>86.5</v>
      </c>
      <c r="L1055" s="38">
        <f t="shared" si="16"/>
        <v>89.96</v>
      </c>
    </row>
    <row r="1056" spans="1:12" s="31" customFormat="1" ht="15.75" thickBot="1">
      <c r="A1056" s="72" t="s">
        <v>133</v>
      </c>
      <c r="B1056" s="72" t="s">
        <v>133</v>
      </c>
      <c r="C1056" s="35" t="s">
        <v>48</v>
      </c>
      <c r="D1056" s="35" t="s">
        <v>134</v>
      </c>
      <c r="E1056" s="35" t="s">
        <v>135</v>
      </c>
      <c r="F1056" s="43">
        <v>2020</v>
      </c>
      <c r="G1056" s="31" t="str">
        <f>VLOOKUP(H1056,'GN and GP categories'!A:B,2,FALSE)</f>
        <v>Gram-negative</v>
      </c>
      <c r="H1056" s="53" t="s">
        <v>4</v>
      </c>
      <c r="I1056" s="33">
        <v>92</v>
      </c>
      <c r="J1056" s="31" t="s">
        <v>208</v>
      </c>
      <c r="K1056" s="31">
        <v>96.7</v>
      </c>
      <c r="L1056" s="38">
        <f t="shared" si="16"/>
        <v>88.963999999999999</v>
      </c>
    </row>
    <row r="1057" spans="1:12" s="31" customFormat="1" ht="15.75" thickBot="1">
      <c r="A1057" s="72" t="s">
        <v>133</v>
      </c>
      <c r="B1057" s="72" t="s">
        <v>133</v>
      </c>
      <c r="C1057" s="35" t="s">
        <v>48</v>
      </c>
      <c r="D1057" s="35" t="s">
        <v>134</v>
      </c>
      <c r="E1057" s="35" t="s">
        <v>135</v>
      </c>
      <c r="F1057" s="43">
        <v>2020</v>
      </c>
      <c r="G1057" s="31" t="str">
        <f>VLOOKUP(H1057,'GN and GP categories'!A:B,2,FALSE)</f>
        <v>Gram-negative</v>
      </c>
      <c r="H1057" s="53" t="s">
        <v>4</v>
      </c>
      <c r="I1057" s="33">
        <v>92</v>
      </c>
      <c r="J1057" s="31" t="s">
        <v>28</v>
      </c>
      <c r="K1057" s="31">
        <v>90.2</v>
      </c>
      <c r="L1057" s="38">
        <f t="shared" si="16"/>
        <v>82.983999999999995</v>
      </c>
    </row>
    <row r="1058" spans="1:12" s="31" customFormat="1" ht="15.75" thickBot="1">
      <c r="A1058" s="72" t="s">
        <v>133</v>
      </c>
      <c r="B1058" s="72" t="s">
        <v>133</v>
      </c>
      <c r="C1058" s="35" t="s">
        <v>48</v>
      </c>
      <c r="D1058" s="35" t="s">
        <v>134</v>
      </c>
      <c r="E1058" s="35" t="s">
        <v>135</v>
      </c>
      <c r="F1058" s="43">
        <v>2020</v>
      </c>
      <c r="G1058" s="31" t="str">
        <f>VLOOKUP(H1058,'GN and GP categories'!A:B,2,FALSE)</f>
        <v>Gram-negative</v>
      </c>
      <c r="H1058" s="53" t="s">
        <v>4</v>
      </c>
      <c r="I1058" s="33">
        <v>92</v>
      </c>
      <c r="J1058" s="31" t="s">
        <v>31</v>
      </c>
      <c r="K1058" s="31">
        <v>96.7</v>
      </c>
      <c r="L1058" s="38">
        <f t="shared" si="16"/>
        <v>88.963999999999999</v>
      </c>
    </row>
    <row r="1059" spans="1:12" s="31" customFormat="1" ht="15.75" thickBot="1">
      <c r="A1059" s="72" t="s">
        <v>133</v>
      </c>
      <c r="B1059" s="72" t="s">
        <v>133</v>
      </c>
      <c r="C1059" s="35" t="s">
        <v>48</v>
      </c>
      <c r="D1059" s="35" t="s">
        <v>134</v>
      </c>
      <c r="E1059" s="35" t="s">
        <v>135</v>
      </c>
      <c r="F1059" s="43">
        <v>2020</v>
      </c>
      <c r="G1059" s="31" t="str">
        <f>VLOOKUP(H1059,'GN and GP categories'!A:B,2,FALSE)</f>
        <v>Gram-negative</v>
      </c>
      <c r="H1059" s="53" t="s">
        <v>4</v>
      </c>
      <c r="I1059" s="33">
        <v>92</v>
      </c>
      <c r="J1059" s="31" t="s">
        <v>17</v>
      </c>
      <c r="K1059" s="31">
        <v>83.3</v>
      </c>
      <c r="L1059" s="38">
        <f t="shared" si="16"/>
        <v>76.635999999999996</v>
      </c>
    </row>
    <row r="1060" spans="1:12" s="31" customFormat="1" ht="15.75" thickBot="1">
      <c r="A1060" s="72" t="s">
        <v>133</v>
      </c>
      <c r="B1060" s="72" t="s">
        <v>133</v>
      </c>
      <c r="C1060" s="35" t="s">
        <v>48</v>
      </c>
      <c r="D1060" s="35" t="s">
        <v>134</v>
      </c>
      <c r="E1060" s="35" t="s">
        <v>135</v>
      </c>
      <c r="F1060" s="43">
        <v>2020</v>
      </c>
      <c r="G1060" s="31" t="str">
        <f>VLOOKUP(H1060,'GN and GP categories'!A:B,2,FALSE)</f>
        <v>Gram-negative</v>
      </c>
      <c r="H1060" s="53" t="s">
        <v>4</v>
      </c>
      <c r="I1060" s="33">
        <v>92</v>
      </c>
      <c r="J1060" s="31" t="s">
        <v>16</v>
      </c>
      <c r="K1060" s="31">
        <v>92.6</v>
      </c>
      <c r="L1060" s="38">
        <f t="shared" si="16"/>
        <v>85.191999999999993</v>
      </c>
    </row>
    <row r="1061" spans="1:12" s="31" customFormat="1" ht="15.75" thickBot="1">
      <c r="A1061" s="72" t="s">
        <v>133</v>
      </c>
      <c r="B1061" s="72" t="s">
        <v>133</v>
      </c>
      <c r="C1061" s="35" t="s">
        <v>48</v>
      </c>
      <c r="D1061" s="35" t="s">
        <v>134</v>
      </c>
      <c r="E1061" s="35" t="s">
        <v>135</v>
      </c>
      <c r="F1061" s="43">
        <v>2020</v>
      </c>
      <c r="G1061" s="31" t="str">
        <f>VLOOKUP(H1061,'GN and GP categories'!A:B,2,FALSE)</f>
        <v>Gram-negative</v>
      </c>
      <c r="H1061" s="53" t="s">
        <v>4</v>
      </c>
      <c r="I1061" s="33">
        <v>92</v>
      </c>
      <c r="J1061" s="31" t="s">
        <v>32</v>
      </c>
      <c r="K1061" s="31">
        <v>98.9</v>
      </c>
      <c r="L1061" s="38">
        <f t="shared" si="16"/>
        <v>90.988000000000014</v>
      </c>
    </row>
    <row r="1062" spans="1:12" s="31" customFormat="1" ht="15.75" thickBot="1">
      <c r="A1062" s="72" t="s">
        <v>133</v>
      </c>
      <c r="B1062" s="72" t="s">
        <v>133</v>
      </c>
      <c r="C1062" s="35" t="s">
        <v>48</v>
      </c>
      <c r="D1062" s="35" t="s">
        <v>134</v>
      </c>
      <c r="E1062" s="35" t="s">
        <v>135</v>
      </c>
      <c r="F1062" s="43">
        <v>2020</v>
      </c>
      <c r="G1062" s="31" t="str">
        <f>VLOOKUP(H1062,'GN and GP categories'!A:B,2,FALSE)</f>
        <v>Gram-negative</v>
      </c>
      <c r="H1062" s="53" t="s">
        <v>100</v>
      </c>
      <c r="I1062" s="33">
        <v>48</v>
      </c>
      <c r="J1062" s="31" t="s">
        <v>28</v>
      </c>
      <c r="K1062" s="31">
        <v>97.9</v>
      </c>
      <c r="L1062" s="38">
        <f t="shared" si="16"/>
        <v>46.992000000000004</v>
      </c>
    </row>
    <row r="1063" spans="1:12" s="31" customFormat="1" ht="15.75" thickBot="1">
      <c r="A1063" s="72" t="s">
        <v>133</v>
      </c>
      <c r="B1063" s="72" t="s">
        <v>133</v>
      </c>
      <c r="C1063" s="35" t="s">
        <v>48</v>
      </c>
      <c r="D1063" s="35" t="s">
        <v>134</v>
      </c>
      <c r="E1063" s="35" t="s">
        <v>135</v>
      </c>
      <c r="F1063" s="43">
        <v>2020</v>
      </c>
      <c r="G1063" s="31" t="str">
        <f>VLOOKUP(H1063,'GN and GP categories'!A:B,2,FALSE)</f>
        <v>Gram-negative</v>
      </c>
      <c r="H1063" s="53" t="s">
        <v>100</v>
      </c>
      <c r="I1063" s="33">
        <v>48</v>
      </c>
      <c r="J1063" s="31" t="s">
        <v>18</v>
      </c>
      <c r="K1063" s="31">
        <v>91.7</v>
      </c>
      <c r="L1063" s="38">
        <f t="shared" si="16"/>
        <v>44.016000000000005</v>
      </c>
    </row>
    <row r="1064" spans="1:12" s="31" customFormat="1" ht="15.75" thickBot="1">
      <c r="A1064" s="72" t="s">
        <v>133</v>
      </c>
      <c r="B1064" s="72" t="s">
        <v>133</v>
      </c>
      <c r="C1064" s="35" t="s">
        <v>48</v>
      </c>
      <c r="D1064" s="35" t="s">
        <v>134</v>
      </c>
      <c r="E1064" s="35" t="s">
        <v>135</v>
      </c>
      <c r="F1064" s="43">
        <v>2020</v>
      </c>
      <c r="G1064" s="31" t="str">
        <f>VLOOKUP(H1064,'GN and GP categories'!A:B,2,FALSE)</f>
        <v>Gram-negative</v>
      </c>
      <c r="H1064" s="53" t="s">
        <v>100</v>
      </c>
      <c r="I1064" s="33">
        <v>48</v>
      </c>
      <c r="J1064" s="31" t="s">
        <v>31</v>
      </c>
      <c r="K1064" s="31">
        <v>100</v>
      </c>
      <c r="L1064" s="38">
        <f t="shared" si="16"/>
        <v>48</v>
      </c>
    </row>
    <row r="1065" spans="1:12" s="31" customFormat="1" ht="15.75" thickBot="1">
      <c r="A1065" s="72" t="s">
        <v>133</v>
      </c>
      <c r="B1065" s="72" t="s">
        <v>133</v>
      </c>
      <c r="C1065" s="35" t="s">
        <v>48</v>
      </c>
      <c r="D1065" s="35" t="s">
        <v>134</v>
      </c>
      <c r="E1065" s="35" t="s">
        <v>135</v>
      </c>
      <c r="F1065" s="43">
        <v>2020</v>
      </c>
      <c r="G1065" s="31" t="str">
        <f>VLOOKUP(H1065,'GN and GP categories'!A:B,2,FALSE)</f>
        <v>Gram-negative</v>
      </c>
      <c r="H1065" s="53" t="s">
        <v>100</v>
      </c>
      <c r="I1065" s="33">
        <v>48</v>
      </c>
      <c r="J1065" s="31" t="s">
        <v>17</v>
      </c>
      <c r="K1065" s="31">
        <v>100</v>
      </c>
      <c r="L1065" s="38">
        <f t="shared" si="16"/>
        <v>48</v>
      </c>
    </row>
    <row r="1066" spans="1:12" s="31" customFormat="1" ht="15.75" thickBot="1">
      <c r="A1066" s="72" t="s">
        <v>133</v>
      </c>
      <c r="B1066" s="72" t="s">
        <v>133</v>
      </c>
      <c r="C1066" s="35" t="s">
        <v>48</v>
      </c>
      <c r="D1066" s="35" t="s">
        <v>134</v>
      </c>
      <c r="E1066" s="35" t="s">
        <v>135</v>
      </c>
      <c r="F1066" s="43">
        <v>2020</v>
      </c>
      <c r="G1066" s="31" t="str">
        <f>VLOOKUP(H1066,'GN and GP categories'!A:B,2,FALSE)</f>
        <v>Gram-negative</v>
      </c>
      <c r="H1066" s="53" t="s">
        <v>100</v>
      </c>
      <c r="I1066" s="33">
        <v>48</v>
      </c>
      <c r="J1066" s="31" t="s">
        <v>32</v>
      </c>
      <c r="K1066" s="31">
        <v>100</v>
      </c>
      <c r="L1066" s="38">
        <f t="shared" si="16"/>
        <v>48</v>
      </c>
    </row>
    <row r="1067" spans="1:12" s="31" customFormat="1" ht="15.75" thickBot="1">
      <c r="A1067" s="72" t="s">
        <v>133</v>
      </c>
      <c r="B1067" s="72" t="s">
        <v>133</v>
      </c>
      <c r="C1067" s="35" t="s">
        <v>48</v>
      </c>
      <c r="D1067" s="35" t="s">
        <v>134</v>
      </c>
      <c r="E1067" s="35" t="s">
        <v>135</v>
      </c>
      <c r="F1067" s="43">
        <v>2020</v>
      </c>
      <c r="G1067" s="31" t="str">
        <f>VLOOKUP(H1067,'GN and GP categories'!A:B,2,FALSE)</f>
        <v>Gram-negative</v>
      </c>
      <c r="H1067" s="53" t="s">
        <v>100</v>
      </c>
      <c r="I1067" s="33">
        <v>48</v>
      </c>
      <c r="J1067" s="31" t="s">
        <v>30</v>
      </c>
      <c r="K1067" s="31">
        <v>93.8</v>
      </c>
      <c r="L1067" s="38">
        <f t="shared" si="16"/>
        <v>45.023999999999994</v>
      </c>
    </row>
    <row r="1068" spans="1:12" s="31" customFormat="1" ht="15.75" thickBot="1">
      <c r="A1068" s="72" t="s">
        <v>133</v>
      </c>
      <c r="B1068" s="72" t="s">
        <v>133</v>
      </c>
      <c r="C1068" s="35" t="s">
        <v>48</v>
      </c>
      <c r="D1068" s="35" t="s">
        <v>134</v>
      </c>
      <c r="E1068" s="35" t="s">
        <v>135</v>
      </c>
      <c r="F1068" s="43">
        <v>2020</v>
      </c>
      <c r="G1068" s="31" t="str">
        <f>VLOOKUP(H1068,'GN and GP categories'!A:B,2,FALSE)</f>
        <v>Gram-negative</v>
      </c>
      <c r="H1068" s="53" t="s">
        <v>108</v>
      </c>
      <c r="I1068" s="33">
        <v>42</v>
      </c>
      <c r="J1068" s="31" t="s">
        <v>196</v>
      </c>
      <c r="K1068" s="31">
        <v>85.7</v>
      </c>
      <c r="L1068" s="38">
        <f t="shared" si="16"/>
        <v>35.994</v>
      </c>
    </row>
    <row r="1069" spans="1:12" s="31" customFormat="1" ht="15.75" thickBot="1">
      <c r="A1069" s="72" t="s">
        <v>133</v>
      </c>
      <c r="B1069" s="72" t="s">
        <v>133</v>
      </c>
      <c r="C1069" s="35" t="s">
        <v>48</v>
      </c>
      <c r="D1069" s="35" t="s">
        <v>134</v>
      </c>
      <c r="E1069" s="35" t="s">
        <v>135</v>
      </c>
      <c r="F1069" s="43">
        <v>2020</v>
      </c>
      <c r="G1069" s="31" t="str">
        <f>VLOOKUP(H1069,'GN and GP categories'!A:B,2,FALSE)</f>
        <v>Gram-negative</v>
      </c>
      <c r="H1069" s="53" t="s">
        <v>108</v>
      </c>
      <c r="I1069" s="33">
        <v>42</v>
      </c>
      <c r="J1069" s="31" t="s">
        <v>84</v>
      </c>
      <c r="K1069" s="31">
        <v>97.6</v>
      </c>
      <c r="L1069" s="38">
        <f t="shared" si="16"/>
        <v>40.991999999999997</v>
      </c>
    </row>
    <row r="1070" spans="1:12" s="31" customFormat="1" ht="15.75" thickBot="1">
      <c r="A1070" s="72" t="s">
        <v>133</v>
      </c>
      <c r="B1070" s="72" t="s">
        <v>133</v>
      </c>
      <c r="C1070" s="35" t="s">
        <v>48</v>
      </c>
      <c r="D1070" s="35" t="s">
        <v>134</v>
      </c>
      <c r="E1070" s="35" t="s">
        <v>135</v>
      </c>
      <c r="F1070" s="43">
        <v>2020</v>
      </c>
      <c r="G1070" s="31" t="str">
        <f>VLOOKUP(H1070,'GN and GP categories'!A:B,2,FALSE)</f>
        <v>Gram-negative</v>
      </c>
      <c r="H1070" s="53" t="s">
        <v>108</v>
      </c>
      <c r="I1070" s="33">
        <v>42</v>
      </c>
      <c r="J1070" s="31" t="s">
        <v>28</v>
      </c>
      <c r="K1070" s="31">
        <v>92.9</v>
      </c>
      <c r="L1070" s="38">
        <f t="shared" si="16"/>
        <v>39.018000000000001</v>
      </c>
    </row>
    <row r="1071" spans="1:12" s="31" customFormat="1" ht="15.75" thickBot="1">
      <c r="A1071" s="72" t="s">
        <v>133</v>
      </c>
      <c r="B1071" s="72" t="s">
        <v>133</v>
      </c>
      <c r="C1071" s="35" t="s">
        <v>48</v>
      </c>
      <c r="D1071" s="35" t="s">
        <v>134</v>
      </c>
      <c r="E1071" s="35" t="s">
        <v>135</v>
      </c>
      <c r="F1071" s="43">
        <v>2020</v>
      </c>
      <c r="G1071" s="31" t="str">
        <f>VLOOKUP(H1071,'GN and GP categories'!A:B,2,FALSE)</f>
        <v>Gram-negative</v>
      </c>
      <c r="H1071" s="53" t="s">
        <v>108</v>
      </c>
      <c r="I1071" s="33">
        <v>42</v>
      </c>
      <c r="J1071" s="31" t="s">
        <v>18</v>
      </c>
      <c r="K1071" s="31">
        <v>100</v>
      </c>
      <c r="L1071" s="38">
        <f t="shared" si="16"/>
        <v>42</v>
      </c>
    </row>
    <row r="1072" spans="1:12" s="31" customFormat="1" ht="15.75" thickBot="1">
      <c r="A1072" s="72" t="s">
        <v>133</v>
      </c>
      <c r="B1072" s="72" t="s">
        <v>133</v>
      </c>
      <c r="C1072" s="35" t="s">
        <v>48</v>
      </c>
      <c r="D1072" s="35" t="s">
        <v>134</v>
      </c>
      <c r="E1072" s="35" t="s">
        <v>135</v>
      </c>
      <c r="F1072" s="43">
        <v>2020</v>
      </c>
      <c r="G1072" s="31" t="str">
        <f>VLOOKUP(H1072,'GN and GP categories'!A:B,2,FALSE)</f>
        <v>Gram-negative</v>
      </c>
      <c r="H1072" s="53" t="s">
        <v>108</v>
      </c>
      <c r="I1072" s="33">
        <v>42</v>
      </c>
      <c r="J1072" s="31" t="s">
        <v>31</v>
      </c>
      <c r="K1072" s="31">
        <v>97.6</v>
      </c>
      <c r="L1072" s="38">
        <f t="shared" si="16"/>
        <v>40.991999999999997</v>
      </c>
    </row>
    <row r="1073" spans="1:12" s="31" customFormat="1" ht="15.75" thickBot="1">
      <c r="A1073" s="72" t="s">
        <v>133</v>
      </c>
      <c r="B1073" s="72" t="s">
        <v>133</v>
      </c>
      <c r="C1073" s="35" t="s">
        <v>48</v>
      </c>
      <c r="D1073" s="35" t="s">
        <v>134</v>
      </c>
      <c r="E1073" s="35" t="s">
        <v>135</v>
      </c>
      <c r="F1073" s="43">
        <v>2020</v>
      </c>
      <c r="G1073" s="31" t="str">
        <f>VLOOKUP(H1073,'GN and GP categories'!A:B,2,FALSE)</f>
        <v>Gram-negative</v>
      </c>
      <c r="H1073" s="53" t="s">
        <v>108</v>
      </c>
      <c r="I1073" s="33">
        <v>42</v>
      </c>
      <c r="J1073" s="31" t="s">
        <v>17</v>
      </c>
      <c r="K1073" s="31">
        <v>100</v>
      </c>
      <c r="L1073" s="38">
        <f t="shared" si="16"/>
        <v>42</v>
      </c>
    </row>
    <row r="1074" spans="1:12" s="31" customFormat="1" ht="15.75" thickBot="1">
      <c r="A1074" s="72" t="s">
        <v>133</v>
      </c>
      <c r="B1074" s="72" t="s">
        <v>133</v>
      </c>
      <c r="C1074" s="35" t="s">
        <v>48</v>
      </c>
      <c r="D1074" s="35" t="s">
        <v>134</v>
      </c>
      <c r="E1074" s="35" t="s">
        <v>135</v>
      </c>
      <c r="F1074" s="43">
        <v>2020</v>
      </c>
      <c r="G1074" s="31" t="str">
        <f>VLOOKUP(H1074,'GN and GP categories'!A:B,2,FALSE)</f>
        <v>Gram-negative</v>
      </c>
      <c r="H1074" s="53" t="s">
        <v>108</v>
      </c>
      <c r="I1074" s="33">
        <v>42</v>
      </c>
      <c r="J1074" s="31" t="s">
        <v>32</v>
      </c>
      <c r="K1074" s="31">
        <v>100</v>
      </c>
      <c r="L1074" s="38">
        <f t="shared" si="16"/>
        <v>42</v>
      </c>
    </row>
    <row r="1075" spans="1:12" s="31" customFormat="1" ht="15.75" thickBot="1">
      <c r="A1075" s="72" t="s">
        <v>133</v>
      </c>
      <c r="B1075" s="72" t="s">
        <v>133</v>
      </c>
      <c r="C1075" s="35" t="s">
        <v>48</v>
      </c>
      <c r="D1075" s="35" t="s">
        <v>134</v>
      </c>
      <c r="E1075" s="35" t="s">
        <v>135</v>
      </c>
      <c r="F1075" s="43">
        <v>2020</v>
      </c>
      <c r="G1075" s="31" t="str">
        <f>VLOOKUP(H1075,'GN and GP categories'!A:B,2,FALSE)</f>
        <v>Gram-negative</v>
      </c>
      <c r="H1075" s="53" t="s">
        <v>108</v>
      </c>
      <c r="I1075" s="33">
        <v>42</v>
      </c>
      <c r="J1075" s="31" t="s">
        <v>30</v>
      </c>
      <c r="K1075" s="31">
        <v>92.9</v>
      </c>
      <c r="L1075" s="38">
        <f t="shared" si="16"/>
        <v>39.018000000000001</v>
      </c>
    </row>
    <row r="1076" spans="1:12" s="31" customFormat="1" ht="15.75" thickBot="1">
      <c r="A1076" s="72" t="s">
        <v>133</v>
      </c>
      <c r="B1076" s="72" t="s">
        <v>133</v>
      </c>
      <c r="C1076" s="35" t="s">
        <v>48</v>
      </c>
      <c r="D1076" s="35" t="s">
        <v>134</v>
      </c>
      <c r="E1076" s="35" t="s">
        <v>135</v>
      </c>
      <c r="F1076" s="43">
        <v>2020</v>
      </c>
      <c r="G1076" s="31" t="str">
        <f>VLOOKUP(H1076,'GN and GP categories'!A:B,2,FALSE)</f>
        <v>Gram-positive</v>
      </c>
      <c r="H1076" s="53" t="s">
        <v>90</v>
      </c>
      <c r="I1076" s="33">
        <v>141</v>
      </c>
      <c r="J1076" s="31" t="s">
        <v>196</v>
      </c>
      <c r="K1076" s="31">
        <v>99.4</v>
      </c>
      <c r="L1076" s="38">
        <f t="shared" si="16"/>
        <v>140.15400000000002</v>
      </c>
    </row>
    <row r="1077" spans="1:12" s="31" customFormat="1" ht="15.75" thickBot="1">
      <c r="A1077" s="72" t="s">
        <v>133</v>
      </c>
      <c r="B1077" s="72" t="s">
        <v>133</v>
      </c>
      <c r="C1077" s="35" t="s">
        <v>48</v>
      </c>
      <c r="D1077" s="35" t="s">
        <v>134</v>
      </c>
      <c r="E1077" s="35" t="s">
        <v>135</v>
      </c>
      <c r="F1077" s="43">
        <v>2020</v>
      </c>
      <c r="G1077" s="31" t="str">
        <f>VLOOKUP(H1077,'GN and GP categories'!A:B,2,FALSE)</f>
        <v>Gram-positive</v>
      </c>
      <c r="H1077" s="53" t="s">
        <v>90</v>
      </c>
      <c r="I1077" s="33">
        <v>141</v>
      </c>
      <c r="J1077" s="31" t="s">
        <v>34</v>
      </c>
      <c r="K1077" s="31">
        <v>100</v>
      </c>
      <c r="L1077" s="38">
        <f t="shared" si="16"/>
        <v>141</v>
      </c>
    </row>
    <row r="1078" spans="1:12" s="31" customFormat="1" ht="15.75" thickBot="1">
      <c r="A1078" s="72" t="s">
        <v>133</v>
      </c>
      <c r="B1078" s="72" t="s">
        <v>133</v>
      </c>
      <c r="C1078" s="35" t="s">
        <v>48</v>
      </c>
      <c r="D1078" s="35" t="s">
        <v>134</v>
      </c>
      <c r="E1078" s="35" t="s">
        <v>135</v>
      </c>
      <c r="F1078" s="43">
        <v>2020</v>
      </c>
      <c r="G1078" s="31" t="str">
        <f>VLOOKUP(H1078,'GN and GP categories'!A:B,2,FALSE)</f>
        <v>Gram-positive</v>
      </c>
      <c r="H1078" s="53" t="s">
        <v>91</v>
      </c>
      <c r="I1078" s="33">
        <v>42</v>
      </c>
      <c r="J1078" s="31" t="s">
        <v>196</v>
      </c>
      <c r="K1078" s="31">
        <v>7.4</v>
      </c>
      <c r="L1078" s="38">
        <f t="shared" si="16"/>
        <v>3.1080000000000001</v>
      </c>
    </row>
    <row r="1079" spans="1:12" s="31" customFormat="1" ht="15.75" thickBot="1">
      <c r="A1079" s="72" t="s">
        <v>133</v>
      </c>
      <c r="B1079" s="72" t="s">
        <v>133</v>
      </c>
      <c r="C1079" s="35" t="s">
        <v>48</v>
      </c>
      <c r="D1079" s="35" t="s">
        <v>134</v>
      </c>
      <c r="E1079" s="35" t="s">
        <v>135</v>
      </c>
      <c r="F1079" s="43">
        <v>2020</v>
      </c>
      <c r="G1079" s="31" t="str">
        <f>VLOOKUP(H1079,'GN and GP categories'!A:B,2,FALSE)</f>
        <v>Gram-positive</v>
      </c>
      <c r="H1079" s="53" t="s">
        <v>91</v>
      </c>
      <c r="I1079" s="33">
        <v>42</v>
      </c>
      <c r="J1079" s="31" t="s">
        <v>34</v>
      </c>
      <c r="K1079" s="31">
        <v>100</v>
      </c>
      <c r="L1079" s="38">
        <f t="shared" si="16"/>
        <v>42</v>
      </c>
    </row>
    <row r="1080" spans="1:12" s="31" customFormat="1" ht="15.75" thickBot="1">
      <c r="A1080" s="72" t="s">
        <v>133</v>
      </c>
      <c r="B1080" s="72" t="s">
        <v>133</v>
      </c>
      <c r="C1080" s="35" t="s">
        <v>48</v>
      </c>
      <c r="D1080" s="35" t="s">
        <v>134</v>
      </c>
      <c r="E1080" s="35" t="s">
        <v>135</v>
      </c>
      <c r="F1080" s="43">
        <v>2020</v>
      </c>
      <c r="G1080" s="31" t="str">
        <f>VLOOKUP(H1080,'GN and GP categories'!A:B,2,FALSE)</f>
        <v>Gram-positive</v>
      </c>
      <c r="H1080" s="53" t="s">
        <v>46</v>
      </c>
      <c r="I1080" s="33">
        <v>275</v>
      </c>
      <c r="J1080" s="31" t="s">
        <v>20</v>
      </c>
      <c r="K1080" s="31">
        <v>75.3</v>
      </c>
      <c r="L1080" s="38">
        <f t="shared" si="16"/>
        <v>207.07499999999999</v>
      </c>
    </row>
    <row r="1081" spans="1:12" s="31" customFormat="1" ht="15.75" thickBot="1">
      <c r="A1081" s="72" t="s">
        <v>133</v>
      </c>
      <c r="B1081" s="72" t="s">
        <v>133</v>
      </c>
      <c r="C1081" s="35" t="s">
        <v>48</v>
      </c>
      <c r="D1081" s="35" t="s">
        <v>134</v>
      </c>
      <c r="E1081" s="35" t="s">
        <v>135</v>
      </c>
      <c r="F1081" s="43">
        <v>2020</v>
      </c>
      <c r="G1081" s="31" t="str">
        <f>VLOOKUP(H1081,'GN and GP categories'!A:B,2,FALSE)</f>
        <v>Gram-positive</v>
      </c>
      <c r="H1081" s="53" t="s">
        <v>46</v>
      </c>
      <c r="I1081" s="33">
        <v>275</v>
      </c>
      <c r="J1081" s="31" t="s">
        <v>299</v>
      </c>
      <c r="K1081" s="31">
        <v>100</v>
      </c>
      <c r="L1081" s="38">
        <f t="shared" si="16"/>
        <v>275</v>
      </c>
    </row>
    <row r="1082" spans="1:12" s="31" customFormat="1" ht="15.75" thickBot="1">
      <c r="A1082" s="72" t="s">
        <v>133</v>
      </c>
      <c r="B1082" s="72" t="s">
        <v>133</v>
      </c>
      <c r="C1082" s="35" t="s">
        <v>48</v>
      </c>
      <c r="D1082" s="35" t="s">
        <v>134</v>
      </c>
      <c r="E1082" s="35" t="s">
        <v>135</v>
      </c>
      <c r="F1082" s="43">
        <v>2020</v>
      </c>
      <c r="G1082" s="31" t="str">
        <f>VLOOKUP(H1082,'GN and GP categories'!A:B,2,FALSE)</f>
        <v>Gram-positive</v>
      </c>
      <c r="H1082" s="53" t="s">
        <v>46</v>
      </c>
      <c r="I1082" s="33">
        <v>275</v>
      </c>
      <c r="J1082" s="31" t="s">
        <v>19</v>
      </c>
      <c r="K1082" s="31">
        <v>75.3</v>
      </c>
      <c r="L1082" s="38">
        <f t="shared" si="16"/>
        <v>207.07499999999999</v>
      </c>
    </row>
    <row r="1083" spans="1:12" s="31" customFormat="1" ht="15.75" thickBot="1">
      <c r="A1083" s="72" t="s">
        <v>133</v>
      </c>
      <c r="B1083" s="72" t="s">
        <v>133</v>
      </c>
      <c r="C1083" s="35" t="s">
        <v>48</v>
      </c>
      <c r="D1083" s="35" t="s">
        <v>134</v>
      </c>
      <c r="E1083" s="35" t="s">
        <v>135</v>
      </c>
      <c r="F1083" s="43">
        <v>2020</v>
      </c>
      <c r="G1083" s="31" t="str">
        <f>VLOOKUP(H1083,'GN and GP categories'!A:B,2,FALSE)</f>
        <v>Gram-positive</v>
      </c>
      <c r="H1083" s="53" t="s">
        <v>46</v>
      </c>
      <c r="I1083" s="33">
        <v>275</v>
      </c>
      <c r="J1083" s="31" t="s">
        <v>34</v>
      </c>
      <c r="K1083" s="31">
        <v>100</v>
      </c>
      <c r="L1083" s="38">
        <f t="shared" si="16"/>
        <v>275</v>
      </c>
    </row>
    <row r="1084" spans="1:12" s="31" customFormat="1" ht="15.75" thickBot="1">
      <c r="A1084" s="72" t="s">
        <v>133</v>
      </c>
      <c r="B1084" s="72" t="s">
        <v>133</v>
      </c>
      <c r="C1084" s="35" t="s">
        <v>48</v>
      </c>
      <c r="D1084" s="35" t="s">
        <v>134</v>
      </c>
      <c r="E1084" s="35" t="s">
        <v>135</v>
      </c>
      <c r="F1084" s="43">
        <v>2020</v>
      </c>
      <c r="G1084" s="31" t="str">
        <f>VLOOKUP(H1084,'GN and GP categories'!A:B,2,FALSE)</f>
        <v>Gram-positive</v>
      </c>
      <c r="H1084" s="53" t="s">
        <v>75</v>
      </c>
      <c r="I1084" s="33">
        <v>13</v>
      </c>
      <c r="J1084" s="31" t="s">
        <v>313</v>
      </c>
      <c r="K1084" s="31">
        <v>69.2</v>
      </c>
      <c r="L1084" s="38">
        <f t="shared" si="16"/>
        <v>8.9960000000000004</v>
      </c>
    </row>
    <row r="1085" spans="1:12" s="31" customFormat="1" ht="15.75" thickBot="1">
      <c r="A1085" s="72" t="s">
        <v>133</v>
      </c>
      <c r="B1085" s="72" t="s">
        <v>133</v>
      </c>
      <c r="C1085" s="35" t="s">
        <v>48</v>
      </c>
      <c r="D1085" s="35" t="s">
        <v>134</v>
      </c>
      <c r="E1085" s="35" t="s">
        <v>135</v>
      </c>
      <c r="F1085" s="43">
        <v>2020</v>
      </c>
      <c r="G1085" s="31" t="str">
        <f>VLOOKUP(H1085,'GN and GP categories'!A:B,2,FALSE)</f>
        <v>Gram-positive</v>
      </c>
      <c r="H1085" s="53" t="s">
        <v>75</v>
      </c>
      <c r="I1085" s="33">
        <v>13</v>
      </c>
      <c r="J1085" s="31" t="s">
        <v>244</v>
      </c>
      <c r="K1085" s="31">
        <v>96.3</v>
      </c>
      <c r="L1085" s="38">
        <f t="shared" si="16"/>
        <v>12.518999999999998</v>
      </c>
    </row>
    <row r="1086" spans="1:12" s="31" customFormat="1" ht="15.75" thickBot="1">
      <c r="A1086" s="72" t="s">
        <v>133</v>
      </c>
      <c r="B1086" s="72" t="s">
        <v>133</v>
      </c>
      <c r="C1086" s="35" t="s">
        <v>48</v>
      </c>
      <c r="D1086" s="35" t="s">
        <v>134</v>
      </c>
      <c r="E1086" s="35" t="s">
        <v>135</v>
      </c>
      <c r="F1086" s="43">
        <v>2020</v>
      </c>
      <c r="G1086" s="31" t="str">
        <f>VLOOKUP(H1086,'GN and GP categories'!A:B,2,FALSE)</f>
        <v>Gram-positive</v>
      </c>
      <c r="H1086" s="53" t="s">
        <v>75</v>
      </c>
      <c r="I1086" s="33">
        <v>13</v>
      </c>
      <c r="J1086" s="31" t="s">
        <v>304</v>
      </c>
      <c r="K1086" s="31">
        <v>100</v>
      </c>
      <c r="L1086" s="38">
        <f t="shared" si="16"/>
        <v>13</v>
      </c>
    </row>
    <row r="1087" spans="1:12" s="31" customFormat="1" ht="15.75" thickBot="1">
      <c r="A1087" s="72" t="s">
        <v>133</v>
      </c>
      <c r="B1087" s="72" t="s">
        <v>133</v>
      </c>
      <c r="C1087" s="35" t="s">
        <v>48</v>
      </c>
      <c r="D1087" s="35" t="s">
        <v>134</v>
      </c>
      <c r="E1087" s="35" t="s">
        <v>135</v>
      </c>
      <c r="F1087" s="43">
        <v>2020</v>
      </c>
      <c r="G1087" s="31" t="str">
        <f>VLOOKUP(H1087,'GN and GP categories'!A:B,2,FALSE)</f>
        <v>Gram-positive</v>
      </c>
      <c r="H1087" s="53" t="s">
        <v>75</v>
      </c>
      <c r="I1087" s="33">
        <v>13</v>
      </c>
      <c r="J1087" s="31" t="s">
        <v>30</v>
      </c>
      <c r="K1087" s="31">
        <v>84.6</v>
      </c>
      <c r="L1087" s="38">
        <f t="shared" si="16"/>
        <v>10.997999999999999</v>
      </c>
    </row>
    <row r="1088" spans="1:12" s="31" customFormat="1" ht="15.75" thickBot="1">
      <c r="A1088" s="73" t="s">
        <v>353</v>
      </c>
      <c r="B1088" s="73" t="s">
        <v>353</v>
      </c>
      <c r="C1088" s="154" t="s">
        <v>117</v>
      </c>
      <c r="D1088" s="154" t="s">
        <v>122</v>
      </c>
      <c r="E1088" s="163" t="s">
        <v>123</v>
      </c>
      <c r="F1088" s="43" t="s">
        <v>352</v>
      </c>
      <c r="G1088" s="31" t="str">
        <f>VLOOKUP(H1088,'GN and GP categories'!A:B,2,FALSE)</f>
        <v>Gram-negative</v>
      </c>
      <c r="H1088" s="102" t="s">
        <v>107</v>
      </c>
      <c r="I1088" s="104">
        <v>2</v>
      </c>
      <c r="J1088" s="105" t="s">
        <v>13</v>
      </c>
      <c r="K1088" s="31">
        <v>0</v>
      </c>
      <c r="L1088" s="38">
        <f t="shared" si="16"/>
        <v>0</v>
      </c>
    </row>
    <row r="1089" spans="1:12" s="31" customFormat="1" ht="15.75" thickBot="1">
      <c r="A1089" s="73" t="s">
        <v>353</v>
      </c>
      <c r="B1089" s="73" t="s">
        <v>353</v>
      </c>
      <c r="C1089" s="154" t="s">
        <v>117</v>
      </c>
      <c r="D1089" s="154" t="s">
        <v>122</v>
      </c>
      <c r="E1089" s="163" t="s">
        <v>123</v>
      </c>
      <c r="F1089" s="43" t="s">
        <v>352</v>
      </c>
      <c r="G1089" s="31" t="str">
        <f>VLOOKUP(H1089,'GN and GP categories'!A:B,2,FALSE)</f>
        <v>Gram-negative</v>
      </c>
      <c r="H1089" s="102" t="s">
        <v>107</v>
      </c>
      <c r="I1089" s="104">
        <v>2</v>
      </c>
      <c r="J1089" s="105" t="s">
        <v>335</v>
      </c>
      <c r="K1089" s="31">
        <v>0</v>
      </c>
      <c r="L1089" s="38">
        <f t="shared" si="16"/>
        <v>0</v>
      </c>
    </row>
    <row r="1090" spans="1:12" s="31" customFormat="1" ht="15.75" thickBot="1">
      <c r="A1090" s="73" t="s">
        <v>353</v>
      </c>
      <c r="B1090" s="73" t="s">
        <v>353</v>
      </c>
      <c r="C1090" s="154" t="s">
        <v>117</v>
      </c>
      <c r="D1090" s="154" t="s">
        <v>122</v>
      </c>
      <c r="E1090" s="163" t="s">
        <v>123</v>
      </c>
      <c r="F1090" s="43" t="s">
        <v>352</v>
      </c>
      <c r="G1090" s="31" t="str">
        <f>VLOOKUP(H1090,'GN and GP categories'!A:B,2,FALSE)</f>
        <v>Gram-negative</v>
      </c>
      <c r="H1090" s="102" t="s">
        <v>107</v>
      </c>
      <c r="I1090" s="104">
        <v>2</v>
      </c>
      <c r="J1090" s="105" t="s">
        <v>340</v>
      </c>
      <c r="K1090" s="31">
        <v>0</v>
      </c>
      <c r="L1090" s="38">
        <f t="shared" ref="L1090:L1153" si="17">IF(K1090="","",K1090*I1090/100)</f>
        <v>0</v>
      </c>
    </row>
    <row r="1091" spans="1:12" s="31" customFormat="1" ht="15.75" thickBot="1">
      <c r="A1091" s="73" t="s">
        <v>353</v>
      </c>
      <c r="B1091" s="73" t="s">
        <v>353</v>
      </c>
      <c r="C1091" s="154" t="s">
        <v>117</v>
      </c>
      <c r="D1091" s="154" t="s">
        <v>122</v>
      </c>
      <c r="E1091" s="163" t="s">
        <v>123</v>
      </c>
      <c r="F1091" s="43" t="s">
        <v>352</v>
      </c>
      <c r="G1091" s="31" t="str">
        <f>VLOOKUP(H1091,'GN and GP categories'!A:B,2,FALSE)</f>
        <v>Gram-negative</v>
      </c>
      <c r="H1091" s="102" t="s">
        <v>107</v>
      </c>
      <c r="I1091" s="104">
        <v>2</v>
      </c>
      <c r="J1091" s="105" t="s">
        <v>208</v>
      </c>
      <c r="K1091" s="31">
        <v>0</v>
      </c>
      <c r="L1091" s="38">
        <f t="shared" si="17"/>
        <v>0</v>
      </c>
    </row>
    <row r="1092" spans="1:12" s="31" customFormat="1" ht="15.75" thickBot="1">
      <c r="A1092" s="73" t="s">
        <v>353</v>
      </c>
      <c r="B1092" s="73" t="s">
        <v>353</v>
      </c>
      <c r="C1092" s="154" t="s">
        <v>117</v>
      </c>
      <c r="D1092" s="154" t="s">
        <v>122</v>
      </c>
      <c r="E1092" s="163" t="s">
        <v>123</v>
      </c>
      <c r="F1092" s="43" t="s">
        <v>352</v>
      </c>
      <c r="G1092" s="31" t="str">
        <f>VLOOKUP(H1092,'GN and GP categories'!A:B,2,FALSE)</f>
        <v>Gram-negative</v>
      </c>
      <c r="H1092" s="102" t="s">
        <v>107</v>
      </c>
      <c r="I1092" s="104">
        <v>2</v>
      </c>
      <c r="J1092" s="105" t="s">
        <v>84</v>
      </c>
      <c r="K1092" s="31">
        <v>0</v>
      </c>
      <c r="L1092" s="38">
        <f t="shared" si="17"/>
        <v>0</v>
      </c>
    </row>
    <row r="1093" spans="1:12" s="31" customFormat="1" ht="15.75" thickBot="1">
      <c r="A1093" s="73" t="s">
        <v>353</v>
      </c>
      <c r="B1093" s="73" t="s">
        <v>353</v>
      </c>
      <c r="C1093" s="154" t="s">
        <v>117</v>
      </c>
      <c r="D1093" s="154" t="s">
        <v>122</v>
      </c>
      <c r="E1093" s="163" t="s">
        <v>123</v>
      </c>
      <c r="F1093" s="43" t="s">
        <v>352</v>
      </c>
      <c r="G1093" s="31" t="str">
        <f>VLOOKUP(H1093,'GN and GP categories'!A:B,2,FALSE)</f>
        <v>Gram-negative</v>
      </c>
      <c r="H1093" s="102" t="s">
        <v>107</v>
      </c>
      <c r="I1093" s="104">
        <v>2</v>
      </c>
      <c r="J1093" s="105" t="s">
        <v>252</v>
      </c>
      <c r="K1093" s="31">
        <v>100</v>
      </c>
      <c r="L1093" s="38">
        <f t="shared" si="17"/>
        <v>2</v>
      </c>
    </row>
    <row r="1094" spans="1:12" s="31" customFormat="1" ht="15.75" thickBot="1">
      <c r="A1094" s="73" t="s">
        <v>353</v>
      </c>
      <c r="B1094" s="73" t="s">
        <v>353</v>
      </c>
      <c r="C1094" s="154" t="s">
        <v>117</v>
      </c>
      <c r="D1094" s="154" t="s">
        <v>122</v>
      </c>
      <c r="E1094" s="163" t="s">
        <v>123</v>
      </c>
      <c r="F1094" s="43" t="s">
        <v>352</v>
      </c>
      <c r="G1094" s="31" t="str">
        <f>VLOOKUP(H1094,'GN and GP categories'!A:B,2,FALSE)</f>
        <v>Gram-negative</v>
      </c>
      <c r="H1094" s="102" t="s">
        <v>107</v>
      </c>
      <c r="I1094" s="104">
        <v>2</v>
      </c>
      <c r="J1094" s="105" t="s">
        <v>342</v>
      </c>
      <c r="K1094" s="31">
        <v>100</v>
      </c>
      <c r="L1094" s="38">
        <f t="shared" si="17"/>
        <v>2</v>
      </c>
    </row>
    <row r="1095" spans="1:12" s="31" customFormat="1" ht="15.75" thickBot="1">
      <c r="A1095" s="73" t="s">
        <v>353</v>
      </c>
      <c r="B1095" s="73" t="s">
        <v>353</v>
      </c>
      <c r="C1095" s="154" t="s">
        <v>117</v>
      </c>
      <c r="D1095" s="154" t="s">
        <v>122</v>
      </c>
      <c r="E1095" s="163" t="s">
        <v>123</v>
      </c>
      <c r="F1095" s="43" t="s">
        <v>352</v>
      </c>
      <c r="G1095" s="31" t="str">
        <f>VLOOKUP(H1095,'GN and GP categories'!A:B,2,FALSE)</f>
        <v>Gram-negative</v>
      </c>
      <c r="H1095" s="102" t="s">
        <v>107</v>
      </c>
      <c r="I1095" s="104">
        <v>2</v>
      </c>
      <c r="J1095" s="105" t="s">
        <v>253</v>
      </c>
      <c r="K1095" s="31">
        <v>100</v>
      </c>
      <c r="L1095" s="38">
        <f t="shared" si="17"/>
        <v>2</v>
      </c>
    </row>
    <row r="1096" spans="1:12" s="31" customFormat="1" ht="15.75" thickBot="1">
      <c r="A1096" s="73" t="s">
        <v>353</v>
      </c>
      <c r="B1096" s="73" t="s">
        <v>353</v>
      </c>
      <c r="C1096" s="154" t="s">
        <v>117</v>
      </c>
      <c r="D1096" s="154" t="s">
        <v>122</v>
      </c>
      <c r="E1096" s="163" t="s">
        <v>123</v>
      </c>
      <c r="F1096" s="43" t="s">
        <v>352</v>
      </c>
      <c r="G1096" s="31" t="str">
        <f>VLOOKUP(H1096,'GN and GP categories'!A:B,2,FALSE)</f>
        <v>Gram-negative</v>
      </c>
      <c r="H1096" s="102" t="s">
        <v>107</v>
      </c>
      <c r="I1096" s="104">
        <v>2</v>
      </c>
      <c r="J1096" s="105" t="s">
        <v>190</v>
      </c>
      <c r="K1096" s="31">
        <v>100</v>
      </c>
      <c r="L1096" s="38">
        <f t="shared" si="17"/>
        <v>2</v>
      </c>
    </row>
    <row r="1097" spans="1:12" s="31" customFormat="1" ht="15.75" thickBot="1">
      <c r="A1097" s="73" t="s">
        <v>353</v>
      </c>
      <c r="B1097" s="73" t="s">
        <v>353</v>
      </c>
      <c r="C1097" s="154" t="s">
        <v>117</v>
      </c>
      <c r="D1097" s="154" t="s">
        <v>122</v>
      </c>
      <c r="E1097" s="163" t="s">
        <v>123</v>
      </c>
      <c r="F1097" s="43" t="s">
        <v>352</v>
      </c>
      <c r="G1097" s="31" t="str">
        <f>VLOOKUP(H1097,'GN and GP categories'!A:B,2,FALSE)</f>
        <v>Gram-negative</v>
      </c>
      <c r="H1097" s="102" t="s">
        <v>107</v>
      </c>
      <c r="I1097" s="104">
        <v>2</v>
      </c>
      <c r="J1097" s="105" t="s">
        <v>336</v>
      </c>
      <c r="K1097" s="31">
        <v>100</v>
      </c>
      <c r="L1097" s="38">
        <f t="shared" si="17"/>
        <v>2</v>
      </c>
    </row>
    <row r="1098" spans="1:12" s="31" customFormat="1" ht="15.75" thickBot="1">
      <c r="A1098" s="73" t="s">
        <v>353</v>
      </c>
      <c r="B1098" s="73" t="s">
        <v>353</v>
      </c>
      <c r="C1098" s="154" t="s">
        <v>117</v>
      </c>
      <c r="D1098" s="154" t="s">
        <v>122</v>
      </c>
      <c r="E1098" s="163" t="s">
        <v>123</v>
      </c>
      <c r="F1098" s="43" t="s">
        <v>352</v>
      </c>
      <c r="G1098" s="31" t="str">
        <f>VLOOKUP(H1098,'GN and GP categories'!A:B,2,FALSE)</f>
        <v>Gram-negative</v>
      </c>
      <c r="H1098" s="102" t="s">
        <v>107</v>
      </c>
      <c r="I1098" s="104">
        <v>2</v>
      </c>
      <c r="J1098" s="105" t="s">
        <v>209</v>
      </c>
      <c r="K1098" s="31">
        <v>100</v>
      </c>
      <c r="L1098" s="38">
        <f t="shared" si="17"/>
        <v>2</v>
      </c>
    </row>
    <row r="1099" spans="1:12" s="31" customFormat="1" ht="15.75" thickBot="1">
      <c r="A1099" s="73" t="s">
        <v>353</v>
      </c>
      <c r="B1099" s="73" t="s">
        <v>353</v>
      </c>
      <c r="C1099" s="154" t="s">
        <v>117</v>
      </c>
      <c r="D1099" s="154" t="s">
        <v>122</v>
      </c>
      <c r="E1099" s="163" t="s">
        <v>123</v>
      </c>
      <c r="F1099" s="43" t="s">
        <v>352</v>
      </c>
      <c r="G1099" s="31" t="str">
        <f>VLOOKUP(H1099,'GN and GP categories'!A:B,2,FALSE)</f>
        <v>Gram-negative</v>
      </c>
      <c r="H1099" s="102" t="s">
        <v>107</v>
      </c>
      <c r="I1099" s="104">
        <v>2</v>
      </c>
      <c r="J1099" s="105" t="s">
        <v>312</v>
      </c>
      <c r="K1099" s="31">
        <v>100</v>
      </c>
      <c r="L1099" s="38">
        <f t="shared" si="17"/>
        <v>2</v>
      </c>
    </row>
    <row r="1100" spans="1:12" s="31" customFormat="1" ht="15.75" thickBot="1">
      <c r="A1100" s="73" t="s">
        <v>353</v>
      </c>
      <c r="B1100" s="73" t="s">
        <v>353</v>
      </c>
      <c r="C1100" s="154" t="s">
        <v>117</v>
      </c>
      <c r="D1100" s="154" t="s">
        <v>122</v>
      </c>
      <c r="E1100" s="163" t="s">
        <v>123</v>
      </c>
      <c r="F1100" s="43" t="s">
        <v>352</v>
      </c>
      <c r="G1100" s="31" t="str">
        <f>VLOOKUP(H1100,'GN and GP categories'!A:B,2,FALSE)</f>
        <v>Gram-negative</v>
      </c>
      <c r="H1100" s="102" t="s">
        <v>107</v>
      </c>
      <c r="I1100" s="104">
        <v>2</v>
      </c>
      <c r="J1100" s="105" t="s">
        <v>343</v>
      </c>
      <c r="K1100" s="31">
        <v>100</v>
      </c>
      <c r="L1100" s="38">
        <f t="shared" si="17"/>
        <v>2</v>
      </c>
    </row>
    <row r="1101" spans="1:12" s="31" customFormat="1" ht="15.75" thickBot="1">
      <c r="A1101" s="73" t="s">
        <v>353</v>
      </c>
      <c r="B1101" s="73" t="s">
        <v>353</v>
      </c>
      <c r="C1101" s="154" t="s">
        <v>117</v>
      </c>
      <c r="D1101" s="154" t="s">
        <v>122</v>
      </c>
      <c r="E1101" s="163" t="s">
        <v>123</v>
      </c>
      <c r="F1101" s="43" t="s">
        <v>352</v>
      </c>
      <c r="G1101" s="31" t="str">
        <f>VLOOKUP(H1101,'GN and GP categories'!A:B,2,FALSE)</f>
        <v>Gram-negative</v>
      </c>
      <c r="H1101" s="102" t="s">
        <v>107</v>
      </c>
      <c r="I1101" s="104">
        <v>2</v>
      </c>
      <c r="J1101" s="105" t="s">
        <v>30</v>
      </c>
      <c r="K1101" s="31">
        <v>100</v>
      </c>
      <c r="L1101" s="38">
        <f t="shared" si="17"/>
        <v>2</v>
      </c>
    </row>
    <row r="1102" spans="1:12" s="31" customFormat="1" ht="15.75" thickBot="1">
      <c r="A1102" s="73" t="s">
        <v>353</v>
      </c>
      <c r="B1102" s="73" t="s">
        <v>353</v>
      </c>
      <c r="C1102" s="154" t="s">
        <v>117</v>
      </c>
      <c r="D1102" s="154" t="s">
        <v>122</v>
      </c>
      <c r="E1102" s="163" t="s">
        <v>123</v>
      </c>
      <c r="F1102" s="43" t="s">
        <v>352</v>
      </c>
      <c r="G1102" s="31" t="str">
        <f>VLOOKUP(H1102,'GN and GP categories'!A:B,2,FALSE)</f>
        <v>Gram-negative</v>
      </c>
      <c r="H1102" s="102" t="s">
        <v>223</v>
      </c>
      <c r="I1102" s="104">
        <v>56</v>
      </c>
      <c r="J1102" s="105" t="s">
        <v>196</v>
      </c>
      <c r="K1102" s="31">
        <v>55</v>
      </c>
      <c r="L1102" s="38">
        <f t="shared" si="17"/>
        <v>30.8</v>
      </c>
    </row>
    <row r="1103" spans="1:12" s="31" customFormat="1" ht="15.75" thickBot="1">
      <c r="A1103" s="73" t="s">
        <v>353</v>
      </c>
      <c r="B1103" s="73" t="s">
        <v>353</v>
      </c>
      <c r="C1103" s="154" t="s">
        <v>117</v>
      </c>
      <c r="D1103" s="154" t="s">
        <v>122</v>
      </c>
      <c r="E1103" s="163" t="s">
        <v>123</v>
      </c>
      <c r="F1103" s="43" t="s">
        <v>352</v>
      </c>
      <c r="G1103" s="31" t="str">
        <f>VLOOKUP(H1103,'GN and GP categories'!A:B,2,FALSE)</f>
        <v>Gram-negative</v>
      </c>
      <c r="H1103" s="102" t="s">
        <v>223</v>
      </c>
      <c r="I1103" s="104">
        <v>56</v>
      </c>
      <c r="J1103" s="105" t="s">
        <v>13</v>
      </c>
      <c r="K1103" s="31">
        <v>88</v>
      </c>
      <c r="L1103" s="38">
        <f t="shared" si="17"/>
        <v>49.28</v>
      </c>
    </row>
    <row r="1104" spans="1:12" s="31" customFormat="1" ht="15.75" thickBot="1">
      <c r="A1104" s="73" t="s">
        <v>353</v>
      </c>
      <c r="B1104" s="73" t="s">
        <v>353</v>
      </c>
      <c r="C1104" s="154" t="s">
        <v>117</v>
      </c>
      <c r="D1104" s="154" t="s">
        <v>122</v>
      </c>
      <c r="E1104" s="163" t="s">
        <v>123</v>
      </c>
      <c r="F1104" s="43" t="s">
        <v>352</v>
      </c>
      <c r="G1104" s="31" t="str">
        <f>VLOOKUP(H1104,'GN and GP categories'!A:B,2,FALSE)</f>
        <v>Gram-negative</v>
      </c>
      <c r="H1104" s="102" t="s">
        <v>223</v>
      </c>
      <c r="I1104" s="104">
        <v>56</v>
      </c>
      <c r="J1104" s="105" t="s">
        <v>335</v>
      </c>
      <c r="K1104" s="31">
        <v>93</v>
      </c>
      <c r="L1104" s="38">
        <f t="shared" si="17"/>
        <v>52.08</v>
      </c>
    </row>
    <row r="1105" spans="1:12" s="31" customFormat="1" ht="15.75" thickBot="1">
      <c r="A1105" s="73" t="s">
        <v>353</v>
      </c>
      <c r="B1105" s="73" t="s">
        <v>353</v>
      </c>
      <c r="C1105" s="154" t="s">
        <v>117</v>
      </c>
      <c r="D1105" s="154" t="s">
        <v>122</v>
      </c>
      <c r="E1105" s="163" t="s">
        <v>123</v>
      </c>
      <c r="F1105" s="43" t="s">
        <v>352</v>
      </c>
      <c r="G1105" s="31" t="str">
        <f>VLOOKUP(H1105,'GN and GP categories'!A:B,2,FALSE)</f>
        <v>Gram-negative</v>
      </c>
      <c r="H1105" s="102" t="s">
        <v>223</v>
      </c>
      <c r="I1105" s="104">
        <v>56</v>
      </c>
      <c r="J1105" s="105" t="s">
        <v>340</v>
      </c>
      <c r="K1105" s="31">
        <v>91</v>
      </c>
      <c r="L1105" s="38">
        <f t="shared" si="17"/>
        <v>50.96</v>
      </c>
    </row>
    <row r="1106" spans="1:12" s="31" customFormat="1" ht="15.75" thickBot="1">
      <c r="A1106" s="73" t="s">
        <v>353</v>
      </c>
      <c r="B1106" s="73" t="s">
        <v>353</v>
      </c>
      <c r="C1106" s="154" t="s">
        <v>117</v>
      </c>
      <c r="D1106" s="154" t="s">
        <v>122</v>
      </c>
      <c r="E1106" s="163" t="s">
        <v>123</v>
      </c>
      <c r="F1106" s="43" t="s">
        <v>352</v>
      </c>
      <c r="G1106" s="31" t="str">
        <f>VLOOKUP(H1106,'GN and GP categories'!A:B,2,FALSE)</f>
        <v>Gram-negative</v>
      </c>
      <c r="H1106" s="102" t="s">
        <v>223</v>
      </c>
      <c r="I1106" s="104">
        <v>56</v>
      </c>
      <c r="J1106" s="105" t="s">
        <v>208</v>
      </c>
      <c r="K1106" s="31">
        <v>95</v>
      </c>
      <c r="L1106" s="38">
        <f t="shared" si="17"/>
        <v>53.2</v>
      </c>
    </row>
    <row r="1107" spans="1:12" s="31" customFormat="1" ht="15.75" thickBot="1">
      <c r="A1107" s="73" t="s">
        <v>353</v>
      </c>
      <c r="B1107" s="73" t="s">
        <v>353</v>
      </c>
      <c r="C1107" s="154" t="s">
        <v>117</v>
      </c>
      <c r="D1107" s="154" t="s">
        <v>122</v>
      </c>
      <c r="E1107" s="163" t="s">
        <v>123</v>
      </c>
      <c r="F1107" s="43" t="s">
        <v>352</v>
      </c>
      <c r="G1107" s="31" t="str">
        <f>VLOOKUP(H1107,'GN and GP categories'!A:B,2,FALSE)</f>
        <v>Gram-negative</v>
      </c>
      <c r="H1107" s="102" t="s">
        <v>223</v>
      </c>
      <c r="I1107" s="104">
        <v>56</v>
      </c>
      <c r="J1107" s="105" t="s">
        <v>84</v>
      </c>
      <c r="K1107" s="31">
        <v>93</v>
      </c>
      <c r="L1107" s="38">
        <f t="shared" si="17"/>
        <v>52.08</v>
      </c>
    </row>
    <row r="1108" spans="1:12" s="31" customFormat="1" ht="15.75" thickBot="1">
      <c r="A1108" s="73" t="s">
        <v>353</v>
      </c>
      <c r="B1108" s="73" t="s">
        <v>353</v>
      </c>
      <c r="C1108" s="154" t="s">
        <v>117</v>
      </c>
      <c r="D1108" s="154" t="s">
        <v>122</v>
      </c>
      <c r="E1108" s="163" t="s">
        <v>123</v>
      </c>
      <c r="F1108" s="43" t="s">
        <v>352</v>
      </c>
      <c r="G1108" s="31" t="str">
        <f>VLOOKUP(H1108,'GN and GP categories'!A:B,2,FALSE)</f>
        <v>Gram-negative</v>
      </c>
      <c r="H1108" s="102" t="s">
        <v>223</v>
      </c>
      <c r="I1108" s="104">
        <v>56</v>
      </c>
      <c r="J1108" s="105" t="s">
        <v>252</v>
      </c>
      <c r="K1108" s="31">
        <v>100</v>
      </c>
      <c r="L1108" s="38">
        <f t="shared" si="17"/>
        <v>56</v>
      </c>
    </row>
    <row r="1109" spans="1:12" s="31" customFormat="1" ht="15.75" thickBot="1">
      <c r="A1109" s="73" t="s">
        <v>353</v>
      </c>
      <c r="B1109" s="73" t="s">
        <v>353</v>
      </c>
      <c r="C1109" s="154" t="s">
        <v>117</v>
      </c>
      <c r="D1109" s="154" t="s">
        <v>122</v>
      </c>
      <c r="E1109" s="163" t="s">
        <v>123</v>
      </c>
      <c r="F1109" s="43" t="s">
        <v>352</v>
      </c>
      <c r="G1109" s="31" t="str">
        <f>VLOOKUP(H1109,'GN and GP categories'!A:B,2,FALSE)</f>
        <v>Gram-negative</v>
      </c>
      <c r="H1109" s="102" t="s">
        <v>223</v>
      </c>
      <c r="I1109" s="104">
        <v>56</v>
      </c>
      <c r="J1109" s="105" t="s">
        <v>342</v>
      </c>
      <c r="K1109" s="31">
        <v>100</v>
      </c>
      <c r="L1109" s="38">
        <f t="shared" si="17"/>
        <v>56</v>
      </c>
    </row>
    <row r="1110" spans="1:12" s="31" customFormat="1" ht="15.75" thickBot="1">
      <c r="A1110" s="73" t="s">
        <v>353</v>
      </c>
      <c r="B1110" s="73" t="s">
        <v>353</v>
      </c>
      <c r="C1110" s="154" t="s">
        <v>117</v>
      </c>
      <c r="D1110" s="154" t="s">
        <v>122</v>
      </c>
      <c r="E1110" s="163" t="s">
        <v>123</v>
      </c>
      <c r="F1110" s="43" t="s">
        <v>352</v>
      </c>
      <c r="G1110" s="31" t="str">
        <f>VLOOKUP(H1110,'GN and GP categories'!A:B,2,FALSE)</f>
        <v>Gram-negative</v>
      </c>
      <c r="H1110" s="102" t="s">
        <v>223</v>
      </c>
      <c r="I1110" s="104">
        <v>56</v>
      </c>
      <c r="J1110" s="105" t="s">
        <v>253</v>
      </c>
      <c r="K1110" s="31">
        <v>100</v>
      </c>
      <c r="L1110" s="38">
        <f t="shared" si="17"/>
        <v>56</v>
      </c>
    </row>
    <row r="1111" spans="1:12" s="31" customFormat="1" ht="15.75" thickBot="1">
      <c r="A1111" s="73" t="s">
        <v>353</v>
      </c>
      <c r="B1111" s="73" t="s">
        <v>353</v>
      </c>
      <c r="C1111" s="154" t="s">
        <v>117</v>
      </c>
      <c r="D1111" s="154" t="s">
        <v>122</v>
      </c>
      <c r="E1111" s="163" t="s">
        <v>123</v>
      </c>
      <c r="F1111" s="43" t="s">
        <v>352</v>
      </c>
      <c r="G1111" s="31" t="str">
        <f>VLOOKUP(H1111,'GN and GP categories'!A:B,2,FALSE)</f>
        <v>Gram-negative</v>
      </c>
      <c r="H1111" s="102" t="s">
        <v>223</v>
      </c>
      <c r="I1111" s="104">
        <v>56</v>
      </c>
      <c r="J1111" s="105" t="s">
        <v>190</v>
      </c>
      <c r="K1111" s="31">
        <v>98</v>
      </c>
      <c r="L1111" s="38">
        <f t="shared" si="17"/>
        <v>54.88</v>
      </c>
    </row>
    <row r="1112" spans="1:12" s="31" customFormat="1" ht="15.75" thickBot="1">
      <c r="A1112" s="73" t="s">
        <v>353</v>
      </c>
      <c r="B1112" s="73" t="s">
        <v>353</v>
      </c>
      <c r="C1112" s="154" t="s">
        <v>117</v>
      </c>
      <c r="D1112" s="154" t="s">
        <v>122</v>
      </c>
      <c r="E1112" s="163" t="s">
        <v>123</v>
      </c>
      <c r="F1112" s="43" t="s">
        <v>352</v>
      </c>
      <c r="G1112" s="31" t="str">
        <f>VLOOKUP(H1112,'GN and GP categories'!A:B,2,FALSE)</f>
        <v>Gram-negative</v>
      </c>
      <c r="H1112" s="102" t="s">
        <v>223</v>
      </c>
      <c r="I1112" s="104">
        <v>56</v>
      </c>
      <c r="J1112" s="105" t="s">
        <v>336</v>
      </c>
      <c r="K1112" s="31">
        <v>100</v>
      </c>
      <c r="L1112" s="38">
        <f t="shared" si="17"/>
        <v>56</v>
      </c>
    </row>
    <row r="1113" spans="1:12" s="31" customFormat="1" ht="15.75" thickBot="1">
      <c r="A1113" s="73" t="s">
        <v>353</v>
      </c>
      <c r="B1113" s="73" t="s">
        <v>353</v>
      </c>
      <c r="C1113" s="154" t="s">
        <v>117</v>
      </c>
      <c r="D1113" s="154" t="s">
        <v>122</v>
      </c>
      <c r="E1113" s="163" t="s">
        <v>123</v>
      </c>
      <c r="F1113" s="43" t="s">
        <v>352</v>
      </c>
      <c r="G1113" s="31" t="str">
        <f>VLOOKUP(H1113,'GN and GP categories'!A:B,2,FALSE)</f>
        <v>Gram-negative</v>
      </c>
      <c r="H1113" s="102" t="s">
        <v>223</v>
      </c>
      <c r="I1113" s="104">
        <v>56</v>
      </c>
      <c r="J1113" s="105" t="s">
        <v>209</v>
      </c>
      <c r="K1113" s="31">
        <v>66</v>
      </c>
      <c r="L1113" s="38">
        <f t="shared" si="17"/>
        <v>36.96</v>
      </c>
    </row>
    <row r="1114" spans="1:12" s="31" customFormat="1" ht="15.75" thickBot="1">
      <c r="A1114" s="73" t="s">
        <v>353</v>
      </c>
      <c r="B1114" s="73" t="s">
        <v>353</v>
      </c>
      <c r="C1114" s="154" t="s">
        <v>117</v>
      </c>
      <c r="D1114" s="154" t="s">
        <v>122</v>
      </c>
      <c r="E1114" s="163" t="s">
        <v>123</v>
      </c>
      <c r="F1114" s="43" t="s">
        <v>352</v>
      </c>
      <c r="G1114" s="31" t="str">
        <f>VLOOKUP(H1114,'GN and GP categories'!A:B,2,FALSE)</f>
        <v>Gram-negative</v>
      </c>
      <c r="H1114" s="102" t="s">
        <v>223</v>
      </c>
      <c r="I1114" s="104">
        <v>56</v>
      </c>
      <c r="J1114" s="105" t="s">
        <v>312</v>
      </c>
      <c r="K1114" s="31">
        <v>77</v>
      </c>
      <c r="L1114" s="38">
        <f t="shared" si="17"/>
        <v>43.12</v>
      </c>
    </row>
    <row r="1115" spans="1:12" s="31" customFormat="1" ht="15.75" thickBot="1">
      <c r="A1115" s="73" t="s">
        <v>353</v>
      </c>
      <c r="B1115" s="73" t="s">
        <v>353</v>
      </c>
      <c r="C1115" s="154" t="s">
        <v>117</v>
      </c>
      <c r="D1115" s="154" t="s">
        <v>122</v>
      </c>
      <c r="E1115" s="163" t="s">
        <v>123</v>
      </c>
      <c r="F1115" s="43" t="s">
        <v>352</v>
      </c>
      <c r="G1115" s="31" t="str">
        <f>VLOOKUP(H1115,'GN and GP categories'!A:B,2,FALSE)</f>
        <v>Gram-negative</v>
      </c>
      <c r="H1115" s="102" t="s">
        <v>223</v>
      </c>
      <c r="I1115" s="104">
        <v>56</v>
      </c>
      <c r="J1115" s="105" t="s">
        <v>343</v>
      </c>
      <c r="K1115" s="31">
        <v>98</v>
      </c>
      <c r="L1115" s="38">
        <f t="shared" si="17"/>
        <v>54.88</v>
      </c>
    </row>
    <row r="1116" spans="1:12" s="31" customFormat="1" ht="15.75" thickBot="1">
      <c r="A1116" s="73" t="s">
        <v>353</v>
      </c>
      <c r="B1116" s="73" t="s">
        <v>353</v>
      </c>
      <c r="C1116" s="154" t="s">
        <v>117</v>
      </c>
      <c r="D1116" s="154" t="s">
        <v>122</v>
      </c>
      <c r="E1116" s="163" t="s">
        <v>123</v>
      </c>
      <c r="F1116" s="43" t="s">
        <v>352</v>
      </c>
      <c r="G1116" s="31" t="str">
        <f>VLOOKUP(H1116,'GN and GP categories'!A:B,2,FALSE)</f>
        <v>Gram-negative</v>
      </c>
      <c r="H1116" s="102" t="s">
        <v>223</v>
      </c>
      <c r="I1116" s="104">
        <v>56</v>
      </c>
      <c r="J1116" s="105" t="s">
        <v>30</v>
      </c>
      <c r="K1116" s="31">
        <v>80</v>
      </c>
      <c r="L1116" s="38">
        <f t="shared" si="17"/>
        <v>44.8</v>
      </c>
    </row>
    <row r="1117" spans="1:12" s="31" customFormat="1" ht="15.75" thickBot="1">
      <c r="A1117" s="73" t="s">
        <v>353</v>
      </c>
      <c r="B1117" s="73" t="s">
        <v>353</v>
      </c>
      <c r="C1117" s="154" t="s">
        <v>117</v>
      </c>
      <c r="D1117" s="154" t="s">
        <v>122</v>
      </c>
      <c r="E1117" s="163" t="s">
        <v>123</v>
      </c>
      <c r="F1117" s="43" t="s">
        <v>352</v>
      </c>
      <c r="G1117" s="31" t="str">
        <f>VLOOKUP(H1117,'GN and GP categories'!A:B,2,FALSE)</f>
        <v>Gram-negative</v>
      </c>
      <c r="H1117" s="102" t="s">
        <v>104</v>
      </c>
      <c r="I1117" s="104">
        <v>5</v>
      </c>
      <c r="J1117" s="105" t="s">
        <v>196</v>
      </c>
      <c r="K1117" s="31">
        <v>0</v>
      </c>
      <c r="L1117" s="38">
        <f t="shared" si="17"/>
        <v>0</v>
      </c>
    </row>
    <row r="1118" spans="1:12" s="31" customFormat="1" ht="15.75" thickBot="1">
      <c r="A1118" s="73" t="s">
        <v>353</v>
      </c>
      <c r="B1118" s="73" t="s">
        <v>353</v>
      </c>
      <c r="C1118" s="154" t="s">
        <v>117</v>
      </c>
      <c r="D1118" s="154" t="s">
        <v>122</v>
      </c>
      <c r="E1118" s="163" t="s">
        <v>123</v>
      </c>
      <c r="F1118" s="43" t="s">
        <v>352</v>
      </c>
      <c r="G1118" s="31" t="str">
        <f>VLOOKUP(H1118,'GN and GP categories'!A:B,2,FALSE)</f>
        <v>Gram-negative</v>
      </c>
      <c r="H1118" s="102" t="s">
        <v>104</v>
      </c>
      <c r="I1118" s="104">
        <v>5</v>
      </c>
      <c r="J1118" s="105" t="s">
        <v>13</v>
      </c>
      <c r="K1118" s="31">
        <v>60</v>
      </c>
      <c r="L1118" s="38">
        <f t="shared" si="17"/>
        <v>3</v>
      </c>
    </row>
    <row r="1119" spans="1:12" s="31" customFormat="1" ht="15.75" thickBot="1">
      <c r="A1119" s="73" t="s">
        <v>353</v>
      </c>
      <c r="B1119" s="73" t="s">
        <v>353</v>
      </c>
      <c r="C1119" s="154" t="s">
        <v>117</v>
      </c>
      <c r="D1119" s="154" t="s">
        <v>122</v>
      </c>
      <c r="E1119" s="163" t="s">
        <v>123</v>
      </c>
      <c r="F1119" s="43" t="s">
        <v>352</v>
      </c>
      <c r="G1119" s="31" t="str">
        <f>VLOOKUP(H1119,'GN and GP categories'!A:B,2,FALSE)</f>
        <v>Gram-negative</v>
      </c>
      <c r="H1119" s="102" t="s">
        <v>104</v>
      </c>
      <c r="I1119" s="104">
        <v>5</v>
      </c>
      <c r="J1119" s="105" t="s">
        <v>335</v>
      </c>
      <c r="K1119" s="31">
        <v>100</v>
      </c>
      <c r="L1119" s="38">
        <f t="shared" si="17"/>
        <v>5</v>
      </c>
    </row>
    <row r="1120" spans="1:12" s="31" customFormat="1" ht="15.75" thickBot="1">
      <c r="A1120" s="73" t="s">
        <v>353</v>
      </c>
      <c r="B1120" s="73" t="s">
        <v>353</v>
      </c>
      <c r="C1120" s="154" t="s">
        <v>117</v>
      </c>
      <c r="D1120" s="154" t="s">
        <v>122</v>
      </c>
      <c r="E1120" s="163" t="s">
        <v>123</v>
      </c>
      <c r="F1120" s="43" t="s">
        <v>352</v>
      </c>
      <c r="G1120" s="31" t="str">
        <f>VLOOKUP(H1120,'GN and GP categories'!A:B,2,FALSE)</f>
        <v>Gram-negative</v>
      </c>
      <c r="H1120" s="102" t="s">
        <v>104</v>
      </c>
      <c r="I1120" s="104">
        <v>5</v>
      </c>
      <c r="J1120" s="105" t="s">
        <v>208</v>
      </c>
      <c r="K1120" s="31">
        <v>100</v>
      </c>
      <c r="L1120" s="38">
        <f t="shared" si="17"/>
        <v>5</v>
      </c>
    </row>
    <row r="1121" spans="1:12" s="31" customFormat="1" ht="15.75" thickBot="1">
      <c r="A1121" s="73" t="s">
        <v>353</v>
      </c>
      <c r="B1121" s="73" t="s">
        <v>353</v>
      </c>
      <c r="C1121" s="154" t="s">
        <v>117</v>
      </c>
      <c r="D1121" s="154" t="s">
        <v>122</v>
      </c>
      <c r="E1121" s="163" t="s">
        <v>123</v>
      </c>
      <c r="F1121" s="43" t="s">
        <v>352</v>
      </c>
      <c r="G1121" s="31" t="str">
        <f>VLOOKUP(H1121,'GN and GP categories'!A:B,2,FALSE)</f>
        <v>Gram-negative</v>
      </c>
      <c r="H1121" s="102" t="s">
        <v>104</v>
      </c>
      <c r="I1121" s="104">
        <v>5</v>
      </c>
      <c r="J1121" s="105" t="s">
        <v>84</v>
      </c>
      <c r="K1121" s="31">
        <v>100</v>
      </c>
      <c r="L1121" s="38">
        <f t="shared" si="17"/>
        <v>5</v>
      </c>
    </row>
    <row r="1122" spans="1:12" s="31" customFormat="1" ht="15.75" thickBot="1">
      <c r="A1122" s="73" t="s">
        <v>353</v>
      </c>
      <c r="B1122" s="73" t="s">
        <v>353</v>
      </c>
      <c r="C1122" s="154" t="s">
        <v>117</v>
      </c>
      <c r="D1122" s="154" t="s">
        <v>122</v>
      </c>
      <c r="E1122" s="163" t="s">
        <v>123</v>
      </c>
      <c r="F1122" s="43" t="s">
        <v>352</v>
      </c>
      <c r="G1122" s="31" t="str">
        <f>VLOOKUP(H1122,'GN and GP categories'!A:B,2,FALSE)</f>
        <v>Gram-negative</v>
      </c>
      <c r="H1122" s="102" t="s">
        <v>104</v>
      </c>
      <c r="I1122" s="104">
        <v>5</v>
      </c>
      <c r="J1122" s="105" t="s">
        <v>252</v>
      </c>
      <c r="K1122" s="31">
        <v>100</v>
      </c>
      <c r="L1122" s="38">
        <f t="shared" si="17"/>
        <v>5</v>
      </c>
    </row>
    <row r="1123" spans="1:12" s="31" customFormat="1" ht="15.75" thickBot="1">
      <c r="A1123" s="73" t="s">
        <v>353</v>
      </c>
      <c r="B1123" s="73" t="s">
        <v>353</v>
      </c>
      <c r="C1123" s="154" t="s">
        <v>117</v>
      </c>
      <c r="D1123" s="154" t="s">
        <v>122</v>
      </c>
      <c r="E1123" s="163" t="s">
        <v>123</v>
      </c>
      <c r="F1123" s="43" t="s">
        <v>352</v>
      </c>
      <c r="G1123" s="31" t="str">
        <f>VLOOKUP(H1123,'GN and GP categories'!A:B,2,FALSE)</f>
        <v>Gram-negative</v>
      </c>
      <c r="H1123" s="102" t="s">
        <v>104</v>
      </c>
      <c r="I1123" s="104">
        <v>5</v>
      </c>
      <c r="J1123" s="105" t="s">
        <v>342</v>
      </c>
      <c r="K1123" s="31">
        <v>100</v>
      </c>
      <c r="L1123" s="38">
        <f t="shared" si="17"/>
        <v>5</v>
      </c>
    </row>
    <row r="1124" spans="1:12" s="31" customFormat="1" ht="15.75" thickBot="1">
      <c r="A1124" s="73" t="s">
        <v>353</v>
      </c>
      <c r="B1124" s="73" t="s">
        <v>353</v>
      </c>
      <c r="C1124" s="154" t="s">
        <v>117</v>
      </c>
      <c r="D1124" s="154" t="s">
        <v>122</v>
      </c>
      <c r="E1124" s="163" t="s">
        <v>123</v>
      </c>
      <c r="F1124" s="43" t="s">
        <v>352</v>
      </c>
      <c r="G1124" s="31" t="str">
        <f>VLOOKUP(H1124,'GN and GP categories'!A:B,2,FALSE)</f>
        <v>Gram-negative</v>
      </c>
      <c r="H1124" s="102" t="s">
        <v>104</v>
      </c>
      <c r="I1124" s="104">
        <v>5</v>
      </c>
      <c r="J1124" s="105" t="s">
        <v>253</v>
      </c>
      <c r="K1124" s="31">
        <v>100</v>
      </c>
      <c r="L1124" s="38">
        <f t="shared" si="17"/>
        <v>5</v>
      </c>
    </row>
    <row r="1125" spans="1:12" s="31" customFormat="1" ht="15.75" thickBot="1">
      <c r="A1125" s="73" t="s">
        <v>353</v>
      </c>
      <c r="B1125" s="73" t="s">
        <v>353</v>
      </c>
      <c r="C1125" s="154" t="s">
        <v>117</v>
      </c>
      <c r="D1125" s="154" t="s">
        <v>122</v>
      </c>
      <c r="E1125" s="163" t="s">
        <v>123</v>
      </c>
      <c r="F1125" s="43" t="s">
        <v>352</v>
      </c>
      <c r="G1125" s="31" t="str">
        <f>VLOOKUP(H1125,'GN and GP categories'!A:B,2,FALSE)</f>
        <v>Gram-negative</v>
      </c>
      <c r="H1125" s="102" t="s">
        <v>104</v>
      </c>
      <c r="I1125" s="104">
        <v>5</v>
      </c>
      <c r="J1125" s="105" t="s">
        <v>190</v>
      </c>
      <c r="K1125" s="31">
        <v>100</v>
      </c>
      <c r="L1125" s="38">
        <f t="shared" si="17"/>
        <v>5</v>
      </c>
    </row>
    <row r="1126" spans="1:12" s="31" customFormat="1" ht="15.75" thickBot="1">
      <c r="A1126" s="73" t="s">
        <v>353</v>
      </c>
      <c r="B1126" s="73" t="s">
        <v>353</v>
      </c>
      <c r="C1126" s="154" t="s">
        <v>117</v>
      </c>
      <c r="D1126" s="154" t="s">
        <v>122</v>
      </c>
      <c r="E1126" s="163" t="s">
        <v>123</v>
      </c>
      <c r="F1126" s="43" t="s">
        <v>352</v>
      </c>
      <c r="G1126" s="31" t="str">
        <f>VLOOKUP(H1126,'GN and GP categories'!A:B,2,FALSE)</f>
        <v>Gram-negative</v>
      </c>
      <c r="H1126" s="102" t="s">
        <v>104</v>
      </c>
      <c r="I1126" s="104">
        <v>5</v>
      </c>
      <c r="J1126" s="105" t="s">
        <v>336</v>
      </c>
      <c r="K1126" s="31">
        <v>100</v>
      </c>
      <c r="L1126" s="38">
        <f t="shared" si="17"/>
        <v>5</v>
      </c>
    </row>
    <row r="1127" spans="1:12" s="31" customFormat="1" ht="15.75" thickBot="1">
      <c r="A1127" s="73" t="s">
        <v>353</v>
      </c>
      <c r="B1127" s="73" t="s">
        <v>353</v>
      </c>
      <c r="C1127" s="154" t="s">
        <v>117</v>
      </c>
      <c r="D1127" s="154" t="s">
        <v>122</v>
      </c>
      <c r="E1127" s="163" t="s">
        <v>123</v>
      </c>
      <c r="F1127" s="43" t="s">
        <v>352</v>
      </c>
      <c r="G1127" s="31" t="str">
        <f>VLOOKUP(H1127,'GN and GP categories'!A:B,2,FALSE)</f>
        <v>Gram-negative</v>
      </c>
      <c r="H1127" s="102" t="s">
        <v>104</v>
      </c>
      <c r="I1127" s="104">
        <v>5</v>
      </c>
      <c r="J1127" s="105" t="s">
        <v>209</v>
      </c>
      <c r="K1127" s="31">
        <v>100</v>
      </c>
      <c r="L1127" s="38">
        <f t="shared" si="17"/>
        <v>5</v>
      </c>
    </row>
    <row r="1128" spans="1:12" s="31" customFormat="1" ht="15.75" thickBot="1">
      <c r="A1128" s="73" t="s">
        <v>353</v>
      </c>
      <c r="B1128" s="73" t="s">
        <v>353</v>
      </c>
      <c r="C1128" s="154" t="s">
        <v>117</v>
      </c>
      <c r="D1128" s="154" t="s">
        <v>122</v>
      </c>
      <c r="E1128" s="163" t="s">
        <v>123</v>
      </c>
      <c r="F1128" s="43" t="s">
        <v>352</v>
      </c>
      <c r="G1128" s="31" t="str">
        <f>VLOOKUP(H1128,'GN and GP categories'!A:B,2,FALSE)</f>
        <v>Gram-negative</v>
      </c>
      <c r="H1128" s="102" t="s">
        <v>104</v>
      </c>
      <c r="I1128" s="104">
        <v>5</v>
      </c>
      <c r="J1128" s="105" t="s">
        <v>312</v>
      </c>
      <c r="K1128" s="31">
        <v>100</v>
      </c>
      <c r="L1128" s="38">
        <f t="shared" si="17"/>
        <v>5</v>
      </c>
    </row>
    <row r="1129" spans="1:12" s="31" customFormat="1" ht="15.75" thickBot="1">
      <c r="A1129" s="73" t="s">
        <v>353</v>
      </c>
      <c r="B1129" s="73" t="s">
        <v>353</v>
      </c>
      <c r="C1129" s="154" t="s">
        <v>117</v>
      </c>
      <c r="D1129" s="154" t="s">
        <v>122</v>
      </c>
      <c r="E1129" s="163" t="s">
        <v>123</v>
      </c>
      <c r="F1129" s="43" t="s">
        <v>352</v>
      </c>
      <c r="G1129" s="31" t="str">
        <f>VLOOKUP(H1129,'GN and GP categories'!A:B,2,FALSE)</f>
        <v>Gram-negative</v>
      </c>
      <c r="H1129" s="102" t="s">
        <v>104</v>
      </c>
      <c r="I1129" s="104">
        <v>5</v>
      </c>
      <c r="J1129" s="105" t="s">
        <v>343</v>
      </c>
      <c r="K1129" s="31">
        <v>100</v>
      </c>
      <c r="L1129" s="38">
        <f t="shared" si="17"/>
        <v>5</v>
      </c>
    </row>
    <row r="1130" spans="1:12" s="31" customFormat="1" ht="15.75" thickBot="1">
      <c r="A1130" s="73" t="s">
        <v>353</v>
      </c>
      <c r="B1130" s="73" t="s">
        <v>353</v>
      </c>
      <c r="C1130" s="154" t="s">
        <v>117</v>
      </c>
      <c r="D1130" s="154" t="s">
        <v>122</v>
      </c>
      <c r="E1130" s="163" t="s">
        <v>123</v>
      </c>
      <c r="F1130" s="43" t="s">
        <v>352</v>
      </c>
      <c r="G1130" s="31" t="str">
        <f>VLOOKUP(H1130,'GN and GP categories'!A:B,2,FALSE)</f>
        <v>Gram-negative</v>
      </c>
      <c r="H1130" s="102" t="s">
        <v>104</v>
      </c>
      <c r="I1130" s="104">
        <v>5</v>
      </c>
      <c r="J1130" s="105" t="s">
        <v>30</v>
      </c>
      <c r="K1130" s="31">
        <v>100</v>
      </c>
      <c r="L1130" s="38">
        <f t="shared" si="17"/>
        <v>5</v>
      </c>
    </row>
    <row r="1131" spans="1:12" s="31" customFormat="1" ht="15.75" thickBot="1">
      <c r="A1131" s="73" t="s">
        <v>353</v>
      </c>
      <c r="B1131" s="73" t="s">
        <v>353</v>
      </c>
      <c r="C1131" s="154" t="s">
        <v>117</v>
      </c>
      <c r="D1131" s="154" t="s">
        <v>122</v>
      </c>
      <c r="E1131" s="163" t="s">
        <v>123</v>
      </c>
      <c r="F1131" s="43" t="s">
        <v>352</v>
      </c>
      <c r="G1131" s="31" t="str">
        <f>VLOOKUP(H1131,'GN and GP categories'!A:B,2,FALSE)</f>
        <v>Gram-negative</v>
      </c>
      <c r="H1131" s="102" t="s">
        <v>104</v>
      </c>
      <c r="I1131" s="104">
        <v>14</v>
      </c>
      <c r="J1131" s="105" t="s">
        <v>196</v>
      </c>
      <c r="K1131" s="31">
        <v>0</v>
      </c>
      <c r="L1131" s="38">
        <f t="shared" si="17"/>
        <v>0</v>
      </c>
    </row>
    <row r="1132" spans="1:12" s="31" customFormat="1" ht="15.75" thickBot="1">
      <c r="A1132" s="73" t="s">
        <v>353</v>
      </c>
      <c r="B1132" s="73" t="s">
        <v>353</v>
      </c>
      <c r="C1132" s="154" t="s">
        <v>117</v>
      </c>
      <c r="D1132" s="154" t="s">
        <v>122</v>
      </c>
      <c r="E1132" s="163" t="s">
        <v>123</v>
      </c>
      <c r="F1132" s="43" t="s">
        <v>352</v>
      </c>
      <c r="G1132" s="31" t="str">
        <f>VLOOKUP(H1132,'GN and GP categories'!A:B,2,FALSE)</f>
        <v>Gram-negative</v>
      </c>
      <c r="H1132" s="102" t="s">
        <v>104</v>
      </c>
      <c r="I1132" s="104">
        <v>14</v>
      </c>
      <c r="J1132" s="105" t="s">
        <v>13</v>
      </c>
      <c r="K1132" s="31">
        <v>93</v>
      </c>
      <c r="L1132" s="38">
        <f t="shared" si="17"/>
        <v>13.02</v>
      </c>
    </row>
    <row r="1133" spans="1:12" s="31" customFormat="1" ht="15.75" thickBot="1">
      <c r="A1133" s="73" t="s">
        <v>353</v>
      </c>
      <c r="B1133" s="73" t="s">
        <v>353</v>
      </c>
      <c r="C1133" s="154" t="s">
        <v>117</v>
      </c>
      <c r="D1133" s="154" t="s">
        <v>122</v>
      </c>
      <c r="E1133" s="163" t="s">
        <v>123</v>
      </c>
      <c r="F1133" s="43" t="s">
        <v>352</v>
      </c>
      <c r="G1133" s="31" t="str">
        <f>VLOOKUP(H1133,'GN and GP categories'!A:B,2,FALSE)</f>
        <v>Gram-negative</v>
      </c>
      <c r="H1133" s="102" t="s">
        <v>104</v>
      </c>
      <c r="I1133" s="104">
        <v>14</v>
      </c>
      <c r="J1133" s="105" t="s">
        <v>335</v>
      </c>
      <c r="K1133" s="31">
        <v>100</v>
      </c>
      <c r="L1133" s="38">
        <f t="shared" si="17"/>
        <v>14</v>
      </c>
    </row>
    <row r="1134" spans="1:12" s="31" customFormat="1" ht="15.75" thickBot="1">
      <c r="A1134" s="73" t="s">
        <v>353</v>
      </c>
      <c r="B1134" s="73" t="s">
        <v>353</v>
      </c>
      <c r="C1134" s="154" t="s">
        <v>117</v>
      </c>
      <c r="D1134" s="154" t="s">
        <v>122</v>
      </c>
      <c r="E1134" s="163" t="s">
        <v>123</v>
      </c>
      <c r="F1134" s="43" t="s">
        <v>352</v>
      </c>
      <c r="G1134" s="31" t="str">
        <f>VLOOKUP(H1134,'GN and GP categories'!A:B,2,FALSE)</f>
        <v>Gram-negative</v>
      </c>
      <c r="H1134" s="102" t="s">
        <v>104</v>
      </c>
      <c r="I1134" s="104">
        <v>14</v>
      </c>
      <c r="J1134" s="105" t="s">
        <v>340</v>
      </c>
      <c r="K1134" s="31">
        <v>93</v>
      </c>
      <c r="L1134" s="38">
        <f t="shared" si="17"/>
        <v>13.02</v>
      </c>
    </row>
    <row r="1135" spans="1:12" s="31" customFormat="1" ht="15.75" thickBot="1">
      <c r="A1135" s="73" t="s">
        <v>353</v>
      </c>
      <c r="B1135" s="73" t="s">
        <v>353</v>
      </c>
      <c r="C1135" s="154" t="s">
        <v>117</v>
      </c>
      <c r="D1135" s="154" t="s">
        <v>122</v>
      </c>
      <c r="E1135" s="163" t="s">
        <v>123</v>
      </c>
      <c r="F1135" s="43" t="s">
        <v>352</v>
      </c>
      <c r="G1135" s="31" t="str">
        <f>VLOOKUP(H1135,'GN and GP categories'!A:B,2,FALSE)</f>
        <v>Gram-negative</v>
      </c>
      <c r="H1135" s="102" t="s">
        <v>104</v>
      </c>
      <c r="I1135" s="104">
        <v>14</v>
      </c>
      <c r="J1135" s="105" t="s">
        <v>208</v>
      </c>
      <c r="K1135" s="31">
        <v>93</v>
      </c>
      <c r="L1135" s="38">
        <f t="shared" si="17"/>
        <v>13.02</v>
      </c>
    </row>
    <row r="1136" spans="1:12" s="31" customFormat="1" ht="15.75" thickBot="1">
      <c r="A1136" s="73" t="s">
        <v>353</v>
      </c>
      <c r="B1136" s="73" t="s">
        <v>353</v>
      </c>
      <c r="C1136" s="154" t="s">
        <v>117</v>
      </c>
      <c r="D1136" s="154" t="s">
        <v>122</v>
      </c>
      <c r="E1136" s="163" t="s">
        <v>123</v>
      </c>
      <c r="F1136" s="43" t="s">
        <v>352</v>
      </c>
      <c r="G1136" s="31" t="str">
        <f>VLOOKUP(H1136,'GN and GP categories'!A:B,2,FALSE)</f>
        <v>Gram-negative</v>
      </c>
      <c r="H1136" s="102" t="s">
        <v>104</v>
      </c>
      <c r="I1136" s="104">
        <v>14</v>
      </c>
      <c r="J1136" s="105" t="s">
        <v>84</v>
      </c>
      <c r="K1136" s="31">
        <v>93</v>
      </c>
      <c r="L1136" s="38">
        <f t="shared" si="17"/>
        <v>13.02</v>
      </c>
    </row>
    <row r="1137" spans="1:12" ht="15.75" thickBot="1">
      <c r="A1137" s="73" t="s">
        <v>353</v>
      </c>
      <c r="B1137" s="73" t="s">
        <v>353</v>
      </c>
      <c r="C1137" s="154" t="s">
        <v>117</v>
      </c>
      <c r="D1137" s="154" t="s">
        <v>122</v>
      </c>
      <c r="E1137" s="163" t="s">
        <v>123</v>
      </c>
      <c r="F1137" s="43" t="s">
        <v>352</v>
      </c>
      <c r="G1137" s="31" t="str">
        <f>VLOOKUP(H1137,'GN and GP categories'!A:B,2,FALSE)</f>
        <v>Gram-negative</v>
      </c>
      <c r="H1137" s="102" t="s">
        <v>104</v>
      </c>
      <c r="I1137" s="104">
        <v>14</v>
      </c>
      <c r="J1137" s="105" t="s">
        <v>252</v>
      </c>
      <c r="K1137" s="31">
        <v>100</v>
      </c>
      <c r="L1137" s="38">
        <f t="shared" si="17"/>
        <v>14</v>
      </c>
    </row>
    <row r="1138" spans="1:12" ht="15.75" thickBot="1">
      <c r="A1138" s="73" t="s">
        <v>353</v>
      </c>
      <c r="B1138" s="73" t="s">
        <v>353</v>
      </c>
      <c r="C1138" s="154" t="s">
        <v>117</v>
      </c>
      <c r="D1138" s="154" t="s">
        <v>122</v>
      </c>
      <c r="E1138" s="163" t="s">
        <v>123</v>
      </c>
      <c r="F1138" s="43" t="s">
        <v>352</v>
      </c>
      <c r="G1138" s="31" t="str">
        <f>VLOOKUP(H1138,'GN and GP categories'!A:B,2,FALSE)</f>
        <v>Gram-negative</v>
      </c>
      <c r="H1138" s="102" t="s">
        <v>104</v>
      </c>
      <c r="I1138" s="104">
        <v>14</v>
      </c>
      <c r="J1138" s="105" t="s">
        <v>342</v>
      </c>
      <c r="K1138" s="31">
        <v>100</v>
      </c>
      <c r="L1138" s="38">
        <f t="shared" si="17"/>
        <v>14</v>
      </c>
    </row>
    <row r="1139" spans="1:12" ht="15.75" thickBot="1">
      <c r="A1139" s="73" t="s">
        <v>353</v>
      </c>
      <c r="B1139" s="73" t="s">
        <v>353</v>
      </c>
      <c r="C1139" s="154" t="s">
        <v>117</v>
      </c>
      <c r="D1139" s="154" t="s">
        <v>122</v>
      </c>
      <c r="E1139" s="163" t="s">
        <v>123</v>
      </c>
      <c r="F1139" s="43" t="s">
        <v>352</v>
      </c>
      <c r="G1139" s="31" t="str">
        <f>VLOOKUP(H1139,'GN and GP categories'!A:B,2,FALSE)</f>
        <v>Gram-negative</v>
      </c>
      <c r="H1139" s="102" t="s">
        <v>104</v>
      </c>
      <c r="I1139" s="104">
        <v>14</v>
      </c>
      <c r="J1139" s="105" t="s">
        <v>253</v>
      </c>
      <c r="K1139" s="31">
        <v>100</v>
      </c>
      <c r="L1139" s="38">
        <f t="shared" si="17"/>
        <v>14</v>
      </c>
    </row>
    <row r="1140" spans="1:12" ht="15.75" thickBot="1">
      <c r="A1140" s="73" t="s">
        <v>353</v>
      </c>
      <c r="B1140" s="73" t="s">
        <v>353</v>
      </c>
      <c r="C1140" s="154" t="s">
        <v>117</v>
      </c>
      <c r="D1140" s="154" t="s">
        <v>122</v>
      </c>
      <c r="E1140" s="163" t="s">
        <v>123</v>
      </c>
      <c r="F1140" s="43" t="s">
        <v>352</v>
      </c>
      <c r="G1140" s="31" t="str">
        <f>VLOOKUP(H1140,'GN and GP categories'!A:B,2,FALSE)</f>
        <v>Gram-negative</v>
      </c>
      <c r="H1140" s="102" t="s">
        <v>104</v>
      </c>
      <c r="I1140" s="104">
        <v>14</v>
      </c>
      <c r="J1140" s="105" t="s">
        <v>190</v>
      </c>
      <c r="K1140" s="31">
        <v>100</v>
      </c>
      <c r="L1140" s="38">
        <f t="shared" si="17"/>
        <v>14</v>
      </c>
    </row>
    <row r="1141" spans="1:12" ht="15.75" thickBot="1">
      <c r="A1141" s="73" t="s">
        <v>353</v>
      </c>
      <c r="B1141" s="73" t="s">
        <v>353</v>
      </c>
      <c r="C1141" s="154" t="s">
        <v>117</v>
      </c>
      <c r="D1141" s="154" t="s">
        <v>122</v>
      </c>
      <c r="E1141" s="163" t="s">
        <v>123</v>
      </c>
      <c r="F1141" s="43" t="s">
        <v>352</v>
      </c>
      <c r="G1141" s="31" t="str">
        <f>VLOOKUP(H1141,'GN and GP categories'!A:B,2,FALSE)</f>
        <v>Gram-negative</v>
      </c>
      <c r="H1141" s="102" t="s">
        <v>104</v>
      </c>
      <c r="I1141" s="104">
        <v>14</v>
      </c>
      <c r="J1141" s="105" t="s">
        <v>336</v>
      </c>
      <c r="K1141" s="31">
        <v>100</v>
      </c>
      <c r="L1141" s="38">
        <f t="shared" si="17"/>
        <v>14</v>
      </c>
    </row>
    <row r="1142" spans="1:12" ht="15.75" thickBot="1">
      <c r="A1142" s="73" t="s">
        <v>353</v>
      </c>
      <c r="B1142" s="73" t="s">
        <v>353</v>
      </c>
      <c r="C1142" s="154" t="s">
        <v>117</v>
      </c>
      <c r="D1142" s="154" t="s">
        <v>122</v>
      </c>
      <c r="E1142" s="163" t="s">
        <v>123</v>
      </c>
      <c r="F1142" s="43" t="s">
        <v>352</v>
      </c>
      <c r="G1142" s="31" t="str">
        <f>VLOOKUP(H1142,'GN and GP categories'!A:B,2,FALSE)</f>
        <v>Gram-negative</v>
      </c>
      <c r="H1142" s="102" t="s">
        <v>104</v>
      </c>
      <c r="I1142" s="104">
        <v>14</v>
      </c>
      <c r="J1142" s="105" t="s">
        <v>209</v>
      </c>
      <c r="K1142" s="31">
        <v>88</v>
      </c>
      <c r="L1142" s="38">
        <f t="shared" si="17"/>
        <v>12.32</v>
      </c>
    </row>
    <row r="1143" spans="1:12" ht="15.75" thickBot="1">
      <c r="A1143" s="73" t="s">
        <v>353</v>
      </c>
      <c r="B1143" s="73" t="s">
        <v>353</v>
      </c>
      <c r="C1143" s="154" t="s">
        <v>117</v>
      </c>
      <c r="D1143" s="154" t="s">
        <v>122</v>
      </c>
      <c r="E1143" s="163" t="s">
        <v>123</v>
      </c>
      <c r="F1143" s="43" t="s">
        <v>352</v>
      </c>
      <c r="G1143" s="31" t="str">
        <f>VLOOKUP(H1143,'GN and GP categories'!A:B,2,FALSE)</f>
        <v>Gram-negative</v>
      </c>
      <c r="H1143" s="102" t="s">
        <v>104</v>
      </c>
      <c r="I1143" s="104">
        <v>14</v>
      </c>
      <c r="J1143" s="105" t="s">
        <v>312</v>
      </c>
      <c r="K1143" s="31">
        <v>86</v>
      </c>
      <c r="L1143" s="38">
        <f t="shared" si="17"/>
        <v>12.04</v>
      </c>
    </row>
    <row r="1144" spans="1:12" ht="15.75" thickBot="1">
      <c r="A1144" s="73" t="s">
        <v>353</v>
      </c>
      <c r="B1144" s="73" t="s">
        <v>353</v>
      </c>
      <c r="C1144" s="154" t="s">
        <v>117</v>
      </c>
      <c r="D1144" s="154" t="s">
        <v>122</v>
      </c>
      <c r="E1144" s="163" t="s">
        <v>123</v>
      </c>
      <c r="F1144" s="43" t="s">
        <v>352</v>
      </c>
      <c r="G1144" s="31" t="str">
        <f>VLOOKUP(H1144,'GN and GP categories'!A:B,2,FALSE)</f>
        <v>Gram-negative</v>
      </c>
      <c r="H1144" s="102" t="s">
        <v>104</v>
      </c>
      <c r="I1144" s="104">
        <v>14</v>
      </c>
      <c r="J1144" s="105" t="s">
        <v>343</v>
      </c>
      <c r="K1144" s="31">
        <v>43</v>
      </c>
      <c r="L1144" s="38">
        <f t="shared" si="17"/>
        <v>6.02</v>
      </c>
    </row>
    <row r="1145" spans="1:12" ht="15.75" thickBot="1">
      <c r="A1145" s="73" t="s">
        <v>353</v>
      </c>
      <c r="B1145" s="73" t="s">
        <v>353</v>
      </c>
      <c r="C1145" s="154" t="s">
        <v>117</v>
      </c>
      <c r="D1145" s="154" t="s">
        <v>122</v>
      </c>
      <c r="E1145" s="163" t="s">
        <v>123</v>
      </c>
      <c r="F1145" s="43" t="s">
        <v>352</v>
      </c>
      <c r="G1145" s="31" t="str">
        <f>VLOOKUP(H1145,'GN and GP categories'!A:B,2,FALSE)</f>
        <v>Gram-negative</v>
      </c>
      <c r="H1145" s="102" t="s">
        <v>104</v>
      </c>
      <c r="I1145" s="104">
        <v>14</v>
      </c>
      <c r="J1145" s="105" t="s">
        <v>30</v>
      </c>
      <c r="K1145" s="31">
        <v>100</v>
      </c>
      <c r="L1145" s="38">
        <f t="shared" si="17"/>
        <v>14</v>
      </c>
    </row>
    <row r="1146" spans="1:12" ht="15.75" thickBot="1">
      <c r="A1146" s="73" t="s">
        <v>353</v>
      </c>
      <c r="B1146" s="73" t="s">
        <v>353</v>
      </c>
      <c r="C1146" s="154" t="s">
        <v>117</v>
      </c>
      <c r="D1146" s="154" t="s">
        <v>122</v>
      </c>
      <c r="E1146" s="163" t="s">
        <v>123</v>
      </c>
      <c r="F1146" s="43" t="s">
        <v>352</v>
      </c>
      <c r="G1146" s="31" t="str">
        <f>VLOOKUP(H1146,'GN and GP categories'!A:B,2,FALSE)</f>
        <v>Gram-negative</v>
      </c>
      <c r="H1146" s="102" t="s">
        <v>327</v>
      </c>
      <c r="I1146" s="104">
        <v>3</v>
      </c>
      <c r="J1146" s="105" t="s">
        <v>196</v>
      </c>
      <c r="K1146" s="31">
        <v>67</v>
      </c>
      <c r="L1146" s="38">
        <f t="shared" si="17"/>
        <v>2.0099999999999998</v>
      </c>
    </row>
    <row r="1147" spans="1:12" ht="15.75" thickBot="1">
      <c r="A1147" s="73" t="s">
        <v>353</v>
      </c>
      <c r="B1147" s="73" t="s">
        <v>353</v>
      </c>
      <c r="C1147" s="154" t="s">
        <v>117</v>
      </c>
      <c r="D1147" s="154" t="s">
        <v>122</v>
      </c>
      <c r="E1147" s="163" t="s">
        <v>123</v>
      </c>
      <c r="F1147" s="43" t="s">
        <v>352</v>
      </c>
      <c r="G1147" s="31" t="str">
        <f>VLOOKUP(H1147,'GN and GP categories'!A:B,2,FALSE)</f>
        <v>Gram-negative</v>
      </c>
      <c r="H1147" s="102" t="s">
        <v>327</v>
      </c>
      <c r="I1147" s="104">
        <v>3</v>
      </c>
      <c r="J1147" s="105" t="s">
        <v>13</v>
      </c>
      <c r="K1147" s="31">
        <v>67</v>
      </c>
      <c r="L1147" s="38">
        <f t="shared" si="17"/>
        <v>2.0099999999999998</v>
      </c>
    </row>
    <row r="1148" spans="1:12" ht="15.75" thickBot="1">
      <c r="A1148" s="73" t="s">
        <v>353</v>
      </c>
      <c r="B1148" s="73" t="s">
        <v>353</v>
      </c>
      <c r="C1148" s="154" t="s">
        <v>117</v>
      </c>
      <c r="D1148" s="154" t="s">
        <v>122</v>
      </c>
      <c r="E1148" s="163" t="s">
        <v>123</v>
      </c>
      <c r="F1148" s="43" t="s">
        <v>352</v>
      </c>
      <c r="G1148" s="31" t="str">
        <f>VLOOKUP(H1148,'GN and GP categories'!A:B,2,FALSE)</f>
        <v>Gram-negative</v>
      </c>
      <c r="H1148" s="102" t="s">
        <v>327</v>
      </c>
      <c r="I1148" s="104">
        <v>3</v>
      </c>
      <c r="J1148" s="105" t="s">
        <v>335</v>
      </c>
      <c r="K1148" s="31">
        <v>100</v>
      </c>
      <c r="L1148" s="38">
        <f t="shared" si="17"/>
        <v>3</v>
      </c>
    </row>
    <row r="1149" spans="1:12" ht="15.75" thickBot="1">
      <c r="A1149" s="73" t="s">
        <v>353</v>
      </c>
      <c r="B1149" s="73" t="s">
        <v>353</v>
      </c>
      <c r="C1149" s="154" t="s">
        <v>117</v>
      </c>
      <c r="D1149" s="154" t="s">
        <v>122</v>
      </c>
      <c r="E1149" s="163" t="s">
        <v>123</v>
      </c>
      <c r="F1149" s="43" t="s">
        <v>352</v>
      </c>
      <c r="G1149" s="31" t="str">
        <f>VLOOKUP(H1149,'GN and GP categories'!A:B,2,FALSE)</f>
        <v>Gram-negative</v>
      </c>
      <c r="H1149" s="102" t="s">
        <v>327</v>
      </c>
      <c r="I1149" s="104">
        <v>3</v>
      </c>
      <c r="J1149" s="105" t="s">
        <v>340</v>
      </c>
      <c r="K1149" s="31">
        <v>100</v>
      </c>
      <c r="L1149" s="38">
        <f t="shared" si="17"/>
        <v>3</v>
      </c>
    </row>
    <row r="1150" spans="1:12" ht="15.75" thickBot="1">
      <c r="A1150" s="73" t="s">
        <v>353</v>
      </c>
      <c r="B1150" s="73" t="s">
        <v>353</v>
      </c>
      <c r="C1150" s="154" t="s">
        <v>117</v>
      </c>
      <c r="D1150" s="154" t="s">
        <v>122</v>
      </c>
      <c r="E1150" s="163" t="s">
        <v>123</v>
      </c>
      <c r="F1150" s="43" t="s">
        <v>352</v>
      </c>
      <c r="G1150" s="31" t="str">
        <f>VLOOKUP(H1150,'GN and GP categories'!A:B,2,FALSE)</f>
        <v>Gram-negative</v>
      </c>
      <c r="H1150" s="102" t="s">
        <v>327</v>
      </c>
      <c r="I1150" s="104">
        <v>3</v>
      </c>
      <c r="J1150" s="105" t="s">
        <v>208</v>
      </c>
      <c r="K1150" s="31">
        <v>100</v>
      </c>
      <c r="L1150" s="38">
        <f t="shared" si="17"/>
        <v>3</v>
      </c>
    </row>
    <row r="1151" spans="1:12" ht="15.75" thickBot="1">
      <c r="A1151" s="73" t="s">
        <v>353</v>
      </c>
      <c r="B1151" s="73" t="s">
        <v>353</v>
      </c>
      <c r="C1151" s="154" t="s">
        <v>117</v>
      </c>
      <c r="D1151" s="154" t="s">
        <v>122</v>
      </c>
      <c r="E1151" s="163" t="s">
        <v>123</v>
      </c>
      <c r="F1151" s="43" t="s">
        <v>352</v>
      </c>
      <c r="G1151" s="31" t="str">
        <f>VLOOKUP(H1151,'GN and GP categories'!A:B,2,FALSE)</f>
        <v>Gram-negative</v>
      </c>
      <c r="H1151" s="102" t="s">
        <v>327</v>
      </c>
      <c r="I1151" s="104">
        <v>3</v>
      </c>
      <c r="J1151" s="105" t="s">
        <v>84</v>
      </c>
      <c r="K1151" s="31">
        <v>100</v>
      </c>
      <c r="L1151" s="38">
        <f t="shared" si="17"/>
        <v>3</v>
      </c>
    </row>
    <row r="1152" spans="1:12" ht="15.75" thickBot="1">
      <c r="A1152" s="73" t="s">
        <v>353</v>
      </c>
      <c r="B1152" s="73" t="s">
        <v>353</v>
      </c>
      <c r="C1152" s="154" t="s">
        <v>117</v>
      </c>
      <c r="D1152" s="154" t="s">
        <v>122</v>
      </c>
      <c r="E1152" s="163" t="s">
        <v>123</v>
      </c>
      <c r="F1152" s="43" t="s">
        <v>352</v>
      </c>
      <c r="G1152" s="31" t="str">
        <f>VLOOKUP(H1152,'GN and GP categories'!A:B,2,FALSE)</f>
        <v>Gram-negative</v>
      </c>
      <c r="H1152" s="102" t="s">
        <v>327</v>
      </c>
      <c r="I1152" s="104">
        <v>3</v>
      </c>
      <c r="J1152" s="105" t="s">
        <v>252</v>
      </c>
      <c r="K1152" s="31">
        <v>100</v>
      </c>
      <c r="L1152" s="38">
        <f t="shared" si="17"/>
        <v>3</v>
      </c>
    </row>
    <row r="1153" spans="1:12" ht="15.75" thickBot="1">
      <c r="A1153" s="73" t="s">
        <v>353</v>
      </c>
      <c r="B1153" s="73" t="s">
        <v>353</v>
      </c>
      <c r="C1153" s="154" t="s">
        <v>117</v>
      </c>
      <c r="D1153" s="154" t="s">
        <v>122</v>
      </c>
      <c r="E1153" s="163" t="s">
        <v>123</v>
      </c>
      <c r="F1153" s="43" t="s">
        <v>352</v>
      </c>
      <c r="G1153" s="31" t="str">
        <f>VLOOKUP(H1153,'GN and GP categories'!A:B,2,FALSE)</f>
        <v>Gram-negative</v>
      </c>
      <c r="H1153" s="102" t="s">
        <v>327</v>
      </c>
      <c r="I1153" s="104">
        <v>3</v>
      </c>
      <c r="J1153" s="105" t="s">
        <v>342</v>
      </c>
      <c r="K1153" s="31">
        <v>100</v>
      </c>
      <c r="L1153" s="38">
        <f t="shared" si="17"/>
        <v>3</v>
      </c>
    </row>
    <row r="1154" spans="1:12" ht="15.75" thickBot="1">
      <c r="A1154" s="73" t="s">
        <v>353</v>
      </c>
      <c r="B1154" s="73" t="s">
        <v>353</v>
      </c>
      <c r="C1154" s="154" t="s">
        <v>117</v>
      </c>
      <c r="D1154" s="154" t="s">
        <v>122</v>
      </c>
      <c r="E1154" s="163" t="s">
        <v>123</v>
      </c>
      <c r="F1154" s="43" t="s">
        <v>352</v>
      </c>
      <c r="G1154" s="31" t="str">
        <f>VLOOKUP(H1154,'GN and GP categories'!A:B,2,FALSE)</f>
        <v>Gram-negative</v>
      </c>
      <c r="H1154" s="102" t="s">
        <v>327</v>
      </c>
      <c r="I1154" s="104">
        <v>3</v>
      </c>
      <c r="J1154" s="105" t="s">
        <v>253</v>
      </c>
      <c r="K1154" s="31">
        <v>100</v>
      </c>
      <c r="L1154" s="38">
        <f t="shared" ref="L1154:L1217" si="18">IF(K1154="","",K1154*I1154/100)</f>
        <v>3</v>
      </c>
    </row>
    <row r="1155" spans="1:12" ht="15.75" thickBot="1">
      <c r="A1155" s="73" t="s">
        <v>353</v>
      </c>
      <c r="B1155" s="73" t="s">
        <v>353</v>
      </c>
      <c r="C1155" s="154" t="s">
        <v>117</v>
      </c>
      <c r="D1155" s="154" t="s">
        <v>122</v>
      </c>
      <c r="E1155" s="163" t="s">
        <v>123</v>
      </c>
      <c r="F1155" s="43" t="s">
        <v>352</v>
      </c>
      <c r="G1155" s="31" t="str">
        <f>VLOOKUP(H1155,'GN and GP categories'!A:B,2,FALSE)</f>
        <v>Gram-negative</v>
      </c>
      <c r="H1155" s="102" t="s">
        <v>327</v>
      </c>
      <c r="I1155" s="104">
        <v>3</v>
      </c>
      <c r="J1155" s="105" t="s">
        <v>190</v>
      </c>
      <c r="K1155" s="31">
        <v>100</v>
      </c>
      <c r="L1155" s="38">
        <f t="shared" si="18"/>
        <v>3</v>
      </c>
    </row>
    <row r="1156" spans="1:12" ht="15.75" thickBot="1">
      <c r="A1156" s="73" t="s">
        <v>353</v>
      </c>
      <c r="B1156" s="73" t="s">
        <v>353</v>
      </c>
      <c r="C1156" s="154" t="s">
        <v>117</v>
      </c>
      <c r="D1156" s="154" t="s">
        <v>122</v>
      </c>
      <c r="E1156" s="163" t="s">
        <v>123</v>
      </c>
      <c r="F1156" s="43" t="s">
        <v>352</v>
      </c>
      <c r="G1156" s="31" t="str">
        <f>VLOOKUP(H1156,'GN and GP categories'!A:B,2,FALSE)</f>
        <v>Gram-negative</v>
      </c>
      <c r="H1156" s="102" t="s">
        <v>327</v>
      </c>
      <c r="I1156" s="104">
        <v>3</v>
      </c>
      <c r="J1156" s="105" t="s">
        <v>336</v>
      </c>
      <c r="K1156" s="31">
        <v>100</v>
      </c>
      <c r="L1156" s="38">
        <f t="shared" si="18"/>
        <v>3</v>
      </c>
    </row>
    <row r="1157" spans="1:12" ht="15.75" thickBot="1">
      <c r="A1157" s="73" t="s">
        <v>353</v>
      </c>
      <c r="B1157" s="73" t="s">
        <v>353</v>
      </c>
      <c r="C1157" s="154" t="s">
        <v>117</v>
      </c>
      <c r="D1157" s="154" t="s">
        <v>122</v>
      </c>
      <c r="E1157" s="163" t="s">
        <v>123</v>
      </c>
      <c r="F1157" s="43" t="s">
        <v>352</v>
      </c>
      <c r="G1157" s="31" t="str">
        <f>VLOOKUP(H1157,'GN and GP categories'!A:B,2,FALSE)</f>
        <v>Gram-negative</v>
      </c>
      <c r="H1157" s="102" t="s">
        <v>327</v>
      </c>
      <c r="I1157" s="104">
        <v>3</v>
      </c>
      <c r="J1157" s="105" t="s">
        <v>209</v>
      </c>
      <c r="K1157" s="31">
        <v>100</v>
      </c>
      <c r="L1157" s="38">
        <f t="shared" si="18"/>
        <v>3</v>
      </c>
    </row>
    <row r="1158" spans="1:12" ht="15.75" thickBot="1">
      <c r="A1158" s="73" t="s">
        <v>353</v>
      </c>
      <c r="B1158" s="73" t="s">
        <v>353</v>
      </c>
      <c r="C1158" s="154" t="s">
        <v>117</v>
      </c>
      <c r="D1158" s="154" t="s">
        <v>122</v>
      </c>
      <c r="E1158" s="163" t="s">
        <v>123</v>
      </c>
      <c r="F1158" s="43" t="s">
        <v>352</v>
      </c>
      <c r="G1158" s="31" t="str">
        <f>VLOOKUP(H1158,'GN and GP categories'!A:B,2,FALSE)</f>
        <v>Gram-negative</v>
      </c>
      <c r="H1158" s="102" t="s">
        <v>327</v>
      </c>
      <c r="I1158" s="104">
        <v>3</v>
      </c>
      <c r="J1158" s="105" t="s">
        <v>312</v>
      </c>
      <c r="K1158" s="31">
        <v>0</v>
      </c>
      <c r="L1158" s="38">
        <f t="shared" si="18"/>
        <v>0</v>
      </c>
    </row>
    <row r="1159" spans="1:12" ht="15.75" thickBot="1">
      <c r="A1159" s="73" t="s">
        <v>353</v>
      </c>
      <c r="B1159" s="73" t="s">
        <v>353</v>
      </c>
      <c r="C1159" s="154" t="s">
        <v>117</v>
      </c>
      <c r="D1159" s="154" t="s">
        <v>122</v>
      </c>
      <c r="E1159" s="163" t="s">
        <v>123</v>
      </c>
      <c r="F1159" s="43" t="s">
        <v>352</v>
      </c>
      <c r="G1159" s="31" t="str">
        <f>VLOOKUP(H1159,'GN and GP categories'!A:B,2,FALSE)</f>
        <v>Gram-negative</v>
      </c>
      <c r="H1159" s="102" t="s">
        <v>327</v>
      </c>
      <c r="I1159" s="104">
        <v>3</v>
      </c>
      <c r="J1159" s="105" t="s">
        <v>343</v>
      </c>
      <c r="K1159" s="31">
        <v>0</v>
      </c>
      <c r="L1159" s="38">
        <f t="shared" si="18"/>
        <v>0</v>
      </c>
    </row>
    <row r="1160" spans="1:12" ht="15.75" thickBot="1">
      <c r="A1160" s="73" t="s">
        <v>353</v>
      </c>
      <c r="B1160" s="73" t="s">
        <v>353</v>
      </c>
      <c r="C1160" s="154" t="s">
        <v>117</v>
      </c>
      <c r="D1160" s="154" t="s">
        <v>122</v>
      </c>
      <c r="E1160" s="163" t="s">
        <v>123</v>
      </c>
      <c r="F1160" s="43" t="s">
        <v>352</v>
      </c>
      <c r="G1160" s="31" t="str">
        <f>VLOOKUP(H1160,'GN and GP categories'!A:B,2,FALSE)</f>
        <v>Gram-negative</v>
      </c>
      <c r="H1160" s="102" t="s">
        <v>327</v>
      </c>
      <c r="I1160" s="104">
        <v>3</v>
      </c>
      <c r="J1160" s="105" t="s">
        <v>30</v>
      </c>
      <c r="K1160" s="31">
        <v>100</v>
      </c>
      <c r="L1160" s="38">
        <f t="shared" si="18"/>
        <v>3</v>
      </c>
    </row>
    <row r="1161" spans="1:12" ht="15.75" thickBot="1">
      <c r="A1161" s="73" t="s">
        <v>353</v>
      </c>
      <c r="B1161" s="73" t="s">
        <v>353</v>
      </c>
      <c r="C1161" s="154" t="s">
        <v>117</v>
      </c>
      <c r="D1161" s="154" t="s">
        <v>122</v>
      </c>
      <c r="E1161" s="163" t="s">
        <v>123</v>
      </c>
      <c r="F1161" s="43" t="s">
        <v>352</v>
      </c>
      <c r="G1161" s="31" t="str">
        <f>VLOOKUP(H1161,'GN and GP categories'!A:B,2,FALSE)</f>
        <v>Gram-negative</v>
      </c>
      <c r="H1161" s="102" t="s">
        <v>4</v>
      </c>
      <c r="I1161" s="104">
        <v>2</v>
      </c>
      <c r="J1161" s="105" t="s">
        <v>335</v>
      </c>
      <c r="K1161" s="31">
        <v>0</v>
      </c>
      <c r="L1161" s="38">
        <f t="shared" si="18"/>
        <v>0</v>
      </c>
    </row>
    <row r="1162" spans="1:12" ht="15.75" thickBot="1">
      <c r="A1162" s="73" t="s">
        <v>353</v>
      </c>
      <c r="B1162" s="73" t="s">
        <v>353</v>
      </c>
      <c r="C1162" s="154" t="s">
        <v>117</v>
      </c>
      <c r="D1162" s="154" t="s">
        <v>122</v>
      </c>
      <c r="E1162" s="163" t="s">
        <v>123</v>
      </c>
      <c r="F1162" s="43" t="s">
        <v>352</v>
      </c>
      <c r="G1162" s="31" t="str">
        <f>VLOOKUP(H1162,'GN and GP categories'!A:B,2,FALSE)</f>
        <v>Gram-negative</v>
      </c>
      <c r="H1162" s="102" t="s">
        <v>4</v>
      </c>
      <c r="I1162" s="104">
        <v>2</v>
      </c>
      <c r="J1162" s="105" t="s">
        <v>208</v>
      </c>
      <c r="K1162" s="31">
        <v>100</v>
      </c>
      <c r="L1162" s="38">
        <f t="shared" si="18"/>
        <v>2</v>
      </c>
    </row>
    <row r="1163" spans="1:12" ht="15.75" thickBot="1">
      <c r="A1163" s="73" t="s">
        <v>353</v>
      </c>
      <c r="B1163" s="73" t="s">
        <v>353</v>
      </c>
      <c r="C1163" s="154" t="s">
        <v>117</v>
      </c>
      <c r="D1163" s="154" t="s">
        <v>122</v>
      </c>
      <c r="E1163" s="163" t="s">
        <v>123</v>
      </c>
      <c r="F1163" s="43" t="s">
        <v>352</v>
      </c>
      <c r="G1163" s="31" t="str">
        <f>VLOOKUP(H1163,'GN and GP categories'!A:B,2,FALSE)</f>
        <v>Gram-negative</v>
      </c>
      <c r="H1163" s="102" t="s">
        <v>4</v>
      </c>
      <c r="I1163" s="104">
        <v>2</v>
      </c>
      <c r="J1163" s="105" t="s">
        <v>342</v>
      </c>
      <c r="K1163" s="31">
        <v>50</v>
      </c>
      <c r="L1163" s="38">
        <f t="shared" si="18"/>
        <v>1</v>
      </c>
    </row>
    <row r="1164" spans="1:12" ht="15.75" thickBot="1">
      <c r="A1164" s="73" t="s">
        <v>353</v>
      </c>
      <c r="B1164" s="73" t="s">
        <v>353</v>
      </c>
      <c r="C1164" s="154" t="s">
        <v>117</v>
      </c>
      <c r="D1164" s="154" t="s">
        <v>122</v>
      </c>
      <c r="E1164" s="163" t="s">
        <v>123</v>
      </c>
      <c r="F1164" s="43" t="s">
        <v>352</v>
      </c>
      <c r="G1164" s="31" t="str">
        <f>VLOOKUP(H1164,'GN and GP categories'!A:B,2,FALSE)</f>
        <v>Gram-negative</v>
      </c>
      <c r="H1164" s="102" t="s">
        <v>4</v>
      </c>
      <c r="I1164" s="104">
        <v>2</v>
      </c>
      <c r="J1164" s="105" t="s">
        <v>253</v>
      </c>
      <c r="K1164" s="31">
        <v>100</v>
      </c>
      <c r="L1164" s="38">
        <f t="shared" si="18"/>
        <v>2</v>
      </c>
    </row>
    <row r="1165" spans="1:12" ht="15.75" thickBot="1">
      <c r="A1165" s="73" t="s">
        <v>353</v>
      </c>
      <c r="B1165" s="73" t="s">
        <v>353</v>
      </c>
      <c r="C1165" s="154" t="s">
        <v>117</v>
      </c>
      <c r="D1165" s="154" t="s">
        <v>122</v>
      </c>
      <c r="E1165" s="163" t="s">
        <v>123</v>
      </c>
      <c r="F1165" s="43" t="s">
        <v>352</v>
      </c>
      <c r="G1165" s="31" t="str">
        <f>VLOOKUP(H1165,'GN and GP categories'!A:B,2,FALSE)</f>
        <v>Gram-negative</v>
      </c>
      <c r="H1165" s="102" t="s">
        <v>4</v>
      </c>
      <c r="I1165" s="104">
        <v>2</v>
      </c>
      <c r="J1165" s="105" t="s">
        <v>190</v>
      </c>
      <c r="K1165" s="31">
        <v>100</v>
      </c>
      <c r="L1165" s="38">
        <f t="shared" si="18"/>
        <v>2</v>
      </c>
    </row>
    <row r="1166" spans="1:12" ht="15.75" thickBot="1">
      <c r="A1166" s="73" t="s">
        <v>353</v>
      </c>
      <c r="B1166" s="73" t="s">
        <v>353</v>
      </c>
      <c r="C1166" s="154" t="s">
        <v>117</v>
      </c>
      <c r="D1166" s="154" t="s">
        <v>122</v>
      </c>
      <c r="E1166" s="163" t="s">
        <v>123</v>
      </c>
      <c r="F1166" s="43" t="s">
        <v>352</v>
      </c>
      <c r="G1166" s="31" t="str">
        <f>VLOOKUP(H1166,'GN and GP categories'!A:B,2,FALSE)</f>
        <v>Gram-negative</v>
      </c>
      <c r="H1166" s="102" t="s">
        <v>4</v>
      </c>
      <c r="I1166" s="104">
        <v>2</v>
      </c>
      <c r="J1166" s="105" t="s">
        <v>336</v>
      </c>
      <c r="K1166" s="31">
        <v>100</v>
      </c>
      <c r="L1166" s="38">
        <f t="shared" si="18"/>
        <v>2</v>
      </c>
    </row>
    <row r="1167" spans="1:12" ht="15.75" thickBot="1">
      <c r="A1167" s="73" t="s">
        <v>353</v>
      </c>
      <c r="B1167" s="73" t="s">
        <v>353</v>
      </c>
      <c r="C1167" s="154" t="s">
        <v>117</v>
      </c>
      <c r="D1167" s="154" t="s">
        <v>122</v>
      </c>
      <c r="E1167" s="163" t="s">
        <v>123</v>
      </c>
      <c r="F1167" s="43" t="s">
        <v>352</v>
      </c>
      <c r="G1167" s="31" t="str">
        <f>VLOOKUP(H1167,'GN and GP categories'!A:B,2,FALSE)</f>
        <v>Gram-negative</v>
      </c>
      <c r="H1167" s="102" t="s">
        <v>4</v>
      </c>
      <c r="I1167" s="104">
        <v>2</v>
      </c>
      <c r="J1167" s="105" t="s">
        <v>209</v>
      </c>
      <c r="K1167" s="31">
        <v>0</v>
      </c>
      <c r="L1167" s="38">
        <f t="shared" si="18"/>
        <v>0</v>
      </c>
    </row>
    <row r="1168" spans="1:12" ht="15.75" thickBot="1">
      <c r="A1168" s="73" t="s">
        <v>353</v>
      </c>
      <c r="B1168" s="73" t="s">
        <v>353</v>
      </c>
      <c r="C1168" s="154" t="s">
        <v>117</v>
      </c>
      <c r="D1168" s="154" t="s">
        <v>122</v>
      </c>
      <c r="E1168" s="163" t="s">
        <v>123</v>
      </c>
      <c r="F1168" s="43" t="s">
        <v>352</v>
      </c>
      <c r="G1168" s="31" t="str">
        <f>VLOOKUP(H1168,'GN and GP categories'!A:B,2,FALSE)</f>
        <v>Gram-positive</v>
      </c>
      <c r="H1168" s="102" t="s">
        <v>213</v>
      </c>
      <c r="I1168" s="104">
        <v>1</v>
      </c>
      <c r="J1168" s="105" t="s">
        <v>13</v>
      </c>
      <c r="K1168" s="31">
        <v>100</v>
      </c>
      <c r="L1168" s="38">
        <f t="shared" si="18"/>
        <v>1</v>
      </c>
    </row>
    <row r="1169" spans="1:12" ht="15.75" thickBot="1">
      <c r="A1169" s="73" t="s">
        <v>353</v>
      </c>
      <c r="B1169" s="73" t="s">
        <v>353</v>
      </c>
      <c r="C1169" s="154" t="s">
        <v>117</v>
      </c>
      <c r="D1169" s="154" t="s">
        <v>122</v>
      </c>
      <c r="E1169" s="163" t="s">
        <v>123</v>
      </c>
      <c r="F1169" s="43" t="s">
        <v>352</v>
      </c>
      <c r="G1169" s="31" t="str">
        <f>VLOOKUP(H1169,'GN and GP categories'!A:B,2,FALSE)</f>
        <v>Gram-positive</v>
      </c>
      <c r="H1169" s="102" t="s">
        <v>213</v>
      </c>
      <c r="I1169" s="104">
        <v>1</v>
      </c>
      <c r="J1169" s="105" t="s">
        <v>335</v>
      </c>
      <c r="K1169" s="31">
        <v>100</v>
      </c>
      <c r="L1169" s="38">
        <f t="shared" si="18"/>
        <v>1</v>
      </c>
    </row>
    <row r="1170" spans="1:12" ht="15.75" thickBot="1">
      <c r="A1170" s="73" t="s">
        <v>353</v>
      </c>
      <c r="B1170" s="73" t="s">
        <v>353</v>
      </c>
      <c r="C1170" s="154" t="s">
        <v>117</v>
      </c>
      <c r="D1170" s="154" t="s">
        <v>122</v>
      </c>
      <c r="E1170" s="163" t="s">
        <v>123</v>
      </c>
      <c r="F1170" s="43" t="s">
        <v>352</v>
      </c>
      <c r="G1170" s="31" t="str">
        <f>VLOOKUP(H1170,'GN and GP categories'!A:B,2,FALSE)</f>
        <v>Gram-positive</v>
      </c>
      <c r="H1170" s="102" t="s">
        <v>213</v>
      </c>
      <c r="I1170" s="104">
        <v>1</v>
      </c>
      <c r="J1170" s="105" t="s">
        <v>98</v>
      </c>
      <c r="K1170" s="31">
        <v>100</v>
      </c>
      <c r="L1170" s="38">
        <f t="shared" si="18"/>
        <v>1</v>
      </c>
    </row>
    <row r="1171" spans="1:12" ht="15.75" thickBot="1">
      <c r="A1171" s="73" t="s">
        <v>353</v>
      </c>
      <c r="B1171" s="73" t="s">
        <v>353</v>
      </c>
      <c r="C1171" s="154" t="s">
        <v>117</v>
      </c>
      <c r="D1171" s="154" t="s">
        <v>122</v>
      </c>
      <c r="E1171" s="163" t="s">
        <v>123</v>
      </c>
      <c r="F1171" s="43" t="s">
        <v>352</v>
      </c>
      <c r="G1171" s="31" t="str">
        <f>VLOOKUP(H1171,'GN and GP categories'!A:B,2,FALSE)</f>
        <v>Gram-positive</v>
      </c>
      <c r="H1171" s="102" t="s">
        <v>213</v>
      </c>
      <c r="I1171" s="104">
        <v>1</v>
      </c>
      <c r="J1171" s="105" t="s">
        <v>340</v>
      </c>
      <c r="K1171" s="31">
        <v>100</v>
      </c>
      <c r="L1171" s="38">
        <f t="shared" si="18"/>
        <v>1</v>
      </c>
    </row>
    <row r="1172" spans="1:12" ht="15.75" thickBot="1">
      <c r="A1172" s="73" t="s">
        <v>353</v>
      </c>
      <c r="B1172" s="73" t="s">
        <v>353</v>
      </c>
      <c r="C1172" s="154" t="s">
        <v>117</v>
      </c>
      <c r="D1172" s="154" t="s">
        <v>122</v>
      </c>
      <c r="E1172" s="163" t="s">
        <v>123</v>
      </c>
      <c r="F1172" s="43" t="s">
        <v>352</v>
      </c>
      <c r="G1172" s="31" t="str">
        <f>VLOOKUP(H1172,'GN and GP categories'!A:B,2,FALSE)</f>
        <v>Gram-positive</v>
      </c>
      <c r="H1172" s="102" t="s">
        <v>213</v>
      </c>
      <c r="I1172" s="104">
        <v>1</v>
      </c>
      <c r="J1172" s="105" t="s">
        <v>84</v>
      </c>
      <c r="K1172" s="31">
        <v>100</v>
      </c>
      <c r="L1172" s="38">
        <f t="shared" si="18"/>
        <v>1</v>
      </c>
    </row>
    <row r="1173" spans="1:12" ht="15.75" thickBot="1">
      <c r="A1173" s="73" t="s">
        <v>353</v>
      </c>
      <c r="B1173" s="73" t="s">
        <v>353</v>
      </c>
      <c r="C1173" s="154" t="s">
        <v>117</v>
      </c>
      <c r="D1173" s="154" t="s">
        <v>122</v>
      </c>
      <c r="E1173" s="163" t="s">
        <v>123</v>
      </c>
      <c r="F1173" s="43" t="s">
        <v>352</v>
      </c>
      <c r="G1173" s="31" t="str">
        <f>VLOOKUP(H1173,'GN and GP categories'!A:B,2,FALSE)</f>
        <v>Gram-positive</v>
      </c>
      <c r="H1173" s="102" t="s">
        <v>213</v>
      </c>
      <c r="I1173" s="104">
        <v>1</v>
      </c>
      <c r="J1173" s="105" t="s">
        <v>252</v>
      </c>
      <c r="K1173" s="31">
        <v>100</v>
      </c>
      <c r="L1173" s="38">
        <f t="shared" si="18"/>
        <v>1</v>
      </c>
    </row>
    <row r="1174" spans="1:12" ht="15.75" thickBot="1">
      <c r="A1174" s="73" t="s">
        <v>353</v>
      </c>
      <c r="B1174" s="73" t="s">
        <v>353</v>
      </c>
      <c r="C1174" s="154" t="s">
        <v>117</v>
      </c>
      <c r="D1174" s="154" t="s">
        <v>122</v>
      </c>
      <c r="E1174" s="163" t="s">
        <v>123</v>
      </c>
      <c r="F1174" s="43" t="s">
        <v>352</v>
      </c>
      <c r="G1174" s="31" t="str">
        <f>VLOOKUP(H1174,'GN and GP categories'!A:B,2,FALSE)</f>
        <v>Gram-positive</v>
      </c>
      <c r="H1174" s="102" t="s">
        <v>213</v>
      </c>
      <c r="I1174" s="104">
        <v>1</v>
      </c>
      <c r="J1174" s="105" t="s">
        <v>342</v>
      </c>
      <c r="K1174" s="31">
        <v>100</v>
      </c>
      <c r="L1174" s="38">
        <f t="shared" si="18"/>
        <v>1</v>
      </c>
    </row>
    <row r="1175" spans="1:12" ht="15.75" thickBot="1">
      <c r="A1175" s="73" t="s">
        <v>353</v>
      </c>
      <c r="B1175" s="73" t="s">
        <v>353</v>
      </c>
      <c r="C1175" s="154" t="s">
        <v>117</v>
      </c>
      <c r="D1175" s="154" t="s">
        <v>122</v>
      </c>
      <c r="E1175" s="163" t="s">
        <v>123</v>
      </c>
      <c r="F1175" s="43" t="s">
        <v>352</v>
      </c>
      <c r="G1175" s="31" t="str">
        <f>VLOOKUP(H1175,'GN and GP categories'!A:B,2,FALSE)</f>
        <v>Gram-positive</v>
      </c>
      <c r="H1175" s="102" t="s">
        <v>213</v>
      </c>
      <c r="I1175" s="104">
        <v>1</v>
      </c>
      <c r="J1175" s="105" t="s">
        <v>209</v>
      </c>
      <c r="K1175" s="31">
        <v>100</v>
      </c>
      <c r="L1175" s="38">
        <f t="shared" si="18"/>
        <v>1</v>
      </c>
    </row>
    <row r="1176" spans="1:12" ht="15.75" thickBot="1">
      <c r="A1176" s="73" t="s">
        <v>353</v>
      </c>
      <c r="B1176" s="73" t="s">
        <v>353</v>
      </c>
      <c r="C1176" s="154" t="s">
        <v>117</v>
      </c>
      <c r="D1176" s="154" t="s">
        <v>122</v>
      </c>
      <c r="E1176" s="163" t="s">
        <v>123</v>
      </c>
      <c r="F1176" s="43" t="s">
        <v>352</v>
      </c>
      <c r="G1176" s="31" t="str">
        <f>VLOOKUP(H1176,'GN and GP categories'!A:B,2,FALSE)</f>
        <v>Gram-positive</v>
      </c>
      <c r="H1176" s="102" t="s">
        <v>213</v>
      </c>
      <c r="I1176" s="104">
        <v>1</v>
      </c>
      <c r="J1176" s="105" t="s">
        <v>244</v>
      </c>
      <c r="K1176" s="31">
        <v>100</v>
      </c>
      <c r="L1176" s="38">
        <f t="shared" si="18"/>
        <v>1</v>
      </c>
    </row>
    <row r="1177" spans="1:12" ht="15.75" thickBot="1">
      <c r="A1177" s="73" t="s">
        <v>353</v>
      </c>
      <c r="B1177" s="73" t="s">
        <v>353</v>
      </c>
      <c r="C1177" s="154" t="s">
        <v>117</v>
      </c>
      <c r="D1177" s="154" t="s">
        <v>122</v>
      </c>
      <c r="E1177" s="163" t="s">
        <v>123</v>
      </c>
      <c r="F1177" s="43" t="s">
        <v>352</v>
      </c>
      <c r="G1177" s="31" t="str">
        <f>VLOOKUP(H1177,'GN and GP categories'!A:B,2,FALSE)</f>
        <v>Gram-positive</v>
      </c>
      <c r="H1177" s="102" t="s">
        <v>213</v>
      </c>
      <c r="I1177" s="104">
        <v>1</v>
      </c>
      <c r="J1177" s="105" t="s">
        <v>313</v>
      </c>
      <c r="K1177" s="31">
        <v>100</v>
      </c>
      <c r="L1177" s="38">
        <f t="shared" si="18"/>
        <v>1</v>
      </c>
    </row>
    <row r="1178" spans="1:12" ht="15.75" thickBot="1">
      <c r="A1178" s="73" t="s">
        <v>353</v>
      </c>
      <c r="B1178" s="73" t="s">
        <v>353</v>
      </c>
      <c r="C1178" s="154" t="s">
        <v>117</v>
      </c>
      <c r="D1178" s="154" t="s">
        <v>122</v>
      </c>
      <c r="E1178" s="163" t="s">
        <v>123</v>
      </c>
      <c r="F1178" s="43" t="s">
        <v>352</v>
      </c>
      <c r="G1178" s="31" t="str">
        <f>VLOOKUP(H1178,'GN and GP categories'!A:B,2,FALSE)</f>
        <v>Gram-positive</v>
      </c>
      <c r="H1178" s="102" t="s">
        <v>213</v>
      </c>
      <c r="I1178" s="104">
        <v>1</v>
      </c>
      <c r="J1178" s="105" t="s">
        <v>317</v>
      </c>
      <c r="K1178" s="31">
        <v>100</v>
      </c>
      <c r="L1178" s="38">
        <f t="shared" si="18"/>
        <v>1</v>
      </c>
    </row>
    <row r="1179" spans="1:12" ht="15.75" thickBot="1">
      <c r="A1179" s="73" t="s">
        <v>353</v>
      </c>
      <c r="B1179" s="73" t="s">
        <v>353</v>
      </c>
      <c r="C1179" s="154" t="s">
        <v>117</v>
      </c>
      <c r="D1179" s="154" t="s">
        <v>122</v>
      </c>
      <c r="E1179" s="163" t="s">
        <v>123</v>
      </c>
      <c r="F1179" s="43" t="s">
        <v>352</v>
      </c>
      <c r="G1179" s="31" t="str">
        <f>VLOOKUP(H1179,'GN and GP categories'!A:B,2,FALSE)</f>
        <v>Gram-positive</v>
      </c>
      <c r="H1179" s="102" t="s">
        <v>213</v>
      </c>
      <c r="I1179" s="104">
        <v>1</v>
      </c>
      <c r="J1179" s="105" t="s">
        <v>299</v>
      </c>
      <c r="K1179" s="31">
        <v>100</v>
      </c>
      <c r="L1179" s="38">
        <f t="shared" si="18"/>
        <v>1</v>
      </c>
    </row>
    <row r="1180" spans="1:12" ht="15.75" thickBot="1">
      <c r="A1180" s="73" t="s">
        <v>353</v>
      </c>
      <c r="B1180" s="73" t="s">
        <v>353</v>
      </c>
      <c r="C1180" s="154" t="s">
        <v>117</v>
      </c>
      <c r="D1180" s="154" t="s">
        <v>122</v>
      </c>
      <c r="E1180" s="163" t="s">
        <v>123</v>
      </c>
      <c r="F1180" s="43" t="s">
        <v>352</v>
      </c>
      <c r="G1180" s="31" t="str">
        <f>VLOOKUP(H1180,'GN and GP categories'!A:B,2,FALSE)</f>
        <v>Gram-positive</v>
      </c>
      <c r="H1180" s="102" t="s">
        <v>213</v>
      </c>
      <c r="I1180" s="104">
        <v>1</v>
      </c>
      <c r="J1180" s="105" t="s">
        <v>314</v>
      </c>
      <c r="K1180" s="31">
        <v>100</v>
      </c>
      <c r="L1180" s="38">
        <f t="shared" si="18"/>
        <v>1</v>
      </c>
    </row>
    <row r="1181" spans="1:12" ht="15.75" thickBot="1">
      <c r="A1181" s="73" t="s">
        <v>353</v>
      </c>
      <c r="B1181" s="73" t="s">
        <v>353</v>
      </c>
      <c r="C1181" s="154" t="s">
        <v>117</v>
      </c>
      <c r="D1181" s="154" t="s">
        <v>122</v>
      </c>
      <c r="E1181" s="163" t="s">
        <v>123</v>
      </c>
      <c r="F1181" s="43" t="s">
        <v>352</v>
      </c>
      <c r="G1181" s="31" t="str">
        <f>VLOOKUP(H1181,'GN and GP categories'!A:B,2,FALSE)</f>
        <v>Gram-positive</v>
      </c>
      <c r="H1181" s="102" t="s">
        <v>213</v>
      </c>
      <c r="I1181" s="104">
        <v>1</v>
      </c>
      <c r="J1181" s="105" t="s">
        <v>344</v>
      </c>
      <c r="K1181" s="31">
        <v>100</v>
      </c>
      <c r="L1181" s="38">
        <f t="shared" si="18"/>
        <v>1</v>
      </c>
    </row>
    <row r="1182" spans="1:12" ht="15.75" thickBot="1">
      <c r="A1182" s="73" t="s">
        <v>353</v>
      </c>
      <c r="B1182" s="73" t="s">
        <v>353</v>
      </c>
      <c r="C1182" s="154" t="s">
        <v>117</v>
      </c>
      <c r="D1182" s="154" t="s">
        <v>122</v>
      </c>
      <c r="E1182" s="163" t="s">
        <v>123</v>
      </c>
      <c r="F1182" s="43" t="s">
        <v>352</v>
      </c>
      <c r="G1182" s="31" t="str">
        <f>VLOOKUP(H1182,'GN and GP categories'!A:B,2,FALSE)</f>
        <v>Gram-positive</v>
      </c>
      <c r="H1182" s="102" t="s">
        <v>213</v>
      </c>
      <c r="I1182" s="104">
        <v>1</v>
      </c>
      <c r="J1182" s="105" t="s">
        <v>306</v>
      </c>
      <c r="K1182" s="31">
        <v>100</v>
      </c>
      <c r="L1182" s="38">
        <f t="shared" si="18"/>
        <v>1</v>
      </c>
    </row>
    <row r="1183" spans="1:12" ht="15.75" thickBot="1">
      <c r="A1183" s="73" t="s">
        <v>353</v>
      </c>
      <c r="B1183" s="73" t="s">
        <v>353</v>
      </c>
      <c r="C1183" s="154" t="s">
        <v>117</v>
      </c>
      <c r="D1183" s="154" t="s">
        <v>122</v>
      </c>
      <c r="E1183" s="163" t="s">
        <v>123</v>
      </c>
      <c r="F1183" s="43" t="s">
        <v>352</v>
      </c>
      <c r="G1183" s="31" t="str">
        <f>VLOOKUP(H1183,'GN and GP categories'!A:B,2,FALSE)</f>
        <v>Gram-positive</v>
      </c>
      <c r="H1183" s="102" t="s">
        <v>213</v>
      </c>
      <c r="I1183" s="104">
        <v>1</v>
      </c>
      <c r="J1183" s="105" t="s">
        <v>312</v>
      </c>
      <c r="K1183" s="31">
        <v>100</v>
      </c>
      <c r="L1183" s="38">
        <f t="shared" si="18"/>
        <v>1</v>
      </c>
    </row>
    <row r="1184" spans="1:12" ht="15.75" thickBot="1">
      <c r="A1184" s="73" t="s">
        <v>353</v>
      </c>
      <c r="B1184" s="73" t="s">
        <v>353</v>
      </c>
      <c r="C1184" s="154" t="s">
        <v>117</v>
      </c>
      <c r="D1184" s="154" t="s">
        <v>122</v>
      </c>
      <c r="E1184" s="163" t="s">
        <v>123</v>
      </c>
      <c r="F1184" s="43" t="s">
        <v>352</v>
      </c>
      <c r="G1184" s="31" t="str">
        <f>VLOOKUP(H1184,'GN and GP categories'!A:B,2,FALSE)</f>
        <v>Gram-positive</v>
      </c>
      <c r="H1184" s="102" t="s">
        <v>213</v>
      </c>
      <c r="I1184" s="104">
        <v>1</v>
      </c>
      <c r="J1184" s="105" t="s">
        <v>343</v>
      </c>
      <c r="K1184" s="31">
        <v>100</v>
      </c>
      <c r="L1184" s="38">
        <f t="shared" si="18"/>
        <v>1</v>
      </c>
    </row>
    <row r="1185" spans="1:12" ht="15.75" thickBot="1">
      <c r="A1185" s="73" t="s">
        <v>353</v>
      </c>
      <c r="B1185" s="73" t="s">
        <v>353</v>
      </c>
      <c r="C1185" s="154" t="s">
        <v>117</v>
      </c>
      <c r="D1185" s="154" t="s">
        <v>122</v>
      </c>
      <c r="E1185" s="163" t="s">
        <v>123</v>
      </c>
      <c r="F1185" s="43" t="s">
        <v>352</v>
      </c>
      <c r="G1185" s="31" t="str">
        <f>VLOOKUP(H1185,'GN and GP categories'!A:B,2,FALSE)</f>
        <v>Gram-positive</v>
      </c>
      <c r="H1185" s="102" t="s">
        <v>213</v>
      </c>
      <c r="I1185" s="104">
        <v>1</v>
      </c>
      <c r="J1185" s="105" t="s">
        <v>30</v>
      </c>
      <c r="K1185" s="31">
        <v>100</v>
      </c>
      <c r="L1185" s="38">
        <f t="shared" si="18"/>
        <v>1</v>
      </c>
    </row>
    <row r="1186" spans="1:12" ht="15.75" thickBot="1">
      <c r="A1186" s="73" t="s">
        <v>353</v>
      </c>
      <c r="B1186" s="73" t="s">
        <v>353</v>
      </c>
      <c r="C1186" s="154" t="s">
        <v>117</v>
      </c>
      <c r="D1186" s="154" t="s">
        <v>122</v>
      </c>
      <c r="E1186" s="163" t="s">
        <v>123</v>
      </c>
      <c r="F1186" s="43" t="s">
        <v>352</v>
      </c>
      <c r="G1186" s="31" t="str">
        <f>VLOOKUP(H1186,'GN and GP categories'!A:B,2,FALSE)</f>
        <v>Gram-positive</v>
      </c>
      <c r="H1186" s="102" t="s">
        <v>348</v>
      </c>
      <c r="I1186" s="104">
        <v>7</v>
      </c>
      <c r="J1186" s="105" t="s">
        <v>13</v>
      </c>
      <c r="K1186" s="31">
        <v>100</v>
      </c>
      <c r="L1186" s="38">
        <f t="shared" si="18"/>
        <v>7</v>
      </c>
    </row>
    <row r="1187" spans="1:12" ht="15.75" thickBot="1">
      <c r="A1187" s="73" t="s">
        <v>353</v>
      </c>
      <c r="B1187" s="73" t="s">
        <v>353</v>
      </c>
      <c r="C1187" s="154" t="s">
        <v>117</v>
      </c>
      <c r="D1187" s="154" t="s">
        <v>122</v>
      </c>
      <c r="E1187" s="163" t="s">
        <v>123</v>
      </c>
      <c r="F1187" s="43" t="s">
        <v>352</v>
      </c>
      <c r="G1187" s="31" t="str">
        <f>VLOOKUP(H1187,'GN and GP categories'!A:B,2,FALSE)</f>
        <v>Gram-positive</v>
      </c>
      <c r="H1187" s="102" t="s">
        <v>348</v>
      </c>
      <c r="I1187" s="104">
        <v>7</v>
      </c>
      <c r="J1187" s="105" t="s">
        <v>335</v>
      </c>
      <c r="K1187" s="31">
        <v>100</v>
      </c>
      <c r="L1187" s="38">
        <f t="shared" si="18"/>
        <v>7</v>
      </c>
    </row>
    <row r="1188" spans="1:12" ht="15.75" thickBot="1">
      <c r="A1188" s="73" t="s">
        <v>353</v>
      </c>
      <c r="B1188" s="73" t="s">
        <v>353</v>
      </c>
      <c r="C1188" s="154" t="s">
        <v>117</v>
      </c>
      <c r="D1188" s="154" t="s">
        <v>122</v>
      </c>
      <c r="E1188" s="163" t="s">
        <v>123</v>
      </c>
      <c r="F1188" s="43" t="s">
        <v>352</v>
      </c>
      <c r="G1188" s="31" t="str">
        <f>VLOOKUP(H1188,'GN and GP categories'!A:B,2,FALSE)</f>
        <v>Gram-positive</v>
      </c>
      <c r="H1188" s="102" t="s">
        <v>348</v>
      </c>
      <c r="I1188" s="104">
        <v>7</v>
      </c>
      <c r="J1188" s="105" t="s">
        <v>98</v>
      </c>
      <c r="K1188" s="31">
        <v>100</v>
      </c>
      <c r="L1188" s="38">
        <f t="shared" si="18"/>
        <v>7</v>
      </c>
    </row>
    <row r="1189" spans="1:12" ht="15.75" thickBot="1">
      <c r="A1189" s="73" t="s">
        <v>353</v>
      </c>
      <c r="B1189" s="73" t="s">
        <v>353</v>
      </c>
      <c r="C1189" s="154" t="s">
        <v>117</v>
      </c>
      <c r="D1189" s="154" t="s">
        <v>122</v>
      </c>
      <c r="E1189" s="163" t="s">
        <v>123</v>
      </c>
      <c r="F1189" s="43" t="s">
        <v>352</v>
      </c>
      <c r="G1189" s="31" t="str">
        <f>VLOOKUP(H1189,'GN and GP categories'!A:B,2,FALSE)</f>
        <v>Gram-positive</v>
      </c>
      <c r="H1189" s="102" t="s">
        <v>348</v>
      </c>
      <c r="I1189" s="104">
        <v>7</v>
      </c>
      <c r="J1189" s="105" t="s">
        <v>13</v>
      </c>
      <c r="K1189" s="31">
        <v>100</v>
      </c>
      <c r="L1189" s="38">
        <f t="shared" si="18"/>
        <v>7</v>
      </c>
    </row>
    <row r="1190" spans="1:12" ht="15.75" thickBot="1">
      <c r="A1190" s="73" t="s">
        <v>353</v>
      </c>
      <c r="B1190" s="73" t="s">
        <v>353</v>
      </c>
      <c r="C1190" s="154" t="s">
        <v>117</v>
      </c>
      <c r="D1190" s="154" t="s">
        <v>122</v>
      </c>
      <c r="E1190" s="163" t="s">
        <v>123</v>
      </c>
      <c r="F1190" s="43" t="s">
        <v>352</v>
      </c>
      <c r="G1190" s="31" t="str">
        <f>VLOOKUP(H1190,'GN and GP categories'!A:B,2,FALSE)</f>
        <v>Gram-positive</v>
      </c>
      <c r="H1190" s="102" t="s">
        <v>348</v>
      </c>
      <c r="I1190" s="104">
        <v>7</v>
      </c>
      <c r="J1190" s="105" t="s">
        <v>209</v>
      </c>
      <c r="K1190" s="31">
        <v>86</v>
      </c>
      <c r="L1190" s="38">
        <f t="shared" si="18"/>
        <v>6.02</v>
      </c>
    </row>
    <row r="1191" spans="1:12" ht="15.75" thickBot="1">
      <c r="A1191" s="73" t="s">
        <v>353</v>
      </c>
      <c r="B1191" s="73" t="s">
        <v>353</v>
      </c>
      <c r="C1191" s="154" t="s">
        <v>117</v>
      </c>
      <c r="D1191" s="154" t="s">
        <v>122</v>
      </c>
      <c r="E1191" s="163" t="s">
        <v>123</v>
      </c>
      <c r="F1191" s="43" t="s">
        <v>352</v>
      </c>
      <c r="G1191" s="31" t="str">
        <f>VLOOKUP(H1191,'GN and GP categories'!A:B,2,FALSE)</f>
        <v>Gram-positive</v>
      </c>
      <c r="H1191" s="102" t="s">
        <v>348</v>
      </c>
      <c r="I1191" s="104">
        <v>7</v>
      </c>
      <c r="J1191" s="105" t="s">
        <v>244</v>
      </c>
      <c r="K1191" s="31">
        <v>86</v>
      </c>
      <c r="L1191" s="38">
        <f t="shared" si="18"/>
        <v>6.02</v>
      </c>
    </row>
    <row r="1192" spans="1:12" ht="15.75" thickBot="1">
      <c r="A1192" s="73" t="s">
        <v>353</v>
      </c>
      <c r="B1192" s="73" t="s">
        <v>353</v>
      </c>
      <c r="C1192" s="154" t="s">
        <v>117</v>
      </c>
      <c r="D1192" s="154" t="s">
        <v>122</v>
      </c>
      <c r="E1192" s="163" t="s">
        <v>123</v>
      </c>
      <c r="F1192" s="43" t="s">
        <v>352</v>
      </c>
      <c r="G1192" s="31" t="str">
        <f>VLOOKUP(H1192,'GN and GP categories'!A:B,2,FALSE)</f>
        <v>Gram-positive</v>
      </c>
      <c r="H1192" s="102" t="s">
        <v>348</v>
      </c>
      <c r="I1192" s="104">
        <v>7</v>
      </c>
      <c r="J1192" s="105" t="s">
        <v>313</v>
      </c>
      <c r="K1192" s="31">
        <v>14</v>
      </c>
      <c r="L1192" s="38">
        <f t="shared" si="18"/>
        <v>0.98</v>
      </c>
    </row>
    <row r="1193" spans="1:12" ht="15.75" thickBot="1">
      <c r="A1193" s="73" t="s">
        <v>353</v>
      </c>
      <c r="B1193" s="73" t="s">
        <v>353</v>
      </c>
      <c r="C1193" s="154" t="s">
        <v>117</v>
      </c>
      <c r="D1193" s="154" t="s">
        <v>122</v>
      </c>
      <c r="E1193" s="163" t="s">
        <v>123</v>
      </c>
      <c r="F1193" s="43" t="s">
        <v>352</v>
      </c>
      <c r="G1193" s="31" t="str">
        <f>VLOOKUP(H1193,'GN and GP categories'!A:B,2,FALSE)</f>
        <v>Gram-positive</v>
      </c>
      <c r="H1193" s="102" t="s">
        <v>348</v>
      </c>
      <c r="I1193" s="104">
        <v>7</v>
      </c>
      <c r="J1193" s="105" t="s">
        <v>299</v>
      </c>
      <c r="K1193" s="31">
        <v>100</v>
      </c>
      <c r="L1193" s="38">
        <f t="shared" si="18"/>
        <v>7</v>
      </c>
    </row>
    <row r="1194" spans="1:12" ht="15.75" thickBot="1">
      <c r="A1194" s="73" t="s">
        <v>353</v>
      </c>
      <c r="B1194" s="73" t="s">
        <v>353</v>
      </c>
      <c r="C1194" s="154" t="s">
        <v>117</v>
      </c>
      <c r="D1194" s="154" t="s">
        <v>122</v>
      </c>
      <c r="E1194" s="163" t="s">
        <v>123</v>
      </c>
      <c r="F1194" s="43" t="s">
        <v>352</v>
      </c>
      <c r="G1194" s="31" t="str">
        <f>VLOOKUP(H1194,'GN and GP categories'!A:B,2,FALSE)</f>
        <v>Gram-positive</v>
      </c>
      <c r="H1194" s="102" t="s">
        <v>348</v>
      </c>
      <c r="I1194" s="104">
        <v>7</v>
      </c>
      <c r="J1194" s="105" t="s">
        <v>314</v>
      </c>
      <c r="K1194" s="31">
        <v>100</v>
      </c>
      <c r="L1194" s="38">
        <f t="shared" si="18"/>
        <v>7</v>
      </c>
    </row>
    <row r="1195" spans="1:12" ht="15.75" thickBot="1">
      <c r="A1195" s="73" t="s">
        <v>353</v>
      </c>
      <c r="B1195" s="73" t="s">
        <v>353</v>
      </c>
      <c r="C1195" s="154" t="s">
        <v>117</v>
      </c>
      <c r="D1195" s="154" t="s">
        <v>122</v>
      </c>
      <c r="E1195" s="163" t="s">
        <v>123</v>
      </c>
      <c r="F1195" s="43" t="s">
        <v>352</v>
      </c>
      <c r="G1195" s="31" t="str">
        <f>VLOOKUP(H1195,'GN and GP categories'!A:B,2,FALSE)</f>
        <v>Gram-positive</v>
      </c>
      <c r="H1195" s="102" t="s">
        <v>348</v>
      </c>
      <c r="I1195" s="104">
        <v>7</v>
      </c>
      <c r="J1195" s="105" t="s">
        <v>344</v>
      </c>
      <c r="K1195" s="31">
        <v>100</v>
      </c>
      <c r="L1195" s="38">
        <f t="shared" si="18"/>
        <v>7</v>
      </c>
    </row>
    <row r="1196" spans="1:12" ht="15.75" thickBot="1">
      <c r="A1196" s="73" t="s">
        <v>353</v>
      </c>
      <c r="B1196" s="73" t="s">
        <v>353</v>
      </c>
      <c r="C1196" s="154" t="s">
        <v>117</v>
      </c>
      <c r="D1196" s="154" t="s">
        <v>122</v>
      </c>
      <c r="E1196" s="163" t="s">
        <v>123</v>
      </c>
      <c r="F1196" s="43" t="s">
        <v>352</v>
      </c>
      <c r="G1196" s="31" t="str">
        <f>VLOOKUP(H1196,'GN and GP categories'!A:B,2,FALSE)</f>
        <v>Gram-positive</v>
      </c>
      <c r="H1196" s="102" t="s">
        <v>348</v>
      </c>
      <c r="I1196" s="104">
        <v>7</v>
      </c>
      <c r="J1196" s="105" t="s">
        <v>306</v>
      </c>
      <c r="K1196" s="31">
        <v>0</v>
      </c>
      <c r="L1196" s="38">
        <f t="shared" si="18"/>
        <v>0</v>
      </c>
    </row>
    <row r="1197" spans="1:12" ht="15.75" thickBot="1">
      <c r="A1197" s="73" t="s">
        <v>353</v>
      </c>
      <c r="B1197" s="73" t="s">
        <v>353</v>
      </c>
      <c r="C1197" s="154" t="s">
        <v>117</v>
      </c>
      <c r="D1197" s="154" t="s">
        <v>122</v>
      </c>
      <c r="E1197" s="163" t="s">
        <v>123</v>
      </c>
      <c r="F1197" s="43" t="s">
        <v>352</v>
      </c>
      <c r="G1197" s="31" t="str">
        <f>VLOOKUP(H1197,'GN and GP categories'!A:B,2,FALSE)</f>
        <v>Gram-positive</v>
      </c>
      <c r="H1197" s="102" t="s">
        <v>348</v>
      </c>
      <c r="I1197" s="104">
        <v>7</v>
      </c>
      <c r="J1197" s="105" t="s">
        <v>312</v>
      </c>
      <c r="K1197" s="31">
        <v>0</v>
      </c>
      <c r="L1197" s="38">
        <f t="shared" si="18"/>
        <v>0</v>
      </c>
    </row>
    <row r="1198" spans="1:12" ht="15.75" thickBot="1">
      <c r="A1198" s="73" t="s">
        <v>353</v>
      </c>
      <c r="B1198" s="73" t="s">
        <v>353</v>
      </c>
      <c r="C1198" s="154" t="s">
        <v>117</v>
      </c>
      <c r="D1198" s="154" t="s">
        <v>122</v>
      </c>
      <c r="E1198" s="163" t="s">
        <v>123</v>
      </c>
      <c r="F1198" s="43" t="s">
        <v>352</v>
      </c>
      <c r="G1198" s="31" t="str">
        <f>VLOOKUP(H1198,'GN and GP categories'!A:B,2,FALSE)</f>
        <v>Gram-positive</v>
      </c>
      <c r="H1198" s="102" t="s">
        <v>348</v>
      </c>
      <c r="I1198" s="104">
        <v>7</v>
      </c>
      <c r="J1198" s="105" t="s">
        <v>343</v>
      </c>
      <c r="K1198" s="31">
        <v>100</v>
      </c>
      <c r="L1198" s="38">
        <f t="shared" si="18"/>
        <v>7</v>
      </c>
    </row>
    <row r="1199" spans="1:12" ht="15.75" thickBot="1">
      <c r="A1199" s="73" t="s">
        <v>353</v>
      </c>
      <c r="B1199" s="73" t="s">
        <v>353</v>
      </c>
      <c r="C1199" s="154" t="s">
        <v>117</v>
      </c>
      <c r="D1199" s="154" t="s">
        <v>122</v>
      </c>
      <c r="E1199" s="163" t="s">
        <v>123</v>
      </c>
      <c r="F1199" s="43" t="s">
        <v>352</v>
      </c>
      <c r="G1199" s="31" t="str">
        <f>VLOOKUP(H1199,'GN and GP categories'!A:B,2,FALSE)</f>
        <v>Gram-positive</v>
      </c>
      <c r="H1199" s="102" t="s">
        <v>46</v>
      </c>
      <c r="I1199" s="104">
        <v>27</v>
      </c>
      <c r="J1199" s="105" t="s">
        <v>13</v>
      </c>
      <c r="K1199" s="31">
        <v>81</v>
      </c>
      <c r="L1199" s="38">
        <f t="shared" si="18"/>
        <v>21.87</v>
      </c>
    </row>
    <row r="1200" spans="1:12" ht="15.75" thickBot="1">
      <c r="A1200" s="73" t="s">
        <v>353</v>
      </c>
      <c r="B1200" s="73" t="s">
        <v>353</v>
      </c>
      <c r="C1200" s="154" t="s">
        <v>117</v>
      </c>
      <c r="D1200" s="154" t="s">
        <v>122</v>
      </c>
      <c r="E1200" s="163" t="s">
        <v>123</v>
      </c>
      <c r="F1200" s="43" t="s">
        <v>352</v>
      </c>
      <c r="G1200" s="31" t="str">
        <f>VLOOKUP(H1200,'GN and GP categories'!A:B,2,FALSE)</f>
        <v>Gram-positive</v>
      </c>
      <c r="H1200" s="102" t="s">
        <v>46</v>
      </c>
      <c r="I1200" s="104">
        <v>27</v>
      </c>
      <c r="J1200" s="105" t="s">
        <v>335</v>
      </c>
      <c r="K1200" s="31">
        <v>81</v>
      </c>
      <c r="L1200" s="38">
        <f t="shared" si="18"/>
        <v>21.87</v>
      </c>
    </row>
    <row r="1201" spans="1:12" ht="15.75" thickBot="1">
      <c r="A1201" s="73" t="s">
        <v>353</v>
      </c>
      <c r="B1201" s="73" t="s">
        <v>353</v>
      </c>
      <c r="C1201" s="154" t="s">
        <v>117</v>
      </c>
      <c r="D1201" s="154" t="s">
        <v>122</v>
      </c>
      <c r="E1201" s="163" t="s">
        <v>123</v>
      </c>
      <c r="F1201" s="43" t="s">
        <v>352</v>
      </c>
      <c r="G1201" s="31" t="str">
        <f>VLOOKUP(H1201,'GN and GP categories'!A:B,2,FALSE)</f>
        <v>Gram-positive</v>
      </c>
      <c r="H1201" s="102" t="s">
        <v>46</v>
      </c>
      <c r="I1201" s="104">
        <v>27</v>
      </c>
      <c r="J1201" s="105" t="s">
        <v>98</v>
      </c>
      <c r="K1201" s="31">
        <v>81</v>
      </c>
      <c r="L1201" s="38">
        <f t="shared" si="18"/>
        <v>21.87</v>
      </c>
    </row>
    <row r="1202" spans="1:12" ht="15.75" thickBot="1">
      <c r="A1202" s="73" t="s">
        <v>353</v>
      </c>
      <c r="B1202" s="73" t="s">
        <v>353</v>
      </c>
      <c r="C1202" s="154" t="s">
        <v>117</v>
      </c>
      <c r="D1202" s="154" t="s">
        <v>122</v>
      </c>
      <c r="E1202" s="163" t="s">
        <v>123</v>
      </c>
      <c r="F1202" s="43" t="s">
        <v>352</v>
      </c>
      <c r="G1202" s="31" t="str">
        <f>VLOOKUP(H1202,'GN and GP categories'!A:B,2,FALSE)</f>
        <v>Gram-positive</v>
      </c>
      <c r="H1202" s="102" t="s">
        <v>46</v>
      </c>
      <c r="I1202" s="104">
        <v>27</v>
      </c>
      <c r="J1202" s="105" t="s">
        <v>13</v>
      </c>
      <c r="K1202" s="31">
        <v>81</v>
      </c>
      <c r="L1202" s="38">
        <f t="shared" si="18"/>
        <v>21.87</v>
      </c>
    </row>
    <row r="1203" spans="1:12" ht="15.75" thickBot="1">
      <c r="A1203" s="73" t="s">
        <v>353</v>
      </c>
      <c r="B1203" s="73" t="s">
        <v>353</v>
      </c>
      <c r="C1203" s="154" t="s">
        <v>117</v>
      </c>
      <c r="D1203" s="154" t="s">
        <v>122</v>
      </c>
      <c r="E1203" s="163" t="s">
        <v>123</v>
      </c>
      <c r="F1203" s="43" t="s">
        <v>352</v>
      </c>
      <c r="G1203" s="31" t="str">
        <f>VLOOKUP(H1203,'GN and GP categories'!A:B,2,FALSE)</f>
        <v>Gram-positive</v>
      </c>
      <c r="H1203" s="102" t="s">
        <v>46</v>
      </c>
      <c r="I1203" s="104">
        <v>27</v>
      </c>
      <c r="J1203" s="105" t="s">
        <v>84</v>
      </c>
      <c r="K1203" s="31">
        <v>81</v>
      </c>
      <c r="L1203" s="38">
        <f t="shared" si="18"/>
        <v>21.87</v>
      </c>
    </row>
    <row r="1204" spans="1:12" ht="15.75" thickBot="1">
      <c r="A1204" s="73" t="s">
        <v>353</v>
      </c>
      <c r="B1204" s="73" t="s">
        <v>353</v>
      </c>
      <c r="C1204" s="154" t="s">
        <v>117</v>
      </c>
      <c r="D1204" s="154" t="s">
        <v>122</v>
      </c>
      <c r="E1204" s="163" t="s">
        <v>123</v>
      </c>
      <c r="F1204" s="43" t="s">
        <v>352</v>
      </c>
      <c r="G1204" s="31" t="str">
        <f>VLOOKUP(H1204,'GN and GP categories'!A:B,2,FALSE)</f>
        <v>Gram-positive</v>
      </c>
      <c r="H1204" s="102" t="s">
        <v>46</v>
      </c>
      <c r="I1204" s="104">
        <v>27</v>
      </c>
      <c r="J1204" s="105" t="s">
        <v>252</v>
      </c>
      <c r="K1204" s="31">
        <v>81</v>
      </c>
      <c r="L1204" s="38">
        <f t="shared" si="18"/>
        <v>21.87</v>
      </c>
    </row>
    <row r="1205" spans="1:12" ht="15.75" thickBot="1">
      <c r="A1205" s="73" t="s">
        <v>353</v>
      </c>
      <c r="B1205" s="73" t="s">
        <v>353</v>
      </c>
      <c r="C1205" s="154" t="s">
        <v>117</v>
      </c>
      <c r="D1205" s="154" t="s">
        <v>122</v>
      </c>
      <c r="E1205" s="163" t="s">
        <v>123</v>
      </c>
      <c r="F1205" s="43" t="s">
        <v>352</v>
      </c>
      <c r="G1205" s="31" t="str">
        <f>VLOOKUP(H1205,'GN and GP categories'!A:B,2,FALSE)</f>
        <v>Gram-positive</v>
      </c>
      <c r="H1205" s="102" t="s">
        <v>46</v>
      </c>
      <c r="I1205" s="104">
        <v>27</v>
      </c>
      <c r="J1205" s="105" t="s">
        <v>342</v>
      </c>
      <c r="K1205" s="31">
        <v>81</v>
      </c>
      <c r="L1205" s="38">
        <f t="shared" si="18"/>
        <v>21.87</v>
      </c>
    </row>
    <row r="1206" spans="1:12" ht="15.75" thickBot="1">
      <c r="A1206" s="73" t="s">
        <v>353</v>
      </c>
      <c r="B1206" s="73" t="s">
        <v>353</v>
      </c>
      <c r="C1206" s="154" t="s">
        <v>117</v>
      </c>
      <c r="D1206" s="154" t="s">
        <v>122</v>
      </c>
      <c r="E1206" s="163" t="s">
        <v>123</v>
      </c>
      <c r="F1206" s="43" t="s">
        <v>352</v>
      </c>
      <c r="G1206" s="31" t="str">
        <f>VLOOKUP(H1206,'GN and GP categories'!A:B,2,FALSE)</f>
        <v>Gram-positive</v>
      </c>
      <c r="H1206" s="102" t="s">
        <v>46</v>
      </c>
      <c r="I1206" s="104">
        <v>27</v>
      </c>
      <c r="J1206" s="105" t="s">
        <v>209</v>
      </c>
      <c r="K1206" s="31">
        <v>78</v>
      </c>
      <c r="L1206" s="38">
        <f t="shared" si="18"/>
        <v>21.06</v>
      </c>
    </row>
    <row r="1207" spans="1:12" ht="15.75" thickBot="1">
      <c r="A1207" s="73" t="s">
        <v>353</v>
      </c>
      <c r="B1207" s="73" t="s">
        <v>353</v>
      </c>
      <c r="C1207" s="154" t="s">
        <v>117</v>
      </c>
      <c r="D1207" s="154" t="s">
        <v>122</v>
      </c>
      <c r="E1207" s="163" t="s">
        <v>123</v>
      </c>
      <c r="F1207" s="43" t="s">
        <v>352</v>
      </c>
      <c r="G1207" s="31" t="str">
        <f>VLOOKUP(H1207,'GN and GP categories'!A:B,2,FALSE)</f>
        <v>Gram-positive</v>
      </c>
      <c r="H1207" s="102" t="s">
        <v>46</v>
      </c>
      <c r="I1207" s="104">
        <v>27</v>
      </c>
      <c r="J1207" s="105" t="s">
        <v>244</v>
      </c>
      <c r="K1207" s="31">
        <v>78</v>
      </c>
      <c r="L1207" s="38">
        <f t="shared" si="18"/>
        <v>21.06</v>
      </c>
    </row>
    <row r="1208" spans="1:12" ht="15.75" thickBot="1">
      <c r="A1208" s="73" t="s">
        <v>353</v>
      </c>
      <c r="B1208" s="73" t="s">
        <v>353</v>
      </c>
      <c r="C1208" s="154" t="s">
        <v>117</v>
      </c>
      <c r="D1208" s="154" t="s">
        <v>122</v>
      </c>
      <c r="E1208" s="163" t="s">
        <v>123</v>
      </c>
      <c r="F1208" s="43" t="s">
        <v>352</v>
      </c>
      <c r="G1208" s="31" t="str">
        <f>VLOOKUP(H1208,'GN and GP categories'!A:B,2,FALSE)</f>
        <v>Gram-positive</v>
      </c>
      <c r="H1208" s="102" t="s">
        <v>46</v>
      </c>
      <c r="I1208" s="104">
        <v>27</v>
      </c>
      <c r="J1208" s="105" t="s">
        <v>313</v>
      </c>
      <c r="K1208" s="31">
        <v>74</v>
      </c>
      <c r="L1208" s="38">
        <f t="shared" si="18"/>
        <v>19.98</v>
      </c>
    </row>
    <row r="1209" spans="1:12" ht="15.75" thickBot="1">
      <c r="A1209" s="73" t="s">
        <v>353</v>
      </c>
      <c r="B1209" s="73" t="s">
        <v>353</v>
      </c>
      <c r="C1209" s="154" t="s">
        <v>117</v>
      </c>
      <c r="D1209" s="154" t="s">
        <v>122</v>
      </c>
      <c r="E1209" s="163" t="s">
        <v>123</v>
      </c>
      <c r="F1209" s="43" t="s">
        <v>352</v>
      </c>
      <c r="G1209" s="31" t="str">
        <f>VLOOKUP(H1209,'GN and GP categories'!A:B,2,FALSE)</f>
        <v>Gram-positive</v>
      </c>
      <c r="H1209" s="102" t="s">
        <v>46</v>
      </c>
      <c r="I1209" s="104">
        <v>27</v>
      </c>
      <c r="J1209" s="105" t="s">
        <v>317</v>
      </c>
      <c r="K1209" s="31">
        <v>96</v>
      </c>
      <c r="L1209" s="38">
        <f t="shared" si="18"/>
        <v>25.92</v>
      </c>
    </row>
    <row r="1210" spans="1:12" ht="15.75" thickBot="1">
      <c r="A1210" s="73" t="s">
        <v>353</v>
      </c>
      <c r="B1210" s="73" t="s">
        <v>353</v>
      </c>
      <c r="C1210" s="154" t="s">
        <v>117</v>
      </c>
      <c r="D1210" s="154" t="s">
        <v>122</v>
      </c>
      <c r="E1210" s="163" t="s">
        <v>123</v>
      </c>
      <c r="F1210" s="43" t="s">
        <v>352</v>
      </c>
      <c r="G1210" s="31" t="str">
        <f>VLOOKUP(H1210,'GN and GP categories'!A:B,2,FALSE)</f>
        <v>Gram-positive</v>
      </c>
      <c r="H1210" s="102" t="s">
        <v>46</v>
      </c>
      <c r="I1210" s="104">
        <v>27</v>
      </c>
      <c r="J1210" s="105" t="s">
        <v>299</v>
      </c>
      <c r="K1210" s="31">
        <v>100</v>
      </c>
      <c r="L1210" s="38">
        <f t="shared" si="18"/>
        <v>27</v>
      </c>
    </row>
    <row r="1211" spans="1:12" ht="15.75" thickBot="1">
      <c r="A1211" s="73" t="s">
        <v>353</v>
      </c>
      <c r="B1211" s="73" t="s">
        <v>353</v>
      </c>
      <c r="C1211" s="154" t="s">
        <v>117</v>
      </c>
      <c r="D1211" s="154" t="s">
        <v>122</v>
      </c>
      <c r="E1211" s="163" t="s">
        <v>123</v>
      </c>
      <c r="F1211" s="43" t="s">
        <v>352</v>
      </c>
      <c r="G1211" s="31" t="str">
        <f>VLOOKUP(H1211,'GN and GP categories'!A:B,2,FALSE)</f>
        <v>Gram-positive</v>
      </c>
      <c r="H1211" s="102" t="s">
        <v>46</v>
      </c>
      <c r="I1211" s="104">
        <v>27</v>
      </c>
      <c r="J1211" s="105" t="s">
        <v>314</v>
      </c>
      <c r="K1211" s="31">
        <v>100</v>
      </c>
      <c r="L1211" s="38">
        <f t="shared" si="18"/>
        <v>27</v>
      </c>
    </row>
    <row r="1212" spans="1:12" ht="15.75" thickBot="1">
      <c r="A1212" s="73" t="s">
        <v>353</v>
      </c>
      <c r="B1212" s="73" t="s">
        <v>353</v>
      </c>
      <c r="C1212" s="154" t="s">
        <v>117</v>
      </c>
      <c r="D1212" s="154" t="s">
        <v>122</v>
      </c>
      <c r="E1212" s="163" t="s">
        <v>123</v>
      </c>
      <c r="F1212" s="43" t="s">
        <v>352</v>
      </c>
      <c r="G1212" s="31" t="str">
        <f>VLOOKUP(H1212,'GN and GP categories'!A:B,2,FALSE)</f>
        <v>Gram-positive</v>
      </c>
      <c r="H1212" s="102" t="s">
        <v>46</v>
      </c>
      <c r="I1212" s="104">
        <v>27</v>
      </c>
      <c r="J1212" s="105" t="s">
        <v>344</v>
      </c>
      <c r="K1212" s="31">
        <v>100</v>
      </c>
      <c r="L1212" s="38">
        <f t="shared" si="18"/>
        <v>27</v>
      </c>
    </row>
    <row r="1213" spans="1:12" ht="15.75" thickBot="1">
      <c r="A1213" s="73" t="s">
        <v>353</v>
      </c>
      <c r="B1213" s="73" t="s">
        <v>353</v>
      </c>
      <c r="C1213" s="154" t="s">
        <v>117</v>
      </c>
      <c r="D1213" s="154" t="s">
        <v>122</v>
      </c>
      <c r="E1213" s="163" t="s">
        <v>123</v>
      </c>
      <c r="F1213" s="43" t="s">
        <v>352</v>
      </c>
      <c r="G1213" s="31" t="str">
        <f>VLOOKUP(H1213,'GN and GP categories'!A:B,2,FALSE)</f>
        <v>Gram-positive</v>
      </c>
      <c r="H1213" s="102" t="s">
        <v>46</v>
      </c>
      <c r="I1213" s="104">
        <v>27</v>
      </c>
      <c r="J1213" s="105" t="s">
        <v>306</v>
      </c>
      <c r="K1213" s="31">
        <v>100</v>
      </c>
      <c r="L1213" s="38">
        <f t="shared" si="18"/>
        <v>27</v>
      </c>
    </row>
    <row r="1214" spans="1:12" ht="15.75" thickBot="1">
      <c r="A1214" s="73" t="s">
        <v>353</v>
      </c>
      <c r="B1214" s="73" t="s">
        <v>353</v>
      </c>
      <c r="C1214" s="154" t="s">
        <v>117</v>
      </c>
      <c r="D1214" s="154" t="s">
        <v>122</v>
      </c>
      <c r="E1214" s="163" t="s">
        <v>123</v>
      </c>
      <c r="F1214" s="43" t="s">
        <v>352</v>
      </c>
      <c r="G1214" s="31" t="str">
        <f>VLOOKUP(H1214,'GN and GP categories'!A:B,2,FALSE)</f>
        <v>Gram-positive</v>
      </c>
      <c r="H1214" s="102" t="s">
        <v>46</v>
      </c>
      <c r="I1214" s="104">
        <v>27</v>
      </c>
      <c r="J1214" s="105" t="s">
        <v>312</v>
      </c>
      <c r="K1214" s="31">
        <v>100</v>
      </c>
      <c r="L1214" s="38">
        <f t="shared" si="18"/>
        <v>27</v>
      </c>
    </row>
    <row r="1215" spans="1:12" ht="15.75" thickBot="1">
      <c r="A1215" s="73" t="s">
        <v>353</v>
      </c>
      <c r="B1215" s="73" t="s">
        <v>353</v>
      </c>
      <c r="C1215" s="154" t="s">
        <v>117</v>
      </c>
      <c r="D1215" s="154" t="s">
        <v>122</v>
      </c>
      <c r="E1215" s="163" t="s">
        <v>123</v>
      </c>
      <c r="F1215" s="43" t="s">
        <v>352</v>
      </c>
      <c r="G1215" s="31" t="str">
        <f>VLOOKUP(H1215,'GN and GP categories'!A:B,2,FALSE)</f>
        <v>Gram-positive</v>
      </c>
      <c r="H1215" s="102" t="s">
        <v>46</v>
      </c>
      <c r="I1215" s="104">
        <v>27</v>
      </c>
      <c r="J1215" s="105" t="s">
        <v>343</v>
      </c>
      <c r="K1215" s="31">
        <v>98</v>
      </c>
      <c r="L1215" s="38">
        <f t="shared" si="18"/>
        <v>26.46</v>
      </c>
    </row>
    <row r="1216" spans="1:12" ht="15.75" thickBot="1">
      <c r="A1216" s="73" t="s">
        <v>353</v>
      </c>
      <c r="B1216" s="73" t="s">
        <v>353</v>
      </c>
      <c r="C1216" s="154" t="s">
        <v>117</v>
      </c>
      <c r="D1216" s="154" t="s">
        <v>122</v>
      </c>
      <c r="E1216" s="163" t="s">
        <v>123</v>
      </c>
      <c r="F1216" s="43" t="s">
        <v>352</v>
      </c>
      <c r="G1216" s="31" t="str">
        <f>VLOOKUP(H1216,'GN and GP categories'!A:B,2,FALSE)</f>
        <v>Gram-positive</v>
      </c>
      <c r="H1216" s="102" t="s">
        <v>46</v>
      </c>
      <c r="I1216" s="104">
        <v>27</v>
      </c>
      <c r="J1216" s="105" t="s">
        <v>30</v>
      </c>
      <c r="K1216" s="31">
        <v>100</v>
      </c>
      <c r="L1216" s="38">
        <f t="shared" si="18"/>
        <v>27</v>
      </c>
    </row>
    <row r="1217" spans="1:12" ht="15.75" thickBot="1">
      <c r="A1217" s="73" t="s">
        <v>350</v>
      </c>
      <c r="B1217" s="73" t="s">
        <v>350</v>
      </c>
      <c r="C1217" s="154" t="s">
        <v>48</v>
      </c>
      <c r="D1217" s="154" t="s">
        <v>349</v>
      </c>
      <c r="E1217" s="163" t="s">
        <v>276</v>
      </c>
      <c r="F1217" s="43">
        <v>2020</v>
      </c>
      <c r="G1217" s="31" t="str">
        <f>VLOOKUP(H1217,'GN and GP categories'!A:B,2,FALSE)</f>
        <v>Gram-negative</v>
      </c>
      <c r="H1217" s="53" t="s">
        <v>223</v>
      </c>
      <c r="I1217" s="104">
        <v>1014</v>
      </c>
      <c r="J1217" s="105" t="s">
        <v>196</v>
      </c>
      <c r="K1217" s="108">
        <v>60</v>
      </c>
      <c r="L1217" s="38">
        <f t="shared" si="18"/>
        <v>608.4</v>
      </c>
    </row>
    <row r="1218" spans="1:12" ht="15.75" thickBot="1">
      <c r="A1218" s="73" t="s">
        <v>350</v>
      </c>
      <c r="B1218" s="73" t="s">
        <v>350</v>
      </c>
      <c r="C1218" s="154" t="s">
        <v>48</v>
      </c>
      <c r="D1218" s="154" t="s">
        <v>349</v>
      </c>
      <c r="E1218" s="163" t="s">
        <v>276</v>
      </c>
      <c r="F1218" s="43">
        <v>2020</v>
      </c>
      <c r="G1218" s="31" t="str">
        <f>VLOOKUP(H1218,'GN and GP categories'!A:B,2,FALSE)</f>
        <v>Gram-negative</v>
      </c>
      <c r="H1218" s="53" t="s">
        <v>223</v>
      </c>
      <c r="I1218" s="104">
        <v>1014</v>
      </c>
      <c r="J1218" s="105" t="s">
        <v>13</v>
      </c>
      <c r="K1218" s="109">
        <v>88</v>
      </c>
      <c r="L1218" s="38">
        <f t="shared" ref="L1218:L1281" si="19">IF(K1218="","",K1218*I1218/100)</f>
        <v>892.32</v>
      </c>
    </row>
    <row r="1219" spans="1:12" ht="15.75" thickBot="1">
      <c r="A1219" s="73" t="s">
        <v>350</v>
      </c>
      <c r="B1219" s="73" t="s">
        <v>350</v>
      </c>
      <c r="C1219" s="154" t="s">
        <v>48</v>
      </c>
      <c r="D1219" s="154" t="s">
        <v>349</v>
      </c>
      <c r="E1219" s="163" t="s">
        <v>276</v>
      </c>
      <c r="F1219" s="43">
        <v>2020</v>
      </c>
      <c r="G1219" s="31" t="str">
        <f>VLOOKUP(H1219,'GN and GP categories'!A:B,2,FALSE)</f>
        <v>Gram-negative</v>
      </c>
      <c r="H1219" s="53" t="s">
        <v>223</v>
      </c>
      <c r="I1219" s="104">
        <v>1014</v>
      </c>
      <c r="J1219" s="105" t="s">
        <v>316</v>
      </c>
      <c r="K1219" s="107">
        <v>90</v>
      </c>
      <c r="L1219" s="38">
        <f t="shared" si="19"/>
        <v>912.6</v>
      </c>
    </row>
    <row r="1220" spans="1:12" ht="15.75" thickBot="1">
      <c r="A1220" s="73" t="s">
        <v>350</v>
      </c>
      <c r="B1220" s="73" t="s">
        <v>350</v>
      </c>
      <c r="C1220" s="154" t="s">
        <v>48</v>
      </c>
      <c r="D1220" s="154" t="s">
        <v>349</v>
      </c>
      <c r="E1220" s="163" t="s">
        <v>276</v>
      </c>
      <c r="F1220" s="43">
        <v>2020</v>
      </c>
      <c r="G1220" s="31" t="str">
        <f>VLOOKUP(H1220,'GN and GP categories'!A:B,2,FALSE)</f>
        <v>Gram-negative</v>
      </c>
      <c r="H1220" s="53" t="s">
        <v>223</v>
      </c>
      <c r="I1220" s="104">
        <v>1014</v>
      </c>
      <c r="J1220" s="105" t="s">
        <v>340</v>
      </c>
      <c r="K1220" s="108">
        <v>77</v>
      </c>
      <c r="L1220" s="38">
        <f t="shared" si="19"/>
        <v>780.78</v>
      </c>
    </row>
    <row r="1221" spans="1:12" ht="15.75" thickBot="1">
      <c r="A1221" s="73" t="s">
        <v>350</v>
      </c>
      <c r="B1221" s="73" t="s">
        <v>350</v>
      </c>
      <c r="C1221" s="154" t="s">
        <v>48</v>
      </c>
      <c r="D1221" s="154" t="s">
        <v>349</v>
      </c>
      <c r="E1221" s="163" t="s">
        <v>276</v>
      </c>
      <c r="F1221" s="43">
        <v>2020</v>
      </c>
      <c r="G1221" s="31" t="str">
        <f>VLOOKUP(H1221,'GN and GP categories'!A:B,2,FALSE)</f>
        <v>Gram-negative</v>
      </c>
      <c r="H1221" s="53" t="s">
        <v>223</v>
      </c>
      <c r="I1221" s="104">
        <v>1014</v>
      </c>
      <c r="J1221" s="105" t="s">
        <v>84</v>
      </c>
      <c r="K1221" s="107">
        <v>91</v>
      </c>
      <c r="L1221" s="38">
        <f t="shared" si="19"/>
        <v>922.74</v>
      </c>
    </row>
    <row r="1222" spans="1:12" ht="15.75" thickBot="1">
      <c r="A1222" s="73" t="s">
        <v>350</v>
      </c>
      <c r="B1222" s="73" t="s">
        <v>350</v>
      </c>
      <c r="C1222" s="154" t="s">
        <v>48</v>
      </c>
      <c r="D1222" s="154" t="s">
        <v>349</v>
      </c>
      <c r="E1222" s="163" t="s">
        <v>276</v>
      </c>
      <c r="F1222" s="43">
        <v>2020</v>
      </c>
      <c r="G1222" s="31" t="str">
        <f>VLOOKUP(H1222,'GN and GP categories'!A:B,2,FALSE)</f>
        <v>Gram-negative</v>
      </c>
      <c r="H1222" s="53" t="s">
        <v>223</v>
      </c>
      <c r="I1222" s="104">
        <v>1014</v>
      </c>
      <c r="J1222" s="105" t="s">
        <v>351</v>
      </c>
      <c r="K1222" s="107">
        <v>99</v>
      </c>
      <c r="L1222" s="38">
        <f t="shared" si="19"/>
        <v>1003.86</v>
      </c>
    </row>
    <row r="1223" spans="1:12" ht="15.75" thickBot="1">
      <c r="A1223" s="73" t="s">
        <v>350</v>
      </c>
      <c r="B1223" s="73" t="s">
        <v>350</v>
      </c>
      <c r="C1223" s="154" t="s">
        <v>48</v>
      </c>
      <c r="D1223" s="154" t="s">
        <v>349</v>
      </c>
      <c r="E1223" s="163" t="s">
        <v>276</v>
      </c>
      <c r="F1223" s="43">
        <v>2020</v>
      </c>
      <c r="G1223" s="31" t="str">
        <f>VLOOKUP(H1223,'GN and GP categories'!A:B,2,FALSE)</f>
        <v>Gram-negative</v>
      </c>
      <c r="H1223" s="53" t="s">
        <v>223</v>
      </c>
      <c r="I1223" s="104">
        <v>1014</v>
      </c>
      <c r="J1223" s="105" t="s">
        <v>209</v>
      </c>
      <c r="K1223" s="108">
        <v>79</v>
      </c>
      <c r="L1223" s="38">
        <f t="shared" si="19"/>
        <v>801.06</v>
      </c>
    </row>
    <row r="1224" spans="1:12" ht="15.75" thickBot="1">
      <c r="A1224" s="73" t="s">
        <v>350</v>
      </c>
      <c r="B1224" s="73" t="s">
        <v>350</v>
      </c>
      <c r="C1224" s="154" t="s">
        <v>48</v>
      </c>
      <c r="D1224" s="154" t="s">
        <v>349</v>
      </c>
      <c r="E1224" s="163" t="s">
        <v>276</v>
      </c>
      <c r="F1224" s="43">
        <v>2020</v>
      </c>
      <c r="G1224" s="31" t="str">
        <f>VLOOKUP(H1224,'GN and GP categories'!A:B,2,FALSE)</f>
        <v>Gram-negative</v>
      </c>
      <c r="H1224" s="53" t="s">
        <v>223</v>
      </c>
      <c r="I1224" s="104">
        <v>1014</v>
      </c>
      <c r="J1224" s="105" t="s">
        <v>190</v>
      </c>
      <c r="K1224" s="107">
        <v>94</v>
      </c>
      <c r="L1224" s="38">
        <f t="shared" si="19"/>
        <v>953.16</v>
      </c>
    </row>
    <row r="1225" spans="1:12" ht="15.75" thickBot="1">
      <c r="A1225" s="73" t="s">
        <v>350</v>
      </c>
      <c r="B1225" s="73" t="s">
        <v>350</v>
      </c>
      <c r="C1225" s="154" t="s">
        <v>48</v>
      </c>
      <c r="D1225" s="154" t="s">
        <v>349</v>
      </c>
      <c r="E1225" s="163" t="s">
        <v>276</v>
      </c>
      <c r="F1225" s="43">
        <v>2020</v>
      </c>
      <c r="G1225" s="31" t="str">
        <f>VLOOKUP(H1225,'GN and GP categories'!A:B,2,FALSE)</f>
        <v>Gram-negative</v>
      </c>
      <c r="H1225" s="53" t="s">
        <v>223</v>
      </c>
      <c r="I1225" s="104">
        <v>1014</v>
      </c>
      <c r="J1225" s="105" t="s">
        <v>336</v>
      </c>
      <c r="K1225" s="107">
        <v>93</v>
      </c>
      <c r="L1225" s="38">
        <f t="shared" si="19"/>
        <v>943.02</v>
      </c>
    </row>
    <row r="1226" spans="1:12" ht="15.75" thickBot="1">
      <c r="A1226" s="73" t="s">
        <v>350</v>
      </c>
      <c r="B1226" s="73" t="s">
        <v>350</v>
      </c>
      <c r="C1226" s="154" t="s">
        <v>48</v>
      </c>
      <c r="D1226" s="154" t="s">
        <v>349</v>
      </c>
      <c r="E1226" s="163" t="s">
        <v>276</v>
      </c>
      <c r="F1226" s="43">
        <v>2020</v>
      </c>
      <c r="G1226" s="31" t="str">
        <f>VLOOKUP(H1226,'GN and GP categories'!A:B,2,FALSE)</f>
        <v>Gram-negative</v>
      </c>
      <c r="H1226" s="53" t="s">
        <v>223</v>
      </c>
      <c r="I1226" s="104">
        <v>1014</v>
      </c>
      <c r="J1226" s="105" t="s">
        <v>30</v>
      </c>
      <c r="K1226" s="109">
        <v>83</v>
      </c>
      <c r="L1226" s="38">
        <f t="shared" si="19"/>
        <v>841.62</v>
      </c>
    </row>
    <row r="1227" spans="1:12" ht="15.75" thickBot="1">
      <c r="A1227" s="73" t="s">
        <v>350</v>
      </c>
      <c r="B1227" s="73" t="s">
        <v>350</v>
      </c>
      <c r="C1227" s="154" t="s">
        <v>48</v>
      </c>
      <c r="D1227" s="154" t="s">
        <v>349</v>
      </c>
      <c r="E1227" s="163" t="s">
        <v>276</v>
      </c>
      <c r="F1227" s="43">
        <v>2020</v>
      </c>
      <c r="G1227" s="31" t="str">
        <f>VLOOKUP(H1227,'GN and GP categories'!A:B,2,FALSE)</f>
        <v>Gram-negative</v>
      </c>
      <c r="H1227" s="53" t="s">
        <v>104</v>
      </c>
      <c r="I1227" s="104">
        <v>171</v>
      </c>
      <c r="J1227" s="105" t="s">
        <v>13</v>
      </c>
      <c r="K1227" s="107">
        <v>98</v>
      </c>
      <c r="L1227" s="38">
        <f t="shared" si="19"/>
        <v>167.58</v>
      </c>
    </row>
    <row r="1228" spans="1:12" ht="15.75" thickBot="1">
      <c r="A1228" s="73" t="s">
        <v>350</v>
      </c>
      <c r="B1228" s="73" t="s">
        <v>350</v>
      </c>
      <c r="C1228" s="154" t="s">
        <v>48</v>
      </c>
      <c r="D1228" s="154" t="s">
        <v>349</v>
      </c>
      <c r="E1228" s="163" t="s">
        <v>276</v>
      </c>
      <c r="F1228" s="43">
        <v>2020</v>
      </c>
      <c r="G1228" s="31" t="str">
        <f>VLOOKUP(H1228,'GN and GP categories'!A:B,2,FALSE)</f>
        <v>Gram-negative</v>
      </c>
      <c r="H1228" s="53" t="s">
        <v>104</v>
      </c>
      <c r="I1228" s="104">
        <v>171</v>
      </c>
      <c r="J1228" s="105" t="s">
        <v>316</v>
      </c>
      <c r="K1228" s="107">
        <v>98</v>
      </c>
      <c r="L1228" s="38">
        <f t="shared" si="19"/>
        <v>167.58</v>
      </c>
    </row>
    <row r="1229" spans="1:12" ht="15.75" thickBot="1">
      <c r="A1229" s="73" t="s">
        <v>350</v>
      </c>
      <c r="B1229" s="73" t="s">
        <v>350</v>
      </c>
      <c r="C1229" s="154" t="s">
        <v>48</v>
      </c>
      <c r="D1229" s="154" t="s">
        <v>349</v>
      </c>
      <c r="E1229" s="163" t="s">
        <v>276</v>
      </c>
      <c r="F1229" s="43">
        <v>2020</v>
      </c>
      <c r="G1229" s="31" t="str">
        <f>VLOOKUP(H1229,'GN and GP categories'!A:B,2,FALSE)</f>
        <v>Gram-negative</v>
      </c>
      <c r="H1229" s="53" t="s">
        <v>104</v>
      </c>
      <c r="I1229" s="104">
        <v>171</v>
      </c>
      <c r="J1229" s="105" t="s">
        <v>340</v>
      </c>
      <c r="K1229" s="107">
        <v>93</v>
      </c>
      <c r="L1229" s="38">
        <f t="shared" si="19"/>
        <v>159.03</v>
      </c>
    </row>
    <row r="1230" spans="1:12" ht="15.75" thickBot="1">
      <c r="A1230" s="73" t="s">
        <v>350</v>
      </c>
      <c r="B1230" s="73" t="s">
        <v>350</v>
      </c>
      <c r="C1230" s="154" t="s">
        <v>48</v>
      </c>
      <c r="D1230" s="154" t="s">
        <v>349</v>
      </c>
      <c r="E1230" s="163" t="s">
        <v>276</v>
      </c>
      <c r="F1230" s="43">
        <v>2020</v>
      </c>
      <c r="G1230" s="31" t="str">
        <f>VLOOKUP(H1230,'GN and GP categories'!A:B,2,FALSE)</f>
        <v>Gram-negative</v>
      </c>
      <c r="H1230" s="53" t="s">
        <v>104</v>
      </c>
      <c r="I1230" s="104">
        <v>171</v>
      </c>
      <c r="J1230" s="105" t="s">
        <v>84</v>
      </c>
      <c r="K1230" s="107">
        <v>98</v>
      </c>
      <c r="L1230" s="38">
        <f t="shared" si="19"/>
        <v>167.58</v>
      </c>
    </row>
    <row r="1231" spans="1:12" ht="15.75" thickBot="1">
      <c r="A1231" s="73" t="s">
        <v>350</v>
      </c>
      <c r="B1231" s="73" t="s">
        <v>350</v>
      </c>
      <c r="C1231" s="154" t="s">
        <v>48</v>
      </c>
      <c r="D1231" s="154" t="s">
        <v>349</v>
      </c>
      <c r="E1231" s="163" t="s">
        <v>276</v>
      </c>
      <c r="F1231" s="43">
        <v>2020</v>
      </c>
      <c r="G1231" s="31" t="str">
        <f>VLOOKUP(H1231,'GN and GP categories'!A:B,2,FALSE)</f>
        <v>Gram-negative</v>
      </c>
      <c r="H1231" s="53" t="s">
        <v>104</v>
      </c>
      <c r="I1231" s="104">
        <v>171</v>
      </c>
      <c r="J1231" s="105" t="s">
        <v>351</v>
      </c>
      <c r="K1231" s="107">
        <v>99</v>
      </c>
      <c r="L1231" s="38">
        <f t="shared" si="19"/>
        <v>169.29</v>
      </c>
    </row>
    <row r="1232" spans="1:12" ht="15.75" thickBot="1">
      <c r="A1232" s="73" t="s">
        <v>350</v>
      </c>
      <c r="B1232" s="73" t="s">
        <v>350</v>
      </c>
      <c r="C1232" s="154" t="s">
        <v>48</v>
      </c>
      <c r="D1232" s="154" t="s">
        <v>349</v>
      </c>
      <c r="E1232" s="163" t="s">
        <v>276</v>
      </c>
      <c r="F1232" s="43">
        <v>2020</v>
      </c>
      <c r="G1232" s="31" t="str">
        <f>VLOOKUP(H1232,'GN and GP categories'!A:B,2,FALSE)</f>
        <v>Gram-negative</v>
      </c>
      <c r="H1232" s="53" t="s">
        <v>104</v>
      </c>
      <c r="I1232" s="104">
        <v>171</v>
      </c>
      <c r="J1232" s="105" t="s">
        <v>209</v>
      </c>
      <c r="K1232" s="107">
        <v>95</v>
      </c>
      <c r="L1232" s="38">
        <f t="shared" si="19"/>
        <v>162.44999999999999</v>
      </c>
    </row>
    <row r="1233" spans="1:12" ht="15.75" thickBot="1">
      <c r="A1233" s="73" t="s">
        <v>350</v>
      </c>
      <c r="B1233" s="73" t="s">
        <v>350</v>
      </c>
      <c r="C1233" s="154" t="s">
        <v>48</v>
      </c>
      <c r="D1233" s="154" t="s">
        <v>349</v>
      </c>
      <c r="E1233" s="163" t="s">
        <v>276</v>
      </c>
      <c r="F1233" s="43">
        <v>2020</v>
      </c>
      <c r="G1233" s="31" t="str">
        <f>VLOOKUP(H1233,'GN and GP categories'!A:B,2,FALSE)</f>
        <v>Gram-negative</v>
      </c>
      <c r="H1233" s="53" t="s">
        <v>104</v>
      </c>
      <c r="I1233" s="104">
        <v>171</v>
      </c>
      <c r="J1233" s="105" t="s">
        <v>190</v>
      </c>
      <c r="K1233" s="107">
        <v>100</v>
      </c>
      <c r="L1233" s="38">
        <f t="shared" si="19"/>
        <v>171</v>
      </c>
    </row>
    <row r="1234" spans="1:12" ht="15.75" thickBot="1">
      <c r="A1234" s="73" t="s">
        <v>350</v>
      </c>
      <c r="B1234" s="73" t="s">
        <v>350</v>
      </c>
      <c r="C1234" s="154" t="s">
        <v>48</v>
      </c>
      <c r="D1234" s="154" t="s">
        <v>349</v>
      </c>
      <c r="E1234" s="163" t="s">
        <v>276</v>
      </c>
      <c r="F1234" s="43">
        <v>2020</v>
      </c>
      <c r="G1234" s="31" t="str">
        <f>VLOOKUP(H1234,'GN and GP categories'!A:B,2,FALSE)</f>
        <v>Gram-negative</v>
      </c>
      <c r="H1234" s="53" t="s">
        <v>104</v>
      </c>
      <c r="I1234" s="104">
        <v>171</v>
      </c>
      <c r="J1234" s="105" t="s">
        <v>336</v>
      </c>
      <c r="K1234" s="107">
        <v>99</v>
      </c>
      <c r="L1234" s="38">
        <f t="shared" si="19"/>
        <v>169.29</v>
      </c>
    </row>
    <row r="1235" spans="1:12" ht="15.75" thickBot="1">
      <c r="A1235" s="73" t="s">
        <v>350</v>
      </c>
      <c r="B1235" s="73" t="s">
        <v>350</v>
      </c>
      <c r="C1235" s="154" t="s">
        <v>48</v>
      </c>
      <c r="D1235" s="154" t="s">
        <v>349</v>
      </c>
      <c r="E1235" s="163" t="s">
        <v>276</v>
      </c>
      <c r="F1235" s="43">
        <v>2020</v>
      </c>
      <c r="G1235" s="31" t="str">
        <f>VLOOKUP(H1235,'GN and GP categories'!A:B,2,FALSE)</f>
        <v>Gram-negative</v>
      </c>
      <c r="H1235" s="53" t="s">
        <v>327</v>
      </c>
      <c r="I1235" s="104">
        <v>76</v>
      </c>
      <c r="J1235" s="105" t="s">
        <v>196</v>
      </c>
      <c r="K1235" s="107">
        <v>95</v>
      </c>
      <c r="L1235" s="38">
        <f t="shared" si="19"/>
        <v>72.2</v>
      </c>
    </row>
    <row r="1236" spans="1:12" ht="15.75" thickBot="1">
      <c r="A1236" s="73" t="s">
        <v>350</v>
      </c>
      <c r="B1236" s="73" t="s">
        <v>350</v>
      </c>
      <c r="C1236" s="154" t="s">
        <v>48</v>
      </c>
      <c r="D1236" s="154" t="s">
        <v>349</v>
      </c>
      <c r="E1236" s="163" t="s">
        <v>276</v>
      </c>
      <c r="F1236" s="43">
        <v>2020</v>
      </c>
      <c r="G1236" s="31" t="str">
        <f>VLOOKUP(H1236,'GN and GP categories'!A:B,2,FALSE)</f>
        <v>Gram-negative</v>
      </c>
      <c r="H1236" s="53" t="s">
        <v>327</v>
      </c>
      <c r="I1236" s="104">
        <v>76</v>
      </c>
      <c r="J1236" s="105" t="s">
        <v>13</v>
      </c>
      <c r="K1236" s="107">
        <v>97</v>
      </c>
      <c r="L1236" s="38">
        <f t="shared" si="19"/>
        <v>73.72</v>
      </c>
    </row>
    <row r="1237" spans="1:12" ht="15.75" thickBot="1">
      <c r="A1237" s="73" t="s">
        <v>350</v>
      </c>
      <c r="B1237" s="73" t="s">
        <v>350</v>
      </c>
      <c r="C1237" s="154" t="s">
        <v>48</v>
      </c>
      <c r="D1237" s="154" t="s">
        <v>349</v>
      </c>
      <c r="E1237" s="163" t="s">
        <v>276</v>
      </c>
      <c r="F1237" s="43">
        <v>2020</v>
      </c>
      <c r="G1237" s="31" t="str">
        <f>VLOOKUP(H1237,'GN and GP categories'!A:B,2,FALSE)</f>
        <v>Gram-negative</v>
      </c>
      <c r="H1237" s="53" t="s">
        <v>327</v>
      </c>
      <c r="I1237" s="104">
        <v>76</v>
      </c>
      <c r="J1237" s="105" t="s">
        <v>84</v>
      </c>
      <c r="K1237" s="107">
        <v>100</v>
      </c>
      <c r="L1237" s="38">
        <f t="shared" si="19"/>
        <v>76</v>
      </c>
    </row>
    <row r="1238" spans="1:12" ht="15.75" thickBot="1">
      <c r="A1238" s="73" t="s">
        <v>350</v>
      </c>
      <c r="B1238" s="73" t="s">
        <v>350</v>
      </c>
      <c r="C1238" s="154" t="s">
        <v>48</v>
      </c>
      <c r="D1238" s="154" t="s">
        <v>349</v>
      </c>
      <c r="E1238" s="163" t="s">
        <v>276</v>
      </c>
      <c r="F1238" s="43">
        <v>2020</v>
      </c>
      <c r="G1238" s="31" t="str">
        <f>VLOOKUP(H1238,'GN and GP categories'!A:B,2,FALSE)</f>
        <v>Gram-negative</v>
      </c>
      <c r="H1238" s="53" t="s">
        <v>327</v>
      </c>
      <c r="I1238" s="104">
        <v>76</v>
      </c>
      <c r="J1238" s="105" t="s">
        <v>342</v>
      </c>
      <c r="K1238" s="107">
        <v>100</v>
      </c>
      <c r="L1238" s="38">
        <f t="shared" si="19"/>
        <v>76</v>
      </c>
    </row>
    <row r="1239" spans="1:12" ht="15.75" thickBot="1">
      <c r="A1239" s="73" t="s">
        <v>350</v>
      </c>
      <c r="B1239" s="73" t="s">
        <v>350</v>
      </c>
      <c r="C1239" s="154" t="s">
        <v>48</v>
      </c>
      <c r="D1239" s="154" t="s">
        <v>349</v>
      </c>
      <c r="E1239" s="163" t="s">
        <v>276</v>
      </c>
      <c r="F1239" s="43">
        <v>2020</v>
      </c>
      <c r="G1239" s="31" t="str">
        <f>VLOOKUP(H1239,'GN and GP categories'!A:B,2,FALSE)</f>
        <v>Gram-negative</v>
      </c>
      <c r="H1239" s="53" t="s">
        <v>327</v>
      </c>
      <c r="I1239" s="104">
        <v>76</v>
      </c>
      <c r="J1239" s="105" t="s">
        <v>209</v>
      </c>
      <c r="K1239" s="107">
        <v>99</v>
      </c>
      <c r="L1239" s="38">
        <f t="shared" si="19"/>
        <v>75.239999999999995</v>
      </c>
    </row>
    <row r="1240" spans="1:12" ht="15.75" thickBot="1">
      <c r="A1240" s="73" t="s">
        <v>350</v>
      </c>
      <c r="B1240" s="73" t="s">
        <v>350</v>
      </c>
      <c r="C1240" s="154" t="s">
        <v>48</v>
      </c>
      <c r="D1240" s="154" t="s">
        <v>349</v>
      </c>
      <c r="E1240" s="163" t="s">
        <v>276</v>
      </c>
      <c r="F1240" s="43">
        <v>2020</v>
      </c>
      <c r="G1240" s="31" t="str">
        <f>VLOOKUP(H1240,'GN and GP categories'!A:B,2,FALSE)</f>
        <v>Gram-negative</v>
      </c>
      <c r="H1240" s="53" t="s">
        <v>327</v>
      </c>
      <c r="I1240" s="104">
        <v>76</v>
      </c>
      <c r="J1240" s="105" t="s">
        <v>190</v>
      </c>
      <c r="K1240" s="107">
        <v>95</v>
      </c>
      <c r="L1240" s="38">
        <f t="shared" si="19"/>
        <v>72.2</v>
      </c>
    </row>
    <row r="1241" spans="1:12" ht="15.75" thickBot="1">
      <c r="A1241" s="73" t="s">
        <v>350</v>
      </c>
      <c r="B1241" s="73" t="s">
        <v>350</v>
      </c>
      <c r="C1241" s="154" t="s">
        <v>48</v>
      </c>
      <c r="D1241" s="154" t="s">
        <v>349</v>
      </c>
      <c r="E1241" s="163" t="s">
        <v>276</v>
      </c>
      <c r="F1241" s="43">
        <v>2020</v>
      </c>
      <c r="G1241" s="31" t="str">
        <f>VLOOKUP(H1241,'GN and GP categories'!A:B,2,FALSE)</f>
        <v>Gram-negative</v>
      </c>
      <c r="H1241" s="53" t="s">
        <v>327</v>
      </c>
      <c r="I1241" s="104">
        <v>76</v>
      </c>
      <c r="J1241" s="105" t="s">
        <v>336</v>
      </c>
      <c r="K1241" s="107">
        <v>92</v>
      </c>
      <c r="L1241" s="38">
        <f t="shared" si="19"/>
        <v>69.92</v>
      </c>
    </row>
    <row r="1242" spans="1:12" ht="15.75" thickBot="1">
      <c r="A1242" s="73" t="s">
        <v>350</v>
      </c>
      <c r="B1242" s="73" t="s">
        <v>350</v>
      </c>
      <c r="C1242" s="154" t="s">
        <v>48</v>
      </c>
      <c r="D1242" s="154" t="s">
        <v>349</v>
      </c>
      <c r="E1242" s="163" t="s">
        <v>276</v>
      </c>
      <c r="F1242" s="43">
        <v>2020</v>
      </c>
      <c r="G1242" s="31" t="str">
        <f>VLOOKUP(H1242,'GN and GP categories'!A:B,2,FALSE)</f>
        <v>Gram-negative</v>
      </c>
      <c r="H1242" s="53" t="s">
        <v>327</v>
      </c>
      <c r="I1242" s="104">
        <v>76</v>
      </c>
      <c r="J1242" s="105" t="s">
        <v>30</v>
      </c>
      <c r="K1242" s="107">
        <v>99</v>
      </c>
      <c r="L1242" s="38">
        <f t="shared" si="19"/>
        <v>75.239999999999995</v>
      </c>
    </row>
    <row r="1243" spans="1:12" ht="15.75" thickBot="1">
      <c r="A1243" s="73" t="s">
        <v>350</v>
      </c>
      <c r="B1243" s="73" t="s">
        <v>350</v>
      </c>
      <c r="C1243" s="154" t="s">
        <v>48</v>
      </c>
      <c r="D1243" s="154" t="s">
        <v>349</v>
      </c>
      <c r="E1243" s="163" t="s">
        <v>276</v>
      </c>
      <c r="F1243" s="43">
        <v>2020</v>
      </c>
      <c r="G1243" s="31" t="str">
        <f>VLOOKUP(H1243,'GN and GP categories'!A:B,2,FALSE)</f>
        <v>Gram-negative</v>
      </c>
      <c r="H1243" s="53" t="s">
        <v>100</v>
      </c>
      <c r="I1243" s="104">
        <v>61</v>
      </c>
      <c r="J1243" s="105" t="s">
        <v>84</v>
      </c>
      <c r="K1243" s="108">
        <v>72</v>
      </c>
      <c r="L1243" s="38">
        <f t="shared" si="19"/>
        <v>43.92</v>
      </c>
    </row>
    <row r="1244" spans="1:12" ht="15.75" thickBot="1">
      <c r="A1244" s="73" t="s">
        <v>350</v>
      </c>
      <c r="B1244" s="73" t="s">
        <v>350</v>
      </c>
      <c r="C1244" s="154" t="s">
        <v>48</v>
      </c>
      <c r="D1244" s="154" t="s">
        <v>349</v>
      </c>
      <c r="E1244" s="163" t="s">
        <v>276</v>
      </c>
      <c r="F1244" s="43">
        <v>2020</v>
      </c>
      <c r="G1244" s="31" t="str">
        <f>VLOOKUP(H1244,'GN and GP categories'!A:B,2,FALSE)</f>
        <v>Gram-negative</v>
      </c>
      <c r="H1244" s="53" t="s">
        <v>100</v>
      </c>
      <c r="I1244" s="104">
        <v>61</v>
      </c>
      <c r="J1244" s="105" t="s">
        <v>351</v>
      </c>
      <c r="K1244" s="107">
        <v>100</v>
      </c>
      <c r="L1244" s="38">
        <f t="shared" si="19"/>
        <v>61</v>
      </c>
    </row>
    <row r="1245" spans="1:12" ht="15.75" thickBot="1">
      <c r="A1245" s="73" t="s">
        <v>350</v>
      </c>
      <c r="B1245" s="73" t="s">
        <v>350</v>
      </c>
      <c r="C1245" s="154" t="s">
        <v>48</v>
      </c>
      <c r="D1245" s="154" t="s">
        <v>349</v>
      </c>
      <c r="E1245" s="163" t="s">
        <v>276</v>
      </c>
      <c r="F1245" s="43">
        <v>2020</v>
      </c>
      <c r="G1245" s="31" t="str">
        <f>VLOOKUP(H1245,'GN and GP categories'!A:B,2,FALSE)</f>
        <v>Gram-negative</v>
      </c>
      <c r="H1245" s="53" t="s">
        <v>100</v>
      </c>
      <c r="I1245" s="104">
        <v>61</v>
      </c>
      <c r="J1245" s="105" t="s">
        <v>209</v>
      </c>
      <c r="K1245" s="107">
        <v>90</v>
      </c>
      <c r="L1245" s="38">
        <f t="shared" si="19"/>
        <v>54.9</v>
      </c>
    </row>
    <row r="1246" spans="1:12" ht="15.75" thickBot="1">
      <c r="A1246" s="73" t="s">
        <v>350</v>
      </c>
      <c r="B1246" s="73" t="s">
        <v>350</v>
      </c>
      <c r="C1246" s="154" t="s">
        <v>48</v>
      </c>
      <c r="D1246" s="154" t="s">
        <v>349</v>
      </c>
      <c r="E1246" s="163" t="s">
        <v>276</v>
      </c>
      <c r="F1246" s="43">
        <v>2020</v>
      </c>
      <c r="G1246" s="31" t="str">
        <f>VLOOKUP(H1246,'GN and GP categories'!A:B,2,FALSE)</f>
        <v>Gram-negative</v>
      </c>
      <c r="H1246" s="53" t="s">
        <v>100</v>
      </c>
      <c r="I1246" s="104">
        <v>61</v>
      </c>
      <c r="J1246" s="105" t="s">
        <v>190</v>
      </c>
      <c r="K1246" s="107">
        <v>97</v>
      </c>
      <c r="L1246" s="38">
        <f t="shared" si="19"/>
        <v>59.17</v>
      </c>
    </row>
    <row r="1247" spans="1:12" ht="15.75" thickBot="1">
      <c r="A1247" s="73" t="s">
        <v>350</v>
      </c>
      <c r="B1247" s="73" t="s">
        <v>350</v>
      </c>
      <c r="C1247" s="154" t="s">
        <v>48</v>
      </c>
      <c r="D1247" s="154" t="s">
        <v>349</v>
      </c>
      <c r="E1247" s="163" t="s">
        <v>276</v>
      </c>
      <c r="F1247" s="43">
        <v>2020</v>
      </c>
      <c r="G1247" s="31" t="str">
        <f>VLOOKUP(H1247,'GN and GP categories'!A:B,2,FALSE)</f>
        <v>Gram-negative</v>
      </c>
      <c r="H1247" s="53" t="s">
        <v>100</v>
      </c>
      <c r="I1247" s="104">
        <v>61</v>
      </c>
      <c r="J1247" s="105" t="s">
        <v>336</v>
      </c>
      <c r="K1247" s="107">
        <v>95</v>
      </c>
      <c r="L1247" s="38">
        <f t="shared" si="19"/>
        <v>57.95</v>
      </c>
    </row>
    <row r="1248" spans="1:12" ht="15.75" thickBot="1">
      <c r="A1248" s="73" t="s">
        <v>350</v>
      </c>
      <c r="B1248" s="73" t="s">
        <v>350</v>
      </c>
      <c r="C1248" s="154" t="s">
        <v>48</v>
      </c>
      <c r="D1248" s="154" t="s">
        <v>349</v>
      </c>
      <c r="E1248" s="163" t="s">
        <v>276</v>
      </c>
      <c r="F1248" s="43">
        <v>2020</v>
      </c>
      <c r="G1248" s="31" t="str">
        <f>VLOOKUP(H1248,'GN and GP categories'!A:B,2,FALSE)</f>
        <v>Gram-negative</v>
      </c>
      <c r="H1248" s="53" t="s">
        <v>100</v>
      </c>
      <c r="I1248" s="104">
        <v>61</v>
      </c>
      <c r="J1248" s="105" t="s">
        <v>30</v>
      </c>
      <c r="K1248" s="107">
        <v>92</v>
      </c>
      <c r="L1248" s="38">
        <f t="shared" si="19"/>
        <v>56.12</v>
      </c>
    </row>
    <row r="1249" spans="1:12" ht="15.75" thickBot="1">
      <c r="A1249" s="73" t="s">
        <v>350</v>
      </c>
      <c r="B1249" s="73" t="s">
        <v>350</v>
      </c>
      <c r="C1249" s="154" t="s">
        <v>48</v>
      </c>
      <c r="D1249" s="154" t="s">
        <v>349</v>
      </c>
      <c r="E1249" s="163" t="s">
        <v>276</v>
      </c>
      <c r="F1249" s="43">
        <v>2020</v>
      </c>
      <c r="G1249" s="31" t="str">
        <f>VLOOKUP(H1249,'GN and GP categories'!A:B,2,FALSE)</f>
        <v>Gram-negative</v>
      </c>
      <c r="H1249" s="53" t="s">
        <v>104</v>
      </c>
      <c r="I1249" s="104">
        <v>49</v>
      </c>
      <c r="J1249" s="105" t="s">
        <v>13</v>
      </c>
      <c r="K1249" s="107">
        <v>92</v>
      </c>
      <c r="L1249" s="38">
        <f t="shared" si="19"/>
        <v>45.08</v>
      </c>
    </row>
    <row r="1250" spans="1:12" ht="15.75" thickBot="1">
      <c r="A1250" s="73" t="s">
        <v>350</v>
      </c>
      <c r="B1250" s="73" t="s">
        <v>350</v>
      </c>
      <c r="C1250" s="154" t="s">
        <v>48</v>
      </c>
      <c r="D1250" s="154" t="s">
        <v>349</v>
      </c>
      <c r="E1250" s="163" t="s">
        <v>276</v>
      </c>
      <c r="F1250" s="43">
        <v>2020</v>
      </c>
      <c r="G1250" s="31" t="str">
        <f>VLOOKUP(H1250,'GN and GP categories'!A:B,2,FALSE)</f>
        <v>Gram-negative</v>
      </c>
      <c r="H1250" s="53" t="s">
        <v>104</v>
      </c>
      <c r="I1250" s="104">
        <v>49</v>
      </c>
      <c r="J1250" s="105" t="s">
        <v>84</v>
      </c>
      <c r="K1250" s="107">
        <v>94</v>
      </c>
      <c r="L1250" s="38">
        <f t="shared" si="19"/>
        <v>46.06</v>
      </c>
    </row>
    <row r="1251" spans="1:12" ht="15.75" thickBot="1">
      <c r="A1251" s="73" t="s">
        <v>350</v>
      </c>
      <c r="B1251" s="73" t="s">
        <v>350</v>
      </c>
      <c r="C1251" s="154" t="s">
        <v>48</v>
      </c>
      <c r="D1251" s="154" t="s">
        <v>349</v>
      </c>
      <c r="E1251" s="163" t="s">
        <v>276</v>
      </c>
      <c r="F1251" s="43">
        <v>2020</v>
      </c>
      <c r="G1251" s="31" t="str">
        <f>VLOOKUP(H1251,'GN and GP categories'!A:B,2,FALSE)</f>
        <v>Gram-negative</v>
      </c>
      <c r="H1251" s="53" t="s">
        <v>104</v>
      </c>
      <c r="I1251" s="104">
        <v>49</v>
      </c>
      <c r="J1251" s="105" t="s">
        <v>351</v>
      </c>
      <c r="K1251" s="107">
        <v>100</v>
      </c>
      <c r="L1251" s="38">
        <f t="shared" si="19"/>
        <v>49</v>
      </c>
    </row>
    <row r="1252" spans="1:12" ht="15.75" thickBot="1">
      <c r="A1252" s="73" t="s">
        <v>350</v>
      </c>
      <c r="B1252" s="73" t="s">
        <v>350</v>
      </c>
      <c r="C1252" s="154" t="s">
        <v>48</v>
      </c>
      <c r="D1252" s="154" t="s">
        <v>349</v>
      </c>
      <c r="E1252" s="163" t="s">
        <v>276</v>
      </c>
      <c r="F1252" s="43">
        <v>2020</v>
      </c>
      <c r="G1252" s="31" t="str">
        <f>VLOOKUP(H1252,'GN and GP categories'!A:B,2,FALSE)</f>
        <v>Gram-negative</v>
      </c>
      <c r="H1252" s="53" t="s">
        <v>104</v>
      </c>
      <c r="I1252" s="104">
        <v>49</v>
      </c>
      <c r="J1252" s="105" t="s">
        <v>209</v>
      </c>
      <c r="K1252" s="107">
        <v>92</v>
      </c>
      <c r="L1252" s="38">
        <f t="shared" si="19"/>
        <v>45.08</v>
      </c>
    </row>
    <row r="1253" spans="1:12" ht="15.75" thickBot="1">
      <c r="A1253" s="73" t="s">
        <v>350</v>
      </c>
      <c r="B1253" s="73" t="s">
        <v>350</v>
      </c>
      <c r="C1253" s="154" t="s">
        <v>48</v>
      </c>
      <c r="D1253" s="154" t="s">
        <v>349</v>
      </c>
      <c r="E1253" s="163" t="s">
        <v>276</v>
      </c>
      <c r="F1253" s="43">
        <v>2020</v>
      </c>
      <c r="G1253" s="31" t="str">
        <f>VLOOKUP(H1253,'GN and GP categories'!A:B,2,FALSE)</f>
        <v>Gram-negative</v>
      </c>
      <c r="H1253" s="53" t="s">
        <v>104</v>
      </c>
      <c r="I1253" s="104">
        <v>49</v>
      </c>
      <c r="J1253" s="105" t="s">
        <v>190</v>
      </c>
      <c r="K1253" s="107">
        <v>98</v>
      </c>
      <c r="L1253" s="38">
        <f t="shared" si="19"/>
        <v>48.02</v>
      </c>
    </row>
    <row r="1254" spans="1:12" ht="15.75" thickBot="1">
      <c r="A1254" s="73" t="s">
        <v>350</v>
      </c>
      <c r="B1254" s="73" t="s">
        <v>350</v>
      </c>
      <c r="C1254" s="154" t="s">
        <v>48</v>
      </c>
      <c r="D1254" s="154" t="s">
        <v>349</v>
      </c>
      <c r="E1254" s="163" t="s">
        <v>276</v>
      </c>
      <c r="F1254" s="43">
        <v>2020</v>
      </c>
      <c r="G1254" s="31" t="str">
        <f>VLOOKUP(H1254,'GN and GP categories'!A:B,2,FALSE)</f>
        <v>Gram-negative</v>
      </c>
      <c r="H1254" s="53" t="s">
        <v>104</v>
      </c>
      <c r="I1254" s="104">
        <v>49</v>
      </c>
      <c r="J1254" s="105" t="s">
        <v>336</v>
      </c>
      <c r="K1254" s="107">
        <v>98</v>
      </c>
      <c r="L1254" s="38">
        <f t="shared" si="19"/>
        <v>48.02</v>
      </c>
    </row>
    <row r="1255" spans="1:12" ht="15.75" thickBot="1">
      <c r="A1255" s="73" t="s">
        <v>350</v>
      </c>
      <c r="B1255" s="73" t="s">
        <v>350</v>
      </c>
      <c r="C1255" s="154" t="s">
        <v>48</v>
      </c>
      <c r="D1255" s="154" t="s">
        <v>349</v>
      </c>
      <c r="E1255" s="163" t="s">
        <v>276</v>
      </c>
      <c r="F1255" s="43">
        <v>2020</v>
      </c>
      <c r="G1255" s="31" t="str">
        <f>VLOOKUP(H1255,'GN and GP categories'!A:B,2,FALSE)</f>
        <v>Gram-negative</v>
      </c>
      <c r="H1255" s="53" t="s">
        <v>104</v>
      </c>
      <c r="I1255" s="104">
        <v>49</v>
      </c>
      <c r="J1255" s="105" t="s">
        <v>30</v>
      </c>
      <c r="K1255" s="107">
        <v>94</v>
      </c>
      <c r="L1255" s="38">
        <f t="shared" si="19"/>
        <v>46.06</v>
      </c>
    </row>
    <row r="1256" spans="1:12">
      <c r="A1256" s="76" t="s">
        <v>350</v>
      </c>
      <c r="B1256" s="76" t="s">
        <v>350</v>
      </c>
      <c r="C1256" s="39" t="s">
        <v>48</v>
      </c>
      <c r="D1256" s="39" t="s">
        <v>349</v>
      </c>
      <c r="E1256" s="80" t="s">
        <v>276</v>
      </c>
      <c r="F1256" s="43">
        <v>2020</v>
      </c>
      <c r="G1256" s="31" t="str">
        <f>VLOOKUP(H1256,'GN and GP categories'!A:B,2,FALSE)</f>
        <v>Gram-negative</v>
      </c>
      <c r="H1256" s="53" t="s">
        <v>4</v>
      </c>
      <c r="I1256" s="104">
        <v>97</v>
      </c>
      <c r="J1256" s="105" t="s">
        <v>208</v>
      </c>
      <c r="K1256" s="107">
        <v>91</v>
      </c>
      <c r="L1256" s="38">
        <f t="shared" si="19"/>
        <v>88.27</v>
      </c>
    </row>
    <row r="1257" spans="1:12">
      <c r="A1257" s="76" t="s">
        <v>350</v>
      </c>
      <c r="B1257" s="76" t="s">
        <v>350</v>
      </c>
      <c r="C1257" s="39" t="s">
        <v>48</v>
      </c>
      <c r="D1257" s="39" t="s">
        <v>349</v>
      </c>
      <c r="E1257" s="80" t="s">
        <v>276</v>
      </c>
      <c r="F1257" s="43">
        <v>2020</v>
      </c>
      <c r="G1257" s="31" t="str">
        <f>VLOOKUP(H1257,'GN and GP categories'!A:B,2,FALSE)</f>
        <v>Gram-negative</v>
      </c>
      <c r="H1257" s="53" t="s">
        <v>4</v>
      </c>
      <c r="I1257" s="104">
        <v>97</v>
      </c>
      <c r="J1257" s="105" t="s">
        <v>351</v>
      </c>
      <c r="K1257" s="109">
        <v>85</v>
      </c>
      <c r="L1257" s="38">
        <f t="shared" si="19"/>
        <v>82.45</v>
      </c>
    </row>
    <row r="1258" spans="1:12">
      <c r="A1258" s="76" t="s">
        <v>350</v>
      </c>
      <c r="B1258" s="76" t="s">
        <v>350</v>
      </c>
      <c r="C1258" s="39" t="s">
        <v>48</v>
      </c>
      <c r="D1258" s="39" t="s">
        <v>349</v>
      </c>
      <c r="E1258" s="80" t="s">
        <v>276</v>
      </c>
      <c r="F1258" s="43">
        <v>2020</v>
      </c>
      <c r="G1258" s="31" t="str">
        <f>VLOOKUP(H1258,'GN and GP categories'!A:B,2,FALSE)</f>
        <v>Gram-negative</v>
      </c>
      <c r="H1258" s="53" t="s">
        <v>4</v>
      </c>
      <c r="I1258" s="104">
        <v>97</v>
      </c>
      <c r="J1258" s="105" t="s">
        <v>342</v>
      </c>
      <c r="K1258" s="109">
        <v>89</v>
      </c>
      <c r="L1258" s="38">
        <f t="shared" si="19"/>
        <v>86.33</v>
      </c>
    </row>
    <row r="1259" spans="1:12">
      <c r="A1259" s="76" t="s">
        <v>350</v>
      </c>
      <c r="B1259" s="76" t="s">
        <v>350</v>
      </c>
      <c r="C1259" s="39" t="s">
        <v>48</v>
      </c>
      <c r="D1259" s="39" t="s">
        <v>349</v>
      </c>
      <c r="E1259" s="80" t="s">
        <v>276</v>
      </c>
      <c r="F1259" s="43">
        <v>2020</v>
      </c>
      <c r="G1259" s="31" t="str">
        <f>VLOOKUP(H1259,'GN and GP categories'!A:B,2,FALSE)</f>
        <v>Gram-negative</v>
      </c>
      <c r="H1259" s="53" t="s">
        <v>4</v>
      </c>
      <c r="I1259" s="104">
        <v>97</v>
      </c>
      <c r="J1259" s="105" t="s">
        <v>335</v>
      </c>
      <c r="K1259" s="107">
        <v>94</v>
      </c>
      <c r="L1259" s="38">
        <f t="shared" si="19"/>
        <v>91.18</v>
      </c>
    </row>
    <row r="1260" spans="1:12">
      <c r="A1260" s="76" t="s">
        <v>350</v>
      </c>
      <c r="B1260" s="76" t="s">
        <v>350</v>
      </c>
      <c r="C1260" s="39" t="s">
        <v>48</v>
      </c>
      <c r="D1260" s="39" t="s">
        <v>349</v>
      </c>
      <c r="E1260" s="80" t="s">
        <v>276</v>
      </c>
      <c r="F1260" s="43">
        <v>2020</v>
      </c>
      <c r="G1260" s="31" t="str">
        <f>VLOOKUP(H1260,'GN and GP categories'!A:B,2,FALSE)</f>
        <v>Gram-negative</v>
      </c>
      <c r="H1260" s="53" t="s">
        <v>4</v>
      </c>
      <c r="I1260" s="104">
        <v>97</v>
      </c>
      <c r="J1260" s="105" t="s">
        <v>209</v>
      </c>
      <c r="K1260" s="109">
        <v>83</v>
      </c>
      <c r="L1260" s="38">
        <f t="shared" si="19"/>
        <v>80.510000000000005</v>
      </c>
    </row>
    <row r="1261" spans="1:12">
      <c r="A1261" s="76" t="s">
        <v>350</v>
      </c>
      <c r="B1261" s="76" t="s">
        <v>350</v>
      </c>
      <c r="C1261" s="39" t="s">
        <v>48</v>
      </c>
      <c r="D1261" s="39" t="s">
        <v>349</v>
      </c>
      <c r="E1261" s="80" t="s">
        <v>276</v>
      </c>
      <c r="F1261" s="43">
        <v>2020</v>
      </c>
      <c r="G1261" s="31" t="str">
        <f>VLOOKUP(H1261,'GN and GP categories'!A:B,2,FALSE)</f>
        <v>Gram-negative</v>
      </c>
      <c r="H1261" s="53" t="s">
        <v>4</v>
      </c>
      <c r="I1261" s="104">
        <v>97</v>
      </c>
      <c r="J1261" s="105" t="s">
        <v>190</v>
      </c>
      <c r="K1261" s="107">
        <v>92</v>
      </c>
      <c r="L1261" s="38">
        <f t="shared" si="19"/>
        <v>89.24</v>
      </c>
    </row>
    <row r="1262" spans="1:12">
      <c r="A1262" s="76" t="s">
        <v>350</v>
      </c>
      <c r="B1262" s="76" t="s">
        <v>350</v>
      </c>
      <c r="C1262" s="39" t="s">
        <v>48</v>
      </c>
      <c r="D1262" s="39" t="s">
        <v>349</v>
      </c>
      <c r="E1262" s="80" t="s">
        <v>276</v>
      </c>
      <c r="F1262" s="43">
        <v>2020</v>
      </c>
      <c r="G1262" s="31" t="str">
        <f>VLOOKUP(H1262,'GN and GP categories'!A:B,2,FALSE)</f>
        <v>Gram-negative</v>
      </c>
      <c r="H1262" s="53" t="s">
        <v>4</v>
      </c>
      <c r="I1262" s="104">
        <v>97</v>
      </c>
      <c r="J1262" s="105" t="s">
        <v>336</v>
      </c>
      <c r="K1262" s="107">
        <v>98</v>
      </c>
      <c r="L1262" s="38">
        <f t="shared" si="19"/>
        <v>95.06</v>
      </c>
    </row>
    <row r="1263" spans="1:12">
      <c r="A1263" s="76" t="s">
        <v>350</v>
      </c>
      <c r="B1263" s="76" t="s">
        <v>350</v>
      </c>
      <c r="C1263" s="39" t="s">
        <v>48</v>
      </c>
      <c r="D1263" s="39" t="s">
        <v>349</v>
      </c>
      <c r="E1263" s="80" t="s">
        <v>276</v>
      </c>
      <c r="F1263" s="43">
        <v>2020</v>
      </c>
      <c r="G1263" s="31" t="str">
        <f>VLOOKUP(H1263,'GN and GP categories'!A:B,2,FALSE)</f>
        <v>Gram-positive</v>
      </c>
      <c r="H1263" s="53" t="s">
        <v>46</v>
      </c>
      <c r="I1263" s="104">
        <v>360</v>
      </c>
      <c r="J1263" s="105" t="s">
        <v>98</v>
      </c>
      <c r="K1263" s="108">
        <v>76</v>
      </c>
      <c r="L1263" s="38">
        <f t="shared" si="19"/>
        <v>273.60000000000002</v>
      </c>
    </row>
    <row r="1264" spans="1:12">
      <c r="A1264" s="76" t="s">
        <v>350</v>
      </c>
      <c r="B1264" s="76" t="s">
        <v>350</v>
      </c>
      <c r="C1264" s="39" t="s">
        <v>48</v>
      </c>
      <c r="D1264" s="39" t="s">
        <v>349</v>
      </c>
      <c r="E1264" s="80" t="s">
        <v>276</v>
      </c>
      <c r="F1264" s="43">
        <v>2020</v>
      </c>
      <c r="G1264" s="31" t="str">
        <f>VLOOKUP(H1264,'GN and GP categories'!A:B,2,FALSE)</f>
        <v>Gram-positive</v>
      </c>
      <c r="H1264" s="53" t="s">
        <v>46</v>
      </c>
      <c r="I1264" s="104">
        <v>360</v>
      </c>
      <c r="J1264" s="105" t="s">
        <v>340</v>
      </c>
      <c r="K1264" s="110">
        <v>76</v>
      </c>
      <c r="L1264" s="38">
        <f t="shared" si="19"/>
        <v>273.60000000000002</v>
      </c>
    </row>
    <row r="1265" spans="1:12">
      <c r="A1265" s="76" t="s">
        <v>350</v>
      </c>
      <c r="B1265" s="76" t="s">
        <v>350</v>
      </c>
      <c r="C1265" s="39" t="s">
        <v>48</v>
      </c>
      <c r="D1265" s="39" t="s">
        <v>349</v>
      </c>
      <c r="E1265" s="80" t="s">
        <v>276</v>
      </c>
      <c r="F1265" s="43">
        <v>2020</v>
      </c>
      <c r="G1265" s="31" t="str">
        <f>VLOOKUP(H1265,'GN and GP categories'!A:B,2,FALSE)</f>
        <v>Gram-positive</v>
      </c>
      <c r="H1265" s="53" t="s">
        <v>46</v>
      </c>
      <c r="I1265" s="104">
        <v>360</v>
      </c>
      <c r="J1265" s="105" t="s">
        <v>317</v>
      </c>
      <c r="K1265" s="108">
        <v>74</v>
      </c>
      <c r="L1265" s="38">
        <f t="shared" si="19"/>
        <v>266.39999999999998</v>
      </c>
    </row>
    <row r="1266" spans="1:12">
      <c r="A1266" s="76" t="s">
        <v>350</v>
      </c>
      <c r="B1266" s="76" t="s">
        <v>350</v>
      </c>
      <c r="C1266" s="39" t="s">
        <v>48</v>
      </c>
      <c r="D1266" s="39" t="s">
        <v>349</v>
      </c>
      <c r="E1266" s="80" t="s">
        <v>276</v>
      </c>
      <c r="F1266" s="43">
        <v>2020</v>
      </c>
      <c r="G1266" s="31" t="str">
        <f>VLOOKUP(H1266,'GN and GP categories'!A:B,2,FALSE)</f>
        <v>Gram-positive</v>
      </c>
      <c r="H1266" s="53" t="s">
        <v>46</v>
      </c>
      <c r="I1266" s="104">
        <v>360</v>
      </c>
      <c r="J1266" s="105" t="s">
        <v>30</v>
      </c>
      <c r="K1266" s="107">
        <v>100</v>
      </c>
      <c r="L1266" s="38">
        <f t="shared" si="19"/>
        <v>360</v>
      </c>
    </row>
    <row r="1267" spans="1:12">
      <c r="A1267" s="76" t="s">
        <v>350</v>
      </c>
      <c r="B1267" s="76" t="s">
        <v>350</v>
      </c>
      <c r="C1267" s="39" t="s">
        <v>48</v>
      </c>
      <c r="D1267" s="39" t="s">
        <v>349</v>
      </c>
      <c r="E1267" s="80" t="s">
        <v>276</v>
      </c>
      <c r="F1267" s="43">
        <v>2020</v>
      </c>
      <c r="G1267" s="31" t="str">
        <f>VLOOKUP(H1267,'GN and GP categories'!A:B,2,FALSE)</f>
        <v>Gram-positive</v>
      </c>
      <c r="H1267" s="53" t="s">
        <v>46</v>
      </c>
      <c r="I1267" s="104">
        <v>360</v>
      </c>
      <c r="J1267" s="105" t="s">
        <v>344</v>
      </c>
      <c r="K1267" s="107">
        <v>100</v>
      </c>
      <c r="L1267" s="38">
        <f t="shared" si="19"/>
        <v>360</v>
      </c>
    </row>
    <row r="1268" spans="1:12">
      <c r="A1268" s="76" t="s">
        <v>350</v>
      </c>
      <c r="B1268" s="76" t="s">
        <v>350</v>
      </c>
      <c r="C1268" s="39" t="s">
        <v>48</v>
      </c>
      <c r="D1268" s="39" t="s">
        <v>349</v>
      </c>
      <c r="E1268" s="80" t="s">
        <v>276</v>
      </c>
      <c r="F1268" s="43">
        <v>2020</v>
      </c>
      <c r="G1268" s="31" t="str">
        <f>VLOOKUP(H1268,'GN and GP categories'!A:B,2,FALSE)</f>
        <v>Gram-positive</v>
      </c>
      <c r="H1268" s="53" t="s">
        <v>348</v>
      </c>
      <c r="I1268" s="104">
        <v>30</v>
      </c>
      <c r="J1268" s="105" t="s">
        <v>196</v>
      </c>
      <c r="K1268" s="106">
        <v>100</v>
      </c>
      <c r="L1268" s="38">
        <f t="shared" si="19"/>
        <v>30</v>
      </c>
    </row>
    <row r="1269" spans="1:12">
      <c r="A1269" s="76" t="s">
        <v>350</v>
      </c>
      <c r="B1269" s="76" t="s">
        <v>350</v>
      </c>
      <c r="C1269" s="39" t="s">
        <v>48</v>
      </c>
      <c r="D1269" s="39" t="s">
        <v>349</v>
      </c>
      <c r="E1269" s="80" t="s">
        <v>276</v>
      </c>
      <c r="F1269" s="43">
        <v>2020</v>
      </c>
      <c r="G1269" s="31" t="str">
        <f>VLOOKUP(H1269,'GN and GP categories'!A:B,2,FALSE)</f>
        <v>Gram-positive</v>
      </c>
      <c r="H1269" s="53" t="s">
        <v>348</v>
      </c>
      <c r="I1269" s="104">
        <v>30</v>
      </c>
      <c r="J1269" s="105" t="s">
        <v>344</v>
      </c>
      <c r="K1269" s="107">
        <v>100</v>
      </c>
      <c r="L1269" s="38">
        <f t="shared" si="19"/>
        <v>30</v>
      </c>
    </row>
    <row r="1270" spans="1:12">
      <c r="A1270" s="143" t="s">
        <v>241</v>
      </c>
      <c r="B1270" s="143" t="s">
        <v>243</v>
      </c>
      <c r="C1270" s="159" t="s">
        <v>48</v>
      </c>
      <c r="D1270" s="162" t="s">
        <v>149</v>
      </c>
      <c r="E1270" s="162" t="s">
        <v>150</v>
      </c>
      <c r="F1270" s="167">
        <v>2020</v>
      </c>
      <c r="G1270" s="168" t="str">
        <f>VLOOKUP(H1270,'GN and GP categories'!A:B,2,FALSE)</f>
        <v>Gram-positive</v>
      </c>
      <c r="H1270" s="169" t="s">
        <v>46</v>
      </c>
      <c r="I1270" s="168">
        <v>264</v>
      </c>
      <c r="J1270" s="168" t="s">
        <v>19</v>
      </c>
      <c r="K1270" s="168">
        <v>100</v>
      </c>
      <c r="L1270" s="38">
        <f t="shared" si="19"/>
        <v>264</v>
      </c>
    </row>
    <row r="1271" spans="1:12">
      <c r="A1271" s="143" t="s">
        <v>241</v>
      </c>
      <c r="B1271" s="143" t="s">
        <v>243</v>
      </c>
      <c r="C1271" s="159" t="s">
        <v>48</v>
      </c>
      <c r="D1271" s="162" t="s">
        <v>149</v>
      </c>
      <c r="E1271" s="162" t="s">
        <v>150</v>
      </c>
      <c r="F1271" s="167">
        <v>2020</v>
      </c>
      <c r="G1271" s="168" t="str">
        <f>VLOOKUP(H1271,'GN and GP categories'!A:B,2,FALSE)</f>
        <v>Gram-positive</v>
      </c>
      <c r="H1271" s="169" t="s">
        <v>46</v>
      </c>
      <c r="I1271" s="168">
        <v>264</v>
      </c>
      <c r="J1271" s="168" t="s">
        <v>20</v>
      </c>
      <c r="K1271" s="168">
        <v>100</v>
      </c>
      <c r="L1271" s="38">
        <f t="shared" si="19"/>
        <v>264</v>
      </c>
    </row>
    <row r="1272" spans="1:12">
      <c r="A1272" s="143" t="s">
        <v>241</v>
      </c>
      <c r="B1272" s="143" t="s">
        <v>243</v>
      </c>
      <c r="C1272" s="159" t="s">
        <v>48</v>
      </c>
      <c r="D1272" s="162" t="s">
        <v>149</v>
      </c>
      <c r="E1272" s="162" t="s">
        <v>150</v>
      </c>
      <c r="F1272" s="167">
        <v>2020</v>
      </c>
      <c r="G1272" s="168" t="str">
        <f>VLOOKUP(H1272,'GN and GP categories'!A:B,2,FALSE)</f>
        <v>Gram-positive</v>
      </c>
      <c r="H1272" s="169" t="s">
        <v>46</v>
      </c>
      <c r="I1272" s="168">
        <v>264</v>
      </c>
      <c r="J1272" s="168" t="s">
        <v>30</v>
      </c>
      <c r="K1272" s="168">
        <v>100</v>
      </c>
      <c r="L1272" s="38">
        <f t="shared" si="19"/>
        <v>264</v>
      </c>
    </row>
    <row r="1273" spans="1:12">
      <c r="A1273" s="143" t="s">
        <v>241</v>
      </c>
      <c r="B1273" s="143" t="s">
        <v>243</v>
      </c>
      <c r="C1273" s="159" t="s">
        <v>48</v>
      </c>
      <c r="D1273" s="162" t="s">
        <v>149</v>
      </c>
      <c r="E1273" s="162" t="s">
        <v>150</v>
      </c>
      <c r="F1273" s="167">
        <v>2020</v>
      </c>
      <c r="G1273" s="168" t="str">
        <f>VLOOKUP(H1273,'GN and GP categories'!A:B,2,FALSE)</f>
        <v>Gram-positive</v>
      </c>
      <c r="H1273" s="169" t="s">
        <v>46</v>
      </c>
      <c r="I1273" s="168">
        <v>264</v>
      </c>
      <c r="J1273" s="168" t="s">
        <v>25</v>
      </c>
      <c r="K1273" s="168">
        <v>86</v>
      </c>
      <c r="L1273" s="38">
        <f t="shared" si="19"/>
        <v>227.04</v>
      </c>
    </row>
    <row r="1274" spans="1:12">
      <c r="A1274" s="143" t="s">
        <v>241</v>
      </c>
      <c r="B1274" s="143" t="s">
        <v>243</v>
      </c>
      <c r="C1274" s="159" t="s">
        <v>48</v>
      </c>
      <c r="D1274" s="162" t="s">
        <v>149</v>
      </c>
      <c r="E1274" s="162" t="s">
        <v>150</v>
      </c>
      <c r="F1274" s="167">
        <v>2020</v>
      </c>
      <c r="G1274" s="168" t="str">
        <f>VLOOKUP(H1274,'GN and GP categories'!A:B,2,FALSE)</f>
        <v>Gram-positive</v>
      </c>
      <c r="H1274" s="169" t="s">
        <v>46</v>
      </c>
      <c r="I1274" s="168">
        <v>264</v>
      </c>
      <c r="J1274" s="168" t="s">
        <v>34</v>
      </c>
      <c r="K1274" s="168">
        <v>100</v>
      </c>
      <c r="L1274" s="38">
        <f t="shared" si="19"/>
        <v>264</v>
      </c>
    </row>
    <row r="1275" spans="1:12">
      <c r="A1275" s="143" t="s">
        <v>241</v>
      </c>
      <c r="B1275" s="143" t="s">
        <v>243</v>
      </c>
      <c r="C1275" s="159" t="s">
        <v>48</v>
      </c>
      <c r="D1275" s="162" t="s">
        <v>149</v>
      </c>
      <c r="E1275" s="162" t="s">
        <v>150</v>
      </c>
      <c r="F1275" s="167">
        <v>2020</v>
      </c>
      <c r="G1275" s="168" t="str">
        <f>VLOOKUP(H1275,'GN and GP categories'!A:B,2,FALSE)</f>
        <v>Gram-positive</v>
      </c>
      <c r="H1275" s="169" t="s">
        <v>46</v>
      </c>
      <c r="I1275" s="168">
        <v>60</v>
      </c>
      <c r="J1275" s="168" t="s">
        <v>19</v>
      </c>
      <c r="K1275" s="168">
        <v>0</v>
      </c>
      <c r="L1275" s="38">
        <f t="shared" si="19"/>
        <v>0</v>
      </c>
    </row>
    <row r="1276" spans="1:12">
      <c r="A1276" s="143" t="s">
        <v>241</v>
      </c>
      <c r="B1276" s="143" t="s">
        <v>243</v>
      </c>
      <c r="C1276" s="159" t="s">
        <v>48</v>
      </c>
      <c r="D1276" s="162" t="s">
        <v>149</v>
      </c>
      <c r="E1276" s="162" t="s">
        <v>150</v>
      </c>
      <c r="F1276" s="167">
        <v>2020</v>
      </c>
      <c r="G1276" s="168" t="str">
        <f>VLOOKUP(H1276,'GN and GP categories'!A:B,2,FALSE)</f>
        <v>Gram-positive</v>
      </c>
      <c r="H1276" s="169" t="s">
        <v>46</v>
      </c>
      <c r="I1276" s="168">
        <v>60</v>
      </c>
      <c r="J1276" s="168" t="s">
        <v>20</v>
      </c>
      <c r="K1276" s="168">
        <v>0</v>
      </c>
      <c r="L1276" s="38">
        <f t="shared" si="19"/>
        <v>0</v>
      </c>
    </row>
    <row r="1277" spans="1:12">
      <c r="A1277" s="143" t="s">
        <v>241</v>
      </c>
      <c r="B1277" s="143" t="s">
        <v>243</v>
      </c>
      <c r="C1277" s="159" t="s">
        <v>48</v>
      </c>
      <c r="D1277" s="162" t="s">
        <v>149</v>
      </c>
      <c r="E1277" s="162" t="s">
        <v>150</v>
      </c>
      <c r="F1277" s="167">
        <v>2020</v>
      </c>
      <c r="G1277" s="168" t="str">
        <f>VLOOKUP(H1277,'GN and GP categories'!A:B,2,FALSE)</f>
        <v>Gram-positive</v>
      </c>
      <c r="H1277" s="169" t="s">
        <v>46</v>
      </c>
      <c r="I1277" s="168">
        <v>60</v>
      </c>
      <c r="J1277" s="168" t="s">
        <v>30</v>
      </c>
      <c r="K1277" s="168">
        <v>98</v>
      </c>
      <c r="L1277" s="38">
        <f t="shared" si="19"/>
        <v>58.8</v>
      </c>
    </row>
    <row r="1278" spans="1:12">
      <c r="A1278" s="143" t="s">
        <v>241</v>
      </c>
      <c r="B1278" s="143" t="s">
        <v>243</v>
      </c>
      <c r="C1278" s="159" t="s">
        <v>48</v>
      </c>
      <c r="D1278" s="162" t="s">
        <v>149</v>
      </c>
      <c r="E1278" s="162" t="s">
        <v>150</v>
      </c>
      <c r="F1278" s="167">
        <v>2020</v>
      </c>
      <c r="G1278" s="168" t="str">
        <f>VLOOKUP(H1278,'GN and GP categories'!A:B,2,FALSE)</f>
        <v>Gram-positive</v>
      </c>
      <c r="H1278" s="169" t="s">
        <v>46</v>
      </c>
      <c r="I1278" s="168">
        <v>60</v>
      </c>
      <c r="J1278" s="168" t="s">
        <v>25</v>
      </c>
      <c r="K1278" s="168">
        <v>73</v>
      </c>
      <c r="L1278" s="38">
        <f t="shared" si="19"/>
        <v>43.8</v>
      </c>
    </row>
    <row r="1279" spans="1:12">
      <c r="A1279" s="143" t="s">
        <v>241</v>
      </c>
      <c r="B1279" s="143" t="s">
        <v>243</v>
      </c>
      <c r="C1279" s="159" t="s">
        <v>48</v>
      </c>
      <c r="D1279" s="162" t="s">
        <v>149</v>
      </c>
      <c r="E1279" s="162" t="s">
        <v>150</v>
      </c>
      <c r="F1279" s="167">
        <v>2020</v>
      </c>
      <c r="G1279" s="168" t="str">
        <f>VLOOKUP(H1279,'GN and GP categories'!A:B,2,FALSE)</f>
        <v>Gram-positive</v>
      </c>
      <c r="H1279" s="169" t="s">
        <v>46</v>
      </c>
      <c r="I1279" s="168">
        <v>60</v>
      </c>
      <c r="J1279" s="168" t="s">
        <v>34</v>
      </c>
      <c r="K1279" s="168">
        <v>100</v>
      </c>
      <c r="L1279" s="38">
        <f t="shared" si="19"/>
        <v>60</v>
      </c>
    </row>
    <row r="1280" spans="1:12">
      <c r="A1280" s="143" t="s">
        <v>241</v>
      </c>
      <c r="B1280" s="143" t="s">
        <v>243</v>
      </c>
      <c r="C1280" s="159" t="s">
        <v>48</v>
      </c>
      <c r="D1280" s="162" t="s">
        <v>149</v>
      </c>
      <c r="E1280" s="162" t="s">
        <v>150</v>
      </c>
      <c r="F1280" s="167">
        <v>2020</v>
      </c>
      <c r="G1280" s="168" t="str">
        <f>VLOOKUP(H1280,'GN and GP categories'!A:B,2,FALSE)</f>
        <v>Gram-positive</v>
      </c>
      <c r="H1280" s="169" t="s">
        <v>213</v>
      </c>
      <c r="I1280" s="168">
        <v>51</v>
      </c>
      <c r="J1280" s="168" t="s">
        <v>19</v>
      </c>
      <c r="K1280" s="168">
        <v>31</v>
      </c>
      <c r="L1280" s="38">
        <f t="shared" si="19"/>
        <v>15.81</v>
      </c>
    </row>
    <row r="1281" spans="1:12">
      <c r="A1281" s="143" t="s">
        <v>241</v>
      </c>
      <c r="B1281" s="143" t="s">
        <v>243</v>
      </c>
      <c r="C1281" s="159" t="s">
        <v>48</v>
      </c>
      <c r="D1281" s="162" t="s">
        <v>149</v>
      </c>
      <c r="E1281" s="162" t="s">
        <v>150</v>
      </c>
      <c r="F1281" s="167">
        <v>2020</v>
      </c>
      <c r="G1281" s="168" t="str">
        <f>VLOOKUP(H1281,'GN and GP categories'!A:B,2,FALSE)</f>
        <v>Gram-positive</v>
      </c>
      <c r="H1281" s="169" t="s">
        <v>213</v>
      </c>
      <c r="I1281" s="168">
        <v>51</v>
      </c>
      <c r="J1281" s="168" t="s">
        <v>20</v>
      </c>
      <c r="K1281" s="168">
        <v>31</v>
      </c>
      <c r="L1281" s="38">
        <f t="shared" si="19"/>
        <v>15.81</v>
      </c>
    </row>
    <row r="1282" spans="1:12">
      <c r="A1282" s="143" t="s">
        <v>241</v>
      </c>
      <c r="B1282" s="143" t="s">
        <v>243</v>
      </c>
      <c r="C1282" s="159" t="s">
        <v>48</v>
      </c>
      <c r="D1282" s="162" t="s">
        <v>149</v>
      </c>
      <c r="E1282" s="162" t="s">
        <v>150</v>
      </c>
      <c r="F1282" s="167">
        <v>2020</v>
      </c>
      <c r="G1282" s="168" t="str">
        <f>VLOOKUP(H1282,'GN and GP categories'!A:B,2,FALSE)</f>
        <v>Gram-positive</v>
      </c>
      <c r="H1282" s="169" t="s">
        <v>213</v>
      </c>
      <c r="I1282" s="168">
        <v>51</v>
      </c>
      <c r="J1282" s="168" t="s">
        <v>30</v>
      </c>
      <c r="K1282" s="168">
        <v>70</v>
      </c>
      <c r="L1282" s="38">
        <f t="shared" ref="L1282:L1345" si="20">IF(K1282="","",K1282*I1282/100)</f>
        <v>35.700000000000003</v>
      </c>
    </row>
    <row r="1283" spans="1:12">
      <c r="A1283" s="143" t="s">
        <v>241</v>
      </c>
      <c r="B1283" s="143" t="s">
        <v>243</v>
      </c>
      <c r="C1283" s="159" t="s">
        <v>48</v>
      </c>
      <c r="D1283" s="162" t="s">
        <v>149</v>
      </c>
      <c r="E1283" s="162" t="s">
        <v>150</v>
      </c>
      <c r="F1283" s="167">
        <v>2020</v>
      </c>
      <c r="G1283" s="168" t="str">
        <f>VLOOKUP(H1283,'GN and GP categories'!A:B,2,FALSE)</f>
        <v>Gram-positive</v>
      </c>
      <c r="H1283" s="169" t="s">
        <v>213</v>
      </c>
      <c r="I1283" s="168">
        <v>51</v>
      </c>
      <c r="J1283" s="168" t="s">
        <v>25</v>
      </c>
      <c r="K1283" s="168">
        <v>62</v>
      </c>
      <c r="L1283" s="38">
        <f t="shared" si="20"/>
        <v>31.62</v>
      </c>
    </row>
    <row r="1284" spans="1:12">
      <c r="A1284" s="143" t="s">
        <v>241</v>
      </c>
      <c r="B1284" s="143" t="s">
        <v>243</v>
      </c>
      <c r="C1284" s="159" t="s">
        <v>48</v>
      </c>
      <c r="D1284" s="162" t="s">
        <v>149</v>
      </c>
      <c r="E1284" s="162" t="s">
        <v>150</v>
      </c>
      <c r="F1284" s="167">
        <v>2020</v>
      </c>
      <c r="G1284" s="168" t="str">
        <f>VLOOKUP(H1284,'GN and GP categories'!A:B,2,FALSE)</f>
        <v>Gram-positive</v>
      </c>
      <c r="H1284" s="169" t="s">
        <v>213</v>
      </c>
      <c r="I1284" s="168">
        <v>51</v>
      </c>
      <c r="J1284" s="168" t="s">
        <v>34</v>
      </c>
      <c r="K1284" s="168">
        <v>100</v>
      </c>
      <c r="L1284" s="38">
        <f t="shared" si="20"/>
        <v>51</v>
      </c>
    </row>
    <row r="1285" spans="1:12">
      <c r="A1285" s="143" t="s">
        <v>241</v>
      </c>
      <c r="B1285" s="143" t="s">
        <v>243</v>
      </c>
      <c r="C1285" s="159" t="s">
        <v>48</v>
      </c>
      <c r="D1285" s="162" t="s">
        <v>149</v>
      </c>
      <c r="E1285" s="162" t="s">
        <v>150</v>
      </c>
      <c r="F1285" s="167">
        <v>2020</v>
      </c>
      <c r="G1285" s="168" t="str">
        <f>VLOOKUP(H1285,'GN and GP categories'!A:B,2,FALSE)</f>
        <v>Gram-positive</v>
      </c>
      <c r="H1285" s="169" t="s">
        <v>75</v>
      </c>
      <c r="I1285" s="168">
        <v>4</v>
      </c>
      <c r="J1285" s="168" t="s">
        <v>15</v>
      </c>
      <c r="K1285" s="168">
        <v>100</v>
      </c>
      <c r="L1285" s="38">
        <f t="shared" si="20"/>
        <v>4</v>
      </c>
    </row>
    <row r="1286" spans="1:12" s="31" customFormat="1">
      <c r="A1286" s="143" t="s">
        <v>241</v>
      </c>
      <c r="B1286" s="143" t="s">
        <v>243</v>
      </c>
      <c r="C1286" s="159" t="s">
        <v>48</v>
      </c>
      <c r="D1286" s="162" t="s">
        <v>149</v>
      </c>
      <c r="E1286" s="162" t="s">
        <v>150</v>
      </c>
      <c r="F1286" s="167">
        <v>2020</v>
      </c>
      <c r="G1286" s="168" t="str">
        <f>VLOOKUP(H1286,'GN and GP categories'!A:B,2,FALSE)</f>
        <v>Gram-positive</v>
      </c>
      <c r="H1286" s="169" t="s">
        <v>75</v>
      </c>
      <c r="I1286" s="168">
        <v>4</v>
      </c>
      <c r="J1286" s="168" t="s">
        <v>40</v>
      </c>
      <c r="K1286" s="168">
        <v>67</v>
      </c>
      <c r="L1286" s="38">
        <f t="shared" si="20"/>
        <v>2.68</v>
      </c>
    </row>
    <row r="1287" spans="1:12">
      <c r="A1287" s="143" t="s">
        <v>241</v>
      </c>
      <c r="B1287" s="143" t="s">
        <v>243</v>
      </c>
      <c r="C1287" s="159" t="s">
        <v>48</v>
      </c>
      <c r="D1287" s="162" t="s">
        <v>149</v>
      </c>
      <c r="E1287" s="162" t="s">
        <v>150</v>
      </c>
      <c r="F1287" s="167">
        <v>2020</v>
      </c>
      <c r="G1287" s="168" t="str">
        <f>VLOOKUP(H1287,'GN and GP categories'!A:B,2,FALSE)</f>
        <v>Gram-positive</v>
      </c>
      <c r="H1287" s="169" t="s">
        <v>75</v>
      </c>
      <c r="I1287" s="168">
        <v>4</v>
      </c>
      <c r="J1287" s="168" t="s">
        <v>23</v>
      </c>
      <c r="K1287" s="168">
        <v>100</v>
      </c>
      <c r="L1287" s="38">
        <f t="shared" si="20"/>
        <v>4</v>
      </c>
    </row>
    <row r="1288" spans="1:12">
      <c r="A1288" s="143" t="s">
        <v>241</v>
      </c>
      <c r="B1288" s="143" t="s">
        <v>243</v>
      </c>
      <c r="C1288" s="159" t="s">
        <v>48</v>
      </c>
      <c r="D1288" s="162" t="s">
        <v>149</v>
      </c>
      <c r="E1288" s="162" t="s">
        <v>150</v>
      </c>
      <c r="F1288" s="167">
        <v>2020</v>
      </c>
      <c r="G1288" s="168" t="str">
        <f>VLOOKUP(H1288,'GN and GP categories'!A:B,2,FALSE)</f>
        <v>Gram-positive</v>
      </c>
      <c r="H1288" s="169" t="s">
        <v>75</v>
      </c>
      <c r="I1288" s="168">
        <v>4</v>
      </c>
      <c r="J1288" s="168" t="s">
        <v>22</v>
      </c>
      <c r="K1288" s="168">
        <v>67</v>
      </c>
      <c r="L1288" s="38">
        <f t="shared" si="20"/>
        <v>2.68</v>
      </c>
    </row>
    <row r="1289" spans="1:12">
      <c r="A1289" s="143" t="s">
        <v>241</v>
      </c>
      <c r="B1289" s="143" t="s">
        <v>243</v>
      </c>
      <c r="C1289" s="159" t="s">
        <v>48</v>
      </c>
      <c r="D1289" s="162" t="s">
        <v>149</v>
      </c>
      <c r="E1289" s="162" t="s">
        <v>150</v>
      </c>
      <c r="F1289" s="167">
        <v>2020</v>
      </c>
      <c r="G1289" s="168" t="str">
        <f>VLOOKUP(H1289,'GN and GP categories'!A:B,2,FALSE)</f>
        <v>Gram-positive</v>
      </c>
      <c r="H1289" s="169" t="s">
        <v>75</v>
      </c>
      <c r="I1289" s="168">
        <v>51</v>
      </c>
      <c r="J1289" s="168" t="s">
        <v>34</v>
      </c>
      <c r="K1289" s="168">
        <v>100</v>
      </c>
      <c r="L1289" s="38">
        <f t="shared" si="20"/>
        <v>51</v>
      </c>
    </row>
    <row r="1290" spans="1:12">
      <c r="A1290" s="143" t="s">
        <v>241</v>
      </c>
      <c r="B1290" s="143" t="s">
        <v>243</v>
      </c>
      <c r="C1290" s="159" t="s">
        <v>48</v>
      </c>
      <c r="D1290" s="162" t="s">
        <v>149</v>
      </c>
      <c r="E1290" s="162" t="s">
        <v>150</v>
      </c>
      <c r="F1290" s="167">
        <v>2020</v>
      </c>
      <c r="G1290" s="168" t="str">
        <f>VLOOKUP(H1290,'GN and GP categories'!A:B,2,FALSE)</f>
        <v>Gram-positive</v>
      </c>
      <c r="H1290" s="169" t="s">
        <v>75</v>
      </c>
      <c r="I1290" s="168">
        <v>51</v>
      </c>
      <c r="J1290" s="168" t="s">
        <v>67</v>
      </c>
      <c r="K1290" s="168">
        <v>100</v>
      </c>
      <c r="L1290" s="38">
        <f t="shared" si="20"/>
        <v>51</v>
      </c>
    </row>
    <row r="1291" spans="1:12">
      <c r="A1291" s="143" t="s">
        <v>241</v>
      </c>
      <c r="B1291" s="143" t="s">
        <v>243</v>
      </c>
      <c r="C1291" s="159" t="s">
        <v>48</v>
      </c>
      <c r="D1291" s="162" t="s">
        <v>149</v>
      </c>
      <c r="E1291" s="162" t="s">
        <v>150</v>
      </c>
      <c r="F1291" s="167">
        <v>2020</v>
      </c>
      <c r="G1291" s="168" t="str">
        <f>VLOOKUP(H1291,'GN and GP categories'!A:B,2,FALSE)</f>
        <v>Gram-positive</v>
      </c>
      <c r="H1291" s="169" t="s">
        <v>75</v>
      </c>
      <c r="I1291" s="168">
        <v>51</v>
      </c>
      <c r="J1291" s="168" t="s">
        <v>25</v>
      </c>
      <c r="K1291" s="168">
        <v>62</v>
      </c>
      <c r="L1291" s="38">
        <f t="shared" si="20"/>
        <v>31.62</v>
      </c>
    </row>
    <row r="1292" spans="1:12">
      <c r="A1292" s="143" t="s">
        <v>241</v>
      </c>
      <c r="B1292" s="143" t="s">
        <v>243</v>
      </c>
      <c r="C1292" s="159" t="s">
        <v>48</v>
      </c>
      <c r="D1292" s="162" t="s">
        <v>149</v>
      </c>
      <c r="E1292" s="162" t="s">
        <v>150</v>
      </c>
      <c r="F1292" s="167">
        <v>2020</v>
      </c>
      <c r="G1292" s="168" t="str">
        <f>VLOOKUP(H1292,'GN and GP categories'!A:B,2,FALSE)</f>
        <v>Gram-positive</v>
      </c>
      <c r="H1292" s="169" t="s">
        <v>75</v>
      </c>
      <c r="I1292" s="168">
        <v>51</v>
      </c>
      <c r="J1292" s="168" t="s">
        <v>34</v>
      </c>
      <c r="K1292" s="168">
        <v>100</v>
      </c>
      <c r="L1292" s="38">
        <f t="shared" si="20"/>
        <v>51</v>
      </c>
    </row>
    <row r="1293" spans="1:12">
      <c r="A1293" s="143" t="s">
        <v>241</v>
      </c>
      <c r="B1293" s="143" t="s">
        <v>243</v>
      </c>
      <c r="C1293" s="159" t="s">
        <v>48</v>
      </c>
      <c r="D1293" s="162" t="s">
        <v>149</v>
      </c>
      <c r="E1293" s="162" t="s">
        <v>150</v>
      </c>
      <c r="F1293" s="167">
        <v>2020</v>
      </c>
      <c r="G1293" s="168" t="str">
        <f>VLOOKUP(H1293,'GN and GP categories'!A:B,2,FALSE)</f>
        <v>Gram-positive</v>
      </c>
      <c r="H1293" s="169" t="s">
        <v>215</v>
      </c>
      <c r="I1293" s="168">
        <v>34</v>
      </c>
      <c r="J1293" s="168" t="s">
        <v>14</v>
      </c>
      <c r="K1293" s="168">
        <v>100</v>
      </c>
      <c r="L1293" s="38">
        <f t="shared" si="20"/>
        <v>34</v>
      </c>
    </row>
    <row r="1294" spans="1:12">
      <c r="A1294" s="143" t="s">
        <v>241</v>
      </c>
      <c r="B1294" s="143" t="s">
        <v>243</v>
      </c>
      <c r="C1294" s="159" t="s">
        <v>48</v>
      </c>
      <c r="D1294" s="162" t="s">
        <v>149</v>
      </c>
      <c r="E1294" s="162" t="s">
        <v>150</v>
      </c>
      <c r="F1294" s="167">
        <v>2020</v>
      </c>
      <c r="G1294" s="168" t="str">
        <f>VLOOKUP(H1294,'GN and GP categories'!A:B,2,FALSE)</f>
        <v>Gram-positive</v>
      </c>
      <c r="H1294" s="169" t="s">
        <v>215</v>
      </c>
      <c r="I1294" s="168">
        <v>34</v>
      </c>
      <c r="J1294" s="168" t="s">
        <v>25</v>
      </c>
      <c r="K1294" s="168">
        <v>65</v>
      </c>
      <c r="L1294" s="38">
        <f t="shared" si="20"/>
        <v>22.1</v>
      </c>
    </row>
    <row r="1295" spans="1:12">
      <c r="A1295" s="143" t="s">
        <v>241</v>
      </c>
      <c r="B1295" s="143" t="s">
        <v>243</v>
      </c>
      <c r="C1295" s="159" t="s">
        <v>48</v>
      </c>
      <c r="D1295" s="162" t="s">
        <v>149</v>
      </c>
      <c r="E1295" s="162" t="s">
        <v>150</v>
      </c>
      <c r="F1295" s="167">
        <v>2020</v>
      </c>
      <c r="G1295" s="168" t="str">
        <f>VLOOKUP(H1295,'GN and GP categories'!A:B,2,FALSE)</f>
        <v>Gram-positive</v>
      </c>
      <c r="H1295" s="169" t="s">
        <v>215</v>
      </c>
      <c r="I1295" s="168">
        <v>34</v>
      </c>
      <c r="J1295" s="168" t="s">
        <v>34</v>
      </c>
      <c r="K1295" s="168">
        <v>100</v>
      </c>
      <c r="L1295" s="38">
        <f t="shared" si="20"/>
        <v>34</v>
      </c>
    </row>
    <row r="1296" spans="1:12">
      <c r="A1296" s="143" t="s">
        <v>241</v>
      </c>
      <c r="B1296" s="143" t="s">
        <v>243</v>
      </c>
      <c r="C1296" s="159" t="s">
        <v>48</v>
      </c>
      <c r="D1296" s="162" t="s">
        <v>149</v>
      </c>
      <c r="E1296" s="162" t="s">
        <v>150</v>
      </c>
      <c r="F1296" s="167">
        <v>2020</v>
      </c>
      <c r="G1296" s="168" t="str">
        <f>VLOOKUP(H1296,'GN and GP categories'!A:B,2,FALSE)</f>
        <v>Gram-positive</v>
      </c>
      <c r="H1296" s="169" t="s">
        <v>217</v>
      </c>
      <c r="I1296" s="168">
        <v>7</v>
      </c>
      <c r="J1296" s="168" t="s">
        <v>14</v>
      </c>
      <c r="K1296" s="168">
        <v>100</v>
      </c>
      <c r="L1296" s="38">
        <f t="shared" si="20"/>
        <v>7</v>
      </c>
    </row>
    <row r="1297" spans="1:12">
      <c r="A1297" s="143" t="s">
        <v>241</v>
      </c>
      <c r="B1297" s="143" t="s">
        <v>243</v>
      </c>
      <c r="C1297" s="159" t="s">
        <v>48</v>
      </c>
      <c r="D1297" s="162" t="s">
        <v>149</v>
      </c>
      <c r="E1297" s="162" t="s">
        <v>150</v>
      </c>
      <c r="F1297" s="167">
        <v>2020</v>
      </c>
      <c r="G1297" s="168" t="str">
        <f>VLOOKUP(H1297,'GN and GP categories'!A:B,2,FALSE)</f>
        <v>Gram-positive</v>
      </c>
      <c r="H1297" s="169" t="s">
        <v>217</v>
      </c>
      <c r="I1297" s="168">
        <v>7</v>
      </c>
      <c r="J1297" s="168" t="s">
        <v>21</v>
      </c>
      <c r="K1297" s="168">
        <v>100</v>
      </c>
      <c r="L1297" s="38">
        <f t="shared" si="20"/>
        <v>7</v>
      </c>
    </row>
    <row r="1298" spans="1:12">
      <c r="A1298" s="143" t="s">
        <v>241</v>
      </c>
      <c r="B1298" s="143" t="s">
        <v>243</v>
      </c>
      <c r="C1298" s="159" t="s">
        <v>48</v>
      </c>
      <c r="D1298" s="162" t="s">
        <v>149</v>
      </c>
      <c r="E1298" s="162" t="s">
        <v>150</v>
      </c>
      <c r="F1298" s="167">
        <v>2020</v>
      </c>
      <c r="G1298" s="168" t="str">
        <f>VLOOKUP(H1298,'GN and GP categories'!A:B,2,FALSE)</f>
        <v>Gram-positive</v>
      </c>
      <c r="H1298" s="169" t="s">
        <v>217</v>
      </c>
      <c r="I1298" s="168">
        <v>7</v>
      </c>
      <c r="J1298" s="168" t="s">
        <v>34</v>
      </c>
      <c r="K1298" s="168">
        <v>100</v>
      </c>
      <c r="L1298" s="38">
        <f t="shared" si="20"/>
        <v>7</v>
      </c>
    </row>
    <row r="1299" spans="1:12">
      <c r="A1299" s="143" t="s">
        <v>241</v>
      </c>
      <c r="B1299" s="143" t="s">
        <v>243</v>
      </c>
      <c r="C1299" s="159" t="s">
        <v>48</v>
      </c>
      <c r="D1299" s="162" t="s">
        <v>149</v>
      </c>
      <c r="E1299" s="162" t="s">
        <v>150</v>
      </c>
      <c r="F1299" s="167">
        <v>2020</v>
      </c>
      <c r="G1299" s="168" t="str">
        <f>VLOOKUP(H1299,'GN and GP categories'!A:B,2,FALSE)</f>
        <v>Gram-positive</v>
      </c>
      <c r="H1299" s="169" t="s">
        <v>90</v>
      </c>
      <c r="I1299" s="168">
        <v>62</v>
      </c>
      <c r="J1299" s="168" t="s">
        <v>196</v>
      </c>
      <c r="K1299" s="168">
        <v>100</v>
      </c>
      <c r="L1299" s="38">
        <f t="shared" si="20"/>
        <v>62</v>
      </c>
    </row>
    <row r="1300" spans="1:12">
      <c r="A1300" s="143" t="s">
        <v>241</v>
      </c>
      <c r="B1300" s="143" t="s">
        <v>243</v>
      </c>
      <c r="C1300" s="159" t="s">
        <v>48</v>
      </c>
      <c r="D1300" s="162" t="s">
        <v>149</v>
      </c>
      <c r="E1300" s="162" t="s">
        <v>150</v>
      </c>
      <c r="F1300" s="167">
        <v>2020</v>
      </c>
      <c r="G1300" s="168" t="str">
        <f>VLOOKUP(H1300,'GN and GP categories'!A:B,2,FALSE)</f>
        <v>Gram-positive</v>
      </c>
      <c r="H1300" s="169" t="s">
        <v>90</v>
      </c>
      <c r="I1300" s="168">
        <v>62</v>
      </c>
      <c r="J1300" s="168" t="s">
        <v>34</v>
      </c>
      <c r="K1300" s="168">
        <v>100</v>
      </c>
      <c r="L1300" s="38">
        <f t="shared" si="20"/>
        <v>62</v>
      </c>
    </row>
    <row r="1301" spans="1:12">
      <c r="A1301" s="143" t="s">
        <v>241</v>
      </c>
      <c r="B1301" s="143" t="s">
        <v>243</v>
      </c>
      <c r="C1301" s="159" t="s">
        <v>48</v>
      </c>
      <c r="D1301" s="162" t="s">
        <v>149</v>
      </c>
      <c r="E1301" s="162" t="s">
        <v>150</v>
      </c>
      <c r="F1301" s="167">
        <v>2020</v>
      </c>
      <c r="G1301" s="168" t="str">
        <f>VLOOKUP(H1301,'GN and GP categories'!A:B,2,FALSE)</f>
        <v>Gram-positive</v>
      </c>
      <c r="H1301" s="169" t="s">
        <v>90</v>
      </c>
      <c r="I1301" s="168">
        <v>207</v>
      </c>
      <c r="J1301" s="168" t="s">
        <v>196</v>
      </c>
      <c r="K1301" s="168">
        <v>100</v>
      </c>
      <c r="L1301" s="38">
        <f t="shared" si="20"/>
        <v>207</v>
      </c>
    </row>
    <row r="1302" spans="1:12">
      <c r="A1302" s="143" t="s">
        <v>241</v>
      </c>
      <c r="B1302" s="143" t="s">
        <v>243</v>
      </c>
      <c r="C1302" s="159" t="s">
        <v>48</v>
      </c>
      <c r="D1302" s="162" t="s">
        <v>149</v>
      </c>
      <c r="E1302" s="162" t="s">
        <v>150</v>
      </c>
      <c r="F1302" s="167">
        <v>2020</v>
      </c>
      <c r="G1302" s="168" t="str">
        <f>VLOOKUP(H1302,'GN and GP categories'!A:B,2,FALSE)</f>
        <v>Gram-positive</v>
      </c>
      <c r="H1302" s="169" t="s">
        <v>90</v>
      </c>
      <c r="I1302" s="168">
        <v>207</v>
      </c>
      <c r="J1302" s="168" t="s">
        <v>28</v>
      </c>
      <c r="K1302" s="168">
        <v>71</v>
      </c>
      <c r="L1302" s="38">
        <f t="shared" si="20"/>
        <v>146.97</v>
      </c>
    </row>
    <row r="1303" spans="1:12">
      <c r="A1303" s="143" t="s">
        <v>241</v>
      </c>
      <c r="B1303" s="143" t="s">
        <v>243</v>
      </c>
      <c r="C1303" s="159" t="s">
        <v>48</v>
      </c>
      <c r="D1303" s="162" t="s">
        <v>149</v>
      </c>
      <c r="E1303" s="162" t="s">
        <v>150</v>
      </c>
      <c r="F1303" s="167">
        <v>2020</v>
      </c>
      <c r="G1303" s="168" t="str">
        <f>VLOOKUP(H1303,'GN and GP categories'!A:B,2,FALSE)</f>
        <v>Gram-positive</v>
      </c>
      <c r="H1303" s="169" t="s">
        <v>90</v>
      </c>
      <c r="I1303" s="168">
        <v>207</v>
      </c>
      <c r="J1303" s="168" t="s">
        <v>228</v>
      </c>
      <c r="K1303" s="168">
        <v>100</v>
      </c>
      <c r="L1303" s="38">
        <f t="shared" si="20"/>
        <v>207</v>
      </c>
    </row>
    <row r="1304" spans="1:12">
      <c r="A1304" s="143" t="s">
        <v>241</v>
      </c>
      <c r="B1304" s="143" t="s">
        <v>243</v>
      </c>
      <c r="C1304" s="159" t="s">
        <v>48</v>
      </c>
      <c r="D1304" s="162" t="s">
        <v>149</v>
      </c>
      <c r="E1304" s="162" t="s">
        <v>150</v>
      </c>
      <c r="F1304" s="167">
        <v>2020</v>
      </c>
      <c r="G1304" s="168" t="str">
        <f>VLOOKUP(H1304,'GN and GP categories'!A:B,2,FALSE)</f>
        <v>Gram-positive</v>
      </c>
      <c r="H1304" s="169" t="s">
        <v>90</v>
      </c>
      <c r="I1304" s="168">
        <v>207</v>
      </c>
      <c r="J1304" s="168" t="s">
        <v>34</v>
      </c>
      <c r="K1304" s="168">
        <v>100</v>
      </c>
      <c r="L1304" s="38">
        <f t="shared" si="20"/>
        <v>207</v>
      </c>
    </row>
    <row r="1305" spans="1:12">
      <c r="A1305" s="143" t="s">
        <v>241</v>
      </c>
      <c r="B1305" s="143" t="s">
        <v>243</v>
      </c>
      <c r="C1305" s="159" t="s">
        <v>48</v>
      </c>
      <c r="D1305" s="162" t="s">
        <v>149</v>
      </c>
      <c r="E1305" s="162" t="s">
        <v>150</v>
      </c>
      <c r="F1305" s="167">
        <v>2020</v>
      </c>
      <c r="G1305" s="168" t="str">
        <f>VLOOKUP(H1305,'GN and GP categories'!A:B,2,FALSE)</f>
        <v>Gram-positive</v>
      </c>
      <c r="H1305" s="169" t="s">
        <v>90</v>
      </c>
      <c r="I1305" s="168">
        <v>35</v>
      </c>
      <c r="J1305" s="168" t="s">
        <v>196</v>
      </c>
      <c r="K1305" s="168">
        <v>9</v>
      </c>
      <c r="L1305" s="38">
        <f t="shared" si="20"/>
        <v>3.15</v>
      </c>
    </row>
    <row r="1306" spans="1:12">
      <c r="A1306" s="143" t="s">
        <v>241</v>
      </c>
      <c r="B1306" s="143" t="s">
        <v>243</v>
      </c>
      <c r="C1306" s="159" t="s">
        <v>48</v>
      </c>
      <c r="D1306" s="162" t="s">
        <v>149</v>
      </c>
      <c r="E1306" s="162" t="s">
        <v>150</v>
      </c>
      <c r="F1306" s="167">
        <v>2020</v>
      </c>
      <c r="G1306" s="168" t="str">
        <f>VLOOKUP(H1306,'GN and GP categories'!A:B,2,FALSE)</f>
        <v>Gram-positive</v>
      </c>
      <c r="H1306" s="169" t="s">
        <v>90</v>
      </c>
      <c r="I1306" s="168">
        <v>35</v>
      </c>
      <c r="J1306" s="168" t="s">
        <v>28</v>
      </c>
      <c r="K1306" s="168">
        <v>0</v>
      </c>
      <c r="L1306" s="38">
        <f t="shared" si="20"/>
        <v>0</v>
      </c>
    </row>
    <row r="1307" spans="1:12">
      <c r="A1307" s="143" t="s">
        <v>241</v>
      </c>
      <c r="B1307" s="143" t="s">
        <v>243</v>
      </c>
      <c r="C1307" s="159" t="s">
        <v>48</v>
      </c>
      <c r="D1307" s="162" t="s">
        <v>149</v>
      </c>
      <c r="E1307" s="162" t="s">
        <v>150</v>
      </c>
      <c r="F1307" s="167">
        <v>2020</v>
      </c>
      <c r="G1307" s="168" t="str">
        <f>VLOOKUP(H1307,'GN and GP categories'!A:B,2,FALSE)</f>
        <v>Gram-positive</v>
      </c>
      <c r="H1307" s="169" t="s">
        <v>90</v>
      </c>
      <c r="I1307" s="168">
        <v>35</v>
      </c>
      <c r="J1307" s="168" t="s">
        <v>228</v>
      </c>
      <c r="K1307" s="168">
        <v>0</v>
      </c>
      <c r="L1307" s="38">
        <f t="shared" si="20"/>
        <v>0</v>
      </c>
    </row>
    <row r="1308" spans="1:12">
      <c r="A1308" s="143" t="s">
        <v>241</v>
      </c>
      <c r="B1308" s="143" t="s">
        <v>243</v>
      </c>
      <c r="C1308" s="159" t="s">
        <v>48</v>
      </c>
      <c r="D1308" s="162" t="s">
        <v>149</v>
      </c>
      <c r="E1308" s="162" t="s">
        <v>150</v>
      </c>
      <c r="F1308" s="167">
        <v>2020</v>
      </c>
      <c r="G1308" s="168" t="str">
        <f>VLOOKUP(H1308,'GN and GP categories'!A:B,2,FALSE)</f>
        <v>Gram-positive</v>
      </c>
      <c r="H1308" s="169" t="s">
        <v>90</v>
      </c>
      <c r="I1308" s="168">
        <v>35</v>
      </c>
      <c r="J1308" s="168" t="s">
        <v>34</v>
      </c>
      <c r="K1308" s="168">
        <v>100</v>
      </c>
      <c r="L1308" s="38">
        <f t="shared" si="20"/>
        <v>35</v>
      </c>
    </row>
    <row r="1309" spans="1:12">
      <c r="A1309" s="143" t="s">
        <v>241</v>
      </c>
      <c r="B1309" s="143" t="s">
        <v>243</v>
      </c>
      <c r="C1309" s="159" t="s">
        <v>48</v>
      </c>
      <c r="D1309" s="162" t="s">
        <v>149</v>
      </c>
      <c r="E1309" s="162" t="s">
        <v>150</v>
      </c>
      <c r="F1309" s="167">
        <v>2020</v>
      </c>
      <c r="G1309" s="168" t="str">
        <f>VLOOKUP(H1309,'GN and GP categories'!A:B,2,FALSE)</f>
        <v>Gram-negative</v>
      </c>
      <c r="H1309" s="169" t="s">
        <v>223</v>
      </c>
      <c r="I1309" s="168">
        <v>166</v>
      </c>
      <c r="J1309" s="168" t="s">
        <v>196</v>
      </c>
      <c r="K1309" s="168">
        <v>59</v>
      </c>
      <c r="L1309" s="38">
        <f t="shared" si="20"/>
        <v>97.94</v>
      </c>
    </row>
    <row r="1310" spans="1:12">
      <c r="A1310" s="143" t="s">
        <v>241</v>
      </c>
      <c r="B1310" s="143" t="s">
        <v>243</v>
      </c>
      <c r="C1310" s="159" t="s">
        <v>48</v>
      </c>
      <c r="D1310" s="162" t="s">
        <v>149</v>
      </c>
      <c r="E1310" s="162" t="s">
        <v>150</v>
      </c>
      <c r="F1310" s="167">
        <v>2020</v>
      </c>
      <c r="G1310" s="168" t="str">
        <f>VLOOKUP(H1310,'GN and GP categories'!A:B,2,FALSE)</f>
        <v>Gram-negative</v>
      </c>
      <c r="H1310" s="169" t="s">
        <v>223</v>
      </c>
      <c r="I1310" s="168">
        <v>166</v>
      </c>
      <c r="J1310" s="168" t="s">
        <v>20</v>
      </c>
      <c r="K1310" s="168">
        <v>82</v>
      </c>
      <c r="L1310" s="38">
        <f t="shared" si="20"/>
        <v>136.12</v>
      </c>
    </row>
    <row r="1311" spans="1:12">
      <c r="A1311" s="143" t="s">
        <v>241</v>
      </c>
      <c r="B1311" s="143" t="s">
        <v>243</v>
      </c>
      <c r="C1311" s="159" t="s">
        <v>48</v>
      </c>
      <c r="D1311" s="162" t="s">
        <v>149</v>
      </c>
      <c r="E1311" s="162" t="s">
        <v>150</v>
      </c>
      <c r="F1311" s="167">
        <v>2020</v>
      </c>
      <c r="G1311" s="168" t="str">
        <f>VLOOKUP(H1311,'GN and GP categories'!A:B,2,FALSE)</f>
        <v>Gram-negative</v>
      </c>
      <c r="H1311" s="169" t="s">
        <v>223</v>
      </c>
      <c r="I1311" s="168">
        <v>166</v>
      </c>
      <c r="J1311" s="168" t="s">
        <v>13</v>
      </c>
      <c r="K1311" s="168">
        <v>84</v>
      </c>
      <c r="L1311" s="38">
        <f t="shared" si="20"/>
        <v>139.44</v>
      </c>
    </row>
    <row r="1312" spans="1:12">
      <c r="A1312" s="143" t="s">
        <v>241</v>
      </c>
      <c r="B1312" s="143" t="s">
        <v>243</v>
      </c>
      <c r="C1312" s="159" t="s">
        <v>48</v>
      </c>
      <c r="D1312" s="162" t="s">
        <v>149</v>
      </c>
      <c r="E1312" s="162" t="s">
        <v>150</v>
      </c>
      <c r="F1312" s="167">
        <v>2020</v>
      </c>
      <c r="G1312" s="168" t="str">
        <f>VLOOKUP(H1312,'GN and GP categories'!A:B,2,FALSE)</f>
        <v>Gram-negative</v>
      </c>
      <c r="H1312" s="169" t="s">
        <v>223</v>
      </c>
      <c r="I1312" s="168">
        <v>166</v>
      </c>
      <c r="J1312" s="168" t="s">
        <v>84</v>
      </c>
      <c r="K1312" s="168">
        <v>95</v>
      </c>
      <c r="L1312" s="38">
        <f t="shared" si="20"/>
        <v>157.69999999999999</v>
      </c>
    </row>
    <row r="1313" spans="1:12">
      <c r="A1313" s="143" t="s">
        <v>241</v>
      </c>
      <c r="B1313" s="143" t="s">
        <v>243</v>
      </c>
      <c r="C1313" s="159" t="s">
        <v>48</v>
      </c>
      <c r="D1313" s="162" t="s">
        <v>149</v>
      </c>
      <c r="E1313" s="162" t="s">
        <v>150</v>
      </c>
      <c r="F1313" s="167">
        <v>2020</v>
      </c>
      <c r="G1313" s="168" t="str">
        <f>VLOOKUP(H1313,'GN and GP categories'!A:B,2,FALSE)</f>
        <v>Gram-negative</v>
      </c>
      <c r="H1313" s="169" t="s">
        <v>223</v>
      </c>
      <c r="I1313" s="168">
        <v>166</v>
      </c>
      <c r="J1313" s="168" t="s">
        <v>24</v>
      </c>
      <c r="K1313" s="168">
        <v>96</v>
      </c>
      <c r="L1313" s="38">
        <f t="shared" si="20"/>
        <v>159.36000000000001</v>
      </c>
    </row>
    <row r="1314" spans="1:12">
      <c r="A1314" s="143" t="s">
        <v>241</v>
      </c>
      <c r="B1314" s="143" t="s">
        <v>243</v>
      </c>
      <c r="C1314" s="159" t="s">
        <v>48</v>
      </c>
      <c r="D1314" s="162" t="s">
        <v>149</v>
      </c>
      <c r="E1314" s="162" t="s">
        <v>150</v>
      </c>
      <c r="F1314" s="167">
        <v>2020</v>
      </c>
      <c r="G1314" s="168" t="str">
        <f>VLOOKUP(H1314,'GN and GP categories'!A:B,2,FALSE)</f>
        <v>Gram-negative</v>
      </c>
      <c r="H1314" s="169" t="s">
        <v>223</v>
      </c>
      <c r="I1314" s="168">
        <v>166</v>
      </c>
      <c r="J1314" s="168" t="s">
        <v>28</v>
      </c>
      <c r="K1314" s="168">
        <v>78</v>
      </c>
      <c r="L1314" s="38">
        <f t="shared" si="20"/>
        <v>129.47999999999999</v>
      </c>
    </row>
    <row r="1315" spans="1:12">
      <c r="A1315" s="143" t="s">
        <v>241</v>
      </c>
      <c r="B1315" s="143" t="s">
        <v>243</v>
      </c>
      <c r="C1315" s="159" t="s">
        <v>48</v>
      </c>
      <c r="D1315" s="162" t="s">
        <v>149</v>
      </c>
      <c r="E1315" s="162" t="s">
        <v>150</v>
      </c>
      <c r="F1315" s="167">
        <v>2020</v>
      </c>
      <c r="G1315" s="168" t="str">
        <f>VLOOKUP(H1315,'GN and GP categories'!A:B,2,FALSE)</f>
        <v>Gram-negative</v>
      </c>
      <c r="H1315" s="169" t="s">
        <v>223</v>
      </c>
      <c r="I1315" s="168">
        <v>166</v>
      </c>
      <c r="J1315" s="168" t="s">
        <v>16</v>
      </c>
      <c r="K1315" s="168">
        <v>93</v>
      </c>
      <c r="L1315" s="38">
        <f t="shared" si="20"/>
        <v>154.38</v>
      </c>
    </row>
    <row r="1316" spans="1:12">
      <c r="A1316" s="143" t="s">
        <v>241</v>
      </c>
      <c r="B1316" s="143" t="s">
        <v>243</v>
      </c>
      <c r="C1316" s="159" t="s">
        <v>48</v>
      </c>
      <c r="D1316" s="162" t="s">
        <v>149</v>
      </c>
      <c r="E1316" s="162" t="s">
        <v>150</v>
      </c>
      <c r="F1316" s="167">
        <v>2020</v>
      </c>
      <c r="G1316" s="168" t="str">
        <f>VLOOKUP(H1316,'GN and GP categories'!A:B,2,FALSE)</f>
        <v>Gram-negative</v>
      </c>
      <c r="H1316" s="169" t="s">
        <v>223</v>
      </c>
      <c r="I1316" s="168">
        <v>166</v>
      </c>
      <c r="J1316" s="168" t="s">
        <v>30</v>
      </c>
      <c r="K1316" s="168">
        <v>79</v>
      </c>
      <c r="L1316" s="38">
        <f t="shared" si="20"/>
        <v>131.13999999999999</v>
      </c>
    </row>
    <row r="1317" spans="1:12">
      <c r="A1317" s="143" t="s">
        <v>241</v>
      </c>
      <c r="B1317" s="143" t="s">
        <v>243</v>
      </c>
      <c r="C1317" s="159" t="s">
        <v>48</v>
      </c>
      <c r="D1317" s="162" t="s">
        <v>149</v>
      </c>
      <c r="E1317" s="162" t="s">
        <v>150</v>
      </c>
      <c r="F1317" s="167">
        <v>2020</v>
      </c>
      <c r="G1317" s="168" t="str">
        <f>VLOOKUP(H1317,'GN and GP categories'!A:B,2,FALSE)</f>
        <v>Gram-negative</v>
      </c>
      <c r="H1317" s="169" t="s">
        <v>223</v>
      </c>
      <c r="I1317" s="168">
        <v>166</v>
      </c>
      <c r="J1317" s="168" t="s">
        <v>31</v>
      </c>
      <c r="K1317" s="168">
        <v>91</v>
      </c>
      <c r="L1317" s="38">
        <f t="shared" si="20"/>
        <v>151.06</v>
      </c>
    </row>
    <row r="1318" spans="1:12">
      <c r="A1318" s="143" t="s">
        <v>241</v>
      </c>
      <c r="B1318" s="143" t="s">
        <v>243</v>
      </c>
      <c r="C1318" s="159" t="s">
        <v>48</v>
      </c>
      <c r="D1318" s="162" t="s">
        <v>149</v>
      </c>
      <c r="E1318" s="162" t="s">
        <v>150</v>
      </c>
      <c r="F1318" s="167">
        <v>2020</v>
      </c>
      <c r="G1318" s="168" t="str">
        <f>VLOOKUP(H1318,'GN and GP categories'!A:B,2,FALSE)</f>
        <v>Gram-negative</v>
      </c>
      <c r="H1318" s="169" t="s">
        <v>223</v>
      </c>
      <c r="I1318" s="168">
        <v>166</v>
      </c>
      <c r="J1318" s="168" t="s">
        <v>32</v>
      </c>
      <c r="K1318" s="168">
        <v>92</v>
      </c>
      <c r="L1318" s="38">
        <f t="shared" si="20"/>
        <v>152.72</v>
      </c>
    </row>
    <row r="1319" spans="1:12">
      <c r="A1319" s="143" t="s">
        <v>241</v>
      </c>
      <c r="B1319" s="143" t="s">
        <v>243</v>
      </c>
      <c r="C1319" s="159" t="s">
        <v>48</v>
      </c>
      <c r="D1319" s="162" t="s">
        <v>149</v>
      </c>
      <c r="E1319" s="162" t="s">
        <v>150</v>
      </c>
      <c r="F1319" s="167">
        <v>2020</v>
      </c>
      <c r="G1319" s="168" t="str">
        <f>VLOOKUP(H1319,'GN and GP categories'!A:B,2,FALSE)</f>
        <v>Gram-negative</v>
      </c>
      <c r="H1319" s="169" t="s">
        <v>223</v>
      </c>
      <c r="I1319" s="168">
        <v>166</v>
      </c>
      <c r="J1319" s="168" t="s">
        <v>252</v>
      </c>
      <c r="K1319" s="168">
        <v>100</v>
      </c>
      <c r="L1319" s="38">
        <f t="shared" si="20"/>
        <v>166</v>
      </c>
    </row>
    <row r="1320" spans="1:12">
      <c r="A1320" s="143" t="s">
        <v>241</v>
      </c>
      <c r="B1320" s="143" t="s">
        <v>243</v>
      </c>
      <c r="C1320" s="159" t="s">
        <v>48</v>
      </c>
      <c r="D1320" s="162" t="s">
        <v>149</v>
      </c>
      <c r="E1320" s="162" t="s">
        <v>150</v>
      </c>
      <c r="F1320" s="167">
        <v>2020</v>
      </c>
      <c r="G1320" s="168" t="str">
        <f>VLOOKUP(H1320,'GN and GP categories'!A:B,2,FALSE)</f>
        <v>Gram-negative</v>
      </c>
      <c r="H1320" s="169" t="s">
        <v>223</v>
      </c>
      <c r="I1320" s="168">
        <v>166</v>
      </c>
      <c r="J1320" s="168" t="s">
        <v>17</v>
      </c>
      <c r="K1320" s="168">
        <v>100</v>
      </c>
      <c r="L1320" s="38">
        <f t="shared" si="20"/>
        <v>166</v>
      </c>
    </row>
    <row r="1321" spans="1:12">
      <c r="A1321" s="143" t="s">
        <v>241</v>
      </c>
      <c r="B1321" s="143" t="s">
        <v>243</v>
      </c>
      <c r="C1321" s="159" t="s">
        <v>48</v>
      </c>
      <c r="D1321" s="162" t="s">
        <v>149</v>
      </c>
      <c r="E1321" s="162" t="s">
        <v>150</v>
      </c>
      <c r="F1321" s="167">
        <v>2020</v>
      </c>
      <c r="G1321" s="168" t="str">
        <f>VLOOKUP(H1321,'GN and GP categories'!A:B,2,FALSE)</f>
        <v>Gram-negative</v>
      </c>
      <c r="H1321" s="169" t="s">
        <v>223</v>
      </c>
      <c r="I1321" s="168">
        <v>58</v>
      </c>
      <c r="J1321" s="168" t="s">
        <v>196</v>
      </c>
      <c r="K1321" s="168">
        <v>0</v>
      </c>
      <c r="L1321" s="38">
        <f t="shared" si="20"/>
        <v>0</v>
      </c>
    </row>
    <row r="1322" spans="1:12">
      <c r="A1322" s="143" t="s">
        <v>241</v>
      </c>
      <c r="B1322" s="143" t="s">
        <v>243</v>
      </c>
      <c r="C1322" s="159" t="s">
        <v>48</v>
      </c>
      <c r="D1322" s="162" t="s">
        <v>149</v>
      </c>
      <c r="E1322" s="162" t="s">
        <v>150</v>
      </c>
      <c r="F1322" s="167">
        <v>2020</v>
      </c>
      <c r="G1322" s="168" t="str">
        <f>VLOOKUP(H1322,'GN and GP categories'!A:B,2,FALSE)</f>
        <v>Gram-negative</v>
      </c>
      <c r="H1322" s="169" t="s">
        <v>223</v>
      </c>
      <c r="I1322" s="168">
        <v>58</v>
      </c>
      <c r="J1322" s="168" t="s">
        <v>20</v>
      </c>
      <c r="K1322" s="168">
        <v>0</v>
      </c>
      <c r="L1322" s="38">
        <f t="shared" si="20"/>
        <v>0</v>
      </c>
    </row>
    <row r="1323" spans="1:12">
      <c r="A1323" s="143" t="s">
        <v>241</v>
      </c>
      <c r="B1323" s="143" t="s">
        <v>243</v>
      </c>
      <c r="C1323" s="159" t="s">
        <v>48</v>
      </c>
      <c r="D1323" s="162" t="s">
        <v>149</v>
      </c>
      <c r="E1323" s="162" t="s">
        <v>150</v>
      </c>
      <c r="F1323" s="167">
        <v>2020</v>
      </c>
      <c r="G1323" s="168" t="str">
        <f>VLOOKUP(H1323,'GN and GP categories'!A:B,2,FALSE)</f>
        <v>Gram-negative</v>
      </c>
      <c r="H1323" s="169" t="s">
        <v>223</v>
      </c>
      <c r="I1323" s="168">
        <v>58</v>
      </c>
      <c r="J1323" s="168" t="s">
        <v>13</v>
      </c>
      <c r="K1323" s="168">
        <v>0</v>
      </c>
      <c r="L1323" s="38">
        <f t="shared" si="20"/>
        <v>0</v>
      </c>
    </row>
    <row r="1324" spans="1:12">
      <c r="A1324" s="143" t="s">
        <v>241</v>
      </c>
      <c r="B1324" s="143" t="s">
        <v>243</v>
      </c>
      <c r="C1324" s="159" t="s">
        <v>48</v>
      </c>
      <c r="D1324" s="162" t="s">
        <v>149</v>
      </c>
      <c r="E1324" s="162" t="s">
        <v>150</v>
      </c>
      <c r="F1324" s="167">
        <v>2020</v>
      </c>
      <c r="G1324" s="168" t="str">
        <f>VLOOKUP(H1324,'GN and GP categories'!A:B,2,FALSE)</f>
        <v>Gram-negative</v>
      </c>
      <c r="H1324" s="169" t="s">
        <v>223</v>
      </c>
      <c r="I1324" s="168">
        <v>58</v>
      </c>
      <c r="J1324" s="168" t="s">
        <v>84</v>
      </c>
      <c r="K1324" s="168">
        <v>0</v>
      </c>
      <c r="L1324" s="38">
        <f t="shared" si="20"/>
        <v>0</v>
      </c>
    </row>
    <row r="1325" spans="1:12">
      <c r="A1325" s="143" t="s">
        <v>241</v>
      </c>
      <c r="B1325" s="143" t="s">
        <v>243</v>
      </c>
      <c r="C1325" s="159" t="s">
        <v>48</v>
      </c>
      <c r="D1325" s="162" t="s">
        <v>149</v>
      </c>
      <c r="E1325" s="162" t="s">
        <v>150</v>
      </c>
      <c r="F1325" s="167">
        <v>2020</v>
      </c>
      <c r="G1325" s="168" t="str">
        <f>VLOOKUP(H1325,'GN and GP categories'!A:B,2,FALSE)</f>
        <v>Gram-negative</v>
      </c>
      <c r="H1325" s="169" t="s">
        <v>223</v>
      </c>
      <c r="I1325" s="168">
        <v>58</v>
      </c>
      <c r="J1325" s="168" t="s">
        <v>24</v>
      </c>
      <c r="K1325" s="168">
        <v>0</v>
      </c>
      <c r="L1325" s="38">
        <f t="shared" si="20"/>
        <v>0</v>
      </c>
    </row>
    <row r="1326" spans="1:12">
      <c r="A1326" s="143" t="s">
        <v>241</v>
      </c>
      <c r="B1326" s="143" t="s">
        <v>243</v>
      </c>
      <c r="C1326" s="159" t="s">
        <v>48</v>
      </c>
      <c r="D1326" s="162" t="s">
        <v>149</v>
      </c>
      <c r="E1326" s="162" t="s">
        <v>150</v>
      </c>
      <c r="F1326" s="167">
        <v>2020</v>
      </c>
      <c r="G1326" s="168" t="str">
        <f>VLOOKUP(H1326,'GN and GP categories'!A:B,2,FALSE)</f>
        <v>Gram-negative</v>
      </c>
      <c r="H1326" s="169" t="s">
        <v>223</v>
      </c>
      <c r="I1326" s="168">
        <v>58</v>
      </c>
      <c r="J1326" s="168" t="s">
        <v>28</v>
      </c>
      <c r="K1326" s="168">
        <v>10</v>
      </c>
      <c r="L1326" s="38">
        <f t="shared" si="20"/>
        <v>5.8</v>
      </c>
    </row>
    <row r="1327" spans="1:12">
      <c r="A1327" s="143" t="s">
        <v>241</v>
      </c>
      <c r="B1327" s="143" t="s">
        <v>243</v>
      </c>
      <c r="C1327" s="159" t="s">
        <v>48</v>
      </c>
      <c r="D1327" s="162" t="s">
        <v>149</v>
      </c>
      <c r="E1327" s="162" t="s">
        <v>150</v>
      </c>
      <c r="F1327" s="167">
        <v>2020</v>
      </c>
      <c r="G1327" s="168" t="str">
        <f>VLOOKUP(H1327,'GN and GP categories'!A:B,2,FALSE)</f>
        <v>Gram-negative</v>
      </c>
      <c r="H1327" s="169" t="s">
        <v>223</v>
      </c>
      <c r="I1327" s="168">
        <v>58</v>
      </c>
      <c r="J1327" s="168" t="s">
        <v>30</v>
      </c>
      <c r="K1327" s="168">
        <v>36</v>
      </c>
      <c r="L1327" s="38">
        <f t="shared" si="20"/>
        <v>20.88</v>
      </c>
    </row>
    <row r="1328" spans="1:12">
      <c r="A1328" s="143" t="s">
        <v>241</v>
      </c>
      <c r="B1328" s="143" t="s">
        <v>243</v>
      </c>
      <c r="C1328" s="159" t="s">
        <v>48</v>
      </c>
      <c r="D1328" s="162" t="s">
        <v>149</v>
      </c>
      <c r="E1328" s="162" t="s">
        <v>150</v>
      </c>
      <c r="F1328" s="167">
        <v>2020</v>
      </c>
      <c r="G1328" s="168" t="str">
        <f>VLOOKUP(H1328,'GN and GP categories'!A:B,2,FALSE)</f>
        <v>Gram-negative</v>
      </c>
      <c r="H1328" s="169" t="s">
        <v>223</v>
      </c>
      <c r="I1328" s="168">
        <v>58</v>
      </c>
      <c r="J1328" s="168" t="s">
        <v>31</v>
      </c>
      <c r="K1328" s="168">
        <v>81</v>
      </c>
      <c r="L1328" s="38">
        <f t="shared" si="20"/>
        <v>46.98</v>
      </c>
    </row>
    <row r="1329" spans="1:12">
      <c r="A1329" s="143" t="s">
        <v>241</v>
      </c>
      <c r="B1329" s="143" t="s">
        <v>243</v>
      </c>
      <c r="C1329" s="159" t="s">
        <v>48</v>
      </c>
      <c r="D1329" s="162" t="s">
        <v>149</v>
      </c>
      <c r="E1329" s="162" t="s">
        <v>150</v>
      </c>
      <c r="F1329" s="167">
        <v>2020</v>
      </c>
      <c r="G1329" s="168" t="str">
        <f>VLOOKUP(H1329,'GN and GP categories'!A:B,2,FALSE)</f>
        <v>Gram-negative</v>
      </c>
      <c r="H1329" s="169" t="s">
        <v>223</v>
      </c>
      <c r="I1329" s="168">
        <v>58</v>
      </c>
      <c r="J1329" s="168" t="s">
        <v>32</v>
      </c>
      <c r="K1329" s="168">
        <v>66</v>
      </c>
      <c r="L1329" s="38">
        <f t="shared" si="20"/>
        <v>38.28</v>
      </c>
    </row>
    <row r="1330" spans="1:12">
      <c r="A1330" s="143" t="s">
        <v>241</v>
      </c>
      <c r="B1330" s="143" t="s">
        <v>243</v>
      </c>
      <c r="C1330" s="159" t="s">
        <v>48</v>
      </c>
      <c r="D1330" s="162" t="s">
        <v>149</v>
      </c>
      <c r="E1330" s="162" t="s">
        <v>150</v>
      </c>
      <c r="F1330" s="167">
        <v>2020</v>
      </c>
      <c r="G1330" s="168" t="str">
        <f>VLOOKUP(H1330,'GN and GP categories'!A:B,2,FALSE)</f>
        <v>Gram-negative</v>
      </c>
      <c r="H1330" s="169" t="s">
        <v>223</v>
      </c>
      <c r="I1330" s="168">
        <v>58</v>
      </c>
      <c r="J1330" s="168" t="s">
        <v>252</v>
      </c>
      <c r="K1330" s="168">
        <v>98</v>
      </c>
      <c r="L1330" s="38">
        <f t="shared" si="20"/>
        <v>56.84</v>
      </c>
    </row>
    <row r="1331" spans="1:12">
      <c r="A1331" s="143" t="s">
        <v>241</v>
      </c>
      <c r="B1331" s="143" t="s">
        <v>243</v>
      </c>
      <c r="C1331" s="159" t="s">
        <v>48</v>
      </c>
      <c r="D1331" s="162" t="s">
        <v>149</v>
      </c>
      <c r="E1331" s="162" t="s">
        <v>150</v>
      </c>
      <c r="F1331" s="167">
        <v>2020</v>
      </c>
      <c r="G1331" s="168" t="str">
        <f>VLOOKUP(H1331,'GN and GP categories'!A:B,2,FALSE)</f>
        <v>Gram-negative</v>
      </c>
      <c r="H1331" s="169" t="s">
        <v>223</v>
      </c>
      <c r="I1331" s="168">
        <v>58</v>
      </c>
      <c r="J1331" s="168" t="s">
        <v>17</v>
      </c>
      <c r="K1331" s="168">
        <v>100</v>
      </c>
      <c r="L1331" s="38">
        <f t="shared" si="20"/>
        <v>58</v>
      </c>
    </row>
    <row r="1332" spans="1:12">
      <c r="A1332" s="143" t="s">
        <v>241</v>
      </c>
      <c r="B1332" s="143" t="s">
        <v>243</v>
      </c>
      <c r="C1332" s="159" t="s">
        <v>48</v>
      </c>
      <c r="D1332" s="162" t="s">
        <v>149</v>
      </c>
      <c r="E1332" s="162" t="s">
        <v>150</v>
      </c>
      <c r="F1332" s="167">
        <v>2020</v>
      </c>
      <c r="G1332" s="168" t="str">
        <f>VLOOKUP(H1332,'GN and GP categories'!A:B,2,FALSE)</f>
        <v>Gram-negative</v>
      </c>
      <c r="H1332" s="169" t="s">
        <v>104</v>
      </c>
      <c r="I1332" s="168">
        <v>62</v>
      </c>
      <c r="J1332" s="168" t="s">
        <v>20</v>
      </c>
      <c r="K1332" s="168">
        <v>98</v>
      </c>
      <c r="L1332" s="38">
        <f t="shared" si="20"/>
        <v>60.76</v>
      </c>
    </row>
    <row r="1333" spans="1:12">
      <c r="A1333" s="143" t="s">
        <v>241</v>
      </c>
      <c r="B1333" s="143" t="s">
        <v>243</v>
      </c>
      <c r="C1333" s="159" t="s">
        <v>48</v>
      </c>
      <c r="D1333" s="162" t="s">
        <v>149</v>
      </c>
      <c r="E1333" s="162" t="s">
        <v>150</v>
      </c>
      <c r="F1333" s="167">
        <v>2020</v>
      </c>
      <c r="G1333" s="168" t="str">
        <f>VLOOKUP(H1333,'GN and GP categories'!A:B,2,FALSE)</f>
        <v>Gram-negative</v>
      </c>
      <c r="H1333" s="169" t="s">
        <v>104</v>
      </c>
      <c r="I1333" s="168">
        <v>62</v>
      </c>
      <c r="J1333" s="168" t="s">
        <v>13</v>
      </c>
      <c r="K1333" s="168">
        <v>97</v>
      </c>
      <c r="L1333" s="38">
        <f t="shared" si="20"/>
        <v>60.14</v>
      </c>
    </row>
    <row r="1334" spans="1:12">
      <c r="A1334" s="143" t="s">
        <v>241</v>
      </c>
      <c r="B1334" s="143" t="s">
        <v>243</v>
      </c>
      <c r="C1334" s="159" t="s">
        <v>48</v>
      </c>
      <c r="D1334" s="162" t="s">
        <v>149</v>
      </c>
      <c r="E1334" s="162" t="s">
        <v>150</v>
      </c>
      <c r="F1334" s="167">
        <v>2020</v>
      </c>
      <c r="G1334" s="168" t="str">
        <f>VLOOKUP(H1334,'GN and GP categories'!A:B,2,FALSE)</f>
        <v>Gram-negative</v>
      </c>
      <c r="H1334" s="169" t="s">
        <v>104</v>
      </c>
      <c r="I1334" s="168">
        <v>62</v>
      </c>
      <c r="J1334" s="168" t="s">
        <v>84</v>
      </c>
      <c r="K1334" s="168">
        <v>100</v>
      </c>
      <c r="L1334" s="38">
        <f t="shared" si="20"/>
        <v>62</v>
      </c>
    </row>
    <row r="1335" spans="1:12">
      <c r="A1335" s="143" t="s">
        <v>241</v>
      </c>
      <c r="B1335" s="143" t="s">
        <v>243</v>
      </c>
      <c r="C1335" s="159" t="s">
        <v>48</v>
      </c>
      <c r="D1335" s="162" t="s">
        <v>149</v>
      </c>
      <c r="E1335" s="162" t="s">
        <v>150</v>
      </c>
      <c r="F1335" s="167">
        <v>2020</v>
      </c>
      <c r="G1335" s="168" t="str">
        <f>VLOOKUP(H1335,'GN and GP categories'!A:B,2,FALSE)</f>
        <v>Gram-negative</v>
      </c>
      <c r="H1335" s="169" t="s">
        <v>104</v>
      </c>
      <c r="I1335" s="168">
        <v>62</v>
      </c>
      <c r="J1335" s="168" t="s">
        <v>24</v>
      </c>
      <c r="K1335" s="168">
        <v>98</v>
      </c>
      <c r="L1335" s="38">
        <f t="shared" si="20"/>
        <v>60.76</v>
      </c>
    </row>
    <row r="1336" spans="1:12">
      <c r="A1336" s="143" t="s">
        <v>241</v>
      </c>
      <c r="B1336" s="143" t="s">
        <v>243</v>
      </c>
      <c r="C1336" s="159" t="s">
        <v>48</v>
      </c>
      <c r="D1336" s="162" t="s">
        <v>149</v>
      </c>
      <c r="E1336" s="162" t="s">
        <v>150</v>
      </c>
      <c r="F1336" s="167">
        <v>2020</v>
      </c>
      <c r="G1336" s="168" t="str">
        <f>VLOOKUP(H1336,'GN and GP categories'!A:B,2,FALSE)</f>
        <v>Gram-negative</v>
      </c>
      <c r="H1336" s="169" t="s">
        <v>104</v>
      </c>
      <c r="I1336" s="168">
        <v>62</v>
      </c>
      <c r="J1336" s="168" t="s">
        <v>28</v>
      </c>
      <c r="K1336" s="168">
        <v>90</v>
      </c>
      <c r="L1336" s="38">
        <f t="shared" si="20"/>
        <v>55.8</v>
      </c>
    </row>
    <row r="1337" spans="1:12" ht="15.75" thickBot="1">
      <c r="A1337" s="143" t="s">
        <v>241</v>
      </c>
      <c r="B1337" s="143" t="s">
        <v>243</v>
      </c>
      <c r="C1337" s="159" t="s">
        <v>48</v>
      </c>
      <c r="D1337" s="162" t="s">
        <v>149</v>
      </c>
      <c r="E1337" s="162" t="s">
        <v>150</v>
      </c>
      <c r="F1337" s="167">
        <v>2020</v>
      </c>
      <c r="G1337" s="168" t="str">
        <f>VLOOKUP(H1337,'GN and GP categories'!A:B,2,FALSE)</f>
        <v>Gram-negative</v>
      </c>
      <c r="H1337" s="169" t="s">
        <v>104</v>
      </c>
      <c r="I1337" s="168">
        <v>62</v>
      </c>
      <c r="J1337" s="168" t="s">
        <v>16</v>
      </c>
      <c r="K1337" s="168">
        <v>98</v>
      </c>
      <c r="L1337" s="38">
        <f t="shared" si="20"/>
        <v>60.76</v>
      </c>
    </row>
    <row r="1338" spans="1:12" ht="15.75" thickBot="1">
      <c r="A1338" s="122" t="s">
        <v>241</v>
      </c>
      <c r="B1338" s="122" t="s">
        <v>243</v>
      </c>
      <c r="C1338" s="77" t="s">
        <v>48</v>
      </c>
      <c r="D1338" s="30" t="s">
        <v>149</v>
      </c>
      <c r="E1338" s="30" t="s">
        <v>150</v>
      </c>
      <c r="F1338" s="43">
        <v>2020</v>
      </c>
      <c r="G1338" s="31" t="str">
        <f>VLOOKUP(H1338,'GN and GP categories'!A:B,2,FALSE)</f>
        <v>Gram-negative</v>
      </c>
      <c r="H1338" s="53" t="s">
        <v>104</v>
      </c>
      <c r="I1338" s="31">
        <v>62</v>
      </c>
      <c r="J1338" s="31" t="s">
        <v>30</v>
      </c>
      <c r="K1338" s="192">
        <v>92</v>
      </c>
      <c r="L1338" s="38">
        <f t="shared" si="20"/>
        <v>57.04</v>
      </c>
    </row>
    <row r="1339" spans="1:12" ht="15.75" thickBot="1">
      <c r="A1339" s="122" t="s">
        <v>241</v>
      </c>
      <c r="B1339" s="122" t="s">
        <v>243</v>
      </c>
      <c r="C1339" s="77" t="s">
        <v>48</v>
      </c>
      <c r="D1339" s="30" t="s">
        <v>149</v>
      </c>
      <c r="E1339" s="30" t="s">
        <v>150</v>
      </c>
      <c r="F1339" s="43">
        <v>2020</v>
      </c>
      <c r="G1339" s="31" t="str">
        <f>VLOOKUP(H1339,'GN and GP categories'!A:B,2,FALSE)</f>
        <v>Gram-negative</v>
      </c>
      <c r="H1339" s="53" t="s">
        <v>104</v>
      </c>
      <c r="I1339" s="31">
        <v>62</v>
      </c>
      <c r="J1339" s="31" t="s">
        <v>31</v>
      </c>
      <c r="K1339" s="192">
        <v>100</v>
      </c>
      <c r="L1339" s="38">
        <f t="shared" si="20"/>
        <v>62</v>
      </c>
    </row>
    <row r="1340" spans="1:12" ht="15.75" thickBot="1">
      <c r="A1340" s="122" t="s">
        <v>241</v>
      </c>
      <c r="B1340" s="122" t="s">
        <v>243</v>
      </c>
      <c r="C1340" s="77" t="s">
        <v>48</v>
      </c>
      <c r="D1340" s="30" t="s">
        <v>149</v>
      </c>
      <c r="E1340" s="30" t="s">
        <v>150</v>
      </c>
      <c r="F1340" s="43">
        <v>2020</v>
      </c>
      <c r="G1340" s="31" t="str">
        <f>VLOOKUP(H1340,'GN and GP categories'!A:B,2,FALSE)</f>
        <v>Gram-negative</v>
      </c>
      <c r="H1340" s="53" t="s">
        <v>104</v>
      </c>
      <c r="I1340" s="31">
        <v>62</v>
      </c>
      <c r="J1340" s="31" t="s">
        <v>32</v>
      </c>
      <c r="K1340">
        <v>98</v>
      </c>
      <c r="L1340" s="38">
        <f t="shared" si="20"/>
        <v>60.76</v>
      </c>
    </row>
    <row r="1341" spans="1:12" ht="15.75" thickBot="1">
      <c r="A1341" s="122" t="s">
        <v>241</v>
      </c>
      <c r="B1341" s="122" t="s">
        <v>243</v>
      </c>
      <c r="C1341" s="77" t="s">
        <v>48</v>
      </c>
      <c r="D1341" s="30" t="s">
        <v>149</v>
      </c>
      <c r="E1341" s="30" t="s">
        <v>150</v>
      </c>
      <c r="F1341" s="43">
        <v>2020</v>
      </c>
      <c r="G1341" s="31" t="str">
        <f>VLOOKUP(H1341,'GN and GP categories'!A:B,2,FALSE)</f>
        <v>Gram-negative</v>
      </c>
      <c r="H1341" s="53" t="s">
        <v>104</v>
      </c>
      <c r="I1341" s="31">
        <v>62</v>
      </c>
      <c r="J1341" s="31" t="s">
        <v>252</v>
      </c>
      <c r="K1341" s="31">
        <v>100</v>
      </c>
      <c r="L1341" s="38">
        <f t="shared" si="20"/>
        <v>62</v>
      </c>
    </row>
    <row r="1342" spans="1:12" ht="15.75" thickBot="1">
      <c r="A1342" s="122" t="s">
        <v>241</v>
      </c>
      <c r="B1342" s="122" t="s">
        <v>243</v>
      </c>
      <c r="C1342" s="77" t="s">
        <v>48</v>
      </c>
      <c r="D1342" s="30" t="s">
        <v>149</v>
      </c>
      <c r="E1342" s="30" t="s">
        <v>150</v>
      </c>
      <c r="F1342" s="43">
        <v>2020</v>
      </c>
      <c r="G1342" s="31" t="str">
        <f>VLOOKUP(H1342,'GN and GP categories'!A:B,2,FALSE)</f>
        <v>Gram-negative</v>
      </c>
      <c r="H1342" s="53" t="s">
        <v>104</v>
      </c>
      <c r="I1342">
        <v>62</v>
      </c>
      <c r="J1342" t="s">
        <v>17</v>
      </c>
      <c r="K1342" s="31">
        <v>100</v>
      </c>
      <c r="L1342" s="38">
        <f t="shared" si="20"/>
        <v>62</v>
      </c>
    </row>
    <row r="1343" spans="1:12" ht="15.75" thickBot="1">
      <c r="A1343" s="122" t="s">
        <v>241</v>
      </c>
      <c r="B1343" s="122" t="s">
        <v>243</v>
      </c>
      <c r="C1343" s="77" t="s">
        <v>48</v>
      </c>
      <c r="D1343" s="30" t="s">
        <v>149</v>
      </c>
      <c r="E1343" s="30" t="s">
        <v>150</v>
      </c>
      <c r="F1343" s="43">
        <v>2020</v>
      </c>
      <c r="G1343" s="31" t="str">
        <f>VLOOKUP(H1343,'GN and GP categories'!A:B,2,FALSE)</f>
        <v>Gram-negative</v>
      </c>
      <c r="H1343" s="53" t="s">
        <v>104</v>
      </c>
      <c r="I1343">
        <v>17</v>
      </c>
      <c r="J1343" t="s">
        <v>20</v>
      </c>
      <c r="K1343" s="31">
        <v>18</v>
      </c>
      <c r="L1343" s="38">
        <f t="shared" si="20"/>
        <v>3.06</v>
      </c>
    </row>
    <row r="1344" spans="1:12" ht="15.75" thickBot="1">
      <c r="A1344" s="122" t="s">
        <v>241</v>
      </c>
      <c r="B1344" s="122" t="s">
        <v>243</v>
      </c>
      <c r="C1344" s="77" t="s">
        <v>48</v>
      </c>
      <c r="D1344" s="30" t="s">
        <v>149</v>
      </c>
      <c r="E1344" s="30" t="s">
        <v>150</v>
      </c>
      <c r="F1344" s="43">
        <v>2020</v>
      </c>
      <c r="G1344" s="31" t="str">
        <f>VLOOKUP(H1344,'GN and GP categories'!A:B,2,FALSE)</f>
        <v>Gram-negative</v>
      </c>
      <c r="H1344" s="53" t="s">
        <v>104</v>
      </c>
      <c r="I1344">
        <v>17</v>
      </c>
      <c r="J1344" t="s">
        <v>13</v>
      </c>
      <c r="K1344" s="31">
        <v>94</v>
      </c>
      <c r="L1344" s="38">
        <f t="shared" si="20"/>
        <v>15.98</v>
      </c>
    </row>
    <row r="1345" spans="1:12" ht="15.75" thickBot="1">
      <c r="A1345" s="122" t="s">
        <v>241</v>
      </c>
      <c r="B1345" s="122" t="s">
        <v>243</v>
      </c>
      <c r="C1345" s="77" t="s">
        <v>48</v>
      </c>
      <c r="D1345" s="30" t="s">
        <v>149</v>
      </c>
      <c r="E1345" s="30" t="s">
        <v>150</v>
      </c>
      <c r="F1345" s="43">
        <v>2020</v>
      </c>
      <c r="G1345" s="31" t="str">
        <f>VLOOKUP(H1345,'GN and GP categories'!A:B,2,FALSE)</f>
        <v>Gram-negative</v>
      </c>
      <c r="H1345" s="53" t="s">
        <v>104</v>
      </c>
      <c r="I1345" s="31">
        <v>17</v>
      </c>
      <c r="J1345" s="31" t="s">
        <v>84</v>
      </c>
      <c r="K1345" s="192">
        <v>100</v>
      </c>
      <c r="L1345" s="38">
        <f t="shared" si="20"/>
        <v>17</v>
      </c>
    </row>
    <row r="1346" spans="1:12" ht="15.75" thickBot="1">
      <c r="A1346" s="122" t="s">
        <v>241</v>
      </c>
      <c r="B1346" s="122" t="s">
        <v>243</v>
      </c>
      <c r="C1346" s="77" t="s">
        <v>48</v>
      </c>
      <c r="D1346" s="30" t="s">
        <v>149</v>
      </c>
      <c r="E1346" s="30" t="s">
        <v>150</v>
      </c>
      <c r="F1346" s="43">
        <v>2020</v>
      </c>
      <c r="G1346" s="31" t="str">
        <f>VLOOKUP(H1346,'GN and GP categories'!A:B,2,FALSE)</f>
        <v>Gram-negative</v>
      </c>
      <c r="H1346" s="53" t="s">
        <v>104</v>
      </c>
      <c r="I1346" s="31">
        <v>17</v>
      </c>
      <c r="J1346" s="31" t="s">
        <v>24</v>
      </c>
      <c r="K1346" s="31">
        <v>100</v>
      </c>
      <c r="L1346" s="38">
        <f t="shared" ref="L1346:L1409" si="21">IF(K1346="","",K1346*I1346/100)</f>
        <v>17</v>
      </c>
    </row>
    <row r="1347" spans="1:12" ht="15.75" thickBot="1">
      <c r="A1347" s="122" t="s">
        <v>241</v>
      </c>
      <c r="B1347" s="122" t="s">
        <v>243</v>
      </c>
      <c r="C1347" s="77" t="s">
        <v>48</v>
      </c>
      <c r="D1347" s="30" t="s">
        <v>149</v>
      </c>
      <c r="E1347" s="30" t="s">
        <v>150</v>
      </c>
      <c r="F1347" s="43">
        <v>2020</v>
      </c>
      <c r="G1347" s="31" t="str">
        <f>VLOOKUP(H1347,'GN and GP categories'!A:B,2,FALSE)</f>
        <v>Gram-negative</v>
      </c>
      <c r="H1347" s="53" t="s">
        <v>104</v>
      </c>
      <c r="I1347" s="31">
        <v>17</v>
      </c>
      <c r="J1347" s="31" t="s">
        <v>28</v>
      </c>
      <c r="K1347" s="31">
        <v>100</v>
      </c>
      <c r="L1347" s="38">
        <f t="shared" si="21"/>
        <v>17</v>
      </c>
    </row>
    <row r="1348" spans="1:12" ht="15.75" thickBot="1">
      <c r="A1348" s="122" t="s">
        <v>241</v>
      </c>
      <c r="B1348" s="122" t="s">
        <v>243</v>
      </c>
      <c r="C1348" s="77" t="s">
        <v>48</v>
      </c>
      <c r="D1348" s="30" t="s">
        <v>149</v>
      </c>
      <c r="E1348" s="30" t="s">
        <v>150</v>
      </c>
      <c r="F1348" s="43">
        <v>2020</v>
      </c>
      <c r="G1348" s="31" t="str">
        <f>VLOOKUP(H1348,'GN and GP categories'!A:B,2,FALSE)</f>
        <v>Gram-negative</v>
      </c>
      <c r="H1348" s="53" t="s">
        <v>104</v>
      </c>
      <c r="I1348" s="31">
        <v>17</v>
      </c>
      <c r="J1348" s="31" t="s">
        <v>16</v>
      </c>
      <c r="K1348" s="31">
        <v>100</v>
      </c>
      <c r="L1348" s="38">
        <f t="shared" si="21"/>
        <v>17</v>
      </c>
    </row>
    <row r="1349" spans="1:12" ht="15.75" thickBot="1">
      <c r="A1349" s="122" t="s">
        <v>241</v>
      </c>
      <c r="B1349" s="122" t="s">
        <v>243</v>
      </c>
      <c r="C1349" s="77" t="s">
        <v>48</v>
      </c>
      <c r="D1349" s="30" t="s">
        <v>149</v>
      </c>
      <c r="E1349" s="30" t="s">
        <v>150</v>
      </c>
      <c r="F1349" s="43">
        <v>2020</v>
      </c>
      <c r="G1349" s="31" t="str">
        <f>VLOOKUP(H1349,'GN and GP categories'!A:B,2,FALSE)</f>
        <v>Gram-negative</v>
      </c>
      <c r="H1349" s="53" t="s">
        <v>104</v>
      </c>
      <c r="I1349" s="31">
        <v>17</v>
      </c>
      <c r="J1349" s="31" t="s">
        <v>30</v>
      </c>
      <c r="K1349" s="31">
        <v>100</v>
      </c>
      <c r="L1349" s="38">
        <f t="shared" si="21"/>
        <v>17</v>
      </c>
    </row>
    <row r="1350" spans="1:12" ht="15.75" thickBot="1">
      <c r="A1350" s="122" t="s">
        <v>241</v>
      </c>
      <c r="B1350" s="122" t="s">
        <v>243</v>
      </c>
      <c r="C1350" s="77" t="s">
        <v>48</v>
      </c>
      <c r="D1350" s="30" t="s">
        <v>149</v>
      </c>
      <c r="E1350" s="30" t="s">
        <v>150</v>
      </c>
      <c r="F1350" s="43">
        <v>2020</v>
      </c>
      <c r="G1350" s="31" t="str">
        <f>VLOOKUP(H1350,'GN and GP categories'!A:B,2,FALSE)</f>
        <v>Gram-negative</v>
      </c>
      <c r="H1350" s="53" t="s">
        <v>104</v>
      </c>
      <c r="I1350" s="31">
        <v>17</v>
      </c>
      <c r="J1350" s="31" t="s">
        <v>31</v>
      </c>
      <c r="K1350" s="31">
        <v>100</v>
      </c>
      <c r="L1350" s="38">
        <f t="shared" si="21"/>
        <v>17</v>
      </c>
    </row>
    <row r="1351" spans="1:12" ht="15.75" thickBot="1">
      <c r="A1351" s="122" t="s">
        <v>241</v>
      </c>
      <c r="B1351" s="122" t="s">
        <v>243</v>
      </c>
      <c r="C1351" s="77" t="s">
        <v>48</v>
      </c>
      <c r="D1351" s="30" t="s">
        <v>149</v>
      </c>
      <c r="E1351" s="30" t="s">
        <v>150</v>
      </c>
      <c r="F1351" s="43">
        <v>2020</v>
      </c>
      <c r="G1351" s="31" t="str">
        <f>VLOOKUP(H1351,'GN and GP categories'!A:B,2,FALSE)</f>
        <v>Gram-negative</v>
      </c>
      <c r="H1351" s="53" t="s">
        <v>104</v>
      </c>
      <c r="I1351" s="31">
        <v>17</v>
      </c>
      <c r="J1351" s="31" t="s">
        <v>32</v>
      </c>
      <c r="K1351" s="31">
        <v>100</v>
      </c>
      <c r="L1351" s="38">
        <f t="shared" si="21"/>
        <v>17</v>
      </c>
    </row>
    <row r="1352" spans="1:12" ht="15.75" thickBot="1">
      <c r="A1352" s="122" t="s">
        <v>241</v>
      </c>
      <c r="B1352" s="122" t="s">
        <v>243</v>
      </c>
      <c r="C1352" s="77" t="s">
        <v>48</v>
      </c>
      <c r="D1352" s="30" t="s">
        <v>149</v>
      </c>
      <c r="E1352" s="30" t="s">
        <v>150</v>
      </c>
      <c r="F1352" s="43">
        <v>2020</v>
      </c>
      <c r="G1352" s="31" t="str">
        <f>VLOOKUP(H1352,'GN and GP categories'!A:B,2,FALSE)</f>
        <v>Gram-negative</v>
      </c>
      <c r="H1352" s="53" t="s">
        <v>104</v>
      </c>
      <c r="I1352" s="31">
        <v>17</v>
      </c>
      <c r="J1352" s="31" t="s">
        <v>252</v>
      </c>
      <c r="K1352" s="31">
        <v>100</v>
      </c>
      <c r="L1352" s="38">
        <f t="shared" si="21"/>
        <v>17</v>
      </c>
    </row>
    <row r="1353" spans="1:12" ht="15.75" thickBot="1">
      <c r="A1353" s="122" t="s">
        <v>241</v>
      </c>
      <c r="B1353" s="122" t="s">
        <v>243</v>
      </c>
      <c r="C1353" s="77" t="s">
        <v>48</v>
      </c>
      <c r="D1353" s="30" t="s">
        <v>149</v>
      </c>
      <c r="E1353" s="30" t="s">
        <v>150</v>
      </c>
      <c r="F1353" s="43">
        <v>2020</v>
      </c>
      <c r="G1353" s="31" t="str">
        <f>VLOOKUP(H1353,'GN and GP categories'!A:B,2,FALSE)</f>
        <v>Gram-negative</v>
      </c>
      <c r="H1353" s="53" t="s">
        <v>104</v>
      </c>
      <c r="I1353" s="31">
        <v>17</v>
      </c>
      <c r="J1353" s="31" t="s">
        <v>17</v>
      </c>
      <c r="K1353" s="31">
        <v>100</v>
      </c>
      <c r="L1353" s="38">
        <f t="shared" si="21"/>
        <v>17</v>
      </c>
    </row>
    <row r="1354" spans="1:12" ht="15.75" thickBot="1">
      <c r="A1354" s="122" t="s">
        <v>241</v>
      </c>
      <c r="B1354" s="122" t="s">
        <v>243</v>
      </c>
      <c r="C1354" s="77" t="s">
        <v>48</v>
      </c>
      <c r="D1354" s="30" t="s">
        <v>149</v>
      </c>
      <c r="E1354" s="30" t="s">
        <v>150</v>
      </c>
      <c r="F1354" s="43">
        <v>2020</v>
      </c>
      <c r="G1354" s="31" t="str">
        <f>VLOOKUP(H1354,'GN and GP categories'!A:B,2,FALSE)</f>
        <v>Gram-negative</v>
      </c>
      <c r="H1354" s="53" t="s">
        <v>108</v>
      </c>
      <c r="I1354" s="31">
        <v>21</v>
      </c>
      <c r="J1354" s="31" t="s">
        <v>196</v>
      </c>
      <c r="K1354" s="31">
        <v>90</v>
      </c>
      <c r="L1354" s="38">
        <f t="shared" si="21"/>
        <v>18.899999999999999</v>
      </c>
    </row>
    <row r="1355" spans="1:12" ht="15.75" thickBot="1">
      <c r="A1355" s="122" t="s">
        <v>241</v>
      </c>
      <c r="B1355" s="122" t="s">
        <v>243</v>
      </c>
      <c r="C1355" s="77" t="s">
        <v>48</v>
      </c>
      <c r="D1355" s="30" t="s">
        <v>149</v>
      </c>
      <c r="E1355" s="30" t="s">
        <v>150</v>
      </c>
      <c r="F1355" s="43">
        <v>2020</v>
      </c>
      <c r="G1355" s="31" t="str">
        <f>VLOOKUP(H1355,'GN and GP categories'!A:B,2,FALSE)</f>
        <v>Gram-negative</v>
      </c>
      <c r="H1355" s="53" t="s">
        <v>108</v>
      </c>
      <c r="I1355" s="31">
        <v>21</v>
      </c>
      <c r="J1355" s="31" t="s">
        <v>20</v>
      </c>
      <c r="K1355" s="31">
        <v>47</v>
      </c>
      <c r="L1355" s="38">
        <f t="shared" si="21"/>
        <v>9.8699999999999992</v>
      </c>
    </row>
    <row r="1356" spans="1:12" ht="15.75" thickBot="1">
      <c r="A1356" s="122" t="s">
        <v>241</v>
      </c>
      <c r="B1356" s="122" t="s">
        <v>243</v>
      </c>
      <c r="C1356" s="77" t="s">
        <v>48</v>
      </c>
      <c r="D1356" s="30" t="s">
        <v>149</v>
      </c>
      <c r="E1356" s="30" t="s">
        <v>150</v>
      </c>
      <c r="F1356" s="43">
        <v>2020</v>
      </c>
      <c r="G1356" s="31" t="str">
        <f>VLOOKUP(H1356,'GN and GP categories'!A:B,2,FALSE)</f>
        <v>Gram-negative</v>
      </c>
      <c r="H1356" s="53" t="s">
        <v>108</v>
      </c>
      <c r="I1356" s="31">
        <v>21</v>
      </c>
      <c r="J1356" s="31" t="s">
        <v>13</v>
      </c>
      <c r="K1356" s="31">
        <v>100</v>
      </c>
      <c r="L1356" s="38">
        <f t="shared" si="21"/>
        <v>21</v>
      </c>
    </row>
    <row r="1357" spans="1:12" ht="15.75" thickBot="1">
      <c r="A1357" s="122" t="s">
        <v>241</v>
      </c>
      <c r="B1357" s="122" t="s">
        <v>243</v>
      </c>
      <c r="C1357" s="77" t="s">
        <v>48</v>
      </c>
      <c r="D1357" s="30" t="s">
        <v>149</v>
      </c>
      <c r="E1357" s="30" t="s">
        <v>150</v>
      </c>
      <c r="F1357" s="43">
        <v>2020</v>
      </c>
      <c r="G1357" s="31" t="str">
        <f>VLOOKUP(H1357,'GN and GP categories'!A:B,2,FALSE)</f>
        <v>Gram-negative</v>
      </c>
      <c r="H1357" s="53" t="s">
        <v>108</v>
      </c>
      <c r="I1357" s="31">
        <v>21</v>
      </c>
      <c r="J1357" s="31" t="s">
        <v>84</v>
      </c>
      <c r="K1357" s="31">
        <v>100</v>
      </c>
      <c r="L1357" s="38">
        <f t="shared" si="21"/>
        <v>21</v>
      </c>
    </row>
    <row r="1358" spans="1:12" ht="15.75" thickBot="1">
      <c r="A1358" s="122" t="s">
        <v>241</v>
      </c>
      <c r="B1358" s="122" t="s">
        <v>243</v>
      </c>
      <c r="C1358" s="77" t="s">
        <v>48</v>
      </c>
      <c r="D1358" s="30" t="s">
        <v>149</v>
      </c>
      <c r="E1358" s="30" t="s">
        <v>150</v>
      </c>
      <c r="F1358" s="43">
        <v>2020</v>
      </c>
      <c r="G1358" s="31" t="str">
        <f>VLOOKUP(H1358,'GN and GP categories'!A:B,2,FALSE)</f>
        <v>Gram-negative</v>
      </c>
      <c r="H1358" s="53" t="s">
        <v>108</v>
      </c>
      <c r="I1358" s="31">
        <v>21</v>
      </c>
      <c r="J1358" s="31" t="s">
        <v>24</v>
      </c>
      <c r="K1358" s="31">
        <v>100</v>
      </c>
      <c r="L1358" s="38">
        <f t="shared" si="21"/>
        <v>21</v>
      </c>
    </row>
    <row r="1359" spans="1:12" ht="15.75" thickBot="1">
      <c r="A1359" s="122" t="s">
        <v>241</v>
      </c>
      <c r="B1359" s="122" t="s">
        <v>243</v>
      </c>
      <c r="C1359" s="77" t="s">
        <v>48</v>
      </c>
      <c r="D1359" s="30" t="s">
        <v>149</v>
      </c>
      <c r="E1359" s="30" t="s">
        <v>150</v>
      </c>
      <c r="F1359" s="43">
        <v>2020</v>
      </c>
      <c r="G1359" s="31" t="str">
        <f>VLOOKUP(H1359,'GN and GP categories'!A:B,2,FALSE)</f>
        <v>Gram-negative</v>
      </c>
      <c r="H1359" s="53" t="s">
        <v>108</v>
      </c>
      <c r="I1359" s="31">
        <v>21</v>
      </c>
      <c r="J1359" s="31" t="s">
        <v>28</v>
      </c>
      <c r="K1359" s="31">
        <v>95</v>
      </c>
      <c r="L1359" s="38">
        <f t="shared" si="21"/>
        <v>19.95</v>
      </c>
    </row>
    <row r="1360" spans="1:12" ht="15.75" thickBot="1">
      <c r="A1360" s="122" t="s">
        <v>241</v>
      </c>
      <c r="B1360" s="122" t="s">
        <v>243</v>
      </c>
      <c r="C1360" s="77" t="s">
        <v>48</v>
      </c>
      <c r="D1360" s="30" t="s">
        <v>149</v>
      </c>
      <c r="E1360" s="30" t="s">
        <v>150</v>
      </c>
      <c r="F1360" s="43">
        <v>2020</v>
      </c>
      <c r="G1360" s="31" t="str">
        <f>VLOOKUP(H1360,'GN and GP categories'!A:B,2,FALSE)</f>
        <v>Gram-negative</v>
      </c>
      <c r="H1360" s="53" t="s">
        <v>108</v>
      </c>
      <c r="I1360" s="31">
        <v>21</v>
      </c>
      <c r="J1360" s="31" t="s">
        <v>16</v>
      </c>
      <c r="K1360" s="31">
        <v>100</v>
      </c>
      <c r="L1360" s="38">
        <f t="shared" si="21"/>
        <v>21</v>
      </c>
    </row>
    <row r="1361" spans="1:12" ht="15.75" thickBot="1">
      <c r="A1361" s="122" t="s">
        <v>241</v>
      </c>
      <c r="B1361" s="122" t="s">
        <v>243</v>
      </c>
      <c r="C1361" s="77" t="s">
        <v>48</v>
      </c>
      <c r="D1361" s="30" t="s">
        <v>149</v>
      </c>
      <c r="E1361" s="30" t="s">
        <v>150</v>
      </c>
      <c r="F1361" s="43">
        <v>2020</v>
      </c>
      <c r="G1361" s="31" t="str">
        <f>VLOOKUP(H1361,'GN and GP categories'!A:B,2,FALSE)</f>
        <v>Gram-negative</v>
      </c>
      <c r="H1361" s="53" t="s">
        <v>108</v>
      </c>
      <c r="I1361" s="31">
        <v>21</v>
      </c>
      <c r="J1361" s="31" t="s">
        <v>30</v>
      </c>
      <c r="K1361" s="192">
        <v>90</v>
      </c>
      <c r="L1361" s="38">
        <f t="shared" si="21"/>
        <v>18.899999999999999</v>
      </c>
    </row>
    <row r="1362" spans="1:12" ht="15.75" thickBot="1">
      <c r="A1362" s="122" t="s">
        <v>241</v>
      </c>
      <c r="B1362" s="122" t="s">
        <v>243</v>
      </c>
      <c r="C1362" s="77" t="s">
        <v>48</v>
      </c>
      <c r="D1362" s="30" t="s">
        <v>149</v>
      </c>
      <c r="E1362" s="30" t="s">
        <v>150</v>
      </c>
      <c r="F1362" s="43">
        <v>2020</v>
      </c>
      <c r="G1362" s="31" t="str">
        <f>VLOOKUP(H1362,'GN and GP categories'!A:B,2,FALSE)</f>
        <v>Gram-negative</v>
      </c>
      <c r="H1362" s="53" t="s">
        <v>108</v>
      </c>
      <c r="I1362" s="31">
        <v>21</v>
      </c>
      <c r="J1362" s="31" t="s">
        <v>31</v>
      </c>
      <c r="K1362" s="192">
        <v>90</v>
      </c>
      <c r="L1362" s="38">
        <f t="shared" si="21"/>
        <v>18.899999999999999</v>
      </c>
    </row>
    <row r="1363" spans="1:12" ht="15.75" thickBot="1">
      <c r="A1363" s="122" t="s">
        <v>241</v>
      </c>
      <c r="B1363" s="122" t="s">
        <v>243</v>
      </c>
      <c r="C1363" s="77" t="s">
        <v>48</v>
      </c>
      <c r="D1363" s="30" t="s">
        <v>149</v>
      </c>
      <c r="E1363" s="30" t="s">
        <v>150</v>
      </c>
      <c r="F1363" s="43">
        <v>2020</v>
      </c>
      <c r="G1363" s="31" t="str">
        <f>VLOOKUP(H1363,'GN and GP categories'!A:B,2,FALSE)</f>
        <v>Gram-negative</v>
      </c>
      <c r="H1363" s="53" t="s">
        <v>108</v>
      </c>
      <c r="I1363" s="31">
        <v>21</v>
      </c>
      <c r="J1363" s="31" t="s">
        <v>32</v>
      </c>
      <c r="K1363" s="31">
        <v>95</v>
      </c>
      <c r="L1363" s="38">
        <f t="shared" si="21"/>
        <v>19.95</v>
      </c>
    </row>
    <row r="1364" spans="1:12" ht="15.75" thickBot="1">
      <c r="A1364" s="122" t="s">
        <v>241</v>
      </c>
      <c r="B1364" s="122" t="s">
        <v>243</v>
      </c>
      <c r="C1364" s="77" t="s">
        <v>48</v>
      </c>
      <c r="D1364" s="30" t="s">
        <v>149</v>
      </c>
      <c r="E1364" s="30" t="s">
        <v>150</v>
      </c>
      <c r="F1364" s="43">
        <v>2020</v>
      </c>
      <c r="G1364" s="31" t="str">
        <f>VLOOKUP(H1364,'GN and GP categories'!A:B,2,FALSE)</f>
        <v>Gram-negative</v>
      </c>
      <c r="H1364" s="53" t="s">
        <v>108</v>
      </c>
      <c r="I1364" s="31">
        <v>21</v>
      </c>
      <c r="J1364" s="31" t="s">
        <v>252</v>
      </c>
      <c r="K1364" s="31">
        <v>100</v>
      </c>
      <c r="L1364" s="38">
        <f t="shared" si="21"/>
        <v>21</v>
      </c>
    </row>
    <row r="1365" spans="1:12" ht="15.75" thickBot="1">
      <c r="A1365" s="122" t="s">
        <v>241</v>
      </c>
      <c r="B1365" s="122" t="s">
        <v>243</v>
      </c>
      <c r="C1365" s="77" t="s">
        <v>48</v>
      </c>
      <c r="D1365" s="30" t="s">
        <v>149</v>
      </c>
      <c r="E1365" s="30" t="s">
        <v>150</v>
      </c>
      <c r="F1365" s="43">
        <v>2020</v>
      </c>
      <c r="G1365" s="31" t="str">
        <f>VLOOKUP(H1365,'GN and GP categories'!A:B,2,FALSE)</f>
        <v>Gram-negative</v>
      </c>
      <c r="H1365" s="53" t="s">
        <v>108</v>
      </c>
      <c r="I1365" s="31">
        <v>21</v>
      </c>
      <c r="J1365" s="31" t="s">
        <v>17</v>
      </c>
      <c r="K1365" s="31">
        <v>100</v>
      </c>
      <c r="L1365" s="38">
        <f t="shared" si="21"/>
        <v>21</v>
      </c>
    </row>
    <row r="1366" spans="1:12" ht="15.75" thickBot="1">
      <c r="A1366" s="122" t="s">
        <v>241</v>
      </c>
      <c r="B1366" s="122" t="s">
        <v>243</v>
      </c>
      <c r="C1366" s="77" t="s">
        <v>48</v>
      </c>
      <c r="D1366" s="30" t="s">
        <v>149</v>
      </c>
      <c r="E1366" s="30" t="s">
        <v>150</v>
      </c>
      <c r="F1366" s="43">
        <v>2020</v>
      </c>
      <c r="G1366" s="31" t="str">
        <f>VLOOKUP(H1366,'GN and GP categories'!A:B,2,FALSE)</f>
        <v>Gram-negative</v>
      </c>
      <c r="H1366" s="53" t="s">
        <v>100</v>
      </c>
      <c r="I1366" s="31">
        <v>29</v>
      </c>
      <c r="J1366" s="31" t="s">
        <v>28</v>
      </c>
      <c r="K1366" s="31">
        <v>93</v>
      </c>
      <c r="L1366" s="38">
        <f t="shared" si="21"/>
        <v>26.97</v>
      </c>
    </row>
    <row r="1367" spans="1:12" ht="15.75" thickBot="1">
      <c r="A1367" s="122" t="s">
        <v>241</v>
      </c>
      <c r="B1367" s="122" t="s">
        <v>243</v>
      </c>
      <c r="C1367" s="77" t="s">
        <v>48</v>
      </c>
      <c r="D1367" s="30" t="s">
        <v>149</v>
      </c>
      <c r="E1367" s="30" t="s">
        <v>150</v>
      </c>
      <c r="F1367" s="43">
        <v>2020</v>
      </c>
      <c r="G1367" s="31" t="str">
        <f>VLOOKUP(H1367,'GN and GP categories'!A:B,2,FALSE)</f>
        <v>Gram-negative</v>
      </c>
      <c r="H1367" s="53" t="s">
        <v>100</v>
      </c>
      <c r="I1367" s="31">
        <v>29</v>
      </c>
      <c r="J1367" s="31" t="s">
        <v>30</v>
      </c>
      <c r="K1367" s="31">
        <v>96</v>
      </c>
      <c r="L1367" s="38">
        <f t="shared" si="21"/>
        <v>27.84</v>
      </c>
    </row>
    <row r="1368" spans="1:12" ht="15.75" thickBot="1">
      <c r="A1368" s="122" t="s">
        <v>241</v>
      </c>
      <c r="B1368" s="122" t="s">
        <v>243</v>
      </c>
      <c r="C1368" s="77" t="s">
        <v>48</v>
      </c>
      <c r="D1368" s="30" t="s">
        <v>149</v>
      </c>
      <c r="E1368" s="30" t="s">
        <v>150</v>
      </c>
      <c r="F1368" s="43">
        <v>2020</v>
      </c>
      <c r="G1368" s="31" t="str">
        <f>VLOOKUP(H1368,'GN and GP categories'!A:B,2,FALSE)</f>
        <v>Gram-negative</v>
      </c>
      <c r="H1368" s="53" t="s">
        <v>100</v>
      </c>
      <c r="I1368">
        <v>29</v>
      </c>
      <c r="J1368" t="s">
        <v>31</v>
      </c>
      <c r="K1368" s="31">
        <v>100</v>
      </c>
      <c r="L1368" s="38">
        <f t="shared" si="21"/>
        <v>29</v>
      </c>
    </row>
    <row r="1369" spans="1:12" ht="15.75" thickBot="1">
      <c r="A1369" s="122" t="s">
        <v>241</v>
      </c>
      <c r="B1369" s="122" t="s">
        <v>243</v>
      </c>
      <c r="C1369" s="77" t="s">
        <v>48</v>
      </c>
      <c r="D1369" s="30" t="s">
        <v>149</v>
      </c>
      <c r="E1369" s="30" t="s">
        <v>150</v>
      </c>
      <c r="F1369" s="43">
        <v>2020</v>
      </c>
      <c r="G1369" s="31" t="str">
        <f>VLOOKUP(H1369,'GN and GP categories'!A:B,2,FALSE)</f>
        <v>Gram-negative</v>
      </c>
      <c r="H1369" s="53" t="s">
        <v>100</v>
      </c>
      <c r="I1369" s="31">
        <v>29</v>
      </c>
      <c r="J1369" t="s">
        <v>32</v>
      </c>
      <c r="K1369" s="31">
        <v>100</v>
      </c>
      <c r="L1369" s="38">
        <f t="shared" si="21"/>
        <v>29</v>
      </c>
    </row>
    <row r="1370" spans="1:12" ht="15.75" thickBot="1">
      <c r="A1370" s="122" t="s">
        <v>241</v>
      </c>
      <c r="B1370" s="122" t="s">
        <v>243</v>
      </c>
      <c r="C1370" s="77" t="s">
        <v>48</v>
      </c>
      <c r="D1370" s="30" t="s">
        <v>149</v>
      </c>
      <c r="E1370" s="30" t="s">
        <v>150</v>
      </c>
      <c r="F1370" s="43">
        <v>2020</v>
      </c>
      <c r="G1370" s="31" t="str">
        <f>VLOOKUP(H1370,'GN and GP categories'!A:B,2,FALSE)</f>
        <v>Gram-negative</v>
      </c>
      <c r="H1370" s="53" t="s">
        <v>100</v>
      </c>
      <c r="I1370" s="31">
        <v>29</v>
      </c>
      <c r="J1370" t="s">
        <v>252</v>
      </c>
      <c r="K1370" s="31">
        <v>79</v>
      </c>
      <c r="L1370" s="38">
        <f t="shared" si="21"/>
        <v>22.91</v>
      </c>
    </row>
    <row r="1371" spans="1:12" ht="15.75" thickBot="1">
      <c r="A1371" s="122" t="s">
        <v>241</v>
      </c>
      <c r="B1371" s="122" t="s">
        <v>243</v>
      </c>
      <c r="C1371" s="77" t="s">
        <v>48</v>
      </c>
      <c r="D1371" s="30" t="s">
        <v>149</v>
      </c>
      <c r="E1371" s="30" t="s">
        <v>150</v>
      </c>
      <c r="F1371" s="43">
        <v>2020</v>
      </c>
      <c r="G1371" s="31" t="str">
        <f>VLOOKUP(H1371,'GN and GP categories'!A:B,2,FALSE)</f>
        <v>Gram-negative</v>
      </c>
      <c r="H1371" s="53" t="s">
        <v>100</v>
      </c>
      <c r="I1371" s="31">
        <v>29</v>
      </c>
      <c r="J1371" t="s">
        <v>17</v>
      </c>
      <c r="K1371" s="31">
        <v>100</v>
      </c>
      <c r="L1371" s="38">
        <f t="shared" si="21"/>
        <v>29</v>
      </c>
    </row>
    <row r="1372" spans="1:12" ht="15.75" thickBot="1">
      <c r="A1372" s="122" t="s">
        <v>241</v>
      </c>
      <c r="B1372" s="122" t="s">
        <v>243</v>
      </c>
      <c r="C1372" s="77" t="s">
        <v>48</v>
      </c>
      <c r="D1372" s="30" t="s">
        <v>149</v>
      </c>
      <c r="E1372" s="30" t="s">
        <v>150</v>
      </c>
      <c r="F1372" s="43">
        <v>2020</v>
      </c>
      <c r="G1372" s="31" t="str">
        <f>VLOOKUP(H1372,'GN and GP categories'!A:B,2,FALSE)</f>
        <v>Gram-negative</v>
      </c>
      <c r="H1372" s="53" t="s">
        <v>110</v>
      </c>
      <c r="I1372" s="31">
        <v>17</v>
      </c>
      <c r="J1372" t="s">
        <v>28</v>
      </c>
      <c r="K1372" s="31">
        <v>100</v>
      </c>
      <c r="L1372" s="38">
        <f t="shared" si="21"/>
        <v>17</v>
      </c>
    </row>
    <row r="1373" spans="1:12" ht="15.75" thickBot="1">
      <c r="A1373" s="122" t="s">
        <v>241</v>
      </c>
      <c r="B1373" s="122" t="s">
        <v>243</v>
      </c>
      <c r="C1373" s="77" t="s">
        <v>48</v>
      </c>
      <c r="D1373" s="30" t="s">
        <v>149</v>
      </c>
      <c r="E1373" s="30" t="s">
        <v>150</v>
      </c>
      <c r="F1373" s="43">
        <v>2020</v>
      </c>
      <c r="G1373" s="31" t="str">
        <f>VLOOKUP(H1373,'GN and GP categories'!A:B,2,FALSE)</f>
        <v>Gram-negative</v>
      </c>
      <c r="H1373" s="53" t="s">
        <v>110</v>
      </c>
      <c r="I1373" s="31">
        <v>17</v>
      </c>
      <c r="J1373" t="s">
        <v>30</v>
      </c>
      <c r="K1373" s="31">
        <v>100</v>
      </c>
      <c r="L1373" s="38">
        <f t="shared" si="21"/>
        <v>17</v>
      </c>
    </row>
    <row r="1374" spans="1:12" ht="15.75" thickBot="1">
      <c r="A1374" s="122" t="s">
        <v>241</v>
      </c>
      <c r="B1374" s="122" t="s">
        <v>243</v>
      </c>
      <c r="C1374" s="77" t="s">
        <v>48</v>
      </c>
      <c r="D1374" s="30" t="s">
        <v>149</v>
      </c>
      <c r="E1374" s="30" t="s">
        <v>150</v>
      </c>
      <c r="F1374" s="43">
        <v>2020</v>
      </c>
      <c r="G1374" s="31" t="str">
        <f>VLOOKUP(H1374,'GN and GP categories'!A:B,2,FALSE)</f>
        <v>Gram-negative</v>
      </c>
      <c r="H1374" s="53" t="s">
        <v>110</v>
      </c>
      <c r="I1374" s="31">
        <v>17</v>
      </c>
      <c r="J1374" s="31" t="s">
        <v>31</v>
      </c>
      <c r="K1374" s="31">
        <v>100</v>
      </c>
      <c r="L1374" s="38">
        <f t="shared" si="21"/>
        <v>17</v>
      </c>
    </row>
    <row r="1375" spans="1:12" ht="15.75" thickBot="1">
      <c r="A1375" s="122" t="s">
        <v>241</v>
      </c>
      <c r="B1375" s="122" t="s">
        <v>243</v>
      </c>
      <c r="C1375" s="77" t="s">
        <v>48</v>
      </c>
      <c r="D1375" s="30" t="s">
        <v>149</v>
      </c>
      <c r="E1375" s="30" t="s">
        <v>150</v>
      </c>
      <c r="F1375" s="43">
        <v>2020</v>
      </c>
      <c r="G1375" s="31" t="str">
        <f>VLOOKUP(H1375,'GN and GP categories'!A:B,2,FALSE)</f>
        <v>Gram-negative</v>
      </c>
      <c r="H1375" s="53" t="s">
        <v>110</v>
      </c>
      <c r="I1375" s="31">
        <v>17</v>
      </c>
      <c r="J1375" s="31" t="s">
        <v>32</v>
      </c>
      <c r="K1375" s="31">
        <v>88</v>
      </c>
      <c r="L1375" s="38">
        <f t="shared" si="21"/>
        <v>14.96</v>
      </c>
    </row>
    <row r="1376" spans="1:12" ht="15.75" thickBot="1">
      <c r="A1376" s="122" t="s">
        <v>241</v>
      </c>
      <c r="B1376" s="122" t="s">
        <v>243</v>
      </c>
      <c r="C1376" s="77" t="s">
        <v>48</v>
      </c>
      <c r="D1376" s="30" t="s">
        <v>149</v>
      </c>
      <c r="E1376" s="30" t="s">
        <v>150</v>
      </c>
      <c r="F1376" s="43">
        <v>2020</v>
      </c>
      <c r="G1376" s="31" t="str">
        <f>VLOOKUP(H1376,'GN and GP categories'!A:B,2,FALSE)</f>
        <v>Gram-negative</v>
      </c>
      <c r="H1376" s="53" t="s">
        <v>110</v>
      </c>
      <c r="I1376" s="31">
        <v>17</v>
      </c>
      <c r="J1376" s="31" t="s">
        <v>252</v>
      </c>
      <c r="K1376" s="31">
        <v>100</v>
      </c>
      <c r="L1376" s="38">
        <f t="shared" si="21"/>
        <v>17</v>
      </c>
    </row>
    <row r="1377" spans="1:12" ht="15.75" thickBot="1">
      <c r="A1377" s="122" t="s">
        <v>241</v>
      </c>
      <c r="B1377" s="122" t="s">
        <v>243</v>
      </c>
      <c r="C1377" s="77" t="s">
        <v>48</v>
      </c>
      <c r="D1377" s="30" t="s">
        <v>149</v>
      </c>
      <c r="E1377" s="30" t="s">
        <v>150</v>
      </c>
      <c r="F1377" s="43">
        <v>2020</v>
      </c>
      <c r="G1377" s="31" t="str">
        <f>VLOOKUP(H1377,'GN and GP categories'!A:B,2,FALSE)</f>
        <v>Gram-negative</v>
      </c>
      <c r="H1377" s="53" t="s">
        <v>110</v>
      </c>
      <c r="I1377" s="31">
        <v>17</v>
      </c>
      <c r="J1377" s="31" t="s">
        <v>17</v>
      </c>
      <c r="K1377" s="31">
        <v>100</v>
      </c>
      <c r="L1377" s="38">
        <f t="shared" si="21"/>
        <v>17</v>
      </c>
    </row>
    <row r="1378" spans="1:12" ht="15.75" thickBot="1">
      <c r="A1378" s="122" t="s">
        <v>241</v>
      </c>
      <c r="B1378" s="122" t="s">
        <v>243</v>
      </c>
      <c r="C1378" s="77" t="s">
        <v>48</v>
      </c>
      <c r="D1378" s="30" t="s">
        <v>149</v>
      </c>
      <c r="E1378" s="30" t="s">
        <v>150</v>
      </c>
      <c r="F1378" s="43">
        <v>2020</v>
      </c>
      <c r="G1378" s="31" t="str">
        <f>VLOOKUP(H1378,'GN and GP categories'!A:B,2,FALSE)</f>
        <v>Gram-negative</v>
      </c>
      <c r="H1378" s="53" t="s">
        <v>107</v>
      </c>
      <c r="I1378" s="31">
        <v>17</v>
      </c>
      <c r="J1378" s="31" t="s">
        <v>28</v>
      </c>
      <c r="K1378" s="31">
        <v>94</v>
      </c>
      <c r="L1378" s="38">
        <f t="shared" si="21"/>
        <v>15.98</v>
      </c>
    </row>
    <row r="1379" spans="1:12" ht="15.75" thickBot="1">
      <c r="A1379" s="122" t="s">
        <v>241</v>
      </c>
      <c r="B1379" s="122" t="s">
        <v>243</v>
      </c>
      <c r="C1379" s="77" t="s">
        <v>48</v>
      </c>
      <c r="D1379" s="30" t="s">
        <v>149</v>
      </c>
      <c r="E1379" s="30" t="s">
        <v>150</v>
      </c>
      <c r="F1379" s="43">
        <v>2020</v>
      </c>
      <c r="G1379" s="31" t="str">
        <f>VLOOKUP(H1379,'GN and GP categories'!A:B,2,FALSE)</f>
        <v>Gram-negative</v>
      </c>
      <c r="H1379" s="53" t="s">
        <v>107</v>
      </c>
      <c r="I1379" s="31">
        <v>17</v>
      </c>
      <c r="J1379" s="31" t="s">
        <v>30</v>
      </c>
      <c r="K1379" s="31">
        <v>100</v>
      </c>
      <c r="L1379" s="38">
        <f t="shared" si="21"/>
        <v>17</v>
      </c>
    </row>
    <row r="1380" spans="1:12" ht="15.75" thickBot="1">
      <c r="A1380" s="122" t="s">
        <v>241</v>
      </c>
      <c r="B1380" s="122" t="s">
        <v>243</v>
      </c>
      <c r="C1380" s="77" t="s">
        <v>48</v>
      </c>
      <c r="D1380" s="30" t="s">
        <v>149</v>
      </c>
      <c r="E1380" s="30" t="s">
        <v>150</v>
      </c>
      <c r="F1380" s="43">
        <v>2020</v>
      </c>
      <c r="G1380" s="31" t="str">
        <f>VLOOKUP(H1380,'GN and GP categories'!A:B,2,FALSE)</f>
        <v>Gram-negative</v>
      </c>
      <c r="H1380" s="53" t="s">
        <v>107</v>
      </c>
      <c r="I1380" s="31">
        <v>17</v>
      </c>
      <c r="J1380" s="31" t="s">
        <v>31</v>
      </c>
      <c r="K1380" s="31">
        <v>100</v>
      </c>
      <c r="L1380" s="38">
        <f t="shared" si="21"/>
        <v>17</v>
      </c>
    </row>
    <row r="1381" spans="1:12" ht="15.75" thickBot="1">
      <c r="A1381" s="122" t="s">
        <v>241</v>
      </c>
      <c r="B1381" s="122" t="s">
        <v>243</v>
      </c>
      <c r="C1381" s="77" t="s">
        <v>48</v>
      </c>
      <c r="D1381" s="30" t="s">
        <v>149</v>
      </c>
      <c r="E1381" s="30" t="s">
        <v>150</v>
      </c>
      <c r="F1381" s="43">
        <v>2020</v>
      </c>
      <c r="G1381" s="31" t="str">
        <f>VLOOKUP(H1381,'GN and GP categories'!A:B,2,FALSE)</f>
        <v>Gram-negative</v>
      </c>
      <c r="H1381" s="53" t="s">
        <v>107</v>
      </c>
      <c r="I1381" s="31">
        <v>17</v>
      </c>
      <c r="J1381" s="31" t="s">
        <v>32</v>
      </c>
      <c r="K1381" s="31">
        <v>100</v>
      </c>
      <c r="L1381" s="38">
        <f t="shared" si="21"/>
        <v>17</v>
      </c>
    </row>
    <row r="1382" spans="1:12" ht="15.75" thickBot="1">
      <c r="A1382" s="122" t="s">
        <v>241</v>
      </c>
      <c r="B1382" s="122" t="s">
        <v>243</v>
      </c>
      <c r="C1382" s="77" t="s">
        <v>48</v>
      </c>
      <c r="D1382" s="30" t="s">
        <v>149</v>
      </c>
      <c r="E1382" s="30" t="s">
        <v>150</v>
      </c>
      <c r="F1382" s="43">
        <v>2020</v>
      </c>
      <c r="G1382" s="31" t="str">
        <f>VLOOKUP(H1382,'GN and GP categories'!A:B,2,FALSE)</f>
        <v>Gram-negative</v>
      </c>
      <c r="H1382" s="53" t="s">
        <v>107</v>
      </c>
      <c r="I1382" s="31">
        <v>17</v>
      </c>
      <c r="J1382" s="31" t="s">
        <v>252</v>
      </c>
      <c r="K1382" s="31">
        <v>100</v>
      </c>
      <c r="L1382" s="38">
        <f t="shared" si="21"/>
        <v>17</v>
      </c>
    </row>
    <row r="1383" spans="1:12" ht="15.75" thickBot="1">
      <c r="A1383" s="122" t="s">
        <v>241</v>
      </c>
      <c r="B1383" s="122" t="s">
        <v>243</v>
      </c>
      <c r="C1383" s="77" t="s">
        <v>48</v>
      </c>
      <c r="D1383" s="30" t="s">
        <v>149</v>
      </c>
      <c r="E1383" s="30" t="s">
        <v>150</v>
      </c>
      <c r="F1383" s="43">
        <v>2020</v>
      </c>
      <c r="G1383" s="31" t="str">
        <f>VLOOKUP(H1383,'GN and GP categories'!A:B,2,FALSE)</f>
        <v>Gram-negative</v>
      </c>
      <c r="H1383" s="53" t="s">
        <v>107</v>
      </c>
      <c r="I1383" s="31">
        <v>17</v>
      </c>
      <c r="J1383" s="31" t="s">
        <v>17</v>
      </c>
      <c r="K1383" s="31">
        <v>100</v>
      </c>
      <c r="L1383" s="38">
        <f t="shared" si="21"/>
        <v>17</v>
      </c>
    </row>
    <row r="1384" spans="1:12" ht="15.75" thickBot="1">
      <c r="A1384" s="122" t="s">
        <v>241</v>
      </c>
      <c r="B1384" s="122" t="s">
        <v>243</v>
      </c>
      <c r="C1384" s="77" t="s">
        <v>48</v>
      </c>
      <c r="D1384" s="30" t="s">
        <v>149</v>
      </c>
      <c r="E1384" s="30" t="s">
        <v>150</v>
      </c>
      <c r="F1384" s="43">
        <v>2020</v>
      </c>
      <c r="G1384" s="31" t="str">
        <f>VLOOKUP(H1384,'GN and GP categories'!A:B,2,FALSE)</f>
        <v>Gram-negative</v>
      </c>
      <c r="H1384" s="53" t="s">
        <v>4</v>
      </c>
      <c r="I1384">
        <v>103</v>
      </c>
      <c r="J1384" t="s">
        <v>24</v>
      </c>
      <c r="K1384" s="31">
        <v>87</v>
      </c>
      <c r="L1384" s="38">
        <f t="shared" si="21"/>
        <v>89.61</v>
      </c>
    </row>
    <row r="1385" spans="1:12" ht="15.75" thickBot="1">
      <c r="A1385" s="122" t="s">
        <v>241</v>
      </c>
      <c r="B1385" s="122" t="s">
        <v>243</v>
      </c>
      <c r="C1385" s="77" t="s">
        <v>48</v>
      </c>
      <c r="D1385" s="30" t="s">
        <v>149</v>
      </c>
      <c r="E1385" s="30" t="s">
        <v>150</v>
      </c>
      <c r="F1385" s="43">
        <v>2020</v>
      </c>
      <c r="G1385" s="31" t="str">
        <f>VLOOKUP(H1385,'GN and GP categories'!A:B,2,FALSE)</f>
        <v>Gram-negative</v>
      </c>
      <c r="H1385" s="53" t="s">
        <v>4</v>
      </c>
      <c r="I1385">
        <v>103</v>
      </c>
      <c r="J1385" t="s">
        <v>28</v>
      </c>
      <c r="K1385" s="31">
        <v>80</v>
      </c>
      <c r="L1385" s="38">
        <f t="shared" si="21"/>
        <v>82.4</v>
      </c>
    </row>
    <row r="1386" spans="1:12" ht="15.75" thickBot="1">
      <c r="A1386" s="122" t="s">
        <v>241</v>
      </c>
      <c r="B1386" s="122" t="s">
        <v>243</v>
      </c>
      <c r="C1386" s="77" t="s">
        <v>48</v>
      </c>
      <c r="D1386" s="30" t="s">
        <v>149</v>
      </c>
      <c r="E1386" s="30" t="s">
        <v>150</v>
      </c>
      <c r="F1386" s="43">
        <v>2020</v>
      </c>
      <c r="G1386" s="31" t="str">
        <f>VLOOKUP(H1386,'GN and GP categories'!A:B,2,FALSE)</f>
        <v>Gram-negative</v>
      </c>
      <c r="H1386" s="53" t="s">
        <v>4</v>
      </c>
      <c r="I1386">
        <v>103</v>
      </c>
      <c r="J1386" t="s">
        <v>16</v>
      </c>
      <c r="K1386" s="31">
        <v>90</v>
      </c>
      <c r="L1386" s="38">
        <f t="shared" si="21"/>
        <v>92.7</v>
      </c>
    </row>
    <row r="1387" spans="1:12" ht="15.75" thickBot="1">
      <c r="A1387" s="122" t="s">
        <v>241</v>
      </c>
      <c r="B1387" s="122" t="s">
        <v>243</v>
      </c>
      <c r="C1387" s="77" t="s">
        <v>48</v>
      </c>
      <c r="D1387" s="30" t="s">
        <v>149</v>
      </c>
      <c r="E1387" s="30" t="s">
        <v>150</v>
      </c>
      <c r="F1387" s="43">
        <v>2020</v>
      </c>
      <c r="G1387" s="31" t="str">
        <f>VLOOKUP(H1387,'GN and GP categories'!A:B,2,FALSE)</f>
        <v>Gram-negative</v>
      </c>
      <c r="H1387" s="53" t="s">
        <v>4</v>
      </c>
      <c r="I1387">
        <v>103</v>
      </c>
      <c r="J1387" t="s">
        <v>31</v>
      </c>
      <c r="K1387" s="31">
        <v>97</v>
      </c>
      <c r="L1387" s="38">
        <f t="shared" si="21"/>
        <v>99.91</v>
      </c>
    </row>
    <row r="1388" spans="1:12" ht="15.75" thickBot="1">
      <c r="A1388" s="122" t="s">
        <v>241</v>
      </c>
      <c r="B1388" s="122" t="s">
        <v>243</v>
      </c>
      <c r="C1388" s="77" t="s">
        <v>48</v>
      </c>
      <c r="D1388" s="30" t="s">
        <v>149</v>
      </c>
      <c r="E1388" s="30" t="s">
        <v>150</v>
      </c>
      <c r="F1388" s="43">
        <v>2020</v>
      </c>
      <c r="G1388" s="31" t="str">
        <f>VLOOKUP(H1388,'GN and GP categories'!A:B,2,FALSE)</f>
        <v>Gram-negative</v>
      </c>
      <c r="H1388" s="53" t="s">
        <v>4</v>
      </c>
      <c r="I1388">
        <v>103</v>
      </c>
      <c r="J1388" t="s">
        <v>32</v>
      </c>
      <c r="K1388" s="31">
        <v>100</v>
      </c>
      <c r="L1388" s="38">
        <f t="shared" si="21"/>
        <v>103</v>
      </c>
    </row>
    <row r="1389" spans="1:12" ht="15.75" thickBot="1">
      <c r="A1389" s="122" t="s">
        <v>241</v>
      </c>
      <c r="B1389" s="122" t="s">
        <v>243</v>
      </c>
      <c r="C1389" s="77" t="s">
        <v>48</v>
      </c>
      <c r="D1389" s="30" t="s">
        <v>149</v>
      </c>
      <c r="E1389" s="30" t="s">
        <v>150</v>
      </c>
      <c r="F1389" s="43">
        <v>2020</v>
      </c>
      <c r="G1389" s="31" t="str">
        <f>VLOOKUP(H1389,'GN and GP categories'!A:B,2,FALSE)</f>
        <v>Gram-negative</v>
      </c>
      <c r="H1389" s="53" t="s">
        <v>4</v>
      </c>
      <c r="I1389">
        <v>103</v>
      </c>
      <c r="J1389" t="s">
        <v>17</v>
      </c>
      <c r="K1389" s="31">
        <v>86</v>
      </c>
      <c r="L1389" s="38">
        <f t="shared" si="21"/>
        <v>88.58</v>
      </c>
    </row>
    <row r="1390" spans="1:12" ht="15.75" thickBot="1">
      <c r="A1390" s="122" t="s">
        <v>241</v>
      </c>
      <c r="B1390" s="122" t="s">
        <v>243</v>
      </c>
      <c r="C1390" s="77" t="s">
        <v>48</v>
      </c>
      <c r="D1390" s="30" t="s">
        <v>149</v>
      </c>
      <c r="E1390" s="30" t="s">
        <v>150</v>
      </c>
      <c r="F1390" s="43">
        <v>2020</v>
      </c>
      <c r="G1390" s="31" t="str">
        <f>VLOOKUP(H1390,'GN and GP categories'!A:B,2,FALSE)</f>
        <v>Gram-negative</v>
      </c>
      <c r="H1390" s="53" t="s">
        <v>106</v>
      </c>
      <c r="I1390">
        <v>4</v>
      </c>
      <c r="J1390" t="s">
        <v>24</v>
      </c>
      <c r="K1390" s="31">
        <v>100</v>
      </c>
      <c r="L1390" s="38">
        <f t="shared" si="21"/>
        <v>4</v>
      </c>
    </row>
    <row r="1391" spans="1:12" ht="15.75" thickBot="1">
      <c r="A1391" s="122" t="s">
        <v>241</v>
      </c>
      <c r="B1391" s="122" t="s">
        <v>243</v>
      </c>
      <c r="C1391" s="77" t="s">
        <v>48</v>
      </c>
      <c r="D1391" s="30" t="s">
        <v>149</v>
      </c>
      <c r="E1391" s="30" t="s">
        <v>150</v>
      </c>
      <c r="F1391" s="43">
        <v>2020</v>
      </c>
      <c r="G1391" s="31" t="str">
        <f>VLOOKUP(H1391,'GN and GP categories'!A:B,2,FALSE)</f>
        <v>Gram-negative</v>
      </c>
      <c r="H1391" s="53" t="s">
        <v>106</v>
      </c>
      <c r="I1391">
        <v>4</v>
      </c>
      <c r="J1391" t="s">
        <v>28</v>
      </c>
      <c r="K1391" s="31">
        <v>100</v>
      </c>
      <c r="L1391" s="38">
        <f t="shared" si="21"/>
        <v>4</v>
      </c>
    </row>
    <row r="1392" spans="1:12" ht="15.75" thickBot="1">
      <c r="A1392" s="122" t="s">
        <v>241</v>
      </c>
      <c r="B1392" s="122" t="s">
        <v>243</v>
      </c>
      <c r="C1392" s="77" t="s">
        <v>48</v>
      </c>
      <c r="D1392" s="30" t="s">
        <v>149</v>
      </c>
      <c r="E1392" s="30" t="s">
        <v>150</v>
      </c>
      <c r="F1392" s="43">
        <v>2020</v>
      </c>
      <c r="G1392" s="31" t="str">
        <f>VLOOKUP(H1392,'GN and GP categories'!A:B,2,FALSE)</f>
        <v>Gram-negative</v>
      </c>
      <c r="H1392" s="53" t="s">
        <v>106</v>
      </c>
      <c r="I1392" s="31">
        <v>4</v>
      </c>
      <c r="J1392" t="s">
        <v>16</v>
      </c>
      <c r="K1392" s="31">
        <v>100</v>
      </c>
      <c r="L1392" s="38">
        <f t="shared" si="21"/>
        <v>4</v>
      </c>
    </row>
    <row r="1393" spans="1:12" ht="15.75" thickBot="1">
      <c r="A1393" s="122" t="s">
        <v>241</v>
      </c>
      <c r="B1393" s="122" t="s">
        <v>243</v>
      </c>
      <c r="C1393" s="77" t="s">
        <v>48</v>
      </c>
      <c r="D1393" s="30" t="s">
        <v>149</v>
      </c>
      <c r="E1393" s="30" t="s">
        <v>150</v>
      </c>
      <c r="F1393" s="43">
        <v>2020</v>
      </c>
      <c r="G1393" s="31" t="str">
        <f>VLOOKUP(H1393,'GN and GP categories'!A:B,2,FALSE)</f>
        <v>Gram-negative</v>
      </c>
      <c r="H1393" s="53" t="s">
        <v>106</v>
      </c>
      <c r="I1393" s="31">
        <v>4</v>
      </c>
      <c r="J1393" t="s">
        <v>30</v>
      </c>
      <c r="K1393" s="31">
        <v>100</v>
      </c>
      <c r="L1393" s="38">
        <f t="shared" si="21"/>
        <v>4</v>
      </c>
    </row>
    <row r="1394" spans="1:12" ht="15.75" thickBot="1">
      <c r="A1394" s="122" t="s">
        <v>241</v>
      </c>
      <c r="B1394" s="122" t="s">
        <v>243</v>
      </c>
      <c r="C1394" s="77" t="s">
        <v>48</v>
      </c>
      <c r="D1394" s="30" t="s">
        <v>149</v>
      </c>
      <c r="E1394" s="30" t="s">
        <v>150</v>
      </c>
      <c r="F1394" s="43">
        <v>2020</v>
      </c>
      <c r="G1394" s="31" t="str">
        <f>VLOOKUP(H1394,'GN and GP categories'!A:B,2,FALSE)</f>
        <v>Gram-negative</v>
      </c>
      <c r="H1394" s="53" t="s">
        <v>106</v>
      </c>
      <c r="I1394" s="31">
        <v>4</v>
      </c>
      <c r="J1394" t="s">
        <v>31</v>
      </c>
      <c r="K1394" s="31">
        <v>100</v>
      </c>
      <c r="L1394" s="38">
        <f t="shared" si="21"/>
        <v>4</v>
      </c>
    </row>
    <row r="1395" spans="1:12" ht="15.75" thickBot="1">
      <c r="A1395" s="122" t="s">
        <v>241</v>
      </c>
      <c r="B1395" s="122" t="s">
        <v>243</v>
      </c>
      <c r="C1395" s="77" t="s">
        <v>48</v>
      </c>
      <c r="D1395" s="30" t="s">
        <v>149</v>
      </c>
      <c r="E1395" s="30" t="s">
        <v>150</v>
      </c>
      <c r="F1395" s="43">
        <v>2020</v>
      </c>
      <c r="G1395" s="31" t="str">
        <f>VLOOKUP(H1395,'GN and GP categories'!A:B,2,FALSE)</f>
        <v>Gram-negative</v>
      </c>
      <c r="H1395" s="53" t="s">
        <v>106</v>
      </c>
      <c r="I1395">
        <v>4</v>
      </c>
      <c r="J1395" t="s">
        <v>32</v>
      </c>
      <c r="K1395" s="31">
        <v>100</v>
      </c>
      <c r="L1395" s="38">
        <f t="shared" si="21"/>
        <v>4</v>
      </c>
    </row>
    <row r="1396" spans="1:12" ht="15.75" thickBot="1">
      <c r="A1396" s="122" t="s">
        <v>241</v>
      </c>
      <c r="B1396" s="122" t="s">
        <v>243</v>
      </c>
      <c r="C1396" s="77" t="s">
        <v>48</v>
      </c>
      <c r="D1396" s="30" t="s">
        <v>149</v>
      </c>
      <c r="E1396" s="30" t="s">
        <v>150</v>
      </c>
      <c r="F1396" s="43">
        <v>2020</v>
      </c>
      <c r="G1396" s="31" t="str">
        <f>VLOOKUP(H1396,'GN and GP categories'!A:B,2,FALSE)</f>
        <v>Gram-negative</v>
      </c>
      <c r="H1396" s="53" t="s">
        <v>106</v>
      </c>
      <c r="I1396" s="31">
        <v>4</v>
      </c>
      <c r="J1396" s="31" t="s">
        <v>17</v>
      </c>
      <c r="K1396" s="31">
        <v>100</v>
      </c>
      <c r="L1396" s="38">
        <f t="shared" si="21"/>
        <v>4</v>
      </c>
    </row>
    <row r="1397" spans="1:12" ht="15.75" thickBot="1">
      <c r="A1397" s="122" t="s">
        <v>241</v>
      </c>
      <c r="B1397" s="122" t="s">
        <v>243</v>
      </c>
      <c r="C1397" s="77" t="s">
        <v>48</v>
      </c>
      <c r="D1397" s="30" t="s">
        <v>149</v>
      </c>
      <c r="E1397" s="30" t="s">
        <v>150</v>
      </c>
      <c r="F1397" s="43">
        <v>2020</v>
      </c>
      <c r="G1397" s="31" t="str">
        <f>VLOOKUP(H1397,'GN and GP categories'!A:B,2,FALSE)</f>
        <v>Gram-negative</v>
      </c>
      <c r="H1397" s="53" t="s">
        <v>223</v>
      </c>
      <c r="I1397" s="31">
        <v>1093</v>
      </c>
      <c r="J1397" s="31" t="s">
        <v>196</v>
      </c>
      <c r="K1397" s="31">
        <v>60</v>
      </c>
      <c r="L1397" s="38">
        <f t="shared" si="21"/>
        <v>655.8</v>
      </c>
    </row>
    <row r="1398" spans="1:12" ht="15.75" thickBot="1">
      <c r="A1398" s="122" t="s">
        <v>241</v>
      </c>
      <c r="B1398" s="122" t="s">
        <v>243</v>
      </c>
      <c r="C1398" s="77" t="s">
        <v>48</v>
      </c>
      <c r="D1398" s="30" t="s">
        <v>149</v>
      </c>
      <c r="E1398" s="30" t="s">
        <v>150</v>
      </c>
      <c r="F1398" s="43">
        <v>2020</v>
      </c>
      <c r="G1398" s="31" t="str">
        <f>VLOOKUP(H1398,'GN and GP categories'!A:B,2,FALSE)</f>
        <v>Gram-negative</v>
      </c>
      <c r="H1398" s="53" t="s">
        <v>223</v>
      </c>
      <c r="I1398" s="31">
        <v>1093</v>
      </c>
      <c r="J1398" s="31" t="s">
        <v>20</v>
      </c>
      <c r="K1398" s="31">
        <v>96</v>
      </c>
      <c r="L1398" s="38">
        <f t="shared" si="21"/>
        <v>1049.28</v>
      </c>
    </row>
    <row r="1399" spans="1:12" ht="15.75" thickBot="1">
      <c r="A1399" s="122" t="s">
        <v>241</v>
      </c>
      <c r="B1399" s="122" t="s">
        <v>243</v>
      </c>
      <c r="C1399" s="77" t="s">
        <v>48</v>
      </c>
      <c r="D1399" s="30" t="s">
        <v>149</v>
      </c>
      <c r="E1399" s="30" t="s">
        <v>150</v>
      </c>
      <c r="F1399" s="43">
        <v>2020</v>
      </c>
      <c r="G1399" s="31" t="str">
        <f>VLOOKUP(H1399,'GN and GP categories'!A:B,2,FALSE)</f>
        <v>Gram-negative</v>
      </c>
      <c r="H1399" s="53" t="s">
        <v>223</v>
      </c>
      <c r="I1399" s="31">
        <v>1093</v>
      </c>
      <c r="J1399" s="31" t="s">
        <v>13</v>
      </c>
      <c r="K1399" s="31">
        <v>89</v>
      </c>
      <c r="L1399" s="38">
        <f t="shared" si="21"/>
        <v>972.77</v>
      </c>
    </row>
    <row r="1400" spans="1:12" ht="15.75" thickBot="1">
      <c r="A1400" s="122" t="s">
        <v>241</v>
      </c>
      <c r="B1400" s="122" t="s">
        <v>243</v>
      </c>
      <c r="C1400" s="77" t="s">
        <v>48</v>
      </c>
      <c r="D1400" s="30" t="s">
        <v>149</v>
      </c>
      <c r="E1400" s="30" t="s">
        <v>150</v>
      </c>
      <c r="F1400" s="43">
        <v>2020</v>
      </c>
      <c r="G1400" s="31" t="str">
        <f>VLOOKUP(H1400,'GN and GP categories'!A:B,2,FALSE)</f>
        <v>Gram-negative</v>
      </c>
      <c r="H1400" s="53" t="s">
        <v>223</v>
      </c>
      <c r="I1400" s="31">
        <v>1093</v>
      </c>
      <c r="J1400" s="31" t="s">
        <v>84</v>
      </c>
      <c r="K1400" s="31">
        <v>97</v>
      </c>
      <c r="L1400" s="38">
        <f t="shared" si="21"/>
        <v>1060.21</v>
      </c>
    </row>
    <row r="1401" spans="1:12" ht="15.75" thickBot="1">
      <c r="A1401" s="122" t="s">
        <v>241</v>
      </c>
      <c r="B1401" s="122" t="s">
        <v>243</v>
      </c>
      <c r="C1401" s="77" t="s">
        <v>48</v>
      </c>
      <c r="D1401" s="30" t="s">
        <v>149</v>
      </c>
      <c r="E1401" s="30" t="s">
        <v>150</v>
      </c>
      <c r="F1401" s="43">
        <v>2020</v>
      </c>
      <c r="G1401" s="31" t="str">
        <f>VLOOKUP(H1401,'GN and GP categories'!A:B,2,FALSE)</f>
        <v>Gram-negative</v>
      </c>
      <c r="H1401" s="53" t="s">
        <v>223</v>
      </c>
      <c r="I1401" s="31">
        <v>1093</v>
      </c>
      <c r="J1401" s="31" t="s">
        <v>24</v>
      </c>
      <c r="K1401" s="31">
        <v>99</v>
      </c>
      <c r="L1401" s="38">
        <f t="shared" si="21"/>
        <v>1082.07</v>
      </c>
    </row>
    <row r="1402" spans="1:12" ht="15.75" thickBot="1">
      <c r="A1402" s="122" t="s">
        <v>241</v>
      </c>
      <c r="B1402" s="122" t="s">
        <v>243</v>
      </c>
      <c r="C1402" s="77" t="s">
        <v>48</v>
      </c>
      <c r="D1402" s="30" t="s">
        <v>149</v>
      </c>
      <c r="E1402" s="30" t="s">
        <v>150</v>
      </c>
      <c r="F1402" s="43">
        <v>2020</v>
      </c>
      <c r="G1402" s="31" t="str">
        <f>VLOOKUP(H1402,'GN and GP categories'!A:B,2,FALSE)</f>
        <v>Gram-negative</v>
      </c>
      <c r="H1402" s="53" t="s">
        <v>223</v>
      </c>
      <c r="I1402" s="31">
        <v>1093</v>
      </c>
      <c r="J1402" s="31" t="s">
        <v>28</v>
      </c>
      <c r="K1402" s="31">
        <v>73</v>
      </c>
      <c r="L1402" s="38">
        <f t="shared" si="21"/>
        <v>797.89</v>
      </c>
    </row>
    <row r="1403" spans="1:12" ht="15.75" thickBot="1">
      <c r="A1403" s="122" t="s">
        <v>241</v>
      </c>
      <c r="B1403" s="122" t="s">
        <v>243</v>
      </c>
      <c r="C1403" s="77" t="s">
        <v>48</v>
      </c>
      <c r="D1403" s="30" t="s">
        <v>149</v>
      </c>
      <c r="E1403" s="30" t="s">
        <v>150</v>
      </c>
      <c r="F1403" s="43">
        <v>2020</v>
      </c>
      <c r="G1403" s="31" t="str">
        <f>VLOOKUP(H1403,'GN and GP categories'!A:B,2,FALSE)</f>
        <v>Gram-negative</v>
      </c>
      <c r="H1403" s="53" t="s">
        <v>223</v>
      </c>
      <c r="I1403" s="31">
        <v>1093</v>
      </c>
      <c r="J1403" s="31" t="s">
        <v>16</v>
      </c>
      <c r="K1403" s="31">
        <v>9</v>
      </c>
      <c r="L1403" s="38">
        <f t="shared" si="21"/>
        <v>98.37</v>
      </c>
    </row>
    <row r="1404" spans="1:12" ht="15.75" thickBot="1">
      <c r="A1404" s="122" t="s">
        <v>241</v>
      </c>
      <c r="B1404" s="122" t="s">
        <v>243</v>
      </c>
      <c r="C1404" s="77" t="s">
        <v>48</v>
      </c>
      <c r="D1404" s="30" t="s">
        <v>149</v>
      </c>
      <c r="E1404" s="30" t="s">
        <v>150</v>
      </c>
      <c r="F1404" s="43">
        <v>2020</v>
      </c>
      <c r="G1404" s="31" t="str">
        <f>VLOOKUP(H1404,'GN and GP categories'!A:B,2,FALSE)</f>
        <v>Gram-negative</v>
      </c>
      <c r="H1404" s="53" t="s">
        <v>223</v>
      </c>
      <c r="I1404" s="31">
        <v>1093</v>
      </c>
      <c r="J1404" s="31" t="s">
        <v>228</v>
      </c>
      <c r="K1404" s="31">
        <v>98</v>
      </c>
      <c r="L1404" s="38">
        <f t="shared" si="21"/>
        <v>1071.1400000000001</v>
      </c>
    </row>
    <row r="1405" spans="1:12" ht="15.75" thickBot="1">
      <c r="A1405" s="122" t="s">
        <v>241</v>
      </c>
      <c r="B1405" s="122" t="s">
        <v>243</v>
      </c>
      <c r="C1405" s="77" t="s">
        <v>48</v>
      </c>
      <c r="D1405" s="30" t="s">
        <v>149</v>
      </c>
      <c r="E1405" s="30" t="s">
        <v>150</v>
      </c>
      <c r="F1405" s="43">
        <v>2020</v>
      </c>
      <c r="G1405" s="31" t="str">
        <f>VLOOKUP(H1405,'GN and GP categories'!A:B,2,FALSE)</f>
        <v>Gram-negative</v>
      </c>
      <c r="H1405" s="53" t="s">
        <v>223</v>
      </c>
      <c r="I1405" s="31">
        <v>1093</v>
      </c>
      <c r="J1405" s="31" t="s">
        <v>30</v>
      </c>
      <c r="K1405" s="31">
        <v>81</v>
      </c>
      <c r="L1405" s="38">
        <f t="shared" si="21"/>
        <v>885.33</v>
      </c>
    </row>
    <row r="1406" spans="1:12" ht="15.75" thickBot="1">
      <c r="A1406" s="122" t="s">
        <v>241</v>
      </c>
      <c r="B1406" s="122" t="s">
        <v>243</v>
      </c>
      <c r="C1406" s="77" t="s">
        <v>48</v>
      </c>
      <c r="D1406" s="30" t="s">
        <v>149</v>
      </c>
      <c r="E1406" s="30" t="s">
        <v>150</v>
      </c>
      <c r="F1406" s="43">
        <v>2020</v>
      </c>
      <c r="G1406" s="31" t="str">
        <f>VLOOKUP(H1406,'GN and GP categories'!A:B,2,FALSE)</f>
        <v>Gram-negative</v>
      </c>
      <c r="H1406" s="53" t="s">
        <v>223</v>
      </c>
      <c r="I1406" s="31">
        <v>1093</v>
      </c>
      <c r="J1406" s="31" t="s">
        <v>31</v>
      </c>
      <c r="K1406" s="31">
        <v>92</v>
      </c>
      <c r="L1406" s="38">
        <f t="shared" si="21"/>
        <v>1005.56</v>
      </c>
    </row>
    <row r="1407" spans="1:12" ht="15.75" thickBot="1">
      <c r="A1407" s="122" t="s">
        <v>241</v>
      </c>
      <c r="B1407" s="122" t="s">
        <v>243</v>
      </c>
      <c r="C1407" s="77" t="s">
        <v>48</v>
      </c>
      <c r="D1407" s="30" t="s">
        <v>149</v>
      </c>
      <c r="E1407" s="30" t="s">
        <v>150</v>
      </c>
      <c r="F1407" s="43">
        <v>2020</v>
      </c>
      <c r="G1407" s="31" t="str">
        <f>VLOOKUP(H1407,'GN and GP categories'!A:B,2,FALSE)</f>
        <v>Gram-negative</v>
      </c>
      <c r="H1407" s="53" t="s">
        <v>223</v>
      </c>
      <c r="I1407" s="31">
        <v>1093</v>
      </c>
      <c r="J1407" s="31" t="s">
        <v>32</v>
      </c>
      <c r="K1407" s="31">
        <v>92</v>
      </c>
      <c r="L1407" s="38">
        <f t="shared" si="21"/>
        <v>1005.56</v>
      </c>
    </row>
    <row r="1408" spans="1:12" ht="15.75" thickBot="1">
      <c r="A1408" s="122" t="s">
        <v>241</v>
      </c>
      <c r="B1408" s="122" t="s">
        <v>243</v>
      </c>
      <c r="C1408" s="77" t="s">
        <v>48</v>
      </c>
      <c r="D1408" s="30" t="s">
        <v>149</v>
      </c>
      <c r="E1408" s="30" t="s">
        <v>150</v>
      </c>
      <c r="F1408" s="43">
        <v>2020</v>
      </c>
      <c r="G1408" s="31" t="str">
        <f>VLOOKUP(H1408,'GN and GP categories'!A:B,2,FALSE)</f>
        <v>Gram-negative</v>
      </c>
      <c r="H1408" s="53" t="s">
        <v>223</v>
      </c>
      <c r="I1408" s="31">
        <v>1093</v>
      </c>
      <c r="J1408" s="31" t="s">
        <v>252</v>
      </c>
      <c r="K1408" s="31">
        <v>100</v>
      </c>
      <c r="L1408" s="38">
        <f t="shared" si="21"/>
        <v>1093</v>
      </c>
    </row>
    <row r="1409" spans="1:12" ht="15.75" thickBot="1">
      <c r="A1409" s="122" t="s">
        <v>241</v>
      </c>
      <c r="B1409" s="122" t="s">
        <v>243</v>
      </c>
      <c r="C1409" s="77" t="s">
        <v>48</v>
      </c>
      <c r="D1409" s="30" t="s">
        <v>149</v>
      </c>
      <c r="E1409" s="30" t="s">
        <v>150</v>
      </c>
      <c r="F1409" s="43">
        <v>2020</v>
      </c>
      <c r="G1409" s="31" t="str">
        <f>VLOOKUP(H1409,'GN and GP categories'!A:B,2,FALSE)</f>
        <v>Gram-negative</v>
      </c>
      <c r="H1409" s="53" t="s">
        <v>223</v>
      </c>
      <c r="I1409" s="31">
        <v>1093</v>
      </c>
      <c r="J1409" s="31" t="s">
        <v>17</v>
      </c>
      <c r="K1409" s="31">
        <v>100</v>
      </c>
      <c r="L1409" s="38">
        <f t="shared" si="21"/>
        <v>1093</v>
      </c>
    </row>
    <row r="1410" spans="1:12" ht="15.75" thickBot="1">
      <c r="A1410" s="122" t="s">
        <v>241</v>
      </c>
      <c r="B1410" s="122" t="s">
        <v>243</v>
      </c>
      <c r="C1410" s="77" t="s">
        <v>48</v>
      </c>
      <c r="D1410" s="30" t="s">
        <v>149</v>
      </c>
      <c r="E1410" s="30" t="s">
        <v>150</v>
      </c>
      <c r="F1410" s="43">
        <v>2020</v>
      </c>
      <c r="G1410" s="31" t="str">
        <f>VLOOKUP(H1410,'GN and GP categories'!A:B,2,FALSE)</f>
        <v>Gram-negative</v>
      </c>
      <c r="H1410" s="53" t="s">
        <v>223</v>
      </c>
      <c r="I1410" s="31">
        <v>210</v>
      </c>
      <c r="J1410" s="31" t="s">
        <v>196</v>
      </c>
      <c r="K1410" s="31">
        <v>0</v>
      </c>
      <c r="L1410" s="38">
        <f t="shared" ref="L1410:L1473" si="22">IF(K1410="","",K1410*I1410/100)</f>
        <v>0</v>
      </c>
    </row>
    <row r="1411" spans="1:12" ht="15.75" thickBot="1">
      <c r="A1411" s="122" t="s">
        <v>241</v>
      </c>
      <c r="B1411" s="122" t="s">
        <v>243</v>
      </c>
      <c r="C1411" s="77" t="s">
        <v>48</v>
      </c>
      <c r="D1411" s="30" t="s">
        <v>149</v>
      </c>
      <c r="E1411" s="30" t="s">
        <v>150</v>
      </c>
      <c r="F1411" s="43">
        <v>2020</v>
      </c>
      <c r="G1411" s="31" t="str">
        <f>VLOOKUP(H1411,'GN and GP categories'!A:B,2,FALSE)</f>
        <v>Gram-negative</v>
      </c>
      <c r="H1411" s="53" t="s">
        <v>223</v>
      </c>
      <c r="I1411" s="31">
        <v>210</v>
      </c>
      <c r="J1411" s="31" t="s">
        <v>20</v>
      </c>
      <c r="K1411" s="31">
        <v>0</v>
      </c>
      <c r="L1411" s="38">
        <f t="shared" si="22"/>
        <v>0</v>
      </c>
    </row>
    <row r="1412" spans="1:12" ht="15.75" thickBot="1">
      <c r="A1412" s="122" t="s">
        <v>241</v>
      </c>
      <c r="B1412" s="122" t="s">
        <v>243</v>
      </c>
      <c r="C1412" s="77" t="s">
        <v>48</v>
      </c>
      <c r="D1412" s="30" t="s">
        <v>149</v>
      </c>
      <c r="E1412" s="30" t="s">
        <v>150</v>
      </c>
      <c r="F1412" s="43">
        <v>2020</v>
      </c>
      <c r="G1412" s="31" t="str">
        <f>VLOOKUP(H1412,'GN and GP categories'!A:B,2,FALSE)</f>
        <v>Gram-negative</v>
      </c>
      <c r="H1412" s="53" t="s">
        <v>223</v>
      </c>
      <c r="I1412" s="31">
        <v>210</v>
      </c>
      <c r="J1412" s="31" t="s">
        <v>13</v>
      </c>
      <c r="K1412" s="31">
        <v>0</v>
      </c>
      <c r="L1412" s="38">
        <f t="shared" si="22"/>
        <v>0</v>
      </c>
    </row>
    <row r="1413" spans="1:12" ht="15.75" thickBot="1">
      <c r="A1413" s="122" t="s">
        <v>241</v>
      </c>
      <c r="B1413" s="122" t="s">
        <v>243</v>
      </c>
      <c r="C1413" s="77" t="s">
        <v>48</v>
      </c>
      <c r="D1413" s="30" t="s">
        <v>149</v>
      </c>
      <c r="E1413" s="30" t="s">
        <v>150</v>
      </c>
      <c r="F1413" s="43">
        <v>2020</v>
      </c>
      <c r="G1413" s="31" t="str">
        <f>VLOOKUP(H1413,'GN and GP categories'!A:B,2,FALSE)</f>
        <v>Gram-negative</v>
      </c>
      <c r="H1413" s="53" t="s">
        <v>223</v>
      </c>
      <c r="I1413" s="31">
        <v>210</v>
      </c>
      <c r="J1413" s="31" t="s">
        <v>84</v>
      </c>
      <c r="K1413" s="31">
        <v>0</v>
      </c>
      <c r="L1413" s="38">
        <f t="shared" si="22"/>
        <v>0</v>
      </c>
    </row>
    <row r="1414" spans="1:12" ht="15.75" thickBot="1">
      <c r="A1414" s="122" t="s">
        <v>241</v>
      </c>
      <c r="B1414" s="122" t="s">
        <v>243</v>
      </c>
      <c r="C1414" s="77" t="s">
        <v>48</v>
      </c>
      <c r="D1414" s="30" t="s">
        <v>149</v>
      </c>
      <c r="E1414" s="30" t="s">
        <v>150</v>
      </c>
      <c r="F1414" s="43">
        <v>2020</v>
      </c>
      <c r="G1414" s="31" t="str">
        <f>VLOOKUP(H1414,'GN and GP categories'!A:B,2,FALSE)</f>
        <v>Gram-negative</v>
      </c>
      <c r="H1414" s="53" t="s">
        <v>223</v>
      </c>
      <c r="I1414" s="31">
        <v>210</v>
      </c>
      <c r="J1414" s="31" t="s">
        <v>24</v>
      </c>
      <c r="K1414" s="31">
        <v>0</v>
      </c>
      <c r="L1414" s="38">
        <f t="shared" si="22"/>
        <v>0</v>
      </c>
    </row>
    <row r="1415" spans="1:12" ht="15.75" thickBot="1">
      <c r="A1415" s="122" t="s">
        <v>241</v>
      </c>
      <c r="B1415" s="122" t="s">
        <v>243</v>
      </c>
      <c r="C1415" s="77" t="s">
        <v>48</v>
      </c>
      <c r="D1415" s="30" t="s">
        <v>149</v>
      </c>
      <c r="E1415" s="30" t="s">
        <v>150</v>
      </c>
      <c r="F1415" s="43">
        <v>2020</v>
      </c>
      <c r="G1415" s="31" t="str">
        <f>VLOOKUP(H1415,'GN and GP categories'!A:B,2,FALSE)</f>
        <v>Gram-negative</v>
      </c>
      <c r="H1415" s="53" t="s">
        <v>223</v>
      </c>
      <c r="I1415" s="31">
        <v>210</v>
      </c>
      <c r="J1415" s="31" t="s">
        <v>28</v>
      </c>
      <c r="K1415" s="31">
        <v>9</v>
      </c>
      <c r="L1415" s="38">
        <f t="shared" si="22"/>
        <v>18.899999999999999</v>
      </c>
    </row>
    <row r="1416" spans="1:12" ht="15.75" thickBot="1">
      <c r="A1416" s="122" t="s">
        <v>241</v>
      </c>
      <c r="B1416" s="122" t="s">
        <v>243</v>
      </c>
      <c r="C1416" s="77" t="s">
        <v>48</v>
      </c>
      <c r="D1416" s="30" t="s">
        <v>149</v>
      </c>
      <c r="E1416" s="30" t="s">
        <v>150</v>
      </c>
      <c r="F1416" s="43">
        <v>2020</v>
      </c>
      <c r="G1416" s="31" t="str">
        <f>VLOOKUP(H1416,'GN and GP categories'!A:B,2,FALSE)</f>
        <v>Gram-negative</v>
      </c>
      <c r="H1416" s="53" t="s">
        <v>223</v>
      </c>
      <c r="I1416" s="31">
        <v>210</v>
      </c>
      <c r="J1416" s="31" t="s">
        <v>228</v>
      </c>
      <c r="K1416" s="31">
        <v>97</v>
      </c>
      <c r="L1416" s="38">
        <f t="shared" si="22"/>
        <v>203.7</v>
      </c>
    </row>
    <row r="1417" spans="1:12" ht="15.75" thickBot="1">
      <c r="A1417" s="122" t="s">
        <v>241</v>
      </c>
      <c r="B1417" s="122" t="s">
        <v>243</v>
      </c>
      <c r="C1417" s="77" t="s">
        <v>48</v>
      </c>
      <c r="D1417" s="30" t="s">
        <v>149</v>
      </c>
      <c r="E1417" s="30" t="s">
        <v>150</v>
      </c>
      <c r="F1417" s="43">
        <v>2020</v>
      </c>
      <c r="G1417" s="31" t="str">
        <f>VLOOKUP(H1417,'GN and GP categories'!A:B,2,FALSE)</f>
        <v>Gram-negative</v>
      </c>
      <c r="H1417" s="53" t="s">
        <v>223</v>
      </c>
      <c r="I1417" s="31">
        <v>210</v>
      </c>
      <c r="J1417" s="31" t="s">
        <v>30</v>
      </c>
      <c r="K1417" s="31">
        <v>39</v>
      </c>
      <c r="L1417" s="38">
        <f t="shared" si="22"/>
        <v>81.900000000000006</v>
      </c>
    </row>
    <row r="1418" spans="1:12" ht="15.75" thickBot="1">
      <c r="A1418" s="122" t="s">
        <v>241</v>
      </c>
      <c r="B1418" s="122" t="s">
        <v>243</v>
      </c>
      <c r="C1418" s="77" t="s">
        <v>48</v>
      </c>
      <c r="D1418" s="30" t="s">
        <v>149</v>
      </c>
      <c r="E1418" s="30" t="s">
        <v>150</v>
      </c>
      <c r="F1418" s="43">
        <v>2020</v>
      </c>
      <c r="G1418" s="31" t="str">
        <f>VLOOKUP(H1418,'GN and GP categories'!A:B,2,FALSE)</f>
        <v>Gram-negative</v>
      </c>
      <c r="H1418" s="53" t="s">
        <v>223</v>
      </c>
      <c r="I1418" s="31">
        <v>210</v>
      </c>
      <c r="J1418" s="31" t="s">
        <v>31</v>
      </c>
      <c r="K1418" s="31">
        <v>79</v>
      </c>
      <c r="L1418" s="38">
        <f t="shared" si="22"/>
        <v>165.9</v>
      </c>
    </row>
    <row r="1419" spans="1:12" ht="15.75" thickBot="1">
      <c r="A1419" s="122" t="s">
        <v>241</v>
      </c>
      <c r="B1419" s="122" t="s">
        <v>243</v>
      </c>
      <c r="C1419" s="77" t="s">
        <v>48</v>
      </c>
      <c r="D1419" s="30" t="s">
        <v>149</v>
      </c>
      <c r="E1419" s="30" t="s">
        <v>150</v>
      </c>
      <c r="F1419" s="43">
        <v>2020</v>
      </c>
      <c r="G1419" s="31" t="str">
        <f>VLOOKUP(H1419,'GN and GP categories'!A:B,2,FALSE)</f>
        <v>Gram-negative</v>
      </c>
      <c r="H1419" s="53" t="s">
        <v>223</v>
      </c>
      <c r="I1419" s="31">
        <v>210</v>
      </c>
      <c r="J1419" s="31" t="s">
        <v>32</v>
      </c>
      <c r="K1419" s="31">
        <v>65</v>
      </c>
      <c r="L1419" s="38">
        <f t="shared" si="22"/>
        <v>136.5</v>
      </c>
    </row>
    <row r="1420" spans="1:12" ht="15.75" thickBot="1">
      <c r="A1420" s="122" t="s">
        <v>241</v>
      </c>
      <c r="B1420" s="122" t="s">
        <v>243</v>
      </c>
      <c r="C1420" s="77" t="s">
        <v>48</v>
      </c>
      <c r="D1420" s="30" t="s">
        <v>149</v>
      </c>
      <c r="E1420" s="30" t="s">
        <v>150</v>
      </c>
      <c r="F1420" s="43">
        <v>2020</v>
      </c>
      <c r="G1420" s="31" t="str">
        <f>VLOOKUP(H1420,'GN and GP categories'!A:B,2,FALSE)</f>
        <v>Gram-negative</v>
      </c>
      <c r="H1420" s="53" t="s">
        <v>223</v>
      </c>
      <c r="I1420" s="31">
        <v>210</v>
      </c>
      <c r="J1420" s="31" t="s">
        <v>252</v>
      </c>
      <c r="K1420" s="31">
        <v>98</v>
      </c>
      <c r="L1420" s="38">
        <f t="shared" si="22"/>
        <v>205.8</v>
      </c>
    </row>
    <row r="1421" spans="1:12" ht="15.75" thickBot="1">
      <c r="A1421" s="122" t="s">
        <v>241</v>
      </c>
      <c r="B1421" s="122" t="s">
        <v>243</v>
      </c>
      <c r="C1421" s="77" t="s">
        <v>48</v>
      </c>
      <c r="D1421" s="30" t="s">
        <v>149</v>
      </c>
      <c r="E1421" s="30" t="s">
        <v>150</v>
      </c>
      <c r="F1421" s="43">
        <v>2020</v>
      </c>
      <c r="G1421" s="31" t="str">
        <f>VLOOKUP(H1421,'GN and GP categories'!A:B,2,FALSE)</f>
        <v>Gram-negative</v>
      </c>
      <c r="H1421" s="53" t="s">
        <v>223</v>
      </c>
      <c r="I1421" s="31">
        <v>210</v>
      </c>
      <c r="J1421" s="31" t="s">
        <v>17</v>
      </c>
      <c r="K1421" s="31">
        <v>100</v>
      </c>
      <c r="L1421" s="38">
        <f t="shared" si="22"/>
        <v>210</v>
      </c>
    </row>
    <row r="1422" spans="1:12" ht="15.75" thickBot="1">
      <c r="A1422" s="122" t="s">
        <v>241</v>
      </c>
      <c r="B1422" s="122" t="s">
        <v>243</v>
      </c>
      <c r="C1422" s="77" t="s">
        <v>48</v>
      </c>
      <c r="D1422" s="30" t="s">
        <v>149</v>
      </c>
      <c r="E1422" s="30" t="s">
        <v>150</v>
      </c>
      <c r="F1422" s="43">
        <v>2020</v>
      </c>
      <c r="G1422" s="31" t="str">
        <f>VLOOKUP(H1422,'GN and GP categories'!A:B,2,FALSE)</f>
        <v>Gram-negative</v>
      </c>
      <c r="H1422" s="53" t="s">
        <v>104</v>
      </c>
      <c r="I1422" s="31">
        <v>222</v>
      </c>
      <c r="J1422" s="31" t="s">
        <v>228</v>
      </c>
      <c r="K1422" s="31">
        <v>47</v>
      </c>
      <c r="L1422" s="38">
        <f t="shared" si="22"/>
        <v>104.34</v>
      </c>
    </row>
    <row r="1423" spans="1:12" ht="15.75" thickBot="1">
      <c r="A1423" s="122" t="s">
        <v>241</v>
      </c>
      <c r="B1423" s="122" t="s">
        <v>243</v>
      </c>
      <c r="C1423" s="77" t="s">
        <v>48</v>
      </c>
      <c r="D1423" s="30" t="s">
        <v>149</v>
      </c>
      <c r="E1423" s="30" t="s">
        <v>150</v>
      </c>
      <c r="F1423" s="43">
        <v>2020</v>
      </c>
      <c r="G1423" s="31" t="str">
        <f>VLOOKUP(H1423,'GN and GP categories'!A:B,2,FALSE)</f>
        <v>Gram-negative</v>
      </c>
      <c r="H1423" s="53" t="s">
        <v>104</v>
      </c>
      <c r="I1423" s="31">
        <v>222</v>
      </c>
      <c r="J1423" s="31" t="s">
        <v>20</v>
      </c>
      <c r="K1423" s="31">
        <v>98</v>
      </c>
      <c r="L1423" s="38">
        <f t="shared" si="22"/>
        <v>217.56</v>
      </c>
    </row>
    <row r="1424" spans="1:12" ht="15.75" thickBot="1">
      <c r="A1424" s="122" t="s">
        <v>241</v>
      </c>
      <c r="B1424" s="122" t="s">
        <v>243</v>
      </c>
      <c r="C1424" s="77" t="s">
        <v>48</v>
      </c>
      <c r="D1424" s="30" t="s">
        <v>149</v>
      </c>
      <c r="E1424" s="30" t="s">
        <v>150</v>
      </c>
      <c r="F1424" s="43">
        <v>2020</v>
      </c>
      <c r="G1424" s="31" t="str">
        <f>VLOOKUP(H1424,'GN and GP categories'!A:B,2,FALSE)</f>
        <v>Gram-negative</v>
      </c>
      <c r="H1424" s="53" t="s">
        <v>104</v>
      </c>
      <c r="I1424" s="31">
        <v>222</v>
      </c>
      <c r="J1424" s="31" t="s">
        <v>13</v>
      </c>
      <c r="K1424" s="31">
        <v>97</v>
      </c>
      <c r="L1424" s="38">
        <f t="shared" si="22"/>
        <v>215.34</v>
      </c>
    </row>
    <row r="1425" spans="1:12" ht="15.75" thickBot="1">
      <c r="A1425" s="122" t="s">
        <v>241</v>
      </c>
      <c r="B1425" s="122" t="s">
        <v>243</v>
      </c>
      <c r="C1425" s="77" t="s">
        <v>48</v>
      </c>
      <c r="D1425" s="30" t="s">
        <v>149</v>
      </c>
      <c r="E1425" s="30" t="s">
        <v>150</v>
      </c>
      <c r="F1425" s="43">
        <v>2020</v>
      </c>
      <c r="G1425" s="31" t="str">
        <f>VLOOKUP(H1425,'GN and GP categories'!A:B,2,FALSE)</f>
        <v>Gram-negative</v>
      </c>
      <c r="H1425" s="53" t="s">
        <v>104</v>
      </c>
      <c r="I1425" s="31">
        <v>222</v>
      </c>
      <c r="J1425" s="31" t="s">
        <v>84</v>
      </c>
      <c r="K1425" s="31">
        <v>97</v>
      </c>
      <c r="L1425" s="38">
        <f t="shared" si="22"/>
        <v>215.34</v>
      </c>
    </row>
    <row r="1426" spans="1:12" ht="15.75" thickBot="1">
      <c r="A1426" s="122" t="s">
        <v>241</v>
      </c>
      <c r="B1426" s="122" t="s">
        <v>243</v>
      </c>
      <c r="C1426" s="77" t="s">
        <v>48</v>
      </c>
      <c r="D1426" s="30" t="s">
        <v>149</v>
      </c>
      <c r="E1426" s="30" t="s">
        <v>150</v>
      </c>
      <c r="F1426" s="43">
        <v>2020</v>
      </c>
      <c r="G1426" s="31" t="str">
        <f>VLOOKUP(H1426,'GN and GP categories'!A:B,2,FALSE)</f>
        <v>Gram-negative</v>
      </c>
      <c r="H1426" s="53" t="s">
        <v>104</v>
      </c>
      <c r="I1426" s="31">
        <v>222</v>
      </c>
      <c r="J1426" s="31" t="s">
        <v>24</v>
      </c>
      <c r="K1426" s="31">
        <v>99</v>
      </c>
      <c r="L1426" s="38">
        <f t="shared" si="22"/>
        <v>219.78</v>
      </c>
    </row>
    <row r="1427" spans="1:12" ht="15.75" thickBot="1">
      <c r="A1427" s="122" t="s">
        <v>241</v>
      </c>
      <c r="B1427" s="122" t="s">
        <v>243</v>
      </c>
      <c r="C1427" s="77" t="s">
        <v>48</v>
      </c>
      <c r="D1427" s="30" t="s">
        <v>149</v>
      </c>
      <c r="E1427" s="30" t="s">
        <v>150</v>
      </c>
      <c r="F1427" s="43">
        <v>2020</v>
      </c>
      <c r="G1427" s="31" t="str">
        <f>VLOOKUP(H1427,'GN and GP categories'!A:B,2,FALSE)</f>
        <v>Gram-negative</v>
      </c>
      <c r="H1427" s="53" t="s">
        <v>104</v>
      </c>
      <c r="I1427" s="31">
        <v>222</v>
      </c>
      <c r="J1427" s="31" t="s">
        <v>28</v>
      </c>
      <c r="K1427" s="31">
        <v>93</v>
      </c>
      <c r="L1427" s="38">
        <f t="shared" si="22"/>
        <v>206.46</v>
      </c>
    </row>
    <row r="1428" spans="1:12" ht="15.75" thickBot="1">
      <c r="A1428" s="122" t="s">
        <v>241</v>
      </c>
      <c r="B1428" s="122" t="s">
        <v>243</v>
      </c>
      <c r="C1428" s="77" t="s">
        <v>48</v>
      </c>
      <c r="D1428" s="30" t="s">
        <v>149</v>
      </c>
      <c r="E1428" s="30" t="s">
        <v>150</v>
      </c>
      <c r="F1428" s="43">
        <v>2020</v>
      </c>
      <c r="G1428" s="31" t="str">
        <f>VLOOKUP(H1428,'GN and GP categories'!A:B,2,FALSE)</f>
        <v>Gram-negative</v>
      </c>
      <c r="H1428" s="53" t="s">
        <v>104</v>
      </c>
      <c r="I1428" s="31">
        <v>222</v>
      </c>
      <c r="J1428" s="31" t="s">
        <v>16</v>
      </c>
      <c r="K1428" s="31">
        <v>96</v>
      </c>
      <c r="L1428" s="38">
        <f t="shared" si="22"/>
        <v>213.12</v>
      </c>
    </row>
    <row r="1429" spans="1:12" ht="15.75" thickBot="1">
      <c r="A1429" s="122" t="s">
        <v>241</v>
      </c>
      <c r="B1429" s="122" t="s">
        <v>243</v>
      </c>
      <c r="C1429" s="77" t="s">
        <v>48</v>
      </c>
      <c r="D1429" s="30" t="s">
        <v>149</v>
      </c>
      <c r="E1429" s="30" t="s">
        <v>150</v>
      </c>
      <c r="F1429" s="43">
        <v>2020</v>
      </c>
      <c r="G1429" s="31" t="str">
        <f>VLOOKUP(H1429,'GN and GP categories'!A:B,2,FALSE)</f>
        <v>Gram-negative</v>
      </c>
      <c r="H1429" s="53" t="s">
        <v>104</v>
      </c>
      <c r="I1429" s="31">
        <v>222</v>
      </c>
      <c r="J1429" s="31" t="s">
        <v>30</v>
      </c>
      <c r="K1429" s="31">
        <v>96</v>
      </c>
      <c r="L1429" s="38">
        <f t="shared" si="22"/>
        <v>213.12</v>
      </c>
    </row>
    <row r="1430" spans="1:12" ht="15.75" thickBot="1">
      <c r="A1430" s="122" t="s">
        <v>241</v>
      </c>
      <c r="B1430" s="122" t="s">
        <v>243</v>
      </c>
      <c r="C1430" s="77" t="s">
        <v>48</v>
      </c>
      <c r="D1430" s="30" t="s">
        <v>149</v>
      </c>
      <c r="E1430" s="30" t="s">
        <v>150</v>
      </c>
      <c r="F1430" s="43">
        <v>2020</v>
      </c>
      <c r="G1430" s="31" t="str">
        <f>VLOOKUP(H1430,'GN and GP categories'!A:B,2,FALSE)</f>
        <v>Gram-negative</v>
      </c>
      <c r="H1430" s="53" t="s">
        <v>104</v>
      </c>
      <c r="I1430" s="31">
        <v>222</v>
      </c>
      <c r="J1430" s="31" t="s">
        <v>31</v>
      </c>
      <c r="K1430" s="31">
        <v>100</v>
      </c>
      <c r="L1430" s="38">
        <f t="shared" si="22"/>
        <v>222</v>
      </c>
    </row>
    <row r="1431" spans="1:12" ht="15.75" thickBot="1">
      <c r="A1431" s="122" t="s">
        <v>241</v>
      </c>
      <c r="B1431" s="122" t="s">
        <v>243</v>
      </c>
      <c r="C1431" s="77" t="s">
        <v>48</v>
      </c>
      <c r="D1431" s="30" t="s">
        <v>149</v>
      </c>
      <c r="E1431" s="30" t="s">
        <v>150</v>
      </c>
      <c r="F1431" s="43">
        <v>2020</v>
      </c>
      <c r="G1431" s="31" t="str">
        <f>VLOOKUP(H1431,'GN and GP categories'!A:B,2,FALSE)</f>
        <v>Gram-negative</v>
      </c>
      <c r="H1431" s="53" t="s">
        <v>104</v>
      </c>
      <c r="I1431" s="31">
        <v>222</v>
      </c>
      <c r="J1431" s="31" t="s">
        <v>32</v>
      </c>
      <c r="K1431" s="31">
        <v>100</v>
      </c>
      <c r="L1431" s="38">
        <f t="shared" si="22"/>
        <v>222</v>
      </c>
    </row>
    <row r="1432" spans="1:12" ht="15.75" thickBot="1">
      <c r="A1432" s="122" t="s">
        <v>241</v>
      </c>
      <c r="B1432" s="122" t="s">
        <v>243</v>
      </c>
      <c r="C1432" s="77" t="s">
        <v>48</v>
      </c>
      <c r="D1432" s="30" t="s">
        <v>149</v>
      </c>
      <c r="E1432" s="30" t="s">
        <v>150</v>
      </c>
      <c r="F1432" s="43">
        <v>2020</v>
      </c>
      <c r="G1432" s="31" t="str">
        <f>VLOOKUP(H1432,'GN and GP categories'!A:B,2,FALSE)</f>
        <v>Gram-negative</v>
      </c>
      <c r="H1432" s="53" t="s">
        <v>104</v>
      </c>
      <c r="I1432" s="31">
        <v>222</v>
      </c>
      <c r="J1432" s="31" t="s">
        <v>252</v>
      </c>
      <c r="K1432" s="31">
        <v>99</v>
      </c>
      <c r="L1432" s="38">
        <f t="shared" si="22"/>
        <v>219.78</v>
      </c>
    </row>
    <row r="1433" spans="1:12" ht="15.75" thickBot="1">
      <c r="A1433" s="122" t="s">
        <v>241</v>
      </c>
      <c r="B1433" s="122" t="s">
        <v>243</v>
      </c>
      <c r="C1433" s="77" t="s">
        <v>48</v>
      </c>
      <c r="D1433" s="30" t="s">
        <v>149</v>
      </c>
      <c r="E1433" s="30" t="s">
        <v>150</v>
      </c>
      <c r="F1433" s="43">
        <v>2020</v>
      </c>
      <c r="G1433" s="31" t="str">
        <f>VLOOKUP(H1433,'GN and GP categories'!A:B,2,FALSE)</f>
        <v>Gram-negative</v>
      </c>
      <c r="H1433" s="53" t="s">
        <v>104</v>
      </c>
      <c r="I1433" s="31">
        <v>222</v>
      </c>
      <c r="J1433" s="31" t="s">
        <v>17</v>
      </c>
      <c r="K1433" s="31">
        <v>100</v>
      </c>
      <c r="L1433" s="38">
        <f t="shared" si="22"/>
        <v>222</v>
      </c>
    </row>
    <row r="1434" spans="1:12" ht="15.75" thickBot="1">
      <c r="A1434" s="122" t="s">
        <v>241</v>
      </c>
      <c r="B1434" s="122" t="s">
        <v>243</v>
      </c>
      <c r="C1434" s="77" t="s">
        <v>48</v>
      </c>
      <c r="D1434" s="30" t="s">
        <v>149</v>
      </c>
      <c r="E1434" s="30" t="s">
        <v>150</v>
      </c>
      <c r="F1434" s="43">
        <v>2020</v>
      </c>
      <c r="G1434" s="31" t="str">
        <f>VLOOKUP(H1434,'GN and GP categories'!A:B,2,FALSE)</f>
        <v>Gram-negative</v>
      </c>
      <c r="H1434" s="53" t="s">
        <v>104</v>
      </c>
      <c r="I1434" s="31">
        <v>37</v>
      </c>
      <c r="J1434" s="31" t="s">
        <v>228</v>
      </c>
      <c r="K1434" s="31">
        <v>92</v>
      </c>
      <c r="L1434" s="38">
        <f t="shared" si="22"/>
        <v>34.04</v>
      </c>
    </row>
    <row r="1435" spans="1:12" ht="15.75" thickBot="1">
      <c r="A1435" s="122" t="s">
        <v>241</v>
      </c>
      <c r="B1435" s="122" t="s">
        <v>243</v>
      </c>
      <c r="C1435" s="77" t="s">
        <v>48</v>
      </c>
      <c r="D1435" s="30" t="s">
        <v>149</v>
      </c>
      <c r="E1435" s="30" t="s">
        <v>150</v>
      </c>
      <c r="F1435" s="43">
        <v>2020</v>
      </c>
      <c r="G1435" s="31" t="str">
        <f>VLOOKUP(H1435,'GN and GP categories'!A:B,2,FALSE)</f>
        <v>Gram-negative</v>
      </c>
      <c r="H1435" s="53" t="s">
        <v>104</v>
      </c>
      <c r="I1435" s="31">
        <v>37</v>
      </c>
      <c r="J1435" s="31" t="s">
        <v>20</v>
      </c>
      <c r="K1435" s="31">
        <v>27</v>
      </c>
      <c r="L1435" s="38">
        <f t="shared" si="22"/>
        <v>9.99</v>
      </c>
    </row>
    <row r="1436" spans="1:12" ht="15.75" thickBot="1">
      <c r="A1436" s="122" t="s">
        <v>241</v>
      </c>
      <c r="B1436" s="122" t="s">
        <v>243</v>
      </c>
      <c r="C1436" s="77" t="s">
        <v>48</v>
      </c>
      <c r="D1436" s="30" t="s">
        <v>149</v>
      </c>
      <c r="E1436" s="30" t="s">
        <v>150</v>
      </c>
      <c r="F1436" s="43">
        <v>2020</v>
      </c>
      <c r="G1436" s="31" t="str">
        <f>VLOOKUP(H1436,'GN and GP categories'!A:B,2,FALSE)</f>
        <v>Gram-negative</v>
      </c>
      <c r="H1436" s="53" t="s">
        <v>104</v>
      </c>
      <c r="I1436" s="31">
        <v>37</v>
      </c>
      <c r="J1436" s="31" t="s">
        <v>13</v>
      </c>
      <c r="K1436" s="31">
        <v>92</v>
      </c>
      <c r="L1436" s="38">
        <f t="shared" si="22"/>
        <v>34.04</v>
      </c>
    </row>
    <row r="1437" spans="1:12" ht="15.75" thickBot="1">
      <c r="A1437" s="122" t="s">
        <v>241</v>
      </c>
      <c r="B1437" s="122" t="s">
        <v>243</v>
      </c>
      <c r="C1437" s="77" t="s">
        <v>48</v>
      </c>
      <c r="D1437" s="30" t="s">
        <v>149</v>
      </c>
      <c r="E1437" s="30" t="s">
        <v>150</v>
      </c>
      <c r="F1437" s="43">
        <v>2020</v>
      </c>
      <c r="G1437" s="31" t="str">
        <f>VLOOKUP(H1437,'GN and GP categories'!A:B,2,FALSE)</f>
        <v>Gram-negative</v>
      </c>
      <c r="H1437" s="53" t="s">
        <v>104</v>
      </c>
      <c r="I1437" s="31">
        <v>37</v>
      </c>
      <c r="J1437" s="31" t="s">
        <v>84</v>
      </c>
      <c r="K1437" s="31">
        <v>95</v>
      </c>
      <c r="L1437" s="38">
        <f t="shared" si="22"/>
        <v>35.15</v>
      </c>
    </row>
    <row r="1438" spans="1:12" ht="15.75" thickBot="1">
      <c r="A1438" s="122" t="s">
        <v>241</v>
      </c>
      <c r="B1438" s="122" t="s">
        <v>243</v>
      </c>
      <c r="C1438" s="77" t="s">
        <v>48</v>
      </c>
      <c r="D1438" s="30" t="s">
        <v>149</v>
      </c>
      <c r="E1438" s="30" t="s">
        <v>150</v>
      </c>
      <c r="F1438" s="43">
        <v>2020</v>
      </c>
      <c r="G1438" s="31" t="str">
        <f>VLOOKUP(H1438,'GN and GP categories'!A:B,2,FALSE)</f>
        <v>Gram-negative</v>
      </c>
      <c r="H1438" s="53" t="s">
        <v>104</v>
      </c>
      <c r="I1438" s="31">
        <v>37</v>
      </c>
      <c r="J1438" s="31" t="s">
        <v>24</v>
      </c>
      <c r="K1438" s="31">
        <v>100</v>
      </c>
      <c r="L1438" s="38">
        <f t="shared" si="22"/>
        <v>37</v>
      </c>
    </row>
    <row r="1439" spans="1:12" ht="15.75" thickBot="1">
      <c r="A1439" s="122" t="s">
        <v>241</v>
      </c>
      <c r="B1439" s="122" t="s">
        <v>243</v>
      </c>
      <c r="C1439" s="77" t="s">
        <v>48</v>
      </c>
      <c r="D1439" s="30" t="s">
        <v>149</v>
      </c>
      <c r="E1439" s="30" t="s">
        <v>150</v>
      </c>
      <c r="F1439" s="43">
        <v>2020</v>
      </c>
      <c r="G1439" s="31" t="str">
        <f>VLOOKUP(H1439,'GN and GP categories'!A:B,2,FALSE)</f>
        <v>Gram-negative</v>
      </c>
      <c r="H1439" s="53" t="s">
        <v>104</v>
      </c>
      <c r="I1439" s="31">
        <v>37</v>
      </c>
      <c r="J1439" s="31" t="s">
        <v>28</v>
      </c>
      <c r="K1439" s="31">
        <v>100</v>
      </c>
      <c r="L1439" s="38">
        <f t="shared" si="22"/>
        <v>37</v>
      </c>
    </row>
    <row r="1440" spans="1:12" ht="15.75" thickBot="1">
      <c r="A1440" s="122" t="s">
        <v>241</v>
      </c>
      <c r="B1440" s="122" t="s">
        <v>243</v>
      </c>
      <c r="C1440" s="77" t="s">
        <v>48</v>
      </c>
      <c r="D1440" s="30" t="s">
        <v>149</v>
      </c>
      <c r="E1440" s="30" t="s">
        <v>150</v>
      </c>
      <c r="F1440" s="43">
        <v>2020</v>
      </c>
      <c r="G1440" s="31" t="str">
        <f>VLOOKUP(H1440,'GN and GP categories'!A:B,2,FALSE)</f>
        <v>Gram-negative</v>
      </c>
      <c r="H1440" s="53" t="s">
        <v>104</v>
      </c>
      <c r="I1440" s="31">
        <v>37</v>
      </c>
      <c r="J1440" s="31" t="s">
        <v>16</v>
      </c>
      <c r="K1440" s="31">
        <v>95</v>
      </c>
      <c r="L1440" s="38">
        <f t="shared" si="22"/>
        <v>35.15</v>
      </c>
    </row>
    <row r="1441" spans="1:12" ht="15.75" thickBot="1">
      <c r="A1441" s="122" t="s">
        <v>241</v>
      </c>
      <c r="B1441" s="122" t="s">
        <v>243</v>
      </c>
      <c r="C1441" s="77" t="s">
        <v>48</v>
      </c>
      <c r="D1441" s="30" t="s">
        <v>149</v>
      </c>
      <c r="E1441" s="30" t="s">
        <v>150</v>
      </c>
      <c r="F1441" s="43">
        <v>2020</v>
      </c>
      <c r="G1441" s="31" t="str">
        <f>VLOOKUP(H1441,'GN and GP categories'!A:B,2,FALSE)</f>
        <v>Gram-negative</v>
      </c>
      <c r="H1441" s="53" t="s">
        <v>104</v>
      </c>
      <c r="I1441" s="31">
        <v>37</v>
      </c>
      <c r="J1441" s="31" t="s">
        <v>30</v>
      </c>
      <c r="K1441" s="31">
        <v>100</v>
      </c>
      <c r="L1441" s="38">
        <f t="shared" si="22"/>
        <v>37</v>
      </c>
    </row>
    <row r="1442" spans="1:12" ht="15.75" thickBot="1">
      <c r="A1442" s="122" t="s">
        <v>241</v>
      </c>
      <c r="B1442" s="122" t="s">
        <v>243</v>
      </c>
      <c r="C1442" s="77" t="s">
        <v>48</v>
      </c>
      <c r="D1442" s="30" t="s">
        <v>149</v>
      </c>
      <c r="E1442" s="30" t="s">
        <v>150</v>
      </c>
      <c r="F1442" s="43">
        <v>2020</v>
      </c>
      <c r="G1442" s="31" t="str">
        <f>VLOOKUP(H1442,'GN and GP categories'!A:B,2,FALSE)</f>
        <v>Gram-negative</v>
      </c>
      <c r="H1442" s="53" t="s">
        <v>104</v>
      </c>
      <c r="I1442" s="31">
        <v>37</v>
      </c>
      <c r="J1442" s="31" t="s">
        <v>31</v>
      </c>
      <c r="K1442" s="31">
        <v>100</v>
      </c>
      <c r="L1442" s="38">
        <f t="shared" si="22"/>
        <v>37</v>
      </c>
    </row>
    <row r="1443" spans="1:12" ht="15.75" thickBot="1">
      <c r="A1443" s="122" t="s">
        <v>241</v>
      </c>
      <c r="B1443" s="122" t="s">
        <v>243</v>
      </c>
      <c r="C1443" s="77" t="s">
        <v>48</v>
      </c>
      <c r="D1443" s="30" t="s">
        <v>149</v>
      </c>
      <c r="E1443" s="30" t="s">
        <v>150</v>
      </c>
      <c r="F1443" s="43">
        <v>2020</v>
      </c>
      <c r="G1443" s="31" t="str">
        <f>VLOOKUP(H1443,'GN and GP categories'!A:B,2,FALSE)</f>
        <v>Gram-negative</v>
      </c>
      <c r="H1443" s="53" t="s">
        <v>104</v>
      </c>
      <c r="I1443" s="31">
        <v>37</v>
      </c>
      <c r="J1443" s="31" t="s">
        <v>32</v>
      </c>
      <c r="K1443" s="31">
        <v>100</v>
      </c>
      <c r="L1443" s="38">
        <f t="shared" si="22"/>
        <v>37</v>
      </c>
    </row>
    <row r="1444" spans="1:12" ht="15.75" thickBot="1">
      <c r="A1444" s="122" t="s">
        <v>241</v>
      </c>
      <c r="B1444" s="122" t="s">
        <v>243</v>
      </c>
      <c r="C1444" s="77" t="s">
        <v>48</v>
      </c>
      <c r="D1444" s="30" t="s">
        <v>149</v>
      </c>
      <c r="E1444" s="30" t="s">
        <v>150</v>
      </c>
      <c r="F1444" s="43">
        <v>2020</v>
      </c>
      <c r="G1444" s="31" t="str">
        <f>VLOOKUP(H1444,'GN and GP categories'!A:B,2,FALSE)</f>
        <v>Gram-negative</v>
      </c>
      <c r="H1444" s="53" t="s">
        <v>104</v>
      </c>
      <c r="I1444" s="31">
        <v>37</v>
      </c>
      <c r="J1444" s="31" t="s">
        <v>252</v>
      </c>
      <c r="K1444" s="31">
        <v>100</v>
      </c>
      <c r="L1444" s="38">
        <f t="shared" si="22"/>
        <v>37</v>
      </c>
    </row>
    <row r="1445" spans="1:12" ht="15.75" thickBot="1">
      <c r="A1445" s="122" t="s">
        <v>241</v>
      </c>
      <c r="B1445" s="122" t="s">
        <v>243</v>
      </c>
      <c r="C1445" s="77" t="s">
        <v>48</v>
      </c>
      <c r="D1445" s="30" t="s">
        <v>149</v>
      </c>
      <c r="E1445" s="30" t="s">
        <v>150</v>
      </c>
      <c r="F1445" s="43">
        <v>2020</v>
      </c>
      <c r="G1445" s="31" t="str">
        <f>VLOOKUP(H1445,'GN and GP categories'!A:B,2,FALSE)</f>
        <v>Gram-negative</v>
      </c>
      <c r="H1445" s="53" t="s">
        <v>104</v>
      </c>
      <c r="I1445" s="31">
        <v>37</v>
      </c>
      <c r="J1445" s="31" t="s">
        <v>17</v>
      </c>
      <c r="K1445" s="31">
        <v>100</v>
      </c>
      <c r="L1445" s="38">
        <f t="shared" si="22"/>
        <v>37</v>
      </c>
    </row>
    <row r="1446" spans="1:12" ht="15.75" thickBot="1">
      <c r="A1446" s="122" t="s">
        <v>241</v>
      </c>
      <c r="B1446" s="122" t="s">
        <v>243</v>
      </c>
      <c r="C1446" s="77" t="s">
        <v>48</v>
      </c>
      <c r="D1446" s="30" t="s">
        <v>149</v>
      </c>
      <c r="E1446" s="30" t="s">
        <v>150</v>
      </c>
      <c r="F1446" s="43">
        <v>2020</v>
      </c>
      <c r="G1446" s="31" t="str">
        <f>VLOOKUP(H1446,'GN and GP categories'!A:B,2,FALSE)</f>
        <v>Gram-negative</v>
      </c>
      <c r="H1446" s="53" t="s">
        <v>108</v>
      </c>
      <c r="I1446" s="31">
        <v>94</v>
      </c>
      <c r="J1446" s="31" t="s">
        <v>196</v>
      </c>
      <c r="K1446" s="31">
        <v>82</v>
      </c>
      <c r="L1446" s="38">
        <f t="shared" si="22"/>
        <v>77.08</v>
      </c>
    </row>
    <row r="1447" spans="1:12" ht="15.75" thickBot="1">
      <c r="A1447" s="122" t="s">
        <v>241</v>
      </c>
      <c r="B1447" s="122" t="s">
        <v>243</v>
      </c>
      <c r="C1447" s="77" t="s">
        <v>48</v>
      </c>
      <c r="D1447" s="30" t="s">
        <v>149</v>
      </c>
      <c r="E1447" s="30" t="s">
        <v>150</v>
      </c>
      <c r="F1447" s="43">
        <v>2020</v>
      </c>
      <c r="G1447" s="31" t="str">
        <f>VLOOKUP(H1447,'GN and GP categories'!A:B,2,FALSE)</f>
        <v>Gram-negative</v>
      </c>
      <c r="H1447" s="53" t="s">
        <v>108</v>
      </c>
      <c r="I1447" s="31">
        <v>94</v>
      </c>
      <c r="J1447" s="31" t="s">
        <v>20</v>
      </c>
      <c r="K1447" s="31">
        <v>94</v>
      </c>
      <c r="L1447" s="38">
        <f t="shared" si="22"/>
        <v>88.36</v>
      </c>
    </row>
    <row r="1448" spans="1:12" ht="15.75" thickBot="1">
      <c r="A1448" s="122" t="s">
        <v>241</v>
      </c>
      <c r="B1448" s="122" t="s">
        <v>243</v>
      </c>
      <c r="C1448" s="77" t="s">
        <v>48</v>
      </c>
      <c r="D1448" s="30" t="s">
        <v>149</v>
      </c>
      <c r="E1448" s="30" t="s">
        <v>150</v>
      </c>
      <c r="F1448" s="43">
        <v>2020</v>
      </c>
      <c r="G1448" s="31" t="str">
        <f>VLOOKUP(H1448,'GN and GP categories'!A:B,2,FALSE)</f>
        <v>Gram-negative</v>
      </c>
      <c r="H1448" s="53" t="s">
        <v>108</v>
      </c>
      <c r="I1448" s="31">
        <v>94</v>
      </c>
      <c r="J1448" s="31" t="s">
        <v>13</v>
      </c>
      <c r="K1448" s="31">
        <v>96</v>
      </c>
      <c r="L1448" s="38">
        <f t="shared" si="22"/>
        <v>90.24</v>
      </c>
    </row>
    <row r="1449" spans="1:12" ht="15.75" thickBot="1">
      <c r="A1449" s="122" t="s">
        <v>241</v>
      </c>
      <c r="B1449" s="122" t="s">
        <v>243</v>
      </c>
      <c r="C1449" s="77" t="s">
        <v>48</v>
      </c>
      <c r="D1449" s="30" t="s">
        <v>149</v>
      </c>
      <c r="E1449" s="30" t="s">
        <v>150</v>
      </c>
      <c r="F1449" s="43">
        <v>2020</v>
      </c>
      <c r="G1449" s="31" t="str">
        <f>VLOOKUP(H1449,'GN and GP categories'!A:B,2,FALSE)</f>
        <v>Gram-negative</v>
      </c>
      <c r="H1449" s="53" t="s">
        <v>108</v>
      </c>
      <c r="I1449" s="31">
        <v>94</v>
      </c>
      <c r="J1449" s="31" t="s">
        <v>84</v>
      </c>
      <c r="K1449" s="31">
        <v>96</v>
      </c>
      <c r="L1449" s="38">
        <f t="shared" si="22"/>
        <v>90.24</v>
      </c>
    </row>
    <row r="1450" spans="1:12" ht="15.75" thickBot="1">
      <c r="A1450" s="122" t="s">
        <v>241</v>
      </c>
      <c r="B1450" s="122" t="s">
        <v>243</v>
      </c>
      <c r="C1450" s="77" t="s">
        <v>48</v>
      </c>
      <c r="D1450" s="30" t="s">
        <v>149</v>
      </c>
      <c r="E1450" s="30" t="s">
        <v>150</v>
      </c>
      <c r="F1450" s="43">
        <v>2020</v>
      </c>
      <c r="G1450" s="31" t="str">
        <f>VLOOKUP(H1450,'GN and GP categories'!A:B,2,FALSE)</f>
        <v>Gram-negative</v>
      </c>
      <c r="H1450" s="53" t="s">
        <v>108</v>
      </c>
      <c r="I1450" s="31">
        <v>94</v>
      </c>
      <c r="J1450" s="31" t="s">
        <v>24</v>
      </c>
      <c r="K1450" s="31">
        <v>98</v>
      </c>
      <c r="L1450" s="38">
        <f t="shared" si="22"/>
        <v>92.12</v>
      </c>
    </row>
    <row r="1451" spans="1:12" ht="15.75" thickBot="1">
      <c r="A1451" s="122" t="s">
        <v>241</v>
      </c>
      <c r="B1451" s="122" t="s">
        <v>243</v>
      </c>
      <c r="C1451" s="77" t="s">
        <v>48</v>
      </c>
      <c r="D1451" s="30" t="s">
        <v>149</v>
      </c>
      <c r="E1451" s="30" t="s">
        <v>150</v>
      </c>
      <c r="F1451" s="43">
        <v>2020</v>
      </c>
      <c r="G1451" s="31" t="str">
        <f>VLOOKUP(H1451,'GN and GP categories'!A:B,2,FALSE)</f>
        <v>Gram-negative</v>
      </c>
      <c r="H1451" s="53" t="s">
        <v>108</v>
      </c>
      <c r="I1451" s="31">
        <v>94</v>
      </c>
      <c r="J1451" s="31" t="s">
        <v>28</v>
      </c>
      <c r="K1451" s="31">
        <v>83</v>
      </c>
      <c r="L1451" s="38">
        <f t="shared" si="22"/>
        <v>78.02</v>
      </c>
    </row>
    <row r="1452" spans="1:12" ht="15.75" thickBot="1">
      <c r="A1452" s="122" t="s">
        <v>241</v>
      </c>
      <c r="B1452" s="122" t="s">
        <v>243</v>
      </c>
      <c r="C1452" s="77" t="s">
        <v>48</v>
      </c>
      <c r="D1452" s="30" t="s">
        <v>149</v>
      </c>
      <c r="E1452" s="30" t="s">
        <v>150</v>
      </c>
      <c r="F1452" s="43">
        <v>2020</v>
      </c>
      <c r="G1452" s="31" t="str">
        <f>VLOOKUP(H1452,'GN and GP categories'!A:B,2,FALSE)</f>
        <v>Gram-negative</v>
      </c>
      <c r="H1452" s="53" t="s">
        <v>108</v>
      </c>
      <c r="I1452" s="31">
        <v>94</v>
      </c>
      <c r="J1452" s="31" t="s">
        <v>16</v>
      </c>
      <c r="K1452" s="31">
        <v>98</v>
      </c>
      <c r="L1452" s="38">
        <f t="shared" si="22"/>
        <v>92.12</v>
      </c>
    </row>
    <row r="1453" spans="1:12" ht="15.75" thickBot="1">
      <c r="A1453" s="122" t="s">
        <v>241</v>
      </c>
      <c r="B1453" s="122" t="s">
        <v>243</v>
      </c>
      <c r="C1453" s="77" t="s">
        <v>48</v>
      </c>
      <c r="D1453" s="30" t="s">
        <v>149</v>
      </c>
      <c r="E1453" s="30" t="s">
        <v>150</v>
      </c>
      <c r="F1453" s="43">
        <v>2020</v>
      </c>
      <c r="G1453" s="31" t="str">
        <f>VLOOKUP(H1453,'GN and GP categories'!A:B,2,FALSE)</f>
        <v>Gram-negative</v>
      </c>
      <c r="H1453" s="53" t="s">
        <v>108</v>
      </c>
      <c r="I1453" s="31">
        <v>94</v>
      </c>
      <c r="J1453" s="31" t="s">
        <v>30</v>
      </c>
      <c r="K1453" s="31">
        <v>85</v>
      </c>
      <c r="L1453" s="38">
        <f t="shared" si="22"/>
        <v>79.900000000000006</v>
      </c>
    </row>
    <row r="1454" spans="1:12" ht="15.75" thickBot="1">
      <c r="A1454" s="122" t="s">
        <v>241</v>
      </c>
      <c r="B1454" s="122" t="s">
        <v>243</v>
      </c>
      <c r="C1454" s="77" t="s">
        <v>48</v>
      </c>
      <c r="D1454" s="30" t="s">
        <v>149</v>
      </c>
      <c r="E1454" s="30" t="s">
        <v>150</v>
      </c>
      <c r="F1454" s="43">
        <v>2020</v>
      </c>
      <c r="G1454" s="31" t="str">
        <f>VLOOKUP(H1454,'GN and GP categories'!A:B,2,FALSE)</f>
        <v>Gram-negative</v>
      </c>
      <c r="H1454" s="53" t="s">
        <v>108</v>
      </c>
      <c r="I1454" s="31">
        <v>94</v>
      </c>
      <c r="J1454" s="31" t="s">
        <v>31</v>
      </c>
      <c r="K1454" s="31">
        <v>87</v>
      </c>
      <c r="L1454" s="38">
        <f t="shared" si="22"/>
        <v>81.78</v>
      </c>
    </row>
    <row r="1455" spans="1:12" ht="15.75" thickBot="1">
      <c r="A1455" s="122" t="s">
        <v>241</v>
      </c>
      <c r="B1455" s="122" t="s">
        <v>243</v>
      </c>
      <c r="C1455" s="77" t="s">
        <v>48</v>
      </c>
      <c r="D1455" s="30" t="s">
        <v>149</v>
      </c>
      <c r="E1455" s="30" t="s">
        <v>150</v>
      </c>
      <c r="F1455" s="43">
        <v>2020</v>
      </c>
      <c r="G1455" s="31" t="str">
        <f>VLOOKUP(H1455,'GN and GP categories'!A:B,2,FALSE)</f>
        <v>Gram-negative</v>
      </c>
      <c r="H1455" s="53" t="s">
        <v>108</v>
      </c>
      <c r="I1455" s="31">
        <v>94</v>
      </c>
      <c r="J1455" s="31" t="s">
        <v>32</v>
      </c>
      <c r="K1455" s="31">
        <v>88</v>
      </c>
      <c r="L1455" s="38">
        <f t="shared" si="22"/>
        <v>82.72</v>
      </c>
    </row>
    <row r="1456" spans="1:12" ht="15.75" thickBot="1">
      <c r="A1456" s="122" t="s">
        <v>241</v>
      </c>
      <c r="B1456" s="122" t="s">
        <v>243</v>
      </c>
      <c r="C1456" s="77" t="s">
        <v>48</v>
      </c>
      <c r="D1456" s="30" t="s">
        <v>149</v>
      </c>
      <c r="E1456" s="30" t="s">
        <v>150</v>
      </c>
      <c r="F1456" s="43">
        <v>2020</v>
      </c>
      <c r="G1456" s="31" t="str">
        <f>VLOOKUP(H1456,'GN and GP categories'!A:B,2,FALSE)</f>
        <v>Gram-negative</v>
      </c>
      <c r="H1456" s="53" t="s">
        <v>108</v>
      </c>
      <c r="I1456" s="31">
        <v>94</v>
      </c>
      <c r="J1456" s="31" t="s">
        <v>252</v>
      </c>
      <c r="K1456" s="31">
        <v>99</v>
      </c>
      <c r="L1456" s="38">
        <f t="shared" si="22"/>
        <v>93.06</v>
      </c>
    </row>
    <row r="1457" spans="1:12" ht="15.75" thickBot="1">
      <c r="A1457" s="122" t="s">
        <v>241</v>
      </c>
      <c r="B1457" s="122" t="s">
        <v>243</v>
      </c>
      <c r="C1457" s="77" t="s">
        <v>48</v>
      </c>
      <c r="D1457" s="30" t="s">
        <v>149</v>
      </c>
      <c r="E1457" s="30" t="s">
        <v>150</v>
      </c>
      <c r="F1457" s="43">
        <v>2020</v>
      </c>
      <c r="G1457" s="31" t="str">
        <f>VLOOKUP(H1457,'GN and GP categories'!A:B,2,FALSE)</f>
        <v>Gram-negative</v>
      </c>
      <c r="H1457" s="53" t="s">
        <v>108</v>
      </c>
      <c r="I1457" s="31">
        <v>94</v>
      </c>
      <c r="J1457" s="31" t="s">
        <v>17</v>
      </c>
      <c r="K1457" s="31">
        <v>99</v>
      </c>
      <c r="L1457" s="38">
        <f t="shared" si="22"/>
        <v>93.06</v>
      </c>
    </row>
    <row r="1458" spans="1:12" ht="15.75" thickBot="1">
      <c r="A1458" s="122" t="s">
        <v>241</v>
      </c>
      <c r="B1458" s="122" t="s">
        <v>243</v>
      </c>
      <c r="C1458" s="77" t="s">
        <v>48</v>
      </c>
      <c r="D1458" s="30" t="s">
        <v>149</v>
      </c>
      <c r="E1458" s="30" t="s">
        <v>150</v>
      </c>
      <c r="F1458" s="43">
        <v>2020</v>
      </c>
      <c r="G1458" s="31" t="str">
        <f>VLOOKUP(H1458,'GN and GP categories'!A:B,2,FALSE)</f>
        <v>Gram-negative</v>
      </c>
      <c r="H1458" s="53" t="s">
        <v>100</v>
      </c>
      <c r="I1458" s="31">
        <v>44</v>
      </c>
      <c r="J1458" s="31" t="s">
        <v>28</v>
      </c>
      <c r="K1458" s="31">
        <v>86</v>
      </c>
      <c r="L1458" s="38">
        <f t="shared" si="22"/>
        <v>37.840000000000003</v>
      </c>
    </row>
    <row r="1459" spans="1:12" ht="15.75" thickBot="1">
      <c r="A1459" s="122" t="s">
        <v>241</v>
      </c>
      <c r="B1459" s="122" t="s">
        <v>243</v>
      </c>
      <c r="C1459" s="77" t="s">
        <v>48</v>
      </c>
      <c r="D1459" s="30" t="s">
        <v>149</v>
      </c>
      <c r="E1459" s="30" t="s">
        <v>150</v>
      </c>
      <c r="F1459" s="43">
        <v>2020</v>
      </c>
      <c r="G1459" s="31" t="str">
        <f>VLOOKUP(H1459,'GN and GP categories'!A:B,2,FALSE)</f>
        <v>Gram-negative</v>
      </c>
      <c r="H1459" s="53" t="s">
        <v>100</v>
      </c>
      <c r="I1459">
        <v>44</v>
      </c>
      <c r="J1459" t="s">
        <v>228</v>
      </c>
      <c r="K1459" s="31">
        <v>40</v>
      </c>
      <c r="L1459" s="38">
        <f t="shared" si="22"/>
        <v>17.600000000000001</v>
      </c>
    </row>
    <row r="1460" spans="1:12" ht="15.75" thickBot="1">
      <c r="A1460" s="122" t="s">
        <v>241</v>
      </c>
      <c r="B1460" s="122" t="s">
        <v>243</v>
      </c>
      <c r="C1460" s="77" t="s">
        <v>48</v>
      </c>
      <c r="D1460" s="30" t="s">
        <v>149</v>
      </c>
      <c r="E1460" s="30" t="s">
        <v>150</v>
      </c>
      <c r="F1460" s="43">
        <v>2020</v>
      </c>
      <c r="G1460" s="31" t="str">
        <f>VLOOKUP(H1460,'GN and GP categories'!A:B,2,FALSE)</f>
        <v>Gram-negative</v>
      </c>
      <c r="H1460" s="53" t="s">
        <v>100</v>
      </c>
      <c r="I1460" s="31">
        <v>44</v>
      </c>
      <c r="J1460" t="s">
        <v>30</v>
      </c>
      <c r="K1460" s="31">
        <v>90</v>
      </c>
      <c r="L1460" s="38">
        <f t="shared" si="22"/>
        <v>39.6</v>
      </c>
    </row>
    <row r="1461" spans="1:12" ht="15.75" thickBot="1">
      <c r="A1461" s="122" t="s">
        <v>241</v>
      </c>
      <c r="B1461" s="122" t="s">
        <v>243</v>
      </c>
      <c r="C1461" s="77" t="s">
        <v>48</v>
      </c>
      <c r="D1461" s="30" t="s">
        <v>149</v>
      </c>
      <c r="E1461" s="30" t="s">
        <v>150</v>
      </c>
      <c r="F1461" s="43">
        <v>2020</v>
      </c>
      <c r="G1461" s="31" t="str">
        <f>VLOOKUP(H1461,'GN and GP categories'!A:B,2,FALSE)</f>
        <v>Gram-negative</v>
      </c>
      <c r="H1461" s="53" t="s">
        <v>100</v>
      </c>
      <c r="I1461" s="31">
        <v>44</v>
      </c>
      <c r="J1461" t="s">
        <v>31</v>
      </c>
      <c r="K1461" s="31">
        <v>98</v>
      </c>
      <c r="L1461" s="38">
        <f t="shared" si="22"/>
        <v>43.12</v>
      </c>
    </row>
    <row r="1462" spans="1:12" ht="15.75" thickBot="1">
      <c r="A1462" s="122" t="s">
        <v>241</v>
      </c>
      <c r="B1462" s="122" t="s">
        <v>243</v>
      </c>
      <c r="C1462" s="77" t="s">
        <v>48</v>
      </c>
      <c r="D1462" s="30" t="s">
        <v>149</v>
      </c>
      <c r="E1462" s="30" t="s">
        <v>150</v>
      </c>
      <c r="F1462" s="43">
        <v>2020</v>
      </c>
      <c r="G1462" s="31" t="str">
        <f>VLOOKUP(H1462,'GN and GP categories'!A:B,2,FALSE)</f>
        <v>Gram-negative</v>
      </c>
      <c r="H1462" s="53" t="s">
        <v>100</v>
      </c>
      <c r="I1462" s="31">
        <v>44</v>
      </c>
      <c r="J1462" t="s">
        <v>32</v>
      </c>
      <c r="K1462" s="31">
        <v>95</v>
      </c>
      <c r="L1462" s="38">
        <f t="shared" si="22"/>
        <v>41.8</v>
      </c>
    </row>
    <row r="1463" spans="1:12" ht="15.75" thickBot="1">
      <c r="A1463" s="122" t="s">
        <v>241</v>
      </c>
      <c r="B1463" s="122" t="s">
        <v>243</v>
      </c>
      <c r="C1463" s="77" t="s">
        <v>48</v>
      </c>
      <c r="D1463" s="30" t="s">
        <v>149</v>
      </c>
      <c r="E1463" s="30" t="s">
        <v>150</v>
      </c>
      <c r="F1463" s="43">
        <v>2020</v>
      </c>
      <c r="G1463" s="31" t="str">
        <f>VLOOKUP(H1463,'GN and GP categories'!A:B,2,FALSE)</f>
        <v>Gram-negative</v>
      </c>
      <c r="H1463" s="53" t="s">
        <v>100</v>
      </c>
      <c r="I1463" s="31">
        <v>44</v>
      </c>
      <c r="J1463" t="s">
        <v>252</v>
      </c>
      <c r="K1463" s="31">
        <v>82</v>
      </c>
      <c r="L1463" s="38">
        <f t="shared" si="22"/>
        <v>36.08</v>
      </c>
    </row>
    <row r="1464" spans="1:12" ht="15.75" thickBot="1">
      <c r="A1464" s="122" t="s">
        <v>241</v>
      </c>
      <c r="B1464" s="122" t="s">
        <v>243</v>
      </c>
      <c r="C1464" s="77" t="s">
        <v>48</v>
      </c>
      <c r="D1464" s="30" t="s">
        <v>149</v>
      </c>
      <c r="E1464" s="30" t="s">
        <v>150</v>
      </c>
      <c r="F1464" s="43">
        <v>2020</v>
      </c>
      <c r="G1464" s="31" t="str">
        <f>VLOOKUP(H1464,'GN and GP categories'!A:B,2,FALSE)</f>
        <v>Gram-negative</v>
      </c>
      <c r="H1464" s="53" t="s">
        <v>100</v>
      </c>
      <c r="I1464" s="31">
        <v>44</v>
      </c>
      <c r="J1464" t="s">
        <v>17</v>
      </c>
      <c r="K1464" s="31">
        <v>100</v>
      </c>
      <c r="L1464" s="38">
        <f t="shared" si="22"/>
        <v>44</v>
      </c>
    </row>
    <row r="1465" spans="1:12" ht="15.75" thickBot="1">
      <c r="A1465" s="122" t="s">
        <v>241</v>
      </c>
      <c r="B1465" s="122" t="s">
        <v>243</v>
      </c>
      <c r="C1465" s="77" t="s">
        <v>48</v>
      </c>
      <c r="D1465" s="30" t="s">
        <v>149</v>
      </c>
      <c r="E1465" s="30" t="s">
        <v>150</v>
      </c>
      <c r="F1465" s="43">
        <v>2020</v>
      </c>
      <c r="G1465" s="31" t="str">
        <f>VLOOKUP(H1465,'GN and GP categories'!A:B,2,FALSE)</f>
        <v>Gram-negative</v>
      </c>
      <c r="H1465" s="53" t="s">
        <v>107</v>
      </c>
      <c r="I1465" s="31">
        <v>37</v>
      </c>
      <c r="J1465" t="s">
        <v>28</v>
      </c>
      <c r="K1465" s="31">
        <v>100</v>
      </c>
      <c r="L1465" s="38">
        <f t="shared" si="22"/>
        <v>37</v>
      </c>
    </row>
    <row r="1466" spans="1:12" ht="15.75" thickBot="1">
      <c r="A1466" s="122" t="s">
        <v>241</v>
      </c>
      <c r="B1466" s="122" t="s">
        <v>243</v>
      </c>
      <c r="C1466" s="77" t="s">
        <v>48</v>
      </c>
      <c r="D1466" s="30" t="s">
        <v>149</v>
      </c>
      <c r="E1466" s="30" t="s">
        <v>150</v>
      </c>
      <c r="F1466" s="43">
        <v>2020</v>
      </c>
      <c r="G1466" s="31" t="str">
        <f>VLOOKUP(H1466,'GN and GP categories'!A:B,2,FALSE)</f>
        <v>Gram-negative</v>
      </c>
      <c r="H1466" s="53" t="s">
        <v>107</v>
      </c>
      <c r="I1466" s="31">
        <v>37</v>
      </c>
      <c r="J1466" t="s">
        <v>228</v>
      </c>
      <c r="K1466" s="31">
        <v>35</v>
      </c>
      <c r="L1466" s="38">
        <f t="shared" si="22"/>
        <v>12.95</v>
      </c>
    </row>
    <row r="1467" spans="1:12" ht="15.75" thickBot="1">
      <c r="A1467" s="122" t="s">
        <v>241</v>
      </c>
      <c r="B1467" s="122" t="s">
        <v>243</v>
      </c>
      <c r="C1467" s="77" t="s">
        <v>48</v>
      </c>
      <c r="D1467" s="30" t="s">
        <v>149</v>
      </c>
      <c r="E1467" s="30" t="s">
        <v>150</v>
      </c>
      <c r="F1467" s="43">
        <v>2020</v>
      </c>
      <c r="G1467" s="31" t="str">
        <f>VLOOKUP(H1467,'GN and GP categories'!A:B,2,FALSE)</f>
        <v>Gram-negative</v>
      </c>
      <c r="H1467" s="53" t="s">
        <v>107</v>
      </c>
      <c r="I1467" s="31">
        <v>37</v>
      </c>
      <c r="J1467" t="s">
        <v>30</v>
      </c>
      <c r="K1467" s="31">
        <v>100</v>
      </c>
      <c r="L1467" s="38">
        <f t="shared" si="22"/>
        <v>37</v>
      </c>
    </row>
    <row r="1468" spans="1:12" ht="15.75" thickBot="1">
      <c r="A1468" s="122" t="s">
        <v>241</v>
      </c>
      <c r="B1468" s="122" t="s">
        <v>243</v>
      </c>
      <c r="C1468" s="77" t="s">
        <v>48</v>
      </c>
      <c r="D1468" s="30" t="s">
        <v>149</v>
      </c>
      <c r="E1468" s="30" t="s">
        <v>150</v>
      </c>
      <c r="F1468" s="43">
        <v>2020</v>
      </c>
      <c r="G1468" s="31" t="str">
        <f>VLOOKUP(H1468,'GN and GP categories'!A:B,2,FALSE)</f>
        <v>Gram-negative</v>
      </c>
      <c r="H1468" s="53" t="s">
        <v>107</v>
      </c>
      <c r="I1468" s="31">
        <v>37</v>
      </c>
      <c r="J1468" s="31" t="s">
        <v>31</v>
      </c>
      <c r="K1468" s="31">
        <v>100</v>
      </c>
      <c r="L1468" s="38">
        <f t="shared" si="22"/>
        <v>37</v>
      </c>
    </row>
    <row r="1469" spans="1:12" ht="15.75" thickBot="1">
      <c r="A1469" s="122" t="s">
        <v>241</v>
      </c>
      <c r="B1469" s="122" t="s">
        <v>243</v>
      </c>
      <c r="C1469" s="77" t="s">
        <v>48</v>
      </c>
      <c r="D1469" s="30" t="s">
        <v>149</v>
      </c>
      <c r="E1469" s="30" t="s">
        <v>150</v>
      </c>
      <c r="F1469" s="43">
        <v>2020</v>
      </c>
      <c r="G1469" s="31" t="str">
        <f>VLOOKUP(H1469,'GN and GP categories'!A:B,2,FALSE)</f>
        <v>Gram-negative</v>
      </c>
      <c r="H1469" s="53" t="s">
        <v>107</v>
      </c>
      <c r="I1469" s="31">
        <v>37</v>
      </c>
      <c r="J1469" s="31" t="s">
        <v>32</v>
      </c>
      <c r="K1469" s="31">
        <v>100</v>
      </c>
      <c r="L1469" s="38">
        <f t="shared" si="22"/>
        <v>37</v>
      </c>
    </row>
    <row r="1470" spans="1:12" ht="15.75" thickBot="1">
      <c r="A1470" s="122" t="s">
        <v>241</v>
      </c>
      <c r="B1470" s="122" t="s">
        <v>243</v>
      </c>
      <c r="C1470" s="77" t="s">
        <v>48</v>
      </c>
      <c r="D1470" s="30" t="s">
        <v>149</v>
      </c>
      <c r="E1470" s="30" t="s">
        <v>150</v>
      </c>
      <c r="F1470" s="43">
        <v>2020</v>
      </c>
      <c r="G1470" s="31" t="str">
        <f>VLOOKUP(H1470,'GN and GP categories'!A:B,2,FALSE)</f>
        <v>Gram-negative</v>
      </c>
      <c r="H1470" s="53" t="s">
        <v>107</v>
      </c>
      <c r="I1470" s="31">
        <v>37</v>
      </c>
      <c r="J1470" s="31" t="s">
        <v>252</v>
      </c>
      <c r="K1470" s="31">
        <v>100</v>
      </c>
      <c r="L1470" s="38">
        <f t="shared" si="22"/>
        <v>37</v>
      </c>
    </row>
    <row r="1471" spans="1:12" ht="15.75" thickBot="1">
      <c r="A1471" s="122" t="s">
        <v>241</v>
      </c>
      <c r="B1471" s="122" t="s">
        <v>243</v>
      </c>
      <c r="C1471" s="77" t="s">
        <v>48</v>
      </c>
      <c r="D1471" s="30" t="s">
        <v>149</v>
      </c>
      <c r="E1471" s="30" t="s">
        <v>150</v>
      </c>
      <c r="F1471" s="43">
        <v>2020</v>
      </c>
      <c r="G1471" s="31" t="str">
        <f>VLOOKUP(H1471,'GN and GP categories'!A:B,2,FALSE)</f>
        <v>Gram-negative</v>
      </c>
      <c r="H1471" s="53" t="s">
        <v>107</v>
      </c>
      <c r="I1471" s="31">
        <v>37</v>
      </c>
      <c r="J1471" s="31" t="s">
        <v>17</v>
      </c>
      <c r="K1471" s="31">
        <v>100</v>
      </c>
      <c r="L1471" s="38">
        <f t="shared" si="22"/>
        <v>37</v>
      </c>
    </row>
    <row r="1472" spans="1:12" ht="15.75" thickBot="1">
      <c r="A1472" s="122" t="s">
        <v>241</v>
      </c>
      <c r="B1472" s="122" t="s">
        <v>243</v>
      </c>
      <c r="C1472" s="77" t="s">
        <v>48</v>
      </c>
      <c r="D1472" s="30" t="s">
        <v>149</v>
      </c>
      <c r="E1472" s="30" t="s">
        <v>150</v>
      </c>
      <c r="F1472" s="43">
        <v>2020</v>
      </c>
      <c r="G1472" s="31" t="str">
        <f>VLOOKUP(H1472,'GN and GP categories'!A:B,2,FALSE)</f>
        <v>Gram-negative</v>
      </c>
      <c r="H1472" s="53" t="s">
        <v>107</v>
      </c>
      <c r="I1472" s="31">
        <v>19</v>
      </c>
      <c r="J1472" s="31" t="s">
        <v>28</v>
      </c>
      <c r="K1472" s="31">
        <v>95</v>
      </c>
      <c r="L1472" s="38">
        <f t="shared" si="22"/>
        <v>18.05</v>
      </c>
    </row>
    <row r="1473" spans="1:12" ht="15.75" thickBot="1">
      <c r="A1473" s="122" t="s">
        <v>241</v>
      </c>
      <c r="B1473" s="122" t="s">
        <v>243</v>
      </c>
      <c r="C1473" s="77" t="s">
        <v>48</v>
      </c>
      <c r="D1473" s="30" t="s">
        <v>149</v>
      </c>
      <c r="E1473" s="30" t="s">
        <v>150</v>
      </c>
      <c r="F1473" s="43">
        <v>2020</v>
      </c>
      <c r="G1473" s="31" t="str">
        <f>VLOOKUP(H1473,'GN and GP categories'!A:B,2,FALSE)</f>
        <v>Gram-negative</v>
      </c>
      <c r="H1473" s="53" t="s">
        <v>107</v>
      </c>
      <c r="I1473" s="31">
        <v>19</v>
      </c>
      <c r="J1473" s="31" t="s">
        <v>228</v>
      </c>
      <c r="K1473" s="31">
        <v>100</v>
      </c>
      <c r="L1473" s="38">
        <f t="shared" si="22"/>
        <v>19</v>
      </c>
    </row>
    <row r="1474" spans="1:12" ht="15.75" thickBot="1">
      <c r="A1474" s="122" t="s">
        <v>241</v>
      </c>
      <c r="B1474" s="122" t="s">
        <v>243</v>
      </c>
      <c r="C1474" s="77" t="s">
        <v>48</v>
      </c>
      <c r="D1474" s="30" t="s">
        <v>149</v>
      </c>
      <c r="E1474" s="30" t="s">
        <v>150</v>
      </c>
      <c r="F1474" s="43">
        <v>2020</v>
      </c>
      <c r="G1474" s="31" t="str">
        <f>VLOOKUP(H1474,'GN and GP categories'!A:B,2,FALSE)</f>
        <v>Gram-negative</v>
      </c>
      <c r="H1474" s="53" t="s">
        <v>107</v>
      </c>
      <c r="I1474" s="31">
        <v>19</v>
      </c>
      <c r="J1474" s="31" t="s">
        <v>30</v>
      </c>
      <c r="K1474" s="31">
        <v>89</v>
      </c>
      <c r="L1474" s="38">
        <f t="shared" ref="L1474:L1497" si="23">IF(K1474="","",K1474*I1474/100)</f>
        <v>16.91</v>
      </c>
    </row>
    <row r="1475" spans="1:12" ht="15.75" thickBot="1">
      <c r="A1475" s="122" t="s">
        <v>241</v>
      </c>
      <c r="B1475" s="122" t="s">
        <v>243</v>
      </c>
      <c r="C1475" s="77" t="s">
        <v>48</v>
      </c>
      <c r="D1475" s="30" t="s">
        <v>149</v>
      </c>
      <c r="E1475" s="30" t="s">
        <v>150</v>
      </c>
      <c r="F1475" s="43">
        <v>2020</v>
      </c>
      <c r="G1475" s="31" t="str">
        <f>VLOOKUP(H1475,'GN and GP categories'!A:B,2,FALSE)</f>
        <v>Gram-negative</v>
      </c>
      <c r="H1475" s="53" t="s">
        <v>107</v>
      </c>
      <c r="I1475" s="31">
        <v>19</v>
      </c>
      <c r="J1475" s="31" t="s">
        <v>31</v>
      </c>
      <c r="K1475" s="31">
        <v>100</v>
      </c>
      <c r="L1475" s="38">
        <f t="shared" si="23"/>
        <v>19</v>
      </c>
    </row>
    <row r="1476" spans="1:12" ht="15.75" thickBot="1">
      <c r="A1476" s="122" t="s">
        <v>241</v>
      </c>
      <c r="B1476" s="122" t="s">
        <v>243</v>
      </c>
      <c r="C1476" s="77" t="s">
        <v>48</v>
      </c>
      <c r="D1476" s="30" t="s">
        <v>149</v>
      </c>
      <c r="E1476" s="30" t="s">
        <v>150</v>
      </c>
      <c r="F1476" s="43">
        <v>2020</v>
      </c>
      <c r="G1476" s="31" t="str">
        <f>VLOOKUP(H1476,'GN and GP categories'!A:B,2,FALSE)</f>
        <v>Gram-negative</v>
      </c>
      <c r="H1476" s="53" t="s">
        <v>107</v>
      </c>
      <c r="I1476" s="31">
        <v>19</v>
      </c>
      <c r="J1476" s="31" t="s">
        <v>32</v>
      </c>
      <c r="K1476" s="31">
        <v>89</v>
      </c>
      <c r="L1476" s="38">
        <f t="shared" si="23"/>
        <v>16.91</v>
      </c>
    </row>
    <row r="1477" spans="1:12" ht="15.75" thickBot="1">
      <c r="A1477" s="122" t="s">
        <v>241</v>
      </c>
      <c r="B1477" s="122" t="s">
        <v>243</v>
      </c>
      <c r="C1477" s="77" t="s">
        <v>48</v>
      </c>
      <c r="D1477" s="30" t="s">
        <v>149</v>
      </c>
      <c r="E1477" s="30" t="s">
        <v>150</v>
      </c>
      <c r="F1477" s="43">
        <v>2020</v>
      </c>
      <c r="G1477" s="31" t="str">
        <f>VLOOKUP(H1477,'GN and GP categories'!A:B,2,FALSE)</f>
        <v>Gram-negative</v>
      </c>
      <c r="H1477" s="53" t="s">
        <v>107</v>
      </c>
      <c r="I1477" s="31">
        <v>19</v>
      </c>
      <c r="J1477" s="31" t="s">
        <v>252</v>
      </c>
      <c r="K1477" s="31">
        <v>100</v>
      </c>
      <c r="L1477" s="38">
        <f t="shared" si="23"/>
        <v>19</v>
      </c>
    </row>
    <row r="1478" spans="1:12" ht="15.75" thickBot="1">
      <c r="A1478" s="122" t="s">
        <v>241</v>
      </c>
      <c r="B1478" s="122" t="s">
        <v>243</v>
      </c>
      <c r="C1478" s="77" t="s">
        <v>48</v>
      </c>
      <c r="D1478" s="30" t="s">
        <v>149</v>
      </c>
      <c r="E1478" s="30" t="s">
        <v>150</v>
      </c>
      <c r="F1478" s="43">
        <v>2020</v>
      </c>
      <c r="G1478" s="31" t="str">
        <f>VLOOKUP(H1478,'GN and GP categories'!A:B,2,FALSE)</f>
        <v>Gram-negative</v>
      </c>
      <c r="H1478" s="53" t="s">
        <v>107</v>
      </c>
      <c r="I1478" s="31">
        <v>19</v>
      </c>
      <c r="J1478" s="31" t="s">
        <v>17</v>
      </c>
      <c r="K1478" s="31">
        <v>100</v>
      </c>
      <c r="L1478" s="38">
        <f t="shared" si="23"/>
        <v>19</v>
      </c>
    </row>
    <row r="1479" spans="1:12" ht="15.75" thickBot="1">
      <c r="A1479" s="122" t="s">
        <v>241</v>
      </c>
      <c r="B1479" s="122" t="s">
        <v>243</v>
      </c>
      <c r="C1479" s="77" t="s">
        <v>48</v>
      </c>
      <c r="D1479" s="30" t="s">
        <v>149</v>
      </c>
      <c r="E1479" s="30" t="s">
        <v>150</v>
      </c>
      <c r="F1479" s="43">
        <v>2020</v>
      </c>
      <c r="G1479" s="31" t="str">
        <f>VLOOKUP(H1479,'GN and GP categories'!A:B,2,FALSE)</f>
        <v>Gram-negative</v>
      </c>
      <c r="H1479" s="53" t="s">
        <v>100</v>
      </c>
      <c r="I1479" s="31">
        <v>20</v>
      </c>
      <c r="J1479" s="31" t="s">
        <v>28</v>
      </c>
      <c r="K1479" s="31">
        <v>100</v>
      </c>
      <c r="L1479" s="38">
        <f t="shared" si="23"/>
        <v>20</v>
      </c>
    </row>
    <row r="1480" spans="1:12" ht="15.75" thickBot="1">
      <c r="A1480" s="122" t="s">
        <v>241</v>
      </c>
      <c r="B1480" s="122" t="s">
        <v>243</v>
      </c>
      <c r="C1480" s="77" t="s">
        <v>48</v>
      </c>
      <c r="D1480" s="30" t="s">
        <v>149</v>
      </c>
      <c r="E1480" s="30" t="s">
        <v>150</v>
      </c>
      <c r="F1480" s="43">
        <v>2020</v>
      </c>
      <c r="G1480" s="31" t="str">
        <f>VLOOKUP(H1480,'GN and GP categories'!A:B,2,FALSE)</f>
        <v>Gram-negative</v>
      </c>
      <c r="H1480" s="53" t="s">
        <v>100</v>
      </c>
      <c r="I1480" s="31">
        <v>20</v>
      </c>
      <c r="J1480" s="31" t="s">
        <v>228</v>
      </c>
      <c r="K1480" s="31">
        <v>21</v>
      </c>
      <c r="L1480" s="38">
        <f t="shared" si="23"/>
        <v>4.2</v>
      </c>
    </row>
    <row r="1481" spans="1:12" ht="15.75" thickBot="1">
      <c r="A1481" s="122" t="s">
        <v>241</v>
      </c>
      <c r="B1481" s="122" t="s">
        <v>243</v>
      </c>
      <c r="C1481" s="77" t="s">
        <v>48</v>
      </c>
      <c r="D1481" s="30" t="s">
        <v>149</v>
      </c>
      <c r="E1481" s="30" t="s">
        <v>150</v>
      </c>
      <c r="F1481" s="43">
        <v>2020</v>
      </c>
      <c r="G1481" s="31" t="str">
        <f>VLOOKUP(H1481,'GN and GP categories'!A:B,2,FALSE)</f>
        <v>Gram-negative</v>
      </c>
      <c r="H1481" s="53" t="s">
        <v>100</v>
      </c>
      <c r="I1481" s="31">
        <v>20</v>
      </c>
      <c r="J1481" s="31" t="s">
        <v>30</v>
      </c>
      <c r="K1481" s="31">
        <v>100</v>
      </c>
      <c r="L1481" s="38">
        <f t="shared" si="23"/>
        <v>20</v>
      </c>
    </row>
    <row r="1482" spans="1:12" ht="15.75" thickBot="1">
      <c r="A1482" s="122" t="s">
        <v>241</v>
      </c>
      <c r="B1482" s="122" t="s">
        <v>243</v>
      </c>
      <c r="C1482" s="77" t="s">
        <v>48</v>
      </c>
      <c r="D1482" s="30" t="s">
        <v>149</v>
      </c>
      <c r="E1482" s="30" t="s">
        <v>150</v>
      </c>
      <c r="F1482" s="43">
        <v>2020</v>
      </c>
      <c r="G1482" s="31" t="str">
        <f>VLOOKUP(H1482,'GN and GP categories'!A:B,2,FALSE)</f>
        <v>Gram-negative</v>
      </c>
      <c r="H1482" s="53" t="s">
        <v>100</v>
      </c>
      <c r="I1482" s="31">
        <v>20</v>
      </c>
      <c r="J1482" s="31" t="s">
        <v>31</v>
      </c>
      <c r="K1482" s="31">
        <v>100</v>
      </c>
      <c r="L1482" s="38">
        <f t="shared" si="23"/>
        <v>20</v>
      </c>
    </row>
    <row r="1483" spans="1:12" ht="15.75" thickBot="1">
      <c r="A1483" s="122" t="s">
        <v>241</v>
      </c>
      <c r="B1483" s="122" t="s">
        <v>243</v>
      </c>
      <c r="C1483" s="77" t="s">
        <v>48</v>
      </c>
      <c r="D1483" s="30" t="s">
        <v>149</v>
      </c>
      <c r="E1483" s="30" t="s">
        <v>150</v>
      </c>
      <c r="F1483" s="43">
        <v>2020</v>
      </c>
      <c r="G1483" s="31" t="str">
        <f>VLOOKUP(H1483,'GN and GP categories'!A:B,2,FALSE)</f>
        <v>Gram-negative</v>
      </c>
      <c r="H1483" s="53" t="s">
        <v>100</v>
      </c>
      <c r="I1483" s="31">
        <v>20</v>
      </c>
      <c r="J1483" s="31" t="s">
        <v>32</v>
      </c>
      <c r="K1483" s="31">
        <v>100</v>
      </c>
      <c r="L1483" s="38">
        <f t="shared" si="23"/>
        <v>20</v>
      </c>
    </row>
    <row r="1484" spans="1:12" ht="15.75" thickBot="1">
      <c r="A1484" s="122" t="s">
        <v>241</v>
      </c>
      <c r="B1484" s="122" t="s">
        <v>243</v>
      </c>
      <c r="C1484" s="77" t="s">
        <v>48</v>
      </c>
      <c r="D1484" s="30" t="s">
        <v>149</v>
      </c>
      <c r="E1484" s="30" t="s">
        <v>150</v>
      </c>
      <c r="F1484" s="43">
        <v>2020</v>
      </c>
      <c r="G1484" s="31" t="str">
        <f>VLOOKUP(H1484,'GN and GP categories'!A:B,2,FALSE)</f>
        <v>Gram-negative</v>
      </c>
      <c r="H1484" s="53" t="s">
        <v>100</v>
      </c>
      <c r="I1484" s="31">
        <v>20</v>
      </c>
      <c r="J1484" s="31" t="s">
        <v>252</v>
      </c>
      <c r="K1484" s="31">
        <v>85</v>
      </c>
      <c r="L1484" s="38">
        <f t="shared" si="23"/>
        <v>17</v>
      </c>
    </row>
    <row r="1485" spans="1:12" ht="15.75" thickBot="1">
      <c r="A1485" s="122" t="s">
        <v>241</v>
      </c>
      <c r="B1485" s="122" t="s">
        <v>243</v>
      </c>
      <c r="C1485" s="77" t="s">
        <v>48</v>
      </c>
      <c r="D1485" s="30" t="s">
        <v>149</v>
      </c>
      <c r="E1485" s="30" t="s">
        <v>150</v>
      </c>
      <c r="F1485" s="43">
        <v>2020</v>
      </c>
      <c r="G1485" s="31" t="str">
        <f>VLOOKUP(H1485,'GN and GP categories'!A:B,2,FALSE)</f>
        <v>Gram-negative</v>
      </c>
      <c r="H1485" s="53" t="s">
        <v>100</v>
      </c>
      <c r="I1485" s="31">
        <v>20</v>
      </c>
      <c r="J1485" s="31" t="s">
        <v>17</v>
      </c>
      <c r="K1485" s="31">
        <v>95</v>
      </c>
      <c r="L1485" s="38">
        <f t="shared" si="23"/>
        <v>19</v>
      </c>
    </row>
    <row r="1486" spans="1:12" ht="15.75" thickBot="1">
      <c r="A1486" s="122" t="s">
        <v>241</v>
      </c>
      <c r="B1486" s="122" t="s">
        <v>243</v>
      </c>
      <c r="C1486" s="77" t="s">
        <v>48</v>
      </c>
      <c r="D1486" s="30" t="s">
        <v>149</v>
      </c>
      <c r="E1486" s="30" t="s">
        <v>150</v>
      </c>
      <c r="F1486" s="43">
        <v>2020</v>
      </c>
      <c r="G1486" s="31" t="str">
        <f>VLOOKUP(H1486,'GN and GP categories'!A:B,2,FALSE)</f>
        <v>Gram-negative</v>
      </c>
      <c r="H1486" s="53" t="s">
        <v>38</v>
      </c>
      <c r="I1486" s="31">
        <v>17</v>
      </c>
      <c r="J1486" s="31" t="s">
        <v>28</v>
      </c>
      <c r="K1486" s="31">
        <v>41</v>
      </c>
      <c r="L1486" s="38">
        <f t="shared" si="23"/>
        <v>6.97</v>
      </c>
    </row>
    <row r="1487" spans="1:12" ht="15.75" thickBot="1">
      <c r="A1487" s="122" t="s">
        <v>241</v>
      </c>
      <c r="B1487" s="122" t="s">
        <v>243</v>
      </c>
      <c r="C1487" s="77" t="s">
        <v>48</v>
      </c>
      <c r="D1487" s="30" t="s">
        <v>149</v>
      </c>
      <c r="E1487" s="30" t="s">
        <v>150</v>
      </c>
      <c r="F1487" s="43">
        <v>2020</v>
      </c>
      <c r="G1487" s="31" t="str">
        <f>VLOOKUP(H1487,'GN and GP categories'!A:B,2,FALSE)</f>
        <v>Gram-negative</v>
      </c>
      <c r="H1487" s="53" t="s">
        <v>38</v>
      </c>
      <c r="I1487" s="31">
        <v>17</v>
      </c>
      <c r="J1487" s="31" t="s">
        <v>30</v>
      </c>
      <c r="K1487" s="31">
        <v>82</v>
      </c>
      <c r="L1487" s="38">
        <f t="shared" si="23"/>
        <v>13.94</v>
      </c>
    </row>
    <row r="1488" spans="1:12" ht="15.75" thickBot="1">
      <c r="A1488" s="122" t="s">
        <v>241</v>
      </c>
      <c r="B1488" s="122" t="s">
        <v>243</v>
      </c>
      <c r="C1488" s="77" t="s">
        <v>48</v>
      </c>
      <c r="D1488" s="30" t="s">
        <v>149</v>
      </c>
      <c r="E1488" s="30" t="s">
        <v>150</v>
      </c>
      <c r="F1488" s="43">
        <v>2020</v>
      </c>
      <c r="G1488" s="31" t="str">
        <f>VLOOKUP(H1488,'GN and GP categories'!A:B,2,FALSE)</f>
        <v>Gram-negative</v>
      </c>
      <c r="H1488" s="53" t="s">
        <v>38</v>
      </c>
      <c r="I1488" s="31">
        <v>17</v>
      </c>
      <c r="J1488" s="31" t="s">
        <v>31</v>
      </c>
      <c r="K1488" s="31">
        <v>76</v>
      </c>
      <c r="L1488" s="38">
        <f t="shared" si="23"/>
        <v>12.92</v>
      </c>
    </row>
    <row r="1489" spans="1:13" ht="15.75" thickBot="1">
      <c r="A1489" s="122" t="s">
        <v>241</v>
      </c>
      <c r="B1489" s="122" t="s">
        <v>243</v>
      </c>
      <c r="C1489" s="77" t="s">
        <v>48</v>
      </c>
      <c r="D1489" s="30" t="s">
        <v>149</v>
      </c>
      <c r="E1489" s="30" t="s">
        <v>150</v>
      </c>
      <c r="F1489" s="43">
        <v>2020</v>
      </c>
      <c r="G1489" s="31" t="str">
        <f>VLOOKUP(H1489,'GN and GP categories'!A:B,2,FALSE)</f>
        <v>Gram-negative</v>
      </c>
      <c r="H1489" s="53" t="s">
        <v>38</v>
      </c>
      <c r="I1489" s="31">
        <v>17</v>
      </c>
      <c r="J1489" s="31" t="s">
        <v>32</v>
      </c>
      <c r="K1489" s="31">
        <v>76</v>
      </c>
      <c r="L1489" s="38">
        <f t="shared" si="23"/>
        <v>12.92</v>
      </c>
    </row>
    <row r="1490" spans="1:13" ht="15.75" thickBot="1">
      <c r="A1490" s="122" t="s">
        <v>241</v>
      </c>
      <c r="B1490" s="122" t="s">
        <v>243</v>
      </c>
      <c r="C1490" s="77" t="s">
        <v>48</v>
      </c>
      <c r="D1490" s="30" t="s">
        <v>149</v>
      </c>
      <c r="E1490" s="30" t="s">
        <v>150</v>
      </c>
      <c r="F1490" s="43">
        <v>2020</v>
      </c>
      <c r="G1490" s="31" t="str">
        <f>VLOOKUP(H1490,'GN and GP categories'!A:B,2,FALSE)</f>
        <v>Gram-negative</v>
      </c>
      <c r="H1490" s="53" t="s">
        <v>38</v>
      </c>
      <c r="I1490" s="31">
        <v>17</v>
      </c>
      <c r="J1490" s="31" t="s">
        <v>252</v>
      </c>
      <c r="K1490" s="31">
        <v>100</v>
      </c>
      <c r="L1490" s="38">
        <f t="shared" si="23"/>
        <v>17</v>
      </c>
    </row>
    <row r="1491" spans="1:13" ht="15.75" thickBot="1">
      <c r="A1491" s="122" t="s">
        <v>241</v>
      </c>
      <c r="B1491" s="122" t="s">
        <v>243</v>
      </c>
      <c r="C1491" s="77" t="s">
        <v>48</v>
      </c>
      <c r="D1491" s="30" t="s">
        <v>149</v>
      </c>
      <c r="E1491" s="30" t="s">
        <v>150</v>
      </c>
      <c r="F1491" s="43">
        <v>2020</v>
      </c>
      <c r="G1491" s="31" t="str">
        <f>VLOOKUP(H1491,'GN and GP categories'!A:B,2,FALSE)</f>
        <v>Gram-negative</v>
      </c>
      <c r="H1491" s="53" t="s">
        <v>38</v>
      </c>
      <c r="I1491" s="31">
        <v>17</v>
      </c>
      <c r="J1491" s="31" t="s">
        <v>17</v>
      </c>
      <c r="K1491" s="31">
        <v>100</v>
      </c>
      <c r="L1491" s="38">
        <f t="shared" si="23"/>
        <v>17</v>
      </c>
    </row>
    <row r="1492" spans="1:13" ht="15.75" thickBot="1">
      <c r="A1492" s="122" t="s">
        <v>241</v>
      </c>
      <c r="B1492" s="122" t="s">
        <v>243</v>
      </c>
      <c r="C1492" s="77" t="s">
        <v>48</v>
      </c>
      <c r="D1492" s="30" t="s">
        <v>149</v>
      </c>
      <c r="E1492" s="30" t="s">
        <v>150</v>
      </c>
      <c r="F1492" s="43">
        <v>2020</v>
      </c>
      <c r="G1492" s="31" t="str">
        <f>VLOOKUP(H1492,'GN and GP categories'!A:B,2,FALSE)</f>
        <v>Gram-negative</v>
      </c>
      <c r="H1492" s="53" t="s">
        <v>4</v>
      </c>
      <c r="I1492" s="31">
        <v>86</v>
      </c>
      <c r="J1492" s="31" t="s">
        <v>24</v>
      </c>
      <c r="K1492" s="31">
        <v>90</v>
      </c>
      <c r="L1492" s="38">
        <f t="shared" si="23"/>
        <v>77.400000000000006</v>
      </c>
    </row>
    <row r="1493" spans="1:13" ht="15.75" thickBot="1">
      <c r="A1493" s="122" t="s">
        <v>241</v>
      </c>
      <c r="B1493" s="122" t="s">
        <v>243</v>
      </c>
      <c r="C1493" s="77" t="s">
        <v>48</v>
      </c>
      <c r="D1493" s="30" t="s">
        <v>149</v>
      </c>
      <c r="E1493" s="30" t="s">
        <v>150</v>
      </c>
      <c r="F1493" s="43">
        <v>2020</v>
      </c>
      <c r="G1493" s="31" t="str">
        <f>VLOOKUP(H1493,'GN and GP categories'!A:B,2,FALSE)</f>
        <v>Gram-negative</v>
      </c>
      <c r="H1493" s="53" t="s">
        <v>4</v>
      </c>
      <c r="I1493" s="31">
        <v>86</v>
      </c>
      <c r="J1493" s="31" t="s">
        <v>28</v>
      </c>
      <c r="K1493" s="31">
        <v>87</v>
      </c>
      <c r="L1493" s="38">
        <f t="shared" si="23"/>
        <v>74.819999999999993</v>
      </c>
    </row>
    <row r="1494" spans="1:13" ht="15.75" thickBot="1">
      <c r="A1494" s="122" t="s">
        <v>241</v>
      </c>
      <c r="B1494" s="122" t="s">
        <v>243</v>
      </c>
      <c r="C1494" s="77" t="s">
        <v>48</v>
      </c>
      <c r="D1494" s="30" t="s">
        <v>149</v>
      </c>
      <c r="E1494" s="30" t="s">
        <v>150</v>
      </c>
      <c r="F1494" s="43">
        <v>2020</v>
      </c>
      <c r="G1494" s="31" t="str">
        <f>VLOOKUP(H1494,'GN and GP categories'!A:B,2,FALSE)</f>
        <v>Gram-negative</v>
      </c>
      <c r="H1494" s="53" t="s">
        <v>4</v>
      </c>
      <c r="I1494" s="31">
        <v>86</v>
      </c>
      <c r="J1494" s="31" t="s">
        <v>16</v>
      </c>
      <c r="K1494" s="31">
        <v>87</v>
      </c>
      <c r="L1494" s="38">
        <f t="shared" si="23"/>
        <v>74.819999999999993</v>
      </c>
    </row>
    <row r="1495" spans="1:13" ht="15.75" thickBot="1">
      <c r="A1495" s="122" t="s">
        <v>241</v>
      </c>
      <c r="B1495" s="122" t="s">
        <v>243</v>
      </c>
      <c r="C1495" s="77" t="s">
        <v>48</v>
      </c>
      <c r="D1495" s="30" t="s">
        <v>149</v>
      </c>
      <c r="E1495" s="30" t="s">
        <v>150</v>
      </c>
      <c r="F1495" s="43">
        <v>2020</v>
      </c>
      <c r="G1495" s="31" t="str">
        <f>VLOOKUP(H1495,'GN and GP categories'!A:B,2,FALSE)</f>
        <v>Gram-negative</v>
      </c>
      <c r="H1495" s="53" t="s">
        <v>4</v>
      </c>
      <c r="I1495" s="31">
        <v>86</v>
      </c>
      <c r="J1495" s="31" t="s">
        <v>31</v>
      </c>
      <c r="K1495" s="31">
        <v>98</v>
      </c>
      <c r="L1495" s="38">
        <f t="shared" si="23"/>
        <v>84.28</v>
      </c>
    </row>
    <row r="1496" spans="1:13" ht="15.75" thickBot="1">
      <c r="A1496" s="122" t="s">
        <v>241</v>
      </c>
      <c r="B1496" s="122" t="s">
        <v>243</v>
      </c>
      <c r="C1496" s="77" t="s">
        <v>48</v>
      </c>
      <c r="D1496" s="30" t="s">
        <v>149</v>
      </c>
      <c r="E1496" s="30" t="s">
        <v>150</v>
      </c>
      <c r="F1496" s="43">
        <v>2020</v>
      </c>
      <c r="G1496" s="31" t="str">
        <f>VLOOKUP(H1496,'GN and GP categories'!A:B,2,FALSE)</f>
        <v>Gram-negative</v>
      </c>
      <c r="H1496" s="53" t="s">
        <v>4</v>
      </c>
      <c r="I1496" s="31">
        <v>86</v>
      </c>
      <c r="J1496" s="31" t="s">
        <v>32</v>
      </c>
      <c r="K1496" s="31">
        <v>100</v>
      </c>
      <c r="L1496" s="38">
        <f t="shared" si="23"/>
        <v>86</v>
      </c>
    </row>
    <row r="1497" spans="1:13" ht="15.75" thickBot="1">
      <c r="A1497" s="122" t="s">
        <v>241</v>
      </c>
      <c r="B1497" s="122" t="s">
        <v>243</v>
      </c>
      <c r="C1497" s="77" t="s">
        <v>48</v>
      </c>
      <c r="D1497" s="30" t="s">
        <v>149</v>
      </c>
      <c r="E1497" s="30" t="s">
        <v>150</v>
      </c>
      <c r="F1497" s="43">
        <v>2020</v>
      </c>
      <c r="G1497" s="31" t="str">
        <f>VLOOKUP(H1497,'GN and GP categories'!A:B,2,FALSE)</f>
        <v>Gram-negative</v>
      </c>
      <c r="H1497" s="53" t="s">
        <v>4</v>
      </c>
      <c r="I1497" s="31">
        <v>86</v>
      </c>
      <c r="J1497" s="31" t="s">
        <v>17</v>
      </c>
      <c r="K1497" s="31">
        <v>90</v>
      </c>
      <c r="L1497" s="38">
        <f t="shared" si="23"/>
        <v>77.400000000000006</v>
      </c>
    </row>
    <row r="1498" spans="1:13" ht="15.75" thickBot="1">
      <c r="A1498" s="72" t="s">
        <v>140</v>
      </c>
      <c r="B1498" s="72" t="s">
        <v>141</v>
      </c>
      <c r="C1498" s="35" t="s">
        <v>48</v>
      </c>
      <c r="D1498" s="35" t="s">
        <v>137</v>
      </c>
      <c r="E1498" s="35" t="s">
        <v>138</v>
      </c>
      <c r="F1498" s="43" t="s">
        <v>298</v>
      </c>
      <c r="G1498" s="31" t="str">
        <f>VLOOKUP(H1498,'GN and GP categories'!A:B,2,FALSE)</f>
        <v>Gram-negative</v>
      </c>
      <c r="H1498" s="31" t="s">
        <v>223</v>
      </c>
      <c r="I1498" s="54">
        <v>815</v>
      </c>
      <c r="J1498" s="78" t="s">
        <v>196</v>
      </c>
      <c r="K1498" s="38">
        <v>67</v>
      </c>
      <c r="L1498" s="38">
        <f t="shared" ref="L1498:L1529" si="24">K1498*I1498/100</f>
        <v>546.04999999999995</v>
      </c>
      <c r="M1498" t="s">
        <v>301</v>
      </c>
    </row>
    <row r="1499" spans="1:13" ht="15.75" thickBot="1">
      <c r="A1499" s="72" t="s">
        <v>140</v>
      </c>
      <c r="B1499" s="72" t="s">
        <v>141</v>
      </c>
      <c r="C1499" s="35" t="s">
        <v>48</v>
      </c>
      <c r="D1499" s="35" t="s">
        <v>137</v>
      </c>
      <c r="E1499" s="35" t="s">
        <v>138</v>
      </c>
      <c r="F1499" s="43" t="s">
        <v>298</v>
      </c>
      <c r="G1499" s="31" t="str">
        <f>VLOOKUP(H1499,'GN and GP categories'!A:B,2,FALSE)</f>
        <v>Gram-negative</v>
      </c>
      <c r="H1499" s="31" t="s">
        <v>223</v>
      </c>
      <c r="I1499" s="54">
        <v>815</v>
      </c>
      <c r="J1499" s="78" t="s">
        <v>20</v>
      </c>
      <c r="K1499" s="38">
        <v>94</v>
      </c>
      <c r="L1499" s="38">
        <f t="shared" si="24"/>
        <v>766.1</v>
      </c>
      <c r="M1499" t="s">
        <v>301</v>
      </c>
    </row>
    <row r="1500" spans="1:13" ht="15.75" thickBot="1">
      <c r="A1500" s="72" t="s">
        <v>140</v>
      </c>
      <c r="B1500" s="72" t="s">
        <v>141</v>
      </c>
      <c r="C1500" s="35" t="s">
        <v>48</v>
      </c>
      <c r="D1500" s="35" t="s">
        <v>137</v>
      </c>
      <c r="E1500" s="35" t="s">
        <v>138</v>
      </c>
      <c r="F1500" s="43" t="s">
        <v>298</v>
      </c>
      <c r="G1500" s="31" t="str">
        <f>VLOOKUP(H1500,'GN and GP categories'!A:B,2,FALSE)</f>
        <v>Gram-negative</v>
      </c>
      <c r="H1500" s="31" t="s">
        <v>223</v>
      </c>
      <c r="I1500" s="54">
        <v>815</v>
      </c>
      <c r="J1500" s="78" t="s">
        <v>21</v>
      </c>
      <c r="K1500" s="38">
        <v>98</v>
      </c>
      <c r="L1500" s="38">
        <f t="shared" si="24"/>
        <v>798.7</v>
      </c>
      <c r="M1500" t="s">
        <v>301</v>
      </c>
    </row>
    <row r="1501" spans="1:13" ht="15.75" thickBot="1">
      <c r="A1501" s="72" t="s">
        <v>140</v>
      </c>
      <c r="B1501" s="72" t="s">
        <v>141</v>
      </c>
      <c r="C1501" s="35" t="s">
        <v>48</v>
      </c>
      <c r="D1501" s="35" t="s">
        <v>137</v>
      </c>
      <c r="E1501" s="35" t="s">
        <v>138</v>
      </c>
      <c r="F1501" s="43" t="s">
        <v>298</v>
      </c>
      <c r="G1501" s="31" t="str">
        <f>VLOOKUP(H1501,'GN and GP categories'!A:B,2,FALSE)</f>
        <v>Gram-negative</v>
      </c>
      <c r="H1501" s="31" t="s">
        <v>223</v>
      </c>
      <c r="I1501" s="54">
        <v>815</v>
      </c>
      <c r="J1501" s="78" t="s">
        <v>28</v>
      </c>
      <c r="K1501" s="38">
        <v>81</v>
      </c>
      <c r="L1501" s="38">
        <f t="shared" si="24"/>
        <v>660.15</v>
      </c>
    </row>
    <row r="1502" spans="1:13" ht="15.75" thickBot="1">
      <c r="A1502" s="72" t="s">
        <v>140</v>
      </c>
      <c r="B1502" s="72" t="s">
        <v>141</v>
      </c>
      <c r="C1502" s="35" t="s">
        <v>48</v>
      </c>
      <c r="D1502" s="35" t="s">
        <v>137</v>
      </c>
      <c r="E1502" s="35" t="s">
        <v>138</v>
      </c>
      <c r="F1502" s="43" t="s">
        <v>298</v>
      </c>
      <c r="G1502" s="31" t="str">
        <f>VLOOKUP(H1502,'GN and GP categories'!A:B,2,FALSE)</f>
        <v>Gram-negative</v>
      </c>
      <c r="H1502" s="31" t="s">
        <v>223</v>
      </c>
      <c r="I1502" s="54">
        <v>815</v>
      </c>
      <c r="J1502" s="78" t="s">
        <v>32</v>
      </c>
      <c r="K1502" s="38">
        <v>94</v>
      </c>
      <c r="L1502" s="38">
        <f t="shared" si="24"/>
        <v>766.1</v>
      </c>
    </row>
    <row r="1503" spans="1:13" ht="15.75" thickBot="1">
      <c r="A1503" s="72" t="s">
        <v>140</v>
      </c>
      <c r="B1503" s="72" t="s">
        <v>141</v>
      </c>
      <c r="C1503" s="35" t="s">
        <v>48</v>
      </c>
      <c r="D1503" s="35" t="s">
        <v>137</v>
      </c>
      <c r="E1503" s="35" t="s">
        <v>138</v>
      </c>
      <c r="F1503" s="43" t="s">
        <v>298</v>
      </c>
      <c r="G1503" s="31" t="str">
        <f>VLOOKUP(H1503,'GN and GP categories'!A:B,2,FALSE)</f>
        <v>Gram-negative</v>
      </c>
      <c r="H1503" s="31" t="s">
        <v>223</v>
      </c>
      <c r="I1503" s="54">
        <v>815</v>
      </c>
      <c r="J1503" s="78" t="s">
        <v>190</v>
      </c>
      <c r="K1503" s="38">
        <v>93</v>
      </c>
      <c r="L1503" s="38">
        <f t="shared" si="24"/>
        <v>757.95</v>
      </c>
    </row>
    <row r="1504" spans="1:13" ht="15.75" thickBot="1">
      <c r="A1504" s="72" t="s">
        <v>140</v>
      </c>
      <c r="B1504" s="72" t="s">
        <v>141</v>
      </c>
      <c r="C1504" s="35" t="s">
        <v>48</v>
      </c>
      <c r="D1504" s="35" t="s">
        <v>137</v>
      </c>
      <c r="E1504" s="35" t="s">
        <v>138</v>
      </c>
      <c r="F1504" s="43" t="s">
        <v>298</v>
      </c>
      <c r="G1504" s="31" t="str">
        <f>VLOOKUP(H1504,'GN and GP categories'!A:B,2,FALSE)</f>
        <v>Gram-negative</v>
      </c>
      <c r="H1504" s="31" t="s">
        <v>223</v>
      </c>
      <c r="I1504" s="54">
        <v>815</v>
      </c>
      <c r="J1504" s="78" t="s">
        <v>17</v>
      </c>
      <c r="K1504" s="38">
        <v>100</v>
      </c>
      <c r="L1504" s="38">
        <f t="shared" si="24"/>
        <v>815</v>
      </c>
    </row>
    <row r="1505" spans="1:12" ht="15.75" thickBot="1">
      <c r="A1505" s="72" t="s">
        <v>140</v>
      </c>
      <c r="B1505" s="72" t="s">
        <v>141</v>
      </c>
      <c r="C1505" s="35" t="s">
        <v>48</v>
      </c>
      <c r="D1505" s="35" t="s">
        <v>137</v>
      </c>
      <c r="E1505" s="35" t="s">
        <v>138</v>
      </c>
      <c r="F1505" s="43" t="s">
        <v>298</v>
      </c>
      <c r="G1505" s="31" t="str">
        <f>VLOOKUP(H1505,'GN and GP categories'!A:B,2,FALSE)</f>
        <v>Gram-negative</v>
      </c>
      <c r="H1505" s="31" t="s">
        <v>223</v>
      </c>
      <c r="I1505" s="54">
        <v>815</v>
      </c>
      <c r="J1505" s="78" t="s">
        <v>252</v>
      </c>
      <c r="K1505" s="38">
        <v>100</v>
      </c>
      <c r="L1505" s="38">
        <f t="shared" si="24"/>
        <v>815</v>
      </c>
    </row>
    <row r="1506" spans="1:12" ht="15.75" thickBot="1">
      <c r="A1506" s="72" t="s">
        <v>140</v>
      </c>
      <c r="B1506" s="72" t="s">
        <v>141</v>
      </c>
      <c r="C1506" s="35" t="s">
        <v>48</v>
      </c>
      <c r="D1506" s="35" t="s">
        <v>137</v>
      </c>
      <c r="E1506" s="35" t="s">
        <v>138</v>
      </c>
      <c r="F1506" s="43" t="s">
        <v>298</v>
      </c>
      <c r="G1506" s="31" t="str">
        <f>VLOOKUP(H1506,'GN and GP categories'!A:B,2,FALSE)</f>
        <v>Gram-negative</v>
      </c>
      <c r="H1506" s="31" t="s">
        <v>223</v>
      </c>
      <c r="I1506" s="54">
        <v>815</v>
      </c>
      <c r="J1506" s="78" t="s">
        <v>228</v>
      </c>
      <c r="K1506" s="38">
        <v>99</v>
      </c>
      <c r="L1506" s="38">
        <f t="shared" si="24"/>
        <v>806.85</v>
      </c>
    </row>
    <row r="1507" spans="1:12" ht="15.75" thickBot="1">
      <c r="A1507" s="72" t="s">
        <v>140</v>
      </c>
      <c r="B1507" s="72" t="s">
        <v>141</v>
      </c>
      <c r="C1507" s="35" t="s">
        <v>48</v>
      </c>
      <c r="D1507" s="35" t="s">
        <v>137</v>
      </c>
      <c r="E1507" s="35" t="s">
        <v>138</v>
      </c>
      <c r="F1507" s="43" t="s">
        <v>298</v>
      </c>
      <c r="G1507" s="31" t="str">
        <f>VLOOKUP(H1507,'GN and GP categories'!A:B,2,FALSE)</f>
        <v>Gram-negative</v>
      </c>
      <c r="H1507" s="31" t="s">
        <v>223</v>
      </c>
      <c r="I1507" s="54">
        <v>815</v>
      </c>
      <c r="J1507" s="78" t="s">
        <v>30</v>
      </c>
      <c r="K1507" s="38">
        <v>86</v>
      </c>
      <c r="L1507" s="38">
        <f t="shared" si="24"/>
        <v>700.9</v>
      </c>
    </row>
    <row r="1508" spans="1:12" ht="15.75" thickBot="1">
      <c r="A1508" s="72" t="s">
        <v>140</v>
      </c>
      <c r="B1508" s="72" t="s">
        <v>141</v>
      </c>
      <c r="C1508" s="35" t="s">
        <v>48</v>
      </c>
      <c r="D1508" s="35" t="s">
        <v>137</v>
      </c>
      <c r="E1508" s="35" t="s">
        <v>138</v>
      </c>
      <c r="F1508" s="43" t="s">
        <v>298</v>
      </c>
      <c r="G1508" s="31" t="str">
        <f>VLOOKUP(H1508,'GN and GP categories'!A:B,2,FALSE)</f>
        <v>Gram-negative</v>
      </c>
      <c r="H1508" s="31" t="s">
        <v>223</v>
      </c>
      <c r="I1508" s="54">
        <v>815</v>
      </c>
      <c r="J1508" s="78" t="s">
        <v>16</v>
      </c>
      <c r="K1508" s="38">
        <v>97</v>
      </c>
      <c r="L1508" s="38">
        <f t="shared" si="24"/>
        <v>790.55</v>
      </c>
    </row>
    <row r="1509" spans="1:12" ht="15.75" thickBot="1">
      <c r="A1509" s="72" t="s">
        <v>140</v>
      </c>
      <c r="B1509" s="72" t="s">
        <v>141</v>
      </c>
      <c r="C1509" s="35" t="s">
        <v>48</v>
      </c>
      <c r="D1509" s="35" t="s">
        <v>137</v>
      </c>
      <c r="E1509" s="35" t="s">
        <v>138</v>
      </c>
      <c r="F1509" s="43" t="s">
        <v>298</v>
      </c>
      <c r="G1509" s="31" t="str">
        <f>VLOOKUP(H1509,'GN and GP categories'!A:B,2,FALSE)</f>
        <v>Gram-negative</v>
      </c>
      <c r="H1509" s="80" t="s">
        <v>223</v>
      </c>
      <c r="I1509" s="54">
        <v>60</v>
      </c>
      <c r="J1509" s="78" t="s">
        <v>196</v>
      </c>
      <c r="K1509" s="38">
        <v>0</v>
      </c>
      <c r="L1509" s="38">
        <f t="shared" si="24"/>
        <v>0</v>
      </c>
    </row>
    <row r="1510" spans="1:12" ht="15.75" thickBot="1">
      <c r="A1510" s="72" t="s">
        <v>140</v>
      </c>
      <c r="B1510" s="72" t="s">
        <v>141</v>
      </c>
      <c r="C1510" s="35" t="s">
        <v>48</v>
      </c>
      <c r="D1510" s="35" t="s">
        <v>137</v>
      </c>
      <c r="E1510" s="35" t="s">
        <v>138</v>
      </c>
      <c r="F1510" s="43" t="s">
        <v>298</v>
      </c>
      <c r="G1510" s="31" t="str">
        <f>VLOOKUP(H1510,'GN and GP categories'!A:B,2,FALSE)</f>
        <v>Gram-negative</v>
      </c>
      <c r="H1510" s="80" t="s">
        <v>223</v>
      </c>
      <c r="I1510" s="54">
        <v>60</v>
      </c>
      <c r="J1510" s="78" t="s">
        <v>20</v>
      </c>
      <c r="K1510" s="38">
        <v>0</v>
      </c>
      <c r="L1510" s="38">
        <f t="shared" si="24"/>
        <v>0</v>
      </c>
    </row>
    <row r="1511" spans="1:12" ht="15.75" thickBot="1">
      <c r="A1511" s="72" t="s">
        <v>140</v>
      </c>
      <c r="B1511" s="72" t="s">
        <v>141</v>
      </c>
      <c r="C1511" s="35" t="s">
        <v>48</v>
      </c>
      <c r="D1511" s="35" t="s">
        <v>137</v>
      </c>
      <c r="E1511" s="35" t="s">
        <v>138</v>
      </c>
      <c r="F1511" s="43" t="s">
        <v>298</v>
      </c>
      <c r="G1511" s="31" t="str">
        <f>VLOOKUP(H1511,'GN and GP categories'!A:B,2,FALSE)</f>
        <v>Gram-negative</v>
      </c>
      <c r="H1511" s="80" t="s">
        <v>223</v>
      </c>
      <c r="I1511" s="54">
        <v>60</v>
      </c>
      <c r="J1511" s="78" t="s">
        <v>21</v>
      </c>
      <c r="K1511" s="38">
        <v>0</v>
      </c>
      <c r="L1511" s="38">
        <f t="shared" si="24"/>
        <v>0</v>
      </c>
    </row>
    <row r="1512" spans="1:12" ht="15.75" thickBot="1">
      <c r="A1512" s="72" t="s">
        <v>140</v>
      </c>
      <c r="B1512" s="72" t="s">
        <v>141</v>
      </c>
      <c r="C1512" s="35" t="s">
        <v>48</v>
      </c>
      <c r="D1512" s="35" t="s">
        <v>137</v>
      </c>
      <c r="E1512" s="35" t="s">
        <v>138</v>
      </c>
      <c r="F1512" s="43" t="s">
        <v>298</v>
      </c>
      <c r="G1512" s="31" t="str">
        <f>VLOOKUP(H1512,'GN and GP categories'!A:B,2,FALSE)</f>
        <v>Gram-negative</v>
      </c>
      <c r="H1512" s="80" t="s">
        <v>223</v>
      </c>
      <c r="I1512" s="54">
        <v>60</v>
      </c>
      <c r="J1512" s="78" t="s">
        <v>28</v>
      </c>
      <c r="K1512" s="38">
        <v>3</v>
      </c>
      <c r="L1512" s="38">
        <f t="shared" si="24"/>
        <v>1.8</v>
      </c>
    </row>
    <row r="1513" spans="1:12" ht="15.75" thickBot="1">
      <c r="A1513" s="72" t="s">
        <v>140</v>
      </c>
      <c r="B1513" s="72" t="s">
        <v>141</v>
      </c>
      <c r="C1513" s="35" t="s">
        <v>48</v>
      </c>
      <c r="D1513" s="35" t="s">
        <v>137</v>
      </c>
      <c r="E1513" s="35" t="s">
        <v>138</v>
      </c>
      <c r="F1513" s="43" t="s">
        <v>298</v>
      </c>
      <c r="G1513" s="31" t="str">
        <f>VLOOKUP(H1513,'GN and GP categories'!A:B,2,FALSE)</f>
        <v>Gram-negative</v>
      </c>
      <c r="H1513" s="80" t="s">
        <v>223</v>
      </c>
      <c r="I1513" s="54">
        <v>60</v>
      </c>
      <c r="J1513" s="78" t="s">
        <v>32</v>
      </c>
      <c r="K1513" s="38">
        <v>70</v>
      </c>
      <c r="L1513" s="38">
        <f t="shared" si="24"/>
        <v>42</v>
      </c>
    </row>
    <row r="1514" spans="1:12" ht="15.75" thickBot="1">
      <c r="A1514" s="72" t="s">
        <v>140</v>
      </c>
      <c r="B1514" s="72" t="s">
        <v>141</v>
      </c>
      <c r="C1514" s="35" t="s">
        <v>48</v>
      </c>
      <c r="D1514" s="35" t="s">
        <v>137</v>
      </c>
      <c r="E1514" s="35" t="s">
        <v>138</v>
      </c>
      <c r="F1514" s="43" t="s">
        <v>298</v>
      </c>
      <c r="G1514" s="31" t="str">
        <f>VLOOKUP(H1514,'GN and GP categories'!A:B,2,FALSE)</f>
        <v>Gram-negative</v>
      </c>
      <c r="H1514" s="80" t="s">
        <v>223</v>
      </c>
      <c r="I1514" s="54">
        <v>60</v>
      </c>
      <c r="J1514" s="78" t="s">
        <v>190</v>
      </c>
      <c r="K1514" s="38">
        <v>75</v>
      </c>
      <c r="L1514" s="38">
        <f t="shared" si="24"/>
        <v>45</v>
      </c>
    </row>
    <row r="1515" spans="1:12" ht="15.75" thickBot="1">
      <c r="A1515" s="72" t="s">
        <v>140</v>
      </c>
      <c r="B1515" s="72" t="s">
        <v>141</v>
      </c>
      <c r="C1515" s="35" t="s">
        <v>48</v>
      </c>
      <c r="D1515" s="35" t="s">
        <v>137</v>
      </c>
      <c r="E1515" s="35" t="s">
        <v>138</v>
      </c>
      <c r="F1515" s="43" t="s">
        <v>298</v>
      </c>
      <c r="G1515" s="31" t="str">
        <f>VLOOKUP(H1515,'GN and GP categories'!A:B,2,FALSE)</f>
        <v>Gram-negative</v>
      </c>
      <c r="H1515" s="80" t="s">
        <v>223</v>
      </c>
      <c r="I1515" s="54">
        <v>60</v>
      </c>
      <c r="J1515" s="78" t="s">
        <v>17</v>
      </c>
      <c r="K1515" s="38">
        <v>98</v>
      </c>
      <c r="L1515" s="38">
        <f t="shared" si="24"/>
        <v>58.8</v>
      </c>
    </row>
    <row r="1516" spans="1:12" ht="15.75" thickBot="1">
      <c r="A1516" s="72" t="s">
        <v>140</v>
      </c>
      <c r="B1516" s="72" t="s">
        <v>141</v>
      </c>
      <c r="C1516" s="35" t="s">
        <v>48</v>
      </c>
      <c r="D1516" s="35" t="s">
        <v>137</v>
      </c>
      <c r="E1516" s="35" t="s">
        <v>138</v>
      </c>
      <c r="F1516" s="43" t="s">
        <v>298</v>
      </c>
      <c r="G1516" s="31" t="str">
        <f>VLOOKUP(H1516,'GN and GP categories'!A:B,2,FALSE)</f>
        <v>Gram-negative</v>
      </c>
      <c r="H1516" s="80" t="s">
        <v>223</v>
      </c>
      <c r="I1516" s="54">
        <v>60</v>
      </c>
      <c r="J1516" s="78" t="s">
        <v>252</v>
      </c>
      <c r="K1516" s="38">
        <v>97</v>
      </c>
      <c r="L1516" s="38">
        <f t="shared" si="24"/>
        <v>58.2</v>
      </c>
    </row>
    <row r="1517" spans="1:12" ht="15.75" thickBot="1">
      <c r="A1517" s="72" t="s">
        <v>140</v>
      </c>
      <c r="B1517" s="72" t="s">
        <v>141</v>
      </c>
      <c r="C1517" s="35" t="s">
        <v>48</v>
      </c>
      <c r="D1517" s="35" t="s">
        <v>137</v>
      </c>
      <c r="E1517" s="35" t="s">
        <v>138</v>
      </c>
      <c r="F1517" s="43" t="s">
        <v>298</v>
      </c>
      <c r="G1517" s="31" t="str">
        <f>VLOOKUP(H1517,'GN and GP categories'!A:B,2,FALSE)</f>
        <v>Gram-negative</v>
      </c>
      <c r="H1517" s="80" t="s">
        <v>223</v>
      </c>
      <c r="I1517" s="54">
        <v>60</v>
      </c>
      <c r="J1517" s="78" t="s">
        <v>228</v>
      </c>
      <c r="K1517" s="38">
        <v>87</v>
      </c>
      <c r="L1517" s="38">
        <f t="shared" si="24"/>
        <v>52.2</v>
      </c>
    </row>
    <row r="1518" spans="1:12" ht="15.75" thickBot="1">
      <c r="A1518" s="72" t="s">
        <v>140</v>
      </c>
      <c r="B1518" s="72" t="s">
        <v>141</v>
      </c>
      <c r="C1518" s="35" t="s">
        <v>48</v>
      </c>
      <c r="D1518" s="35" t="s">
        <v>137</v>
      </c>
      <c r="E1518" s="35" t="s">
        <v>138</v>
      </c>
      <c r="F1518" s="43" t="s">
        <v>298</v>
      </c>
      <c r="G1518" s="31" t="str">
        <f>VLOOKUP(H1518,'GN and GP categories'!A:B,2,FALSE)</f>
        <v>Gram-negative</v>
      </c>
      <c r="H1518" s="80" t="s">
        <v>223</v>
      </c>
      <c r="I1518" s="54">
        <v>60</v>
      </c>
      <c r="J1518" s="78" t="s">
        <v>30</v>
      </c>
      <c r="K1518" s="38">
        <v>45</v>
      </c>
      <c r="L1518" s="38">
        <f t="shared" si="24"/>
        <v>27</v>
      </c>
    </row>
    <row r="1519" spans="1:12" ht="15.75" thickBot="1">
      <c r="A1519" s="72" t="s">
        <v>140</v>
      </c>
      <c r="B1519" s="72" t="s">
        <v>141</v>
      </c>
      <c r="C1519" s="35" t="s">
        <v>48</v>
      </c>
      <c r="D1519" s="35" t="s">
        <v>137</v>
      </c>
      <c r="E1519" s="35" t="s">
        <v>138</v>
      </c>
      <c r="F1519" s="43" t="s">
        <v>298</v>
      </c>
      <c r="G1519" s="31" t="str">
        <f>VLOOKUP(H1519,'GN and GP categories'!A:B,2,FALSE)</f>
        <v>Gram-negative</v>
      </c>
      <c r="H1519" s="80" t="s">
        <v>223</v>
      </c>
      <c r="I1519" s="54">
        <v>60</v>
      </c>
      <c r="J1519" s="78" t="s">
        <v>16</v>
      </c>
      <c r="K1519" s="38">
        <v>18</v>
      </c>
      <c r="L1519" s="38">
        <f t="shared" si="24"/>
        <v>10.8</v>
      </c>
    </row>
    <row r="1520" spans="1:12" ht="15.75" thickBot="1">
      <c r="A1520" s="72" t="s">
        <v>140</v>
      </c>
      <c r="B1520" s="72" t="s">
        <v>141</v>
      </c>
      <c r="C1520" s="35" t="s">
        <v>48</v>
      </c>
      <c r="D1520" s="35" t="s">
        <v>137</v>
      </c>
      <c r="E1520" s="35" t="s">
        <v>138</v>
      </c>
      <c r="F1520" s="43" t="s">
        <v>298</v>
      </c>
      <c r="G1520" s="31" t="str">
        <f>VLOOKUP(H1520,'GN and GP categories'!A:B,2,FALSE)</f>
        <v>Gram-negative</v>
      </c>
      <c r="H1520" s="31" t="s">
        <v>104</v>
      </c>
      <c r="I1520" s="54">
        <v>156</v>
      </c>
      <c r="J1520" s="78" t="s">
        <v>196</v>
      </c>
      <c r="K1520" s="38">
        <v>0</v>
      </c>
      <c r="L1520" s="38">
        <f t="shared" si="24"/>
        <v>0</v>
      </c>
    </row>
    <row r="1521" spans="1:12" ht="15.75" thickBot="1">
      <c r="A1521" s="72" t="s">
        <v>140</v>
      </c>
      <c r="B1521" s="72" t="s">
        <v>141</v>
      </c>
      <c r="C1521" s="35" t="s">
        <v>48</v>
      </c>
      <c r="D1521" s="35" t="s">
        <v>137</v>
      </c>
      <c r="E1521" s="35" t="s">
        <v>138</v>
      </c>
      <c r="F1521" s="43" t="s">
        <v>298</v>
      </c>
      <c r="G1521" s="31" t="str">
        <f>VLOOKUP(H1521,'GN and GP categories'!A:B,2,FALSE)</f>
        <v>Gram-negative</v>
      </c>
      <c r="H1521" s="31" t="s">
        <v>104</v>
      </c>
      <c r="I1521" s="54">
        <v>156</v>
      </c>
      <c r="J1521" s="78" t="s">
        <v>20</v>
      </c>
      <c r="K1521" s="38">
        <v>95</v>
      </c>
      <c r="L1521" s="38">
        <f t="shared" si="24"/>
        <v>148.19999999999999</v>
      </c>
    </row>
    <row r="1522" spans="1:12" ht="15.75" thickBot="1">
      <c r="A1522" s="72" t="s">
        <v>140</v>
      </c>
      <c r="B1522" s="72" t="s">
        <v>141</v>
      </c>
      <c r="C1522" s="35" t="s">
        <v>48</v>
      </c>
      <c r="D1522" s="35" t="s">
        <v>137</v>
      </c>
      <c r="E1522" s="35" t="s">
        <v>138</v>
      </c>
      <c r="F1522" s="43" t="s">
        <v>298</v>
      </c>
      <c r="G1522" s="31" t="str">
        <f>VLOOKUP(H1522,'GN and GP categories'!A:B,2,FALSE)</f>
        <v>Gram-negative</v>
      </c>
      <c r="H1522" s="31" t="s">
        <v>104</v>
      </c>
      <c r="I1522" s="54">
        <v>156</v>
      </c>
      <c r="J1522" s="78" t="s">
        <v>21</v>
      </c>
      <c r="K1522" s="38">
        <v>96</v>
      </c>
      <c r="L1522" s="38">
        <f t="shared" si="24"/>
        <v>149.76</v>
      </c>
    </row>
    <row r="1523" spans="1:12" ht="15.75" thickBot="1">
      <c r="A1523" s="72" t="s">
        <v>140</v>
      </c>
      <c r="B1523" s="72" t="s">
        <v>141</v>
      </c>
      <c r="C1523" s="35" t="s">
        <v>48</v>
      </c>
      <c r="D1523" s="35" t="s">
        <v>137</v>
      </c>
      <c r="E1523" s="35" t="s">
        <v>138</v>
      </c>
      <c r="F1523" s="43" t="s">
        <v>298</v>
      </c>
      <c r="G1523" s="31" t="str">
        <f>VLOOKUP(H1523,'GN and GP categories'!A:B,2,FALSE)</f>
        <v>Gram-negative</v>
      </c>
      <c r="H1523" s="31" t="s">
        <v>104</v>
      </c>
      <c r="I1523" s="54">
        <v>156</v>
      </c>
      <c r="J1523" s="78" t="s">
        <v>28</v>
      </c>
      <c r="K1523" s="38">
        <v>92</v>
      </c>
      <c r="L1523" s="38">
        <f t="shared" si="24"/>
        <v>143.52000000000001</v>
      </c>
    </row>
    <row r="1524" spans="1:12" ht="15.75" thickBot="1">
      <c r="A1524" s="72" t="s">
        <v>140</v>
      </c>
      <c r="B1524" s="72" t="s">
        <v>141</v>
      </c>
      <c r="C1524" s="35" t="s">
        <v>48</v>
      </c>
      <c r="D1524" s="35" t="s">
        <v>137</v>
      </c>
      <c r="E1524" s="35" t="s">
        <v>138</v>
      </c>
      <c r="F1524" s="43" t="s">
        <v>298</v>
      </c>
      <c r="G1524" s="31" t="str">
        <f>VLOOKUP(H1524,'GN and GP categories'!A:B,2,FALSE)</f>
        <v>Gram-negative</v>
      </c>
      <c r="H1524" s="31" t="s">
        <v>104</v>
      </c>
      <c r="I1524" s="54">
        <v>156</v>
      </c>
      <c r="J1524" s="78" t="s">
        <v>32</v>
      </c>
      <c r="K1524" s="38">
        <v>100</v>
      </c>
      <c r="L1524" s="38">
        <f t="shared" si="24"/>
        <v>156</v>
      </c>
    </row>
    <row r="1525" spans="1:12" ht="15.75" thickBot="1">
      <c r="A1525" s="72" t="s">
        <v>140</v>
      </c>
      <c r="B1525" s="72" t="s">
        <v>141</v>
      </c>
      <c r="C1525" s="35" t="s">
        <v>48</v>
      </c>
      <c r="D1525" s="35" t="s">
        <v>137</v>
      </c>
      <c r="E1525" s="35" t="s">
        <v>138</v>
      </c>
      <c r="F1525" s="43" t="s">
        <v>298</v>
      </c>
      <c r="G1525" s="31" t="str">
        <f>VLOOKUP(H1525,'GN and GP categories'!A:B,2,FALSE)</f>
        <v>Gram-negative</v>
      </c>
      <c r="H1525" s="31" t="s">
        <v>104</v>
      </c>
      <c r="I1525" s="54">
        <v>156</v>
      </c>
      <c r="J1525" s="78" t="s">
        <v>190</v>
      </c>
      <c r="K1525" s="38">
        <v>100</v>
      </c>
      <c r="L1525" s="38">
        <f t="shared" si="24"/>
        <v>156</v>
      </c>
    </row>
    <row r="1526" spans="1:12" ht="15.75" thickBot="1">
      <c r="A1526" s="72" t="s">
        <v>140</v>
      </c>
      <c r="B1526" s="72" t="s">
        <v>141</v>
      </c>
      <c r="C1526" s="35" t="s">
        <v>48</v>
      </c>
      <c r="D1526" s="35" t="s">
        <v>137</v>
      </c>
      <c r="E1526" s="35" t="s">
        <v>138</v>
      </c>
      <c r="F1526" s="43" t="s">
        <v>298</v>
      </c>
      <c r="G1526" s="31" t="str">
        <f>VLOOKUP(H1526,'GN and GP categories'!A:B,2,FALSE)</f>
        <v>Gram-negative</v>
      </c>
      <c r="H1526" s="31" t="s">
        <v>104</v>
      </c>
      <c r="I1526" s="54">
        <v>156</v>
      </c>
      <c r="J1526" s="78" t="s">
        <v>17</v>
      </c>
      <c r="K1526" s="38">
        <v>100</v>
      </c>
      <c r="L1526" s="38">
        <f t="shared" si="24"/>
        <v>156</v>
      </c>
    </row>
    <row r="1527" spans="1:12" ht="15.75" thickBot="1">
      <c r="A1527" s="72" t="s">
        <v>140</v>
      </c>
      <c r="B1527" s="72" t="s">
        <v>141</v>
      </c>
      <c r="C1527" s="35" t="s">
        <v>48</v>
      </c>
      <c r="D1527" s="35" t="s">
        <v>137</v>
      </c>
      <c r="E1527" s="35" t="s">
        <v>138</v>
      </c>
      <c r="F1527" s="43" t="s">
        <v>298</v>
      </c>
      <c r="G1527" s="31" t="str">
        <f>VLOOKUP(H1527,'GN and GP categories'!A:B,2,FALSE)</f>
        <v>Gram-negative</v>
      </c>
      <c r="H1527" s="31" t="s">
        <v>104</v>
      </c>
      <c r="I1527" s="54">
        <v>156</v>
      </c>
      <c r="J1527" s="78" t="s">
        <v>252</v>
      </c>
      <c r="K1527" s="38">
        <v>100</v>
      </c>
      <c r="L1527" s="38">
        <f t="shared" si="24"/>
        <v>156</v>
      </c>
    </row>
    <row r="1528" spans="1:12" ht="15.75" thickBot="1">
      <c r="A1528" s="72" t="s">
        <v>140</v>
      </c>
      <c r="B1528" s="72" t="s">
        <v>141</v>
      </c>
      <c r="C1528" s="35" t="s">
        <v>48</v>
      </c>
      <c r="D1528" s="35" t="s">
        <v>137</v>
      </c>
      <c r="E1528" s="35" t="s">
        <v>138</v>
      </c>
      <c r="F1528" s="43" t="s">
        <v>298</v>
      </c>
      <c r="G1528" s="31" t="str">
        <f>VLOOKUP(H1528,'GN and GP categories'!A:B,2,FALSE)</f>
        <v>Gram-negative</v>
      </c>
      <c r="H1528" s="31" t="s">
        <v>104</v>
      </c>
      <c r="I1528" s="54">
        <v>156</v>
      </c>
      <c r="J1528" s="78" t="s">
        <v>228</v>
      </c>
      <c r="K1528" s="38">
        <v>35</v>
      </c>
      <c r="L1528" s="38">
        <f t="shared" si="24"/>
        <v>54.6</v>
      </c>
    </row>
    <row r="1529" spans="1:12" ht="15.75" thickBot="1">
      <c r="A1529" s="72" t="s">
        <v>140</v>
      </c>
      <c r="B1529" s="72" t="s">
        <v>141</v>
      </c>
      <c r="C1529" s="35" t="s">
        <v>48</v>
      </c>
      <c r="D1529" s="35" t="s">
        <v>137</v>
      </c>
      <c r="E1529" s="35" t="s">
        <v>138</v>
      </c>
      <c r="F1529" s="43" t="s">
        <v>298</v>
      </c>
      <c r="G1529" s="31" t="str">
        <f>VLOOKUP(H1529,'GN and GP categories'!A:B,2,FALSE)</f>
        <v>Gram-negative</v>
      </c>
      <c r="H1529" s="31" t="s">
        <v>104</v>
      </c>
      <c r="I1529" s="54">
        <v>156</v>
      </c>
      <c r="J1529" s="78" t="s">
        <v>30</v>
      </c>
      <c r="K1529" s="38">
        <v>97</v>
      </c>
      <c r="L1529" s="38">
        <f t="shared" si="24"/>
        <v>151.32</v>
      </c>
    </row>
    <row r="1530" spans="1:12" ht="15.75" thickBot="1">
      <c r="A1530" s="72" t="s">
        <v>140</v>
      </c>
      <c r="B1530" s="72" t="s">
        <v>141</v>
      </c>
      <c r="C1530" s="35" t="s">
        <v>48</v>
      </c>
      <c r="D1530" s="35" t="s">
        <v>137</v>
      </c>
      <c r="E1530" s="35" t="s">
        <v>138</v>
      </c>
      <c r="F1530" s="43" t="s">
        <v>298</v>
      </c>
      <c r="G1530" s="31" t="str">
        <f>VLOOKUP(H1530,'GN and GP categories'!A:B,2,FALSE)</f>
        <v>Gram-negative</v>
      </c>
      <c r="H1530" s="31" t="s">
        <v>104</v>
      </c>
      <c r="I1530" s="54">
        <v>156</v>
      </c>
      <c r="J1530" s="78" t="s">
        <v>16</v>
      </c>
      <c r="K1530" s="38">
        <v>96</v>
      </c>
      <c r="L1530" s="38">
        <f t="shared" ref="L1530:L1561" si="25">K1530*I1530/100</f>
        <v>149.76</v>
      </c>
    </row>
    <row r="1531" spans="1:12" ht="15.75" thickBot="1">
      <c r="A1531" s="72" t="s">
        <v>140</v>
      </c>
      <c r="B1531" s="72" t="s">
        <v>141</v>
      </c>
      <c r="C1531" s="35" t="s">
        <v>48</v>
      </c>
      <c r="D1531" s="35" t="s">
        <v>137</v>
      </c>
      <c r="E1531" s="35" t="s">
        <v>138</v>
      </c>
      <c r="F1531" s="43" t="s">
        <v>298</v>
      </c>
      <c r="G1531" s="31" t="str">
        <f>VLOOKUP(H1531,'GN and GP categories'!A:B,2,FALSE)</f>
        <v>Gram-negative</v>
      </c>
      <c r="H1531" s="31" t="s">
        <v>100</v>
      </c>
      <c r="I1531" s="54">
        <v>42</v>
      </c>
      <c r="J1531" s="78" t="s">
        <v>196</v>
      </c>
      <c r="K1531" s="38">
        <v>0</v>
      </c>
      <c r="L1531" s="38">
        <f t="shared" si="25"/>
        <v>0</v>
      </c>
    </row>
    <row r="1532" spans="1:12" ht="15.75" thickBot="1">
      <c r="A1532" s="72" t="s">
        <v>140</v>
      </c>
      <c r="B1532" s="72" t="s">
        <v>141</v>
      </c>
      <c r="C1532" s="35" t="s">
        <v>48</v>
      </c>
      <c r="D1532" s="35" t="s">
        <v>137</v>
      </c>
      <c r="E1532" s="35" t="s">
        <v>138</v>
      </c>
      <c r="F1532" s="43" t="s">
        <v>298</v>
      </c>
      <c r="G1532" s="31" t="str">
        <f>VLOOKUP(H1532,'GN and GP categories'!A:B,2,FALSE)</f>
        <v>Gram-negative</v>
      </c>
      <c r="H1532" s="31" t="s">
        <v>100</v>
      </c>
      <c r="I1532" s="54">
        <v>42</v>
      </c>
      <c r="J1532" s="78" t="s">
        <v>20</v>
      </c>
      <c r="K1532" s="38">
        <v>0</v>
      </c>
      <c r="L1532" s="38">
        <f t="shared" si="25"/>
        <v>0</v>
      </c>
    </row>
    <row r="1533" spans="1:12" ht="15.75" thickBot="1">
      <c r="A1533" s="72" t="s">
        <v>140</v>
      </c>
      <c r="B1533" s="72" t="s">
        <v>141</v>
      </c>
      <c r="C1533" s="35" t="s">
        <v>48</v>
      </c>
      <c r="D1533" s="35" t="s">
        <v>137</v>
      </c>
      <c r="E1533" s="35" t="s">
        <v>138</v>
      </c>
      <c r="F1533" s="43" t="s">
        <v>298</v>
      </c>
      <c r="G1533" s="31" t="str">
        <f>VLOOKUP(H1533,'GN and GP categories'!A:B,2,FALSE)</f>
        <v>Gram-negative</v>
      </c>
      <c r="H1533" s="31" t="s">
        <v>100</v>
      </c>
      <c r="I1533" s="54">
        <v>42</v>
      </c>
      <c r="J1533" s="78" t="s">
        <v>28</v>
      </c>
      <c r="K1533" s="38">
        <v>90</v>
      </c>
      <c r="L1533" s="38">
        <f t="shared" si="25"/>
        <v>37.799999999999997</v>
      </c>
    </row>
    <row r="1534" spans="1:12" ht="15.75" thickBot="1">
      <c r="A1534" s="72" t="s">
        <v>140</v>
      </c>
      <c r="B1534" s="72" t="s">
        <v>141</v>
      </c>
      <c r="C1534" s="35" t="s">
        <v>48</v>
      </c>
      <c r="D1534" s="35" t="s">
        <v>137</v>
      </c>
      <c r="E1534" s="35" t="s">
        <v>138</v>
      </c>
      <c r="F1534" s="43" t="s">
        <v>298</v>
      </c>
      <c r="G1534" s="31" t="str">
        <f>VLOOKUP(H1534,'GN and GP categories'!A:B,2,FALSE)</f>
        <v>Gram-negative</v>
      </c>
      <c r="H1534" s="31" t="s">
        <v>100</v>
      </c>
      <c r="I1534" s="54">
        <v>42</v>
      </c>
      <c r="J1534" s="78" t="s">
        <v>32</v>
      </c>
      <c r="K1534" s="38">
        <v>98</v>
      </c>
      <c r="L1534" s="38">
        <f t="shared" si="25"/>
        <v>41.16</v>
      </c>
    </row>
    <row r="1535" spans="1:12" ht="15.75" thickBot="1">
      <c r="A1535" s="72" t="s">
        <v>140</v>
      </c>
      <c r="B1535" s="72" t="s">
        <v>141</v>
      </c>
      <c r="C1535" s="35" t="s">
        <v>48</v>
      </c>
      <c r="D1535" s="35" t="s">
        <v>137</v>
      </c>
      <c r="E1535" s="35" t="s">
        <v>138</v>
      </c>
      <c r="F1535" s="43" t="s">
        <v>298</v>
      </c>
      <c r="G1535" s="31" t="str">
        <f>VLOOKUP(H1535,'GN and GP categories'!A:B,2,FALSE)</f>
        <v>Gram-negative</v>
      </c>
      <c r="H1535" s="31" t="s">
        <v>100</v>
      </c>
      <c r="I1535" s="54">
        <v>42</v>
      </c>
      <c r="J1535" s="78" t="s">
        <v>190</v>
      </c>
      <c r="K1535" s="38">
        <v>100</v>
      </c>
      <c r="L1535" s="38">
        <f t="shared" si="25"/>
        <v>42</v>
      </c>
    </row>
    <row r="1536" spans="1:12" ht="15.75" thickBot="1">
      <c r="A1536" s="72" t="s">
        <v>140</v>
      </c>
      <c r="B1536" s="72" t="s">
        <v>141</v>
      </c>
      <c r="C1536" s="35" t="s">
        <v>48</v>
      </c>
      <c r="D1536" s="35" t="s">
        <v>137</v>
      </c>
      <c r="E1536" s="35" t="s">
        <v>138</v>
      </c>
      <c r="F1536" s="43" t="s">
        <v>298</v>
      </c>
      <c r="G1536" s="31" t="str">
        <f>VLOOKUP(H1536,'GN and GP categories'!A:B,2,FALSE)</f>
        <v>Gram-negative</v>
      </c>
      <c r="H1536" s="31" t="s">
        <v>100</v>
      </c>
      <c r="I1536" s="54">
        <v>42</v>
      </c>
      <c r="J1536" s="78" t="s">
        <v>17</v>
      </c>
      <c r="K1536" s="38">
        <v>98</v>
      </c>
      <c r="L1536" s="38">
        <f t="shared" si="25"/>
        <v>41.16</v>
      </c>
    </row>
    <row r="1537" spans="1:12" ht="15.75" thickBot="1">
      <c r="A1537" s="72" t="s">
        <v>140</v>
      </c>
      <c r="B1537" s="72" t="s">
        <v>141</v>
      </c>
      <c r="C1537" s="35" t="s">
        <v>48</v>
      </c>
      <c r="D1537" s="35" t="s">
        <v>137</v>
      </c>
      <c r="E1537" s="35" t="s">
        <v>138</v>
      </c>
      <c r="F1537" s="43" t="s">
        <v>298</v>
      </c>
      <c r="G1537" s="31" t="str">
        <f>VLOOKUP(H1537,'GN and GP categories'!A:B,2,FALSE)</f>
        <v>Gram-negative</v>
      </c>
      <c r="H1537" s="31" t="s">
        <v>100</v>
      </c>
      <c r="I1537" s="54">
        <v>42</v>
      </c>
      <c r="J1537" s="78" t="s">
        <v>252</v>
      </c>
      <c r="K1537" s="38">
        <v>90</v>
      </c>
      <c r="L1537" s="38">
        <f t="shared" si="25"/>
        <v>37.799999999999997</v>
      </c>
    </row>
    <row r="1538" spans="1:12" ht="15.75" thickBot="1">
      <c r="A1538" s="72" t="s">
        <v>140</v>
      </c>
      <c r="B1538" s="72" t="s">
        <v>141</v>
      </c>
      <c r="C1538" s="35" t="s">
        <v>48</v>
      </c>
      <c r="D1538" s="35" t="s">
        <v>137</v>
      </c>
      <c r="E1538" s="35" t="s">
        <v>138</v>
      </c>
      <c r="F1538" s="43" t="s">
        <v>298</v>
      </c>
      <c r="G1538" s="31" t="str">
        <f>VLOOKUP(H1538,'GN and GP categories'!A:B,2,FALSE)</f>
        <v>Gram-negative</v>
      </c>
      <c r="H1538" s="31" t="s">
        <v>100</v>
      </c>
      <c r="I1538" s="54">
        <v>42</v>
      </c>
      <c r="J1538" s="78" t="s">
        <v>228</v>
      </c>
      <c r="K1538" s="38">
        <v>40</v>
      </c>
      <c r="L1538" s="38">
        <f t="shared" si="25"/>
        <v>16.8</v>
      </c>
    </row>
    <row r="1539" spans="1:12" ht="15.75" thickBot="1">
      <c r="A1539" s="72" t="s">
        <v>140</v>
      </c>
      <c r="B1539" s="72" t="s">
        <v>141</v>
      </c>
      <c r="C1539" s="35" t="s">
        <v>48</v>
      </c>
      <c r="D1539" s="35" t="s">
        <v>137</v>
      </c>
      <c r="E1539" s="35" t="s">
        <v>138</v>
      </c>
      <c r="F1539" s="43" t="s">
        <v>298</v>
      </c>
      <c r="G1539" s="31" t="str">
        <f>VLOOKUP(H1539,'GN and GP categories'!A:B,2,FALSE)</f>
        <v>Gram-negative</v>
      </c>
      <c r="H1539" s="31" t="s">
        <v>100</v>
      </c>
      <c r="I1539" s="54">
        <v>42</v>
      </c>
      <c r="J1539" s="78" t="s">
        <v>30</v>
      </c>
      <c r="K1539" s="38">
        <v>98</v>
      </c>
      <c r="L1539" s="38">
        <f t="shared" si="25"/>
        <v>41.16</v>
      </c>
    </row>
    <row r="1540" spans="1:12" ht="15.75" thickBot="1">
      <c r="A1540" s="72" t="s">
        <v>140</v>
      </c>
      <c r="B1540" s="72" t="s">
        <v>141</v>
      </c>
      <c r="C1540" s="35" t="s">
        <v>48</v>
      </c>
      <c r="D1540" s="35" t="s">
        <v>137</v>
      </c>
      <c r="E1540" s="35" t="s">
        <v>138</v>
      </c>
      <c r="F1540" s="43" t="s">
        <v>298</v>
      </c>
      <c r="G1540" s="31" t="str">
        <f>VLOOKUP(H1540,'GN and GP categories'!A:B,2,FALSE)</f>
        <v>Gram-negative</v>
      </c>
      <c r="H1540" s="31" t="s">
        <v>100</v>
      </c>
      <c r="I1540" s="54">
        <v>42</v>
      </c>
      <c r="J1540" s="78" t="s">
        <v>16</v>
      </c>
      <c r="K1540" s="38">
        <v>79</v>
      </c>
      <c r="L1540" s="38">
        <f t="shared" si="25"/>
        <v>33.18</v>
      </c>
    </row>
    <row r="1541" spans="1:12" ht="15.75" thickBot="1">
      <c r="A1541" s="72" t="s">
        <v>140</v>
      </c>
      <c r="B1541" s="72" t="s">
        <v>141</v>
      </c>
      <c r="C1541" s="35" t="s">
        <v>48</v>
      </c>
      <c r="D1541" s="35" t="s">
        <v>137</v>
      </c>
      <c r="E1541" s="35" t="s">
        <v>138</v>
      </c>
      <c r="F1541" s="43" t="s">
        <v>298</v>
      </c>
      <c r="G1541" s="31" t="str">
        <f>VLOOKUP(H1541,'GN and GP categories'!A:B,2,FALSE)</f>
        <v>Gram-negative</v>
      </c>
      <c r="H1541" s="31" t="s">
        <v>108</v>
      </c>
      <c r="I1541" s="54">
        <v>57</v>
      </c>
      <c r="J1541" s="78" t="s">
        <v>196</v>
      </c>
      <c r="K1541" s="38">
        <v>95</v>
      </c>
      <c r="L1541" s="38">
        <f t="shared" si="25"/>
        <v>54.15</v>
      </c>
    </row>
    <row r="1542" spans="1:12" ht="15.75" thickBot="1">
      <c r="A1542" s="72" t="s">
        <v>140</v>
      </c>
      <c r="B1542" s="72" t="s">
        <v>141</v>
      </c>
      <c r="C1542" s="35" t="s">
        <v>48</v>
      </c>
      <c r="D1542" s="35" t="s">
        <v>137</v>
      </c>
      <c r="E1542" s="35" t="s">
        <v>138</v>
      </c>
      <c r="F1542" s="43" t="s">
        <v>298</v>
      </c>
      <c r="G1542" s="31" t="str">
        <f>VLOOKUP(H1542,'GN and GP categories'!A:B,2,FALSE)</f>
        <v>Gram-negative</v>
      </c>
      <c r="H1542" s="31" t="s">
        <v>108</v>
      </c>
      <c r="I1542" s="54">
        <v>57</v>
      </c>
      <c r="J1542" s="78" t="s">
        <v>20</v>
      </c>
      <c r="K1542" s="38">
        <v>98</v>
      </c>
      <c r="L1542" s="38">
        <f t="shared" si="25"/>
        <v>55.86</v>
      </c>
    </row>
    <row r="1543" spans="1:12" ht="15.75" thickBot="1">
      <c r="A1543" s="72" t="s">
        <v>140</v>
      </c>
      <c r="B1543" s="72" t="s">
        <v>141</v>
      </c>
      <c r="C1543" s="35" t="s">
        <v>48</v>
      </c>
      <c r="D1543" s="35" t="s">
        <v>137</v>
      </c>
      <c r="E1543" s="35" t="s">
        <v>138</v>
      </c>
      <c r="F1543" s="43" t="s">
        <v>298</v>
      </c>
      <c r="G1543" s="31" t="str">
        <f>VLOOKUP(H1543,'GN and GP categories'!A:B,2,FALSE)</f>
        <v>Gram-negative</v>
      </c>
      <c r="H1543" s="31" t="s">
        <v>108</v>
      </c>
      <c r="I1543" s="54">
        <v>57</v>
      </c>
      <c r="J1543" s="78" t="s">
        <v>21</v>
      </c>
      <c r="K1543" s="38">
        <v>98</v>
      </c>
      <c r="L1543" s="38">
        <f t="shared" si="25"/>
        <v>55.86</v>
      </c>
    </row>
    <row r="1544" spans="1:12" ht="15.75" thickBot="1">
      <c r="A1544" s="72" t="s">
        <v>140</v>
      </c>
      <c r="B1544" s="72" t="s">
        <v>141</v>
      </c>
      <c r="C1544" s="35" t="s">
        <v>48</v>
      </c>
      <c r="D1544" s="35" t="s">
        <v>137</v>
      </c>
      <c r="E1544" s="35" t="s">
        <v>138</v>
      </c>
      <c r="F1544" s="43" t="s">
        <v>298</v>
      </c>
      <c r="G1544" s="31" t="str">
        <f>VLOOKUP(H1544,'GN and GP categories'!A:B,2,FALSE)</f>
        <v>Gram-negative</v>
      </c>
      <c r="H1544" s="31" t="s">
        <v>108</v>
      </c>
      <c r="I1544" s="54">
        <v>57</v>
      </c>
      <c r="J1544" s="78" t="s">
        <v>28</v>
      </c>
      <c r="K1544" s="38">
        <v>96</v>
      </c>
      <c r="L1544" s="38">
        <f t="shared" si="25"/>
        <v>54.72</v>
      </c>
    </row>
    <row r="1545" spans="1:12" ht="15.75" thickBot="1">
      <c r="A1545" s="72" t="s">
        <v>140</v>
      </c>
      <c r="B1545" s="72" t="s">
        <v>141</v>
      </c>
      <c r="C1545" s="35" t="s">
        <v>48</v>
      </c>
      <c r="D1545" s="35" t="s">
        <v>137</v>
      </c>
      <c r="E1545" s="35" t="s">
        <v>138</v>
      </c>
      <c r="F1545" s="43" t="s">
        <v>298</v>
      </c>
      <c r="G1545" s="31" t="str">
        <f>VLOOKUP(H1545,'GN and GP categories'!A:B,2,FALSE)</f>
        <v>Gram-negative</v>
      </c>
      <c r="H1545" s="31" t="s">
        <v>108</v>
      </c>
      <c r="I1545" s="54">
        <v>57</v>
      </c>
      <c r="J1545" s="78" t="s">
        <v>32</v>
      </c>
      <c r="K1545" s="38">
        <v>98</v>
      </c>
      <c r="L1545" s="38">
        <f t="shared" si="25"/>
        <v>55.86</v>
      </c>
    </row>
    <row r="1546" spans="1:12" ht="15.75" thickBot="1">
      <c r="A1546" s="72" t="s">
        <v>140</v>
      </c>
      <c r="B1546" s="72" t="s">
        <v>141</v>
      </c>
      <c r="C1546" s="35" t="s">
        <v>48</v>
      </c>
      <c r="D1546" s="35" t="s">
        <v>137</v>
      </c>
      <c r="E1546" s="35" t="s">
        <v>138</v>
      </c>
      <c r="F1546" s="43" t="s">
        <v>298</v>
      </c>
      <c r="G1546" s="31" t="str">
        <f>VLOOKUP(H1546,'GN and GP categories'!A:B,2,FALSE)</f>
        <v>Gram-negative</v>
      </c>
      <c r="H1546" s="31" t="s">
        <v>108</v>
      </c>
      <c r="I1546" s="54">
        <v>57</v>
      </c>
      <c r="J1546" s="78" t="s">
        <v>190</v>
      </c>
      <c r="K1546" s="38">
        <v>98</v>
      </c>
      <c r="L1546" s="38">
        <f t="shared" si="25"/>
        <v>55.86</v>
      </c>
    </row>
    <row r="1547" spans="1:12" ht="15.75" thickBot="1">
      <c r="A1547" s="72" t="s">
        <v>140</v>
      </c>
      <c r="B1547" s="72" t="s">
        <v>141</v>
      </c>
      <c r="C1547" s="35" t="s">
        <v>48</v>
      </c>
      <c r="D1547" s="35" t="s">
        <v>137</v>
      </c>
      <c r="E1547" s="35" t="s">
        <v>138</v>
      </c>
      <c r="F1547" s="43" t="s">
        <v>298</v>
      </c>
      <c r="G1547" s="31" t="str">
        <f>VLOOKUP(H1547,'GN and GP categories'!A:B,2,FALSE)</f>
        <v>Gram-negative</v>
      </c>
      <c r="H1547" s="31" t="s">
        <v>108</v>
      </c>
      <c r="I1547" s="54">
        <v>57</v>
      </c>
      <c r="J1547" s="78" t="s">
        <v>17</v>
      </c>
      <c r="K1547" s="38">
        <v>100</v>
      </c>
      <c r="L1547" s="38">
        <f t="shared" si="25"/>
        <v>57</v>
      </c>
    </row>
    <row r="1548" spans="1:12" ht="15.75" thickBot="1">
      <c r="A1548" s="72" t="s">
        <v>140</v>
      </c>
      <c r="B1548" s="72" t="s">
        <v>141</v>
      </c>
      <c r="C1548" s="35" t="s">
        <v>48</v>
      </c>
      <c r="D1548" s="35" t="s">
        <v>137</v>
      </c>
      <c r="E1548" s="35" t="s">
        <v>138</v>
      </c>
      <c r="F1548" s="43" t="s">
        <v>298</v>
      </c>
      <c r="G1548" s="31" t="str">
        <f>VLOOKUP(H1548,'GN and GP categories'!A:B,2,FALSE)</f>
        <v>Gram-negative</v>
      </c>
      <c r="H1548" s="31" t="s">
        <v>108</v>
      </c>
      <c r="I1548" s="54">
        <v>57</v>
      </c>
      <c r="J1548" s="78" t="s">
        <v>252</v>
      </c>
      <c r="K1548" s="38">
        <v>100</v>
      </c>
      <c r="L1548" s="38">
        <f t="shared" si="25"/>
        <v>57</v>
      </c>
    </row>
    <row r="1549" spans="1:12" ht="15.75" thickBot="1">
      <c r="A1549" s="72" t="s">
        <v>140</v>
      </c>
      <c r="B1549" s="72" t="s">
        <v>141</v>
      </c>
      <c r="C1549" s="35" t="s">
        <v>48</v>
      </c>
      <c r="D1549" s="35" t="s">
        <v>137</v>
      </c>
      <c r="E1549" s="35" t="s">
        <v>138</v>
      </c>
      <c r="F1549" s="43" t="s">
        <v>298</v>
      </c>
      <c r="G1549" s="31" t="str">
        <f>VLOOKUP(H1549,'GN and GP categories'!A:B,2,FALSE)</f>
        <v>Gram-negative</v>
      </c>
      <c r="H1549" s="31" t="s">
        <v>108</v>
      </c>
      <c r="I1549" s="54">
        <v>57</v>
      </c>
      <c r="J1549" s="78" t="s">
        <v>228</v>
      </c>
      <c r="K1549" s="38">
        <v>0</v>
      </c>
      <c r="L1549" s="38">
        <f t="shared" si="25"/>
        <v>0</v>
      </c>
    </row>
    <row r="1550" spans="1:12" ht="15.75" thickBot="1">
      <c r="A1550" s="72" t="s">
        <v>140</v>
      </c>
      <c r="B1550" s="72" t="s">
        <v>141</v>
      </c>
      <c r="C1550" s="35" t="s">
        <v>48</v>
      </c>
      <c r="D1550" s="35" t="s">
        <v>137</v>
      </c>
      <c r="E1550" s="35" t="s">
        <v>138</v>
      </c>
      <c r="F1550" s="43" t="s">
        <v>298</v>
      </c>
      <c r="G1550" s="31" t="str">
        <f>VLOOKUP(H1550,'GN and GP categories'!A:B,2,FALSE)</f>
        <v>Gram-negative</v>
      </c>
      <c r="H1550" s="31" t="s">
        <v>108</v>
      </c>
      <c r="I1550" s="54">
        <v>57</v>
      </c>
      <c r="J1550" s="78" t="s">
        <v>30</v>
      </c>
      <c r="K1550" s="38">
        <v>95</v>
      </c>
      <c r="L1550" s="38">
        <f t="shared" si="25"/>
        <v>54.15</v>
      </c>
    </row>
    <row r="1551" spans="1:12" ht="15.75" thickBot="1">
      <c r="A1551" s="72" t="s">
        <v>140</v>
      </c>
      <c r="B1551" s="72" t="s">
        <v>141</v>
      </c>
      <c r="C1551" s="35" t="s">
        <v>48</v>
      </c>
      <c r="D1551" s="35" t="s">
        <v>137</v>
      </c>
      <c r="E1551" s="35" t="s">
        <v>138</v>
      </c>
      <c r="F1551" s="43" t="s">
        <v>298</v>
      </c>
      <c r="G1551" s="31" t="str">
        <f>VLOOKUP(H1551,'GN and GP categories'!A:B,2,FALSE)</f>
        <v>Gram-negative</v>
      </c>
      <c r="H1551" s="31" t="s">
        <v>108</v>
      </c>
      <c r="I1551" s="54">
        <v>57</v>
      </c>
      <c r="J1551" s="78" t="s">
        <v>16</v>
      </c>
      <c r="K1551" s="38">
        <v>98</v>
      </c>
      <c r="L1551" s="38">
        <f t="shared" si="25"/>
        <v>55.86</v>
      </c>
    </row>
    <row r="1552" spans="1:12" ht="15.75" thickBot="1">
      <c r="A1552" s="72" t="s">
        <v>140</v>
      </c>
      <c r="B1552" s="72" t="s">
        <v>141</v>
      </c>
      <c r="C1552" s="35" t="s">
        <v>48</v>
      </c>
      <c r="D1552" s="35" t="s">
        <v>137</v>
      </c>
      <c r="E1552" s="35" t="s">
        <v>138</v>
      </c>
      <c r="F1552" s="43" t="s">
        <v>298</v>
      </c>
      <c r="G1552" s="31" t="str">
        <f>VLOOKUP(H1552,'GN and GP categories'!A:B,2,FALSE)</f>
        <v>Gram-negative</v>
      </c>
      <c r="H1552" s="31" t="s">
        <v>110</v>
      </c>
      <c r="I1552" s="54">
        <v>12</v>
      </c>
      <c r="J1552" s="78" t="s">
        <v>196</v>
      </c>
      <c r="K1552" s="38">
        <v>0</v>
      </c>
      <c r="L1552" s="38">
        <f t="shared" si="25"/>
        <v>0</v>
      </c>
    </row>
    <row r="1553" spans="1:12" ht="15.75" thickBot="1">
      <c r="A1553" s="72" t="s">
        <v>140</v>
      </c>
      <c r="B1553" s="72" t="s">
        <v>141</v>
      </c>
      <c r="C1553" s="35" t="s">
        <v>48</v>
      </c>
      <c r="D1553" s="35" t="s">
        <v>137</v>
      </c>
      <c r="E1553" s="35" t="s">
        <v>138</v>
      </c>
      <c r="F1553" s="43" t="s">
        <v>298</v>
      </c>
      <c r="G1553" s="31" t="str">
        <f>VLOOKUP(H1553,'GN and GP categories'!A:B,2,FALSE)</f>
        <v>Gram-negative</v>
      </c>
      <c r="H1553" s="31" t="s">
        <v>110</v>
      </c>
      <c r="I1553" s="54">
        <v>12</v>
      </c>
      <c r="J1553" s="78" t="s">
        <v>20</v>
      </c>
      <c r="K1553" s="38">
        <v>0</v>
      </c>
      <c r="L1553" s="38">
        <f t="shared" si="25"/>
        <v>0</v>
      </c>
    </row>
    <row r="1554" spans="1:12" ht="15.75" thickBot="1">
      <c r="A1554" s="72" t="s">
        <v>140</v>
      </c>
      <c r="B1554" s="72" t="s">
        <v>141</v>
      </c>
      <c r="C1554" s="35" t="s">
        <v>48</v>
      </c>
      <c r="D1554" s="35" t="s">
        <v>137</v>
      </c>
      <c r="E1554" s="35" t="s">
        <v>138</v>
      </c>
      <c r="F1554" s="43" t="s">
        <v>298</v>
      </c>
      <c r="G1554" s="31" t="str">
        <f>VLOOKUP(H1554,'GN and GP categories'!A:B,2,FALSE)</f>
        <v>Gram-negative</v>
      </c>
      <c r="H1554" s="31" t="s">
        <v>110</v>
      </c>
      <c r="I1554" s="54">
        <v>12</v>
      </c>
      <c r="J1554" s="78" t="s">
        <v>28</v>
      </c>
      <c r="K1554" s="38">
        <v>92</v>
      </c>
      <c r="L1554" s="38">
        <f t="shared" si="25"/>
        <v>11.04</v>
      </c>
    </row>
    <row r="1555" spans="1:12" ht="15.75" thickBot="1">
      <c r="A1555" s="72" t="s">
        <v>140</v>
      </c>
      <c r="B1555" s="72" t="s">
        <v>141</v>
      </c>
      <c r="C1555" s="35" t="s">
        <v>48</v>
      </c>
      <c r="D1555" s="35" t="s">
        <v>137</v>
      </c>
      <c r="E1555" s="35" t="s">
        <v>138</v>
      </c>
      <c r="F1555" s="43" t="s">
        <v>298</v>
      </c>
      <c r="G1555" s="31" t="str">
        <f>VLOOKUP(H1555,'GN and GP categories'!A:B,2,FALSE)</f>
        <v>Gram-negative</v>
      </c>
      <c r="H1555" s="31" t="s">
        <v>110</v>
      </c>
      <c r="I1555" s="54">
        <v>12</v>
      </c>
      <c r="J1555" s="78" t="s">
        <v>32</v>
      </c>
      <c r="K1555" s="38">
        <v>85</v>
      </c>
      <c r="L1555" s="38">
        <f t="shared" si="25"/>
        <v>10.199999999999999</v>
      </c>
    </row>
    <row r="1556" spans="1:12" ht="15.75" thickBot="1">
      <c r="A1556" s="72" t="s">
        <v>140</v>
      </c>
      <c r="B1556" s="72" t="s">
        <v>141</v>
      </c>
      <c r="C1556" s="35" t="s">
        <v>48</v>
      </c>
      <c r="D1556" s="35" t="s">
        <v>137</v>
      </c>
      <c r="E1556" s="35" t="s">
        <v>138</v>
      </c>
      <c r="F1556" s="43" t="s">
        <v>298</v>
      </c>
      <c r="G1556" s="31" t="str">
        <f>VLOOKUP(H1556,'GN and GP categories'!A:B,2,FALSE)</f>
        <v>Gram-negative</v>
      </c>
      <c r="H1556" s="31" t="s">
        <v>110</v>
      </c>
      <c r="I1556" s="54">
        <v>12</v>
      </c>
      <c r="J1556" s="78" t="s">
        <v>190</v>
      </c>
      <c r="K1556" s="38">
        <v>100</v>
      </c>
      <c r="L1556" s="38">
        <f t="shared" si="25"/>
        <v>12</v>
      </c>
    </row>
    <row r="1557" spans="1:12" ht="15.75" thickBot="1">
      <c r="A1557" s="72" t="s">
        <v>140</v>
      </c>
      <c r="B1557" s="72" t="s">
        <v>141</v>
      </c>
      <c r="C1557" s="35" t="s">
        <v>48</v>
      </c>
      <c r="D1557" s="35" t="s">
        <v>137</v>
      </c>
      <c r="E1557" s="35" t="s">
        <v>138</v>
      </c>
      <c r="F1557" s="43" t="s">
        <v>298</v>
      </c>
      <c r="G1557" s="31" t="str">
        <f>VLOOKUP(H1557,'GN and GP categories'!A:B,2,FALSE)</f>
        <v>Gram-negative</v>
      </c>
      <c r="H1557" s="31" t="s">
        <v>110</v>
      </c>
      <c r="I1557" s="54">
        <v>12</v>
      </c>
      <c r="J1557" s="78" t="s">
        <v>17</v>
      </c>
      <c r="K1557" s="38">
        <v>100</v>
      </c>
      <c r="L1557" s="38">
        <f t="shared" si="25"/>
        <v>12</v>
      </c>
    </row>
    <row r="1558" spans="1:12" ht="15.75" thickBot="1">
      <c r="A1558" s="72" t="s">
        <v>140</v>
      </c>
      <c r="B1558" s="72" t="s">
        <v>141</v>
      </c>
      <c r="C1558" s="35" t="s">
        <v>48</v>
      </c>
      <c r="D1558" s="35" t="s">
        <v>137</v>
      </c>
      <c r="E1558" s="35" t="s">
        <v>138</v>
      </c>
      <c r="F1558" s="43" t="s">
        <v>298</v>
      </c>
      <c r="G1558" s="31" t="str">
        <f>VLOOKUP(H1558,'GN and GP categories'!A:B,2,FALSE)</f>
        <v>Gram-negative</v>
      </c>
      <c r="H1558" s="31" t="s">
        <v>110</v>
      </c>
      <c r="I1558" s="54">
        <v>12</v>
      </c>
      <c r="J1558" s="78" t="s">
        <v>252</v>
      </c>
      <c r="K1558" s="38">
        <v>77</v>
      </c>
      <c r="L1558" s="38">
        <f t="shared" si="25"/>
        <v>9.24</v>
      </c>
    </row>
    <row r="1559" spans="1:12" ht="15.75" thickBot="1">
      <c r="A1559" s="72" t="s">
        <v>140</v>
      </c>
      <c r="B1559" s="72" t="s">
        <v>141</v>
      </c>
      <c r="C1559" s="35" t="s">
        <v>48</v>
      </c>
      <c r="D1559" s="35" t="s">
        <v>137</v>
      </c>
      <c r="E1559" s="35" t="s">
        <v>138</v>
      </c>
      <c r="F1559" s="43" t="s">
        <v>298</v>
      </c>
      <c r="G1559" s="31" t="str">
        <f>VLOOKUP(H1559,'GN and GP categories'!A:B,2,FALSE)</f>
        <v>Gram-negative</v>
      </c>
      <c r="H1559" s="31" t="s">
        <v>110</v>
      </c>
      <c r="I1559" s="54">
        <v>12</v>
      </c>
      <c r="J1559" s="78" t="s">
        <v>228</v>
      </c>
      <c r="K1559" s="38">
        <v>0</v>
      </c>
      <c r="L1559" s="38">
        <f t="shared" si="25"/>
        <v>0</v>
      </c>
    </row>
    <row r="1560" spans="1:12" ht="15.75" thickBot="1">
      <c r="A1560" s="72" t="s">
        <v>140</v>
      </c>
      <c r="B1560" s="72" t="s">
        <v>141</v>
      </c>
      <c r="C1560" s="35" t="s">
        <v>48</v>
      </c>
      <c r="D1560" s="35" t="s">
        <v>137</v>
      </c>
      <c r="E1560" s="35" t="s">
        <v>138</v>
      </c>
      <c r="F1560" s="43" t="s">
        <v>298</v>
      </c>
      <c r="G1560" s="31" t="str">
        <f>VLOOKUP(H1560,'GN and GP categories'!A:B,2,FALSE)</f>
        <v>Gram-negative</v>
      </c>
      <c r="H1560" s="31" t="s">
        <v>110</v>
      </c>
      <c r="I1560" s="54">
        <v>12</v>
      </c>
      <c r="J1560" s="78" t="s">
        <v>30</v>
      </c>
      <c r="K1560" s="38">
        <v>100</v>
      </c>
      <c r="L1560" s="38">
        <f t="shared" si="25"/>
        <v>12</v>
      </c>
    </row>
    <row r="1561" spans="1:12" ht="15.75" thickBot="1">
      <c r="A1561" s="72" t="s">
        <v>140</v>
      </c>
      <c r="B1561" s="72" t="s">
        <v>141</v>
      </c>
      <c r="C1561" s="35" t="s">
        <v>48</v>
      </c>
      <c r="D1561" s="35" t="s">
        <v>137</v>
      </c>
      <c r="E1561" s="35" t="s">
        <v>138</v>
      </c>
      <c r="F1561" s="43" t="s">
        <v>298</v>
      </c>
      <c r="G1561" s="31" t="str">
        <f>VLOOKUP(H1561,'GN and GP categories'!A:B,2,FALSE)</f>
        <v>Gram-negative</v>
      </c>
      <c r="H1561" s="31" t="s">
        <v>4</v>
      </c>
      <c r="I1561" s="54">
        <v>110</v>
      </c>
      <c r="J1561" s="78" t="s">
        <v>24</v>
      </c>
      <c r="K1561" s="38">
        <v>84</v>
      </c>
      <c r="L1561" s="38">
        <f t="shared" si="25"/>
        <v>92.4</v>
      </c>
    </row>
    <row r="1562" spans="1:12" ht="15.75" thickBot="1">
      <c r="A1562" s="72" t="s">
        <v>140</v>
      </c>
      <c r="B1562" s="72" t="s">
        <v>141</v>
      </c>
      <c r="C1562" s="35" t="s">
        <v>48</v>
      </c>
      <c r="D1562" s="35" t="s">
        <v>137</v>
      </c>
      <c r="E1562" s="35" t="s">
        <v>138</v>
      </c>
      <c r="F1562" s="43" t="s">
        <v>298</v>
      </c>
      <c r="G1562" s="31" t="str">
        <f>VLOOKUP(H1562,'GN and GP categories'!A:B,2,FALSE)</f>
        <v>Gram-negative</v>
      </c>
      <c r="H1562" s="31" t="s">
        <v>4</v>
      </c>
      <c r="I1562" s="54">
        <v>110</v>
      </c>
      <c r="J1562" s="78" t="s">
        <v>28</v>
      </c>
      <c r="K1562" s="38">
        <v>82</v>
      </c>
      <c r="L1562" s="38">
        <f t="shared" ref="L1562:L1593" si="26">K1562*I1562/100</f>
        <v>90.2</v>
      </c>
    </row>
    <row r="1563" spans="1:12" ht="15.75" thickBot="1">
      <c r="A1563" s="72" t="s">
        <v>140</v>
      </c>
      <c r="B1563" s="72" t="s">
        <v>141</v>
      </c>
      <c r="C1563" s="35" t="s">
        <v>48</v>
      </c>
      <c r="D1563" s="35" t="s">
        <v>137</v>
      </c>
      <c r="E1563" s="35" t="s">
        <v>138</v>
      </c>
      <c r="F1563" s="43" t="s">
        <v>298</v>
      </c>
      <c r="G1563" s="31" t="str">
        <f>VLOOKUP(H1563,'GN and GP categories'!A:B,2,FALSE)</f>
        <v>Gram-negative</v>
      </c>
      <c r="H1563" s="31" t="s">
        <v>4</v>
      </c>
      <c r="I1563" s="54">
        <v>110</v>
      </c>
      <c r="J1563" s="78" t="s">
        <v>32</v>
      </c>
      <c r="K1563" s="38">
        <v>99</v>
      </c>
      <c r="L1563" s="38">
        <f t="shared" si="26"/>
        <v>108.9</v>
      </c>
    </row>
    <row r="1564" spans="1:12" ht="15.75" thickBot="1">
      <c r="A1564" s="72" t="s">
        <v>140</v>
      </c>
      <c r="B1564" s="72" t="s">
        <v>141</v>
      </c>
      <c r="C1564" s="35" t="s">
        <v>48</v>
      </c>
      <c r="D1564" s="35" t="s">
        <v>137</v>
      </c>
      <c r="E1564" s="35" t="s">
        <v>138</v>
      </c>
      <c r="F1564" s="43" t="s">
        <v>298</v>
      </c>
      <c r="G1564" s="31" t="str">
        <f>VLOOKUP(H1564,'GN and GP categories'!A:B,2,FALSE)</f>
        <v>Gram-negative</v>
      </c>
      <c r="H1564" s="31" t="s">
        <v>4</v>
      </c>
      <c r="I1564" s="54">
        <v>110</v>
      </c>
      <c r="J1564" s="78" t="s">
        <v>190</v>
      </c>
      <c r="K1564" s="38">
        <v>90</v>
      </c>
      <c r="L1564" s="38">
        <f t="shared" si="26"/>
        <v>99</v>
      </c>
    </row>
    <row r="1565" spans="1:12" ht="15.75" thickBot="1">
      <c r="A1565" s="72" t="s">
        <v>140</v>
      </c>
      <c r="B1565" s="72" t="s">
        <v>141</v>
      </c>
      <c r="C1565" s="35" t="s">
        <v>48</v>
      </c>
      <c r="D1565" s="35" t="s">
        <v>137</v>
      </c>
      <c r="E1565" s="35" t="s">
        <v>138</v>
      </c>
      <c r="F1565" s="43" t="s">
        <v>298</v>
      </c>
      <c r="G1565" s="31" t="str">
        <f>VLOOKUP(H1565,'GN and GP categories'!A:B,2,FALSE)</f>
        <v>Gram-negative</v>
      </c>
      <c r="H1565" s="31" t="s">
        <v>4</v>
      </c>
      <c r="I1565" s="54">
        <v>110</v>
      </c>
      <c r="J1565" s="78" t="s">
        <v>17</v>
      </c>
      <c r="K1565" s="38">
        <v>86</v>
      </c>
      <c r="L1565" s="38">
        <f t="shared" si="26"/>
        <v>94.6</v>
      </c>
    </row>
    <row r="1566" spans="1:12" ht="15.75" thickBot="1">
      <c r="A1566" s="72" t="s">
        <v>140</v>
      </c>
      <c r="B1566" s="72" t="s">
        <v>141</v>
      </c>
      <c r="C1566" s="35" t="s">
        <v>48</v>
      </c>
      <c r="D1566" s="35" t="s">
        <v>122</v>
      </c>
      <c r="E1566" s="35" t="s">
        <v>138</v>
      </c>
      <c r="F1566" s="43" t="s">
        <v>298</v>
      </c>
      <c r="G1566" s="31" t="str">
        <f>VLOOKUP(H1566,'GN and GP categories'!A:B,2,FALSE)</f>
        <v>Gram-negative</v>
      </c>
      <c r="H1566" s="31" t="s">
        <v>4</v>
      </c>
      <c r="I1566" s="54">
        <v>110</v>
      </c>
      <c r="J1566" s="78" t="s">
        <v>16</v>
      </c>
      <c r="K1566" s="31">
        <v>87</v>
      </c>
      <c r="L1566" s="38">
        <f t="shared" si="26"/>
        <v>95.7</v>
      </c>
    </row>
    <row r="1567" spans="1:12" ht="15.75" thickBot="1">
      <c r="A1567" s="72" t="s">
        <v>140</v>
      </c>
      <c r="B1567" s="72" t="s">
        <v>141</v>
      </c>
      <c r="C1567" s="35" t="s">
        <v>48</v>
      </c>
      <c r="D1567" s="35" t="s">
        <v>137</v>
      </c>
      <c r="E1567" s="35" t="s">
        <v>138</v>
      </c>
      <c r="F1567" s="43" t="s">
        <v>298</v>
      </c>
      <c r="G1567" s="31" t="str">
        <f>VLOOKUP(H1567,'GN and GP categories'!A:B,2,FALSE)</f>
        <v>Gram-positive</v>
      </c>
      <c r="H1567" s="31" t="s">
        <v>46</v>
      </c>
      <c r="I1567" s="54">
        <v>207</v>
      </c>
      <c r="J1567" s="78" t="s">
        <v>14</v>
      </c>
      <c r="K1567" s="38">
        <v>30</v>
      </c>
      <c r="L1567" s="38">
        <f t="shared" si="26"/>
        <v>62.1</v>
      </c>
    </row>
    <row r="1568" spans="1:12" ht="15.75" thickBot="1">
      <c r="A1568" s="72" t="s">
        <v>140</v>
      </c>
      <c r="B1568" s="72" t="s">
        <v>141</v>
      </c>
      <c r="C1568" s="35" t="s">
        <v>48</v>
      </c>
      <c r="D1568" s="35" t="s">
        <v>137</v>
      </c>
      <c r="E1568" s="35" t="s">
        <v>138</v>
      </c>
      <c r="F1568" s="43" t="s">
        <v>298</v>
      </c>
      <c r="G1568" s="31" t="str">
        <f>VLOOKUP(H1568,'GN and GP categories'!A:B,2,FALSE)</f>
        <v>Gram-positive</v>
      </c>
      <c r="H1568" s="31" t="s">
        <v>46</v>
      </c>
      <c r="I1568" s="54">
        <v>207</v>
      </c>
      <c r="J1568" s="78" t="s">
        <v>19</v>
      </c>
      <c r="K1568" s="38">
        <v>100</v>
      </c>
      <c r="L1568" s="38">
        <f t="shared" si="26"/>
        <v>207</v>
      </c>
    </row>
    <row r="1569" spans="1:12" ht="15.75" thickBot="1">
      <c r="A1569" s="72" t="s">
        <v>140</v>
      </c>
      <c r="B1569" s="72" t="s">
        <v>141</v>
      </c>
      <c r="C1569" s="35" t="s">
        <v>48</v>
      </c>
      <c r="D1569" s="35" t="s">
        <v>137</v>
      </c>
      <c r="E1569" s="35" t="s">
        <v>138</v>
      </c>
      <c r="F1569" s="43" t="s">
        <v>298</v>
      </c>
      <c r="G1569" s="31" t="str">
        <f>VLOOKUP(H1569,'GN and GP categories'!A:B,2,FALSE)</f>
        <v>Gram-positive</v>
      </c>
      <c r="H1569" s="31" t="s">
        <v>46</v>
      </c>
      <c r="I1569" s="54">
        <v>207</v>
      </c>
      <c r="J1569" s="78" t="s">
        <v>26</v>
      </c>
      <c r="K1569" s="38">
        <v>76</v>
      </c>
      <c r="L1569" s="38">
        <f t="shared" si="26"/>
        <v>157.32</v>
      </c>
    </row>
    <row r="1570" spans="1:12" ht="15.75" thickBot="1">
      <c r="A1570" s="72" t="s">
        <v>140</v>
      </c>
      <c r="B1570" s="72" t="s">
        <v>141</v>
      </c>
      <c r="C1570" s="35" t="s">
        <v>48</v>
      </c>
      <c r="D1570" s="35" t="s">
        <v>137</v>
      </c>
      <c r="E1570" s="35" t="s">
        <v>138</v>
      </c>
      <c r="F1570" s="43" t="s">
        <v>298</v>
      </c>
      <c r="G1570" s="31" t="str">
        <f>VLOOKUP(H1570,'GN and GP categories'!A:B,2,FALSE)</f>
        <v>Gram-positive</v>
      </c>
      <c r="H1570" s="31" t="s">
        <v>46</v>
      </c>
      <c r="I1570" s="54">
        <v>207</v>
      </c>
      <c r="J1570" s="78" t="s">
        <v>25</v>
      </c>
      <c r="K1570" s="38">
        <v>80</v>
      </c>
      <c r="L1570" s="38">
        <f t="shared" si="26"/>
        <v>165.6</v>
      </c>
    </row>
    <row r="1571" spans="1:12" ht="15.75" thickBot="1">
      <c r="A1571" s="72" t="s">
        <v>140</v>
      </c>
      <c r="B1571" s="72" t="s">
        <v>141</v>
      </c>
      <c r="C1571" s="35" t="s">
        <v>48</v>
      </c>
      <c r="D1571" s="35" t="s">
        <v>122</v>
      </c>
      <c r="E1571" s="35" t="s">
        <v>138</v>
      </c>
      <c r="F1571" s="43" t="s">
        <v>298</v>
      </c>
      <c r="G1571" s="31" t="str">
        <f>VLOOKUP(H1571,'GN and GP categories'!A:B,2,FALSE)</f>
        <v>Gram-positive</v>
      </c>
      <c r="H1571" s="31" t="s">
        <v>46</v>
      </c>
      <c r="I1571" s="54">
        <v>207</v>
      </c>
      <c r="J1571" s="78" t="s">
        <v>30</v>
      </c>
      <c r="K1571" s="31">
        <v>99</v>
      </c>
      <c r="L1571" s="38">
        <f t="shared" si="26"/>
        <v>204.93</v>
      </c>
    </row>
    <row r="1572" spans="1:12" ht="15.75" thickBot="1">
      <c r="A1572" s="72" t="s">
        <v>140</v>
      </c>
      <c r="B1572" s="72" t="s">
        <v>141</v>
      </c>
      <c r="C1572" s="35" t="s">
        <v>48</v>
      </c>
      <c r="D1572" s="35" t="s">
        <v>137</v>
      </c>
      <c r="E1572" s="35" t="s">
        <v>138</v>
      </c>
      <c r="F1572" s="43" t="s">
        <v>298</v>
      </c>
      <c r="G1572" s="31" t="str">
        <f>VLOOKUP(H1572,'GN and GP categories'!A:B,2,FALSE)</f>
        <v>Gram-positive</v>
      </c>
      <c r="H1572" s="31" t="s">
        <v>46</v>
      </c>
      <c r="I1572" s="54">
        <v>207</v>
      </c>
      <c r="J1572" s="78" t="s">
        <v>34</v>
      </c>
      <c r="K1572" s="38">
        <v>100</v>
      </c>
      <c r="L1572" s="38">
        <f t="shared" si="26"/>
        <v>207</v>
      </c>
    </row>
    <row r="1573" spans="1:12" ht="15.75" thickBot="1">
      <c r="A1573" s="72" t="s">
        <v>140</v>
      </c>
      <c r="B1573" s="72" t="s">
        <v>141</v>
      </c>
      <c r="C1573" s="35" t="s">
        <v>48</v>
      </c>
      <c r="D1573" s="35" t="s">
        <v>137</v>
      </c>
      <c r="E1573" s="35" t="s">
        <v>138</v>
      </c>
      <c r="F1573" s="43" t="s">
        <v>298</v>
      </c>
      <c r="G1573" s="31" t="str">
        <f>VLOOKUP(H1573,'GN and GP categories'!A:B,2,FALSE)</f>
        <v>Gram-positive</v>
      </c>
      <c r="H1573" s="31" t="s">
        <v>46</v>
      </c>
      <c r="I1573" s="54">
        <v>207</v>
      </c>
      <c r="J1573" s="78" t="s">
        <v>228</v>
      </c>
      <c r="K1573" s="38">
        <v>100</v>
      </c>
      <c r="L1573" s="38">
        <f t="shared" si="26"/>
        <v>207</v>
      </c>
    </row>
    <row r="1574" spans="1:12" ht="15.75" thickBot="1">
      <c r="A1574" s="72" t="s">
        <v>140</v>
      </c>
      <c r="B1574" s="72" t="s">
        <v>141</v>
      </c>
      <c r="C1574" s="35" t="s">
        <v>48</v>
      </c>
      <c r="D1574" s="35" t="s">
        <v>137</v>
      </c>
      <c r="E1574" s="35" t="s">
        <v>138</v>
      </c>
      <c r="F1574" s="43" t="s">
        <v>298</v>
      </c>
      <c r="G1574" s="31" t="str">
        <f>VLOOKUP(H1574,'GN and GP categories'!A:B,2,FALSE)</f>
        <v>Gram-positive</v>
      </c>
      <c r="H1574" s="31" t="s">
        <v>46</v>
      </c>
      <c r="I1574" s="54">
        <v>207</v>
      </c>
      <c r="J1574" s="78" t="s">
        <v>28</v>
      </c>
      <c r="K1574" s="38">
        <v>90</v>
      </c>
      <c r="L1574" s="38">
        <f t="shared" si="26"/>
        <v>186.3</v>
      </c>
    </row>
    <row r="1575" spans="1:12" ht="15.75" thickBot="1">
      <c r="A1575" s="72" t="s">
        <v>140</v>
      </c>
      <c r="B1575" s="72" t="s">
        <v>141</v>
      </c>
      <c r="C1575" s="35" t="s">
        <v>48</v>
      </c>
      <c r="D1575" s="35" t="s">
        <v>137</v>
      </c>
      <c r="E1575" s="35" t="s">
        <v>138</v>
      </c>
      <c r="F1575" s="43" t="s">
        <v>298</v>
      </c>
      <c r="G1575" s="31" t="str">
        <f>VLOOKUP(H1575,'GN and GP categories'!A:B,2,FALSE)</f>
        <v>Gram-positive</v>
      </c>
      <c r="H1575" s="31" t="s">
        <v>46</v>
      </c>
      <c r="I1575" s="54">
        <v>207</v>
      </c>
      <c r="J1575" s="78" t="s">
        <v>299</v>
      </c>
      <c r="K1575" s="38">
        <v>100</v>
      </c>
      <c r="L1575" s="38">
        <f t="shared" si="26"/>
        <v>207</v>
      </c>
    </row>
    <row r="1576" spans="1:12" ht="15.75" thickBot="1">
      <c r="A1576" s="72" t="s">
        <v>140</v>
      </c>
      <c r="B1576" s="72" t="s">
        <v>141</v>
      </c>
      <c r="C1576" s="35" t="s">
        <v>48</v>
      </c>
      <c r="D1576" s="35" t="s">
        <v>137</v>
      </c>
      <c r="E1576" s="35" t="s">
        <v>138</v>
      </c>
      <c r="F1576" s="43" t="s">
        <v>298</v>
      </c>
      <c r="G1576" s="31" t="str">
        <f>VLOOKUP(H1576,'GN and GP categories'!A:B,2,FALSE)</f>
        <v>Gram-positive</v>
      </c>
      <c r="H1576" s="31" t="s">
        <v>46</v>
      </c>
      <c r="I1576" s="54">
        <v>49</v>
      </c>
      <c r="J1576" s="78" t="s">
        <v>19</v>
      </c>
      <c r="K1576" s="38">
        <v>0</v>
      </c>
      <c r="L1576" s="38">
        <f t="shared" si="26"/>
        <v>0</v>
      </c>
    </row>
    <row r="1577" spans="1:12" ht="15.75" thickBot="1">
      <c r="A1577" s="72" t="s">
        <v>140</v>
      </c>
      <c r="B1577" s="72" t="s">
        <v>141</v>
      </c>
      <c r="C1577" s="35" t="s">
        <v>48</v>
      </c>
      <c r="D1577" s="35" t="s">
        <v>137</v>
      </c>
      <c r="E1577" s="35" t="s">
        <v>138</v>
      </c>
      <c r="F1577" s="43" t="s">
        <v>298</v>
      </c>
      <c r="G1577" s="31" t="str">
        <f>VLOOKUP(H1577,'GN and GP categories'!A:B,2,FALSE)</f>
        <v>Gram-positive</v>
      </c>
      <c r="H1577" s="31" t="s">
        <v>46</v>
      </c>
      <c r="I1577" s="54">
        <v>49</v>
      </c>
      <c r="J1577" s="78" t="s">
        <v>26</v>
      </c>
      <c r="K1577" s="38">
        <v>14</v>
      </c>
      <c r="L1577" s="38">
        <f t="shared" si="26"/>
        <v>6.86</v>
      </c>
    </row>
    <row r="1578" spans="1:12" ht="15.75" thickBot="1">
      <c r="A1578" s="72" t="s">
        <v>140</v>
      </c>
      <c r="B1578" s="72" t="s">
        <v>141</v>
      </c>
      <c r="C1578" s="35" t="s">
        <v>48</v>
      </c>
      <c r="D1578" s="35" t="s">
        <v>137</v>
      </c>
      <c r="E1578" s="35" t="s">
        <v>138</v>
      </c>
      <c r="F1578" s="43" t="s">
        <v>298</v>
      </c>
      <c r="G1578" s="31" t="str">
        <f>VLOOKUP(H1578,'GN and GP categories'!A:B,2,FALSE)</f>
        <v>Gram-positive</v>
      </c>
      <c r="H1578" s="31" t="s">
        <v>46</v>
      </c>
      <c r="I1578" s="54">
        <v>49</v>
      </c>
      <c r="J1578" s="78" t="s">
        <v>25</v>
      </c>
      <c r="K1578" s="38">
        <v>65</v>
      </c>
      <c r="L1578" s="38">
        <f t="shared" si="26"/>
        <v>31.85</v>
      </c>
    </row>
    <row r="1579" spans="1:12" ht="15.75" thickBot="1">
      <c r="A1579" s="72" t="s">
        <v>140</v>
      </c>
      <c r="B1579" s="72" t="s">
        <v>141</v>
      </c>
      <c r="C1579" s="35" t="s">
        <v>48</v>
      </c>
      <c r="D1579" s="35" t="s">
        <v>122</v>
      </c>
      <c r="E1579" s="35" t="s">
        <v>138</v>
      </c>
      <c r="F1579" s="43" t="s">
        <v>298</v>
      </c>
      <c r="G1579" s="31" t="str">
        <f>VLOOKUP(H1579,'GN and GP categories'!A:B,2,FALSE)</f>
        <v>Gram-positive</v>
      </c>
      <c r="H1579" s="31" t="s">
        <v>46</v>
      </c>
      <c r="I1579" s="54">
        <v>49</v>
      </c>
      <c r="J1579" s="78" t="s">
        <v>30</v>
      </c>
      <c r="K1579" s="38">
        <v>100</v>
      </c>
      <c r="L1579" s="38">
        <f t="shared" si="26"/>
        <v>49</v>
      </c>
    </row>
    <row r="1580" spans="1:12" ht="15.75" thickBot="1">
      <c r="A1580" s="72" t="s">
        <v>140</v>
      </c>
      <c r="B1580" s="72" t="s">
        <v>141</v>
      </c>
      <c r="C1580" s="35" t="s">
        <v>48</v>
      </c>
      <c r="D1580" s="35" t="s">
        <v>137</v>
      </c>
      <c r="E1580" s="35" t="s">
        <v>138</v>
      </c>
      <c r="F1580" s="43" t="s">
        <v>298</v>
      </c>
      <c r="G1580" s="31" t="str">
        <f>VLOOKUP(H1580,'GN and GP categories'!A:B,2,FALSE)</f>
        <v>Gram-positive</v>
      </c>
      <c r="H1580" s="31" t="s">
        <v>46</v>
      </c>
      <c r="I1580" s="54">
        <v>49</v>
      </c>
      <c r="J1580" s="78" t="s">
        <v>34</v>
      </c>
      <c r="K1580" s="38">
        <v>100</v>
      </c>
      <c r="L1580" s="38">
        <f t="shared" si="26"/>
        <v>49</v>
      </c>
    </row>
    <row r="1581" spans="1:12" ht="15.75" thickBot="1">
      <c r="A1581" s="72" t="s">
        <v>140</v>
      </c>
      <c r="B1581" s="72" t="s">
        <v>141</v>
      </c>
      <c r="C1581" s="35" t="s">
        <v>48</v>
      </c>
      <c r="D1581" s="35" t="s">
        <v>137</v>
      </c>
      <c r="E1581" s="35" t="s">
        <v>138</v>
      </c>
      <c r="F1581" s="43" t="s">
        <v>298</v>
      </c>
      <c r="G1581" s="31" t="str">
        <f>VLOOKUP(H1581,'GN and GP categories'!A:B,2,FALSE)</f>
        <v>Gram-positive</v>
      </c>
      <c r="H1581" s="31" t="s">
        <v>46</v>
      </c>
      <c r="I1581" s="54">
        <v>49</v>
      </c>
      <c r="J1581" s="78" t="s">
        <v>228</v>
      </c>
      <c r="K1581" s="31">
        <v>100</v>
      </c>
      <c r="L1581" s="38">
        <f t="shared" si="26"/>
        <v>49</v>
      </c>
    </row>
    <row r="1582" spans="1:12" ht="15.75" thickBot="1">
      <c r="A1582" s="72" t="s">
        <v>140</v>
      </c>
      <c r="B1582" s="72" t="s">
        <v>141</v>
      </c>
      <c r="C1582" s="35" t="s">
        <v>48</v>
      </c>
      <c r="D1582" s="35" t="s">
        <v>137</v>
      </c>
      <c r="E1582" s="35" t="s">
        <v>138</v>
      </c>
      <c r="F1582" s="43" t="s">
        <v>298</v>
      </c>
      <c r="G1582" s="31" t="str">
        <f>VLOOKUP(H1582,'GN and GP categories'!A:B,2,FALSE)</f>
        <v>Gram-positive</v>
      </c>
      <c r="H1582" s="31" t="s">
        <v>46</v>
      </c>
      <c r="I1582" s="54">
        <v>49</v>
      </c>
      <c r="J1582" s="78" t="s">
        <v>28</v>
      </c>
      <c r="K1582" s="38">
        <v>18</v>
      </c>
      <c r="L1582" s="38">
        <f t="shared" si="26"/>
        <v>8.82</v>
      </c>
    </row>
    <row r="1583" spans="1:12" ht="15.75" thickBot="1">
      <c r="A1583" s="72" t="s">
        <v>140</v>
      </c>
      <c r="B1583" s="72" t="s">
        <v>141</v>
      </c>
      <c r="C1583" s="35" t="s">
        <v>48</v>
      </c>
      <c r="D1583" s="35" t="s">
        <v>137</v>
      </c>
      <c r="E1583" s="35" t="s">
        <v>138</v>
      </c>
      <c r="F1583" s="43" t="s">
        <v>298</v>
      </c>
      <c r="G1583" s="31" t="str">
        <f>VLOOKUP(H1583,'GN and GP categories'!A:B,2,FALSE)</f>
        <v>Gram-positive</v>
      </c>
      <c r="H1583" s="31" t="s">
        <v>46</v>
      </c>
      <c r="I1583" s="54">
        <v>49</v>
      </c>
      <c r="J1583" s="78" t="s">
        <v>299</v>
      </c>
      <c r="K1583" s="38">
        <v>100</v>
      </c>
      <c r="L1583" s="38">
        <f t="shared" si="26"/>
        <v>49</v>
      </c>
    </row>
    <row r="1584" spans="1:12" ht="15.75" thickBot="1">
      <c r="A1584" s="72" t="s">
        <v>140</v>
      </c>
      <c r="B1584" s="72" t="s">
        <v>141</v>
      </c>
      <c r="C1584" s="35" t="s">
        <v>48</v>
      </c>
      <c r="D1584" s="35" t="s">
        <v>122</v>
      </c>
      <c r="E1584" s="35" t="s">
        <v>138</v>
      </c>
      <c r="F1584" s="43" t="s">
        <v>298</v>
      </c>
      <c r="G1584" s="31" t="str">
        <f>VLOOKUP(H1584,'GN and GP categories'!A:B,2,FALSE)</f>
        <v>Gram-positive</v>
      </c>
      <c r="H1584" s="31" t="s">
        <v>90</v>
      </c>
      <c r="I1584" s="54">
        <v>176</v>
      </c>
      <c r="J1584" s="78" t="s">
        <v>14</v>
      </c>
      <c r="K1584" s="38">
        <v>96</v>
      </c>
      <c r="L1584" s="38">
        <f t="shared" si="26"/>
        <v>168.96</v>
      </c>
    </row>
    <row r="1585" spans="1:12" ht="15.75" thickBot="1">
      <c r="A1585" s="72" t="s">
        <v>140</v>
      </c>
      <c r="B1585" s="72" t="s">
        <v>141</v>
      </c>
      <c r="C1585" s="35" t="s">
        <v>48</v>
      </c>
      <c r="D1585" s="35" t="s">
        <v>137</v>
      </c>
      <c r="E1585" s="35" t="s">
        <v>138</v>
      </c>
      <c r="F1585" s="43" t="s">
        <v>298</v>
      </c>
      <c r="G1585" s="31" t="str">
        <f>VLOOKUP(H1585,'GN and GP categories'!A:B,2,FALSE)</f>
        <v>Gram-positive</v>
      </c>
      <c r="H1585" s="31" t="s">
        <v>90</v>
      </c>
      <c r="I1585" s="54">
        <v>176</v>
      </c>
      <c r="J1585" s="78" t="s">
        <v>196</v>
      </c>
      <c r="K1585" s="38">
        <v>100</v>
      </c>
      <c r="L1585" s="38">
        <f t="shared" si="26"/>
        <v>176</v>
      </c>
    </row>
    <row r="1586" spans="1:12" ht="15.75" thickBot="1">
      <c r="A1586" s="72" t="s">
        <v>140</v>
      </c>
      <c r="B1586" s="72" t="s">
        <v>141</v>
      </c>
      <c r="C1586" s="35" t="s">
        <v>48</v>
      </c>
      <c r="D1586" s="35" t="s">
        <v>137</v>
      </c>
      <c r="E1586" s="35" t="s">
        <v>138</v>
      </c>
      <c r="F1586" s="43" t="s">
        <v>298</v>
      </c>
      <c r="G1586" s="31" t="str">
        <f>VLOOKUP(H1586,'GN and GP categories'!A:B,2,FALSE)</f>
        <v>Gram-positive</v>
      </c>
      <c r="H1586" s="31" t="s">
        <v>90</v>
      </c>
      <c r="I1586" s="54">
        <v>176</v>
      </c>
      <c r="J1586" s="78" t="s">
        <v>34</v>
      </c>
      <c r="K1586" s="31">
        <v>100</v>
      </c>
      <c r="L1586" s="38">
        <f t="shared" si="26"/>
        <v>176</v>
      </c>
    </row>
    <row r="1587" spans="1:12" ht="15.75" thickBot="1">
      <c r="A1587" s="72" t="s">
        <v>140</v>
      </c>
      <c r="B1587" s="72" t="s">
        <v>141</v>
      </c>
      <c r="C1587" s="35" t="s">
        <v>48</v>
      </c>
      <c r="D1587" s="35" t="s">
        <v>137</v>
      </c>
      <c r="E1587" s="35" t="s">
        <v>138</v>
      </c>
      <c r="F1587" s="43" t="s">
        <v>298</v>
      </c>
      <c r="G1587" s="31" t="str">
        <f>VLOOKUP(H1587,'GN and GP categories'!A:B,2,FALSE)</f>
        <v>Gram-positive</v>
      </c>
      <c r="H1587" s="31" t="s">
        <v>90</v>
      </c>
      <c r="I1587" s="54">
        <v>176</v>
      </c>
      <c r="J1587" s="78" t="s">
        <v>228</v>
      </c>
      <c r="K1587" s="38">
        <v>99</v>
      </c>
      <c r="L1587" s="38">
        <f t="shared" si="26"/>
        <v>174.24</v>
      </c>
    </row>
    <row r="1588" spans="1:12" ht="15.75" thickBot="1">
      <c r="A1588" s="72" t="s">
        <v>140</v>
      </c>
      <c r="B1588" s="72" t="s">
        <v>141</v>
      </c>
      <c r="C1588" s="35" t="s">
        <v>48</v>
      </c>
      <c r="D1588" s="35" t="s">
        <v>137</v>
      </c>
      <c r="E1588" s="35" t="s">
        <v>138</v>
      </c>
      <c r="F1588" s="43" t="s">
        <v>298</v>
      </c>
      <c r="G1588" s="31" t="str">
        <f>VLOOKUP(H1588,'GN and GP categories'!A:B,2,FALSE)</f>
        <v>Gram-positive</v>
      </c>
      <c r="H1588" s="31" t="s">
        <v>90</v>
      </c>
      <c r="I1588" s="54">
        <v>176</v>
      </c>
      <c r="J1588" s="78" t="s">
        <v>28</v>
      </c>
      <c r="K1588" s="38">
        <v>70</v>
      </c>
      <c r="L1588" s="38">
        <f t="shared" si="26"/>
        <v>123.2</v>
      </c>
    </row>
    <row r="1589" spans="1:12" ht="15.75" thickBot="1">
      <c r="A1589" s="72" t="s">
        <v>140</v>
      </c>
      <c r="B1589" s="72" t="s">
        <v>141</v>
      </c>
      <c r="C1589" s="35" t="s">
        <v>48</v>
      </c>
      <c r="D1589" s="35" t="s">
        <v>137</v>
      </c>
      <c r="E1589" s="35" t="s">
        <v>138</v>
      </c>
      <c r="F1589" s="43" t="s">
        <v>298</v>
      </c>
      <c r="G1589" s="31" t="str">
        <f>VLOOKUP(H1589,'GN and GP categories'!A:B,2,FALSE)</f>
        <v>Gram-positive</v>
      </c>
      <c r="H1589" s="31" t="s">
        <v>90</v>
      </c>
      <c r="I1589" s="54">
        <v>176</v>
      </c>
      <c r="J1589" s="78" t="s">
        <v>299</v>
      </c>
      <c r="K1589" s="38">
        <v>100</v>
      </c>
      <c r="L1589" s="38">
        <f t="shared" si="26"/>
        <v>176</v>
      </c>
    </row>
    <row r="1590" spans="1:12" ht="15.75" thickBot="1">
      <c r="A1590" s="72" t="s">
        <v>140</v>
      </c>
      <c r="B1590" s="72" t="s">
        <v>141</v>
      </c>
      <c r="C1590" s="35" t="s">
        <v>48</v>
      </c>
      <c r="D1590" s="35" t="s">
        <v>122</v>
      </c>
      <c r="E1590" s="35" t="s">
        <v>138</v>
      </c>
      <c r="F1590" s="43" t="s">
        <v>298</v>
      </c>
      <c r="G1590" s="31" t="str">
        <f>VLOOKUP(H1590,'GN and GP categories'!A:B,2,FALSE)</f>
        <v>Gram-positive</v>
      </c>
      <c r="H1590" s="31" t="s">
        <v>91</v>
      </c>
      <c r="I1590" s="54">
        <v>25</v>
      </c>
      <c r="J1590" s="78" t="s">
        <v>14</v>
      </c>
      <c r="K1590" s="38">
        <v>12</v>
      </c>
      <c r="L1590" s="38">
        <f t="shared" si="26"/>
        <v>3</v>
      </c>
    </row>
    <row r="1591" spans="1:12">
      <c r="A1591" s="136" t="s">
        <v>140</v>
      </c>
      <c r="B1591" s="136" t="s">
        <v>141</v>
      </c>
      <c r="C1591" s="156" t="s">
        <v>48</v>
      </c>
      <c r="D1591" s="156" t="s">
        <v>137</v>
      </c>
      <c r="E1591" s="156" t="s">
        <v>138</v>
      </c>
      <c r="F1591" s="43" t="s">
        <v>298</v>
      </c>
      <c r="G1591" s="31" t="str">
        <f>VLOOKUP(H1591,'GN and GP categories'!A:B,2,FALSE)</f>
        <v>Gram-positive</v>
      </c>
      <c r="H1591" s="31" t="s">
        <v>91</v>
      </c>
      <c r="I1591" s="54">
        <v>25</v>
      </c>
      <c r="J1591" s="78" t="s">
        <v>196</v>
      </c>
      <c r="K1591" s="38">
        <v>16</v>
      </c>
      <c r="L1591" s="38">
        <f t="shared" si="26"/>
        <v>4</v>
      </c>
    </row>
    <row r="1592" spans="1:12">
      <c r="A1592" s="136" t="s">
        <v>140</v>
      </c>
      <c r="B1592" s="136" t="s">
        <v>141</v>
      </c>
      <c r="C1592" s="156" t="s">
        <v>48</v>
      </c>
      <c r="D1592" s="156" t="s">
        <v>137</v>
      </c>
      <c r="E1592" s="156" t="s">
        <v>138</v>
      </c>
      <c r="F1592" s="43" t="s">
        <v>298</v>
      </c>
      <c r="G1592" s="31" t="str">
        <f>VLOOKUP(H1592,'GN and GP categories'!A:B,2,FALSE)</f>
        <v>Gram-positive</v>
      </c>
      <c r="H1592" s="31" t="s">
        <v>91</v>
      </c>
      <c r="I1592" s="54">
        <v>25</v>
      </c>
      <c r="J1592" s="78" t="s">
        <v>34</v>
      </c>
      <c r="K1592" s="31">
        <v>100</v>
      </c>
      <c r="L1592" s="38">
        <f t="shared" si="26"/>
        <v>25</v>
      </c>
    </row>
    <row r="1593" spans="1:12">
      <c r="A1593" s="136" t="s">
        <v>140</v>
      </c>
      <c r="B1593" s="136" t="s">
        <v>141</v>
      </c>
      <c r="C1593" s="156" t="s">
        <v>48</v>
      </c>
      <c r="D1593" s="156" t="s">
        <v>137</v>
      </c>
      <c r="E1593" s="156" t="s">
        <v>138</v>
      </c>
      <c r="F1593" s="43" t="s">
        <v>298</v>
      </c>
      <c r="G1593" s="31" t="str">
        <f>VLOOKUP(H1593,'GN and GP categories'!A:B,2,FALSE)</f>
        <v>Gram-positive</v>
      </c>
      <c r="H1593" s="31" t="s">
        <v>91</v>
      </c>
      <c r="I1593" s="54">
        <v>25</v>
      </c>
      <c r="J1593" s="78" t="s">
        <v>228</v>
      </c>
      <c r="K1593" s="38">
        <v>12</v>
      </c>
      <c r="L1593" s="38">
        <f t="shared" si="26"/>
        <v>3</v>
      </c>
    </row>
    <row r="1594" spans="1:12">
      <c r="A1594" s="136" t="s">
        <v>140</v>
      </c>
      <c r="B1594" s="136" t="s">
        <v>141</v>
      </c>
      <c r="C1594" s="156" t="s">
        <v>48</v>
      </c>
      <c r="D1594" s="156" t="s">
        <v>137</v>
      </c>
      <c r="E1594" s="156" t="s">
        <v>138</v>
      </c>
      <c r="F1594" s="43" t="s">
        <v>298</v>
      </c>
      <c r="G1594" s="31" t="str">
        <f>VLOOKUP(H1594,'GN and GP categories'!A:B,2,FALSE)</f>
        <v>Gram-positive</v>
      </c>
      <c r="H1594" s="31" t="s">
        <v>91</v>
      </c>
      <c r="I1594" s="54">
        <v>25</v>
      </c>
      <c r="J1594" s="78" t="s">
        <v>28</v>
      </c>
      <c r="K1594" s="38">
        <v>4</v>
      </c>
      <c r="L1594" s="38">
        <f t="shared" ref="L1594:L1604" si="27">K1594*I1594/100</f>
        <v>1</v>
      </c>
    </row>
    <row r="1595" spans="1:12">
      <c r="A1595" s="136" t="s">
        <v>140</v>
      </c>
      <c r="B1595" s="136" t="s">
        <v>141</v>
      </c>
      <c r="C1595" s="156" t="s">
        <v>48</v>
      </c>
      <c r="D1595" s="156" t="s">
        <v>137</v>
      </c>
      <c r="E1595" s="156" t="s">
        <v>138</v>
      </c>
      <c r="F1595" s="43" t="s">
        <v>298</v>
      </c>
      <c r="G1595" s="31" t="str">
        <f>VLOOKUP(H1595,'GN and GP categories'!A:B,2,FALSE)</f>
        <v>Gram-positive</v>
      </c>
      <c r="H1595" s="31" t="s">
        <v>91</v>
      </c>
      <c r="I1595" s="54">
        <v>25</v>
      </c>
      <c r="J1595" s="78" t="s">
        <v>299</v>
      </c>
      <c r="K1595" s="38">
        <v>100</v>
      </c>
      <c r="L1595" s="38">
        <f t="shared" si="27"/>
        <v>25</v>
      </c>
    </row>
    <row r="1596" spans="1:12">
      <c r="A1596" s="136" t="s">
        <v>140</v>
      </c>
      <c r="B1596" s="136" t="s">
        <v>141</v>
      </c>
      <c r="C1596" s="156" t="s">
        <v>48</v>
      </c>
      <c r="D1596" s="156" t="s">
        <v>137</v>
      </c>
      <c r="E1596" s="156" t="s">
        <v>138</v>
      </c>
      <c r="F1596" s="43" t="s">
        <v>298</v>
      </c>
      <c r="G1596" s="31" t="str">
        <f>VLOOKUP(H1596,'GN and GP categories'!A:B,2,FALSE)</f>
        <v>Gram-positive</v>
      </c>
      <c r="H1596" s="31" t="s">
        <v>75</v>
      </c>
      <c r="I1596" s="54">
        <v>3</v>
      </c>
      <c r="J1596" s="78" t="s">
        <v>40</v>
      </c>
      <c r="K1596" s="38">
        <v>100</v>
      </c>
      <c r="L1596" s="38">
        <f t="shared" si="27"/>
        <v>3</v>
      </c>
    </row>
    <row r="1597" spans="1:12">
      <c r="A1597" s="136" t="s">
        <v>140</v>
      </c>
      <c r="B1597" s="136" t="s">
        <v>141</v>
      </c>
      <c r="C1597" s="156" t="s">
        <v>48</v>
      </c>
      <c r="D1597" s="156" t="s">
        <v>122</v>
      </c>
      <c r="E1597" s="156" t="s">
        <v>138</v>
      </c>
      <c r="F1597" s="43" t="s">
        <v>298</v>
      </c>
      <c r="G1597" s="31" t="str">
        <f>VLOOKUP(H1597,'GN and GP categories'!A:B,2,FALSE)</f>
        <v>Gram-positive</v>
      </c>
      <c r="H1597" s="31" t="s">
        <v>75</v>
      </c>
      <c r="I1597" s="54">
        <v>3</v>
      </c>
      <c r="J1597" s="78" t="s">
        <v>15</v>
      </c>
      <c r="K1597" s="38">
        <v>100</v>
      </c>
      <c r="L1597" s="38">
        <f t="shared" si="27"/>
        <v>3</v>
      </c>
    </row>
    <row r="1598" spans="1:12">
      <c r="A1598" s="136" t="s">
        <v>140</v>
      </c>
      <c r="B1598" s="136" t="s">
        <v>141</v>
      </c>
      <c r="C1598" s="156" t="s">
        <v>48</v>
      </c>
      <c r="D1598" s="156" t="s">
        <v>124</v>
      </c>
      <c r="E1598" s="156" t="s">
        <v>138</v>
      </c>
      <c r="F1598" s="43" t="s">
        <v>298</v>
      </c>
      <c r="G1598" s="31" t="str">
        <f>VLOOKUP(H1598,'GN and GP categories'!A:B,2,FALSE)</f>
        <v>Gram-positive</v>
      </c>
      <c r="H1598" s="31" t="s">
        <v>75</v>
      </c>
      <c r="I1598" s="54">
        <v>3</v>
      </c>
      <c r="J1598" s="78" t="s">
        <v>22</v>
      </c>
      <c r="K1598" s="38">
        <v>100</v>
      </c>
      <c r="L1598" s="38">
        <f t="shared" si="27"/>
        <v>3</v>
      </c>
    </row>
    <row r="1599" spans="1:12">
      <c r="A1599" s="136" t="s">
        <v>140</v>
      </c>
      <c r="B1599" s="136" t="s">
        <v>141</v>
      </c>
      <c r="C1599" s="156" t="s">
        <v>48</v>
      </c>
      <c r="D1599" s="156" t="s">
        <v>292</v>
      </c>
      <c r="E1599" s="156" t="s">
        <v>138</v>
      </c>
      <c r="F1599" s="43" t="s">
        <v>298</v>
      </c>
      <c r="G1599" s="31" t="str">
        <f>VLOOKUP(H1599,'GN and GP categories'!A:B,2,FALSE)</f>
        <v>Gram-positive</v>
      </c>
      <c r="H1599" s="31" t="s">
        <v>75</v>
      </c>
      <c r="I1599" s="54">
        <v>3</v>
      </c>
      <c r="J1599" s="78" t="s">
        <v>23</v>
      </c>
      <c r="K1599" s="38">
        <v>100</v>
      </c>
      <c r="L1599" s="38">
        <f t="shared" si="27"/>
        <v>3</v>
      </c>
    </row>
    <row r="1600" spans="1:12">
      <c r="A1600" s="136" t="s">
        <v>140</v>
      </c>
      <c r="B1600" s="136" t="s">
        <v>141</v>
      </c>
      <c r="C1600" s="156" t="s">
        <v>48</v>
      </c>
      <c r="D1600" s="156" t="s">
        <v>293</v>
      </c>
      <c r="E1600" s="156" t="s">
        <v>138</v>
      </c>
      <c r="F1600" s="43" t="s">
        <v>298</v>
      </c>
      <c r="G1600" s="31" t="str">
        <f>VLOOKUP(H1600,'GN and GP categories'!A:B,2,FALSE)</f>
        <v>Gram-positive</v>
      </c>
      <c r="H1600" s="31" t="s">
        <v>75</v>
      </c>
      <c r="I1600" s="54">
        <v>3</v>
      </c>
      <c r="J1600" s="78" t="s">
        <v>34</v>
      </c>
      <c r="K1600" s="38">
        <v>100</v>
      </c>
      <c r="L1600" s="38">
        <f t="shared" si="27"/>
        <v>3</v>
      </c>
    </row>
    <row r="1601" spans="1:12">
      <c r="A1601" s="136" t="s">
        <v>140</v>
      </c>
      <c r="B1601" s="136" t="s">
        <v>141</v>
      </c>
      <c r="C1601" s="156" t="s">
        <v>48</v>
      </c>
      <c r="D1601" s="156" t="s">
        <v>294</v>
      </c>
      <c r="E1601" s="156" t="s">
        <v>138</v>
      </c>
      <c r="F1601" s="43" t="s">
        <v>298</v>
      </c>
      <c r="G1601" s="31" t="str">
        <f>VLOOKUP(H1601,'GN and GP categories'!A:B,2,FALSE)</f>
        <v>Gram-positive</v>
      </c>
      <c r="H1601" s="31" t="s">
        <v>75</v>
      </c>
      <c r="I1601" s="54">
        <v>3</v>
      </c>
      <c r="J1601" s="78" t="s">
        <v>30</v>
      </c>
      <c r="K1601" s="38">
        <v>100</v>
      </c>
      <c r="L1601" s="38">
        <f t="shared" si="27"/>
        <v>3</v>
      </c>
    </row>
    <row r="1602" spans="1:12">
      <c r="A1602" s="136" t="s">
        <v>140</v>
      </c>
      <c r="B1602" s="136" t="s">
        <v>141</v>
      </c>
      <c r="C1602" s="156" t="s">
        <v>48</v>
      </c>
      <c r="D1602" s="156" t="s">
        <v>295</v>
      </c>
      <c r="E1602" s="156" t="s">
        <v>138</v>
      </c>
      <c r="F1602" s="43" t="s">
        <v>298</v>
      </c>
      <c r="G1602" s="31" t="str">
        <f>VLOOKUP(H1602,'GN and GP categories'!A:B,2,FALSE)</f>
        <v>Gram-positive</v>
      </c>
      <c r="H1602" s="31" t="s">
        <v>75</v>
      </c>
      <c r="I1602" s="54">
        <v>3</v>
      </c>
      <c r="J1602" s="78" t="s">
        <v>300</v>
      </c>
      <c r="K1602" s="38">
        <v>100</v>
      </c>
      <c r="L1602" s="38">
        <f t="shared" si="27"/>
        <v>3</v>
      </c>
    </row>
    <row r="1603" spans="1:12">
      <c r="A1603" s="136" t="s">
        <v>140</v>
      </c>
      <c r="B1603" s="136" t="s">
        <v>141</v>
      </c>
      <c r="C1603" s="156" t="s">
        <v>48</v>
      </c>
      <c r="D1603" s="156" t="s">
        <v>296</v>
      </c>
      <c r="E1603" s="156" t="s">
        <v>138</v>
      </c>
      <c r="F1603" s="43" t="s">
        <v>298</v>
      </c>
      <c r="G1603" s="31" t="str">
        <f>VLOOKUP(H1603,'GN and GP categories'!A:B,2,FALSE)</f>
        <v>Gram-positive</v>
      </c>
      <c r="H1603" s="31" t="s">
        <v>75</v>
      </c>
      <c r="I1603" s="54">
        <v>3</v>
      </c>
      <c r="J1603" s="78" t="s">
        <v>26</v>
      </c>
      <c r="K1603" s="38">
        <v>100</v>
      </c>
      <c r="L1603" s="38">
        <f t="shared" si="27"/>
        <v>3</v>
      </c>
    </row>
    <row r="1604" spans="1:12">
      <c r="A1604" s="136" t="s">
        <v>140</v>
      </c>
      <c r="B1604" s="136" t="s">
        <v>141</v>
      </c>
      <c r="C1604" s="156" t="s">
        <v>48</v>
      </c>
      <c r="D1604" s="156" t="s">
        <v>297</v>
      </c>
      <c r="E1604" s="156" t="s">
        <v>138</v>
      </c>
      <c r="F1604" s="43" t="s">
        <v>298</v>
      </c>
      <c r="G1604" s="31" t="str">
        <f>VLOOKUP(H1604,'GN and GP categories'!A:B,2,FALSE)</f>
        <v>Gram-positive</v>
      </c>
      <c r="H1604" s="31" t="s">
        <v>75</v>
      </c>
      <c r="I1604" s="54">
        <v>3</v>
      </c>
      <c r="J1604" s="78" t="s">
        <v>25</v>
      </c>
      <c r="K1604" s="38">
        <v>100</v>
      </c>
      <c r="L1604" s="38">
        <f t="shared" si="27"/>
        <v>3</v>
      </c>
    </row>
    <row r="1605" spans="1:12">
      <c r="A1605" s="134" t="s">
        <v>142</v>
      </c>
      <c r="B1605" s="134" t="s">
        <v>142</v>
      </c>
      <c r="C1605" s="156" t="s">
        <v>48</v>
      </c>
      <c r="D1605" s="156" t="s">
        <v>118</v>
      </c>
      <c r="E1605" s="156" t="s">
        <v>119</v>
      </c>
      <c r="F1605" s="112" t="s">
        <v>361</v>
      </c>
      <c r="G1605" s="31" t="str">
        <f>VLOOKUP(H1605,'GN and GP categories'!A:B,2,FALSE)</f>
        <v>Gram-negative</v>
      </c>
      <c r="H1605" s="53" t="s">
        <v>223</v>
      </c>
      <c r="I1605" s="31">
        <v>3884</v>
      </c>
      <c r="J1605" s="31" t="s">
        <v>343</v>
      </c>
      <c r="K1605" s="31">
        <v>98</v>
      </c>
      <c r="L1605" s="38">
        <f t="shared" ref="L1605:L1668" si="28">IF(K1605="","",K1605*I1605/100)</f>
        <v>3806.32</v>
      </c>
    </row>
    <row r="1606" spans="1:12">
      <c r="A1606" s="134" t="s">
        <v>142</v>
      </c>
      <c r="B1606" s="134" t="s">
        <v>142</v>
      </c>
      <c r="C1606" s="156" t="s">
        <v>48</v>
      </c>
      <c r="D1606" s="156" t="s">
        <v>118</v>
      </c>
      <c r="E1606" s="156" t="s">
        <v>119</v>
      </c>
      <c r="F1606" s="112" t="s">
        <v>361</v>
      </c>
      <c r="G1606" s="31" t="str">
        <f>VLOOKUP(H1606,'GN and GP categories'!A:B,2,FALSE)</f>
        <v>Gram-negative</v>
      </c>
      <c r="H1606" s="53" t="s">
        <v>223</v>
      </c>
      <c r="I1606" s="31">
        <v>3884</v>
      </c>
      <c r="J1606" s="31" t="s">
        <v>362</v>
      </c>
      <c r="K1606" s="31">
        <v>85</v>
      </c>
      <c r="L1606" s="38">
        <f t="shared" si="28"/>
        <v>3301.4</v>
      </c>
    </row>
    <row r="1607" spans="1:12">
      <c r="A1607" s="134" t="s">
        <v>142</v>
      </c>
      <c r="B1607" s="134" t="s">
        <v>142</v>
      </c>
      <c r="C1607" s="156" t="s">
        <v>48</v>
      </c>
      <c r="D1607" s="156" t="s">
        <v>118</v>
      </c>
      <c r="E1607" s="156" t="s">
        <v>119</v>
      </c>
      <c r="F1607" s="112" t="s">
        <v>361</v>
      </c>
      <c r="G1607" s="31" t="str">
        <f>VLOOKUP(H1607,'GN and GP categories'!A:B,2,FALSE)</f>
        <v>Gram-negative</v>
      </c>
      <c r="H1607" s="53" t="s">
        <v>223</v>
      </c>
      <c r="I1607" s="31">
        <v>3884</v>
      </c>
      <c r="J1607" s="31" t="s">
        <v>30</v>
      </c>
      <c r="K1607" s="31">
        <v>80</v>
      </c>
      <c r="L1607" s="38">
        <f t="shared" si="28"/>
        <v>3107.2</v>
      </c>
    </row>
    <row r="1608" spans="1:12">
      <c r="A1608" s="134" t="s">
        <v>142</v>
      </c>
      <c r="B1608" s="134" t="s">
        <v>142</v>
      </c>
      <c r="C1608" s="156" t="s">
        <v>48</v>
      </c>
      <c r="D1608" s="156" t="s">
        <v>118</v>
      </c>
      <c r="E1608" s="156" t="s">
        <v>119</v>
      </c>
      <c r="F1608" s="112" t="s">
        <v>361</v>
      </c>
      <c r="G1608" s="31" t="str">
        <f>VLOOKUP(H1608,'GN and GP categories'!A:B,2,FALSE)</f>
        <v>Gram-negative</v>
      </c>
      <c r="H1608" s="53" t="s">
        <v>223</v>
      </c>
      <c r="I1608" s="31">
        <v>3884</v>
      </c>
      <c r="J1608" s="31" t="s">
        <v>196</v>
      </c>
      <c r="K1608" s="31">
        <v>60</v>
      </c>
      <c r="L1608" s="38">
        <f t="shared" si="28"/>
        <v>2330.4</v>
      </c>
    </row>
    <row r="1609" spans="1:12">
      <c r="A1609" s="134" t="s">
        <v>142</v>
      </c>
      <c r="B1609" s="134" t="s">
        <v>142</v>
      </c>
      <c r="C1609" s="156" t="s">
        <v>48</v>
      </c>
      <c r="D1609" s="156" t="s">
        <v>118</v>
      </c>
      <c r="E1609" s="156" t="s">
        <v>119</v>
      </c>
      <c r="F1609" s="112" t="s">
        <v>361</v>
      </c>
      <c r="G1609" s="31" t="str">
        <f>VLOOKUP(H1609,'GN and GP categories'!A:B,2,FALSE)</f>
        <v>Gram-negative</v>
      </c>
      <c r="H1609" s="53" t="s">
        <v>223</v>
      </c>
      <c r="I1609" s="31">
        <v>3884</v>
      </c>
      <c r="J1609" s="31" t="s">
        <v>209</v>
      </c>
      <c r="K1609" s="31">
        <v>84</v>
      </c>
      <c r="L1609" s="38">
        <f t="shared" si="28"/>
        <v>3262.56</v>
      </c>
    </row>
    <row r="1610" spans="1:12">
      <c r="A1610" s="134" t="s">
        <v>142</v>
      </c>
      <c r="B1610" s="134" t="s">
        <v>142</v>
      </c>
      <c r="C1610" s="156" t="s">
        <v>48</v>
      </c>
      <c r="D1610" s="156" t="s">
        <v>118</v>
      </c>
      <c r="E1610" s="156" t="s">
        <v>119</v>
      </c>
      <c r="F1610" s="112" t="s">
        <v>361</v>
      </c>
      <c r="G1610" s="31" t="str">
        <f>VLOOKUP(H1610,'GN and GP categories'!A:B,2,FALSE)</f>
        <v>Gram-negative</v>
      </c>
      <c r="H1610" s="53" t="s">
        <v>223</v>
      </c>
      <c r="I1610" s="31">
        <v>3884</v>
      </c>
      <c r="J1610" s="31" t="s">
        <v>190</v>
      </c>
      <c r="K1610" s="31">
        <v>93</v>
      </c>
      <c r="L1610" s="38">
        <f t="shared" si="28"/>
        <v>3612.12</v>
      </c>
    </row>
    <row r="1611" spans="1:12">
      <c r="A1611" s="134" t="s">
        <v>142</v>
      </c>
      <c r="B1611" s="134" t="s">
        <v>142</v>
      </c>
      <c r="C1611" s="156" t="s">
        <v>48</v>
      </c>
      <c r="D1611" s="156" t="s">
        <v>118</v>
      </c>
      <c r="E1611" s="156" t="s">
        <v>119</v>
      </c>
      <c r="F1611" s="112" t="s">
        <v>361</v>
      </c>
      <c r="G1611" s="31" t="str">
        <f>VLOOKUP(H1611,'GN and GP categories'!A:B,2,FALSE)</f>
        <v>Gram-negative</v>
      </c>
      <c r="H1611" s="53" t="s">
        <v>223</v>
      </c>
      <c r="I1611" s="31">
        <v>3884</v>
      </c>
      <c r="J1611" s="31" t="s">
        <v>340</v>
      </c>
      <c r="K1611" s="31">
        <v>89</v>
      </c>
      <c r="L1611" s="38">
        <f t="shared" si="28"/>
        <v>3456.76</v>
      </c>
    </row>
    <row r="1612" spans="1:12">
      <c r="A1612" s="134" t="s">
        <v>142</v>
      </c>
      <c r="B1612" s="134" t="s">
        <v>142</v>
      </c>
      <c r="C1612" s="156" t="s">
        <v>48</v>
      </c>
      <c r="D1612" s="156" t="s">
        <v>118</v>
      </c>
      <c r="E1612" s="156" t="s">
        <v>119</v>
      </c>
      <c r="F1612" s="112" t="s">
        <v>361</v>
      </c>
      <c r="G1612" s="31" t="str">
        <f>VLOOKUP(H1612,'GN and GP categories'!A:B,2,FALSE)</f>
        <v>Gram-negative</v>
      </c>
      <c r="H1612" s="53" t="s">
        <v>223</v>
      </c>
      <c r="I1612" s="31">
        <v>3884</v>
      </c>
      <c r="J1612" s="31" t="s">
        <v>84</v>
      </c>
      <c r="K1612" s="31">
        <v>94</v>
      </c>
      <c r="L1612" s="38">
        <f t="shared" si="28"/>
        <v>3650.96</v>
      </c>
    </row>
    <row r="1613" spans="1:12">
      <c r="A1613" s="134" t="s">
        <v>142</v>
      </c>
      <c r="B1613" s="134" t="s">
        <v>142</v>
      </c>
      <c r="C1613" s="156" t="s">
        <v>48</v>
      </c>
      <c r="D1613" s="156" t="s">
        <v>118</v>
      </c>
      <c r="E1613" s="156" t="s">
        <v>119</v>
      </c>
      <c r="F1613" s="112" t="s">
        <v>361</v>
      </c>
      <c r="G1613" s="31" t="str">
        <f>VLOOKUP(H1613,'GN and GP categories'!A:B,2,FALSE)</f>
        <v>Gram-negative</v>
      </c>
      <c r="H1613" s="53" t="s">
        <v>223</v>
      </c>
      <c r="I1613" s="31">
        <v>3884</v>
      </c>
      <c r="J1613" s="31" t="s">
        <v>335</v>
      </c>
      <c r="K1613" s="31">
        <v>92</v>
      </c>
      <c r="L1613" s="38">
        <f t="shared" si="28"/>
        <v>3573.28</v>
      </c>
    </row>
    <row r="1614" spans="1:12">
      <c r="A1614" s="134" t="s">
        <v>142</v>
      </c>
      <c r="B1614" s="134" t="s">
        <v>142</v>
      </c>
      <c r="C1614" s="156" t="s">
        <v>48</v>
      </c>
      <c r="D1614" s="156" t="s">
        <v>118</v>
      </c>
      <c r="E1614" s="156" t="s">
        <v>119</v>
      </c>
      <c r="F1614" s="112" t="s">
        <v>361</v>
      </c>
      <c r="G1614" s="31" t="str">
        <f>VLOOKUP(H1614,'GN and GP categories'!A:B,2,FALSE)</f>
        <v>Gram-negative</v>
      </c>
      <c r="H1614" s="53" t="s">
        <v>223</v>
      </c>
      <c r="I1614" s="31">
        <v>3884</v>
      </c>
      <c r="J1614" s="31" t="s">
        <v>342</v>
      </c>
      <c r="K1614" s="31">
        <v>100</v>
      </c>
      <c r="L1614" s="38">
        <f t="shared" si="28"/>
        <v>3884</v>
      </c>
    </row>
    <row r="1615" spans="1:12">
      <c r="A1615" s="134" t="s">
        <v>142</v>
      </c>
      <c r="B1615" s="134" t="s">
        <v>142</v>
      </c>
      <c r="C1615" s="156" t="s">
        <v>48</v>
      </c>
      <c r="D1615" s="156" t="s">
        <v>118</v>
      </c>
      <c r="E1615" s="156" t="s">
        <v>119</v>
      </c>
      <c r="F1615" s="112" t="s">
        <v>361</v>
      </c>
      <c r="G1615" s="31" t="str">
        <f>VLOOKUP(H1615,'GN and GP categories'!A:B,2,FALSE)</f>
        <v>Gram-negative</v>
      </c>
      <c r="H1615" s="53" t="s">
        <v>104</v>
      </c>
      <c r="I1615" s="31">
        <v>564</v>
      </c>
      <c r="J1615" s="31" t="s">
        <v>343</v>
      </c>
      <c r="K1615" s="31">
        <v>46</v>
      </c>
      <c r="L1615" s="38">
        <f t="shared" si="28"/>
        <v>259.44</v>
      </c>
    </row>
    <row r="1616" spans="1:12">
      <c r="A1616" s="134" t="s">
        <v>142</v>
      </c>
      <c r="B1616" s="134" t="s">
        <v>142</v>
      </c>
      <c r="C1616" s="156" t="s">
        <v>48</v>
      </c>
      <c r="D1616" s="156" t="s">
        <v>118</v>
      </c>
      <c r="E1616" s="156" t="s">
        <v>119</v>
      </c>
      <c r="F1616" s="112" t="s">
        <v>361</v>
      </c>
      <c r="G1616" s="31" t="str">
        <f>VLOOKUP(H1616,'GN and GP categories'!A:B,2,FALSE)</f>
        <v>Gram-negative</v>
      </c>
      <c r="H1616" s="53" t="s">
        <v>104</v>
      </c>
      <c r="I1616" s="31">
        <v>564</v>
      </c>
      <c r="J1616" s="31" t="s">
        <v>362</v>
      </c>
      <c r="K1616" s="31">
        <v>95</v>
      </c>
      <c r="L1616" s="38">
        <f t="shared" si="28"/>
        <v>535.79999999999995</v>
      </c>
    </row>
    <row r="1617" spans="1:12">
      <c r="A1617" s="134" t="s">
        <v>142</v>
      </c>
      <c r="B1617" s="134" t="s">
        <v>142</v>
      </c>
      <c r="C1617" s="156" t="s">
        <v>48</v>
      </c>
      <c r="D1617" s="156" t="s">
        <v>118</v>
      </c>
      <c r="E1617" s="156" t="s">
        <v>119</v>
      </c>
      <c r="F1617" s="112" t="s">
        <v>361</v>
      </c>
      <c r="G1617" s="31" t="str">
        <f>VLOOKUP(H1617,'GN and GP categories'!A:B,2,FALSE)</f>
        <v>Gram-negative</v>
      </c>
      <c r="H1617" s="53" t="s">
        <v>104</v>
      </c>
      <c r="I1617" s="31">
        <v>564</v>
      </c>
      <c r="J1617" s="31" t="s">
        <v>30</v>
      </c>
      <c r="K1617" s="31">
        <v>92</v>
      </c>
      <c r="L1617" s="38">
        <f t="shared" si="28"/>
        <v>518.88</v>
      </c>
    </row>
    <row r="1618" spans="1:12">
      <c r="A1618" s="134" t="s">
        <v>142</v>
      </c>
      <c r="B1618" s="134" t="s">
        <v>142</v>
      </c>
      <c r="C1618" s="156" t="s">
        <v>48</v>
      </c>
      <c r="D1618" s="156" t="s">
        <v>118</v>
      </c>
      <c r="E1618" s="156" t="s">
        <v>119</v>
      </c>
      <c r="F1618" s="112" t="s">
        <v>361</v>
      </c>
      <c r="G1618" s="31" t="str">
        <f>VLOOKUP(H1618,'GN and GP categories'!A:B,2,FALSE)</f>
        <v>Gram-negative</v>
      </c>
      <c r="H1618" s="53" t="s">
        <v>104</v>
      </c>
      <c r="I1618" s="31">
        <v>564</v>
      </c>
      <c r="J1618" s="31" t="s">
        <v>209</v>
      </c>
      <c r="K1618" s="31">
        <v>94</v>
      </c>
      <c r="L1618" s="38">
        <f t="shared" si="28"/>
        <v>530.16</v>
      </c>
    </row>
    <row r="1619" spans="1:12">
      <c r="A1619" s="134" t="s">
        <v>142</v>
      </c>
      <c r="B1619" s="134" t="s">
        <v>142</v>
      </c>
      <c r="C1619" s="156" t="s">
        <v>48</v>
      </c>
      <c r="D1619" s="156" t="s">
        <v>118</v>
      </c>
      <c r="E1619" s="156" t="s">
        <v>119</v>
      </c>
      <c r="F1619" s="112" t="s">
        <v>361</v>
      </c>
      <c r="G1619" s="31" t="str">
        <f>VLOOKUP(H1619,'GN and GP categories'!A:B,2,FALSE)</f>
        <v>Gram-negative</v>
      </c>
      <c r="H1619" s="53" t="s">
        <v>104</v>
      </c>
      <c r="I1619" s="31">
        <v>564</v>
      </c>
      <c r="J1619" s="31" t="s">
        <v>190</v>
      </c>
      <c r="K1619" s="31">
        <v>97</v>
      </c>
      <c r="L1619" s="38">
        <f t="shared" si="28"/>
        <v>547.08000000000004</v>
      </c>
    </row>
    <row r="1620" spans="1:12">
      <c r="A1620" s="134" t="s">
        <v>142</v>
      </c>
      <c r="B1620" s="134" t="s">
        <v>142</v>
      </c>
      <c r="C1620" s="156" t="s">
        <v>48</v>
      </c>
      <c r="D1620" s="156" t="s">
        <v>118</v>
      </c>
      <c r="E1620" s="156" t="s">
        <v>119</v>
      </c>
      <c r="F1620" s="112" t="s">
        <v>361</v>
      </c>
      <c r="G1620" s="31" t="str">
        <f>VLOOKUP(H1620,'GN and GP categories'!A:B,2,FALSE)</f>
        <v>Gram-negative</v>
      </c>
      <c r="H1620" s="53" t="s">
        <v>104</v>
      </c>
      <c r="I1620" s="31">
        <v>564</v>
      </c>
      <c r="J1620" s="31" t="s">
        <v>340</v>
      </c>
      <c r="K1620" s="31">
        <v>92</v>
      </c>
      <c r="L1620" s="38">
        <f t="shared" si="28"/>
        <v>518.88</v>
      </c>
    </row>
    <row r="1621" spans="1:12">
      <c r="A1621" s="134" t="s">
        <v>142</v>
      </c>
      <c r="B1621" s="134" t="s">
        <v>142</v>
      </c>
      <c r="C1621" s="156" t="s">
        <v>48</v>
      </c>
      <c r="D1621" s="156" t="s">
        <v>118</v>
      </c>
      <c r="E1621" s="156" t="s">
        <v>119</v>
      </c>
      <c r="F1621" s="112" t="s">
        <v>361</v>
      </c>
      <c r="G1621" s="31" t="str">
        <f>VLOOKUP(H1621,'GN and GP categories'!A:B,2,FALSE)</f>
        <v>Gram-negative</v>
      </c>
      <c r="H1621" s="53" t="s">
        <v>104</v>
      </c>
      <c r="I1621" s="31">
        <v>564</v>
      </c>
      <c r="J1621" s="31" t="s">
        <v>84</v>
      </c>
      <c r="K1621" s="31">
        <v>93</v>
      </c>
      <c r="L1621" s="38">
        <f t="shared" si="28"/>
        <v>524.52</v>
      </c>
    </row>
    <row r="1622" spans="1:12">
      <c r="A1622" s="134" t="s">
        <v>142</v>
      </c>
      <c r="B1622" s="134" t="s">
        <v>142</v>
      </c>
      <c r="C1622" s="156" t="s">
        <v>48</v>
      </c>
      <c r="D1622" s="156" t="s">
        <v>118</v>
      </c>
      <c r="E1622" s="156" t="s">
        <v>119</v>
      </c>
      <c r="F1622" s="112" t="s">
        <v>361</v>
      </c>
      <c r="G1622" s="31" t="str">
        <f>VLOOKUP(H1622,'GN and GP categories'!A:B,2,FALSE)</f>
        <v>Gram-negative</v>
      </c>
      <c r="H1622" s="53" t="s">
        <v>104</v>
      </c>
      <c r="I1622" s="31">
        <v>564</v>
      </c>
      <c r="J1622" s="31" t="s">
        <v>335</v>
      </c>
      <c r="K1622" s="31">
        <v>92</v>
      </c>
      <c r="L1622" s="38">
        <f t="shared" si="28"/>
        <v>518.88</v>
      </c>
    </row>
    <row r="1623" spans="1:12">
      <c r="A1623" s="134" t="s">
        <v>142</v>
      </c>
      <c r="B1623" s="134" t="s">
        <v>142</v>
      </c>
      <c r="C1623" s="156" t="s">
        <v>48</v>
      </c>
      <c r="D1623" s="156" t="s">
        <v>118</v>
      </c>
      <c r="E1623" s="156" t="s">
        <v>119</v>
      </c>
      <c r="F1623" s="112" t="s">
        <v>361</v>
      </c>
      <c r="G1623" s="31" t="str">
        <f>VLOOKUP(H1623,'GN and GP categories'!A:B,2,FALSE)</f>
        <v>Gram-negative</v>
      </c>
      <c r="H1623" s="53" t="s">
        <v>104</v>
      </c>
      <c r="I1623" s="31">
        <v>564</v>
      </c>
      <c r="J1623" s="31" t="s">
        <v>342</v>
      </c>
      <c r="K1623" s="31">
        <v>100</v>
      </c>
      <c r="L1623" s="38">
        <f t="shared" si="28"/>
        <v>564</v>
      </c>
    </row>
    <row r="1624" spans="1:12">
      <c r="A1624" s="134" t="s">
        <v>142</v>
      </c>
      <c r="B1624" s="134" t="s">
        <v>142</v>
      </c>
      <c r="C1624" s="156" t="s">
        <v>48</v>
      </c>
      <c r="D1624" s="156" t="s">
        <v>118</v>
      </c>
      <c r="E1624" s="156" t="s">
        <v>119</v>
      </c>
      <c r="F1624" s="112" t="s">
        <v>361</v>
      </c>
      <c r="G1624" s="31" t="str">
        <f>VLOOKUP(H1624,'GN and GP categories'!A:B,2,FALSE)</f>
        <v>Gram-negative</v>
      </c>
      <c r="H1624" s="53" t="s">
        <v>104</v>
      </c>
      <c r="I1624" s="31">
        <v>148</v>
      </c>
      <c r="J1624" s="31" t="s">
        <v>343</v>
      </c>
      <c r="K1624" s="31">
        <v>93</v>
      </c>
      <c r="L1624" s="38">
        <f t="shared" si="28"/>
        <v>137.63999999999999</v>
      </c>
    </row>
    <row r="1625" spans="1:12">
      <c r="A1625" s="134" t="s">
        <v>142</v>
      </c>
      <c r="B1625" s="134" t="s">
        <v>142</v>
      </c>
      <c r="C1625" s="156" t="s">
        <v>48</v>
      </c>
      <c r="D1625" s="156" t="s">
        <v>118</v>
      </c>
      <c r="E1625" s="156" t="s">
        <v>119</v>
      </c>
      <c r="F1625" s="112" t="s">
        <v>361</v>
      </c>
      <c r="G1625" s="31" t="str">
        <f>VLOOKUP(H1625,'GN and GP categories'!A:B,2,FALSE)</f>
        <v>Gram-negative</v>
      </c>
      <c r="H1625" s="53" t="s">
        <v>104</v>
      </c>
      <c r="I1625" s="31">
        <v>148</v>
      </c>
      <c r="J1625" s="31" t="s">
        <v>362</v>
      </c>
      <c r="K1625" s="31">
        <v>100</v>
      </c>
      <c r="L1625" s="38">
        <f t="shared" si="28"/>
        <v>148</v>
      </c>
    </row>
    <row r="1626" spans="1:12">
      <c r="A1626" s="134" t="s">
        <v>142</v>
      </c>
      <c r="B1626" s="134" t="s">
        <v>142</v>
      </c>
      <c r="C1626" s="156" t="s">
        <v>48</v>
      </c>
      <c r="D1626" s="156" t="s">
        <v>118</v>
      </c>
      <c r="E1626" s="156" t="s">
        <v>119</v>
      </c>
      <c r="F1626" s="112" t="s">
        <v>361</v>
      </c>
      <c r="G1626" s="31" t="str">
        <f>VLOOKUP(H1626,'GN and GP categories'!A:B,2,FALSE)</f>
        <v>Gram-negative</v>
      </c>
      <c r="H1626" s="53" t="s">
        <v>104</v>
      </c>
      <c r="I1626" s="31">
        <v>148</v>
      </c>
      <c r="J1626" s="31" t="s">
        <v>30</v>
      </c>
      <c r="K1626" s="31">
        <v>98</v>
      </c>
      <c r="L1626" s="38">
        <f t="shared" si="28"/>
        <v>145.04</v>
      </c>
    </row>
    <row r="1627" spans="1:12">
      <c r="A1627" s="134" t="s">
        <v>142</v>
      </c>
      <c r="B1627" s="134" t="s">
        <v>142</v>
      </c>
      <c r="C1627" s="156" t="s">
        <v>48</v>
      </c>
      <c r="D1627" s="156" t="s">
        <v>118</v>
      </c>
      <c r="E1627" s="156" t="s">
        <v>119</v>
      </c>
      <c r="F1627" s="112" t="s">
        <v>361</v>
      </c>
      <c r="G1627" s="31" t="str">
        <f>VLOOKUP(H1627,'GN and GP categories'!A:B,2,FALSE)</f>
        <v>Gram-negative</v>
      </c>
      <c r="H1627" s="53" t="s">
        <v>104</v>
      </c>
      <c r="I1627" s="31">
        <v>148</v>
      </c>
      <c r="J1627" s="31" t="s">
        <v>209</v>
      </c>
      <c r="K1627" s="31">
        <v>99</v>
      </c>
      <c r="L1627" s="38">
        <f t="shared" si="28"/>
        <v>146.52000000000001</v>
      </c>
    </row>
    <row r="1628" spans="1:12">
      <c r="A1628" s="134" t="s">
        <v>142</v>
      </c>
      <c r="B1628" s="134" t="s">
        <v>142</v>
      </c>
      <c r="C1628" s="156" t="s">
        <v>48</v>
      </c>
      <c r="D1628" s="156" t="s">
        <v>118</v>
      </c>
      <c r="E1628" s="156" t="s">
        <v>119</v>
      </c>
      <c r="F1628" s="112" t="s">
        <v>361</v>
      </c>
      <c r="G1628" s="31" t="str">
        <f>VLOOKUP(H1628,'GN and GP categories'!A:B,2,FALSE)</f>
        <v>Gram-negative</v>
      </c>
      <c r="H1628" s="53" t="s">
        <v>104</v>
      </c>
      <c r="I1628" s="31">
        <v>148</v>
      </c>
      <c r="J1628" s="31" t="s">
        <v>190</v>
      </c>
      <c r="K1628" s="31">
        <v>99</v>
      </c>
      <c r="L1628" s="38">
        <f t="shared" si="28"/>
        <v>146.52000000000001</v>
      </c>
    </row>
    <row r="1629" spans="1:12">
      <c r="A1629" s="134" t="s">
        <v>142</v>
      </c>
      <c r="B1629" s="134" t="s">
        <v>142</v>
      </c>
      <c r="C1629" s="156" t="s">
        <v>48</v>
      </c>
      <c r="D1629" s="156" t="s">
        <v>118</v>
      </c>
      <c r="E1629" s="156" t="s">
        <v>119</v>
      </c>
      <c r="F1629" s="112" t="s">
        <v>361</v>
      </c>
      <c r="G1629" s="31" t="str">
        <f>VLOOKUP(H1629,'GN and GP categories'!A:B,2,FALSE)</f>
        <v>Gram-negative</v>
      </c>
      <c r="H1629" s="53" t="s">
        <v>104</v>
      </c>
      <c r="I1629" s="31">
        <v>148</v>
      </c>
      <c r="J1629" s="31" t="s">
        <v>340</v>
      </c>
      <c r="K1629" s="31">
        <v>65</v>
      </c>
      <c r="L1629" s="38">
        <f t="shared" si="28"/>
        <v>96.2</v>
      </c>
    </row>
    <row r="1630" spans="1:12">
      <c r="A1630" s="134" t="s">
        <v>142</v>
      </c>
      <c r="B1630" s="134" t="s">
        <v>142</v>
      </c>
      <c r="C1630" s="156" t="s">
        <v>48</v>
      </c>
      <c r="D1630" s="156" t="s">
        <v>118</v>
      </c>
      <c r="E1630" s="156" t="s">
        <v>119</v>
      </c>
      <c r="F1630" s="112" t="s">
        <v>361</v>
      </c>
      <c r="G1630" s="31" t="str">
        <f>VLOOKUP(H1630,'GN and GP categories'!A:B,2,FALSE)</f>
        <v>Gram-negative</v>
      </c>
      <c r="H1630" s="53" t="s">
        <v>104</v>
      </c>
      <c r="I1630" s="31">
        <v>148</v>
      </c>
      <c r="J1630" s="31" t="s">
        <v>84</v>
      </c>
      <c r="K1630" s="31">
        <v>93</v>
      </c>
      <c r="L1630" s="38">
        <f t="shared" si="28"/>
        <v>137.63999999999999</v>
      </c>
    </row>
    <row r="1631" spans="1:12">
      <c r="A1631" s="134" t="s">
        <v>142</v>
      </c>
      <c r="B1631" s="134" t="s">
        <v>142</v>
      </c>
      <c r="C1631" s="156" t="s">
        <v>48</v>
      </c>
      <c r="D1631" s="156" t="s">
        <v>118</v>
      </c>
      <c r="E1631" s="156" t="s">
        <v>119</v>
      </c>
      <c r="F1631" s="112" t="s">
        <v>361</v>
      </c>
      <c r="G1631" s="31" t="str">
        <f>VLOOKUP(H1631,'GN and GP categories'!A:B,2,FALSE)</f>
        <v>Gram-negative</v>
      </c>
      <c r="H1631" s="53" t="s">
        <v>104</v>
      </c>
      <c r="I1631" s="31">
        <v>148</v>
      </c>
      <c r="J1631" s="31" t="s">
        <v>335</v>
      </c>
      <c r="K1631" s="31">
        <v>93</v>
      </c>
      <c r="L1631" s="38">
        <f t="shared" si="28"/>
        <v>137.63999999999999</v>
      </c>
    </row>
    <row r="1632" spans="1:12">
      <c r="A1632" s="134" t="s">
        <v>142</v>
      </c>
      <c r="B1632" s="134" t="s">
        <v>142</v>
      </c>
      <c r="C1632" s="156" t="s">
        <v>48</v>
      </c>
      <c r="D1632" s="156" t="s">
        <v>118</v>
      </c>
      <c r="E1632" s="156" t="s">
        <v>119</v>
      </c>
      <c r="F1632" s="112" t="s">
        <v>361</v>
      </c>
      <c r="G1632" s="31" t="str">
        <f>VLOOKUP(H1632,'GN and GP categories'!A:B,2,FALSE)</f>
        <v>Gram-negative</v>
      </c>
      <c r="H1632" s="53" t="s">
        <v>104</v>
      </c>
      <c r="I1632" s="31">
        <v>148</v>
      </c>
      <c r="J1632" s="31" t="s">
        <v>342</v>
      </c>
      <c r="K1632" s="31">
        <v>100</v>
      </c>
      <c r="L1632" s="38">
        <f t="shared" si="28"/>
        <v>148</v>
      </c>
    </row>
    <row r="1633" spans="1:12">
      <c r="A1633" s="134" t="s">
        <v>142</v>
      </c>
      <c r="B1633" s="134" t="s">
        <v>142</v>
      </c>
      <c r="C1633" s="156" t="s">
        <v>48</v>
      </c>
      <c r="D1633" s="156" t="s">
        <v>118</v>
      </c>
      <c r="E1633" s="156" t="s">
        <v>119</v>
      </c>
      <c r="F1633" s="112" t="s">
        <v>361</v>
      </c>
      <c r="G1633" s="31" t="str">
        <f>VLOOKUP(H1633,'GN and GP categories'!A:B,2,FALSE)</f>
        <v>Gram-negative</v>
      </c>
      <c r="H1633" s="53" t="s">
        <v>327</v>
      </c>
      <c r="I1633" s="31">
        <v>270</v>
      </c>
      <c r="J1633" s="31" t="s">
        <v>362</v>
      </c>
      <c r="K1633" s="31">
        <v>93</v>
      </c>
      <c r="L1633" s="38">
        <f t="shared" si="28"/>
        <v>251.1</v>
      </c>
    </row>
    <row r="1634" spans="1:12">
      <c r="A1634" s="134" t="s">
        <v>142</v>
      </c>
      <c r="B1634" s="134" t="s">
        <v>142</v>
      </c>
      <c r="C1634" s="156" t="s">
        <v>48</v>
      </c>
      <c r="D1634" s="156" t="s">
        <v>118</v>
      </c>
      <c r="E1634" s="156" t="s">
        <v>119</v>
      </c>
      <c r="F1634" s="112" t="s">
        <v>361</v>
      </c>
      <c r="G1634" s="31" t="str">
        <f>VLOOKUP(H1634,'GN and GP categories'!A:B,2,FALSE)</f>
        <v>Gram-negative</v>
      </c>
      <c r="H1634" s="53" t="s">
        <v>327</v>
      </c>
      <c r="I1634" s="31">
        <v>270</v>
      </c>
      <c r="J1634" s="31" t="s">
        <v>30</v>
      </c>
      <c r="K1634" s="31">
        <v>92</v>
      </c>
      <c r="L1634" s="38">
        <f t="shared" si="28"/>
        <v>248.4</v>
      </c>
    </row>
    <row r="1635" spans="1:12">
      <c r="A1635" s="134" t="s">
        <v>142</v>
      </c>
      <c r="B1635" s="134" t="s">
        <v>142</v>
      </c>
      <c r="C1635" s="156" t="s">
        <v>48</v>
      </c>
      <c r="D1635" s="156" t="s">
        <v>118</v>
      </c>
      <c r="E1635" s="156" t="s">
        <v>119</v>
      </c>
      <c r="F1635" s="112" t="s">
        <v>361</v>
      </c>
      <c r="G1635" s="31" t="str">
        <f>VLOOKUP(H1635,'GN and GP categories'!A:B,2,FALSE)</f>
        <v>Gram-negative</v>
      </c>
      <c r="H1635" s="53" t="s">
        <v>327</v>
      </c>
      <c r="I1635" s="31">
        <v>270</v>
      </c>
      <c r="J1635" s="31" t="s">
        <v>196</v>
      </c>
      <c r="K1635" s="31">
        <v>94</v>
      </c>
      <c r="L1635" s="38">
        <f t="shared" si="28"/>
        <v>253.8</v>
      </c>
    </row>
    <row r="1636" spans="1:12">
      <c r="A1636" s="134" t="s">
        <v>142</v>
      </c>
      <c r="B1636" s="134" t="s">
        <v>142</v>
      </c>
      <c r="C1636" s="156" t="s">
        <v>48</v>
      </c>
      <c r="D1636" s="156" t="s">
        <v>118</v>
      </c>
      <c r="E1636" s="156" t="s">
        <v>119</v>
      </c>
      <c r="F1636" s="112" t="s">
        <v>361</v>
      </c>
      <c r="G1636" s="31" t="str">
        <f>VLOOKUP(H1636,'GN and GP categories'!A:B,2,FALSE)</f>
        <v>Gram-negative</v>
      </c>
      <c r="H1636" s="53" t="s">
        <v>327</v>
      </c>
      <c r="I1636" s="31">
        <v>270</v>
      </c>
      <c r="J1636" s="31" t="s">
        <v>209</v>
      </c>
      <c r="K1636" s="31">
        <v>93</v>
      </c>
      <c r="L1636" s="38">
        <f t="shared" si="28"/>
        <v>251.1</v>
      </c>
    </row>
    <row r="1637" spans="1:12">
      <c r="A1637" s="134" t="s">
        <v>142</v>
      </c>
      <c r="B1637" s="134" t="s">
        <v>142</v>
      </c>
      <c r="C1637" s="156" t="s">
        <v>48</v>
      </c>
      <c r="D1637" s="156" t="s">
        <v>118</v>
      </c>
      <c r="E1637" s="156" t="s">
        <v>119</v>
      </c>
      <c r="F1637" s="112" t="s">
        <v>361</v>
      </c>
      <c r="G1637" s="31" t="str">
        <f>VLOOKUP(H1637,'GN and GP categories'!A:B,2,FALSE)</f>
        <v>Gram-negative</v>
      </c>
      <c r="H1637" s="53" t="s">
        <v>327</v>
      </c>
      <c r="I1637" s="31">
        <v>270</v>
      </c>
      <c r="J1637" s="31" t="s">
        <v>190</v>
      </c>
      <c r="K1637" s="31">
        <v>98</v>
      </c>
      <c r="L1637" s="38">
        <f t="shared" si="28"/>
        <v>264.60000000000002</v>
      </c>
    </row>
    <row r="1638" spans="1:12">
      <c r="A1638" s="134" t="s">
        <v>142</v>
      </c>
      <c r="B1638" s="134" t="s">
        <v>142</v>
      </c>
      <c r="C1638" s="156" t="s">
        <v>48</v>
      </c>
      <c r="D1638" s="156" t="s">
        <v>118</v>
      </c>
      <c r="E1638" s="156" t="s">
        <v>119</v>
      </c>
      <c r="F1638" s="112" t="s">
        <v>361</v>
      </c>
      <c r="G1638" s="31" t="str">
        <f>VLOOKUP(H1638,'GN and GP categories'!A:B,2,FALSE)</f>
        <v>Gram-negative</v>
      </c>
      <c r="H1638" s="53" t="s">
        <v>327</v>
      </c>
      <c r="I1638" s="31">
        <v>270</v>
      </c>
      <c r="J1638" s="31" t="s">
        <v>340</v>
      </c>
      <c r="K1638" s="31">
        <v>98</v>
      </c>
      <c r="L1638" s="38">
        <f t="shared" si="28"/>
        <v>264.60000000000002</v>
      </c>
    </row>
    <row r="1639" spans="1:12">
      <c r="A1639" s="134" t="s">
        <v>142</v>
      </c>
      <c r="B1639" s="134" t="s">
        <v>142</v>
      </c>
      <c r="C1639" s="156" t="s">
        <v>48</v>
      </c>
      <c r="D1639" s="156" t="s">
        <v>118</v>
      </c>
      <c r="E1639" s="156" t="s">
        <v>119</v>
      </c>
      <c r="F1639" s="112" t="s">
        <v>361</v>
      </c>
      <c r="G1639" s="31" t="str">
        <f>VLOOKUP(H1639,'GN and GP categories'!A:B,2,FALSE)</f>
        <v>Gram-negative</v>
      </c>
      <c r="H1639" s="53" t="s">
        <v>327</v>
      </c>
      <c r="I1639" s="31">
        <v>270</v>
      </c>
      <c r="J1639" s="31" t="s">
        <v>84</v>
      </c>
      <c r="K1639" s="31">
        <v>98</v>
      </c>
      <c r="L1639" s="38">
        <f t="shared" si="28"/>
        <v>264.60000000000002</v>
      </c>
    </row>
    <row r="1640" spans="1:12">
      <c r="A1640" s="134" t="s">
        <v>142</v>
      </c>
      <c r="B1640" s="134" t="s">
        <v>142</v>
      </c>
      <c r="C1640" s="156" t="s">
        <v>48</v>
      </c>
      <c r="D1640" s="156" t="s">
        <v>118</v>
      </c>
      <c r="E1640" s="156" t="s">
        <v>119</v>
      </c>
      <c r="F1640" s="112" t="s">
        <v>361</v>
      </c>
      <c r="G1640" s="31" t="str">
        <f>VLOOKUP(H1640,'GN and GP categories'!A:B,2,FALSE)</f>
        <v>Gram-negative</v>
      </c>
      <c r="H1640" s="53" t="s">
        <v>327</v>
      </c>
      <c r="I1640" s="31">
        <v>270</v>
      </c>
      <c r="J1640" s="31" t="s">
        <v>335</v>
      </c>
      <c r="K1640" s="31">
        <v>99</v>
      </c>
      <c r="L1640" s="38">
        <f t="shared" si="28"/>
        <v>267.3</v>
      </c>
    </row>
    <row r="1641" spans="1:12">
      <c r="A1641" s="134" t="s">
        <v>142</v>
      </c>
      <c r="B1641" s="134" t="s">
        <v>142</v>
      </c>
      <c r="C1641" s="156" t="s">
        <v>48</v>
      </c>
      <c r="D1641" s="156" t="s">
        <v>118</v>
      </c>
      <c r="E1641" s="156" t="s">
        <v>119</v>
      </c>
      <c r="F1641" s="112" t="s">
        <v>361</v>
      </c>
      <c r="G1641" s="31" t="str">
        <f>VLOOKUP(H1641,'GN and GP categories'!A:B,2,FALSE)</f>
        <v>Gram-negative</v>
      </c>
      <c r="H1641" s="53" t="s">
        <v>327</v>
      </c>
      <c r="I1641" s="31">
        <v>270</v>
      </c>
      <c r="J1641" s="31" t="s">
        <v>342</v>
      </c>
      <c r="K1641">
        <v>100</v>
      </c>
      <c r="L1641" s="38">
        <f t="shared" si="28"/>
        <v>270</v>
      </c>
    </row>
    <row r="1642" spans="1:12">
      <c r="A1642" s="134" t="s">
        <v>142</v>
      </c>
      <c r="B1642" s="134" t="s">
        <v>142</v>
      </c>
      <c r="C1642" s="156" t="s">
        <v>48</v>
      </c>
      <c r="D1642" s="156" t="s">
        <v>118</v>
      </c>
      <c r="E1642" s="156" t="s">
        <v>119</v>
      </c>
      <c r="F1642" s="112" t="s">
        <v>361</v>
      </c>
      <c r="G1642" s="31" t="str">
        <f>VLOOKUP(H1642,'GN and GP categories'!A:B,2,FALSE)</f>
        <v>Gram-negative</v>
      </c>
      <c r="H1642" s="53" t="s">
        <v>104</v>
      </c>
      <c r="I1642" s="31">
        <v>44</v>
      </c>
      <c r="J1642" s="31" t="s">
        <v>343</v>
      </c>
      <c r="K1642">
        <v>11</v>
      </c>
      <c r="L1642" s="38">
        <f t="shared" si="28"/>
        <v>4.84</v>
      </c>
    </row>
    <row r="1643" spans="1:12">
      <c r="A1643" s="134" t="s">
        <v>142</v>
      </c>
      <c r="B1643" s="134" t="s">
        <v>142</v>
      </c>
      <c r="C1643" s="156" t="s">
        <v>48</v>
      </c>
      <c r="D1643" s="156" t="s">
        <v>118</v>
      </c>
      <c r="E1643" s="156" t="s">
        <v>119</v>
      </c>
      <c r="F1643" s="112" t="s">
        <v>361</v>
      </c>
      <c r="G1643" s="31" t="str">
        <f>VLOOKUP(H1643,'GN and GP categories'!A:B,2,FALSE)</f>
        <v>Gram-negative</v>
      </c>
      <c r="H1643" s="53" t="s">
        <v>104</v>
      </c>
      <c r="I1643" s="31">
        <v>44</v>
      </c>
      <c r="J1643" s="31" t="s">
        <v>362</v>
      </c>
      <c r="K1643">
        <v>100</v>
      </c>
      <c r="L1643" s="38">
        <f t="shared" si="28"/>
        <v>44</v>
      </c>
    </row>
    <row r="1644" spans="1:12">
      <c r="A1644" s="134" t="s">
        <v>142</v>
      </c>
      <c r="B1644" s="134" t="s">
        <v>142</v>
      </c>
      <c r="C1644" s="156" t="s">
        <v>48</v>
      </c>
      <c r="D1644" s="156" t="s">
        <v>118</v>
      </c>
      <c r="E1644" s="156" t="s">
        <v>119</v>
      </c>
      <c r="F1644" s="112" t="s">
        <v>361</v>
      </c>
      <c r="G1644" s="31" t="str">
        <f>VLOOKUP(H1644,'GN and GP categories'!A:B,2,FALSE)</f>
        <v>Gram-negative</v>
      </c>
      <c r="H1644" s="53" t="s">
        <v>104</v>
      </c>
      <c r="I1644" s="31">
        <v>44</v>
      </c>
      <c r="J1644" s="31" t="s">
        <v>30</v>
      </c>
      <c r="K1644">
        <v>98</v>
      </c>
      <c r="L1644" s="38">
        <f t="shared" si="28"/>
        <v>43.12</v>
      </c>
    </row>
    <row r="1645" spans="1:12">
      <c r="A1645" s="134" t="s">
        <v>142</v>
      </c>
      <c r="B1645" s="134" t="s">
        <v>142</v>
      </c>
      <c r="C1645" s="156" t="s">
        <v>48</v>
      </c>
      <c r="D1645" s="156" t="s">
        <v>118</v>
      </c>
      <c r="E1645" s="156" t="s">
        <v>119</v>
      </c>
      <c r="F1645" s="112" t="s">
        <v>361</v>
      </c>
      <c r="G1645" s="31" t="str">
        <f>VLOOKUP(H1645,'GN and GP categories'!A:B,2,FALSE)</f>
        <v>Gram-negative</v>
      </c>
      <c r="H1645" s="53" t="s">
        <v>104</v>
      </c>
      <c r="I1645" s="31">
        <v>44</v>
      </c>
      <c r="J1645" s="31" t="s">
        <v>209</v>
      </c>
      <c r="K1645">
        <v>100</v>
      </c>
      <c r="L1645" s="38">
        <f t="shared" si="28"/>
        <v>44</v>
      </c>
    </row>
    <row r="1646" spans="1:12">
      <c r="A1646" s="134" t="s">
        <v>142</v>
      </c>
      <c r="B1646" s="134" t="s">
        <v>142</v>
      </c>
      <c r="C1646" s="156" t="s">
        <v>48</v>
      </c>
      <c r="D1646" s="156" t="s">
        <v>118</v>
      </c>
      <c r="E1646" s="156" t="s">
        <v>119</v>
      </c>
      <c r="F1646" s="112" t="s">
        <v>361</v>
      </c>
      <c r="G1646" s="31" t="str">
        <f>VLOOKUP(H1646,'GN and GP categories'!A:B,2,FALSE)</f>
        <v>Gram-negative</v>
      </c>
      <c r="H1646" s="53" t="s">
        <v>104</v>
      </c>
      <c r="I1646" s="31">
        <v>44</v>
      </c>
      <c r="J1646" s="31" t="s">
        <v>190</v>
      </c>
      <c r="K1646">
        <v>98</v>
      </c>
      <c r="L1646" s="38">
        <f t="shared" si="28"/>
        <v>43.12</v>
      </c>
    </row>
    <row r="1647" spans="1:12">
      <c r="A1647" s="134" t="s">
        <v>142</v>
      </c>
      <c r="B1647" s="134" t="s">
        <v>142</v>
      </c>
      <c r="C1647" s="156" t="s">
        <v>48</v>
      </c>
      <c r="D1647" s="156" t="s">
        <v>118</v>
      </c>
      <c r="E1647" s="156" t="s">
        <v>119</v>
      </c>
      <c r="F1647" s="112" t="s">
        <v>361</v>
      </c>
      <c r="G1647" s="31" t="str">
        <f>VLOOKUP(H1647,'GN and GP categories'!A:B,2,FALSE)</f>
        <v>Gram-negative</v>
      </c>
      <c r="H1647" s="53" t="s">
        <v>104</v>
      </c>
      <c r="I1647" s="31">
        <v>44</v>
      </c>
      <c r="J1647" s="31" t="s">
        <v>342</v>
      </c>
      <c r="K1647">
        <v>100</v>
      </c>
      <c r="L1647" s="38">
        <f t="shared" si="28"/>
        <v>44</v>
      </c>
    </row>
    <row r="1648" spans="1:12">
      <c r="A1648" s="134" t="s">
        <v>142</v>
      </c>
      <c r="B1648" s="134" t="s">
        <v>142</v>
      </c>
      <c r="C1648" s="156" t="s">
        <v>48</v>
      </c>
      <c r="D1648" s="156" t="s">
        <v>118</v>
      </c>
      <c r="E1648" s="156" t="s">
        <v>119</v>
      </c>
      <c r="F1648" s="112" t="s">
        <v>361</v>
      </c>
      <c r="G1648" s="31" t="str">
        <f>VLOOKUP(H1648,'GN and GP categories'!A:B,2,FALSE)</f>
        <v>Gram-negative</v>
      </c>
      <c r="H1648" s="53" t="s">
        <v>100</v>
      </c>
      <c r="I1648" s="31">
        <v>47</v>
      </c>
      <c r="J1648" s="31" t="s">
        <v>343</v>
      </c>
      <c r="K1648">
        <v>53</v>
      </c>
      <c r="L1648" s="38">
        <f t="shared" si="28"/>
        <v>24.91</v>
      </c>
    </row>
    <row r="1649" spans="1:12">
      <c r="A1649" s="134" t="s">
        <v>142</v>
      </c>
      <c r="B1649" s="134" t="s">
        <v>142</v>
      </c>
      <c r="C1649" s="156" t="s">
        <v>48</v>
      </c>
      <c r="D1649" s="156" t="s">
        <v>118</v>
      </c>
      <c r="E1649" s="156" t="s">
        <v>119</v>
      </c>
      <c r="F1649" s="112" t="s">
        <v>361</v>
      </c>
      <c r="G1649" s="31" t="str">
        <f>VLOOKUP(H1649,'GN and GP categories'!A:B,2,FALSE)</f>
        <v>Gram-negative</v>
      </c>
      <c r="H1649" s="53" t="s">
        <v>100</v>
      </c>
      <c r="I1649" s="31">
        <v>47</v>
      </c>
      <c r="J1649" s="31" t="s">
        <v>362</v>
      </c>
      <c r="K1649">
        <v>100</v>
      </c>
      <c r="L1649" s="38">
        <f t="shared" si="28"/>
        <v>47</v>
      </c>
    </row>
    <row r="1650" spans="1:12">
      <c r="A1650" s="134" t="s">
        <v>142</v>
      </c>
      <c r="B1650" s="134" t="s">
        <v>142</v>
      </c>
      <c r="C1650" s="156" t="s">
        <v>48</v>
      </c>
      <c r="D1650" s="156" t="s">
        <v>118</v>
      </c>
      <c r="E1650" s="156" t="s">
        <v>119</v>
      </c>
      <c r="F1650" s="112" t="s">
        <v>361</v>
      </c>
      <c r="G1650" s="31" t="str">
        <f>VLOOKUP(H1650,'GN and GP categories'!A:B,2,FALSE)</f>
        <v>Gram-negative</v>
      </c>
      <c r="H1650" s="53" t="s">
        <v>100</v>
      </c>
      <c r="I1650" s="31">
        <v>47</v>
      </c>
      <c r="J1650" s="31" t="s">
        <v>30</v>
      </c>
      <c r="K1650">
        <v>100</v>
      </c>
      <c r="L1650" s="38">
        <f t="shared" si="28"/>
        <v>47</v>
      </c>
    </row>
    <row r="1651" spans="1:12">
      <c r="A1651" s="134" t="s">
        <v>142</v>
      </c>
      <c r="B1651" s="134" t="s">
        <v>142</v>
      </c>
      <c r="C1651" s="156" t="s">
        <v>48</v>
      </c>
      <c r="D1651" s="156" t="s">
        <v>118</v>
      </c>
      <c r="E1651" s="156" t="s">
        <v>119</v>
      </c>
      <c r="F1651" s="112" t="s">
        <v>361</v>
      </c>
      <c r="G1651" s="31" t="str">
        <f>VLOOKUP(H1651,'GN and GP categories'!A:B,2,FALSE)</f>
        <v>Gram-negative</v>
      </c>
      <c r="H1651" s="53" t="s">
        <v>100</v>
      </c>
      <c r="I1651" s="31">
        <v>47</v>
      </c>
      <c r="J1651" s="31" t="s">
        <v>209</v>
      </c>
      <c r="K1651" s="31">
        <v>100</v>
      </c>
      <c r="L1651" s="38">
        <f t="shared" si="28"/>
        <v>47</v>
      </c>
    </row>
    <row r="1652" spans="1:12">
      <c r="A1652" s="134" t="s">
        <v>142</v>
      </c>
      <c r="B1652" s="134" t="s">
        <v>142</v>
      </c>
      <c r="C1652" s="156" t="s">
        <v>48</v>
      </c>
      <c r="D1652" s="156" t="s">
        <v>118</v>
      </c>
      <c r="E1652" s="156" t="s">
        <v>119</v>
      </c>
      <c r="F1652" s="112" t="s">
        <v>361</v>
      </c>
      <c r="G1652" s="31" t="str">
        <f>VLOOKUP(H1652,'GN and GP categories'!A:B,2,FALSE)</f>
        <v>Gram-negative</v>
      </c>
      <c r="H1652" s="53" t="s">
        <v>100</v>
      </c>
      <c r="I1652" s="31">
        <v>47</v>
      </c>
      <c r="J1652" s="31" t="s">
        <v>190</v>
      </c>
      <c r="K1652" s="31">
        <v>100</v>
      </c>
      <c r="L1652" s="38">
        <f t="shared" si="28"/>
        <v>47</v>
      </c>
    </row>
    <row r="1653" spans="1:12">
      <c r="A1653" s="134" t="s">
        <v>142</v>
      </c>
      <c r="B1653" s="134" t="s">
        <v>142</v>
      </c>
      <c r="C1653" s="156" t="s">
        <v>48</v>
      </c>
      <c r="D1653" s="156" t="s">
        <v>118</v>
      </c>
      <c r="E1653" s="156" t="s">
        <v>119</v>
      </c>
      <c r="F1653" s="112" t="s">
        <v>361</v>
      </c>
      <c r="G1653" s="31" t="str">
        <f>VLOOKUP(H1653,'GN and GP categories'!A:B,2,FALSE)</f>
        <v>Gram-negative</v>
      </c>
      <c r="H1653" s="53" t="s">
        <v>100</v>
      </c>
      <c r="I1653" s="31">
        <v>47</v>
      </c>
      <c r="J1653" s="31" t="s">
        <v>342</v>
      </c>
      <c r="K1653" s="31">
        <v>100</v>
      </c>
      <c r="L1653" s="38">
        <f t="shared" si="28"/>
        <v>47</v>
      </c>
    </row>
    <row r="1654" spans="1:12">
      <c r="A1654" s="134" t="s">
        <v>142</v>
      </c>
      <c r="B1654" s="134" t="s">
        <v>142</v>
      </c>
      <c r="C1654" s="156" t="s">
        <v>48</v>
      </c>
      <c r="D1654" s="156" t="s">
        <v>118</v>
      </c>
      <c r="E1654" s="156" t="s">
        <v>119</v>
      </c>
      <c r="F1654" s="112" t="s">
        <v>361</v>
      </c>
      <c r="G1654" s="31" t="str">
        <f>VLOOKUP(H1654,'GN and GP categories'!A:B,2,FALSE)</f>
        <v>Gram-negative</v>
      </c>
      <c r="H1654" s="53" t="s">
        <v>232</v>
      </c>
      <c r="I1654" s="31">
        <v>79</v>
      </c>
      <c r="J1654" s="31" t="s">
        <v>362</v>
      </c>
      <c r="K1654" s="31">
        <v>95</v>
      </c>
      <c r="L1654" s="38">
        <f t="shared" si="28"/>
        <v>75.05</v>
      </c>
    </row>
    <row r="1655" spans="1:12">
      <c r="A1655" s="134" t="s">
        <v>142</v>
      </c>
      <c r="B1655" s="134" t="s">
        <v>142</v>
      </c>
      <c r="C1655" s="156" t="s">
        <v>48</v>
      </c>
      <c r="D1655" s="156" t="s">
        <v>118</v>
      </c>
      <c r="E1655" s="156" t="s">
        <v>119</v>
      </c>
      <c r="F1655" s="112" t="s">
        <v>361</v>
      </c>
      <c r="G1655" s="31" t="str">
        <f>VLOOKUP(H1655,'GN and GP categories'!A:B,2,FALSE)</f>
        <v>Gram-negative</v>
      </c>
      <c r="H1655" s="53" t="s">
        <v>232</v>
      </c>
      <c r="I1655" s="31">
        <v>79</v>
      </c>
      <c r="J1655" s="31" t="s">
        <v>30</v>
      </c>
      <c r="K1655" s="31">
        <v>100</v>
      </c>
      <c r="L1655" s="38">
        <f t="shared" si="28"/>
        <v>79</v>
      </c>
    </row>
    <row r="1656" spans="1:12">
      <c r="A1656" s="134" t="s">
        <v>142</v>
      </c>
      <c r="B1656" s="134" t="s">
        <v>142</v>
      </c>
      <c r="C1656" s="156" t="s">
        <v>48</v>
      </c>
      <c r="D1656" s="156" t="s">
        <v>118</v>
      </c>
      <c r="E1656" s="156" t="s">
        <v>119</v>
      </c>
      <c r="F1656" s="112" t="s">
        <v>361</v>
      </c>
      <c r="G1656" s="31" t="str">
        <f>VLOOKUP(H1656,'GN and GP categories'!A:B,2,FALSE)</f>
        <v>Gram-negative</v>
      </c>
      <c r="H1656" s="53" t="s">
        <v>232</v>
      </c>
      <c r="I1656" s="31">
        <v>79</v>
      </c>
      <c r="J1656" s="31" t="s">
        <v>209</v>
      </c>
      <c r="K1656" s="31">
        <v>90</v>
      </c>
      <c r="L1656" s="38">
        <f t="shared" si="28"/>
        <v>71.099999999999994</v>
      </c>
    </row>
    <row r="1657" spans="1:12">
      <c r="A1657" s="134" t="s">
        <v>142</v>
      </c>
      <c r="B1657" s="134" t="s">
        <v>142</v>
      </c>
      <c r="C1657" s="156" t="s">
        <v>48</v>
      </c>
      <c r="D1657" s="156" t="s">
        <v>118</v>
      </c>
      <c r="E1657" s="156" t="s">
        <v>119</v>
      </c>
      <c r="F1657" s="112" t="s">
        <v>361</v>
      </c>
      <c r="G1657" s="31" t="str">
        <f>VLOOKUP(H1657,'GN and GP categories'!A:B,2,FALSE)</f>
        <v>Gram-negative</v>
      </c>
      <c r="H1657" s="53" t="s">
        <v>232</v>
      </c>
      <c r="I1657" s="31">
        <v>79</v>
      </c>
      <c r="J1657" s="31" t="s">
        <v>190</v>
      </c>
      <c r="K1657" s="31">
        <v>100</v>
      </c>
      <c r="L1657" s="38">
        <f t="shared" si="28"/>
        <v>79</v>
      </c>
    </row>
    <row r="1658" spans="1:12">
      <c r="A1658" s="134" t="s">
        <v>142</v>
      </c>
      <c r="B1658" s="134" t="s">
        <v>142</v>
      </c>
      <c r="C1658" s="156" t="s">
        <v>48</v>
      </c>
      <c r="D1658" s="156" t="s">
        <v>118</v>
      </c>
      <c r="E1658" s="156" t="s">
        <v>119</v>
      </c>
      <c r="F1658" s="112" t="s">
        <v>361</v>
      </c>
      <c r="G1658" s="31" t="str">
        <f>VLOOKUP(H1658,'GN and GP categories'!A:B,2,FALSE)</f>
        <v>Gram-negative</v>
      </c>
      <c r="H1658" s="53" t="s">
        <v>232</v>
      </c>
      <c r="I1658" s="31">
        <v>79</v>
      </c>
      <c r="J1658" s="31" t="s">
        <v>342</v>
      </c>
      <c r="K1658" s="31">
        <v>100</v>
      </c>
      <c r="L1658" s="38">
        <f t="shared" si="28"/>
        <v>79</v>
      </c>
    </row>
    <row r="1659" spans="1:12">
      <c r="A1659" s="134" t="s">
        <v>142</v>
      </c>
      <c r="B1659" s="134" t="s">
        <v>142</v>
      </c>
      <c r="C1659" s="156" t="s">
        <v>48</v>
      </c>
      <c r="D1659" s="156" t="s">
        <v>118</v>
      </c>
      <c r="E1659" s="156" t="s">
        <v>119</v>
      </c>
      <c r="F1659" s="112" t="s">
        <v>361</v>
      </c>
      <c r="G1659" s="31" t="str">
        <f>VLOOKUP(H1659,'GN and GP categories'!A:B,2,FALSE)</f>
        <v>Gram-negative</v>
      </c>
      <c r="H1659" s="53" t="s">
        <v>107</v>
      </c>
      <c r="I1659" s="31">
        <v>73</v>
      </c>
      <c r="J1659" s="31" t="s">
        <v>343</v>
      </c>
      <c r="K1659" s="31">
        <v>92</v>
      </c>
      <c r="L1659" s="38">
        <f t="shared" si="28"/>
        <v>67.16</v>
      </c>
    </row>
    <row r="1660" spans="1:12">
      <c r="A1660" s="134" t="s">
        <v>142</v>
      </c>
      <c r="B1660" s="134" t="s">
        <v>142</v>
      </c>
      <c r="C1660" s="156" t="s">
        <v>48</v>
      </c>
      <c r="D1660" s="156" t="s">
        <v>118</v>
      </c>
      <c r="E1660" s="156" t="s">
        <v>119</v>
      </c>
      <c r="F1660" s="112" t="s">
        <v>361</v>
      </c>
      <c r="G1660" s="31" t="str">
        <f>VLOOKUP(H1660,'GN and GP categories'!A:B,2,FALSE)</f>
        <v>Gram-negative</v>
      </c>
      <c r="H1660" s="53" t="s">
        <v>107</v>
      </c>
      <c r="I1660" s="31">
        <v>73</v>
      </c>
      <c r="J1660" s="31" t="s">
        <v>362</v>
      </c>
      <c r="K1660" s="31">
        <v>88</v>
      </c>
      <c r="L1660" s="38">
        <f t="shared" si="28"/>
        <v>64.239999999999995</v>
      </c>
    </row>
    <row r="1661" spans="1:12">
      <c r="A1661" s="134" t="s">
        <v>142</v>
      </c>
      <c r="B1661" s="134" t="s">
        <v>142</v>
      </c>
      <c r="C1661" s="156" t="s">
        <v>48</v>
      </c>
      <c r="D1661" s="156" t="s">
        <v>118</v>
      </c>
      <c r="E1661" s="156" t="s">
        <v>119</v>
      </c>
      <c r="F1661" s="112" t="s">
        <v>361</v>
      </c>
      <c r="G1661" s="31" t="str">
        <f>VLOOKUP(H1661,'GN and GP categories'!A:B,2,FALSE)</f>
        <v>Gram-negative</v>
      </c>
      <c r="H1661" s="53" t="s">
        <v>107</v>
      </c>
      <c r="I1661" s="31">
        <v>73</v>
      </c>
      <c r="J1661" s="31" t="s">
        <v>30</v>
      </c>
      <c r="K1661" s="31">
        <v>81</v>
      </c>
      <c r="L1661" s="38">
        <f t="shared" si="28"/>
        <v>59.13</v>
      </c>
    </row>
    <row r="1662" spans="1:12">
      <c r="A1662" s="134" t="s">
        <v>142</v>
      </c>
      <c r="B1662" s="134" t="s">
        <v>142</v>
      </c>
      <c r="C1662" s="156" t="s">
        <v>48</v>
      </c>
      <c r="D1662" s="156" t="s">
        <v>118</v>
      </c>
      <c r="E1662" s="156" t="s">
        <v>119</v>
      </c>
      <c r="F1662" s="112" t="s">
        <v>361</v>
      </c>
      <c r="G1662" s="31" t="str">
        <f>VLOOKUP(H1662,'GN and GP categories'!A:B,2,FALSE)</f>
        <v>Gram-negative</v>
      </c>
      <c r="H1662" s="53" t="s">
        <v>107</v>
      </c>
      <c r="I1662" s="31">
        <v>73</v>
      </c>
      <c r="J1662" s="31" t="s">
        <v>209</v>
      </c>
      <c r="K1662" s="31">
        <v>86</v>
      </c>
      <c r="L1662" s="38">
        <f t="shared" si="28"/>
        <v>62.78</v>
      </c>
    </row>
    <row r="1663" spans="1:12">
      <c r="A1663" s="134" t="s">
        <v>142</v>
      </c>
      <c r="B1663" s="134" t="s">
        <v>142</v>
      </c>
      <c r="C1663" s="156" t="s">
        <v>48</v>
      </c>
      <c r="D1663" s="156" t="s">
        <v>118</v>
      </c>
      <c r="E1663" s="156" t="s">
        <v>119</v>
      </c>
      <c r="F1663" s="112" t="s">
        <v>361</v>
      </c>
      <c r="G1663" s="31" t="str">
        <f>VLOOKUP(H1663,'GN and GP categories'!A:B,2,FALSE)</f>
        <v>Gram-negative</v>
      </c>
      <c r="H1663" s="53" t="s">
        <v>107</v>
      </c>
      <c r="I1663" s="31">
        <v>73</v>
      </c>
      <c r="J1663" s="31" t="s">
        <v>190</v>
      </c>
      <c r="K1663" s="31">
        <v>89</v>
      </c>
      <c r="L1663" s="38">
        <f t="shared" si="28"/>
        <v>64.97</v>
      </c>
    </row>
    <row r="1664" spans="1:12">
      <c r="A1664" s="134" t="s">
        <v>142</v>
      </c>
      <c r="B1664" s="134" t="s">
        <v>142</v>
      </c>
      <c r="C1664" s="156" t="s">
        <v>48</v>
      </c>
      <c r="D1664" s="156" t="s">
        <v>118</v>
      </c>
      <c r="E1664" s="156" t="s">
        <v>119</v>
      </c>
      <c r="F1664" s="112" t="s">
        <v>361</v>
      </c>
      <c r="G1664" s="31" t="str">
        <f>VLOOKUP(H1664,'GN and GP categories'!A:B,2,FALSE)</f>
        <v>Gram-negative</v>
      </c>
      <c r="H1664" s="53" t="s">
        <v>107</v>
      </c>
      <c r="I1664" s="31">
        <v>73</v>
      </c>
      <c r="J1664" s="31" t="s">
        <v>342</v>
      </c>
      <c r="K1664" s="31">
        <v>100</v>
      </c>
      <c r="L1664" s="38">
        <f t="shared" si="28"/>
        <v>73</v>
      </c>
    </row>
    <row r="1665" spans="1:12">
      <c r="A1665" s="134" t="s">
        <v>142</v>
      </c>
      <c r="B1665" s="134" t="s">
        <v>142</v>
      </c>
      <c r="C1665" s="156" t="s">
        <v>48</v>
      </c>
      <c r="D1665" s="156" t="s">
        <v>118</v>
      </c>
      <c r="E1665" s="156" t="s">
        <v>119</v>
      </c>
      <c r="F1665" s="112" t="s">
        <v>361</v>
      </c>
      <c r="G1665" s="31" t="str">
        <f>VLOOKUP(H1665,'GN and GP categories'!A:B,2,FALSE)</f>
        <v>Gram-negative</v>
      </c>
      <c r="H1665" s="53" t="s">
        <v>4</v>
      </c>
      <c r="I1665" s="31">
        <v>507</v>
      </c>
      <c r="J1665" s="31" t="s">
        <v>362</v>
      </c>
      <c r="K1665" s="31">
        <v>89</v>
      </c>
      <c r="L1665" s="38">
        <f t="shared" si="28"/>
        <v>451.23</v>
      </c>
    </row>
    <row r="1666" spans="1:12">
      <c r="A1666" s="134" t="s">
        <v>142</v>
      </c>
      <c r="B1666" s="134" t="s">
        <v>142</v>
      </c>
      <c r="C1666" s="156" t="s">
        <v>48</v>
      </c>
      <c r="D1666" s="156" t="s">
        <v>118</v>
      </c>
      <c r="E1666" s="156" t="s">
        <v>119</v>
      </c>
      <c r="F1666" s="112" t="s">
        <v>361</v>
      </c>
      <c r="G1666" s="31" t="str">
        <f>VLOOKUP(H1666,'GN and GP categories'!A:B,2,FALSE)</f>
        <v>Gram-negative</v>
      </c>
      <c r="H1666" s="53" t="s">
        <v>4</v>
      </c>
      <c r="I1666" s="31">
        <v>507</v>
      </c>
      <c r="J1666" s="31" t="s">
        <v>209</v>
      </c>
      <c r="K1666" s="31">
        <v>86</v>
      </c>
      <c r="L1666" s="38">
        <f t="shared" si="28"/>
        <v>436.02</v>
      </c>
    </row>
    <row r="1667" spans="1:12">
      <c r="A1667" s="134" t="s">
        <v>142</v>
      </c>
      <c r="B1667" s="134" t="s">
        <v>142</v>
      </c>
      <c r="C1667" s="156" t="s">
        <v>48</v>
      </c>
      <c r="D1667" s="156" t="s">
        <v>118</v>
      </c>
      <c r="E1667" s="156" t="s">
        <v>119</v>
      </c>
      <c r="F1667" s="112" t="s">
        <v>361</v>
      </c>
      <c r="G1667" s="31" t="str">
        <f>VLOOKUP(H1667,'GN and GP categories'!A:B,2,FALSE)</f>
        <v>Gram-negative</v>
      </c>
      <c r="H1667" s="53" t="s">
        <v>4</v>
      </c>
      <c r="I1667" s="31">
        <v>507</v>
      </c>
      <c r="J1667" s="31" t="s">
        <v>190</v>
      </c>
      <c r="K1667" s="31">
        <v>94</v>
      </c>
      <c r="L1667" s="38">
        <f t="shared" si="28"/>
        <v>476.58</v>
      </c>
    </row>
    <row r="1668" spans="1:12">
      <c r="A1668" s="134" t="s">
        <v>142</v>
      </c>
      <c r="B1668" s="134" t="s">
        <v>142</v>
      </c>
      <c r="C1668" s="156" t="s">
        <v>48</v>
      </c>
      <c r="D1668" s="156" t="s">
        <v>118</v>
      </c>
      <c r="E1668" s="156" t="s">
        <v>119</v>
      </c>
      <c r="F1668" s="112" t="s">
        <v>361</v>
      </c>
      <c r="G1668" s="31" t="str">
        <f>VLOOKUP(H1668,'GN and GP categories'!A:B,2,FALSE)</f>
        <v>Gram-negative</v>
      </c>
      <c r="H1668" s="53" t="s">
        <v>4</v>
      </c>
      <c r="I1668" s="31">
        <v>507</v>
      </c>
      <c r="J1668" s="31" t="s">
        <v>208</v>
      </c>
      <c r="K1668" s="31">
        <v>92</v>
      </c>
      <c r="L1668" s="38">
        <f t="shared" si="28"/>
        <v>466.44</v>
      </c>
    </row>
    <row r="1669" spans="1:12">
      <c r="A1669" s="134" t="s">
        <v>142</v>
      </c>
      <c r="B1669" s="134" t="s">
        <v>142</v>
      </c>
      <c r="C1669" s="156" t="s">
        <v>48</v>
      </c>
      <c r="D1669" s="156" t="s">
        <v>118</v>
      </c>
      <c r="E1669" s="156" t="s">
        <v>119</v>
      </c>
      <c r="F1669" s="112" t="s">
        <v>361</v>
      </c>
      <c r="G1669" s="31" t="str">
        <f>VLOOKUP(H1669,'GN and GP categories'!A:B,2,FALSE)</f>
        <v>Gram-negative</v>
      </c>
      <c r="H1669" s="53" t="s">
        <v>4</v>
      </c>
      <c r="I1669" s="31">
        <v>507</v>
      </c>
      <c r="J1669" s="31" t="s">
        <v>335</v>
      </c>
      <c r="K1669" s="31">
        <v>97</v>
      </c>
      <c r="L1669" s="38">
        <f t="shared" ref="L1669:L1732" si="29">IF(K1669="","",K1669*I1669/100)</f>
        <v>491.79</v>
      </c>
    </row>
    <row r="1670" spans="1:12">
      <c r="A1670" s="134" t="s">
        <v>142</v>
      </c>
      <c r="B1670" s="134" t="s">
        <v>142</v>
      </c>
      <c r="C1670" s="156" t="s">
        <v>48</v>
      </c>
      <c r="D1670" s="156" t="s">
        <v>118</v>
      </c>
      <c r="E1670" s="156" t="s">
        <v>119</v>
      </c>
      <c r="F1670" s="112" t="s">
        <v>361</v>
      </c>
      <c r="G1670" s="31" t="str">
        <f>VLOOKUP(H1670,'GN and GP categories'!A:B,2,FALSE)</f>
        <v>Gram-negative</v>
      </c>
      <c r="H1670" s="53" t="s">
        <v>4</v>
      </c>
      <c r="I1670" s="31">
        <v>507</v>
      </c>
      <c r="J1670" s="31" t="s">
        <v>342</v>
      </c>
      <c r="K1670" s="31">
        <v>92</v>
      </c>
      <c r="L1670" s="38">
        <f t="shared" si="29"/>
        <v>466.44</v>
      </c>
    </row>
    <row r="1671" spans="1:12">
      <c r="A1671" s="134" t="s">
        <v>142</v>
      </c>
      <c r="B1671" s="134" t="s">
        <v>142</v>
      </c>
      <c r="C1671" s="156" t="s">
        <v>48</v>
      </c>
      <c r="D1671" s="156" t="s">
        <v>118</v>
      </c>
      <c r="E1671" s="156" t="s">
        <v>119</v>
      </c>
      <c r="F1671" s="112" t="s">
        <v>361</v>
      </c>
      <c r="G1671" s="31" t="str">
        <f>VLOOKUP(H1671,'GN and GP categories'!A:B,2,FALSE)</f>
        <v>Gram-negative</v>
      </c>
      <c r="H1671" s="53" t="s">
        <v>363</v>
      </c>
      <c r="I1671" s="31">
        <v>17</v>
      </c>
      <c r="J1671" s="31" t="s">
        <v>30</v>
      </c>
      <c r="K1671" s="31">
        <v>94</v>
      </c>
      <c r="L1671" s="38">
        <f t="shared" si="29"/>
        <v>15.98</v>
      </c>
    </row>
    <row r="1672" spans="1:12">
      <c r="A1672" s="134" t="s">
        <v>142</v>
      </c>
      <c r="B1672" s="134" t="s">
        <v>142</v>
      </c>
      <c r="C1672" s="156" t="s">
        <v>48</v>
      </c>
      <c r="D1672" s="156" t="s">
        <v>118</v>
      </c>
      <c r="E1672" s="156" t="s">
        <v>119</v>
      </c>
      <c r="F1672" s="112" t="s">
        <v>361</v>
      </c>
      <c r="G1672" s="31" t="str">
        <f>VLOOKUP(H1672,'GN and GP categories'!A:B,2,FALSE)</f>
        <v>Gram-negative</v>
      </c>
      <c r="H1672" s="53" t="s">
        <v>363</v>
      </c>
      <c r="I1672" s="31">
        <v>17</v>
      </c>
      <c r="J1672" s="31" t="s">
        <v>208</v>
      </c>
      <c r="K1672" s="31">
        <v>31</v>
      </c>
      <c r="L1672" s="38">
        <f t="shared" si="29"/>
        <v>5.27</v>
      </c>
    </row>
    <row r="1673" spans="1:12">
      <c r="A1673" s="134" t="s">
        <v>142</v>
      </c>
      <c r="B1673" s="134" t="s">
        <v>142</v>
      </c>
      <c r="C1673" s="156" t="s">
        <v>48</v>
      </c>
      <c r="D1673" s="156" t="s">
        <v>118</v>
      </c>
      <c r="E1673" s="156" t="s">
        <v>119</v>
      </c>
      <c r="F1673" s="112" t="s">
        <v>361</v>
      </c>
      <c r="G1673" s="31" t="str">
        <f>VLOOKUP(H1673,'GN and GP categories'!A:B,2,FALSE)</f>
        <v>Gram-positive</v>
      </c>
      <c r="H1673" s="53" t="s">
        <v>46</v>
      </c>
      <c r="I1673" s="31">
        <v>1129</v>
      </c>
      <c r="J1673" s="31" t="s">
        <v>98</v>
      </c>
      <c r="K1673" s="31">
        <v>100</v>
      </c>
      <c r="L1673" s="38">
        <f t="shared" si="29"/>
        <v>1129</v>
      </c>
    </row>
    <row r="1674" spans="1:12">
      <c r="A1674" s="134" t="s">
        <v>142</v>
      </c>
      <c r="B1674" s="134" t="s">
        <v>142</v>
      </c>
      <c r="C1674" s="156" t="s">
        <v>48</v>
      </c>
      <c r="D1674" s="156" t="s">
        <v>118</v>
      </c>
      <c r="E1674" s="156" t="s">
        <v>119</v>
      </c>
      <c r="F1674" s="112" t="s">
        <v>361</v>
      </c>
      <c r="G1674" s="31" t="str">
        <f>VLOOKUP(H1674,'GN and GP categories'!A:B,2,FALSE)</f>
        <v>Gram-positive</v>
      </c>
      <c r="H1674" s="53" t="s">
        <v>46</v>
      </c>
      <c r="I1674" s="31">
        <v>1129</v>
      </c>
      <c r="J1674" s="31" t="s">
        <v>313</v>
      </c>
      <c r="K1674" s="31">
        <v>77</v>
      </c>
      <c r="L1674" s="38">
        <f t="shared" si="29"/>
        <v>869.33</v>
      </c>
    </row>
    <row r="1675" spans="1:12">
      <c r="A1675" s="134" t="s">
        <v>142</v>
      </c>
      <c r="B1675" s="134" t="s">
        <v>142</v>
      </c>
      <c r="C1675" s="156" t="s">
        <v>48</v>
      </c>
      <c r="D1675" s="156" t="s">
        <v>118</v>
      </c>
      <c r="E1675" s="156" t="s">
        <v>119</v>
      </c>
      <c r="F1675" s="112" t="s">
        <v>361</v>
      </c>
      <c r="G1675" s="31" t="str">
        <f>VLOOKUP(H1675,'GN and GP categories'!A:B,2,FALSE)</f>
        <v>Gram-positive</v>
      </c>
      <c r="H1675" s="53" t="s">
        <v>46</v>
      </c>
      <c r="I1675" s="31">
        <v>1129</v>
      </c>
      <c r="J1675" s="31" t="s">
        <v>317</v>
      </c>
      <c r="K1675" s="31">
        <v>82</v>
      </c>
      <c r="L1675" s="38">
        <f t="shared" si="29"/>
        <v>925.78</v>
      </c>
    </row>
    <row r="1676" spans="1:12">
      <c r="A1676" s="134" t="s">
        <v>142</v>
      </c>
      <c r="B1676" s="134" t="s">
        <v>142</v>
      </c>
      <c r="C1676" s="156" t="s">
        <v>48</v>
      </c>
      <c r="D1676" s="156" t="s">
        <v>118</v>
      </c>
      <c r="E1676" s="156" t="s">
        <v>119</v>
      </c>
      <c r="F1676" s="112" t="s">
        <v>361</v>
      </c>
      <c r="G1676" s="31" t="str">
        <f>VLOOKUP(H1676,'GN and GP categories'!A:B,2,FALSE)</f>
        <v>Gram-positive</v>
      </c>
      <c r="H1676" s="53" t="s">
        <v>46</v>
      </c>
      <c r="I1676" s="31">
        <v>1129</v>
      </c>
      <c r="J1676" s="31" t="s">
        <v>344</v>
      </c>
      <c r="K1676" s="31">
        <v>100</v>
      </c>
      <c r="L1676" s="38">
        <f t="shared" si="29"/>
        <v>1129</v>
      </c>
    </row>
    <row r="1677" spans="1:12">
      <c r="A1677" s="134" t="s">
        <v>142</v>
      </c>
      <c r="B1677" s="134" t="s">
        <v>142</v>
      </c>
      <c r="C1677" s="156" t="s">
        <v>48</v>
      </c>
      <c r="D1677" s="156" t="s">
        <v>118</v>
      </c>
      <c r="E1677" s="156" t="s">
        <v>119</v>
      </c>
      <c r="F1677" s="112" t="s">
        <v>361</v>
      </c>
      <c r="G1677" s="31" t="str">
        <f>VLOOKUP(H1677,'GN and GP categories'!A:B,2,FALSE)</f>
        <v>Gram-positive</v>
      </c>
      <c r="H1677" s="53" t="s">
        <v>46</v>
      </c>
      <c r="I1677" s="31">
        <v>1129</v>
      </c>
      <c r="J1677" s="31" t="s">
        <v>343</v>
      </c>
      <c r="K1677" s="31">
        <v>99</v>
      </c>
      <c r="L1677" s="38">
        <f t="shared" si="29"/>
        <v>1117.71</v>
      </c>
    </row>
    <row r="1678" spans="1:12">
      <c r="A1678" s="134" t="s">
        <v>142</v>
      </c>
      <c r="B1678" s="134" t="s">
        <v>142</v>
      </c>
      <c r="C1678" s="156" t="s">
        <v>48</v>
      </c>
      <c r="D1678" s="156" t="s">
        <v>118</v>
      </c>
      <c r="E1678" s="156" t="s">
        <v>119</v>
      </c>
      <c r="F1678" s="112" t="s">
        <v>361</v>
      </c>
      <c r="G1678" s="31" t="str">
        <f>VLOOKUP(H1678,'GN and GP categories'!A:B,2,FALSE)</f>
        <v>Gram-positive</v>
      </c>
      <c r="H1678" s="53" t="s">
        <v>46</v>
      </c>
      <c r="I1678" s="31">
        <v>1129</v>
      </c>
      <c r="J1678" s="31" t="s">
        <v>30</v>
      </c>
      <c r="K1678" s="31">
        <v>100</v>
      </c>
      <c r="L1678" s="38">
        <f t="shared" si="29"/>
        <v>1129</v>
      </c>
    </row>
    <row r="1679" spans="1:12">
      <c r="A1679" s="134" t="s">
        <v>142</v>
      </c>
      <c r="B1679" s="134" t="s">
        <v>142</v>
      </c>
      <c r="C1679" s="156" t="s">
        <v>48</v>
      </c>
      <c r="D1679" s="156" t="s">
        <v>118</v>
      </c>
      <c r="E1679" s="156" t="s">
        <v>119</v>
      </c>
      <c r="F1679" s="112" t="s">
        <v>361</v>
      </c>
      <c r="G1679" s="31" t="str">
        <f>VLOOKUP(H1679,'GN and GP categories'!A:B,2,FALSE)</f>
        <v>Gram-positive</v>
      </c>
      <c r="H1679" s="53" t="s">
        <v>46</v>
      </c>
      <c r="I1679" s="31">
        <v>1129</v>
      </c>
      <c r="J1679" s="31" t="s">
        <v>340</v>
      </c>
      <c r="K1679" s="31">
        <v>100</v>
      </c>
      <c r="L1679" s="38">
        <f t="shared" si="29"/>
        <v>1129</v>
      </c>
    </row>
    <row r="1680" spans="1:12">
      <c r="A1680" s="134" t="s">
        <v>142</v>
      </c>
      <c r="B1680" s="134" t="s">
        <v>142</v>
      </c>
      <c r="C1680" s="156" t="s">
        <v>48</v>
      </c>
      <c r="D1680" s="156" t="s">
        <v>118</v>
      </c>
      <c r="E1680" s="156" t="s">
        <v>119</v>
      </c>
      <c r="F1680" s="112" t="s">
        <v>361</v>
      </c>
      <c r="G1680" s="31" t="str">
        <f>VLOOKUP(H1680,'GN and GP categories'!A:B,2,FALSE)</f>
        <v>Gram-positive</v>
      </c>
      <c r="H1680" s="53" t="s">
        <v>46</v>
      </c>
      <c r="I1680" s="31">
        <v>1129</v>
      </c>
      <c r="J1680" s="31" t="s">
        <v>209</v>
      </c>
      <c r="K1680" s="31">
        <v>92</v>
      </c>
      <c r="L1680" s="38">
        <f t="shared" si="29"/>
        <v>1038.68</v>
      </c>
    </row>
    <row r="1681" spans="1:12">
      <c r="A1681" s="134" t="s">
        <v>142</v>
      </c>
      <c r="B1681" s="134" t="s">
        <v>142</v>
      </c>
      <c r="C1681" s="156" t="s">
        <v>48</v>
      </c>
      <c r="D1681" s="156" t="s">
        <v>118</v>
      </c>
      <c r="E1681" s="156" t="s">
        <v>119</v>
      </c>
      <c r="F1681" s="112" t="s">
        <v>361</v>
      </c>
      <c r="G1681" s="31" t="str">
        <f>VLOOKUP(H1681,'GN and GP categories'!A:B,2,FALSE)</f>
        <v>Gram-positive</v>
      </c>
      <c r="H1681" s="53" t="s">
        <v>46</v>
      </c>
      <c r="I1681" s="31">
        <v>85</v>
      </c>
      <c r="J1681" s="31" t="s">
        <v>98</v>
      </c>
      <c r="K1681" s="31">
        <v>0</v>
      </c>
      <c r="L1681" s="38">
        <f t="shared" si="29"/>
        <v>0</v>
      </c>
    </row>
    <row r="1682" spans="1:12">
      <c r="A1682" s="134" t="s">
        <v>142</v>
      </c>
      <c r="B1682" s="134" t="s">
        <v>142</v>
      </c>
      <c r="C1682" s="156" t="s">
        <v>48</v>
      </c>
      <c r="D1682" s="156" t="s">
        <v>118</v>
      </c>
      <c r="E1682" s="156" t="s">
        <v>119</v>
      </c>
      <c r="F1682" s="112" t="s">
        <v>361</v>
      </c>
      <c r="G1682" s="31" t="str">
        <f>VLOOKUP(H1682,'GN and GP categories'!A:B,2,FALSE)</f>
        <v>Gram-positive</v>
      </c>
      <c r="H1682" s="53" t="s">
        <v>46</v>
      </c>
      <c r="I1682" s="31">
        <v>85</v>
      </c>
      <c r="J1682" s="31" t="s">
        <v>313</v>
      </c>
      <c r="K1682" s="31">
        <v>17</v>
      </c>
      <c r="L1682" s="38">
        <f t="shared" si="29"/>
        <v>14.45</v>
      </c>
    </row>
    <row r="1683" spans="1:12">
      <c r="A1683" s="134" t="s">
        <v>142</v>
      </c>
      <c r="B1683" s="134" t="s">
        <v>142</v>
      </c>
      <c r="C1683" s="156" t="s">
        <v>48</v>
      </c>
      <c r="D1683" s="156" t="s">
        <v>118</v>
      </c>
      <c r="E1683" s="156" t="s">
        <v>119</v>
      </c>
      <c r="F1683" s="112" t="s">
        <v>361</v>
      </c>
      <c r="G1683" s="31" t="str">
        <f>VLOOKUP(H1683,'GN and GP categories'!A:B,2,FALSE)</f>
        <v>Gram-positive</v>
      </c>
      <c r="H1683" s="53" t="s">
        <v>46</v>
      </c>
      <c r="I1683" s="31">
        <v>85</v>
      </c>
      <c r="J1683" s="31" t="s">
        <v>317</v>
      </c>
      <c r="K1683" s="31">
        <v>67</v>
      </c>
      <c r="L1683" s="38">
        <f t="shared" si="29"/>
        <v>56.95</v>
      </c>
    </row>
    <row r="1684" spans="1:12">
      <c r="A1684" s="134" t="s">
        <v>142</v>
      </c>
      <c r="B1684" s="134" t="s">
        <v>142</v>
      </c>
      <c r="C1684" s="156" t="s">
        <v>48</v>
      </c>
      <c r="D1684" s="156" t="s">
        <v>118</v>
      </c>
      <c r="E1684" s="156" t="s">
        <v>119</v>
      </c>
      <c r="F1684" s="112" t="s">
        <v>361</v>
      </c>
      <c r="G1684" s="31" t="str">
        <f>VLOOKUP(H1684,'GN and GP categories'!A:B,2,FALSE)</f>
        <v>Gram-positive</v>
      </c>
      <c r="H1684" s="53" t="s">
        <v>46</v>
      </c>
      <c r="I1684" s="31">
        <v>85</v>
      </c>
      <c r="J1684" s="31" t="s">
        <v>344</v>
      </c>
      <c r="K1684" s="31">
        <v>100</v>
      </c>
      <c r="L1684" s="38">
        <f t="shared" si="29"/>
        <v>85</v>
      </c>
    </row>
    <row r="1685" spans="1:12">
      <c r="A1685" s="134" t="s">
        <v>142</v>
      </c>
      <c r="B1685" s="134" t="s">
        <v>142</v>
      </c>
      <c r="C1685" s="156" t="s">
        <v>48</v>
      </c>
      <c r="D1685" s="156" t="s">
        <v>118</v>
      </c>
      <c r="E1685" s="156" t="s">
        <v>119</v>
      </c>
      <c r="F1685" s="112" t="s">
        <v>361</v>
      </c>
      <c r="G1685" s="31" t="str">
        <f>VLOOKUP(H1685,'GN and GP categories'!A:B,2,FALSE)</f>
        <v>Gram-positive</v>
      </c>
      <c r="H1685" s="53" t="s">
        <v>46</v>
      </c>
      <c r="I1685" s="31">
        <v>85</v>
      </c>
      <c r="J1685" s="31" t="s">
        <v>30</v>
      </c>
      <c r="K1685" s="31">
        <v>100</v>
      </c>
      <c r="L1685" s="38">
        <f t="shared" si="29"/>
        <v>85</v>
      </c>
    </row>
    <row r="1686" spans="1:12">
      <c r="A1686" s="134" t="s">
        <v>142</v>
      </c>
      <c r="B1686" s="134" t="s">
        <v>142</v>
      </c>
      <c r="C1686" s="156" t="s">
        <v>48</v>
      </c>
      <c r="D1686" s="156" t="s">
        <v>118</v>
      </c>
      <c r="E1686" s="156" t="s">
        <v>119</v>
      </c>
      <c r="F1686" s="112" t="s">
        <v>361</v>
      </c>
      <c r="G1686" s="31" t="str">
        <f>VLOOKUP(H1686,'GN and GP categories'!A:B,2,FALSE)</f>
        <v>Gram-positive</v>
      </c>
      <c r="H1686" s="53" t="s">
        <v>46</v>
      </c>
      <c r="I1686" s="31">
        <v>85</v>
      </c>
      <c r="J1686" s="31" t="s">
        <v>340</v>
      </c>
      <c r="K1686" s="31">
        <v>0</v>
      </c>
      <c r="L1686" s="38">
        <f t="shared" si="29"/>
        <v>0</v>
      </c>
    </row>
    <row r="1687" spans="1:12">
      <c r="A1687" s="134" t="s">
        <v>142</v>
      </c>
      <c r="B1687" s="134" t="s">
        <v>142</v>
      </c>
      <c r="C1687" s="156" t="s">
        <v>48</v>
      </c>
      <c r="D1687" s="156" t="s">
        <v>118</v>
      </c>
      <c r="E1687" s="156" t="s">
        <v>119</v>
      </c>
      <c r="F1687" s="112" t="s">
        <v>361</v>
      </c>
      <c r="G1687" s="31" t="str">
        <f>VLOOKUP(H1687,'GN and GP categories'!A:B,2,FALSE)</f>
        <v>Gram-positive</v>
      </c>
      <c r="H1687" s="53" t="s">
        <v>213</v>
      </c>
      <c r="I1687" s="31">
        <v>141</v>
      </c>
      <c r="J1687" s="31" t="s">
        <v>98</v>
      </c>
      <c r="K1687" s="31">
        <v>50</v>
      </c>
      <c r="L1687" s="38">
        <f t="shared" si="29"/>
        <v>70.5</v>
      </c>
    </row>
    <row r="1688" spans="1:12">
      <c r="A1688" s="134" t="s">
        <v>142</v>
      </c>
      <c r="B1688" s="134" t="s">
        <v>142</v>
      </c>
      <c r="C1688" s="156" t="s">
        <v>48</v>
      </c>
      <c r="D1688" s="156" t="s">
        <v>118</v>
      </c>
      <c r="E1688" s="156" t="s">
        <v>119</v>
      </c>
      <c r="F1688" s="112" t="s">
        <v>361</v>
      </c>
      <c r="G1688" s="31" t="str">
        <f>VLOOKUP(H1688,'GN and GP categories'!A:B,2,FALSE)</f>
        <v>Gram-positive</v>
      </c>
      <c r="H1688" s="53" t="s">
        <v>213</v>
      </c>
      <c r="I1688" s="31">
        <v>141</v>
      </c>
      <c r="J1688" s="31" t="s">
        <v>313</v>
      </c>
      <c r="K1688" s="31">
        <v>52</v>
      </c>
      <c r="L1688" s="38">
        <f t="shared" si="29"/>
        <v>73.319999999999993</v>
      </c>
    </row>
    <row r="1689" spans="1:12">
      <c r="A1689" s="134" t="s">
        <v>142</v>
      </c>
      <c r="B1689" s="134" t="s">
        <v>142</v>
      </c>
      <c r="C1689" s="156" t="s">
        <v>48</v>
      </c>
      <c r="D1689" s="156" t="s">
        <v>118</v>
      </c>
      <c r="E1689" s="156" t="s">
        <v>119</v>
      </c>
      <c r="F1689" s="112" t="s">
        <v>361</v>
      </c>
      <c r="G1689" s="31" t="str">
        <f>VLOOKUP(H1689,'GN and GP categories'!A:B,2,FALSE)</f>
        <v>Gram-positive</v>
      </c>
      <c r="H1689" s="53" t="s">
        <v>213</v>
      </c>
      <c r="I1689" s="31">
        <v>141</v>
      </c>
      <c r="J1689" s="31" t="s">
        <v>317</v>
      </c>
      <c r="K1689" s="31">
        <v>77</v>
      </c>
      <c r="L1689" s="38">
        <f t="shared" si="29"/>
        <v>108.57</v>
      </c>
    </row>
    <row r="1690" spans="1:12">
      <c r="A1690" s="134" t="s">
        <v>142</v>
      </c>
      <c r="B1690" s="134" t="s">
        <v>142</v>
      </c>
      <c r="C1690" s="156" t="s">
        <v>48</v>
      </c>
      <c r="D1690" s="156" t="s">
        <v>118</v>
      </c>
      <c r="E1690" s="156" t="s">
        <v>119</v>
      </c>
      <c r="F1690" s="112" t="s">
        <v>361</v>
      </c>
      <c r="G1690" s="31" t="str">
        <f>VLOOKUP(H1690,'GN and GP categories'!A:B,2,FALSE)</f>
        <v>Gram-positive</v>
      </c>
      <c r="H1690" s="53" t="s">
        <v>213</v>
      </c>
      <c r="I1690" s="31">
        <v>141</v>
      </c>
      <c r="J1690" s="31" t="s">
        <v>344</v>
      </c>
      <c r="K1690" s="31">
        <v>100</v>
      </c>
      <c r="L1690" s="38">
        <f t="shared" si="29"/>
        <v>141</v>
      </c>
    </row>
    <row r="1691" spans="1:12">
      <c r="A1691" s="134" t="s">
        <v>142</v>
      </c>
      <c r="B1691" s="134" t="s">
        <v>142</v>
      </c>
      <c r="C1691" s="156" t="s">
        <v>48</v>
      </c>
      <c r="D1691" s="156" t="s">
        <v>118</v>
      </c>
      <c r="E1691" s="156" t="s">
        <v>119</v>
      </c>
      <c r="F1691" s="112" t="s">
        <v>361</v>
      </c>
      <c r="G1691" s="31" t="str">
        <f>VLOOKUP(H1691,'GN and GP categories'!A:B,2,FALSE)</f>
        <v>Gram-positive</v>
      </c>
      <c r="H1691" s="53" t="s">
        <v>213</v>
      </c>
      <c r="I1691" s="31">
        <v>141</v>
      </c>
      <c r="J1691" s="31" t="s">
        <v>30</v>
      </c>
      <c r="K1691" s="31">
        <v>65</v>
      </c>
      <c r="L1691" s="38">
        <f t="shared" si="29"/>
        <v>91.65</v>
      </c>
    </row>
    <row r="1692" spans="1:12">
      <c r="A1692" s="134" t="s">
        <v>142</v>
      </c>
      <c r="B1692" s="134" t="s">
        <v>142</v>
      </c>
      <c r="C1692" s="156" t="s">
        <v>48</v>
      </c>
      <c r="D1692" s="156" t="s">
        <v>118</v>
      </c>
      <c r="E1692" s="156" t="s">
        <v>119</v>
      </c>
      <c r="F1692" s="112" t="s">
        <v>361</v>
      </c>
      <c r="G1692" s="31" t="str">
        <f>VLOOKUP(H1692,'GN and GP categories'!A:B,2,FALSE)</f>
        <v>Gram-positive</v>
      </c>
      <c r="H1692" s="53" t="s">
        <v>213</v>
      </c>
      <c r="I1692" s="31">
        <v>141</v>
      </c>
      <c r="J1692" s="31" t="s">
        <v>209</v>
      </c>
      <c r="K1692" s="31">
        <v>59</v>
      </c>
      <c r="L1692" s="38">
        <f t="shared" si="29"/>
        <v>83.19</v>
      </c>
    </row>
    <row r="1693" spans="1:12">
      <c r="A1693" s="134" t="s">
        <v>142</v>
      </c>
      <c r="B1693" s="134" t="s">
        <v>142</v>
      </c>
      <c r="C1693" s="156" t="s">
        <v>48</v>
      </c>
      <c r="D1693" s="156" t="s">
        <v>118</v>
      </c>
      <c r="E1693" s="156" t="s">
        <v>119</v>
      </c>
      <c r="F1693" s="112" t="s">
        <v>361</v>
      </c>
      <c r="G1693" s="31" t="str">
        <f>VLOOKUP(H1693,'GN and GP categories'!A:B,2,FALSE)</f>
        <v>Gram-positive</v>
      </c>
      <c r="H1693" s="53" t="s">
        <v>348</v>
      </c>
      <c r="I1693" s="31">
        <v>99</v>
      </c>
      <c r="J1693" s="31" t="s">
        <v>344</v>
      </c>
      <c r="K1693" s="31">
        <v>100</v>
      </c>
      <c r="L1693" s="38">
        <f t="shared" si="29"/>
        <v>99</v>
      </c>
    </row>
    <row r="1694" spans="1:12">
      <c r="A1694" s="134" t="s">
        <v>142</v>
      </c>
      <c r="B1694" s="134" t="s">
        <v>142</v>
      </c>
      <c r="C1694" s="156" t="s">
        <v>48</v>
      </c>
      <c r="D1694" s="156" t="s">
        <v>118</v>
      </c>
      <c r="E1694" s="156" t="s">
        <v>119</v>
      </c>
      <c r="F1694" s="112" t="s">
        <v>361</v>
      </c>
      <c r="G1694" s="31" t="str">
        <f>VLOOKUP(H1694,'GN and GP categories'!A:B,2,FALSE)</f>
        <v>Gram-positive</v>
      </c>
      <c r="H1694" s="53" t="s">
        <v>348</v>
      </c>
      <c r="I1694" s="31">
        <v>99</v>
      </c>
      <c r="J1694" s="31" t="s">
        <v>343</v>
      </c>
      <c r="K1694" s="31">
        <v>98</v>
      </c>
      <c r="L1694" s="38">
        <f t="shared" si="29"/>
        <v>97.02</v>
      </c>
    </row>
    <row r="1695" spans="1:12">
      <c r="A1695" s="134" t="s">
        <v>142</v>
      </c>
      <c r="B1695" s="134" t="s">
        <v>142</v>
      </c>
      <c r="C1695" s="156" t="s">
        <v>48</v>
      </c>
      <c r="D1695" s="156" t="s">
        <v>118</v>
      </c>
      <c r="E1695" s="156" t="s">
        <v>119</v>
      </c>
      <c r="F1695" s="112" t="s">
        <v>361</v>
      </c>
      <c r="G1695" s="31" t="str">
        <f>VLOOKUP(H1695,'GN and GP categories'!A:B,2,FALSE)</f>
        <v>Gram-positive</v>
      </c>
      <c r="H1695" s="53" t="s">
        <v>348</v>
      </c>
      <c r="I1695" s="31">
        <v>99</v>
      </c>
      <c r="J1695" s="31" t="s">
        <v>196</v>
      </c>
      <c r="K1695" s="31">
        <v>100</v>
      </c>
      <c r="L1695" s="38">
        <f t="shared" si="29"/>
        <v>99</v>
      </c>
    </row>
    <row r="1696" spans="1:12">
      <c r="A1696" s="134" t="s">
        <v>142</v>
      </c>
      <c r="B1696" s="134" t="s">
        <v>142</v>
      </c>
      <c r="C1696" s="156" t="s">
        <v>48</v>
      </c>
      <c r="D1696" s="156" t="s">
        <v>118</v>
      </c>
      <c r="E1696" s="156" t="s">
        <v>119</v>
      </c>
      <c r="F1696" s="112" t="s">
        <v>361</v>
      </c>
      <c r="G1696" s="31" t="str">
        <f>VLOOKUP(H1696,'GN and GP categories'!A:B,2,FALSE)</f>
        <v>Gram-positive</v>
      </c>
      <c r="H1696" s="53" t="s">
        <v>348</v>
      </c>
      <c r="I1696" s="31">
        <v>99</v>
      </c>
      <c r="J1696" s="31" t="s">
        <v>209</v>
      </c>
      <c r="K1696" s="31">
        <v>92</v>
      </c>
      <c r="L1696" s="38">
        <f t="shared" si="29"/>
        <v>91.08</v>
      </c>
    </row>
    <row r="1697" spans="1:12">
      <c r="A1697" s="134" t="s">
        <v>142</v>
      </c>
      <c r="B1697" s="134" t="s">
        <v>142</v>
      </c>
      <c r="C1697" s="156" t="s">
        <v>48</v>
      </c>
      <c r="D1697" s="156" t="s">
        <v>118</v>
      </c>
      <c r="E1697" s="156" t="s">
        <v>119</v>
      </c>
      <c r="F1697" s="112" t="s">
        <v>361</v>
      </c>
      <c r="G1697" s="31" t="str">
        <f>VLOOKUP(H1697,'GN and GP categories'!A:B,2,FALSE)</f>
        <v>Gram-positive</v>
      </c>
      <c r="H1697" s="53" t="s">
        <v>364</v>
      </c>
      <c r="I1697" s="31">
        <v>562</v>
      </c>
      <c r="J1697" s="31" t="s">
        <v>344</v>
      </c>
      <c r="K1697" s="31">
        <v>100</v>
      </c>
      <c r="L1697" s="38">
        <f t="shared" si="29"/>
        <v>562</v>
      </c>
    </row>
    <row r="1698" spans="1:12">
      <c r="A1698" s="134" t="s">
        <v>142</v>
      </c>
      <c r="B1698" s="134" t="s">
        <v>142</v>
      </c>
      <c r="C1698" s="156" t="s">
        <v>48</v>
      </c>
      <c r="D1698" s="156" t="s">
        <v>118</v>
      </c>
      <c r="E1698" s="156" t="s">
        <v>119</v>
      </c>
      <c r="F1698" s="112" t="s">
        <v>361</v>
      </c>
      <c r="G1698" s="31" t="str">
        <f>VLOOKUP(H1698,'GN and GP categories'!A:B,2,FALSE)</f>
        <v>Gram-positive</v>
      </c>
      <c r="H1698" s="53" t="s">
        <v>364</v>
      </c>
      <c r="I1698" s="31">
        <v>562</v>
      </c>
      <c r="J1698" s="31" t="s">
        <v>343</v>
      </c>
      <c r="K1698" s="31">
        <v>96</v>
      </c>
      <c r="L1698" s="38">
        <f t="shared" si="29"/>
        <v>539.52</v>
      </c>
    </row>
    <row r="1699" spans="1:12">
      <c r="A1699" s="134" t="s">
        <v>142</v>
      </c>
      <c r="B1699" s="134" t="s">
        <v>142</v>
      </c>
      <c r="C1699" s="156" t="s">
        <v>48</v>
      </c>
      <c r="D1699" s="156" t="s">
        <v>118</v>
      </c>
      <c r="E1699" s="156" t="s">
        <v>119</v>
      </c>
      <c r="F1699" s="112" t="s">
        <v>361</v>
      </c>
      <c r="G1699" s="31" t="str">
        <f>VLOOKUP(H1699,'GN and GP categories'!A:B,2,FALSE)</f>
        <v>Gram-positive</v>
      </c>
      <c r="H1699" s="53" t="s">
        <v>364</v>
      </c>
      <c r="I1699" s="31">
        <v>562</v>
      </c>
      <c r="J1699" s="31" t="s">
        <v>196</v>
      </c>
      <c r="K1699" s="31">
        <v>97</v>
      </c>
      <c r="L1699" s="38">
        <f t="shared" si="29"/>
        <v>545.14</v>
      </c>
    </row>
    <row r="1700" spans="1:12">
      <c r="A1700" s="134" t="s">
        <v>142</v>
      </c>
      <c r="B1700" s="134" t="s">
        <v>142</v>
      </c>
      <c r="C1700" s="156" t="s">
        <v>48</v>
      </c>
      <c r="D1700" s="156" t="s">
        <v>118</v>
      </c>
      <c r="E1700" s="156" t="s">
        <v>119</v>
      </c>
      <c r="F1700" s="112" t="s">
        <v>361</v>
      </c>
      <c r="G1700" s="31" t="str">
        <f>VLOOKUP(H1700,'GN and GP categories'!A:B,2,FALSE)</f>
        <v>Gram-positive</v>
      </c>
      <c r="H1700" s="53" t="s">
        <v>364</v>
      </c>
      <c r="I1700" s="31">
        <v>562</v>
      </c>
      <c r="J1700" s="31" t="s">
        <v>209</v>
      </c>
      <c r="K1700" s="31">
        <v>85</v>
      </c>
      <c r="L1700" s="38">
        <f t="shared" si="29"/>
        <v>477.7</v>
      </c>
    </row>
    <row r="1701" spans="1:12">
      <c r="A1701" s="134" t="s">
        <v>142</v>
      </c>
      <c r="B1701" s="134" t="s">
        <v>142</v>
      </c>
      <c r="C1701" s="156" t="s">
        <v>48</v>
      </c>
      <c r="D1701" s="156" t="s">
        <v>118</v>
      </c>
      <c r="E1701" s="156" t="s">
        <v>119</v>
      </c>
      <c r="F1701" s="112" t="s">
        <v>361</v>
      </c>
      <c r="G1701" s="31" t="str">
        <f>VLOOKUP(H1701,'GN and GP categories'!A:B,2,FALSE)</f>
        <v>Gram-positive</v>
      </c>
      <c r="H1701" s="53" t="s">
        <v>214</v>
      </c>
      <c r="I1701" s="31">
        <v>28</v>
      </c>
      <c r="J1701" s="31" t="s">
        <v>304</v>
      </c>
      <c r="K1701" s="31">
        <v>100</v>
      </c>
      <c r="L1701" s="38">
        <f t="shared" si="29"/>
        <v>28</v>
      </c>
    </row>
    <row r="1702" spans="1:12">
      <c r="A1702" s="134" t="s">
        <v>142</v>
      </c>
      <c r="B1702" s="134" t="s">
        <v>142</v>
      </c>
      <c r="C1702" s="156" t="s">
        <v>48</v>
      </c>
      <c r="D1702" s="156" t="s">
        <v>118</v>
      </c>
      <c r="E1702" s="156" t="s">
        <v>119</v>
      </c>
      <c r="F1702" s="112" t="s">
        <v>361</v>
      </c>
      <c r="G1702" s="31" t="str">
        <f>VLOOKUP(H1702,'GN and GP categories'!A:B,2,FALSE)</f>
        <v>Gram-positive</v>
      </c>
      <c r="H1702" s="53" t="s">
        <v>214</v>
      </c>
      <c r="I1702" s="31">
        <v>28</v>
      </c>
      <c r="J1702" s="31" t="s">
        <v>313</v>
      </c>
      <c r="K1702" s="31">
        <v>71</v>
      </c>
      <c r="L1702" s="38">
        <f t="shared" si="29"/>
        <v>19.88</v>
      </c>
    </row>
    <row r="1703" spans="1:12">
      <c r="A1703" s="134" t="s">
        <v>142</v>
      </c>
      <c r="B1703" s="134" t="s">
        <v>142</v>
      </c>
      <c r="C1703" s="156" t="s">
        <v>48</v>
      </c>
      <c r="D1703" s="156" t="s">
        <v>118</v>
      </c>
      <c r="E1703" s="156" t="s">
        <v>119</v>
      </c>
      <c r="F1703" s="112" t="s">
        <v>361</v>
      </c>
      <c r="G1703" s="31" t="str">
        <f>VLOOKUP(H1703,'GN and GP categories'!A:B,2,FALSE)</f>
        <v>Gram-positive</v>
      </c>
      <c r="H1703" s="53" t="s">
        <v>214</v>
      </c>
      <c r="I1703" s="31">
        <v>28</v>
      </c>
      <c r="J1703" s="31" t="s">
        <v>317</v>
      </c>
      <c r="K1703" s="31">
        <v>79</v>
      </c>
      <c r="L1703" s="38">
        <f t="shared" si="29"/>
        <v>22.12</v>
      </c>
    </row>
    <row r="1704" spans="1:12">
      <c r="A1704" s="134" t="s">
        <v>142</v>
      </c>
      <c r="B1704" s="134" t="s">
        <v>142</v>
      </c>
      <c r="C1704" s="156" t="s">
        <v>48</v>
      </c>
      <c r="D1704" s="156" t="s">
        <v>118</v>
      </c>
      <c r="E1704" s="156" t="s">
        <v>119</v>
      </c>
      <c r="F1704" s="112" t="s">
        <v>361</v>
      </c>
      <c r="G1704" s="31" t="str">
        <f>VLOOKUP(H1704,'GN and GP categories'!A:B,2,FALSE)</f>
        <v>Gram-positive</v>
      </c>
      <c r="H1704" s="53" t="s">
        <v>214</v>
      </c>
      <c r="I1704" s="31">
        <v>28</v>
      </c>
      <c r="J1704" s="31" t="s">
        <v>344</v>
      </c>
      <c r="K1704" s="31">
        <v>100</v>
      </c>
      <c r="L1704" s="38">
        <f t="shared" si="29"/>
        <v>28</v>
      </c>
    </row>
    <row r="1705" spans="1:12">
      <c r="A1705" s="134" t="s">
        <v>142</v>
      </c>
      <c r="B1705" s="134" t="s">
        <v>142</v>
      </c>
      <c r="C1705" s="156" t="s">
        <v>48</v>
      </c>
      <c r="D1705" s="156" t="s">
        <v>118</v>
      </c>
      <c r="E1705" s="156" t="s">
        <v>119</v>
      </c>
      <c r="F1705" s="112" t="s">
        <v>361</v>
      </c>
      <c r="G1705" s="31" t="str">
        <f>VLOOKUP(H1705,'GN and GP categories'!A:B,2,FALSE)</f>
        <v>Gram-positive</v>
      </c>
      <c r="H1705" s="53" t="s">
        <v>215</v>
      </c>
      <c r="I1705" s="31">
        <v>45</v>
      </c>
      <c r="J1705" s="31" t="s">
        <v>304</v>
      </c>
      <c r="K1705" s="31">
        <v>100</v>
      </c>
      <c r="L1705" s="38">
        <f t="shared" si="29"/>
        <v>45</v>
      </c>
    </row>
    <row r="1706" spans="1:12">
      <c r="A1706" s="134" t="s">
        <v>142</v>
      </c>
      <c r="B1706" s="134" t="s">
        <v>142</v>
      </c>
      <c r="C1706" s="156" t="s">
        <v>48</v>
      </c>
      <c r="D1706" s="156" t="s">
        <v>118</v>
      </c>
      <c r="E1706" s="156" t="s">
        <v>119</v>
      </c>
      <c r="F1706" s="112" t="s">
        <v>361</v>
      </c>
      <c r="G1706" s="31" t="str">
        <f>VLOOKUP(H1706,'GN and GP categories'!A:B,2,FALSE)</f>
        <v>Gram-positive</v>
      </c>
      <c r="H1706" s="53" t="s">
        <v>215</v>
      </c>
      <c r="I1706" s="31">
        <v>45</v>
      </c>
      <c r="J1706" s="31" t="s">
        <v>313</v>
      </c>
      <c r="K1706" s="31">
        <v>44</v>
      </c>
      <c r="L1706" s="38">
        <f t="shared" si="29"/>
        <v>19.8</v>
      </c>
    </row>
    <row r="1707" spans="1:12">
      <c r="A1707" s="134" t="s">
        <v>142</v>
      </c>
      <c r="B1707" s="134" t="s">
        <v>142</v>
      </c>
      <c r="C1707" s="156" t="s">
        <v>48</v>
      </c>
      <c r="D1707" s="156" t="s">
        <v>118</v>
      </c>
      <c r="E1707" s="156" t="s">
        <v>119</v>
      </c>
      <c r="F1707" s="112" t="s">
        <v>361</v>
      </c>
      <c r="G1707" s="31" t="str">
        <f>VLOOKUP(H1707,'GN and GP categories'!A:B,2,FALSE)</f>
        <v>Gram-positive</v>
      </c>
      <c r="H1707" s="53" t="s">
        <v>215</v>
      </c>
      <c r="I1707" s="31">
        <v>45</v>
      </c>
      <c r="J1707" s="31" t="s">
        <v>317</v>
      </c>
      <c r="K1707" s="31">
        <v>40</v>
      </c>
      <c r="L1707" s="38">
        <f t="shared" si="29"/>
        <v>18</v>
      </c>
    </row>
    <row r="1708" spans="1:12">
      <c r="A1708" s="134" t="s">
        <v>142</v>
      </c>
      <c r="B1708" s="134" t="s">
        <v>142</v>
      </c>
      <c r="C1708" s="156" t="s">
        <v>48</v>
      </c>
      <c r="D1708" s="156" t="s">
        <v>118</v>
      </c>
      <c r="E1708" s="156" t="s">
        <v>119</v>
      </c>
      <c r="F1708" s="112" t="s">
        <v>361</v>
      </c>
      <c r="G1708" s="31" t="str">
        <f>VLOOKUP(H1708,'GN and GP categories'!A:B,2,FALSE)</f>
        <v>Gram-positive</v>
      </c>
      <c r="H1708" s="53" t="s">
        <v>215</v>
      </c>
      <c r="I1708" s="31">
        <v>45</v>
      </c>
      <c r="J1708" s="31" t="s">
        <v>344</v>
      </c>
      <c r="K1708" s="31">
        <v>100</v>
      </c>
      <c r="L1708" s="38">
        <f t="shared" si="29"/>
        <v>45</v>
      </c>
    </row>
    <row r="1709" spans="1:12">
      <c r="A1709" s="134" t="s">
        <v>142</v>
      </c>
      <c r="B1709" s="134" t="s">
        <v>142</v>
      </c>
      <c r="C1709" s="156" t="s">
        <v>48</v>
      </c>
      <c r="D1709" s="156" t="s">
        <v>118</v>
      </c>
      <c r="E1709" s="156" t="s">
        <v>119</v>
      </c>
      <c r="F1709" s="112" t="s">
        <v>361</v>
      </c>
      <c r="G1709" s="31" t="str">
        <f>VLOOKUP(H1709,'GN and GP categories'!A:B,2,FALSE)</f>
        <v>Gram-positive</v>
      </c>
      <c r="H1709" s="53" t="s">
        <v>218</v>
      </c>
      <c r="I1709" s="31">
        <v>26</v>
      </c>
      <c r="J1709" s="31" t="s">
        <v>304</v>
      </c>
      <c r="K1709" s="31">
        <v>96</v>
      </c>
      <c r="L1709" s="38">
        <f t="shared" si="29"/>
        <v>24.96</v>
      </c>
    </row>
    <row r="1710" spans="1:12">
      <c r="A1710" s="134" t="s">
        <v>142</v>
      </c>
      <c r="B1710" s="134" t="s">
        <v>142</v>
      </c>
      <c r="C1710" s="156" t="s">
        <v>48</v>
      </c>
      <c r="D1710" s="156" t="s">
        <v>118</v>
      </c>
      <c r="E1710" s="156" t="s">
        <v>119</v>
      </c>
      <c r="F1710" s="112" t="s">
        <v>361</v>
      </c>
      <c r="G1710" s="31" t="str">
        <f>VLOOKUP(H1710,'GN and GP categories'!A:B,2,FALSE)</f>
        <v>Gram-positive</v>
      </c>
      <c r="H1710" s="53" t="s">
        <v>218</v>
      </c>
      <c r="I1710" s="31">
        <v>26</v>
      </c>
      <c r="J1710" s="31" t="s">
        <v>313</v>
      </c>
      <c r="K1710" s="31">
        <v>81</v>
      </c>
      <c r="L1710" s="38">
        <f t="shared" si="29"/>
        <v>21.06</v>
      </c>
    </row>
    <row r="1711" spans="1:12">
      <c r="A1711" s="134" t="s">
        <v>142</v>
      </c>
      <c r="B1711" s="134" t="s">
        <v>142</v>
      </c>
      <c r="C1711" s="156" t="s">
        <v>48</v>
      </c>
      <c r="D1711" s="156" t="s">
        <v>118</v>
      </c>
      <c r="E1711" s="156" t="s">
        <v>119</v>
      </c>
      <c r="F1711" s="112" t="s">
        <v>361</v>
      </c>
      <c r="G1711" s="31" t="str">
        <f>VLOOKUP(H1711,'GN and GP categories'!A:B,2,FALSE)</f>
        <v>Gram-positive</v>
      </c>
      <c r="H1711" s="53" t="s">
        <v>218</v>
      </c>
      <c r="I1711" s="31">
        <v>26</v>
      </c>
      <c r="J1711" s="31" t="s">
        <v>317</v>
      </c>
      <c r="K1711" s="31">
        <v>84</v>
      </c>
      <c r="L1711" s="38">
        <f t="shared" si="29"/>
        <v>21.84</v>
      </c>
    </row>
    <row r="1712" spans="1:12">
      <c r="A1712" s="134" t="s">
        <v>142</v>
      </c>
      <c r="B1712" s="134" t="s">
        <v>142</v>
      </c>
      <c r="C1712" s="156" t="s">
        <v>48</v>
      </c>
      <c r="D1712" s="156" t="s">
        <v>118</v>
      </c>
      <c r="E1712" s="156" t="s">
        <v>119</v>
      </c>
      <c r="F1712" s="112" t="s">
        <v>361</v>
      </c>
      <c r="G1712" s="31" t="str">
        <f>VLOOKUP(H1712,'GN and GP categories'!A:B,2,FALSE)</f>
        <v>Gram-positive</v>
      </c>
      <c r="H1712" s="53" t="s">
        <v>218</v>
      </c>
      <c r="I1712" s="31">
        <v>26</v>
      </c>
      <c r="J1712" s="31" t="s">
        <v>344</v>
      </c>
      <c r="K1712" s="31">
        <v>100</v>
      </c>
      <c r="L1712" s="38">
        <f t="shared" si="29"/>
        <v>26</v>
      </c>
    </row>
    <row r="1713" spans="1:12">
      <c r="A1713" s="134" t="s">
        <v>142</v>
      </c>
      <c r="B1713" s="134" t="s">
        <v>142</v>
      </c>
      <c r="C1713" s="156" t="s">
        <v>48</v>
      </c>
      <c r="D1713" s="156" t="s">
        <v>118</v>
      </c>
      <c r="E1713" s="156" t="s">
        <v>119</v>
      </c>
      <c r="F1713" s="112" t="s">
        <v>361</v>
      </c>
      <c r="G1713" s="31" t="str">
        <f>VLOOKUP(H1713,'GN and GP categories'!A:B,2,FALSE)</f>
        <v>Gram-positive</v>
      </c>
      <c r="H1713" s="53" t="s">
        <v>75</v>
      </c>
      <c r="I1713" s="31">
        <v>41</v>
      </c>
      <c r="J1713" s="31" t="s">
        <v>357</v>
      </c>
      <c r="K1713" s="31">
        <v>93</v>
      </c>
      <c r="L1713" s="38">
        <f t="shared" si="29"/>
        <v>38.130000000000003</v>
      </c>
    </row>
    <row r="1714" spans="1:12">
      <c r="A1714" s="134" t="s">
        <v>142</v>
      </c>
      <c r="B1714" s="134" t="s">
        <v>142</v>
      </c>
      <c r="C1714" s="156" t="s">
        <v>48</v>
      </c>
      <c r="D1714" s="156" t="s">
        <v>118</v>
      </c>
      <c r="E1714" s="156" t="s">
        <v>119</v>
      </c>
      <c r="F1714" s="112" t="s">
        <v>361</v>
      </c>
      <c r="G1714" s="31" t="str">
        <f>VLOOKUP(H1714,'GN and GP categories'!A:B,2,FALSE)</f>
        <v>Gram-positive</v>
      </c>
      <c r="H1714" s="53" t="s">
        <v>75</v>
      </c>
      <c r="I1714" s="31">
        <v>41</v>
      </c>
      <c r="J1714" s="31" t="s">
        <v>365</v>
      </c>
      <c r="K1714" s="31">
        <v>100</v>
      </c>
      <c r="L1714" s="38">
        <f t="shared" si="29"/>
        <v>41</v>
      </c>
    </row>
    <row r="1715" spans="1:12">
      <c r="A1715" s="134" t="s">
        <v>142</v>
      </c>
      <c r="B1715" s="134" t="s">
        <v>142</v>
      </c>
      <c r="C1715" s="156" t="s">
        <v>48</v>
      </c>
      <c r="D1715" s="156" t="s">
        <v>118</v>
      </c>
      <c r="E1715" s="156" t="s">
        <v>119</v>
      </c>
      <c r="F1715" s="112" t="s">
        <v>361</v>
      </c>
      <c r="G1715" s="31" t="str">
        <f>VLOOKUP(H1715,'GN and GP categories'!A:B,2,FALSE)</f>
        <v>Gram-positive</v>
      </c>
      <c r="H1715" s="53" t="s">
        <v>75</v>
      </c>
      <c r="I1715" s="31">
        <v>41</v>
      </c>
      <c r="J1715" s="31" t="s">
        <v>220</v>
      </c>
      <c r="K1715" s="31">
        <v>93</v>
      </c>
      <c r="L1715" s="38">
        <f t="shared" si="29"/>
        <v>38.130000000000003</v>
      </c>
    </row>
    <row r="1716" spans="1:12">
      <c r="A1716" s="134" t="s">
        <v>142</v>
      </c>
      <c r="B1716" s="134" t="s">
        <v>142</v>
      </c>
      <c r="C1716" s="156" t="s">
        <v>48</v>
      </c>
      <c r="D1716" s="156" t="s">
        <v>118</v>
      </c>
      <c r="E1716" s="156" t="s">
        <v>119</v>
      </c>
      <c r="F1716" s="112" t="s">
        <v>361</v>
      </c>
      <c r="G1716" s="31" t="str">
        <f>VLOOKUP(H1716,'GN and GP categories'!A:B,2,FALSE)</f>
        <v>Gram-positive</v>
      </c>
      <c r="H1716" s="53" t="s">
        <v>75</v>
      </c>
      <c r="I1716" s="31">
        <v>41</v>
      </c>
      <c r="J1716" s="31" t="s">
        <v>22</v>
      </c>
      <c r="K1716" s="31">
        <v>98</v>
      </c>
      <c r="L1716" s="38">
        <f t="shared" si="29"/>
        <v>40.18</v>
      </c>
    </row>
    <row r="1717" spans="1:12">
      <c r="A1717" s="134" t="s">
        <v>142</v>
      </c>
      <c r="B1717" s="134" t="s">
        <v>142</v>
      </c>
      <c r="C1717" s="156" t="s">
        <v>48</v>
      </c>
      <c r="D1717" s="156" t="s">
        <v>118</v>
      </c>
      <c r="E1717" s="156" t="s">
        <v>119</v>
      </c>
      <c r="F1717" s="112" t="s">
        <v>361</v>
      </c>
      <c r="G1717" s="31" t="str">
        <f>VLOOKUP(H1717,'GN and GP categories'!A:B,2,FALSE)</f>
        <v>Gram-positive</v>
      </c>
      <c r="H1717" s="53" t="s">
        <v>75</v>
      </c>
      <c r="I1717" s="31">
        <v>41</v>
      </c>
      <c r="J1717" s="31" t="s">
        <v>23</v>
      </c>
      <c r="K1717" s="31">
        <v>100</v>
      </c>
      <c r="L1717" s="38">
        <f t="shared" si="29"/>
        <v>41</v>
      </c>
    </row>
    <row r="1718" spans="1:12">
      <c r="A1718" s="134" t="s">
        <v>142</v>
      </c>
      <c r="B1718" s="134" t="s">
        <v>142</v>
      </c>
      <c r="C1718" s="156" t="s">
        <v>48</v>
      </c>
      <c r="D1718" s="156" t="s">
        <v>118</v>
      </c>
      <c r="E1718" s="156" t="s">
        <v>119</v>
      </c>
      <c r="F1718" s="112" t="s">
        <v>361</v>
      </c>
      <c r="G1718" s="31" t="str">
        <f>VLOOKUP(H1718,'GN and GP categories'!A:B,2,FALSE)</f>
        <v>Gram-positive</v>
      </c>
      <c r="H1718" s="53" t="s">
        <v>75</v>
      </c>
      <c r="I1718" s="31">
        <v>41</v>
      </c>
      <c r="J1718" s="31" t="s">
        <v>30</v>
      </c>
      <c r="K1718" s="31">
        <v>83</v>
      </c>
      <c r="L1718" s="38">
        <f t="shared" si="29"/>
        <v>34.03</v>
      </c>
    </row>
    <row r="1719" spans="1:12">
      <c r="A1719" s="134" t="s">
        <v>142</v>
      </c>
      <c r="B1719" s="134" t="s">
        <v>142</v>
      </c>
      <c r="C1719" s="156" t="s">
        <v>48</v>
      </c>
      <c r="D1719" s="156" t="s">
        <v>118</v>
      </c>
      <c r="E1719" s="156" t="s">
        <v>119</v>
      </c>
      <c r="F1719" s="112" t="s">
        <v>361</v>
      </c>
      <c r="G1719" s="31" t="str">
        <f>VLOOKUP(H1719,'GN and GP categories'!A:B,2,FALSE)</f>
        <v>Gram-positive</v>
      </c>
      <c r="H1719" s="53" t="s">
        <v>75</v>
      </c>
      <c r="I1719" s="31">
        <v>41</v>
      </c>
      <c r="J1719" s="31" t="s">
        <v>313</v>
      </c>
      <c r="K1719" s="31">
        <v>85</v>
      </c>
      <c r="L1719" s="38">
        <f t="shared" si="29"/>
        <v>34.85</v>
      </c>
    </row>
    <row r="1720" spans="1:12">
      <c r="A1720" s="134" t="s">
        <v>142</v>
      </c>
      <c r="B1720" s="134" t="s">
        <v>142</v>
      </c>
      <c r="C1720" s="156" t="s">
        <v>48</v>
      </c>
      <c r="D1720" s="156" t="s">
        <v>118</v>
      </c>
      <c r="E1720" s="156" t="s">
        <v>119</v>
      </c>
      <c r="F1720" s="112" t="s">
        <v>361</v>
      </c>
      <c r="G1720" s="31" t="str">
        <f>VLOOKUP(H1720,'GN and GP categories'!A:B,2,FALSE)</f>
        <v>Gram-positive</v>
      </c>
      <c r="H1720" s="53" t="s">
        <v>75</v>
      </c>
      <c r="I1720" s="31">
        <v>41</v>
      </c>
      <c r="J1720" s="31" t="s">
        <v>317</v>
      </c>
      <c r="K1720" s="31">
        <v>93</v>
      </c>
      <c r="L1720" s="38">
        <f t="shared" si="29"/>
        <v>38.130000000000003</v>
      </c>
    </row>
    <row r="1721" spans="1:12">
      <c r="A1721" s="134" t="s">
        <v>142</v>
      </c>
      <c r="B1721" s="134" t="s">
        <v>142</v>
      </c>
      <c r="C1721" s="156" t="s">
        <v>48</v>
      </c>
      <c r="D1721" s="156" t="s">
        <v>118</v>
      </c>
      <c r="E1721" s="156" t="s">
        <v>119</v>
      </c>
      <c r="F1721" s="112" t="s">
        <v>361</v>
      </c>
      <c r="G1721" s="31" t="str">
        <f>VLOOKUP(H1721,'GN and GP categories'!A:B,2,FALSE)</f>
        <v>Gram-positive</v>
      </c>
      <c r="H1721" s="53" t="s">
        <v>75</v>
      </c>
      <c r="I1721" s="31">
        <v>41</v>
      </c>
      <c r="J1721" s="31" t="s">
        <v>344</v>
      </c>
      <c r="K1721" s="31">
        <v>100</v>
      </c>
      <c r="L1721" s="38">
        <f t="shared" si="29"/>
        <v>41</v>
      </c>
    </row>
    <row r="1722" spans="1:12">
      <c r="A1722" s="136" t="s">
        <v>143</v>
      </c>
      <c r="B1722" s="136" t="s">
        <v>143</v>
      </c>
      <c r="C1722" s="156" t="s">
        <v>48</v>
      </c>
      <c r="D1722" s="156" t="s">
        <v>134</v>
      </c>
      <c r="E1722" s="156" t="s">
        <v>135</v>
      </c>
      <c r="F1722" s="43" t="s">
        <v>308</v>
      </c>
      <c r="G1722" s="31" t="str">
        <f>VLOOKUP(H1722,'GN and GP categories'!A:B,2,FALSE)</f>
        <v>Gram-positive</v>
      </c>
      <c r="H1722" s="53" t="s">
        <v>46</v>
      </c>
      <c r="I1722" s="31">
        <v>351</v>
      </c>
      <c r="J1722" s="31" t="s">
        <v>340</v>
      </c>
      <c r="K1722" s="179">
        <v>98</v>
      </c>
      <c r="L1722" s="38">
        <f t="shared" si="29"/>
        <v>343.98</v>
      </c>
    </row>
    <row r="1723" spans="1:12">
      <c r="A1723" s="136" t="s">
        <v>143</v>
      </c>
      <c r="B1723" s="136" t="s">
        <v>143</v>
      </c>
      <c r="C1723" s="156" t="s">
        <v>48</v>
      </c>
      <c r="D1723" s="156" t="s">
        <v>134</v>
      </c>
      <c r="E1723" s="156" t="s">
        <v>135</v>
      </c>
      <c r="F1723" s="43" t="s">
        <v>308</v>
      </c>
      <c r="G1723" s="31" t="str">
        <f>VLOOKUP(H1723,'GN and GP categories'!A:B,2,FALSE)</f>
        <v>Gram-positive</v>
      </c>
      <c r="H1723" s="53" t="s">
        <v>46</v>
      </c>
      <c r="I1723" s="31">
        <v>351</v>
      </c>
      <c r="J1723" s="31" t="s">
        <v>317</v>
      </c>
      <c r="K1723" s="179">
        <v>84</v>
      </c>
      <c r="L1723" s="38">
        <f t="shared" si="29"/>
        <v>294.83999999999997</v>
      </c>
    </row>
    <row r="1724" spans="1:12">
      <c r="A1724" s="136" t="s">
        <v>143</v>
      </c>
      <c r="B1724" s="136" t="s">
        <v>143</v>
      </c>
      <c r="C1724" s="156" t="s">
        <v>48</v>
      </c>
      <c r="D1724" s="156" t="s">
        <v>134</v>
      </c>
      <c r="E1724" s="156" t="s">
        <v>135</v>
      </c>
      <c r="F1724" s="43" t="s">
        <v>308</v>
      </c>
      <c r="G1724" s="31" t="str">
        <f>VLOOKUP(H1724,'GN and GP categories'!A:B,2,FALSE)</f>
        <v>Gram-positive</v>
      </c>
      <c r="H1724" s="53" t="s">
        <v>46</v>
      </c>
      <c r="I1724" s="31">
        <v>351</v>
      </c>
      <c r="J1724" s="31" t="s">
        <v>313</v>
      </c>
      <c r="K1724" s="198">
        <v>76</v>
      </c>
      <c r="L1724" s="38">
        <f t="shared" si="29"/>
        <v>266.76</v>
      </c>
    </row>
    <row r="1725" spans="1:12">
      <c r="A1725" s="136" t="s">
        <v>143</v>
      </c>
      <c r="B1725" s="136" t="s">
        <v>143</v>
      </c>
      <c r="C1725" s="156" t="s">
        <v>48</v>
      </c>
      <c r="D1725" s="156" t="s">
        <v>134</v>
      </c>
      <c r="E1725" s="156" t="s">
        <v>135</v>
      </c>
      <c r="F1725" s="43" t="s">
        <v>308</v>
      </c>
      <c r="G1725" s="31" t="str">
        <f>VLOOKUP(H1725,'GN and GP categories'!A:B,2,FALSE)</f>
        <v>Gram-positive</v>
      </c>
      <c r="H1725" s="53" t="s">
        <v>46</v>
      </c>
      <c r="I1725" s="31">
        <v>351</v>
      </c>
      <c r="J1725" s="31" t="s">
        <v>312</v>
      </c>
      <c r="K1725" s="179">
        <v>96</v>
      </c>
      <c r="L1725" s="38">
        <f t="shared" si="29"/>
        <v>336.96</v>
      </c>
    </row>
    <row r="1726" spans="1:12">
      <c r="A1726" s="136" t="s">
        <v>143</v>
      </c>
      <c r="B1726" s="136" t="s">
        <v>143</v>
      </c>
      <c r="C1726" s="156" t="s">
        <v>48</v>
      </c>
      <c r="D1726" s="156" t="s">
        <v>134</v>
      </c>
      <c r="E1726" s="156" t="s">
        <v>135</v>
      </c>
      <c r="F1726" s="43" t="s">
        <v>308</v>
      </c>
      <c r="G1726" s="31" t="str">
        <f>VLOOKUP(H1726,'GN and GP categories'!A:B,2,FALSE)</f>
        <v>Gram-positive</v>
      </c>
      <c r="H1726" s="53" t="s">
        <v>46</v>
      </c>
      <c r="I1726" s="31">
        <v>351</v>
      </c>
      <c r="J1726" s="31" t="s">
        <v>98</v>
      </c>
      <c r="K1726" s="179">
        <v>98</v>
      </c>
      <c r="L1726" s="38">
        <f t="shared" si="29"/>
        <v>343.98</v>
      </c>
    </row>
    <row r="1727" spans="1:12">
      <c r="A1727" s="136" t="s">
        <v>143</v>
      </c>
      <c r="B1727" s="136" t="s">
        <v>143</v>
      </c>
      <c r="C1727" s="156" t="s">
        <v>48</v>
      </c>
      <c r="D1727" s="156" t="s">
        <v>134</v>
      </c>
      <c r="E1727" s="156" t="s">
        <v>135</v>
      </c>
      <c r="F1727" s="43" t="s">
        <v>308</v>
      </c>
      <c r="G1727" s="31" t="str">
        <f>VLOOKUP(H1727,'GN and GP categories'!A:B,2,FALSE)</f>
        <v>Gram-positive</v>
      </c>
      <c r="H1727" s="53" t="s">
        <v>46</v>
      </c>
      <c r="I1727" s="31">
        <v>351</v>
      </c>
      <c r="J1727" s="31" t="s">
        <v>30</v>
      </c>
      <c r="K1727" s="179">
        <v>100</v>
      </c>
      <c r="L1727" s="38">
        <f t="shared" si="29"/>
        <v>351</v>
      </c>
    </row>
    <row r="1728" spans="1:12">
      <c r="A1728" s="136" t="s">
        <v>143</v>
      </c>
      <c r="B1728" s="136" t="s">
        <v>143</v>
      </c>
      <c r="C1728" s="156" t="s">
        <v>48</v>
      </c>
      <c r="D1728" s="156" t="s">
        <v>134</v>
      </c>
      <c r="E1728" s="156" t="s">
        <v>135</v>
      </c>
      <c r="F1728" s="43" t="s">
        <v>308</v>
      </c>
      <c r="G1728" s="31" t="str">
        <f>VLOOKUP(H1728,'GN and GP categories'!A:B,2,FALSE)</f>
        <v>Gram-positive</v>
      </c>
      <c r="H1728" s="53" t="s">
        <v>46</v>
      </c>
      <c r="I1728" s="31">
        <v>351</v>
      </c>
      <c r="J1728" s="31" t="s">
        <v>344</v>
      </c>
      <c r="K1728" s="179">
        <v>99</v>
      </c>
      <c r="L1728" s="38">
        <f t="shared" si="29"/>
        <v>347.49</v>
      </c>
    </row>
    <row r="1729" spans="1:12">
      <c r="A1729" s="136" t="s">
        <v>143</v>
      </c>
      <c r="B1729" s="136" t="s">
        <v>143</v>
      </c>
      <c r="C1729" s="156" t="s">
        <v>48</v>
      </c>
      <c r="D1729" s="156" t="s">
        <v>134</v>
      </c>
      <c r="E1729" s="156" t="s">
        <v>135</v>
      </c>
      <c r="F1729" s="43" t="s">
        <v>308</v>
      </c>
      <c r="G1729" s="31" t="str">
        <f>VLOOKUP(H1729,'GN and GP categories'!A:B,2,FALSE)</f>
        <v>Gram-positive</v>
      </c>
      <c r="H1729" s="53" t="s">
        <v>46</v>
      </c>
      <c r="I1729" s="31">
        <v>83</v>
      </c>
      <c r="J1729" s="31" t="s">
        <v>340</v>
      </c>
      <c r="K1729" s="183">
        <v>0</v>
      </c>
      <c r="L1729" s="38">
        <f t="shared" si="29"/>
        <v>0</v>
      </c>
    </row>
    <row r="1730" spans="1:12">
      <c r="A1730" s="136" t="s">
        <v>143</v>
      </c>
      <c r="B1730" s="136" t="s">
        <v>143</v>
      </c>
      <c r="C1730" s="156" t="s">
        <v>48</v>
      </c>
      <c r="D1730" s="156" t="s">
        <v>134</v>
      </c>
      <c r="E1730" s="156" t="s">
        <v>135</v>
      </c>
      <c r="F1730" s="43" t="s">
        <v>308</v>
      </c>
      <c r="G1730" s="31" t="str">
        <f>VLOOKUP(H1730,'GN and GP categories'!A:B,2,FALSE)</f>
        <v>Gram-positive</v>
      </c>
      <c r="H1730" s="53" t="s">
        <v>46</v>
      </c>
      <c r="I1730" s="31">
        <v>83</v>
      </c>
      <c r="J1730" s="31" t="s">
        <v>317</v>
      </c>
      <c r="K1730" s="183">
        <v>40</v>
      </c>
      <c r="L1730" s="38">
        <f t="shared" si="29"/>
        <v>33.200000000000003</v>
      </c>
    </row>
    <row r="1731" spans="1:12">
      <c r="A1731" s="136" t="s">
        <v>143</v>
      </c>
      <c r="B1731" s="136" t="s">
        <v>143</v>
      </c>
      <c r="C1731" s="156" t="s">
        <v>48</v>
      </c>
      <c r="D1731" s="156" t="s">
        <v>134</v>
      </c>
      <c r="E1731" s="156" t="s">
        <v>135</v>
      </c>
      <c r="F1731" s="43" t="s">
        <v>308</v>
      </c>
      <c r="G1731" s="31" t="str">
        <f>VLOOKUP(H1731,'GN and GP categories'!A:B,2,FALSE)</f>
        <v>Gram-positive</v>
      </c>
      <c r="H1731" s="53" t="s">
        <v>46</v>
      </c>
      <c r="I1731" s="31">
        <v>83</v>
      </c>
      <c r="J1731" s="31" t="s">
        <v>313</v>
      </c>
      <c r="K1731" s="183">
        <v>21</v>
      </c>
      <c r="L1731" s="38">
        <f t="shared" si="29"/>
        <v>17.43</v>
      </c>
    </row>
    <row r="1732" spans="1:12">
      <c r="A1732" s="136" t="s">
        <v>143</v>
      </c>
      <c r="B1732" s="136" t="s">
        <v>143</v>
      </c>
      <c r="C1732" s="156" t="s">
        <v>48</v>
      </c>
      <c r="D1732" s="156" t="s">
        <v>134</v>
      </c>
      <c r="E1732" s="156" t="s">
        <v>135</v>
      </c>
      <c r="F1732" s="43" t="s">
        <v>308</v>
      </c>
      <c r="G1732" s="31" t="str">
        <f>VLOOKUP(H1732,'GN and GP categories'!A:B,2,FALSE)</f>
        <v>Gram-positive</v>
      </c>
      <c r="H1732" s="53" t="s">
        <v>46</v>
      </c>
      <c r="I1732" s="31">
        <v>83</v>
      </c>
      <c r="J1732" s="31" t="s">
        <v>312</v>
      </c>
      <c r="K1732" s="179">
        <v>96</v>
      </c>
      <c r="L1732" s="38">
        <f t="shared" si="29"/>
        <v>79.680000000000007</v>
      </c>
    </row>
    <row r="1733" spans="1:12">
      <c r="A1733" s="136" t="s">
        <v>143</v>
      </c>
      <c r="B1733" s="136" t="s">
        <v>143</v>
      </c>
      <c r="C1733" s="156" t="s">
        <v>48</v>
      </c>
      <c r="D1733" s="156" t="s">
        <v>134</v>
      </c>
      <c r="E1733" s="156" t="s">
        <v>135</v>
      </c>
      <c r="F1733" s="43" t="s">
        <v>308</v>
      </c>
      <c r="G1733" s="31" t="str">
        <f>VLOOKUP(H1733,'GN and GP categories'!A:B,2,FALSE)</f>
        <v>Gram-positive</v>
      </c>
      <c r="H1733" s="53" t="s">
        <v>46</v>
      </c>
      <c r="I1733" s="31">
        <v>83</v>
      </c>
      <c r="J1733" s="31" t="s">
        <v>98</v>
      </c>
      <c r="K1733" s="183">
        <v>0</v>
      </c>
      <c r="L1733" s="38">
        <f t="shared" ref="L1733:L1796" si="30">IF(K1733="","",K1733*I1733/100)</f>
        <v>0</v>
      </c>
    </row>
    <row r="1734" spans="1:12">
      <c r="A1734" s="136" t="s">
        <v>143</v>
      </c>
      <c r="B1734" s="136" t="s">
        <v>143</v>
      </c>
      <c r="C1734" s="156" t="s">
        <v>48</v>
      </c>
      <c r="D1734" s="156" t="s">
        <v>134</v>
      </c>
      <c r="E1734" s="156" t="s">
        <v>135</v>
      </c>
      <c r="F1734" s="43" t="s">
        <v>308</v>
      </c>
      <c r="G1734" s="31" t="str">
        <f>VLOOKUP(H1734,'GN and GP categories'!A:B,2,FALSE)</f>
        <v>Gram-positive</v>
      </c>
      <c r="H1734" s="53" t="s">
        <v>46</v>
      </c>
      <c r="I1734" s="31">
        <v>83</v>
      </c>
      <c r="J1734" s="31" t="s">
        <v>30</v>
      </c>
      <c r="K1734" s="179">
        <v>99</v>
      </c>
      <c r="L1734" s="38">
        <f t="shared" si="30"/>
        <v>82.17</v>
      </c>
    </row>
    <row r="1735" spans="1:12">
      <c r="A1735" s="136" t="s">
        <v>143</v>
      </c>
      <c r="B1735" s="136" t="s">
        <v>143</v>
      </c>
      <c r="C1735" s="156" t="s">
        <v>48</v>
      </c>
      <c r="D1735" s="156" t="s">
        <v>134</v>
      </c>
      <c r="E1735" s="156" t="s">
        <v>135</v>
      </c>
      <c r="F1735" s="43" t="s">
        <v>308</v>
      </c>
      <c r="G1735" s="31" t="str">
        <f>VLOOKUP(H1735,'GN and GP categories'!A:B,2,FALSE)</f>
        <v>Gram-positive</v>
      </c>
      <c r="H1735" s="53" t="s">
        <v>46</v>
      </c>
      <c r="I1735" s="31">
        <v>83</v>
      </c>
      <c r="J1735" s="31" t="s">
        <v>344</v>
      </c>
      <c r="K1735" s="179">
        <v>99</v>
      </c>
      <c r="L1735" s="38">
        <f t="shared" si="30"/>
        <v>82.17</v>
      </c>
    </row>
    <row r="1736" spans="1:12">
      <c r="A1736" s="136" t="s">
        <v>143</v>
      </c>
      <c r="B1736" s="136" t="s">
        <v>143</v>
      </c>
      <c r="C1736" s="156" t="s">
        <v>48</v>
      </c>
      <c r="D1736" s="156" t="s">
        <v>134</v>
      </c>
      <c r="E1736" s="156" t="s">
        <v>135</v>
      </c>
      <c r="F1736" s="43" t="s">
        <v>308</v>
      </c>
      <c r="G1736" s="31" t="str">
        <f>VLOOKUP(H1736,'GN and GP categories'!A:B,2,FALSE)</f>
        <v>Gram-positive</v>
      </c>
      <c r="H1736" s="53" t="s">
        <v>213</v>
      </c>
      <c r="I1736" s="31">
        <v>182</v>
      </c>
      <c r="J1736" s="31" t="s">
        <v>340</v>
      </c>
      <c r="K1736" s="183">
        <v>57</v>
      </c>
      <c r="L1736" s="38">
        <f t="shared" si="30"/>
        <v>103.74</v>
      </c>
    </row>
    <row r="1737" spans="1:12">
      <c r="A1737" s="136" t="s">
        <v>143</v>
      </c>
      <c r="B1737" s="136" t="s">
        <v>143</v>
      </c>
      <c r="C1737" s="156" t="s">
        <v>48</v>
      </c>
      <c r="D1737" s="156" t="s">
        <v>134</v>
      </c>
      <c r="E1737" s="156" t="s">
        <v>135</v>
      </c>
      <c r="F1737" s="43" t="s">
        <v>308</v>
      </c>
      <c r="G1737" s="31" t="str">
        <f>VLOOKUP(H1737,'GN and GP categories'!A:B,2,FALSE)</f>
        <v>Gram-positive</v>
      </c>
      <c r="H1737" s="53" t="s">
        <v>213</v>
      </c>
      <c r="I1737" s="31">
        <v>182</v>
      </c>
      <c r="J1737" s="31" t="s">
        <v>343</v>
      </c>
      <c r="K1737" s="179">
        <v>100</v>
      </c>
      <c r="L1737" s="38">
        <f t="shared" si="30"/>
        <v>182</v>
      </c>
    </row>
    <row r="1738" spans="1:12">
      <c r="A1738" s="136" t="s">
        <v>143</v>
      </c>
      <c r="B1738" s="136" t="s">
        <v>143</v>
      </c>
      <c r="C1738" s="156" t="s">
        <v>48</v>
      </c>
      <c r="D1738" s="156" t="s">
        <v>134</v>
      </c>
      <c r="E1738" s="156" t="s">
        <v>135</v>
      </c>
      <c r="F1738" s="43" t="s">
        <v>308</v>
      </c>
      <c r="G1738" s="31" t="str">
        <f>VLOOKUP(H1738,'GN and GP categories'!A:B,2,FALSE)</f>
        <v>Gram-positive</v>
      </c>
      <c r="H1738" s="53" t="s">
        <v>213</v>
      </c>
      <c r="I1738" s="31">
        <v>182</v>
      </c>
      <c r="J1738" s="31" t="s">
        <v>98</v>
      </c>
      <c r="K1738" s="183">
        <v>59</v>
      </c>
      <c r="L1738" s="38">
        <f t="shared" si="30"/>
        <v>107.38</v>
      </c>
    </row>
    <row r="1739" spans="1:12">
      <c r="A1739" s="136" t="s">
        <v>143</v>
      </c>
      <c r="B1739" s="136" t="s">
        <v>143</v>
      </c>
      <c r="C1739" s="156" t="s">
        <v>48</v>
      </c>
      <c r="D1739" s="156" t="s">
        <v>134</v>
      </c>
      <c r="E1739" s="156" t="s">
        <v>135</v>
      </c>
      <c r="F1739" s="43" t="s">
        <v>308</v>
      </c>
      <c r="G1739" s="31" t="str">
        <f>VLOOKUP(H1739,'GN and GP categories'!A:B,2,FALSE)</f>
        <v>Gram-positive</v>
      </c>
      <c r="H1739" s="53" t="s">
        <v>213</v>
      </c>
      <c r="I1739" s="31">
        <v>182</v>
      </c>
      <c r="J1739" s="31" t="s">
        <v>30</v>
      </c>
      <c r="K1739" s="198">
        <v>76</v>
      </c>
      <c r="L1739" s="38">
        <f t="shared" si="30"/>
        <v>138.32</v>
      </c>
    </row>
    <row r="1740" spans="1:12">
      <c r="A1740" s="136" t="s">
        <v>143</v>
      </c>
      <c r="B1740" s="136" t="s">
        <v>143</v>
      </c>
      <c r="C1740" s="156" t="s">
        <v>48</v>
      </c>
      <c r="D1740" s="156" t="s">
        <v>134</v>
      </c>
      <c r="E1740" s="156" t="s">
        <v>135</v>
      </c>
      <c r="F1740" s="43" t="s">
        <v>308</v>
      </c>
      <c r="G1740" s="31" t="str">
        <f>VLOOKUP(H1740,'GN and GP categories'!A:B,2,FALSE)</f>
        <v>Gram-positive</v>
      </c>
      <c r="H1740" s="53" t="s">
        <v>213</v>
      </c>
      <c r="I1740" s="31">
        <v>182</v>
      </c>
      <c r="J1740" s="31" t="s">
        <v>344</v>
      </c>
      <c r="K1740" s="179">
        <v>100</v>
      </c>
      <c r="L1740" s="38">
        <f t="shared" si="30"/>
        <v>182</v>
      </c>
    </row>
    <row r="1741" spans="1:12">
      <c r="A1741" s="136" t="s">
        <v>143</v>
      </c>
      <c r="B1741" s="136" t="s">
        <v>143</v>
      </c>
      <c r="C1741" s="156" t="s">
        <v>48</v>
      </c>
      <c r="D1741" s="156" t="s">
        <v>134</v>
      </c>
      <c r="E1741" s="156" t="s">
        <v>135</v>
      </c>
      <c r="F1741" s="43" t="s">
        <v>308</v>
      </c>
      <c r="G1741" s="31" t="str">
        <f>VLOOKUP(H1741,'GN and GP categories'!A:B,2,FALSE)</f>
        <v>Gram-positive</v>
      </c>
      <c r="H1741" s="53" t="s">
        <v>215</v>
      </c>
      <c r="I1741" s="31">
        <v>69</v>
      </c>
      <c r="J1741" s="31" t="s">
        <v>196</v>
      </c>
      <c r="K1741" s="179">
        <v>100</v>
      </c>
      <c r="L1741" s="38">
        <f t="shared" si="30"/>
        <v>69</v>
      </c>
    </row>
    <row r="1742" spans="1:12">
      <c r="A1742" s="136" t="s">
        <v>143</v>
      </c>
      <c r="B1742" s="136" t="s">
        <v>143</v>
      </c>
      <c r="C1742" s="156" t="s">
        <v>48</v>
      </c>
      <c r="D1742" s="156" t="s">
        <v>134</v>
      </c>
      <c r="E1742" s="156" t="s">
        <v>135</v>
      </c>
      <c r="F1742" s="43" t="s">
        <v>308</v>
      </c>
      <c r="G1742" s="31" t="str">
        <f>VLOOKUP(H1742,'GN and GP categories'!A:B,2,FALSE)</f>
        <v>Gram-positive</v>
      </c>
      <c r="H1742" s="53" t="s">
        <v>215</v>
      </c>
      <c r="I1742" s="31">
        <v>69</v>
      </c>
      <c r="J1742" s="31" t="s">
        <v>317</v>
      </c>
      <c r="K1742" s="183">
        <v>49</v>
      </c>
      <c r="L1742" s="38">
        <f t="shared" si="30"/>
        <v>33.81</v>
      </c>
    </row>
    <row r="1743" spans="1:12">
      <c r="A1743" s="136" t="s">
        <v>143</v>
      </c>
      <c r="B1743" s="136" t="s">
        <v>143</v>
      </c>
      <c r="C1743" s="156" t="s">
        <v>48</v>
      </c>
      <c r="D1743" s="156" t="s">
        <v>134</v>
      </c>
      <c r="E1743" s="156" t="s">
        <v>135</v>
      </c>
      <c r="F1743" s="43" t="s">
        <v>308</v>
      </c>
      <c r="G1743" s="31" t="str">
        <f>VLOOKUP(H1743,'GN and GP categories'!A:B,2,FALSE)</f>
        <v>Gram-positive</v>
      </c>
      <c r="H1743" s="53" t="s">
        <v>215</v>
      </c>
      <c r="I1743" s="31">
        <v>69</v>
      </c>
      <c r="J1743" s="31" t="s">
        <v>313</v>
      </c>
      <c r="K1743" s="183">
        <v>42</v>
      </c>
      <c r="L1743" s="38">
        <f t="shared" si="30"/>
        <v>28.98</v>
      </c>
    </row>
    <row r="1744" spans="1:12">
      <c r="A1744" s="136" t="s">
        <v>143</v>
      </c>
      <c r="B1744" s="136" t="s">
        <v>143</v>
      </c>
      <c r="C1744" s="156" t="s">
        <v>48</v>
      </c>
      <c r="D1744" s="156" t="s">
        <v>134</v>
      </c>
      <c r="E1744" s="156" t="s">
        <v>135</v>
      </c>
      <c r="F1744" s="43" t="s">
        <v>308</v>
      </c>
      <c r="G1744" s="31" t="str">
        <f>VLOOKUP(H1744,'GN and GP categories'!A:B,2,FALSE)</f>
        <v>Gram-positive</v>
      </c>
      <c r="H1744" s="53" t="s">
        <v>215</v>
      </c>
      <c r="I1744" s="31">
        <v>69</v>
      </c>
      <c r="J1744" s="31" t="s">
        <v>304</v>
      </c>
      <c r="K1744" s="179">
        <v>100</v>
      </c>
      <c r="L1744" s="38">
        <f t="shared" si="30"/>
        <v>69</v>
      </c>
    </row>
    <row r="1745" spans="1:12">
      <c r="A1745" s="136" t="s">
        <v>143</v>
      </c>
      <c r="B1745" s="136" t="s">
        <v>143</v>
      </c>
      <c r="C1745" s="156" t="s">
        <v>48</v>
      </c>
      <c r="D1745" s="156" t="s">
        <v>134</v>
      </c>
      <c r="E1745" s="156" t="s">
        <v>135</v>
      </c>
      <c r="F1745" s="43" t="s">
        <v>308</v>
      </c>
      <c r="G1745" s="31" t="str">
        <f>VLOOKUP(H1745,'GN and GP categories'!A:B,2,FALSE)</f>
        <v>Gram-positive</v>
      </c>
      <c r="H1745" s="53" t="s">
        <v>75</v>
      </c>
      <c r="I1745" s="31">
        <v>28</v>
      </c>
      <c r="J1745" s="31" t="s">
        <v>23</v>
      </c>
      <c r="K1745" s="193">
        <v>100</v>
      </c>
      <c r="L1745" s="38">
        <f t="shared" si="30"/>
        <v>28</v>
      </c>
    </row>
    <row r="1746" spans="1:12">
      <c r="A1746" s="136" t="s">
        <v>143</v>
      </c>
      <c r="B1746" s="136" t="s">
        <v>143</v>
      </c>
      <c r="C1746" s="156" t="s">
        <v>48</v>
      </c>
      <c r="D1746" s="156" t="s">
        <v>134</v>
      </c>
      <c r="E1746" s="156" t="s">
        <v>135</v>
      </c>
      <c r="F1746" s="43" t="s">
        <v>308</v>
      </c>
      <c r="G1746" s="31" t="str">
        <f>VLOOKUP(H1746,'GN and GP categories'!A:B,2,FALSE)</f>
        <v>Gram-positive</v>
      </c>
      <c r="H1746" s="53" t="s">
        <v>75</v>
      </c>
      <c r="I1746" s="31">
        <v>28</v>
      </c>
      <c r="J1746" s="31" t="s">
        <v>22</v>
      </c>
      <c r="K1746" s="193">
        <v>95</v>
      </c>
      <c r="L1746" s="38">
        <f t="shared" si="30"/>
        <v>26.6</v>
      </c>
    </row>
    <row r="1747" spans="1:12">
      <c r="A1747" s="136" t="s">
        <v>143</v>
      </c>
      <c r="B1747" s="136" t="s">
        <v>143</v>
      </c>
      <c r="C1747" s="156" t="s">
        <v>48</v>
      </c>
      <c r="D1747" s="156" t="s">
        <v>134</v>
      </c>
      <c r="E1747" s="156" t="s">
        <v>135</v>
      </c>
      <c r="F1747" s="43" t="s">
        <v>308</v>
      </c>
      <c r="G1747" s="31" t="str">
        <f>VLOOKUP(H1747,'GN and GP categories'!A:B,2,FALSE)</f>
        <v>Gram-positive</v>
      </c>
      <c r="H1747" s="53" t="s">
        <v>75</v>
      </c>
      <c r="I1747" s="31">
        <v>28</v>
      </c>
      <c r="J1747" s="31" t="s">
        <v>313</v>
      </c>
      <c r="K1747" s="183">
        <v>50</v>
      </c>
      <c r="L1747" s="38">
        <f t="shared" si="30"/>
        <v>14</v>
      </c>
    </row>
    <row r="1748" spans="1:12">
      <c r="A1748" s="136" t="s">
        <v>143</v>
      </c>
      <c r="B1748" s="136" t="s">
        <v>143</v>
      </c>
      <c r="C1748" s="156" t="s">
        <v>48</v>
      </c>
      <c r="D1748" s="156" t="s">
        <v>134</v>
      </c>
      <c r="E1748" s="156" t="s">
        <v>135</v>
      </c>
      <c r="F1748" s="43" t="s">
        <v>308</v>
      </c>
      <c r="G1748" s="31" t="str">
        <f>VLOOKUP(H1748,'GN and GP categories'!A:B,2,FALSE)</f>
        <v>Gram-positive</v>
      </c>
      <c r="H1748" s="53" t="s">
        <v>75</v>
      </c>
      <c r="I1748" s="31">
        <v>28</v>
      </c>
      <c r="J1748" s="31" t="s">
        <v>244</v>
      </c>
      <c r="K1748" s="193">
        <v>100</v>
      </c>
      <c r="L1748" s="38">
        <f t="shared" si="30"/>
        <v>28</v>
      </c>
    </row>
    <row r="1749" spans="1:12">
      <c r="A1749" s="136" t="s">
        <v>143</v>
      </c>
      <c r="B1749" s="136" t="s">
        <v>143</v>
      </c>
      <c r="C1749" s="156" t="s">
        <v>48</v>
      </c>
      <c r="D1749" s="156" t="s">
        <v>134</v>
      </c>
      <c r="E1749" s="156" t="s">
        <v>135</v>
      </c>
      <c r="F1749" s="43" t="s">
        <v>308</v>
      </c>
      <c r="G1749" s="31" t="str">
        <f>VLOOKUP(H1749,'GN and GP categories'!A:B,2,FALSE)</f>
        <v>Gram-positive</v>
      </c>
      <c r="H1749" s="53" t="s">
        <v>75</v>
      </c>
      <c r="I1749" s="31">
        <v>28</v>
      </c>
      <c r="J1749" s="31" t="s">
        <v>15</v>
      </c>
      <c r="K1749" s="179">
        <v>96</v>
      </c>
      <c r="L1749" s="38">
        <f t="shared" si="30"/>
        <v>26.88</v>
      </c>
    </row>
    <row r="1750" spans="1:12">
      <c r="A1750" s="136" t="s">
        <v>143</v>
      </c>
      <c r="B1750" s="136" t="s">
        <v>143</v>
      </c>
      <c r="C1750" s="156" t="s">
        <v>48</v>
      </c>
      <c r="D1750" s="156" t="s">
        <v>134</v>
      </c>
      <c r="E1750" s="156" t="s">
        <v>135</v>
      </c>
      <c r="F1750" s="43" t="s">
        <v>308</v>
      </c>
      <c r="G1750" s="31" t="str">
        <f>VLOOKUP(H1750,'GN and GP categories'!A:B,2,FALSE)</f>
        <v>Gram-positive</v>
      </c>
      <c r="H1750" s="53" t="s">
        <v>75</v>
      </c>
      <c r="I1750" s="31">
        <v>28</v>
      </c>
      <c r="J1750" s="31" t="s">
        <v>357</v>
      </c>
      <c r="K1750" s="193">
        <v>89</v>
      </c>
      <c r="L1750" s="38">
        <f t="shared" si="30"/>
        <v>24.92</v>
      </c>
    </row>
    <row r="1751" spans="1:12">
      <c r="A1751" s="136" t="s">
        <v>143</v>
      </c>
      <c r="B1751" s="136" t="s">
        <v>143</v>
      </c>
      <c r="C1751" s="156" t="s">
        <v>48</v>
      </c>
      <c r="D1751" s="156" t="s">
        <v>134</v>
      </c>
      <c r="E1751" s="156" t="s">
        <v>135</v>
      </c>
      <c r="F1751" s="43" t="s">
        <v>308</v>
      </c>
      <c r="G1751" s="31" t="str">
        <f>VLOOKUP(H1751,'GN and GP categories'!A:B,2,FALSE)</f>
        <v>Gram-positive</v>
      </c>
      <c r="H1751" s="53" t="s">
        <v>75</v>
      </c>
      <c r="I1751" s="31">
        <v>28</v>
      </c>
      <c r="J1751" s="31" t="s">
        <v>30</v>
      </c>
      <c r="K1751" s="193">
        <v>73</v>
      </c>
      <c r="L1751" s="38">
        <f t="shared" si="30"/>
        <v>20.440000000000001</v>
      </c>
    </row>
    <row r="1752" spans="1:12">
      <c r="A1752" s="136" t="s">
        <v>143</v>
      </c>
      <c r="B1752" s="136" t="s">
        <v>143</v>
      </c>
      <c r="C1752" s="156" t="s">
        <v>48</v>
      </c>
      <c r="D1752" s="156" t="s">
        <v>134</v>
      </c>
      <c r="E1752" s="156" t="s">
        <v>135</v>
      </c>
      <c r="F1752" s="43" t="s">
        <v>308</v>
      </c>
      <c r="G1752" s="31" t="str">
        <f>VLOOKUP(H1752,'GN and GP categories'!A:B,2,FALSE)</f>
        <v>Gram-positive</v>
      </c>
      <c r="H1752" s="53" t="s">
        <v>75</v>
      </c>
      <c r="I1752" s="31">
        <v>28</v>
      </c>
      <c r="J1752" s="31" t="s">
        <v>344</v>
      </c>
      <c r="K1752" s="193">
        <v>100</v>
      </c>
      <c r="L1752" s="38">
        <f t="shared" si="30"/>
        <v>28</v>
      </c>
    </row>
    <row r="1753" spans="1:12">
      <c r="A1753" s="136" t="s">
        <v>143</v>
      </c>
      <c r="B1753" s="136" t="s">
        <v>143</v>
      </c>
      <c r="C1753" s="156" t="s">
        <v>48</v>
      </c>
      <c r="D1753" s="156" t="s">
        <v>134</v>
      </c>
      <c r="E1753" s="156" t="s">
        <v>135</v>
      </c>
      <c r="F1753" s="43" t="s">
        <v>308</v>
      </c>
      <c r="G1753" s="31" t="str">
        <f>VLOOKUP(H1753,'GN and GP categories'!A:B,2,FALSE)</f>
        <v>Gram-positive</v>
      </c>
      <c r="H1753" s="53" t="s">
        <v>348</v>
      </c>
      <c r="I1753" s="31">
        <v>188</v>
      </c>
      <c r="J1753" s="31" t="s">
        <v>196</v>
      </c>
      <c r="K1753" s="179">
        <v>100</v>
      </c>
      <c r="L1753" s="38">
        <f t="shared" si="30"/>
        <v>188</v>
      </c>
    </row>
    <row r="1754" spans="1:12">
      <c r="A1754" s="136" t="s">
        <v>143</v>
      </c>
      <c r="B1754" s="136" t="s">
        <v>143</v>
      </c>
      <c r="C1754" s="156" t="s">
        <v>48</v>
      </c>
      <c r="D1754" s="156" t="s">
        <v>134</v>
      </c>
      <c r="E1754" s="156" t="s">
        <v>135</v>
      </c>
      <c r="F1754" s="43" t="s">
        <v>308</v>
      </c>
      <c r="G1754" s="31" t="str">
        <f>VLOOKUP(H1754,'GN and GP categories'!A:B,2,FALSE)</f>
        <v>Gram-positive</v>
      </c>
      <c r="H1754" s="53" t="s">
        <v>348</v>
      </c>
      <c r="I1754" s="31">
        <v>188</v>
      </c>
      <c r="J1754" s="31" t="s">
        <v>209</v>
      </c>
      <c r="K1754" s="210">
        <v>90</v>
      </c>
      <c r="L1754" s="38">
        <f t="shared" si="30"/>
        <v>169.2</v>
      </c>
    </row>
    <row r="1755" spans="1:12">
      <c r="A1755" s="136" t="s">
        <v>143</v>
      </c>
      <c r="B1755" s="136" t="s">
        <v>143</v>
      </c>
      <c r="C1755" s="156" t="s">
        <v>48</v>
      </c>
      <c r="D1755" s="156" t="s">
        <v>134</v>
      </c>
      <c r="E1755" s="156" t="s">
        <v>135</v>
      </c>
      <c r="F1755" s="43" t="s">
        <v>308</v>
      </c>
      <c r="G1755" s="31" t="str">
        <f>VLOOKUP(H1755,'GN and GP categories'!A:B,2,FALSE)</f>
        <v>Gram-positive</v>
      </c>
      <c r="H1755" s="53" t="s">
        <v>348</v>
      </c>
      <c r="I1755" s="31">
        <v>188</v>
      </c>
      <c r="J1755" s="31" t="s">
        <v>343</v>
      </c>
      <c r="K1755" s="179">
        <v>99</v>
      </c>
      <c r="L1755" s="38">
        <f t="shared" si="30"/>
        <v>186.12</v>
      </c>
    </row>
    <row r="1756" spans="1:12">
      <c r="A1756" s="136" t="s">
        <v>143</v>
      </c>
      <c r="B1756" s="136" t="s">
        <v>143</v>
      </c>
      <c r="C1756" s="156" t="s">
        <v>48</v>
      </c>
      <c r="D1756" s="156" t="s">
        <v>134</v>
      </c>
      <c r="E1756" s="156" t="s">
        <v>135</v>
      </c>
      <c r="F1756" s="43" t="s">
        <v>308</v>
      </c>
      <c r="G1756" s="31" t="str">
        <f>VLOOKUP(H1756,'GN and GP categories'!A:B,2,FALSE)</f>
        <v>Gram-positive</v>
      </c>
      <c r="H1756" s="53" t="s">
        <v>348</v>
      </c>
      <c r="I1756" s="31">
        <v>188</v>
      </c>
      <c r="J1756" s="31" t="s">
        <v>304</v>
      </c>
      <c r="K1756" s="179">
        <v>98</v>
      </c>
      <c r="L1756" s="38">
        <f t="shared" si="30"/>
        <v>184.24</v>
      </c>
    </row>
    <row r="1757" spans="1:12">
      <c r="A1757" s="136" t="s">
        <v>143</v>
      </c>
      <c r="B1757" s="136" t="s">
        <v>143</v>
      </c>
      <c r="C1757" s="156" t="s">
        <v>48</v>
      </c>
      <c r="D1757" s="156" t="s">
        <v>134</v>
      </c>
      <c r="E1757" s="156" t="s">
        <v>135</v>
      </c>
      <c r="F1757" s="43" t="s">
        <v>308</v>
      </c>
      <c r="G1757" s="31" t="str">
        <f>VLOOKUP(H1757,'GN and GP categories'!A:B,2,FALSE)</f>
        <v>Gram-positive</v>
      </c>
      <c r="H1757" s="53" t="s">
        <v>348</v>
      </c>
      <c r="I1757" s="31">
        <v>188</v>
      </c>
      <c r="J1757" s="31" t="s">
        <v>344</v>
      </c>
      <c r="K1757" s="179">
        <v>99</v>
      </c>
      <c r="L1757" s="38">
        <f t="shared" si="30"/>
        <v>186.12</v>
      </c>
    </row>
    <row r="1758" spans="1:12">
      <c r="A1758" s="136" t="s">
        <v>143</v>
      </c>
      <c r="B1758" s="136" t="s">
        <v>143</v>
      </c>
      <c r="C1758" s="156" t="s">
        <v>48</v>
      </c>
      <c r="D1758" s="156" t="s">
        <v>134</v>
      </c>
      <c r="E1758" s="156" t="s">
        <v>135</v>
      </c>
      <c r="F1758" s="43" t="s">
        <v>308</v>
      </c>
      <c r="G1758" s="31" t="str">
        <f>VLOOKUP(H1758,'GN and GP categories'!A:B,2,FALSE)</f>
        <v>Gram-positive</v>
      </c>
      <c r="H1758" s="53" t="s">
        <v>309</v>
      </c>
      <c r="I1758" s="31">
        <v>20</v>
      </c>
      <c r="J1758" s="31" t="s">
        <v>196</v>
      </c>
      <c r="K1758" s="183">
        <v>0</v>
      </c>
      <c r="L1758" s="38">
        <f t="shared" si="30"/>
        <v>0</v>
      </c>
    </row>
    <row r="1759" spans="1:12">
      <c r="A1759" s="136" t="s">
        <v>143</v>
      </c>
      <c r="B1759" s="136" t="s">
        <v>143</v>
      </c>
      <c r="C1759" s="156" t="s">
        <v>48</v>
      </c>
      <c r="D1759" s="156" t="s">
        <v>134</v>
      </c>
      <c r="E1759" s="156" t="s">
        <v>135</v>
      </c>
      <c r="F1759" s="43" t="s">
        <v>308</v>
      </c>
      <c r="G1759" s="31" t="str">
        <f>VLOOKUP(H1759,'GN and GP categories'!A:B,2,FALSE)</f>
        <v>Gram-positive</v>
      </c>
      <c r="H1759" s="53" t="s">
        <v>309</v>
      </c>
      <c r="I1759" s="31">
        <v>20</v>
      </c>
      <c r="J1759" s="31" t="s">
        <v>209</v>
      </c>
      <c r="K1759" s="183">
        <v>0</v>
      </c>
      <c r="L1759" s="38">
        <f t="shared" si="30"/>
        <v>0</v>
      </c>
    </row>
    <row r="1760" spans="1:12">
      <c r="A1760" s="136" t="s">
        <v>143</v>
      </c>
      <c r="B1760" s="136" t="s">
        <v>143</v>
      </c>
      <c r="C1760" s="156" t="s">
        <v>48</v>
      </c>
      <c r="D1760" s="156" t="s">
        <v>134</v>
      </c>
      <c r="E1760" s="156" t="s">
        <v>135</v>
      </c>
      <c r="F1760" s="43" t="s">
        <v>308</v>
      </c>
      <c r="G1760" s="31" t="str">
        <f>VLOOKUP(H1760,'GN and GP categories'!A:B,2,FALSE)</f>
        <v>Gram-positive</v>
      </c>
      <c r="H1760" s="53" t="s">
        <v>309</v>
      </c>
      <c r="I1760" s="31">
        <v>20</v>
      </c>
      <c r="J1760" s="31" t="s">
        <v>343</v>
      </c>
      <c r="K1760" s="183">
        <v>0</v>
      </c>
      <c r="L1760" s="38">
        <f t="shared" si="30"/>
        <v>0</v>
      </c>
    </row>
    <row r="1761" spans="1:12">
      <c r="A1761" s="136" t="s">
        <v>143</v>
      </c>
      <c r="B1761" s="136" t="s">
        <v>143</v>
      </c>
      <c r="C1761" s="156" t="s">
        <v>48</v>
      </c>
      <c r="D1761" s="156" t="s">
        <v>134</v>
      </c>
      <c r="E1761" s="156" t="s">
        <v>135</v>
      </c>
      <c r="F1761" s="43" t="s">
        <v>308</v>
      </c>
      <c r="G1761" s="31" t="str">
        <f>VLOOKUP(H1761,'GN and GP categories'!A:B,2,FALSE)</f>
        <v>Gram-positive</v>
      </c>
      <c r="H1761" s="53" t="s">
        <v>309</v>
      </c>
      <c r="I1761" s="31">
        <v>20</v>
      </c>
      <c r="J1761" s="31" t="s">
        <v>304</v>
      </c>
      <c r="K1761" s="183">
        <v>0</v>
      </c>
      <c r="L1761" s="38">
        <f t="shared" si="30"/>
        <v>0</v>
      </c>
    </row>
    <row r="1762" spans="1:12">
      <c r="A1762" s="136" t="s">
        <v>143</v>
      </c>
      <c r="B1762" s="136" t="s">
        <v>143</v>
      </c>
      <c r="C1762" s="156" t="s">
        <v>48</v>
      </c>
      <c r="D1762" s="156" t="s">
        <v>134</v>
      </c>
      <c r="E1762" s="156" t="s">
        <v>135</v>
      </c>
      <c r="F1762" s="43" t="s">
        <v>308</v>
      </c>
      <c r="G1762" s="31" t="str">
        <f>VLOOKUP(H1762,'GN and GP categories'!A:B,2,FALSE)</f>
        <v>Gram-positive</v>
      </c>
      <c r="H1762" s="53" t="s">
        <v>309</v>
      </c>
      <c r="I1762" s="31">
        <v>20</v>
      </c>
      <c r="J1762" s="31" t="s">
        <v>344</v>
      </c>
      <c r="K1762" s="183">
        <v>0</v>
      </c>
      <c r="L1762" s="38">
        <f t="shared" si="30"/>
        <v>0</v>
      </c>
    </row>
    <row r="1763" spans="1:12">
      <c r="A1763" s="136" t="s">
        <v>143</v>
      </c>
      <c r="B1763" s="136" t="s">
        <v>143</v>
      </c>
      <c r="C1763" s="156" t="s">
        <v>48</v>
      </c>
      <c r="D1763" s="156" t="s">
        <v>134</v>
      </c>
      <c r="E1763" s="156" t="s">
        <v>135</v>
      </c>
      <c r="F1763" s="43" t="s">
        <v>308</v>
      </c>
      <c r="G1763" s="31" t="str">
        <f>VLOOKUP(H1763,'GN and GP categories'!A:B,2,FALSE)</f>
        <v>Gram-positive</v>
      </c>
      <c r="H1763" s="53" t="s">
        <v>309</v>
      </c>
      <c r="I1763" s="31">
        <v>67</v>
      </c>
      <c r="J1763" s="31" t="s">
        <v>196</v>
      </c>
      <c r="K1763" s="183">
        <v>8</v>
      </c>
      <c r="L1763" s="38">
        <f t="shared" si="30"/>
        <v>5.36</v>
      </c>
    </row>
    <row r="1764" spans="1:12">
      <c r="A1764" s="136" t="s">
        <v>143</v>
      </c>
      <c r="B1764" s="136" t="s">
        <v>143</v>
      </c>
      <c r="C1764" s="156" t="s">
        <v>48</v>
      </c>
      <c r="D1764" s="156" t="s">
        <v>134</v>
      </c>
      <c r="E1764" s="156" t="s">
        <v>135</v>
      </c>
      <c r="F1764" s="43" t="s">
        <v>308</v>
      </c>
      <c r="G1764" s="31" t="str">
        <f>VLOOKUP(H1764,'GN and GP categories'!A:B,2,FALSE)</f>
        <v>Gram-positive</v>
      </c>
      <c r="H1764" s="53" t="s">
        <v>309</v>
      </c>
      <c r="I1764" s="31">
        <v>67</v>
      </c>
      <c r="J1764" s="31" t="s">
        <v>209</v>
      </c>
      <c r="K1764" s="183">
        <v>4</v>
      </c>
      <c r="L1764" s="38">
        <f t="shared" si="30"/>
        <v>2.68</v>
      </c>
    </row>
    <row r="1765" spans="1:12">
      <c r="A1765" s="136" t="s">
        <v>143</v>
      </c>
      <c r="B1765" s="136" t="s">
        <v>143</v>
      </c>
      <c r="C1765" s="156" t="s">
        <v>48</v>
      </c>
      <c r="D1765" s="156" t="s">
        <v>134</v>
      </c>
      <c r="E1765" s="156" t="s">
        <v>135</v>
      </c>
      <c r="F1765" s="43" t="s">
        <v>308</v>
      </c>
      <c r="G1765" s="31" t="str">
        <f>VLOOKUP(H1765,'GN and GP categories'!A:B,2,FALSE)</f>
        <v>Gram-positive</v>
      </c>
      <c r="H1765" s="53" t="s">
        <v>309</v>
      </c>
      <c r="I1765" s="31">
        <v>67</v>
      </c>
      <c r="J1765" s="31" t="s">
        <v>312</v>
      </c>
      <c r="K1765" s="183">
        <v>15</v>
      </c>
      <c r="L1765" s="38">
        <f t="shared" si="30"/>
        <v>10.050000000000001</v>
      </c>
    </row>
    <row r="1766" spans="1:12">
      <c r="A1766" s="136" t="s">
        <v>143</v>
      </c>
      <c r="B1766" s="136" t="s">
        <v>143</v>
      </c>
      <c r="C1766" s="156" t="s">
        <v>48</v>
      </c>
      <c r="D1766" s="156" t="s">
        <v>134</v>
      </c>
      <c r="E1766" s="156" t="s">
        <v>135</v>
      </c>
      <c r="F1766" s="43" t="s">
        <v>308</v>
      </c>
      <c r="G1766" s="31" t="str">
        <f>VLOOKUP(H1766,'GN and GP categories'!A:B,2,FALSE)</f>
        <v>Gram-positive</v>
      </c>
      <c r="H1766" s="53" t="s">
        <v>309</v>
      </c>
      <c r="I1766" s="31">
        <v>67</v>
      </c>
      <c r="J1766" s="31" t="s">
        <v>343</v>
      </c>
      <c r="K1766" s="183">
        <v>6</v>
      </c>
      <c r="L1766" s="38">
        <f t="shared" si="30"/>
        <v>4.0199999999999996</v>
      </c>
    </row>
    <row r="1767" spans="1:12">
      <c r="A1767" s="136" t="s">
        <v>143</v>
      </c>
      <c r="B1767" s="136" t="s">
        <v>143</v>
      </c>
      <c r="C1767" s="156" t="s">
        <v>48</v>
      </c>
      <c r="D1767" s="156" t="s">
        <v>134</v>
      </c>
      <c r="E1767" s="156" t="s">
        <v>135</v>
      </c>
      <c r="F1767" s="43" t="s">
        <v>308</v>
      </c>
      <c r="G1767" s="31" t="str">
        <f>VLOOKUP(H1767,'GN and GP categories'!A:B,2,FALSE)</f>
        <v>Gram-positive</v>
      </c>
      <c r="H1767" s="53" t="s">
        <v>309</v>
      </c>
      <c r="I1767" s="31">
        <v>67</v>
      </c>
      <c r="J1767" s="31" t="s">
        <v>304</v>
      </c>
      <c r="K1767" s="183">
        <v>8</v>
      </c>
      <c r="L1767" s="38">
        <f t="shared" si="30"/>
        <v>5.36</v>
      </c>
    </row>
    <row r="1768" spans="1:12">
      <c r="A1768" s="136" t="s">
        <v>143</v>
      </c>
      <c r="B1768" s="136" t="s">
        <v>143</v>
      </c>
      <c r="C1768" s="156" t="s">
        <v>48</v>
      </c>
      <c r="D1768" s="156" t="s">
        <v>134</v>
      </c>
      <c r="E1768" s="156" t="s">
        <v>135</v>
      </c>
      <c r="F1768" s="43" t="s">
        <v>308</v>
      </c>
      <c r="G1768" s="31" t="str">
        <f>VLOOKUP(H1768,'GN and GP categories'!A:B,2,FALSE)</f>
        <v>Gram-positive</v>
      </c>
      <c r="H1768" s="53" t="s">
        <v>309</v>
      </c>
      <c r="I1768" s="31">
        <v>67</v>
      </c>
      <c r="J1768" s="31" t="s">
        <v>344</v>
      </c>
      <c r="K1768" s="179">
        <v>97</v>
      </c>
      <c r="L1768" s="38">
        <f t="shared" si="30"/>
        <v>64.989999999999995</v>
      </c>
    </row>
    <row r="1769" spans="1:12">
      <c r="A1769" s="136" t="s">
        <v>143</v>
      </c>
      <c r="B1769" s="136" t="s">
        <v>143</v>
      </c>
      <c r="C1769" s="156" t="s">
        <v>48</v>
      </c>
      <c r="D1769" s="156" t="s">
        <v>134</v>
      </c>
      <c r="E1769" s="156" t="s">
        <v>135</v>
      </c>
      <c r="F1769" s="43" t="s">
        <v>308</v>
      </c>
      <c r="G1769" s="31" t="str">
        <f>VLOOKUP(H1769,'GN and GP categories'!A:B,2,FALSE)</f>
        <v>Gram-negative</v>
      </c>
      <c r="H1769" s="53" t="s">
        <v>107</v>
      </c>
      <c r="I1769" s="31">
        <v>48</v>
      </c>
      <c r="J1769" s="31" t="s">
        <v>196</v>
      </c>
      <c r="K1769" s="183">
        <v>0</v>
      </c>
      <c r="L1769" s="38">
        <f t="shared" si="30"/>
        <v>0</v>
      </c>
    </row>
    <row r="1770" spans="1:12">
      <c r="A1770" s="136" t="s">
        <v>143</v>
      </c>
      <c r="B1770" s="136" t="s">
        <v>143</v>
      </c>
      <c r="C1770" s="156" t="s">
        <v>48</v>
      </c>
      <c r="D1770" s="156" t="s">
        <v>134</v>
      </c>
      <c r="E1770" s="156" t="s">
        <v>135</v>
      </c>
      <c r="F1770" s="43" t="s">
        <v>308</v>
      </c>
      <c r="G1770" s="31" t="str">
        <f>VLOOKUP(H1770,'GN and GP categories'!A:B,2,FALSE)</f>
        <v>Gram-negative</v>
      </c>
      <c r="H1770" s="53" t="s">
        <v>107</v>
      </c>
      <c r="I1770" s="31">
        <v>48</v>
      </c>
      <c r="J1770" s="31" t="s">
        <v>340</v>
      </c>
      <c r="K1770" s="183">
        <v>0</v>
      </c>
      <c r="L1770" s="38">
        <f t="shared" si="30"/>
        <v>0</v>
      </c>
    </row>
    <row r="1771" spans="1:12">
      <c r="A1771" s="136" t="s">
        <v>143</v>
      </c>
      <c r="B1771" s="136" t="s">
        <v>143</v>
      </c>
      <c r="C1771" s="156" t="s">
        <v>48</v>
      </c>
      <c r="D1771" s="156" t="s">
        <v>134</v>
      </c>
      <c r="E1771" s="156" t="s">
        <v>135</v>
      </c>
      <c r="F1771" s="43" t="s">
        <v>308</v>
      </c>
      <c r="G1771" s="31" t="str">
        <f>VLOOKUP(H1771,'GN and GP categories'!A:B,2,FALSE)</f>
        <v>Gram-negative</v>
      </c>
      <c r="H1771" s="53" t="s">
        <v>107</v>
      </c>
      <c r="I1771" s="31">
        <v>48</v>
      </c>
      <c r="J1771" s="31" t="s">
        <v>209</v>
      </c>
      <c r="K1771" s="179">
        <v>81</v>
      </c>
      <c r="L1771" s="38">
        <f t="shared" si="30"/>
        <v>38.880000000000003</v>
      </c>
    </row>
    <row r="1772" spans="1:12">
      <c r="A1772" s="136" t="s">
        <v>143</v>
      </c>
      <c r="B1772" s="136" t="s">
        <v>143</v>
      </c>
      <c r="C1772" s="156" t="s">
        <v>48</v>
      </c>
      <c r="D1772" s="156" t="s">
        <v>134</v>
      </c>
      <c r="E1772" s="156" t="s">
        <v>135</v>
      </c>
      <c r="F1772" s="43" t="s">
        <v>308</v>
      </c>
      <c r="G1772" s="31" t="str">
        <f>VLOOKUP(H1772,'GN and GP categories'!A:B,2,FALSE)</f>
        <v>Gram-negative</v>
      </c>
      <c r="H1772" s="53" t="s">
        <v>107</v>
      </c>
      <c r="I1772" s="31">
        <v>48</v>
      </c>
      <c r="J1772" s="31" t="s">
        <v>190</v>
      </c>
      <c r="K1772" s="179">
        <v>92</v>
      </c>
      <c r="L1772" s="38">
        <f t="shared" si="30"/>
        <v>44.16</v>
      </c>
    </row>
    <row r="1773" spans="1:12">
      <c r="A1773" s="136" t="s">
        <v>143</v>
      </c>
      <c r="B1773" s="136" t="s">
        <v>143</v>
      </c>
      <c r="C1773" s="156" t="s">
        <v>48</v>
      </c>
      <c r="D1773" s="156" t="s">
        <v>134</v>
      </c>
      <c r="E1773" s="156" t="s">
        <v>135</v>
      </c>
      <c r="F1773" s="43" t="s">
        <v>308</v>
      </c>
      <c r="G1773" s="31" t="str">
        <f>VLOOKUP(H1773,'GN and GP categories'!A:B,2,FALSE)</f>
        <v>Gram-negative</v>
      </c>
      <c r="H1773" s="53" t="s">
        <v>107</v>
      </c>
      <c r="I1773" s="31">
        <v>48</v>
      </c>
      <c r="J1773" s="31" t="s">
        <v>343</v>
      </c>
      <c r="K1773" s="179">
        <v>100</v>
      </c>
      <c r="L1773" s="38">
        <f t="shared" si="30"/>
        <v>48</v>
      </c>
    </row>
    <row r="1774" spans="1:12">
      <c r="A1774" s="136" t="s">
        <v>143</v>
      </c>
      <c r="B1774" s="136" t="s">
        <v>143</v>
      </c>
      <c r="C1774" s="156" t="s">
        <v>48</v>
      </c>
      <c r="D1774" s="156" t="s">
        <v>134</v>
      </c>
      <c r="E1774" s="156" t="s">
        <v>135</v>
      </c>
      <c r="F1774" s="43" t="s">
        <v>308</v>
      </c>
      <c r="G1774" s="31" t="str">
        <f>VLOOKUP(H1774,'GN and GP categories'!A:B,2,FALSE)</f>
        <v>Gram-negative</v>
      </c>
      <c r="H1774" s="53" t="s">
        <v>107</v>
      </c>
      <c r="I1774" s="31">
        <v>48</v>
      </c>
      <c r="J1774" s="31" t="s">
        <v>342</v>
      </c>
      <c r="K1774" s="179">
        <v>100</v>
      </c>
      <c r="L1774" s="38">
        <f t="shared" si="30"/>
        <v>48</v>
      </c>
    </row>
    <row r="1775" spans="1:12">
      <c r="A1775" s="136" t="s">
        <v>143</v>
      </c>
      <c r="B1775" s="136" t="s">
        <v>143</v>
      </c>
      <c r="C1775" s="156" t="s">
        <v>48</v>
      </c>
      <c r="D1775" s="156" t="s">
        <v>134</v>
      </c>
      <c r="E1775" s="156" t="s">
        <v>135</v>
      </c>
      <c r="F1775" s="43" t="s">
        <v>308</v>
      </c>
      <c r="G1775" s="31" t="str">
        <f>VLOOKUP(H1775,'GN and GP categories'!A:B,2,FALSE)</f>
        <v>Gram-negative</v>
      </c>
      <c r="H1775" s="53" t="s">
        <v>107</v>
      </c>
      <c r="I1775" s="31">
        <v>48</v>
      </c>
      <c r="J1775" s="31" t="s">
        <v>252</v>
      </c>
      <c r="K1775" s="179">
        <v>100</v>
      </c>
      <c r="L1775" s="38">
        <f t="shared" si="30"/>
        <v>48</v>
      </c>
    </row>
    <row r="1776" spans="1:12">
      <c r="A1776" s="136" t="s">
        <v>143</v>
      </c>
      <c r="B1776" s="136" t="s">
        <v>143</v>
      </c>
      <c r="C1776" s="156" t="s">
        <v>48</v>
      </c>
      <c r="D1776" s="156" t="s">
        <v>134</v>
      </c>
      <c r="E1776" s="156" t="s">
        <v>135</v>
      </c>
      <c r="F1776" s="43" t="s">
        <v>308</v>
      </c>
      <c r="G1776" s="31" t="str">
        <f>VLOOKUP(H1776,'GN and GP categories'!A:B,2,FALSE)</f>
        <v>Gram-negative</v>
      </c>
      <c r="H1776" s="53" t="s">
        <v>107</v>
      </c>
      <c r="I1776" s="31">
        <v>48</v>
      </c>
      <c r="J1776" s="31" t="s">
        <v>30</v>
      </c>
      <c r="K1776" s="179">
        <v>90</v>
      </c>
      <c r="L1776" s="38">
        <f t="shared" si="30"/>
        <v>43.2</v>
      </c>
    </row>
    <row r="1777" spans="1:12">
      <c r="A1777" s="136" t="s">
        <v>143</v>
      </c>
      <c r="B1777" s="136" t="s">
        <v>143</v>
      </c>
      <c r="C1777" s="156" t="s">
        <v>48</v>
      </c>
      <c r="D1777" s="156" t="s">
        <v>134</v>
      </c>
      <c r="E1777" s="156" t="s">
        <v>135</v>
      </c>
      <c r="F1777" s="43" t="s">
        <v>308</v>
      </c>
      <c r="G1777" s="31" t="str">
        <f>VLOOKUP(H1777,'GN and GP categories'!A:B,2,FALSE)</f>
        <v>Gram-negative</v>
      </c>
      <c r="H1777" s="53" t="s">
        <v>100</v>
      </c>
      <c r="I1777" s="31">
        <v>92</v>
      </c>
      <c r="J1777" s="31" t="s">
        <v>196</v>
      </c>
      <c r="K1777" s="183">
        <v>0</v>
      </c>
      <c r="L1777" s="38">
        <f t="shared" si="30"/>
        <v>0</v>
      </c>
    </row>
    <row r="1778" spans="1:12">
      <c r="A1778" s="136" t="s">
        <v>143</v>
      </c>
      <c r="B1778" s="136" t="s">
        <v>143</v>
      </c>
      <c r="C1778" s="156" t="s">
        <v>48</v>
      </c>
      <c r="D1778" s="156" t="s">
        <v>134</v>
      </c>
      <c r="E1778" s="156" t="s">
        <v>135</v>
      </c>
      <c r="F1778" s="43" t="s">
        <v>308</v>
      </c>
      <c r="G1778" s="31" t="str">
        <f>VLOOKUP(H1778,'GN and GP categories'!A:B,2,FALSE)</f>
        <v>Gram-negative</v>
      </c>
      <c r="H1778" s="53" t="s">
        <v>100</v>
      </c>
      <c r="I1778">
        <v>92</v>
      </c>
      <c r="J1778" t="s">
        <v>340</v>
      </c>
      <c r="K1778" s="183">
        <v>0</v>
      </c>
      <c r="L1778" s="38">
        <f t="shared" si="30"/>
        <v>0</v>
      </c>
    </row>
    <row r="1779" spans="1:12">
      <c r="A1779" s="136" t="s">
        <v>143</v>
      </c>
      <c r="B1779" s="136" t="s">
        <v>143</v>
      </c>
      <c r="C1779" s="156" t="s">
        <v>48</v>
      </c>
      <c r="D1779" s="156" t="s">
        <v>134</v>
      </c>
      <c r="E1779" s="156" t="s">
        <v>135</v>
      </c>
      <c r="F1779" s="43" t="s">
        <v>308</v>
      </c>
      <c r="G1779" s="31" t="str">
        <f>VLOOKUP(H1779,'GN and GP categories'!A:B,2,FALSE)</f>
        <v>Gram-negative</v>
      </c>
      <c r="H1779" s="53" t="s">
        <v>100</v>
      </c>
      <c r="I1779">
        <v>92</v>
      </c>
      <c r="J1779" t="s">
        <v>209</v>
      </c>
      <c r="K1779" s="179">
        <v>98</v>
      </c>
      <c r="L1779" s="38">
        <f t="shared" si="30"/>
        <v>90.16</v>
      </c>
    </row>
    <row r="1780" spans="1:12">
      <c r="A1780" s="136" t="s">
        <v>143</v>
      </c>
      <c r="B1780" s="136" t="s">
        <v>143</v>
      </c>
      <c r="C1780" s="156" t="s">
        <v>48</v>
      </c>
      <c r="D1780" s="156" t="s">
        <v>134</v>
      </c>
      <c r="E1780" s="156" t="s">
        <v>135</v>
      </c>
      <c r="F1780" s="43" t="s">
        <v>308</v>
      </c>
      <c r="G1780" s="31" t="str">
        <f>VLOOKUP(H1780,'GN and GP categories'!A:B,2,FALSE)</f>
        <v>Gram-negative</v>
      </c>
      <c r="H1780" s="53" t="s">
        <v>100</v>
      </c>
      <c r="I1780" s="31">
        <v>92</v>
      </c>
      <c r="J1780" t="s">
        <v>190</v>
      </c>
      <c r="K1780" s="179">
        <v>100</v>
      </c>
      <c r="L1780" s="38">
        <f t="shared" si="30"/>
        <v>92</v>
      </c>
    </row>
    <row r="1781" spans="1:12">
      <c r="A1781" s="136" t="s">
        <v>143</v>
      </c>
      <c r="B1781" s="136" t="s">
        <v>143</v>
      </c>
      <c r="C1781" s="156" t="s">
        <v>48</v>
      </c>
      <c r="D1781" s="156" t="s">
        <v>134</v>
      </c>
      <c r="E1781" s="156" t="s">
        <v>135</v>
      </c>
      <c r="F1781" s="43" t="s">
        <v>308</v>
      </c>
      <c r="G1781" s="31" t="str">
        <f>VLOOKUP(H1781,'GN and GP categories'!A:B,2,FALSE)</f>
        <v>Gram-negative</v>
      </c>
      <c r="H1781" s="53" t="s">
        <v>100</v>
      </c>
      <c r="I1781" s="31">
        <v>92</v>
      </c>
      <c r="J1781" s="31" t="s">
        <v>343</v>
      </c>
      <c r="K1781" s="183">
        <v>42</v>
      </c>
      <c r="L1781" s="38">
        <f t="shared" si="30"/>
        <v>38.64</v>
      </c>
    </row>
    <row r="1782" spans="1:12">
      <c r="A1782" s="136" t="s">
        <v>143</v>
      </c>
      <c r="B1782" s="136" t="s">
        <v>143</v>
      </c>
      <c r="C1782" s="156" t="s">
        <v>48</v>
      </c>
      <c r="D1782" s="156" t="s">
        <v>134</v>
      </c>
      <c r="E1782" s="156" t="s">
        <v>135</v>
      </c>
      <c r="F1782" s="43" t="s">
        <v>308</v>
      </c>
      <c r="G1782" s="31" t="str">
        <f>VLOOKUP(H1782,'GN and GP categories'!A:B,2,FALSE)</f>
        <v>Gram-negative</v>
      </c>
      <c r="H1782" s="53" t="s">
        <v>100</v>
      </c>
      <c r="I1782" s="31">
        <v>92</v>
      </c>
      <c r="J1782" s="31" t="s">
        <v>342</v>
      </c>
      <c r="K1782" s="179">
        <v>100</v>
      </c>
      <c r="L1782" s="38">
        <f t="shared" si="30"/>
        <v>92</v>
      </c>
    </row>
    <row r="1783" spans="1:12">
      <c r="A1783" s="136" t="s">
        <v>143</v>
      </c>
      <c r="B1783" s="136" t="s">
        <v>143</v>
      </c>
      <c r="C1783" s="156" t="s">
        <v>48</v>
      </c>
      <c r="D1783" s="156" t="s">
        <v>134</v>
      </c>
      <c r="E1783" s="156" t="s">
        <v>135</v>
      </c>
      <c r="F1783" s="43" t="s">
        <v>308</v>
      </c>
      <c r="G1783" s="31" t="str">
        <f>VLOOKUP(H1783,'GN and GP categories'!A:B,2,FALSE)</f>
        <v>Gram-negative</v>
      </c>
      <c r="H1783" s="53" t="s">
        <v>100</v>
      </c>
      <c r="I1783" s="31">
        <v>92</v>
      </c>
      <c r="J1783" s="31" t="s">
        <v>252</v>
      </c>
      <c r="K1783" s="179">
        <v>94</v>
      </c>
      <c r="L1783" s="38">
        <f t="shared" si="30"/>
        <v>86.48</v>
      </c>
    </row>
    <row r="1784" spans="1:12">
      <c r="A1784" s="136" t="s">
        <v>143</v>
      </c>
      <c r="B1784" s="136" t="s">
        <v>143</v>
      </c>
      <c r="C1784" s="156" t="s">
        <v>48</v>
      </c>
      <c r="D1784" s="156" t="s">
        <v>134</v>
      </c>
      <c r="E1784" s="156" t="s">
        <v>135</v>
      </c>
      <c r="F1784" s="43" t="s">
        <v>308</v>
      </c>
      <c r="G1784" s="31" t="str">
        <f>VLOOKUP(H1784,'GN and GP categories'!A:B,2,FALSE)</f>
        <v>Gram-negative</v>
      </c>
      <c r="H1784" s="53" t="s">
        <v>100</v>
      </c>
      <c r="I1784" s="31">
        <v>92</v>
      </c>
      <c r="J1784" s="31" t="s">
        <v>30</v>
      </c>
      <c r="K1784" s="179">
        <v>97</v>
      </c>
      <c r="L1784" s="38">
        <f t="shared" si="30"/>
        <v>89.24</v>
      </c>
    </row>
    <row r="1785" spans="1:12">
      <c r="A1785" s="136" t="s">
        <v>143</v>
      </c>
      <c r="B1785" s="136" t="s">
        <v>143</v>
      </c>
      <c r="C1785" s="156" t="s">
        <v>48</v>
      </c>
      <c r="D1785" s="156" t="s">
        <v>134</v>
      </c>
      <c r="E1785" s="156" t="s">
        <v>135</v>
      </c>
      <c r="F1785" s="43" t="s">
        <v>308</v>
      </c>
      <c r="G1785" s="31" t="str">
        <f>VLOOKUP(H1785,'GN and GP categories'!A:B,2,FALSE)</f>
        <v>Gram-negative</v>
      </c>
      <c r="H1785" s="53" t="s">
        <v>223</v>
      </c>
      <c r="I1785" s="31">
        <v>1024</v>
      </c>
      <c r="J1785" s="31" t="s">
        <v>196</v>
      </c>
      <c r="K1785" s="183">
        <v>59</v>
      </c>
      <c r="L1785" s="38">
        <f t="shared" si="30"/>
        <v>604.16</v>
      </c>
    </row>
    <row r="1786" spans="1:12">
      <c r="A1786" s="136" t="s">
        <v>143</v>
      </c>
      <c r="B1786" s="136" t="s">
        <v>143</v>
      </c>
      <c r="C1786" s="156" t="s">
        <v>48</v>
      </c>
      <c r="D1786" s="156" t="s">
        <v>134</v>
      </c>
      <c r="E1786" s="156" t="s">
        <v>135</v>
      </c>
      <c r="F1786" s="43" t="s">
        <v>308</v>
      </c>
      <c r="G1786" s="31" t="str">
        <f>VLOOKUP(H1786,'GN and GP categories'!A:B,2,FALSE)</f>
        <v>Gram-negative</v>
      </c>
      <c r="H1786" s="53" t="s">
        <v>223</v>
      </c>
      <c r="I1786" s="31">
        <v>1024</v>
      </c>
      <c r="J1786" s="31" t="s">
        <v>13</v>
      </c>
      <c r="K1786" s="179">
        <v>81</v>
      </c>
      <c r="L1786" s="38">
        <f t="shared" si="30"/>
        <v>829.44</v>
      </c>
    </row>
    <row r="1787" spans="1:12">
      <c r="A1787" s="136" t="s">
        <v>143</v>
      </c>
      <c r="B1787" s="136" t="s">
        <v>143</v>
      </c>
      <c r="C1787" s="156" t="s">
        <v>48</v>
      </c>
      <c r="D1787" s="156" t="s">
        <v>134</v>
      </c>
      <c r="E1787" s="156" t="s">
        <v>135</v>
      </c>
      <c r="F1787" s="43" t="s">
        <v>308</v>
      </c>
      <c r="G1787" s="31" t="str">
        <f>VLOOKUP(H1787,'GN and GP categories'!A:B,2,FALSE)</f>
        <v>Gram-negative</v>
      </c>
      <c r="H1787" s="53" t="s">
        <v>223</v>
      </c>
      <c r="I1787" s="31">
        <v>1024</v>
      </c>
      <c r="J1787" s="31" t="s">
        <v>84</v>
      </c>
      <c r="K1787" s="179">
        <v>89</v>
      </c>
      <c r="L1787" s="38">
        <f t="shared" si="30"/>
        <v>911.36</v>
      </c>
    </row>
    <row r="1788" spans="1:12">
      <c r="A1788" s="136" t="s">
        <v>143</v>
      </c>
      <c r="B1788" s="136" t="s">
        <v>143</v>
      </c>
      <c r="C1788" s="156" t="s">
        <v>48</v>
      </c>
      <c r="D1788" s="156" t="s">
        <v>134</v>
      </c>
      <c r="E1788" s="156" t="s">
        <v>135</v>
      </c>
      <c r="F1788" s="43" t="s">
        <v>308</v>
      </c>
      <c r="G1788" s="31" t="str">
        <f>VLOOKUP(H1788,'GN and GP categories'!A:B,2,FALSE)</f>
        <v>Gram-negative</v>
      </c>
      <c r="H1788" s="53" t="s">
        <v>223</v>
      </c>
      <c r="I1788" s="31">
        <v>1024</v>
      </c>
      <c r="J1788" s="31" t="s">
        <v>208</v>
      </c>
      <c r="K1788" s="183">
        <v>54</v>
      </c>
      <c r="L1788" s="38">
        <f t="shared" si="30"/>
        <v>552.96</v>
      </c>
    </row>
    <row r="1789" spans="1:12">
      <c r="A1789" s="136" t="s">
        <v>143</v>
      </c>
      <c r="B1789" s="136" t="s">
        <v>143</v>
      </c>
      <c r="C1789" s="156" t="s">
        <v>48</v>
      </c>
      <c r="D1789" s="156" t="s">
        <v>134</v>
      </c>
      <c r="E1789" s="156" t="s">
        <v>135</v>
      </c>
      <c r="F1789" s="43" t="s">
        <v>308</v>
      </c>
      <c r="G1789" s="31" t="str">
        <f>VLOOKUP(H1789,'GN and GP categories'!A:B,2,FALSE)</f>
        <v>Gram-negative</v>
      </c>
      <c r="H1789" s="53" t="s">
        <v>223</v>
      </c>
      <c r="I1789" s="31">
        <v>1024</v>
      </c>
      <c r="J1789" s="31" t="s">
        <v>209</v>
      </c>
      <c r="K1789" s="198">
        <v>78</v>
      </c>
      <c r="L1789" s="38">
        <f t="shared" si="30"/>
        <v>798.72</v>
      </c>
    </row>
    <row r="1790" spans="1:12">
      <c r="A1790" s="136" t="s">
        <v>143</v>
      </c>
      <c r="B1790" s="136" t="s">
        <v>143</v>
      </c>
      <c r="C1790" s="156" t="s">
        <v>48</v>
      </c>
      <c r="D1790" s="156" t="s">
        <v>134</v>
      </c>
      <c r="E1790" s="156" t="s">
        <v>135</v>
      </c>
      <c r="F1790" s="43" t="s">
        <v>308</v>
      </c>
      <c r="G1790" s="31" t="str">
        <f>VLOOKUP(H1790,'GN and GP categories'!A:B,2,FALSE)</f>
        <v>Gram-negative</v>
      </c>
      <c r="H1790" s="53" t="s">
        <v>223</v>
      </c>
      <c r="I1790" s="31">
        <v>1024</v>
      </c>
      <c r="J1790" s="31" t="s">
        <v>190</v>
      </c>
      <c r="K1790" s="179">
        <v>93</v>
      </c>
      <c r="L1790" s="38">
        <f t="shared" si="30"/>
        <v>952.32</v>
      </c>
    </row>
    <row r="1791" spans="1:12">
      <c r="A1791" s="136" t="s">
        <v>143</v>
      </c>
      <c r="B1791" s="136" t="s">
        <v>143</v>
      </c>
      <c r="C1791" s="156" t="s">
        <v>48</v>
      </c>
      <c r="D1791" s="156" t="s">
        <v>134</v>
      </c>
      <c r="E1791" s="156" t="s">
        <v>135</v>
      </c>
      <c r="F1791" s="43" t="s">
        <v>308</v>
      </c>
      <c r="G1791" s="31" t="str">
        <f>VLOOKUP(H1791,'GN and GP categories'!A:B,2,FALSE)</f>
        <v>Gram-negative</v>
      </c>
      <c r="H1791" s="53" t="s">
        <v>223</v>
      </c>
      <c r="I1791" s="31">
        <v>1024</v>
      </c>
      <c r="J1791" s="31" t="s">
        <v>343</v>
      </c>
      <c r="K1791" s="179">
        <v>98</v>
      </c>
      <c r="L1791" s="38">
        <f t="shared" si="30"/>
        <v>1003.52</v>
      </c>
    </row>
    <row r="1792" spans="1:12">
      <c r="A1792" s="136" t="s">
        <v>143</v>
      </c>
      <c r="B1792" s="136" t="s">
        <v>143</v>
      </c>
      <c r="C1792" s="156" t="s">
        <v>48</v>
      </c>
      <c r="D1792" s="156" t="s">
        <v>134</v>
      </c>
      <c r="E1792" s="156" t="s">
        <v>135</v>
      </c>
      <c r="F1792" s="43" t="s">
        <v>308</v>
      </c>
      <c r="G1792" s="31" t="str">
        <f>VLOOKUP(H1792,'GN and GP categories'!A:B,2,FALSE)</f>
        <v>Gram-negative</v>
      </c>
      <c r="H1792" s="53" t="s">
        <v>223</v>
      </c>
      <c r="I1792" s="31">
        <v>1024</v>
      </c>
      <c r="J1792" s="31" t="s">
        <v>335</v>
      </c>
      <c r="K1792" s="179">
        <v>89</v>
      </c>
      <c r="L1792" s="38">
        <f t="shared" si="30"/>
        <v>911.36</v>
      </c>
    </row>
    <row r="1793" spans="1:12">
      <c r="A1793" s="136" t="s">
        <v>143</v>
      </c>
      <c r="B1793" s="136" t="s">
        <v>143</v>
      </c>
      <c r="C1793" s="156" t="s">
        <v>48</v>
      </c>
      <c r="D1793" s="156" t="s">
        <v>134</v>
      </c>
      <c r="E1793" s="156" t="s">
        <v>135</v>
      </c>
      <c r="F1793" s="43" t="s">
        <v>308</v>
      </c>
      <c r="G1793" s="31" t="str">
        <f>VLOOKUP(H1793,'GN and GP categories'!A:B,2,FALSE)</f>
        <v>Gram-negative</v>
      </c>
      <c r="H1793" s="53" t="s">
        <v>223</v>
      </c>
      <c r="I1793" s="31">
        <v>1024</v>
      </c>
      <c r="J1793" s="31" t="s">
        <v>342</v>
      </c>
      <c r="K1793" s="179">
        <v>100</v>
      </c>
      <c r="L1793" s="38">
        <f t="shared" si="30"/>
        <v>1024</v>
      </c>
    </row>
    <row r="1794" spans="1:12">
      <c r="A1794" s="136" t="s">
        <v>143</v>
      </c>
      <c r="B1794" s="136" t="s">
        <v>143</v>
      </c>
      <c r="C1794" s="156" t="s">
        <v>48</v>
      </c>
      <c r="D1794" s="156" t="s">
        <v>134</v>
      </c>
      <c r="E1794" s="156" t="s">
        <v>135</v>
      </c>
      <c r="F1794" s="43" t="s">
        <v>308</v>
      </c>
      <c r="G1794" s="31" t="str">
        <f>VLOOKUP(H1794,'GN and GP categories'!A:B,2,FALSE)</f>
        <v>Gram-negative</v>
      </c>
      <c r="H1794" s="53" t="s">
        <v>223</v>
      </c>
      <c r="I1794" s="31">
        <v>1024</v>
      </c>
      <c r="J1794" s="31" t="s">
        <v>252</v>
      </c>
      <c r="K1794" s="179">
        <v>100</v>
      </c>
      <c r="L1794" s="38">
        <f t="shared" si="30"/>
        <v>1024</v>
      </c>
    </row>
    <row r="1795" spans="1:12">
      <c r="A1795" s="136" t="s">
        <v>143</v>
      </c>
      <c r="B1795" s="136" t="s">
        <v>143</v>
      </c>
      <c r="C1795" s="156" t="s">
        <v>48</v>
      </c>
      <c r="D1795" s="156" t="s">
        <v>134</v>
      </c>
      <c r="E1795" s="156" t="s">
        <v>135</v>
      </c>
      <c r="F1795" s="43" t="s">
        <v>308</v>
      </c>
      <c r="G1795" s="31" t="str">
        <f>VLOOKUP(H1795,'GN and GP categories'!A:B,2,FALSE)</f>
        <v>Gram-negative</v>
      </c>
      <c r="H1795" s="53" t="s">
        <v>223</v>
      </c>
      <c r="I1795" s="31">
        <v>1024</v>
      </c>
      <c r="J1795" s="31" t="s">
        <v>30</v>
      </c>
      <c r="K1795" s="179">
        <v>81</v>
      </c>
      <c r="L1795" s="38">
        <f t="shared" si="30"/>
        <v>829.44</v>
      </c>
    </row>
    <row r="1796" spans="1:12">
      <c r="A1796" s="136" t="s">
        <v>143</v>
      </c>
      <c r="B1796" s="136" t="s">
        <v>143</v>
      </c>
      <c r="C1796" s="156" t="s">
        <v>48</v>
      </c>
      <c r="D1796" s="156" t="s">
        <v>134</v>
      </c>
      <c r="E1796" s="156" t="s">
        <v>135</v>
      </c>
      <c r="F1796" s="43" t="s">
        <v>308</v>
      </c>
      <c r="G1796" s="31" t="str">
        <f>VLOOKUP(H1796,'GN and GP categories'!A:B,2,FALSE)</f>
        <v>Gram-negative</v>
      </c>
      <c r="H1796" s="53" t="s">
        <v>104</v>
      </c>
      <c r="I1796" s="31">
        <v>194</v>
      </c>
      <c r="J1796" s="31" t="s">
        <v>196</v>
      </c>
      <c r="K1796" s="183">
        <v>0</v>
      </c>
      <c r="L1796" s="38">
        <f t="shared" si="30"/>
        <v>0</v>
      </c>
    </row>
    <row r="1797" spans="1:12">
      <c r="A1797" s="136" t="s">
        <v>143</v>
      </c>
      <c r="B1797" s="136" t="s">
        <v>143</v>
      </c>
      <c r="C1797" s="156" t="s">
        <v>48</v>
      </c>
      <c r="D1797" s="156" t="s">
        <v>134</v>
      </c>
      <c r="E1797" s="156" t="s">
        <v>135</v>
      </c>
      <c r="F1797" s="43" t="s">
        <v>308</v>
      </c>
      <c r="G1797" s="31" t="str">
        <f>VLOOKUP(H1797,'GN and GP categories'!A:B,2,FALSE)</f>
        <v>Gram-negative</v>
      </c>
      <c r="H1797" s="53" t="s">
        <v>104</v>
      </c>
      <c r="I1797" s="31">
        <v>194</v>
      </c>
      <c r="J1797" s="31" t="s">
        <v>13</v>
      </c>
      <c r="K1797" s="179">
        <v>96</v>
      </c>
      <c r="L1797" s="38">
        <f t="shared" ref="L1797:L1860" si="31">IF(K1797="","",K1797*I1797/100)</f>
        <v>186.24</v>
      </c>
    </row>
    <row r="1798" spans="1:12">
      <c r="A1798" s="136" t="s">
        <v>143</v>
      </c>
      <c r="B1798" s="136" t="s">
        <v>143</v>
      </c>
      <c r="C1798" s="156" t="s">
        <v>48</v>
      </c>
      <c r="D1798" s="156" t="s">
        <v>134</v>
      </c>
      <c r="E1798" s="156" t="s">
        <v>135</v>
      </c>
      <c r="F1798" s="43" t="s">
        <v>308</v>
      </c>
      <c r="G1798" s="31" t="str">
        <f>VLOOKUP(H1798,'GN and GP categories'!A:B,2,FALSE)</f>
        <v>Gram-negative</v>
      </c>
      <c r="H1798" s="53" t="s">
        <v>104</v>
      </c>
      <c r="I1798" s="31">
        <v>194</v>
      </c>
      <c r="J1798" s="31" t="s">
        <v>84</v>
      </c>
      <c r="K1798" s="179">
        <v>99</v>
      </c>
      <c r="L1798" s="38">
        <f t="shared" si="31"/>
        <v>192.06</v>
      </c>
    </row>
    <row r="1799" spans="1:12">
      <c r="A1799" s="136" t="s">
        <v>143</v>
      </c>
      <c r="B1799" s="136" t="s">
        <v>143</v>
      </c>
      <c r="C1799" s="156" t="s">
        <v>48</v>
      </c>
      <c r="D1799" s="156" t="s">
        <v>134</v>
      </c>
      <c r="E1799" s="156" t="s">
        <v>135</v>
      </c>
      <c r="F1799" s="43" t="s">
        <v>308</v>
      </c>
      <c r="G1799" s="31" t="str">
        <f>VLOOKUP(H1799,'GN and GP categories'!A:B,2,FALSE)</f>
        <v>Gram-negative</v>
      </c>
      <c r="H1799" s="53" t="s">
        <v>104</v>
      </c>
      <c r="I1799" s="31">
        <v>194</v>
      </c>
      <c r="J1799" s="31" t="s">
        <v>208</v>
      </c>
      <c r="K1799" s="179">
        <v>95</v>
      </c>
      <c r="L1799" s="38">
        <f t="shared" si="31"/>
        <v>184.3</v>
      </c>
    </row>
    <row r="1800" spans="1:12">
      <c r="A1800" s="136" t="s">
        <v>143</v>
      </c>
      <c r="B1800" s="136" t="s">
        <v>143</v>
      </c>
      <c r="C1800" s="156" t="s">
        <v>48</v>
      </c>
      <c r="D1800" s="156" t="s">
        <v>134</v>
      </c>
      <c r="E1800" s="156" t="s">
        <v>135</v>
      </c>
      <c r="F1800" s="43" t="s">
        <v>308</v>
      </c>
      <c r="G1800" s="31" t="str">
        <f>VLOOKUP(H1800,'GN and GP categories'!A:B,2,FALSE)</f>
        <v>Gram-negative</v>
      </c>
      <c r="H1800" s="53" t="s">
        <v>104</v>
      </c>
      <c r="I1800" s="31">
        <v>194</v>
      </c>
      <c r="J1800" s="31" t="s">
        <v>209</v>
      </c>
      <c r="K1800" s="179">
        <v>95</v>
      </c>
      <c r="L1800" s="38">
        <f t="shared" si="31"/>
        <v>184.3</v>
      </c>
    </row>
    <row r="1801" spans="1:12">
      <c r="A1801" s="136" t="s">
        <v>143</v>
      </c>
      <c r="B1801" s="136" t="s">
        <v>143</v>
      </c>
      <c r="C1801" s="156" t="s">
        <v>48</v>
      </c>
      <c r="D1801" s="156" t="s">
        <v>134</v>
      </c>
      <c r="E1801" s="156" t="s">
        <v>135</v>
      </c>
      <c r="F1801" s="43" t="s">
        <v>308</v>
      </c>
      <c r="G1801" s="31" t="str">
        <f>VLOOKUP(H1801,'GN and GP categories'!A:B,2,FALSE)</f>
        <v>Gram-negative</v>
      </c>
      <c r="H1801" s="53" t="s">
        <v>104</v>
      </c>
      <c r="I1801" s="31">
        <v>194</v>
      </c>
      <c r="J1801" s="31" t="s">
        <v>190</v>
      </c>
      <c r="K1801" s="179">
        <v>99</v>
      </c>
      <c r="L1801" s="38">
        <f t="shared" si="31"/>
        <v>192.06</v>
      </c>
    </row>
    <row r="1802" spans="1:12">
      <c r="A1802" s="136" t="s">
        <v>143</v>
      </c>
      <c r="B1802" s="136" t="s">
        <v>143</v>
      </c>
      <c r="C1802" s="156" t="s">
        <v>48</v>
      </c>
      <c r="D1802" s="156" t="s">
        <v>134</v>
      </c>
      <c r="E1802" s="156" t="s">
        <v>135</v>
      </c>
      <c r="F1802" s="43" t="s">
        <v>308</v>
      </c>
      <c r="G1802" s="31" t="str">
        <f>VLOOKUP(H1802,'GN and GP categories'!A:B,2,FALSE)</f>
        <v>Gram-negative</v>
      </c>
      <c r="H1802" s="53" t="s">
        <v>104</v>
      </c>
      <c r="I1802" s="31">
        <v>194</v>
      </c>
      <c r="J1802" s="31" t="s">
        <v>343</v>
      </c>
      <c r="K1802" s="183">
        <v>24</v>
      </c>
      <c r="L1802" s="38">
        <f t="shared" si="31"/>
        <v>46.56</v>
      </c>
    </row>
    <row r="1803" spans="1:12">
      <c r="A1803" s="136" t="s">
        <v>143</v>
      </c>
      <c r="B1803" s="136" t="s">
        <v>143</v>
      </c>
      <c r="C1803" s="156" t="s">
        <v>48</v>
      </c>
      <c r="D1803" s="156" t="s">
        <v>134</v>
      </c>
      <c r="E1803" s="156" t="s">
        <v>135</v>
      </c>
      <c r="F1803" s="43" t="s">
        <v>308</v>
      </c>
      <c r="G1803" s="31" t="str">
        <f>VLOOKUP(H1803,'GN and GP categories'!A:B,2,FALSE)</f>
        <v>Gram-negative</v>
      </c>
      <c r="H1803" s="53" t="s">
        <v>104</v>
      </c>
      <c r="I1803" s="31">
        <v>194</v>
      </c>
      <c r="J1803" s="31" t="s">
        <v>335</v>
      </c>
      <c r="K1803" s="179">
        <v>97</v>
      </c>
      <c r="L1803" s="38">
        <f t="shared" si="31"/>
        <v>188.18</v>
      </c>
    </row>
    <row r="1804" spans="1:12">
      <c r="A1804" s="136" t="s">
        <v>143</v>
      </c>
      <c r="B1804" s="136" t="s">
        <v>143</v>
      </c>
      <c r="C1804" s="156" t="s">
        <v>48</v>
      </c>
      <c r="D1804" s="156" t="s">
        <v>134</v>
      </c>
      <c r="E1804" s="156" t="s">
        <v>135</v>
      </c>
      <c r="F1804" s="43" t="s">
        <v>308</v>
      </c>
      <c r="G1804" s="31" t="str">
        <f>VLOOKUP(H1804,'GN and GP categories'!A:B,2,FALSE)</f>
        <v>Gram-negative</v>
      </c>
      <c r="H1804" s="53" t="s">
        <v>104</v>
      </c>
      <c r="I1804" s="31">
        <v>194</v>
      </c>
      <c r="J1804" s="31" t="s">
        <v>342</v>
      </c>
      <c r="K1804" s="179">
        <v>100</v>
      </c>
      <c r="L1804" s="38">
        <f t="shared" si="31"/>
        <v>194</v>
      </c>
    </row>
    <row r="1805" spans="1:12">
      <c r="A1805" s="136" t="s">
        <v>143</v>
      </c>
      <c r="B1805" s="136" t="s">
        <v>143</v>
      </c>
      <c r="C1805" s="156" t="s">
        <v>48</v>
      </c>
      <c r="D1805" s="156" t="s">
        <v>134</v>
      </c>
      <c r="E1805" s="156" t="s">
        <v>135</v>
      </c>
      <c r="F1805" s="43" t="s">
        <v>308</v>
      </c>
      <c r="G1805" s="31" t="str">
        <f>VLOOKUP(H1805,'GN and GP categories'!A:B,2,FALSE)</f>
        <v>Gram-negative</v>
      </c>
      <c r="H1805" s="53" t="s">
        <v>104</v>
      </c>
      <c r="I1805" s="31">
        <v>194</v>
      </c>
      <c r="J1805" s="31" t="s">
        <v>252</v>
      </c>
      <c r="K1805" s="179">
        <v>99</v>
      </c>
      <c r="L1805" s="38">
        <f t="shared" si="31"/>
        <v>192.06</v>
      </c>
    </row>
    <row r="1806" spans="1:12">
      <c r="A1806" s="136" t="s">
        <v>143</v>
      </c>
      <c r="B1806" s="136" t="s">
        <v>143</v>
      </c>
      <c r="C1806" s="156" t="s">
        <v>48</v>
      </c>
      <c r="D1806" s="156" t="s">
        <v>134</v>
      </c>
      <c r="E1806" s="156" t="s">
        <v>135</v>
      </c>
      <c r="F1806" s="43" t="s">
        <v>308</v>
      </c>
      <c r="G1806" s="31" t="str">
        <f>VLOOKUP(H1806,'GN and GP categories'!A:B,2,FALSE)</f>
        <v>Gram-negative</v>
      </c>
      <c r="H1806" s="53" t="s">
        <v>104</v>
      </c>
      <c r="I1806" s="31">
        <v>194</v>
      </c>
      <c r="J1806" s="31" t="s">
        <v>30</v>
      </c>
      <c r="K1806" s="179">
        <v>95</v>
      </c>
      <c r="L1806" s="38">
        <f t="shared" si="31"/>
        <v>184.3</v>
      </c>
    </row>
    <row r="1807" spans="1:12">
      <c r="A1807" s="136" t="s">
        <v>143</v>
      </c>
      <c r="B1807" s="136" t="s">
        <v>143</v>
      </c>
      <c r="C1807" s="156" t="s">
        <v>48</v>
      </c>
      <c r="D1807" s="156" t="s">
        <v>134</v>
      </c>
      <c r="E1807" s="156" t="s">
        <v>135</v>
      </c>
      <c r="F1807" s="43" t="s">
        <v>308</v>
      </c>
      <c r="G1807" s="31" t="str">
        <f>VLOOKUP(H1807,'GN and GP categories'!A:B,2,FALSE)</f>
        <v>Gram-negative</v>
      </c>
      <c r="H1807" s="53" t="s">
        <v>38</v>
      </c>
      <c r="I1807" s="31">
        <v>33</v>
      </c>
      <c r="J1807" s="31" t="s">
        <v>196</v>
      </c>
      <c r="K1807" s="183">
        <v>0</v>
      </c>
      <c r="L1807" s="38">
        <f t="shared" si="31"/>
        <v>0</v>
      </c>
    </row>
    <row r="1808" spans="1:12">
      <c r="A1808" s="136" t="s">
        <v>143</v>
      </c>
      <c r="B1808" s="136" t="s">
        <v>143</v>
      </c>
      <c r="C1808" s="156" t="s">
        <v>48</v>
      </c>
      <c r="D1808" s="156" t="s">
        <v>134</v>
      </c>
      <c r="E1808" s="156" t="s">
        <v>135</v>
      </c>
      <c r="F1808" s="43" t="s">
        <v>308</v>
      </c>
      <c r="G1808" s="31" t="str">
        <f>VLOOKUP(H1808,'GN and GP categories'!A:B,2,FALSE)</f>
        <v>Gram-negative</v>
      </c>
      <c r="H1808" s="53" t="s">
        <v>38</v>
      </c>
      <c r="I1808" s="31">
        <v>33</v>
      </c>
      <c r="J1808" s="31" t="s">
        <v>340</v>
      </c>
      <c r="K1808" s="183">
        <v>0</v>
      </c>
      <c r="L1808" s="38">
        <f t="shared" si="31"/>
        <v>0</v>
      </c>
    </row>
    <row r="1809" spans="1:12">
      <c r="A1809" s="136" t="s">
        <v>143</v>
      </c>
      <c r="B1809" s="136" t="s">
        <v>143</v>
      </c>
      <c r="C1809" s="156" t="s">
        <v>48</v>
      </c>
      <c r="D1809" s="156" t="s">
        <v>134</v>
      </c>
      <c r="E1809" s="156" t="s">
        <v>135</v>
      </c>
      <c r="F1809" s="43" t="s">
        <v>308</v>
      </c>
      <c r="G1809" s="31" t="str">
        <f>VLOOKUP(H1809,'GN and GP categories'!A:B,2,FALSE)</f>
        <v>Gram-negative</v>
      </c>
      <c r="H1809" s="53" t="s">
        <v>38</v>
      </c>
      <c r="I1809" s="31">
        <v>33</v>
      </c>
      <c r="J1809" s="31" t="s">
        <v>209</v>
      </c>
      <c r="K1809" s="198">
        <v>77</v>
      </c>
      <c r="L1809" s="38">
        <f t="shared" si="31"/>
        <v>25.41</v>
      </c>
    </row>
    <row r="1810" spans="1:12">
      <c r="A1810" s="136" t="s">
        <v>143</v>
      </c>
      <c r="B1810" s="136" t="s">
        <v>143</v>
      </c>
      <c r="C1810" s="156" t="s">
        <v>48</v>
      </c>
      <c r="D1810" s="156" t="s">
        <v>134</v>
      </c>
      <c r="E1810" s="156" t="s">
        <v>135</v>
      </c>
      <c r="F1810" s="43" t="s">
        <v>308</v>
      </c>
      <c r="G1810" s="31" t="str">
        <f>VLOOKUP(H1810,'GN and GP categories'!A:B,2,FALSE)</f>
        <v>Gram-negative</v>
      </c>
      <c r="H1810" s="53" t="s">
        <v>38</v>
      </c>
      <c r="I1810" s="31">
        <v>33</v>
      </c>
      <c r="J1810" s="31" t="s">
        <v>190</v>
      </c>
      <c r="K1810" s="179">
        <v>91</v>
      </c>
      <c r="L1810" s="38">
        <f t="shared" si="31"/>
        <v>30.03</v>
      </c>
    </row>
    <row r="1811" spans="1:12">
      <c r="A1811" s="136" t="s">
        <v>143</v>
      </c>
      <c r="B1811" s="136" t="s">
        <v>143</v>
      </c>
      <c r="C1811" s="156" t="s">
        <v>48</v>
      </c>
      <c r="D1811" s="156" t="s">
        <v>134</v>
      </c>
      <c r="E1811" s="156" t="s">
        <v>135</v>
      </c>
      <c r="F1811" s="43" t="s">
        <v>308</v>
      </c>
      <c r="G1811" s="31" t="str">
        <f>VLOOKUP(H1811,'GN and GP categories'!A:B,2,FALSE)</f>
        <v>Gram-negative</v>
      </c>
      <c r="H1811" s="53" t="s">
        <v>38</v>
      </c>
      <c r="I1811" s="31">
        <v>33</v>
      </c>
      <c r="J1811" s="31" t="s">
        <v>342</v>
      </c>
      <c r="K1811" s="179">
        <v>100</v>
      </c>
      <c r="L1811" s="38">
        <f t="shared" si="31"/>
        <v>33</v>
      </c>
    </row>
    <row r="1812" spans="1:12">
      <c r="A1812" s="136" t="s">
        <v>143</v>
      </c>
      <c r="B1812" s="136" t="s">
        <v>143</v>
      </c>
      <c r="C1812" s="156" t="s">
        <v>48</v>
      </c>
      <c r="D1812" s="156" t="s">
        <v>134</v>
      </c>
      <c r="E1812" s="156" t="s">
        <v>135</v>
      </c>
      <c r="F1812" s="43" t="s">
        <v>308</v>
      </c>
      <c r="G1812" s="31" t="str">
        <f>VLOOKUP(H1812,'GN and GP categories'!A:B,2,FALSE)</f>
        <v>Gram-negative</v>
      </c>
      <c r="H1812" s="53" t="s">
        <v>38</v>
      </c>
      <c r="I1812" s="31">
        <v>33</v>
      </c>
      <c r="J1812" s="31" t="s">
        <v>252</v>
      </c>
      <c r="K1812" s="179">
        <v>100</v>
      </c>
      <c r="L1812" s="38">
        <f t="shared" si="31"/>
        <v>33</v>
      </c>
    </row>
    <row r="1813" spans="1:12">
      <c r="A1813" s="136" t="s">
        <v>143</v>
      </c>
      <c r="B1813" s="136" t="s">
        <v>143</v>
      </c>
      <c r="C1813" s="156" t="s">
        <v>48</v>
      </c>
      <c r="D1813" s="156" t="s">
        <v>134</v>
      </c>
      <c r="E1813" s="156" t="s">
        <v>135</v>
      </c>
      <c r="F1813" s="43" t="s">
        <v>308</v>
      </c>
      <c r="G1813" s="31" t="str">
        <f>VLOOKUP(H1813,'GN and GP categories'!A:B,2,FALSE)</f>
        <v>Gram-negative</v>
      </c>
      <c r="H1813" s="53" t="s">
        <v>38</v>
      </c>
      <c r="I1813" s="31">
        <v>33</v>
      </c>
      <c r="J1813" s="31" t="s">
        <v>30</v>
      </c>
      <c r="K1813" s="198">
        <v>79</v>
      </c>
      <c r="L1813" s="38">
        <f t="shared" si="31"/>
        <v>26.07</v>
      </c>
    </row>
    <row r="1814" spans="1:12">
      <c r="A1814" s="136" t="s">
        <v>143</v>
      </c>
      <c r="B1814" s="136" t="s">
        <v>143</v>
      </c>
      <c r="C1814" s="156" t="s">
        <v>48</v>
      </c>
      <c r="D1814" s="156" t="s">
        <v>134</v>
      </c>
      <c r="E1814" s="156" t="s">
        <v>135</v>
      </c>
      <c r="F1814" s="43" t="s">
        <v>308</v>
      </c>
      <c r="G1814" s="31" t="str">
        <f>VLOOKUP(H1814,'GN and GP categories'!A:B,2,FALSE)</f>
        <v>Gram-negative</v>
      </c>
      <c r="H1814" s="53" t="s">
        <v>358</v>
      </c>
      <c r="I1814" s="31">
        <v>93</v>
      </c>
      <c r="J1814" s="31" t="s">
        <v>196</v>
      </c>
      <c r="K1814" s="179">
        <v>86</v>
      </c>
      <c r="L1814" s="38">
        <f t="shared" si="31"/>
        <v>79.98</v>
      </c>
    </row>
    <row r="1815" spans="1:12">
      <c r="A1815" s="136" t="s">
        <v>143</v>
      </c>
      <c r="B1815" s="136" t="s">
        <v>143</v>
      </c>
      <c r="C1815" s="156" t="s">
        <v>48</v>
      </c>
      <c r="D1815" s="156" t="s">
        <v>134</v>
      </c>
      <c r="E1815" s="156" t="s">
        <v>135</v>
      </c>
      <c r="F1815" s="43" t="s">
        <v>308</v>
      </c>
      <c r="G1815" s="31" t="str">
        <f>VLOOKUP(H1815,'GN and GP categories'!A:B,2,FALSE)</f>
        <v>Gram-negative</v>
      </c>
      <c r="H1815" s="53" t="s">
        <v>358</v>
      </c>
      <c r="I1815" s="31">
        <v>93</v>
      </c>
      <c r="J1815" s="31" t="s">
        <v>13</v>
      </c>
      <c r="K1815" s="179">
        <v>99</v>
      </c>
      <c r="L1815" s="38">
        <f t="shared" si="31"/>
        <v>92.07</v>
      </c>
    </row>
    <row r="1816" spans="1:12">
      <c r="A1816" s="136" t="s">
        <v>143</v>
      </c>
      <c r="B1816" s="136" t="s">
        <v>143</v>
      </c>
      <c r="C1816" s="156" t="s">
        <v>48</v>
      </c>
      <c r="D1816" s="156" t="s">
        <v>134</v>
      </c>
      <c r="E1816" s="156" t="s">
        <v>135</v>
      </c>
      <c r="F1816" s="43" t="s">
        <v>308</v>
      </c>
      <c r="G1816" s="31" t="str">
        <f>VLOOKUP(H1816,'GN and GP categories'!A:B,2,FALSE)</f>
        <v>Gram-negative</v>
      </c>
      <c r="H1816" s="53" t="s">
        <v>358</v>
      </c>
      <c r="I1816" s="31">
        <v>93</v>
      </c>
      <c r="J1816" s="31" t="s">
        <v>84</v>
      </c>
      <c r="K1816" s="179">
        <v>97</v>
      </c>
      <c r="L1816" s="38">
        <f t="shared" si="31"/>
        <v>90.21</v>
      </c>
    </row>
    <row r="1817" spans="1:12">
      <c r="A1817" s="136" t="s">
        <v>143</v>
      </c>
      <c r="B1817" s="136" t="s">
        <v>143</v>
      </c>
      <c r="C1817" s="156" t="s">
        <v>48</v>
      </c>
      <c r="D1817" s="156" t="s">
        <v>134</v>
      </c>
      <c r="E1817" s="156" t="s">
        <v>135</v>
      </c>
      <c r="F1817" s="43" t="s">
        <v>308</v>
      </c>
      <c r="G1817" s="31" t="str">
        <f>VLOOKUP(H1817,'GN and GP categories'!A:B,2,FALSE)</f>
        <v>Gram-negative</v>
      </c>
      <c r="H1817" s="53" t="s">
        <v>358</v>
      </c>
      <c r="I1817" s="31">
        <v>93</v>
      </c>
      <c r="J1817" s="31" t="s">
        <v>209</v>
      </c>
      <c r="K1817" s="179">
        <v>91</v>
      </c>
      <c r="L1817" s="38">
        <f t="shared" si="31"/>
        <v>84.63</v>
      </c>
    </row>
    <row r="1818" spans="1:12">
      <c r="A1818" s="136" t="s">
        <v>143</v>
      </c>
      <c r="B1818" s="136" t="s">
        <v>143</v>
      </c>
      <c r="C1818" s="156" t="s">
        <v>48</v>
      </c>
      <c r="D1818" s="156" t="s">
        <v>134</v>
      </c>
      <c r="E1818" s="156" t="s">
        <v>135</v>
      </c>
      <c r="F1818" s="43" t="s">
        <v>308</v>
      </c>
      <c r="G1818" s="31" t="str">
        <f>VLOOKUP(H1818,'GN and GP categories'!A:B,2,FALSE)</f>
        <v>Gram-negative</v>
      </c>
      <c r="H1818" s="53" t="s">
        <v>358</v>
      </c>
      <c r="I1818" s="31">
        <v>93</v>
      </c>
      <c r="J1818" s="31" t="s">
        <v>190</v>
      </c>
      <c r="K1818" s="179">
        <v>94</v>
      </c>
      <c r="L1818" s="38">
        <f t="shared" si="31"/>
        <v>87.42</v>
      </c>
    </row>
    <row r="1819" spans="1:12">
      <c r="A1819" s="136" t="s">
        <v>143</v>
      </c>
      <c r="B1819" s="136" t="s">
        <v>143</v>
      </c>
      <c r="C1819" s="156" t="s">
        <v>48</v>
      </c>
      <c r="D1819" s="156" t="s">
        <v>134</v>
      </c>
      <c r="E1819" s="156" t="s">
        <v>135</v>
      </c>
      <c r="F1819" s="43" t="s">
        <v>308</v>
      </c>
      <c r="G1819" s="31" t="str">
        <f>VLOOKUP(H1819,'GN and GP categories'!A:B,2,FALSE)</f>
        <v>Gram-negative</v>
      </c>
      <c r="H1819" s="53" t="s">
        <v>358</v>
      </c>
      <c r="I1819" s="31">
        <v>93</v>
      </c>
      <c r="J1819" s="31" t="s">
        <v>343</v>
      </c>
      <c r="K1819" s="183">
        <v>0</v>
      </c>
      <c r="L1819" s="38">
        <f t="shared" si="31"/>
        <v>0</v>
      </c>
    </row>
    <row r="1820" spans="1:12">
      <c r="A1820" s="136" t="s">
        <v>143</v>
      </c>
      <c r="B1820" s="136" t="s">
        <v>143</v>
      </c>
      <c r="C1820" s="156" t="s">
        <v>48</v>
      </c>
      <c r="D1820" s="156" t="s">
        <v>134</v>
      </c>
      <c r="E1820" s="156" t="s">
        <v>135</v>
      </c>
      <c r="F1820" s="43" t="s">
        <v>308</v>
      </c>
      <c r="G1820" s="31" t="str">
        <f>VLOOKUP(H1820,'GN and GP categories'!A:B,2,FALSE)</f>
        <v>Gram-negative</v>
      </c>
      <c r="H1820" s="53" t="s">
        <v>358</v>
      </c>
      <c r="I1820" s="31">
        <v>93</v>
      </c>
      <c r="J1820" s="31" t="s">
        <v>30</v>
      </c>
      <c r="K1820" s="179">
        <v>88</v>
      </c>
      <c r="L1820" s="38">
        <f t="shared" si="31"/>
        <v>81.84</v>
      </c>
    </row>
    <row r="1821" spans="1:12">
      <c r="A1821" s="136" t="s">
        <v>143</v>
      </c>
      <c r="B1821" s="136" t="s">
        <v>143</v>
      </c>
      <c r="C1821" s="156" t="s">
        <v>48</v>
      </c>
      <c r="D1821" s="156" t="s">
        <v>134</v>
      </c>
      <c r="E1821" s="156" t="s">
        <v>135</v>
      </c>
      <c r="F1821" s="43" t="s">
        <v>308</v>
      </c>
      <c r="G1821" s="31" t="str">
        <f>VLOOKUP(H1821,'GN and GP categories'!A:B,2,FALSE)</f>
        <v>Gram-negative</v>
      </c>
      <c r="H1821" s="53" t="s">
        <v>4</v>
      </c>
      <c r="I1821" s="31">
        <v>200</v>
      </c>
      <c r="J1821" s="31" t="s">
        <v>208</v>
      </c>
      <c r="K1821" s="179">
        <v>92</v>
      </c>
      <c r="L1821" s="38">
        <f t="shared" si="31"/>
        <v>184</v>
      </c>
    </row>
    <row r="1822" spans="1:12">
      <c r="A1822" s="136" t="s">
        <v>143</v>
      </c>
      <c r="B1822" s="136" t="s">
        <v>143</v>
      </c>
      <c r="C1822" s="156" t="s">
        <v>48</v>
      </c>
      <c r="D1822" s="156" t="s">
        <v>134</v>
      </c>
      <c r="E1822" s="156" t="s">
        <v>135</v>
      </c>
      <c r="F1822" s="43" t="s">
        <v>308</v>
      </c>
      <c r="G1822" s="31" t="str">
        <f>VLOOKUP(H1822,'GN and GP categories'!A:B,2,FALSE)</f>
        <v>Gram-negative</v>
      </c>
      <c r="H1822" s="53" t="s">
        <v>4</v>
      </c>
      <c r="I1822" s="31">
        <v>200</v>
      </c>
      <c r="J1822" s="31" t="s">
        <v>209</v>
      </c>
      <c r="K1822" s="179">
        <v>88</v>
      </c>
      <c r="L1822" s="38">
        <f t="shared" si="31"/>
        <v>176</v>
      </c>
    </row>
    <row r="1823" spans="1:12">
      <c r="A1823" s="136" t="s">
        <v>143</v>
      </c>
      <c r="B1823" s="136" t="s">
        <v>143</v>
      </c>
      <c r="C1823" s="156" t="s">
        <v>48</v>
      </c>
      <c r="D1823" s="156" t="s">
        <v>134</v>
      </c>
      <c r="E1823" s="156" t="s">
        <v>135</v>
      </c>
      <c r="F1823" s="43" t="s">
        <v>308</v>
      </c>
      <c r="G1823" s="31" t="str">
        <f>VLOOKUP(H1823,'GN and GP categories'!A:B,2,FALSE)</f>
        <v>Gram-negative</v>
      </c>
      <c r="H1823" s="53" t="s">
        <v>4</v>
      </c>
      <c r="I1823" s="31">
        <v>200</v>
      </c>
      <c r="J1823" s="31" t="s">
        <v>190</v>
      </c>
      <c r="K1823" s="179">
        <v>97</v>
      </c>
      <c r="L1823" s="38">
        <f t="shared" si="31"/>
        <v>194</v>
      </c>
    </row>
    <row r="1824" spans="1:12">
      <c r="A1824" s="136" t="s">
        <v>143</v>
      </c>
      <c r="B1824" s="136" t="s">
        <v>143</v>
      </c>
      <c r="C1824" s="156" t="s">
        <v>48</v>
      </c>
      <c r="D1824" s="156" t="s">
        <v>134</v>
      </c>
      <c r="E1824" s="156" t="s">
        <v>135</v>
      </c>
      <c r="F1824" s="43" t="s">
        <v>308</v>
      </c>
      <c r="G1824" s="31" t="str">
        <f>VLOOKUP(H1824,'GN and GP categories'!A:B,2,FALSE)</f>
        <v>Gram-negative</v>
      </c>
      <c r="H1824" s="53" t="s">
        <v>4</v>
      </c>
      <c r="I1824" s="31">
        <v>200</v>
      </c>
      <c r="J1824" s="31" t="s">
        <v>336</v>
      </c>
      <c r="K1824" s="179">
        <v>98</v>
      </c>
      <c r="L1824" s="38">
        <f t="shared" si="31"/>
        <v>196</v>
      </c>
    </row>
    <row r="1825" spans="1:12">
      <c r="A1825" s="136" t="s">
        <v>143</v>
      </c>
      <c r="B1825" s="136" t="s">
        <v>143</v>
      </c>
      <c r="C1825" s="156" t="s">
        <v>48</v>
      </c>
      <c r="D1825" s="156" t="s">
        <v>134</v>
      </c>
      <c r="E1825" s="156" t="s">
        <v>135</v>
      </c>
      <c r="F1825" s="43" t="s">
        <v>308</v>
      </c>
      <c r="G1825" s="31" t="str">
        <f>VLOOKUP(H1825,'GN and GP categories'!A:B,2,FALSE)</f>
        <v>Gram-negative</v>
      </c>
      <c r="H1825" s="53" t="s">
        <v>4</v>
      </c>
      <c r="I1825" s="31">
        <v>200</v>
      </c>
      <c r="J1825" s="31" t="s">
        <v>335</v>
      </c>
      <c r="K1825" s="179">
        <v>92</v>
      </c>
      <c r="L1825" s="38">
        <f t="shared" si="31"/>
        <v>184</v>
      </c>
    </row>
    <row r="1826" spans="1:12">
      <c r="A1826" s="136" t="s">
        <v>143</v>
      </c>
      <c r="B1826" s="136" t="s">
        <v>143</v>
      </c>
      <c r="C1826" s="156" t="s">
        <v>48</v>
      </c>
      <c r="D1826" s="156" t="s">
        <v>134</v>
      </c>
      <c r="E1826" s="156" t="s">
        <v>135</v>
      </c>
      <c r="F1826" s="43" t="s">
        <v>308</v>
      </c>
      <c r="G1826" s="31" t="str">
        <f>VLOOKUP(H1826,'GN and GP categories'!A:B,2,FALSE)</f>
        <v>Gram-negative</v>
      </c>
      <c r="H1826" s="53" t="s">
        <v>4</v>
      </c>
      <c r="I1826" s="31">
        <v>200</v>
      </c>
      <c r="J1826" s="31" t="s">
        <v>342</v>
      </c>
      <c r="K1826" s="179">
        <v>95</v>
      </c>
      <c r="L1826" s="38">
        <f t="shared" si="31"/>
        <v>190</v>
      </c>
    </row>
    <row r="1827" spans="1:12">
      <c r="A1827" s="136" t="s">
        <v>146</v>
      </c>
      <c r="B1827" s="136" t="s">
        <v>147</v>
      </c>
      <c r="C1827" s="156" t="s">
        <v>48</v>
      </c>
      <c r="D1827" s="156" t="s">
        <v>120</v>
      </c>
      <c r="E1827" s="156" t="s">
        <v>121</v>
      </c>
      <c r="F1827" s="43">
        <v>2020</v>
      </c>
      <c r="G1827" s="31" t="str">
        <f>VLOOKUP(H1827,'GN and GP categories'!A:B,2,FALSE)</f>
        <v>Gram-negative</v>
      </c>
      <c r="H1827" s="53" t="s">
        <v>223</v>
      </c>
      <c r="I1827" s="33">
        <v>216</v>
      </c>
      <c r="J1827" s="31" t="s">
        <v>196</v>
      </c>
      <c r="K1827" s="31">
        <v>67</v>
      </c>
      <c r="L1827" s="38">
        <f t="shared" si="31"/>
        <v>144.72</v>
      </c>
    </row>
    <row r="1828" spans="1:12">
      <c r="A1828" s="136" t="s">
        <v>146</v>
      </c>
      <c r="B1828" s="136" t="s">
        <v>147</v>
      </c>
      <c r="C1828" s="156" t="s">
        <v>48</v>
      </c>
      <c r="D1828" s="156" t="s">
        <v>120</v>
      </c>
      <c r="E1828" s="156" t="s">
        <v>121</v>
      </c>
      <c r="F1828" s="43">
        <v>2020</v>
      </c>
      <c r="G1828" s="31" t="str">
        <f>VLOOKUP(H1828,'GN and GP categories'!A:B,2,FALSE)</f>
        <v>Gram-negative</v>
      </c>
      <c r="H1828" s="53" t="s">
        <v>223</v>
      </c>
      <c r="I1828" s="33">
        <v>216</v>
      </c>
      <c r="J1828" s="31" t="s">
        <v>13</v>
      </c>
      <c r="K1828" s="31">
        <v>90</v>
      </c>
      <c r="L1828" s="38">
        <f t="shared" si="31"/>
        <v>194.4</v>
      </c>
    </row>
    <row r="1829" spans="1:12">
      <c r="A1829" s="136" t="s">
        <v>146</v>
      </c>
      <c r="B1829" s="136" t="s">
        <v>147</v>
      </c>
      <c r="C1829" s="156" t="s">
        <v>48</v>
      </c>
      <c r="D1829" s="156" t="s">
        <v>120</v>
      </c>
      <c r="E1829" s="156" t="s">
        <v>121</v>
      </c>
      <c r="F1829" s="43">
        <v>2020</v>
      </c>
      <c r="G1829" s="31" t="str">
        <f>VLOOKUP(H1829,'GN and GP categories'!A:B,2,FALSE)</f>
        <v>Gram-negative</v>
      </c>
      <c r="H1829" s="53" t="s">
        <v>223</v>
      </c>
      <c r="I1829" s="33">
        <v>216</v>
      </c>
      <c r="J1829" s="31" t="s">
        <v>16</v>
      </c>
      <c r="K1829" s="31">
        <v>98</v>
      </c>
      <c r="L1829" s="38">
        <f t="shared" si="31"/>
        <v>211.68</v>
      </c>
    </row>
    <row r="1830" spans="1:12">
      <c r="A1830" s="136" t="s">
        <v>146</v>
      </c>
      <c r="B1830" s="136" t="s">
        <v>147</v>
      </c>
      <c r="C1830" s="156" t="s">
        <v>48</v>
      </c>
      <c r="D1830" s="156" t="s">
        <v>120</v>
      </c>
      <c r="E1830" s="156" t="s">
        <v>121</v>
      </c>
      <c r="F1830" s="43">
        <v>2020</v>
      </c>
      <c r="G1830" s="31" t="str">
        <f>VLOOKUP(H1830,'GN and GP categories'!A:B,2,FALSE)</f>
        <v>Gram-negative</v>
      </c>
      <c r="H1830" s="53" t="s">
        <v>223</v>
      </c>
      <c r="I1830" s="33">
        <v>216</v>
      </c>
      <c r="J1830" s="31" t="s">
        <v>20</v>
      </c>
      <c r="K1830" s="31">
        <v>80</v>
      </c>
      <c r="L1830" s="38">
        <f t="shared" si="31"/>
        <v>172.8</v>
      </c>
    </row>
    <row r="1831" spans="1:12">
      <c r="A1831" s="136" t="s">
        <v>146</v>
      </c>
      <c r="B1831" s="136" t="s">
        <v>147</v>
      </c>
      <c r="C1831" s="156" t="s">
        <v>48</v>
      </c>
      <c r="D1831" s="156" t="s">
        <v>120</v>
      </c>
      <c r="E1831" s="156" t="s">
        <v>121</v>
      </c>
      <c r="F1831" s="43">
        <v>2020</v>
      </c>
      <c r="G1831" s="31" t="str">
        <f>VLOOKUP(H1831,'GN and GP categories'!A:B,2,FALSE)</f>
        <v>Gram-negative</v>
      </c>
      <c r="H1831" s="53" t="s">
        <v>223</v>
      </c>
      <c r="I1831" s="33">
        <v>216</v>
      </c>
      <c r="J1831" s="31" t="s">
        <v>84</v>
      </c>
      <c r="K1831" s="31">
        <v>94</v>
      </c>
      <c r="L1831" s="38">
        <f t="shared" si="31"/>
        <v>203.04</v>
      </c>
    </row>
    <row r="1832" spans="1:12">
      <c r="A1832" s="136" t="s">
        <v>146</v>
      </c>
      <c r="B1832" s="136" t="s">
        <v>147</v>
      </c>
      <c r="C1832" s="156" t="s">
        <v>48</v>
      </c>
      <c r="D1832" s="156" t="s">
        <v>120</v>
      </c>
      <c r="E1832" s="156" t="s">
        <v>121</v>
      </c>
      <c r="F1832" s="43">
        <v>2020</v>
      </c>
      <c r="G1832" s="31" t="str">
        <f>VLOOKUP(H1832,'GN and GP categories'!A:B,2,FALSE)</f>
        <v>Gram-negative</v>
      </c>
      <c r="H1832" s="53" t="s">
        <v>223</v>
      </c>
      <c r="I1832" s="33">
        <v>216</v>
      </c>
      <c r="J1832" s="31" t="s">
        <v>17</v>
      </c>
      <c r="K1832" s="31">
        <v>100</v>
      </c>
      <c r="L1832" s="38">
        <f t="shared" si="31"/>
        <v>216</v>
      </c>
    </row>
    <row r="1833" spans="1:12">
      <c r="A1833" s="136" t="s">
        <v>146</v>
      </c>
      <c r="B1833" s="136" t="s">
        <v>147</v>
      </c>
      <c r="C1833" s="156" t="s">
        <v>48</v>
      </c>
      <c r="D1833" s="156" t="s">
        <v>120</v>
      </c>
      <c r="E1833" s="156" t="s">
        <v>121</v>
      </c>
      <c r="F1833" s="43">
        <v>2020</v>
      </c>
      <c r="G1833" s="31" t="str">
        <f>VLOOKUP(H1833,'GN and GP categories'!A:B,2,FALSE)</f>
        <v>Gram-negative</v>
      </c>
      <c r="H1833" s="53" t="s">
        <v>223</v>
      </c>
      <c r="I1833" s="33">
        <v>216</v>
      </c>
      <c r="J1833" s="31" t="s">
        <v>28</v>
      </c>
      <c r="K1833" s="31">
        <v>83</v>
      </c>
      <c r="L1833" s="38">
        <f t="shared" si="31"/>
        <v>179.28</v>
      </c>
    </row>
    <row r="1834" spans="1:12">
      <c r="A1834" s="136" t="s">
        <v>146</v>
      </c>
      <c r="B1834" s="136" t="s">
        <v>147</v>
      </c>
      <c r="C1834" s="156" t="s">
        <v>48</v>
      </c>
      <c r="D1834" s="156" t="s">
        <v>120</v>
      </c>
      <c r="E1834" s="156" t="s">
        <v>121</v>
      </c>
      <c r="F1834" s="43">
        <v>2020</v>
      </c>
      <c r="G1834" s="31" t="str">
        <f>VLOOKUP(H1834,'GN and GP categories'!A:B,2,FALSE)</f>
        <v>Gram-negative</v>
      </c>
      <c r="H1834" s="53" t="s">
        <v>223</v>
      </c>
      <c r="I1834" s="33">
        <v>216</v>
      </c>
      <c r="J1834" s="31" t="s">
        <v>30</v>
      </c>
      <c r="K1834" s="31">
        <v>81</v>
      </c>
      <c r="L1834" s="38">
        <f t="shared" si="31"/>
        <v>174.96</v>
      </c>
    </row>
    <row r="1835" spans="1:12">
      <c r="A1835" s="136" t="s">
        <v>146</v>
      </c>
      <c r="B1835" s="136" t="s">
        <v>147</v>
      </c>
      <c r="C1835" s="156" t="s">
        <v>48</v>
      </c>
      <c r="D1835" s="156" t="s">
        <v>120</v>
      </c>
      <c r="E1835" s="156" t="s">
        <v>121</v>
      </c>
      <c r="F1835" s="43">
        <v>2020</v>
      </c>
      <c r="G1835" s="31" t="str">
        <f>VLOOKUP(H1835,'GN and GP categories'!A:B,2,FALSE)</f>
        <v>Gram-negative</v>
      </c>
      <c r="H1835" s="53" t="s">
        <v>223</v>
      </c>
      <c r="I1835" s="33">
        <v>216</v>
      </c>
      <c r="J1835" s="31" t="s">
        <v>228</v>
      </c>
      <c r="K1835" s="31">
        <v>99.5</v>
      </c>
      <c r="L1835" s="38">
        <f t="shared" si="31"/>
        <v>214.92</v>
      </c>
    </row>
    <row r="1836" spans="1:12">
      <c r="A1836" s="136" t="s">
        <v>146</v>
      </c>
      <c r="B1836" s="136" t="s">
        <v>147</v>
      </c>
      <c r="C1836" s="156" t="s">
        <v>48</v>
      </c>
      <c r="D1836" s="156" t="s">
        <v>120</v>
      </c>
      <c r="E1836" s="156" t="s">
        <v>121</v>
      </c>
      <c r="F1836" s="43">
        <v>2020</v>
      </c>
      <c r="G1836" s="31" t="str">
        <f>VLOOKUP(H1836,'GN and GP categories'!A:B,2,FALSE)</f>
        <v>Gram-negative</v>
      </c>
      <c r="H1836" s="53" t="s">
        <v>223</v>
      </c>
      <c r="I1836" s="33">
        <v>216</v>
      </c>
      <c r="J1836" s="31" t="s">
        <v>31</v>
      </c>
      <c r="K1836" s="31">
        <v>96</v>
      </c>
      <c r="L1836" s="38">
        <f t="shared" si="31"/>
        <v>207.36</v>
      </c>
    </row>
    <row r="1837" spans="1:12">
      <c r="A1837" s="136" t="s">
        <v>146</v>
      </c>
      <c r="B1837" s="136" t="s">
        <v>147</v>
      </c>
      <c r="C1837" s="156" t="s">
        <v>48</v>
      </c>
      <c r="D1837" s="156" t="s">
        <v>120</v>
      </c>
      <c r="E1837" s="156" t="s">
        <v>121</v>
      </c>
      <c r="F1837" s="43">
        <v>2020</v>
      </c>
      <c r="G1837" s="31" t="str">
        <f>VLOOKUP(H1837,'GN and GP categories'!A:B,2,FALSE)</f>
        <v>Gram-negative</v>
      </c>
      <c r="H1837" s="53" t="s">
        <v>223</v>
      </c>
      <c r="I1837" s="33">
        <v>216</v>
      </c>
      <c r="J1837" s="31" t="s">
        <v>32</v>
      </c>
      <c r="K1837" s="31">
        <v>98</v>
      </c>
      <c r="L1837" s="38">
        <f t="shared" si="31"/>
        <v>211.68</v>
      </c>
    </row>
    <row r="1838" spans="1:12">
      <c r="A1838" s="136" t="s">
        <v>146</v>
      </c>
      <c r="B1838" s="136" t="s">
        <v>147</v>
      </c>
      <c r="C1838" s="156" t="s">
        <v>48</v>
      </c>
      <c r="D1838" s="156" t="s">
        <v>120</v>
      </c>
      <c r="E1838" s="156" t="s">
        <v>121</v>
      </c>
      <c r="F1838" s="43">
        <v>2020</v>
      </c>
      <c r="G1838" s="31" t="str">
        <f>VLOOKUP(H1838,'GN and GP categories'!A:B,2,FALSE)</f>
        <v>Gram-negative</v>
      </c>
      <c r="H1838" s="53" t="s">
        <v>104</v>
      </c>
      <c r="I1838" s="33">
        <v>32</v>
      </c>
      <c r="J1838" s="31" t="s">
        <v>196</v>
      </c>
      <c r="K1838" s="31">
        <v>0</v>
      </c>
      <c r="L1838" s="38">
        <f t="shared" si="31"/>
        <v>0</v>
      </c>
    </row>
    <row r="1839" spans="1:12">
      <c r="A1839" s="136" t="s">
        <v>146</v>
      </c>
      <c r="B1839" s="136" t="s">
        <v>147</v>
      </c>
      <c r="C1839" s="156" t="s">
        <v>48</v>
      </c>
      <c r="D1839" s="156" t="s">
        <v>120</v>
      </c>
      <c r="E1839" s="156" t="s">
        <v>121</v>
      </c>
      <c r="F1839" s="43">
        <v>2020</v>
      </c>
      <c r="G1839" s="31" t="str">
        <f>VLOOKUP(H1839,'GN and GP categories'!A:B,2,FALSE)</f>
        <v>Gram-negative</v>
      </c>
      <c r="H1839" s="53" t="s">
        <v>104</v>
      </c>
      <c r="I1839" s="33">
        <v>32</v>
      </c>
      <c r="J1839" s="31" t="s">
        <v>13</v>
      </c>
      <c r="K1839" s="31">
        <v>94</v>
      </c>
      <c r="L1839" s="38">
        <f t="shared" si="31"/>
        <v>30.08</v>
      </c>
    </row>
    <row r="1840" spans="1:12">
      <c r="A1840" s="136" t="s">
        <v>146</v>
      </c>
      <c r="B1840" s="136" t="s">
        <v>147</v>
      </c>
      <c r="C1840" s="156" t="s">
        <v>48</v>
      </c>
      <c r="D1840" s="156" t="s">
        <v>120</v>
      </c>
      <c r="E1840" s="156" t="s">
        <v>121</v>
      </c>
      <c r="F1840" s="43">
        <v>2020</v>
      </c>
      <c r="G1840" s="31" t="str">
        <f>VLOOKUP(H1840,'GN and GP categories'!A:B,2,FALSE)</f>
        <v>Gram-negative</v>
      </c>
      <c r="H1840" s="53" t="s">
        <v>104</v>
      </c>
      <c r="I1840" s="33">
        <v>32</v>
      </c>
      <c r="J1840" s="31" t="s">
        <v>16</v>
      </c>
      <c r="K1840" s="31">
        <v>97</v>
      </c>
      <c r="L1840" s="38">
        <f t="shared" si="31"/>
        <v>31.04</v>
      </c>
    </row>
    <row r="1841" spans="1:12">
      <c r="A1841" s="136" t="s">
        <v>146</v>
      </c>
      <c r="B1841" s="136" t="s">
        <v>147</v>
      </c>
      <c r="C1841" s="156" t="s">
        <v>48</v>
      </c>
      <c r="D1841" s="156" t="s">
        <v>120</v>
      </c>
      <c r="E1841" s="156" t="s">
        <v>121</v>
      </c>
      <c r="F1841" s="43">
        <v>2020</v>
      </c>
      <c r="G1841" s="31" t="str">
        <f>VLOOKUP(H1841,'GN and GP categories'!A:B,2,FALSE)</f>
        <v>Gram-negative</v>
      </c>
      <c r="H1841" s="53" t="s">
        <v>104</v>
      </c>
      <c r="I1841" s="33">
        <v>32</v>
      </c>
      <c r="J1841" s="31" t="s">
        <v>20</v>
      </c>
      <c r="K1841" s="31">
        <v>78</v>
      </c>
      <c r="L1841" s="38">
        <f t="shared" si="31"/>
        <v>24.96</v>
      </c>
    </row>
    <row r="1842" spans="1:12">
      <c r="A1842" s="136" t="s">
        <v>146</v>
      </c>
      <c r="B1842" s="136" t="s">
        <v>147</v>
      </c>
      <c r="C1842" s="156" t="s">
        <v>48</v>
      </c>
      <c r="D1842" s="156" t="s">
        <v>120</v>
      </c>
      <c r="E1842" s="156" t="s">
        <v>121</v>
      </c>
      <c r="F1842" s="43">
        <v>2020</v>
      </c>
      <c r="G1842" s="31" t="str">
        <f>VLOOKUP(H1842,'GN and GP categories'!A:B,2,FALSE)</f>
        <v>Gram-negative</v>
      </c>
      <c r="H1842" s="53" t="s">
        <v>104</v>
      </c>
      <c r="I1842" s="33">
        <v>32</v>
      </c>
      <c r="J1842" s="31" t="s">
        <v>84</v>
      </c>
      <c r="K1842" s="31">
        <v>94</v>
      </c>
      <c r="L1842" s="38">
        <f t="shared" si="31"/>
        <v>30.08</v>
      </c>
    </row>
    <row r="1843" spans="1:12">
      <c r="A1843" s="136" t="s">
        <v>146</v>
      </c>
      <c r="B1843" s="136" t="s">
        <v>147</v>
      </c>
      <c r="C1843" s="156" t="s">
        <v>48</v>
      </c>
      <c r="D1843" s="156" t="s">
        <v>120</v>
      </c>
      <c r="E1843" s="156" t="s">
        <v>121</v>
      </c>
      <c r="F1843" s="43">
        <v>2020</v>
      </c>
      <c r="G1843" s="31" t="str">
        <f>VLOOKUP(H1843,'GN and GP categories'!A:B,2,FALSE)</f>
        <v>Gram-negative</v>
      </c>
      <c r="H1843" s="53" t="s">
        <v>104</v>
      </c>
      <c r="I1843" s="33">
        <v>32</v>
      </c>
      <c r="J1843" s="31" t="s">
        <v>17</v>
      </c>
      <c r="K1843" s="31">
        <v>97</v>
      </c>
      <c r="L1843" s="38">
        <f t="shared" si="31"/>
        <v>31.04</v>
      </c>
    </row>
    <row r="1844" spans="1:12">
      <c r="A1844" s="136" t="s">
        <v>146</v>
      </c>
      <c r="B1844" s="136" t="s">
        <v>147</v>
      </c>
      <c r="C1844" s="156" t="s">
        <v>48</v>
      </c>
      <c r="D1844" s="156" t="s">
        <v>120</v>
      </c>
      <c r="E1844" s="156" t="s">
        <v>121</v>
      </c>
      <c r="F1844" s="43">
        <v>2020</v>
      </c>
      <c r="G1844" s="31" t="str">
        <f>VLOOKUP(H1844,'GN and GP categories'!A:B,2,FALSE)</f>
        <v>Gram-negative</v>
      </c>
      <c r="H1844" s="53" t="s">
        <v>104</v>
      </c>
      <c r="I1844" s="33">
        <v>32</v>
      </c>
      <c r="J1844" s="31" t="s">
        <v>28</v>
      </c>
      <c r="K1844" s="31">
        <v>84</v>
      </c>
      <c r="L1844" s="38">
        <f t="shared" si="31"/>
        <v>26.88</v>
      </c>
    </row>
    <row r="1845" spans="1:12">
      <c r="A1845" s="136" t="s">
        <v>146</v>
      </c>
      <c r="B1845" s="136" t="s">
        <v>147</v>
      </c>
      <c r="C1845" s="156" t="s">
        <v>48</v>
      </c>
      <c r="D1845" s="156" t="s">
        <v>120</v>
      </c>
      <c r="E1845" s="156" t="s">
        <v>121</v>
      </c>
      <c r="F1845" s="43">
        <v>2020</v>
      </c>
      <c r="G1845" s="31" t="str">
        <f>VLOOKUP(H1845,'GN and GP categories'!A:B,2,FALSE)</f>
        <v>Gram-negative</v>
      </c>
      <c r="H1845" s="53" t="s">
        <v>104</v>
      </c>
      <c r="I1845" s="33">
        <v>32</v>
      </c>
      <c r="J1845" s="31" t="s">
        <v>30</v>
      </c>
      <c r="K1845" s="31">
        <v>84</v>
      </c>
      <c r="L1845" s="38">
        <f t="shared" si="31"/>
        <v>26.88</v>
      </c>
    </row>
    <row r="1846" spans="1:12">
      <c r="A1846" s="136" t="s">
        <v>146</v>
      </c>
      <c r="B1846" s="136" t="s">
        <v>147</v>
      </c>
      <c r="C1846" s="156" t="s">
        <v>48</v>
      </c>
      <c r="D1846" s="156" t="s">
        <v>120</v>
      </c>
      <c r="E1846" s="156" t="s">
        <v>121</v>
      </c>
      <c r="F1846" s="43">
        <v>2020</v>
      </c>
      <c r="G1846" s="31" t="str">
        <f>VLOOKUP(H1846,'GN and GP categories'!A:B,2,FALSE)</f>
        <v>Gram-negative</v>
      </c>
      <c r="H1846" s="53" t="s">
        <v>104</v>
      </c>
      <c r="I1846" s="33">
        <v>32</v>
      </c>
      <c r="J1846" s="31" t="s">
        <v>228</v>
      </c>
      <c r="K1846" s="31">
        <v>75</v>
      </c>
      <c r="L1846" s="38">
        <f t="shared" si="31"/>
        <v>24</v>
      </c>
    </row>
    <row r="1847" spans="1:12">
      <c r="A1847" s="136" t="s">
        <v>146</v>
      </c>
      <c r="B1847" s="136" t="s">
        <v>147</v>
      </c>
      <c r="C1847" s="156" t="s">
        <v>48</v>
      </c>
      <c r="D1847" s="156" t="s">
        <v>120</v>
      </c>
      <c r="E1847" s="156" t="s">
        <v>121</v>
      </c>
      <c r="F1847" s="43">
        <v>2020</v>
      </c>
      <c r="G1847" s="31" t="str">
        <f>VLOOKUP(H1847,'GN and GP categories'!A:B,2,FALSE)</f>
        <v>Gram-negative</v>
      </c>
      <c r="H1847" s="53" t="s">
        <v>104</v>
      </c>
      <c r="I1847" s="33">
        <v>32</v>
      </c>
      <c r="J1847" t="s">
        <v>31</v>
      </c>
      <c r="K1847">
        <v>94</v>
      </c>
      <c r="L1847" s="38">
        <f t="shared" si="31"/>
        <v>30.08</v>
      </c>
    </row>
    <row r="1848" spans="1:12">
      <c r="A1848" s="136" t="s">
        <v>146</v>
      </c>
      <c r="B1848" s="136" t="s">
        <v>147</v>
      </c>
      <c r="C1848" s="156" t="s">
        <v>48</v>
      </c>
      <c r="D1848" s="156" t="s">
        <v>120</v>
      </c>
      <c r="E1848" s="156" t="s">
        <v>121</v>
      </c>
      <c r="F1848" s="43">
        <v>2020</v>
      </c>
      <c r="G1848" s="31" t="str">
        <f>VLOOKUP(H1848,'GN and GP categories'!A:B,2,FALSE)</f>
        <v>Gram-negative</v>
      </c>
      <c r="H1848" s="53" t="s">
        <v>104</v>
      </c>
      <c r="I1848" s="33">
        <v>32</v>
      </c>
      <c r="J1848" t="s">
        <v>32</v>
      </c>
      <c r="K1848">
        <v>94</v>
      </c>
      <c r="L1848" s="38">
        <f t="shared" si="31"/>
        <v>30.08</v>
      </c>
    </row>
    <row r="1849" spans="1:12">
      <c r="A1849" s="136" t="s">
        <v>146</v>
      </c>
      <c r="B1849" s="136" t="s">
        <v>147</v>
      </c>
      <c r="C1849" s="156" t="s">
        <v>48</v>
      </c>
      <c r="D1849" s="156" t="s">
        <v>120</v>
      </c>
      <c r="E1849" s="156" t="s">
        <v>121</v>
      </c>
      <c r="F1849" s="43">
        <v>2020</v>
      </c>
      <c r="G1849" s="31" t="str">
        <f>VLOOKUP(H1849,'GN and GP categories'!A:B,2,FALSE)</f>
        <v>Gram-negative</v>
      </c>
      <c r="H1849" s="53" t="s">
        <v>108</v>
      </c>
      <c r="I1849" s="33">
        <v>15</v>
      </c>
      <c r="J1849" t="s">
        <v>196</v>
      </c>
      <c r="K1849">
        <v>93</v>
      </c>
      <c r="L1849" s="38">
        <f t="shared" si="31"/>
        <v>13.95</v>
      </c>
    </row>
    <row r="1850" spans="1:12" ht="15.75" thickBot="1">
      <c r="A1850" s="136" t="s">
        <v>146</v>
      </c>
      <c r="B1850" s="136" t="s">
        <v>147</v>
      </c>
      <c r="C1850" s="156" t="s">
        <v>48</v>
      </c>
      <c r="D1850" s="156" t="s">
        <v>120</v>
      </c>
      <c r="E1850" s="156" t="s">
        <v>121</v>
      </c>
      <c r="F1850" s="43">
        <v>2020</v>
      </c>
      <c r="G1850" s="31" t="str">
        <f>VLOOKUP(H1850,'GN and GP categories'!A:B,2,FALSE)</f>
        <v>Gram-negative</v>
      </c>
      <c r="H1850" s="53" t="s">
        <v>108</v>
      </c>
      <c r="I1850" s="33">
        <v>15</v>
      </c>
      <c r="J1850" t="s">
        <v>13</v>
      </c>
      <c r="K1850">
        <v>93</v>
      </c>
      <c r="L1850" s="38">
        <f t="shared" si="31"/>
        <v>13.95</v>
      </c>
    </row>
    <row r="1851" spans="1:12" ht="15.75" thickBot="1">
      <c r="A1851" s="123" t="s">
        <v>146</v>
      </c>
      <c r="B1851" s="148" t="s">
        <v>147</v>
      </c>
      <c r="C1851" s="35" t="s">
        <v>48</v>
      </c>
      <c r="D1851" s="35" t="s">
        <v>120</v>
      </c>
      <c r="E1851" s="35" t="s">
        <v>121</v>
      </c>
      <c r="F1851" s="43">
        <v>2020</v>
      </c>
      <c r="G1851" s="31" t="str">
        <f>VLOOKUP(H1851,'GN and GP categories'!A:B,2,FALSE)</f>
        <v>Gram-negative</v>
      </c>
      <c r="H1851" s="53" t="s">
        <v>108</v>
      </c>
      <c r="I1851" s="33">
        <v>15</v>
      </c>
      <c r="J1851" t="s">
        <v>16</v>
      </c>
      <c r="K1851">
        <v>100</v>
      </c>
      <c r="L1851" s="38">
        <f t="shared" si="31"/>
        <v>15</v>
      </c>
    </row>
    <row r="1852" spans="1:12" ht="15.75" thickBot="1">
      <c r="A1852" s="123" t="s">
        <v>146</v>
      </c>
      <c r="B1852" s="148" t="s">
        <v>147</v>
      </c>
      <c r="C1852" s="35" t="s">
        <v>48</v>
      </c>
      <c r="D1852" s="35" t="s">
        <v>120</v>
      </c>
      <c r="E1852" s="35" t="s">
        <v>121</v>
      </c>
      <c r="F1852" s="43">
        <v>2020</v>
      </c>
      <c r="G1852" s="31" t="str">
        <f>VLOOKUP(H1852,'GN and GP categories'!A:B,2,FALSE)</f>
        <v>Gram-negative</v>
      </c>
      <c r="H1852" s="53" t="s">
        <v>108</v>
      </c>
      <c r="I1852" s="33">
        <v>15</v>
      </c>
      <c r="J1852" t="s">
        <v>20</v>
      </c>
      <c r="K1852">
        <v>13</v>
      </c>
      <c r="L1852" s="38">
        <f t="shared" si="31"/>
        <v>1.95</v>
      </c>
    </row>
    <row r="1853" spans="1:12" ht="15.75" thickBot="1">
      <c r="A1853" s="123" t="s">
        <v>146</v>
      </c>
      <c r="B1853" s="148" t="s">
        <v>147</v>
      </c>
      <c r="C1853" s="35" t="s">
        <v>48</v>
      </c>
      <c r="D1853" s="35" t="s">
        <v>120</v>
      </c>
      <c r="E1853" s="35" t="s">
        <v>121</v>
      </c>
      <c r="F1853" s="43">
        <v>2020</v>
      </c>
      <c r="G1853" s="31" t="str">
        <f>VLOOKUP(H1853,'GN and GP categories'!A:B,2,FALSE)</f>
        <v>Gram-negative</v>
      </c>
      <c r="H1853" s="53" t="s">
        <v>108</v>
      </c>
      <c r="I1853" s="33">
        <v>15</v>
      </c>
      <c r="J1853" t="s">
        <v>84</v>
      </c>
      <c r="K1853">
        <v>100</v>
      </c>
      <c r="L1853" s="38">
        <f t="shared" si="31"/>
        <v>15</v>
      </c>
    </row>
    <row r="1854" spans="1:12" ht="15.75" thickBot="1">
      <c r="A1854" s="123" t="s">
        <v>146</v>
      </c>
      <c r="B1854" s="148" t="s">
        <v>147</v>
      </c>
      <c r="C1854" s="35" t="s">
        <v>48</v>
      </c>
      <c r="D1854" s="35" t="s">
        <v>120</v>
      </c>
      <c r="E1854" s="35" t="s">
        <v>121</v>
      </c>
      <c r="F1854" s="43">
        <v>2020</v>
      </c>
      <c r="G1854" s="31" t="str">
        <f>VLOOKUP(H1854,'GN and GP categories'!A:B,2,FALSE)</f>
        <v>Gram-negative</v>
      </c>
      <c r="H1854" s="53" t="s">
        <v>108</v>
      </c>
      <c r="I1854" s="33">
        <v>15</v>
      </c>
      <c r="J1854" t="s">
        <v>17</v>
      </c>
      <c r="K1854">
        <v>100</v>
      </c>
      <c r="L1854" s="38">
        <f t="shared" si="31"/>
        <v>15</v>
      </c>
    </row>
    <row r="1855" spans="1:12" ht="15.75" thickBot="1">
      <c r="A1855" s="123" t="s">
        <v>146</v>
      </c>
      <c r="B1855" s="148" t="s">
        <v>147</v>
      </c>
      <c r="C1855" s="35" t="s">
        <v>48</v>
      </c>
      <c r="D1855" s="35" t="s">
        <v>120</v>
      </c>
      <c r="E1855" s="35" t="s">
        <v>121</v>
      </c>
      <c r="F1855" s="43">
        <v>2020</v>
      </c>
      <c r="G1855" s="31" t="str">
        <f>VLOOKUP(H1855,'GN and GP categories'!A:B,2,FALSE)</f>
        <v>Gram-negative</v>
      </c>
      <c r="H1855" s="53" t="s">
        <v>108</v>
      </c>
      <c r="I1855" s="33">
        <v>15</v>
      </c>
      <c r="J1855" t="s">
        <v>28</v>
      </c>
      <c r="K1855">
        <v>87</v>
      </c>
      <c r="L1855" s="38">
        <f t="shared" si="31"/>
        <v>13.05</v>
      </c>
    </row>
    <row r="1856" spans="1:12" ht="15.75" thickBot="1">
      <c r="A1856" s="123" t="s">
        <v>146</v>
      </c>
      <c r="B1856" s="148" t="s">
        <v>147</v>
      </c>
      <c r="C1856" s="35" t="s">
        <v>48</v>
      </c>
      <c r="D1856" s="35" t="s">
        <v>120</v>
      </c>
      <c r="E1856" s="35" t="s">
        <v>121</v>
      </c>
      <c r="F1856" s="43">
        <v>2020</v>
      </c>
      <c r="G1856" s="31" t="str">
        <f>VLOOKUP(H1856,'GN and GP categories'!A:B,2,FALSE)</f>
        <v>Gram-negative</v>
      </c>
      <c r="H1856" s="53" t="s">
        <v>108</v>
      </c>
      <c r="I1856" s="33">
        <v>15</v>
      </c>
      <c r="J1856" s="31" t="s">
        <v>30</v>
      </c>
      <c r="K1856" s="31">
        <v>93</v>
      </c>
      <c r="L1856" s="38">
        <f t="shared" si="31"/>
        <v>13.95</v>
      </c>
    </row>
    <row r="1857" spans="1:12" ht="15.75" thickBot="1">
      <c r="A1857" s="123" t="s">
        <v>146</v>
      </c>
      <c r="B1857" s="148" t="s">
        <v>147</v>
      </c>
      <c r="C1857" s="35" t="s">
        <v>48</v>
      </c>
      <c r="D1857" s="35" t="s">
        <v>120</v>
      </c>
      <c r="E1857" s="35" t="s">
        <v>121</v>
      </c>
      <c r="F1857" s="43">
        <v>2020</v>
      </c>
      <c r="G1857" s="31" t="str">
        <f>VLOOKUP(H1857,'GN and GP categories'!A:B,2,FALSE)</f>
        <v>Gram-negative</v>
      </c>
      <c r="H1857" s="53" t="s">
        <v>108</v>
      </c>
      <c r="I1857" s="33">
        <v>15</v>
      </c>
      <c r="J1857" s="31" t="s">
        <v>31</v>
      </c>
      <c r="K1857" s="31">
        <v>100</v>
      </c>
      <c r="L1857" s="38">
        <f t="shared" si="31"/>
        <v>15</v>
      </c>
    </row>
    <row r="1858" spans="1:12" ht="15.75" thickBot="1">
      <c r="A1858" s="123" t="s">
        <v>146</v>
      </c>
      <c r="B1858" s="148" t="s">
        <v>147</v>
      </c>
      <c r="C1858" s="35" t="s">
        <v>48</v>
      </c>
      <c r="D1858" s="35" t="s">
        <v>120</v>
      </c>
      <c r="E1858" s="35" t="s">
        <v>121</v>
      </c>
      <c r="F1858" s="43">
        <v>2020</v>
      </c>
      <c r="G1858" s="31" t="str">
        <f>VLOOKUP(H1858,'GN and GP categories'!A:B,2,FALSE)</f>
        <v>Gram-negative</v>
      </c>
      <c r="H1858" s="53" t="s">
        <v>108</v>
      </c>
      <c r="I1858" s="33">
        <v>15</v>
      </c>
      <c r="J1858" s="31" t="s">
        <v>32</v>
      </c>
      <c r="K1858" s="31">
        <v>100</v>
      </c>
      <c r="L1858" s="38">
        <f t="shared" si="31"/>
        <v>15</v>
      </c>
    </row>
    <row r="1859" spans="1:12" ht="15.75" thickBot="1">
      <c r="A1859" s="123" t="s">
        <v>146</v>
      </c>
      <c r="B1859" s="148" t="s">
        <v>147</v>
      </c>
      <c r="C1859" s="35" t="s">
        <v>48</v>
      </c>
      <c r="D1859" s="35" t="s">
        <v>120</v>
      </c>
      <c r="E1859" s="35" t="s">
        <v>121</v>
      </c>
      <c r="F1859" s="43">
        <v>2020</v>
      </c>
      <c r="G1859" s="31" t="str">
        <f>VLOOKUP(H1859,'GN and GP categories'!A:B,2,FALSE)</f>
        <v>Gram-negative</v>
      </c>
      <c r="H1859" s="53" t="s">
        <v>100</v>
      </c>
      <c r="I1859" s="33">
        <v>7</v>
      </c>
      <c r="J1859" s="31" t="s">
        <v>17</v>
      </c>
      <c r="K1859" s="31">
        <v>100</v>
      </c>
      <c r="L1859" s="38">
        <f t="shared" si="31"/>
        <v>7</v>
      </c>
    </row>
    <row r="1860" spans="1:12" ht="15.75" thickBot="1">
      <c r="A1860" s="123" t="s">
        <v>146</v>
      </c>
      <c r="B1860" s="148" t="s">
        <v>147</v>
      </c>
      <c r="C1860" s="35" t="s">
        <v>48</v>
      </c>
      <c r="D1860" s="35" t="s">
        <v>120</v>
      </c>
      <c r="E1860" s="35" t="s">
        <v>121</v>
      </c>
      <c r="F1860" s="43">
        <v>2020</v>
      </c>
      <c r="G1860" s="31" t="str">
        <f>VLOOKUP(H1860,'GN and GP categories'!A:B,2,FALSE)</f>
        <v>Gram-negative</v>
      </c>
      <c r="H1860" s="53" t="s">
        <v>100</v>
      </c>
      <c r="I1860" s="33">
        <v>7</v>
      </c>
      <c r="J1860" s="31" t="s">
        <v>28</v>
      </c>
      <c r="K1860" s="31">
        <v>100</v>
      </c>
      <c r="L1860" s="38">
        <f t="shared" si="31"/>
        <v>7</v>
      </c>
    </row>
    <row r="1861" spans="1:12" ht="15.75" thickBot="1">
      <c r="A1861" s="123" t="s">
        <v>146</v>
      </c>
      <c r="B1861" s="148" t="s">
        <v>147</v>
      </c>
      <c r="C1861" s="35" t="s">
        <v>48</v>
      </c>
      <c r="D1861" s="35" t="s">
        <v>120</v>
      </c>
      <c r="E1861" s="35" t="s">
        <v>121</v>
      </c>
      <c r="F1861" s="43">
        <v>2020</v>
      </c>
      <c r="G1861" s="31" t="str">
        <f>VLOOKUP(H1861,'GN and GP categories'!A:B,2,FALSE)</f>
        <v>Gram-negative</v>
      </c>
      <c r="H1861" s="53" t="s">
        <v>100</v>
      </c>
      <c r="I1861" s="33">
        <v>7</v>
      </c>
      <c r="J1861" s="31" t="s">
        <v>30</v>
      </c>
      <c r="K1861" s="31">
        <v>100</v>
      </c>
      <c r="L1861" s="38">
        <f t="shared" ref="L1861:L1898" si="32">IF(K1861="","",K1861*I1861/100)</f>
        <v>7</v>
      </c>
    </row>
    <row r="1862" spans="1:12" ht="15.75" thickBot="1">
      <c r="A1862" s="123" t="s">
        <v>146</v>
      </c>
      <c r="B1862" s="148" t="s">
        <v>147</v>
      </c>
      <c r="C1862" s="35" t="s">
        <v>48</v>
      </c>
      <c r="D1862" s="35" t="s">
        <v>120</v>
      </c>
      <c r="E1862" s="35" t="s">
        <v>121</v>
      </c>
      <c r="F1862" s="43">
        <v>2020</v>
      </c>
      <c r="G1862" s="31" t="str">
        <f>VLOOKUP(H1862,'GN and GP categories'!A:B,2,FALSE)</f>
        <v>Gram-negative</v>
      </c>
      <c r="H1862" s="53" t="s">
        <v>100</v>
      </c>
      <c r="I1862" s="33">
        <v>7</v>
      </c>
      <c r="J1862" s="31" t="s">
        <v>31</v>
      </c>
      <c r="K1862" s="31">
        <v>100</v>
      </c>
      <c r="L1862" s="38">
        <f t="shared" si="32"/>
        <v>7</v>
      </c>
    </row>
    <row r="1863" spans="1:12" ht="15.75" thickBot="1">
      <c r="A1863" s="123" t="s">
        <v>146</v>
      </c>
      <c r="B1863" s="148" t="s">
        <v>147</v>
      </c>
      <c r="C1863" s="35" t="s">
        <v>48</v>
      </c>
      <c r="D1863" s="35" t="s">
        <v>120</v>
      </c>
      <c r="E1863" s="35" t="s">
        <v>121</v>
      </c>
      <c r="F1863" s="43">
        <v>2020</v>
      </c>
      <c r="G1863" s="31" t="str">
        <f>VLOOKUP(H1863,'GN and GP categories'!A:B,2,FALSE)</f>
        <v>Gram-negative</v>
      </c>
      <c r="H1863" s="53" t="s">
        <v>100</v>
      </c>
      <c r="I1863" s="33">
        <v>7</v>
      </c>
      <c r="J1863" s="31" t="s">
        <v>32</v>
      </c>
      <c r="K1863" s="31">
        <v>100</v>
      </c>
      <c r="L1863" s="38">
        <f t="shared" si="32"/>
        <v>7</v>
      </c>
    </row>
    <row r="1864" spans="1:12" ht="15.75" thickBot="1">
      <c r="A1864" s="123" t="s">
        <v>146</v>
      </c>
      <c r="B1864" s="148" t="s">
        <v>147</v>
      </c>
      <c r="C1864" s="35" t="s">
        <v>48</v>
      </c>
      <c r="D1864" s="35" t="s">
        <v>120</v>
      </c>
      <c r="E1864" s="35" t="s">
        <v>121</v>
      </c>
      <c r="F1864" s="43">
        <v>2020</v>
      </c>
      <c r="G1864" s="31" t="str">
        <f>VLOOKUP(H1864,'GN and GP categories'!A:B,2,FALSE)</f>
        <v>Gram-negative</v>
      </c>
      <c r="H1864" s="53" t="s">
        <v>4</v>
      </c>
      <c r="I1864" s="33">
        <v>50</v>
      </c>
      <c r="J1864" s="31" t="s">
        <v>16</v>
      </c>
      <c r="K1864" s="31">
        <v>96</v>
      </c>
      <c r="L1864" s="38">
        <f t="shared" si="32"/>
        <v>48</v>
      </c>
    </row>
    <row r="1865" spans="1:12" ht="15.75" thickBot="1">
      <c r="A1865" s="123" t="s">
        <v>146</v>
      </c>
      <c r="B1865" s="148" t="s">
        <v>147</v>
      </c>
      <c r="C1865" s="35" t="s">
        <v>48</v>
      </c>
      <c r="D1865" s="35" t="s">
        <v>120</v>
      </c>
      <c r="E1865" s="35" t="s">
        <v>121</v>
      </c>
      <c r="F1865" s="43">
        <v>2020</v>
      </c>
      <c r="G1865" s="31" t="str">
        <f>VLOOKUP(H1865,'GN and GP categories'!A:B,2,FALSE)</f>
        <v>Gram-negative</v>
      </c>
      <c r="H1865" s="53" t="s">
        <v>4</v>
      </c>
      <c r="I1865" s="33">
        <v>50</v>
      </c>
      <c r="J1865" s="31" t="s">
        <v>208</v>
      </c>
      <c r="K1865" s="31">
        <v>96</v>
      </c>
      <c r="L1865" s="38">
        <f t="shared" si="32"/>
        <v>48</v>
      </c>
    </row>
    <row r="1866" spans="1:12" ht="15.75" thickBot="1">
      <c r="A1866" s="123" t="s">
        <v>146</v>
      </c>
      <c r="B1866" s="148" t="s">
        <v>147</v>
      </c>
      <c r="C1866" s="35" t="s">
        <v>48</v>
      </c>
      <c r="D1866" s="35" t="s">
        <v>120</v>
      </c>
      <c r="E1866" s="35" t="s">
        <v>121</v>
      </c>
      <c r="F1866" s="43">
        <v>2020</v>
      </c>
      <c r="G1866" s="31" t="str">
        <f>VLOOKUP(H1866,'GN and GP categories'!A:B,2,FALSE)</f>
        <v>Gram-negative</v>
      </c>
      <c r="H1866" s="53" t="s">
        <v>4</v>
      </c>
      <c r="I1866" s="33">
        <v>50</v>
      </c>
      <c r="J1866" s="31" t="s">
        <v>17</v>
      </c>
      <c r="K1866" s="31">
        <v>96</v>
      </c>
      <c r="L1866" s="38">
        <f t="shared" si="32"/>
        <v>48</v>
      </c>
    </row>
    <row r="1867" spans="1:12" ht="15.75" thickBot="1">
      <c r="A1867" s="123" t="s">
        <v>146</v>
      </c>
      <c r="B1867" s="148" t="s">
        <v>147</v>
      </c>
      <c r="C1867" s="35" t="s">
        <v>48</v>
      </c>
      <c r="D1867" s="35" t="s">
        <v>120</v>
      </c>
      <c r="E1867" s="35" t="s">
        <v>121</v>
      </c>
      <c r="F1867" s="43">
        <v>2020</v>
      </c>
      <c r="G1867" s="31" t="str">
        <f>VLOOKUP(H1867,'GN and GP categories'!A:B,2,FALSE)</f>
        <v>Gram-negative</v>
      </c>
      <c r="H1867" s="53" t="s">
        <v>4</v>
      </c>
      <c r="I1867" s="33">
        <v>50</v>
      </c>
      <c r="J1867" s="31" t="s">
        <v>28</v>
      </c>
      <c r="K1867" s="31">
        <v>90</v>
      </c>
      <c r="L1867" s="38">
        <f t="shared" si="32"/>
        <v>45</v>
      </c>
    </row>
    <row r="1868" spans="1:12" ht="15.75" thickBot="1">
      <c r="A1868" s="123" t="s">
        <v>146</v>
      </c>
      <c r="B1868" s="148" t="s">
        <v>147</v>
      </c>
      <c r="C1868" s="35" t="s">
        <v>48</v>
      </c>
      <c r="D1868" s="35" t="s">
        <v>120</v>
      </c>
      <c r="E1868" s="35" t="s">
        <v>121</v>
      </c>
      <c r="F1868" s="43">
        <v>2020</v>
      </c>
      <c r="G1868" s="31" t="str">
        <f>VLOOKUP(H1868,'GN and GP categories'!A:B,2,FALSE)</f>
        <v>Gram-negative</v>
      </c>
      <c r="H1868" s="53" t="s">
        <v>4</v>
      </c>
      <c r="I1868" s="33">
        <v>50</v>
      </c>
      <c r="J1868" s="31" t="s">
        <v>32</v>
      </c>
      <c r="K1868" s="31">
        <v>98</v>
      </c>
      <c r="L1868" s="38">
        <f t="shared" si="32"/>
        <v>49</v>
      </c>
    </row>
    <row r="1869" spans="1:12" ht="15.75" thickBot="1">
      <c r="A1869" s="123" t="s">
        <v>146</v>
      </c>
      <c r="B1869" s="148" t="s">
        <v>147</v>
      </c>
      <c r="C1869" s="35" t="s">
        <v>48</v>
      </c>
      <c r="D1869" s="35" t="s">
        <v>120</v>
      </c>
      <c r="E1869" s="35" t="s">
        <v>121</v>
      </c>
      <c r="F1869" s="43">
        <v>2020</v>
      </c>
      <c r="G1869" s="31" t="str">
        <f>VLOOKUP(H1869,'GN and GP categories'!A:B,2,FALSE)</f>
        <v>Gram-positive</v>
      </c>
      <c r="H1869" s="53" t="s">
        <v>46</v>
      </c>
      <c r="I1869" s="33">
        <v>80</v>
      </c>
      <c r="J1869" s="31" t="s">
        <v>19</v>
      </c>
      <c r="K1869" s="31">
        <v>100</v>
      </c>
      <c r="L1869" s="38">
        <f t="shared" si="32"/>
        <v>80</v>
      </c>
    </row>
    <row r="1870" spans="1:12" ht="15.75" thickBot="1">
      <c r="A1870" s="123" t="s">
        <v>146</v>
      </c>
      <c r="B1870" s="148" t="s">
        <v>147</v>
      </c>
      <c r="C1870" s="35" t="s">
        <v>48</v>
      </c>
      <c r="D1870" s="35" t="s">
        <v>120</v>
      </c>
      <c r="E1870" s="35" t="s">
        <v>121</v>
      </c>
      <c r="F1870" s="43">
        <v>2020</v>
      </c>
      <c r="G1870" s="31" t="str">
        <f>VLOOKUP(H1870,'GN and GP categories'!A:B,2,FALSE)</f>
        <v>Gram-positive</v>
      </c>
      <c r="H1870" s="53" t="s">
        <v>46</v>
      </c>
      <c r="I1870" s="33">
        <v>80</v>
      </c>
      <c r="J1870" s="31" t="s">
        <v>20</v>
      </c>
      <c r="K1870" s="31">
        <v>100</v>
      </c>
      <c r="L1870" s="38">
        <f t="shared" si="32"/>
        <v>80</v>
      </c>
    </row>
    <row r="1871" spans="1:12" ht="15.75" thickBot="1">
      <c r="A1871" s="123" t="s">
        <v>146</v>
      </c>
      <c r="B1871" s="148" t="s">
        <v>147</v>
      </c>
      <c r="C1871" s="35" t="s">
        <v>48</v>
      </c>
      <c r="D1871" s="35" t="s">
        <v>120</v>
      </c>
      <c r="E1871" s="35" t="s">
        <v>121</v>
      </c>
      <c r="F1871" s="43">
        <v>2020</v>
      </c>
      <c r="G1871" s="31" t="str">
        <f>VLOOKUP(H1871,'GN and GP categories'!A:B,2,FALSE)</f>
        <v>Gram-positive</v>
      </c>
      <c r="H1871" s="53" t="s">
        <v>46</v>
      </c>
      <c r="I1871" s="33">
        <v>80</v>
      </c>
      <c r="J1871" s="31" t="s">
        <v>313</v>
      </c>
      <c r="K1871" s="31">
        <v>80</v>
      </c>
      <c r="L1871" s="38">
        <f t="shared" si="32"/>
        <v>64</v>
      </c>
    </row>
    <row r="1872" spans="1:12" ht="15.75" thickBot="1">
      <c r="A1872" s="123" t="s">
        <v>146</v>
      </c>
      <c r="B1872" s="148" t="s">
        <v>147</v>
      </c>
      <c r="C1872" s="35" t="s">
        <v>48</v>
      </c>
      <c r="D1872" s="35" t="s">
        <v>120</v>
      </c>
      <c r="E1872" s="35" t="s">
        <v>121</v>
      </c>
      <c r="F1872" s="43">
        <v>2020</v>
      </c>
      <c r="G1872" s="31" t="str">
        <f>VLOOKUP(H1872,'GN and GP categories'!A:B,2,FALSE)</f>
        <v>Gram-positive</v>
      </c>
      <c r="H1872" s="53" t="s">
        <v>46</v>
      </c>
      <c r="I1872" s="33">
        <v>80</v>
      </c>
      <c r="J1872" s="31" t="s">
        <v>317</v>
      </c>
      <c r="K1872" s="31">
        <v>83</v>
      </c>
      <c r="L1872" s="38">
        <f t="shared" si="32"/>
        <v>66.400000000000006</v>
      </c>
    </row>
    <row r="1873" spans="1:12" ht="15.75" thickBot="1">
      <c r="A1873" s="123" t="s">
        <v>146</v>
      </c>
      <c r="B1873" s="148" t="s">
        <v>147</v>
      </c>
      <c r="C1873" s="35" t="s">
        <v>48</v>
      </c>
      <c r="D1873" s="35" t="s">
        <v>120</v>
      </c>
      <c r="E1873" s="35" t="s">
        <v>121</v>
      </c>
      <c r="F1873" s="43">
        <v>2020</v>
      </c>
      <c r="G1873" s="31" t="str">
        <f>VLOOKUP(H1873,'GN and GP categories'!A:B,2,FALSE)</f>
        <v>Gram-positive</v>
      </c>
      <c r="H1873" s="53" t="s">
        <v>46</v>
      </c>
      <c r="I1873" s="33">
        <v>80</v>
      </c>
      <c r="J1873" s="31" t="s">
        <v>312</v>
      </c>
      <c r="K1873" s="31">
        <v>98</v>
      </c>
      <c r="L1873" s="38">
        <f t="shared" si="32"/>
        <v>78.400000000000006</v>
      </c>
    </row>
    <row r="1874" spans="1:12" ht="15.75" thickBot="1">
      <c r="A1874" s="123" t="s">
        <v>146</v>
      </c>
      <c r="B1874" s="148" t="s">
        <v>147</v>
      </c>
      <c r="C1874" s="35" t="s">
        <v>48</v>
      </c>
      <c r="D1874" s="35" t="s">
        <v>120</v>
      </c>
      <c r="E1874" s="35" t="s">
        <v>121</v>
      </c>
      <c r="F1874" s="43">
        <v>2020</v>
      </c>
      <c r="G1874" s="31" t="str">
        <f>VLOOKUP(H1874,'GN and GP categories'!A:B,2,FALSE)</f>
        <v>Gram-positive</v>
      </c>
      <c r="H1874" s="53" t="s">
        <v>46</v>
      </c>
      <c r="I1874" s="33">
        <v>80</v>
      </c>
      <c r="J1874" t="s">
        <v>30</v>
      </c>
      <c r="K1874">
        <v>100</v>
      </c>
      <c r="L1874" s="38">
        <f t="shared" si="32"/>
        <v>80</v>
      </c>
    </row>
    <row r="1875" spans="1:12" ht="15.75" thickBot="1">
      <c r="A1875" s="123" t="s">
        <v>146</v>
      </c>
      <c r="B1875" s="148" t="s">
        <v>147</v>
      </c>
      <c r="C1875" s="35" t="s">
        <v>48</v>
      </c>
      <c r="D1875" s="35" t="s">
        <v>120</v>
      </c>
      <c r="E1875" s="35" t="s">
        <v>121</v>
      </c>
      <c r="F1875" s="43">
        <v>2020</v>
      </c>
      <c r="G1875" s="31" t="str">
        <f>VLOOKUP(H1875,'GN and GP categories'!A:B,2,FALSE)</f>
        <v>Gram-positive</v>
      </c>
      <c r="H1875" s="53" t="s">
        <v>46</v>
      </c>
      <c r="I1875" s="33">
        <v>80</v>
      </c>
      <c r="J1875" t="s">
        <v>34</v>
      </c>
      <c r="K1875">
        <v>100</v>
      </c>
      <c r="L1875" s="38">
        <f t="shared" si="32"/>
        <v>80</v>
      </c>
    </row>
    <row r="1876" spans="1:12" ht="15.75" thickBot="1">
      <c r="A1876" s="123" t="s">
        <v>146</v>
      </c>
      <c r="B1876" s="148" t="s">
        <v>147</v>
      </c>
      <c r="C1876" s="35" t="s">
        <v>48</v>
      </c>
      <c r="D1876" s="35" t="s">
        <v>120</v>
      </c>
      <c r="E1876" s="35" t="s">
        <v>121</v>
      </c>
      <c r="F1876" s="43">
        <v>2020</v>
      </c>
      <c r="G1876" s="31" t="str">
        <f>VLOOKUP(H1876,'GN and GP categories'!A:B,2,FALSE)</f>
        <v>Gram-positive</v>
      </c>
      <c r="H1876" s="53" t="s">
        <v>46</v>
      </c>
      <c r="I1876" s="33">
        <v>15</v>
      </c>
      <c r="J1876" t="s">
        <v>19</v>
      </c>
      <c r="K1876">
        <v>0</v>
      </c>
      <c r="L1876" s="38">
        <f t="shared" si="32"/>
        <v>0</v>
      </c>
    </row>
    <row r="1877" spans="1:12" ht="15.75" thickBot="1">
      <c r="A1877" s="123" t="s">
        <v>146</v>
      </c>
      <c r="B1877" s="148" t="s">
        <v>147</v>
      </c>
      <c r="C1877" s="35" t="s">
        <v>48</v>
      </c>
      <c r="D1877" s="35" t="s">
        <v>120</v>
      </c>
      <c r="E1877" s="35" t="s">
        <v>121</v>
      </c>
      <c r="F1877" s="43">
        <v>2020</v>
      </c>
      <c r="G1877" s="31" t="str">
        <f>VLOOKUP(H1877,'GN and GP categories'!A:B,2,FALSE)</f>
        <v>Gram-positive</v>
      </c>
      <c r="H1877" s="53" t="s">
        <v>46</v>
      </c>
      <c r="I1877" s="33">
        <v>15</v>
      </c>
      <c r="J1877" t="s">
        <v>20</v>
      </c>
      <c r="K1877">
        <v>0</v>
      </c>
      <c r="L1877" s="38">
        <f t="shared" si="32"/>
        <v>0</v>
      </c>
    </row>
    <row r="1878" spans="1:12" ht="15.75" thickBot="1">
      <c r="A1878" s="123" t="s">
        <v>146</v>
      </c>
      <c r="B1878" s="148" t="s">
        <v>147</v>
      </c>
      <c r="C1878" s="35" t="s">
        <v>48</v>
      </c>
      <c r="D1878" s="35" t="s">
        <v>120</v>
      </c>
      <c r="E1878" s="35" t="s">
        <v>121</v>
      </c>
      <c r="F1878" s="43">
        <v>2020</v>
      </c>
      <c r="G1878" s="31" t="str">
        <f>VLOOKUP(H1878,'GN and GP categories'!A:B,2,FALSE)</f>
        <v>Gram-positive</v>
      </c>
      <c r="H1878" s="53" t="s">
        <v>46</v>
      </c>
      <c r="I1878" s="33">
        <v>15</v>
      </c>
      <c r="J1878" t="s">
        <v>313</v>
      </c>
      <c r="K1878">
        <v>36</v>
      </c>
      <c r="L1878" s="38">
        <f t="shared" si="32"/>
        <v>5.4</v>
      </c>
    </row>
    <row r="1879" spans="1:12" ht="15.75" thickBot="1">
      <c r="A1879" s="123" t="s">
        <v>146</v>
      </c>
      <c r="B1879" s="148" t="s">
        <v>147</v>
      </c>
      <c r="C1879" s="35" t="s">
        <v>48</v>
      </c>
      <c r="D1879" s="35" t="s">
        <v>120</v>
      </c>
      <c r="E1879" s="35" t="s">
        <v>121</v>
      </c>
      <c r="F1879" s="43">
        <v>2020</v>
      </c>
      <c r="G1879" s="31" t="str">
        <f>VLOOKUP(H1879,'GN and GP categories'!A:B,2,FALSE)</f>
        <v>Gram-positive</v>
      </c>
      <c r="H1879" s="53" t="s">
        <v>46</v>
      </c>
      <c r="I1879" s="33">
        <v>15</v>
      </c>
      <c r="J1879" t="s">
        <v>317</v>
      </c>
      <c r="K1879">
        <v>43</v>
      </c>
      <c r="L1879" s="38">
        <f t="shared" si="32"/>
        <v>6.45</v>
      </c>
    </row>
    <row r="1880" spans="1:12" ht="15.75" thickBot="1">
      <c r="A1880" s="123" t="s">
        <v>146</v>
      </c>
      <c r="B1880" s="148" t="s">
        <v>147</v>
      </c>
      <c r="C1880" s="35" t="s">
        <v>48</v>
      </c>
      <c r="D1880" s="35" t="s">
        <v>120</v>
      </c>
      <c r="E1880" s="35" t="s">
        <v>121</v>
      </c>
      <c r="F1880" s="43">
        <v>2020</v>
      </c>
      <c r="G1880" s="31" t="str">
        <f>VLOOKUP(H1880,'GN and GP categories'!A:B,2,FALSE)</f>
        <v>Gram-positive</v>
      </c>
      <c r="H1880" s="53" t="s">
        <v>46</v>
      </c>
      <c r="I1880" s="33">
        <v>15</v>
      </c>
      <c r="J1880" t="s">
        <v>312</v>
      </c>
      <c r="K1880">
        <v>93</v>
      </c>
      <c r="L1880" s="38">
        <f t="shared" si="32"/>
        <v>13.95</v>
      </c>
    </row>
    <row r="1881" spans="1:12" ht="15.75" thickBot="1">
      <c r="A1881" s="123" t="s">
        <v>146</v>
      </c>
      <c r="B1881" s="148" t="s">
        <v>147</v>
      </c>
      <c r="C1881" s="35" t="s">
        <v>48</v>
      </c>
      <c r="D1881" s="35" t="s">
        <v>120</v>
      </c>
      <c r="E1881" s="35" t="s">
        <v>121</v>
      </c>
      <c r="F1881" s="43">
        <v>2020</v>
      </c>
      <c r="G1881" s="31" t="str">
        <f>VLOOKUP(H1881,'GN and GP categories'!A:B,2,FALSE)</f>
        <v>Gram-positive</v>
      </c>
      <c r="H1881" s="53" t="s">
        <v>46</v>
      </c>
      <c r="I1881" s="33">
        <v>15</v>
      </c>
      <c r="J1881" t="s">
        <v>30</v>
      </c>
      <c r="K1881">
        <v>100</v>
      </c>
      <c r="L1881" s="38">
        <f t="shared" si="32"/>
        <v>15</v>
      </c>
    </row>
    <row r="1882" spans="1:12" ht="15.75" thickBot="1">
      <c r="A1882" s="123" t="s">
        <v>146</v>
      </c>
      <c r="B1882" s="148" t="s">
        <v>147</v>
      </c>
      <c r="C1882" s="35" t="s">
        <v>48</v>
      </c>
      <c r="D1882" s="35" t="s">
        <v>120</v>
      </c>
      <c r="E1882" s="35" t="s">
        <v>121</v>
      </c>
      <c r="F1882" s="43">
        <v>2020</v>
      </c>
      <c r="G1882" s="31" t="str">
        <f>VLOOKUP(H1882,'GN and GP categories'!A:B,2,FALSE)</f>
        <v>Gram-positive</v>
      </c>
      <c r="H1882" s="53" t="s">
        <v>46</v>
      </c>
      <c r="I1882" s="33">
        <v>15</v>
      </c>
      <c r="J1882" t="s">
        <v>34</v>
      </c>
      <c r="K1882">
        <v>100</v>
      </c>
      <c r="L1882" s="38">
        <f t="shared" si="32"/>
        <v>15</v>
      </c>
    </row>
    <row r="1883" spans="1:12" ht="15.75" thickBot="1">
      <c r="A1883" s="123" t="s">
        <v>146</v>
      </c>
      <c r="B1883" s="148" t="s">
        <v>147</v>
      </c>
      <c r="C1883" s="35" t="s">
        <v>48</v>
      </c>
      <c r="D1883" s="35" t="s">
        <v>120</v>
      </c>
      <c r="E1883" s="35" t="s">
        <v>121</v>
      </c>
      <c r="F1883" s="43">
        <v>2020</v>
      </c>
      <c r="G1883" s="31" t="str">
        <f>VLOOKUP(H1883,'GN and GP categories'!A:B,2,FALSE)</f>
        <v>Gram-positive</v>
      </c>
      <c r="H1883" s="53" t="s">
        <v>75</v>
      </c>
      <c r="I1883" s="33">
        <v>28</v>
      </c>
      <c r="J1883" t="s">
        <v>304</v>
      </c>
      <c r="K1883">
        <v>100</v>
      </c>
      <c r="L1883" s="38">
        <f t="shared" si="32"/>
        <v>28</v>
      </c>
    </row>
    <row r="1884" spans="1:12" ht="15.75" thickBot="1">
      <c r="A1884" s="123" t="s">
        <v>146</v>
      </c>
      <c r="B1884" s="148" t="s">
        <v>147</v>
      </c>
      <c r="C1884" s="35" t="s">
        <v>48</v>
      </c>
      <c r="D1884" s="35" t="s">
        <v>120</v>
      </c>
      <c r="E1884" s="35" t="s">
        <v>121</v>
      </c>
      <c r="F1884" s="43">
        <v>2020</v>
      </c>
      <c r="G1884" s="31" t="str">
        <f>VLOOKUP(H1884,'GN and GP categories'!A:B,2,FALSE)</f>
        <v>Gram-positive</v>
      </c>
      <c r="H1884" s="53" t="s">
        <v>75</v>
      </c>
      <c r="I1884" s="33">
        <v>28</v>
      </c>
      <c r="J1884" t="s">
        <v>313</v>
      </c>
      <c r="K1884">
        <v>75</v>
      </c>
      <c r="L1884" s="38">
        <f t="shared" si="32"/>
        <v>21</v>
      </c>
    </row>
    <row r="1885" spans="1:12" ht="15.75" thickBot="1">
      <c r="A1885" s="123" t="s">
        <v>146</v>
      </c>
      <c r="B1885" s="148" t="s">
        <v>147</v>
      </c>
      <c r="C1885" s="35" t="s">
        <v>48</v>
      </c>
      <c r="D1885" s="35" t="s">
        <v>120</v>
      </c>
      <c r="E1885" s="35" t="s">
        <v>121</v>
      </c>
      <c r="F1885" s="43">
        <v>2020</v>
      </c>
      <c r="G1885" s="31" t="str">
        <f>VLOOKUP(H1885,'GN and GP categories'!A:B,2,FALSE)</f>
        <v>Gram-positive</v>
      </c>
      <c r="H1885" s="53" t="s">
        <v>75</v>
      </c>
      <c r="I1885" s="33">
        <v>28</v>
      </c>
      <c r="J1885" s="31" t="s">
        <v>317</v>
      </c>
      <c r="K1885" s="31">
        <v>93</v>
      </c>
      <c r="L1885" s="38">
        <f t="shared" si="32"/>
        <v>26.04</v>
      </c>
    </row>
    <row r="1886" spans="1:12" ht="15.75" thickBot="1">
      <c r="A1886" s="123" t="s">
        <v>146</v>
      </c>
      <c r="B1886" s="148" t="s">
        <v>147</v>
      </c>
      <c r="C1886" s="35" t="s">
        <v>48</v>
      </c>
      <c r="D1886" s="35" t="s">
        <v>120</v>
      </c>
      <c r="E1886" s="35" t="s">
        <v>121</v>
      </c>
      <c r="F1886" s="43">
        <v>2020</v>
      </c>
      <c r="G1886" s="31" t="str">
        <f>VLOOKUP(H1886,'GN and GP categories'!A:B,2,FALSE)</f>
        <v>Gram-positive</v>
      </c>
      <c r="H1886" s="53" t="s">
        <v>75</v>
      </c>
      <c r="I1886" s="33">
        <v>28</v>
      </c>
      <c r="J1886" s="31" t="s">
        <v>244</v>
      </c>
      <c r="K1886" s="31">
        <v>100</v>
      </c>
      <c r="L1886" s="38">
        <f t="shared" si="32"/>
        <v>28</v>
      </c>
    </row>
    <row r="1887" spans="1:12" ht="15.75" thickBot="1">
      <c r="A1887" s="123" t="s">
        <v>146</v>
      </c>
      <c r="B1887" s="148" t="s">
        <v>147</v>
      </c>
      <c r="C1887" s="35" t="s">
        <v>48</v>
      </c>
      <c r="D1887" s="35" t="s">
        <v>120</v>
      </c>
      <c r="E1887" s="35" t="s">
        <v>121</v>
      </c>
      <c r="F1887" s="43">
        <v>2020</v>
      </c>
      <c r="G1887" s="31" t="str">
        <f>VLOOKUP(H1887,'GN and GP categories'!A:B,2,FALSE)</f>
        <v>Gram-positive</v>
      </c>
      <c r="H1887" s="53" t="s">
        <v>75</v>
      </c>
      <c r="I1887" s="33">
        <v>28</v>
      </c>
      <c r="J1887" s="31" t="s">
        <v>34</v>
      </c>
      <c r="K1887" s="31">
        <v>100</v>
      </c>
      <c r="L1887" s="38">
        <f t="shared" si="32"/>
        <v>28</v>
      </c>
    </row>
    <row r="1888" spans="1:12" ht="15.75" thickBot="1">
      <c r="A1888" s="123" t="s">
        <v>146</v>
      </c>
      <c r="B1888" s="148" t="s">
        <v>147</v>
      </c>
      <c r="C1888" s="35" t="s">
        <v>48</v>
      </c>
      <c r="D1888" s="35" t="s">
        <v>120</v>
      </c>
      <c r="E1888" s="35" t="s">
        <v>121</v>
      </c>
      <c r="F1888" s="43">
        <v>2020</v>
      </c>
      <c r="G1888" s="31" t="str">
        <f>VLOOKUP(H1888,'GN and GP categories'!A:B,2,FALSE)</f>
        <v>Gram-positive</v>
      </c>
      <c r="H1888" s="53" t="s">
        <v>214</v>
      </c>
      <c r="I1888" s="33">
        <v>11</v>
      </c>
      <c r="J1888" s="31" t="s">
        <v>304</v>
      </c>
      <c r="K1888" s="31">
        <v>100</v>
      </c>
      <c r="L1888" s="38">
        <f t="shared" si="32"/>
        <v>11</v>
      </c>
    </row>
    <row r="1889" spans="1:12" ht="15.75" thickBot="1">
      <c r="A1889" s="123" t="s">
        <v>146</v>
      </c>
      <c r="B1889" s="148" t="s">
        <v>147</v>
      </c>
      <c r="C1889" s="35" t="s">
        <v>48</v>
      </c>
      <c r="D1889" s="35" t="s">
        <v>120</v>
      </c>
      <c r="E1889" s="35" t="s">
        <v>121</v>
      </c>
      <c r="F1889" s="43">
        <v>2020</v>
      </c>
      <c r="G1889" s="31" t="str">
        <f>VLOOKUP(H1889,'GN and GP categories'!A:B,2,FALSE)</f>
        <v>Gram-positive</v>
      </c>
      <c r="H1889" s="53" t="s">
        <v>214</v>
      </c>
      <c r="I1889" s="33">
        <v>11</v>
      </c>
      <c r="J1889" s="31" t="s">
        <v>313</v>
      </c>
      <c r="K1889" s="31">
        <v>100</v>
      </c>
      <c r="L1889" s="38">
        <f t="shared" si="32"/>
        <v>11</v>
      </c>
    </row>
    <row r="1890" spans="1:12" ht="15.75" thickBot="1">
      <c r="A1890" s="123" t="s">
        <v>146</v>
      </c>
      <c r="B1890" s="148" t="s">
        <v>147</v>
      </c>
      <c r="C1890" s="35" t="s">
        <v>48</v>
      </c>
      <c r="D1890" s="35" t="s">
        <v>120</v>
      </c>
      <c r="E1890" s="35" t="s">
        <v>121</v>
      </c>
      <c r="F1890" s="43">
        <v>2020</v>
      </c>
      <c r="G1890" s="31" t="str">
        <f>VLOOKUP(H1890,'GN and GP categories'!A:B,2,FALSE)</f>
        <v>Gram-positive</v>
      </c>
      <c r="H1890" s="53" t="s">
        <v>214</v>
      </c>
      <c r="I1890" s="33">
        <v>11</v>
      </c>
      <c r="J1890" s="31" t="s">
        <v>317</v>
      </c>
      <c r="K1890" s="31">
        <v>100</v>
      </c>
      <c r="L1890" s="38">
        <f t="shared" si="32"/>
        <v>11</v>
      </c>
    </row>
    <row r="1891" spans="1:12" ht="15.75" thickBot="1">
      <c r="A1891" s="123" t="s">
        <v>146</v>
      </c>
      <c r="B1891" s="148" t="s">
        <v>147</v>
      </c>
      <c r="C1891" s="35" t="s">
        <v>48</v>
      </c>
      <c r="D1891" s="35" t="s">
        <v>120</v>
      </c>
      <c r="E1891" s="35" t="s">
        <v>121</v>
      </c>
      <c r="F1891" s="43">
        <v>2020</v>
      </c>
      <c r="G1891" s="31" t="str">
        <f>VLOOKUP(H1891,'GN and GP categories'!A:B,2,FALSE)</f>
        <v>Gram-positive</v>
      </c>
      <c r="H1891" s="53" t="s">
        <v>214</v>
      </c>
      <c r="I1891" s="33">
        <v>11</v>
      </c>
      <c r="J1891" s="31" t="s">
        <v>34</v>
      </c>
      <c r="K1891" s="31">
        <v>100</v>
      </c>
      <c r="L1891" s="38">
        <f t="shared" si="32"/>
        <v>11</v>
      </c>
    </row>
    <row r="1892" spans="1:12" ht="15.75" thickBot="1">
      <c r="A1892" s="123" t="s">
        <v>146</v>
      </c>
      <c r="B1892" s="148" t="s">
        <v>147</v>
      </c>
      <c r="C1892" s="35" t="s">
        <v>48</v>
      </c>
      <c r="D1892" s="35" t="s">
        <v>120</v>
      </c>
      <c r="E1892" s="35" t="s">
        <v>121</v>
      </c>
      <c r="F1892" s="43">
        <v>2020</v>
      </c>
      <c r="G1892" s="31" t="str">
        <f>VLOOKUP(H1892,'GN and GP categories'!A:B,2,FALSE)</f>
        <v>Gram-positive</v>
      </c>
      <c r="H1892" s="53" t="s">
        <v>215</v>
      </c>
      <c r="I1892" s="33">
        <v>53</v>
      </c>
      <c r="J1892" s="31" t="s">
        <v>304</v>
      </c>
      <c r="K1892" s="31">
        <v>100</v>
      </c>
      <c r="L1892" s="38">
        <f t="shared" si="32"/>
        <v>53</v>
      </c>
    </row>
    <row r="1893" spans="1:12" ht="15.75" thickBot="1">
      <c r="A1893" s="123" t="s">
        <v>146</v>
      </c>
      <c r="B1893" s="148" t="s">
        <v>147</v>
      </c>
      <c r="C1893" s="35" t="s">
        <v>48</v>
      </c>
      <c r="D1893" s="35" t="s">
        <v>120</v>
      </c>
      <c r="E1893" s="35" t="s">
        <v>121</v>
      </c>
      <c r="F1893" s="43">
        <v>2020</v>
      </c>
      <c r="G1893" s="31" t="str">
        <f>VLOOKUP(H1893,'GN and GP categories'!A:B,2,FALSE)</f>
        <v>Gram-positive</v>
      </c>
      <c r="H1893" s="53" t="s">
        <v>215</v>
      </c>
      <c r="I1893" s="33">
        <v>53</v>
      </c>
      <c r="J1893" s="31" t="s">
        <v>313</v>
      </c>
      <c r="K1893" s="31">
        <v>53</v>
      </c>
      <c r="L1893" s="38">
        <f t="shared" si="32"/>
        <v>28.09</v>
      </c>
    </row>
    <row r="1894" spans="1:12" ht="15.75" thickBot="1">
      <c r="A1894" s="123" t="s">
        <v>146</v>
      </c>
      <c r="B1894" s="148" t="s">
        <v>147</v>
      </c>
      <c r="C1894" s="35" t="s">
        <v>48</v>
      </c>
      <c r="D1894" s="35" t="s">
        <v>120</v>
      </c>
      <c r="E1894" s="35" t="s">
        <v>121</v>
      </c>
      <c r="F1894" s="43">
        <v>2020</v>
      </c>
      <c r="G1894" s="31" t="str">
        <f>VLOOKUP(H1894,'GN and GP categories'!A:B,2,FALSE)</f>
        <v>Gram-positive</v>
      </c>
      <c r="H1894" s="53" t="s">
        <v>215</v>
      </c>
      <c r="I1894" s="33">
        <v>53</v>
      </c>
      <c r="J1894" s="31" t="s">
        <v>317</v>
      </c>
      <c r="K1894" s="31">
        <v>64</v>
      </c>
      <c r="L1894" s="38">
        <f t="shared" si="32"/>
        <v>33.92</v>
      </c>
    </row>
    <row r="1895" spans="1:12" ht="15.75" thickBot="1">
      <c r="A1895" s="123" t="s">
        <v>146</v>
      </c>
      <c r="B1895" s="148" t="s">
        <v>147</v>
      </c>
      <c r="C1895" s="35" t="s">
        <v>48</v>
      </c>
      <c r="D1895" s="35" t="s">
        <v>120</v>
      </c>
      <c r="E1895" s="35" t="s">
        <v>121</v>
      </c>
      <c r="F1895" s="43">
        <v>2020</v>
      </c>
      <c r="G1895" s="31" t="str">
        <f>VLOOKUP(H1895,'GN and GP categories'!A:B,2,FALSE)</f>
        <v>Gram-positive</v>
      </c>
      <c r="H1895" s="53" t="s">
        <v>215</v>
      </c>
      <c r="I1895" s="33">
        <v>53</v>
      </c>
      <c r="J1895" s="31" t="s">
        <v>34</v>
      </c>
      <c r="K1895" s="31">
        <v>100</v>
      </c>
      <c r="L1895" s="38">
        <f t="shared" si="32"/>
        <v>53</v>
      </c>
    </row>
    <row r="1896" spans="1:12" ht="15.75" thickBot="1">
      <c r="A1896" s="123" t="s">
        <v>146</v>
      </c>
      <c r="B1896" s="148" t="s">
        <v>147</v>
      </c>
      <c r="C1896" s="35" t="s">
        <v>48</v>
      </c>
      <c r="D1896" s="35" t="s">
        <v>120</v>
      </c>
      <c r="E1896" s="35" t="s">
        <v>121</v>
      </c>
      <c r="F1896" s="43">
        <v>2020</v>
      </c>
      <c r="G1896" s="31" t="str">
        <f>VLOOKUP(H1896,'GN and GP categories'!A:B,2,FALSE)</f>
        <v>Gram-positive</v>
      </c>
      <c r="H1896" s="53" t="s">
        <v>99</v>
      </c>
      <c r="I1896" s="33">
        <v>64</v>
      </c>
      <c r="J1896" s="31" t="s">
        <v>196</v>
      </c>
      <c r="K1896" s="31">
        <v>81</v>
      </c>
      <c r="L1896" s="38">
        <f t="shared" si="32"/>
        <v>51.84</v>
      </c>
    </row>
    <row r="1897" spans="1:12" ht="15.75" thickBot="1">
      <c r="A1897" s="123" t="s">
        <v>146</v>
      </c>
      <c r="B1897" s="148" t="s">
        <v>147</v>
      </c>
      <c r="C1897" s="35" t="s">
        <v>48</v>
      </c>
      <c r="D1897" s="35" t="s">
        <v>120</v>
      </c>
      <c r="E1897" s="35" t="s">
        <v>121</v>
      </c>
      <c r="F1897" s="43">
        <v>2020</v>
      </c>
      <c r="G1897" s="31" t="str">
        <f>VLOOKUP(H1897,'GN and GP categories'!A:B,2,FALSE)</f>
        <v>Gram-positive</v>
      </c>
      <c r="H1897" s="53" t="s">
        <v>99</v>
      </c>
      <c r="I1897" s="33">
        <v>64</v>
      </c>
      <c r="J1897" s="31" t="s">
        <v>228</v>
      </c>
      <c r="K1897" s="31">
        <v>78</v>
      </c>
      <c r="L1897" s="38">
        <f t="shared" si="32"/>
        <v>49.92</v>
      </c>
    </row>
    <row r="1898" spans="1:12" ht="15.75" thickBot="1">
      <c r="A1898" s="123" t="s">
        <v>146</v>
      </c>
      <c r="B1898" s="148" t="s">
        <v>147</v>
      </c>
      <c r="C1898" s="35" t="s">
        <v>48</v>
      </c>
      <c r="D1898" s="35" t="s">
        <v>120</v>
      </c>
      <c r="E1898" s="35" t="s">
        <v>121</v>
      </c>
      <c r="F1898" s="43">
        <v>2020</v>
      </c>
      <c r="G1898" s="31" t="str">
        <f>VLOOKUP(H1898,'GN and GP categories'!A:B,2,FALSE)</f>
        <v>Gram-positive</v>
      </c>
      <c r="H1898" s="53" t="s">
        <v>99</v>
      </c>
      <c r="I1898" s="33">
        <v>74</v>
      </c>
      <c r="J1898" s="31" t="s">
        <v>34</v>
      </c>
      <c r="K1898" s="31">
        <v>84</v>
      </c>
      <c r="L1898" s="38">
        <f t="shared" si="32"/>
        <v>62.16</v>
      </c>
    </row>
    <row r="1899" spans="1:12" ht="15.75" thickBot="1">
      <c r="A1899" s="125" t="s">
        <v>250</v>
      </c>
      <c r="B1899" s="149" t="s">
        <v>148</v>
      </c>
      <c r="C1899" s="154" t="s">
        <v>48</v>
      </c>
      <c r="D1899" s="154"/>
      <c r="E1899" s="163" t="s">
        <v>150</v>
      </c>
      <c r="F1899" s="43" t="s">
        <v>251</v>
      </c>
      <c r="G1899" s="31" t="str">
        <f>VLOOKUP(H1899,'GN and GP categories'!A:B,2,FALSE)</f>
        <v>Gram-negative</v>
      </c>
      <c r="H1899" s="80" t="s">
        <v>100</v>
      </c>
      <c r="I1899" s="54">
        <v>51</v>
      </c>
      <c r="J1899" s="78" t="s">
        <v>13</v>
      </c>
      <c r="K1899" s="38">
        <v>0</v>
      </c>
      <c r="L1899" s="38">
        <f t="shared" ref="L1899:L1930" si="33">K1899*I1899/100</f>
        <v>0</v>
      </c>
    </row>
    <row r="1900" spans="1:12" ht="15.75" thickBot="1">
      <c r="A1900" s="125" t="s">
        <v>250</v>
      </c>
      <c r="B1900" s="149" t="s">
        <v>148</v>
      </c>
      <c r="C1900" s="154" t="s">
        <v>48</v>
      </c>
      <c r="D1900" s="154"/>
      <c r="E1900" s="163" t="s">
        <v>150</v>
      </c>
      <c r="F1900" s="43" t="s">
        <v>251</v>
      </c>
      <c r="G1900" s="31" t="str">
        <f>VLOOKUP(H1900,'GN and GP categories'!A:B,2,FALSE)</f>
        <v>Gram-negative</v>
      </c>
      <c r="H1900" s="80" t="s">
        <v>100</v>
      </c>
      <c r="I1900" s="54">
        <v>51</v>
      </c>
      <c r="J1900" s="78" t="s">
        <v>196</v>
      </c>
      <c r="K1900" s="38">
        <v>0</v>
      </c>
      <c r="L1900" s="38">
        <f t="shared" si="33"/>
        <v>0</v>
      </c>
    </row>
    <row r="1901" spans="1:12" ht="15.75" thickBot="1">
      <c r="A1901" s="125" t="s">
        <v>250</v>
      </c>
      <c r="B1901" s="149" t="s">
        <v>148</v>
      </c>
      <c r="C1901" s="154" t="s">
        <v>48</v>
      </c>
      <c r="D1901" s="154"/>
      <c r="E1901" s="163" t="s">
        <v>150</v>
      </c>
      <c r="F1901" s="43" t="s">
        <v>251</v>
      </c>
      <c r="G1901" s="31" t="str">
        <f>VLOOKUP(H1901,'GN and GP categories'!A:B,2,FALSE)</f>
        <v>Gram-negative</v>
      </c>
      <c r="H1901" s="80" t="s">
        <v>100</v>
      </c>
      <c r="I1901" s="54">
        <v>51</v>
      </c>
      <c r="J1901" s="78" t="s">
        <v>16</v>
      </c>
      <c r="K1901" s="38">
        <v>0</v>
      </c>
      <c r="L1901" s="38">
        <f t="shared" si="33"/>
        <v>0</v>
      </c>
    </row>
    <row r="1902" spans="1:12" ht="15.75" thickBot="1">
      <c r="A1902" s="125" t="s">
        <v>250</v>
      </c>
      <c r="B1902" s="149" t="s">
        <v>148</v>
      </c>
      <c r="C1902" s="154" t="s">
        <v>48</v>
      </c>
      <c r="D1902" s="154"/>
      <c r="E1902" s="163" t="s">
        <v>150</v>
      </c>
      <c r="F1902" s="43" t="s">
        <v>251</v>
      </c>
      <c r="G1902" s="31" t="str">
        <f>VLOOKUP(H1902,'GN and GP categories'!A:B,2,FALSE)</f>
        <v>Gram-negative</v>
      </c>
      <c r="H1902" s="80" t="s">
        <v>100</v>
      </c>
      <c r="I1902" s="54">
        <v>51</v>
      </c>
      <c r="J1902" s="78" t="s">
        <v>20</v>
      </c>
      <c r="K1902" s="38">
        <v>0</v>
      </c>
      <c r="L1902" s="38">
        <f t="shared" si="33"/>
        <v>0</v>
      </c>
    </row>
    <row r="1903" spans="1:12" ht="15.75" thickBot="1">
      <c r="A1903" s="125" t="s">
        <v>250</v>
      </c>
      <c r="B1903" s="149" t="s">
        <v>148</v>
      </c>
      <c r="C1903" s="154" t="s">
        <v>48</v>
      </c>
      <c r="D1903" s="154"/>
      <c r="E1903" s="163" t="s">
        <v>150</v>
      </c>
      <c r="F1903" s="43" t="s">
        <v>251</v>
      </c>
      <c r="G1903" s="31" t="str">
        <f>VLOOKUP(H1903,'GN and GP categories'!A:B,2,FALSE)</f>
        <v>Gram-negative</v>
      </c>
      <c r="H1903" s="80" t="s">
        <v>100</v>
      </c>
      <c r="I1903" s="54">
        <v>51</v>
      </c>
      <c r="J1903" s="78" t="s">
        <v>252</v>
      </c>
      <c r="K1903" s="38">
        <v>92</v>
      </c>
      <c r="L1903" s="38">
        <f t="shared" si="33"/>
        <v>46.92</v>
      </c>
    </row>
    <row r="1904" spans="1:12" ht="15.75" thickBot="1">
      <c r="A1904" s="125" t="s">
        <v>250</v>
      </c>
      <c r="B1904" s="149" t="s">
        <v>148</v>
      </c>
      <c r="C1904" s="154" t="s">
        <v>48</v>
      </c>
      <c r="D1904" s="154"/>
      <c r="E1904" s="163" t="s">
        <v>150</v>
      </c>
      <c r="F1904" s="43" t="s">
        <v>251</v>
      </c>
      <c r="G1904" s="31" t="str">
        <f>VLOOKUP(H1904,'GN and GP categories'!A:B,2,FALSE)</f>
        <v>Gram-negative</v>
      </c>
      <c r="H1904" s="80" t="s">
        <v>100</v>
      </c>
      <c r="I1904" s="54">
        <v>51</v>
      </c>
      <c r="J1904" s="78" t="s">
        <v>17</v>
      </c>
      <c r="K1904" s="38">
        <v>96</v>
      </c>
      <c r="L1904" s="38">
        <f t="shared" si="33"/>
        <v>48.96</v>
      </c>
    </row>
    <row r="1905" spans="1:13" ht="15.75" thickBot="1">
      <c r="A1905" s="125" t="s">
        <v>250</v>
      </c>
      <c r="B1905" s="149" t="s">
        <v>148</v>
      </c>
      <c r="C1905" s="154" t="s">
        <v>48</v>
      </c>
      <c r="D1905" s="154"/>
      <c r="E1905" s="163" t="s">
        <v>150</v>
      </c>
      <c r="F1905" s="43" t="s">
        <v>251</v>
      </c>
      <c r="G1905" s="31" t="str">
        <f>VLOOKUP(H1905,'GN and GP categories'!A:B,2,FALSE)</f>
        <v>Gram-negative</v>
      </c>
      <c r="H1905" s="80" t="s">
        <v>100</v>
      </c>
      <c r="I1905" s="54">
        <v>51</v>
      </c>
      <c r="J1905" s="78" t="s">
        <v>28</v>
      </c>
      <c r="K1905" s="38">
        <v>98</v>
      </c>
      <c r="L1905" s="38">
        <f t="shared" si="33"/>
        <v>49.98</v>
      </c>
    </row>
    <row r="1906" spans="1:13" ht="15.75" thickBot="1">
      <c r="A1906" s="125" t="s">
        <v>250</v>
      </c>
      <c r="B1906" s="149" t="s">
        <v>148</v>
      </c>
      <c r="C1906" s="154" t="s">
        <v>48</v>
      </c>
      <c r="D1906" s="154"/>
      <c r="E1906" s="163" t="s">
        <v>150</v>
      </c>
      <c r="F1906" s="43" t="s">
        <v>251</v>
      </c>
      <c r="G1906" s="31" t="str">
        <f>VLOOKUP(H1906,'GN and GP categories'!A:B,2,FALSE)</f>
        <v>Gram-negative</v>
      </c>
      <c r="H1906" s="80" t="s">
        <v>100</v>
      </c>
      <c r="I1906" s="54">
        <v>51</v>
      </c>
      <c r="J1906" s="78" t="s">
        <v>253</v>
      </c>
      <c r="K1906" s="38">
        <v>100</v>
      </c>
      <c r="L1906" s="38">
        <f t="shared" si="33"/>
        <v>51</v>
      </c>
    </row>
    <row r="1907" spans="1:13" ht="15.75" thickBot="1">
      <c r="A1907" s="125" t="s">
        <v>250</v>
      </c>
      <c r="B1907" s="149" t="s">
        <v>148</v>
      </c>
      <c r="C1907" s="154" t="s">
        <v>48</v>
      </c>
      <c r="D1907" s="154"/>
      <c r="E1907" s="163" t="s">
        <v>150</v>
      </c>
      <c r="F1907" s="43" t="s">
        <v>251</v>
      </c>
      <c r="G1907" s="31" t="str">
        <f>VLOOKUP(H1907,'GN and GP categories'!A:B,2,FALSE)</f>
        <v>Gram-negative</v>
      </c>
      <c r="H1907" s="80" t="s">
        <v>100</v>
      </c>
      <c r="I1907" s="54">
        <v>51</v>
      </c>
      <c r="J1907" s="78" t="s">
        <v>31</v>
      </c>
      <c r="K1907" s="38">
        <v>98</v>
      </c>
      <c r="L1907" s="38">
        <f t="shared" si="33"/>
        <v>49.98</v>
      </c>
    </row>
    <row r="1908" spans="1:13" ht="15.75" thickBot="1">
      <c r="A1908" s="125" t="s">
        <v>250</v>
      </c>
      <c r="B1908" s="149" t="s">
        <v>148</v>
      </c>
      <c r="C1908" s="154" t="s">
        <v>48</v>
      </c>
      <c r="D1908" s="154"/>
      <c r="E1908" s="163" t="s">
        <v>150</v>
      </c>
      <c r="F1908" s="43" t="s">
        <v>251</v>
      </c>
      <c r="G1908" s="31" t="str">
        <f>VLOOKUP(H1908,'GN and GP categories'!A:B,2,FALSE)</f>
        <v>Gram-negative</v>
      </c>
      <c r="H1908" s="80" t="s">
        <v>100</v>
      </c>
      <c r="I1908" s="54">
        <v>51</v>
      </c>
      <c r="J1908" s="78" t="s">
        <v>32</v>
      </c>
      <c r="K1908" s="38">
        <v>98</v>
      </c>
      <c r="L1908" s="38">
        <f t="shared" si="33"/>
        <v>49.98</v>
      </c>
    </row>
    <row r="1909" spans="1:13" ht="15.75" thickBot="1">
      <c r="A1909" s="125" t="s">
        <v>250</v>
      </c>
      <c r="B1909" s="149" t="s">
        <v>148</v>
      </c>
      <c r="C1909" s="154" t="s">
        <v>48</v>
      </c>
      <c r="D1909" s="154"/>
      <c r="E1909" s="163" t="s">
        <v>150</v>
      </c>
      <c r="F1909" s="43" t="s">
        <v>251</v>
      </c>
      <c r="G1909" s="31" t="str">
        <f>VLOOKUP(H1909,'GN and GP categories'!A:B,2,FALSE)</f>
        <v>Gram-negative</v>
      </c>
      <c r="H1909" s="80" t="s">
        <v>100</v>
      </c>
      <c r="I1909" s="54">
        <v>51</v>
      </c>
      <c r="J1909" s="78" t="s">
        <v>30</v>
      </c>
      <c r="K1909" s="38">
        <v>96</v>
      </c>
      <c r="L1909" s="38">
        <f t="shared" si="33"/>
        <v>48.96</v>
      </c>
    </row>
    <row r="1910" spans="1:13" ht="15.75" thickBot="1">
      <c r="A1910" s="125" t="s">
        <v>250</v>
      </c>
      <c r="B1910" s="149" t="s">
        <v>148</v>
      </c>
      <c r="C1910" s="154" t="s">
        <v>48</v>
      </c>
      <c r="D1910" s="154"/>
      <c r="E1910" s="163" t="s">
        <v>150</v>
      </c>
      <c r="F1910" s="43" t="s">
        <v>251</v>
      </c>
      <c r="G1910" s="31" t="str">
        <f>VLOOKUP(H1910,'GN and GP categories'!A:B,2,FALSE)</f>
        <v>Gram-negative</v>
      </c>
      <c r="H1910" s="80" t="s">
        <v>100</v>
      </c>
      <c r="I1910" s="54">
        <v>51</v>
      </c>
      <c r="J1910" s="78" t="s">
        <v>228</v>
      </c>
      <c r="K1910" s="38">
        <v>0</v>
      </c>
      <c r="L1910" s="38">
        <f t="shared" si="33"/>
        <v>0</v>
      </c>
    </row>
    <row r="1911" spans="1:13" ht="15.75" thickBot="1">
      <c r="A1911" s="125" t="s">
        <v>250</v>
      </c>
      <c r="B1911" s="149" t="s">
        <v>148</v>
      </c>
      <c r="C1911" s="154" t="s">
        <v>48</v>
      </c>
      <c r="D1911" s="154"/>
      <c r="E1911" s="163" t="s">
        <v>150</v>
      </c>
      <c r="F1911" s="43" t="s">
        <v>251</v>
      </c>
      <c r="G1911" s="31" t="str">
        <f>VLOOKUP(H1911,'GN and GP categories'!A:B,2,FALSE)</f>
        <v>Gram-negative</v>
      </c>
      <c r="H1911" s="80" t="s">
        <v>223</v>
      </c>
      <c r="I1911" s="54">
        <v>57</v>
      </c>
      <c r="J1911" s="78" t="s">
        <v>13</v>
      </c>
      <c r="K1911" s="38">
        <v>86</v>
      </c>
      <c r="L1911" s="38">
        <f t="shared" si="33"/>
        <v>49.02</v>
      </c>
      <c r="M1911" t="s">
        <v>254</v>
      </c>
    </row>
    <row r="1912" spans="1:13" ht="15.75" thickBot="1">
      <c r="A1912" s="125" t="s">
        <v>250</v>
      </c>
      <c r="B1912" s="149" t="s">
        <v>148</v>
      </c>
      <c r="C1912" s="154" t="s">
        <v>48</v>
      </c>
      <c r="D1912" s="154"/>
      <c r="E1912" s="163" t="s">
        <v>150</v>
      </c>
      <c r="F1912" s="43" t="s">
        <v>251</v>
      </c>
      <c r="G1912" s="31" t="str">
        <f>VLOOKUP(H1912,'GN and GP categories'!A:B,2,FALSE)</f>
        <v>Gram-negative</v>
      </c>
      <c r="H1912" s="80" t="s">
        <v>223</v>
      </c>
      <c r="I1912" s="54">
        <v>57</v>
      </c>
      <c r="J1912" s="78" t="s">
        <v>196</v>
      </c>
      <c r="K1912" s="38">
        <v>55</v>
      </c>
      <c r="L1912" s="38">
        <f t="shared" si="33"/>
        <v>31.35</v>
      </c>
      <c r="M1912" t="s">
        <v>254</v>
      </c>
    </row>
    <row r="1913" spans="1:13" ht="15.75" thickBot="1">
      <c r="A1913" s="125" t="s">
        <v>250</v>
      </c>
      <c r="B1913" s="149" t="s">
        <v>148</v>
      </c>
      <c r="C1913" s="154" t="s">
        <v>48</v>
      </c>
      <c r="D1913" s="154"/>
      <c r="E1913" s="163" t="s">
        <v>150</v>
      </c>
      <c r="F1913" s="43" t="s">
        <v>251</v>
      </c>
      <c r="G1913" s="31" t="str">
        <f>VLOOKUP(H1913,'GN and GP categories'!A:B,2,FALSE)</f>
        <v>Gram-negative</v>
      </c>
      <c r="H1913" s="80" t="s">
        <v>223</v>
      </c>
      <c r="I1913" s="54">
        <v>57</v>
      </c>
      <c r="J1913" s="78" t="s">
        <v>16</v>
      </c>
      <c r="K1913" s="38">
        <v>95</v>
      </c>
      <c r="L1913" s="38">
        <f t="shared" si="33"/>
        <v>54.15</v>
      </c>
      <c r="M1913" t="s">
        <v>254</v>
      </c>
    </row>
    <row r="1914" spans="1:13" ht="15.75" thickBot="1">
      <c r="A1914" s="125" t="s">
        <v>250</v>
      </c>
      <c r="B1914" s="149" t="s">
        <v>148</v>
      </c>
      <c r="C1914" s="154" t="s">
        <v>48</v>
      </c>
      <c r="D1914" s="154"/>
      <c r="E1914" s="163" t="s">
        <v>150</v>
      </c>
      <c r="F1914" s="43" t="s">
        <v>251</v>
      </c>
      <c r="G1914" s="31" t="str">
        <f>VLOOKUP(H1914,'GN and GP categories'!A:B,2,FALSE)</f>
        <v>Gram-negative</v>
      </c>
      <c r="H1914" s="80" t="s">
        <v>223</v>
      </c>
      <c r="I1914" s="54">
        <v>57</v>
      </c>
      <c r="J1914" s="78" t="s">
        <v>20</v>
      </c>
      <c r="K1914" s="38">
        <v>86</v>
      </c>
      <c r="L1914" s="38">
        <f t="shared" si="33"/>
        <v>49.02</v>
      </c>
      <c r="M1914" t="s">
        <v>254</v>
      </c>
    </row>
    <row r="1915" spans="1:13" ht="15.75" thickBot="1">
      <c r="A1915" s="125" t="s">
        <v>250</v>
      </c>
      <c r="B1915" s="149" t="s">
        <v>148</v>
      </c>
      <c r="C1915" s="154" t="s">
        <v>48</v>
      </c>
      <c r="D1915" s="154"/>
      <c r="E1915" s="163" t="s">
        <v>150</v>
      </c>
      <c r="F1915" s="43" t="s">
        <v>251</v>
      </c>
      <c r="G1915" s="31" t="str">
        <f>VLOOKUP(H1915,'GN and GP categories'!A:B,2,FALSE)</f>
        <v>Gram-negative</v>
      </c>
      <c r="H1915" s="80" t="s">
        <v>223</v>
      </c>
      <c r="I1915" s="54">
        <v>57</v>
      </c>
      <c r="J1915" s="78" t="s">
        <v>24</v>
      </c>
      <c r="K1915" s="38">
        <v>89</v>
      </c>
      <c r="L1915" s="38">
        <f t="shared" si="33"/>
        <v>50.73</v>
      </c>
      <c r="M1915" t="s">
        <v>254</v>
      </c>
    </row>
    <row r="1916" spans="1:13" ht="15.75" thickBot="1">
      <c r="A1916" s="125" t="s">
        <v>250</v>
      </c>
      <c r="B1916" s="149" t="s">
        <v>148</v>
      </c>
      <c r="C1916" s="154" t="s">
        <v>48</v>
      </c>
      <c r="D1916" s="154"/>
      <c r="E1916" s="163" t="s">
        <v>150</v>
      </c>
      <c r="F1916" s="43" t="s">
        <v>251</v>
      </c>
      <c r="G1916" s="31" t="str">
        <f>VLOOKUP(H1916,'GN and GP categories'!A:B,2,FALSE)</f>
        <v>Gram-negative</v>
      </c>
      <c r="H1916" s="80" t="s">
        <v>223</v>
      </c>
      <c r="I1916" s="54">
        <v>57</v>
      </c>
      <c r="J1916" s="78" t="s">
        <v>21</v>
      </c>
      <c r="K1916" s="38">
        <v>89</v>
      </c>
      <c r="L1916" s="38">
        <f t="shared" si="33"/>
        <v>50.73</v>
      </c>
      <c r="M1916" t="s">
        <v>254</v>
      </c>
    </row>
    <row r="1917" spans="1:13" ht="15.75" thickBot="1">
      <c r="A1917" s="125" t="s">
        <v>250</v>
      </c>
      <c r="B1917" s="149" t="s">
        <v>148</v>
      </c>
      <c r="C1917" s="154" t="s">
        <v>48</v>
      </c>
      <c r="D1917" s="154"/>
      <c r="E1917" s="163" t="s">
        <v>150</v>
      </c>
      <c r="F1917" s="43" t="s">
        <v>251</v>
      </c>
      <c r="G1917" s="31" t="str">
        <f>VLOOKUP(H1917,'GN and GP categories'!A:B,2,FALSE)</f>
        <v>Gram-negative</v>
      </c>
      <c r="H1917" s="80" t="s">
        <v>223</v>
      </c>
      <c r="I1917" s="54">
        <v>57</v>
      </c>
      <c r="J1917" s="78" t="s">
        <v>252</v>
      </c>
      <c r="K1917" s="38">
        <v>100</v>
      </c>
      <c r="L1917" s="38">
        <f t="shared" si="33"/>
        <v>57</v>
      </c>
      <c r="M1917" t="s">
        <v>254</v>
      </c>
    </row>
    <row r="1918" spans="1:13" ht="15.75" thickBot="1">
      <c r="A1918" s="125" t="s">
        <v>250</v>
      </c>
      <c r="B1918" s="149" t="s">
        <v>148</v>
      </c>
      <c r="C1918" s="154" t="s">
        <v>48</v>
      </c>
      <c r="D1918" s="154"/>
      <c r="E1918" s="163" t="s">
        <v>150</v>
      </c>
      <c r="F1918" s="43" t="s">
        <v>251</v>
      </c>
      <c r="G1918" s="31" t="str">
        <f>VLOOKUP(H1918,'GN and GP categories'!A:B,2,FALSE)</f>
        <v>Gram-negative</v>
      </c>
      <c r="H1918" s="80" t="s">
        <v>223</v>
      </c>
      <c r="I1918" s="54">
        <v>57</v>
      </c>
      <c r="J1918" s="78" t="s">
        <v>17</v>
      </c>
      <c r="K1918" s="38">
        <v>100</v>
      </c>
      <c r="L1918" s="38">
        <f t="shared" si="33"/>
        <v>57</v>
      </c>
      <c r="M1918" t="s">
        <v>254</v>
      </c>
    </row>
    <row r="1919" spans="1:13" ht="15.75" thickBot="1">
      <c r="A1919" s="125" t="s">
        <v>250</v>
      </c>
      <c r="B1919" s="149" t="s">
        <v>148</v>
      </c>
      <c r="C1919" s="154" t="s">
        <v>48</v>
      </c>
      <c r="D1919" s="154"/>
      <c r="E1919" s="163" t="s">
        <v>150</v>
      </c>
      <c r="F1919" s="43" t="s">
        <v>251</v>
      </c>
      <c r="G1919" s="31" t="str">
        <f>VLOOKUP(H1919,'GN and GP categories'!A:B,2,FALSE)</f>
        <v>Gram-negative</v>
      </c>
      <c r="H1919" s="80" t="s">
        <v>223</v>
      </c>
      <c r="I1919" s="54">
        <v>57</v>
      </c>
      <c r="J1919" s="78" t="s">
        <v>28</v>
      </c>
      <c r="K1919" s="38">
        <v>79</v>
      </c>
      <c r="L1919" s="38">
        <f t="shared" si="33"/>
        <v>45.03</v>
      </c>
      <c r="M1919" t="s">
        <v>254</v>
      </c>
    </row>
    <row r="1920" spans="1:13" ht="15.75" thickBot="1">
      <c r="A1920" s="125" t="s">
        <v>250</v>
      </c>
      <c r="B1920" s="149" t="s">
        <v>148</v>
      </c>
      <c r="C1920" s="154" t="s">
        <v>48</v>
      </c>
      <c r="D1920" s="154"/>
      <c r="E1920" s="163" t="s">
        <v>150</v>
      </c>
      <c r="F1920" s="43" t="s">
        <v>251</v>
      </c>
      <c r="G1920" s="31" t="str">
        <f>VLOOKUP(H1920,'GN and GP categories'!A:B,2,FALSE)</f>
        <v>Gram-negative</v>
      </c>
      <c r="H1920" s="80" t="s">
        <v>223</v>
      </c>
      <c r="I1920" s="54">
        <v>57</v>
      </c>
      <c r="J1920" s="78" t="s">
        <v>253</v>
      </c>
      <c r="K1920" s="38">
        <v>98</v>
      </c>
      <c r="L1920" s="38">
        <f t="shared" si="33"/>
        <v>55.86</v>
      </c>
      <c r="M1920" t="s">
        <v>254</v>
      </c>
    </row>
    <row r="1921" spans="1:13" ht="15.75" thickBot="1">
      <c r="A1921" s="125" t="s">
        <v>250</v>
      </c>
      <c r="B1921" s="149" t="s">
        <v>148</v>
      </c>
      <c r="C1921" s="154" t="s">
        <v>48</v>
      </c>
      <c r="D1921" s="154"/>
      <c r="E1921" s="163" t="s">
        <v>150</v>
      </c>
      <c r="F1921" s="43" t="s">
        <v>251</v>
      </c>
      <c r="G1921" s="31" t="str">
        <f>VLOOKUP(H1921,'GN and GP categories'!A:B,2,FALSE)</f>
        <v>Gram-negative</v>
      </c>
      <c r="H1921" s="80" t="s">
        <v>223</v>
      </c>
      <c r="I1921" s="54">
        <v>57</v>
      </c>
      <c r="J1921" s="78" t="s">
        <v>31</v>
      </c>
      <c r="K1921" s="38">
        <v>93</v>
      </c>
      <c r="L1921" s="38">
        <f t="shared" si="33"/>
        <v>53.01</v>
      </c>
      <c r="M1921" t="s">
        <v>254</v>
      </c>
    </row>
    <row r="1922" spans="1:13" ht="15.75" thickBot="1">
      <c r="A1922" s="125" t="s">
        <v>250</v>
      </c>
      <c r="B1922" s="149" t="s">
        <v>148</v>
      </c>
      <c r="C1922" s="154" t="s">
        <v>48</v>
      </c>
      <c r="D1922" s="154"/>
      <c r="E1922" s="163" t="s">
        <v>150</v>
      </c>
      <c r="F1922" s="43" t="s">
        <v>251</v>
      </c>
      <c r="G1922" s="31" t="str">
        <f>VLOOKUP(H1922,'GN and GP categories'!A:B,2,FALSE)</f>
        <v>Gram-negative</v>
      </c>
      <c r="H1922" s="80" t="s">
        <v>223</v>
      </c>
      <c r="I1922" s="54">
        <v>57</v>
      </c>
      <c r="J1922" s="78" t="s">
        <v>32</v>
      </c>
      <c r="K1922" s="38">
        <v>89</v>
      </c>
      <c r="L1922" s="38">
        <f t="shared" si="33"/>
        <v>50.73</v>
      </c>
      <c r="M1922" t="s">
        <v>254</v>
      </c>
    </row>
    <row r="1923" spans="1:13" ht="15.75" thickBot="1">
      <c r="A1923" s="125" t="s">
        <v>250</v>
      </c>
      <c r="B1923" s="149" t="s">
        <v>148</v>
      </c>
      <c r="C1923" s="154" t="s">
        <v>48</v>
      </c>
      <c r="D1923" s="154"/>
      <c r="E1923" s="163" t="s">
        <v>150</v>
      </c>
      <c r="F1923" s="43" t="s">
        <v>251</v>
      </c>
      <c r="G1923" s="31" t="str">
        <f>VLOOKUP(H1923,'GN and GP categories'!A:B,2,FALSE)</f>
        <v>Gram-negative</v>
      </c>
      <c r="H1923" s="80" t="s">
        <v>223</v>
      </c>
      <c r="I1923" s="54">
        <v>57</v>
      </c>
      <c r="J1923" s="78" t="s">
        <v>30</v>
      </c>
      <c r="K1923" s="38">
        <v>70</v>
      </c>
      <c r="L1923" s="38">
        <f t="shared" si="33"/>
        <v>39.9</v>
      </c>
      <c r="M1923" t="s">
        <v>254</v>
      </c>
    </row>
    <row r="1924" spans="1:13" ht="15.75" thickBot="1">
      <c r="A1924" s="125" t="s">
        <v>250</v>
      </c>
      <c r="B1924" s="149" t="s">
        <v>148</v>
      </c>
      <c r="C1924" s="154" t="s">
        <v>48</v>
      </c>
      <c r="D1924" s="154"/>
      <c r="E1924" s="163" t="s">
        <v>150</v>
      </c>
      <c r="F1924" s="43" t="s">
        <v>251</v>
      </c>
      <c r="G1924" s="31" t="str">
        <f>VLOOKUP(H1924,'GN and GP categories'!A:B,2,FALSE)</f>
        <v>Gram-negative</v>
      </c>
      <c r="H1924" s="80" t="s">
        <v>223</v>
      </c>
      <c r="I1924" s="54">
        <v>970</v>
      </c>
      <c r="J1924" s="78" t="s">
        <v>13</v>
      </c>
      <c r="K1924" s="38">
        <v>86</v>
      </c>
      <c r="L1924" s="38">
        <f t="shared" si="33"/>
        <v>834.2</v>
      </c>
      <c r="M1924" t="s">
        <v>192</v>
      </c>
    </row>
    <row r="1925" spans="1:13" ht="15.75" thickBot="1">
      <c r="A1925" s="125" t="s">
        <v>250</v>
      </c>
      <c r="B1925" s="149" t="s">
        <v>148</v>
      </c>
      <c r="C1925" s="154" t="s">
        <v>48</v>
      </c>
      <c r="D1925" s="154"/>
      <c r="E1925" s="163" t="s">
        <v>150</v>
      </c>
      <c r="F1925" s="43" t="s">
        <v>251</v>
      </c>
      <c r="G1925" s="31" t="str">
        <f>VLOOKUP(H1925,'GN and GP categories'!A:B,2,FALSE)</f>
        <v>Gram-negative</v>
      </c>
      <c r="H1925" s="80" t="s">
        <v>223</v>
      </c>
      <c r="I1925" s="54">
        <v>970</v>
      </c>
      <c r="J1925" s="78" t="s">
        <v>196</v>
      </c>
      <c r="K1925" s="38">
        <v>64</v>
      </c>
      <c r="L1925" s="38">
        <f t="shared" si="33"/>
        <v>620.79999999999995</v>
      </c>
      <c r="M1925" t="s">
        <v>192</v>
      </c>
    </row>
    <row r="1926" spans="1:13" ht="15.75" thickBot="1">
      <c r="A1926" s="125" t="s">
        <v>250</v>
      </c>
      <c r="B1926" s="149" t="s">
        <v>148</v>
      </c>
      <c r="C1926" s="154" t="s">
        <v>48</v>
      </c>
      <c r="D1926" s="154"/>
      <c r="E1926" s="163" t="s">
        <v>150</v>
      </c>
      <c r="F1926" s="43" t="s">
        <v>251</v>
      </c>
      <c r="G1926" s="31" t="str">
        <f>VLOOKUP(H1926,'GN and GP categories'!A:B,2,FALSE)</f>
        <v>Gram-negative</v>
      </c>
      <c r="H1926" s="80" t="s">
        <v>223</v>
      </c>
      <c r="I1926" s="54">
        <v>970</v>
      </c>
      <c r="J1926" s="78" t="s">
        <v>16</v>
      </c>
      <c r="K1926" s="38">
        <v>95</v>
      </c>
      <c r="L1926" s="38">
        <f t="shared" si="33"/>
        <v>921.5</v>
      </c>
      <c r="M1926" t="s">
        <v>192</v>
      </c>
    </row>
    <row r="1927" spans="1:13" ht="15.75" thickBot="1">
      <c r="A1927" s="125" t="s">
        <v>250</v>
      </c>
      <c r="B1927" s="149" t="s">
        <v>148</v>
      </c>
      <c r="C1927" s="154" t="s">
        <v>48</v>
      </c>
      <c r="D1927" s="154"/>
      <c r="E1927" s="163" t="s">
        <v>150</v>
      </c>
      <c r="F1927" s="43" t="s">
        <v>251</v>
      </c>
      <c r="G1927" s="31" t="str">
        <f>VLOOKUP(H1927,'GN and GP categories'!A:B,2,FALSE)</f>
        <v>Gram-negative</v>
      </c>
      <c r="H1927" s="80" t="s">
        <v>223</v>
      </c>
      <c r="I1927" s="54">
        <v>970</v>
      </c>
      <c r="J1927" s="78" t="s">
        <v>20</v>
      </c>
      <c r="K1927" s="38">
        <v>92</v>
      </c>
      <c r="L1927" s="38">
        <f t="shared" si="33"/>
        <v>892.4</v>
      </c>
      <c r="M1927" t="s">
        <v>192</v>
      </c>
    </row>
    <row r="1928" spans="1:13" ht="15.75" thickBot="1">
      <c r="A1928" s="125" t="s">
        <v>250</v>
      </c>
      <c r="B1928" s="149" t="s">
        <v>148</v>
      </c>
      <c r="C1928" s="154" t="s">
        <v>48</v>
      </c>
      <c r="D1928" s="154"/>
      <c r="E1928" s="163" t="s">
        <v>150</v>
      </c>
      <c r="F1928" s="43" t="s">
        <v>251</v>
      </c>
      <c r="G1928" s="31" t="str">
        <f>VLOOKUP(H1928,'GN and GP categories'!A:B,2,FALSE)</f>
        <v>Gram-negative</v>
      </c>
      <c r="H1928" s="80" t="s">
        <v>223</v>
      </c>
      <c r="I1928" s="54">
        <v>970</v>
      </c>
      <c r="J1928" s="78" t="s">
        <v>24</v>
      </c>
      <c r="K1928" s="38">
        <v>97</v>
      </c>
      <c r="L1928" s="38">
        <f t="shared" si="33"/>
        <v>940.9</v>
      </c>
      <c r="M1928" t="s">
        <v>192</v>
      </c>
    </row>
    <row r="1929" spans="1:13" ht="15.75" thickBot="1">
      <c r="A1929" s="125" t="s">
        <v>250</v>
      </c>
      <c r="B1929" s="149" t="s">
        <v>148</v>
      </c>
      <c r="C1929" s="154" t="s">
        <v>48</v>
      </c>
      <c r="D1929" s="154"/>
      <c r="E1929" s="163" t="s">
        <v>150</v>
      </c>
      <c r="F1929" s="43" t="s">
        <v>251</v>
      </c>
      <c r="G1929" s="31" t="str">
        <f>VLOOKUP(H1929,'GN and GP categories'!A:B,2,FALSE)</f>
        <v>Gram-negative</v>
      </c>
      <c r="H1929" s="80" t="s">
        <v>223</v>
      </c>
      <c r="I1929" s="54">
        <v>970</v>
      </c>
      <c r="J1929" s="78" t="s">
        <v>21</v>
      </c>
      <c r="K1929" s="38">
        <v>96</v>
      </c>
      <c r="L1929" s="38">
        <f t="shared" si="33"/>
        <v>931.2</v>
      </c>
      <c r="M1929" t="s">
        <v>192</v>
      </c>
    </row>
    <row r="1930" spans="1:13" ht="15.75" thickBot="1">
      <c r="A1930" s="125" t="s">
        <v>250</v>
      </c>
      <c r="B1930" s="149" t="s">
        <v>148</v>
      </c>
      <c r="C1930" s="154" t="s">
        <v>48</v>
      </c>
      <c r="D1930" s="154"/>
      <c r="E1930" s="163" t="s">
        <v>150</v>
      </c>
      <c r="F1930" s="43" t="s">
        <v>251</v>
      </c>
      <c r="G1930" s="31" t="str">
        <f>VLOOKUP(H1930,'GN and GP categories'!A:B,2,FALSE)</f>
        <v>Gram-negative</v>
      </c>
      <c r="H1930" s="80" t="s">
        <v>223</v>
      </c>
      <c r="I1930" s="54">
        <v>970</v>
      </c>
      <c r="J1930" s="78" t="s">
        <v>252</v>
      </c>
      <c r="K1930" s="38">
        <v>100</v>
      </c>
      <c r="L1930" s="38">
        <f t="shared" si="33"/>
        <v>970</v>
      </c>
      <c r="M1930" t="s">
        <v>192</v>
      </c>
    </row>
    <row r="1931" spans="1:13" ht="15.75" thickBot="1">
      <c r="A1931" s="125" t="s">
        <v>250</v>
      </c>
      <c r="B1931" s="149" t="s">
        <v>148</v>
      </c>
      <c r="C1931" s="154" t="s">
        <v>48</v>
      </c>
      <c r="D1931" s="154"/>
      <c r="E1931" s="163" t="s">
        <v>150</v>
      </c>
      <c r="F1931" s="43" t="s">
        <v>251</v>
      </c>
      <c r="G1931" s="31" t="str">
        <f>VLOOKUP(H1931,'GN and GP categories'!A:B,2,FALSE)</f>
        <v>Gram-negative</v>
      </c>
      <c r="H1931" s="80" t="s">
        <v>223</v>
      </c>
      <c r="I1931" s="54">
        <v>970</v>
      </c>
      <c r="J1931" s="78" t="s">
        <v>17</v>
      </c>
      <c r="K1931" s="38">
        <v>100</v>
      </c>
      <c r="L1931" s="38">
        <f t="shared" ref="L1931:L1962" si="34">K1931*I1931/100</f>
        <v>970</v>
      </c>
      <c r="M1931" t="s">
        <v>192</v>
      </c>
    </row>
    <row r="1932" spans="1:13" ht="15.75" thickBot="1">
      <c r="A1932" s="125" t="s">
        <v>250</v>
      </c>
      <c r="B1932" s="149" t="s">
        <v>148</v>
      </c>
      <c r="C1932" s="154" t="s">
        <v>48</v>
      </c>
      <c r="D1932" s="154"/>
      <c r="E1932" s="163" t="s">
        <v>150</v>
      </c>
      <c r="F1932" s="43" t="s">
        <v>251</v>
      </c>
      <c r="G1932" s="31" t="str">
        <f>VLOOKUP(H1932,'GN and GP categories'!A:B,2,FALSE)</f>
        <v>Gram-negative</v>
      </c>
      <c r="H1932" s="80" t="s">
        <v>223</v>
      </c>
      <c r="I1932" s="54">
        <v>970</v>
      </c>
      <c r="J1932" s="78" t="s">
        <v>28</v>
      </c>
      <c r="K1932" s="38">
        <v>85</v>
      </c>
      <c r="L1932" s="38">
        <f t="shared" si="34"/>
        <v>824.5</v>
      </c>
      <c r="M1932" t="s">
        <v>192</v>
      </c>
    </row>
    <row r="1933" spans="1:13" ht="15.75" thickBot="1">
      <c r="A1933" s="125" t="s">
        <v>250</v>
      </c>
      <c r="B1933" s="149" t="s">
        <v>148</v>
      </c>
      <c r="C1933" s="154" t="s">
        <v>48</v>
      </c>
      <c r="D1933" s="154"/>
      <c r="E1933" s="163" t="s">
        <v>150</v>
      </c>
      <c r="F1933" s="43" t="s">
        <v>251</v>
      </c>
      <c r="G1933" s="31" t="str">
        <f>VLOOKUP(H1933,'GN and GP categories'!A:B,2,FALSE)</f>
        <v>Gram-negative</v>
      </c>
      <c r="H1933" s="80" t="s">
        <v>223</v>
      </c>
      <c r="I1933" s="54">
        <v>970</v>
      </c>
      <c r="J1933" s="78" t="s">
        <v>253</v>
      </c>
      <c r="K1933" s="38">
        <v>99</v>
      </c>
      <c r="L1933" s="38">
        <f t="shared" si="34"/>
        <v>960.3</v>
      </c>
      <c r="M1933" t="s">
        <v>192</v>
      </c>
    </row>
    <row r="1934" spans="1:13" ht="15.75" thickBot="1">
      <c r="A1934" s="125" t="s">
        <v>250</v>
      </c>
      <c r="B1934" s="149" t="s">
        <v>148</v>
      </c>
      <c r="C1934" s="154" t="s">
        <v>48</v>
      </c>
      <c r="D1934" s="154"/>
      <c r="E1934" s="163" t="s">
        <v>150</v>
      </c>
      <c r="F1934" s="43" t="s">
        <v>251</v>
      </c>
      <c r="G1934" s="31" t="str">
        <f>VLOOKUP(H1934,'GN and GP categories'!A:B,2,FALSE)</f>
        <v>Gram-negative</v>
      </c>
      <c r="H1934" s="80" t="s">
        <v>223</v>
      </c>
      <c r="I1934" s="54">
        <v>970</v>
      </c>
      <c r="J1934" s="78" t="s">
        <v>31</v>
      </c>
      <c r="K1934" s="38">
        <v>95</v>
      </c>
      <c r="L1934" s="38">
        <f t="shared" si="34"/>
        <v>921.5</v>
      </c>
      <c r="M1934" t="s">
        <v>192</v>
      </c>
    </row>
    <row r="1935" spans="1:13" ht="15.75" thickBot="1">
      <c r="A1935" s="125" t="s">
        <v>250</v>
      </c>
      <c r="B1935" s="149" t="s">
        <v>148</v>
      </c>
      <c r="C1935" s="154" t="s">
        <v>48</v>
      </c>
      <c r="D1935" s="154"/>
      <c r="E1935" s="163" t="s">
        <v>150</v>
      </c>
      <c r="F1935" s="43" t="s">
        <v>251</v>
      </c>
      <c r="G1935" s="31" t="str">
        <f>VLOOKUP(H1935,'GN and GP categories'!A:B,2,FALSE)</f>
        <v>Gram-negative</v>
      </c>
      <c r="H1935" s="80" t="s">
        <v>223</v>
      </c>
      <c r="I1935" s="54">
        <v>970</v>
      </c>
      <c r="J1935" s="78" t="s">
        <v>32</v>
      </c>
      <c r="K1935" s="38">
        <v>95</v>
      </c>
      <c r="L1935" s="38">
        <f t="shared" si="34"/>
        <v>921.5</v>
      </c>
      <c r="M1935" t="s">
        <v>192</v>
      </c>
    </row>
    <row r="1936" spans="1:13" ht="15.75" thickBot="1">
      <c r="A1936" s="125" t="s">
        <v>250</v>
      </c>
      <c r="B1936" s="149" t="s">
        <v>148</v>
      </c>
      <c r="C1936" s="154" t="s">
        <v>48</v>
      </c>
      <c r="D1936" s="154"/>
      <c r="E1936" s="163" t="s">
        <v>150</v>
      </c>
      <c r="F1936" s="43" t="s">
        <v>251</v>
      </c>
      <c r="G1936" s="31" t="str">
        <f>VLOOKUP(H1936,'GN and GP categories'!A:B,2,FALSE)</f>
        <v>Gram-negative</v>
      </c>
      <c r="H1936" s="80" t="s">
        <v>223</v>
      </c>
      <c r="I1936" s="54">
        <v>970</v>
      </c>
      <c r="J1936" s="78" t="s">
        <v>30</v>
      </c>
      <c r="K1936" s="38">
        <v>82</v>
      </c>
      <c r="L1936" s="38">
        <f t="shared" si="34"/>
        <v>795.4</v>
      </c>
      <c r="M1936" t="s">
        <v>192</v>
      </c>
    </row>
    <row r="1937" spans="1:13" ht="15.75" thickBot="1">
      <c r="A1937" s="125" t="s">
        <v>250</v>
      </c>
      <c r="B1937" s="149" t="s">
        <v>148</v>
      </c>
      <c r="C1937" s="154" t="s">
        <v>48</v>
      </c>
      <c r="D1937" s="154"/>
      <c r="E1937" s="163" t="s">
        <v>150</v>
      </c>
      <c r="F1937" s="43" t="s">
        <v>251</v>
      </c>
      <c r="G1937" s="31" t="str">
        <f>VLOOKUP(H1937,'GN and GP categories'!A:B,2,FALSE)</f>
        <v>Gram-negative</v>
      </c>
      <c r="H1937" s="80" t="s">
        <v>223</v>
      </c>
      <c r="I1937" s="54">
        <v>970</v>
      </c>
      <c r="J1937" s="78" t="s">
        <v>228</v>
      </c>
      <c r="K1937" s="38">
        <v>97</v>
      </c>
      <c r="L1937" s="38">
        <f t="shared" si="34"/>
        <v>940.9</v>
      </c>
      <c r="M1937" t="s">
        <v>192</v>
      </c>
    </row>
    <row r="1938" spans="1:13" ht="15.75" thickBot="1">
      <c r="A1938" s="125" t="s">
        <v>250</v>
      </c>
      <c r="B1938" s="149" t="s">
        <v>148</v>
      </c>
      <c r="C1938" s="154" t="s">
        <v>48</v>
      </c>
      <c r="D1938" s="154"/>
      <c r="E1938" s="163" t="s">
        <v>150</v>
      </c>
      <c r="F1938" s="43" t="s">
        <v>251</v>
      </c>
      <c r="G1938" s="31" t="str">
        <f>VLOOKUP(H1938,'GN and GP categories'!A:B,2,FALSE)</f>
        <v>Gram-negative</v>
      </c>
      <c r="H1938" s="80" t="s">
        <v>223</v>
      </c>
      <c r="I1938" s="54">
        <v>31</v>
      </c>
      <c r="J1938" s="78" t="s">
        <v>13</v>
      </c>
      <c r="K1938" s="38">
        <v>81</v>
      </c>
      <c r="L1938" s="38">
        <f t="shared" si="34"/>
        <v>25.11</v>
      </c>
      <c r="M1938" t="s">
        <v>255</v>
      </c>
    </row>
    <row r="1939" spans="1:13" ht="15.75" thickBot="1">
      <c r="A1939" s="125" t="s">
        <v>250</v>
      </c>
      <c r="B1939" s="149" t="s">
        <v>148</v>
      </c>
      <c r="C1939" s="154" t="s">
        <v>48</v>
      </c>
      <c r="D1939" s="154"/>
      <c r="E1939" s="163" t="s">
        <v>150</v>
      </c>
      <c r="F1939" s="43" t="s">
        <v>251</v>
      </c>
      <c r="G1939" s="31" t="str">
        <f>VLOOKUP(H1939,'GN and GP categories'!A:B,2,FALSE)</f>
        <v>Gram-negative</v>
      </c>
      <c r="H1939" s="80" t="s">
        <v>223</v>
      </c>
      <c r="I1939" s="54">
        <v>31</v>
      </c>
      <c r="J1939" s="78" t="s">
        <v>16</v>
      </c>
      <c r="K1939" s="38">
        <v>87</v>
      </c>
      <c r="L1939" s="38">
        <f t="shared" si="34"/>
        <v>26.97</v>
      </c>
      <c r="M1939" t="s">
        <v>255</v>
      </c>
    </row>
    <row r="1940" spans="1:13" ht="15.75" thickBot="1">
      <c r="A1940" s="125" t="s">
        <v>250</v>
      </c>
      <c r="B1940" s="149" t="s">
        <v>148</v>
      </c>
      <c r="C1940" s="154" t="s">
        <v>48</v>
      </c>
      <c r="D1940" s="154"/>
      <c r="E1940" s="163" t="s">
        <v>150</v>
      </c>
      <c r="F1940" s="43" t="s">
        <v>251</v>
      </c>
      <c r="G1940" s="31" t="str">
        <f>VLOOKUP(H1940,'GN and GP categories'!A:B,2,FALSE)</f>
        <v>Gram-negative</v>
      </c>
      <c r="H1940" s="80" t="s">
        <v>223</v>
      </c>
      <c r="I1940" s="54">
        <v>31</v>
      </c>
      <c r="J1940" s="78" t="s">
        <v>20</v>
      </c>
      <c r="K1940" s="38">
        <v>74</v>
      </c>
      <c r="L1940" s="38">
        <f t="shared" si="34"/>
        <v>22.94</v>
      </c>
      <c r="M1940" t="s">
        <v>255</v>
      </c>
    </row>
    <row r="1941" spans="1:13" ht="15.75" thickBot="1">
      <c r="A1941" s="125" t="s">
        <v>250</v>
      </c>
      <c r="B1941" s="149" t="s">
        <v>148</v>
      </c>
      <c r="C1941" s="154" t="s">
        <v>48</v>
      </c>
      <c r="D1941" s="154"/>
      <c r="E1941" s="163" t="s">
        <v>150</v>
      </c>
      <c r="F1941" s="43" t="s">
        <v>251</v>
      </c>
      <c r="G1941" s="31" t="str">
        <f>VLOOKUP(H1941,'GN and GP categories'!A:B,2,FALSE)</f>
        <v>Gram-negative</v>
      </c>
      <c r="H1941" s="80" t="s">
        <v>223</v>
      </c>
      <c r="I1941" s="54">
        <v>31</v>
      </c>
      <c r="J1941" s="78" t="s">
        <v>24</v>
      </c>
      <c r="K1941" s="38">
        <v>81</v>
      </c>
      <c r="L1941" s="38">
        <f t="shared" si="34"/>
        <v>25.11</v>
      </c>
      <c r="M1941" t="s">
        <v>255</v>
      </c>
    </row>
    <row r="1942" spans="1:13" ht="15.75" thickBot="1">
      <c r="A1942" s="125" t="s">
        <v>250</v>
      </c>
      <c r="B1942" s="149" t="s">
        <v>148</v>
      </c>
      <c r="C1942" s="154" t="s">
        <v>48</v>
      </c>
      <c r="D1942" s="154"/>
      <c r="E1942" s="163" t="s">
        <v>150</v>
      </c>
      <c r="F1942" s="43" t="s">
        <v>251</v>
      </c>
      <c r="G1942" s="31" t="str">
        <f>VLOOKUP(H1942,'GN and GP categories'!A:B,2,FALSE)</f>
        <v>Gram-negative</v>
      </c>
      <c r="H1942" s="80" t="s">
        <v>223</v>
      </c>
      <c r="I1942" s="54">
        <v>31</v>
      </c>
      <c r="J1942" s="78" t="s">
        <v>21</v>
      </c>
      <c r="K1942" s="38">
        <v>81</v>
      </c>
      <c r="L1942" s="38">
        <f t="shared" si="34"/>
        <v>25.11</v>
      </c>
      <c r="M1942" t="s">
        <v>255</v>
      </c>
    </row>
    <row r="1943" spans="1:13" ht="15.75" thickBot="1">
      <c r="A1943" s="125" t="s">
        <v>250</v>
      </c>
      <c r="B1943" s="149" t="s">
        <v>148</v>
      </c>
      <c r="C1943" s="154" t="s">
        <v>48</v>
      </c>
      <c r="D1943" s="154"/>
      <c r="E1943" s="163" t="s">
        <v>150</v>
      </c>
      <c r="F1943" s="43" t="s">
        <v>251</v>
      </c>
      <c r="G1943" s="31" t="str">
        <f>VLOOKUP(H1943,'GN and GP categories'!A:B,2,FALSE)</f>
        <v>Gram-negative</v>
      </c>
      <c r="H1943" s="80" t="s">
        <v>223</v>
      </c>
      <c r="I1943" s="54">
        <v>31</v>
      </c>
      <c r="J1943" s="78" t="s">
        <v>252</v>
      </c>
      <c r="K1943" s="38">
        <v>100</v>
      </c>
      <c r="L1943" s="38">
        <f t="shared" si="34"/>
        <v>31</v>
      </c>
      <c r="M1943" t="s">
        <v>255</v>
      </c>
    </row>
    <row r="1944" spans="1:13" ht="15.75" thickBot="1">
      <c r="A1944" s="125" t="s">
        <v>250</v>
      </c>
      <c r="B1944" s="149" t="s">
        <v>148</v>
      </c>
      <c r="C1944" s="154" t="s">
        <v>48</v>
      </c>
      <c r="D1944" s="154"/>
      <c r="E1944" s="163" t="s">
        <v>150</v>
      </c>
      <c r="F1944" s="43" t="s">
        <v>251</v>
      </c>
      <c r="G1944" s="31" t="str">
        <f>VLOOKUP(H1944,'GN and GP categories'!A:B,2,FALSE)</f>
        <v>Gram-negative</v>
      </c>
      <c r="H1944" s="80" t="s">
        <v>223</v>
      </c>
      <c r="I1944" s="54">
        <v>31</v>
      </c>
      <c r="J1944" s="78" t="s">
        <v>17</v>
      </c>
      <c r="K1944" s="38">
        <v>100</v>
      </c>
      <c r="L1944" s="38">
        <f t="shared" si="34"/>
        <v>31</v>
      </c>
      <c r="M1944" t="s">
        <v>255</v>
      </c>
    </row>
    <row r="1945" spans="1:13" ht="15.75" thickBot="1">
      <c r="A1945" s="125" t="s">
        <v>250</v>
      </c>
      <c r="B1945" s="149" t="s">
        <v>148</v>
      </c>
      <c r="C1945" s="154" t="s">
        <v>48</v>
      </c>
      <c r="D1945" s="154"/>
      <c r="E1945" s="163" t="s">
        <v>150</v>
      </c>
      <c r="F1945" s="43" t="s">
        <v>251</v>
      </c>
      <c r="G1945" s="31" t="str">
        <f>VLOOKUP(H1945,'GN and GP categories'!A:B,2,FALSE)</f>
        <v>Gram-negative</v>
      </c>
      <c r="H1945" s="80" t="s">
        <v>223</v>
      </c>
      <c r="I1945" s="54">
        <v>31</v>
      </c>
      <c r="J1945" s="78" t="s">
        <v>28</v>
      </c>
      <c r="K1945" s="38">
        <v>65</v>
      </c>
      <c r="L1945" s="38">
        <f t="shared" si="34"/>
        <v>20.149999999999999</v>
      </c>
      <c r="M1945" t="s">
        <v>255</v>
      </c>
    </row>
    <row r="1946" spans="1:13" ht="15.75" thickBot="1">
      <c r="A1946" s="125" t="s">
        <v>250</v>
      </c>
      <c r="B1946" s="149" t="s">
        <v>148</v>
      </c>
      <c r="C1946" s="154" t="s">
        <v>48</v>
      </c>
      <c r="D1946" s="154"/>
      <c r="E1946" s="163" t="s">
        <v>150</v>
      </c>
      <c r="F1946" s="43" t="s">
        <v>251</v>
      </c>
      <c r="G1946" s="31" t="str">
        <f>VLOOKUP(H1946,'GN and GP categories'!A:B,2,FALSE)</f>
        <v>Gram-negative</v>
      </c>
      <c r="H1946" s="80" t="s">
        <v>223</v>
      </c>
      <c r="I1946" s="54">
        <v>31</v>
      </c>
      <c r="J1946" s="78" t="s">
        <v>253</v>
      </c>
      <c r="K1946" s="38">
        <v>100</v>
      </c>
      <c r="L1946" s="38">
        <f t="shared" si="34"/>
        <v>31</v>
      </c>
      <c r="M1946" t="s">
        <v>255</v>
      </c>
    </row>
    <row r="1947" spans="1:13" ht="15.75" thickBot="1">
      <c r="A1947" s="125" t="s">
        <v>250</v>
      </c>
      <c r="B1947" s="149" t="s">
        <v>148</v>
      </c>
      <c r="C1947" s="154" t="s">
        <v>48</v>
      </c>
      <c r="D1947" s="154"/>
      <c r="E1947" s="163" t="s">
        <v>150</v>
      </c>
      <c r="F1947" s="43" t="s">
        <v>251</v>
      </c>
      <c r="G1947" s="31" t="str">
        <f>VLOOKUP(H1947,'GN and GP categories'!A:B,2,FALSE)</f>
        <v>Gram-negative</v>
      </c>
      <c r="H1947" s="80" t="s">
        <v>223</v>
      </c>
      <c r="I1947" s="54">
        <v>31</v>
      </c>
      <c r="J1947" s="78" t="s">
        <v>31</v>
      </c>
      <c r="K1947" s="38">
        <v>94</v>
      </c>
      <c r="L1947" s="38">
        <f t="shared" si="34"/>
        <v>29.14</v>
      </c>
      <c r="M1947" t="s">
        <v>255</v>
      </c>
    </row>
    <row r="1948" spans="1:13" ht="15.75" thickBot="1">
      <c r="A1948" s="125" t="s">
        <v>250</v>
      </c>
      <c r="B1948" s="149" t="s">
        <v>148</v>
      </c>
      <c r="C1948" s="154" t="s">
        <v>48</v>
      </c>
      <c r="D1948" s="154"/>
      <c r="E1948" s="163" t="s">
        <v>150</v>
      </c>
      <c r="F1948" s="43" t="s">
        <v>251</v>
      </c>
      <c r="G1948" s="31" t="str">
        <f>VLOOKUP(H1948,'GN and GP categories'!A:B,2,FALSE)</f>
        <v>Gram-negative</v>
      </c>
      <c r="H1948" s="80" t="s">
        <v>223</v>
      </c>
      <c r="I1948" s="54">
        <v>31</v>
      </c>
      <c r="J1948" s="78" t="s">
        <v>32</v>
      </c>
      <c r="K1948" s="38">
        <v>94</v>
      </c>
      <c r="L1948" s="38">
        <f t="shared" si="34"/>
        <v>29.14</v>
      </c>
      <c r="M1948" t="s">
        <v>255</v>
      </c>
    </row>
    <row r="1949" spans="1:13" ht="15.75" thickBot="1">
      <c r="A1949" s="125" t="s">
        <v>250</v>
      </c>
      <c r="B1949" s="149" t="s">
        <v>148</v>
      </c>
      <c r="C1949" s="154" t="s">
        <v>48</v>
      </c>
      <c r="D1949" s="154"/>
      <c r="E1949" s="163" t="s">
        <v>150</v>
      </c>
      <c r="F1949" s="43" t="s">
        <v>251</v>
      </c>
      <c r="G1949" s="31" t="str">
        <f>VLOOKUP(H1949,'GN and GP categories'!A:B,2,FALSE)</f>
        <v>Gram-negative</v>
      </c>
      <c r="H1949" s="80" t="s">
        <v>223</v>
      </c>
      <c r="I1949" s="54">
        <v>31</v>
      </c>
      <c r="J1949" s="78" t="s">
        <v>30</v>
      </c>
      <c r="K1949" s="38">
        <v>74</v>
      </c>
      <c r="L1949" s="38">
        <f t="shared" si="34"/>
        <v>22.94</v>
      </c>
      <c r="M1949" t="s">
        <v>255</v>
      </c>
    </row>
    <row r="1950" spans="1:13" ht="15.75" thickBot="1">
      <c r="A1950" s="125" t="s">
        <v>250</v>
      </c>
      <c r="B1950" s="149" t="s">
        <v>148</v>
      </c>
      <c r="C1950" s="154" t="s">
        <v>48</v>
      </c>
      <c r="D1950" s="154"/>
      <c r="E1950" s="163" t="s">
        <v>150</v>
      </c>
      <c r="F1950" s="43" t="s">
        <v>251</v>
      </c>
      <c r="G1950" s="31" t="str">
        <f>VLOOKUP(H1950,'GN and GP categories'!A:B,2,FALSE)</f>
        <v>Gram-negative</v>
      </c>
      <c r="H1950" s="80" t="s">
        <v>223</v>
      </c>
      <c r="I1950" s="54">
        <v>31</v>
      </c>
      <c r="J1950" s="78" t="s">
        <v>228</v>
      </c>
      <c r="K1950" s="38">
        <v>97</v>
      </c>
      <c r="L1950" s="38">
        <f t="shared" si="34"/>
        <v>30.07</v>
      </c>
      <c r="M1950" t="s">
        <v>255</v>
      </c>
    </row>
    <row r="1951" spans="1:13" ht="15.75" thickBot="1">
      <c r="A1951" s="125" t="s">
        <v>250</v>
      </c>
      <c r="B1951" s="149" t="s">
        <v>148</v>
      </c>
      <c r="C1951" s="154" t="s">
        <v>48</v>
      </c>
      <c r="D1951" s="154"/>
      <c r="E1951" s="163" t="s">
        <v>150</v>
      </c>
      <c r="F1951" s="43" t="s">
        <v>251</v>
      </c>
      <c r="G1951" s="31" t="str">
        <f>VLOOKUP(H1951,'GN and GP categories'!A:B,2,FALSE)</f>
        <v>Gram-negative</v>
      </c>
      <c r="H1951" s="80" t="s">
        <v>223</v>
      </c>
      <c r="I1951" s="54">
        <v>90</v>
      </c>
      <c r="J1951" s="78" t="s">
        <v>196</v>
      </c>
      <c r="K1951" s="38">
        <v>0</v>
      </c>
      <c r="L1951" s="38">
        <f t="shared" si="34"/>
        <v>0</v>
      </c>
    </row>
    <row r="1952" spans="1:13" ht="15.75" thickBot="1">
      <c r="A1952" s="125" t="s">
        <v>250</v>
      </c>
      <c r="B1952" s="149" t="s">
        <v>148</v>
      </c>
      <c r="C1952" s="154" t="s">
        <v>48</v>
      </c>
      <c r="D1952" s="154"/>
      <c r="E1952" s="163" t="s">
        <v>150</v>
      </c>
      <c r="F1952" s="43" t="s">
        <v>251</v>
      </c>
      <c r="G1952" s="31" t="str">
        <f>VLOOKUP(H1952,'GN and GP categories'!A:B,2,FALSE)</f>
        <v>Gram-negative</v>
      </c>
      <c r="H1952" s="80" t="s">
        <v>223</v>
      </c>
      <c r="I1952" s="54">
        <v>90</v>
      </c>
      <c r="J1952" s="78" t="s">
        <v>16</v>
      </c>
      <c r="K1952" s="38">
        <v>0</v>
      </c>
      <c r="L1952" s="38">
        <f t="shared" si="34"/>
        <v>0</v>
      </c>
    </row>
    <row r="1953" spans="1:12" ht="15.75" thickBot="1">
      <c r="A1953" s="125" t="s">
        <v>250</v>
      </c>
      <c r="B1953" s="149" t="s">
        <v>148</v>
      </c>
      <c r="C1953" s="154" t="s">
        <v>48</v>
      </c>
      <c r="D1953" s="154"/>
      <c r="E1953" s="163" t="s">
        <v>150</v>
      </c>
      <c r="F1953" s="43" t="s">
        <v>251</v>
      </c>
      <c r="G1953" s="31" t="str">
        <f>VLOOKUP(H1953,'GN and GP categories'!A:B,2,FALSE)</f>
        <v>Gram-negative</v>
      </c>
      <c r="H1953" s="80" t="s">
        <v>223</v>
      </c>
      <c r="I1953" s="54">
        <v>90</v>
      </c>
      <c r="J1953" s="78" t="s">
        <v>20</v>
      </c>
      <c r="K1953" s="38">
        <v>0</v>
      </c>
      <c r="L1953" s="38">
        <f t="shared" si="34"/>
        <v>0</v>
      </c>
    </row>
    <row r="1954" spans="1:12" ht="15.75" thickBot="1">
      <c r="A1954" s="125" t="s">
        <v>250</v>
      </c>
      <c r="B1954" s="149" t="s">
        <v>148</v>
      </c>
      <c r="C1954" s="154" t="s">
        <v>48</v>
      </c>
      <c r="D1954" s="154"/>
      <c r="E1954" s="163" t="s">
        <v>150</v>
      </c>
      <c r="F1954" s="43" t="s">
        <v>251</v>
      </c>
      <c r="G1954" s="31" t="str">
        <f>VLOOKUP(H1954,'GN and GP categories'!A:B,2,FALSE)</f>
        <v>Gram-negative</v>
      </c>
      <c r="H1954" s="80" t="s">
        <v>223</v>
      </c>
      <c r="I1954" s="54">
        <v>90</v>
      </c>
      <c r="J1954" s="78" t="s">
        <v>24</v>
      </c>
      <c r="K1954" s="38">
        <v>0</v>
      </c>
      <c r="L1954" s="38">
        <f t="shared" si="34"/>
        <v>0</v>
      </c>
    </row>
    <row r="1955" spans="1:12" ht="15.75" thickBot="1">
      <c r="A1955" s="125" t="s">
        <v>250</v>
      </c>
      <c r="B1955" s="149" t="s">
        <v>148</v>
      </c>
      <c r="C1955" s="154" t="s">
        <v>48</v>
      </c>
      <c r="D1955" s="154"/>
      <c r="E1955" s="163" t="s">
        <v>150</v>
      </c>
      <c r="F1955" s="43" t="s">
        <v>251</v>
      </c>
      <c r="G1955" s="31" t="str">
        <f>VLOOKUP(H1955,'GN and GP categories'!A:B,2,FALSE)</f>
        <v>Gram-negative</v>
      </c>
      <c r="H1955" s="80" t="s">
        <v>223</v>
      </c>
      <c r="I1955" s="54">
        <v>90</v>
      </c>
      <c r="J1955" s="78" t="s">
        <v>21</v>
      </c>
      <c r="K1955" s="38">
        <v>0</v>
      </c>
      <c r="L1955" s="38">
        <f t="shared" si="34"/>
        <v>0</v>
      </c>
    </row>
    <row r="1956" spans="1:12" ht="15.75" thickBot="1">
      <c r="A1956" s="125" t="s">
        <v>250</v>
      </c>
      <c r="B1956" s="149" t="s">
        <v>148</v>
      </c>
      <c r="C1956" s="154" t="s">
        <v>48</v>
      </c>
      <c r="D1956" s="154"/>
      <c r="E1956" s="163" t="s">
        <v>150</v>
      </c>
      <c r="F1956" s="43" t="s">
        <v>251</v>
      </c>
      <c r="G1956" s="31" t="str">
        <f>VLOOKUP(H1956,'GN and GP categories'!A:B,2,FALSE)</f>
        <v>Gram-negative</v>
      </c>
      <c r="H1956" s="80" t="s">
        <v>223</v>
      </c>
      <c r="I1956" s="54">
        <v>90</v>
      </c>
      <c r="J1956" s="78" t="s">
        <v>252</v>
      </c>
      <c r="K1956" s="38">
        <v>100</v>
      </c>
      <c r="L1956" s="38">
        <f t="shared" si="34"/>
        <v>90</v>
      </c>
    </row>
    <row r="1957" spans="1:12" ht="15.75" thickBot="1">
      <c r="A1957" s="125" t="s">
        <v>250</v>
      </c>
      <c r="B1957" s="149" t="s">
        <v>148</v>
      </c>
      <c r="C1957" s="154" t="s">
        <v>48</v>
      </c>
      <c r="D1957" s="154"/>
      <c r="E1957" s="163" t="s">
        <v>150</v>
      </c>
      <c r="F1957" s="43" t="s">
        <v>251</v>
      </c>
      <c r="G1957" s="31" t="str">
        <f>VLOOKUP(H1957,'GN and GP categories'!A:B,2,FALSE)</f>
        <v>Gram-negative</v>
      </c>
      <c r="H1957" s="80" t="s">
        <v>223</v>
      </c>
      <c r="I1957" s="54">
        <v>90</v>
      </c>
      <c r="J1957" s="78" t="s">
        <v>17</v>
      </c>
      <c r="K1957" s="38">
        <v>100</v>
      </c>
      <c r="L1957" s="38">
        <f t="shared" si="34"/>
        <v>90</v>
      </c>
    </row>
    <row r="1958" spans="1:12" ht="15.75" thickBot="1">
      <c r="A1958" s="125" t="s">
        <v>250</v>
      </c>
      <c r="B1958" s="149" t="s">
        <v>148</v>
      </c>
      <c r="C1958" s="154" t="s">
        <v>48</v>
      </c>
      <c r="D1958" s="154"/>
      <c r="E1958" s="163" t="s">
        <v>150</v>
      </c>
      <c r="F1958" s="43" t="s">
        <v>251</v>
      </c>
      <c r="G1958" s="31" t="str">
        <f>VLOOKUP(H1958,'GN and GP categories'!A:B,2,FALSE)</f>
        <v>Gram-negative</v>
      </c>
      <c r="H1958" s="80" t="s">
        <v>223</v>
      </c>
      <c r="I1958" s="54">
        <v>90</v>
      </c>
      <c r="J1958" s="78" t="s">
        <v>28</v>
      </c>
      <c r="K1958" s="38">
        <v>0</v>
      </c>
      <c r="L1958" s="38">
        <f t="shared" si="34"/>
        <v>0</v>
      </c>
    </row>
    <row r="1959" spans="1:12" ht="15.75" thickBot="1">
      <c r="A1959" s="125" t="s">
        <v>250</v>
      </c>
      <c r="B1959" s="149" t="s">
        <v>148</v>
      </c>
      <c r="C1959" s="154" t="s">
        <v>48</v>
      </c>
      <c r="D1959" s="154"/>
      <c r="E1959" s="163" t="s">
        <v>150</v>
      </c>
      <c r="F1959" s="43" t="s">
        <v>251</v>
      </c>
      <c r="G1959" s="31" t="str">
        <f>VLOOKUP(H1959,'GN and GP categories'!A:B,2,FALSE)</f>
        <v>Gram-negative</v>
      </c>
      <c r="H1959" s="80" t="s">
        <v>223</v>
      </c>
      <c r="I1959" s="54">
        <v>90</v>
      </c>
      <c r="J1959" s="78" t="s">
        <v>253</v>
      </c>
      <c r="K1959" s="38">
        <v>97</v>
      </c>
      <c r="L1959" s="38">
        <f t="shared" si="34"/>
        <v>87.3</v>
      </c>
    </row>
    <row r="1960" spans="1:12" ht="15.75" thickBot="1">
      <c r="A1960" s="125" t="s">
        <v>250</v>
      </c>
      <c r="B1960" s="149" t="s">
        <v>148</v>
      </c>
      <c r="C1960" s="154" t="s">
        <v>48</v>
      </c>
      <c r="D1960" s="154"/>
      <c r="E1960" s="163" t="s">
        <v>150</v>
      </c>
      <c r="F1960" s="43" t="s">
        <v>251</v>
      </c>
      <c r="G1960" s="31" t="str">
        <f>VLOOKUP(H1960,'GN and GP categories'!A:B,2,FALSE)</f>
        <v>Gram-negative</v>
      </c>
      <c r="H1960" s="80" t="s">
        <v>223</v>
      </c>
      <c r="I1960" s="54">
        <v>90</v>
      </c>
      <c r="J1960" s="78" t="s">
        <v>31</v>
      </c>
      <c r="K1960" s="38">
        <v>76</v>
      </c>
      <c r="L1960" s="38">
        <f t="shared" si="34"/>
        <v>68.400000000000006</v>
      </c>
    </row>
    <row r="1961" spans="1:12" ht="15.75" thickBot="1">
      <c r="A1961" s="125" t="s">
        <v>250</v>
      </c>
      <c r="B1961" s="149" t="s">
        <v>148</v>
      </c>
      <c r="C1961" s="154" t="s">
        <v>48</v>
      </c>
      <c r="D1961" s="154"/>
      <c r="E1961" s="163" t="s">
        <v>150</v>
      </c>
      <c r="F1961" s="43" t="s">
        <v>251</v>
      </c>
      <c r="G1961" s="31" t="str">
        <f>VLOOKUP(H1961,'GN and GP categories'!A:B,2,FALSE)</f>
        <v>Gram-negative</v>
      </c>
      <c r="H1961" s="80" t="s">
        <v>223</v>
      </c>
      <c r="I1961" s="54">
        <v>90</v>
      </c>
      <c r="J1961" s="78" t="s">
        <v>32</v>
      </c>
      <c r="K1961" s="38">
        <v>64</v>
      </c>
      <c r="L1961" s="38">
        <f t="shared" si="34"/>
        <v>57.6</v>
      </c>
    </row>
    <row r="1962" spans="1:12" ht="15.75" thickBot="1">
      <c r="A1962" s="125" t="s">
        <v>250</v>
      </c>
      <c r="B1962" s="149" t="s">
        <v>148</v>
      </c>
      <c r="C1962" s="154" t="s">
        <v>48</v>
      </c>
      <c r="D1962" s="154"/>
      <c r="E1962" s="163" t="s">
        <v>150</v>
      </c>
      <c r="F1962" s="43" t="s">
        <v>251</v>
      </c>
      <c r="G1962" s="31" t="str">
        <f>VLOOKUP(H1962,'GN and GP categories'!A:B,2,FALSE)</f>
        <v>Gram-negative</v>
      </c>
      <c r="H1962" s="80" t="s">
        <v>223</v>
      </c>
      <c r="I1962" s="54">
        <v>90</v>
      </c>
      <c r="J1962" s="78" t="s">
        <v>30</v>
      </c>
      <c r="K1962" s="38">
        <v>0</v>
      </c>
      <c r="L1962" s="38">
        <f t="shared" si="34"/>
        <v>0</v>
      </c>
    </row>
    <row r="1963" spans="1:12" ht="15.75" thickBot="1">
      <c r="A1963" s="125" t="s">
        <v>250</v>
      </c>
      <c r="B1963" s="149" t="s">
        <v>148</v>
      </c>
      <c r="C1963" s="154" t="s">
        <v>48</v>
      </c>
      <c r="D1963" s="154"/>
      <c r="E1963" s="163" t="s">
        <v>150</v>
      </c>
      <c r="F1963" s="43" t="s">
        <v>251</v>
      </c>
      <c r="G1963" s="31" t="str">
        <f>VLOOKUP(H1963,'GN and GP categories'!A:B,2,FALSE)</f>
        <v>Gram-negative</v>
      </c>
      <c r="H1963" s="80" t="s">
        <v>223</v>
      </c>
      <c r="I1963" s="54">
        <v>90</v>
      </c>
      <c r="J1963" s="78" t="s">
        <v>228</v>
      </c>
      <c r="K1963" s="38">
        <v>86</v>
      </c>
      <c r="L1963" s="38">
        <f t="shared" ref="L1963:L1994" si="35">K1963*I1963/100</f>
        <v>77.400000000000006</v>
      </c>
    </row>
    <row r="1964" spans="1:12" ht="15.75" thickBot="1">
      <c r="A1964" s="125" t="s">
        <v>250</v>
      </c>
      <c r="B1964" s="149" t="s">
        <v>148</v>
      </c>
      <c r="C1964" s="154" t="s">
        <v>48</v>
      </c>
      <c r="D1964" s="154"/>
      <c r="E1964" s="163" t="s">
        <v>150</v>
      </c>
      <c r="F1964" s="43" t="s">
        <v>251</v>
      </c>
      <c r="G1964" s="31" t="str">
        <f>VLOOKUP(H1964,'GN and GP categories'!A:B,2,FALSE)</f>
        <v>Gram-negative</v>
      </c>
      <c r="H1964" s="80" t="s">
        <v>104</v>
      </c>
      <c r="I1964" s="54">
        <v>40</v>
      </c>
      <c r="J1964" s="78" t="s">
        <v>13</v>
      </c>
      <c r="K1964" s="38">
        <v>98</v>
      </c>
      <c r="L1964" s="38">
        <f t="shared" si="35"/>
        <v>39.200000000000003</v>
      </c>
    </row>
    <row r="1965" spans="1:12" ht="15.75" thickBot="1">
      <c r="A1965" s="125" t="s">
        <v>250</v>
      </c>
      <c r="B1965" s="149" t="s">
        <v>148</v>
      </c>
      <c r="C1965" s="154" t="s">
        <v>48</v>
      </c>
      <c r="D1965" s="154"/>
      <c r="E1965" s="163" t="s">
        <v>150</v>
      </c>
      <c r="F1965" s="43" t="s">
        <v>251</v>
      </c>
      <c r="G1965" s="31" t="str">
        <f>VLOOKUP(H1965,'GN and GP categories'!A:B,2,FALSE)</f>
        <v>Gram-negative</v>
      </c>
      <c r="H1965" s="80" t="s">
        <v>104</v>
      </c>
      <c r="I1965" s="54">
        <v>40</v>
      </c>
      <c r="J1965" s="78" t="s">
        <v>196</v>
      </c>
      <c r="K1965" s="38">
        <v>0</v>
      </c>
      <c r="L1965" s="38">
        <f t="shared" si="35"/>
        <v>0</v>
      </c>
    </row>
    <row r="1966" spans="1:12" ht="15.75" thickBot="1">
      <c r="A1966" s="125" t="s">
        <v>250</v>
      </c>
      <c r="B1966" s="149" t="s">
        <v>148</v>
      </c>
      <c r="C1966" s="154" t="s">
        <v>48</v>
      </c>
      <c r="D1966" s="154"/>
      <c r="E1966" s="163" t="s">
        <v>150</v>
      </c>
      <c r="F1966" s="43" t="s">
        <v>251</v>
      </c>
      <c r="G1966" s="31" t="str">
        <f>VLOOKUP(H1966,'GN and GP categories'!A:B,2,FALSE)</f>
        <v>Gram-negative</v>
      </c>
      <c r="H1966" s="80" t="s">
        <v>104</v>
      </c>
      <c r="I1966" s="54">
        <v>40</v>
      </c>
      <c r="J1966" s="78" t="s">
        <v>16</v>
      </c>
      <c r="K1966" s="38">
        <v>95</v>
      </c>
      <c r="L1966" s="38">
        <f t="shared" si="35"/>
        <v>38</v>
      </c>
    </row>
    <row r="1967" spans="1:12" ht="15.75" thickBot="1">
      <c r="A1967" s="125" t="s">
        <v>250</v>
      </c>
      <c r="B1967" s="149" t="s">
        <v>148</v>
      </c>
      <c r="C1967" s="154" t="s">
        <v>48</v>
      </c>
      <c r="D1967" s="154"/>
      <c r="E1967" s="163" t="s">
        <v>150</v>
      </c>
      <c r="F1967" s="43" t="s">
        <v>251</v>
      </c>
      <c r="G1967" s="31" t="str">
        <f>VLOOKUP(H1967,'GN and GP categories'!A:B,2,FALSE)</f>
        <v>Gram-negative</v>
      </c>
      <c r="H1967" s="80" t="s">
        <v>104</v>
      </c>
      <c r="I1967" s="54">
        <v>40</v>
      </c>
      <c r="J1967" s="78" t="s">
        <v>20</v>
      </c>
      <c r="K1967" s="38">
        <v>65</v>
      </c>
      <c r="L1967" s="38">
        <f t="shared" si="35"/>
        <v>26</v>
      </c>
    </row>
    <row r="1968" spans="1:12" ht="15.75" thickBot="1">
      <c r="A1968" s="125" t="s">
        <v>250</v>
      </c>
      <c r="B1968" s="149" t="s">
        <v>148</v>
      </c>
      <c r="C1968" s="154" t="s">
        <v>48</v>
      </c>
      <c r="D1968" s="154"/>
      <c r="E1968" s="163" t="s">
        <v>150</v>
      </c>
      <c r="F1968" s="43" t="s">
        <v>251</v>
      </c>
      <c r="G1968" s="31" t="str">
        <f>VLOOKUP(H1968,'GN and GP categories'!A:B,2,FALSE)</f>
        <v>Gram-negative</v>
      </c>
      <c r="H1968" s="80" t="s">
        <v>104</v>
      </c>
      <c r="I1968" s="54">
        <v>40</v>
      </c>
      <c r="J1968" s="78" t="s">
        <v>24</v>
      </c>
      <c r="K1968" s="38">
        <v>100</v>
      </c>
      <c r="L1968" s="38">
        <f t="shared" si="35"/>
        <v>40</v>
      </c>
    </row>
    <row r="1969" spans="1:12" ht="15.75" thickBot="1">
      <c r="A1969" s="125" t="s">
        <v>250</v>
      </c>
      <c r="B1969" s="149" t="s">
        <v>148</v>
      </c>
      <c r="C1969" s="154" t="s">
        <v>48</v>
      </c>
      <c r="D1969" s="154"/>
      <c r="E1969" s="163" t="s">
        <v>150</v>
      </c>
      <c r="F1969" s="43" t="s">
        <v>251</v>
      </c>
      <c r="G1969" s="31" t="str">
        <f>VLOOKUP(H1969,'GN and GP categories'!A:B,2,FALSE)</f>
        <v>Gram-negative</v>
      </c>
      <c r="H1969" s="80" t="s">
        <v>104</v>
      </c>
      <c r="I1969" s="54">
        <v>40</v>
      </c>
      <c r="J1969" s="78" t="s">
        <v>21</v>
      </c>
      <c r="K1969" s="38">
        <v>98</v>
      </c>
      <c r="L1969" s="38">
        <f t="shared" si="35"/>
        <v>39.200000000000003</v>
      </c>
    </row>
    <row r="1970" spans="1:12" ht="15.75" thickBot="1">
      <c r="A1970" s="125" t="s">
        <v>250</v>
      </c>
      <c r="B1970" s="149" t="s">
        <v>148</v>
      </c>
      <c r="C1970" s="154" t="s">
        <v>48</v>
      </c>
      <c r="D1970" s="154"/>
      <c r="E1970" s="163" t="s">
        <v>150</v>
      </c>
      <c r="F1970" s="43" t="s">
        <v>251</v>
      </c>
      <c r="G1970" s="31" t="str">
        <f>VLOOKUP(H1970,'GN and GP categories'!A:B,2,FALSE)</f>
        <v>Gram-negative</v>
      </c>
      <c r="H1970" s="80" t="s">
        <v>104</v>
      </c>
      <c r="I1970" s="54">
        <v>40</v>
      </c>
      <c r="J1970" s="78" t="s">
        <v>252</v>
      </c>
      <c r="K1970" s="38">
        <v>100</v>
      </c>
      <c r="L1970" s="38">
        <f t="shared" si="35"/>
        <v>40</v>
      </c>
    </row>
    <row r="1971" spans="1:12" ht="15.75" thickBot="1">
      <c r="A1971" s="125" t="s">
        <v>250</v>
      </c>
      <c r="B1971" s="149" t="s">
        <v>148</v>
      </c>
      <c r="C1971" s="154" t="s">
        <v>48</v>
      </c>
      <c r="D1971" s="154"/>
      <c r="E1971" s="163" t="s">
        <v>150</v>
      </c>
      <c r="F1971" s="43" t="s">
        <v>251</v>
      </c>
      <c r="G1971" s="31" t="str">
        <f>VLOOKUP(H1971,'GN and GP categories'!A:B,2,FALSE)</f>
        <v>Gram-negative</v>
      </c>
      <c r="H1971" s="80" t="s">
        <v>104</v>
      </c>
      <c r="I1971" s="54">
        <v>40</v>
      </c>
      <c r="J1971" s="78" t="s">
        <v>17</v>
      </c>
      <c r="K1971" s="38">
        <v>100</v>
      </c>
      <c r="L1971" s="38">
        <f t="shared" si="35"/>
        <v>40</v>
      </c>
    </row>
    <row r="1972" spans="1:12" ht="15.75" thickBot="1">
      <c r="A1972" s="125" t="s">
        <v>250</v>
      </c>
      <c r="B1972" s="149" t="s">
        <v>148</v>
      </c>
      <c r="C1972" s="154" t="s">
        <v>48</v>
      </c>
      <c r="D1972" s="154"/>
      <c r="E1972" s="163" t="s">
        <v>150</v>
      </c>
      <c r="F1972" s="43" t="s">
        <v>251</v>
      </c>
      <c r="G1972" s="31" t="str">
        <f>VLOOKUP(H1972,'GN and GP categories'!A:B,2,FALSE)</f>
        <v>Gram-negative</v>
      </c>
      <c r="H1972" s="80" t="s">
        <v>104</v>
      </c>
      <c r="I1972" s="54">
        <v>40</v>
      </c>
      <c r="J1972" s="78" t="s">
        <v>28</v>
      </c>
      <c r="K1972" s="38">
        <v>98</v>
      </c>
      <c r="L1972" s="38">
        <f t="shared" si="35"/>
        <v>39.200000000000003</v>
      </c>
    </row>
    <row r="1973" spans="1:12" ht="15.75" thickBot="1">
      <c r="A1973" s="125" t="s">
        <v>250</v>
      </c>
      <c r="B1973" s="149" t="s">
        <v>148</v>
      </c>
      <c r="C1973" s="154" t="s">
        <v>48</v>
      </c>
      <c r="D1973" s="154"/>
      <c r="E1973" s="163" t="s">
        <v>150</v>
      </c>
      <c r="F1973" s="43" t="s">
        <v>251</v>
      </c>
      <c r="G1973" s="31" t="str">
        <f>VLOOKUP(H1973,'GN and GP categories'!A:B,2,FALSE)</f>
        <v>Gram-negative</v>
      </c>
      <c r="H1973" s="80" t="s">
        <v>104</v>
      </c>
      <c r="I1973" s="54">
        <v>40</v>
      </c>
      <c r="J1973" s="78" t="s">
        <v>253</v>
      </c>
      <c r="K1973" s="38">
        <v>100</v>
      </c>
      <c r="L1973" s="38">
        <f t="shared" si="35"/>
        <v>40</v>
      </c>
    </row>
    <row r="1974" spans="1:12" ht="15.75" thickBot="1">
      <c r="A1974" s="125" t="s">
        <v>250</v>
      </c>
      <c r="B1974" s="149" t="s">
        <v>148</v>
      </c>
      <c r="C1974" s="154" t="s">
        <v>48</v>
      </c>
      <c r="D1974" s="154"/>
      <c r="E1974" s="163" t="s">
        <v>150</v>
      </c>
      <c r="F1974" s="43" t="s">
        <v>251</v>
      </c>
      <c r="G1974" s="31" t="str">
        <f>VLOOKUP(H1974,'GN and GP categories'!A:B,2,FALSE)</f>
        <v>Gram-negative</v>
      </c>
      <c r="H1974" s="80" t="s">
        <v>104</v>
      </c>
      <c r="I1974" s="54">
        <v>40</v>
      </c>
      <c r="J1974" s="78" t="s">
        <v>31</v>
      </c>
      <c r="K1974" s="38">
        <v>100</v>
      </c>
      <c r="L1974" s="38">
        <f t="shared" si="35"/>
        <v>40</v>
      </c>
    </row>
    <row r="1975" spans="1:12" ht="15.75" thickBot="1">
      <c r="A1975" s="125" t="s">
        <v>250</v>
      </c>
      <c r="B1975" s="149" t="s">
        <v>148</v>
      </c>
      <c r="C1975" s="154" t="s">
        <v>48</v>
      </c>
      <c r="D1975" s="154"/>
      <c r="E1975" s="163" t="s">
        <v>150</v>
      </c>
      <c r="F1975" s="43" t="s">
        <v>251</v>
      </c>
      <c r="G1975" s="31" t="str">
        <f>VLOOKUP(H1975,'GN and GP categories'!A:B,2,FALSE)</f>
        <v>Gram-negative</v>
      </c>
      <c r="H1975" s="80" t="s">
        <v>104</v>
      </c>
      <c r="I1975" s="54">
        <v>40</v>
      </c>
      <c r="J1975" s="78" t="s">
        <v>32</v>
      </c>
      <c r="K1975" s="38">
        <v>100</v>
      </c>
      <c r="L1975" s="38">
        <f t="shared" si="35"/>
        <v>40</v>
      </c>
    </row>
    <row r="1976" spans="1:12" ht="15.75" thickBot="1">
      <c r="A1976" s="125" t="s">
        <v>250</v>
      </c>
      <c r="B1976" s="149" t="s">
        <v>148</v>
      </c>
      <c r="C1976" s="154" t="s">
        <v>48</v>
      </c>
      <c r="D1976" s="154"/>
      <c r="E1976" s="163" t="s">
        <v>150</v>
      </c>
      <c r="F1976" s="43" t="s">
        <v>251</v>
      </c>
      <c r="G1976" s="31" t="str">
        <f>VLOOKUP(H1976,'GN and GP categories'!A:B,2,FALSE)</f>
        <v>Gram-negative</v>
      </c>
      <c r="H1976" s="80" t="s">
        <v>104</v>
      </c>
      <c r="I1976" s="54">
        <v>40</v>
      </c>
      <c r="J1976" s="78" t="s">
        <v>30</v>
      </c>
      <c r="K1976" s="38">
        <v>100</v>
      </c>
      <c r="L1976" s="38">
        <f t="shared" si="35"/>
        <v>40</v>
      </c>
    </row>
    <row r="1977" spans="1:12" s="31" customFormat="1" ht="15.75" thickBot="1">
      <c r="A1977" s="125" t="s">
        <v>250</v>
      </c>
      <c r="B1977" s="149" t="s">
        <v>148</v>
      </c>
      <c r="C1977" s="154" t="s">
        <v>48</v>
      </c>
      <c r="D1977" s="154"/>
      <c r="E1977" s="163" t="s">
        <v>150</v>
      </c>
      <c r="F1977" s="43" t="s">
        <v>251</v>
      </c>
      <c r="G1977" s="31" t="str">
        <f>VLOOKUP(H1977,'GN and GP categories'!A:B,2,FALSE)</f>
        <v>Gram-negative</v>
      </c>
      <c r="H1977" s="80" t="s">
        <v>104</v>
      </c>
      <c r="I1977" s="54">
        <v>40</v>
      </c>
      <c r="J1977" s="78" t="s">
        <v>228</v>
      </c>
      <c r="K1977" s="38">
        <v>77</v>
      </c>
      <c r="L1977" s="38">
        <f t="shared" si="35"/>
        <v>30.8</v>
      </c>
    </row>
    <row r="1978" spans="1:12" ht="15.75" thickBot="1">
      <c r="A1978" s="125" t="s">
        <v>250</v>
      </c>
      <c r="B1978" s="149" t="s">
        <v>148</v>
      </c>
      <c r="C1978" s="154" t="s">
        <v>48</v>
      </c>
      <c r="D1978" s="154"/>
      <c r="E1978" s="163" t="s">
        <v>150</v>
      </c>
      <c r="F1978" s="43" t="s">
        <v>251</v>
      </c>
      <c r="G1978" s="31" t="str">
        <f>VLOOKUP(H1978,'GN and GP categories'!A:B,2,FALSE)</f>
        <v>Gram-negative</v>
      </c>
      <c r="H1978" s="80" t="s">
        <v>104</v>
      </c>
      <c r="I1978" s="54">
        <v>172</v>
      </c>
      <c r="J1978" s="78" t="s">
        <v>13</v>
      </c>
      <c r="K1978" s="38">
        <v>96</v>
      </c>
      <c r="L1978" s="38">
        <f t="shared" si="35"/>
        <v>165.12</v>
      </c>
    </row>
    <row r="1979" spans="1:12" ht="15.75" thickBot="1">
      <c r="A1979" s="125" t="s">
        <v>250</v>
      </c>
      <c r="B1979" s="149" t="s">
        <v>148</v>
      </c>
      <c r="C1979" s="154" t="s">
        <v>48</v>
      </c>
      <c r="D1979" s="154"/>
      <c r="E1979" s="163" t="s">
        <v>150</v>
      </c>
      <c r="F1979" s="43" t="s">
        <v>251</v>
      </c>
      <c r="G1979" s="31" t="str">
        <f>VLOOKUP(H1979,'GN and GP categories'!A:B,2,FALSE)</f>
        <v>Gram-negative</v>
      </c>
      <c r="H1979" s="80" t="s">
        <v>104</v>
      </c>
      <c r="I1979" s="54">
        <v>172</v>
      </c>
      <c r="J1979" s="78" t="s">
        <v>196</v>
      </c>
      <c r="K1979" s="38">
        <v>0</v>
      </c>
      <c r="L1979" s="38">
        <f t="shared" si="35"/>
        <v>0</v>
      </c>
    </row>
    <row r="1980" spans="1:12" ht="15.75" thickBot="1">
      <c r="A1980" s="125" t="s">
        <v>250</v>
      </c>
      <c r="B1980" s="149" t="s">
        <v>148</v>
      </c>
      <c r="C1980" s="154" t="s">
        <v>48</v>
      </c>
      <c r="D1980" s="154"/>
      <c r="E1980" s="163" t="s">
        <v>150</v>
      </c>
      <c r="F1980" s="43" t="s">
        <v>251</v>
      </c>
      <c r="G1980" s="31" t="str">
        <f>VLOOKUP(H1980,'GN and GP categories'!A:B,2,FALSE)</f>
        <v>Gram-negative</v>
      </c>
      <c r="H1980" s="80" t="s">
        <v>104</v>
      </c>
      <c r="I1980" s="54">
        <v>172</v>
      </c>
      <c r="J1980" s="78" t="s">
        <v>16</v>
      </c>
      <c r="K1980" s="38">
        <v>95</v>
      </c>
      <c r="L1980" s="38">
        <f t="shared" si="35"/>
        <v>163.4</v>
      </c>
    </row>
    <row r="1981" spans="1:12" ht="15.75" thickBot="1">
      <c r="A1981" s="125" t="s">
        <v>250</v>
      </c>
      <c r="B1981" s="149" t="s">
        <v>148</v>
      </c>
      <c r="C1981" s="154" t="s">
        <v>48</v>
      </c>
      <c r="D1981" s="154"/>
      <c r="E1981" s="163" t="s">
        <v>150</v>
      </c>
      <c r="F1981" s="43" t="s">
        <v>251</v>
      </c>
      <c r="G1981" s="31" t="str">
        <f>VLOOKUP(H1981,'GN and GP categories'!A:B,2,FALSE)</f>
        <v>Gram-negative</v>
      </c>
      <c r="H1981" s="80" t="s">
        <v>104</v>
      </c>
      <c r="I1981" s="54">
        <v>172</v>
      </c>
      <c r="J1981" s="78" t="s">
        <v>20</v>
      </c>
      <c r="K1981" s="38">
        <v>95</v>
      </c>
      <c r="L1981" s="38">
        <f t="shared" si="35"/>
        <v>163.4</v>
      </c>
    </row>
    <row r="1982" spans="1:12" ht="15.75" thickBot="1">
      <c r="A1982" s="125" t="s">
        <v>250</v>
      </c>
      <c r="B1982" s="149" t="s">
        <v>148</v>
      </c>
      <c r="C1982" s="154" t="s">
        <v>48</v>
      </c>
      <c r="D1982" s="154"/>
      <c r="E1982" s="163" t="s">
        <v>150</v>
      </c>
      <c r="F1982" s="43" t="s">
        <v>251</v>
      </c>
      <c r="G1982" s="31" t="str">
        <f>VLOOKUP(H1982,'GN and GP categories'!A:B,2,FALSE)</f>
        <v>Gram-negative</v>
      </c>
      <c r="H1982" s="80" t="s">
        <v>104</v>
      </c>
      <c r="I1982" s="54">
        <v>172</v>
      </c>
      <c r="J1982" s="78" t="s">
        <v>24</v>
      </c>
      <c r="K1982" s="38">
        <v>97</v>
      </c>
      <c r="L1982" s="38">
        <f t="shared" si="35"/>
        <v>166.84</v>
      </c>
    </row>
    <row r="1983" spans="1:12" ht="15.75" thickBot="1">
      <c r="A1983" s="125" t="s">
        <v>250</v>
      </c>
      <c r="B1983" s="149" t="s">
        <v>148</v>
      </c>
      <c r="C1983" s="154" t="s">
        <v>48</v>
      </c>
      <c r="D1983" s="154"/>
      <c r="E1983" s="163" t="s">
        <v>150</v>
      </c>
      <c r="F1983" s="43" t="s">
        <v>251</v>
      </c>
      <c r="G1983" s="31" t="str">
        <f>VLOOKUP(H1983,'GN and GP categories'!A:B,2,FALSE)</f>
        <v>Gram-negative</v>
      </c>
      <c r="H1983" s="80" t="s">
        <v>104</v>
      </c>
      <c r="I1983" s="54">
        <v>172</v>
      </c>
      <c r="J1983" s="78" t="s">
        <v>21</v>
      </c>
      <c r="K1983" s="38">
        <v>97</v>
      </c>
      <c r="L1983" s="38">
        <f t="shared" si="35"/>
        <v>166.84</v>
      </c>
    </row>
    <row r="1984" spans="1:12" ht="15.75" thickBot="1">
      <c r="A1984" s="125" t="s">
        <v>250</v>
      </c>
      <c r="B1984" s="149" t="s">
        <v>148</v>
      </c>
      <c r="C1984" s="154" t="s">
        <v>48</v>
      </c>
      <c r="D1984" s="154"/>
      <c r="E1984" s="163" t="s">
        <v>150</v>
      </c>
      <c r="F1984" s="43" t="s">
        <v>251</v>
      </c>
      <c r="G1984" s="31" t="str">
        <f>VLOOKUP(H1984,'GN and GP categories'!A:B,2,FALSE)</f>
        <v>Gram-negative</v>
      </c>
      <c r="H1984" s="80" t="s">
        <v>104</v>
      </c>
      <c r="I1984" s="54">
        <v>172</v>
      </c>
      <c r="J1984" s="78" t="s">
        <v>252</v>
      </c>
      <c r="K1984" s="38">
        <v>100</v>
      </c>
      <c r="L1984" s="38">
        <f t="shared" si="35"/>
        <v>172</v>
      </c>
    </row>
    <row r="1985" spans="1:12" ht="15.75" thickBot="1">
      <c r="A1985" s="125" t="s">
        <v>250</v>
      </c>
      <c r="B1985" s="149" t="s">
        <v>148</v>
      </c>
      <c r="C1985" s="154" t="s">
        <v>48</v>
      </c>
      <c r="D1985" s="154"/>
      <c r="E1985" s="163" t="s">
        <v>150</v>
      </c>
      <c r="F1985" s="43" t="s">
        <v>251</v>
      </c>
      <c r="G1985" s="31" t="str">
        <f>VLOOKUP(H1985,'GN and GP categories'!A:B,2,FALSE)</f>
        <v>Gram-negative</v>
      </c>
      <c r="H1985" s="80" t="s">
        <v>104</v>
      </c>
      <c r="I1985" s="54">
        <v>172</v>
      </c>
      <c r="J1985" s="78" t="s">
        <v>17</v>
      </c>
      <c r="K1985" s="38">
        <v>100</v>
      </c>
      <c r="L1985" s="38">
        <f t="shared" si="35"/>
        <v>172</v>
      </c>
    </row>
    <row r="1986" spans="1:12" ht="15.75" thickBot="1">
      <c r="A1986" s="125" t="s">
        <v>250</v>
      </c>
      <c r="B1986" s="149" t="s">
        <v>148</v>
      </c>
      <c r="C1986" s="154" t="s">
        <v>48</v>
      </c>
      <c r="D1986" s="154"/>
      <c r="E1986" s="163" t="s">
        <v>150</v>
      </c>
      <c r="F1986" s="43" t="s">
        <v>251</v>
      </c>
      <c r="G1986" s="31" t="str">
        <f>VLOOKUP(H1986,'GN and GP categories'!A:B,2,FALSE)</f>
        <v>Gram-negative</v>
      </c>
      <c r="H1986" s="80" t="s">
        <v>104</v>
      </c>
      <c r="I1986" s="54">
        <v>172</v>
      </c>
      <c r="J1986" s="78" t="s">
        <v>28</v>
      </c>
      <c r="K1986" s="38">
        <v>97</v>
      </c>
      <c r="L1986" s="38">
        <f t="shared" si="35"/>
        <v>166.84</v>
      </c>
    </row>
    <row r="1987" spans="1:12" ht="15.75" thickBot="1">
      <c r="A1987" s="125" t="s">
        <v>250</v>
      </c>
      <c r="B1987" s="149" t="s">
        <v>148</v>
      </c>
      <c r="C1987" s="154" t="s">
        <v>48</v>
      </c>
      <c r="D1987" s="154"/>
      <c r="E1987" s="163" t="s">
        <v>150</v>
      </c>
      <c r="F1987" s="43" t="s">
        <v>251</v>
      </c>
      <c r="G1987" s="31" t="str">
        <f>VLOOKUP(H1987,'GN and GP categories'!A:B,2,FALSE)</f>
        <v>Gram-negative</v>
      </c>
      <c r="H1987" s="80" t="s">
        <v>104</v>
      </c>
      <c r="I1987" s="54">
        <v>172</v>
      </c>
      <c r="J1987" s="78" t="s">
        <v>253</v>
      </c>
      <c r="K1987" s="38">
        <v>100</v>
      </c>
      <c r="L1987" s="38">
        <f t="shared" si="35"/>
        <v>172</v>
      </c>
    </row>
    <row r="1988" spans="1:12" ht="15.75" thickBot="1">
      <c r="A1988" s="125" t="s">
        <v>250</v>
      </c>
      <c r="B1988" s="149" t="s">
        <v>148</v>
      </c>
      <c r="C1988" s="154" t="s">
        <v>48</v>
      </c>
      <c r="D1988" s="154"/>
      <c r="E1988" s="163" t="s">
        <v>150</v>
      </c>
      <c r="F1988" s="43" t="s">
        <v>251</v>
      </c>
      <c r="G1988" s="31" t="str">
        <f>VLOOKUP(H1988,'GN and GP categories'!A:B,2,FALSE)</f>
        <v>Gram-negative</v>
      </c>
      <c r="H1988" s="80" t="s">
        <v>104</v>
      </c>
      <c r="I1988" s="54">
        <v>172</v>
      </c>
      <c r="J1988" s="78" t="s">
        <v>31</v>
      </c>
      <c r="K1988" s="38">
        <v>98</v>
      </c>
      <c r="L1988" s="38">
        <f t="shared" si="35"/>
        <v>168.56</v>
      </c>
    </row>
    <row r="1989" spans="1:12" ht="15.75" thickBot="1">
      <c r="A1989" s="125" t="s">
        <v>250</v>
      </c>
      <c r="B1989" s="149" t="s">
        <v>148</v>
      </c>
      <c r="C1989" s="154" t="s">
        <v>48</v>
      </c>
      <c r="D1989" s="154"/>
      <c r="E1989" s="163" t="s">
        <v>150</v>
      </c>
      <c r="F1989" s="43" t="s">
        <v>251</v>
      </c>
      <c r="G1989" s="31" t="str">
        <f>VLOOKUP(H1989,'GN and GP categories'!A:B,2,FALSE)</f>
        <v>Gram-negative</v>
      </c>
      <c r="H1989" s="80" t="s">
        <v>104</v>
      </c>
      <c r="I1989" s="54">
        <v>172</v>
      </c>
      <c r="J1989" s="78" t="s">
        <v>32</v>
      </c>
      <c r="K1989" s="38">
        <v>98</v>
      </c>
      <c r="L1989" s="38">
        <f t="shared" si="35"/>
        <v>168.56</v>
      </c>
    </row>
    <row r="1990" spans="1:12" ht="15.75" thickBot="1">
      <c r="A1990" s="125" t="s">
        <v>250</v>
      </c>
      <c r="B1990" s="149" t="s">
        <v>148</v>
      </c>
      <c r="C1990" s="154" t="s">
        <v>48</v>
      </c>
      <c r="D1990" s="154"/>
      <c r="E1990" s="163" t="s">
        <v>150</v>
      </c>
      <c r="F1990" s="43" t="s">
        <v>251</v>
      </c>
      <c r="G1990" s="31" t="str">
        <f>VLOOKUP(H1990,'GN and GP categories'!A:B,2,FALSE)</f>
        <v>Gram-negative</v>
      </c>
      <c r="H1990" s="80" t="s">
        <v>104</v>
      </c>
      <c r="I1990" s="54">
        <v>172</v>
      </c>
      <c r="J1990" s="78" t="s">
        <v>30</v>
      </c>
      <c r="K1990" s="38">
        <v>95</v>
      </c>
      <c r="L1990" s="38">
        <f t="shared" si="35"/>
        <v>163.4</v>
      </c>
    </row>
    <row r="1991" spans="1:12" ht="15.75" thickBot="1">
      <c r="A1991" s="125" t="s">
        <v>250</v>
      </c>
      <c r="B1991" s="149" t="s">
        <v>148</v>
      </c>
      <c r="C1991" s="154" t="s">
        <v>48</v>
      </c>
      <c r="D1991" s="154"/>
      <c r="E1991" s="163" t="s">
        <v>150</v>
      </c>
      <c r="F1991" s="43" t="s">
        <v>251</v>
      </c>
      <c r="G1991" s="31" t="str">
        <f>VLOOKUP(H1991,'GN and GP categories'!A:B,2,FALSE)</f>
        <v>Gram-negative</v>
      </c>
      <c r="H1991" s="80" t="s">
        <v>104</v>
      </c>
      <c r="I1991" s="54">
        <v>172</v>
      </c>
      <c r="J1991" s="78" t="s">
        <v>228</v>
      </c>
      <c r="K1991" s="38">
        <v>0</v>
      </c>
      <c r="L1991" s="38">
        <f t="shared" si="35"/>
        <v>0</v>
      </c>
    </row>
    <row r="1992" spans="1:12" ht="15.75" thickBot="1">
      <c r="A1992" s="125" t="s">
        <v>250</v>
      </c>
      <c r="B1992" s="149" t="s">
        <v>148</v>
      </c>
      <c r="C1992" s="154" t="s">
        <v>48</v>
      </c>
      <c r="D1992" s="154"/>
      <c r="E1992" s="163" t="s">
        <v>150</v>
      </c>
      <c r="F1992" s="43" t="s">
        <v>251</v>
      </c>
      <c r="G1992" s="31" t="str">
        <f>VLOOKUP(H1992,'GN and GP categories'!A:B,2,FALSE)</f>
        <v>Gram-negative</v>
      </c>
      <c r="H1992" s="80" t="s">
        <v>108</v>
      </c>
      <c r="I1992" s="54">
        <v>77</v>
      </c>
      <c r="J1992" s="78" t="s">
        <v>13</v>
      </c>
      <c r="K1992" s="38">
        <v>94</v>
      </c>
      <c r="L1992" s="38">
        <f t="shared" si="35"/>
        <v>72.38</v>
      </c>
    </row>
    <row r="1993" spans="1:12" ht="15.75" thickBot="1">
      <c r="A1993" s="125" t="s">
        <v>250</v>
      </c>
      <c r="B1993" s="149" t="s">
        <v>148</v>
      </c>
      <c r="C1993" s="154" t="s">
        <v>48</v>
      </c>
      <c r="D1993" s="154"/>
      <c r="E1993" s="163" t="s">
        <v>150</v>
      </c>
      <c r="F1993" s="43" t="s">
        <v>251</v>
      </c>
      <c r="G1993" s="31" t="str">
        <f>VLOOKUP(H1993,'GN and GP categories'!A:B,2,FALSE)</f>
        <v>Gram-negative</v>
      </c>
      <c r="H1993" s="80" t="s">
        <v>108</v>
      </c>
      <c r="I1993" s="54">
        <v>77</v>
      </c>
      <c r="J1993" s="78" t="s">
        <v>196</v>
      </c>
      <c r="K1993" s="38">
        <v>81</v>
      </c>
      <c r="L1993" s="38">
        <f t="shared" si="35"/>
        <v>62.37</v>
      </c>
    </row>
    <row r="1994" spans="1:12" ht="15.75" thickBot="1">
      <c r="A1994" s="125" t="s">
        <v>250</v>
      </c>
      <c r="B1994" s="149" t="s">
        <v>148</v>
      </c>
      <c r="C1994" s="154" t="s">
        <v>48</v>
      </c>
      <c r="D1994" s="154"/>
      <c r="E1994" s="163" t="s">
        <v>150</v>
      </c>
      <c r="F1994" s="43" t="s">
        <v>251</v>
      </c>
      <c r="G1994" s="31" t="str">
        <f>VLOOKUP(H1994,'GN and GP categories'!A:B,2,FALSE)</f>
        <v>Gram-negative</v>
      </c>
      <c r="H1994" s="80" t="s">
        <v>108</v>
      </c>
      <c r="I1994" s="54">
        <v>77</v>
      </c>
      <c r="J1994" s="78" t="s">
        <v>16</v>
      </c>
      <c r="K1994" s="38">
        <v>99</v>
      </c>
      <c r="L1994" s="38">
        <f t="shared" si="35"/>
        <v>76.23</v>
      </c>
    </row>
    <row r="1995" spans="1:12" ht="15.75" thickBot="1">
      <c r="A1995" s="125" t="s">
        <v>250</v>
      </c>
      <c r="B1995" s="149" t="s">
        <v>148</v>
      </c>
      <c r="C1995" s="154" t="s">
        <v>48</v>
      </c>
      <c r="D1995" s="154"/>
      <c r="E1995" s="163" t="s">
        <v>150</v>
      </c>
      <c r="F1995" s="43" t="s">
        <v>251</v>
      </c>
      <c r="G1995" s="31" t="str">
        <f>VLOOKUP(H1995,'GN and GP categories'!A:B,2,FALSE)</f>
        <v>Gram-negative</v>
      </c>
      <c r="H1995" s="80" t="s">
        <v>108</v>
      </c>
      <c r="I1995" s="54">
        <v>77</v>
      </c>
      <c r="J1995" s="78" t="s">
        <v>20</v>
      </c>
      <c r="K1995" s="38">
        <v>88</v>
      </c>
      <c r="L1995" s="38">
        <f t="shared" ref="L1995:L2026" si="36">K1995*I1995/100</f>
        <v>67.760000000000005</v>
      </c>
    </row>
    <row r="1996" spans="1:12" ht="15.75" thickBot="1">
      <c r="A1996" s="125" t="s">
        <v>250</v>
      </c>
      <c r="B1996" s="149" t="s">
        <v>148</v>
      </c>
      <c r="C1996" s="154" t="s">
        <v>48</v>
      </c>
      <c r="D1996" s="154"/>
      <c r="E1996" s="163" t="s">
        <v>150</v>
      </c>
      <c r="F1996" s="43" t="s">
        <v>251</v>
      </c>
      <c r="G1996" s="31" t="str">
        <f>VLOOKUP(H1996,'GN and GP categories'!A:B,2,FALSE)</f>
        <v>Gram-negative</v>
      </c>
      <c r="H1996" s="80" t="s">
        <v>108</v>
      </c>
      <c r="I1996" s="54">
        <v>77</v>
      </c>
      <c r="J1996" s="78" t="s">
        <v>24</v>
      </c>
      <c r="K1996" s="38">
        <v>95</v>
      </c>
      <c r="L1996" s="38">
        <f t="shared" si="36"/>
        <v>73.150000000000006</v>
      </c>
    </row>
    <row r="1997" spans="1:12" ht="15.75" thickBot="1">
      <c r="A1997" s="125" t="s">
        <v>250</v>
      </c>
      <c r="B1997" s="149" t="s">
        <v>148</v>
      </c>
      <c r="C1997" s="154" t="s">
        <v>48</v>
      </c>
      <c r="D1997" s="154"/>
      <c r="E1997" s="163" t="s">
        <v>150</v>
      </c>
      <c r="F1997" s="43" t="s">
        <v>251</v>
      </c>
      <c r="G1997" s="31" t="str">
        <f>VLOOKUP(H1997,'GN and GP categories'!A:B,2,FALSE)</f>
        <v>Gram-negative</v>
      </c>
      <c r="H1997" s="80" t="s">
        <v>108</v>
      </c>
      <c r="I1997" s="54">
        <v>77</v>
      </c>
      <c r="J1997" s="78" t="s">
        <v>21</v>
      </c>
      <c r="K1997" s="38">
        <v>96</v>
      </c>
      <c r="L1997" s="38">
        <f t="shared" si="36"/>
        <v>73.92</v>
      </c>
    </row>
    <row r="1998" spans="1:12" ht="15.75" thickBot="1">
      <c r="A1998" s="125" t="s">
        <v>250</v>
      </c>
      <c r="B1998" s="149" t="s">
        <v>148</v>
      </c>
      <c r="C1998" s="154" t="s">
        <v>48</v>
      </c>
      <c r="D1998" s="154"/>
      <c r="E1998" s="163" t="s">
        <v>150</v>
      </c>
      <c r="F1998" s="43" t="s">
        <v>251</v>
      </c>
      <c r="G1998" s="31" t="str">
        <f>VLOOKUP(H1998,'GN and GP categories'!A:B,2,FALSE)</f>
        <v>Gram-negative</v>
      </c>
      <c r="H1998" s="80" t="s">
        <v>108</v>
      </c>
      <c r="I1998" s="54">
        <v>77</v>
      </c>
      <c r="J1998" s="78" t="s">
        <v>252</v>
      </c>
      <c r="K1998" s="38">
        <v>99</v>
      </c>
      <c r="L1998" s="38">
        <f t="shared" si="36"/>
        <v>76.23</v>
      </c>
    </row>
    <row r="1999" spans="1:12" ht="15.75" thickBot="1">
      <c r="A1999" s="125" t="s">
        <v>250</v>
      </c>
      <c r="B1999" s="149" t="s">
        <v>148</v>
      </c>
      <c r="C1999" s="154" t="s">
        <v>48</v>
      </c>
      <c r="D1999" s="154"/>
      <c r="E1999" s="163" t="s">
        <v>150</v>
      </c>
      <c r="F1999" s="43" t="s">
        <v>251</v>
      </c>
      <c r="G1999" s="31" t="str">
        <f>VLOOKUP(H1999,'GN and GP categories'!A:B,2,FALSE)</f>
        <v>Gram-negative</v>
      </c>
      <c r="H1999" s="80" t="s">
        <v>108</v>
      </c>
      <c r="I1999" s="54">
        <v>77</v>
      </c>
      <c r="J1999" s="78" t="s">
        <v>17</v>
      </c>
      <c r="K1999" s="38">
        <v>99</v>
      </c>
      <c r="L1999" s="38">
        <f t="shared" si="36"/>
        <v>76.23</v>
      </c>
    </row>
    <row r="2000" spans="1:12" ht="15.75" thickBot="1">
      <c r="A2000" s="125" t="s">
        <v>250</v>
      </c>
      <c r="B2000" s="149" t="s">
        <v>148</v>
      </c>
      <c r="C2000" s="154" t="s">
        <v>48</v>
      </c>
      <c r="D2000" s="154"/>
      <c r="E2000" s="163" t="s">
        <v>150</v>
      </c>
      <c r="F2000" s="43" t="s">
        <v>251</v>
      </c>
      <c r="G2000" s="31" t="str">
        <f>VLOOKUP(H2000,'GN and GP categories'!A:B,2,FALSE)</f>
        <v>Gram-negative</v>
      </c>
      <c r="H2000" s="80" t="s">
        <v>108</v>
      </c>
      <c r="I2000" s="54">
        <v>77</v>
      </c>
      <c r="J2000" s="78" t="s">
        <v>28</v>
      </c>
      <c r="K2000" s="38">
        <v>95</v>
      </c>
      <c r="L2000" s="38">
        <f t="shared" si="36"/>
        <v>73.150000000000006</v>
      </c>
    </row>
    <row r="2001" spans="1:12" ht="15.75" thickBot="1">
      <c r="A2001" s="125" t="s">
        <v>250</v>
      </c>
      <c r="B2001" s="149" t="s">
        <v>148</v>
      </c>
      <c r="C2001" s="154" t="s">
        <v>48</v>
      </c>
      <c r="D2001" s="154"/>
      <c r="E2001" s="163" t="s">
        <v>150</v>
      </c>
      <c r="F2001" s="43" t="s">
        <v>251</v>
      </c>
      <c r="G2001" s="31" t="str">
        <f>VLOOKUP(H2001,'GN and GP categories'!A:B,2,FALSE)</f>
        <v>Gram-negative</v>
      </c>
      <c r="H2001" s="80" t="s">
        <v>108</v>
      </c>
      <c r="I2001" s="54">
        <v>77</v>
      </c>
      <c r="J2001" s="78" t="s">
        <v>253</v>
      </c>
      <c r="K2001" s="38">
        <v>100</v>
      </c>
      <c r="L2001" s="38">
        <f t="shared" si="36"/>
        <v>77</v>
      </c>
    </row>
    <row r="2002" spans="1:12" ht="15.75" thickBot="1">
      <c r="A2002" s="125" t="s">
        <v>250</v>
      </c>
      <c r="B2002" s="149" t="s">
        <v>148</v>
      </c>
      <c r="C2002" s="154" t="s">
        <v>48</v>
      </c>
      <c r="D2002" s="154"/>
      <c r="E2002" s="163" t="s">
        <v>150</v>
      </c>
      <c r="F2002" s="43" t="s">
        <v>251</v>
      </c>
      <c r="G2002" s="31" t="str">
        <f>VLOOKUP(H2002,'GN and GP categories'!A:B,2,FALSE)</f>
        <v>Gram-negative</v>
      </c>
      <c r="H2002" s="80" t="s">
        <v>108</v>
      </c>
      <c r="I2002" s="54">
        <v>77</v>
      </c>
      <c r="J2002" s="78" t="s">
        <v>31</v>
      </c>
      <c r="K2002" s="38">
        <v>92</v>
      </c>
      <c r="L2002" s="38">
        <f t="shared" si="36"/>
        <v>70.84</v>
      </c>
    </row>
    <row r="2003" spans="1:12" ht="15.75" thickBot="1">
      <c r="A2003" s="125" t="s">
        <v>250</v>
      </c>
      <c r="B2003" s="149" t="s">
        <v>148</v>
      </c>
      <c r="C2003" s="154" t="s">
        <v>48</v>
      </c>
      <c r="D2003" s="154"/>
      <c r="E2003" s="163" t="s">
        <v>150</v>
      </c>
      <c r="F2003" s="43" t="s">
        <v>251</v>
      </c>
      <c r="G2003" s="31" t="str">
        <f>VLOOKUP(H2003,'GN and GP categories'!A:B,2,FALSE)</f>
        <v>Gram-negative</v>
      </c>
      <c r="H2003" s="80" t="s">
        <v>108</v>
      </c>
      <c r="I2003" s="54">
        <v>77</v>
      </c>
      <c r="J2003" s="78" t="s">
        <v>32</v>
      </c>
      <c r="K2003" s="38">
        <v>95</v>
      </c>
      <c r="L2003" s="38">
        <f t="shared" si="36"/>
        <v>73.150000000000006</v>
      </c>
    </row>
    <row r="2004" spans="1:12" ht="15.75" thickBot="1">
      <c r="A2004" s="125" t="s">
        <v>250</v>
      </c>
      <c r="B2004" s="149" t="s">
        <v>148</v>
      </c>
      <c r="C2004" s="154" t="s">
        <v>48</v>
      </c>
      <c r="D2004" s="154"/>
      <c r="E2004" s="163" t="s">
        <v>150</v>
      </c>
      <c r="F2004" s="43" t="s">
        <v>251</v>
      </c>
      <c r="G2004" s="31" t="str">
        <f>VLOOKUP(H2004,'GN and GP categories'!A:B,2,FALSE)</f>
        <v>Gram-negative</v>
      </c>
      <c r="H2004" s="80" t="s">
        <v>108</v>
      </c>
      <c r="I2004" s="54">
        <v>77</v>
      </c>
      <c r="J2004" s="78" t="s">
        <v>30</v>
      </c>
      <c r="K2004" s="38">
        <v>86</v>
      </c>
      <c r="L2004" s="38">
        <f t="shared" si="36"/>
        <v>66.22</v>
      </c>
    </row>
    <row r="2005" spans="1:12" ht="15.75" thickBot="1">
      <c r="A2005" s="125" t="s">
        <v>250</v>
      </c>
      <c r="B2005" s="149" t="s">
        <v>148</v>
      </c>
      <c r="C2005" s="154" t="s">
        <v>48</v>
      </c>
      <c r="D2005" s="154"/>
      <c r="E2005" s="163" t="s">
        <v>150</v>
      </c>
      <c r="F2005" s="43" t="s">
        <v>251</v>
      </c>
      <c r="G2005" s="31" t="str">
        <f>VLOOKUP(H2005,'GN and GP categories'!A:B,2,FALSE)</f>
        <v>Gram-negative</v>
      </c>
      <c r="H2005" s="80" t="s">
        <v>108</v>
      </c>
      <c r="I2005" s="54">
        <v>77</v>
      </c>
      <c r="J2005" s="78" t="s">
        <v>228</v>
      </c>
      <c r="K2005" s="38">
        <v>0</v>
      </c>
      <c r="L2005" s="38">
        <f t="shared" si="36"/>
        <v>0</v>
      </c>
    </row>
    <row r="2006" spans="1:12" ht="15.75" thickBot="1">
      <c r="A2006" s="125" t="s">
        <v>250</v>
      </c>
      <c r="B2006" s="149" t="s">
        <v>148</v>
      </c>
      <c r="C2006" s="154" t="s">
        <v>48</v>
      </c>
      <c r="D2006" s="154"/>
      <c r="E2006" s="163" t="s">
        <v>150</v>
      </c>
      <c r="F2006" s="43" t="s">
        <v>251</v>
      </c>
      <c r="G2006" s="31" t="str">
        <f>VLOOKUP(H2006,'GN and GP categories'!A:B,2,FALSE)</f>
        <v>Gram-negative</v>
      </c>
      <c r="H2006" s="80" t="s">
        <v>107</v>
      </c>
      <c r="I2006" s="54">
        <v>21</v>
      </c>
      <c r="J2006" s="78" t="s">
        <v>13</v>
      </c>
      <c r="K2006" s="38">
        <v>0</v>
      </c>
      <c r="L2006" s="38">
        <f t="shared" si="36"/>
        <v>0</v>
      </c>
    </row>
    <row r="2007" spans="1:12" ht="15.75" thickBot="1">
      <c r="A2007" s="125" t="s">
        <v>250</v>
      </c>
      <c r="B2007" s="149" t="s">
        <v>148</v>
      </c>
      <c r="C2007" s="154" t="s">
        <v>48</v>
      </c>
      <c r="D2007" s="154"/>
      <c r="E2007" s="163" t="s">
        <v>150</v>
      </c>
      <c r="F2007" s="43" t="s">
        <v>251</v>
      </c>
      <c r="G2007" s="31" t="str">
        <f>VLOOKUP(H2007,'GN and GP categories'!A:B,2,FALSE)</f>
        <v>Gram-negative</v>
      </c>
      <c r="H2007" s="80" t="s">
        <v>107</v>
      </c>
      <c r="I2007" s="54">
        <v>21</v>
      </c>
      <c r="J2007" s="78" t="s">
        <v>196</v>
      </c>
      <c r="K2007" s="38">
        <v>0</v>
      </c>
      <c r="L2007" s="38">
        <f t="shared" si="36"/>
        <v>0</v>
      </c>
    </row>
    <row r="2008" spans="1:12" ht="15.75" thickBot="1">
      <c r="A2008" s="125" t="s">
        <v>250</v>
      </c>
      <c r="B2008" s="149" t="s">
        <v>148</v>
      </c>
      <c r="C2008" s="154" t="s">
        <v>48</v>
      </c>
      <c r="D2008" s="154"/>
      <c r="E2008" s="163" t="s">
        <v>150</v>
      </c>
      <c r="F2008" s="43" t="s">
        <v>251</v>
      </c>
      <c r="G2008" s="31" t="str">
        <f>VLOOKUP(H2008,'GN and GP categories'!A:B,2,FALSE)</f>
        <v>Gram-negative</v>
      </c>
      <c r="H2008" s="80" t="s">
        <v>107</v>
      </c>
      <c r="I2008" s="54">
        <v>21</v>
      </c>
      <c r="J2008" s="78" t="s">
        <v>16</v>
      </c>
      <c r="K2008" s="38">
        <v>0</v>
      </c>
      <c r="L2008" s="38">
        <f t="shared" si="36"/>
        <v>0</v>
      </c>
    </row>
    <row r="2009" spans="1:12" ht="15.75" thickBot="1">
      <c r="A2009" s="125" t="s">
        <v>250</v>
      </c>
      <c r="B2009" s="149" t="s">
        <v>148</v>
      </c>
      <c r="C2009" s="154" t="s">
        <v>48</v>
      </c>
      <c r="D2009" s="154"/>
      <c r="E2009" s="163" t="s">
        <v>150</v>
      </c>
      <c r="F2009" s="43" t="s">
        <v>251</v>
      </c>
      <c r="G2009" s="31" t="str">
        <f>VLOOKUP(H2009,'GN and GP categories'!A:B,2,FALSE)</f>
        <v>Gram-negative</v>
      </c>
      <c r="H2009" s="80" t="s">
        <v>107</v>
      </c>
      <c r="I2009" s="54">
        <v>21</v>
      </c>
      <c r="J2009" s="78" t="s">
        <v>20</v>
      </c>
      <c r="K2009" s="38">
        <v>0</v>
      </c>
      <c r="L2009" s="38">
        <f t="shared" si="36"/>
        <v>0</v>
      </c>
    </row>
    <row r="2010" spans="1:12" ht="15.75" thickBot="1">
      <c r="A2010" s="125" t="s">
        <v>250</v>
      </c>
      <c r="B2010" s="149" t="s">
        <v>148</v>
      </c>
      <c r="C2010" s="154" t="s">
        <v>48</v>
      </c>
      <c r="D2010" s="154"/>
      <c r="E2010" s="163" t="s">
        <v>150</v>
      </c>
      <c r="F2010" s="43" t="s">
        <v>251</v>
      </c>
      <c r="G2010" s="31" t="str">
        <f>VLOOKUP(H2010,'GN and GP categories'!A:B,2,FALSE)</f>
        <v>Gram-negative</v>
      </c>
      <c r="H2010" s="80" t="s">
        <v>107</v>
      </c>
      <c r="I2010" s="54">
        <v>21</v>
      </c>
      <c r="J2010" s="78" t="s">
        <v>24</v>
      </c>
      <c r="K2010" s="38">
        <v>0</v>
      </c>
      <c r="L2010" s="38">
        <f t="shared" si="36"/>
        <v>0</v>
      </c>
    </row>
    <row r="2011" spans="1:12" ht="15.75" thickBot="1">
      <c r="A2011" s="125" t="s">
        <v>250</v>
      </c>
      <c r="B2011" s="149" t="s">
        <v>148</v>
      </c>
      <c r="C2011" s="154" t="s">
        <v>48</v>
      </c>
      <c r="D2011" s="154"/>
      <c r="E2011" s="163" t="s">
        <v>150</v>
      </c>
      <c r="F2011" s="43" t="s">
        <v>251</v>
      </c>
      <c r="G2011" s="31" t="str">
        <f>VLOOKUP(H2011,'GN and GP categories'!A:B,2,FALSE)</f>
        <v>Gram-negative</v>
      </c>
      <c r="H2011" s="80" t="s">
        <v>107</v>
      </c>
      <c r="I2011" s="54">
        <v>21</v>
      </c>
      <c r="J2011" s="78" t="s">
        <v>21</v>
      </c>
      <c r="K2011" s="38">
        <v>9</v>
      </c>
      <c r="L2011" s="38">
        <f t="shared" si="36"/>
        <v>1.89</v>
      </c>
    </row>
    <row r="2012" spans="1:12" ht="15.75" thickBot="1">
      <c r="A2012" s="125" t="s">
        <v>250</v>
      </c>
      <c r="B2012" s="149" t="s">
        <v>148</v>
      </c>
      <c r="C2012" s="154" t="s">
        <v>48</v>
      </c>
      <c r="D2012" s="154"/>
      <c r="E2012" s="163" t="s">
        <v>150</v>
      </c>
      <c r="F2012" s="43" t="s">
        <v>251</v>
      </c>
      <c r="G2012" s="31" t="str">
        <f>VLOOKUP(H2012,'GN and GP categories'!A:B,2,FALSE)</f>
        <v>Gram-negative</v>
      </c>
      <c r="H2012" s="80" t="s">
        <v>107</v>
      </c>
      <c r="I2012" s="54">
        <v>21</v>
      </c>
      <c r="J2012" s="78" t="s">
        <v>252</v>
      </c>
      <c r="K2012" s="38">
        <v>95</v>
      </c>
      <c r="L2012" s="38">
        <f t="shared" si="36"/>
        <v>19.95</v>
      </c>
    </row>
    <row r="2013" spans="1:12" ht="15.75" thickBot="1">
      <c r="A2013" s="125" t="s">
        <v>250</v>
      </c>
      <c r="B2013" s="149" t="s">
        <v>148</v>
      </c>
      <c r="C2013" s="154" t="s">
        <v>48</v>
      </c>
      <c r="D2013" s="154"/>
      <c r="E2013" s="163" t="s">
        <v>150</v>
      </c>
      <c r="F2013" s="43" t="s">
        <v>251</v>
      </c>
      <c r="G2013" s="31" t="str">
        <f>VLOOKUP(H2013,'GN and GP categories'!A:B,2,FALSE)</f>
        <v>Gram-negative</v>
      </c>
      <c r="H2013" s="80" t="s">
        <v>107</v>
      </c>
      <c r="I2013" s="54">
        <v>21</v>
      </c>
      <c r="J2013" s="78" t="s">
        <v>17</v>
      </c>
      <c r="K2013" s="38">
        <v>100</v>
      </c>
      <c r="L2013" s="38">
        <f t="shared" si="36"/>
        <v>21</v>
      </c>
    </row>
    <row r="2014" spans="1:12" ht="15.75" thickBot="1">
      <c r="A2014" s="125" t="s">
        <v>250</v>
      </c>
      <c r="B2014" s="149" t="s">
        <v>148</v>
      </c>
      <c r="C2014" s="154" t="s">
        <v>48</v>
      </c>
      <c r="D2014" s="154"/>
      <c r="E2014" s="163" t="s">
        <v>150</v>
      </c>
      <c r="F2014" s="43" t="s">
        <v>251</v>
      </c>
      <c r="G2014" s="31" t="str">
        <f>VLOOKUP(H2014,'GN and GP categories'!A:B,2,FALSE)</f>
        <v>Gram-negative</v>
      </c>
      <c r="H2014" s="80" t="s">
        <v>107</v>
      </c>
      <c r="I2014" s="54">
        <v>21</v>
      </c>
      <c r="J2014" s="78" t="s">
        <v>28</v>
      </c>
      <c r="K2014" s="38">
        <v>100</v>
      </c>
      <c r="L2014" s="38">
        <f t="shared" si="36"/>
        <v>21</v>
      </c>
    </row>
    <row r="2015" spans="1:12" ht="15.75" thickBot="1">
      <c r="A2015" s="125" t="s">
        <v>250</v>
      </c>
      <c r="B2015" s="149" t="s">
        <v>148</v>
      </c>
      <c r="C2015" s="154" t="s">
        <v>48</v>
      </c>
      <c r="D2015" s="154"/>
      <c r="E2015" s="163" t="s">
        <v>150</v>
      </c>
      <c r="F2015" s="43" t="s">
        <v>251</v>
      </c>
      <c r="G2015" s="31" t="str">
        <f>VLOOKUP(H2015,'GN and GP categories'!A:B,2,FALSE)</f>
        <v>Gram-negative</v>
      </c>
      <c r="H2015" s="80" t="s">
        <v>107</v>
      </c>
      <c r="I2015" s="54">
        <v>21</v>
      </c>
      <c r="J2015" s="78" t="s">
        <v>253</v>
      </c>
      <c r="K2015" s="38">
        <v>100</v>
      </c>
      <c r="L2015" s="38">
        <f t="shared" si="36"/>
        <v>21</v>
      </c>
    </row>
    <row r="2016" spans="1:12" ht="15.75" thickBot="1">
      <c r="A2016" s="125" t="s">
        <v>250</v>
      </c>
      <c r="B2016" s="149" t="s">
        <v>148</v>
      </c>
      <c r="C2016" s="154" t="s">
        <v>48</v>
      </c>
      <c r="D2016" s="154"/>
      <c r="E2016" s="163" t="s">
        <v>150</v>
      </c>
      <c r="F2016" s="43" t="s">
        <v>251</v>
      </c>
      <c r="G2016" s="31" t="str">
        <f>VLOOKUP(H2016,'GN and GP categories'!A:B,2,FALSE)</f>
        <v>Gram-negative</v>
      </c>
      <c r="H2016" s="80" t="s">
        <v>107</v>
      </c>
      <c r="I2016" s="54">
        <v>21</v>
      </c>
      <c r="J2016" s="78" t="s">
        <v>31</v>
      </c>
      <c r="K2016" s="38">
        <v>100</v>
      </c>
      <c r="L2016" s="38">
        <f t="shared" si="36"/>
        <v>21</v>
      </c>
    </row>
    <row r="2017" spans="1:12" ht="15.75" thickBot="1">
      <c r="A2017" s="125" t="s">
        <v>250</v>
      </c>
      <c r="B2017" s="149" t="s">
        <v>148</v>
      </c>
      <c r="C2017" s="154" t="s">
        <v>48</v>
      </c>
      <c r="D2017" s="154"/>
      <c r="E2017" s="163" t="s">
        <v>150</v>
      </c>
      <c r="F2017" s="43" t="s">
        <v>251</v>
      </c>
      <c r="G2017" s="31" t="str">
        <f>VLOOKUP(H2017,'GN and GP categories'!A:B,2,FALSE)</f>
        <v>Gram-negative</v>
      </c>
      <c r="H2017" s="80" t="s">
        <v>107</v>
      </c>
      <c r="I2017" s="54">
        <v>21</v>
      </c>
      <c r="J2017" s="78" t="s">
        <v>32</v>
      </c>
      <c r="K2017" s="38">
        <v>100</v>
      </c>
      <c r="L2017" s="38">
        <f t="shared" si="36"/>
        <v>21</v>
      </c>
    </row>
    <row r="2018" spans="1:12" ht="15.75" thickBot="1">
      <c r="A2018" s="125" t="s">
        <v>250</v>
      </c>
      <c r="B2018" s="149" t="s">
        <v>148</v>
      </c>
      <c r="C2018" s="154" t="s">
        <v>48</v>
      </c>
      <c r="D2018" s="154"/>
      <c r="E2018" s="163" t="s">
        <v>150</v>
      </c>
      <c r="F2018" s="43" t="s">
        <v>251</v>
      </c>
      <c r="G2018" s="31" t="str">
        <f>VLOOKUP(H2018,'GN and GP categories'!A:B,2,FALSE)</f>
        <v>Gram-negative</v>
      </c>
      <c r="H2018" s="80" t="s">
        <v>107</v>
      </c>
      <c r="I2018" s="54">
        <v>21</v>
      </c>
      <c r="J2018" s="78" t="s">
        <v>30</v>
      </c>
      <c r="K2018" s="38">
        <v>95</v>
      </c>
      <c r="L2018" s="38">
        <f t="shared" si="36"/>
        <v>19.95</v>
      </c>
    </row>
    <row r="2019" spans="1:12" ht="15.75" thickBot="1">
      <c r="A2019" s="125" t="s">
        <v>250</v>
      </c>
      <c r="B2019" s="149" t="s">
        <v>148</v>
      </c>
      <c r="C2019" s="154" t="s">
        <v>48</v>
      </c>
      <c r="D2019" s="154"/>
      <c r="E2019" s="163" t="s">
        <v>150</v>
      </c>
      <c r="F2019" s="43" t="s">
        <v>251</v>
      </c>
      <c r="G2019" s="31" t="str">
        <f>VLOOKUP(H2019,'GN and GP categories'!A:B,2,FALSE)</f>
        <v>Gram-negative</v>
      </c>
      <c r="H2019" s="80" t="s">
        <v>107</v>
      </c>
      <c r="I2019" s="54">
        <v>21</v>
      </c>
      <c r="J2019" s="78" t="s">
        <v>228</v>
      </c>
      <c r="K2019" s="38">
        <v>86</v>
      </c>
      <c r="L2019" s="38">
        <f t="shared" si="36"/>
        <v>18.059999999999999</v>
      </c>
    </row>
    <row r="2020" spans="1:12" ht="15.75" thickBot="1">
      <c r="A2020" s="125" t="s">
        <v>250</v>
      </c>
      <c r="B2020" s="149" t="s">
        <v>148</v>
      </c>
      <c r="C2020" s="154" t="s">
        <v>48</v>
      </c>
      <c r="D2020" s="154"/>
      <c r="E2020" s="163" t="s">
        <v>150</v>
      </c>
      <c r="F2020" s="43" t="s">
        <v>251</v>
      </c>
      <c r="G2020" s="31" t="str">
        <f>VLOOKUP(H2020,'GN and GP categories'!A:B,2,FALSE)</f>
        <v>Gram-negative</v>
      </c>
      <c r="H2020" s="80" t="s">
        <v>4</v>
      </c>
      <c r="I2020" s="54">
        <v>123</v>
      </c>
      <c r="J2020" s="78" t="s">
        <v>13</v>
      </c>
      <c r="K2020" s="38">
        <v>0</v>
      </c>
      <c r="L2020" s="38">
        <f t="shared" si="36"/>
        <v>0</v>
      </c>
    </row>
    <row r="2021" spans="1:12" ht="15.75" thickBot="1">
      <c r="A2021" s="125" t="s">
        <v>250</v>
      </c>
      <c r="B2021" s="149" t="s">
        <v>148</v>
      </c>
      <c r="C2021" s="154" t="s">
        <v>48</v>
      </c>
      <c r="D2021" s="154"/>
      <c r="E2021" s="163" t="s">
        <v>150</v>
      </c>
      <c r="F2021" s="43" t="s">
        <v>251</v>
      </c>
      <c r="G2021" s="31" t="str">
        <f>VLOOKUP(H2021,'GN and GP categories'!A:B,2,FALSE)</f>
        <v>Gram-negative</v>
      </c>
      <c r="H2021" s="80" t="s">
        <v>4</v>
      </c>
      <c r="I2021" s="54">
        <v>123</v>
      </c>
      <c r="J2021" s="78" t="s">
        <v>196</v>
      </c>
      <c r="K2021" s="38">
        <v>0</v>
      </c>
      <c r="L2021" s="38">
        <f t="shared" si="36"/>
        <v>0</v>
      </c>
    </row>
    <row r="2022" spans="1:12" ht="15.75" thickBot="1">
      <c r="A2022" s="125" t="s">
        <v>250</v>
      </c>
      <c r="B2022" s="149" t="s">
        <v>148</v>
      </c>
      <c r="C2022" s="154" t="s">
        <v>48</v>
      </c>
      <c r="D2022" s="154"/>
      <c r="E2022" s="163" t="s">
        <v>150</v>
      </c>
      <c r="F2022" s="43" t="s">
        <v>251</v>
      </c>
      <c r="G2022" s="31" t="str">
        <f>VLOOKUP(H2022,'GN and GP categories'!A:B,2,FALSE)</f>
        <v>Gram-negative</v>
      </c>
      <c r="H2022" s="80" t="s">
        <v>4</v>
      </c>
      <c r="I2022" s="54">
        <v>123</v>
      </c>
      <c r="J2022" s="78" t="s">
        <v>16</v>
      </c>
      <c r="K2022" s="38">
        <v>93</v>
      </c>
      <c r="L2022" s="38">
        <f t="shared" si="36"/>
        <v>114.39</v>
      </c>
    </row>
    <row r="2023" spans="1:12" ht="15.75" thickBot="1">
      <c r="A2023" s="125" t="s">
        <v>250</v>
      </c>
      <c r="B2023" s="149" t="s">
        <v>148</v>
      </c>
      <c r="C2023" s="154" t="s">
        <v>48</v>
      </c>
      <c r="D2023" s="154"/>
      <c r="E2023" s="163" t="s">
        <v>150</v>
      </c>
      <c r="F2023" s="43" t="s">
        <v>251</v>
      </c>
      <c r="G2023" s="31" t="str">
        <f>VLOOKUP(H2023,'GN and GP categories'!A:B,2,FALSE)</f>
        <v>Gram-negative</v>
      </c>
      <c r="H2023" s="80" t="s">
        <v>4</v>
      </c>
      <c r="I2023" s="54">
        <v>123</v>
      </c>
      <c r="J2023" s="78" t="s">
        <v>20</v>
      </c>
      <c r="K2023" s="38">
        <v>0</v>
      </c>
      <c r="L2023" s="38">
        <f t="shared" si="36"/>
        <v>0</v>
      </c>
    </row>
    <row r="2024" spans="1:12" ht="15.75" thickBot="1">
      <c r="A2024" s="125" t="s">
        <v>250</v>
      </c>
      <c r="B2024" s="149" t="s">
        <v>148</v>
      </c>
      <c r="C2024" s="154" t="s">
        <v>48</v>
      </c>
      <c r="D2024" s="154"/>
      <c r="E2024" s="163" t="s">
        <v>150</v>
      </c>
      <c r="F2024" s="43" t="s">
        <v>251</v>
      </c>
      <c r="G2024" s="31" t="str">
        <f>VLOOKUP(H2024,'GN and GP categories'!A:B,2,FALSE)</f>
        <v>Gram-negative</v>
      </c>
      <c r="H2024" s="80" t="s">
        <v>4</v>
      </c>
      <c r="I2024" s="54">
        <v>123</v>
      </c>
      <c r="J2024" s="78" t="s">
        <v>24</v>
      </c>
      <c r="K2024" s="38">
        <v>92</v>
      </c>
      <c r="L2024" s="38">
        <f t="shared" si="36"/>
        <v>113.16</v>
      </c>
    </row>
    <row r="2025" spans="1:12" ht="15.75" thickBot="1">
      <c r="A2025" s="125" t="s">
        <v>250</v>
      </c>
      <c r="B2025" s="149" t="s">
        <v>148</v>
      </c>
      <c r="C2025" s="154" t="s">
        <v>48</v>
      </c>
      <c r="D2025" s="154"/>
      <c r="E2025" s="163" t="s">
        <v>150</v>
      </c>
      <c r="F2025" s="43" t="s">
        <v>251</v>
      </c>
      <c r="G2025" s="31" t="str">
        <f>VLOOKUP(H2025,'GN and GP categories'!A:B,2,FALSE)</f>
        <v>Gram-negative</v>
      </c>
      <c r="H2025" s="80" t="s">
        <v>4</v>
      </c>
      <c r="I2025" s="54">
        <v>123</v>
      </c>
      <c r="J2025" s="78" t="s">
        <v>21</v>
      </c>
      <c r="K2025" s="38">
        <v>0</v>
      </c>
      <c r="L2025" s="38">
        <f t="shared" si="36"/>
        <v>0</v>
      </c>
    </row>
    <row r="2026" spans="1:12" ht="15.75" thickBot="1">
      <c r="A2026" s="125" t="s">
        <v>250</v>
      </c>
      <c r="B2026" s="149" t="s">
        <v>148</v>
      </c>
      <c r="C2026" s="154" t="s">
        <v>48</v>
      </c>
      <c r="D2026" s="154"/>
      <c r="E2026" s="163" t="s">
        <v>150</v>
      </c>
      <c r="F2026" s="43" t="s">
        <v>251</v>
      </c>
      <c r="G2026" s="31" t="str">
        <f>VLOOKUP(H2026,'GN and GP categories'!A:B,2,FALSE)</f>
        <v>Gram-negative</v>
      </c>
      <c r="H2026" s="80" t="s">
        <v>4</v>
      </c>
      <c r="I2026" s="54">
        <v>123</v>
      </c>
      <c r="J2026" s="78" t="s">
        <v>252</v>
      </c>
      <c r="K2026" s="38">
        <v>0</v>
      </c>
      <c r="L2026" s="38">
        <f t="shared" si="36"/>
        <v>0</v>
      </c>
    </row>
    <row r="2027" spans="1:12" ht="15.75" thickBot="1">
      <c r="A2027" s="125" t="s">
        <v>250</v>
      </c>
      <c r="B2027" s="149" t="s">
        <v>148</v>
      </c>
      <c r="C2027" s="154" t="s">
        <v>48</v>
      </c>
      <c r="D2027" s="154"/>
      <c r="E2027" s="163" t="s">
        <v>150</v>
      </c>
      <c r="F2027" s="43" t="s">
        <v>251</v>
      </c>
      <c r="G2027" s="31" t="str">
        <f>VLOOKUP(H2027,'GN and GP categories'!A:B,2,FALSE)</f>
        <v>Gram-negative</v>
      </c>
      <c r="H2027" s="80" t="s">
        <v>4</v>
      </c>
      <c r="I2027" s="54">
        <v>123</v>
      </c>
      <c r="J2027" s="78" t="s">
        <v>17</v>
      </c>
      <c r="K2027" s="38">
        <v>97</v>
      </c>
      <c r="L2027" s="38">
        <f t="shared" ref="L2027:L2058" si="37">K2027*I2027/100</f>
        <v>119.31</v>
      </c>
    </row>
    <row r="2028" spans="1:12" ht="15.75" thickBot="1">
      <c r="A2028" s="125" t="s">
        <v>250</v>
      </c>
      <c r="B2028" s="149" t="s">
        <v>148</v>
      </c>
      <c r="C2028" s="154" t="s">
        <v>48</v>
      </c>
      <c r="D2028" s="154"/>
      <c r="E2028" s="163" t="s">
        <v>150</v>
      </c>
      <c r="F2028" s="43" t="s">
        <v>251</v>
      </c>
      <c r="G2028" s="31" t="str">
        <f>VLOOKUP(H2028,'GN and GP categories'!A:B,2,FALSE)</f>
        <v>Gram-negative</v>
      </c>
      <c r="H2028" s="80" t="s">
        <v>4</v>
      </c>
      <c r="I2028" s="54">
        <v>123</v>
      </c>
      <c r="J2028" s="78" t="s">
        <v>28</v>
      </c>
      <c r="K2028" s="38">
        <v>90</v>
      </c>
      <c r="L2028" s="38">
        <f t="shared" si="37"/>
        <v>110.7</v>
      </c>
    </row>
    <row r="2029" spans="1:12" ht="15.75" thickBot="1">
      <c r="A2029" s="125" t="s">
        <v>250</v>
      </c>
      <c r="B2029" s="149" t="s">
        <v>148</v>
      </c>
      <c r="C2029" s="154" t="s">
        <v>48</v>
      </c>
      <c r="D2029" s="154"/>
      <c r="E2029" s="163" t="s">
        <v>150</v>
      </c>
      <c r="F2029" s="43" t="s">
        <v>251</v>
      </c>
      <c r="G2029" s="31" t="str">
        <f>VLOOKUP(H2029,'GN and GP categories'!A:B,2,FALSE)</f>
        <v>Gram-negative</v>
      </c>
      <c r="H2029" s="80" t="s">
        <v>4</v>
      </c>
      <c r="I2029" s="54">
        <v>123</v>
      </c>
      <c r="J2029" s="78" t="s">
        <v>253</v>
      </c>
      <c r="K2029" s="38">
        <v>98</v>
      </c>
      <c r="L2029" s="38">
        <f t="shared" si="37"/>
        <v>120.54</v>
      </c>
    </row>
    <row r="2030" spans="1:12" ht="15.75" thickBot="1">
      <c r="A2030" s="125" t="s">
        <v>250</v>
      </c>
      <c r="B2030" s="149" t="s">
        <v>148</v>
      </c>
      <c r="C2030" s="154" t="s">
        <v>48</v>
      </c>
      <c r="D2030" s="154"/>
      <c r="E2030" s="163" t="s">
        <v>150</v>
      </c>
      <c r="F2030" s="43" t="s">
        <v>251</v>
      </c>
      <c r="G2030" s="31" t="str">
        <f>VLOOKUP(H2030,'GN and GP categories'!A:B,2,FALSE)</f>
        <v>Gram-negative</v>
      </c>
      <c r="H2030" s="80" t="s">
        <v>4</v>
      </c>
      <c r="I2030" s="54">
        <v>123</v>
      </c>
      <c r="J2030" s="78" t="s">
        <v>31</v>
      </c>
      <c r="K2030" s="38">
        <v>97</v>
      </c>
      <c r="L2030" s="38">
        <f t="shared" si="37"/>
        <v>119.31</v>
      </c>
    </row>
    <row r="2031" spans="1:12" ht="15.75" thickBot="1">
      <c r="A2031" s="125" t="s">
        <v>250</v>
      </c>
      <c r="B2031" s="149" t="s">
        <v>148</v>
      </c>
      <c r="C2031" s="154" t="s">
        <v>48</v>
      </c>
      <c r="D2031" s="154"/>
      <c r="E2031" s="163" t="s">
        <v>150</v>
      </c>
      <c r="F2031" s="43" t="s">
        <v>251</v>
      </c>
      <c r="G2031" s="31" t="str">
        <f>VLOOKUP(H2031,'GN and GP categories'!A:B,2,FALSE)</f>
        <v>Gram-negative</v>
      </c>
      <c r="H2031" s="80" t="s">
        <v>4</v>
      </c>
      <c r="I2031" s="54">
        <v>123</v>
      </c>
      <c r="J2031" s="78" t="s">
        <v>32</v>
      </c>
      <c r="K2031" s="38">
        <v>99</v>
      </c>
      <c r="L2031" s="38">
        <f t="shared" si="37"/>
        <v>121.77</v>
      </c>
    </row>
    <row r="2032" spans="1:12" ht="15.75" thickBot="1">
      <c r="A2032" s="125" t="s">
        <v>250</v>
      </c>
      <c r="B2032" s="149" t="s">
        <v>148</v>
      </c>
      <c r="C2032" s="154" t="s">
        <v>48</v>
      </c>
      <c r="D2032" s="154"/>
      <c r="E2032" s="163" t="s">
        <v>150</v>
      </c>
      <c r="F2032" s="43" t="s">
        <v>251</v>
      </c>
      <c r="G2032" s="31" t="str">
        <f>VLOOKUP(H2032,'GN and GP categories'!A:B,2,FALSE)</f>
        <v>Gram-negative</v>
      </c>
      <c r="H2032" s="80" t="s">
        <v>4</v>
      </c>
      <c r="I2032" s="54">
        <v>123</v>
      </c>
      <c r="J2032" s="78" t="s">
        <v>30</v>
      </c>
      <c r="K2032" s="38">
        <v>0</v>
      </c>
      <c r="L2032" s="38">
        <f t="shared" si="37"/>
        <v>0</v>
      </c>
    </row>
    <row r="2033" spans="1:12" ht="15.75" thickBot="1">
      <c r="A2033" s="125" t="s">
        <v>250</v>
      </c>
      <c r="B2033" s="149" t="s">
        <v>148</v>
      </c>
      <c r="C2033" s="154" t="s">
        <v>48</v>
      </c>
      <c r="D2033" s="154"/>
      <c r="E2033" s="163" t="s">
        <v>150</v>
      </c>
      <c r="F2033" s="43" t="s">
        <v>251</v>
      </c>
      <c r="G2033" s="31" t="str">
        <f>VLOOKUP(H2033,'GN and GP categories'!A:B,2,FALSE)</f>
        <v>Gram-negative</v>
      </c>
      <c r="H2033" s="80" t="s">
        <v>4</v>
      </c>
      <c r="I2033" s="54">
        <v>123</v>
      </c>
      <c r="J2033" s="78" t="s">
        <v>228</v>
      </c>
      <c r="K2033" s="38">
        <v>0</v>
      </c>
      <c r="L2033" s="38">
        <f t="shared" si="37"/>
        <v>0</v>
      </c>
    </row>
    <row r="2034" spans="1:12" ht="15.75" thickBot="1">
      <c r="A2034" s="125" t="s">
        <v>250</v>
      </c>
      <c r="B2034" s="149" t="s">
        <v>148</v>
      </c>
      <c r="C2034" s="154" t="s">
        <v>48</v>
      </c>
      <c r="D2034" s="154"/>
      <c r="E2034" s="163" t="s">
        <v>150</v>
      </c>
      <c r="F2034" s="43" t="s">
        <v>251</v>
      </c>
      <c r="G2034" s="31" t="str">
        <f>VLOOKUP(H2034,'GN and GP categories'!A:B,2,FALSE)</f>
        <v>Gram-positive</v>
      </c>
      <c r="H2034" s="80" t="s">
        <v>46</v>
      </c>
      <c r="I2034" s="54">
        <v>259</v>
      </c>
      <c r="J2034" s="78" t="s">
        <v>19</v>
      </c>
      <c r="K2034" s="38">
        <v>96</v>
      </c>
      <c r="L2034" s="38">
        <f t="shared" si="37"/>
        <v>248.64</v>
      </c>
    </row>
    <row r="2035" spans="1:12" ht="15.75" thickBot="1">
      <c r="A2035" s="125" t="s">
        <v>250</v>
      </c>
      <c r="B2035" s="149" t="s">
        <v>148</v>
      </c>
      <c r="C2035" s="154" t="s">
        <v>48</v>
      </c>
      <c r="D2035" s="154"/>
      <c r="E2035" s="163" t="s">
        <v>150</v>
      </c>
      <c r="F2035" s="43" t="s">
        <v>251</v>
      </c>
      <c r="G2035" s="31" t="str">
        <f>VLOOKUP(H2035,'GN and GP categories'!A:B,2,FALSE)</f>
        <v>Gram-positive</v>
      </c>
      <c r="H2035" s="80" t="s">
        <v>46</v>
      </c>
      <c r="I2035" s="54">
        <v>259</v>
      </c>
      <c r="J2035" s="78" t="s">
        <v>14</v>
      </c>
      <c r="K2035" s="38">
        <v>0</v>
      </c>
      <c r="L2035" s="38">
        <f t="shared" si="37"/>
        <v>0</v>
      </c>
    </row>
    <row r="2036" spans="1:12" ht="15.75" thickBot="1">
      <c r="A2036" s="125" t="s">
        <v>250</v>
      </c>
      <c r="B2036" s="149" t="s">
        <v>148</v>
      </c>
      <c r="C2036" s="154" t="s">
        <v>48</v>
      </c>
      <c r="D2036" s="154"/>
      <c r="E2036" s="163" t="s">
        <v>150</v>
      </c>
      <c r="F2036" s="43" t="s">
        <v>251</v>
      </c>
      <c r="G2036" s="31" t="str">
        <f>VLOOKUP(H2036,'GN and GP categories'!A:B,2,FALSE)</f>
        <v>Gram-positive</v>
      </c>
      <c r="H2036" s="80" t="s">
        <v>46</v>
      </c>
      <c r="I2036" s="54">
        <v>259</v>
      </c>
      <c r="J2036" s="78" t="s">
        <v>20</v>
      </c>
      <c r="K2036" s="38">
        <v>96</v>
      </c>
      <c r="L2036" s="38">
        <f t="shared" si="37"/>
        <v>248.64</v>
      </c>
    </row>
    <row r="2037" spans="1:12" ht="15.75" thickBot="1">
      <c r="A2037" s="125" t="s">
        <v>250</v>
      </c>
      <c r="B2037" s="149" t="s">
        <v>148</v>
      </c>
      <c r="C2037" s="154" t="s">
        <v>48</v>
      </c>
      <c r="D2037" s="154"/>
      <c r="E2037" s="163" t="s">
        <v>150</v>
      </c>
      <c r="F2037" s="43" t="s">
        <v>251</v>
      </c>
      <c r="G2037" s="31" t="str">
        <f>VLOOKUP(H2037,'GN and GP categories'!A:B,2,FALSE)</f>
        <v>Gram-positive</v>
      </c>
      <c r="H2037" s="80" t="s">
        <v>46</v>
      </c>
      <c r="I2037" s="54">
        <v>259</v>
      </c>
      <c r="J2037" s="78" t="s">
        <v>244</v>
      </c>
      <c r="K2037" s="38">
        <v>89</v>
      </c>
      <c r="L2037" s="38">
        <f t="shared" si="37"/>
        <v>230.51</v>
      </c>
    </row>
    <row r="2038" spans="1:12" ht="15.75" thickBot="1">
      <c r="A2038" s="125" t="s">
        <v>250</v>
      </c>
      <c r="B2038" s="149" t="s">
        <v>148</v>
      </c>
      <c r="C2038" s="154" t="s">
        <v>48</v>
      </c>
      <c r="D2038" s="154"/>
      <c r="E2038" s="163" t="s">
        <v>150</v>
      </c>
      <c r="F2038" s="43" t="s">
        <v>251</v>
      </c>
      <c r="G2038" s="31" t="str">
        <f>VLOOKUP(H2038,'GN and GP categories'!A:B,2,FALSE)</f>
        <v>Gram-positive</v>
      </c>
      <c r="H2038" s="80" t="s">
        <v>46</v>
      </c>
      <c r="I2038" s="54">
        <v>259</v>
      </c>
      <c r="J2038" s="78" t="s">
        <v>25</v>
      </c>
      <c r="K2038" s="38">
        <v>74</v>
      </c>
      <c r="L2038" s="38">
        <f t="shared" si="37"/>
        <v>191.66</v>
      </c>
    </row>
    <row r="2039" spans="1:12" ht="15.75" thickBot="1">
      <c r="A2039" s="125" t="s">
        <v>250</v>
      </c>
      <c r="B2039" s="149" t="s">
        <v>148</v>
      </c>
      <c r="C2039" s="154" t="s">
        <v>48</v>
      </c>
      <c r="D2039" s="154"/>
      <c r="E2039" s="163" t="s">
        <v>150</v>
      </c>
      <c r="F2039" s="43" t="s">
        <v>251</v>
      </c>
      <c r="G2039" s="31" t="str">
        <f>VLOOKUP(H2039,'GN and GP categories'!A:B,2,FALSE)</f>
        <v>Gram-positive</v>
      </c>
      <c r="H2039" s="80" t="s">
        <v>46</v>
      </c>
      <c r="I2039" s="54">
        <v>259</v>
      </c>
      <c r="J2039" s="78" t="s">
        <v>312</v>
      </c>
      <c r="K2039" s="38">
        <v>97</v>
      </c>
      <c r="L2039" s="38">
        <f t="shared" si="37"/>
        <v>251.23</v>
      </c>
    </row>
    <row r="2040" spans="1:12" ht="15.75" thickBot="1">
      <c r="A2040" s="125" t="s">
        <v>250</v>
      </c>
      <c r="B2040" s="149" t="s">
        <v>148</v>
      </c>
      <c r="C2040" s="154" t="s">
        <v>48</v>
      </c>
      <c r="D2040" s="154"/>
      <c r="E2040" s="163" t="s">
        <v>150</v>
      </c>
      <c r="F2040" s="43" t="s">
        <v>251</v>
      </c>
      <c r="G2040" s="31" t="str">
        <f>VLOOKUP(H2040,'GN and GP categories'!A:B,2,FALSE)</f>
        <v>Gram-positive</v>
      </c>
      <c r="H2040" s="80" t="s">
        <v>46</v>
      </c>
      <c r="I2040" s="54">
        <v>259</v>
      </c>
      <c r="J2040" s="78" t="s">
        <v>30</v>
      </c>
      <c r="K2040" s="38">
        <v>93</v>
      </c>
      <c r="L2040" s="38">
        <f t="shared" si="37"/>
        <v>240.87</v>
      </c>
    </row>
    <row r="2041" spans="1:12" ht="15.75" thickBot="1">
      <c r="A2041" s="125" t="s">
        <v>250</v>
      </c>
      <c r="B2041" s="149" t="s">
        <v>148</v>
      </c>
      <c r="C2041" s="154" t="s">
        <v>48</v>
      </c>
      <c r="D2041" s="154"/>
      <c r="E2041" s="163" t="s">
        <v>150</v>
      </c>
      <c r="F2041" s="43" t="s">
        <v>251</v>
      </c>
      <c r="G2041" s="31" t="str">
        <f>VLOOKUP(H2041,'GN and GP categories'!A:B,2,FALSE)</f>
        <v>Gram-positive</v>
      </c>
      <c r="H2041" s="80" t="s">
        <v>46</v>
      </c>
      <c r="I2041" s="54">
        <v>259</v>
      </c>
      <c r="J2041" s="78" t="s">
        <v>34</v>
      </c>
      <c r="K2041" s="38">
        <v>100</v>
      </c>
      <c r="L2041" s="38">
        <f t="shared" si="37"/>
        <v>259</v>
      </c>
    </row>
    <row r="2042" spans="1:12" ht="15.75" thickBot="1">
      <c r="A2042" s="125" t="s">
        <v>250</v>
      </c>
      <c r="B2042" s="149" t="s">
        <v>148</v>
      </c>
      <c r="C2042" s="154" t="s">
        <v>48</v>
      </c>
      <c r="D2042" s="154"/>
      <c r="E2042" s="163" t="s">
        <v>150</v>
      </c>
      <c r="F2042" s="43" t="s">
        <v>251</v>
      </c>
      <c r="G2042" s="31" t="str">
        <f>VLOOKUP(H2042,'GN and GP categories'!A:B,2,FALSE)</f>
        <v>Gram-positive</v>
      </c>
      <c r="H2042" s="80" t="s">
        <v>46</v>
      </c>
      <c r="I2042" s="54">
        <v>50</v>
      </c>
      <c r="J2042" s="78" t="s">
        <v>19</v>
      </c>
      <c r="K2042" s="38">
        <v>0</v>
      </c>
      <c r="L2042" s="38">
        <f t="shared" si="37"/>
        <v>0</v>
      </c>
    </row>
    <row r="2043" spans="1:12" ht="15.75" thickBot="1">
      <c r="A2043" s="125" t="s">
        <v>250</v>
      </c>
      <c r="B2043" s="149" t="s">
        <v>148</v>
      </c>
      <c r="C2043" s="154" t="s">
        <v>48</v>
      </c>
      <c r="D2043" s="154"/>
      <c r="E2043" s="163" t="s">
        <v>150</v>
      </c>
      <c r="F2043" s="43" t="s">
        <v>251</v>
      </c>
      <c r="G2043" s="31" t="str">
        <f>VLOOKUP(H2043,'GN and GP categories'!A:B,2,FALSE)</f>
        <v>Gram-positive</v>
      </c>
      <c r="H2043" s="80" t="s">
        <v>46</v>
      </c>
      <c r="I2043" s="54">
        <v>50</v>
      </c>
      <c r="J2043" s="78" t="s">
        <v>14</v>
      </c>
      <c r="K2043" s="38">
        <v>0</v>
      </c>
      <c r="L2043" s="38">
        <f t="shared" si="37"/>
        <v>0</v>
      </c>
    </row>
    <row r="2044" spans="1:12" ht="15.75" thickBot="1">
      <c r="A2044" s="125" t="s">
        <v>250</v>
      </c>
      <c r="B2044" s="149" t="s">
        <v>148</v>
      </c>
      <c r="C2044" s="154" t="s">
        <v>48</v>
      </c>
      <c r="D2044" s="154"/>
      <c r="E2044" s="163" t="s">
        <v>150</v>
      </c>
      <c r="F2044" s="43" t="s">
        <v>251</v>
      </c>
      <c r="G2044" s="31" t="str">
        <f>VLOOKUP(H2044,'GN and GP categories'!A:B,2,FALSE)</f>
        <v>Gram-positive</v>
      </c>
      <c r="H2044" s="80" t="s">
        <v>46</v>
      </c>
      <c r="I2044" s="54">
        <v>50</v>
      </c>
      <c r="J2044" s="78" t="s">
        <v>20</v>
      </c>
      <c r="K2044" s="38">
        <v>0</v>
      </c>
      <c r="L2044" s="38">
        <f t="shared" si="37"/>
        <v>0</v>
      </c>
    </row>
    <row r="2045" spans="1:12" ht="15.75" thickBot="1">
      <c r="A2045" s="125" t="s">
        <v>250</v>
      </c>
      <c r="B2045" s="149" t="s">
        <v>148</v>
      </c>
      <c r="C2045" s="154" t="s">
        <v>48</v>
      </c>
      <c r="D2045" s="154"/>
      <c r="E2045" s="163" t="s">
        <v>150</v>
      </c>
      <c r="F2045" s="43" t="s">
        <v>251</v>
      </c>
      <c r="G2045" s="31" t="str">
        <f>VLOOKUP(H2045,'GN and GP categories'!A:B,2,FALSE)</f>
        <v>Gram-positive</v>
      </c>
      <c r="H2045" s="80" t="s">
        <v>46</v>
      </c>
      <c r="I2045" s="54">
        <v>50</v>
      </c>
      <c r="J2045" s="78" t="s">
        <v>244</v>
      </c>
      <c r="K2045" s="38">
        <v>0</v>
      </c>
      <c r="L2045" s="38">
        <f t="shared" si="37"/>
        <v>0</v>
      </c>
    </row>
    <row r="2046" spans="1:12" ht="15.75" thickBot="1">
      <c r="A2046" s="125" t="s">
        <v>250</v>
      </c>
      <c r="B2046" s="149" t="s">
        <v>148</v>
      </c>
      <c r="C2046" s="154" t="s">
        <v>48</v>
      </c>
      <c r="D2046" s="154"/>
      <c r="E2046" s="163" t="s">
        <v>150</v>
      </c>
      <c r="F2046" s="43" t="s">
        <v>251</v>
      </c>
      <c r="G2046" s="31" t="str">
        <f>VLOOKUP(H2046,'GN and GP categories'!A:B,2,FALSE)</f>
        <v>Gram-positive</v>
      </c>
      <c r="H2046" s="80" t="s">
        <v>46</v>
      </c>
      <c r="I2046" s="54">
        <v>50</v>
      </c>
      <c r="J2046" s="78" t="s">
        <v>25</v>
      </c>
      <c r="K2046" s="38">
        <v>0</v>
      </c>
      <c r="L2046" s="38">
        <f t="shared" si="37"/>
        <v>0</v>
      </c>
    </row>
    <row r="2047" spans="1:12" ht="15.75" thickBot="1">
      <c r="A2047" s="125" t="s">
        <v>250</v>
      </c>
      <c r="B2047" s="149" t="s">
        <v>148</v>
      </c>
      <c r="C2047" s="154" t="s">
        <v>48</v>
      </c>
      <c r="D2047" s="154"/>
      <c r="E2047" s="163" t="s">
        <v>150</v>
      </c>
      <c r="F2047" s="43" t="s">
        <v>251</v>
      </c>
      <c r="G2047" s="31" t="str">
        <f>VLOOKUP(H2047,'GN and GP categories'!A:B,2,FALSE)</f>
        <v>Gram-positive</v>
      </c>
      <c r="H2047" s="80" t="s">
        <v>46</v>
      </c>
      <c r="I2047" s="54">
        <v>50</v>
      </c>
      <c r="J2047" s="78" t="s">
        <v>312</v>
      </c>
      <c r="K2047" s="38">
        <v>96</v>
      </c>
      <c r="L2047" s="38">
        <f t="shared" si="37"/>
        <v>48</v>
      </c>
    </row>
    <row r="2048" spans="1:12" ht="15.75" thickBot="1">
      <c r="A2048" s="125" t="s">
        <v>250</v>
      </c>
      <c r="B2048" s="149" t="s">
        <v>148</v>
      </c>
      <c r="C2048" s="154" t="s">
        <v>48</v>
      </c>
      <c r="D2048" s="154"/>
      <c r="E2048" s="163" t="s">
        <v>150</v>
      </c>
      <c r="F2048" s="43" t="s">
        <v>251</v>
      </c>
      <c r="G2048" s="31" t="str">
        <f>VLOOKUP(H2048,'GN and GP categories'!A:B,2,FALSE)</f>
        <v>Gram-positive</v>
      </c>
      <c r="H2048" s="80" t="s">
        <v>46</v>
      </c>
      <c r="I2048" s="54">
        <v>50</v>
      </c>
      <c r="J2048" s="78" t="s">
        <v>30</v>
      </c>
      <c r="K2048" s="38">
        <v>94</v>
      </c>
      <c r="L2048" s="38">
        <f t="shared" si="37"/>
        <v>47</v>
      </c>
    </row>
    <row r="2049" spans="1:12" ht="15.75" thickBot="1">
      <c r="A2049" s="125" t="s">
        <v>250</v>
      </c>
      <c r="B2049" s="149" t="s">
        <v>148</v>
      </c>
      <c r="C2049" s="154" t="s">
        <v>48</v>
      </c>
      <c r="D2049" s="154"/>
      <c r="E2049" s="163" t="s">
        <v>150</v>
      </c>
      <c r="F2049" s="43" t="s">
        <v>251</v>
      </c>
      <c r="G2049" s="31" t="str">
        <f>VLOOKUP(H2049,'GN and GP categories'!A:B,2,FALSE)</f>
        <v>Gram-positive</v>
      </c>
      <c r="H2049" s="80" t="s">
        <v>46</v>
      </c>
      <c r="I2049" s="54">
        <v>50</v>
      </c>
      <c r="J2049" s="78" t="s">
        <v>34</v>
      </c>
      <c r="K2049" s="38">
        <v>100</v>
      </c>
      <c r="L2049" s="38">
        <f t="shared" si="37"/>
        <v>50</v>
      </c>
    </row>
    <row r="2050" spans="1:12" ht="15.75" thickBot="1">
      <c r="A2050" s="125" t="s">
        <v>250</v>
      </c>
      <c r="B2050" s="149" t="s">
        <v>148</v>
      </c>
      <c r="C2050" s="154" t="s">
        <v>48</v>
      </c>
      <c r="D2050" s="154"/>
      <c r="E2050" s="163" t="s">
        <v>150</v>
      </c>
      <c r="F2050" s="43" t="s">
        <v>251</v>
      </c>
      <c r="G2050" s="31" t="str">
        <f>VLOOKUP(H2050,'GN and GP categories'!A:B,2,FALSE)</f>
        <v>Gram-positive</v>
      </c>
      <c r="H2050" s="80" t="s">
        <v>99</v>
      </c>
      <c r="I2050" s="54">
        <v>28</v>
      </c>
      <c r="J2050" s="78" t="s">
        <v>196</v>
      </c>
      <c r="K2050" s="38">
        <v>93</v>
      </c>
      <c r="L2050" s="38">
        <f t="shared" si="37"/>
        <v>26.04</v>
      </c>
    </row>
    <row r="2051" spans="1:12" ht="15.75" thickBot="1">
      <c r="A2051" s="125" t="s">
        <v>250</v>
      </c>
      <c r="B2051" s="149" t="s">
        <v>148</v>
      </c>
      <c r="C2051" s="154" t="s">
        <v>48</v>
      </c>
      <c r="D2051" s="154"/>
      <c r="E2051" s="163" t="s">
        <v>150</v>
      </c>
      <c r="F2051" s="43" t="s">
        <v>251</v>
      </c>
      <c r="G2051" s="31" t="str">
        <f>VLOOKUP(H2051,'GN and GP categories'!A:B,2,FALSE)</f>
        <v>Gram-positive</v>
      </c>
      <c r="H2051" s="80" t="s">
        <v>99</v>
      </c>
      <c r="I2051" s="54">
        <v>28</v>
      </c>
      <c r="J2051" s="78" t="s">
        <v>14</v>
      </c>
      <c r="K2051" s="38">
        <v>93</v>
      </c>
      <c r="L2051" s="38">
        <f t="shared" si="37"/>
        <v>26.04</v>
      </c>
    </row>
    <row r="2052" spans="1:12" ht="15.75" thickBot="1">
      <c r="A2052" s="125" t="s">
        <v>250</v>
      </c>
      <c r="B2052" s="149" t="s">
        <v>148</v>
      </c>
      <c r="C2052" s="154" t="s">
        <v>48</v>
      </c>
      <c r="D2052" s="154"/>
      <c r="E2052" s="163" t="s">
        <v>150</v>
      </c>
      <c r="F2052" s="43" t="s">
        <v>251</v>
      </c>
      <c r="G2052" s="31" t="str">
        <f>VLOOKUP(H2052,'GN and GP categories'!A:B,2,FALSE)</f>
        <v>Gram-positive</v>
      </c>
      <c r="H2052" s="80" t="s">
        <v>99</v>
      </c>
      <c r="I2052" s="54">
        <v>28</v>
      </c>
      <c r="J2052" s="78" t="s">
        <v>28</v>
      </c>
      <c r="K2052" s="38">
        <v>73</v>
      </c>
      <c r="L2052" s="38">
        <f t="shared" si="37"/>
        <v>20.440000000000001</v>
      </c>
    </row>
    <row r="2053" spans="1:12" ht="15.75" thickBot="1">
      <c r="A2053" s="125" t="s">
        <v>250</v>
      </c>
      <c r="B2053" s="149" t="s">
        <v>148</v>
      </c>
      <c r="C2053" s="154" t="s">
        <v>48</v>
      </c>
      <c r="D2053" s="154"/>
      <c r="E2053" s="163" t="s">
        <v>150</v>
      </c>
      <c r="F2053" s="43" t="s">
        <v>251</v>
      </c>
      <c r="G2053" s="31" t="str">
        <f>VLOOKUP(H2053,'GN and GP categories'!A:B,2,FALSE)</f>
        <v>Gram-positive</v>
      </c>
      <c r="H2053" s="80" t="s">
        <v>99</v>
      </c>
      <c r="I2053" s="54">
        <v>28</v>
      </c>
      <c r="J2053" s="78" t="s">
        <v>244</v>
      </c>
      <c r="K2053" s="38">
        <v>79</v>
      </c>
      <c r="L2053" s="38">
        <f t="shared" si="37"/>
        <v>22.12</v>
      </c>
    </row>
    <row r="2054" spans="1:12" ht="15.75" thickBot="1">
      <c r="A2054" s="125" t="s">
        <v>250</v>
      </c>
      <c r="B2054" s="149" t="s">
        <v>148</v>
      </c>
      <c r="C2054" s="154" t="s">
        <v>48</v>
      </c>
      <c r="D2054" s="154"/>
      <c r="E2054" s="163" t="s">
        <v>150</v>
      </c>
      <c r="F2054" s="43" t="s">
        <v>251</v>
      </c>
      <c r="G2054" s="31" t="str">
        <f>VLOOKUP(H2054,'GN and GP categories'!A:B,2,FALSE)</f>
        <v>Gram-positive</v>
      </c>
      <c r="H2054" s="80" t="s">
        <v>99</v>
      </c>
      <c r="I2054" s="54">
        <v>28</v>
      </c>
      <c r="J2054" s="78" t="s">
        <v>26</v>
      </c>
      <c r="K2054" s="38">
        <v>0</v>
      </c>
      <c r="L2054" s="38">
        <f t="shared" si="37"/>
        <v>0</v>
      </c>
    </row>
    <row r="2055" spans="1:12" ht="15.75" thickBot="1">
      <c r="A2055" s="125" t="s">
        <v>250</v>
      </c>
      <c r="B2055" s="149" t="s">
        <v>148</v>
      </c>
      <c r="C2055" s="154" t="s">
        <v>48</v>
      </c>
      <c r="D2055" s="154"/>
      <c r="E2055" s="163" t="s">
        <v>150</v>
      </c>
      <c r="F2055" s="43" t="s">
        <v>251</v>
      </c>
      <c r="G2055" s="31" t="str">
        <f>VLOOKUP(H2055,'GN and GP categories'!A:B,2,FALSE)</f>
        <v>Gram-positive</v>
      </c>
      <c r="H2055" s="80" t="s">
        <v>99</v>
      </c>
      <c r="I2055" s="54">
        <v>28</v>
      </c>
      <c r="J2055" s="78" t="s">
        <v>312</v>
      </c>
      <c r="K2055" s="38">
        <v>0</v>
      </c>
      <c r="L2055" s="38">
        <f t="shared" si="37"/>
        <v>0</v>
      </c>
    </row>
    <row r="2056" spans="1:12" ht="15.75" thickBot="1">
      <c r="A2056" s="125" t="s">
        <v>250</v>
      </c>
      <c r="B2056" s="149" t="s">
        <v>148</v>
      </c>
      <c r="C2056" s="154" t="s">
        <v>48</v>
      </c>
      <c r="D2056" s="154"/>
      <c r="E2056" s="163" t="s">
        <v>150</v>
      </c>
      <c r="F2056" s="43" t="s">
        <v>251</v>
      </c>
      <c r="G2056" s="31" t="str">
        <f>VLOOKUP(H2056,'GN and GP categories'!A:B,2,FALSE)</f>
        <v>Gram-positive</v>
      </c>
      <c r="H2056" s="80" t="s">
        <v>99</v>
      </c>
      <c r="I2056" s="54">
        <v>28</v>
      </c>
      <c r="J2056" s="78" t="s">
        <v>228</v>
      </c>
      <c r="K2056" s="38">
        <v>92</v>
      </c>
      <c r="L2056" s="38">
        <f t="shared" si="37"/>
        <v>25.76</v>
      </c>
    </row>
    <row r="2057" spans="1:12" ht="15.75" thickBot="1">
      <c r="A2057" s="125" t="s">
        <v>250</v>
      </c>
      <c r="B2057" s="149" t="s">
        <v>148</v>
      </c>
      <c r="C2057" s="154" t="s">
        <v>48</v>
      </c>
      <c r="D2057" s="154"/>
      <c r="E2057" s="163" t="s">
        <v>150</v>
      </c>
      <c r="F2057" s="43" t="s">
        <v>251</v>
      </c>
      <c r="G2057" s="31" t="str">
        <f>VLOOKUP(H2057,'GN and GP categories'!A:B,2,FALSE)</f>
        <v>Gram-positive</v>
      </c>
      <c r="H2057" s="80" t="s">
        <v>99</v>
      </c>
      <c r="I2057" s="54">
        <v>28</v>
      </c>
      <c r="J2057" s="78" t="s">
        <v>34</v>
      </c>
      <c r="K2057" s="38">
        <v>85</v>
      </c>
      <c r="L2057" s="38">
        <f t="shared" si="37"/>
        <v>23.8</v>
      </c>
    </row>
    <row r="2058" spans="1:12" ht="15.75" thickBot="1">
      <c r="A2058" s="125" t="s">
        <v>250</v>
      </c>
      <c r="B2058" s="149" t="s">
        <v>148</v>
      </c>
      <c r="C2058" s="154" t="s">
        <v>48</v>
      </c>
      <c r="D2058" s="154"/>
      <c r="E2058" s="163" t="s">
        <v>150</v>
      </c>
      <c r="F2058" s="43" t="s">
        <v>251</v>
      </c>
      <c r="G2058" s="31" t="str">
        <f>VLOOKUP(H2058,'GN and GP categories'!A:B,2,FALSE)</f>
        <v>Gram-positive</v>
      </c>
      <c r="H2058" s="80" t="s">
        <v>99</v>
      </c>
      <c r="I2058" s="54">
        <v>24</v>
      </c>
      <c r="J2058" s="78" t="s">
        <v>196</v>
      </c>
      <c r="K2058" s="38">
        <v>96</v>
      </c>
      <c r="L2058" s="38">
        <f t="shared" si="37"/>
        <v>23.04</v>
      </c>
    </row>
    <row r="2059" spans="1:12" ht="15.75" thickBot="1">
      <c r="A2059" s="125" t="s">
        <v>250</v>
      </c>
      <c r="B2059" s="149" t="s">
        <v>148</v>
      </c>
      <c r="C2059" s="154" t="s">
        <v>48</v>
      </c>
      <c r="D2059" s="154"/>
      <c r="E2059" s="163" t="s">
        <v>150</v>
      </c>
      <c r="F2059" s="43" t="s">
        <v>251</v>
      </c>
      <c r="G2059" s="31" t="str">
        <f>VLOOKUP(H2059,'GN and GP categories'!A:B,2,FALSE)</f>
        <v>Gram-positive</v>
      </c>
      <c r="H2059" s="80" t="s">
        <v>99</v>
      </c>
      <c r="I2059" s="54">
        <v>24</v>
      </c>
      <c r="J2059" s="78" t="s">
        <v>14</v>
      </c>
      <c r="K2059" s="38">
        <v>100</v>
      </c>
      <c r="L2059" s="38">
        <f t="shared" ref="L2059:L2071" si="38">K2059*I2059/100</f>
        <v>24</v>
      </c>
    </row>
    <row r="2060" spans="1:12" ht="15.75" thickBot="1">
      <c r="A2060" s="125" t="s">
        <v>250</v>
      </c>
      <c r="B2060" s="149" t="s">
        <v>148</v>
      </c>
      <c r="C2060" s="154" t="s">
        <v>48</v>
      </c>
      <c r="D2060" s="154"/>
      <c r="E2060" s="163" t="s">
        <v>150</v>
      </c>
      <c r="F2060" s="43" t="s">
        <v>251</v>
      </c>
      <c r="G2060" s="31" t="str">
        <f>VLOOKUP(H2060,'GN and GP categories'!A:B,2,FALSE)</f>
        <v>Gram-positive</v>
      </c>
      <c r="H2060" s="80" t="s">
        <v>99</v>
      </c>
      <c r="I2060" s="54">
        <v>24</v>
      </c>
      <c r="J2060" s="78" t="s">
        <v>188</v>
      </c>
      <c r="K2060" s="38">
        <v>90</v>
      </c>
      <c r="L2060" s="38">
        <f t="shared" si="38"/>
        <v>21.6</v>
      </c>
    </row>
    <row r="2061" spans="1:12" ht="15.75" thickBot="1">
      <c r="A2061" s="125" t="s">
        <v>250</v>
      </c>
      <c r="B2061" s="149" t="s">
        <v>148</v>
      </c>
      <c r="C2061" s="154" t="s">
        <v>48</v>
      </c>
      <c r="D2061" s="154"/>
      <c r="E2061" s="163" t="s">
        <v>150</v>
      </c>
      <c r="F2061" s="43" t="s">
        <v>251</v>
      </c>
      <c r="G2061" s="31" t="str">
        <f>VLOOKUP(H2061,'GN and GP categories'!A:B,2,FALSE)</f>
        <v>Gram-positive</v>
      </c>
      <c r="H2061" s="80" t="s">
        <v>99</v>
      </c>
      <c r="I2061" s="54">
        <v>24</v>
      </c>
      <c r="J2061" s="78" t="s">
        <v>312</v>
      </c>
      <c r="K2061" s="38">
        <v>0</v>
      </c>
      <c r="L2061" s="38">
        <f t="shared" si="38"/>
        <v>0</v>
      </c>
    </row>
    <row r="2062" spans="1:12" ht="15.75" thickBot="1">
      <c r="A2062" s="125" t="s">
        <v>250</v>
      </c>
      <c r="B2062" s="149" t="s">
        <v>148</v>
      </c>
      <c r="C2062" s="154" t="s">
        <v>48</v>
      </c>
      <c r="D2062" s="154"/>
      <c r="E2062" s="163" t="s">
        <v>150</v>
      </c>
      <c r="F2062" s="43" t="s">
        <v>251</v>
      </c>
      <c r="G2062" s="31" t="str">
        <f>VLOOKUP(H2062,'GN and GP categories'!A:B,2,FALSE)</f>
        <v>Gram-positive</v>
      </c>
      <c r="H2062" s="80" t="s">
        <v>99</v>
      </c>
      <c r="I2062" s="54">
        <v>24</v>
      </c>
      <c r="J2062" s="78" t="s">
        <v>228</v>
      </c>
      <c r="K2062" s="38">
        <v>90</v>
      </c>
      <c r="L2062" s="38">
        <f t="shared" si="38"/>
        <v>21.6</v>
      </c>
    </row>
    <row r="2063" spans="1:12" ht="15.75" thickBot="1">
      <c r="A2063" s="125" t="s">
        <v>250</v>
      </c>
      <c r="B2063" s="149" t="s">
        <v>148</v>
      </c>
      <c r="C2063" s="154" t="s">
        <v>48</v>
      </c>
      <c r="D2063" s="154"/>
      <c r="E2063" s="163" t="s">
        <v>150</v>
      </c>
      <c r="F2063" s="43" t="s">
        <v>251</v>
      </c>
      <c r="G2063" s="31" t="str">
        <f>VLOOKUP(H2063,'GN and GP categories'!A:B,2,FALSE)</f>
        <v>Gram-positive</v>
      </c>
      <c r="H2063" s="80" t="s">
        <v>99</v>
      </c>
      <c r="I2063" s="54">
        <v>24</v>
      </c>
      <c r="J2063" s="78" t="s">
        <v>34</v>
      </c>
      <c r="K2063" s="38">
        <v>100</v>
      </c>
      <c r="L2063" s="38">
        <f t="shared" si="38"/>
        <v>24</v>
      </c>
    </row>
    <row r="2064" spans="1:12" ht="15.75" thickBot="1">
      <c r="A2064" s="125" t="s">
        <v>250</v>
      </c>
      <c r="B2064" s="149" t="s">
        <v>148</v>
      </c>
      <c r="C2064" s="154" t="s">
        <v>48</v>
      </c>
      <c r="D2064" s="154"/>
      <c r="E2064" s="163" t="s">
        <v>150</v>
      </c>
      <c r="F2064" s="43" t="s">
        <v>251</v>
      </c>
      <c r="G2064" s="31" t="str">
        <f>VLOOKUP(H2064,'GN and GP categories'!A:B,2,FALSE)</f>
        <v>Gram-positive</v>
      </c>
      <c r="H2064" s="31" t="s">
        <v>215</v>
      </c>
      <c r="I2064" s="54">
        <v>22</v>
      </c>
      <c r="J2064" s="78" t="s">
        <v>14</v>
      </c>
      <c r="K2064" s="38">
        <v>95</v>
      </c>
      <c r="L2064" s="38">
        <f t="shared" si="38"/>
        <v>20.9</v>
      </c>
    </row>
    <row r="2065" spans="1:12" ht="15.75" thickBot="1">
      <c r="A2065" s="125" t="s">
        <v>250</v>
      </c>
      <c r="B2065" s="149" t="s">
        <v>148</v>
      </c>
      <c r="C2065" s="154" t="s">
        <v>48</v>
      </c>
      <c r="D2065" s="154"/>
      <c r="E2065" s="163" t="s">
        <v>150</v>
      </c>
      <c r="F2065" s="43" t="s">
        <v>251</v>
      </c>
      <c r="G2065" s="31" t="str">
        <f>VLOOKUP(H2065,'GN and GP categories'!A:B,2,FALSE)</f>
        <v>Gram-positive</v>
      </c>
      <c r="H2065" s="31" t="s">
        <v>215</v>
      </c>
      <c r="I2065" s="54">
        <v>22</v>
      </c>
      <c r="J2065" s="78" t="s">
        <v>25</v>
      </c>
      <c r="K2065" s="38">
        <v>62</v>
      </c>
      <c r="L2065" s="38">
        <f t="shared" si="38"/>
        <v>13.64</v>
      </c>
    </row>
    <row r="2066" spans="1:12" ht="15.75" thickBot="1">
      <c r="A2066" s="125" t="s">
        <v>250</v>
      </c>
      <c r="B2066" s="149" t="s">
        <v>148</v>
      </c>
      <c r="C2066" s="154" t="s">
        <v>48</v>
      </c>
      <c r="D2066" s="154"/>
      <c r="E2066" s="163" t="s">
        <v>150</v>
      </c>
      <c r="F2066" s="43" t="s">
        <v>251</v>
      </c>
      <c r="G2066" s="31" t="str">
        <f>VLOOKUP(H2066,'GN and GP categories'!A:B,2,FALSE)</f>
        <v>Gram-positive</v>
      </c>
      <c r="H2066" s="31" t="s">
        <v>215</v>
      </c>
      <c r="I2066" s="54">
        <v>22</v>
      </c>
      <c r="J2066" s="78" t="s">
        <v>26</v>
      </c>
      <c r="K2066" s="38">
        <v>63</v>
      </c>
      <c r="L2066" s="38">
        <f t="shared" si="38"/>
        <v>13.86</v>
      </c>
    </row>
    <row r="2067" spans="1:12" ht="15.75" thickBot="1">
      <c r="A2067" s="125" t="s">
        <v>250</v>
      </c>
      <c r="B2067" s="149" t="s">
        <v>148</v>
      </c>
      <c r="C2067" s="154" t="s">
        <v>48</v>
      </c>
      <c r="D2067" s="154"/>
      <c r="E2067" s="163" t="s">
        <v>150</v>
      </c>
      <c r="F2067" s="43" t="s">
        <v>251</v>
      </c>
      <c r="G2067" s="31" t="str">
        <f>VLOOKUP(H2067,'GN and GP categories'!A:B,2,FALSE)</f>
        <v>Gram-positive</v>
      </c>
      <c r="H2067" s="31" t="s">
        <v>215</v>
      </c>
      <c r="I2067" s="54">
        <v>22</v>
      </c>
      <c r="J2067" s="78" t="s">
        <v>34</v>
      </c>
      <c r="K2067" s="38">
        <v>100</v>
      </c>
      <c r="L2067" s="38">
        <f t="shared" si="38"/>
        <v>22</v>
      </c>
    </row>
    <row r="2068" spans="1:12" ht="15.75" thickBot="1">
      <c r="A2068" s="125" t="s">
        <v>250</v>
      </c>
      <c r="B2068" s="149" t="s">
        <v>148</v>
      </c>
      <c r="C2068" s="154" t="s">
        <v>48</v>
      </c>
      <c r="D2068" s="154"/>
      <c r="E2068" s="163" t="s">
        <v>150</v>
      </c>
      <c r="F2068" s="43" t="s">
        <v>251</v>
      </c>
      <c r="G2068" s="31" t="str">
        <f>VLOOKUP(H2068,'GN and GP categories'!A:B,2,FALSE)</f>
        <v>Gram-positive</v>
      </c>
      <c r="H2068" s="31" t="s">
        <v>75</v>
      </c>
      <c r="I2068" s="54">
        <v>22</v>
      </c>
      <c r="J2068" s="78" t="s">
        <v>14</v>
      </c>
      <c r="K2068" s="38">
        <v>100</v>
      </c>
      <c r="L2068" s="38">
        <f t="shared" si="38"/>
        <v>22</v>
      </c>
    </row>
    <row r="2069" spans="1:12" ht="15.75" thickBot="1">
      <c r="A2069" s="125" t="s">
        <v>250</v>
      </c>
      <c r="B2069" s="149" t="s">
        <v>148</v>
      </c>
      <c r="C2069" s="154" t="s">
        <v>48</v>
      </c>
      <c r="D2069" s="154"/>
      <c r="E2069" s="163" t="s">
        <v>150</v>
      </c>
      <c r="F2069" s="43" t="s">
        <v>251</v>
      </c>
      <c r="G2069" s="31" t="str">
        <f>VLOOKUP(H2069,'GN and GP categories'!A:B,2,FALSE)</f>
        <v>Gram-positive</v>
      </c>
      <c r="H2069" s="31" t="s">
        <v>75</v>
      </c>
      <c r="I2069" s="54">
        <v>22</v>
      </c>
      <c r="J2069" s="78" t="s">
        <v>21</v>
      </c>
      <c r="K2069" s="38">
        <v>100</v>
      </c>
      <c r="L2069" s="38">
        <f t="shared" si="38"/>
        <v>22</v>
      </c>
    </row>
    <row r="2070" spans="1:12" ht="15.75" thickBot="1">
      <c r="A2070" s="125" t="s">
        <v>250</v>
      </c>
      <c r="B2070" s="149" t="s">
        <v>148</v>
      </c>
      <c r="C2070" s="154" t="s">
        <v>48</v>
      </c>
      <c r="D2070" s="154"/>
      <c r="E2070" s="163" t="s">
        <v>150</v>
      </c>
      <c r="F2070" s="43" t="s">
        <v>251</v>
      </c>
      <c r="G2070" s="31" t="str">
        <f>VLOOKUP(H2070,'GN and GP categories'!A:B,2,FALSE)</f>
        <v>Gram-positive</v>
      </c>
      <c r="H2070" s="31" t="s">
        <v>75</v>
      </c>
      <c r="I2070" s="54">
        <v>22</v>
      </c>
      <c r="J2070" s="78" t="s">
        <v>244</v>
      </c>
      <c r="K2070" s="38">
        <v>100</v>
      </c>
      <c r="L2070" s="38">
        <f t="shared" si="38"/>
        <v>22</v>
      </c>
    </row>
    <row r="2071" spans="1:12" ht="15.75" thickBot="1">
      <c r="A2071" s="125" t="s">
        <v>250</v>
      </c>
      <c r="B2071" s="149" t="s">
        <v>148</v>
      </c>
      <c r="C2071" s="154" t="s">
        <v>48</v>
      </c>
      <c r="D2071" s="154"/>
      <c r="E2071" s="163" t="s">
        <v>150</v>
      </c>
      <c r="F2071" s="43" t="s">
        <v>251</v>
      </c>
      <c r="G2071" s="31" t="str">
        <f>VLOOKUP(H2071,'GN and GP categories'!A:B,2,FALSE)</f>
        <v>Gram-positive</v>
      </c>
      <c r="H2071" s="31" t="s">
        <v>75</v>
      </c>
      <c r="I2071" s="54">
        <v>22</v>
      </c>
      <c r="J2071" s="78" t="s">
        <v>34</v>
      </c>
      <c r="K2071" s="38">
        <v>100</v>
      </c>
      <c r="L2071" s="38">
        <f t="shared" si="38"/>
        <v>22</v>
      </c>
    </row>
    <row r="2072" spans="1:12" ht="15.75" thickBot="1">
      <c r="A2072" s="123" t="s">
        <v>240</v>
      </c>
      <c r="B2072" s="148" t="s">
        <v>151</v>
      </c>
      <c r="C2072" s="35" t="s">
        <v>1</v>
      </c>
      <c r="D2072" s="35" t="s">
        <v>122</v>
      </c>
      <c r="E2072" s="35" t="s">
        <v>123</v>
      </c>
      <c r="F2072" s="43">
        <v>2019</v>
      </c>
      <c r="G2072" s="31" t="str">
        <f>VLOOKUP(H2072,'GN and GP categories'!A:B,2,FALSE)</f>
        <v>Gram-negative</v>
      </c>
      <c r="H2072" s="31" t="s">
        <v>106</v>
      </c>
      <c r="I2072" s="31">
        <v>6</v>
      </c>
      <c r="J2072" t="s">
        <v>16</v>
      </c>
      <c r="K2072">
        <v>83</v>
      </c>
      <c r="L2072" s="38">
        <f t="shared" ref="L2072:L2135" si="39">IF(K2072="","",K2072*I2072/100)</f>
        <v>4.9800000000000004</v>
      </c>
    </row>
    <row r="2073" spans="1:12" ht="15.75" thickBot="1">
      <c r="A2073" s="123" t="s">
        <v>240</v>
      </c>
      <c r="B2073" s="148" t="s">
        <v>151</v>
      </c>
      <c r="C2073" s="35" t="s">
        <v>1</v>
      </c>
      <c r="D2073" s="35" t="s">
        <v>122</v>
      </c>
      <c r="E2073" s="35" t="s">
        <v>123</v>
      </c>
      <c r="F2073" s="43">
        <v>2019</v>
      </c>
      <c r="G2073" s="31" t="str">
        <f>VLOOKUP(H2073,'GN and GP categories'!A:B,2,FALSE)</f>
        <v>Gram-negative</v>
      </c>
      <c r="H2073" s="31" t="s">
        <v>106</v>
      </c>
      <c r="I2073" s="31">
        <v>7</v>
      </c>
      <c r="J2073" t="s">
        <v>24</v>
      </c>
      <c r="K2073">
        <v>71</v>
      </c>
      <c r="L2073" s="38">
        <f t="shared" si="39"/>
        <v>4.97</v>
      </c>
    </row>
    <row r="2074" spans="1:12" ht="15.75" thickBot="1">
      <c r="A2074" s="123" t="s">
        <v>240</v>
      </c>
      <c r="B2074" s="148" t="s">
        <v>151</v>
      </c>
      <c r="C2074" s="35" t="s">
        <v>1</v>
      </c>
      <c r="D2074" s="35" t="s">
        <v>122</v>
      </c>
      <c r="E2074" s="35" t="s">
        <v>123</v>
      </c>
      <c r="F2074" s="43">
        <v>2019</v>
      </c>
      <c r="G2074" s="31" t="str">
        <f>VLOOKUP(H2074,'GN and GP categories'!A:B,2,FALSE)</f>
        <v>Gram-negative</v>
      </c>
      <c r="H2074" s="31" t="s">
        <v>106</v>
      </c>
      <c r="I2074" s="31">
        <v>7</v>
      </c>
      <c r="J2074" t="s">
        <v>17</v>
      </c>
      <c r="K2074">
        <v>100</v>
      </c>
      <c r="L2074" s="38">
        <f t="shared" si="39"/>
        <v>7</v>
      </c>
    </row>
    <row r="2075" spans="1:12" ht="15.75" thickBot="1">
      <c r="A2075" s="123" t="s">
        <v>240</v>
      </c>
      <c r="B2075" s="148" t="s">
        <v>151</v>
      </c>
      <c r="C2075" s="35" t="s">
        <v>1</v>
      </c>
      <c r="D2075" s="35" t="s">
        <v>122</v>
      </c>
      <c r="E2075" s="35" t="s">
        <v>123</v>
      </c>
      <c r="F2075" s="43">
        <v>2019</v>
      </c>
      <c r="G2075" s="31" t="str">
        <f>VLOOKUP(H2075,'GN and GP categories'!A:B,2,FALSE)</f>
        <v>Gram-negative</v>
      </c>
      <c r="H2075" s="31" t="s">
        <v>106</v>
      </c>
      <c r="I2075" s="31">
        <v>7</v>
      </c>
      <c r="J2075" s="31" t="s">
        <v>253</v>
      </c>
      <c r="K2075" s="31">
        <v>100</v>
      </c>
      <c r="L2075" s="38">
        <f t="shared" si="39"/>
        <v>7</v>
      </c>
    </row>
    <row r="2076" spans="1:12" ht="15.75" thickBot="1">
      <c r="A2076" s="123" t="s">
        <v>240</v>
      </c>
      <c r="B2076" s="148" t="s">
        <v>151</v>
      </c>
      <c r="C2076" s="35" t="s">
        <v>1</v>
      </c>
      <c r="D2076" s="35" t="s">
        <v>122</v>
      </c>
      <c r="E2076" s="35" t="s">
        <v>123</v>
      </c>
      <c r="F2076" s="43">
        <v>2019</v>
      </c>
      <c r="G2076" s="31" t="str">
        <f>VLOOKUP(H2076,'GN and GP categories'!A:B,2,FALSE)</f>
        <v>Gram-negative</v>
      </c>
      <c r="H2076" s="31" t="s">
        <v>106</v>
      </c>
      <c r="I2076" s="31">
        <v>7</v>
      </c>
      <c r="J2076" s="31" t="s">
        <v>31</v>
      </c>
      <c r="K2076" s="31">
        <v>100</v>
      </c>
      <c r="L2076" s="38">
        <f t="shared" si="39"/>
        <v>7</v>
      </c>
    </row>
    <row r="2077" spans="1:12" ht="15.75" thickBot="1">
      <c r="A2077" s="123" t="s">
        <v>240</v>
      </c>
      <c r="B2077" s="148" t="s">
        <v>151</v>
      </c>
      <c r="C2077" s="35" t="s">
        <v>1</v>
      </c>
      <c r="D2077" s="35" t="s">
        <v>122</v>
      </c>
      <c r="E2077" s="35" t="s">
        <v>123</v>
      </c>
      <c r="F2077" s="43">
        <v>2019</v>
      </c>
      <c r="G2077" s="31" t="str">
        <f>VLOOKUP(H2077,'GN and GP categories'!A:B,2,FALSE)</f>
        <v>Gram-negative</v>
      </c>
      <c r="H2077" s="31" t="s">
        <v>106</v>
      </c>
      <c r="I2077" s="31">
        <v>7</v>
      </c>
      <c r="J2077" s="31" t="s">
        <v>32</v>
      </c>
      <c r="K2077" s="31">
        <v>100</v>
      </c>
      <c r="L2077" s="38">
        <f t="shared" si="39"/>
        <v>7</v>
      </c>
    </row>
    <row r="2078" spans="1:12" ht="15.75" thickBot="1">
      <c r="A2078" s="123" t="s">
        <v>240</v>
      </c>
      <c r="B2078" s="148" t="s">
        <v>151</v>
      </c>
      <c r="C2078" s="35" t="s">
        <v>1</v>
      </c>
      <c r="D2078" s="35" t="s">
        <v>122</v>
      </c>
      <c r="E2078" s="35" t="s">
        <v>123</v>
      </c>
      <c r="F2078" s="43">
        <v>2019</v>
      </c>
      <c r="G2078" s="31" t="str">
        <f>VLOOKUP(H2078,'GN and GP categories'!A:B,2,FALSE)</f>
        <v>Gram-negative</v>
      </c>
      <c r="H2078" s="31" t="s">
        <v>106</v>
      </c>
      <c r="I2078" s="31">
        <v>7</v>
      </c>
      <c r="J2078" s="31" t="s">
        <v>28</v>
      </c>
      <c r="K2078" s="31">
        <v>100</v>
      </c>
      <c r="L2078" s="38">
        <f t="shared" si="39"/>
        <v>7</v>
      </c>
    </row>
    <row r="2079" spans="1:12" ht="15.75" thickBot="1">
      <c r="A2079" s="123" t="s">
        <v>240</v>
      </c>
      <c r="B2079" s="148" t="s">
        <v>151</v>
      </c>
      <c r="C2079" s="35" t="s">
        <v>1</v>
      </c>
      <c r="D2079" s="35" t="s">
        <v>122</v>
      </c>
      <c r="E2079" s="35" t="s">
        <v>123</v>
      </c>
      <c r="F2079" s="43">
        <v>2019</v>
      </c>
      <c r="G2079" s="31" t="str">
        <f>VLOOKUP(H2079,'GN and GP categories'!A:B,2,FALSE)</f>
        <v>Gram-negative</v>
      </c>
      <c r="H2079" s="31" t="s">
        <v>106</v>
      </c>
      <c r="I2079" s="31">
        <v>7</v>
      </c>
      <c r="J2079" s="31" t="s">
        <v>312</v>
      </c>
      <c r="K2079" s="31">
        <v>100</v>
      </c>
      <c r="L2079" s="38">
        <f t="shared" si="39"/>
        <v>7</v>
      </c>
    </row>
    <row r="2080" spans="1:12" ht="15.75" thickBot="1">
      <c r="A2080" s="123" t="s">
        <v>240</v>
      </c>
      <c r="B2080" s="148" t="s">
        <v>151</v>
      </c>
      <c r="C2080" s="35" t="s">
        <v>1</v>
      </c>
      <c r="D2080" s="35" t="s">
        <v>122</v>
      </c>
      <c r="E2080" s="35" t="s">
        <v>123</v>
      </c>
      <c r="F2080" s="43">
        <v>2019</v>
      </c>
      <c r="G2080" s="31" t="str">
        <f>VLOOKUP(H2080,'GN and GP categories'!A:B,2,FALSE)</f>
        <v>Gram-negative</v>
      </c>
      <c r="H2080" s="31" t="s">
        <v>106</v>
      </c>
      <c r="I2080" s="31">
        <v>7</v>
      </c>
      <c r="J2080" s="31" t="s">
        <v>30</v>
      </c>
      <c r="K2080" s="31">
        <v>100</v>
      </c>
      <c r="L2080" s="38">
        <f t="shared" si="39"/>
        <v>7</v>
      </c>
    </row>
    <row r="2081" spans="1:12" ht="15.75" thickBot="1">
      <c r="A2081" s="123" t="s">
        <v>240</v>
      </c>
      <c r="B2081" s="148" t="s">
        <v>151</v>
      </c>
      <c r="C2081" s="35" t="s">
        <v>1</v>
      </c>
      <c r="D2081" s="35" t="s">
        <v>122</v>
      </c>
      <c r="E2081" s="35" t="s">
        <v>123</v>
      </c>
      <c r="F2081" s="43">
        <v>2019</v>
      </c>
      <c r="G2081" s="31" t="str">
        <f>VLOOKUP(H2081,'GN and GP categories'!A:B,2,FALSE)</f>
        <v>Gram-negative</v>
      </c>
      <c r="H2081" s="31" t="s">
        <v>107</v>
      </c>
      <c r="I2081" s="31">
        <v>7</v>
      </c>
      <c r="J2081" s="31" t="s">
        <v>196</v>
      </c>
      <c r="K2081" s="31">
        <v>0</v>
      </c>
      <c r="L2081" s="38">
        <f t="shared" si="39"/>
        <v>0</v>
      </c>
    </row>
    <row r="2082" spans="1:12" ht="15.75" thickBot="1">
      <c r="A2082" s="123" t="s">
        <v>240</v>
      </c>
      <c r="B2082" s="148" t="s">
        <v>151</v>
      </c>
      <c r="C2082" s="35" t="s">
        <v>1</v>
      </c>
      <c r="D2082" s="35" t="s">
        <v>122</v>
      </c>
      <c r="E2082" s="35" t="s">
        <v>123</v>
      </c>
      <c r="F2082" s="43">
        <v>2019</v>
      </c>
      <c r="G2082" s="31" t="str">
        <f>VLOOKUP(H2082,'GN and GP categories'!A:B,2,FALSE)</f>
        <v>Gram-negative</v>
      </c>
      <c r="H2082" s="31" t="s">
        <v>107</v>
      </c>
      <c r="I2082" s="31">
        <v>7</v>
      </c>
      <c r="J2082" s="31" t="s">
        <v>13</v>
      </c>
      <c r="K2082" s="31">
        <v>0</v>
      </c>
      <c r="L2082" s="38">
        <f t="shared" si="39"/>
        <v>0</v>
      </c>
    </row>
    <row r="2083" spans="1:12" ht="15.75" thickBot="1">
      <c r="A2083" s="123" t="s">
        <v>240</v>
      </c>
      <c r="B2083" s="148" t="s">
        <v>151</v>
      </c>
      <c r="C2083" s="35" t="s">
        <v>1</v>
      </c>
      <c r="D2083" s="35" t="s">
        <v>122</v>
      </c>
      <c r="E2083" s="35" t="s">
        <v>123</v>
      </c>
      <c r="F2083" s="43">
        <v>2019</v>
      </c>
      <c r="G2083" s="31" t="str">
        <f>VLOOKUP(H2083,'GN and GP categories'!A:B,2,FALSE)</f>
        <v>Gram-negative</v>
      </c>
      <c r="H2083" s="31" t="s">
        <v>107</v>
      </c>
      <c r="I2083" s="31">
        <v>7</v>
      </c>
      <c r="J2083" s="31" t="s">
        <v>16</v>
      </c>
      <c r="K2083" s="31">
        <v>0</v>
      </c>
      <c r="L2083" s="38">
        <f t="shared" si="39"/>
        <v>0</v>
      </c>
    </row>
    <row r="2084" spans="1:12" ht="15.75" thickBot="1">
      <c r="A2084" s="123" t="s">
        <v>240</v>
      </c>
      <c r="B2084" s="148" t="s">
        <v>151</v>
      </c>
      <c r="C2084" s="35" t="s">
        <v>1</v>
      </c>
      <c r="D2084" s="35" t="s">
        <v>122</v>
      </c>
      <c r="E2084" s="35" t="s">
        <v>123</v>
      </c>
      <c r="F2084" s="43">
        <v>2019</v>
      </c>
      <c r="G2084" s="31" t="str">
        <f>VLOOKUP(H2084,'GN and GP categories'!A:B,2,FALSE)</f>
        <v>Gram-negative</v>
      </c>
      <c r="H2084" s="31" t="s">
        <v>107</v>
      </c>
      <c r="I2084" s="31">
        <v>7</v>
      </c>
      <c r="J2084" s="31" t="s">
        <v>20</v>
      </c>
      <c r="K2084" s="31">
        <v>0</v>
      </c>
      <c r="L2084" s="38">
        <f t="shared" si="39"/>
        <v>0</v>
      </c>
    </row>
    <row r="2085" spans="1:12" ht="15.75" thickBot="1">
      <c r="A2085" s="123" t="s">
        <v>240</v>
      </c>
      <c r="B2085" s="148" t="s">
        <v>151</v>
      </c>
      <c r="C2085" s="35" t="s">
        <v>1</v>
      </c>
      <c r="D2085" s="35" t="s">
        <v>122</v>
      </c>
      <c r="E2085" s="35" t="s">
        <v>123</v>
      </c>
      <c r="F2085" s="43">
        <v>2019</v>
      </c>
      <c r="G2085" s="31" t="str">
        <f>VLOOKUP(H2085,'GN and GP categories'!A:B,2,FALSE)</f>
        <v>Gram-negative</v>
      </c>
      <c r="H2085" s="31" t="s">
        <v>107</v>
      </c>
      <c r="I2085" s="31">
        <v>7</v>
      </c>
      <c r="J2085" s="31" t="s">
        <v>24</v>
      </c>
      <c r="K2085" s="31">
        <v>0</v>
      </c>
      <c r="L2085" s="38">
        <f t="shared" si="39"/>
        <v>0</v>
      </c>
    </row>
    <row r="2086" spans="1:12" ht="15.75" thickBot="1">
      <c r="A2086" s="123" t="s">
        <v>240</v>
      </c>
      <c r="B2086" s="148" t="s">
        <v>151</v>
      </c>
      <c r="C2086" s="35" t="s">
        <v>1</v>
      </c>
      <c r="D2086" s="35" t="s">
        <v>122</v>
      </c>
      <c r="E2086" s="35" t="s">
        <v>123</v>
      </c>
      <c r="F2086" s="43">
        <v>2019</v>
      </c>
      <c r="G2086" s="31" t="str">
        <f>VLOOKUP(H2086,'GN and GP categories'!A:B,2,FALSE)</f>
        <v>Gram-negative</v>
      </c>
      <c r="H2086" s="31" t="s">
        <v>107</v>
      </c>
      <c r="I2086" s="31">
        <v>7</v>
      </c>
      <c r="J2086" s="31" t="s">
        <v>84</v>
      </c>
      <c r="K2086" s="31">
        <v>0</v>
      </c>
      <c r="L2086" s="38">
        <f t="shared" si="39"/>
        <v>0</v>
      </c>
    </row>
    <row r="2087" spans="1:12" ht="15.75" thickBot="1">
      <c r="A2087" s="123" t="s">
        <v>240</v>
      </c>
      <c r="B2087" s="148" t="s">
        <v>151</v>
      </c>
      <c r="C2087" s="35" t="s">
        <v>1</v>
      </c>
      <c r="D2087" s="35" t="s">
        <v>122</v>
      </c>
      <c r="E2087" s="35" t="s">
        <v>123</v>
      </c>
      <c r="F2087" s="43">
        <v>2019</v>
      </c>
      <c r="G2087" s="31" t="str">
        <f>VLOOKUP(H2087,'GN and GP categories'!A:B,2,FALSE)</f>
        <v>Gram-negative</v>
      </c>
      <c r="H2087" s="31" t="s">
        <v>107</v>
      </c>
      <c r="I2087" s="31">
        <v>7</v>
      </c>
      <c r="J2087" s="31" t="s">
        <v>252</v>
      </c>
      <c r="K2087" s="31">
        <v>100</v>
      </c>
      <c r="L2087" s="38">
        <f t="shared" si="39"/>
        <v>7</v>
      </c>
    </row>
    <row r="2088" spans="1:12" ht="15.75" thickBot="1">
      <c r="A2088" s="123" t="s">
        <v>240</v>
      </c>
      <c r="B2088" s="148" t="s">
        <v>151</v>
      </c>
      <c r="C2088" s="35" t="s">
        <v>1</v>
      </c>
      <c r="D2088" s="35" t="s">
        <v>122</v>
      </c>
      <c r="E2088" s="35" t="s">
        <v>123</v>
      </c>
      <c r="F2088" s="43">
        <v>2019</v>
      </c>
      <c r="G2088" s="31" t="str">
        <f>VLOOKUP(H2088,'GN and GP categories'!A:B,2,FALSE)</f>
        <v>Gram-negative</v>
      </c>
      <c r="H2088" s="31" t="s">
        <v>107</v>
      </c>
      <c r="I2088" s="31">
        <v>7</v>
      </c>
      <c r="J2088" s="31" t="s">
        <v>17</v>
      </c>
      <c r="K2088" s="31">
        <v>100</v>
      </c>
      <c r="L2088" s="38">
        <f t="shared" si="39"/>
        <v>7</v>
      </c>
    </row>
    <row r="2089" spans="1:12" ht="15.75" thickBot="1">
      <c r="A2089" s="123" t="s">
        <v>240</v>
      </c>
      <c r="B2089" s="148" t="s">
        <v>151</v>
      </c>
      <c r="C2089" s="35" t="s">
        <v>1</v>
      </c>
      <c r="D2089" s="35" t="s">
        <v>122</v>
      </c>
      <c r="E2089" s="35" t="s">
        <v>123</v>
      </c>
      <c r="F2089" s="43">
        <v>2019</v>
      </c>
      <c r="G2089" s="31" t="str">
        <f>VLOOKUP(H2089,'GN and GP categories'!A:B,2,FALSE)</f>
        <v>Gram-negative</v>
      </c>
      <c r="H2089" s="31" t="s">
        <v>107</v>
      </c>
      <c r="I2089" s="31">
        <v>7</v>
      </c>
      <c r="J2089" s="31" t="s">
        <v>253</v>
      </c>
      <c r="K2089" s="31">
        <v>100</v>
      </c>
      <c r="L2089" s="38">
        <f t="shared" si="39"/>
        <v>7</v>
      </c>
    </row>
    <row r="2090" spans="1:12" ht="15.75" thickBot="1">
      <c r="A2090" s="123" t="s">
        <v>240</v>
      </c>
      <c r="B2090" s="148" t="s">
        <v>151</v>
      </c>
      <c r="C2090" s="35" t="s">
        <v>1</v>
      </c>
      <c r="D2090" s="35" t="s">
        <v>122</v>
      </c>
      <c r="E2090" s="35" t="s">
        <v>123</v>
      </c>
      <c r="F2090" s="43">
        <v>2019</v>
      </c>
      <c r="G2090" s="31" t="str">
        <f>VLOOKUP(H2090,'GN and GP categories'!A:B,2,FALSE)</f>
        <v>Gram-negative</v>
      </c>
      <c r="H2090" s="31" t="s">
        <v>107</v>
      </c>
      <c r="I2090" s="31">
        <v>7</v>
      </c>
      <c r="J2090" s="31" t="s">
        <v>31</v>
      </c>
      <c r="K2090" s="31">
        <v>100</v>
      </c>
      <c r="L2090" s="38">
        <f t="shared" si="39"/>
        <v>7</v>
      </c>
    </row>
    <row r="2091" spans="1:12" ht="15.75" thickBot="1">
      <c r="A2091" s="123" t="s">
        <v>240</v>
      </c>
      <c r="B2091" s="148" t="s">
        <v>151</v>
      </c>
      <c r="C2091" s="35" t="s">
        <v>1</v>
      </c>
      <c r="D2091" s="35" t="s">
        <v>122</v>
      </c>
      <c r="E2091" s="35" t="s">
        <v>123</v>
      </c>
      <c r="F2091" s="43">
        <v>2019</v>
      </c>
      <c r="G2091" s="31" t="str">
        <f>VLOOKUP(H2091,'GN and GP categories'!A:B,2,FALSE)</f>
        <v>Gram-negative</v>
      </c>
      <c r="H2091" s="31" t="s">
        <v>107</v>
      </c>
      <c r="I2091" s="31">
        <v>7</v>
      </c>
      <c r="J2091" s="31" t="s">
        <v>32</v>
      </c>
      <c r="K2091" s="31">
        <v>86</v>
      </c>
      <c r="L2091" s="38">
        <f t="shared" si="39"/>
        <v>6.02</v>
      </c>
    </row>
    <row r="2092" spans="1:12" ht="15.75" thickBot="1">
      <c r="A2092" s="123" t="s">
        <v>240</v>
      </c>
      <c r="B2092" s="148" t="s">
        <v>151</v>
      </c>
      <c r="C2092" s="35" t="s">
        <v>1</v>
      </c>
      <c r="D2092" s="35" t="s">
        <v>122</v>
      </c>
      <c r="E2092" s="35" t="s">
        <v>123</v>
      </c>
      <c r="F2092" s="43">
        <v>2019</v>
      </c>
      <c r="G2092" s="31" t="str">
        <f>VLOOKUP(H2092,'GN and GP categories'!A:B,2,FALSE)</f>
        <v>Gram-negative</v>
      </c>
      <c r="H2092" s="31" t="s">
        <v>107</v>
      </c>
      <c r="I2092" s="31">
        <v>7</v>
      </c>
      <c r="J2092" s="31" t="s">
        <v>28</v>
      </c>
      <c r="K2092" s="31">
        <v>86</v>
      </c>
      <c r="L2092" s="38">
        <f t="shared" si="39"/>
        <v>6.02</v>
      </c>
    </row>
    <row r="2093" spans="1:12" ht="15.75" thickBot="1">
      <c r="A2093" s="123" t="s">
        <v>240</v>
      </c>
      <c r="B2093" s="148" t="s">
        <v>151</v>
      </c>
      <c r="C2093" s="35" t="s">
        <v>1</v>
      </c>
      <c r="D2093" s="35" t="s">
        <v>122</v>
      </c>
      <c r="E2093" s="35" t="s">
        <v>123</v>
      </c>
      <c r="F2093" s="43">
        <v>2019</v>
      </c>
      <c r="G2093" s="31" t="str">
        <f>VLOOKUP(H2093,'GN and GP categories'!A:B,2,FALSE)</f>
        <v>Gram-negative</v>
      </c>
      <c r="H2093" s="31" t="s">
        <v>107</v>
      </c>
      <c r="I2093" s="31">
        <v>7</v>
      </c>
      <c r="J2093" s="31" t="s">
        <v>312</v>
      </c>
      <c r="K2093" s="31">
        <v>71</v>
      </c>
      <c r="L2093" s="38">
        <f t="shared" si="39"/>
        <v>4.97</v>
      </c>
    </row>
    <row r="2094" spans="1:12" ht="15.75" thickBot="1">
      <c r="A2094" s="123" t="s">
        <v>240</v>
      </c>
      <c r="B2094" s="148" t="s">
        <v>151</v>
      </c>
      <c r="C2094" s="35" t="s">
        <v>1</v>
      </c>
      <c r="D2094" s="35" t="s">
        <v>122</v>
      </c>
      <c r="E2094" s="35" t="s">
        <v>123</v>
      </c>
      <c r="F2094" s="43">
        <v>2019</v>
      </c>
      <c r="G2094" s="31" t="str">
        <f>VLOOKUP(H2094,'GN and GP categories'!A:B,2,FALSE)</f>
        <v>Gram-negative</v>
      </c>
      <c r="H2094" s="31" t="s">
        <v>107</v>
      </c>
      <c r="I2094" s="31">
        <v>7</v>
      </c>
      <c r="J2094" s="31" t="s">
        <v>228</v>
      </c>
      <c r="K2094">
        <v>71</v>
      </c>
      <c r="L2094" s="38">
        <f t="shared" si="39"/>
        <v>4.97</v>
      </c>
    </row>
    <row r="2095" spans="1:12" ht="15.75" thickBot="1">
      <c r="A2095" s="123" t="s">
        <v>240</v>
      </c>
      <c r="B2095" s="148" t="s">
        <v>151</v>
      </c>
      <c r="C2095" s="35" t="s">
        <v>1</v>
      </c>
      <c r="D2095" s="35" t="s">
        <v>122</v>
      </c>
      <c r="E2095" s="35" t="s">
        <v>123</v>
      </c>
      <c r="F2095" s="43">
        <v>2019</v>
      </c>
      <c r="G2095" s="31" t="str">
        <f>VLOOKUP(H2095,'GN and GP categories'!A:B,2,FALSE)</f>
        <v>Gram-negative</v>
      </c>
      <c r="H2095" s="31" t="s">
        <v>107</v>
      </c>
      <c r="I2095" s="31">
        <v>7</v>
      </c>
      <c r="J2095" s="31" t="s">
        <v>30</v>
      </c>
      <c r="K2095">
        <v>71</v>
      </c>
      <c r="L2095" s="38">
        <f t="shared" si="39"/>
        <v>4.97</v>
      </c>
    </row>
    <row r="2096" spans="1:12" ht="15.75" thickBot="1">
      <c r="A2096" s="123" t="s">
        <v>240</v>
      </c>
      <c r="B2096" s="148" t="s">
        <v>151</v>
      </c>
      <c r="C2096" s="35" t="s">
        <v>1</v>
      </c>
      <c r="D2096" s="35" t="s">
        <v>122</v>
      </c>
      <c r="E2096" s="35" t="s">
        <v>123</v>
      </c>
      <c r="F2096" s="43">
        <v>2019</v>
      </c>
      <c r="G2096" s="31" t="str">
        <f>VLOOKUP(H2096,'GN and GP categories'!A:B,2,FALSE)</f>
        <v>Gram-negative</v>
      </c>
      <c r="H2096" s="31" t="s">
        <v>107</v>
      </c>
      <c r="I2096" s="31">
        <v>25</v>
      </c>
      <c r="J2096" s="31" t="s">
        <v>196</v>
      </c>
      <c r="K2096" s="31">
        <v>0</v>
      </c>
      <c r="L2096" s="38">
        <f t="shared" si="39"/>
        <v>0</v>
      </c>
    </row>
    <row r="2097" spans="1:12" ht="15.75" thickBot="1">
      <c r="A2097" s="123" t="s">
        <v>240</v>
      </c>
      <c r="B2097" s="148" t="s">
        <v>151</v>
      </c>
      <c r="C2097" s="35" t="s">
        <v>1</v>
      </c>
      <c r="D2097" s="35" t="s">
        <v>122</v>
      </c>
      <c r="E2097" s="35" t="s">
        <v>123</v>
      </c>
      <c r="F2097" s="43">
        <v>2019</v>
      </c>
      <c r="G2097" s="31" t="str">
        <f>VLOOKUP(H2097,'GN and GP categories'!A:B,2,FALSE)</f>
        <v>Gram-negative</v>
      </c>
      <c r="H2097" s="31" t="s">
        <v>107</v>
      </c>
      <c r="I2097" s="31">
        <v>25</v>
      </c>
      <c r="J2097" s="31" t="s">
        <v>13</v>
      </c>
      <c r="K2097" s="31">
        <v>0</v>
      </c>
      <c r="L2097" s="38">
        <f t="shared" si="39"/>
        <v>0</v>
      </c>
    </row>
    <row r="2098" spans="1:12" ht="15.75" thickBot="1">
      <c r="A2098" s="123" t="s">
        <v>240</v>
      </c>
      <c r="B2098" s="148" t="s">
        <v>151</v>
      </c>
      <c r="C2098" s="35" t="s">
        <v>1</v>
      </c>
      <c r="D2098" s="35" t="s">
        <v>122</v>
      </c>
      <c r="E2098" s="35" t="s">
        <v>123</v>
      </c>
      <c r="F2098" s="43">
        <v>2019</v>
      </c>
      <c r="G2098" s="31" t="str">
        <f>VLOOKUP(H2098,'GN and GP categories'!A:B,2,FALSE)</f>
        <v>Gram-negative</v>
      </c>
      <c r="H2098" s="31" t="s">
        <v>107</v>
      </c>
      <c r="I2098" s="31">
        <v>25</v>
      </c>
      <c r="J2098" s="31" t="s">
        <v>16</v>
      </c>
      <c r="K2098" s="31">
        <v>0</v>
      </c>
      <c r="L2098" s="38">
        <f t="shared" si="39"/>
        <v>0</v>
      </c>
    </row>
    <row r="2099" spans="1:12" ht="15.75" thickBot="1">
      <c r="A2099" s="123" t="s">
        <v>240</v>
      </c>
      <c r="B2099" s="148" t="s">
        <v>151</v>
      </c>
      <c r="C2099" s="35" t="s">
        <v>1</v>
      </c>
      <c r="D2099" s="35" t="s">
        <v>122</v>
      </c>
      <c r="E2099" s="35" t="s">
        <v>123</v>
      </c>
      <c r="F2099" s="43">
        <v>2019</v>
      </c>
      <c r="G2099" s="31" t="str">
        <f>VLOOKUP(H2099,'GN and GP categories'!A:B,2,FALSE)</f>
        <v>Gram-negative</v>
      </c>
      <c r="H2099" s="31" t="s">
        <v>107</v>
      </c>
      <c r="I2099" s="31">
        <v>25</v>
      </c>
      <c r="J2099" s="31" t="s">
        <v>20</v>
      </c>
      <c r="K2099" s="31">
        <v>0</v>
      </c>
      <c r="L2099" s="38">
        <f t="shared" si="39"/>
        <v>0</v>
      </c>
    </row>
    <row r="2100" spans="1:12" ht="15.75" thickBot="1">
      <c r="A2100" s="123" t="s">
        <v>240</v>
      </c>
      <c r="B2100" s="148" t="s">
        <v>151</v>
      </c>
      <c r="C2100" s="35" t="s">
        <v>1</v>
      </c>
      <c r="D2100" s="35" t="s">
        <v>122</v>
      </c>
      <c r="E2100" s="35" t="s">
        <v>123</v>
      </c>
      <c r="F2100" s="43">
        <v>2019</v>
      </c>
      <c r="G2100" s="31" t="str">
        <f>VLOOKUP(H2100,'GN and GP categories'!A:B,2,FALSE)</f>
        <v>Gram-negative</v>
      </c>
      <c r="H2100" s="31" t="s">
        <v>107</v>
      </c>
      <c r="I2100" s="31">
        <v>25</v>
      </c>
      <c r="J2100" s="31" t="s">
        <v>24</v>
      </c>
      <c r="K2100" s="31">
        <v>0</v>
      </c>
      <c r="L2100" s="38">
        <f t="shared" si="39"/>
        <v>0</v>
      </c>
    </row>
    <row r="2101" spans="1:12" ht="15.75" thickBot="1">
      <c r="A2101" s="123" t="s">
        <v>240</v>
      </c>
      <c r="B2101" s="148" t="s">
        <v>151</v>
      </c>
      <c r="C2101" s="35" t="s">
        <v>1</v>
      </c>
      <c r="D2101" s="35" t="s">
        <v>122</v>
      </c>
      <c r="E2101" s="35" t="s">
        <v>123</v>
      </c>
      <c r="F2101" s="43">
        <v>2019</v>
      </c>
      <c r="G2101" s="31" t="str">
        <f>VLOOKUP(H2101,'GN and GP categories'!A:B,2,FALSE)</f>
        <v>Gram-negative</v>
      </c>
      <c r="H2101" s="31" t="s">
        <v>107</v>
      </c>
      <c r="I2101" s="31">
        <v>25</v>
      </c>
      <c r="J2101" s="31" t="s">
        <v>84</v>
      </c>
      <c r="K2101" s="31">
        <v>0</v>
      </c>
      <c r="L2101" s="38">
        <f t="shared" si="39"/>
        <v>0</v>
      </c>
    </row>
    <row r="2102" spans="1:12" ht="15.75" thickBot="1">
      <c r="A2102" s="123" t="s">
        <v>240</v>
      </c>
      <c r="B2102" s="148" t="s">
        <v>151</v>
      </c>
      <c r="C2102" s="35" t="s">
        <v>1</v>
      </c>
      <c r="D2102" s="35" t="s">
        <v>122</v>
      </c>
      <c r="E2102" s="35" t="s">
        <v>123</v>
      </c>
      <c r="F2102" s="43">
        <v>2019</v>
      </c>
      <c r="G2102" s="31" t="str">
        <f>VLOOKUP(H2102,'GN and GP categories'!A:B,2,FALSE)</f>
        <v>Gram-negative</v>
      </c>
      <c r="H2102" s="31" t="s">
        <v>107</v>
      </c>
      <c r="I2102" s="31">
        <v>25</v>
      </c>
      <c r="J2102" s="31" t="s">
        <v>252</v>
      </c>
      <c r="K2102" s="31">
        <v>100</v>
      </c>
      <c r="L2102" s="38">
        <f t="shared" si="39"/>
        <v>25</v>
      </c>
    </row>
    <row r="2103" spans="1:12" ht="15.75" thickBot="1">
      <c r="A2103" s="123" t="s">
        <v>240</v>
      </c>
      <c r="B2103" s="148" t="s">
        <v>151</v>
      </c>
      <c r="C2103" s="35" t="s">
        <v>1</v>
      </c>
      <c r="D2103" s="35" t="s">
        <v>122</v>
      </c>
      <c r="E2103" s="35" t="s">
        <v>123</v>
      </c>
      <c r="F2103" s="43">
        <v>2019</v>
      </c>
      <c r="G2103" s="31" t="str">
        <f>VLOOKUP(H2103,'GN and GP categories'!A:B,2,FALSE)</f>
        <v>Gram-negative</v>
      </c>
      <c r="H2103" s="31" t="s">
        <v>107</v>
      </c>
      <c r="I2103" s="31">
        <v>25</v>
      </c>
      <c r="J2103" s="31" t="s">
        <v>17</v>
      </c>
      <c r="K2103" s="31">
        <v>100</v>
      </c>
      <c r="L2103" s="38">
        <f t="shared" si="39"/>
        <v>25</v>
      </c>
    </row>
    <row r="2104" spans="1:12" ht="15.75" thickBot="1">
      <c r="A2104" s="123" t="s">
        <v>240</v>
      </c>
      <c r="B2104" s="148" t="s">
        <v>151</v>
      </c>
      <c r="C2104" s="35" t="s">
        <v>1</v>
      </c>
      <c r="D2104" s="35" t="s">
        <v>122</v>
      </c>
      <c r="E2104" s="35" t="s">
        <v>123</v>
      </c>
      <c r="F2104" s="43">
        <v>2019</v>
      </c>
      <c r="G2104" s="31" t="str">
        <f>VLOOKUP(H2104,'GN and GP categories'!A:B,2,FALSE)</f>
        <v>Gram-negative</v>
      </c>
      <c r="H2104" s="31" t="s">
        <v>107</v>
      </c>
      <c r="I2104" s="31">
        <v>25</v>
      </c>
      <c r="J2104" s="31" t="s">
        <v>253</v>
      </c>
      <c r="K2104" s="31">
        <v>100</v>
      </c>
      <c r="L2104" s="38">
        <f t="shared" si="39"/>
        <v>25</v>
      </c>
    </row>
    <row r="2105" spans="1:12" ht="15.75" thickBot="1">
      <c r="A2105" s="123" t="s">
        <v>240</v>
      </c>
      <c r="B2105" s="148" t="s">
        <v>151</v>
      </c>
      <c r="C2105" s="35" t="s">
        <v>1</v>
      </c>
      <c r="D2105" s="35" t="s">
        <v>122</v>
      </c>
      <c r="E2105" s="35" t="s">
        <v>123</v>
      </c>
      <c r="F2105" s="43">
        <v>2019</v>
      </c>
      <c r="G2105" s="31" t="str">
        <f>VLOOKUP(H2105,'GN and GP categories'!A:B,2,FALSE)</f>
        <v>Gram-negative</v>
      </c>
      <c r="H2105" s="31" t="s">
        <v>107</v>
      </c>
      <c r="I2105" s="31">
        <v>25</v>
      </c>
      <c r="J2105" s="31" t="s">
        <v>31</v>
      </c>
      <c r="K2105" s="31">
        <v>96</v>
      </c>
      <c r="L2105" s="38">
        <f t="shared" si="39"/>
        <v>24</v>
      </c>
    </row>
    <row r="2106" spans="1:12" ht="15.75" thickBot="1">
      <c r="A2106" s="123" t="s">
        <v>240</v>
      </c>
      <c r="B2106" s="148" t="s">
        <v>151</v>
      </c>
      <c r="C2106" s="35" t="s">
        <v>1</v>
      </c>
      <c r="D2106" s="35" t="s">
        <v>122</v>
      </c>
      <c r="E2106" s="35" t="s">
        <v>123</v>
      </c>
      <c r="F2106" s="43">
        <v>2019</v>
      </c>
      <c r="G2106" s="31" t="str">
        <f>VLOOKUP(H2106,'GN and GP categories'!A:B,2,FALSE)</f>
        <v>Gram-negative</v>
      </c>
      <c r="H2106" s="31" t="s">
        <v>107</v>
      </c>
      <c r="I2106" s="31">
        <v>25</v>
      </c>
      <c r="J2106" s="31" t="s">
        <v>32</v>
      </c>
      <c r="K2106" s="31">
        <v>96</v>
      </c>
      <c r="L2106" s="38">
        <f t="shared" si="39"/>
        <v>24</v>
      </c>
    </row>
    <row r="2107" spans="1:12" ht="15.75" thickBot="1">
      <c r="A2107" s="123" t="s">
        <v>240</v>
      </c>
      <c r="B2107" s="148" t="s">
        <v>151</v>
      </c>
      <c r="C2107" s="35" t="s">
        <v>1</v>
      </c>
      <c r="D2107" s="35" t="s">
        <v>122</v>
      </c>
      <c r="E2107" s="35" t="s">
        <v>123</v>
      </c>
      <c r="F2107" s="43">
        <v>2019</v>
      </c>
      <c r="G2107" s="31" t="str">
        <f>VLOOKUP(H2107,'GN and GP categories'!A:B,2,FALSE)</f>
        <v>Gram-negative</v>
      </c>
      <c r="H2107" s="31" t="s">
        <v>107</v>
      </c>
      <c r="I2107" s="31">
        <v>25</v>
      </c>
      <c r="J2107" s="31" t="s">
        <v>28</v>
      </c>
      <c r="K2107" s="31">
        <v>96</v>
      </c>
      <c r="L2107" s="38">
        <f t="shared" si="39"/>
        <v>24</v>
      </c>
    </row>
    <row r="2108" spans="1:12" ht="15.75" thickBot="1">
      <c r="A2108" s="123" t="s">
        <v>240</v>
      </c>
      <c r="B2108" s="148" t="s">
        <v>151</v>
      </c>
      <c r="C2108" s="35" t="s">
        <v>1</v>
      </c>
      <c r="D2108" s="35" t="s">
        <v>122</v>
      </c>
      <c r="E2108" s="35" t="s">
        <v>123</v>
      </c>
      <c r="F2108" s="43">
        <v>2019</v>
      </c>
      <c r="G2108" s="31" t="str">
        <f>VLOOKUP(H2108,'GN and GP categories'!A:B,2,FALSE)</f>
        <v>Gram-negative</v>
      </c>
      <c r="H2108" s="31" t="s">
        <v>107</v>
      </c>
      <c r="I2108" s="31">
        <v>25</v>
      </c>
      <c r="J2108" s="31" t="s">
        <v>312</v>
      </c>
      <c r="K2108" s="31">
        <v>84</v>
      </c>
      <c r="L2108" s="38">
        <f t="shared" si="39"/>
        <v>21</v>
      </c>
    </row>
    <row r="2109" spans="1:12" ht="15.75" thickBot="1">
      <c r="A2109" s="123" t="s">
        <v>240</v>
      </c>
      <c r="B2109" s="148" t="s">
        <v>151</v>
      </c>
      <c r="C2109" s="35" t="s">
        <v>1</v>
      </c>
      <c r="D2109" s="35" t="s">
        <v>122</v>
      </c>
      <c r="E2109" s="35" t="s">
        <v>123</v>
      </c>
      <c r="F2109" s="43">
        <v>2019</v>
      </c>
      <c r="G2109" s="31" t="str">
        <f>VLOOKUP(H2109,'GN and GP categories'!A:B,2,FALSE)</f>
        <v>Gram-negative</v>
      </c>
      <c r="H2109" s="31" t="s">
        <v>107</v>
      </c>
      <c r="I2109">
        <v>25</v>
      </c>
      <c r="J2109" t="s">
        <v>228</v>
      </c>
      <c r="K2109">
        <v>88</v>
      </c>
      <c r="L2109" s="38">
        <f t="shared" si="39"/>
        <v>22</v>
      </c>
    </row>
    <row r="2110" spans="1:12" ht="15.75" thickBot="1">
      <c r="A2110" s="123" t="s">
        <v>240</v>
      </c>
      <c r="B2110" s="148" t="s">
        <v>151</v>
      </c>
      <c r="C2110" s="35" t="s">
        <v>1</v>
      </c>
      <c r="D2110" s="35" t="s">
        <v>122</v>
      </c>
      <c r="E2110" s="35" t="s">
        <v>123</v>
      </c>
      <c r="F2110" s="43">
        <v>2019</v>
      </c>
      <c r="G2110" s="31" t="str">
        <f>VLOOKUP(H2110,'GN and GP categories'!A:B,2,FALSE)</f>
        <v>Gram-negative</v>
      </c>
      <c r="H2110" s="31" t="s">
        <v>107</v>
      </c>
      <c r="I2110">
        <v>25</v>
      </c>
      <c r="J2110" t="s">
        <v>30</v>
      </c>
      <c r="K2110">
        <v>92</v>
      </c>
      <c r="L2110" s="38">
        <f t="shared" si="39"/>
        <v>23</v>
      </c>
    </row>
    <row r="2111" spans="1:12" ht="15.75" thickBot="1">
      <c r="A2111" s="123" t="s">
        <v>240</v>
      </c>
      <c r="B2111" s="148" t="s">
        <v>151</v>
      </c>
      <c r="C2111" s="35" t="s">
        <v>1</v>
      </c>
      <c r="D2111" s="35" t="s">
        <v>122</v>
      </c>
      <c r="E2111" s="35" t="s">
        <v>123</v>
      </c>
      <c r="F2111" s="43">
        <v>2019</v>
      </c>
      <c r="G2111" s="31" t="str">
        <f>VLOOKUP(H2111,'GN and GP categories'!A:B,2,FALSE)</f>
        <v>Gram-negative</v>
      </c>
      <c r="H2111" s="31" t="s">
        <v>100</v>
      </c>
      <c r="I2111" s="31">
        <v>22</v>
      </c>
      <c r="J2111" t="s">
        <v>196</v>
      </c>
      <c r="K2111">
        <v>0</v>
      </c>
      <c r="L2111" s="38">
        <f t="shared" si="39"/>
        <v>0</v>
      </c>
    </row>
    <row r="2112" spans="1:12" ht="15.75" thickBot="1">
      <c r="A2112" s="123" t="s">
        <v>240</v>
      </c>
      <c r="B2112" s="148" t="s">
        <v>151</v>
      </c>
      <c r="C2112" s="35" t="s">
        <v>1</v>
      </c>
      <c r="D2112" s="35" t="s">
        <v>122</v>
      </c>
      <c r="E2112" s="35" t="s">
        <v>123</v>
      </c>
      <c r="F2112" s="43">
        <v>2019</v>
      </c>
      <c r="G2112" s="31" t="str">
        <f>VLOOKUP(H2112,'GN and GP categories'!A:B,2,FALSE)</f>
        <v>Gram-negative</v>
      </c>
      <c r="H2112" s="31" t="s">
        <v>100</v>
      </c>
      <c r="I2112" s="31">
        <v>22</v>
      </c>
      <c r="J2112" t="s">
        <v>13</v>
      </c>
      <c r="K2112">
        <v>0</v>
      </c>
      <c r="L2112" s="38">
        <f t="shared" si="39"/>
        <v>0</v>
      </c>
    </row>
    <row r="2113" spans="1:12" ht="15.75" thickBot="1">
      <c r="A2113" s="123" t="s">
        <v>240</v>
      </c>
      <c r="B2113" s="148" t="s">
        <v>151</v>
      </c>
      <c r="C2113" s="35" t="s">
        <v>1</v>
      </c>
      <c r="D2113" s="35" t="s">
        <v>122</v>
      </c>
      <c r="E2113" s="35" t="s">
        <v>123</v>
      </c>
      <c r="F2113" s="43">
        <v>2019</v>
      </c>
      <c r="G2113" s="31" t="str">
        <f>VLOOKUP(H2113,'GN and GP categories'!A:B,2,FALSE)</f>
        <v>Gram-negative</v>
      </c>
      <c r="H2113" s="31" t="s">
        <v>100</v>
      </c>
      <c r="I2113" s="31">
        <v>22</v>
      </c>
      <c r="J2113" t="s">
        <v>16</v>
      </c>
      <c r="K2113">
        <v>0</v>
      </c>
      <c r="L2113" s="38">
        <f t="shared" si="39"/>
        <v>0</v>
      </c>
    </row>
    <row r="2114" spans="1:12" ht="15.75" thickBot="1">
      <c r="A2114" s="123" t="s">
        <v>240</v>
      </c>
      <c r="B2114" s="148" t="s">
        <v>151</v>
      </c>
      <c r="C2114" s="35" t="s">
        <v>1</v>
      </c>
      <c r="D2114" s="35" t="s">
        <v>122</v>
      </c>
      <c r="E2114" s="35" t="s">
        <v>123</v>
      </c>
      <c r="F2114" s="43">
        <v>2019</v>
      </c>
      <c r="G2114" s="31" t="str">
        <f>VLOOKUP(H2114,'GN and GP categories'!A:B,2,FALSE)</f>
        <v>Gram-negative</v>
      </c>
      <c r="H2114" s="31" t="s">
        <v>100</v>
      </c>
      <c r="I2114" s="31">
        <v>22</v>
      </c>
      <c r="J2114" t="s">
        <v>20</v>
      </c>
      <c r="K2114">
        <v>0</v>
      </c>
      <c r="L2114" s="38">
        <f t="shared" si="39"/>
        <v>0</v>
      </c>
    </row>
    <row r="2115" spans="1:12" ht="15.75" thickBot="1">
      <c r="A2115" s="123" t="s">
        <v>240</v>
      </c>
      <c r="B2115" s="148" t="s">
        <v>151</v>
      </c>
      <c r="C2115" s="35" t="s">
        <v>1</v>
      </c>
      <c r="D2115" s="35" t="s">
        <v>122</v>
      </c>
      <c r="E2115" s="35" t="s">
        <v>123</v>
      </c>
      <c r="F2115" s="43">
        <v>2019</v>
      </c>
      <c r="G2115" s="31" t="str">
        <f>VLOOKUP(H2115,'GN and GP categories'!A:B,2,FALSE)</f>
        <v>Gram-negative</v>
      </c>
      <c r="H2115" s="31" t="s">
        <v>100</v>
      </c>
      <c r="I2115" s="31">
        <v>22</v>
      </c>
      <c r="J2115" t="s">
        <v>24</v>
      </c>
      <c r="K2115">
        <v>0</v>
      </c>
      <c r="L2115" s="38">
        <f t="shared" si="39"/>
        <v>0</v>
      </c>
    </row>
    <row r="2116" spans="1:12" ht="15.75" thickBot="1">
      <c r="A2116" s="123" t="s">
        <v>240</v>
      </c>
      <c r="B2116" s="148" t="s">
        <v>151</v>
      </c>
      <c r="C2116" s="35" t="s">
        <v>1</v>
      </c>
      <c r="D2116" s="35" t="s">
        <v>122</v>
      </c>
      <c r="E2116" s="35" t="s">
        <v>123</v>
      </c>
      <c r="F2116" s="43">
        <v>2019</v>
      </c>
      <c r="G2116" s="31" t="str">
        <f>VLOOKUP(H2116,'GN and GP categories'!A:B,2,FALSE)</f>
        <v>Gram-negative</v>
      </c>
      <c r="H2116" s="31" t="s">
        <v>100</v>
      </c>
      <c r="I2116" s="31">
        <v>22</v>
      </c>
      <c r="J2116" t="s">
        <v>84</v>
      </c>
      <c r="K2116">
        <v>0</v>
      </c>
      <c r="L2116" s="38">
        <f t="shared" si="39"/>
        <v>0</v>
      </c>
    </row>
    <row r="2117" spans="1:12" ht="15.75" thickBot="1">
      <c r="A2117" s="123" t="s">
        <v>240</v>
      </c>
      <c r="B2117" s="148" t="s">
        <v>151</v>
      </c>
      <c r="C2117" s="35" t="s">
        <v>1</v>
      </c>
      <c r="D2117" s="35" t="s">
        <v>122</v>
      </c>
      <c r="E2117" s="35" t="s">
        <v>123</v>
      </c>
      <c r="F2117" s="43">
        <v>2019</v>
      </c>
      <c r="G2117" s="31" t="str">
        <f>VLOOKUP(H2117,'GN and GP categories'!A:B,2,FALSE)</f>
        <v>Gram-negative</v>
      </c>
      <c r="H2117" s="31" t="s">
        <v>100</v>
      </c>
      <c r="I2117" s="31">
        <v>22</v>
      </c>
      <c r="J2117" t="s">
        <v>252</v>
      </c>
      <c r="K2117">
        <v>100</v>
      </c>
      <c r="L2117" s="38">
        <f t="shared" si="39"/>
        <v>22</v>
      </c>
    </row>
    <row r="2118" spans="1:12" ht="15.75" thickBot="1">
      <c r="A2118" s="123" t="s">
        <v>240</v>
      </c>
      <c r="B2118" s="148" t="s">
        <v>151</v>
      </c>
      <c r="C2118" s="35" t="s">
        <v>1</v>
      </c>
      <c r="D2118" s="35" t="s">
        <v>122</v>
      </c>
      <c r="E2118" s="35" t="s">
        <v>123</v>
      </c>
      <c r="F2118" s="43">
        <v>2019</v>
      </c>
      <c r="G2118" s="31" t="str">
        <f>VLOOKUP(H2118,'GN and GP categories'!A:B,2,FALSE)</f>
        <v>Gram-negative</v>
      </c>
      <c r="H2118" s="31" t="s">
        <v>100</v>
      </c>
      <c r="I2118" s="31">
        <v>22</v>
      </c>
      <c r="J2118" t="s">
        <v>17</v>
      </c>
      <c r="K2118">
        <v>100</v>
      </c>
      <c r="L2118" s="38">
        <f t="shared" si="39"/>
        <v>22</v>
      </c>
    </row>
    <row r="2119" spans="1:12" ht="15.75" thickBot="1">
      <c r="A2119" s="123" t="s">
        <v>240</v>
      </c>
      <c r="B2119" s="148" t="s">
        <v>151</v>
      </c>
      <c r="C2119" s="35" t="s">
        <v>1</v>
      </c>
      <c r="D2119" s="35" t="s">
        <v>122</v>
      </c>
      <c r="E2119" s="35" t="s">
        <v>123</v>
      </c>
      <c r="F2119" s="43">
        <v>2019</v>
      </c>
      <c r="G2119" s="31" t="str">
        <f>VLOOKUP(H2119,'GN and GP categories'!A:B,2,FALSE)</f>
        <v>Gram-negative</v>
      </c>
      <c r="H2119" s="31" t="s">
        <v>100</v>
      </c>
      <c r="I2119" s="31">
        <v>22</v>
      </c>
      <c r="J2119" t="s">
        <v>253</v>
      </c>
      <c r="K2119">
        <v>100</v>
      </c>
      <c r="L2119" s="38">
        <f t="shared" si="39"/>
        <v>22</v>
      </c>
    </row>
    <row r="2120" spans="1:12" ht="15.75" thickBot="1">
      <c r="A2120" s="123" t="s">
        <v>240</v>
      </c>
      <c r="B2120" s="148" t="s">
        <v>151</v>
      </c>
      <c r="C2120" s="35" t="s">
        <v>1</v>
      </c>
      <c r="D2120" s="35" t="s">
        <v>122</v>
      </c>
      <c r="E2120" s="35" t="s">
        <v>123</v>
      </c>
      <c r="F2120" s="43">
        <v>2019</v>
      </c>
      <c r="G2120" s="31" t="str">
        <f>VLOOKUP(H2120,'GN and GP categories'!A:B,2,FALSE)</f>
        <v>Gram-negative</v>
      </c>
      <c r="H2120" s="31" t="s">
        <v>100</v>
      </c>
      <c r="I2120" s="31">
        <v>22</v>
      </c>
      <c r="J2120" t="s">
        <v>31</v>
      </c>
      <c r="K2120">
        <v>100</v>
      </c>
      <c r="L2120" s="38">
        <f t="shared" si="39"/>
        <v>22</v>
      </c>
    </row>
    <row r="2121" spans="1:12" ht="15.75" thickBot="1">
      <c r="A2121" s="123" t="s">
        <v>240</v>
      </c>
      <c r="B2121" s="148" t="s">
        <v>151</v>
      </c>
      <c r="C2121" s="35" t="s">
        <v>1</v>
      </c>
      <c r="D2121" s="35" t="s">
        <v>122</v>
      </c>
      <c r="E2121" s="35" t="s">
        <v>123</v>
      </c>
      <c r="F2121" s="43">
        <v>2019</v>
      </c>
      <c r="G2121" s="31" t="str">
        <f>VLOOKUP(H2121,'GN and GP categories'!A:B,2,FALSE)</f>
        <v>Gram-negative</v>
      </c>
      <c r="H2121" s="31" t="s">
        <v>100</v>
      </c>
      <c r="I2121" s="31">
        <v>22</v>
      </c>
      <c r="J2121" s="31" t="s">
        <v>32</v>
      </c>
      <c r="K2121" s="31">
        <v>100</v>
      </c>
      <c r="L2121" s="38">
        <f t="shared" si="39"/>
        <v>22</v>
      </c>
    </row>
    <row r="2122" spans="1:12" ht="15.75" thickBot="1">
      <c r="A2122" s="123" t="s">
        <v>240</v>
      </c>
      <c r="B2122" s="148" t="s">
        <v>151</v>
      </c>
      <c r="C2122" s="35" t="s">
        <v>1</v>
      </c>
      <c r="D2122" s="35" t="s">
        <v>122</v>
      </c>
      <c r="E2122" s="35" t="s">
        <v>123</v>
      </c>
      <c r="F2122" s="43">
        <v>2019</v>
      </c>
      <c r="G2122" s="31" t="str">
        <f>VLOOKUP(H2122,'GN and GP categories'!A:B,2,FALSE)</f>
        <v>Gram-negative</v>
      </c>
      <c r="H2122" s="31" t="s">
        <v>100</v>
      </c>
      <c r="I2122" s="31">
        <v>22</v>
      </c>
      <c r="J2122" s="31" t="s">
        <v>28</v>
      </c>
      <c r="K2122" s="31">
        <v>95</v>
      </c>
      <c r="L2122" s="38">
        <f t="shared" si="39"/>
        <v>20.9</v>
      </c>
    </row>
    <row r="2123" spans="1:12" ht="15.75" thickBot="1">
      <c r="A2123" s="123" t="s">
        <v>240</v>
      </c>
      <c r="B2123" s="148" t="s">
        <v>151</v>
      </c>
      <c r="C2123" s="35" t="s">
        <v>1</v>
      </c>
      <c r="D2123" s="35" t="s">
        <v>122</v>
      </c>
      <c r="E2123" s="35" t="s">
        <v>123</v>
      </c>
      <c r="F2123" s="43">
        <v>2019</v>
      </c>
      <c r="G2123" s="31" t="str">
        <f>VLOOKUP(H2123,'GN and GP categories'!A:B,2,FALSE)</f>
        <v>Gram-negative</v>
      </c>
      <c r="H2123" s="31" t="s">
        <v>100</v>
      </c>
      <c r="I2123" s="31">
        <v>22</v>
      </c>
      <c r="J2123" s="31" t="s">
        <v>312</v>
      </c>
      <c r="K2123" s="31">
        <v>91</v>
      </c>
      <c r="L2123" s="38">
        <f t="shared" si="39"/>
        <v>20.02</v>
      </c>
    </row>
    <row r="2124" spans="1:12" ht="15.75" thickBot="1">
      <c r="A2124" s="123" t="s">
        <v>240</v>
      </c>
      <c r="B2124" s="148" t="s">
        <v>151</v>
      </c>
      <c r="C2124" s="35" t="s">
        <v>1</v>
      </c>
      <c r="D2124" s="35" t="s">
        <v>122</v>
      </c>
      <c r="E2124" s="35" t="s">
        <v>123</v>
      </c>
      <c r="F2124" s="43">
        <v>2019</v>
      </c>
      <c r="G2124" s="31" t="str">
        <f>VLOOKUP(H2124,'GN and GP categories'!A:B,2,FALSE)</f>
        <v>Gram-negative</v>
      </c>
      <c r="H2124" s="31" t="s">
        <v>100</v>
      </c>
      <c r="I2124" s="31">
        <v>22</v>
      </c>
      <c r="J2124" s="31" t="s">
        <v>228</v>
      </c>
      <c r="K2124" s="31">
        <v>18</v>
      </c>
      <c r="L2124" s="38">
        <f t="shared" si="39"/>
        <v>3.96</v>
      </c>
    </row>
    <row r="2125" spans="1:12" ht="15.75" thickBot="1">
      <c r="A2125" s="123" t="s">
        <v>240</v>
      </c>
      <c r="B2125" s="148" t="s">
        <v>151</v>
      </c>
      <c r="C2125" s="35" t="s">
        <v>1</v>
      </c>
      <c r="D2125" s="35" t="s">
        <v>122</v>
      </c>
      <c r="E2125" s="35" t="s">
        <v>123</v>
      </c>
      <c r="F2125" s="43">
        <v>2019</v>
      </c>
      <c r="G2125" s="31" t="str">
        <f>VLOOKUP(H2125,'GN and GP categories'!A:B,2,FALSE)</f>
        <v>Gram-negative</v>
      </c>
      <c r="H2125" s="31" t="s">
        <v>100</v>
      </c>
      <c r="I2125" s="31">
        <v>22</v>
      </c>
      <c r="J2125" s="31" t="s">
        <v>30</v>
      </c>
      <c r="K2125" s="31">
        <v>100</v>
      </c>
      <c r="L2125" s="38">
        <f t="shared" si="39"/>
        <v>22</v>
      </c>
    </row>
    <row r="2126" spans="1:12" ht="15.75" thickBot="1">
      <c r="A2126" s="123" t="s">
        <v>240</v>
      </c>
      <c r="B2126" s="148" t="s">
        <v>151</v>
      </c>
      <c r="C2126" s="35" t="s">
        <v>1</v>
      </c>
      <c r="D2126" s="35" t="s">
        <v>122</v>
      </c>
      <c r="E2126" s="35" t="s">
        <v>123</v>
      </c>
      <c r="F2126" s="43">
        <v>2019</v>
      </c>
      <c r="G2126" s="31" t="str">
        <f>VLOOKUP(H2126,'GN and GP categories'!A:B,2,FALSE)</f>
        <v>Gram-negative</v>
      </c>
      <c r="H2126" s="31" t="s">
        <v>100</v>
      </c>
      <c r="I2126" s="31">
        <v>105</v>
      </c>
      <c r="J2126" s="31" t="s">
        <v>196</v>
      </c>
      <c r="K2126" s="31">
        <v>0</v>
      </c>
      <c r="L2126" s="38">
        <f t="shared" si="39"/>
        <v>0</v>
      </c>
    </row>
    <row r="2127" spans="1:12" ht="15.75" thickBot="1">
      <c r="A2127" s="123" t="s">
        <v>240</v>
      </c>
      <c r="B2127" s="148" t="s">
        <v>151</v>
      </c>
      <c r="C2127" s="35" t="s">
        <v>1</v>
      </c>
      <c r="D2127" s="35" t="s">
        <v>122</v>
      </c>
      <c r="E2127" s="35" t="s">
        <v>123</v>
      </c>
      <c r="F2127" s="43">
        <v>2019</v>
      </c>
      <c r="G2127" s="31" t="str">
        <f>VLOOKUP(H2127,'GN and GP categories'!A:B,2,FALSE)</f>
        <v>Gram-negative</v>
      </c>
      <c r="H2127" s="31" t="s">
        <v>100</v>
      </c>
      <c r="I2127" s="31">
        <v>105</v>
      </c>
      <c r="J2127" s="31" t="s">
        <v>13</v>
      </c>
      <c r="K2127" s="31">
        <v>0</v>
      </c>
      <c r="L2127" s="38">
        <f t="shared" si="39"/>
        <v>0</v>
      </c>
    </row>
    <row r="2128" spans="1:12" ht="15.75" thickBot="1">
      <c r="A2128" s="123" t="s">
        <v>240</v>
      </c>
      <c r="B2128" s="148" t="s">
        <v>151</v>
      </c>
      <c r="C2128" s="35" t="s">
        <v>1</v>
      </c>
      <c r="D2128" s="35" t="s">
        <v>122</v>
      </c>
      <c r="E2128" s="35" t="s">
        <v>123</v>
      </c>
      <c r="F2128" s="43">
        <v>2019</v>
      </c>
      <c r="G2128" s="31" t="str">
        <f>VLOOKUP(H2128,'GN and GP categories'!A:B,2,FALSE)</f>
        <v>Gram-negative</v>
      </c>
      <c r="H2128" s="31" t="s">
        <v>100</v>
      </c>
      <c r="I2128" s="31">
        <v>105</v>
      </c>
      <c r="J2128" s="31" t="s">
        <v>16</v>
      </c>
      <c r="K2128" s="31">
        <v>0</v>
      </c>
      <c r="L2128" s="38">
        <f t="shared" si="39"/>
        <v>0</v>
      </c>
    </row>
    <row r="2129" spans="1:12" ht="15.75" thickBot="1">
      <c r="A2129" s="123" t="s">
        <v>240</v>
      </c>
      <c r="B2129" s="148" t="s">
        <v>151</v>
      </c>
      <c r="C2129" s="35" t="s">
        <v>1</v>
      </c>
      <c r="D2129" s="35" t="s">
        <v>122</v>
      </c>
      <c r="E2129" s="35" t="s">
        <v>123</v>
      </c>
      <c r="F2129" s="43">
        <v>2019</v>
      </c>
      <c r="G2129" s="31" t="str">
        <f>VLOOKUP(H2129,'GN and GP categories'!A:B,2,FALSE)</f>
        <v>Gram-negative</v>
      </c>
      <c r="H2129" s="31" t="s">
        <v>100</v>
      </c>
      <c r="I2129" s="31">
        <v>105</v>
      </c>
      <c r="J2129" s="31" t="s">
        <v>20</v>
      </c>
      <c r="K2129" s="31">
        <v>0</v>
      </c>
      <c r="L2129" s="38">
        <f t="shared" si="39"/>
        <v>0</v>
      </c>
    </row>
    <row r="2130" spans="1:12" ht="15.75" thickBot="1">
      <c r="A2130" s="123" t="s">
        <v>240</v>
      </c>
      <c r="B2130" s="148" t="s">
        <v>151</v>
      </c>
      <c r="C2130" s="35" t="s">
        <v>1</v>
      </c>
      <c r="D2130" s="35" t="s">
        <v>122</v>
      </c>
      <c r="E2130" s="35" t="s">
        <v>123</v>
      </c>
      <c r="F2130" s="43">
        <v>2019</v>
      </c>
      <c r="G2130" s="31" t="str">
        <f>VLOOKUP(H2130,'GN and GP categories'!A:B,2,FALSE)</f>
        <v>Gram-negative</v>
      </c>
      <c r="H2130" s="31" t="s">
        <v>100</v>
      </c>
      <c r="I2130" s="31">
        <v>105</v>
      </c>
      <c r="J2130" s="31" t="s">
        <v>24</v>
      </c>
      <c r="K2130" s="31">
        <v>0</v>
      </c>
      <c r="L2130" s="38">
        <f t="shared" si="39"/>
        <v>0</v>
      </c>
    </row>
    <row r="2131" spans="1:12" ht="15.75" thickBot="1">
      <c r="A2131" s="123" t="s">
        <v>240</v>
      </c>
      <c r="B2131" s="148" t="s">
        <v>151</v>
      </c>
      <c r="C2131" s="35" t="s">
        <v>1</v>
      </c>
      <c r="D2131" s="35" t="s">
        <v>122</v>
      </c>
      <c r="E2131" s="35" t="s">
        <v>123</v>
      </c>
      <c r="F2131" s="43">
        <v>2019</v>
      </c>
      <c r="G2131" s="31" t="str">
        <f>VLOOKUP(H2131,'GN and GP categories'!A:B,2,FALSE)</f>
        <v>Gram-negative</v>
      </c>
      <c r="H2131" s="31" t="s">
        <v>100</v>
      </c>
      <c r="I2131" s="31">
        <v>105</v>
      </c>
      <c r="J2131" s="31" t="s">
        <v>84</v>
      </c>
      <c r="K2131" s="31">
        <v>0</v>
      </c>
      <c r="L2131" s="38">
        <f t="shared" si="39"/>
        <v>0</v>
      </c>
    </row>
    <row r="2132" spans="1:12" ht="15.75" thickBot="1">
      <c r="A2132" s="123" t="s">
        <v>240</v>
      </c>
      <c r="B2132" s="148" t="s">
        <v>151</v>
      </c>
      <c r="C2132" s="35" t="s">
        <v>1</v>
      </c>
      <c r="D2132" s="35" t="s">
        <v>122</v>
      </c>
      <c r="E2132" s="35" t="s">
        <v>123</v>
      </c>
      <c r="F2132" s="43">
        <v>2019</v>
      </c>
      <c r="G2132" s="31" t="str">
        <f>VLOOKUP(H2132,'GN and GP categories'!A:B,2,FALSE)</f>
        <v>Gram-negative</v>
      </c>
      <c r="H2132" s="31" t="s">
        <v>100</v>
      </c>
      <c r="I2132" s="31">
        <v>105</v>
      </c>
      <c r="J2132" s="31" t="s">
        <v>252</v>
      </c>
      <c r="K2132" s="31">
        <v>82</v>
      </c>
      <c r="L2132" s="38">
        <f t="shared" si="39"/>
        <v>86.1</v>
      </c>
    </row>
    <row r="2133" spans="1:12" ht="15.75" thickBot="1">
      <c r="A2133" s="123" t="s">
        <v>240</v>
      </c>
      <c r="B2133" s="148" t="s">
        <v>151</v>
      </c>
      <c r="C2133" s="35" t="s">
        <v>1</v>
      </c>
      <c r="D2133" s="35" t="s">
        <v>122</v>
      </c>
      <c r="E2133" s="35" t="s">
        <v>123</v>
      </c>
      <c r="F2133" s="43">
        <v>2019</v>
      </c>
      <c r="G2133" s="31" t="str">
        <f>VLOOKUP(H2133,'GN and GP categories'!A:B,2,FALSE)</f>
        <v>Gram-negative</v>
      </c>
      <c r="H2133" s="31" t="s">
        <v>100</v>
      </c>
      <c r="I2133" s="31">
        <v>105</v>
      </c>
      <c r="J2133" s="31" t="s">
        <v>17</v>
      </c>
      <c r="K2133" s="31">
        <v>99</v>
      </c>
      <c r="L2133" s="38">
        <f t="shared" si="39"/>
        <v>103.95</v>
      </c>
    </row>
    <row r="2134" spans="1:12" ht="15.75" thickBot="1">
      <c r="A2134" s="123" t="s">
        <v>240</v>
      </c>
      <c r="B2134" s="148" t="s">
        <v>151</v>
      </c>
      <c r="C2134" s="35" t="s">
        <v>1</v>
      </c>
      <c r="D2134" s="35" t="s">
        <v>122</v>
      </c>
      <c r="E2134" s="35" t="s">
        <v>123</v>
      </c>
      <c r="F2134" s="43">
        <v>2019</v>
      </c>
      <c r="G2134" s="31" t="str">
        <f>VLOOKUP(H2134,'GN and GP categories'!A:B,2,FALSE)</f>
        <v>Gram-negative</v>
      </c>
      <c r="H2134" s="31" t="s">
        <v>100</v>
      </c>
      <c r="I2134" s="31">
        <v>105</v>
      </c>
      <c r="J2134" s="31" t="s">
        <v>253</v>
      </c>
      <c r="K2134" s="31">
        <v>100</v>
      </c>
      <c r="L2134" s="38">
        <f t="shared" si="39"/>
        <v>105</v>
      </c>
    </row>
    <row r="2135" spans="1:12" ht="15.75" thickBot="1">
      <c r="A2135" s="123" t="s">
        <v>240</v>
      </c>
      <c r="B2135" s="148" t="s">
        <v>151</v>
      </c>
      <c r="C2135" s="35" t="s">
        <v>1</v>
      </c>
      <c r="D2135" s="35" t="s">
        <v>122</v>
      </c>
      <c r="E2135" s="35" t="s">
        <v>123</v>
      </c>
      <c r="F2135" s="43">
        <v>2019</v>
      </c>
      <c r="G2135" s="31" t="str">
        <f>VLOOKUP(H2135,'GN and GP categories'!A:B,2,FALSE)</f>
        <v>Gram-negative</v>
      </c>
      <c r="H2135" s="31" t="s">
        <v>100</v>
      </c>
      <c r="I2135" s="31">
        <v>105</v>
      </c>
      <c r="J2135" s="31" t="s">
        <v>31</v>
      </c>
      <c r="K2135" s="31">
        <v>92</v>
      </c>
      <c r="L2135" s="38">
        <f t="shared" si="39"/>
        <v>96.6</v>
      </c>
    </row>
    <row r="2136" spans="1:12" ht="15.75" thickBot="1">
      <c r="A2136" s="123" t="s">
        <v>240</v>
      </c>
      <c r="B2136" s="148" t="s">
        <v>151</v>
      </c>
      <c r="C2136" s="35" t="s">
        <v>1</v>
      </c>
      <c r="D2136" s="35" t="s">
        <v>122</v>
      </c>
      <c r="E2136" s="35" t="s">
        <v>123</v>
      </c>
      <c r="F2136" s="43">
        <v>2019</v>
      </c>
      <c r="G2136" s="31" t="str">
        <f>VLOOKUP(H2136,'GN and GP categories'!A:B,2,FALSE)</f>
        <v>Gram-negative</v>
      </c>
      <c r="H2136" s="31" t="s">
        <v>100</v>
      </c>
      <c r="I2136" s="31">
        <v>105</v>
      </c>
      <c r="J2136" s="31" t="s">
        <v>32</v>
      </c>
      <c r="K2136" s="31">
        <v>91</v>
      </c>
      <c r="L2136" s="38">
        <f t="shared" ref="L2136:L2199" si="40">IF(K2136="","",K2136*I2136/100)</f>
        <v>95.55</v>
      </c>
    </row>
    <row r="2137" spans="1:12" ht="15.75" thickBot="1">
      <c r="A2137" s="123" t="s">
        <v>240</v>
      </c>
      <c r="B2137" s="148" t="s">
        <v>151</v>
      </c>
      <c r="C2137" s="35" t="s">
        <v>1</v>
      </c>
      <c r="D2137" s="35" t="s">
        <v>122</v>
      </c>
      <c r="E2137" s="35" t="s">
        <v>123</v>
      </c>
      <c r="F2137" s="43">
        <v>2019</v>
      </c>
      <c r="G2137" s="31" t="str">
        <f>VLOOKUP(H2137,'GN and GP categories'!A:B,2,FALSE)</f>
        <v>Gram-negative</v>
      </c>
      <c r="H2137" s="31" t="s">
        <v>100</v>
      </c>
      <c r="I2137" s="31">
        <v>105</v>
      </c>
      <c r="J2137" s="31" t="s">
        <v>28</v>
      </c>
      <c r="K2137" s="31">
        <v>84</v>
      </c>
      <c r="L2137" s="38">
        <f t="shared" si="40"/>
        <v>88.2</v>
      </c>
    </row>
    <row r="2138" spans="1:12" ht="15.75" thickBot="1">
      <c r="A2138" s="123" t="s">
        <v>240</v>
      </c>
      <c r="B2138" s="148" t="s">
        <v>151</v>
      </c>
      <c r="C2138" s="35" t="s">
        <v>1</v>
      </c>
      <c r="D2138" s="35" t="s">
        <v>122</v>
      </c>
      <c r="E2138" s="35" t="s">
        <v>123</v>
      </c>
      <c r="F2138" s="43">
        <v>2019</v>
      </c>
      <c r="G2138" s="31" t="str">
        <f>VLOOKUP(H2138,'GN and GP categories'!A:B,2,FALSE)</f>
        <v>Gram-negative</v>
      </c>
      <c r="H2138" s="31" t="s">
        <v>100</v>
      </c>
      <c r="I2138" s="31">
        <v>105</v>
      </c>
      <c r="J2138" s="31" t="s">
        <v>312</v>
      </c>
      <c r="K2138" s="31">
        <v>89</v>
      </c>
      <c r="L2138" s="38">
        <f t="shared" si="40"/>
        <v>93.45</v>
      </c>
    </row>
    <row r="2139" spans="1:12" ht="15.75" thickBot="1">
      <c r="A2139" s="123" t="s">
        <v>240</v>
      </c>
      <c r="B2139" s="148" t="s">
        <v>151</v>
      </c>
      <c r="C2139" s="35" t="s">
        <v>1</v>
      </c>
      <c r="D2139" s="35" t="s">
        <v>122</v>
      </c>
      <c r="E2139" s="35" t="s">
        <v>123</v>
      </c>
      <c r="F2139" s="43">
        <v>2019</v>
      </c>
      <c r="G2139" s="31" t="str">
        <f>VLOOKUP(H2139,'GN and GP categories'!A:B,2,FALSE)</f>
        <v>Gram-negative</v>
      </c>
      <c r="H2139" s="31" t="s">
        <v>100</v>
      </c>
      <c r="I2139" s="31">
        <v>105</v>
      </c>
      <c r="J2139" s="31" t="s">
        <v>228</v>
      </c>
      <c r="K2139" s="31">
        <v>49</v>
      </c>
      <c r="L2139" s="38">
        <f t="shared" si="40"/>
        <v>51.45</v>
      </c>
    </row>
    <row r="2140" spans="1:12" ht="15.75" thickBot="1">
      <c r="A2140" s="123" t="s">
        <v>240</v>
      </c>
      <c r="B2140" s="148" t="s">
        <v>151</v>
      </c>
      <c r="C2140" s="35" t="s">
        <v>1</v>
      </c>
      <c r="D2140" s="35" t="s">
        <v>122</v>
      </c>
      <c r="E2140" s="35" t="s">
        <v>123</v>
      </c>
      <c r="F2140" s="43">
        <v>2019</v>
      </c>
      <c r="G2140" s="31" t="str">
        <f>VLOOKUP(H2140,'GN and GP categories'!A:B,2,FALSE)</f>
        <v>Gram-negative</v>
      </c>
      <c r="H2140" s="31" t="s">
        <v>100</v>
      </c>
      <c r="I2140" s="31">
        <v>105</v>
      </c>
      <c r="J2140" s="31" t="s">
        <v>30</v>
      </c>
      <c r="K2140" s="31">
        <v>85</v>
      </c>
      <c r="L2140" s="38">
        <f t="shared" si="40"/>
        <v>89.25</v>
      </c>
    </row>
    <row r="2141" spans="1:12" ht="15.75" thickBot="1">
      <c r="A2141" s="123" t="s">
        <v>240</v>
      </c>
      <c r="B2141" s="148" t="s">
        <v>151</v>
      </c>
      <c r="C2141" s="35" t="s">
        <v>1</v>
      </c>
      <c r="D2141" s="35" t="s">
        <v>122</v>
      </c>
      <c r="E2141" s="35" t="s">
        <v>123</v>
      </c>
      <c r="F2141" s="43">
        <v>2019</v>
      </c>
      <c r="G2141" s="31" t="str">
        <f>VLOOKUP(H2141,'GN and GP categories'!A:B,2,FALSE)</f>
        <v>Gram-negative</v>
      </c>
      <c r="H2141" s="31" t="s">
        <v>223</v>
      </c>
      <c r="I2141" s="31">
        <v>638</v>
      </c>
      <c r="J2141" s="31" t="s">
        <v>196</v>
      </c>
      <c r="K2141" s="31">
        <v>58</v>
      </c>
      <c r="L2141" s="38">
        <f t="shared" si="40"/>
        <v>370.04</v>
      </c>
    </row>
    <row r="2142" spans="1:12" ht="15.75" thickBot="1">
      <c r="A2142" s="123" t="s">
        <v>240</v>
      </c>
      <c r="B2142" s="148" t="s">
        <v>151</v>
      </c>
      <c r="C2142" s="35" t="s">
        <v>1</v>
      </c>
      <c r="D2142" s="35" t="s">
        <v>122</v>
      </c>
      <c r="E2142" s="35" t="s">
        <v>123</v>
      </c>
      <c r="F2142" s="43">
        <v>2019</v>
      </c>
      <c r="G2142" s="31" t="str">
        <f>VLOOKUP(H2142,'GN and GP categories'!A:B,2,FALSE)</f>
        <v>Gram-negative</v>
      </c>
      <c r="H2142" s="31" t="s">
        <v>223</v>
      </c>
      <c r="I2142" s="31">
        <v>638</v>
      </c>
      <c r="J2142" s="31" t="s">
        <v>13</v>
      </c>
      <c r="K2142" s="31">
        <v>77</v>
      </c>
      <c r="L2142" s="38">
        <f t="shared" si="40"/>
        <v>491.26</v>
      </c>
    </row>
    <row r="2143" spans="1:12" ht="15.75" thickBot="1">
      <c r="A2143" s="123" t="s">
        <v>240</v>
      </c>
      <c r="B2143" s="148" t="s">
        <v>151</v>
      </c>
      <c r="C2143" s="35" t="s">
        <v>1</v>
      </c>
      <c r="D2143" s="35" t="s">
        <v>122</v>
      </c>
      <c r="E2143" s="35" t="s">
        <v>123</v>
      </c>
      <c r="F2143" s="43">
        <v>2019</v>
      </c>
      <c r="G2143" s="31" t="str">
        <f>VLOOKUP(H2143,'GN and GP categories'!A:B,2,FALSE)</f>
        <v>Gram-negative</v>
      </c>
      <c r="H2143" s="31" t="s">
        <v>223</v>
      </c>
      <c r="I2143" s="31">
        <v>638</v>
      </c>
      <c r="J2143" s="31" t="s">
        <v>16</v>
      </c>
      <c r="K2143" s="31">
        <v>88</v>
      </c>
      <c r="L2143" s="38">
        <f t="shared" si="40"/>
        <v>561.44000000000005</v>
      </c>
    </row>
    <row r="2144" spans="1:12" ht="15.75" thickBot="1">
      <c r="A2144" s="123" t="s">
        <v>240</v>
      </c>
      <c r="B2144" s="148" t="s">
        <v>151</v>
      </c>
      <c r="C2144" s="35" t="s">
        <v>1</v>
      </c>
      <c r="D2144" s="35" t="s">
        <v>122</v>
      </c>
      <c r="E2144" s="35" t="s">
        <v>123</v>
      </c>
      <c r="F2144" s="43">
        <v>2019</v>
      </c>
      <c r="G2144" s="31" t="str">
        <f>VLOOKUP(H2144,'GN and GP categories'!A:B,2,FALSE)</f>
        <v>Gram-negative</v>
      </c>
      <c r="H2144" s="31" t="s">
        <v>223</v>
      </c>
      <c r="I2144" s="31">
        <v>638</v>
      </c>
      <c r="J2144" s="31" t="s">
        <v>20</v>
      </c>
      <c r="K2144" s="31">
        <v>88</v>
      </c>
      <c r="L2144" s="38">
        <f t="shared" si="40"/>
        <v>561.44000000000005</v>
      </c>
    </row>
    <row r="2145" spans="1:12" ht="15.75" thickBot="1">
      <c r="A2145" s="123" t="s">
        <v>240</v>
      </c>
      <c r="B2145" s="148" t="s">
        <v>151</v>
      </c>
      <c r="C2145" s="35" t="s">
        <v>1</v>
      </c>
      <c r="D2145" s="35" t="s">
        <v>122</v>
      </c>
      <c r="E2145" s="35" t="s">
        <v>123</v>
      </c>
      <c r="F2145" s="43">
        <v>2019</v>
      </c>
      <c r="G2145" s="31" t="str">
        <f>VLOOKUP(H2145,'GN and GP categories'!A:B,2,FALSE)</f>
        <v>Gram-negative</v>
      </c>
      <c r="H2145" s="31" t="s">
        <v>223</v>
      </c>
      <c r="I2145" s="31">
        <v>638</v>
      </c>
      <c r="J2145" s="31" t="s">
        <v>24</v>
      </c>
      <c r="K2145" s="31">
        <v>91</v>
      </c>
      <c r="L2145" s="38">
        <f t="shared" si="40"/>
        <v>580.58000000000004</v>
      </c>
    </row>
    <row r="2146" spans="1:12" ht="15.75" thickBot="1">
      <c r="A2146" s="123" t="s">
        <v>240</v>
      </c>
      <c r="B2146" s="148" t="s">
        <v>151</v>
      </c>
      <c r="C2146" s="35" t="s">
        <v>1</v>
      </c>
      <c r="D2146" s="35" t="s">
        <v>122</v>
      </c>
      <c r="E2146" s="35" t="s">
        <v>123</v>
      </c>
      <c r="F2146" s="43">
        <v>2019</v>
      </c>
      <c r="G2146" s="31" t="str">
        <f>VLOOKUP(H2146,'GN and GP categories'!A:B,2,FALSE)</f>
        <v>Gram-negative</v>
      </c>
      <c r="H2146" s="31" t="s">
        <v>223</v>
      </c>
      <c r="I2146" s="31">
        <v>638</v>
      </c>
      <c r="J2146" s="31" t="s">
        <v>84</v>
      </c>
      <c r="K2146" s="31">
        <v>90</v>
      </c>
      <c r="L2146" s="38">
        <f t="shared" si="40"/>
        <v>574.20000000000005</v>
      </c>
    </row>
    <row r="2147" spans="1:12" ht="15.75" thickBot="1">
      <c r="A2147" s="123" t="s">
        <v>240</v>
      </c>
      <c r="B2147" s="148" t="s">
        <v>151</v>
      </c>
      <c r="C2147" s="35" t="s">
        <v>1</v>
      </c>
      <c r="D2147" s="35" t="s">
        <v>122</v>
      </c>
      <c r="E2147" s="35" t="s">
        <v>123</v>
      </c>
      <c r="F2147" s="43">
        <v>2019</v>
      </c>
      <c r="G2147" s="31" t="str">
        <f>VLOOKUP(H2147,'GN and GP categories'!A:B,2,FALSE)</f>
        <v>Gram-negative</v>
      </c>
      <c r="H2147" s="31" t="s">
        <v>223</v>
      </c>
      <c r="I2147" s="31">
        <v>638</v>
      </c>
      <c r="J2147" s="31" t="s">
        <v>252</v>
      </c>
      <c r="K2147" s="31">
        <v>100</v>
      </c>
      <c r="L2147" s="38">
        <f t="shared" si="40"/>
        <v>638</v>
      </c>
    </row>
    <row r="2148" spans="1:12" ht="15.75" thickBot="1">
      <c r="A2148" s="123" t="s">
        <v>240</v>
      </c>
      <c r="B2148" s="148" t="s">
        <v>151</v>
      </c>
      <c r="C2148" s="35" t="s">
        <v>1</v>
      </c>
      <c r="D2148" s="35" t="s">
        <v>122</v>
      </c>
      <c r="E2148" s="35" t="s">
        <v>123</v>
      </c>
      <c r="F2148" s="43">
        <v>2019</v>
      </c>
      <c r="G2148" s="31" t="str">
        <f>VLOOKUP(H2148,'GN and GP categories'!A:B,2,FALSE)</f>
        <v>Gram-negative</v>
      </c>
      <c r="H2148" s="31" t="s">
        <v>223</v>
      </c>
      <c r="I2148" s="31">
        <v>638</v>
      </c>
      <c r="J2148" s="31" t="s">
        <v>17</v>
      </c>
      <c r="K2148" s="31">
        <v>100</v>
      </c>
      <c r="L2148" s="38">
        <f t="shared" si="40"/>
        <v>638</v>
      </c>
    </row>
    <row r="2149" spans="1:12" ht="15.75" thickBot="1">
      <c r="A2149" s="123" t="s">
        <v>240</v>
      </c>
      <c r="B2149" s="148" t="s">
        <v>151</v>
      </c>
      <c r="C2149" s="35" t="s">
        <v>1</v>
      </c>
      <c r="D2149" s="35" t="s">
        <v>122</v>
      </c>
      <c r="E2149" s="35" t="s">
        <v>123</v>
      </c>
      <c r="F2149" s="43">
        <v>2019</v>
      </c>
      <c r="G2149" s="31" t="str">
        <f>VLOOKUP(H2149,'GN and GP categories'!A:B,2,FALSE)</f>
        <v>Gram-negative</v>
      </c>
      <c r="H2149" s="31" t="s">
        <v>223</v>
      </c>
      <c r="I2149" s="31">
        <v>638</v>
      </c>
      <c r="J2149" s="31" t="s">
        <v>253</v>
      </c>
      <c r="K2149" s="31">
        <v>100</v>
      </c>
      <c r="L2149" s="38">
        <f t="shared" si="40"/>
        <v>638</v>
      </c>
    </row>
    <row r="2150" spans="1:12" ht="15.75" thickBot="1">
      <c r="A2150" s="123" t="s">
        <v>240</v>
      </c>
      <c r="B2150" s="148" t="s">
        <v>151</v>
      </c>
      <c r="C2150" s="35" t="s">
        <v>1</v>
      </c>
      <c r="D2150" s="35" t="s">
        <v>122</v>
      </c>
      <c r="E2150" s="35" t="s">
        <v>123</v>
      </c>
      <c r="F2150" s="43">
        <v>2019</v>
      </c>
      <c r="G2150" s="31" t="str">
        <f>VLOOKUP(H2150,'GN and GP categories'!A:B,2,FALSE)</f>
        <v>Gram-negative</v>
      </c>
      <c r="H2150" s="31" t="s">
        <v>223</v>
      </c>
      <c r="I2150" s="31">
        <v>638</v>
      </c>
      <c r="J2150" s="31" t="s">
        <v>31</v>
      </c>
      <c r="K2150" s="31">
        <v>92</v>
      </c>
      <c r="L2150" s="38">
        <f t="shared" si="40"/>
        <v>586.96</v>
      </c>
    </row>
    <row r="2151" spans="1:12" ht="15.75" thickBot="1">
      <c r="A2151" s="123" t="s">
        <v>240</v>
      </c>
      <c r="B2151" s="148" t="s">
        <v>151</v>
      </c>
      <c r="C2151" s="35" t="s">
        <v>1</v>
      </c>
      <c r="D2151" s="35" t="s">
        <v>122</v>
      </c>
      <c r="E2151" s="35" t="s">
        <v>123</v>
      </c>
      <c r="F2151" s="43">
        <v>2019</v>
      </c>
      <c r="G2151" s="31" t="str">
        <f>VLOOKUP(H2151,'GN and GP categories'!A:B,2,FALSE)</f>
        <v>Gram-negative</v>
      </c>
      <c r="H2151" s="31" t="s">
        <v>223</v>
      </c>
      <c r="I2151" s="31">
        <v>638</v>
      </c>
      <c r="J2151" s="31" t="s">
        <v>32</v>
      </c>
      <c r="K2151" s="31">
        <v>92</v>
      </c>
      <c r="L2151" s="38">
        <f t="shared" si="40"/>
        <v>586.96</v>
      </c>
    </row>
    <row r="2152" spans="1:12" ht="15.75" thickBot="1">
      <c r="A2152" s="123" t="s">
        <v>240</v>
      </c>
      <c r="B2152" s="148" t="s">
        <v>151</v>
      </c>
      <c r="C2152" s="35" t="s">
        <v>1</v>
      </c>
      <c r="D2152" s="35" t="s">
        <v>122</v>
      </c>
      <c r="E2152" s="35" t="s">
        <v>123</v>
      </c>
      <c r="F2152" s="43">
        <v>2019</v>
      </c>
      <c r="G2152" s="31" t="str">
        <f>VLOOKUP(H2152,'GN and GP categories'!A:B,2,FALSE)</f>
        <v>Gram-negative</v>
      </c>
      <c r="H2152" s="31" t="s">
        <v>223</v>
      </c>
      <c r="I2152" s="31">
        <v>638</v>
      </c>
      <c r="J2152" s="31" t="s">
        <v>28</v>
      </c>
      <c r="K2152" s="31">
        <v>79</v>
      </c>
      <c r="L2152" s="38">
        <f t="shared" si="40"/>
        <v>504.02</v>
      </c>
    </row>
    <row r="2153" spans="1:12" ht="15.75" thickBot="1">
      <c r="A2153" s="123" t="s">
        <v>240</v>
      </c>
      <c r="B2153" s="148" t="s">
        <v>151</v>
      </c>
      <c r="C2153" s="35" t="s">
        <v>1</v>
      </c>
      <c r="D2153" s="35" t="s">
        <v>122</v>
      </c>
      <c r="E2153" s="35" t="s">
        <v>123</v>
      </c>
      <c r="F2153" s="43">
        <v>2019</v>
      </c>
      <c r="G2153" s="31" t="str">
        <f>VLOOKUP(H2153,'GN and GP categories'!A:B,2,FALSE)</f>
        <v>Gram-negative</v>
      </c>
      <c r="H2153" s="31" t="s">
        <v>223</v>
      </c>
      <c r="I2153" s="31">
        <v>638</v>
      </c>
      <c r="J2153" s="31" t="s">
        <v>312</v>
      </c>
      <c r="K2153" s="31">
        <v>79</v>
      </c>
      <c r="L2153" s="38">
        <f t="shared" si="40"/>
        <v>504.02</v>
      </c>
    </row>
    <row r="2154" spans="1:12" ht="15.75" thickBot="1">
      <c r="A2154" s="123" t="s">
        <v>240</v>
      </c>
      <c r="B2154" s="148" t="s">
        <v>151</v>
      </c>
      <c r="C2154" s="35" t="s">
        <v>1</v>
      </c>
      <c r="D2154" s="35" t="s">
        <v>122</v>
      </c>
      <c r="E2154" s="35" t="s">
        <v>123</v>
      </c>
      <c r="F2154" s="43">
        <v>2019</v>
      </c>
      <c r="G2154" s="31" t="str">
        <f>VLOOKUP(H2154,'GN and GP categories'!A:B,2,FALSE)</f>
        <v>Gram-negative</v>
      </c>
      <c r="H2154" s="31" t="s">
        <v>223</v>
      </c>
      <c r="I2154" s="31">
        <v>638</v>
      </c>
      <c r="J2154" s="31" t="s">
        <v>228</v>
      </c>
      <c r="K2154" s="31">
        <v>96</v>
      </c>
      <c r="L2154" s="38">
        <f t="shared" si="40"/>
        <v>612.48</v>
      </c>
    </row>
    <row r="2155" spans="1:12" ht="15.75" thickBot="1">
      <c r="A2155" s="123" t="s">
        <v>240</v>
      </c>
      <c r="B2155" s="148" t="s">
        <v>151</v>
      </c>
      <c r="C2155" s="35" t="s">
        <v>1</v>
      </c>
      <c r="D2155" s="35" t="s">
        <v>122</v>
      </c>
      <c r="E2155" s="35" t="s">
        <v>123</v>
      </c>
      <c r="F2155" s="43">
        <v>2019</v>
      </c>
      <c r="G2155" s="31" t="str">
        <f>VLOOKUP(H2155,'GN and GP categories'!A:B,2,FALSE)</f>
        <v>Gram-negative</v>
      </c>
      <c r="H2155" s="31" t="s">
        <v>223</v>
      </c>
      <c r="I2155" s="31">
        <v>638</v>
      </c>
      <c r="J2155" s="31" t="s">
        <v>30</v>
      </c>
      <c r="K2155" s="31">
        <v>81</v>
      </c>
      <c r="L2155" s="38">
        <f t="shared" si="40"/>
        <v>516.78</v>
      </c>
    </row>
    <row r="2156" spans="1:12" ht="15.75" thickBot="1">
      <c r="A2156" s="123" t="s">
        <v>240</v>
      </c>
      <c r="B2156" s="148" t="s">
        <v>151</v>
      </c>
      <c r="C2156" s="35" t="s">
        <v>1</v>
      </c>
      <c r="D2156" s="35" t="s">
        <v>122</v>
      </c>
      <c r="E2156" s="35" t="s">
        <v>123</v>
      </c>
      <c r="F2156" s="43">
        <v>2019</v>
      </c>
      <c r="G2156" s="31" t="str">
        <f>VLOOKUP(H2156,'GN and GP categories'!A:B,2,FALSE)</f>
        <v>Gram-negative</v>
      </c>
      <c r="H2156" s="31" t="s">
        <v>104</v>
      </c>
      <c r="I2156" s="31">
        <v>47</v>
      </c>
      <c r="J2156" s="31" t="s">
        <v>196</v>
      </c>
      <c r="K2156" s="31">
        <v>0</v>
      </c>
      <c r="L2156" s="38">
        <f t="shared" si="40"/>
        <v>0</v>
      </c>
    </row>
    <row r="2157" spans="1:12" ht="15.75" thickBot="1">
      <c r="A2157" s="123" t="s">
        <v>240</v>
      </c>
      <c r="B2157" s="148" t="s">
        <v>151</v>
      </c>
      <c r="C2157" s="35" t="s">
        <v>1</v>
      </c>
      <c r="D2157" s="35" t="s">
        <v>122</v>
      </c>
      <c r="E2157" s="35" t="s">
        <v>123</v>
      </c>
      <c r="F2157" s="43">
        <v>2019</v>
      </c>
      <c r="G2157" s="31" t="str">
        <f>VLOOKUP(H2157,'GN and GP categories'!A:B,2,FALSE)</f>
        <v>Gram-negative</v>
      </c>
      <c r="H2157" s="31" t="s">
        <v>104</v>
      </c>
      <c r="I2157" s="31">
        <v>47</v>
      </c>
      <c r="J2157" s="31" t="s">
        <v>13</v>
      </c>
      <c r="K2157" s="31">
        <v>85</v>
      </c>
      <c r="L2157" s="38">
        <f t="shared" si="40"/>
        <v>39.950000000000003</v>
      </c>
    </row>
    <row r="2158" spans="1:12" ht="15.75" thickBot="1">
      <c r="A2158" s="123" t="s">
        <v>240</v>
      </c>
      <c r="B2158" s="148" t="s">
        <v>151</v>
      </c>
      <c r="C2158" s="35" t="s">
        <v>1</v>
      </c>
      <c r="D2158" s="35" t="s">
        <v>122</v>
      </c>
      <c r="E2158" s="35" t="s">
        <v>123</v>
      </c>
      <c r="F2158" s="43">
        <v>2019</v>
      </c>
      <c r="G2158" s="31" t="str">
        <f>VLOOKUP(H2158,'GN and GP categories'!A:B,2,FALSE)</f>
        <v>Gram-negative</v>
      </c>
      <c r="H2158" s="31" t="s">
        <v>104</v>
      </c>
      <c r="I2158" s="31">
        <v>46</v>
      </c>
      <c r="J2158" s="31" t="s">
        <v>16</v>
      </c>
      <c r="K2158" s="31">
        <v>85</v>
      </c>
      <c r="L2158" s="38">
        <f t="shared" si="40"/>
        <v>39.1</v>
      </c>
    </row>
    <row r="2159" spans="1:12" ht="15.75" thickBot="1">
      <c r="A2159" s="123" t="s">
        <v>240</v>
      </c>
      <c r="B2159" s="148" t="s">
        <v>151</v>
      </c>
      <c r="C2159" s="35" t="s">
        <v>1</v>
      </c>
      <c r="D2159" s="35" t="s">
        <v>122</v>
      </c>
      <c r="E2159" s="35" t="s">
        <v>123</v>
      </c>
      <c r="F2159" s="43">
        <v>2019</v>
      </c>
      <c r="G2159" s="31" t="str">
        <f>VLOOKUP(H2159,'GN and GP categories'!A:B,2,FALSE)</f>
        <v>Gram-negative</v>
      </c>
      <c r="H2159" s="31" t="s">
        <v>104</v>
      </c>
      <c r="I2159" s="31">
        <v>47</v>
      </c>
      <c r="J2159" s="31" t="s">
        <v>24</v>
      </c>
      <c r="K2159" s="31">
        <v>98</v>
      </c>
      <c r="L2159" s="38">
        <f t="shared" si="40"/>
        <v>46.06</v>
      </c>
    </row>
    <row r="2160" spans="1:12" ht="15.75" thickBot="1">
      <c r="A2160" s="123" t="s">
        <v>240</v>
      </c>
      <c r="B2160" s="148" t="s">
        <v>151</v>
      </c>
      <c r="C2160" s="35" t="s">
        <v>1</v>
      </c>
      <c r="D2160" s="35" t="s">
        <v>122</v>
      </c>
      <c r="E2160" s="35" t="s">
        <v>123</v>
      </c>
      <c r="F2160" s="43">
        <v>2019</v>
      </c>
      <c r="G2160" s="31" t="str">
        <f>VLOOKUP(H2160,'GN and GP categories'!A:B,2,FALSE)</f>
        <v>Gram-negative</v>
      </c>
      <c r="H2160" s="31" t="s">
        <v>104</v>
      </c>
      <c r="I2160" s="31">
        <v>47</v>
      </c>
      <c r="J2160" s="31" t="s">
        <v>84</v>
      </c>
      <c r="K2160" s="31">
        <v>91</v>
      </c>
      <c r="L2160" s="38">
        <f t="shared" si="40"/>
        <v>42.77</v>
      </c>
    </row>
    <row r="2161" spans="1:12" ht="15.75" thickBot="1">
      <c r="A2161" s="123" t="s">
        <v>240</v>
      </c>
      <c r="B2161" s="148" t="s">
        <v>151</v>
      </c>
      <c r="C2161" s="35" t="s">
        <v>1</v>
      </c>
      <c r="D2161" s="35" t="s">
        <v>122</v>
      </c>
      <c r="E2161" s="35" t="s">
        <v>123</v>
      </c>
      <c r="F2161" s="43">
        <v>2019</v>
      </c>
      <c r="G2161" s="31" t="str">
        <f>VLOOKUP(H2161,'GN and GP categories'!A:B,2,FALSE)</f>
        <v>Gram-negative</v>
      </c>
      <c r="H2161" s="31" t="s">
        <v>104</v>
      </c>
      <c r="I2161" s="31">
        <v>47</v>
      </c>
      <c r="J2161" s="31" t="s">
        <v>252</v>
      </c>
      <c r="K2161" s="31">
        <v>100</v>
      </c>
      <c r="L2161" s="38">
        <f t="shared" si="40"/>
        <v>47</v>
      </c>
    </row>
    <row r="2162" spans="1:12" ht="15.75" thickBot="1">
      <c r="A2162" s="123" t="s">
        <v>240</v>
      </c>
      <c r="B2162" s="148" t="s">
        <v>151</v>
      </c>
      <c r="C2162" s="35" t="s">
        <v>1</v>
      </c>
      <c r="D2162" s="35" t="s">
        <v>122</v>
      </c>
      <c r="E2162" s="35" t="s">
        <v>123</v>
      </c>
      <c r="F2162" s="43">
        <v>2019</v>
      </c>
      <c r="G2162" s="31" t="str">
        <f>VLOOKUP(H2162,'GN and GP categories'!A:B,2,FALSE)</f>
        <v>Gram-negative</v>
      </c>
      <c r="H2162" s="31" t="s">
        <v>104</v>
      </c>
      <c r="I2162" s="31">
        <v>47</v>
      </c>
      <c r="J2162" s="31" t="s">
        <v>17</v>
      </c>
      <c r="K2162" s="31">
        <v>100</v>
      </c>
      <c r="L2162" s="38">
        <f t="shared" si="40"/>
        <v>47</v>
      </c>
    </row>
    <row r="2163" spans="1:12" ht="15.75" thickBot="1">
      <c r="A2163" s="123" t="s">
        <v>240</v>
      </c>
      <c r="B2163" s="148" t="s">
        <v>151</v>
      </c>
      <c r="C2163" s="35" t="s">
        <v>1</v>
      </c>
      <c r="D2163" s="35" t="s">
        <v>122</v>
      </c>
      <c r="E2163" s="35" t="s">
        <v>123</v>
      </c>
      <c r="F2163" s="43">
        <v>2019</v>
      </c>
      <c r="G2163" s="31" t="str">
        <f>VLOOKUP(H2163,'GN and GP categories'!A:B,2,FALSE)</f>
        <v>Gram-negative</v>
      </c>
      <c r="H2163" s="31" t="s">
        <v>104</v>
      </c>
      <c r="I2163" s="31">
        <v>47</v>
      </c>
      <c r="J2163" s="31" t="s">
        <v>253</v>
      </c>
      <c r="K2163" s="31">
        <v>100</v>
      </c>
      <c r="L2163" s="38">
        <f t="shared" si="40"/>
        <v>47</v>
      </c>
    </row>
    <row r="2164" spans="1:12" ht="15.75" thickBot="1">
      <c r="A2164" s="123" t="s">
        <v>240</v>
      </c>
      <c r="B2164" s="148" t="s">
        <v>151</v>
      </c>
      <c r="C2164" s="35" t="s">
        <v>1</v>
      </c>
      <c r="D2164" s="35" t="s">
        <v>122</v>
      </c>
      <c r="E2164" s="35" t="s">
        <v>123</v>
      </c>
      <c r="F2164" s="43">
        <v>2019</v>
      </c>
      <c r="G2164" s="31" t="str">
        <f>VLOOKUP(H2164,'GN and GP categories'!A:B,2,FALSE)</f>
        <v>Gram-negative</v>
      </c>
      <c r="H2164" s="31" t="s">
        <v>104</v>
      </c>
      <c r="I2164" s="31">
        <v>47</v>
      </c>
      <c r="J2164" s="31" t="s">
        <v>31</v>
      </c>
      <c r="K2164" s="31">
        <v>100</v>
      </c>
      <c r="L2164" s="38">
        <f t="shared" si="40"/>
        <v>47</v>
      </c>
    </row>
    <row r="2165" spans="1:12" ht="15.75" thickBot="1">
      <c r="A2165" s="123" t="s">
        <v>240</v>
      </c>
      <c r="B2165" s="148" t="s">
        <v>151</v>
      </c>
      <c r="C2165" s="35" t="s">
        <v>1</v>
      </c>
      <c r="D2165" s="35" t="s">
        <v>122</v>
      </c>
      <c r="E2165" s="35" t="s">
        <v>123</v>
      </c>
      <c r="F2165" s="43">
        <v>2019</v>
      </c>
      <c r="G2165" s="31" t="str">
        <f>VLOOKUP(H2165,'GN and GP categories'!A:B,2,FALSE)</f>
        <v>Gram-negative</v>
      </c>
      <c r="H2165" s="31" t="s">
        <v>104</v>
      </c>
      <c r="I2165" s="31">
        <v>47</v>
      </c>
      <c r="J2165" s="31" t="s">
        <v>32</v>
      </c>
      <c r="K2165" s="31">
        <v>100</v>
      </c>
      <c r="L2165" s="38">
        <f t="shared" si="40"/>
        <v>47</v>
      </c>
    </row>
    <row r="2166" spans="1:12" ht="15.75" thickBot="1">
      <c r="A2166" s="123" t="s">
        <v>240</v>
      </c>
      <c r="B2166" s="148" t="s">
        <v>151</v>
      </c>
      <c r="C2166" s="35" t="s">
        <v>1</v>
      </c>
      <c r="D2166" s="35" t="s">
        <v>122</v>
      </c>
      <c r="E2166" s="35" t="s">
        <v>123</v>
      </c>
      <c r="F2166" s="43">
        <v>2019</v>
      </c>
      <c r="G2166" s="31" t="str">
        <f>VLOOKUP(H2166,'GN and GP categories'!A:B,2,FALSE)</f>
        <v>Gram-negative</v>
      </c>
      <c r="H2166" s="31" t="s">
        <v>104</v>
      </c>
      <c r="I2166" s="31">
        <v>47</v>
      </c>
      <c r="J2166" s="31" t="s">
        <v>28</v>
      </c>
      <c r="K2166" s="31">
        <v>96</v>
      </c>
      <c r="L2166" s="38">
        <f t="shared" si="40"/>
        <v>45.12</v>
      </c>
    </row>
    <row r="2167" spans="1:12" ht="15.75" thickBot="1">
      <c r="A2167" s="123" t="s">
        <v>240</v>
      </c>
      <c r="B2167" s="148" t="s">
        <v>151</v>
      </c>
      <c r="C2167" s="35" t="s">
        <v>1</v>
      </c>
      <c r="D2167" s="35" t="s">
        <v>122</v>
      </c>
      <c r="E2167" s="35" t="s">
        <v>123</v>
      </c>
      <c r="F2167" s="43">
        <v>2019</v>
      </c>
      <c r="G2167" s="31" t="str">
        <f>VLOOKUP(H2167,'GN and GP categories'!A:B,2,FALSE)</f>
        <v>Gram-negative</v>
      </c>
      <c r="H2167" s="31" t="s">
        <v>104</v>
      </c>
      <c r="I2167" s="31">
        <v>47</v>
      </c>
      <c r="J2167" s="31" t="s">
        <v>312</v>
      </c>
      <c r="K2167" s="31">
        <v>87</v>
      </c>
      <c r="L2167" s="38">
        <f t="shared" si="40"/>
        <v>40.89</v>
      </c>
    </row>
    <row r="2168" spans="1:12" ht="15.75" thickBot="1">
      <c r="A2168" s="123" t="s">
        <v>240</v>
      </c>
      <c r="B2168" s="148" t="s">
        <v>151</v>
      </c>
      <c r="C2168" s="35" t="s">
        <v>1</v>
      </c>
      <c r="D2168" s="35" t="s">
        <v>122</v>
      </c>
      <c r="E2168" s="35" t="s">
        <v>123</v>
      </c>
      <c r="F2168" s="43">
        <v>2019</v>
      </c>
      <c r="G2168" s="31" t="str">
        <f>VLOOKUP(H2168,'GN and GP categories'!A:B,2,FALSE)</f>
        <v>Gram-negative</v>
      </c>
      <c r="H2168" s="31" t="s">
        <v>104</v>
      </c>
      <c r="I2168" s="31">
        <v>47</v>
      </c>
      <c r="J2168" s="31" t="s">
        <v>228</v>
      </c>
      <c r="K2168" s="31">
        <v>77</v>
      </c>
      <c r="L2168" s="38">
        <f t="shared" si="40"/>
        <v>36.19</v>
      </c>
    </row>
    <row r="2169" spans="1:12" ht="15.75" thickBot="1">
      <c r="A2169" s="123" t="s">
        <v>240</v>
      </c>
      <c r="B2169" s="148" t="s">
        <v>151</v>
      </c>
      <c r="C2169" s="35" t="s">
        <v>1</v>
      </c>
      <c r="D2169" s="35" t="s">
        <v>122</v>
      </c>
      <c r="E2169" s="35" t="s">
        <v>123</v>
      </c>
      <c r="F2169" s="43">
        <v>2019</v>
      </c>
      <c r="G2169" s="31" t="str">
        <f>VLOOKUP(H2169,'GN and GP categories'!A:B,2,FALSE)</f>
        <v>Gram-negative</v>
      </c>
      <c r="H2169" s="31" t="s">
        <v>104</v>
      </c>
      <c r="I2169" s="31">
        <v>47</v>
      </c>
      <c r="J2169" s="31" t="s">
        <v>30</v>
      </c>
      <c r="K2169" s="31">
        <v>96</v>
      </c>
      <c r="L2169" s="38">
        <f t="shared" si="40"/>
        <v>45.12</v>
      </c>
    </row>
    <row r="2170" spans="1:12" ht="15.75" thickBot="1">
      <c r="A2170" s="123" t="s">
        <v>240</v>
      </c>
      <c r="B2170" s="148" t="s">
        <v>151</v>
      </c>
      <c r="C2170" s="35" t="s">
        <v>1</v>
      </c>
      <c r="D2170" s="35" t="s">
        <v>122</v>
      </c>
      <c r="E2170" s="35" t="s">
        <v>123</v>
      </c>
      <c r="F2170" s="43">
        <v>2019</v>
      </c>
      <c r="G2170" s="31" t="str">
        <f>VLOOKUP(H2170,'GN and GP categories'!A:B,2,FALSE)</f>
        <v>Gram-negative</v>
      </c>
      <c r="H2170" s="31" t="s">
        <v>104</v>
      </c>
      <c r="I2170" s="31">
        <v>201</v>
      </c>
      <c r="J2170" s="31" t="s">
        <v>196</v>
      </c>
      <c r="K2170" s="31">
        <v>0</v>
      </c>
      <c r="L2170" s="38">
        <f t="shared" si="40"/>
        <v>0</v>
      </c>
    </row>
    <row r="2171" spans="1:12" ht="15.75" thickBot="1">
      <c r="A2171" s="123" t="s">
        <v>240</v>
      </c>
      <c r="B2171" s="148" t="s">
        <v>151</v>
      </c>
      <c r="C2171" s="35" t="s">
        <v>1</v>
      </c>
      <c r="D2171" s="35" t="s">
        <v>122</v>
      </c>
      <c r="E2171" s="35" t="s">
        <v>123</v>
      </c>
      <c r="F2171" s="43">
        <v>2019</v>
      </c>
      <c r="G2171" s="31" t="str">
        <f>VLOOKUP(H2171,'GN and GP categories'!A:B,2,FALSE)</f>
        <v>Gram-negative</v>
      </c>
      <c r="H2171" s="31" t="s">
        <v>104</v>
      </c>
      <c r="I2171" s="31">
        <v>201</v>
      </c>
      <c r="J2171" s="31" t="s">
        <v>13</v>
      </c>
      <c r="K2171" s="31">
        <v>86</v>
      </c>
      <c r="L2171" s="38">
        <f t="shared" si="40"/>
        <v>172.86</v>
      </c>
    </row>
    <row r="2172" spans="1:12" ht="15.75" thickBot="1">
      <c r="A2172" s="123" t="s">
        <v>240</v>
      </c>
      <c r="B2172" s="148" t="s">
        <v>151</v>
      </c>
      <c r="C2172" s="35" t="s">
        <v>1</v>
      </c>
      <c r="D2172" s="35" t="s">
        <v>122</v>
      </c>
      <c r="E2172" s="35" t="s">
        <v>123</v>
      </c>
      <c r="F2172" s="43">
        <v>2019</v>
      </c>
      <c r="G2172" s="31" t="str">
        <f>VLOOKUP(H2172,'GN and GP categories'!A:B,2,FALSE)</f>
        <v>Gram-negative</v>
      </c>
      <c r="H2172" s="31" t="s">
        <v>104</v>
      </c>
      <c r="I2172" s="31">
        <v>201</v>
      </c>
      <c r="J2172" s="31" t="s">
        <v>16</v>
      </c>
      <c r="K2172" s="31">
        <v>89</v>
      </c>
      <c r="L2172" s="38">
        <f t="shared" si="40"/>
        <v>178.89</v>
      </c>
    </row>
    <row r="2173" spans="1:12" ht="15.75" thickBot="1">
      <c r="A2173" s="123" t="s">
        <v>240</v>
      </c>
      <c r="B2173" s="148" t="s">
        <v>151</v>
      </c>
      <c r="C2173" s="35" t="s">
        <v>1</v>
      </c>
      <c r="D2173" s="35" t="s">
        <v>122</v>
      </c>
      <c r="E2173" s="35" t="s">
        <v>123</v>
      </c>
      <c r="F2173" s="43">
        <v>2019</v>
      </c>
      <c r="G2173" s="31" t="str">
        <f>VLOOKUP(H2173,'GN and GP categories'!A:B,2,FALSE)</f>
        <v>Gram-negative</v>
      </c>
      <c r="H2173" s="31" t="s">
        <v>104</v>
      </c>
      <c r="I2173" s="31">
        <v>201</v>
      </c>
      <c r="J2173" s="31" t="s">
        <v>20</v>
      </c>
      <c r="K2173" s="31">
        <v>88</v>
      </c>
      <c r="L2173" s="38">
        <f t="shared" si="40"/>
        <v>176.88</v>
      </c>
    </row>
    <row r="2174" spans="1:12" ht="15.75" thickBot="1">
      <c r="A2174" s="123" t="s">
        <v>240</v>
      </c>
      <c r="B2174" s="148" t="s">
        <v>151</v>
      </c>
      <c r="C2174" s="35" t="s">
        <v>1</v>
      </c>
      <c r="D2174" s="35" t="s">
        <v>122</v>
      </c>
      <c r="E2174" s="35" t="s">
        <v>123</v>
      </c>
      <c r="F2174" s="43">
        <v>2019</v>
      </c>
      <c r="G2174" s="31" t="str">
        <f>VLOOKUP(H2174,'GN and GP categories'!A:B,2,FALSE)</f>
        <v>Gram-negative</v>
      </c>
      <c r="H2174" s="31" t="s">
        <v>104</v>
      </c>
      <c r="I2174" s="31">
        <v>201</v>
      </c>
      <c r="J2174" s="31" t="s">
        <v>24</v>
      </c>
      <c r="K2174" s="31">
        <v>90</v>
      </c>
      <c r="L2174" s="38">
        <f t="shared" si="40"/>
        <v>180.9</v>
      </c>
    </row>
    <row r="2175" spans="1:12" ht="15.75" thickBot="1">
      <c r="A2175" s="123" t="s">
        <v>240</v>
      </c>
      <c r="B2175" s="148" t="s">
        <v>151</v>
      </c>
      <c r="C2175" s="35" t="s">
        <v>1</v>
      </c>
      <c r="D2175" s="35" t="s">
        <v>122</v>
      </c>
      <c r="E2175" s="35" t="s">
        <v>123</v>
      </c>
      <c r="F2175" s="43">
        <v>2019</v>
      </c>
      <c r="G2175" s="31" t="str">
        <f>VLOOKUP(H2175,'GN and GP categories'!A:B,2,FALSE)</f>
        <v>Gram-negative</v>
      </c>
      <c r="H2175" s="31" t="s">
        <v>104</v>
      </c>
      <c r="I2175" s="31">
        <v>201</v>
      </c>
      <c r="J2175" s="31" t="s">
        <v>84</v>
      </c>
      <c r="K2175" s="31">
        <v>89</v>
      </c>
      <c r="L2175" s="38">
        <f t="shared" si="40"/>
        <v>178.89</v>
      </c>
    </row>
    <row r="2176" spans="1:12" ht="15.75" thickBot="1">
      <c r="A2176" s="123" t="s">
        <v>240</v>
      </c>
      <c r="B2176" s="148" t="s">
        <v>151</v>
      </c>
      <c r="C2176" s="35" t="s">
        <v>1</v>
      </c>
      <c r="D2176" s="35" t="s">
        <v>122</v>
      </c>
      <c r="E2176" s="35" t="s">
        <v>123</v>
      </c>
      <c r="F2176" s="43">
        <v>2019</v>
      </c>
      <c r="G2176" s="31" t="str">
        <f>VLOOKUP(H2176,'GN and GP categories'!A:B,2,FALSE)</f>
        <v>Gram-negative</v>
      </c>
      <c r="H2176" s="31" t="s">
        <v>104</v>
      </c>
      <c r="I2176" s="31">
        <v>201</v>
      </c>
      <c r="J2176" s="31" t="s">
        <v>252</v>
      </c>
      <c r="K2176" s="31">
        <v>100</v>
      </c>
      <c r="L2176" s="38">
        <f t="shared" si="40"/>
        <v>201</v>
      </c>
    </row>
    <row r="2177" spans="1:12" ht="15.75" thickBot="1">
      <c r="A2177" s="123" t="s">
        <v>240</v>
      </c>
      <c r="B2177" s="148" t="s">
        <v>151</v>
      </c>
      <c r="C2177" s="35" t="s">
        <v>1</v>
      </c>
      <c r="D2177" s="35" t="s">
        <v>122</v>
      </c>
      <c r="E2177" s="35" t="s">
        <v>123</v>
      </c>
      <c r="F2177" s="43">
        <v>2019</v>
      </c>
      <c r="G2177" s="31" t="str">
        <f>VLOOKUP(H2177,'GN and GP categories'!A:B,2,FALSE)</f>
        <v>Gram-negative</v>
      </c>
      <c r="H2177" s="31" t="s">
        <v>104</v>
      </c>
      <c r="I2177" s="31">
        <v>201</v>
      </c>
      <c r="J2177" s="31" t="s">
        <v>17</v>
      </c>
      <c r="K2177" s="31">
        <v>100</v>
      </c>
      <c r="L2177" s="38">
        <f t="shared" si="40"/>
        <v>201</v>
      </c>
    </row>
    <row r="2178" spans="1:12" ht="15.75" thickBot="1">
      <c r="A2178" s="123" t="s">
        <v>240</v>
      </c>
      <c r="B2178" s="148" t="s">
        <v>151</v>
      </c>
      <c r="C2178" s="35" t="s">
        <v>1</v>
      </c>
      <c r="D2178" s="35" t="s">
        <v>122</v>
      </c>
      <c r="E2178" s="35" t="s">
        <v>123</v>
      </c>
      <c r="F2178" s="43">
        <v>2019</v>
      </c>
      <c r="G2178" s="31" t="str">
        <f>VLOOKUP(H2178,'GN and GP categories'!A:B,2,FALSE)</f>
        <v>Gram-negative</v>
      </c>
      <c r="H2178" s="31" t="s">
        <v>104</v>
      </c>
      <c r="I2178" s="31">
        <v>201</v>
      </c>
      <c r="J2178" s="31" t="s">
        <v>253</v>
      </c>
      <c r="K2178" s="31">
        <v>99</v>
      </c>
      <c r="L2178" s="38">
        <f t="shared" si="40"/>
        <v>198.99</v>
      </c>
    </row>
    <row r="2179" spans="1:12" ht="15.75" thickBot="1">
      <c r="A2179" s="123" t="s">
        <v>240</v>
      </c>
      <c r="B2179" s="148" t="s">
        <v>151</v>
      </c>
      <c r="C2179" s="35" t="s">
        <v>1</v>
      </c>
      <c r="D2179" s="35" t="s">
        <v>122</v>
      </c>
      <c r="E2179" s="35" t="s">
        <v>123</v>
      </c>
      <c r="F2179" s="43">
        <v>2019</v>
      </c>
      <c r="G2179" s="31" t="str">
        <f>VLOOKUP(H2179,'GN and GP categories'!A:B,2,FALSE)</f>
        <v>Gram-negative</v>
      </c>
      <c r="H2179" s="31" t="s">
        <v>104</v>
      </c>
      <c r="I2179" s="31">
        <v>201</v>
      </c>
      <c r="J2179" s="31" t="s">
        <v>31</v>
      </c>
      <c r="K2179" s="31">
        <v>96</v>
      </c>
      <c r="L2179" s="38">
        <f t="shared" si="40"/>
        <v>192.96</v>
      </c>
    </row>
    <row r="2180" spans="1:12" ht="15.75" thickBot="1">
      <c r="A2180" s="123" t="s">
        <v>240</v>
      </c>
      <c r="B2180" s="148" t="s">
        <v>151</v>
      </c>
      <c r="C2180" s="35" t="s">
        <v>1</v>
      </c>
      <c r="D2180" s="35" t="s">
        <v>122</v>
      </c>
      <c r="E2180" s="35" t="s">
        <v>123</v>
      </c>
      <c r="F2180" s="43">
        <v>2019</v>
      </c>
      <c r="G2180" s="31" t="str">
        <f>VLOOKUP(H2180,'GN and GP categories'!A:B,2,FALSE)</f>
        <v>Gram-negative</v>
      </c>
      <c r="H2180" s="31" t="s">
        <v>104</v>
      </c>
      <c r="I2180" s="31">
        <v>201</v>
      </c>
      <c r="J2180" s="31" t="s">
        <v>32</v>
      </c>
      <c r="K2180" s="31">
        <v>95</v>
      </c>
      <c r="L2180" s="38">
        <f t="shared" si="40"/>
        <v>190.95</v>
      </c>
    </row>
    <row r="2181" spans="1:12" ht="15.75" thickBot="1">
      <c r="A2181" s="123" t="s">
        <v>240</v>
      </c>
      <c r="B2181" s="148" t="s">
        <v>151</v>
      </c>
      <c r="C2181" s="35" t="s">
        <v>1</v>
      </c>
      <c r="D2181" s="35" t="s">
        <v>122</v>
      </c>
      <c r="E2181" s="35" t="s">
        <v>123</v>
      </c>
      <c r="F2181" s="43">
        <v>2019</v>
      </c>
      <c r="G2181" s="31" t="str">
        <f>VLOOKUP(H2181,'GN and GP categories'!A:B,2,FALSE)</f>
        <v>Gram-negative</v>
      </c>
      <c r="H2181" s="31" t="s">
        <v>104</v>
      </c>
      <c r="I2181" s="31">
        <v>201</v>
      </c>
      <c r="J2181" s="31" t="s">
        <v>28</v>
      </c>
      <c r="K2181" s="31">
        <v>88</v>
      </c>
      <c r="L2181" s="38">
        <f t="shared" si="40"/>
        <v>176.88</v>
      </c>
    </row>
    <row r="2182" spans="1:12" ht="15.75" thickBot="1">
      <c r="A2182" s="123" t="s">
        <v>240</v>
      </c>
      <c r="B2182" s="148" t="s">
        <v>151</v>
      </c>
      <c r="C2182" s="35" t="s">
        <v>1</v>
      </c>
      <c r="D2182" s="35" t="s">
        <v>122</v>
      </c>
      <c r="E2182" s="35" t="s">
        <v>123</v>
      </c>
      <c r="F2182" s="43">
        <v>2019</v>
      </c>
      <c r="G2182" s="31" t="str">
        <f>VLOOKUP(H2182,'GN and GP categories'!A:B,2,FALSE)</f>
        <v>Gram-negative</v>
      </c>
      <c r="H2182" s="31" t="s">
        <v>104</v>
      </c>
      <c r="I2182" s="31">
        <v>201</v>
      </c>
      <c r="J2182" s="31" t="s">
        <v>312</v>
      </c>
      <c r="K2182" s="31">
        <v>84</v>
      </c>
      <c r="L2182" s="38">
        <f t="shared" si="40"/>
        <v>168.84</v>
      </c>
    </row>
    <row r="2183" spans="1:12" ht="15.75" thickBot="1">
      <c r="A2183" s="123" t="s">
        <v>240</v>
      </c>
      <c r="B2183" s="148" t="s">
        <v>151</v>
      </c>
      <c r="C2183" s="35" t="s">
        <v>1</v>
      </c>
      <c r="D2183" s="35" t="s">
        <v>122</v>
      </c>
      <c r="E2183" s="35" t="s">
        <v>123</v>
      </c>
      <c r="F2183" s="43">
        <v>2019</v>
      </c>
      <c r="G2183" s="31" t="str">
        <f>VLOOKUP(H2183,'GN and GP categories'!A:B,2,FALSE)</f>
        <v>Gram-negative</v>
      </c>
      <c r="H2183" s="31" t="s">
        <v>104</v>
      </c>
      <c r="I2183" s="31">
        <v>201</v>
      </c>
      <c r="J2183" s="31" t="s">
        <v>228</v>
      </c>
      <c r="K2183" s="31">
        <v>34</v>
      </c>
      <c r="L2183" s="38">
        <f t="shared" si="40"/>
        <v>68.34</v>
      </c>
    </row>
    <row r="2184" spans="1:12" ht="15.75" thickBot="1">
      <c r="A2184" s="123" t="s">
        <v>240</v>
      </c>
      <c r="B2184" s="148" t="s">
        <v>151</v>
      </c>
      <c r="C2184" s="35" t="s">
        <v>1</v>
      </c>
      <c r="D2184" s="35" t="s">
        <v>122</v>
      </c>
      <c r="E2184" s="35" t="s">
        <v>123</v>
      </c>
      <c r="F2184" s="43">
        <v>2019</v>
      </c>
      <c r="G2184" s="31" t="str">
        <f>VLOOKUP(H2184,'GN and GP categories'!A:B,2,FALSE)</f>
        <v>Gram-negative</v>
      </c>
      <c r="H2184" s="31" t="s">
        <v>104</v>
      </c>
      <c r="I2184" s="31">
        <v>201</v>
      </c>
      <c r="J2184" s="31" t="s">
        <v>30</v>
      </c>
      <c r="K2184" s="31">
        <v>88</v>
      </c>
      <c r="L2184" s="38">
        <f t="shared" si="40"/>
        <v>176.88</v>
      </c>
    </row>
    <row r="2185" spans="1:12" ht="15.75" thickBot="1">
      <c r="A2185" s="123" t="s">
        <v>240</v>
      </c>
      <c r="B2185" s="148" t="s">
        <v>151</v>
      </c>
      <c r="C2185" s="35" t="s">
        <v>1</v>
      </c>
      <c r="D2185" s="35" t="s">
        <v>122</v>
      </c>
      <c r="E2185" s="35" t="s">
        <v>123</v>
      </c>
      <c r="F2185" s="43">
        <v>2019</v>
      </c>
      <c r="G2185" s="31" t="str">
        <f>VLOOKUP(H2185,'GN and GP categories'!A:B,2,FALSE)</f>
        <v>Gram-negative</v>
      </c>
      <c r="H2185" s="31" t="s">
        <v>38</v>
      </c>
      <c r="I2185" s="31">
        <v>14</v>
      </c>
      <c r="J2185" s="31" t="s">
        <v>196</v>
      </c>
      <c r="K2185" s="31">
        <v>0</v>
      </c>
      <c r="L2185" s="38">
        <f t="shared" si="40"/>
        <v>0</v>
      </c>
    </row>
    <row r="2186" spans="1:12" ht="15.75" thickBot="1">
      <c r="A2186" s="123" t="s">
        <v>240</v>
      </c>
      <c r="B2186" s="148" t="s">
        <v>151</v>
      </c>
      <c r="C2186" s="35" t="s">
        <v>1</v>
      </c>
      <c r="D2186" s="35" t="s">
        <v>122</v>
      </c>
      <c r="E2186" s="35" t="s">
        <v>123</v>
      </c>
      <c r="F2186" s="43">
        <v>2019</v>
      </c>
      <c r="G2186" s="31" t="str">
        <f>VLOOKUP(H2186,'GN and GP categories'!A:B,2,FALSE)</f>
        <v>Gram-negative</v>
      </c>
      <c r="H2186" s="31" t="s">
        <v>38</v>
      </c>
      <c r="I2186" s="31">
        <v>14</v>
      </c>
      <c r="J2186" s="31" t="s">
        <v>13</v>
      </c>
      <c r="K2186" s="31">
        <v>0</v>
      </c>
      <c r="L2186" s="38">
        <f t="shared" si="40"/>
        <v>0</v>
      </c>
    </row>
    <row r="2187" spans="1:12" ht="15.75" thickBot="1">
      <c r="A2187" s="123" t="s">
        <v>240</v>
      </c>
      <c r="B2187" s="148" t="s">
        <v>151</v>
      </c>
      <c r="C2187" s="35" t="s">
        <v>1</v>
      </c>
      <c r="D2187" s="35" t="s">
        <v>122</v>
      </c>
      <c r="E2187" s="35" t="s">
        <v>123</v>
      </c>
      <c r="F2187" s="43">
        <v>2019</v>
      </c>
      <c r="G2187" s="31" t="str">
        <f>VLOOKUP(H2187,'GN and GP categories'!A:B,2,FALSE)</f>
        <v>Gram-negative</v>
      </c>
      <c r="H2187" s="31" t="s">
        <v>38</v>
      </c>
      <c r="I2187" s="31">
        <v>14</v>
      </c>
      <c r="J2187" s="31" t="s">
        <v>16</v>
      </c>
      <c r="K2187" s="31">
        <v>0</v>
      </c>
      <c r="L2187" s="38">
        <f t="shared" si="40"/>
        <v>0</v>
      </c>
    </row>
    <row r="2188" spans="1:12" ht="15.75" thickBot="1">
      <c r="A2188" s="123" t="s">
        <v>240</v>
      </c>
      <c r="B2188" s="148" t="s">
        <v>151</v>
      </c>
      <c r="C2188" s="35" t="s">
        <v>1</v>
      </c>
      <c r="D2188" s="35" t="s">
        <v>122</v>
      </c>
      <c r="E2188" s="35" t="s">
        <v>123</v>
      </c>
      <c r="F2188" s="43">
        <v>2019</v>
      </c>
      <c r="G2188" s="31" t="str">
        <f>VLOOKUP(H2188,'GN and GP categories'!A:B,2,FALSE)</f>
        <v>Gram-negative</v>
      </c>
      <c r="H2188" s="31" t="s">
        <v>38</v>
      </c>
      <c r="I2188" s="31">
        <v>14</v>
      </c>
      <c r="J2188" s="31" t="s">
        <v>20</v>
      </c>
      <c r="K2188" s="31">
        <v>0</v>
      </c>
      <c r="L2188" s="38">
        <f t="shared" si="40"/>
        <v>0</v>
      </c>
    </row>
    <row r="2189" spans="1:12" ht="15.75" thickBot="1">
      <c r="A2189" s="123" t="s">
        <v>240</v>
      </c>
      <c r="B2189" s="148" t="s">
        <v>151</v>
      </c>
      <c r="C2189" s="35" t="s">
        <v>1</v>
      </c>
      <c r="D2189" s="35" t="s">
        <v>122</v>
      </c>
      <c r="E2189" s="35" t="s">
        <v>123</v>
      </c>
      <c r="F2189" s="43">
        <v>2019</v>
      </c>
      <c r="G2189" s="31" t="str">
        <f>VLOOKUP(H2189,'GN and GP categories'!A:B,2,FALSE)</f>
        <v>Gram-negative</v>
      </c>
      <c r="H2189" s="31" t="s">
        <v>38</v>
      </c>
      <c r="I2189" s="31">
        <v>14</v>
      </c>
      <c r="J2189" s="31" t="s">
        <v>24</v>
      </c>
      <c r="K2189" s="31">
        <v>0</v>
      </c>
      <c r="L2189" s="38">
        <f t="shared" si="40"/>
        <v>0</v>
      </c>
    </row>
    <row r="2190" spans="1:12" ht="15.75" thickBot="1">
      <c r="A2190" s="123" t="s">
        <v>240</v>
      </c>
      <c r="B2190" s="148" t="s">
        <v>151</v>
      </c>
      <c r="C2190" s="35" t="s">
        <v>1</v>
      </c>
      <c r="D2190" s="35" t="s">
        <v>122</v>
      </c>
      <c r="E2190" s="35" t="s">
        <v>123</v>
      </c>
      <c r="F2190" s="43">
        <v>2019</v>
      </c>
      <c r="G2190" s="31" t="str">
        <f>VLOOKUP(H2190,'GN and GP categories'!A:B,2,FALSE)</f>
        <v>Gram-negative</v>
      </c>
      <c r="H2190" s="31" t="s">
        <v>38</v>
      </c>
      <c r="I2190" s="31">
        <v>14</v>
      </c>
      <c r="J2190" s="31" t="s">
        <v>84</v>
      </c>
      <c r="K2190" s="31">
        <v>0</v>
      </c>
      <c r="L2190" s="38">
        <f t="shared" si="40"/>
        <v>0</v>
      </c>
    </row>
    <row r="2191" spans="1:12" ht="15.75" thickBot="1">
      <c r="A2191" s="123" t="s">
        <v>240</v>
      </c>
      <c r="B2191" s="148" t="s">
        <v>151</v>
      </c>
      <c r="C2191" s="35" t="s">
        <v>1</v>
      </c>
      <c r="D2191" s="35" t="s">
        <v>122</v>
      </c>
      <c r="E2191" s="35" t="s">
        <v>123</v>
      </c>
      <c r="F2191" s="43">
        <v>2019</v>
      </c>
      <c r="G2191" s="31" t="str">
        <f>VLOOKUP(H2191,'GN and GP categories'!A:B,2,FALSE)</f>
        <v>Gram-negative</v>
      </c>
      <c r="H2191" s="31" t="s">
        <v>38</v>
      </c>
      <c r="I2191" s="31">
        <v>14</v>
      </c>
      <c r="J2191" s="31" t="s">
        <v>252</v>
      </c>
      <c r="K2191" s="31">
        <v>100</v>
      </c>
      <c r="L2191" s="38">
        <f t="shared" si="40"/>
        <v>14</v>
      </c>
    </row>
    <row r="2192" spans="1:12" ht="15.75" thickBot="1">
      <c r="A2192" s="123" t="s">
        <v>240</v>
      </c>
      <c r="B2192" s="148" t="s">
        <v>151</v>
      </c>
      <c r="C2192" s="35" t="s">
        <v>1</v>
      </c>
      <c r="D2192" s="35" t="s">
        <v>122</v>
      </c>
      <c r="E2192" s="35" t="s">
        <v>123</v>
      </c>
      <c r="F2192" s="43">
        <v>2019</v>
      </c>
      <c r="G2192" s="31" t="str">
        <f>VLOOKUP(H2192,'GN and GP categories'!A:B,2,FALSE)</f>
        <v>Gram-negative</v>
      </c>
      <c r="H2192" s="31" t="s">
        <v>38</v>
      </c>
      <c r="I2192" s="31">
        <v>14</v>
      </c>
      <c r="J2192" s="31" t="s">
        <v>17</v>
      </c>
      <c r="K2192" s="31">
        <v>100</v>
      </c>
      <c r="L2192" s="38">
        <f t="shared" si="40"/>
        <v>14</v>
      </c>
    </row>
    <row r="2193" spans="1:12" ht="15.75" thickBot="1">
      <c r="A2193" s="123" t="s">
        <v>240</v>
      </c>
      <c r="B2193" s="148" t="s">
        <v>151</v>
      </c>
      <c r="C2193" s="35" t="s">
        <v>1</v>
      </c>
      <c r="D2193" s="35" t="s">
        <v>122</v>
      </c>
      <c r="E2193" s="35" t="s">
        <v>123</v>
      </c>
      <c r="F2193" s="43">
        <v>2019</v>
      </c>
      <c r="G2193" s="31" t="str">
        <f>VLOOKUP(H2193,'GN and GP categories'!A:B,2,FALSE)</f>
        <v>Gram-negative</v>
      </c>
      <c r="H2193" s="31" t="s">
        <v>38</v>
      </c>
      <c r="I2193" s="31">
        <v>14</v>
      </c>
      <c r="J2193" s="31" t="s">
        <v>253</v>
      </c>
      <c r="K2193" s="31">
        <v>100</v>
      </c>
      <c r="L2193" s="38">
        <f t="shared" si="40"/>
        <v>14</v>
      </c>
    </row>
    <row r="2194" spans="1:12" ht="15.75" thickBot="1">
      <c r="A2194" s="123" t="s">
        <v>240</v>
      </c>
      <c r="B2194" s="148" t="s">
        <v>151</v>
      </c>
      <c r="C2194" s="35" t="s">
        <v>1</v>
      </c>
      <c r="D2194" s="35" t="s">
        <v>122</v>
      </c>
      <c r="E2194" s="35" t="s">
        <v>123</v>
      </c>
      <c r="F2194" s="43">
        <v>2019</v>
      </c>
      <c r="G2194" s="31" t="str">
        <f>VLOOKUP(H2194,'GN and GP categories'!A:B,2,FALSE)</f>
        <v>Gram-negative</v>
      </c>
      <c r="H2194" s="31" t="s">
        <v>38</v>
      </c>
      <c r="I2194" s="31">
        <v>14</v>
      </c>
      <c r="J2194" s="31" t="s">
        <v>31</v>
      </c>
      <c r="K2194" s="31">
        <v>93</v>
      </c>
      <c r="L2194" s="38">
        <f t="shared" si="40"/>
        <v>13.02</v>
      </c>
    </row>
    <row r="2195" spans="1:12" ht="15.75" thickBot="1">
      <c r="A2195" s="123" t="s">
        <v>240</v>
      </c>
      <c r="B2195" s="148" t="s">
        <v>151</v>
      </c>
      <c r="C2195" s="35" t="s">
        <v>1</v>
      </c>
      <c r="D2195" s="35" t="s">
        <v>122</v>
      </c>
      <c r="E2195" s="35" t="s">
        <v>123</v>
      </c>
      <c r="F2195" s="43">
        <v>2019</v>
      </c>
      <c r="G2195" s="31" t="str">
        <f>VLOOKUP(H2195,'GN and GP categories'!A:B,2,FALSE)</f>
        <v>Gram-negative</v>
      </c>
      <c r="H2195" s="31" t="s">
        <v>38</v>
      </c>
      <c r="I2195" s="31">
        <v>14</v>
      </c>
      <c r="J2195" s="31" t="s">
        <v>32</v>
      </c>
      <c r="K2195" s="31">
        <v>93</v>
      </c>
      <c r="L2195" s="38">
        <f t="shared" si="40"/>
        <v>13.02</v>
      </c>
    </row>
    <row r="2196" spans="1:12" ht="15.75" thickBot="1">
      <c r="A2196" s="123" t="s">
        <v>240</v>
      </c>
      <c r="B2196" s="148" t="s">
        <v>151</v>
      </c>
      <c r="C2196" s="35" t="s">
        <v>1</v>
      </c>
      <c r="D2196" s="35" t="s">
        <v>122</v>
      </c>
      <c r="E2196" s="35" t="s">
        <v>123</v>
      </c>
      <c r="F2196" s="43">
        <v>2019</v>
      </c>
      <c r="G2196" s="31" t="str">
        <f>VLOOKUP(H2196,'GN and GP categories'!A:B,2,FALSE)</f>
        <v>Gram-negative</v>
      </c>
      <c r="H2196" s="31" t="s">
        <v>38</v>
      </c>
      <c r="I2196" s="31">
        <v>14</v>
      </c>
      <c r="J2196" s="31" t="s">
        <v>28</v>
      </c>
      <c r="K2196" s="31">
        <v>86</v>
      </c>
      <c r="L2196" s="38">
        <f t="shared" si="40"/>
        <v>12.04</v>
      </c>
    </row>
    <row r="2197" spans="1:12" ht="15.75" thickBot="1">
      <c r="A2197" s="123" t="s">
        <v>240</v>
      </c>
      <c r="B2197" s="148" t="s">
        <v>151</v>
      </c>
      <c r="C2197" s="35" t="s">
        <v>1</v>
      </c>
      <c r="D2197" s="35" t="s">
        <v>122</v>
      </c>
      <c r="E2197" s="35" t="s">
        <v>123</v>
      </c>
      <c r="F2197" s="43">
        <v>2019</v>
      </c>
      <c r="G2197" s="31" t="str">
        <f>VLOOKUP(H2197,'GN and GP categories'!A:B,2,FALSE)</f>
        <v>Gram-negative</v>
      </c>
      <c r="H2197" s="31" t="s">
        <v>38</v>
      </c>
      <c r="I2197" s="31">
        <v>14</v>
      </c>
      <c r="J2197" s="31" t="s">
        <v>312</v>
      </c>
      <c r="K2197" s="31">
        <v>14</v>
      </c>
      <c r="L2197" s="38">
        <f t="shared" si="40"/>
        <v>1.96</v>
      </c>
    </row>
    <row r="2198" spans="1:12" ht="15.75" thickBot="1">
      <c r="A2198" s="123" t="s">
        <v>240</v>
      </c>
      <c r="B2198" s="148" t="s">
        <v>151</v>
      </c>
      <c r="C2198" s="35" t="s">
        <v>1</v>
      </c>
      <c r="D2198" s="35" t="s">
        <v>122</v>
      </c>
      <c r="E2198" s="35" t="s">
        <v>123</v>
      </c>
      <c r="F2198" s="43">
        <v>2019</v>
      </c>
      <c r="G2198" s="31" t="str">
        <f>VLOOKUP(H2198,'GN and GP categories'!A:B,2,FALSE)</f>
        <v>Gram-negative</v>
      </c>
      <c r="H2198" s="31" t="s">
        <v>38</v>
      </c>
      <c r="I2198" s="31">
        <v>14</v>
      </c>
      <c r="J2198" s="31" t="s">
        <v>228</v>
      </c>
      <c r="K2198" s="31">
        <v>0</v>
      </c>
      <c r="L2198" s="38">
        <f t="shared" si="40"/>
        <v>0</v>
      </c>
    </row>
    <row r="2199" spans="1:12" ht="15.75" thickBot="1">
      <c r="A2199" s="123" t="s">
        <v>240</v>
      </c>
      <c r="B2199" s="148" t="s">
        <v>151</v>
      </c>
      <c r="C2199" s="35" t="s">
        <v>1</v>
      </c>
      <c r="D2199" s="35" t="s">
        <v>122</v>
      </c>
      <c r="E2199" s="35" t="s">
        <v>123</v>
      </c>
      <c r="F2199" s="43">
        <v>2019</v>
      </c>
      <c r="G2199" s="31" t="str">
        <f>VLOOKUP(H2199,'GN and GP categories'!A:B,2,FALSE)</f>
        <v>Gram-negative</v>
      </c>
      <c r="H2199" s="31" t="s">
        <v>38</v>
      </c>
      <c r="I2199" s="31">
        <v>14</v>
      </c>
      <c r="J2199" s="31" t="s">
        <v>30</v>
      </c>
      <c r="K2199" s="31">
        <v>86</v>
      </c>
      <c r="L2199" s="38">
        <f t="shared" si="40"/>
        <v>12.04</v>
      </c>
    </row>
    <row r="2200" spans="1:12" ht="15.75" thickBot="1">
      <c r="A2200" s="123" t="s">
        <v>240</v>
      </c>
      <c r="B2200" s="148" t="s">
        <v>151</v>
      </c>
      <c r="C2200" s="35" t="s">
        <v>1</v>
      </c>
      <c r="D2200" s="35" t="s">
        <v>122</v>
      </c>
      <c r="E2200" s="35" t="s">
        <v>123</v>
      </c>
      <c r="F2200" s="43">
        <v>2019</v>
      </c>
      <c r="G2200" s="31" t="str">
        <f>VLOOKUP(H2200,'GN and GP categories'!A:B,2,FALSE)</f>
        <v>Gram-negative</v>
      </c>
      <c r="H2200" s="31" t="s">
        <v>108</v>
      </c>
      <c r="I2200" s="31">
        <v>55</v>
      </c>
      <c r="J2200" s="31" t="s">
        <v>196</v>
      </c>
      <c r="K2200" s="31">
        <v>80</v>
      </c>
      <c r="L2200" s="38">
        <f t="shared" ref="L2200:L2263" si="41">IF(K2200="","",K2200*I2200/100)</f>
        <v>44</v>
      </c>
    </row>
    <row r="2201" spans="1:12" ht="15.75" thickBot="1">
      <c r="A2201" s="123" t="s">
        <v>240</v>
      </c>
      <c r="B2201" s="148" t="s">
        <v>151</v>
      </c>
      <c r="C2201" s="35" t="s">
        <v>1</v>
      </c>
      <c r="D2201" s="35" t="s">
        <v>122</v>
      </c>
      <c r="E2201" s="35" t="s">
        <v>123</v>
      </c>
      <c r="F2201" s="43">
        <v>2019</v>
      </c>
      <c r="G2201" s="31" t="str">
        <f>VLOOKUP(H2201,'GN and GP categories'!A:B,2,FALSE)</f>
        <v>Gram-negative</v>
      </c>
      <c r="H2201" s="31" t="s">
        <v>108</v>
      </c>
      <c r="I2201" s="31">
        <v>55</v>
      </c>
      <c r="J2201" s="31" t="s">
        <v>13</v>
      </c>
      <c r="K2201" s="31">
        <v>85</v>
      </c>
      <c r="L2201" s="38">
        <f t="shared" si="41"/>
        <v>46.75</v>
      </c>
    </row>
    <row r="2202" spans="1:12" ht="15.75" thickBot="1">
      <c r="A2202" s="123" t="s">
        <v>240</v>
      </c>
      <c r="B2202" s="148" t="s">
        <v>151</v>
      </c>
      <c r="C2202" s="35" t="s">
        <v>1</v>
      </c>
      <c r="D2202" s="35" t="s">
        <v>122</v>
      </c>
      <c r="E2202" s="35" t="s">
        <v>123</v>
      </c>
      <c r="F2202" s="43">
        <v>2019</v>
      </c>
      <c r="G2202" s="31" t="str">
        <f>VLOOKUP(H2202,'GN and GP categories'!A:B,2,FALSE)</f>
        <v>Gram-negative</v>
      </c>
      <c r="H2202" s="31" t="s">
        <v>108</v>
      </c>
      <c r="I2202" s="31">
        <v>55</v>
      </c>
      <c r="J2202" s="31" t="s">
        <v>16</v>
      </c>
      <c r="K2202" s="31">
        <v>95</v>
      </c>
      <c r="L2202" s="38">
        <f t="shared" si="41"/>
        <v>52.25</v>
      </c>
    </row>
    <row r="2203" spans="1:12" ht="15.75" thickBot="1">
      <c r="A2203" s="123" t="s">
        <v>240</v>
      </c>
      <c r="B2203" s="148" t="s">
        <v>151</v>
      </c>
      <c r="C2203" s="35" t="s">
        <v>1</v>
      </c>
      <c r="D2203" s="35" t="s">
        <v>122</v>
      </c>
      <c r="E2203" s="35" t="s">
        <v>123</v>
      </c>
      <c r="F2203" s="43">
        <v>2019</v>
      </c>
      <c r="G2203" s="31" t="str">
        <f>VLOOKUP(H2203,'GN and GP categories'!A:B,2,FALSE)</f>
        <v>Gram-negative</v>
      </c>
      <c r="H2203" s="31" t="s">
        <v>108</v>
      </c>
      <c r="I2203" s="31">
        <v>55</v>
      </c>
      <c r="J2203" s="31" t="s">
        <v>20</v>
      </c>
      <c r="K2203" s="31">
        <v>91</v>
      </c>
      <c r="L2203" s="38">
        <f t="shared" si="41"/>
        <v>50.05</v>
      </c>
    </row>
    <row r="2204" spans="1:12" s="31" customFormat="1" ht="15.75" thickBot="1">
      <c r="A2204" s="123" t="s">
        <v>240</v>
      </c>
      <c r="B2204" s="148" t="s">
        <v>151</v>
      </c>
      <c r="C2204" s="35" t="s">
        <v>1</v>
      </c>
      <c r="D2204" s="35" t="s">
        <v>122</v>
      </c>
      <c r="E2204" s="35" t="s">
        <v>123</v>
      </c>
      <c r="F2204" s="43">
        <v>2019</v>
      </c>
      <c r="G2204" s="31" t="str">
        <f>VLOOKUP(H2204,'GN and GP categories'!A:B,2,FALSE)</f>
        <v>Gram-negative</v>
      </c>
      <c r="H2204" s="31" t="s">
        <v>108</v>
      </c>
      <c r="I2204" s="31">
        <v>55</v>
      </c>
      <c r="J2204" s="31" t="s">
        <v>24</v>
      </c>
      <c r="K2204" s="31">
        <v>95</v>
      </c>
      <c r="L2204" s="38">
        <f t="shared" si="41"/>
        <v>52.25</v>
      </c>
    </row>
    <row r="2205" spans="1:12" ht="15.75" thickBot="1">
      <c r="A2205" s="123" t="s">
        <v>240</v>
      </c>
      <c r="B2205" s="148" t="s">
        <v>151</v>
      </c>
      <c r="C2205" s="35" t="s">
        <v>1</v>
      </c>
      <c r="D2205" s="35" t="s">
        <v>122</v>
      </c>
      <c r="E2205" s="35" t="s">
        <v>123</v>
      </c>
      <c r="F2205" s="43">
        <v>2019</v>
      </c>
      <c r="G2205" s="31" t="str">
        <f>VLOOKUP(H2205,'GN and GP categories'!A:B,2,FALSE)</f>
        <v>Gram-negative</v>
      </c>
      <c r="H2205" s="31" t="s">
        <v>108</v>
      </c>
      <c r="I2205" s="31">
        <v>55</v>
      </c>
      <c r="J2205" s="31" t="s">
        <v>84</v>
      </c>
      <c r="K2205" s="31">
        <v>95</v>
      </c>
      <c r="L2205" s="38">
        <f t="shared" si="41"/>
        <v>52.25</v>
      </c>
    </row>
    <row r="2206" spans="1:12" ht="15.75" thickBot="1">
      <c r="A2206" s="123" t="s">
        <v>240</v>
      </c>
      <c r="B2206" s="148" t="s">
        <v>151</v>
      </c>
      <c r="C2206" s="35" t="s">
        <v>1</v>
      </c>
      <c r="D2206" s="35" t="s">
        <v>122</v>
      </c>
      <c r="E2206" s="35" t="s">
        <v>123</v>
      </c>
      <c r="F2206" s="43">
        <v>2019</v>
      </c>
      <c r="G2206" s="31" t="str">
        <f>VLOOKUP(H2206,'GN and GP categories'!A:B,2,FALSE)</f>
        <v>Gram-negative</v>
      </c>
      <c r="H2206" s="31" t="s">
        <v>108</v>
      </c>
      <c r="I2206" s="31">
        <v>55</v>
      </c>
      <c r="J2206" s="31" t="s">
        <v>252</v>
      </c>
      <c r="K2206" s="31">
        <v>98</v>
      </c>
      <c r="L2206" s="38">
        <f t="shared" si="41"/>
        <v>53.9</v>
      </c>
    </row>
    <row r="2207" spans="1:12" ht="15.75" thickBot="1">
      <c r="A2207" s="123" t="s">
        <v>240</v>
      </c>
      <c r="B2207" s="148" t="s">
        <v>151</v>
      </c>
      <c r="C2207" s="35" t="s">
        <v>1</v>
      </c>
      <c r="D2207" s="35" t="s">
        <v>122</v>
      </c>
      <c r="E2207" s="35" t="s">
        <v>123</v>
      </c>
      <c r="F2207" s="43">
        <v>2019</v>
      </c>
      <c r="G2207" s="31" t="str">
        <f>VLOOKUP(H2207,'GN and GP categories'!A:B,2,FALSE)</f>
        <v>Gram-negative</v>
      </c>
      <c r="H2207" s="31" t="s">
        <v>108</v>
      </c>
      <c r="I2207" s="31">
        <v>55</v>
      </c>
      <c r="J2207" s="31" t="s">
        <v>17</v>
      </c>
      <c r="K2207" s="31">
        <v>100</v>
      </c>
      <c r="L2207" s="38">
        <f t="shared" si="41"/>
        <v>55</v>
      </c>
    </row>
    <row r="2208" spans="1:12" ht="15.75" thickBot="1">
      <c r="A2208" s="123" t="s">
        <v>240</v>
      </c>
      <c r="B2208" s="148" t="s">
        <v>151</v>
      </c>
      <c r="C2208" s="35" t="s">
        <v>1</v>
      </c>
      <c r="D2208" s="35" t="s">
        <v>122</v>
      </c>
      <c r="E2208" s="35" t="s">
        <v>123</v>
      </c>
      <c r="F2208" s="43">
        <v>2019</v>
      </c>
      <c r="G2208" s="31" t="str">
        <f>VLOOKUP(H2208,'GN and GP categories'!A:B,2,FALSE)</f>
        <v>Gram-negative</v>
      </c>
      <c r="H2208" s="31" t="s">
        <v>108</v>
      </c>
      <c r="I2208" s="31">
        <v>55</v>
      </c>
      <c r="J2208" s="31" t="s">
        <v>253</v>
      </c>
      <c r="K2208" s="31">
        <v>100</v>
      </c>
      <c r="L2208" s="38">
        <f t="shared" si="41"/>
        <v>55</v>
      </c>
    </row>
    <row r="2209" spans="1:12" ht="15.75" thickBot="1">
      <c r="A2209" s="123" t="s">
        <v>240</v>
      </c>
      <c r="B2209" s="148" t="s">
        <v>151</v>
      </c>
      <c r="C2209" s="35" t="s">
        <v>1</v>
      </c>
      <c r="D2209" s="35" t="s">
        <v>122</v>
      </c>
      <c r="E2209" s="35" t="s">
        <v>123</v>
      </c>
      <c r="F2209" s="43">
        <v>2019</v>
      </c>
      <c r="G2209" s="31" t="str">
        <f>VLOOKUP(H2209,'GN and GP categories'!A:B,2,FALSE)</f>
        <v>Gram-negative</v>
      </c>
      <c r="H2209" s="31" t="s">
        <v>108</v>
      </c>
      <c r="I2209" s="31">
        <v>55</v>
      </c>
      <c r="J2209" s="31" t="s">
        <v>31</v>
      </c>
      <c r="K2209" s="31">
        <v>98</v>
      </c>
      <c r="L2209" s="38">
        <f t="shared" si="41"/>
        <v>53.9</v>
      </c>
    </row>
    <row r="2210" spans="1:12" ht="15.75" thickBot="1">
      <c r="A2210" s="123" t="s">
        <v>240</v>
      </c>
      <c r="B2210" s="148" t="s">
        <v>151</v>
      </c>
      <c r="C2210" s="35" t="s">
        <v>1</v>
      </c>
      <c r="D2210" s="35" t="s">
        <v>122</v>
      </c>
      <c r="E2210" s="35" t="s">
        <v>123</v>
      </c>
      <c r="F2210" s="43">
        <v>2019</v>
      </c>
      <c r="G2210" s="31" t="str">
        <f>VLOOKUP(H2210,'GN and GP categories'!A:B,2,FALSE)</f>
        <v>Gram-negative</v>
      </c>
      <c r="H2210" s="31" t="s">
        <v>108</v>
      </c>
      <c r="I2210" s="31">
        <v>55</v>
      </c>
      <c r="J2210" s="31" t="s">
        <v>32</v>
      </c>
      <c r="K2210" s="31">
        <v>98</v>
      </c>
      <c r="L2210" s="38">
        <f t="shared" si="41"/>
        <v>53.9</v>
      </c>
    </row>
    <row r="2211" spans="1:12" ht="15.75" thickBot="1">
      <c r="A2211" s="123" t="s">
        <v>240</v>
      </c>
      <c r="B2211" s="148" t="s">
        <v>151</v>
      </c>
      <c r="C2211" s="35" t="s">
        <v>1</v>
      </c>
      <c r="D2211" s="35" t="s">
        <v>122</v>
      </c>
      <c r="E2211" s="35" t="s">
        <v>123</v>
      </c>
      <c r="F2211" s="43">
        <v>2019</v>
      </c>
      <c r="G2211" s="31" t="str">
        <f>VLOOKUP(H2211,'GN and GP categories'!A:B,2,FALSE)</f>
        <v>Gram-negative</v>
      </c>
      <c r="H2211" s="31" t="s">
        <v>108</v>
      </c>
      <c r="I2211" s="31">
        <v>55</v>
      </c>
      <c r="J2211" s="31" t="s">
        <v>28</v>
      </c>
      <c r="K2211" s="31">
        <v>95</v>
      </c>
      <c r="L2211" s="38">
        <f t="shared" si="41"/>
        <v>52.25</v>
      </c>
    </row>
    <row r="2212" spans="1:12" ht="15.75" thickBot="1">
      <c r="A2212" s="123" t="s">
        <v>240</v>
      </c>
      <c r="B2212" s="148" t="s">
        <v>151</v>
      </c>
      <c r="C2212" s="35" t="s">
        <v>1</v>
      </c>
      <c r="D2212" s="35" t="s">
        <v>122</v>
      </c>
      <c r="E2212" s="35" t="s">
        <v>123</v>
      </c>
      <c r="F2212" s="43">
        <v>2019</v>
      </c>
      <c r="G2212" s="31" t="str">
        <f>VLOOKUP(H2212,'GN and GP categories'!A:B,2,FALSE)</f>
        <v>Gram-negative</v>
      </c>
      <c r="H2212" s="31" t="s">
        <v>108</v>
      </c>
      <c r="I2212" s="31">
        <v>55</v>
      </c>
      <c r="J2212" s="31" t="s">
        <v>312</v>
      </c>
      <c r="K2212" s="31">
        <v>0</v>
      </c>
      <c r="L2212" s="38">
        <f t="shared" si="41"/>
        <v>0</v>
      </c>
    </row>
    <row r="2213" spans="1:12" ht="15.75" thickBot="1">
      <c r="A2213" s="123" t="s">
        <v>240</v>
      </c>
      <c r="B2213" s="148" t="s">
        <v>151</v>
      </c>
      <c r="C2213" s="35" t="s">
        <v>1</v>
      </c>
      <c r="D2213" s="35" t="s">
        <v>122</v>
      </c>
      <c r="E2213" s="35" t="s">
        <v>123</v>
      </c>
      <c r="F2213" s="43">
        <v>2019</v>
      </c>
      <c r="G2213" s="31" t="str">
        <f>VLOOKUP(H2213,'GN and GP categories'!A:B,2,FALSE)</f>
        <v>Gram-negative</v>
      </c>
      <c r="H2213" s="31" t="s">
        <v>108</v>
      </c>
      <c r="I2213" s="31">
        <v>55</v>
      </c>
      <c r="J2213" s="31" t="s">
        <v>228</v>
      </c>
      <c r="K2213" s="31">
        <v>0</v>
      </c>
      <c r="L2213" s="38">
        <f t="shared" si="41"/>
        <v>0</v>
      </c>
    </row>
    <row r="2214" spans="1:12" ht="15.75" thickBot="1">
      <c r="A2214" s="123" t="s">
        <v>240</v>
      </c>
      <c r="B2214" s="148" t="s">
        <v>151</v>
      </c>
      <c r="C2214" s="35" t="s">
        <v>1</v>
      </c>
      <c r="D2214" s="35" t="s">
        <v>122</v>
      </c>
      <c r="E2214" s="35" t="s">
        <v>123</v>
      </c>
      <c r="F2214" s="43">
        <v>2019</v>
      </c>
      <c r="G2214" s="31" t="str">
        <f>VLOOKUP(H2214,'GN and GP categories'!A:B,2,FALSE)</f>
        <v>Gram-negative</v>
      </c>
      <c r="H2214" s="31" t="s">
        <v>108</v>
      </c>
      <c r="I2214" s="31">
        <v>55</v>
      </c>
      <c r="J2214" s="31" t="s">
        <v>30</v>
      </c>
      <c r="K2214" s="31">
        <v>89</v>
      </c>
      <c r="L2214" s="38">
        <f t="shared" si="41"/>
        <v>48.95</v>
      </c>
    </row>
    <row r="2215" spans="1:12" ht="15.75" thickBot="1">
      <c r="A2215" s="123" t="s">
        <v>240</v>
      </c>
      <c r="B2215" s="148" t="s">
        <v>151</v>
      </c>
      <c r="C2215" s="35" t="s">
        <v>1</v>
      </c>
      <c r="D2215" s="35" t="s">
        <v>122</v>
      </c>
      <c r="E2215" s="35" t="s">
        <v>123</v>
      </c>
      <c r="F2215" s="43">
        <v>2019</v>
      </c>
      <c r="G2215" s="31" t="str">
        <f>VLOOKUP(H2215,'GN and GP categories'!A:B,2,FALSE)</f>
        <v>Gram-negative</v>
      </c>
      <c r="H2215" s="31" t="s">
        <v>4</v>
      </c>
      <c r="I2215" s="31">
        <v>195</v>
      </c>
      <c r="J2215" s="31" t="s">
        <v>16</v>
      </c>
      <c r="K2215" s="31">
        <v>84</v>
      </c>
      <c r="L2215" s="38">
        <f t="shared" si="41"/>
        <v>163.80000000000001</v>
      </c>
    </row>
    <row r="2216" spans="1:12" ht="15.75" thickBot="1">
      <c r="A2216" s="123" t="s">
        <v>240</v>
      </c>
      <c r="B2216" s="148" t="s">
        <v>151</v>
      </c>
      <c r="C2216" s="35" t="s">
        <v>1</v>
      </c>
      <c r="D2216" s="35" t="s">
        <v>122</v>
      </c>
      <c r="E2216" s="35" t="s">
        <v>123</v>
      </c>
      <c r="F2216" s="43">
        <v>2019</v>
      </c>
      <c r="G2216" s="31" t="str">
        <f>VLOOKUP(H2216,'GN and GP categories'!A:B,2,FALSE)</f>
        <v>Gram-negative</v>
      </c>
      <c r="H2216" s="31" t="s">
        <v>4</v>
      </c>
      <c r="I2216" s="31">
        <v>198</v>
      </c>
      <c r="J2216" s="31" t="s">
        <v>24</v>
      </c>
      <c r="K2216" s="31">
        <v>90</v>
      </c>
      <c r="L2216" s="38">
        <f t="shared" si="41"/>
        <v>178.2</v>
      </c>
    </row>
    <row r="2217" spans="1:12" ht="15.75" thickBot="1">
      <c r="A2217" s="123" t="s">
        <v>240</v>
      </c>
      <c r="B2217" s="148" t="s">
        <v>151</v>
      </c>
      <c r="C2217" s="35" t="s">
        <v>1</v>
      </c>
      <c r="D2217" s="35" t="s">
        <v>122</v>
      </c>
      <c r="E2217" s="35" t="s">
        <v>123</v>
      </c>
      <c r="F2217" s="43">
        <v>2019</v>
      </c>
      <c r="G2217" s="31" t="str">
        <f>VLOOKUP(H2217,'GN and GP categories'!A:B,2,FALSE)</f>
        <v>Gram-negative</v>
      </c>
      <c r="H2217" s="31" t="s">
        <v>4</v>
      </c>
      <c r="I2217" s="31">
        <v>200</v>
      </c>
      <c r="J2217" s="31" t="s">
        <v>17</v>
      </c>
      <c r="K2217" s="31">
        <v>89</v>
      </c>
      <c r="L2217" s="38">
        <f t="shared" si="41"/>
        <v>178</v>
      </c>
    </row>
    <row r="2218" spans="1:12" ht="15.75" thickBot="1">
      <c r="A2218" s="123" t="s">
        <v>240</v>
      </c>
      <c r="B2218" s="148" t="s">
        <v>151</v>
      </c>
      <c r="C2218" s="35" t="s">
        <v>1</v>
      </c>
      <c r="D2218" s="35" t="s">
        <v>122</v>
      </c>
      <c r="E2218" s="35" t="s">
        <v>123</v>
      </c>
      <c r="F2218" s="43">
        <v>2019</v>
      </c>
      <c r="G2218" s="31" t="str">
        <f>VLOOKUP(H2218,'GN and GP categories'!A:B,2,FALSE)</f>
        <v>Gram-negative</v>
      </c>
      <c r="H2218" s="31" t="s">
        <v>4</v>
      </c>
      <c r="I2218" s="31">
        <v>200</v>
      </c>
      <c r="J2218" s="31" t="s">
        <v>253</v>
      </c>
      <c r="K2218" s="31">
        <v>100</v>
      </c>
      <c r="L2218" s="38">
        <f t="shared" si="41"/>
        <v>200</v>
      </c>
    </row>
    <row r="2219" spans="1:12" ht="15.75" thickBot="1">
      <c r="A2219" s="123" t="s">
        <v>240</v>
      </c>
      <c r="B2219" s="148" t="s">
        <v>151</v>
      </c>
      <c r="C2219" s="35" t="s">
        <v>1</v>
      </c>
      <c r="D2219" s="35" t="s">
        <v>122</v>
      </c>
      <c r="E2219" s="35" t="s">
        <v>123</v>
      </c>
      <c r="F2219" s="43">
        <v>2019</v>
      </c>
      <c r="G2219" s="31" t="str">
        <f>VLOOKUP(H2219,'GN and GP categories'!A:B,2,FALSE)</f>
        <v>Gram-negative</v>
      </c>
      <c r="H2219" s="31" t="s">
        <v>4</v>
      </c>
      <c r="I2219" s="31">
        <v>201</v>
      </c>
      <c r="J2219" s="31" t="s">
        <v>31</v>
      </c>
      <c r="K2219" s="31">
        <v>95</v>
      </c>
      <c r="L2219" s="38">
        <f t="shared" si="41"/>
        <v>190.95</v>
      </c>
    </row>
    <row r="2220" spans="1:12" ht="15.75" thickBot="1">
      <c r="A2220" s="123" t="s">
        <v>240</v>
      </c>
      <c r="B2220" s="148" t="s">
        <v>151</v>
      </c>
      <c r="C2220" s="35" t="s">
        <v>1</v>
      </c>
      <c r="D2220" s="35" t="s">
        <v>122</v>
      </c>
      <c r="E2220" s="35" t="s">
        <v>123</v>
      </c>
      <c r="F2220" s="43">
        <v>2019</v>
      </c>
      <c r="G2220" s="31" t="str">
        <f>VLOOKUP(H2220,'GN and GP categories'!A:B,2,FALSE)</f>
        <v>Gram-negative</v>
      </c>
      <c r="H2220" s="31" t="s">
        <v>4</v>
      </c>
      <c r="I2220" s="31">
        <v>201</v>
      </c>
      <c r="J2220" s="31" t="s">
        <v>32</v>
      </c>
      <c r="K2220" s="31">
        <v>99</v>
      </c>
      <c r="L2220" s="38">
        <f t="shared" si="41"/>
        <v>198.99</v>
      </c>
    </row>
    <row r="2221" spans="1:12" ht="15.75" thickBot="1">
      <c r="A2221" s="123" t="s">
        <v>240</v>
      </c>
      <c r="B2221" s="148" t="s">
        <v>151</v>
      </c>
      <c r="C2221" s="35" t="s">
        <v>1</v>
      </c>
      <c r="D2221" s="35" t="s">
        <v>122</v>
      </c>
      <c r="E2221" s="35" t="s">
        <v>123</v>
      </c>
      <c r="F2221" s="43">
        <v>2019</v>
      </c>
      <c r="G2221" s="31" t="str">
        <f>VLOOKUP(H2221,'GN and GP categories'!A:B,2,FALSE)</f>
        <v>Gram-negative</v>
      </c>
      <c r="H2221" s="31" t="s">
        <v>4</v>
      </c>
      <c r="I2221" s="31">
        <v>55</v>
      </c>
      <c r="J2221" s="31" t="s">
        <v>28</v>
      </c>
      <c r="K2221" s="31">
        <v>95</v>
      </c>
      <c r="L2221" s="38">
        <f t="shared" si="41"/>
        <v>52.25</v>
      </c>
    </row>
    <row r="2222" spans="1:12" ht="15.75" thickBot="1">
      <c r="A2222" s="123" t="s">
        <v>240</v>
      </c>
      <c r="B2222" s="148" t="s">
        <v>151</v>
      </c>
      <c r="C2222" s="35" t="s">
        <v>1</v>
      </c>
      <c r="D2222" s="35" t="s">
        <v>122</v>
      </c>
      <c r="E2222" s="35" t="s">
        <v>123</v>
      </c>
      <c r="F2222" s="43">
        <v>2019</v>
      </c>
      <c r="G2222" s="31" t="str">
        <f>VLOOKUP(H2222,'GN and GP categories'!A:B,2,FALSE)</f>
        <v>Gram-negative</v>
      </c>
      <c r="H2222" s="31" t="s">
        <v>4</v>
      </c>
      <c r="I2222" s="31">
        <v>197</v>
      </c>
      <c r="J2222" s="31" t="s">
        <v>312</v>
      </c>
      <c r="K2222" s="31">
        <v>87</v>
      </c>
      <c r="L2222" s="38">
        <f t="shared" si="41"/>
        <v>171.39</v>
      </c>
    </row>
    <row r="2223" spans="1:12" ht="15.75" thickBot="1">
      <c r="A2223" s="123" t="s">
        <v>240</v>
      </c>
      <c r="B2223" s="148" t="s">
        <v>151</v>
      </c>
      <c r="C2223" s="35" t="s">
        <v>1</v>
      </c>
      <c r="D2223" s="35" t="s">
        <v>122</v>
      </c>
      <c r="E2223" s="35" t="s">
        <v>123</v>
      </c>
      <c r="F2223" s="43">
        <v>2019</v>
      </c>
      <c r="G2223" s="31" t="str">
        <f>VLOOKUP(H2223,'GN and GP categories'!A:B,2,FALSE)</f>
        <v>Gram-positive</v>
      </c>
      <c r="H2223" s="31" t="s">
        <v>213</v>
      </c>
      <c r="I2223" s="31">
        <v>83</v>
      </c>
      <c r="J2223" s="31" t="s">
        <v>13</v>
      </c>
      <c r="K2223" s="31">
        <v>35</v>
      </c>
      <c r="L2223" s="38">
        <f t="shared" si="41"/>
        <v>29.05</v>
      </c>
    </row>
    <row r="2224" spans="1:12" ht="15.75" thickBot="1">
      <c r="A2224" s="123" t="s">
        <v>240</v>
      </c>
      <c r="B2224" s="148" t="s">
        <v>151</v>
      </c>
      <c r="C2224" s="35" t="s">
        <v>1</v>
      </c>
      <c r="D2224" s="35" t="s">
        <v>122</v>
      </c>
      <c r="E2224" s="35" t="s">
        <v>123</v>
      </c>
      <c r="F2224" s="43">
        <v>2019</v>
      </c>
      <c r="G2224" s="31" t="str">
        <f>VLOOKUP(H2224,'GN and GP categories'!A:B,2,FALSE)</f>
        <v>Gram-positive</v>
      </c>
      <c r="H2224" s="31" t="s">
        <v>213</v>
      </c>
      <c r="I2224" s="31">
        <v>83</v>
      </c>
      <c r="J2224" s="31" t="s">
        <v>16</v>
      </c>
      <c r="K2224" s="31">
        <v>35</v>
      </c>
      <c r="L2224" s="38">
        <f t="shared" si="41"/>
        <v>29.05</v>
      </c>
    </row>
    <row r="2225" spans="1:12" ht="15.75" thickBot="1">
      <c r="A2225" s="123" t="s">
        <v>240</v>
      </c>
      <c r="B2225" s="148" t="s">
        <v>151</v>
      </c>
      <c r="C2225" s="35" t="s">
        <v>1</v>
      </c>
      <c r="D2225" s="35" t="s">
        <v>122</v>
      </c>
      <c r="E2225" s="35" t="s">
        <v>123</v>
      </c>
      <c r="F2225" s="43">
        <v>2019</v>
      </c>
      <c r="G2225" s="31" t="str">
        <f>VLOOKUP(H2225,'GN and GP categories'!A:B,2,FALSE)</f>
        <v>Gram-positive</v>
      </c>
      <c r="H2225" s="31" t="s">
        <v>213</v>
      </c>
      <c r="I2225" s="31">
        <v>83</v>
      </c>
      <c r="J2225" s="31" t="s">
        <v>19</v>
      </c>
      <c r="K2225" s="31">
        <v>35</v>
      </c>
      <c r="L2225" s="38">
        <f t="shared" si="41"/>
        <v>29.05</v>
      </c>
    </row>
    <row r="2226" spans="1:12" ht="15.75" thickBot="1">
      <c r="A2226" s="123" t="s">
        <v>240</v>
      </c>
      <c r="B2226" s="148" t="s">
        <v>151</v>
      </c>
      <c r="C2226" s="35" t="s">
        <v>1</v>
      </c>
      <c r="D2226" s="35" t="s">
        <v>122</v>
      </c>
      <c r="E2226" s="35" t="s">
        <v>123</v>
      </c>
      <c r="F2226" s="43">
        <v>2019</v>
      </c>
      <c r="G2226" s="31" t="str">
        <f>VLOOKUP(H2226,'GN and GP categories'!A:B,2,FALSE)</f>
        <v>Gram-positive</v>
      </c>
      <c r="H2226" s="31" t="s">
        <v>213</v>
      </c>
      <c r="I2226" s="31">
        <v>83</v>
      </c>
      <c r="J2226" s="31" t="s">
        <v>20</v>
      </c>
      <c r="K2226" s="31">
        <v>35</v>
      </c>
      <c r="L2226" s="38">
        <f t="shared" si="41"/>
        <v>29.05</v>
      </c>
    </row>
    <row r="2227" spans="1:12" ht="15.75" thickBot="1">
      <c r="A2227" s="123" t="s">
        <v>240</v>
      </c>
      <c r="B2227" s="148" t="s">
        <v>151</v>
      </c>
      <c r="C2227" s="35" t="s">
        <v>1</v>
      </c>
      <c r="D2227" s="35" t="s">
        <v>122</v>
      </c>
      <c r="E2227" s="35" t="s">
        <v>123</v>
      </c>
      <c r="F2227" s="43">
        <v>2019</v>
      </c>
      <c r="G2227" s="31" t="str">
        <f>VLOOKUP(H2227,'GN and GP categories'!A:B,2,FALSE)</f>
        <v>Gram-positive</v>
      </c>
      <c r="H2227" s="31" t="s">
        <v>213</v>
      </c>
      <c r="I2227" s="31">
        <v>83</v>
      </c>
      <c r="J2227" s="31" t="s">
        <v>84</v>
      </c>
      <c r="K2227" s="31">
        <v>35</v>
      </c>
      <c r="L2227" s="38">
        <f t="shared" si="41"/>
        <v>29.05</v>
      </c>
    </row>
    <row r="2228" spans="1:12" ht="15.75" thickBot="1">
      <c r="A2228" s="123" t="s">
        <v>240</v>
      </c>
      <c r="B2228" s="148" t="s">
        <v>151</v>
      </c>
      <c r="C2228" s="35" t="s">
        <v>1</v>
      </c>
      <c r="D2228" s="35" t="s">
        <v>122</v>
      </c>
      <c r="E2228" s="35" t="s">
        <v>123</v>
      </c>
      <c r="F2228" s="43">
        <v>2019</v>
      </c>
      <c r="G2228" s="31" t="str">
        <f>VLOOKUP(H2228,'GN and GP categories'!A:B,2,FALSE)</f>
        <v>Gram-positive</v>
      </c>
      <c r="H2228" s="31" t="s">
        <v>213</v>
      </c>
      <c r="I2228" s="31">
        <v>83</v>
      </c>
      <c r="J2228" s="31" t="s">
        <v>252</v>
      </c>
      <c r="K2228" s="31">
        <v>35</v>
      </c>
      <c r="L2228" s="38">
        <f t="shared" si="41"/>
        <v>29.05</v>
      </c>
    </row>
    <row r="2229" spans="1:12" ht="15.75" thickBot="1">
      <c r="A2229" s="123" t="s">
        <v>240</v>
      </c>
      <c r="B2229" s="148" t="s">
        <v>151</v>
      </c>
      <c r="C2229" s="35" t="s">
        <v>1</v>
      </c>
      <c r="D2229" s="35" t="s">
        <v>122</v>
      </c>
      <c r="E2229" s="35" t="s">
        <v>123</v>
      </c>
      <c r="F2229" s="43">
        <v>2019</v>
      </c>
      <c r="G2229" s="31" t="str">
        <f>VLOOKUP(H2229,'GN and GP categories'!A:B,2,FALSE)</f>
        <v>Gram-positive</v>
      </c>
      <c r="H2229" s="31" t="s">
        <v>213</v>
      </c>
      <c r="I2229" s="31">
        <v>83</v>
      </c>
      <c r="J2229" s="31" t="s">
        <v>17</v>
      </c>
      <c r="K2229" s="31">
        <v>35</v>
      </c>
      <c r="L2229" s="38">
        <f t="shared" si="41"/>
        <v>29.05</v>
      </c>
    </row>
    <row r="2230" spans="1:12" ht="15.75" thickBot="1">
      <c r="A2230" s="123" t="s">
        <v>240</v>
      </c>
      <c r="B2230" s="148" t="s">
        <v>151</v>
      </c>
      <c r="C2230" s="35" t="s">
        <v>1</v>
      </c>
      <c r="D2230" s="35" t="s">
        <v>122</v>
      </c>
      <c r="E2230" s="35" t="s">
        <v>123</v>
      </c>
      <c r="F2230" s="43">
        <v>2019</v>
      </c>
      <c r="G2230" s="31" t="str">
        <f>VLOOKUP(H2230,'GN and GP categories'!A:B,2,FALSE)</f>
        <v>Gram-positive</v>
      </c>
      <c r="H2230" s="31" t="s">
        <v>213</v>
      </c>
      <c r="I2230" s="31">
        <v>83</v>
      </c>
      <c r="J2230" s="31" t="s">
        <v>28</v>
      </c>
      <c r="K2230" s="31">
        <v>48</v>
      </c>
      <c r="L2230" s="38">
        <f t="shared" si="41"/>
        <v>39.840000000000003</v>
      </c>
    </row>
    <row r="2231" spans="1:12" ht="15.75" thickBot="1">
      <c r="A2231" s="123" t="s">
        <v>240</v>
      </c>
      <c r="B2231" s="148" t="s">
        <v>151</v>
      </c>
      <c r="C2231" s="35" t="s">
        <v>1</v>
      </c>
      <c r="D2231" s="35" t="s">
        <v>122</v>
      </c>
      <c r="E2231" s="35" t="s">
        <v>123</v>
      </c>
      <c r="F2231" s="43">
        <v>2019</v>
      </c>
      <c r="G2231" s="31" t="str">
        <f>VLOOKUP(H2231,'GN and GP categories'!A:B,2,FALSE)</f>
        <v>Gram-positive</v>
      </c>
      <c r="H2231" s="31" t="s">
        <v>213</v>
      </c>
      <c r="I2231" s="31">
        <v>83</v>
      </c>
      <c r="J2231" s="31" t="s">
        <v>67</v>
      </c>
      <c r="K2231" s="31">
        <v>48</v>
      </c>
      <c r="L2231" s="38">
        <f t="shared" si="41"/>
        <v>39.840000000000003</v>
      </c>
    </row>
    <row r="2232" spans="1:12" ht="15.75" thickBot="1">
      <c r="A2232" s="123" t="s">
        <v>240</v>
      </c>
      <c r="B2232" s="148" t="s">
        <v>151</v>
      </c>
      <c r="C2232" s="35" t="s">
        <v>1</v>
      </c>
      <c r="D2232" s="35" t="s">
        <v>122</v>
      </c>
      <c r="E2232" s="35" t="s">
        <v>123</v>
      </c>
      <c r="F2232" s="43">
        <v>2019</v>
      </c>
      <c r="G2232" s="31" t="str">
        <f>VLOOKUP(H2232,'GN and GP categories'!A:B,2,FALSE)</f>
        <v>Gram-positive</v>
      </c>
      <c r="H2232" s="31" t="s">
        <v>213</v>
      </c>
      <c r="I2232" s="31">
        <v>83</v>
      </c>
      <c r="J2232" s="31" t="s">
        <v>313</v>
      </c>
      <c r="K2232" s="31">
        <v>30</v>
      </c>
      <c r="L2232" s="38">
        <f t="shared" si="41"/>
        <v>24.9</v>
      </c>
    </row>
    <row r="2233" spans="1:12" ht="15.75" thickBot="1">
      <c r="A2233" s="123" t="s">
        <v>240</v>
      </c>
      <c r="B2233" s="148" t="s">
        <v>151</v>
      </c>
      <c r="C2233" s="35" t="s">
        <v>1</v>
      </c>
      <c r="D2233" s="35" t="s">
        <v>122</v>
      </c>
      <c r="E2233" s="35" t="s">
        <v>123</v>
      </c>
      <c r="F2233" s="43">
        <v>2019</v>
      </c>
      <c r="G2233" s="31" t="str">
        <f>VLOOKUP(H2233,'GN and GP categories'!A:B,2,FALSE)</f>
        <v>Gram-positive</v>
      </c>
      <c r="H2233" s="31" t="s">
        <v>213</v>
      </c>
      <c r="I2233" s="31">
        <v>83</v>
      </c>
      <c r="J2233" s="31" t="s">
        <v>25</v>
      </c>
      <c r="K2233" s="31">
        <v>52</v>
      </c>
      <c r="L2233" s="38">
        <f t="shared" si="41"/>
        <v>43.16</v>
      </c>
    </row>
    <row r="2234" spans="1:12" ht="15.75" thickBot="1">
      <c r="A2234" s="123" t="s">
        <v>240</v>
      </c>
      <c r="B2234" s="148" t="s">
        <v>151</v>
      </c>
      <c r="C2234" s="35" t="s">
        <v>1</v>
      </c>
      <c r="D2234" s="35" t="s">
        <v>122</v>
      </c>
      <c r="E2234" s="35" t="s">
        <v>123</v>
      </c>
      <c r="F2234" s="43">
        <v>2019</v>
      </c>
      <c r="G2234" s="31" t="str">
        <f>VLOOKUP(H2234,'GN and GP categories'!A:B,2,FALSE)</f>
        <v>Gram-positive</v>
      </c>
      <c r="H2234" s="31" t="s">
        <v>213</v>
      </c>
      <c r="I2234" s="31">
        <v>83</v>
      </c>
      <c r="J2234" s="31" t="s">
        <v>299</v>
      </c>
      <c r="K2234" s="31">
        <v>100</v>
      </c>
      <c r="L2234" s="38">
        <f t="shared" si="41"/>
        <v>83</v>
      </c>
    </row>
    <row r="2235" spans="1:12" ht="15.75" thickBot="1">
      <c r="A2235" s="123" t="s">
        <v>240</v>
      </c>
      <c r="B2235" s="148" t="s">
        <v>151</v>
      </c>
      <c r="C2235" s="35" t="s">
        <v>1</v>
      </c>
      <c r="D2235" s="35" t="s">
        <v>122</v>
      </c>
      <c r="E2235" s="35" t="s">
        <v>123</v>
      </c>
      <c r="F2235" s="43">
        <v>2019</v>
      </c>
      <c r="G2235" s="31" t="str">
        <f>VLOOKUP(H2235,'GN and GP categories'!A:B,2,FALSE)</f>
        <v>Gram-positive</v>
      </c>
      <c r="H2235" s="31" t="s">
        <v>213</v>
      </c>
      <c r="I2235" s="31">
        <v>83</v>
      </c>
      <c r="J2235" s="31" t="s">
        <v>314</v>
      </c>
      <c r="K2235" s="31">
        <v>100</v>
      </c>
      <c r="L2235" s="38">
        <f t="shared" si="41"/>
        <v>83</v>
      </c>
    </row>
    <row r="2236" spans="1:12" ht="15.75" thickBot="1">
      <c r="A2236" s="123" t="s">
        <v>240</v>
      </c>
      <c r="B2236" s="148" t="s">
        <v>151</v>
      </c>
      <c r="C2236" s="35" t="s">
        <v>1</v>
      </c>
      <c r="D2236" s="35" t="s">
        <v>122</v>
      </c>
      <c r="E2236" s="35" t="s">
        <v>123</v>
      </c>
      <c r="F2236" s="43">
        <v>2019</v>
      </c>
      <c r="G2236" s="31" t="str">
        <f>VLOOKUP(H2236,'GN and GP categories'!A:B,2,FALSE)</f>
        <v>Gram-positive</v>
      </c>
      <c r="H2236" s="31" t="s">
        <v>213</v>
      </c>
      <c r="I2236" s="31">
        <v>83</v>
      </c>
      <c r="J2236" s="31" t="s">
        <v>34</v>
      </c>
      <c r="K2236" s="31">
        <v>100</v>
      </c>
      <c r="L2236" s="38">
        <f t="shared" si="41"/>
        <v>83</v>
      </c>
    </row>
    <row r="2237" spans="1:12" ht="15.75" thickBot="1">
      <c r="A2237" s="123" t="s">
        <v>240</v>
      </c>
      <c r="B2237" s="148" t="s">
        <v>151</v>
      </c>
      <c r="C2237" s="35" t="s">
        <v>1</v>
      </c>
      <c r="D2237" s="35" t="s">
        <v>122</v>
      </c>
      <c r="E2237" s="35" t="s">
        <v>123</v>
      </c>
      <c r="F2237" s="43">
        <v>2019</v>
      </c>
      <c r="G2237" s="31" t="str">
        <f>VLOOKUP(H2237,'GN and GP categories'!A:B,2,FALSE)</f>
        <v>Gram-positive</v>
      </c>
      <c r="H2237" s="31" t="s">
        <v>213</v>
      </c>
      <c r="I2237" s="31">
        <v>83</v>
      </c>
      <c r="J2237" s="31" t="s">
        <v>30</v>
      </c>
      <c r="K2237" s="31">
        <v>55</v>
      </c>
      <c r="L2237" s="38">
        <f t="shared" si="41"/>
        <v>45.65</v>
      </c>
    </row>
    <row r="2238" spans="1:12" ht="15.75" thickBot="1">
      <c r="A2238" s="123" t="s">
        <v>240</v>
      </c>
      <c r="B2238" s="148" t="s">
        <v>151</v>
      </c>
      <c r="C2238" s="35" t="s">
        <v>1</v>
      </c>
      <c r="D2238" s="35" t="s">
        <v>122</v>
      </c>
      <c r="E2238" s="35" t="s">
        <v>123</v>
      </c>
      <c r="F2238" s="43">
        <v>2019</v>
      </c>
      <c r="G2238" s="31" t="str">
        <f>VLOOKUP(H2238,'GN and GP categories'!A:B,2,FALSE)</f>
        <v>Gram-positive</v>
      </c>
      <c r="H2238" s="31" t="s">
        <v>90</v>
      </c>
      <c r="I2238" s="31">
        <v>263</v>
      </c>
      <c r="J2238" s="31" t="s">
        <v>196</v>
      </c>
      <c r="K2238" s="31">
        <v>100</v>
      </c>
      <c r="L2238" s="38">
        <f t="shared" si="41"/>
        <v>263</v>
      </c>
    </row>
    <row r="2239" spans="1:12" ht="15.75" thickBot="1">
      <c r="A2239" s="123" t="s">
        <v>240</v>
      </c>
      <c r="B2239" s="148" t="s">
        <v>151</v>
      </c>
      <c r="C2239" s="35" t="s">
        <v>1</v>
      </c>
      <c r="D2239" s="35" t="s">
        <v>122</v>
      </c>
      <c r="E2239" s="35" t="s">
        <v>123</v>
      </c>
      <c r="F2239" s="43">
        <v>2019</v>
      </c>
      <c r="G2239" s="31" t="str">
        <f>VLOOKUP(H2239,'GN and GP categories'!A:B,2,FALSE)</f>
        <v>Gram-positive</v>
      </c>
      <c r="H2239" s="31" t="s">
        <v>90</v>
      </c>
      <c r="I2239" s="31">
        <v>263</v>
      </c>
      <c r="J2239" s="31" t="s">
        <v>13</v>
      </c>
      <c r="K2239" s="31">
        <v>100</v>
      </c>
      <c r="L2239" s="38">
        <f t="shared" si="41"/>
        <v>263</v>
      </c>
    </row>
    <row r="2240" spans="1:12" ht="15.75" thickBot="1">
      <c r="A2240" s="123" t="s">
        <v>240</v>
      </c>
      <c r="B2240" s="148" t="s">
        <v>151</v>
      </c>
      <c r="C2240" s="35" t="s">
        <v>1</v>
      </c>
      <c r="D2240" s="35" t="s">
        <v>122</v>
      </c>
      <c r="E2240" s="35" t="s">
        <v>123</v>
      </c>
      <c r="F2240" s="43">
        <v>2019</v>
      </c>
      <c r="G2240" s="31" t="str">
        <f>VLOOKUP(H2240,'GN and GP categories'!A:B,2,FALSE)</f>
        <v>Gram-positive</v>
      </c>
      <c r="H2240" s="31" t="s">
        <v>90</v>
      </c>
      <c r="I2240" s="31">
        <v>263</v>
      </c>
      <c r="J2240" s="31" t="s">
        <v>16</v>
      </c>
      <c r="K2240" s="31">
        <v>100</v>
      </c>
      <c r="L2240" s="38">
        <f t="shared" si="41"/>
        <v>263</v>
      </c>
    </row>
    <row r="2241" spans="1:12" ht="15.75" thickBot="1">
      <c r="A2241" s="123" t="s">
        <v>240</v>
      </c>
      <c r="B2241" s="148" t="s">
        <v>151</v>
      </c>
      <c r="C2241" s="35" t="s">
        <v>1</v>
      </c>
      <c r="D2241" s="35" t="s">
        <v>122</v>
      </c>
      <c r="E2241" s="35" t="s">
        <v>123</v>
      </c>
      <c r="F2241" s="43">
        <v>2019</v>
      </c>
      <c r="G2241" s="31" t="str">
        <f>VLOOKUP(H2241,'GN and GP categories'!A:B,2,FALSE)</f>
        <v>Gram-positive</v>
      </c>
      <c r="H2241" s="31" t="s">
        <v>90</v>
      </c>
      <c r="I2241" s="31">
        <v>263</v>
      </c>
      <c r="J2241" s="31" t="s">
        <v>28</v>
      </c>
      <c r="K2241" s="31">
        <v>63</v>
      </c>
      <c r="L2241" s="38">
        <f t="shared" si="41"/>
        <v>165.69</v>
      </c>
    </row>
    <row r="2242" spans="1:12" ht="15.75" thickBot="1">
      <c r="A2242" s="123" t="s">
        <v>240</v>
      </c>
      <c r="B2242" s="148" t="s">
        <v>151</v>
      </c>
      <c r="C2242" s="35" t="s">
        <v>1</v>
      </c>
      <c r="D2242" s="35" t="s">
        <v>122</v>
      </c>
      <c r="E2242" s="35" t="s">
        <v>123</v>
      </c>
      <c r="F2242" s="43">
        <v>2019</v>
      </c>
      <c r="G2242" s="31" t="str">
        <f>VLOOKUP(H2242,'GN and GP categories'!A:B,2,FALSE)</f>
        <v>Gram-positive</v>
      </c>
      <c r="H2242" s="31" t="s">
        <v>90</v>
      </c>
      <c r="I2242" s="31">
        <v>263</v>
      </c>
      <c r="J2242" s="31" t="s">
        <v>67</v>
      </c>
      <c r="K2242" s="31">
        <v>63</v>
      </c>
      <c r="L2242" s="38">
        <f t="shared" si="41"/>
        <v>165.69</v>
      </c>
    </row>
    <row r="2243" spans="1:12" ht="15.75" thickBot="1">
      <c r="A2243" s="123" t="s">
        <v>240</v>
      </c>
      <c r="B2243" s="148" t="s">
        <v>151</v>
      </c>
      <c r="C2243" s="35" t="s">
        <v>1</v>
      </c>
      <c r="D2243" s="35" t="s">
        <v>122</v>
      </c>
      <c r="E2243" s="35" t="s">
        <v>123</v>
      </c>
      <c r="F2243" s="43">
        <v>2019</v>
      </c>
      <c r="G2243" s="31" t="str">
        <f>VLOOKUP(H2243,'GN and GP categories'!A:B,2,FALSE)</f>
        <v>Gram-positive</v>
      </c>
      <c r="H2243" s="31" t="s">
        <v>90</v>
      </c>
      <c r="I2243" s="31">
        <v>263</v>
      </c>
      <c r="J2243" s="31" t="s">
        <v>313</v>
      </c>
      <c r="K2243" s="31">
        <v>5</v>
      </c>
      <c r="L2243" s="38">
        <f t="shared" si="41"/>
        <v>13.15</v>
      </c>
    </row>
    <row r="2244" spans="1:12" ht="15.75" thickBot="1">
      <c r="A2244" s="123" t="s">
        <v>240</v>
      </c>
      <c r="B2244" s="148" t="s">
        <v>151</v>
      </c>
      <c r="C2244" s="35" t="s">
        <v>1</v>
      </c>
      <c r="D2244" s="35" t="s">
        <v>122</v>
      </c>
      <c r="E2244" s="35" t="s">
        <v>123</v>
      </c>
      <c r="F2244" s="43">
        <v>2019</v>
      </c>
      <c r="G2244" s="31" t="str">
        <f>VLOOKUP(H2244,'GN and GP categories'!A:B,2,FALSE)</f>
        <v>Gram-positive</v>
      </c>
      <c r="H2244" s="31" t="s">
        <v>90</v>
      </c>
      <c r="I2244" s="31">
        <v>263</v>
      </c>
      <c r="J2244" s="31" t="s">
        <v>299</v>
      </c>
      <c r="K2244" s="31">
        <v>94</v>
      </c>
      <c r="L2244" s="38">
        <f t="shared" si="41"/>
        <v>247.22</v>
      </c>
    </row>
    <row r="2245" spans="1:12" ht="15.75" thickBot="1">
      <c r="A2245" s="123" t="s">
        <v>240</v>
      </c>
      <c r="B2245" s="148" t="s">
        <v>151</v>
      </c>
      <c r="C2245" s="35" t="s">
        <v>1</v>
      </c>
      <c r="D2245" s="35" t="s">
        <v>122</v>
      </c>
      <c r="E2245" s="35" t="s">
        <v>123</v>
      </c>
      <c r="F2245" s="43">
        <v>2019</v>
      </c>
      <c r="G2245" s="31" t="str">
        <f>VLOOKUP(H2245,'GN and GP categories'!A:B,2,FALSE)</f>
        <v>Gram-positive</v>
      </c>
      <c r="H2245" s="31" t="s">
        <v>90</v>
      </c>
      <c r="I2245" s="31">
        <v>262</v>
      </c>
      <c r="J2245" s="31" t="s">
        <v>34</v>
      </c>
      <c r="K2245" s="31">
        <v>100</v>
      </c>
      <c r="L2245" s="38">
        <f t="shared" si="41"/>
        <v>262</v>
      </c>
    </row>
    <row r="2246" spans="1:12" ht="15.75" thickBot="1">
      <c r="A2246" s="123" t="s">
        <v>240</v>
      </c>
      <c r="B2246" s="148" t="s">
        <v>151</v>
      </c>
      <c r="C2246" s="35" t="s">
        <v>1</v>
      </c>
      <c r="D2246" s="35" t="s">
        <v>122</v>
      </c>
      <c r="E2246" s="35" t="s">
        <v>123</v>
      </c>
      <c r="F2246" s="43">
        <v>2019</v>
      </c>
      <c r="G2246" s="31" t="str">
        <f>VLOOKUP(H2246,'GN and GP categories'!A:B,2,FALSE)</f>
        <v>Gram-positive</v>
      </c>
      <c r="H2246" s="31" t="s">
        <v>90</v>
      </c>
      <c r="I2246" s="31">
        <v>263</v>
      </c>
      <c r="J2246" s="31" t="s">
        <v>306</v>
      </c>
      <c r="K2246" s="31">
        <v>23</v>
      </c>
      <c r="L2246" s="38">
        <f t="shared" si="41"/>
        <v>60.49</v>
      </c>
    </row>
    <row r="2247" spans="1:12" ht="15.75" thickBot="1">
      <c r="A2247" s="123" t="s">
        <v>240</v>
      </c>
      <c r="B2247" s="148" t="s">
        <v>151</v>
      </c>
      <c r="C2247" s="35" t="s">
        <v>1</v>
      </c>
      <c r="D2247" s="35" t="s">
        <v>122</v>
      </c>
      <c r="E2247" s="35" t="s">
        <v>123</v>
      </c>
      <c r="F2247" s="43">
        <v>2019</v>
      </c>
      <c r="G2247" s="31" t="str">
        <f>VLOOKUP(H2247,'GN and GP categories'!A:B,2,FALSE)</f>
        <v>Gram-positive</v>
      </c>
      <c r="H2247" s="31" t="s">
        <v>90</v>
      </c>
      <c r="I2247" s="31">
        <v>263</v>
      </c>
      <c r="J2247" s="31" t="s">
        <v>312</v>
      </c>
      <c r="K2247" s="31">
        <v>23</v>
      </c>
      <c r="L2247" s="38">
        <f t="shared" si="41"/>
        <v>60.49</v>
      </c>
    </row>
    <row r="2248" spans="1:12" ht="15.75" thickBot="1">
      <c r="A2248" s="123" t="s">
        <v>240</v>
      </c>
      <c r="B2248" s="148" t="s">
        <v>151</v>
      </c>
      <c r="C2248" s="35" t="s">
        <v>1</v>
      </c>
      <c r="D2248" s="35" t="s">
        <v>122</v>
      </c>
      <c r="E2248" s="35" t="s">
        <v>123</v>
      </c>
      <c r="F2248" s="43">
        <v>2019</v>
      </c>
      <c r="G2248" s="31" t="str">
        <f>VLOOKUP(H2248,'GN and GP categories'!A:B,2,FALSE)</f>
        <v>Gram-positive</v>
      </c>
      <c r="H2248" s="31" t="s">
        <v>90</v>
      </c>
      <c r="I2248" s="31">
        <v>262</v>
      </c>
      <c r="J2248" s="31" t="s">
        <v>228</v>
      </c>
      <c r="K2248" s="31">
        <v>99</v>
      </c>
      <c r="L2248" s="38">
        <f t="shared" si="41"/>
        <v>259.38</v>
      </c>
    </row>
    <row r="2249" spans="1:12" ht="15.75" thickBot="1">
      <c r="A2249" s="123" t="s">
        <v>240</v>
      </c>
      <c r="B2249" s="148" t="s">
        <v>151</v>
      </c>
      <c r="C2249" s="35" t="s">
        <v>1</v>
      </c>
      <c r="D2249" s="35" t="s">
        <v>122</v>
      </c>
      <c r="E2249" s="35" t="s">
        <v>123</v>
      </c>
      <c r="F2249" s="43">
        <v>2019</v>
      </c>
      <c r="G2249" s="31" t="str">
        <f>VLOOKUP(H2249,'GN and GP categories'!A:B,2,FALSE)</f>
        <v>Gram-positive</v>
      </c>
      <c r="H2249" s="31" t="s">
        <v>91</v>
      </c>
      <c r="I2249" s="31">
        <v>97</v>
      </c>
      <c r="J2249" s="31" t="s">
        <v>196</v>
      </c>
      <c r="K2249" s="31">
        <v>13</v>
      </c>
      <c r="L2249" s="38">
        <f t="shared" si="41"/>
        <v>12.61</v>
      </c>
    </row>
    <row r="2250" spans="1:12" ht="15.75" thickBot="1">
      <c r="A2250" s="123" t="s">
        <v>240</v>
      </c>
      <c r="B2250" s="148" t="s">
        <v>151</v>
      </c>
      <c r="C2250" s="35" t="s">
        <v>1</v>
      </c>
      <c r="D2250" s="35" t="s">
        <v>122</v>
      </c>
      <c r="E2250" s="35" t="s">
        <v>123</v>
      </c>
      <c r="F2250" s="43">
        <v>2019</v>
      </c>
      <c r="G2250" s="31" t="str">
        <f>VLOOKUP(H2250,'GN and GP categories'!A:B,2,FALSE)</f>
        <v>Gram-positive</v>
      </c>
      <c r="H2250" s="31" t="s">
        <v>91</v>
      </c>
      <c r="I2250" s="31">
        <v>97</v>
      </c>
      <c r="J2250" s="31" t="s">
        <v>28</v>
      </c>
      <c r="K2250" s="31">
        <v>10</v>
      </c>
      <c r="L2250" s="38">
        <f t="shared" si="41"/>
        <v>9.6999999999999993</v>
      </c>
    </row>
    <row r="2251" spans="1:12" ht="15.75" thickBot="1">
      <c r="A2251" s="123" t="s">
        <v>240</v>
      </c>
      <c r="B2251" s="148" t="s">
        <v>151</v>
      </c>
      <c r="C2251" s="35" t="s">
        <v>1</v>
      </c>
      <c r="D2251" s="35" t="s">
        <v>122</v>
      </c>
      <c r="E2251" s="35" t="s">
        <v>123</v>
      </c>
      <c r="F2251" s="43">
        <v>2019</v>
      </c>
      <c r="G2251" s="31" t="str">
        <f>VLOOKUP(H2251,'GN and GP categories'!A:B,2,FALSE)</f>
        <v>Gram-positive</v>
      </c>
      <c r="H2251" s="31" t="s">
        <v>91</v>
      </c>
      <c r="I2251" s="31">
        <v>97</v>
      </c>
      <c r="J2251" s="31" t="s">
        <v>67</v>
      </c>
      <c r="K2251" s="31">
        <v>9</v>
      </c>
      <c r="L2251" s="38">
        <f t="shared" si="41"/>
        <v>8.73</v>
      </c>
    </row>
    <row r="2252" spans="1:12" ht="15.75" thickBot="1">
      <c r="A2252" s="123" t="s">
        <v>240</v>
      </c>
      <c r="B2252" s="148" t="s">
        <v>151</v>
      </c>
      <c r="C2252" s="35" t="s">
        <v>1</v>
      </c>
      <c r="D2252" s="35" t="s">
        <v>122</v>
      </c>
      <c r="E2252" s="35" t="s">
        <v>123</v>
      </c>
      <c r="F2252" s="43">
        <v>2019</v>
      </c>
      <c r="G2252" s="31" t="str">
        <f>VLOOKUP(H2252,'GN and GP categories'!A:B,2,FALSE)</f>
        <v>Gram-positive</v>
      </c>
      <c r="H2252" s="31" t="s">
        <v>91</v>
      </c>
      <c r="I2252" s="31">
        <v>97</v>
      </c>
      <c r="J2252" s="31" t="s">
        <v>313</v>
      </c>
      <c r="K2252" s="31">
        <v>2</v>
      </c>
      <c r="L2252" s="38">
        <f t="shared" si="41"/>
        <v>1.94</v>
      </c>
    </row>
    <row r="2253" spans="1:12" ht="15.75" thickBot="1">
      <c r="A2253" s="123" t="s">
        <v>240</v>
      </c>
      <c r="B2253" s="148" t="s">
        <v>151</v>
      </c>
      <c r="C2253" s="35" t="s">
        <v>1</v>
      </c>
      <c r="D2253" s="35" t="s">
        <v>122</v>
      </c>
      <c r="E2253" s="35" t="s">
        <v>123</v>
      </c>
      <c r="F2253" s="43">
        <v>2019</v>
      </c>
      <c r="G2253" s="31" t="str">
        <f>VLOOKUP(H2253,'GN and GP categories'!A:B,2,FALSE)</f>
        <v>Gram-positive</v>
      </c>
      <c r="H2253" s="31" t="s">
        <v>91</v>
      </c>
      <c r="I2253" s="31">
        <v>97</v>
      </c>
      <c r="J2253" s="31" t="s">
        <v>299</v>
      </c>
      <c r="K2253" s="31">
        <v>98</v>
      </c>
      <c r="L2253" s="38">
        <f t="shared" si="41"/>
        <v>95.06</v>
      </c>
    </row>
    <row r="2254" spans="1:12" ht="15.75" thickBot="1">
      <c r="A2254" s="123" t="s">
        <v>240</v>
      </c>
      <c r="B2254" s="148" t="s">
        <v>151</v>
      </c>
      <c r="C2254" s="35" t="s">
        <v>1</v>
      </c>
      <c r="D2254" s="35" t="s">
        <v>122</v>
      </c>
      <c r="E2254" s="35" t="s">
        <v>123</v>
      </c>
      <c r="F2254" s="43">
        <v>2019</v>
      </c>
      <c r="G2254" s="31" t="str">
        <f>VLOOKUP(H2254,'GN and GP categories'!A:B,2,FALSE)</f>
        <v>Gram-positive</v>
      </c>
      <c r="H2254" s="31" t="s">
        <v>91</v>
      </c>
      <c r="I2254" s="31">
        <v>97</v>
      </c>
      <c r="J2254" s="31" t="s">
        <v>34</v>
      </c>
      <c r="K2254" s="31">
        <v>98</v>
      </c>
      <c r="L2254" s="38">
        <f t="shared" si="41"/>
        <v>95.06</v>
      </c>
    </row>
    <row r="2255" spans="1:12" ht="15.75" thickBot="1">
      <c r="A2255" s="123" t="s">
        <v>240</v>
      </c>
      <c r="B2255" s="148" t="s">
        <v>151</v>
      </c>
      <c r="C2255" s="35" t="s">
        <v>1</v>
      </c>
      <c r="D2255" s="35" t="s">
        <v>122</v>
      </c>
      <c r="E2255" s="35" t="s">
        <v>123</v>
      </c>
      <c r="F2255" s="43">
        <v>2019</v>
      </c>
      <c r="G2255" s="31" t="str">
        <f>VLOOKUP(H2255,'GN and GP categories'!A:B,2,FALSE)</f>
        <v>Gram-positive</v>
      </c>
      <c r="H2255" s="31" t="s">
        <v>91</v>
      </c>
      <c r="I2255" s="31">
        <v>96</v>
      </c>
      <c r="J2255" s="31" t="s">
        <v>306</v>
      </c>
      <c r="K2255" s="31">
        <v>41</v>
      </c>
      <c r="L2255" s="38">
        <f t="shared" si="41"/>
        <v>39.36</v>
      </c>
    </row>
    <row r="2256" spans="1:12" ht="15.75" thickBot="1">
      <c r="A2256" s="123" t="s">
        <v>240</v>
      </c>
      <c r="B2256" s="148" t="s">
        <v>151</v>
      </c>
      <c r="C2256" s="35" t="s">
        <v>1</v>
      </c>
      <c r="D2256" s="35" t="s">
        <v>122</v>
      </c>
      <c r="E2256" s="35" t="s">
        <v>123</v>
      </c>
      <c r="F2256" s="43">
        <v>2019</v>
      </c>
      <c r="G2256" s="31" t="str">
        <f>VLOOKUP(H2256,'GN and GP categories'!A:B,2,FALSE)</f>
        <v>Gram-positive</v>
      </c>
      <c r="H2256" s="31" t="s">
        <v>91</v>
      </c>
      <c r="I2256" s="31">
        <v>97</v>
      </c>
      <c r="J2256" s="31" t="s">
        <v>312</v>
      </c>
      <c r="K2256" s="31">
        <v>23</v>
      </c>
      <c r="L2256" s="38">
        <f t="shared" si="41"/>
        <v>22.31</v>
      </c>
    </row>
    <row r="2257" spans="1:12" ht="15.75" thickBot="1">
      <c r="A2257" s="123" t="s">
        <v>240</v>
      </c>
      <c r="B2257" s="148" t="s">
        <v>151</v>
      </c>
      <c r="C2257" s="35" t="s">
        <v>1</v>
      </c>
      <c r="D2257" s="35" t="s">
        <v>122</v>
      </c>
      <c r="E2257" s="35" t="s">
        <v>123</v>
      </c>
      <c r="F2257" s="43">
        <v>2019</v>
      </c>
      <c r="G2257" s="31" t="str">
        <f>VLOOKUP(H2257,'GN and GP categories'!A:B,2,FALSE)</f>
        <v>Gram-positive</v>
      </c>
      <c r="H2257" s="31" t="s">
        <v>91</v>
      </c>
      <c r="I2257" s="31">
        <v>97</v>
      </c>
      <c r="J2257" s="31" t="s">
        <v>228</v>
      </c>
      <c r="K2257" s="31">
        <v>9</v>
      </c>
      <c r="L2257" s="38">
        <f t="shared" si="41"/>
        <v>8.73</v>
      </c>
    </row>
    <row r="2258" spans="1:12" ht="15.75" thickBot="1">
      <c r="A2258" s="123" t="s">
        <v>240</v>
      </c>
      <c r="B2258" s="148" t="s">
        <v>151</v>
      </c>
      <c r="C2258" s="35" t="s">
        <v>1</v>
      </c>
      <c r="D2258" s="35" t="s">
        <v>122</v>
      </c>
      <c r="E2258" s="35" t="s">
        <v>123</v>
      </c>
      <c r="F2258" s="43">
        <v>2019</v>
      </c>
      <c r="G2258" s="31" t="str">
        <f>VLOOKUP(H2258,'GN and GP categories'!A:B,2,FALSE)</f>
        <v>Gram-positive</v>
      </c>
      <c r="H2258" s="31" t="s">
        <v>46</v>
      </c>
      <c r="I2258" s="31">
        <v>311</v>
      </c>
      <c r="J2258" s="31" t="s">
        <v>13</v>
      </c>
      <c r="K2258" s="31">
        <v>89</v>
      </c>
      <c r="L2258" s="38">
        <f t="shared" si="41"/>
        <v>276.79000000000002</v>
      </c>
    </row>
    <row r="2259" spans="1:12" ht="15.75" thickBot="1">
      <c r="A2259" s="123" t="s">
        <v>240</v>
      </c>
      <c r="B2259" s="148" t="s">
        <v>151</v>
      </c>
      <c r="C2259" s="35" t="s">
        <v>1</v>
      </c>
      <c r="D2259" s="35" t="s">
        <v>122</v>
      </c>
      <c r="E2259" s="35" t="s">
        <v>123</v>
      </c>
      <c r="F2259" s="43">
        <v>2019</v>
      </c>
      <c r="G2259" s="31" t="str">
        <f>VLOOKUP(H2259,'GN and GP categories'!A:B,2,FALSE)</f>
        <v>Gram-positive</v>
      </c>
      <c r="H2259" s="31" t="s">
        <v>46</v>
      </c>
      <c r="I2259" s="31">
        <v>311</v>
      </c>
      <c r="J2259" s="31" t="s">
        <v>16</v>
      </c>
      <c r="K2259" s="31">
        <v>89</v>
      </c>
      <c r="L2259" s="38">
        <f t="shared" si="41"/>
        <v>276.79000000000002</v>
      </c>
    </row>
    <row r="2260" spans="1:12" ht="15.75" thickBot="1">
      <c r="A2260" s="123" t="s">
        <v>240</v>
      </c>
      <c r="B2260" s="148" t="s">
        <v>151</v>
      </c>
      <c r="C2260" s="35" t="s">
        <v>1</v>
      </c>
      <c r="D2260" s="35" t="s">
        <v>122</v>
      </c>
      <c r="E2260" s="35" t="s">
        <v>123</v>
      </c>
      <c r="F2260" s="43">
        <v>2019</v>
      </c>
      <c r="G2260" s="31" t="str">
        <f>VLOOKUP(H2260,'GN and GP categories'!A:B,2,FALSE)</f>
        <v>Gram-positive</v>
      </c>
      <c r="H2260" s="31" t="s">
        <v>46</v>
      </c>
      <c r="I2260" s="31">
        <v>311</v>
      </c>
      <c r="J2260" s="31" t="s">
        <v>19</v>
      </c>
      <c r="K2260" s="31">
        <v>89</v>
      </c>
      <c r="L2260" s="38">
        <f t="shared" si="41"/>
        <v>276.79000000000002</v>
      </c>
    </row>
    <row r="2261" spans="1:12" ht="15.75" thickBot="1">
      <c r="A2261" s="123" t="s">
        <v>240</v>
      </c>
      <c r="B2261" s="148" t="s">
        <v>151</v>
      </c>
      <c r="C2261" s="35" t="s">
        <v>1</v>
      </c>
      <c r="D2261" s="35" t="s">
        <v>122</v>
      </c>
      <c r="E2261" s="35" t="s">
        <v>123</v>
      </c>
      <c r="F2261" s="43">
        <v>2019</v>
      </c>
      <c r="G2261" s="31" t="str">
        <f>VLOOKUP(H2261,'GN and GP categories'!A:B,2,FALSE)</f>
        <v>Gram-positive</v>
      </c>
      <c r="H2261" s="31" t="s">
        <v>46</v>
      </c>
      <c r="I2261" s="31">
        <v>311</v>
      </c>
      <c r="J2261" s="31" t="s">
        <v>20</v>
      </c>
      <c r="K2261" s="31">
        <v>89</v>
      </c>
      <c r="L2261" s="38">
        <f t="shared" si="41"/>
        <v>276.79000000000002</v>
      </c>
    </row>
    <row r="2262" spans="1:12" ht="15.75" thickBot="1">
      <c r="A2262" s="123" t="s">
        <v>240</v>
      </c>
      <c r="B2262" s="148" t="s">
        <v>151</v>
      </c>
      <c r="C2262" s="35" t="s">
        <v>1</v>
      </c>
      <c r="D2262" s="35" t="s">
        <v>122</v>
      </c>
      <c r="E2262" s="35" t="s">
        <v>123</v>
      </c>
      <c r="F2262" s="43">
        <v>2019</v>
      </c>
      <c r="G2262" s="31" t="str">
        <f>VLOOKUP(H2262,'GN and GP categories'!A:B,2,FALSE)</f>
        <v>Gram-positive</v>
      </c>
      <c r="H2262" s="31" t="s">
        <v>46</v>
      </c>
      <c r="I2262" s="31">
        <v>311</v>
      </c>
      <c r="J2262" s="31" t="s">
        <v>84</v>
      </c>
      <c r="K2262" s="31">
        <v>89</v>
      </c>
      <c r="L2262" s="38">
        <f t="shared" si="41"/>
        <v>276.79000000000002</v>
      </c>
    </row>
    <row r="2263" spans="1:12" ht="15.75" thickBot="1">
      <c r="A2263" s="123" t="s">
        <v>240</v>
      </c>
      <c r="B2263" s="148" t="s">
        <v>151</v>
      </c>
      <c r="C2263" s="35" t="s">
        <v>1</v>
      </c>
      <c r="D2263" s="35" t="s">
        <v>122</v>
      </c>
      <c r="E2263" s="35" t="s">
        <v>123</v>
      </c>
      <c r="F2263" s="43">
        <v>2019</v>
      </c>
      <c r="G2263" s="31" t="str">
        <f>VLOOKUP(H2263,'GN and GP categories'!A:B,2,FALSE)</f>
        <v>Gram-positive</v>
      </c>
      <c r="H2263" s="31" t="s">
        <v>46</v>
      </c>
      <c r="I2263" s="31">
        <v>311</v>
      </c>
      <c r="J2263" s="31" t="s">
        <v>252</v>
      </c>
      <c r="K2263" s="31">
        <v>89</v>
      </c>
      <c r="L2263" s="38">
        <f t="shared" si="41"/>
        <v>276.79000000000002</v>
      </c>
    </row>
    <row r="2264" spans="1:12" ht="15.75" thickBot="1">
      <c r="A2264" s="123" t="s">
        <v>240</v>
      </c>
      <c r="B2264" s="148" t="s">
        <v>151</v>
      </c>
      <c r="C2264" s="35" t="s">
        <v>1</v>
      </c>
      <c r="D2264" s="35" t="s">
        <v>122</v>
      </c>
      <c r="E2264" s="35" t="s">
        <v>123</v>
      </c>
      <c r="F2264" s="43">
        <v>2019</v>
      </c>
      <c r="G2264" s="31" t="str">
        <f>VLOOKUP(H2264,'GN and GP categories'!A:B,2,FALSE)</f>
        <v>Gram-positive</v>
      </c>
      <c r="H2264" s="31" t="s">
        <v>46</v>
      </c>
      <c r="I2264" s="31">
        <v>311</v>
      </c>
      <c r="J2264" s="31" t="s">
        <v>17</v>
      </c>
      <c r="K2264" s="31">
        <v>89</v>
      </c>
      <c r="L2264" s="38">
        <f t="shared" ref="L2264:L2327" si="42">IF(K2264="","",K2264*I2264/100)</f>
        <v>276.79000000000002</v>
      </c>
    </row>
    <row r="2265" spans="1:12" ht="15.75" thickBot="1">
      <c r="A2265" s="123" t="s">
        <v>240</v>
      </c>
      <c r="B2265" s="148" t="s">
        <v>151</v>
      </c>
      <c r="C2265" s="35" t="s">
        <v>1</v>
      </c>
      <c r="D2265" s="35" t="s">
        <v>122</v>
      </c>
      <c r="E2265" s="35" t="s">
        <v>123</v>
      </c>
      <c r="F2265" s="43">
        <v>2019</v>
      </c>
      <c r="G2265" s="31" t="str">
        <f>VLOOKUP(H2265,'GN and GP categories'!A:B,2,FALSE)</f>
        <v>Gram-positive</v>
      </c>
      <c r="H2265" s="31" t="s">
        <v>46</v>
      </c>
      <c r="I2265" s="31">
        <v>311</v>
      </c>
      <c r="J2265" s="31" t="s">
        <v>28</v>
      </c>
      <c r="K2265" s="31">
        <v>84</v>
      </c>
      <c r="L2265" s="38">
        <f t="shared" si="42"/>
        <v>261.24</v>
      </c>
    </row>
    <row r="2266" spans="1:12" ht="15.75" thickBot="1">
      <c r="A2266" s="123" t="s">
        <v>240</v>
      </c>
      <c r="B2266" s="148" t="s">
        <v>151</v>
      </c>
      <c r="C2266" s="35" t="s">
        <v>1</v>
      </c>
      <c r="D2266" s="35" t="s">
        <v>122</v>
      </c>
      <c r="E2266" s="35" t="s">
        <v>123</v>
      </c>
      <c r="F2266" s="43">
        <v>2019</v>
      </c>
      <c r="G2266" s="31" t="str">
        <f>VLOOKUP(H2266,'GN and GP categories'!A:B,2,FALSE)</f>
        <v>Gram-positive</v>
      </c>
      <c r="H2266" s="31" t="s">
        <v>46</v>
      </c>
      <c r="I2266" s="31">
        <v>311</v>
      </c>
      <c r="J2266" s="31" t="s">
        <v>67</v>
      </c>
      <c r="K2266" s="31">
        <v>85</v>
      </c>
      <c r="L2266" s="38">
        <f t="shared" si="42"/>
        <v>264.35000000000002</v>
      </c>
    </row>
    <row r="2267" spans="1:12" ht="15.75" thickBot="1">
      <c r="A2267" s="123" t="s">
        <v>240</v>
      </c>
      <c r="B2267" s="148" t="s">
        <v>151</v>
      </c>
      <c r="C2267" s="35" t="s">
        <v>1</v>
      </c>
      <c r="D2267" s="35" t="s">
        <v>122</v>
      </c>
      <c r="E2267" s="35" t="s">
        <v>123</v>
      </c>
      <c r="F2267" s="43">
        <v>2019</v>
      </c>
      <c r="G2267" s="31" t="str">
        <f>VLOOKUP(H2267,'GN and GP categories'!A:B,2,FALSE)</f>
        <v>Gram-positive</v>
      </c>
      <c r="H2267" s="31" t="s">
        <v>46</v>
      </c>
      <c r="I2267" s="31">
        <v>311</v>
      </c>
      <c r="J2267" s="31" t="s">
        <v>313</v>
      </c>
      <c r="K2267" s="31">
        <v>66</v>
      </c>
      <c r="L2267" s="38">
        <f t="shared" si="42"/>
        <v>205.26</v>
      </c>
    </row>
    <row r="2268" spans="1:12" ht="15.75" thickBot="1">
      <c r="A2268" s="123" t="s">
        <v>240</v>
      </c>
      <c r="B2268" s="148" t="s">
        <v>151</v>
      </c>
      <c r="C2268" s="35" t="s">
        <v>1</v>
      </c>
      <c r="D2268" s="35" t="s">
        <v>122</v>
      </c>
      <c r="E2268" s="35" t="s">
        <v>123</v>
      </c>
      <c r="F2268" s="43">
        <v>2019</v>
      </c>
      <c r="G2268" s="31" t="str">
        <f>VLOOKUP(H2268,'GN and GP categories'!A:B,2,FALSE)</f>
        <v>Gram-positive</v>
      </c>
      <c r="H2268" s="31" t="s">
        <v>46</v>
      </c>
      <c r="I2268" s="31">
        <v>311</v>
      </c>
      <c r="J2268" s="31" t="s">
        <v>25</v>
      </c>
      <c r="K2268" s="31">
        <v>76</v>
      </c>
      <c r="L2268" s="38">
        <f t="shared" si="42"/>
        <v>236.36</v>
      </c>
    </row>
    <row r="2269" spans="1:12" ht="15.75" thickBot="1">
      <c r="A2269" s="123" t="s">
        <v>240</v>
      </c>
      <c r="B2269" s="148" t="s">
        <v>151</v>
      </c>
      <c r="C2269" s="35" t="s">
        <v>1</v>
      </c>
      <c r="D2269" s="35" t="s">
        <v>122</v>
      </c>
      <c r="E2269" s="35" t="s">
        <v>123</v>
      </c>
      <c r="F2269" s="43">
        <v>2019</v>
      </c>
      <c r="G2269" s="31" t="str">
        <f>VLOOKUP(H2269,'GN and GP categories'!A:B,2,FALSE)</f>
        <v>Gram-positive</v>
      </c>
      <c r="H2269" s="31" t="s">
        <v>46</v>
      </c>
      <c r="I2269" s="31">
        <v>311</v>
      </c>
      <c r="J2269" s="31" t="s">
        <v>299</v>
      </c>
      <c r="K2269" s="31">
        <v>100</v>
      </c>
      <c r="L2269" s="38">
        <f t="shared" si="42"/>
        <v>311</v>
      </c>
    </row>
    <row r="2270" spans="1:12" ht="15.75" thickBot="1">
      <c r="A2270" s="123" t="s">
        <v>240</v>
      </c>
      <c r="B2270" s="148" t="s">
        <v>151</v>
      </c>
      <c r="C2270" s="35" t="s">
        <v>1</v>
      </c>
      <c r="D2270" s="35" t="s">
        <v>122</v>
      </c>
      <c r="E2270" s="35" t="s">
        <v>123</v>
      </c>
      <c r="F2270" s="43">
        <v>2019</v>
      </c>
      <c r="G2270" s="31" t="str">
        <f>VLOOKUP(H2270,'GN and GP categories'!A:B,2,FALSE)</f>
        <v>Gram-positive</v>
      </c>
      <c r="H2270" s="31" t="s">
        <v>46</v>
      </c>
      <c r="I2270" s="31">
        <v>307</v>
      </c>
      <c r="J2270" s="31" t="s">
        <v>314</v>
      </c>
      <c r="K2270" s="31">
        <v>100</v>
      </c>
      <c r="L2270" s="38">
        <f t="shared" si="42"/>
        <v>307</v>
      </c>
    </row>
    <row r="2271" spans="1:12" ht="15.75" thickBot="1">
      <c r="A2271" s="123" t="s">
        <v>240</v>
      </c>
      <c r="B2271" s="148" t="s">
        <v>151</v>
      </c>
      <c r="C2271" s="35" t="s">
        <v>1</v>
      </c>
      <c r="D2271" s="35" t="s">
        <v>122</v>
      </c>
      <c r="E2271" s="35" t="s">
        <v>123</v>
      </c>
      <c r="F2271" s="43">
        <v>2019</v>
      </c>
      <c r="G2271" s="31" t="str">
        <f>VLOOKUP(H2271,'GN and GP categories'!A:B,2,FALSE)</f>
        <v>Gram-positive</v>
      </c>
      <c r="H2271" s="31" t="s">
        <v>46</v>
      </c>
      <c r="I2271" s="31">
        <v>311</v>
      </c>
      <c r="J2271" s="31" t="s">
        <v>34</v>
      </c>
      <c r="K2271" s="31">
        <v>100</v>
      </c>
      <c r="L2271" s="38">
        <f t="shared" si="42"/>
        <v>311</v>
      </c>
    </row>
    <row r="2272" spans="1:12" ht="15.75" thickBot="1">
      <c r="A2272" s="123" t="s">
        <v>240</v>
      </c>
      <c r="B2272" s="148" t="s">
        <v>151</v>
      </c>
      <c r="C2272" s="35" t="s">
        <v>1</v>
      </c>
      <c r="D2272" s="35" t="s">
        <v>122</v>
      </c>
      <c r="E2272" s="35" t="s">
        <v>123</v>
      </c>
      <c r="F2272" s="43">
        <v>2019</v>
      </c>
      <c r="G2272" s="31" t="str">
        <f>VLOOKUP(H2272,'GN and GP categories'!A:B,2,FALSE)</f>
        <v>Gram-positive</v>
      </c>
      <c r="H2272" s="31" t="s">
        <v>46</v>
      </c>
      <c r="I2272" s="31">
        <v>311</v>
      </c>
      <c r="J2272" s="31" t="s">
        <v>306</v>
      </c>
      <c r="K2272" s="31">
        <v>99</v>
      </c>
      <c r="L2272" s="38">
        <f t="shared" si="42"/>
        <v>307.89</v>
      </c>
    </row>
    <row r="2273" spans="1:12" ht="15.75" thickBot="1">
      <c r="A2273" s="123" t="s">
        <v>240</v>
      </c>
      <c r="B2273" s="148" t="s">
        <v>151</v>
      </c>
      <c r="C2273" s="35" t="s">
        <v>1</v>
      </c>
      <c r="D2273" s="35" t="s">
        <v>122</v>
      </c>
      <c r="E2273" s="35" t="s">
        <v>123</v>
      </c>
      <c r="F2273" s="43">
        <v>2019</v>
      </c>
      <c r="G2273" s="31" t="str">
        <f>VLOOKUP(H2273,'GN and GP categories'!A:B,2,FALSE)</f>
        <v>Gram-positive</v>
      </c>
      <c r="H2273" s="31" t="s">
        <v>46</v>
      </c>
      <c r="I2273" s="31">
        <v>311</v>
      </c>
      <c r="J2273" s="31" t="s">
        <v>312</v>
      </c>
      <c r="K2273" s="31">
        <v>99</v>
      </c>
      <c r="L2273" s="38">
        <f t="shared" si="42"/>
        <v>307.89</v>
      </c>
    </row>
    <row r="2274" spans="1:12" ht="15.75" thickBot="1">
      <c r="A2274" s="123" t="s">
        <v>240</v>
      </c>
      <c r="B2274" s="148" t="s">
        <v>151</v>
      </c>
      <c r="C2274" s="35" t="s">
        <v>1</v>
      </c>
      <c r="D2274" s="35" t="s">
        <v>122</v>
      </c>
      <c r="E2274" s="35" t="s">
        <v>123</v>
      </c>
      <c r="F2274" s="43">
        <v>2019</v>
      </c>
      <c r="G2274" s="31" t="str">
        <f>VLOOKUP(H2274,'GN and GP categories'!A:B,2,FALSE)</f>
        <v>Gram-positive</v>
      </c>
      <c r="H2274" s="31" t="s">
        <v>46</v>
      </c>
      <c r="I2274" s="31">
        <v>311</v>
      </c>
      <c r="J2274" s="31" t="s">
        <v>228</v>
      </c>
      <c r="K2274" s="31">
        <v>99</v>
      </c>
      <c r="L2274" s="38">
        <f t="shared" si="42"/>
        <v>307.89</v>
      </c>
    </row>
    <row r="2275" spans="1:12" ht="15.75" thickBot="1">
      <c r="A2275" s="123" t="s">
        <v>240</v>
      </c>
      <c r="B2275" s="148" t="s">
        <v>151</v>
      </c>
      <c r="C2275" s="35" t="s">
        <v>1</v>
      </c>
      <c r="D2275" s="35" t="s">
        <v>122</v>
      </c>
      <c r="E2275" s="35" t="s">
        <v>123</v>
      </c>
      <c r="F2275" s="43">
        <v>2019</v>
      </c>
      <c r="G2275" s="31" t="str">
        <f>VLOOKUP(H2275,'GN and GP categories'!A:B,2,FALSE)</f>
        <v>Gram-positive</v>
      </c>
      <c r="H2275" s="31" t="s">
        <v>46</v>
      </c>
      <c r="I2275" s="31">
        <v>311</v>
      </c>
      <c r="J2275" s="31" t="s">
        <v>30</v>
      </c>
      <c r="K2275" s="31">
        <v>96</v>
      </c>
      <c r="L2275" s="38">
        <f t="shared" si="42"/>
        <v>298.56</v>
      </c>
    </row>
    <row r="2276" spans="1:12" ht="15.75" thickBot="1">
      <c r="A2276" s="123" t="s">
        <v>240</v>
      </c>
      <c r="B2276" s="148" t="s">
        <v>151</v>
      </c>
      <c r="C2276" s="35" t="s">
        <v>1</v>
      </c>
      <c r="D2276" s="35" t="s">
        <v>137</v>
      </c>
      <c r="E2276" s="35" t="s">
        <v>123</v>
      </c>
      <c r="F2276" s="43">
        <v>2018</v>
      </c>
      <c r="G2276" s="31" t="str">
        <f>VLOOKUP(H2276,'GN and GP categories'!A:B,2,FALSE)</f>
        <v>Gram-positive</v>
      </c>
      <c r="H2276" s="31" t="s">
        <v>215</v>
      </c>
      <c r="I2276" s="31">
        <v>15</v>
      </c>
      <c r="J2276" s="31" t="s">
        <v>304</v>
      </c>
      <c r="K2276" s="31">
        <v>100</v>
      </c>
      <c r="L2276" s="38">
        <f t="shared" si="42"/>
        <v>15</v>
      </c>
    </row>
    <row r="2277" spans="1:12" ht="15.75" thickBot="1">
      <c r="A2277" s="123" t="s">
        <v>240</v>
      </c>
      <c r="B2277" s="148" t="s">
        <v>151</v>
      </c>
      <c r="C2277" s="35" t="s">
        <v>1</v>
      </c>
      <c r="D2277" s="35" t="s">
        <v>122</v>
      </c>
      <c r="E2277" s="35" t="s">
        <v>123</v>
      </c>
      <c r="F2277" s="43">
        <v>2019</v>
      </c>
      <c r="G2277" s="31" t="str">
        <f>VLOOKUP(H2277,'GN and GP categories'!A:B,2,FALSE)</f>
        <v>Gram-positive</v>
      </c>
      <c r="H2277" s="31" t="s">
        <v>215</v>
      </c>
      <c r="I2277" s="31">
        <v>15</v>
      </c>
      <c r="J2277" s="31" t="s">
        <v>84</v>
      </c>
      <c r="K2277" s="31">
        <v>100</v>
      </c>
      <c r="L2277" s="38">
        <f t="shared" si="42"/>
        <v>15</v>
      </c>
    </row>
    <row r="2278" spans="1:12" ht="15.75" thickBot="1">
      <c r="A2278" s="123" t="s">
        <v>240</v>
      </c>
      <c r="B2278" s="148" t="s">
        <v>151</v>
      </c>
      <c r="C2278" s="35" t="s">
        <v>1</v>
      </c>
      <c r="D2278" s="35" t="s">
        <v>122</v>
      </c>
      <c r="E2278" s="35" t="s">
        <v>123</v>
      </c>
      <c r="F2278" s="43">
        <v>2019</v>
      </c>
      <c r="G2278" s="31" t="str">
        <f>VLOOKUP(H2278,'GN and GP categories'!A:B,2,FALSE)</f>
        <v>Gram-positive</v>
      </c>
      <c r="H2278" s="31" t="s">
        <v>215</v>
      </c>
      <c r="I2278" s="31">
        <v>15</v>
      </c>
      <c r="J2278" s="31" t="s">
        <v>67</v>
      </c>
      <c r="K2278" s="31">
        <v>93</v>
      </c>
      <c r="L2278" s="38">
        <f t="shared" si="42"/>
        <v>13.95</v>
      </c>
    </row>
    <row r="2279" spans="1:12" ht="15.75" thickBot="1">
      <c r="A2279" s="123" t="s">
        <v>240</v>
      </c>
      <c r="B2279" s="148" t="s">
        <v>151</v>
      </c>
      <c r="C2279" s="35" t="s">
        <v>1</v>
      </c>
      <c r="D2279" s="35" t="s">
        <v>122</v>
      </c>
      <c r="E2279" s="35" t="s">
        <v>123</v>
      </c>
      <c r="F2279" s="43">
        <v>2019</v>
      </c>
      <c r="G2279" s="31" t="str">
        <f>VLOOKUP(H2279,'GN and GP categories'!A:B,2,FALSE)</f>
        <v>Gram-positive</v>
      </c>
      <c r="H2279" s="31" t="s">
        <v>215</v>
      </c>
      <c r="I2279" s="31">
        <v>15</v>
      </c>
      <c r="J2279" s="31" t="s">
        <v>313</v>
      </c>
      <c r="K2279" s="31">
        <v>60</v>
      </c>
      <c r="L2279" s="38">
        <f t="shared" si="42"/>
        <v>9</v>
      </c>
    </row>
    <row r="2280" spans="1:12" ht="15.75" thickBot="1">
      <c r="A2280" s="123" t="s">
        <v>240</v>
      </c>
      <c r="B2280" s="148" t="s">
        <v>151</v>
      </c>
      <c r="C2280" s="35" t="s">
        <v>1</v>
      </c>
      <c r="D2280" s="35" t="s">
        <v>122</v>
      </c>
      <c r="E2280" s="35" t="s">
        <v>123</v>
      </c>
      <c r="F2280" s="43">
        <v>2019</v>
      </c>
      <c r="G2280" s="31" t="str">
        <f>VLOOKUP(H2280,'GN and GP categories'!A:B,2,FALSE)</f>
        <v>Gram-positive</v>
      </c>
      <c r="H2280" s="31" t="s">
        <v>215</v>
      </c>
      <c r="I2280" s="31">
        <v>15</v>
      </c>
      <c r="J2280" s="31" t="s">
        <v>25</v>
      </c>
      <c r="K2280" s="31">
        <v>60</v>
      </c>
      <c r="L2280" s="38">
        <f t="shared" si="42"/>
        <v>9</v>
      </c>
    </row>
    <row r="2281" spans="1:12" ht="15.75" thickBot="1">
      <c r="A2281" s="123" t="s">
        <v>240</v>
      </c>
      <c r="B2281" s="148" t="s">
        <v>151</v>
      </c>
      <c r="C2281" s="35" t="s">
        <v>1</v>
      </c>
      <c r="D2281" s="35" t="s">
        <v>122</v>
      </c>
      <c r="E2281" s="35" t="s">
        <v>123</v>
      </c>
      <c r="F2281" s="43">
        <v>2019</v>
      </c>
      <c r="G2281" s="31" t="str">
        <f>VLOOKUP(H2281,'GN and GP categories'!A:B,2,FALSE)</f>
        <v>Gram-positive</v>
      </c>
      <c r="H2281" s="31" t="s">
        <v>215</v>
      </c>
      <c r="I2281" s="31">
        <v>15</v>
      </c>
      <c r="J2281" s="31" t="s">
        <v>34</v>
      </c>
      <c r="K2281" s="31">
        <v>100</v>
      </c>
      <c r="L2281" s="38">
        <f t="shared" si="42"/>
        <v>15</v>
      </c>
    </row>
    <row r="2282" spans="1:12" ht="15.75" thickBot="1">
      <c r="A2282" s="123" t="s">
        <v>240</v>
      </c>
      <c r="B2282" s="148" t="s">
        <v>151</v>
      </c>
      <c r="C2282" s="35" t="s">
        <v>1</v>
      </c>
      <c r="D2282" s="35" t="s">
        <v>122</v>
      </c>
      <c r="E2282" s="35" t="s">
        <v>123</v>
      </c>
      <c r="F2282" s="43">
        <v>2019</v>
      </c>
      <c r="G2282" s="31" t="str">
        <f>VLOOKUP(H2282,'GN and GP categories'!A:B,2,FALSE)</f>
        <v>Gram-positive</v>
      </c>
      <c r="H2282" s="31" t="s">
        <v>215</v>
      </c>
      <c r="I2282" s="31">
        <v>15</v>
      </c>
      <c r="J2282" s="31" t="s">
        <v>312</v>
      </c>
      <c r="K2282" s="31">
        <v>20</v>
      </c>
      <c r="L2282" s="38">
        <f t="shared" si="42"/>
        <v>3</v>
      </c>
    </row>
    <row r="2283" spans="1:12" ht="15.75" thickBot="1">
      <c r="A2283" s="123" t="s">
        <v>240</v>
      </c>
      <c r="B2283" s="148" t="s">
        <v>151</v>
      </c>
      <c r="C2283" s="35" t="s">
        <v>1</v>
      </c>
      <c r="D2283" s="35" t="s">
        <v>137</v>
      </c>
      <c r="E2283" s="35" t="s">
        <v>123</v>
      </c>
      <c r="F2283" s="43">
        <v>2018</v>
      </c>
      <c r="G2283" s="31" t="str">
        <f>VLOOKUP(H2283,'GN and GP categories'!A:B,2,FALSE)</f>
        <v>Gram-positive</v>
      </c>
      <c r="H2283" s="31" t="s">
        <v>75</v>
      </c>
      <c r="I2283" s="31">
        <v>64</v>
      </c>
      <c r="J2283" s="31" t="s">
        <v>304</v>
      </c>
      <c r="K2283" s="31">
        <v>98</v>
      </c>
      <c r="L2283" s="38">
        <f t="shared" si="42"/>
        <v>62.72</v>
      </c>
    </row>
    <row r="2284" spans="1:12" ht="15.75" thickBot="1">
      <c r="A2284" s="123" t="s">
        <v>240</v>
      </c>
      <c r="B2284" s="148" t="s">
        <v>151</v>
      </c>
      <c r="C2284" s="35" t="s">
        <v>1</v>
      </c>
      <c r="D2284" s="35" t="s">
        <v>122</v>
      </c>
      <c r="E2284" s="35" t="s">
        <v>123</v>
      </c>
      <c r="F2284" s="43">
        <v>2019</v>
      </c>
      <c r="G2284" s="31" t="str">
        <f>VLOOKUP(H2284,'GN and GP categories'!A:B,2,FALSE)</f>
        <v>Gram-positive</v>
      </c>
      <c r="H2284" s="31" t="s">
        <v>75</v>
      </c>
      <c r="I2284" s="31">
        <v>64</v>
      </c>
      <c r="J2284" s="31" t="s">
        <v>40</v>
      </c>
      <c r="K2284" s="31">
        <v>83</v>
      </c>
      <c r="L2284" s="38">
        <f t="shared" si="42"/>
        <v>53.12</v>
      </c>
    </row>
    <row r="2285" spans="1:12" ht="15.75" thickBot="1">
      <c r="A2285" s="123" t="s">
        <v>240</v>
      </c>
      <c r="B2285" s="148" t="s">
        <v>151</v>
      </c>
      <c r="C2285" s="35" t="s">
        <v>1</v>
      </c>
      <c r="D2285" s="35" t="s">
        <v>122</v>
      </c>
      <c r="E2285" s="35" t="s">
        <v>123</v>
      </c>
      <c r="F2285" s="43">
        <v>2019</v>
      </c>
      <c r="G2285" s="31" t="str">
        <f>VLOOKUP(H2285,'GN and GP categories'!A:B,2,FALSE)</f>
        <v>Gram-positive</v>
      </c>
      <c r="H2285" s="31" t="s">
        <v>75</v>
      </c>
      <c r="I2285" s="31">
        <v>64</v>
      </c>
      <c r="J2285" s="31" t="s">
        <v>220</v>
      </c>
      <c r="K2285" s="31">
        <v>83</v>
      </c>
      <c r="L2285" s="38">
        <f t="shared" si="42"/>
        <v>53.12</v>
      </c>
    </row>
    <row r="2286" spans="1:12" ht="15.75" thickBot="1">
      <c r="A2286" s="123" t="s">
        <v>240</v>
      </c>
      <c r="B2286" s="148" t="s">
        <v>151</v>
      </c>
      <c r="C2286" s="35" t="s">
        <v>1</v>
      </c>
      <c r="D2286" s="35" t="s">
        <v>122</v>
      </c>
      <c r="E2286" s="35" t="s">
        <v>123</v>
      </c>
      <c r="F2286" s="43">
        <v>2019</v>
      </c>
      <c r="G2286" s="31" t="str">
        <f>VLOOKUP(H2286,'GN and GP categories'!A:B,2,FALSE)</f>
        <v>Gram-positive</v>
      </c>
      <c r="H2286" s="31" t="s">
        <v>75</v>
      </c>
      <c r="I2286" s="31">
        <v>64</v>
      </c>
      <c r="J2286" s="31" t="s">
        <v>84</v>
      </c>
      <c r="K2286" s="31">
        <v>98</v>
      </c>
      <c r="L2286" s="38">
        <f t="shared" si="42"/>
        <v>62.72</v>
      </c>
    </row>
    <row r="2287" spans="1:12" ht="15.75" thickBot="1">
      <c r="A2287" s="123" t="s">
        <v>240</v>
      </c>
      <c r="B2287" s="148" t="s">
        <v>151</v>
      </c>
      <c r="C2287" s="35" t="s">
        <v>1</v>
      </c>
      <c r="D2287" s="35" t="s">
        <v>122</v>
      </c>
      <c r="E2287" s="35" t="s">
        <v>123</v>
      </c>
      <c r="F2287" s="43">
        <v>2019</v>
      </c>
      <c r="G2287" s="31" t="str">
        <f>VLOOKUP(H2287,'GN and GP categories'!A:B,2,FALSE)</f>
        <v>Gram-positive</v>
      </c>
      <c r="H2287" s="31" t="s">
        <v>75</v>
      </c>
      <c r="I2287" s="31">
        <v>64</v>
      </c>
      <c r="J2287" s="31" t="s">
        <v>22</v>
      </c>
      <c r="K2287" s="31">
        <v>95</v>
      </c>
      <c r="L2287" s="38">
        <f t="shared" si="42"/>
        <v>60.8</v>
      </c>
    </row>
    <row r="2288" spans="1:12" ht="15.75" thickBot="1">
      <c r="A2288" s="123" t="s">
        <v>240</v>
      </c>
      <c r="B2288" s="148" t="s">
        <v>151</v>
      </c>
      <c r="C2288" s="35" t="s">
        <v>1</v>
      </c>
      <c r="D2288" s="35" t="s">
        <v>122</v>
      </c>
      <c r="E2288" s="35" t="s">
        <v>123</v>
      </c>
      <c r="F2288" s="43">
        <v>2019</v>
      </c>
      <c r="G2288" s="31" t="str">
        <f>VLOOKUP(H2288,'GN and GP categories'!A:B,2,FALSE)</f>
        <v>Gram-positive</v>
      </c>
      <c r="H2288" s="31" t="s">
        <v>75</v>
      </c>
      <c r="I2288" s="31">
        <v>64</v>
      </c>
      <c r="J2288" s="31" t="s">
        <v>67</v>
      </c>
      <c r="K2288" s="31">
        <v>100</v>
      </c>
      <c r="L2288" s="38">
        <f t="shared" si="42"/>
        <v>64</v>
      </c>
    </row>
    <row r="2289" spans="1:12" ht="15.75" thickBot="1">
      <c r="A2289" s="123" t="s">
        <v>240</v>
      </c>
      <c r="B2289" s="148" t="s">
        <v>151</v>
      </c>
      <c r="C2289" s="35" t="s">
        <v>1</v>
      </c>
      <c r="D2289" s="35" t="s">
        <v>122</v>
      </c>
      <c r="E2289" s="35" t="s">
        <v>123</v>
      </c>
      <c r="F2289" s="43">
        <v>2019</v>
      </c>
      <c r="G2289" s="31" t="str">
        <f>VLOOKUP(H2289,'GN and GP categories'!A:B,2,FALSE)</f>
        <v>Gram-positive</v>
      </c>
      <c r="H2289" s="31" t="s">
        <v>75</v>
      </c>
      <c r="I2289" s="31">
        <v>64</v>
      </c>
      <c r="J2289" s="31" t="s">
        <v>313</v>
      </c>
      <c r="K2289" s="31">
        <v>61</v>
      </c>
      <c r="L2289" s="38">
        <f t="shared" si="42"/>
        <v>39.04</v>
      </c>
    </row>
    <row r="2290" spans="1:12" ht="15.75" thickBot="1">
      <c r="A2290" s="123" t="s">
        <v>240</v>
      </c>
      <c r="B2290" s="148" t="s">
        <v>151</v>
      </c>
      <c r="C2290" s="35" t="s">
        <v>1</v>
      </c>
      <c r="D2290" s="35" t="s">
        <v>122</v>
      </c>
      <c r="E2290" s="35" t="s">
        <v>123</v>
      </c>
      <c r="F2290" s="43">
        <v>2019</v>
      </c>
      <c r="G2290" s="31" t="str">
        <f>VLOOKUP(H2290,'GN and GP categories'!A:B,2,FALSE)</f>
        <v>Gram-positive</v>
      </c>
      <c r="H2290" s="31" t="s">
        <v>75</v>
      </c>
      <c r="I2290" s="31">
        <v>64</v>
      </c>
      <c r="J2290" s="31" t="s">
        <v>25</v>
      </c>
      <c r="K2290" s="31">
        <v>77</v>
      </c>
      <c r="L2290" s="38">
        <f t="shared" si="42"/>
        <v>49.28</v>
      </c>
    </row>
    <row r="2291" spans="1:12" ht="15.75" thickBot="1">
      <c r="A2291" s="123" t="s">
        <v>240</v>
      </c>
      <c r="B2291" s="148" t="s">
        <v>151</v>
      </c>
      <c r="C2291" s="35" t="s">
        <v>1</v>
      </c>
      <c r="D2291" s="35" t="s">
        <v>122</v>
      </c>
      <c r="E2291" s="35" t="s">
        <v>123</v>
      </c>
      <c r="F2291" s="43">
        <v>2019</v>
      </c>
      <c r="G2291" s="31" t="str">
        <f>VLOOKUP(H2291,'GN and GP categories'!A:B,2,FALSE)</f>
        <v>Gram-positive</v>
      </c>
      <c r="H2291" s="31" t="s">
        <v>75</v>
      </c>
      <c r="I2291" s="31">
        <v>64</v>
      </c>
      <c r="J2291" s="31" t="s">
        <v>34</v>
      </c>
      <c r="K2291" s="31">
        <v>100</v>
      </c>
      <c r="L2291" s="38">
        <f t="shared" si="42"/>
        <v>64</v>
      </c>
    </row>
    <row r="2292" spans="1:12" ht="15.75" thickBot="1">
      <c r="A2292" s="123" t="s">
        <v>240</v>
      </c>
      <c r="B2292" s="148" t="s">
        <v>151</v>
      </c>
      <c r="C2292" s="35" t="s">
        <v>1</v>
      </c>
      <c r="D2292" s="35" t="s">
        <v>122</v>
      </c>
      <c r="E2292" s="35" t="s">
        <v>123</v>
      </c>
      <c r="F2292" s="43">
        <v>2019</v>
      </c>
      <c r="G2292" s="31" t="str">
        <f>VLOOKUP(H2292,'GN and GP categories'!A:B,2,FALSE)</f>
        <v>Gram-positive</v>
      </c>
      <c r="H2292" s="31" t="s">
        <v>75</v>
      </c>
      <c r="I2292" s="31">
        <v>64</v>
      </c>
      <c r="J2292" s="31" t="s">
        <v>312</v>
      </c>
      <c r="K2292" s="31">
        <v>88</v>
      </c>
      <c r="L2292" s="38">
        <f t="shared" si="42"/>
        <v>56.32</v>
      </c>
    </row>
    <row r="2293" spans="1:12" ht="15.75" thickBot="1">
      <c r="A2293" s="123" t="s">
        <v>240</v>
      </c>
      <c r="B2293" s="148" t="s">
        <v>151</v>
      </c>
      <c r="C2293" s="35" t="s">
        <v>1</v>
      </c>
      <c r="D2293" s="35" t="s">
        <v>122</v>
      </c>
      <c r="E2293" s="35" t="s">
        <v>123</v>
      </c>
      <c r="F2293" s="43">
        <v>2019</v>
      </c>
      <c r="G2293" s="31" t="str">
        <f>VLOOKUP(H2293,'GN and GP categories'!A:B,2,FALSE)</f>
        <v>Gram-positive</v>
      </c>
      <c r="H2293" s="31" t="s">
        <v>75</v>
      </c>
      <c r="I2293" s="31">
        <v>64</v>
      </c>
      <c r="J2293" s="31" t="s">
        <v>30</v>
      </c>
      <c r="K2293" s="31">
        <v>92</v>
      </c>
      <c r="L2293" s="38">
        <f t="shared" si="42"/>
        <v>58.88</v>
      </c>
    </row>
    <row r="2294" spans="1:12" ht="15.75" thickBot="1">
      <c r="A2294" s="123" t="s">
        <v>240</v>
      </c>
      <c r="B2294" s="148" t="s">
        <v>151</v>
      </c>
      <c r="C2294" s="35" t="s">
        <v>1</v>
      </c>
      <c r="D2294" s="35" t="s">
        <v>137</v>
      </c>
      <c r="E2294" s="35" t="s">
        <v>123</v>
      </c>
      <c r="F2294" s="43">
        <v>2018</v>
      </c>
      <c r="G2294" s="31" t="str">
        <f>VLOOKUP(H2294,'GN and GP categories'!A:B,2,FALSE)</f>
        <v>Gram-positive</v>
      </c>
      <c r="H2294" s="31" t="s">
        <v>214</v>
      </c>
      <c r="I2294" s="31">
        <v>15</v>
      </c>
      <c r="J2294" s="31" t="s">
        <v>304</v>
      </c>
      <c r="K2294" s="31">
        <v>100</v>
      </c>
      <c r="L2294" s="38">
        <f t="shared" si="42"/>
        <v>15</v>
      </c>
    </row>
    <row r="2295" spans="1:12" ht="15.75" thickBot="1">
      <c r="A2295" s="123" t="s">
        <v>240</v>
      </c>
      <c r="B2295" s="148" t="s">
        <v>151</v>
      </c>
      <c r="C2295" s="35" t="s">
        <v>1</v>
      </c>
      <c r="D2295" s="35" t="s">
        <v>122</v>
      </c>
      <c r="E2295" s="35" t="s">
        <v>123</v>
      </c>
      <c r="F2295" s="43">
        <v>2019</v>
      </c>
      <c r="G2295" s="31" t="str">
        <f>VLOOKUP(H2295,'GN and GP categories'!A:B,2,FALSE)</f>
        <v>Gram-positive</v>
      </c>
      <c r="H2295" s="31" t="s">
        <v>214</v>
      </c>
      <c r="I2295" s="31">
        <v>15</v>
      </c>
      <c r="J2295" s="31" t="s">
        <v>84</v>
      </c>
      <c r="K2295" s="31">
        <v>100</v>
      </c>
      <c r="L2295" s="38">
        <f t="shared" si="42"/>
        <v>15</v>
      </c>
    </row>
    <row r="2296" spans="1:12" ht="15.75" thickBot="1">
      <c r="A2296" s="123" t="s">
        <v>240</v>
      </c>
      <c r="B2296" s="148" t="s">
        <v>151</v>
      </c>
      <c r="C2296" s="35" t="s">
        <v>1</v>
      </c>
      <c r="D2296" s="35" t="s">
        <v>122</v>
      </c>
      <c r="E2296" s="35" t="s">
        <v>123</v>
      </c>
      <c r="F2296" s="43">
        <v>2019</v>
      </c>
      <c r="G2296" s="31" t="str">
        <f>VLOOKUP(H2296,'GN and GP categories'!A:B,2,FALSE)</f>
        <v>Gram-positive</v>
      </c>
      <c r="H2296" s="31" t="s">
        <v>214</v>
      </c>
      <c r="I2296" s="31">
        <v>15</v>
      </c>
      <c r="J2296" s="31" t="s">
        <v>67</v>
      </c>
      <c r="K2296" s="31">
        <v>87</v>
      </c>
      <c r="L2296" s="38">
        <f t="shared" si="42"/>
        <v>13.05</v>
      </c>
    </row>
    <row r="2297" spans="1:12" ht="15.75" thickBot="1">
      <c r="A2297" s="123" t="s">
        <v>240</v>
      </c>
      <c r="B2297" s="148" t="s">
        <v>151</v>
      </c>
      <c r="C2297" s="35" t="s">
        <v>1</v>
      </c>
      <c r="D2297" s="35" t="s">
        <v>122</v>
      </c>
      <c r="E2297" s="35" t="s">
        <v>123</v>
      </c>
      <c r="F2297" s="43">
        <v>2019</v>
      </c>
      <c r="G2297" s="31" t="str">
        <f>VLOOKUP(H2297,'GN and GP categories'!A:B,2,FALSE)</f>
        <v>Gram-positive</v>
      </c>
      <c r="H2297" s="31" t="s">
        <v>214</v>
      </c>
      <c r="I2297" s="31">
        <v>15</v>
      </c>
      <c r="J2297" s="31" t="s">
        <v>313</v>
      </c>
      <c r="K2297" s="31">
        <v>100</v>
      </c>
      <c r="L2297" s="38">
        <f t="shared" si="42"/>
        <v>15</v>
      </c>
    </row>
    <row r="2298" spans="1:12" ht="15.75" thickBot="1">
      <c r="A2298" s="146" t="s">
        <v>240</v>
      </c>
      <c r="B2298" s="131" t="s">
        <v>151</v>
      </c>
      <c r="C2298" s="35" t="s">
        <v>1</v>
      </c>
      <c r="D2298" s="35" t="s">
        <v>122</v>
      </c>
      <c r="E2298" s="35" t="s">
        <v>123</v>
      </c>
      <c r="F2298" s="43">
        <v>2019</v>
      </c>
      <c r="G2298" s="31" t="str">
        <f>VLOOKUP(H2298,'GN and GP categories'!A:B,2,FALSE)</f>
        <v>Gram-positive</v>
      </c>
      <c r="H2298" s="31" t="s">
        <v>214</v>
      </c>
      <c r="I2298" s="31">
        <v>15</v>
      </c>
      <c r="J2298" t="s">
        <v>25</v>
      </c>
      <c r="K2298">
        <v>100</v>
      </c>
      <c r="L2298" s="38">
        <f t="shared" si="42"/>
        <v>15</v>
      </c>
    </row>
    <row r="2299" spans="1:12" ht="15.75" thickBot="1">
      <c r="A2299" s="146" t="s">
        <v>240</v>
      </c>
      <c r="B2299" s="131" t="s">
        <v>151</v>
      </c>
      <c r="C2299" s="35" t="s">
        <v>1</v>
      </c>
      <c r="D2299" s="35" t="s">
        <v>122</v>
      </c>
      <c r="E2299" s="35" t="s">
        <v>123</v>
      </c>
      <c r="F2299" s="43">
        <v>2019</v>
      </c>
      <c r="G2299" s="31" t="str">
        <f>VLOOKUP(H2299,'GN and GP categories'!A:B,2,FALSE)</f>
        <v>Gram-positive</v>
      </c>
      <c r="H2299" s="31" t="s">
        <v>214</v>
      </c>
      <c r="I2299" s="31">
        <v>15</v>
      </c>
      <c r="J2299" t="s">
        <v>34</v>
      </c>
      <c r="K2299">
        <v>100</v>
      </c>
      <c r="L2299" s="38">
        <f t="shared" si="42"/>
        <v>15</v>
      </c>
    </row>
    <row r="2300" spans="1:12" ht="15.75" thickBot="1">
      <c r="A2300" s="146" t="s">
        <v>240</v>
      </c>
      <c r="B2300" s="131" t="s">
        <v>151</v>
      </c>
      <c r="C2300" s="35" t="s">
        <v>1</v>
      </c>
      <c r="D2300" s="35" t="s">
        <v>122</v>
      </c>
      <c r="E2300" s="35" t="s">
        <v>123</v>
      </c>
      <c r="F2300" s="43">
        <v>2019</v>
      </c>
      <c r="G2300" s="31" t="str">
        <f>VLOOKUP(H2300,'GN and GP categories'!A:B,2,FALSE)</f>
        <v>Gram-positive</v>
      </c>
      <c r="H2300" s="31" t="s">
        <v>214</v>
      </c>
      <c r="I2300" s="31">
        <v>15</v>
      </c>
      <c r="J2300" t="s">
        <v>312</v>
      </c>
      <c r="K2300">
        <v>67</v>
      </c>
      <c r="L2300" s="38">
        <f t="shared" si="42"/>
        <v>10.050000000000001</v>
      </c>
    </row>
    <row r="2301" spans="1:12" ht="15.75" thickBot="1">
      <c r="A2301" s="146" t="s">
        <v>240</v>
      </c>
      <c r="B2301" s="131" t="s">
        <v>151</v>
      </c>
      <c r="C2301" s="35" t="s">
        <v>1</v>
      </c>
      <c r="D2301" s="35" t="s">
        <v>137</v>
      </c>
      <c r="E2301" s="35" t="s">
        <v>123</v>
      </c>
      <c r="F2301" s="43">
        <v>2018</v>
      </c>
      <c r="G2301" s="31" t="str">
        <f>VLOOKUP(H2301,'GN and GP categories'!A:B,2,FALSE)</f>
        <v>Gram-positive</v>
      </c>
      <c r="H2301" s="31" t="s">
        <v>218</v>
      </c>
      <c r="I2301" s="31">
        <v>44</v>
      </c>
      <c r="J2301" t="s">
        <v>304</v>
      </c>
      <c r="K2301">
        <v>100</v>
      </c>
      <c r="L2301" s="38">
        <f t="shared" si="42"/>
        <v>44</v>
      </c>
    </row>
    <row r="2302" spans="1:12" ht="15.75" thickBot="1">
      <c r="A2302" s="146" t="s">
        <v>240</v>
      </c>
      <c r="B2302" s="131" t="s">
        <v>151</v>
      </c>
      <c r="C2302" s="35" t="s">
        <v>1</v>
      </c>
      <c r="D2302" s="35" t="s">
        <v>122</v>
      </c>
      <c r="E2302" s="35" t="s">
        <v>123</v>
      </c>
      <c r="F2302" s="43">
        <v>2019</v>
      </c>
      <c r="G2302" s="31" t="str">
        <f>VLOOKUP(H2302,'GN and GP categories'!A:B,2,FALSE)</f>
        <v>Gram-positive</v>
      </c>
      <c r="H2302" s="31" t="s">
        <v>218</v>
      </c>
      <c r="I2302" s="31">
        <v>44</v>
      </c>
      <c r="J2302" t="s">
        <v>84</v>
      </c>
      <c r="K2302">
        <v>100</v>
      </c>
      <c r="L2302" s="38">
        <f t="shared" si="42"/>
        <v>44</v>
      </c>
    </row>
    <row r="2303" spans="1:12" ht="15.75" thickBot="1">
      <c r="A2303" s="146" t="s">
        <v>240</v>
      </c>
      <c r="B2303" s="131" t="s">
        <v>151</v>
      </c>
      <c r="C2303" s="35" t="s">
        <v>1</v>
      </c>
      <c r="D2303" s="35" t="s">
        <v>122</v>
      </c>
      <c r="E2303" s="35" t="s">
        <v>123</v>
      </c>
      <c r="F2303" s="43">
        <v>2019</v>
      </c>
      <c r="G2303" s="31" t="str">
        <f>VLOOKUP(H2303,'GN and GP categories'!A:B,2,FALSE)</f>
        <v>Gram-positive</v>
      </c>
      <c r="H2303" s="31" t="s">
        <v>218</v>
      </c>
      <c r="I2303" s="31">
        <v>44</v>
      </c>
      <c r="J2303" t="s">
        <v>67</v>
      </c>
      <c r="K2303">
        <v>98</v>
      </c>
      <c r="L2303" s="38">
        <f t="shared" si="42"/>
        <v>43.12</v>
      </c>
    </row>
    <row r="2304" spans="1:12" ht="15.75" thickBot="1">
      <c r="A2304" s="146" t="s">
        <v>240</v>
      </c>
      <c r="B2304" s="131" t="s">
        <v>151</v>
      </c>
      <c r="C2304" s="35" t="s">
        <v>1</v>
      </c>
      <c r="D2304" s="35" t="s">
        <v>122</v>
      </c>
      <c r="E2304" s="35" t="s">
        <v>123</v>
      </c>
      <c r="F2304" s="43">
        <v>2019</v>
      </c>
      <c r="G2304" s="31" t="str">
        <f>VLOOKUP(H2304,'GN and GP categories'!A:B,2,FALSE)</f>
        <v>Gram-positive</v>
      </c>
      <c r="H2304" s="31" t="s">
        <v>218</v>
      </c>
      <c r="I2304" s="31">
        <v>43</v>
      </c>
      <c r="J2304" t="s">
        <v>313</v>
      </c>
      <c r="K2304">
        <v>74</v>
      </c>
      <c r="L2304" s="38">
        <f t="shared" si="42"/>
        <v>31.82</v>
      </c>
    </row>
    <row r="2305" spans="1:12" ht="15.75" thickBot="1">
      <c r="A2305" s="146" t="s">
        <v>240</v>
      </c>
      <c r="B2305" s="131" t="s">
        <v>151</v>
      </c>
      <c r="C2305" s="35" t="s">
        <v>1</v>
      </c>
      <c r="D2305" s="35" t="s">
        <v>122</v>
      </c>
      <c r="E2305" s="35" t="s">
        <v>123</v>
      </c>
      <c r="F2305" s="43">
        <v>2019</v>
      </c>
      <c r="G2305" s="31" t="str">
        <f>VLOOKUP(H2305,'GN and GP categories'!A:B,2,FALSE)</f>
        <v>Gram-positive</v>
      </c>
      <c r="H2305" s="31" t="s">
        <v>218</v>
      </c>
      <c r="I2305" s="31">
        <v>43</v>
      </c>
      <c r="J2305" s="31" t="s">
        <v>25</v>
      </c>
      <c r="K2305" s="31">
        <v>77</v>
      </c>
      <c r="L2305" s="38">
        <f t="shared" si="42"/>
        <v>33.11</v>
      </c>
    </row>
    <row r="2306" spans="1:12" ht="15.75" thickBot="1">
      <c r="A2306" s="146" t="s">
        <v>240</v>
      </c>
      <c r="B2306" s="131" t="s">
        <v>151</v>
      </c>
      <c r="C2306" s="35" t="s">
        <v>1</v>
      </c>
      <c r="D2306" s="35" t="s">
        <v>122</v>
      </c>
      <c r="E2306" s="35" t="s">
        <v>123</v>
      </c>
      <c r="F2306" s="43">
        <v>2019</v>
      </c>
      <c r="G2306" s="31" t="str">
        <f>VLOOKUP(H2306,'GN and GP categories'!A:B,2,FALSE)</f>
        <v>Gram-positive</v>
      </c>
      <c r="H2306" s="31" t="s">
        <v>218</v>
      </c>
      <c r="I2306" s="31">
        <v>44</v>
      </c>
      <c r="J2306" s="31" t="s">
        <v>34</v>
      </c>
      <c r="K2306" s="31">
        <v>100</v>
      </c>
      <c r="L2306" s="38">
        <f t="shared" si="42"/>
        <v>44</v>
      </c>
    </row>
    <row r="2307" spans="1:12" ht="15.75" thickBot="1">
      <c r="A2307" s="146" t="s">
        <v>240</v>
      </c>
      <c r="B2307" s="131" t="s">
        <v>151</v>
      </c>
      <c r="C2307" s="35" t="s">
        <v>1</v>
      </c>
      <c r="D2307" s="35" t="s">
        <v>122</v>
      </c>
      <c r="E2307" s="35" t="s">
        <v>123</v>
      </c>
      <c r="F2307" s="43">
        <v>2019</v>
      </c>
      <c r="G2307" s="31" t="str">
        <f>VLOOKUP(H2307,'GN and GP categories'!A:B,2,FALSE)</f>
        <v>Gram-positive</v>
      </c>
      <c r="H2307" s="31" t="s">
        <v>218</v>
      </c>
      <c r="I2307" s="31">
        <v>44</v>
      </c>
      <c r="J2307" s="31" t="s">
        <v>312</v>
      </c>
      <c r="K2307" s="31">
        <v>77</v>
      </c>
      <c r="L2307" s="38">
        <f t="shared" si="42"/>
        <v>33.880000000000003</v>
      </c>
    </row>
    <row r="2308" spans="1:12" ht="15.75" thickBot="1">
      <c r="A2308" s="146" t="s">
        <v>240</v>
      </c>
      <c r="B2308" s="131" t="s">
        <v>151</v>
      </c>
      <c r="C2308" s="35" t="s">
        <v>1</v>
      </c>
      <c r="D2308" s="35" t="s">
        <v>137</v>
      </c>
      <c r="E2308" s="35" t="s">
        <v>123</v>
      </c>
      <c r="F2308" s="43">
        <v>2018</v>
      </c>
      <c r="G2308" s="31" t="str">
        <f>VLOOKUP(H2308,'GN and GP categories'!A:B,2,FALSE)</f>
        <v>Gram-positive</v>
      </c>
      <c r="H2308" s="31" t="s">
        <v>217</v>
      </c>
      <c r="I2308" s="31">
        <v>17</v>
      </c>
      <c r="J2308" s="31" t="s">
        <v>304</v>
      </c>
      <c r="K2308" s="31">
        <v>65</v>
      </c>
      <c r="L2308" s="38">
        <f t="shared" si="42"/>
        <v>11.05</v>
      </c>
    </row>
    <row r="2309" spans="1:12" ht="15.75" thickBot="1">
      <c r="A2309" s="146" t="s">
        <v>240</v>
      </c>
      <c r="B2309" s="131" t="s">
        <v>151</v>
      </c>
      <c r="C2309" s="35" t="s">
        <v>1</v>
      </c>
      <c r="D2309" s="35" t="s">
        <v>122</v>
      </c>
      <c r="E2309" s="35" t="s">
        <v>123</v>
      </c>
      <c r="F2309" s="43">
        <v>2019</v>
      </c>
      <c r="G2309" s="31" t="str">
        <f>VLOOKUP(H2309,'GN and GP categories'!A:B,2,FALSE)</f>
        <v>Gram-positive</v>
      </c>
      <c r="H2309" s="31" t="s">
        <v>217</v>
      </c>
      <c r="I2309" s="31">
        <v>17</v>
      </c>
      <c r="J2309" s="31" t="s">
        <v>84</v>
      </c>
      <c r="K2309" s="31">
        <v>88</v>
      </c>
      <c r="L2309" s="38">
        <f t="shared" si="42"/>
        <v>14.96</v>
      </c>
    </row>
    <row r="2310" spans="1:12" ht="15.75" thickBot="1">
      <c r="A2310" s="146" t="s">
        <v>240</v>
      </c>
      <c r="B2310" s="131" t="s">
        <v>151</v>
      </c>
      <c r="C2310" s="35" t="s">
        <v>1</v>
      </c>
      <c r="D2310" s="35" t="s">
        <v>122</v>
      </c>
      <c r="E2310" s="35" t="s">
        <v>123</v>
      </c>
      <c r="F2310" s="43">
        <v>2019</v>
      </c>
      <c r="G2310" s="31" t="str">
        <f>VLOOKUP(H2310,'GN and GP categories'!A:B,2,FALSE)</f>
        <v>Gram-positive</v>
      </c>
      <c r="H2310" s="31" t="s">
        <v>217</v>
      </c>
      <c r="I2310" s="31">
        <v>17</v>
      </c>
      <c r="J2310" s="31" t="s">
        <v>67</v>
      </c>
      <c r="K2310" s="31">
        <v>94</v>
      </c>
      <c r="L2310" s="38">
        <f t="shared" si="42"/>
        <v>15.98</v>
      </c>
    </row>
    <row r="2311" spans="1:12" ht="15.75" thickBot="1">
      <c r="A2311" s="146" t="s">
        <v>240</v>
      </c>
      <c r="B2311" s="131" t="s">
        <v>151</v>
      </c>
      <c r="C2311" s="35" t="s">
        <v>1</v>
      </c>
      <c r="D2311" s="35" t="s">
        <v>122</v>
      </c>
      <c r="E2311" s="35" t="s">
        <v>123</v>
      </c>
      <c r="F2311" s="43">
        <v>2019</v>
      </c>
      <c r="G2311" s="31" t="str">
        <f>VLOOKUP(H2311,'GN and GP categories'!A:B,2,FALSE)</f>
        <v>Gram-positive</v>
      </c>
      <c r="H2311" s="31" t="s">
        <v>217</v>
      </c>
      <c r="I2311" s="31">
        <v>12</v>
      </c>
      <c r="J2311" s="31" t="s">
        <v>313</v>
      </c>
      <c r="K2311" s="31">
        <v>58</v>
      </c>
      <c r="L2311" s="38">
        <f t="shared" si="42"/>
        <v>6.96</v>
      </c>
    </row>
    <row r="2312" spans="1:12" ht="15.75" thickBot="1">
      <c r="A2312" s="146" t="s">
        <v>240</v>
      </c>
      <c r="B2312" s="131" t="s">
        <v>151</v>
      </c>
      <c r="C2312" s="35" t="s">
        <v>1</v>
      </c>
      <c r="D2312" s="35" t="s">
        <v>122</v>
      </c>
      <c r="E2312" s="35" t="s">
        <v>123</v>
      </c>
      <c r="F2312" s="43">
        <v>2019</v>
      </c>
      <c r="G2312" s="31" t="str">
        <f>VLOOKUP(H2312,'GN and GP categories'!A:B,2,FALSE)</f>
        <v>Gram-positive</v>
      </c>
      <c r="H2312" s="31" t="s">
        <v>217</v>
      </c>
      <c r="I2312" s="31">
        <v>17</v>
      </c>
      <c r="J2312" s="31" t="s">
        <v>25</v>
      </c>
      <c r="K2312" s="31">
        <v>71</v>
      </c>
      <c r="L2312" s="38">
        <f t="shared" si="42"/>
        <v>12.07</v>
      </c>
    </row>
    <row r="2313" spans="1:12" ht="15.75" thickBot="1">
      <c r="A2313" s="146" t="s">
        <v>240</v>
      </c>
      <c r="B2313" s="131" t="s">
        <v>151</v>
      </c>
      <c r="C2313" s="35" t="s">
        <v>1</v>
      </c>
      <c r="D2313" s="35" t="s">
        <v>122</v>
      </c>
      <c r="E2313" s="35" t="s">
        <v>123</v>
      </c>
      <c r="F2313" s="43">
        <v>2019</v>
      </c>
      <c r="G2313" s="31" t="str">
        <f>VLOOKUP(H2313,'GN and GP categories'!A:B,2,FALSE)</f>
        <v>Gram-positive</v>
      </c>
      <c r="H2313" s="31" t="s">
        <v>217</v>
      </c>
      <c r="I2313" s="31">
        <v>17</v>
      </c>
      <c r="J2313" s="31" t="s">
        <v>34</v>
      </c>
      <c r="K2313" s="31">
        <v>100</v>
      </c>
      <c r="L2313" s="38">
        <f t="shared" si="42"/>
        <v>17</v>
      </c>
    </row>
    <row r="2314" spans="1:12" ht="15.75" thickBot="1">
      <c r="A2314" s="146" t="s">
        <v>240</v>
      </c>
      <c r="B2314" s="131" t="s">
        <v>151</v>
      </c>
      <c r="C2314" s="35" t="s">
        <v>1</v>
      </c>
      <c r="D2314" s="35" t="s">
        <v>122</v>
      </c>
      <c r="E2314" s="35" t="s">
        <v>123</v>
      </c>
      <c r="F2314" s="43">
        <v>2019</v>
      </c>
      <c r="G2314" s="31" t="str">
        <f>VLOOKUP(H2314,'GN and GP categories'!A:B,2,FALSE)</f>
        <v>Gram-positive</v>
      </c>
      <c r="H2314" s="31" t="s">
        <v>217</v>
      </c>
      <c r="I2314" s="31">
        <v>17</v>
      </c>
      <c r="J2314" s="31" t="s">
        <v>312</v>
      </c>
      <c r="K2314" s="31">
        <v>76</v>
      </c>
      <c r="L2314" s="38">
        <f t="shared" si="42"/>
        <v>12.92</v>
      </c>
    </row>
    <row r="2315" spans="1:12" ht="15.75" thickBot="1">
      <c r="A2315" s="146" t="s">
        <v>305</v>
      </c>
      <c r="B2315" s="131" t="s">
        <v>305</v>
      </c>
      <c r="C2315" s="35" t="s">
        <v>52</v>
      </c>
      <c r="D2315" s="35" t="s">
        <v>129</v>
      </c>
      <c r="E2315" s="35" t="s">
        <v>130</v>
      </c>
      <c r="F2315" s="43">
        <v>2020</v>
      </c>
      <c r="G2315" s="31" t="str">
        <f>VLOOKUP(H2315,'GN and GP categories'!A:B,2,FALSE)</f>
        <v>Gram-negative</v>
      </c>
      <c r="H2315" s="96" t="s">
        <v>223</v>
      </c>
      <c r="I2315" s="31">
        <v>94</v>
      </c>
      <c r="J2315" s="31" t="s">
        <v>196</v>
      </c>
      <c r="K2315" s="31">
        <v>57</v>
      </c>
      <c r="L2315" s="38">
        <f t="shared" si="42"/>
        <v>53.58</v>
      </c>
    </row>
    <row r="2316" spans="1:12" ht="15.75" thickBot="1">
      <c r="A2316" s="146" t="s">
        <v>305</v>
      </c>
      <c r="B2316" s="131" t="s">
        <v>305</v>
      </c>
      <c r="C2316" s="35" t="s">
        <v>52</v>
      </c>
      <c r="D2316" s="35" t="s">
        <v>129</v>
      </c>
      <c r="E2316" s="35" t="s">
        <v>130</v>
      </c>
      <c r="F2316" s="43">
        <v>2020</v>
      </c>
      <c r="G2316" s="31" t="str">
        <f>VLOOKUP(H2316,'GN and GP categories'!A:B,2,FALSE)</f>
        <v>Gram-negative</v>
      </c>
      <c r="H2316" s="96" t="s">
        <v>223</v>
      </c>
      <c r="I2316" s="31">
        <v>94</v>
      </c>
      <c r="J2316" s="31" t="s">
        <v>17</v>
      </c>
      <c r="K2316" s="31">
        <v>99</v>
      </c>
      <c r="L2316" s="38">
        <f t="shared" si="42"/>
        <v>93.06</v>
      </c>
    </row>
    <row r="2317" spans="1:12" ht="15.75" thickBot="1">
      <c r="A2317" s="146" t="s">
        <v>305</v>
      </c>
      <c r="B2317" s="131" t="s">
        <v>305</v>
      </c>
      <c r="C2317" s="35" t="s">
        <v>52</v>
      </c>
      <c r="D2317" s="35" t="s">
        <v>129</v>
      </c>
      <c r="E2317" s="35" t="s">
        <v>130</v>
      </c>
      <c r="F2317" s="43">
        <v>2020</v>
      </c>
      <c r="G2317" s="31" t="str">
        <f>VLOOKUP(H2317,'GN and GP categories'!A:B,2,FALSE)</f>
        <v>Gram-negative</v>
      </c>
      <c r="H2317" s="96" t="s">
        <v>223</v>
      </c>
      <c r="I2317" s="31">
        <v>94</v>
      </c>
      <c r="J2317" s="31" t="s">
        <v>20</v>
      </c>
      <c r="K2317" s="31">
        <v>71</v>
      </c>
      <c r="L2317" s="38">
        <f t="shared" si="42"/>
        <v>66.739999999999995</v>
      </c>
    </row>
    <row r="2318" spans="1:12" ht="15.75" thickBot="1">
      <c r="A2318" s="146" t="s">
        <v>305</v>
      </c>
      <c r="B2318" s="131" t="s">
        <v>305</v>
      </c>
      <c r="C2318" s="35" t="s">
        <v>52</v>
      </c>
      <c r="D2318" s="35" t="s">
        <v>129</v>
      </c>
      <c r="E2318" s="35" t="s">
        <v>130</v>
      </c>
      <c r="F2318" s="43">
        <v>2020</v>
      </c>
      <c r="G2318" s="31" t="str">
        <f>VLOOKUP(H2318,'GN and GP categories'!A:B,2,FALSE)</f>
        <v>Gram-negative</v>
      </c>
      <c r="H2318" s="96" t="s">
        <v>223</v>
      </c>
      <c r="I2318" s="31">
        <v>94</v>
      </c>
      <c r="J2318" s="31" t="s">
        <v>252</v>
      </c>
      <c r="K2318" s="31">
        <v>100</v>
      </c>
      <c r="L2318" s="38">
        <f t="shared" si="42"/>
        <v>94</v>
      </c>
    </row>
    <row r="2319" spans="1:12" ht="15.75" thickBot="1">
      <c r="A2319" s="146" t="s">
        <v>305</v>
      </c>
      <c r="B2319" s="131" t="s">
        <v>305</v>
      </c>
      <c r="C2319" s="35" t="s">
        <v>52</v>
      </c>
      <c r="D2319" s="35" t="s">
        <v>129</v>
      </c>
      <c r="E2319" s="35" t="s">
        <v>130</v>
      </c>
      <c r="F2319" s="43">
        <v>2020</v>
      </c>
      <c r="G2319" s="31" t="str">
        <f>VLOOKUP(H2319,'GN and GP categories'!A:B,2,FALSE)</f>
        <v>Gram-negative</v>
      </c>
      <c r="H2319" s="96" t="s">
        <v>223</v>
      </c>
      <c r="I2319" s="31">
        <v>94</v>
      </c>
      <c r="J2319" s="31" t="s">
        <v>84</v>
      </c>
      <c r="K2319" s="31">
        <v>79</v>
      </c>
      <c r="L2319" s="38">
        <f t="shared" si="42"/>
        <v>74.260000000000005</v>
      </c>
    </row>
    <row r="2320" spans="1:12" ht="15.75" thickBot="1">
      <c r="A2320" s="146" t="s">
        <v>305</v>
      </c>
      <c r="B2320" s="131" t="s">
        <v>305</v>
      </c>
      <c r="C2320" s="35" t="s">
        <v>52</v>
      </c>
      <c r="D2320" s="35" t="s">
        <v>129</v>
      </c>
      <c r="E2320" s="35" t="s">
        <v>130</v>
      </c>
      <c r="F2320" s="43">
        <v>2020</v>
      </c>
      <c r="G2320" s="31" t="str">
        <f>VLOOKUP(H2320,'GN and GP categories'!A:B,2,FALSE)</f>
        <v>Gram-negative</v>
      </c>
      <c r="H2320" s="96" t="s">
        <v>223</v>
      </c>
      <c r="I2320" s="31">
        <v>94</v>
      </c>
      <c r="J2320" s="31" t="s">
        <v>28</v>
      </c>
      <c r="K2320" s="31">
        <v>72</v>
      </c>
      <c r="L2320" s="38">
        <f t="shared" si="42"/>
        <v>67.680000000000007</v>
      </c>
    </row>
    <row r="2321" spans="1:12" ht="15.75" thickBot="1">
      <c r="A2321" s="146" t="s">
        <v>305</v>
      </c>
      <c r="B2321" s="131" t="s">
        <v>305</v>
      </c>
      <c r="C2321" s="35" t="s">
        <v>52</v>
      </c>
      <c r="D2321" s="35" t="s">
        <v>129</v>
      </c>
      <c r="E2321" s="35" t="s">
        <v>130</v>
      </c>
      <c r="F2321" s="43">
        <v>2020</v>
      </c>
      <c r="G2321" s="31" t="str">
        <f>VLOOKUP(H2321,'GN and GP categories'!A:B,2,FALSE)</f>
        <v>Gram-negative</v>
      </c>
      <c r="H2321" s="96" t="s">
        <v>223</v>
      </c>
      <c r="I2321" s="31">
        <v>94</v>
      </c>
      <c r="J2321" s="31" t="s">
        <v>30</v>
      </c>
      <c r="K2321" s="31">
        <v>82</v>
      </c>
      <c r="L2321" s="38">
        <f t="shared" si="42"/>
        <v>77.08</v>
      </c>
    </row>
    <row r="2322" spans="1:12" ht="15.75" thickBot="1">
      <c r="A2322" s="146" t="s">
        <v>305</v>
      </c>
      <c r="B2322" s="131" t="s">
        <v>305</v>
      </c>
      <c r="C2322" s="35" t="s">
        <v>52</v>
      </c>
      <c r="D2322" s="35" t="s">
        <v>129</v>
      </c>
      <c r="E2322" s="35" t="s">
        <v>130</v>
      </c>
      <c r="F2322" s="43">
        <v>2020</v>
      </c>
      <c r="G2322" s="31" t="str">
        <f>VLOOKUP(H2322,'GN and GP categories'!A:B,2,FALSE)</f>
        <v>Gram-negative</v>
      </c>
      <c r="H2322" s="96" t="s">
        <v>223</v>
      </c>
      <c r="I2322" s="31">
        <v>94</v>
      </c>
      <c r="J2322" s="31" t="s">
        <v>31</v>
      </c>
      <c r="K2322" s="31">
        <v>91</v>
      </c>
      <c r="L2322" s="38">
        <f t="shared" si="42"/>
        <v>85.54</v>
      </c>
    </row>
    <row r="2323" spans="1:12" ht="15.75" thickBot="1">
      <c r="A2323" s="146" t="s">
        <v>305</v>
      </c>
      <c r="B2323" s="131" t="s">
        <v>305</v>
      </c>
      <c r="C2323" s="35" t="s">
        <v>52</v>
      </c>
      <c r="D2323" s="35" t="s">
        <v>129</v>
      </c>
      <c r="E2323" s="35" t="s">
        <v>130</v>
      </c>
      <c r="F2323" s="43">
        <v>2020</v>
      </c>
      <c r="G2323" s="31" t="str">
        <f>VLOOKUP(H2323,'GN and GP categories'!A:B,2,FALSE)</f>
        <v>Gram-negative</v>
      </c>
      <c r="H2323" s="96" t="s">
        <v>223</v>
      </c>
      <c r="I2323" s="31">
        <v>94</v>
      </c>
      <c r="J2323" s="31" t="s">
        <v>32</v>
      </c>
      <c r="K2323" s="31">
        <v>95</v>
      </c>
      <c r="L2323" s="38">
        <f t="shared" si="42"/>
        <v>89.3</v>
      </c>
    </row>
    <row r="2324" spans="1:12" ht="15.75" thickBot="1">
      <c r="A2324" s="146" t="s">
        <v>305</v>
      </c>
      <c r="B2324" s="131" t="s">
        <v>305</v>
      </c>
      <c r="C2324" s="35" t="s">
        <v>52</v>
      </c>
      <c r="D2324" s="35" t="s">
        <v>129</v>
      </c>
      <c r="E2324" s="35" t="s">
        <v>130</v>
      </c>
      <c r="F2324" s="43">
        <v>2020</v>
      </c>
      <c r="G2324" s="31" t="str">
        <f>VLOOKUP(H2324,'GN and GP categories'!A:B,2,FALSE)</f>
        <v>Gram-negative</v>
      </c>
      <c r="H2324" s="96" t="s">
        <v>104</v>
      </c>
      <c r="I2324" s="31">
        <v>44</v>
      </c>
      <c r="J2324" s="31" t="s">
        <v>17</v>
      </c>
      <c r="K2324" s="31">
        <v>100</v>
      </c>
      <c r="L2324" s="38">
        <f t="shared" si="42"/>
        <v>44</v>
      </c>
    </row>
    <row r="2325" spans="1:12" ht="15.75" thickBot="1">
      <c r="A2325" s="146" t="s">
        <v>305</v>
      </c>
      <c r="B2325" s="131" t="s">
        <v>305</v>
      </c>
      <c r="C2325" s="35" t="s">
        <v>52</v>
      </c>
      <c r="D2325" s="35" t="s">
        <v>129</v>
      </c>
      <c r="E2325" s="35" t="s">
        <v>130</v>
      </c>
      <c r="F2325" s="43">
        <v>2020</v>
      </c>
      <c r="G2325" s="31" t="str">
        <f>VLOOKUP(H2325,'GN and GP categories'!A:B,2,FALSE)</f>
        <v>Gram-negative</v>
      </c>
      <c r="H2325" s="96" t="s">
        <v>104</v>
      </c>
      <c r="I2325" s="31">
        <v>44</v>
      </c>
      <c r="J2325" s="31" t="s">
        <v>20</v>
      </c>
      <c r="K2325" s="31">
        <v>93</v>
      </c>
      <c r="L2325" s="38">
        <f t="shared" si="42"/>
        <v>40.92</v>
      </c>
    </row>
    <row r="2326" spans="1:12" ht="15.75" thickBot="1">
      <c r="A2326" s="146" t="s">
        <v>305</v>
      </c>
      <c r="B2326" s="131" t="s">
        <v>305</v>
      </c>
      <c r="C2326" s="35" t="s">
        <v>52</v>
      </c>
      <c r="D2326" s="35" t="s">
        <v>129</v>
      </c>
      <c r="E2326" s="35" t="s">
        <v>130</v>
      </c>
      <c r="F2326" s="43">
        <v>2020</v>
      </c>
      <c r="G2326" s="31" t="str">
        <f>VLOOKUP(H2326,'GN and GP categories'!A:B,2,FALSE)</f>
        <v>Gram-negative</v>
      </c>
      <c r="H2326" s="96" t="s">
        <v>104</v>
      </c>
      <c r="I2326" s="31">
        <v>44</v>
      </c>
      <c r="J2326" s="31" t="s">
        <v>252</v>
      </c>
      <c r="K2326" s="31">
        <v>100</v>
      </c>
      <c r="L2326" s="38">
        <f t="shared" si="42"/>
        <v>44</v>
      </c>
    </row>
    <row r="2327" spans="1:12" ht="15.75" thickBot="1">
      <c r="A2327" s="146" t="s">
        <v>305</v>
      </c>
      <c r="B2327" s="131" t="s">
        <v>305</v>
      </c>
      <c r="C2327" s="35" t="s">
        <v>52</v>
      </c>
      <c r="D2327" s="35" t="s">
        <v>129</v>
      </c>
      <c r="E2327" s="35" t="s">
        <v>130</v>
      </c>
      <c r="F2327" s="43">
        <v>2020</v>
      </c>
      <c r="G2327" s="31" t="str">
        <f>VLOOKUP(H2327,'GN and GP categories'!A:B,2,FALSE)</f>
        <v>Gram-negative</v>
      </c>
      <c r="H2327" s="96" t="s">
        <v>104</v>
      </c>
      <c r="I2327" s="31">
        <v>44</v>
      </c>
      <c r="J2327" s="31" t="s">
        <v>84</v>
      </c>
      <c r="K2327" s="31">
        <v>96</v>
      </c>
      <c r="L2327" s="38">
        <f t="shared" si="42"/>
        <v>42.24</v>
      </c>
    </row>
    <row r="2328" spans="1:12" ht="15.75" thickBot="1">
      <c r="A2328" s="146" t="s">
        <v>305</v>
      </c>
      <c r="B2328" s="131" t="s">
        <v>305</v>
      </c>
      <c r="C2328" s="35" t="s">
        <v>52</v>
      </c>
      <c r="D2328" s="35" t="s">
        <v>129</v>
      </c>
      <c r="E2328" s="35" t="s">
        <v>130</v>
      </c>
      <c r="F2328" s="43">
        <v>2020</v>
      </c>
      <c r="G2328" s="31" t="str">
        <f>VLOOKUP(H2328,'GN and GP categories'!A:B,2,FALSE)</f>
        <v>Gram-negative</v>
      </c>
      <c r="H2328" s="96" t="s">
        <v>104</v>
      </c>
      <c r="I2328" s="31">
        <v>44</v>
      </c>
      <c r="J2328" s="31" t="s">
        <v>28</v>
      </c>
      <c r="K2328" s="31">
        <v>84</v>
      </c>
      <c r="L2328" s="38">
        <f t="shared" ref="L2328:L2391" si="43">IF(K2328="","",K2328*I2328/100)</f>
        <v>36.96</v>
      </c>
    </row>
    <row r="2329" spans="1:12" ht="15.75" thickBot="1">
      <c r="A2329" s="146" t="s">
        <v>305</v>
      </c>
      <c r="B2329" s="131" t="s">
        <v>305</v>
      </c>
      <c r="C2329" s="35" t="s">
        <v>52</v>
      </c>
      <c r="D2329" s="35" t="s">
        <v>129</v>
      </c>
      <c r="E2329" s="35" t="s">
        <v>130</v>
      </c>
      <c r="F2329" s="43">
        <v>2020</v>
      </c>
      <c r="G2329" s="31" t="str">
        <f>VLOOKUP(H2329,'GN and GP categories'!A:B,2,FALSE)</f>
        <v>Gram-negative</v>
      </c>
      <c r="H2329" s="96" t="s">
        <v>104</v>
      </c>
      <c r="I2329" s="31">
        <v>44</v>
      </c>
      <c r="J2329" s="31" t="s">
        <v>30</v>
      </c>
      <c r="K2329" s="31">
        <v>98</v>
      </c>
      <c r="L2329" s="38">
        <f t="shared" si="43"/>
        <v>43.12</v>
      </c>
    </row>
    <row r="2330" spans="1:12" ht="15.75" thickBot="1">
      <c r="A2330" s="146" t="s">
        <v>305</v>
      </c>
      <c r="B2330" s="131" t="s">
        <v>305</v>
      </c>
      <c r="C2330" s="35" t="s">
        <v>52</v>
      </c>
      <c r="D2330" s="35" t="s">
        <v>129</v>
      </c>
      <c r="E2330" s="35" t="s">
        <v>130</v>
      </c>
      <c r="F2330" s="43">
        <v>2020</v>
      </c>
      <c r="G2330" s="31" t="str">
        <f>VLOOKUP(H2330,'GN and GP categories'!A:B,2,FALSE)</f>
        <v>Gram-negative</v>
      </c>
      <c r="H2330" s="96" t="s">
        <v>104</v>
      </c>
      <c r="I2330" s="31">
        <v>44</v>
      </c>
      <c r="J2330" s="31" t="s">
        <v>31</v>
      </c>
      <c r="K2330" s="31">
        <v>100</v>
      </c>
      <c r="L2330" s="38">
        <f t="shared" si="43"/>
        <v>44</v>
      </c>
    </row>
    <row r="2331" spans="1:12" ht="15.75" thickBot="1">
      <c r="A2331" s="146" t="s">
        <v>305</v>
      </c>
      <c r="B2331" s="131" t="s">
        <v>305</v>
      </c>
      <c r="C2331" s="35" t="s">
        <v>52</v>
      </c>
      <c r="D2331" s="35" t="s">
        <v>129</v>
      </c>
      <c r="E2331" s="35" t="s">
        <v>130</v>
      </c>
      <c r="F2331" s="43">
        <v>2020</v>
      </c>
      <c r="G2331" s="31" t="str">
        <f>VLOOKUP(H2331,'GN and GP categories'!A:B,2,FALSE)</f>
        <v>Gram-negative</v>
      </c>
      <c r="H2331" s="96" t="s">
        <v>104</v>
      </c>
      <c r="I2331" s="31">
        <v>44</v>
      </c>
      <c r="J2331" s="31" t="s">
        <v>32</v>
      </c>
      <c r="K2331" s="31">
        <v>100</v>
      </c>
      <c r="L2331" s="38">
        <f t="shared" si="43"/>
        <v>44</v>
      </c>
    </row>
    <row r="2332" spans="1:12" ht="15.75" thickBot="1">
      <c r="A2332" s="146" t="s">
        <v>305</v>
      </c>
      <c r="B2332" s="131" t="s">
        <v>305</v>
      </c>
      <c r="C2332" s="35" t="s">
        <v>52</v>
      </c>
      <c r="D2332" s="35" t="s">
        <v>129</v>
      </c>
      <c r="E2332" s="35" t="s">
        <v>130</v>
      </c>
      <c r="F2332" s="43">
        <v>2020</v>
      </c>
      <c r="G2332" s="31" t="str">
        <f>VLOOKUP(H2332,'GN and GP categories'!A:B,2,FALSE)</f>
        <v>Gram-negative</v>
      </c>
      <c r="H2332" s="96" t="s">
        <v>4</v>
      </c>
      <c r="I2332" s="31">
        <v>28</v>
      </c>
      <c r="J2332" s="31" t="s">
        <v>16</v>
      </c>
      <c r="K2332" s="31">
        <v>93</v>
      </c>
      <c r="L2332" s="38">
        <f t="shared" si="43"/>
        <v>26.04</v>
      </c>
    </row>
    <row r="2333" spans="1:12" ht="15.75" thickBot="1">
      <c r="A2333" s="146" t="s">
        <v>305</v>
      </c>
      <c r="B2333" s="131" t="s">
        <v>305</v>
      </c>
      <c r="C2333" s="35" t="s">
        <v>52</v>
      </c>
      <c r="D2333" s="35" t="s">
        <v>129</v>
      </c>
      <c r="E2333" s="35" t="s">
        <v>130</v>
      </c>
      <c r="F2333" s="43">
        <v>2020</v>
      </c>
      <c r="G2333" s="31" t="str">
        <f>VLOOKUP(H2333,'GN and GP categories'!A:B,2,FALSE)</f>
        <v>Gram-negative</v>
      </c>
      <c r="H2333" s="96" t="s">
        <v>4</v>
      </c>
      <c r="I2333" s="31">
        <v>5</v>
      </c>
      <c r="J2333" s="31" t="s">
        <v>17</v>
      </c>
      <c r="K2333" s="31">
        <v>80</v>
      </c>
      <c r="L2333" s="38">
        <f t="shared" si="43"/>
        <v>4</v>
      </c>
    </row>
    <row r="2334" spans="1:12" ht="15.75" thickBot="1">
      <c r="A2334" s="146" t="s">
        <v>305</v>
      </c>
      <c r="B2334" s="131" t="s">
        <v>305</v>
      </c>
      <c r="C2334" s="35" t="s">
        <v>52</v>
      </c>
      <c r="D2334" s="35" t="s">
        <v>129</v>
      </c>
      <c r="E2334" s="35" t="s">
        <v>130</v>
      </c>
      <c r="F2334" s="43">
        <v>2020</v>
      </c>
      <c r="G2334" s="31" t="str">
        <f>VLOOKUP(H2334,'GN and GP categories'!A:B,2,FALSE)</f>
        <v>Gram-negative</v>
      </c>
      <c r="H2334" s="96" t="s">
        <v>4</v>
      </c>
      <c r="I2334" s="31">
        <v>28</v>
      </c>
      <c r="J2334" s="31" t="s">
        <v>20</v>
      </c>
      <c r="K2334" s="31">
        <v>93</v>
      </c>
      <c r="L2334" s="38">
        <f t="shared" si="43"/>
        <v>26.04</v>
      </c>
    </row>
    <row r="2335" spans="1:12" ht="15.75" thickBot="1">
      <c r="A2335" s="146" t="s">
        <v>305</v>
      </c>
      <c r="B2335" s="131" t="s">
        <v>305</v>
      </c>
      <c r="C2335" s="35" t="s">
        <v>52</v>
      </c>
      <c r="D2335" s="35" t="s">
        <v>129</v>
      </c>
      <c r="E2335" s="35" t="s">
        <v>130</v>
      </c>
      <c r="F2335" s="43">
        <v>2020</v>
      </c>
      <c r="G2335" s="31" t="str">
        <f>VLOOKUP(H2335,'GN and GP categories'!A:B,2,FALSE)</f>
        <v>Gram-negative</v>
      </c>
      <c r="H2335" s="96" t="s">
        <v>4</v>
      </c>
      <c r="I2335" s="31">
        <v>28</v>
      </c>
      <c r="J2335" s="31" t="s">
        <v>24</v>
      </c>
      <c r="K2335" s="31">
        <v>90</v>
      </c>
      <c r="L2335" s="38">
        <f t="shared" si="43"/>
        <v>25.2</v>
      </c>
    </row>
    <row r="2336" spans="1:12" ht="15.75" thickBot="1">
      <c r="A2336" s="146" t="s">
        <v>305</v>
      </c>
      <c r="B2336" s="131" t="s">
        <v>305</v>
      </c>
      <c r="C2336" s="35" t="s">
        <v>52</v>
      </c>
      <c r="D2336" s="35" t="s">
        <v>129</v>
      </c>
      <c r="E2336" s="35" t="s">
        <v>130</v>
      </c>
      <c r="F2336" s="43">
        <v>2020</v>
      </c>
      <c r="G2336" s="31" t="str">
        <f>VLOOKUP(H2336,'GN and GP categories'!A:B,2,FALSE)</f>
        <v>Gram-negative</v>
      </c>
      <c r="H2336" s="96" t="s">
        <v>4</v>
      </c>
      <c r="I2336" s="31">
        <v>28</v>
      </c>
      <c r="J2336" s="31" t="s">
        <v>28</v>
      </c>
      <c r="K2336" s="31">
        <v>86</v>
      </c>
      <c r="L2336" s="38">
        <f t="shared" si="43"/>
        <v>24.08</v>
      </c>
    </row>
    <row r="2337" spans="1:12" ht="15.75" thickBot="1">
      <c r="A2337" s="146" t="s">
        <v>305</v>
      </c>
      <c r="B2337" s="131" t="s">
        <v>305</v>
      </c>
      <c r="C2337" s="35" t="s">
        <v>52</v>
      </c>
      <c r="D2337" s="35" t="s">
        <v>129</v>
      </c>
      <c r="E2337" s="35" t="s">
        <v>130</v>
      </c>
      <c r="F2337" s="43">
        <v>2020</v>
      </c>
      <c r="G2337" s="31" t="str">
        <f>VLOOKUP(H2337,'GN and GP categories'!A:B,2,FALSE)</f>
        <v>Gram-negative</v>
      </c>
      <c r="H2337" s="96" t="s">
        <v>4</v>
      </c>
      <c r="I2337" s="31">
        <v>28</v>
      </c>
      <c r="J2337" s="31" t="s">
        <v>31</v>
      </c>
      <c r="K2337" s="31">
        <v>96</v>
      </c>
      <c r="L2337" s="38">
        <f t="shared" si="43"/>
        <v>26.88</v>
      </c>
    </row>
    <row r="2338" spans="1:12" ht="15.75" thickBot="1">
      <c r="A2338" s="146" t="s">
        <v>305</v>
      </c>
      <c r="B2338" s="131" t="s">
        <v>305</v>
      </c>
      <c r="C2338" s="35" t="s">
        <v>52</v>
      </c>
      <c r="D2338" s="35" t="s">
        <v>129</v>
      </c>
      <c r="E2338" s="35" t="s">
        <v>130</v>
      </c>
      <c r="F2338" s="43">
        <v>2020</v>
      </c>
      <c r="G2338" s="31" t="str">
        <f>VLOOKUP(H2338,'GN and GP categories'!A:B,2,FALSE)</f>
        <v>Gram-negative</v>
      </c>
      <c r="H2338" s="96" t="s">
        <v>4</v>
      </c>
      <c r="I2338" s="31">
        <v>28</v>
      </c>
      <c r="J2338" s="31" t="s">
        <v>32</v>
      </c>
      <c r="K2338" s="31">
        <v>93</v>
      </c>
      <c r="L2338" s="38">
        <f t="shared" si="43"/>
        <v>26.04</v>
      </c>
    </row>
    <row r="2339" spans="1:12" ht="15.75" thickBot="1">
      <c r="A2339" s="146" t="s">
        <v>305</v>
      </c>
      <c r="B2339" s="131" t="s">
        <v>305</v>
      </c>
      <c r="C2339" s="35" t="s">
        <v>52</v>
      </c>
      <c r="D2339" s="35" t="s">
        <v>129</v>
      </c>
      <c r="E2339" s="35" t="s">
        <v>130</v>
      </c>
      <c r="F2339" s="43">
        <v>2020</v>
      </c>
      <c r="G2339" s="31" t="str">
        <f>VLOOKUP(H2339,'GN and GP categories'!A:B,2,FALSE)</f>
        <v>Gram-negative</v>
      </c>
      <c r="H2339" s="96" t="s">
        <v>100</v>
      </c>
      <c r="I2339" s="31">
        <v>13</v>
      </c>
      <c r="J2339" s="31" t="s">
        <v>17</v>
      </c>
      <c r="K2339" s="31">
        <v>100</v>
      </c>
      <c r="L2339" s="38">
        <f t="shared" si="43"/>
        <v>13</v>
      </c>
    </row>
    <row r="2340" spans="1:12" ht="15.75" thickBot="1">
      <c r="A2340" s="146" t="s">
        <v>305</v>
      </c>
      <c r="B2340" s="131" t="s">
        <v>305</v>
      </c>
      <c r="C2340" s="35" t="s">
        <v>52</v>
      </c>
      <c r="D2340" s="35" t="s">
        <v>129</v>
      </c>
      <c r="E2340" s="35" t="s">
        <v>130</v>
      </c>
      <c r="F2340" s="43">
        <v>2020</v>
      </c>
      <c r="G2340" s="31" t="str">
        <f>VLOOKUP(H2340,'GN and GP categories'!A:B,2,FALSE)</f>
        <v>Gram-negative</v>
      </c>
      <c r="H2340" s="96" t="s">
        <v>100</v>
      </c>
      <c r="I2340" s="31">
        <v>13</v>
      </c>
      <c r="J2340" s="31" t="s">
        <v>252</v>
      </c>
      <c r="K2340" s="31">
        <v>85</v>
      </c>
      <c r="L2340" s="38">
        <f t="shared" si="43"/>
        <v>11.05</v>
      </c>
    </row>
    <row r="2341" spans="1:12" ht="15.75" thickBot="1">
      <c r="A2341" s="146" t="s">
        <v>305</v>
      </c>
      <c r="B2341" s="131" t="s">
        <v>305</v>
      </c>
      <c r="C2341" s="35" t="s">
        <v>52</v>
      </c>
      <c r="D2341" s="35" t="s">
        <v>129</v>
      </c>
      <c r="E2341" s="35" t="s">
        <v>130</v>
      </c>
      <c r="F2341" s="43">
        <v>2020</v>
      </c>
      <c r="G2341" s="31" t="str">
        <f>VLOOKUP(H2341,'GN and GP categories'!A:B,2,FALSE)</f>
        <v>Gram-negative</v>
      </c>
      <c r="H2341" s="96" t="s">
        <v>100</v>
      </c>
      <c r="I2341" s="31">
        <v>13</v>
      </c>
      <c r="J2341" s="31" t="s">
        <v>28</v>
      </c>
      <c r="K2341" s="31">
        <v>92</v>
      </c>
      <c r="L2341" s="38">
        <f t="shared" si="43"/>
        <v>11.96</v>
      </c>
    </row>
    <row r="2342" spans="1:12" ht="15.75" thickBot="1">
      <c r="A2342" s="146" t="s">
        <v>305</v>
      </c>
      <c r="B2342" s="131" t="s">
        <v>305</v>
      </c>
      <c r="C2342" s="35" t="s">
        <v>52</v>
      </c>
      <c r="D2342" s="35" t="s">
        <v>129</v>
      </c>
      <c r="E2342" s="35" t="s">
        <v>130</v>
      </c>
      <c r="F2342" s="43">
        <v>2020</v>
      </c>
      <c r="G2342" s="31" t="str">
        <f>VLOOKUP(H2342,'GN and GP categories'!A:B,2,FALSE)</f>
        <v>Gram-negative</v>
      </c>
      <c r="H2342" s="96" t="s">
        <v>100</v>
      </c>
      <c r="I2342" s="31">
        <v>13</v>
      </c>
      <c r="J2342" s="31" t="s">
        <v>30</v>
      </c>
      <c r="K2342" s="31">
        <v>100</v>
      </c>
      <c r="L2342" s="38">
        <f t="shared" si="43"/>
        <v>13</v>
      </c>
    </row>
    <row r="2343" spans="1:12" ht="15.75" thickBot="1">
      <c r="A2343" s="146" t="s">
        <v>305</v>
      </c>
      <c r="B2343" s="131" t="s">
        <v>305</v>
      </c>
      <c r="C2343" s="35" t="s">
        <v>52</v>
      </c>
      <c r="D2343" s="35" t="s">
        <v>129</v>
      </c>
      <c r="E2343" s="35" t="s">
        <v>130</v>
      </c>
      <c r="F2343" s="43">
        <v>2020</v>
      </c>
      <c r="G2343" s="31" t="str">
        <f>VLOOKUP(H2343,'GN and GP categories'!A:B,2,FALSE)</f>
        <v>Gram-negative</v>
      </c>
      <c r="H2343" s="96" t="s">
        <v>100</v>
      </c>
      <c r="I2343" s="31">
        <v>13</v>
      </c>
      <c r="J2343" s="31" t="s">
        <v>31</v>
      </c>
      <c r="K2343" s="31">
        <v>92</v>
      </c>
      <c r="L2343" s="38">
        <f t="shared" si="43"/>
        <v>11.96</v>
      </c>
    </row>
    <row r="2344" spans="1:12" ht="15.75" thickBot="1">
      <c r="A2344" s="146" t="s">
        <v>305</v>
      </c>
      <c r="B2344" s="131" t="s">
        <v>305</v>
      </c>
      <c r="C2344" s="35" t="s">
        <v>52</v>
      </c>
      <c r="D2344" s="35" t="s">
        <v>129</v>
      </c>
      <c r="E2344" s="35" t="s">
        <v>130</v>
      </c>
      <c r="F2344" s="43">
        <v>2020</v>
      </c>
      <c r="G2344" s="31" t="str">
        <f>VLOOKUP(H2344,'GN and GP categories'!A:B,2,FALSE)</f>
        <v>Gram-negative</v>
      </c>
      <c r="H2344" s="96" t="s">
        <v>100</v>
      </c>
      <c r="I2344" s="31">
        <v>13</v>
      </c>
      <c r="J2344" s="31" t="s">
        <v>32</v>
      </c>
      <c r="K2344" s="31">
        <v>92</v>
      </c>
      <c r="L2344" s="38">
        <f t="shared" si="43"/>
        <v>11.96</v>
      </c>
    </row>
    <row r="2345" spans="1:12" ht="15.75" thickBot="1">
      <c r="A2345" s="146" t="s">
        <v>305</v>
      </c>
      <c r="B2345" s="131" t="s">
        <v>305</v>
      </c>
      <c r="C2345" s="35" t="s">
        <v>52</v>
      </c>
      <c r="D2345" s="35" t="s">
        <v>129</v>
      </c>
      <c r="E2345" s="35" t="s">
        <v>130</v>
      </c>
      <c r="F2345" s="43">
        <v>2020</v>
      </c>
      <c r="G2345" s="31" t="str">
        <f>VLOOKUP(H2345,'GN and GP categories'!A:B,2,FALSE)</f>
        <v>Gram-negative</v>
      </c>
      <c r="H2345" s="96" t="s">
        <v>108</v>
      </c>
      <c r="I2345" s="31">
        <v>18</v>
      </c>
      <c r="J2345" s="31" t="s">
        <v>196</v>
      </c>
      <c r="K2345" s="31">
        <v>89</v>
      </c>
      <c r="L2345" s="38">
        <f t="shared" si="43"/>
        <v>16.02</v>
      </c>
    </row>
    <row r="2346" spans="1:12" ht="15.75" thickBot="1">
      <c r="A2346" s="146" t="s">
        <v>305</v>
      </c>
      <c r="B2346" s="131" t="s">
        <v>305</v>
      </c>
      <c r="C2346" s="35" t="s">
        <v>52</v>
      </c>
      <c r="D2346" s="35" t="s">
        <v>129</v>
      </c>
      <c r="E2346" s="35" t="s">
        <v>130</v>
      </c>
      <c r="F2346" s="43">
        <v>2020</v>
      </c>
      <c r="G2346" s="31" t="str">
        <f>VLOOKUP(H2346,'GN and GP categories'!A:B,2,FALSE)</f>
        <v>Gram-negative</v>
      </c>
      <c r="H2346" s="96" t="s">
        <v>108</v>
      </c>
      <c r="I2346" s="31">
        <v>18</v>
      </c>
      <c r="J2346" s="31" t="s">
        <v>17</v>
      </c>
      <c r="K2346" s="31">
        <v>100</v>
      </c>
      <c r="L2346" s="38">
        <f t="shared" si="43"/>
        <v>18</v>
      </c>
    </row>
    <row r="2347" spans="1:12" ht="15.75" thickBot="1">
      <c r="A2347" s="146" t="s">
        <v>305</v>
      </c>
      <c r="B2347" s="131" t="s">
        <v>305</v>
      </c>
      <c r="C2347" s="35" t="s">
        <v>52</v>
      </c>
      <c r="D2347" s="35" t="s">
        <v>129</v>
      </c>
      <c r="E2347" s="35" t="s">
        <v>130</v>
      </c>
      <c r="F2347" s="43">
        <v>2020</v>
      </c>
      <c r="G2347" s="31" t="str">
        <f>VLOOKUP(H2347,'GN and GP categories'!A:B,2,FALSE)</f>
        <v>Gram-negative</v>
      </c>
      <c r="H2347" s="96" t="s">
        <v>108</v>
      </c>
      <c r="I2347" s="31">
        <v>18</v>
      </c>
      <c r="J2347" s="31" t="s">
        <v>20</v>
      </c>
      <c r="K2347" s="31">
        <v>94</v>
      </c>
      <c r="L2347" s="38">
        <f t="shared" si="43"/>
        <v>16.920000000000002</v>
      </c>
    </row>
    <row r="2348" spans="1:12" ht="15.75" thickBot="1">
      <c r="A2348" s="146" t="s">
        <v>305</v>
      </c>
      <c r="B2348" s="131" t="s">
        <v>305</v>
      </c>
      <c r="C2348" s="35" t="s">
        <v>52</v>
      </c>
      <c r="D2348" s="35" t="s">
        <v>129</v>
      </c>
      <c r="E2348" s="35" t="s">
        <v>130</v>
      </c>
      <c r="F2348" s="43">
        <v>2020</v>
      </c>
      <c r="G2348" s="31" t="str">
        <f>VLOOKUP(H2348,'GN and GP categories'!A:B,2,FALSE)</f>
        <v>Gram-negative</v>
      </c>
      <c r="H2348" s="96" t="s">
        <v>108</v>
      </c>
      <c r="I2348" s="31">
        <v>18</v>
      </c>
      <c r="J2348" s="31" t="s">
        <v>252</v>
      </c>
      <c r="K2348" s="31">
        <v>100</v>
      </c>
      <c r="L2348" s="38">
        <f t="shared" si="43"/>
        <v>18</v>
      </c>
    </row>
    <row r="2349" spans="1:12" ht="15.75" thickBot="1">
      <c r="A2349" s="146" t="s">
        <v>305</v>
      </c>
      <c r="B2349" s="131" t="s">
        <v>305</v>
      </c>
      <c r="C2349" s="35" t="s">
        <v>52</v>
      </c>
      <c r="D2349" s="35" t="s">
        <v>129</v>
      </c>
      <c r="E2349" s="35" t="s">
        <v>130</v>
      </c>
      <c r="F2349" s="43">
        <v>2020</v>
      </c>
      <c r="G2349" s="31" t="str">
        <f>VLOOKUP(H2349,'GN and GP categories'!A:B,2,FALSE)</f>
        <v>Gram-negative</v>
      </c>
      <c r="H2349" s="96" t="s">
        <v>108</v>
      </c>
      <c r="I2349" s="31">
        <v>18</v>
      </c>
      <c r="J2349" s="31" t="s">
        <v>84</v>
      </c>
      <c r="K2349" s="31">
        <v>100</v>
      </c>
      <c r="L2349" s="38">
        <f t="shared" si="43"/>
        <v>18</v>
      </c>
    </row>
    <row r="2350" spans="1:12" ht="15.75" thickBot="1">
      <c r="A2350" s="146" t="s">
        <v>305</v>
      </c>
      <c r="B2350" s="131" t="s">
        <v>305</v>
      </c>
      <c r="C2350" s="35" t="s">
        <v>52</v>
      </c>
      <c r="D2350" s="35" t="s">
        <v>129</v>
      </c>
      <c r="E2350" s="35" t="s">
        <v>130</v>
      </c>
      <c r="F2350" s="43">
        <v>2020</v>
      </c>
      <c r="G2350" s="31" t="str">
        <f>VLOOKUP(H2350,'GN and GP categories'!A:B,2,FALSE)</f>
        <v>Gram-negative</v>
      </c>
      <c r="H2350" s="96" t="s">
        <v>108</v>
      </c>
      <c r="I2350" s="31">
        <v>18</v>
      </c>
      <c r="J2350" s="31" t="s">
        <v>28</v>
      </c>
      <c r="K2350" s="31">
        <v>89</v>
      </c>
      <c r="L2350" s="38">
        <f t="shared" si="43"/>
        <v>16.02</v>
      </c>
    </row>
    <row r="2351" spans="1:12" ht="15.75" thickBot="1">
      <c r="A2351" s="146" t="s">
        <v>305</v>
      </c>
      <c r="B2351" s="131" t="s">
        <v>305</v>
      </c>
      <c r="C2351" s="35" t="s">
        <v>52</v>
      </c>
      <c r="D2351" s="35" t="s">
        <v>129</v>
      </c>
      <c r="E2351" s="35" t="s">
        <v>130</v>
      </c>
      <c r="F2351" s="43">
        <v>2020</v>
      </c>
      <c r="G2351" s="31" t="str">
        <f>VLOOKUP(H2351,'GN and GP categories'!A:B,2,FALSE)</f>
        <v>Gram-negative</v>
      </c>
      <c r="H2351" s="96" t="s">
        <v>108</v>
      </c>
      <c r="I2351" s="31">
        <v>18</v>
      </c>
      <c r="J2351" s="31" t="s">
        <v>30</v>
      </c>
      <c r="K2351" s="31">
        <v>94</v>
      </c>
      <c r="L2351" s="38">
        <f t="shared" si="43"/>
        <v>16.920000000000002</v>
      </c>
    </row>
    <row r="2352" spans="1:12" ht="15.75" thickBot="1">
      <c r="A2352" s="146" t="s">
        <v>305</v>
      </c>
      <c r="B2352" s="131" t="s">
        <v>305</v>
      </c>
      <c r="C2352" s="35" t="s">
        <v>52</v>
      </c>
      <c r="D2352" s="35" t="s">
        <v>129</v>
      </c>
      <c r="E2352" s="35" t="s">
        <v>130</v>
      </c>
      <c r="F2352" s="43">
        <v>2020</v>
      </c>
      <c r="G2352" s="31" t="str">
        <f>VLOOKUP(H2352,'GN and GP categories'!A:B,2,FALSE)</f>
        <v>Gram-negative</v>
      </c>
      <c r="H2352" s="96" t="s">
        <v>108</v>
      </c>
      <c r="I2352" s="31">
        <v>18</v>
      </c>
      <c r="J2352" s="31" t="s">
        <v>31</v>
      </c>
      <c r="K2352" s="31">
        <v>94</v>
      </c>
      <c r="L2352" s="38">
        <f t="shared" si="43"/>
        <v>16.920000000000002</v>
      </c>
    </row>
    <row r="2353" spans="1:12" ht="15.75" thickBot="1">
      <c r="A2353" s="146" t="s">
        <v>305</v>
      </c>
      <c r="B2353" s="131" t="s">
        <v>305</v>
      </c>
      <c r="C2353" s="35" t="s">
        <v>52</v>
      </c>
      <c r="D2353" s="35" t="s">
        <v>129</v>
      </c>
      <c r="E2353" s="35" t="s">
        <v>130</v>
      </c>
      <c r="F2353" s="43">
        <v>2020</v>
      </c>
      <c r="G2353" s="31" t="str">
        <f>VLOOKUP(H2353,'GN and GP categories'!A:B,2,FALSE)</f>
        <v>Gram-negative</v>
      </c>
      <c r="H2353" s="96" t="s">
        <v>108</v>
      </c>
      <c r="I2353" s="31">
        <v>18</v>
      </c>
      <c r="J2353" s="31" t="s">
        <v>32</v>
      </c>
      <c r="K2353" s="31">
        <v>100</v>
      </c>
      <c r="L2353" s="38">
        <f t="shared" si="43"/>
        <v>18</v>
      </c>
    </row>
    <row r="2354" spans="1:12" ht="15.75" thickBot="1">
      <c r="A2354" s="146" t="s">
        <v>305</v>
      </c>
      <c r="B2354" s="131" t="s">
        <v>305</v>
      </c>
      <c r="C2354" s="35" t="s">
        <v>52</v>
      </c>
      <c r="D2354" s="35" t="s">
        <v>129</v>
      </c>
      <c r="E2354" s="35" t="s">
        <v>130</v>
      </c>
      <c r="F2354" s="43">
        <v>2020</v>
      </c>
      <c r="G2354" s="31" t="str">
        <f>VLOOKUP(H2354,'GN and GP categories'!A:B,2,FALSE)</f>
        <v>Gram-positive</v>
      </c>
      <c r="H2354" s="96" t="s">
        <v>90</v>
      </c>
      <c r="I2354" s="31">
        <v>58</v>
      </c>
      <c r="J2354" s="31" t="s">
        <v>196</v>
      </c>
      <c r="K2354" s="31">
        <v>100</v>
      </c>
      <c r="L2354" s="38">
        <f t="shared" si="43"/>
        <v>58</v>
      </c>
    </row>
    <row r="2355" spans="1:12" ht="15.75" thickBot="1">
      <c r="A2355" s="146" t="s">
        <v>305</v>
      </c>
      <c r="B2355" s="131" t="s">
        <v>305</v>
      </c>
      <c r="C2355" s="35" t="s">
        <v>52</v>
      </c>
      <c r="D2355" s="35" t="s">
        <v>129</v>
      </c>
      <c r="E2355" s="35" t="s">
        <v>130</v>
      </c>
      <c r="F2355" s="43">
        <v>2020</v>
      </c>
      <c r="G2355" s="31" t="str">
        <f>VLOOKUP(H2355,'GN and GP categories'!A:B,2,FALSE)</f>
        <v>Gram-positive</v>
      </c>
      <c r="H2355" s="96" t="s">
        <v>90</v>
      </c>
      <c r="I2355" s="31">
        <v>58</v>
      </c>
      <c r="J2355" s="31" t="s">
        <v>34</v>
      </c>
      <c r="K2355" s="31">
        <v>100</v>
      </c>
      <c r="L2355" s="38">
        <f t="shared" si="43"/>
        <v>58</v>
      </c>
    </row>
    <row r="2356" spans="1:12" ht="15.75" thickBot="1">
      <c r="A2356" s="146" t="s">
        <v>305</v>
      </c>
      <c r="B2356" s="131" t="s">
        <v>305</v>
      </c>
      <c r="C2356" s="35" t="s">
        <v>52</v>
      </c>
      <c r="D2356" s="35" t="s">
        <v>129</v>
      </c>
      <c r="E2356" s="35" t="s">
        <v>130</v>
      </c>
      <c r="F2356" s="43">
        <v>2020</v>
      </c>
      <c r="G2356" s="31" t="str">
        <f>VLOOKUP(H2356,'GN and GP categories'!A:B,2,FALSE)</f>
        <v>Gram-positive</v>
      </c>
      <c r="H2356" s="96" t="s">
        <v>91</v>
      </c>
      <c r="I2356" s="31">
        <v>6</v>
      </c>
      <c r="J2356" s="31" t="s">
        <v>196</v>
      </c>
      <c r="K2356" s="31">
        <v>33</v>
      </c>
      <c r="L2356" s="38">
        <f t="shared" si="43"/>
        <v>1.98</v>
      </c>
    </row>
    <row r="2357" spans="1:12" ht="15.75" thickBot="1">
      <c r="A2357" s="146" t="s">
        <v>305</v>
      </c>
      <c r="B2357" s="131" t="s">
        <v>305</v>
      </c>
      <c r="C2357" s="35" t="s">
        <v>52</v>
      </c>
      <c r="D2357" s="35" t="s">
        <v>129</v>
      </c>
      <c r="E2357" s="35" t="s">
        <v>130</v>
      </c>
      <c r="F2357" s="43">
        <v>2020</v>
      </c>
      <c r="G2357" s="31" t="str">
        <f>VLOOKUP(H2357,'GN and GP categories'!A:B,2,FALSE)</f>
        <v>Gram-positive</v>
      </c>
      <c r="H2357" s="96" t="s">
        <v>46</v>
      </c>
      <c r="I2357" s="31">
        <v>14</v>
      </c>
      <c r="J2357" s="31" t="s">
        <v>19</v>
      </c>
      <c r="K2357" s="31">
        <v>100</v>
      </c>
      <c r="L2357" s="38">
        <f t="shared" si="43"/>
        <v>14</v>
      </c>
    </row>
    <row r="2358" spans="1:12" ht="15.75" thickBot="1">
      <c r="A2358" s="146" t="s">
        <v>305</v>
      </c>
      <c r="B2358" s="131" t="s">
        <v>305</v>
      </c>
      <c r="C2358" s="35" t="s">
        <v>52</v>
      </c>
      <c r="D2358" s="35" t="s">
        <v>129</v>
      </c>
      <c r="E2358" s="35" t="s">
        <v>130</v>
      </c>
      <c r="F2358" s="43">
        <v>2020</v>
      </c>
      <c r="G2358" s="31" t="str">
        <f>VLOOKUP(H2358,'GN and GP categories'!A:B,2,FALSE)</f>
        <v>Gram-positive</v>
      </c>
      <c r="H2358" s="96" t="s">
        <v>46</v>
      </c>
      <c r="I2358" s="31">
        <v>14</v>
      </c>
      <c r="J2358" s="31" t="s">
        <v>20</v>
      </c>
      <c r="K2358" s="31">
        <v>100</v>
      </c>
      <c r="L2358" s="38">
        <f t="shared" si="43"/>
        <v>14</v>
      </c>
    </row>
    <row r="2359" spans="1:12" ht="15.75" thickBot="1">
      <c r="A2359" s="146" t="s">
        <v>305</v>
      </c>
      <c r="B2359" s="131" t="s">
        <v>305</v>
      </c>
      <c r="C2359" s="35" t="s">
        <v>52</v>
      </c>
      <c r="D2359" s="35" t="s">
        <v>129</v>
      </c>
      <c r="E2359" s="35" t="s">
        <v>130</v>
      </c>
      <c r="F2359" s="43">
        <v>2020</v>
      </c>
      <c r="G2359" s="31" t="str">
        <f>VLOOKUP(H2359,'GN and GP categories'!A:B,2,FALSE)</f>
        <v>Gram-positive</v>
      </c>
      <c r="H2359" s="96" t="s">
        <v>46</v>
      </c>
      <c r="I2359" s="31">
        <v>14</v>
      </c>
      <c r="J2359" s="31" t="s">
        <v>25</v>
      </c>
      <c r="K2359" s="31">
        <v>100</v>
      </c>
      <c r="L2359" s="38">
        <f t="shared" si="43"/>
        <v>14</v>
      </c>
    </row>
    <row r="2360" spans="1:12" ht="15.75" thickBot="1">
      <c r="A2360" s="146" t="s">
        <v>305</v>
      </c>
      <c r="B2360" s="131" t="s">
        <v>305</v>
      </c>
      <c r="C2360" s="35" t="s">
        <v>52</v>
      </c>
      <c r="D2360" s="35" t="s">
        <v>129</v>
      </c>
      <c r="E2360" s="35" t="s">
        <v>130</v>
      </c>
      <c r="F2360" s="43">
        <v>2020</v>
      </c>
      <c r="G2360" s="31" t="str">
        <f>VLOOKUP(H2360,'GN and GP categories'!A:B,2,FALSE)</f>
        <v>Gram-positive</v>
      </c>
      <c r="H2360" s="96" t="s">
        <v>46</v>
      </c>
      <c r="I2360" s="31">
        <v>14</v>
      </c>
      <c r="J2360" s="31" t="s">
        <v>30</v>
      </c>
      <c r="K2360" s="31">
        <v>100</v>
      </c>
      <c r="L2360" s="38">
        <f t="shared" si="43"/>
        <v>14</v>
      </c>
    </row>
    <row r="2361" spans="1:12" ht="15.75" thickBot="1">
      <c r="A2361" s="146" t="s">
        <v>305</v>
      </c>
      <c r="B2361" s="131" t="s">
        <v>305</v>
      </c>
      <c r="C2361" s="35" t="s">
        <v>52</v>
      </c>
      <c r="D2361" s="35" t="s">
        <v>129</v>
      </c>
      <c r="E2361" s="35" t="s">
        <v>130</v>
      </c>
      <c r="F2361" s="43">
        <v>2020</v>
      </c>
      <c r="G2361" s="31" t="str">
        <f>VLOOKUP(H2361,'GN and GP categories'!A:B,2,FALSE)</f>
        <v>Gram-positive</v>
      </c>
      <c r="H2361" s="96" t="s">
        <v>46</v>
      </c>
      <c r="I2361" s="31">
        <v>14</v>
      </c>
      <c r="J2361" s="31" t="s">
        <v>34</v>
      </c>
      <c r="K2361" s="31">
        <v>100</v>
      </c>
      <c r="L2361" s="38">
        <f t="shared" si="43"/>
        <v>14</v>
      </c>
    </row>
    <row r="2362" spans="1:12" ht="15.75" thickBot="1">
      <c r="A2362" s="146" t="s">
        <v>305</v>
      </c>
      <c r="B2362" s="131" t="s">
        <v>305</v>
      </c>
      <c r="C2362" s="35" t="s">
        <v>52</v>
      </c>
      <c r="D2362" s="35" t="s">
        <v>129</v>
      </c>
      <c r="E2362" s="35" t="s">
        <v>130</v>
      </c>
      <c r="F2362" s="43">
        <v>2020</v>
      </c>
      <c r="G2362" s="31" t="str">
        <f>VLOOKUP(H2362,'GN and GP categories'!A:B,2,FALSE)</f>
        <v>Gram-positive</v>
      </c>
      <c r="H2362" s="96" t="s">
        <v>46</v>
      </c>
      <c r="I2362" s="31">
        <v>12</v>
      </c>
      <c r="J2362" s="31" t="s">
        <v>19</v>
      </c>
      <c r="K2362" s="31">
        <v>0</v>
      </c>
      <c r="L2362" s="38">
        <f t="shared" si="43"/>
        <v>0</v>
      </c>
    </row>
    <row r="2363" spans="1:12" ht="15.75" thickBot="1">
      <c r="A2363" s="146" t="s">
        <v>305</v>
      </c>
      <c r="B2363" s="131" t="s">
        <v>305</v>
      </c>
      <c r="C2363" s="35" t="s">
        <v>52</v>
      </c>
      <c r="D2363" s="35" t="s">
        <v>129</v>
      </c>
      <c r="E2363" s="35" t="s">
        <v>130</v>
      </c>
      <c r="F2363" s="43">
        <v>2020</v>
      </c>
      <c r="G2363" s="31" t="str">
        <f>VLOOKUP(H2363,'GN and GP categories'!A:B,2,FALSE)</f>
        <v>Gram-positive</v>
      </c>
      <c r="H2363" s="96" t="s">
        <v>46</v>
      </c>
      <c r="I2363" s="31">
        <v>12</v>
      </c>
      <c r="J2363" s="31" t="s">
        <v>20</v>
      </c>
      <c r="K2363" s="31">
        <v>0</v>
      </c>
      <c r="L2363" s="38">
        <f t="shared" si="43"/>
        <v>0</v>
      </c>
    </row>
    <row r="2364" spans="1:12" ht="15.75" thickBot="1">
      <c r="A2364" s="146" t="s">
        <v>305</v>
      </c>
      <c r="B2364" s="131" t="s">
        <v>305</v>
      </c>
      <c r="C2364" s="35" t="s">
        <v>52</v>
      </c>
      <c r="D2364" s="35" t="s">
        <v>129</v>
      </c>
      <c r="E2364" s="35" t="s">
        <v>130</v>
      </c>
      <c r="F2364" s="43">
        <v>2020</v>
      </c>
      <c r="G2364" s="31" t="str">
        <f>VLOOKUP(H2364,'GN and GP categories'!A:B,2,FALSE)</f>
        <v>Gram-positive</v>
      </c>
      <c r="H2364" s="96" t="s">
        <v>46</v>
      </c>
      <c r="I2364" s="31">
        <v>12</v>
      </c>
      <c r="J2364" s="31" t="s">
        <v>25</v>
      </c>
      <c r="K2364" s="31">
        <v>33</v>
      </c>
      <c r="L2364" s="38">
        <f t="shared" si="43"/>
        <v>3.96</v>
      </c>
    </row>
    <row r="2365" spans="1:12" ht="15.75" thickBot="1">
      <c r="A2365" s="146" t="s">
        <v>305</v>
      </c>
      <c r="B2365" s="131" t="s">
        <v>305</v>
      </c>
      <c r="C2365" s="35" t="s">
        <v>52</v>
      </c>
      <c r="D2365" s="35" t="s">
        <v>129</v>
      </c>
      <c r="E2365" s="35" t="s">
        <v>130</v>
      </c>
      <c r="F2365" s="43">
        <v>2020</v>
      </c>
      <c r="G2365" s="31" t="str">
        <f>VLOOKUP(H2365,'GN and GP categories'!A:B,2,FALSE)</f>
        <v>Gram-positive</v>
      </c>
      <c r="H2365" s="96" t="s">
        <v>46</v>
      </c>
      <c r="I2365" s="31">
        <v>12</v>
      </c>
      <c r="J2365" s="31" t="s">
        <v>26</v>
      </c>
      <c r="K2365" s="31">
        <v>8</v>
      </c>
      <c r="L2365" s="38">
        <f t="shared" si="43"/>
        <v>0.96</v>
      </c>
    </row>
    <row r="2366" spans="1:12" ht="15.75" thickBot="1">
      <c r="A2366" s="146" t="s">
        <v>305</v>
      </c>
      <c r="B2366" s="131" t="s">
        <v>305</v>
      </c>
      <c r="C2366" s="35" t="s">
        <v>52</v>
      </c>
      <c r="D2366" s="35" t="s">
        <v>129</v>
      </c>
      <c r="E2366" s="35" t="s">
        <v>130</v>
      </c>
      <c r="F2366" s="43">
        <v>2020</v>
      </c>
      <c r="G2366" s="31" t="str">
        <f>VLOOKUP(H2366,'GN and GP categories'!A:B,2,FALSE)</f>
        <v>Gram-positive</v>
      </c>
      <c r="H2366" s="96" t="s">
        <v>46</v>
      </c>
      <c r="I2366" s="31">
        <v>12</v>
      </c>
      <c r="J2366" s="31" t="s">
        <v>312</v>
      </c>
      <c r="K2366" s="31">
        <v>100</v>
      </c>
      <c r="L2366" s="38">
        <f t="shared" si="43"/>
        <v>12</v>
      </c>
    </row>
    <row r="2367" spans="1:12" ht="15.75" thickBot="1">
      <c r="A2367" s="146" t="s">
        <v>305</v>
      </c>
      <c r="B2367" s="131" t="s">
        <v>305</v>
      </c>
      <c r="C2367" s="35" t="s">
        <v>52</v>
      </c>
      <c r="D2367" s="35" t="s">
        <v>129</v>
      </c>
      <c r="E2367" s="35" t="s">
        <v>130</v>
      </c>
      <c r="F2367" s="43">
        <v>2020</v>
      </c>
      <c r="G2367" s="31" t="str">
        <f>VLOOKUP(H2367,'GN and GP categories'!A:B,2,FALSE)</f>
        <v>Gram-positive</v>
      </c>
      <c r="H2367" s="96" t="s">
        <v>46</v>
      </c>
      <c r="I2367" s="31">
        <v>12</v>
      </c>
      <c r="J2367" s="31" t="s">
        <v>30</v>
      </c>
      <c r="K2367" s="31">
        <v>100</v>
      </c>
      <c r="L2367" s="38">
        <f t="shared" si="43"/>
        <v>12</v>
      </c>
    </row>
    <row r="2368" spans="1:12" ht="15.75" thickBot="1">
      <c r="A2368" s="146" t="s">
        <v>305</v>
      </c>
      <c r="B2368" s="131" t="s">
        <v>305</v>
      </c>
      <c r="C2368" s="35" t="s">
        <v>52</v>
      </c>
      <c r="D2368" s="35" t="s">
        <v>129</v>
      </c>
      <c r="E2368" s="35" t="s">
        <v>130</v>
      </c>
      <c r="F2368" s="43">
        <v>2020</v>
      </c>
      <c r="G2368" s="31" t="str">
        <f>VLOOKUP(H2368,'GN and GP categories'!A:B,2,FALSE)</f>
        <v>Gram-positive</v>
      </c>
      <c r="H2368" s="96" t="s">
        <v>46</v>
      </c>
      <c r="I2368" s="31">
        <v>12</v>
      </c>
      <c r="J2368" s="31" t="s">
        <v>34</v>
      </c>
      <c r="K2368" s="31">
        <v>100</v>
      </c>
      <c r="L2368" s="38">
        <f t="shared" si="43"/>
        <v>12</v>
      </c>
    </row>
    <row r="2369" spans="1:12" ht="15.75" thickBot="1">
      <c r="A2369" s="140" t="s">
        <v>152</v>
      </c>
      <c r="B2369" s="74" t="s">
        <v>235</v>
      </c>
      <c r="C2369" s="35" t="s">
        <v>48</v>
      </c>
      <c r="D2369" s="35" t="s">
        <v>153</v>
      </c>
      <c r="E2369" s="35" t="s">
        <v>49</v>
      </c>
      <c r="F2369" s="43">
        <v>2020</v>
      </c>
      <c r="G2369" s="31" t="str">
        <f>VLOOKUP(H2369,'GN and GP categories'!A:B,2,FALSE)</f>
        <v>Gram-positive</v>
      </c>
      <c r="H2369" s="53" t="s">
        <v>75</v>
      </c>
      <c r="I2369" s="104">
        <v>11</v>
      </c>
      <c r="J2369" s="105" t="s">
        <v>23</v>
      </c>
      <c r="K2369" s="190">
        <v>100</v>
      </c>
      <c r="L2369" s="38">
        <f t="shared" si="43"/>
        <v>11</v>
      </c>
    </row>
    <row r="2370" spans="1:12" ht="15.75" thickBot="1">
      <c r="A2370" s="140" t="s">
        <v>152</v>
      </c>
      <c r="B2370" s="74" t="s">
        <v>235</v>
      </c>
      <c r="C2370" s="35" t="s">
        <v>48</v>
      </c>
      <c r="D2370" s="35" t="s">
        <v>153</v>
      </c>
      <c r="E2370" s="35" t="s">
        <v>49</v>
      </c>
      <c r="F2370" s="43">
        <v>2020</v>
      </c>
      <c r="G2370" s="31" t="str">
        <f>VLOOKUP(H2370,'GN and GP categories'!A:B,2,FALSE)</f>
        <v>Gram-positive</v>
      </c>
      <c r="H2370" s="53" t="s">
        <v>75</v>
      </c>
      <c r="I2370" s="104">
        <v>11</v>
      </c>
      <c r="J2370" s="105" t="s">
        <v>22</v>
      </c>
      <c r="K2370" s="190">
        <v>91</v>
      </c>
      <c r="L2370" s="38">
        <f t="shared" si="43"/>
        <v>10.01</v>
      </c>
    </row>
    <row r="2371" spans="1:12" ht="15.75" thickBot="1">
      <c r="A2371" s="140" t="s">
        <v>152</v>
      </c>
      <c r="B2371" s="74" t="s">
        <v>235</v>
      </c>
      <c r="C2371" s="35" t="s">
        <v>48</v>
      </c>
      <c r="D2371" s="35" t="s">
        <v>153</v>
      </c>
      <c r="E2371" s="35" t="s">
        <v>49</v>
      </c>
      <c r="F2371" s="43">
        <v>2020</v>
      </c>
      <c r="G2371" s="31" t="str">
        <f>VLOOKUP(H2371,'GN and GP categories'!A:B,2,FALSE)</f>
        <v>Gram-positive</v>
      </c>
      <c r="H2371" s="53" t="s">
        <v>75</v>
      </c>
      <c r="I2371" s="104">
        <v>11</v>
      </c>
      <c r="J2371" s="105" t="s">
        <v>30</v>
      </c>
      <c r="K2371" s="190">
        <v>91</v>
      </c>
      <c r="L2371" s="38">
        <f t="shared" si="43"/>
        <v>10.01</v>
      </c>
    </row>
    <row r="2372" spans="1:12" ht="15.75" thickBot="1">
      <c r="A2372" s="140" t="s">
        <v>152</v>
      </c>
      <c r="B2372" s="74" t="s">
        <v>235</v>
      </c>
      <c r="C2372" s="35" t="s">
        <v>48</v>
      </c>
      <c r="D2372" s="35" t="s">
        <v>153</v>
      </c>
      <c r="E2372" s="35" t="s">
        <v>49</v>
      </c>
      <c r="F2372" s="43">
        <v>2020</v>
      </c>
      <c r="G2372" s="31" t="str">
        <f>VLOOKUP(H2372,'GN and GP categories'!A:B,2,FALSE)</f>
        <v>Gram-positive</v>
      </c>
      <c r="H2372" s="53" t="s">
        <v>75</v>
      </c>
      <c r="I2372" s="104">
        <v>11</v>
      </c>
      <c r="J2372" s="105" t="s">
        <v>313</v>
      </c>
      <c r="K2372" s="190">
        <v>73</v>
      </c>
      <c r="L2372" s="38">
        <f t="shared" si="43"/>
        <v>8.0299999999999994</v>
      </c>
    </row>
    <row r="2373" spans="1:12" ht="15.75" thickBot="1">
      <c r="A2373" s="140" t="s">
        <v>152</v>
      </c>
      <c r="B2373" s="74" t="s">
        <v>235</v>
      </c>
      <c r="C2373" s="35" t="s">
        <v>48</v>
      </c>
      <c r="D2373" s="35" t="s">
        <v>153</v>
      </c>
      <c r="E2373" s="35" t="s">
        <v>49</v>
      </c>
      <c r="F2373" s="43">
        <v>2020</v>
      </c>
      <c r="G2373" s="31" t="str">
        <f>VLOOKUP(H2373,'GN and GP categories'!A:B,2,FALSE)</f>
        <v>Gram-positive</v>
      </c>
      <c r="H2373" s="53" t="s">
        <v>75</v>
      </c>
      <c r="I2373" s="104">
        <v>11</v>
      </c>
      <c r="J2373" s="105" t="s">
        <v>15</v>
      </c>
      <c r="K2373" s="190">
        <v>100</v>
      </c>
      <c r="L2373" s="38">
        <f t="shared" si="43"/>
        <v>11</v>
      </c>
    </row>
    <row r="2374" spans="1:12" ht="15.75" thickBot="1">
      <c r="A2374" s="140" t="s">
        <v>152</v>
      </c>
      <c r="B2374" s="74" t="s">
        <v>235</v>
      </c>
      <c r="C2374" s="35" t="s">
        <v>48</v>
      </c>
      <c r="D2374" s="35" t="s">
        <v>153</v>
      </c>
      <c r="E2374" s="35" t="s">
        <v>49</v>
      </c>
      <c r="F2374" s="43">
        <v>2020</v>
      </c>
      <c r="G2374" s="31" t="str">
        <f>VLOOKUP(H2374,'GN and GP categories'!A:B,2,FALSE)</f>
        <v>Gram-positive</v>
      </c>
      <c r="H2374" s="53" t="s">
        <v>75</v>
      </c>
      <c r="I2374" s="104">
        <v>11</v>
      </c>
      <c r="J2374" s="105" t="s">
        <v>40</v>
      </c>
      <c r="K2374" s="190">
        <v>73</v>
      </c>
      <c r="L2374" s="38">
        <f t="shared" si="43"/>
        <v>8.0299999999999994</v>
      </c>
    </row>
    <row r="2375" spans="1:12" ht="15.75" thickBot="1">
      <c r="A2375" s="140" t="s">
        <v>152</v>
      </c>
      <c r="B2375" s="74" t="s">
        <v>235</v>
      </c>
      <c r="C2375" s="35" t="s">
        <v>48</v>
      </c>
      <c r="D2375" s="35" t="s">
        <v>153</v>
      </c>
      <c r="E2375" s="35" t="s">
        <v>49</v>
      </c>
      <c r="F2375" s="43">
        <v>2020</v>
      </c>
      <c r="G2375" s="31" t="str">
        <f>VLOOKUP(H2375,'GN and GP categories'!A:B,2,FALSE)</f>
        <v>Gram-positive</v>
      </c>
      <c r="H2375" s="53" t="s">
        <v>75</v>
      </c>
      <c r="I2375" s="104">
        <v>11</v>
      </c>
      <c r="J2375" s="105" t="s">
        <v>344</v>
      </c>
      <c r="K2375" s="190">
        <v>100</v>
      </c>
      <c r="L2375" s="38">
        <f t="shared" si="43"/>
        <v>11</v>
      </c>
    </row>
    <row r="2376" spans="1:12" ht="15.75" thickBot="1">
      <c r="A2376" s="140" t="s">
        <v>152</v>
      </c>
      <c r="B2376" s="74" t="s">
        <v>235</v>
      </c>
      <c r="C2376" s="35" t="s">
        <v>48</v>
      </c>
      <c r="D2376" s="35" t="s">
        <v>153</v>
      </c>
      <c r="E2376" s="35" t="s">
        <v>49</v>
      </c>
      <c r="F2376" s="43">
        <v>2020</v>
      </c>
      <c r="G2376" s="31" t="str">
        <f>VLOOKUP(H2376,'GN and GP categories'!A:B,2,FALSE)</f>
        <v>Gram-positive</v>
      </c>
      <c r="H2376" s="53" t="s">
        <v>348</v>
      </c>
      <c r="I2376" s="104">
        <v>348</v>
      </c>
      <c r="J2376" s="105" t="s">
        <v>196</v>
      </c>
      <c r="K2376" s="190">
        <v>100</v>
      </c>
      <c r="L2376" s="38">
        <f t="shared" si="43"/>
        <v>348</v>
      </c>
    </row>
    <row r="2377" spans="1:12" ht="15.75" thickBot="1">
      <c r="A2377" s="140" t="s">
        <v>152</v>
      </c>
      <c r="B2377" s="74" t="s">
        <v>235</v>
      </c>
      <c r="C2377" s="35" t="s">
        <v>48</v>
      </c>
      <c r="D2377" s="35" t="s">
        <v>153</v>
      </c>
      <c r="E2377" s="35" t="s">
        <v>49</v>
      </c>
      <c r="F2377" s="43">
        <v>2020</v>
      </c>
      <c r="G2377" s="31" t="str">
        <f>VLOOKUP(H2377,'GN and GP categories'!A:B,2,FALSE)</f>
        <v>Gram-positive</v>
      </c>
      <c r="H2377" s="53" t="s">
        <v>348</v>
      </c>
      <c r="I2377" s="104">
        <v>348</v>
      </c>
      <c r="J2377" s="105" t="s">
        <v>344</v>
      </c>
      <c r="K2377" s="185">
        <v>100</v>
      </c>
      <c r="L2377" s="38">
        <f t="shared" si="43"/>
        <v>348</v>
      </c>
    </row>
    <row r="2378" spans="1:12" ht="15.75" thickBot="1">
      <c r="A2378" s="140" t="s">
        <v>152</v>
      </c>
      <c r="B2378" s="74" t="s">
        <v>235</v>
      </c>
      <c r="C2378" s="35" t="s">
        <v>48</v>
      </c>
      <c r="D2378" s="35" t="s">
        <v>153</v>
      </c>
      <c r="E2378" s="35" t="s">
        <v>49</v>
      </c>
      <c r="F2378" s="43">
        <v>2020</v>
      </c>
      <c r="G2378" s="31" t="str">
        <f>VLOOKUP(H2378,'GN and GP categories'!A:B,2,FALSE)</f>
        <v>Gram-positive</v>
      </c>
      <c r="H2378" s="53" t="s">
        <v>46</v>
      </c>
      <c r="I2378" s="104">
        <v>338</v>
      </c>
      <c r="J2378" s="105" t="s">
        <v>340</v>
      </c>
      <c r="K2378" s="185">
        <v>100</v>
      </c>
      <c r="L2378" s="38">
        <f t="shared" si="43"/>
        <v>338</v>
      </c>
    </row>
    <row r="2379" spans="1:12" ht="15.75" thickBot="1">
      <c r="A2379" s="140" t="s">
        <v>152</v>
      </c>
      <c r="B2379" s="74" t="s">
        <v>235</v>
      </c>
      <c r="C2379" s="35" t="s">
        <v>48</v>
      </c>
      <c r="D2379" s="35" t="s">
        <v>153</v>
      </c>
      <c r="E2379" s="35" t="s">
        <v>49</v>
      </c>
      <c r="F2379" s="43">
        <v>2020</v>
      </c>
      <c r="G2379" s="31" t="str">
        <f>VLOOKUP(H2379,'GN and GP categories'!A:B,2,FALSE)</f>
        <v>Gram-positive</v>
      </c>
      <c r="H2379" s="53" t="s">
        <v>46</v>
      </c>
      <c r="I2379" s="104">
        <v>338</v>
      </c>
      <c r="J2379" s="105" t="s">
        <v>317</v>
      </c>
      <c r="K2379" s="190">
        <v>74</v>
      </c>
      <c r="L2379" s="38">
        <f t="shared" si="43"/>
        <v>250.12</v>
      </c>
    </row>
    <row r="2380" spans="1:12" ht="15.75" thickBot="1">
      <c r="A2380" s="140" t="s">
        <v>152</v>
      </c>
      <c r="B2380" s="74" t="s">
        <v>235</v>
      </c>
      <c r="C2380" s="35" t="s">
        <v>48</v>
      </c>
      <c r="D2380" s="35" t="s">
        <v>153</v>
      </c>
      <c r="E2380" s="35" t="s">
        <v>49</v>
      </c>
      <c r="F2380" s="43">
        <v>2020</v>
      </c>
      <c r="G2380" s="31" t="str">
        <f>VLOOKUP(H2380,'GN and GP categories'!A:B,2,FALSE)</f>
        <v>Gram-positive</v>
      </c>
      <c r="H2380" s="53" t="s">
        <v>46</v>
      </c>
      <c r="I2380" s="104">
        <v>338</v>
      </c>
      <c r="J2380" s="105" t="s">
        <v>98</v>
      </c>
      <c r="K2380" s="190">
        <v>100</v>
      </c>
      <c r="L2380" s="38">
        <f t="shared" si="43"/>
        <v>338</v>
      </c>
    </row>
    <row r="2381" spans="1:12" ht="15.75" thickBot="1">
      <c r="A2381" s="140" t="s">
        <v>152</v>
      </c>
      <c r="B2381" s="74" t="s">
        <v>235</v>
      </c>
      <c r="C2381" s="35" t="s">
        <v>48</v>
      </c>
      <c r="D2381" s="35" t="s">
        <v>153</v>
      </c>
      <c r="E2381" s="35" t="s">
        <v>49</v>
      </c>
      <c r="F2381" s="43">
        <v>2020</v>
      </c>
      <c r="G2381" s="31" t="str">
        <f>VLOOKUP(H2381,'GN and GP categories'!A:B,2,FALSE)</f>
        <v>Gram-positive</v>
      </c>
      <c r="H2381" s="53" t="s">
        <v>46</v>
      </c>
      <c r="I2381" s="104">
        <v>338</v>
      </c>
      <c r="J2381" s="105" t="s">
        <v>30</v>
      </c>
      <c r="K2381" s="190">
        <v>99</v>
      </c>
      <c r="L2381" s="38">
        <f t="shared" si="43"/>
        <v>334.62</v>
      </c>
    </row>
    <row r="2382" spans="1:12" s="31" customFormat="1" ht="15.75" thickBot="1">
      <c r="A2382" s="140" t="s">
        <v>152</v>
      </c>
      <c r="B2382" s="74" t="s">
        <v>235</v>
      </c>
      <c r="C2382" s="35" t="s">
        <v>48</v>
      </c>
      <c r="D2382" s="35" t="s">
        <v>153</v>
      </c>
      <c r="E2382" s="35" t="s">
        <v>49</v>
      </c>
      <c r="F2382" s="43">
        <v>2020</v>
      </c>
      <c r="G2382" s="31" t="str">
        <f>VLOOKUP(H2382,'GN and GP categories'!A:B,2,FALSE)</f>
        <v>Gram-positive</v>
      </c>
      <c r="H2382" s="53" t="s">
        <v>46</v>
      </c>
      <c r="I2382" s="104">
        <v>338</v>
      </c>
      <c r="J2382" s="105" t="s">
        <v>313</v>
      </c>
      <c r="K2382" s="185">
        <v>70</v>
      </c>
      <c r="L2382" s="38">
        <f t="shared" si="43"/>
        <v>236.6</v>
      </c>
    </row>
    <row r="2383" spans="1:12" s="31" customFormat="1" ht="15.75" thickBot="1">
      <c r="A2383" s="140" t="s">
        <v>152</v>
      </c>
      <c r="B2383" s="74" t="s">
        <v>235</v>
      </c>
      <c r="C2383" s="35" t="s">
        <v>48</v>
      </c>
      <c r="D2383" s="35" t="s">
        <v>153</v>
      </c>
      <c r="E2383" s="35" t="s">
        <v>49</v>
      </c>
      <c r="F2383" s="43">
        <v>2020</v>
      </c>
      <c r="G2383" s="31" t="str">
        <f>VLOOKUP(H2383,'GN and GP categories'!A:B,2,FALSE)</f>
        <v>Gram-positive</v>
      </c>
      <c r="H2383" s="53" t="s">
        <v>46</v>
      </c>
      <c r="I2383" s="104">
        <v>338</v>
      </c>
      <c r="J2383" s="105" t="s">
        <v>344</v>
      </c>
      <c r="K2383" s="190">
        <v>100</v>
      </c>
      <c r="L2383" s="38">
        <f t="shared" si="43"/>
        <v>338</v>
      </c>
    </row>
    <row r="2384" spans="1:12" ht="15.75" thickBot="1">
      <c r="A2384" s="140" t="s">
        <v>152</v>
      </c>
      <c r="B2384" s="74" t="s">
        <v>235</v>
      </c>
      <c r="C2384" s="35" t="s">
        <v>48</v>
      </c>
      <c r="D2384" s="35" t="s">
        <v>153</v>
      </c>
      <c r="E2384" s="35" t="s">
        <v>49</v>
      </c>
      <c r="F2384" s="43">
        <v>2020</v>
      </c>
      <c r="G2384" s="31" t="str">
        <f>VLOOKUP(H2384,'GN and GP categories'!A:B,2,FALSE)</f>
        <v>Gram-positive</v>
      </c>
      <c r="H2384" s="53" t="s">
        <v>46</v>
      </c>
      <c r="I2384" s="104">
        <v>62</v>
      </c>
      <c r="J2384" s="105" t="s">
        <v>340</v>
      </c>
      <c r="K2384" s="185">
        <v>0</v>
      </c>
      <c r="L2384" s="38">
        <f t="shared" si="43"/>
        <v>0</v>
      </c>
    </row>
    <row r="2385" spans="1:12" ht="15.75" thickBot="1">
      <c r="A2385" s="140" t="s">
        <v>152</v>
      </c>
      <c r="B2385" s="74" t="s">
        <v>235</v>
      </c>
      <c r="C2385" s="35" t="s">
        <v>48</v>
      </c>
      <c r="D2385" s="35" t="s">
        <v>153</v>
      </c>
      <c r="E2385" s="35" t="s">
        <v>49</v>
      </c>
      <c r="F2385" s="43">
        <v>2020</v>
      </c>
      <c r="G2385" s="31" t="str">
        <f>VLOOKUP(H2385,'GN and GP categories'!A:B,2,FALSE)</f>
        <v>Gram-positive</v>
      </c>
      <c r="H2385" s="53" t="s">
        <v>46</v>
      </c>
      <c r="I2385" s="104">
        <v>62</v>
      </c>
      <c r="J2385" s="105" t="s">
        <v>98</v>
      </c>
      <c r="K2385" s="190">
        <v>0</v>
      </c>
      <c r="L2385" s="38">
        <f t="shared" si="43"/>
        <v>0</v>
      </c>
    </row>
    <row r="2386" spans="1:12" ht="15.75" thickBot="1">
      <c r="A2386" s="140" t="s">
        <v>152</v>
      </c>
      <c r="B2386" s="74" t="s">
        <v>235</v>
      </c>
      <c r="C2386" s="35" t="s">
        <v>48</v>
      </c>
      <c r="D2386" s="35" t="s">
        <v>153</v>
      </c>
      <c r="E2386" s="35" t="s">
        <v>49</v>
      </c>
      <c r="F2386" s="43">
        <v>2020</v>
      </c>
      <c r="G2386" s="31" t="str">
        <f>VLOOKUP(H2386,'GN and GP categories'!A:B,2,FALSE)</f>
        <v>Gram-positive</v>
      </c>
      <c r="H2386" s="53" t="s">
        <v>46</v>
      </c>
      <c r="I2386" s="104">
        <v>62</v>
      </c>
      <c r="J2386" s="105" t="s">
        <v>30</v>
      </c>
      <c r="K2386" s="190">
        <v>97</v>
      </c>
      <c r="L2386" s="38">
        <f t="shared" si="43"/>
        <v>60.14</v>
      </c>
    </row>
    <row r="2387" spans="1:12" ht="15.75" thickBot="1">
      <c r="A2387" s="140" t="s">
        <v>152</v>
      </c>
      <c r="B2387" s="74" t="s">
        <v>235</v>
      </c>
      <c r="C2387" s="35" t="s">
        <v>48</v>
      </c>
      <c r="D2387" s="35" t="s">
        <v>153</v>
      </c>
      <c r="E2387" s="35" t="s">
        <v>49</v>
      </c>
      <c r="F2387" s="43">
        <v>2020</v>
      </c>
      <c r="G2387" s="31" t="str">
        <f>VLOOKUP(H2387,'GN and GP categories'!A:B,2,FALSE)</f>
        <v>Gram-positive</v>
      </c>
      <c r="H2387" s="53" t="s">
        <v>46</v>
      </c>
      <c r="I2387" s="104">
        <v>62</v>
      </c>
      <c r="J2387" s="105" t="s">
        <v>312</v>
      </c>
      <c r="K2387" s="185">
        <v>90</v>
      </c>
      <c r="L2387" s="38">
        <f t="shared" si="43"/>
        <v>55.8</v>
      </c>
    </row>
    <row r="2388" spans="1:12" ht="15.75" thickBot="1">
      <c r="A2388" s="140" t="s">
        <v>152</v>
      </c>
      <c r="B2388" s="74" t="s">
        <v>235</v>
      </c>
      <c r="C2388" s="35" t="s">
        <v>48</v>
      </c>
      <c r="D2388" s="35" t="s">
        <v>153</v>
      </c>
      <c r="E2388" s="35" t="s">
        <v>49</v>
      </c>
      <c r="F2388" s="43">
        <v>2020</v>
      </c>
      <c r="G2388" s="31" t="str">
        <f>VLOOKUP(H2388,'GN and GP categories'!A:B,2,FALSE)</f>
        <v>Gram-positive</v>
      </c>
      <c r="H2388" s="53" t="s">
        <v>46</v>
      </c>
      <c r="I2388" s="104">
        <v>62</v>
      </c>
      <c r="J2388" s="105" t="s">
        <v>344</v>
      </c>
      <c r="K2388" s="190">
        <v>100</v>
      </c>
      <c r="L2388" s="38">
        <f t="shared" si="43"/>
        <v>62</v>
      </c>
    </row>
    <row r="2389" spans="1:12" ht="15.75" thickBot="1">
      <c r="A2389" s="140" t="s">
        <v>152</v>
      </c>
      <c r="B2389" s="74" t="s">
        <v>235</v>
      </c>
      <c r="C2389" s="35" t="s">
        <v>48</v>
      </c>
      <c r="D2389" s="35" t="s">
        <v>153</v>
      </c>
      <c r="E2389" s="35" t="s">
        <v>49</v>
      </c>
      <c r="F2389" s="43">
        <v>2020</v>
      </c>
      <c r="G2389" s="31" t="str">
        <f>VLOOKUP(H2389,'GN and GP categories'!A:B,2,FALSE)</f>
        <v>Gram-negative</v>
      </c>
      <c r="H2389" s="53" t="s">
        <v>100</v>
      </c>
      <c r="I2389" s="104">
        <v>134</v>
      </c>
      <c r="J2389" s="105" t="s">
        <v>209</v>
      </c>
      <c r="K2389" s="190">
        <v>91</v>
      </c>
      <c r="L2389" s="38">
        <f t="shared" si="43"/>
        <v>121.94</v>
      </c>
    </row>
    <row r="2390" spans="1:12" ht="15.75" thickBot="1">
      <c r="A2390" s="140" t="s">
        <v>152</v>
      </c>
      <c r="B2390" s="74" t="s">
        <v>235</v>
      </c>
      <c r="C2390" s="35" t="s">
        <v>48</v>
      </c>
      <c r="D2390" s="35" t="s">
        <v>153</v>
      </c>
      <c r="E2390" s="35" t="s">
        <v>49</v>
      </c>
      <c r="F2390" s="43">
        <v>2020</v>
      </c>
      <c r="G2390" s="31" t="str">
        <f>VLOOKUP(H2390,'GN and GP categories'!A:B,2,FALSE)</f>
        <v>Gram-negative</v>
      </c>
      <c r="H2390" s="53" t="s">
        <v>100</v>
      </c>
      <c r="I2390" s="104">
        <v>134</v>
      </c>
      <c r="J2390" s="105" t="s">
        <v>30</v>
      </c>
      <c r="K2390" s="190">
        <v>90</v>
      </c>
      <c r="L2390" s="38">
        <f t="shared" si="43"/>
        <v>120.6</v>
      </c>
    </row>
    <row r="2391" spans="1:12" ht="15.75" thickBot="1">
      <c r="A2391" s="140" t="s">
        <v>152</v>
      </c>
      <c r="B2391" s="74" t="s">
        <v>235</v>
      </c>
      <c r="C2391" s="35" t="s">
        <v>48</v>
      </c>
      <c r="D2391" s="35" t="s">
        <v>153</v>
      </c>
      <c r="E2391" s="35" t="s">
        <v>49</v>
      </c>
      <c r="F2391" s="43">
        <v>2020</v>
      </c>
      <c r="G2391" s="31" t="str">
        <f>VLOOKUP(H2391,'GN and GP categories'!A:B,2,FALSE)</f>
        <v>Gram-negative</v>
      </c>
      <c r="H2391" s="53" t="s">
        <v>100</v>
      </c>
      <c r="I2391" s="104">
        <v>134</v>
      </c>
      <c r="J2391" s="105" t="s">
        <v>190</v>
      </c>
      <c r="K2391" s="190">
        <v>94</v>
      </c>
      <c r="L2391" s="38">
        <f t="shared" si="43"/>
        <v>125.96</v>
      </c>
    </row>
    <row r="2392" spans="1:12" ht="15.75" thickBot="1">
      <c r="A2392" s="140" t="s">
        <v>152</v>
      </c>
      <c r="B2392" s="74" t="s">
        <v>235</v>
      </c>
      <c r="C2392" s="35" t="s">
        <v>48</v>
      </c>
      <c r="D2392" s="35" t="s">
        <v>153</v>
      </c>
      <c r="E2392" s="35" t="s">
        <v>49</v>
      </c>
      <c r="F2392" s="43">
        <v>2020</v>
      </c>
      <c r="G2392" s="31" t="str">
        <f>VLOOKUP(H2392,'GN and GP categories'!A:B,2,FALSE)</f>
        <v>Gram-negative</v>
      </c>
      <c r="H2392" s="53" t="s">
        <v>100</v>
      </c>
      <c r="I2392" s="104">
        <v>134</v>
      </c>
      <c r="J2392" s="105" t="s">
        <v>342</v>
      </c>
      <c r="K2392" s="190">
        <v>96</v>
      </c>
      <c r="L2392" s="38">
        <f t="shared" ref="L2392:L2455" si="44">IF(K2392="","",K2392*I2392/100)</f>
        <v>128.63999999999999</v>
      </c>
    </row>
    <row r="2393" spans="1:12" ht="15.75" thickBot="1">
      <c r="A2393" s="140" t="s">
        <v>152</v>
      </c>
      <c r="B2393" s="74" t="s">
        <v>235</v>
      </c>
      <c r="C2393" s="35" t="s">
        <v>48</v>
      </c>
      <c r="D2393" s="35" t="s">
        <v>153</v>
      </c>
      <c r="E2393" s="35" t="s">
        <v>49</v>
      </c>
      <c r="F2393" s="43">
        <v>2020</v>
      </c>
      <c r="G2393" s="31" t="str">
        <f>VLOOKUP(H2393,'GN and GP categories'!A:B,2,FALSE)</f>
        <v>Gram-negative</v>
      </c>
      <c r="H2393" s="53" t="s">
        <v>100</v>
      </c>
      <c r="I2393" s="104">
        <v>134</v>
      </c>
      <c r="J2393" s="105" t="s">
        <v>252</v>
      </c>
      <c r="K2393" s="190">
        <v>90</v>
      </c>
      <c r="L2393" s="38">
        <f t="shared" si="44"/>
        <v>120.6</v>
      </c>
    </row>
    <row r="2394" spans="1:12" ht="15.75" thickBot="1">
      <c r="A2394" s="140" t="s">
        <v>152</v>
      </c>
      <c r="B2394" s="74" t="s">
        <v>235</v>
      </c>
      <c r="C2394" s="35" t="s">
        <v>48</v>
      </c>
      <c r="D2394" s="35" t="s">
        <v>153</v>
      </c>
      <c r="E2394" s="35" t="s">
        <v>49</v>
      </c>
      <c r="F2394" s="43">
        <v>2020</v>
      </c>
      <c r="G2394" s="31" t="str">
        <f>VLOOKUP(H2394,'GN and GP categories'!A:B,2,FALSE)</f>
        <v>Gram-negative</v>
      </c>
      <c r="H2394" s="53" t="s">
        <v>100</v>
      </c>
      <c r="I2394" s="104">
        <v>134</v>
      </c>
      <c r="J2394" s="105" t="s">
        <v>336</v>
      </c>
      <c r="K2394" s="190">
        <v>94</v>
      </c>
      <c r="L2394" s="38">
        <f t="shared" si="44"/>
        <v>125.96</v>
      </c>
    </row>
    <row r="2395" spans="1:12" ht="15.75" thickBot="1">
      <c r="A2395" s="140" t="s">
        <v>152</v>
      </c>
      <c r="B2395" s="74" t="s">
        <v>235</v>
      </c>
      <c r="C2395" s="35" t="s">
        <v>48</v>
      </c>
      <c r="D2395" s="35" t="s">
        <v>153</v>
      </c>
      <c r="E2395" s="35" t="s">
        <v>49</v>
      </c>
      <c r="F2395" s="43">
        <v>2020</v>
      </c>
      <c r="G2395" s="31" t="str">
        <f>VLOOKUP(H2395,'GN and GP categories'!A:B,2,FALSE)</f>
        <v>Gram-negative</v>
      </c>
      <c r="H2395" s="53" t="s">
        <v>223</v>
      </c>
      <c r="I2395" s="104">
        <v>1520</v>
      </c>
      <c r="J2395" s="105" t="s">
        <v>196</v>
      </c>
      <c r="K2395" s="190">
        <v>49</v>
      </c>
      <c r="L2395" s="38">
        <f t="shared" si="44"/>
        <v>744.8</v>
      </c>
    </row>
    <row r="2396" spans="1:12" ht="15.75" thickBot="1">
      <c r="A2396" s="140" t="s">
        <v>152</v>
      </c>
      <c r="B2396" s="74" t="s">
        <v>235</v>
      </c>
      <c r="C2396" s="35" t="s">
        <v>48</v>
      </c>
      <c r="D2396" s="35" t="s">
        <v>153</v>
      </c>
      <c r="E2396" s="35" t="s">
        <v>49</v>
      </c>
      <c r="F2396" s="43">
        <v>2020</v>
      </c>
      <c r="G2396" s="31" t="str">
        <f>VLOOKUP(H2396,'GN and GP categories'!A:B,2,FALSE)</f>
        <v>Gram-negative</v>
      </c>
      <c r="H2396" s="53" t="s">
        <v>223</v>
      </c>
      <c r="I2396" s="104">
        <v>1520</v>
      </c>
      <c r="J2396" s="105" t="s">
        <v>13</v>
      </c>
      <c r="K2396" s="190">
        <v>79</v>
      </c>
      <c r="L2396" s="38">
        <f t="shared" si="44"/>
        <v>1200.8</v>
      </c>
    </row>
    <row r="2397" spans="1:12" ht="15.75" thickBot="1">
      <c r="A2397" s="140" t="s">
        <v>152</v>
      </c>
      <c r="B2397" s="74" t="s">
        <v>235</v>
      </c>
      <c r="C2397" s="35" t="s">
        <v>48</v>
      </c>
      <c r="D2397" s="35" t="s">
        <v>153</v>
      </c>
      <c r="E2397" s="35" t="s">
        <v>49</v>
      </c>
      <c r="F2397" s="43">
        <v>2020</v>
      </c>
      <c r="G2397" s="31" t="str">
        <f>VLOOKUP(H2397,'GN and GP categories'!A:B,2,FALSE)</f>
        <v>Gram-negative</v>
      </c>
      <c r="H2397" s="53" t="s">
        <v>223</v>
      </c>
      <c r="I2397" s="104">
        <v>1520</v>
      </c>
      <c r="J2397" s="105" t="s">
        <v>340</v>
      </c>
      <c r="K2397" s="190">
        <v>76</v>
      </c>
      <c r="L2397" s="38">
        <f t="shared" si="44"/>
        <v>1155.2</v>
      </c>
    </row>
    <row r="2398" spans="1:12" ht="15.75" thickBot="1">
      <c r="A2398" s="140" t="s">
        <v>152</v>
      </c>
      <c r="B2398" s="74" t="s">
        <v>235</v>
      </c>
      <c r="C2398" s="35" t="s">
        <v>48</v>
      </c>
      <c r="D2398" s="35" t="s">
        <v>153</v>
      </c>
      <c r="E2398" s="35" t="s">
        <v>49</v>
      </c>
      <c r="F2398" s="43">
        <v>2020</v>
      </c>
      <c r="G2398" s="31" t="str">
        <f>VLOOKUP(H2398,'GN and GP categories'!A:B,2,FALSE)</f>
        <v>Gram-negative</v>
      </c>
      <c r="H2398" s="53" t="s">
        <v>223</v>
      </c>
      <c r="I2398" s="104">
        <v>1520</v>
      </c>
      <c r="J2398" s="105" t="s">
        <v>84</v>
      </c>
      <c r="K2398" s="190">
        <v>83</v>
      </c>
      <c r="L2398" s="38">
        <f t="shared" si="44"/>
        <v>1261.5999999999999</v>
      </c>
    </row>
    <row r="2399" spans="1:12" ht="15.75" thickBot="1">
      <c r="A2399" s="140" t="s">
        <v>152</v>
      </c>
      <c r="B2399" s="74" t="s">
        <v>235</v>
      </c>
      <c r="C2399" s="35" t="s">
        <v>48</v>
      </c>
      <c r="D2399" s="35" t="s">
        <v>153</v>
      </c>
      <c r="E2399" s="35" t="s">
        <v>49</v>
      </c>
      <c r="F2399" s="43">
        <v>2020</v>
      </c>
      <c r="G2399" s="31" t="str">
        <f>VLOOKUP(H2399,'GN and GP categories'!A:B,2,FALSE)</f>
        <v>Gram-negative</v>
      </c>
      <c r="H2399" s="53" t="s">
        <v>223</v>
      </c>
      <c r="I2399" s="104">
        <v>1520</v>
      </c>
      <c r="J2399" s="105" t="s">
        <v>209</v>
      </c>
      <c r="K2399" s="190">
        <v>67</v>
      </c>
      <c r="L2399" s="38">
        <f t="shared" si="44"/>
        <v>1018.4</v>
      </c>
    </row>
    <row r="2400" spans="1:12" ht="15.75" thickBot="1">
      <c r="A2400" s="140" t="s">
        <v>152</v>
      </c>
      <c r="B2400" s="74" t="s">
        <v>235</v>
      </c>
      <c r="C2400" s="35" t="s">
        <v>48</v>
      </c>
      <c r="D2400" s="35" t="s">
        <v>153</v>
      </c>
      <c r="E2400" s="35" t="s">
        <v>49</v>
      </c>
      <c r="F2400" s="43">
        <v>2020</v>
      </c>
      <c r="G2400" s="31" t="str">
        <f>VLOOKUP(H2400,'GN and GP categories'!A:B,2,FALSE)</f>
        <v>Gram-negative</v>
      </c>
      <c r="H2400" s="53" t="s">
        <v>223</v>
      </c>
      <c r="I2400" s="104">
        <v>1520</v>
      </c>
      <c r="J2400" s="105" t="s">
        <v>30</v>
      </c>
      <c r="K2400" s="190">
        <v>74</v>
      </c>
      <c r="L2400" s="38">
        <f t="shared" si="44"/>
        <v>1124.8</v>
      </c>
    </row>
    <row r="2401" spans="1:12" ht="15.75" thickBot="1">
      <c r="A2401" s="140" t="s">
        <v>152</v>
      </c>
      <c r="B2401" s="74" t="s">
        <v>235</v>
      </c>
      <c r="C2401" s="35" t="s">
        <v>48</v>
      </c>
      <c r="D2401" s="35" t="s">
        <v>153</v>
      </c>
      <c r="E2401" s="35" t="s">
        <v>49</v>
      </c>
      <c r="F2401" s="43">
        <v>2020</v>
      </c>
      <c r="G2401" s="31" t="str">
        <f>VLOOKUP(H2401,'GN and GP categories'!A:B,2,FALSE)</f>
        <v>Gram-negative</v>
      </c>
      <c r="H2401" s="53" t="s">
        <v>223</v>
      </c>
      <c r="I2401" s="104">
        <v>1520</v>
      </c>
      <c r="J2401" s="105" t="s">
        <v>190</v>
      </c>
      <c r="K2401" s="190">
        <v>90</v>
      </c>
      <c r="L2401" s="38">
        <f t="shared" si="44"/>
        <v>1368</v>
      </c>
    </row>
    <row r="2402" spans="1:12" ht="15.75" thickBot="1">
      <c r="A2402" s="140" t="s">
        <v>152</v>
      </c>
      <c r="B2402" s="74" t="s">
        <v>235</v>
      </c>
      <c r="C2402" s="35" t="s">
        <v>48</v>
      </c>
      <c r="D2402" s="35" t="s">
        <v>153</v>
      </c>
      <c r="E2402" s="35" t="s">
        <v>49</v>
      </c>
      <c r="F2402" s="43">
        <v>2020</v>
      </c>
      <c r="G2402" s="31" t="str">
        <f>VLOOKUP(H2402,'GN and GP categories'!A:B,2,FALSE)</f>
        <v>Gram-negative</v>
      </c>
      <c r="H2402" s="53" t="s">
        <v>223</v>
      </c>
      <c r="I2402" s="104">
        <v>1520</v>
      </c>
      <c r="J2402" s="105" t="s">
        <v>342</v>
      </c>
      <c r="K2402" s="190">
        <v>100</v>
      </c>
      <c r="L2402" s="38">
        <f t="shared" si="44"/>
        <v>1520</v>
      </c>
    </row>
    <row r="2403" spans="1:12" ht="15.75" thickBot="1">
      <c r="A2403" s="140" t="s">
        <v>152</v>
      </c>
      <c r="B2403" s="74" t="s">
        <v>235</v>
      </c>
      <c r="C2403" s="35" t="s">
        <v>48</v>
      </c>
      <c r="D2403" s="35" t="s">
        <v>153</v>
      </c>
      <c r="E2403" s="35" t="s">
        <v>49</v>
      </c>
      <c r="F2403" s="43">
        <v>2020</v>
      </c>
      <c r="G2403" s="31" t="str">
        <f>VLOOKUP(H2403,'GN and GP categories'!A:B,2,FALSE)</f>
        <v>Gram-negative</v>
      </c>
      <c r="H2403" s="53" t="s">
        <v>223</v>
      </c>
      <c r="I2403" s="104">
        <v>1520</v>
      </c>
      <c r="J2403" s="105" t="s">
        <v>252</v>
      </c>
      <c r="K2403" s="190">
        <v>100</v>
      </c>
      <c r="L2403" s="38">
        <f t="shared" si="44"/>
        <v>1520</v>
      </c>
    </row>
    <row r="2404" spans="1:12" ht="15.75" thickBot="1">
      <c r="A2404" s="140" t="s">
        <v>152</v>
      </c>
      <c r="B2404" s="74" t="s">
        <v>235</v>
      </c>
      <c r="C2404" s="35" t="s">
        <v>48</v>
      </c>
      <c r="D2404" s="35" t="s">
        <v>153</v>
      </c>
      <c r="E2404" s="35" t="s">
        <v>49</v>
      </c>
      <c r="F2404" s="43">
        <v>2020</v>
      </c>
      <c r="G2404" s="31" t="str">
        <f>VLOOKUP(H2404,'GN and GP categories'!A:B,2,FALSE)</f>
        <v>Gram-negative</v>
      </c>
      <c r="H2404" s="53" t="s">
        <v>223</v>
      </c>
      <c r="I2404" s="104">
        <v>1520</v>
      </c>
      <c r="J2404" s="105" t="s">
        <v>335</v>
      </c>
      <c r="K2404" s="190">
        <v>95</v>
      </c>
      <c r="L2404" s="38">
        <f t="shared" si="44"/>
        <v>1444</v>
      </c>
    </row>
    <row r="2405" spans="1:12" ht="15.75" thickBot="1">
      <c r="A2405" s="140" t="s">
        <v>152</v>
      </c>
      <c r="B2405" s="74" t="s">
        <v>235</v>
      </c>
      <c r="C2405" s="35" t="s">
        <v>48</v>
      </c>
      <c r="D2405" s="35" t="s">
        <v>153</v>
      </c>
      <c r="E2405" s="35" t="s">
        <v>49</v>
      </c>
      <c r="F2405" s="43">
        <v>2020</v>
      </c>
      <c r="G2405" s="31" t="str">
        <f>VLOOKUP(H2405,'GN and GP categories'!A:B,2,FALSE)</f>
        <v>Gram-negative</v>
      </c>
      <c r="H2405" s="53" t="s">
        <v>223</v>
      </c>
      <c r="I2405" s="104">
        <v>1520</v>
      </c>
      <c r="J2405" s="105" t="s">
        <v>336</v>
      </c>
      <c r="K2405" s="190">
        <v>91</v>
      </c>
      <c r="L2405" s="38">
        <f t="shared" si="44"/>
        <v>1383.2</v>
      </c>
    </row>
    <row r="2406" spans="1:12" ht="15.75" thickBot="1">
      <c r="A2406" s="140" t="s">
        <v>152</v>
      </c>
      <c r="B2406" s="74" t="s">
        <v>235</v>
      </c>
      <c r="C2406" s="35" t="s">
        <v>48</v>
      </c>
      <c r="D2406" s="35" t="s">
        <v>153</v>
      </c>
      <c r="E2406" s="35" t="s">
        <v>49</v>
      </c>
      <c r="F2406" s="43">
        <v>2020</v>
      </c>
      <c r="G2406" s="31" t="str">
        <f>VLOOKUP(H2406,'GN and GP categories'!A:B,2,FALSE)</f>
        <v>Gram-negative</v>
      </c>
      <c r="H2406" s="53" t="s">
        <v>223</v>
      </c>
      <c r="I2406" s="104">
        <v>474</v>
      </c>
      <c r="J2406" s="105" t="s">
        <v>13</v>
      </c>
      <c r="K2406" s="190">
        <v>83</v>
      </c>
      <c r="L2406" s="38">
        <f t="shared" si="44"/>
        <v>393.42</v>
      </c>
    </row>
    <row r="2407" spans="1:12" ht="15.75" thickBot="1">
      <c r="A2407" s="140" t="s">
        <v>152</v>
      </c>
      <c r="B2407" s="74" t="s">
        <v>235</v>
      </c>
      <c r="C2407" s="35" t="s">
        <v>48</v>
      </c>
      <c r="D2407" s="35" t="s">
        <v>153</v>
      </c>
      <c r="E2407" s="35" t="s">
        <v>49</v>
      </c>
      <c r="F2407" s="43">
        <v>2020</v>
      </c>
      <c r="G2407" s="31" t="str">
        <f>VLOOKUP(H2407,'GN and GP categories'!A:B,2,FALSE)</f>
        <v>Gram-negative</v>
      </c>
      <c r="H2407" s="53" t="s">
        <v>223</v>
      </c>
      <c r="I2407" s="104">
        <v>474</v>
      </c>
      <c r="J2407" s="105" t="s">
        <v>340</v>
      </c>
      <c r="K2407" s="190">
        <v>78</v>
      </c>
      <c r="L2407" s="38">
        <f t="shared" si="44"/>
        <v>369.72</v>
      </c>
    </row>
    <row r="2408" spans="1:12" ht="15.75" thickBot="1">
      <c r="A2408" s="140" t="s">
        <v>152</v>
      </c>
      <c r="B2408" s="74" t="s">
        <v>235</v>
      </c>
      <c r="C2408" s="35" t="s">
        <v>48</v>
      </c>
      <c r="D2408" s="35" t="s">
        <v>153</v>
      </c>
      <c r="E2408" s="35" t="s">
        <v>49</v>
      </c>
      <c r="F2408" s="43">
        <v>2020</v>
      </c>
      <c r="G2408" s="31" t="str">
        <f>VLOOKUP(H2408,'GN and GP categories'!A:B,2,FALSE)</f>
        <v>Gram-negative</v>
      </c>
      <c r="H2408" s="53" t="s">
        <v>223</v>
      </c>
      <c r="I2408" s="104">
        <v>474</v>
      </c>
      <c r="J2408" s="105" t="s">
        <v>84</v>
      </c>
      <c r="K2408" s="190">
        <v>91</v>
      </c>
      <c r="L2408" s="38">
        <f t="shared" si="44"/>
        <v>431.34</v>
      </c>
    </row>
    <row r="2409" spans="1:12" ht="15.75" thickBot="1">
      <c r="A2409" s="140" t="s">
        <v>152</v>
      </c>
      <c r="B2409" s="74" t="s">
        <v>235</v>
      </c>
      <c r="C2409" s="35" t="s">
        <v>48</v>
      </c>
      <c r="D2409" s="35" t="s">
        <v>153</v>
      </c>
      <c r="E2409" s="35" t="s">
        <v>49</v>
      </c>
      <c r="F2409" s="43">
        <v>2020</v>
      </c>
      <c r="G2409" s="31" t="str">
        <f>VLOOKUP(H2409,'GN and GP categories'!A:B,2,FALSE)</f>
        <v>Gram-negative</v>
      </c>
      <c r="H2409" s="53" t="s">
        <v>223</v>
      </c>
      <c r="I2409" s="104">
        <v>474</v>
      </c>
      <c r="J2409" s="105" t="s">
        <v>209</v>
      </c>
      <c r="K2409" s="190">
        <v>89</v>
      </c>
      <c r="L2409" s="38">
        <f t="shared" si="44"/>
        <v>421.86</v>
      </c>
    </row>
    <row r="2410" spans="1:12" ht="15.75" thickBot="1">
      <c r="A2410" s="140" t="s">
        <v>152</v>
      </c>
      <c r="B2410" s="74" t="s">
        <v>235</v>
      </c>
      <c r="C2410" s="35" t="s">
        <v>48</v>
      </c>
      <c r="D2410" s="35" t="s">
        <v>153</v>
      </c>
      <c r="E2410" s="35" t="s">
        <v>49</v>
      </c>
      <c r="F2410" s="43">
        <v>2020</v>
      </c>
      <c r="G2410" s="31" t="str">
        <f>VLOOKUP(H2410,'GN and GP categories'!A:B,2,FALSE)</f>
        <v>Gram-negative</v>
      </c>
      <c r="H2410" s="53" t="s">
        <v>223</v>
      </c>
      <c r="I2410" s="104">
        <v>474</v>
      </c>
      <c r="J2410" s="105" t="s">
        <v>30</v>
      </c>
      <c r="K2410" s="190">
        <v>92</v>
      </c>
      <c r="L2410" s="38">
        <f t="shared" si="44"/>
        <v>436.08</v>
      </c>
    </row>
    <row r="2411" spans="1:12" ht="15.75" thickBot="1">
      <c r="A2411" s="140" t="s">
        <v>152</v>
      </c>
      <c r="B2411" s="74" t="s">
        <v>235</v>
      </c>
      <c r="C2411" s="35" t="s">
        <v>48</v>
      </c>
      <c r="D2411" s="35" t="s">
        <v>153</v>
      </c>
      <c r="E2411" s="35" t="s">
        <v>49</v>
      </c>
      <c r="F2411" s="43">
        <v>2020</v>
      </c>
      <c r="G2411" s="31" t="str">
        <f>VLOOKUP(H2411,'GN and GP categories'!A:B,2,FALSE)</f>
        <v>Gram-negative</v>
      </c>
      <c r="H2411" s="53" t="s">
        <v>223</v>
      </c>
      <c r="I2411" s="104">
        <v>474</v>
      </c>
      <c r="J2411" s="105" t="s">
        <v>190</v>
      </c>
      <c r="K2411" s="190">
        <v>97</v>
      </c>
      <c r="L2411" s="38">
        <f t="shared" si="44"/>
        <v>459.78</v>
      </c>
    </row>
    <row r="2412" spans="1:12" ht="15.75" thickBot="1">
      <c r="A2412" s="140" t="s">
        <v>152</v>
      </c>
      <c r="B2412" s="74" t="s">
        <v>235</v>
      </c>
      <c r="C2412" s="35" t="s">
        <v>48</v>
      </c>
      <c r="D2412" s="35" t="s">
        <v>153</v>
      </c>
      <c r="E2412" s="35" t="s">
        <v>49</v>
      </c>
      <c r="F2412" s="43">
        <v>2020</v>
      </c>
      <c r="G2412" s="31" t="str">
        <f>VLOOKUP(H2412,'GN and GP categories'!A:B,2,FALSE)</f>
        <v>Gram-negative</v>
      </c>
      <c r="H2412" s="53" t="s">
        <v>223</v>
      </c>
      <c r="I2412" s="104">
        <v>474</v>
      </c>
      <c r="J2412" s="105" t="s">
        <v>342</v>
      </c>
      <c r="K2412" s="190">
        <v>99</v>
      </c>
      <c r="L2412" s="38">
        <f t="shared" si="44"/>
        <v>469.26</v>
      </c>
    </row>
    <row r="2413" spans="1:12" ht="15.75" thickBot="1">
      <c r="A2413" s="140" t="s">
        <v>152</v>
      </c>
      <c r="B2413" s="74" t="s">
        <v>235</v>
      </c>
      <c r="C2413" s="35" t="s">
        <v>48</v>
      </c>
      <c r="D2413" s="35" t="s">
        <v>153</v>
      </c>
      <c r="E2413" s="35" t="s">
        <v>49</v>
      </c>
      <c r="F2413" s="43">
        <v>2020</v>
      </c>
      <c r="G2413" s="31" t="str">
        <f>VLOOKUP(H2413,'GN and GP categories'!A:B,2,FALSE)</f>
        <v>Gram-negative</v>
      </c>
      <c r="H2413" s="53" t="s">
        <v>223</v>
      </c>
      <c r="I2413" s="104">
        <v>474</v>
      </c>
      <c r="J2413" s="105" t="s">
        <v>252</v>
      </c>
      <c r="K2413" s="190">
        <v>99</v>
      </c>
      <c r="L2413" s="38">
        <f t="shared" si="44"/>
        <v>469.26</v>
      </c>
    </row>
    <row r="2414" spans="1:12" ht="15.75" thickBot="1">
      <c r="A2414" s="140" t="s">
        <v>152</v>
      </c>
      <c r="B2414" s="74" t="s">
        <v>235</v>
      </c>
      <c r="C2414" s="35" t="s">
        <v>48</v>
      </c>
      <c r="D2414" s="35" t="s">
        <v>153</v>
      </c>
      <c r="E2414" s="35" t="s">
        <v>49</v>
      </c>
      <c r="F2414" s="43">
        <v>2020</v>
      </c>
      <c r="G2414" s="31" t="str">
        <f>VLOOKUP(H2414,'GN and GP categories'!A:B,2,FALSE)</f>
        <v>Gram-negative</v>
      </c>
      <c r="H2414" s="53" t="s">
        <v>223</v>
      </c>
      <c r="I2414" s="104">
        <v>474</v>
      </c>
      <c r="J2414" s="105" t="s">
        <v>335</v>
      </c>
      <c r="K2414" s="190">
        <v>91</v>
      </c>
      <c r="L2414" s="38">
        <f t="shared" si="44"/>
        <v>431.34</v>
      </c>
    </row>
    <row r="2415" spans="1:12" ht="15.75" thickBot="1">
      <c r="A2415" s="140" t="s">
        <v>152</v>
      </c>
      <c r="B2415" s="74" t="s">
        <v>235</v>
      </c>
      <c r="C2415" s="35" t="s">
        <v>48</v>
      </c>
      <c r="D2415" s="35" t="s">
        <v>153</v>
      </c>
      <c r="E2415" s="35" t="s">
        <v>49</v>
      </c>
      <c r="F2415" s="43">
        <v>2020</v>
      </c>
      <c r="G2415" s="31" t="str">
        <f>VLOOKUP(H2415,'GN and GP categories'!A:B,2,FALSE)</f>
        <v>Gram-negative</v>
      </c>
      <c r="H2415" s="53" t="s">
        <v>223</v>
      </c>
      <c r="I2415" s="104">
        <v>474</v>
      </c>
      <c r="J2415" s="105" t="s">
        <v>336</v>
      </c>
      <c r="K2415" s="190">
        <v>96</v>
      </c>
      <c r="L2415" s="38">
        <f t="shared" si="44"/>
        <v>455.04</v>
      </c>
    </row>
    <row r="2416" spans="1:12" ht="15.75" thickBot="1">
      <c r="A2416" s="140" t="s">
        <v>152</v>
      </c>
      <c r="B2416" s="74" t="s">
        <v>235</v>
      </c>
      <c r="C2416" s="35" t="s">
        <v>48</v>
      </c>
      <c r="D2416" s="35" t="s">
        <v>153</v>
      </c>
      <c r="E2416" s="35" t="s">
        <v>49</v>
      </c>
      <c r="F2416" s="43">
        <v>2020</v>
      </c>
      <c r="G2416" s="31" t="str">
        <f>VLOOKUP(H2416,'GN and GP categories'!A:B,2,FALSE)</f>
        <v>Gram-negative</v>
      </c>
      <c r="H2416" s="53" t="s">
        <v>327</v>
      </c>
      <c r="I2416" s="104">
        <v>175</v>
      </c>
      <c r="J2416" s="105" t="s">
        <v>196</v>
      </c>
      <c r="K2416" s="190">
        <v>75</v>
      </c>
      <c r="L2416" s="38">
        <f t="shared" si="44"/>
        <v>131.25</v>
      </c>
    </row>
    <row r="2417" spans="1:12" ht="15.75" thickBot="1">
      <c r="A2417" s="140" t="s">
        <v>152</v>
      </c>
      <c r="B2417" s="74" t="s">
        <v>235</v>
      </c>
      <c r="C2417" s="35" t="s">
        <v>48</v>
      </c>
      <c r="D2417" s="35" t="s">
        <v>153</v>
      </c>
      <c r="E2417" s="35" t="s">
        <v>49</v>
      </c>
      <c r="F2417" s="43">
        <v>2020</v>
      </c>
      <c r="G2417" s="31" t="str">
        <f>VLOOKUP(H2417,'GN and GP categories'!A:B,2,FALSE)</f>
        <v>Gram-negative</v>
      </c>
      <c r="H2417" s="53" t="s">
        <v>327</v>
      </c>
      <c r="I2417" s="104">
        <v>175</v>
      </c>
      <c r="J2417" s="105" t="s">
        <v>13</v>
      </c>
      <c r="K2417" s="190">
        <v>85</v>
      </c>
      <c r="L2417" s="38">
        <f t="shared" si="44"/>
        <v>148.75</v>
      </c>
    </row>
    <row r="2418" spans="1:12" ht="15.75" thickBot="1">
      <c r="A2418" s="140" t="s">
        <v>152</v>
      </c>
      <c r="B2418" s="74" t="s">
        <v>235</v>
      </c>
      <c r="C2418" s="35" t="s">
        <v>48</v>
      </c>
      <c r="D2418" s="35" t="s">
        <v>153</v>
      </c>
      <c r="E2418" s="35" t="s">
        <v>49</v>
      </c>
      <c r="F2418" s="43">
        <v>2020</v>
      </c>
      <c r="G2418" s="31" t="str">
        <f>VLOOKUP(H2418,'GN and GP categories'!A:B,2,FALSE)</f>
        <v>Gram-negative</v>
      </c>
      <c r="H2418" s="53" t="s">
        <v>327</v>
      </c>
      <c r="I2418" s="104">
        <v>175</v>
      </c>
      <c r="J2418" s="105" t="s">
        <v>340</v>
      </c>
      <c r="K2418" s="190">
        <v>86</v>
      </c>
      <c r="L2418" s="38">
        <f t="shared" si="44"/>
        <v>150.5</v>
      </c>
    </row>
    <row r="2419" spans="1:12" ht="15.75" thickBot="1">
      <c r="A2419" s="140" t="s">
        <v>152</v>
      </c>
      <c r="B2419" s="74" t="s">
        <v>235</v>
      </c>
      <c r="C2419" s="35" t="s">
        <v>48</v>
      </c>
      <c r="D2419" s="35" t="s">
        <v>153</v>
      </c>
      <c r="E2419" s="35" t="s">
        <v>49</v>
      </c>
      <c r="F2419" s="43">
        <v>2020</v>
      </c>
      <c r="G2419" s="31" t="str">
        <f>VLOOKUP(H2419,'GN and GP categories'!A:B,2,FALSE)</f>
        <v>Gram-negative</v>
      </c>
      <c r="H2419" s="53" t="s">
        <v>327</v>
      </c>
      <c r="I2419" s="104">
        <v>175</v>
      </c>
      <c r="J2419" s="105" t="s">
        <v>84</v>
      </c>
      <c r="K2419" s="190">
        <v>96</v>
      </c>
      <c r="L2419" s="38">
        <f t="shared" si="44"/>
        <v>168</v>
      </c>
    </row>
    <row r="2420" spans="1:12" ht="15.75" thickBot="1">
      <c r="A2420" s="140" t="s">
        <v>152</v>
      </c>
      <c r="B2420" s="74" t="s">
        <v>235</v>
      </c>
      <c r="C2420" s="35" t="s">
        <v>48</v>
      </c>
      <c r="D2420" s="35" t="s">
        <v>153</v>
      </c>
      <c r="E2420" s="35" t="s">
        <v>49</v>
      </c>
      <c r="F2420" s="43">
        <v>2020</v>
      </c>
      <c r="G2420" s="31" t="str">
        <f>VLOOKUP(H2420,'GN and GP categories'!A:B,2,FALSE)</f>
        <v>Gram-negative</v>
      </c>
      <c r="H2420" s="53" t="s">
        <v>327</v>
      </c>
      <c r="I2420" s="104">
        <v>175</v>
      </c>
      <c r="J2420" s="105" t="s">
        <v>209</v>
      </c>
      <c r="K2420" s="190">
        <v>87</v>
      </c>
      <c r="L2420" s="38">
        <f t="shared" si="44"/>
        <v>152.25</v>
      </c>
    </row>
    <row r="2421" spans="1:12" ht="15.75" thickBot="1">
      <c r="A2421" s="140" t="s">
        <v>152</v>
      </c>
      <c r="B2421" s="74" t="s">
        <v>235</v>
      </c>
      <c r="C2421" s="35" t="s">
        <v>48</v>
      </c>
      <c r="D2421" s="35" t="s">
        <v>153</v>
      </c>
      <c r="E2421" s="35" t="s">
        <v>49</v>
      </c>
      <c r="F2421" s="43">
        <v>2020</v>
      </c>
      <c r="G2421" s="31" t="str">
        <f>VLOOKUP(H2421,'GN and GP categories'!A:B,2,FALSE)</f>
        <v>Gram-negative</v>
      </c>
      <c r="H2421" s="53" t="s">
        <v>327</v>
      </c>
      <c r="I2421" s="104">
        <v>175</v>
      </c>
      <c r="J2421" s="105" t="s">
        <v>30</v>
      </c>
      <c r="K2421" s="190">
        <v>86</v>
      </c>
      <c r="L2421" s="38">
        <f t="shared" si="44"/>
        <v>150.5</v>
      </c>
    </row>
    <row r="2422" spans="1:12" ht="15.75" thickBot="1">
      <c r="A2422" s="140" t="s">
        <v>152</v>
      </c>
      <c r="B2422" s="74" t="s">
        <v>235</v>
      </c>
      <c r="C2422" s="35" t="s">
        <v>48</v>
      </c>
      <c r="D2422" s="35" t="s">
        <v>153</v>
      </c>
      <c r="E2422" s="35" t="s">
        <v>49</v>
      </c>
      <c r="F2422" s="43">
        <v>2020</v>
      </c>
      <c r="G2422" s="31" t="str">
        <f>VLOOKUP(H2422,'GN and GP categories'!A:B,2,FALSE)</f>
        <v>Gram-negative</v>
      </c>
      <c r="H2422" s="53" t="s">
        <v>327</v>
      </c>
      <c r="I2422" s="104">
        <v>175</v>
      </c>
      <c r="J2422" s="105" t="s">
        <v>190</v>
      </c>
      <c r="K2422" s="190">
        <v>92</v>
      </c>
      <c r="L2422" s="38">
        <f t="shared" si="44"/>
        <v>161</v>
      </c>
    </row>
    <row r="2423" spans="1:12" ht="15.75" thickBot="1">
      <c r="A2423" s="140" t="s">
        <v>152</v>
      </c>
      <c r="B2423" s="74" t="s">
        <v>235</v>
      </c>
      <c r="C2423" s="35" t="s">
        <v>48</v>
      </c>
      <c r="D2423" s="35" t="s">
        <v>153</v>
      </c>
      <c r="E2423" s="35" t="s">
        <v>49</v>
      </c>
      <c r="F2423" s="43">
        <v>2020</v>
      </c>
      <c r="G2423" s="31" t="str">
        <f>VLOOKUP(H2423,'GN and GP categories'!A:B,2,FALSE)</f>
        <v>Gram-negative</v>
      </c>
      <c r="H2423" s="53" t="s">
        <v>327</v>
      </c>
      <c r="I2423" s="104">
        <v>175</v>
      </c>
      <c r="J2423" s="105" t="s">
        <v>342</v>
      </c>
      <c r="K2423" s="185">
        <v>100</v>
      </c>
      <c r="L2423" s="38">
        <f t="shared" si="44"/>
        <v>175</v>
      </c>
    </row>
    <row r="2424" spans="1:12" ht="15.75" thickBot="1">
      <c r="A2424" s="140" t="s">
        <v>152</v>
      </c>
      <c r="B2424" s="74" t="s">
        <v>235</v>
      </c>
      <c r="C2424" s="35" t="s">
        <v>48</v>
      </c>
      <c r="D2424" s="35" t="s">
        <v>153</v>
      </c>
      <c r="E2424" s="35" t="s">
        <v>49</v>
      </c>
      <c r="F2424" s="43">
        <v>2020</v>
      </c>
      <c r="G2424" s="31" t="str">
        <f>VLOOKUP(H2424,'GN and GP categories'!A:B,2,FALSE)</f>
        <v>Gram-negative</v>
      </c>
      <c r="H2424" s="53" t="s">
        <v>327</v>
      </c>
      <c r="I2424" s="104">
        <v>175</v>
      </c>
      <c r="J2424" s="105" t="s">
        <v>252</v>
      </c>
      <c r="K2424" s="190">
        <v>100</v>
      </c>
      <c r="L2424" s="38">
        <f t="shared" si="44"/>
        <v>175</v>
      </c>
    </row>
    <row r="2425" spans="1:12" ht="15.75" thickBot="1">
      <c r="A2425" s="140" t="s">
        <v>152</v>
      </c>
      <c r="B2425" s="74" t="s">
        <v>235</v>
      </c>
      <c r="C2425" s="35" t="s">
        <v>48</v>
      </c>
      <c r="D2425" s="35" t="s">
        <v>153</v>
      </c>
      <c r="E2425" s="35" t="s">
        <v>49</v>
      </c>
      <c r="F2425" s="43">
        <v>2020</v>
      </c>
      <c r="G2425" s="31" t="str">
        <f>VLOOKUP(H2425,'GN and GP categories'!A:B,2,FALSE)</f>
        <v>Gram-negative</v>
      </c>
      <c r="H2425" s="53" t="s">
        <v>327</v>
      </c>
      <c r="I2425" s="104">
        <v>175</v>
      </c>
      <c r="J2425" s="105" t="s">
        <v>335</v>
      </c>
      <c r="K2425" s="190">
        <v>99</v>
      </c>
      <c r="L2425" s="38">
        <f t="shared" si="44"/>
        <v>173.25</v>
      </c>
    </row>
    <row r="2426" spans="1:12" ht="15.75" thickBot="1">
      <c r="A2426" s="140" t="s">
        <v>152</v>
      </c>
      <c r="B2426" s="74" t="s">
        <v>235</v>
      </c>
      <c r="C2426" s="35" t="s">
        <v>48</v>
      </c>
      <c r="D2426" s="35" t="s">
        <v>153</v>
      </c>
      <c r="E2426" s="35" t="s">
        <v>49</v>
      </c>
      <c r="F2426" s="43">
        <v>2020</v>
      </c>
      <c r="G2426" s="31" t="str">
        <f>VLOOKUP(H2426,'GN and GP categories'!A:B,2,FALSE)</f>
        <v>Gram-negative</v>
      </c>
      <c r="H2426" s="53" t="s">
        <v>327</v>
      </c>
      <c r="I2426" s="104">
        <v>175</v>
      </c>
      <c r="J2426" s="105" t="s">
        <v>336</v>
      </c>
      <c r="K2426" s="190">
        <v>95</v>
      </c>
      <c r="L2426" s="38">
        <f t="shared" si="44"/>
        <v>166.25</v>
      </c>
    </row>
    <row r="2427" spans="1:12" ht="15.75" thickBot="1">
      <c r="A2427" s="140" t="s">
        <v>152</v>
      </c>
      <c r="B2427" s="74" t="s">
        <v>235</v>
      </c>
      <c r="C2427" s="35" t="s">
        <v>48</v>
      </c>
      <c r="D2427" s="35" t="s">
        <v>153</v>
      </c>
      <c r="E2427" s="35" t="s">
        <v>49</v>
      </c>
      <c r="F2427" s="43">
        <v>2020</v>
      </c>
      <c r="G2427" s="31" t="str">
        <f>VLOOKUP(H2427,'GN and GP categories'!A:B,2,FALSE)</f>
        <v>Gram-negative</v>
      </c>
      <c r="H2427" s="53" t="s">
        <v>4</v>
      </c>
      <c r="I2427" s="104">
        <v>175</v>
      </c>
      <c r="J2427" s="105" t="s">
        <v>208</v>
      </c>
      <c r="K2427" s="190">
        <v>88</v>
      </c>
      <c r="L2427" s="38">
        <f t="shared" si="44"/>
        <v>154</v>
      </c>
    </row>
    <row r="2428" spans="1:12" ht="15.75" thickBot="1">
      <c r="A2428" s="140" t="s">
        <v>152</v>
      </c>
      <c r="B2428" s="74" t="s">
        <v>235</v>
      </c>
      <c r="C2428" s="35" t="s">
        <v>48</v>
      </c>
      <c r="D2428" s="35" t="s">
        <v>153</v>
      </c>
      <c r="E2428" s="35" t="s">
        <v>49</v>
      </c>
      <c r="F2428" s="43">
        <v>2020</v>
      </c>
      <c r="G2428" s="31" t="str">
        <f>VLOOKUP(H2428,'GN and GP categories'!A:B,2,FALSE)</f>
        <v>Gram-negative</v>
      </c>
      <c r="H2428" s="53" t="s">
        <v>4</v>
      </c>
      <c r="I2428" s="104">
        <v>175</v>
      </c>
      <c r="J2428" s="105" t="s">
        <v>209</v>
      </c>
      <c r="K2428" s="190">
        <v>83</v>
      </c>
      <c r="L2428" s="38">
        <f t="shared" si="44"/>
        <v>145.25</v>
      </c>
    </row>
    <row r="2429" spans="1:12" ht="15.75" thickBot="1">
      <c r="A2429" s="140" t="s">
        <v>152</v>
      </c>
      <c r="B2429" s="74" t="s">
        <v>235</v>
      </c>
      <c r="C2429" s="35" t="s">
        <v>48</v>
      </c>
      <c r="D2429" s="35" t="s">
        <v>153</v>
      </c>
      <c r="E2429" s="35" t="s">
        <v>49</v>
      </c>
      <c r="F2429" s="43">
        <v>2020</v>
      </c>
      <c r="G2429" s="31" t="str">
        <f>VLOOKUP(H2429,'GN and GP categories'!A:B,2,FALSE)</f>
        <v>Gram-negative</v>
      </c>
      <c r="H2429" s="53" t="s">
        <v>4</v>
      </c>
      <c r="I2429" s="104">
        <v>175</v>
      </c>
      <c r="J2429" s="105" t="s">
        <v>190</v>
      </c>
      <c r="K2429" s="190">
        <v>97</v>
      </c>
      <c r="L2429" s="38">
        <f t="shared" si="44"/>
        <v>169.75</v>
      </c>
    </row>
    <row r="2430" spans="1:12" ht="15.75" thickBot="1">
      <c r="A2430" s="140" t="s">
        <v>152</v>
      </c>
      <c r="B2430" s="74" t="s">
        <v>235</v>
      </c>
      <c r="C2430" s="35" t="s">
        <v>48</v>
      </c>
      <c r="D2430" s="35" t="s">
        <v>153</v>
      </c>
      <c r="E2430" s="35" t="s">
        <v>49</v>
      </c>
      <c r="F2430" s="43">
        <v>2020</v>
      </c>
      <c r="G2430" s="31" t="str">
        <f>VLOOKUP(H2430,'GN and GP categories'!A:B,2,FALSE)</f>
        <v>Gram-negative</v>
      </c>
      <c r="H2430" s="53" t="s">
        <v>4</v>
      </c>
      <c r="I2430" s="104">
        <v>175</v>
      </c>
      <c r="J2430" s="105" t="s">
        <v>342</v>
      </c>
      <c r="K2430" s="190">
        <v>85</v>
      </c>
      <c r="L2430" s="38">
        <f t="shared" si="44"/>
        <v>148.75</v>
      </c>
    </row>
    <row r="2431" spans="1:12" ht="15.75" thickBot="1">
      <c r="A2431" s="140" t="s">
        <v>152</v>
      </c>
      <c r="B2431" s="74" t="s">
        <v>235</v>
      </c>
      <c r="C2431" s="35" t="s">
        <v>48</v>
      </c>
      <c r="D2431" s="35" t="s">
        <v>153</v>
      </c>
      <c r="E2431" s="35" t="s">
        <v>49</v>
      </c>
      <c r="F2431" s="43">
        <v>2020</v>
      </c>
      <c r="G2431" s="31" t="str">
        <f>VLOOKUP(H2431,'GN and GP categories'!A:B,2,FALSE)</f>
        <v>Gram-negative</v>
      </c>
      <c r="H2431" s="53" t="s">
        <v>4</v>
      </c>
      <c r="I2431" s="104">
        <v>175</v>
      </c>
      <c r="J2431" s="105" t="s">
        <v>335</v>
      </c>
      <c r="K2431" s="190">
        <v>86</v>
      </c>
      <c r="L2431" s="38">
        <f t="shared" si="44"/>
        <v>150.5</v>
      </c>
    </row>
    <row r="2432" spans="1:12" ht="15.75" thickBot="1">
      <c r="A2432" s="140" t="s">
        <v>152</v>
      </c>
      <c r="B2432" s="74" t="s">
        <v>235</v>
      </c>
      <c r="C2432" s="35" t="s">
        <v>48</v>
      </c>
      <c r="D2432" s="35" t="s">
        <v>153</v>
      </c>
      <c r="E2432" s="35" t="s">
        <v>49</v>
      </c>
      <c r="F2432" s="43">
        <v>2020</v>
      </c>
      <c r="G2432" s="31" t="str">
        <f>VLOOKUP(H2432,'GN and GP categories'!A:B,2,FALSE)</f>
        <v>Gram-negative</v>
      </c>
      <c r="H2432" s="53" t="s">
        <v>4</v>
      </c>
      <c r="I2432" s="104">
        <v>175</v>
      </c>
      <c r="J2432" s="105" t="s">
        <v>336</v>
      </c>
      <c r="K2432" s="190">
        <v>98</v>
      </c>
      <c r="L2432" s="38">
        <f t="shared" si="44"/>
        <v>171.5</v>
      </c>
    </row>
    <row r="2433" spans="1:12" ht="15.75" thickBot="1">
      <c r="A2433" s="75" t="s">
        <v>238</v>
      </c>
      <c r="B2433" s="74" t="s">
        <v>239</v>
      </c>
      <c r="C2433" s="35" t="s">
        <v>1</v>
      </c>
      <c r="D2433" s="35" t="s">
        <v>131</v>
      </c>
      <c r="E2433" s="35" t="s">
        <v>132</v>
      </c>
      <c r="F2433" s="43">
        <v>2020</v>
      </c>
      <c r="G2433" s="31" t="str">
        <f>VLOOKUP(H2433,'GN and GP categories'!A:B,2,FALSE)</f>
        <v>Gram-positive</v>
      </c>
      <c r="H2433" s="53" t="s">
        <v>46</v>
      </c>
      <c r="I2433" s="31">
        <v>163</v>
      </c>
      <c r="J2433" s="31" t="s">
        <v>20</v>
      </c>
      <c r="K2433" s="31">
        <v>77</v>
      </c>
      <c r="L2433" s="38">
        <f t="shared" si="44"/>
        <v>125.51</v>
      </c>
    </row>
    <row r="2434" spans="1:12" ht="15.75" thickBot="1">
      <c r="A2434" s="75" t="s">
        <v>238</v>
      </c>
      <c r="B2434" s="74" t="s">
        <v>239</v>
      </c>
      <c r="C2434" s="35" t="s">
        <v>1</v>
      </c>
      <c r="D2434" s="35" t="s">
        <v>131</v>
      </c>
      <c r="E2434" s="35" t="s">
        <v>132</v>
      </c>
      <c r="F2434" s="43">
        <v>2020</v>
      </c>
      <c r="G2434" s="31" t="str">
        <f>VLOOKUP(H2434,'GN and GP categories'!A:B,2,FALSE)</f>
        <v>Gram-positive</v>
      </c>
      <c r="H2434" s="53" t="s">
        <v>46</v>
      </c>
      <c r="I2434" s="31">
        <v>163</v>
      </c>
      <c r="J2434" s="31" t="s">
        <v>19</v>
      </c>
      <c r="K2434" s="31">
        <v>77</v>
      </c>
      <c r="L2434" s="38">
        <f t="shared" si="44"/>
        <v>125.51</v>
      </c>
    </row>
    <row r="2435" spans="1:12" ht="15.75" thickBot="1">
      <c r="A2435" s="75" t="s">
        <v>238</v>
      </c>
      <c r="B2435" s="74" t="s">
        <v>239</v>
      </c>
      <c r="C2435" s="35" t="s">
        <v>1</v>
      </c>
      <c r="D2435" s="35" t="s">
        <v>131</v>
      </c>
      <c r="E2435" s="35" t="s">
        <v>132</v>
      </c>
      <c r="F2435" s="43">
        <v>2020</v>
      </c>
      <c r="G2435" s="31" t="str">
        <f>VLOOKUP(H2435,'GN and GP categories'!A:B,2,FALSE)</f>
        <v>Gram-positive</v>
      </c>
      <c r="H2435" s="53" t="s">
        <v>46</v>
      </c>
      <c r="I2435" s="31">
        <v>163</v>
      </c>
      <c r="J2435" s="31" t="s">
        <v>34</v>
      </c>
      <c r="K2435" s="31">
        <v>100</v>
      </c>
      <c r="L2435" s="38">
        <f t="shared" si="44"/>
        <v>163</v>
      </c>
    </row>
    <row r="2436" spans="1:12" ht="15.75" thickBot="1">
      <c r="A2436" s="75" t="s">
        <v>238</v>
      </c>
      <c r="B2436" s="74" t="s">
        <v>239</v>
      </c>
      <c r="C2436" s="35" t="s">
        <v>1</v>
      </c>
      <c r="D2436" s="35" t="s">
        <v>131</v>
      </c>
      <c r="E2436" s="35" t="s">
        <v>132</v>
      </c>
      <c r="F2436" s="43">
        <v>2020</v>
      </c>
      <c r="G2436" s="31" t="str">
        <f>VLOOKUP(H2436,'GN and GP categories'!A:B,2,FALSE)</f>
        <v>Gram-positive</v>
      </c>
      <c r="H2436" s="53" t="s">
        <v>46</v>
      </c>
      <c r="I2436" s="31">
        <v>163</v>
      </c>
      <c r="J2436" s="31" t="s">
        <v>312</v>
      </c>
      <c r="K2436" s="31">
        <v>96</v>
      </c>
      <c r="L2436" s="38">
        <f t="shared" si="44"/>
        <v>156.47999999999999</v>
      </c>
    </row>
    <row r="2437" spans="1:12" ht="15.75" thickBot="1">
      <c r="A2437" s="75" t="s">
        <v>238</v>
      </c>
      <c r="B2437" s="74" t="s">
        <v>239</v>
      </c>
      <c r="C2437" s="35" t="s">
        <v>1</v>
      </c>
      <c r="D2437" s="35" t="s">
        <v>131</v>
      </c>
      <c r="E2437" s="35" t="s">
        <v>132</v>
      </c>
      <c r="F2437" s="43">
        <v>2020</v>
      </c>
      <c r="G2437" s="31" t="str">
        <f>VLOOKUP(H2437,'GN and GP categories'!A:B,2,FALSE)</f>
        <v>Gram-positive</v>
      </c>
      <c r="H2437" s="53" t="s">
        <v>46</v>
      </c>
      <c r="I2437" s="31">
        <v>163</v>
      </c>
      <c r="J2437" s="31" t="s">
        <v>313</v>
      </c>
      <c r="K2437" s="31">
        <v>58</v>
      </c>
      <c r="L2437" s="38">
        <f t="shared" si="44"/>
        <v>94.54</v>
      </c>
    </row>
    <row r="2438" spans="1:12" ht="15.75" thickBot="1">
      <c r="A2438" s="75" t="s">
        <v>238</v>
      </c>
      <c r="B2438" s="74" t="s">
        <v>239</v>
      </c>
      <c r="C2438" s="35" t="s">
        <v>1</v>
      </c>
      <c r="D2438" s="35" t="s">
        <v>131</v>
      </c>
      <c r="E2438" s="35" t="s">
        <v>132</v>
      </c>
      <c r="F2438" s="43">
        <v>2020</v>
      </c>
      <c r="G2438" s="31" t="str">
        <f>VLOOKUP(H2438,'GN and GP categories'!A:B,2,FALSE)</f>
        <v>Gram-positive</v>
      </c>
      <c r="H2438" s="53" t="s">
        <v>46</v>
      </c>
      <c r="I2438" s="31">
        <v>163</v>
      </c>
      <c r="J2438" s="31" t="s">
        <v>25</v>
      </c>
      <c r="K2438" s="31">
        <v>70</v>
      </c>
      <c r="L2438" s="38">
        <f t="shared" si="44"/>
        <v>114.1</v>
      </c>
    </row>
    <row r="2439" spans="1:12" ht="15.75" thickBot="1">
      <c r="A2439" s="75" t="s">
        <v>238</v>
      </c>
      <c r="B2439" s="74" t="s">
        <v>239</v>
      </c>
      <c r="C2439" s="35" t="s">
        <v>1</v>
      </c>
      <c r="D2439" s="35" t="s">
        <v>131</v>
      </c>
      <c r="E2439" s="35" t="s">
        <v>132</v>
      </c>
      <c r="F2439" s="43">
        <v>2020</v>
      </c>
      <c r="G2439" s="31" t="str">
        <f>VLOOKUP(H2439,'GN and GP categories'!A:B,2,FALSE)</f>
        <v>Gram-positive</v>
      </c>
      <c r="H2439" s="53" t="s">
        <v>46</v>
      </c>
      <c r="I2439" s="31">
        <v>163</v>
      </c>
      <c r="J2439" s="31" t="s">
        <v>30</v>
      </c>
      <c r="K2439" s="31">
        <v>96</v>
      </c>
      <c r="L2439" s="38">
        <f t="shared" si="44"/>
        <v>156.47999999999999</v>
      </c>
    </row>
    <row r="2440" spans="1:12" ht="15.75" thickBot="1">
      <c r="A2440" s="75" t="s">
        <v>238</v>
      </c>
      <c r="B2440" s="74" t="s">
        <v>239</v>
      </c>
      <c r="C2440" s="35" t="s">
        <v>1</v>
      </c>
      <c r="D2440" s="35" t="s">
        <v>131</v>
      </c>
      <c r="E2440" s="35" t="s">
        <v>132</v>
      </c>
      <c r="F2440" s="43">
        <v>2020</v>
      </c>
      <c r="G2440" s="31" t="str">
        <f>VLOOKUP(H2440,'GN and GP categories'!A:B,2,FALSE)</f>
        <v>Gram-positive</v>
      </c>
      <c r="H2440" s="53" t="s">
        <v>213</v>
      </c>
      <c r="I2440" s="31">
        <v>56</v>
      </c>
      <c r="J2440" s="31" t="s">
        <v>20</v>
      </c>
      <c r="K2440" s="31">
        <v>32</v>
      </c>
      <c r="L2440" s="38">
        <f t="shared" si="44"/>
        <v>17.920000000000002</v>
      </c>
    </row>
    <row r="2441" spans="1:12" ht="15.75" thickBot="1">
      <c r="A2441" s="75" t="s">
        <v>238</v>
      </c>
      <c r="B2441" s="74" t="s">
        <v>239</v>
      </c>
      <c r="C2441" s="35" t="s">
        <v>1</v>
      </c>
      <c r="D2441" s="35" t="s">
        <v>131</v>
      </c>
      <c r="E2441" s="35" t="s">
        <v>132</v>
      </c>
      <c r="F2441" s="43">
        <v>2020</v>
      </c>
      <c r="G2441" s="31" t="str">
        <f>VLOOKUP(H2441,'GN and GP categories'!A:B,2,FALSE)</f>
        <v>Gram-positive</v>
      </c>
      <c r="H2441" s="53" t="s">
        <v>213</v>
      </c>
      <c r="I2441" s="31">
        <v>56</v>
      </c>
      <c r="J2441" s="31" t="s">
        <v>19</v>
      </c>
      <c r="K2441" s="31">
        <v>32</v>
      </c>
      <c r="L2441" s="38">
        <f t="shared" si="44"/>
        <v>17.920000000000002</v>
      </c>
    </row>
    <row r="2442" spans="1:12" ht="15.75" thickBot="1">
      <c r="A2442" s="75" t="s">
        <v>238</v>
      </c>
      <c r="B2442" s="74" t="s">
        <v>239</v>
      </c>
      <c r="C2442" s="35" t="s">
        <v>1</v>
      </c>
      <c r="D2442" s="35" t="s">
        <v>131</v>
      </c>
      <c r="E2442" s="35" t="s">
        <v>132</v>
      </c>
      <c r="F2442" s="43">
        <v>2020</v>
      </c>
      <c r="G2442" s="31" t="str">
        <f>VLOOKUP(H2442,'GN and GP categories'!A:B,2,FALSE)</f>
        <v>Gram-positive</v>
      </c>
      <c r="H2442" s="53" t="s">
        <v>213</v>
      </c>
      <c r="I2442" s="31">
        <v>56</v>
      </c>
      <c r="J2442" s="31" t="s">
        <v>34</v>
      </c>
      <c r="K2442" s="31">
        <v>100</v>
      </c>
      <c r="L2442" s="38">
        <f t="shared" si="44"/>
        <v>56</v>
      </c>
    </row>
    <row r="2443" spans="1:12" ht="15.75" thickBot="1">
      <c r="A2443" s="75" t="s">
        <v>238</v>
      </c>
      <c r="B2443" s="74" t="s">
        <v>239</v>
      </c>
      <c r="C2443" s="35" t="s">
        <v>1</v>
      </c>
      <c r="D2443" s="35" t="s">
        <v>131</v>
      </c>
      <c r="E2443" s="35" t="s">
        <v>132</v>
      </c>
      <c r="F2443" s="43">
        <v>2020</v>
      </c>
      <c r="G2443" s="31" t="str">
        <f>VLOOKUP(H2443,'GN and GP categories'!A:B,2,FALSE)</f>
        <v>Gram-positive</v>
      </c>
      <c r="H2443" s="53" t="s">
        <v>213</v>
      </c>
      <c r="I2443" s="31">
        <v>56</v>
      </c>
      <c r="J2443" s="31" t="s">
        <v>312</v>
      </c>
      <c r="K2443" s="31">
        <v>93</v>
      </c>
      <c r="L2443" s="38">
        <f t="shared" si="44"/>
        <v>52.08</v>
      </c>
    </row>
    <row r="2444" spans="1:12" ht="15.75" thickBot="1">
      <c r="A2444" s="75" t="s">
        <v>238</v>
      </c>
      <c r="B2444" s="74" t="s">
        <v>239</v>
      </c>
      <c r="C2444" s="35" t="s">
        <v>1</v>
      </c>
      <c r="D2444" s="35" t="s">
        <v>131</v>
      </c>
      <c r="E2444" s="35" t="s">
        <v>132</v>
      </c>
      <c r="F2444" s="43">
        <v>2020</v>
      </c>
      <c r="G2444" s="31" t="str">
        <f>VLOOKUP(H2444,'GN and GP categories'!A:B,2,FALSE)</f>
        <v>Gram-positive</v>
      </c>
      <c r="H2444" s="53" t="s">
        <v>213</v>
      </c>
      <c r="I2444" s="31">
        <v>56</v>
      </c>
      <c r="J2444" s="31" t="s">
        <v>313</v>
      </c>
      <c r="K2444" s="31">
        <v>30</v>
      </c>
      <c r="L2444" s="38">
        <f t="shared" si="44"/>
        <v>16.8</v>
      </c>
    </row>
    <row r="2445" spans="1:12" ht="15.75" thickBot="1">
      <c r="A2445" s="75" t="s">
        <v>238</v>
      </c>
      <c r="B2445" s="74" t="s">
        <v>239</v>
      </c>
      <c r="C2445" s="35" t="s">
        <v>1</v>
      </c>
      <c r="D2445" s="35" t="s">
        <v>131</v>
      </c>
      <c r="E2445" s="35" t="s">
        <v>132</v>
      </c>
      <c r="F2445" s="43">
        <v>2020</v>
      </c>
      <c r="G2445" s="31" t="str">
        <f>VLOOKUP(H2445,'GN and GP categories'!A:B,2,FALSE)</f>
        <v>Gram-positive</v>
      </c>
      <c r="H2445" s="53" t="s">
        <v>213</v>
      </c>
      <c r="I2445" s="31">
        <v>56</v>
      </c>
      <c r="J2445" s="31" t="s">
        <v>25</v>
      </c>
      <c r="K2445" s="31">
        <v>39</v>
      </c>
      <c r="L2445" s="38">
        <f t="shared" si="44"/>
        <v>21.84</v>
      </c>
    </row>
    <row r="2446" spans="1:12" ht="15.75" thickBot="1">
      <c r="A2446" s="75" t="s">
        <v>238</v>
      </c>
      <c r="B2446" s="74" t="s">
        <v>239</v>
      </c>
      <c r="C2446" s="35" t="s">
        <v>1</v>
      </c>
      <c r="D2446" s="35" t="s">
        <v>131</v>
      </c>
      <c r="E2446" s="35" t="s">
        <v>132</v>
      </c>
      <c r="F2446" s="43">
        <v>2020</v>
      </c>
      <c r="G2446" s="31" t="str">
        <f>VLOOKUP(H2446,'GN and GP categories'!A:B,2,FALSE)</f>
        <v>Gram-positive</v>
      </c>
      <c r="H2446" s="53" t="s">
        <v>213</v>
      </c>
      <c r="I2446" s="31">
        <v>56</v>
      </c>
      <c r="J2446" s="31" t="s">
        <v>30</v>
      </c>
      <c r="K2446" s="31">
        <v>68</v>
      </c>
      <c r="L2446" s="38">
        <f t="shared" si="44"/>
        <v>38.08</v>
      </c>
    </row>
    <row r="2447" spans="1:12" ht="15.75" thickBot="1">
      <c r="A2447" s="75" t="s">
        <v>238</v>
      </c>
      <c r="B2447" s="74" t="s">
        <v>239</v>
      </c>
      <c r="C2447" s="35" t="s">
        <v>1</v>
      </c>
      <c r="D2447" s="35" t="s">
        <v>131</v>
      </c>
      <c r="E2447" s="35" t="s">
        <v>132</v>
      </c>
      <c r="F2447" s="43">
        <v>2020</v>
      </c>
      <c r="G2447" s="31" t="str">
        <f>VLOOKUP(H2447,'GN and GP categories'!A:B,2,FALSE)</f>
        <v>Gram-positive</v>
      </c>
      <c r="H2447" s="53" t="s">
        <v>217</v>
      </c>
      <c r="I2447" s="31">
        <v>29</v>
      </c>
      <c r="J2447" s="31" t="s">
        <v>84</v>
      </c>
      <c r="K2447" s="31">
        <v>96</v>
      </c>
      <c r="L2447" s="38">
        <f t="shared" si="44"/>
        <v>27.84</v>
      </c>
    </row>
    <row r="2448" spans="1:12" ht="15.75" thickBot="1">
      <c r="A2448" s="75" t="s">
        <v>238</v>
      </c>
      <c r="B2448" s="74" t="s">
        <v>239</v>
      </c>
      <c r="C2448" s="35" t="s">
        <v>1</v>
      </c>
      <c r="D2448" s="35" t="s">
        <v>131</v>
      </c>
      <c r="E2448" s="35" t="s">
        <v>132</v>
      </c>
      <c r="F2448" s="43">
        <v>2020</v>
      </c>
      <c r="G2448" s="31" t="str">
        <f>VLOOKUP(H2448,'GN and GP categories'!A:B,2,FALSE)</f>
        <v>Gram-positive</v>
      </c>
      <c r="H2448" s="53" t="s">
        <v>217</v>
      </c>
      <c r="I2448" s="31">
        <v>35</v>
      </c>
      <c r="J2448" s="31" t="s">
        <v>304</v>
      </c>
      <c r="K2448" s="31">
        <v>91</v>
      </c>
      <c r="L2448" s="38">
        <f t="shared" si="44"/>
        <v>31.85</v>
      </c>
    </row>
    <row r="2449" spans="1:12" ht="15.75" thickBot="1">
      <c r="A2449" s="75" t="s">
        <v>238</v>
      </c>
      <c r="B2449" s="74" t="s">
        <v>239</v>
      </c>
      <c r="C2449" s="35" t="s">
        <v>1</v>
      </c>
      <c r="D2449" s="35" t="s">
        <v>131</v>
      </c>
      <c r="E2449" s="35" t="s">
        <v>132</v>
      </c>
      <c r="F2449" s="43">
        <v>2020</v>
      </c>
      <c r="G2449" s="31" t="str">
        <f>VLOOKUP(H2449,'GN and GP categories'!A:B,2,FALSE)</f>
        <v>Gram-positive</v>
      </c>
      <c r="H2449" s="53" t="s">
        <v>75</v>
      </c>
      <c r="I2449" s="31">
        <v>5</v>
      </c>
      <c r="J2449" s="31" t="s">
        <v>84</v>
      </c>
      <c r="K2449" s="31">
        <v>96</v>
      </c>
      <c r="L2449" s="38">
        <f t="shared" si="44"/>
        <v>4.8</v>
      </c>
    </row>
    <row r="2450" spans="1:12" ht="15.75" thickBot="1">
      <c r="A2450" s="75" t="s">
        <v>238</v>
      </c>
      <c r="B2450" s="74" t="s">
        <v>239</v>
      </c>
      <c r="C2450" s="35" t="s">
        <v>1</v>
      </c>
      <c r="D2450" s="35" t="s">
        <v>131</v>
      </c>
      <c r="E2450" s="35" t="s">
        <v>132</v>
      </c>
      <c r="F2450" s="43">
        <v>2020</v>
      </c>
      <c r="G2450" s="31" t="str">
        <f>VLOOKUP(H2450,'GN and GP categories'!A:B,2,FALSE)</f>
        <v>Gram-positive</v>
      </c>
      <c r="H2450" s="53" t="s">
        <v>75</v>
      </c>
      <c r="I2450" s="31">
        <v>15</v>
      </c>
      <c r="J2450" s="31" t="s">
        <v>304</v>
      </c>
      <c r="K2450" s="31">
        <v>96</v>
      </c>
      <c r="L2450" s="38">
        <f t="shared" si="44"/>
        <v>14.4</v>
      </c>
    </row>
    <row r="2451" spans="1:12" ht="15.75" thickBot="1">
      <c r="A2451" s="75" t="s">
        <v>238</v>
      </c>
      <c r="B2451" s="74" t="s">
        <v>239</v>
      </c>
      <c r="C2451" s="35" t="s">
        <v>1</v>
      </c>
      <c r="D2451" s="35" t="s">
        <v>131</v>
      </c>
      <c r="E2451" s="35" t="s">
        <v>132</v>
      </c>
      <c r="F2451" s="43">
        <v>2020</v>
      </c>
      <c r="G2451" s="31" t="str">
        <f>VLOOKUP(H2451,'GN and GP categories'!A:B,2,FALSE)</f>
        <v>Gram-positive</v>
      </c>
      <c r="H2451" s="53" t="s">
        <v>75</v>
      </c>
      <c r="I2451" s="31">
        <v>11</v>
      </c>
      <c r="J2451" s="31" t="s">
        <v>313</v>
      </c>
      <c r="K2451" s="31">
        <v>83</v>
      </c>
      <c r="L2451" s="38">
        <f t="shared" si="44"/>
        <v>9.1300000000000008</v>
      </c>
    </row>
    <row r="2452" spans="1:12" ht="15.75" thickBot="1">
      <c r="A2452" s="75" t="s">
        <v>238</v>
      </c>
      <c r="B2452" s="74" t="s">
        <v>239</v>
      </c>
      <c r="C2452" s="35" t="s">
        <v>1</v>
      </c>
      <c r="D2452" s="35" t="s">
        <v>131</v>
      </c>
      <c r="E2452" s="35" t="s">
        <v>132</v>
      </c>
      <c r="F2452" s="43">
        <v>2020</v>
      </c>
      <c r="G2452" s="31" t="str">
        <f>VLOOKUP(H2452,'GN and GP categories'!A:B,2,FALSE)</f>
        <v>Gram-positive</v>
      </c>
      <c r="H2452" s="53" t="s">
        <v>75</v>
      </c>
      <c r="I2452" s="31">
        <v>11</v>
      </c>
      <c r="J2452" s="31" t="s">
        <v>67</v>
      </c>
      <c r="K2452" s="31">
        <v>95</v>
      </c>
      <c r="L2452" s="38">
        <f t="shared" si="44"/>
        <v>10.45</v>
      </c>
    </row>
    <row r="2453" spans="1:12" ht="15.75" thickBot="1">
      <c r="A2453" s="75" t="s">
        <v>238</v>
      </c>
      <c r="B2453" s="74" t="s">
        <v>239</v>
      </c>
      <c r="C2453" s="35" t="s">
        <v>1</v>
      </c>
      <c r="D2453" s="35" t="s">
        <v>131</v>
      </c>
      <c r="E2453" s="35" t="s">
        <v>132</v>
      </c>
      <c r="F2453" s="43">
        <v>2020</v>
      </c>
      <c r="G2453" s="31" t="str">
        <f>VLOOKUP(H2453,'GN and GP categories'!A:B,2,FALSE)</f>
        <v>Gram-positive</v>
      </c>
      <c r="H2453" s="53" t="s">
        <v>90</v>
      </c>
      <c r="I2453" s="31">
        <v>63</v>
      </c>
      <c r="J2453" s="31" t="s">
        <v>196</v>
      </c>
      <c r="K2453" s="31">
        <v>96</v>
      </c>
      <c r="L2453" s="38">
        <f t="shared" si="44"/>
        <v>60.48</v>
      </c>
    </row>
    <row r="2454" spans="1:12" ht="15.75" thickBot="1">
      <c r="A2454" s="75" t="s">
        <v>238</v>
      </c>
      <c r="B2454" s="74" t="s">
        <v>239</v>
      </c>
      <c r="C2454" s="35" t="s">
        <v>1</v>
      </c>
      <c r="D2454" s="35" t="s">
        <v>131</v>
      </c>
      <c r="E2454" s="35" t="s">
        <v>132</v>
      </c>
      <c r="F2454" s="43">
        <v>2020</v>
      </c>
      <c r="G2454" s="31" t="str">
        <f>VLOOKUP(H2454,'GN and GP categories'!A:B,2,FALSE)</f>
        <v>Gram-positive</v>
      </c>
      <c r="H2454" s="53" t="s">
        <v>90</v>
      </c>
      <c r="I2454" s="31">
        <v>63</v>
      </c>
      <c r="J2454" s="31" t="s">
        <v>34</v>
      </c>
      <c r="K2454" s="31">
        <v>96</v>
      </c>
      <c r="L2454" s="38">
        <f t="shared" si="44"/>
        <v>60.48</v>
      </c>
    </row>
    <row r="2455" spans="1:12" ht="15.75" thickBot="1">
      <c r="A2455" s="75" t="s">
        <v>238</v>
      </c>
      <c r="B2455" s="74" t="s">
        <v>239</v>
      </c>
      <c r="C2455" s="35" t="s">
        <v>1</v>
      </c>
      <c r="D2455" s="35" t="s">
        <v>131</v>
      </c>
      <c r="E2455" s="35" t="s">
        <v>132</v>
      </c>
      <c r="F2455" s="43">
        <v>2020</v>
      </c>
      <c r="G2455" s="31" t="str">
        <f>VLOOKUP(H2455,'GN and GP categories'!A:B,2,FALSE)</f>
        <v>Gram-positive</v>
      </c>
      <c r="H2455" s="53" t="s">
        <v>90</v>
      </c>
      <c r="I2455" s="31">
        <v>63</v>
      </c>
      <c r="J2455" s="31" t="s">
        <v>312</v>
      </c>
      <c r="K2455" s="31">
        <v>30</v>
      </c>
      <c r="L2455" s="38">
        <f t="shared" si="44"/>
        <v>18.899999999999999</v>
      </c>
    </row>
    <row r="2456" spans="1:12" ht="15.75" thickBot="1">
      <c r="A2456" s="75" t="s">
        <v>238</v>
      </c>
      <c r="B2456" s="74" t="s">
        <v>239</v>
      </c>
      <c r="C2456" s="35" t="s">
        <v>1</v>
      </c>
      <c r="D2456" s="35" t="s">
        <v>131</v>
      </c>
      <c r="E2456" s="35" t="s">
        <v>132</v>
      </c>
      <c r="F2456" s="43">
        <v>2020</v>
      </c>
      <c r="G2456" s="31" t="str">
        <f>VLOOKUP(H2456,'GN and GP categories'!A:B,2,FALSE)</f>
        <v>Gram-positive</v>
      </c>
      <c r="H2456" s="53" t="s">
        <v>90</v>
      </c>
      <c r="I2456" s="31">
        <v>26</v>
      </c>
      <c r="J2456" s="31" t="s">
        <v>28</v>
      </c>
      <c r="K2456" s="31">
        <v>73</v>
      </c>
      <c r="L2456" s="38">
        <f t="shared" ref="L2456:L2519" si="45">IF(K2456="","",K2456*I2456/100)</f>
        <v>18.98</v>
      </c>
    </row>
    <row r="2457" spans="1:12" ht="15.75" thickBot="1">
      <c r="A2457" s="75" t="s">
        <v>238</v>
      </c>
      <c r="B2457" s="74" t="s">
        <v>239</v>
      </c>
      <c r="C2457" s="35" t="s">
        <v>1</v>
      </c>
      <c r="D2457" s="35" t="s">
        <v>131</v>
      </c>
      <c r="E2457" s="35" t="s">
        <v>132</v>
      </c>
      <c r="F2457" s="43">
        <v>2020</v>
      </c>
      <c r="G2457" s="31" t="str">
        <f>VLOOKUP(H2457,'GN and GP categories'!A:B,2,FALSE)</f>
        <v>Gram-positive</v>
      </c>
      <c r="H2457" s="53" t="s">
        <v>90</v>
      </c>
      <c r="I2457" s="31">
        <v>63</v>
      </c>
      <c r="J2457" s="31" t="s">
        <v>67</v>
      </c>
      <c r="K2457" s="31">
        <v>78</v>
      </c>
      <c r="L2457" s="38">
        <f t="shared" si="45"/>
        <v>49.14</v>
      </c>
    </row>
    <row r="2458" spans="1:12" ht="15.75" thickBot="1">
      <c r="A2458" s="75" t="s">
        <v>238</v>
      </c>
      <c r="B2458" s="74" t="s">
        <v>239</v>
      </c>
      <c r="C2458" s="35" t="s">
        <v>1</v>
      </c>
      <c r="D2458" s="35" t="s">
        <v>131</v>
      </c>
      <c r="E2458" s="35" t="s">
        <v>132</v>
      </c>
      <c r="F2458" s="43">
        <v>2020</v>
      </c>
      <c r="G2458" s="31" t="str">
        <f>VLOOKUP(H2458,'GN and GP categories'!A:B,2,FALSE)</f>
        <v>Gram-positive</v>
      </c>
      <c r="H2458" s="53" t="s">
        <v>90</v>
      </c>
      <c r="I2458" s="31">
        <v>63</v>
      </c>
      <c r="J2458" s="31" t="s">
        <v>228</v>
      </c>
      <c r="K2458" s="31">
        <v>96</v>
      </c>
      <c r="L2458" s="38">
        <f t="shared" si="45"/>
        <v>60.48</v>
      </c>
    </row>
    <row r="2459" spans="1:12" ht="15.75" thickBot="1">
      <c r="A2459" s="75" t="s">
        <v>238</v>
      </c>
      <c r="B2459" s="74" t="s">
        <v>239</v>
      </c>
      <c r="C2459" s="35" t="s">
        <v>1</v>
      </c>
      <c r="D2459" s="35" t="s">
        <v>131</v>
      </c>
      <c r="E2459" s="35" t="s">
        <v>132</v>
      </c>
      <c r="F2459" s="43">
        <v>2020</v>
      </c>
      <c r="G2459" s="31" t="str">
        <f>VLOOKUP(H2459,'GN and GP categories'!A:B,2,FALSE)</f>
        <v>Gram-positive</v>
      </c>
      <c r="H2459" s="53" t="s">
        <v>91</v>
      </c>
      <c r="I2459" s="31">
        <v>47</v>
      </c>
      <c r="J2459" s="31" t="s">
        <v>196</v>
      </c>
      <c r="K2459" s="31">
        <v>6</v>
      </c>
      <c r="L2459" s="38">
        <f t="shared" si="45"/>
        <v>2.82</v>
      </c>
    </row>
    <row r="2460" spans="1:12" ht="15.75" thickBot="1">
      <c r="A2460" s="75" t="s">
        <v>238</v>
      </c>
      <c r="B2460" s="74" t="s">
        <v>239</v>
      </c>
      <c r="C2460" s="35" t="s">
        <v>1</v>
      </c>
      <c r="D2460" s="35" t="s">
        <v>131</v>
      </c>
      <c r="E2460" s="35" t="s">
        <v>132</v>
      </c>
      <c r="F2460" s="43">
        <v>2020</v>
      </c>
      <c r="G2460" s="31" t="str">
        <f>VLOOKUP(H2460,'GN and GP categories'!A:B,2,FALSE)</f>
        <v>Gram-positive</v>
      </c>
      <c r="H2460" s="53" t="s">
        <v>91</v>
      </c>
      <c r="I2460" s="31">
        <v>47</v>
      </c>
      <c r="J2460" s="31" t="s">
        <v>34</v>
      </c>
      <c r="K2460" s="31">
        <v>54</v>
      </c>
      <c r="L2460" s="38">
        <f t="shared" si="45"/>
        <v>25.38</v>
      </c>
    </row>
    <row r="2461" spans="1:12" ht="15.75" thickBot="1">
      <c r="A2461" s="75" t="s">
        <v>238</v>
      </c>
      <c r="B2461" s="74" t="s">
        <v>239</v>
      </c>
      <c r="C2461" s="35" t="s">
        <v>1</v>
      </c>
      <c r="D2461" s="35" t="s">
        <v>131</v>
      </c>
      <c r="E2461" s="35" t="s">
        <v>132</v>
      </c>
      <c r="F2461" s="43">
        <v>2020</v>
      </c>
      <c r="G2461" s="31" t="str">
        <f>VLOOKUP(H2461,'GN and GP categories'!A:B,2,FALSE)</f>
        <v>Gram-positive</v>
      </c>
      <c r="H2461" s="53" t="s">
        <v>91</v>
      </c>
      <c r="I2461" s="31">
        <v>47</v>
      </c>
      <c r="J2461" s="31" t="s">
        <v>312</v>
      </c>
      <c r="K2461" s="31">
        <v>53</v>
      </c>
      <c r="L2461" s="38">
        <f t="shared" si="45"/>
        <v>24.91</v>
      </c>
    </row>
    <row r="2462" spans="1:12" ht="15.75" thickBot="1">
      <c r="A2462" s="75" t="s">
        <v>238</v>
      </c>
      <c r="B2462" s="74" t="s">
        <v>239</v>
      </c>
      <c r="C2462" s="35" t="s">
        <v>1</v>
      </c>
      <c r="D2462" s="35" t="s">
        <v>131</v>
      </c>
      <c r="E2462" s="35" t="s">
        <v>132</v>
      </c>
      <c r="F2462" s="43">
        <v>2020</v>
      </c>
      <c r="G2462" s="31" t="str">
        <f>VLOOKUP(H2462,'GN and GP categories'!A:B,2,FALSE)</f>
        <v>Gram-positive</v>
      </c>
      <c r="H2462" s="53" t="s">
        <v>91</v>
      </c>
      <c r="I2462" s="31">
        <v>47</v>
      </c>
      <c r="J2462" s="31" t="s">
        <v>28</v>
      </c>
      <c r="K2462" s="31">
        <v>7</v>
      </c>
      <c r="L2462" s="38">
        <f t="shared" si="45"/>
        <v>3.29</v>
      </c>
    </row>
    <row r="2463" spans="1:12" ht="15.75" thickBot="1">
      <c r="A2463" s="75" t="s">
        <v>238</v>
      </c>
      <c r="B2463" s="74" t="s">
        <v>239</v>
      </c>
      <c r="C2463" s="35" t="s">
        <v>1</v>
      </c>
      <c r="D2463" s="35" t="s">
        <v>131</v>
      </c>
      <c r="E2463" s="35" t="s">
        <v>132</v>
      </c>
      <c r="F2463" s="43">
        <v>2020</v>
      </c>
      <c r="G2463" s="31" t="str">
        <f>VLOOKUP(H2463,'GN and GP categories'!A:B,2,FALSE)</f>
        <v>Gram-positive</v>
      </c>
      <c r="H2463" s="53" t="s">
        <v>91</v>
      </c>
      <c r="I2463" s="31">
        <v>47</v>
      </c>
      <c r="J2463" s="31" t="s">
        <v>67</v>
      </c>
      <c r="K2463" s="31">
        <v>4</v>
      </c>
      <c r="L2463" s="38">
        <f t="shared" si="45"/>
        <v>1.88</v>
      </c>
    </row>
    <row r="2464" spans="1:12" ht="15.75" thickBot="1">
      <c r="A2464" s="75" t="s">
        <v>238</v>
      </c>
      <c r="B2464" s="74" t="s">
        <v>239</v>
      </c>
      <c r="C2464" s="35" t="s">
        <v>1</v>
      </c>
      <c r="D2464" s="35" t="s">
        <v>131</v>
      </c>
      <c r="E2464" s="35" t="s">
        <v>132</v>
      </c>
      <c r="F2464" s="43">
        <v>2020</v>
      </c>
      <c r="G2464" s="31" t="str">
        <f>VLOOKUP(H2464,'GN and GP categories'!A:B,2,FALSE)</f>
        <v>Gram-positive</v>
      </c>
      <c r="H2464" s="53" t="s">
        <v>91</v>
      </c>
      <c r="I2464" s="31">
        <v>47</v>
      </c>
      <c r="J2464" s="31" t="s">
        <v>228</v>
      </c>
      <c r="K2464" s="31">
        <v>10</v>
      </c>
      <c r="L2464" s="38">
        <f t="shared" si="45"/>
        <v>4.7</v>
      </c>
    </row>
    <row r="2465" spans="1:12" ht="15.75" thickBot="1">
      <c r="A2465" s="139" t="s">
        <v>238</v>
      </c>
      <c r="B2465" s="73" t="s">
        <v>239</v>
      </c>
      <c r="C2465" s="35" t="s">
        <v>1</v>
      </c>
      <c r="D2465" s="35" t="s">
        <v>131</v>
      </c>
      <c r="E2465" s="35" t="s">
        <v>132</v>
      </c>
      <c r="F2465" s="43">
        <v>2020</v>
      </c>
      <c r="G2465" s="31" t="str">
        <f>VLOOKUP(H2465,'GN and GP categories'!A:B,2,FALSE)</f>
        <v>Gram-negative</v>
      </c>
      <c r="H2465" s="53" t="s">
        <v>223</v>
      </c>
      <c r="I2465">
        <v>137</v>
      </c>
      <c r="J2465" t="s">
        <v>196</v>
      </c>
      <c r="K2465">
        <v>47</v>
      </c>
      <c r="L2465" s="38">
        <f t="shared" si="45"/>
        <v>64.39</v>
      </c>
    </row>
    <row r="2466" spans="1:12" ht="15.75" thickBot="1">
      <c r="A2466" s="139" t="s">
        <v>238</v>
      </c>
      <c r="B2466" s="73" t="s">
        <v>239</v>
      </c>
      <c r="C2466" s="35" t="s">
        <v>1</v>
      </c>
      <c r="D2466" s="35" t="s">
        <v>131</v>
      </c>
      <c r="E2466" s="35" t="s">
        <v>132</v>
      </c>
      <c r="F2466" s="43">
        <v>2020</v>
      </c>
      <c r="G2466" s="31" t="str">
        <f>VLOOKUP(H2466,'GN and GP categories'!A:B,2,FALSE)</f>
        <v>Gram-negative</v>
      </c>
      <c r="H2466" s="53" t="s">
        <v>223</v>
      </c>
      <c r="I2466" s="31">
        <v>137</v>
      </c>
      <c r="J2466" t="s">
        <v>20</v>
      </c>
      <c r="K2466">
        <v>47</v>
      </c>
      <c r="L2466" s="38">
        <f t="shared" si="45"/>
        <v>64.39</v>
      </c>
    </row>
    <row r="2467" spans="1:12" ht="15.75" thickBot="1">
      <c r="A2467" s="139" t="s">
        <v>238</v>
      </c>
      <c r="B2467" s="73" t="s">
        <v>239</v>
      </c>
      <c r="C2467" s="35" t="s">
        <v>1</v>
      </c>
      <c r="D2467" s="35" t="s">
        <v>131</v>
      </c>
      <c r="E2467" s="35" t="s">
        <v>132</v>
      </c>
      <c r="F2467" s="43">
        <v>2020</v>
      </c>
      <c r="G2467" s="31" t="str">
        <f>VLOOKUP(H2467,'GN and GP categories'!A:B,2,FALSE)</f>
        <v>Gram-negative</v>
      </c>
      <c r="H2467" s="53" t="s">
        <v>223</v>
      </c>
      <c r="I2467" s="31">
        <v>137</v>
      </c>
      <c r="J2467" t="s">
        <v>13</v>
      </c>
      <c r="K2467">
        <v>73</v>
      </c>
      <c r="L2467" s="38">
        <f t="shared" si="45"/>
        <v>100.01</v>
      </c>
    </row>
    <row r="2468" spans="1:12" ht="15.75" thickBot="1">
      <c r="A2468" s="139" t="s">
        <v>238</v>
      </c>
      <c r="B2468" s="73" t="s">
        <v>239</v>
      </c>
      <c r="C2468" s="35" t="s">
        <v>1</v>
      </c>
      <c r="D2468" s="35" t="s">
        <v>131</v>
      </c>
      <c r="E2468" s="35" t="s">
        <v>132</v>
      </c>
      <c r="F2468" s="43">
        <v>2020</v>
      </c>
      <c r="G2468" s="31" t="str">
        <f>VLOOKUP(H2468,'GN and GP categories'!A:B,2,FALSE)</f>
        <v>Gram-negative</v>
      </c>
      <c r="H2468" s="53" t="s">
        <v>223</v>
      </c>
      <c r="I2468" s="31">
        <v>137</v>
      </c>
      <c r="J2468" t="s">
        <v>24</v>
      </c>
      <c r="K2468">
        <v>82</v>
      </c>
      <c r="L2468" s="38">
        <f t="shared" si="45"/>
        <v>112.34</v>
      </c>
    </row>
    <row r="2469" spans="1:12" ht="15.75" thickBot="1">
      <c r="A2469" s="139" t="s">
        <v>238</v>
      </c>
      <c r="B2469" s="73" t="s">
        <v>239</v>
      </c>
      <c r="C2469" s="35" t="s">
        <v>1</v>
      </c>
      <c r="D2469" s="35" t="s">
        <v>131</v>
      </c>
      <c r="E2469" s="35" t="s">
        <v>132</v>
      </c>
      <c r="F2469" s="43">
        <v>2020</v>
      </c>
      <c r="G2469" s="31" t="str">
        <f>VLOOKUP(H2469,'GN and GP categories'!A:B,2,FALSE)</f>
        <v>Gram-negative</v>
      </c>
      <c r="H2469" s="53" t="s">
        <v>223</v>
      </c>
      <c r="I2469" s="31">
        <v>137</v>
      </c>
      <c r="J2469" t="s">
        <v>84</v>
      </c>
      <c r="K2469">
        <v>82</v>
      </c>
      <c r="L2469" s="38">
        <f t="shared" si="45"/>
        <v>112.34</v>
      </c>
    </row>
    <row r="2470" spans="1:12" ht="15.75" thickBot="1">
      <c r="A2470" s="139" t="s">
        <v>238</v>
      </c>
      <c r="B2470" s="73" t="s">
        <v>239</v>
      </c>
      <c r="C2470" s="35" t="s">
        <v>1</v>
      </c>
      <c r="D2470" s="35" t="s">
        <v>131</v>
      </c>
      <c r="E2470" s="35" t="s">
        <v>132</v>
      </c>
      <c r="F2470" s="43">
        <v>2020</v>
      </c>
      <c r="G2470" s="31" t="str">
        <f>VLOOKUP(H2470,'GN and GP categories'!A:B,2,FALSE)</f>
        <v>Gram-negative</v>
      </c>
      <c r="H2470" s="53" t="s">
        <v>223</v>
      </c>
      <c r="I2470" s="31">
        <v>137</v>
      </c>
      <c r="J2470" t="s">
        <v>28</v>
      </c>
      <c r="K2470">
        <v>68</v>
      </c>
      <c r="L2470" s="38">
        <f t="shared" si="45"/>
        <v>93.16</v>
      </c>
    </row>
    <row r="2471" spans="1:12" ht="15.75" thickBot="1">
      <c r="A2471" s="139" t="s">
        <v>238</v>
      </c>
      <c r="B2471" s="73" t="s">
        <v>239</v>
      </c>
      <c r="C2471" s="35" t="s">
        <v>1</v>
      </c>
      <c r="D2471" s="35" t="s">
        <v>131</v>
      </c>
      <c r="E2471" s="35" t="s">
        <v>132</v>
      </c>
      <c r="F2471" s="43">
        <v>2020</v>
      </c>
      <c r="G2471" s="31" t="str">
        <f>VLOOKUP(H2471,'GN and GP categories'!A:B,2,FALSE)</f>
        <v>Gram-negative</v>
      </c>
      <c r="H2471" s="53" t="s">
        <v>223</v>
      </c>
      <c r="I2471" s="31">
        <v>137</v>
      </c>
      <c r="J2471" t="s">
        <v>67</v>
      </c>
      <c r="K2471">
        <v>69</v>
      </c>
      <c r="L2471" s="38">
        <f t="shared" si="45"/>
        <v>94.53</v>
      </c>
    </row>
    <row r="2472" spans="1:12" ht="15.75" thickBot="1">
      <c r="A2472" s="139" t="s">
        <v>238</v>
      </c>
      <c r="B2472" s="73" t="s">
        <v>239</v>
      </c>
      <c r="C2472" s="35" t="s">
        <v>1</v>
      </c>
      <c r="D2472" s="35" t="s">
        <v>131</v>
      </c>
      <c r="E2472" s="35" t="s">
        <v>132</v>
      </c>
      <c r="F2472" s="43">
        <v>2020</v>
      </c>
      <c r="G2472" s="31" t="str">
        <f>VLOOKUP(H2472,'GN and GP categories'!A:B,2,FALSE)</f>
        <v>Gram-negative</v>
      </c>
      <c r="H2472" s="53" t="s">
        <v>223</v>
      </c>
      <c r="I2472" s="31">
        <v>137</v>
      </c>
      <c r="J2472" t="s">
        <v>31</v>
      </c>
      <c r="K2472">
        <v>96</v>
      </c>
      <c r="L2472" s="38">
        <f t="shared" si="45"/>
        <v>131.52000000000001</v>
      </c>
    </row>
    <row r="2473" spans="1:12" ht="15.75" thickBot="1">
      <c r="A2473" s="139" t="s">
        <v>238</v>
      </c>
      <c r="B2473" s="73" t="s">
        <v>239</v>
      </c>
      <c r="C2473" s="35" t="s">
        <v>1</v>
      </c>
      <c r="D2473" s="35" t="s">
        <v>131</v>
      </c>
      <c r="E2473" s="35" t="s">
        <v>132</v>
      </c>
      <c r="F2473" s="43">
        <v>2020</v>
      </c>
      <c r="G2473" s="31" t="str">
        <f>VLOOKUP(H2473,'GN and GP categories'!A:B,2,FALSE)</f>
        <v>Gram-negative</v>
      </c>
      <c r="H2473" s="53" t="s">
        <v>223</v>
      </c>
      <c r="I2473" s="31">
        <v>137</v>
      </c>
      <c r="J2473" t="s">
        <v>32</v>
      </c>
      <c r="K2473">
        <v>94</v>
      </c>
      <c r="L2473" s="38">
        <f t="shared" si="45"/>
        <v>128.78</v>
      </c>
    </row>
    <row r="2474" spans="1:12" ht="15.75" thickBot="1">
      <c r="A2474" s="139" t="s">
        <v>238</v>
      </c>
      <c r="B2474" s="73" t="s">
        <v>239</v>
      </c>
      <c r="C2474" s="35" t="s">
        <v>1</v>
      </c>
      <c r="D2474" s="35" t="s">
        <v>131</v>
      </c>
      <c r="E2474" s="35" t="s">
        <v>132</v>
      </c>
      <c r="F2474" s="43">
        <v>2020</v>
      </c>
      <c r="G2474" s="31" t="str">
        <f>VLOOKUP(H2474,'GN and GP categories'!A:B,2,FALSE)</f>
        <v>Gram-negative</v>
      </c>
      <c r="H2474" s="53" t="s">
        <v>223</v>
      </c>
      <c r="I2474" s="31">
        <v>137</v>
      </c>
      <c r="J2474" s="31" t="s">
        <v>17</v>
      </c>
      <c r="K2474" s="31">
        <v>96</v>
      </c>
      <c r="L2474" s="38">
        <f t="shared" si="45"/>
        <v>131.52000000000001</v>
      </c>
    </row>
    <row r="2475" spans="1:12" ht="15.75" thickBot="1">
      <c r="A2475" s="139" t="s">
        <v>238</v>
      </c>
      <c r="B2475" s="73" t="s">
        <v>239</v>
      </c>
      <c r="C2475" s="35" t="s">
        <v>1</v>
      </c>
      <c r="D2475" s="35" t="s">
        <v>131</v>
      </c>
      <c r="E2475" s="35" t="s">
        <v>132</v>
      </c>
      <c r="F2475" s="43">
        <v>2020</v>
      </c>
      <c r="G2475" s="31" t="str">
        <f>VLOOKUP(H2475,'GN and GP categories'!A:B,2,FALSE)</f>
        <v>Gram-negative</v>
      </c>
      <c r="H2475" s="53" t="s">
        <v>223</v>
      </c>
      <c r="I2475" s="31">
        <v>137</v>
      </c>
      <c r="J2475" s="31" t="s">
        <v>16</v>
      </c>
      <c r="K2475" s="31">
        <v>77</v>
      </c>
      <c r="L2475" s="38">
        <f t="shared" si="45"/>
        <v>105.49</v>
      </c>
    </row>
    <row r="2476" spans="1:12" ht="15.75" thickBot="1">
      <c r="A2476" s="139" t="s">
        <v>238</v>
      </c>
      <c r="B2476" s="73" t="s">
        <v>239</v>
      </c>
      <c r="C2476" s="35" t="s">
        <v>1</v>
      </c>
      <c r="D2476" s="35" t="s">
        <v>131</v>
      </c>
      <c r="E2476" s="35" t="s">
        <v>132</v>
      </c>
      <c r="F2476" s="43">
        <v>2020</v>
      </c>
      <c r="G2476" s="31" t="str">
        <f>VLOOKUP(H2476,'GN and GP categories'!A:B,2,FALSE)</f>
        <v>Gram-negative</v>
      </c>
      <c r="H2476" s="53" t="s">
        <v>223</v>
      </c>
      <c r="I2476" s="31">
        <v>137</v>
      </c>
      <c r="J2476" s="31" t="s">
        <v>30</v>
      </c>
      <c r="K2476" s="31">
        <v>74</v>
      </c>
      <c r="L2476" s="38">
        <f t="shared" si="45"/>
        <v>101.38</v>
      </c>
    </row>
    <row r="2477" spans="1:12" ht="15.75" thickBot="1">
      <c r="A2477" s="139" t="s">
        <v>238</v>
      </c>
      <c r="B2477" s="73" t="s">
        <v>239</v>
      </c>
      <c r="C2477" s="35" t="s">
        <v>1</v>
      </c>
      <c r="D2477" s="35" t="s">
        <v>131</v>
      </c>
      <c r="E2477" s="35" t="s">
        <v>132</v>
      </c>
      <c r="F2477" s="43">
        <v>2020</v>
      </c>
      <c r="G2477" s="31" t="str">
        <f>VLOOKUP(H2477,'GN and GP categories'!A:B,2,FALSE)</f>
        <v>Gram-negative</v>
      </c>
      <c r="H2477" s="53" t="s">
        <v>223</v>
      </c>
      <c r="I2477" s="31">
        <v>137</v>
      </c>
      <c r="J2477" s="31" t="s">
        <v>228</v>
      </c>
      <c r="K2477" s="31">
        <v>96</v>
      </c>
      <c r="L2477" s="38">
        <f t="shared" si="45"/>
        <v>131.52000000000001</v>
      </c>
    </row>
    <row r="2478" spans="1:12" ht="15.75" thickBot="1">
      <c r="A2478" s="139" t="s">
        <v>238</v>
      </c>
      <c r="B2478" s="73" t="s">
        <v>239</v>
      </c>
      <c r="C2478" s="35" t="s">
        <v>1</v>
      </c>
      <c r="D2478" s="35" t="s">
        <v>131</v>
      </c>
      <c r="E2478" s="35" t="s">
        <v>132</v>
      </c>
      <c r="F2478" s="43">
        <v>2020</v>
      </c>
      <c r="G2478" s="31" t="str">
        <f>VLOOKUP(H2478,'GN and GP categories'!A:B,2,FALSE)</f>
        <v>Gram-negative</v>
      </c>
      <c r="H2478" s="53" t="s">
        <v>100</v>
      </c>
      <c r="I2478" s="31">
        <v>52</v>
      </c>
      <c r="J2478" s="31" t="s">
        <v>24</v>
      </c>
      <c r="K2478" s="31">
        <v>63</v>
      </c>
      <c r="L2478" s="38">
        <f t="shared" si="45"/>
        <v>32.76</v>
      </c>
    </row>
    <row r="2479" spans="1:12" ht="15.75" thickBot="1">
      <c r="A2479" s="139" t="s">
        <v>238</v>
      </c>
      <c r="B2479" s="73" t="s">
        <v>239</v>
      </c>
      <c r="C2479" s="35" t="s">
        <v>1</v>
      </c>
      <c r="D2479" s="35" t="s">
        <v>131</v>
      </c>
      <c r="E2479" s="35" t="s">
        <v>132</v>
      </c>
      <c r="F2479" s="43">
        <v>2020</v>
      </c>
      <c r="G2479" s="31" t="str">
        <f>VLOOKUP(H2479,'GN and GP categories'!A:B,2,FALSE)</f>
        <v>Gram-negative</v>
      </c>
      <c r="H2479" s="53" t="s">
        <v>100</v>
      </c>
      <c r="I2479" s="31">
        <v>52</v>
      </c>
      <c r="J2479" s="31" t="s">
        <v>84</v>
      </c>
      <c r="K2479" s="31">
        <v>58</v>
      </c>
      <c r="L2479" s="38">
        <f t="shared" si="45"/>
        <v>30.16</v>
      </c>
    </row>
    <row r="2480" spans="1:12" ht="15.75" thickBot="1">
      <c r="A2480" s="139" t="s">
        <v>238</v>
      </c>
      <c r="B2480" s="73" t="s">
        <v>239</v>
      </c>
      <c r="C2480" s="35" t="s">
        <v>1</v>
      </c>
      <c r="D2480" s="35" t="s">
        <v>131</v>
      </c>
      <c r="E2480" s="35" t="s">
        <v>132</v>
      </c>
      <c r="F2480" s="43">
        <v>2020</v>
      </c>
      <c r="G2480" s="31" t="str">
        <f>VLOOKUP(H2480,'GN and GP categories'!A:B,2,FALSE)</f>
        <v>Gram-negative</v>
      </c>
      <c r="H2480" s="53" t="s">
        <v>100</v>
      </c>
      <c r="I2480" s="31">
        <v>52</v>
      </c>
      <c r="J2480" s="31" t="s">
        <v>28</v>
      </c>
      <c r="K2480" s="31">
        <v>96</v>
      </c>
      <c r="L2480" s="38">
        <f t="shared" si="45"/>
        <v>49.92</v>
      </c>
    </row>
    <row r="2481" spans="1:12" ht="15.75" thickBot="1">
      <c r="A2481" s="139" t="s">
        <v>238</v>
      </c>
      <c r="B2481" s="73" t="s">
        <v>239</v>
      </c>
      <c r="C2481" s="35" t="s">
        <v>1</v>
      </c>
      <c r="D2481" s="35" t="s">
        <v>131</v>
      </c>
      <c r="E2481" s="35" t="s">
        <v>132</v>
      </c>
      <c r="F2481" s="43">
        <v>2020</v>
      </c>
      <c r="G2481" s="31" t="str">
        <f>VLOOKUP(H2481,'GN and GP categories'!A:B,2,FALSE)</f>
        <v>Gram-negative</v>
      </c>
      <c r="H2481" s="53" t="s">
        <v>100</v>
      </c>
      <c r="I2481" s="31">
        <v>52</v>
      </c>
      <c r="J2481" s="31" t="s">
        <v>67</v>
      </c>
      <c r="K2481" s="31">
        <v>96</v>
      </c>
      <c r="L2481" s="38">
        <f t="shared" si="45"/>
        <v>49.92</v>
      </c>
    </row>
    <row r="2482" spans="1:12" ht="15.75" thickBot="1">
      <c r="A2482" s="139" t="s">
        <v>238</v>
      </c>
      <c r="B2482" s="73" t="s">
        <v>239</v>
      </c>
      <c r="C2482" s="35" t="s">
        <v>1</v>
      </c>
      <c r="D2482" s="35" t="s">
        <v>131</v>
      </c>
      <c r="E2482" s="35" t="s">
        <v>132</v>
      </c>
      <c r="F2482" s="43">
        <v>2020</v>
      </c>
      <c r="G2482" s="31" t="str">
        <f>VLOOKUP(H2482,'GN and GP categories'!A:B,2,FALSE)</f>
        <v>Gram-negative</v>
      </c>
      <c r="H2482" s="53" t="s">
        <v>100</v>
      </c>
      <c r="I2482" s="31">
        <v>52</v>
      </c>
      <c r="J2482" s="31" t="s">
        <v>31</v>
      </c>
      <c r="K2482" s="31">
        <v>96</v>
      </c>
      <c r="L2482" s="38">
        <f t="shared" si="45"/>
        <v>49.92</v>
      </c>
    </row>
    <row r="2483" spans="1:12" ht="15.75" thickBot="1">
      <c r="A2483" s="139" t="s">
        <v>238</v>
      </c>
      <c r="B2483" s="73" t="s">
        <v>239</v>
      </c>
      <c r="C2483" s="35" t="s">
        <v>1</v>
      </c>
      <c r="D2483" s="35" t="s">
        <v>131</v>
      </c>
      <c r="E2483" s="35" t="s">
        <v>132</v>
      </c>
      <c r="F2483" s="43">
        <v>2020</v>
      </c>
      <c r="G2483" s="31" t="str">
        <f>VLOOKUP(H2483,'GN and GP categories'!A:B,2,FALSE)</f>
        <v>Gram-negative</v>
      </c>
      <c r="H2483" s="53" t="s">
        <v>100</v>
      </c>
      <c r="I2483" s="31">
        <v>52</v>
      </c>
      <c r="J2483" s="31" t="s">
        <v>32</v>
      </c>
      <c r="K2483" s="31">
        <v>96</v>
      </c>
      <c r="L2483" s="38">
        <f t="shared" si="45"/>
        <v>49.92</v>
      </c>
    </row>
    <row r="2484" spans="1:12" ht="15.75" thickBot="1">
      <c r="A2484" s="139" t="s">
        <v>238</v>
      </c>
      <c r="B2484" s="73" t="s">
        <v>239</v>
      </c>
      <c r="C2484" s="35" t="s">
        <v>1</v>
      </c>
      <c r="D2484" s="35" t="s">
        <v>131</v>
      </c>
      <c r="E2484" s="35" t="s">
        <v>132</v>
      </c>
      <c r="F2484" s="43">
        <v>2020</v>
      </c>
      <c r="G2484" s="31" t="str">
        <f>VLOOKUP(H2484,'GN and GP categories'!A:B,2,FALSE)</f>
        <v>Gram-negative</v>
      </c>
      <c r="H2484" s="53" t="s">
        <v>100</v>
      </c>
      <c r="I2484" s="31">
        <v>52</v>
      </c>
      <c r="J2484" s="31" t="s">
        <v>17</v>
      </c>
      <c r="K2484" s="31">
        <v>96</v>
      </c>
      <c r="L2484" s="38">
        <f t="shared" si="45"/>
        <v>49.92</v>
      </c>
    </row>
    <row r="2485" spans="1:12" ht="15.75" thickBot="1">
      <c r="A2485" s="139" t="s">
        <v>238</v>
      </c>
      <c r="B2485" s="73" t="s">
        <v>239</v>
      </c>
      <c r="C2485" s="35" t="s">
        <v>1</v>
      </c>
      <c r="D2485" s="35" t="s">
        <v>131</v>
      </c>
      <c r="E2485" s="35" t="s">
        <v>132</v>
      </c>
      <c r="F2485" s="43">
        <v>2020</v>
      </c>
      <c r="G2485" s="31" t="str">
        <f>VLOOKUP(H2485,'GN and GP categories'!A:B,2,FALSE)</f>
        <v>Gram-negative</v>
      </c>
      <c r="H2485" s="53" t="s">
        <v>100</v>
      </c>
      <c r="I2485" s="31">
        <v>52</v>
      </c>
      <c r="J2485" s="31" t="s">
        <v>16</v>
      </c>
      <c r="K2485" s="31">
        <v>60</v>
      </c>
      <c r="L2485" s="38">
        <f t="shared" si="45"/>
        <v>31.2</v>
      </c>
    </row>
    <row r="2486" spans="1:12" ht="15.75" thickBot="1">
      <c r="A2486" s="139" t="s">
        <v>238</v>
      </c>
      <c r="B2486" s="73" t="s">
        <v>239</v>
      </c>
      <c r="C2486" s="35" t="s">
        <v>1</v>
      </c>
      <c r="D2486" s="35" t="s">
        <v>131</v>
      </c>
      <c r="E2486" s="35" t="s">
        <v>132</v>
      </c>
      <c r="F2486" s="43">
        <v>2020</v>
      </c>
      <c r="G2486" s="31" t="str">
        <f>VLOOKUP(H2486,'GN and GP categories'!A:B,2,FALSE)</f>
        <v>Gram-negative</v>
      </c>
      <c r="H2486" s="53" t="s">
        <v>100</v>
      </c>
      <c r="I2486" s="31">
        <v>52</v>
      </c>
      <c r="J2486" s="31" t="s">
        <v>30</v>
      </c>
      <c r="K2486" s="31">
        <v>96</v>
      </c>
      <c r="L2486" s="38">
        <f t="shared" si="45"/>
        <v>49.92</v>
      </c>
    </row>
    <row r="2487" spans="1:12" ht="15.75" thickBot="1">
      <c r="A2487" s="139" t="s">
        <v>238</v>
      </c>
      <c r="B2487" s="73" t="s">
        <v>239</v>
      </c>
      <c r="C2487" s="35" t="s">
        <v>1</v>
      </c>
      <c r="D2487" s="35" t="s">
        <v>131</v>
      </c>
      <c r="E2487" s="35" t="s">
        <v>132</v>
      </c>
      <c r="F2487" s="43">
        <v>2020</v>
      </c>
      <c r="G2487" s="31" t="str">
        <f>VLOOKUP(H2487,'GN and GP categories'!A:B,2,FALSE)</f>
        <v>Gram-negative</v>
      </c>
      <c r="H2487" s="53" t="s">
        <v>100</v>
      </c>
      <c r="I2487" s="31">
        <v>52</v>
      </c>
      <c r="J2487" s="31" t="s">
        <v>228</v>
      </c>
      <c r="K2487" s="31">
        <v>13</v>
      </c>
      <c r="L2487" s="38">
        <f t="shared" si="45"/>
        <v>6.76</v>
      </c>
    </row>
    <row r="2488" spans="1:12" ht="15.75" thickBot="1">
      <c r="A2488" s="139" t="s">
        <v>238</v>
      </c>
      <c r="B2488" s="73" t="s">
        <v>239</v>
      </c>
      <c r="C2488" s="35" t="s">
        <v>1</v>
      </c>
      <c r="D2488" s="35" t="s">
        <v>131</v>
      </c>
      <c r="E2488" s="35" t="s">
        <v>132</v>
      </c>
      <c r="F2488" s="43">
        <v>2020</v>
      </c>
      <c r="G2488" s="31" t="str">
        <f>VLOOKUP(H2488,'GN and GP categories'!A:B,2,FALSE)</f>
        <v>Gram-negative</v>
      </c>
      <c r="H2488" s="53" t="s">
        <v>104</v>
      </c>
      <c r="I2488" s="31">
        <v>89</v>
      </c>
      <c r="J2488" s="31" t="s">
        <v>20</v>
      </c>
      <c r="K2488" s="31">
        <v>60</v>
      </c>
      <c r="L2488" s="38">
        <f t="shared" si="45"/>
        <v>53.4</v>
      </c>
    </row>
    <row r="2489" spans="1:12" ht="15.75" thickBot="1">
      <c r="A2489" s="139" t="s">
        <v>238</v>
      </c>
      <c r="B2489" s="73" t="s">
        <v>239</v>
      </c>
      <c r="C2489" s="35" t="s">
        <v>1</v>
      </c>
      <c r="D2489" s="35" t="s">
        <v>131</v>
      </c>
      <c r="E2489" s="35" t="s">
        <v>132</v>
      </c>
      <c r="F2489" s="43">
        <v>2020</v>
      </c>
      <c r="G2489" s="31" t="str">
        <f>VLOOKUP(H2489,'GN and GP categories'!A:B,2,FALSE)</f>
        <v>Gram-negative</v>
      </c>
      <c r="H2489" s="53" t="s">
        <v>104</v>
      </c>
      <c r="I2489" s="31">
        <v>89</v>
      </c>
      <c r="J2489" s="31" t="s">
        <v>13</v>
      </c>
      <c r="K2489" s="31">
        <v>88</v>
      </c>
      <c r="L2489" s="38">
        <f t="shared" si="45"/>
        <v>78.319999999999993</v>
      </c>
    </row>
    <row r="2490" spans="1:12" ht="15.75" thickBot="1">
      <c r="A2490" s="139" t="s">
        <v>238</v>
      </c>
      <c r="B2490" s="73" t="s">
        <v>239</v>
      </c>
      <c r="C2490" s="35" t="s">
        <v>1</v>
      </c>
      <c r="D2490" s="35" t="s">
        <v>131</v>
      </c>
      <c r="E2490" s="35" t="s">
        <v>132</v>
      </c>
      <c r="F2490" s="43">
        <v>2020</v>
      </c>
      <c r="G2490" s="31" t="str">
        <f>VLOOKUP(H2490,'GN and GP categories'!A:B,2,FALSE)</f>
        <v>Gram-negative</v>
      </c>
      <c r="H2490" s="53" t="s">
        <v>104</v>
      </c>
      <c r="I2490" s="31">
        <v>89</v>
      </c>
      <c r="J2490" s="31" t="s">
        <v>24</v>
      </c>
      <c r="K2490" s="31">
        <v>96</v>
      </c>
      <c r="L2490" s="38">
        <f t="shared" si="45"/>
        <v>85.44</v>
      </c>
    </row>
    <row r="2491" spans="1:12" ht="15.75" thickBot="1">
      <c r="A2491" s="139" t="s">
        <v>238</v>
      </c>
      <c r="B2491" s="73" t="s">
        <v>239</v>
      </c>
      <c r="C2491" s="35" t="s">
        <v>1</v>
      </c>
      <c r="D2491" s="35" t="s">
        <v>131</v>
      </c>
      <c r="E2491" s="35" t="s">
        <v>132</v>
      </c>
      <c r="F2491" s="43">
        <v>2020</v>
      </c>
      <c r="G2491" s="31" t="str">
        <f>VLOOKUP(H2491,'GN and GP categories'!A:B,2,FALSE)</f>
        <v>Gram-negative</v>
      </c>
      <c r="H2491" s="53" t="s">
        <v>104</v>
      </c>
      <c r="I2491" s="31">
        <v>89</v>
      </c>
      <c r="J2491" s="31" t="s">
        <v>84</v>
      </c>
      <c r="K2491" s="31">
        <v>92</v>
      </c>
      <c r="L2491" s="38">
        <f t="shared" si="45"/>
        <v>81.88</v>
      </c>
    </row>
    <row r="2492" spans="1:12" ht="15.75" thickBot="1">
      <c r="A2492" s="139" t="s">
        <v>238</v>
      </c>
      <c r="B2492" s="73" t="s">
        <v>239</v>
      </c>
      <c r="C2492" s="35" t="s">
        <v>1</v>
      </c>
      <c r="D2492" s="35" t="s">
        <v>131</v>
      </c>
      <c r="E2492" s="35" t="s">
        <v>132</v>
      </c>
      <c r="F2492" s="43">
        <v>2020</v>
      </c>
      <c r="G2492" s="31" t="str">
        <f>VLOOKUP(H2492,'GN and GP categories'!A:B,2,FALSE)</f>
        <v>Gram-negative</v>
      </c>
      <c r="H2492" s="53" t="s">
        <v>104</v>
      </c>
      <c r="I2492" s="31">
        <v>89</v>
      </c>
      <c r="J2492" s="31" t="s">
        <v>28</v>
      </c>
      <c r="K2492" s="31">
        <v>89</v>
      </c>
      <c r="L2492" s="38">
        <f t="shared" si="45"/>
        <v>79.209999999999994</v>
      </c>
    </row>
    <row r="2493" spans="1:12" ht="15.75" thickBot="1">
      <c r="A2493" s="139" t="s">
        <v>238</v>
      </c>
      <c r="B2493" s="73" t="s">
        <v>239</v>
      </c>
      <c r="C2493" s="35" t="s">
        <v>1</v>
      </c>
      <c r="D2493" s="35" t="s">
        <v>131</v>
      </c>
      <c r="E2493" s="35" t="s">
        <v>132</v>
      </c>
      <c r="F2493" s="43">
        <v>2020</v>
      </c>
      <c r="G2493" s="31" t="str">
        <f>VLOOKUP(H2493,'GN and GP categories'!A:B,2,FALSE)</f>
        <v>Gram-negative</v>
      </c>
      <c r="H2493" s="53" t="s">
        <v>104</v>
      </c>
      <c r="I2493" s="31">
        <v>89</v>
      </c>
      <c r="J2493" s="31" t="s">
        <v>67</v>
      </c>
      <c r="K2493" s="31">
        <v>92</v>
      </c>
      <c r="L2493" s="38">
        <f t="shared" si="45"/>
        <v>81.88</v>
      </c>
    </row>
    <row r="2494" spans="1:12" ht="15.75" thickBot="1">
      <c r="A2494" s="139" t="s">
        <v>238</v>
      </c>
      <c r="B2494" s="73" t="s">
        <v>239</v>
      </c>
      <c r="C2494" s="35" t="s">
        <v>1</v>
      </c>
      <c r="D2494" s="35" t="s">
        <v>131</v>
      </c>
      <c r="E2494" s="35" t="s">
        <v>132</v>
      </c>
      <c r="F2494" s="43">
        <v>2020</v>
      </c>
      <c r="G2494" s="31" t="str">
        <f>VLOOKUP(H2494,'GN and GP categories'!A:B,2,FALSE)</f>
        <v>Gram-negative</v>
      </c>
      <c r="H2494" s="53" t="s">
        <v>104</v>
      </c>
      <c r="I2494" s="31">
        <v>89</v>
      </c>
      <c r="J2494" s="31" t="s">
        <v>31</v>
      </c>
      <c r="K2494" s="31">
        <v>96</v>
      </c>
      <c r="L2494" s="38">
        <f t="shared" si="45"/>
        <v>85.44</v>
      </c>
    </row>
    <row r="2495" spans="1:12" ht="15.75" thickBot="1">
      <c r="A2495" s="139" t="s">
        <v>238</v>
      </c>
      <c r="B2495" s="73" t="s">
        <v>239</v>
      </c>
      <c r="C2495" s="35" t="s">
        <v>1</v>
      </c>
      <c r="D2495" s="35" t="s">
        <v>131</v>
      </c>
      <c r="E2495" s="35" t="s">
        <v>132</v>
      </c>
      <c r="F2495" s="43">
        <v>2020</v>
      </c>
      <c r="G2495" s="31" t="str">
        <f>VLOOKUP(H2495,'GN and GP categories'!A:B,2,FALSE)</f>
        <v>Gram-negative</v>
      </c>
      <c r="H2495" s="53" t="s">
        <v>104</v>
      </c>
      <c r="I2495" s="31">
        <v>89</v>
      </c>
      <c r="J2495" s="31" t="s">
        <v>32</v>
      </c>
      <c r="K2495" s="31">
        <v>96</v>
      </c>
      <c r="L2495" s="38">
        <f t="shared" si="45"/>
        <v>85.44</v>
      </c>
    </row>
    <row r="2496" spans="1:12" ht="15.75" thickBot="1">
      <c r="A2496" s="139" t="s">
        <v>238</v>
      </c>
      <c r="B2496" s="73" t="s">
        <v>239</v>
      </c>
      <c r="C2496" s="35" t="s">
        <v>1</v>
      </c>
      <c r="D2496" s="35" t="s">
        <v>131</v>
      </c>
      <c r="E2496" s="35" t="s">
        <v>132</v>
      </c>
      <c r="F2496" s="43">
        <v>2020</v>
      </c>
      <c r="G2496" s="31" t="str">
        <f>VLOOKUP(H2496,'GN and GP categories'!A:B,2,FALSE)</f>
        <v>Gram-negative</v>
      </c>
      <c r="H2496" s="53" t="s">
        <v>104</v>
      </c>
      <c r="I2496" s="31">
        <v>89</v>
      </c>
      <c r="J2496" s="31" t="s">
        <v>17</v>
      </c>
      <c r="K2496" s="31">
        <v>96</v>
      </c>
      <c r="L2496" s="38">
        <f t="shared" si="45"/>
        <v>85.44</v>
      </c>
    </row>
    <row r="2497" spans="1:12" ht="15.75" thickBot="1">
      <c r="A2497" s="139" t="s">
        <v>238</v>
      </c>
      <c r="B2497" s="73" t="s">
        <v>239</v>
      </c>
      <c r="C2497" s="35" t="s">
        <v>1</v>
      </c>
      <c r="D2497" s="35" t="s">
        <v>131</v>
      </c>
      <c r="E2497" s="35" t="s">
        <v>132</v>
      </c>
      <c r="F2497" s="43">
        <v>2020</v>
      </c>
      <c r="G2497" s="31" t="str">
        <f>VLOOKUP(H2497,'GN and GP categories'!A:B,2,FALSE)</f>
        <v>Gram-negative</v>
      </c>
      <c r="H2497" s="53" t="s">
        <v>104</v>
      </c>
      <c r="I2497" s="31">
        <v>89</v>
      </c>
      <c r="J2497" s="31" t="s">
        <v>16</v>
      </c>
      <c r="K2497" s="31">
        <v>89</v>
      </c>
      <c r="L2497" s="38">
        <f t="shared" si="45"/>
        <v>79.209999999999994</v>
      </c>
    </row>
    <row r="2498" spans="1:12" ht="15.75" thickBot="1">
      <c r="A2498" s="139" t="s">
        <v>238</v>
      </c>
      <c r="B2498" s="73" t="s">
        <v>239</v>
      </c>
      <c r="C2498" s="35" t="s">
        <v>1</v>
      </c>
      <c r="D2498" s="35" t="s">
        <v>131</v>
      </c>
      <c r="E2498" s="35" t="s">
        <v>132</v>
      </c>
      <c r="F2498" s="43">
        <v>2020</v>
      </c>
      <c r="G2498" s="31" t="str">
        <f>VLOOKUP(H2498,'GN and GP categories'!A:B,2,FALSE)</f>
        <v>Gram-negative</v>
      </c>
      <c r="H2498" s="53" t="s">
        <v>104</v>
      </c>
      <c r="I2498" s="31">
        <v>89</v>
      </c>
      <c r="J2498" s="31" t="s">
        <v>30</v>
      </c>
      <c r="K2498" s="31">
        <v>96</v>
      </c>
      <c r="L2498" s="38">
        <f t="shared" si="45"/>
        <v>85.44</v>
      </c>
    </row>
    <row r="2499" spans="1:12" ht="15.75" thickBot="1">
      <c r="A2499" s="139" t="s">
        <v>238</v>
      </c>
      <c r="B2499" s="73" t="s">
        <v>239</v>
      </c>
      <c r="C2499" s="35" t="s">
        <v>1</v>
      </c>
      <c r="D2499" s="35" t="s">
        <v>131</v>
      </c>
      <c r="E2499" s="35" t="s">
        <v>132</v>
      </c>
      <c r="F2499" s="43">
        <v>2020</v>
      </c>
      <c r="G2499" s="31" t="str">
        <f>VLOOKUP(H2499,'GN and GP categories'!A:B,2,FALSE)</f>
        <v>Gram-negative</v>
      </c>
      <c r="H2499" s="53" t="s">
        <v>104</v>
      </c>
      <c r="I2499" s="31">
        <v>89</v>
      </c>
      <c r="J2499" s="31" t="s">
        <v>228</v>
      </c>
      <c r="K2499" s="31">
        <v>25</v>
      </c>
      <c r="L2499" s="38">
        <f t="shared" si="45"/>
        <v>22.25</v>
      </c>
    </row>
    <row r="2500" spans="1:12" ht="15.75" thickBot="1">
      <c r="A2500" s="139" t="s">
        <v>238</v>
      </c>
      <c r="B2500" s="73" t="s">
        <v>239</v>
      </c>
      <c r="C2500" s="35" t="s">
        <v>1</v>
      </c>
      <c r="D2500" s="35" t="s">
        <v>131</v>
      </c>
      <c r="E2500" s="35" t="s">
        <v>132</v>
      </c>
      <c r="F2500" s="43">
        <v>2020</v>
      </c>
      <c r="G2500" s="31" t="str">
        <f>VLOOKUP(H2500,'GN and GP categories'!A:B,2,FALSE)</f>
        <v>Gram-negative</v>
      </c>
      <c r="H2500" s="53" t="s">
        <v>79</v>
      </c>
      <c r="I2500" s="31">
        <v>17</v>
      </c>
      <c r="J2500" s="31" t="s">
        <v>24</v>
      </c>
      <c r="K2500" s="31">
        <v>71</v>
      </c>
      <c r="L2500" s="38">
        <f t="shared" si="45"/>
        <v>12.07</v>
      </c>
    </row>
    <row r="2501" spans="1:12" ht="15.75" thickBot="1">
      <c r="A2501" s="139" t="s">
        <v>238</v>
      </c>
      <c r="B2501" s="73" t="s">
        <v>239</v>
      </c>
      <c r="C2501" s="35" t="s">
        <v>1</v>
      </c>
      <c r="D2501" s="35" t="s">
        <v>131</v>
      </c>
      <c r="E2501" s="35" t="s">
        <v>132</v>
      </c>
      <c r="F2501" s="43">
        <v>2020</v>
      </c>
      <c r="G2501" s="31" t="str">
        <f>VLOOKUP(H2501,'GN and GP categories'!A:B,2,FALSE)</f>
        <v>Gram-negative</v>
      </c>
      <c r="H2501" s="53" t="s">
        <v>79</v>
      </c>
      <c r="I2501" s="31">
        <v>18</v>
      </c>
      <c r="J2501" s="31" t="s">
        <v>67</v>
      </c>
      <c r="K2501" s="31">
        <v>94</v>
      </c>
      <c r="L2501" s="38">
        <f t="shared" si="45"/>
        <v>16.920000000000002</v>
      </c>
    </row>
    <row r="2502" spans="1:12" ht="15.75" thickBot="1">
      <c r="A2502" s="139" t="s">
        <v>238</v>
      </c>
      <c r="B2502" s="73" t="s">
        <v>239</v>
      </c>
      <c r="C2502" s="35" t="s">
        <v>1</v>
      </c>
      <c r="D2502" s="35" t="s">
        <v>131</v>
      </c>
      <c r="E2502" s="35" t="s">
        <v>132</v>
      </c>
      <c r="F2502" s="43">
        <v>2020</v>
      </c>
      <c r="G2502" s="31" t="str">
        <f>VLOOKUP(H2502,'GN and GP categories'!A:B,2,FALSE)</f>
        <v>Gram-negative</v>
      </c>
      <c r="H2502" s="53" t="s">
        <v>79</v>
      </c>
      <c r="I2502" s="31">
        <v>18</v>
      </c>
      <c r="J2502" s="31" t="s">
        <v>30</v>
      </c>
      <c r="K2502" s="31">
        <v>94</v>
      </c>
      <c r="L2502" s="38">
        <f t="shared" si="45"/>
        <v>16.920000000000002</v>
      </c>
    </row>
    <row r="2503" spans="1:12" ht="15.75" thickBot="1">
      <c r="A2503" s="139" t="s">
        <v>238</v>
      </c>
      <c r="B2503" s="73" t="s">
        <v>239</v>
      </c>
      <c r="C2503" s="35" t="s">
        <v>1</v>
      </c>
      <c r="D2503" s="35" t="s">
        <v>131</v>
      </c>
      <c r="E2503" s="35" t="s">
        <v>132</v>
      </c>
      <c r="F2503" s="43">
        <v>2020</v>
      </c>
      <c r="G2503" s="31" t="str">
        <f>VLOOKUP(H2503,'GN and GP categories'!A:B,2,FALSE)</f>
        <v>Gram-negative</v>
      </c>
      <c r="H2503" s="53" t="s">
        <v>4</v>
      </c>
      <c r="I2503" s="31">
        <v>63</v>
      </c>
      <c r="J2503" s="31" t="s">
        <v>24</v>
      </c>
      <c r="K2503" s="31">
        <v>83</v>
      </c>
      <c r="L2503" s="38">
        <f t="shared" si="45"/>
        <v>52.29</v>
      </c>
    </row>
    <row r="2504" spans="1:12" ht="15.75" thickBot="1">
      <c r="A2504" s="139" t="s">
        <v>238</v>
      </c>
      <c r="B2504" s="73" t="s">
        <v>239</v>
      </c>
      <c r="C2504" s="35" t="s">
        <v>1</v>
      </c>
      <c r="D2504" s="35" t="s">
        <v>131</v>
      </c>
      <c r="E2504" s="35" t="s">
        <v>132</v>
      </c>
      <c r="F2504" s="43">
        <v>2020</v>
      </c>
      <c r="G2504" s="31" t="str">
        <f>VLOOKUP(H2504,'GN and GP categories'!A:B,2,FALSE)</f>
        <v>Gram-negative</v>
      </c>
      <c r="H2504" s="53" t="s">
        <v>4</v>
      </c>
      <c r="I2504" s="31">
        <v>63</v>
      </c>
      <c r="J2504" s="31" t="s">
        <v>28</v>
      </c>
      <c r="K2504" s="31">
        <v>81</v>
      </c>
      <c r="L2504" s="38">
        <f t="shared" si="45"/>
        <v>51.03</v>
      </c>
    </row>
    <row r="2505" spans="1:12" ht="15.75" thickBot="1">
      <c r="A2505" s="139" t="s">
        <v>238</v>
      </c>
      <c r="B2505" s="73" t="s">
        <v>239</v>
      </c>
      <c r="C2505" s="35" t="s">
        <v>1</v>
      </c>
      <c r="D2505" s="35" t="s">
        <v>131</v>
      </c>
      <c r="E2505" s="35" t="s">
        <v>132</v>
      </c>
      <c r="F2505" s="43">
        <v>2020</v>
      </c>
      <c r="G2505" s="31" t="str">
        <f>VLOOKUP(H2505,'GN and GP categories'!A:B,2,FALSE)</f>
        <v>Gram-negative</v>
      </c>
      <c r="H2505" s="53" t="s">
        <v>4</v>
      </c>
      <c r="I2505" s="31">
        <v>63</v>
      </c>
      <c r="J2505" s="31" t="s">
        <v>67</v>
      </c>
      <c r="K2505" s="31">
        <v>76</v>
      </c>
      <c r="L2505" s="38">
        <f t="shared" si="45"/>
        <v>47.88</v>
      </c>
    </row>
    <row r="2506" spans="1:12" ht="15.75" thickBot="1">
      <c r="A2506" s="139" t="s">
        <v>238</v>
      </c>
      <c r="B2506" s="73" t="s">
        <v>239</v>
      </c>
      <c r="C2506" s="35" t="s">
        <v>1</v>
      </c>
      <c r="D2506" s="35" t="s">
        <v>131</v>
      </c>
      <c r="E2506" s="35" t="s">
        <v>132</v>
      </c>
      <c r="F2506" s="43">
        <v>2020</v>
      </c>
      <c r="G2506" s="31" t="str">
        <f>VLOOKUP(H2506,'GN and GP categories'!A:B,2,FALSE)</f>
        <v>Gram-negative</v>
      </c>
      <c r="H2506" s="53" t="s">
        <v>4</v>
      </c>
      <c r="I2506" s="31">
        <v>63</v>
      </c>
      <c r="J2506" s="31" t="s">
        <v>31</v>
      </c>
      <c r="K2506" s="31">
        <v>96</v>
      </c>
      <c r="L2506" s="38">
        <f t="shared" si="45"/>
        <v>60.48</v>
      </c>
    </row>
    <row r="2507" spans="1:12" ht="15.75" thickBot="1">
      <c r="A2507" s="139" t="s">
        <v>238</v>
      </c>
      <c r="B2507" s="73" t="s">
        <v>239</v>
      </c>
      <c r="C2507" s="35" t="s">
        <v>1</v>
      </c>
      <c r="D2507" s="35" t="s">
        <v>131</v>
      </c>
      <c r="E2507" s="35" t="s">
        <v>132</v>
      </c>
      <c r="F2507" s="43">
        <v>2020</v>
      </c>
      <c r="G2507" s="31" t="str">
        <f>VLOOKUP(H2507,'GN and GP categories'!A:B,2,FALSE)</f>
        <v>Gram-negative</v>
      </c>
      <c r="H2507" s="53" t="s">
        <v>4</v>
      </c>
      <c r="I2507" s="31">
        <v>63</v>
      </c>
      <c r="J2507" s="31" t="s">
        <v>32</v>
      </c>
      <c r="K2507" s="31">
        <v>96</v>
      </c>
      <c r="L2507" s="38">
        <f t="shared" si="45"/>
        <v>60.48</v>
      </c>
    </row>
    <row r="2508" spans="1:12" ht="15.75" thickBot="1">
      <c r="A2508" s="139" t="s">
        <v>238</v>
      </c>
      <c r="B2508" s="73" t="s">
        <v>239</v>
      </c>
      <c r="C2508" s="35" t="s">
        <v>1</v>
      </c>
      <c r="D2508" s="35" t="s">
        <v>131</v>
      </c>
      <c r="E2508" s="35" t="s">
        <v>132</v>
      </c>
      <c r="F2508" s="43">
        <v>2020</v>
      </c>
      <c r="G2508" s="31" t="str">
        <f>VLOOKUP(H2508,'GN and GP categories'!A:B,2,FALSE)</f>
        <v>Gram-negative</v>
      </c>
      <c r="H2508" s="53" t="s">
        <v>4</v>
      </c>
      <c r="I2508" s="31">
        <v>63</v>
      </c>
      <c r="J2508" s="31" t="s">
        <v>17</v>
      </c>
      <c r="K2508" s="31">
        <v>89</v>
      </c>
      <c r="L2508" s="38">
        <f t="shared" si="45"/>
        <v>56.07</v>
      </c>
    </row>
    <row r="2509" spans="1:12" ht="15.75" thickBot="1">
      <c r="A2509" s="139" t="s">
        <v>238</v>
      </c>
      <c r="B2509" s="73" t="s">
        <v>239</v>
      </c>
      <c r="C2509" s="35" t="s">
        <v>1</v>
      </c>
      <c r="D2509" s="35" t="s">
        <v>131</v>
      </c>
      <c r="E2509" s="35" t="s">
        <v>132</v>
      </c>
      <c r="F2509" s="43">
        <v>2020</v>
      </c>
      <c r="G2509" s="31" t="str">
        <f>VLOOKUP(H2509,'GN and GP categories'!A:B,2,FALSE)</f>
        <v>Gram-negative</v>
      </c>
      <c r="H2509" s="53" t="s">
        <v>4</v>
      </c>
      <c r="I2509" s="31">
        <v>63</v>
      </c>
      <c r="J2509" s="31" t="s">
        <v>16</v>
      </c>
      <c r="K2509" s="31">
        <v>81</v>
      </c>
      <c r="L2509" s="38">
        <f t="shared" si="45"/>
        <v>51.03</v>
      </c>
    </row>
    <row r="2510" spans="1:12" s="31" customFormat="1" ht="15.75" thickBot="1">
      <c r="A2510" s="139" t="s">
        <v>238</v>
      </c>
      <c r="B2510" s="73" t="s">
        <v>239</v>
      </c>
      <c r="C2510" s="35" t="s">
        <v>1</v>
      </c>
      <c r="D2510" s="35" t="s">
        <v>131</v>
      </c>
      <c r="E2510" s="35" t="s">
        <v>132</v>
      </c>
      <c r="F2510" s="43">
        <v>2020</v>
      </c>
      <c r="G2510" s="31" t="str">
        <f>VLOOKUP(H2510,'GN and GP categories'!A:B,2,FALSE)</f>
        <v>Gram-negative</v>
      </c>
      <c r="H2510" s="53" t="s">
        <v>4</v>
      </c>
      <c r="I2510" s="31">
        <v>111</v>
      </c>
      <c r="J2510" s="31" t="s">
        <v>24</v>
      </c>
      <c r="K2510" s="31">
        <v>91</v>
      </c>
      <c r="L2510" s="38">
        <f t="shared" si="45"/>
        <v>101.01</v>
      </c>
    </row>
    <row r="2511" spans="1:12" ht="15.75" thickBot="1">
      <c r="A2511" s="139" t="s">
        <v>238</v>
      </c>
      <c r="B2511" s="73" t="s">
        <v>239</v>
      </c>
      <c r="C2511" s="35" t="s">
        <v>1</v>
      </c>
      <c r="D2511" s="35" t="s">
        <v>131</v>
      </c>
      <c r="E2511" s="35" t="s">
        <v>132</v>
      </c>
      <c r="F2511" s="43">
        <v>2020</v>
      </c>
      <c r="G2511" s="31" t="str">
        <f>VLOOKUP(H2511,'GN and GP categories'!A:B,2,FALSE)</f>
        <v>Gram-negative</v>
      </c>
      <c r="H2511" s="53" t="s">
        <v>4</v>
      </c>
      <c r="I2511" s="31">
        <v>111</v>
      </c>
      <c r="J2511" s="31" t="s">
        <v>28</v>
      </c>
      <c r="K2511" s="31">
        <v>86</v>
      </c>
      <c r="L2511" s="38">
        <f t="shared" si="45"/>
        <v>95.46</v>
      </c>
    </row>
    <row r="2512" spans="1:12" ht="15.75" thickBot="1">
      <c r="A2512" s="139" t="s">
        <v>238</v>
      </c>
      <c r="B2512" s="73" t="s">
        <v>239</v>
      </c>
      <c r="C2512" s="35" t="s">
        <v>1</v>
      </c>
      <c r="D2512" s="35" t="s">
        <v>131</v>
      </c>
      <c r="E2512" s="35" t="s">
        <v>132</v>
      </c>
      <c r="F2512" s="43">
        <v>2020</v>
      </c>
      <c r="G2512" s="31" t="str">
        <f>VLOOKUP(H2512,'GN and GP categories'!A:B,2,FALSE)</f>
        <v>Gram-negative</v>
      </c>
      <c r="H2512" s="53" t="s">
        <v>4</v>
      </c>
      <c r="I2512" s="31">
        <v>111</v>
      </c>
      <c r="J2512" s="31" t="s">
        <v>67</v>
      </c>
      <c r="K2512" s="31">
        <v>83</v>
      </c>
      <c r="L2512" s="38">
        <f t="shared" si="45"/>
        <v>92.13</v>
      </c>
    </row>
    <row r="2513" spans="1:12" ht="15.75" thickBot="1">
      <c r="A2513" s="139" t="s">
        <v>238</v>
      </c>
      <c r="B2513" s="73" t="s">
        <v>239</v>
      </c>
      <c r="C2513" s="35" t="s">
        <v>1</v>
      </c>
      <c r="D2513" s="35" t="s">
        <v>131</v>
      </c>
      <c r="E2513" s="35" t="s">
        <v>132</v>
      </c>
      <c r="F2513" s="43">
        <v>2020</v>
      </c>
      <c r="G2513" s="31" t="str">
        <f>VLOOKUP(H2513,'GN and GP categories'!A:B,2,FALSE)</f>
        <v>Gram-negative</v>
      </c>
      <c r="H2513" s="53" t="s">
        <v>4</v>
      </c>
      <c r="I2513" s="31">
        <v>111</v>
      </c>
      <c r="J2513" s="31" t="s">
        <v>31</v>
      </c>
      <c r="K2513" s="31">
        <v>96</v>
      </c>
      <c r="L2513" s="38">
        <f t="shared" si="45"/>
        <v>106.56</v>
      </c>
    </row>
    <row r="2514" spans="1:12" ht="15.75" thickBot="1">
      <c r="A2514" s="139" t="s">
        <v>238</v>
      </c>
      <c r="B2514" s="73" t="s">
        <v>239</v>
      </c>
      <c r="C2514" s="35" t="s">
        <v>1</v>
      </c>
      <c r="D2514" s="35" t="s">
        <v>131</v>
      </c>
      <c r="E2514" s="35" t="s">
        <v>132</v>
      </c>
      <c r="F2514" s="43">
        <v>2020</v>
      </c>
      <c r="G2514" s="31" t="str">
        <f>VLOOKUP(H2514,'GN and GP categories'!A:B,2,FALSE)</f>
        <v>Gram-negative</v>
      </c>
      <c r="H2514" s="53" t="s">
        <v>4</v>
      </c>
      <c r="I2514" s="31">
        <v>111</v>
      </c>
      <c r="J2514" s="31" t="s">
        <v>32</v>
      </c>
      <c r="K2514" s="31">
        <v>96</v>
      </c>
      <c r="L2514" s="38">
        <f t="shared" si="45"/>
        <v>106.56</v>
      </c>
    </row>
    <row r="2515" spans="1:12" ht="15.75" thickBot="1">
      <c r="A2515" s="139" t="s">
        <v>238</v>
      </c>
      <c r="B2515" s="73" t="s">
        <v>239</v>
      </c>
      <c r="C2515" s="35" t="s">
        <v>1</v>
      </c>
      <c r="D2515" s="35" t="s">
        <v>131</v>
      </c>
      <c r="E2515" s="35" t="s">
        <v>132</v>
      </c>
      <c r="F2515" s="43">
        <v>2020</v>
      </c>
      <c r="G2515" s="31" t="str">
        <f>VLOOKUP(H2515,'GN and GP categories'!A:B,2,FALSE)</f>
        <v>Gram-negative</v>
      </c>
      <c r="H2515" s="53" t="s">
        <v>4</v>
      </c>
      <c r="I2515" s="31">
        <v>111</v>
      </c>
      <c r="J2515" s="31" t="s">
        <v>17</v>
      </c>
      <c r="K2515" s="31">
        <v>92</v>
      </c>
      <c r="L2515" s="38">
        <f t="shared" si="45"/>
        <v>102.12</v>
      </c>
    </row>
    <row r="2516" spans="1:12" ht="15.75" thickBot="1">
      <c r="A2516" s="139" t="s">
        <v>238</v>
      </c>
      <c r="B2516" s="73" t="s">
        <v>239</v>
      </c>
      <c r="C2516" s="35" t="s">
        <v>1</v>
      </c>
      <c r="D2516" s="35" t="s">
        <v>131</v>
      </c>
      <c r="E2516" s="35" t="s">
        <v>132</v>
      </c>
      <c r="F2516" s="43">
        <v>2020</v>
      </c>
      <c r="G2516" s="31" t="str">
        <f>VLOOKUP(H2516,'GN and GP categories'!A:B,2,FALSE)</f>
        <v>Gram-negative</v>
      </c>
      <c r="H2516" s="53" t="s">
        <v>4</v>
      </c>
      <c r="I2516" s="31">
        <v>111</v>
      </c>
      <c r="J2516" s="31" t="s">
        <v>16</v>
      </c>
      <c r="K2516" s="31">
        <v>92</v>
      </c>
      <c r="L2516" s="38">
        <f t="shared" si="45"/>
        <v>102.12</v>
      </c>
    </row>
    <row r="2517" spans="1:12" ht="15.75" thickBot="1">
      <c r="A2517" s="139" t="s">
        <v>238</v>
      </c>
      <c r="B2517" s="73" t="s">
        <v>239</v>
      </c>
      <c r="C2517" s="35" t="s">
        <v>1</v>
      </c>
      <c r="D2517" s="35" t="s">
        <v>131</v>
      </c>
      <c r="E2517" s="35" t="s">
        <v>132</v>
      </c>
      <c r="F2517" s="43">
        <v>2020</v>
      </c>
      <c r="G2517" s="31" t="str">
        <f>VLOOKUP(H2517,'GN and GP categories'!A:B,2,FALSE)</f>
        <v>Gram-negative</v>
      </c>
      <c r="H2517" s="53" t="s">
        <v>108</v>
      </c>
      <c r="I2517" s="31">
        <v>41</v>
      </c>
      <c r="J2517" s="31" t="s">
        <v>196</v>
      </c>
      <c r="K2517" s="31">
        <v>54</v>
      </c>
      <c r="L2517" s="38">
        <f t="shared" si="45"/>
        <v>22.14</v>
      </c>
    </row>
    <row r="2518" spans="1:12" ht="15.75" thickBot="1">
      <c r="A2518" s="139" t="s">
        <v>238</v>
      </c>
      <c r="B2518" s="73" t="s">
        <v>239</v>
      </c>
      <c r="C2518" s="35" t="s">
        <v>1</v>
      </c>
      <c r="D2518" s="35" t="s">
        <v>131</v>
      </c>
      <c r="E2518" s="35" t="s">
        <v>132</v>
      </c>
      <c r="F2518" s="43">
        <v>2020</v>
      </c>
      <c r="G2518" s="31" t="str">
        <f>VLOOKUP(H2518,'GN and GP categories'!A:B,2,FALSE)</f>
        <v>Gram-negative</v>
      </c>
      <c r="H2518" s="53" t="s">
        <v>108</v>
      </c>
      <c r="I2518" s="31">
        <v>41</v>
      </c>
      <c r="J2518" s="31" t="s">
        <v>20</v>
      </c>
      <c r="K2518" s="31">
        <v>54</v>
      </c>
      <c r="L2518" s="38">
        <f t="shared" si="45"/>
        <v>22.14</v>
      </c>
    </row>
    <row r="2519" spans="1:12" ht="15.75" thickBot="1">
      <c r="A2519" s="139" t="s">
        <v>238</v>
      </c>
      <c r="B2519" s="73" t="s">
        <v>239</v>
      </c>
      <c r="C2519" s="35" t="s">
        <v>1</v>
      </c>
      <c r="D2519" s="35" t="s">
        <v>131</v>
      </c>
      <c r="E2519" s="35" t="s">
        <v>132</v>
      </c>
      <c r="F2519" s="43">
        <v>2020</v>
      </c>
      <c r="G2519" s="31" t="str">
        <f>VLOOKUP(H2519,'GN and GP categories'!A:B,2,FALSE)</f>
        <v>Gram-negative</v>
      </c>
      <c r="H2519" s="53" t="s">
        <v>108</v>
      </c>
      <c r="I2519" s="31">
        <v>41</v>
      </c>
      <c r="J2519" s="31" t="s">
        <v>24</v>
      </c>
      <c r="K2519" s="31">
        <v>95</v>
      </c>
      <c r="L2519" s="38">
        <f t="shared" si="45"/>
        <v>38.950000000000003</v>
      </c>
    </row>
    <row r="2520" spans="1:12" ht="15.75" thickBot="1">
      <c r="A2520" s="139" t="s">
        <v>238</v>
      </c>
      <c r="B2520" s="73" t="s">
        <v>239</v>
      </c>
      <c r="C2520" s="35" t="s">
        <v>1</v>
      </c>
      <c r="D2520" s="35" t="s">
        <v>131</v>
      </c>
      <c r="E2520" s="35" t="s">
        <v>132</v>
      </c>
      <c r="F2520" s="43">
        <v>2020</v>
      </c>
      <c r="G2520" s="31" t="str">
        <f>VLOOKUP(H2520,'GN and GP categories'!A:B,2,FALSE)</f>
        <v>Gram-negative</v>
      </c>
      <c r="H2520" s="53" t="s">
        <v>108</v>
      </c>
      <c r="I2520" s="31">
        <v>41</v>
      </c>
      <c r="J2520" s="31" t="s">
        <v>84</v>
      </c>
      <c r="K2520" s="31">
        <v>95</v>
      </c>
      <c r="L2520" s="38">
        <f t="shared" ref="L2520:L2583" si="46">IF(K2520="","",K2520*I2520/100)</f>
        <v>38.950000000000003</v>
      </c>
    </row>
    <row r="2521" spans="1:12" ht="15.75" thickBot="1">
      <c r="A2521" s="139" t="s">
        <v>238</v>
      </c>
      <c r="B2521" s="73" t="s">
        <v>239</v>
      </c>
      <c r="C2521" s="35" t="s">
        <v>1</v>
      </c>
      <c r="D2521" s="35" t="s">
        <v>131</v>
      </c>
      <c r="E2521" s="35" t="s">
        <v>132</v>
      </c>
      <c r="F2521" s="43">
        <v>2020</v>
      </c>
      <c r="G2521" s="31" t="str">
        <f>VLOOKUP(H2521,'GN and GP categories'!A:B,2,FALSE)</f>
        <v>Gram-negative</v>
      </c>
      <c r="H2521" s="53" t="s">
        <v>108</v>
      </c>
      <c r="I2521" s="31">
        <v>41</v>
      </c>
      <c r="J2521" s="31" t="s">
        <v>28</v>
      </c>
      <c r="K2521" s="31">
        <v>90</v>
      </c>
      <c r="L2521" s="38">
        <f t="shared" si="46"/>
        <v>36.9</v>
      </c>
    </row>
    <row r="2522" spans="1:12" ht="15.75" thickBot="1">
      <c r="A2522" s="139" t="s">
        <v>238</v>
      </c>
      <c r="B2522" s="73" t="s">
        <v>239</v>
      </c>
      <c r="C2522" s="35" t="s">
        <v>1</v>
      </c>
      <c r="D2522" s="35" t="s">
        <v>131</v>
      </c>
      <c r="E2522" s="35" t="s">
        <v>132</v>
      </c>
      <c r="F2522" s="43">
        <v>2020</v>
      </c>
      <c r="G2522" s="31" t="str">
        <f>VLOOKUP(H2522,'GN and GP categories'!A:B,2,FALSE)</f>
        <v>Gram-negative</v>
      </c>
      <c r="H2522" s="53" t="s">
        <v>108</v>
      </c>
      <c r="I2522" s="31">
        <v>41</v>
      </c>
      <c r="J2522" s="31" t="s">
        <v>67</v>
      </c>
      <c r="K2522" s="31">
        <v>93</v>
      </c>
      <c r="L2522" s="38">
        <f t="shared" si="46"/>
        <v>38.130000000000003</v>
      </c>
    </row>
    <row r="2523" spans="1:12" ht="15.75" thickBot="1">
      <c r="A2523" s="139" t="s">
        <v>238</v>
      </c>
      <c r="B2523" s="73" t="s">
        <v>239</v>
      </c>
      <c r="C2523" s="35" t="s">
        <v>1</v>
      </c>
      <c r="D2523" s="35" t="s">
        <v>131</v>
      </c>
      <c r="E2523" s="35" t="s">
        <v>132</v>
      </c>
      <c r="F2523" s="43">
        <v>2020</v>
      </c>
      <c r="G2523" s="31" t="str">
        <f>VLOOKUP(H2523,'GN and GP categories'!A:B,2,FALSE)</f>
        <v>Gram-negative</v>
      </c>
      <c r="H2523" s="53" t="s">
        <v>108</v>
      </c>
      <c r="I2523" s="31">
        <v>41</v>
      </c>
      <c r="J2523" s="31" t="s">
        <v>31</v>
      </c>
      <c r="K2523" s="31">
        <v>93</v>
      </c>
      <c r="L2523" s="38">
        <f t="shared" si="46"/>
        <v>38.130000000000003</v>
      </c>
    </row>
    <row r="2524" spans="1:12" ht="15.75" thickBot="1">
      <c r="A2524" s="139" t="s">
        <v>238</v>
      </c>
      <c r="B2524" s="73" t="s">
        <v>239</v>
      </c>
      <c r="C2524" s="35" t="s">
        <v>1</v>
      </c>
      <c r="D2524" s="35" t="s">
        <v>131</v>
      </c>
      <c r="E2524" s="35" t="s">
        <v>132</v>
      </c>
      <c r="F2524" s="43">
        <v>2020</v>
      </c>
      <c r="G2524" s="31" t="str">
        <f>VLOOKUP(H2524,'GN and GP categories'!A:B,2,FALSE)</f>
        <v>Gram-negative</v>
      </c>
      <c r="H2524" s="53" t="s">
        <v>108</v>
      </c>
      <c r="I2524" s="31">
        <v>41</v>
      </c>
      <c r="J2524" s="31" t="s">
        <v>32</v>
      </c>
      <c r="K2524" s="31">
        <v>96</v>
      </c>
      <c r="L2524" s="38">
        <f t="shared" si="46"/>
        <v>39.36</v>
      </c>
    </row>
    <row r="2525" spans="1:12" ht="15.75" thickBot="1">
      <c r="A2525" s="139" t="s">
        <v>238</v>
      </c>
      <c r="B2525" s="73" t="s">
        <v>239</v>
      </c>
      <c r="C2525" s="35" t="s">
        <v>1</v>
      </c>
      <c r="D2525" s="35" t="s">
        <v>131</v>
      </c>
      <c r="E2525" s="35" t="s">
        <v>132</v>
      </c>
      <c r="F2525" s="43">
        <v>2020</v>
      </c>
      <c r="G2525" s="31" t="str">
        <f>VLOOKUP(H2525,'GN and GP categories'!A:B,2,FALSE)</f>
        <v>Gram-negative</v>
      </c>
      <c r="H2525" s="53" t="s">
        <v>108</v>
      </c>
      <c r="I2525" s="31">
        <v>41</v>
      </c>
      <c r="J2525" s="31" t="s">
        <v>17</v>
      </c>
      <c r="K2525" s="31">
        <v>96</v>
      </c>
      <c r="L2525" s="38">
        <f t="shared" si="46"/>
        <v>39.36</v>
      </c>
    </row>
    <row r="2526" spans="1:12" ht="15.75" thickBot="1">
      <c r="A2526" s="139" t="s">
        <v>238</v>
      </c>
      <c r="B2526" s="73" t="s">
        <v>239</v>
      </c>
      <c r="C2526" s="35" t="s">
        <v>1</v>
      </c>
      <c r="D2526" s="35" t="s">
        <v>131</v>
      </c>
      <c r="E2526" s="35" t="s">
        <v>132</v>
      </c>
      <c r="F2526" s="43">
        <v>2020</v>
      </c>
      <c r="G2526" s="31" t="str">
        <f>VLOOKUP(H2526,'GN and GP categories'!A:B,2,FALSE)</f>
        <v>Gram-negative</v>
      </c>
      <c r="H2526" s="53" t="s">
        <v>108</v>
      </c>
      <c r="I2526" s="31">
        <v>41</v>
      </c>
      <c r="J2526" s="31" t="s">
        <v>16</v>
      </c>
      <c r="K2526" s="31">
        <v>96</v>
      </c>
      <c r="L2526" s="38">
        <f t="shared" si="46"/>
        <v>39.36</v>
      </c>
    </row>
    <row r="2527" spans="1:12" ht="15.75" thickBot="1">
      <c r="A2527" s="139" t="s">
        <v>238</v>
      </c>
      <c r="B2527" s="73" t="s">
        <v>239</v>
      </c>
      <c r="C2527" s="35" t="s">
        <v>1</v>
      </c>
      <c r="D2527" s="35" t="s">
        <v>131</v>
      </c>
      <c r="E2527" s="35" t="s">
        <v>132</v>
      </c>
      <c r="F2527" s="43">
        <v>2020</v>
      </c>
      <c r="G2527" s="31" t="str">
        <f>VLOOKUP(H2527,'GN and GP categories'!A:B,2,FALSE)</f>
        <v>Gram-negative</v>
      </c>
      <c r="H2527" s="53" t="s">
        <v>108</v>
      </c>
      <c r="I2527" s="31">
        <v>41</v>
      </c>
      <c r="J2527" s="31" t="s">
        <v>30</v>
      </c>
      <c r="K2527" s="31">
        <v>90</v>
      </c>
      <c r="L2527" s="38">
        <f t="shared" si="46"/>
        <v>36.9</v>
      </c>
    </row>
    <row r="2528" spans="1:12" ht="15.75" thickBot="1">
      <c r="A2528" s="139" t="s">
        <v>238</v>
      </c>
      <c r="B2528" s="73" t="s">
        <v>239</v>
      </c>
      <c r="C2528" s="35" t="s">
        <v>1</v>
      </c>
      <c r="D2528" s="35" t="s">
        <v>131</v>
      </c>
      <c r="E2528" s="35" t="s">
        <v>132</v>
      </c>
      <c r="F2528" s="43">
        <v>2020</v>
      </c>
      <c r="G2528" s="31" t="str">
        <f>VLOOKUP(H2528,'GN and GP categories'!A:B,2,FALSE)</f>
        <v>Gram-negative</v>
      </c>
      <c r="H2528" s="53" t="s">
        <v>38</v>
      </c>
      <c r="I2528" s="31">
        <v>30</v>
      </c>
      <c r="J2528" t="s">
        <v>24</v>
      </c>
      <c r="K2528" s="31">
        <v>77</v>
      </c>
      <c r="L2528" s="38">
        <f t="shared" si="46"/>
        <v>23.1</v>
      </c>
    </row>
    <row r="2529" spans="1:12" ht="15.75" thickBot="1">
      <c r="A2529" s="139" t="s">
        <v>238</v>
      </c>
      <c r="B2529" s="73" t="s">
        <v>239</v>
      </c>
      <c r="C2529" s="35" t="s">
        <v>1</v>
      </c>
      <c r="D2529" s="35" t="s">
        <v>131</v>
      </c>
      <c r="E2529" s="35" t="s">
        <v>132</v>
      </c>
      <c r="F2529" s="43">
        <v>2020</v>
      </c>
      <c r="G2529" s="31" t="str">
        <f>VLOOKUP(H2529,'GN and GP categories'!A:B,2,FALSE)</f>
        <v>Gram-negative</v>
      </c>
      <c r="H2529" s="53" t="s">
        <v>38</v>
      </c>
      <c r="I2529" s="31">
        <v>30</v>
      </c>
      <c r="J2529" t="s">
        <v>84</v>
      </c>
      <c r="K2529" s="31">
        <v>93</v>
      </c>
      <c r="L2529" s="38">
        <f t="shared" si="46"/>
        <v>27.9</v>
      </c>
    </row>
    <row r="2530" spans="1:12" ht="15.75" thickBot="1">
      <c r="A2530" s="139" t="s">
        <v>238</v>
      </c>
      <c r="B2530" s="73" t="s">
        <v>239</v>
      </c>
      <c r="C2530" s="35" t="s">
        <v>1</v>
      </c>
      <c r="D2530" s="35" t="s">
        <v>131</v>
      </c>
      <c r="E2530" s="35" t="s">
        <v>132</v>
      </c>
      <c r="F2530" s="43">
        <v>2020</v>
      </c>
      <c r="G2530" s="31" t="str">
        <f>VLOOKUP(H2530,'GN and GP categories'!A:B,2,FALSE)</f>
        <v>Gram-negative</v>
      </c>
      <c r="H2530" s="53" t="s">
        <v>38</v>
      </c>
      <c r="I2530" s="31">
        <v>30</v>
      </c>
      <c r="J2530" t="s">
        <v>28</v>
      </c>
      <c r="K2530" s="31">
        <v>76</v>
      </c>
      <c r="L2530" s="38">
        <f t="shared" si="46"/>
        <v>22.8</v>
      </c>
    </row>
    <row r="2531" spans="1:12" ht="15.75" thickBot="1">
      <c r="A2531" s="139" t="s">
        <v>238</v>
      </c>
      <c r="B2531" s="73" t="s">
        <v>239</v>
      </c>
      <c r="C2531" s="35" t="s">
        <v>1</v>
      </c>
      <c r="D2531" s="35" t="s">
        <v>131</v>
      </c>
      <c r="E2531" s="35" t="s">
        <v>132</v>
      </c>
      <c r="F2531" s="43">
        <v>2020</v>
      </c>
      <c r="G2531" s="31" t="str">
        <f>VLOOKUP(H2531,'GN and GP categories'!A:B,2,FALSE)</f>
        <v>Gram-negative</v>
      </c>
      <c r="H2531" s="53" t="s">
        <v>38</v>
      </c>
      <c r="I2531" s="31">
        <v>30</v>
      </c>
      <c r="J2531" t="s">
        <v>67</v>
      </c>
      <c r="K2531" s="31">
        <v>72</v>
      </c>
      <c r="L2531" s="38">
        <f t="shared" si="46"/>
        <v>21.6</v>
      </c>
    </row>
    <row r="2532" spans="1:12" ht="15.75" thickBot="1">
      <c r="A2532" s="139" t="s">
        <v>238</v>
      </c>
      <c r="B2532" s="73" t="s">
        <v>239</v>
      </c>
      <c r="C2532" s="35" t="s">
        <v>1</v>
      </c>
      <c r="D2532" s="35" t="s">
        <v>131</v>
      </c>
      <c r="E2532" s="35" t="s">
        <v>132</v>
      </c>
      <c r="F2532" s="43">
        <v>2020</v>
      </c>
      <c r="G2532" s="31" t="str">
        <f>VLOOKUP(H2532,'GN and GP categories'!A:B,2,FALSE)</f>
        <v>Gram-negative</v>
      </c>
      <c r="H2532" s="53" t="s">
        <v>38</v>
      </c>
      <c r="I2532" s="31">
        <v>30</v>
      </c>
      <c r="J2532" t="s">
        <v>31</v>
      </c>
      <c r="K2532" s="31">
        <v>83</v>
      </c>
      <c r="L2532" s="38">
        <f t="shared" si="46"/>
        <v>24.9</v>
      </c>
    </row>
    <row r="2533" spans="1:12" ht="15.75" thickBot="1">
      <c r="A2533" s="139" t="s">
        <v>238</v>
      </c>
      <c r="B2533" s="73" t="s">
        <v>239</v>
      </c>
      <c r="C2533" s="35" t="s">
        <v>1</v>
      </c>
      <c r="D2533" s="35" t="s">
        <v>131</v>
      </c>
      <c r="E2533" s="35" t="s">
        <v>132</v>
      </c>
      <c r="F2533" s="43">
        <v>2020</v>
      </c>
      <c r="G2533" s="31" t="str">
        <f>VLOOKUP(H2533,'GN and GP categories'!A:B,2,FALSE)</f>
        <v>Gram-negative</v>
      </c>
      <c r="H2533" s="53" t="s">
        <v>38</v>
      </c>
      <c r="I2533" s="31">
        <v>30</v>
      </c>
      <c r="J2533" t="s">
        <v>32</v>
      </c>
      <c r="K2533" s="31">
        <v>96</v>
      </c>
      <c r="L2533" s="38">
        <f t="shared" si="46"/>
        <v>28.8</v>
      </c>
    </row>
    <row r="2534" spans="1:12" ht="15.75" thickBot="1">
      <c r="A2534" s="139" t="s">
        <v>238</v>
      </c>
      <c r="B2534" s="73" t="s">
        <v>239</v>
      </c>
      <c r="C2534" s="35" t="s">
        <v>1</v>
      </c>
      <c r="D2534" s="35" t="s">
        <v>131</v>
      </c>
      <c r="E2534" s="35" t="s">
        <v>132</v>
      </c>
      <c r="F2534" s="43">
        <v>2020</v>
      </c>
      <c r="G2534" s="31" t="str">
        <f>VLOOKUP(H2534,'GN and GP categories'!A:B,2,FALSE)</f>
        <v>Gram-negative</v>
      </c>
      <c r="H2534" s="53" t="s">
        <v>38</v>
      </c>
      <c r="I2534" s="31">
        <v>30</v>
      </c>
      <c r="J2534" t="s">
        <v>17</v>
      </c>
      <c r="K2534" s="31">
        <v>96</v>
      </c>
      <c r="L2534" s="38">
        <f t="shared" si="46"/>
        <v>28.8</v>
      </c>
    </row>
    <row r="2535" spans="1:12" ht="15.75" thickBot="1">
      <c r="A2535" s="139" t="s">
        <v>238</v>
      </c>
      <c r="B2535" s="73" t="s">
        <v>239</v>
      </c>
      <c r="C2535" s="35" t="s">
        <v>1</v>
      </c>
      <c r="D2535" s="35" t="s">
        <v>131</v>
      </c>
      <c r="E2535" s="35" t="s">
        <v>132</v>
      </c>
      <c r="F2535" s="43">
        <v>2020</v>
      </c>
      <c r="G2535" s="31" t="str">
        <f>VLOOKUP(H2535,'GN and GP categories'!A:B,2,FALSE)</f>
        <v>Gram-negative</v>
      </c>
      <c r="H2535" s="53" t="s">
        <v>38</v>
      </c>
      <c r="I2535" s="31">
        <v>30</v>
      </c>
      <c r="J2535" t="s">
        <v>16</v>
      </c>
      <c r="K2535" s="31">
        <v>96</v>
      </c>
      <c r="L2535" s="38">
        <f t="shared" si="46"/>
        <v>28.8</v>
      </c>
    </row>
    <row r="2536" spans="1:12" ht="15.75" thickBot="1">
      <c r="A2536" s="139" t="s">
        <v>238</v>
      </c>
      <c r="B2536" s="73" t="s">
        <v>239</v>
      </c>
      <c r="C2536" s="35" t="s">
        <v>1</v>
      </c>
      <c r="D2536" s="35" t="s">
        <v>131</v>
      </c>
      <c r="E2536" s="35" t="s">
        <v>132</v>
      </c>
      <c r="F2536" s="43">
        <v>2020</v>
      </c>
      <c r="G2536" s="31" t="str">
        <f>VLOOKUP(H2536,'GN and GP categories'!A:B,2,FALSE)</f>
        <v>Gram-negative</v>
      </c>
      <c r="H2536" s="53" t="s">
        <v>38</v>
      </c>
      <c r="I2536" s="31">
        <v>30</v>
      </c>
      <c r="J2536" t="s">
        <v>30</v>
      </c>
      <c r="K2536" s="31">
        <v>73</v>
      </c>
      <c r="L2536" s="38">
        <f t="shared" si="46"/>
        <v>21.9</v>
      </c>
    </row>
    <row r="2537" spans="1:12" ht="15.75" thickBot="1">
      <c r="A2537" s="139" t="s">
        <v>238</v>
      </c>
      <c r="B2537" s="73" t="s">
        <v>239</v>
      </c>
      <c r="C2537" s="35" t="s">
        <v>1</v>
      </c>
      <c r="D2537" s="35" t="s">
        <v>131</v>
      </c>
      <c r="E2537" s="35" t="s">
        <v>132</v>
      </c>
      <c r="F2537" s="43">
        <v>2020</v>
      </c>
      <c r="G2537" s="31" t="str">
        <f>VLOOKUP(H2537,'GN and GP categories'!A:B,2,FALSE)</f>
        <v>Gram-negative</v>
      </c>
      <c r="H2537" s="53" t="s">
        <v>104</v>
      </c>
      <c r="I2537" s="31">
        <v>157</v>
      </c>
      <c r="J2537" t="s">
        <v>20</v>
      </c>
      <c r="K2537" s="31">
        <v>56</v>
      </c>
      <c r="L2537" s="38">
        <f t="shared" si="46"/>
        <v>87.92</v>
      </c>
    </row>
    <row r="2538" spans="1:12" ht="15.75" thickBot="1">
      <c r="A2538" s="139" t="s">
        <v>238</v>
      </c>
      <c r="B2538" s="73" t="s">
        <v>239</v>
      </c>
      <c r="C2538" s="35" t="s">
        <v>1</v>
      </c>
      <c r="D2538" s="35" t="s">
        <v>131</v>
      </c>
      <c r="E2538" s="35" t="s">
        <v>132</v>
      </c>
      <c r="F2538" s="43">
        <v>2020</v>
      </c>
      <c r="G2538" s="31" t="str">
        <f>VLOOKUP(H2538,'GN and GP categories'!A:B,2,FALSE)</f>
        <v>Gram-negative</v>
      </c>
      <c r="H2538" s="53" t="s">
        <v>104</v>
      </c>
      <c r="I2538" s="31">
        <v>157</v>
      </c>
      <c r="J2538" s="31" t="s">
        <v>13</v>
      </c>
      <c r="K2538" s="31">
        <v>95</v>
      </c>
      <c r="L2538" s="38">
        <f t="shared" si="46"/>
        <v>149.15</v>
      </c>
    </row>
    <row r="2539" spans="1:12" ht="15.75" thickBot="1">
      <c r="A2539" s="139" t="s">
        <v>238</v>
      </c>
      <c r="B2539" s="73" t="s">
        <v>239</v>
      </c>
      <c r="C2539" s="35" t="s">
        <v>1</v>
      </c>
      <c r="D2539" s="35" t="s">
        <v>131</v>
      </c>
      <c r="E2539" s="35" t="s">
        <v>132</v>
      </c>
      <c r="F2539" s="43">
        <v>2020</v>
      </c>
      <c r="G2539" s="31" t="str">
        <f>VLOOKUP(H2539,'GN and GP categories'!A:B,2,FALSE)</f>
        <v>Gram-negative</v>
      </c>
      <c r="H2539" s="53" t="s">
        <v>104</v>
      </c>
      <c r="I2539" s="31">
        <v>157</v>
      </c>
      <c r="J2539" s="31" t="s">
        <v>24</v>
      </c>
      <c r="K2539" s="31">
        <v>96</v>
      </c>
      <c r="L2539" s="38">
        <f t="shared" si="46"/>
        <v>150.72</v>
      </c>
    </row>
    <row r="2540" spans="1:12" ht="15.75" thickBot="1">
      <c r="A2540" s="139" t="s">
        <v>238</v>
      </c>
      <c r="B2540" s="73" t="s">
        <v>239</v>
      </c>
      <c r="C2540" s="35" t="s">
        <v>1</v>
      </c>
      <c r="D2540" s="35" t="s">
        <v>131</v>
      </c>
      <c r="E2540" s="35" t="s">
        <v>132</v>
      </c>
      <c r="F2540" s="43">
        <v>2020</v>
      </c>
      <c r="G2540" s="31" t="str">
        <f>VLOOKUP(H2540,'GN and GP categories'!A:B,2,FALSE)</f>
        <v>Gram-negative</v>
      </c>
      <c r="H2540" s="53" t="s">
        <v>104</v>
      </c>
      <c r="I2540" s="31">
        <v>157</v>
      </c>
      <c r="J2540" s="31" t="s">
        <v>84</v>
      </c>
      <c r="K2540" s="31">
        <v>96</v>
      </c>
      <c r="L2540" s="38">
        <f t="shared" si="46"/>
        <v>150.72</v>
      </c>
    </row>
    <row r="2541" spans="1:12" ht="15.75" thickBot="1">
      <c r="A2541" s="139" t="s">
        <v>238</v>
      </c>
      <c r="B2541" s="73" t="s">
        <v>239</v>
      </c>
      <c r="C2541" s="35" t="s">
        <v>1</v>
      </c>
      <c r="D2541" s="35" t="s">
        <v>131</v>
      </c>
      <c r="E2541" s="35" t="s">
        <v>132</v>
      </c>
      <c r="F2541" s="43">
        <v>2020</v>
      </c>
      <c r="G2541" s="31" t="str">
        <f>VLOOKUP(H2541,'GN and GP categories'!A:B,2,FALSE)</f>
        <v>Gram-negative</v>
      </c>
      <c r="H2541" s="53" t="s">
        <v>104</v>
      </c>
      <c r="I2541" s="31">
        <v>157</v>
      </c>
      <c r="J2541" s="31" t="s">
        <v>28</v>
      </c>
      <c r="K2541" s="31">
        <v>90</v>
      </c>
      <c r="L2541" s="38">
        <f t="shared" si="46"/>
        <v>141.30000000000001</v>
      </c>
    </row>
    <row r="2542" spans="1:12" ht="15.75" thickBot="1">
      <c r="A2542" s="139" t="s">
        <v>238</v>
      </c>
      <c r="B2542" s="73" t="s">
        <v>239</v>
      </c>
      <c r="C2542" s="35" t="s">
        <v>1</v>
      </c>
      <c r="D2542" s="35" t="s">
        <v>131</v>
      </c>
      <c r="E2542" s="35" t="s">
        <v>132</v>
      </c>
      <c r="F2542" s="43">
        <v>2020</v>
      </c>
      <c r="G2542" s="31" t="str">
        <f>VLOOKUP(H2542,'GN and GP categories'!A:B,2,FALSE)</f>
        <v>Gram-negative</v>
      </c>
      <c r="H2542" s="53" t="s">
        <v>104</v>
      </c>
      <c r="I2542" s="31">
        <v>157</v>
      </c>
      <c r="J2542" s="31" t="s">
        <v>67</v>
      </c>
      <c r="K2542" s="31">
        <v>90</v>
      </c>
      <c r="L2542" s="38">
        <f t="shared" si="46"/>
        <v>141.30000000000001</v>
      </c>
    </row>
    <row r="2543" spans="1:12" ht="15.75" thickBot="1">
      <c r="A2543" s="139" t="s">
        <v>238</v>
      </c>
      <c r="B2543" s="73" t="s">
        <v>239</v>
      </c>
      <c r="C2543" s="35" t="s">
        <v>1</v>
      </c>
      <c r="D2543" s="35" t="s">
        <v>131</v>
      </c>
      <c r="E2543" s="35" t="s">
        <v>132</v>
      </c>
      <c r="F2543" s="43">
        <v>2020</v>
      </c>
      <c r="G2543" s="31" t="str">
        <f>VLOOKUP(H2543,'GN and GP categories'!A:B,2,FALSE)</f>
        <v>Gram-negative</v>
      </c>
      <c r="H2543" s="53" t="s">
        <v>104</v>
      </c>
      <c r="I2543" s="31">
        <v>157</v>
      </c>
      <c r="J2543" s="31" t="s">
        <v>31</v>
      </c>
      <c r="K2543" s="31">
        <v>96</v>
      </c>
      <c r="L2543" s="38">
        <f t="shared" si="46"/>
        <v>150.72</v>
      </c>
    </row>
    <row r="2544" spans="1:12" ht="15.75" thickBot="1">
      <c r="A2544" s="139" t="s">
        <v>238</v>
      </c>
      <c r="B2544" s="73" t="s">
        <v>239</v>
      </c>
      <c r="C2544" s="35" t="s">
        <v>1</v>
      </c>
      <c r="D2544" s="35" t="s">
        <v>131</v>
      </c>
      <c r="E2544" s="35" t="s">
        <v>132</v>
      </c>
      <c r="F2544" s="43">
        <v>2020</v>
      </c>
      <c r="G2544" s="31" t="str">
        <f>VLOOKUP(H2544,'GN and GP categories'!A:B,2,FALSE)</f>
        <v>Gram-negative</v>
      </c>
      <c r="H2544" s="53" t="s">
        <v>104</v>
      </c>
      <c r="I2544" s="31">
        <v>157</v>
      </c>
      <c r="J2544" s="31" t="s">
        <v>32</v>
      </c>
      <c r="K2544" s="31">
        <v>96</v>
      </c>
      <c r="L2544" s="38">
        <f t="shared" si="46"/>
        <v>150.72</v>
      </c>
    </row>
    <row r="2545" spans="1:12" ht="15.75" thickBot="1">
      <c r="A2545" s="139" t="s">
        <v>238</v>
      </c>
      <c r="B2545" s="73" t="s">
        <v>239</v>
      </c>
      <c r="C2545" s="35" t="s">
        <v>1</v>
      </c>
      <c r="D2545" s="35" t="s">
        <v>131</v>
      </c>
      <c r="E2545" s="35" t="s">
        <v>132</v>
      </c>
      <c r="F2545" s="43">
        <v>2020</v>
      </c>
      <c r="G2545" s="31" t="str">
        <f>VLOOKUP(H2545,'GN and GP categories'!A:B,2,FALSE)</f>
        <v>Gram-negative</v>
      </c>
      <c r="H2545" s="53" t="s">
        <v>104</v>
      </c>
      <c r="I2545" s="31">
        <v>157</v>
      </c>
      <c r="J2545" s="31" t="s">
        <v>17</v>
      </c>
      <c r="K2545" s="31">
        <v>96</v>
      </c>
      <c r="L2545" s="38">
        <f t="shared" si="46"/>
        <v>150.72</v>
      </c>
    </row>
    <row r="2546" spans="1:12" ht="15.75" thickBot="1">
      <c r="A2546" s="139" t="s">
        <v>238</v>
      </c>
      <c r="B2546" s="73" t="s">
        <v>239</v>
      </c>
      <c r="C2546" s="35" t="s">
        <v>1</v>
      </c>
      <c r="D2546" s="35" t="s">
        <v>131</v>
      </c>
      <c r="E2546" s="35" t="s">
        <v>132</v>
      </c>
      <c r="F2546" s="43">
        <v>2020</v>
      </c>
      <c r="G2546" s="31" t="str">
        <f>VLOOKUP(H2546,'GN and GP categories'!A:B,2,FALSE)</f>
        <v>Gram-negative</v>
      </c>
      <c r="H2546" s="53" t="s">
        <v>104</v>
      </c>
      <c r="I2546" s="31">
        <v>157</v>
      </c>
      <c r="J2546" s="31" t="s">
        <v>16</v>
      </c>
      <c r="K2546" s="31">
        <v>94</v>
      </c>
      <c r="L2546" s="38">
        <f t="shared" si="46"/>
        <v>147.58000000000001</v>
      </c>
    </row>
    <row r="2547" spans="1:12" ht="15.75" thickBot="1">
      <c r="A2547" s="139" t="s">
        <v>238</v>
      </c>
      <c r="B2547" s="73" t="s">
        <v>239</v>
      </c>
      <c r="C2547" s="35" t="s">
        <v>1</v>
      </c>
      <c r="D2547" s="35" t="s">
        <v>131</v>
      </c>
      <c r="E2547" s="35" t="s">
        <v>132</v>
      </c>
      <c r="F2547" s="43">
        <v>2020</v>
      </c>
      <c r="G2547" s="31" t="str">
        <f>VLOOKUP(H2547,'GN and GP categories'!A:B,2,FALSE)</f>
        <v>Gram-negative</v>
      </c>
      <c r="H2547" s="53" t="s">
        <v>104</v>
      </c>
      <c r="I2547" s="31">
        <v>157</v>
      </c>
      <c r="J2547" s="31" t="s">
        <v>30</v>
      </c>
      <c r="K2547" s="31">
        <v>95</v>
      </c>
      <c r="L2547" s="38">
        <f t="shared" si="46"/>
        <v>149.15</v>
      </c>
    </row>
    <row r="2548" spans="1:12" ht="15.75" thickBot="1">
      <c r="A2548" s="139" t="s">
        <v>238</v>
      </c>
      <c r="B2548" s="73" t="s">
        <v>239</v>
      </c>
      <c r="C2548" s="35" t="s">
        <v>1</v>
      </c>
      <c r="D2548" s="35" t="s">
        <v>131</v>
      </c>
      <c r="E2548" s="35" t="s">
        <v>132</v>
      </c>
      <c r="F2548" s="43">
        <v>2020</v>
      </c>
      <c r="G2548" s="31" t="str">
        <f>VLOOKUP(H2548,'GN and GP categories'!A:B,2,FALSE)</f>
        <v>Gram-negative</v>
      </c>
      <c r="H2548" s="53" t="s">
        <v>104</v>
      </c>
      <c r="I2548" s="31">
        <v>157</v>
      </c>
      <c r="J2548" s="31" t="s">
        <v>228</v>
      </c>
      <c r="K2548" s="31">
        <v>36</v>
      </c>
      <c r="L2548" s="38">
        <f t="shared" si="46"/>
        <v>56.52</v>
      </c>
    </row>
    <row r="2549" spans="1:12" ht="15.75" thickBot="1">
      <c r="A2549" s="139" t="s">
        <v>238</v>
      </c>
      <c r="B2549" s="73" t="s">
        <v>239</v>
      </c>
      <c r="C2549" s="35" t="s">
        <v>1</v>
      </c>
      <c r="D2549" s="35" t="s">
        <v>131</v>
      </c>
      <c r="E2549" s="35" t="s">
        <v>132</v>
      </c>
      <c r="F2549" s="43">
        <v>2020</v>
      </c>
      <c r="G2549" s="31" t="str">
        <f>VLOOKUP(H2549,'GN and GP categories'!A:B,2,FALSE)</f>
        <v>Gram-negative</v>
      </c>
      <c r="H2549" s="53" t="s">
        <v>100</v>
      </c>
      <c r="I2549" s="31">
        <v>77</v>
      </c>
      <c r="J2549" s="31" t="s">
        <v>24</v>
      </c>
      <c r="K2549" s="31">
        <v>70</v>
      </c>
      <c r="L2549" s="38">
        <f t="shared" si="46"/>
        <v>53.9</v>
      </c>
    </row>
    <row r="2550" spans="1:12" ht="15.75" thickBot="1">
      <c r="A2550" s="139" t="s">
        <v>238</v>
      </c>
      <c r="B2550" s="73" t="s">
        <v>239</v>
      </c>
      <c r="C2550" s="35" t="s">
        <v>1</v>
      </c>
      <c r="D2550" s="35" t="s">
        <v>131</v>
      </c>
      <c r="E2550" s="35" t="s">
        <v>132</v>
      </c>
      <c r="F2550" s="43">
        <v>2020</v>
      </c>
      <c r="G2550" s="31" t="str">
        <f>VLOOKUP(H2550,'GN and GP categories'!A:B,2,FALSE)</f>
        <v>Gram-negative</v>
      </c>
      <c r="H2550" s="53" t="s">
        <v>100</v>
      </c>
      <c r="I2550" s="31">
        <v>77</v>
      </c>
      <c r="J2550" s="31" t="s">
        <v>84</v>
      </c>
      <c r="K2550" s="31">
        <v>70</v>
      </c>
      <c r="L2550" s="38">
        <f t="shared" si="46"/>
        <v>53.9</v>
      </c>
    </row>
    <row r="2551" spans="1:12" ht="15.75" thickBot="1">
      <c r="A2551" s="139" t="s">
        <v>238</v>
      </c>
      <c r="B2551" s="73" t="s">
        <v>239</v>
      </c>
      <c r="C2551" s="35" t="s">
        <v>1</v>
      </c>
      <c r="D2551" s="35" t="s">
        <v>131</v>
      </c>
      <c r="E2551" s="35" t="s">
        <v>132</v>
      </c>
      <c r="F2551" s="43">
        <v>2020</v>
      </c>
      <c r="G2551" s="31" t="str">
        <f>VLOOKUP(H2551,'GN and GP categories'!A:B,2,FALSE)</f>
        <v>Gram-negative</v>
      </c>
      <c r="H2551" s="53" t="s">
        <v>100</v>
      </c>
      <c r="I2551" s="31">
        <v>77</v>
      </c>
      <c r="J2551" s="31" t="s">
        <v>28</v>
      </c>
      <c r="K2551" s="31">
        <v>93</v>
      </c>
      <c r="L2551" s="38">
        <f t="shared" si="46"/>
        <v>71.61</v>
      </c>
    </row>
    <row r="2552" spans="1:12" ht="15.75" thickBot="1">
      <c r="A2552" s="139" t="s">
        <v>238</v>
      </c>
      <c r="B2552" s="73" t="s">
        <v>239</v>
      </c>
      <c r="C2552" s="35" t="s">
        <v>1</v>
      </c>
      <c r="D2552" s="35" t="s">
        <v>131</v>
      </c>
      <c r="E2552" s="35" t="s">
        <v>132</v>
      </c>
      <c r="F2552" s="43">
        <v>2020</v>
      </c>
      <c r="G2552" s="31" t="str">
        <f>VLOOKUP(H2552,'GN and GP categories'!A:B,2,FALSE)</f>
        <v>Gram-negative</v>
      </c>
      <c r="H2552" s="53" t="s">
        <v>100</v>
      </c>
      <c r="I2552" s="31">
        <v>77</v>
      </c>
      <c r="J2552" s="31" t="s">
        <v>67</v>
      </c>
      <c r="K2552" s="31">
        <v>92</v>
      </c>
      <c r="L2552" s="38">
        <f t="shared" si="46"/>
        <v>70.84</v>
      </c>
    </row>
    <row r="2553" spans="1:12" ht="15.75" thickBot="1">
      <c r="A2553" s="139" t="s">
        <v>238</v>
      </c>
      <c r="B2553" s="73" t="s">
        <v>239</v>
      </c>
      <c r="C2553" s="35" t="s">
        <v>1</v>
      </c>
      <c r="D2553" s="35" t="s">
        <v>131</v>
      </c>
      <c r="E2553" s="35" t="s">
        <v>132</v>
      </c>
      <c r="F2553" s="43">
        <v>2020</v>
      </c>
      <c r="G2553" s="31" t="str">
        <f>VLOOKUP(H2553,'GN and GP categories'!A:B,2,FALSE)</f>
        <v>Gram-negative</v>
      </c>
      <c r="H2553" s="53" t="s">
        <v>100</v>
      </c>
      <c r="I2553" s="31">
        <v>77</v>
      </c>
      <c r="J2553" s="31" t="s">
        <v>31</v>
      </c>
      <c r="K2553" s="31">
        <v>96</v>
      </c>
      <c r="L2553" s="38">
        <f t="shared" si="46"/>
        <v>73.92</v>
      </c>
    </row>
    <row r="2554" spans="1:12" ht="15.75" thickBot="1">
      <c r="A2554" s="139" t="s">
        <v>238</v>
      </c>
      <c r="B2554" s="73" t="s">
        <v>239</v>
      </c>
      <c r="C2554" s="35" t="s">
        <v>1</v>
      </c>
      <c r="D2554" s="35" t="s">
        <v>131</v>
      </c>
      <c r="E2554" s="35" t="s">
        <v>132</v>
      </c>
      <c r="F2554" s="43">
        <v>2020</v>
      </c>
      <c r="G2554" s="31" t="str">
        <f>VLOOKUP(H2554,'GN and GP categories'!A:B,2,FALSE)</f>
        <v>Gram-negative</v>
      </c>
      <c r="H2554" s="53" t="s">
        <v>100</v>
      </c>
      <c r="I2554" s="31">
        <v>77</v>
      </c>
      <c r="J2554" s="31" t="s">
        <v>32</v>
      </c>
      <c r="K2554" s="31">
        <v>96</v>
      </c>
      <c r="L2554" s="38">
        <f t="shared" si="46"/>
        <v>73.92</v>
      </c>
    </row>
    <row r="2555" spans="1:12" ht="15.75" thickBot="1">
      <c r="A2555" s="139" t="s">
        <v>238</v>
      </c>
      <c r="B2555" s="73" t="s">
        <v>239</v>
      </c>
      <c r="C2555" s="35" t="s">
        <v>1</v>
      </c>
      <c r="D2555" s="35" t="s">
        <v>131</v>
      </c>
      <c r="E2555" s="35" t="s">
        <v>132</v>
      </c>
      <c r="F2555" s="43">
        <v>2020</v>
      </c>
      <c r="G2555" s="31" t="str">
        <f>VLOOKUP(H2555,'GN and GP categories'!A:B,2,FALSE)</f>
        <v>Gram-negative</v>
      </c>
      <c r="H2555" s="53" t="s">
        <v>100</v>
      </c>
      <c r="I2555" s="31">
        <v>77</v>
      </c>
      <c r="J2555" s="31" t="s">
        <v>17</v>
      </c>
      <c r="K2555" s="31">
        <v>96</v>
      </c>
      <c r="L2555" s="38">
        <f t="shared" si="46"/>
        <v>73.92</v>
      </c>
    </row>
    <row r="2556" spans="1:12" ht="15.75" thickBot="1">
      <c r="A2556" s="139" t="s">
        <v>238</v>
      </c>
      <c r="B2556" s="73" t="s">
        <v>239</v>
      </c>
      <c r="C2556" s="35" t="s">
        <v>1</v>
      </c>
      <c r="D2556" s="35" t="s">
        <v>131</v>
      </c>
      <c r="E2556" s="35" t="s">
        <v>132</v>
      </c>
      <c r="F2556" s="43">
        <v>2020</v>
      </c>
      <c r="G2556" s="31" t="str">
        <f>VLOOKUP(H2556,'GN and GP categories'!A:B,2,FALSE)</f>
        <v>Gram-negative</v>
      </c>
      <c r="H2556" s="53" t="s">
        <v>100</v>
      </c>
      <c r="I2556" s="31">
        <v>77</v>
      </c>
      <c r="J2556" s="31" t="s">
        <v>16</v>
      </c>
      <c r="K2556" s="31">
        <v>71</v>
      </c>
      <c r="L2556" s="38">
        <f t="shared" si="46"/>
        <v>54.67</v>
      </c>
    </row>
    <row r="2557" spans="1:12" ht="15.75" thickBot="1">
      <c r="A2557" s="139" t="s">
        <v>238</v>
      </c>
      <c r="B2557" s="73" t="s">
        <v>239</v>
      </c>
      <c r="C2557" s="35" t="s">
        <v>1</v>
      </c>
      <c r="D2557" s="35" t="s">
        <v>131</v>
      </c>
      <c r="E2557" s="35" t="s">
        <v>132</v>
      </c>
      <c r="F2557" s="43">
        <v>2020</v>
      </c>
      <c r="G2557" s="31" t="str">
        <f>VLOOKUP(H2557,'GN and GP categories'!A:B,2,FALSE)</f>
        <v>Gram-negative</v>
      </c>
      <c r="H2557" s="53" t="s">
        <v>100</v>
      </c>
      <c r="I2557" s="31">
        <v>77</v>
      </c>
      <c r="J2557" s="31" t="s">
        <v>30</v>
      </c>
      <c r="K2557" s="31">
        <v>94</v>
      </c>
      <c r="L2557" s="38">
        <f t="shared" si="46"/>
        <v>72.38</v>
      </c>
    </row>
    <row r="2558" spans="1:12" ht="15.75" thickBot="1">
      <c r="A2558" s="139" t="s">
        <v>238</v>
      </c>
      <c r="B2558" s="73" t="s">
        <v>239</v>
      </c>
      <c r="C2558" s="35" t="s">
        <v>1</v>
      </c>
      <c r="D2558" s="35" t="s">
        <v>131</v>
      </c>
      <c r="E2558" s="35" t="s">
        <v>132</v>
      </c>
      <c r="F2558" s="43">
        <v>2020</v>
      </c>
      <c r="G2558" s="31" t="str">
        <f>VLOOKUP(H2558,'GN and GP categories'!A:B,2,FALSE)</f>
        <v>Gram-negative</v>
      </c>
      <c r="H2558" s="53" t="s">
        <v>100</v>
      </c>
      <c r="I2558" s="31">
        <v>77</v>
      </c>
      <c r="J2558" s="31" t="s">
        <v>228</v>
      </c>
      <c r="K2558" s="31">
        <v>23</v>
      </c>
      <c r="L2558" s="38">
        <f t="shared" si="46"/>
        <v>17.71</v>
      </c>
    </row>
    <row r="2559" spans="1:12" ht="15.75" thickBot="1">
      <c r="A2559" s="139" t="s">
        <v>238</v>
      </c>
      <c r="B2559" s="73" t="s">
        <v>239</v>
      </c>
      <c r="C2559" s="35" t="s">
        <v>1</v>
      </c>
      <c r="D2559" s="35" t="s">
        <v>131</v>
      </c>
      <c r="E2559" s="35" t="s">
        <v>132</v>
      </c>
      <c r="F2559" s="43">
        <v>2020</v>
      </c>
      <c r="G2559" s="31" t="str">
        <f>VLOOKUP(H2559,'GN and GP categories'!A:B,2,FALSE)</f>
        <v>Gram-negative</v>
      </c>
      <c r="H2559" s="53" t="s">
        <v>223</v>
      </c>
      <c r="I2559" s="31">
        <v>309</v>
      </c>
      <c r="J2559" s="31" t="s">
        <v>196</v>
      </c>
      <c r="K2559" s="31">
        <v>50</v>
      </c>
      <c r="L2559" s="38">
        <f t="shared" si="46"/>
        <v>154.5</v>
      </c>
    </row>
    <row r="2560" spans="1:12" ht="15.75" thickBot="1">
      <c r="A2560" s="139" t="s">
        <v>238</v>
      </c>
      <c r="B2560" s="73" t="s">
        <v>239</v>
      </c>
      <c r="C2560" s="35" t="s">
        <v>1</v>
      </c>
      <c r="D2560" s="35" t="s">
        <v>131</v>
      </c>
      <c r="E2560" s="35" t="s">
        <v>132</v>
      </c>
      <c r="F2560" s="43">
        <v>2020</v>
      </c>
      <c r="G2560" s="31" t="str">
        <f>VLOOKUP(H2560,'GN and GP categories'!A:B,2,FALSE)</f>
        <v>Gram-negative</v>
      </c>
      <c r="H2560" s="53" t="s">
        <v>223</v>
      </c>
      <c r="I2560" s="31">
        <v>309</v>
      </c>
      <c r="J2560" s="31" t="s">
        <v>20</v>
      </c>
      <c r="K2560" s="31">
        <v>50</v>
      </c>
      <c r="L2560" s="38">
        <f t="shared" si="46"/>
        <v>154.5</v>
      </c>
    </row>
    <row r="2561" spans="1:12" ht="15.75" thickBot="1">
      <c r="A2561" s="139" t="s">
        <v>238</v>
      </c>
      <c r="B2561" s="73" t="s">
        <v>239</v>
      </c>
      <c r="C2561" s="35" t="s">
        <v>1</v>
      </c>
      <c r="D2561" s="35" t="s">
        <v>131</v>
      </c>
      <c r="E2561" s="35" t="s">
        <v>132</v>
      </c>
      <c r="F2561" s="43">
        <v>2020</v>
      </c>
      <c r="G2561" s="31" t="str">
        <f>VLOOKUP(H2561,'GN and GP categories'!A:B,2,FALSE)</f>
        <v>Gram-negative</v>
      </c>
      <c r="H2561" s="53" t="s">
        <v>223</v>
      </c>
      <c r="I2561" s="31">
        <v>309</v>
      </c>
      <c r="J2561" s="31" t="s">
        <v>13</v>
      </c>
      <c r="K2561" s="31">
        <v>73</v>
      </c>
      <c r="L2561" s="38">
        <f t="shared" si="46"/>
        <v>225.57</v>
      </c>
    </row>
    <row r="2562" spans="1:12" ht="15.75" thickBot="1">
      <c r="A2562" s="139" t="s">
        <v>238</v>
      </c>
      <c r="B2562" s="73" t="s">
        <v>239</v>
      </c>
      <c r="C2562" s="35" t="s">
        <v>1</v>
      </c>
      <c r="D2562" s="35" t="s">
        <v>131</v>
      </c>
      <c r="E2562" s="35" t="s">
        <v>132</v>
      </c>
      <c r="F2562" s="43">
        <v>2020</v>
      </c>
      <c r="G2562" s="31" t="str">
        <f>VLOOKUP(H2562,'GN and GP categories'!A:B,2,FALSE)</f>
        <v>Gram-negative</v>
      </c>
      <c r="H2562" s="53" t="s">
        <v>223</v>
      </c>
      <c r="I2562" s="31">
        <v>309</v>
      </c>
      <c r="J2562" s="31" t="s">
        <v>24</v>
      </c>
      <c r="K2562" s="31">
        <v>85</v>
      </c>
      <c r="L2562" s="38">
        <f t="shared" si="46"/>
        <v>262.64999999999998</v>
      </c>
    </row>
    <row r="2563" spans="1:12" ht="15.75" thickBot="1">
      <c r="A2563" s="139" t="s">
        <v>238</v>
      </c>
      <c r="B2563" s="73" t="s">
        <v>239</v>
      </c>
      <c r="C2563" s="35" t="s">
        <v>1</v>
      </c>
      <c r="D2563" s="35" t="s">
        <v>131</v>
      </c>
      <c r="E2563" s="35" t="s">
        <v>132</v>
      </c>
      <c r="F2563" s="43">
        <v>2020</v>
      </c>
      <c r="G2563" s="31" t="str">
        <f>VLOOKUP(H2563,'GN and GP categories'!A:B,2,FALSE)</f>
        <v>Gram-negative</v>
      </c>
      <c r="H2563" s="53" t="s">
        <v>223</v>
      </c>
      <c r="I2563" s="31">
        <v>309</v>
      </c>
      <c r="J2563" s="31" t="s">
        <v>84</v>
      </c>
      <c r="K2563" s="31">
        <v>85</v>
      </c>
      <c r="L2563" s="38">
        <f t="shared" si="46"/>
        <v>262.64999999999998</v>
      </c>
    </row>
    <row r="2564" spans="1:12" ht="15.75" thickBot="1">
      <c r="A2564" s="139" t="s">
        <v>238</v>
      </c>
      <c r="B2564" s="73" t="s">
        <v>239</v>
      </c>
      <c r="C2564" s="35" t="s">
        <v>1</v>
      </c>
      <c r="D2564" s="35" t="s">
        <v>131</v>
      </c>
      <c r="E2564" s="35" t="s">
        <v>132</v>
      </c>
      <c r="F2564" s="43">
        <v>2020</v>
      </c>
      <c r="G2564" s="31" t="str">
        <f>VLOOKUP(H2564,'GN and GP categories'!A:B,2,FALSE)</f>
        <v>Gram-negative</v>
      </c>
      <c r="H2564" s="53" t="s">
        <v>223</v>
      </c>
      <c r="I2564" s="31">
        <v>309</v>
      </c>
      <c r="J2564" s="31" t="s">
        <v>28</v>
      </c>
      <c r="K2564" s="31">
        <v>72</v>
      </c>
      <c r="L2564" s="38">
        <f t="shared" si="46"/>
        <v>222.48</v>
      </c>
    </row>
    <row r="2565" spans="1:12" ht="15.75" thickBot="1">
      <c r="A2565" s="139" t="s">
        <v>238</v>
      </c>
      <c r="B2565" s="73" t="s">
        <v>239</v>
      </c>
      <c r="C2565" s="35" t="s">
        <v>1</v>
      </c>
      <c r="D2565" s="35" t="s">
        <v>131</v>
      </c>
      <c r="E2565" s="35" t="s">
        <v>132</v>
      </c>
      <c r="F2565" s="43">
        <v>2020</v>
      </c>
      <c r="G2565" s="31" t="str">
        <f>VLOOKUP(H2565,'GN and GP categories'!A:B,2,FALSE)</f>
        <v>Gram-negative</v>
      </c>
      <c r="H2565" s="53" t="s">
        <v>223</v>
      </c>
      <c r="I2565" s="31">
        <v>309</v>
      </c>
      <c r="J2565" s="31" t="s">
        <v>67</v>
      </c>
      <c r="K2565" s="31">
        <v>72</v>
      </c>
      <c r="L2565" s="38">
        <f t="shared" si="46"/>
        <v>222.48</v>
      </c>
    </row>
    <row r="2566" spans="1:12" ht="15.75" thickBot="1">
      <c r="A2566" s="139" t="s">
        <v>238</v>
      </c>
      <c r="B2566" s="73" t="s">
        <v>239</v>
      </c>
      <c r="C2566" s="35" t="s">
        <v>1</v>
      </c>
      <c r="D2566" s="35" t="s">
        <v>131</v>
      </c>
      <c r="E2566" s="35" t="s">
        <v>132</v>
      </c>
      <c r="F2566" s="43">
        <v>2020</v>
      </c>
      <c r="G2566" s="31" t="str">
        <f>VLOOKUP(H2566,'GN and GP categories'!A:B,2,FALSE)</f>
        <v>Gram-negative</v>
      </c>
      <c r="H2566" s="53" t="s">
        <v>223</v>
      </c>
      <c r="I2566" s="31">
        <v>309</v>
      </c>
      <c r="J2566" s="31" t="s">
        <v>31</v>
      </c>
      <c r="K2566" s="31">
        <v>92</v>
      </c>
      <c r="L2566" s="38">
        <f t="shared" si="46"/>
        <v>284.27999999999997</v>
      </c>
    </row>
    <row r="2567" spans="1:12" ht="15.75" thickBot="1">
      <c r="A2567" s="139" t="s">
        <v>238</v>
      </c>
      <c r="B2567" s="73" t="s">
        <v>239</v>
      </c>
      <c r="C2567" s="35" t="s">
        <v>1</v>
      </c>
      <c r="D2567" s="35" t="s">
        <v>131</v>
      </c>
      <c r="E2567" s="35" t="s">
        <v>132</v>
      </c>
      <c r="F2567" s="43">
        <v>2020</v>
      </c>
      <c r="G2567" s="31" t="str">
        <f>VLOOKUP(H2567,'GN and GP categories'!A:B,2,FALSE)</f>
        <v>Gram-negative</v>
      </c>
      <c r="H2567" s="53" t="s">
        <v>223</v>
      </c>
      <c r="I2567" s="31">
        <v>309</v>
      </c>
      <c r="J2567" s="31" t="s">
        <v>32</v>
      </c>
      <c r="K2567" s="31">
        <v>93</v>
      </c>
      <c r="L2567" s="38">
        <f t="shared" si="46"/>
        <v>287.37</v>
      </c>
    </row>
    <row r="2568" spans="1:12" ht="15.75" thickBot="1">
      <c r="A2568" s="139" t="s">
        <v>238</v>
      </c>
      <c r="B2568" s="73" t="s">
        <v>239</v>
      </c>
      <c r="C2568" s="35" t="s">
        <v>1</v>
      </c>
      <c r="D2568" s="35" t="s">
        <v>131</v>
      </c>
      <c r="E2568" s="35" t="s">
        <v>132</v>
      </c>
      <c r="F2568" s="43">
        <v>2020</v>
      </c>
      <c r="G2568" s="31" t="str">
        <f>VLOOKUP(H2568,'GN and GP categories'!A:B,2,FALSE)</f>
        <v>Gram-negative</v>
      </c>
      <c r="H2568" s="53" t="s">
        <v>223</v>
      </c>
      <c r="I2568" s="31">
        <v>309</v>
      </c>
      <c r="J2568" s="31" t="s">
        <v>17</v>
      </c>
      <c r="K2568" s="31">
        <v>96</v>
      </c>
      <c r="L2568" s="38">
        <f t="shared" si="46"/>
        <v>296.64</v>
      </c>
    </row>
    <row r="2569" spans="1:12" ht="15.75" thickBot="1">
      <c r="A2569" s="139" t="s">
        <v>238</v>
      </c>
      <c r="B2569" s="73" t="s">
        <v>239</v>
      </c>
      <c r="C2569" s="35" t="s">
        <v>1</v>
      </c>
      <c r="D2569" s="35" t="s">
        <v>131</v>
      </c>
      <c r="E2569" s="35" t="s">
        <v>132</v>
      </c>
      <c r="F2569" s="43">
        <v>2020</v>
      </c>
      <c r="G2569" s="31" t="str">
        <f>VLOOKUP(H2569,'GN and GP categories'!A:B,2,FALSE)</f>
        <v>Gram-negative</v>
      </c>
      <c r="H2569" s="53" t="s">
        <v>223</v>
      </c>
      <c r="I2569" s="31">
        <v>309</v>
      </c>
      <c r="J2569" s="31" t="s">
        <v>16</v>
      </c>
      <c r="K2569" s="31">
        <v>82</v>
      </c>
      <c r="L2569" s="38">
        <f t="shared" si="46"/>
        <v>253.38</v>
      </c>
    </row>
    <row r="2570" spans="1:12" ht="15.75" thickBot="1">
      <c r="A2570" s="139" t="s">
        <v>238</v>
      </c>
      <c r="B2570" s="73" t="s">
        <v>239</v>
      </c>
      <c r="C2570" s="35" t="s">
        <v>1</v>
      </c>
      <c r="D2570" s="35" t="s">
        <v>131</v>
      </c>
      <c r="E2570" s="35" t="s">
        <v>132</v>
      </c>
      <c r="F2570" s="43">
        <v>2020</v>
      </c>
      <c r="G2570" s="31" t="str">
        <f>VLOOKUP(H2570,'GN and GP categories'!A:B,2,FALSE)</f>
        <v>Gram-negative</v>
      </c>
      <c r="H2570" s="53" t="s">
        <v>223</v>
      </c>
      <c r="I2570" s="31">
        <v>309</v>
      </c>
      <c r="J2570" s="31" t="s">
        <v>30</v>
      </c>
      <c r="K2570" s="31">
        <v>78</v>
      </c>
      <c r="L2570" s="38">
        <f t="shared" si="46"/>
        <v>241.02</v>
      </c>
    </row>
    <row r="2571" spans="1:12" ht="15.75" thickBot="1">
      <c r="A2571" s="139" t="s">
        <v>238</v>
      </c>
      <c r="B2571" s="73" t="s">
        <v>239</v>
      </c>
      <c r="C2571" s="35" t="s">
        <v>1</v>
      </c>
      <c r="D2571" s="35" t="s">
        <v>131</v>
      </c>
      <c r="E2571" s="35" t="s">
        <v>132</v>
      </c>
      <c r="F2571" s="43">
        <v>2020</v>
      </c>
      <c r="G2571" s="31" t="str">
        <f>VLOOKUP(H2571,'GN and GP categories'!A:B,2,FALSE)</f>
        <v>Gram-negative</v>
      </c>
      <c r="H2571" s="53" t="s">
        <v>223</v>
      </c>
      <c r="I2571" s="31">
        <v>309</v>
      </c>
      <c r="J2571" s="31" t="s">
        <v>228</v>
      </c>
      <c r="K2571" s="31">
        <v>95</v>
      </c>
      <c r="L2571" s="38">
        <f t="shared" si="46"/>
        <v>293.55</v>
      </c>
    </row>
    <row r="2572" spans="1:12" ht="15.75" thickBot="1">
      <c r="A2572" s="139" t="s">
        <v>238</v>
      </c>
      <c r="B2572" s="73" t="s">
        <v>239</v>
      </c>
      <c r="C2572" s="35" t="s">
        <v>1</v>
      </c>
      <c r="D2572" s="35" t="s">
        <v>131</v>
      </c>
      <c r="E2572" s="35" t="s">
        <v>132</v>
      </c>
      <c r="F2572" s="43">
        <v>2020</v>
      </c>
      <c r="G2572" s="31" t="str">
        <f>VLOOKUP(H2572,'GN and GP categories'!A:B,2,FALSE)</f>
        <v>Gram-positive</v>
      </c>
      <c r="H2572" s="53" t="s">
        <v>91</v>
      </c>
      <c r="I2572" s="31">
        <v>76</v>
      </c>
      <c r="J2572" s="31" t="s">
        <v>196</v>
      </c>
      <c r="K2572" s="31">
        <v>8</v>
      </c>
      <c r="L2572" s="38">
        <f t="shared" si="46"/>
        <v>6.08</v>
      </c>
    </row>
    <row r="2573" spans="1:12" ht="15.75" thickBot="1">
      <c r="A2573" s="139" t="s">
        <v>238</v>
      </c>
      <c r="B2573" s="73" t="s">
        <v>239</v>
      </c>
      <c r="C2573" s="35" t="s">
        <v>1</v>
      </c>
      <c r="D2573" s="35" t="s">
        <v>131</v>
      </c>
      <c r="E2573" s="35" t="s">
        <v>132</v>
      </c>
      <c r="F2573" s="43">
        <v>2020</v>
      </c>
      <c r="G2573" s="31" t="str">
        <f>VLOOKUP(H2573,'GN and GP categories'!A:B,2,FALSE)</f>
        <v>Gram-positive</v>
      </c>
      <c r="H2573" s="53" t="s">
        <v>91</v>
      </c>
      <c r="I2573" s="31">
        <v>76</v>
      </c>
      <c r="J2573" s="31" t="s">
        <v>34</v>
      </c>
      <c r="K2573" s="31">
        <v>50</v>
      </c>
      <c r="L2573" s="38">
        <f t="shared" si="46"/>
        <v>38</v>
      </c>
    </row>
    <row r="2574" spans="1:12" ht="15.75" thickBot="1">
      <c r="A2574" s="139" t="s">
        <v>238</v>
      </c>
      <c r="B2574" s="73" t="s">
        <v>239</v>
      </c>
      <c r="C2574" s="35" t="s">
        <v>1</v>
      </c>
      <c r="D2574" s="35" t="s">
        <v>131</v>
      </c>
      <c r="E2574" s="35" t="s">
        <v>132</v>
      </c>
      <c r="F2574" s="43">
        <v>2020</v>
      </c>
      <c r="G2574" s="31" t="str">
        <f>VLOOKUP(H2574,'GN and GP categories'!A:B,2,FALSE)</f>
        <v>Gram-positive</v>
      </c>
      <c r="H2574" s="53" t="s">
        <v>91</v>
      </c>
      <c r="I2574" s="31">
        <v>76</v>
      </c>
      <c r="J2574" s="31" t="s">
        <v>312</v>
      </c>
      <c r="K2574" s="31">
        <v>36</v>
      </c>
      <c r="L2574" s="38">
        <f t="shared" si="46"/>
        <v>27.36</v>
      </c>
    </row>
    <row r="2575" spans="1:12" ht="15.75" thickBot="1">
      <c r="A2575" s="139" t="s">
        <v>238</v>
      </c>
      <c r="B2575" s="73" t="s">
        <v>239</v>
      </c>
      <c r="C2575" s="35" t="s">
        <v>1</v>
      </c>
      <c r="D2575" s="35" t="s">
        <v>131</v>
      </c>
      <c r="E2575" s="35" t="s">
        <v>132</v>
      </c>
      <c r="F2575" s="43">
        <v>2020</v>
      </c>
      <c r="G2575" s="31" t="str">
        <f>VLOOKUP(H2575,'GN and GP categories'!A:B,2,FALSE)</f>
        <v>Gram-positive</v>
      </c>
      <c r="H2575" s="53" t="s">
        <v>91</v>
      </c>
      <c r="I2575" s="31">
        <v>76</v>
      </c>
      <c r="J2575" s="31" t="s">
        <v>28</v>
      </c>
      <c r="K2575" s="31">
        <v>10</v>
      </c>
      <c r="L2575" s="38">
        <f t="shared" si="46"/>
        <v>7.6</v>
      </c>
    </row>
    <row r="2576" spans="1:12" ht="15.75" thickBot="1">
      <c r="A2576" s="139" t="s">
        <v>238</v>
      </c>
      <c r="B2576" s="73" t="s">
        <v>239</v>
      </c>
      <c r="C2576" s="35" t="s">
        <v>1</v>
      </c>
      <c r="D2576" s="35" t="s">
        <v>131</v>
      </c>
      <c r="E2576" s="35" t="s">
        <v>132</v>
      </c>
      <c r="F2576" s="43">
        <v>2020</v>
      </c>
      <c r="G2576" s="31" t="str">
        <f>VLOOKUP(H2576,'GN and GP categories'!A:B,2,FALSE)</f>
        <v>Gram-positive</v>
      </c>
      <c r="H2576" s="53" t="s">
        <v>91</v>
      </c>
      <c r="I2576" s="31">
        <v>76</v>
      </c>
      <c r="J2576" s="31" t="s">
        <v>67</v>
      </c>
      <c r="K2576" s="31">
        <v>5</v>
      </c>
      <c r="L2576" s="38">
        <f t="shared" si="46"/>
        <v>3.8</v>
      </c>
    </row>
    <row r="2577" spans="1:12" ht="15.75" thickBot="1">
      <c r="A2577" s="139" t="s">
        <v>238</v>
      </c>
      <c r="B2577" s="73" t="s">
        <v>239</v>
      </c>
      <c r="C2577" s="35" t="s">
        <v>1</v>
      </c>
      <c r="D2577" s="35" t="s">
        <v>131</v>
      </c>
      <c r="E2577" s="35" t="s">
        <v>132</v>
      </c>
      <c r="F2577" s="43">
        <v>2020</v>
      </c>
      <c r="G2577" s="31" t="str">
        <f>VLOOKUP(H2577,'GN and GP categories'!A:B,2,FALSE)</f>
        <v>Gram-positive</v>
      </c>
      <c r="H2577" s="53" t="s">
        <v>91</v>
      </c>
      <c r="I2577" s="31">
        <v>76</v>
      </c>
      <c r="J2577" t="s">
        <v>228</v>
      </c>
      <c r="K2577" s="31">
        <v>5</v>
      </c>
      <c r="L2577" s="38">
        <f t="shared" si="46"/>
        <v>3.8</v>
      </c>
    </row>
    <row r="2578" spans="1:12" ht="15.75" thickBot="1">
      <c r="A2578" s="139" t="s">
        <v>238</v>
      </c>
      <c r="B2578" s="73" t="s">
        <v>239</v>
      </c>
      <c r="C2578" s="35" t="s">
        <v>1</v>
      </c>
      <c r="D2578" s="35" t="s">
        <v>131</v>
      </c>
      <c r="E2578" s="35" t="s">
        <v>132</v>
      </c>
      <c r="F2578" s="43">
        <v>2020</v>
      </c>
      <c r="G2578" s="31" t="str">
        <f>VLOOKUP(H2578,'GN and GP categories'!A:B,2,FALSE)</f>
        <v>Gram-positive</v>
      </c>
      <c r="H2578" s="53" t="s">
        <v>90</v>
      </c>
      <c r="I2578" s="31">
        <v>121</v>
      </c>
      <c r="J2578" t="s">
        <v>196</v>
      </c>
      <c r="K2578" s="31">
        <v>96</v>
      </c>
      <c r="L2578" s="38">
        <f t="shared" si="46"/>
        <v>116.16</v>
      </c>
    </row>
    <row r="2579" spans="1:12" ht="15.75" thickBot="1">
      <c r="A2579" s="139" t="s">
        <v>238</v>
      </c>
      <c r="B2579" s="73" t="s">
        <v>239</v>
      </c>
      <c r="C2579" s="35" t="s">
        <v>1</v>
      </c>
      <c r="D2579" s="35" t="s">
        <v>131</v>
      </c>
      <c r="E2579" s="35" t="s">
        <v>132</v>
      </c>
      <c r="F2579" s="43">
        <v>2020</v>
      </c>
      <c r="G2579" s="31" t="str">
        <f>VLOOKUP(H2579,'GN and GP categories'!A:B,2,FALSE)</f>
        <v>Gram-positive</v>
      </c>
      <c r="H2579" s="53" t="s">
        <v>90</v>
      </c>
      <c r="I2579" s="31">
        <v>121</v>
      </c>
      <c r="J2579" t="s">
        <v>34</v>
      </c>
      <c r="K2579" s="31">
        <v>96</v>
      </c>
      <c r="L2579" s="38">
        <f t="shared" si="46"/>
        <v>116.16</v>
      </c>
    </row>
    <row r="2580" spans="1:12" ht="15.75" thickBot="1">
      <c r="A2580" s="139" t="s">
        <v>238</v>
      </c>
      <c r="B2580" s="73" t="s">
        <v>239</v>
      </c>
      <c r="C2580" s="35" t="s">
        <v>1</v>
      </c>
      <c r="D2580" s="35" t="s">
        <v>131</v>
      </c>
      <c r="E2580" s="35" t="s">
        <v>132</v>
      </c>
      <c r="F2580" s="43">
        <v>2020</v>
      </c>
      <c r="G2580" s="31" t="str">
        <f>VLOOKUP(H2580,'GN and GP categories'!A:B,2,FALSE)</f>
        <v>Gram-positive</v>
      </c>
      <c r="H2580" s="53" t="s">
        <v>90</v>
      </c>
      <c r="I2580" s="31">
        <v>121</v>
      </c>
      <c r="J2580" t="s">
        <v>312</v>
      </c>
      <c r="K2580" s="31">
        <v>28</v>
      </c>
      <c r="L2580" s="38">
        <f t="shared" si="46"/>
        <v>33.880000000000003</v>
      </c>
    </row>
    <row r="2581" spans="1:12" ht="15.75" thickBot="1">
      <c r="A2581" s="139" t="s">
        <v>238</v>
      </c>
      <c r="B2581" s="73" t="s">
        <v>239</v>
      </c>
      <c r="C2581" s="35" t="s">
        <v>1</v>
      </c>
      <c r="D2581" s="35" t="s">
        <v>131</v>
      </c>
      <c r="E2581" s="35" t="s">
        <v>132</v>
      </c>
      <c r="F2581" s="43">
        <v>2020</v>
      </c>
      <c r="G2581" s="31" t="str">
        <f>VLOOKUP(H2581,'GN and GP categories'!A:B,2,FALSE)</f>
        <v>Gram-positive</v>
      </c>
      <c r="H2581" s="53" t="s">
        <v>90</v>
      </c>
      <c r="I2581" s="31">
        <v>121</v>
      </c>
      <c r="J2581" t="s">
        <v>28</v>
      </c>
      <c r="K2581" s="31">
        <v>67</v>
      </c>
      <c r="L2581" s="38">
        <f t="shared" si="46"/>
        <v>81.069999999999993</v>
      </c>
    </row>
    <row r="2582" spans="1:12" ht="15.75" thickBot="1">
      <c r="A2582" s="139" t="s">
        <v>238</v>
      </c>
      <c r="B2582" s="73" t="s">
        <v>239</v>
      </c>
      <c r="C2582" s="35" t="s">
        <v>1</v>
      </c>
      <c r="D2582" s="35" t="s">
        <v>131</v>
      </c>
      <c r="E2582" s="35" t="s">
        <v>132</v>
      </c>
      <c r="F2582" s="43">
        <v>2020</v>
      </c>
      <c r="G2582" s="31" t="str">
        <f>VLOOKUP(H2582,'GN and GP categories'!A:B,2,FALSE)</f>
        <v>Gram-positive</v>
      </c>
      <c r="H2582" s="53" t="s">
        <v>90</v>
      </c>
      <c r="I2582" s="31">
        <v>121</v>
      </c>
      <c r="J2582" t="s">
        <v>67</v>
      </c>
      <c r="K2582" s="31">
        <v>72</v>
      </c>
      <c r="L2582" s="38">
        <f t="shared" si="46"/>
        <v>87.12</v>
      </c>
    </row>
    <row r="2583" spans="1:12" ht="15.75" thickBot="1">
      <c r="A2583" s="139" t="s">
        <v>238</v>
      </c>
      <c r="B2583" s="73" t="s">
        <v>239</v>
      </c>
      <c r="C2583" s="35" t="s">
        <v>1</v>
      </c>
      <c r="D2583" s="35" t="s">
        <v>131</v>
      </c>
      <c r="E2583" s="35" t="s">
        <v>132</v>
      </c>
      <c r="F2583" s="43">
        <v>2020</v>
      </c>
      <c r="G2583" s="31" t="str">
        <f>VLOOKUP(H2583,'GN and GP categories'!A:B,2,FALSE)</f>
        <v>Gram-positive</v>
      </c>
      <c r="H2583" s="53" t="s">
        <v>90</v>
      </c>
      <c r="I2583" s="31">
        <v>121</v>
      </c>
      <c r="J2583" t="s">
        <v>228</v>
      </c>
      <c r="K2583" s="31">
        <v>96</v>
      </c>
      <c r="L2583" s="38">
        <f t="shared" si="46"/>
        <v>116.16</v>
      </c>
    </row>
    <row r="2584" spans="1:12" ht="15.75" thickBot="1">
      <c r="A2584" s="139" t="s">
        <v>238</v>
      </c>
      <c r="B2584" s="73" t="s">
        <v>239</v>
      </c>
      <c r="C2584" s="35" t="s">
        <v>1</v>
      </c>
      <c r="D2584" s="35" t="s">
        <v>131</v>
      </c>
      <c r="E2584" s="35" t="s">
        <v>132</v>
      </c>
      <c r="F2584" s="43">
        <v>2020</v>
      </c>
      <c r="G2584" s="31" t="str">
        <f>VLOOKUP(H2584,'GN and GP categories'!A:B,2,FALSE)</f>
        <v>Gram-positive</v>
      </c>
      <c r="H2584" s="53" t="s">
        <v>217</v>
      </c>
      <c r="I2584" s="31">
        <v>88</v>
      </c>
      <c r="J2584" t="s">
        <v>84</v>
      </c>
      <c r="K2584" s="31">
        <v>96</v>
      </c>
      <c r="L2584" s="38">
        <f t="shared" ref="L2584:L2647" si="47">IF(K2584="","",K2584*I2584/100)</f>
        <v>84.48</v>
      </c>
    </row>
    <row r="2585" spans="1:12" ht="15.75" thickBot="1">
      <c r="A2585" s="139" t="s">
        <v>238</v>
      </c>
      <c r="B2585" s="73" t="s">
        <v>239</v>
      </c>
      <c r="C2585" s="35" t="s">
        <v>1</v>
      </c>
      <c r="D2585" s="35" t="s">
        <v>131</v>
      </c>
      <c r="E2585" s="35" t="s">
        <v>132</v>
      </c>
      <c r="F2585" s="43">
        <v>2020</v>
      </c>
      <c r="G2585" s="31" t="str">
        <f>VLOOKUP(H2585,'GN and GP categories'!A:B,2,FALSE)</f>
        <v>Gram-positive</v>
      </c>
      <c r="H2585" s="53" t="s">
        <v>217</v>
      </c>
      <c r="I2585" s="31">
        <v>88</v>
      </c>
      <c r="J2585" t="s">
        <v>304</v>
      </c>
      <c r="K2585" s="31">
        <v>94</v>
      </c>
      <c r="L2585" s="38">
        <f t="shared" si="47"/>
        <v>82.72</v>
      </c>
    </row>
    <row r="2586" spans="1:12" ht="15.75" thickBot="1">
      <c r="A2586" s="139" t="s">
        <v>238</v>
      </c>
      <c r="B2586" s="73" t="s">
        <v>239</v>
      </c>
      <c r="C2586" s="35" t="s">
        <v>1</v>
      </c>
      <c r="D2586" s="35" t="s">
        <v>131</v>
      </c>
      <c r="E2586" s="35" t="s">
        <v>132</v>
      </c>
      <c r="F2586" s="43">
        <v>2020</v>
      </c>
      <c r="G2586" s="31" t="str">
        <f>VLOOKUP(H2586,'GN and GP categories'!A:B,2,FALSE)</f>
        <v>Gram-positive</v>
      </c>
      <c r="H2586" s="53" t="s">
        <v>213</v>
      </c>
      <c r="I2586" s="31">
        <v>95</v>
      </c>
      <c r="J2586" s="31" t="s">
        <v>20</v>
      </c>
      <c r="K2586" s="31">
        <v>40</v>
      </c>
      <c r="L2586" s="38">
        <f t="shared" si="47"/>
        <v>38</v>
      </c>
    </row>
    <row r="2587" spans="1:12" ht="15.75" thickBot="1">
      <c r="A2587" s="139" t="s">
        <v>238</v>
      </c>
      <c r="B2587" s="73" t="s">
        <v>239</v>
      </c>
      <c r="C2587" s="35" t="s">
        <v>1</v>
      </c>
      <c r="D2587" s="35" t="s">
        <v>131</v>
      </c>
      <c r="E2587" s="35" t="s">
        <v>132</v>
      </c>
      <c r="F2587" s="43">
        <v>2020</v>
      </c>
      <c r="G2587" s="31" t="str">
        <f>VLOOKUP(H2587,'GN and GP categories'!A:B,2,FALSE)</f>
        <v>Gram-positive</v>
      </c>
      <c r="H2587" s="53" t="s">
        <v>213</v>
      </c>
      <c r="I2587" s="31">
        <v>95</v>
      </c>
      <c r="J2587" s="31" t="s">
        <v>19</v>
      </c>
      <c r="K2587" s="31">
        <v>40</v>
      </c>
      <c r="L2587" s="38">
        <f t="shared" si="47"/>
        <v>38</v>
      </c>
    </row>
    <row r="2588" spans="1:12" ht="15.75" thickBot="1">
      <c r="A2588" s="139" t="s">
        <v>238</v>
      </c>
      <c r="B2588" s="73" t="s">
        <v>239</v>
      </c>
      <c r="C2588" s="35" t="s">
        <v>1</v>
      </c>
      <c r="D2588" s="35" t="s">
        <v>131</v>
      </c>
      <c r="E2588" s="35" t="s">
        <v>132</v>
      </c>
      <c r="F2588" s="43">
        <v>2020</v>
      </c>
      <c r="G2588" s="31" t="str">
        <f>VLOOKUP(H2588,'GN and GP categories'!A:B,2,FALSE)</f>
        <v>Gram-positive</v>
      </c>
      <c r="H2588" s="53" t="s">
        <v>213</v>
      </c>
      <c r="I2588" s="31">
        <v>95</v>
      </c>
      <c r="J2588" s="31" t="s">
        <v>34</v>
      </c>
      <c r="K2588" s="31">
        <v>100</v>
      </c>
      <c r="L2588" s="38">
        <f t="shared" si="47"/>
        <v>95</v>
      </c>
    </row>
    <row r="2589" spans="1:12" ht="15.75" thickBot="1">
      <c r="A2589" s="139" t="s">
        <v>238</v>
      </c>
      <c r="B2589" s="73" t="s">
        <v>239</v>
      </c>
      <c r="C2589" s="35" t="s">
        <v>1</v>
      </c>
      <c r="D2589" s="35" t="s">
        <v>131</v>
      </c>
      <c r="E2589" s="35" t="s">
        <v>132</v>
      </c>
      <c r="F2589" s="43">
        <v>2020</v>
      </c>
      <c r="G2589" s="31" t="str">
        <f>VLOOKUP(H2589,'GN and GP categories'!A:B,2,FALSE)</f>
        <v>Gram-positive</v>
      </c>
      <c r="H2589" s="53" t="s">
        <v>213</v>
      </c>
      <c r="I2589" s="31">
        <v>95</v>
      </c>
      <c r="J2589" s="31" t="s">
        <v>312</v>
      </c>
      <c r="K2589" s="31">
        <v>89</v>
      </c>
      <c r="L2589" s="38">
        <f t="shared" si="47"/>
        <v>84.55</v>
      </c>
    </row>
    <row r="2590" spans="1:12" ht="15.75" thickBot="1">
      <c r="A2590" s="139" t="s">
        <v>238</v>
      </c>
      <c r="B2590" s="73" t="s">
        <v>239</v>
      </c>
      <c r="C2590" s="35" t="s">
        <v>1</v>
      </c>
      <c r="D2590" s="35" t="s">
        <v>131</v>
      </c>
      <c r="E2590" s="35" t="s">
        <v>132</v>
      </c>
      <c r="F2590" s="43">
        <v>2020</v>
      </c>
      <c r="G2590" s="31" t="str">
        <f>VLOOKUP(H2590,'GN and GP categories'!A:B,2,FALSE)</f>
        <v>Gram-positive</v>
      </c>
      <c r="H2590" s="53" t="s">
        <v>213</v>
      </c>
      <c r="I2590" s="31">
        <v>95</v>
      </c>
      <c r="J2590" s="31" t="s">
        <v>313</v>
      </c>
      <c r="K2590" s="31">
        <v>42</v>
      </c>
      <c r="L2590" s="38">
        <f t="shared" si="47"/>
        <v>39.9</v>
      </c>
    </row>
    <row r="2591" spans="1:12" ht="15.75" thickBot="1">
      <c r="A2591" s="139" t="s">
        <v>238</v>
      </c>
      <c r="B2591" s="73" t="s">
        <v>239</v>
      </c>
      <c r="C2591" s="35" t="s">
        <v>1</v>
      </c>
      <c r="D2591" s="35" t="s">
        <v>131</v>
      </c>
      <c r="E2591" s="35" t="s">
        <v>132</v>
      </c>
      <c r="F2591" s="43">
        <v>2020</v>
      </c>
      <c r="G2591" s="31" t="str">
        <f>VLOOKUP(H2591,'GN and GP categories'!A:B,2,FALSE)</f>
        <v>Gram-positive</v>
      </c>
      <c r="H2591" s="53" t="s">
        <v>213</v>
      </c>
      <c r="I2591" s="31">
        <v>95</v>
      </c>
      <c r="J2591" s="31" t="s">
        <v>25</v>
      </c>
      <c r="K2591" s="31">
        <v>60</v>
      </c>
      <c r="L2591" s="38">
        <f t="shared" si="47"/>
        <v>57</v>
      </c>
    </row>
    <row r="2592" spans="1:12" ht="15.75" thickBot="1">
      <c r="A2592" s="139" t="s">
        <v>238</v>
      </c>
      <c r="B2592" s="73" t="s">
        <v>239</v>
      </c>
      <c r="C2592" s="35" t="s">
        <v>1</v>
      </c>
      <c r="D2592" s="35" t="s">
        <v>131</v>
      </c>
      <c r="E2592" s="35" t="s">
        <v>132</v>
      </c>
      <c r="F2592" s="43">
        <v>2020</v>
      </c>
      <c r="G2592" s="31" t="str">
        <f>VLOOKUP(H2592,'GN and GP categories'!A:B,2,FALSE)</f>
        <v>Gram-positive</v>
      </c>
      <c r="H2592" s="53" t="s">
        <v>213</v>
      </c>
      <c r="I2592" s="31">
        <v>95</v>
      </c>
      <c r="J2592" s="31" t="s">
        <v>30</v>
      </c>
      <c r="K2592" s="31">
        <v>69</v>
      </c>
      <c r="L2592" s="38">
        <f t="shared" si="47"/>
        <v>65.55</v>
      </c>
    </row>
    <row r="2593" spans="1:12" ht="15.75" thickBot="1">
      <c r="A2593" s="139" t="s">
        <v>238</v>
      </c>
      <c r="B2593" s="73" t="s">
        <v>239</v>
      </c>
      <c r="C2593" s="35" t="s">
        <v>1</v>
      </c>
      <c r="D2593" s="35" t="s">
        <v>131</v>
      </c>
      <c r="E2593" s="35" t="s">
        <v>132</v>
      </c>
      <c r="F2593" s="43">
        <v>2020</v>
      </c>
      <c r="G2593" s="31" t="str">
        <f>VLOOKUP(H2593,'GN and GP categories'!A:B,2,FALSE)</f>
        <v>Gram-positive</v>
      </c>
      <c r="H2593" s="53" t="s">
        <v>46</v>
      </c>
      <c r="I2593" s="31">
        <v>255</v>
      </c>
      <c r="J2593" s="31" t="s">
        <v>20</v>
      </c>
      <c r="K2593" s="31">
        <v>69</v>
      </c>
      <c r="L2593" s="38">
        <f t="shared" si="47"/>
        <v>175.95</v>
      </c>
    </row>
    <row r="2594" spans="1:12" ht="15.75" thickBot="1">
      <c r="A2594" s="139" t="s">
        <v>238</v>
      </c>
      <c r="B2594" s="73" t="s">
        <v>239</v>
      </c>
      <c r="C2594" s="35" t="s">
        <v>1</v>
      </c>
      <c r="D2594" s="35" t="s">
        <v>131</v>
      </c>
      <c r="E2594" s="35" t="s">
        <v>132</v>
      </c>
      <c r="F2594" s="43">
        <v>2020</v>
      </c>
      <c r="G2594" s="31" t="str">
        <f>VLOOKUP(H2594,'GN and GP categories'!A:B,2,FALSE)</f>
        <v>Gram-positive</v>
      </c>
      <c r="H2594" s="53" t="s">
        <v>46</v>
      </c>
      <c r="I2594" s="31">
        <v>255</v>
      </c>
      <c r="J2594" s="31" t="s">
        <v>19</v>
      </c>
      <c r="K2594" s="31">
        <v>69</v>
      </c>
      <c r="L2594" s="38">
        <f t="shared" si="47"/>
        <v>175.95</v>
      </c>
    </row>
    <row r="2595" spans="1:12" ht="15.75" thickBot="1">
      <c r="A2595" s="139" t="s">
        <v>238</v>
      </c>
      <c r="B2595" s="73" t="s">
        <v>239</v>
      </c>
      <c r="C2595" s="35" t="s">
        <v>1</v>
      </c>
      <c r="D2595" s="35" t="s">
        <v>131</v>
      </c>
      <c r="E2595" s="35" t="s">
        <v>132</v>
      </c>
      <c r="F2595" s="43">
        <v>2020</v>
      </c>
      <c r="G2595" s="31" t="str">
        <f>VLOOKUP(H2595,'GN and GP categories'!A:B,2,FALSE)</f>
        <v>Gram-positive</v>
      </c>
      <c r="H2595" s="53" t="s">
        <v>46</v>
      </c>
      <c r="I2595" s="31">
        <v>255</v>
      </c>
      <c r="J2595" s="31" t="s">
        <v>34</v>
      </c>
      <c r="K2595" s="31">
        <v>100</v>
      </c>
      <c r="L2595" s="38">
        <f t="shared" si="47"/>
        <v>255</v>
      </c>
    </row>
    <row r="2596" spans="1:12" ht="15.75" thickBot="1">
      <c r="A2596" s="139" t="s">
        <v>238</v>
      </c>
      <c r="B2596" s="73" t="s">
        <v>239</v>
      </c>
      <c r="C2596" s="35" t="s">
        <v>1</v>
      </c>
      <c r="D2596" s="35" t="s">
        <v>131</v>
      </c>
      <c r="E2596" s="35" t="s">
        <v>132</v>
      </c>
      <c r="F2596" s="43">
        <v>2020</v>
      </c>
      <c r="G2596" s="31" t="str">
        <f>VLOOKUP(H2596,'GN and GP categories'!A:B,2,FALSE)</f>
        <v>Gram-positive</v>
      </c>
      <c r="H2596" s="53" t="s">
        <v>46</v>
      </c>
      <c r="I2596" s="31">
        <v>255</v>
      </c>
      <c r="J2596" s="31" t="s">
        <v>312</v>
      </c>
      <c r="K2596" s="31">
        <v>96</v>
      </c>
      <c r="L2596" s="38">
        <f t="shared" si="47"/>
        <v>244.8</v>
      </c>
    </row>
    <row r="2597" spans="1:12" ht="15.75" thickBot="1">
      <c r="A2597" s="139" t="s">
        <v>238</v>
      </c>
      <c r="B2597" s="73" t="s">
        <v>239</v>
      </c>
      <c r="C2597" s="35" t="s">
        <v>1</v>
      </c>
      <c r="D2597" s="35" t="s">
        <v>131</v>
      </c>
      <c r="E2597" s="35" t="s">
        <v>132</v>
      </c>
      <c r="F2597" s="43">
        <v>2020</v>
      </c>
      <c r="G2597" s="31" t="str">
        <f>VLOOKUP(H2597,'GN and GP categories'!A:B,2,FALSE)</f>
        <v>Gram-positive</v>
      </c>
      <c r="H2597" s="53" t="s">
        <v>46</v>
      </c>
      <c r="I2597" s="31">
        <v>255</v>
      </c>
      <c r="J2597" s="31" t="s">
        <v>313</v>
      </c>
      <c r="K2597" s="31">
        <v>54</v>
      </c>
      <c r="L2597" s="38">
        <f t="shared" si="47"/>
        <v>137.69999999999999</v>
      </c>
    </row>
    <row r="2598" spans="1:12" ht="15.75" thickBot="1">
      <c r="A2598" s="139" t="s">
        <v>238</v>
      </c>
      <c r="B2598" s="73" t="s">
        <v>239</v>
      </c>
      <c r="C2598" s="35" t="s">
        <v>1</v>
      </c>
      <c r="D2598" s="35" t="s">
        <v>131</v>
      </c>
      <c r="E2598" s="35" t="s">
        <v>132</v>
      </c>
      <c r="F2598" s="43">
        <v>2020</v>
      </c>
      <c r="G2598" s="31" t="str">
        <f>VLOOKUP(H2598,'GN and GP categories'!A:B,2,FALSE)</f>
        <v>Gram-positive</v>
      </c>
      <c r="H2598" s="53" t="s">
        <v>46</v>
      </c>
      <c r="I2598" s="31">
        <v>255</v>
      </c>
      <c r="J2598" s="31" t="s">
        <v>25</v>
      </c>
      <c r="K2598" s="31">
        <v>66</v>
      </c>
      <c r="L2598" s="38">
        <f t="shared" si="47"/>
        <v>168.3</v>
      </c>
    </row>
    <row r="2599" spans="1:12" ht="15.75" thickBot="1">
      <c r="A2599" s="139" t="s">
        <v>238</v>
      </c>
      <c r="B2599" s="73" t="s">
        <v>239</v>
      </c>
      <c r="C2599" s="35" t="s">
        <v>1</v>
      </c>
      <c r="D2599" s="35" t="s">
        <v>131</v>
      </c>
      <c r="E2599" s="35" t="s">
        <v>132</v>
      </c>
      <c r="F2599" s="43">
        <v>2020</v>
      </c>
      <c r="G2599" s="31" t="str">
        <f>VLOOKUP(H2599,'GN and GP categories'!A:B,2,FALSE)</f>
        <v>Gram-positive</v>
      </c>
      <c r="H2599" s="53" t="s">
        <v>46</v>
      </c>
      <c r="I2599" s="31">
        <v>255</v>
      </c>
      <c r="J2599" s="31" t="s">
        <v>30</v>
      </c>
      <c r="K2599" s="31">
        <v>96</v>
      </c>
      <c r="L2599" s="38">
        <f t="shared" si="47"/>
        <v>244.8</v>
      </c>
    </row>
    <row r="2600" spans="1:12" ht="15.75" thickBot="1">
      <c r="A2600" s="72" t="s">
        <v>154</v>
      </c>
      <c r="B2600" s="72" t="s">
        <v>154</v>
      </c>
      <c r="C2600" s="35" t="s">
        <v>117</v>
      </c>
      <c r="D2600" s="35" t="s">
        <v>122</v>
      </c>
      <c r="E2600" s="35" t="s">
        <v>123</v>
      </c>
      <c r="F2600" s="112">
        <v>2019</v>
      </c>
      <c r="G2600" s="31" t="str">
        <f>VLOOKUP(H2600,'GN and GP categories'!A:B,2,FALSE)</f>
        <v>Gram-negative</v>
      </c>
      <c r="H2600" s="31" t="s">
        <v>107</v>
      </c>
      <c r="I2600" s="31">
        <v>2</v>
      </c>
      <c r="J2600" s="31" t="s">
        <v>196</v>
      </c>
      <c r="K2600" s="31">
        <v>0</v>
      </c>
      <c r="L2600" s="38">
        <f t="shared" si="47"/>
        <v>0</v>
      </c>
    </row>
    <row r="2601" spans="1:12" ht="15.75" thickBot="1">
      <c r="A2601" s="72" t="s">
        <v>154</v>
      </c>
      <c r="B2601" s="72" t="s">
        <v>154</v>
      </c>
      <c r="C2601" s="35" t="s">
        <v>117</v>
      </c>
      <c r="D2601" s="35" t="s">
        <v>122</v>
      </c>
      <c r="E2601" s="35" t="s">
        <v>123</v>
      </c>
      <c r="F2601" s="112">
        <v>2019</v>
      </c>
      <c r="G2601" s="31" t="str">
        <f>VLOOKUP(H2601,'GN and GP categories'!A:B,2,FALSE)</f>
        <v>Gram-negative</v>
      </c>
      <c r="H2601" s="31" t="s">
        <v>107</v>
      </c>
      <c r="I2601" s="31">
        <v>2</v>
      </c>
      <c r="J2601" s="31" t="s">
        <v>13</v>
      </c>
      <c r="K2601" s="31">
        <v>0</v>
      </c>
      <c r="L2601" s="38">
        <f t="shared" si="47"/>
        <v>0</v>
      </c>
    </row>
    <row r="2602" spans="1:12" ht="15.75" thickBot="1">
      <c r="A2602" s="72" t="s">
        <v>154</v>
      </c>
      <c r="B2602" s="72" t="s">
        <v>154</v>
      </c>
      <c r="C2602" s="35" t="s">
        <v>117</v>
      </c>
      <c r="D2602" s="35" t="s">
        <v>122</v>
      </c>
      <c r="E2602" s="35" t="s">
        <v>123</v>
      </c>
      <c r="F2602" s="112">
        <v>2019</v>
      </c>
      <c r="G2602" s="31" t="str">
        <f>VLOOKUP(H2602,'GN and GP categories'!A:B,2,FALSE)</f>
        <v>Gram-negative</v>
      </c>
      <c r="H2602" s="31" t="s">
        <v>107</v>
      </c>
      <c r="I2602" s="31">
        <v>2</v>
      </c>
      <c r="J2602" s="31" t="s">
        <v>335</v>
      </c>
      <c r="K2602" s="31">
        <v>0</v>
      </c>
      <c r="L2602" s="38">
        <f t="shared" si="47"/>
        <v>0</v>
      </c>
    </row>
    <row r="2603" spans="1:12" ht="15.75" thickBot="1">
      <c r="A2603" s="72" t="s">
        <v>154</v>
      </c>
      <c r="B2603" s="72" t="s">
        <v>154</v>
      </c>
      <c r="C2603" s="35" t="s">
        <v>117</v>
      </c>
      <c r="D2603" s="35" t="s">
        <v>122</v>
      </c>
      <c r="E2603" s="35" t="s">
        <v>123</v>
      </c>
      <c r="F2603" s="112">
        <v>2019</v>
      </c>
      <c r="G2603" s="31" t="str">
        <f>VLOOKUP(H2603,'GN and GP categories'!A:B,2,FALSE)</f>
        <v>Gram-negative</v>
      </c>
      <c r="H2603" s="31" t="s">
        <v>107</v>
      </c>
      <c r="I2603" s="31">
        <v>2</v>
      </c>
      <c r="J2603" s="31" t="s">
        <v>340</v>
      </c>
      <c r="K2603" s="31">
        <v>0</v>
      </c>
      <c r="L2603" s="38">
        <f t="shared" si="47"/>
        <v>0</v>
      </c>
    </row>
    <row r="2604" spans="1:12" ht="15.75" thickBot="1">
      <c r="A2604" s="72" t="s">
        <v>154</v>
      </c>
      <c r="B2604" s="72" t="s">
        <v>154</v>
      </c>
      <c r="C2604" s="35" t="s">
        <v>117</v>
      </c>
      <c r="D2604" s="35" t="s">
        <v>122</v>
      </c>
      <c r="E2604" s="35" t="s">
        <v>123</v>
      </c>
      <c r="F2604" s="112">
        <v>2019</v>
      </c>
      <c r="G2604" s="31" t="str">
        <f>VLOOKUP(H2604,'GN and GP categories'!A:B,2,FALSE)</f>
        <v>Gram-negative</v>
      </c>
      <c r="H2604" s="31" t="s">
        <v>107</v>
      </c>
      <c r="I2604" s="31">
        <v>2</v>
      </c>
      <c r="J2604" s="31" t="s">
        <v>208</v>
      </c>
      <c r="K2604" s="31">
        <v>0</v>
      </c>
      <c r="L2604" s="38">
        <f t="shared" si="47"/>
        <v>0</v>
      </c>
    </row>
    <row r="2605" spans="1:12" ht="15.75" thickBot="1">
      <c r="A2605" s="72" t="s">
        <v>154</v>
      </c>
      <c r="B2605" s="72" t="s">
        <v>154</v>
      </c>
      <c r="C2605" s="35" t="s">
        <v>117</v>
      </c>
      <c r="D2605" s="35" t="s">
        <v>122</v>
      </c>
      <c r="E2605" s="35" t="s">
        <v>123</v>
      </c>
      <c r="F2605" s="112">
        <v>2019</v>
      </c>
      <c r="G2605" s="31" t="str">
        <f>VLOOKUP(H2605,'GN and GP categories'!A:B,2,FALSE)</f>
        <v>Gram-negative</v>
      </c>
      <c r="H2605" s="31" t="s">
        <v>107</v>
      </c>
      <c r="I2605" s="31">
        <v>2</v>
      </c>
      <c r="J2605" s="31" t="s">
        <v>84</v>
      </c>
      <c r="K2605" s="31">
        <v>0</v>
      </c>
      <c r="L2605" s="38">
        <f t="shared" si="47"/>
        <v>0</v>
      </c>
    </row>
    <row r="2606" spans="1:12" ht="15.75" thickBot="1">
      <c r="A2606" s="72" t="s">
        <v>154</v>
      </c>
      <c r="B2606" s="72" t="s">
        <v>154</v>
      </c>
      <c r="C2606" s="35" t="s">
        <v>117</v>
      </c>
      <c r="D2606" s="35" t="s">
        <v>122</v>
      </c>
      <c r="E2606" s="35" t="s">
        <v>123</v>
      </c>
      <c r="F2606" s="112">
        <v>2019</v>
      </c>
      <c r="G2606" s="31" t="str">
        <f>VLOOKUP(H2606,'GN and GP categories'!A:B,2,FALSE)</f>
        <v>Gram-negative</v>
      </c>
      <c r="H2606" s="31" t="s">
        <v>107</v>
      </c>
      <c r="I2606" s="31">
        <v>2</v>
      </c>
      <c r="J2606" s="31" t="s">
        <v>252</v>
      </c>
      <c r="K2606" s="31">
        <v>100</v>
      </c>
      <c r="L2606" s="38">
        <f t="shared" si="47"/>
        <v>2</v>
      </c>
    </row>
    <row r="2607" spans="1:12" ht="15.75" thickBot="1">
      <c r="A2607" s="72" t="s">
        <v>154</v>
      </c>
      <c r="B2607" s="72" t="s">
        <v>154</v>
      </c>
      <c r="C2607" s="35" t="s">
        <v>117</v>
      </c>
      <c r="D2607" s="35" t="s">
        <v>122</v>
      </c>
      <c r="E2607" s="35" t="s">
        <v>123</v>
      </c>
      <c r="F2607" s="112">
        <v>2019</v>
      </c>
      <c r="G2607" s="31" t="str">
        <f>VLOOKUP(H2607,'GN and GP categories'!A:B,2,FALSE)</f>
        <v>Gram-negative</v>
      </c>
      <c r="H2607" s="31" t="s">
        <v>107</v>
      </c>
      <c r="I2607" s="31">
        <v>2</v>
      </c>
      <c r="J2607" s="31" t="s">
        <v>342</v>
      </c>
      <c r="K2607" s="31">
        <v>100</v>
      </c>
      <c r="L2607" s="38">
        <f t="shared" si="47"/>
        <v>2</v>
      </c>
    </row>
    <row r="2608" spans="1:12" ht="15.75" thickBot="1">
      <c r="A2608" s="72" t="s">
        <v>154</v>
      </c>
      <c r="B2608" s="72" t="s">
        <v>154</v>
      </c>
      <c r="C2608" s="35" t="s">
        <v>117</v>
      </c>
      <c r="D2608" s="35" t="s">
        <v>122</v>
      </c>
      <c r="E2608" s="35" t="s">
        <v>123</v>
      </c>
      <c r="F2608" s="112">
        <v>2019</v>
      </c>
      <c r="G2608" s="31" t="str">
        <f>VLOOKUP(H2608,'GN and GP categories'!A:B,2,FALSE)</f>
        <v>Gram-negative</v>
      </c>
      <c r="H2608" s="31" t="s">
        <v>107</v>
      </c>
      <c r="I2608" s="31">
        <v>2</v>
      </c>
      <c r="J2608" s="31" t="s">
        <v>253</v>
      </c>
      <c r="K2608" s="31">
        <v>100</v>
      </c>
      <c r="L2608" s="38">
        <f t="shared" si="47"/>
        <v>2</v>
      </c>
    </row>
    <row r="2609" spans="1:12" ht="15.75" thickBot="1">
      <c r="A2609" s="72" t="s">
        <v>154</v>
      </c>
      <c r="B2609" s="72" t="s">
        <v>154</v>
      </c>
      <c r="C2609" s="35" t="s">
        <v>117</v>
      </c>
      <c r="D2609" s="35" t="s">
        <v>122</v>
      </c>
      <c r="E2609" s="35" t="s">
        <v>123</v>
      </c>
      <c r="F2609" s="112">
        <v>2019</v>
      </c>
      <c r="G2609" s="31" t="str">
        <f>VLOOKUP(H2609,'GN and GP categories'!A:B,2,FALSE)</f>
        <v>Gram-negative</v>
      </c>
      <c r="H2609" s="31" t="s">
        <v>107</v>
      </c>
      <c r="I2609" s="31">
        <v>2</v>
      </c>
      <c r="J2609" s="31" t="s">
        <v>190</v>
      </c>
      <c r="K2609" s="31">
        <v>100</v>
      </c>
      <c r="L2609" s="38">
        <f t="shared" si="47"/>
        <v>2</v>
      </c>
    </row>
    <row r="2610" spans="1:12" ht="15.75" thickBot="1">
      <c r="A2610" s="72" t="s">
        <v>154</v>
      </c>
      <c r="B2610" s="72" t="s">
        <v>154</v>
      </c>
      <c r="C2610" s="35" t="s">
        <v>117</v>
      </c>
      <c r="D2610" s="35" t="s">
        <v>122</v>
      </c>
      <c r="E2610" s="35" t="s">
        <v>123</v>
      </c>
      <c r="F2610" s="112">
        <v>2019</v>
      </c>
      <c r="G2610" s="31" t="str">
        <f>VLOOKUP(H2610,'GN and GP categories'!A:B,2,FALSE)</f>
        <v>Gram-negative</v>
      </c>
      <c r="H2610" s="31" t="s">
        <v>107</v>
      </c>
      <c r="I2610" s="31">
        <v>2</v>
      </c>
      <c r="J2610" s="31" t="s">
        <v>336</v>
      </c>
      <c r="K2610" s="31">
        <v>100</v>
      </c>
      <c r="L2610" s="38">
        <f t="shared" si="47"/>
        <v>2</v>
      </c>
    </row>
    <row r="2611" spans="1:12" ht="15.75" thickBot="1">
      <c r="A2611" s="72" t="s">
        <v>154</v>
      </c>
      <c r="B2611" s="72" t="s">
        <v>154</v>
      </c>
      <c r="C2611" s="35" t="s">
        <v>117</v>
      </c>
      <c r="D2611" s="35" t="s">
        <v>122</v>
      </c>
      <c r="E2611" s="35" t="s">
        <v>123</v>
      </c>
      <c r="F2611" s="112">
        <v>2019</v>
      </c>
      <c r="G2611" s="31" t="str">
        <f>VLOOKUP(H2611,'GN and GP categories'!A:B,2,FALSE)</f>
        <v>Gram-negative</v>
      </c>
      <c r="H2611" s="31" t="s">
        <v>107</v>
      </c>
      <c r="I2611" s="31">
        <v>2</v>
      </c>
      <c r="J2611" s="31" t="s">
        <v>209</v>
      </c>
      <c r="K2611" s="31">
        <v>100</v>
      </c>
      <c r="L2611" s="38">
        <f t="shared" si="47"/>
        <v>2</v>
      </c>
    </row>
    <row r="2612" spans="1:12" ht="15.75" thickBot="1">
      <c r="A2612" s="72" t="s">
        <v>154</v>
      </c>
      <c r="B2612" s="72" t="s">
        <v>154</v>
      </c>
      <c r="C2612" s="35" t="s">
        <v>117</v>
      </c>
      <c r="D2612" s="35" t="s">
        <v>122</v>
      </c>
      <c r="E2612" s="35" t="s">
        <v>123</v>
      </c>
      <c r="F2612" s="112">
        <v>2019</v>
      </c>
      <c r="G2612" s="31" t="str">
        <f>VLOOKUP(H2612,'GN and GP categories'!A:B,2,FALSE)</f>
        <v>Gram-negative</v>
      </c>
      <c r="H2612" s="31" t="s">
        <v>107</v>
      </c>
      <c r="I2612" s="31">
        <v>2</v>
      </c>
      <c r="J2612" s="31" t="s">
        <v>312</v>
      </c>
      <c r="K2612" s="31">
        <v>100</v>
      </c>
      <c r="L2612" s="38">
        <f t="shared" si="47"/>
        <v>2</v>
      </c>
    </row>
    <row r="2613" spans="1:12" ht="15.75" thickBot="1">
      <c r="A2613" s="72" t="s">
        <v>154</v>
      </c>
      <c r="B2613" s="72" t="s">
        <v>154</v>
      </c>
      <c r="C2613" s="35" t="s">
        <v>117</v>
      </c>
      <c r="D2613" s="35" t="s">
        <v>122</v>
      </c>
      <c r="E2613" s="35" t="s">
        <v>123</v>
      </c>
      <c r="F2613" s="112">
        <v>2019</v>
      </c>
      <c r="G2613" s="31" t="str">
        <f>VLOOKUP(H2613,'GN and GP categories'!A:B,2,FALSE)</f>
        <v>Gram-negative</v>
      </c>
      <c r="H2613" s="31" t="s">
        <v>107</v>
      </c>
      <c r="I2613" s="31">
        <v>2</v>
      </c>
      <c r="J2613" s="31" t="s">
        <v>343</v>
      </c>
      <c r="K2613" s="31">
        <v>100</v>
      </c>
      <c r="L2613" s="38">
        <f t="shared" si="47"/>
        <v>2</v>
      </c>
    </row>
    <row r="2614" spans="1:12" ht="15.75" thickBot="1">
      <c r="A2614" s="72" t="s">
        <v>154</v>
      </c>
      <c r="B2614" s="72" t="s">
        <v>154</v>
      </c>
      <c r="C2614" s="35" t="s">
        <v>117</v>
      </c>
      <c r="D2614" s="35" t="s">
        <v>122</v>
      </c>
      <c r="E2614" s="35" t="s">
        <v>123</v>
      </c>
      <c r="F2614" s="112">
        <v>2019</v>
      </c>
      <c r="G2614" s="31" t="str">
        <f>VLOOKUP(H2614,'GN and GP categories'!A:B,2,FALSE)</f>
        <v>Gram-negative</v>
      </c>
      <c r="H2614" s="31" t="s">
        <v>107</v>
      </c>
      <c r="I2614" s="31">
        <v>2</v>
      </c>
      <c r="J2614" s="31" t="s">
        <v>30</v>
      </c>
      <c r="K2614" s="31">
        <v>100</v>
      </c>
      <c r="L2614" s="38">
        <f t="shared" si="47"/>
        <v>2</v>
      </c>
    </row>
    <row r="2615" spans="1:12" ht="15.75" thickBot="1">
      <c r="A2615" s="72" t="s">
        <v>154</v>
      </c>
      <c r="B2615" s="72" t="s">
        <v>154</v>
      </c>
      <c r="C2615" s="35" t="s">
        <v>117</v>
      </c>
      <c r="D2615" s="35" t="s">
        <v>122</v>
      </c>
      <c r="E2615" s="35" t="s">
        <v>123</v>
      </c>
      <c r="F2615" s="112">
        <v>2019</v>
      </c>
      <c r="G2615" s="31" t="str">
        <f>VLOOKUP(H2615,'GN and GP categories'!A:B,2,FALSE)</f>
        <v>Gram-negative</v>
      </c>
      <c r="H2615" s="31" t="s">
        <v>100</v>
      </c>
      <c r="I2615" s="31">
        <v>4</v>
      </c>
      <c r="J2615" s="31" t="s">
        <v>196</v>
      </c>
      <c r="K2615" s="31">
        <v>0</v>
      </c>
      <c r="L2615" s="38">
        <f t="shared" si="47"/>
        <v>0</v>
      </c>
    </row>
    <row r="2616" spans="1:12" ht="15.75" thickBot="1">
      <c r="A2616" s="72" t="s">
        <v>154</v>
      </c>
      <c r="B2616" s="72" t="s">
        <v>154</v>
      </c>
      <c r="C2616" s="35" t="s">
        <v>117</v>
      </c>
      <c r="D2616" s="35" t="s">
        <v>122</v>
      </c>
      <c r="E2616" s="35" t="s">
        <v>123</v>
      </c>
      <c r="F2616" s="112">
        <v>2019</v>
      </c>
      <c r="G2616" s="31" t="str">
        <f>VLOOKUP(H2616,'GN and GP categories'!A:B,2,FALSE)</f>
        <v>Gram-negative</v>
      </c>
      <c r="H2616" s="31" t="s">
        <v>100</v>
      </c>
      <c r="I2616" s="31">
        <v>4</v>
      </c>
      <c r="J2616" s="31" t="s">
        <v>13</v>
      </c>
      <c r="K2616" s="31">
        <v>0</v>
      </c>
      <c r="L2616" s="38">
        <f t="shared" si="47"/>
        <v>0</v>
      </c>
    </row>
    <row r="2617" spans="1:12" ht="15.75" thickBot="1">
      <c r="A2617" s="72" t="s">
        <v>154</v>
      </c>
      <c r="B2617" s="72" t="s">
        <v>154</v>
      </c>
      <c r="C2617" s="35" t="s">
        <v>117</v>
      </c>
      <c r="D2617" s="35" t="s">
        <v>122</v>
      </c>
      <c r="E2617" s="35" t="s">
        <v>123</v>
      </c>
      <c r="F2617" s="112">
        <v>2019</v>
      </c>
      <c r="G2617" s="31" t="str">
        <f>VLOOKUP(H2617,'GN and GP categories'!A:B,2,FALSE)</f>
        <v>Gram-negative</v>
      </c>
      <c r="H2617" s="31" t="s">
        <v>100</v>
      </c>
      <c r="I2617" s="31">
        <v>4</v>
      </c>
      <c r="J2617" s="31" t="s">
        <v>335</v>
      </c>
      <c r="K2617" s="31">
        <v>0</v>
      </c>
      <c r="L2617" s="38">
        <f t="shared" si="47"/>
        <v>0</v>
      </c>
    </row>
    <row r="2618" spans="1:12" ht="15.75" thickBot="1">
      <c r="A2618" s="72" t="s">
        <v>154</v>
      </c>
      <c r="B2618" s="72" t="s">
        <v>154</v>
      </c>
      <c r="C2618" s="35" t="s">
        <v>117</v>
      </c>
      <c r="D2618" s="35" t="s">
        <v>122</v>
      </c>
      <c r="E2618" s="35" t="s">
        <v>123</v>
      </c>
      <c r="F2618" s="112">
        <v>2019</v>
      </c>
      <c r="G2618" s="31" t="str">
        <f>VLOOKUP(H2618,'GN and GP categories'!A:B,2,FALSE)</f>
        <v>Gram-negative</v>
      </c>
      <c r="H2618" s="31" t="s">
        <v>100</v>
      </c>
      <c r="I2618" s="31">
        <v>4</v>
      </c>
      <c r="J2618" s="31" t="s">
        <v>340</v>
      </c>
      <c r="K2618" s="31">
        <v>0</v>
      </c>
      <c r="L2618" s="38">
        <f t="shared" si="47"/>
        <v>0</v>
      </c>
    </row>
    <row r="2619" spans="1:12" ht="15.75" thickBot="1">
      <c r="A2619" s="72" t="s">
        <v>154</v>
      </c>
      <c r="B2619" s="72" t="s">
        <v>154</v>
      </c>
      <c r="C2619" s="35" t="s">
        <v>117</v>
      </c>
      <c r="D2619" s="35" t="s">
        <v>122</v>
      </c>
      <c r="E2619" s="35" t="s">
        <v>123</v>
      </c>
      <c r="F2619" s="112">
        <v>2019</v>
      </c>
      <c r="G2619" s="31" t="str">
        <f>VLOOKUP(H2619,'GN and GP categories'!A:B,2,FALSE)</f>
        <v>Gram-negative</v>
      </c>
      <c r="H2619" s="31" t="s">
        <v>100</v>
      </c>
      <c r="I2619" s="31">
        <v>4</v>
      </c>
      <c r="J2619" t="s">
        <v>208</v>
      </c>
      <c r="K2619">
        <v>0</v>
      </c>
      <c r="L2619" s="38">
        <f t="shared" si="47"/>
        <v>0</v>
      </c>
    </row>
    <row r="2620" spans="1:12" ht="15.75" thickBot="1">
      <c r="A2620" s="72" t="s">
        <v>154</v>
      </c>
      <c r="B2620" s="72" t="s">
        <v>154</v>
      </c>
      <c r="C2620" s="35" t="s">
        <v>117</v>
      </c>
      <c r="D2620" s="35" t="s">
        <v>122</v>
      </c>
      <c r="E2620" s="35" t="s">
        <v>123</v>
      </c>
      <c r="F2620" s="112">
        <v>2019</v>
      </c>
      <c r="G2620" s="31" t="str">
        <f>VLOOKUP(H2620,'GN and GP categories'!A:B,2,FALSE)</f>
        <v>Gram-negative</v>
      </c>
      <c r="H2620" s="31" t="s">
        <v>100</v>
      </c>
      <c r="I2620" s="31">
        <v>4</v>
      </c>
      <c r="J2620" t="s">
        <v>84</v>
      </c>
      <c r="K2620">
        <v>0</v>
      </c>
      <c r="L2620" s="38">
        <f t="shared" si="47"/>
        <v>0</v>
      </c>
    </row>
    <row r="2621" spans="1:12" ht="15.75" thickBot="1">
      <c r="A2621" s="72" t="s">
        <v>154</v>
      </c>
      <c r="B2621" s="72" t="s">
        <v>154</v>
      </c>
      <c r="C2621" s="35" t="s">
        <v>117</v>
      </c>
      <c r="D2621" s="35" t="s">
        <v>122</v>
      </c>
      <c r="E2621" s="35" t="s">
        <v>123</v>
      </c>
      <c r="F2621" s="112">
        <v>2019</v>
      </c>
      <c r="G2621" s="31" t="str">
        <f>VLOOKUP(H2621,'GN and GP categories'!A:B,2,FALSE)</f>
        <v>Gram-negative</v>
      </c>
      <c r="H2621" s="31" t="s">
        <v>100</v>
      </c>
      <c r="I2621" s="31">
        <v>4</v>
      </c>
      <c r="J2621" t="s">
        <v>252</v>
      </c>
      <c r="K2621">
        <v>100</v>
      </c>
      <c r="L2621" s="38">
        <f t="shared" si="47"/>
        <v>4</v>
      </c>
    </row>
    <row r="2622" spans="1:12" ht="15.75" thickBot="1">
      <c r="A2622" s="72" t="s">
        <v>154</v>
      </c>
      <c r="B2622" s="72" t="s">
        <v>154</v>
      </c>
      <c r="C2622" s="35" t="s">
        <v>117</v>
      </c>
      <c r="D2622" s="35" t="s">
        <v>122</v>
      </c>
      <c r="E2622" s="35" t="s">
        <v>123</v>
      </c>
      <c r="F2622" s="112">
        <v>2019</v>
      </c>
      <c r="G2622" s="31" t="str">
        <f>VLOOKUP(H2622,'GN and GP categories'!A:B,2,FALSE)</f>
        <v>Gram-negative</v>
      </c>
      <c r="H2622" s="31" t="s">
        <v>100</v>
      </c>
      <c r="I2622" s="31">
        <v>4</v>
      </c>
      <c r="J2622" t="s">
        <v>342</v>
      </c>
      <c r="K2622">
        <v>100</v>
      </c>
      <c r="L2622" s="38">
        <f t="shared" si="47"/>
        <v>4</v>
      </c>
    </row>
    <row r="2623" spans="1:12" ht="15.75" thickBot="1">
      <c r="A2623" s="72" t="s">
        <v>154</v>
      </c>
      <c r="B2623" s="72" t="s">
        <v>154</v>
      </c>
      <c r="C2623" s="35" t="s">
        <v>117</v>
      </c>
      <c r="D2623" s="35" t="s">
        <v>122</v>
      </c>
      <c r="E2623" s="35" t="s">
        <v>123</v>
      </c>
      <c r="F2623" s="112">
        <v>2019</v>
      </c>
      <c r="G2623" s="31" t="str">
        <f>VLOOKUP(H2623,'GN and GP categories'!A:B,2,FALSE)</f>
        <v>Gram-negative</v>
      </c>
      <c r="H2623" s="31" t="s">
        <v>100</v>
      </c>
      <c r="I2623" s="31">
        <v>4</v>
      </c>
      <c r="J2623" t="s">
        <v>253</v>
      </c>
      <c r="K2623">
        <v>100</v>
      </c>
      <c r="L2623" s="38">
        <f t="shared" si="47"/>
        <v>4</v>
      </c>
    </row>
    <row r="2624" spans="1:12" ht="15.75" thickBot="1">
      <c r="A2624" s="72" t="s">
        <v>154</v>
      </c>
      <c r="B2624" s="72" t="s">
        <v>154</v>
      </c>
      <c r="C2624" s="35" t="s">
        <v>117</v>
      </c>
      <c r="D2624" s="35" t="s">
        <v>122</v>
      </c>
      <c r="E2624" s="35" t="s">
        <v>123</v>
      </c>
      <c r="F2624" s="112">
        <v>2019</v>
      </c>
      <c r="G2624" s="31" t="str">
        <f>VLOOKUP(H2624,'GN and GP categories'!A:B,2,FALSE)</f>
        <v>Gram-negative</v>
      </c>
      <c r="H2624" s="31" t="s">
        <v>100</v>
      </c>
      <c r="I2624" s="31">
        <v>4</v>
      </c>
      <c r="J2624" t="s">
        <v>190</v>
      </c>
      <c r="K2624">
        <v>100</v>
      </c>
      <c r="L2624" s="38">
        <f t="shared" si="47"/>
        <v>4</v>
      </c>
    </row>
    <row r="2625" spans="1:12" ht="15.75" thickBot="1">
      <c r="A2625" s="72" t="s">
        <v>154</v>
      </c>
      <c r="B2625" s="72" t="s">
        <v>154</v>
      </c>
      <c r="C2625" s="35" t="s">
        <v>117</v>
      </c>
      <c r="D2625" s="35" t="s">
        <v>122</v>
      </c>
      <c r="E2625" s="35" t="s">
        <v>123</v>
      </c>
      <c r="F2625" s="112">
        <v>2019</v>
      </c>
      <c r="G2625" s="31" t="str">
        <f>VLOOKUP(H2625,'GN and GP categories'!A:B,2,FALSE)</f>
        <v>Gram-negative</v>
      </c>
      <c r="H2625" s="31" t="s">
        <v>100</v>
      </c>
      <c r="I2625" s="31">
        <v>4</v>
      </c>
      <c r="J2625" t="s">
        <v>336</v>
      </c>
      <c r="K2625">
        <v>100</v>
      </c>
      <c r="L2625" s="38">
        <f t="shared" si="47"/>
        <v>4</v>
      </c>
    </row>
    <row r="2626" spans="1:12" ht="15.75" thickBot="1">
      <c r="A2626" s="72" t="s">
        <v>154</v>
      </c>
      <c r="B2626" s="72" t="s">
        <v>154</v>
      </c>
      <c r="C2626" s="35" t="s">
        <v>117</v>
      </c>
      <c r="D2626" s="35" t="s">
        <v>122</v>
      </c>
      <c r="E2626" s="35" t="s">
        <v>123</v>
      </c>
      <c r="F2626" s="112">
        <v>2019</v>
      </c>
      <c r="G2626" s="31" t="str">
        <f>VLOOKUP(H2626,'GN and GP categories'!A:B,2,FALSE)</f>
        <v>Gram-negative</v>
      </c>
      <c r="H2626" s="31" t="s">
        <v>100</v>
      </c>
      <c r="I2626" s="31">
        <v>4</v>
      </c>
      <c r="J2626" t="s">
        <v>209</v>
      </c>
      <c r="K2626">
        <v>100</v>
      </c>
      <c r="L2626" s="38">
        <f t="shared" si="47"/>
        <v>4</v>
      </c>
    </row>
    <row r="2627" spans="1:12" ht="15.75" thickBot="1">
      <c r="A2627" s="72" t="s">
        <v>154</v>
      </c>
      <c r="B2627" s="72" t="s">
        <v>154</v>
      </c>
      <c r="C2627" s="35" t="s">
        <v>117</v>
      </c>
      <c r="D2627" s="35" t="s">
        <v>122</v>
      </c>
      <c r="E2627" s="35" t="s">
        <v>123</v>
      </c>
      <c r="F2627" s="112">
        <v>2019</v>
      </c>
      <c r="G2627" s="31" t="str">
        <f>VLOOKUP(H2627,'GN and GP categories'!A:B,2,FALSE)</f>
        <v>Gram-negative</v>
      </c>
      <c r="H2627" s="31" t="s">
        <v>100</v>
      </c>
      <c r="I2627" s="31">
        <v>4</v>
      </c>
      <c r="J2627" s="31" t="s">
        <v>312</v>
      </c>
      <c r="K2627" s="31">
        <v>100</v>
      </c>
      <c r="L2627" s="38">
        <f t="shared" si="47"/>
        <v>4</v>
      </c>
    </row>
    <row r="2628" spans="1:12" ht="15.75" thickBot="1">
      <c r="A2628" s="72" t="s">
        <v>154</v>
      </c>
      <c r="B2628" s="72" t="s">
        <v>154</v>
      </c>
      <c r="C2628" s="35" t="s">
        <v>117</v>
      </c>
      <c r="D2628" s="35" t="s">
        <v>122</v>
      </c>
      <c r="E2628" s="35" t="s">
        <v>123</v>
      </c>
      <c r="F2628" s="112">
        <v>2019</v>
      </c>
      <c r="G2628" s="31" t="str">
        <f>VLOOKUP(H2628,'GN and GP categories'!A:B,2,FALSE)</f>
        <v>Gram-negative</v>
      </c>
      <c r="H2628" s="31" t="s">
        <v>100</v>
      </c>
      <c r="I2628" s="31">
        <v>4</v>
      </c>
      <c r="J2628" s="31" t="s">
        <v>343</v>
      </c>
      <c r="K2628" s="31">
        <v>100</v>
      </c>
      <c r="L2628" s="38">
        <f t="shared" si="47"/>
        <v>4</v>
      </c>
    </row>
    <row r="2629" spans="1:12" ht="15.75" thickBot="1">
      <c r="A2629" s="72" t="s">
        <v>154</v>
      </c>
      <c r="B2629" s="72" t="s">
        <v>154</v>
      </c>
      <c r="C2629" s="35" t="s">
        <v>117</v>
      </c>
      <c r="D2629" s="35" t="s">
        <v>122</v>
      </c>
      <c r="E2629" s="35" t="s">
        <v>123</v>
      </c>
      <c r="F2629" s="112">
        <v>2019</v>
      </c>
      <c r="G2629" s="31" t="str">
        <f>VLOOKUP(H2629,'GN and GP categories'!A:B,2,FALSE)</f>
        <v>Gram-negative</v>
      </c>
      <c r="H2629" s="31" t="s">
        <v>100</v>
      </c>
      <c r="I2629" s="31">
        <v>4</v>
      </c>
      <c r="J2629" s="31" t="s">
        <v>30</v>
      </c>
      <c r="K2629" s="31">
        <v>100</v>
      </c>
      <c r="L2629" s="38">
        <f t="shared" si="47"/>
        <v>4</v>
      </c>
    </row>
    <row r="2630" spans="1:12" ht="15.75" thickBot="1">
      <c r="A2630" s="72" t="s">
        <v>154</v>
      </c>
      <c r="B2630" s="72" t="s">
        <v>154</v>
      </c>
      <c r="C2630" s="35" t="s">
        <v>117</v>
      </c>
      <c r="D2630" s="35" t="s">
        <v>122</v>
      </c>
      <c r="E2630" s="35" t="s">
        <v>123</v>
      </c>
      <c r="F2630" s="112">
        <v>2019</v>
      </c>
      <c r="G2630" s="31" t="str">
        <f>VLOOKUP(H2630,'GN and GP categories'!A:B,2,FALSE)</f>
        <v>Gram-negative</v>
      </c>
      <c r="H2630" s="31" t="s">
        <v>104</v>
      </c>
      <c r="I2630" s="31">
        <v>1</v>
      </c>
      <c r="J2630" s="31" t="s">
        <v>196</v>
      </c>
      <c r="K2630" s="31">
        <v>0</v>
      </c>
      <c r="L2630" s="38">
        <f t="shared" si="47"/>
        <v>0</v>
      </c>
    </row>
    <row r="2631" spans="1:12" ht="15.75" thickBot="1">
      <c r="A2631" s="72" t="s">
        <v>154</v>
      </c>
      <c r="B2631" s="72" t="s">
        <v>154</v>
      </c>
      <c r="C2631" s="35" t="s">
        <v>117</v>
      </c>
      <c r="D2631" s="35" t="s">
        <v>122</v>
      </c>
      <c r="E2631" s="35" t="s">
        <v>123</v>
      </c>
      <c r="F2631" s="112">
        <v>2019</v>
      </c>
      <c r="G2631" s="31" t="str">
        <f>VLOOKUP(H2631,'GN and GP categories'!A:B,2,FALSE)</f>
        <v>Gram-negative</v>
      </c>
      <c r="H2631" s="31" t="s">
        <v>104</v>
      </c>
      <c r="I2631" s="31">
        <v>1</v>
      </c>
      <c r="J2631" s="31" t="s">
        <v>13</v>
      </c>
      <c r="K2631" s="31">
        <v>0</v>
      </c>
      <c r="L2631" s="38">
        <f t="shared" si="47"/>
        <v>0</v>
      </c>
    </row>
    <row r="2632" spans="1:12" ht="15.75" thickBot="1">
      <c r="A2632" s="72" t="s">
        <v>154</v>
      </c>
      <c r="B2632" s="72" t="s">
        <v>154</v>
      </c>
      <c r="C2632" s="35" t="s">
        <v>117</v>
      </c>
      <c r="D2632" s="35" t="s">
        <v>122</v>
      </c>
      <c r="E2632" s="35" t="s">
        <v>123</v>
      </c>
      <c r="F2632" s="112">
        <v>2019</v>
      </c>
      <c r="G2632" s="31" t="str">
        <f>VLOOKUP(H2632,'GN and GP categories'!A:B,2,FALSE)</f>
        <v>Gram-negative</v>
      </c>
      <c r="H2632" s="31" t="s">
        <v>104</v>
      </c>
      <c r="I2632" s="31">
        <v>1</v>
      </c>
      <c r="J2632" s="31" t="s">
        <v>335</v>
      </c>
      <c r="K2632" s="31">
        <v>0</v>
      </c>
      <c r="L2632" s="38">
        <f t="shared" si="47"/>
        <v>0</v>
      </c>
    </row>
    <row r="2633" spans="1:12" ht="15.75" thickBot="1">
      <c r="A2633" s="72" t="s">
        <v>154</v>
      </c>
      <c r="B2633" s="72" t="s">
        <v>154</v>
      </c>
      <c r="C2633" s="35" t="s">
        <v>117</v>
      </c>
      <c r="D2633" s="35" t="s">
        <v>122</v>
      </c>
      <c r="E2633" s="35" t="s">
        <v>123</v>
      </c>
      <c r="F2633" s="112">
        <v>2019</v>
      </c>
      <c r="G2633" s="31" t="str">
        <f>VLOOKUP(H2633,'GN and GP categories'!A:B,2,FALSE)</f>
        <v>Gram-negative</v>
      </c>
      <c r="H2633" s="31" t="s">
        <v>104</v>
      </c>
      <c r="I2633" s="31">
        <v>1</v>
      </c>
      <c r="J2633" s="31" t="s">
        <v>340</v>
      </c>
      <c r="K2633" s="31">
        <v>0</v>
      </c>
      <c r="L2633" s="38">
        <f t="shared" si="47"/>
        <v>0</v>
      </c>
    </row>
    <row r="2634" spans="1:12" ht="15.75" thickBot="1">
      <c r="A2634" s="72" t="s">
        <v>154</v>
      </c>
      <c r="B2634" s="72" t="s">
        <v>154</v>
      </c>
      <c r="C2634" s="35" t="s">
        <v>117</v>
      </c>
      <c r="D2634" s="35" t="s">
        <v>122</v>
      </c>
      <c r="E2634" s="35" t="s">
        <v>123</v>
      </c>
      <c r="F2634" s="112">
        <v>2019</v>
      </c>
      <c r="G2634" s="31" t="str">
        <f>VLOOKUP(H2634,'GN and GP categories'!A:B,2,FALSE)</f>
        <v>Gram-negative</v>
      </c>
      <c r="H2634" s="31" t="s">
        <v>104</v>
      </c>
      <c r="I2634" s="31">
        <v>1</v>
      </c>
      <c r="J2634" s="31" t="s">
        <v>208</v>
      </c>
      <c r="K2634" s="31">
        <v>0</v>
      </c>
      <c r="L2634" s="38">
        <f t="shared" si="47"/>
        <v>0</v>
      </c>
    </row>
    <row r="2635" spans="1:12" ht="15.75" thickBot="1">
      <c r="A2635" s="72" t="s">
        <v>154</v>
      </c>
      <c r="B2635" s="72" t="s">
        <v>154</v>
      </c>
      <c r="C2635" s="35" t="s">
        <v>117</v>
      </c>
      <c r="D2635" s="35" t="s">
        <v>122</v>
      </c>
      <c r="E2635" s="35" t="s">
        <v>123</v>
      </c>
      <c r="F2635" s="112">
        <v>2019</v>
      </c>
      <c r="G2635" s="31" t="str">
        <f>VLOOKUP(H2635,'GN and GP categories'!A:B,2,FALSE)</f>
        <v>Gram-negative</v>
      </c>
      <c r="H2635" s="31" t="s">
        <v>104</v>
      </c>
      <c r="I2635" s="31">
        <v>1</v>
      </c>
      <c r="J2635" s="31" t="s">
        <v>84</v>
      </c>
      <c r="K2635" s="31">
        <v>0</v>
      </c>
      <c r="L2635" s="38">
        <f t="shared" si="47"/>
        <v>0</v>
      </c>
    </row>
    <row r="2636" spans="1:12" ht="15.75" thickBot="1">
      <c r="A2636" s="72" t="s">
        <v>154</v>
      </c>
      <c r="B2636" s="72" t="s">
        <v>154</v>
      </c>
      <c r="C2636" s="35" t="s">
        <v>117</v>
      </c>
      <c r="D2636" s="35" t="s">
        <v>122</v>
      </c>
      <c r="E2636" s="35" t="s">
        <v>123</v>
      </c>
      <c r="F2636" s="112">
        <v>2019</v>
      </c>
      <c r="G2636" s="31" t="str">
        <f>VLOOKUP(H2636,'GN and GP categories'!A:B,2,FALSE)</f>
        <v>Gram-negative</v>
      </c>
      <c r="H2636" s="31" t="s">
        <v>104</v>
      </c>
      <c r="I2636" s="31">
        <v>1</v>
      </c>
      <c r="J2636" s="31" t="s">
        <v>252</v>
      </c>
      <c r="K2636" s="31">
        <v>100</v>
      </c>
      <c r="L2636" s="38">
        <f t="shared" si="47"/>
        <v>1</v>
      </c>
    </row>
    <row r="2637" spans="1:12" ht="15.75" thickBot="1">
      <c r="A2637" s="72" t="s">
        <v>154</v>
      </c>
      <c r="B2637" s="72" t="s">
        <v>154</v>
      </c>
      <c r="C2637" s="35" t="s">
        <v>117</v>
      </c>
      <c r="D2637" s="35" t="s">
        <v>122</v>
      </c>
      <c r="E2637" s="35" t="s">
        <v>123</v>
      </c>
      <c r="F2637" s="112">
        <v>2019</v>
      </c>
      <c r="G2637" s="31" t="str">
        <f>VLOOKUP(H2637,'GN and GP categories'!A:B,2,FALSE)</f>
        <v>Gram-negative</v>
      </c>
      <c r="H2637" s="31" t="s">
        <v>104</v>
      </c>
      <c r="I2637" s="31">
        <v>1</v>
      </c>
      <c r="J2637" s="31" t="s">
        <v>342</v>
      </c>
      <c r="K2637" s="31">
        <v>100</v>
      </c>
      <c r="L2637" s="38">
        <f t="shared" si="47"/>
        <v>1</v>
      </c>
    </row>
    <row r="2638" spans="1:12" ht="15.75" thickBot="1">
      <c r="A2638" s="72" t="s">
        <v>154</v>
      </c>
      <c r="B2638" s="72" t="s">
        <v>154</v>
      </c>
      <c r="C2638" s="35" t="s">
        <v>117</v>
      </c>
      <c r="D2638" s="35" t="s">
        <v>122</v>
      </c>
      <c r="E2638" s="35" t="s">
        <v>123</v>
      </c>
      <c r="F2638" s="112">
        <v>2019</v>
      </c>
      <c r="G2638" s="31" t="str">
        <f>VLOOKUP(H2638,'GN and GP categories'!A:B,2,FALSE)</f>
        <v>Gram-negative</v>
      </c>
      <c r="H2638" s="31" t="s">
        <v>104</v>
      </c>
      <c r="I2638" s="31">
        <v>1</v>
      </c>
      <c r="J2638" s="31" t="s">
        <v>253</v>
      </c>
      <c r="K2638" s="31">
        <v>100</v>
      </c>
      <c r="L2638" s="38">
        <f t="shared" si="47"/>
        <v>1</v>
      </c>
    </row>
    <row r="2639" spans="1:12" ht="15.75" thickBot="1">
      <c r="A2639" s="72" t="s">
        <v>154</v>
      </c>
      <c r="B2639" s="72" t="s">
        <v>154</v>
      </c>
      <c r="C2639" s="35" t="s">
        <v>117</v>
      </c>
      <c r="D2639" s="35" t="s">
        <v>122</v>
      </c>
      <c r="E2639" s="35" t="s">
        <v>123</v>
      </c>
      <c r="F2639" s="112">
        <v>2019</v>
      </c>
      <c r="G2639" s="31" t="str">
        <f>VLOOKUP(H2639,'GN and GP categories'!A:B,2,FALSE)</f>
        <v>Gram-negative</v>
      </c>
      <c r="H2639" s="31" t="s">
        <v>104</v>
      </c>
      <c r="I2639" s="31">
        <v>1</v>
      </c>
      <c r="J2639" s="31" t="s">
        <v>190</v>
      </c>
      <c r="K2639" s="31">
        <v>100</v>
      </c>
      <c r="L2639" s="38">
        <f t="shared" si="47"/>
        <v>1</v>
      </c>
    </row>
    <row r="2640" spans="1:12" ht="15.75" thickBot="1">
      <c r="A2640" s="72" t="s">
        <v>154</v>
      </c>
      <c r="B2640" s="72" t="s">
        <v>154</v>
      </c>
      <c r="C2640" s="35" t="s">
        <v>117</v>
      </c>
      <c r="D2640" s="35" t="s">
        <v>122</v>
      </c>
      <c r="E2640" s="35" t="s">
        <v>123</v>
      </c>
      <c r="F2640" s="112">
        <v>2019</v>
      </c>
      <c r="G2640" s="31" t="str">
        <f>VLOOKUP(H2640,'GN and GP categories'!A:B,2,FALSE)</f>
        <v>Gram-negative</v>
      </c>
      <c r="H2640" s="31" t="s">
        <v>104</v>
      </c>
      <c r="I2640" s="31">
        <v>1</v>
      </c>
      <c r="J2640" s="31" t="s">
        <v>336</v>
      </c>
      <c r="K2640" s="31">
        <v>100</v>
      </c>
      <c r="L2640" s="38">
        <f t="shared" si="47"/>
        <v>1</v>
      </c>
    </row>
    <row r="2641" spans="1:13" ht="15.75" thickBot="1">
      <c r="A2641" s="72" t="s">
        <v>154</v>
      </c>
      <c r="B2641" s="72" t="s">
        <v>154</v>
      </c>
      <c r="C2641" s="35" t="s">
        <v>117</v>
      </c>
      <c r="D2641" s="35" t="s">
        <v>122</v>
      </c>
      <c r="E2641" s="35" t="s">
        <v>123</v>
      </c>
      <c r="F2641" s="112">
        <v>2019</v>
      </c>
      <c r="G2641" s="31" t="str">
        <f>VLOOKUP(H2641,'GN and GP categories'!A:B,2,FALSE)</f>
        <v>Gram-negative</v>
      </c>
      <c r="H2641" s="31" t="s">
        <v>104</v>
      </c>
      <c r="I2641" s="31">
        <v>1</v>
      </c>
      <c r="J2641" s="31" t="s">
        <v>209</v>
      </c>
      <c r="K2641" s="31">
        <v>100</v>
      </c>
      <c r="L2641" s="38">
        <f t="shared" si="47"/>
        <v>1</v>
      </c>
    </row>
    <row r="2642" spans="1:13" ht="15.75" thickBot="1">
      <c r="A2642" s="72" t="s">
        <v>154</v>
      </c>
      <c r="B2642" s="72" t="s">
        <v>154</v>
      </c>
      <c r="C2642" s="35" t="s">
        <v>117</v>
      </c>
      <c r="D2642" s="35" t="s">
        <v>122</v>
      </c>
      <c r="E2642" s="35" t="s">
        <v>123</v>
      </c>
      <c r="F2642" s="112">
        <v>2019</v>
      </c>
      <c r="G2642" s="31" t="str">
        <f>VLOOKUP(H2642,'GN and GP categories'!A:B,2,FALSE)</f>
        <v>Gram-negative</v>
      </c>
      <c r="H2642" s="31" t="s">
        <v>104</v>
      </c>
      <c r="I2642" s="31">
        <v>1</v>
      </c>
      <c r="J2642" s="31" t="s">
        <v>312</v>
      </c>
      <c r="K2642" s="31">
        <v>100</v>
      </c>
      <c r="L2642" s="38">
        <f t="shared" si="47"/>
        <v>1</v>
      </c>
    </row>
    <row r="2643" spans="1:13" ht="15.75" thickBot="1">
      <c r="A2643" s="72" t="s">
        <v>154</v>
      </c>
      <c r="B2643" s="72" t="s">
        <v>154</v>
      </c>
      <c r="C2643" s="35" t="s">
        <v>117</v>
      </c>
      <c r="D2643" s="35" t="s">
        <v>122</v>
      </c>
      <c r="E2643" s="35" t="s">
        <v>123</v>
      </c>
      <c r="F2643" s="112">
        <v>2019</v>
      </c>
      <c r="G2643" s="31" t="str">
        <f>VLOOKUP(H2643,'GN and GP categories'!A:B,2,FALSE)</f>
        <v>Gram-negative</v>
      </c>
      <c r="H2643" s="31" t="s">
        <v>104</v>
      </c>
      <c r="I2643" s="31">
        <v>1</v>
      </c>
      <c r="J2643" s="31" t="s">
        <v>343</v>
      </c>
      <c r="K2643" s="31">
        <v>0</v>
      </c>
      <c r="L2643" s="38">
        <f t="shared" si="47"/>
        <v>0</v>
      </c>
    </row>
    <row r="2644" spans="1:13" ht="15.75" thickBot="1">
      <c r="A2644" s="72" t="s">
        <v>154</v>
      </c>
      <c r="B2644" s="72" t="s">
        <v>154</v>
      </c>
      <c r="C2644" s="35" t="s">
        <v>117</v>
      </c>
      <c r="D2644" s="35" t="s">
        <v>122</v>
      </c>
      <c r="E2644" s="35" t="s">
        <v>123</v>
      </c>
      <c r="F2644" s="112">
        <v>2019</v>
      </c>
      <c r="G2644" s="31" t="str">
        <f>VLOOKUP(H2644,'GN and GP categories'!A:B,2,FALSE)</f>
        <v>Gram-negative</v>
      </c>
      <c r="H2644" s="31" t="s">
        <v>104</v>
      </c>
      <c r="I2644" s="31">
        <v>1</v>
      </c>
      <c r="J2644" s="31" t="s">
        <v>30</v>
      </c>
      <c r="K2644" s="31">
        <v>100</v>
      </c>
      <c r="L2644" s="38">
        <f t="shared" si="47"/>
        <v>1</v>
      </c>
    </row>
    <row r="2645" spans="1:13" ht="15.75" thickBot="1">
      <c r="A2645" s="72" t="s">
        <v>154</v>
      </c>
      <c r="B2645" s="72" t="s">
        <v>154</v>
      </c>
      <c r="C2645" s="35" t="s">
        <v>117</v>
      </c>
      <c r="D2645" s="35" t="s">
        <v>122</v>
      </c>
      <c r="E2645" s="35" t="s">
        <v>123</v>
      </c>
      <c r="F2645" s="112">
        <v>2019</v>
      </c>
      <c r="G2645" s="31" t="str">
        <f>VLOOKUP(H2645,'GN and GP categories'!A:B,2,FALSE)</f>
        <v>Gram-negative</v>
      </c>
      <c r="H2645" s="31" t="s">
        <v>104</v>
      </c>
      <c r="I2645" s="31">
        <v>1</v>
      </c>
      <c r="J2645" s="31" t="s">
        <v>196</v>
      </c>
      <c r="K2645" s="31">
        <v>0</v>
      </c>
      <c r="L2645" s="38">
        <f t="shared" si="47"/>
        <v>0</v>
      </c>
      <c r="M2645" t="s">
        <v>366</v>
      </c>
    </row>
    <row r="2646" spans="1:13" ht="15.75" thickBot="1">
      <c r="A2646" s="72" t="s">
        <v>154</v>
      </c>
      <c r="B2646" s="72" t="s">
        <v>154</v>
      </c>
      <c r="C2646" s="35" t="s">
        <v>117</v>
      </c>
      <c r="D2646" s="35" t="s">
        <v>122</v>
      </c>
      <c r="E2646" s="35" t="s">
        <v>123</v>
      </c>
      <c r="F2646" s="112">
        <v>2019</v>
      </c>
      <c r="G2646" s="31" t="str">
        <f>VLOOKUP(H2646,'GN and GP categories'!A:B,2,FALSE)</f>
        <v>Gram-negative</v>
      </c>
      <c r="H2646" s="31" t="s">
        <v>104</v>
      </c>
      <c r="I2646" s="31">
        <v>1</v>
      </c>
      <c r="J2646" s="31" t="s">
        <v>13</v>
      </c>
      <c r="K2646" s="31">
        <v>100</v>
      </c>
      <c r="L2646" s="38">
        <f t="shared" si="47"/>
        <v>1</v>
      </c>
    </row>
    <row r="2647" spans="1:13" ht="15.75" thickBot="1">
      <c r="A2647" s="72" t="s">
        <v>154</v>
      </c>
      <c r="B2647" s="72" t="s">
        <v>154</v>
      </c>
      <c r="C2647" s="35" t="s">
        <v>117</v>
      </c>
      <c r="D2647" s="35" t="s">
        <v>122</v>
      </c>
      <c r="E2647" s="35" t="s">
        <v>123</v>
      </c>
      <c r="F2647" s="112">
        <v>2019</v>
      </c>
      <c r="G2647" s="31" t="str">
        <f>VLOOKUP(H2647,'GN and GP categories'!A:B,2,FALSE)</f>
        <v>Gram-negative</v>
      </c>
      <c r="H2647" s="31" t="s">
        <v>104</v>
      </c>
      <c r="I2647" s="31">
        <v>1</v>
      </c>
      <c r="J2647" s="31" t="s">
        <v>335</v>
      </c>
      <c r="K2647" s="31">
        <v>100</v>
      </c>
      <c r="L2647" s="38">
        <f t="shared" si="47"/>
        <v>1</v>
      </c>
    </row>
    <row r="2648" spans="1:13" ht="15.75" thickBot="1">
      <c r="A2648" s="72" t="s">
        <v>154</v>
      </c>
      <c r="B2648" s="72" t="s">
        <v>154</v>
      </c>
      <c r="C2648" s="35" t="s">
        <v>117</v>
      </c>
      <c r="D2648" s="35" t="s">
        <v>122</v>
      </c>
      <c r="E2648" s="35" t="s">
        <v>123</v>
      </c>
      <c r="F2648" s="112">
        <v>2019</v>
      </c>
      <c r="G2648" s="31" t="str">
        <f>VLOOKUP(H2648,'GN and GP categories'!A:B,2,FALSE)</f>
        <v>Gram-negative</v>
      </c>
      <c r="H2648" s="31" t="s">
        <v>104</v>
      </c>
      <c r="I2648" s="31">
        <v>1</v>
      </c>
      <c r="J2648" s="31" t="s">
        <v>208</v>
      </c>
      <c r="K2648" s="31">
        <v>100</v>
      </c>
      <c r="L2648" s="38">
        <f t="shared" ref="L2648:L2711" si="48">IF(K2648="","",K2648*I2648/100)</f>
        <v>1</v>
      </c>
    </row>
    <row r="2649" spans="1:13" ht="15.75" thickBot="1">
      <c r="A2649" s="72" t="s">
        <v>154</v>
      </c>
      <c r="B2649" s="72" t="s">
        <v>154</v>
      </c>
      <c r="C2649" s="35" t="s">
        <v>117</v>
      </c>
      <c r="D2649" s="35" t="s">
        <v>122</v>
      </c>
      <c r="E2649" s="35" t="s">
        <v>123</v>
      </c>
      <c r="F2649" s="112">
        <v>2019</v>
      </c>
      <c r="G2649" s="31" t="str">
        <f>VLOOKUP(H2649,'GN and GP categories'!A:B,2,FALSE)</f>
        <v>Gram-negative</v>
      </c>
      <c r="H2649" s="31" t="s">
        <v>104</v>
      </c>
      <c r="I2649" s="31">
        <v>1</v>
      </c>
      <c r="J2649" s="31" t="s">
        <v>84</v>
      </c>
      <c r="K2649" s="31">
        <v>100</v>
      </c>
      <c r="L2649" s="38">
        <f t="shared" si="48"/>
        <v>1</v>
      </c>
    </row>
    <row r="2650" spans="1:13" ht="15.75" thickBot="1">
      <c r="A2650" s="72" t="s">
        <v>154</v>
      </c>
      <c r="B2650" s="72" t="s">
        <v>154</v>
      </c>
      <c r="C2650" s="35" t="s">
        <v>117</v>
      </c>
      <c r="D2650" s="35" t="s">
        <v>122</v>
      </c>
      <c r="E2650" s="35" t="s">
        <v>123</v>
      </c>
      <c r="F2650" s="112">
        <v>2019</v>
      </c>
      <c r="G2650" s="31" t="str">
        <f>VLOOKUP(H2650,'GN and GP categories'!A:B,2,FALSE)</f>
        <v>Gram-negative</v>
      </c>
      <c r="H2650" s="31" t="s">
        <v>104</v>
      </c>
      <c r="I2650" s="31">
        <v>1</v>
      </c>
      <c r="J2650" s="31" t="s">
        <v>252</v>
      </c>
      <c r="K2650" s="31">
        <v>100</v>
      </c>
      <c r="L2650" s="38">
        <f t="shared" si="48"/>
        <v>1</v>
      </c>
    </row>
    <row r="2651" spans="1:13" ht="15.75" thickBot="1">
      <c r="A2651" s="72" t="s">
        <v>154</v>
      </c>
      <c r="B2651" s="72" t="s">
        <v>154</v>
      </c>
      <c r="C2651" s="35" t="s">
        <v>117</v>
      </c>
      <c r="D2651" s="35" t="s">
        <v>122</v>
      </c>
      <c r="E2651" s="35" t="s">
        <v>123</v>
      </c>
      <c r="F2651" s="112">
        <v>2019</v>
      </c>
      <c r="G2651" s="31" t="str">
        <f>VLOOKUP(H2651,'GN and GP categories'!A:B,2,FALSE)</f>
        <v>Gram-negative</v>
      </c>
      <c r="H2651" s="31" t="s">
        <v>104</v>
      </c>
      <c r="I2651" s="31">
        <v>1</v>
      </c>
      <c r="J2651" s="31" t="s">
        <v>342</v>
      </c>
      <c r="K2651" s="31">
        <v>100</v>
      </c>
      <c r="L2651" s="38">
        <f t="shared" si="48"/>
        <v>1</v>
      </c>
    </row>
    <row r="2652" spans="1:13" ht="15.75" thickBot="1">
      <c r="A2652" s="72" t="s">
        <v>154</v>
      </c>
      <c r="B2652" s="72" t="s">
        <v>154</v>
      </c>
      <c r="C2652" s="35" t="s">
        <v>117</v>
      </c>
      <c r="D2652" s="35" t="s">
        <v>122</v>
      </c>
      <c r="E2652" s="35" t="s">
        <v>123</v>
      </c>
      <c r="F2652" s="112">
        <v>2019</v>
      </c>
      <c r="G2652" s="31" t="str">
        <f>VLOOKUP(H2652,'GN and GP categories'!A:B,2,FALSE)</f>
        <v>Gram-negative</v>
      </c>
      <c r="H2652" s="31" t="s">
        <v>104</v>
      </c>
      <c r="I2652" s="31">
        <v>1</v>
      </c>
      <c r="J2652" s="31" t="s">
        <v>253</v>
      </c>
      <c r="K2652" s="31">
        <v>100</v>
      </c>
      <c r="L2652" s="38">
        <f t="shared" si="48"/>
        <v>1</v>
      </c>
    </row>
    <row r="2653" spans="1:13" ht="15.75" thickBot="1">
      <c r="A2653" s="72" t="s">
        <v>154</v>
      </c>
      <c r="B2653" s="72" t="s">
        <v>154</v>
      </c>
      <c r="C2653" s="35" t="s">
        <v>117</v>
      </c>
      <c r="D2653" s="35" t="s">
        <v>122</v>
      </c>
      <c r="E2653" s="35" t="s">
        <v>123</v>
      </c>
      <c r="F2653" s="112">
        <v>2019</v>
      </c>
      <c r="G2653" s="31" t="str">
        <f>VLOOKUP(H2653,'GN and GP categories'!A:B,2,FALSE)</f>
        <v>Gram-negative</v>
      </c>
      <c r="H2653" s="31" t="s">
        <v>104</v>
      </c>
      <c r="I2653" s="31">
        <v>1</v>
      </c>
      <c r="J2653" s="31" t="s">
        <v>190</v>
      </c>
      <c r="K2653" s="31">
        <v>100</v>
      </c>
      <c r="L2653" s="38">
        <f t="shared" si="48"/>
        <v>1</v>
      </c>
    </row>
    <row r="2654" spans="1:13" ht="15.75" thickBot="1">
      <c r="A2654" s="72" t="s">
        <v>154</v>
      </c>
      <c r="B2654" s="72" t="s">
        <v>154</v>
      </c>
      <c r="C2654" s="35" t="s">
        <v>117</v>
      </c>
      <c r="D2654" s="35" t="s">
        <v>122</v>
      </c>
      <c r="E2654" s="35" t="s">
        <v>123</v>
      </c>
      <c r="F2654" s="112">
        <v>2019</v>
      </c>
      <c r="G2654" s="31" t="str">
        <f>VLOOKUP(H2654,'GN and GP categories'!A:B,2,FALSE)</f>
        <v>Gram-negative</v>
      </c>
      <c r="H2654" s="31" t="s">
        <v>104</v>
      </c>
      <c r="I2654" s="31">
        <v>1</v>
      </c>
      <c r="J2654" s="31" t="s">
        <v>336</v>
      </c>
      <c r="K2654" s="31">
        <v>100</v>
      </c>
      <c r="L2654" s="38">
        <f t="shared" si="48"/>
        <v>1</v>
      </c>
    </row>
    <row r="2655" spans="1:13" ht="15.75" thickBot="1">
      <c r="A2655" s="72" t="s">
        <v>154</v>
      </c>
      <c r="B2655" s="72" t="s">
        <v>154</v>
      </c>
      <c r="C2655" s="35" t="s">
        <v>117</v>
      </c>
      <c r="D2655" s="35" t="s">
        <v>122</v>
      </c>
      <c r="E2655" s="35" t="s">
        <v>123</v>
      </c>
      <c r="F2655" s="112">
        <v>2019</v>
      </c>
      <c r="G2655" s="31" t="str">
        <f>VLOOKUP(H2655,'GN and GP categories'!A:B,2,FALSE)</f>
        <v>Gram-negative</v>
      </c>
      <c r="H2655" s="31" t="s">
        <v>104</v>
      </c>
      <c r="I2655" s="31">
        <v>1</v>
      </c>
      <c r="J2655" s="31" t="s">
        <v>209</v>
      </c>
      <c r="K2655" s="31">
        <v>100</v>
      </c>
      <c r="L2655" s="38">
        <f t="shared" si="48"/>
        <v>1</v>
      </c>
    </row>
    <row r="2656" spans="1:13" ht="15.75" thickBot="1">
      <c r="A2656" s="72" t="s">
        <v>154</v>
      </c>
      <c r="B2656" s="72" t="s">
        <v>154</v>
      </c>
      <c r="C2656" s="35" t="s">
        <v>117</v>
      </c>
      <c r="D2656" s="35" t="s">
        <v>122</v>
      </c>
      <c r="E2656" s="35" t="s">
        <v>123</v>
      </c>
      <c r="F2656" s="112">
        <v>2019</v>
      </c>
      <c r="G2656" s="31" t="str">
        <f>VLOOKUP(H2656,'GN and GP categories'!A:B,2,FALSE)</f>
        <v>Gram-negative</v>
      </c>
      <c r="H2656" s="31" t="s">
        <v>104</v>
      </c>
      <c r="I2656" s="31">
        <v>1</v>
      </c>
      <c r="J2656" s="31" t="s">
        <v>312</v>
      </c>
      <c r="K2656" s="31">
        <v>100</v>
      </c>
      <c r="L2656" s="38">
        <f t="shared" si="48"/>
        <v>1</v>
      </c>
    </row>
    <row r="2657" spans="1:12" ht="15.75" thickBot="1">
      <c r="A2657" s="72" t="s">
        <v>154</v>
      </c>
      <c r="B2657" s="72" t="s">
        <v>154</v>
      </c>
      <c r="C2657" s="35" t="s">
        <v>117</v>
      </c>
      <c r="D2657" s="35" t="s">
        <v>122</v>
      </c>
      <c r="E2657" s="35" t="s">
        <v>123</v>
      </c>
      <c r="F2657" s="112">
        <v>2019</v>
      </c>
      <c r="G2657" s="31" t="str">
        <f>VLOOKUP(H2657,'GN and GP categories'!A:B,2,FALSE)</f>
        <v>Gram-negative</v>
      </c>
      <c r="H2657" s="31" t="s">
        <v>104</v>
      </c>
      <c r="I2657" s="31">
        <v>1</v>
      </c>
      <c r="J2657" s="31" t="s">
        <v>343</v>
      </c>
      <c r="K2657" s="31">
        <v>0</v>
      </c>
      <c r="L2657" s="38">
        <f t="shared" si="48"/>
        <v>0</v>
      </c>
    </row>
    <row r="2658" spans="1:12" ht="15.75" thickBot="1">
      <c r="A2658" s="72" t="s">
        <v>154</v>
      </c>
      <c r="B2658" s="72" t="s">
        <v>154</v>
      </c>
      <c r="C2658" s="35" t="s">
        <v>117</v>
      </c>
      <c r="D2658" s="35" t="s">
        <v>122</v>
      </c>
      <c r="E2658" s="35" t="s">
        <v>123</v>
      </c>
      <c r="F2658" s="112">
        <v>2019</v>
      </c>
      <c r="G2658" s="31" t="str">
        <f>VLOOKUP(H2658,'GN and GP categories'!A:B,2,FALSE)</f>
        <v>Gram-negative</v>
      </c>
      <c r="H2658" s="31" t="s">
        <v>104</v>
      </c>
      <c r="I2658" s="31">
        <v>1</v>
      </c>
      <c r="J2658" s="31" t="s">
        <v>30</v>
      </c>
      <c r="K2658" s="31">
        <v>100</v>
      </c>
      <c r="L2658" s="38">
        <f t="shared" si="48"/>
        <v>1</v>
      </c>
    </row>
    <row r="2659" spans="1:12" ht="15.75" thickBot="1">
      <c r="A2659" s="72" t="s">
        <v>154</v>
      </c>
      <c r="B2659" s="72" t="s">
        <v>154</v>
      </c>
      <c r="C2659" s="35" t="s">
        <v>117</v>
      </c>
      <c r="D2659" s="35" t="s">
        <v>122</v>
      </c>
      <c r="E2659" s="35" t="s">
        <v>123</v>
      </c>
      <c r="F2659" s="112">
        <v>2019</v>
      </c>
      <c r="G2659" s="31" t="str">
        <f>VLOOKUP(H2659,'GN and GP categories'!A:B,2,FALSE)</f>
        <v>Gram-negative</v>
      </c>
      <c r="H2659" s="31" t="s">
        <v>104</v>
      </c>
      <c r="I2659" s="31">
        <v>1</v>
      </c>
      <c r="J2659" s="31" t="s">
        <v>30</v>
      </c>
      <c r="K2659" s="31">
        <v>100</v>
      </c>
      <c r="L2659" s="38">
        <f t="shared" si="48"/>
        <v>1</v>
      </c>
    </row>
    <row r="2660" spans="1:12" ht="15.75" thickBot="1">
      <c r="A2660" s="72" t="s">
        <v>154</v>
      </c>
      <c r="B2660" s="72" t="s">
        <v>154</v>
      </c>
      <c r="C2660" s="35" t="s">
        <v>117</v>
      </c>
      <c r="D2660" s="35" t="s">
        <v>122</v>
      </c>
      <c r="E2660" s="35" t="s">
        <v>123</v>
      </c>
      <c r="F2660" s="112">
        <v>2019</v>
      </c>
      <c r="G2660" s="31" t="str">
        <f>VLOOKUP(H2660,'GN and GP categories'!A:B,2,FALSE)</f>
        <v>Gram-negative</v>
      </c>
      <c r="H2660" s="31" t="s">
        <v>104</v>
      </c>
      <c r="I2660" s="31">
        <v>7</v>
      </c>
      <c r="J2660" s="31" t="s">
        <v>196</v>
      </c>
      <c r="K2660" s="31">
        <v>0</v>
      </c>
      <c r="L2660" s="38">
        <f t="shared" si="48"/>
        <v>0</v>
      </c>
    </row>
    <row r="2661" spans="1:12" ht="15.75" thickBot="1">
      <c r="A2661" s="72" t="s">
        <v>154</v>
      </c>
      <c r="B2661" s="72" t="s">
        <v>154</v>
      </c>
      <c r="C2661" s="35" t="s">
        <v>117</v>
      </c>
      <c r="D2661" s="35" t="s">
        <v>122</v>
      </c>
      <c r="E2661" s="35" t="s">
        <v>123</v>
      </c>
      <c r="F2661" s="112">
        <v>2019</v>
      </c>
      <c r="G2661" s="31" t="str">
        <f>VLOOKUP(H2661,'GN and GP categories'!A:B,2,FALSE)</f>
        <v>Gram-negative</v>
      </c>
      <c r="H2661" s="31" t="s">
        <v>104</v>
      </c>
      <c r="I2661" s="31">
        <v>7</v>
      </c>
      <c r="J2661" s="31" t="s">
        <v>13</v>
      </c>
      <c r="K2661" s="31">
        <v>100</v>
      </c>
      <c r="L2661" s="38">
        <f t="shared" si="48"/>
        <v>7</v>
      </c>
    </row>
    <row r="2662" spans="1:12" ht="15.75" thickBot="1">
      <c r="A2662" s="72" t="s">
        <v>154</v>
      </c>
      <c r="B2662" s="72" t="s">
        <v>154</v>
      </c>
      <c r="C2662" s="35" t="s">
        <v>117</v>
      </c>
      <c r="D2662" s="35" t="s">
        <v>122</v>
      </c>
      <c r="E2662" s="35" t="s">
        <v>123</v>
      </c>
      <c r="F2662" s="112">
        <v>2019</v>
      </c>
      <c r="G2662" s="31" t="str">
        <f>VLOOKUP(H2662,'GN and GP categories'!A:B,2,FALSE)</f>
        <v>Gram-negative</v>
      </c>
      <c r="H2662" s="31" t="s">
        <v>104</v>
      </c>
      <c r="I2662" s="31">
        <v>7</v>
      </c>
      <c r="J2662" s="31" t="s">
        <v>335</v>
      </c>
      <c r="K2662" s="31">
        <v>100</v>
      </c>
      <c r="L2662" s="38">
        <f t="shared" si="48"/>
        <v>7</v>
      </c>
    </row>
    <row r="2663" spans="1:12" ht="15.75" thickBot="1">
      <c r="A2663" s="72" t="s">
        <v>154</v>
      </c>
      <c r="B2663" s="72" t="s">
        <v>154</v>
      </c>
      <c r="C2663" s="35" t="s">
        <v>117</v>
      </c>
      <c r="D2663" s="35" t="s">
        <v>122</v>
      </c>
      <c r="E2663" s="35" t="s">
        <v>123</v>
      </c>
      <c r="F2663" s="112">
        <v>2019</v>
      </c>
      <c r="G2663" s="31" t="str">
        <f>VLOOKUP(H2663,'GN and GP categories'!A:B,2,FALSE)</f>
        <v>Gram-negative</v>
      </c>
      <c r="H2663" s="31" t="s">
        <v>104</v>
      </c>
      <c r="I2663" s="31">
        <v>7</v>
      </c>
      <c r="J2663" s="31" t="s">
        <v>340</v>
      </c>
      <c r="K2663" s="31">
        <v>100</v>
      </c>
      <c r="L2663" s="38">
        <f t="shared" si="48"/>
        <v>7</v>
      </c>
    </row>
    <row r="2664" spans="1:12" ht="15.75" thickBot="1">
      <c r="A2664" s="72" t="s">
        <v>154</v>
      </c>
      <c r="B2664" s="72" t="s">
        <v>154</v>
      </c>
      <c r="C2664" s="35" t="s">
        <v>117</v>
      </c>
      <c r="D2664" s="35" t="s">
        <v>122</v>
      </c>
      <c r="E2664" s="35" t="s">
        <v>123</v>
      </c>
      <c r="F2664" s="112">
        <v>2019</v>
      </c>
      <c r="G2664" s="31" t="str">
        <f>VLOOKUP(H2664,'GN and GP categories'!A:B,2,FALSE)</f>
        <v>Gram-negative</v>
      </c>
      <c r="H2664" s="31" t="s">
        <v>104</v>
      </c>
      <c r="I2664" s="31">
        <v>7</v>
      </c>
      <c r="J2664" s="31" t="s">
        <v>208</v>
      </c>
      <c r="K2664" s="31">
        <v>100</v>
      </c>
      <c r="L2664" s="38">
        <f t="shared" si="48"/>
        <v>7</v>
      </c>
    </row>
    <row r="2665" spans="1:12" ht="15.75" thickBot="1">
      <c r="A2665" s="72" t="s">
        <v>154</v>
      </c>
      <c r="B2665" s="72" t="s">
        <v>154</v>
      </c>
      <c r="C2665" s="35" t="s">
        <v>117</v>
      </c>
      <c r="D2665" s="35" t="s">
        <v>122</v>
      </c>
      <c r="E2665" s="35" t="s">
        <v>123</v>
      </c>
      <c r="F2665" s="112">
        <v>2019</v>
      </c>
      <c r="G2665" s="31" t="str">
        <f>VLOOKUP(H2665,'GN and GP categories'!A:B,2,FALSE)</f>
        <v>Gram-negative</v>
      </c>
      <c r="H2665" s="31" t="s">
        <v>104</v>
      </c>
      <c r="I2665" s="31">
        <v>7</v>
      </c>
      <c r="J2665" s="31" t="s">
        <v>84</v>
      </c>
      <c r="K2665" s="31">
        <v>100</v>
      </c>
      <c r="L2665" s="38">
        <f t="shared" si="48"/>
        <v>7</v>
      </c>
    </row>
    <row r="2666" spans="1:12" ht="15.75" thickBot="1">
      <c r="A2666" s="72" t="s">
        <v>154</v>
      </c>
      <c r="B2666" s="72" t="s">
        <v>154</v>
      </c>
      <c r="C2666" s="35" t="s">
        <v>117</v>
      </c>
      <c r="D2666" s="35" t="s">
        <v>122</v>
      </c>
      <c r="E2666" s="35" t="s">
        <v>123</v>
      </c>
      <c r="F2666" s="112">
        <v>2019</v>
      </c>
      <c r="G2666" s="31" t="str">
        <f>VLOOKUP(H2666,'GN and GP categories'!A:B,2,FALSE)</f>
        <v>Gram-negative</v>
      </c>
      <c r="H2666" s="31" t="s">
        <v>104</v>
      </c>
      <c r="I2666" s="31">
        <v>7</v>
      </c>
      <c r="J2666" s="31" t="s">
        <v>252</v>
      </c>
      <c r="K2666" s="31">
        <v>100</v>
      </c>
      <c r="L2666" s="38">
        <f t="shared" si="48"/>
        <v>7</v>
      </c>
    </row>
    <row r="2667" spans="1:12" ht="15.75" thickBot="1">
      <c r="A2667" s="72" t="s">
        <v>154</v>
      </c>
      <c r="B2667" s="72" t="s">
        <v>154</v>
      </c>
      <c r="C2667" s="35" t="s">
        <v>117</v>
      </c>
      <c r="D2667" s="35" t="s">
        <v>122</v>
      </c>
      <c r="E2667" s="35" t="s">
        <v>123</v>
      </c>
      <c r="F2667" s="112">
        <v>2019</v>
      </c>
      <c r="G2667" s="31" t="str">
        <f>VLOOKUP(H2667,'GN and GP categories'!A:B,2,FALSE)</f>
        <v>Gram-negative</v>
      </c>
      <c r="H2667" s="31" t="s">
        <v>104</v>
      </c>
      <c r="I2667" s="31">
        <v>7</v>
      </c>
      <c r="J2667" s="31" t="s">
        <v>342</v>
      </c>
      <c r="K2667" s="31">
        <v>100</v>
      </c>
      <c r="L2667" s="38">
        <f t="shared" si="48"/>
        <v>7</v>
      </c>
    </row>
    <row r="2668" spans="1:12" ht="15.75" thickBot="1">
      <c r="A2668" s="72" t="s">
        <v>154</v>
      </c>
      <c r="B2668" s="72" t="s">
        <v>154</v>
      </c>
      <c r="C2668" s="35" t="s">
        <v>117</v>
      </c>
      <c r="D2668" s="35" t="s">
        <v>122</v>
      </c>
      <c r="E2668" s="35" t="s">
        <v>123</v>
      </c>
      <c r="F2668" s="112">
        <v>2019</v>
      </c>
      <c r="G2668" s="31" t="str">
        <f>VLOOKUP(H2668,'GN and GP categories'!A:B,2,FALSE)</f>
        <v>Gram-negative</v>
      </c>
      <c r="H2668" s="31" t="s">
        <v>104</v>
      </c>
      <c r="I2668" s="31">
        <v>7</v>
      </c>
      <c r="J2668" s="31" t="s">
        <v>253</v>
      </c>
      <c r="K2668" s="31">
        <v>100</v>
      </c>
      <c r="L2668" s="38">
        <f t="shared" si="48"/>
        <v>7</v>
      </c>
    </row>
    <row r="2669" spans="1:12" ht="15.75" thickBot="1">
      <c r="A2669" s="72" t="s">
        <v>154</v>
      </c>
      <c r="B2669" s="72" t="s">
        <v>154</v>
      </c>
      <c r="C2669" s="35" t="s">
        <v>117</v>
      </c>
      <c r="D2669" s="35" t="s">
        <v>122</v>
      </c>
      <c r="E2669" s="35" t="s">
        <v>123</v>
      </c>
      <c r="F2669" s="112">
        <v>2019</v>
      </c>
      <c r="G2669" s="31" t="str">
        <f>VLOOKUP(H2669,'GN and GP categories'!A:B,2,FALSE)</f>
        <v>Gram-negative</v>
      </c>
      <c r="H2669" s="31" t="s">
        <v>104</v>
      </c>
      <c r="I2669" s="31">
        <v>7</v>
      </c>
      <c r="J2669" s="31" t="s">
        <v>190</v>
      </c>
      <c r="K2669" s="31">
        <v>100</v>
      </c>
      <c r="L2669" s="38">
        <f t="shared" si="48"/>
        <v>7</v>
      </c>
    </row>
    <row r="2670" spans="1:12" ht="15.75" thickBot="1">
      <c r="A2670" s="72" t="s">
        <v>154</v>
      </c>
      <c r="B2670" s="72" t="s">
        <v>154</v>
      </c>
      <c r="C2670" s="35" t="s">
        <v>117</v>
      </c>
      <c r="D2670" s="35" t="s">
        <v>122</v>
      </c>
      <c r="E2670" s="35" t="s">
        <v>123</v>
      </c>
      <c r="F2670" s="112">
        <v>2019</v>
      </c>
      <c r="G2670" s="31" t="str">
        <f>VLOOKUP(H2670,'GN and GP categories'!A:B,2,FALSE)</f>
        <v>Gram-negative</v>
      </c>
      <c r="H2670" s="31" t="s">
        <v>104</v>
      </c>
      <c r="I2670" s="31">
        <v>7</v>
      </c>
      <c r="J2670" s="31" t="s">
        <v>336</v>
      </c>
      <c r="K2670" s="31">
        <v>100</v>
      </c>
      <c r="L2670" s="38">
        <f t="shared" si="48"/>
        <v>7</v>
      </c>
    </row>
    <row r="2671" spans="1:12" ht="15.75" thickBot="1">
      <c r="A2671" s="72" t="s">
        <v>154</v>
      </c>
      <c r="B2671" s="72" t="s">
        <v>154</v>
      </c>
      <c r="C2671" s="35" t="s">
        <v>117</v>
      </c>
      <c r="D2671" s="35" t="s">
        <v>122</v>
      </c>
      <c r="E2671" s="35" t="s">
        <v>123</v>
      </c>
      <c r="F2671" s="112">
        <v>2019</v>
      </c>
      <c r="G2671" s="31" t="str">
        <f>VLOOKUP(H2671,'GN and GP categories'!A:B,2,FALSE)</f>
        <v>Gram-negative</v>
      </c>
      <c r="H2671" s="31" t="s">
        <v>104</v>
      </c>
      <c r="I2671" s="31">
        <v>7</v>
      </c>
      <c r="J2671" s="31" t="s">
        <v>209</v>
      </c>
      <c r="K2671" s="31">
        <v>100</v>
      </c>
      <c r="L2671" s="38">
        <f t="shared" si="48"/>
        <v>7</v>
      </c>
    </row>
    <row r="2672" spans="1:12" ht="15.75" thickBot="1">
      <c r="A2672" s="72" t="s">
        <v>154</v>
      </c>
      <c r="B2672" s="72" t="s">
        <v>154</v>
      </c>
      <c r="C2672" s="35" t="s">
        <v>117</v>
      </c>
      <c r="D2672" s="35" t="s">
        <v>122</v>
      </c>
      <c r="E2672" s="35" t="s">
        <v>123</v>
      </c>
      <c r="F2672" s="112">
        <v>2019</v>
      </c>
      <c r="G2672" s="31" t="str">
        <f>VLOOKUP(H2672,'GN and GP categories'!A:B,2,FALSE)</f>
        <v>Gram-negative</v>
      </c>
      <c r="H2672" s="31" t="s">
        <v>104</v>
      </c>
      <c r="I2672" s="31">
        <v>7</v>
      </c>
      <c r="J2672" s="31" t="s">
        <v>312</v>
      </c>
      <c r="K2672" s="31">
        <v>100</v>
      </c>
      <c r="L2672" s="38">
        <f t="shared" si="48"/>
        <v>7</v>
      </c>
    </row>
    <row r="2673" spans="1:12" ht="15.75" thickBot="1">
      <c r="A2673" s="72" t="s">
        <v>154</v>
      </c>
      <c r="B2673" s="72" t="s">
        <v>154</v>
      </c>
      <c r="C2673" s="35" t="s">
        <v>117</v>
      </c>
      <c r="D2673" s="35" t="s">
        <v>122</v>
      </c>
      <c r="E2673" s="35" t="s">
        <v>123</v>
      </c>
      <c r="F2673" s="112">
        <v>2019</v>
      </c>
      <c r="G2673" s="31" t="str">
        <f>VLOOKUP(H2673,'GN and GP categories'!A:B,2,FALSE)</f>
        <v>Gram-negative</v>
      </c>
      <c r="H2673" s="31" t="s">
        <v>104</v>
      </c>
      <c r="I2673" s="31">
        <v>7</v>
      </c>
      <c r="J2673" s="31" t="s">
        <v>343</v>
      </c>
      <c r="K2673" s="31">
        <v>43</v>
      </c>
      <c r="L2673" s="38">
        <f t="shared" si="48"/>
        <v>3.01</v>
      </c>
    </row>
    <row r="2674" spans="1:12" ht="15.75" thickBot="1">
      <c r="A2674" s="72" t="s">
        <v>154</v>
      </c>
      <c r="B2674" s="72" t="s">
        <v>154</v>
      </c>
      <c r="C2674" s="35" t="s">
        <v>117</v>
      </c>
      <c r="D2674" s="35" t="s">
        <v>122</v>
      </c>
      <c r="E2674" s="35" t="s">
        <v>123</v>
      </c>
      <c r="F2674" s="112">
        <v>2019</v>
      </c>
      <c r="G2674" s="31" t="str">
        <f>VLOOKUP(H2674,'GN and GP categories'!A:B,2,FALSE)</f>
        <v>Gram-negative</v>
      </c>
      <c r="H2674" s="31" t="s">
        <v>104</v>
      </c>
      <c r="I2674" s="31">
        <v>7</v>
      </c>
      <c r="J2674" s="31" t="s">
        <v>30</v>
      </c>
      <c r="K2674" s="31">
        <v>100</v>
      </c>
      <c r="L2674" s="38">
        <f t="shared" si="48"/>
        <v>7</v>
      </c>
    </row>
    <row r="2675" spans="1:12" ht="15.75" thickBot="1">
      <c r="A2675" s="72" t="s">
        <v>154</v>
      </c>
      <c r="B2675" s="72" t="s">
        <v>154</v>
      </c>
      <c r="C2675" s="35" t="s">
        <v>117</v>
      </c>
      <c r="D2675" s="35" t="s">
        <v>122</v>
      </c>
      <c r="E2675" s="35" t="s">
        <v>123</v>
      </c>
      <c r="F2675" s="112">
        <v>2019</v>
      </c>
      <c r="G2675" s="31" t="str">
        <f>VLOOKUP(H2675,'GN and GP categories'!A:B,2,FALSE)</f>
        <v>Gram-negative</v>
      </c>
      <c r="H2675" s="31" t="s">
        <v>327</v>
      </c>
      <c r="I2675" s="31">
        <v>3</v>
      </c>
      <c r="J2675" s="31" t="s">
        <v>196</v>
      </c>
      <c r="K2675" s="31">
        <v>67</v>
      </c>
      <c r="L2675" s="38">
        <f t="shared" si="48"/>
        <v>2.0099999999999998</v>
      </c>
    </row>
    <row r="2676" spans="1:12" ht="15.75" thickBot="1">
      <c r="A2676" s="72" t="s">
        <v>154</v>
      </c>
      <c r="B2676" s="72" t="s">
        <v>154</v>
      </c>
      <c r="C2676" s="35" t="s">
        <v>117</v>
      </c>
      <c r="D2676" s="35" t="s">
        <v>122</v>
      </c>
      <c r="E2676" s="35" t="s">
        <v>123</v>
      </c>
      <c r="F2676" s="112">
        <v>2019</v>
      </c>
      <c r="G2676" s="31" t="str">
        <f>VLOOKUP(H2676,'GN and GP categories'!A:B,2,FALSE)</f>
        <v>Gram-negative</v>
      </c>
      <c r="H2676" s="31" t="s">
        <v>327</v>
      </c>
      <c r="I2676" s="31">
        <v>3</v>
      </c>
      <c r="J2676" s="31" t="s">
        <v>13</v>
      </c>
      <c r="K2676" s="31">
        <v>67</v>
      </c>
      <c r="L2676" s="38">
        <f t="shared" si="48"/>
        <v>2.0099999999999998</v>
      </c>
    </row>
    <row r="2677" spans="1:12" ht="15.75" thickBot="1">
      <c r="A2677" s="72" t="s">
        <v>154</v>
      </c>
      <c r="B2677" s="72" t="s">
        <v>154</v>
      </c>
      <c r="C2677" s="35" t="s">
        <v>117</v>
      </c>
      <c r="D2677" s="35" t="s">
        <v>122</v>
      </c>
      <c r="E2677" s="35" t="s">
        <v>123</v>
      </c>
      <c r="F2677" s="112">
        <v>2019</v>
      </c>
      <c r="G2677" s="31" t="str">
        <f>VLOOKUP(H2677,'GN and GP categories'!A:B,2,FALSE)</f>
        <v>Gram-negative</v>
      </c>
      <c r="H2677" s="31" t="s">
        <v>327</v>
      </c>
      <c r="I2677" s="31">
        <v>3</v>
      </c>
      <c r="J2677" s="31" t="s">
        <v>335</v>
      </c>
      <c r="K2677" s="31">
        <v>100</v>
      </c>
      <c r="L2677" s="38">
        <f t="shared" si="48"/>
        <v>3</v>
      </c>
    </row>
    <row r="2678" spans="1:12" ht="15.75" thickBot="1">
      <c r="A2678" s="72" t="s">
        <v>154</v>
      </c>
      <c r="B2678" s="72" t="s">
        <v>154</v>
      </c>
      <c r="C2678" s="35" t="s">
        <v>117</v>
      </c>
      <c r="D2678" s="35" t="s">
        <v>122</v>
      </c>
      <c r="E2678" s="35" t="s">
        <v>123</v>
      </c>
      <c r="F2678" s="112">
        <v>2019</v>
      </c>
      <c r="G2678" s="31" t="str">
        <f>VLOOKUP(H2678,'GN and GP categories'!A:B,2,FALSE)</f>
        <v>Gram-negative</v>
      </c>
      <c r="H2678" s="31" t="s">
        <v>327</v>
      </c>
      <c r="I2678" s="31">
        <v>3</v>
      </c>
      <c r="J2678" s="31" t="s">
        <v>340</v>
      </c>
      <c r="K2678" s="31">
        <v>100</v>
      </c>
      <c r="L2678" s="38">
        <f t="shared" si="48"/>
        <v>3</v>
      </c>
    </row>
    <row r="2679" spans="1:12" ht="15.75" thickBot="1">
      <c r="A2679" s="72" t="s">
        <v>154</v>
      </c>
      <c r="B2679" s="72" t="s">
        <v>154</v>
      </c>
      <c r="C2679" s="35" t="s">
        <v>117</v>
      </c>
      <c r="D2679" s="35" t="s">
        <v>122</v>
      </c>
      <c r="E2679" s="35" t="s">
        <v>123</v>
      </c>
      <c r="F2679" s="112">
        <v>2019</v>
      </c>
      <c r="G2679" s="31" t="str">
        <f>VLOOKUP(H2679,'GN and GP categories'!A:B,2,FALSE)</f>
        <v>Gram-negative</v>
      </c>
      <c r="H2679" s="31" t="s">
        <v>327</v>
      </c>
      <c r="I2679" s="31">
        <v>3</v>
      </c>
      <c r="J2679" s="31" t="s">
        <v>208</v>
      </c>
      <c r="K2679" s="31">
        <v>100</v>
      </c>
      <c r="L2679" s="38">
        <f t="shared" si="48"/>
        <v>3</v>
      </c>
    </row>
    <row r="2680" spans="1:12" ht="15.75" thickBot="1">
      <c r="A2680" s="72" t="s">
        <v>154</v>
      </c>
      <c r="B2680" s="72" t="s">
        <v>154</v>
      </c>
      <c r="C2680" s="35" t="s">
        <v>117</v>
      </c>
      <c r="D2680" s="35" t="s">
        <v>122</v>
      </c>
      <c r="E2680" s="35" t="s">
        <v>123</v>
      </c>
      <c r="F2680" s="112">
        <v>2019</v>
      </c>
      <c r="G2680" s="31" t="str">
        <f>VLOOKUP(H2680,'GN and GP categories'!A:B,2,FALSE)</f>
        <v>Gram-negative</v>
      </c>
      <c r="H2680" s="31" t="s">
        <v>327</v>
      </c>
      <c r="I2680" s="31">
        <v>3</v>
      </c>
      <c r="J2680" s="31" t="s">
        <v>84</v>
      </c>
      <c r="K2680" s="31">
        <v>100</v>
      </c>
      <c r="L2680" s="38">
        <f t="shared" si="48"/>
        <v>3</v>
      </c>
    </row>
    <row r="2681" spans="1:12" ht="15.75" thickBot="1">
      <c r="A2681" s="72" t="s">
        <v>154</v>
      </c>
      <c r="B2681" s="72" t="s">
        <v>154</v>
      </c>
      <c r="C2681" s="35" t="s">
        <v>117</v>
      </c>
      <c r="D2681" s="35" t="s">
        <v>122</v>
      </c>
      <c r="E2681" s="35" t="s">
        <v>123</v>
      </c>
      <c r="F2681" s="112">
        <v>2019</v>
      </c>
      <c r="G2681" s="31" t="str">
        <f>VLOOKUP(H2681,'GN and GP categories'!A:B,2,FALSE)</f>
        <v>Gram-negative</v>
      </c>
      <c r="H2681" s="31" t="s">
        <v>327</v>
      </c>
      <c r="I2681" s="31">
        <v>3</v>
      </c>
      <c r="J2681" s="31" t="s">
        <v>252</v>
      </c>
      <c r="K2681" s="31">
        <v>100</v>
      </c>
      <c r="L2681" s="38">
        <f t="shared" si="48"/>
        <v>3</v>
      </c>
    </row>
    <row r="2682" spans="1:12" ht="15.75" thickBot="1">
      <c r="A2682" s="72" t="s">
        <v>154</v>
      </c>
      <c r="B2682" s="72" t="s">
        <v>154</v>
      </c>
      <c r="C2682" s="35" t="s">
        <v>117</v>
      </c>
      <c r="D2682" s="35" t="s">
        <v>122</v>
      </c>
      <c r="E2682" s="35" t="s">
        <v>123</v>
      </c>
      <c r="F2682" s="112">
        <v>2019</v>
      </c>
      <c r="G2682" s="31" t="str">
        <f>VLOOKUP(H2682,'GN and GP categories'!A:B,2,FALSE)</f>
        <v>Gram-negative</v>
      </c>
      <c r="H2682" s="31" t="s">
        <v>327</v>
      </c>
      <c r="I2682" s="31">
        <v>3</v>
      </c>
      <c r="J2682" s="31" t="s">
        <v>342</v>
      </c>
      <c r="K2682" s="31">
        <v>100</v>
      </c>
      <c r="L2682" s="38">
        <f t="shared" si="48"/>
        <v>3</v>
      </c>
    </row>
    <row r="2683" spans="1:12" ht="15.75" thickBot="1">
      <c r="A2683" s="72" t="s">
        <v>154</v>
      </c>
      <c r="B2683" s="72" t="s">
        <v>154</v>
      </c>
      <c r="C2683" s="35" t="s">
        <v>117</v>
      </c>
      <c r="D2683" s="35" t="s">
        <v>122</v>
      </c>
      <c r="E2683" s="35" t="s">
        <v>123</v>
      </c>
      <c r="F2683" s="112">
        <v>2019</v>
      </c>
      <c r="G2683" s="31" t="str">
        <f>VLOOKUP(H2683,'GN and GP categories'!A:B,2,FALSE)</f>
        <v>Gram-negative</v>
      </c>
      <c r="H2683" s="31" t="s">
        <v>327</v>
      </c>
      <c r="I2683" s="31">
        <v>3</v>
      </c>
      <c r="J2683" s="31" t="s">
        <v>253</v>
      </c>
      <c r="K2683" s="31">
        <v>100</v>
      </c>
      <c r="L2683" s="38">
        <f t="shared" si="48"/>
        <v>3</v>
      </c>
    </row>
    <row r="2684" spans="1:12" ht="15.75" thickBot="1">
      <c r="A2684" s="72" t="s">
        <v>154</v>
      </c>
      <c r="B2684" s="72" t="s">
        <v>154</v>
      </c>
      <c r="C2684" s="35" t="s">
        <v>117</v>
      </c>
      <c r="D2684" s="35" t="s">
        <v>122</v>
      </c>
      <c r="E2684" s="35" t="s">
        <v>123</v>
      </c>
      <c r="F2684" s="112">
        <v>2019</v>
      </c>
      <c r="G2684" s="31" t="str">
        <f>VLOOKUP(H2684,'GN and GP categories'!A:B,2,FALSE)</f>
        <v>Gram-negative</v>
      </c>
      <c r="H2684" s="31" t="s">
        <v>327</v>
      </c>
      <c r="I2684" s="31">
        <v>3</v>
      </c>
      <c r="J2684" s="31" t="s">
        <v>190</v>
      </c>
      <c r="K2684" s="31">
        <v>100</v>
      </c>
      <c r="L2684" s="38">
        <f t="shared" si="48"/>
        <v>3</v>
      </c>
    </row>
    <row r="2685" spans="1:12" ht="15.75" thickBot="1">
      <c r="A2685" s="72" t="s">
        <v>154</v>
      </c>
      <c r="B2685" s="72" t="s">
        <v>154</v>
      </c>
      <c r="C2685" s="35" t="s">
        <v>117</v>
      </c>
      <c r="D2685" s="35" t="s">
        <v>122</v>
      </c>
      <c r="E2685" s="35" t="s">
        <v>123</v>
      </c>
      <c r="F2685" s="112">
        <v>2019</v>
      </c>
      <c r="G2685" s="31" t="str">
        <f>VLOOKUP(H2685,'GN and GP categories'!A:B,2,FALSE)</f>
        <v>Gram-negative</v>
      </c>
      <c r="H2685" s="31" t="s">
        <v>327</v>
      </c>
      <c r="I2685" s="31">
        <v>3</v>
      </c>
      <c r="J2685" s="31" t="s">
        <v>336</v>
      </c>
      <c r="K2685" s="31">
        <v>100</v>
      </c>
      <c r="L2685" s="38">
        <f t="shared" si="48"/>
        <v>3</v>
      </c>
    </row>
    <row r="2686" spans="1:12" ht="15.75" thickBot="1">
      <c r="A2686" s="72" t="s">
        <v>154</v>
      </c>
      <c r="B2686" s="72" t="s">
        <v>154</v>
      </c>
      <c r="C2686" s="35" t="s">
        <v>117</v>
      </c>
      <c r="D2686" s="35" t="s">
        <v>122</v>
      </c>
      <c r="E2686" s="35" t="s">
        <v>123</v>
      </c>
      <c r="F2686" s="112">
        <v>2019</v>
      </c>
      <c r="G2686" s="31" t="str">
        <f>VLOOKUP(H2686,'GN and GP categories'!A:B,2,FALSE)</f>
        <v>Gram-negative</v>
      </c>
      <c r="H2686" s="31" t="s">
        <v>327</v>
      </c>
      <c r="I2686" s="31">
        <v>3</v>
      </c>
      <c r="J2686" s="31" t="s">
        <v>209</v>
      </c>
      <c r="K2686" s="31">
        <v>100</v>
      </c>
      <c r="L2686" s="38">
        <f t="shared" si="48"/>
        <v>3</v>
      </c>
    </row>
    <row r="2687" spans="1:12" ht="15.75" thickBot="1">
      <c r="A2687" s="72" t="s">
        <v>154</v>
      </c>
      <c r="B2687" s="72" t="s">
        <v>154</v>
      </c>
      <c r="C2687" s="35" t="s">
        <v>117</v>
      </c>
      <c r="D2687" s="35" t="s">
        <v>122</v>
      </c>
      <c r="E2687" s="35" t="s">
        <v>123</v>
      </c>
      <c r="F2687" s="112">
        <v>2019</v>
      </c>
      <c r="G2687" s="31" t="str">
        <f>VLOOKUP(H2687,'GN and GP categories'!A:B,2,FALSE)</f>
        <v>Gram-negative</v>
      </c>
      <c r="H2687" s="31" t="s">
        <v>327</v>
      </c>
      <c r="I2687" s="31">
        <v>3</v>
      </c>
      <c r="J2687" s="31" t="s">
        <v>312</v>
      </c>
      <c r="K2687" s="31">
        <v>0</v>
      </c>
      <c r="L2687" s="38">
        <f t="shared" si="48"/>
        <v>0</v>
      </c>
    </row>
    <row r="2688" spans="1:12" ht="15.75" thickBot="1">
      <c r="A2688" s="72" t="s">
        <v>154</v>
      </c>
      <c r="B2688" s="72" t="s">
        <v>154</v>
      </c>
      <c r="C2688" s="35" t="s">
        <v>117</v>
      </c>
      <c r="D2688" s="35" t="s">
        <v>122</v>
      </c>
      <c r="E2688" s="35" t="s">
        <v>123</v>
      </c>
      <c r="F2688" s="112">
        <v>2019</v>
      </c>
      <c r="G2688" s="31" t="str">
        <f>VLOOKUP(H2688,'GN and GP categories'!A:B,2,FALSE)</f>
        <v>Gram-negative</v>
      </c>
      <c r="H2688" s="31" t="s">
        <v>327</v>
      </c>
      <c r="I2688" s="31">
        <v>3</v>
      </c>
      <c r="J2688" s="31" t="s">
        <v>343</v>
      </c>
      <c r="K2688" s="31">
        <v>0</v>
      </c>
      <c r="L2688" s="38">
        <f t="shared" si="48"/>
        <v>0</v>
      </c>
    </row>
    <row r="2689" spans="1:12" ht="15.75" thickBot="1">
      <c r="A2689" s="72" t="s">
        <v>154</v>
      </c>
      <c r="B2689" s="72" t="s">
        <v>154</v>
      </c>
      <c r="C2689" s="35" t="s">
        <v>117</v>
      </c>
      <c r="D2689" s="35" t="s">
        <v>122</v>
      </c>
      <c r="E2689" s="35" t="s">
        <v>123</v>
      </c>
      <c r="F2689" s="112">
        <v>2019</v>
      </c>
      <c r="G2689" s="31" t="str">
        <f>VLOOKUP(H2689,'GN and GP categories'!A:B,2,FALSE)</f>
        <v>Gram-negative</v>
      </c>
      <c r="H2689" s="31" t="s">
        <v>327</v>
      </c>
      <c r="I2689" s="31">
        <v>3</v>
      </c>
      <c r="J2689" s="31" t="s">
        <v>30</v>
      </c>
      <c r="K2689" s="31">
        <v>100</v>
      </c>
      <c r="L2689" s="38">
        <f t="shared" si="48"/>
        <v>3</v>
      </c>
    </row>
    <row r="2690" spans="1:12" ht="15.75" thickBot="1">
      <c r="A2690" s="72" t="s">
        <v>154</v>
      </c>
      <c r="B2690" s="72" t="s">
        <v>154</v>
      </c>
      <c r="C2690" s="35" t="s">
        <v>117</v>
      </c>
      <c r="D2690" s="35" t="s">
        <v>122</v>
      </c>
      <c r="E2690" s="35" t="s">
        <v>123</v>
      </c>
      <c r="F2690" s="112">
        <v>2019</v>
      </c>
      <c r="G2690" s="31" t="str">
        <f>VLOOKUP(H2690,'GN and GP categories'!A:B,2,FALSE)</f>
        <v>Gram-negative</v>
      </c>
      <c r="H2690" s="31" t="s">
        <v>4</v>
      </c>
      <c r="I2690" s="31">
        <v>5</v>
      </c>
      <c r="J2690" s="31" t="s">
        <v>335</v>
      </c>
      <c r="K2690" s="31">
        <v>100</v>
      </c>
      <c r="L2690" s="38">
        <f t="shared" si="48"/>
        <v>5</v>
      </c>
    </row>
    <row r="2691" spans="1:12" ht="15.75" thickBot="1">
      <c r="A2691" s="72" t="s">
        <v>154</v>
      </c>
      <c r="B2691" s="72" t="s">
        <v>154</v>
      </c>
      <c r="C2691" s="35" t="s">
        <v>117</v>
      </c>
      <c r="D2691" s="35" t="s">
        <v>122</v>
      </c>
      <c r="E2691" s="35" t="s">
        <v>123</v>
      </c>
      <c r="F2691" s="112">
        <v>2019</v>
      </c>
      <c r="G2691" s="31" t="str">
        <f>VLOOKUP(H2691,'GN and GP categories'!A:B,2,FALSE)</f>
        <v>Gram-negative</v>
      </c>
      <c r="H2691" s="31" t="s">
        <v>4</v>
      </c>
      <c r="I2691" s="31">
        <v>5</v>
      </c>
      <c r="J2691" s="31" t="s">
        <v>342</v>
      </c>
      <c r="K2691" s="31">
        <v>100</v>
      </c>
      <c r="L2691" s="38">
        <f t="shared" si="48"/>
        <v>5</v>
      </c>
    </row>
    <row r="2692" spans="1:12" ht="15.75" thickBot="1">
      <c r="A2692" s="72" t="s">
        <v>154</v>
      </c>
      <c r="B2692" s="72" t="s">
        <v>154</v>
      </c>
      <c r="C2692" s="35" t="s">
        <v>117</v>
      </c>
      <c r="D2692" s="35" t="s">
        <v>122</v>
      </c>
      <c r="E2692" s="35" t="s">
        <v>123</v>
      </c>
      <c r="F2692" s="112">
        <v>2019</v>
      </c>
      <c r="G2692" s="31" t="str">
        <f>VLOOKUP(H2692,'GN and GP categories'!A:B,2,FALSE)</f>
        <v>Gram-negative</v>
      </c>
      <c r="H2692" s="31" t="s">
        <v>4</v>
      </c>
      <c r="I2692" s="31">
        <v>5</v>
      </c>
      <c r="J2692" s="31" t="s">
        <v>253</v>
      </c>
      <c r="K2692" s="31">
        <v>100</v>
      </c>
      <c r="L2692" s="38">
        <f t="shared" si="48"/>
        <v>5</v>
      </c>
    </row>
    <row r="2693" spans="1:12" ht="15.75" thickBot="1">
      <c r="A2693" s="72" t="s">
        <v>154</v>
      </c>
      <c r="B2693" s="72" t="s">
        <v>154</v>
      </c>
      <c r="C2693" s="35" t="s">
        <v>117</v>
      </c>
      <c r="D2693" s="35" t="s">
        <v>122</v>
      </c>
      <c r="E2693" s="35" t="s">
        <v>123</v>
      </c>
      <c r="F2693" s="112">
        <v>2019</v>
      </c>
      <c r="G2693" s="31" t="str">
        <f>VLOOKUP(H2693,'GN and GP categories'!A:B,2,FALSE)</f>
        <v>Gram-negative</v>
      </c>
      <c r="H2693" s="31" t="s">
        <v>4</v>
      </c>
      <c r="I2693" s="31">
        <v>5</v>
      </c>
      <c r="J2693" s="31" t="s">
        <v>190</v>
      </c>
      <c r="K2693" s="31">
        <v>100</v>
      </c>
      <c r="L2693" s="38">
        <f t="shared" si="48"/>
        <v>5</v>
      </c>
    </row>
    <row r="2694" spans="1:12" ht="15.75" thickBot="1">
      <c r="A2694" s="72" t="s">
        <v>154</v>
      </c>
      <c r="B2694" s="72" t="s">
        <v>154</v>
      </c>
      <c r="C2694" s="35" t="s">
        <v>117</v>
      </c>
      <c r="D2694" s="35" t="s">
        <v>122</v>
      </c>
      <c r="E2694" s="35" t="s">
        <v>123</v>
      </c>
      <c r="F2694" s="112">
        <v>2019</v>
      </c>
      <c r="G2694" s="31" t="str">
        <f>VLOOKUP(H2694,'GN and GP categories'!A:B,2,FALSE)</f>
        <v>Gram-negative</v>
      </c>
      <c r="H2694" s="31" t="s">
        <v>4</v>
      </c>
      <c r="I2694" s="31">
        <v>5</v>
      </c>
      <c r="J2694" s="31" t="s">
        <v>336</v>
      </c>
      <c r="K2694" s="31">
        <v>100</v>
      </c>
      <c r="L2694" s="38">
        <f t="shared" si="48"/>
        <v>5</v>
      </c>
    </row>
    <row r="2695" spans="1:12" ht="15.75" thickBot="1">
      <c r="A2695" s="72" t="s">
        <v>154</v>
      </c>
      <c r="B2695" s="72" t="s">
        <v>154</v>
      </c>
      <c r="C2695" s="35" t="s">
        <v>117</v>
      </c>
      <c r="D2695" s="35" t="s">
        <v>122</v>
      </c>
      <c r="E2695" s="35" t="s">
        <v>123</v>
      </c>
      <c r="F2695" s="112">
        <v>2019</v>
      </c>
      <c r="G2695" s="31" t="str">
        <f>VLOOKUP(H2695,'GN and GP categories'!A:B,2,FALSE)</f>
        <v>Gram-negative</v>
      </c>
      <c r="H2695" s="31" t="s">
        <v>4</v>
      </c>
      <c r="I2695" s="31">
        <v>5</v>
      </c>
      <c r="J2695" s="31" t="s">
        <v>209</v>
      </c>
      <c r="K2695" s="31">
        <v>80</v>
      </c>
      <c r="L2695" s="38">
        <f t="shared" si="48"/>
        <v>4</v>
      </c>
    </row>
    <row r="2696" spans="1:12" ht="15.75" thickBot="1">
      <c r="A2696" s="72" t="s">
        <v>154</v>
      </c>
      <c r="B2696" s="72" t="s">
        <v>154</v>
      </c>
      <c r="C2696" s="35" t="s">
        <v>117</v>
      </c>
      <c r="D2696" s="35" t="s">
        <v>122</v>
      </c>
      <c r="E2696" s="35" t="s">
        <v>123</v>
      </c>
      <c r="F2696" s="112">
        <v>2019</v>
      </c>
      <c r="G2696" s="31" t="str">
        <f>VLOOKUP(H2696,'GN and GP categories'!A:B,2,FALSE)</f>
        <v>Gram-positive</v>
      </c>
      <c r="H2696" s="31" t="s">
        <v>213</v>
      </c>
      <c r="I2696" s="31">
        <v>2</v>
      </c>
      <c r="J2696" s="31" t="s">
        <v>13</v>
      </c>
      <c r="K2696" s="31">
        <v>100</v>
      </c>
      <c r="L2696" s="38">
        <f t="shared" si="48"/>
        <v>2</v>
      </c>
    </row>
    <row r="2697" spans="1:12" ht="15.75" thickBot="1">
      <c r="A2697" s="72" t="s">
        <v>154</v>
      </c>
      <c r="B2697" s="72" t="s">
        <v>154</v>
      </c>
      <c r="C2697" s="35" t="s">
        <v>117</v>
      </c>
      <c r="D2697" s="35" t="s">
        <v>122</v>
      </c>
      <c r="E2697" s="35" t="s">
        <v>123</v>
      </c>
      <c r="F2697" s="112">
        <v>2019</v>
      </c>
      <c r="G2697" s="31" t="str">
        <f>VLOOKUP(H2697,'GN and GP categories'!A:B,2,FALSE)</f>
        <v>Gram-positive</v>
      </c>
      <c r="H2697" s="31" t="s">
        <v>213</v>
      </c>
      <c r="I2697" s="31">
        <v>2</v>
      </c>
      <c r="J2697" s="31" t="s">
        <v>335</v>
      </c>
      <c r="K2697" s="31">
        <v>100</v>
      </c>
      <c r="L2697" s="38">
        <f t="shared" si="48"/>
        <v>2</v>
      </c>
    </row>
    <row r="2698" spans="1:12" ht="15.75" thickBot="1">
      <c r="A2698" s="72" t="s">
        <v>154</v>
      </c>
      <c r="B2698" s="72" t="s">
        <v>154</v>
      </c>
      <c r="C2698" s="35" t="s">
        <v>117</v>
      </c>
      <c r="D2698" s="35" t="s">
        <v>122</v>
      </c>
      <c r="E2698" s="35" t="s">
        <v>123</v>
      </c>
      <c r="F2698" s="112">
        <v>2019</v>
      </c>
      <c r="G2698" s="31" t="str">
        <f>VLOOKUP(H2698,'GN and GP categories'!A:B,2,FALSE)</f>
        <v>Gram-positive</v>
      </c>
      <c r="H2698" s="31" t="s">
        <v>213</v>
      </c>
      <c r="I2698" s="31">
        <v>2</v>
      </c>
      <c r="J2698" s="31" t="s">
        <v>98</v>
      </c>
      <c r="K2698" s="31">
        <v>100</v>
      </c>
      <c r="L2698" s="38">
        <f t="shared" si="48"/>
        <v>2</v>
      </c>
    </row>
    <row r="2699" spans="1:12" ht="15.75" thickBot="1">
      <c r="A2699" s="72" t="s">
        <v>154</v>
      </c>
      <c r="B2699" s="72" t="s">
        <v>154</v>
      </c>
      <c r="C2699" s="35" t="s">
        <v>117</v>
      </c>
      <c r="D2699" s="35" t="s">
        <v>122</v>
      </c>
      <c r="E2699" s="35" t="s">
        <v>123</v>
      </c>
      <c r="F2699" s="112">
        <v>2019</v>
      </c>
      <c r="G2699" s="31" t="str">
        <f>VLOOKUP(H2699,'GN and GP categories'!A:B,2,FALSE)</f>
        <v>Gram-positive</v>
      </c>
      <c r="H2699" s="31" t="s">
        <v>213</v>
      </c>
      <c r="I2699" s="31">
        <v>2</v>
      </c>
      <c r="J2699" s="31" t="s">
        <v>340</v>
      </c>
      <c r="K2699" s="31">
        <v>100</v>
      </c>
      <c r="L2699" s="38">
        <f t="shared" si="48"/>
        <v>2</v>
      </c>
    </row>
    <row r="2700" spans="1:12" ht="15.75" thickBot="1">
      <c r="A2700" s="72" t="s">
        <v>154</v>
      </c>
      <c r="B2700" s="72" t="s">
        <v>154</v>
      </c>
      <c r="C2700" s="35" t="s">
        <v>117</v>
      </c>
      <c r="D2700" s="35" t="s">
        <v>122</v>
      </c>
      <c r="E2700" s="35" t="s">
        <v>123</v>
      </c>
      <c r="F2700" s="112">
        <v>2019</v>
      </c>
      <c r="G2700" s="31" t="str">
        <f>VLOOKUP(H2700,'GN and GP categories'!A:B,2,FALSE)</f>
        <v>Gram-positive</v>
      </c>
      <c r="H2700" s="31" t="s">
        <v>213</v>
      </c>
      <c r="I2700" s="31">
        <v>2</v>
      </c>
      <c r="J2700" s="31" t="s">
        <v>84</v>
      </c>
      <c r="K2700" s="31">
        <v>100</v>
      </c>
      <c r="L2700" s="38">
        <f t="shared" si="48"/>
        <v>2</v>
      </c>
    </row>
    <row r="2701" spans="1:12" ht="15.75" thickBot="1">
      <c r="A2701" s="72" t="s">
        <v>154</v>
      </c>
      <c r="B2701" s="72" t="s">
        <v>154</v>
      </c>
      <c r="C2701" s="35" t="s">
        <v>117</v>
      </c>
      <c r="D2701" s="35" t="s">
        <v>122</v>
      </c>
      <c r="E2701" s="35" t="s">
        <v>123</v>
      </c>
      <c r="F2701" s="112">
        <v>2019</v>
      </c>
      <c r="G2701" s="31" t="str">
        <f>VLOOKUP(H2701,'GN and GP categories'!A:B,2,FALSE)</f>
        <v>Gram-positive</v>
      </c>
      <c r="H2701" s="31" t="s">
        <v>213</v>
      </c>
      <c r="I2701" s="31">
        <v>2</v>
      </c>
      <c r="J2701" s="31" t="s">
        <v>252</v>
      </c>
      <c r="K2701" s="31">
        <v>100</v>
      </c>
      <c r="L2701" s="38">
        <f t="shared" si="48"/>
        <v>2</v>
      </c>
    </row>
    <row r="2702" spans="1:12" ht="15.75" thickBot="1">
      <c r="A2702" s="72" t="s">
        <v>154</v>
      </c>
      <c r="B2702" s="72" t="s">
        <v>154</v>
      </c>
      <c r="C2702" s="35" t="s">
        <v>117</v>
      </c>
      <c r="D2702" s="35" t="s">
        <v>122</v>
      </c>
      <c r="E2702" s="35" t="s">
        <v>123</v>
      </c>
      <c r="F2702" s="112">
        <v>2019</v>
      </c>
      <c r="G2702" s="31" t="str">
        <f>VLOOKUP(H2702,'GN and GP categories'!A:B,2,FALSE)</f>
        <v>Gram-positive</v>
      </c>
      <c r="H2702" s="31" t="s">
        <v>213</v>
      </c>
      <c r="I2702" s="31">
        <v>2</v>
      </c>
      <c r="J2702" s="31" t="s">
        <v>342</v>
      </c>
      <c r="K2702" s="31">
        <v>100</v>
      </c>
      <c r="L2702" s="38">
        <f t="shared" si="48"/>
        <v>2</v>
      </c>
    </row>
    <row r="2703" spans="1:12" ht="15.75" thickBot="1">
      <c r="A2703" s="72" t="s">
        <v>154</v>
      </c>
      <c r="B2703" s="72" t="s">
        <v>154</v>
      </c>
      <c r="C2703" s="35" t="s">
        <v>117</v>
      </c>
      <c r="D2703" s="35" t="s">
        <v>122</v>
      </c>
      <c r="E2703" s="35" t="s">
        <v>123</v>
      </c>
      <c r="F2703" s="112">
        <v>2019</v>
      </c>
      <c r="G2703" s="31" t="str">
        <f>VLOOKUP(H2703,'GN and GP categories'!A:B,2,FALSE)</f>
        <v>Gram-positive</v>
      </c>
      <c r="H2703" s="31" t="s">
        <v>213</v>
      </c>
      <c r="I2703" s="31">
        <v>2</v>
      </c>
      <c r="J2703" s="31" t="s">
        <v>209</v>
      </c>
      <c r="K2703" s="31">
        <v>100</v>
      </c>
      <c r="L2703" s="38">
        <f t="shared" si="48"/>
        <v>2</v>
      </c>
    </row>
    <row r="2704" spans="1:12" ht="15.75" thickBot="1">
      <c r="A2704" s="72" t="s">
        <v>154</v>
      </c>
      <c r="B2704" s="72" t="s">
        <v>154</v>
      </c>
      <c r="C2704" s="35" t="s">
        <v>117</v>
      </c>
      <c r="D2704" s="35" t="s">
        <v>122</v>
      </c>
      <c r="E2704" s="35" t="s">
        <v>123</v>
      </c>
      <c r="F2704" s="112">
        <v>2019</v>
      </c>
      <c r="G2704" s="31" t="str">
        <f>VLOOKUP(H2704,'GN and GP categories'!A:B,2,FALSE)</f>
        <v>Gram-positive</v>
      </c>
      <c r="H2704" s="31" t="s">
        <v>213</v>
      </c>
      <c r="I2704" s="31">
        <v>2</v>
      </c>
      <c r="J2704" s="31" t="s">
        <v>244</v>
      </c>
      <c r="K2704" s="31">
        <v>100</v>
      </c>
      <c r="L2704" s="38">
        <f t="shared" si="48"/>
        <v>2</v>
      </c>
    </row>
    <row r="2705" spans="1:12" ht="15.75" thickBot="1">
      <c r="A2705" s="72" t="s">
        <v>154</v>
      </c>
      <c r="B2705" s="72" t="s">
        <v>154</v>
      </c>
      <c r="C2705" s="35" t="s">
        <v>117</v>
      </c>
      <c r="D2705" s="35" t="s">
        <v>122</v>
      </c>
      <c r="E2705" s="35" t="s">
        <v>123</v>
      </c>
      <c r="F2705" s="112">
        <v>2019</v>
      </c>
      <c r="G2705" s="31" t="str">
        <f>VLOOKUP(H2705,'GN and GP categories'!A:B,2,FALSE)</f>
        <v>Gram-positive</v>
      </c>
      <c r="H2705" s="31" t="s">
        <v>213</v>
      </c>
      <c r="I2705" s="31">
        <v>2</v>
      </c>
      <c r="J2705" s="31" t="s">
        <v>300</v>
      </c>
      <c r="K2705" s="31">
        <v>100</v>
      </c>
      <c r="L2705" s="38">
        <f t="shared" si="48"/>
        <v>2</v>
      </c>
    </row>
    <row r="2706" spans="1:12" ht="15.75" thickBot="1">
      <c r="A2706" s="72" t="s">
        <v>154</v>
      </c>
      <c r="B2706" s="72" t="s">
        <v>154</v>
      </c>
      <c r="C2706" s="35" t="s">
        <v>117</v>
      </c>
      <c r="D2706" s="35" t="s">
        <v>122</v>
      </c>
      <c r="E2706" s="35" t="s">
        <v>123</v>
      </c>
      <c r="F2706" s="112">
        <v>2019</v>
      </c>
      <c r="G2706" s="31" t="str">
        <f>VLOOKUP(H2706,'GN and GP categories'!A:B,2,FALSE)</f>
        <v>Gram-positive</v>
      </c>
      <c r="H2706" s="31" t="s">
        <v>213</v>
      </c>
      <c r="I2706" s="31">
        <v>2</v>
      </c>
      <c r="J2706" s="31" t="s">
        <v>313</v>
      </c>
      <c r="K2706" s="31">
        <v>100</v>
      </c>
      <c r="L2706" s="38">
        <f t="shared" si="48"/>
        <v>2</v>
      </c>
    </row>
    <row r="2707" spans="1:12" ht="15.75" thickBot="1">
      <c r="A2707" s="72" t="s">
        <v>154</v>
      </c>
      <c r="B2707" s="72" t="s">
        <v>154</v>
      </c>
      <c r="C2707" s="35" t="s">
        <v>117</v>
      </c>
      <c r="D2707" s="35" t="s">
        <v>122</v>
      </c>
      <c r="E2707" s="35" t="s">
        <v>123</v>
      </c>
      <c r="F2707" s="112">
        <v>2019</v>
      </c>
      <c r="G2707" s="31" t="str">
        <f>VLOOKUP(H2707,'GN and GP categories'!A:B,2,FALSE)</f>
        <v>Gram-positive</v>
      </c>
      <c r="H2707" s="31" t="s">
        <v>213</v>
      </c>
      <c r="I2707" s="31">
        <v>2</v>
      </c>
      <c r="J2707" s="31" t="s">
        <v>317</v>
      </c>
      <c r="K2707" s="31">
        <v>100</v>
      </c>
      <c r="L2707" s="38">
        <f t="shared" si="48"/>
        <v>2</v>
      </c>
    </row>
    <row r="2708" spans="1:12" ht="15.75" thickBot="1">
      <c r="A2708" s="72" t="s">
        <v>154</v>
      </c>
      <c r="B2708" s="72" t="s">
        <v>154</v>
      </c>
      <c r="C2708" s="35" t="s">
        <v>117</v>
      </c>
      <c r="D2708" s="35" t="s">
        <v>122</v>
      </c>
      <c r="E2708" s="35" t="s">
        <v>123</v>
      </c>
      <c r="F2708" s="112">
        <v>2019</v>
      </c>
      <c r="G2708" s="31" t="str">
        <f>VLOOKUP(H2708,'GN and GP categories'!A:B,2,FALSE)</f>
        <v>Gram-positive</v>
      </c>
      <c r="H2708" s="31" t="s">
        <v>213</v>
      </c>
      <c r="I2708" s="31">
        <v>2</v>
      </c>
      <c r="J2708" s="31" t="s">
        <v>299</v>
      </c>
      <c r="K2708" s="31">
        <v>100</v>
      </c>
      <c r="L2708" s="38">
        <f t="shared" si="48"/>
        <v>2</v>
      </c>
    </row>
    <row r="2709" spans="1:12" ht="15.75" thickBot="1">
      <c r="A2709" s="72" t="s">
        <v>154</v>
      </c>
      <c r="B2709" s="72" t="s">
        <v>154</v>
      </c>
      <c r="C2709" s="35" t="s">
        <v>117</v>
      </c>
      <c r="D2709" s="35" t="s">
        <v>122</v>
      </c>
      <c r="E2709" s="35" t="s">
        <v>123</v>
      </c>
      <c r="F2709" s="112">
        <v>2019</v>
      </c>
      <c r="G2709" s="31" t="str">
        <f>VLOOKUP(H2709,'GN and GP categories'!A:B,2,FALSE)</f>
        <v>Gram-positive</v>
      </c>
      <c r="H2709" s="31" t="s">
        <v>213</v>
      </c>
      <c r="I2709" s="31">
        <v>2</v>
      </c>
      <c r="J2709" s="31" t="s">
        <v>314</v>
      </c>
      <c r="K2709" s="31">
        <v>100</v>
      </c>
      <c r="L2709" s="38">
        <f t="shared" si="48"/>
        <v>2</v>
      </c>
    </row>
    <row r="2710" spans="1:12" ht="15.75" thickBot="1">
      <c r="A2710" s="72" t="s">
        <v>154</v>
      </c>
      <c r="B2710" s="72" t="s">
        <v>154</v>
      </c>
      <c r="C2710" s="35" t="s">
        <v>117</v>
      </c>
      <c r="D2710" s="35" t="s">
        <v>122</v>
      </c>
      <c r="E2710" s="35" t="s">
        <v>123</v>
      </c>
      <c r="F2710" s="112">
        <v>2019</v>
      </c>
      <c r="G2710" s="31" t="str">
        <f>VLOOKUP(H2710,'GN and GP categories'!A:B,2,FALSE)</f>
        <v>Gram-positive</v>
      </c>
      <c r="H2710" s="31" t="s">
        <v>213</v>
      </c>
      <c r="I2710" s="31">
        <v>2</v>
      </c>
      <c r="J2710" s="31" t="s">
        <v>344</v>
      </c>
      <c r="K2710" s="31">
        <v>100</v>
      </c>
      <c r="L2710" s="38">
        <f t="shared" si="48"/>
        <v>2</v>
      </c>
    </row>
    <row r="2711" spans="1:12" ht="15.75" thickBot="1">
      <c r="A2711" s="72" t="s">
        <v>154</v>
      </c>
      <c r="B2711" s="72" t="s">
        <v>154</v>
      </c>
      <c r="C2711" s="35" t="s">
        <v>117</v>
      </c>
      <c r="D2711" s="35" t="s">
        <v>122</v>
      </c>
      <c r="E2711" s="35" t="s">
        <v>123</v>
      </c>
      <c r="F2711" s="112">
        <v>2019</v>
      </c>
      <c r="G2711" s="31" t="str">
        <f>VLOOKUP(H2711,'GN and GP categories'!A:B,2,FALSE)</f>
        <v>Gram-positive</v>
      </c>
      <c r="H2711" s="31" t="s">
        <v>213</v>
      </c>
      <c r="I2711" s="31">
        <v>2</v>
      </c>
      <c r="J2711" s="31" t="s">
        <v>306</v>
      </c>
      <c r="K2711" s="31">
        <v>100</v>
      </c>
      <c r="L2711" s="38">
        <f t="shared" si="48"/>
        <v>2</v>
      </c>
    </row>
    <row r="2712" spans="1:12" ht="15.75" thickBot="1">
      <c r="A2712" s="72" t="s">
        <v>154</v>
      </c>
      <c r="B2712" s="72" t="s">
        <v>154</v>
      </c>
      <c r="C2712" s="35" t="s">
        <v>117</v>
      </c>
      <c r="D2712" s="35" t="s">
        <v>122</v>
      </c>
      <c r="E2712" s="35" t="s">
        <v>123</v>
      </c>
      <c r="F2712" s="112">
        <v>2019</v>
      </c>
      <c r="G2712" s="31" t="str">
        <f>VLOOKUP(H2712,'GN and GP categories'!A:B,2,FALSE)</f>
        <v>Gram-positive</v>
      </c>
      <c r="H2712" s="31" t="s">
        <v>213</v>
      </c>
      <c r="I2712" s="31">
        <v>2</v>
      </c>
      <c r="J2712" s="31" t="s">
        <v>312</v>
      </c>
      <c r="K2712" s="31">
        <v>100</v>
      </c>
      <c r="L2712" s="38">
        <f t="shared" ref="L2712:L2775" si="49">IF(K2712="","",K2712*I2712/100)</f>
        <v>2</v>
      </c>
    </row>
    <row r="2713" spans="1:12" ht="15.75" thickBot="1">
      <c r="A2713" s="72" t="s">
        <v>154</v>
      </c>
      <c r="B2713" s="72" t="s">
        <v>154</v>
      </c>
      <c r="C2713" s="35" t="s">
        <v>117</v>
      </c>
      <c r="D2713" s="35" t="s">
        <v>122</v>
      </c>
      <c r="E2713" s="35" t="s">
        <v>123</v>
      </c>
      <c r="F2713" s="112">
        <v>2019</v>
      </c>
      <c r="G2713" s="31" t="str">
        <f>VLOOKUP(H2713,'GN and GP categories'!A:B,2,FALSE)</f>
        <v>Gram-positive</v>
      </c>
      <c r="H2713" s="31" t="s">
        <v>213</v>
      </c>
      <c r="I2713" s="31">
        <v>2</v>
      </c>
      <c r="J2713" s="31" t="s">
        <v>343</v>
      </c>
      <c r="K2713" s="31">
        <v>100</v>
      </c>
      <c r="L2713" s="38">
        <f t="shared" si="49"/>
        <v>2</v>
      </c>
    </row>
    <row r="2714" spans="1:12" ht="15.75" thickBot="1">
      <c r="A2714" s="72" t="s">
        <v>154</v>
      </c>
      <c r="B2714" s="72" t="s">
        <v>154</v>
      </c>
      <c r="C2714" s="35" t="s">
        <v>117</v>
      </c>
      <c r="D2714" s="35" t="s">
        <v>122</v>
      </c>
      <c r="E2714" s="35" t="s">
        <v>123</v>
      </c>
      <c r="F2714" s="112">
        <v>2019</v>
      </c>
      <c r="G2714" s="31" t="str">
        <f>VLOOKUP(H2714,'GN and GP categories'!A:B,2,FALSE)</f>
        <v>Gram-positive</v>
      </c>
      <c r="H2714" s="31" t="s">
        <v>213</v>
      </c>
      <c r="I2714" s="31">
        <v>2</v>
      </c>
      <c r="J2714" s="31" t="s">
        <v>30</v>
      </c>
      <c r="K2714" s="31">
        <v>100</v>
      </c>
      <c r="L2714" s="38">
        <f t="shared" si="49"/>
        <v>2</v>
      </c>
    </row>
    <row r="2715" spans="1:12" ht="15.75" thickBot="1">
      <c r="A2715" s="72" t="s">
        <v>154</v>
      </c>
      <c r="B2715" s="72" t="s">
        <v>154</v>
      </c>
      <c r="C2715" s="35" t="s">
        <v>117</v>
      </c>
      <c r="D2715" s="35" t="s">
        <v>122</v>
      </c>
      <c r="E2715" s="35" t="s">
        <v>123</v>
      </c>
      <c r="F2715" s="112">
        <v>2019</v>
      </c>
      <c r="G2715" s="31" t="str">
        <f>VLOOKUP(H2715,'GN and GP categories'!A:B,2,FALSE)</f>
        <v>Gram-positive</v>
      </c>
      <c r="H2715" s="31" t="s">
        <v>348</v>
      </c>
      <c r="I2715" s="31">
        <v>3</v>
      </c>
      <c r="J2715" s="31" t="s">
        <v>196</v>
      </c>
      <c r="K2715" s="31">
        <v>100</v>
      </c>
      <c r="L2715" s="38">
        <f t="shared" si="49"/>
        <v>3</v>
      </c>
    </row>
    <row r="2716" spans="1:12" ht="15.75" thickBot="1">
      <c r="A2716" s="72" t="s">
        <v>154</v>
      </c>
      <c r="B2716" s="72" t="s">
        <v>154</v>
      </c>
      <c r="C2716" s="35" t="s">
        <v>117</v>
      </c>
      <c r="D2716" s="35" t="s">
        <v>122</v>
      </c>
      <c r="E2716" s="35" t="s">
        <v>123</v>
      </c>
      <c r="F2716" s="112">
        <v>2019</v>
      </c>
      <c r="G2716" s="31" t="str">
        <f>VLOOKUP(H2716,'GN and GP categories'!A:B,2,FALSE)</f>
        <v>Gram-positive</v>
      </c>
      <c r="H2716" s="31" t="s">
        <v>348</v>
      </c>
      <c r="I2716" s="31">
        <v>3</v>
      </c>
      <c r="J2716" s="31" t="s">
        <v>13</v>
      </c>
      <c r="K2716" s="31">
        <v>100</v>
      </c>
      <c r="L2716" s="38">
        <f t="shared" si="49"/>
        <v>3</v>
      </c>
    </row>
    <row r="2717" spans="1:12" ht="15.75" thickBot="1">
      <c r="A2717" s="72" t="s">
        <v>154</v>
      </c>
      <c r="B2717" s="72" t="s">
        <v>154</v>
      </c>
      <c r="C2717" s="35" t="s">
        <v>117</v>
      </c>
      <c r="D2717" s="35" t="s">
        <v>122</v>
      </c>
      <c r="E2717" s="35" t="s">
        <v>123</v>
      </c>
      <c r="F2717" s="112">
        <v>2019</v>
      </c>
      <c r="G2717" s="31" t="str">
        <f>VLOOKUP(H2717,'GN and GP categories'!A:B,2,FALSE)</f>
        <v>Gram-positive</v>
      </c>
      <c r="H2717" s="31" t="s">
        <v>348</v>
      </c>
      <c r="I2717" s="31">
        <v>3</v>
      </c>
      <c r="J2717" s="31" t="s">
        <v>335</v>
      </c>
      <c r="K2717" s="31">
        <v>100</v>
      </c>
      <c r="L2717" s="38">
        <f t="shared" si="49"/>
        <v>3</v>
      </c>
    </row>
    <row r="2718" spans="1:12" ht="15.75" thickBot="1">
      <c r="A2718" s="72" t="s">
        <v>154</v>
      </c>
      <c r="B2718" s="72" t="s">
        <v>154</v>
      </c>
      <c r="C2718" s="35" t="s">
        <v>117</v>
      </c>
      <c r="D2718" s="35" t="s">
        <v>122</v>
      </c>
      <c r="E2718" s="35" t="s">
        <v>123</v>
      </c>
      <c r="F2718" s="112">
        <v>2019</v>
      </c>
      <c r="G2718" s="31" t="str">
        <f>VLOOKUP(H2718,'GN and GP categories'!A:B,2,FALSE)</f>
        <v>Gram-positive</v>
      </c>
      <c r="H2718" s="31" t="s">
        <v>348</v>
      </c>
      <c r="I2718" s="31">
        <v>3</v>
      </c>
      <c r="J2718" s="31" t="s">
        <v>209</v>
      </c>
      <c r="K2718" s="31">
        <v>100</v>
      </c>
      <c r="L2718" s="38">
        <f t="shared" si="49"/>
        <v>3</v>
      </c>
    </row>
    <row r="2719" spans="1:12" ht="15.75" thickBot="1">
      <c r="A2719" s="72" t="s">
        <v>154</v>
      </c>
      <c r="B2719" s="72" t="s">
        <v>154</v>
      </c>
      <c r="C2719" s="35" t="s">
        <v>117</v>
      </c>
      <c r="D2719" s="35" t="s">
        <v>122</v>
      </c>
      <c r="E2719" s="35" t="s">
        <v>123</v>
      </c>
      <c r="F2719" s="112">
        <v>2019</v>
      </c>
      <c r="G2719" s="31" t="str">
        <f>VLOOKUP(H2719,'GN and GP categories'!A:B,2,FALSE)</f>
        <v>Gram-positive</v>
      </c>
      <c r="H2719" s="31" t="s">
        <v>348</v>
      </c>
      <c r="I2719" s="31">
        <v>3</v>
      </c>
      <c r="J2719" s="31" t="s">
        <v>244</v>
      </c>
      <c r="K2719" s="31">
        <v>100</v>
      </c>
      <c r="L2719" s="38">
        <f t="shared" si="49"/>
        <v>3</v>
      </c>
    </row>
    <row r="2720" spans="1:12" ht="15.75" thickBot="1">
      <c r="A2720" s="72" t="s">
        <v>154</v>
      </c>
      <c r="B2720" s="72" t="s">
        <v>154</v>
      </c>
      <c r="C2720" s="35" t="s">
        <v>117</v>
      </c>
      <c r="D2720" s="35" t="s">
        <v>122</v>
      </c>
      <c r="E2720" s="35" t="s">
        <v>123</v>
      </c>
      <c r="F2720" s="112">
        <v>2019</v>
      </c>
      <c r="G2720" s="31" t="str">
        <f>VLOOKUP(H2720,'GN and GP categories'!A:B,2,FALSE)</f>
        <v>Gram-positive</v>
      </c>
      <c r="H2720" s="31" t="s">
        <v>348</v>
      </c>
      <c r="I2720" s="31">
        <v>3</v>
      </c>
      <c r="J2720" s="31" t="s">
        <v>313</v>
      </c>
      <c r="K2720" s="31">
        <v>33</v>
      </c>
      <c r="L2720" s="38">
        <f t="shared" si="49"/>
        <v>0.99</v>
      </c>
    </row>
    <row r="2721" spans="1:12" ht="15.75" thickBot="1">
      <c r="A2721" s="72" t="s">
        <v>154</v>
      </c>
      <c r="B2721" s="72" t="s">
        <v>154</v>
      </c>
      <c r="C2721" s="35" t="s">
        <v>117</v>
      </c>
      <c r="D2721" s="35" t="s">
        <v>122</v>
      </c>
      <c r="E2721" s="35" t="s">
        <v>123</v>
      </c>
      <c r="F2721" s="112">
        <v>2019</v>
      </c>
      <c r="G2721" s="31" t="str">
        <f>VLOOKUP(H2721,'GN and GP categories'!A:B,2,FALSE)</f>
        <v>Gram-positive</v>
      </c>
      <c r="H2721" s="31" t="s">
        <v>348</v>
      </c>
      <c r="I2721" s="31">
        <v>3</v>
      </c>
      <c r="J2721" s="31" t="s">
        <v>299</v>
      </c>
      <c r="K2721" s="31">
        <v>67</v>
      </c>
      <c r="L2721" s="38">
        <f t="shared" si="49"/>
        <v>2.0099999999999998</v>
      </c>
    </row>
    <row r="2722" spans="1:12" ht="15.75" thickBot="1">
      <c r="A2722" s="72" t="s">
        <v>154</v>
      </c>
      <c r="B2722" s="72" t="s">
        <v>154</v>
      </c>
      <c r="C2722" s="35" t="s">
        <v>117</v>
      </c>
      <c r="D2722" s="35" t="s">
        <v>122</v>
      </c>
      <c r="E2722" s="35" t="s">
        <v>123</v>
      </c>
      <c r="F2722" s="112">
        <v>2019</v>
      </c>
      <c r="G2722" s="31" t="str">
        <f>VLOOKUP(H2722,'GN and GP categories'!A:B,2,FALSE)</f>
        <v>Gram-positive</v>
      </c>
      <c r="H2722" s="31" t="s">
        <v>348</v>
      </c>
      <c r="I2722" s="31">
        <v>3</v>
      </c>
      <c r="J2722" s="31" t="s">
        <v>314</v>
      </c>
      <c r="K2722" s="31">
        <v>100</v>
      </c>
      <c r="L2722" s="38">
        <f t="shared" si="49"/>
        <v>3</v>
      </c>
    </row>
    <row r="2723" spans="1:12" ht="15.75" thickBot="1">
      <c r="A2723" s="72" t="s">
        <v>154</v>
      </c>
      <c r="B2723" s="72" t="s">
        <v>154</v>
      </c>
      <c r="C2723" s="35" t="s">
        <v>117</v>
      </c>
      <c r="D2723" s="35" t="s">
        <v>122</v>
      </c>
      <c r="E2723" s="35" t="s">
        <v>123</v>
      </c>
      <c r="F2723" s="112">
        <v>2019</v>
      </c>
      <c r="G2723" s="31" t="str">
        <f>VLOOKUP(H2723,'GN and GP categories'!A:B,2,FALSE)</f>
        <v>Gram-positive</v>
      </c>
      <c r="H2723" s="31" t="s">
        <v>348</v>
      </c>
      <c r="I2723" s="31">
        <v>3</v>
      </c>
      <c r="J2723" s="31" t="s">
        <v>344</v>
      </c>
      <c r="K2723" s="31">
        <v>100</v>
      </c>
      <c r="L2723" s="38">
        <f t="shared" si="49"/>
        <v>3</v>
      </c>
    </row>
    <row r="2724" spans="1:12" ht="15.75" thickBot="1">
      <c r="A2724" s="72" t="s">
        <v>154</v>
      </c>
      <c r="B2724" s="72" t="s">
        <v>154</v>
      </c>
      <c r="C2724" s="35" t="s">
        <v>117</v>
      </c>
      <c r="D2724" s="35" t="s">
        <v>122</v>
      </c>
      <c r="E2724" s="35" t="s">
        <v>123</v>
      </c>
      <c r="F2724" s="112">
        <v>2019</v>
      </c>
      <c r="G2724" s="31" t="str">
        <f>VLOOKUP(H2724,'GN and GP categories'!A:B,2,FALSE)</f>
        <v>Gram-positive</v>
      </c>
      <c r="H2724" s="31" t="s">
        <v>348</v>
      </c>
      <c r="I2724" s="31">
        <v>3</v>
      </c>
      <c r="J2724" s="31" t="s">
        <v>306</v>
      </c>
      <c r="K2724" s="31">
        <v>0</v>
      </c>
      <c r="L2724" s="38">
        <f t="shared" si="49"/>
        <v>0</v>
      </c>
    </row>
    <row r="2725" spans="1:12" ht="15.75" thickBot="1">
      <c r="A2725" s="72" t="s">
        <v>154</v>
      </c>
      <c r="B2725" s="72" t="s">
        <v>154</v>
      </c>
      <c r="C2725" s="35" t="s">
        <v>117</v>
      </c>
      <c r="D2725" s="35" t="s">
        <v>122</v>
      </c>
      <c r="E2725" s="35" t="s">
        <v>123</v>
      </c>
      <c r="F2725" s="112">
        <v>2019</v>
      </c>
      <c r="G2725" s="31" t="str">
        <f>VLOOKUP(H2725,'GN and GP categories'!A:B,2,FALSE)</f>
        <v>Gram-positive</v>
      </c>
      <c r="H2725" s="31" t="s">
        <v>348</v>
      </c>
      <c r="I2725" s="31">
        <v>3</v>
      </c>
      <c r="J2725" s="31" t="s">
        <v>312</v>
      </c>
      <c r="K2725" s="31">
        <v>0</v>
      </c>
      <c r="L2725" s="38">
        <f t="shared" si="49"/>
        <v>0</v>
      </c>
    </row>
    <row r="2726" spans="1:12" ht="15.75" thickBot="1">
      <c r="A2726" s="72" t="s">
        <v>154</v>
      </c>
      <c r="B2726" s="72" t="s">
        <v>154</v>
      </c>
      <c r="C2726" s="35" t="s">
        <v>117</v>
      </c>
      <c r="D2726" s="35" t="s">
        <v>122</v>
      </c>
      <c r="E2726" s="35" t="s">
        <v>123</v>
      </c>
      <c r="F2726" s="112">
        <v>2019</v>
      </c>
      <c r="G2726" s="31" t="str">
        <f>VLOOKUP(H2726,'GN and GP categories'!A:B,2,FALSE)</f>
        <v>Gram-positive</v>
      </c>
      <c r="H2726" s="31" t="s">
        <v>348</v>
      </c>
      <c r="I2726" s="31">
        <v>3</v>
      </c>
      <c r="J2726" s="31" t="s">
        <v>343</v>
      </c>
      <c r="K2726" s="31">
        <v>100</v>
      </c>
      <c r="L2726" s="38">
        <f t="shared" si="49"/>
        <v>3</v>
      </c>
    </row>
    <row r="2727" spans="1:12" ht="15.75" thickBot="1">
      <c r="A2727" s="72" t="s">
        <v>154</v>
      </c>
      <c r="B2727" s="72" t="s">
        <v>154</v>
      </c>
      <c r="C2727" s="35" t="s">
        <v>117</v>
      </c>
      <c r="D2727" s="35" t="s">
        <v>122</v>
      </c>
      <c r="E2727" s="35" t="s">
        <v>123</v>
      </c>
      <c r="F2727" s="112">
        <v>2019</v>
      </c>
      <c r="G2727" s="31" t="str">
        <f>VLOOKUP(H2727,'GN and GP categories'!A:B,2,FALSE)</f>
        <v>Gram-positive</v>
      </c>
      <c r="H2727" s="31" t="s">
        <v>309</v>
      </c>
      <c r="I2727" s="31">
        <v>1</v>
      </c>
      <c r="J2727" s="31" t="s">
        <v>196</v>
      </c>
      <c r="K2727" s="31">
        <v>100</v>
      </c>
      <c r="L2727" s="38">
        <f t="shared" si="49"/>
        <v>1</v>
      </c>
    </row>
    <row r="2728" spans="1:12" ht="15.75" thickBot="1">
      <c r="A2728" s="72" t="s">
        <v>154</v>
      </c>
      <c r="B2728" s="72" t="s">
        <v>154</v>
      </c>
      <c r="C2728" s="35" t="s">
        <v>117</v>
      </c>
      <c r="D2728" s="35" t="s">
        <v>122</v>
      </c>
      <c r="E2728" s="35" t="s">
        <v>123</v>
      </c>
      <c r="F2728" s="112">
        <v>2019</v>
      </c>
      <c r="G2728" s="31" t="str">
        <f>VLOOKUP(H2728,'GN and GP categories'!A:B,2,FALSE)</f>
        <v>Gram-positive</v>
      </c>
      <c r="H2728" s="31" t="s">
        <v>309</v>
      </c>
      <c r="I2728" s="31">
        <v>1</v>
      </c>
      <c r="J2728" s="31" t="s">
        <v>209</v>
      </c>
      <c r="K2728" s="31">
        <v>0</v>
      </c>
      <c r="L2728" s="38">
        <f t="shared" si="49"/>
        <v>0</v>
      </c>
    </row>
    <row r="2729" spans="1:12" ht="15.75" thickBot="1">
      <c r="A2729" s="72" t="s">
        <v>154</v>
      </c>
      <c r="B2729" s="72" t="s">
        <v>154</v>
      </c>
      <c r="C2729" s="35" t="s">
        <v>117</v>
      </c>
      <c r="D2729" s="35" t="s">
        <v>122</v>
      </c>
      <c r="E2729" s="35" t="s">
        <v>123</v>
      </c>
      <c r="F2729" s="112">
        <v>2019</v>
      </c>
      <c r="G2729" s="31" t="str">
        <f>VLOOKUP(H2729,'GN and GP categories'!A:B,2,FALSE)</f>
        <v>Gram-positive</v>
      </c>
      <c r="H2729" s="31" t="s">
        <v>309</v>
      </c>
      <c r="I2729" s="31">
        <v>1</v>
      </c>
      <c r="J2729" s="31" t="s">
        <v>244</v>
      </c>
      <c r="K2729" s="31">
        <v>0</v>
      </c>
      <c r="L2729" s="38">
        <f t="shared" si="49"/>
        <v>0</v>
      </c>
    </row>
    <row r="2730" spans="1:12" ht="15.75" thickBot="1">
      <c r="A2730" s="72" t="s">
        <v>154</v>
      </c>
      <c r="B2730" s="72" t="s">
        <v>154</v>
      </c>
      <c r="C2730" s="35" t="s">
        <v>117</v>
      </c>
      <c r="D2730" s="35" t="s">
        <v>122</v>
      </c>
      <c r="E2730" s="35" t="s">
        <v>123</v>
      </c>
      <c r="F2730" s="112">
        <v>2019</v>
      </c>
      <c r="G2730" s="31" t="str">
        <f>VLOOKUP(H2730,'GN and GP categories'!A:B,2,FALSE)</f>
        <v>Gram-positive</v>
      </c>
      <c r="H2730" s="31" t="s">
        <v>309</v>
      </c>
      <c r="I2730" s="31">
        <v>1</v>
      </c>
      <c r="J2730" s="31" t="s">
        <v>313</v>
      </c>
      <c r="K2730" s="31">
        <v>0</v>
      </c>
      <c r="L2730" s="38">
        <f t="shared" si="49"/>
        <v>0</v>
      </c>
    </row>
    <row r="2731" spans="1:12" ht="15.75" thickBot="1">
      <c r="A2731" s="72" t="s">
        <v>154</v>
      </c>
      <c r="B2731" s="72" t="s">
        <v>154</v>
      </c>
      <c r="C2731" s="35" t="s">
        <v>117</v>
      </c>
      <c r="D2731" s="35" t="s">
        <v>122</v>
      </c>
      <c r="E2731" s="35" t="s">
        <v>123</v>
      </c>
      <c r="F2731" s="112">
        <v>2019</v>
      </c>
      <c r="G2731" s="31" t="str">
        <f>VLOOKUP(H2731,'GN and GP categories'!A:B,2,FALSE)</f>
        <v>Gram-positive</v>
      </c>
      <c r="H2731" s="31" t="s">
        <v>309</v>
      </c>
      <c r="I2731" s="31">
        <v>1</v>
      </c>
      <c r="J2731" s="31" t="s">
        <v>299</v>
      </c>
      <c r="K2731" s="31">
        <v>100</v>
      </c>
      <c r="L2731" s="38">
        <f t="shared" si="49"/>
        <v>1</v>
      </c>
    </row>
    <row r="2732" spans="1:12" ht="15.75" thickBot="1">
      <c r="A2732" s="72" t="s">
        <v>154</v>
      </c>
      <c r="B2732" s="72" t="s">
        <v>154</v>
      </c>
      <c r="C2732" s="35" t="s">
        <v>117</v>
      </c>
      <c r="D2732" s="35" t="s">
        <v>122</v>
      </c>
      <c r="E2732" s="35" t="s">
        <v>123</v>
      </c>
      <c r="F2732" s="112">
        <v>2019</v>
      </c>
      <c r="G2732" s="31" t="str">
        <f>VLOOKUP(H2732,'GN and GP categories'!A:B,2,FALSE)</f>
        <v>Gram-positive</v>
      </c>
      <c r="H2732" s="31" t="s">
        <v>309</v>
      </c>
      <c r="I2732" s="31">
        <v>1</v>
      </c>
      <c r="J2732" s="31" t="s">
        <v>344</v>
      </c>
      <c r="K2732" s="31">
        <v>100</v>
      </c>
      <c r="L2732" s="38">
        <f t="shared" si="49"/>
        <v>1</v>
      </c>
    </row>
    <row r="2733" spans="1:12" ht="15.75" thickBot="1">
      <c r="A2733" s="72" t="s">
        <v>154</v>
      </c>
      <c r="B2733" s="72" t="s">
        <v>154</v>
      </c>
      <c r="C2733" s="35" t="s">
        <v>117</v>
      </c>
      <c r="D2733" s="35" t="s">
        <v>122</v>
      </c>
      <c r="E2733" s="35" t="s">
        <v>123</v>
      </c>
      <c r="F2733" s="112">
        <v>2019</v>
      </c>
      <c r="G2733" s="31" t="str">
        <f>VLOOKUP(H2733,'GN and GP categories'!A:B,2,FALSE)</f>
        <v>Gram-positive</v>
      </c>
      <c r="H2733" s="31" t="s">
        <v>309</v>
      </c>
      <c r="I2733" s="31">
        <v>1</v>
      </c>
      <c r="J2733" s="31" t="s">
        <v>306</v>
      </c>
      <c r="K2733" s="31">
        <v>100</v>
      </c>
      <c r="L2733" s="38">
        <f t="shared" si="49"/>
        <v>1</v>
      </c>
    </row>
    <row r="2734" spans="1:12" ht="15.75" thickBot="1">
      <c r="A2734" s="72" t="s">
        <v>154</v>
      </c>
      <c r="B2734" s="72" t="s">
        <v>154</v>
      </c>
      <c r="C2734" s="35" t="s">
        <v>117</v>
      </c>
      <c r="D2734" s="35" t="s">
        <v>122</v>
      </c>
      <c r="E2734" s="35" t="s">
        <v>123</v>
      </c>
      <c r="F2734" s="112">
        <v>2019</v>
      </c>
      <c r="G2734" s="31" t="str">
        <f>VLOOKUP(H2734,'GN and GP categories'!A:B,2,FALSE)</f>
        <v>Gram-positive</v>
      </c>
      <c r="H2734" s="31" t="s">
        <v>309</v>
      </c>
      <c r="I2734" s="31">
        <v>1</v>
      </c>
      <c r="J2734" s="31" t="s">
        <v>312</v>
      </c>
      <c r="K2734" s="31">
        <v>100</v>
      </c>
      <c r="L2734" s="38">
        <f t="shared" si="49"/>
        <v>1</v>
      </c>
    </row>
    <row r="2735" spans="1:12" ht="15.75" thickBot="1">
      <c r="A2735" s="72" t="s">
        <v>154</v>
      </c>
      <c r="B2735" s="72" t="s">
        <v>154</v>
      </c>
      <c r="C2735" s="35" t="s">
        <v>117</v>
      </c>
      <c r="D2735" s="35" t="s">
        <v>122</v>
      </c>
      <c r="E2735" s="35" t="s">
        <v>123</v>
      </c>
      <c r="F2735" s="112">
        <v>2019</v>
      </c>
      <c r="G2735" s="31" t="str">
        <f>VLOOKUP(H2735,'GN and GP categories'!A:B,2,FALSE)</f>
        <v>Gram-positive</v>
      </c>
      <c r="H2735" s="31" t="s">
        <v>309</v>
      </c>
      <c r="I2735" s="31">
        <v>1</v>
      </c>
      <c r="J2735" s="31" t="s">
        <v>343</v>
      </c>
      <c r="K2735" s="31">
        <v>100</v>
      </c>
      <c r="L2735" s="38">
        <f t="shared" si="49"/>
        <v>1</v>
      </c>
    </row>
    <row r="2736" spans="1:12" ht="15.75" thickBot="1">
      <c r="A2736" s="72" t="s">
        <v>154</v>
      </c>
      <c r="B2736" s="72" t="s">
        <v>154</v>
      </c>
      <c r="C2736" s="35" t="s">
        <v>117</v>
      </c>
      <c r="D2736" s="35" t="s">
        <v>122</v>
      </c>
      <c r="E2736" s="35" t="s">
        <v>123</v>
      </c>
      <c r="F2736" s="112">
        <v>2019</v>
      </c>
      <c r="G2736" s="31" t="str">
        <f>VLOOKUP(H2736,'GN and GP categories'!A:B,2,FALSE)</f>
        <v>Gram-positive</v>
      </c>
      <c r="H2736" s="31" t="s">
        <v>46</v>
      </c>
      <c r="I2736" s="31">
        <v>11</v>
      </c>
      <c r="J2736" s="31" t="s">
        <v>196</v>
      </c>
      <c r="K2736" s="31">
        <v>91</v>
      </c>
      <c r="L2736" s="38">
        <f t="shared" si="49"/>
        <v>10.01</v>
      </c>
    </row>
    <row r="2737" spans="1:12" ht="15.75" thickBot="1">
      <c r="A2737" s="72" t="s">
        <v>154</v>
      </c>
      <c r="B2737" s="72" t="s">
        <v>154</v>
      </c>
      <c r="C2737" s="35" t="s">
        <v>117</v>
      </c>
      <c r="D2737" s="35" t="s">
        <v>122</v>
      </c>
      <c r="E2737" s="35" t="s">
        <v>123</v>
      </c>
      <c r="F2737" s="112">
        <v>2019</v>
      </c>
      <c r="G2737" s="31" t="str">
        <f>VLOOKUP(H2737,'GN and GP categories'!A:B,2,FALSE)</f>
        <v>Gram-positive</v>
      </c>
      <c r="H2737" s="31" t="s">
        <v>46</v>
      </c>
      <c r="I2737" s="31">
        <v>11</v>
      </c>
      <c r="J2737" s="31" t="s">
        <v>13</v>
      </c>
      <c r="K2737" s="31">
        <v>91</v>
      </c>
      <c r="L2737" s="38">
        <f t="shared" si="49"/>
        <v>10.01</v>
      </c>
    </row>
    <row r="2738" spans="1:12" ht="15.75" thickBot="1">
      <c r="A2738" s="72" t="s">
        <v>154</v>
      </c>
      <c r="B2738" s="72" t="s">
        <v>154</v>
      </c>
      <c r="C2738" s="35" t="s">
        <v>117</v>
      </c>
      <c r="D2738" s="35" t="s">
        <v>122</v>
      </c>
      <c r="E2738" s="35" t="s">
        <v>123</v>
      </c>
      <c r="F2738" s="112">
        <v>2019</v>
      </c>
      <c r="G2738" s="31" t="str">
        <f>VLOOKUP(H2738,'GN and GP categories'!A:B,2,FALSE)</f>
        <v>Gram-positive</v>
      </c>
      <c r="H2738" s="31" t="s">
        <v>46</v>
      </c>
      <c r="I2738" s="31">
        <v>11</v>
      </c>
      <c r="J2738" s="31" t="s">
        <v>335</v>
      </c>
      <c r="K2738" s="31">
        <v>91</v>
      </c>
      <c r="L2738" s="38">
        <f t="shared" si="49"/>
        <v>10.01</v>
      </c>
    </row>
    <row r="2739" spans="1:12" ht="15.75" thickBot="1">
      <c r="A2739" s="72" t="s">
        <v>154</v>
      </c>
      <c r="B2739" s="72" t="s">
        <v>154</v>
      </c>
      <c r="C2739" s="35" t="s">
        <v>117</v>
      </c>
      <c r="D2739" s="35" t="s">
        <v>122</v>
      </c>
      <c r="E2739" s="35" t="s">
        <v>123</v>
      </c>
      <c r="F2739" s="112">
        <v>2019</v>
      </c>
      <c r="G2739" s="31" t="str">
        <f>VLOOKUP(H2739,'GN and GP categories'!A:B,2,FALSE)</f>
        <v>Gram-positive</v>
      </c>
      <c r="H2739" s="31" t="s">
        <v>46</v>
      </c>
      <c r="I2739" s="31">
        <v>11</v>
      </c>
      <c r="J2739" s="31" t="s">
        <v>98</v>
      </c>
      <c r="K2739" s="31">
        <v>91</v>
      </c>
      <c r="L2739" s="38">
        <f t="shared" si="49"/>
        <v>10.01</v>
      </c>
    </row>
    <row r="2740" spans="1:12" ht="15.75" thickBot="1">
      <c r="A2740" s="72" t="s">
        <v>154</v>
      </c>
      <c r="B2740" s="72" t="s">
        <v>154</v>
      </c>
      <c r="C2740" s="35" t="s">
        <v>117</v>
      </c>
      <c r="D2740" s="35" t="s">
        <v>122</v>
      </c>
      <c r="E2740" s="35" t="s">
        <v>123</v>
      </c>
      <c r="F2740" s="112">
        <v>2019</v>
      </c>
      <c r="G2740" s="31" t="str">
        <f>VLOOKUP(H2740,'GN and GP categories'!A:B,2,FALSE)</f>
        <v>Gram-positive</v>
      </c>
      <c r="H2740" s="31" t="s">
        <v>46</v>
      </c>
      <c r="I2740" s="31">
        <v>11</v>
      </c>
      <c r="J2740" s="31" t="s">
        <v>340</v>
      </c>
      <c r="K2740" s="31">
        <v>91</v>
      </c>
      <c r="L2740" s="38">
        <f t="shared" si="49"/>
        <v>10.01</v>
      </c>
    </row>
    <row r="2741" spans="1:12" ht="15.75" thickBot="1">
      <c r="A2741" s="72" t="s">
        <v>154</v>
      </c>
      <c r="B2741" s="72" t="s">
        <v>154</v>
      </c>
      <c r="C2741" s="35" t="s">
        <v>117</v>
      </c>
      <c r="D2741" s="35" t="s">
        <v>122</v>
      </c>
      <c r="E2741" s="35" t="s">
        <v>123</v>
      </c>
      <c r="F2741" s="112">
        <v>2019</v>
      </c>
      <c r="G2741" s="31" t="str">
        <f>VLOOKUP(H2741,'GN and GP categories'!A:B,2,FALSE)</f>
        <v>Gram-positive</v>
      </c>
      <c r="H2741" s="31" t="s">
        <v>46</v>
      </c>
      <c r="I2741" s="31">
        <v>11</v>
      </c>
      <c r="J2741" s="31" t="s">
        <v>252</v>
      </c>
      <c r="K2741" s="31">
        <v>91</v>
      </c>
      <c r="L2741" s="38">
        <f t="shared" si="49"/>
        <v>10.01</v>
      </c>
    </row>
    <row r="2742" spans="1:12" ht="15.75" thickBot="1">
      <c r="A2742" s="72" t="s">
        <v>154</v>
      </c>
      <c r="B2742" s="72" t="s">
        <v>154</v>
      </c>
      <c r="C2742" s="35" t="s">
        <v>117</v>
      </c>
      <c r="D2742" s="35" t="s">
        <v>122</v>
      </c>
      <c r="E2742" s="35" t="s">
        <v>123</v>
      </c>
      <c r="F2742" s="112">
        <v>2019</v>
      </c>
      <c r="G2742" s="31" t="str">
        <f>VLOOKUP(H2742,'GN and GP categories'!A:B,2,FALSE)</f>
        <v>Gram-positive</v>
      </c>
      <c r="H2742" s="31" t="s">
        <v>46</v>
      </c>
      <c r="I2742" s="31">
        <v>11</v>
      </c>
      <c r="J2742" s="31" t="s">
        <v>342</v>
      </c>
      <c r="K2742" s="31">
        <v>91</v>
      </c>
      <c r="L2742" s="38">
        <f t="shared" si="49"/>
        <v>10.01</v>
      </c>
    </row>
    <row r="2743" spans="1:12" ht="15.75" thickBot="1">
      <c r="A2743" s="72" t="s">
        <v>154</v>
      </c>
      <c r="B2743" s="72" t="s">
        <v>154</v>
      </c>
      <c r="C2743" s="35" t="s">
        <v>117</v>
      </c>
      <c r="D2743" s="35" t="s">
        <v>122</v>
      </c>
      <c r="E2743" s="35" t="s">
        <v>123</v>
      </c>
      <c r="F2743" s="112">
        <v>2019</v>
      </c>
      <c r="G2743" s="31" t="str">
        <f>VLOOKUP(H2743,'GN and GP categories'!A:B,2,FALSE)</f>
        <v>Gram-positive</v>
      </c>
      <c r="H2743" s="31" t="s">
        <v>46</v>
      </c>
      <c r="I2743" s="31">
        <v>11</v>
      </c>
      <c r="J2743" s="31" t="s">
        <v>209</v>
      </c>
      <c r="K2743" s="31">
        <v>73</v>
      </c>
      <c r="L2743" s="38">
        <f t="shared" si="49"/>
        <v>8.0299999999999994</v>
      </c>
    </row>
    <row r="2744" spans="1:12" ht="15.75" thickBot="1">
      <c r="A2744" s="72" t="s">
        <v>154</v>
      </c>
      <c r="B2744" s="72" t="s">
        <v>154</v>
      </c>
      <c r="C2744" s="35" t="s">
        <v>117</v>
      </c>
      <c r="D2744" s="35" t="s">
        <v>122</v>
      </c>
      <c r="E2744" s="35" t="s">
        <v>123</v>
      </c>
      <c r="F2744" s="112">
        <v>2019</v>
      </c>
      <c r="G2744" s="31" t="str">
        <f>VLOOKUP(H2744,'GN and GP categories'!A:B,2,FALSE)</f>
        <v>Gram-positive</v>
      </c>
      <c r="H2744" s="31" t="s">
        <v>46</v>
      </c>
      <c r="I2744" s="31">
        <v>11</v>
      </c>
      <c r="J2744" s="31" t="s">
        <v>244</v>
      </c>
      <c r="K2744" s="31">
        <v>73</v>
      </c>
      <c r="L2744" s="38">
        <f t="shared" si="49"/>
        <v>8.0299999999999994</v>
      </c>
    </row>
    <row r="2745" spans="1:12" ht="15.75" thickBot="1">
      <c r="A2745" s="72" t="s">
        <v>154</v>
      </c>
      <c r="B2745" s="72" t="s">
        <v>154</v>
      </c>
      <c r="C2745" s="35" t="s">
        <v>117</v>
      </c>
      <c r="D2745" s="35" t="s">
        <v>122</v>
      </c>
      <c r="E2745" s="35" t="s">
        <v>123</v>
      </c>
      <c r="F2745" s="112">
        <v>2019</v>
      </c>
      <c r="G2745" s="31" t="str">
        <f>VLOOKUP(H2745,'GN and GP categories'!A:B,2,FALSE)</f>
        <v>Gram-positive</v>
      </c>
      <c r="H2745" s="31" t="s">
        <v>46</v>
      </c>
      <c r="I2745" s="31">
        <v>11</v>
      </c>
      <c r="J2745" s="31" t="s">
        <v>300</v>
      </c>
      <c r="K2745" s="31">
        <v>73</v>
      </c>
      <c r="L2745" s="38">
        <f t="shared" si="49"/>
        <v>8.0299999999999994</v>
      </c>
    </row>
    <row r="2746" spans="1:12" ht="15.75" thickBot="1">
      <c r="A2746" s="72" t="s">
        <v>154</v>
      </c>
      <c r="B2746" s="72" t="s">
        <v>154</v>
      </c>
      <c r="C2746" s="35" t="s">
        <v>117</v>
      </c>
      <c r="D2746" s="35" t="s">
        <v>122</v>
      </c>
      <c r="E2746" s="35" t="s">
        <v>123</v>
      </c>
      <c r="F2746" s="112">
        <v>2019</v>
      </c>
      <c r="G2746" s="31" t="str">
        <f>VLOOKUP(H2746,'GN and GP categories'!A:B,2,FALSE)</f>
        <v>Gram-positive</v>
      </c>
      <c r="H2746" s="31" t="s">
        <v>46</v>
      </c>
      <c r="I2746" s="31">
        <v>11</v>
      </c>
      <c r="J2746" s="31" t="s">
        <v>313</v>
      </c>
      <c r="K2746" s="31">
        <v>91</v>
      </c>
      <c r="L2746" s="38">
        <f t="shared" si="49"/>
        <v>10.01</v>
      </c>
    </row>
    <row r="2747" spans="1:12" ht="15.75" thickBot="1">
      <c r="A2747" s="72" t="s">
        <v>154</v>
      </c>
      <c r="B2747" s="72" t="s">
        <v>154</v>
      </c>
      <c r="C2747" s="35" t="s">
        <v>117</v>
      </c>
      <c r="D2747" s="35" t="s">
        <v>122</v>
      </c>
      <c r="E2747" s="35" t="s">
        <v>123</v>
      </c>
      <c r="F2747" s="112">
        <v>2019</v>
      </c>
      <c r="G2747" s="31" t="str">
        <f>VLOOKUP(H2747,'GN and GP categories'!A:B,2,FALSE)</f>
        <v>Gram-positive</v>
      </c>
      <c r="H2747" s="31" t="s">
        <v>46</v>
      </c>
      <c r="I2747" s="31">
        <v>11</v>
      </c>
      <c r="J2747" s="31" t="s">
        <v>299</v>
      </c>
      <c r="K2747" s="31">
        <v>100</v>
      </c>
      <c r="L2747" s="38">
        <f t="shared" si="49"/>
        <v>11</v>
      </c>
    </row>
    <row r="2748" spans="1:12" ht="15.75" thickBot="1">
      <c r="A2748" s="72" t="s">
        <v>154</v>
      </c>
      <c r="B2748" s="72" t="s">
        <v>154</v>
      </c>
      <c r="C2748" s="35" t="s">
        <v>117</v>
      </c>
      <c r="D2748" s="35" t="s">
        <v>122</v>
      </c>
      <c r="E2748" s="35" t="s">
        <v>123</v>
      </c>
      <c r="F2748" s="112">
        <v>2019</v>
      </c>
      <c r="G2748" s="31" t="str">
        <f>VLOOKUP(H2748,'GN and GP categories'!A:B,2,FALSE)</f>
        <v>Gram-positive</v>
      </c>
      <c r="H2748" s="31" t="s">
        <v>46</v>
      </c>
      <c r="I2748" s="31">
        <v>11</v>
      </c>
      <c r="J2748" s="31" t="s">
        <v>314</v>
      </c>
      <c r="K2748" s="31">
        <v>100</v>
      </c>
      <c r="L2748" s="38">
        <f t="shared" si="49"/>
        <v>11</v>
      </c>
    </row>
    <row r="2749" spans="1:12" ht="15.75" thickBot="1">
      <c r="A2749" s="72" t="s">
        <v>154</v>
      </c>
      <c r="B2749" s="72" t="s">
        <v>154</v>
      </c>
      <c r="C2749" s="35" t="s">
        <v>117</v>
      </c>
      <c r="D2749" s="35" t="s">
        <v>122</v>
      </c>
      <c r="E2749" s="35" t="s">
        <v>123</v>
      </c>
      <c r="F2749" s="112">
        <v>2019</v>
      </c>
      <c r="G2749" s="31" t="str">
        <f>VLOOKUP(H2749,'GN and GP categories'!A:B,2,FALSE)</f>
        <v>Gram-positive</v>
      </c>
      <c r="H2749" s="31" t="s">
        <v>46</v>
      </c>
      <c r="I2749" s="31">
        <v>11</v>
      </c>
      <c r="J2749" s="31" t="s">
        <v>344</v>
      </c>
      <c r="K2749" s="31">
        <v>100</v>
      </c>
      <c r="L2749" s="38">
        <f t="shared" si="49"/>
        <v>11</v>
      </c>
    </row>
    <row r="2750" spans="1:12" ht="15.75" thickBot="1">
      <c r="A2750" s="72" t="s">
        <v>154</v>
      </c>
      <c r="B2750" s="72" t="s">
        <v>154</v>
      </c>
      <c r="C2750" s="35" t="s">
        <v>117</v>
      </c>
      <c r="D2750" s="35" t="s">
        <v>122</v>
      </c>
      <c r="E2750" s="35" t="s">
        <v>123</v>
      </c>
      <c r="F2750" s="112">
        <v>2019</v>
      </c>
      <c r="G2750" s="31" t="str">
        <f>VLOOKUP(H2750,'GN and GP categories'!A:B,2,FALSE)</f>
        <v>Gram-positive</v>
      </c>
      <c r="H2750" s="31" t="s">
        <v>46</v>
      </c>
      <c r="I2750" s="31">
        <v>11</v>
      </c>
      <c r="J2750" s="31" t="s">
        <v>306</v>
      </c>
      <c r="K2750" s="31">
        <v>100</v>
      </c>
      <c r="L2750" s="38">
        <f t="shared" si="49"/>
        <v>11</v>
      </c>
    </row>
    <row r="2751" spans="1:12" ht="15.75" thickBot="1">
      <c r="A2751" s="72" t="s">
        <v>154</v>
      </c>
      <c r="B2751" s="72" t="s">
        <v>154</v>
      </c>
      <c r="C2751" s="35" t="s">
        <v>117</v>
      </c>
      <c r="D2751" s="35" t="s">
        <v>122</v>
      </c>
      <c r="E2751" s="35" t="s">
        <v>123</v>
      </c>
      <c r="F2751" s="112">
        <v>2019</v>
      </c>
      <c r="G2751" s="31" t="str">
        <f>VLOOKUP(H2751,'GN and GP categories'!A:B,2,FALSE)</f>
        <v>Gram-positive</v>
      </c>
      <c r="H2751" s="31" t="s">
        <v>46</v>
      </c>
      <c r="I2751" s="31">
        <v>11</v>
      </c>
      <c r="J2751" s="31" t="s">
        <v>312</v>
      </c>
      <c r="K2751" s="31">
        <v>100</v>
      </c>
      <c r="L2751" s="38">
        <f t="shared" si="49"/>
        <v>11</v>
      </c>
    </row>
    <row r="2752" spans="1:12" ht="15.75" thickBot="1">
      <c r="A2752" s="72" t="s">
        <v>154</v>
      </c>
      <c r="B2752" s="72" t="s">
        <v>154</v>
      </c>
      <c r="C2752" s="35" t="s">
        <v>117</v>
      </c>
      <c r="D2752" s="35" t="s">
        <v>122</v>
      </c>
      <c r="E2752" s="35" t="s">
        <v>123</v>
      </c>
      <c r="F2752" s="112">
        <v>2019</v>
      </c>
      <c r="G2752" s="31" t="str">
        <f>VLOOKUP(H2752,'GN and GP categories'!A:B,2,FALSE)</f>
        <v>Gram-positive</v>
      </c>
      <c r="H2752" s="31" t="s">
        <v>46</v>
      </c>
      <c r="I2752" s="31">
        <v>11</v>
      </c>
      <c r="J2752" s="31" t="s">
        <v>343</v>
      </c>
      <c r="K2752" s="31">
        <v>100</v>
      </c>
      <c r="L2752" s="38">
        <f t="shared" si="49"/>
        <v>11</v>
      </c>
    </row>
    <row r="2753" spans="1:12" ht="15.75" thickBot="1">
      <c r="A2753" s="72" t="s">
        <v>154</v>
      </c>
      <c r="B2753" s="72" t="s">
        <v>154</v>
      </c>
      <c r="C2753" s="35" t="s">
        <v>117</v>
      </c>
      <c r="D2753" s="35" t="s">
        <v>122</v>
      </c>
      <c r="E2753" s="35" t="s">
        <v>123</v>
      </c>
      <c r="F2753" s="112">
        <v>2019</v>
      </c>
      <c r="G2753" s="31" t="str">
        <f>VLOOKUP(H2753,'GN and GP categories'!A:B,2,FALSE)</f>
        <v>Gram-positive</v>
      </c>
      <c r="H2753" s="31" t="s">
        <v>46</v>
      </c>
      <c r="I2753" s="31">
        <v>11</v>
      </c>
      <c r="J2753" s="31" t="s">
        <v>30</v>
      </c>
      <c r="K2753" s="31">
        <v>100</v>
      </c>
      <c r="L2753" s="38">
        <f t="shared" si="49"/>
        <v>11</v>
      </c>
    </row>
    <row r="2754" spans="1:12" ht="15.75" thickBot="1">
      <c r="A2754" s="73" t="s">
        <v>155</v>
      </c>
      <c r="B2754" s="73" t="s">
        <v>155</v>
      </c>
      <c r="C2754" s="35" t="s">
        <v>48</v>
      </c>
      <c r="D2754" s="35" t="s">
        <v>124</v>
      </c>
      <c r="E2754" s="35" t="s">
        <v>125</v>
      </c>
      <c r="F2754" s="43" t="s">
        <v>298</v>
      </c>
      <c r="G2754" s="31" t="str">
        <f>VLOOKUP(H2754,'GN and GP categories'!A:B,2,FALSE)</f>
        <v>Gram-negative</v>
      </c>
      <c r="H2754" s="31" t="s">
        <v>107</v>
      </c>
      <c r="I2754" s="31">
        <v>14</v>
      </c>
      <c r="J2754" s="31" t="s">
        <v>253</v>
      </c>
      <c r="K2754" s="101">
        <v>100</v>
      </c>
      <c r="L2754" s="38">
        <f t="shared" si="49"/>
        <v>14</v>
      </c>
    </row>
    <row r="2755" spans="1:12" ht="15.75" thickBot="1">
      <c r="A2755" s="73" t="s">
        <v>155</v>
      </c>
      <c r="B2755" s="73" t="s">
        <v>155</v>
      </c>
      <c r="C2755" s="35" t="s">
        <v>48</v>
      </c>
      <c r="D2755" s="35" t="s">
        <v>124</v>
      </c>
      <c r="E2755" s="35" t="s">
        <v>125</v>
      </c>
      <c r="F2755" s="43" t="s">
        <v>298</v>
      </c>
      <c r="G2755" s="31" t="str">
        <f>VLOOKUP(H2755,'GN and GP categories'!A:B,2,FALSE)</f>
        <v>Gram-negative</v>
      </c>
      <c r="H2755" s="31" t="s">
        <v>107</v>
      </c>
      <c r="I2755" s="31">
        <v>14</v>
      </c>
      <c r="J2755" s="31" t="s">
        <v>13</v>
      </c>
      <c r="K2755" s="101">
        <v>7.0000000000000009</v>
      </c>
      <c r="L2755" s="38">
        <f t="shared" si="49"/>
        <v>0.98000000000000009</v>
      </c>
    </row>
    <row r="2756" spans="1:12" ht="15.75" thickBot="1">
      <c r="A2756" s="73" t="s">
        <v>155</v>
      </c>
      <c r="B2756" s="73" t="s">
        <v>155</v>
      </c>
      <c r="C2756" s="35" t="s">
        <v>48</v>
      </c>
      <c r="D2756" s="35" t="s">
        <v>124</v>
      </c>
      <c r="E2756" s="35" t="s">
        <v>125</v>
      </c>
      <c r="F2756" s="43" t="s">
        <v>298</v>
      </c>
      <c r="G2756" s="31" t="str">
        <f>VLOOKUP(H2756,'GN and GP categories'!A:B,2,FALSE)</f>
        <v>Gram-negative</v>
      </c>
      <c r="H2756" s="31" t="s">
        <v>107</v>
      </c>
      <c r="I2756" s="31">
        <v>14</v>
      </c>
      <c r="J2756" s="31" t="s">
        <v>20</v>
      </c>
      <c r="K2756" s="101">
        <v>0</v>
      </c>
      <c r="L2756" s="38">
        <f t="shared" si="49"/>
        <v>0</v>
      </c>
    </row>
    <row r="2757" spans="1:12" ht="15.75" thickBot="1">
      <c r="A2757" s="73" t="s">
        <v>155</v>
      </c>
      <c r="B2757" s="73" t="s">
        <v>155</v>
      </c>
      <c r="C2757" s="35" t="s">
        <v>48</v>
      </c>
      <c r="D2757" s="35" t="s">
        <v>124</v>
      </c>
      <c r="E2757" s="35" t="s">
        <v>125</v>
      </c>
      <c r="F2757" s="43" t="s">
        <v>298</v>
      </c>
      <c r="G2757" s="31" t="str">
        <f>VLOOKUP(H2757,'GN and GP categories'!A:B,2,FALSE)</f>
        <v>Gram-negative</v>
      </c>
      <c r="H2757" s="31" t="s">
        <v>107</v>
      </c>
      <c r="I2757" s="31">
        <v>14</v>
      </c>
      <c r="J2757" s="31" t="s">
        <v>84</v>
      </c>
      <c r="K2757" s="101">
        <v>64</v>
      </c>
      <c r="L2757" s="38">
        <f t="shared" si="49"/>
        <v>8.9600000000000009</v>
      </c>
    </row>
    <row r="2758" spans="1:12" ht="15.75" thickBot="1">
      <c r="A2758" s="73" t="s">
        <v>155</v>
      </c>
      <c r="B2758" s="73" t="s">
        <v>155</v>
      </c>
      <c r="C2758" s="35" t="s">
        <v>48</v>
      </c>
      <c r="D2758" s="35" t="s">
        <v>124</v>
      </c>
      <c r="E2758" s="35" t="s">
        <v>125</v>
      </c>
      <c r="F2758" s="43" t="s">
        <v>298</v>
      </c>
      <c r="G2758" s="31" t="str">
        <f>VLOOKUP(H2758,'GN and GP categories'!A:B,2,FALSE)</f>
        <v>Gram-negative</v>
      </c>
      <c r="H2758" s="31" t="s">
        <v>107</v>
      </c>
      <c r="I2758" s="31">
        <v>14</v>
      </c>
      <c r="J2758" s="31" t="s">
        <v>28</v>
      </c>
      <c r="K2758" s="101">
        <v>14.000000000000002</v>
      </c>
      <c r="L2758" s="38">
        <f t="shared" si="49"/>
        <v>1.9600000000000002</v>
      </c>
    </row>
    <row r="2759" spans="1:12" ht="15.75" thickBot="1">
      <c r="A2759" s="73" t="s">
        <v>155</v>
      </c>
      <c r="B2759" s="73" t="s">
        <v>155</v>
      </c>
      <c r="C2759" s="35" t="s">
        <v>48</v>
      </c>
      <c r="D2759" s="35" t="s">
        <v>124</v>
      </c>
      <c r="E2759" s="35" t="s">
        <v>125</v>
      </c>
      <c r="F2759" s="43" t="s">
        <v>298</v>
      </c>
      <c r="G2759" s="31" t="str">
        <f>VLOOKUP(H2759,'GN and GP categories'!A:B,2,FALSE)</f>
        <v>Gram-negative</v>
      </c>
      <c r="H2759" s="31" t="s">
        <v>107</v>
      </c>
      <c r="I2759" s="31">
        <v>14</v>
      </c>
      <c r="J2759" s="31" t="s">
        <v>252</v>
      </c>
      <c r="K2759" s="101">
        <v>100</v>
      </c>
      <c r="L2759" s="38">
        <f t="shared" si="49"/>
        <v>14</v>
      </c>
    </row>
    <row r="2760" spans="1:12" ht="15.75" thickBot="1">
      <c r="A2760" s="73" t="s">
        <v>155</v>
      </c>
      <c r="B2760" s="73" t="s">
        <v>155</v>
      </c>
      <c r="C2760" s="35" t="s">
        <v>48</v>
      </c>
      <c r="D2760" s="35" t="s">
        <v>124</v>
      </c>
      <c r="E2760" s="35" t="s">
        <v>125</v>
      </c>
      <c r="F2760" s="43" t="s">
        <v>298</v>
      </c>
      <c r="G2760" s="31" t="str">
        <f>VLOOKUP(H2760,'GN and GP categories'!A:B,2,FALSE)</f>
        <v>Gram-negative</v>
      </c>
      <c r="H2760" s="31" t="s">
        <v>107</v>
      </c>
      <c r="I2760" s="31">
        <v>14</v>
      </c>
      <c r="J2760" s="31" t="s">
        <v>31</v>
      </c>
      <c r="K2760" s="101">
        <v>100</v>
      </c>
      <c r="L2760" s="38">
        <f t="shared" si="49"/>
        <v>14</v>
      </c>
    </row>
    <row r="2761" spans="1:12" ht="15.75" thickBot="1">
      <c r="A2761" s="73" t="s">
        <v>155</v>
      </c>
      <c r="B2761" s="73" t="s">
        <v>155</v>
      </c>
      <c r="C2761" s="35" t="s">
        <v>48</v>
      </c>
      <c r="D2761" s="35" t="s">
        <v>124</v>
      </c>
      <c r="E2761" s="35" t="s">
        <v>125</v>
      </c>
      <c r="F2761" s="43" t="s">
        <v>298</v>
      </c>
      <c r="G2761" s="31" t="str">
        <f>VLOOKUP(H2761,'GN and GP categories'!A:B,2,FALSE)</f>
        <v>Gram-negative</v>
      </c>
      <c r="H2761" s="31" t="s">
        <v>107</v>
      </c>
      <c r="I2761" s="31">
        <v>14</v>
      </c>
      <c r="J2761" s="31" t="s">
        <v>17</v>
      </c>
      <c r="K2761" s="101">
        <v>100</v>
      </c>
      <c r="L2761" s="38">
        <f t="shared" si="49"/>
        <v>14</v>
      </c>
    </row>
    <row r="2762" spans="1:12" ht="15.75" thickBot="1">
      <c r="A2762" s="73" t="s">
        <v>155</v>
      </c>
      <c r="B2762" s="73" t="s">
        <v>155</v>
      </c>
      <c r="C2762" s="35" t="s">
        <v>48</v>
      </c>
      <c r="D2762" s="35" t="s">
        <v>124</v>
      </c>
      <c r="E2762" s="35" t="s">
        <v>125</v>
      </c>
      <c r="F2762" s="43" t="s">
        <v>298</v>
      </c>
      <c r="G2762" s="31" t="str">
        <f>VLOOKUP(H2762,'GN and GP categories'!A:B,2,FALSE)</f>
        <v>Gram-negative</v>
      </c>
      <c r="H2762" s="31" t="s">
        <v>107</v>
      </c>
      <c r="I2762" s="31">
        <v>14</v>
      </c>
      <c r="J2762" s="31" t="s">
        <v>228</v>
      </c>
      <c r="K2762" s="101">
        <v>79</v>
      </c>
      <c r="L2762" s="38">
        <f t="shared" si="49"/>
        <v>11.06</v>
      </c>
    </row>
    <row r="2763" spans="1:12" ht="15.75" thickBot="1">
      <c r="A2763" s="73" t="s">
        <v>155</v>
      </c>
      <c r="B2763" s="73" t="s">
        <v>155</v>
      </c>
      <c r="C2763" s="35" t="s">
        <v>48</v>
      </c>
      <c r="D2763" s="35" t="s">
        <v>124</v>
      </c>
      <c r="E2763" s="35" t="s">
        <v>125</v>
      </c>
      <c r="F2763" s="43" t="s">
        <v>298</v>
      </c>
      <c r="G2763" s="31" t="str">
        <f>VLOOKUP(H2763,'GN and GP categories'!A:B,2,FALSE)</f>
        <v>Gram-negative</v>
      </c>
      <c r="H2763" s="31" t="s">
        <v>107</v>
      </c>
      <c r="I2763" s="31">
        <v>14</v>
      </c>
      <c r="J2763" s="31" t="s">
        <v>335</v>
      </c>
      <c r="K2763" s="101">
        <v>100</v>
      </c>
      <c r="L2763" s="38">
        <f t="shared" si="49"/>
        <v>14</v>
      </c>
    </row>
    <row r="2764" spans="1:12" ht="15.75" thickBot="1">
      <c r="A2764" s="73" t="s">
        <v>155</v>
      </c>
      <c r="B2764" s="73" t="s">
        <v>155</v>
      </c>
      <c r="C2764" s="35" t="s">
        <v>48</v>
      </c>
      <c r="D2764" s="35" t="s">
        <v>124</v>
      </c>
      <c r="E2764" s="35" t="s">
        <v>125</v>
      </c>
      <c r="F2764" s="43" t="s">
        <v>298</v>
      </c>
      <c r="G2764" s="31" t="str">
        <f>VLOOKUP(H2764,'GN and GP categories'!A:B,2,FALSE)</f>
        <v>Gram-negative</v>
      </c>
      <c r="H2764" s="31" t="s">
        <v>107</v>
      </c>
      <c r="I2764" s="31">
        <v>14</v>
      </c>
      <c r="J2764" s="31" t="s">
        <v>312</v>
      </c>
      <c r="K2764" s="101">
        <v>71</v>
      </c>
      <c r="L2764" s="38">
        <f t="shared" si="49"/>
        <v>9.94</v>
      </c>
    </row>
    <row r="2765" spans="1:12" ht="15.75" thickBot="1">
      <c r="A2765" s="73" t="s">
        <v>155</v>
      </c>
      <c r="B2765" s="73" t="s">
        <v>155</v>
      </c>
      <c r="C2765" s="35" t="s">
        <v>48</v>
      </c>
      <c r="D2765" s="35" t="s">
        <v>124</v>
      </c>
      <c r="E2765" s="35" t="s">
        <v>125</v>
      </c>
      <c r="F2765" s="43" t="s">
        <v>298</v>
      </c>
      <c r="G2765" s="31" t="str">
        <f>VLOOKUP(H2765,'GN and GP categories'!A:B,2,FALSE)</f>
        <v>Gram-negative</v>
      </c>
      <c r="H2765" s="31" t="s">
        <v>107</v>
      </c>
      <c r="I2765" s="31">
        <v>14</v>
      </c>
      <c r="J2765" s="31" t="s">
        <v>336</v>
      </c>
      <c r="K2765" s="101">
        <v>56.999999999999993</v>
      </c>
      <c r="L2765" s="38">
        <f t="shared" si="49"/>
        <v>7.9799999999999986</v>
      </c>
    </row>
    <row r="2766" spans="1:12" ht="15.75" thickBot="1">
      <c r="A2766" s="73" t="s">
        <v>155</v>
      </c>
      <c r="B2766" s="73" t="s">
        <v>155</v>
      </c>
      <c r="C2766" s="35" t="s">
        <v>48</v>
      </c>
      <c r="D2766" s="35" t="s">
        <v>124</v>
      </c>
      <c r="E2766" s="35" t="s">
        <v>125</v>
      </c>
      <c r="F2766" s="43" t="s">
        <v>298</v>
      </c>
      <c r="G2766" s="31" t="str">
        <f>VLOOKUP(H2766,'GN and GP categories'!A:B,2,FALSE)</f>
        <v>Gram-negative</v>
      </c>
      <c r="H2766" s="31" t="s">
        <v>107</v>
      </c>
      <c r="I2766" s="31">
        <v>14</v>
      </c>
      <c r="J2766" s="31" t="s">
        <v>30</v>
      </c>
      <c r="K2766" s="101">
        <v>50</v>
      </c>
      <c r="L2766" s="38">
        <f t="shared" si="49"/>
        <v>7</v>
      </c>
    </row>
    <row r="2767" spans="1:12" ht="15.75" thickBot="1">
      <c r="A2767" s="73" t="s">
        <v>155</v>
      </c>
      <c r="B2767" s="73" t="s">
        <v>155</v>
      </c>
      <c r="C2767" s="35" t="s">
        <v>48</v>
      </c>
      <c r="D2767" s="35" t="s">
        <v>124</v>
      </c>
      <c r="E2767" s="35" t="s">
        <v>125</v>
      </c>
      <c r="F2767" s="43" t="s">
        <v>298</v>
      </c>
      <c r="G2767" s="31" t="str">
        <f>VLOOKUP(H2767,'GN and GP categories'!A:B,2,FALSE)</f>
        <v>Gram-negative</v>
      </c>
      <c r="H2767" s="31" t="s">
        <v>100</v>
      </c>
      <c r="I2767" s="31">
        <v>80</v>
      </c>
      <c r="J2767" s="31" t="s">
        <v>253</v>
      </c>
      <c r="K2767" s="101">
        <v>100</v>
      </c>
      <c r="L2767" s="38">
        <f t="shared" si="49"/>
        <v>80</v>
      </c>
    </row>
    <row r="2768" spans="1:12" ht="15.75" thickBot="1">
      <c r="A2768" s="73" t="s">
        <v>155</v>
      </c>
      <c r="B2768" s="73" t="s">
        <v>155</v>
      </c>
      <c r="C2768" s="35" t="s">
        <v>48</v>
      </c>
      <c r="D2768" s="35" t="s">
        <v>124</v>
      </c>
      <c r="E2768" s="35" t="s">
        <v>125</v>
      </c>
      <c r="F2768" s="43" t="s">
        <v>298</v>
      </c>
      <c r="G2768" s="31" t="str">
        <f>VLOOKUP(H2768,'GN and GP categories'!A:B,2,FALSE)</f>
        <v>Gram-negative</v>
      </c>
      <c r="H2768" s="31" t="s">
        <v>100</v>
      </c>
      <c r="I2768" s="31">
        <v>80</v>
      </c>
      <c r="J2768" s="31" t="s">
        <v>13</v>
      </c>
      <c r="K2768" s="101">
        <v>0</v>
      </c>
      <c r="L2768" s="38">
        <f t="shared" si="49"/>
        <v>0</v>
      </c>
    </row>
    <row r="2769" spans="1:12" ht="15.75" thickBot="1">
      <c r="A2769" s="73" t="s">
        <v>155</v>
      </c>
      <c r="B2769" s="73" t="s">
        <v>155</v>
      </c>
      <c r="C2769" s="35" t="s">
        <v>48</v>
      </c>
      <c r="D2769" s="35" t="s">
        <v>124</v>
      </c>
      <c r="E2769" s="35" t="s">
        <v>125</v>
      </c>
      <c r="F2769" s="43" t="s">
        <v>298</v>
      </c>
      <c r="G2769" s="31" t="str">
        <f>VLOOKUP(H2769,'GN and GP categories'!A:B,2,FALSE)</f>
        <v>Gram-negative</v>
      </c>
      <c r="H2769" s="31" t="s">
        <v>100</v>
      </c>
      <c r="I2769" s="31">
        <v>80</v>
      </c>
      <c r="J2769" s="31" t="s">
        <v>20</v>
      </c>
      <c r="K2769" s="101">
        <v>0</v>
      </c>
      <c r="L2769" s="38">
        <f t="shared" si="49"/>
        <v>0</v>
      </c>
    </row>
    <row r="2770" spans="1:12" ht="15.75" thickBot="1">
      <c r="A2770" s="73" t="s">
        <v>155</v>
      </c>
      <c r="B2770" s="73" t="s">
        <v>155</v>
      </c>
      <c r="C2770" s="35" t="s">
        <v>48</v>
      </c>
      <c r="D2770" s="35" t="s">
        <v>124</v>
      </c>
      <c r="E2770" s="35" t="s">
        <v>125</v>
      </c>
      <c r="F2770" s="43" t="s">
        <v>298</v>
      </c>
      <c r="G2770" s="31" t="str">
        <f>VLOOKUP(H2770,'GN and GP categories'!A:B,2,FALSE)</f>
        <v>Gram-negative</v>
      </c>
      <c r="H2770" s="31" t="s">
        <v>100</v>
      </c>
      <c r="I2770" s="31">
        <v>80</v>
      </c>
      <c r="J2770" s="31" t="s">
        <v>84</v>
      </c>
      <c r="K2770" s="101">
        <v>100</v>
      </c>
      <c r="L2770" s="38">
        <f t="shared" si="49"/>
        <v>80</v>
      </c>
    </row>
    <row r="2771" spans="1:12" ht="15.75" thickBot="1">
      <c r="A2771" s="73" t="s">
        <v>155</v>
      </c>
      <c r="B2771" s="73" t="s">
        <v>155</v>
      </c>
      <c r="C2771" s="35" t="s">
        <v>48</v>
      </c>
      <c r="D2771" s="35" t="s">
        <v>124</v>
      </c>
      <c r="E2771" s="35" t="s">
        <v>125</v>
      </c>
      <c r="F2771" s="43" t="s">
        <v>298</v>
      </c>
      <c r="G2771" s="31" t="str">
        <f>VLOOKUP(H2771,'GN and GP categories'!A:B,2,FALSE)</f>
        <v>Gram-negative</v>
      </c>
      <c r="H2771" s="31" t="s">
        <v>100</v>
      </c>
      <c r="I2771" s="31">
        <v>80</v>
      </c>
      <c r="J2771" s="31" t="s">
        <v>28</v>
      </c>
      <c r="K2771" s="101">
        <v>100</v>
      </c>
      <c r="L2771" s="38">
        <f t="shared" si="49"/>
        <v>80</v>
      </c>
    </row>
    <row r="2772" spans="1:12" ht="15.75" thickBot="1">
      <c r="A2772" s="73" t="s">
        <v>155</v>
      </c>
      <c r="B2772" s="73" t="s">
        <v>155</v>
      </c>
      <c r="C2772" s="35" t="s">
        <v>48</v>
      </c>
      <c r="D2772" s="35" t="s">
        <v>124</v>
      </c>
      <c r="E2772" s="35" t="s">
        <v>125</v>
      </c>
      <c r="F2772" s="43" t="s">
        <v>298</v>
      </c>
      <c r="G2772" s="31" t="str">
        <f>VLOOKUP(H2772,'GN and GP categories'!A:B,2,FALSE)</f>
        <v>Gram-negative</v>
      </c>
      <c r="H2772" s="31" t="s">
        <v>100</v>
      </c>
      <c r="I2772" s="31">
        <v>80</v>
      </c>
      <c r="J2772" s="31" t="s">
        <v>252</v>
      </c>
      <c r="K2772" s="101">
        <v>100</v>
      </c>
      <c r="L2772" s="38">
        <f t="shared" si="49"/>
        <v>80</v>
      </c>
    </row>
    <row r="2773" spans="1:12" ht="15.75" thickBot="1">
      <c r="A2773" s="73" t="s">
        <v>155</v>
      </c>
      <c r="B2773" s="73" t="s">
        <v>155</v>
      </c>
      <c r="C2773" s="35" t="s">
        <v>48</v>
      </c>
      <c r="D2773" s="35" t="s">
        <v>124</v>
      </c>
      <c r="E2773" s="35" t="s">
        <v>125</v>
      </c>
      <c r="F2773" s="43" t="s">
        <v>298</v>
      </c>
      <c r="G2773" s="31" t="str">
        <f>VLOOKUP(H2773,'GN and GP categories'!A:B,2,FALSE)</f>
        <v>Gram-negative</v>
      </c>
      <c r="H2773" s="31" t="s">
        <v>100</v>
      </c>
      <c r="I2773" s="31">
        <v>80</v>
      </c>
      <c r="J2773" s="31" t="s">
        <v>31</v>
      </c>
      <c r="K2773" s="101">
        <v>100</v>
      </c>
      <c r="L2773" s="38">
        <f t="shared" si="49"/>
        <v>80</v>
      </c>
    </row>
    <row r="2774" spans="1:12" ht="15.75" thickBot="1">
      <c r="A2774" s="73" t="s">
        <v>155</v>
      </c>
      <c r="B2774" s="73" t="s">
        <v>155</v>
      </c>
      <c r="C2774" s="35" t="s">
        <v>48</v>
      </c>
      <c r="D2774" s="35" t="s">
        <v>124</v>
      </c>
      <c r="E2774" s="35" t="s">
        <v>125</v>
      </c>
      <c r="F2774" s="43" t="s">
        <v>298</v>
      </c>
      <c r="G2774" s="31" t="str">
        <f>VLOOKUP(H2774,'GN and GP categories'!A:B,2,FALSE)</f>
        <v>Gram-negative</v>
      </c>
      <c r="H2774" s="31" t="s">
        <v>100</v>
      </c>
      <c r="I2774" s="31">
        <v>80</v>
      </c>
      <c r="J2774" s="31" t="s">
        <v>17</v>
      </c>
      <c r="K2774" s="101">
        <v>100</v>
      </c>
      <c r="L2774" s="38">
        <f t="shared" si="49"/>
        <v>80</v>
      </c>
    </row>
    <row r="2775" spans="1:12" ht="15.75" thickBot="1">
      <c r="A2775" s="73" t="s">
        <v>155</v>
      </c>
      <c r="B2775" s="73" t="s">
        <v>155</v>
      </c>
      <c r="C2775" s="35" t="s">
        <v>48</v>
      </c>
      <c r="D2775" s="35" t="s">
        <v>124</v>
      </c>
      <c r="E2775" s="35" t="s">
        <v>125</v>
      </c>
      <c r="F2775" s="43" t="s">
        <v>298</v>
      </c>
      <c r="G2775" s="31" t="str">
        <f>VLOOKUP(H2775,'GN and GP categories'!A:B,2,FALSE)</f>
        <v>Gram-negative</v>
      </c>
      <c r="H2775" s="31" t="s">
        <v>100</v>
      </c>
      <c r="I2775" s="31">
        <v>80</v>
      </c>
      <c r="J2775" s="31" t="s">
        <v>228</v>
      </c>
      <c r="K2775" s="101">
        <v>20</v>
      </c>
      <c r="L2775" s="38">
        <f t="shared" si="49"/>
        <v>16</v>
      </c>
    </row>
    <row r="2776" spans="1:12" ht="15.75" thickBot="1">
      <c r="A2776" s="73" t="s">
        <v>155</v>
      </c>
      <c r="B2776" s="73" t="s">
        <v>155</v>
      </c>
      <c r="C2776" s="35" t="s">
        <v>48</v>
      </c>
      <c r="D2776" s="35" t="s">
        <v>124</v>
      </c>
      <c r="E2776" s="35" t="s">
        <v>125</v>
      </c>
      <c r="F2776" s="43" t="s">
        <v>298</v>
      </c>
      <c r="G2776" s="31" t="str">
        <f>VLOOKUP(H2776,'GN and GP categories'!A:B,2,FALSE)</f>
        <v>Gram-negative</v>
      </c>
      <c r="H2776" s="31" t="s">
        <v>100</v>
      </c>
      <c r="I2776" s="31">
        <v>80</v>
      </c>
      <c r="J2776" s="31" t="s">
        <v>335</v>
      </c>
      <c r="K2776" s="101">
        <v>100</v>
      </c>
      <c r="L2776" s="38">
        <f t="shared" ref="L2776:L2839" si="50">IF(K2776="","",K2776*I2776/100)</f>
        <v>80</v>
      </c>
    </row>
    <row r="2777" spans="1:12" ht="15.75" thickBot="1">
      <c r="A2777" s="73" t="s">
        <v>155</v>
      </c>
      <c r="B2777" s="73" t="s">
        <v>155</v>
      </c>
      <c r="C2777" s="35" t="s">
        <v>48</v>
      </c>
      <c r="D2777" s="35" t="s">
        <v>124</v>
      </c>
      <c r="E2777" s="35" t="s">
        <v>125</v>
      </c>
      <c r="F2777" s="43" t="s">
        <v>298</v>
      </c>
      <c r="G2777" s="31" t="str">
        <f>VLOOKUP(H2777,'GN and GP categories'!A:B,2,FALSE)</f>
        <v>Gram-negative</v>
      </c>
      <c r="H2777" s="31" t="s">
        <v>100</v>
      </c>
      <c r="I2777" s="31">
        <v>80</v>
      </c>
      <c r="J2777" s="31" t="s">
        <v>312</v>
      </c>
      <c r="K2777" s="101">
        <v>100</v>
      </c>
      <c r="L2777" s="38">
        <f t="shared" si="50"/>
        <v>80</v>
      </c>
    </row>
    <row r="2778" spans="1:12" ht="15.75" thickBot="1">
      <c r="A2778" s="73" t="s">
        <v>155</v>
      </c>
      <c r="B2778" s="73" t="s">
        <v>155</v>
      </c>
      <c r="C2778" s="35" t="s">
        <v>48</v>
      </c>
      <c r="D2778" s="35" t="s">
        <v>124</v>
      </c>
      <c r="E2778" s="35" t="s">
        <v>125</v>
      </c>
      <c r="F2778" s="43" t="s">
        <v>298</v>
      </c>
      <c r="G2778" s="31" t="str">
        <f>VLOOKUP(H2778,'GN and GP categories'!A:B,2,FALSE)</f>
        <v>Gram-negative</v>
      </c>
      <c r="H2778" s="31" t="s">
        <v>100</v>
      </c>
      <c r="I2778" s="31">
        <v>80</v>
      </c>
      <c r="J2778" s="31" t="s">
        <v>336</v>
      </c>
      <c r="K2778" s="101">
        <v>100</v>
      </c>
      <c r="L2778" s="38">
        <f t="shared" si="50"/>
        <v>80</v>
      </c>
    </row>
    <row r="2779" spans="1:12" ht="15.75" thickBot="1">
      <c r="A2779" s="73" t="s">
        <v>155</v>
      </c>
      <c r="B2779" s="73" t="s">
        <v>155</v>
      </c>
      <c r="C2779" s="35" t="s">
        <v>48</v>
      </c>
      <c r="D2779" s="35" t="s">
        <v>124</v>
      </c>
      <c r="E2779" s="35" t="s">
        <v>125</v>
      </c>
      <c r="F2779" s="43" t="s">
        <v>298</v>
      </c>
      <c r="G2779" s="31" t="str">
        <f>VLOOKUP(H2779,'GN and GP categories'!A:B,2,FALSE)</f>
        <v>Gram-negative</v>
      </c>
      <c r="H2779" s="31" t="s">
        <v>100</v>
      </c>
      <c r="I2779">
        <v>80</v>
      </c>
      <c r="J2779" t="s">
        <v>30</v>
      </c>
      <c r="K2779" s="101">
        <v>100</v>
      </c>
      <c r="L2779" s="38">
        <f t="shared" si="50"/>
        <v>80</v>
      </c>
    </row>
    <row r="2780" spans="1:12" ht="15.75" thickBot="1">
      <c r="A2780" s="73" t="s">
        <v>155</v>
      </c>
      <c r="B2780" s="73" t="s">
        <v>155</v>
      </c>
      <c r="C2780" s="35" t="s">
        <v>48</v>
      </c>
      <c r="D2780" s="35" t="s">
        <v>124</v>
      </c>
      <c r="E2780" s="35" t="s">
        <v>125</v>
      </c>
      <c r="F2780" s="43" t="s">
        <v>298</v>
      </c>
      <c r="G2780" s="31" t="str">
        <f>VLOOKUP(H2780,'GN and GP categories'!A:B,2,FALSE)</f>
        <v>Gram-negative</v>
      </c>
      <c r="H2780" s="31" t="s">
        <v>100</v>
      </c>
      <c r="I2780">
        <v>14</v>
      </c>
      <c r="J2780" t="s">
        <v>253</v>
      </c>
      <c r="K2780">
        <v>100</v>
      </c>
      <c r="L2780" s="38">
        <f t="shared" si="50"/>
        <v>14</v>
      </c>
    </row>
    <row r="2781" spans="1:12" ht="15.75" thickBot="1">
      <c r="A2781" s="73" t="s">
        <v>155</v>
      </c>
      <c r="B2781" s="73" t="s">
        <v>155</v>
      </c>
      <c r="C2781" s="35" t="s">
        <v>48</v>
      </c>
      <c r="D2781" s="35" t="s">
        <v>124</v>
      </c>
      <c r="E2781" s="35" t="s">
        <v>125</v>
      </c>
      <c r="F2781" s="43" t="s">
        <v>298</v>
      </c>
      <c r="G2781" s="31" t="str">
        <f>VLOOKUP(H2781,'GN and GP categories'!A:B,2,FALSE)</f>
        <v>Gram-negative</v>
      </c>
      <c r="H2781" s="31" t="s">
        <v>100</v>
      </c>
      <c r="I2781" s="31">
        <v>14</v>
      </c>
      <c r="J2781" t="s">
        <v>13</v>
      </c>
      <c r="K2781">
        <v>0</v>
      </c>
      <c r="L2781" s="38">
        <f t="shared" si="50"/>
        <v>0</v>
      </c>
    </row>
    <row r="2782" spans="1:12" ht="15.75" thickBot="1">
      <c r="A2782" s="73" t="s">
        <v>155</v>
      </c>
      <c r="B2782" s="73" t="s">
        <v>155</v>
      </c>
      <c r="C2782" s="35" t="s">
        <v>48</v>
      </c>
      <c r="D2782" s="35" t="s">
        <v>124</v>
      </c>
      <c r="E2782" s="35" t="s">
        <v>125</v>
      </c>
      <c r="F2782" s="43" t="s">
        <v>298</v>
      </c>
      <c r="G2782" s="31" t="str">
        <f>VLOOKUP(H2782,'GN and GP categories'!A:B,2,FALSE)</f>
        <v>Gram-negative</v>
      </c>
      <c r="H2782" s="31" t="s">
        <v>100</v>
      </c>
      <c r="I2782" s="31">
        <v>14</v>
      </c>
      <c r="J2782" t="s">
        <v>20</v>
      </c>
      <c r="K2782">
        <v>0</v>
      </c>
      <c r="L2782" s="38">
        <f t="shared" si="50"/>
        <v>0</v>
      </c>
    </row>
    <row r="2783" spans="1:12" ht="15.75" thickBot="1">
      <c r="A2783" s="73" t="s">
        <v>155</v>
      </c>
      <c r="B2783" s="73" t="s">
        <v>155</v>
      </c>
      <c r="C2783" s="35" t="s">
        <v>48</v>
      </c>
      <c r="D2783" s="35" t="s">
        <v>124</v>
      </c>
      <c r="E2783" s="35" t="s">
        <v>125</v>
      </c>
      <c r="F2783" s="43" t="s">
        <v>298</v>
      </c>
      <c r="G2783" s="31" t="str">
        <f>VLOOKUP(H2783,'GN and GP categories'!A:B,2,FALSE)</f>
        <v>Gram-negative</v>
      </c>
      <c r="H2783" s="31" t="s">
        <v>100</v>
      </c>
      <c r="I2783" s="31">
        <v>14</v>
      </c>
      <c r="J2783" t="s">
        <v>84</v>
      </c>
      <c r="K2783">
        <v>68</v>
      </c>
      <c r="L2783" s="38">
        <f t="shared" si="50"/>
        <v>9.52</v>
      </c>
    </row>
    <row r="2784" spans="1:12" ht="15.75" thickBot="1">
      <c r="A2784" s="73" t="s">
        <v>155</v>
      </c>
      <c r="B2784" s="73" t="s">
        <v>155</v>
      </c>
      <c r="C2784" s="35" t="s">
        <v>48</v>
      </c>
      <c r="D2784" s="35" t="s">
        <v>124</v>
      </c>
      <c r="E2784" s="35" t="s">
        <v>125</v>
      </c>
      <c r="F2784" s="43" t="s">
        <v>298</v>
      </c>
      <c r="G2784" s="31" t="str">
        <f>VLOOKUP(H2784,'GN and GP categories'!A:B,2,FALSE)</f>
        <v>Gram-negative</v>
      </c>
      <c r="H2784" s="31" t="s">
        <v>100</v>
      </c>
      <c r="I2784" s="31">
        <v>14</v>
      </c>
      <c r="J2784" t="s">
        <v>28</v>
      </c>
      <c r="K2784">
        <v>85</v>
      </c>
      <c r="L2784" s="38">
        <f t="shared" si="50"/>
        <v>11.9</v>
      </c>
    </row>
    <row r="2785" spans="1:12" ht="15.75" thickBot="1">
      <c r="A2785" s="73" t="s">
        <v>155</v>
      </c>
      <c r="B2785" s="73" t="s">
        <v>155</v>
      </c>
      <c r="C2785" s="35" t="s">
        <v>48</v>
      </c>
      <c r="D2785" s="35" t="s">
        <v>124</v>
      </c>
      <c r="E2785" s="35" t="s">
        <v>125</v>
      </c>
      <c r="F2785" s="43" t="s">
        <v>298</v>
      </c>
      <c r="G2785" s="31" t="str">
        <f>VLOOKUP(H2785,'GN and GP categories'!A:B,2,FALSE)</f>
        <v>Gram-negative</v>
      </c>
      <c r="H2785" s="31" t="s">
        <v>100</v>
      </c>
      <c r="I2785" s="31">
        <v>14</v>
      </c>
      <c r="J2785" t="s">
        <v>252</v>
      </c>
      <c r="K2785">
        <v>100</v>
      </c>
      <c r="L2785" s="38">
        <f t="shared" si="50"/>
        <v>14</v>
      </c>
    </row>
    <row r="2786" spans="1:12" ht="15.75" thickBot="1">
      <c r="A2786" s="73" t="s">
        <v>155</v>
      </c>
      <c r="B2786" s="73" t="s">
        <v>155</v>
      </c>
      <c r="C2786" s="35" t="s">
        <v>48</v>
      </c>
      <c r="D2786" s="35" t="s">
        <v>124</v>
      </c>
      <c r="E2786" s="35" t="s">
        <v>125</v>
      </c>
      <c r="F2786" s="43" t="s">
        <v>298</v>
      </c>
      <c r="G2786" s="31" t="str">
        <f>VLOOKUP(H2786,'GN and GP categories'!A:B,2,FALSE)</f>
        <v>Gram-negative</v>
      </c>
      <c r="H2786" s="31" t="s">
        <v>100</v>
      </c>
      <c r="I2786" s="31">
        <v>14</v>
      </c>
      <c r="J2786" t="s">
        <v>31</v>
      </c>
      <c r="K2786">
        <v>100</v>
      </c>
      <c r="L2786" s="38">
        <f t="shared" si="50"/>
        <v>14</v>
      </c>
    </row>
    <row r="2787" spans="1:12" ht="15.75" thickBot="1">
      <c r="A2787" s="73" t="s">
        <v>155</v>
      </c>
      <c r="B2787" s="73" t="s">
        <v>155</v>
      </c>
      <c r="C2787" s="35" t="s">
        <v>48</v>
      </c>
      <c r="D2787" s="35" t="s">
        <v>124</v>
      </c>
      <c r="E2787" s="35" t="s">
        <v>125</v>
      </c>
      <c r="F2787" s="43" t="s">
        <v>298</v>
      </c>
      <c r="G2787" s="31" t="str">
        <f>VLOOKUP(H2787,'GN and GP categories'!A:B,2,FALSE)</f>
        <v>Gram-negative</v>
      </c>
      <c r="H2787" s="31" t="s">
        <v>100</v>
      </c>
      <c r="I2787" s="31">
        <v>14</v>
      </c>
      <c r="J2787" t="s">
        <v>17</v>
      </c>
      <c r="K2787">
        <v>100</v>
      </c>
      <c r="L2787" s="38">
        <f t="shared" si="50"/>
        <v>14</v>
      </c>
    </row>
    <row r="2788" spans="1:12" ht="15.75" thickBot="1">
      <c r="A2788" s="73" t="s">
        <v>155</v>
      </c>
      <c r="B2788" s="73" t="s">
        <v>155</v>
      </c>
      <c r="C2788" s="35" t="s">
        <v>48</v>
      </c>
      <c r="D2788" s="35" t="s">
        <v>124</v>
      </c>
      <c r="E2788" s="35" t="s">
        <v>125</v>
      </c>
      <c r="F2788" s="43" t="s">
        <v>298</v>
      </c>
      <c r="G2788" s="31" t="str">
        <f>VLOOKUP(H2788,'GN and GP categories'!A:B,2,FALSE)</f>
        <v>Gram-negative</v>
      </c>
      <c r="H2788" s="31" t="s">
        <v>100</v>
      </c>
      <c r="I2788" s="31">
        <v>14</v>
      </c>
      <c r="J2788" s="31" t="s">
        <v>228</v>
      </c>
      <c r="K2788" s="31">
        <v>22</v>
      </c>
      <c r="L2788" s="38">
        <f t="shared" si="50"/>
        <v>3.08</v>
      </c>
    </row>
    <row r="2789" spans="1:12" ht="15.75" thickBot="1">
      <c r="A2789" s="73" t="s">
        <v>155</v>
      </c>
      <c r="B2789" s="73" t="s">
        <v>155</v>
      </c>
      <c r="C2789" s="35" t="s">
        <v>48</v>
      </c>
      <c r="D2789" s="35" t="s">
        <v>124</v>
      </c>
      <c r="E2789" s="35" t="s">
        <v>125</v>
      </c>
      <c r="F2789" s="43" t="s">
        <v>298</v>
      </c>
      <c r="G2789" s="31" t="str">
        <f>VLOOKUP(H2789,'GN and GP categories'!A:B,2,FALSE)</f>
        <v>Gram-negative</v>
      </c>
      <c r="H2789" s="31" t="s">
        <v>100</v>
      </c>
      <c r="I2789" s="31">
        <v>14</v>
      </c>
      <c r="J2789" s="31" t="s">
        <v>335</v>
      </c>
      <c r="K2789" s="31">
        <v>95</v>
      </c>
      <c r="L2789" s="38">
        <f t="shared" si="50"/>
        <v>13.3</v>
      </c>
    </row>
    <row r="2790" spans="1:12" ht="15.75" thickBot="1">
      <c r="A2790" s="73" t="s">
        <v>155</v>
      </c>
      <c r="B2790" s="73" t="s">
        <v>155</v>
      </c>
      <c r="C2790" s="35" t="s">
        <v>48</v>
      </c>
      <c r="D2790" s="35" t="s">
        <v>124</v>
      </c>
      <c r="E2790" s="35" t="s">
        <v>125</v>
      </c>
      <c r="F2790" s="43" t="s">
        <v>298</v>
      </c>
      <c r="G2790" s="31" t="str">
        <f>VLOOKUP(H2790,'GN and GP categories'!A:B,2,FALSE)</f>
        <v>Gram-negative</v>
      </c>
      <c r="H2790" s="31" t="s">
        <v>100</v>
      </c>
      <c r="I2790" s="31">
        <v>14</v>
      </c>
      <c r="J2790" s="31" t="s">
        <v>312</v>
      </c>
      <c r="K2790" s="31">
        <v>100</v>
      </c>
      <c r="L2790" s="38">
        <f t="shared" si="50"/>
        <v>14</v>
      </c>
    </row>
    <row r="2791" spans="1:12" ht="15.75" thickBot="1">
      <c r="A2791" s="73" t="s">
        <v>155</v>
      </c>
      <c r="B2791" s="73" t="s">
        <v>155</v>
      </c>
      <c r="C2791" s="35" t="s">
        <v>48</v>
      </c>
      <c r="D2791" s="35" t="s">
        <v>124</v>
      </c>
      <c r="E2791" s="35" t="s">
        <v>125</v>
      </c>
      <c r="F2791" s="43" t="s">
        <v>298</v>
      </c>
      <c r="G2791" s="31" t="str">
        <f>VLOOKUP(H2791,'GN and GP categories'!A:B,2,FALSE)</f>
        <v>Gram-negative</v>
      </c>
      <c r="H2791" s="31" t="s">
        <v>100</v>
      </c>
      <c r="I2791" s="31">
        <v>14</v>
      </c>
      <c r="J2791" s="31" t="s">
        <v>336</v>
      </c>
      <c r="K2791" s="31">
        <v>100</v>
      </c>
      <c r="L2791" s="38">
        <f t="shared" si="50"/>
        <v>14</v>
      </c>
    </row>
    <row r="2792" spans="1:12" ht="15.75" thickBot="1">
      <c r="A2792" s="73" t="s">
        <v>155</v>
      </c>
      <c r="B2792" s="73" t="s">
        <v>155</v>
      </c>
      <c r="C2792" s="35" t="s">
        <v>48</v>
      </c>
      <c r="D2792" s="35" t="s">
        <v>124</v>
      </c>
      <c r="E2792" s="35" t="s">
        <v>125</v>
      </c>
      <c r="F2792" s="43" t="s">
        <v>298</v>
      </c>
      <c r="G2792" s="31" t="str">
        <f>VLOOKUP(H2792,'GN and GP categories'!A:B,2,FALSE)</f>
        <v>Gram-negative</v>
      </c>
      <c r="H2792" s="31" t="s">
        <v>100</v>
      </c>
      <c r="I2792" s="31">
        <v>14</v>
      </c>
      <c r="J2792" s="31" t="s">
        <v>30</v>
      </c>
      <c r="K2792" s="31">
        <v>95</v>
      </c>
      <c r="L2792" s="38">
        <f t="shared" si="50"/>
        <v>13.3</v>
      </c>
    </row>
    <row r="2793" spans="1:12" ht="15.75" thickBot="1">
      <c r="A2793" s="73" t="s">
        <v>155</v>
      </c>
      <c r="B2793" s="73" t="s">
        <v>155</v>
      </c>
      <c r="C2793" s="35" t="s">
        <v>48</v>
      </c>
      <c r="D2793" s="35" t="s">
        <v>124</v>
      </c>
      <c r="E2793" s="35" t="s">
        <v>125</v>
      </c>
      <c r="F2793" s="43" t="s">
        <v>298</v>
      </c>
      <c r="G2793" s="31" t="str">
        <f>VLOOKUP(H2793,'GN and GP categories'!A:B,2,FALSE)</f>
        <v>Gram-positive</v>
      </c>
      <c r="H2793" s="31" t="s">
        <v>90</v>
      </c>
      <c r="I2793" s="31">
        <v>59</v>
      </c>
      <c r="J2793" s="31" t="s">
        <v>196</v>
      </c>
      <c r="K2793" s="31">
        <v>100</v>
      </c>
      <c r="L2793" s="38">
        <f t="shared" si="50"/>
        <v>59</v>
      </c>
    </row>
    <row r="2794" spans="1:12" ht="15.75" thickBot="1">
      <c r="A2794" s="73" t="s">
        <v>155</v>
      </c>
      <c r="B2794" s="73" t="s">
        <v>155</v>
      </c>
      <c r="C2794" s="35" t="s">
        <v>48</v>
      </c>
      <c r="D2794" s="35" t="s">
        <v>124</v>
      </c>
      <c r="E2794" s="35" t="s">
        <v>125</v>
      </c>
      <c r="F2794" s="43" t="s">
        <v>298</v>
      </c>
      <c r="G2794" s="31" t="str">
        <f>VLOOKUP(H2794,'GN and GP categories'!A:B,2,FALSE)</f>
        <v>Gram-positive</v>
      </c>
      <c r="H2794" s="31" t="s">
        <v>90</v>
      </c>
      <c r="I2794" s="31">
        <v>59</v>
      </c>
      <c r="J2794" s="31" t="s">
        <v>304</v>
      </c>
      <c r="K2794" s="31">
        <v>97</v>
      </c>
      <c r="L2794" s="38">
        <f t="shared" si="50"/>
        <v>57.23</v>
      </c>
    </row>
    <row r="2795" spans="1:12" ht="15.75" thickBot="1">
      <c r="A2795" s="73" t="s">
        <v>155</v>
      </c>
      <c r="B2795" s="73" t="s">
        <v>155</v>
      </c>
      <c r="C2795" s="35" t="s">
        <v>48</v>
      </c>
      <c r="D2795" s="35" t="s">
        <v>124</v>
      </c>
      <c r="E2795" s="35" t="s">
        <v>125</v>
      </c>
      <c r="F2795" s="43" t="s">
        <v>298</v>
      </c>
      <c r="G2795" s="31" t="str">
        <f>VLOOKUP(H2795,'GN and GP categories'!A:B,2,FALSE)</f>
        <v>Gram-positive</v>
      </c>
      <c r="H2795" s="31" t="s">
        <v>90</v>
      </c>
      <c r="I2795" s="31">
        <v>59</v>
      </c>
      <c r="J2795" s="31" t="s">
        <v>28</v>
      </c>
      <c r="K2795" s="31">
        <v>86</v>
      </c>
      <c r="L2795" s="38">
        <f t="shared" si="50"/>
        <v>50.74</v>
      </c>
    </row>
    <row r="2796" spans="1:12" ht="15.75" thickBot="1">
      <c r="A2796" s="73" t="s">
        <v>155</v>
      </c>
      <c r="B2796" s="73" t="s">
        <v>155</v>
      </c>
      <c r="C2796" s="35" t="s">
        <v>48</v>
      </c>
      <c r="D2796" s="35" t="s">
        <v>124</v>
      </c>
      <c r="E2796" s="35" t="s">
        <v>125</v>
      </c>
      <c r="F2796" s="43" t="s">
        <v>298</v>
      </c>
      <c r="G2796" s="31" t="str">
        <f>VLOOKUP(H2796,'GN and GP categories'!A:B,2,FALSE)</f>
        <v>Gram-positive</v>
      </c>
      <c r="H2796" s="31" t="s">
        <v>90</v>
      </c>
      <c r="I2796" s="31">
        <v>59</v>
      </c>
      <c r="J2796" s="31" t="s">
        <v>317</v>
      </c>
      <c r="K2796" s="31">
        <v>0</v>
      </c>
      <c r="L2796" s="38">
        <f t="shared" si="50"/>
        <v>0</v>
      </c>
    </row>
    <row r="2797" spans="1:12" ht="15.75" thickBot="1">
      <c r="A2797" s="73" t="s">
        <v>155</v>
      </c>
      <c r="B2797" s="73" t="s">
        <v>155</v>
      </c>
      <c r="C2797" s="35" t="s">
        <v>48</v>
      </c>
      <c r="D2797" s="35" t="s">
        <v>124</v>
      </c>
      <c r="E2797" s="35" t="s">
        <v>125</v>
      </c>
      <c r="F2797" s="43" t="s">
        <v>298</v>
      </c>
      <c r="G2797" s="31" t="str">
        <f>VLOOKUP(H2797,'GN and GP categories'!A:B,2,FALSE)</f>
        <v>Gram-positive</v>
      </c>
      <c r="H2797" s="31" t="s">
        <v>90</v>
      </c>
      <c r="I2797" s="31">
        <v>59</v>
      </c>
      <c r="J2797" s="31" t="s">
        <v>313</v>
      </c>
      <c r="K2797" s="31">
        <v>17</v>
      </c>
      <c r="L2797" s="38">
        <f t="shared" si="50"/>
        <v>10.029999999999999</v>
      </c>
    </row>
    <row r="2798" spans="1:12" ht="15.75" thickBot="1">
      <c r="A2798" s="73" t="s">
        <v>155</v>
      </c>
      <c r="B2798" s="73" t="s">
        <v>155</v>
      </c>
      <c r="C2798" s="35" t="s">
        <v>48</v>
      </c>
      <c r="D2798" s="35" t="s">
        <v>124</v>
      </c>
      <c r="E2798" s="35" t="s">
        <v>125</v>
      </c>
      <c r="F2798" s="43" t="s">
        <v>298</v>
      </c>
      <c r="G2798" s="31" t="str">
        <f>VLOOKUP(H2798,'GN and GP categories'!A:B,2,FALSE)</f>
        <v>Gram-positive</v>
      </c>
      <c r="H2798" s="31" t="s">
        <v>90</v>
      </c>
      <c r="I2798" s="31">
        <v>59</v>
      </c>
      <c r="J2798" s="31" t="s">
        <v>244</v>
      </c>
      <c r="K2798" s="31">
        <v>88</v>
      </c>
      <c r="L2798" s="38">
        <f t="shared" si="50"/>
        <v>51.92</v>
      </c>
    </row>
    <row r="2799" spans="1:12" ht="15.75" thickBot="1">
      <c r="A2799" s="73" t="s">
        <v>155</v>
      </c>
      <c r="B2799" s="73" t="s">
        <v>155</v>
      </c>
      <c r="C2799" s="35" t="s">
        <v>48</v>
      </c>
      <c r="D2799" s="35" t="s">
        <v>124</v>
      </c>
      <c r="E2799" s="35" t="s">
        <v>125</v>
      </c>
      <c r="F2799" s="43" t="s">
        <v>298</v>
      </c>
      <c r="G2799" s="31" t="str">
        <f>VLOOKUP(H2799,'GN and GP categories'!A:B,2,FALSE)</f>
        <v>Gram-positive</v>
      </c>
      <c r="H2799" s="31" t="s">
        <v>90</v>
      </c>
      <c r="I2799" s="31">
        <v>59</v>
      </c>
      <c r="J2799" s="31" t="s">
        <v>299</v>
      </c>
      <c r="K2799" s="31">
        <v>100</v>
      </c>
      <c r="L2799" s="38">
        <f t="shared" si="50"/>
        <v>59</v>
      </c>
    </row>
    <row r="2800" spans="1:12" ht="15.75" thickBot="1">
      <c r="A2800" s="73" t="s">
        <v>155</v>
      </c>
      <c r="B2800" s="73" t="s">
        <v>155</v>
      </c>
      <c r="C2800" s="35" t="s">
        <v>48</v>
      </c>
      <c r="D2800" s="35" t="s">
        <v>124</v>
      </c>
      <c r="E2800" s="35" t="s">
        <v>125</v>
      </c>
      <c r="F2800" s="43" t="s">
        <v>298</v>
      </c>
      <c r="G2800" s="31" t="str">
        <f>VLOOKUP(H2800,'GN and GP categories'!A:B,2,FALSE)</f>
        <v>Gram-positive</v>
      </c>
      <c r="H2800" s="31" t="s">
        <v>90</v>
      </c>
      <c r="I2800" s="31">
        <v>59</v>
      </c>
      <c r="J2800" s="31" t="s">
        <v>300</v>
      </c>
      <c r="K2800" s="31">
        <v>90</v>
      </c>
      <c r="L2800" s="38">
        <f t="shared" si="50"/>
        <v>53.1</v>
      </c>
    </row>
    <row r="2801" spans="1:12" ht="15.75" thickBot="1">
      <c r="A2801" s="73" t="s">
        <v>155</v>
      </c>
      <c r="B2801" s="73" t="s">
        <v>155</v>
      </c>
      <c r="C2801" s="35" t="s">
        <v>48</v>
      </c>
      <c r="D2801" s="35" t="s">
        <v>124</v>
      </c>
      <c r="E2801" s="35" t="s">
        <v>125</v>
      </c>
      <c r="F2801" s="43" t="s">
        <v>298</v>
      </c>
      <c r="G2801" s="31" t="str">
        <f>VLOOKUP(H2801,'GN and GP categories'!A:B,2,FALSE)</f>
        <v>Gram-positive</v>
      </c>
      <c r="H2801" s="31" t="s">
        <v>90</v>
      </c>
      <c r="I2801" s="31">
        <v>59</v>
      </c>
      <c r="J2801" s="31" t="s">
        <v>228</v>
      </c>
      <c r="K2801" s="31">
        <v>97</v>
      </c>
      <c r="L2801" s="38">
        <f t="shared" si="50"/>
        <v>57.23</v>
      </c>
    </row>
    <row r="2802" spans="1:12" ht="15.75" thickBot="1">
      <c r="A2802" s="73" t="s">
        <v>155</v>
      </c>
      <c r="B2802" s="73" t="s">
        <v>155</v>
      </c>
      <c r="C2802" s="35" t="s">
        <v>48</v>
      </c>
      <c r="D2802" s="35" t="s">
        <v>124</v>
      </c>
      <c r="E2802" s="35" t="s">
        <v>125</v>
      </c>
      <c r="F2802" s="43" t="s">
        <v>298</v>
      </c>
      <c r="G2802" s="31" t="str">
        <f>VLOOKUP(H2802,'GN and GP categories'!A:B,2,FALSE)</f>
        <v>Gram-positive</v>
      </c>
      <c r="H2802" s="31" t="s">
        <v>90</v>
      </c>
      <c r="I2802" s="31">
        <v>59</v>
      </c>
      <c r="J2802" s="31"/>
      <c r="K2802" s="31">
        <v>92</v>
      </c>
      <c r="L2802" s="38">
        <f t="shared" si="50"/>
        <v>54.28</v>
      </c>
    </row>
    <row r="2803" spans="1:12" ht="15.75" thickBot="1">
      <c r="A2803" s="73" t="s">
        <v>155</v>
      </c>
      <c r="B2803" s="73" t="s">
        <v>155</v>
      </c>
      <c r="C2803" s="35" t="s">
        <v>48</v>
      </c>
      <c r="D2803" s="35" t="s">
        <v>124</v>
      </c>
      <c r="E2803" s="35" t="s">
        <v>125</v>
      </c>
      <c r="F2803" s="43" t="s">
        <v>298</v>
      </c>
      <c r="G2803" s="31" t="str">
        <f>VLOOKUP(H2803,'GN and GP categories'!A:B,2,FALSE)</f>
        <v>Gram-positive</v>
      </c>
      <c r="H2803" s="31" t="s">
        <v>90</v>
      </c>
      <c r="I2803" s="31">
        <v>59</v>
      </c>
      <c r="J2803" s="31" t="s">
        <v>312</v>
      </c>
      <c r="K2803" s="31">
        <v>20</v>
      </c>
      <c r="L2803" s="38">
        <f t="shared" si="50"/>
        <v>11.8</v>
      </c>
    </row>
    <row r="2804" spans="1:12" ht="15.75" thickBot="1">
      <c r="A2804" s="73" t="s">
        <v>155</v>
      </c>
      <c r="B2804" s="73" t="s">
        <v>155</v>
      </c>
      <c r="C2804" s="35" t="s">
        <v>48</v>
      </c>
      <c r="D2804" s="35" t="s">
        <v>124</v>
      </c>
      <c r="E2804" s="35" t="s">
        <v>125</v>
      </c>
      <c r="F2804" s="43" t="s">
        <v>298</v>
      </c>
      <c r="G2804" s="31" t="str">
        <f>VLOOKUP(H2804,'GN and GP categories'!A:B,2,FALSE)</f>
        <v>Gram-positive</v>
      </c>
      <c r="H2804" s="31" t="s">
        <v>90</v>
      </c>
      <c r="I2804" s="31">
        <v>59</v>
      </c>
      <c r="J2804" s="31" t="s">
        <v>334</v>
      </c>
      <c r="K2804" s="31">
        <v>100</v>
      </c>
      <c r="L2804" s="38">
        <f t="shared" si="50"/>
        <v>59</v>
      </c>
    </row>
    <row r="2805" spans="1:12" ht="15.75" thickBot="1">
      <c r="A2805" s="73" t="s">
        <v>155</v>
      </c>
      <c r="B2805" s="73" t="s">
        <v>155</v>
      </c>
      <c r="C2805" s="35" t="s">
        <v>48</v>
      </c>
      <c r="D2805" s="35" t="s">
        <v>124</v>
      </c>
      <c r="E2805" s="35" t="s">
        <v>125</v>
      </c>
      <c r="F2805" s="43" t="s">
        <v>298</v>
      </c>
      <c r="G2805" s="31" t="str">
        <f>VLOOKUP(H2805,'GN and GP categories'!A:B,2,FALSE)</f>
        <v>Gram-positive</v>
      </c>
      <c r="H2805" s="31" t="s">
        <v>90</v>
      </c>
      <c r="I2805" s="31">
        <v>59</v>
      </c>
      <c r="J2805" s="31" t="s">
        <v>34</v>
      </c>
      <c r="K2805" s="31">
        <v>100</v>
      </c>
      <c r="L2805" s="38">
        <f t="shared" si="50"/>
        <v>59</v>
      </c>
    </row>
    <row r="2806" spans="1:12" ht="15.75" thickBot="1">
      <c r="A2806" s="73" t="s">
        <v>155</v>
      </c>
      <c r="B2806" s="73" t="s">
        <v>155</v>
      </c>
      <c r="C2806" s="35" t="s">
        <v>48</v>
      </c>
      <c r="D2806" s="35" t="s">
        <v>124</v>
      </c>
      <c r="E2806" s="35" t="s">
        <v>125</v>
      </c>
      <c r="F2806" s="43" t="s">
        <v>298</v>
      </c>
      <c r="G2806" s="31" t="str">
        <f>VLOOKUP(H2806,'GN and GP categories'!A:B,2,FALSE)</f>
        <v>Gram-positive</v>
      </c>
      <c r="H2806" s="31" t="s">
        <v>91</v>
      </c>
      <c r="I2806" s="31">
        <v>15</v>
      </c>
      <c r="J2806" s="31" t="s">
        <v>196</v>
      </c>
      <c r="K2806" s="31">
        <v>7.0000000000000009</v>
      </c>
      <c r="L2806" s="38">
        <f t="shared" si="50"/>
        <v>1.05</v>
      </c>
    </row>
    <row r="2807" spans="1:12" ht="15.75" thickBot="1">
      <c r="A2807" s="73" t="s">
        <v>155</v>
      </c>
      <c r="B2807" s="73" t="s">
        <v>155</v>
      </c>
      <c r="C2807" s="35" t="s">
        <v>48</v>
      </c>
      <c r="D2807" s="35" t="s">
        <v>124</v>
      </c>
      <c r="E2807" s="35" t="s">
        <v>125</v>
      </c>
      <c r="F2807" s="43" t="s">
        <v>298</v>
      </c>
      <c r="G2807" s="31" t="str">
        <f>VLOOKUP(H2807,'GN and GP categories'!A:B,2,FALSE)</f>
        <v>Gram-positive</v>
      </c>
      <c r="H2807" s="31" t="s">
        <v>91</v>
      </c>
      <c r="I2807" s="31">
        <v>15</v>
      </c>
      <c r="J2807" s="31" t="s">
        <v>304</v>
      </c>
      <c r="K2807" s="31">
        <v>7.0000000000000009</v>
      </c>
      <c r="L2807" s="38">
        <f t="shared" si="50"/>
        <v>1.05</v>
      </c>
    </row>
    <row r="2808" spans="1:12" ht="15.75" thickBot="1">
      <c r="A2808" s="73" t="s">
        <v>155</v>
      </c>
      <c r="B2808" s="73" t="s">
        <v>155</v>
      </c>
      <c r="C2808" s="35" t="s">
        <v>48</v>
      </c>
      <c r="D2808" s="35" t="s">
        <v>124</v>
      </c>
      <c r="E2808" s="35" t="s">
        <v>125</v>
      </c>
      <c r="F2808" s="43" t="s">
        <v>298</v>
      </c>
      <c r="G2808" s="31" t="str">
        <f>VLOOKUP(H2808,'GN and GP categories'!A:B,2,FALSE)</f>
        <v>Gram-positive</v>
      </c>
      <c r="H2808" s="31" t="s">
        <v>91</v>
      </c>
      <c r="I2808" s="31">
        <v>15</v>
      </c>
      <c r="J2808" s="31" t="s">
        <v>28</v>
      </c>
      <c r="K2808" s="31">
        <v>7.0000000000000009</v>
      </c>
      <c r="L2808" s="38">
        <f t="shared" si="50"/>
        <v>1.05</v>
      </c>
    </row>
    <row r="2809" spans="1:12" ht="15.75" thickBot="1">
      <c r="A2809" s="73" t="s">
        <v>155</v>
      </c>
      <c r="B2809" s="73" t="s">
        <v>155</v>
      </c>
      <c r="C2809" s="35" t="s">
        <v>48</v>
      </c>
      <c r="D2809" s="35" t="s">
        <v>124</v>
      </c>
      <c r="E2809" s="35" t="s">
        <v>125</v>
      </c>
      <c r="F2809" s="43" t="s">
        <v>298</v>
      </c>
      <c r="G2809" s="31" t="str">
        <f>VLOOKUP(H2809,'GN and GP categories'!A:B,2,FALSE)</f>
        <v>Gram-positive</v>
      </c>
      <c r="H2809" s="31" t="s">
        <v>91</v>
      </c>
      <c r="I2809" s="31">
        <v>15</v>
      </c>
      <c r="J2809" s="31" t="s">
        <v>317</v>
      </c>
      <c r="K2809" s="31">
        <v>0</v>
      </c>
      <c r="L2809" s="38">
        <f t="shared" si="50"/>
        <v>0</v>
      </c>
    </row>
    <row r="2810" spans="1:12" ht="15.75" thickBot="1">
      <c r="A2810" s="73" t="s">
        <v>155</v>
      </c>
      <c r="B2810" s="73" t="s">
        <v>155</v>
      </c>
      <c r="C2810" s="35" t="s">
        <v>48</v>
      </c>
      <c r="D2810" s="35" t="s">
        <v>124</v>
      </c>
      <c r="E2810" s="35" t="s">
        <v>125</v>
      </c>
      <c r="F2810" s="43" t="s">
        <v>298</v>
      </c>
      <c r="G2810" s="31" t="str">
        <f>VLOOKUP(H2810,'GN and GP categories'!A:B,2,FALSE)</f>
        <v>Gram-positive</v>
      </c>
      <c r="H2810" s="31" t="s">
        <v>91</v>
      </c>
      <c r="I2810" s="31">
        <v>15</v>
      </c>
      <c r="J2810" s="31" t="s">
        <v>313</v>
      </c>
      <c r="K2810" s="31">
        <v>7.0000000000000009</v>
      </c>
      <c r="L2810" s="38">
        <f t="shared" si="50"/>
        <v>1.05</v>
      </c>
    </row>
    <row r="2811" spans="1:12" ht="15.75" thickBot="1">
      <c r="A2811" s="73" t="s">
        <v>155</v>
      </c>
      <c r="B2811" s="73" t="s">
        <v>155</v>
      </c>
      <c r="C2811" s="35" t="s">
        <v>48</v>
      </c>
      <c r="D2811" s="35" t="s">
        <v>124</v>
      </c>
      <c r="E2811" s="35" t="s">
        <v>125</v>
      </c>
      <c r="F2811" s="43" t="s">
        <v>298</v>
      </c>
      <c r="G2811" s="31" t="str">
        <f>VLOOKUP(H2811,'GN and GP categories'!A:B,2,FALSE)</f>
        <v>Gram-positive</v>
      </c>
      <c r="H2811" s="31" t="s">
        <v>91</v>
      </c>
      <c r="I2811" s="31">
        <v>15</v>
      </c>
      <c r="J2811" s="31"/>
      <c r="K2811" s="31">
        <v>93</v>
      </c>
      <c r="L2811" s="38">
        <f t="shared" si="50"/>
        <v>13.95</v>
      </c>
    </row>
    <row r="2812" spans="1:12" ht="15.75" thickBot="1">
      <c r="A2812" s="73" t="s">
        <v>155</v>
      </c>
      <c r="B2812" s="73" t="s">
        <v>155</v>
      </c>
      <c r="C2812" s="35" t="s">
        <v>48</v>
      </c>
      <c r="D2812" s="35" t="s">
        <v>124</v>
      </c>
      <c r="E2812" s="35" t="s">
        <v>125</v>
      </c>
      <c r="F2812" s="43" t="s">
        <v>298</v>
      </c>
      <c r="G2812" s="31" t="str">
        <f>VLOOKUP(H2812,'GN and GP categories'!A:B,2,FALSE)</f>
        <v>Gram-positive</v>
      </c>
      <c r="H2812" s="31" t="s">
        <v>91</v>
      </c>
      <c r="I2812" s="31">
        <v>15</v>
      </c>
      <c r="J2812" s="31" t="s">
        <v>244</v>
      </c>
      <c r="K2812" s="31">
        <v>7.0000000000000009</v>
      </c>
      <c r="L2812" s="38">
        <f t="shared" si="50"/>
        <v>1.05</v>
      </c>
    </row>
    <row r="2813" spans="1:12" ht="15.75" thickBot="1">
      <c r="A2813" s="73" t="s">
        <v>155</v>
      </c>
      <c r="B2813" s="73" t="s">
        <v>155</v>
      </c>
      <c r="C2813" s="35" t="s">
        <v>48</v>
      </c>
      <c r="D2813" s="35" t="s">
        <v>124</v>
      </c>
      <c r="E2813" s="35" t="s">
        <v>125</v>
      </c>
      <c r="F2813" s="43" t="s">
        <v>298</v>
      </c>
      <c r="G2813" s="31" t="str">
        <f>VLOOKUP(H2813,'GN and GP categories'!A:B,2,FALSE)</f>
        <v>Gram-positive</v>
      </c>
      <c r="H2813" s="31" t="s">
        <v>91</v>
      </c>
      <c r="I2813" s="31">
        <v>15</v>
      </c>
      <c r="J2813" s="31" t="s">
        <v>299</v>
      </c>
      <c r="K2813" s="31">
        <v>100</v>
      </c>
      <c r="L2813" s="38">
        <f t="shared" si="50"/>
        <v>15</v>
      </c>
    </row>
    <row r="2814" spans="1:12" ht="15.75" thickBot="1">
      <c r="A2814" s="73" t="s">
        <v>155</v>
      </c>
      <c r="B2814" s="73" t="s">
        <v>155</v>
      </c>
      <c r="C2814" s="35" t="s">
        <v>48</v>
      </c>
      <c r="D2814" s="35" t="s">
        <v>124</v>
      </c>
      <c r="E2814" s="35" t="s">
        <v>125</v>
      </c>
      <c r="F2814" s="43" t="s">
        <v>298</v>
      </c>
      <c r="G2814" s="31" t="str">
        <f>VLOOKUP(H2814,'GN and GP categories'!A:B,2,FALSE)</f>
        <v>Gram-positive</v>
      </c>
      <c r="H2814" s="31" t="s">
        <v>91</v>
      </c>
      <c r="I2814" s="31">
        <v>15</v>
      </c>
      <c r="J2814" s="31" t="s">
        <v>300</v>
      </c>
      <c r="K2814" s="31">
        <v>5</v>
      </c>
      <c r="L2814" s="38">
        <f t="shared" si="50"/>
        <v>0.75</v>
      </c>
    </row>
    <row r="2815" spans="1:12" ht="15.75" thickBot="1">
      <c r="A2815" s="73" t="s">
        <v>155</v>
      </c>
      <c r="B2815" s="73" t="s">
        <v>155</v>
      </c>
      <c r="C2815" s="35" t="s">
        <v>48</v>
      </c>
      <c r="D2815" s="35" t="s">
        <v>124</v>
      </c>
      <c r="E2815" s="35" t="s">
        <v>125</v>
      </c>
      <c r="F2815" s="43" t="s">
        <v>298</v>
      </c>
      <c r="G2815" s="31" t="str">
        <f>VLOOKUP(H2815,'GN and GP categories'!A:B,2,FALSE)</f>
        <v>Gram-positive</v>
      </c>
      <c r="H2815" s="31" t="s">
        <v>91</v>
      </c>
      <c r="I2815" s="31">
        <v>15</v>
      </c>
      <c r="J2815" s="31" t="s">
        <v>228</v>
      </c>
      <c r="K2815" s="31">
        <v>0</v>
      </c>
      <c r="L2815" s="38">
        <f t="shared" si="50"/>
        <v>0</v>
      </c>
    </row>
    <row r="2816" spans="1:12" ht="15.75" thickBot="1">
      <c r="A2816" s="73" t="s">
        <v>155</v>
      </c>
      <c r="B2816" s="73" t="s">
        <v>155</v>
      </c>
      <c r="C2816" s="35" t="s">
        <v>48</v>
      </c>
      <c r="D2816" s="35" t="s">
        <v>124</v>
      </c>
      <c r="E2816" s="35" t="s">
        <v>125</v>
      </c>
      <c r="F2816" s="43" t="s">
        <v>298</v>
      </c>
      <c r="G2816" s="31" t="str">
        <f>VLOOKUP(H2816,'GN and GP categories'!A:B,2,FALSE)</f>
        <v>Gram-positive</v>
      </c>
      <c r="H2816" s="31" t="s">
        <v>91</v>
      </c>
      <c r="I2816" s="31">
        <v>15</v>
      </c>
      <c r="J2816" s="31" t="s">
        <v>312</v>
      </c>
      <c r="K2816" s="31">
        <v>13</v>
      </c>
      <c r="L2816" s="38">
        <f t="shared" si="50"/>
        <v>1.95</v>
      </c>
    </row>
    <row r="2817" spans="1:12" ht="15.75" thickBot="1">
      <c r="A2817" s="73" t="s">
        <v>155</v>
      </c>
      <c r="B2817" s="73" t="s">
        <v>155</v>
      </c>
      <c r="C2817" s="35" t="s">
        <v>48</v>
      </c>
      <c r="D2817" s="35" t="s">
        <v>124</v>
      </c>
      <c r="E2817" s="35" t="s">
        <v>125</v>
      </c>
      <c r="F2817" s="43" t="s">
        <v>298</v>
      </c>
      <c r="G2817" s="31" t="str">
        <f>VLOOKUP(H2817,'GN and GP categories'!A:B,2,FALSE)</f>
        <v>Gram-positive</v>
      </c>
      <c r="H2817" s="31" t="s">
        <v>91</v>
      </c>
      <c r="I2817" s="31">
        <v>15</v>
      </c>
      <c r="J2817" s="31" t="s">
        <v>334</v>
      </c>
      <c r="K2817" s="31">
        <v>100</v>
      </c>
      <c r="L2817" s="38">
        <f t="shared" si="50"/>
        <v>15</v>
      </c>
    </row>
    <row r="2818" spans="1:12" ht="15.75" thickBot="1">
      <c r="A2818" s="73" t="s">
        <v>155</v>
      </c>
      <c r="B2818" s="73" t="s">
        <v>155</v>
      </c>
      <c r="C2818" s="35" t="s">
        <v>48</v>
      </c>
      <c r="D2818" s="35" t="s">
        <v>124</v>
      </c>
      <c r="E2818" s="35" t="s">
        <v>125</v>
      </c>
      <c r="F2818" s="43" t="s">
        <v>298</v>
      </c>
      <c r="G2818" s="31" t="str">
        <f>VLOOKUP(H2818,'GN and GP categories'!A:B,2,FALSE)</f>
        <v>Gram-positive</v>
      </c>
      <c r="H2818" s="31" t="s">
        <v>91</v>
      </c>
      <c r="I2818" s="31">
        <v>15</v>
      </c>
      <c r="J2818" s="31" t="s">
        <v>34</v>
      </c>
      <c r="K2818" s="31">
        <v>53</v>
      </c>
      <c r="L2818" s="38">
        <f t="shared" si="50"/>
        <v>7.95</v>
      </c>
    </row>
    <row r="2819" spans="1:12" ht="15.75" thickBot="1">
      <c r="A2819" s="73" t="s">
        <v>155</v>
      </c>
      <c r="B2819" s="73" t="s">
        <v>155</v>
      </c>
      <c r="C2819" s="35" t="s">
        <v>48</v>
      </c>
      <c r="D2819" s="35" t="s">
        <v>124</v>
      </c>
      <c r="E2819" s="35" t="s">
        <v>125</v>
      </c>
      <c r="F2819" s="43" t="s">
        <v>298</v>
      </c>
      <c r="G2819" s="31" t="str">
        <f>VLOOKUP(H2819,'GN and GP categories'!A:B,2,FALSE)</f>
        <v>Gram-negative</v>
      </c>
      <c r="H2819" s="31" t="s">
        <v>223</v>
      </c>
      <c r="I2819" s="31">
        <v>555</v>
      </c>
      <c r="J2819" s="31" t="s">
        <v>253</v>
      </c>
      <c r="K2819" s="31">
        <v>100</v>
      </c>
      <c r="L2819" s="38">
        <f t="shared" si="50"/>
        <v>555</v>
      </c>
    </row>
    <row r="2820" spans="1:12" ht="15.75" thickBot="1">
      <c r="A2820" s="73" t="s">
        <v>155</v>
      </c>
      <c r="B2820" s="73" t="s">
        <v>155</v>
      </c>
      <c r="C2820" s="35" t="s">
        <v>48</v>
      </c>
      <c r="D2820" s="35" t="s">
        <v>124</v>
      </c>
      <c r="E2820" s="35" t="s">
        <v>125</v>
      </c>
      <c r="F2820" s="43" t="s">
        <v>298</v>
      </c>
      <c r="G2820" s="31" t="str">
        <f>VLOOKUP(H2820,'GN and GP categories'!A:B,2,FALSE)</f>
        <v>Gram-negative</v>
      </c>
      <c r="H2820" s="31" t="s">
        <v>223</v>
      </c>
      <c r="I2820" s="31">
        <v>555</v>
      </c>
      <c r="J2820" s="31" t="s">
        <v>13</v>
      </c>
      <c r="K2820" s="31">
        <v>81</v>
      </c>
      <c r="L2820" s="38">
        <f t="shared" si="50"/>
        <v>449.55</v>
      </c>
    </row>
    <row r="2821" spans="1:12" ht="15.75" thickBot="1">
      <c r="A2821" s="73" t="s">
        <v>155</v>
      </c>
      <c r="B2821" s="73" t="s">
        <v>155</v>
      </c>
      <c r="C2821" s="35" t="s">
        <v>48</v>
      </c>
      <c r="D2821" s="35" t="s">
        <v>124</v>
      </c>
      <c r="E2821" s="35" t="s">
        <v>125</v>
      </c>
      <c r="F2821" s="43" t="s">
        <v>298</v>
      </c>
      <c r="G2821" s="31" t="str">
        <f>VLOOKUP(H2821,'GN and GP categories'!A:B,2,FALSE)</f>
        <v>Gram-negative</v>
      </c>
      <c r="H2821" s="31" t="s">
        <v>223</v>
      </c>
      <c r="I2821" s="31">
        <v>555</v>
      </c>
      <c r="J2821" s="31" t="s">
        <v>196</v>
      </c>
      <c r="K2821" s="31">
        <v>54</v>
      </c>
      <c r="L2821" s="38">
        <f t="shared" si="50"/>
        <v>299.7</v>
      </c>
    </row>
    <row r="2822" spans="1:12" ht="15.75" thickBot="1">
      <c r="A2822" s="73" t="s">
        <v>155</v>
      </c>
      <c r="B2822" s="73" t="s">
        <v>155</v>
      </c>
      <c r="C2822" s="35" t="s">
        <v>48</v>
      </c>
      <c r="D2822" s="35" t="s">
        <v>124</v>
      </c>
      <c r="E2822" s="35" t="s">
        <v>125</v>
      </c>
      <c r="F2822" s="43" t="s">
        <v>298</v>
      </c>
      <c r="G2822" s="31" t="str">
        <f>VLOOKUP(H2822,'GN and GP categories'!A:B,2,FALSE)</f>
        <v>Gram-negative</v>
      </c>
      <c r="H2822" s="31" t="s">
        <v>223</v>
      </c>
      <c r="I2822" s="31">
        <v>555</v>
      </c>
      <c r="J2822" s="31" t="s">
        <v>20</v>
      </c>
      <c r="K2822" s="31">
        <v>88</v>
      </c>
      <c r="L2822" s="38">
        <f t="shared" si="50"/>
        <v>488.4</v>
      </c>
    </row>
    <row r="2823" spans="1:12" ht="15.75" thickBot="1">
      <c r="A2823" s="73" t="s">
        <v>155</v>
      </c>
      <c r="B2823" s="73" t="s">
        <v>155</v>
      </c>
      <c r="C2823" s="35" t="s">
        <v>48</v>
      </c>
      <c r="D2823" s="35" t="s">
        <v>124</v>
      </c>
      <c r="E2823" s="35" t="s">
        <v>125</v>
      </c>
      <c r="F2823" s="43" t="s">
        <v>298</v>
      </c>
      <c r="G2823" s="31" t="str">
        <f>VLOOKUP(H2823,'GN and GP categories'!A:B,2,FALSE)</f>
        <v>Gram-negative</v>
      </c>
      <c r="H2823" s="31" t="s">
        <v>223</v>
      </c>
      <c r="I2823" s="31">
        <v>555</v>
      </c>
      <c r="J2823" s="31" t="s">
        <v>249</v>
      </c>
      <c r="K2823" s="31">
        <v>99</v>
      </c>
      <c r="L2823" s="38">
        <f t="shared" si="50"/>
        <v>549.45000000000005</v>
      </c>
    </row>
    <row r="2824" spans="1:12" ht="15.75" thickBot="1">
      <c r="A2824" s="73" t="s">
        <v>155</v>
      </c>
      <c r="B2824" s="73" t="s">
        <v>155</v>
      </c>
      <c r="C2824" s="35" t="s">
        <v>48</v>
      </c>
      <c r="D2824" s="35" t="s">
        <v>124</v>
      </c>
      <c r="E2824" s="35" t="s">
        <v>125</v>
      </c>
      <c r="F2824" s="43" t="s">
        <v>298</v>
      </c>
      <c r="G2824" s="31" t="str">
        <f>VLOOKUP(H2824,'GN and GP categories'!A:B,2,FALSE)</f>
        <v>Gram-negative</v>
      </c>
      <c r="H2824" s="31" t="s">
        <v>223</v>
      </c>
      <c r="I2824" s="31">
        <v>555</v>
      </c>
      <c r="J2824" s="31" t="s">
        <v>84</v>
      </c>
      <c r="K2824" s="31">
        <v>94</v>
      </c>
      <c r="L2824" s="38">
        <f t="shared" si="50"/>
        <v>521.70000000000005</v>
      </c>
    </row>
    <row r="2825" spans="1:12" ht="15.75" thickBot="1">
      <c r="A2825" s="73" t="s">
        <v>155</v>
      </c>
      <c r="B2825" s="73" t="s">
        <v>155</v>
      </c>
      <c r="C2825" s="35" t="s">
        <v>48</v>
      </c>
      <c r="D2825" s="35" t="s">
        <v>124</v>
      </c>
      <c r="E2825" s="35" t="s">
        <v>125</v>
      </c>
      <c r="F2825" s="43" t="s">
        <v>298</v>
      </c>
      <c r="G2825" s="31" t="str">
        <f>VLOOKUP(H2825,'GN and GP categories'!A:B,2,FALSE)</f>
        <v>Gram-negative</v>
      </c>
      <c r="H2825" s="31" t="s">
        <v>223</v>
      </c>
      <c r="I2825" s="31">
        <v>555</v>
      </c>
      <c r="J2825" s="31" t="s">
        <v>28</v>
      </c>
      <c r="K2825" s="31">
        <v>76</v>
      </c>
      <c r="L2825" s="38">
        <f t="shared" si="50"/>
        <v>421.8</v>
      </c>
    </row>
    <row r="2826" spans="1:12" ht="15.75" thickBot="1">
      <c r="A2826" s="73" t="s">
        <v>155</v>
      </c>
      <c r="B2826" s="73" t="s">
        <v>155</v>
      </c>
      <c r="C2826" s="35" t="s">
        <v>48</v>
      </c>
      <c r="D2826" s="35" t="s">
        <v>124</v>
      </c>
      <c r="E2826" s="35" t="s">
        <v>125</v>
      </c>
      <c r="F2826" s="43" t="s">
        <v>298</v>
      </c>
      <c r="G2826" s="31" t="str">
        <f>VLOOKUP(H2826,'GN and GP categories'!A:B,2,FALSE)</f>
        <v>Gram-negative</v>
      </c>
      <c r="H2826" s="31" t="s">
        <v>223</v>
      </c>
      <c r="I2826" s="31">
        <v>555</v>
      </c>
      <c r="J2826" s="31" t="s">
        <v>252</v>
      </c>
      <c r="K2826" s="31">
        <v>100</v>
      </c>
      <c r="L2826" s="38">
        <f t="shared" si="50"/>
        <v>555</v>
      </c>
    </row>
    <row r="2827" spans="1:12" ht="15.75" thickBot="1">
      <c r="A2827" s="73" t="s">
        <v>155</v>
      </c>
      <c r="B2827" s="73" t="s">
        <v>155</v>
      </c>
      <c r="C2827" s="35" t="s">
        <v>48</v>
      </c>
      <c r="D2827" s="35" t="s">
        <v>124</v>
      </c>
      <c r="E2827" s="35" t="s">
        <v>125</v>
      </c>
      <c r="F2827" s="43" t="s">
        <v>298</v>
      </c>
      <c r="G2827" s="31" t="str">
        <f>VLOOKUP(H2827,'GN and GP categories'!A:B,2,FALSE)</f>
        <v>Gram-negative</v>
      </c>
      <c r="H2827" s="31" t="s">
        <v>223</v>
      </c>
      <c r="I2827" s="31">
        <v>555</v>
      </c>
      <c r="J2827" s="31" t="s">
        <v>31</v>
      </c>
      <c r="K2827" s="31">
        <v>90</v>
      </c>
      <c r="L2827" s="38">
        <f t="shared" si="50"/>
        <v>499.5</v>
      </c>
    </row>
    <row r="2828" spans="1:12" ht="15.75" thickBot="1">
      <c r="A2828" s="73" t="s">
        <v>155</v>
      </c>
      <c r="B2828" s="73" t="s">
        <v>155</v>
      </c>
      <c r="C2828" s="35" t="s">
        <v>48</v>
      </c>
      <c r="D2828" s="35" t="s">
        <v>124</v>
      </c>
      <c r="E2828" s="35" t="s">
        <v>125</v>
      </c>
      <c r="F2828" s="43" t="s">
        <v>298</v>
      </c>
      <c r="G2828" s="31" t="str">
        <f>VLOOKUP(H2828,'GN and GP categories'!A:B,2,FALSE)</f>
        <v>Gram-negative</v>
      </c>
      <c r="H2828" s="31" t="s">
        <v>223</v>
      </c>
      <c r="I2828" s="31">
        <v>555</v>
      </c>
      <c r="J2828" s="31" t="s">
        <v>17</v>
      </c>
      <c r="K2828" s="31">
        <v>100</v>
      </c>
      <c r="L2828" s="38">
        <f t="shared" si="50"/>
        <v>555</v>
      </c>
    </row>
    <row r="2829" spans="1:12" ht="15.75" thickBot="1">
      <c r="A2829" s="73" t="s">
        <v>155</v>
      </c>
      <c r="B2829" s="73" t="s">
        <v>155</v>
      </c>
      <c r="C2829" s="35" t="s">
        <v>48</v>
      </c>
      <c r="D2829" s="35" t="s">
        <v>124</v>
      </c>
      <c r="E2829" s="35" t="s">
        <v>125</v>
      </c>
      <c r="F2829" s="43" t="s">
        <v>298</v>
      </c>
      <c r="G2829" s="31" t="str">
        <f>VLOOKUP(H2829,'GN and GP categories'!A:B,2,FALSE)</f>
        <v>Gram-negative</v>
      </c>
      <c r="H2829" s="31" t="s">
        <v>223</v>
      </c>
      <c r="I2829" s="31">
        <v>555</v>
      </c>
      <c r="J2829" s="31" t="s">
        <v>228</v>
      </c>
      <c r="K2829" s="31">
        <v>96</v>
      </c>
      <c r="L2829" s="38">
        <f t="shared" si="50"/>
        <v>532.79999999999995</v>
      </c>
    </row>
    <row r="2830" spans="1:12" ht="15.75" thickBot="1">
      <c r="A2830" s="73" t="s">
        <v>155</v>
      </c>
      <c r="B2830" s="73" t="s">
        <v>155</v>
      </c>
      <c r="C2830" s="35" t="s">
        <v>48</v>
      </c>
      <c r="D2830" s="35" t="s">
        <v>124</v>
      </c>
      <c r="E2830" s="35" t="s">
        <v>125</v>
      </c>
      <c r="F2830" s="43" t="s">
        <v>298</v>
      </c>
      <c r="G2830" s="31" t="str">
        <f>VLOOKUP(H2830,'GN and GP categories'!A:B,2,FALSE)</f>
        <v>Gram-negative</v>
      </c>
      <c r="H2830" s="31" t="s">
        <v>223</v>
      </c>
      <c r="I2830" s="31">
        <v>555</v>
      </c>
      <c r="J2830" s="31" t="s">
        <v>335</v>
      </c>
      <c r="K2830" s="31">
        <v>97</v>
      </c>
      <c r="L2830" s="38">
        <f t="shared" si="50"/>
        <v>538.35</v>
      </c>
    </row>
    <row r="2831" spans="1:12" ht="15.75" thickBot="1">
      <c r="A2831" s="73" t="s">
        <v>155</v>
      </c>
      <c r="B2831" s="73" t="s">
        <v>155</v>
      </c>
      <c r="C2831" s="35" t="s">
        <v>48</v>
      </c>
      <c r="D2831" s="35" t="s">
        <v>124</v>
      </c>
      <c r="E2831" s="35" t="s">
        <v>125</v>
      </c>
      <c r="F2831" s="43" t="s">
        <v>298</v>
      </c>
      <c r="G2831" s="31" t="str">
        <f>VLOOKUP(H2831,'GN and GP categories'!A:B,2,FALSE)</f>
        <v>Gram-negative</v>
      </c>
      <c r="H2831" s="31" t="s">
        <v>223</v>
      </c>
      <c r="I2831" s="31">
        <v>555</v>
      </c>
      <c r="J2831" s="31" t="s">
        <v>312</v>
      </c>
      <c r="K2831" s="31">
        <v>81</v>
      </c>
      <c r="L2831" s="38">
        <f t="shared" si="50"/>
        <v>449.55</v>
      </c>
    </row>
    <row r="2832" spans="1:12" ht="15.75" thickBot="1">
      <c r="A2832" s="73" t="s">
        <v>155</v>
      </c>
      <c r="B2832" s="73" t="s">
        <v>155</v>
      </c>
      <c r="C2832" s="35" t="s">
        <v>48</v>
      </c>
      <c r="D2832" s="35" t="s">
        <v>124</v>
      </c>
      <c r="E2832" s="35" t="s">
        <v>125</v>
      </c>
      <c r="F2832" s="43" t="s">
        <v>298</v>
      </c>
      <c r="G2832" s="31" t="str">
        <f>VLOOKUP(H2832,'GN and GP categories'!A:B,2,FALSE)</f>
        <v>Gram-negative</v>
      </c>
      <c r="H2832" s="31" t="s">
        <v>223</v>
      </c>
      <c r="I2832" s="31">
        <v>555</v>
      </c>
      <c r="J2832" s="31" t="s">
        <v>336</v>
      </c>
      <c r="K2832" s="31">
        <v>93</v>
      </c>
      <c r="L2832" s="38">
        <f t="shared" si="50"/>
        <v>516.15</v>
      </c>
    </row>
    <row r="2833" spans="1:12" ht="15.75" thickBot="1">
      <c r="A2833" s="73" t="s">
        <v>155</v>
      </c>
      <c r="B2833" s="73" t="s">
        <v>155</v>
      </c>
      <c r="C2833" s="35" t="s">
        <v>48</v>
      </c>
      <c r="D2833" s="35" t="s">
        <v>124</v>
      </c>
      <c r="E2833" s="35" t="s">
        <v>125</v>
      </c>
      <c r="F2833" s="43" t="s">
        <v>298</v>
      </c>
      <c r="G2833" s="31" t="str">
        <f>VLOOKUP(H2833,'GN and GP categories'!A:B,2,FALSE)</f>
        <v>Gram-negative</v>
      </c>
      <c r="H2833" s="31" t="s">
        <v>223</v>
      </c>
      <c r="I2833" s="31">
        <v>555</v>
      </c>
      <c r="J2833" s="31" t="s">
        <v>30</v>
      </c>
      <c r="K2833" s="31">
        <v>74</v>
      </c>
      <c r="L2833" s="38">
        <f t="shared" si="50"/>
        <v>410.7</v>
      </c>
    </row>
    <row r="2834" spans="1:12" ht="15.75" thickBot="1">
      <c r="A2834" s="73" t="s">
        <v>155</v>
      </c>
      <c r="B2834" s="73" t="s">
        <v>155</v>
      </c>
      <c r="C2834" s="35" t="s">
        <v>48</v>
      </c>
      <c r="D2834" s="35" t="s">
        <v>124</v>
      </c>
      <c r="E2834" s="35" t="s">
        <v>125</v>
      </c>
      <c r="F2834" s="43" t="s">
        <v>298</v>
      </c>
      <c r="G2834" s="31" t="str">
        <f>VLOOKUP(H2834,'GN and GP categories'!A:B,2,FALSE)</f>
        <v>Gram-negative</v>
      </c>
      <c r="H2834" s="31" t="s">
        <v>104</v>
      </c>
      <c r="I2834" s="31">
        <v>10</v>
      </c>
      <c r="J2834" s="31" t="s">
        <v>253</v>
      </c>
      <c r="K2834" s="31">
        <v>100</v>
      </c>
      <c r="L2834" s="38">
        <f t="shared" si="50"/>
        <v>10</v>
      </c>
    </row>
    <row r="2835" spans="1:12" ht="15.75" thickBot="1">
      <c r="A2835" s="73" t="s">
        <v>155</v>
      </c>
      <c r="B2835" s="73" t="s">
        <v>155</v>
      </c>
      <c r="C2835" s="35" t="s">
        <v>48</v>
      </c>
      <c r="D2835" s="35" t="s">
        <v>124</v>
      </c>
      <c r="E2835" s="35" t="s">
        <v>125</v>
      </c>
      <c r="F2835" s="43" t="s">
        <v>298</v>
      </c>
      <c r="G2835" s="31" t="str">
        <f>VLOOKUP(H2835,'GN and GP categories'!A:B,2,FALSE)</f>
        <v>Gram-negative</v>
      </c>
      <c r="H2835" s="31" t="s">
        <v>104</v>
      </c>
      <c r="I2835" s="31">
        <v>10</v>
      </c>
      <c r="J2835" s="31" t="s">
        <v>13</v>
      </c>
      <c r="K2835" s="31">
        <v>90</v>
      </c>
      <c r="L2835" s="38">
        <f t="shared" si="50"/>
        <v>9</v>
      </c>
    </row>
    <row r="2836" spans="1:12" ht="15.75" thickBot="1">
      <c r="A2836" s="73" t="s">
        <v>155</v>
      </c>
      <c r="B2836" s="73" t="s">
        <v>155</v>
      </c>
      <c r="C2836" s="35" t="s">
        <v>48</v>
      </c>
      <c r="D2836" s="35" t="s">
        <v>124</v>
      </c>
      <c r="E2836" s="35" t="s">
        <v>125</v>
      </c>
      <c r="F2836" s="43" t="s">
        <v>298</v>
      </c>
      <c r="G2836" s="31" t="str">
        <f>VLOOKUP(H2836,'GN and GP categories'!A:B,2,FALSE)</f>
        <v>Gram-negative</v>
      </c>
      <c r="H2836" s="31" t="s">
        <v>104</v>
      </c>
      <c r="I2836" s="31">
        <v>10</v>
      </c>
      <c r="J2836" s="31" t="s">
        <v>196</v>
      </c>
      <c r="K2836" s="31">
        <v>0</v>
      </c>
      <c r="L2836" s="38">
        <f t="shared" si="50"/>
        <v>0</v>
      </c>
    </row>
    <row r="2837" spans="1:12" ht="15.75" thickBot="1">
      <c r="A2837" s="73" t="s">
        <v>155</v>
      </c>
      <c r="B2837" s="73" t="s">
        <v>155</v>
      </c>
      <c r="C2837" s="35" t="s">
        <v>48</v>
      </c>
      <c r="D2837" s="35" t="s">
        <v>124</v>
      </c>
      <c r="E2837" s="35" t="s">
        <v>125</v>
      </c>
      <c r="F2837" s="43" t="s">
        <v>298</v>
      </c>
      <c r="G2837" s="31" t="str">
        <f>VLOOKUP(H2837,'GN and GP categories'!A:B,2,FALSE)</f>
        <v>Gram-negative</v>
      </c>
      <c r="H2837" s="31" t="s">
        <v>104</v>
      </c>
      <c r="I2837" s="31">
        <v>10</v>
      </c>
      <c r="J2837" s="31" t="s">
        <v>20</v>
      </c>
      <c r="K2837" s="31">
        <v>50</v>
      </c>
      <c r="L2837" s="38">
        <f t="shared" si="50"/>
        <v>5</v>
      </c>
    </row>
    <row r="2838" spans="1:12" ht="15.75" thickBot="1">
      <c r="A2838" s="73" t="s">
        <v>155</v>
      </c>
      <c r="B2838" s="73" t="s">
        <v>155</v>
      </c>
      <c r="C2838" s="35" t="s">
        <v>48</v>
      </c>
      <c r="D2838" s="35" t="s">
        <v>124</v>
      </c>
      <c r="E2838" s="35" t="s">
        <v>125</v>
      </c>
      <c r="F2838" s="43" t="s">
        <v>298</v>
      </c>
      <c r="G2838" s="31" t="str">
        <f>VLOOKUP(H2838,'GN and GP categories'!A:B,2,FALSE)</f>
        <v>Gram-negative</v>
      </c>
      <c r="H2838" s="31" t="s">
        <v>104</v>
      </c>
      <c r="I2838" s="31">
        <v>10</v>
      </c>
      <c r="J2838" s="31"/>
      <c r="K2838" s="31">
        <v>100</v>
      </c>
      <c r="L2838" s="38">
        <f t="shared" si="50"/>
        <v>10</v>
      </c>
    </row>
    <row r="2839" spans="1:12" ht="15.75" thickBot="1">
      <c r="A2839" s="73" t="s">
        <v>155</v>
      </c>
      <c r="B2839" s="73" t="s">
        <v>155</v>
      </c>
      <c r="C2839" s="35" t="s">
        <v>48</v>
      </c>
      <c r="D2839" s="35" t="s">
        <v>124</v>
      </c>
      <c r="E2839" s="35" t="s">
        <v>125</v>
      </c>
      <c r="F2839" s="43" t="s">
        <v>298</v>
      </c>
      <c r="G2839" s="31" t="str">
        <f>VLOOKUP(H2839,'GN and GP categories'!A:B,2,FALSE)</f>
        <v>Gram-negative</v>
      </c>
      <c r="H2839" s="31" t="s">
        <v>104</v>
      </c>
      <c r="I2839" s="31">
        <v>10</v>
      </c>
      <c r="J2839" s="31" t="s">
        <v>84</v>
      </c>
      <c r="K2839" s="31">
        <v>90</v>
      </c>
      <c r="L2839" s="38">
        <f t="shared" si="50"/>
        <v>9</v>
      </c>
    </row>
    <row r="2840" spans="1:12" ht="15.75" thickBot="1">
      <c r="A2840" s="73" t="s">
        <v>155</v>
      </c>
      <c r="B2840" s="73" t="s">
        <v>155</v>
      </c>
      <c r="C2840" s="35" t="s">
        <v>48</v>
      </c>
      <c r="D2840" s="35" t="s">
        <v>124</v>
      </c>
      <c r="E2840" s="35" t="s">
        <v>125</v>
      </c>
      <c r="F2840" s="43" t="s">
        <v>298</v>
      </c>
      <c r="G2840" s="31" t="str">
        <f>VLOOKUP(H2840,'GN and GP categories'!A:B,2,FALSE)</f>
        <v>Gram-negative</v>
      </c>
      <c r="H2840" s="31" t="s">
        <v>104</v>
      </c>
      <c r="I2840" s="31">
        <v>10</v>
      </c>
      <c r="J2840" s="31" t="s">
        <v>28</v>
      </c>
      <c r="K2840" s="31">
        <v>100</v>
      </c>
      <c r="L2840" s="38">
        <f t="shared" ref="L2840:L2903" si="51">IF(K2840="","",K2840*I2840/100)</f>
        <v>10</v>
      </c>
    </row>
    <row r="2841" spans="1:12" ht="15.75" thickBot="1">
      <c r="A2841" s="73" t="s">
        <v>155</v>
      </c>
      <c r="B2841" s="73" t="s">
        <v>155</v>
      </c>
      <c r="C2841" s="35" t="s">
        <v>48</v>
      </c>
      <c r="D2841" s="35" t="s">
        <v>124</v>
      </c>
      <c r="E2841" s="35" t="s">
        <v>125</v>
      </c>
      <c r="F2841" s="43" t="s">
        <v>298</v>
      </c>
      <c r="G2841" s="31" t="str">
        <f>VLOOKUP(H2841,'GN and GP categories'!A:B,2,FALSE)</f>
        <v>Gram-negative</v>
      </c>
      <c r="H2841" s="31" t="s">
        <v>104</v>
      </c>
      <c r="I2841" s="31">
        <v>10</v>
      </c>
      <c r="J2841" s="31" t="s">
        <v>252</v>
      </c>
      <c r="K2841" s="31">
        <v>100</v>
      </c>
      <c r="L2841" s="38">
        <f t="shared" si="51"/>
        <v>10</v>
      </c>
    </row>
    <row r="2842" spans="1:12" ht="15.75" thickBot="1">
      <c r="A2842" s="73" t="s">
        <v>155</v>
      </c>
      <c r="B2842" s="73" t="s">
        <v>155</v>
      </c>
      <c r="C2842" s="35" t="s">
        <v>48</v>
      </c>
      <c r="D2842" s="35" t="s">
        <v>124</v>
      </c>
      <c r="E2842" s="35" t="s">
        <v>125</v>
      </c>
      <c r="F2842" s="43" t="s">
        <v>298</v>
      </c>
      <c r="G2842" s="31" t="str">
        <f>VLOOKUP(H2842,'GN and GP categories'!A:B,2,FALSE)</f>
        <v>Gram-negative</v>
      </c>
      <c r="H2842" s="31" t="s">
        <v>104</v>
      </c>
      <c r="I2842" s="31">
        <v>10</v>
      </c>
      <c r="J2842" s="31" t="s">
        <v>31</v>
      </c>
      <c r="K2842" s="31">
        <v>100</v>
      </c>
      <c r="L2842" s="38">
        <f t="shared" si="51"/>
        <v>10</v>
      </c>
    </row>
    <row r="2843" spans="1:12" ht="15.75" thickBot="1">
      <c r="A2843" s="73" t="s">
        <v>155</v>
      </c>
      <c r="B2843" s="73" t="s">
        <v>155</v>
      </c>
      <c r="C2843" s="35" t="s">
        <v>48</v>
      </c>
      <c r="D2843" s="35" t="s">
        <v>124</v>
      </c>
      <c r="E2843" s="35" t="s">
        <v>125</v>
      </c>
      <c r="F2843" s="43" t="s">
        <v>298</v>
      </c>
      <c r="G2843" s="31" t="str">
        <f>VLOOKUP(H2843,'GN and GP categories'!A:B,2,FALSE)</f>
        <v>Gram-negative</v>
      </c>
      <c r="H2843" s="31" t="s">
        <v>104</v>
      </c>
      <c r="I2843" s="31">
        <v>10</v>
      </c>
      <c r="J2843" s="31" t="s">
        <v>17</v>
      </c>
      <c r="K2843" s="31">
        <v>100</v>
      </c>
      <c r="L2843" s="38">
        <f t="shared" si="51"/>
        <v>10</v>
      </c>
    </row>
    <row r="2844" spans="1:12" ht="15.75" thickBot="1">
      <c r="A2844" s="73" t="s">
        <v>155</v>
      </c>
      <c r="B2844" s="73" t="s">
        <v>155</v>
      </c>
      <c r="C2844" s="35" t="s">
        <v>48</v>
      </c>
      <c r="D2844" s="35" t="s">
        <v>124</v>
      </c>
      <c r="E2844" s="35" t="s">
        <v>125</v>
      </c>
      <c r="F2844" s="43" t="s">
        <v>298</v>
      </c>
      <c r="G2844" s="31" t="str">
        <f>VLOOKUP(H2844,'GN and GP categories'!A:B,2,FALSE)</f>
        <v>Gram-negative</v>
      </c>
      <c r="H2844" s="31" t="s">
        <v>104</v>
      </c>
      <c r="I2844" s="31">
        <v>10</v>
      </c>
      <c r="J2844" s="31" t="s">
        <v>228</v>
      </c>
      <c r="K2844" s="31">
        <v>70</v>
      </c>
      <c r="L2844" s="38">
        <f t="shared" si="51"/>
        <v>7</v>
      </c>
    </row>
    <row r="2845" spans="1:12" ht="15.75" thickBot="1">
      <c r="A2845" s="73" t="s">
        <v>155</v>
      </c>
      <c r="B2845" s="73" t="s">
        <v>155</v>
      </c>
      <c r="C2845" s="35" t="s">
        <v>48</v>
      </c>
      <c r="D2845" s="35" t="s">
        <v>124</v>
      </c>
      <c r="E2845" s="35" t="s">
        <v>125</v>
      </c>
      <c r="F2845" s="43" t="s">
        <v>298</v>
      </c>
      <c r="G2845" s="31" t="str">
        <f>VLOOKUP(H2845,'GN and GP categories'!A:B,2,FALSE)</f>
        <v>Gram-negative</v>
      </c>
      <c r="H2845" s="31" t="s">
        <v>104</v>
      </c>
      <c r="I2845" s="31">
        <v>10</v>
      </c>
      <c r="J2845" s="31" t="s">
        <v>335</v>
      </c>
      <c r="K2845" s="31">
        <v>90</v>
      </c>
      <c r="L2845" s="38">
        <f t="shared" si="51"/>
        <v>9</v>
      </c>
    </row>
    <row r="2846" spans="1:12" ht="15.75" thickBot="1">
      <c r="A2846" s="73" t="s">
        <v>155</v>
      </c>
      <c r="B2846" s="73" t="s">
        <v>155</v>
      </c>
      <c r="C2846" s="35" t="s">
        <v>48</v>
      </c>
      <c r="D2846" s="35" t="s">
        <v>124</v>
      </c>
      <c r="E2846" s="35" t="s">
        <v>125</v>
      </c>
      <c r="F2846" s="43" t="s">
        <v>298</v>
      </c>
      <c r="G2846" s="31" t="str">
        <f>VLOOKUP(H2846,'GN and GP categories'!A:B,2,FALSE)</f>
        <v>Gram-negative</v>
      </c>
      <c r="H2846" s="31" t="s">
        <v>104</v>
      </c>
      <c r="I2846" s="31">
        <v>10</v>
      </c>
      <c r="J2846" s="31" t="s">
        <v>312</v>
      </c>
      <c r="K2846" s="31">
        <v>90</v>
      </c>
      <c r="L2846" s="38">
        <f t="shared" si="51"/>
        <v>9</v>
      </c>
    </row>
    <row r="2847" spans="1:12" ht="15.75" thickBot="1">
      <c r="A2847" s="73" t="s">
        <v>155</v>
      </c>
      <c r="B2847" s="73" t="s">
        <v>155</v>
      </c>
      <c r="C2847" s="35" t="s">
        <v>48</v>
      </c>
      <c r="D2847" s="35" t="s">
        <v>124</v>
      </c>
      <c r="E2847" s="35" t="s">
        <v>125</v>
      </c>
      <c r="F2847" s="43" t="s">
        <v>298</v>
      </c>
      <c r="G2847" s="31" t="str">
        <f>VLOOKUP(H2847,'GN and GP categories'!A:B,2,FALSE)</f>
        <v>Gram-negative</v>
      </c>
      <c r="H2847" s="31" t="s">
        <v>104</v>
      </c>
      <c r="I2847" s="31">
        <v>10</v>
      </c>
      <c r="J2847" s="31" t="s">
        <v>336</v>
      </c>
      <c r="K2847" s="31">
        <v>100</v>
      </c>
      <c r="L2847" s="38">
        <f t="shared" si="51"/>
        <v>10</v>
      </c>
    </row>
    <row r="2848" spans="1:12" ht="15.75" thickBot="1">
      <c r="A2848" s="73" t="s">
        <v>155</v>
      </c>
      <c r="B2848" s="73" t="s">
        <v>155</v>
      </c>
      <c r="C2848" s="35" t="s">
        <v>48</v>
      </c>
      <c r="D2848" s="35" t="s">
        <v>124</v>
      </c>
      <c r="E2848" s="35" t="s">
        <v>125</v>
      </c>
      <c r="F2848" s="43" t="s">
        <v>298</v>
      </c>
      <c r="G2848" s="31" t="str">
        <f>VLOOKUP(H2848,'GN and GP categories'!A:B,2,FALSE)</f>
        <v>Gram-negative</v>
      </c>
      <c r="H2848" s="31" t="s">
        <v>104</v>
      </c>
      <c r="I2848" s="31">
        <v>10</v>
      </c>
      <c r="J2848" s="31" t="s">
        <v>30</v>
      </c>
      <c r="K2848" s="31">
        <v>100</v>
      </c>
      <c r="L2848" s="38">
        <f t="shared" si="51"/>
        <v>10</v>
      </c>
    </row>
    <row r="2849" spans="1:12" ht="15.75" thickBot="1">
      <c r="A2849" s="73" t="s">
        <v>155</v>
      </c>
      <c r="B2849" s="73" t="s">
        <v>155</v>
      </c>
      <c r="C2849" s="35" t="s">
        <v>48</v>
      </c>
      <c r="D2849" s="35" t="s">
        <v>124</v>
      </c>
      <c r="E2849" s="35" t="s">
        <v>125</v>
      </c>
      <c r="F2849" s="43" t="s">
        <v>298</v>
      </c>
      <c r="G2849" s="31" t="str">
        <f>VLOOKUP(H2849,'GN and GP categories'!A:B,2,FALSE)</f>
        <v>Gram-negative</v>
      </c>
      <c r="H2849" s="31" t="s">
        <v>104</v>
      </c>
      <c r="I2849" s="31">
        <v>69</v>
      </c>
      <c r="J2849" s="31" t="s">
        <v>253</v>
      </c>
      <c r="K2849" s="31">
        <v>100</v>
      </c>
      <c r="L2849" s="38">
        <f t="shared" si="51"/>
        <v>69</v>
      </c>
    </row>
    <row r="2850" spans="1:12" ht="15.75" thickBot="1">
      <c r="A2850" s="73" t="s">
        <v>155</v>
      </c>
      <c r="B2850" s="73" t="s">
        <v>155</v>
      </c>
      <c r="C2850" s="35" t="s">
        <v>48</v>
      </c>
      <c r="D2850" s="35" t="s">
        <v>124</v>
      </c>
      <c r="E2850" s="35" t="s">
        <v>125</v>
      </c>
      <c r="F2850" s="43" t="s">
        <v>298</v>
      </c>
      <c r="G2850" s="31" t="str">
        <f>VLOOKUP(H2850,'GN and GP categories'!A:B,2,FALSE)</f>
        <v>Gram-negative</v>
      </c>
      <c r="H2850" s="31" t="s">
        <v>104</v>
      </c>
      <c r="I2850" s="31">
        <v>69</v>
      </c>
      <c r="J2850" s="31" t="s">
        <v>13</v>
      </c>
      <c r="K2850" s="31">
        <v>90</v>
      </c>
      <c r="L2850" s="38">
        <f t="shared" si="51"/>
        <v>62.1</v>
      </c>
    </row>
    <row r="2851" spans="1:12" ht="15.75" thickBot="1">
      <c r="A2851" s="73" t="s">
        <v>155</v>
      </c>
      <c r="B2851" s="73" t="s">
        <v>155</v>
      </c>
      <c r="C2851" s="35" t="s">
        <v>48</v>
      </c>
      <c r="D2851" s="35" t="s">
        <v>124</v>
      </c>
      <c r="E2851" s="35" t="s">
        <v>125</v>
      </c>
      <c r="F2851" s="43" t="s">
        <v>298</v>
      </c>
      <c r="G2851" s="31" t="str">
        <f>VLOOKUP(H2851,'GN and GP categories'!A:B,2,FALSE)</f>
        <v>Gram-negative</v>
      </c>
      <c r="H2851" s="31" t="s">
        <v>104</v>
      </c>
      <c r="I2851" s="31">
        <v>69</v>
      </c>
      <c r="J2851" s="31" t="s">
        <v>196</v>
      </c>
      <c r="K2851" s="31">
        <v>0</v>
      </c>
      <c r="L2851" s="38">
        <f t="shared" si="51"/>
        <v>0</v>
      </c>
    </row>
    <row r="2852" spans="1:12" ht="15.75" thickBot="1">
      <c r="A2852" s="73" t="s">
        <v>155</v>
      </c>
      <c r="B2852" s="73" t="s">
        <v>155</v>
      </c>
      <c r="C2852" s="35" t="s">
        <v>48</v>
      </c>
      <c r="D2852" s="35" t="s">
        <v>124</v>
      </c>
      <c r="E2852" s="35" t="s">
        <v>125</v>
      </c>
      <c r="F2852" s="43" t="s">
        <v>298</v>
      </c>
      <c r="G2852" s="31" t="str">
        <f>VLOOKUP(H2852,'GN and GP categories'!A:B,2,FALSE)</f>
        <v>Gram-negative</v>
      </c>
      <c r="H2852" s="31" t="s">
        <v>104</v>
      </c>
      <c r="I2852" s="31">
        <v>69</v>
      </c>
      <c r="J2852" s="31" t="s">
        <v>20</v>
      </c>
      <c r="K2852" s="31">
        <v>88</v>
      </c>
      <c r="L2852" s="38">
        <f t="shared" si="51"/>
        <v>60.72</v>
      </c>
    </row>
    <row r="2853" spans="1:12" ht="15.75" thickBot="1">
      <c r="A2853" s="73" t="s">
        <v>155</v>
      </c>
      <c r="B2853" s="73" t="s">
        <v>155</v>
      </c>
      <c r="C2853" s="35" t="s">
        <v>48</v>
      </c>
      <c r="D2853" s="35" t="s">
        <v>124</v>
      </c>
      <c r="E2853" s="35" t="s">
        <v>125</v>
      </c>
      <c r="F2853" s="43" t="s">
        <v>298</v>
      </c>
      <c r="G2853" s="31" t="str">
        <f>VLOOKUP(H2853,'GN and GP categories'!A:B,2,FALSE)</f>
        <v>Gram-negative</v>
      </c>
      <c r="H2853" s="31" t="s">
        <v>104</v>
      </c>
      <c r="I2853" s="31">
        <v>69</v>
      </c>
      <c r="J2853" s="31" t="s">
        <v>84</v>
      </c>
      <c r="K2853" s="31">
        <v>93</v>
      </c>
      <c r="L2853" s="38">
        <f t="shared" si="51"/>
        <v>64.17</v>
      </c>
    </row>
    <row r="2854" spans="1:12" ht="15.75" thickBot="1">
      <c r="A2854" s="73" t="s">
        <v>155</v>
      </c>
      <c r="B2854" s="73" t="s">
        <v>155</v>
      </c>
      <c r="C2854" s="35" t="s">
        <v>48</v>
      </c>
      <c r="D2854" s="35" t="s">
        <v>124</v>
      </c>
      <c r="E2854" s="35" t="s">
        <v>125</v>
      </c>
      <c r="F2854" s="43" t="s">
        <v>298</v>
      </c>
      <c r="G2854" s="31" t="str">
        <f>VLOOKUP(H2854,'GN and GP categories'!A:B,2,FALSE)</f>
        <v>Gram-negative</v>
      </c>
      <c r="H2854" s="31" t="s">
        <v>104</v>
      </c>
      <c r="I2854" s="31">
        <v>69</v>
      </c>
      <c r="J2854" s="31" t="s">
        <v>28</v>
      </c>
      <c r="K2854" s="31">
        <v>86</v>
      </c>
      <c r="L2854" s="38">
        <f t="shared" si="51"/>
        <v>59.34</v>
      </c>
    </row>
    <row r="2855" spans="1:12" ht="15.75" thickBot="1">
      <c r="A2855" s="73" t="s">
        <v>155</v>
      </c>
      <c r="B2855" s="73" t="s">
        <v>155</v>
      </c>
      <c r="C2855" s="35" t="s">
        <v>48</v>
      </c>
      <c r="D2855" s="35" t="s">
        <v>124</v>
      </c>
      <c r="E2855" s="35" t="s">
        <v>125</v>
      </c>
      <c r="F2855" s="43" t="s">
        <v>298</v>
      </c>
      <c r="G2855" s="31" t="str">
        <f>VLOOKUP(H2855,'GN and GP categories'!A:B,2,FALSE)</f>
        <v>Gram-negative</v>
      </c>
      <c r="H2855" s="31" t="s">
        <v>104</v>
      </c>
      <c r="I2855" s="31">
        <v>69</v>
      </c>
      <c r="J2855" s="31" t="s">
        <v>252</v>
      </c>
      <c r="K2855" s="31">
        <v>97</v>
      </c>
      <c r="L2855" s="38">
        <f t="shared" si="51"/>
        <v>66.930000000000007</v>
      </c>
    </row>
    <row r="2856" spans="1:12" ht="15.75" thickBot="1">
      <c r="A2856" s="73" t="s">
        <v>155</v>
      </c>
      <c r="B2856" s="73" t="s">
        <v>155</v>
      </c>
      <c r="C2856" s="35" t="s">
        <v>48</v>
      </c>
      <c r="D2856" s="35" t="s">
        <v>124</v>
      </c>
      <c r="E2856" s="35" t="s">
        <v>125</v>
      </c>
      <c r="F2856" s="43" t="s">
        <v>298</v>
      </c>
      <c r="G2856" s="31" t="str">
        <f>VLOOKUP(H2856,'GN and GP categories'!A:B,2,FALSE)</f>
        <v>Gram-negative</v>
      </c>
      <c r="H2856" s="31" t="s">
        <v>104</v>
      </c>
      <c r="I2856" s="31">
        <v>69</v>
      </c>
      <c r="J2856" s="31" t="s">
        <v>31</v>
      </c>
      <c r="K2856" s="31">
        <v>97</v>
      </c>
      <c r="L2856" s="38">
        <f t="shared" si="51"/>
        <v>66.930000000000007</v>
      </c>
    </row>
    <row r="2857" spans="1:12" ht="15.75" thickBot="1">
      <c r="A2857" s="73" t="s">
        <v>155</v>
      </c>
      <c r="B2857" s="73" t="s">
        <v>155</v>
      </c>
      <c r="C2857" s="35" t="s">
        <v>48</v>
      </c>
      <c r="D2857" s="35" t="s">
        <v>124</v>
      </c>
      <c r="E2857" s="35" t="s">
        <v>125</v>
      </c>
      <c r="F2857" s="43" t="s">
        <v>298</v>
      </c>
      <c r="G2857" s="31" t="str">
        <f>VLOOKUP(H2857,'GN and GP categories'!A:B,2,FALSE)</f>
        <v>Gram-negative</v>
      </c>
      <c r="H2857" s="31" t="s">
        <v>104</v>
      </c>
      <c r="I2857" s="31">
        <v>69</v>
      </c>
      <c r="J2857" s="31" t="s">
        <v>17</v>
      </c>
      <c r="K2857" s="31">
        <v>97</v>
      </c>
      <c r="L2857" s="38">
        <f t="shared" si="51"/>
        <v>66.930000000000007</v>
      </c>
    </row>
    <row r="2858" spans="1:12" ht="15.75" thickBot="1">
      <c r="A2858" s="73" t="s">
        <v>155</v>
      </c>
      <c r="B2858" s="73" t="s">
        <v>155</v>
      </c>
      <c r="C2858" s="35" t="s">
        <v>48</v>
      </c>
      <c r="D2858" s="35" t="s">
        <v>124</v>
      </c>
      <c r="E2858" s="35" t="s">
        <v>125</v>
      </c>
      <c r="F2858" s="43" t="s">
        <v>298</v>
      </c>
      <c r="G2858" s="31" t="str">
        <f>VLOOKUP(H2858,'GN and GP categories'!A:B,2,FALSE)</f>
        <v>Gram-negative</v>
      </c>
      <c r="H2858" s="31" t="s">
        <v>104</v>
      </c>
      <c r="I2858" s="31">
        <v>69</v>
      </c>
      <c r="J2858" s="31" t="s">
        <v>228</v>
      </c>
      <c r="K2858" s="31">
        <v>28.000000000000004</v>
      </c>
      <c r="L2858" s="38">
        <f t="shared" si="51"/>
        <v>19.320000000000004</v>
      </c>
    </row>
    <row r="2859" spans="1:12" ht="15.75" thickBot="1">
      <c r="A2859" s="73" t="s">
        <v>155</v>
      </c>
      <c r="B2859" s="73" t="s">
        <v>155</v>
      </c>
      <c r="C2859" s="35" t="s">
        <v>48</v>
      </c>
      <c r="D2859" s="35" t="s">
        <v>124</v>
      </c>
      <c r="E2859" s="35" t="s">
        <v>125</v>
      </c>
      <c r="F2859" s="43" t="s">
        <v>298</v>
      </c>
      <c r="G2859" s="31" t="str">
        <f>VLOOKUP(H2859,'GN and GP categories'!A:B,2,FALSE)</f>
        <v>Gram-negative</v>
      </c>
      <c r="H2859" s="31" t="s">
        <v>104</v>
      </c>
      <c r="I2859" s="31">
        <v>69</v>
      </c>
      <c r="J2859" s="31" t="s">
        <v>335</v>
      </c>
      <c r="K2859" s="31">
        <v>94</v>
      </c>
      <c r="L2859" s="38">
        <f t="shared" si="51"/>
        <v>64.86</v>
      </c>
    </row>
    <row r="2860" spans="1:12" ht="15.75" thickBot="1">
      <c r="A2860" s="73" t="s">
        <v>155</v>
      </c>
      <c r="B2860" s="73" t="s">
        <v>155</v>
      </c>
      <c r="C2860" s="35" t="s">
        <v>48</v>
      </c>
      <c r="D2860" s="35" t="s">
        <v>124</v>
      </c>
      <c r="E2860" s="35" t="s">
        <v>125</v>
      </c>
      <c r="F2860" s="43" t="s">
        <v>298</v>
      </c>
      <c r="G2860" s="31" t="str">
        <f>VLOOKUP(H2860,'GN and GP categories'!A:B,2,FALSE)</f>
        <v>Gram-negative</v>
      </c>
      <c r="H2860" s="31" t="s">
        <v>104</v>
      </c>
      <c r="I2860" s="31">
        <v>69</v>
      </c>
      <c r="J2860" s="31" t="s">
        <v>312</v>
      </c>
      <c r="K2860" s="31">
        <v>86</v>
      </c>
      <c r="L2860" s="38">
        <f t="shared" si="51"/>
        <v>59.34</v>
      </c>
    </row>
    <row r="2861" spans="1:12" ht="15.75" thickBot="1">
      <c r="A2861" s="73" t="s">
        <v>155</v>
      </c>
      <c r="B2861" s="73" t="s">
        <v>155</v>
      </c>
      <c r="C2861" s="35" t="s">
        <v>48</v>
      </c>
      <c r="D2861" s="35" t="s">
        <v>124</v>
      </c>
      <c r="E2861" s="35" t="s">
        <v>125</v>
      </c>
      <c r="F2861" s="43" t="s">
        <v>298</v>
      </c>
      <c r="G2861" s="31" t="str">
        <f>VLOOKUP(H2861,'GN and GP categories'!A:B,2,FALSE)</f>
        <v>Gram-negative</v>
      </c>
      <c r="H2861" s="31" t="s">
        <v>104</v>
      </c>
      <c r="I2861" s="31">
        <v>69</v>
      </c>
      <c r="J2861" s="31" t="s">
        <v>336</v>
      </c>
      <c r="K2861" s="31">
        <v>96</v>
      </c>
      <c r="L2861" s="38">
        <f t="shared" si="51"/>
        <v>66.239999999999995</v>
      </c>
    </row>
    <row r="2862" spans="1:12" ht="15.75" thickBot="1">
      <c r="A2862" s="73" t="s">
        <v>155</v>
      </c>
      <c r="B2862" s="73" t="s">
        <v>155</v>
      </c>
      <c r="C2862" s="35" t="s">
        <v>48</v>
      </c>
      <c r="D2862" s="35" t="s">
        <v>124</v>
      </c>
      <c r="E2862" s="35" t="s">
        <v>125</v>
      </c>
      <c r="F2862" s="43" t="s">
        <v>298</v>
      </c>
      <c r="G2862" s="31" t="str">
        <f>VLOOKUP(H2862,'GN and GP categories'!A:B,2,FALSE)</f>
        <v>Gram-negative</v>
      </c>
      <c r="H2862" s="31" t="s">
        <v>104</v>
      </c>
      <c r="I2862" s="31">
        <v>69</v>
      </c>
      <c r="J2862" s="31" t="s">
        <v>30</v>
      </c>
      <c r="K2862" s="31">
        <v>90</v>
      </c>
      <c r="L2862" s="38">
        <f t="shared" si="51"/>
        <v>62.1</v>
      </c>
    </row>
    <row r="2863" spans="1:12" ht="15.75" thickBot="1">
      <c r="A2863" s="73" t="s">
        <v>155</v>
      </c>
      <c r="B2863" s="73" t="s">
        <v>155</v>
      </c>
      <c r="C2863" s="35" t="s">
        <v>48</v>
      </c>
      <c r="D2863" s="35" t="s">
        <v>124</v>
      </c>
      <c r="E2863" s="35" t="s">
        <v>125</v>
      </c>
      <c r="F2863" s="43" t="s">
        <v>298</v>
      </c>
      <c r="G2863" s="31" t="str">
        <f>VLOOKUP(H2863,'GN and GP categories'!A:B,2,FALSE)</f>
        <v>Gram-negative</v>
      </c>
      <c r="H2863" s="31" t="s">
        <v>108</v>
      </c>
      <c r="I2863" s="31">
        <v>25</v>
      </c>
      <c r="J2863" s="31" t="s">
        <v>253</v>
      </c>
      <c r="K2863" s="31">
        <v>100</v>
      </c>
      <c r="L2863" s="38">
        <f t="shared" si="51"/>
        <v>25</v>
      </c>
    </row>
    <row r="2864" spans="1:12" ht="15.75" thickBot="1">
      <c r="A2864" s="73" t="s">
        <v>155</v>
      </c>
      <c r="B2864" s="73" t="s">
        <v>155</v>
      </c>
      <c r="C2864" s="35" t="s">
        <v>48</v>
      </c>
      <c r="D2864" s="35" t="s">
        <v>124</v>
      </c>
      <c r="E2864" s="35" t="s">
        <v>125</v>
      </c>
      <c r="F2864" s="43" t="s">
        <v>298</v>
      </c>
      <c r="G2864" s="31" t="str">
        <f>VLOOKUP(H2864,'GN and GP categories'!A:B,2,FALSE)</f>
        <v>Gram-negative</v>
      </c>
      <c r="H2864" s="31" t="s">
        <v>108</v>
      </c>
      <c r="I2864" s="31">
        <v>25</v>
      </c>
      <c r="J2864" s="31" t="s">
        <v>13</v>
      </c>
      <c r="K2864" s="31">
        <v>84</v>
      </c>
      <c r="L2864" s="38">
        <f t="shared" si="51"/>
        <v>21</v>
      </c>
    </row>
    <row r="2865" spans="1:12" ht="15.75" thickBot="1">
      <c r="A2865" s="73" t="s">
        <v>155</v>
      </c>
      <c r="B2865" s="73" t="s">
        <v>155</v>
      </c>
      <c r="C2865" s="35" t="s">
        <v>48</v>
      </c>
      <c r="D2865" s="35" t="s">
        <v>124</v>
      </c>
      <c r="E2865" s="35" t="s">
        <v>125</v>
      </c>
      <c r="F2865" s="43" t="s">
        <v>298</v>
      </c>
      <c r="G2865" s="31" t="str">
        <f>VLOOKUP(H2865,'GN and GP categories'!A:B,2,FALSE)</f>
        <v>Gram-negative</v>
      </c>
      <c r="H2865" s="31" t="s">
        <v>108</v>
      </c>
      <c r="I2865" s="31">
        <v>25</v>
      </c>
      <c r="J2865" s="31" t="s">
        <v>196</v>
      </c>
      <c r="K2865" s="31">
        <v>84</v>
      </c>
      <c r="L2865" s="38">
        <f t="shared" si="51"/>
        <v>21</v>
      </c>
    </row>
    <row r="2866" spans="1:12" ht="15.75" thickBot="1">
      <c r="A2866" s="73" t="s">
        <v>155</v>
      </c>
      <c r="B2866" s="73" t="s">
        <v>155</v>
      </c>
      <c r="C2866" s="35" t="s">
        <v>48</v>
      </c>
      <c r="D2866" s="35" t="s">
        <v>124</v>
      </c>
      <c r="E2866" s="35" t="s">
        <v>125</v>
      </c>
      <c r="F2866" s="43" t="s">
        <v>298</v>
      </c>
      <c r="G2866" s="31" t="str">
        <f>VLOOKUP(H2866,'GN and GP categories'!A:B,2,FALSE)</f>
        <v>Gram-negative</v>
      </c>
      <c r="H2866" s="31" t="s">
        <v>108</v>
      </c>
      <c r="I2866" s="31">
        <v>25</v>
      </c>
      <c r="J2866" s="31" t="s">
        <v>20</v>
      </c>
      <c r="K2866" s="31">
        <v>92</v>
      </c>
      <c r="L2866" s="38">
        <f t="shared" si="51"/>
        <v>23</v>
      </c>
    </row>
    <row r="2867" spans="1:12" ht="15.75" thickBot="1">
      <c r="A2867" s="73" t="s">
        <v>155</v>
      </c>
      <c r="B2867" s="73" t="s">
        <v>155</v>
      </c>
      <c r="C2867" s="35" t="s">
        <v>48</v>
      </c>
      <c r="D2867" s="35" t="s">
        <v>124</v>
      </c>
      <c r="E2867" s="35" t="s">
        <v>125</v>
      </c>
      <c r="F2867" s="43" t="s">
        <v>298</v>
      </c>
      <c r="G2867" s="31" t="str">
        <f>VLOOKUP(H2867,'GN and GP categories'!A:B,2,FALSE)</f>
        <v>Gram-negative</v>
      </c>
      <c r="H2867" s="31" t="s">
        <v>108</v>
      </c>
      <c r="I2867" s="31">
        <v>25</v>
      </c>
      <c r="J2867" s="31" t="s">
        <v>84</v>
      </c>
      <c r="K2867" s="31">
        <v>100</v>
      </c>
      <c r="L2867" s="38">
        <f t="shared" si="51"/>
        <v>25</v>
      </c>
    </row>
    <row r="2868" spans="1:12" ht="15.75" thickBot="1">
      <c r="A2868" s="73" t="s">
        <v>155</v>
      </c>
      <c r="B2868" s="73" t="s">
        <v>155</v>
      </c>
      <c r="C2868" s="35" t="s">
        <v>48</v>
      </c>
      <c r="D2868" s="35" t="s">
        <v>124</v>
      </c>
      <c r="E2868" s="35" t="s">
        <v>125</v>
      </c>
      <c r="F2868" s="43" t="s">
        <v>298</v>
      </c>
      <c r="G2868" s="31" t="str">
        <f>VLOOKUP(H2868,'GN and GP categories'!A:B,2,FALSE)</f>
        <v>Gram-negative</v>
      </c>
      <c r="H2868" s="31" t="s">
        <v>108</v>
      </c>
      <c r="I2868" s="31">
        <v>25</v>
      </c>
      <c r="J2868" s="31" t="s">
        <v>28</v>
      </c>
      <c r="K2868" s="31">
        <v>100</v>
      </c>
      <c r="L2868" s="38">
        <f t="shared" si="51"/>
        <v>25</v>
      </c>
    </row>
    <row r="2869" spans="1:12" ht="15.75" thickBot="1">
      <c r="A2869" s="73" t="s">
        <v>155</v>
      </c>
      <c r="B2869" s="73" t="s">
        <v>155</v>
      </c>
      <c r="C2869" s="35" t="s">
        <v>48</v>
      </c>
      <c r="D2869" s="35" t="s">
        <v>124</v>
      </c>
      <c r="E2869" s="35" t="s">
        <v>125</v>
      </c>
      <c r="F2869" s="43" t="s">
        <v>298</v>
      </c>
      <c r="G2869" s="31" t="str">
        <f>VLOOKUP(H2869,'GN and GP categories'!A:B,2,FALSE)</f>
        <v>Gram-negative</v>
      </c>
      <c r="H2869" s="31" t="s">
        <v>108</v>
      </c>
      <c r="I2869" s="31">
        <v>25</v>
      </c>
      <c r="J2869" s="31" t="s">
        <v>252</v>
      </c>
      <c r="K2869" s="31">
        <v>100</v>
      </c>
      <c r="L2869" s="38">
        <f t="shared" si="51"/>
        <v>25</v>
      </c>
    </row>
    <row r="2870" spans="1:12" ht="15.75" thickBot="1">
      <c r="A2870" s="73" t="s">
        <v>155</v>
      </c>
      <c r="B2870" s="73" t="s">
        <v>155</v>
      </c>
      <c r="C2870" s="35" t="s">
        <v>48</v>
      </c>
      <c r="D2870" s="35" t="s">
        <v>124</v>
      </c>
      <c r="E2870" s="35" t="s">
        <v>125</v>
      </c>
      <c r="F2870" s="43" t="s">
        <v>298</v>
      </c>
      <c r="G2870" s="31" t="str">
        <f>VLOOKUP(H2870,'GN and GP categories'!A:B,2,FALSE)</f>
        <v>Gram-negative</v>
      </c>
      <c r="H2870" s="31" t="s">
        <v>108</v>
      </c>
      <c r="I2870" s="31">
        <v>25</v>
      </c>
      <c r="J2870" s="31" t="s">
        <v>31</v>
      </c>
      <c r="K2870" s="31">
        <v>100</v>
      </c>
      <c r="L2870" s="38">
        <f t="shared" si="51"/>
        <v>25</v>
      </c>
    </row>
    <row r="2871" spans="1:12" ht="15.75" thickBot="1">
      <c r="A2871" s="73" t="s">
        <v>155</v>
      </c>
      <c r="B2871" s="73" t="s">
        <v>155</v>
      </c>
      <c r="C2871" s="35" t="s">
        <v>48</v>
      </c>
      <c r="D2871" s="35" t="s">
        <v>124</v>
      </c>
      <c r="E2871" s="35" t="s">
        <v>125</v>
      </c>
      <c r="F2871" s="43" t="s">
        <v>298</v>
      </c>
      <c r="G2871" s="31" t="str">
        <f>VLOOKUP(H2871,'GN and GP categories'!A:B,2,FALSE)</f>
        <v>Gram-negative</v>
      </c>
      <c r="H2871" s="31" t="s">
        <v>108</v>
      </c>
      <c r="I2871" s="31">
        <v>25</v>
      </c>
      <c r="J2871" s="31" t="s">
        <v>17</v>
      </c>
      <c r="K2871" s="31">
        <v>96</v>
      </c>
      <c r="L2871" s="38">
        <f t="shared" si="51"/>
        <v>24</v>
      </c>
    </row>
    <row r="2872" spans="1:12" ht="15.75" thickBot="1">
      <c r="A2872" s="73" t="s">
        <v>155</v>
      </c>
      <c r="B2872" s="73" t="s">
        <v>155</v>
      </c>
      <c r="C2872" s="35" t="s">
        <v>48</v>
      </c>
      <c r="D2872" s="35" t="s">
        <v>124</v>
      </c>
      <c r="E2872" s="35" t="s">
        <v>125</v>
      </c>
      <c r="F2872" s="43" t="s">
        <v>298</v>
      </c>
      <c r="G2872" s="31" t="str">
        <f>VLOOKUP(H2872,'GN and GP categories'!A:B,2,FALSE)</f>
        <v>Gram-negative</v>
      </c>
      <c r="H2872" s="31" t="s">
        <v>108</v>
      </c>
      <c r="I2872" s="31">
        <v>25</v>
      </c>
      <c r="J2872" s="31" t="s">
        <v>228</v>
      </c>
      <c r="K2872" s="31">
        <v>0</v>
      </c>
      <c r="L2872" s="38">
        <f t="shared" si="51"/>
        <v>0</v>
      </c>
    </row>
    <row r="2873" spans="1:12" ht="15.75" thickBot="1">
      <c r="A2873" s="73" t="s">
        <v>155</v>
      </c>
      <c r="B2873" s="73" t="s">
        <v>155</v>
      </c>
      <c r="C2873" s="35" t="s">
        <v>48</v>
      </c>
      <c r="D2873" s="35" t="s">
        <v>124</v>
      </c>
      <c r="E2873" s="35" t="s">
        <v>125</v>
      </c>
      <c r="F2873" s="43" t="s">
        <v>298</v>
      </c>
      <c r="G2873" s="31" t="str">
        <f>VLOOKUP(H2873,'GN and GP categories'!A:B,2,FALSE)</f>
        <v>Gram-negative</v>
      </c>
      <c r="H2873" s="31" t="s">
        <v>108</v>
      </c>
      <c r="I2873" s="31">
        <v>25</v>
      </c>
      <c r="J2873" s="31" t="s">
        <v>335</v>
      </c>
      <c r="K2873" s="31">
        <v>100</v>
      </c>
      <c r="L2873" s="38">
        <f t="shared" si="51"/>
        <v>25</v>
      </c>
    </row>
    <row r="2874" spans="1:12" ht="15.75" thickBot="1">
      <c r="A2874" s="73" t="s">
        <v>155</v>
      </c>
      <c r="B2874" s="73" t="s">
        <v>155</v>
      </c>
      <c r="C2874" s="35" t="s">
        <v>48</v>
      </c>
      <c r="D2874" s="35" t="s">
        <v>124</v>
      </c>
      <c r="E2874" s="35" t="s">
        <v>125</v>
      </c>
      <c r="F2874" s="43" t="s">
        <v>298</v>
      </c>
      <c r="G2874" s="31" t="str">
        <f>VLOOKUP(H2874,'GN and GP categories'!A:B,2,FALSE)</f>
        <v>Gram-negative</v>
      </c>
      <c r="H2874" s="31" t="s">
        <v>108</v>
      </c>
      <c r="I2874" s="31">
        <v>25</v>
      </c>
      <c r="J2874" s="31" t="s">
        <v>312</v>
      </c>
      <c r="K2874" s="31">
        <v>0</v>
      </c>
      <c r="L2874" s="38">
        <f t="shared" si="51"/>
        <v>0</v>
      </c>
    </row>
    <row r="2875" spans="1:12" ht="15.75" thickBot="1">
      <c r="A2875" s="73" t="s">
        <v>155</v>
      </c>
      <c r="B2875" s="73" t="s">
        <v>155</v>
      </c>
      <c r="C2875" s="35" t="s">
        <v>48</v>
      </c>
      <c r="D2875" s="35" t="s">
        <v>124</v>
      </c>
      <c r="E2875" s="35" t="s">
        <v>125</v>
      </c>
      <c r="F2875" s="43" t="s">
        <v>298</v>
      </c>
      <c r="G2875" s="31" t="str">
        <f>VLOOKUP(H2875,'GN and GP categories'!A:B,2,FALSE)</f>
        <v>Gram-negative</v>
      </c>
      <c r="H2875" s="31" t="s">
        <v>108</v>
      </c>
      <c r="I2875" s="31">
        <v>25</v>
      </c>
      <c r="J2875" s="31" t="s">
        <v>336</v>
      </c>
      <c r="K2875" s="31">
        <v>100</v>
      </c>
      <c r="L2875" s="38">
        <f t="shared" si="51"/>
        <v>25</v>
      </c>
    </row>
    <row r="2876" spans="1:12" ht="15.75" thickBot="1">
      <c r="A2876" s="73" t="s">
        <v>155</v>
      </c>
      <c r="B2876" s="73" t="s">
        <v>155</v>
      </c>
      <c r="C2876" s="35" t="s">
        <v>48</v>
      </c>
      <c r="D2876" s="35" t="s">
        <v>124</v>
      </c>
      <c r="E2876" s="35" t="s">
        <v>125</v>
      </c>
      <c r="F2876" s="43" t="s">
        <v>298</v>
      </c>
      <c r="G2876" s="31" t="str">
        <f>VLOOKUP(H2876,'GN and GP categories'!A:B,2,FALSE)</f>
        <v>Gram-negative</v>
      </c>
      <c r="H2876" s="31" t="s">
        <v>108</v>
      </c>
      <c r="I2876" s="31">
        <v>25</v>
      </c>
      <c r="J2876" s="31" t="s">
        <v>30</v>
      </c>
      <c r="K2876" s="31">
        <v>100</v>
      </c>
      <c r="L2876" s="38">
        <f t="shared" si="51"/>
        <v>25</v>
      </c>
    </row>
    <row r="2877" spans="1:12" ht="15.75" thickBot="1">
      <c r="A2877" s="73" t="s">
        <v>155</v>
      </c>
      <c r="B2877" s="73" t="s">
        <v>155</v>
      </c>
      <c r="C2877" s="35" t="s">
        <v>48</v>
      </c>
      <c r="D2877" s="35" t="s">
        <v>124</v>
      </c>
      <c r="E2877" s="35" t="s">
        <v>125</v>
      </c>
      <c r="F2877" s="43" t="s">
        <v>298</v>
      </c>
      <c r="G2877" s="31" t="str">
        <f>VLOOKUP(H2877,'GN and GP categories'!A:B,2,FALSE)</f>
        <v>Gram-negative</v>
      </c>
      <c r="H2877" s="31" t="s">
        <v>4</v>
      </c>
      <c r="I2877" s="31">
        <v>40</v>
      </c>
      <c r="J2877" s="31" t="s">
        <v>253</v>
      </c>
      <c r="K2877" s="31">
        <v>100</v>
      </c>
      <c r="L2877" s="38">
        <f t="shared" si="51"/>
        <v>40</v>
      </c>
    </row>
    <row r="2878" spans="1:12" ht="15.75" thickBot="1">
      <c r="A2878" s="73" t="s">
        <v>155</v>
      </c>
      <c r="B2878" s="73" t="s">
        <v>155</v>
      </c>
      <c r="C2878" s="35" t="s">
        <v>48</v>
      </c>
      <c r="D2878" s="35" t="s">
        <v>124</v>
      </c>
      <c r="E2878" s="35" t="s">
        <v>125</v>
      </c>
      <c r="F2878" s="43" t="s">
        <v>298</v>
      </c>
      <c r="G2878" s="31" t="str">
        <f>VLOOKUP(H2878,'GN and GP categories'!A:B,2,FALSE)</f>
        <v>Gram-negative</v>
      </c>
      <c r="H2878" s="31" t="s">
        <v>4</v>
      </c>
      <c r="I2878" s="31">
        <v>40</v>
      </c>
      <c r="J2878" s="31" t="s">
        <v>13</v>
      </c>
      <c r="K2878" s="31">
        <v>0</v>
      </c>
      <c r="L2878" s="38">
        <f t="shared" si="51"/>
        <v>0</v>
      </c>
    </row>
    <row r="2879" spans="1:12" ht="15.75" thickBot="1">
      <c r="A2879" s="73" t="s">
        <v>155</v>
      </c>
      <c r="B2879" s="73" t="s">
        <v>155</v>
      </c>
      <c r="C2879" s="35" t="s">
        <v>48</v>
      </c>
      <c r="D2879" s="35" t="s">
        <v>124</v>
      </c>
      <c r="E2879" s="35" t="s">
        <v>125</v>
      </c>
      <c r="F2879" s="43" t="s">
        <v>298</v>
      </c>
      <c r="G2879" s="31" t="str">
        <f>VLOOKUP(H2879,'GN and GP categories'!A:B,2,FALSE)</f>
        <v>Gram-negative</v>
      </c>
      <c r="H2879" s="31" t="s">
        <v>4</v>
      </c>
      <c r="I2879" s="31">
        <v>40</v>
      </c>
      <c r="J2879" s="31" t="s">
        <v>196</v>
      </c>
      <c r="K2879" s="31">
        <v>0</v>
      </c>
      <c r="L2879" s="38">
        <f t="shared" si="51"/>
        <v>0</v>
      </c>
    </row>
    <row r="2880" spans="1:12" ht="15.75" thickBot="1">
      <c r="A2880" s="73" t="s">
        <v>155</v>
      </c>
      <c r="B2880" s="73" t="s">
        <v>155</v>
      </c>
      <c r="C2880" s="35" t="s">
        <v>48</v>
      </c>
      <c r="D2880" s="35" t="s">
        <v>124</v>
      </c>
      <c r="E2880" s="35" t="s">
        <v>125</v>
      </c>
      <c r="F2880" s="43" t="s">
        <v>298</v>
      </c>
      <c r="G2880" s="31" t="str">
        <f>VLOOKUP(H2880,'GN and GP categories'!A:B,2,FALSE)</f>
        <v>Gram-negative</v>
      </c>
      <c r="H2880" s="31" t="s">
        <v>4</v>
      </c>
      <c r="I2880" s="31">
        <v>40</v>
      </c>
      <c r="J2880" s="31" t="s">
        <v>20</v>
      </c>
      <c r="K2880" s="31">
        <v>0</v>
      </c>
      <c r="L2880" s="38">
        <f t="shared" si="51"/>
        <v>0</v>
      </c>
    </row>
    <row r="2881" spans="1:12" ht="15.75" thickBot="1">
      <c r="A2881" s="73" t="s">
        <v>155</v>
      </c>
      <c r="B2881" s="73" t="s">
        <v>155</v>
      </c>
      <c r="C2881" s="35" t="s">
        <v>48</v>
      </c>
      <c r="D2881" s="35" t="s">
        <v>124</v>
      </c>
      <c r="E2881" s="35" t="s">
        <v>125</v>
      </c>
      <c r="F2881" s="43" t="s">
        <v>298</v>
      </c>
      <c r="G2881" s="31" t="str">
        <f>VLOOKUP(H2881,'GN and GP categories'!A:B,2,FALSE)</f>
        <v>Gram-negative</v>
      </c>
      <c r="H2881" s="31" t="s">
        <v>4</v>
      </c>
      <c r="I2881" s="31">
        <v>40</v>
      </c>
      <c r="J2881" s="31" t="s">
        <v>208</v>
      </c>
      <c r="K2881" s="31">
        <v>98</v>
      </c>
      <c r="L2881" s="38">
        <f t="shared" si="51"/>
        <v>39.200000000000003</v>
      </c>
    </row>
    <row r="2882" spans="1:12" ht="15.75" thickBot="1">
      <c r="A2882" s="73" t="s">
        <v>155</v>
      </c>
      <c r="B2882" s="73" t="s">
        <v>155</v>
      </c>
      <c r="C2882" s="35" t="s">
        <v>48</v>
      </c>
      <c r="D2882" s="35" t="s">
        <v>124</v>
      </c>
      <c r="E2882" s="35" t="s">
        <v>125</v>
      </c>
      <c r="F2882" s="43" t="s">
        <v>298</v>
      </c>
      <c r="G2882" s="31" t="str">
        <f>VLOOKUP(H2882,'GN and GP categories'!A:B,2,FALSE)</f>
        <v>Gram-negative</v>
      </c>
      <c r="H2882" s="31" t="s">
        <v>4</v>
      </c>
      <c r="I2882" s="31">
        <v>40</v>
      </c>
      <c r="J2882" s="31" t="s">
        <v>84</v>
      </c>
      <c r="K2882" s="31">
        <v>0</v>
      </c>
      <c r="L2882" s="38">
        <f t="shared" si="51"/>
        <v>0</v>
      </c>
    </row>
    <row r="2883" spans="1:12" ht="15.75" thickBot="1">
      <c r="A2883" s="73" t="s">
        <v>155</v>
      </c>
      <c r="B2883" s="73" t="s">
        <v>155</v>
      </c>
      <c r="C2883" s="35" t="s">
        <v>48</v>
      </c>
      <c r="D2883" s="35" t="s">
        <v>124</v>
      </c>
      <c r="E2883" s="35" t="s">
        <v>125</v>
      </c>
      <c r="F2883" s="43" t="s">
        <v>298</v>
      </c>
      <c r="G2883" s="31" t="str">
        <f>VLOOKUP(H2883,'GN and GP categories'!A:B,2,FALSE)</f>
        <v>Gram-negative</v>
      </c>
      <c r="H2883" s="31" t="s">
        <v>4</v>
      </c>
      <c r="I2883" s="31">
        <v>40</v>
      </c>
      <c r="J2883" s="31" t="s">
        <v>28</v>
      </c>
      <c r="K2883" s="31">
        <v>88</v>
      </c>
      <c r="L2883" s="38">
        <f t="shared" si="51"/>
        <v>35.200000000000003</v>
      </c>
    </row>
    <row r="2884" spans="1:12" ht="15.75" thickBot="1">
      <c r="A2884" s="73" t="s">
        <v>155</v>
      </c>
      <c r="B2884" s="73" t="s">
        <v>155</v>
      </c>
      <c r="C2884" s="35" t="s">
        <v>48</v>
      </c>
      <c r="D2884" s="35" t="s">
        <v>124</v>
      </c>
      <c r="E2884" s="35" t="s">
        <v>125</v>
      </c>
      <c r="F2884" s="43" t="s">
        <v>298</v>
      </c>
      <c r="G2884" s="31" t="str">
        <f>VLOOKUP(H2884,'GN and GP categories'!A:B,2,FALSE)</f>
        <v>Gram-negative</v>
      </c>
      <c r="H2884" s="31" t="s">
        <v>4</v>
      </c>
      <c r="I2884" s="31">
        <v>40</v>
      </c>
      <c r="J2884" s="31" t="s">
        <v>31</v>
      </c>
      <c r="K2884" s="31">
        <v>100</v>
      </c>
      <c r="L2884" s="38">
        <f t="shared" si="51"/>
        <v>40</v>
      </c>
    </row>
    <row r="2885" spans="1:12" ht="15.75" thickBot="1">
      <c r="A2885" s="73" t="s">
        <v>155</v>
      </c>
      <c r="B2885" s="73" t="s">
        <v>155</v>
      </c>
      <c r="C2885" s="35" t="s">
        <v>48</v>
      </c>
      <c r="D2885" s="35" t="s">
        <v>124</v>
      </c>
      <c r="E2885" s="35" t="s">
        <v>125</v>
      </c>
      <c r="F2885" s="43" t="s">
        <v>298</v>
      </c>
      <c r="G2885" s="31" t="str">
        <f>VLOOKUP(H2885,'GN and GP categories'!A:B,2,FALSE)</f>
        <v>Gram-negative</v>
      </c>
      <c r="H2885" s="31" t="s">
        <v>4</v>
      </c>
      <c r="I2885" s="31">
        <v>40</v>
      </c>
      <c r="J2885" s="31" t="s">
        <v>17</v>
      </c>
      <c r="K2885" s="31">
        <v>93</v>
      </c>
      <c r="L2885" s="38">
        <f t="shared" si="51"/>
        <v>37.200000000000003</v>
      </c>
    </row>
    <row r="2886" spans="1:12" ht="15.75" thickBot="1">
      <c r="A2886" s="73" t="s">
        <v>155</v>
      </c>
      <c r="B2886" s="73" t="s">
        <v>155</v>
      </c>
      <c r="C2886" s="35" t="s">
        <v>48</v>
      </c>
      <c r="D2886" s="35" t="s">
        <v>124</v>
      </c>
      <c r="E2886" s="35" t="s">
        <v>125</v>
      </c>
      <c r="F2886" s="43" t="s">
        <v>298</v>
      </c>
      <c r="G2886" s="31" t="str">
        <f>VLOOKUP(H2886,'GN and GP categories'!A:B,2,FALSE)</f>
        <v>Gram-negative</v>
      </c>
      <c r="H2886" s="31" t="s">
        <v>4</v>
      </c>
      <c r="I2886" s="31">
        <v>40</v>
      </c>
      <c r="J2886" s="31" t="s">
        <v>228</v>
      </c>
      <c r="K2886" s="31">
        <v>0</v>
      </c>
      <c r="L2886" s="38">
        <f t="shared" si="51"/>
        <v>0</v>
      </c>
    </row>
    <row r="2887" spans="1:12" ht="15.75" thickBot="1">
      <c r="A2887" s="73" t="s">
        <v>155</v>
      </c>
      <c r="B2887" s="73" t="s">
        <v>155</v>
      </c>
      <c r="C2887" s="35" t="s">
        <v>48</v>
      </c>
      <c r="D2887" s="35" t="s">
        <v>124</v>
      </c>
      <c r="E2887" s="35" t="s">
        <v>125</v>
      </c>
      <c r="F2887" s="43" t="s">
        <v>298</v>
      </c>
      <c r="G2887" s="31" t="str">
        <f>VLOOKUP(H2887,'GN and GP categories'!A:B,2,FALSE)</f>
        <v>Gram-negative</v>
      </c>
      <c r="H2887" s="31" t="s">
        <v>4</v>
      </c>
      <c r="I2887" s="31">
        <v>40</v>
      </c>
      <c r="J2887" s="31" t="s">
        <v>335</v>
      </c>
      <c r="K2887" s="31">
        <v>100</v>
      </c>
      <c r="L2887" s="38">
        <f t="shared" si="51"/>
        <v>40</v>
      </c>
    </row>
    <row r="2888" spans="1:12" ht="15.75" thickBot="1">
      <c r="A2888" s="73" t="s">
        <v>155</v>
      </c>
      <c r="B2888" s="73" t="s">
        <v>155</v>
      </c>
      <c r="C2888" s="35" t="s">
        <v>48</v>
      </c>
      <c r="D2888" s="35" t="s">
        <v>124</v>
      </c>
      <c r="E2888" s="35" t="s">
        <v>125</v>
      </c>
      <c r="F2888" s="43" t="s">
        <v>298</v>
      </c>
      <c r="G2888" s="31" t="str">
        <f>VLOOKUP(H2888,'GN and GP categories'!A:B,2,FALSE)</f>
        <v>Gram-negative</v>
      </c>
      <c r="H2888" s="31" t="s">
        <v>4</v>
      </c>
      <c r="I2888" s="31">
        <v>40</v>
      </c>
      <c r="J2888" s="31" t="s">
        <v>336</v>
      </c>
      <c r="K2888" s="31">
        <v>100</v>
      </c>
      <c r="L2888" s="38">
        <f t="shared" si="51"/>
        <v>40</v>
      </c>
    </row>
    <row r="2889" spans="1:12" ht="15.75" thickBot="1">
      <c r="A2889" s="73" t="s">
        <v>155</v>
      </c>
      <c r="B2889" s="73" t="s">
        <v>155</v>
      </c>
      <c r="C2889" s="35" t="s">
        <v>48</v>
      </c>
      <c r="D2889" s="35" t="s">
        <v>124</v>
      </c>
      <c r="E2889" s="35" t="s">
        <v>125</v>
      </c>
      <c r="F2889" s="43" t="s">
        <v>298</v>
      </c>
      <c r="G2889" s="31" t="str">
        <f>VLOOKUP(H2889,'GN and GP categories'!A:B,2,FALSE)</f>
        <v>Gram-negative</v>
      </c>
      <c r="H2889" s="31" t="s">
        <v>4</v>
      </c>
      <c r="I2889" s="31">
        <v>40</v>
      </c>
      <c r="J2889" s="31" t="s">
        <v>30</v>
      </c>
      <c r="K2889" s="31">
        <v>0</v>
      </c>
      <c r="L2889" s="38">
        <f t="shared" si="51"/>
        <v>0</v>
      </c>
    </row>
    <row r="2890" spans="1:12" ht="15.75" thickBot="1">
      <c r="A2890" s="73" t="s">
        <v>155</v>
      </c>
      <c r="B2890" s="73" t="s">
        <v>155</v>
      </c>
      <c r="C2890" s="35" t="s">
        <v>48</v>
      </c>
      <c r="D2890" s="35" t="s">
        <v>124</v>
      </c>
      <c r="E2890" s="35" t="s">
        <v>125</v>
      </c>
      <c r="F2890" s="43" t="s">
        <v>298</v>
      </c>
      <c r="G2890" s="31" t="str">
        <f>VLOOKUP(H2890,'GN and GP categories'!A:B,2,FALSE)</f>
        <v>Gram-negative</v>
      </c>
      <c r="H2890" s="31" t="s">
        <v>110</v>
      </c>
      <c r="I2890" s="31">
        <v>7</v>
      </c>
      <c r="J2890" s="31" t="s">
        <v>253</v>
      </c>
      <c r="K2890" s="31">
        <v>86</v>
      </c>
      <c r="L2890" s="38">
        <f t="shared" si="51"/>
        <v>6.02</v>
      </c>
    </row>
    <row r="2891" spans="1:12" ht="15.75" thickBot="1">
      <c r="A2891" s="73" t="s">
        <v>155</v>
      </c>
      <c r="B2891" s="73" t="s">
        <v>155</v>
      </c>
      <c r="C2891" s="35" t="s">
        <v>48</v>
      </c>
      <c r="D2891" s="35" t="s">
        <v>124</v>
      </c>
      <c r="E2891" s="35" t="s">
        <v>125</v>
      </c>
      <c r="F2891" s="43" t="s">
        <v>298</v>
      </c>
      <c r="G2891" s="31" t="str">
        <f>VLOOKUP(H2891,'GN and GP categories'!A:B,2,FALSE)</f>
        <v>Gram-negative</v>
      </c>
      <c r="H2891" s="31" t="s">
        <v>110</v>
      </c>
      <c r="I2891" s="31">
        <v>7</v>
      </c>
      <c r="J2891" s="31" t="s">
        <v>13</v>
      </c>
      <c r="K2891" s="31">
        <v>0</v>
      </c>
      <c r="L2891" s="38">
        <f t="shared" si="51"/>
        <v>0</v>
      </c>
    </row>
    <row r="2892" spans="1:12" ht="15.75" thickBot="1">
      <c r="A2892" s="73" t="s">
        <v>155</v>
      </c>
      <c r="B2892" s="73" t="s">
        <v>155</v>
      </c>
      <c r="C2892" s="35" t="s">
        <v>48</v>
      </c>
      <c r="D2892" s="35" t="s">
        <v>124</v>
      </c>
      <c r="E2892" s="35" t="s">
        <v>125</v>
      </c>
      <c r="F2892" s="43" t="s">
        <v>298</v>
      </c>
      <c r="G2892" s="31" t="str">
        <f>VLOOKUP(H2892,'GN and GP categories'!A:B,2,FALSE)</f>
        <v>Gram-negative</v>
      </c>
      <c r="H2892" s="31" t="s">
        <v>110</v>
      </c>
      <c r="I2892" s="31">
        <v>7</v>
      </c>
      <c r="J2892" s="31" t="s">
        <v>20</v>
      </c>
      <c r="K2892" s="31">
        <v>0</v>
      </c>
      <c r="L2892" s="38">
        <f t="shared" si="51"/>
        <v>0</v>
      </c>
    </row>
    <row r="2893" spans="1:12" ht="15.75" thickBot="1">
      <c r="A2893" s="73" t="s">
        <v>155</v>
      </c>
      <c r="B2893" s="73" t="s">
        <v>155</v>
      </c>
      <c r="C2893" s="35" t="s">
        <v>48</v>
      </c>
      <c r="D2893" s="35" t="s">
        <v>124</v>
      </c>
      <c r="E2893" s="35" t="s">
        <v>125</v>
      </c>
      <c r="F2893" s="43" t="s">
        <v>298</v>
      </c>
      <c r="G2893" s="31" t="str">
        <f>VLOOKUP(H2893,'GN and GP categories'!A:B,2,FALSE)</f>
        <v>Gram-negative</v>
      </c>
      <c r="H2893" s="31" t="s">
        <v>110</v>
      </c>
      <c r="I2893" s="31">
        <v>7</v>
      </c>
      <c r="J2893" s="31" t="s">
        <v>84</v>
      </c>
      <c r="K2893" s="31">
        <v>86</v>
      </c>
      <c r="L2893" s="38">
        <f t="shared" si="51"/>
        <v>6.02</v>
      </c>
    </row>
    <row r="2894" spans="1:12" ht="15.75" thickBot="1">
      <c r="A2894" s="73" t="s">
        <v>155</v>
      </c>
      <c r="B2894" s="73" t="s">
        <v>155</v>
      </c>
      <c r="C2894" s="35" t="s">
        <v>48</v>
      </c>
      <c r="D2894" s="35" t="s">
        <v>124</v>
      </c>
      <c r="E2894" s="35" t="s">
        <v>125</v>
      </c>
      <c r="F2894" s="43" t="s">
        <v>298</v>
      </c>
      <c r="G2894" s="31" t="str">
        <f>VLOOKUP(H2894,'GN and GP categories'!A:B,2,FALSE)</f>
        <v>Gram-negative</v>
      </c>
      <c r="H2894" s="31" t="s">
        <v>110</v>
      </c>
      <c r="I2894" s="31">
        <v>7</v>
      </c>
      <c r="J2894" s="31" t="s">
        <v>28</v>
      </c>
      <c r="K2894" s="31">
        <v>100</v>
      </c>
      <c r="L2894" s="38">
        <f t="shared" si="51"/>
        <v>7</v>
      </c>
    </row>
    <row r="2895" spans="1:12" ht="15.75" thickBot="1">
      <c r="A2895" s="73" t="s">
        <v>155</v>
      </c>
      <c r="B2895" s="73" t="s">
        <v>155</v>
      </c>
      <c r="C2895" s="35" t="s">
        <v>48</v>
      </c>
      <c r="D2895" s="35" t="s">
        <v>124</v>
      </c>
      <c r="E2895" s="35" t="s">
        <v>125</v>
      </c>
      <c r="F2895" s="43" t="s">
        <v>298</v>
      </c>
      <c r="G2895" s="31" t="str">
        <f>VLOOKUP(H2895,'GN and GP categories'!A:B,2,FALSE)</f>
        <v>Gram-negative</v>
      </c>
      <c r="H2895" s="31" t="s">
        <v>110</v>
      </c>
      <c r="I2895" s="31">
        <v>7</v>
      </c>
      <c r="J2895" s="31" t="s">
        <v>252</v>
      </c>
      <c r="K2895" s="31">
        <v>100</v>
      </c>
      <c r="L2895" s="38">
        <f t="shared" si="51"/>
        <v>7</v>
      </c>
    </row>
    <row r="2896" spans="1:12" ht="15.75" thickBot="1">
      <c r="A2896" s="73" t="s">
        <v>155</v>
      </c>
      <c r="B2896" s="73" t="s">
        <v>155</v>
      </c>
      <c r="C2896" s="35" t="s">
        <v>48</v>
      </c>
      <c r="D2896" s="35" t="s">
        <v>124</v>
      </c>
      <c r="E2896" s="35" t="s">
        <v>125</v>
      </c>
      <c r="F2896" s="43" t="s">
        <v>298</v>
      </c>
      <c r="G2896" s="31" t="str">
        <f>VLOOKUP(H2896,'GN and GP categories'!A:B,2,FALSE)</f>
        <v>Gram-negative</v>
      </c>
      <c r="H2896" s="31" t="s">
        <v>110</v>
      </c>
      <c r="I2896" s="31">
        <v>7</v>
      </c>
      <c r="J2896" s="31" t="s">
        <v>31</v>
      </c>
      <c r="K2896" s="31">
        <v>86</v>
      </c>
      <c r="L2896" s="38">
        <f t="shared" si="51"/>
        <v>6.02</v>
      </c>
    </row>
    <row r="2897" spans="1:12" ht="15.75" thickBot="1">
      <c r="A2897" s="73" t="s">
        <v>155</v>
      </c>
      <c r="B2897" s="73" t="s">
        <v>155</v>
      </c>
      <c r="C2897" s="35" t="s">
        <v>48</v>
      </c>
      <c r="D2897" s="35" t="s">
        <v>124</v>
      </c>
      <c r="E2897" s="35" t="s">
        <v>125</v>
      </c>
      <c r="F2897" s="43" t="s">
        <v>298</v>
      </c>
      <c r="G2897" s="31" t="str">
        <f>VLOOKUP(H2897,'GN and GP categories'!A:B,2,FALSE)</f>
        <v>Gram-negative</v>
      </c>
      <c r="H2897" s="31" t="s">
        <v>110</v>
      </c>
      <c r="I2897" s="31">
        <v>7</v>
      </c>
      <c r="J2897" s="31" t="s">
        <v>17</v>
      </c>
      <c r="K2897" s="31">
        <v>100</v>
      </c>
      <c r="L2897" s="38">
        <f t="shared" si="51"/>
        <v>7</v>
      </c>
    </row>
    <row r="2898" spans="1:12" ht="15.75" thickBot="1">
      <c r="A2898" s="73" t="s">
        <v>155</v>
      </c>
      <c r="B2898" s="73" t="s">
        <v>155</v>
      </c>
      <c r="C2898" s="35" t="s">
        <v>48</v>
      </c>
      <c r="D2898" s="35" t="s">
        <v>124</v>
      </c>
      <c r="E2898" s="35" t="s">
        <v>125</v>
      </c>
      <c r="F2898" s="43" t="s">
        <v>298</v>
      </c>
      <c r="G2898" s="31" t="str">
        <f>VLOOKUP(H2898,'GN and GP categories'!A:B,2,FALSE)</f>
        <v>Gram-negative</v>
      </c>
      <c r="H2898" s="31" t="s">
        <v>110</v>
      </c>
      <c r="I2898" s="31">
        <v>7</v>
      </c>
      <c r="J2898" s="31" t="s">
        <v>228</v>
      </c>
      <c r="K2898" s="31">
        <v>0</v>
      </c>
      <c r="L2898" s="38">
        <f t="shared" si="51"/>
        <v>0</v>
      </c>
    </row>
    <row r="2899" spans="1:12" ht="15.75" thickBot="1">
      <c r="A2899" s="73" t="s">
        <v>155</v>
      </c>
      <c r="B2899" s="73" t="s">
        <v>155</v>
      </c>
      <c r="C2899" s="35" t="s">
        <v>48</v>
      </c>
      <c r="D2899" s="35" t="s">
        <v>124</v>
      </c>
      <c r="E2899" s="35" t="s">
        <v>125</v>
      </c>
      <c r="F2899" s="43" t="s">
        <v>298</v>
      </c>
      <c r="G2899" s="31" t="str">
        <f>VLOOKUP(H2899,'GN and GP categories'!A:B,2,FALSE)</f>
        <v>Gram-negative</v>
      </c>
      <c r="H2899" s="31" t="s">
        <v>110</v>
      </c>
      <c r="I2899" s="31">
        <v>7</v>
      </c>
      <c r="J2899" s="31" t="s">
        <v>312</v>
      </c>
      <c r="K2899" s="31">
        <v>14.000000000000002</v>
      </c>
      <c r="L2899" s="38">
        <f t="shared" si="51"/>
        <v>0.98000000000000009</v>
      </c>
    </row>
    <row r="2900" spans="1:12" ht="15.75" thickBot="1">
      <c r="A2900" s="73" t="s">
        <v>155</v>
      </c>
      <c r="B2900" s="73" t="s">
        <v>155</v>
      </c>
      <c r="C2900" s="35" t="s">
        <v>48</v>
      </c>
      <c r="D2900" s="35" t="s">
        <v>124</v>
      </c>
      <c r="E2900" s="35" t="s">
        <v>125</v>
      </c>
      <c r="F2900" s="43" t="s">
        <v>298</v>
      </c>
      <c r="G2900" s="31" t="str">
        <f>VLOOKUP(H2900,'GN and GP categories'!A:B,2,FALSE)</f>
        <v>Gram-negative</v>
      </c>
      <c r="H2900" s="31" t="s">
        <v>110</v>
      </c>
      <c r="I2900" s="31">
        <v>7</v>
      </c>
      <c r="J2900" s="31" t="s">
        <v>336</v>
      </c>
      <c r="K2900" s="31">
        <v>86</v>
      </c>
      <c r="L2900" s="38">
        <f t="shared" si="51"/>
        <v>6.02</v>
      </c>
    </row>
    <row r="2901" spans="1:12" ht="15.75" thickBot="1">
      <c r="A2901" s="73" t="s">
        <v>155</v>
      </c>
      <c r="B2901" s="73" t="s">
        <v>155</v>
      </c>
      <c r="C2901" s="35" t="s">
        <v>48</v>
      </c>
      <c r="D2901" s="35" t="s">
        <v>124</v>
      </c>
      <c r="E2901" s="35" t="s">
        <v>125</v>
      </c>
      <c r="F2901" s="43" t="s">
        <v>298</v>
      </c>
      <c r="G2901" s="31" t="str">
        <f>VLOOKUP(H2901,'GN and GP categories'!A:B,2,FALSE)</f>
        <v>Gram-negative</v>
      </c>
      <c r="H2901" s="31" t="s">
        <v>110</v>
      </c>
      <c r="I2901" s="31">
        <v>7</v>
      </c>
      <c r="J2901" s="31" t="s">
        <v>30</v>
      </c>
      <c r="K2901" s="31">
        <v>100</v>
      </c>
      <c r="L2901" s="38">
        <f t="shared" si="51"/>
        <v>7</v>
      </c>
    </row>
    <row r="2902" spans="1:12" ht="15.75" thickBot="1">
      <c r="A2902" s="73" t="s">
        <v>155</v>
      </c>
      <c r="B2902" s="73" t="s">
        <v>155</v>
      </c>
      <c r="C2902" s="35" t="s">
        <v>48</v>
      </c>
      <c r="D2902" s="35" t="s">
        <v>124</v>
      </c>
      <c r="E2902" s="35" t="s">
        <v>125</v>
      </c>
      <c r="F2902" s="43" t="s">
        <v>298</v>
      </c>
      <c r="G2902" s="31" t="str">
        <f>VLOOKUP(H2902,'GN and GP categories'!A:B,2,FALSE)</f>
        <v>Gram-positive</v>
      </c>
      <c r="H2902" s="31" t="s">
        <v>46</v>
      </c>
      <c r="I2902" s="31">
        <v>334</v>
      </c>
      <c r="J2902" s="31" t="s">
        <v>304</v>
      </c>
      <c r="K2902" s="31">
        <v>25</v>
      </c>
      <c r="L2902" s="38">
        <f t="shared" si="51"/>
        <v>83.5</v>
      </c>
    </row>
    <row r="2903" spans="1:12" ht="15.75" thickBot="1">
      <c r="A2903" s="73" t="s">
        <v>155</v>
      </c>
      <c r="B2903" s="73" t="s">
        <v>155</v>
      </c>
      <c r="C2903" s="35" t="s">
        <v>48</v>
      </c>
      <c r="D2903" s="35" t="s">
        <v>124</v>
      </c>
      <c r="E2903" s="35" t="s">
        <v>125</v>
      </c>
      <c r="F2903" s="43" t="s">
        <v>298</v>
      </c>
      <c r="G2903" s="31" t="str">
        <f>VLOOKUP(H2903,'GN and GP categories'!A:B,2,FALSE)</f>
        <v>Gram-positive</v>
      </c>
      <c r="H2903" s="31" t="s">
        <v>46</v>
      </c>
      <c r="I2903" s="31">
        <v>334</v>
      </c>
      <c r="J2903" s="31" t="s">
        <v>28</v>
      </c>
      <c r="K2903" s="31">
        <v>75</v>
      </c>
      <c r="L2903" s="38">
        <f t="shared" si="51"/>
        <v>250.5</v>
      </c>
    </row>
    <row r="2904" spans="1:12" ht="15.75" thickBot="1">
      <c r="A2904" s="73" t="s">
        <v>155</v>
      </c>
      <c r="B2904" s="73" t="s">
        <v>155</v>
      </c>
      <c r="C2904" s="35" t="s">
        <v>48</v>
      </c>
      <c r="D2904" s="35" t="s">
        <v>124</v>
      </c>
      <c r="E2904" s="35" t="s">
        <v>125</v>
      </c>
      <c r="F2904" s="43" t="s">
        <v>298</v>
      </c>
      <c r="G2904" s="31" t="str">
        <f>VLOOKUP(H2904,'GN and GP categories'!A:B,2,FALSE)</f>
        <v>Gram-positive</v>
      </c>
      <c r="H2904" s="31" t="s">
        <v>46</v>
      </c>
      <c r="I2904" s="31">
        <v>334</v>
      </c>
      <c r="J2904" s="31" t="s">
        <v>317</v>
      </c>
      <c r="K2904" s="31">
        <v>83</v>
      </c>
      <c r="L2904" s="38">
        <f t="shared" ref="L2904:L2924" si="52">IF(K2904="","",K2904*I2904/100)</f>
        <v>277.22000000000003</v>
      </c>
    </row>
    <row r="2905" spans="1:12" ht="15.75" thickBot="1">
      <c r="A2905" s="73" t="s">
        <v>155</v>
      </c>
      <c r="B2905" s="73" t="s">
        <v>155</v>
      </c>
      <c r="C2905" s="35" t="s">
        <v>48</v>
      </c>
      <c r="D2905" s="35" t="s">
        <v>124</v>
      </c>
      <c r="E2905" s="35" t="s">
        <v>125</v>
      </c>
      <c r="F2905" s="43" t="s">
        <v>298</v>
      </c>
      <c r="G2905" s="31" t="str">
        <f>VLOOKUP(H2905,'GN and GP categories'!A:B,2,FALSE)</f>
        <v>Gram-positive</v>
      </c>
      <c r="H2905" s="31" t="s">
        <v>46</v>
      </c>
      <c r="I2905" s="31">
        <v>334</v>
      </c>
      <c r="J2905" s="31" t="s">
        <v>313</v>
      </c>
      <c r="K2905" s="31">
        <v>54</v>
      </c>
      <c r="L2905" s="38">
        <f t="shared" si="52"/>
        <v>180.36</v>
      </c>
    </row>
    <row r="2906" spans="1:12" ht="15.75" thickBot="1">
      <c r="A2906" s="73" t="s">
        <v>155</v>
      </c>
      <c r="B2906" s="73" t="s">
        <v>155</v>
      </c>
      <c r="C2906" s="35" t="s">
        <v>48</v>
      </c>
      <c r="D2906" s="35" t="s">
        <v>124</v>
      </c>
      <c r="E2906" s="35" t="s">
        <v>125</v>
      </c>
      <c r="F2906" s="43" t="s">
        <v>298</v>
      </c>
      <c r="G2906" s="31" t="str">
        <f>VLOOKUP(H2906,'GN and GP categories'!A:B,2,FALSE)</f>
        <v>Gram-positive</v>
      </c>
      <c r="H2906" s="31" t="s">
        <v>46</v>
      </c>
      <c r="I2906" s="31">
        <v>334</v>
      </c>
      <c r="J2906" s="31" t="s">
        <v>244</v>
      </c>
      <c r="K2906" s="31">
        <v>75</v>
      </c>
      <c r="L2906" s="38">
        <f t="shared" si="52"/>
        <v>250.5</v>
      </c>
    </row>
    <row r="2907" spans="1:12" ht="15.75" thickBot="1">
      <c r="A2907" s="73" t="s">
        <v>155</v>
      </c>
      <c r="B2907" s="73" t="s">
        <v>155</v>
      </c>
      <c r="C2907" s="35" t="s">
        <v>48</v>
      </c>
      <c r="D2907" s="35" t="s">
        <v>124</v>
      </c>
      <c r="E2907" s="35" t="s">
        <v>125</v>
      </c>
      <c r="F2907" s="43" t="s">
        <v>298</v>
      </c>
      <c r="G2907" s="31" t="str">
        <f>VLOOKUP(H2907,'GN and GP categories'!A:B,2,FALSE)</f>
        <v>Gram-positive</v>
      </c>
      <c r="H2907" s="31" t="s">
        <v>46</v>
      </c>
      <c r="I2907" s="31">
        <v>334</v>
      </c>
      <c r="J2907" s="31" t="s">
        <v>299</v>
      </c>
      <c r="K2907" s="31">
        <v>100</v>
      </c>
      <c r="L2907" s="38">
        <f t="shared" si="52"/>
        <v>334</v>
      </c>
    </row>
    <row r="2908" spans="1:12" ht="15.75" thickBot="1">
      <c r="A2908" s="73" t="s">
        <v>155</v>
      </c>
      <c r="B2908" s="73" t="s">
        <v>155</v>
      </c>
      <c r="C2908" s="35" t="s">
        <v>48</v>
      </c>
      <c r="D2908" s="35" t="s">
        <v>124</v>
      </c>
      <c r="E2908" s="35" t="s">
        <v>125</v>
      </c>
      <c r="F2908" s="43" t="s">
        <v>298</v>
      </c>
      <c r="G2908" s="31" t="str">
        <f>VLOOKUP(H2908,'GN and GP categories'!A:B,2,FALSE)</f>
        <v>Gram-positive</v>
      </c>
      <c r="H2908" s="31" t="s">
        <v>46</v>
      </c>
      <c r="I2908" s="31">
        <v>334</v>
      </c>
      <c r="J2908" s="31" t="s">
        <v>300</v>
      </c>
      <c r="K2908" s="31">
        <v>75</v>
      </c>
      <c r="L2908" s="38">
        <f t="shared" si="52"/>
        <v>250.5</v>
      </c>
    </row>
    <row r="2909" spans="1:12" ht="15.75" thickBot="1">
      <c r="A2909" s="73" t="s">
        <v>155</v>
      </c>
      <c r="B2909" s="73" t="s">
        <v>155</v>
      </c>
      <c r="C2909" s="35" t="s">
        <v>48</v>
      </c>
      <c r="D2909" s="35" t="s">
        <v>124</v>
      </c>
      <c r="E2909" s="35" t="s">
        <v>125</v>
      </c>
      <c r="F2909" s="43" t="s">
        <v>298</v>
      </c>
      <c r="G2909" s="31" t="str">
        <f>VLOOKUP(H2909,'GN and GP categories'!A:B,2,FALSE)</f>
        <v>Gram-positive</v>
      </c>
      <c r="H2909" s="31" t="s">
        <v>46</v>
      </c>
      <c r="I2909" s="31">
        <v>334</v>
      </c>
      <c r="J2909" s="31" t="s">
        <v>228</v>
      </c>
      <c r="K2909" s="31">
        <v>99</v>
      </c>
      <c r="L2909" s="38">
        <f t="shared" si="52"/>
        <v>330.66</v>
      </c>
    </row>
    <row r="2910" spans="1:12" ht="15.75" thickBot="1">
      <c r="A2910" s="73" t="s">
        <v>155</v>
      </c>
      <c r="B2910" s="73" t="s">
        <v>155</v>
      </c>
      <c r="C2910" s="35" t="s">
        <v>48</v>
      </c>
      <c r="D2910" s="35" t="s">
        <v>124</v>
      </c>
      <c r="E2910" s="35" t="s">
        <v>125</v>
      </c>
      <c r="F2910" s="43" t="s">
        <v>298</v>
      </c>
      <c r="G2910" s="31" t="str">
        <f>VLOOKUP(H2910,'GN and GP categories'!A:B,2,FALSE)</f>
        <v>Gram-positive</v>
      </c>
      <c r="H2910" s="31" t="s">
        <v>46</v>
      </c>
      <c r="I2910" s="31">
        <v>334</v>
      </c>
      <c r="J2910" s="31" t="s">
        <v>19</v>
      </c>
      <c r="K2910" s="31">
        <v>52</v>
      </c>
      <c r="L2910" s="38">
        <f t="shared" si="52"/>
        <v>173.68</v>
      </c>
    </row>
    <row r="2911" spans="1:12" ht="15.75" thickBot="1">
      <c r="A2911" s="73" t="s">
        <v>155</v>
      </c>
      <c r="B2911" s="73" t="s">
        <v>155</v>
      </c>
      <c r="C2911" s="35" t="s">
        <v>48</v>
      </c>
      <c r="D2911" s="35" t="s">
        <v>124</v>
      </c>
      <c r="E2911" s="35" t="s">
        <v>125</v>
      </c>
      <c r="F2911" s="43" t="s">
        <v>298</v>
      </c>
      <c r="G2911" s="31" t="str">
        <f>VLOOKUP(H2911,'GN and GP categories'!A:B,2,FALSE)</f>
        <v>Gram-positive</v>
      </c>
      <c r="H2911" s="31" t="s">
        <v>46</v>
      </c>
      <c r="I2911" s="31">
        <v>334</v>
      </c>
      <c r="J2911" s="31" t="s">
        <v>312</v>
      </c>
      <c r="K2911" s="31">
        <v>98</v>
      </c>
      <c r="L2911" s="38">
        <f t="shared" si="52"/>
        <v>327.32</v>
      </c>
    </row>
    <row r="2912" spans="1:12" ht="15.75" thickBot="1">
      <c r="A2912" s="73" t="s">
        <v>155</v>
      </c>
      <c r="B2912" s="73" t="s">
        <v>155</v>
      </c>
      <c r="C2912" s="35" t="s">
        <v>48</v>
      </c>
      <c r="D2912" s="35" t="s">
        <v>124</v>
      </c>
      <c r="E2912" s="35" t="s">
        <v>125</v>
      </c>
      <c r="F2912" s="43" t="s">
        <v>298</v>
      </c>
      <c r="G2912" s="31" t="str">
        <f>VLOOKUP(H2912,'GN and GP categories'!A:B,2,FALSE)</f>
        <v>Gram-positive</v>
      </c>
      <c r="H2912" s="31" t="s">
        <v>46</v>
      </c>
      <c r="I2912" s="31">
        <v>334</v>
      </c>
      <c r="J2912" s="31" t="s">
        <v>334</v>
      </c>
      <c r="K2912" s="31">
        <v>100</v>
      </c>
      <c r="L2912" s="38">
        <f t="shared" si="52"/>
        <v>334</v>
      </c>
    </row>
    <row r="2913" spans="1:12" ht="15.75" thickBot="1">
      <c r="A2913" s="73" t="s">
        <v>155</v>
      </c>
      <c r="B2913" s="73" t="s">
        <v>155</v>
      </c>
      <c r="C2913" s="35" t="s">
        <v>48</v>
      </c>
      <c r="D2913" s="35" t="s">
        <v>124</v>
      </c>
      <c r="E2913" s="35" t="s">
        <v>125</v>
      </c>
      <c r="F2913" s="43" t="s">
        <v>298</v>
      </c>
      <c r="G2913" s="31" t="str">
        <f>VLOOKUP(H2913,'GN and GP categories'!A:B,2,FALSE)</f>
        <v>Gram-positive</v>
      </c>
      <c r="H2913" s="31" t="s">
        <v>46</v>
      </c>
      <c r="I2913" s="31">
        <v>334</v>
      </c>
      <c r="J2913" s="31" t="s">
        <v>30</v>
      </c>
      <c r="K2913" s="31">
        <v>96</v>
      </c>
      <c r="L2913" s="38">
        <f t="shared" si="52"/>
        <v>320.64</v>
      </c>
    </row>
    <row r="2914" spans="1:12" ht="15.75" thickBot="1">
      <c r="A2914" s="73" t="s">
        <v>155</v>
      </c>
      <c r="B2914" s="73" t="s">
        <v>155</v>
      </c>
      <c r="C2914" s="35" t="s">
        <v>48</v>
      </c>
      <c r="D2914" s="35" t="s">
        <v>124</v>
      </c>
      <c r="E2914" s="35" t="s">
        <v>125</v>
      </c>
      <c r="F2914" s="43" t="s">
        <v>298</v>
      </c>
      <c r="G2914" s="31" t="str">
        <f>VLOOKUP(H2914,'GN and GP categories'!A:B,2,FALSE)</f>
        <v>Gram-positive</v>
      </c>
      <c r="H2914" s="31" t="s">
        <v>46</v>
      </c>
      <c r="I2914" s="31">
        <v>334</v>
      </c>
      <c r="J2914" s="31" t="s">
        <v>34</v>
      </c>
      <c r="K2914" s="31">
        <v>100</v>
      </c>
      <c r="L2914" s="38">
        <f t="shared" si="52"/>
        <v>334</v>
      </c>
    </row>
    <row r="2915" spans="1:12" ht="15.75" thickBot="1">
      <c r="A2915" s="73" t="s">
        <v>155</v>
      </c>
      <c r="B2915" s="73" t="s">
        <v>155</v>
      </c>
      <c r="C2915" s="35" t="s">
        <v>48</v>
      </c>
      <c r="D2915" s="35" t="s">
        <v>124</v>
      </c>
      <c r="E2915" s="35" t="s">
        <v>125</v>
      </c>
      <c r="F2915" s="43" t="s">
        <v>298</v>
      </c>
      <c r="G2915" s="31" t="str">
        <f>VLOOKUP(H2915,'GN and GP categories'!A:B,2,FALSE)</f>
        <v>Gram-positive</v>
      </c>
      <c r="H2915" s="31" t="s">
        <v>75</v>
      </c>
      <c r="I2915" s="31">
        <v>15</v>
      </c>
      <c r="J2915" s="31" t="s">
        <v>304</v>
      </c>
      <c r="K2915" s="31">
        <v>80</v>
      </c>
      <c r="L2915" s="38">
        <f t="shared" si="52"/>
        <v>12</v>
      </c>
    </row>
    <row r="2916" spans="1:12" ht="15.75" thickBot="1">
      <c r="A2916" s="73" t="s">
        <v>155</v>
      </c>
      <c r="B2916" s="73" t="s">
        <v>155</v>
      </c>
      <c r="C2916" s="35" t="s">
        <v>48</v>
      </c>
      <c r="D2916" s="35" t="s">
        <v>124</v>
      </c>
      <c r="E2916" s="35" t="s">
        <v>125</v>
      </c>
      <c r="F2916" s="43" t="s">
        <v>298</v>
      </c>
      <c r="G2916" s="31" t="str">
        <f>VLOOKUP(H2916,'GN and GP categories'!A:B,2,FALSE)</f>
        <v>Gram-positive</v>
      </c>
      <c r="H2916" s="31" t="s">
        <v>75</v>
      </c>
      <c r="I2916" s="31">
        <v>15</v>
      </c>
      <c r="J2916" s="31"/>
      <c r="K2916" s="31">
        <v>100</v>
      </c>
      <c r="L2916" s="38">
        <f t="shared" si="52"/>
        <v>15</v>
      </c>
    </row>
    <row r="2917" spans="1:12" ht="15.75" thickBot="1">
      <c r="A2917" s="73" t="s">
        <v>155</v>
      </c>
      <c r="B2917" s="73" t="s">
        <v>155</v>
      </c>
      <c r="C2917" s="35" t="s">
        <v>48</v>
      </c>
      <c r="D2917" s="35" t="s">
        <v>124</v>
      </c>
      <c r="E2917" s="35" t="s">
        <v>125</v>
      </c>
      <c r="F2917" s="43" t="s">
        <v>298</v>
      </c>
      <c r="G2917" s="31" t="str">
        <f>VLOOKUP(H2917,'GN and GP categories'!A:B,2,FALSE)</f>
        <v>Gram-positive</v>
      </c>
      <c r="H2917" s="31" t="s">
        <v>75</v>
      </c>
      <c r="I2917" s="31">
        <v>15</v>
      </c>
      <c r="J2917" s="31" t="s">
        <v>84</v>
      </c>
      <c r="K2917" s="31">
        <v>100</v>
      </c>
      <c r="L2917" s="38">
        <f t="shared" si="52"/>
        <v>15</v>
      </c>
    </row>
    <row r="2918" spans="1:12" ht="15.75" thickBot="1">
      <c r="A2918" s="73" t="s">
        <v>155</v>
      </c>
      <c r="B2918" s="73" t="s">
        <v>155</v>
      </c>
      <c r="C2918" s="35" t="s">
        <v>48</v>
      </c>
      <c r="D2918" s="35" t="s">
        <v>124</v>
      </c>
      <c r="E2918" s="35" t="s">
        <v>125</v>
      </c>
      <c r="F2918" s="43" t="s">
        <v>298</v>
      </c>
      <c r="G2918" s="31" t="str">
        <f>VLOOKUP(H2918,'GN and GP categories'!A:B,2,FALSE)</f>
        <v>Gram-positive</v>
      </c>
      <c r="H2918" s="31" t="s">
        <v>75</v>
      </c>
      <c r="I2918" s="31">
        <v>15</v>
      </c>
      <c r="J2918" s="31" t="s">
        <v>317</v>
      </c>
      <c r="K2918" s="31">
        <v>87</v>
      </c>
      <c r="L2918" s="38">
        <f t="shared" si="52"/>
        <v>13.05</v>
      </c>
    </row>
    <row r="2919" spans="1:12" ht="15.75" thickBot="1">
      <c r="A2919" s="73" t="s">
        <v>155</v>
      </c>
      <c r="B2919" s="73" t="s">
        <v>155</v>
      </c>
      <c r="C2919" s="35" t="s">
        <v>48</v>
      </c>
      <c r="D2919" s="35" t="s">
        <v>124</v>
      </c>
      <c r="E2919" s="35" t="s">
        <v>125</v>
      </c>
      <c r="F2919" s="43" t="s">
        <v>298</v>
      </c>
      <c r="G2919" s="31" t="str">
        <f>VLOOKUP(H2919,'GN and GP categories'!A:B,2,FALSE)</f>
        <v>Gram-positive</v>
      </c>
      <c r="H2919" s="31" t="s">
        <v>75</v>
      </c>
      <c r="I2919" s="31">
        <v>15</v>
      </c>
      <c r="J2919" s="31" t="s">
        <v>313</v>
      </c>
      <c r="K2919" s="31">
        <v>27</v>
      </c>
      <c r="L2919" s="38">
        <f t="shared" si="52"/>
        <v>4.05</v>
      </c>
    </row>
    <row r="2920" spans="1:12" ht="15.75" thickBot="1">
      <c r="A2920" s="73" t="s">
        <v>155</v>
      </c>
      <c r="B2920" s="73" t="s">
        <v>155</v>
      </c>
      <c r="C2920" s="35" t="s">
        <v>48</v>
      </c>
      <c r="D2920" s="35" t="s">
        <v>124</v>
      </c>
      <c r="E2920" s="35" t="s">
        <v>125</v>
      </c>
      <c r="F2920" s="43" t="s">
        <v>298</v>
      </c>
      <c r="G2920" s="31" t="str">
        <f>VLOOKUP(H2920,'GN and GP categories'!A:B,2,FALSE)</f>
        <v>Gram-positive</v>
      </c>
      <c r="H2920" s="31" t="s">
        <v>75</v>
      </c>
      <c r="I2920" s="31">
        <v>15</v>
      </c>
      <c r="J2920" s="31" t="s">
        <v>244</v>
      </c>
      <c r="K2920" s="31">
        <v>100</v>
      </c>
      <c r="L2920" s="38">
        <f t="shared" si="52"/>
        <v>15</v>
      </c>
    </row>
    <row r="2921" spans="1:12" ht="15.75" thickBot="1">
      <c r="A2921" s="73" t="s">
        <v>155</v>
      </c>
      <c r="B2921" s="73" t="s">
        <v>155</v>
      </c>
      <c r="C2921" s="35" t="s">
        <v>48</v>
      </c>
      <c r="D2921" s="35" t="s">
        <v>124</v>
      </c>
      <c r="E2921" s="35" t="s">
        <v>125</v>
      </c>
      <c r="F2921" s="43" t="s">
        <v>298</v>
      </c>
      <c r="G2921" s="31" t="str">
        <f>VLOOKUP(H2921,'GN and GP categories'!A:B,2,FALSE)</f>
        <v>Gram-positive</v>
      </c>
      <c r="H2921" s="31" t="s">
        <v>75</v>
      </c>
      <c r="I2921" s="31">
        <v>15</v>
      </c>
      <c r="J2921" s="31" t="s">
        <v>312</v>
      </c>
      <c r="K2921" s="31">
        <v>93</v>
      </c>
      <c r="L2921" s="38">
        <f t="shared" si="52"/>
        <v>13.95</v>
      </c>
    </row>
    <row r="2922" spans="1:12" ht="15.75" thickBot="1">
      <c r="A2922" s="73" t="s">
        <v>155</v>
      </c>
      <c r="B2922" s="73" t="s">
        <v>155</v>
      </c>
      <c r="C2922" s="35" t="s">
        <v>48</v>
      </c>
      <c r="D2922" s="35" t="s">
        <v>124</v>
      </c>
      <c r="E2922" s="35" t="s">
        <v>125</v>
      </c>
      <c r="F2922" s="43" t="s">
        <v>298</v>
      </c>
      <c r="G2922" s="31" t="str">
        <f>VLOOKUP(H2922,'GN and GP categories'!A:B,2,FALSE)</f>
        <v>Gram-positive</v>
      </c>
      <c r="H2922" s="31" t="s">
        <v>75</v>
      </c>
      <c r="I2922" s="31">
        <v>15</v>
      </c>
      <c r="J2922" s="31" t="s">
        <v>30</v>
      </c>
      <c r="K2922" s="31">
        <v>100</v>
      </c>
      <c r="L2922" s="38">
        <f t="shared" si="52"/>
        <v>15</v>
      </c>
    </row>
    <row r="2923" spans="1:12" ht="15.75" thickBot="1">
      <c r="A2923" s="73" t="s">
        <v>155</v>
      </c>
      <c r="B2923" s="73" t="s">
        <v>155</v>
      </c>
      <c r="C2923" s="35" t="s">
        <v>48</v>
      </c>
      <c r="D2923" s="35" t="s">
        <v>124</v>
      </c>
      <c r="E2923" s="35" t="s">
        <v>125</v>
      </c>
      <c r="F2923" s="43" t="s">
        <v>298</v>
      </c>
      <c r="G2923" s="31" t="str">
        <f>VLOOKUP(H2923,'GN and GP categories'!A:B,2,FALSE)</f>
        <v>Gram-positive</v>
      </c>
      <c r="H2923" s="31" t="s">
        <v>75</v>
      </c>
      <c r="I2923" s="31">
        <v>15</v>
      </c>
      <c r="J2923" s="31" t="s">
        <v>34</v>
      </c>
      <c r="K2923" s="31">
        <v>100</v>
      </c>
      <c r="L2923" s="38">
        <f t="shared" si="52"/>
        <v>15</v>
      </c>
    </row>
    <row r="2924" spans="1:12" ht="15.75" thickBot="1">
      <c r="A2924" s="73" t="s">
        <v>156</v>
      </c>
      <c r="B2924" s="73" t="s">
        <v>302</v>
      </c>
      <c r="C2924" s="35" t="s">
        <v>48</v>
      </c>
      <c r="D2924" s="35" t="s">
        <v>136</v>
      </c>
      <c r="E2924" s="35" t="s">
        <v>101</v>
      </c>
      <c r="F2924" s="43">
        <v>2020</v>
      </c>
      <c r="G2924" s="31" t="str">
        <f>VLOOKUP(H2924,'GN and GP categories'!A:B,2,FALSE)</f>
        <v>Gram-positive</v>
      </c>
      <c r="H2924" s="31" t="s">
        <v>46</v>
      </c>
      <c r="I2924" s="31">
        <v>973</v>
      </c>
      <c r="J2924" s="34" t="s">
        <v>20</v>
      </c>
      <c r="K2924" s="31">
        <v>80</v>
      </c>
      <c r="L2924" s="38">
        <f t="shared" si="52"/>
        <v>778.4</v>
      </c>
    </row>
    <row r="2925" spans="1:12" ht="15.75" thickBot="1">
      <c r="A2925" s="73" t="s">
        <v>156</v>
      </c>
      <c r="B2925" s="73" t="s">
        <v>302</v>
      </c>
      <c r="C2925" s="35" t="s">
        <v>48</v>
      </c>
      <c r="D2925" s="35" t="s">
        <v>136</v>
      </c>
      <c r="E2925" s="35" t="s">
        <v>101</v>
      </c>
      <c r="F2925" s="43">
        <v>2020</v>
      </c>
      <c r="G2925" s="31" t="str">
        <f>VLOOKUP(H2925,'GN and GP categories'!A:B,2,FALSE)</f>
        <v>Gram-positive</v>
      </c>
      <c r="H2925" s="31" t="s">
        <v>46</v>
      </c>
      <c r="I2925" s="31">
        <v>973</v>
      </c>
      <c r="J2925" s="34" t="s">
        <v>28</v>
      </c>
      <c r="K2925" s="31">
        <v>81</v>
      </c>
      <c r="L2925" s="38">
        <f t="shared" ref="L2925:L2934" si="53">K2925*I2925/100</f>
        <v>788.13</v>
      </c>
    </row>
    <row r="2926" spans="1:12" ht="15.75" thickBot="1">
      <c r="A2926" s="73" t="s">
        <v>156</v>
      </c>
      <c r="B2926" s="73" t="s">
        <v>302</v>
      </c>
      <c r="C2926" s="35" t="s">
        <v>48</v>
      </c>
      <c r="D2926" s="35" t="s">
        <v>136</v>
      </c>
      <c r="E2926" s="35" t="s">
        <v>101</v>
      </c>
      <c r="F2926" s="43">
        <v>2020</v>
      </c>
      <c r="G2926" s="31" t="str">
        <f>VLOOKUP(H2926,'GN and GP categories'!A:B,2,FALSE)</f>
        <v>Gram-positive</v>
      </c>
      <c r="H2926" s="31" t="s">
        <v>46</v>
      </c>
      <c r="I2926" s="31">
        <v>973</v>
      </c>
      <c r="J2926" s="34" t="s">
        <v>25</v>
      </c>
      <c r="K2926" s="31">
        <v>75</v>
      </c>
      <c r="L2926" s="38">
        <f t="shared" si="53"/>
        <v>729.75</v>
      </c>
    </row>
    <row r="2927" spans="1:12" ht="15.75" thickBot="1">
      <c r="A2927" s="73" t="s">
        <v>156</v>
      </c>
      <c r="B2927" s="73" t="s">
        <v>302</v>
      </c>
      <c r="C2927" s="35" t="s">
        <v>48</v>
      </c>
      <c r="D2927" s="35" t="s">
        <v>136</v>
      </c>
      <c r="E2927" s="35" t="s">
        <v>101</v>
      </c>
      <c r="F2927" s="43">
        <v>2020</v>
      </c>
      <c r="G2927" s="31" t="str">
        <f>VLOOKUP(H2927,'GN and GP categories'!A:B,2,FALSE)</f>
        <v>Gram-positive</v>
      </c>
      <c r="H2927" s="31" t="s">
        <v>46</v>
      </c>
      <c r="I2927" s="31">
        <v>973</v>
      </c>
      <c r="J2927" s="34" t="s">
        <v>19</v>
      </c>
      <c r="K2927" s="31">
        <v>80</v>
      </c>
      <c r="L2927" s="38">
        <f t="shared" si="53"/>
        <v>778.4</v>
      </c>
    </row>
    <row r="2928" spans="1:12" ht="15.75" thickBot="1">
      <c r="A2928" s="73" t="s">
        <v>156</v>
      </c>
      <c r="B2928" s="73" t="s">
        <v>302</v>
      </c>
      <c r="C2928" s="35" t="s">
        <v>48</v>
      </c>
      <c r="D2928" s="35" t="s">
        <v>136</v>
      </c>
      <c r="E2928" s="35" t="s">
        <v>101</v>
      </c>
      <c r="F2928" s="43">
        <v>2020</v>
      </c>
      <c r="G2928" s="31" t="str">
        <f>VLOOKUP(H2928,'GN and GP categories'!A:B,2,FALSE)</f>
        <v>Gram-positive</v>
      </c>
      <c r="H2928" s="31" t="s">
        <v>46</v>
      </c>
      <c r="I2928" s="31">
        <v>973</v>
      </c>
      <c r="J2928" s="34" t="s">
        <v>26</v>
      </c>
      <c r="K2928" s="31">
        <v>64</v>
      </c>
      <c r="L2928" s="38">
        <f t="shared" si="53"/>
        <v>622.72</v>
      </c>
    </row>
    <row r="2929" spans="1:12" ht="15.75" thickBot="1">
      <c r="A2929" s="73" t="s">
        <v>156</v>
      </c>
      <c r="B2929" s="73" t="s">
        <v>302</v>
      </c>
      <c r="C2929" s="35" t="s">
        <v>48</v>
      </c>
      <c r="D2929" s="35" t="s">
        <v>136</v>
      </c>
      <c r="E2929" s="35" t="s">
        <v>101</v>
      </c>
      <c r="F2929" s="43">
        <v>2020</v>
      </c>
      <c r="G2929" s="31" t="str">
        <f>VLOOKUP(H2929,'GN and GP categories'!A:B,2,FALSE)</f>
        <v>Gram-positive</v>
      </c>
      <c r="H2929" s="31" t="s">
        <v>46</v>
      </c>
      <c r="I2929" s="31">
        <v>973</v>
      </c>
      <c r="J2929" s="34" t="s">
        <v>244</v>
      </c>
      <c r="K2929" s="31">
        <v>82</v>
      </c>
      <c r="L2929" s="38">
        <f t="shared" si="53"/>
        <v>797.86</v>
      </c>
    </row>
    <row r="2930" spans="1:12" ht="15.75" thickBot="1">
      <c r="A2930" s="73" t="s">
        <v>156</v>
      </c>
      <c r="B2930" s="73" t="s">
        <v>302</v>
      </c>
      <c r="C2930" s="35" t="s">
        <v>48</v>
      </c>
      <c r="D2930" s="35" t="s">
        <v>136</v>
      </c>
      <c r="E2930" s="35" t="s">
        <v>101</v>
      </c>
      <c r="F2930" s="43">
        <v>2020</v>
      </c>
      <c r="G2930" s="31" t="str">
        <f>VLOOKUP(H2930,'GN and GP categories'!A:B,2,FALSE)</f>
        <v>Gram-positive</v>
      </c>
      <c r="H2930" s="31" t="s">
        <v>46</v>
      </c>
      <c r="I2930" s="31">
        <v>973</v>
      </c>
      <c r="J2930" s="34" t="s">
        <v>228</v>
      </c>
      <c r="K2930" s="31">
        <v>100</v>
      </c>
      <c r="L2930" s="38">
        <f t="shared" si="53"/>
        <v>973</v>
      </c>
    </row>
    <row r="2931" spans="1:12" ht="15.75" thickBot="1">
      <c r="A2931" s="73" t="s">
        <v>156</v>
      </c>
      <c r="B2931" s="73" t="s">
        <v>302</v>
      </c>
      <c r="C2931" s="35" t="s">
        <v>48</v>
      </c>
      <c r="D2931" s="35" t="s">
        <v>136</v>
      </c>
      <c r="E2931" s="35" t="s">
        <v>101</v>
      </c>
      <c r="F2931" s="43">
        <v>2020</v>
      </c>
      <c r="G2931" s="31" t="str">
        <f>VLOOKUP(H2931,'GN and GP categories'!A:B,2,FALSE)</f>
        <v>Gram-positive</v>
      </c>
      <c r="H2931" s="31" t="s">
        <v>46</v>
      </c>
      <c r="I2931" s="31">
        <v>973</v>
      </c>
      <c r="J2931" s="34" t="s">
        <v>14</v>
      </c>
      <c r="K2931" s="31">
        <v>0</v>
      </c>
      <c r="L2931" s="38">
        <f t="shared" si="53"/>
        <v>0</v>
      </c>
    </row>
    <row r="2932" spans="1:12" ht="15.75" thickBot="1">
      <c r="A2932" s="73" t="s">
        <v>156</v>
      </c>
      <c r="B2932" s="73" t="s">
        <v>302</v>
      </c>
      <c r="C2932" s="35" t="s">
        <v>48</v>
      </c>
      <c r="D2932" s="35" t="s">
        <v>136</v>
      </c>
      <c r="E2932" s="35" t="s">
        <v>101</v>
      </c>
      <c r="F2932" s="43">
        <v>2020</v>
      </c>
      <c r="G2932" s="31" t="str">
        <f>VLOOKUP(H2932,'GN and GP categories'!A:B,2,FALSE)</f>
        <v>Gram-positive</v>
      </c>
      <c r="H2932" s="31" t="s">
        <v>46</v>
      </c>
      <c r="I2932" s="31">
        <v>973</v>
      </c>
      <c r="J2932" s="34" t="s">
        <v>312</v>
      </c>
      <c r="K2932" s="31">
        <v>95</v>
      </c>
      <c r="L2932" s="38">
        <f t="shared" si="53"/>
        <v>924.35</v>
      </c>
    </row>
    <row r="2933" spans="1:12" ht="15.75" thickBot="1">
      <c r="A2933" s="73" t="s">
        <v>156</v>
      </c>
      <c r="B2933" s="73" t="s">
        <v>302</v>
      </c>
      <c r="C2933" s="35" t="s">
        <v>48</v>
      </c>
      <c r="D2933" s="35" t="s">
        <v>136</v>
      </c>
      <c r="E2933" s="35" t="s">
        <v>101</v>
      </c>
      <c r="F2933" s="43">
        <v>2020</v>
      </c>
      <c r="G2933" s="31" t="str">
        <f>VLOOKUP(H2933,'GN and GP categories'!A:B,2,FALSE)</f>
        <v>Gram-positive</v>
      </c>
      <c r="H2933" s="31" t="s">
        <v>46</v>
      </c>
      <c r="I2933" s="31">
        <v>973</v>
      </c>
      <c r="J2933" s="34" t="s">
        <v>30</v>
      </c>
      <c r="K2933" s="31">
        <v>96</v>
      </c>
      <c r="L2933" s="38">
        <f t="shared" si="53"/>
        <v>934.08</v>
      </c>
    </row>
    <row r="2934" spans="1:12" ht="15.75" thickBot="1">
      <c r="A2934" s="73" t="s">
        <v>156</v>
      </c>
      <c r="B2934" s="73" t="s">
        <v>302</v>
      </c>
      <c r="C2934" s="35" t="s">
        <v>48</v>
      </c>
      <c r="D2934" s="35" t="s">
        <v>136</v>
      </c>
      <c r="E2934" s="35" t="s">
        <v>101</v>
      </c>
      <c r="F2934" s="43">
        <v>2020</v>
      </c>
      <c r="G2934" s="31" t="str">
        <f>VLOOKUP(H2934,'GN and GP categories'!A:B,2,FALSE)</f>
        <v>Gram-positive</v>
      </c>
      <c r="H2934" s="31" t="s">
        <v>46</v>
      </c>
      <c r="I2934" s="31">
        <v>973</v>
      </c>
      <c r="J2934" s="34" t="s">
        <v>34</v>
      </c>
      <c r="K2934" s="31">
        <v>100</v>
      </c>
      <c r="L2934" s="38">
        <f t="shared" si="53"/>
        <v>973</v>
      </c>
    </row>
    <row r="2935" spans="1:12" ht="15.75" thickBot="1">
      <c r="A2935" s="73" t="s">
        <v>156</v>
      </c>
      <c r="B2935" s="73" t="s">
        <v>302</v>
      </c>
      <c r="C2935" s="35" t="s">
        <v>48</v>
      </c>
      <c r="D2935" s="35" t="s">
        <v>136</v>
      </c>
      <c r="E2935" s="35" t="s">
        <v>101</v>
      </c>
      <c r="F2935" s="43">
        <v>2020</v>
      </c>
      <c r="G2935" s="31" t="str">
        <f>VLOOKUP(H2935,'GN and GP categories'!A:B,2,FALSE)</f>
        <v>Gram-positive</v>
      </c>
      <c r="H2935" s="31" t="s">
        <v>213</v>
      </c>
      <c r="I2935" s="31">
        <v>119</v>
      </c>
      <c r="J2935" s="34" t="s">
        <v>20</v>
      </c>
      <c r="K2935" s="31">
        <v>38</v>
      </c>
      <c r="L2935" s="38">
        <f>IF(K2935="","",K2935*I2935/100)</f>
        <v>45.22</v>
      </c>
    </row>
    <row r="2936" spans="1:12" ht="15.75" thickBot="1">
      <c r="A2936" s="73" t="s">
        <v>156</v>
      </c>
      <c r="B2936" s="73" t="s">
        <v>302</v>
      </c>
      <c r="C2936" s="35" t="s">
        <v>48</v>
      </c>
      <c r="D2936" s="35" t="s">
        <v>136</v>
      </c>
      <c r="E2936" s="35" t="s">
        <v>101</v>
      </c>
      <c r="F2936" s="43">
        <v>2020</v>
      </c>
      <c r="G2936" s="31" t="str">
        <f>VLOOKUP(H2936,'GN and GP categories'!A:B,2,FALSE)</f>
        <v>Gram-positive</v>
      </c>
      <c r="H2936" s="31" t="s">
        <v>213</v>
      </c>
      <c r="I2936" s="31">
        <v>119</v>
      </c>
      <c r="J2936" s="34" t="s">
        <v>28</v>
      </c>
      <c r="K2936" s="31">
        <v>58</v>
      </c>
      <c r="L2936" s="38">
        <f t="shared" ref="L2936:L2945" si="54">K2936*I2936/100</f>
        <v>69.02</v>
      </c>
    </row>
    <row r="2937" spans="1:12" ht="15.75" thickBot="1">
      <c r="A2937" s="73" t="s">
        <v>156</v>
      </c>
      <c r="B2937" s="73" t="s">
        <v>302</v>
      </c>
      <c r="C2937" s="35" t="s">
        <v>48</v>
      </c>
      <c r="D2937" s="35" t="s">
        <v>136</v>
      </c>
      <c r="E2937" s="35" t="s">
        <v>101</v>
      </c>
      <c r="F2937" s="43">
        <v>2020</v>
      </c>
      <c r="G2937" s="31" t="str">
        <f>VLOOKUP(H2937,'GN and GP categories'!A:B,2,FALSE)</f>
        <v>Gram-positive</v>
      </c>
      <c r="H2937" s="31" t="s">
        <v>213</v>
      </c>
      <c r="I2937" s="31">
        <v>119</v>
      </c>
      <c r="J2937" s="34" t="s">
        <v>25</v>
      </c>
      <c r="K2937" s="31">
        <v>67</v>
      </c>
      <c r="L2937" s="38">
        <f t="shared" si="54"/>
        <v>79.73</v>
      </c>
    </row>
    <row r="2938" spans="1:12" ht="15.75" thickBot="1">
      <c r="A2938" s="73" t="s">
        <v>156</v>
      </c>
      <c r="B2938" s="73" t="s">
        <v>302</v>
      </c>
      <c r="C2938" s="35" t="s">
        <v>48</v>
      </c>
      <c r="D2938" s="35" t="s">
        <v>136</v>
      </c>
      <c r="E2938" s="35" t="s">
        <v>101</v>
      </c>
      <c r="F2938" s="43">
        <v>2020</v>
      </c>
      <c r="G2938" s="31" t="str">
        <f>VLOOKUP(H2938,'GN and GP categories'!A:B,2,FALSE)</f>
        <v>Gram-positive</v>
      </c>
      <c r="H2938" s="31" t="s">
        <v>213</v>
      </c>
      <c r="I2938" s="31">
        <v>119</v>
      </c>
      <c r="J2938" s="34" t="s">
        <v>19</v>
      </c>
      <c r="K2938" s="31">
        <v>38</v>
      </c>
      <c r="L2938" s="38">
        <f t="shared" si="54"/>
        <v>45.22</v>
      </c>
    </row>
    <row r="2939" spans="1:12" ht="15.75" thickBot="1">
      <c r="A2939" s="73" t="s">
        <v>156</v>
      </c>
      <c r="B2939" s="73" t="s">
        <v>302</v>
      </c>
      <c r="C2939" s="35" t="s">
        <v>48</v>
      </c>
      <c r="D2939" s="35" t="s">
        <v>136</v>
      </c>
      <c r="E2939" s="35" t="s">
        <v>101</v>
      </c>
      <c r="F2939" s="43">
        <v>2020</v>
      </c>
      <c r="G2939" s="31" t="str">
        <f>VLOOKUP(H2939,'GN and GP categories'!A:B,2,FALSE)</f>
        <v>Gram-positive</v>
      </c>
      <c r="H2939" s="31" t="s">
        <v>213</v>
      </c>
      <c r="I2939" s="31">
        <v>119</v>
      </c>
      <c r="J2939" s="34" t="s">
        <v>26</v>
      </c>
      <c r="K2939" s="31">
        <v>38</v>
      </c>
      <c r="L2939" s="38">
        <f t="shared" si="54"/>
        <v>45.22</v>
      </c>
    </row>
    <row r="2940" spans="1:12" ht="15.75" thickBot="1">
      <c r="A2940" s="73" t="s">
        <v>156</v>
      </c>
      <c r="B2940" s="73" t="s">
        <v>302</v>
      </c>
      <c r="C2940" s="35" t="s">
        <v>48</v>
      </c>
      <c r="D2940" s="35" t="s">
        <v>136</v>
      </c>
      <c r="E2940" s="35" t="s">
        <v>101</v>
      </c>
      <c r="F2940" s="43">
        <v>2020</v>
      </c>
      <c r="G2940" s="31" t="str">
        <f>VLOOKUP(H2940,'GN and GP categories'!A:B,2,FALSE)</f>
        <v>Gram-positive</v>
      </c>
      <c r="H2940" s="31" t="s">
        <v>213</v>
      </c>
      <c r="I2940" s="31">
        <v>119</v>
      </c>
      <c r="J2940" s="34" t="s">
        <v>244</v>
      </c>
      <c r="K2940">
        <v>58</v>
      </c>
      <c r="L2940" s="38">
        <f t="shared" si="54"/>
        <v>69.02</v>
      </c>
    </row>
    <row r="2941" spans="1:12" ht="15.75" thickBot="1">
      <c r="A2941" s="73" t="s">
        <v>156</v>
      </c>
      <c r="B2941" s="73" t="s">
        <v>302</v>
      </c>
      <c r="C2941" s="35" t="s">
        <v>48</v>
      </c>
      <c r="D2941" s="35" t="s">
        <v>136</v>
      </c>
      <c r="E2941" s="35" t="s">
        <v>101</v>
      </c>
      <c r="F2941" s="43">
        <v>2020</v>
      </c>
      <c r="G2941" s="31" t="str">
        <f>VLOOKUP(H2941,'GN and GP categories'!A:B,2,FALSE)</f>
        <v>Gram-positive</v>
      </c>
      <c r="H2941" s="31" t="s">
        <v>213</v>
      </c>
      <c r="I2941" s="31">
        <v>119</v>
      </c>
      <c r="J2941" s="34" t="s">
        <v>228</v>
      </c>
      <c r="K2941">
        <v>100</v>
      </c>
      <c r="L2941" s="38">
        <f t="shared" si="54"/>
        <v>119</v>
      </c>
    </row>
    <row r="2942" spans="1:12" ht="15.75" thickBot="1">
      <c r="A2942" s="73" t="s">
        <v>156</v>
      </c>
      <c r="B2942" s="73" t="s">
        <v>302</v>
      </c>
      <c r="C2942" s="35" t="s">
        <v>48</v>
      </c>
      <c r="D2942" s="35" t="s">
        <v>136</v>
      </c>
      <c r="E2942" s="35" t="s">
        <v>101</v>
      </c>
      <c r="F2942" s="43">
        <v>2020</v>
      </c>
      <c r="G2942" s="31" t="str">
        <f>VLOOKUP(H2942,'GN and GP categories'!A:B,2,FALSE)</f>
        <v>Gram-positive</v>
      </c>
      <c r="H2942" s="31" t="s">
        <v>213</v>
      </c>
      <c r="I2942" s="31">
        <v>119</v>
      </c>
      <c r="J2942" s="34" t="s">
        <v>14</v>
      </c>
      <c r="K2942">
        <v>0</v>
      </c>
      <c r="L2942" s="38">
        <f t="shared" si="54"/>
        <v>0</v>
      </c>
    </row>
    <row r="2943" spans="1:12" ht="15.75" thickBot="1">
      <c r="A2943" s="73" t="s">
        <v>156</v>
      </c>
      <c r="B2943" s="73" t="s">
        <v>302</v>
      </c>
      <c r="C2943" s="35" t="s">
        <v>48</v>
      </c>
      <c r="D2943" s="35" t="s">
        <v>136</v>
      </c>
      <c r="E2943" s="35" t="s">
        <v>101</v>
      </c>
      <c r="F2943" s="43">
        <v>2020</v>
      </c>
      <c r="G2943" s="31" t="str">
        <f>VLOOKUP(H2943,'GN and GP categories'!A:B,2,FALSE)</f>
        <v>Gram-positive</v>
      </c>
      <c r="H2943" s="31" t="s">
        <v>213</v>
      </c>
      <c r="I2943" s="31">
        <v>119</v>
      </c>
      <c r="J2943" s="34" t="s">
        <v>312</v>
      </c>
      <c r="K2943">
        <v>88</v>
      </c>
      <c r="L2943" s="38">
        <f t="shared" si="54"/>
        <v>104.72</v>
      </c>
    </row>
    <row r="2944" spans="1:12" s="31" customFormat="1" ht="15.75" thickBot="1">
      <c r="A2944" s="73" t="s">
        <v>156</v>
      </c>
      <c r="B2944" s="73" t="s">
        <v>302</v>
      </c>
      <c r="C2944" s="35" t="s">
        <v>48</v>
      </c>
      <c r="D2944" s="35" t="s">
        <v>136</v>
      </c>
      <c r="E2944" s="35" t="s">
        <v>101</v>
      </c>
      <c r="F2944" s="43">
        <v>2020</v>
      </c>
      <c r="G2944" s="31" t="str">
        <f>VLOOKUP(H2944,'GN and GP categories'!A:B,2,FALSE)</f>
        <v>Gram-positive</v>
      </c>
      <c r="H2944" s="31" t="s">
        <v>213</v>
      </c>
      <c r="I2944" s="31">
        <v>119</v>
      </c>
      <c r="J2944" s="34" t="s">
        <v>30</v>
      </c>
      <c r="K2944" s="31">
        <v>65</v>
      </c>
      <c r="L2944" s="38">
        <f t="shared" si="54"/>
        <v>77.349999999999994</v>
      </c>
    </row>
    <row r="2945" spans="1:12" ht="15.75" thickBot="1">
      <c r="A2945" s="73" t="s">
        <v>156</v>
      </c>
      <c r="B2945" s="73" t="s">
        <v>302</v>
      </c>
      <c r="C2945" s="35" t="s">
        <v>48</v>
      </c>
      <c r="D2945" s="35" t="s">
        <v>136</v>
      </c>
      <c r="E2945" s="35" t="s">
        <v>101</v>
      </c>
      <c r="F2945" s="43">
        <v>2020</v>
      </c>
      <c r="G2945" s="31" t="str">
        <f>VLOOKUP(H2945,'GN and GP categories'!A:B,2,FALSE)</f>
        <v>Gram-positive</v>
      </c>
      <c r="H2945" s="31" t="s">
        <v>213</v>
      </c>
      <c r="I2945" s="31">
        <v>119</v>
      </c>
      <c r="J2945" s="34" t="s">
        <v>34</v>
      </c>
      <c r="K2945" s="31">
        <v>100</v>
      </c>
      <c r="L2945" s="38">
        <f t="shared" si="54"/>
        <v>119</v>
      </c>
    </row>
    <row r="2946" spans="1:12" ht="15.75" thickBot="1">
      <c r="A2946" s="73" t="s">
        <v>156</v>
      </c>
      <c r="B2946" s="73" t="s">
        <v>302</v>
      </c>
      <c r="C2946" s="35" t="s">
        <v>48</v>
      </c>
      <c r="D2946" s="35" t="s">
        <v>136</v>
      </c>
      <c r="E2946" s="35" t="s">
        <v>101</v>
      </c>
      <c r="F2946" s="43">
        <v>2020</v>
      </c>
      <c r="G2946" s="31" t="str">
        <f>VLOOKUP(H2946,'GN and GP categories'!A:B,2,FALSE)</f>
        <v>Gram-positive</v>
      </c>
      <c r="H2946" s="31" t="s">
        <v>75</v>
      </c>
      <c r="I2946" s="31">
        <v>19</v>
      </c>
      <c r="J2946" s="34" t="s">
        <v>21</v>
      </c>
      <c r="K2946" s="31">
        <v>100</v>
      </c>
      <c r="L2946" s="38">
        <f>IF(K2946="","",K2946*I2946/100)</f>
        <v>19</v>
      </c>
    </row>
    <row r="2947" spans="1:12" ht="15.75" thickBot="1">
      <c r="A2947" s="73" t="s">
        <v>156</v>
      </c>
      <c r="B2947" s="73" t="s">
        <v>302</v>
      </c>
      <c r="C2947" s="35" t="s">
        <v>48</v>
      </c>
      <c r="D2947" s="35" t="s">
        <v>136</v>
      </c>
      <c r="E2947" s="35" t="s">
        <v>101</v>
      </c>
      <c r="F2947" s="43">
        <v>2020</v>
      </c>
      <c r="G2947" s="31" t="str">
        <f>VLOOKUP(H2947,'GN and GP categories'!A:B,2,FALSE)</f>
        <v>Gram-positive</v>
      </c>
      <c r="H2947" s="31" t="s">
        <v>75</v>
      </c>
      <c r="I2947" s="31">
        <v>19</v>
      </c>
      <c r="J2947" s="34" t="s">
        <v>26</v>
      </c>
      <c r="K2947" s="31">
        <v>72</v>
      </c>
      <c r="L2947" s="38">
        <f t="shared" ref="L2947:L2952" si="55">K2947*I2947/100</f>
        <v>13.68</v>
      </c>
    </row>
    <row r="2948" spans="1:12" ht="15.75" thickBot="1">
      <c r="A2948" s="73" t="s">
        <v>156</v>
      </c>
      <c r="B2948" s="73" t="s">
        <v>302</v>
      </c>
      <c r="C2948" s="35" t="s">
        <v>48</v>
      </c>
      <c r="D2948" s="35" t="s">
        <v>136</v>
      </c>
      <c r="E2948" s="35" t="s">
        <v>101</v>
      </c>
      <c r="F2948" s="43">
        <v>2020</v>
      </c>
      <c r="G2948" s="31" t="str">
        <f>VLOOKUP(H2948,'GN and GP categories'!A:B,2,FALSE)</f>
        <v>Gram-positive</v>
      </c>
      <c r="H2948" s="31" t="s">
        <v>75</v>
      </c>
      <c r="I2948" s="31">
        <v>19</v>
      </c>
      <c r="J2948" s="34" t="s">
        <v>244</v>
      </c>
      <c r="K2948" s="31">
        <v>100</v>
      </c>
      <c r="L2948" s="38">
        <f t="shared" si="55"/>
        <v>19</v>
      </c>
    </row>
    <row r="2949" spans="1:12" ht="15.75" thickBot="1">
      <c r="A2949" s="73" t="s">
        <v>156</v>
      </c>
      <c r="B2949" s="73" t="s">
        <v>302</v>
      </c>
      <c r="C2949" s="35" t="s">
        <v>48</v>
      </c>
      <c r="D2949" s="35" t="s">
        <v>136</v>
      </c>
      <c r="E2949" s="35" t="s">
        <v>101</v>
      </c>
      <c r="F2949" s="43">
        <v>2020</v>
      </c>
      <c r="G2949" s="31" t="str">
        <f>VLOOKUP(H2949,'GN and GP categories'!A:B,2,FALSE)</f>
        <v>Gram-positive</v>
      </c>
      <c r="H2949" s="31" t="s">
        <v>75</v>
      </c>
      <c r="I2949" s="31">
        <v>19</v>
      </c>
      <c r="J2949" s="34" t="s">
        <v>14</v>
      </c>
      <c r="K2949" s="31">
        <v>84</v>
      </c>
      <c r="L2949" s="38">
        <f t="shared" si="55"/>
        <v>15.96</v>
      </c>
    </row>
    <row r="2950" spans="1:12" ht="15.75" thickBot="1">
      <c r="A2950" s="73" t="s">
        <v>156</v>
      </c>
      <c r="B2950" s="73" t="s">
        <v>302</v>
      </c>
      <c r="C2950" s="35" t="s">
        <v>48</v>
      </c>
      <c r="D2950" s="35" t="s">
        <v>136</v>
      </c>
      <c r="E2950" s="35" t="s">
        <v>101</v>
      </c>
      <c r="F2950" s="43">
        <v>2020</v>
      </c>
      <c r="G2950" s="31" t="str">
        <f>VLOOKUP(H2950,'GN and GP categories'!A:B,2,FALSE)</f>
        <v>Gram-positive</v>
      </c>
      <c r="H2950" s="31" t="s">
        <v>75</v>
      </c>
      <c r="I2950" s="31">
        <v>19</v>
      </c>
      <c r="J2950" s="34" t="s">
        <v>312</v>
      </c>
      <c r="K2950" s="31">
        <v>100</v>
      </c>
      <c r="L2950" s="38">
        <f t="shared" si="55"/>
        <v>19</v>
      </c>
    </row>
    <row r="2951" spans="1:12" ht="15.75" thickBot="1">
      <c r="A2951" s="73" t="s">
        <v>156</v>
      </c>
      <c r="B2951" s="73" t="s">
        <v>302</v>
      </c>
      <c r="C2951" s="35" t="s">
        <v>48</v>
      </c>
      <c r="D2951" s="35" t="s">
        <v>136</v>
      </c>
      <c r="E2951" s="35" t="s">
        <v>101</v>
      </c>
      <c r="F2951" s="43">
        <v>2020</v>
      </c>
      <c r="G2951" s="31" t="str">
        <f>VLOOKUP(H2951,'GN and GP categories'!A:B,2,FALSE)</f>
        <v>Gram-positive</v>
      </c>
      <c r="H2951" s="31" t="s">
        <v>75</v>
      </c>
      <c r="I2951" s="31">
        <v>19</v>
      </c>
      <c r="J2951" s="34" t="s">
        <v>30</v>
      </c>
      <c r="K2951" s="31">
        <v>89</v>
      </c>
      <c r="L2951" s="38">
        <f t="shared" si="55"/>
        <v>16.91</v>
      </c>
    </row>
    <row r="2952" spans="1:12" ht="15.75" thickBot="1">
      <c r="A2952" s="73" t="s">
        <v>156</v>
      </c>
      <c r="B2952" s="73" t="s">
        <v>302</v>
      </c>
      <c r="C2952" s="35" t="s">
        <v>48</v>
      </c>
      <c r="D2952" s="35" t="s">
        <v>136</v>
      </c>
      <c r="E2952" s="35" t="s">
        <v>101</v>
      </c>
      <c r="F2952" s="43">
        <v>2020</v>
      </c>
      <c r="G2952" s="31" t="str">
        <f>VLOOKUP(H2952,'GN and GP categories'!A:B,2,FALSE)</f>
        <v>Gram-positive</v>
      </c>
      <c r="H2952" s="31" t="s">
        <v>75</v>
      </c>
      <c r="I2952" s="31">
        <v>19</v>
      </c>
      <c r="J2952" s="34" t="s">
        <v>34</v>
      </c>
      <c r="K2952" s="31">
        <v>100</v>
      </c>
      <c r="L2952" s="38">
        <f t="shared" si="55"/>
        <v>19</v>
      </c>
    </row>
    <row r="2953" spans="1:12" s="31" customFormat="1" ht="15.75" thickBot="1">
      <c r="A2953" s="73" t="s">
        <v>156</v>
      </c>
      <c r="B2953" s="73" t="s">
        <v>302</v>
      </c>
      <c r="C2953" s="35" t="s">
        <v>48</v>
      </c>
      <c r="D2953" s="35" t="s">
        <v>136</v>
      </c>
      <c r="E2953" s="35" t="s">
        <v>101</v>
      </c>
      <c r="F2953" s="43">
        <v>2020</v>
      </c>
      <c r="G2953" s="31" t="str">
        <f>VLOOKUP(H2953,'GN and GP categories'!A:B,2,FALSE)</f>
        <v>Gram-positive</v>
      </c>
      <c r="H2953" s="31" t="s">
        <v>91</v>
      </c>
      <c r="I2953" s="31">
        <v>24</v>
      </c>
      <c r="J2953" s="31" t="s">
        <v>196</v>
      </c>
      <c r="K2953" s="31">
        <v>25</v>
      </c>
      <c r="L2953" s="38">
        <f>IF(K2953="","",K2953*I2953/100)</f>
        <v>6</v>
      </c>
    </row>
    <row r="2954" spans="1:12" s="31" customFormat="1" ht="15.75" thickBot="1">
      <c r="A2954" s="73" t="s">
        <v>156</v>
      </c>
      <c r="B2954" s="73" t="s">
        <v>302</v>
      </c>
      <c r="C2954" s="35" t="s">
        <v>48</v>
      </c>
      <c r="D2954" s="35" t="s">
        <v>136</v>
      </c>
      <c r="E2954" s="35" t="s">
        <v>101</v>
      </c>
      <c r="F2954" s="43">
        <v>2020</v>
      </c>
      <c r="G2954" s="31" t="str">
        <f>VLOOKUP(H2954,'GN and GP categories'!A:B,2,FALSE)</f>
        <v>Gram-positive</v>
      </c>
      <c r="H2954" s="31" t="s">
        <v>91</v>
      </c>
      <c r="I2954" s="31">
        <v>24</v>
      </c>
      <c r="J2954" s="34" t="s">
        <v>28</v>
      </c>
      <c r="K2954" s="31">
        <v>13</v>
      </c>
      <c r="L2954" s="38">
        <f>K2954*I2954/100</f>
        <v>3.12</v>
      </c>
    </row>
    <row r="2955" spans="1:12" s="31" customFormat="1" ht="15.75" thickBot="1">
      <c r="A2955" s="73" t="s">
        <v>156</v>
      </c>
      <c r="B2955" s="73" t="s">
        <v>302</v>
      </c>
      <c r="C2955" s="35" t="s">
        <v>48</v>
      </c>
      <c r="D2955" s="35" t="s">
        <v>136</v>
      </c>
      <c r="E2955" s="35" t="s">
        <v>101</v>
      </c>
      <c r="F2955" s="43">
        <v>2020</v>
      </c>
      <c r="G2955" s="31" t="str">
        <f>VLOOKUP(H2955,'GN and GP categories'!A:B,2,FALSE)</f>
        <v>Gram-positive</v>
      </c>
      <c r="H2955" s="31" t="s">
        <v>91</v>
      </c>
      <c r="I2955" s="31">
        <v>24</v>
      </c>
      <c r="J2955" s="34" t="s">
        <v>228</v>
      </c>
      <c r="K2955" s="31">
        <v>21</v>
      </c>
      <c r="L2955" s="38">
        <f>K2955*I2955/100</f>
        <v>5.04</v>
      </c>
    </row>
    <row r="2956" spans="1:12" ht="15.75" thickBot="1">
      <c r="A2956" s="73" t="s">
        <v>156</v>
      </c>
      <c r="B2956" s="73" t="s">
        <v>302</v>
      </c>
      <c r="C2956" s="35" t="s">
        <v>48</v>
      </c>
      <c r="D2956" s="35" t="s">
        <v>136</v>
      </c>
      <c r="E2956" s="35" t="s">
        <v>101</v>
      </c>
      <c r="F2956" s="43">
        <v>2020</v>
      </c>
      <c r="G2956" s="31" t="str">
        <f>VLOOKUP(H2956,'GN and GP categories'!A:B,2,FALSE)</f>
        <v>Gram-positive</v>
      </c>
      <c r="H2956" s="31" t="s">
        <v>91</v>
      </c>
      <c r="I2956" s="31">
        <v>24</v>
      </c>
      <c r="J2956" s="34" t="s">
        <v>312</v>
      </c>
      <c r="K2956" s="31">
        <v>17</v>
      </c>
      <c r="L2956" s="38">
        <f>K2956*I2956/100</f>
        <v>4.08</v>
      </c>
    </row>
    <row r="2957" spans="1:12" ht="15.75" thickBot="1">
      <c r="A2957" s="73" t="s">
        <v>156</v>
      </c>
      <c r="B2957" s="73" t="s">
        <v>302</v>
      </c>
      <c r="C2957" s="35" t="s">
        <v>48</v>
      </c>
      <c r="D2957" s="35" t="s">
        <v>136</v>
      </c>
      <c r="E2957" s="35" t="s">
        <v>101</v>
      </c>
      <c r="F2957" s="43">
        <v>2020</v>
      </c>
      <c r="G2957" s="31" t="str">
        <f>VLOOKUP(H2957,'GN and GP categories'!A:B,2,FALSE)</f>
        <v>Gram-positive</v>
      </c>
      <c r="H2957" s="31" t="s">
        <v>91</v>
      </c>
      <c r="I2957" s="31">
        <v>24</v>
      </c>
      <c r="J2957" s="34" t="s">
        <v>30</v>
      </c>
      <c r="K2957" s="31">
        <v>0</v>
      </c>
      <c r="L2957" s="38">
        <f>K2957*I2957/100</f>
        <v>0</v>
      </c>
    </row>
    <row r="2958" spans="1:12" ht="15.75" thickBot="1">
      <c r="A2958" s="73" t="s">
        <v>156</v>
      </c>
      <c r="B2958" s="73" t="s">
        <v>302</v>
      </c>
      <c r="C2958" s="35" t="s">
        <v>48</v>
      </c>
      <c r="D2958" s="35" t="s">
        <v>136</v>
      </c>
      <c r="E2958" s="35" t="s">
        <v>101</v>
      </c>
      <c r="F2958" s="43">
        <v>2020</v>
      </c>
      <c r="G2958" s="31" t="str">
        <f>VLOOKUP(H2958,'GN and GP categories'!A:B,2,FALSE)</f>
        <v>Gram-positive</v>
      </c>
      <c r="H2958" s="31" t="s">
        <v>91</v>
      </c>
      <c r="I2958" s="31">
        <v>24</v>
      </c>
      <c r="J2958" s="34" t="s">
        <v>34</v>
      </c>
      <c r="K2958" s="31">
        <v>96</v>
      </c>
      <c r="L2958" s="38">
        <f>K2958*I2958/100</f>
        <v>23.04</v>
      </c>
    </row>
    <row r="2959" spans="1:12" ht="15.75" thickBot="1">
      <c r="A2959" s="73" t="s">
        <v>156</v>
      </c>
      <c r="B2959" s="73" t="s">
        <v>302</v>
      </c>
      <c r="C2959" s="35" t="s">
        <v>48</v>
      </c>
      <c r="D2959" s="35" t="s">
        <v>136</v>
      </c>
      <c r="E2959" s="35" t="s">
        <v>101</v>
      </c>
      <c r="F2959" s="43">
        <v>2020</v>
      </c>
      <c r="G2959" s="31" t="str">
        <f>VLOOKUP(H2959,'GN and GP categories'!A:B,2,FALSE)</f>
        <v>Gram-positive</v>
      </c>
      <c r="H2959" s="31" t="s">
        <v>99</v>
      </c>
      <c r="I2959" s="31">
        <v>389</v>
      </c>
      <c r="J2959" s="31" t="s">
        <v>196</v>
      </c>
      <c r="K2959" s="31">
        <v>87</v>
      </c>
      <c r="L2959" s="38">
        <f>IF(K2959="","",K2959*I2959/100)</f>
        <v>338.43</v>
      </c>
    </row>
    <row r="2960" spans="1:12" ht="15.75" thickBot="1">
      <c r="A2960" s="73" t="s">
        <v>156</v>
      </c>
      <c r="B2960" s="73" t="s">
        <v>302</v>
      </c>
      <c r="C2960" s="35" t="s">
        <v>48</v>
      </c>
      <c r="D2960" s="35" t="s">
        <v>136</v>
      </c>
      <c r="E2960" s="35" t="s">
        <v>101</v>
      </c>
      <c r="F2960" s="43">
        <v>2020</v>
      </c>
      <c r="G2960" s="31" t="str">
        <f>VLOOKUP(H2960,'GN and GP categories'!A:B,2,FALSE)</f>
        <v>Gram-positive</v>
      </c>
      <c r="H2960" s="31" t="s">
        <v>99</v>
      </c>
      <c r="I2960" s="31">
        <v>389</v>
      </c>
      <c r="J2960" s="34" t="s">
        <v>28</v>
      </c>
      <c r="K2960" s="31">
        <v>75</v>
      </c>
      <c r="L2960" s="38">
        <f>K2960*I2960/100</f>
        <v>291.75</v>
      </c>
    </row>
    <row r="2961" spans="1:12" ht="15.75" thickBot="1">
      <c r="A2961" s="73" t="s">
        <v>156</v>
      </c>
      <c r="B2961" s="73" t="s">
        <v>302</v>
      </c>
      <c r="C2961" s="35" t="s">
        <v>48</v>
      </c>
      <c r="D2961" s="35" t="s">
        <v>136</v>
      </c>
      <c r="E2961" s="35" t="s">
        <v>101</v>
      </c>
      <c r="F2961" s="43">
        <v>2020</v>
      </c>
      <c r="G2961" s="31" t="str">
        <f>VLOOKUP(H2961,'GN and GP categories'!A:B,2,FALSE)</f>
        <v>Gram-positive</v>
      </c>
      <c r="H2961" s="31" t="s">
        <v>99</v>
      </c>
      <c r="I2961" s="31">
        <v>389</v>
      </c>
      <c r="J2961" s="34" t="s">
        <v>228</v>
      </c>
      <c r="K2961" s="31">
        <v>86</v>
      </c>
      <c r="L2961" s="38">
        <f>K2961*I2961/100</f>
        <v>334.54</v>
      </c>
    </row>
    <row r="2962" spans="1:12" ht="15.75" thickBot="1">
      <c r="A2962" s="73" t="s">
        <v>156</v>
      </c>
      <c r="B2962" s="73" t="s">
        <v>302</v>
      </c>
      <c r="C2962" s="35" t="s">
        <v>48</v>
      </c>
      <c r="D2962" s="35" t="s">
        <v>136</v>
      </c>
      <c r="E2962" s="35" t="s">
        <v>101</v>
      </c>
      <c r="F2962" s="43">
        <v>2020</v>
      </c>
      <c r="G2962" s="31" t="str">
        <f>VLOOKUP(H2962,'GN and GP categories'!A:B,2,FALSE)</f>
        <v>Gram-positive</v>
      </c>
      <c r="H2962" s="31" t="s">
        <v>99</v>
      </c>
      <c r="I2962" s="31">
        <v>389</v>
      </c>
      <c r="J2962" s="34" t="s">
        <v>312</v>
      </c>
      <c r="K2962">
        <v>22</v>
      </c>
      <c r="L2962" s="38">
        <f>K2962*I2962/100</f>
        <v>85.58</v>
      </c>
    </row>
    <row r="2963" spans="1:12" ht="15.75" thickBot="1">
      <c r="A2963" s="73" t="s">
        <v>156</v>
      </c>
      <c r="B2963" s="73" t="s">
        <v>302</v>
      </c>
      <c r="C2963" s="35" t="s">
        <v>48</v>
      </c>
      <c r="D2963" s="35" t="s">
        <v>136</v>
      </c>
      <c r="E2963" s="35" t="s">
        <v>101</v>
      </c>
      <c r="F2963" s="43">
        <v>2020</v>
      </c>
      <c r="G2963" s="31" t="str">
        <f>VLOOKUP(H2963,'GN and GP categories'!A:B,2,FALSE)</f>
        <v>Gram-positive</v>
      </c>
      <c r="H2963" s="31" t="s">
        <v>99</v>
      </c>
      <c r="I2963" s="31">
        <v>389</v>
      </c>
      <c r="J2963" s="34" t="s">
        <v>30</v>
      </c>
      <c r="K2963">
        <v>0</v>
      </c>
      <c r="L2963" s="38">
        <f>K2963*I2963/100</f>
        <v>0</v>
      </c>
    </row>
    <row r="2964" spans="1:12" ht="15.75" thickBot="1">
      <c r="A2964" s="73" t="s">
        <v>156</v>
      </c>
      <c r="B2964" s="73" t="s">
        <v>302</v>
      </c>
      <c r="C2964" s="35" t="s">
        <v>48</v>
      </c>
      <c r="D2964" s="35" t="s">
        <v>136</v>
      </c>
      <c r="E2964" s="35" t="s">
        <v>101</v>
      </c>
      <c r="F2964" s="43">
        <v>2020</v>
      </c>
      <c r="G2964" s="31" t="str">
        <f>VLOOKUP(H2964,'GN and GP categories'!A:B,2,FALSE)</f>
        <v>Gram-positive</v>
      </c>
      <c r="H2964" s="31" t="s">
        <v>99</v>
      </c>
      <c r="I2964" s="31">
        <v>389</v>
      </c>
      <c r="J2964" s="34" t="s">
        <v>34</v>
      </c>
      <c r="K2964">
        <v>92</v>
      </c>
      <c r="L2964" s="38">
        <f>K2964*I2964/100</f>
        <v>357.88</v>
      </c>
    </row>
    <row r="2965" spans="1:12" ht="15.75" thickBot="1">
      <c r="A2965" s="73" t="s">
        <v>156</v>
      </c>
      <c r="B2965" s="73" t="s">
        <v>302</v>
      </c>
      <c r="C2965" s="35" t="s">
        <v>48</v>
      </c>
      <c r="D2965" s="35" t="s">
        <v>136</v>
      </c>
      <c r="E2965" s="35" t="s">
        <v>101</v>
      </c>
      <c r="F2965" s="43">
        <v>2020</v>
      </c>
      <c r="G2965" s="31" t="str">
        <f>VLOOKUP(H2965,'GN and GP categories'!A:B,2,FALSE)</f>
        <v>Gram-negative</v>
      </c>
      <c r="H2965" s="31" t="s">
        <v>223</v>
      </c>
      <c r="I2965" s="31">
        <v>2464</v>
      </c>
      <c r="J2965" s="31" t="s">
        <v>253</v>
      </c>
      <c r="K2965" s="31">
        <v>100</v>
      </c>
      <c r="L2965" s="38">
        <f>IF(K2965="","",K2965*I2965/100)</f>
        <v>2464</v>
      </c>
    </row>
    <row r="2966" spans="1:12" ht="15.75" thickBot="1">
      <c r="A2966" s="73" t="s">
        <v>156</v>
      </c>
      <c r="B2966" s="73" t="s">
        <v>302</v>
      </c>
      <c r="C2966" s="35" t="s">
        <v>48</v>
      </c>
      <c r="D2966" s="35" t="s">
        <v>136</v>
      </c>
      <c r="E2966" s="35" t="s">
        <v>101</v>
      </c>
      <c r="F2966" s="43">
        <v>2020</v>
      </c>
      <c r="G2966" s="31" t="str">
        <f>VLOOKUP(H2966,'GN and GP categories'!A:B,2,FALSE)</f>
        <v>Gram-negative</v>
      </c>
      <c r="H2966" s="31" t="s">
        <v>223</v>
      </c>
      <c r="I2966" s="31">
        <v>2464</v>
      </c>
      <c r="J2966" s="31" t="s">
        <v>196</v>
      </c>
      <c r="K2966" s="31">
        <v>87</v>
      </c>
      <c r="L2966" s="38">
        <f>IF(K2966="","",K2966*I2966/100)</f>
        <v>2143.6799999999998</v>
      </c>
    </row>
    <row r="2967" spans="1:12" ht="15.75" thickBot="1">
      <c r="A2967" s="73" t="s">
        <v>156</v>
      </c>
      <c r="B2967" s="73" t="s">
        <v>302</v>
      </c>
      <c r="C2967" s="35" t="s">
        <v>48</v>
      </c>
      <c r="D2967" s="35" t="s">
        <v>136</v>
      </c>
      <c r="E2967" s="35" t="s">
        <v>101</v>
      </c>
      <c r="F2967" s="43">
        <v>2020</v>
      </c>
      <c r="G2967" s="31" t="str">
        <f>VLOOKUP(H2967,'GN and GP categories'!A:B,2,FALSE)</f>
        <v>Gram-negative</v>
      </c>
      <c r="H2967" s="31" t="s">
        <v>223</v>
      </c>
      <c r="I2967" s="31">
        <v>2464</v>
      </c>
      <c r="J2967" s="34" t="s">
        <v>20</v>
      </c>
      <c r="K2967" s="31">
        <v>84</v>
      </c>
      <c r="L2967" s="38">
        <f>IF(K2967="","",K2967*I2967/100)</f>
        <v>2069.7600000000002</v>
      </c>
    </row>
    <row r="2968" spans="1:12" ht="15.75" thickBot="1">
      <c r="A2968" s="73" t="s">
        <v>156</v>
      </c>
      <c r="B2968" s="73" t="s">
        <v>302</v>
      </c>
      <c r="C2968" s="35" t="s">
        <v>48</v>
      </c>
      <c r="D2968" s="35" t="s">
        <v>136</v>
      </c>
      <c r="E2968" s="35" t="s">
        <v>101</v>
      </c>
      <c r="F2968" s="43">
        <v>2020</v>
      </c>
      <c r="G2968" s="31" t="str">
        <f>VLOOKUP(H2968,'GN and GP categories'!A:B,2,FALSE)</f>
        <v>Gram-negative</v>
      </c>
      <c r="H2968" s="31" t="s">
        <v>223</v>
      </c>
      <c r="I2968" s="31">
        <v>2464</v>
      </c>
      <c r="J2968" s="34" t="s">
        <v>21</v>
      </c>
      <c r="K2968" s="31">
        <v>88</v>
      </c>
      <c r="L2968" s="38">
        <f>IF(K2968="","",K2968*I2968/100)</f>
        <v>2168.3200000000002</v>
      </c>
    </row>
    <row r="2969" spans="1:12" ht="15.75" thickBot="1">
      <c r="A2969" s="73" t="s">
        <v>156</v>
      </c>
      <c r="B2969" s="73" t="s">
        <v>302</v>
      </c>
      <c r="C2969" s="35" t="s">
        <v>48</v>
      </c>
      <c r="D2969" s="35" t="s">
        <v>136</v>
      </c>
      <c r="E2969" s="35" t="s">
        <v>101</v>
      </c>
      <c r="F2969" s="43">
        <v>2020</v>
      </c>
      <c r="G2969" s="31" t="str">
        <f>VLOOKUP(H2969,'GN and GP categories'!A:B,2,FALSE)</f>
        <v>Gram-negative</v>
      </c>
      <c r="H2969" s="31" t="s">
        <v>223</v>
      </c>
      <c r="I2969" s="31">
        <v>2464</v>
      </c>
      <c r="J2969" s="34" t="s">
        <v>24</v>
      </c>
      <c r="K2969" s="31">
        <v>89</v>
      </c>
      <c r="L2969" s="38">
        <f>IF(K2969="","",K2969*I2969/100)</f>
        <v>2192.96</v>
      </c>
    </row>
    <row r="2970" spans="1:12" ht="15.75" thickBot="1">
      <c r="A2970" s="73" t="s">
        <v>156</v>
      </c>
      <c r="B2970" s="73" t="s">
        <v>302</v>
      </c>
      <c r="C2970" s="35" t="s">
        <v>48</v>
      </c>
      <c r="D2970" s="35" t="s">
        <v>136</v>
      </c>
      <c r="E2970" s="35" t="s">
        <v>101</v>
      </c>
      <c r="F2970" s="43">
        <v>2020</v>
      </c>
      <c r="G2970" s="31" t="str">
        <f>VLOOKUP(H2970,'GN and GP categories'!A:B,2,FALSE)</f>
        <v>Gram-negative</v>
      </c>
      <c r="H2970" s="31" t="s">
        <v>223</v>
      </c>
      <c r="I2970" s="31">
        <v>2464</v>
      </c>
      <c r="J2970" s="34" t="s">
        <v>28</v>
      </c>
      <c r="K2970" s="31">
        <v>71</v>
      </c>
      <c r="L2970" s="38">
        <f t="shared" ref="L2970:L2976" si="56">K2970*I2970/100</f>
        <v>1749.44</v>
      </c>
    </row>
    <row r="2971" spans="1:12" ht="15.75" thickBot="1">
      <c r="A2971" s="73" t="s">
        <v>156</v>
      </c>
      <c r="B2971" s="73" t="s">
        <v>302</v>
      </c>
      <c r="C2971" s="35" t="s">
        <v>48</v>
      </c>
      <c r="D2971" s="35" t="s">
        <v>136</v>
      </c>
      <c r="E2971" s="35" t="s">
        <v>101</v>
      </c>
      <c r="F2971" s="43">
        <v>2020</v>
      </c>
      <c r="G2971" s="31" t="str">
        <f>VLOOKUP(H2971,'GN and GP categories'!A:B,2,FALSE)</f>
        <v>Gram-negative</v>
      </c>
      <c r="H2971" s="31" t="s">
        <v>223</v>
      </c>
      <c r="I2971" s="31">
        <v>2464</v>
      </c>
      <c r="J2971" s="34" t="s">
        <v>31</v>
      </c>
      <c r="K2971" s="31">
        <v>92</v>
      </c>
      <c r="L2971" s="38">
        <f t="shared" si="56"/>
        <v>2266.88</v>
      </c>
    </row>
    <row r="2972" spans="1:12" ht="15.75" thickBot="1">
      <c r="A2972" s="73" t="s">
        <v>156</v>
      </c>
      <c r="B2972" s="73" t="s">
        <v>302</v>
      </c>
      <c r="C2972" s="35" t="s">
        <v>48</v>
      </c>
      <c r="D2972" s="35" t="s">
        <v>136</v>
      </c>
      <c r="E2972" s="35" t="s">
        <v>101</v>
      </c>
      <c r="F2972" s="43">
        <v>2020</v>
      </c>
      <c r="G2972" s="31" t="str">
        <f>VLOOKUP(H2972,'GN and GP categories'!A:B,2,FALSE)</f>
        <v>Gram-negative</v>
      </c>
      <c r="H2972" s="31" t="s">
        <v>223</v>
      </c>
      <c r="I2972" s="31">
        <v>2464</v>
      </c>
      <c r="J2972" s="34" t="s">
        <v>17</v>
      </c>
      <c r="K2972" s="31">
        <v>100</v>
      </c>
      <c r="L2972" s="38">
        <f t="shared" si="56"/>
        <v>2464</v>
      </c>
    </row>
    <row r="2973" spans="1:12" ht="15.75" thickBot="1">
      <c r="A2973" s="73" t="s">
        <v>156</v>
      </c>
      <c r="B2973" s="73" t="s">
        <v>302</v>
      </c>
      <c r="C2973" s="35" t="s">
        <v>48</v>
      </c>
      <c r="D2973" s="35" t="s">
        <v>136</v>
      </c>
      <c r="E2973" s="35" t="s">
        <v>101</v>
      </c>
      <c r="F2973" s="43">
        <v>2020</v>
      </c>
      <c r="G2973" s="31" t="str">
        <f>VLOOKUP(H2973,'GN and GP categories'!A:B,2,FALSE)</f>
        <v>Gram-negative</v>
      </c>
      <c r="H2973" s="31" t="s">
        <v>223</v>
      </c>
      <c r="I2973" s="31">
        <v>2464</v>
      </c>
      <c r="J2973" s="34" t="s">
        <v>228</v>
      </c>
      <c r="K2973" s="31">
        <v>98</v>
      </c>
      <c r="L2973" s="38">
        <f t="shared" si="56"/>
        <v>2414.7199999999998</v>
      </c>
    </row>
    <row r="2974" spans="1:12" ht="15.75" thickBot="1">
      <c r="A2974" s="73" t="s">
        <v>156</v>
      </c>
      <c r="B2974" s="73" t="s">
        <v>302</v>
      </c>
      <c r="C2974" s="35" t="s">
        <v>48</v>
      </c>
      <c r="D2974" s="35" t="s">
        <v>136</v>
      </c>
      <c r="E2974" s="35" t="s">
        <v>101</v>
      </c>
      <c r="F2974" s="43">
        <v>2020</v>
      </c>
      <c r="G2974" s="31" t="str">
        <f>VLOOKUP(H2974,'GN and GP categories'!A:B,2,FALSE)</f>
        <v>Gram-negative</v>
      </c>
      <c r="H2974" s="31" t="s">
        <v>223</v>
      </c>
      <c r="I2974" s="31">
        <v>2464</v>
      </c>
      <c r="J2974" s="34" t="s">
        <v>16</v>
      </c>
      <c r="K2974" s="31">
        <v>97</v>
      </c>
      <c r="L2974" s="38">
        <f t="shared" si="56"/>
        <v>2390.08</v>
      </c>
    </row>
    <row r="2975" spans="1:12" ht="15.75" thickBot="1">
      <c r="A2975" s="73" t="s">
        <v>156</v>
      </c>
      <c r="B2975" s="73" t="s">
        <v>302</v>
      </c>
      <c r="C2975" s="35" t="s">
        <v>48</v>
      </c>
      <c r="D2975" s="35" t="s">
        <v>136</v>
      </c>
      <c r="E2975" s="35" t="s">
        <v>101</v>
      </c>
      <c r="F2975" s="43">
        <v>2020</v>
      </c>
      <c r="G2975" s="31" t="str">
        <f>VLOOKUP(H2975,'GN and GP categories'!A:B,2,FALSE)</f>
        <v>Gram-negative</v>
      </c>
      <c r="H2975" s="31" t="s">
        <v>223</v>
      </c>
      <c r="I2975" s="31">
        <v>2464</v>
      </c>
      <c r="J2975" s="34" t="s">
        <v>32</v>
      </c>
      <c r="K2975" s="31">
        <v>94</v>
      </c>
      <c r="L2975" s="38">
        <f t="shared" si="56"/>
        <v>2316.16</v>
      </c>
    </row>
    <row r="2976" spans="1:12" ht="15.75" thickBot="1">
      <c r="A2976" s="73" t="s">
        <v>156</v>
      </c>
      <c r="B2976" s="73" t="s">
        <v>302</v>
      </c>
      <c r="C2976" s="35" t="s">
        <v>48</v>
      </c>
      <c r="D2976" s="35" t="s">
        <v>136</v>
      </c>
      <c r="E2976" s="35" t="s">
        <v>101</v>
      </c>
      <c r="F2976" s="43">
        <v>2020</v>
      </c>
      <c r="G2976" s="31" t="str">
        <f>VLOOKUP(H2976,'GN and GP categories'!A:B,2,FALSE)</f>
        <v>Gram-negative</v>
      </c>
      <c r="H2976" s="31" t="s">
        <v>223</v>
      </c>
      <c r="I2976" s="31">
        <v>2464</v>
      </c>
      <c r="J2976" s="34" t="s">
        <v>30</v>
      </c>
      <c r="K2976" s="31">
        <v>79</v>
      </c>
      <c r="L2976" s="38">
        <f t="shared" si="56"/>
        <v>1946.56</v>
      </c>
    </row>
    <row r="2977" spans="1:12" ht="15.75" thickBot="1">
      <c r="A2977" s="73" t="s">
        <v>156</v>
      </c>
      <c r="B2977" s="73" t="s">
        <v>302</v>
      </c>
      <c r="C2977" s="35" t="s">
        <v>48</v>
      </c>
      <c r="D2977" s="35" t="s">
        <v>136</v>
      </c>
      <c r="E2977" s="35" t="s">
        <v>101</v>
      </c>
      <c r="F2977" s="43">
        <v>2020</v>
      </c>
      <c r="G2977" s="31" t="str">
        <f>VLOOKUP(H2977,'GN and GP categories'!A:B,2,FALSE)</f>
        <v>Gram-negative</v>
      </c>
      <c r="H2977" s="31" t="s">
        <v>104</v>
      </c>
      <c r="I2977" s="31">
        <v>518</v>
      </c>
      <c r="J2977" s="31" t="s">
        <v>253</v>
      </c>
      <c r="K2977" s="31">
        <v>100</v>
      </c>
      <c r="L2977" s="38">
        <f>IF(K2977="","",K2977*I2977/100)</f>
        <v>518</v>
      </c>
    </row>
    <row r="2978" spans="1:12" ht="15.75" thickBot="1">
      <c r="A2978" s="73" t="s">
        <v>156</v>
      </c>
      <c r="B2978" s="73" t="s">
        <v>302</v>
      </c>
      <c r="C2978" s="35" t="s">
        <v>48</v>
      </c>
      <c r="D2978" s="35" t="s">
        <v>136</v>
      </c>
      <c r="E2978" s="35" t="s">
        <v>101</v>
      </c>
      <c r="F2978" s="43">
        <v>2020</v>
      </c>
      <c r="G2978" s="31" t="str">
        <f>VLOOKUP(H2978,'GN and GP categories'!A:B,2,FALSE)</f>
        <v>Gram-negative</v>
      </c>
      <c r="H2978" s="31" t="s">
        <v>104</v>
      </c>
      <c r="I2978" s="31">
        <v>518</v>
      </c>
      <c r="J2978" s="31" t="s">
        <v>196</v>
      </c>
      <c r="K2978" s="31">
        <v>0</v>
      </c>
      <c r="L2978" s="38">
        <f>IF(K2978="","",K2978*I2978/100)</f>
        <v>0</v>
      </c>
    </row>
    <row r="2979" spans="1:12" ht="15.75" thickBot="1">
      <c r="A2979" s="73" t="s">
        <v>156</v>
      </c>
      <c r="B2979" s="73" t="s">
        <v>302</v>
      </c>
      <c r="C2979" s="35" t="s">
        <v>48</v>
      </c>
      <c r="D2979" s="35" t="s">
        <v>136</v>
      </c>
      <c r="E2979" s="35" t="s">
        <v>101</v>
      </c>
      <c r="F2979" s="43">
        <v>2020</v>
      </c>
      <c r="G2979" s="31" t="str">
        <f>VLOOKUP(H2979,'GN and GP categories'!A:B,2,FALSE)</f>
        <v>Gram-negative</v>
      </c>
      <c r="H2979" s="31" t="s">
        <v>104</v>
      </c>
      <c r="I2979" s="31">
        <v>518</v>
      </c>
      <c r="J2979" s="34" t="s">
        <v>20</v>
      </c>
      <c r="K2979" s="31">
        <v>91</v>
      </c>
      <c r="L2979" s="38">
        <f>IF(K2979="","",K2979*I2979/100)</f>
        <v>471.38</v>
      </c>
    </row>
    <row r="2980" spans="1:12" ht="15.75" thickBot="1">
      <c r="A2980" s="73" t="s">
        <v>156</v>
      </c>
      <c r="B2980" s="73" t="s">
        <v>302</v>
      </c>
      <c r="C2980" s="35" t="s">
        <v>48</v>
      </c>
      <c r="D2980" s="35" t="s">
        <v>136</v>
      </c>
      <c r="E2980" s="35" t="s">
        <v>101</v>
      </c>
      <c r="F2980" s="43">
        <v>2020</v>
      </c>
      <c r="G2980" s="31" t="str">
        <f>VLOOKUP(H2980,'GN and GP categories'!A:B,2,FALSE)</f>
        <v>Gram-negative</v>
      </c>
      <c r="H2980" s="31" t="s">
        <v>104</v>
      </c>
      <c r="I2980" s="31">
        <v>518</v>
      </c>
      <c r="J2980" s="34" t="s">
        <v>21</v>
      </c>
      <c r="K2980" s="31">
        <v>92</v>
      </c>
      <c r="L2980" s="38">
        <f>IF(K2980="","",K2980*I2980/100)</f>
        <v>476.56</v>
      </c>
    </row>
    <row r="2981" spans="1:12" ht="15.75" thickBot="1">
      <c r="A2981" s="73" t="s">
        <v>156</v>
      </c>
      <c r="B2981" s="73" t="s">
        <v>302</v>
      </c>
      <c r="C2981" s="35" t="s">
        <v>48</v>
      </c>
      <c r="D2981" s="35" t="s">
        <v>136</v>
      </c>
      <c r="E2981" s="35" t="s">
        <v>101</v>
      </c>
      <c r="F2981" s="43">
        <v>2020</v>
      </c>
      <c r="G2981" s="31" t="str">
        <f>VLOOKUP(H2981,'GN and GP categories'!A:B,2,FALSE)</f>
        <v>Gram-negative</v>
      </c>
      <c r="H2981" s="31" t="s">
        <v>104</v>
      </c>
      <c r="I2981" s="31">
        <v>518</v>
      </c>
      <c r="J2981" s="34" t="s">
        <v>24</v>
      </c>
      <c r="K2981" s="31">
        <v>93</v>
      </c>
      <c r="L2981" s="38">
        <f>IF(K2981="","",K2981*I2981/100)</f>
        <v>481.74</v>
      </c>
    </row>
    <row r="2982" spans="1:12" ht="15.75" thickBot="1">
      <c r="A2982" s="73" t="s">
        <v>156</v>
      </c>
      <c r="B2982" s="73" t="s">
        <v>302</v>
      </c>
      <c r="C2982" s="35" t="s">
        <v>48</v>
      </c>
      <c r="D2982" s="35" t="s">
        <v>136</v>
      </c>
      <c r="E2982" s="35" t="s">
        <v>101</v>
      </c>
      <c r="F2982" s="43">
        <v>2020</v>
      </c>
      <c r="G2982" s="31" t="str">
        <f>VLOOKUP(H2982,'GN and GP categories'!A:B,2,FALSE)</f>
        <v>Gram-negative</v>
      </c>
      <c r="H2982" s="31" t="s">
        <v>104</v>
      </c>
      <c r="I2982" s="31">
        <v>518</v>
      </c>
      <c r="J2982" s="34" t="s">
        <v>28</v>
      </c>
      <c r="K2982" s="31">
        <v>94</v>
      </c>
      <c r="L2982" s="38">
        <f t="shared" ref="L2982:L2988" si="57">K2982*I2982/100</f>
        <v>486.92</v>
      </c>
    </row>
    <row r="2983" spans="1:12" s="31" customFormat="1" ht="15.75" thickBot="1">
      <c r="A2983" s="73" t="s">
        <v>156</v>
      </c>
      <c r="B2983" s="73" t="s">
        <v>302</v>
      </c>
      <c r="C2983" s="35" t="s">
        <v>48</v>
      </c>
      <c r="D2983" s="35" t="s">
        <v>136</v>
      </c>
      <c r="E2983" s="35" t="s">
        <v>101</v>
      </c>
      <c r="F2983" s="43">
        <v>2020</v>
      </c>
      <c r="G2983" s="31" t="str">
        <f>VLOOKUP(H2983,'GN and GP categories'!A:B,2,FALSE)</f>
        <v>Gram-negative</v>
      </c>
      <c r="H2983" s="31" t="s">
        <v>104</v>
      </c>
      <c r="I2983" s="31">
        <v>518</v>
      </c>
      <c r="J2983" s="34" t="s">
        <v>31</v>
      </c>
      <c r="K2983" s="31">
        <v>97</v>
      </c>
      <c r="L2983" s="38">
        <f t="shared" si="57"/>
        <v>502.46</v>
      </c>
    </row>
    <row r="2984" spans="1:12" ht="15.75" thickBot="1">
      <c r="A2984" s="73" t="s">
        <v>156</v>
      </c>
      <c r="B2984" s="73" t="s">
        <v>302</v>
      </c>
      <c r="C2984" s="35" t="s">
        <v>48</v>
      </c>
      <c r="D2984" s="35" t="s">
        <v>136</v>
      </c>
      <c r="E2984" s="35" t="s">
        <v>101</v>
      </c>
      <c r="F2984" s="43">
        <v>2020</v>
      </c>
      <c r="G2984" s="31" t="str">
        <f>VLOOKUP(H2984,'GN and GP categories'!A:B,2,FALSE)</f>
        <v>Gram-negative</v>
      </c>
      <c r="H2984" s="31" t="s">
        <v>104</v>
      </c>
      <c r="I2984" s="31">
        <v>518</v>
      </c>
      <c r="J2984" s="34" t="s">
        <v>17</v>
      </c>
      <c r="K2984" s="31">
        <v>99</v>
      </c>
      <c r="L2984" s="38">
        <f t="shared" si="57"/>
        <v>512.82000000000005</v>
      </c>
    </row>
    <row r="2985" spans="1:12" ht="15.75" thickBot="1">
      <c r="A2985" s="73" t="s">
        <v>156</v>
      </c>
      <c r="B2985" s="73" t="s">
        <v>302</v>
      </c>
      <c r="C2985" s="35" t="s">
        <v>48</v>
      </c>
      <c r="D2985" s="35" t="s">
        <v>136</v>
      </c>
      <c r="E2985" s="35" t="s">
        <v>101</v>
      </c>
      <c r="F2985" s="43">
        <v>2020</v>
      </c>
      <c r="G2985" s="31" t="str">
        <f>VLOOKUP(H2985,'GN and GP categories'!A:B,2,FALSE)</f>
        <v>Gram-negative</v>
      </c>
      <c r="H2985" s="31" t="s">
        <v>104</v>
      </c>
      <c r="I2985" s="31">
        <v>518</v>
      </c>
      <c r="J2985" s="34" t="s">
        <v>228</v>
      </c>
      <c r="K2985" s="31">
        <v>56</v>
      </c>
      <c r="L2985" s="38">
        <f t="shared" si="57"/>
        <v>290.08</v>
      </c>
    </row>
    <row r="2986" spans="1:12" ht="15.75" thickBot="1">
      <c r="A2986" s="73" t="s">
        <v>156</v>
      </c>
      <c r="B2986" s="73" t="s">
        <v>302</v>
      </c>
      <c r="C2986" s="35" t="s">
        <v>48</v>
      </c>
      <c r="D2986" s="35" t="s">
        <v>136</v>
      </c>
      <c r="E2986" s="35" t="s">
        <v>101</v>
      </c>
      <c r="F2986" s="43">
        <v>2020</v>
      </c>
      <c r="G2986" s="31" t="str">
        <f>VLOOKUP(H2986,'GN and GP categories'!A:B,2,FALSE)</f>
        <v>Gram-negative</v>
      </c>
      <c r="H2986" s="31" t="s">
        <v>104</v>
      </c>
      <c r="I2986" s="31">
        <v>518</v>
      </c>
      <c r="J2986" s="34" t="s">
        <v>16</v>
      </c>
      <c r="K2986" s="31">
        <v>97</v>
      </c>
      <c r="L2986" s="38">
        <f t="shared" si="57"/>
        <v>502.46</v>
      </c>
    </row>
    <row r="2987" spans="1:12" ht="15.75" thickBot="1">
      <c r="A2987" s="73" t="s">
        <v>156</v>
      </c>
      <c r="B2987" s="73" t="s">
        <v>302</v>
      </c>
      <c r="C2987" s="35" t="s">
        <v>48</v>
      </c>
      <c r="D2987" s="35" t="s">
        <v>136</v>
      </c>
      <c r="E2987" s="35" t="s">
        <v>101</v>
      </c>
      <c r="F2987" s="43">
        <v>2020</v>
      </c>
      <c r="G2987" s="31" t="str">
        <f>VLOOKUP(H2987,'GN and GP categories'!A:B,2,FALSE)</f>
        <v>Gram-negative</v>
      </c>
      <c r="H2987" s="31" t="s">
        <v>104</v>
      </c>
      <c r="I2987" s="31">
        <v>518</v>
      </c>
      <c r="J2987" s="34" t="s">
        <v>32</v>
      </c>
      <c r="K2987" s="31">
        <v>98</v>
      </c>
      <c r="L2987" s="38">
        <f t="shared" si="57"/>
        <v>507.64</v>
      </c>
    </row>
    <row r="2988" spans="1:12" ht="15.75" thickBot="1">
      <c r="A2988" s="73" t="s">
        <v>156</v>
      </c>
      <c r="B2988" s="73" t="s">
        <v>302</v>
      </c>
      <c r="C2988" s="35" t="s">
        <v>48</v>
      </c>
      <c r="D2988" s="35" t="s">
        <v>136</v>
      </c>
      <c r="E2988" s="35" t="s">
        <v>101</v>
      </c>
      <c r="F2988" s="43">
        <v>2020</v>
      </c>
      <c r="G2988" s="31" t="str">
        <f>VLOOKUP(H2988,'GN and GP categories'!A:B,2,FALSE)</f>
        <v>Gram-negative</v>
      </c>
      <c r="H2988" s="31" t="s">
        <v>104</v>
      </c>
      <c r="I2988" s="31">
        <v>518</v>
      </c>
      <c r="J2988" s="34" t="s">
        <v>30</v>
      </c>
      <c r="K2988" s="31">
        <v>91</v>
      </c>
      <c r="L2988" s="38">
        <f t="shared" si="57"/>
        <v>471.38</v>
      </c>
    </row>
    <row r="2989" spans="1:12" ht="15.75" thickBot="1">
      <c r="A2989" s="73" t="s">
        <v>156</v>
      </c>
      <c r="B2989" s="73" t="s">
        <v>302</v>
      </c>
      <c r="C2989" s="35" t="s">
        <v>48</v>
      </c>
      <c r="D2989" s="35" t="s">
        <v>136</v>
      </c>
      <c r="E2989" s="35" t="s">
        <v>101</v>
      </c>
      <c r="F2989" s="43">
        <v>2020</v>
      </c>
      <c r="G2989" s="31" t="str">
        <f>VLOOKUP(H2989,'GN and GP categories'!A:B,2,FALSE)</f>
        <v>Gram-negative</v>
      </c>
      <c r="H2989" s="31" t="s">
        <v>104</v>
      </c>
      <c r="I2989" s="31">
        <v>117</v>
      </c>
      <c r="J2989" s="31" t="s">
        <v>253</v>
      </c>
      <c r="K2989" s="31">
        <v>100</v>
      </c>
      <c r="L2989" s="38">
        <f>IF(K2989="","",K2989*I2989/100)</f>
        <v>117</v>
      </c>
    </row>
    <row r="2990" spans="1:12" ht="15.75" thickBot="1">
      <c r="A2990" s="73" t="s">
        <v>156</v>
      </c>
      <c r="B2990" s="73" t="s">
        <v>302</v>
      </c>
      <c r="C2990" s="35" t="s">
        <v>48</v>
      </c>
      <c r="D2990" s="35" t="s">
        <v>136</v>
      </c>
      <c r="E2990" s="35" t="s">
        <v>101</v>
      </c>
      <c r="F2990" s="43">
        <v>2020</v>
      </c>
      <c r="G2990" s="31" t="str">
        <f>VLOOKUP(H2990,'GN and GP categories'!A:B,2,FALSE)</f>
        <v>Gram-negative</v>
      </c>
      <c r="H2990" s="31" t="s">
        <v>104</v>
      </c>
      <c r="I2990" s="31">
        <v>117</v>
      </c>
      <c r="J2990" s="31" t="s">
        <v>196</v>
      </c>
      <c r="K2990" s="31">
        <v>0</v>
      </c>
      <c r="L2990" s="38">
        <f>IF(K2990="","",K2990*I2990/100)</f>
        <v>0</v>
      </c>
    </row>
    <row r="2991" spans="1:12" ht="15.75" thickBot="1">
      <c r="A2991" s="73" t="s">
        <v>156</v>
      </c>
      <c r="B2991" s="73" t="s">
        <v>302</v>
      </c>
      <c r="C2991" s="35" t="s">
        <v>48</v>
      </c>
      <c r="D2991" s="35" t="s">
        <v>136</v>
      </c>
      <c r="E2991" s="35" t="s">
        <v>101</v>
      </c>
      <c r="F2991" s="43">
        <v>2020</v>
      </c>
      <c r="G2991" s="31" t="str">
        <f>VLOOKUP(H2991,'GN and GP categories'!A:B,2,FALSE)</f>
        <v>Gram-negative</v>
      </c>
      <c r="H2991" s="31" t="s">
        <v>104</v>
      </c>
      <c r="I2991" s="31">
        <v>117</v>
      </c>
      <c r="J2991" s="34" t="s">
        <v>20</v>
      </c>
      <c r="K2991" s="31">
        <v>69</v>
      </c>
      <c r="L2991" s="38">
        <f>IF(K2991="","",K2991*I2991/100)</f>
        <v>80.73</v>
      </c>
    </row>
    <row r="2992" spans="1:12" ht="15.75" thickBot="1">
      <c r="A2992" s="73" t="s">
        <v>156</v>
      </c>
      <c r="B2992" s="73" t="s">
        <v>302</v>
      </c>
      <c r="C2992" s="35" t="s">
        <v>48</v>
      </c>
      <c r="D2992" s="35" t="s">
        <v>136</v>
      </c>
      <c r="E2992" s="35" t="s">
        <v>101</v>
      </c>
      <c r="F2992" s="43">
        <v>2020</v>
      </c>
      <c r="G2992" s="31" t="str">
        <f>VLOOKUP(H2992,'GN and GP categories'!A:B,2,FALSE)</f>
        <v>Gram-negative</v>
      </c>
      <c r="H2992" s="31" t="s">
        <v>104</v>
      </c>
      <c r="I2992" s="31">
        <v>117</v>
      </c>
      <c r="J2992" s="34" t="s">
        <v>21</v>
      </c>
      <c r="K2992" s="31">
        <v>86</v>
      </c>
      <c r="L2992" s="38">
        <f>IF(K2992="","",K2992*I2992/100)</f>
        <v>100.62</v>
      </c>
    </row>
    <row r="2993" spans="1:12" ht="15.75" thickBot="1">
      <c r="A2993" s="73" t="s">
        <v>156</v>
      </c>
      <c r="B2993" s="73" t="s">
        <v>302</v>
      </c>
      <c r="C2993" s="35" t="s">
        <v>48</v>
      </c>
      <c r="D2993" s="35" t="s">
        <v>136</v>
      </c>
      <c r="E2993" s="35" t="s">
        <v>101</v>
      </c>
      <c r="F2993" s="43">
        <v>2020</v>
      </c>
      <c r="G2993" s="31" t="str">
        <f>VLOOKUP(H2993,'GN and GP categories'!A:B,2,FALSE)</f>
        <v>Gram-negative</v>
      </c>
      <c r="H2993" s="31" t="s">
        <v>104</v>
      </c>
      <c r="I2993" s="31">
        <v>117</v>
      </c>
      <c r="J2993" s="34" t="s">
        <v>24</v>
      </c>
      <c r="K2993" s="31">
        <v>99</v>
      </c>
      <c r="L2993" s="38">
        <f>IF(K2993="","",K2993*I2993/100)</f>
        <v>115.83</v>
      </c>
    </row>
    <row r="2994" spans="1:12" ht="15.75" thickBot="1">
      <c r="A2994" s="73" t="s">
        <v>156</v>
      </c>
      <c r="B2994" s="73" t="s">
        <v>302</v>
      </c>
      <c r="C2994" s="35" t="s">
        <v>48</v>
      </c>
      <c r="D2994" s="35" t="s">
        <v>136</v>
      </c>
      <c r="E2994" s="35" t="s">
        <v>101</v>
      </c>
      <c r="F2994" s="43">
        <v>2020</v>
      </c>
      <c r="G2994" s="31" t="str">
        <f>VLOOKUP(H2994,'GN and GP categories'!A:B,2,FALSE)</f>
        <v>Gram-negative</v>
      </c>
      <c r="H2994" s="31" t="s">
        <v>104</v>
      </c>
      <c r="I2994" s="31">
        <v>117</v>
      </c>
      <c r="J2994" s="34" t="s">
        <v>28</v>
      </c>
      <c r="K2994" s="31">
        <v>97</v>
      </c>
      <c r="L2994" s="38">
        <f t="shared" ref="L2994:L3000" si="58">K2994*I2994/100</f>
        <v>113.49</v>
      </c>
    </row>
    <row r="2995" spans="1:12" ht="15.75" thickBot="1">
      <c r="A2995" s="73" t="s">
        <v>156</v>
      </c>
      <c r="B2995" s="73" t="s">
        <v>302</v>
      </c>
      <c r="C2995" s="35" t="s">
        <v>48</v>
      </c>
      <c r="D2995" s="35" t="s">
        <v>136</v>
      </c>
      <c r="E2995" s="35" t="s">
        <v>101</v>
      </c>
      <c r="F2995" s="43">
        <v>2020</v>
      </c>
      <c r="G2995" s="31" t="str">
        <f>VLOOKUP(H2995,'GN and GP categories'!A:B,2,FALSE)</f>
        <v>Gram-negative</v>
      </c>
      <c r="H2995" s="31" t="s">
        <v>104</v>
      </c>
      <c r="I2995" s="31">
        <v>117</v>
      </c>
      <c r="J2995" s="34" t="s">
        <v>31</v>
      </c>
      <c r="K2995" s="31">
        <v>97</v>
      </c>
      <c r="L2995" s="38">
        <f t="shared" si="58"/>
        <v>113.49</v>
      </c>
    </row>
    <row r="2996" spans="1:12" ht="15.75" thickBot="1">
      <c r="A2996" s="73" t="s">
        <v>156</v>
      </c>
      <c r="B2996" s="73" t="s">
        <v>302</v>
      </c>
      <c r="C2996" s="35" t="s">
        <v>48</v>
      </c>
      <c r="D2996" s="35" t="s">
        <v>136</v>
      </c>
      <c r="E2996" s="35" t="s">
        <v>101</v>
      </c>
      <c r="F2996" s="43">
        <v>2020</v>
      </c>
      <c r="G2996" s="31" t="str">
        <f>VLOOKUP(H2996,'GN and GP categories'!A:B,2,FALSE)</f>
        <v>Gram-negative</v>
      </c>
      <c r="H2996" s="31" t="s">
        <v>104</v>
      </c>
      <c r="I2996" s="31">
        <v>117</v>
      </c>
      <c r="J2996" s="34" t="s">
        <v>17</v>
      </c>
      <c r="K2996" s="31">
        <v>100</v>
      </c>
      <c r="L2996" s="38">
        <f t="shared" si="58"/>
        <v>117</v>
      </c>
    </row>
    <row r="2997" spans="1:12" ht="15.75" thickBot="1">
      <c r="A2997" s="73" t="s">
        <v>156</v>
      </c>
      <c r="B2997" s="73" t="s">
        <v>302</v>
      </c>
      <c r="C2997" s="35" t="s">
        <v>48</v>
      </c>
      <c r="D2997" s="35" t="s">
        <v>136</v>
      </c>
      <c r="E2997" s="35" t="s">
        <v>101</v>
      </c>
      <c r="F2997" s="43">
        <v>2020</v>
      </c>
      <c r="G2997" s="31" t="str">
        <f>VLOOKUP(H2997,'GN and GP categories'!A:B,2,FALSE)</f>
        <v>Gram-negative</v>
      </c>
      <c r="H2997" s="31" t="s">
        <v>104</v>
      </c>
      <c r="I2997" s="31">
        <v>117</v>
      </c>
      <c r="J2997" s="34" t="s">
        <v>228</v>
      </c>
      <c r="K2997" s="31">
        <v>80</v>
      </c>
      <c r="L2997" s="38">
        <f t="shared" si="58"/>
        <v>93.6</v>
      </c>
    </row>
    <row r="2998" spans="1:12" ht="15.75" thickBot="1">
      <c r="A2998" s="73" t="s">
        <v>156</v>
      </c>
      <c r="B2998" s="73" t="s">
        <v>302</v>
      </c>
      <c r="C2998" s="35" t="s">
        <v>48</v>
      </c>
      <c r="D2998" s="35" t="s">
        <v>136</v>
      </c>
      <c r="E2998" s="35" t="s">
        <v>101</v>
      </c>
      <c r="F2998" s="43">
        <v>2020</v>
      </c>
      <c r="G2998" s="31" t="str">
        <f>VLOOKUP(H2998,'GN and GP categories'!A:B,2,FALSE)</f>
        <v>Gram-negative</v>
      </c>
      <c r="H2998" s="31" t="s">
        <v>104</v>
      </c>
      <c r="I2998" s="31">
        <v>117</v>
      </c>
      <c r="J2998" s="34" t="s">
        <v>16</v>
      </c>
      <c r="K2998" s="31">
        <v>87</v>
      </c>
      <c r="L2998" s="38">
        <f t="shared" si="58"/>
        <v>101.79</v>
      </c>
    </row>
    <row r="2999" spans="1:12" ht="15.75" thickBot="1">
      <c r="A2999" s="73" t="s">
        <v>156</v>
      </c>
      <c r="B2999" s="73" t="s">
        <v>302</v>
      </c>
      <c r="C2999" s="35" t="s">
        <v>48</v>
      </c>
      <c r="D2999" s="35" t="s">
        <v>136</v>
      </c>
      <c r="E2999" s="35" t="s">
        <v>101</v>
      </c>
      <c r="F2999" s="43">
        <v>2020</v>
      </c>
      <c r="G2999" s="31" t="str">
        <f>VLOOKUP(H2999,'GN and GP categories'!A:B,2,FALSE)</f>
        <v>Gram-negative</v>
      </c>
      <c r="H2999" s="31" t="s">
        <v>104</v>
      </c>
      <c r="I2999" s="31">
        <v>117</v>
      </c>
      <c r="J2999" s="34" t="s">
        <v>32</v>
      </c>
      <c r="K2999" s="31">
        <v>98</v>
      </c>
      <c r="L2999" s="38">
        <f t="shared" si="58"/>
        <v>114.66</v>
      </c>
    </row>
    <row r="3000" spans="1:12" ht="15.75" thickBot="1">
      <c r="A3000" s="73" t="s">
        <v>156</v>
      </c>
      <c r="B3000" s="73" t="s">
        <v>302</v>
      </c>
      <c r="C3000" s="35" t="s">
        <v>48</v>
      </c>
      <c r="D3000" s="35" t="s">
        <v>136</v>
      </c>
      <c r="E3000" s="35" t="s">
        <v>101</v>
      </c>
      <c r="F3000" s="43">
        <v>2020</v>
      </c>
      <c r="G3000" s="31" t="str">
        <f>VLOOKUP(H3000,'GN and GP categories'!A:B,2,FALSE)</f>
        <v>Gram-negative</v>
      </c>
      <c r="H3000" s="31" t="s">
        <v>104</v>
      </c>
      <c r="I3000" s="31">
        <v>117</v>
      </c>
      <c r="J3000" s="34" t="s">
        <v>30</v>
      </c>
      <c r="K3000" s="31">
        <v>94</v>
      </c>
      <c r="L3000" s="38">
        <f t="shared" si="58"/>
        <v>109.98</v>
      </c>
    </row>
    <row r="3001" spans="1:12" ht="15.75" thickBot="1">
      <c r="A3001" s="73" t="s">
        <v>156</v>
      </c>
      <c r="B3001" s="73" t="s">
        <v>302</v>
      </c>
      <c r="C3001" s="35" t="s">
        <v>48</v>
      </c>
      <c r="D3001" s="35" t="s">
        <v>136</v>
      </c>
      <c r="E3001" s="35" t="s">
        <v>101</v>
      </c>
      <c r="F3001" s="43">
        <v>2020</v>
      </c>
      <c r="G3001" s="31" t="str">
        <f>VLOOKUP(H3001,'GN and GP categories'!A:B,2,FALSE)</f>
        <v>Gram-negative</v>
      </c>
      <c r="H3001" s="31" t="s">
        <v>303</v>
      </c>
      <c r="I3001" s="31">
        <v>51</v>
      </c>
      <c r="J3001" s="31" t="s">
        <v>253</v>
      </c>
      <c r="K3001" s="31">
        <v>100</v>
      </c>
      <c r="L3001" s="38">
        <f>IF(K3001="","",K3001*I3001/100)</f>
        <v>51</v>
      </c>
    </row>
    <row r="3002" spans="1:12" ht="15.75" thickBot="1">
      <c r="A3002" s="73" t="s">
        <v>156</v>
      </c>
      <c r="B3002" s="73" t="s">
        <v>302</v>
      </c>
      <c r="C3002" s="35" t="s">
        <v>48</v>
      </c>
      <c r="D3002" s="35" t="s">
        <v>136</v>
      </c>
      <c r="E3002" s="35" t="s">
        <v>101</v>
      </c>
      <c r="F3002" s="43">
        <v>2020</v>
      </c>
      <c r="G3002" s="31" t="str">
        <f>VLOOKUP(H3002,'GN and GP categories'!A:B,2,FALSE)</f>
        <v>Gram-negative</v>
      </c>
      <c r="H3002" s="31" t="s">
        <v>303</v>
      </c>
      <c r="I3002" s="31">
        <v>51</v>
      </c>
      <c r="J3002" s="31" t="s">
        <v>196</v>
      </c>
      <c r="K3002" s="31">
        <v>0</v>
      </c>
      <c r="L3002" s="38">
        <f>IF(K3002="","",K3002*I3002/100)</f>
        <v>0</v>
      </c>
    </row>
    <row r="3003" spans="1:12" ht="15.75" thickBot="1">
      <c r="A3003" s="73" t="s">
        <v>156</v>
      </c>
      <c r="B3003" s="73" t="s">
        <v>302</v>
      </c>
      <c r="C3003" s="35" t="s">
        <v>48</v>
      </c>
      <c r="D3003" s="35" t="s">
        <v>136</v>
      </c>
      <c r="E3003" s="35" t="s">
        <v>101</v>
      </c>
      <c r="F3003" s="43">
        <v>2020</v>
      </c>
      <c r="G3003" s="31" t="str">
        <f>VLOOKUP(H3003,'GN and GP categories'!A:B,2,FALSE)</f>
        <v>Gram-negative</v>
      </c>
      <c r="H3003" s="31" t="s">
        <v>303</v>
      </c>
      <c r="I3003" s="31">
        <v>51</v>
      </c>
      <c r="J3003" s="34" t="s">
        <v>20</v>
      </c>
      <c r="K3003" s="31">
        <v>0</v>
      </c>
      <c r="L3003" s="38">
        <f>IF(K3003="","",K3003*I3003/100)</f>
        <v>0</v>
      </c>
    </row>
    <row r="3004" spans="1:12" ht="15.75" thickBot="1">
      <c r="A3004" s="73" t="s">
        <v>156</v>
      </c>
      <c r="B3004" s="73" t="s">
        <v>302</v>
      </c>
      <c r="C3004" s="35" t="s">
        <v>48</v>
      </c>
      <c r="D3004" s="35" t="s">
        <v>136</v>
      </c>
      <c r="E3004" s="35" t="s">
        <v>101</v>
      </c>
      <c r="F3004" s="43">
        <v>2020</v>
      </c>
      <c r="G3004" s="31" t="str">
        <f>VLOOKUP(H3004,'GN and GP categories'!A:B,2,FALSE)</f>
        <v>Gram-negative</v>
      </c>
      <c r="H3004" s="31" t="s">
        <v>303</v>
      </c>
      <c r="I3004" s="31">
        <v>51</v>
      </c>
      <c r="J3004" s="34" t="s">
        <v>21</v>
      </c>
      <c r="K3004" s="31">
        <v>0</v>
      </c>
      <c r="L3004" s="38">
        <f>IF(K3004="","",K3004*I3004/100)</f>
        <v>0</v>
      </c>
    </row>
    <row r="3005" spans="1:12" ht="15.75" thickBot="1">
      <c r="A3005" s="73" t="s">
        <v>156</v>
      </c>
      <c r="B3005" s="73" t="s">
        <v>302</v>
      </c>
      <c r="C3005" s="35" t="s">
        <v>48</v>
      </c>
      <c r="D3005" s="35" t="s">
        <v>136</v>
      </c>
      <c r="E3005" s="35" t="s">
        <v>101</v>
      </c>
      <c r="F3005" s="43">
        <v>2020</v>
      </c>
      <c r="G3005" s="31" t="str">
        <f>VLOOKUP(H3005,'GN and GP categories'!A:B,2,FALSE)</f>
        <v>Gram-negative</v>
      </c>
      <c r="H3005" s="31" t="s">
        <v>303</v>
      </c>
      <c r="I3005" s="31">
        <v>51</v>
      </c>
      <c r="J3005" s="34" t="s">
        <v>24</v>
      </c>
      <c r="K3005" s="31">
        <v>0</v>
      </c>
      <c r="L3005" s="38">
        <f>IF(K3005="","",K3005*I3005/100)</f>
        <v>0</v>
      </c>
    </row>
    <row r="3006" spans="1:12" ht="15.75" thickBot="1">
      <c r="A3006" s="73" t="s">
        <v>156</v>
      </c>
      <c r="B3006" s="73" t="s">
        <v>302</v>
      </c>
      <c r="C3006" s="35" t="s">
        <v>48</v>
      </c>
      <c r="D3006" s="35" t="s">
        <v>136</v>
      </c>
      <c r="E3006" s="35" t="s">
        <v>101</v>
      </c>
      <c r="F3006" s="43">
        <v>2020</v>
      </c>
      <c r="G3006" s="31" t="str">
        <f>VLOOKUP(H3006,'GN and GP categories'!A:B,2,FALSE)</f>
        <v>Gram-negative</v>
      </c>
      <c r="H3006" s="31" t="s">
        <v>303</v>
      </c>
      <c r="I3006" s="31">
        <v>51</v>
      </c>
      <c r="J3006" s="34" t="s">
        <v>28</v>
      </c>
      <c r="K3006" s="31">
        <v>98</v>
      </c>
      <c r="L3006" s="38">
        <f t="shared" ref="L3006:L3011" si="59">K3006*I3006/100</f>
        <v>49.98</v>
      </c>
    </row>
    <row r="3007" spans="1:12" ht="15.75" thickBot="1">
      <c r="A3007" s="73" t="s">
        <v>156</v>
      </c>
      <c r="B3007" s="73" t="s">
        <v>302</v>
      </c>
      <c r="C3007" s="35" t="s">
        <v>48</v>
      </c>
      <c r="D3007" s="35" t="s">
        <v>136</v>
      </c>
      <c r="E3007" s="35" t="s">
        <v>101</v>
      </c>
      <c r="F3007" s="43">
        <v>2020</v>
      </c>
      <c r="G3007" s="31" t="str">
        <f>VLOOKUP(H3007,'GN and GP categories'!A:B,2,FALSE)</f>
        <v>Gram-negative</v>
      </c>
      <c r="H3007" s="31" t="s">
        <v>303</v>
      </c>
      <c r="I3007" s="31">
        <v>51</v>
      </c>
      <c r="J3007" s="34" t="s">
        <v>31</v>
      </c>
      <c r="K3007" s="31">
        <v>100</v>
      </c>
      <c r="L3007" s="38">
        <f t="shared" si="59"/>
        <v>51</v>
      </c>
    </row>
    <row r="3008" spans="1:12" ht="15.75" thickBot="1">
      <c r="A3008" s="73" t="s">
        <v>156</v>
      </c>
      <c r="B3008" s="73" t="s">
        <v>302</v>
      </c>
      <c r="C3008" s="35" t="s">
        <v>48</v>
      </c>
      <c r="D3008" s="35" t="s">
        <v>136</v>
      </c>
      <c r="E3008" s="35" t="s">
        <v>101</v>
      </c>
      <c r="F3008" s="43">
        <v>2020</v>
      </c>
      <c r="G3008" s="31" t="str">
        <f>VLOOKUP(H3008,'GN and GP categories'!A:B,2,FALSE)</f>
        <v>Gram-negative</v>
      </c>
      <c r="H3008" s="31" t="s">
        <v>303</v>
      </c>
      <c r="I3008" s="31">
        <v>51</v>
      </c>
      <c r="J3008" s="34" t="s">
        <v>17</v>
      </c>
      <c r="K3008" s="31">
        <v>98</v>
      </c>
      <c r="L3008" s="38">
        <f t="shared" si="59"/>
        <v>49.98</v>
      </c>
    </row>
    <row r="3009" spans="1:12" ht="15.75" thickBot="1">
      <c r="A3009" s="73" t="s">
        <v>156</v>
      </c>
      <c r="B3009" s="73" t="s">
        <v>302</v>
      </c>
      <c r="C3009" s="35" t="s">
        <v>48</v>
      </c>
      <c r="D3009" s="35" t="s">
        <v>136</v>
      </c>
      <c r="E3009" s="35" t="s">
        <v>101</v>
      </c>
      <c r="F3009" s="43">
        <v>2020</v>
      </c>
      <c r="G3009" s="31" t="str">
        <f>VLOOKUP(H3009,'GN and GP categories'!A:B,2,FALSE)</f>
        <v>Gram-negative</v>
      </c>
      <c r="H3009" s="31" t="s">
        <v>303</v>
      </c>
      <c r="I3009" s="31">
        <v>51</v>
      </c>
      <c r="J3009" s="34" t="s">
        <v>228</v>
      </c>
      <c r="K3009" s="31">
        <v>20</v>
      </c>
      <c r="L3009" s="38">
        <f t="shared" si="59"/>
        <v>10.199999999999999</v>
      </c>
    </row>
    <row r="3010" spans="1:12" ht="15.75" thickBot="1">
      <c r="A3010" s="73" t="s">
        <v>156</v>
      </c>
      <c r="B3010" s="73" t="s">
        <v>302</v>
      </c>
      <c r="C3010" s="35" t="s">
        <v>48</v>
      </c>
      <c r="D3010" s="35" t="s">
        <v>136</v>
      </c>
      <c r="E3010" s="35" t="s">
        <v>101</v>
      </c>
      <c r="F3010" s="43">
        <v>2020</v>
      </c>
      <c r="G3010" s="31" t="str">
        <f>VLOOKUP(H3010,'GN and GP categories'!A:B,2,FALSE)</f>
        <v>Gram-negative</v>
      </c>
      <c r="H3010" s="31" t="s">
        <v>303</v>
      </c>
      <c r="I3010" s="31">
        <v>51</v>
      </c>
      <c r="J3010" s="34" t="s">
        <v>32</v>
      </c>
      <c r="K3010" s="31">
        <v>100</v>
      </c>
      <c r="L3010" s="38">
        <f t="shared" si="59"/>
        <v>51</v>
      </c>
    </row>
    <row r="3011" spans="1:12" ht="15.75" thickBot="1">
      <c r="A3011" s="73" t="s">
        <v>156</v>
      </c>
      <c r="B3011" s="73" t="s">
        <v>302</v>
      </c>
      <c r="C3011" s="35" t="s">
        <v>48</v>
      </c>
      <c r="D3011" s="35" t="s">
        <v>136</v>
      </c>
      <c r="E3011" s="35" t="s">
        <v>101</v>
      </c>
      <c r="F3011" s="43">
        <v>2020</v>
      </c>
      <c r="G3011" s="31" t="str">
        <f>VLOOKUP(H3011,'GN and GP categories'!A:B,2,FALSE)</f>
        <v>Gram-negative</v>
      </c>
      <c r="H3011" s="31" t="s">
        <v>303</v>
      </c>
      <c r="I3011" s="31">
        <v>51</v>
      </c>
      <c r="J3011" s="34" t="s">
        <v>30</v>
      </c>
      <c r="K3011" s="31">
        <v>100</v>
      </c>
      <c r="L3011" s="38">
        <f t="shared" si="59"/>
        <v>51</v>
      </c>
    </row>
    <row r="3012" spans="1:12" ht="15.75" thickBot="1">
      <c r="A3012" s="73" t="s">
        <v>156</v>
      </c>
      <c r="B3012" s="73" t="s">
        <v>302</v>
      </c>
      <c r="C3012" s="35" t="s">
        <v>48</v>
      </c>
      <c r="D3012" s="35" t="s">
        <v>136</v>
      </c>
      <c r="E3012" s="35" t="s">
        <v>101</v>
      </c>
      <c r="F3012" s="43">
        <v>2020</v>
      </c>
      <c r="G3012" s="31" t="str">
        <f>VLOOKUP(H3012,'GN and GP categories'!A:B,2,FALSE)</f>
        <v>Gram-negative</v>
      </c>
      <c r="H3012" s="31" t="s">
        <v>107</v>
      </c>
      <c r="I3012" s="31">
        <v>82</v>
      </c>
      <c r="J3012" s="31" t="s">
        <v>253</v>
      </c>
      <c r="K3012" s="31">
        <v>100</v>
      </c>
      <c r="L3012" s="38">
        <f>IF(K3012="","",K3012*I3012/100)</f>
        <v>82</v>
      </c>
    </row>
    <row r="3013" spans="1:12" ht="15.75" thickBot="1">
      <c r="A3013" s="73" t="s">
        <v>156</v>
      </c>
      <c r="B3013" s="73" t="s">
        <v>302</v>
      </c>
      <c r="C3013" s="35" t="s">
        <v>48</v>
      </c>
      <c r="D3013" s="35" t="s">
        <v>136</v>
      </c>
      <c r="E3013" s="35" t="s">
        <v>101</v>
      </c>
      <c r="F3013" s="43">
        <v>2020</v>
      </c>
      <c r="G3013" s="31" t="str">
        <f>VLOOKUP(H3013,'GN and GP categories'!A:B,2,FALSE)</f>
        <v>Gram-negative</v>
      </c>
      <c r="H3013" s="31" t="s">
        <v>107</v>
      </c>
      <c r="I3013" s="31">
        <v>82</v>
      </c>
      <c r="J3013" s="31" t="s">
        <v>196</v>
      </c>
      <c r="K3013" s="31">
        <v>0</v>
      </c>
      <c r="L3013" s="38">
        <f>IF(K3013="","",K3013*I3013/100)</f>
        <v>0</v>
      </c>
    </row>
    <row r="3014" spans="1:12" ht="15.75" thickBot="1">
      <c r="A3014" s="73" t="s">
        <v>156</v>
      </c>
      <c r="B3014" s="73" t="s">
        <v>302</v>
      </c>
      <c r="C3014" s="35" t="s">
        <v>48</v>
      </c>
      <c r="D3014" s="35" t="s">
        <v>136</v>
      </c>
      <c r="E3014" s="35" t="s">
        <v>101</v>
      </c>
      <c r="F3014" s="43">
        <v>2020</v>
      </c>
      <c r="G3014" s="31" t="str">
        <f>VLOOKUP(H3014,'GN and GP categories'!A:B,2,FALSE)</f>
        <v>Gram-negative</v>
      </c>
      <c r="H3014" s="31" t="s">
        <v>107</v>
      </c>
      <c r="I3014" s="31">
        <v>82</v>
      </c>
      <c r="J3014" s="34" t="s">
        <v>20</v>
      </c>
      <c r="K3014" s="31">
        <v>0</v>
      </c>
      <c r="L3014" s="38">
        <f>IF(K3014="","",K3014*I3014/100)</f>
        <v>0</v>
      </c>
    </row>
    <row r="3015" spans="1:12" ht="15.75" thickBot="1">
      <c r="A3015" s="73" t="s">
        <v>156</v>
      </c>
      <c r="B3015" s="73" t="s">
        <v>302</v>
      </c>
      <c r="C3015" s="35" t="s">
        <v>48</v>
      </c>
      <c r="D3015" s="35" t="s">
        <v>136</v>
      </c>
      <c r="E3015" s="35" t="s">
        <v>101</v>
      </c>
      <c r="F3015" s="43">
        <v>2020</v>
      </c>
      <c r="G3015" s="31" t="str">
        <f>VLOOKUP(H3015,'GN and GP categories'!A:B,2,FALSE)</f>
        <v>Gram-negative</v>
      </c>
      <c r="H3015" s="31" t="s">
        <v>107</v>
      </c>
      <c r="I3015" s="31">
        <v>82</v>
      </c>
      <c r="J3015" s="34" t="s">
        <v>21</v>
      </c>
      <c r="K3015" s="31">
        <v>0</v>
      </c>
      <c r="L3015" s="38">
        <f>IF(K3015="","",K3015*I3015/100)</f>
        <v>0</v>
      </c>
    </row>
    <row r="3016" spans="1:12" ht="15.75" thickBot="1">
      <c r="A3016" s="73" t="s">
        <v>156</v>
      </c>
      <c r="B3016" s="73" t="s">
        <v>302</v>
      </c>
      <c r="C3016" s="35" t="s">
        <v>48</v>
      </c>
      <c r="D3016" s="35" t="s">
        <v>136</v>
      </c>
      <c r="E3016" s="35" t="s">
        <v>101</v>
      </c>
      <c r="F3016" s="43">
        <v>2020</v>
      </c>
      <c r="G3016" s="31" t="str">
        <f>VLOOKUP(H3016,'GN and GP categories'!A:B,2,FALSE)</f>
        <v>Gram-negative</v>
      </c>
      <c r="H3016" s="31" t="s">
        <v>107</v>
      </c>
      <c r="I3016" s="31">
        <v>82</v>
      </c>
      <c r="J3016" s="34" t="s">
        <v>24</v>
      </c>
      <c r="K3016" s="31">
        <v>0</v>
      </c>
      <c r="L3016" s="38">
        <f>IF(K3016="","",K3016*I3016/100)</f>
        <v>0</v>
      </c>
    </row>
    <row r="3017" spans="1:12" ht="15.75" thickBot="1">
      <c r="A3017" s="73" t="s">
        <v>156</v>
      </c>
      <c r="B3017" s="73" t="s">
        <v>302</v>
      </c>
      <c r="C3017" s="35" t="s">
        <v>48</v>
      </c>
      <c r="D3017" s="35" t="s">
        <v>136</v>
      </c>
      <c r="E3017" s="35" t="s">
        <v>101</v>
      </c>
      <c r="F3017" s="43">
        <v>2020</v>
      </c>
      <c r="G3017" s="31" t="str">
        <f>VLOOKUP(H3017,'GN and GP categories'!A:B,2,FALSE)</f>
        <v>Gram-negative</v>
      </c>
      <c r="H3017" s="31" t="s">
        <v>107</v>
      </c>
      <c r="I3017" s="31">
        <v>82</v>
      </c>
      <c r="J3017" s="34" t="s">
        <v>28</v>
      </c>
      <c r="K3017" s="31">
        <v>96</v>
      </c>
      <c r="L3017" s="38">
        <f t="shared" ref="L3017:L3022" si="60">K3017*I3017/100</f>
        <v>78.72</v>
      </c>
    </row>
    <row r="3018" spans="1:12" ht="15.75" thickBot="1">
      <c r="A3018" s="73" t="s">
        <v>156</v>
      </c>
      <c r="B3018" s="73" t="s">
        <v>302</v>
      </c>
      <c r="C3018" s="35" t="s">
        <v>48</v>
      </c>
      <c r="D3018" s="35" t="s">
        <v>136</v>
      </c>
      <c r="E3018" s="35" t="s">
        <v>101</v>
      </c>
      <c r="F3018" s="43">
        <v>2020</v>
      </c>
      <c r="G3018" s="31" t="str">
        <f>VLOOKUP(H3018,'GN and GP categories'!A:B,2,FALSE)</f>
        <v>Gram-negative</v>
      </c>
      <c r="H3018" s="31" t="s">
        <v>107</v>
      </c>
      <c r="I3018" s="31">
        <v>82</v>
      </c>
      <c r="J3018" s="34" t="s">
        <v>31</v>
      </c>
      <c r="K3018" s="31">
        <v>96</v>
      </c>
      <c r="L3018" s="38">
        <f t="shared" si="60"/>
        <v>78.72</v>
      </c>
    </row>
    <row r="3019" spans="1:12" ht="15.75" thickBot="1">
      <c r="A3019" s="73" t="s">
        <v>156</v>
      </c>
      <c r="B3019" s="73" t="s">
        <v>302</v>
      </c>
      <c r="C3019" s="35" t="s">
        <v>48</v>
      </c>
      <c r="D3019" s="35" t="s">
        <v>136</v>
      </c>
      <c r="E3019" s="35" t="s">
        <v>101</v>
      </c>
      <c r="F3019" s="43">
        <v>2020</v>
      </c>
      <c r="G3019" s="31" t="str">
        <f>VLOOKUP(H3019,'GN and GP categories'!A:B,2,FALSE)</f>
        <v>Gram-negative</v>
      </c>
      <c r="H3019" s="31" t="s">
        <v>107</v>
      </c>
      <c r="I3019" s="31">
        <v>82</v>
      </c>
      <c r="J3019" s="34" t="s">
        <v>17</v>
      </c>
      <c r="K3019" s="31">
        <v>100</v>
      </c>
      <c r="L3019" s="38">
        <f t="shared" si="60"/>
        <v>82</v>
      </c>
    </row>
    <row r="3020" spans="1:12" ht="15.75" thickBot="1">
      <c r="A3020" s="73" t="s">
        <v>156</v>
      </c>
      <c r="B3020" s="73" t="s">
        <v>302</v>
      </c>
      <c r="C3020" s="35" t="s">
        <v>48</v>
      </c>
      <c r="D3020" s="35" t="s">
        <v>136</v>
      </c>
      <c r="E3020" s="35" t="s">
        <v>101</v>
      </c>
      <c r="F3020" s="43">
        <v>2020</v>
      </c>
      <c r="G3020" s="31" t="str">
        <f>VLOOKUP(H3020,'GN and GP categories'!A:B,2,FALSE)</f>
        <v>Gram-negative</v>
      </c>
      <c r="H3020" s="31" t="s">
        <v>107</v>
      </c>
      <c r="I3020" s="31">
        <v>82</v>
      </c>
      <c r="J3020" s="34" t="s">
        <v>228</v>
      </c>
      <c r="K3020" s="31">
        <v>94</v>
      </c>
      <c r="L3020" s="38">
        <f t="shared" si="60"/>
        <v>77.08</v>
      </c>
    </row>
    <row r="3021" spans="1:12" ht="15.75" thickBot="1">
      <c r="A3021" s="73" t="s">
        <v>156</v>
      </c>
      <c r="B3021" s="73" t="s">
        <v>302</v>
      </c>
      <c r="C3021" s="35" t="s">
        <v>48</v>
      </c>
      <c r="D3021" s="35" t="s">
        <v>136</v>
      </c>
      <c r="E3021" s="35" t="s">
        <v>101</v>
      </c>
      <c r="F3021" s="43">
        <v>2020</v>
      </c>
      <c r="G3021" s="31" t="str">
        <f>VLOOKUP(H3021,'GN and GP categories'!A:B,2,FALSE)</f>
        <v>Gram-negative</v>
      </c>
      <c r="H3021" s="31" t="s">
        <v>107</v>
      </c>
      <c r="I3021" s="31">
        <v>82</v>
      </c>
      <c r="J3021" s="34" t="s">
        <v>32</v>
      </c>
      <c r="K3021" s="31">
        <v>97</v>
      </c>
      <c r="L3021" s="38">
        <f t="shared" si="60"/>
        <v>79.540000000000006</v>
      </c>
    </row>
    <row r="3022" spans="1:12" ht="15.75" thickBot="1">
      <c r="A3022" s="73" t="s">
        <v>156</v>
      </c>
      <c r="B3022" s="73" t="s">
        <v>302</v>
      </c>
      <c r="C3022" s="35" t="s">
        <v>48</v>
      </c>
      <c r="D3022" s="35" t="s">
        <v>136</v>
      </c>
      <c r="E3022" s="35" t="s">
        <v>101</v>
      </c>
      <c r="F3022" s="43">
        <v>2020</v>
      </c>
      <c r="G3022" s="31" t="str">
        <f>VLOOKUP(H3022,'GN and GP categories'!A:B,2,FALSE)</f>
        <v>Gram-negative</v>
      </c>
      <c r="H3022" s="31" t="s">
        <v>107</v>
      </c>
      <c r="I3022" s="31">
        <v>82</v>
      </c>
      <c r="J3022" s="34" t="s">
        <v>30</v>
      </c>
      <c r="K3022" s="31">
        <v>94</v>
      </c>
      <c r="L3022" s="38">
        <f t="shared" si="60"/>
        <v>77.08</v>
      </c>
    </row>
    <row r="3023" spans="1:12" ht="15.75" thickBot="1">
      <c r="A3023" s="73" t="s">
        <v>156</v>
      </c>
      <c r="B3023" s="73" t="s">
        <v>302</v>
      </c>
      <c r="C3023" s="35" t="s">
        <v>48</v>
      </c>
      <c r="D3023" s="35" t="s">
        <v>136</v>
      </c>
      <c r="E3023" s="35" t="s">
        <v>101</v>
      </c>
      <c r="F3023" s="43">
        <v>2020</v>
      </c>
      <c r="G3023" s="31" t="str">
        <f>VLOOKUP(H3023,'GN and GP categories'!A:B,2,FALSE)</f>
        <v>Gram-negative</v>
      </c>
      <c r="H3023" s="31" t="s">
        <v>108</v>
      </c>
      <c r="I3023" s="31">
        <v>212</v>
      </c>
      <c r="J3023" s="31" t="s">
        <v>253</v>
      </c>
      <c r="K3023" s="31">
        <v>100</v>
      </c>
      <c r="L3023" s="38">
        <f>IF(K3023="","",K3023*I3023/100)</f>
        <v>212</v>
      </c>
    </row>
    <row r="3024" spans="1:12" ht="15.75" thickBot="1">
      <c r="A3024" s="73" t="s">
        <v>156</v>
      </c>
      <c r="B3024" s="73" t="s">
        <v>302</v>
      </c>
      <c r="C3024" s="35" t="s">
        <v>48</v>
      </c>
      <c r="D3024" s="35" t="s">
        <v>136</v>
      </c>
      <c r="E3024" s="35" t="s">
        <v>101</v>
      </c>
      <c r="F3024" s="43">
        <v>2020</v>
      </c>
      <c r="G3024" s="31" t="str">
        <f>VLOOKUP(H3024,'GN and GP categories'!A:B,2,FALSE)</f>
        <v>Gram-negative</v>
      </c>
      <c r="H3024" s="31" t="s">
        <v>108</v>
      </c>
      <c r="I3024" s="31">
        <v>212</v>
      </c>
      <c r="J3024" s="31" t="s">
        <v>196</v>
      </c>
      <c r="K3024" s="31">
        <v>88</v>
      </c>
      <c r="L3024" s="38">
        <f>IF(K3024="","",K3024*I3024/100)</f>
        <v>186.56</v>
      </c>
    </row>
    <row r="3025" spans="1:12" ht="15.75" thickBot="1">
      <c r="A3025" s="73" t="s">
        <v>156</v>
      </c>
      <c r="B3025" s="73" t="s">
        <v>302</v>
      </c>
      <c r="C3025" s="35" t="s">
        <v>48</v>
      </c>
      <c r="D3025" s="35" t="s">
        <v>136</v>
      </c>
      <c r="E3025" s="35" t="s">
        <v>101</v>
      </c>
      <c r="F3025" s="43">
        <v>2020</v>
      </c>
      <c r="G3025" s="31" t="str">
        <f>VLOOKUP(H3025,'GN and GP categories'!A:B,2,FALSE)</f>
        <v>Gram-negative</v>
      </c>
      <c r="H3025" s="31" t="s">
        <v>108</v>
      </c>
      <c r="I3025" s="31">
        <v>212</v>
      </c>
      <c r="J3025" s="34" t="s">
        <v>20</v>
      </c>
      <c r="K3025" s="31">
        <v>97</v>
      </c>
      <c r="L3025" s="38">
        <f>IF(K3025="","",K3025*I3025/100)</f>
        <v>205.64</v>
      </c>
    </row>
    <row r="3026" spans="1:12" ht="15.75" thickBot="1">
      <c r="A3026" s="73" t="s">
        <v>156</v>
      </c>
      <c r="B3026" s="73" t="s">
        <v>302</v>
      </c>
      <c r="C3026" s="35" t="s">
        <v>48</v>
      </c>
      <c r="D3026" s="35" t="s">
        <v>136</v>
      </c>
      <c r="E3026" s="35" t="s">
        <v>101</v>
      </c>
      <c r="F3026" s="43">
        <v>2020</v>
      </c>
      <c r="G3026" s="31" t="str">
        <f>VLOOKUP(H3026,'GN and GP categories'!A:B,2,FALSE)</f>
        <v>Gram-negative</v>
      </c>
      <c r="H3026" s="31" t="s">
        <v>108</v>
      </c>
      <c r="I3026" s="31">
        <v>212</v>
      </c>
      <c r="J3026" s="34" t="s">
        <v>21</v>
      </c>
      <c r="K3026" s="31">
        <v>99</v>
      </c>
      <c r="L3026" s="38">
        <f>IF(K3026="","",K3026*I3026/100)</f>
        <v>209.88</v>
      </c>
    </row>
    <row r="3027" spans="1:12" ht="15.75" thickBot="1">
      <c r="A3027" s="73" t="s">
        <v>156</v>
      </c>
      <c r="B3027" s="73" t="s">
        <v>302</v>
      </c>
      <c r="C3027" s="35" t="s">
        <v>48</v>
      </c>
      <c r="D3027" s="35" t="s">
        <v>136</v>
      </c>
      <c r="E3027" s="35" t="s">
        <v>101</v>
      </c>
      <c r="F3027" s="43">
        <v>2020</v>
      </c>
      <c r="G3027" s="31" t="str">
        <f>VLOOKUP(H3027,'GN and GP categories'!A:B,2,FALSE)</f>
        <v>Gram-negative</v>
      </c>
      <c r="H3027" s="31" t="s">
        <v>108</v>
      </c>
      <c r="I3027" s="31">
        <v>212</v>
      </c>
      <c r="J3027" s="34" t="s">
        <v>24</v>
      </c>
      <c r="K3027" s="31">
        <v>100</v>
      </c>
      <c r="L3027" s="38">
        <f>IF(K3027="","",K3027*I3027/100)</f>
        <v>212</v>
      </c>
    </row>
    <row r="3028" spans="1:12" ht="15.75" thickBot="1">
      <c r="A3028" s="73" t="s">
        <v>156</v>
      </c>
      <c r="B3028" s="73" t="s">
        <v>302</v>
      </c>
      <c r="C3028" s="35" t="s">
        <v>48</v>
      </c>
      <c r="D3028" s="35" t="s">
        <v>136</v>
      </c>
      <c r="E3028" s="35" t="s">
        <v>101</v>
      </c>
      <c r="F3028" s="43">
        <v>2020</v>
      </c>
      <c r="G3028" s="31" t="str">
        <f>VLOOKUP(H3028,'GN and GP categories'!A:B,2,FALSE)</f>
        <v>Gram-negative</v>
      </c>
      <c r="H3028" s="31" t="s">
        <v>108</v>
      </c>
      <c r="I3028" s="31">
        <v>212</v>
      </c>
      <c r="J3028" s="34" t="s">
        <v>28</v>
      </c>
      <c r="K3028" s="31">
        <v>97</v>
      </c>
      <c r="L3028" s="38">
        <f t="shared" ref="L3028:L3034" si="61">K3028*I3028/100</f>
        <v>205.64</v>
      </c>
    </row>
    <row r="3029" spans="1:12" ht="15.75" thickBot="1">
      <c r="A3029" s="73" t="s">
        <v>156</v>
      </c>
      <c r="B3029" s="73" t="s">
        <v>302</v>
      </c>
      <c r="C3029" s="35" t="s">
        <v>48</v>
      </c>
      <c r="D3029" s="35" t="s">
        <v>136</v>
      </c>
      <c r="E3029" s="35" t="s">
        <v>101</v>
      </c>
      <c r="F3029" s="43">
        <v>2020</v>
      </c>
      <c r="G3029" s="31" t="str">
        <f>VLOOKUP(H3029,'GN and GP categories'!A:B,2,FALSE)</f>
        <v>Gram-negative</v>
      </c>
      <c r="H3029" s="31" t="s">
        <v>108</v>
      </c>
      <c r="I3029" s="31">
        <v>212</v>
      </c>
      <c r="J3029" s="34" t="s">
        <v>31</v>
      </c>
      <c r="K3029" s="31">
        <v>97</v>
      </c>
      <c r="L3029" s="38">
        <f t="shared" si="61"/>
        <v>205.64</v>
      </c>
    </row>
    <row r="3030" spans="1:12" ht="15.75" thickBot="1">
      <c r="A3030" s="73" t="s">
        <v>156</v>
      </c>
      <c r="B3030" s="73" t="s">
        <v>302</v>
      </c>
      <c r="C3030" s="35" t="s">
        <v>48</v>
      </c>
      <c r="D3030" s="35" t="s">
        <v>136</v>
      </c>
      <c r="E3030" s="35" t="s">
        <v>101</v>
      </c>
      <c r="F3030" s="43">
        <v>2020</v>
      </c>
      <c r="G3030" s="31" t="str">
        <f>VLOOKUP(H3030,'GN and GP categories'!A:B,2,FALSE)</f>
        <v>Gram-negative</v>
      </c>
      <c r="H3030" s="31" t="s">
        <v>108</v>
      </c>
      <c r="I3030" s="31">
        <v>212</v>
      </c>
      <c r="J3030" s="34" t="s">
        <v>17</v>
      </c>
      <c r="K3030" s="31">
        <v>100</v>
      </c>
      <c r="L3030" s="38">
        <f t="shared" si="61"/>
        <v>212</v>
      </c>
    </row>
    <row r="3031" spans="1:12" ht="15.75" thickBot="1">
      <c r="A3031" s="73" t="s">
        <v>156</v>
      </c>
      <c r="B3031" s="73" t="s">
        <v>302</v>
      </c>
      <c r="C3031" s="35" t="s">
        <v>48</v>
      </c>
      <c r="D3031" s="35" t="s">
        <v>136</v>
      </c>
      <c r="E3031" s="35" t="s">
        <v>101</v>
      </c>
      <c r="F3031" s="43">
        <v>2020</v>
      </c>
      <c r="G3031" s="31" t="str">
        <f>VLOOKUP(H3031,'GN and GP categories'!A:B,2,FALSE)</f>
        <v>Gram-negative</v>
      </c>
      <c r="H3031" s="31" t="s">
        <v>108</v>
      </c>
      <c r="I3031" s="31">
        <v>212</v>
      </c>
      <c r="J3031" s="34" t="s">
        <v>228</v>
      </c>
      <c r="K3031" s="31">
        <v>0</v>
      </c>
      <c r="L3031" s="38">
        <f t="shared" si="61"/>
        <v>0</v>
      </c>
    </row>
    <row r="3032" spans="1:12" ht="15.75" thickBot="1">
      <c r="A3032" s="73" t="s">
        <v>156</v>
      </c>
      <c r="B3032" s="73" t="s">
        <v>302</v>
      </c>
      <c r="C3032" s="35" t="s">
        <v>48</v>
      </c>
      <c r="D3032" s="35" t="s">
        <v>136</v>
      </c>
      <c r="E3032" s="35" t="s">
        <v>101</v>
      </c>
      <c r="F3032" s="43">
        <v>2020</v>
      </c>
      <c r="G3032" s="31" t="str">
        <f>VLOOKUP(H3032,'GN and GP categories'!A:B,2,FALSE)</f>
        <v>Gram-negative</v>
      </c>
      <c r="H3032" s="31" t="s">
        <v>108</v>
      </c>
      <c r="I3032" s="31">
        <v>212</v>
      </c>
      <c r="J3032" s="34" t="s">
        <v>16</v>
      </c>
      <c r="K3032" s="31">
        <v>100</v>
      </c>
      <c r="L3032" s="38">
        <f t="shared" si="61"/>
        <v>212</v>
      </c>
    </row>
    <row r="3033" spans="1:12" ht="15.75" thickBot="1">
      <c r="A3033" s="73" t="s">
        <v>156</v>
      </c>
      <c r="B3033" s="73" t="s">
        <v>302</v>
      </c>
      <c r="C3033" s="35" t="s">
        <v>48</v>
      </c>
      <c r="D3033" s="35" t="s">
        <v>136</v>
      </c>
      <c r="E3033" s="35" t="s">
        <v>101</v>
      </c>
      <c r="F3033" s="43">
        <v>2020</v>
      </c>
      <c r="G3033" s="31" t="str">
        <f>VLOOKUP(H3033,'GN and GP categories'!A:B,2,FALSE)</f>
        <v>Gram-negative</v>
      </c>
      <c r="H3033" s="31" t="s">
        <v>108</v>
      </c>
      <c r="I3033" s="31">
        <v>212</v>
      </c>
      <c r="J3033" s="34" t="s">
        <v>32</v>
      </c>
      <c r="K3033" s="31">
        <v>98</v>
      </c>
      <c r="L3033" s="38">
        <f t="shared" si="61"/>
        <v>207.76</v>
      </c>
    </row>
    <row r="3034" spans="1:12" ht="15.75" thickBot="1">
      <c r="A3034" s="73" t="s">
        <v>156</v>
      </c>
      <c r="B3034" s="73" t="s">
        <v>302</v>
      </c>
      <c r="C3034" s="35" t="s">
        <v>48</v>
      </c>
      <c r="D3034" s="35" t="s">
        <v>136</v>
      </c>
      <c r="E3034" s="35" t="s">
        <v>101</v>
      </c>
      <c r="F3034" s="43">
        <v>2020</v>
      </c>
      <c r="G3034" s="31" t="str">
        <f>VLOOKUP(H3034,'GN and GP categories'!A:B,2,FALSE)</f>
        <v>Gram-negative</v>
      </c>
      <c r="H3034" s="31" t="s">
        <v>108</v>
      </c>
      <c r="I3034" s="31">
        <v>212</v>
      </c>
      <c r="J3034" s="34" t="s">
        <v>30</v>
      </c>
      <c r="K3034" s="31">
        <v>91</v>
      </c>
      <c r="L3034" s="38">
        <f t="shared" si="61"/>
        <v>192.92</v>
      </c>
    </row>
    <row r="3035" spans="1:12" ht="15.75" thickBot="1">
      <c r="A3035" s="73" t="s">
        <v>156</v>
      </c>
      <c r="B3035" s="73" t="s">
        <v>302</v>
      </c>
      <c r="C3035" s="35" t="s">
        <v>48</v>
      </c>
      <c r="D3035" s="35" t="s">
        <v>136</v>
      </c>
      <c r="E3035" s="35" t="s">
        <v>101</v>
      </c>
      <c r="F3035" s="43">
        <v>2020</v>
      </c>
      <c r="G3035" s="31" t="str">
        <f>VLOOKUP(H3035,'GN and GP categories'!A:B,2,FALSE)</f>
        <v>Gram-negative</v>
      </c>
      <c r="H3035" s="31" t="s">
        <v>110</v>
      </c>
      <c r="I3035" s="31">
        <v>68</v>
      </c>
      <c r="J3035" t="s">
        <v>253</v>
      </c>
      <c r="K3035" s="31">
        <v>100</v>
      </c>
      <c r="L3035" s="38">
        <f>IF(K3035="","",K3035*I3035/100)</f>
        <v>68</v>
      </c>
    </row>
    <row r="3036" spans="1:12" ht="15.75" thickBot="1">
      <c r="A3036" s="73" t="s">
        <v>156</v>
      </c>
      <c r="B3036" s="73" t="s">
        <v>302</v>
      </c>
      <c r="C3036" s="35" t="s">
        <v>48</v>
      </c>
      <c r="D3036" s="35" t="s">
        <v>136</v>
      </c>
      <c r="E3036" s="35" t="s">
        <v>101</v>
      </c>
      <c r="F3036" s="43">
        <v>2020</v>
      </c>
      <c r="G3036" s="31" t="str">
        <f>VLOOKUP(H3036,'GN and GP categories'!A:B,2,FALSE)</f>
        <v>Gram-negative</v>
      </c>
      <c r="H3036" s="31" t="s">
        <v>110</v>
      </c>
      <c r="I3036" s="31">
        <v>68</v>
      </c>
      <c r="J3036" s="31" t="s">
        <v>196</v>
      </c>
      <c r="K3036" s="31">
        <v>0</v>
      </c>
      <c r="L3036" s="38">
        <f>IF(K3036="","",K3036*I3036/100)</f>
        <v>0</v>
      </c>
    </row>
    <row r="3037" spans="1:12" ht="15.75" thickBot="1">
      <c r="A3037" s="73" t="s">
        <v>156</v>
      </c>
      <c r="B3037" s="73" t="s">
        <v>302</v>
      </c>
      <c r="C3037" s="35" t="s">
        <v>48</v>
      </c>
      <c r="D3037" s="35" t="s">
        <v>136</v>
      </c>
      <c r="E3037" s="35" t="s">
        <v>101</v>
      </c>
      <c r="F3037" s="43">
        <v>2020</v>
      </c>
      <c r="G3037" s="31" t="str">
        <f>VLOOKUP(H3037,'GN and GP categories'!A:B,2,FALSE)</f>
        <v>Gram-negative</v>
      </c>
      <c r="H3037" s="31" t="s">
        <v>110</v>
      </c>
      <c r="I3037" s="31">
        <v>68</v>
      </c>
      <c r="J3037" s="34" t="s">
        <v>20</v>
      </c>
      <c r="K3037" s="31">
        <v>0</v>
      </c>
      <c r="L3037" s="38">
        <f>IF(K3037="","",K3037*I3037/100)</f>
        <v>0</v>
      </c>
    </row>
    <row r="3038" spans="1:12" ht="15.75" thickBot="1">
      <c r="A3038" s="73" t="s">
        <v>156</v>
      </c>
      <c r="B3038" s="73" t="s">
        <v>302</v>
      </c>
      <c r="C3038" s="35" t="s">
        <v>48</v>
      </c>
      <c r="D3038" s="35" t="s">
        <v>136</v>
      </c>
      <c r="E3038" s="35" t="s">
        <v>101</v>
      </c>
      <c r="F3038" s="43">
        <v>2020</v>
      </c>
      <c r="G3038" s="31" t="str">
        <f>VLOOKUP(H3038,'GN and GP categories'!A:B,2,FALSE)</f>
        <v>Gram-negative</v>
      </c>
      <c r="H3038" s="31" t="s">
        <v>110</v>
      </c>
      <c r="I3038" s="31">
        <v>68</v>
      </c>
      <c r="J3038" s="34" t="s">
        <v>28</v>
      </c>
      <c r="K3038" s="31">
        <v>100</v>
      </c>
      <c r="L3038" s="38">
        <f t="shared" ref="L3038:L3043" si="62">K3038*I3038/100</f>
        <v>68</v>
      </c>
    </row>
    <row r="3039" spans="1:12" ht="15.75" thickBot="1">
      <c r="A3039" s="73" t="s">
        <v>156</v>
      </c>
      <c r="B3039" s="73" t="s">
        <v>302</v>
      </c>
      <c r="C3039" s="35" t="s">
        <v>48</v>
      </c>
      <c r="D3039" s="35" t="s">
        <v>136</v>
      </c>
      <c r="E3039" s="35" t="s">
        <v>101</v>
      </c>
      <c r="F3039" s="43">
        <v>2020</v>
      </c>
      <c r="G3039" s="31" t="str">
        <f>VLOOKUP(H3039,'GN and GP categories'!A:B,2,FALSE)</f>
        <v>Gram-negative</v>
      </c>
      <c r="H3039" s="31" t="s">
        <v>110</v>
      </c>
      <c r="I3039" s="31">
        <v>68</v>
      </c>
      <c r="J3039" s="34" t="s">
        <v>31</v>
      </c>
      <c r="K3039" s="31">
        <v>100</v>
      </c>
      <c r="L3039" s="38">
        <f t="shared" si="62"/>
        <v>68</v>
      </c>
    </row>
    <row r="3040" spans="1:12" ht="15.75" thickBot="1">
      <c r="A3040" s="73" t="s">
        <v>156</v>
      </c>
      <c r="B3040" s="73" t="s">
        <v>302</v>
      </c>
      <c r="C3040" s="35" t="s">
        <v>48</v>
      </c>
      <c r="D3040" s="35" t="s">
        <v>136</v>
      </c>
      <c r="E3040" s="35" t="s">
        <v>101</v>
      </c>
      <c r="F3040" s="43">
        <v>2020</v>
      </c>
      <c r="G3040" s="31" t="str">
        <f>VLOOKUP(H3040,'GN and GP categories'!A:B,2,FALSE)</f>
        <v>Gram-negative</v>
      </c>
      <c r="H3040" s="31" t="s">
        <v>110</v>
      </c>
      <c r="I3040" s="31">
        <v>68</v>
      </c>
      <c r="J3040" s="34" t="s">
        <v>17</v>
      </c>
      <c r="K3040" s="31">
        <v>100</v>
      </c>
      <c r="L3040" s="38">
        <f t="shared" si="62"/>
        <v>68</v>
      </c>
    </row>
    <row r="3041" spans="1:12" ht="15.75" thickBot="1">
      <c r="A3041" s="73" t="s">
        <v>156</v>
      </c>
      <c r="B3041" s="73" t="s">
        <v>302</v>
      </c>
      <c r="C3041" s="35" t="s">
        <v>48</v>
      </c>
      <c r="D3041" s="35" t="s">
        <v>136</v>
      </c>
      <c r="E3041" s="35" t="s">
        <v>101</v>
      </c>
      <c r="F3041" s="43">
        <v>2020</v>
      </c>
      <c r="G3041" s="31" t="str">
        <f>VLOOKUP(H3041,'GN and GP categories'!A:B,2,FALSE)</f>
        <v>Gram-negative</v>
      </c>
      <c r="H3041" s="31" t="s">
        <v>110</v>
      </c>
      <c r="I3041" s="31">
        <v>68</v>
      </c>
      <c r="J3041" s="34" t="s">
        <v>228</v>
      </c>
      <c r="K3041" s="31">
        <v>0</v>
      </c>
      <c r="L3041" s="38">
        <f t="shared" si="62"/>
        <v>0</v>
      </c>
    </row>
    <row r="3042" spans="1:12" ht="15.75" thickBot="1">
      <c r="A3042" s="73" t="s">
        <v>156</v>
      </c>
      <c r="B3042" s="73" t="s">
        <v>302</v>
      </c>
      <c r="C3042" s="35" t="s">
        <v>48</v>
      </c>
      <c r="D3042" s="35" t="s">
        <v>136</v>
      </c>
      <c r="E3042" s="35" t="s">
        <v>101</v>
      </c>
      <c r="F3042" s="43">
        <v>2020</v>
      </c>
      <c r="G3042" s="31" t="str">
        <f>VLOOKUP(H3042,'GN and GP categories'!A:B,2,FALSE)</f>
        <v>Gram-negative</v>
      </c>
      <c r="H3042" s="31" t="s">
        <v>110</v>
      </c>
      <c r="I3042" s="31">
        <v>68</v>
      </c>
      <c r="J3042" s="34" t="s">
        <v>32</v>
      </c>
      <c r="K3042" s="31">
        <v>99</v>
      </c>
      <c r="L3042" s="38">
        <f t="shared" si="62"/>
        <v>67.319999999999993</v>
      </c>
    </row>
    <row r="3043" spans="1:12" ht="15.75" thickBot="1">
      <c r="A3043" s="73" t="s">
        <v>156</v>
      </c>
      <c r="B3043" s="73" t="s">
        <v>302</v>
      </c>
      <c r="C3043" s="35" t="s">
        <v>48</v>
      </c>
      <c r="D3043" s="35" t="s">
        <v>136</v>
      </c>
      <c r="E3043" s="35" t="s">
        <v>101</v>
      </c>
      <c r="F3043" s="43">
        <v>2020</v>
      </c>
      <c r="G3043" s="31" t="str">
        <f>VLOOKUP(H3043,'GN and GP categories'!A:B,2,FALSE)</f>
        <v>Gram-negative</v>
      </c>
      <c r="H3043" s="31" t="s">
        <v>110</v>
      </c>
      <c r="I3043" s="31">
        <v>68</v>
      </c>
      <c r="J3043" s="34" t="s">
        <v>30</v>
      </c>
      <c r="K3043" s="31">
        <v>100</v>
      </c>
      <c r="L3043" s="38">
        <f t="shared" si="62"/>
        <v>68</v>
      </c>
    </row>
    <row r="3044" spans="1:12" ht="15.75" thickBot="1">
      <c r="A3044" s="73" t="s">
        <v>156</v>
      </c>
      <c r="B3044" s="73" t="s">
        <v>302</v>
      </c>
      <c r="C3044" s="35" t="s">
        <v>48</v>
      </c>
      <c r="D3044" s="35" t="s">
        <v>136</v>
      </c>
      <c r="E3044" s="35" t="s">
        <v>101</v>
      </c>
      <c r="F3044" s="43">
        <v>2020</v>
      </c>
      <c r="G3044" s="31" t="str">
        <f>VLOOKUP(H3044,'GN and GP categories'!A:B,2,FALSE)</f>
        <v>Gram-negative</v>
      </c>
      <c r="H3044" s="31" t="s">
        <v>4</v>
      </c>
      <c r="I3044" s="31">
        <v>409</v>
      </c>
      <c r="J3044" s="31" t="s">
        <v>253</v>
      </c>
      <c r="K3044" s="31">
        <v>100</v>
      </c>
      <c r="L3044" s="38">
        <f t="shared" ref="L3044:L3075" si="63">IF(K3044="","",K3044*I3044/100)</f>
        <v>409</v>
      </c>
    </row>
    <row r="3045" spans="1:12" ht="15.75" thickBot="1">
      <c r="A3045" s="73" t="s">
        <v>156</v>
      </c>
      <c r="B3045" s="73" t="s">
        <v>302</v>
      </c>
      <c r="C3045" s="35" t="s">
        <v>48</v>
      </c>
      <c r="D3045" s="35" t="s">
        <v>136</v>
      </c>
      <c r="E3045" s="35" t="s">
        <v>101</v>
      </c>
      <c r="F3045" s="43">
        <v>2020</v>
      </c>
      <c r="G3045" s="31" t="str">
        <f>VLOOKUP(H3045,'GN and GP categories'!A:B,2,FALSE)</f>
        <v>Gram-negative</v>
      </c>
      <c r="H3045" s="31" t="s">
        <v>4</v>
      </c>
      <c r="I3045" s="31">
        <v>409</v>
      </c>
      <c r="J3045" s="34" t="s">
        <v>24</v>
      </c>
      <c r="K3045" s="31">
        <v>89</v>
      </c>
      <c r="L3045" s="38">
        <f t="shared" si="63"/>
        <v>364.01</v>
      </c>
    </row>
    <row r="3046" spans="1:12" ht="15.75" thickBot="1">
      <c r="A3046" s="73" t="s">
        <v>156</v>
      </c>
      <c r="B3046" s="73" t="s">
        <v>302</v>
      </c>
      <c r="C3046" s="35" t="s">
        <v>48</v>
      </c>
      <c r="D3046" s="35" t="s">
        <v>136</v>
      </c>
      <c r="E3046" s="35" t="s">
        <v>101</v>
      </c>
      <c r="F3046" s="43">
        <v>2020</v>
      </c>
      <c r="G3046" s="31" t="str">
        <f>VLOOKUP(H3046,'GN and GP categories'!A:B,2,FALSE)</f>
        <v>Gram-negative</v>
      </c>
      <c r="H3046" s="31" t="s">
        <v>4</v>
      </c>
      <c r="I3046" s="31">
        <v>409</v>
      </c>
      <c r="J3046" s="34" t="s">
        <v>28</v>
      </c>
      <c r="K3046" s="31">
        <v>88</v>
      </c>
      <c r="L3046" s="38">
        <f t="shared" si="63"/>
        <v>359.92</v>
      </c>
    </row>
    <row r="3047" spans="1:12" ht="15.75" thickBot="1">
      <c r="A3047" s="73" t="s">
        <v>156</v>
      </c>
      <c r="B3047" s="73" t="s">
        <v>302</v>
      </c>
      <c r="C3047" s="35" t="s">
        <v>48</v>
      </c>
      <c r="D3047" s="35" t="s">
        <v>136</v>
      </c>
      <c r="E3047" s="35" t="s">
        <v>101</v>
      </c>
      <c r="F3047" s="43">
        <v>2020</v>
      </c>
      <c r="G3047" s="31" t="str">
        <f>VLOOKUP(H3047,'GN and GP categories'!A:B,2,FALSE)</f>
        <v>Gram-negative</v>
      </c>
      <c r="H3047" s="31" t="s">
        <v>4</v>
      </c>
      <c r="I3047" s="31">
        <v>409</v>
      </c>
      <c r="J3047" s="34" t="s">
        <v>31</v>
      </c>
      <c r="K3047" s="31">
        <v>95</v>
      </c>
      <c r="L3047" s="38">
        <f t="shared" si="63"/>
        <v>388.55</v>
      </c>
    </row>
    <row r="3048" spans="1:12" ht="15.75" thickBot="1">
      <c r="A3048" s="73" t="s">
        <v>156</v>
      </c>
      <c r="B3048" s="73" t="s">
        <v>302</v>
      </c>
      <c r="C3048" s="35" t="s">
        <v>48</v>
      </c>
      <c r="D3048" s="35" t="s">
        <v>136</v>
      </c>
      <c r="E3048" s="35" t="s">
        <v>101</v>
      </c>
      <c r="F3048" s="43">
        <v>2020</v>
      </c>
      <c r="G3048" s="31" t="str">
        <f>VLOOKUP(H3048,'GN and GP categories'!A:B,2,FALSE)</f>
        <v>Gram-negative</v>
      </c>
      <c r="H3048" s="31" t="s">
        <v>4</v>
      </c>
      <c r="I3048" s="31">
        <v>409</v>
      </c>
      <c r="J3048" s="34" t="s">
        <v>17</v>
      </c>
      <c r="K3048" s="31">
        <v>87</v>
      </c>
      <c r="L3048" s="38">
        <f t="shared" si="63"/>
        <v>355.83</v>
      </c>
    </row>
    <row r="3049" spans="1:12" ht="15.75" thickBot="1">
      <c r="A3049" s="73" t="s">
        <v>156</v>
      </c>
      <c r="B3049" s="73" t="s">
        <v>302</v>
      </c>
      <c r="C3049" s="35" t="s">
        <v>48</v>
      </c>
      <c r="D3049" s="35" t="s">
        <v>136</v>
      </c>
      <c r="E3049" s="35" t="s">
        <v>101</v>
      </c>
      <c r="F3049" s="43">
        <v>2020</v>
      </c>
      <c r="G3049" s="31" t="str">
        <f>VLOOKUP(H3049,'GN and GP categories'!A:B,2,FALSE)</f>
        <v>Gram-negative</v>
      </c>
      <c r="H3049" s="31" t="s">
        <v>4</v>
      </c>
      <c r="I3049" s="31">
        <v>409</v>
      </c>
      <c r="J3049" s="34" t="s">
        <v>16</v>
      </c>
      <c r="K3049" s="31">
        <v>82</v>
      </c>
      <c r="L3049" s="38">
        <f t="shared" si="63"/>
        <v>335.38</v>
      </c>
    </row>
    <row r="3050" spans="1:12" ht="15.75" thickBot="1">
      <c r="A3050" s="73" t="s">
        <v>156</v>
      </c>
      <c r="B3050" s="73" t="s">
        <v>302</v>
      </c>
      <c r="C3050" s="35" t="s">
        <v>48</v>
      </c>
      <c r="D3050" s="35" t="s">
        <v>136</v>
      </c>
      <c r="E3050" s="35" t="s">
        <v>101</v>
      </c>
      <c r="F3050" s="43">
        <v>2020</v>
      </c>
      <c r="G3050" s="31" t="str">
        <f>VLOOKUP(H3050,'GN and GP categories'!A:B,2,FALSE)</f>
        <v>Gram-negative</v>
      </c>
      <c r="H3050" s="31" t="s">
        <v>4</v>
      </c>
      <c r="I3050" s="31">
        <v>409</v>
      </c>
      <c r="J3050" s="34" t="s">
        <v>32</v>
      </c>
      <c r="K3050" s="31">
        <v>97</v>
      </c>
      <c r="L3050" s="38">
        <f t="shared" si="63"/>
        <v>396.73</v>
      </c>
    </row>
    <row r="3051" spans="1:12" ht="15.75" thickBot="1">
      <c r="A3051" s="73" t="s">
        <v>157</v>
      </c>
      <c r="B3051" s="73" t="s">
        <v>157</v>
      </c>
      <c r="C3051" s="35" t="s">
        <v>117</v>
      </c>
      <c r="D3051" s="35" t="s">
        <v>131</v>
      </c>
      <c r="E3051" s="35" t="s">
        <v>132</v>
      </c>
      <c r="F3051" s="43">
        <v>2019</v>
      </c>
      <c r="G3051" s="31" t="str">
        <f>VLOOKUP(H3051,'GN and GP categories'!A:B,2,FALSE)</f>
        <v>Gram-positive</v>
      </c>
      <c r="H3051" s="53" t="s">
        <v>46</v>
      </c>
      <c r="I3051" s="31">
        <v>130</v>
      </c>
      <c r="J3051" s="31" t="s">
        <v>20</v>
      </c>
      <c r="K3051" s="31">
        <v>62</v>
      </c>
      <c r="L3051" s="38">
        <f t="shared" si="63"/>
        <v>80.599999999999994</v>
      </c>
    </row>
    <row r="3052" spans="1:12" ht="15.75" thickBot="1">
      <c r="A3052" s="73" t="s">
        <v>157</v>
      </c>
      <c r="B3052" s="73" t="s">
        <v>157</v>
      </c>
      <c r="C3052" s="35" t="s">
        <v>117</v>
      </c>
      <c r="D3052" s="35" t="s">
        <v>131</v>
      </c>
      <c r="E3052" s="35" t="s">
        <v>132</v>
      </c>
      <c r="F3052" s="43">
        <v>2019</v>
      </c>
      <c r="G3052" s="31" t="str">
        <f>VLOOKUP(H3052,'GN and GP categories'!A:B,2,FALSE)</f>
        <v>Gram-positive</v>
      </c>
      <c r="H3052" s="53" t="s">
        <v>46</v>
      </c>
      <c r="I3052" s="31">
        <v>130</v>
      </c>
      <c r="J3052" s="31" t="s">
        <v>19</v>
      </c>
      <c r="K3052" s="31">
        <v>62</v>
      </c>
      <c r="L3052" s="38">
        <f t="shared" si="63"/>
        <v>80.599999999999994</v>
      </c>
    </row>
    <row r="3053" spans="1:12" ht="15.75" thickBot="1">
      <c r="A3053" s="73" t="s">
        <v>157</v>
      </c>
      <c r="B3053" s="73" t="s">
        <v>157</v>
      </c>
      <c r="C3053" s="35" t="s">
        <v>117</v>
      </c>
      <c r="D3053" s="35" t="s">
        <v>131</v>
      </c>
      <c r="E3053" s="35" t="s">
        <v>132</v>
      </c>
      <c r="F3053" s="43">
        <v>2019</v>
      </c>
      <c r="G3053" s="31" t="str">
        <f>VLOOKUP(H3053,'GN and GP categories'!A:B,2,FALSE)</f>
        <v>Gram-positive</v>
      </c>
      <c r="H3053" s="53" t="s">
        <v>46</v>
      </c>
      <c r="I3053" s="31">
        <v>130</v>
      </c>
      <c r="J3053" s="31" t="s">
        <v>34</v>
      </c>
      <c r="K3053" s="31">
        <v>100</v>
      </c>
      <c r="L3053" s="38">
        <f t="shared" si="63"/>
        <v>130</v>
      </c>
    </row>
    <row r="3054" spans="1:12" ht="15.75" thickBot="1">
      <c r="A3054" s="73" t="s">
        <v>157</v>
      </c>
      <c r="B3054" s="73" t="s">
        <v>157</v>
      </c>
      <c r="C3054" s="35" t="s">
        <v>117</v>
      </c>
      <c r="D3054" s="35" t="s">
        <v>131</v>
      </c>
      <c r="E3054" s="35" t="s">
        <v>132</v>
      </c>
      <c r="F3054" s="43">
        <v>2019</v>
      </c>
      <c r="G3054" s="31" t="str">
        <f>VLOOKUP(H3054,'GN and GP categories'!A:B,2,FALSE)</f>
        <v>Gram-positive</v>
      </c>
      <c r="H3054" s="53" t="s">
        <v>46</v>
      </c>
      <c r="I3054" s="31">
        <v>130</v>
      </c>
      <c r="J3054" s="31" t="s">
        <v>312</v>
      </c>
      <c r="K3054" s="31">
        <v>96</v>
      </c>
      <c r="L3054" s="38">
        <f t="shared" si="63"/>
        <v>124.8</v>
      </c>
    </row>
    <row r="3055" spans="1:12" ht="15.75" thickBot="1">
      <c r="A3055" s="73" t="s">
        <v>157</v>
      </c>
      <c r="B3055" s="73" t="s">
        <v>157</v>
      </c>
      <c r="C3055" s="35" t="s">
        <v>117</v>
      </c>
      <c r="D3055" s="35" t="s">
        <v>131</v>
      </c>
      <c r="E3055" s="35" t="s">
        <v>132</v>
      </c>
      <c r="F3055" s="43">
        <v>2019</v>
      </c>
      <c r="G3055" s="31" t="str">
        <f>VLOOKUP(H3055,'GN and GP categories'!A:B,2,FALSE)</f>
        <v>Gram-positive</v>
      </c>
      <c r="H3055" s="53" t="s">
        <v>46</v>
      </c>
      <c r="I3055" s="31">
        <v>130</v>
      </c>
      <c r="J3055" s="31" t="s">
        <v>313</v>
      </c>
      <c r="K3055" s="31">
        <v>43</v>
      </c>
      <c r="L3055" s="38">
        <f t="shared" si="63"/>
        <v>55.9</v>
      </c>
    </row>
    <row r="3056" spans="1:12" ht="15.75" thickBot="1">
      <c r="A3056" s="73" t="s">
        <v>157</v>
      </c>
      <c r="B3056" s="73" t="s">
        <v>157</v>
      </c>
      <c r="C3056" s="35" t="s">
        <v>117</v>
      </c>
      <c r="D3056" s="35" t="s">
        <v>131</v>
      </c>
      <c r="E3056" s="35" t="s">
        <v>132</v>
      </c>
      <c r="F3056" s="43">
        <v>2019</v>
      </c>
      <c r="G3056" s="31" t="str">
        <f>VLOOKUP(H3056,'GN and GP categories'!A:B,2,FALSE)</f>
        <v>Gram-positive</v>
      </c>
      <c r="H3056" s="53" t="s">
        <v>46</v>
      </c>
      <c r="I3056" s="31">
        <v>130</v>
      </c>
      <c r="J3056" s="31" t="s">
        <v>317</v>
      </c>
      <c r="K3056" s="31">
        <v>65</v>
      </c>
      <c r="L3056" s="38">
        <f t="shared" si="63"/>
        <v>84.5</v>
      </c>
    </row>
    <row r="3057" spans="1:12" ht="15.75" thickBot="1">
      <c r="A3057" s="73" t="s">
        <v>157</v>
      </c>
      <c r="B3057" s="73" t="s">
        <v>157</v>
      </c>
      <c r="C3057" s="35" t="s">
        <v>117</v>
      </c>
      <c r="D3057" s="35" t="s">
        <v>131</v>
      </c>
      <c r="E3057" s="35" t="s">
        <v>132</v>
      </c>
      <c r="F3057" s="43">
        <v>2019</v>
      </c>
      <c r="G3057" s="31" t="str">
        <f>VLOOKUP(H3057,'GN and GP categories'!A:B,2,FALSE)</f>
        <v>Gram-positive</v>
      </c>
      <c r="H3057" s="53" t="s">
        <v>46</v>
      </c>
      <c r="I3057" s="31">
        <v>130</v>
      </c>
      <c r="J3057" s="31" t="s">
        <v>30</v>
      </c>
      <c r="K3057" s="31">
        <v>96</v>
      </c>
      <c r="L3057" s="38">
        <f t="shared" si="63"/>
        <v>124.8</v>
      </c>
    </row>
    <row r="3058" spans="1:12" ht="15.75" thickBot="1">
      <c r="A3058" s="73" t="s">
        <v>157</v>
      </c>
      <c r="B3058" s="73" t="s">
        <v>157</v>
      </c>
      <c r="C3058" s="35" t="s">
        <v>117</v>
      </c>
      <c r="D3058" s="35" t="s">
        <v>131</v>
      </c>
      <c r="E3058" s="35" t="s">
        <v>132</v>
      </c>
      <c r="F3058" s="43">
        <v>2019</v>
      </c>
      <c r="G3058" s="31" t="str">
        <f>VLOOKUP(H3058,'GN and GP categories'!A:B,2,FALSE)</f>
        <v>Gram-positive</v>
      </c>
      <c r="H3058" s="53" t="s">
        <v>217</v>
      </c>
      <c r="I3058" s="31">
        <v>8</v>
      </c>
      <c r="J3058" s="31" t="s">
        <v>84</v>
      </c>
      <c r="K3058" s="31">
        <v>96</v>
      </c>
      <c r="L3058" s="38">
        <f t="shared" si="63"/>
        <v>7.68</v>
      </c>
    </row>
    <row r="3059" spans="1:12" ht="15.75" thickBot="1">
      <c r="A3059" s="73" t="s">
        <v>157</v>
      </c>
      <c r="B3059" s="73" t="s">
        <v>157</v>
      </c>
      <c r="C3059" s="35" t="s">
        <v>117</v>
      </c>
      <c r="D3059" s="35" t="s">
        <v>131</v>
      </c>
      <c r="E3059" s="35" t="s">
        <v>132</v>
      </c>
      <c r="F3059" s="43">
        <v>2019</v>
      </c>
      <c r="G3059" s="31" t="str">
        <f>VLOOKUP(H3059,'GN and GP categories'!A:B,2,FALSE)</f>
        <v>Gram-positive</v>
      </c>
      <c r="H3059" s="53" t="s">
        <v>217</v>
      </c>
      <c r="I3059" s="31">
        <v>21</v>
      </c>
      <c r="J3059" s="31" t="s">
        <v>304</v>
      </c>
      <c r="K3059" s="31">
        <v>95</v>
      </c>
      <c r="L3059" s="38">
        <f t="shared" si="63"/>
        <v>19.95</v>
      </c>
    </row>
    <row r="3060" spans="1:12" ht="15.75" thickBot="1">
      <c r="A3060" s="73" t="s">
        <v>157</v>
      </c>
      <c r="B3060" s="73" t="s">
        <v>157</v>
      </c>
      <c r="C3060" s="35" t="s">
        <v>117</v>
      </c>
      <c r="D3060" s="35" t="s">
        <v>131</v>
      </c>
      <c r="E3060" s="35" t="s">
        <v>132</v>
      </c>
      <c r="F3060" s="43">
        <v>2019</v>
      </c>
      <c r="G3060" s="31" t="str">
        <f>VLOOKUP(H3060,'GN and GP categories'!A:B,2,FALSE)</f>
        <v>Gram-positive</v>
      </c>
      <c r="H3060" s="53" t="s">
        <v>90</v>
      </c>
      <c r="I3060" s="31">
        <v>43</v>
      </c>
      <c r="J3060" s="31" t="s">
        <v>196</v>
      </c>
      <c r="K3060" s="31">
        <v>96</v>
      </c>
      <c r="L3060" s="38">
        <f t="shared" si="63"/>
        <v>41.28</v>
      </c>
    </row>
    <row r="3061" spans="1:12" ht="15.75" thickBot="1">
      <c r="A3061" s="73" t="s">
        <v>157</v>
      </c>
      <c r="B3061" s="73" t="s">
        <v>157</v>
      </c>
      <c r="C3061" s="35" t="s">
        <v>117</v>
      </c>
      <c r="D3061" s="35" t="s">
        <v>131</v>
      </c>
      <c r="E3061" s="35" t="s">
        <v>132</v>
      </c>
      <c r="F3061" s="43">
        <v>2019</v>
      </c>
      <c r="G3061" s="31" t="str">
        <f>VLOOKUP(H3061,'GN and GP categories'!A:B,2,FALSE)</f>
        <v>Gram-positive</v>
      </c>
      <c r="H3061" s="53" t="s">
        <v>90</v>
      </c>
      <c r="I3061" s="31">
        <v>43</v>
      </c>
      <c r="J3061" s="31" t="s">
        <v>34</v>
      </c>
      <c r="K3061" s="31">
        <v>96</v>
      </c>
      <c r="L3061" s="38">
        <f t="shared" si="63"/>
        <v>41.28</v>
      </c>
    </row>
    <row r="3062" spans="1:12" ht="15.75" thickBot="1">
      <c r="A3062" s="73" t="s">
        <v>157</v>
      </c>
      <c r="B3062" s="73" t="s">
        <v>157</v>
      </c>
      <c r="C3062" s="35" t="s">
        <v>117</v>
      </c>
      <c r="D3062" s="35" t="s">
        <v>131</v>
      </c>
      <c r="E3062" s="35" t="s">
        <v>132</v>
      </c>
      <c r="F3062" s="43">
        <v>2019</v>
      </c>
      <c r="G3062" s="31" t="str">
        <f>VLOOKUP(H3062,'GN and GP categories'!A:B,2,FALSE)</f>
        <v>Gram-positive</v>
      </c>
      <c r="H3062" s="53" t="s">
        <v>90</v>
      </c>
      <c r="I3062" s="31">
        <v>43</v>
      </c>
      <c r="J3062" s="31" t="s">
        <v>312</v>
      </c>
      <c r="K3062" s="31">
        <v>23</v>
      </c>
      <c r="L3062" s="38">
        <f t="shared" si="63"/>
        <v>9.89</v>
      </c>
    </row>
    <row r="3063" spans="1:12" ht="15.75" thickBot="1">
      <c r="A3063" s="73" t="s">
        <v>157</v>
      </c>
      <c r="B3063" s="73" t="s">
        <v>157</v>
      </c>
      <c r="C3063" s="35" t="s">
        <v>117</v>
      </c>
      <c r="D3063" s="35" t="s">
        <v>131</v>
      </c>
      <c r="E3063" s="35" t="s">
        <v>132</v>
      </c>
      <c r="F3063" s="43">
        <v>2019</v>
      </c>
      <c r="G3063" s="31" t="str">
        <f>VLOOKUP(H3063,'GN and GP categories'!A:B,2,FALSE)</f>
        <v>Gram-positive</v>
      </c>
      <c r="H3063" s="53" t="s">
        <v>90</v>
      </c>
      <c r="I3063" s="31">
        <v>7</v>
      </c>
      <c r="J3063" s="31" t="s">
        <v>28</v>
      </c>
      <c r="K3063" s="31">
        <v>96</v>
      </c>
      <c r="L3063" s="38">
        <f t="shared" si="63"/>
        <v>6.72</v>
      </c>
    </row>
    <row r="3064" spans="1:12" ht="15.75" thickBot="1">
      <c r="A3064" s="73" t="s">
        <v>157</v>
      </c>
      <c r="B3064" s="73" t="s">
        <v>157</v>
      </c>
      <c r="C3064" s="35" t="s">
        <v>117</v>
      </c>
      <c r="D3064" s="35" t="s">
        <v>131</v>
      </c>
      <c r="E3064" s="35" t="s">
        <v>132</v>
      </c>
      <c r="F3064" s="43">
        <v>2019</v>
      </c>
      <c r="G3064" s="31" t="str">
        <f>VLOOKUP(H3064,'GN and GP categories'!A:B,2,FALSE)</f>
        <v>Gram-positive</v>
      </c>
      <c r="H3064" s="53" t="s">
        <v>90</v>
      </c>
      <c r="I3064" s="31">
        <v>43</v>
      </c>
      <c r="J3064" s="31" t="s">
        <v>244</v>
      </c>
      <c r="K3064" s="31">
        <v>86</v>
      </c>
      <c r="L3064" s="38">
        <f t="shared" si="63"/>
        <v>36.979999999999997</v>
      </c>
    </row>
    <row r="3065" spans="1:12" ht="15.75" thickBot="1">
      <c r="A3065" s="73" t="s">
        <v>157</v>
      </c>
      <c r="B3065" s="73" t="s">
        <v>157</v>
      </c>
      <c r="C3065" s="35" t="s">
        <v>117</v>
      </c>
      <c r="D3065" s="35" t="s">
        <v>131</v>
      </c>
      <c r="E3065" s="35" t="s">
        <v>132</v>
      </c>
      <c r="F3065" s="43">
        <v>2019</v>
      </c>
      <c r="G3065" s="31" t="str">
        <f>VLOOKUP(H3065,'GN and GP categories'!A:B,2,FALSE)</f>
        <v>Gram-positive</v>
      </c>
      <c r="H3065" s="53" t="s">
        <v>90</v>
      </c>
      <c r="I3065" s="31">
        <v>43</v>
      </c>
      <c r="J3065" s="31" t="s">
        <v>228</v>
      </c>
      <c r="K3065" s="31">
        <v>96</v>
      </c>
      <c r="L3065" s="38">
        <f t="shared" si="63"/>
        <v>41.28</v>
      </c>
    </row>
    <row r="3066" spans="1:12" ht="15.75" thickBot="1">
      <c r="A3066" s="73" t="s">
        <v>157</v>
      </c>
      <c r="B3066" s="73" t="s">
        <v>157</v>
      </c>
      <c r="C3066" s="35" t="s">
        <v>117</v>
      </c>
      <c r="D3066" s="35" t="s">
        <v>131</v>
      </c>
      <c r="E3066" s="35" t="s">
        <v>132</v>
      </c>
      <c r="F3066" s="43">
        <v>2019</v>
      </c>
      <c r="G3066" s="31" t="str">
        <f>VLOOKUP(H3066,'GN and GP categories'!A:B,2,FALSE)</f>
        <v>Gram-negative</v>
      </c>
      <c r="H3066" s="53" t="s">
        <v>223</v>
      </c>
      <c r="I3066" s="31">
        <v>273</v>
      </c>
      <c r="J3066" s="31" t="s">
        <v>196</v>
      </c>
      <c r="K3066" s="31">
        <v>58</v>
      </c>
      <c r="L3066" s="38">
        <f t="shared" si="63"/>
        <v>158.34</v>
      </c>
    </row>
    <row r="3067" spans="1:12" ht="15.75" thickBot="1">
      <c r="A3067" s="73" t="s">
        <v>157</v>
      </c>
      <c r="B3067" s="73" t="s">
        <v>157</v>
      </c>
      <c r="C3067" s="35" t="s">
        <v>117</v>
      </c>
      <c r="D3067" s="35" t="s">
        <v>131</v>
      </c>
      <c r="E3067" s="35" t="s">
        <v>132</v>
      </c>
      <c r="F3067" s="43">
        <v>2019</v>
      </c>
      <c r="G3067" s="31" t="str">
        <f>VLOOKUP(H3067,'GN and GP categories'!A:B,2,FALSE)</f>
        <v>Gram-negative</v>
      </c>
      <c r="H3067" s="53" t="s">
        <v>223</v>
      </c>
      <c r="I3067" s="31">
        <v>273</v>
      </c>
      <c r="J3067" s="31" t="s">
        <v>20</v>
      </c>
      <c r="K3067" s="31">
        <v>59</v>
      </c>
      <c r="L3067" s="38">
        <f t="shared" si="63"/>
        <v>161.07</v>
      </c>
    </row>
    <row r="3068" spans="1:12" ht="15.75" thickBot="1">
      <c r="A3068" s="73" t="s">
        <v>157</v>
      </c>
      <c r="B3068" s="73" t="s">
        <v>157</v>
      </c>
      <c r="C3068" s="35" t="s">
        <v>117</v>
      </c>
      <c r="D3068" s="35" t="s">
        <v>131</v>
      </c>
      <c r="E3068" s="35" t="s">
        <v>132</v>
      </c>
      <c r="F3068" s="43">
        <v>2019</v>
      </c>
      <c r="G3068" s="31" t="str">
        <f>VLOOKUP(H3068,'GN and GP categories'!A:B,2,FALSE)</f>
        <v>Gram-negative</v>
      </c>
      <c r="H3068" s="53" t="s">
        <v>223</v>
      </c>
      <c r="I3068" s="31">
        <v>273</v>
      </c>
      <c r="J3068" s="31" t="s">
        <v>13</v>
      </c>
      <c r="K3068" s="31">
        <v>80</v>
      </c>
      <c r="L3068" s="38">
        <f t="shared" si="63"/>
        <v>218.4</v>
      </c>
    </row>
    <row r="3069" spans="1:12" ht="15.75" thickBot="1">
      <c r="A3069" s="73" t="s">
        <v>157</v>
      </c>
      <c r="B3069" s="73" t="s">
        <v>157</v>
      </c>
      <c r="C3069" s="35" t="s">
        <v>117</v>
      </c>
      <c r="D3069" s="35" t="s">
        <v>131</v>
      </c>
      <c r="E3069" s="35" t="s">
        <v>132</v>
      </c>
      <c r="F3069" s="43">
        <v>2019</v>
      </c>
      <c r="G3069" s="31" t="str">
        <f>VLOOKUP(H3069,'GN and GP categories'!A:B,2,FALSE)</f>
        <v>Gram-negative</v>
      </c>
      <c r="H3069" s="53" t="s">
        <v>223</v>
      </c>
      <c r="I3069" s="31">
        <v>273</v>
      </c>
      <c r="J3069" s="31" t="s">
        <v>208</v>
      </c>
      <c r="K3069" s="31">
        <v>91</v>
      </c>
      <c r="L3069" s="38">
        <f t="shared" si="63"/>
        <v>248.43</v>
      </c>
    </row>
    <row r="3070" spans="1:12" ht="15.75" thickBot="1">
      <c r="A3070" s="73" t="s">
        <v>157</v>
      </c>
      <c r="B3070" s="73" t="s">
        <v>157</v>
      </c>
      <c r="C3070" s="35" t="s">
        <v>117</v>
      </c>
      <c r="D3070" s="35" t="s">
        <v>131</v>
      </c>
      <c r="E3070" s="35" t="s">
        <v>132</v>
      </c>
      <c r="F3070" s="43">
        <v>2019</v>
      </c>
      <c r="G3070" s="31" t="str">
        <f>VLOOKUP(H3070,'GN and GP categories'!A:B,2,FALSE)</f>
        <v>Gram-negative</v>
      </c>
      <c r="H3070" s="53" t="s">
        <v>223</v>
      </c>
      <c r="I3070" s="31">
        <v>273</v>
      </c>
      <c r="J3070" s="31" t="s">
        <v>84</v>
      </c>
      <c r="K3070" s="31">
        <v>90</v>
      </c>
      <c r="L3070" s="38">
        <f t="shared" si="63"/>
        <v>245.7</v>
      </c>
    </row>
    <row r="3071" spans="1:12" ht="15.75" thickBot="1">
      <c r="A3071" s="73" t="s">
        <v>157</v>
      </c>
      <c r="B3071" s="73" t="s">
        <v>157</v>
      </c>
      <c r="C3071" s="35" t="s">
        <v>117</v>
      </c>
      <c r="D3071" s="35" t="s">
        <v>131</v>
      </c>
      <c r="E3071" s="35" t="s">
        <v>132</v>
      </c>
      <c r="F3071" s="43">
        <v>2019</v>
      </c>
      <c r="G3071" s="31" t="str">
        <f>VLOOKUP(H3071,'GN and GP categories'!A:B,2,FALSE)</f>
        <v>Gram-negative</v>
      </c>
      <c r="H3071" s="53" t="s">
        <v>223</v>
      </c>
      <c r="I3071" s="31">
        <v>273</v>
      </c>
      <c r="J3071" s="31" t="s">
        <v>28</v>
      </c>
      <c r="K3071" s="31">
        <v>81</v>
      </c>
      <c r="L3071" s="38">
        <f t="shared" si="63"/>
        <v>221.13</v>
      </c>
    </row>
    <row r="3072" spans="1:12" ht="15.75" thickBot="1">
      <c r="A3072" s="73" t="s">
        <v>157</v>
      </c>
      <c r="B3072" s="73" t="s">
        <v>157</v>
      </c>
      <c r="C3072" s="35" t="s">
        <v>117</v>
      </c>
      <c r="D3072" s="35" t="s">
        <v>131</v>
      </c>
      <c r="E3072" s="35" t="s">
        <v>132</v>
      </c>
      <c r="F3072" s="43">
        <v>2019</v>
      </c>
      <c r="G3072" s="31" t="str">
        <f>VLOOKUP(H3072,'GN and GP categories'!A:B,2,FALSE)</f>
        <v>Gram-negative</v>
      </c>
      <c r="H3072" s="53" t="s">
        <v>223</v>
      </c>
      <c r="I3072" s="31">
        <v>273</v>
      </c>
      <c r="J3072" s="31" t="s">
        <v>244</v>
      </c>
      <c r="K3072" s="31">
        <v>82</v>
      </c>
      <c r="L3072" s="38">
        <f t="shared" si="63"/>
        <v>223.86</v>
      </c>
    </row>
    <row r="3073" spans="1:12" ht="15.75" thickBot="1">
      <c r="A3073" s="73" t="s">
        <v>157</v>
      </c>
      <c r="B3073" s="73" t="s">
        <v>157</v>
      </c>
      <c r="C3073" s="35" t="s">
        <v>117</v>
      </c>
      <c r="D3073" s="35" t="s">
        <v>131</v>
      </c>
      <c r="E3073" s="35" t="s">
        <v>132</v>
      </c>
      <c r="F3073" s="43">
        <v>2019</v>
      </c>
      <c r="G3073" s="31" t="str">
        <f>VLOOKUP(H3073,'GN and GP categories'!A:B,2,FALSE)</f>
        <v>Gram-negative</v>
      </c>
      <c r="H3073" s="53" t="s">
        <v>223</v>
      </c>
      <c r="I3073" s="31">
        <v>273</v>
      </c>
      <c r="J3073" s="31" t="s">
        <v>31</v>
      </c>
      <c r="K3073" s="31">
        <v>93</v>
      </c>
      <c r="L3073" s="38">
        <f t="shared" si="63"/>
        <v>253.89</v>
      </c>
    </row>
    <row r="3074" spans="1:12" ht="15.75" thickBot="1">
      <c r="A3074" s="73" t="s">
        <v>157</v>
      </c>
      <c r="B3074" s="73" t="s">
        <v>157</v>
      </c>
      <c r="C3074" s="35" t="s">
        <v>117</v>
      </c>
      <c r="D3074" s="35" t="s">
        <v>131</v>
      </c>
      <c r="E3074" s="35" t="s">
        <v>132</v>
      </c>
      <c r="F3074" s="43">
        <v>2019</v>
      </c>
      <c r="G3074" s="31" t="str">
        <f>VLOOKUP(H3074,'GN and GP categories'!A:B,2,FALSE)</f>
        <v>Gram-negative</v>
      </c>
      <c r="H3074" s="53" t="s">
        <v>223</v>
      </c>
      <c r="I3074" s="31">
        <v>273</v>
      </c>
      <c r="J3074" s="31" t="s">
        <v>32</v>
      </c>
      <c r="K3074" s="31">
        <v>94</v>
      </c>
      <c r="L3074" s="38">
        <f t="shared" si="63"/>
        <v>256.62</v>
      </c>
    </row>
    <row r="3075" spans="1:12" ht="15.75" thickBot="1">
      <c r="A3075" s="73" t="s">
        <v>157</v>
      </c>
      <c r="B3075" s="73" t="s">
        <v>157</v>
      </c>
      <c r="C3075" s="35" t="s">
        <v>117</v>
      </c>
      <c r="D3075" s="35" t="s">
        <v>131</v>
      </c>
      <c r="E3075" s="35" t="s">
        <v>132</v>
      </c>
      <c r="F3075" s="43">
        <v>2019</v>
      </c>
      <c r="G3075" s="31" t="str">
        <f>VLOOKUP(H3075,'GN and GP categories'!A:B,2,FALSE)</f>
        <v>Gram-negative</v>
      </c>
      <c r="H3075" s="53" t="s">
        <v>223</v>
      </c>
      <c r="I3075" s="31">
        <v>273</v>
      </c>
      <c r="J3075" s="31" t="s">
        <v>17</v>
      </c>
      <c r="K3075" s="31">
        <v>96</v>
      </c>
      <c r="L3075" s="38">
        <f t="shared" si="63"/>
        <v>262.08</v>
      </c>
    </row>
    <row r="3076" spans="1:12" ht="15.75" thickBot="1">
      <c r="A3076" s="73" t="s">
        <v>157</v>
      </c>
      <c r="B3076" s="73" t="s">
        <v>157</v>
      </c>
      <c r="C3076" s="35" t="s">
        <v>117</v>
      </c>
      <c r="D3076" s="35" t="s">
        <v>131</v>
      </c>
      <c r="E3076" s="35" t="s">
        <v>132</v>
      </c>
      <c r="F3076" s="43">
        <v>2019</v>
      </c>
      <c r="G3076" s="31" t="str">
        <f>VLOOKUP(H3076,'GN and GP categories'!A:B,2,FALSE)</f>
        <v>Gram-negative</v>
      </c>
      <c r="H3076" s="53" t="s">
        <v>223</v>
      </c>
      <c r="I3076" s="31">
        <v>273</v>
      </c>
      <c r="J3076" s="31" t="s">
        <v>16</v>
      </c>
      <c r="K3076" s="31">
        <v>90</v>
      </c>
      <c r="L3076" s="38">
        <f t="shared" ref="L3076:L3101" si="64">IF(K3076="","",K3076*I3076/100)</f>
        <v>245.7</v>
      </c>
    </row>
    <row r="3077" spans="1:12" ht="15.75" thickBot="1">
      <c r="A3077" s="73" t="s">
        <v>157</v>
      </c>
      <c r="B3077" s="73" t="s">
        <v>157</v>
      </c>
      <c r="C3077" s="35" t="s">
        <v>117</v>
      </c>
      <c r="D3077" s="35" t="s">
        <v>131</v>
      </c>
      <c r="E3077" s="35" t="s">
        <v>132</v>
      </c>
      <c r="F3077" s="43">
        <v>2019</v>
      </c>
      <c r="G3077" s="31" t="str">
        <f>VLOOKUP(H3077,'GN and GP categories'!A:B,2,FALSE)</f>
        <v>Gram-negative</v>
      </c>
      <c r="H3077" s="53" t="s">
        <v>223</v>
      </c>
      <c r="I3077" s="31">
        <v>273</v>
      </c>
      <c r="J3077" s="31" t="s">
        <v>30</v>
      </c>
      <c r="K3077" s="31">
        <v>81</v>
      </c>
      <c r="L3077" s="38">
        <f t="shared" si="64"/>
        <v>221.13</v>
      </c>
    </row>
    <row r="3078" spans="1:12" ht="15.75" thickBot="1">
      <c r="A3078" s="73" t="s">
        <v>157</v>
      </c>
      <c r="B3078" s="73" t="s">
        <v>157</v>
      </c>
      <c r="C3078" s="35" t="s">
        <v>117</v>
      </c>
      <c r="D3078" s="35" t="s">
        <v>131</v>
      </c>
      <c r="E3078" s="35" t="s">
        <v>132</v>
      </c>
      <c r="F3078" s="43">
        <v>2019</v>
      </c>
      <c r="G3078" s="31" t="str">
        <f>VLOOKUP(H3078,'GN and GP categories'!A:B,2,FALSE)</f>
        <v>Gram-negative</v>
      </c>
      <c r="H3078" s="53" t="s">
        <v>223</v>
      </c>
      <c r="I3078" s="31">
        <v>273</v>
      </c>
      <c r="J3078" s="31" t="s">
        <v>228</v>
      </c>
      <c r="K3078" s="31">
        <v>96</v>
      </c>
      <c r="L3078" s="38">
        <f t="shared" si="64"/>
        <v>262.08</v>
      </c>
    </row>
    <row r="3079" spans="1:12" ht="15.75" thickBot="1">
      <c r="A3079" s="73" t="s">
        <v>157</v>
      </c>
      <c r="B3079" s="73" t="s">
        <v>157</v>
      </c>
      <c r="C3079" s="35" t="s">
        <v>117</v>
      </c>
      <c r="D3079" s="35" t="s">
        <v>131</v>
      </c>
      <c r="E3079" s="35" t="s">
        <v>132</v>
      </c>
      <c r="F3079" s="43">
        <v>2019</v>
      </c>
      <c r="G3079" s="31" t="str">
        <f>VLOOKUP(H3079,'GN and GP categories'!A:B,2,FALSE)</f>
        <v>Gram-negative</v>
      </c>
      <c r="H3079" s="53" t="s">
        <v>100</v>
      </c>
      <c r="I3079" s="31">
        <v>22</v>
      </c>
      <c r="J3079" s="31" t="s">
        <v>208</v>
      </c>
      <c r="K3079" s="31">
        <v>85</v>
      </c>
      <c r="L3079" s="38">
        <f t="shared" si="64"/>
        <v>18.7</v>
      </c>
    </row>
    <row r="3080" spans="1:12" ht="15.75" thickBot="1">
      <c r="A3080" s="73" t="s">
        <v>157</v>
      </c>
      <c r="B3080" s="73" t="s">
        <v>157</v>
      </c>
      <c r="C3080" s="35" t="s">
        <v>117</v>
      </c>
      <c r="D3080" s="35" t="s">
        <v>131</v>
      </c>
      <c r="E3080" s="35" t="s">
        <v>132</v>
      </c>
      <c r="F3080" s="43">
        <v>2019</v>
      </c>
      <c r="G3080" s="31" t="str">
        <f>VLOOKUP(H3080,'GN and GP categories'!A:B,2,FALSE)</f>
        <v>Gram-negative</v>
      </c>
      <c r="H3080" s="53" t="s">
        <v>100</v>
      </c>
      <c r="I3080" s="31">
        <v>22</v>
      </c>
      <c r="J3080" s="31" t="s">
        <v>84</v>
      </c>
      <c r="K3080" s="31">
        <v>88</v>
      </c>
      <c r="L3080" s="38">
        <f t="shared" si="64"/>
        <v>19.36</v>
      </c>
    </row>
    <row r="3081" spans="1:12" ht="15.75" thickBot="1">
      <c r="A3081" s="73" t="s">
        <v>157</v>
      </c>
      <c r="B3081" s="73" t="s">
        <v>157</v>
      </c>
      <c r="C3081" s="35" t="s">
        <v>117</v>
      </c>
      <c r="D3081" s="35" t="s">
        <v>131</v>
      </c>
      <c r="E3081" s="35" t="s">
        <v>132</v>
      </c>
      <c r="F3081" s="43">
        <v>2019</v>
      </c>
      <c r="G3081" s="31" t="str">
        <f>VLOOKUP(H3081,'GN and GP categories'!A:B,2,FALSE)</f>
        <v>Gram-negative</v>
      </c>
      <c r="H3081" s="53" t="s">
        <v>100</v>
      </c>
      <c r="I3081" s="31">
        <v>22</v>
      </c>
      <c r="J3081" s="31" t="s">
        <v>28</v>
      </c>
      <c r="K3081" s="31">
        <v>95</v>
      </c>
      <c r="L3081" s="38">
        <f t="shared" si="64"/>
        <v>20.9</v>
      </c>
    </row>
    <row r="3082" spans="1:12" ht="15.75" thickBot="1">
      <c r="A3082" s="73" t="s">
        <v>157</v>
      </c>
      <c r="B3082" s="73" t="s">
        <v>157</v>
      </c>
      <c r="C3082" s="35" t="s">
        <v>117</v>
      </c>
      <c r="D3082" s="35" t="s">
        <v>131</v>
      </c>
      <c r="E3082" s="35" t="s">
        <v>132</v>
      </c>
      <c r="F3082" s="43">
        <v>2019</v>
      </c>
      <c r="G3082" s="31" t="str">
        <f>VLOOKUP(H3082,'GN and GP categories'!A:B,2,FALSE)</f>
        <v>Gram-negative</v>
      </c>
      <c r="H3082" s="53" t="s">
        <v>100</v>
      </c>
      <c r="I3082" s="31">
        <v>22</v>
      </c>
      <c r="J3082" s="31" t="s">
        <v>244</v>
      </c>
      <c r="K3082" s="31">
        <v>94</v>
      </c>
      <c r="L3082" s="38">
        <f t="shared" si="64"/>
        <v>20.68</v>
      </c>
    </row>
    <row r="3083" spans="1:12" ht="15.75" thickBot="1">
      <c r="A3083" s="73" t="s">
        <v>157</v>
      </c>
      <c r="B3083" s="73" t="s">
        <v>157</v>
      </c>
      <c r="C3083" s="35" t="s">
        <v>117</v>
      </c>
      <c r="D3083" s="35" t="s">
        <v>131</v>
      </c>
      <c r="E3083" s="35" t="s">
        <v>132</v>
      </c>
      <c r="F3083" s="43">
        <v>2019</v>
      </c>
      <c r="G3083" s="31" t="str">
        <f>VLOOKUP(H3083,'GN and GP categories'!A:B,2,FALSE)</f>
        <v>Gram-negative</v>
      </c>
      <c r="H3083" s="53" t="s">
        <v>100</v>
      </c>
      <c r="I3083" s="31">
        <v>22</v>
      </c>
      <c r="J3083" s="31" t="s">
        <v>31</v>
      </c>
      <c r="K3083" s="31">
        <v>96</v>
      </c>
      <c r="L3083" s="38">
        <f t="shared" si="64"/>
        <v>21.12</v>
      </c>
    </row>
    <row r="3084" spans="1:12" ht="15.75" thickBot="1">
      <c r="A3084" s="73" t="s">
        <v>157</v>
      </c>
      <c r="B3084" s="73" t="s">
        <v>157</v>
      </c>
      <c r="C3084" s="35" t="s">
        <v>117</v>
      </c>
      <c r="D3084" s="35" t="s">
        <v>131</v>
      </c>
      <c r="E3084" s="35" t="s">
        <v>132</v>
      </c>
      <c r="F3084" s="43">
        <v>2019</v>
      </c>
      <c r="G3084" s="31" t="str">
        <f>VLOOKUP(H3084,'GN and GP categories'!A:B,2,FALSE)</f>
        <v>Gram-negative</v>
      </c>
      <c r="H3084" s="53" t="s">
        <v>100</v>
      </c>
      <c r="I3084" s="31">
        <v>22</v>
      </c>
      <c r="J3084" s="31" t="s">
        <v>32</v>
      </c>
      <c r="K3084" s="31">
        <v>96</v>
      </c>
      <c r="L3084" s="38">
        <f t="shared" si="64"/>
        <v>21.12</v>
      </c>
    </row>
    <row r="3085" spans="1:12" ht="15.75" thickBot="1">
      <c r="A3085" s="73" t="s">
        <v>157</v>
      </c>
      <c r="B3085" s="73" t="s">
        <v>157</v>
      </c>
      <c r="C3085" s="35" t="s">
        <v>117</v>
      </c>
      <c r="D3085" s="35" t="s">
        <v>131</v>
      </c>
      <c r="E3085" s="35" t="s">
        <v>132</v>
      </c>
      <c r="F3085" s="43">
        <v>2019</v>
      </c>
      <c r="G3085" s="31" t="str">
        <f>VLOOKUP(H3085,'GN and GP categories'!A:B,2,FALSE)</f>
        <v>Gram-negative</v>
      </c>
      <c r="H3085" s="53" t="s">
        <v>100</v>
      </c>
      <c r="I3085" s="31">
        <v>22</v>
      </c>
      <c r="J3085" s="31" t="s">
        <v>17</v>
      </c>
      <c r="K3085" s="31">
        <v>96</v>
      </c>
      <c r="L3085" s="38">
        <f t="shared" si="64"/>
        <v>21.12</v>
      </c>
    </row>
    <row r="3086" spans="1:12" ht="15.75" thickBot="1">
      <c r="A3086" s="73" t="s">
        <v>157</v>
      </c>
      <c r="B3086" s="73" t="s">
        <v>157</v>
      </c>
      <c r="C3086" s="35" t="s">
        <v>117</v>
      </c>
      <c r="D3086" s="35" t="s">
        <v>131</v>
      </c>
      <c r="E3086" s="35" t="s">
        <v>132</v>
      </c>
      <c r="F3086" s="43">
        <v>2019</v>
      </c>
      <c r="G3086" s="31" t="str">
        <f>VLOOKUP(H3086,'GN and GP categories'!A:B,2,FALSE)</f>
        <v>Gram-negative</v>
      </c>
      <c r="H3086" s="53" t="s">
        <v>100</v>
      </c>
      <c r="I3086" s="31">
        <v>22</v>
      </c>
      <c r="J3086" s="31" t="s">
        <v>16</v>
      </c>
      <c r="K3086" s="31">
        <v>86</v>
      </c>
      <c r="L3086" s="38">
        <f t="shared" si="64"/>
        <v>18.920000000000002</v>
      </c>
    </row>
    <row r="3087" spans="1:12" ht="15.75" thickBot="1">
      <c r="A3087" s="73" t="s">
        <v>157</v>
      </c>
      <c r="B3087" s="73" t="s">
        <v>157</v>
      </c>
      <c r="C3087" s="35" t="s">
        <v>117</v>
      </c>
      <c r="D3087" s="35" t="s">
        <v>131</v>
      </c>
      <c r="E3087" s="35" t="s">
        <v>132</v>
      </c>
      <c r="F3087" s="43">
        <v>2019</v>
      </c>
      <c r="G3087" s="31" t="str">
        <f>VLOOKUP(H3087,'GN and GP categories'!A:B,2,FALSE)</f>
        <v>Gram-negative</v>
      </c>
      <c r="H3087" s="53" t="s">
        <v>100</v>
      </c>
      <c r="I3087" s="31">
        <v>22</v>
      </c>
      <c r="J3087" s="31" t="s">
        <v>30</v>
      </c>
      <c r="K3087" s="31">
        <v>95</v>
      </c>
      <c r="L3087" s="38">
        <f t="shared" si="64"/>
        <v>20.9</v>
      </c>
    </row>
    <row r="3088" spans="1:12" ht="15.75" thickBot="1">
      <c r="A3088" s="73" t="s">
        <v>157</v>
      </c>
      <c r="B3088" s="73" t="s">
        <v>157</v>
      </c>
      <c r="C3088" s="35" t="s">
        <v>117</v>
      </c>
      <c r="D3088" s="35" t="s">
        <v>131</v>
      </c>
      <c r="E3088" s="35" t="s">
        <v>132</v>
      </c>
      <c r="F3088" s="43">
        <v>2019</v>
      </c>
      <c r="G3088" s="31" t="str">
        <f>VLOOKUP(H3088,'GN and GP categories'!A:B,2,FALSE)</f>
        <v>Gram-negative</v>
      </c>
      <c r="H3088" s="53" t="s">
        <v>100</v>
      </c>
      <c r="I3088" s="31">
        <v>22</v>
      </c>
      <c r="J3088" s="31" t="s">
        <v>228</v>
      </c>
      <c r="K3088" s="31">
        <v>18</v>
      </c>
      <c r="L3088" s="38">
        <f t="shared" si="64"/>
        <v>3.96</v>
      </c>
    </row>
    <row r="3089" spans="1:12" ht="15.75" thickBot="1">
      <c r="A3089" s="73" t="s">
        <v>157</v>
      </c>
      <c r="B3089" s="73" t="s">
        <v>157</v>
      </c>
      <c r="C3089" s="35" t="s">
        <v>117</v>
      </c>
      <c r="D3089" s="35" t="s">
        <v>131</v>
      </c>
      <c r="E3089" s="35" t="s">
        <v>132</v>
      </c>
      <c r="F3089" s="43">
        <v>2019</v>
      </c>
      <c r="G3089" s="31" t="str">
        <f>VLOOKUP(H3089,'GN and GP categories'!A:B,2,FALSE)</f>
        <v>Gram-negative</v>
      </c>
      <c r="H3089" s="53" t="s">
        <v>104</v>
      </c>
      <c r="I3089" s="31">
        <v>54</v>
      </c>
      <c r="J3089" s="31" t="s">
        <v>20</v>
      </c>
      <c r="K3089" s="31">
        <v>62</v>
      </c>
      <c r="L3089" s="38">
        <f t="shared" si="64"/>
        <v>33.479999999999997</v>
      </c>
    </row>
    <row r="3090" spans="1:12" ht="15.75" thickBot="1">
      <c r="A3090" s="73" t="s">
        <v>157</v>
      </c>
      <c r="B3090" s="73" t="s">
        <v>157</v>
      </c>
      <c r="C3090" s="35" t="s">
        <v>117</v>
      </c>
      <c r="D3090" s="35" t="s">
        <v>131</v>
      </c>
      <c r="E3090" s="35" t="s">
        <v>132</v>
      </c>
      <c r="F3090" s="43">
        <v>2019</v>
      </c>
      <c r="G3090" s="31" t="str">
        <f>VLOOKUP(H3090,'GN and GP categories'!A:B,2,FALSE)</f>
        <v>Gram-negative</v>
      </c>
      <c r="H3090" s="53" t="s">
        <v>104</v>
      </c>
      <c r="I3090" s="31">
        <v>54</v>
      </c>
      <c r="J3090" s="31" t="s">
        <v>13</v>
      </c>
      <c r="K3090" s="31">
        <v>93</v>
      </c>
      <c r="L3090" s="38">
        <f t="shared" si="64"/>
        <v>50.22</v>
      </c>
    </row>
    <row r="3091" spans="1:12" ht="15.75" thickBot="1">
      <c r="A3091" s="73" t="s">
        <v>157</v>
      </c>
      <c r="B3091" s="73" t="s">
        <v>157</v>
      </c>
      <c r="C3091" s="35" t="s">
        <v>117</v>
      </c>
      <c r="D3091" s="35" t="s">
        <v>131</v>
      </c>
      <c r="E3091" s="35" t="s">
        <v>132</v>
      </c>
      <c r="F3091" s="43">
        <v>2019</v>
      </c>
      <c r="G3091" s="31" t="str">
        <f>VLOOKUP(H3091,'GN and GP categories'!A:B,2,FALSE)</f>
        <v>Gram-negative</v>
      </c>
      <c r="H3091" s="53" t="s">
        <v>104</v>
      </c>
      <c r="I3091" s="31">
        <v>54</v>
      </c>
      <c r="J3091" s="31" t="s">
        <v>208</v>
      </c>
      <c r="K3091" s="31">
        <v>96</v>
      </c>
      <c r="L3091" s="38">
        <f t="shared" si="64"/>
        <v>51.84</v>
      </c>
    </row>
    <row r="3092" spans="1:12" ht="15.75" thickBot="1">
      <c r="A3092" s="73" t="s">
        <v>157</v>
      </c>
      <c r="B3092" s="73" t="s">
        <v>157</v>
      </c>
      <c r="C3092" s="35" t="s">
        <v>117</v>
      </c>
      <c r="D3092" s="35" t="s">
        <v>131</v>
      </c>
      <c r="E3092" s="35" t="s">
        <v>132</v>
      </c>
      <c r="F3092" s="43">
        <v>2019</v>
      </c>
      <c r="G3092" s="31" t="str">
        <f>VLOOKUP(H3092,'GN and GP categories'!A:B,2,FALSE)</f>
        <v>Gram-negative</v>
      </c>
      <c r="H3092" s="53" t="s">
        <v>104</v>
      </c>
      <c r="I3092" s="31">
        <v>54</v>
      </c>
      <c r="J3092" s="31" t="s">
        <v>84</v>
      </c>
      <c r="K3092" s="31">
        <v>94</v>
      </c>
      <c r="L3092" s="38">
        <f t="shared" si="64"/>
        <v>50.76</v>
      </c>
    </row>
    <row r="3093" spans="1:12" ht="15.75" thickBot="1">
      <c r="A3093" s="73" t="s">
        <v>157</v>
      </c>
      <c r="B3093" s="73" t="s">
        <v>157</v>
      </c>
      <c r="C3093" s="35" t="s">
        <v>117</v>
      </c>
      <c r="D3093" s="35" t="s">
        <v>131</v>
      </c>
      <c r="E3093" s="35" t="s">
        <v>132</v>
      </c>
      <c r="F3093" s="43">
        <v>2019</v>
      </c>
      <c r="G3093" s="31" t="str">
        <f>VLOOKUP(H3093,'GN and GP categories'!A:B,2,FALSE)</f>
        <v>Gram-negative</v>
      </c>
      <c r="H3093" s="53" t="s">
        <v>104</v>
      </c>
      <c r="I3093" s="31">
        <v>54</v>
      </c>
      <c r="J3093" s="31" t="s">
        <v>28</v>
      </c>
      <c r="K3093" s="31">
        <v>96</v>
      </c>
      <c r="L3093" s="38">
        <f t="shared" si="64"/>
        <v>51.84</v>
      </c>
    </row>
    <row r="3094" spans="1:12" ht="15.75" thickBot="1">
      <c r="A3094" s="73" t="s">
        <v>157</v>
      </c>
      <c r="B3094" s="73" t="s">
        <v>157</v>
      </c>
      <c r="C3094" s="35" t="s">
        <v>117</v>
      </c>
      <c r="D3094" s="35" t="s">
        <v>131</v>
      </c>
      <c r="E3094" s="35" t="s">
        <v>132</v>
      </c>
      <c r="F3094" s="43">
        <v>2019</v>
      </c>
      <c r="G3094" s="31" t="str">
        <f>VLOOKUP(H3094,'GN and GP categories'!A:B,2,FALSE)</f>
        <v>Gram-negative</v>
      </c>
      <c r="H3094" s="53" t="s">
        <v>104</v>
      </c>
      <c r="I3094" s="31">
        <v>54</v>
      </c>
      <c r="J3094" s="31" t="s">
        <v>244</v>
      </c>
      <c r="K3094" s="31">
        <v>96</v>
      </c>
      <c r="L3094" s="38">
        <f t="shared" si="64"/>
        <v>51.84</v>
      </c>
    </row>
    <row r="3095" spans="1:12" ht="15.75" thickBot="1">
      <c r="A3095" s="73" t="s">
        <v>157</v>
      </c>
      <c r="B3095" s="73" t="s">
        <v>157</v>
      </c>
      <c r="C3095" s="35" t="s">
        <v>117</v>
      </c>
      <c r="D3095" s="35" t="s">
        <v>131</v>
      </c>
      <c r="E3095" s="35" t="s">
        <v>132</v>
      </c>
      <c r="F3095" s="43">
        <v>2019</v>
      </c>
      <c r="G3095" s="31" t="str">
        <f>VLOOKUP(H3095,'GN and GP categories'!A:B,2,FALSE)</f>
        <v>Gram-negative</v>
      </c>
      <c r="H3095" s="53" t="s">
        <v>104</v>
      </c>
      <c r="I3095" s="31">
        <v>54</v>
      </c>
      <c r="J3095" s="31" t="s">
        <v>31</v>
      </c>
      <c r="K3095" s="31">
        <v>96</v>
      </c>
      <c r="L3095" s="38">
        <f t="shared" si="64"/>
        <v>51.84</v>
      </c>
    </row>
    <row r="3096" spans="1:12" ht="15.75" thickBot="1">
      <c r="A3096" s="73" t="s">
        <v>157</v>
      </c>
      <c r="B3096" s="73" t="s">
        <v>157</v>
      </c>
      <c r="C3096" s="35" t="s">
        <v>117</v>
      </c>
      <c r="D3096" s="35" t="s">
        <v>131</v>
      </c>
      <c r="E3096" s="35" t="s">
        <v>132</v>
      </c>
      <c r="F3096" s="43">
        <v>2019</v>
      </c>
      <c r="G3096" s="31" t="str">
        <f>VLOOKUP(H3096,'GN and GP categories'!A:B,2,FALSE)</f>
        <v>Gram-negative</v>
      </c>
      <c r="H3096" s="53" t="s">
        <v>104</v>
      </c>
      <c r="I3096" s="31">
        <v>54</v>
      </c>
      <c r="J3096" s="31" t="s">
        <v>32</v>
      </c>
      <c r="K3096" s="31">
        <v>96</v>
      </c>
      <c r="L3096" s="38">
        <f t="shared" si="64"/>
        <v>51.84</v>
      </c>
    </row>
    <row r="3097" spans="1:12" ht="15.75" thickBot="1">
      <c r="A3097" s="73" t="s">
        <v>157</v>
      </c>
      <c r="B3097" s="73" t="s">
        <v>157</v>
      </c>
      <c r="C3097" s="35" t="s">
        <v>117</v>
      </c>
      <c r="D3097" s="35" t="s">
        <v>131</v>
      </c>
      <c r="E3097" s="35" t="s">
        <v>132</v>
      </c>
      <c r="F3097" s="43">
        <v>2019</v>
      </c>
      <c r="G3097" s="31" t="str">
        <f>VLOOKUP(H3097,'GN and GP categories'!A:B,2,FALSE)</f>
        <v>Gram-negative</v>
      </c>
      <c r="H3097" s="53" t="s">
        <v>104</v>
      </c>
      <c r="I3097" s="31">
        <v>54</v>
      </c>
      <c r="J3097" s="31" t="s">
        <v>17</v>
      </c>
      <c r="K3097" s="31">
        <v>96</v>
      </c>
      <c r="L3097" s="38">
        <f t="shared" si="64"/>
        <v>51.84</v>
      </c>
    </row>
    <row r="3098" spans="1:12" ht="15.75" thickBot="1">
      <c r="A3098" s="73" t="s">
        <v>157</v>
      </c>
      <c r="B3098" s="73" t="s">
        <v>157</v>
      </c>
      <c r="C3098" s="35" t="s">
        <v>117</v>
      </c>
      <c r="D3098" s="35" t="s">
        <v>131</v>
      </c>
      <c r="E3098" s="35" t="s">
        <v>132</v>
      </c>
      <c r="F3098" s="43">
        <v>2019</v>
      </c>
      <c r="G3098" s="31" t="str">
        <f>VLOOKUP(H3098,'GN and GP categories'!A:B,2,FALSE)</f>
        <v>Gram-negative</v>
      </c>
      <c r="H3098" s="53" t="s">
        <v>104</v>
      </c>
      <c r="I3098" s="31">
        <v>54</v>
      </c>
      <c r="J3098" s="31" t="s">
        <v>16</v>
      </c>
      <c r="K3098" s="31">
        <v>96</v>
      </c>
      <c r="L3098" s="38">
        <f t="shared" si="64"/>
        <v>51.84</v>
      </c>
    </row>
    <row r="3099" spans="1:12" ht="15.75" thickBot="1">
      <c r="A3099" s="73" t="s">
        <v>157</v>
      </c>
      <c r="B3099" s="73" t="s">
        <v>157</v>
      </c>
      <c r="C3099" s="35" t="s">
        <v>117</v>
      </c>
      <c r="D3099" s="35" t="s">
        <v>131</v>
      </c>
      <c r="E3099" s="35" t="s">
        <v>132</v>
      </c>
      <c r="F3099" s="43">
        <v>2019</v>
      </c>
      <c r="G3099" s="31" t="str">
        <f>VLOOKUP(H3099,'GN and GP categories'!A:B,2,FALSE)</f>
        <v>Gram-negative</v>
      </c>
      <c r="H3099" s="53" t="s">
        <v>104</v>
      </c>
      <c r="I3099" s="31">
        <v>54</v>
      </c>
      <c r="J3099" s="31" t="s">
        <v>30</v>
      </c>
      <c r="K3099" s="31">
        <v>96</v>
      </c>
      <c r="L3099" s="38">
        <f t="shared" si="64"/>
        <v>51.84</v>
      </c>
    </row>
    <row r="3100" spans="1:12" ht="15.75" thickBot="1">
      <c r="A3100" s="73" t="s">
        <v>157</v>
      </c>
      <c r="B3100" s="73" t="s">
        <v>157</v>
      </c>
      <c r="C3100" s="35" t="s">
        <v>117</v>
      </c>
      <c r="D3100" s="35" t="s">
        <v>131</v>
      </c>
      <c r="E3100" s="35" t="s">
        <v>132</v>
      </c>
      <c r="F3100" s="43">
        <v>2019</v>
      </c>
      <c r="G3100" s="31" t="str">
        <f>VLOOKUP(H3100,'GN and GP categories'!A:B,2,FALSE)</f>
        <v>Gram-negative</v>
      </c>
      <c r="H3100" s="53" t="s">
        <v>104</v>
      </c>
      <c r="I3100" s="31">
        <v>54</v>
      </c>
      <c r="J3100" s="31" t="s">
        <v>228</v>
      </c>
      <c r="K3100" s="31">
        <v>43</v>
      </c>
      <c r="L3100" s="38">
        <f t="shared" si="64"/>
        <v>23.22</v>
      </c>
    </row>
    <row r="3101" spans="1:12" ht="15.75" thickBot="1">
      <c r="A3101" s="73" t="s">
        <v>157</v>
      </c>
      <c r="B3101" s="73" t="s">
        <v>157</v>
      </c>
      <c r="C3101" s="35" t="s">
        <v>117</v>
      </c>
      <c r="D3101" s="35" t="s">
        <v>131</v>
      </c>
      <c r="E3101" s="35" t="s">
        <v>132</v>
      </c>
      <c r="F3101" s="43">
        <v>2019</v>
      </c>
      <c r="G3101" s="31" t="str">
        <f>VLOOKUP(H3101,'GN and GP categories'!A:B,2,FALSE)</f>
        <v>Gram-negative</v>
      </c>
      <c r="H3101" s="53" t="s">
        <v>108</v>
      </c>
      <c r="I3101" s="31">
        <v>30</v>
      </c>
      <c r="J3101" s="31" t="s">
        <v>196</v>
      </c>
      <c r="K3101" s="31">
        <v>41</v>
      </c>
      <c r="L3101" s="38">
        <f t="shared" si="64"/>
        <v>12.3</v>
      </c>
    </row>
    <row r="3102" spans="1:12" ht="15.75" thickBot="1">
      <c r="A3102" s="73" t="s">
        <v>157</v>
      </c>
      <c r="B3102" s="73" t="s">
        <v>157</v>
      </c>
      <c r="C3102" s="35" t="s">
        <v>117</v>
      </c>
      <c r="D3102" s="35" t="s">
        <v>131</v>
      </c>
      <c r="E3102" s="35" t="s">
        <v>132</v>
      </c>
      <c r="F3102" s="43">
        <v>2019</v>
      </c>
      <c r="G3102" s="31" t="str">
        <f>VLOOKUP(H3102,'GN and GP categories'!A:B,2,FALSE)</f>
        <v>Gram-negative</v>
      </c>
      <c r="H3102" s="53" t="s">
        <v>108</v>
      </c>
      <c r="I3102" s="31">
        <v>30</v>
      </c>
      <c r="J3102" s="31" t="s">
        <v>20</v>
      </c>
      <c r="K3102" s="31">
        <v>41</v>
      </c>
      <c r="L3102" s="38">
        <f>IF(K3101="","",K3101*I3102/100)</f>
        <v>12.3</v>
      </c>
    </row>
    <row r="3103" spans="1:12" ht="15.75" thickBot="1">
      <c r="A3103" s="73" t="s">
        <v>157</v>
      </c>
      <c r="B3103" s="73" t="s">
        <v>157</v>
      </c>
      <c r="C3103" s="35" t="s">
        <v>117</v>
      </c>
      <c r="D3103" s="35" t="s">
        <v>131</v>
      </c>
      <c r="E3103" s="35" t="s">
        <v>132</v>
      </c>
      <c r="F3103" s="43">
        <v>2019</v>
      </c>
      <c r="G3103" s="31" t="str">
        <f>VLOOKUP(H3103,'GN and GP categories'!A:B,2,FALSE)</f>
        <v>Gram-negative</v>
      </c>
      <c r="H3103" s="53" t="s">
        <v>108</v>
      </c>
      <c r="I3103" s="31">
        <v>30</v>
      </c>
      <c r="J3103" s="31" t="s">
        <v>13</v>
      </c>
      <c r="K3103" s="31">
        <v>81</v>
      </c>
      <c r="L3103" s="38">
        <f>IF(K3102="","",K3102*I3103/100)</f>
        <v>12.3</v>
      </c>
    </row>
    <row r="3104" spans="1:12" ht="15.75" thickBot="1">
      <c r="A3104" s="73" t="s">
        <v>157</v>
      </c>
      <c r="B3104" s="73" t="s">
        <v>157</v>
      </c>
      <c r="C3104" s="35" t="s">
        <v>117</v>
      </c>
      <c r="D3104" s="35" t="s">
        <v>131</v>
      </c>
      <c r="E3104" s="35" t="s">
        <v>132</v>
      </c>
      <c r="F3104" s="43">
        <v>2019</v>
      </c>
      <c r="G3104" s="31" t="str">
        <f>VLOOKUP(H3104,'GN and GP categories'!A:B,2,FALSE)</f>
        <v>Gram-negative</v>
      </c>
      <c r="H3104" s="53" t="s">
        <v>108</v>
      </c>
      <c r="I3104" s="31">
        <v>30</v>
      </c>
      <c r="J3104" s="31" t="s">
        <v>208</v>
      </c>
      <c r="K3104" s="31">
        <v>96</v>
      </c>
      <c r="L3104" s="38">
        <f>IF(K3103="","",K3103*I3104/100)</f>
        <v>24.3</v>
      </c>
    </row>
    <row r="3105" spans="1:12" ht="15.75" thickBot="1">
      <c r="A3105" s="73" t="s">
        <v>157</v>
      </c>
      <c r="B3105" s="73" t="s">
        <v>157</v>
      </c>
      <c r="C3105" s="35" t="s">
        <v>117</v>
      </c>
      <c r="D3105" s="35" t="s">
        <v>131</v>
      </c>
      <c r="E3105" s="35" t="s">
        <v>132</v>
      </c>
      <c r="F3105" s="43">
        <v>2019</v>
      </c>
      <c r="G3105" s="31" t="str">
        <f>VLOOKUP(H3105,'GN and GP categories'!A:B,2,FALSE)</f>
        <v>Gram-negative</v>
      </c>
      <c r="H3105" s="53" t="s">
        <v>108</v>
      </c>
      <c r="I3105" s="31">
        <v>30</v>
      </c>
      <c r="J3105" s="31" t="s">
        <v>84</v>
      </c>
      <c r="K3105" s="31">
        <v>96</v>
      </c>
      <c r="L3105" s="38">
        <f>IF(K3104="","",K3104*I3105/100)</f>
        <v>28.8</v>
      </c>
    </row>
    <row r="3106" spans="1:12" ht="15.75" thickBot="1">
      <c r="A3106" s="73" t="s">
        <v>157</v>
      </c>
      <c r="B3106" s="73" t="s">
        <v>157</v>
      </c>
      <c r="C3106" s="35" t="s">
        <v>117</v>
      </c>
      <c r="D3106" s="35" t="s">
        <v>131</v>
      </c>
      <c r="E3106" s="35" t="s">
        <v>132</v>
      </c>
      <c r="F3106" s="43">
        <v>2019</v>
      </c>
      <c r="G3106" s="31" t="str">
        <f>VLOOKUP(H3106,'GN and GP categories'!A:B,2,FALSE)</f>
        <v>Gram-negative</v>
      </c>
      <c r="H3106" s="53" t="s">
        <v>108</v>
      </c>
      <c r="I3106" s="31">
        <v>30</v>
      </c>
      <c r="J3106" s="31" t="s">
        <v>28</v>
      </c>
      <c r="K3106" s="31">
        <v>79</v>
      </c>
      <c r="L3106" s="38">
        <f t="shared" ref="L3106:L3169" si="65">IF(K3106="","",K3106*I3106/100)</f>
        <v>23.7</v>
      </c>
    </row>
    <row r="3107" spans="1:12" ht="15.75" thickBot="1">
      <c r="A3107" s="73" t="s">
        <v>157</v>
      </c>
      <c r="B3107" s="73" t="s">
        <v>157</v>
      </c>
      <c r="C3107" s="35" t="s">
        <v>117</v>
      </c>
      <c r="D3107" s="35" t="s">
        <v>131</v>
      </c>
      <c r="E3107" s="35" t="s">
        <v>132</v>
      </c>
      <c r="F3107" s="43">
        <v>2019</v>
      </c>
      <c r="G3107" s="31" t="str">
        <f>VLOOKUP(H3107,'GN and GP categories'!A:B,2,FALSE)</f>
        <v>Gram-negative</v>
      </c>
      <c r="H3107" s="53" t="s">
        <v>108</v>
      </c>
      <c r="I3107" s="31">
        <v>30</v>
      </c>
      <c r="J3107" s="31" t="s">
        <v>244</v>
      </c>
      <c r="K3107" s="31">
        <v>76</v>
      </c>
      <c r="L3107" s="38">
        <f t="shared" si="65"/>
        <v>22.8</v>
      </c>
    </row>
    <row r="3108" spans="1:12" ht="15.75" thickBot="1">
      <c r="A3108" s="73" t="s">
        <v>157</v>
      </c>
      <c r="B3108" s="73" t="s">
        <v>157</v>
      </c>
      <c r="C3108" s="35" t="s">
        <v>117</v>
      </c>
      <c r="D3108" s="35" t="s">
        <v>131</v>
      </c>
      <c r="E3108" s="35" t="s">
        <v>132</v>
      </c>
      <c r="F3108" s="43">
        <v>2019</v>
      </c>
      <c r="G3108" s="31" t="str">
        <f>VLOOKUP(H3108,'GN and GP categories'!A:B,2,FALSE)</f>
        <v>Gram-negative</v>
      </c>
      <c r="H3108" s="53" t="s">
        <v>108</v>
      </c>
      <c r="I3108" s="31">
        <v>30</v>
      </c>
      <c r="J3108" s="31" t="s">
        <v>31</v>
      </c>
      <c r="K3108" s="31">
        <v>86</v>
      </c>
      <c r="L3108" s="38">
        <f t="shared" si="65"/>
        <v>25.8</v>
      </c>
    </row>
    <row r="3109" spans="1:12" ht="15.75" thickBot="1">
      <c r="A3109" s="73" t="s">
        <v>157</v>
      </c>
      <c r="B3109" s="73" t="s">
        <v>157</v>
      </c>
      <c r="C3109" s="35" t="s">
        <v>117</v>
      </c>
      <c r="D3109" s="35" t="s">
        <v>131</v>
      </c>
      <c r="E3109" s="35" t="s">
        <v>132</v>
      </c>
      <c r="F3109" s="43">
        <v>2019</v>
      </c>
      <c r="G3109" s="31" t="str">
        <f>VLOOKUP(H3109,'GN and GP categories'!A:B,2,FALSE)</f>
        <v>Gram-negative</v>
      </c>
      <c r="H3109" s="53" t="s">
        <v>108</v>
      </c>
      <c r="I3109" s="31">
        <v>30</v>
      </c>
      <c r="J3109" s="31" t="s">
        <v>32</v>
      </c>
      <c r="K3109" s="31">
        <v>96</v>
      </c>
      <c r="L3109" s="38">
        <f t="shared" si="65"/>
        <v>28.8</v>
      </c>
    </row>
    <row r="3110" spans="1:12" ht="15.75" thickBot="1">
      <c r="A3110" s="73" t="s">
        <v>157</v>
      </c>
      <c r="B3110" s="73" t="s">
        <v>157</v>
      </c>
      <c r="C3110" s="35" t="s">
        <v>117</v>
      </c>
      <c r="D3110" s="35" t="s">
        <v>131</v>
      </c>
      <c r="E3110" s="35" t="s">
        <v>132</v>
      </c>
      <c r="F3110" s="43">
        <v>2019</v>
      </c>
      <c r="G3110" s="31" t="str">
        <f>VLOOKUP(H3110,'GN and GP categories'!A:B,2,FALSE)</f>
        <v>Gram-negative</v>
      </c>
      <c r="H3110" s="53" t="s">
        <v>108</v>
      </c>
      <c r="I3110" s="31">
        <v>30</v>
      </c>
      <c r="J3110" s="31" t="s">
        <v>17</v>
      </c>
      <c r="K3110" s="31">
        <v>96</v>
      </c>
      <c r="L3110" s="38">
        <f t="shared" si="65"/>
        <v>28.8</v>
      </c>
    </row>
    <row r="3111" spans="1:12" ht="15.75" thickBot="1">
      <c r="A3111" s="73" t="s">
        <v>157</v>
      </c>
      <c r="B3111" s="73" t="s">
        <v>157</v>
      </c>
      <c r="C3111" s="35" t="s">
        <v>117</v>
      </c>
      <c r="D3111" s="35" t="s">
        <v>131</v>
      </c>
      <c r="E3111" s="35" t="s">
        <v>132</v>
      </c>
      <c r="F3111" s="43">
        <v>2019</v>
      </c>
      <c r="G3111" s="31" t="str">
        <f>VLOOKUP(H3111,'GN and GP categories'!A:B,2,FALSE)</f>
        <v>Gram-negative</v>
      </c>
      <c r="H3111" s="53" t="s">
        <v>108</v>
      </c>
      <c r="I3111" s="31">
        <v>30</v>
      </c>
      <c r="J3111" s="31" t="s">
        <v>16</v>
      </c>
      <c r="K3111" s="31">
        <v>96</v>
      </c>
      <c r="L3111" s="38">
        <f t="shared" si="65"/>
        <v>28.8</v>
      </c>
    </row>
    <row r="3112" spans="1:12" ht="15.75" thickBot="1">
      <c r="A3112" s="73" t="s">
        <v>157</v>
      </c>
      <c r="B3112" s="73" t="s">
        <v>157</v>
      </c>
      <c r="C3112" s="35" t="s">
        <v>117</v>
      </c>
      <c r="D3112" s="35" t="s">
        <v>131</v>
      </c>
      <c r="E3112" s="35" t="s">
        <v>132</v>
      </c>
      <c r="F3112" s="43">
        <v>2019</v>
      </c>
      <c r="G3112" s="31" t="str">
        <f>VLOOKUP(H3112,'GN and GP categories'!A:B,2,FALSE)</f>
        <v>Gram-negative</v>
      </c>
      <c r="H3112" s="53" t="s">
        <v>108</v>
      </c>
      <c r="I3112" s="31">
        <v>30</v>
      </c>
      <c r="J3112" s="31" t="s">
        <v>30</v>
      </c>
      <c r="K3112" s="31">
        <v>73</v>
      </c>
      <c r="L3112" s="38">
        <f t="shared" si="65"/>
        <v>21.9</v>
      </c>
    </row>
    <row r="3113" spans="1:12" ht="15.75" thickBot="1">
      <c r="A3113" s="73" t="s">
        <v>157</v>
      </c>
      <c r="B3113" s="73" t="s">
        <v>157</v>
      </c>
      <c r="C3113" s="35" t="s">
        <v>117</v>
      </c>
      <c r="D3113" s="35" t="s">
        <v>131</v>
      </c>
      <c r="E3113" s="35" t="s">
        <v>132</v>
      </c>
      <c r="F3113" s="43">
        <v>2019</v>
      </c>
      <c r="G3113" s="31" t="str">
        <f>VLOOKUP(H3113,'GN and GP categories'!A:B,2,FALSE)</f>
        <v>Gram-negative</v>
      </c>
      <c r="H3113" s="53" t="s">
        <v>4</v>
      </c>
      <c r="I3113" s="31">
        <v>35</v>
      </c>
      <c r="J3113" s="31" t="s">
        <v>208</v>
      </c>
      <c r="K3113" s="31">
        <v>83</v>
      </c>
      <c r="L3113" s="38">
        <f t="shared" si="65"/>
        <v>29.05</v>
      </c>
    </row>
    <row r="3114" spans="1:12" ht="15.75" thickBot="1">
      <c r="A3114" s="73" t="s">
        <v>157</v>
      </c>
      <c r="B3114" s="73" t="s">
        <v>157</v>
      </c>
      <c r="C3114" s="35" t="s">
        <v>117</v>
      </c>
      <c r="D3114" s="35" t="s">
        <v>131</v>
      </c>
      <c r="E3114" s="35" t="s">
        <v>132</v>
      </c>
      <c r="F3114" s="43">
        <v>2019</v>
      </c>
      <c r="G3114" s="31" t="str">
        <f>VLOOKUP(H3114,'GN and GP categories'!A:B,2,FALSE)</f>
        <v>Gram-negative</v>
      </c>
      <c r="H3114" s="53" t="s">
        <v>4</v>
      </c>
      <c r="I3114" s="31">
        <v>35</v>
      </c>
      <c r="J3114" s="31" t="s">
        <v>28</v>
      </c>
      <c r="K3114" s="31">
        <v>80</v>
      </c>
      <c r="L3114" s="38">
        <f t="shared" si="65"/>
        <v>28</v>
      </c>
    </row>
    <row r="3115" spans="1:12" ht="15.75" thickBot="1">
      <c r="A3115" s="73" t="s">
        <v>157</v>
      </c>
      <c r="B3115" s="73" t="s">
        <v>157</v>
      </c>
      <c r="C3115" s="35" t="s">
        <v>117</v>
      </c>
      <c r="D3115" s="35" t="s">
        <v>131</v>
      </c>
      <c r="E3115" s="35" t="s">
        <v>132</v>
      </c>
      <c r="F3115" s="43">
        <v>2019</v>
      </c>
      <c r="G3115" s="31" t="str">
        <f>VLOOKUP(H3115,'GN and GP categories'!A:B,2,FALSE)</f>
        <v>Gram-negative</v>
      </c>
      <c r="H3115" s="53" t="s">
        <v>4</v>
      </c>
      <c r="I3115" s="31">
        <v>35</v>
      </c>
      <c r="J3115" s="31" t="s">
        <v>244</v>
      </c>
      <c r="K3115" s="31">
        <v>76</v>
      </c>
      <c r="L3115" s="38">
        <f t="shared" si="65"/>
        <v>26.6</v>
      </c>
    </row>
    <row r="3116" spans="1:12" ht="15.75" thickBot="1">
      <c r="A3116" s="73" t="s">
        <v>157</v>
      </c>
      <c r="B3116" s="73" t="s">
        <v>157</v>
      </c>
      <c r="C3116" s="35" t="s">
        <v>117</v>
      </c>
      <c r="D3116" s="35" t="s">
        <v>131</v>
      </c>
      <c r="E3116" s="35" t="s">
        <v>132</v>
      </c>
      <c r="F3116" s="43">
        <v>2019</v>
      </c>
      <c r="G3116" s="31" t="str">
        <f>VLOOKUP(H3116,'GN and GP categories'!A:B,2,FALSE)</f>
        <v>Gram-negative</v>
      </c>
      <c r="H3116" s="53" t="s">
        <v>4</v>
      </c>
      <c r="I3116" s="31">
        <v>35</v>
      </c>
      <c r="J3116" s="31" t="s">
        <v>31</v>
      </c>
      <c r="K3116" s="31">
        <v>96</v>
      </c>
      <c r="L3116" s="38">
        <f t="shared" si="65"/>
        <v>33.6</v>
      </c>
    </row>
    <row r="3117" spans="1:12" ht="15.75" thickBot="1">
      <c r="A3117" s="73" t="s">
        <v>157</v>
      </c>
      <c r="B3117" s="73" t="s">
        <v>157</v>
      </c>
      <c r="C3117" s="35" t="s">
        <v>117</v>
      </c>
      <c r="D3117" s="35" t="s">
        <v>131</v>
      </c>
      <c r="E3117" s="35" t="s">
        <v>132</v>
      </c>
      <c r="F3117" s="43">
        <v>2019</v>
      </c>
      <c r="G3117" s="31" t="str">
        <f>VLOOKUP(H3117,'GN and GP categories'!A:B,2,FALSE)</f>
        <v>Gram-negative</v>
      </c>
      <c r="H3117" s="53" t="s">
        <v>4</v>
      </c>
      <c r="I3117" s="31">
        <v>35</v>
      </c>
      <c r="J3117" s="31" t="s">
        <v>32</v>
      </c>
      <c r="K3117" s="31">
        <v>96</v>
      </c>
      <c r="L3117" s="38">
        <f t="shared" si="65"/>
        <v>33.6</v>
      </c>
    </row>
    <row r="3118" spans="1:12" ht="15.75" thickBot="1">
      <c r="A3118" s="73" t="s">
        <v>157</v>
      </c>
      <c r="B3118" s="73" t="s">
        <v>157</v>
      </c>
      <c r="C3118" s="35" t="s">
        <v>117</v>
      </c>
      <c r="D3118" s="35" t="s">
        <v>131</v>
      </c>
      <c r="E3118" s="35" t="s">
        <v>132</v>
      </c>
      <c r="F3118" s="43">
        <v>2019</v>
      </c>
      <c r="G3118" s="31" t="str">
        <f>VLOOKUP(H3118,'GN and GP categories'!A:B,2,FALSE)</f>
        <v>Gram-negative</v>
      </c>
      <c r="H3118" s="53" t="s">
        <v>4</v>
      </c>
      <c r="I3118" s="31">
        <v>35</v>
      </c>
      <c r="J3118" s="31" t="s">
        <v>17</v>
      </c>
      <c r="K3118" s="31">
        <v>88</v>
      </c>
      <c r="L3118" s="38">
        <f t="shared" si="65"/>
        <v>30.8</v>
      </c>
    </row>
    <row r="3119" spans="1:12" ht="15.75" thickBot="1">
      <c r="A3119" s="73" t="s">
        <v>157</v>
      </c>
      <c r="B3119" s="73" t="s">
        <v>157</v>
      </c>
      <c r="C3119" s="35" t="s">
        <v>117</v>
      </c>
      <c r="D3119" s="35" t="s">
        <v>131</v>
      </c>
      <c r="E3119" s="35" t="s">
        <v>132</v>
      </c>
      <c r="F3119" s="43">
        <v>2019</v>
      </c>
      <c r="G3119" s="31" t="str">
        <f>VLOOKUP(H3119,'GN and GP categories'!A:B,2,FALSE)</f>
        <v>Gram-negative</v>
      </c>
      <c r="H3119" s="53" t="s">
        <v>4</v>
      </c>
      <c r="I3119" s="31">
        <v>35</v>
      </c>
      <c r="J3119" s="31" t="s">
        <v>16</v>
      </c>
      <c r="K3119" s="31">
        <v>86</v>
      </c>
      <c r="L3119" s="38">
        <f t="shared" si="65"/>
        <v>30.1</v>
      </c>
    </row>
    <row r="3120" spans="1:12" ht="15.75" thickBot="1">
      <c r="A3120" s="144" t="s">
        <v>346</v>
      </c>
      <c r="B3120" s="144" t="s">
        <v>347</v>
      </c>
      <c r="C3120" s="154" t="s">
        <v>48</v>
      </c>
      <c r="D3120" s="154" t="s">
        <v>153</v>
      </c>
      <c r="E3120" s="163" t="s">
        <v>49</v>
      </c>
      <c r="F3120" s="43">
        <v>2020</v>
      </c>
      <c r="G3120" s="34" t="str">
        <f>VLOOKUP(H3120,'GN and GP categories'!A:B,2,FALSE)</f>
        <v>Gram-negative</v>
      </c>
      <c r="H3120" s="103" t="s">
        <v>223</v>
      </c>
      <c r="I3120" s="104">
        <v>1585</v>
      </c>
      <c r="J3120" s="34" t="s">
        <v>196</v>
      </c>
      <c r="K3120" s="182">
        <v>51</v>
      </c>
      <c r="L3120" s="38">
        <f t="shared" si="65"/>
        <v>808.35</v>
      </c>
    </row>
    <row r="3121" spans="1:12" ht="15.75" thickBot="1">
      <c r="A3121" s="144" t="s">
        <v>346</v>
      </c>
      <c r="B3121" s="144" t="s">
        <v>347</v>
      </c>
      <c r="C3121" s="154" t="s">
        <v>48</v>
      </c>
      <c r="D3121" s="154" t="s">
        <v>153</v>
      </c>
      <c r="E3121" s="163" t="s">
        <v>49</v>
      </c>
      <c r="F3121" s="43">
        <v>2020</v>
      </c>
      <c r="G3121" s="34" t="str">
        <f>VLOOKUP(H3121,'GN and GP categories'!A:B,2,FALSE)</f>
        <v>Gram-negative</v>
      </c>
      <c r="H3121" s="103" t="s">
        <v>223</v>
      </c>
      <c r="I3121" s="104">
        <v>1583</v>
      </c>
      <c r="J3121" s="34" t="s">
        <v>13</v>
      </c>
      <c r="K3121" s="182">
        <v>81</v>
      </c>
      <c r="L3121" s="38">
        <f t="shared" si="65"/>
        <v>1282.23</v>
      </c>
    </row>
    <row r="3122" spans="1:12" ht="15.75" thickBot="1">
      <c r="A3122" s="144" t="s">
        <v>346</v>
      </c>
      <c r="B3122" s="144" t="s">
        <v>347</v>
      </c>
      <c r="C3122" s="154" t="s">
        <v>48</v>
      </c>
      <c r="D3122" s="154" t="s">
        <v>153</v>
      </c>
      <c r="E3122" s="163" t="s">
        <v>49</v>
      </c>
      <c r="F3122" s="43">
        <v>2020</v>
      </c>
      <c r="G3122" s="34" t="str">
        <f>VLOOKUP(H3122,'GN and GP categories'!A:B,2,FALSE)</f>
        <v>Gram-negative</v>
      </c>
      <c r="H3122" s="103" t="s">
        <v>223</v>
      </c>
      <c r="I3122" s="104">
        <v>1570</v>
      </c>
      <c r="J3122" s="105" t="s">
        <v>340</v>
      </c>
      <c r="K3122" s="182">
        <v>78</v>
      </c>
      <c r="L3122" s="38">
        <f t="shared" si="65"/>
        <v>1224.5999999999999</v>
      </c>
    </row>
    <row r="3123" spans="1:12" ht="15.75" thickBot="1">
      <c r="A3123" s="144" t="s">
        <v>346</v>
      </c>
      <c r="B3123" s="144" t="s">
        <v>347</v>
      </c>
      <c r="C3123" s="154" t="s">
        <v>48</v>
      </c>
      <c r="D3123" s="154" t="s">
        <v>153</v>
      </c>
      <c r="E3123" s="163" t="s">
        <v>49</v>
      </c>
      <c r="F3123" s="43">
        <v>2020</v>
      </c>
      <c r="G3123" s="34" t="str">
        <f>VLOOKUP(H3123,'GN and GP categories'!A:B,2,FALSE)</f>
        <v>Gram-negative</v>
      </c>
      <c r="H3123" s="103" t="s">
        <v>223</v>
      </c>
      <c r="I3123" s="104">
        <v>1579</v>
      </c>
      <c r="J3123" s="105" t="s">
        <v>84</v>
      </c>
      <c r="K3123" s="182">
        <v>85</v>
      </c>
      <c r="L3123" s="38">
        <f t="shared" si="65"/>
        <v>1342.15</v>
      </c>
    </row>
    <row r="3124" spans="1:12" ht="15.75" thickBot="1">
      <c r="A3124" s="144" t="s">
        <v>346</v>
      </c>
      <c r="B3124" s="144" t="s">
        <v>347</v>
      </c>
      <c r="C3124" s="154" t="s">
        <v>48</v>
      </c>
      <c r="D3124" s="154" t="s">
        <v>153</v>
      </c>
      <c r="E3124" s="163" t="s">
        <v>49</v>
      </c>
      <c r="F3124" s="43">
        <v>2020</v>
      </c>
      <c r="G3124" s="34" t="str">
        <f>VLOOKUP(H3124,'GN and GP categories'!A:B,2,FALSE)</f>
        <v>Gram-negative</v>
      </c>
      <c r="H3124" s="103" t="s">
        <v>223</v>
      </c>
      <c r="I3124" s="104">
        <v>1579</v>
      </c>
      <c r="J3124" s="105" t="s">
        <v>208</v>
      </c>
      <c r="K3124" s="182">
        <v>88</v>
      </c>
      <c r="L3124" s="38">
        <f t="shared" si="65"/>
        <v>1389.52</v>
      </c>
    </row>
    <row r="3125" spans="1:12" ht="15.75" thickBot="1">
      <c r="A3125" s="144" t="s">
        <v>346</v>
      </c>
      <c r="B3125" s="144" t="s">
        <v>347</v>
      </c>
      <c r="C3125" s="154" t="s">
        <v>48</v>
      </c>
      <c r="D3125" s="154" t="s">
        <v>153</v>
      </c>
      <c r="E3125" s="163" t="s">
        <v>49</v>
      </c>
      <c r="F3125" s="43">
        <v>2020</v>
      </c>
      <c r="G3125" s="34" t="str">
        <f>VLOOKUP(H3125,'GN and GP categories'!A:B,2,FALSE)</f>
        <v>Gram-negative</v>
      </c>
      <c r="H3125" s="103" t="s">
        <v>223</v>
      </c>
      <c r="I3125" s="104">
        <v>1580</v>
      </c>
      <c r="J3125" s="105" t="s">
        <v>335</v>
      </c>
      <c r="K3125" s="182">
        <v>95</v>
      </c>
      <c r="L3125" s="38">
        <f t="shared" si="65"/>
        <v>1501</v>
      </c>
    </row>
    <row r="3126" spans="1:12" ht="15.75" thickBot="1">
      <c r="A3126" s="144" t="s">
        <v>346</v>
      </c>
      <c r="B3126" s="144" t="s">
        <v>347</v>
      </c>
      <c r="C3126" s="154" t="s">
        <v>48</v>
      </c>
      <c r="D3126" s="154" t="s">
        <v>153</v>
      </c>
      <c r="E3126" s="163" t="s">
        <v>49</v>
      </c>
      <c r="F3126" s="43">
        <v>2020</v>
      </c>
      <c r="G3126" s="34" t="str">
        <f>VLOOKUP(H3126,'GN and GP categories'!A:B,2,FALSE)</f>
        <v>Gram-negative</v>
      </c>
      <c r="H3126" s="103" t="s">
        <v>223</v>
      </c>
      <c r="I3126" s="104">
        <v>1583</v>
      </c>
      <c r="J3126" s="105" t="s">
        <v>252</v>
      </c>
      <c r="K3126" s="182">
        <v>100</v>
      </c>
      <c r="L3126" s="38">
        <f t="shared" si="65"/>
        <v>1583</v>
      </c>
    </row>
    <row r="3127" spans="1:12" ht="15.75" thickBot="1">
      <c r="A3127" s="144" t="s">
        <v>346</v>
      </c>
      <c r="B3127" s="144" t="s">
        <v>347</v>
      </c>
      <c r="C3127" s="154" t="s">
        <v>48</v>
      </c>
      <c r="D3127" s="154" t="s">
        <v>153</v>
      </c>
      <c r="E3127" s="163" t="s">
        <v>49</v>
      </c>
      <c r="F3127" s="43">
        <v>2020</v>
      </c>
      <c r="G3127" s="34" t="str">
        <f>VLOOKUP(H3127,'GN and GP categories'!A:B,2,FALSE)</f>
        <v>Gram-negative</v>
      </c>
      <c r="H3127" s="103" t="s">
        <v>223</v>
      </c>
      <c r="I3127" s="104">
        <v>1585</v>
      </c>
      <c r="J3127" s="105" t="s">
        <v>342</v>
      </c>
      <c r="K3127" s="182">
        <v>100</v>
      </c>
      <c r="L3127" s="38">
        <f t="shared" si="65"/>
        <v>1585</v>
      </c>
    </row>
    <row r="3128" spans="1:12" ht="15.75" thickBot="1">
      <c r="A3128" s="144" t="s">
        <v>346</v>
      </c>
      <c r="B3128" s="144" t="s">
        <v>347</v>
      </c>
      <c r="C3128" s="154" t="s">
        <v>48</v>
      </c>
      <c r="D3128" s="154" t="s">
        <v>153</v>
      </c>
      <c r="E3128" s="163" t="s">
        <v>49</v>
      </c>
      <c r="F3128" s="43">
        <v>2020</v>
      </c>
      <c r="G3128" s="34" t="str">
        <f>VLOOKUP(H3128,'GN and GP categories'!A:B,2,FALSE)</f>
        <v>Gram-negative</v>
      </c>
      <c r="H3128" s="103" t="s">
        <v>223</v>
      </c>
      <c r="I3128" s="104">
        <v>1585</v>
      </c>
      <c r="J3128" s="105" t="s">
        <v>190</v>
      </c>
      <c r="K3128" s="182">
        <v>90</v>
      </c>
      <c r="L3128" s="38">
        <f t="shared" si="65"/>
        <v>1426.5</v>
      </c>
    </row>
    <row r="3129" spans="1:12" ht="15.75" thickBot="1">
      <c r="A3129" s="144" t="s">
        <v>346</v>
      </c>
      <c r="B3129" s="144" t="s">
        <v>347</v>
      </c>
      <c r="C3129" s="154" t="s">
        <v>48</v>
      </c>
      <c r="D3129" s="154" t="s">
        <v>153</v>
      </c>
      <c r="E3129" s="163" t="s">
        <v>49</v>
      </c>
      <c r="F3129" s="43">
        <v>2020</v>
      </c>
      <c r="G3129" s="34" t="str">
        <f>VLOOKUP(H3129,'GN and GP categories'!A:B,2,FALSE)</f>
        <v>Gram-negative</v>
      </c>
      <c r="H3129" s="103" t="s">
        <v>223</v>
      </c>
      <c r="I3129" s="104">
        <v>1584</v>
      </c>
      <c r="J3129" s="105" t="s">
        <v>336</v>
      </c>
      <c r="K3129" s="182">
        <v>91</v>
      </c>
      <c r="L3129" s="38">
        <f t="shared" si="65"/>
        <v>1441.44</v>
      </c>
    </row>
    <row r="3130" spans="1:12" ht="15.75" thickBot="1">
      <c r="A3130" s="144" t="s">
        <v>346</v>
      </c>
      <c r="B3130" s="144" t="s">
        <v>347</v>
      </c>
      <c r="C3130" s="154" t="s">
        <v>48</v>
      </c>
      <c r="D3130" s="154" t="s">
        <v>153</v>
      </c>
      <c r="E3130" s="163" t="s">
        <v>49</v>
      </c>
      <c r="F3130" s="43">
        <v>2020</v>
      </c>
      <c r="G3130" s="34" t="str">
        <f>VLOOKUP(H3130,'GN and GP categories'!A:B,2,FALSE)</f>
        <v>Gram-negative</v>
      </c>
      <c r="H3130" s="103" t="s">
        <v>223</v>
      </c>
      <c r="I3130" s="104">
        <v>1585</v>
      </c>
      <c r="J3130" s="105" t="s">
        <v>30</v>
      </c>
      <c r="K3130" s="182">
        <v>75</v>
      </c>
      <c r="L3130" s="38">
        <f t="shared" si="65"/>
        <v>1188.75</v>
      </c>
    </row>
    <row r="3131" spans="1:12" ht="15.75" thickBot="1">
      <c r="A3131" s="144" t="s">
        <v>346</v>
      </c>
      <c r="B3131" s="144" t="s">
        <v>347</v>
      </c>
      <c r="C3131" s="154" t="s">
        <v>48</v>
      </c>
      <c r="D3131" s="154" t="s">
        <v>153</v>
      </c>
      <c r="E3131" s="163" t="s">
        <v>49</v>
      </c>
      <c r="F3131" s="43">
        <v>2020</v>
      </c>
      <c r="G3131" s="34" t="str">
        <f>VLOOKUP(H3131,'GN and GP categories'!A:B,2,FALSE)</f>
        <v>Gram-negative</v>
      </c>
      <c r="H3131" s="103" t="s">
        <v>223</v>
      </c>
      <c r="I3131" s="104">
        <v>1583</v>
      </c>
      <c r="J3131" s="105" t="s">
        <v>209</v>
      </c>
      <c r="K3131" s="182">
        <v>66</v>
      </c>
      <c r="L3131" s="38">
        <f t="shared" si="65"/>
        <v>1044.78</v>
      </c>
    </row>
    <row r="3132" spans="1:12" ht="15.75" thickBot="1">
      <c r="A3132" s="144" t="s">
        <v>346</v>
      </c>
      <c r="B3132" s="144" t="s">
        <v>347</v>
      </c>
      <c r="C3132" s="154" t="s">
        <v>48</v>
      </c>
      <c r="D3132" s="154" t="s">
        <v>153</v>
      </c>
      <c r="E3132" s="163" t="s">
        <v>49</v>
      </c>
      <c r="F3132" s="43">
        <v>2020</v>
      </c>
      <c r="G3132" s="34" t="str">
        <f>VLOOKUP(H3132,'GN and GP categories'!A:B,2,FALSE)</f>
        <v>Gram-negative</v>
      </c>
      <c r="H3132" s="103" t="s">
        <v>104</v>
      </c>
      <c r="I3132" s="104">
        <v>304</v>
      </c>
      <c r="J3132" s="34" t="s">
        <v>13</v>
      </c>
      <c r="K3132" s="182">
        <v>92</v>
      </c>
      <c r="L3132" s="38">
        <f t="shared" si="65"/>
        <v>279.68</v>
      </c>
    </row>
    <row r="3133" spans="1:12" ht="15.75" thickBot="1">
      <c r="A3133" s="144" t="s">
        <v>346</v>
      </c>
      <c r="B3133" s="144" t="s">
        <v>347</v>
      </c>
      <c r="C3133" s="154" t="s">
        <v>48</v>
      </c>
      <c r="D3133" s="154" t="s">
        <v>153</v>
      </c>
      <c r="E3133" s="163" t="s">
        <v>49</v>
      </c>
      <c r="F3133" s="43">
        <v>2020</v>
      </c>
      <c r="G3133" s="34" t="str">
        <f>VLOOKUP(H3133,'GN and GP categories'!A:B,2,FALSE)</f>
        <v>Gram-negative</v>
      </c>
      <c r="H3133" s="103" t="s">
        <v>104</v>
      </c>
      <c r="I3133" s="104">
        <v>286</v>
      </c>
      <c r="J3133" s="105" t="s">
        <v>340</v>
      </c>
      <c r="K3133" s="182">
        <v>86</v>
      </c>
      <c r="L3133" s="38">
        <f t="shared" si="65"/>
        <v>245.96</v>
      </c>
    </row>
    <row r="3134" spans="1:12" ht="15.75" thickBot="1">
      <c r="A3134" s="144" t="s">
        <v>346</v>
      </c>
      <c r="B3134" s="144" t="s">
        <v>347</v>
      </c>
      <c r="C3134" s="154" t="s">
        <v>48</v>
      </c>
      <c r="D3134" s="154" t="s">
        <v>153</v>
      </c>
      <c r="E3134" s="163" t="s">
        <v>49</v>
      </c>
      <c r="F3134" s="43">
        <v>2020</v>
      </c>
      <c r="G3134" s="34" t="str">
        <f>VLOOKUP(H3134,'GN and GP categories'!A:B,2,FALSE)</f>
        <v>Gram-negative</v>
      </c>
      <c r="H3134" s="103" t="s">
        <v>104</v>
      </c>
      <c r="I3134" s="104">
        <v>304</v>
      </c>
      <c r="J3134" s="105" t="s">
        <v>84</v>
      </c>
      <c r="K3134" s="182">
        <v>90</v>
      </c>
      <c r="L3134" s="38">
        <f t="shared" si="65"/>
        <v>273.60000000000002</v>
      </c>
    </row>
    <row r="3135" spans="1:12" ht="15.75" thickBot="1">
      <c r="A3135" s="144" t="s">
        <v>346</v>
      </c>
      <c r="B3135" s="144" t="s">
        <v>347</v>
      </c>
      <c r="C3135" s="154" t="s">
        <v>48</v>
      </c>
      <c r="D3135" s="154" t="s">
        <v>153</v>
      </c>
      <c r="E3135" s="163" t="s">
        <v>49</v>
      </c>
      <c r="F3135" s="43">
        <v>2020</v>
      </c>
      <c r="G3135" s="34" t="str">
        <f>VLOOKUP(H3135,'GN and GP categories'!A:B,2,FALSE)</f>
        <v>Gram-negative</v>
      </c>
      <c r="H3135" s="103" t="s">
        <v>104</v>
      </c>
      <c r="I3135" s="104">
        <v>303</v>
      </c>
      <c r="J3135" s="105" t="s">
        <v>208</v>
      </c>
      <c r="K3135" s="182">
        <v>92</v>
      </c>
      <c r="L3135" s="38">
        <f t="shared" si="65"/>
        <v>278.76</v>
      </c>
    </row>
    <row r="3136" spans="1:12" ht="15.75" thickBot="1">
      <c r="A3136" s="144" t="s">
        <v>346</v>
      </c>
      <c r="B3136" s="144" t="s">
        <v>347</v>
      </c>
      <c r="C3136" s="154" t="s">
        <v>48</v>
      </c>
      <c r="D3136" s="154" t="s">
        <v>153</v>
      </c>
      <c r="E3136" s="163" t="s">
        <v>49</v>
      </c>
      <c r="F3136" s="43">
        <v>2020</v>
      </c>
      <c r="G3136" s="34" t="str">
        <f>VLOOKUP(H3136,'GN and GP categories'!A:B,2,FALSE)</f>
        <v>Gram-negative</v>
      </c>
      <c r="H3136" s="103" t="s">
        <v>104</v>
      </c>
      <c r="I3136" s="104">
        <v>303</v>
      </c>
      <c r="J3136" s="105" t="s">
        <v>335</v>
      </c>
      <c r="K3136" s="182">
        <v>95</v>
      </c>
      <c r="L3136" s="38">
        <f t="shared" si="65"/>
        <v>287.85000000000002</v>
      </c>
    </row>
    <row r="3137" spans="1:12" ht="15.75" thickBot="1">
      <c r="A3137" s="144" t="s">
        <v>346</v>
      </c>
      <c r="B3137" s="144" t="s">
        <v>347</v>
      </c>
      <c r="C3137" s="154" t="s">
        <v>48</v>
      </c>
      <c r="D3137" s="154" t="s">
        <v>153</v>
      </c>
      <c r="E3137" s="163" t="s">
        <v>49</v>
      </c>
      <c r="F3137" s="43">
        <v>2020</v>
      </c>
      <c r="G3137" s="34" t="str">
        <f>VLOOKUP(H3137,'GN and GP categories'!A:B,2,FALSE)</f>
        <v>Gram-negative</v>
      </c>
      <c r="H3137" s="103" t="s">
        <v>104</v>
      </c>
      <c r="I3137" s="104">
        <v>304</v>
      </c>
      <c r="J3137" s="105" t="s">
        <v>252</v>
      </c>
      <c r="K3137" s="182">
        <v>99</v>
      </c>
      <c r="L3137" s="38">
        <f t="shared" si="65"/>
        <v>300.95999999999998</v>
      </c>
    </row>
    <row r="3138" spans="1:12" ht="15.75" thickBot="1">
      <c r="A3138" s="144" t="s">
        <v>346</v>
      </c>
      <c r="B3138" s="144" t="s">
        <v>347</v>
      </c>
      <c r="C3138" s="154" t="s">
        <v>48</v>
      </c>
      <c r="D3138" s="154" t="s">
        <v>153</v>
      </c>
      <c r="E3138" s="163" t="s">
        <v>49</v>
      </c>
      <c r="F3138" s="43">
        <v>2020</v>
      </c>
      <c r="G3138" s="34" t="str">
        <f>VLOOKUP(H3138,'GN and GP categories'!A:B,2,FALSE)</f>
        <v>Gram-negative</v>
      </c>
      <c r="H3138" s="103" t="s">
        <v>104</v>
      </c>
      <c r="I3138" s="104">
        <v>304</v>
      </c>
      <c r="J3138" s="105" t="s">
        <v>342</v>
      </c>
      <c r="K3138" s="182">
        <v>99</v>
      </c>
      <c r="L3138" s="38">
        <f t="shared" si="65"/>
        <v>300.95999999999998</v>
      </c>
    </row>
    <row r="3139" spans="1:12" ht="15.75" thickBot="1">
      <c r="A3139" s="144" t="s">
        <v>346</v>
      </c>
      <c r="B3139" s="144" t="s">
        <v>347</v>
      </c>
      <c r="C3139" s="154" t="s">
        <v>48</v>
      </c>
      <c r="D3139" s="154" t="s">
        <v>153</v>
      </c>
      <c r="E3139" s="163" t="s">
        <v>49</v>
      </c>
      <c r="F3139" s="43">
        <v>2020</v>
      </c>
      <c r="G3139" s="34" t="str">
        <f>VLOOKUP(H3139,'GN and GP categories'!A:B,2,FALSE)</f>
        <v>Gram-negative</v>
      </c>
      <c r="H3139" s="103" t="s">
        <v>104</v>
      </c>
      <c r="I3139" s="104">
        <v>304</v>
      </c>
      <c r="J3139" s="105" t="s">
        <v>190</v>
      </c>
      <c r="K3139" s="182">
        <v>98</v>
      </c>
      <c r="L3139" s="38">
        <f t="shared" si="65"/>
        <v>297.92</v>
      </c>
    </row>
    <row r="3140" spans="1:12" ht="15.75" thickBot="1">
      <c r="A3140" s="144" t="s">
        <v>346</v>
      </c>
      <c r="B3140" s="144" t="s">
        <v>347</v>
      </c>
      <c r="C3140" s="154" t="s">
        <v>48</v>
      </c>
      <c r="D3140" s="154" t="s">
        <v>153</v>
      </c>
      <c r="E3140" s="163" t="s">
        <v>49</v>
      </c>
      <c r="F3140" s="43">
        <v>2020</v>
      </c>
      <c r="G3140" s="34" t="str">
        <f>VLOOKUP(H3140,'GN and GP categories'!A:B,2,FALSE)</f>
        <v>Gram-negative</v>
      </c>
      <c r="H3140" s="103" t="s">
        <v>104</v>
      </c>
      <c r="I3140" s="104">
        <v>304</v>
      </c>
      <c r="J3140" s="105" t="s">
        <v>336</v>
      </c>
      <c r="K3140" s="182">
        <v>95</v>
      </c>
      <c r="L3140" s="38">
        <f t="shared" si="65"/>
        <v>288.8</v>
      </c>
    </row>
    <row r="3141" spans="1:12" ht="15.75" thickBot="1">
      <c r="A3141" s="144" t="s">
        <v>346</v>
      </c>
      <c r="B3141" s="144" t="s">
        <v>347</v>
      </c>
      <c r="C3141" s="154" t="s">
        <v>48</v>
      </c>
      <c r="D3141" s="154" t="s">
        <v>153</v>
      </c>
      <c r="E3141" s="163" t="s">
        <v>49</v>
      </c>
      <c r="F3141" s="43">
        <v>2020</v>
      </c>
      <c r="G3141" s="34" t="str">
        <f>VLOOKUP(H3141,'GN and GP categories'!A:B,2,FALSE)</f>
        <v>Gram-negative</v>
      </c>
      <c r="H3141" s="103" t="s">
        <v>104</v>
      </c>
      <c r="I3141" s="104">
        <v>304</v>
      </c>
      <c r="J3141" s="105" t="s">
        <v>30</v>
      </c>
      <c r="K3141" s="182">
        <v>89</v>
      </c>
      <c r="L3141" s="38">
        <f t="shared" si="65"/>
        <v>270.56</v>
      </c>
    </row>
    <row r="3142" spans="1:12" ht="15.75" thickBot="1">
      <c r="A3142" s="144" t="s">
        <v>346</v>
      </c>
      <c r="B3142" s="144" t="s">
        <v>347</v>
      </c>
      <c r="C3142" s="154" t="s">
        <v>48</v>
      </c>
      <c r="D3142" s="154" t="s">
        <v>153</v>
      </c>
      <c r="E3142" s="163" t="s">
        <v>49</v>
      </c>
      <c r="F3142" s="43">
        <v>2020</v>
      </c>
      <c r="G3142" s="34" t="str">
        <f>VLOOKUP(H3142,'GN and GP categories'!A:B,2,FALSE)</f>
        <v>Gram-negative</v>
      </c>
      <c r="H3142" s="103" t="s">
        <v>104</v>
      </c>
      <c r="I3142" s="104">
        <v>303</v>
      </c>
      <c r="J3142" s="105" t="s">
        <v>209</v>
      </c>
      <c r="K3142" s="182">
        <v>83</v>
      </c>
      <c r="L3142" s="38">
        <f t="shared" si="65"/>
        <v>251.49</v>
      </c>
    </row>
    <row r="3143" spans="1:12" ht="15.75" thickBot="1">
      <c r="A3143" s="144" t="s">
        <v>346</v>
      </c>
      <c r="B3143" s="144" t="s">
        <v>347</v>
      </c>
      <c r="C3143" s="154" t="s">
        <v>48</v>
      </c>
      <c r="D3143" s="154" t="s">
        <v>153</v>
      </c>
      <c r="E3143" s="163" t="s">
        <v>49</v>
      </c>
      <c r="F3143" s="43">
        <v>2020</v>
      </c>
      <c r="G3143" s="34" t="str">
        <f>VLOOKUP(H3143,'GN and GP categories'!A:B,2,FALSE)</f>
        <v>Gram-negative</v>
      </c>
      <c r="H3143" s="103" t="s">
        <v>100</v>
      </c>
      <c r="I3143" s="104">
        <v>103</v>
      </c>
      <c r="J3143" s="34" t="s">
        <v>13</v>
      </c>
      <c r="K3143" s="182">
        <v>0</v>
      </c>
      <c r="L3143" s="38">
        <f t="shared" si="65"/>
        <v>0</v>
      </c>
    </row>
    <row r="3144" spans="1:12" ht="15.75" thickBot="1">
      <c r="A3144" s="144" t="s">
        <v>346</v>
      </c>
      <c r="B3144" s="144" t="s">
        <v>347</v>
      </c>
      <c r="C3144" s="154" t="s">
        <v>48</v>
      </c>
      <c r="D3144" s="154" t="s">
        <v>153</v>
      </c>
      <c r="E3144" s="163" t="s">
        <v>49</v>
      </c>
      <c r="F3144" s="43">
        <v>2020</v>
      </c>
      <c r="G3144" s="34" t="str">
        <f>VLOOKUP(H3144,'GN and GP categories'!A:B,2,FALSE)</f>
        <v>Gram-negative</v>
      </c>
      <c r="H3144" s="103" t="s">
        <v>100</v>
      </c>
      <c r="I3144" s="104">
        <v>103</v>
      </c>
      <c r="J3144" s="105" t="s">
        <v>84</v>
      </c>
      <c r="K3144" s="182">
        <v>59</v>
      </c>
      <c r="L3144" s="38">
        <f t="shared" si="65"/>
        <v>60.77</v>
      </c>
    </row>
    <row r="3145" spans="1:12" ht="15.75" thickBot="1">
      <c r="A3145" s="144" t="s">
        <v>346</v>
      </c>
      <c r="B3145" s="144" t="s">
        <v>347</v>
      </c>
      <c r="C3145" s="154" t="s">
        <v>48</v>
      </c>
      <c r="D3145" s="154" t="s">
        <v>153</v>
      </c>
      <c r="E3145" s="163" t="s">
        <v>49</v>
      </c>
      <c r="F3145" s="43">
        <v>2020</v>
      </c>
      <c r="G3145" s="34" t="str">
        <f>VLOOKUP(H3145,'GN and GP categories'!A:B,2,FALSE)</f>
        <v>Gram-negative</v>
      </c>
      <c r="H3145" s="103" t="s">
        <v>100</v>
      </c>
      <c r="I3145" s="104">
        <v>103</v>
      </c>
      <c r="J3145" s="105" t="s">
        <v>208</v>
      </c>
      <c r="K3145" s="182">
        <v>70</v>
      </c>
      <c r="L3145" s="38">
        <f t="shared" si="65"/>
        <v>72.099999999999994</v>
      </c>
    </row>
    <row r="3146" spans="1:12" ht="15.75" thickBot="1">
      <c r="A3146" s="144" t="s">
        <v>346</v>
      </c>
      <c r="B3146" s="144" t="s">
        <v>347</v>
      </c>
      <c r="C3146" s="154" t="s">
        <v>48</v>
      </c>
      <c r="D3146" s="154" t="s">
        <v>153</v>
      </c>
      <c r="E3146" s="163" t="s">
        <v>49</v>
      </c>
      <c r="F3146" s="43">
        <v>2020</v>
      </c>
      <c r="G3146" s="34" t="str">
        <f>VLOOKUP(H3146,'GN and GP categories'!A:B,2,FALSE)</f>
        <v>Gram-negative</v>
      </c>
      <c r="H3146" s="103" t="s">
        <v>100</v>
      </c>
      <c r="I3146" s="104">
        <v>102</v>
      </c>
      <c r="J3146" s="105" t="s">
        <v>335</v>
      </c>
      <c r="K3146" s="182">
        <v>74</v>
      </c>
      <c r="L3146" s="38">
        <f t="shared" si="65"/>
        <v>75.48</v>
      </c>
    </row>
    <row r="3147" spans="1:12" ht="15.75" thickBot="1">
      <c r="A3147" s="144" t="s">
        <v>346</v>
      </c>
      <c r="B3147" s="144" t="s">
        <v>347</v>
      </c>
      <c r="C3147" s="154" t="s">
        <v>48</v>
      </c>
      <c r="D3147" s="154" t="s">
        <v>153</v>
      </c>
      <c r="E3147" s="163" t="s">
        <v>49</v>
      </c>
      <c r="F3147" s="43">
        <v>2020</v>
      </c>
      <c r="G3147" s="34" t="str">
        <f>VLOOKUP(H3147,'GN and GP categories'!A:B,2,FALSE)</f>
        <v>Gram-negative</v>
      </c>
      <c r="H3147" s="103" t="s">
        <v>100</v>
      </c>
      <c r="I3147" s="104">
        <v>99</v>
      </c>
      <c r="J3147" s="105" t="s">
        <v>252</v>
      </c>
      <c r="K3147" s="182">
        <v>83</v>
      </c>
      <c r="L3147" s="38">
        <f t="shared" si="65"/>
        <v>82.17</v>
      </c>
    </row>
    <row r="3148" spans="1:12" ht="15.75" thickBot="1">
      <c r="A3148" s="144" t="s">
        <v>346</v>
      </c>
      <c r="B3148" s="144" t="s">
        <v>347</v>
      </c>
      <c r="C3148" s="154" t="s">
        <v>48</v>
      </c>
      <c r="D3148" s="154" t="s">
        <v>153</v>
      </c>
      <c r="E3148" s="163" t="s">
        <v>49</v>
      </c>
      <c r="F3148" s="43">
        <v>2020</v>
      </c>
      <c r="G3148" s="34" t="str">
        <f>VLOOKUP(H3148,'GN and GP categories'!A:B,2,FALSE)</f>
        <v>Gram-negative</v>
      </c>
      <c r="H3148" s="103" t="s">
        <v>100</v>
      </c>
      <c r="I3148" s="104">
        <v>103</v>
      </c>
      <c r="J3148" s="105" t="s">
        <v>342</v>
      </c>
      <c r="K3148" s="182">
        <v>99</v>
      </c>
      <c r="L3148" s="38">
        <f t="shared" si="65"/>
        <v>101.97</v>
      </c>
    </row>
    <row r="3149" spans="1:12" ht="15.75" thickBot="1">
      <c r="A3149" s="144" t="s">
        <v>346</v>
      </c>
      <c r="B3149" s="144" t="s">
        <v>347</v>
      </c>
      <c r="C3149" s="154" t="s">
        <v>48</v>
      </c>
      <c r="D3149" s="154" t="s">
        <v>153</v>
      </c>
      <c r="E3149" s="163" t="s">
        <v>49</v>
      </c>
      <c r="F3149" s="43">
        <v>2020</v>
      </c>
      <c r="G3149" s="34" t="str">
        <f>VLOOKUP(H3149,'GN and GP categories'!A:B,2,FALSE)</f>
        <v>Gram-negative</v>
      </c>
      <c r="H3149" s="103" t="s">
        <v>100</v>
      </c>
      <c r="I3149" s="104">
        <v>103</v>
      </c>
      <c r="J3149" s="105" t="s">
        <v>190</v>
      </c>
      <c r="K3149" s="182">
        <v>98</v>
      </c>
      <c r="L3149" s="38">
        <f t="shared" si="65"/>
        <v>100.94</v>
      </c>
    </row>
    <row r="3150" spans="1:12" ht="15.75" thickBot="1">
      <c r="A3150" s="144" t="s">
        <v>346</v>
      </c>
      <c r="B3150" s="144" t="s">
        <v>347</v>
      </c>
      <c r="C3150" s="154" t="s">
        <v>48</v>
      </c>
      <c r="D3150" s="154" t="s">
        <v>153</v>
      </c>
      <c r="E3150" s="163" t="s">
        <v>49</v>
      </c>
      <c r="F3150" s="43">
        <v>2020</v>
      </c>
      <c r="G3150" s="34" t="str">
        <f>VLOOKUP(H3150,'GN and GP categories'!A:B,2,FALSE)</f>
        <v>Gram-negative</v>
      </c>
      <c r="H3150" s="103" t="s">
        <v>100</v>
      </c>
      <c r="I3150" s="104">
        <v>103</v>
      </c>
      <c r="J3150" s="105" t="s">
        <v>336</v>
      </c>
      <c r="K3150" s="182">
        <v>96</v>
      </c>
      <c r="L3150" s="38">
        <f t="shared" si="65"/>
        <v>98.88</v>
      </c>
    </row>
    <row r="3151" spans="1:12" ht="15.75" thickBot="1">
      <c r="A3151" s="144" t="s">
        <v>346</v>
      </c>
      <c r="B3151" s="144" t="s">
        <v>347</v>
      </c>
      <c r="C3151" s="154" t="s">
        <v>48</v>
      </c>
      <c r="D3151" s="154" t="s">
        <v>153</v>
      </c>
      <c r="E3151" s="163" t="s">
        <v>49</v>
      </c>
      <c r="F3151" s="43">
        <v>2020</v>
      </c>
      <c r="G3151" s="34" t="str">
        <f>VLOOKUP(H3151,'GN and GP categories'!A:B,2,FALSE)</f>
        <v>Gram-negative</v>
      </c>
      <c r="H3151" s="103" t="s">
        <v>100</v>
      </c>
      <c r="I3151" s="104">
        <v>103</v>
      </c>
      <c r="J3151" s="105" t="s">
        <v>30</v>
      </c>
      <c r="K3151" s="182">
        <v>92</v>
      </c>
      <c r="L3151" s="38">
        <f t="shared" si="65"/>
        <v>94.76</v>
      </c>
    </row>
    <row r="3152" spans="1:12" ht="15.75" thickBot="1">
      <c r="A3152" s="144" t="s">
        <v>346</v>
      </c>
      <c r="B3152" s="144" t="s">
        <v>347</v>
      </c>
      <c r="C3152" s="154" t="s">
        <v>48</v>
      </c>
      <c r="D3152" s="154" t="s">
        <v>153</v>
      </c>
      <c r="E3152" s="163" t="s">
        <v>49</v>
      </c>
      <c r="F3152" s="43">
        <v>2020</v>
      </c>
      <c r="G3152" s="34" t="str">
        <f>VLOOKUP(H3152,'GN and GP categories'!A:B,2,FALSE)</f>
        <v>Gram-negative</v>
      </c>
      <c r="H3152" s="103" t="s">
        <v>100</v>
      </c>
      <c r="I3152" s="104">
        <v>102</v>
      </c>
      <c r="J3152" s="105" t="s">
        <v>209</v>
      </c>
      <c r="K3152" s="182">
        <v>90</v>
      </c>
      <c r="L3152" s="38">
        <f t="shared" si="65"/>
        <v>91.8</v>
      </c>
    </row>
    <row r="3153" spans="1:12" ht="15.75" thickBot="1">
      <c r="A3153" s="144" t="s">
        <v>346</v>
      </c>
      <c r="B3153" s="144" t="s">
        <v>347</v>
      </c>
      <c r="C3153" s="154" t="s">
        <v>48</v>
      </c>
      <c r="D3153" s="154" t="s">
        <v>153</v>
      </c>
      <c r="E3153" s="163" t="s">
        <v>49</v>
      </c>
      <c r="F3153" s="43">
        <v>2020</v>
      </c>
      <c r="G3153" s="34" t="str">
        <f>VLOOKUP(H3153,'GN and GP categories'!A:B,2,FALSE)</f>
        <v>Gram-negative</v>
      </c>
      <c r="H3153" s="103" t="s">
        <v>327</v>
      </c>
      <c r="I3153" s="104">
        <v>143</v>
      </c>
      <c r="J3153" s="34" t="s">
        <v>196</v>
      </c>
      <c r="K3153" s="182">
        <v>76</v>
      </c>
      <c r="L3153" s="38">
        <f t="shared" si="65"/>
        <v>108.68</v>
      </c>
    </row>
    <row r="3154" spans="1:12" ht="15.75" thickBot="1">
      <c r="A3154" s="144" t="s">
        <v>346</v>
      </c>
      <c r="B3154" s="144" t="s">
        <v>347</v>
      </c>
      <c r="C3154" s="154" t="s">
        <v>48</v>
      </c>
      <c r="D3154" s="154" t="s">
        <v>153</v>
      </c>
      <c r="E3154" s="163" t="s">
        <v>49</v>
      </c>
      <c r="F3154" s="43">
        <v>2020</v>
      </c>
      <c r="G3154" s="34" t="str">
        <f>VLOOKUP(H3154,'GN and GP categories'!A:B,2,FALSE)</f>
        <v>Gram-negative</v>
      </c>
      <c r="H3154" s="103" t="s">
        <v>327</v>
      </c>
      <c r="I3154" s="104">
        <v>130</v>
      </c>
      <c r="J3154" s="34" t="s">
        <v>13</v>
      </c>
      <c r="K3154" s="182">
        <v>95</v>
      </c>
      <c r="L3154" s="38">
        <f t="shared" si="65"/>
        <v>123.5</v>
      </c>
    </row>
    <row r="3155" spans="1:12" ht="15.75" thickBot="1">
      <c r="A3155" s="144" t="s">
        <v>346</v>
      </c>
      <c r="B3155" s="144" t="s">
        <v>347</v>
      </c>
      <c r="C3155" s="154" t="s">
        <v>48</v>
      </c>
      <c r="D3155" s="154" t="s">
        <v>153</v>
      </c>
      <c r="E3155" s="163" t="s">
        <v>49</v>
      </c>
      <c r="F3155" s="43">
        <v>2020</v>
      </c>
      <c r="G3155" s="34" t="str">
        <f>VLOOKUP(H3155,'GN and GP categories'!A:B,2,FALSE)</f>
        <v>Gram-negative</v>
      </c>
      <c r="H3155" s="103" t="s">
        <v>327</v>
      </c>
      <c r="I3155" s="104">
        <v>136</v>
      </c>
      <c r="J3155" s="105" t="s">
        <v>340</v>
      </c>
      <c r="K3155" s="182">
        <v>81</v>
      </c>
      <c r="L3155" s="38">
        <f t="shared" si="65"/>
        <v>110.16</v>
      </c>
    </row>
    <row r="3156" spans="1:12" ht="15.75" thickBot="1">
      <c r="A3156" s="144" t="s">
        <v>346</v>
      </c>
      <c r="B3156" s="144" t="s">
        <v>347</v>
      </c>
      <c r="C3156" s="154" t="s">
        <v>48</v>
      </c>
      <c r="D3156" s="154" t="s">
        <v>153</v>
      </c>
      <c r="E3156" s="163" t="s">
        <v>49</v>
      </c>
      <c r="F3156" s="43">
        <v>2020</v>
      </c>
      <c r="G3156" s="34" t="str">
        <f>VLOOKUP(H3156,'GN and GP categories'!A:B,2,FALSE)</f>
        <v>Gram-negative</v>
      </c>
      <c r="H3156" s="103" t="s">
        <v>327</v>
      </c>
      <c r="I3156" s="104">
        <v>143</v>
      </c>
      <c r="J3156" s="105" t="s">
        <v>84</v>
      </c>
      <c r="K3156" s="182">
        <v>95</v>
      </c>
      <c r="L3156" s="38">
        <f t="shared" si="65"/>
        <v>135.85</v>
      </c>
    </row>
    <row r="3157" spans="1:12" ht="15.75" thickBot="1">
      <c r="A3157" s="144" t="s">
        <v>346</v>
      </c>
      <c r="B3157" s="144" t="s">
        <v>347</v>
      </c>
      <c r="C3157" s="154" t="s">
        <v>48</v>
      </c>
      <c r="D3157" s="154" t="s">
        <v>153</v>
      </c>
      <c r="E3157" s="163" t="s">
        <v>49</v>
      </c>
      <c r="F3157" s="43">
        <v>2020</v>
      </c>
      <c r="G3157" s="34" t="str">
        <f>VLOOKUP(H3157,'GN and GP categories'!A:B,2,FALSE)</f>
        <v>Gram-negative</v>
      </c>
      <c r="H3157" s="103" t="s">
        <v>327</v>
      </c>
      <c r="I3157" s="104">
        <v>143</v>
      </c>
      <c r="J3157" s="105" t="s">
        <v>208</v>
      </c>
      <c r="K3157" s="182">
        <v>98</v>
      </c>
      <c r="L3157" s="38">
        <f t="shared" si="65"/>
        <v>140.13999999999999</v>
      </c>
    </row>
    <row r="3158" spans="1:12" ht="15.75" thickBot="1">
      <c r="A3158" s="144" t="s">
        <v>346</v>
      </c>
      <c r="B3158" s="144" t="s">
        <v>347</v>
      </c>
      <c r="C3158" s="154" t="s">
        <v>48</v>
      </c>
      <c r="D3158" s="154" t="s">
        <v>153</v>
      </c>
      <c r="E3158" s="163" t="s">
        <v>49</v>
      </c>
      <c r="F3158" s="43">
        <v>2020</v>
      </c>
      <c r="G3158" s="34" t="str">
        <f>VLOOKUP(H3158,'GN and GP categories'!A:B,2,FALSE)</f>
        <v>Gram-negative</v>
      </c>
      <c r="H3158" s="103" t="s">
        <v>327</v>
      </c>
      <c r="I3158" s="104">
        <v>143</v>
      </c>
      <c r="J3158" s="105" t="s">
        <v>335</v>
      </c>
      <c r="K3158" s="182">
        <v>99</v>
      </c>
      <c r="L3158" s="38">
        <f t="shared" si="65"/>
        <v>141.57</v>
      </c>
    </row>
    <row r="3159" spans="1:12" ht="15.75" thickBot="1">
      <c r="A3159" s="144" t="s">
        <v>346</v>
      </c>
      <c r="B3159" s="144" t="s">
        <v>347</v>
      </c>
      <c r="C3159" s="154" t="s">
        <v>48</v>
      </c>
      <c r="D3159" s="154" t="s">
        <v>153</v>
      </c>
      <c r="E3159" s="163" t="s">
        <v>49</v>
      </c>
      <c r="F3159" s="43">
        <v>2020</v>
      </c>
      <c r="G3159" s="34" t="str">
        <f>VLOOKUP(H3159,'GN and GP categories'!A:B,2,FALSE)</f>
        <v>Gram-negative</v>
      </c>
      <c r="H3159" s="103" t="s">
        <v>327</v>
      </c>
      <c r="I3159" s="104">
        <v>143</v>
      </c>
      <c r="J3159" s="105" t="s">
        <v>252</v>
      </c>
      <c r="K3159" s="182">
        <v>100</v>
      </c>
      <c r="L3159" s="38">
        <f t="shared" si="65"/>
        <v>143</v>
      </c>
    </row>
    <row r="3160" spans="1:12" ht="15.75" thickBot="1">
      <c r="A3160" s="144" t="s">
        <v>346</v>
      </c>
      <c r="B3160" s="144" t="s">
        <v>347</v>
      </c>
      <c r="C3160" s="154" t="s">
        <v>48</v>
      </c>
      <c r="D3160" s="154" t="s">
        <v>153</v>
      </c>
      <c r="E3160" s="163" t="s">
        <v>49</v>
      </c>
      <c r="F3160" s="43">
        <v>2020</v>
      </c>
      <c r="G3160" s="34" t="str">
        <f>VLOOKUP(H3160,'GN and GP categories'!A:B,2,FALSE)</f>
        <v>Gram-negative</v>
      </c>
      <c r="H3160" s="103" t="s">
        <v>327</v>
      </c>
      <c r="I3160" s="104">
        <v>143</v>
      </c>
      <c r="J3160" s="105" t="s">
        <v>342</v>
      </c>
      <c r="K3160" s="182">
        <v>100</v>
      </c>
      <c r="L3160" s="38">
        <f t="shared" si="65"/>
        <v>143</v>
      </c>
    </row>
    <row r="3161" spans="1:12" ht="15.75" thickBot="1">
      <c r="A3161" s="144" t="s">
        <v>346</v>
      </c>
      <c r="B3161" s="144" t="s">
        <v>347</v>
      </c>
      <c r="C3161" s="154" t="s">
        <v>48</v>
      </c>
      <c r="D3161" s="154" t="s">
        <v>153</v>
      </c>
      <c r="E3161" s="163" t="s">
        <v>49</v>
      </c>
      <c r="F3161" s="43">
        <v>2020</v>
      </c>
      <c r="G3161" s="34" t="str">
        <f>VLOOKUP(H3161,'GN and GP categories'!A:B,2,FALSE)</f>
        <v>Gram-negative</v>
      </c>
      <c r="H3161" s="103" t="s">
        <v>327</v>
      </c>
      <c r="I3161" s="104">
        <v>143</v>
      </c>
      <c r="J3161" s="105" t="s">
        <v>190</v>
      </c>
      <c r="K3161" s="182">
        <v>87</v>
      </c>
      <c r="L3161" s="38">
        <f t="shared" si="65"/>
        <v>124.41</v>
      </c>
    </row>
    <row r="3162" spans="1:12" ht="15.75" thickBot="1">
      <c r="A3162" s="144" t="s">
        <v>346</v>
      </c>
      <c r="B3162" s="144" t="s">
        <v>347</v>
      </c>
      <c r="C3162" s="154" t="s">
        <v>48</v>
      </c>
      <c r="D3162" s="154" t="s">
        <v>153</v>
      </c>
      <c r="E3162" s="163" t="s">
        <v>49</v>
      </c>
      <c r="F3162" s="43">
        <v>2020</v>
      </c>
      <c r="G3162" s="34" t="str">
        <f>VLOOKUP(H3162,'GN and GP categories'!A:B,2,FALSE)</f>
        <v>Gram-negative</v>
      </c>
      <c r="H3162" s="103" t="s">
        <v>327</v>
      </c>
      <c r="I3162" s="104">
        <v>143</v>
      </c>
      <c r="J3162" s="105" t="s">
        <v>336</v>
      </c>
      <c r="K3162" s="182">
        <v>96</v>
      </c>
      <c r="L3162" s="38">
        <f t="shared" si="65"/>
        <v>137.28</v>
      </c>
    </row>
    <row r="3163" spans="1:12" ht="15.75" thickBot="1">
      <c r="A3163" s="144" t="s">
        <v>346</v>
      </c>
      <c r="B3163" s="144" t="s">
        <v>347</v>
      </c>
      <c r="C3163" s="154" t="s">
        <v>48</v>
      </c>
      <c r="D3163" s="154" t="s">
        <v>153</v>
      </c>
      <c r="E3163" s="163" t="s">
        <v>49</v>
      </c>
      <c r="F3163" s="43">
        <v>2020</v>
      </c>
      <c r="G3163" s="34" t="str">
        <f>VLOOKUP(H3163,'GN and GP categories'!A:B,2,FALSE)</f>
        <v>Gram-negative</v>
      </c>
      <c r="H3163" s="103" t="s">
        <v>327</v>
      </c>
      <c r="I3163" s="104">
        <v>143</v>
      </c>
      <c r="J3163" s="105" t="s">
        <v>30</v>
      </c>
      <c r="K3163" s="182">
        <v>78</v>
      </c>
      <c r="L3163" s="38">
        <f t="shared" si="65"/>
        <v>111.54</v>
      </c>
    </row>
    <row r="3164" spans="1:12" ht="15.75" thickBot="1">
      <c r="A3164" s="144" t="s">
        <v>346</v>
      </c>
      <c r="B3164" s="144" t="s">
        <v>347</v>
      </c>
      <c r="C3164" s="154" t="s">
        <v>48</v>
      </c>
      <c r="D3164" s="154" t="s">
        <v>153</v>
      </c>
      <c r="E3164" s="163" t="s">
        <v>49</v>
      </c>
      <c r="F3164" s="43">
        <v>2020</v>
      </c>
      <c r="G3164" s="34" t="str">
        <f>VLOOKUP(H3164,'GN and GP categories'!A:B,2,FALSE)</f>
        <v>Gram-negative</v>
      </c>
      <c r="H3164" s="103" t="s">
        <v>327</v>
      </c>
      <c r="I3164" s="104">
        <v>143</v>
      </c>
      <c r="J3164" s="105" t="s">
        <v>209</v>
      </c>
      <c r="K3164" s="182">
        <v>80</v>
      </c>
      <c r="L3164" s="38">
        <f t="shared" si="65"/>
        <v>114.4</v>
      </c>
    </row>
    <row r="3165" spans="1:12" ht="15.75" thickBot="1">
      <c r="A3165" s="144" t="s">
        <v>346</v>
      </c>
      <c r="B3165" s="144" t="s">
        <v>347</v>
      </c>
      <c r="C3165" s="154" t="s">
        <v>48</v>
      </c>
      <c r="D3165" s="154" t="s">
        <v>153</v>
      </c>
      <c r="E3165" s="163" t="s">
        <v>49</v>
      </c>
      <c r="F3165" s="43">
        <v>2020</v>
      </c>
      <c r="G3165" s="34" t="str">
        <f>VLOOKUP(H3165,'GN and GP categories'!A:B,2,FALSE)</f>
        <v>Gram-negative</v>
      </c>
      <c r="H3165" s="103" t="s">
        <v>4</v>
      </c>
      <c r="I3165" s="104">
        <v>250</v>
      </c>
      <c r="J3165" s="105" t="s">
        <v>208</v>
      </c>
      <c r="K3165" s="182">
        <v>92</v>
      </c>
      <c r="L3165" s="38">
        <f t="shared" si="65"/>
        <v>230</v>
      </c>
    </row>
    <row r="3166" spans="1:12" ht="15.75" thickBot="1">
      <c r="A3166" s="144" t="s">
        <v>346</v>
      </c>
      <c r="B3166" s="144" t="s">
        <v>347</v>
      </c>
      <c r="C3166" s="154" t="s">
        <v>48</v>
      </c>
      <c r="D3166" s="154" t="s">
        <v>153</v>
      </c>
      <c r="E3166" s="163" t="s">
        <v>49</v>
      </c>
      <c r="F3166" s="43">
        <v>2020</v>
      </c>
      <c r="G3166" s="34" t="str">
        <f>VLOOKUP(H3166,'GN and GP categories'!A:B,2,FALSE)</f>
        <v>Gram-negative</v>
      </c>
      <c r="H3166" s="103" t="s">
        <v>4</v>
      </c>
      <c r="I3166" s="104">
        <v>250</v>
      </c>
      <c r="J3166" s="105" t="s">
        <v>335</v>
      </c>
      <c r="K3166" s="182">
        <v>93</v>
      </c>
      <c r="L3166" s="38">
        <f t="shared" si="65"/>
        <v>232.5</v>
      </c>
    </row>
    <row r="3167" spans="1:12" ht="15.75" thickBot="1">
      <c r="A3167" s="144" t="s">
        <v>346</v>
      </c>
      <c r="B3167" s="144" t="s">
        <v>347</v>
      </c>
      <c r="C3167" s="154" t="s">
        <v>48</v>
      </c>
      <c r="D3167" s="154" t="s">
        <v>153</v>
      </c>
      <c r="E3167" s="163" t="s">
        <v>49</v>
      </c>
      <c r="F3167" s="43">
        <v>2020</v>
      </c>
      <c r="G3167" s="34" t="str">
        <f>VLOOKUP(H3167,'GN and GP categories'!A:B,2,FALSE)</f>
        <v>Gram-negative</v>
      </c>
      <c r="H3167" s="103" t="s">
        <v>4</v>
      </c>
      <c r="I3167" s="104">
        <v>250</v>
      </c>
      <c r="J3167" s="105" t="s">
        <v>342</v>
      </c>
      <c r="K3167" s="182">
        <v>95</v>
      </c>
      <c r="L3167" s="38">
        <f t="shared" si="65"/>
        <v>237.5</v>
      </c>
    </row>
    <row r="3168" spans="1:12" ht="15.75" thickBot="1">
      <c r="A3168" s="144" t="s">
        <v>346</v>
      </c>
      <c r="B3168" s="144" t="s">
        <v>347</v>
      </c>
      <c r="C3168" s="154" t="s">
        <v>48</v>
      </c>
      <c r="D3168" s="154" t="s">
        <v>153</v>
      </c>
      <c r="E3168" s="163" t="s">
        <v>49</v>
      </c>
      <c r="F3168" s="43">
        <v>2020</v>
      </c>
      <c r="G3168" s="34" t="str">
        <f>VLOOKUP(H3168,'GN and GP categories'!A:B,2,FALSE)</f>
        <v>Gram-negative</v>
      </c>
      <c r="H3168" s="103" t="s">
        <v>4</v>
      </c>
      <c r="I3168" s="104">
        <v>250</v>
      </c>
      <c r="J3168" s="105" t="s">
        <v>190</v>
      </c>
      <c r="K3168" s="182">
        <v>97</v>
      </c>
      <c r="L3168" s="38">
        <f t="shared" si="65"/>
        <v>242.5</v>
      </c>
    </row>
    <row r="3169" spans="1:12" ht="15.75" thickBot="1">
      <c r="A3169" s="144" t="s">
        <v>346</v>
      </c>
      <c r="B3169" s="144" t="s">
        <v>347</v>
      </c>
      <c r="C3169" s="154" t="s">
        <v>48</v>
      </c>
      <c r="D3169" s="154" t="s">
        <v>153</v>
      </c>
      <c r="E3169" s="163" t="s">
        <v>49</v>
      </c>
      <c r="F3169" s="43">
        <v>2020</v>
      </c>
      <c r="G3169" s="34" t="str">
        <f>VLOOKUP(H3169,'GN and GP categories'!A:B,2,FALSE)</f>
        <v>Gram-negative</v>
      </c>
      <c r="H3169" s="103" t="s">
        <v>4</v>
      </c>
      <c r="I3169" s="104">
        <v>250</v>
      </c>
      <c r="J3169" s="105" t="s">
        <v>336</v>
      </c>
      <c r="K3169" s="182">
        <v>100</v>
      </c>
      <c r="L3169" s="38">
        <f t="shared" si="65"/>
        <v>250</v>
      </c>
    </row>
    <row r="3170" spans="1:12" ht="15.75" thickBot="1">
      <c r="A3170" s="144" t="s">
        <v>346</v>
      </c>
      <c r="B3170" s="144" t="s">
        <v>347</v>
      </c>
      <c r="C3170" s="154" t="s">
        <v>48</v>
      </c>
      <c r="D3170" s="154" t="s">
        <v>153</v>
      </c>
      <c r="E3170" s="163" t="s">
        <v>49</v>
      </c>
      <c r="F3170" s="43">
        <v>2020</v>
      </c>
      <c r="G3170" s="34" t="str">
        <f>VLOOKUP(H3170,'GN and GP categories'!A:B,2,FALSE)</f>
        <v>Gram-negative</v>
      </c>
      <c r="H3170" s="103" t="s">
        <v>4</v>
      </c>
      <c r="I3170" s="104">
        <v>250</v>
      </c>
      <c r="J3170" s="105" t="s">
        <v>209</v>
      </c>
      <c r="K3170" s="182">
        <v>84</v>
      </c>
      <c r="L3170" s="38">
        <f t="shared" ref="L3170:L3233" si="66">IF(K3170="","",K3170*I3170/100)</f>
        <v>210</v>
      </c>
    </row>
    <row r="3171" spans="1:12" ht="15.75" thickBot="1">
      <c r="A3171" s="144" t="s">
        <v>346</v>
      </c>
      <c r="B3171" s="144" t="s">
        <v>347</v>
      </c>
      <c r="C3171" s="154" t="s">
        <v>48</v>
      </c>
      <c r="D3171" s="154" t="s">
        <v>153</v>
      </c>
      <c r="E3171" s="163" t="s">
        <v>49</v>
      </c>
      <c r="F3171" s="43">
        <v>2020</v>
      </c>
      <c r="G3171" s="34" t="str">
        <f>VLOOKUP(H3171,'GN and GP categories'!A:B,2,FALSE)</f>
        <v>Gram-negative</v>
      </c>
      <c r="H3171" s="103" t="s">
        <v>107</v>
      </c>
      <c r="I3171" s="104">
        <v>35</v>
      </c>
      <c r="J3171" s="34" t="s">
        <v>13</v>
      </c>
      <c r="K3171" s="182">
        <v>3</v>
      </c>
      <c r="L3171" s="38">
        <f t="shared" si="66"/>
        <v>1.05</v>
      </c>
    </row>
    <row r="3172" spans="1:12" ht="15.75" thickBot="1">
      <c r="A3172" s="144" t="s">
        <v>346</v>
      </c>
      <c r="B3172" s="144" t="s">
        <v>347</v>
      </c>
      <c r="C3172" s="154" t="s">
        <v>48</v>
      </c>
      <c r="D3172" s="154" t="s">
        <v>153</v>
      </c>
      <c r="E3172" s="163" t="s">
        <v>49</v>
      </c>
      <c r="F3172" s="43">
        <v>2020</v>
      </c>
      <c r="G3172" s="34" t="str">
        <f>VLOOKUP(H3172,'GN and GP categories'!A:B,2,FALSE)</f>
        <v>Gram-negative</v>
      </c>
      <c r="H3172" s="103" t="s">
        <v>107</v>
      </c>
      <c r="I3172" s="104">
        <v>35</v>
      </c>
      <c r="J3172" s="105" t="s">
        <v>84</v>
      </c>
      <c r="K3172" s="182">
        <v>60</v>
      </c>
      <c r="L3172" s="38">
        <f t="shared" si="66"/>
        <v>21</v>
      </c>
    </row>
    <row r="3173" spans="1:12" ht="15.75" thickBot="1">
      <c r="A3173" s="144" t="s">
        <v>346</v>
      </c>
      <c r="B3173" s="144" t="s">
        <v>347</v>
      </c>
      <c r="C3173" s="154" t="s">
        <v>48</v>
      </c>
      <c r="D3173" s="154" t="s">
        <v>153</v>
      </c>
      <c r="E3173" s="163" t="s">
        <v>49</v>
      </c>
      <c r="F3173" s="43">
        <v>2020</v>
      </c>
      <c r="G3173" s="34" t="str">
        <f>VLOOKUP(H3173,'GN and GP categories'!A:B,2,FALSE)</f>
        <v>Gram-negative</v>
      </c>
      <c r="H3173" s="103" t="s">
        <v>107</v>
      </c>
      <c r="I3173" s="104">
        <v>35</v>
      </c>
      <c r="J3173" s="105" t="s">
        <v>208</v>
      </c>
      <c r="K3173" s="182">
        <v>66</v>
      </c>
      <c r="L3173" s="38">
        <f t="shared" si="66"/>
        <v>23.1</v>
      </c>
    </row>
    <row r="3174" spans="1:12" ht="15.75" thickBot="1">
      <c r="A3174" s="144" t="s">
        <v>346</v>
      </c>
      <c r="B3174" s="144" t="s">
        <v>347</v>
      </c>
      <c r="C3174" s="154" t="s">
        <v>48</v>
      </c>
      <c r="D3174" s="154" t="s">
        <v>153</v>
      </c>
      <c r="E3174" s="163" t="s">
        <v>49</v>
      </c>
      <c r="F3174" s="43">
        <v>2020</v>
      </c>
      <c r="G3174" s="34" t="str">
        <f>VLOOKUP(H3174,'GN and GP categories'!A:B,2,FALSE)</f>
        <v>Gram-negative</v>
      </c>
      <c r="H3174" s="103" t="s">
        <v>107</v>
      </c>
      <c r="I3174" s="104">
        <v>35</v>
      </c>
      <c r="J3174" s="105" t="s">
        <v>335</v>
      </c>
      <c r="K3174" s="182">
        <v>65</v>
      </c>
      <c r="L3174" s="38">
        <f t="shared" si="66"/>
        <v>22.75</v>
      </c>
    </row>
    <row r="3175" spans="1:12" ht="15.75" thickBot="1">
      <c r="A3175" s="144" t="s">
        <v>346</v>
      </c>
      <c r="B3175" s="144" t="s">
        <v>347</v>
      </c>
      <c r="C3175" s="154" t="s">
        <v>48</v>
      </c>
      <c r="D3175" s="154" t="s">
        <v>153</v>
      </c>
      <c r="E3175" s="163" t="s">
        <v>49</v>
      </c>
      <c r="F3175" s="43">
        <v>2020</v>
      </c>
      <c r="G3175" s="34" t="str">
        <f>VLOOKUP(H3175,'GN and GP categories'!A:B,2,FALSE)</f>
        <v>Gram-negative</v>
      </c>
      <c r="H3175" s="103" t="s">
        <v>107</v>
      </c>
      <c r="I3175" s="104">
        <v>35</v>
      </c>
      <c r="J3175" s="105" t="s">
        <v>252</v>
      </c>
      <c r="K3175" s="182">
        <v>88</v>
      </c>
      <c r="L3175" s="38">
        <f t="shared" si="66"/>
        <v>30.8</v>
      </c>
    </row>
    <row r="3176" spans="1:12" ht="15.75" thickBot="1">
      <c r="A3176" s="144" t="s">
        <v>346</v>
      </c>
      <c r="B3176" s="144" t="s">
        <v>347</v>
      </c>
      <c r="C3176" s="154" t="s">
        <v>48</v>
      </c>
      <c r="D3176" s="154" t="s">
        <v>153</v>
      </c>
      <c r="E3176" s="163" t="s">
        <v>49</v>
      </c>
      <c r="F3176" s="43">
        <v>2020</v>
      </c>
      <c r="G3176" s="34" t="str">
        <f>VLOOKUP(H3176,'GN and GP categories'!A:B,2,FALSE)</f>
        <v>Gram-negative</v>
      </c>
      <c r="H3176" s="103" t="s">
        <v>107</v>
      </c>
      <c r="I3176" s="104">
        <v>35</v>
      </c>
      <c r="J3176" s="105" t="s">
        <v>342</v>
      </c>
      <c r="K3176" s="182">
        <v>94</v>
      </c>
      <c r="L3176" s="38">
        <f t="shared" si="66"/>
        <v>32.9</v>
      </c>
    </row>
    <row r="3177" spans="1:12" ht="15.75" thickBot="1">
      <c r="A3177" s="144" t="s">
        <v>346</v>
      </c>
      <c r="B3177" s="144" t="s">
        <v>347</v>
      </c>
      <c r="C3177" s="154" t="s">
        <v>48</v>
      </c>
      <c r="D3177" s="154" t="s">
        <v>153</v>
      </c>
      <c r="E3177" s="163" t="s">
        <v>49</v>
      </c>
      <c r="F3177" s="43">
        <v>2020</v>
      </c>
      <c r="G3177" s="34" t="str">
        <f>VLOOKUP(H3177,'GN and GP categories'!A:B,2,FALSE)</f>
        <v>Gram-negative</v>
      </c>
      <c r="H3177" s="103" t="s">
        <v>107</v>
      </c>
      <c r="I3177" s="104">
        <v>35</v>
      </c>
      <c r="J3177" s="105" t="s">
        <v>190</v>
      </c>
      <c r="K3177" s="182">
        <v>94</v>
      </c>
      <c r="L3177" s="38">
        <f t="shared" si="66"/>
        <v>32.9</v>
      </c>
    </row>
    <row r="3178" spans="1:12" ht="15.75" thickBot="1">
      <c r="A3178" s="144" t="s">
        <v>346</v>
      </c>
      <c r="B3178" s="144" t="s">
        <v>347</v>
      </c>
      <c r="C3178" s="154" t="s">
        <v>48</v>
      </c>
      <c r="D3178" s="154" t="s">
        <v>153</v>
      </c>
      <c r="E3178" s="163" t="s">
        <v>49</v>
      </c>
      <c r="F3178" s="43">
        <v>2020</v>
      </c>
      <c r="G3178" s="34" t="str">
        <f>VLOOKUP(H3178,'GN and GP categories'!A:B,2,FALSE)</f>
        <v>Gram-negative</v>
      </c>
      <c r="H3178" s="103" t="s">
        <v>107</v>
      </c>
      <c r="I3178" s="104">
        <v>35</v>
      </c>
      <c r="J3178" s="105" t="s">
        <v>336</v>
      </c>
      <c r="K3178" s="182">
        <v>94</v>
      </c>
      <c r="L3178" s="38">
        <f t="shared" si="66"/>
        <v>32.9</v>
      </c>
    </row>
    <row r="3179" spans="1:12" ht="15.75" thickBot="1">
      <c r="A3179" s="144" t="s">
        <v>346</v>
      </c>
      <c r="B3179" s="144" t="s">
        <v>347</v>
      </c>
      <c r="C3179" s="154" t="s">
        <v>48</v>
      </c>
      <c r="D3179" s="154" t="s">
        <v>153</v>
      </c>
      <c r="E3179" s="163" t="s">
        <v>49</v>
      </c>
      <c r="F3179" s="43">
        <v>2020</v>
      </c>
      <c r="G3179" s="34" t="str">
        <f>VLOOKUP(H3179,'GN and GP categories'!A:B,2,FALSE)</f>
        <v>Gram-negative</v>
      </c>
      <c r="H3179" s="103" t="s">
        <v>107</v>
      </c>
      <c r="I3179" s="104">
        <v>35</v>
      </c>
      <c r="J3179" s="105" t="s">
        <v>30</v>
      </c>
      <c r="K3179" s="182">
        <v>86</v>
      </c>
      <c r="L3179" s="38">
        <f t="shared" si="66"/>
        <v>30.1</v>
      </c>
    </row>
    <row r="3180" spans="1:12" ht="15.75" thickBot="1">
      <c r="A3180" s="144" t="s">
        <v>346</v>
      </c>
      <c r="B3180" s="144" t="s">
        <v>347</v>
      </c>
      <c r="C3180" s="154" t="s">
        <v>48</v>
      </c>
      <c r="D3180" s="154" t="s">
        <v>153</v>
      </c>
      <c r="E3180" s="163" t="s">
        <v>49</v>
      </c>
      <c r="F3180" s="43">
        <v>2020</v>
      </c>
      <c r="G3180" s="34" t="str">
        <f>VLOOKUP(H3180,'GN and GP categories'!A:B,2,FALSE)</f>
        <v>Gram-negative</v>
      </c>
      <c r="H3180" s="103" t="s">
        <v>107</v>
      </c>
      <c r="I3180" s="104">
        <v>35</v>
      </c>
      <c r="J3180" s="105" t="s">
        <v>209</v>
      </c>
      <c r="K3180" s="182">
        <v>83</v>
      </c>
      <c r="L3180" s="38">
        <f t="shared" si="66"/>
        <v>29.05</v>
      </c>
    </row>
    <row r="3181" spans="1:12" ht="15.75" thickBot="1">
      <c r="A3181" s="144" t="s">
        <v>346</v>
      </c>
      <c r="B3181" s="144" t="s">
        <v>347</v>
      </c>
      <c r="C3181" s="154" t="s">
        <v>48</v>
      </c>
      <c r="D3181" s="154" t="s">
        <v>153</v>
      </c>
      <c r="E3181" s="163" t="s">
        <v>49</v>
      </c>
      <c r="F3181" s="43">
        <v>2020</v>
      </c>
      <c r="G3181" s="34" t="str">
        <f>VLOOKUP(H3181,'GN and GP categories'!A:B,2,FALSE)</f>
        <v>Gram-negative</v>
      </c>
      <c r="H3181" s="103" t="s">
        <v>104</v>
      </c>
      <c r="I3181" s="104">
        <v>62</v>
      </c>
      <c r="J3181" s="34" t="s">
        <v>13</v>
      </c>
      <c r="K3181" s="182">
        <v>84</v>
      </c>
      <c r="L3181" s="38">
        <f t="shared" si="66"/>
        <v>52.08</v>
      </c>
    </row>
    <row r="3182" spans="1:12" ht="15.75" thickBot="1">
      <c r="A3182" s="144" t="s">
        <v>346</v>
      </c>
      <c r="B3182" s="144" t="s">
        <v>347</v>
      </c>
      <c r="C3182" s="154" t="s">
        <v>48</v>
      </c>
      <c r="D3182" s="154" t="s">
        <v>153</v>
      </c>
      <c r="E3182" s="163" t="s">
        <v>49</v>
      </c>
      <c r="F3182" s="43">
        <v>2020</v>
      </c>
      <c r="G3182" s="34" t="str">
        <f>VLOOKUP(H3182,'GN and GP categories'!A:B,2,FALSE)</f>
        <v>Gram-negative</v>
      </c>
      <c r="H3182" s="103" t="s">
        <v>104</v>
      </c>
      <c r="I3182" s="104">
        <v>58</v>
      </c>
      <c r="J3182" s="105" t="s">
        <v>340</v>
      </c>
      <c r="K3182" s="182">
        <v>57</v>
      </c>
      <c r="L3182" s="38">
        <f t="shared" si="66"/>
        <v>33.06</v>
      </c>
    </row>
    <row r="3183" spans="1:12" ht="15.75" thickBot="1">
      <c r="A3183" s="144" t="s">
        <v>346</v>
      </c>
      <c r="B3183" s="144" t="s">
        <v>347</v>
      </c>
      <c r="C3183" s="154" t="s">
        <v>48</v>
      </c>
      <c r="D3183" s="154" t="s">
        <v>153</v>
      </c>
      <c r="E3183" s="163" t="s">
        <v>49</v>
      </c>
      <c r="F3183" s="43">
        <v>2020</v>
      </c>
      <c r="G3183" s="34" t="str">
        <f>VLOOKUP(H3183,'GN and GP categories'!A:B,2,FALSE)</f>
        <v>Gram-negative</v>
      </c>
      <c r="H3183" s="103" t="s">
        <v>104</v>
      </c>
      <c r="I3183" s="104">
        <v>62</v>
      </c>
      <c r="J3183" s="105" t="s">
        <v>84</v>
      </c>
      <c r="K3183" s="182">
        <v>87</v>
      </c>
      <c r="L3183" s="38">
        <f t="shared" si="66"/>
        <v>53.94</v>
      </c>
    </row>
    <row r="3184" spans="1:12" ht="15.75" thickBot="1">
      <c r="A3184" s="144" t="s">
        <v>346</v>
      </c>
      <c r="B3184" s="144" t="s">
        <v>347</v>
      </c>
      <c r="C3184" s="154" t="s">
        <v>48</v>
      </c>
      <c r="D3184" s="154" t="s">
        <v>153</v>
      </c>
      <c r="E3184" s="163" t="s">
        <v>49</v>
      </c>
      <c r="F3184" s="43">
        <v>2020</v>
      </c>
      <c r="G3184" s="34" t="str">
        <f>VLOOKUP(H3184,'GN and GP categories'!A:B,2,FALSE)</f>
        <v>Gram-negative</v>
      </c>
      <c r="H3184" s="103" t="s">
        <v>104</v>
      </c>
      <c r="I3184" s="104">
        <v>62</v>
      </c>
      <c r="J3184" s="105" t="s">
        <v>208</v>
      </c>
      <c r="K3184" s="182">
        <v>95</v>
      </c>
      <c r="L3184" s="38">
        <f t="shared" si="66"/>
        <v>58.9</v>
      </c>
    </row>
    <row r="3185" spans="1:12" ht="15.75" thickBot="1">
      <c r="A3185" s="144" t="s">
        <v>346</v>
      </c>
      <c r="B3185" s="144" t="s">
        <v>347</v>
      </c>
      <c r="C3185" s="154" t="s">
        <v>48</v>
      </c>
      <c r="D3185" s="154" t="s">
        <v>153</v>
      </c>
      <c r="E3185" s="163" t="s">
        <v>49</v>
      </c>
      <c r="F3185" s="43">
        <v>2020</v>
      </c>
      <c r="G3185" s="34" t="str">
        <f>VLOOKUP(H3185,'GN and GP categories'!A:B,2,FALSE)</f>
        <v>Gram-negative</v>
      </c>
      <c r="H3185" s="103" t="s">
        <v>104</v>
      </c>
      <c r="I3185" s="104">
        <v>62</v>
      </c>
      <c r="J3185" s="105" t="s">
        <v>335</v>
      </c>
      <c r="K3185" s="182">
        <v>85</v>
      </c>
      <c r="L3185" s="38">
        <f t="shared" si="66"/>
        <v>52.7</v>
      </c>
    </row>
    <row r="3186" spans="1:12" ht="15.75" thickBot="1">
      <c r="A3186" s="144" t="s">
        <v>346</v>
      </c>
      <c r="B3186" s="144" t="s">
        <v>347</v>
      </c>
      <c r="C3186" s="154" t="s">
        <v>48</v>
      </c>
      <c r="D3186" s="154" t="s">
        <v>153</v>
      </c>
      <c r="E3186" s="163" t="s">
        <v>49</v>
      </c>
      <c r="F3186" s="43">
        <v>2020</v>
      </c>
      <c r="G3186" s="34" t="str">
        <f>VLOOKUP(H3186,'GN and GP categories'!A:B,2,FALSE)</f>
        <v>Gram-negative</v>
      </c>
      <c r="H3186" s="103" t="s">
        <v>104</v>
      </c>
      <c r="I3186" s="104">
        <v>62</v>
      </c>
      <c r="J3186" s="105" t="s">
        <v>252</v>
      </c>
      <c r="K3186" s="182">
        <v>98</v>
      </c>
      <c r="L3186" s="38">
        <f t="shared" si="66"/>
        <v>60.76</v>
      </c>
    </row>
    <row r="3187" spans="1:12" ht="15.75" thickBot="1">
      <c r="A3187" s="144" t="s">
        <v>346</v>
      </c>
      <c r="B3187" s="144" t="s">
        <v>347</v>
      </c>
      <c r="C3187" s="154" t="s">
        <v>48</v>
      </c>
      <c r="D3187" s="154" t="s">
        <v>153</v>
      </c>
      <c r="E3187" s="163" t="s">
        <v>49</v>
      </c>
      <c r="F3187" s="43">
        <v>2020</v>
      </c>
      <c r="G3187" s="34" t="str">
        <f>VLOOKUP(H3187,'GN and GP categories'!A:B,2,FALSE)</f>
        <v>Gram-negative</v>
      </c>
      <c r="H3187" s="103" t="s">
        <v>104</v>
      </c>
      <c r="I3187" s="104">
        <v>62</v>
      </c>
      <c r="J3187" s="105" t="s">
        <v>342</v>
      </c>
      <c r="K3187" s="182">
        <v>98</v>
      </c>
      <c r="L3187" s="38">
        <f t="shared" si="66"/>
        <v>60.76</v>
      </c>
    </row>
    <row r="3188" spans="1:12" ht="15.75" thickBot="1">
      <c r="A3188" s="144" t="s">
        <v>346</v>
      </c>
      <c r="B3188" s="144" t="s">
        <v>347</v>
      </c>
      <c r="C3188" s="154" t="s">
        <v>48</v>
      </c>
      <c r="D3188" s="154" t="s">
        <v>153</v>
      </c>
      <c r="E3188" s="163" t="s">
        <v>49</v>
      </c>
      <c r="F3188" s="43">
        <v>2020</v>
      </c>
      <c r="G3188" s="34" t="str">
        <f>VLOOKUP(H3188,'GN and GP categories'!A:B,2,FALSE)</f>
        <v>Gram-negative</v>
      </c>
      <c r="H3188" s="103" t="s">
        <v>104</v>
      </c>
      <c r="I3188" s="104">
        <v>62</v>
      </c>
      <c r="J3188" s="105" t="s">
        <v>190</v>
      </c>
      <c r="K3188" s="182">
        <v>100</v>
      </c>
      <c r="L3188" s="38">
        <f t="shared" si="66"/>
        <v>62</v>
      </c>
    </row>
    <row r="3189" spans="1:12" ht="15.75" thickBot="1">
      <c r="A3189" s="144" t="s">
        <v>346</v>
      </c>
      <c r="B3189" s="144" t="s">
        <v>347</v>
      </c>
      <c r="C3189" s="154" t="s">
        <v>48</v>
      </c>
      <c r="D3189" s="154" t="s">
        <v>153</v>
      </c>
      <c r="E3189" s="163" t="s">
        <v>49</v>
      </c>
      <c r="F3189" s="43">
        <v>2020</v>
      </c>
      <c r="G3189" s="34" t="str">
        <f>VLOOKUP(H3189,'GN and GP categories'!A:B,2,FALSE)</f>
        <v>Gram-negative</v>
      </c>
      <c r="H3189" s="103" t="s">
        <v>104</v>
      </c>
      <c r="I3189" s="104">
        <v>62</v>
      </c>
      <c r="J3189" s="105" t="s">
        <v>336</v>
      </c>
      <c r="K3189" s="182">
        <v>98</v>
      </c>
      <c r="L3189" s="38">
        <f t="shared" si="66"/>
        <v>60.76</v>
      </c>
    </row>
    <row r="3190" spans="1:12" ht="15.75" thickBot="1">
      <c r="A3190" s="144" t="s">
        <v>346</v>
      </c>
      <c r="B3190" s="144" t="s">
        <v>347</v>
      </c>
      <c r="C3190" s="154" t="s">
        <v>48</v>
      </c>
      <c r="D3190" s="154" t="s">
        <v>153</v>
      </c>
      <c r="E3190" s="163" t="s">
        <v>49</v>
      </c>
      <c r="F3190" s="43">
        <v>2020</v>
      </c>
      <c r="G3190" s="34" t="str">
        <f>VLOOKUP(H3190,'GN and GP categories'!A:B,2,FALSE)</f>
        <v>Gram-negative</v>
      </c>
      <c r="H3190" s="103" t="s">
        <v>104</v>
      </c>
      <c r="I3190" s="104">
        <v>62</v>
      </c>
      <c r="J3190" s="105" t="s">
        <v>30</v>
      </c>
      <c r="K3190" s="182">
        <v>98</v>
      </c>
      <c r="L3190" s="38">
        <f t="shared" si="66"/>
        <v>60.76</v>
      </c>
    </row>
    <row r="3191" spans="1:12" ht="15.75" thickBot="1">
      <c r="A3191" s="144" t="s">
        <v>346</v>
      </c>
      <c r="B3191" s="144" t="s">
        <v>347</v>
      </c>
      <c r="C3191" s="154" t="s">
        <v>48</v>
      </c>
      <c r="D3191" s="154" t="s">
        <v>153</v>
      </c>
      <c r="E3191" s="163" t="s">
        <v>49</v>
      </c>
      <c r="F3191" s="43">
        <v>2020</v>
      </c>
      <c r="G3191" s="34" t="str">
        <f>VLOOKUP(H3191,'GN and GP categories'!A:B,2,FALSE)</f>
        <v>Gram-negative</v>
      </c>
      <c r="H3191" s="103" t="s">
        <v>104</v>
      </c>
      <c r="I3191" s="104">
        <v>62</v>
      </c>
      <c r="J3191" s="105" t="s">
        <v>209</v>
      </c>
      <c r="K3191" s="182">
        <v>94</v>
      </c>
      <c r="L3191" s="38">
        <f t="shared" si="66"/>
        <v>58.28</v>
      </c>
    </row>
    <row r="3192" spans="1:12" ht="15.75" thickBot="1">
      <c r="A3192" s="144" t="s">
        <v>346</v>
      </c>
      <c r="B3192" s="144" t="s">
        <v>347</v>
      </c>
      <c r="C3192" s="154" t="s">
        <v>48</v>
      </c>
      <c r="D3192" s="154" t="s">
        <v>153</v>
      </c>
      <c r="E3192" s="163" t="s">
        <v>49</v>
      </c>
      <c r="F3192" s="43">
        <v>2020</v>
      </c>
      <c r="G3192" s="34" t="str">
        <f>VLOOKUP(H3192,'GN and GP categories'!A:B,2,FALSE)</f>
        <v>Gram-positive</v>
      </c>
      <c r="H3192" s="103" t="s">
        <v>46</v>
      </c>
      <c r="I3192" s="104">
        <v>320</v>
      </c>
      <c r="J3192" s="105" t="s">
        <v>13</v>
      </c>
      <c r="K3192" s="182">
        <v>99</v>
      </c>
      <c r="L3192" s="38">
        <f t="shared" si="66"/>
        <v>316.8</v>
      </c>
    </row>
    <row r="3193" spans="1:12" ht="15.75" thickBot="1">
      <c r="A3193" s="144" t="s">
        <v>346</v>
      </c>
      <c r="B3193" s="144" t="s">
        <v>347</v>
      </c>
      <c r="C3193" s="154" t="s">
        <v>48</v>
      </c>
      <c r="D3193" s="154" t="s">
        <v>153</v>
      </c>
      <c r="E3193" s="163" t="s">
        <v>49</v>
      </c>
      <c r="F3193" s="43">
        <v>2020</v>
      </c>
      <c r="G3193" s="34" t="str">
        <f>VLOOKUP(H3193,'GN and GP categories'!A:B,2,FALSE)</f>
        <v>Gram-positive</v>
      </c>
      <c r="H3193" s="103" t="s">
        <v>46</v>
      </c>
      <c r="I3193" s="104">
        <v>324</v>
      </c>
      <c r="J3193" s="105" t="s">
        <v>98</v>
      </c>
      <c r="K3193" s="182">
        <v>100</v>
      </c>
      <c r="L3193" s="38">
        <f t="shared" si="66"/>
        <v>324</v>
      </c>
    </row>
    <row r="3194" spans="1:12" ht="15.75" thickBot="1">
      <c r="A3194" s="144" t="s">
        <v>346</v>
      </c>
      <c r="B3194" s="144" t="s">
        <v>347</v>
      </c>
      <c r="C3194" s="154" t="s">
        <v>48</v>
      </c>
      <c r="D3194" s="154" t="s">
        <v>153</v>
      </c>
      <c r="E3194" s="163" t="s">
        <v>49</v>
      </c>
      <c r="F3194" s="43">
        <v>2020</v>
      </c>
      <c r="G3194" s="34" t="str">
        <f>VLOOKUP(H3194,'GN and GP categories'!A:B,2,FALSE)</f>
        <v>Gram-positive</v>
      </c>
      <c r="H3194" s="103" t="s">
        <v>46</v>
      </c>
      <c r="I3194" s="104">
        <v>323</v>
      </c>
      <c r="J3194" s="105" t="s">
        <v>340</v>
      </c>
      <c r="K3194" s="182">
        <v>100</v>
      </c>
      <c r="L3194" s="38">
        <f t="shared" si="66"/>
        <v>323</v>
      </c>
    </row>
    <row r="3195" spans="1:12" ht="15.75" thickBot="1">
      <c r="A3195" s="144" t="s">
        <v>346</v>
      </c>
      <c r="B3195" s="144" t="s">
        <v>347</v>
      </c>
      <c r="C3195" s="154" t="s">
        <v>48</v>
      </c>
      <c r="D3195" s="154" t="s">
        <v>153</v>
      </c>
      <c r="E3195" s="163" t="s">
        <v>49</v>
      </c>
      <c r="F3195" s="43">
        <v>2020</v>
      </c>
      <c r="G3195" s="34" t="str">
        <f>VLOOKUP(H3195,'GN and GP categories'!A:B,2,FALSE)</f>
        <v>Gram-positive</v>
      </c>
      <c r="H3195" s="103" t="s">
        <v>46</v>
      </c>
      <c r="I3195" s="104">
        <v>323</v>
      </c>
      <c r="J3195" s="105" t="s">
        <v>317</v>
      </c>
      <c r="K3195" s="182">
        <v>77</v>
      </c>
      <c r="L3195" s="38">
        <f t="shared" si="66"/>
        <v>248.71</v>
      </c>
    </row>
    <row r="3196" spans="1:12" ht="15.75" thickBot="1">
      <c r="A3196" s="144" t="s">
        <v>346</v>
      </c>
      <c r="B3196" s="144" t="s">
        <v>347</v>
      </c>
      <c r="C3196" s="154" t="s">
        <v>48</v>
      </c>
      <c r="D3196" s="154" t="s">
        <v>153</v>
      </c>
      <c r="E3196" s="163" t="s">
        <v>49</v>
      </c>
      <c r="F3196" s="43">
        <v>2020</v>
      </c>
      <c r="G3196" s="34" t="str">
        <f>VLOOKUP(H3196,'GN and GP categories'!A:B,2,FALSE)</f>
        <v>Gram-positive</v>
      </c>
      <c r="H3196" s="103" t="s">
        <v>46</v>
      </c>
      <c r="I3196" s="104">
        <v>323</v>
      </c>
      <c r="J3196" s="105" t="s">
        <v>313</v>
      </c>
      <c r="K3196" s="182">
        <v>75</v>
      </c>
      <c r="L3196" s="38">
        <f t="shared" si="66"/>
        <v>242.25</v>
      </c>
    </row>
    <row r="3197" spans="1:12" ht="15.75" thickBot="1">
      <c r="A3197" s="144" t="s">
        <v>346</v>
      </c>
      <c r="B3197" s="144" t="s">
        <v>347</v>
      </c>
      <c r="C3197" s="154" t="s">
        <v>48</v>
      </c>
      <c r="D3197" s="154" t="s">
        <v>153</v>
      </c>
      <c r="E3197" s="163" t="s">
        <v>49</v>
      </c>
      <c r="F3197" s="43">
        <v>2020</v>
      </c>
      <c r="G3197" s="34" t="str">
        <f>VLOOKUP(H3197,'GN and GP categories'!A:B,2,FALSE)</f>
        <v>Gram-positive</v>
      </c>
      <c r="H3197" s="103" t="s">
        <v>46</v>
      </c>
      <c r="I3197" s="104">
        <v>322</v>
      </c>
      <c r="J3197" s="105" t="s">
        <v>30</v>
      </c>
      <c r="K3197" s="182">
        <v>100</v>
      </c>
      <c r="L3197" s="38">
        <f t="shared" si="66"/>
        <v>322</v>
      </c>
    </row>
    <row r="3198" spans="1:12" ht="15.75" thickBot="1">
      <c r="A3198" s="144" t="s">
        <v>346</v>
      </c>
      <c r="B3198" s="144" t="s">
        <v>347</v>
      </c>
      <c r="C3198" s="154" t="s">
        <v>48</v>
      </c>
      <c r="D3198" s="154" t="s">
        <v>153</v>
      </c>
      <c r="E3198" s="163" t="s">
        <v>49</v>
      </c>
      <c r="F3198" s="43">
        <v>2020</v>
      </c>
      <c r="G3198" s="34" t="str">
        <f>VLOOKUP(H3198,'GN and GP categories'!A:B,2,FALSE)</f>
        <v>Gram-positive</v>
      </c>
      <c r="H3198" s="103" t="s">
        <v>46</v>
      </c>
      <c r="I3198" s="104">
        <v>323</v>
      </c>
      <c r="J3198" s="105" t="s">
        <v>209</v>
      </c>
      <c r="K3198" s="182">
        <v>89</v>
      </c>
      <c r="L3198" s="38">
        <f t="shared" si="66"/>
        <v>287.47000000000003</v>
      </c>
    </row>
    <row r="3199" spans="1:12" ht="15.75" thickBot="1">
      <c r="A3199" s="144" t="s">
        <v>346</v>
      </c>
      <c r="B3199" s="144" t="s">
        <v>347</v>
      </c>
      <c r="C3199" s="154" t="s">
        <v>48</v>
      </c>
      <c r="D3199" s="154" t="s">
        <v>153</v>
      </c>
      <c r="E3199" s="163" t="s">
        <v>49</v>
      </c>
      <c r="F3199" s="43">
        <v>2020</v>
      </c>
      <c r="G3199" s="34" t="str">
        <f>VLOOKUP(H3199,'GN and GP categories'!A:B,2,FALSE)</f>
        <v>Gram-positive</v>
      </c>
      <c r="H3199" s="103" t="s">
        <v>46</v>
      </c>
      <c r="I3199" s="104">
        <v>323</v>
      </c>
      <c r="J3199" s="105" t="s">
        <v>312</v>
      </c>
      <c r="K3199" s="182">
        <v>95</v>
      </c>
      <c r="L3199" s="38">
        <f t="shared" si="66"/>
        <v>306.85000000000002</v>
      </c>
    </row>
    <row r="3200" spans="1:12" ht="15.75" thickBot="1">
      <c r="A3200" s="144" t="s">
        <v>346</v>
      </c>
      <c r="B3200" s="144" t="s">
        <v>347</v>
      </c>
      <c r="C3200" s="154" t="s">
        <v>48</v>
      </c>
      <c r="D3200" s="154" t="s">
        <v>153</v>
      </c>
      <c r="E3200" s="163" t="s">
        <v>49</v>
      </c>
      <c r="F3200" s="43">
        <v>2020</v>
      </c>
      <c r="G3200" s="34" t="str">
        <f>VLOOKUP(H3200,'GN and GP categories'!A:B,2,FALSE)</f>
        <v>Gram-positive</v>
      </c>
      <c r="H3200" s="103" t="s">
        <v>46</v>
      </c>
      <c r="I3200" s="104">
        <v>322</v>
      </c>
      <c r="J3200" s="105" t="s">
        <v>344</v>
      </c>
      <c r="K3200" s="182">
        <v>100</v>
      </c>
      <c r="L3200" s="38">
        <f t="shared" si="66"/>
        <v>322</v>
      </c>
    </row>
    <row r="3201" spans="1:12" ht="15.75" thickBot="1">
      <c r="A3201" s="144" t="s">
        <v>346</v>
      </c>
      <c r="B3201" s="144" t="s">
        <v>347</v>
      </c>
      <c r="C3201" s="154" t="s">
        <v>48</v>
      </c>
      <c r="D3201" s="154" t="s">
        <v>153</v>
      </c>
      <c r="E3201" s="163" t="s">
        <v>49</v>
      </c>
      <c r="F3201" s="43">
        <v>2020</v>
      </c>
      <c r="G3201" s="34" t="str">
        <f>VLOOKUP(H3201,'GN and GP categories'!A:B,2,FALSE)</f>
        <v>Gram-positive</v>
      </c>
      <c r="H3201" s="103" t="s">
        <v>46</v>
      </c>
      <c r="I3201" s="104">
        <v>37</v>
      </c>
      <c r="J3201" s="105" t="s">
        <v>13</v>
      </c>
      <c r="K3201" s="182">
        <v>0</v>
      </c>
      <c r="L3201" s="38">
        <f t="shared" si="66"/>
        <v>0</v>
      </c>
    </row>
    <row r="3202" spans="1:12" ht="15.75" thickBot="1">
      <c r="A3202" s="144" t="s">
        <v>346</v>
      </c>
      <c r="B3202" s="144" t="s">
        <v>347</v>
      </c>
      <c r="C3202" s="154" t="s">
        <v>48</v>
      </c>
      <c r="D3202" s="154" t="s">
        <v>153</v>
      </c>
      <c r="E3202" s="163" t="s">
        <v>49</v>
      </c>
      <c r="F3202" s="43">
        <v>2020</v>
      </c>
      <c r="G3202" s="34" t="str">
        <f>VLOOKUP(H3202,'GN and GP categories'!A:B,2,FALSE)</f>
        <v>Gram-positive</v>
      </c>
      <c r="H3202" s="103" t="s">
        <v>46</v>
      </c>
      <c r="I3202" s="104">
        <v>37</v>
      </c>
      <c r="J3202" s="105" t="s">
        <v>98</v>
      </c>
      <c r="K3202" s="182">
        <v>0</v>
      </c>
      <c r="L3202" s="38">
        <f t="shared" si="66"/>
        <v>0</v>
      </c>
    </row>
    <row r="3203" spans="1:12" ht="15.75" thickBot="1">
      <c r="A3203" s="144" t="s">
        <v>346</v>
      </c>
      <c r="B3203" s="144" t="s">
        <v>347</v>
      </c>
      <c r="C3203" s="154" t="s">
        <v>48</v>
      </c>
      <c r="D3203" s="154" t="s">
        <v>153</v>
      </c>
      <c r="E3203" s="163" t="s">
        <v>49</v>
      </c>
      <c r="F3203" s="43">
        <v>2020</v>
      </c>
      <c r="G3203" s="34" t="str">
        <f>VLOOKUP(H3203,'GN and GP categories'!A:B,2,FALSE)</f>
        <v>Gram-positive</v>
      </c>
      <c r="H3203" s="103" t="s">
        <v>46</v>
      </c>
      <c r="I3203" s="104">
        <v>37</v>
      </c>
      <c r="J3203" s="105" t="s">
        <v>340</v>
      </c>
      <c r="K3203" s="182">
        <v>0</v>
      </c>
      <c r="L3203" s="38">
        <f t="shared" si="66"/>
        <v>0</v>
      </c>
    </row>
    <row r="3204" spans="1:12" ht="15.75" thickBot="1">
      <c r="A3204" s="144" t="s">
        <v>346</v>
      </c>
      <c r="B3204" s="144" t="s">
        <v>347</v>
      </c>
      <c r="C3204" s="154" t="s">
        <v>48</v>
      </c>
      <c r="D3204" s="154" t="s">
        <v>153</v>
      </c>
      <c r="E3204" s="163" t="s">
        <v>49</v>
      </c>
      <c r="F3204" s="43">
        <v>2020</v>
      </c>
      <c r="G3204" s="34" t="str">
        <f>VLOOKUP(H3204,'GN and GP categories'!A:B,2,FALSE)</f>
        <v>Gram-positive</v>
      </c>
      <c r="H3204" s="103" t="s">
        <v>46</v>
      </c>
      <c r="I3204" s="104">
        <v>37</v>
      </c>
      <c r="J3204" s="105" t="s">
        <v>317</v>
      </c>
      <c r="K3204" s="182">
        <v>65</v>
      </c>
      <c r="L3204" s="38">
        <f t="shared" si="66"/>
        <v>24.05</v>
      </c>
    </row>
    <row r="3205" spans="1:12" ht="15.75" thickBot="1">
      <c r="A3205" s="144" t="s">
        <v>346</v>
      </c>
      <c r="B3205" s="144" t="s">
        <v>347</v>
      </c>
      <c r="C3205" s="154" t="s">
        <v>48</v>
      </c>
      <c r="D3205" s="154" t="s">
        <v>153</v>
      </c>
      <c r="E3205" s="163" t="s">
        <v>49</v>
      </c>
      <c r="F3205" s="43">
        <v>2020</v>
      </c>
      <c r="G3205" s="34" t="str">
        <f>VLOOKUP(H3205,'GN and GP categories'!A:B,2,FALSE)</f>
        <v>Gram-positive</v>
      </c>
      <c r="H3205" s="103" t="s">
        <v>46</v>
      </c>
      <c r="I3205" s="104">
        <v>37</v>
      </c>
      <c r="J3205" s="105" t="s">
        <v>313</v>
      </c>
      <c r="K3205" s="182">
        <v>46</v>
      </c>
      <c r="L3205" s="38">
        <f t="shared" si="66"/>
        <v>17.02</v>
      </c>
    </row>
    <row r="3206" spans="1:12" ht="15.75" thickBot="1">
      <c r="A3206" s="144" t="s">
        <v>346</v>
      </c>
      <c r="B3206" s="144" t="s">
        <v>347</v>
      </c>
      <c r="C3206" s="154" t="s">
        <v>48</v>
      </c>
      <c r="D3206" s="154" t="s">
        <v>153</v>
      </c>
      <c r="E3206" s="163" t="s">
        <v>49</v>
      </c>
      <c r="F3206" s="43">
        <v>2020</v>
      </c>
      <c r="G3206" s="34" t="str">
        <f>VLOOKUP(H3206,'GN and GP categories'!A:B,2,FALSE)</f>
        <v>Gram-positive</v>
      </c>
      <c r="H3206" s="103" t="s">
        <v>46</v>
      </c>
      <c r="I3206" s="104">
        <v>37</v>
      </c>
      <c r="J3206" s="105" t="s">
        <v>30</v>
      </c>
      <c r="K3206" s="182">
        <v>95</v>
      </c>
      <c r="L3206" s="38">
        <f t="shared" si="66"/>
        <v>35.15</v>
      </c>
    </row>
    <row r="3207" spans="1:12" ht="15.75" thickBot="1">
      <c r="A3207" s="144" t="s">
        <v>346</v>
      </c>
      <c r="B3207" s="144" t="s">
        <v>347</v>
      </c>
      <c r="C3207" s="154" t="s">
        <v>48</v>
      </c>
      <c r="D3207" s="154" t="s">
        <v>153</v>
      </c>
      <c r="E3207" s="163" t="s">
        <v>49</v>
      </c>
      <c r="F3207" s="43">
        <v>2020</v>
      </c>
      <c r="G3207" s="34" t="str">
        <f>VLOOKUP(H3207,'GN and GP categories'!A:B,2,FALSE)</f>
        <v>Gram-positive</v>
      </c>
      <c r="H3207" s="103" t="s">
        <v>46</v>
      </c>
      <c r="I3207" s="104">
        <v>37</v>
      </c>
      <c r="J3207" s="105" t="s">
        <v>209</v>
      </c>
      <c r="K3207" s="182">
        <v>43</v>
      </c>
      <c r="L3207" s="38">
        <f t="shared" si="66"/>
        <v>15.91</v>
      </c>
    </row>
    <row r="3208" spans="1:12" ht="15.75" thickBot="1">
      <c r="A3208" s="144" t="s">
        <v>346</v>
      </c>
      <c r="B3208" s="144" t="s">
        <v>347</v>
      </c>
      <c r="C3208" s="154" t="s">
        <v>48</v>
      </c>
      <c r="D3208" s="154" t="s">
        <v>153</v>
      </c>
      <c r="E3208" s="163" t="s">
        <v>49</v>
      </c>
      <c r="F3208" s="43">
        <v>2020</v>
      </c>
      <c r="G3208" s="34" t="str">
        <f>VLOOKUP(H3208,'GN and GP categories'!A:B,2,FALSE)</f>
        <v>Gram-positive</v>
      </c>
      <c r="H3208" s="103" t="s">
        <v>46</v>
      </c>
      <c r="I3208" s="104">
        <v>37</v>
      </c>
      <c r="J3208" s="105" t="s">
        <v>312</v>
      </c>
      <c r="K3208" s="182">
        <v>84</v>
      </c>
      <c r="L3208" s="38">
        <f t="shared" si="66"/>
        <v>31.08</v>
      </c>
    </row>
    <row r="3209" spans="1:12" ht="15.75" thickBot="1">
      <c r="A3209" s="144" t="s">
        <v>346</v>
      </c>
      <c r="B3209" s="144" t="s">
        <v>347</v>
      </c>
      <c r="C3209" s="154" t="s">
        <v>48</v>
      </c>
      <c r="D3209" s="154" t="s">
        <v>153</v>
      </c>
      <c r="E3209" s="163" t="s">
        <v>49</v>
      </c>
      <c r="F3209" s="43">
        <v>2020</v>
      </c>
      <c r="G3209" s="34" t="str">
        <f>VLOOKUP(H3209,'GN and GP categories'!A:B,2,FALSE)</f>
        <v>Gram-positive</v>
      </c>
      <c r="H3209" s="103" t="s">
        <v>46</v>
      </c>
      <c r="I3209" s="104">
        <v>37</v>
      </c>
      <c r="J3209" s="105" t="s">
        <v>344</v>
      </c>
      <c r="K3209" s="182">
        <v>100</v>
      </c>
      <c r="L3209" s="38">
        <f t="shared" si="66"/>
        <v>37</v>
      </c>
    </row>
    <row r="3210" spans="1:12" ht="15.75" thickBot="1">
      <c r="A3210" s="144" t="s">
        <v>346</v>
      </c>
      <c r="B3210" s="144" t="s">
        <v>347</v>
      </c>
      <c r="C3210" s="154" t="s">
        <v>48</v>
      </c>
      <c r="D3210" s="154" t="s">
        <v>153</v>
      </c>
      <c r="E3210" s="163" t="s">
        <v>49</v>
      </c>
      <c r="F3210" s="43">
        <v>2020</v>
      </c>
      <c r="G3210" s="34" t="str">
        <f>VLOOKUP(H3210,'GN and GP categories'!A:B,2,FALSE)</f>
        <v>Gram-positive</v>
      </c>
      <c r="H3210" s="103" t="s">
        <v>99</v>
      </c>
      <c r="I3210" s="104">
        <v>512</v>
      </c>
      <c r="J3210" s="34" t="s">
        <v>196</v>
      </c>
      <c r="K3210" s="182">
        <v>88</v>
      </c>
      <c r="L3210" s="38">
        <f t="shared" si="66"/>
        <v>450.56</v>
      </c>
    </row>
    <row r="3211" spans="1:12" ht="15.75" thickBot="1">
      <c r="A3211" s="144" t="s">
        <v>346</v>
      </c>
      <c r="B3211" s="144" t="s">
        <v>347</v>
      </c>
      <c r="C3211" s="154" t="s">
        <v>48</v>
      </c>
      <c r="D3211" s="154" t="s">
        <v>153</v>
      </c>
      <c r="E3211" s="163" t="s">
        <v>49</v>
      </c>
      <c r="F3211" s="43">
        <v>2020</v>
      </c>
      <c r="G3211" s="34" t="str">
        <f>VLOOKUP(H3211,'GN and GP categories'!A:B,2,FALSE)</f>
        <v>Gram-positive</v>
      </c>
      <c r="H3211" s="103" t="s">
        <v>99</v>
      </c>
      <c r="I3211" s="104">
        <v>421</v>
      </c>
      <c r="J3211" s="105" t="s">
        <v>209</v>
      </c>
      <c r="K3211" s="182">
        <v>76</v>
      </c>
      <c r="L3211" s="38">
        <f t="shared" si="66"/>
        <v>319.95999999999998</v>
      </c>
    </row>
    <row r="3212" spans="1:12" ht="15.75" thickBot="1">
      <c r="A3212" s="144" t="s">
        <v>346</v>
      </c>
      <c r="B3212" s="144" t="s">
        <v>347</v>
      </c>
      <c r="C3212" s="154" t="s">
        <v>48</v>
      </c>
      <c r="D3212" s="154" t="s">
        <v>153</v>
      </c>
      <c r="E3212" s="163" t="s">
        <v>49</v>
      </c>
      <c r="F3212" s="43">
        <v>2020</v>
      </c>
      <c r="G3212" s="34" t="str">
        <f>VLOOKUP(H3212,'GN and GP categories'!A:B,2,FALSE)</f>
        <v>Gram-positive</v>
      </c>
      <c r="H3212" s="103" t="s">
        <v>99</v>
      </c>
      <c r="I3212" s="104"/>
      <c r="J3212" s="105" t="s">
        <v>312</v>
      </c>
      <c r="K3212" s="182">
        <v>26</v>
      </c>
      <c r="L3212" s="38">
        <f t="shared" si="66"/>
        <v>0</v>
      </c>
    </row>
    <row r="3213" spans="1:12" ht="15.75" thickBot="1">
      <c r="A3213" s="144" t="s">
        <v>346</v>
      </c>
      <c r="B3213" s="144" t="s">
        <v>347</v>
      </c>
      <c r="C3213" s="154" t="s">
        <v>48</v>
      </c>
      <c r="D3213" s="154" t="s">
        <v>153</v>
      </c>
      <c r="E3213" s="163" t="s">
        <v>49</v>
      </c>
      <c r="F3213" s="43">
        <v>2020</v>
      </c>
      <c r="G3213" s="34" t="str">
        <f>VLOOKUP(H3213,'GN and GP categories'!A:B,2,FALSE)</f>
        <v>Gram-positive</v>
      </c>
      <c r="H3213" s="103" t="s">
        <v>99</v>
      </c>
      <c r="I3213" s="104">
        <v>511</v>
      </c>
      <c r="J3213" s="105" t="s">
        <v>344</v>
      </c>
      <c r="K3213" s="182">
        <v>100</v>
      </c>
      <c r="L3213" s="38">
        <f t="shared" si="66"/>
        <v>511</v>
      </c>
    </row>
    <row r="3214" spans="1:12" ht="15.75" thickBot="1">
      <c r="A3214" s="144" t="s">
        <v>346</v>
      </c>
      <c r="B3214" s="144" t="s">
        <v>347</v>
      </c>
      <c r="C3214" s="154" t="s">
        <v>48</v>
      </c>
      <c r="D3214" s="154" t="s">
        <v>153</v>
      </c>
      <c r="E3214" s="163" t="s">
        <v>49</v>
      </c>
      <c r="F3214" s="43">
        <v>2020</v>
      </c>
      <c r="G3214" s="34" t="str">
        <f>VLOOKUP(H3214,'GN and GP categories'!A:B,2,FALSE)</f>
        <v>Gram-positive</v>
      </c>
      <c r="H3214" s="103" t="s">
        <v>90</v>
      </c>
      <c r="I3214" s="104">
        <v>88</v>
      </c>
      <c r="J3214" s="34" t="s">
        <v>196</v>
      </c>
      <c r="K3214" s="182">
        <v>88</v>
      </c>
      <c r="L3214" s="38">
        <f t="shared" si="66"/>
        <v>77.44</v>
      </c>
    </row>
    <row r="3215" spans="1:12" ht="15.75" thickBot="1">
      <c r="A3215" s="144" t="s">
        <v>346</v>
      </c>
      <c r="B3215" s="144" t="s">
        <v>347</v>
      </c>
      <c r="C3215" s="154" t="s">
        <v>48</v>
      </c>
      <c r="D3215" s="154" t="s">
        <v>153</v>
      </c>
      <c r="E3215" s="163" t="s">
        <v>49</v>
      </c>
      <c r="F3215" s="43">
        <v>2020</v>
      </c>
      <c r="G3215" s="34" t="str">
        <f>VLOOKUP(H3215,'GN and GP categories'!A:B,2,FALSE)</f>
        <v>Gram-positive</v>
      </c>
      <c r="H3215" s="103" t="s">
        <v>90</v>
      </c>
      <c r="I3215" s="104">
        <v>18</v>
      </c>
      <c r="J3215" s="105" t="s">
        <v>209</v>
      </c>
      <c r="K3215" s="182">
        <v>78</v>
      </c>
      <c r="L3215" s="38">
        <f t="shared" si="66"/>
        <v>14.04</v>
      </c>
    </row>
    <row r="3216" spans="1:12" ht="15.75" thickBot="1">
      <c r="A3216" s="144" t="s">
        <v>346</v>
      </c>
      <c r="B3216" s="144" t="s">
        <v>347</v>
      </c>
      <c r="C3216" s="154" t="s">
        <v>48</v>
      </c>
      <c r="D3216" s="154" t="s">
        <v>153</v>
      </c>
      <c r="E3216" s="163" t="s">
        <v>49</v>
      </c>
      <c r="F3216" s="43">
        <v>2020</v>
      </c>
      <c r="G3216" s="34" t="str">
        <f>VLOOKUP(H3216,'GN and GP categories'!A:B,2,FALSE)</f>
        <v>Gram-positive</v>
      </c>
      <c r="H3216" s="103" t="s">
        <v>90</v>
      </c>
      <c r="I3216" s="104">
        <v>88</v>
      </c>
      <c r="J3216" s="105" t="s">
        <v>312</v>
      </c>
      <c r="K3216" s="182">
        <v>28</v>
      </c>
      <c r="L3216" s="38">
        <f t="shared" si="66"/>
        <v>24.64</v>
      </c>
    </row>
    <row r="3217" spans="1:12" ht="15.75" thickBot="1">
      <c r="A3217" s="144" t="s">
        <v>346</v>
      </c>
      <c r="B3217" s="144" t="s">
        <v>347</v>
      </c>
      <c r="C3217" s="154" t="s">
        <v>48</v>
      </c>
      <c r="D3217" s="154" t="s">
        <v>153</v>
      </c>
      <c r="E3217" s="163" t="s">
        <v>49</v>
      </c>
      <c r="F3217" s="43">
        <v>2020</v>
      </c>
      <c r="G3217" s="34" t="str">
        <f>VLOOKUP(H3217,'GN and GP categories'!A:B,2,FALSE)</f>
        <v>Gram-positive</v>
      </c>
      <c r="H3217" s="103" t="s">
        <v>90</v>
      </c>
      <c r="I3217" s="104">
        <v>88</v>
      </c>
      <c r="J3217" s="105" t="s">
        <v>344</v>
      </c>
      <c r="K3217" s="182">
        <v>100</v>
      </c>
      <c r="L3217" s="38">
        <f t="shared" si="66"/>
        <v>88</v>
      </c>
    </row>
    <row r="3218" spans="1:12" ht="15.75" thickBot="1">
      <c r="A3218" s="144" t="s">
        <v>346</v>
      </c>
      <c r="B3218" s="144" t="s">
        <v>347</v>
      </c>
      <c r="C3218" s="154" t="s">
        <v>48</v>
      </c>
      <c r="D3218" s="154" t="s">
        <v>153</v>
      </c>
      <c r="E3218" s="163" t="s">
        <v>49</v>
      </c>
      <c r="F3218" s="43">
        <v>2020</v>
      </c>
      <c r="G3218" s="34" t="str">
        <f>VLOOKUP(H3218,'GN and GP categories'!A:B,2,FALSE)</f>
        <v>Gram-positive</v>
      </c>
      <c r="H3218" s="103" t="s">
        <v>91</v>
      </c>
      <c r="I3218" s="104">
        <v>38</v>
      </c>
      <c r="J3218" s="34" t="s">
        <v>196</v>
      </c>
      <c r="K3218" s="182">
        <v>0</v>
      </c>
      <c r="L3218" s="38">
        <f t="shared" si="66"/>
        <v>0</v>
      </c>
    </row>
    <row r="3219" spans="1:12" ht="15.75" thickBot="1">
      <c r="A3219" s="144" t="s">
        <v>346</v>
      </c>
      <c r="B3219" s="144" t="s">
        <v>347</v>
      </c>
      <c r="C3219" s="154" t="s">
        <v>48</v>
      </c>
      <c r="D3219" s="154" t="s">
        <v>153</v>
      </c>
      <c r="E3219" s="163" t="s">
        <v>49</v>
      </c>
      <c r="F3219" s="43">
        <v>2020</v>
      </c>
      <c r="G3219" s="34" t="str">
        <f>VLOOKUP(H3219,'GN and GP categories'!A:B,2,FALSE)</f>
        <v>Gram-positive</v>
      </c>
      <c r="H3219" s="103" t="s">
        <v>91</v>
      </c>
      <c r="I3219" s="104">
        <v>12</v>
      </c>
      <c r="J3219" s="105" t="s">
        <v>209</v>
      </c>
      <c r="K3219" s="182">
        <v>17</v>
      </c>
      <c r="L3219" s="38">
        <f t="shared" si="66"/>
        <v>2.04</v>
      </c>
    </row>
    <row r="3220" spans="1:12" ht="15.75" thickBot="1">
      <c r="A3220" s="144" t="s">
        <v>346</v>
      </c>
      <c r="B3220" s="144" t="s">
        <v>347</v>
      </c>
      <c r="C3220" s="154" t="s">
        <v>48</v>
      </c>
      <c r="D3220" s="154" t="s">
        <v>153</v>
      </c>
      <c r="E3220" s="163" t="s">
        <v>49</v>
      </c>
      <c r="F3220" s="43">
        <v>2020</v>
      </c>
      <c r="G3220" s="34" t="str">
        <f>VLOOKUP(H3220,'GN and GP categories'!A:B,2,FALSE)</f>
        <v>Gram-positive</v>
      </c>
      <c r="H3220" s="103" t="s">
        <v>91</v>
      </c>
      <c r="I3220" s="104">
        <v>38</v>
      </c>
      <c r="J3220" s="105" t="s">
        <v>312</v>
      </c>
      <c r="K3220" s="182">
        <v>16</v>
      </c>
      <c r="L3220" s="38">
        <f t="shared" si="66"/>
        <v>6.08</v>
      </c>
    </row>
    <row r="3221" spans="1:12" ht="15.75" thickBot="1">
      <c r="A3221" s="144" t="s">
        <v>346</v>
      </c>
      <c r="B3221" s="144" t="s">
        <v>347</v>
      </c>
      <c r="C3221" s="154" t="s">
        <v>48</v>
      </c>
      <c r="D3221" s="154" t="s">
        <v>153</v>
      </c>
      <c r="E3221" s="163" t="s">
        <v>49</v>
      </c>
      <c r="F3221" s="43">
        <v>2020</v>
      </c>
      <c r="G3221" s="34" t="str">
        <f>VLOOKUP(H3221,'GN and GP categories'!A:B,2,FALSE)</f>
        <v>Gram-positive</v>
      </c>
      <c r="H3221" s="103" t="s">
        <v>91</v>
      </c>
      <c r="I3221" s="104">
        <v>38</v>
      </c>
      <c r="J3221" s="105" t="s">
        <v>344</v>
      </c>
      <c r="K3221" s="182">
        <v>100</v>
      </c>
      <c r="L3221" s="38">
        <f t="shared" si="66"/>
        <v>38</v>
      </c>
    </row>
    <row r="3222" spans="1:12" ht="15.75" thickBot="1">
      <c r="A3222" s="73" t="s">
        <v>337</v>
      </c>
      <c r="B3222" s="73" t="s">
        <v>337</v>
      </c>
      <c r="C3222" s="154" t="s">
        <v>117</v>
      </c>
      <c r="D3222" s="154" t="s">
        <v>122</v>
      </c>
      <c r="E3222" s="163" t="s">
        <v>123</v>
      </c>
      <c r="F3222" s="43">
        <v>2019</v>
      </c>
      <c r="G3222" s="31" t="str">
        <f>VLOOKUP(H3222,'GN and GP categories'!A:B,2,FALSE)</f>
        <v>Gram-negative</v>
      </c>
      <c r="H3222" s="102" t="s">
        <v>107</v>
      </c>
      <c r="I3222" s="31">
        <v>1</v>
      </c>
      <c r="J3222" s="31" t="s">
        <v>196</v>
      </c>
      <c r="K3222" s="31">
        <v>0</v>
      </c>
      <c r="L3222" s="38">
        <f t="shared" si="66"/>
        <v>0</v>
      </c>
    </row>
    <row r="3223" spans="1:12" ht="15.75" thickBot="1">
      <c r="A3223" s="73" t="s">
        <v>337</v>
      </c>
      <c r="B3223" s="73" t="s">
        <v>337</v>
      </c>
      <c r="C3223" s="154" t="s">
        <v>117</v>
      </c>
      <c r="D3223" s="154" t="s">
        <v>122</v>
      </c>
      <c r="E3223" s="163" t="s">
        <v>123</v>
      </c>
      <c r="F3223" s="43">
        <v>2019</v>
      </c>
      <c r="G3223" s="31" t="str">
        <f>VLOOKUP(H3223,'GN and GP categories'!A:B,2,FALSE)</f>
        <v>Gram-negative</v>
      </c>
      <c r="H3223" s="102" t="s">
        <v>107</v>
      </c>
      <c r="I3223" s="31">
        <v>1</v>
      </c>
      <c r="J3223" s="31" t="s">
        <v>13</v>
      </c>
      <c r="K3223" s="31">
        <v>0</v>
      </c>
      <c r="L3223" s="38">
        <f t="shared" si="66"/>
        <v>0</v>
      </c>
    </row>
    <row r="3224" spans="1:12" ht="15.75" thickBot="1">
      <c r="A3224" s="73" t="s">
        <v>337</v>
      </c>
      <c r="B3224" s="73" t="s">
        <v>337</v>
      </c>
      <c r="C3224" s="154" t="s">
        <v>117</v>
      </c>
      <c r="D3224" s="154" t="s">
        <v>122</v>
      </c>
      <c r="E3224" s="163" t="s">
        <v>123</v>
      </c>
      <c r="F3224" s="43">
        <v>2019</v>
      </c>
      <c r="G3224" s="31" t="str">
        <f>VLOOKUP(H3224,'GN and GP categories'!A:B,2,FALSE)</f>
        <v>Gram-negative</v>
      </c>
      <c r="H3224" s="102" t="s">
        <v>107</v>
      </c>
      <c r="I3224" s="31">
        <v>1</v>
      </c>
      <c r="J3224" s="31" t="s">
        <v>335</v>
      </c>
      <c r="K3224" s="31">
        <v>0</v>
      </c>
      <c r="L3224" s="38">
        <f t="shared" si="66"/>
        <v>0</v>
      </c>
    </row>
    <row r="3225" spans="1:12" ht="15.75" thickBot="1">
      <c r="A3225" s="73" t="s">
        <v>337</v>
      </c>
      <c r="B3225" s="73" t="s">
        <v>337</v>
      </c>
      <c r="C3225" s="154" t="s">
        <v>117</v>
      </c>
      <c r="D3225" s="154" t="s">
        <v>122</v>
      </c>
      <c r="E3225" s="163" t="s">
        <v>123</v>
      </c>
      <c r="F3225" s="43">
        <v>2019</v>
      </c>
      <c r="G3225" s="31" t="str">
        <f>VLOOKUP(H3225,'GN and GP categories'!A:B,2,FALSE)</f>
        <v>Gram-negative</v>
      </c>
      <c r="H3225" s="102" t="s">
        <v>107</v>
      </c>
      <c r="I3225" s="31">
        <v>1</v>
      </c>
      <c r="J3225" s="31" t="s">
        <v>20</v>
      </c>
      <c r="K3225" s="31">
        <v>0</v>
      </c>
      <c r="L3225" s="38">
        <f t="shared" si="66"/>
        <v>0</v>
      </c>
    </row>
    <row r="3226" spans="1:12" ht="15.75" thickBot="1">
      <c r="A3226" s="73" t="s">
        <v>337</v>
      </c>
      <c r="B3226" s="73" t="s">
        <v>337</v>
      </c>
      <c r="C3226" s="154" t="s">
        <v>117</v>
      </c>
      <c r="D3226" s="154" t="s">
        <v>122</v>
      </c>
      <c r="E3226" s="163" t="s">
        <v>123</v>
      </c>
      <c r="F3226" s="43">
        <v>2019</v>
      </c>
      <c r="G3226" s="31" t="str">
        <f>VLOOKUP(H3226,'GN and GP categories'!A:B,2,FALSE)</f>
        <v>Gram-negative</v>
      </c>
      <c r="H3226" s="102" t="s">
        <v>107</v>
      </c>
      <c r="I3226" s="31">
        <v>1</v>
      </c>
      <c r="J3226" s="31" t="s">
        <v>208</v>
      </c>
      <c r="K3226" s="31">
        <v>0</v>
      </c>
      <c r="L3226" s="38">
        <f t="shared" si="66"/>
        <v>0</v>
      </c>
    </row>
    <row r="3227" spans="1:12" ht="15.75" thickBot="1">
      <c r="A3227" s="73" t="s">
        <v>337</v>
      </c>
      <c r="B3227" s="73" t="s">
        <v>337</v>
      </c>
      <c r="C3227" s="154" t="s">
        <v>117</v>
      </c>
      <c r="D3227" s="154" t="s">
        <v>122</v>
      </c>
      <c r="E3227" s="163" t="s">
        <v>123</v>
      </c>
      <c r="F3227" s="43">
        <v>2019</v>
      </c>
      <c r="G3227" s="31" t="str">
        <f>VLOOKUP(H3227,'GN and GP categories'!A:B,2,FALSE)</f>
        <v>Gram-negative</v>
      </c>
      <c r="H3227" s="102" t="s">
        <v>107</v>
      </c>
      <c r="I3227" s="31">
        <v>1</v>
      </c>
      <c r="J3227" s="31" t="s">
        <v>84</v>
      </c>
      <c r="K3227" s="31">
        <v>0</v>
      </c>
      <c r="L3227" s="38">
        <f t="shared" si="66"/>
        <v>0</v>
      </c>
    </row>
    <row r="3228" spans="1:12" ht="15.75" thickBot="1">
      <c r="A3228" s="73" t="s">
        <v>337</v>
      </c>
      <c r="B3228" s="73" t="s">
        <v>337</v>
      </c>
      <c r="C3228" s="154" t="s">
        <v>117</v>
      </c>
      <c r="D3228" s="154" t="s">
        <v>122</v>
      </c>
      <c r="E3228" s="163" t="s">
        <v>123</v>
      </c>
      <c r="F3228" s="43">
        <v>2019</v>
      </c>
      <c r="G3228" s="31" t="str">
        <f>VLOOKUP(H3228,'GN and GP categories'!A:B,2,FALSE)</f>
        <v>Gram-negative</v>
      </c>
      <c r="H3228" s="102" t="s">
        <v>107</v>
      </c>
      <c r="I3228" s="31">
        <v>1</v>
      </c>
      <c r="J3228" s="31" t="s">
        <v>252</v>
      </c>
      <c r="K3228" s="31">
        <v>100</v>
      </c>
      <c r="L3228" s="38">
        <f t="shared" si="66"/>
        <v>1</v>
      </c>
    </row>
    <row r="3229" spans="1:12" ht="15.75" thickBot="1">
      <c r="A3229" s="73" t="s">
        <v>337</v>
      </c>
      <c r="B3229" s="73" t="s">
        <v>337</v>
      </c>
      <c r="C3229" s="154" t="s">
        <v>117</v>
      </c>
      <c r="D3229" s="154" t="s">
        <v>122</v>
      </c>
      <c r="E3229" s="163" t="s">
        <v>123</v>
      </c>
      <c r="F3229" s="43">
        <v>2019</v>
      </c>
      <c r="G3229" s="31" t="str">
        <f>VLOOKUP(H3229,'GN and GP categories'!A:B,2,FALSE)</f>
        <v>Gram-negative</v>
      </c>
      <c r="H3229" s="102" t="s">
        <v>107</v>
      </c>
      <c r="I3229" s="31">
        <v>1</v>
      </c>
      <c r="J3229" s="31" t="s">
        <v>17</v>
      </c>
      <c r="K3229" s="31">
        <v>100</v>
      </c>
      <c r="L3229" s="38">
        <f t="shared" si="66"/>
        <v>1</v>
      </c>
    </row>
    <row r="3230" spans="1:12" ht="15.75" thickBot="1">
      <c r="A3230" s="73" t="s">
        <v>337</v>
      </c>
      <c r="B3230" s="73" t="s">
        <v>337</v>
      </c>
      <c r="C3230" s="154" t="s">
        <v>117</v>
      </c>
      <c r="D3230" s="154" t="s">
        <v>122</v>
      </c>
      <c r="E3230" s="163" t="s">
        <v>123</v>
      </c>
      <c r="F3230" s="43">
        <v>2019</v>
      </c>
      <c r="G3230" s="31" t="str">
        <f>VLOOKUP(H3230,'GN and GP categories'!A:B,2,FALSE)</f>
        <v>Gram-negative</v>
      </c>
      <c r="H3230" s="102" t="s">
        <v>107</v>
      </c>
      <c r="I3230" s="31">
        <v>1</v>
      </c>
      <c r="J3230" s="31" t="s">
        <v>253</v>
      </c>
      <c r="K3230" s="31">
        <v>100</v>
      </c>
      <c r="L3230" s="38">
        <f t="shared" si="66"/>
        <v>1</v>
      </c>
    </row>
    <row r="3231" spans="1:12" ht="15.75" thickBot="1">
      <c r="A3231" s="73" t="s">
        <v>337</v>
      </c>
      <c r="B3231" s="73" t="s">
        <v>337</v>
      </c>
      <c r="C3231" s="154" t="s">
        <v>117</v>
      </c>
      <c r="D3231" s="154" t="s">
        <v>122</v>
      </c>
      <c r="E3231" s="163" t="s">
        <v>123</v>
      </c>
      <c r="F3231" s="43">
        <v>2019</v>
      </c>
      <c r="G3231" s="31" t="str">
        <f>VLOOKUP(H3231,'GN and GP categories'!A:B,2,FALSE)</f>
        <v>Gram-negative</v>
      </c>
      <c r="H3231" s="102" t="s">
        <v>107</v>
      </c>
      <c r="I3231" s="31">
        <v>1</v>
      </c>
      <c r="J3231" s="31" t="s">
        <v>31</v>
      </c>
      <c r="K3231" s="31">
        <v>100</v>
      </c>
      <c r="L3231" s="38">
        <f t="shared" si="66"/>
        <v>1</v>
      </c>
    </row>
    <row r="3232" spans="1:12" ht="15.75" thickBot="1">
      <c r="A3232" s="73" t="s">
        <v>337</v>
      </c>
      <c r="B3232" s="73" t="s">
        <v>337</v>
      </c>
      <c r="C3232" s="154" t="s">
        <v>117</v>
      </c>
      <c r="D3232" s="154" t="s">
        <v>122</v>
      </c>
      <c r="E3232" s="163" t="s">
        <v>123</v>
      </c>
      <c r="F3232" s="43">
        <v>2019</v>
      </c>
      <c r="G3232" s="31" t="str">
        <f>VLOOKUP(H3232,'GN and GP categories'!A:B,2,FALSE)</f>
        <v>Gram-negative</v>
      </c>
      <c r="H3232" s="102" t="s">
        <v>107</v>
      </c>
      <c r="I3232" s="31">
        <v>1</v>
      </c>
      <c r="J3232" s="31" t="s">
        <v>336</v>
      </c>
      <c r="K3232" s="31">
        <v>100</v>
      </c>
      <c r="L3232" s="38">
        <f t="shared" si="66"/>
        <v>1</v>
      </c>
    </row>
    <row r="3233" spans="1:12" ht="15.75" thickBot="1">
      <c r="A3233" s="73" t="s">
        <v>337</v>
      </c>
      <c r="B3233" s="73" t="s">
        <v>337</v>
      </c>
      <c r="C3233" s="154" t="s">
        <v>117</v>
      </c>
      <c r="D3233" s="154" t="s">
        <v>122</v>
      </c>
      <c r="E3233" s="163" t="s">
        <v>123</v>
      </c>
      <c r="F3233" s="43">
        <v>2019</v>
      </c>
      <c r="G3233" s="31" t="str">
        <f>VLOOKUP(H3233,'GN and GP categories'!A:B,2,FALSE)</f>
        <v>Gram-negative</v>
      </c>
      <c r="H3233" s="102" t="s">
        <v>107</v>
      </c>
      <c r="I3233" s="31">
        <v>1</v>
      </c>
      <c r="J3233" s="31" t="s">
        <v>28</v>
      </c>
      <c r="K3233" s="31">
        <v>100</v>
      </c>
      <c r="L3233" s="38">
        <f t="shared" si="66"/>
        <v>1</v>
      </c>
    </row>
    <row r="3234" spans="1:12" ht="15.75" thickBot="1">
      <c r="A3234" s="73" t="s">
        <v>337</v>
      </c>
      <c r="B3234" s="73" t="s">
        <v>337</v>
      </c>
      <c r="C3234" s="154" t="s">
        <v>117</v>
      </c>
      <c r="D3234" s="154" t="s">
        <v>122</v>
      </c>
      <c r="E3234" s="163" t="s">
        <v>123</v>
      </c>
      <c r="F3234" s="43">
        <v>2019</v>
      </c>
      <c r="G3234" s="31" t="str">
        <f>VLOOKUP(H3234,'GN and GP categories'!A:B,2,FALSE)</f>
        <v>Gram-negative</v>
      </c>
      <c r="H3234" s="102" t="s">
        <v>107</v>
      </c>
      <c r="I3234" s="31">
        <v>1</v>
      </c>
      <c r="J3234" s="31" t="s">
        <v>312</v>
      </c>
      <c r="K3234" s="31">
        <v>100</v>
      </c>
      <c r="L3234" s="38">
        <f t="shared" ref="L3234:L3297" si="67">IF(K3234="","",K3234*I3234/100)</f>
        <v>1</v>
      </c>
    </row>
    <row r="3235" spans="1:12" ht="15.75" thickBot="1">
      <c r="A3235" s="73" t="s">
        <v>337</v>
      </c>
      <c r="B3235" s="73" t="s">
        <v>337</v>
      </c>
      <c r="C3235" s="154" t="s">
        <v>117</v>
      </c>
      <c r="D3235" s="154" t="s">
        <v>122</v>
      </c>
      <c r="E3235" s="163" t="s">
        <v>123</v>
      </c>
      <c r="F3235" s="43">
        <v>2019</v>
      </c>
      <c r="G3235" s="31" t="str">
        <f>VLOOKUP(H3235,'GN and GP categories'!A:B,2,FALSE)</f>
        <v>Gram-negative</v>
      </c>
      <c r="H3235" s="102" t="s">
        <v>107</v>
      </c>
      <c r="I3235" s="31">
        <v>1</v>
      </c>
      <c r="J3235" s="31" t="s">
        <v>228</v>
      </c>
      <c r="K3235" s="31">
        <v>100</v>
      </c>
      <c r="L3235" s="38">
        <f t="shared" si="67"/>
        <v>1</v>
      </c>
    </row>
    <row r="3236" spans="1:12" ht="15.75" thickBot="1">
      <c r="A3236" s="73" t="s">
        <v>337</v>
      </c>
      <c r="B3236" s="73" t="s">
        <v>337</v>
      </c>
      <c r="C3236" s="154" t="s">
        <v>117</v>
      </c>
      <c r="D3236" s="154" t="s">
        <v>122</v>
      </c>
      <c r="E3236" s="163" t="s">
        <v>123</v>
      </c>
      <c r="F3236" s="43">
        <v>2019</v>
      </c>
      <c r="G3236" s="31" t="str">
        <f>VLOOKUP(H3236,'GN and GP categories'!A:B,2,FALSE)</f>
        <v>Gram-negative</v>
      </c>
      <c r="H3236" s="102" t="s">
        <v>107</v>
      </c>
      <c r="I3236" s="31">
        <v>1</v>
      </c>
      <c r="J3236" s="31" t="s">
        <v>30</v>
      </c>
      <c r="K3236" s="31">
        <v>100</v>
      </c>
      <c r="L3236" s="38">
        <f t="shared" si="67"/>
        <v>1</v>
      </c>
    </row>
    <row r="3237" spans="1:12" ht="15.75" thickBot="1">
      <c r="A3237" s="73" t="s">
        <v>337</v>
      </c>
      <c r="B3237" s="73" t="s">
        <v>337</v>
      </c>
      <c r="C3237" s="154" t="s">
        <v>117</v>
      </c>
      <c r="D3237" s="154" t="s">
        <v>122</v>
      </c>
      <c r="E3237" s="163" t="s">
        <v>123</v>
      </c>
      <c r="F3237" s="43">
        <v>2019</v>
      </c>
      <c r="G3237" s="31" t="str">
        <f>VLOOKUP(H3237,'GN and GP categories'!A:B,2,FALSE)</f>
        <v>Gram-negative</v>
      </c>
      <c r="H3237" s="102" t="s">
        <v>107</v>
      </c>
      <c r="I3237" s="31">
        <v>8</v>
      </c>
      <c r="J3237" s="31" t="s">
        <v>196</v>
      </c>
      <c r="K3237" s="31">
        <v>0</v>
      </c>
      <c r="L3237" s="38">
        <f t="shared" si="67"/>
        <v>0</v>
      </c>
    </row>
    <row r="3238" spans="1:12" ht="15.75" thickBot="1">
      <c r="A3238" s="73" t="s">
        <v>337</v>
      </c>
      <c r="B3238" s="73" t="s">
        <v>337</v>
      </c>
      <c r="C3238" s="154" t="s">
        <v>117</v>
      </c>
      <c r="D3238" s="154" t="s">
        <v>122</v>
      </c>
      <c r="E3238" s="163" t="s">
        <v>123</v>
      </c>
      <c r="F3238" s="43">
        <v>2019</v>
      </c>
      <c r="G3238" s="31" t="str">
        <f>VLOOKUP(H3238,'GN and GP categories'!A:B,2,FALSE)</f>
        <v>Gram-negative</v>
      </c>
      <c r="H3238" s="102" t="s">
        <v>107</v>
      </c>
      <c r="I3238" s="31">
        <v>8</v>
      </c>
      <c r="J3238" s="31" t="s">
        <v>13</v>
      </c>
      <c r="K3238" s="31">
        <v>0</v>
      </c>
      <c r="L3238" s="38">
        <f t="shared" si="67"/>
        <v>0</v>
      </c>
    </row>
    <row r="3239" spans="1:12" ht="15.75" thickBot="1">
      <c r="A3239" s="73" t="s">
        <v>337</v>
      </c>
      <c r="B3239" s="73" t="s">
        <v>337</v>
      </c>
      <c r="C3239" s="154" t="s">
        <v>117</v>
      </c>
      <c r="D3239" s="154" t="s">
        <v>122</v>
      </c>
      <c r="E3239" s="163" t="s">
        <v>123</v>
      </c>
      <c r="F3239" s="43">
        <v>2019</v>
      </c>
      <c r="G3239" s="31" t="str">
        <f>VLOOKUP(H3239,'GN and GP categories'!A:B,2,FALSE)</f>
        <v>Gram-negative</v>
      </c>
      <c r="H3239" s="102" t="s">
        <v>107</v>
      </c>
      <c r="I3239" s="31">
        <v>8</v>
      </c>
      <c r="J3239" s="31" t="s">
        <v>335</v>
      </c>
      <c r="K3239" s="31">
        <v>0</v>
      </c>
      <c r="L3239" s="38">
        <f t="shared" si="67"/>
        <v>0</v>
      </c>
    </row>
    <row r="3240" spans="1:12" ht="15.75" thickBot="1">
      <c r="A3240" s="73" t="s">
        <v>337</v>
      </c>
      <c r="B3240" s="73" t="s">
        <v>337</v>
      </c>
      <c r="C3240" s="154" t="s">
        <v>117</v>
      </c>
      <c r="D3240" s="154" t="s">
        <v>122</v>
      </c>
      <c r="E3240" s="163" t="s">
        <v>123</v>
      </c>
      <c r="F3240" s="43">
        <v>2019</v>
      </c>
      <c r="G3240" s="31" t="str">
        <f>VLOOKUP(H3240,'GN and GP categories'!A:B,2,FALSE)</f>
        <v>Gram-negative</v>
      </c>
      <c r="H3240" s="102" t="s">
        <v>107</v>
      </c>
      <c r="I3240" s="31">
        <v>8</v>
      </c>
      <c r="J3240" s="31" t="s">
        <v>20</v>
      </c>
      <c r="K3240" s="31">
        <v>0</v>
      </c>
      <c r="L3240" s="38">
        <f t="shared" si="67"/>
        <v>0</v>
      </c>
    </row>
    <row r="3241" spans="1:12" ht="15.75" thickBot="1">
      <c r="A3241" s="73" t="s">
        <v>337</v>
      </c>
      <c r="B3241" s="73" t="s">
        <v>337</v>
      </c>
      <c r="C3241" s="154" t="s">
        <v>117</v>
      </c>
      <c r="D3241" s="154" t="s">
        <v>122</v>
      </c>
      <c r="E3241" s="163" t="s">
        <v>123</v>
      </c>
      <c r="F3241" s="43">
        <v>2019</v>
      </c>
      <c r="G3241" s="31" t="str">
        <f>VLOOKUP(H3241,'GN and GP categories'!A:B,2,FALSE)</f>
        <v>Gram-negative</v>
      </c>
      <c r="H3241" s="102" t="s">
        <v>107</v>
      </c>
      <c r="I3241" s="31">
        <v>8</v>
      </c>
      <c r="J3241" s="31" t="s">
        <v>208</v>
      </c>
      <c r="K3241" s="31">
        <v>0</v>
      </c>
      <c r="L3241" s="38">
        <f t="shared" si="67"/>
        <v>0</v>
      </c>
    </row>
    <row r="3242" spans="1:12" ht="15.75" thickBot="1">
      <c r="A3242" s="73" t="s">
        <v>337</v>
      </c>
      <c r="B3242" s="73" t="s">
        <v>337</v>
      </c>
      <c r="C3242" s="154" t="s">
        <v>117</v>
      </c>
      <c r="D3242" s="154" t="s">
        <v>122</v>
      </c>
      <c r="E3242" s="163" t="s">
        <v>123</v>
      </c>
      <c r="F3242" s="43">
        <v>2019</v>
      </c>
      <c r="G3242" s="31" t="str">
        <f>VLOOKUP(H3242,'GN and GP categories'!A:B,2,FALSE)</f>
        <v>Gram-negative</v>
      </c>
      <c r="H3242" s="102" t="s">
        <v>107</v>
      </c>
      <c r="I3242" s="31">
        <v>8</v>
      </c>
      <c r="J3242" s="31" t="s">
        <v>84</v>
      </c>
      <c r="K3242" s="31">
        <v>0</v>
      </c>
      <c r="L3242" s="38">
        <f t="shared" si="67"/>
        <v>0</v>
      </c>
    </row>
    <row r="3243" spans="1:12" ht="15.75" thickBot="1">
      <c r="A3243" s="73" t="s">
        <v>337</v>
      </c>
      <c r="B3243" s="73" t="s">
        <v>337</v>
      </c>
      <c r="C3243" s="154" t="s">
        <v>117</v>
      </c>
      <c r="D3243" s="154" t="s">
        <v>122</v>
      </c>
      <c r="E3243" s="163" t="s">
        <v>123</v>
      </c>
      <c r="F3243" s="43">
        <v>2019</v>
      </c>
      <c r="G3243" s="31" t="str">
        <f>VLOOKUP(H3243,'GN and GP categories'!A:B,2,FALSE)</f>
        <v>Gram-negative</v>
      </c>
      <c r="H3243" s="102" t="s">
        <v>107</v>
      </c>
      <c r="I3243" s="31">
        <v>8</v>
      </c>
      <c r="J3243" s="31" t="s">
        <v>252</v>
      </c>
      <c r="K3243" s="31">
        <v>100</v>
      </c>
      <c r="L3243" s="38">
        <f t="shared" si="67"/>
        <v>8</v>
      </c>
    </row>
    <row r="3244" spans="1:12" ht="15.75" thickBot="1">
      <c r="A3244" s="73" t="s">
        <v>337</v>
      </c>
      <c r="B3244" s="73" t="s">
        <v>337</v>
      </c>
      <c r="C3244" s="154" t="s">
        <v>117</v>
      </c>
      <c r="D3244" s="154" t="s">
        <v>122</v>
      </c>
      <c r="E3244" s="163" t="s">
        <v>123</v>
      </c>
      <c r="F3244" s="43">
        <v>2019</v>
      </c>
      <c r="G3244" s="31" t="str">
        <f>VLOOKUP(H3244,'GN and GP categories'!A:B,2,FALSE)</f>
        <v>Gram-negative</v>
      </c>
      <c r="H3244" s="102" t="s">
        <v>107</v>
      </c>
      <c r="I3244" s="31">
        <v>8</v>
      </c>
      <c r="J3244" s="31" t="s">
        <v>17</v>
      </c>
      <c r="K3244" s="31">
        <v>100</v>
      </c>
      <c r="L3244" s="38">
        <f t="shared" si="67"/>
        <v>8</v>
      </c>
    </row>
    <row r="3245" spans="1:12" ht="15.75" thickBot="1">
      <c r="A3245" s="73" t="s">
        <v>337</v>
      </c>
      <c r="B3245" s="73" t="s">
        <v>337</v>
      </c>
      <c r="C3245" s="154" t="s">
        <v>117</v>
      </c>
      <c r="D3245" s="154" t="s">
        <v>122</v>
      </c>
      <c r="E3245" s="163" t="s">
        <v>123</v>
      </c>
      <c r="F3245" s="43">
        <v>2019</v>
      </c>
      <c r="G3245" s="31" t="str">
        <f>VLOOKUP(H3245,'GN and GP categories'!A:B,2,FALSE)</f>
        <v>Gram-negative</v>
      </c>
      <c r="H3245" s="102" t="s">
        <v>107</v>
      </c>
      <c r="I3245" s="31">
        <v>8</v>
      </c>
      <c r="J3245" s="31" t="s">
        <v>253</v>
      </c>
      <c r="K3245" s="31">
        <v>100</v>
      </c>
      <c r="L3245" s="38">
        <f t="shared" si="67"/>
        <v>8</v>
      </c>
    </row>
    <row r="3246" spans="1:12" ht="15.75" thickBot="1">
      <c r="A3246" s="73" t="s">
        <v>337</v>
      </c>
      <c r="B3246" s="73" t="s">
        <v>337</v>
      </c>
      <c r="C3246" s="154" t="s">
        <v>117</v>
      </c>
      <c r="D3246" s="154" t="s">
        <v>122</v>
      </c>
      <c r="E3246" s="163" t="s">
        <v>123</v>
      </c>
      <c r="F3246" s="43">
        <v>2019</v>
      </c>
      <c r="G3246" s="31" t="str">
        <f>VLOOKUP(H3246,'GN and GP categories'!A:B,2,FALSE)</f>
        <v>Gram-negative</v>
      </c>
      <c r="H3246" s="102" t="s">
        <v>107</v>
      </c>
      <c r="I3246" s="31">
        <v>8</v>
      </c>
      <c r="J3246" s="31" t="s">
        <v>31</v>
      </c>
      <c r="K3246" s="31">
        <v>100</v>
      </c>
      <c r="L3246" s="38">
        <f t="shared" si="67"/>
        <v>8</v>
      </c>
    </row>
    <row r="3247" spans="1:12" ht="15.75" thickBot="1">
      <c r="A3247" s="73" t="s">
        <v>337</v>
      </c>
      <c r="B3247" s="73" t="s">
        <v>337</v>
      </c>
      <c r="C3247" s="154" t="s">
        <v>117</v>
      </c>
      <c r="D3247" s="154" t="s">
        <v>122</v>
      </c>
      <c r="E3247" s="163" t="s">
        <v>123</v>
      </c>
      <c r="F3247" s="43">
        <v>2019</v>
      </c>
      <c r="G3247" s="31" t="str">
        <f>VLOOKUP(H3247,'GN and GP categories'!A:B,2,FALSE)</f>
        <v>Gram-negative</v>
      </c>
      <c r="H3247" s="102" t="s">
        <v>107</v>
      </c>
      <c r="I3247" s="31">
        <v>8</v>
      </c>
      <c r="J3247" s="31" t="s">
        <v>336</v>
      </c>
      <c r="K3247" s="31">
        <v>100</v>
      </c>
      <c r="L3247" s="38">
        <f t="shared" si="67"/>
        <v>8</v>
      </c>
    </row>
    <row r="3248" spans="1:12" ht="15.75" thickBot="1">
      <c r="A3248" s="73" t="s">
        <v>337</v>
      </c>
      <c r="B3248" s="73" t="s">
        <v>337</v>
      </c>
      <c r="C3248" s="154" t="s">
        <v>117</v>
      </c>
      <c r="D3248" s="154" t="s">
        <v>122</v>
      </c>
      <c r="E3248" s="163" t="s">
        <v>123</v>
      </c>
      <c r="F3248" s="43">
        <v>2019</v>
      </c>
      <c r="G3248" s="31" t="str">
        <f>VLOOKUP(H3248,'GN and GP categories'!A:B,2,FALSE)</f>
        <v>Gram-negative</v>
      </c>
      <c r="H3248" s="102" t="s">
        <v>107</v>
      </c>
      <c r="I3248" s="31">
        <v>8</v>
      </c>
      <c r="J3248" s="31" t="s">
        <v>28</v>
      </c>
      <c r="K3248" s="31">
        <v>88</v>
      </c>
      <c r="L3248" s="38">
        <f t="shared" si="67"/>
        <v>7.04</v>
      </c>
    </row>
    <row r="3249" spans="1:12" ht="15.75" thickBot="1">
      <c r="A3249" s="73" t="s">
        <v>337</v>
      </c>
      <c r="B3249" s="73" t="s">
        <v>337</v>
      </c>
      <c r="C3249" s="154" t="s">
        <v>117</v>
      </c>
      <c r="D3249" s="154" t="s">
        <v>122</v>
      </c>
      <c r="E3249" s="163" t="s">
        <v>123</v>
      </c>
      <c r="F3249" s="43">
        <v>2019</v>
      </c>
      <c r="G3249" s="31" t="str">
        <f>VLOOKUP(H3249,'GN and GP categories'!A:B,2,FALSE)</f>
        <v>Gram-negative</v>
      </c>
      <c r="H3249" s="102" t="s">
        <v>107</v>
      </c>
      <c r="I3249" s="31">
        <v>8</v>
      </c>
      <c r="J3249" s="31" t="s">
        <v>312</v>
      </c>
      <c r="K3249" s="31">
        <v>88</v>
      </c>
      <c r="L3249" s="38">
        <f t="shared" si="67"/>
        <v>7.04</v>
      </c>
    </row>
    <row r="3250" spans="1:12" ht="15.75" thickBot="1">
      <c r="A3250" s="73" t="s">
        <v>337</v>
      </c>
      <c r="B3250" s="73" t="s">
        <v>337</v>
      </c>
      <c r="C3250" s="154" t="s">
        <v>117</v>
      </c>
      <c r="D3250" s="154" t="s">
        <v>122</v>
      </c>
      <c r="E3250" s="163" t="s">
        <v>123</v>
      </c>
      <c r="F3250" s="43">
        <v>2019</v>
      </c>
      <c r="G3250" s="31" t="str">
        <f>VLOOKUP(H3250,'GN and GP categories'!A:B,2,FALSE)</f>
        <v>Gram-negative</v>
      </c>
      <c r="H3250" s="102" t="s">
        <v>107</v>
      </c>
      <c r="I3250" s="31">
        <v>8</v>
      </c>
      <c r="J3250" s="31" t="s">
        <v>228</v>
      </c>
      <c r="K3250" s="31">
        <v>100</v>
      </c>
      <c r="L3250" s="38">
        <f t="shared" si="67"/>
        <v>8</v>
      </c>
    </row>
    <row r="3251" spans="1:12" ht="15.75" thickBot="1">
      <c r="A3251" s="73" t="s">
        <v>337</v>
      </c>
      <c r="B3251" s="73" t="s">
        <v>337</v>
      </c>
      <c r="C3251" s="154" t="s">
        <v>117</v>
      </c>
      <c r="D3251" s="154" t="s">
        <v>122</v>
      </c>
      <c r="E3251" s="163" t="s">
        <v>123</v>
      </c>
      <c r="F3251" s="43">
        <v>2019</v>
      </c>
      <c r="G3251" s="31" t="str">
        <f>VLOOKUP(H3251,'GN and GP categories'!A:B,2,FALSE)</f>
        <v>Gram-negative</v>
      </c>
      <c r="H3251" s="102" t="s">
        <v>107</v>
      </c>
      <c r="I3251" s="31">
        <v>8</v>
      </c>
      <c r="J3251" s="31" t="s">
        <v>30</v>
      </c>
      <c r="K3251" s="31">
        <v>88</v>
      </c>
      <c r="L3251" s="38">
        <f t="shared" si="67"/>
        <v>7.04</v>
      </c>
    </row>
    <row r="3252" spans="1:12" ht="15.75" thickBot="1">
      <c r="A3252" s="73" t="s">
        <v>337</v>
      </c>
      <c r="B3252" s="73" t="s">
        <v>337</v>
      </c>
      <c r="C3252" s="154" t="s">
        <v>117</v>
      </c>
      <c r="D3252" s="154" t="s">
        <v>122</v>
      </c>
      <c r="E3252" s="163" t="s">
        <v>123</v>
      </c>
      <c r="F3252" s="43">
        <v>2019</v>
      </c>
      <c r="G3252" s="31" t="str">
        <f>VLOOKUP(H3252,'GN and GP categories'!A:B,2,FALSE)</f>
        <v>Gram-negative</v>
      </c>
      <c r="H3252" s="102" t="s">
        <v>104</v>
      </c>
      <c r="I3252" s="31">
        <v>9</v>
      </c>
      <c r="J3252" s="31" t="s">
        <v>196</v>
      </c>
      <c r="K3252" s="31">
        <v>0</v>
      </c>
      <c r="L3252" s="38">
        <f t="shared" si="67"/>
        <v>0</v>
      </c>
    </row>
    <row r="3253" spans="1:12" ht="15.75" thickBot="1">
      <c r="A3253" s="73" t="s">
        <v>337</v>
      </c>
      <c r="B3253" s="73" t="s">
        <v>337</v>
      </c>
      <c r="C3253" s="154" t="s">
        <v>117</v>
      </c>
      <c r="D3253" s="154" t="s">
        <v>122</v>
      </c>
      <c r="E3253" s="163" t="s">
        <v>123</v>
      </c>
      <c r="F3253" s="43">
        <v>2019</v>
      </c>
      <c r="G3253" s="31" t="str">
        <f>VLOOKUP(H3253,'GN and GP categories'!A:B,2,FALSE)</f>
        <v>Gram-negative</v>
      </c>
      <c r="H3253" s="102" t="s">
        <v>104</v>
      </c>
      <c r="I3253" s="31">
        <v>9</v>
      </c>
      <c r="J3253" s="31" t="s">
        <v>13</v>
      </c>
      <c r="K3253" s="31">
        <v>0</v>
      </c>
      <c r="L3253" s="38">
        <f t="shared" si="67"/>
        <v>0</v>
      </c>
    </row>
    <row r="3254" spans="1:12" ht="15.75" thickBot="1">
      <c r="A3254" s="73" t="s">
        <v>337</v>
      </c>
      <c r="B3254" s="73" t="s">
        <v>337</v>
      </c>
      <c r="C3254" s="154" t="s">
        <v>117</v>
      </c>
      <c r="D3254" s="154" t="s">
        <v>122</v>
      </c>
      <c r="E3254" s="163" t="s">
        <v>123</v>
      </c>
      <c r="F3254" s="43">
        <v>2019</v>
      </c>
      <c r="G3254" s="31" t="str">
        <f>VLOOKUP(H3254,'GN and GP categories'!A:B,2,FALSE)</f>
        <v>Gram-negative</v>
      </c>
      <c r="H3254" s="102" t="s">
        <v>104</v>
      </c>
      <c r="I3254" s="31">
        <v>9</v>
      </c>
      <c r="J3254" s="31" t="s">
        <v>335</v>
      </c>
      <c r="K3254" s="31">
        <v>0</v>
      </c>
      <c r="L3254" s="38">
        <f t="shared" si="67"/>
        <v>0</v>
      </c>
    </row>
    <row r="3255" spans="1:12" ht="15.75" thickBot="1">
      <c r="A3255" s="73" t="s">
        <v>337</v>
      </c>
      <c r="B3255" s="73" t="s">
        <v>337</v>
      </c>
      <c r="C3255" s="154" t="s">
        <v>117</v>
      </c>
      <c r="D3255" s="154" t="s">
        <v>122</v>
      </c>
      <c r="E3255" s="163" t="s">
        <v>123</v>
      </c>
      <c r="F3255" s="43">
        <v>2019</v>
      </c>
      <c r="G3255" s="31" t="str">
        <f>VLOOKUP(H3255,'GN and GP categories'!A:B,2,FALSE)</f>
        <v>Gram-negative</v>
      </c>
      <c r="H3255" s="102" t="s">
        <v>104</v>
      </c>
      <c r="I3255" s="31">
        <v>9</v>
      </c>
      <c r="J3255" s="31" t="s">
        <v>20</v>
      </c>
      <c r="K3255" s="31">
        <v>0</v>
      </c>
      <c r="L3255" s="38">
        <f t="shared" si="67"/>
        <v>0</v>
      </c>
    </row>
    <row r="3256" spans="1:12" ht="15.75" thickBot="1">
      <c r="A3256" s="73" t="s">
        <v>337</v>
      </c>
      <c r="B3256" s="73" t="s">
        <v>337</v>
      </c>
      <c r="C3256" s="154" t="s">
        <v>117</v>
      </c>
      <c r="D3256" s="154" t="s">
        <v>122</v>
      </c>
      <c r="E3256" s="163" t="s">
        <v>123</v>
      </c>
      <c r="F3256" s="43">
        <v>2019</v>
      </c>
      <c r="G3256" s="31" t="str">
        <f>VLOOKUP(H3256,'GN and GP categories'!A:B,2,FALSE)</f>
        <v>Gram-negative</v>
      </c>
      <c r="H3256" s="102" t="s">
        <v>104</v>
      </c>
      <c r="I3256" s="31">
        <v>9</v>
      </c>
      <c r="J3256" s="31" t="s">
        <v>208</v>
      </c>
      <c r="K3256" s="31">
        <v>0</v>
      </c>
      <c r="L3256" s="38">
        <f t="shared" si="67"/>
        <v>0</v>
      </c>
    </row>
    <row r="3257" spans="1:12" ht="15.75" thickBot="1">
      <c r="A3257" s="73" t="s">
        <v>337</v>
      </c>
      <c r="B3257" s="73" t="s">
        <v>337</v>
      </c>
      <c r="C3257" s="154" t="s">
        <v>117</v>
      </c>
      <c r="D3257" s="154" t="s">
        <v>122</v>
      </c>
      <c r="E3257" s="163" t="s">
        <v>123</v>
      </c>
      <c r="F3257" s="43">
        <v>2019</v>
      </c>
      <c r="G3257" s="31" t="str">
        <f>VLOOKUP(H3257,'GN and GP categories'!A:B,2,FALSE)</f>
        <v>Gram-negative</v>
      </c>
      <c r="H3257" s="102" t="s">
        <v>104</v>
      </c>
      <c r="I3257" s="31">
        <v>9</v>
      </c>
      <c r="J3257" s="31" t="s">
        <v>84</v>
      </c>
      <c r="K3257" s="31">
        <v>0</v>
      </c>
      <c r="L3257" s="38">
        <f t="shared" si="67"/>
        <v>0</v>
      </c>
    </row>
    <row r="3258" spans="1:12" ht="15.75" thickBot="1">
      <c r="A3258" s="73" t="s">
        <v>337</v>
      </c>
      <c r="B3258" s="73" t="s">
        <v>337</v>
      </c>
      <c r="C3258" s="154" t="s">
        <v>117</v>
      </c>
      <c r="D3258" s="154" t="s">
        <v>122</v>
      </c>
      <c r="E3258" s="163" t="s">
        <v>123</v>
      </c>
      <c r="F3258" s="43">
        <v>2019</v>
      </c>
      <c r="G3258" s="31" t="str">
        <f>VLOOKUP(H3258,'GN and GP categories'!A:B,2,FALSE)</f>
        <v>Gram-negative</v>
      </c>
      <c r="H3258" s="102" t="s">
        <v>104</v>
      </c>
      <c r="I3258" s="31">
        <v>9</v>
      </c>
      <c r="J3258" s="31" t="s">
        <v>252</v>
      </c>
      <c r="K3258" s="31">
        <v>100</v>
      </c>
      <c r="L3258" s="38">
        <f t="shared" si="67"/>
        <v>9</v>
      </c>
    </row>
    <row r="3259" spans="1:12" ht="15.75" thickBot="1">
      <c r="A3259" s="73" t="s">
        <v>337</v>
      </c>
      <c r="B3259" s="73" t="s">
        <v>337</v>
      </c>
      <c r="C3259" s="154" t="s">
        <v>117</v>
      </c>
      <c r="D3259" s="154" t="s">
        <v>122</v>
      </c>
      <c r="E3259" s="163" t="s">
        <v>123</v>
      </c>
      <c r="F3259" s="43">
        <v>2019</v>
      </c>
      <c r="G3259" s="31" t="str">
        <f>VLOOKUP(H3259,'GN and GP categories'!A:B,2,FALSE)</f>
        <v>Gram-negative</v>
      </c>
      <c r="H3259" s="102" t="s">
        <v>104</v>
      </c>
      <c r="I3259" s="31">
        <v>9</v>
      </c>
      <c r="J3259" s="31" t="s">
        <v>17</v>
      </c>
      <c r="K3259" s="31">
        <v>100</v>
      </c>
      <c r="L3259" s="38">
        <f t="shared" si="67"/>
        <v>9</v>
      </c>
    </row>
    <row r="3260" spans="1:12" ht="15.75" thickBot="1">
      <c r="A3260" s="73" t="s">
        <v>337</v>
      </c>
      <c r="B3260" s="73" t="s">
        <v>337</v>
      </c>
      <c r="C3260" s="154" t="s">
        <v>117</v>
      </c>
      <c r="D3260" s="154" t="s">
        <v>122</v>
      </c>
      <c r="E3260" s="163" t="s">
        <v>123</v>
      </c>
      <c r="F3260" s="43">
        <v>2019</v>
      </c>
      <c r="G3260" s="31" t="str">
        <f>VLOOKUP(H3260,'GN and GP categories'!A:B,2,FALSE)</f>
        <v>Gram-negative</v>
      </c>
      <c r="H3260" s="102" t="s">
        <v>104</v>
      </c>
      <c r="I3260" s="31">
        <v>9</v>
      </c>
      <c r="J3260" s="31" t="s">
        <v>253</v>
      </c>
      <c r="K3260" s="31">
        <v>100</v>
      </c>
      <c r="L3260" s="38">
        <f t="shared" si="67"/>
        <v>9</v>
      </c>
    </row>
    <row r="3261" spans="1:12" ht="15.75" thickBot="1">
      <c r="A3261" s="73" t="s">
        <v>337</v>
      </c>
      <c r="B3261" s="73" t="s">
        <v>337</v>
      </c>
      <c r="C3261" s="154" t="s">
        <v>117</v>
      </c>
      <c r="D3261" s="154" t="s">
        <v>122</v>
      </c>
      <c r="E3261" s="163" t="s">
        <v>123</v>
      </c>
      <c r="F3261" s="43">
        <v>2019</v>
      </c>
      <c r="G3261" s="31" t="str">
        <f>VLOOKUP(H3261,'GN and GP categories'!A:B,2,FALSE)</f>
        <v>Gram-negative</v>
      </c>
      <c r="H3261" s="102" t="s">
        <v>104</v>
      </c>
      <c r="I3261" s="31">
        <v>9</v>
      </c>
      <c r="J3261" s="31" t="s">
        <v>31</v>
      </c>
      <c r="K3261" s="31">
        <v>100</v>
      </c>
      <c r="L3261" s="38">
        <f t="shared" si="67"/>
        <v>9</v>
      </c>
    </row>
    <row r="3262" spans="1:12" ht="15.75" thickBot="1">
      <c r="A3262" s="73" t="s">
        <v>337</v>
      </c>
      <c r="B3262" s="73" t="s">
        <v>337</v>
      </c>
      <c r="C3262" s="154" t="s">
        <v>117</v>
      </c>
      <c r="D3262" s="154" t="s">
        <v>122</v>
      </c>
      <c r="E3262" s="163" t="s">
        <v>123</v>
      </c>
      <c r="F3262" s="43">
        <v>2019</v>
      </c>
      <c r="G3262" s="31" t="str">
        <f>VLOOKUP(H3262,'GN and GP categories'!A:B,2,FALSE)</f>
        <v>Gram-negative</v>
      </c>
      <c r="H3262" s="102" t="s">
        <v>104</v>
      </c>
      <c r="I3262" s="31">
        <v>9</v>
      </c>
      <c r="J3262" s="31" t="s">
        <v>336</v>
      </c>
      <c r="K3262" s="31">
        <v>89</v>
      </c>
      <c r="L3262" s="38">
        <f t="shared" si="67"/>
        <v>8.01</v>
      </c>
    </row>
    <row r="3263" spans="1:12" ht="15.75" thickBot="1">
      <c r="A3263" s="73" t="s">
        <v>337</v>
      </c>
      <c r="B3263" s="73" t="s">
        <v>337</v>
      </c>
      <c r="C3263" s="154" t="s">
        <v>117</v>
      </c>
      <c r="D3263" s="154" t="s">
        <v>122</v>
      </c>
      <c r="E3263" s="163" t="s">
        <v>123</v>
      </c>
      <c r="F3263" s="43">
        <v>2019</v>
      </c>
      <c r="G3263" s="31" t="str">
        <f>VLOOKUP(H3263,'GN and GP categories'!A:B,2,FALSE)</f>
        <v>Gram-negative</v>
      </c>
      <c r="H3263" s="102" t="s">
        <v>104</v>
      </c>
      <c r="I3263" s="31">
        <v>9</v>
      </c>
      <c r="J3263" s="31" t="s">
        <v>28</v>
      </c>
      <c r="K3263" s="31">
        <v>89</v>
      </c>
      <c r="L3263" s="38">
        <f t="shared" si="67"/>
        <v>8.01</v>
      </c>
    </row>
    <row r="3264" spans="1:12" ht="15.75" thickBot="1">
      <c r="A3264" s="73" t="s">
        <v>337</v>
      </c>
      <c r="B3264" s="73" t="s">
        <v>337</v>
      </c>
      <c r="C3264" s="154" t="s">
        <v>117</v>
      </c>
      <c r="D3264" s="154" t="s">
        <v>122</v>
      </c>
      <c r="E3264" s="163" t="s">
        <v>123</v>
      </c>
      <c r="F3264" s="43">
        <v>2019</v>
      </c>
      <c r="G3264" s="31" t="str">
        <f>VLOOKUP(H3264,'GN and GP categories'!A:B,2,FALSE)</f>
        <v>Gram-negative</v>
      </c>
      <c r="H3264" s="102" t="s">
        <v>104</v>
      </c>
      <c r="I3264" s="31">
        <v>9</v>
      </c>
      <c r="J3264" s="31" t="s">
        <v>312</v>
      </c>
      <c r="K3264" s="31">
        <v>100</v>
      </c>
      <c r="L3264" s="38">
        <f t="shared" si="67"/>
        <v>9</v>
      </c>
    </row>
    <row r="3265" spans="1:12" ht="15.75" thickBot="1">
      <c r="A3265" s="73" t="s">
        <v>337</v>
      </c>
      <c r="B3265" s="73" t="s">
        <v>337</v>
      </c>
      <c r="C3265" s="154" t="s">
        <v>117</v>
      </c>
      <c r="D3265" s="154" t="s">
        <v>122</v>
      </c>
      <c r="E3265" s="163" t="s">
        <v>123</v>
      </c>
      <c r="F3265" s="43">
        <v>2019</v>
      </c>
      <c r="G3265" s="31" t="str">
        <f>VLOOKUP(H3265,'GN and GP categories'!A:B,2,FALSE)</f>
        <v>Gram-negative</v>
      </c>
      <c r="H3265" s="102" t="s">
        <v>104</v>
      </c>
      <c r="I3265" s="31">
        <v>9</v>
      </c>
      <c r="J3265" s="31" t="s">
        <v>228</v>
      </c>
      <c r="K3265" s="31">
        <v>0</v>
      </c>
      <c r="L3265" s="38">
        <f t="shared" si="67"/>
        <v>0</v>
      </c>
    </row>
    <row r="3266" spans="1:12" ht="15.75" thickBot="1">
      <c r="A3266" s="73" t="s">
        <v>337</v>
      </c>
      <c r="B3266" s="73" t="s">
        <v>337</v>
      </c>
      <c r="C3266" s="154" t="s">
        <v>117</v>
      </c>
      <c r="D3266" s="154" t="s">
        <v>122</v>
      </c>
      <c r="E3266" s="163" t="s">
        <v>123</v>
      </c>
      <c r="F3266" s="43">
        <v>2019</v>
      </c>
      <c r="G3266" s="31" t="str">
        <f>VLOOKUP(H3266,'GN and GP categories'!A:B,2,FALSE)</f>
        <v>Gram-negative</v>
      </c>
      <c r="H3266" s="102" t="s">
        <v>104</v>
      </c>
      <c r="I3266" s="31">
        <v>9</v>
      </c>
      <c r="J3266" s="31" t="s">
        <v>30</v>
      </c>
      <c r="K3266" s="31">
        <v>100</v>
      </c>
      <c r="L3266" s="38">
        <f t="shared" si="67"/>
        <v>9</v>
      </c>
    </row>
    <row r="3267" spans="1:12" ht="15.75" thickBot="1">
      <c r="A3267" s="73" t="s">
        <v>337</v>
      </c>
      <c r="B3267" s="73" t="s">
        <v>337</v>
      </c>
      <c r="C3267" s="154" t="s">
        <v>117</v>
      </c>
      <c r="D3267" s="154" t="s">
        <v>122</v>
      </c>
      <c r="E3267" s="163" t="s">
        <v>123</v>
      </c>
      <c r="F3267" s="43">
        <v>2019</v>
      </c>
      <c r="G3267" s="31" t="str">
        <f>VLOOKUP(H3267,'GN and GP categories'!A:B,2,FALSE)</f>
        <v>Gram-negative</v>
      </c>
      <c r="H3267" s="102" t="s">
        <v>100</v>
      </c>
      <c r="I3267" s="31">
        <v>15</v>
      </c>
      <c r="J3267" s="31" t="s">
        <v>196</v>
      </c>
      <c r="K3267" s="31">
        <v>0</v>
      </c>
      <c r="L3267" s="38">
        <f t="shared" si="67"/>
        <v>0</v>
      </c>
    </row>
    <row r="3268" spans="1:12" ht="15.75" thickBot="1">
      <c r="A3268" s="73" t="s">
        <v>337</v>
      </c>
      <c r="B3268" s="73" t="s">
        <v>337</v>
      </c>
      <c r="C3268" s="154" t="s">
        <v>117</v>
      </c>
      <c r="D3268" s="154" t="s">
        <v>122</v>
      </c>
      <c r="E3268" s="163" t="s">
        <v>123</v>
      </c>
      <c r="F3268" s="43">
        <v>2019</v>
      </c>
      <c r="G3268" s="31" t="str">
        <f>VLOOKUP(H3268,'GN and GP categories'!A:B,2,FALSE)</f>
        <v>Gram-negative</v>
      </c>
      <c r="H3268" s="102" t="s">
        <v>100</v>
      </c>
      <c r="I3268" s="31">
        <v>15</v>
      </c>
      <c r="J3268" s="31" t="s">
        <v>13</v>
      </c>
      <c r="K3268" s="31">
        <v>0</v>
      </c>
      <c r="L3268" s="38">
        <f t="shared" si="67"/>
        <v>0</v>
      </c>
    </row>
    <row r="3269" spans="1:12" ht="15.75" thickBot="1">
      <c r="A3269" s="73" t="s">
        <v>337</v>
      </c>
      <c r="B3269" s="73" t="s">
        <v>337</v>
      </c>
      <c r="C3269" s="154" t="s">
        <v>117</v>
      </c>
      <c r="D3269" s="154" t="s">
        <v>122</v>
      </c>
      <c r="E3269" s="163" t="s">
        <v>123</v>
      </c>
      <c r="F3269" s="43">
        <v>2019</v>
      </c>
      <c r="G3269" s="31" t="str">
        <f>VLOOKUP(H3269,'GN and GP categories'!A:B,2,FALSE)</f>
        <v>Gram-negative</v>
      </c>
      <c r="H3269" s="102" t="s">
        <v>100</v>
      </c>
      <c r="I3269" s="31">
        <v>15</v>
      </c>
      <c r="J3269" s="31" t="s">
        <v>335</v>
      </c>
      <c r="K3269" s="31">
        <v>0</v>
      </c>
      <c r="L3269" s="38">
        <f t="shared" si="67"/>
        <v>0</v>
      </c>
    </row>
    <row r="3270" spans="1:12" ht="15.75" thickBot="1">
      <c r="A3270" s="73" t="s">
        <v>337</v>
      </c>
      <c r="B3270" s="73" t="s">
        <v>337</v>
      </c>
      <c r="C3270" s="154" t="s">
        <v>117</v>
      </c>
      <c r="D3270" s="154" t="s">
        <v>122</v>
      </c>
      <c r="E3270" s="163" t="s">
        <v>123</v>
      </c>
      <c r="F3270" s="43">
        <v>2019</v>
      </c>
      <c r="G3270" s="31" t="str">
        <f>VLOOKUP(H3270,'GN and GP categories'!A:B,2,FALSE)</f>
        <v>Gram-negative</v>
      </c>
      <c r="H3270" s="102" t="s">
        <v>100</v>
      </c>
      <c r="I3270" s="31">
        <v>15</v>
      </c>
      <c r="J3270" s="31" t="s">
        <v>20</v>
      </c>
      <c r="K3270" s="31">
        <v>0</v>
      </c>
      <c r="L3270" s="38">
        <f t="shared" si="67"/>
        <v>0</v>
      </c>
    </row>
    <row r="3271" spans="1:12" ht="15.75" thickBot="1">
      <c r="A3271" s="73" t="s">
        <v>337</v>
      </c>
      <c r="B3271" s="73" t="s">
        <v>337</v>
      </c>
      <c r="C3271" s="154" t="s">
        <v>117</v>
      </c>
      <c r="D3271" s="154" t="s">
        <v>122</v>
      </c>
      <c r="E3271" s="163" t="s">
        <v>123</v>
      </c>
      <c r="F3271" s="43">
        <v>2019</v>
      </c>
      <c r="G3271" s="31" t="str">
        <f>VLOOKUP(H3271,'GN and GP categories'!A:B,2,FALSE)</f>
        <v>Gram-negative</v>
      </c>
      <c r="H3271" s="102" t="s">
        <v>100</v>
      </c>
      <c r="I3271" s="31">
        <v>15</v>
      </c>
      <c r="J3271" s="31" t="s">
        <v>208</v>
      </c>
      <c r="K3271" s="31">
        <v>0</v>
      </c>
      <c r="L3271" s="38">
        <f t="shared" si="67"/>
        <v>0</v>
      </c>
    </row>
    <row r="3272" spans="1:12" ht="15.75" thickBot="1">
      <c r="A3272" s="73" t="s">
        <v>337</v>
      </c>
      <c r="B3272" s="73" t="s">
        <v>337</v>
      </c>
      <c r="C3272" s="154" t="s">
        <v>117</v>
      </c>
      <c r="D3272" s="154" t="s">
        <v>122</v>
      </c>
      <c r="E3272" s="163" t="s">
        <v>123</v>
      </c>
      <c r="F3272" s="43">
        <v>2019</v>
      </c>
      <c r="G3272" s="31" t="str">
        <f>VLOOKUP(H3272,'GN and GP categories'!A:B,2,FALSE)</f>
        <v>Gram-negative</v>
      </c>
      <c r="H3272" s="102" t="s">
        <v>100</v>
      </c>
      <c r="I3272" s="31">
        <v>15</v>
      </c>
      <c r="J3272" s="31" t="s">
        <v>84</v>
      </c>
      <c r="K3272" s="31">
        <v>0</v>
      </c>
      <c r="L3272" s="38">
        <f t="shared" si="67"/>
        <v>0</v>
      </c>
    </row>
    <row r="3273" spans="1:12" ht="15.75" thickBot="1">
      <c r="A3273" s="73" t="s">
        <v>337</v>
      </c>
      <c r="B3273" s="73" t="s">
        <v>337</v>
      </c>
      <c r="C3273" s="154" t="s">
        <v>117</v>
      </c>
      <c r="D3273" s="154" t="s">
        <v>122</v>
      </c>
      <c r="E3273" s="163" t="s">
        <v>123</v>
      </c>
      <c r="F3273" s="43">
        <v>2019</v>
      </c>
      <c r="G3273" s="31" t="str">
        <f>VLOOKUP(H3273,'GN and GP categories'!A:B,2,FALSE)</f>
        <v>Gram-negative</v>
      </c>
      <c r="H3273" s="102" t="s">
        <v>100</v>
      </c>
      <c r="I3273" s="31">
        <v>15</v>
      </c>
      <c r="J3273" s="31" t="s">
        <v>252</v>
      </c>
      <c r="K3273" s="31">
        <v>93</v>
      </c>
      <c r="L3273" s="38">
        <f t="shared" si="67"/>
        <v>13.95</v>
      </c>
    </row>
    <row r="3274" spans="1:12" ht="15.75" thickBot="1">
      <c r="A3274" s="73" t="s">
        <v>337</v>
      </c>
      <c r="B3274" s="73" t="s">
        <v>337</v>
      </c>
      <c r="C3274" s="154" t="s">
        <v>117</v>
      </c>
      <c r="D3274" s="154" t="s">
        <v>122</v>
      </c>
      <c r="E3274" s="163" t="s">
        <v>123</v>
      </c>
      <c r="F3274" s="43">
        <v>2019</v>
      </c>
      <c r="G3274" s="31" t="str">
        <f>VLOOKUP(H3274,'GN and GP categories'!A:B,2,FALSE)</f>
        <v>Gram-negative</v>
      </c>
      <c r="H3274" s="102" t="s">
        <v>100</v>
      </c>
      <c r="I3274" s="31">
        <v>15</v>
      </c>
      <c r="J3274" s="31" t="s">
        <v>17</v>
      </c>
      <c r="K3274" s="31">
        <v>100</v>
      </c>
      <c r="L3274" s="38">
        <f t="shared" si="67"/>
        <v>15</v>
      </c>
    </row>
    <row r="3275" spans="1:12" ht="15.75" thickBot="1">
      <c r="A3275" s="73" t="s">
        <v>337</v>
      </c>
      <c r="B3275" s="73" t="s">
        <v>337</v>
      </c>
      <c r="C3275" s="154" t="s">
        <v>117</v>
      </c>
      <c r="D3275" s="154" t="s">
        <v>122</v>
      </c>
      <c r="E3275" s="163" t="s">
        <v>123</v>
      </c>
      <c r="F3275" s="43">
        <v>2019</v>
      </c>
      <c r="G3275" s="31" t="str">
        <f>VLOOKUP(H3275,'GN and GP categories'!A:B,2,FALSE)</f>
        <v>Gram-negative</v>
      </c>
      <c r="H3275" s="102" t="s">
        <v>100</v>
      </c>
      <c r="I3275" s="31">
        <v>15</v>
      </c>
      <c r="J3275" s="31" t="s">
        <v>253</v>
      </c>
      <c r="K3275" s="31">
        <v>100</v>
      </c>
      <c r="L3275" s="38">
        <f t="shared" si="67"/>
        <v>15</v>
      </c>
    </row>
    <row r="3276" spans="1:12" ht="15.75" thickBot="1">
      <c r="A3276" s="73" t="s">
        <v>337</v>
      </c>
      <c r="B3276" s="73" t="s">
        <v>337</v>
      </c>
      <c r="C3276" s="154" t="s">
        <v>117</v>
      </c>
      <c r="D3276" s="154" t="s">
        <v>122</v>
      </c>
      <c r="E3276" s="163" t="s">
        <v>123</v>
      </c>
      <c r="F3276" s="43">
        <v>2019</v>
      </c>
      <c r="G3276" s="31" t="str">
        <f>VLOOKUP(H3276,'GN and GP categories'!A:B,2,FALSE)</f>
        <v>Gram-negative</v>
      </c>
      <c r="H3276" s="102" t="s">
        <v>100</v>
      </c>
      <c r="I3276" s="31">
        <v>15</v>
      </c>
      <c r="J3276" s="31" t="s">
        <v>31</v>
      </c>
      <c r="K3276" s="31">
        <v>100</v>
      </c>
      <c r="L3276" s="38">
        <f t="shared" si="67"/>
        <v>15</v>
      </c>
    </row>
    <row r="3277" spans="1:12" ht="15.75" thickBot="1">
      <c r="A3277" s="73" t="s">
        <v>337</v>
      </c>
      <c r="B3277" s="73" t="s">
        <v>337</v>
      </c>
      <c r="C3277" s="154" t="s">
        <v>117</v>
      </c>
      <c r="D3277" s="154" t="s">
        <v>122</v>
      </c>
      <c r="E3277" s="163" t="s">
        <v>123</v>
      </c>
      <c r="F3277" s="43">
        <v>2019</v>
      </c>
      <c r="G3277" s="31" t="str">
        <f>VLOOKUP(H3277,'GN and GP categories'!A:B,2,FALSE)</f>
        <v>Gram-negative</v>
      </c>
      <c r="H3277" s="102" t="s">
        <v>100</v>
      </c>
      <c r="I3277" s="31">
        <v>15</v>
      </c>
      <c r="J3277" s="31" t="s">
        <v>336</v>
      </c>
      <c r="K3277" s="31">
        <v>100</v>
      </c>
      <c r="L3277" s="38">
        <f t="shared" si="67"/>
        <v>15</v>
      </c>
    </row>
    <row r="3278" spans="1:12" ht="15.75" thickBot="1">
      <c r="A3278" s="73" t="s">
        <v>337</v>
      </c>
      <c r="B3278" s="73" t="s">
        <v>337</v>
      </c>
      <c r="C3278" s="154" t="s">
        <v>117</v>
      </c>
      <c r="D3278" s="154" t="s">
        <v>122</v>
      </c>
      <c r="E3278" s="163" t="s">
        <v>123</v>
      </c>
      <c r="F3278" s="43">
        <v>2019</v>
      </c>
      <c r="G3278" s="31" t="str">
        <f>VLOOKUP(H3278,'GN and GP categories'!A:B,2,FALSE)</f>
        <v>Gram-negative</v>
      </c>
      <c r="H3278" s="102" t="s">
        <v>100</v>
      </c>
      <c r="I3278" s="31">
        <v>15</v>
      </c>
      <c r="J3278" s="31" t="s">
        <v>28</v>
      </c>
      <c r="K3278" s="31">
        <v>100</v>
      </c>
      <c r="L3278" s="38">
        <f t="shared" si="67"/>
        <v>15</v>
      </c>
    </row>
    <row r="3279" spans="1:12" ht="15.75" thickBot="1">
      <c r="A3279" s="73" t="s">
        <v>337</v>
      </c>
      <c r="B3279" s="73" t="s">
        <v>337</v>
      </c>
      <c r="C3279" s="154" t="s">
        <v>117</v>
      </c>
      <c r="D3279" s="154" t="s">
        <v>122</v>
      </c>
      <c r="E3279" s="163" t="s">
        <v>123</v>
      </c>
      <c r="F3279" s="43">
        <v>2019</v>
      </c>
      <c r="G3279" s="31" t="str">
        <f>VLOOKUP(H3279,'GN and GP categories'!A:B,2,FALSE)</f>
        <v>Gram-negative</v>
      </c>
      <c r="H3279" s="102" t="s">
        <v>100</v>
      </c>
      <c r="I3279" s="31">
        <v>15</v>
      </c>
      <c r="J3279" s="31" t="s">
        <v>312</v>
      </c>
      <c r="K3279" s="31">
        <v>73</v>
      </c>
      <c r="L3279" s="38">
        <f t="shared" si="67"/>
        <v>10.95</v>
      </c>
    </row>
    <row r="3280" spans="1:12" ht="15.75" thickBot="1">
      <c r="A3280" s="73" t="s">
        <v>337</v>
      </c>
      <c r="B3280" s="73" t="s">
        <v>337</v>
      </c>
      <c r="C3280" s="154" t="s">
        <v>117</v>
      </c>
      <c r="D3280" s="154" t="s">
        <v>122</v>
      </c>
      <c r="E3280" s="163" t="s">
        <v>123</v>
      </c>
      <c r="F3280" s="43">
        <v>2019</v>
      </c>
      <c r="G3280" s="31" t="str">
        <f>VLOOKUP(H3280,'GN and GP categories'!A:B,2,FALSE)</f>
        <v>Gram-negative</v>
      </c>
      <c r="H3280" s="102" t="s">
        <v>100</v>
      </c>
      <c r="I3280" s="31">
        <v>15</v>
      </c>
      <c r="J3280" s="31" t="s">
        <v>228</v>
      </c>
      <c r="K3280" s="31">
        <v>33</v>
      </c>
      <c r="L3280" s="38">
        <f t="shared" si="67"/>
        <v>4.95</v>
      </c>
    </row>
    <row r="3281" spans="1:12" ht="15.75" thickBot="1">
      <c r="A3281" s="73" t="s">
        <v>337</v>
      </c>
      <c r="B3281" s="73" t="s">
        <v>337</v>
      </c>
      <c r="C3281" s="154" t="s">
        <v>117</v>
      </c>
      <c r="D3281" s="154" t="s">
        <v>122</v>
      </c>
      <c r="E3281" s="163" t="s">
        <v>123</v>
      </c>
      <c r="F3281" s="43">
        <v>2019</v>
      </c>
      <c r="G3281" s="31" t="str">
        <f>VLOOKUP(H3281,'GN and GP categories'!A:B,2,FALSE)</f>
        <v>Gram-negative</v>
      </c>
      <c r="H3281" s="102" t="s">
        <v>100</v>
      </c>
      <c r="I3281" s="31">
        <v>15</v>
      </c>
      <c r="J3281" s="31" t="s">
        <v>30</v>
      </c>
      <c r="K3281" s="31">
        <v>80</v>
      </c>
      <c r="L3281" s="38">
        <f t="shared" si="67"/>
        <v>12</v>
      </c>
    </row>
    <row r="3282" spans="1:12" ht="15.75" thickBot="1">
      <c r="A3282" s="73" t="s">
        <v>337</v>
      </c>
      <c r="B3282" s="73" t="s">
        <v>337</v>
      </c>
      <c r="C3282" s="154" t="s">
        <v>117</v>
      </c>
      <c r="D3282" s="154" t="s">
        <v>122</v>
      </c>
      <c r="E3282" s="163" t="s">
        <v>123</v>
      </c>
      <c r="F3282" s="43">
        <v>2019</v>
      </c>
      <c r="G3282" s="31" t="str">
        <f>VLOOKUP(H3282,'GN and GP categories'!A:B,2,FALSE)</f>
        <v>Gram-negative</v>
      </c>
      <c r="H3282" s="102" t="s">
        <v>223</v>
      </c>
      <c r="I3282" s="31">
        <v>384</v>
      </c>
      <c r="J3282" s="31" t="s">
        <v>196</v>
      </c>
      <c r="K3282" s="31">
        <v>63</v>
      </c>
      <c r="L3282" s="38">
        <f t="shared" si="67"/>
        <v>241.92</v>
      </c>
    </row>
    <row r="3283" spans="1:12" ht="15.75" thickBot="1">
      <c r="A3283" s="73" t="s">
        <v>337</v>
      </c>
      <c r="B3283" s="73" t="s">
        <v>337</v>
      </c>
      <c r="C3283" s="154" t="s">
        <v>117</v>
      </c>
      <c r="D3283" s="154" t="s">
        <v>122</v>
      </c>
      <c r="E3283" s="163" t="s">
        <v>123</v>
      </c>
      <c r="F3283" s="43">
        <v>2019</v>
      </c>
      <c r="G3283" s="31" t="str">
        <f>VLOOKUP(H3283,'GN and GP categories'!A:B,2,FALSE)</f>
        <v>Gram-negative</v>
      </c>
      <c r="H3283" s="102" t="s">
        <v>223</v>
      </c>
      <c r="I3283" s="31">
        <v>384</v>
      </c>
      <c r="J3283" s="31" t="s">
        <v>13</v>
      </c>
      <c r="K3283" s="31">
        <v>84</v>
      </c>
      <c r="L3283" s="38">
        <f t="shared" si="67"/>
        <v>322.56</v>
      </c>
    </row>
    <row r="3284" spans="1:12" ht="15.75" thickBot="1">
      <c r="A3284" s="73" t="s">
        <v>337</v>
      </c>
      <c r="B3284" s="73" t="s">
        <v>337</v>
      </c>
      <c r="C3284" s="154" t="s">
        <v>117</v>
      </c>
      <c r="D3284" s="154" t="s">
        <v>122</v>
      </c>
      <c r="E3284" s="163" t="s">
        <v>123</v>
      </c>
      <c r="F3284" s="43">
        <v>2019</v>
      </c>
      <c r="G3284" s="31" t="str">
        <f>VLOOKUP(H3284,'GN and GP categories'!A:B,2,FALSE)</f>
        <v>Gram-negative</v>
      </c>
      <c r="H3284" s="102" t="s">
        <v>223</v>
      </c>
      <c r="I3284" s="31">
        <v>384</v>
      </c>
      <c r="J3284" s="31" t="s">
        <v>335</v>
      </c>
      <c r="K3284" s="31">
        <v>93</v>
      </c>
      <c r="L3284" s="38">
        <f t="shared" si="67"/>
        <v>357.12</v>
      </c>
    </row>
    <row r="3285" spans="1:12" ht="15.75" thickBot="1">
      <c r="A3285" s="73" t="s">
        <v>337</v>
      </c>
      <c r="B3285" s="73" t="s">
        <v>337</v>
      </c>
      <c r="C3285" s="154" t="s">
        <v>117</v>
      </c>
      <c r="D3285" s="154" t="s">
        <v>122</v>
      </c>
      <c r="E3285" s="163" t="s">
        <v>123</v>
      </c>
      <c r="F3285" s="43">
        <v>2019</v>
      </c>
      <c r="G3285" s="31" t="str">
        <f>VLOOKUP(H3285,'GN and GP categories'!A:B,2,FALSE)</f>
        <v>Gram-negative</v>
      </c>
      <c r="H3285" s="102" t="s">
        <v>223</v>
      </c>
      <c r="I3285" s="31">
        <v>384</v>
      </c>
      <c r="J3285" s="31" t="s">
        <v>20</v>
      </c>
      <c r="K3285" s="31">
        <v>94</v>
      </c>
      <c r="L3285" s="38">
        <f t="shared" si="67"/>
        <v>360.96</v>
      </c>
    </row>
    <row r="3286" spans="1:12" ht="15.75" thickBot="1">
      <c r="A3286" s="73" t="s">
        <v>337</v>
      </c>
      <c r="B3286" s="73" t="s">
        <v>337</v>
      </c>
      <c r="C3286" s="154" t="s">
        <v>117</v>
      </c>
      <c r="D3286" s="154" t="s">
        <v>122</v>
      </c>
      <c r="E3286" s="163" t="s">
        <v>123</v>
      </c>
      <c r="F3286" s="43">
        <v>2019</v>
      </c>
      <c r="G3286" s="31" t="str">
        <f>VLOOKUP(H3286,'GN and GP categories'!A:B,2,FALSE)</f>
        <v>Gram-negative</v>
      </c>
      <c r="H3286" s="102" t="s">
        <v>223</v>
      </c>
      <c r="I3286" s="31">
        <v>384</v>
      </c>
      <c r="J3286" t="s">
        <v>208</v>
      </c>
      <c r="K3286">
        <v>95</v>
      </c>
      <c r="L3286" s="38">
        <f t="shared" si="67"/>
        <v>364.8</v>
      </c>
    </row>
    <row r="3287" spans="1:12" ht="15.75" thickBot="1">
      <c r="A3287" s="73" t="s">
        <v>337</v>
      </c>
      <c r="B3287" s="73" t="s">
        <v>337</v>
      </c>
      <c r="C3287" s="154" t="s">
        <v>117</v>
      </c>
      <c r="D3287" s="154" t="s">
        <v>122</v>
      </c>
      <c r="E3287" s="163" t="s">
        <v>123</v>
      </c>
      <c r="F3287" s="43">
        <v>2019</v>
      </c>
      <c r="G3287" s="31" t="str">
        <f>VLOOKUP(H3287,'GN and GP categories'!A:B,2,FALSE)</f>
        <v>Gram-negative</v>
      </c>
      <c r="H3287" s="102" t="s">
        <v>223</v>
      </c>
      <c r="I3287" s="31">
        <v>384</v>
      </c>
      <c r="J3287" t="s">
        <v>84</v>
      </c>
      <c r="K3287">
        <v>95</v>
      </c>
      <c r="L3287" s="38">
        <f t="shared" si="67"/>
        <v>364.8</v>
      </c>
    </row>
    <row r="3288" spans="1:12" ht="15.75" thickBot="1">
      <c r="A3288" s="73" t="s">
        <v>337</v>
      </c>
      <c r="B3288" s="73" t="s">
        <v>337</v>
      </c>
      <c r="C3288" s="154" t="s">
        <v>117</v>
      </c>
      <c r="D3288" s="154" t="s">
        <v>122</v>
      </c>
      <c r="E3288" s="163" t="s">
        <v>123</v>
      </c>
      <c r="F3288" s="43">
        <v>2019</v>
      </c>
      <c r="G3288" s="31" t="str">
        <f>VLOOKUP(H3288,'GN and GP categories'!A:B,2,FALSE)</f>
        <v>Gram-negative</v>
      </c>
      <c r="H3288" s="102" t="s">
        <v>223</v>
      </c>
      <c r="I3288" s="31">
        <v>384</v>
      </c>
      <c r="J3288" t="s">
        <v>252</v>
      </c>
      <c r="K3288">
        <v>100</v>
      </c>
      <c r="L3288" s="38">
        <f t="shared" si="67"/>
        <v>384</v>
      </c>
    </row>
    <row r="3289" spans="1:12" ht="15.75" thickBot="1">
      <c r="A3289" s="73" t="s">
        <v>337</v>
      </c>
      <c r="B3289" s="73" t="s">
        <v>337</v>
      </c>
      <c r="C3289" s="154" t="s">
        <v>117</v>
      </c>
      <c r="D3289" s="154" t="s">
        <v>122</v>
      </c>
      <c r="E3289" s="163" t="s">
        <v>123</v>
      </c>
      <c r="F3289" s="43">
        <v>2019</v>
      </c>
      <c r="G3289" s="31" t="str">
        <f>VLOOKUP(H3289,'GN and GP categories'!A:B,2,FALSE)</f>
        <v>Gram-negative</v>
      </c>
      <c r="H3289" s="102" t="s">
        <v>223</v>
      </c>
      <c r="I3289" s="31">
        <v>384</v>
      </c>
      <c r="J3289" t="s">
        <v>17</v>
      </c>
      <c r="K3289">
        <v>100</v>
      </c>
      <c r="L3289" s="38">
        <f t="shared" si="67"/>
        <v>384</v>
      </c>
    </row>
    <row r="3290" spans="1:12" ht="15.75" thickBot="1">
      <c r="A3290" s="73" t="s">
        <v>337</v>
      </c>
      <c r="B3290" s="73" t="s">
        <v>337</v>
      </c>
      <c r="C3290" s="154" t="s">
        <v>117</v>
      </c>
      <c r="D3290" s="154" t="s">
        <v>122</v>
      </c>
      <c r="E3290" s="163" t="s">
        <v>123</v>
      </c>
      <c r="F3290" s="43">
        <v>2019</v>
      </c>
      <c r="G3290" s="31" t="str">
        <f>VLOOKUP(H3290,'GN and GP categories'!A:B,2,FALSE)</f>
        <v>Gram-negative</v>
      </c>
      <c r="H3290" s="102" t="s">
        <v>223</v>
      </c>
      <c r="I3290" s="31">
        <v>384</v>
      </c>
      <c r="J3290" t="s">
        <v>253</v>
      </c>
      <c r="K3290">
        <v>100</v>
      </c>
      <c r="L3290" s="38">
        <f t="shared" si="67"/>
        <v>384</v>
      </c>
    </row>
    <row r="3291" spans="1:12" ht="15.75" thickBot="1">
      <c r="A3291" s="73" t="s">
        <v>337</v>
      </c>
      <c r="B3291" s="73" t="s">
        <v>337</v>
      </c>
      <c r="C3291" s="154" t="s">
        <v>117</v>
      </c>
      <c r="D3291" s="154" t="s">
        <v>122</v>
      </c>
      <c r="E3291" s="163" t="s">
        <v>123</v>
      </c>
      <c r="F3291" s="43">
        <v>2019</v>
      </c>
      <c r="G3291" s="31" t="str">
        <f>VLOOKUP(H3291,'GN and GP categories'!A:B,2,FALSE)</f>
        <v>Gram-negative</v>
      </c>
      <c r="H3291" s="102" t="s">
        <v>223</v>
      </c>
      <c r="I3291" s="31">
        <v>384</v>
      </c>
      <c r="J3291" t="s">
        <v>31</v>
      </c>
      <c r="K3291">
        <v>93</v>
      </c>
      <c r="L3291" s="38">
        <f t="shared" si="67"/>
        <v>357.12</v>
      </c>
    </row>
    <row r="3292" spans="1:12" ht="15.75" thickBot="1">
      <c r="A3292" s="73" t="s">
        <v>337</v>
      </c>
      <c r="B3292" s="73" t="s">
        <v>337</v>
      </c>
      <c r="C3292" s="154" t="s">
        <v>117</v>
      </c>
      <c r="D3292" s="154" t="s">
        <v>122</v>
      </c>
      <c r="E3292" s="163" t="s">
        <v>123</v>
      </c>
      <c r="F3292" s="43">
        <v>2019</v>
      </c>
      <c r="G3292" s="31" t="str">
        <f>VLOOKUP(H3292,'GN and GP categories'!A:B,2,FALSE)</f>
        <v>Gram-negative</v>
      </c>
      <c r="H3292" s="102" t="s">
        <v>223</v>
      </c>
      <c r="I3292" s="31">
        <v>384</v>
      </c>
      <c r="J3292" t="s">
        <v>336</v>
      </c>
      <c r="K3292">
        <v>95</v>
      </c>
      <c r="L3292" s="38">
        <f t="shared" si="67"/>
        <v>364.8</v>
      </c>
    </row>
    <row r="3293" spans="1:12" ht="15.75" thickBot="1">
      <c r="A3293" s="73" t="s">
        <v>337</v>
      </c>
      <c r="B3293" s="73" t="s">
        <v>337</v>
      </c>
      <c r="C3293" s="154" t="s">
        <v>117</v>
      </c>
      <c r="D3293" s="154" t="s">
        <v>122</v>
      </c>
      <c r="E3293" s="163" t="s">
        <v>123</v>
      </c>
      <c r="F3293" s="43">
        <v>2019</v>
      </c>
      <c r="G3293" s="31" t="str">
        <f>VLOOKUP(H3293,'GN and GP categories'!A:B,2,FALSE)</f>
        <v>Gram-negative</v>
      </c>
      <c r="H3293" s="102" t="s">
        <v>223</v>
      </c>
      <c r="I3293" s="31">
        <v>384</v>
      </c>
      <c r="J3293" t="s">
        <v>28</v>
      </c>
      <c r="K3293">
        <v>88</v>
      </c>
      <c r="L3293" s="38">
        <f t="shared" si="67"/>
        <v>337.92</v>
      </c>
    </row>
    <row r="3294" spans="1:12" ht="15.75" thickBot="1">
      <c r="A3294" s="73" t="s">
        <v>337</v>
      </c>
      <c r="B3294" s="73" t="s">
        <v>337</v>
      </c>
      <c r="C3294" s="154" t="s">
        <v>117</v>
      </c>
      <c r="D3294" s="154" t="s">
        <v>122</v>
      </c>
      <c r="E3294" s="163" t="s">
        <v>123</v>
      </c>
      <c r="F3294" s="43">
        <v>2019</v>
      </c>
      <c r="G3294" s="31" t="str">
        <f>VLOOKUP(H3294,'GN and GP categories'!A:B,2,FALSE)</f>
        <v>Gram-negative</v>
      </c>
      <c r="H3294" s="102" t="s">
        <v>223</v>
      </c>
      <c r="I3294" s="31">
        <v>384</v>
      </c>
      <c r="J3294" t="s">
        <v>312</v>
      </c>
      <c r="K3294">
        <v>83</v>
      </c>
      <c r="L3294" s="38">
        <f t="shared" si="67"/>
        <v>318.72000000000003</v>
      </c>
    </row>
    <row r="3295" spans="1:12" ht="15.75" thickBot="1">
      <c r="A3295" s="73" t="s">
        <v>337</v>
      </c>
      <c r="B3295" s="73" t="s">
        <v>337</v>
      </c>
      <c r="C3295" s="154" t="s">
        <v>117</v>
      </c>
      <c r="D3295" s="154" t="s">
        <v>122</v>
      </c>
      <c r="E3295" s="163" t="s">
        <v>123</v>
      </c>
      <c r="F3295" s="43">
        <v>2019</v>
      </c>
      <c r="G3295" s="31" t="str">
        <f>VLOOKUP(H3295,'GN and GP categories'!A:B,2,FALSE)</f>
        <v>Gram-negative</v>
      </c>
      <c r="H3295" s="102" t="s">
        <v>223</v>
      </c>
      <c r="I3295" s="31">
        <v>384</v>
      </c>
      <c r="J3295" t="s">
        <v>228</v>
      </c>
      <c r="K3295">
        <v>97</v>
      </c>
      <c r="L3295" s="38">
        <f t="shared" si="67"/>
        <v>372.48</v>
      </c>
    </row>
    <row r="3296" spans="1:12" ht="15.75" thickBot="1">
      <c r="A3296" s="73" t="s">
        <v>337</v>
      </c>
      <c r="B3296" s="73" t="s">
        <v>337</v>
      </c>
      <c r="C3296" s="154" t="s">
        <v>117</v>
      </c>
      <c r="D3296" s="154" t="s">
        <v>122</v>
      </c>
      <c r="E3296" s="163" t="s">
        <v>123</v>
      </c>
      <c r="F3296" s="43">
        <v>2019</v>
      </c>
      <c r="G3296" s="31" t="str">
        <f>VLOOKUP(H3296,'GN and GP categories'!A:B,2,FALSE)</f>
        <v>Gram-negative</v>
      </c>
      <c r="H3296" s="102" t="s">
        <v>223</v>
      </c>
      <c r="I3296" s="31">
        <v>384</v>
      </c>
      <c r="J3296" t="s">
        <v>30</v>
      </c>
      <c r="K3296">
        <v>84</v>
      </c>
      <c r="L3296" s="38">
        <f t="shared" si="67"/>
        <v>322.56</v>
      </c>
    </row>
    <row r="3297" spans="1:12" ht="15.75" thickBot="1">
      <c r="A3297" s="73" t="s">
        <v>337</v>
      </c>
      <c r="B3297" s="73" t="s">
        <v>337</v>
      </c>
      <c r="C3297" s="154" t="s">
        <v>117</v>
      </c>
      <c r="D3297" s="154" t="s">
        <v>122</v>
      </c>
      <c r="E3297" s="163" t="s">
        <v>123</v>
      </c>
      <c r="F3297" s="43">
        <v>2019</v>
      </c>
      <c r="G3297" s="31" t="str">
        <f>VLOOKUP(H3297,'GN and GP categories'!A:B,2,FALSE)</f>
        <v>Gram-negative</v>
      </c>
      <c r="H3297" s="102" t="s">
        <v>104</v>
      </c>
      <c r="I3297" s="31">
        <v>11</v>
      </c>
      <c r="J3297" t="s">
        <v>196</v>
      </c>
      <c r="K3297">
        <v>0</v>
      </c>
      <c r="L3297" s="38">
        <f t="shared" si="67"/>
        <v>0</v>
      </c>
    </row>
    <row r="3298" spans="1:12" ht="15.75" thickBot="1">
      <c r="A3298" s="73" t="s">
        <v>337</v>
      </c>
      <c r="B3298" s="73" t="s">
        <v>337</v>
      </c>
      <c r="C3298" s="154" t="s">
        <v>117</v>
      </c>
      <c r="D3298" s="154" t="s">
        <v>122</v>
      </c>
      <c r="E3298" s="163" t="s">
        <v>123</v>
      </c>
      <c r="F3298" s="43">
        <v>2019</v>
      </c>
      <c r="G3298" s="31" t="str">
        <f>VLOOKUP(H3298,'GN and GP categories'!A:B,2,FALSE)</f>
        <v>Gram-negative</v>
      </c>
      <c r="H3298" s="102" t="s">
        <v>104</v>
      </c>
      <c r="I3298" s="31">
        <v>11</v>
      </c>
      <c r="J3298" t="s">
        <v>13</v>
      </c>
      <c r="K3298">
        <v>100</v>
      </c>
      <c r="L3298" s="38">
        <f t="shared" ref="L3298:L3361" si="68">IF(K3298="","",K3298*I3298/100)</f>
        <v>11</v>
      </c>
    </row>
    <row r="3299" spans="1:12" ht="15.75" thickBot="1">
      <c r="A3299" s="73" t="s">
        <v>337</v>
      </c>
      <c r="B3299" s="73" t="s">
        <v>337</v>
      </c>
      <c r="C3299" s="154" t="s">
        <v>117</v>
      </c>
      <c r="D3299" s="154" t="s">
        <v>122</v>
      </c>
      <c r="E3299" s="163" t="s">
        <v>123</v>
      </c>
      <c r="F3299" s="43">
        <v>2019</v>
      </c>
      <c r="G3299" s="31" t="str">
        <f>VLOOKUP(H3299,'GN and GP categories'!A:B,2,FALSE)</f>
        <v>Gram-negative</v>
      </c>
      <c r="H3299" s="102" t="s">
        <v>104</v>
      </c>
      <c r="I3299" s="31">
        <v>11</v>
      </c>
      <c r="J3299" t="s">
        <v>335</v>
      </c>
      <c r="K3299">
        <v>100</v>
      </c>
      <c r="L3299" s="38">
        <f t="shared" si="68"/>
        <v>11</v>
      </c>
    </row>
    <row r="3300" spans="1:12" ht="15.75" thickBot="1">
      <c r="A3300" s="73" t="s">
        <v>337</v>
      </c>
      <c r="B3300" s="73" t="s">
        <v>337</v>
      </c>
      <c r="C3300" s="154" t="s">
        <v>117</v>
      </c>
      <c r="D3300" s="154" t="s">
        <v>122</v>
      </c>
      <c r="E3300" s="163" t="s">
        <v>123</v>
      </c>
      <c r="F3300" s="43">
        <v>2019</v>
      </c>
      <c r="G3300" s="31" t="str">
        <f>VLOOKUP(H3300,'GN and GP categories'!A:B,2,FALSE)</f>
        <v>Gram-negative</v>
      </c>
      <c r="H3300" s="102" t="s">
        <v>104</v>
      </c>
      <c r="I3300" s="31">
        <v>11</v>
      </c>
      <c r="J3300" t="s">
        <v>208</v>
      </c>
      <c r="K3300">
        <v>100</v>
      </c>
      <c r="L3300" s="38">
        <f t="shared" si="68"/>
        <v>11</v>
      </c>
    </row>
    <row r="3301" spans="1:12" ht="15.75" thickBot="1">
      <c r="A3301" s="73" t="s">
        <v>337</v>
      </c>
      <c r="B3301" s="73" t="s">
        <v>337</v>
      </c>
      <c r="C3301" s="154" t="s">
        <v>117</v>
      </c>
      <c r="D3301" s="154" t="s">
        <v>122</v>
      </c>
      <c r="E3301" s="163" t="s">
        <v>123</v>
      </c>
      <c r="F3301" s="43">
        <v>2019</v>
      </c>
      <c r="G3301" s="31" t="str">
        <f>VLOOKUP(H3301,'GN and GP categories'!A:B,2,FALSE)</f>
        <v>Gram-negative</v>
      </c>
      <c r="H3301" s="102" t="s">
        <v>104</v>
      </c>
      <c r="I3301" s="31">
        <v>11</v>
      </c>
      <c r="J3301" t="s">
        <v>84</v>
      </c>
      <c r="K3301">
        <v>100</v>
      </c>
      <c r="L3301" s="38">
        <f t="shared" si="68"/>
        <v>11</v>
      </c>
    </row>
    <row r="3302" spans="1:12" ht="15.75" thickBot="1">
      <c r="A3302" s="73" t="s">
        <v>337</v>
      </c>
      <c r="B3302" s="73" t="s">
        <v>337</v>
      </c>
      <c r="C3302" s="154" t="s">
        <v>117</v>
      </c>
      <c r="D3302" s="154" t="s">
        <v>122</v>
      </c>
      <c r="E3302" s="163" t="s">
        <v>123</v>
      </c>
      <c r="F3302" s="43">
        <v>2019</v>
      </c>
      <c r="G3302" s="31" t="str">
        <f>VLOOKUP(H3302,'GN and GP categories'!A:B,2,FALSE)</f>
        <v>Gram-negative</v>
      </c>
      <c r="H3302" s="102" t="s">
        <v>104</v>
      </c>
      <c r="I3302" s="31">
        <v>11</v>
      </c>
      <c r="J3302" s="31" t="s">
        <v>252</v>
      </c>
      <c r="K3302" s="31">
        <v>100</v>
      </c>
      <c r="L3302" s="38">
        <f t="shared" si="68"/>
        <v>11</v>
      </c>
    </row>
    <row r="3303" spans="1:12" ht="15.75" thickBot="1">
      <c r="A3303" s="73" t="s">
        <v>337</v>
      </c>
      <c r="B3303" s="73" t="s">
        <v>337</v>
      </c>
      <c r="C3303" s="154" t="s">
        <v>117</v>
      </c>
      <c r="D3303" s="154" t="s">
        <v>122</v>
      </c>
      <c r="E3303" s="163" t="s">
        <v>123</v>
      </c>
      <c r="F3303" s="43">
        <v>2019</v>
      </c>
      <c r="G3303" s="31" t="str">
        <f>VLOOKUP(H3303,'GN and GP categories'!A:B,2,FALSE)</f>
        <v>Gram-negative</v>
      </c>
      <c r="H3303" s="102" t="s">
        <v>104</v>
      </c>
      <c r="I3303" s="31">
        <v>11</v>
      </c>
      <c r="J3303" s="31" t="s">
        <v>17</v>
      </c>
      <c r="K3303" s="31">
        <v>100</v>
      </c>
      <c r="L3303" s="38">
        <f t="shared" si="68"/>
        <v>11</v>
      </c>
    </row>
    <row r="3304" spans="1:12" ht="15.75" thickBot="1">
      <c r="A3304" s="73" t="s">
        <v>337</v>
      </c>
      <c r="B3304" s="73" t="s">
        <v>337</v>
      </c>
      <c r="C3304" s="154" t="s">
        <v>117</v>
      </c>
      <c r="D3304" s="154" t="s">
        <v>122</v>
      </c>
      <c r="E3304" s="163" t="s">
        <v>123</v>
      </c>
      <c r="F3304" s="43">
        <v>2019</v>
      </c>
      <c r="G3304" s="31" t="str">
        <f>VLOOKUP(H3304,'GN and GP categories'!A:B,2,FALSE)</f>
        <v>Gram-negative</v>
      </c>
      <c r="H3304" s="102" t="s">
        <v>104</v>
      </c>
      <c r="I3304" s="31">
        <v>11</v>
      </c>
      <c r="J3304" s="31" t="s">
        <v>253</v>
      </c>
      <c r="K3304" s="31">
        <v>100</v>
      </c>
      <c r="L3304" s="38">
        <f t="shared" si="68"/>
        <v>11</v>
      </c>
    </row>
    <row r="3305" spans="1:12" ht="15.75" thickBot="1">
      <c r="A3305" s="73" t="s">
        <v>337</v>
      </c>
      <c r="B3305" s="73" t="s">
        <v>337</v>
      </c>
      <c r="C3305" s="154" t="s">
        <v>117</v>
      </c>
      <c r="D3305" s="154" t="s">
        <v>122</v>
      </c>
      <c r="E3305" s="163" t="s">
        <v>123</v>
      </c>
      <c r="F3305" s="43">
        <v>2019</v>
      </c>
      <c r="G3305" s="31" t="str">
        <f>VLOOKUP(H3305,'GN and GP categories'!A:B,2,FALSE)</f>
        <v>Gram-negative</v>
      </c>
      <c r="H3305" s="102" t="s">
        <v>104</v>
      </c>
      <c r="I3305" s="31">
        <v>11</v>
      </c>
      <c r="J3305" s="31" t="s">
        <v>31</v>
      </c>
      <c r="K3305" s="31">
        <v>100</v>
      </c>
      <c r="L3305" s="38">
        <f t="shared" si="68"/>
        <v>11</v>
      </c>
    </row>
    <row r="3306" spans="1:12" ht="15.75" thickBot="1">
      <c r="A3306" s="73" t="s">
        <v>337</v>
      </c>
      <c r="B3306" s="73" t="s">
        <v>337</v>
      </c>
      <c r="C3306" s="154" t="s">
        <v>117</v>
      </c>
      <c r="D3306" s="154" t="s">
        <v>122</v>
      </c>
      <c r="E3306" s="163" t="s">
        <v>123</v>
      </c>
      <c r="F3306" s="43">
        <v>2019</v>
      </c>
      <c r="G3306" s="31" t="str">
        <f>VLOOKUP(H3306,'GN and GP categories'!A:B,2,FALSE)</f>
        <v>Gram-negative</v>
      </c>
      <c r="H3306" s="102" t="s">
        <v>104</v>
      </c>
      <c r="I3306" s="31">
        <v>11</v>
      </c>
      <c r="J3306" s="31" t="s">
        <v>336</v>
      </c>
      <c r="K3306" s="31">
        <v>100</v>
      </c>
      <c r="L3306" s="38">
        <f t="shared" si="68"/>
        <v>11</v>
      </c>
    </row>
    <row r="3307" spans="1:12" ht="15.75" thickBot="1">
      <c r="A3307" s="73" t="s">
        <v>337</v>
      </c>
      <c r="B3307" s="73" t="s">
        <v>337</v>
      </c>
      <c r="C3307" s="154" t="s">
        <v>117</v>
      </c>
      <c r="D3307" s="154" t="s">
        <v>122</v>
      </c>
      <c r="E3307" s="163" t="s">
        <v>123</v>
      </c>
      <c r="F3307" s="43">
        <v>2019</v>
      </c>
      <c r="G3307" s="31" t="str">
        <f>VLOOKUP(H3307,'GN and GP categories'!A:B,2,FALSE)</f>
        <v>Gram-negative</v>
      </c>
      <c r="H3307" s="102" t="s">
        <v>104</v>
      </c>
      <c r="I3307" s="31">
        <v>11</v>
      </c>
      <c r="J3307" s="31" t="s">
        <v>28</v>
      </c>
      <c r="K3307" s="31">
        <v>100</v>
      </c>
      <c r="L3307" s="38">
        <f t="shared" si="68"/>
        <v>11</v>
      </c>
    </row>
    <row r="3308" spans="1:12" ht="15.75" thickBot="1">
      <c r="A3308" s="73" t="s">
        <v>337</v>
      </c>
      <c r="B3308" s="73" t="s">
        <v>337</v>
      </c>
      <c r="C3308" s="154" t="s">
        <v>117</v>
      </c>
      <c r="D3308" s="154" t="s">
        <v>122</v>
      </c>
      <c r="E3308" s="163" t="s">
        <v>123</v>
      </c>
      <c r="F3308" s="43">
        <v>2019</v>
      </c>
      <c r="G3308" s="31" t="str">
        <f>VLOOKUP(H3308,'GN and GP categories'!A:B,2,FALSE)</f>
        <v>Gram-negative</v>
      </c>
      <c r="H3308" s="102" t="s">
        <v>104</v>
      </c>
      <c r="I3308" s="31">
        <v>11</v>
      </c>
      <c r="J3308" s="31" t="s">
        <v>312</v>
      </c>
      <c r="K3308" s="31">
        <v>100</v>
      </c>
      <c r="L3308" s="38">
        <f t="shared" si="68"/>
        <v>11</v>
      </c>
    </row>
    <row r="3309" spans="1:12" ht="15.75" thickBot="1">
      <c r="A3309" s="73" t="s">
        <v>337</v>
      </c>
      <c r="B3309" s="73" t="s">
        <v>337</v>
      </c>
      <c r="C3309" s="154" t="s">
        <v>117</v>
      </c>
      <c r="D3309" s="154" t="s">
        <v>122</v>
      </c>
      <c r="E3309" s="163" t="s">
        <v>123</v>
      </c>
      <c r="F3309" s="43">
        <v>2019</v>
      </c>
      <c r="G3309" s="31" t="str">
        <f>VLOOKUP(H3309,'GN and GP categories'!A:B,2,FALSE)</f>
        <v>Gram-negative</v>
      </c>
      <c r="H3309" s="102" t="s">
        <v>104</v>
      </c>
      <c r="I3309" s="31">
        <v>11</v>
      </c>
      <c r="J3309" s="31" t="s">
        <v>228</v>
      </c>
      <c r="K3309" s="31">
        <v>91</v>
      </c>
      <c r="L3309" s="38">
        <f t="shared" si="68"/>
        <v>10.01</v>
      </c>
    </row>
    <row r="3310" spans="1:12" ht="15.75" thickBot="1">
      <c r="A3310" s="73" t="s">
        <v>337</v>
      </c>
      <c r="B3310" s="73" t="s">
        <v>337</v>
      </c>
      <c r="C3310" s="154" t="s">
        <v>117</v>
      </c>
      <c r="D3310" s="154" t="s">
        <v>122</v>
      </c>
      <c r="E3310" s="163" t="s">
        <v>123</v>
      </c>
      <c r="F3310" s="43">
        <v>2019</v>
      </c>
      <c r="G3310" s="31" t="str">
        <f>VLOOKUP(H3310,'GN and GP categories'!A:B,2,FALSE)</f>
        <v>Gram-negative</v>
      </c>
      <c r="H3310" s="102" t="s">
        <v>104</v>
      </c>
      <c r="I3310" s="31">
        <v>11</v>
      </c>
      <c r="J3310" s="31" t="s">
        <v>30</v>
      </c>
      <c r="K3310" s="31">
        <v>100</v>
      </c>
      <c r="L3310" s="38">
        <f t="shared" si="68"/>
        <v>11</v>
      </c>
    </row>
    <row r="3311" spans="1:12" ht="15.75" thickBot="1">
      <c r="A3311" s="73" t="s">
        <v>337</v>
      </c>
      <c r="B3311" s="73" t="s">
        <v>337</v>
      </c>
      <c r="C3311" s="154" t="s">
        <v>117</v>
      </c>
      <c r="D3311" s="154" t="s">
        <v>122</v>
      </c>
      <c r="E3311" s="163" t="s">
        <v>123</v>
      </c>
      <c r="F3311" s="43">
        <v>2019</v>
      </c>
      <c r="G3311" s="31" t="str">
        <f>VLOOKUP(H3311,'GN and GP categories'!A:B,2,FALSE)</f>
        <v>Gram-negative</v>
      </c>
      <c r="H3311" s="102" t="s">
        <v>104</v>
      </c>
      <c r="I3311" s="31">
        <v>47</v>
      </c>
      <c r="J3311" s="31" t="s">
        <v>196</v>
      </c>
      <c r="K3311" s="31">
        <v>0</v>
      </c>
      <c r="L3311" s="38">
        <f t="shared" si="68"/>
        <v>0</v>
      </c>
    </row>
    <row r="3312" spans="1:12" ht="15.75" thickBot="1">
      <c r="A3312" s="73" t="s">
        <v>337</v>
      </c>
      <c r="B3312" s="73" t="s">
        <v>337</v>
      </c>
      <c r="C3312" s="154" t="s">
        <v>117</v>
      </c>
      <c r="D3312" s="154" t="s">
        <v>122</v>
      </c>
      <c r="E3312" s="163" t="s">
        <v>123</v>
      </c>
      <c r="F3312" s="43">
        <v>2019</v>
      </c>
      <c r="G3312" s="31" t="str">
        <f>VLOOKUP(H3312,'GN and GP categories'!A:B,2,FALSE)</f>
        <v>Gram-negative</v>
      </c>
      <c r="H3312" s="102" t="s">
        <v>104</v>
      </c>
      <c r="I3312" s="31">
        <v>47</v>
      </c>
      <c r="J3312" s="31" t="s">
        <v>13</v>
      </c>
      <c r="K3312" s="31">
        <v>94</v>
      </c>
      <c r="L3312" s="38">
        <f t="shared" si="68"/>
        <v>44.18</v>
      </c>
    </row>
    <row r="3313" spans="1:12" ht="15.75" thickBot="1">
      <c r="A3313" s="73" t="s">
        <v>337</v>
      </c>
      <c r="B3313" s="73" t="s">
        <v>337</v>
      </c>
      <c r="C3313" s="154" t="s">
        <v>117</v>
      </c>
      <c r="D3313" s="154" t="s">
        <v>122</v>
      </c>
      <c r="E3313" s="163" t="s">
        <v>123</v>
      </c>
      <c r="F3313" s="43">
        <v>2019</v>
      </c>
      <c r="G3313" s="31" t="str">
        <f>VLOOKUP(H3313,'GN and GP categories'!A:B,2,FALSE)</f>
        <v>Gram-negative</v>
      </c>
      <c r="H3313" s="102" t="s">
        <v>104</v>
      </c>
      <c r="I3313" s="31">
        <v>46</v>
      </c>
      <c r="J3313" s="31" t="s">
        <v>335</v>
      </c>
      <c r="K3313" s="31">
        <v>96</v>
      </c>
      <c r="L3313" s="38">
        <f t="shared" si="68"/>
        <v>44.16</v>
      </c>
    </row>
    <row r="3314" spans="1:12" ht="15.75" thickBot="1">
      <c r="A3314" s="73" t="s">
        <v>337</v>
      </c>
      <c r="B3314" s="73" t="s">
        <v>337</v>
      </c>
      <c r="C3314" s="154" t="s">
        <v>117</v>
      </c>
      <c r="D3314" s="154" t="s">
        <v>122</v>
      </c>
      <c r="E3314" s="163" t="s">
        <v>123</v>
      </c>
      <c r="F3314" s="43">
        <v>2019</v>
      </c>
      <c r="G3314" s="31" t="str">
        <f>VLOOKUP(H3314,'GN and GP categories'!A:B,2,FALSE)</f>
        <v>Gram-negative</v>
      </c>
      <c r="H3314" s="102" t="s">
        <v>104</v>
      </c>
      <c r="I3314" s="31">
        <v>47</v>
      </c>
      <c r="J3314" s="31" t="s">
        <v>20</v>
      </c>
      <c r="K3314" s="31">
        <v>98</v>
      </c>
      <c r="L3314" s="38">
        <f t="shared" si="68"/>
        <v>46.06</v>
      </c>
    </row>
    <row r="3315" spans="1:12" ht="15.75" thickBot="1">
      <c r="A3315" s="73" t="s">
        <v>337</v>
      </c>
      <c r="B3315" s="73" t="s">
        <v>337</v>
      </c>
      <c r="C3315" s="154" t="s">
        <v>117</v>
      </c>
      <c r="D3315" s="154" t="s">
        <v>122</v>
      </c>
      <c r="E3315" s="163" t="s">
        <v>123</v>
      </c>
      <c r="F3315" s="43">
        <v>2019</v>
      </c>
      <c r="G3315" s="31" t="str">
        <f>VLOOKUP(H3315,'GN and GP categories'!A:B,2,FALSE)</f>
        <v>Gram-negative</v>
      </c>
      <c r="H3315" s="102" t="s">
        <v>104</v>
      </c>
      <c r="I3315" s="31">
        <v>47</v>
      </c>
      <c r="J3315" s="31" t="s">
        <v>208</v>
      </c>
      <c r="K3315" s="31">
        <v>98</v>
      </c>
      <c r="L3315" s="38">
        <f t="shared" si="68"/>
        <v>46.06</v>
      </c>
    </row>
    <row r="3316" spans="1:12" ht="15.75" thickBot="1">
      <c r="A3316" s="73" t="s">
        <v>337</v>
      </c>
      <c r="B3316" s="73" t="s">
        <v>337</v>
      </c>
      <c r="C3316" s="154" t="s">
        <v>117</v>
      </c>
      <c r="D3316" s="154" t="s">
        <v>122</v>
      </c>
      <c r="E3316" s="163" t="s">
        <v>123</v>
      </c>
      <c r="F3316" s="43">
        <v>2019</v>
      </c>
      <c r="G3316" s="31" t="str">
        <f>VLOOKUP(H3316,'GN and GP categories'!A:B,2,FALSE)</f>
        <v>Gram-negative</v>
      </c>
      <c r="H3316" s="102" t="s">
        <v>104</v>
      </c>
      <c r="I3316" s="31">
        <v>47</v>
      </c>
      <c r="J3316" s="31" t="s">
        <v>84</v>
      </c>
      <c r="K3316" s="31">
        <v>98</v>
      </c>
      <c r="L3316" s="38">
        <f t="shared" si="68"/>
        <v>46.06</v>
      </c>
    </row>
    <row r="3317" spans="1:12" ht="15.75" thickBot="1">
      <c r="A3317" s="73" t="s">
        <v>337</v>
      </c>
      <c r="B3317" s="73" t="s">
        <v>337</v>
      </c>
      <c r="C3317" s="154" t="s">
        <v>117</v>
      </c>
      <c r="D3317" s="154" t="s">
        <v>122</v>
      </c>
      <c r="E3317" s="163" t="s">
        <v>123</v>
      </c>
      <c r="F3317" s="43">
        <v>2019</v>
      </c>
      <c r="G3317" s="31" t="str">
        <f>VLOOKUP(H3317,'GN and GP categories'!A:B,2,FALSE)</f>
        <v>Gram-negative</v>
      </c>
      <c r="H3317" s="102" t="s">
        <v>104</v>
      </c>
      <c r="I3317" s="31">
        <v>47</v>
      </c>
      <c r="J3317" s="31" t="s">
        <v>252</v>
      </c>
      <c r="K3317" s="31">
        <v>100</v>
      </c>
      <c r="L3317" s="38">
        <f t="shared" si="68"/>
        <v>47</v>
      </c>
    </row>
    <row r="3318" spans="1:12" ht="15.75" thickBot="1">
      <c r="A3318" s="73" t="s">
        <v>337</v>
      </c>
      <c r="B3318" s="73" t="s">
        <v>337</v>
      </c>
      <c r="C3318" s="154" t="s">
        <v>117</v>
      </c>
      <c r="D3318" s="154" t="s">
        <v>122</v>
      </c>
      <c r="E3318" s="163" t="s">
        <v>123</v>
      </c>
      <c r="F3318" s="43">
        <v>2019</v>
      </c>
      <c r="G3318" s="31" t="str">
        <f>VLOOKUP(H3318,'GN and GP categories'!A:B,2,FALSE)</f>
        <v>Gram-negative</v>
      </c>
      <c r="H3318" s="102" t="s">
        <v>104</v>
      </c>
      <c r="I3318" s="31">
        <v>47</v>
      </c>
      <c r="J3318" s="31" t="s">
        <v>17</v>
      </c>
      <c r="K3318" s="31">
        <v>100</v>
      </c>
      <c r="L3318" s="38">
        <f t="shared" si="68"/>
        <v>47</v>
      </c>
    </row>
    <row r="3319" spans="1:12" ht="15.75" thickBot="1">
      <c r="A3319" s="73" t="s">
        <v>337</v>
      </c>
      <c r="B3319" s="73" t="s">
        <v>337</v>
      </c>
      <c r="C3319" s="154" t="s">
        <v>117</v>
      </c>
      <c r="D3319" s="154" t="s">
        <v>122</v>
      </c>
      <c r="E3319" s="163" t="s">
        <v>123</v>
      </c>
      <c r="F3319" s="43">
        <v>2019</v>
      </c>
      <c r="G3319" s="31" t="str">
        <f>VLOOKUP(H3319,'GN and GP categories'!A:B,2,FALSE)</f>
        <v>Gram-negative</v>
      </c>
      <c r="H3319" s="102" t="s">
        <v>104</v>
      </c>
      <c r="I3319" s="31">
        <v>47</v>
      </c>
      <c r="J3319" s="31" t="s">
        <v>253</v>
      </c>
      <c r="K3319" s="31">
        <v>100</v>
      </c>
      <c r="L3319" s="38">
        <f t="shared" si="68"/>
        <v>47</v>
      </c>
    </row>
    <row r="3320" spans="1:12" ht="15.75" thickBot="1">
      <c r="A3320" s="73" t="s">
        <v>337</v>
      </c>
      <c r="B3320" s="73" t="s">
        <v>337</v>
      </c>
      <c r="C3320" s="154" t="s">
        <v>117</v>
      </c>
      <c r="D3320" s="154" t="s">
        <v>122</v>
      </c>
      <c r="E3320" s="163" t="s">
        <v>123</v>
      </c>
      <c r="F3320" s="43">
        <v>2019</v>
      </c>
      <c r="G3320" s="31" t="str">
        <f>VLOOKUP(H3320,'GN and GP categories'!A:B,2,FALSE)</f>
        <v>Gram-negative</v>
      </c>
      <c r="H3320" s="102" t="s">
        <v>104</v>
      </c>
      <c r="I3320" s="31">
        <v>47</v>
      </c>
      <c r="J3320" s="31" t="s">
        <v>31</v>
      </c>
      <c r="K3320" s="31">
        <v>98</v>
      </c>
      <c r="L3320" s="38">
        <f t="shared" si="68"/>
        <v>46.06</v>
      </c>
    </row>
    <row r="3321" spans="1:12" ht="15.75" thickBot="1">
      <c r="A3321" s="73" t="s">
        <v>337</v>
      </c>
      <c r="B3321" s="73" t="s">
        <v>337</v>
      </c>
      <c r="C3321" s="154" t="s">
        <v>117</v>
      </c>
      <c r="D3321" s="154" t="s">
        <v>122</v>
      </c>
      <c r="E3321" s="163" t="s">
        <v>123</v>
      </c>
      <c r="F3321" s="43">
        <v>2019</v>
      </c>
      <c r="G3321" s="31" t="str">
        <f>VLOOKUP(H3321,'GN and GP categories'!A:B,2,FALSE)</f>
        <v>Gram-negative</v>
      </c>
      <c r="H3321" s="102" t="s">
        <v>104</v>
      </c>
      <c r="I3321" s="31">
        <v>47</v>
      </c>
      <c r="J3321" s="31" t="s">
        <v>336</v>
      </c>
      <c r="K3321" s="31">
        <v>100</v>
      </c>
      <c r="L3321" s="38">
        <f t="shared" si="68"/>
        <v>47</v>
      </c>
    </row>
    <row r="3322" spans="1:12" ht="15.75" thickBot="1">
      <c r="A3322" s="73" t="s">
        <v>337</v>
      </c>
      <c r="B3322" s="73" t="s">
        <v>337</v>
      </c>
      <c r="C3322" s="154" t="s">
        <v>117</v>
      </c>
      <c r="D3322" s="154" t="s">
        <v>122</v>
      </c>
      <c r="E3322" s="163" t="s">
        <v>123</v>
      </c>
      <c r="F3322" s="43">
        <v>2019</v>
      </c>
      <c r="G3322" s="31" t="str">
        <f>VLOOKUP(H3322,'GN and GP categories'!A:B,2,FALSE)</f>
        <v>Gram-negative</v>
      </c>
      <c r="H3322" s="102" t="s">
        <v>104</v>
      </c>
      <c r="I3322" s="31">
        <v>47</v>
      </c>
      <c r="J3322" s="31" t="s">
        <v>28</v>
      </c>
      <c r="K3322" s="31">
        <v>96</v>
      </c>
      <c r="L3322" s="38">
        <f t="shared" si="68"/>
        <v>45.12</v>
      </c>
    </row>
    <row r="3323" spans="1:12" ht="15.75" thickBot="1">
      <c r="A3323" s="73" t="s">
        <v>337</v>
      </c>
      <c r="B3323" s="73" t="s">
        <v>337</v>
      </c>
      <c r="C3323" s="154" t="s">
        <v>117</v>
      </c>
      <c r="D3323" s="154" t="s">
        <v>122</v>
      </c>
      <c r="E3323" s="163" t="s">
        <v>123</v>
      </c>
      <c r="F3323" s="43">
        <v>2019</v>
      </c>
      <c r="G3323" s="31" t="str">
        <f>VLOOKUP(H3323,'GN and GP categories'!A:B,2,FALSE)</f>
        <v>Gram-negative</v>
      </c>
      <c r="H3323" s="102" t="s">
        <v>104</v>
      </c>
      <c r="I3323" s="31">
        <v>47</v>
      </c>
      <c r="J3323" s="31" t="s">
        <v>312</v>
      </c>
      <c r="K3323" s="31">
        <v>91</v>
      </c>
      <c r="L3323" s="38">
        <f t="shared" si="68"/>
        <v>42.77</v>
      </c>
    </row>
    <row r="3324" spans="1:12" ht="15.75" thickBot="1">
      <c r="A3324" s="73" t="s">
        <v>337</v>
      </c>
      <c r="B3324" s="73" t="s">
        <v>337</v>
      </c>
      <c r="C3324" s="154" t="s">
        <v>117</v>
      </c>
      <c r="D3324" s="154" t="s">
        <v>122</v>
      </c>
      <c r="E3324" s="163" t="s">
        <v>123</v>
      </c>
      <c r="F3324" s="43">
        <v>2019</v>
      </c>
      <c r="G3324" s="31" t="str">
        <f>VLOOKUP(H3324,'GN and GP categories'!A:B,2,FALSE)</f>
        <v>Gram-negative</v>
      </c>
      <c r="H3324" s="102" t="s">
        <v>104</v>
      </c>
      <c r="I3324" s="31">
        <v>47</v>
      </c>
      <c r="J3324" s="31" t="s">
        <v>228</v>
      </c>
      <c r="K3324" s="31">
        <v>49</v>
      </c>
      <c r="L3324" s="38">
        <f t="shared" si="68"/>
        <v>23.03</v>
      </c>
    </row>
    <row r="3325" spans="1:12" ht="15.75" thickBot="1">
      <c r="A3325" s="73" t="s">
        <v>337</v>
      </c>
      <c r="B3325" s="73" t="s">
        <v>337</v>
      </c>
      <c r="C3325" s="154" t="s">
        <v>117</v>
      </c>
      <c r="D3325" s="154" t="s">
        <v>122</v>
      </c>
      <c r="E3325" s="163" t="s">
        <v>123</v>
      </c>
      <c r="F3325" s="43">
        <v>2019</v>
      </c>
      <c r="G3325" s="31" t="str">
        <f>VLOOKUP(H3325,'GN and GP categories'!A:B,2,FALSE)</f>
        <v>Gram-negative</v>
      </c>
      <c r="H3325" s="102" t="s">
        <v>104</v>
      </c>
      <c r="I3325" s="31">
        <v>47</v>
      </c>
      <c r="J3325" s="31" t="s">
        <v>30</v>
      </c>
      <c r="K3325" s="31">
        <v>96</v>
      </c>
      <c r="L3325" s="38">
        <f t="shared" si="68"/>
        <v>45.12</v>
      </c>
    </row>
    <row r="3326" spans="1:12" ht="15.75" thickBot="1">
      <c r="A3326" s="73" t="s">
        <v>337</v>
      </c>
      <c r="B3326" s="73" t="s">
        <v>337</v>
      </c>
      <c r="C3326" s="154" t="s">
        <v>117</v>
      </c>
      <c r="D3326" s="154" t="s">
        <v>122</v>
      </c>
      <c r="E3326" s="163" t="s">
        <v>123</v>
      </c>
      <c r="F3326" s="43">
        <v>2019</v>
      </c>
      <c r="G3326" s="31" t="str">
        <f>VLOOKUP(H3326,'GN and GP categories'!A:B,2,FALSE)</f>
        <v>Gram-negative</v>
      </c>
      <c r="H3326" s="102" t="s">
        <v>38</v>
      </c>
      <c r="I3326" s="31">
        <v>4</v>
      </c>
      <c r="J3326" s="31" t="s">
        <v>196</v>
      </c>
      <c r="K3326" s="31">
        <v>0</v>
      </c>
      <c r="L3326" s="38">
        <f t="shared" si="68"/>
        <v>0</v>
      </c>
    </row>
    <row r="3327" spans="1:12" ht="15.75" thickBot="1">
      <c r="A3327" s="73" t="s">
        <v>337</v>
      </c>
      <c r="B3327" s="73" t="s">
        <v>337</v>
      </c>
      <c r="C3327" s="154" t="s">
        <v>117</v>
      </c>
      <c r="D3327" s="154" t="s">
        <v>122</v>
      </c>
      <c r="E3327" s="163" t="s">
        <v>123</v>
      </c>
      <c r="F3327" s="43">
        <v>2019</v>
      </c>
      <c r="G3327" s="31" t="str">
        <f>VLOOKUP(H3327,'GN and GP categories'!A:B,2,FALSE)</f>
        <v>Gram-negative</v>
      </c>
      <c r="H3327" s="102" t="s">
        <v>38</v>
      </c>
      <c r="I3327" s="31">
        <v>4</v>
      </c>
      <c r="J3327" s="31" t="s">
        <v>13</v>
      </c>
      <c r="K3327" s="31">
        <v>0</v>
      </c>
      <c r="L3327" s="38">
        <f t="shared" si="68"/>
        <v>0</v>
      </c>
    </row>
    <row r="3328" spans="1:12" ht="15.75" thickBot="1">
      <c r="A3328" s="73" t="s">
        <v>337</v>
      </c>
      <c r="B3328" s="73" t="s">
        <v>337</v>
      </c>
      <c r="C3328" s="154" t="s">
        <v>117</v>
      </c>
      <c r="D3328" s="154" t="s">
        <v>122</v>
      </c>
      <c r="E3328" s="163" t="s">
        <v>123</v>
      </c>
      <c r="F3328" s="43">
        <v>2019</v>
      </c>
      <c r="G3328" s="31" t="str">
        <f>VLOOKUP(H3328,'GN and GP categories'!A:B,2,FALSE)</f>
        <v>Gram-negative</v>
      </c>
      <c r="H3328" s="102" t="s">
        <v>38</v>
      </c>
      <c r="I3328" s="31">
        <v>4</v>
      </c>
      <c r="J3328" s="31" t="s">
        <v>335</v>
      </c>
      <c r="K3328" s="31">
        <v>0</v>
      </c>
      <c r="L3328" s="38">
        <f t="shared" si="68"/>
        <v>0</v>
      </c>
    </row>
    <row r="3329" spans="1:12" ht="15.75" thickBot="1">
      <c r="A3329" s="73" t="s">
        <v>337</v>
      </c>
      <c r="B3329" s="73" t="s">
        <v>337</v>
      </c>
      <c r="C3329" s="154" t="s">
        <v>117</v>
      </c>
      <c r="D3329" s="154" t="s">
        <v>122</v>
      </c>
      <c r="E3329" s="163" t="s">
        <v>123</v>
      </c>
      <c r="F3329" s="43">
        <v>2019</v>
      </c>
      <c r="G3329" s="31" t="str">
        <f>VLOOKUP(H3329,'GN and GP categories'!A:B,2,FALSE)</f>
        <v>Gram-negative</v>
      </c>
      <c r="H3329" s="102" t="s">
        <v>38</v>
      </c>
      <c r="I3329" s="31">
        <v>4</v>
      </c>
      <c r="J3329" s="31" t="s">
        <v>20</v>
      </c>
      <c r="K3329" s="31">
        <v>0</v>
      </c>
      <c r="L3329" s="38">
        <f t="shared" si="68"/>
        <v>0</v>
      </c>
    </row>
    <row r="3330" spans="1:12" ht="15.75" thickBot="1">
      <c r="A3330" s="73" t="s">
        <v>337</v>
      </c>
      <c r="B3330" s="73" t="s">
        <v>337</v>
      </c>
      <c r="C3330" s="154" t="s">
        <v>117</v>
      </c>
      <c r="D3330" s="154" t="s">
        <v>122</v>
      </c>
      <c r="E3330" s="163" t="s">
        <v>123</v>
      </c>
      <c r="F3330" s="43">
        <v>2019</v>
      </c>
      <c r="G3330" s="31" t="str">
        <f>VLOOKUP(H3330,'GN and GP categories'!A:B,2,FALSE)</f>
        <v>Gram-negative</v>
      </c>
      <c r="H3330" s="102" t="s">
        <v>38</v>
      </c>
      <c r="I3330" s="31">
        <v>4</v>
      </c>
      <c r="J3330" s="31" t="s">
        <v>208</v>
      </c>
      <c r="K3330" s="31">
        <v>0</v>
      </c>
      <c r="L3330" s="38">
        <f t="shared" si="68"/>
        <v>0</v>
      </c>
    </row>
    <row r="3331" spans="1:12" ht="15.75" thickBot="1">
      <c r="A3331" s="73" t="s">
        <v>337</v>
      </c>
      <c r="B3331" s="73" t="s">
        <v>337</v>
      </c>
      <c r="C3331" s="154" t="s">
        <v>117</v>
      </c>
      <c r="D3331" s="154" t="s">
        <v>122</v>
      </c>
      <c r="E3331" s="163" t="s">
        <v>123</v>
      </c>
      <c r="F3331" s="43">
        <v>2019</v>
      </c>
      <c r="G3331" s="31" t="str">
        <f>VLOOKUP(H3331,'GN and GP categories'!A:B,2,FALSE)</f>
        <v>Gram-negative</v>
      </c>
      <c r="H3331" s="102" t="s">
        <v>38</v>
      </c>
      <c r="I3331" s="31">
        <v>4</v>
      </c>
      <c r="J3331" s="31" t="s">
        <v>84</v>
      </c>
      <c r="K3331" s="31">
        <v>0</v>
      </c>
      <c r="L3331" s="38">
        <f t="shared" si="68"/>
        <v>0</v>
      </c>
    </row>
    <row r="3332" spans="1:12" ht="15.75" thickBot="1">
      <c r="A3332" s="73" t="s">
        <v>337</v>
      </c>
      <c r="B3332" s="73" t="s">
        <v>337</v>
      </c>
      <c r="C3332" s="154" t="s">
        <v>117</v>
      </c>
      <c r="D3332" s="154" t="s">
        <v>122</v>
      </c>
      <c r="E3332" s="163" t="s">
        <v>123</v>
      </c>
      <c r="F3332" s="43">
        <v>2019</v>
      </c>
      <c r="G3332" s="31" t="str">
        <f>VLOOKUP(H3332,'GN and GP categories'!A:B,2,FALSE)</f>
        <v>Gram-negative</v>
      </c>
      <c r="H3332" s="102" t="s">
        <v>38</v>
      </c>
      <c r="I3332" s="31">
        <v>4</v>
      </c>
      <c r="J3332" s="31" t="s">
        <v>252</v>
      </c>
      <c r="K3332" s="31">
        <v>100</v>
      </c>
      <c r="L3332" s="38">
        <f t="shared" si="68"/>
        <v>4</v>
      </c>
    </row>
    <row r="3333" spans="1:12" ht="15.75" thickBot="1">
      <c r="A3333" s="73" t="s">
        <v>337</v>
      </c>
      <c r="B3333" s="73" t="s">
        <v>337</v>
      </c>
      <c r="C3333" s="154" t="s">
        <v>117</v>
      </c>
      <c r="D3333" s="154" t="s">
        <v>122</v>
      </c>
      <c r="E3333" s="163" t="s">
        <v>123</v>
      </c>
      <c r="F3333" s="43">
        <v>2019</v>
      </c>
      <c r="G3333" s="31" t="str">
        <f>VLOOKUP(H3333,'GN and GP categories'!A:B,2,FALSE)</f>
        <v>Gram-negative</v>
      </c>
      <c r="H3333" s="102" t="s">
        <v>38</v>
      </c>
      <c r="I3333" s="31">
        <v>4</v>
      </c>
      <c r="J3333" s="31" t="s">
        <v>17</v>
      </c>
      <c r="K3333" s="31">
        <v>100</v>
      </c>
      <c r="L3333" s="38">
        <f t="shared" si="68"/>
        <v>4</v>
      </c>
    </row>
    <row r="3334" spans="1:12" ht="15.75" thickBot="1">
      <c r="A3334" s="73" t="s">
        <v>337</v>
      </c>
      <c r="B3334" s="73" t="s">
        <v>337</v>
      </c>
      <c r="C3334" s="154" t="s">
        <v>117</v>
      </c>
      <c r="D3334" s="154" t="s">
        <v>122</v>
      </c>
      <c r="E3334" s="163" t="s">
        <v>123</v>
      </c>
      <c r="F3334" s="43">
        <v>2019</v>
      </c>
      <c r="G3334" s="31" t="str">
        <f>VLOOKUP(H3334,'GN and GP categories'!A:B,2,FALSE)</f>
        <v>Gram-negative</v>
      </c>
      <c r="H3334" s="102" t="s">
        <v>38</v>
      </c>
      <c r="I3334" s="31">
        <v>4</v>
      </c>
      <c r="J3334" s="31" t="s">
        <v>253</v>
      </c>
      <c r="K3334" s="31">
        <v>100</v>
      </c>
      <c r="L3334" s="38">
        <f t="shared" si="68"/>
        <v>4</v>
      </c>
    </row>
    <row r="3335" spans="1:12" ht="15.75" thickBot="1">
      <c r="A3335" s="73" t="s">
        <v>337</v>
      </c>
      <c r="B3335" s="73" t="s">
        <v>337</v>
      </c>
      <c r="C3335" s="154" t="s">
        <v>117</v>
      </c>
      <c r="D3335" s="154" t="s">
        <v>122</v>
      </c>
      <c r="E3335" s="163" t="s">
        <v>123</v>
      </c>
      <c r="F3335" s="43">
        <v>2019</v>
      </c>
      <c r="G3335" s="31" t="str">
        <f>VLOOKUP(H3335,'GN and GP categories'!A:B,2,FALSE)</f>
        <v>Gram-negative</v>
      </c>
      <c r="H3335" s="102" t="s">
        <v>38</v>
      </c>
      <c r="I3335" s="31">
        <v>4</v>
      </c>
      <c r="J3335" s="31" t="s">
        <v>31</v>
      </c>
      <c r="K3335" s="31">
        <v>100</v>
      </c>
      <c r="L3335" s="38">
        <f t="shared" si="68"/>
        <v>4</v>
      </c>
    </row>
    <row r="3336" spans="1:12" ht="15.75" thickBot="1">
      <c r="A3336" s="73" t="s">
        <v>337</v>
      </c>
      <c r="B3336" s="73" t="s">
        <v>337</v>
      </c>
      <c r="C3336" s="154" t="s">
        <v>117</v>
      </c>
      <c r="D3336" s="154" t="s">
        <v>122</v>
      </c>
      <c r="E3336" s="163" t="s">
        <v>123</v>
      </c>
      <c r="F3336" s="43">
        <v>2019</v>
      </c>
      <c r="G3336" s="31" t="str">
        <f>VLOOKUP(H3336,'GN and GP categories'!A:B,2,FALSE)</f>
        <v>Gram-negative</v>
      </c>
      <c r="H3336" s="102" t="s">
        <v>38</v>
      </c>
      <c r="I3336" s="31">
        <v>4</v>
      </c>
      <c r="J3336" s="31" t="s">
        <v>336</v>
      </c>
      <c r="K3336" s="31">
        <v>100</v>
      </c>
      <c r="L3336" s="38">
        <f t="shared" si="68"/>
        <v>4</v>
      </c>
    </row>
    <row r="3337" spans="1:12" ht="15.75" thickBot="1">
      <c r="A3337" s="73" t="s">
        <v>337</v>
      </c>
      <c r="B3337" s="73" t="s">
        <v>337</v>
      </c>
      <c r="C3337" s="154" t="s">
        <v>117</v>
      </c>
      <c r="D3337" s="154" t="s">
        <v>122</v>
      </c>
      <c r="E3337" s="163" t="s">
        <v>123</v>
      </c>
      <c r="F3337" s="43">
        <v>2019</v>
      </c>
      <c r="G3337" s="31" t="str">
        <f>VLOOKUP(H3337,'GN and GP categories'!A:B,2,FALSE)</f>
        <v>Gram-negative</v>
      </c>
      <c r="H3337" s="102" t="s">
        <v>38</v>
      </c>
      <c r="I3337" s="31">
        <v>4</v>
      </c>
      <c r="J3337" s="31" t="s">
        <v>28</v>
      </c>
      <c r="K3337" s="31">
        <v>100</v>
      </c>
      <c r="L3337" s="38">
        <f t="shared" si="68"/>
        <v>4</v>
      </c>
    </row>
    <row r="3338" spans="1:12" ht="15.75" thickBot="1">
      <c r="A3338" s="73" t="s">
        <v>337</v>
      </c>
      <c r="B3338" s="73" t="s">
        <v>337</v>
      </c>
      <c r="C3338" s="154" t="s">
        <v>117</v>
      </c>
      <c r="D3338" s="154" t="s">
        <v>122</v>
      </c>
      <c r="E3338" s="163" t="s">
        <v>123</v>
      </c>
      <c r="F3338" s="43">
        <v>2019</v>
      </c>
      <c r="G3338" s="31" t="str">
        <f>VLOOKUP(H3338,'GN and GP categories'!A:B,2,FALSE)</f>
        <v>Gram-negative</v>
      </c>
      <c r="H3338" s="102" t="s">
        <v>38</v>
      </c>
      <c r="I3338" s="31">
        <v>4</v>
      </c>
      <c r="J3338" s="31" t="s">
        <v>312</v>
      </c>
      <c r="K3338" s="31">
        <v>25</v>
      </c>
      <c r="L3338" s="38">
        <f t="shared" si="68"/>
        <v>1</v>
      </c>
    </row>
    <row r="3339" spans="1:12" ht="15.75" thickBot="1">
      <c r="A3339" s="73" t="s">
        <v>337</v>
      </c>
      <c r="B3339" s="73" t="s">
        <v>337</v>
      </c>
      <c r="C3339" s="154" t="s">
        <v>117</v>
      </c>
      <c r="D3339" s="154" t="s">
        <v>122</v>
      </c>
      <c r="E3339" s="163" t="s">
        <v>123</v>
      </c>
      <c r="F3339" s="43">
        <v>2019</v>
      </c>
      <c r="G3339" s="31" t="str">
        <f>VLOOKUP(H3339,'GN and GP categories'!A:B,2,FALSE)</f>
        <v>Gram-negative</v>
      </c>
      <c r="H3339" s="102" t="s">
        <v>38</v>
      </c>
      <c r="I3339" s="31">
        <v>4</v>
      </c>
      <c r="J3339" s="31" t="s">
        <v>228</v>
      </c>
      <c r="K3339" s="31">
        <v>0</v>
      </c>
      <c r="L3339" s="38">
        <f t="shared" si="68"/>
        <v>0</v>
      </c>
    </row>
    <row r="3340" spans="1:12" ht="15.75" thickBot="1">
      <c r="A3340" s="73" t="s">
        <v>337</v>
      </c>
      <c r="B3340" s="73" t="s">
        <v>337</v>
      </c>
      <c r="C3340" s="154" t="s">
        <v>117</v>
      </c>
      <c r="D3340" s="154" t="s">
        <v>122</v>
      </c>
      <c r="E3340" s="163" t="s">
        <v>123</v>
      </c>
      <c r="F3340" s="43">
        <v>2019</v>
      </c>
      <c r="G3340" s="31" t="str">
        <f>VLOOKUP(H3340,'GN and GP categories'!A:B,2,FALSE)</f>
        <v>Gram-negative</v>
      </c>
      <c r="H3340" s="102" t="s">
        <v>38</v>
      </c>
      <c r="I3340" s="31">
        <v>4</v>
      </c>
      <c r="J3340" s="31" t="s">
        <v>30</v>
      </c>
      <c r="K3340" s="31">
        <v>100</v>
      </c>
      <c r="L3340" s="38">
        <f t="shared" si="68"/>
        <v>4</v>
      </c>
    </row>
    <row r="3341" spans="1:12" ht="15.75" thickBot="1">
      <c r="A3341" s="73" t="s">
        <v>337</v>
      </c>
      <c r="B3341" s="73" t="s">
        <v>337</v>
      </c>
      <c r="C3341" s="154" t="s">
        <v>117</v>
      </c>
      <c r="D3341" s="154" t="s">
        <v>122</v>
      </c>
      <c r="E3341" s="163" t="s">
        <v>123</v>
      </c>
      <c r="F3341" s="43">
        <v>2019</v>
      </c>
      <c r="G3341" s="31" t="str">
        <f>VLOOKUP(H3341,'GN and GP categories'!A:B,2,FALSE)</f>
        <v>Gram-negative</v>
      </c>
      <c r="H3341" s="102" t="s">
        <v>108</v>
      </c>
      <c r="I3341" s="31">
        <v>18</v>
      </c>
      <c r="J3341" s="31" t="s">
        <v>196</v>
      </c>
      <c r="K3341" s="31">
        <v>83</v>
      </c>
      <c r="L3341" s="38">
        <f t="shared" si="68"/>
        <v>14.94</v>
      </c>
    </row>
    <row r="3342" spans="1:12" ht="15.75" thickBot="1">
      <c r="A3342" s="73" t="s">
        <v>337</v>
      </c>
      <c r="B3342" s="73" t="s">
        <v>337</v>
      </c>
      <c r="C3342" s="154" t="s">
        <v>117</v>
      </c>
      <c r="D3342" s="154" t="s">
        <v>122</v>
      </c>
      <c r="E3342" s="163" t="s">
        <v>123</v>
      </c>
      <c r="F3342" s="43">
        <v>2019</v>
      </c>
      <c r="G3342" s="31" t="str">
        <f>VLOOKUP(H3342,'GN and GP categories'!A:B,2,FALSE)</f>
        <v>Gram-negative</v>
      </c>
      <c r="H3342" s="102" t="s">
        <v>108</v>
      </c>
      <c r="I3342" s="31">
        <v>18</v>
      </c>
      <c r="J3342" s="31" t="s">
        <v>13</v>
      </c>
      <c r="K3342" s="31">
        <v>83</v>
      </c>
      <c r="L3342" s="38">
        <f t="shared" si="68"/>
        <v>14.94</v>
      </c>
    </row>
    <row r="3343" spans="1:12" ht="15.75" thickBot="1">
      <c r="A3343" s="73" t="s">
        <v>337</v>
      </c>
      <c r="B3343" s="73" t="s">
        <v>337</v>
      </c>
      <c r="C3343" s="154" t="s">
        <v>117</v>
      </c>
      <c r="D3343" s="154" t="s">
        <v>122</v>
      </c>
      <c r="E3343" s="163" t="s">
        <v>123</v>
      </c>
      <c r="F3343" s="43">
        <v>2019</v>
      </c>
      <c r="G3343" s="31" t="str">
        <f>VLOOKUP(H3343,'GN and GP categories'!A:B,2,FALSE)</f>
        <v>Gram-negative</v>
      </c>
      <c r="H3343" s="102" t="s">
        <v>108</v>
      </c>
      <c r="I3343" s="31">
        <v>18</v>
      </c>
      <c r="J3343" s="31" t="s">
        <v>335</v>
      </c>
      <c r="K3343" s="31">
        <v>94</v>
      </c>
      <c r="L3343" s="38">
        <f t="shared" si="68"/>
        <v>16.920000000000002</v>
      </c>
    </row>
    <row r="3344" spans="1:12" ht="15.75" thickBot="1">
      <c r="A3344" s="73" t="s">
        <v>337</v>
      </c>
      <c r="B3344" s="73" t="s">
        <v>337</v>
      </c>
      <c r="C3344" s="154" t="s">
        <v>117</v>
      </c>
      <c r="D3344" s="154" t="s">
        <v>122</v>
      </c>
      <c r="E3344" s="163" t="s">
        <v>123</v>
      </c>
      <c r="F3344" s="43">
        <v>2019</v>
      </c>
      <c r="G3344" s="31" t="str">
        <f>VLOOKUP(H3344,'GN and GP categories'!A:B,2,FALSE)</f>
        <v>Gram-negative</v>
      </c>
      <c r="H3344" s="102" t="s">
        <v>108</v>
      </c>
      <c r="I3344" s="31">
        <v>18</v>
      </c>
      <c r="J3344" s="31" t="s">
        <v>20</v>
      </c>
      <c r="K3344" s="31">
        <v>100</v>
      </c>
      <c r="L3344" s="38">
        <f t="shared" si="68"/>
        <v>18</v>
      </c>
    </row>
    <row r="3345" spans="1:12" ht="15.75" thickBot="1">
      <c r="A3345" s="73" t="s">
        <v>337</v>
      </c>
      <c r="B3345" s="73" t="s">
        <v>337</v>
      </c>
      <c r="C3345" s="154" t="s">
        <v>117</v>
      </c>
      <c r="D3345" s="154" t="s">
        <v>122</v>
      </c>
      <c r="E3345" s="163" t="s">
        <v>123</v>
      </c>
      <c r="F3345" s="43">
        <v>2019</v>
      </c>
      <c r="G3345" s="31" t="str">
        <f>VLOOKUP(H3345,'GN and GP categories'!A:B,2,FALSE)</f>
        <v>Gram-negative</v>
      </c>
      <c r="H3345" s="102" t="s">
        <v>108</v>
      </c>
      <c r="I3345" s="31">
        <v>18</v>
      </c>
      <c r="J3345" s="31" t="s">
        <v>208</v>
      </c>
      <c r="K3345" s="31">
        <v>100</v>
      </c>
      <c r="L3345" s="38">
        <f t="shared" si="68"/>
        <v>18</v>
      </c>
    </row>
    <row r="3346" spans="1:12" ht="15.75" thickBot="1">
      <c r="A3346" s="73" t="s">
        <v>337</v>
      </c>
      <c r="B3346" s="73" t="s">
        <v>337</v>
      </c>
      <c r="C3346" s="154" t="s">
        <v>117</v>
      </c>
      <c r="D3346" s="154" t="s">
        <v>122</v>
      </c>
      <c r="E3346" s="163" t="s">
        <v>123</v>
      </c>
      <c r="F3346" s="43">
        <v>2019</v>
      </c>
      <c r="G3346" s="31" t="str">
        <f>VLOOKUP(H3346,'GN and GP categories'!A:B,2,FALSE)</f>
        <v>Gram-negative</v>
      </c>
      <c r="H3346" s="102" t="s">
        <v>108</v>
      </c>
      <c r="I3346" s="31">
        <v>18</v>
      </c>
      <c r="J3346" s="31" t="s">
        <v>84</v>
      </c>
      <c r="K3346" s="31">
        <v>100</v>
      </c>
      <c r="L3346" s="38">
        <f t="shared" si="68"/>
        <v>18</v>
      </c>
    </row>
    <row r="3347" spans="1:12" ht="15.75" thickBot="1">
      <c r="A3347" s="73" t="s">
        <v>337</v>
      </c>
      <c r="B3347" s="73" t="s">
        <v>337</v>
      </c>
      <c r="C3347" s="154" t="s">
        <v>117</v>
      </c>
      <c r="D3347" s="154" t="s">
        <v>122</v>
      </c>
      <c r="E3347" s="163" t="s">
        <v>123</v>
      </c>
      <c r="F3347" s="43">
        <v>2019</v>
      </c>
      <c r="G3347" s="31" t="str">
        <f>VLOOKUP(H3347,'GN and GP categories'!A:B,2,FALSE)</f>
        <v>Gram-negative</v>
      </c>
      <c r="H3347" s="102" t="s">
        <v>108</v>
      </c>
      <c r="I3347" s="31">
        <v>18</v>
      </c>
      <c r="J3347" s="31" t="s">
        <v>252</v>
      </c>
      <c r="K3347" s="31">
        <v>100</v>
      </c>
      <c r="L3347" s="38">
        <f t="shared" si="68"/>
        <v>18</v>
      </c>
    </row>
    <row r="3348" spans="1:12" ht="15.75" thickBot="1">
      <c r="A3348" s="73" t="s">
        <v>337</v>
      </c>
      <c r="B3348" s="73" t="s">
        <v>337</v>
      </c>
      <c r="C3348" s="154" t="s">
        <v>117</v>
      </c>
      <c r="D3348" s="154" t="s">
        <v>122</v>
      </c>
      <c r="E3348" s="163" t="s">
        <v>123</v>
      </c>
      <c r="F3348" s="43">
        <v>2019</v>
      </c>
      <c r="G3348" s="31" t="str">
        <f>VLOOKUP(H3348,'GN and GP categories'!A:B,2,FALSE)</f>
        <v>Gram-negative</v>
      </c>
      <c r="H3348" s="102" t="s">
        <v>108</v>
      </c>
      <c r="I3348" s="31">
        <v>18</v>
      </c>
      <c r="J3348" s="31" t="s">
        <v>17</v>
      </c>
      <c r="K3348" s="31">
        <v>100</v>
      </c>
      <c r="L3348" s="38">
        <f t="shared" si="68"/>
        <v>18</v>
      </c>
    </row>
    <row r="3349" spans="1:12" ht="15.75" thickBot="1">
      <c r="A3349" s="73" t="s">
        <v>337</v>
      </c>
      <c r="B3349" s="73" t="s">
        <v>337</v>
      </c>
      <c r="C3349" s="154" t="s">
        <v>117</v>
      </c>
      <c r="D3349" s="154" t="s">
        <v>122</v>
      </c>
      <c r="E3349" s="163" t="s">
        <v>123</v>
      </c>
      <c r="F3349" s="43">
        <v>2019</v>
      </c>
      <c r="G3349" s="31" t="str">
        <f>VLOOKUP(H3349,'GN and GP categories'!A:B,2,FALSE)</f>
        <v>Gram-negative</v>
      </c>
      <c r="H3349" s="102" t="s">
        <v>108</v>
      </c>
      <c r="I3349" s="31">
        <v>18</v>
      </c>
      <c r="J3349" s="31" t="s">
        <v>253</v>
      </c>
      <c r="K3349" s="31">
        <v>100</v>
      </c>
      <c r="L3349" s="38">
        <f t="shared" si="68"/>
        <v>18</v>
      </c>
    </row>
    <row r="3350" spans="1:12" ht="15.75" thickBot="1">
      <c r="A3350" s="73" t="s">
        <v>337</v>
      </c>
      <c r="B3350" s="73" t="s">
        <v>337</v>
      </c>
      <c r="C3350" s="154" t="s">
        <v>117</v>
      </c>
      <c r="D3350" s="154" t="s">
        <v>122</v>
      </c>
      <c r="E3350" s="163" t="s">
        <v>123</v>
      </c>
      <c r="F3350" s="43">
        <v>2019</v>
      </c>
      <c r="G3350" s="31" t="str">
        <f>VLOOKUP(H3350,'GN and GP categories'!A:B,2,FALSE)</f>
        <v>Gram-negative</v>
      </c>
      <c r="H3350" s="102" t="s">
        <v>108</v>
      </c>
      <c r="I3350" s="31">
        <v>18</v>
      </c>
      <c r="J3350" s="31" t="s">
        <v>31</v>
      </c>
      <c r="K3350" s="31">
        <v>100</v>
      </c>
      <c r="L3350" s="38">
        <f t="shared" si="68"/>
        <v>18</v>
      </c>
    </row>
    <row r="3351" spans="1:12" ht="15.75" thickBot="1">
      <c r="A3351" s="73" t="s">
        <v>337</v>
      </c>
      <c r="B3351" s="73" t="s">
        <v>337</v>
      </c>
      <c r="C3351" s="154" t="s">
        <v>117</v>
      </c>
      <c r="D3351" s="154" t="s">
        <v>122</v>
      </c>
      <c r="E3351" s="163" t="s">
        <v>123</v>
      </c>
      <c r="F3351" s="43">
        <v>2019</v>
      </c>
      <c r="G3351" s="31" t="str">
        <f>VLOOKUP(H3351,'GN and GP categories'!A:B,2,FALSE)</f>
        <v>Gram-negative</v>
      </c>
      <c r="H3351" s="102" t="s">
        <v>108</v>
      </c>
      <c r="I3351" s="31">
        <v>18</v>
      </c>
      <c r="J3351" s="31" t="s">
        <v>336</v>
      </c>
      <c r="K3351" s="31">
        <v>100</v>
      </c>
      <c r="L3351" s="38">
        <f t="shared" si="68"/>
        <v>18</v>
      </c>
    </row>
    <row r="3352" spans="1:12" ht="15.75" thickBot="1">
      <c r="A3352" s="73" t="s">
        <v>337</v>
      </c>
      <c r="B3352" s="73" t="s">
        <v>337</v>
      </c>
      <c r="C3352" s="154" t="s">
        <v>117</v>
      </c>
      <c r="D3352" s="154" t="s">
        <v>122</v>
      </c>
      <c r="E3352" s="163" t="s">
        <v>123</v>
      </c>
      <c r="F3352" s="43">
        <v>2019</v>
      </c>
      <c r="G3352" s="31" t="str">
        <f>VLOOKUP(H3352,'GN and GP categories'!A:B,2,FALSE)</f>
        <v>Gram-negative</v>
      </c>
      <c r="H3352" s="102" t="s">
        <v>108</v>
      </c>
      <c r="I3352" s="31">
        <v>18</v>
      </c>
      <c r="J3352" s="31" t="s">
        <v>28</v>
      </c>
      <c r="K3352" s="31">
        <v>94</v>
      </c>
      <c r="L3352" s="38">
        <f t="shared" si="68"/>
        <v>16.920000000000002</v>
      </c>
    </row>
    <row r="3353" spans="1:12" ht="15.75" thickBot="1">
      <c r="A3353" s="73" t="s">
        <v>337</v>
      </c>
      <c r="B3353" s="73" t="s">
        <v>337</v>
      </c>
      <c r="C3353" s="154" t="s">
        <v>117</v>
      </c>
      <c r="D3353" s="154" t="s">
        <v>122</v>
      </c>
      <c r="E3353" s="163" t="s">
        <v>123</v>
      </c>
      <c r="F3353" s="43">
        <v>2019</v>
      </c>
      <c r="G3353" s="31" t="str">
        <f>VLOOKUP(H3353,'GN and GP categories'!A:B,2,FALSE)</f>
        <v>Gram-negative</v>
      </c>
      <c r="H3353" s="102" t="s">
        <v>108</v>
      </c>
      <c r="I3353" s="31">
        <v>18</v>
      </c>
      <c r="J3353" s="31" t="s">
        <v>312</v>
      </c>
      <c r="K3353" s="31">
        <v>0</v>
      </c>
      <c r="L3353" s="38">
        <f t="shared" si="68"/>
        <v>0</v>
      </c>
    </row>
    <row r="3354" spans="1:12" ht="15.75" thickBot="1">
      <c r="A3354" s="73" t="s">
        <v>337</v>
      </c>
      <c r="B3354" s="73" t="s">
        <v>337</v>
      </c>
      <c r="C3354" s="154" t="s">
        <v>117</v>
      </c>
      <c r="D3354" s="154" t="s">
        <v>122</v>
      </c>
      <c r="E3354" s="163" t="s">
        <v>123</v>
      </c>
      <c r="F3354" s="43">
        <v>2019</v>
      </c>
      <c r="G3354" s="31" t="str">
        <f>VLOOKUP(H3354,'GN and GP categories'!A:B,2,FALSE)</f>
        <v>Gram-negative</v>
      </c>
      <c r="H3354" s="102" t="s">
        <v>108</v>
      </c>
      <c r="I3354" s="31">
        <v>18</v>
      </c>
      <c r="J3354" s="31" t="s">
        <v>228</v>
      </c>
      <c r="K3354" s="31">
        <v>0</v>
      </c>
      <c r="L3354" s="38">
        <f t="shared" si="68"/>
        <v>0</v>
      </c>
    </row>
    <row r="3355" spans="1:12" ht="15.75" thickBot="1">
      <c r="A3355" s="73" t="s">
        <v>337</v>
      </c>
      <c r="B3355" s="73" t="s">
        <v>337</v>
      </c>
      <c r="C3355" s="154" t="s">
        <v>117</v>
      </c>
      <c r="D3355" s="154" t="s">
        <v>122</v>
      </c>
      <c r="E3355" s="163" t="s">
        <v>123</v>
      </c>
      <c r="F3355" s="43">
        <v>2019</v>
      </c>
      <c r="G3355" s="31" t="str">
        <f>VLOOKUP(H3355,'GN and GP categories'!A:B,2,FALSE)</f>
        <v>Gram-negative</v>
      </c>
      <c r="H3355" s="102" t="s">
        <v>108</v>
      </c>
      <c r="I3355" s="31">
        <v>18</v>
      </c>
      <c r="J3355" s="31" t="s">
        <v>30</v>
      </c>
      <c r="K3355" s="31">
        <v>89</v>
      </c>
      <c r="L3355" s="38">
        <f t="shared" si="68"/>
        <v>16.02</v>
      </c>
    </row>
    <row r="3356" spans="1:12" ht="15.75" thickBot="1">
      <c r="A3356" s="73" t="s">
        <v>337</v>
      </c>
      <c r="B3356" s="73" t="s">
        <v>337</v>
      </c>
      <c r="C3356" s="154" t="s">
        <v>117</v>
      </c>
      <c r="D3356" s="154" t="s">
        <v>122</v>
      </c>
      <c r="E3356" s="163" t="s">
        <v>123</v>
      </c>
      <c r="F3356" s="43">
        <v>2019</v>
      </c>
      <c r="G3356" s="31" t="str">
        <f>VLOOKUP(H3356,'GN and GP categories'!A:B,2,FALSE)</f>
        <v>Gram-negative</v>
      </c>
      <c r="H3356" s="102" t="s">
        <v>4</v>
      </c>
      <c r="I3356" s="31">
        <v>33</v>
      </c>
      <c r="J3356" s="31" t="s">
        <v>335</v>
      </c>
      <c r="K3356" s="31">
        <v>94</v>
      </c>
      <c r="L3356" s="38">
        <f t="shared" si="68"/>
        <v>31.02</v>
      </c>
    </row>
    <row r="3357" spans="1:12" ht="15.75" thickBot="1">
      <c r="A3357" s="73" t="s">
        <v>337</v>
      </c>
      <c r="B3357" s="73" t="s">
        <v>337</v>
      </c>
      <c r="C3357" s="154" t="s">
        <v>117</v>
      </c>
      <c r="D3357" s="154" t="s">
        <v>122</v>
      </c>
      <c r="E3357" s="163" t="s">
        <v>123</v>
      </c>
      <c r="F3357" s="43">
        <v>2019</v>
      </c>
      <c r="G3357" s="31" t="str">
        <f>VLOOKUP(H3357,'GN and GP categories'!A:B,2,FALSE)</f>
        <v>Gram-negative</v>
      </c>
      <c r="H3357" s="102" t="s">
        <v>4</v>
      </c>
      <c r="I3357" s="31">
        <v>33</v>
      </c>
      <c r="J3357" s="31" t="s">
        <v>208</v>
      </c>
      <c r="K3357" s="31">
        <v>100</v>
      </c>
      <c r="L3357" s="38">
        <f t="shared" si="68"/>
        <v>33</v>
      </c>
    </row>
    <row r="3358" spans="1:12" ht="15.75" thickBot="1">
      <c r="A3358" s="73" t="s">
        <v>337</v>
      </c>
      <c r="B3358" s="73" t="s">
        <v>337</v>
      </c>
      <c r="C3358" s="154" t="s">
        <v>117</v>
      </c>
      <c r="D3358" s="154" t="s">
        <v>122</v>
      </c>
      <c r="E3358" s="163" t="s">
        <v>123</v>
      </c>
      <c r="F3358" s="43">
        <v>2019</v>
      </c>
      <c r="G3358" s="31" t="str">
        <f>VLOOKUP(H3358,'GN and GP categories'!A:B,2,FALSE)</f>
        <v>Gram-negative</v>
      </c>
      <c r="H3358" s="102" t="s">
        <v>4</v>
      </c>
      <c r="I3358" s="31">
        <v>33</v>
      </c>
      <c r="J3358" s="31" t="s">
        <v>17</v>
      </c>
      <c r="K3358" s="31">
        <v>97</v>
      </c>
      <c r="L3358" s="38">
        <f t="shared" si="68"/>
        <v>32.01</v>
      </c>
    </row>
    <row r="3359" spans="1:12" ht="15.75" thickBot="1">
      <c r="A3359" s="73" t="s">
        <v>337</v>
      </c>
      <c r="B3359" s="73" t="s">
        <v>337</v>
      </c>
      <c r="C3359" s="154" t="s">
        <v>117</v>
      </c>
      <c r="D3359" s="154" t="s">
        <v>122</v>
      </c>
      <c r="E3359" s="163" t="s">
        <v>123</v>
      </c>
      <c r="F3359" s="43">
        <v>2019</v>
      </c>
      <c r="G3359" s="31" t="str">
        <f>VLOOKUP(H3359,'GN and GP categories'!A:B,2,FALSE)</f>
        <v>Gram-negative</v>
      </c>
      <c r="H3359" s="102" t="s">
        <v>4</v>
      </c>
      <c r="I3359" s="31">
        <v>33</v>
      </c>
      <c r="J3359" s="31" t="s">
        <v>253</v>
      </c>
      <c r="K3359" s="31">
        <v>97</v>
      </c>
      <c r="L3359" s="38">
        <f t="shared" si="68"/>
        <v>32.01</v>
      </c>
    </row>
    <row r="3360" spans="1:12" ht="15.75" thickBot="1">
      <c r="A3360" s="73" t="s">
        <v>337</v>
      </c>
      <c r="B3360" s="73" t="s">
        <v>337</v>
      </c>
      <c r="C3360" s="154" t="s">
        <v>117</v>
      </c>
      <c r="D3360" s="154" t="s">
        <v>122</v>
      </c>
      <c r="E3360" s="163" t="s">
        <v>123</v>
      </c>
      <c r="F3360" s="43">
        <v>2019</v>
      </c>
      <c r="G3360" s="31" t="str">
        <f>VLOOKUP(H3360,'GN and GP categories'!A:B,2,FALSE)</f>
        <v>Gram-negative</v>
      </c>
      <c r="H3360" s="102" t="s">
        <v>4</v>
      </c>
      <c r="I3360" s="31">
        <v>33</v>
      </c>
      <c r="J3360" s="31" t="s">
        <v>31</v>
      </c>
      <c r="K3360" s="31">
        <v>97</v>
      </c>
      <c r="L3360" s="38">
        <f t="shared" si="68"/>
        <v>32.01</v>
      </c>
    </row>
    <row r="3361" spans="1:12" ht="15.75" thickBot="1">
      <c r="A3361" s="73" t="s">
        <v>337</v>
      </c>
      <c r="B3361" s="73" t="s">
        <v>337</v>
      </c>
      <c r="C3361" s="154" t="s">
        <v>117</v>
      </c>
      <c r="D3361" s="154" t="s">
        <v>122</v>
      </c>
      <c r="E3361" s="163" t="s">
        <v>123</v>
      </c>
      <c r="F3361" s="43">
        <v>2019</v>
      </c>
      <c r="G3361" s="31" t="str">
        <f>VLOOKUP(H3361,'GN and GP categories'!A:B,2,FALSE)</f>
        <v>Gram-negative</v>
      </c>
      <c r="H3361" s="102" t="s">
        <v>4</v>
      </c>
      <c r="I3361" s="31">
        <v>33</v>
      </c>
      <c r="J3361" s="31" t="s">
        <v>336</v>
      </c>
      <c r="K3361" s="31">
        <v>100</v>
      </c>
      <c r="L3361" s="38">
        <f t="shared" si="68"/>
        <v>33</v>
      </c>
    </row>
    <row r="3362" spans="1:12" ht="15.75" thickBot="1">
      <c r="A3362" s="73" t="s">
        <v>337</v>
      </c>
      <c r="B3362" s="73" t="s">
        <v>337</v>
      </c>
      <c r="C3362" s="154" t="s">
        <v>117</v>
      </c>
      <c r="D3362" s="154" t="s">
        <v>122</v>
      </c>
      <c r="E3362" s="163" t="s">
        <v>123</v>
      </c>
      <c r="F3362" s="43">
        <v>2019</v>
      </c>
      <c r="G3362" s="31" t="str">
        <f>VLOOKUP(H3362,'GN and GP categories'!A:B,2,FALSE)</f>
        <v>Gram-negative</v>
      </c>
      <c r="H3362" s="102" t="s">
        <v>4</v>
      </c>
      <c r="I3362" s="31">
        <v>33</v>
      </c>
      <c r="J3362" s="31" t="s">
        <v>28</v>
      </c>
      <c r="K3362" s="31">
        <v>85</v>
      </c>
      <c r="L3362" s="38">
        <f t="shared" ref="L3362:L3425" si="69">IF(K3362="","",K3362*I3362/100)</f>
        <v>28.05</v>
      </c>
    </row>
    <row r="3363" spans="1:12" ht="15.75" thickBot="1">
      <c r="A3363" s="73" t="s">
        <v>337</v>
      </c>
      <c r="B3363" s="73" t="s">
        <v>337</v>
      </c>
      <c r="C3363" s="154" t="s">
        <v>117</v>
      </c>
      <c r="D3363" s="154" t="s">
        <v>122</v>
      </c>
      <c r="E3363" s="163" t="s">
        <v>123</v>
      </c>
      <c r="F3363" s="43">
        <v>2019</v>
      </c>
      <c r="G3363" s="31" t="str">
        <f>VLOOKUP(H3363,'GN and GP categories'!A:B,2,FALSE)</f>
        <v>Gram-positive</v>
      </c>
      <c r="H3363" s="102" t="s">
        <v>213</v>
      </c>
      <c r="I3363" s="31">
        <v>13</v>
      </c>
      <c r="J3363" s="31" t="s">
        <v>13</v>
      </c>
      <c r="K3363" s="31">
        <v>77</v>
      </c>
      <c r="L3363" s="38">
        <f t="shared" si="69"/>
        <v>10.01</v>
      </c>
    </row>
    <row r="3364" spans="1:12" ht="15.75" thickBot="1">
      <c r="A3364" s="73" t="s">
        <v>337</v>
      </c>
      <c r="B3364" s="73" t="s">
        <v>337</v>
      </c>
      <c r="C3364" s="154" t="s">
        <v>117</v>
      </c>
      <c r="D3364" s="154" t="s">
        <v>122</v>
      </c>
      <c r="E3364" s="163" t="s">
        <v>123</v>
      </c>
      <c r="F3364" s="43">
        <v>2019</v>
      </c>
      <c r="G3364" s="31" t="str">
        <f>VLOOKUP(H3364,'GN and GP categories'!A:B,2,FALSE)</f>
        <v>Gram-positive</v>
      </c>
      <c r="H3364" s="102" t="s">
        <v>213</v>
      </c>
      <c r="I3364" s="31">
        <v>13</v>
      </c>
      <c r="J3364" s="31" t="s">
        <v>335</v>
      </c>
      <c r="K3364" s="31">
        <v>77</v>
      </c>
      <c r="L3364" s="38">
        <f t="shared" si="69"/>
        <v>10.01</v>
      </c>
    </row>
    <row r="3365" spans="1:12" ht="15.75" thickBot="1">
      <c r="A3365" s="73" t="s">
        <v>337</v>
      </c>
      <c r="B3365" s="73" t="s">
        <v>337</v>
      </c>
      <c r="C3365" s="154" t="s">
        <v>117</v>
      </c>
      <c r="D3365" s="154" t="s">
        <v>122</v>
      </c>
      <c r="E3365" s="163" t="s">
        <v>123</v>
      </c>
      <c r="F3365" s="43">
        <v>2019</v>
      </c>
      <c r="G3365" s="31" t="str">
        <f>VLOOKUP(H3365,'GN and GP categories'!A:B,2,FALSE)</f>
        <v>Gram-positive</v>
      </c>
      <c r="H3365" s="102" t="s">
        <v>213</v>
      </c>
      <c r="I3365" s="31">
        <v>13</v>
      </c>
      <c r="J3365" s="31" t="s">
        <v>19</v>
      </c>
      <c r="K3365" s="31">
        <v>77</v>
      </c>
      <c r="L3365" s="38">
        <f t="shared" si="69"/>
        <v>10.01</v>
      </c>
    </row>
    <row r="3366" spans="1:12" ht="15.75" thickBot="1">
      <c r="A3366" s="73" t="s">
        <v>337</v>
      </c>
      <c r="B3366" s="73" t="s">
        <v>337</v>
      </c>
      <c r="C3366" s="154" t="s">
        <v>117</v>
      </c>
      <c r="D3366" s="154" t="s">
        <v>122</v>
      </c>
      <c r="E3366" s="163" t="s">
        <v>123</v>
      </c>
      <c r="F3366" s="43">
        <v>2019</v>
      </c>
      <c r="G3366" s="31" t="str">
        <f>VLOOKUP(H3366,'GN and GP categories'!A:B,2,FALSE)</f>
        <v>Gram-positive</v>
      </c>
      <c r="H3366" s="102" t="s">
        <v>213</v>
      </c>
      <c r="I3366" s="31">
        <v>13</v>
      </c>
      <c r="J3366" s="31" t="s">
        <v>20</v>
      </c>
      <c r="K3366" s="31">
        <v>77</v>
      </c>
      <c r="L3366" s="38">
        <f t="shared" si="69"/>
        <v>10.01</v>
      </c>
    </row>
    <row r="3367" spans="1:12" ht="15.75" thickBot="1">
      <c r="A3367" s="73" t="s">
        <v>337</v>
      </c>
      <c r="B3367" s="73" t="s">
        <v>337</v>
      </c>
      <c r="C3367" s="154" t="s">
        <v>117</v>
      </c>
      <c r="D3367" s="154" t="s">
        <v>122</v>
      </c>
      <c r="E3367" s="163" t="s">
        <v>123</v>
      </c>
      <c r="F3367" s="43">
        <v>2019</v>
      </c>
      <c r="G3367" s="31" t="str">
        <f>VLOOKUP(H3367,'GN and GP categories'!A:B,2,FALSE)</f>
        <v>Gram-positive</v>
      </c>
      <c r="H3367" s="102" t="s">
        <v>213</v>
      </c>
      <c r="I3367" s="31">
        <v>13</v>
      </c>
      <c r="J3367" s="31" t="s">
        <v>84</v>
      </c>
      <c r="K3367" s="31">
        <v>77</v>
      </c>
      <c r="L3367" s="38">
        <f t="shared" si="69"/>
        <v>10.01</v>
      </c>
    </row>
    <row r="3368" spans="1:12" ht="15.75" thickBot="1">
      <c r="A3368" s="73" t="s">
        <v>337</v>
      </c>
      <c r="B3368" s="73" t="s">
        <v>337</v>
      </c>
      <c r="C3368" s="154" t="s">
        <v>117</v>
      </c>
      <c r="D3368" s="154" t="s">
        <v>122</v>
      </c>
      <c r="E3368" s="163" t="s">
        <v>123</v>
      </c>
      <c r="F3368" s="43">
        <v>2019</v>
      </c>
      <c r="G3368" s="31" t="str">
        <f>VLOOKUP(H3368,'GN and GP categories'!A:B,2,FALSE)</f>
        <v>Gram-positive</v>
      </c>
      <c r="H3368" s="102" t="s">
        <v>213</v>
      </c>
      <c r="I3368" s="31">
        <v>13</v>
      </c>
      <c r="J3368" s="31" t="s">
        <v>252</v>
      </c>
      <c r="K3368" s="31">
        <v>77</v>
      </c>
      <c r="L3368" s="38">
        <f t="shared" si="69"/>
        <v>10.01</v>
      </c>
    </row>
    <row r="3369" spans="1:12" ht="15.75" thickBot="1">
      <c r="A3369" s="73" t="s">
        <v>337</v>
      </c>
      <c r="B3369" s="73" t="s">
        <v>337</v>
      </c>
      <c r="C3369" s="154" t="s">
        <v>117</v>
      </c>
      <c r="D3369" s="154" t="s">
        <v>122</v>
      </c>
      <c r="E3369" s="163" t="s">
        <v>123</v>
      </c>
      <c r="F3369" s="43">
        <v>2019</v>
      </c>
      <c r="G3369" s="31" t="str">
        <f>VLOOKUP(H3369,'GN and GP categories'!A:B,2,FALSE)</f>
        <v>Gram-positive</v>
      </c>
      <c r="H3369" s="102" t="s">
        <v>213</v>
      </c>
      <c r="I3369" s="31">
        <v>13</v>
      </c>
      <c r="J3369" s="31" t="s">
        <v>17</v>
      </c>
      <c r="K3369" s="31">
        <v>77</v>
      </c>
      <c r="L3369" s="38">
        <f t="shared" si="69"/>
        <v>10.01</v>
      </c>
    </row>
    <row r="3370" spans="1:12" ht="15.75" thickBot="1">
      <c r="A3370" s="73" t="s">
        <v>337</v>
      </c>
      <c r="B3370" s="73" t="s">
        <v>337</v>
      </c>
      <c r="C3370" s="154" t="s">
        <v>117</v>
      </c>
      <c r="D3370" s="154" t="s">
        <v>122</v>
      </c>
      <c r="E3370" s="163" t="s">
        <v>123</v>
      </c>
      <c r="F3370" s="43">
        <v>2019</v>
      </c>
      <c r="G3370" s="31" t="str">
        <f>VLOOKUP(H3370,'GN and GP categories'!A:B,2,FALSE)</f>
        <v>Gram-positive</v>
      </c>
      <c r="H3370" s="102" t="s">
        <v>213</v>
      </c>
      <c r="I3370" s="31">
        <v>13</v>
      </c>
      <c r="J3370" s="31" t="s">
        <v>28</v>
      </c>
      <c r="K3370" s="31">
        <v>92</v>
      </c>
      <c r="L3370" s="38">
        <f t="shared" si="69"/>
        <v>11.96</v>
      </c>
    </row>
    <row r="3371" spans="1:12" ht="15.75" thickBot="1">
      <c r="A3371" s="73" t="s">
        <v>337</v>
      </c>
      <c r="B3371" s="73" t="s">
        <v>337</v>
      </c>
      <c r="C3371" s="154" t="s">
        <v>117</v>
      </c>
      <c r="D3371" s="154" t="s">
        <v>122</v>
      </c>
      <c r="E3371" s="163" t="s">
        <v>123</v>
      </c>
      <c r="F3371" s="43">
        <v>2019</v>
      </c>
      <c r="G3371" s="31" t="str">
        <f>VLOOKUP(H3371,'GN and GP categories'!A:B,2,FALSE)</f>
        <v>Gram-positive</v>
      </c>
      <c r="H3371" s="102" t="s">
        <v>213</v>
      </c>
      <c r="I3371" s="31">
        <v>13</v>
      </c>
      <c r="J3371" s="31" t="s">
        <v>244</v>
      </c>
      <c r="K3371" s="31">
        <v>92</v>
      </c>
      <c r="L3371" s="38">
        <f t="shared" si="69"/>
        <v>11.96</v>
      </c>
    </row>
    <row r="3372" spans="1:12" ht="15.75" thickBot="1">
      <c r="A3372" s="73" t="s">
        <v>337</v>
      </c>
      <c r="B3372" s="73" t="s">
        <v>337</v>
      </c>
      <c r="C3372" s="154" t="s">
        <v>117</v>
      </c>
      <c r="D3372" s="154" t="s">
        <v>122</v>
      </c>
      <c r="E3372" s="163" t="s">
        <v>123</v>
      </c>
      <c r="F3372" s="43">
        <v>2019</v>
      </c>
      <c r="G3372" s="31" t="str">
        <f>VLOOKUP(H3372,'GN and GP categories'!A:B,2,FALSE)</f>
        <v>Gram-positive</v>
      </c>
      <c r="H3372" s="102" t="s">
        <v>213</v>
      </c>
      <c r="I3372" s="31">
        <v>13</v>
      </c>
      <c r="J3372" s="31" t="s">
        <v>300</v>
      </c>
      <c r="K3372" s="31">
        <v>92</v>
      </c>
      <c r="L3372" s="38">
        <f t="shared" si="69"/>
        <v>11.96</v>
      </c>
    </row>
    <row r="3373" spans="1:12" ht="15.75" thickBot="1">
      <c r="A3373" s="73" t="s">
        <v>337</v>
      </c>
      <c r="B3373" s="73" t="s">
        <v>337</v>
      </c>
      <c r="C3373" s="154" t="s">
        <v>117</v>
      </c>
      <c r="D3373" s="154" t="s">
        <v>122</v>
      </c>
      <c r="E3373" s="163" t="s">
        <v>123</v>
      </c>
      <c r="F3373" s="43">
        <v>2019</v>
      </c>
      <c r="G3373" s="31" t="str">
        <f>VLOOKUP(H3373,'GN and GP categories'!A:B,2,FALSE)</f>
        <v>Gram-positive</v>
      </c>
      <c r="H3373" s="102" t="s">
        <v>213</v>
      </c>
      <c r="I3373" s="31">
        <v>13</v>
      </c>
      <c r="J3373" s="31" t="s">
        <v>313</v>
      </c>
      <c r="K3373" s="31">
        <v>77</v>
      </c>
      <c r="L3373" s="38">
        <f t="shared" si="69"/>
        <v>10.01</v>
      </c>
    </row>
    <row r="3374" spans="1:12" ht="15.75" thickBot="1">
      <c r="A3374" s="73" t="s">
        <v>337</v>
      </c>
      <c r="B3374" s="73" t="s">
        <v>337</v>
      </c>
      <c r="C3374" s="154" t="s">
        <v>117</v>
      </c>
      <c r="D3374" s="154" t="s">
        <v>122</v>
      </c>
      <c r="E3374" s="163" t="s">
        <v>123</v>
      </c>
      <c r="F3374" s="43">
        <v>2019</v>
      </c>
      <c r="G3374" s="31" t="str">
        <f>VLOOKUP(H3374,'GN and GP categories'!A:B,2,FALSE)</f>
        <v>Gram-positive</v>
      </c>
      <c r="H3374" s="102" t="s">
        <v>213</v>
      </c>
      <c r="I3374" s="31">
        <v>13</v>
      </c>
      <c r="J3374" s="31" t="s">
        <v>317</v>
      </c>
      <c r="K3374" s="31">
        <v>85</v>
      </c>
      <c r="L3374" s="38">
        <f t="shared" si="69"/>
        <v>11.05</v>
      </c>
    </row>
    <row r="3375" spans="1:12" ht="15.75" thickBot="1">
      <c r="A3375" s="73" t="s">
        <v>337</v>
      </c>
      <c r="B3375" s="73" t="s">
        <v>337</v>
      </c>
      <c r="C3375" s="154" t="s">
        <v>117</v>
      </c>
      <c r="D3375" s="154" t="s">
        <v>122</v>
      </c>
      <c r="E3375" s="163" t="s">
        <v>123</v>
      </c>
      <c r="F3375" s="43">
        <v>2019</v>
      </c>
      <c r="G3375" s="31" t="str">
        <f>VLOOKUP(H3375,'GN and GP categories'!A:B,2,FALSE)</f>
        <v>Gram-positive</v>
      </c>
      <c r="H3375" s="102" t="s">
        <v>213</v>
      </c>
      <c r="I3375" s="31">
        <v>13</v>
      </c>
      <c r="J3375" s="31" t="s">
        <v>299</v>
      </c>
      <c r="K3375" s="31">
        <v>100</v>
      </c>
      <c r="L3375" s="38">
        <f t="shared" si="69"/>
        <v>13</v>
      </c>
    </row>
    <row r="3376" spans="1:12" ht="15.75" thickBot="1">
      <c r="A3376" s="73" t="s">
        <v>337</v>
      </c>
      <c r="B3376" s="73" t="s">
        <v>337</v>
      </c>
      <c r="C3376" s="154" t="s">
        <v>117</v>
      </c>
      <c r="D3376" s="154" t="s">
        <v>122</v>
      </c>
      <c r="E3376" s="163" t="s">
        <v>123</v>
      </c>
      <c r="F3376" s="43">
        <v>2019</v>
      </c>
      <c r="G3376" s="31" t="str">
        <f>VLOOKUP(H3376,'GN and GP categories'!A:B,2,FALSE)</f>
        <v>Gram-positive</v>
      </c>
      <c r="H3376" s="102" t="s">
        <v>213</v>
      </c>
      <c r="I3376" s="31">
        <v>13</v>
      </c>
      <c r="J3376" s="31" t="s">
        <v>314</v>
      </c>
      <c r="K3376" s="31">
        <v>100</v>
      </c>
      <c r="L3376" s="38">
        <f t="shared" si="69"/>
        <v>13</v>
      </c>
    </row>
    <row r="3377" spans="1:12" ht="15.75" thickBot="1">
      <c r="A3377" s="73" t="s">
        <v>337</v>
      </c>
      <c r="B3377" s="73" t="s">
        <v>337</v>
      </c>
      <c r="C3377" s="154" t="s">
        <v>117</v>
      </c>
      <c r="D3377" s="154" t="s">
        <v>122</v>
      </c>
      <c r="E3377" s="163" t="s">
        <v>123</v>
      </c>
      <c r="F3377" s="43">
        <v>2019</v>
      </c>
      <c r="G3377" s="31" t="str">
        <f>VLOOKUP(H3377,'GN and GP categories'!A:B,2,FALSE)</f>
        <v>Gram-positive</v>
      </c>
      <c r="H3377" s="102" t="s">
        <v>213</v>
      </c>
      <c r="I3377" s="31">
        <v>13</v>
      </c>
      <c r="J3377" s="31" t="s">
        <v>34</v>
      </c>
      <c r="K3377" s="31">
        <v>100</v>
      </c>
      <c r="L3377" s="38">
        <f t="shared" si="69"/>
        <v>13</v>
      </c>
    </row>
    <row r="3378" spans="1:12" ht="15.75" thickBot="1">
      <c r="A3378" s="73" t="s">
        <v>337</v>
      </c>
      <c r="B3378" s="73" t="s">
        <v>337</v>
      </c>
      <c r="C3378" s="154" t="s">
        <v>117</v>
      </c>
      <c r="D3378" s="154" t="s">
        <v>122</v>
      </c>
      <c r="E3378" s="163" t="s">
        <v>123</v>
      </c>
      <c r="F3378" s="43">
        <v>2019</v>
      </c>
      <c r="G3378" s="31" t="str">
        <f>VLOOKUP(H3378,'GN and GP categories'!A:B,2,FALSE)</f>
        <v>Gram-positive</v>
      </c>
      <c r="H3378" s="102" t="s">
        <v>213</v>
      </c>
      <c r="I3378" s="31">
        <v>13</v>
      </c>
      <c r="J3378" s="31" t="s">
        <v>312</v>
      </c>
      <c r="K3378" s="31">
        <v>85</v>
      </c>
      <c r="L3378" s="38">
        <f t="shared" si="69"/>
        <v>11.05</v>
      </c>
    </row>
    <row r="3379" spans="1:12" ht="15.75" thickBot="1">
      <c r="A3379" s="73" t="s">
        <v>337</v>
      </c>
      <c r="B3379" s="73" t="s">
        <v>337</v>
      </c>
      <c r="C3379" s="154" t="s">
        <v>117</v>
      </c>
      <c r="D3379" s="154" t="s">
        <v>122</v>
      </c>
      <c r="E3379" s="163" t="s">
        <v>123</v>
      </c>
      <c r="F3379" s="43">
        <v>2019</v>
      </c>
      <c r="G3379" s="31" t="str">
        <f>VLOOKUP(H3379,'GN and GP categories'!A:B,2,FALSE)</f>
        <v>Gram-positive</v>
      </c>
      <c r="H3379" s="102" t="s">
        <v>213</v>
      </c>
      <c r="I3379" s="31">
        <v>13</v>
      </c>
      <c r="J3379" s="31" t="s">
        <v>228</v>
      </c>
      <c r="K3379" s="31">
        <v>100</v>
      </c>
      <c r="L3379" s="38">
        <f t="shared" si="69"/>
        <v>13</v>
      </c>
    </row>
    <row r="3380" spans="1:12" ht="15.75" thickBot="1">
      <c r="A3380" s="73" t="s">
        <v>337</v>
      </c>
      <c r="B3380" s="73" t="s">
        <v>337</v>
      </c>
      <c r="C3380" s="154" t="s">
        <v>117</v>
      </c>
      <c r="D3380" s="154" t="s">
        <v>122</v>
      </c>
      <c r="E3380" s="163" t="s">
        <v>123</v>
      </c>
      <c r="F3380" s="43">
        <v>2019</v>
      </c>
      <c r="G3380" s="31" t="str">
        <f>VLOOKUP(H3380,'GN and GP categories'!A:B,2,FALSE)</f>
        <v>Gram-positive</v>
      </c>
      <c r="H3380" s="102" t="s">
        <v>213</v>
      </c>
      <c r="I3380" s="31">
        <v>13</v>
      </c>
      <c r="J3380" s="31" t="s">
        <v>30</v>
      </c>
      <c r="K3380" s="31">
        <v>100</v>
      </c>
      <c r="L3380" s="38">
        <f t="shared" si="69"/>
        <v>13</v>
      </c>
    </row>
    <row r="3381" spans="1:12" ht="15.75" thickBot="1">
      <c r="A3381" s="73" t="s">
        <v>337</v>
      </c>
      <c r="B3381" s="73" t="s">
        <v>337</v>
      </c>
      <c r="C3381" s="154" t="s">
        <v>117</v>
      </c>
      <c r="D3381" s="154" t="s">
        <v>122</v>
      </c>
      <c r="E3381" s="163" t="s">
        <v>123</v>
      </c>
      <c r="F3381" s="43">
        <v>2019</v>
      </c>
      <c r="G3381" s="31" t="str">
        <f>VLOOKUP(H3381,'GN and GP categories'!A:B,2,FALSE)</f>
        <v>Gram-positive</v>
      </c>
      <c r="H3381" s="102" t="s">
        <v>90</v>
      </c>
      <c r="I3381" s="31">
        <v>32</v>
      </c>
      <c r="J3381" s="31" t="s">
        <v>196</v>
      </c>
      <c r="K3381" s="31">
        <v>100</v>
      </c>
      <c r="L3381" s="38">
        <f t="shared" si="69"/>
        <v>32</v>
      </c>
    </row>
    <row r="3382" spans="1:12" ht="15.75" thickBot="1">
      <c r="A3382" s="73" t="s">
        <v>337</v>
      </c>
      <c r="B3382" s="73" t="s">
        <v>337</v>
      </c>
      <c r="C3382" s="154" t="s">
        <v>117</v>
      </c>
      <c r="D3382" s="154" t="s">
        <v>122</v>
      </c>
      <c r="E3382" s="163" t="s">
        <v>123</v>
      </c>
      <c r="F3382" s="43">
        <v>2019</v>
      </c>
      <c r="G3382" s="31" t="str">
        <f>VLOOKUP(H3382,'GN and GP categories'!A:B,2,FALSE)</f>
        <v>Gram-positive</v>
      </c>
      <c r="H3382" s="102" t="s">
        <v>90</v>
      </c>
      <c r="I3382" s="31">
        <v>32</v>
      </c>
      <c r="J3382" s="31" t="s">
        <v>13</v>
      </c>
      <c r="K3382" s="31">
        <v>100</v>
      </c>
      <c r="L3382" s="38">
        <f t="shared" si="69"/>
        <v>32</v>
      </c>
    </row>
    <row r="3383" spans="1:12" ht="15.75" thickBot="1">
      <c r="A3383" s="73" t="s">
        <v>337</v>
      </c>
      <c r="B3383" s="73" t="s">
        <v>337</v>
      </c>
      <c r="C3383" s="154" t="s">
        <v>117</v>
      </c>
      <c r="D3383" s="154" t="s">
        <v>122</v>
      </c>
      <c r="E3383" s="163" t="s">
        <v>123</v>
      </c>
      <c r="F3383" s="43">
        <v>2019</v>
      </c>
      <c r="G3383" s="31" t="str">
        <f>VLOOKUP(H3383,'GN and GP categories'!A:B,2,FALSE)</f>
        <v>Gram-positive</v>
      </c>
      <c r="H3383" s="102" t="s">
        <v>90</v>
      </c>
      <c r="I3383" s="31">
        <v>32</v>
      </c>
      <c r="J3383" s="31" t="s">
        <v>335</v>
      </c>
      <c r="K3383" s="31">
        <v>100</v>
      </c>
      <c r="L3383" s="38">
        <f t="shared" si="69"/>
        <v>32</v>
      </c>
    </row>
    <row r="3384" spans="1:12" ht="15.75" thickBot="1">
      <c r="A3384" s="73" t="s">
        <v>337</v>
      </c>
      <c r="B3384" s="73" t="s">
        <v>337</v>
      </c>
      <c r="C3384" s="154" t="s">
        <v>117</v>
      </c>
      <c r="D3384" s="154" t="s">
        <v>122</v>
      </c>
      <c r="E3384" s="163" t="s">
        <v>123</v>
      </c>
      <c r="F3384" s="43">
        <v>2019</v>
      </c>
      <c r="G3384" s="31" t="str">
        <f>VLOOKUP(H3384,'GN and GP categories'!A:B,2,FALSE)</f>
        <v>Gram-positive</v>
      </c>
      <c r="H3384" s="102" t="s">
        <v>90</v>
      </c>
      <c r="I3384" s="31">
        <v>32</v>
      </c>
      <c r="J3384" s="31" t="s">
        <v>28</v>
      </c>
      <c r="K3384" s="31">
        <v>81</v>
      </c>
      <c r="L3384" s="38">
        <f t="shared" si="69"/>
        <v>25.92</v>
      </c>
    </row>
    <row r="3385" spans="1:12" ht="15.75" thickBot="1">
      <c r="A3385" s="73" t="s">
        <v>337</v>
      </c>
      <c r="B3385" s="73" t="s">
        <v>337</v>
      </c>
      <c r="C3385" s="154" t="s">
        <v>117</v>
      </c>
      <c r="D3385" s="154" t="s">
        <v>122</v>
      </c>
      <c r="E3385" s="163" t="s">
        <v>123</v>
      </c>
      <c r="F3385" s="43">
        <v>2019</v>
      </c>
      <c r="G3385" s="31" t="str">
        <f>VLOOKUP(H3385,'GN and GP categories'!A:B,2,FALSE)</f>
        <v>Gram-positive</v>
      </c>
      <c r="H3385" s="102" t="s">
        <v>90</v>
      </c>
      <c r="I3385" s="31">
        <v>32</v>
      </c>
      <c r="J3385" s="31" t="s">
        <v>244</v>
      </c>
      <c r="K3385" s="31">
        <v>88</v>
      </c>
      <c r="L3385" s="38">
        <f t="shared" si="69"/>
        <v>28.16</v>
      </c>
    </row>
    <row r="3386" spans="1:12" ht="15.75" thickBot="1">
      <c r="A3386" s="73" t="s">
        <v>337</v>
      </c>
      <c r="B3386" s="73" t="s">
        <v>337</v>
      </c>
      <c r="C3386" s="154" t="s">
        <v>117</v>
      </c>
      <c r="D3386" s="154" t="s">
        <v>122</v>
      </c>
      <c r="E3386" s="163" t="s">
        <v>123</v>
      </c>
      <c r="F3386" s="43">
        <v>2019</v>
      </c>
      <c r="G3386" s="31" t="str">
        <f>VLOOKUP(H3386,'GN and GP categories'!A:B,2,FALSE)</f>
        <v>Gram-positive</v>
      </c>
      <c r="H3386" s="102" t="s">
        <v>90</v>
      </c>
      <c r="I3386" s="31">
        <v>32</v>
      </c>
      <c r="J3386" s="31" t="s">
        <v>313</v>
      </c>
      <c r="K3386" s="31">
        <v>6</v>
      </c>
      <c r="L3386" s="38">
        <f t="shared" si="69"/>
        <v>1.92</v>
      </c>
    </row>
    <row r="3387" spans="1:12" ht="15.75" thickBot="1">
      <c r="A3387" s="73" t="s">
        <v>337</v>
      </c>
      <c r="B3387" s="73" t="s">
        <v>337</v>
      </c>
      <c r="C3387" s="154" t="s">
        <v>117</v>
      </c>
      <c r="D3387" s="154" t="s">
        <v>122</v>
      </c>
      <c r="E3387" s="163" t="s">
        <v>123</v>
      </c>
      <c r="F3387" s="43">
        <v>2019</v>
      </c>
      <c r="G3387" s="31" t="str">
        <f>VLOOKUP(H3387,'GN and GP categories'!A:B,2,FALSE)</f>
        <v>Gram-positive</v>
      </c>
      <c r="H3387" s="102" t="s">
        <v>90</v>
      </c>
      <c r="I3387" s="31">
        <v>32</v>
      </c>
      <c r="J3387" s="31" t="s">
        <v>299</v>
      </c>
      <c r="K3387" s="31">
        <v>97</v>
      </c>
      <c r="L3387" s="38">
        <f t="shared" si="69"/>
        <v>31.04</v>
      </c>
    </row>
    <row r="3388" spans="1:12" ht="15.75" thickBot="1">
      <c r="A3388" s="73" t="s">
        <v>337</v>
      </c>
      <c r="B3388" s="73" t="s">
        <v>337</v>
      </c>
      <c r="C3388" s="154" t="s">
        <v>117</v>
      </c>
      <c r="D3388" s="154" t="s">
        <v>122</v>
      </c>
      <c r="E3388" s="163" t="s">
        <v>123</v>
      </c>
      <c r="F3388" s="43">
        <v>2019</v>
      </c>
      <c r="G3388" s="31" t="str">
        <f>VLOOKUP(H3388,'GN and GP categories'!A:B,2,FALSE)</f>
        <v>Gram-positive</v>
      </c>
      <c r="H3388" s="102" t="s">
        <v>90</v>
      </c>
      <c r="I3388" s="31">
        <v>32</v>
      </c>
      <c r="J3388" s="31" t="s">
        <v>34</v>
      </c>
      <c r="K3388" s="31">
        <v>100</v>
      </c>
      <c r="L3388" s="38">
        <f t="shared" si="69"/>
        <v>32</v>
      </c>
    </row>
    <row r="3389" spans="1:12" ht="15.75" thickBot="1">
      <c r="A3389" s="73" t="s">
        <v>337</v>
      </c>
      <c r="B3389" s="73" t="s">
        <v>337</v>
      </c>
      <c r="C3389" s="154" t="s">
        <v>117</v>
      </c>
      <c r="D3389" s="154" t="s">
        <v>122</v>
      </c>
      <c r="E3389" s="163" t="s">
        <v>123</v>
      </c>
      <c r="F3389" s="43">
        <v>2019</v>
      </c>
      <c r="G3389" s="31" t="str">
        <f>VLOOKUP(H3389,'GN and GP categories'!A:B,2,FALSE)</f>
        <v>Gram-positive</v>
      </c>
      <c r="H3389" s="102" t="s">
        <v>90</v>
      </c>
      <c r="I3389" s="31">
        <v>32</v>
      </c>
      <c r="J3389" s="31" t="s">
        <v>312</v>
      </c>
      <c r="K3389" s="31">
        <v>23</v>
      </c>
      <c r="L3389" s="38">
        <f t="shared" si="69"/>
        <v>7.36</v>
      </c>
    </row>
    <row r="3390" spans="1:12" ht="15.75" thickBot="1">
      <c r="A3390" s="73" t="s">
        <v>337</v>
      </c>
      <c r="B3390" s="73" t="s">
        <v>337</v>
      </c>
      <c r="C3390" s="154" t="s">
        <v>117</v>
      </c>
      <c r="D3390" s="154" t="s">
        <v>122</v>
      </c>
      <c r="E3390" s="163" t="s">
        <v>123</v>
      </c>
      <c r="F3390" s="43">
        <v>2019</v>
      </c>
      <c r="G3390" s="31" t="str">
        <f>VLOOKUP(H3390,'GN and GP categories'!A:B,2,FALSE)</f>
        <v>Gram-positive</v>
      </c>
      <c r="H3390" s="102" t="s">
        <v>90</v>
      </c>
      <c r="I3390" s="31">
        <v>32</v>
      </c>
      <c r="J3390" s="31" t="s">
        <v>228</v>
      </c>
      <c r="K3390" s="31">
        <v>97</v>
      </c>
      <c r="L3390" s="38">
        <f t="shared" si="69"/>
        <v>31.04</v>
      </c>
    </row>
    <row r="3391" spans="1:12" ht="15.75" thickBot="1">
      <c r="A3391" s="73" t="s">
        <v>337</v>
      </c>
      <c r="B3391" s="73" t="s">
        <v>337</v>
      </c>
      <c r="C3391" s="154" t="s">
        <v>117</v>
      </c>
      <c r="D3391" s="154" t="s">
        <v>122</v>
      </c>
      <c r="E3391" s="163" t="s">
        <v>123</v>
      </c>
      <c r="F3391" s="43">
        <v>2019</v>
      </c>
      <c r="G3391" s="31" t="str">
        <f>VLOOKUP(H3391,'GN and GP categories'!A:B,2,FALSE)</f>
        <v>Gram-positive</v>
      </c>
      <c r="H3391" s="102" t="s">
        <v>91</v>
      </c>
      <c r="I3391" s="31">
        <v>7</v>
      </c>
      <c r="J3391" s="31" t="s">
        <v>196</v>
      </c>
      <c r="K3391" s="31">
        <v>29</v>
      </c>
      <c r="L3391" s="38">
        <f t="shared" si="69"/>
        <v>2.0299999999999998</v>
      </c>
    </row>
    <row r="3392" spans="1:12" ht="15.75" thickBot="1">
      <c r="A3392" s="73" t="s">
        <v>337</v>
      </c>
      <c r="B3392" s="73" t="s">
        <v>337</v>
      </c>
      <c r="C3392" s="154" t="s">
        <v>117</v>
      </c>
      <c r="D3392" s="154" t="s">
        <v>122</v>
      </c>
      <c r="E3392" s="163" t="s">
        <v>123</v>
      </c>
      <c r="F3392" s="43">
        <v>2019</v>
      </c>
      <c r="G3392" s="31" t="str">
        <f>VLOOKUP(H3392,'GN and GP categories'!A:B,2,FALSE)</f>
        <v>Gram-positive</v>
      </c>
      <c r="H3392" s="102" t="s">
        <v>91</v>
      </c>
      <c r="I3392" s="31">
        <v>32</v>
      </c>
      <c r="J3392" s="31" t="s">
        <v>13</v>
      </c>
      <c r="K3392" s="31">
        <v>100</v>
      </c>
      <c r="L3392" s="38">
        <f t="shared" si="69"/>
        <v>32</v>
      </c>
    </row>
    <row r="3393" spans="1:12" ht="15.75" thickBot="1">
      <c r="A3393" s="73" t="s">
        <v>337</v>
      </c>
      <c r="B3393" s="73" t="s">
        <v>337</v>
      </c>
      <c r="C3393" s="154" t="s">
        <v>117</v>
      </c>
      <c r="D3393" s="154" t="s">
        <v>122</v>
      </c>
      <c r="E3393" s="163" t="s">
        <v>123</v>
      </c>
      <c r="F3393" s="43">
        <v>2019</v>
      </c>
      <c r="G3393" s="31" t="str">
        <f>VLOOKUP(H3393,'GN and GP categories'!A:B,2,FALSE)</f>
        <v>Gram-positive</v>
      </c>
      <c r="H3393" s="102" t="s">
        <v>91</v>
      </c>
      <c r="I3393" s="31">
        <v>32</v>
      </c>
      <c r="J3393" s="31" t="s">
        <v>335</v>
      </c>
      <c r="K3393" s="31">
        <v>100</v>
      </c>
      <c r="L3393" s="38">
        <f t="shared" si="69"/>
        <v>32</v>
      </c>
    </row>
    <row r="3394" spans="1:12" ht="15.75" thickBot="1">
      <c r="A3394" s="73" t="s">
        <v>337</v>
      </c>
      <c r="B3394" s="73" t="s">
        <v>337</v>
      </c>
      <c r="C3394" s="154" t="s">
        <v>117</v>
      </c>
      <c r="D3394" s="154" t="s">
        <v>122</v>
      </c>
      <c r="E3394" s="163" t="s">
        <v>123</v>
      </c>
      <c r="F3394" s="43">
        <v>2019</v>
      </c>
      <c r="G3394" s="31" t="str">
        <f>VLOOKUP(H3394,'GN and GP categories'!A:B,2,FALSE)</f>
        <v>Gram-positive</v>
      </c>
      <c r="H3394" s="102" t="s">
        <v>91</v>
      </c>
      <c r="I3394" s="31">
        <v>7</v>
      </c>
      <c r="J3394" s="31" t="s">
        <v>28</v>
      </c>
      <c r="K3394" s="31">
        <v>29</v>
      </c>
      <c r="L3394" s="38">
        <f t="shared" si="69"/>
        <v>2.0299999999999998</v>
      </c>
    </row>
    <row r="3395" spans="1:12" ht="15.75" thickBot="1">
      <c r="A3395" s="73" t="s">
        <v>337</v>
      </c>
      <c r="B3395" s="73" t="s">
        <v>337</v>
      </c>
      <c r="C3395" s="154" t="s">
        <v>117</v>
      </c>
      <c r="D3395" s="154" t="s">
        <v>122</v>
      </c>
      <c r="E3395" s="163" t="s">
        <v>123</v>
      </c>
      <c r="F3395" s="43">
        <v>2019</v>
      </c>
      <c r="G3395" s="31" t="str">
        <f>VLOOKUP(H3395,'GN and GP categories'!A:B,2,FALSE)</f>
        <v>Gram-positive</v>
      </c>
      <c r="H3395" s="102" t="s">
        <v>91</v>
      </c>
      <c r="I3395" s="31">
        <v>7</v>
      </c>
      <c r="J3395" s="31" t="s">
        <v>244</v>
      </c>
      <c r="K3395" s="31">
        <v>29</v>
      </c>
      <c r="L3395" s="38">
        <f t="shared" si="69"/>
        <v>2.0299999999999998</v>
      </c>
    </row>
    <row r="3396" spans="1:12" ht="15.75" thickBot="1">
      <c r="A3396" s="73" t="s">
        <v>337</v>
      </c>
      <c r="B3396" s="73" t="s">
        <v>337</v>
      </c>
      <c r="C3396" s="154" t="s">
        <v>117</v>
      </c>
      <c r="D3396" s="154" t="s">
        <v>122</v>
      </c>
      <c r="E3396" s="163" t="s">
        <v>123</v>
      </c>
      <c r="F3396" s="43">
        <v>2019</v>
      </c>
      <c r="G3396" s="31" t="str">
        <f>VLOOKUP(H3396,'GN and GP categories'!A:B,2,FALSE)</f>
        <v>Gram-positive</v>
      </c>
      <c r="H3396" s="102" t="s">
        <v>91</v>
      </c>
      <c r="I3396" s="31">
        <v>7</v>
      </c>
      <c r="J3396" s="31" t="s">
        <v>313</v>
      </c>
      <c r="K3396" s="31">
        <v>0</v>
      </c>
      <c r="L3396" s="38">
        <f t="shared" si="69"/>
        <v>0</v>
      </c>
    </row>
    <row r="3397" spans="1:12" ht="15.75" thickBot="1">
      <c r="A3397" s="73" t="s">
        <v>337</v>
      </c>
      <c r="B3397" s="73" t="s">
        <v>337</v>
      </c>
      <c r="C3397" s="154" t="s">
        <v>117</v>
      </c>
      <c r="D3397" s="154" t="s">
        <v>122</v>
      </c>
      <c r="E3397" s="163" t="s">
        <v>123</v>
      </c>
      <c r="F3397" s="43">
        <v>2019</v>
      </c>
      <c r="G3397" s="31" t="str">
        <f>VLOOKUP(H3397,'GN and GP categories'!A:B,2,FALSE)</f>
        <v>Gram-positive</v>
      </c>
      <c r="H3397" s="102" t="s">
        <v>91</v>
      </c>
      <c r="I3397" s="31">
        <v>7</v>
      </c>
      <c r="J3397" s="31" t="s">
        <v>299</v>
      </c>
      <c r="K3397" s="31">
        <v>86</v>
      </c>
      <c r="L3397" s="38">
        <f t="shared" si="69"/>
        <v>6.02</v>
      </c>
    </row>
    <row r="3398" spans="1:12" ht="15.75" thickBot="1">
      <c r="A3398" s="73" t="s">
        <v>337</v>
      </c>
      <c r="B3398" s="73" t="s">
        <v>337</v>
      </c>
      <c r="C3398" s="154" t="s">
        <v>117</v>
      </c>
      <c r="D3398" s="154" t="s">
        <v>122</v>
      </c>
      <c r="E3398" s="163" t="s">
        <v>123</v>
      </c>
      <c r="F3398" s="43">
        <v>2019</v>
      </c>
      <c r="G3398" s="31" t="str">
        <f>VLOOKUP(H3398,'GN and GP categories'!A:B,2,FALSE)</f>
        <v>Gram-positive</v>
      </c>
      <c r="H3398" s="102" t="s">
        <v>91</v>
      </c>
      <c r="I3398" s="31">
        <v>7</v>
      </c>
      <c r="J3398" s="31" t="s">
        <v>34</v>
      </c>
      <c r="K3398" s="31">
        <v>100</v>
      </c>
      <c r="L3398" s="38">
        <f t="shared" si="69"/>
        <v>7</v>
      </c>
    </row>
    <row r="3399" spans="1:12" ht="15.75" thickBot="1">
      <c r="A3399" s="73" t="s">
        <v>337</v>
      </c>
      <c r="B3399" s="73" t="s">
        <v>337</v>
      </c>
      <c r="C3399" s="154" t="s">
        <v>117</v>
      </c>
      <c r="D3399" s="154" t="s">
        <v>122</v>
      </c>
      <c r="E3399" s="163" t="s">
        <v>123</v>
      </c>
      <c r="F3399" s="43">
        <v>2019</v>
      </c>
      <c r="G3399" s="31" t="str">
        <f>VLOOKUP(H3399,'GN and GP categories'!A:B,2,FALSE)</f>
        <v>Gram-positive</v>
      </c>
      <c r="H3399" s="102" t="s">
        <v>91</v>
      </c>
      <c r="I3399" s="31">
        <v>7</v>
      </c>
      <c r="J3399" s="31" t="s">
        <v>312</v>
      </c>
      <c r="K3399" s="31">
        <v>29</v>
      </c>
      <c r="L3399" s="38">
        <f t="shared" si="69"/>
        <v>2.0299999999999998</v>
      </c>
    </row>
    <row r="3400" spans="1:12" ht="15.75" thickBot="1">
      <c r="A3400" s="73" t="s">
        <v>337</v>
      </c>
      <c r="B3400" s="73" t="s">
        <v>337</v>
      </c>
      <c r="C3400" s="154" t="s">
        <v>117</v>
      </c>
      <c r="D3400" s="154" t="s">
        <v>122</v>
      </c>
      <c r="E3400" s="163" t="s">
        <v>123</v>
      </c>
      <c r="F3400" s="43">
        <v>2019</v>
      </c>
      <c r="G3400" s="31" t="str">
        <f>VLOOKUP(H3400,'GN and GP categories'!A:B,2,FALSE)</f>
        <v>Gram-positive</v>
      </c>
      <c r="H3400" s="102" t="s">
        <v>91</v>
      </c>
      <c r="I3400" s="31">
        <v>7</v>
      </c>
      <c r="J3400" s="31" t="s">
        <v>228</v>
      </c>
      <c r="K3400" s="31">
        <v>43</v>
      </c>
      <c r="L3400" s="38">
        <f t="shared" si="69"/>
        <v>3.01</v>
      </c>
    </row>
    <row r="3401" spans="1:12" ht="15.75" thickBot="1">
      <c r="A3401" s="73" t="s">
        <v>337</v>
      </c>
      <c r="B3401" s="73" t="s">
        <v>337</v>
      </c>
      <c r="C3401" s="154" t="s">
        <v>117</v>
      </c>
      <c r="D3401" s="154" t="s">
        <v>122</v>
      </c>
      <c r="E3401" s="163" t="s">
        <v>123</v>
      </c>
      <c r="F3401" s="43">
        <v>2019</v>
      </c>
      <c r="G3401" s="31" t="str">
        <f>VLOOKUP(H3401,'GN and GP categories'!A:B,2,FALSE)</f>
        <v>Gram-positive</v>
      </c>
      <c r="H3401" s="102" t="s">
        <v>46</v>
      </c>
      <c r="I3401" s="31">
        <v>174</v>
      </c>
      <c r="J3401" s="31" t="s">
        <v>13</v>
      </c>
      <c r="K3401" s="31">
        <v>87</v>
      </c>
      <c r="L3401" s="38">
        <f t="shared" si="69"/>
        <v>151.38</v>
      </c>
    </row>
    <row r="3402" spans="1:12" ht="15.75" thickBot="1">
      <c r="A3402" s="73" t="s">
        <v>337</v>
      </c>
      <c r="B3402" s="73" t="s">
        <v>337</v>
      </c>
      <c r="C3402" s="154" t="s">
        <v>117</v>
      </c>
      <c r="D3402" s="154" t="s">
        <v>122</v>
      </c>
      <c r="E3402" s="163" t="s">
        <v>123</v>
      </c>
      <c r="F3402" s="43">
        <v>2019</v>
      </c>
      <c r="G3402" s="31" t="str">
        <f>VLOOKUP(H3402,'GN and GP categories'!A:B,2,FALSE)</f>
        <v>Gram-positive</v>
      </c>
      <c r="H3402" s="102" t="s">
        <v>46</v>
      </c>
      <c r="I3402" s="31">
        <v>174</v>
      </c>
      <c r="J3402" s="31" t="s">
        <v>335</v>
      </c>
      <c r="K3402" s="31">
        <v>87</v>
      </c>
      <c r="L3402" s="38">
        <f t="shared" si="69"/>
        <v>151.38</v>
      </c>
    </row>
    <row r="3403" spans="1:12" ht="15.75" thickBot="1">
      <c r="A3403" s="73" t="s">
        <v>337</v>
      </c>
      <c r="B3403" s="73" t="s">
        <v>337</v>
      </c>
      <c r="C3403" s="154" t="s">
        <v>117</v>
      </c>
      <c r="D3403" s="154" t="s">
        <v>122</v>
      </c>
      <c r="E3403" s="163" t="s">
        <v>123</v>
      </c>
      <c r="F3403" s="43">
        <v>2019</v>
      </c>
      <c r="G3403" s="31" t="str">
        <f>VLOOKUP(H3403,'GN and GP categories'!A:B,2,FALSE)</f>
        <v>Gram-positive</v>
      </c>
      <c r="H3403" s="102" t="s">
        <v>46</v>
      </c>
      <c r="I3403" s="31">
        <v>174</v>
      </c>
      <c r="J3403" s="31" t="s">
        <v>19</v>
      </c>
      <c r="K3403" s="31">
        <v>87</v>
      </c>
      <c r="L3403" s="38">
        <f t="shared" si="69"/>
        <v>151.38</v>
      </c>
    </row>
    <row r="3404" spans="1:12" ht="15.75" thickBot="1">
      <c r="A3404" s="73" t="s">
        <v>337</v>
      </c>
      <c r="B3404" s="73" t="s">
        <v>337</v>
      </c>
      <c r="C3404" s="154" t="s">
        <v>117</v>
      </c>
      <c r="D3404" s="154" t="s">
        <v>122</v>
      </c>
      <c r="E3404" s="163" t="s">
        <v>123</v>
      </c>
      <c r="F3404" s="43">
        <v>2019</v>
      </c>
      <c r="G3404" s="31" t="str">
        <f>VLOOKUP(H3404,'GN and GP categories'!A:B,2,FALSE)</f>
        <v>Gram-positive</v>
      </c>
      <c r="H3404" s="102" t="s">
        <v>46</v>
      </c>
      <c r="I3404" s="31">
        <v>174</v>
      </c>
      <c r="J3404" s="31" t="s">
        <v>20</v>
      </c>
      <c r="K3404" s="31">
        <v>87</v>
      </c>
      <c r="L3404" s="38">
        <f t="shared" si="69"/>
        <v>151.38</v>
      </c>
    </row>
    <row r="3405" spans="1:12" ht="15.75" thickBot="1">
      <c r="A3405" s="73" t="s">
        <v>337</v>
      </c>
      <c r="B3405" s="73" t="s">
        <v>337</v>
      </c>
      <c r="C3405" s="154" t="s">
        <v>117</v>
      </c>
      <c r="D3405" s="154" t="s">
        <v>122</v>
      </c>
      <c r="E3405" s="163" t="s">
        <v>123</v>
      </c>
      <c r="F3405" s="43">
        <v>2019</v>
      </c>
      <c r="G3405" s="31" t="str">
        <f>VLOOKUP(H3405,'GN and GP categories'!A:B,2,FALSE)</f>
        <v>Gram-positive</v>
      </c>
      <c r="H3405" s="102" t="s">
        <v>46</v>
      </c>
      <c r="I3405" s="31">
        <v>174</v>
      </c>
      <c r="J3405" s="31" t="s">
        <v>84</v>
      </c>
      <c r="K3405" s="31">
        <v>87</v>
      </c>
      <c r="L3405" s="38">
        <f t="shared" si="69"/>
        <v>151.38</v>
      </c>
    </row>
    <row r="3406" spans="1:12" ht="15.75" thickBot="1">
      <c r="A3406" s="73" t="s">
        <v>337</v>
      </c>
      <c r="B3406" s="73" t="s">
        <v>337</v>
      </c>
      <c r="C3406" s="154" t="s">
        <v>117</v>
      </c>
      <c r="D3406" s="154" t="s">
        <v>122</v>
      </c>
      <c r="E3406" s="163" t="s">
        <v>123</v>
      </c>
      <c r="F3406" s="43">
        <v>2019</v>
      </c>
      <c r="G3406" s="31" t="str">
        <f>VLOOKUP(H3406,'GN and GP categories'!A:B,2,FALSE)</f>
        <v>Gram-positive</v>
      </c>
      <c r="H3406" s="102" t="s">
        <v>46</v>
      </c>
      <c r="I3406" s="31">
        <v>174</v>
      </c>
      <c r="J3406" s="31" t="s">
        <v>252</v>
      </c>
      <c r="K3406" s="31">
        <v>87</v>
      </c>
      <c r="L3406" s="38">
        <f t="shared" si="69"/>
        <v>151.38</v>
      </c>
    </row>
    <row r="3407" spans="1:12" ht="15.75" thickBot="1">
      <c r="A3407" s="73" t="s">
        <v>337</v>
      </c>
      <c r="B3407" s="73" t="s">
        <v>337</v>
      </c>
      <c r="C3407" s="154" t="s">
        <v>117</v>
      </c>
      <c r="D3407" s="154" t="s">
        <v>122</v>
      </c>
      <c r="E3407" s="163" t="s">
        <v>123</v>
      </c>
      <c r="F3407" s="43">
        <v>2019</v>
      </c>
      <c r="G3407" s="31" t="str">
        <f>VLOOKUP(H3407,'GN and GP categories'!A:B,2,FALSE)</f>
        <v>Gram-positive</v>
      </c>
      <c r="H3407" s="102" t="s">
        <v>46</v>
      </c>
      <c r="I3407" s="31">
        <v>174</v>
      </c>
      <c r="J3407" s="31" t="s">
        <v>17</v>
      </c>
      <c r="K3407" s="31">
        <v>87</v>
      </c>
      <c r="L3407" s="38">
        <f t="shared" si="69"/>
        <v>151.38</v>
      </c>
    </row>
    <row r="3408" spans="1:12" ht="15.75" thickBot="1">
      <c r="A3408" s="73" t="s">
        <v>337</v>
      </c>
      <c r="B3408" s="73" t="s">
        <v>337</v>
      </c>
      <c r="C3408" s="154" t="s">
        <v>117</v>
      </c>
      <c r="D3408" s="154" t="s">
        <v>122</v>
      </c>
      <c r="E3408" s="163" t="s">
        <v>123</v>
      </c>
      <c r="F3408" s="43">
        <v>2019</v>
      </c>
      <c r="G3408" s="31" t="str">
        <f>VLOOKUP(H3408,'GN and GP categories'!A:B,2,FALSE)</f>
        <v>Gram-positive</v>
      </c>
      <c r="H3408" s="102" t="s">
        <v>46</v>
      </c>
      <c r="I3408" s="31">
        <v>174</v>
      </c>
      <c r="J3408" s="31" t="s">
        <v>28</v>
      </c>
      <c r="K3408" s="31">
        <v>82</v>
      </c>
      <c r="L3408" s="38">
        <f t="shared" si="69"/>
        <v>142.68</v>
      </c>
    </row>
    <row r="3409" spans="1:12" ht="15.75" thickBot="1">
      <c r="A3409" s="73" t="s">
        <v>337</v>
      </c>
      <c r="B3409" s="73" t="s">
        <v>337</v>
      </c>
      <c r="C3409" s="154" t="s">
        <v>117</v>
      </c>
      <c r="D3409" s="154" t="s">
        <v>122</v>
      </c>
      <c r="E3409" s="163" t="s">
        <v>123</v>
      </c>
      <c r="F3409" s="43">
        <v>2019</v>
      </c>
      <c r="G3409" s="31" t="str">
        <f>VLOOKUP(H3409,'GN and GP categories'!A:B,2,FALSE)</f>
        <v>Gram-positive</v>
      </c>
      <c r="H3409" s="102" t="s">
        <v>46</v>
      </c>
      <c r="I3409" s="31">
        <v>174</v>
      </c>
      <c r="J3409" s="31" t="s">
        <v>244</v>
      </c>
      <c r="K3409" s="31">
        <v>86</v>
      </c>
      <c r="L3409" s="38">
        <f t="shared" si="69"/>
        <v>149.63999999999999</v>
      </c>
    </row>
    <row r="3410" spans="1:12" ht="15.75" thickBot="1">
      <c r="A3410" s="73" t="s">
        <v>337</v>
      </c>
      <c r="B3410" s="73" t="s">
        <v>337</v>
      </c>
      <c r="C3410" s="154" t="s">
        <v>117</v>
      </c>
      <c r="D3410" s="154" t="s">
        <v>122</v>
      </c>
      <c r="E3410" s="163" t="s">
        <v>123</v>
      </c>
      <c r="F3410" s="43">
        <v>2019</v>
      </c>
      <c r="G3410" s="31" t="str">
        <f>VLOOKUP(H3410,'GN and GP categories'!A:B,2,FALSE)</f>
        <v>Gram-positive</v>
      </c>
      <c r="H3410" s="102" t="s">
        <v>46</v>
      </c>
      <c r="I3410" s="31">
        <v>174</v>
      </c>
      <c r="J3410" s="31" t="s">
        <v>300</v>
      </c>
      <c r="K3410" s="31">
        <v>87</v>
      </c>
      <c r="L3410" s="38">
        <f t="shared" si="69"/>
        <v>151.38</v>
      </c>
    </row>
    <row r="3411" spans="1:12" ht="15.75" thickBot="1">
      <c r="A3411" s="73" t="s">
        <v>337</v>
      </c>
      <c r="B3411" s="73" t="s">
        <v>337</v>
      </c>
      <c r="C3411" s="154" t="s">
        <v>117</v>
      </c>
      <c r="D3411" s="154" t="s">
        <v>122</v>
      </c>
      <c r="E3411" s="163" t="s">
        <v>123</v>
      </c>
      <c r="F3411" s="43">
        <v>2019</v>
      </c>
      <c r="G3411" s="31" t="str">
        <f>VLOOKUP(H3411,'GN and GP categories'!A:B,2,FALSE)</f>
        <v>Gram-positive</v>
      </c>
      <c r="H3411" s="102" t="s">
        <v>46</v>
      </c>
      <c r="I3411" s="31">
        <v>174</v>
      </c>
      <c r="J3411" s="31" t="s">
        <v>313</v>
      </c>
      <c r="K3411" s="31">
        <v>73</v>
      </c>
      <c r="L3411" s="38">
        <f t="shared" si="69"/>
        <v>127.02</v>
      </c>
    </row>
    <row r="3412" spans="1:12" ht="15.75" thickBot="1">
      <c r="A3412" s="73" t="s">
        <v>337</v>
      </c>
      <c r="B3412" s="73" t="s">
        <v>337</v>
      </c>
      <c r="C3412" s="154" t="s">
        <v>117</v>
      </c>
      <c r="D3412" s="154" t="s">
        <v>122</v>
      </c>
      <c r="E3412" s="163" t="s">
        <v>123</v>
      </c>
      <c r="F3412" s="43">
        <v>2019</v>
      </c>
      <c r="G3412" s="31" t="str">
        <f>VLOOKUP(H3412,'GN and GP categories'!A:B,2,FALSE)</f>
        <v>Gram-positive</v>
      </c>
      <c r="H3412" s="102" t="s">
        <v>46</v>
      </c>
      <c r="I3412" s="31">
        <v>174</v>
      </c>
      <c r="J3412" s="31" t="s">
        <v>317</v>
      </c>
      <c r="K3412" s="31">
        <v>84</v>
      </c>
      <c r="L3412" s="38">
        <f t="shared" si="69"/>
        <v>146.16</v>
      </c>
    </row>
    <row r="3413" spans="1:12" ht="15.75" thickBot="1">
      <c r="A3413" s="73" t="s">
        <v>337</v>
      </c>
      <c r="B3413" s="73" t="s">
        <v>337</v>
      </c>
      <c r="C3413" s="154" t="s">
        <v>117</v>
      </c>
      <c r="D3413" s="154" t="s">
        <v>122</v>
      </c>
      <c r="E3413" s="163" t="s">
        <v>123</v>
      </c>
      <c r="F3413" s="43">
        <v>2019</v>
      </c>
      <c r="G3413" s="31" t="str">
        <f>VLOOKUP(H3413,'GN and GP categories'!A:B,2,FALSE)</f>
        <v>Gram-positive</v>
      </c>
      <c r="H3413" s="102" t="s">
        <v>46</v>
      </c>
      <c r="I3413" s="31">
        <v>174</v>
      </c>
      <c r="J3413" s="31" t="s">
        <v>299</v>
      </c>
      <c r="K3413" s="31">
        <v>100</v>
      </c>
      <c r="L3413" s="38">
        <f t="shared" si="69"/>
        <v>174</v>
      </c>
    </row>
    <row r="3414" spans="1:12" ht="15.75" thickBot="1">
      <c r="A3414" s="73" t="s">
        <v>337</v>
      </c>
      <c r="B3414" s="73" t="s">
        <v>337</v>
      </c>
      <c r="C3414" s="154" t="s">
        <v>117</v>
      </c>
      <c r="D3414" s="154" t="s">
        <v>122</v>
      </c>
      <c r="E3414" s="163" t="s">
        <v>123</v>
      </c>
      <c r="F3414" s="43">
        <v>2019</v>
      </c>
      <c r="G3414" s="31" t="str">
        <f>VLOOKUP(H3414,'GN and GP categories'!A:B,2,FALSE)</f>
        <v>Gram-positive</v>
      </c>
      <c r="H3414" s="102" t="s">
        <v>46</v>
      </c>
      <c r="I3414" s="31">
        <v>174</v>
      </c>
      <c r="J3414" s="31" t="s">
        <v>314</v>
      </c>
      <c r="K3414" s="31">
        <v>100</v>
      </c>
      <c r="L3414" s="38">
        <f t="shared" si="69"/>
        <v>174</v>
      </c>
    </row>
    <row r="3415" spans="1:12" ht="15.75" thickBot="1">
      <c r="A3415" s="73" t="s">
        <v>337</v>
      </c>
      <c r="B3415" s="73" t="s">
        <v>337</v>
      </c>
      <c r="C3415" s="154" t="s">
        <v>117</v>
      </c>
      <c r="D3415" s="154" t="s">
        <v>122</v>
      </c>
      <c r="E3415" s="163" t="s">
        <v>123</v>
      </c>
      <c r="F3415" s="43">
        <v>2019</v>
      </c>
      <c r="G3415" s="31" t="str">
        <f>VLOOKUP(H3415,'GN and GP categories'!A:B,2,FALSE)</f>
        <v>Gram-positive</v>
      </c>
      <c r="H3415" s="102" t="s">
        <v>46</v>
      </c>
      <c r="I3415" s="31">
        <v>174</v>
      </c>
      <c r="J3415" s="31" t="s">
        <v>34</v>
      </c>
      <c r="K3415" s="31">
        <v>100</v>
      </c>
      <c r="L3415" s="38">
        <f t="shared" si="69"/>
        <v>174</v>
      </c>
    </row>
    <row r="3416" spans="1:12" ht="15.75" thickBot="1">
      <c r="A3416" s="73" t="s">
        <v>337</v>
      </c>
      <c r="B3416" s="73" t="s">
        <v>337</v>
      </c>
      <c r="C3416" s="154" t="s">
        <v>117</v>
      </c>
      <c r="D3416" s="154" t="s">
        <v>122</v>
      </c>
      <c r="E3416" s="163" t="s">
        <v>123</v>
      </c>
      <c r="F3416" s="43">
        <v>2019</v>
      </c>
      <c r="G3416" s="31" t="str">
        <f>VLOOKUP(H3416,'GN and GP categories'!A:B,2,FALSE)</f>
        <v>Gram-positive</v>
      </c>
      <c r="H3416" s="102" t="s">
        <v>46</v>
      </c>
      <c r="I3416" s="31">
        <v>174</v>
      </c>
      <c r="J3416" s="31" t="s">
        <v>312</v>
      </c>
      <c r="K3416" s="31">
        <v>99</v>
      </c>
      <c r="L3416" s="38">
        <f t="shared" si="69"/>
        <v>172.26</v>
      </c>
    </row>
    <row r="3417" spans="1:12" ht="15.75" thickBot="1">
      <c r="A3417" s="73" t="s">
        <v>337</v>
      </c>
      <c r="B3417" s="73" t="s">
        <v>337</v>
      </c>
      <c r="C3417" s="154" t="s">
        <v>117</v>
      </c>
      <c r="D3417" s="154" t="s">
        <v>122</v>
      </c>
      <c r="E3417" s="163" t="s">
        <v>123</v>
      </c>
      <c r="F3417" s="43">
        <v>2019</v>
      </c>
      <c r="G3417" s="31" t="str">
        <f>VLOOKUP(H3417,'GN and GP categories'!A:B,2,FALSE)</f>
        <v>Gram-positive</v>
      </c>
      <c r="H3417" s="102" t="s">
        <v>46</v>
      </c>
      <c r="I3417" s="31">
        <v>174</v>
      </c>
      <c r="J3417" s="31" t="s">
        <v>228</v>
      </c>
      <c r="K3417" s="31">
        <v>99</v>
      </c>
      <c r="L3417" s="38">
        <f t="shared" si="69"/>
        <v>172.26</v>
      </c>
    </row>
    <row r="3418" spans="1:12" ht="15.75" thickBot="1">
      <c r="A3418" s="73" t="s">
        <v>337</v>
      </c>
      <c r="B3418" s="73" t="s">
        <v>337</v>
      </c>
      <c r="C3418" s="154" t="s">
        <v>117</v>
      </c>
      <c r="D3418" s="154" t="s">
        <v>122</v>
      </c>
      <c r="E3418" s="163" t="s">
        <v>123</v>
      </c>
      <c r="F3418" s="43">
        <v>2019</v>
      </c>
      <c r="G3418" s="31" t="str">
        <f>VLOOKUP(H3418,'GN and GP categories'!A:B,2,FALSE)</f>
        <v>Gram-positive</v>
      </c>
      <c r="H3418" s="102" t="s">
        <v>46</v>
      </c>
      <c r="I3418" s="31">
        <v>174</v>
      </c>
      <c r="J3418" s="31" t="s">
        <v>30</v>
      </c>
      <c r="K3418" s="31">
        <v>99</v>
      </c>
      <c r="L3418" s="38">
        <f t="shared" si="69"/>
        <v>172.26</v>
      </c>
    </row>
    <row r="3419" spans="1:12" ht="15.75" thickBot="1">
      <c r="A3419" s="73" t="s">
        <v>337</v>
      </c>
      <c r="B3419" s="73" t="s">
        <v>337</v>
      </c>
      <c r="C3419" s="154" t="s">
        <v>117</v>
      </c>
      <c r="D3419" s="154" t="s">
        <v>122</v>
      </c>
      <c r="E3419" s="163" t="s">
        <v>123</v>
      </c>
      <c r="F3419" s="43">
        <v>2019</v>
      </c>
      <c r="G3419" s="31" t="str">
        <f>VLOOKUP(H3419,'GN and GP categories'!A:B,2,FALSE)</f>
        <v>Gram-positive</v>
      </c>
      <c r="H3419" s="102" t="s">
        <v>75</v>
      </c>
      <c r="I3419" s="31">
        <v>3</v>
      </c>
      <c r="J3419" s="31" t="s">
        <v>40</v>
      </c>
      <c r="K3419" s="31">
        <v>100</v>
      </c>
      <c r="L3419" s="38">
        <f t="shared" si="69"/>
        <v>3</v>
      </c>
    </row>
    <row r="3420" spans="1:12" ht="15.75" thickBot="1">
      <c r="A3420" s="73" t="s">
        <v>337</v>
      </c>
      <c r="B3420" s="73" t="s">
        <v>337</v>
      </c>
      <c r="C3420" s="154" t="s">
        <v>117</v>
      </c>
      <c r="D3420" s="154" t="s">
        <v>122</v>
      </c>
      <c r="E3420" s="163" t="s">
        <v>123</v>
      </c>
      <c r="F3420" s="43">
        <v>2019</v>
      </c>
      <c r="G3420" s="31" t="str">
        <f>VLOOKUP(H3420,'GN and GP categories'!A:B,2,FALSE)</f>
        <v>Gram-positive</v>
      </c>
      <c r="H3420" s="102" t="s">
        <v>75</v>
      </c>
      <c r="I3420" s="31">
        <v>3</v>
      </c>
      <c r="J3420" s="31" t="s">
        <v>220</v>
      </c>
      <c r="K3420" s="31">
        <v>100</v>
      </c>
      <c r="L3420" s="38">
        <f t="shared" si="69"/>
        <v>3</v>
      </c>
    </row>
    <row r="3421" spans="1:12" ht="15.75" thickBot="1">
      <c r="A3421" s="73" t="s">
        <v>337</v>
      </c>
      <c r="B3421" s="73" t="s">
        <v>337</v>
      </c>
      <c r="C3421" s="154" t="s">
        <v>117</v>
      </c>
      <c r="D3421" s="154" t="s">
        <v>122</v>
      </c>
      <c r="E3421" s="163" t="s">
        <v>123</v>
      </c>
      <c r="F3421" s="43">
        <v>2019</v>
      </c>
      <c r="G3421" s="31" t="str">
        <f>VLOOKUP(H3421,'GN and GP categories'!A:B,2,FALSE)</f>
        <v>Gram-positive</v>
      </c>
      <c r="H3421" s="102" t="s">
        <v>75</v>
      </c>
      <c r="I3421" s="31">
        <v>3</v>
      </c>
      <c r="J3421" s="31" t="s">
        <v>15</v>
      </c>
      <c r="K3421" s="31">
        <v>100</v>
      </c>
      <c r="L3421" s="38">
        <f t="shared" si="69"/>
        <v>3</v>
      </c>
    </row>
    <row r="3422" spans="1:12" ht="15.75" thickBot="1">
      <c r="A3422" s="73" t="s">
        <v>337</v>
      </c>
      <c r="B3422" s="73" t="s">
        <v>337</v>
      </c>
      <c r="C3422" s="154" t="s">
        <v>117</v>
      </c>
      <c r="D3422" s="154" t="s">
        <v>122</v>
      </c>
      <c r="E3422" s="163" t="s">
        <v>123</v>
      </c>
      <c r="F3422" s="43">
        <v>2019</v>
      </c>
      <c r="G3422" s="31" t="str">
        <f>VLOOKUP(H3422,'GN and GP categories'!A:B,2,FALSE)</f>
        <v>Gram-positive</v>
      </c>
      <c r="H3422" s="102" t="s">
        <v>75</v>
      </c>
      <c r="I3422" s="31">
        <v>3</v>
      </c>
      <c r="J3422" s="31" t="s">
        <v>22</v>
      </c>
      <c r="K3422" s="31">
        <v>100</v>
      </c>
      <c r="L3422" s="38">
        <f t="shared" si="69"/>
        <v>3</v>
      </c>
    </row>
    <row r="3423" spans="1:12" ht="15.75" thickBot="1">
      <c r="A3423" s="73" t="s">
        <v>337</v>
      </c>
      <c r="B3423" s="73" t="s">
        <v>337</v>
      </c>
      <c r="C3423" s="154" t="s">
        <v>117</v>
      </c>
      <c r="D3423" s="154" t="s">
        <v>122</v>
      </c>
      <c r="E3423" s="163" t="s">
        <v>123</v>
      </c>
      <c r="F3423" s="43">
        <v>2019</v>
      </c>
      <c r="G3423" s="31" t="str">
        <f>VLOOKUP(H3423,'GN and GP categories'!A:B,2,FALSE)</f>
        <v>Gram-positive</v>
      </c>
      <c r="H3423" s="102" t="s">
        <v>75</v>
      </c>
      <c r="I3423" s="31">
        <v>3</v>
      </c>
      <c r="J3423" s="31" t="s">
        <v>23</v>
      </c>
      <c r="K3423" s="31">
        <v>100</v>
      </c>
      <c r="L3423" s="38">
        <f t="shared" si="69"/>
        <v>3</v>
      </c>
    </row>
    <row r="3424" spans="1:12" ht="15.75" thickBot="1">
      <c r="A3424" s="73" t="s">
        <v>337</v>
      </c>
      <c r="B3424" s="73" t="s">
        <v>337</v>
      </c>
      <c r="C3424" s="154" t="s">
        <v>117</v>
      </c>
      <c r="D3424" s="154" t="s">
        <v>122</v>
      </c>
      <c r="E3424" s="163" t="s">
        <v>123</v>
      </c>
      <c r="F3424" s="43">
        <v>2019</v>
      </c>
      <c r="G3424" s="31" t="str">
        <f>VLOOKUP(H3424,'GN and GP categories'!A:B,2,FALSE)</f>
        <v>Gram-positive</v>
      </c>
      <c r="H3424" s="102" t="s">
        <v>75</v>
      </c>
      <c r="I3424" s="31">
        <v>3</v>
      </c>
      <c r="J3424" s="31" t="s">
        <v>244</v>
      </c>
      <c r="K3424" s="31">
        <v>100</v>
      </c>
      <c r="L3424" s="38">
        <f t="shared" si="69"/>
        <v>3</v>
      </c>
    </row>
    <row r="3425" spans="1:12" ht="15.75" thickBot="1">
      <c r="A3425" s="73" t="s">
        <v>337</v>
      </c>
      <c r="B3425" s="73" t="s">
        <v>337</v>
      </c>
      <c r="C3425" s="154" t="s">
        <v>117</v>
      </c>
      <c r="D3425" s="154" t="s">
        <v>122</v>
      </c>
      <c r="E3425" s="163" t="s">
        <v>123</v>
      </c>
      <c r="F3425" s="43">
        <v>2019</v>
      </c>
      <c r="G3425" s="31" t="str">
        <f>VLOOKUP(H3425,'GN and GP categories'!A:B,2,FALSE)</f>
        <v>Gram-positive</v>
      </c>
      <c r="H3425" s="102" t="s">
        <v>75</v>
      </c>
      <c r="I3425" s="31">
        <v>3</v>
      </c>
      <c r="J3425" s="31" t="s">
        <v>300</v>
      </c>
      <c r="K3425" s="31">
        <v>100</v>
      </c>
      <c r="L3425" s="38">
        <f t="shared" si="69"/>
        <v>3</v>
      </c>
    </row>
    <row r="3426" spans="1:12" ht="15.75" thickBot="1">
      <c r="A3426" s="73" t="s">
        <v>337</v>
      </c>
      <c r="B3426" s="73" t="s">
        <v>337</v>
      </c>
      <c r="C3426" s="154" t="s">
        <v>117</v>
      </c>
      <c r="D3426" s="154" t="s">
        <v>122</v>
      </c>
      <c r="E3426" s="163" t="s">
        <v>123</v>
      </c>
      <c r="F3426" s="43">
        <v>2019</v>
      </c>
      <c r="G3426" s="31" t="str">
        <f>VLOOKUP(H3426,'GN and GP categories'!A:B,2,FALSE)</f>
        <v>Gram-positive</v>
      </c>
      <c r="H3426" s="102" t="s">
        <v>75</v>
      </c>
      <c r="I3426" s="31">
        <v>3</v>
      </c>
      <c r="J3426" s="31" t="s">
        <v>313</v>
      </c>
      <c r="K3426" s="31">
        <v>100</v>
      </c>
      <c r="L3426" s="38">
        <f t="shared" ref="L3426:L3489" si="70">IF(K3426="","",K3426*I3426/100)</f>
        <v>3</v>
      </c>
    </row>
    <row r="3427" spans="1:12" ht="15.75" thickBot="1">
      <c r="A3427" s="73" t="s">
        <v>337</v>
      </c>
      <c r="B3427" s="73" t="s">
        <v>337</v>
      </c>
      <c r="C3427" s="154" t="s">
        <v>117</v>
      </c>
      <c r="D3427" s="154" t="s">
        <v>122</v>
      </c>
      <c r="E3427" s="163" t="s">
        <v>123</v>
      </c>
      <c r="F3427" s="43">
        <v>2019</v>
      </c>
      <c r="G3427" s="31" t="str">
        <f>VLOOKUP(H3427,'GN and GP categories'!A:B,2,FALSE)</f>
        <v>Gram-positive</v>
      </c>
      <c r="H3427" s="102" t="s">
        <v>75</v>
      </c>
      <c r="I3427" s="31">
        <v>3</v>
      </c>
      <c r="J3427" s="31" t="s">
        <v>317</v>
      </c>
      <c r="K3427" s="31">
        <v>100</v>
      </c>
      <c r="L3427" s="38">
        <f t="shared" si="70"/>
        <v>3</v>
      </c>
    </row>
    <row r="3428" spans="1:12" ht="15.75" thickBot="1">
      <c r="A3428" s="73" t="s">
        <v>337</v>
      </c>
      <c r="B3428" s="73" t="s">
        <v>337</v>
      </c>
      <c r="C3428" s="154" t="s">
        <v>117</v>
      </c>
      <c r="D3428" s="154" t="s">
        <v>122</v>
      </c>
      <c r="E3428" s="163" t="s">
        <v>123</v>
      </c>
      <c r="F3428" s="43">
        <v>2019</v>
      </c>
      <c r="G3428" s="31" t="str">
        <f>VLOOKUP(H3428,'GN and GP categories'!A:B,2,FALSE)</f>
        <v>Gram-positive</v>
      </c>
      <c r="H3428" s="102" t="s">
        <v>75</v>
      </c>
      <c r="I3428" s="31">
        <v>3</v>
      </c>
      <c r="J3428" s="31" t="s">
        <v>34</v>
      </c>
      <c r="K3428" s="31">
        <v>100</v>
      </c>
      <c r="L3428" s="38">
        <f t="shared" si="70"/>
        <v>3</v>
      </c>
    </row>
    <row r="3429" spans="1:12" ht="15.75" thickBot="1">
      <c r="A3429" s="73" t="s">
        <v>337</v>
      </c>
      <c r="B3429" s="73" t="s">
        <v>337</v>
      </c>
      <c r="C3429" s="154" t="s">
        <v>117</v>
      </c>
      <c r="D3429" s="154" t="s">
        <v>122</v>
      </c>
      <c r="E3429" s="163" t="s">
        <v>123</v>
      </c>
      <c r="F3429" s="43">
        <v>2019</v>
      </c>
      <c r="G3429" s="31" t="str">
        <f>VLOOKUP(H3429,'GN and GP categories'!A:B,2,FALSE)</f>
        <v>Gram-positive</v>
      </c>
      <c r="H3429" s="102" t="s">
        <v>75</v>
      </c>
      <c r="I3429" s="31">
        <v>3</v>
      </c>
      <c r="J3429" s="31" t="s">
        <v>312</v>
      </c>
      <c r="K3429" s="31">
        <v>100</v>
      </c>
      <c r="L3429" s="38">
        <f t="shared" si="70"/>
        <v>3</v>
      </c>
    </row>
    <row r="3430" spans="1:12" ht="15.75" thickBot="1">
      <c r="A3430" s="73" t="s">
        <v>337</v>
      </c>
      <c r="B3430" s="73" t="s">
        <v>337</v>
      </c>
      <c r="C3430" s="154" t="s">
        <v>117</v>
      </c>
      <c r="D3430" s="154" t="s">
        <v>122</v>
      </c>
      <c r="E3430" s="163" t="s">
        <v>123</v>
      </c>
      <c r="F3430" s="43">
        <v>2019</v>
      </c>
      <c r="G3430" s="31" t="str">
        <f>VLOOKUP(H3430,'GN and GP categories'!A:B,2,FALSE)</f>
        <v>Gram-positive</v>
      </c>
      <c r="H3430" s="102" t="s">
        <v>75</v>
      </c>
      <c r="I3430" s="31">
        <v>3</v>
      </c>
      <c r="J3430" s="31" t="s">
        <v>30</v>
      </c>
      <c r="K3430" s="31">
        <v>67</v>
      </c>
      <c r="L3430" s="38">
        <f t="shared" si="70"/>
        <v>2.0099999999999998</v>
      </c>
    </row>
    <row r="3431" spans="1:12" ht="15.75" thickBot="1">
      <c r="A3431" s="73" t="s">
        <v>337</v>
      </c>
      <c r="B3431" s="73" t="s">
        <v>337</v>
      </c>
      <c r="C3431" s="154" t="s">
        <v>117</v>
      </c>
      <c r="D3431" s="154" t="s">
        <v>122</v>
      </c>
      <c r="E3431" s="163" t="s">
        <v>123</v>
      </c>
      <c r="F3431" s="43">
        <v>2019</v>
      </c>
      <c r="G3431" s="31" t="str">
        <f>VLOOKUP(H3431,'GN and GP categories'!A:B,2,FALSE)</f>
        <v>Gram-positive</v>
      </c>
      <c r="H3431" s="102" t="s">
        <v>214</v>
      </c>
      <c r="I3431" s="31">
        <v>2</v>
      </c>
      <c r="J3431" s="31" t="s">
        <v>304</v>
      </c>
      <c r="K3431" s="31">
        <v>100</v>
      </c>
      <c r="L3431" s="38">
        <f t="shared" si="70"/>
        <v>2</v>
      </c>
    </row>
    <row r="3432" spans="1:12" ht="15.75" thickBot="1">
      <c r="A3432" s="73" t="s">
        <v>337</v>
      </c>
      <c r="B3432" s="73" t="s">
        <v>337</v>
      </c>
      <c r="C3432" s="154" t="s">
        <v>117</v>
      </c>
      <c r="D3432" s="154" t="s">
        <v>122</v>
      </c>
      <c r="E3432" s="163" t="s">
        <v>123</v>
      </c>
      <c r="F3432" s="43">
        <v>2019</v>
      </c>
      <c r="G3432" s="31" t="str">
        <f>VLOOKUP(H3432,'GN and GP categories'!A:B,2,FALSE)</f>
        <v>Gram-positive</v>
      </c>
      <c r="H3432" s="102" t="s">
        <v>214</v>
      </c>
      <c r="I3432" s="31">
        <v>2</v>
      </c>
      <c r="J3432" s="31" t="s">
        <v>84</v>
      </c>
      <c r="K3432" s="31">
        <v>100</v>
      </c>
      <c r="L3432" s="38">
        <f t="shared" si="70"/>
        <v>2</v>
      </c>
    </row>
    <row r="3433" spans="1:12" ht="15.75" thickBot="1">
      <c r="A3433" s="73" t="s">
        <v>337</v>
      </c>
      <c r="B3433" s="73" t="s">
        <v>337</v>
      </c>
      <c r="C3433" s="154" t="s">
        <v>117</v>
      </c>
      <c r="D3433" s="154" t="s">
        <v>122</v>
      </c>
      <c r="E3433" s="163" t="s">
        <v>123</v>
      </c>
      <c r="F3433" s="43">
        <v>2019</v>
      </c>
      <c r="G3433" s="31" t="str">
        <f>VLOOKUP(H3433,'GN and GP categories'!A:B,2,FALSE)</f>
        <v>Gram-positive</v>
      </c>
      <c r="H3433" s="102" t="s">
        <v>214</v>
      </c>
      <c r="I3433" s="31">
        <v>2</v>
      </c>
      <c r="J3433" s="31" t="s">
        <v>244</v>
      </c>
      <c r="K3433" s="31">
        <v>50</v>
      </c>
      <c r="L3433" s="38">
        <f t="shared" si="70"/>
        <v>1</v>
      </c>
    </row>
    <row r="3434" spans="1:12" ht="15.75" thickBot="1">
      <c r="A3434" s="73" t="s">
        <v>337</v>
      </c>
      <c r="B3434" s="73" t="s">
        <v>337</v>
      </c>
      <c r="C3434" s="154" t="s">
        <v>117</v>
      </c>
      <c r="D3434" s="154" t="s">
        <v>122</v>
      </c>
      <c r="E3434" s="163" t="s">
        <v>123</v>
      </c>
      <c r="F3434" s="43">
        <v>2019</v>
      </c>
      <c r="G3434" s="31" t="str">
        <f>VLOOKUP(H3434,'GN and GP categories'!A:B,2,FALSE)</f>
        <v>Gram-positive</v>
      </c>
      <c r="H3434" s="102" t="s">
        <v>214</v>
      </c>
      <c r="I3434" s="31">
        <v>2</v>
      </c>
      <c r="J3434" s="31" t="s">
        <v>313</v>
      </c>
      <c r="K3434" s="31">
        <v>100</v>
      </c>
      <c r="L3434" s="38">
        <f t="shared" si="70"/>
        <v>2</v>
      </c>
    </row>
    <row r="3435" spans="1:12" ht="15.75" thickBot="1">
      <c r="A3435" s="73" t="s">
        <v>337</v>
      </c>
      <c r="B3435" s="73" t="s">
        <v>337</v>
      </c>
      <c r="C3435" s="154" t="s">
        <v>117</v>
      </c>
      <c r="D3435" s="154" t="s">
        <v>122</v>
      </c>
      <c r="E3435" s="163" t="s">
        <v>123</v>
      </c>
      <c r="F3435" s="43">
        <v>2019</v>
      </c>
      <c r="G3435" s="31" t="str">
        <f>VLOOKUP(H3435,'GN and GP categories'!A:B,2,FALSE)</f>
        <v>Gram-positive</v>
      </c>
      <c r="H3435" s="102" t="s">
        <v>214</v>
      </c>
      <c r="I3435" s="31">
        <v>2</v>
      </c>
      <c r="J3435" s="31" t="s">
        <v>317</v>
      </c>
      <c r="K3435" s="31">
        <v>100</v>
      </c>
      <c r="L3435" s="38">
        <f t="shared" si="70"/>
        <v>2</v>
      </c>
    </row>
    <row r="3436" spans="1:12" ht="15.75" thickBot="1">
      <c r="A3436" s="73" t="s">
        <v>337</v>
      </c>
      <c r="B3436" s="73" t="s">
        <v>337</v>
      </c>
      <c r="C3436" s="154" t="s">
        <v>117</v>
      </c>
      <c r="D3436" s="154" t="s">
        <v>122</v>
      </c>
      <c r="E3436" s="163" t="s">
        <v>123</v>
      </c>
      <c r="F3436" s="43">
        <v>2019</v>
      </c>
      <c r="G3436" s="31" t="str">
        <f>VLOOKUP(H3436,'GN and GP categories'!A:B,2,FALSE)</f>
        <v>Gram-positive</v>
      </c>
      <c r="H3436" s="102" t="s">
        <v>214</v>
      </c>
      <c r="I3436" s="31">
        <v>2</v>
      </c>
      <c r="J3436" s="31" t="s">
        <v>34</v>
      </c>
      <c r="K3436" s="31">
        <v>100</v>
      </c>
      <c r="L3436" s="38">
        <f t="shared" si="70"/>
        <v>2</v>
      </c>
    </row>
    <row r="3437" spans="1:12" ht="15.75" thickBot="1">
      <c r="A3437" s="73" t="s">
        <v>337</v>
      </c>
      <c r="B3437" s="73" t="s">
        <v>337</v>
      </c>
      <c r="C3437" s="154" t="s">
        <v>117</v>
      </c>
      <c r="D3437" s="154" t="s">
        <v>122</v>
      </c>
      <c r="E3437" s="163" t="s">
        <v>123</v>
      </c>
      <c r="F3437" s="43">
        <v>2019</v>
      </c>
      <c r="G3437" s="31" t="str">
        <f>VLOOKUP(H3437,'GN and GP categories'!A:B,2,FALSE)</f>
        <v>Gram-positive</v>
      </c>
      <c r="H3437" s="102" t="s">
        <v>214</v>
      </c>
      <c r="I3437" s="31">
        <v>2</v>
      </c>
      <c r="J3437" s="31" t="s">
        <v>312</v>
      </c>
      <c r="K3437" s="31">
        <v>100</v>
      </c>
      <c r="L3437" s="38">
        <f t="shared" si="70"/>
        <v>2</v>
      </c>
    </row>
    <row r="3438" spans="1:12" ht="15.75" thickBot="1">
      <c r="A3438" s="73" t="s">
        <v>337</v>
      </c>
      <c r="B3438" s="73" t="s">
        <v>337</v>
      </c>
      <c r="C3438" s="154" t="s">
        <v>117</v>
      </c>
      <c r="D3438" s="154" t="s">
        <v>122</v>
      </c>
      <c r="E3438" s="163" t="s">
        <v>123</v>
      </c>
      <c r="F3438" s="43">
        <v>2019</v>
      </c>
      <c r="G3438" s="31" t="str">
        <f>VLOOKUP(H3438,'GN and GP categories'!A:B,2,FALSE)</f>
        <v>Gram-positive</v>
      </c>
      <c r="H3438" s="102" t="s">
        <v>218</v>
      </c>
      <c r="I3438" s="31">
        <v>3</v>
      </c>
      <c r="J3438" s="31" t="s">
        <v>304</v>
      </c>
      <c r="K3438" s="31">
        <v>100</v>
      </c>
      <c r="L3438" s="38">
        <f t="shared" si="70"/>
        <v>3</v>
      </c>
    </row>
    <row r="3439" spans="1:12" ht="15.75" thickBot="1">
      <c r="A3439" s="73" t="s">
        <v>337</v>
      </c>
      <c r="B3439" s="73" t="s">
        <v>337</v>
      </c>
      <c r="C3439" s="154" t="s">
        <v>117</v>
      </c>
      <c r="D3439" s="154" t="s">
        <v>122</v>
      </c>
      <c r="E3439" s="163" t="s">
        <v>123</v>
      </c>
      <c r="F3439" s="43">
        <v>2019</v>
      </c>
      <c r="G3439" s="31" t="str">
        <f>VLOOKUP(H3439,'GN and GP categories'!A:B,2,FALSE)</f>
        <v>Gram-positive</v>
      </c>
      <c r="H3439" s="102" t="s">
        <v>218</v>
      </c>
      <c r="I3439" s="31">
        <v>3</v>
      </c>
      <c r="J3439" s="31" t="s">
        <v>84</v>
      </c>
      <c r="K3439" s="31">
        <v>100</v>
      </c>
      <c r="L3439" s="38">
        <f t="shared" si="70"/>
        <v>3</v>
      </c>
    </row>
    <row r="3440" spans="1:12" ht="15.75" thickBot="1">
      <c r="A3440" s="73" t="s">
        <v>337</v>
      </c>
      <c r="B3440" s="73" t="s">
        <v>337</v>
      </c>
      <c r="C3440" s="154" t="s">
        <v>117</v>
      </c>
      <c r="D3440" s="154" t="s">
        <v>122</v>
      </c>
      <c r="E3440" s="163" t="s">
        <v>123</v>
      </c>
      <c r="F3440" s="43">
        <v>2019</v>
      </c>
      <c r="G3440" s="31" t="str">
        <f>VLOOKUP(H3440,'GN and GP categories'!A:B,2,FALSE)</f>
        <v>Gram-positive</v>
      </c>
      <c r="H3440" s="102" t="s">
        <v>218</v>
      </c>
      <c r="I3440" s="31">
        <v>3</v>
      </c>
      <c r="J3440" s="31" t="s">
        <v>244</v>
      </c>
      <c r="K3440" s="31">
        <v>100</v>
      </c>
      <c r="L3440" s="38">
        <f t="shared" si="70"/>
        <v>3</v>
      </c>
    </row>
    <row r="3441" spans="1:12" ht="15.75" thickBot="1">
      <c r="A3441" s="73" t="s">
        <v>337</v>
      </c>
      <c r="B3441" s="73" t="s">
        <v>337</v>
      </c>
      <c r="C3441" s="154" t="s">
        <v>117</v>
      </c>
      <c r="D3441" s="154" t="s">
        <v>122</v>
      </c>
      <c r="E3441" s="163" t="s">
        <v>123</v>
      </c>
      <c r="F3441" s="43">
        <v>2019</v>
      </c>
      <c r="G3441" s="31" t="str">
        <f>VLOOKUP(H3441,'GN and GP categories'!A:B,2,FALSE)</f>
        <v>Gram-positive</v>
      </c>
      <c r="H3441" s="102" t="s">
        <v>218</v>
      </c>
      <c r="I3441" s="31">
        <v>3</v>
      </c>
      <c r="J3441" s="31" t="s">
        <v>313</v>
      </c>
      <c r="K3441" s="31">
        <v>100</v>
      </c>
      <c r="L3441" s="38">
        <f t="shared" si="70"/>
        <v>3</v>
      </c>
    </row>
    <row r="3442" spans="1:12" ht="15.75" thickBot="1">
      <c r="A3442" s="73" t="s">
        <v>337</v>
      </c>
      <c r="B3442" s="73" t="s">
        <v>337</v>
      </c>
      <c r="C3442" s="154" t="s">
        <v>117</v>
      </c>
      <c r="D3442" s="154" t="s">
        <v>122</v>
      </c>
      <c r="E3442" s="163" t="s">
        <v>123</v>
      </c>
      <c r="F3442" s="43">
        <v>2019</v>
      </c>
      <c r="G3442" s="31" t="str">
        <f>VLOOKUP(H3442,'GN and GP categories'!A:B,2,FALSE)</f>
        <v>Gram-positive</v>
      </c>
      <c r="H3442" s="102" t="s">
        <v>218</v>
      </c>
      <c r="I3442" s="31">
        <v>3</v>
      </c>
      <c r="J3442" s="31" t="s">
        <v>317</v>
      </c>
      <c r="K3442" s="31">
        <v>100</v>
      </c>
      <c r="L3442" s="38">
        <f t="shared" si="70"/>
        <v>3</v>
      </c>
    </row>
    <row r="3443" spans="1:12" ht="15.75" thickBot="1">
      <c r="A3443" s="73" t="s">
        <v>337</v>
      </c>
      <c r="B3443" s="73" t="s">
        <v>337</v>
      </c>
      <c r="C3443" s="154" t="s">
        <v>117</v>
      </c>
      <c r="D3443" s="154" t="s">
        <v>122</v>
      </c>
      <c r="E3443" s="163" t="s">
        <v>123</v>
      </c>
      <c r="F3443" s="43">
        <v>2019</v>
      </c>
      <c r="G3443" s="31" t="str">
        <f>VLOOKUP(H3443,'GN and GP categories'!A:B,2,FALSE)</f>
        <v>Gram-positive</v>
      </c>
      <c r="H3443" s="102" t="s">
        <v>218</v>
      </c>
      <c r="I3443" s="31">
        <v>3</v>
      </c>
      <c r="J3443" s="31" t="s">
        <v>34</v>
      </c>
      <c r="K3443" s="31">
        <v>100</v>
      </c>
      <c r="L3443" s="38">
        <f t="shared" si="70"/>
        <v>3</v>
      </c>
    </row>
    <row r="3444" spans="1:12" ht="15.75" thickBot="1">
      <c r="A3444" s="73" t="s">
        <v>337</v>
      </c>
      <c r="B3444" s="73" t="s">
        <v>337</v>
      </c>
      <c r="C3444" s="154" t="s">
        <v>117</v>
      </c>
      <c r="D3444" s="154" t="s">
        <v>122</v>
      </c>
      <c r="E3444" s="163" t="s">
        <v>123</v>
      </c>
      <c r="F3444" s="43">
        <v>2019</v>
      </c>
      <c r="G3444" s="31" t="str">
        <f>VLOOKUP(H3444,'GN and GP categories'!A:B,2,FALSE)</f>
        <v>Gram-positive</v>
      </c>
      <c r="H3444" s="102" t="s">
        <v>218</v>
      </c>
      <c r="I3444" s="31">
        <v>3</v>
      </c>
      <c r="J3444" s="31" t="s">
        <v>312</v>
      </c>
      <c r="K3444" s="31">
        <v>67</v>
      </c>
      <c r="L3444" s="38">
        <f t="shared" si="70"/>
        <v>2.0099999999999998</v>
      </c>
    </row>
    <row r="3445" spans="1:12" ht="15.75" thickBot="1">
      <c r="A3445" s="72" t="s">
        <v>158</v>
      </c>
      <c r="B3445" s="72" t="s">
        <v>159</v>
      </c>
      <c r="C3445" s="35" t="s">
        <v>48</v>
      </c>
      <c r="D3445" s="35" t="s">
        <v>153</v>
      </c>
      <c r="E3445" s="35" t="s">
        <v>49</v>
      </c>
      <c r="F3445" s="43">
        <v>2020</v>
      </c>
      <c r="G3445" s="31" t="str">
        <f>VLOOKUP(H3445,'GN and GP categories'!A:B,2,FALSE)</f>
        <v>Gram-negative</v>
      </c>
      <c r="H3445" s="53" t="s">
        <v>223</v>
      </c>
      <c r="I3445" s="31">
        <v>1056</v>
      </c>
      <c r="J3445" s="31" t="s">
        <v>196</v>
      </c>
      <c r="K3445" s="99">
        <v>50</v>
      </c>
      <c r="L3445" s="38">
        <f t="shared" si="70"/>
        <v>528</v>
      </c>
    </row>
    <row r="3446" spans="1:12" ht="15.75" thickBot="1">
      <c r="A3446" s="72" t="s">
        <v>158</v>
      </c>
      <c r="B3446" s="72" t="s">
        <v>159</v>
      </c>
      <c r="C3446" s="35" t="s">
        <v>48</v>
      </c>
      <c r="D3446" s="35" t="s">
        <v>153</v>
      </c>
      <c r="E3446" s="35" t="s">
        <v>49</v>
      </c>
      <c r="F3446" s="43">
        <v>2020</v>
      </c>
      <c r="G3446" s="31" t="str">
        <f>VLOOKUP(H3446,'GN and GP categories'!A:B,2,FALSE)</f>
        <v>Gram-negative</v>
      </c>
      <c r="H3446" s="53" t="s">
        <v>223</v>
      </c>
      <c r="I3446" s="31">
        <v>1056</v>
      </c>
      <c r="J3446" s="31" t="s">
        <v>13</v>
      </c>
      <c r="K3446" s="99">
        <v>80</v>
      </c>
      <c r="L3446" s="38">
        <f t="shared" si="70"/>
        <v>844.8</v>
      </c>
    </row>
    <row r="3447" spans="1:12" ht="15.75" thickBot="1">
      <c r="A3447" s="72" t="s">
        <v>158</v>
      </c>
      <c r="B3447" s="72" t="s">
        <v>159</v>
      </c>
      <c r="C3447" s="35" t="s">
        <v>48</v>
      </c>
      <c r="D3447" s="35" t="s">
        <v>153</v>
      </c>
      <c r="E3447" s="35" t="s">
        <v>49</v>
      </c>
      <c r="F3447" s="43">
        <v>2020</v>
      </c>
      <c r="G3447" s="31" t="str">
        <f>VLOOKUP(H3447,'GN and GP categories'!A:B,2,FALSE)</f>
        <v>Gram-negative</v>
      </c>
      <c r="H3447" s="53" t="s">
        <v>223</v>
      </c>
      <c r="I3447" s="31">
        <v>1040</v>
      </c>
      <c r="J3447" s="31" t="s">
        <v>20</v>
      </c>
      <c r="K3447" s="99">
        <v>80</v>
      </c>
      <c r="L3447" s="38">
        <f t="shared" si="70"/>
        <v>832</v>
      </c>
    </row>
    <row r="3448" spans="1:12" ht="15.75" thickBot="1">
      <c r="A3448" s="72" t="s">
        <v>158</v>
      </c>
      <c r="B3448" s="72" t="s">
        <v>159</v>
      </c>
      <c r="C3448" s="35" t="s">
        <v>48</v>
      </c>
      <c r="D3448" s="35" t="s">
        <v>153</v>
      </c>
      <c r="E3448" s="35" t="s">
        <v>49</v>
      </c>
      <c r="F3448" s="43">
        <v>2020</v>
      </c>
      <c r="G3448" s="31" t="str">
        <f>VLOOKUP(H3448,'GN and GP categories'!A:B,2,FALSE)</f>
        <v>Gram-negative</v>
      </c>
      <c r="H3448" s="53" t="s">
        <v>223</v>
      </c>
      <c r="I3448" s="31">
        <v>1056</v>
      </c>
      <c r="J3448" s="31" t="s">
        <v>84</v>
      </c>
      <c r="K3448" s="99">
        <v>86</v>
      </c>
      <c r="L3448" s="38">
        <f t="shared" si="70"/>
        <v>908.16</v>
      </c>
    </row>
    <row r="3449" spans="1:12" ht="15.75" thickBot="1">
      <c r="A3449" s="72" t="s">
        <v>158</v>
      </c>
      <c r="B3449" s="72" t="s">
        <v>159</v>
      </c>
      <c r="C3449" s="35" t="s">
        <v>48</v>
      </c>
      <c r="D3449" s="35" t="s">
        <v>153</v>
      </c>
      <c r="E3449" s="35" t="s">
        <v>49</v>
      </c>
      <c r="F3449" s="43">
        <v>2020</v>
      </c>
      <c r="G3449" s="31" t="str">
        <f>VLOOKUP(H3449,'GN and GP categories'!A:B,2,FALSE)</f>
        <v>Gram-negative</v>
      </c>
      <c r="H3449" s="53" t="s">
        <v>223</v>
      </c>
      <c r="I3449" s="31">
        <v>1054</v>
      </c>
      <c r="J3449" s="31" t="s">
        <v>24</v>
      </c>
      <c r="K3449" s="99">
        <v>89</v>
      </c>
      <c r="L3449" s="38">
        <f t="shared" si="70"/>
        <v>938.06</v>
      </c>
    </row>
    <row r="3450" spans="1:12" ht="15.75" thickBot="1">
      <c r="A3450" s="72" t="s">
        <v>158</v>
      </c>
      <c r="B3450" s="72" t="s">
        <v>159</v>
      </c>
      <c r="C3450" s="35" t="s">
        <v>48</v>
      </c>
      <c r="D3450" s="35" t="s">
        <v>153</v>
      </c>
      <c r="E3450" s="35" t="s">
        <v>49</v>
      </c>
      <c r="F3450" s="43">
        <v>2020</v>
      </c>
      <c r="G3450" s="31" t="str">
        <f>VLOOKUP(H3450,'GN and GP categories'!A:B,2,FALSE)</f>
        <v>Gram-negative</v>
      </c>
      <c r="H3450" s="53" t="s">
        <v>223</v>
      </c>
      <c r="I3450" s="31">
        <v>1053</v>
      </c>
      <c r="J3450" s="31" t="s">
        <v>16</v>
      </c>
      <c r="K3450" s="99">
        <v>96</v>
      </c>
      <c r="L3450" s="38">
        <f t="shared" si="70"/>
        <v>1010.88</v>
      </c>
    </row>
    <row r="3451" spans="1:12" ht="15.75" thickBot="1">
      <c r="A3451" s="72" t="s">
        <v>158</v>
      </c>
      <c r="B3451" s="72" t="s">
        <v>159</v>
      </c>
      <c r="C3451" s="35" t="s">
        <v>48</v>
      </c>
      <c r="D3451" s="35" t="s">
        <v>153</v>
      </c>
      <c r="E3451" s="35" t="s">
        <v>49</v>
      </c>
      <c r="F3451" s="43">
        <v>2020</v>
      </c>
      <c r="G3451" s="31" t="str">
        <f>VLOOKUP(H3451,'GN and GP categories'!A:B,2,FALSE)</f>
        <v>Gram-negative</v>
      </c>
      <c r="H3451" s="53" t="s">
        <v>223</v>
      </c>
      <c r="I3451" s="31">
        <v>1055</v>
      </c>
      <c r="J3451" s="31" t="s">
        <v>252</v>
      </c>
      <c r="K3451" s="99">
        <v>100</v>
      </c>
      <c r="L3451" s="38">
        <f t="shared" si="70"/>
        <v>1055</v>
      </c>
    </row>
    <row r="3452" spans="1:12" ht="15.75" thickBot="1">
      <c r="A3452" s="72" t="s">
        <v>158</v>
      </c>
      <c r="B3452" s="72" t="s">
        <v>159</v>
      </c>
      <c r="C3452" s="35" t="s">
        <v>48</v>
      </c>
      <c r="D3452" s="35" t="s">
        <v>153</v>
      </c>
      <c r="E3452" s="35" t="s">
        <v>49</v>
      </c>
      <c r="F3452" s="43">
        <v>2020</v>
      </c>
      <c r="G3452" s="31" t="str">
        <f>VLOOKUP(H3452,'GN and GP categories'!A:B,2,FALSE)</f>
        <v>Gram-negative</v>
      </c>
      <c r="H3452" s="53" t="s">
        <v>223</v>
      </c>
      <c r="I3452" s="31">
        <v>1056</v>
      </c>
      <c r="J3452" s="31" t="s">
        <v>17</v>
      </c>
      <c r="K3452" s="99">
        <v>100</v>
      </c>
      <c r="L3452" s="38">
        <f t="shared" si="70"/>
        <v>1056</v>
      </c>
    </row>
    <row r="3453" spans="1:12" ht="15.75" thickBot="1">
      <c r="A3453" s="72" t="s">
        <v>158</v>
      </c>
      <c r="B3453" s="72" t="s">
        <v>159</v>
      </c>
      <c r="C3453" s="35" t="s">
        <v>48</v>
      </c>
      <c r="D3453" s="35" t="s">
        <v>153</v>
      </c>
      <c r="E3453" s="35" t="s">
        <v>49</v>
      </c>
      <c r="F3453" s="43">
        <v>2020</v>
      </c>
      <c r="G3453" s="31" t="str">
        <f>VLOOKUP(H3453,'GN and GP categories'!A:B,2,FALSE)</f>
        <v>Gram-negative</v>
      </c>
      <c r="H3453" s="53" t="s">
        <v>223</v>
      </c>
      <c r="I3453" s="31">
        <v>1056</v>
      </c>
      <c r="J3453" s="31" t="s">
        <v>31</v>
      </c>
      <c r="K3453" s="99">
        <v>91</v>
      </c>
      <c r="L3453" s="38">
        <f t="shared" si="70"/>
        <v>960.96</v>
      </c>
    </row>
    <row r="3454" spans="1:12" ht="15.75" thickBot="1">
      <c r="A3454" s="72" t="s">
        <v>158</v>
      </c>
      <c r="B3454" s="72" t="s">
        <v>159</v>
      </c>
      <c r="C3454" s="35" t="s">
        <v>48</v>
      </c>
      <c r="D3454" s="35" t="s">
        <v>153</v>
      </c>
      <c r="E3454" s="35" t="s">
        <v>49</v>
      </c>
      <c r="F3454" s="43">
        <v>2020</v>
      </c>
      <c r="G3454" s="31" t="str">
        <f>VLOOKUP(H3454,'GN and GP categories'!A:B,2,FALSE)</f>
        <v>Gram-negative</v>
      </c>
      <c r="H3454" s="53" t="s">
        <v>223</v>
      </c>
      <c r="I3454" s="31">
        <v>1056</v>
      </c>
      <c r="J3454" s="31" t="s">
        <v>32</v>
      </c>
      <c r="K3454" s="99">
        <v>91</v>
      </c>
      <c r="L3454" s="38">
        <f t="shared" si="70"/>
        <v>960.96</v>
      </c>
    </row>
    <row r="3455" spans="1:12" ht="15.75" thickBot="1">
      <c r="A3455" s="72" t="s">
        <v>158</v>
      </c>
      <c r="B3455" s="72" t="s">
        <v>159</v>
      </c>
      <c r="C3455" s="35" t="s">
        <v>48</v>
      </c>
      <c r="D3455" s="35" t="s">
        <v>153</v>
      </c>
      <c r="E3455" s="35" t="s">
        <v>49</v>
      </c>
      <c r="F3455" s="43">
        <v>2020</v>
      </c>
      <c r="G3455" s="31" t="str">
        <f>VLOOKUP(H3455,'GN and GP categories'!A:B,2,FALSE)</f>
        <v>Gram-negative</v>
      </c>
      <c r="H3455" s="53" t="s">
        <v>223</v>
      </c>
      <c r="I3455" s="31">
        <v>1056</v>
      </c>
      <c r="J3455" s="31" t="s">
        <v>30</v>
      </c>
      <c r="K3455" s="99">
        <v>75</v>
      </c>
      <c r="L3455" s="38">
        <f t="shared" si="70"/>
        <v>792</v>
      </c>
    </row>
    <row r="3456" spans="1:12" ht="15.75" thickBot="1">
      <c r="A3456" s="72" t="s">
        <v>158</v>
      </c>
      <c r="B3456" s="72" t="s">
        <v>159</v>
      </c>
      <c r="C3456" s="35" t="s">
        <v>48</v>
      </c>
      <c r="D3456" s="35" t="s">
        <v>153</v>
      </c>
      <c r="E3456" s="35" t="s">
        <v>49</v>
      </c>
      <c r="F3456" s="43">
        <v>2020</v>
      </c>
      <c r="G3456" s="31" t="str">
        <f>VLOOKUP(H3456,'GN and GP categories'!A:B,2,FALSE)</f>
        <v>Gram-negative</v>
      </c>
      <c r="H3456" s="53" t="s">
        <v>223</v>
      </c>
      <c r="I3456" s="31">
        <v>1054</v>
      </c>
      <c r="J3456" s="31" t="s">
        <v>28</v>
      </c>
      <c r="K3456" s="99">
        <v>65</v>
      </c>
      <c r="L3456" s="38">
        <f t="shared" si="70"/>
        <v>685.1</v>
      </c>
    </row>
    <row r="3457" spans="1:12" ht="15.75" thickBot="1">
      <c r="A3457" s="72" t="s">
        <v>158</v>
      </c>
      <c r="B3457" s="72" t="s">
        <v>159</v>
      </c>
      <c r="C3457" s="35" t="s">
        <v>48</v>
      </c>
      <c r="D3457" s="35" t="s">
        <v>153</v>
      </c>
      <c r="E3457" s="35" t="s">
        <v>49</v>
      </c>
      <c r="F3457" s="43">
        <v>2020</v>
      </c>
      <c r="G3457" s="31" t="str">
        <f>VLOOKUP(H3457,'GN and GP categories'!A:B,2,FALSE)</f>
        <v>Gram-negative</v>
      </c>
      <c r="H3457" s="53" t="s">
        <v>104</v>
      </c>
      <c r="I3457" s="31">
        <v>203</v>
      </c>
      <c r="J3457" s="31" t="s">
        <v>196</v>
      </c>
      <c r="K3457" s="99">
        <v>0</v>
      </c>
      <c r="L3457" s="38">
        <f t="shared" si="70"/>
        <v>0</v>
      </c>
    </row>
    <row r="3458" spans="1:12" ht="15.75" thickBot="1">
      <c r="A3458" s="72" t="s">
        <v>158</v>
      </c>
      <c r="B3458" s="72" t="s">
        <v>159</v>
      </c>
      <c r="C3458" s="35" t="s">
        <v>48</v>
      </c>
      <c r="D3458" s="35" t="s">
        <v>153</v>
      </c>
      <c r="E3458" s="35" t="s">
        <v>49</v>
      </c>
      <c r="F3458" s="43">
        <v>2020</v>
      </c>
      <c r="G3458" s="31" t="str">
        <f>VLOOKUP(H3458,'GN and GP categories'!A:B,2,FALSE)</f>
        <v>Gram-negative</v>
      </c>
      <c r="H3458" s="53" t="s">
        <v>104</v>
      </c>
      <c r="I3458" s="31">
        <v>203</v>
      </c>
      <c r="J3458" s="31" t="s">
        <v>13</v>
      </c>
      <c r="K3458" s="99">
        <v>95</v>
      </c>
      <c r="L3458" s="38">
        <f t="shared" si="70"/>
        <v>192.85</v>
      </c>
    </row>
    <row r="3459" spans="1:12" ht="15.75" thickBot="1">
      <c r="A3459" s="72" t="s">
        <v>158</v>
      </c>
      <c r="B3459" s="72" t="s">
        <v>159</v>
      </c>
      <c r="C3459" s="35" t="s">
        <v>48</v>
      </c>
      <c r="D3459" s="35" t="s">
        <v>153</v>
      </c>
      <c r="E3459" s="35" t="s">
        <v>49</v>
      </c>
      <c r="F3459" s="43">
        <v>2020</v>
      </c>
      <c r="G3459" s="31" t="str">
        <f>VLOOKUP(H3459,'GN and GP categories'!A:B,2,FALSE)</f>
        <v>Gram-negative</v>
      </c>
      <c r="H3459" s="53" t="s">
        <v>104</v>
      </c>
      <c r="I3459" s="31">
        <v>199</v>
      </c>
      <c r="J3459" s="31" t="s">
        <v>20</v>
      </c>
      <c r="K3459" s="99">
        <v>90</v>
      </c>
      <c r="L3459" s="38">
        <f t="shared" si="70"/>
        <v>179.1</v>
      </c>
    </row>
    <row r="3460" spans="1:12" ht="15.75" thickBot="1">
      <c r="A3460" s="72" t="s">
        <v>158</v>
      </c>
      <c r="B3460" s="72" t="s">
        <v>159</v>
      </c>
      <c r="C3460" s="35" t="s">
        <v>48</v>
      </c>
      <c r="D3460" s="35" t="s">
        <v>153</v>
      </c>
      <c r="E3460" s="35" t="s">
        <v>49</v>
      </c>
      <c r="F3460" s="43">
        <v>2020</v>
      </c>
      <c r="G3460" s="31" t="str">
        <f>VLOOKUP(H3460,'GN and GP categories'!A:B,2,FALSE)</f>
        <v>Gram-negative</v>
      </c>
      <c r="H3460" s="53" t="s">
        <v>104</v>
      </c>
      <c r="I3460" s="31">
        <v>203</v>
      </c>
      <c r="J3460" s="31" t="s">
        <v>84</v>
      </c>
      <c r="K3460" s="99">
        <v>94</v>
      </c>
      <c r="L3460" s="38">
        <f t="shared" si="70"/>
        <v>190.82</v>
      </c>
    </row>
    <row r="3461" spans="1:12" ht="15.75" thickBot="1">
      <c r="A3461" s="72" t="s">
        <v>158</v>
      </c>
      <c r="B3461" s="72" t="s">
        <v>159</v>
      </c>
      <c r="C3461" s="35" t="s">
        <v>48</v>
      </c>
      <c r="D3461" s="35" t="s">
        <v>153</v>
      </c>
      <c r="E3461" s="35" t="s">
        <v>49</v>
      </c>
      <c r="F3461" s="43">
        <v>2020</v>
      </c>
      <c r="G3461" s="31" t="str">
        <f>VLOOKUP(H3461,'GN and GP categories'!A:B,2,FALSE)</f>
        <v>Gram-negative</v>
      </c>
      <c r="H3461" s="53" t="s">
        <v>104</v>
      </c>
      <c r="I3461" s="31">
        <v>203</v>
      </c>
      <c r="J3461" s="31" t="s">
        <v>24</v>
      </c>
      <c r="K3461" s="99">
        <v>94</v>
      </c>
      <c r="L3461" s="38">
        <f t="shared" si="70"/>
        <v>190.82</v>
      </c>
    </row>
    <row r="3462" spans="1:12" ht="15.75" thickBot="1">
      <c r="A3462" s="72" t="s">
        <v>158</v>
      </c>
      <c r="B3462" s="72" t="s">
        <v>159</v>
      </c>
      <c r="C3462" s="35" t="s">
        <v>48</v>
      </c>
      <c r="D3462" s="35" t="s">
        <v>153</v>
      </c>
      <c r="E3462" s="35" t="s">
        <v>49</v>
      </c>
      <c r="F3462" s="43">
        <v>2020</v>
      </c>
      <c r="G3462" s="31" t="str">
        <f>VLOOKUP(H3462,'GN and GP categories'!A:B,2,FALSE)</f>
        <v>Gram-negative</v>
      </c>
      <c r="H3462" s="53" t="s">
        <v>104</v>
      </c>
      <c r="I3462" s="31">
        <v>202</v>
      </c>
      <c r="J3462" s="31" t="s">
        <v>16</v>
      </c>
      <c r="K3462" s="99">
        <v>96</v>
      </c>
      <c r="L3462" s="38">
        <f t="shared" si="70"/>
        <v>193.92</v>
      </c>
    </row>
    <row r="3463" spans="1:12" ht="15.75" thickBot="1">
      <c r="A3463" s="72" t="s">
        <v>158</v>
      </c>
      <c r="B3463" s="72" t="s">
        <v>159</v>
      </c>
      <c r="C3463" s="35" t="s">
        <v>48</v>
      </c>
      <c r="D3463" s="35" t="s">
        <v>153</v>
      </c>
      <c r="E3463" s="35" t="s">
        <v>49</v>
      </c>
      <c r="F3463" s="43">
        <v>2020</v>
      </c>
      <c r="G3463" s="31" t="str">
        <f>VLOOKUP(H3463,'GN and GP categories'!A:B,2,FALSE)</f>
        <v>Gram-negative</v>
      </c>
      <c r="H3463" s="53" t="s">
        <v>104</v>
      </c>
      <c r="I3463" s="31">
        <v>203</v>
      </c>
      <c r="J3463" s="31" t="s">
        <v>252</v>
      </c>
      <c r="K3463" s="99">
        <v>100</v>
      </c>
      <c r="L3463" s="38">
        <f t="shared" si="70"/>
        <v>203</v>
      </c>
    </row>
    <row r="3464" spans="1:12" ht="15.75" thickBot="1">
      <c r="A3464" s="72" t="s">
        <v>158</v>
      </c>
      <c r="B3464" s="72" t="s">
        <v>159</v>
      </c>
      <c r="C3464" s="35" t="s">
        <v>48</v>
      </c>
      <c r="D3464" s="35" t="s">
        <v>153</v>
      </c>
      <c r="E3464" s="35" t="s">
        <v>49</v>
      </c>
      <c r="F3464" s="43">
        <v>2020</v>
      </c>
      <c r="G3464" s="31" t="str">
        <f>VLOOKUP(H3464,'GN and GP categories'!A:B,2,FALSE)</f>
        <v>Gram-negative</v>
      </c>
      <c r="H3464" s="53" t="s">
        <v>104</v>
      </c>
      <c r="I3464" s="31">
        <v>203</v>
      </c>
      <c r="J3464" s="31" t="s">
        <v>17</v>
      </c>
      <c r="K3464" s="99">
        <v>100</v>
      </c>
      <c r="L3464" s="38">
        <f t="shared" si="70"/>
        <v>203</v>
      </c>
    </row>
    <row r="3465" spans="1:12" ht="15.75" thickBot="1">
      <c r="A3465" s="72" t="s">
        <v>158</v>
      </c>
      <c r="B3465" s="72" t="s">
        <v>159</v>
      </c>
      <c r="C3465" s="35" t="s">
        <v>48</v>
      </c>
      <c r="D3465" s="35" t="s">
        <v>153</v>
      </c>
      <c r="E3465" s="35" t="s">
        <v>49</v>
      </c>
      <c r="F3465" s="43">
        <v>2020</v>
      </c>
      <c r="G3465" s="31" t="str">
        <f>VLOOKUP(H3465,'GN and GP categories'!A:B,2,FALSE)</f>
        <v>Gram-negative</v>
      </c>
      <c r="H3465" s="53" t="s">
        <v>104</v>
      </c>
      <c r="I3465" s="31">
        <v>203</v>
      </c>
      <c r="J3465" s="31" t="s">
        <v>31</v>
      </c>
      <c r="K3465" s="99">
        <v>99</v>
      </c>
      <c r="L3465" s="38">
        <f t="shared" si="70"/>
        <v>200.97</v>
      </c>
    </row>
    <row r="3466" spans="1:12" ht="15.75" thickBot="1">
      <c r="A3466" s="72" t="s">
        <v>158</v>
      </c>
      <c r="B3466" s="72" t="s">
        <v>159</v>
      </c>
      <c r="C3466" s="35" t="s">
        <v>48</v>
      </c>
      <c r="D3466" s="35" t="s">
        <v>153</v>
      </c>
      <c r="E3466" s="35" t="s">
        <v>49</v>
      </c>
      <c r="F3466" s="43">
        <v>2020</v>
      </c>
      <c r="G3466" s="31" t="str">
        <f>VLOOKUP(H3466,'GN and GP categories'!A:B,2,FALSE)</f>
        <v>Gram-negative</v>
      </c>
      <c r="H3466" s="53" t="s">
        <v>104</v>
      </c>
      <c r="I3466" s="31">
        <v>203</v>
      </c>
      <c r="J3466" s="31" t="s">
        <v>32</v>
      </c>
      <c r="K3466" s="99">
        <v>98</v>
      </c>
      <c r="L3466" s="38">
        <f t="shared" si="70"/>
        <v>198.94</v>
      </c>
    </row>
    <row r="3467" spans="1:12" ht="15.75" thickBot="1">
      <c r="A3467" s="72" t="s">
        <v>158</v>
      </c>
      <c r="B3467" s="72" t="s">
        <v>159</v>
      </c>
      <c r="C3467" s="35" t="s">
        <v>48</v>
      </c>
      <c r="D3467" s="35" t="s">
        <v>153</v>
      </c>
      <c r="E3467" s="35" t="s">
        <v>49</v>
      </c>
      <c r="F3467" s="43">
        <v>2020</v>
      </c>
      <c r="G3467" s="31" t="str">
        <f>VLOOKUP(H3467,'GN and GP categories'!A:B,2,FALSE)</f>
        <v>Gram-negative</v>
      </c>
      <c r="H3467" s="53" t="s">
        <v>104</v>
      </c>
      <c r="I3467" s="31">
        <v>203</v>
      </c>
      <c r="J3467" s="31" t="s">
        <v>30</v>
      </c>
      <c r="K3467" s="99">
        <v>92</v>
      </c>
      <c r="L3467" s="38">
        <f t="shared" si="70"/>
        <v>186.76</v>
      </c>
    </row>
    <row r="3468" spans="1:12" ht="15.75" thickBot="1">
      <c r="A3468" s="72" t="s">
        <v>158</v>
      </c>
      <c r="B3468" s="72" t="s">
        <v>159</v>
      </c>
      <c r="C3468" s="35" t="s">
        <v>48</v>
      </c>
      <c r="D3468" s="35" t="s">
        <v>153</v>
      </c>
      <c r="E3468" s="35" t="s">
        <v>49</v>
      </c>
      <c r="F3468" s="43">
        <v>2020</v>
      </c>
      <c r="G3468" s="31" t="str">
        <f>VLOOKUP(H3468,'GN and GP categories'!A:B,2,FALSE)</f>
        <v>Gram-negative</v>
      </c>
      <c r="H3468" s="53" t="s">
        <v>104</v>
      </c>
      <c r="I3468" s="31">
        <v>203</v>
      </c>
      <c r="J3468" s="31" t="s">
        <v>28</v>
      </c>
      <c r="K3468" s="99">
        <v>88</v>
      </c>
      <c r="L3468" s="38">
        <f t="shared" si="70"/>
        <v>178.64</v>
      </c>
    </row>
    <row r="3469" spans="1:12" ht="15.75" thickBot="1">
      <c r="A3469" s="72" t="s">
        <v>158</v>
      </c>
      <c r="B3469" s="72" t="s">
        <v>159</v>
      </c>
      <c r="C3469" s="35" t="s">
        <v>48</v>
      </c>
      <c r="D3469" s="35" t="s">
        <v>153</v>
      </c>
      <c r="E3469" s="35" t="s">
        <v>49</v>
      </c>
      <c r="F3469" s="43">
        <v>2020</v>
      </c>
      <c r="G3469" s="31" t="str">
        <f>VLOOKUP(H3469,'GN and GP categories'!A:B,2,FALSE)</f>
        <v>Gram-negative</v>
      </c>
      <c r="H3469" s="53" t="s">
        <v>100</v>
      </c>
      <c r="I3469" s="31">
        <v>1</v>
      </c>
      <c r="J3469" s="31" t="s">
        <v>196</v>
      </c>
      <c r="K3469" s="99">
        <v>0</v>
      </c>
      <c r="L3469" s="38">
        <f t="shared" si="70"/>
        <v>0</v>
      </c>
    </row>
    <row r="3470" spans="1:12" ht="15.75" thickBot="1">
      <c r="A3470" s="72" t="s">
        <v>158</v>
      </c>
      <c r="B3470" s="72" t="s">
        <v>159</v>
      </c>
      <c r="C3470" s="35" t="s">
        <v>48</v>
      </c>
      <c r="D3470" s="35" t="s">
        <v>153</v>
      </c>
      <c r="E3470" s="35" t="s">
        <v>49</v>
      </c>
      <c r="F3470" s="43">
        <v>2020</v>
      </c>
      <c r="G3470" s="31" t="str">
        <f>VLOOKUP(H3470,'GN and GP categories'!A:B,2,FALSE)</f>
        <v>Gram-negative</v>
      </c>
      <c r="H3470" s="53" t="s">
        <v>100</v>
      </c>
      <c r="I3470" s="31">
        <v>62</v>
      </c>
      <c r="J3470" s="31" t="s">
        <v>13</v>
      </c>
      <c r="K3470" s="99">
        <v>0</v>
      </c>
      <c r="L3470" s="38">
        <f t="shared" si="70"/>
        <v>0</v>
      </c>
    </row>
    <row r="3471" spans="1:12" ht="15.75" thickBot="1">
      <c r="A3471" s="72" t="s">
        <v>158</v>
      </c>
      <c r="B3471" s="72" t="s">
        <v>159</v>
      </c>
      <c r="C3471" s="35" t="s">
        <v>48</v>
      </c>
      <c r="D3471" s="35" t="s">
        <v>153</v>
      </c>
      <c r="E3471" s="35" t="s">
        <v>49</v>
      </c>
      <c r="F3471" s="43">
        <v>2020</v>
      </c>
      <c r="G3471" s="31" t="str">
        <f>VLOOKUP(H3471,'GN and GP categories'!A:B,2,FALSE)</f>
        <v>Gram-negative</v>
      </c>
      <c r="H3471" s="53" t="s">
        <v>100</v>
      </c>
      <c r="I3471" s="31">
        <v>63</v>
      </c>
      <c r="J3471" s="31" t="s">
        <v>20</v>
      </c>
      <c r="K3471" s="99">
        <v>0</v>
      </c>
      <c r="L3471" s="38">
        <f t="shared" si="70"/>
        <v>0</v>
      </c>
    </row>
    <row r="3472" spans="1:12" ht="15.75" thickBot="1">
      <c r="A3472" s="72" t="s">
        <v>158</v>
      </c>
      <c r="B3472" s="72" t="s">
        <v>159</v>
      </c>
      <c r="C3472" s="35" t="s">
        <v>48</v>
      </c>
      <c r="D3472" s="35" t="s">
        <v>153</v>
      </c>
      <c r="E3472" s="35" t="s">
        <v>49</v>
      </c>
      <c r="F3472" s="43">
        <v>2020</v>
      </c>
      <c r="G3472" s="31" t="str">
        <f>VLOOKUP(H3472,'GN and GP categories'!A:B,2,FALSE)</f>
        <v>Gram-negative</v>
      </c>
      <c r="H3472" s="53" t="s">
        <v>100</v>
      </c>
      <c r="I3472" s="31">
        <v>63</v>
      </c>
      <c r="J3472" s="31" t="s">
        <v>84</v>
      </c>
      <c r="K3472" s="99">
        <v>67</v>
      </c>
      <c r="L3472" s="38">
        <f t="shared" si="70"/>
        <v>42.21</v>
      </c>
    </row>
    <row r="3473" spans="1:12" ht="15.75" thickBot="1">
      <c r="A3473" s="72" t="s">
        <v>158</v>
      </c>
      <c r="B3473" s="72" t="s">
        <v>159</v>
      </c>
      <c r="C3473" s="35" t="s">
        <v>48</v>
      </c>
      <c r="D3473" s="35" t="s">
        <v>153</v>
      </c>
      <c r="E3473" s="35" t="s">
        <v>49</v>
      </c>
      <c r="F3473" s="43">
        <v>2020</v>
      </c>
      <c r="G3473" s="31" t="str">
        <f>VLOOKUP(H3473,'GN and GP categories'!A:B,2,FALSE)</f>
        <v>Gram-negative</v>
      </c>
      <c r="H3473" s="53" t="s">
        <v>100</v>
      </c>
      <c r="I3473" s="31">
        <v>63</v>
      </c>
      <c r="J3473" s="31" t="s">
        <v>24</v>
      </c>
      <c r="K3473" s="99">
        <v>71</v>
      </c>
      <c r="L3473" s="38">
        <f t="shared" si="70"/>
        <v>44.73</v>
      </c>
    </row>
    <row r="3474" spans="1:12" ht="15.75" thickBot="1">
      <c r="A3474" s="72" t="s">
        <v>158</v>
      </c>
      <c r="B3474" s="72" t="s">
        <v>159</v>
      </c>
      <c r="C3474" s="35" t="s">
        <v>48</v>
      </c>
      <c r="D3474" s="35" t="s">
        <v>153</v>
      </c>
      <c r="E3474" s="35" t="s">
        <v>49</v>
      </c>
      <c r="F3474" s="43">
        <v>2020</v>
      </c>
      <c r="G3474" s="31" t="str">
        <f>VLOOKUP(H3474,'GN and GP categories'!A:B,2,FALSE)</f>
        <v>Gram-negative</v>
      </c>
      <c r="H3474" s="53" t="s">
        <v>100</v>
      </c>
      <c r="I3474" s="31">
        <v>63</v>
      </c>
      <c r="J3474" s="31" t="s">
        <v>16</v>
      </c>
      <c r="K3474" s="99">
        <v>73</v>
      </c>
      <c r="L3474" s="38">
        <f t="shared" si="70"/>
        <v>45.99</v>
      </c>
    </row>
    <row r="3475" spans="1:12" ht="15.75" thickBot="1">
      <c r="A3475" s="72" t="s">
        <v>158</v>
      </c>
      <c r="B3475" s="72" t="s">
        <v>159</v>
      </c>
      <c r="C3475" s="35" t="s">
        <v>48</v>
      </c>
      <c r="D3475" s="35" t="s">
        <v>153</v>
      </c>
      <c r="E3475" s="35" t="s">
        <v>49</v>
      </c>
      <c r="F3475" s="43">
        <v>2020</v>
      </c>
      <c r="G3475" s="31" t="str">
        <f>VLOOKUP(H3475,'GN and GP categories'!A:B,2,FALSE)</f>
        <v>Gram-negative</v>
      </c>
      <c r="H3475" s="53" t="s">
        <v>100</v>
      </c>
      <c r="I3475" s="31">
        <v>61</v>
      </c>
      <c r="J3475" s="31" t="s">
        <v>252</v>
      </c>
      <c r="K3475" s="99">
        <v>82</v>
      </c>
      <c r="L3475" s="38">
        <f t="shared" si="70"/>
        <v>50.02</v>
      </c>
    </row>
    <row r="3476" spans="1:12" ht="15.75" thickBot="1">
      <c r="A3476" s="72" t="s">
        <v>158</v>
      </c>
      <c r="B3476" s="72" t="s">
        <v>159</v>
      </c>
      <c r="C3476" s="35" t="s">
        <v>48</v>
      </c>
      <c r="D3476" s="35" t="s">
        <v>153</v>
      </c>
      <c r="E3476" s="35" t="s">
        <v>49</v>
      </c>
      <c r="F3476" s="43">
        <v>2020</v>
      </c>
      <c r="G3476" s="31" t="str">
        <f>VLOOKUP(H3476,'GN and GP categories'!A:B,2,FALSE)</f>
        <v>Gram-negative</v>
      </c>
      <c r="H3476" s="53" t="s">
        <v>100</v>
      </c>
      <c r="I3476" s="31">
        <v>63</v>
      </c>
      <c r="J3476" s="31" t="s">
        <v>17</v>
      </c>
      <c r="K3476" s="99">
        <v>100</v>
      </c>
      <c r="L3476" s="38">
        <f t="shared" si="70"/>
        <v>63</v>
      </c>
    </row>
    <row r="3477" spans="1:12" ht="15.75" thickBot="1">
      <c r="A3477" s="72" t="s">
        <v>158</v>
      </c>
      <c r="B3477" s="72" t="s">
        <v>159</v>
      </c>
      <c r="C3477" s="35" t="s">
        <v>48</v>
      </c>
      <c r="D3477" s="35" t="s">
        <v>153</v>
      </c>
      <c r="E3477" s="35" t="s">
        <v>49</v>
      </c>
      <c r="F3477" s="43">
        <v>2020</v>
      </c>
      <c r="G3477" s="31" t="str">
        <f>VLOOKUP(H3477,'GN and GP categories'!A:B,2,FALSE)</f>
        <v>Gram-negative</v>
      </c>
      <c r="H3477" s="53" t="s">
        <v>100</v>
      </c>
      <c r="I3477" s="31">
        <v>63</v>
      </c>
      <c r="J3477" s="31" t="s">
        <v>31</v>
      </c>
      <c r="K3477" s="99">
        <v>100</v>
      </c>
      <c r="L3477" s="38">
        <f t="shared" si="70"/>
        <v>63</v>
      </c>
    </row>
    <row r="3478" spans="1:12" ht="15.75" thickBot="1">
      <c r="A3478" s="72" t="s">
        <v>158</v>
      </c>
      <c r="B3478" s="72" t="s">
        <v>159</v>
      </c>
      <c r="C3478" s="35" t="s">
        <v>48</v>
      </c>
      <c r="D3478" s="35" t="s">
        <v>153</v>
      </c>
      <c r="E3478" s="35" t="s">
        <v>49</v>
      </c>
      <c r="F3478" s="43">
        <v>2020</v>
      </c>
      <c r="G3478" s="31" t="str">
        <f>VLOOKUP(H3478,'GN and GP categories'!A:B,2,FALSE)</f>
        <v>Gram-negative</v>
      </c>
      <c r="H3478" s="53" t="s">
        <v>100</v>
      </c>
      <c r="I3478" s="31">
        <v>63</v>
      </c>
      <c r="J3478" s="31" t="s">
        <v>32</v>
      </c>
      <c r="K3478" s="99">
        <v>100</v>
      </c>
      <c r="L3478" s="38">
        <f t="shared" si="70"/>
        <v>63</v>
      </c>
    </row>
    <row r="3479" spans="1:12" ht="15.75" thickBot="1">
      <c r="A3479" s="72" t="s">
        <v>158</v>
      </c>
      <c r="B3479" s="72" t="s">
        <v>159</v>
      </c>
      <c r="C3479" s="35" t="s">
        <v>48</v>
      </c>
      <c r="D3479" s="35" t="s">
        <v>153</v>
      </c>
      <c r="E3479" s="35" t="s">
        <v>49</v>
      </c>
      <c r="F3479" s="43">
        <v>2020</v>
      </c>
      <c r="G3479" s="31" t="str">
        <f>VLOOKUP(H3479,'GN and GP categories'!A:B,2,FALSE)</f>
        <v>Gram-negative</v>
      </c>
      <c r="H3479" s="53" t="s">
        <v>100</v>
      </c>
      <c r="I3479" s="31">
        <v>63</v>
      </c>
      <c r="J3479" s="31" t="s">
        <v>30</v>
      </c>
      <c r="K3479" s="99">
        <v>92</v>
      </c>
      <c r="L3479" s="38">
        <f t="shared" si="70"/>
        <v>57.96</v>
      </c>
    </row>
    <row r="3480" spans="1:12" ht="15.75" thickBot="1">
      <c r="A3480" s="72" t="s">
        <v>158</v>
      </c>
      <c r="B3480" s="72" t="s">
        <v>159</v>
      </c>
      <c r="C3480" s="35" t="s">
        <v>48</v>
      </c>
      <c r="D3480" s="35" t="s">
        <v>153</v>
      </c>
      <c r="E3480" s="35" t="s">
        <v>49</v>
      </c>
      <c r="F3480" s="43">
        <v>2020</v>
      </c>
      <c r="G3480" s="31" t="str">
        <f>VLOOKUP(H3480,'GN and GP categories'!A:B,2,FALSE)</f>
        <v>Gram-negative</v>
      </c>
      <c r="H3480" s="53" t="s">
        <v>100</v>
      </c>
      <c r="I3480" s="31">
        <v>63</v>
      </c>
      <c r="J3480" s="31" t="s">
        <v>28</v>
      </c>
      <c r="K3480" s="99">
        <v>97</v>
      </c>
      <c r="L3480" s="38">
        <f t="shared" si="70"/>
        <v>61.11</v>
      </c>
    </row>
    <row r="3481" spans="1:12" ht="15.75" thickBot="1">
      <c r="A3481" s="72" t="s">
        <v>158</v>
      </c>
      <c r="B3481" s="72" t="s">
        <v>159</v>
      </c>
      <c r="C3481" s="35" t="s">
        <v>48</v>
      </c>
      <c r="D3481" s="35" t="s">
        <v>153</v>
      </c>
      <c r="E3481" s="35" t="s">
        <v>49</v>
      </c>
      <c r="F3481" s="43">
        <v>2020</v>
      </c>
      <c r="G3481" s="31" t="str">
        <f>VLOOKUP(H3481,'GN and GP categories'!A:B,2,FALSE)</f>
        <v>Gram-negative</v>
      </c>
      <c r="H3481" s="53" t="s">
        <v>108</v>
      </c>
      <c r="I3481" s="31">
        <v>103</v>
      </c>
      <c r="J3481" s="31" t="s">
        <v>196</v>
      </c>
      <c r="K3481" s="99">
        <v>83</v>
      </c>
      <c r="L3481" s="38">
        <f t="shared" si="70"/>
        <v>85.49</v>
      </c>
    </row>
    <row r="3482" spans="1:12" ht="15.75" thickBot="1">
      <c r="A3482" s="72" t="s">
        <v>158</v>
      </c>
      <c r="B3482" s="72" t="s">
        <v>159</v>
      </c>
      <c r="C3482" s="35" t="s">
        <v>48</v>
      </c>
      <c r="D3482" s="35" t="s">
        <v>153</v>
      </c>
      <c r="E3482" s="35" t="s">
        <v>49</v>
      </c>
      <c r="F3482" s="43">
        <v>2020</v>
      </c>
      <c r="G3482" s="31" t="str">
        <f>VLOOKUP(H3482,'GN and GP categories'!A:B,2,FALSE)</f>
        <v>Gram-negative</v>
      </c>
      <c r="H3482" s="53" t="s">
        <v>108</v>
      </c>
      <c r="I3482" s="31">
        <v>99</v>
      </c>
      <c r="J3482" s="31" t="s">
        <v>13</v>
      </c>
      <c r="K3482" s="99">
        <v>95</v>
      </c>
      <c r="L3482" s="38">
        <f t="shared" si="70"/>
        <v>94.05</v>
      </c>
    </row>
    <row r="3483" spans="1:12" ht="15.75" thickBot="1">
      <c r="A3483" s="72" t="s">
        <v>158</v>
      </c>
      <c r="B3483" s="72" t="s">
        <v>159</v>
      </c>
      <c r="C3483" s="35" t="s">
        <v>48</v>
      </c>
      <c r="D3483" s="35" t="s">
        <v>153</v>
      </c>
      <c r="E3483" s="35" t="s">
        <v>49</v>
      </c>
      <c r="F3483" s="43">
        <v>2020</v>
      </c>
      <c r="G3483" s="31" t="str">
        <f>VLOOKUP(H3483,'GN and GP categories'!A:B,2,FALSE)</f>
        <v>Gram-negative</v>
      </c>
      <c r="H3483" s="53" t="s">
        <v>108</v>
      </c>
      <c r="I3483" s="31">
        <v>91</v>
      </c>
      <c r="J3483" s="31" t="s">
        <v>20</v>
      </c>
      <c r="K3483" s="99">
        <v>85</v>
      </c>
      <c r="L3483" s="38">
        <f t="shared" si="70"/>
        <v>77.349999999999994</v>
      </c>
    </row>
    <row r="3484" spans="1:12" ht="15.75" thickBot="1">
      <c r="A3484" s="72" t="s">
        <v>158</v>
      </c>
      <c r="B3484" s="72" t="s">
        <v>159</v>
      </c>
      <c r="C3484" s="35" t="s">
        <v>48</v>
      </c>
      <c r="D3484" s="35" t="s">
        <v>153</v>
      </c>
      <c r="E3484" s="35" t="s">
        <v>49</v>
      </c>
      <c r="F3484" s="43">
        <v>2020</v>
      </c>
      <c r="G3484" s="31" t="str">
        <f>VLOOKUP(H3484,'GN and GP categories'!A:B,2,FALSE)</f>
        <v>Gram-negative</v>
      </c>
      <c r="H3484" s="53" t="s">
        <v>108</v>
      </c>
      <c r="I3484" s="31">
        <v>103</v>
      </c>
      <c r="J3484" s="31" t="s">
        <v>84</v>
      </c>
      <c r="K3484" s="99">
        <v>98</v>
      </c>
      <c r="L3484" s="38">
        <f t="shared" si="70"/>
        <v>100.94</v>
      </c>
    </row>
    <row r="3485" spans="1:12" ht="15.75" thickBot="1">
      <c r="A3485" s="72" t="s">
        <v>158</v>
      </c>
      <c r="B3485" s="72" t="s">
        <v>159</v>
      </c>
      <c r="C3485" s="35" t="s">
        <v>48</v>
      </c>
      <c r="D3485" s="35" t="s">
        <v>153</v>
      </c>
      <c r="E3485" s="35" t="s">
        <v>49</v>
      </c>
      <c r="F3485" s="43">
        <v>2020</v>
      </c>
      <c r="G3485" s="31" t="str">
        <f>VLOOKUP(H3485,'GN and GP categories'!A:B,2,FALSE)</f>
        <v>Gram-negative</v>
      </c>
      <c r="H3485" s="53" t="s">
        <v>108</v>
      </c>
      <c r="I3485" s="31">
        <v>103</v>
      </c>
      <c r="J3485" s="31" t="s">
        <v>24</v>
      </c>
      <c r="K3485" s="99">
        <v>98</v>
      </c>
      <c r="L3485" s="38">
        <f t="shared" si="70"/>
        <v>100.94</v>
      </c>
    </row>
    <row r="3486" spans="1:12" ht="15.75" thickBot="1">
      <c r="A3486" s="72" t="s">
        <v>158</v>
      </c>
      <c r="B3486" s="72" t="s">
        <v>159</v>
      </c>
      <c r="C3486" s="35" t="s">
        <v>48</v>
      </c>
      <c r="D3486" s="35" t="s">
        <v>153</v>
      </c>
      <c r="E3486" s="35" t="s">
        <v>49</v>
      </c>
      <c r="F3486" s="43">
        <v>2020</v>
      </c>
      <c r="G3486" s="31" t="str">
        <f>VLOOKUP(H3486,'GN and GP categories'!A:B,2,FALSE)</f>
        <v>Gram-negative</v>
      </c>
      <c r="H3486" s="53" t="s">
        <v>108</v>
      </c>
      <c r="I3486" s="31">
        <v>103</v>
      </c>
      <c r="J3486" s="31" t="s">
        <v>16</v>
      </c>
      <c r="K3486" s="99">
        <v>98</v>
      </c>
      <c r="L3486" s="38">
        <f t="shared" si="70"/>
        <v>100.94</v>
      </c>
    </row>
    <row r="3487" spans="1:12" ht="15.75" thickBot="1">
      <c r="A3487" s="72" t="s">
        <v>158</v>
      </c>
      <c r="B3487" s="72" t="s">
        <v>159</v>
      </c>
      <c r="C3487" s="35" t="s">
        <v>48</v>
      </c>
      <c r="D3487" s="35" t="s">
        <v>153</v>
      </c>
      <c r="E3487" s="35" t="s">
        <v>49</v>
      </c>
      <c r="F3487" s="43">
        <v>2020</v>
      </c>
      <c r="G3487" s="31" t="str">
        <f>VLOOKUP(H3487,'GN and GP categories'!A:B,2,FALSE)</f>
        <v>Gram-negative</v>
      </c>
      <c r="H3487" s="53" t="s">
        <v>108</v>
      </c>
      <c r="I3487" s="31">
        <v>103</v>
      </c>
      <c r="J3487" s="31" t="s">
        <v>252</v>
      </c>
      <c r="K3487" s="99">
        <v>100</v>
      </c>
      <c r="L3487" s="38">
        <f t="shared" si="70"/>
        <v>103</v>
      </c>
    </row>
    <row r="3488" spans="1:12" ht="15.75" thickBot="1">
      <c r="A3488" s="72" t="s">
        <v>158</v>
      </c>
      <c r="B3488" s="72" t="s">
        <v>159</v>
      </c>
      <c r="C3488" s="35" t="s">
        <v>48</v>
      </c>
      <c r="D3488" s="35" t="s">
        <v>153</v>
      </c>
      <c r="E3488" s="35" t="s">
        <v>49</v>
      </c>
      <c r="F3488" s="43">
        <v>2020</v>
      </c>
      <c r="G3488" s="31" t="str">
        <f>VLOOKUP(H3488,'GN and GP categories'!A:B,2,FALSE)</f>
        <v>Gram-negative</v>
      </c>
      <c r="H3488" s="53" t="s">
        <v>108</v>
      </c>
      <c r="I3488" s="31">
        <v>103</v>
      </c>
      <c r="J3488" s="31" t="s">
        <v>17</v>
      </c>
      <c r="K3488" s="99">
        <v>100</v>
      </c>
      <c r="L3488" s="38">
        <f t="shared" si="70"/>
        <v>103</v>
      </c>
    </row>
    <row r="3489" spans="1:12" ht="15.75" thickBot="1">
      <c r="A3489" s="72" t="s">
        <v>158</v>
      </c>
      <c r="B3489" s="72" t="s">
        <v>159</v>
      </c>
      <c r="C3489" s="35" t="s">
        <v>48</v>
      </c>
      <c r="D3489" s="35" t="s">
        <v>153</v>
      </c>
      <c r="E3489" s="35" t="s">
        <v>49</v>
      </c>
      <c r="F3489" s="43">
        <v>2020</v>
      </c>
      <c r="G3489" s="31" t="str">
        <f>VLOOKUP(H3489,'GN and GP categories'!A:B,2,FALSE)</f>
        <v>Gram-negative</v>
      </c>
      <c r="H3489" s="53" t="s">
        <v>108</v>
      </c>
      <c r="I3489" s="31">
        <v>103</v>
      </c>
      <c r="J3489" s="31" t="s">
        <v>31</v>
      </c>
      <c r="K3489" s="99">
        <v>89</v>
      </c>
      <c r="L3489" s="38">
        <f t="shared" si="70"/>
        <v>91.67</v>
      </c>
    </row>
    <row r="3490" spans="1:12" ht="15.75" thickBot="1">
      <c r="A3490" s="72" t="s">
        <v>158</v>
      </c>
      <c r="B3490" s="72" t="s">
        <v>159</v>
      </c>
      <c r="C3490" s="35" t="s">
        <v>48</v>
      </c>
      <c r="D3490" s="35" t="s">
        <v>153</v>
      </c>
      <c r="E3490" s="35" t="s">
        <v>49</v>
      </c>
      <c r="F3490" s="43">
        <v>2020</v>
      </c>
      <c r="G3490" s="31" t="str">
        <f>VLOOKUP(H3490,'GN and GP categories'!A:B,2,FALSE)</f>
        <v>Gram-negative</v>
      </c>
      <c r="H3490" s="53" t="s">
        <v>108</v>
      </c>
      <c r="I3490" s="31">
        <v>103</v>
      </c>
      <c r="J3490" s="31" t="s">
        <v>32</v>
      </c>
      <c r="K3490" s="99">
        <v>94</v>
      </c>
      <c r="L3490" s="38">
        <f t="shared" ref="L3490:L3553" si="71">IF(K3490="","",K3490*I3490/100)</f>
        <v>96.82</v>
      </c>
    </row>
    <row r="3491" spans="1:12" ht="15.75" thickBot="1">
      <c r="A3491" s="72" t="s">
        <v>158</v>
      </c>
      <c r="B3491" s="72" t="s">
        <v>159</v>
      </c>
      <c r="C3491" s="35" t="s">
        <v>48</v>
      </c>
      <c r="D3491" s="35" t="s">
        <v>153</v>
      </c>
      <c r="E3491" s="35" t="s">
        <v>49</v>
      </c>
      <c r="F3491" s="43">
        <v>2020</v>
      </c>
      <c r="G3491" s="31" t="str">
        <f>VLOOKUP(H3491,'GN and GP categories'!A:B,2,FALSE)</f>
        <v>Gram-negative</v>
      </c>
      <c r="H3491" s="53" t="s">
        <v>108</v>
      </c>
      <c r="I3491" s="31">
        <v>103</v>
      </c>
      <c r="J3491" s="31" t="s">
        <v>30</v>
      </c>
      <c r="K3491" s="99">
        <v>89</v>
      </c>
      <c r="L3491" s="38">
        <f t="shared" si="71"/>
        <v>91.67</v>
      </c>
    </row>
    <row r="3492" spans="1:12" ht="15.75" thickBot="1">
      <c r="A3492" s="72" t="s">
        <v>158</v>
      </c>
      <c r="B3492" s="72" t="s">
        <v>159</v>
      </c>
      <c r="C3492" s="35" t="s">
        <v>48</v>
      </c>
      <c r="D3492" s="35" t="s">
        <v>153</v>
      </c>
      <c r="E3492" s="35" t="s">
        <v>49</v>
      </c>
      <c r="F3492" s="43">
        <v>2020</v>
      </c>
      <c r="G3492" s="31" t="str">
        <f>VLOOKUP(H3492,'GN and GP categories'!A:B,2,FALSE)</f>
        <v>Gram-negative</v>
      </c>
      <c r="H3492" s="53" t="s">
        <v>108</v>
      </c>
      <c r="I3492" s="31">
        <v>103</v>
      </c>
      <c r="J3492" s="31" t="s">
        <v>28</v>
      </c>
      <c r="K3492" s="99">
        <v>80</v>
      </c>
      <c r="L3492" s="38">
        <f t="shared" si="71"/>
        <v>82.4</v>
      </c>
    </row>
    <row r="3493" spans="1:12" ht="15.75" thickBot="1">
      <c r="A3493" s="72" t="s">
        <v>158</v>
      </c>
      <c r="B3493" s="72" t="s">
        <v>159</v>
      </c>
      <c r="C3493" s="35" t="s">
        <v>48</v>
      </c>
      <c r="D3493" s="35" t="s">
        <v>153</v>
      </c>
      <c r="E3493" s="35" t="s">
        <v>49</v>
      </c>
      <c r="F3493" s="43">
        <v>2020</v>
      </c>
      <c r="G3493" s="31" t="str">
        <f>VLOOKUP(H3493,'GN and GP categories'!A:B,2,FALSE)</f>
        <v>Gram-negative</v>
      </c>
      <c r="H3493" s="53" t="s">
        <v>4</v>
      </c>
      <c r="I3493" s="31">
        <v>165</v>
      </c>
      <c r="J3493" s="31" t="s">
        <v>24</v>
      </c>
      <c r="K3493" s="99">
        <v>91</v>
      </c>
      <c r="L3493" s="38">
        <f t="shared" si="71"/>
        <v>150.15</v>
      </c>
    </row>
    <row r="3494" spans="1:12" ht="15.75" thickBot="1">
      <c r="A3494" s="72" t="s">
        <v>158</v>
      </c>
      <c r="B3494" s="72" t="s">
        <v>159</v>
      </c>
      <c r="C3494" s="35" t="s">
        <v>48</v>
      </c>
      <c r="D3494" s="35" t="s">
        <v>153</v>
      </c>
      <c r="E3494" s="35" t="s">
        <v>49</v>
      </c>
      <c r="F3494" s="43">
        <v>2020</v>
      </c>
      <c r="G3494" s="31" t="str">
        <f>VLOOKUP(H3494,'GN and GP categories'!A:B,2,FALSE)</f>
        <v>Gram-negative</v>
      </c>
      <c r="H3494" s="53" t="s">
        <v>4</v>
      </c>
      <c r="I3494" s="31">
        <v>165</v>
      </c>
      <c r="J3494" s="31" t="s">
        <v>16</v>
      </c>
      <c r="K3494" s="99">
        <v>92</v>
      </c>
      <c r="L3494" s="38">
        <f t="shared" si="71"/>
        <v>151.80000000000001</v>
      </c>
    </row>
    <row r="3495" spans="1:12" ht="15.75" thickBot="1">
      <c r="A3495" s="72" t="s">
        <v>158</v>
      </c>
      <c r="B3495" s="72" t="s">
        <v>159</v>
      </c>
      <c r="C3495" s="35" t="s">
        <v>48</v>
      </c>
      <c r="D3495" s="35" t="s">
        <v>153</v>
      </c>
      <c r="E3495" s="35" t="s">
        <v>49</v>
      </c>
      <c r="F3495" s="43">
        <v>2020</v>
      </c>
      <c r="G3495" s="31" t="str">
        <f>VLOOKUP(H3495,'GN and GP categories'!A:B,2,FALSE)</f>
        <v>Gram-negative</v>
      </c>
      <c r="H3495" s="53" t="s">
        <v>4</v>
      </c>
      <c r="I3495" s="31">
        <v>165</v>
      </c>
      <c r="J3495" s="31" t="s">
        <v>17</v>
      </c>
      <c r="K3495" s="99">
        <v>92</v>
      </c>
      <c r="L3495" s="38">
        <f t="shared" si="71"/>
        <v>151.80000000000001</v>
      </c>
    </row>
    <row r="3496" spans="1:12" ht="15.75" thickBot="1">
      <c r="A3496" s="72" t="s">
        <v>158</v>
      </c>
      <c r="B3496" s="72" t="s">
        <v>159</v>
      </c>
      <c r="C3496" s="35" t="s">
        <v>48</v>
      </c>
      <c r="D3496" s="35" t="s">
        <v>153</v>
      </c>
      <c r="E3496" s="35" t="s">
        <v>49</v>
      </c>
      <c r="F3496" s="43">
        <v>2020</v>
      </c>
      <c r="G3496" s="31" t="str">
        <f>VLOOKUP(H3496,'GN and GP categories'!A:B,2,FALSE)</f>
        <v>Gram-negative</v>
      </c>
      <c r="H3496" s="53" t="s">
        <v>4</v>
      </c>
      <c r="I3496" s="31">
        <v>165</v>
      </c>
      <c r="J3496" s="31" t="s">
        <v>31</v>
      </c>
      <c r="K3496" s="99">
        <v>97</v>
      </c>
      <c r="L3496" s="38">
        <f t="shared" si="71"/>
        <v>160.05000000000001</v>
      </c>
    </row>
    <row r="3497" spans="1:12" ht="15.75" thickBot="1">
      <c r="A3497" s="72" t="s">
        <v>158</v>
      </c>
      <c r="B3497" s="72" t="s">
        <v>159</v>
      </c>
      <c r="C3497" s="35" t="s">
        <v>48</v>
      </c>
      <c r="D3497" s="35" t="s">
        <v>153</v>
      </c>
      <c r="E3497" s="35" t="s">
        <v>49</v>
      </c>
      <c r="F3497" s="43">
        <v>2020</v>
      </c>
      <c r="G3497" s="31" t="str">
        <f>VLOOKUP(H3497,'GN and GP categories'!A:B,2,FALSE)</f>
        <v>Gram-negative</v>
      </c>
      <c r="H3497" s="53" t="s">
        <v>4</v>
      </c>
      <c r="I3497" s="31">
        <v>165</v>
      </c>
      <c r="J3497" s="31" t="s">
        <v>32</v>
      </c>
      <c r="K3497" s="99">
        <v>99</v>
      </c>
      <c r="L3497" s="38">
        <f t="shared" si="71"/>
        <v>163.35</v>
      </c>
    </row>
    <row r="3498" spans="1:12" ht="15.75" thickBot="1">
      <c r="A3498" s="72" t="s">
        <v>158</v>
      </c>
      <c r="B3498" s="72" t="s">
        <v>159</v>
      </c>
      <c r="C3498" s="35" t="s">
        <v>48</v>
      </c>
      <c r="D3498" s="35" t="s">
        <v>153</v>
      </c>
      <c r="E3498" s="35" t="s">
        <v>49</v>
      </c>
      <c r="F3498" s="43">
        <v>2020</v>
      </c>
      <c r="G3498" s="31" t="str">
        <f>VLOOKUP(H3498,'GN and GP categories'!A:B,2,FALSE)</f>
        <v>Gram-negative</v>
      </c>
      <c r="H3498" s="53" t="s">
        <v>4</v>
      </c>
      <c r="I3498" s="31">
        <v>165</v>
      </c>
      <c r="J3498" s="31" t="s">
        <v>28</v>
      </c>
      <c r="K3498" s="99">
        <v>93</v>
      </c>
      <c r="L3498" s="38">
        <f t="shared" si="71"/>
        <v>153.44999999999999</v>
      </c>
    </row>
    <row r="3499" spans="1:12" ht="15.75" thickBot="1">
      <c r="A3499" s="72" t="s">
        <v>158</v>
      </c>
      <c r="B3499" s="72" t="s">
        <v>159</v>
      </c>
      <c r="C3499" s="35" t="s">
        <v>48</v>
      </c>
      <c r="D3499" s="35" t="s">
        <v>153</v>
      </c>
      <c r="E3499" s="35" t="s">
        <v>49</v>
      </c>
      <c r="F3499" s="43">
        <v>2020</v>
      </c>
      <c r="G3499" s="31" t="str">
        <f>VLOOKUP(H3499,'GN and GP categories'!A:B,2,FALSE)</f>
        <v>Gram-negative</v>
      </c>
      <c r="H3499" s="53" t="s">
        <v>107</v>
      </c>
      <c r="I3499" s="31">
        <v>25</v>
      </c>
      <c r="J3499" s="31" t="s">
        <v>13</v>
      </c>
      <c r="K3499" s="99">
        <v>8</v>
      </c>
      <c r="L3499" s="38">
        <f t="shared" si="71"/>
        <v>2</v>
      </c>
    </row>
    <row r="3500" spans="1:12" ht="15.75" thickBot="1">
      <c r="A3500" s="72" t="s">
        <v>158</v>
      </c>
      <c r="B3500" s="72" t="s">
        <v>159</v>
      </c>
      <c r="C3500" s="35" t="s">
        <v>48</v>
      </c>
      <c r="D3500" s="35" t="s">
        <v>153</v>
      </c>
      <c r="E3500" s="35" t="s">
        <v>49</v>
      </c>
      <c r="F3500" s="43">
        <v>2020</v>
      </c>
      <c r="G3500" s="31" t="str">
        <f>VLOOKUP(H3500,'GN and GP categories'!A:B,2,FALSE)</f>
        <v>Gram-negative</v>
      </c>
      <c r="H3500" s="53" t="s">
        <v>107</v>
      </c>
      <c r="I3500" s="31">
        <v>25</v>
      </c>
      <c r="J3500" s="31" t="s">
        <v>84</v>
      </c>
      <c r="K3500" s="99">
        <v>76</v>
      </c>
      <c r="L3500" s="38">
        <f t="shared" si="71"/>
        <v>19</v>
      </c>
    </row>
    <row r="3501" spans="1:12" ht="15.75" thickBot="1">
      <c r="A3501" s="72" t="s">
        <v>158</v>
      </c>
      <c r="B3501" s="72" t="s">
        <v>159</v>
      </c>
      <c r="C3501" s="35" t="s">
        <v>48</v>
      </c>
      <c r="D3501" s="35" t="s">
        <v>153</v>
      </c>
      <c r="E3501" s="35" t="s">
        <v>49</v>
      </c>
      <c r="F3501" s="43">
        <v>2020</v>
      </c>
      <c r="G3501" s="31" t="str">
        <f>VLOOKUP(H3501,'GN and GP categories'!A:B,2,FALSE)</f>
        <v>Gram-negative</v>
      </c>
      <c r="H3501" s="53" t="s">
        <v>107</v>
      </c>
      <c r="I3501" s="31">
        <v>24</v>
      </c>
      <c r="J3501" s="31" t="s">
        <v>24</v>
      </c>
      <c r="K3501" s="99">
        <v>75</v>
      </c>
      <c r="L3501" s="38">
        <f t="shared" si="71"/>
        <v>18</v>
      </c>
    </row>
    <row r="3502" spans="1:12" ht="15.75" thickBot="1">
      <c r="A3502" s="72" t="s">
        <v>158</v>
      </c>
      <c r="B3502" s="72" t="s">
        <v>159</v>
      </c>
      <c r="C3502" s="35" t="s">
        <v>48</v>
      </c>
      <c r="D3502" s="35" t="s">
        <v>153</v>
      </c>
      <c r="E3502" s="35" t="s">
        <v>49</v>
      </c>
      <c r="F3502" s="43">
        <v>2020</v>
      </c>
      <c r="G3502" s="31" t="str">
        <f>VLOOKUP(H3502,'GN and GP categories'!A:B,2,FALSE)</f>
        <v>Gram-negative</v>
      </c>
      <c r="H3502" s="53" t="s">
        <v>107</v>
      </c>
      <c r="I3502" s="31">
        <v>24</v>
      </c>
      <c r="J3502" s="31" t="s">
        <v>16</v>
      </c>
      <c r="K3502" s="99">
        <v>88</v>
      </c>
      <c r="L3502" s="38">
        <f t="shared" si="71"/>
        <v>21.12</v>
      </c>
    </row>
    <row r="3503" spans="1:12" ht="15.75" thickBot="1">
      <c r="A3503" s="72" t="s">
        <v>158</v>
      </c>
      <c r="B3503" s="72" t="s">
        <v>159</v>
      </c>
      <c r="C3503" s="35" t="s">
        <v>48</v>
      </c>
      <c r="D3503" s="35" t="s">
        <v>153</v>
      </c>
      <c r="E3503" s="35" t="s">
        <v>49</v>
      </c>
      <c r="F3503" s="43">
        <v>2020</v>
      </c>
      <c r="G3503" s="31" t="str">
        <f>VLOOKUP(H3503,'GN and GP categories'!A:B,2,FALSE)</f>
        <v>Gram-negative</v>
      </c>
      <c r="H3503" s="53" t="s">
        <v>107</v>
      </c>
      <c r="I3503" s="31">
        <v>26</v>
      </c>
      <c r="J3503" s="31" t="s">
        <v>252</v>
      </c>
      <c r="K3503" s="99">
        <v>96</v>
      </c>
      <c r="L3503" s="38">
        <f t="shared" si="71"/>
        <v>24.96</v>
      </c>
    </row>
    <row r="3504" spans="1:12" ht="15.75" thickBot="1">
      <c r="A3504" s="72" t="s">
        <v>158</v>
      </c>
      <c r="B3504" s="72" t="s">
        <v>159</v>
      </c>
      <c r="C3504" s="35" t="s">
        <v>48</v>
      </c>
      <c r="D3504" s="35" t="s">
        <v>153</v>
      </c>
      <c r="E3504" s="35" t="s">
        <v>49</v>
      </c>
      <c r="F3504" s="43">
        <v>2020</v>
      </c>
      <c r="G3504" s="31" t="str">
        <f>VLOOKUP(H3504,'GN and GP categories'!A:B,2,FALSE)</f>
        <v>Gram-negative</v>
      </c>
      <c r="H3504" s="53" t="s">
        <v>107</v>
      </c>
      <c r="I3504" s="31">
        <v>27</v>
      </c>
      <c r="J3504" s="31" t="s">
        <v>17</v>
      </c>
      <c r="K3504" s="99">
        <v>96</v>
      </c>
      <c r="L3504" s="38">
        <f t="shared" si="71"/>
        <v>25.92</v>
      </c>
    </row>
    <row r="3505" spans="1:12" ht="15.75" thickBot="1">
      <c r="A3505" s="72" t="s">
        <v>158</v>
      </c>
      <c r="B3505" s="72" t="s">
        <v>159</v>
      </c>
      <c r="C3505" s="35" t="s">
        <v>48</v>
      </c>
      <c r="D3505" s="35" t="s">
        <v>153</v>
      </c>
      <c r="E3505" s="35" t="s">
        <v>49</v>
      </c>
      <c r="F3505" s="43">
        <v>2020</v>
      </c>
      <c r="G3505" s="31" t="str">
        <f>VLOOKUP(H3505,'GN and GP categories'!A:B,2,FALSE)</f>
        <v>Gram-negative</v>
      </c>
      <c r="H3505" s="53" t="s">
        <v>107</v>
      </c>
      <c r="I3505" s="31">
        <v>27</v>
      </c>
      <c r="J3505" s="31" t="s">
        <v>31</v>
      </c>
      <c r="K3505" s="99">
        <v>96</v>
      </c>
      <c r="L3505" s="38">
        <f t="shared" si="71"/>
        <v>25.92</v>
      </c>
    </row>
    <row r="3506" spans="1:12" ht="15.75" thickBot="1">
      <c r="A3506" s="72" t="s">
        <v>158</v>
      </c>
      <c r="B3506" s="72" t="s">
        <v>159</v>
      </c>
      <c r="C3506" s="35" t="s">
        <v>48</v>
      </c>
      <c r="D3506" s="35" t="s">
        <v>153</v>
      </c>
      <c r="E3506" s="35" t="s">
        <v>49</v>
      </c>
      <c r="F3506" s="43">
        <v>2020</v>
      </c>
      <c r="G3506" s="31" t="str">
        <f>VLOOKUP(H3506,'GN and GP categories'!A:B,2,FALSE)</f>
        <v>Gram-negative</v>
      </c>
      <c r="H3506" s="53" t="s">
        <v>107</v>
      </c>
      <c r="I3506" s="31">
        <v>27</v>
      </c>
      <c r="J3506" s="31" t="s">
        <v>32</v>
      </c>
      <c r="K3506" s="99">
        <v>96</v>
      </c>
      <c r="L3506" s="38">
        <f t="shared" si="71"/>
        <v>25.92</v>
      </c>
    </row>
    <row r="3507" spans="1:12" ht="15.75" thickBot="1">
      <c r="A3507" s="72" t="s">
        <v>158</v>
      </c>
      <c r="B3507" s="72" t="s">
        <v>159</v>
      </c>
      <c r="C3507" s="35" t="s">
        <v>48</v>
      </c>
      <c r="D3507" s="35" t="s">
        <v>153</v>
      </c>
      <c r="E3507" s="35" t="s">
        <v>49</v>
      </c>
      <c r="F3507" s="43">
        <v>2020</v>
      </c>
      <c r="G3507" s="31" t="str">
        <f>VLOOKUP(H3507,'GN and GP categories'!A:B,2,FALSE)</f>
        <v>Gram-negative</v>
      </c>
      <c r="H3507" s="53" t="s">
        <v>107</v>
      </c>
      <c r="I3507" s="31">
        <v>27</v>
      </c>
      <c r="J3507" s="31" t="s">
        <v>30</v>
      </c>
      <c r="K3507" s="99">
        <v>85</v>
      </c>
      <c r="L3507" s="38">
        <f t="shared" si="71"/>
        <v>22.95</v>
      </c>
    </row>
    <row r="3508" spans="1:12" ht="15.75" thickBot="1">
      <c r="A3508" s="72" t="s">
        <v>158</v>
      </c>
      <c r="B3508" s="72" t="s">
        <v>159</v>
      </c>
      <c r="C3508" s="35" t="s">
        <v>48</v>
      </c>
      <c r="D3508" s="35" t="s">
        <v>153</v>
      </c>
      <c r="E3508" s="35" t="s">
        <v>49</v>
      </c>
      <c r="F3508" s="43">
        <v>2020</v>
      </c>
      <c r="G3508" s="31" t="str">
        <f>VLOOKUP(H3508,'GN and GP categories'!A:B,2,FALSE)</f>
        <v>Gram-negative</v>
      </c>
      <c r="H3508" s="53" t="s">
        <v>107</v>
      </c>
      <c r="I3508" s="31">
        <v>27</v>
      </c>
      <c r="J3508" s="31" t="s">
        <v>28</v>
      </c>
      <c r="K3508" s="99">
        <v>81</v>
      </c>
      <c r="L3508" s="38">
        <f t="shared" si="71"/>
        <v>21.87</v>
      </c>
    </row>
    <row r="3509" spans="1:12" ht="15.75" thickBot="1">
      <c r="A3509" s="72" t="s">
        <v>158</v>
      </c>
      <c r="B3509" s="72" t="s">
        <v>159</v>
      </c>
      <c r="C3509" s="35" t="s">
        <v>48</v>
      </c>
      <c r="D3509" s="35" t="s">
        <v>153</v>
      </c>
      <c r="E3509" s="35" t="s">
        <v>49</v>
      </c>
      <c r="F3509" s="43">
        <v>2020</v>
      </c>
      <c r="G3509" s="31" t="str">
        <f>VLOOKUP(H3509,'GN and GP categories'!A:B,2,FALSE)</f>
        <v>Gram-negative</v>
      </c>
      <c r="H3509" s="53" t="s">
        <v>104</v>
      </c>
      <c r="I3509" s="31">
        <v>27</v>
      </c>
      <c r="J3509" s="31" t="s">
        <v>13</v>
      </c>
      <c r="K3509" s="99">
        <v>85</v>
      </c>
      <c r="L3509" s="38">
        <f t="shared" si="71"/>
        <v>22.95</v>
      </c>
    </row>
    <row r="3510" spans="1:12" ht="15.75" thickBot="1">
      <c r="A3510" s="72" t="s">
        <v>158</v>
      </c>
      <c r="B3510" s="72" t="s">
        <v>159</v>
      </c>
      <c r="C3510" s="35" t="s">
        <v>48</v>
      </c>
      <c r="D3510" s="35" t="s">
        <v>153</v>
      </c>
      <c r="E3510" s="35" t="s">
        <v>49</v>
      </c>
      <c r="F3510" s="43">
        <v>2020</v>
      </c>
      <c r="G3510" s="31" t="str">
        <f>VLOOKUP(H3510,'GN and GP categories'!A:B,2,FALSE)</f>
        <v>Gram-negative</v>
      </c>
      <c r="H3510" s="53" t="s">
        <v>104</v>
      </c>
      <c r="I3510" s="31">
        <v>28</v>
      </c>
      <c r="J3510" s="31" t="s">
        <v>20</v>
      </c>
      <c r="K3510" s="99">
        <v>64</v>
      </c>
      <c r="L3510" s="38">
        <f t="shared" si="71"/>
        <v>17.920000000000002</v>
      </c>
    </row>
    <row r="3511" spans="1:12" ht="15.75" thickBot="1">
      <c r="A3511" s="72" t="s">
        <v>158</v>
      </c>
      <c r="B3511" s="72" t="s">
        <v>159</v>
      </c>
      <c r="C3511" s="35" t="s">
        <v>48</v>
      </c>
      <c r="D3511" s="35" t="s">
        <v>153</v>
      </c>
      <c r="E3511" s="35" t="s">
        <v>49</v>
      </c>
      <c r="F3511" s="43">
        <v>2020</v>
      </c>
      <c r="G3511" s="31" t="str">
        <f>VLOOKUP(H3511,'GN and GP categories'!A:B,2,FALSE)</f>
        <v>Gram-negative</v>
      </c>
      <c r="H3511" s="53" t="s">
        <v>104</v>
      </c>
      <c r="I3511" s="31">
        <v>27</v>
      </c>
      <c r="J3511" s="31" t="s">
        <v>84</v>
      </c>
      <c r="K3511" s="99">
        <v>93</v>
      </c>
      <c r="L3511" s="38">
        <f t="shared" si="71"/>
        <v>25.11</v>
      </c>
    </row>
    <row r="3512" spans="1:12" ht="15.75" thickBot="1">
      <c r="A3512" s="72" t="s">
        <v>158</v>
      </c>
      <c r="B3512" s="72" t="s">
        <v>159</v>
      </c>
      <c r="C3512" s="35" t="s">
        <v>48</v>
      </c>
      <c r="D3512" s="35" t="s">
        <v>153</v>
      </c>
      <c r="E3512" s="35" t="s">
        <v>49</v>
      </c>
      <c r="F3512" s="43">
        <v>2020</v>
      </c>
      <c r="G3512" s="31" t="str">
        <f>VLOOKUP(H3512,'GN and GP categories'!A:B,2,FALSE)</f>
        <v>Gram-negative</v>
      </c>
      <c r="H3512" s="53" t="s">
        <v>104</v>
      </c>
      <c r="I3512" s="31">
        <v>27</v>
      </c>
      <c r="J3512" s="31" t="s">
        <v>24</v>
      </c>
      <c r="K3512" s="99">
        <v>100</v>
      </c>
      <c r="L3512" s="38">
        <f t="shared" si="71"/>
        <v>27</v>
      </c>
    </row>
    <row r="3513" spans="1:12" ht="15.75" thickBot="1">
      <c r="A3513" s="72" t="s">
        <v>158</v>
      </c>
      <c r="B3513" s="72" t="s">
        <v>159</v>
      </c>
      <c r="C3513" s="35" t="s">
        <v>48</v>
      </c>
      <c r="D3513" s="35" t="s">
        <v>153</v>
      </c>
      <c r="E3513" s="35" t="s">
        <v>49</v>
      </c>
      <c r="F3513" s="43">
        <v>2020</v>
      </c>
      <c r="G3513" s="31" t="str">
        <f>VLOOKUP(H3513,'GN and GP categories'!A:B,2,FALSE)</f>
        <v>Gram-negative</v>
      </c>
      <c r="H3513" s="53" t="s">
        <v>104</v>
      </c>
      <c r="I3513" s="31">
        <v>27</v>
      </c>
      <c r="J3513" s="31" t="s">
        <v>16</v>
      </c>
      <c r="K3513" s="99">
        <v>93</v>
      </c>
      <c r="L3513" s="38">
        <f t="shared" si="71"/>
        <v>25.11</v>
      </c>
    </row>
    <row r="3514" spans="1:12" ht="15.75" thickBot="1">
      <c r="A3514" s="72" t="s">
        <v>158</v>
      </c>
      <c r="B3514" s="72" t="s">
        <v>159</v>
      </c>
      <c r="C3514" s="35" t="s">
        <v>48</v>
      </c>
      <c r="D3514" s="35" t="s">
        <v>153</v>
      </c>
      <c r="E3514" s="35" t="s">
        <v>49</v>
      </c>
      <c r="F3514" s="43">
        <v>2020</v>
      </c>
      <c r="G3514" s="31" t="str">
        <f>VLOOKUP(H3514,'GN and GP categories'!A:B,2,FALSE)</f>
        <v>Gram-negative</v>
      </c>
      <c r="H3514" s="53" t="s">
        <v>104</v>
      </c>
      <c r="I3514" s="31">
        <v>27</v>
      </c>
      <c r="J3514" s="31" t="s">
        <v>252</v>
      </c>
      <c r="K3514" s="99">
        <v>100</v>
      </c>
      <c r="L3514" s="38">
        <f t="shared" si="71"/>
        <v>27</v>
      </c>
    </row>
    <row r="3515" spans="1:12" ht="15.75" thickBot="1">
      <c r="A3515" s="72" t="s">
        <v>158</v>
      </c>
      <c r="B3515" s="72" t="s">
        <v>159</v>
      </c>
      <c r="C3515" s="35" t="s">
        <v>48</v>
      </c>
      <c r="D3515" s="35" t="s">
        <v>153</v>
      </c>
      <c r="E3515" s="35" t="s">
        <v>49</v>
      </c>
      <c r="F3515" s="43">
        <v>2020</v>
      </c>
      <c r="G3515" s="31" t="str">
        <f>VLOOKUP(H3515,'GN and GP categories'!A:B,2,FALSE)</f>
        <v>Gram-negative</v>
      </c>
      <c r="H3515" s="53" t="s">
        <v>104</v>
      </c>
      <c r="I3515" s="31">
        <v>27</v>
      </c>
      <c r="J3515" s="31" t="s">
        <v>17</v>
      </c>
      <c r="K3515" s="99">
        <v>100</v>
      </c>
      <c r="L3515" s="38">
        <f t="shared" si="71"/>
        <v>27</v>
      </c>
    </row>
    <row r="3516" spans="1:12" ht="15.75" thickBot="1">
      <c r="A3516" s="72" t="s">
        <v>158</v>
      </c>
      <c r="B3516" s="72" t="s">
        <v>159</v>
      </c>
      <c r="C3516" s="35" t="s">
        <v>48</v>
      </c>
      <c r="D3516" s="35" t="s">
        <v>153</v>
      </c>
      <c r="E3516" s="35" t="s">
        <v>49</v>
      </c>
      <c r="F3516" s="43">
        <v>2020</v>
      </c>
      <c r="G3516" s="31" t="str">
        <f>VLOOKUP(H3516,'GN and GP categories'!A:B,2,FALSE)</f>
        <v>Gram-negative</v>
      </c>
      <c r="H3516" s="53" t="s">
        <v>104</v>
      </c>
      <c r="I3516" s="31">
        <v>27</v>
      </c>
      <c r="J3516" s="31" t="s">
        <v>31</v>
      </c>
      <c r="K3516" s="99">
        <v>100</v>
      </c>
      <c r="L3516" s="38">
        <f t="shared" si="71"/>
        <v>27</v>
      </c>
    </row>
    <row r="3517" spans="1:12" ht="15.75" thickBot="1">
      <c r="A3517" s="72" t="s">
        <v>158</v>
      </c>
      <c r="B3517" s="72" t="s">
        <v>159</v>
      </c>
      <c r="C3517" s="35" t="s">
        <v>48</v>
      </c>
      <c r="D3517" s="35" t="s">
        <v>153</v>
      </c>
      <c r="E3517" s="35" t="s">
        <v>49</v>
      </c>
      <c r="F3517" s="43">
        <v>2020</v>
      </c>
      <c r="G3517" s="31" t="str">
        <f>VLOOKUP(H3517,'GN and GP categories'!A:B,2,FALSE)</f>
        <v>Gram-negative</v>
      </c>
      <c r="H3517" s="53" t="s">
        <v>104</v>
      </c>
      <c r="I3517" s="31">
        <v>27</v>
      </c>
      <c r="J3517" s="31" t="s">
        <v>32</v>
      </c>
      <c r="K3517" s="99">
        <v>100</v>
      </c>
      <c r="L3517" s="38">
        <f t="shared" si="71"/>
        <v>27</v>
      </c>
    </row>
    <row r="3518" spans="1:12" ht="15.75" thickBot="1">
      <c r="A3518" s="72" t="s">
        <v>158</v>
      </c>
      <c r="B3518" s="72" t="s">
        <v>159</v>
      </c>
      <c r="C3518" s="35" t="s">
        <v>48</v>
      </c>
      <c r="D3518" s="35" t="s">
        <v>153</v>
      </c>
      <c r="E3518" s="35" t="s">
        <v>49</v>
      </c>
      <c r="F3518" s="43">
        <v>2020</v>
      </c>
      <c r="G3518" s="31" t="str">
        <f>VLOOKUP(H3518,'GN and GP categories'!A:B,2,FALSE)</f>
        <v>Gram-negative</v>
      </c>
      <c r="H3518" s="53" t="s">
        <v>104</v>
      </c>
      <c r="I3518" s="31">
        <v>27</v>
      </c>
      <c r="J3518" s="31" t="s">
        <v>30</v>
      </c>
      <c r="K3518" s="99">
        <v>93</v>
      </c>
      <c r="L3518" s="38">
        <f t="shared" si="71"/>
        <v>25.11</v>
      </c>
    </row>
    <row r="3519" spans="1:12" ht="15.75" thickBot="1">
      <c r="A3519" s="72" t="s">
        <v>158</v>
      </c>
      <c r="B3519" s="72" t="s">
        <v>159</v>
      </c>
      <c r="C3519" s="35" t="s">
        <v>48</v>
      </c>
      <c r="D3519" s="35" t="s">
        <v>153</v>
      </c>
      <c r="E3519" s="35" t="s">
        <v>49</v>
      </c>
      <c r="F3519" s="43">
        <v>2020</v>
      </c>
      <c r="G3519" s="31" t="str">
        <f>VLOOKUP(H3519,'GN and GP categories'!A:B,2,FALSE)</f>
        <v>Gram-negative</v>
      </c>
      <c r="H3519" s="53" t="s">
        <v>104</v>
      </c>
      <c r="I3519" s="31">
        <v>27</v>
      </c>
      <c r="J3519" s="31" t="s">
        <v>28</v>
      </c>
      <c r="K3519" s="99">
        <v>96</v>
      </c>
      <c r="L3519" s="38">
        <f t="shared" si="71"/>
        <v>25.92</v>
      </c>
    </row>
    <row r="3520" spans="1:12" ht="15.75" thickBot="1">
      <c r="A3520" s="72" t="s">
        <v>158</v>
      </c>
      <c r="B3520" s="72" t="s">
        <v>159</v>
      </c>
      <c r="C3520" s="35" t="s">
        <v>48</v>
      </c>
      <c r="D3520" s="35" t="s">
        <v>153</v>
      </c>
      <c r="E3520" s="35" t="s">
        <v>49</v>
      </c>
      <c r="F3520" s="43">
        <v>2020</v>
      </c>
      <c r="G3520" s="31" t="str">
        <f>VLOOKUP(H3520,'GN and GP categories'!A:B,2,FALSE)</f>
        <v>Gram-positive</v>
      </c>
      <c r="H3520" s="53" t="s">
        <v>46</v>
      </c>
      <c r="I3520" s="31">
        <v>314</v>
      </c>
      <c r="J3520" s="31" t="s">
        <v>13</v>
      </c>
      <c r="K3520" s="99">
        <v>100</v>
      </c>
      <c r="L3520" s="38">
        <f t="shared" si="71"/>
        <v>314</v>
      </c>
    </row>
    <row r="3521" spans="1:12" ht="15.75" thickBot="1">
      <c r="A3521" s="72" t="s">
        <v>158</v>
      </c>
      <c r="B3521" s="72" t="s">
        <v>159</v>
      </c>
      <c r="C3521" s="35" t="s">
        <v>48</v>
      </c>
      <c r="D3521" s="35" t="s">
        <v>153</v>
      </c>
      <c r="E3521" s="35" t="s">
        <v>49</v>
      </c>
      <c r="F3521" s="43">
        <v>2020</v>
      </c>
      <c r="G3521" s="31" t="str">
        <f>VLOOKUP(H3521,'GN and GP categories'!A:B,2,FALSE)</f>
        <v>Gram-positive</v>
      </c>
      <c r="H3521" s="53" t="s">
        <v>46</v>
      </c>
      <c r="I3521" s="31">
        <v>316</v>
      </c>
      <c r="J3521" s="31" t="s">
        <v>19</v>
      </c>
      <c r="K3521" s="99">
        <v>100</v>
      </c>
      <c r="L3521" s="38">
        <f t="shared" si="71"/>
        <v>316</v>
      </c>
    </row>
    <row r="3522" spans="1:12" ht="15.75" thickBot="1">
      <c r="A3522" s="72" t="s">
        <v>158</v>
      </c>
      <c r="B3522" s="72" t="s">
        <v>159</v>
      </c>
      <c r="C3522" s="35" t="s">
        <v>48</v>
      </c>
      <c r="D3522" s="35" t="s">
        <v>153</v>
      </c>
      <c r="E3522" s="35" t="s">
        <v>49</v>
      </c>
      <c r="F3522" s="43">
        <v>2020</v>
      </c>
      <c r="G3522" s="31" t="str">
        <f>VLOOKUP(H3522,'GN and GP categories'!A:B,2,FALSE)</f>
        <v>Gram-positive</v>
      </c>
      <c r="H3522" s="53" t="s">
        <v>46</v>
      </c>
      <c r="I3522" s="31">
        <v>315</v>
      </c>
      <c r="J3522" s="31" t="s">
        <v>20</v>
      </c>
      <c r="K3522" s="99">
        <v>100</v>
      </c>
      <c r="L3522" s="38">
        <f t="shared" si="71"/>
        <v>315</v>
      </c>
    </row>
    <row r="3523" spans="1:12" ht="15.75" thickBot="1">
      <c r="A3523" s="72" t="s">
        <v>158</v>
      </c>
      <c r="B3523" s="72" t="s">
        <v>159</v>
      </c>
      <c r="C3523" s="35" t="s">
        <v>48</v>
      </c>
      <c r="D3523" s="35" t="s">
        <v>153</v>
      </c>
      <c r="E3523" s="35" t="s">
        <v>49</v>
      </c>
      <c r="F3523" s="43">
        <v>2020</v>
      </c>
      <c r="G3523" s="31" t="str">
        <f>VLOOKUP(H3523,'GN and GP categories'!A:B,2,FALSE)</f>
        <v>Gram-positive</v>
      </c>
      <c r="H3523" s="53" t="s">
        <v>46</v>
      </c>
      <c r="I3523" s="31">
        <v>316</v>
      </c>
      <c r="J3523" s="31" t="s">
        <v>25</v>
      </c>
      <c r="K3523" s="99">
        <v>76</v>
      </c>
      <c r="L3523" s="38">
        <f t="shared" si="71"/>
        <v>240.16</v>
      </c>
    </row>
    <row r="3524" spans="1:12" ht="15.75" thickBot="1">
      <c r="A3524" s="72" t="s">
        <v>158</v>
      </c>
      <c r="B3524" s="72" t="s">
        <v>159</v>
      </c>
      <c r="C3524" s="35" t="s">
        <v>48</v>
      </c>
      <c r="D3524" s="35" t="s">
        <v>153</v>
      </c>
      <c r="E3524" s="35" t="s">
        <v>49</v>
      </c>
      <c r="F3524" s="43">
        <v>2020</v>
      </c>
      <c r="G3524" s="31" t="str">
        <f>VLOOKUP(H3524,'GN and GP categories'!A:B,2,FALSE)</f>
        <v>Gram-positive</v>
      </c>
      <c r="H3524" s="53" t="s">
        <v>46</v>
      </c>
      <c r="I3524" s="31">
        <v>316</v>
      </c>
      <c r="J3524" s="31" t="s">
        <v>26</v>
      </c>
      <c r="K3524" s="99">
        <v>74</v>
      </c>
      <c r="L3524" s="38">
        <f t="shared" si="71"/>
        <v>233.84</v>
      </c>
    </row>
    <row r="3525" spans="1:12" ht="15.75" thickBot="1">
      <c r="A3525" s="72" t="s">
        <v>158</v>
      </c>
      <c r="B3525" s="72" t="s">
        <v>159</v>
      </c>
      <c r="C3525" s="35" t="s">
        <v>48</v>
      </c>
      <c r="D3525" s="35" t="s">
        <v>153</v>
      </c>
      <c r="E3525" s="35" t="s">
        <v>49</v>
      </c>
      <c r="F3525" s="43">
        <v>2020</v>
      </c>
      <c r="G3525" s="31" t="str">
        <f>VLOOKUP(H3525,'GN and GP categories'!A:B,2,FALSE)</f>
        <v>Gram-positive</v>
      </c>
      <c r="H3525" s="53" t="s">
        <v>46</v>
      </c>
      <c r="I3525" s="31">
        <v>316</v>
      </c>
      <c r="J3525" s="31" t="s">
        <v>30</v>
      </c>
      <c r="K3525" s="99">
        <v>100</v>
      </c>
      <c r="L3525" s="38">
        <f t="shared" si="71"/>
        <v>316</v>
      </c>
    </row>
    <row r="3526" spans="1:12" ht="15.75" thickBot="1">
      <c r="A3526" s="72" t="s">
        <v>158</v>
      </c>
      <c r="B3526" s="72" t="s">
        <v>159</v>
      </c>
      <c r="C3526" s="35" t="s">
        <v>48</v>
      </c>
      <c r="D3526" s="35" t="s">
        <v>153</v>
      </c>
      <c r="E3526" s="35" t="s">
        <v>49</v>
      </c>
      <c r="F3526" s="43">
        <v>2020</v>
      </c>
      <c r="G3526" s="31" t="str">
        <f>VLOOKUP(H3526,'GN and GP categories'!A:B,2,FALSE)</f>
        <v>Gram-positive</v>
      </c>
      <c r="H3526" s="53" t="s">
        <v>46</v>
      </c>
      <c r="I3526" s="31">
        <v>315</v>
      </c>
      <c r="J3526" s="31" t="s">
        <v>28</v>
      </c>
      <c r="K3526" s="99">
        <v>88</v>
      </c>
      <c r="L3526" s="38">
        <f t="shared" si="71"/>
        <v>277.2</v>
      </c>
    </row>
    <row r="3527" spans="1:12" ht="15.75" thickBot="1">
      <c r="A3527" s="72" t="s">
        <v>158</v>
      </c>
      <c r="B3527" s="72" t="s">
        <v>159</v>
      </c>
      <c r="C3527" s="35" t="s">
        <v>48</v>
      </c>
      <c r="D3527" s="35" t="s">
        <v>153</v>
      </c>
      <c r="E3527" s="35" t="s">
        <v>49</v>
      </c>
      <c r="F3527" s="43">
        <v>2020</v>
      </c>
      <c r="G3527" s="31" t="str">
        <f>VLOOKUP(H3527,'GN and GP categories'!A:B,2,FALSE)</f>
        <v>Gram-positive</v>
      </c>
      <c r="H3527" s="53" t="s">
        <v>46</v>
      </c>
      <c r="I3527" s="31">
        <v>315</v>
      </c>
      <c r="J3527" s="31" t="s">
        <v>312</v>
      </c>
      <c r="K3527" s="99">
        <v>97</v>
      </c>
      <c r="L3527" s="38">
        <f t="shared" si="71"/>
        <v>305.55</v>
      </c>
    </row>
    <row r="3528" spans="1:12" ht="15.75" thickBot="1">
      <c r="A3528" s="72" t="s">
        <v>158</v>
      </c>
      <c r="B3528" s="72" t="s">
        <v>159</v>
      </c>
      <c r="C3528" s="35" t="s">
        <v>48</v>
      </c>
      <c r="D3528" s="35" t="s">
        <v>153</v>
      </c>
      <c r="E3528" s="35" t="s">
        <v>49</v>
      </c>
      <c r="F3528" s="43">
        <v>2020</v>
      </c>
      <c r="G3528" s="31" t="str">
        <f>VLOOKUP(H3528,'GN and GP categories'!A:B,2,FALSE)</f>
        <v>Gram-positive</v>
      </c>
      <c r="H3528" s="53" t="s">
        <v>46</v>
      </c>
      <c r="I3528" s="31">
        <v>314</v>
      </c>
      <c r="J3528" s="31" t="s">
        <v>34</v>
      </c>
      <c r="K3528" s="99">
        <v>100</v>
      </c>
      <c r="L3528" s="38">
        <f t="shared" si="71"/>
        <v>314</v>
      </c>
    </row>
    <row r="3529" spans="1:12" ht="15.75" thickBot="1">
      <c r="A3529" s="72" t="s">
        <v>158</v>
      </c>
      <c r="B3529" s="72" t="s">
        <v>159</v>
      </c>
      <c r="C3529" s="35" t="s">
        <v>48</v>
      </c>
      <c r="D3529" s="35" t="s">
        <v>153</v>
      </c>
      <c r="E3529" s="35" t="s">
        <v>49</v>
      </c>
      <c r="F3529" s="43">
        <v>2020</v>
      </c>
      <c r="G3529" s="31" t="str">
        <f>VLOOKUP(H3529,'GN and GP categories'!A:B,2,FALSE)</f>
        <v>Gram-positive</v>
      </c>
      <c r="H3529" s="53" t="s">
        <v>46</v>
      </c>
      <c r="I3529" s="31">
        <v>42</v>
      </c>
      <c r="J3529" s="31" t="s">
        <v>13</v>
      </c>
      <c r="K3529" s="99">
        <v>0</v>
      </c>
      <c r="L3529" s="38">
        <f t="shared" si="71"/>
        <v>0</v>
      </c>
    </row>
    <row r="3530" spans="1:12" ht="15.75" thickBot="1">
      <c r="A3530" s="72" t="s">
        <v>158</v>
      </c>
      <c r="B3530" s="72" t="s">
        <v>159</v>
      </c>
      <c r="C3530" s="35" t="s">
        <v>48</v>
      </c>
      <c r="D3530" s="35" t="s">
        <v>153</v>
      </c>
      <c r="E3530" s="35" t="s">
        <v>49</v>
      </c>
      <c r="F3530" s="43">
        <v>2020</v>
      </c>
      <c r="G3530" s="31" t="str">
        <f>VLOOKUP(H3530,'GN and GP categories'!A:B,2,FALSE)</f>
        <v>Gram-positive</v>
      </c>
      <c r="H3530" s="53" t="s">
        <v>46</v>
      </c>
      <c r="I3530" s="31">
        <v>42</v>
      </c>
      <c r="J3530" s="31" t="s">
        <v>19</v>
      </c>
      <c r="K3530" s="99">
        <v>0</v>
      </c>
      <c r="L3530" s="38">
        <f t="shared" si="71"/>
        <v>0</v>
      </c>
    </row>
    <row r="3531" spans="1:12" ht="15.75" thickBot="1">
      <c r="A3531" s="72" t="s">
        <v>158</v>
      </c>
      <c r="B3531" s="72" t="s">
        <v>159</v>
      </c>
      <c r="C3531" s="35" t="s">
        <v>48</v>
      </c>
      <c r="D3531" s="35" t="s">
        <v>153</v>
      </c>
      <c r="E3531" s="35" t="s">
        <v>49</v>
      </c>
      <c r="F3531" s="43">
        <v>2020</v>
      </c>
      <c r="G3531" s="31" t="str">
        <f>VLOOKUP(H3531,'GN and GP categories'!A:B,2,FALSE)</f>
        <v>Gram-positive</v>
      </c>
      <c r="H3531" s="53" t="s">
        <v>46</v>
      </c>
      <c r="I3531" s="31">
        <v>42</v>
      </c>
      <c r="J3531" s="31" t="s">
        <v>20</v>
      </c>
      <c r="K3531" s="99">
        <v>0</v>
      </c>
      <c r="L3531" s="38">
        <f t="shared" si="71"/>
        <v>0</v>
      </c>
    </row>
    <row r="3532" spans="1:12" ht="15.75" thickBot="1">
      <c r="A3532" s="72" t="s">
        <v>158</v>
      </c>
      <c r="B3532" s="72" t="s">
        <v>159</v>
      </c>
      <c r="C3532" s="35" t="s">
        <v>48</v>
      </c>
      <c r="D3532" s="35" t="s">
        <v>153</v>
      </c>
      <c r="E3532" s="35" t="s">
        <v>49</v>
      </c>
      <c r="F3532" s="43">
        <v>2020</v>
      </c>
      <c r="G3532" s="31" t="str">
        <f>VLOOKUP(H3532,'GN and GP categories'!A:B,2,FALSE)</f>
        <v>Gram-positive</v>
      </c>
      <c r="H3532" s="53" t="s">
        <v>46</v>
      </c>
      <c r="I3532" s="31">
        <v>42</v>
      </c>
      <c r="J3532" s="31" t="s">
        <v>25</v>
      </c>
      <c r="K3532" s="99">
        <v>60</v>
      </c>
      <c r="L3532" s="38">
        <f t="shared" si="71"/>
        <v>25.2</v>
      </c>
    </row>
    <row r="3533" spans="1:12" ht="15.75" thickBot="1">
      <c r="A3533" s="72" t="s">
        <v>158</v>
      </c>
      <c r="B3533" s="72" t="s">
        <v>159</v>
      </c>
      <c r="C3533" s="35" t="s">
        <v>48</v>
      </c>
      <c r="D3533" s="35" t="s">
        <v>153</v>
      </c>
      <c r="E3533" s="35" t="s">
        <v>49</v>
      </c>
      <c r="F3533" s="43">
        <v>2020</v>
      </c>
      <c r="G3533" s="31" t="str">
        <f>VLOOKUP(H3533,'GN and GP categories'!A:B,2,FALSE)</f>
        <v>Gram-positive</v>
      </c>
      <c r="H3533" s="53" t="s">
        <v>46</v>
      </c>
      <c r="I3533" s="31">
        <v>42</v>
      </c>
      <c r="J3533" s="31" t="s">
        <v>26</v>
      </c>
      <c r="K3533" s="99">
        <v>40</v>
      </c>
      <c r="L3533" s="38">
        <f t="shared" si="71"/>
        <v>16.8</v>
      </c>
    </row>
    <row r="3534" spans="1:12" ht="15.75" thickBot="1">
      <c r="A3534" s="72" t="s">
        <v>158</v>
      </c>
      <c r="B3534" s="72" t="s">
        <v>159</v>
      </c>
      <c r="C3534" s="35" t="s">
        <v>48</v>
      </c>
      <c r="D3534" s="35" t="s">
        <v>153</v>
      </c>
      <c r="E3534" s="35" t="s">
        <v>49</v>
      </c>
      <c r="F3534" s="43">
        <v>2020</v>
      </c>
      <c r="G3534" s="31" t="str">
        <f>VLOOKUP(H3534,'GN and GP categories'!A:B,2,FALSE)</f>
        <v>Gram-positive</v>
      </c>
      <c r="H3534" s="53" t="s">
        <v>46</v>
      </c>
      <c r="I3534" s="31">
        <v>42</v>
      </c>
      <c r="J3534" s="31" t="s">
        <v>30</v>
      </c>
      <c r="K3534" s="99">
        <v>98</v>
      </c>
      <c r="L3534" s="38">
        <f t="shared" si="71"/>
        <v>41.16</v>
      </c>
    </row>
    <row r="3535" spans="1:12" ht="15.75" thickBot="1">
      <c r="A3535" s="72" t="s">
        <v>158</v>
      </c>
      <c r="B3535" s="72" t="s">
        <v>159</v>
      </c>
      <c r="C3535" s="35" t="s">
        <v>48</v>
      </c>
      <c r="D3535" s="35" t="s">
        <v>153</v>
      </c>
      <c r="E3535" s="35" t="s">
        <v>49</v>
      </c>
      <c r="F3535" s="43">
        <v>2020</v>
      </c>
      <c r="G3535" s="31" t="str">
        <f>VLOOKUP(H3535,'GN and GP categories'!A:B,2,FALSE)</f>
        <v>Gram-positive</v>
      </c>
      <c r="H3535" s="53" t="s">
        <v>46</v>
      </c>
      <c r="I3535" s="31">
        <v>42</v>
      </c>
      <c r="J3535" s="31" t="s">
        <v>28</v>
      </c>
      <c r="K3535" s="99">
        <v>48</v>
      </c>
      <c r="L3535" s="38">
        <f t="shared" si="71"/>
        <v>20.16</v>
      </c>
    </row>
    <row r="3536" spans="1:12" ht="15.75" thickBot="1">
      <c r="A3536" s="72" t="s">
        <v>158</v>
      </c>
      <c r="B3536" s="72" t="s">
        <v>159</v>
      </c>
      <c r="C3536" s="35" t="s">
        <v>48</v>
      </c>
      <c r="D3536" s="35" t="s">
        <v>153</v>
      </c>
      <c r="E3536" s="35" t="s">
        <v>49</v>
      </c>
      <c r="F3536" s="43">
        <v>2020</v>
      </c>
      <c r="G3536" s="31" t="str">
        <f>VLOOKUP(H3536,'GN and GP categories'!A:B,2,FALSE)</f>
        <v>Gram-positive</v>
      </c>
      <c r="H3536" s="53" t="s">
        <v>46</v>
      </c>
      <c r="I3536" s="31">
        <v>42</v>
      </c>
      <c r="J3536" s="31" t="s">
        <v>312</v>
      </c>
      <c r="K3536" s="99">
        <v>81</v>
      </c>
      <c r="L3536" s="38">
        <f t="shared" si="71"/>
        <v>34.020000000000003</v>
      </c>
    </row>
    <row r="3537" spans="1:12" ht="15.75" thickBot="1">
      <c r="A3537" s="72" t="s">
        <v>158</v>
      </c>
      <c r="B3537" s="72" t="s">
        <v>159</v>
      </c>
      <c r="C3537" s="35" t="s">
        <v>48</v>
      </c>
      <c r="D3537" s="35" t="s">
        <v>153</v>
      </c>
      <c r="E3537" s="35" t="s">
        <v>49</v>
      </c>
      <c r="F3537" s="43">
        <v>2020</v>
      </c>
      <c r="G3537" s="31" t="str">
        <f>VLOOKUP(H3537,'GN and GP categories'!A:B,2,FALSE)</f>
        <v>Gram-positive</v>
      </c>
      <c r="H3537" s="53" t="s">
        <v>46</v>
      </c>
      <c r="I3537" s="31">
        <v>42</v>
      </c>
      <c r="J3537" s="31" t="s">
        <v>34</v>
      </c>
      <c r="K3537" s="99">
        <v>100</v>
      </c>
      <c r="L3537" s="38">
        <f t="shared" si="71"/>
        <v>42</v>
      </c>
    </row>
    <row r="3538" spans="1:12" ht="15.75" thickBot="1">
      <c r="A3538" s="72" t="s">
        <v>158</v>
      </c>
      <c r="B3538" s="72" t="s">
        <v>159</v>
      </c>
      <c r="C3538" s="35" t="s">
        <v>48</v>
      </c>
      <c r="D3538" s="35" t="s">
        <v>153</v>
      </c>
      <c r="E3538" s="35" t="s">
        <v>49</v>
      </c>
      <c r="F3538" s="43">
        <v>2020</v>
      </c>
      <c r="G3538" s="31" t="str">
        <f>VLOOKUP(H3538,'GN and GP categories'!A:B,2,FALSE)</f>
        <v>Gram-positive</v>
      </c>
      <c r="H3538" s="53" t="s">
        <v>99</v>
      </c>
      <c r="I3538" s="31">
        <v>318</v>
      </c>
      <c r="J3538" s="31" t="s">
        <v>196</v>
      </c>
      <c r="K3538" s="99">
        <v>87</v>
      </c>
      <c r="L3538" s="38">
        <f t="shared" si="71"/>
        <v>276.66000000000003</v>
      </c>
    </row>
    <row r="3539" spans="1:12" ht="15.75" thickBot="1">
      <c r="A3539" s="72" t="s">
        <v>158</v>
      </c>
      <c r="B3539" s="72" t="s">
        <v>159</v>
      </c>
      <c r="C3539" s="35" t="s">
        <v>48</v>
      </c>
      <c r="D3539" s="35" t="s">
        <v>153</v>
      </c>
      <c r="E3539" s="35" t="s">
        <v>49</v>
      </c>
      <c r="F3539" s="43">
        <v>2020</v>
      </c>
      <c r="G3539" s="31" t="str">
        <f>VLOOKUP(H3539,'GN and GP categories'!A:B,2,FALSE)</f>
        <v>Gram-positive</v>
      </c>
      <c r="H3539" s="53" t="s">
        <v>99</v>
      </c>
      <c r="I3539" s="31">
        <v>260</v>
      </c>
      <c r="J3539" s="31" t="s">
        <v>28</v>
      </c>
      <c r="K3539" s="99">
        <v>80</v>
      </c>
      <c r="L3539" s="38">
        <f t="shared" si="71"/>
        <v>208</v>
      </c>
    </row>
    <row r="3540" spans="1:12" ht="15.75" thickBot="1">
      <c r="A3540" s="72" t="s">
        <v>158</v>
      </c>
      <c r="B3540" s="72" t="s">
        <v>159</v>
      </c>
      <c r="C3540" s="35" t="s">
        <v>48</v>
      </c>
      <c r="D3540" s="35" t="s">
        <v>153</v>
      </c>
      <c r="E3540" s="35" t="s">
        <v>49</v>
      </c>
      <c r="F3540" s="43">
        <v>2020</v>
      </c>
      <c r="G3540" s="31" t="str">
        <f>VLOOKUP(H3540,'GN and GP categories'!A:B,2,FALSE)</f>
        <v>Gram-positive</v>
      </c>
      <c r="H3540" s="53" t="s">
        <v>99</v>
      </c>
      <c r="I3540" s="31">
        <v>313</v>
      </c>
      <c r="J3540" s="31" t="s">
        <v>312</v>
      </c>
      <c r="K3540" s="99">
        <v>28</v>
      </c>
      <c r="L3540" s="38">
        <f t="shared" si="71"/>
        <v>87.64</v>
      </c>
    </row>
    <row r="3541" spans="1:12" ht="15.75" thickBot="1">
      <c r="A3541" s="72" t="s">
        <v>158</v>
      </c>
      <c r="B3541" s="72" t="s">
        <v>159</v>
      </c>
      <c r="C3541" s="35" t="s">
        <v>48</v>
      </c>
      <c r="D3541" s="35" t="s">
        <v>153</v>
      </c>
      <c r="E3541" s="35" t="s">
        <v>49</v>
      </c>
      <c r="F3541" s="43">
        <v>2020</v>
      </c>
      <c r="G3541" s="31" t="str">
        <f>VLOOKUP(H3541,'GN and GP categories'!A:B,2,FALSE)</f>
        <v>Gram-positive</v>
      </c>
      <c r="H3541" s="53" t="s">
        <v>99</v>
      </c>
      <c r="I3541" s="31">
        <v>314</v>
      </c>
      <c r="J3541" s="31" t="s">
        <v>34</v>
      </c>
      <c r="K3541" s="99">
        <v>100</v>
      </c>
      <c r="L3541" s="38">
        <f t="shared" si="71"/>
        <v>314</v>
      </c>
    </row>
    <row r="3542" spans="1:12" ht="15.75" thickBot="1">
      <c r="A3542" s="72" t="s">
        <v>158</v>
      </c>
      <c r="B3542" s="72" t="s">
        <v>159</v>
      </c>
      <c r="C3542" s="35" t="s">
        <v>48</v>
      </c>
      <c r="D3542" s="35" t="s">
        <v>153</v>
      </c>
      <c r="E3542" s="35" t="s">
        <v>49</v>
      </c>
      <c r="F3542" s="43">
        <v>2020</v>
      </c>
      <c r="G3542" s="31" t="str">
        <f>VLOOKUP(H3542,'GN and GP categories'!A:B,2,FALSE)</f>
        <v>Gram-positive</v>
      </c>
      <c r="H3542" s="53" t="s">
        <v>90</v>
      </c>
      <c r="I3542" s="31">
        <v>57</v>
      </c>
      <c r="J3542" s="31" t="s">
        <v>196</v>
      </c>
      <c r="K3542" s="99">
        <v>98</v>
      </c>
      <c r="L3542" s="38">
        <f t="shared" si="71"/>
        <v>55.86</v>
      </c>
    </row>
    <row r="3543" spans="1:12" ht="15.75" thickBot="1">
      <c r="A3543" s="72" t="s">
        <v>158</v>
      </c>
      <c r="B3543" s="72" t="s">
        <v>159</v>
      </c>
      <c r="C3543" s="35" t="s">
        <v>48</v>
      </c>
      <c r="D3543" s="35" t="s">
        <v>153</v>
      </c>
      <c r="E3543" s="35" t="s">
        <v>49</v>
      </c>
      <c r="F3543" s="43">
        <v>2020</v>
      </c>
      <c r="G3543" s="31" t="str">
        <f>VLOOKUP(H3543,'GN and GP categories'!A:B,2,FALSE)</f>
        <v>Gram-positive</v>
      </c>
      <c r="H3543" s="53" t="s">
        <v>90</v>
      </c>
      <c r="I3543" s="31">
        <v>11</v>
      </c>
      <c r="J3543" s="31" t="s">
        <v>28</v>
      </c>
      <c r="K3543" s="99">
        <v>82</v>
      </c>
      <c r="L3543" s="38">
        <f t="shared" si="71"/>
        <v>9.02</v>
      </c>
    </row>
    <row r="3544" spans="1:12" ht="15.75" thickBot="1">
      <c r="A3544" s="72" t="s">
        <v>158</v>
      </c>
      <c r="B3544" s="72" t="s">
        <v>159</v>
      </c>
      <c r="C3544" s="35" t="s">
        <v>48</v>
      </c>
      <c r="D3544" s="35" t="s">
        <v>153</v>
      </c>
      <c r="E3544" s="35" t="s">
        <v>49</v>
      </c>
      <c r="F3544" s="43">
        <v>2020</v>
      </c>
      <c r="G3544" s="31" t="str">
        <f>VLOOKUP(H3544,'GN and GP categories'!A:B,2,FALSE)</f>
        <v>Gram-positive</v>
      </c>
      <c r="H3544" s="53" t="s">
        <v>90</v>
      </c>
      <c r="I3544" s="31">
        <v>57</v>
      </c>
      <c r="J3544" s="31" t="s">
        <v>312</v>
      </c>
      <c r="K3544" s="99">
        <v>28</v>
      </c>
      <c r="L3544" s="38">
        <f t="shared" si="71"/>
        <v>15.96</v>
      </c>
    </row>
    <row r="3545" spans="1:12" ht="15.75" thickBot="1">
      <c r="A3545" s="72" t="s">
        <v>158</v>
      </c>
      <c r="B3545" s="72" t="s">
        <v>159</v>
      </c>
      <c r="C3545" s="35" t="s">
        <v>48</v>
      </c>
      <c r="D3545" s="35" t="s">
        <v>153</v>
      </c>
      <c r="E3545" s="35" t="s">
        <v>49</v>
      </c>
      <c r="F3545" s="43">
        <v>2020</v>
      </c>
      <c r="G3545" s="31" t="str">
        <f>VLOOKUP(H3545,'GN and GP categories'!A:B,2,FALSE)</f>
        <v>Gram-positive</v>
      </c>
      <c r="H3545" s="53" t="s">
        <v>90</v>
      </c>
      <c r="I3545" s="31">
        <v>57</v>
      </c>
      <c r="J3545" s="31" t="s">
        <v>34</v>
      </c>
      <c r="K3545" s="99">
        <v>100</v>
      </c>
      <c r="L3545" s="38">
        <f t="shared" si="71"/>
        <v>57</v>
      </c>
    </row>
    <row r="3546" spans="1:12" ht="15.75" thickBot="1">
      <c r="A3546" s="72" t="s">
        <v>158</v>
      </c>
      <c r="B3546" s="72" t="s">
        <v>159</v>
      </c>
      <c r="C3546" s="35" t="s">
        <v>48</v>
      </c>
      <c r="D3546" s="35" t="s">
        <v>153</v>
      </c>
      <c r="E3546" s="35" t="s">
        <v>49</v>
      </c>
      <c r="F3546" s="43">
        <v>2020</v>
      </c>
      <c r="G3546" s="31" t="str">
        <f>VLOOKUP(H3546,'GN and GP categories'!A:B,2,FALSE)</f>
        <v>Gram-positive</v>
      </c>
      <c r="H3546" s="53" t="s">
        <v>91</v>
      </c>
      <c r="I3546" s="31">
        <v>16</v>
      </c>
      <c r="J3546" s="31" t="s">
        <v>196</v>
      </c>
      <c r="K3546" s="99">
        <v>0</v>
      </c>
      <c r="L3546" s="38">
        <f t="shared" si="71"/>
        <v>0</v>
      </c>
    </row>
    <row r="3547" spans="1:12" ht="15.75" thickBot="1">
      <c r="A3547" s="72" t="s">
        <v>158</v>
      </c>
      <c r="B3547" s="72" t="s">
        <v>159</v>
      </c>
      <c r="C3547" s="35" t="s">
        <v>48</v>
      </c>
      <c r="D3547" s="35" t="s">
        <v>153</v>
      </c>
      <c r="E3547" s="35" t="s">
        <v>49</v>
      </c>
      <c r="F3547" s="43">
        <v>2020</v>
      </c>
      <c r="G3547" s="31" t="str">
        <f>VLOOKUP(H3547,'GN and GP categories'!A:B,2,FALSE)</f>
        <v>Gram-positive</v>
      </c>
      <c r="H3547" s="53" t="s">
        <v>91</v>
      </c>
      <c r="I3547" s="31">
        <v>4</v>
      </c>
      <c r="J3547" s="31" t="s">
        <v>28</v>
      </c>
      <c r="K3547" s="99">
        <v>0</v>
      </c>
      <c r="L3547" s="38">
        <f t="shared" si="71"/>
        <v>0</v>
      </c>
    </row>
    <row r="3548" spans="1:12" ht="15.75" thickBot="1">
      <c r="A3548" s="72" t="s">
        <v>158</v>
      </c>
      <c r="B3548" s="72" t="s">
        <v>159</v>
      </c>
      <c r="C3548" s="35" t="s">
        <v>48</v>
      </c>
      <c r="D3548" s="35" t="s">
        <v>153</v>
      </c>
      <c r="E3548" s="35" t="s">
        <v>49</v>
      </c>
      <c r="F3548" s="43">
        <v>2020</v>
      </c>
      <c r="G3548" s="31" t="str">
        <f>VLOOKUP(H3548,'GN and GP categories'!A:B,2,FALSE)</f>
        <v>Gram-positive</v>
      </c>
      <c r="H3548" s="53" t="s">
        <v>91</v>
      </c>
      <c r="I3548" s="31">
        <v>15</v>
      </c>
      <c r="J3548" s="31" t="s">
        <v>312</v>
      </c>
      <c r="K3548" s="99">
        <v>47</v>
      </c>
      <c r="L3548" s="38">
        <f t="shared" si="71"/>
        <v>7.05</v>
      </c>
    </row>
    <row r="3549" spans="1:12" ht="15.75" thickBot="1">
      <c r="A3549" s="72" t="s">
        <v>158</v>
      </c>
      <c r="B3549" s="72" t="s">
        <v>159</v>
      </c>
      <c r="C3549" s="35" t="s">
        <v>48</v>
      </c>
      <c r="D3549" s="35" t="s">
        <v>153</v>
      </c>
      <c r="E3549" s="35" t="s">
        <v>49</v>
      </c>
      <c r="F3549" s="43">
        <v>2020</v>
      </c>
      <c r="G3549" s="31" t="str">
        <f>VLOOKUP(H3549,'GN and GP categories'!A:B,2,FALSE)</f>
        <v>Gram-positive</v>
      </c>
      <c r="H3549" s="53" t="s">
        <v>91</v>
      </c>
      <c r="I3549" s="31">
        <v>16</v>
      </c>
      <c r="J3549" s="31" t="s">
        <v>34</v>
      </c>
      <c r="K3549" s="99">
        <v>100</v>
      </c>
      <c r="L3549" s="38">
        <f t="shared" si="71"/>
        <v>16</v>
      </c>
    </row>
    <row r="3550" spans="1:12" ht="15.75" thickBot="1">
      <c r="A3550" s="127" t="s">
        <v>326</v>
      </c>
      <c r="B3550" s="127" t="s">
        <v>326</v>
      </c>
      <c r="C3550" s="155" t="s">
        <v>48</v>
      </c>
      <c r="D3550" s="35" t="s">
        <v>127</v>
      </c>
      <c r="E3550" s="35" t="s">
        <v>2</v>
      </c>
      <c r="F3550" s="43">
        <v>2018</v>
      </c>
      <c r="G3550" s="31" t="str">
        <f>VLOOKUP(H3550,'GN and GP categories'!A:B,2,FALSE)</f>
        <v>Gram-positive</v>
      </c>
      <c r="H3550" s="53" t="s">
        <v>213</v>
      </c>
      <c r="I3550" s="31">
        <v>362</v>
      </c>
      <c r="J3550" s="31" t="s">
        <v>20</v>
      </c>
      <c r="K3550" s="31">
        <v>49</v>
      </c>
      <c r="L3550" s="38">
        <f t="shared" si="71"/>
        <v>177.38</v>
      </c>
    </row>
    <row r="3551" spans="1:12" ht="15.75" thickBot="1">
      <c r="A3551" s="127" t="s">
        <v>326</v>
      </c>
      <c r="B3551" s="127" t="s">
        <v>326</v>
      </c>
      <c r="C3551" s="155" t="s">
        <v>48</v>
      </c>
      <c r="D3551" s="35" t="s">
        <v>127</v>
      </c>
      <c r="E3551" s="35" t="s">
        <v>2</v>
      </c>
      <c r="F3551" s="43">
        <v>2018</v>
      </c>
      <c r="G3551" s="31" t="str">
        <f>VLOOKUP(H3551,'GN and GP categories'!A:B,2,FALSE)</f>
        <v>Gram-positive</v>
      </c>
      <c r="H3551" s="53" t="s">
        <v>213</v>
      </c>
      <c r="I3551" s="31">
        <v>362</v>
      </c>
      <c r="J3551" s="31" t="s">
        <v>84</v>
      </c>
      <c r="K3551" s="31">
        <v>49</v>
      </c>
      <c r="L3551" s="38">
        <f t="shared" si="71"/>
        <v>177.38</v>
      </c>
    </row>
    <row r="3552" spans="1:12" ht="15.75" thickBot="1">
      <c r="A3552" s="127" t="s">
        <v>326</v>
      </c>
      <c r="B3552" s="127" t="s">
        <v>326</v>
      </c>
      <c r="C3552" s="155" t="s">
        <v>48</v>
      </c>
      <c r="D3552" s="35" t="s">
        <v>127</v>
      </c>
      <c r="E3552" s="35" t="s">
        <v>2</v>
      </c>
      <c r="F3552" s="43">
        <v>2018</v>
      </c>
      <c r="G3552" s="31" t="str">
        <f>VLOOKUP(H3552,'GN and GP categories'!A:B,2,FALSE)</f>
        <v>Gram-positive</v>
      </c>
      <c r="H3552" s="53" t="s">
        <v>213</v>
      </c>
      <c r="I3552" s="31">
        <v>362</v>
      </c>
      <c r="J3552" s="31" t="s">
        <v>28</v>
      </c>
      <c r="K3552" s="31">
        <v>66</v>
      </c>
      <c r="L3552" s="38">
        <f t="shared" si="71"/>
        <v>238.92</v>
      </c>
    </row>
    <row r="3553" spans="1:12" ht="15.75" thickBot="1">
      <c r="A3553" s="127" t="s">
        <v>326</v>
      </c>
      <c r="B3553" s="127" t="s">
        <v>326</v>
      </c>
      <c r="C3553" s="155" t="s">
        <v>48</v>
      </c>
      <c r="D3553" s="35" t="s">
        <v>127</v>
      </c>
      <c r="E3553" s="35" t="s">
        <v>2</v>
      </c>
      <c r="F3553" s="43">
        <v>2018</v>
      </c>
      <c r="G3553" s="31" t="str">
        <f>VLOOKUP(H3553,'GN and GP categories'!A:B,2,FALSE)</f>
        <v>Gram-positive</v>
      </c>
      <c r="H3553" s="53" t="s">
        <v>213</v>
      </c>
      <c r="I3553" s="31">
        <v>362</v>
      </c>
      <c r="J3553" s="31" t="s">
        <v>317</v>
      </c>
      <c r="K3553" s="31">
        <v>64</v>
      </c>
      <c r="L3553" s="38">
        <f t="shared" si="71"/>
        <v>231.68</v>
      </c>
    </row>
    <row r="3554" spans="1:12" ht="15.75" thickBot="1">
      <c r="A3554" s="127" t="s">
        <v>326</v>
      </c>
      <c r="B3554" s="127" t="s">
        <v>326</v>
      </c>
      <c r="C3554" s="155" t="s">
        <v>48</v>
      </c>
      <c r="D3554" s="35" t="s">
        <v>127</v>
      </c>
      <c r="E3554" s="35" t="s">
        <v>2</v>
      </c>
      <c r="F3554" s="43">
        <v>2018</v>
      </c>
      <c r="G3554" s="31" t="str">
        <f>VLOOKUP(H3554,'GN and GP categories'!A:B,2,FALSE)</f>
        <v>Gram-positive</v>
      </c>
      <c r="H3554" s="53" t="s">
        <v>213</v>
      </c>
      <c r="I3554" s="31">
        <v>362</v>
      </c>
      <c r="J3554" s="31" t="s">
        <v>19</v>
      </c>
      <c r="K3554" s="31">
        <v>49</v>
      </c>
      <c r="L3554" s="38">
        <f t="shared" ref="L3554:L3617" si="72">IF(K3554="","",K3554*I3554/100)</f>
        <v>177.38</v>
      </c>
    </row>
    <row r="3555" spans="1:12" ht="15.75" thickBot="1">
      <c r="A3555" s="127" t="s">
        <v>326</v>
      </c>
      <c r="B3555" s="127" t="s">
        <v>326</v>
      </c>
      <c r="C3555" s="155" t="s">
        <v>48</v>
      </c>
      <c r="D3555" s="35" t="s">
        <v>127</v>
      </c>
      <c r="E3555" s="35" t="s">
        <v>2</v>
      </c>
      <c r="F3555" s="43">
        <v>2018</v>
      </c>
      <c r="G3555" s="31" t="str">
        <f>VLOOKUP(H3555,'GN and GP categories'!A:B,2,FALSE)</f>
        <v>Gram-positive</v>
      </c>
      <c r="H3555" s="53" t="s">
        <v>213</v>
      </c>
      <c r="I3555" s="31">
        <v>362</v>
      </c>
      <c r="J3555" s="31" t="s">
        <v>313</v>
      </c>
      <c r="K3555" s="31">
        <v>48</v>
      </c>
      <c r="L3555" s="38">
        <f t="shared" si="72"/>
        <v>173.76</v>
      </c>
    </row>
    <row r="3556" spans="1:12" ht="15.75" thickBot="1">
      <c r="A3556" s="127" t="s">
        <v>326</v>
      </c>
      <c r="B3556" s="127" t="s">
        <v>326</v>
      </c>
      <c r="C3556" s="155" t="s">
        <v>48</v>
      </c>
      <c r="D3556" s="35" t="s">
        <v>127</v>
      </c>
      <c r="E3556" s="35" t="s">
        <v>2</v>
      </c>
      <c r="F3556" s="43">
        <v>2018</v>
      </c>
      <c r="G3556" s="31" t="str">
        <f>VLOOKUP(H3556,'GN and GP categories'!A:B,2,FALSE)</f>
        <v>Gram-positive</v>
      </c>
      <c r="H3556" s="53" t="s">
        <v>213</v>
      </c>
      <c r="I3556" s="31">
        <v>362</v>
      </c>
      <c r="J3556" s="31" t="s">
        <v>244</v>
      </c>
      <c r="K3556" s="31">
        <v>66</v>
      </c>
      <c r="L3556" s="38">
        <f t="shared" si="72"/>
        <v>238.92</v>
      </c>
    </row>
    <row r="3557" spans="1:12" ht="15.75" thickBot="1">
      <c r="A3557" s="127" t="s">
        <v>326</v>
      </c>
      <c r="B3557" s="127" t="s">
        <v>326</v>
      </c>
      <c r="C3557" s="155" t="s">
        <v>48</v>
      </c>
      <c r="D3557" s="35" t="s">
        <v>127</v>
      </c>
      <c r="E3557" s="35" t="s">
        <v>2</v>
      </c>
      <c r="F3557" s="43">
        <v>2018</v>
      </c>
      <c r="G3557" s="31" t="str">
        <f>VLOOKUP(H3557,'GN and GP categories'!A:B,2,FALSE)</f>
        <v>Gram-positive</v>
      </c>
      <c r="H3557" s="53" t="s">
        <v>213</v>
      </c>
      <c r="I3557" s="31">
        <v>362</v>
      </c>
      <c r="J3557" s="31" t="s">
        <v>17</v>
      </c>
      <c r="K3557" s="31">
        <v>49</v>
      </c>
      <c r="L3557" s="38">
        <f t="shared" si="72"/>
        <v>177.38</v>
      </c>
    </row>
    <row r="3558" spans="1:12" ht="15.75" thickBot="1">
      <c r="A3558" s="127" t="s">
        <v>326</v>
      </c>
      <c r="B3558" s="127" t="s">
        <v>326</v>
      </c>
      <c r="C3558" s="155" t="s">
        <v>48</v>
      </c>
      <c r="D3558" s="35" t="s">
        <v>127</v>
      </c>
      <c r="E3558" s="35" t="s">
        <v>2</v>
      </c>
      <c r="F3558" s="43">
        <v>2018</v>
      </c>
      <c r="G3558" s="31" t="str">
        <f>VLOOKUP(H3558,'GN and GP categories'!A:B,2,FALSE)</f>
        <v>Gram-positive</v>
      </c>
      <c r="H3558" s="53" t="s">
        <v>213</v>
      </c>
      <c r="I3558" s="31">
        <v>362</v>
      </c>
      <c r="J3558" s="31" t="s">
        <v>300</v>
      </c>
      <c r="K3558" s="31">
        <v>66</v>
      </c>
      <c r="L3558" s="38">
        <f t="shared" si="72"/>
        <v>238.92</v>
      </c>
    </row>
    <row r="3559" spans="1:12" ht="15.75" thickBot="1">
      <c r="A3559" s="127" t="s">
        <v>326</v>
      </c>
      <c r="B3559" s="127" t="s">
        <v>326</v>
      </c>
      <c r="C3559" s="155" t="s">
        <v>48</v>
      </c>
      <c r="D3559" s="35" t="s">
        <v>127</v>
      </c>
      <c r="E3559" s="35" t="s">
        <v>2</v>
      </c>
      <c r="F3559" s="43">
        <v>2018</v>
      </c>
      <c r="G3559" s="31" t="str">
        <f>VLOOKUP(H3559,'GN and GP categories'!A:B,2,FALSE)</f>
        <v>Gram-positive</v>
      </c>
      <c r="H3559" s="53" t="s">
        <v>213</v>
      </c>
      <c r="I3559" s="31">
        <v>362</v>
      </c>
      <c r="J3559" s="31" t="s">
        <v>16</v>
      </c>
      <c r="K3559" s="31">
        <v>49</v>
      </c>
      <c r="L3559" s="38">
        <f t="shared" si="72"/>
        <v>177.38</v>
      </c>
    </row>
    <row r="3560" spans="1:12" ht="15.75" thickBot="1">
      <c r="A3560" s="127" t="s">
        <v>326</v>
      </c>
      <c r="B3560" s="127" t="s">
        <v>326</v>
      </c>
      <c r="C3560" s="155" t="s">
        <v>48</v>
      </c>
      <c r="D3560" s="35" t="s">
        <v>127</v>
      </c>
      <c r="E3560" s="35" t="s">
        <v>2</v>
      </c>
      <c r="F3560" s="43">
        <v>2018</v>
      </c>
      <c r="G3560" s="31" t="str">
        <f>VLOOKUP(H3560,'GN and GP categories'!A:B,2,FALSE)</f>
        <v>Gram-positive</v>
      </c>
      <c r="H3560" s="53" t="s">
        <v>213</v>
      </c>
      <c r="I3560" s="31">
        <v>362</v>
      </c>
      <c r="J3560" s="31" t="s">
        <v>312</v>
      </c>
      <c r="K3560" s="31">
        <v>92</v>
      </c>
      <c r="L3560" s="38">
        <f t="shared" si="72"/>
        <v>333.04</v>
      </c>
    </row>
    <row r="3561" spans="1:12" ht="15.75" thickBot="1">
      <c r="A3561" s="127" t="s">
        <v>326</v>
      </c>
      <c r="B3561" s="127" t="s">
        <v>326</v>
      </c>
      <c r="C3561" s="155" t="s">
        <v>48</v>
      </c>
      <c r="D3561" s="35" t="s">
        <v>127</v>
      </c>
      <c r="E3561" s="35" t="s">
        <v>2</v>
      </c>
      <c r="F3561" s="43">
        <v>2018</v>
      </c>
      <c r="G3561" s="31" t="str">
        <f>VLOOKUP(H3561,'GN and GP categories'!A:B,2,FALSE)</f>
        <v>Gram-positive</v>
      </c>
      <c r="H3561" s="53" t="s">
        <v>213</v>
      </c>
      <c r="I3561" s="31">
        <v>362</v>
      </c>
      <c r="J3561" s="31" t="s">
        <v>30</v>
      </c>
      <c r="K3561" s="31">
        <v>78</v>
      </c>
      <c r="L3561" s="38">
        <f t="shared" si="72"/>
        <v>282.36</v>
      </c>
    </row>
    <row r="3562" spans="1:12" ht="15.75" thickBot="1">
      <c r="A3562" s="127" t="s">
        <v>326</v>
      </c>
      <c r="B3562" s="127" t="s">
        <v>326</v>
      </c>
      <c r="C3562" s="155" t="s">
        <v>48</v>
      </c>
      <c r="D3562" s="35" t="s">
        <v>127</v>
      </c>
      <c r="E3562" s="35" t="s">
        <v>2</v>
      </c>
      <c r="F3562" s="43">
        <v>2018</v>
      </c>
      <c r="G3562" s="31" t="str">
        <f>VLOOKUP(H3562,'GN and GP categories'!A:B,2,FALSE)</f>
        <v>Gram-positive</v>
      </c>
      <c r="H3562" s="53" t="s">
        <v>213</v>
      </c>
      <c r="I3562" s="31">
        <v>362</v>
      </c>
      <c r="J3562" s="31" t="s">
        <v>34</v>
      </c>
      <c r="K3562" s="31">
        <v>100</v>
      </c>
      <c r="L3562" s="38">
        <f t="shared" si="72"/>
        <v>362</v>
      </c>
    </row>
    <row r="3563" spans="1:12" ht="15.75" thickBot="1">
      <c r="A3563" s="127" t="s">
        <v>326</v>
      </c>
      <c r="B3563" s="127" t="s">
        <v>326</v>
      </c>
      <c r="C3563" s="155" t="s">
        <v>48</v>
      </c>
      <c r="D3563" s="35" t="s">
        <v>127</v>
      </c>
      <c r="E3563" s="35" t="s">
        <v>2</v>
      </c>
      <c r="F3563" s="43">
        <v>2018</v>
      </c>
      <c r="G3563" s="31" t="str">
        <f>VLOOKUP(H3563,'GN and GP categories'!A:B,2,FALSE)</f>
        <v>Gram-positive</v>
      </c>
      <c r="H3563" s="53" t="s">
        <v>90</v>
      </c>
      <c r="I3563" s="31">
        <v>231</v>
      </c>
      <c r="J3563" s="31" t="s">
        <v>196</v>
      </c>
      <c r="K3563" s="31">
        <v>100</v>
      </c>
      <c r="L3563" s="38">
        <f t="shared" si="72"/>
        <v>231</v>
      </c>
    </row>
    <row r="3564" spans="1:12" ht="15.75" thickBot="1">
      <c r="A3564" s="127" t="s">
        <v>326</v>
      </c>
      <c r="B3564" s="127" t="s">
        <v>326</v>
      </c>
      <c r="C3564" s="155" t="s">
        <v>48</v>
      </c>
      <c r="D3564" s="35" t="s">
        <v>127</v>
      </c>
      <c r="E3564" s="35" t="s">
        <v>2</v>
      </c>
      <c r="F3564" s="43">
        <v>2018</v>
      </c>
      <c r="G3564" s="31" t="str">
        <f>VLOOKUP(H3564,'GN and GP categories'!A:B,2,FALSE)</f>
        <v>Gram-positive</v>
      </c>
      <c r="H3564" s="53" t="s">
        <v>90</v>
      </c>
      <c r="I3564" s="31">
        <v>231</v>
      </c>
      <c r="J3564" s="31" t="s">
        <v>34</v>
      </c>
      <c r="K3564" s="31">
        <v>99</v>
      </c>
      <c r="L3564" s="38">
        <f t="shared" si="72"/>
        <v>228.69</v>
      </c>
    </row>
    <row r="3565" spans="1:12" ht="15.75" thickBot="1">
      <c r="A3565" s="127" t="s">
        <v>326</v>
      </c>
      <c r="B3565" s="127" t="s">
        <v>326</v>
      </c>
      <c r="C3565" s="155" t="s">
        <v>48</v>
      </c>
      <c r="D3565" s="35" t="s">
        <v>127</v>
      </c>
      <c r="E3565" s="35" t="s">
        <v>2</v>
      </c>
      <c r="F3565" s="43">
        <v>2018</v>
      </c>
      <c r="G3565" s="31" t="str">
        <f>VLOOKUP(H3565,'GN and GP categories'!A:B,2,FALSE)</f>
        <v>Gram-positive</v>
      </c>
      <c r="H3565" s="53" t="s">
        <v>91</v>
      </c>
      <c r="I3565" s="31">
        <v>81</v>
      </c>
      <c r="J3565" s="31" t="s">
        <v>196</v>
      </c>
      <c r="K3565" s="31">
        <v>30</v>
      </c>
      <c r="L3565" s="38">
        <f t="shared" si="72"/>
        <v>24.3</v>
      </c>
    </row>
    <row r="3566" spans="1:12" ht="15.75" thickBot="1">
      <c r="A3566" s="127" t="s">
        <v>326</v>
      </c>
      <c r="B3566" s="127" t="s">
        <v>326</v>
      </c>
      <c r="C3566" s="155" t="s">
        <v>48</v>
      </c>
      <c r="D3566" s="35" t="s">
        <v>127</v>
      </c>
      <c r="E3566" s="35" t="s">
        <v>2</v>
      </c>
      <c r="F3566" s="43">
        <v>2018</v>
      </c>
      <c r="G3566" s="31" t="str">
        <f>VLOOKUP(H3566,'GN and GP categories'!A:B,2,FALSE)</f>
        <v>Gram-positive</v>
      </c>
      <c r="H3566" s="53" t="s">
        <v>91</v>
      </c>
      <c r="I3566" s="31">
        <v>81</v>
      </c>
      <c r="J3566" s="31" t="s">
        <v>34</v>
      </c>
      <c r="K3566" s="31">
        <v>100</v>
      </c>
      <c r="L3566" s="38">
        <f t="shared" si="72"/>
        <v>81</v>
      </c>
    </row>
    <row r="3567" spans="1:12" ht="15.75" thickBot="1">
      <c r="A3567" s="127" t="s">
        <v>326</v>
      </c>
      <c r="B3567" s="127" t="s">
        <v>326</v>
      </c>
      <c r="C3567" s="155" t="s">
        <v>48</v>
      </c>
      <c r="D3567" s="35" t="s">
        <v>127</v>
      </c>
      <c r="E3567" s="35" t="s">
        <v>2</v>
      </c>
      <c r="F3567" s="43">
        <v>2018</v>
      </c>
      <c r="G3567" s="31" t="str">
        <f>VLOOKUP(H3567,'GN and GP categories'!A:B,2,FALSE)</f>
        <v>Gram-positive</v>
      </c>
      <c r="H3567" s="53" t="s">
        <v>46</v>
      </c>
      <c r="I3567" s="31">
        <v>2341</v>
      </c>
      <c r="J3567" s="31" t="s">
        <v>20</v>
      </c>
      <c r="K3567" s="31">
        <v>83</v>
      </c>
      <c r="L3567" s="38">
        <f t="shared" si="72"/>
        <v>1943.03</v>
      </c>
    </row>
    <row r="3568" spans="1:12" ht="15.75" thickBot="1">
      <c r="A3568" s="127" t="s">
        <v>326</v>
      </c>
      <c r="B3568" s="127" t="s">
        <v>326</v>
      </c>
      <c r="C3568" s="155" t="s">
        <v>48</v>
      </c>
      <c r="D3568" s="35" t="s">
        <v>127</v>
      </c>
      <c r="E3568" s="35" t="s">
        <v>2</v>
      </c>
      <c r="F3568" s="43">
        <v>2018</v>
      </c>
      <c r="G3568" s="31" t="str">
        <f>VLOOKUP(H3568,'GN and GP categories'!A:B,2,FALSE)</f>
        <v>Gram-positive</v>
      </c>
      <c r="H3568" s="53" t="s">
        <v>46</v>
      </c>
      <c r="I3568" s="31">
        <v>2341</v>
      </c>
      <c r="J3568" s="31" t="s">
        <v>84</v>
      </c>
      <c r="K3568" s="31">
        <v>83</v>
      </c>
      <c r="L3568" s="38">
        <f t="shared" si="72"/>
        <v>1943.03</v>
      </c>
    </row>
    <row r="3569" spans="1:12" ht="15.75" thickBot="1">
      <c r="A3569" s="127" t="s">
        <v>326</v>
      </c>
      <c r="B3569" s="127" t="s">
        <v>326</v>
      </c>
      <c r="C3569" s="155" t="s">
        <v>48</v>
      </c>
      <c r="D3569" s="35" t="s">
        <v>127</v>
      </c>
      <c r="E3569" s="35" t="s">
        <v>2</v>
      </c>
      <c r="F3569" s="43">
        <v>2018</v>
      </c>
      <c r="G3569" s="31" t="str">
        <f>VLOOKUP(H3569,'GN and GP categories'!A:B,2,FALSE)</f>
        <v>Gram-positive</v>
      </c>
      <c r="H3569" s="53" t="s">
        <v>46</v>
      </c>
      <c r="I3569" s="31">
        <v>2341</v>
      </c>
      <c r="J3569" s="31" t="s">
        <v>28</v>
      </c>
      <c r="K3569" s="31">
        <v>79</v>
      </c>
      <c r="L3569" s="38">
        <f t="shared" si="72"/>
        <v>1849.39</v>
      </c>
    </row>
    <row r="3570" spans="1:12" ht="15.75" thickBot="1">
      <c r="A3570" s="127" t="s">
        <v>326</v>
      </c>
      <c r="B3570" s="127" t="s">
        <v>326</v>
      </c>
      <c r="C3570" s="155" t="s">
        <v>48</v>
      </c>
      <c r="D3570" s="35" t="s">
        <v>127</v>
      </c>
      <c r="E3570" s="35" t="s">
        <v>2</v>
      </c>
      <c r="F3570" s="43">
        <v>2018</v>
      </c>
      <c r="G3570" s="31" t="str">
        <f>VLOOKUP(H3570,'GN and GP categories'!A:B,2,FALSE)</f>
        <v>Gram-positive</v>
      </c>
      <c r="H3570" s="53" t="s">
        <v>46</v>
      </c>
      <c r="I3570" s="31">
        <v>2341</v>
      </c>
      <c r="J3570" s="31" t="s">
        <v>317</v>
      </c>
      <c r="K3570" s="31">
        <v>76</v>
      </c>
      <c r="L3570" s="38">
        <f t="shared" si="72"/>
        <v>1779.16</v>
      </c>
    </row>
    <row r="3571" spans="1:12" ht="15.75" thickBot="1">
      <c r="A3571" s="127" t="s">
        <v>326</v>
      </c>
      <c r="B3571" s="127" t="s">
        <v>326</v>
      </c>
      <c r="C3571" s="155" t="s">
        <v>48</v>
      </c>
      <c r="D3571" s="35" t="s">
        <v>127</v>
      </c>
      <c r="E3571" s="35" t="s">
        <v>2</v>
      </c>
      <c r="F3571" s="43">
        <v>2018</v>
      </c>
      <c r="G3571" s="31" t="str">
        <f>VLOOKUP(H3571,'GN and GP categories'!A:B,2,FALSE)</f>
        <v>Gram-positive</v>
      </c>
      <c r="H3571" s="53" t="s">
        <v>46</v>
      </c>
      <c r="I3571" s="31">
        <v>2341</v>
      </c>
      <c r="J3571" s="31" t="s">
        <v>19</v>
      </c>
      <c r="K3571" s="31">
        <v>83</v>
      </c>
      <c r="L3571" s="38">
        <f t="shared" si="72"/>
        <v>1943.03</v>
      </c>
    </row>
    <row r="3572" spans="1:12" ht="15.75" thickBot="1">
      <c r="A3572" s="127" t="s">
        <v>326</v>
      </c>
      <c r="B3572" s="127" t="s">
        <v>326</v>
      </c>
      <c r="C3572" s="155" t="s">
        <v>48</v>
      </c>
      <c r="D3572" s="35" t="s">
        <v>127</v>
      </c>
      <c r="E3572" s="35" t="s">
        <v>2</v>
      </c>
      <c r="F3572" s="43">
        <v>2018</v>
      </c>
      <c r="G3572" s="31" t="str">
        <f>VLOOKUP(H3572,'GN and GP categories'!A:B,2,FALSE)</f>
        <v>Gram-positive</v>
      </c>
      <c r="H3572" s="53" t="s">
        <v>46</v>
      </c>
      <c r="I3572" s="31">
        <v>2341</v>
      </c>
      <c r="J3572" s="31" t="s">
        <v>313</v>
      </c>
      <c r="K3572" s="31">
        <v>66</v>
      </c>
      <c r="L3572" s="38">
        <f t="shared" si="72"/>
        <v>1545.06</v>
      </c>
    </row>
    <row r="3573" spans="1:12" ht="15.75" thickBot="1">
      <c r="A3573" s="127" t="s">
        <v>326</v>
      </c>
      <c r="B3573" s="127" t="s">
        <v>326</v>
      </c>
      <c r="C3573" s="155" t="s">
        <v>48</v>
      </c>
      <c r="D3573" s="35" t="s">
        <v>127</v>
      </c>
      <c r="E3573" s="35" t="s">
        <v>2</v>
      </c>
      <c r="F3573" s="43">
        <v>2018</v>
      </c>
      <c r="G3573" s="31" t="str">
        <f>VLOOKUP(H3573,'GN and GP categories'!A:B,2,FALSE)</f>
        <v>Gram-positive</v>
      </c>
      <c r="H3573" s="53" t="s">
        <v>46</v>
      </c>
      <c r="I3573" s="31">
        <v>2341</v>
      </c>
      <c r="J3573" s="31" t="s">
        <v>244</v>
      </c>
      <c r="K3573" s="31">
        <v>80</v>
      </c>
      <c r="L3573" s="38">
        <f t="shared" si="72"/>
        <v>1872.8</v>
      </c>
    </row>
    <row r="3574" spans="1:12" ht="15.75" thickBot="1">
      <c r="A3574" s="127" t="s">
        <v>326</v>
      </c>
      <c r="B3574" s="127" t="s">
        <v>326</v>
      </c>
      <c r="C3574" s="155" t="s">
        <v>48</v>
      </c>
      <c r="D3574" s="35" t="s">
        <v>127</v>
      </c>
      <c r="E3574" s="35" t="s">
        <v>2</v>
      </c>
      <c r="F3574" s="43">
        <v>2018</v>
      </c>
      <c r="G3574" s="31" t="str">
        <f>VLOOKUP(H3574,'GN and GP categories'!A:B,2,FALSE)</f>
        <v>Gram-positive</v>
      </c>
      <c r="H3574" s="53" t="s">
        <v>46</v>
      </c>
      <c r="I3574" s="31">
        <v>2341</v>
      </c>
      <c r="J3574" s="31" t="s">
        <v>17</v>
      </c>
      <c r="K3574" s="31">
        <v>84</v>
      </c>
      <c r="L3574" s="38">
        <f t="shared" si="72"/>
        <v>1966.44</v>
      </c>
    </row>
    <row r="3575" spans="1:12" ht="15.75" thickBot="1">
      <c r="A3575" s="127" t="s">
        <v>326</v>
      </c>
      <c r="B3575" s="127" t="s">
        <v>326</v>
      </c>
      <c r="C3575" s="155" t="s">
        <v>48</v>
      </c>
      <c r="D3575" s="35" t="s">
        <v>127</v>
      </c>
      <c r="E3575" s="35" t="s">
        <v>2</v>
      </c>
      <c r="F3575" s="43">
        <v>2018</v>
      </c>
      <c r="G3575" s="31" t="str">
        <f>VLOOKUP(H3575,'GN and GP categories'!A:B,2,FALSE)</f>
        <v>Gram-positive</v>
      </c>
      <c r="H3575" s="53" t="s">
        <v>46</v>
      </c>
      <c r="I3575" s="31">
        <v>2341</v>
      </c>
      <c r="J3575" s="31" t="s">
        <v>300</v>
      </c>
      <c r="K3575" s="31">
        <v>80</v>
      </c>
      <c r="L3575" s="38">
        <f t="shared" si="72"/>
        <v>1872.8</v>
      </c>
    </row>
    <row r="3576" spans="1:12" ht="15.75" thickBot="1">
      <c r="A3576" s="127" t="s">
        <v>326</v>
      </c>
      <c r="B3576" s="127" t="s">
        <v>326</v>
      </c>
      <c r="C3576" s="155" t="s">
        <v>48</v>
      </c>
      <c r="D3576" s="35" t="s">
        <v>127</v>
      </c>
      <c r="E3576" s="35" t="s">
        <v>2</v>
      </c>
      <c r="F3576" s="43">
        <v>2018</v>
      </c>
      <c r="G3576" s="31" t="str">
        <f>VLOOKUP(H3576,'GN and GP categories'!A:B,2,FALSE)</f>
        <v>Gram-positive</v>
      </c>
      <c r="H3576" s="53" t="s">
        <v>46</v>
      </c>
      <c r="I3576" s="31">
        <v>2341</v>
      </c>
      <c r="J3576" s="31" t="s">
        <v>16</v>
      </c>
      <c r="K3576" s="31">
        <v>83</v>
      </c>
      <c r="L3576" s="38">
        <f t="shared" si="72"/>
        <v>1943.03</v>
      </c>
    </row>
    <row r="3577" spans="1:12" ht="15.75" thickBot="1">
      <c r="A3577" s="127" t="s">
        <v>326</v>
      </c>
      <c r="B3577" s="127" t="s">
        <v>326</v>
      </c>
      <c r="C3577" s="155" t="s">
        <v>48</v>
      </c>
      <c r="D3577" s="35" t="s">
        <v>127</v>
      </c>
      <c r="E3577" s="35" t="s">
        <v>2</v>
      </c>
      <c r="F3577" s="43">
        <v>2018</v>
      </c>
      <c r="G3577" s="31" t="str">
        <f>VLOOKUP(H3577,'GN and GP categories'!A:B,2,FALSE)</f>
        <v>Gram-positive</v>
      </c>
      <c r="H3577" s="53" t="s">
        <v>46</v>
      </c>
      <c r="I3577" s="31">
        <v>2341</v>
      </c>
      <c r="J3577" s="31" t="s">
        <v>312</v>
      </c>
      <c r="K3577" s="31">
        <v>95</v>
      </c>
      <c r="L3577" s="38">
        <f t="shared" si="72"/>
        <v>2223.9499999999998</v>
      </c>
    </row>
    <row r="3578" spans="1:12" ht="15.75" thickBot="1">
      <c r="A3578" s="127" t="s">
        <v>326</v>
      </c>
      <c r="B3578" s="127" t="s">
        <v>326</v>
      </c>
      <c r="C3578" s="155" t="s">
        <v>48</v>
      </c>
      <c r="D3578" s="35" t="s">
        <v>127</v>
      </c>
      <c r="E3578" s="35" t="s">
        <v>2</v>
      </c>
      <c r="F3578" s="43">
        <v>2018</v>
      </c>
      <c r="G3578" s="31" t="str">
        <f>VLOOKUP(H3578,'GN and GP categories'!A:B,2,FALSE)</f>
        <v>Gram-positive</v>
      </c>
      <c r="H3578" s="53" t="s">
        <v>46</v>
      </c>
      <c r="I3578" s="31">
        <v>2341</v>
      </c>
      <c r="J3578" s="31" t="s">
        <v>30</v>
      </c>
      <c r="K3578" s="31">
        <v>99</v>
      </c>
      <c r="L3578" s="38">
        <f t="shared" si="72"/>
        <v>2317.59</v>
      </c>
    </row>
    <row r="3579" spans="1:12" ht="15.75" thickBot="1">
      <c r="A3579" s="127" t="s">
        <v>326</v>
      </c>
      <c r="B3579" s="127" t="s">
        <v>326</v>
      </c>
      <c r="C3579" s="155" t="s">
        <v>48</v>
      </c>
      <c r="D3579" s="35" t="s">
        <v>127</v>
      </c>
      <c r="E3579" s="35" t="s">
        <v>2</v>
      </c>
      <c r="F3579" s="43">
        <v>2018</v>
      </c>
      <c r="G3579" s="31" t="str">
        <f>VLOOKUP(H3579,'GN and GP categories'!A:B,2,FALSE)</f>
        <v>Gram-positive</v>
      </c>
      <c r="H3579" s="53" t="s">
        <v>46</v>
      </c>
      <c r="I3579" s="31">
        <v>2341</v>
      </c>
      <c r="J3579" s="31" t="s">
        <v>34</v>
      </c>
      <c r="K3579" s="31">
        <v>100</v>
      </c>
      <c r="L3579" s="38">
        <f t="shared" si="72"/>
        <v>2341</v>
      </c>
    </row>
    <row r="3580" spans="1:12" ht="15.75" thickBot="1">
      <c r="A3580" s="127" t="s">
        <v>326</v>
      </c>
      <c r="B3580" s="127" t="s">
        <v>326</v>
      </c>
      <c r="C3580" s="155" t="s">
        <v>48</v>
      </c>
      <c r="D3580" s="35" t="s">
        <v>127</v>
      </c>
      <c r="E3580" s="35" t="s">
        <v>2</v>
      </c>
      <c r="F3580" s="43">
        <v>2018</v>
      </c>
      <c r="G3580" s="31" t="str">
        <f>VLOOKUP(H3580,'GN and GP categories'!A:B,2,FALSE)</f>
        <v>Gram-positive</v>
      </c>
      <c r="H3580" s="53" t="s">
        <v>75</v>
      </c>
      <c r="I3580" s="31">
        <v>110</v>
      </c>
      <c r="J3580" s="31" t="s">
        <v>84</v>
      </c>
      <c r="K3580" s="31">
        <v>98</v>
      </c>
      <c r="L3580" s="38">
        <f t="shared" si="72"/>
        <v>107.8</v>
      </c>
    </row>
    <row r="3581" spans="1:12" ht="15.75" thickBot="1">
      <c r="A3581" s="127" t="s">
        <v>326</v>
      </c>
      <c r="B3581" s="127" t="s">
        <v>326</v>
      </c>
      <c r="C3581" s="155" t="s">
        <v>48</v>
      </c>
      <c r="D3581" s="35" t="s">
        <v>127</v>
      </c>
      <c r="E3581" s="35" t="s">
        <v>2</v>
      </c>
      <c r="F3581" s="43">
        <v>2018</v>
      </c>
      <c r="G3581" s="31" t="str">
        <f>VLOOKUP(H3581,'GN and GP categories'!A:B,2,FALSE)</f>
        <v>Gram-positive</v>
      </c>
      <c r="H3581" s="53" t="s">
        <v>75</v>
      </c>
      <c r="I3581" s="31">
        <v>110</v>
      </c>
      <c r="J3581" s="31" t="s">
        <v>313</v>
      </c>
      <c r="K3581" s="31">
        <v>89</v>
      </c>
      <c r="L3581" s="38">
        <f t="shared" si="72"/>
        <v>97.9</v>
      </c>
    </row>
    <row r="3582" spans="1:12" ht="15.75" thickBot="1">
      <c r="A3582" s="127" t="s">
        <v>326</v>
      </c>
      <c r="B3582" s="127" t="s">
        <v>326</v>
      </c>
      <c r="C3582" s="155" t="s">
        <v>48</v>
      </c>
      <c r="D3582" s="35" t="s">
        <v>127</v>
      </c>
      <c r="E3582" s="35" t="s">
        <v>2</v>
      </c>
      <c r="F3582" s="43">
        <v>2018</v>
      </c>
      <c r="G3582" s="31" t="str">
        <f>VLOOKUP(H3582,'GN and GP categories'!A:B,2,FALSE)</f>
        <v>Gram-positive</v>
      </c>
      <c r="H3582" s="53" t="s">
        <v>75</v>
      </c>
      <c r="I3582" s="31">
        <v>110</v>
      </c>
      <c r="J3582" s="31" t="s">
        <v>244</v>
      </c>
      <c r="K3582" s="31">
        <v>100</v>
      </c>
      <c r="L3582" s="38">
        <f t="shared" si="72"/>
        <v>110</v>
      </c>
    </row>
    <row r="3583" spans="1:12" ht="15.75" thickBot="1">
      <c r="A3583" s="127" t="s">
        <v>326</v>
      </c>
      <c r="B3583" s="127" t="s">
        <v>326</v>
      </c>
      <c r="C3583" s="155" t="s">
        <v>48</v>
      </c>
      <c r="D3583" s="35" t="s">
        <v>127</v>
      </c>
      <c r="E3583" s="35" t="s">
        <v>2</v>
      </c>
      <c r="F3583" s="43">
        <v>2018</v>
      </c>
      <c r="G3583" s="31" t="str">
        <f>VLOOKUP(H3583,'GN and GP categories'!A:B,2,FALSE)</f>
        <v>Gram-positive</v>
      </c>
      <c r="H3583" s="53" t="s">
        <v>75</v>
      </c>
      <c r="I3583" s="31">
        <v>110</v>
      </c>
      <c r="J3583" s="31" t="s">
        <v>300</v>
      </c>
      <c r="K3583" s="31">
        <v>100</v>
      </c>
      <c r="L3583" s="38">
        <f t="shared" si="72"/>
        <v>110</v>
      </c>
    </row>
    <row r="3584" spans="1:12" ht="15.75" thickBot="1">
      <c r="A3584" s="127" t="s">
        <v>326</v>
      </c>
      <c r="B3584" s="127" t="s">
        <v>326</v>
      </c>
      <c r="C3584" s="155" t="s">
        <v>48</v>
      </c>
      <c r="D3584" s="35" t="s">
        <v>127</v>
      </c>
      <c r="E3584" s="35" t="s">
        <v>2</v>
      </c>
      <c r="F3584" s="43">
        <v>2018</v>
      </c>
      <c r="G3584" s="31" t="str">
        <f>VLOOKUP(H3584,'GN and GP categories'!A:B,2,FALSE)</f>
        <v>Gram-positive</v>
      </c>
      <c r="H3584" s="53" t="s">
        <v>75</v>
      </c>
      <c r="I3584" s="31">
        <v>110</v>
      </c>
      <c r="J3584" s="31" t="s">
        <v>304</v>
      </c>
      <c r="K3584" s="31">
        <v>99</v>
      </c>
      <c r="L3584" s="38">
        <f t="shared" si="72"/>
        <v>108.9</v>
      </c>
    </row>
    <row r="3585" spans="1:12" ht="15.75" thickBot="1">
      <c r="A3585" s="127" t="s">
        <v>326</v>
      </c>
      <c r="B3585" s="127" t="s">
        <v>326</v>
      </c>
      <c r="C3585" s="155" t="s">
        <v>48</v>
      </c>
      <c r="D3585" s="35" t="s">
        <v>127</v>
      </c>
      <c r="E3585" s="35" t="s">
        <v>2</v>
      </c>
      <c r="F3585" s="43">
        <v>2018</v>
      </c>
      <c r="G3585" s="31" t="str">
        <f>VLOOKUP(H3585,'GN and GP categories'!A:B,2,FALSE)</f>
        <v>Gram-positive</v>
      </c>
      <c r="H3585" s="53" t="s">
        <v>75</v>
      </c>
      <c r="I3585" s="31">
        <v>110</v>
      </c>
      <c r="J3585" s="31" t="s">
        <v>34</v>
      </c>
      <c r="K3585" s="31">
        <v>100</v>
      </c>
      <c r="L3585" s="38">
        <f t="shared" si="72"/>
        <v>110</v>
      </c>
    </row>
    <row r="3586" spans="1:12" ht="15.75" thickBot="1">
      <c r="A3586" s="127" t="s">
        <v>326</v>
      </c>
      <c r="B3586" s="127" t="s">
        <v>326</v>
      </c>
      <c r="C3586" s="155" t="s">
        <v>48</v>
      </c>
      <c r="D3586" s="35" t="s">
        <v>127</v>
      </c>
      <c r="E3586" s="35" t="s">
        <v>2</v>
      </c>
      <c r="F3586" s="43">
        <v>2018</v>
      </c>
      <c r="G3586" s="31" t="str">
        <f>VLOOKUP(H3586,'GN and GP categories'!A:B,2,FALSE)</f>
        <v>Gram-positive</v>
      </c>
      <c r="H3586" s="53" t="s">
        <v>217</v>
      </c>
      <c r="I3586" s="31">
        <v>217</v>
      </c>
      <c r="J3586" s="31" t="s">
        <v>84</v>
      </c>
      <c r="K3586" s="31">
        <v>92</v>
      </c>
      <c r="L3586" s="38">
        <f t="shared" si="72"/>
        <v>199.64</v>
      </c>
    </row>
    <row r="3587" spans="1:12" ht="15.75" thickBot="1">
      <c r="A3587" s="127" t="s">
        <v>326</v>
      </c>
      <c r="B3587" s="127" t="s">
        <v>326</v>
      </c>
      <c r="C3587" s="155" t="s">
        <v>48</v>
      </c>
      <c r="D3587" s="35" t="s">
        <v>127</v>
      </c>
      <c r="E3587" s="35" t="s">
        <v>2</v>
      </c>
      <c r="F3587" s="43">
        <v>2018</v>
      </c>
      <c r="G3587" s="31" t="str">
        <f>VLOOKUP(H3587,'GN and GP categories'!A:B,2,FALSE)</f>
        <v>Gram-positive</v>
      </c>
      <c r="H3587" s="53" t="s">
        <v>217</v>
      </c>
      <c r="I3587" s="31">
        <v>217</v>
      </c>
      <c r="J3587" s="31" t="s">
        <v>317</v>
      </c>
      <c r="K3587" s="31">
        <v>88</v>
      </c>
      <c r="L3587" s="38">
        <f t="shared" si="72"/>
        <v>190.96</v>
      </c>
    </row>
    <row r="3588" spans="1:12" ht="15.75" thickBot="1">
      <c r="A3588" s="127" t="s">
        <v>326</v>
      </c>
      <c r="B3588" s="127" t="s">
        <v>326</v>
      </c>
      <c r="C3588" s="155" t="s">
        <v>48</v>
      </c>
      <c r="D3588" s="35" t="s">
        <v>127</v>
      </c>
      <c r="E3588" s="35" t="s">
        <v>2</v>
      </c>
      <c r="F3588" s="43">
        <v>2018</v>
      </c>
      <c r="G3588" s="31" t="str">
        <f>VLOOKUP(H3588,'GN and GP categories'!A:B,2,FALSE)</f>
        <v>Gram-positive</v>
      </c>
      <c r="H3588" s="53" t="s">
        <v>217</v>
      </c>
      <c r="I3588" s="31">
        <v>217</v>
      </c>
      <c r="J3588" s="31" t="s">
        <v>313</v>
      </c>
      <c r="K3588" s="31">
        <v>72</v>
      </c>
      <c r="L3588" s="38">
        <f t="shared" si="72"/>
        <v>156.24</v>
      </c>
    </row>
    <row r="3589" spans="1:12" ht="15.75" thickBot="1">
      <c r="A3589" s="127" t="s">
        <v>326</v>
      </c>
      <c r="B3589" s="127" t="s">
        <v>326</v>
      </c>
      <c r="C3589" s="155" t="s">
        <v>48</v>
      </c>
      <c r="D3589" s="35" t="s">
        <v>127</v>
      </c>
      <c r="E3589" s="35" t="s">
        <v>2</v>
      </c>
      <c r="F3589" s="43">
        <v>2018</v>
      </c>
      <c r="G3589" s="31" t="str">
        <f>VLOOKUP(H3589,'GN and GP categories'!A:B,2,FALSE)</f>
        <v>Gram-positive</v>
      </c>
      <c r="H3589" s="53" t="s">
        <v>217</v>
      </c>
      <c r="I3589" s="31">
        <v>217</v>
      </c>
      <c r="J3589" s="31" t="s">
        <v>304</v>
      </c>
      <c r="K3589" s="31">
        <v>89</v>
      </c>
      <c r="L3589" s="38">
        <f t="shared" si="72"/>
        <v>193.13</v>
      </c>
    </row>
    <row r="3590" spans="1:12" ht="15.75" thickBot="1">
      <c r="A3590" s="127" t="s">
        <v>326</v>
      </c>
      <c r="B3590" s="127" t="s">
        <v>326</v>
      </c>
      <c r="C3590" s="155" t="s">
        <v>48</v>
      </c>
      <c r="D3590" s="35" t="s">
        <v>127</v>
      </c>
      <c r="E3590" s="35" t="s">
        <v>2</v>
      </c>
      <c r="F3590" s="43">
        <v>2018</v>
      </c>
      <c r="G3590" s="31" t="str">
        <f>VLOOKUP(H3590,'GN and GP categories'!A:B,2,FALSE)</f>
        <v>Gram-positive</v>
      </c>
      <c r="H3590" s="53" t="s">
        <v>217</v>
      </c>
      <c r="I3590" s="31">
        <v>217</v>
      </c>
      <c r="J3590" s="31" t="s">
        <v>34</v>
      </c>
      <c r="K3590" s="31">
        <v>100</v>
      </c>
      <c r="L3590" s="38">
        <f t="shared" si="72"/>
        <v>217</v>
      </c>
    </row>
    <row r="3591" spans="1:12" ht="15.75" thickBot="1">
      <c r="A3591" s="127" t="s">
        <v>326</v>
      </c>
      <c r="B3591" s="127" t="s">
        <v>326</v>
      </c>
      <c r="C3591" s="155" t="s">
        <v>48</v>
      </c>
      <c r="D3591" s="35" t="s">
        <v>127</v>
      </c>
      <c r="E3591" s="35" t="s">
        <v>2</v>
      </c>
      <c r="F3591" s="43">
        <v>2018</v>
      </c>
      <c r="G3591" s="31" t="str">
        <f>VLOOKUP(H3591,'GN and GP categories'!A:B,2,FALSE)</f>
        <v>Gram-negative</v>
      </c>
      <c r="H3591" s="53" t="s">
        <v>7</v>
      </c>
      <c r="I3591" s="31">
        <v>41</v>
      </c>
      <c r="J3591" s="31" t="s">
        <v>208</v>
      </c>
      <c r="K3591" s="31">
        <v>76</v>
      </c>
      <c r="L3591" s="38">
        <f t="shared" si="72"/>
        <v>31.16</v>
      </c>
    </row>
    <row r="3592" spans="1:12" ht="15.75" thickBot="1">
      <c r="A3592" s="127" t="s">
        <v>326</v>
      </c>
      <c r="B3592" s="127" t="s">
        <v>326</v>
      </c>
      <c r="C3592" s="155" t="s">
        <v>48</v>
      </c>
      <c r="D3592" s="35" t="s">
        <v>127</v>
      </c>
      <c r="E3592" s="35" t="s">
        <v>2</v>
      </c>
      <c r="F3592" s="43">
        <v>2018</v>
      </c>
      <c r="G3592" s="31" t="str">
        <f>VLOOKUP(H3592,'GN and GP categories'!A:B,2,FALSE)</f>
        <v>Gram-negative</v>
      </c>
      <c r="H3592" s="53" t="s">
        <v>7</v>
      </c>
      <c r="I3592" s="31">
        <v>41</v>
      </c>
      <c r="J3592" s="31" t="s">
        <v>28</v>
      </c>
      <c r="K3592" s="31">
        <v>100</v>
      </c>
      <c r="L3592" s="38">
        <f t="shared" si="72"/>
        <v>41</v>
      </c>
    </row>
    <row r="3593" spans="1:12" ht="15.75" thickBot="1">
      <c r="A3593" s="127" t="s">
        <v>326</v>
      </c>
      <c r="B3593" s="127" t="s">
        <v>326</v>
      </c>
      <c r="C3593" s="155" t="s">
        <v>48</v>
      </c>
      <c r="D3593" s="35" t="s">
        <v>127</v>
      </c>
      <c r="E3593" s="35" t="s">
        <v>2</v>
      </c>
      <c r="F3593" s="43">
        <v>2018</v>
      </c>
      <c r="G3593" s="31" t="str">
        <f>VLOOKUP(H3593,'GN and GP categories'!A:B,2,FALSE)</f>
        <v>Gram-negative</v>
      </c>
      <c r="H3593" s="53" t="s">
        <v>7</v>
      </c>
      <c r="I3593" s="31">
        <v>41</v>
      </c>
      <c r="J3593" s="31" t="s">
        <v>31</v>
      </c>
      <c r="K3593" s="31">
        <v>100</v>
      </c>
      <c r="L3593" s="38">
        <f t="shared" si="72"/>
        <v>41</v>
      </c>
    </row>
    <row r="3594" spans="1:12" ht="15.75" thickBot="1">
      <c r="A3594" s="127" t="s">
        <v>326</v>
      </c>
      <c r="B3594" s="127" t="s">
        <v>326</v>
      </c>
      <c r="C3594" s="155" t="s">
        <v>48</v>
      </c>
      <c r="D3594" s="35" t="s">
        <v>127</v>
      </c>
      <c r="E3594" s="35" t="s">
        <v>2</v>
      </c>
      <c r="F3594" s="43">
        <v>2018</v>
      </c>
      <c r="G3594" s="31" t="str">
        <f>VLOOKUP(H3594,'GN and GP categories'!A:B,2,FALSE)</f>
        <v>Gram-negative</v>
      </c>
      <c r="H3594" s="53" t="s">
        <v>7</v>
      </c>
      <c r="I3594" s="31">
        <v>41</v>
      </c>
      <c r="J3594" s="31" t="s">
        <v>17</v>
      </c>
      <c r="K3594" s="31">
        <v>98</v>
      </c>
      <c r="L3594" s="38">
        <f t="shared" si="72"/>
        <v>40.18</v>
      </c>
    </row>
    <row r="3595" spans="1:12" ht="15.75" thickBot="1">
      <c r="A3595" s="127" t="s">
        <v>326</v>
      </c>
      <c r="B3595" s="127" t="s">
        <v>326</v>
      </c>
      <c r="C3595" s="155" t="s">
        <v>48</v>
      </c>
      <c r="D3595" s="35" t="s">
        <v>127</v>
      </c>
      <c r="E3595" s="35" t="s">
        <v>2</v>
      </c>
      <c r="F3595" s="43">
        <v>2018</v>
      </c>
      <c r="G3595" s="31" t="str">
        <f>VLOOKUP(H3595,'GN and GP categories'!A:B,2,FALSE)</f>
        <v>Gram-negative</v>
      </c>
      <c r="H3595" s="53" t="s">
        <v>7</v>
      </c>
      <c r="I3595" s="31">
        <v>41</v>
      </c>
      <c r="J3595" s="31" t="s">
        <v>16</v>
      </c>
      <c r="K3595" s="31">
        <v>81</v>
      </c>
      <c r="L3595" s="38">
        <f t="shared" si="72"/>
        <v>33.21</v>
      </c>
    </row>
    <row r="3596" spans="1:12" ht="15.75" thickBot="1">
      <c r="A3596" s="127" t="s">
        <v>326</v>
      </c>
      <c r="B3596" s="127" t="s">
        <v>326</v>
      </c>
      <c r="C3596" s="155" t="s">
        <v>48</v>
      </c>
      <c r="D3596" s="35" t="s">
        <v>127</v>
      </c>
      <c r="E3596" s="35" t="s">
        <v>2</v>
      </c>
      <c r="F3596" s="43">
        <v>2018</v>
      </c>
      <c r="G3596" s="31" t="str">
        <f>VLOOKUP(H3596,'GN and GP categories'!A:B,2,FALSE)</f>
        <v>Gram-negative</v>
      </c>
      <c r="H3596" s="53" t="s">
        <v>7</v>
      </c>
      <c r="I3596" s="31">
        <v>41</v>
      </c>
      <c r="J3596" s="31" t="s">
        <v>32</v>
      </c>
      <c r="K3596" s="31">
        <v>100</v>
      </c>
      <c r="L3596" s="38">
        <f t="shared" si="72"/>
        <v>41</v>
      </c>
    </row>
    <row r="3597" spans="1:12" ht="15.75" thickBot="1">
      <c r="A3597" s="127" t="s">
        <v>326</v>
      </c>
      <c r="B3597" s="127" t="s">
        <v>326</v>
      </c>
      <c r="C3597" s="155" t="s">
        <v>48</v>
      </c>
      <c r="D3597" s="35" t="s">
        <v>127</v>
      </c>
      <c r="E3597" s="35" t="s">
        <v>2</v>
      </c>
      <c r="F3597" s="43">
        <v>2018</v>
      </c>
      <c r="G3597" s="31" t="str">
        <f>VLOOKUP(H3597,'GN and GP categories'!A:B,2,FALSE)</f>
        <v>Gram-negative</v>
      </c>
      <c r="H3597" s="53" t="s">
        <v>7</v>
      </c>
      <c r="I3597" s="31">
        <v>41</v>
      </c>
      <c r="J3597" s="31" t="s">
        <v>30</v>
      </c>
      <c r="K3597" s="31">
        <v>95</v>
      </c>
      <c r="L3597" s="38">
        <f t="shared" si="72"/>
        <v>38.950000000000003</v>
      </c>
    </row>
    <row r="3598" spans="1:12" ht="15.75" thickBot="1">
      <c r="A3598" s="127" t="s">
        <v>326</v>
      </c>
      <c r="B3598" s="127" t="s">
        <v>326</v>
      </c>
      <c r="C3598" s="155" t="s">
        <v>48</v>
      </c>
      <c r="D3598" s="35" t="s">
        <v>127</v>
      </c>
      <c r="E3598" s="35" t="s">
        <v>2</v>
      </c>
      <c r="F3598" s="43">
        <v>2018</v>
      </c>
      <c r="G3598" s="31" t="str">
        <f>VLOOKUP(H3598,'GN and GP categories'!A:B,2,FALSE)</f>
        <v>Gram-negative</v>
      </c>
      <c r="H3598" s="53" t="s">
        <v>107</v>
      </c>
      <c r="I3598" s="31">
        <v>34</v>
      </c>
      <c r="J3598" s="31" t="s">
        <v>253</v>
      </c>
      <c r="K3598" s="31">
        <v>100</v>
      </c>
      <c r="L3598" s="38">
        <f t="shared" si="72"/>
        <v>34</v>
      </c>
    </row>
    <row r="3599" spans="1:12" ht="15.75" thickBot="1">
      <c r="A3599" s="127" t="s">
        <v>326</v>
      </c>
      <c r="B3599" s="127" t="s">
        <v>326</v>
      </c>
      <c r="C3599" s="155" t="s">
        <v>48</v>
      </c>
      <c r="D3599" s="35" t="s">
        <v>127</v>
      </c>
      <c r="E3599" s="35" t="s">
        <v>2</v>
      </c>
      <c r="F3599" s="43">
        <v>2018</v>
      </c>
      <c r="G3599" s="31" t="str">
        <f>VLOOKUP(H3599,'GN and GP categories'!A:B,2,FALSE)</f>
        <v>Gram-negative</v>
      </c>
      <c r="H3599" s="53" t="s">
        <v>107</v>
      </c>
      <c r="I3599" s="31">
        <v>34</v>
      </c>
      <c r="J3599" s="31" t="s">
        <v>196</v>
      </c>
      <c r="K3599" s="31">
        <v>0</v>
      </c>
      <c r="L3599" s="38">
        <f t="shared" si="72"/>
        <v>0</v>
      </c>
    </row>
    <row r="3600" spans="1:12" ht="15.75" thickBot="1">
      <c r="A3600" s="127" t="s">
        <v>326</v>
      </c>
      <c r="B3600" s="127" t="s">
        <v>326</v>
      </c>
      <c r="C3600" s="155" t="s">
        <v>48</v>
      </c>
      <c r="D3600" s="35" t="s">
        <v>127</v>
      </c>
      <c r="E3600" s="35" t="s">
        <v>2</v>
      </c>
      <c r="F3600" s="43">
        <v>2018</v>
      </c>
      <c r="G3600" s="31" t="str">
        <f>VLOOKUP(H3600,'GN and GP categories'!A:B,2,FALSE)</f>
        <v>Gram-negative</v>
      </c>
      <c r="H3600" s="53" t="s">
        <v>107</v>
      </c>
      <c r="I3600" s="31">
        <v>34</v>
      </c>
      <c r="J3600" s="31" t="s">
        <v>20</v>
      </c>
      <c r="K3600" s="31">
        <v>0</v>
      </c>
      <c r="L3600" s="38">
        <f t="shared" si="72"/>
        <v>0</v>
      </c>
    </row>
    <row r="3601" spans="1:12" ht="15.75" thickBot="1">
      <c r="A3601" s="127" t="s">
        <v>326</v>
      </c>
      <c r="B3601" s="127" t="s">
        <v>326</v>
      </c>
      <c r="C3601" s="155" t="s">
        <v>48</v>
      </c>
      <c r="D3601" s="35" t="s">
        <v>127</v>
      </c>
      <c r="E3601" s="35" t="s">
        <v>2</v>
      </c>
      <c r="F3601" s="43">
        <v>2018</v>
      </c>
      <c r="G3601" s="31" t="str">
        <f>VLOOKUP(H3601,'GN and GP categories'!A:B,2,FALSE)</f>
        <v>Gram-negative</v>
      </c>
      <c r="H3601" s="53" t="s">
        <v>107</v>
      </c>
      <c r="I3601" s="31">
        <v>34</v>
      </c>
      <c r="J3601" s="31" t="s">
        <v>28</v>
      </c>
      <c r="K3601" s="31">
        <v>94</v>
      </c>
      <c r="L3601" s="38">
        <f t="shared" si="72"/>
        <v>31.96</v>
      </c>
    </row>
    <row r="3602" spans="1:12" ht="15.75" thickBot="1">
      <c r="A3602" s="127" t="s">
        <v>326</v>
      </c>
      <c r="B3602" s="127" t="s">
        <v>326</v>
      </c>
      <c r="C3602" s="155" t="s">
        <v>48</v>
      </c>
      <c r="D3602" s="35" t="s">
        <v>127</v>
      </c>
      <c r="E3602" s="35" t="s">
        <v>2</v>
      </c>
      <c r="F3602" s="43">
        <v>2018</v>
      </c>
      <c r="G3602" s="31" t="str">
        <f>VLOOKUP(H3602,'GN and GP categories'!A:B,2,FALSE)</f>
        <v>Gram-negative</v>
      </c>
      <c r="H3602" s="53" t="s">
        <v>107</v>
      </c>
      <c r="I3602" s="31">
        <v>34</v>
      </c>
      <c r="J3602" s="31" t="s">
        <v>31</v>
      </c>
      <c r="K3602" s="31">
        <v>88</v>
      </c>
      <c r="L3602" s="38">
        <f t="shared" si="72"/>
        <v>29.92</v>
      </c>
    </row>
    <row r="3603" spans="1:12" ht="15.75" thickBot="1">
      <c r="A3603" s="127" t="s">
        <v>326</v>
      </c>
      <c r="B3603" s="127" t="s">
        <v>326</v>
      </c>
      <c r="C3603" s="155" t="s">
        <v>48</v>
      </c>
      <c r="D3603" s="35" t="s">
        <v>127</v>
      </c>
      <c r="E3603" s="35" t="s">
        <v>2</v>
      </c>
      <c r="F3603" s="43">
        <v>2018</v>
      </c>
      <c r="G3603" s="31" t="str">
        <f>VLOOKUP(H3603,'GN and GP categories'!A:B,2,FALSE)</f>
        <v>Gram-negative</v>
      </c>
      <c r="H3603" s="53" t="s">
        <v>107</v>
      </c>
      <c r="I3603" s="31">
        <v>34</v>
      </c>
      <c r="J3603" s="31" t="s">
        <v>17</v>
      </c>
      <c r="K3603" s="31">
        <v>100</v>
      </c>
      <c r="L3603" s="38">
        <f t="shared" si="72"/>
        <v>34</v>
      </c>
    </row>
    <row r="3604" spans="1:12" ht="15.75" thickBot="1">
      <c r="A3604" s="127" t="s">
        <v>326</v>
      </c>
      <c r="B3604" s="127" t="s">
        <v>326</v>
      </c>
      <c r="C3604" s="155" t="s">
        <v>48</v>
      </c>
      <c r="D3604" s="35" t="s">
        <v>127</v>
      </c>
      <c r="E3604" s="35" t="s">
        <v>2</v>
      </c>
      <c r="F3604" s="43">
        <v>2018</v>
      </c>
      <c r="G3604" s="31" t="str">
        <f>VLOOKUP(H3604,'GN and GP categories'!A:B,2,FALSE)</f>
        <v>Gram-negative</v>
      </c>
      <c r="H3604" s="53" t="s">
        <v>107</v>
      </c>
      <c r="I3604" s="31">
        <v>34</v>
      </c>
      <c r="J3604" s="31" t="s">
        <v>16</v>
      </c>
      <c r="K3604" s="31">
        <v>0</v>
      </c>
      <c r="L3604" s="38">
        <f t="shared" si="72"/>
        <v>0</v>
      </c>
    </row>
    <row r="3605" spans="1:12" ht="15.75" thickBot="1">
      <c r="A3605" s="127" t="s">
        <v>326</v>
      </c>
      <c r="B3605" s="127" t="s">
        <v>326</v>
      </c>
      <c r="C3605" s="155" t="s">
        <v>48</v>
      </c>
      <c r="D3605" s="35" t="s">
        <v>127</v>
      </c>
      <c r="E3605" s="35" t="s">
        <v>2</v>
      </c>
      <c r="F3605" s="43">
        <v>2018</v>
      </c>
      <c r="G3605" s="31" t="str">
        <f>VLOOKUP(H3605,'GN and GP categories'!A:B,2,FALSE)</f>
        <v>Gram-negative</v>
      </c>
      <c r="H3605" s="53" t="s">
        <v>107</v>
      </c>
      <c r="I3605" s="31">
        <v>34</v>
      </c>
      <c r="J3605" s="31" t="s">
        <v>32</v>
      </c>
      <c r="K3605" s="31">
        <v>94</v>
      </c>
      <c r="L3605" s="38">
        <f t="shared" si="72"/>
        <v>31.96</v>
      </c>
    </row>
    <row r="3606" spans="1:12" ht="15.75" thickBot="1">
      <c r="A3606" s="127" t="s">
        <v>326</v>
      </c>
      <c r="B3606" s="127" t="s">
        <v>326</v>
      </c>
      <c r="C3606" s="155" t="s">
        <v>48</v>
      </c>
      <c r="D3606" s="35" t="s">
        <v>127</v>
      </c>
      <c r="E3606" s="35" t="s">
        <v>2</v>
      </c>
      <c r="F3606" s="43">
        <v>2018</v>
      </c>
      <c r="G3606" s="31" t="str">
        <f>VLOOKUP(H3606,'GN and GP categories'!A:B,2,FALSE)</f>
        <v>Gram-negative</v>
      </c>
      <c r="H3606" s="53" t="s">
        <v>107</v>
      </c>
      <c r="I3606" s="31">
        <v>34</v>
      </c>
      <c r="J3606" s="31" t="s">
        <v>30</v>
      </c>
      <c r="K3606" s="31">
        <v>85</v>
      </c>
      <c r="L3606" s="38">
        <f t="shared" si="72"/>
        <v>28.9</v>
      </c>
    </row>
    <row r="3607" spans="1:12" ht="15.75" thickBot="1">
      <c r="A3607" s="127" t="s">
        <v>326</v>
      </c>
      <c r="B3607" s="127" t="s">
        <v>326</v>
      </c>
      <c r="C3607" s="155" t="s">
        <v>48</v>
      </c>
      <c r="D3607" s="35" t="s">
        <v>127</v>
      </c>
      <c r="E3607" s="35" t="s">
        <v>2</v>
      </c>
      <c r="F3607" s="43">
        <v>2018</v>
      </c>
      <c r="G3607" s="31" t="str">
        <f>VLOOKUP(H3607,'GN and GP categories'!A:B,2,FALSE)</f>
        <v>Gram-negative</v>
      </c>
      <c r="H3607" s="53" t="s">
        <v>107</v>
      </c>
      <c r="I3607" s="31">
        <v>42</v>
      </c>
      <c r="J3607" s="31" t="s">
        <v>253</v>
      </c>
      <c r="K3607" s="31">
        <v>100</v>
      </c>
      <c r="L3607" s="38">
        <f t="shared" si="72"/>
        <v>42</v>
      </c>
    </row>
    <row r="3608" spans="1:12" ht="15.75" thickBot="1">
      <c r="A3608" s="127" t="s">
        <v>326</v>
      </c>
      <c r="B3608" s="127" t="s">
        <v>326</v>
      </c>
      <c r="C3608" s="155" t="s">
        <v>48</v>
      </c>
      <c r="D3608" s="35" t="s">
        <v>127</v>
      </c>
      <c r="E3608" s="35" t="s">
        <v>2</v>
      </c>
      <c r="F3608" s="43">
        <v>2018</v>
      </c>
      <c r="G3608" s="31" t="str">
        <f>VLOOKUP(H3608,'GN and GP categories'!A:B,2,FALSE)</f>
        <v>Gram-negative</v>
      </c>
      <c r="H3608" s="53" t="s">
        <v>107</v>
      </c>
      <c r="I3608" s="31">
        <v>42</v>
      </c>
      <c r="J3608" s="31" t="s">
        <v>196</v>
      </c>
      <c r="K3608" s="31">
        <v>0</v>
      </c>
      <c r="L3608" s="38">
        <f t="shared" si="72"/>
        <v>0</v>
      </c>
    </row>
    <row r="3609" spans="1:12" ht="15.75" thickBot="1">
      <c r="A3609" s="127" t="s">
        <v>326</v>
      </c>
      <c r="B3609" s="127" t="s">
        <v>326</v>
      </c>
      <c r="C3609" s="155" t="s">
        <v>48</v>
      </c>
      <c r="D3609" s="35" t="s">
        <v>127</v>
      </c>
      <c r="E3609" s="35" t="s">
        <v>2</v>
      </c>
      <c r="F3609" s="43">
        <v>2018</v>
      </c>
      <c r="G3609" s="31" t="str">
        <f>VLOOKUP(H3609,'GN and GP categories'!A:B,2,FALSE)</f>
        <v>Gram-negative</v>
      </c>
      <c r="H3609" s="53" t="s">
        <v>107</v>
      </c>
      <c r="I3609" s="31">
        <v>42</v>
      </c>
      <c r="J3609" s="31" t="s">
        <v>20</v>
      </c>
      <c r="K3609" s="31">
        <v>0</v>
      </c>
      <c r="L3609" s="38">
        <f t="shared" si="72"/>
        <v>0</v>
      </c>
    </row>
    <row r="3610" spans="1:12" ht="15.75" thickBot="1">
      <c r="A3610" s="127" t="s">
        <v>326</v>
      </c>
      <c r="B3610" s="127" t="s">
        <v>326</v>
      </c>
      <c r="C3610" s="155" t="s">
        <v>48</v>
      </c>
      <c r="D3610" s="35" t="s">
        <v>127</v>
      </c>
      <c r="E3610" s="35" t="s">
        <v>2</v>
      </c>
      <c r="F3610" s="43">
        <v>2018</v>
      </c>
      <c r="G3610" s="31" t="str">
        <f>VLOOKUP(H3610,'GN and GP categories'!A:B,2,FALSE)</f>
        <v>Gram-negative</v>
      </c>
      <c r="H3610" s="53" t="s">
        <v>107</v>
      </c>
      <c r="I3610" s="31">
        <v>42</v>
      </c>
      <c r="J3610" s="31" t="s">
        <v>28</v>
      </c>
      <c r="K3610" s="31">
        <v>98</v>
      </c>
      <c r="L3610" s="38">
        <f t="shared" si="72"/>
        <v>41.16</v>
      </c>
    </row>
    <row r="3611" spans="1:12" ht="15.75" thickBot="1">
      <c r="A3611" s="127" t="s">
        <v>326</v>
      </c>
      <c r="B3611" s="127" t="s">
        <v>326</v>
      </c>
      <c r="C3611" s="155" t="s">
        <v>48</v>
      </c>
      <c r="D3611" s="35" t="s">
        <v>127</v>
      </c>
      <c r="E3611" s="35" t="s">
        <v>2</v>
      </c>
      <c r="F3611" s="43">
        <v>2018</v>
      </c>
      <c r="G3611" s="31" t="str">
        <f>VLOOKUP(H3611,'GN and GP categories'!A:B,2,FALSE)</f>
        <v>Gram-negative</v>
      </c>
      <c r="H3611" s="53" t="s">
        <v>107</v>
      </c>
      <c r="I3611" s="31">
        <v>42</v>
      </c>
      <c r="J3611" s="31" t="s">
        <v>31</v>
      </c>
      <c r="K3611" s="31">
        <v>100</v>
      </c>
      <c r="L3611" s="38">
        <f t="shared" si="72"/>
        <v>42</v>
      </c>
    </row>
    <row r="3612" spans="1:12" ht="15.75" thickBot="1">
      <c r="A3612" s="127" t="s">
        <v>326</v>
      </c>
      <c r="B3612" s="127" t="s">
        <v>326</v>
      </c>
      <c r="C3612" s="155" t="s">
        <v>48</v>
      </c>
      <c r="D3612" s="35" t="s">
        <v>127</v>
      </c>
      <c r="E3612" s="35" t="s">
        <v>2</v>
      </c>
      <c r="F3612" s="43">
        <v>2018</v>
      </c>
      <c r="G3612" s="31" t="str">
        <f>VLOOKUP(H3612,'GN and GP categories'!A:B,2,FALSE)</f>
        <v>Gram-negative</v>
      </c>
      <c r="H3612" s="53" t="s">
        <v>107</v>
      </c>
      <c r="I3612" s="31">
        <v>42</v>
      </c>
      <c r="J3612" s="31" t="s">
        <v>17</v>
      </c>
      <c r="K3612" s="31">
        <v>100</v>
      </c>
      <c r="L3612" s="38">
        <f t="shared" si="72"/>
        <v>42</v>
      </c>
    </row>
    <row r="3613" spans="1:12" ht="15.75" thickBot="1">
      <c r="A3613" s="127" t="s">
        <v>326</v>
      </c>
      <c r="B3613" s="127" t="s">
        <v>326</v>
      </c>
      <c r="C3613" s="155" t="s">
        <v>48</v>
      </c>
      <c r="D3613" s="35" t="s">
        <v>127</v>
      </c>
      <c r="E3613" s="35" t="s">
        <v>2</v>
      </c>
      <c r="F3613" s="43">
        <v>2018</v>
      </c>
      <c r="G3613" s="31" t="str">
        <f>VLOOKUP(H3613,'GN and GP categories'!A:B,2,FALSE)</f>
        <v>Gram-negative</v>
      </c>
      <c r="H3613" s="53" t="s">
        <v>107</v>
      </c>
      <c r="I3613" s="31">
        <v>42</v>
      </c>
      <c r="J3613" s="31" t="s">
        <v>16</v>
      </c>
      <c r="K3613" s="31">
        <v>0</v>
      </c>
      <c r="L3613" s="38">
        <f t="shared" si="72"/>
        <v>0</v>
      </c>
    </row>
    <row r="3614" spans="1:12" ht="15.75" thickBot="1">
      <c r="A3614" s="127" t="s">
        <v>326</v>
      </c>
      <c r="B3614" s="127" t="s">
        <v>326</v>
      </c>
      <c r="C3614" s="155" t="s">
        <v>48</v>
      </c>
      <c r="D3614" s="35" t="s">
        <v>127</v>
      </c>
      <c r="E3614" s="35" t="s">
        <v>2</v>
      </c>
      <c r="F3614" s="43">
        <v>2018</v>
      </c>
      <c r="G3614" s="31" t="str">
        <f>VLOOKUP(H3614,'GN and GP categories'!A:B,2,FALSE)</f>
        <v>Gram-negative</v>
      </c>
      <c r="H3614" s="53" t="s">
        <v>107</v>
      </c>
      <c r="I3614" s="31">
        <v>42</v>
      </c>
      <c r="J3614" s="31" t="s">
        <v>32</v>
      </c>
      <c r="K3614" s="31">
        <v>100</v>
      </c>
      <c r="L3614" s="38">
        <f t="shared" si="72"/>
        <v>42</v>
      </c>
    </row>
    <row r="3615" spans="1:12" ht="15.75" thickBot="1">
      <c r="A3615" s="127" t="s">
        <v>326</v>
      </c>
      <c r="B3615" s="127" t="s">
        <v>326</v>
      </c>
      <c r="C3615" s="155" t="s">
        <v>48</v>
      </c>
      <c r="D3615" s="35" t="s">
        <v>127</v>
      </c>
      <c r="E3615" s="35" t="s">
        <v>2</v>
      </c>
      <c r="F3615" s="43">
        <v>2018</v>
      </c>
      <c r="G3615" s="31" t="str">
        <f>VLOOKUP(H3615,'GN and GP categories'!A:B,2,FALSE)</f>
        <v>Gram-negative</v>
      </c>
      <c r="H3615" s="53" t="s">
        <v>107</v>
      </c>
      <c r="I3615" s="31">
        <v>42</v>
      </c>
      <c r="J3615" s="31" t="s">
        <v>30</v>
      </c>
      <c r="K3615" s="31">
        <v>100</v>
      </c>
      <c r="L3615" s="38">
        <f t="shared" si="72"/>
        <v>42</v>
      </c>
    </row>
    <row r="3616" spans="1:12" ht="15.75" thickBot="1">
      <c r="A3616" s="127" t="s">
        <v>326</v>
      </c>
      <c r="B3616" s="127" t="s">
        <v>326</v>
      </c>
      <c r="C3616" s="155" t="s">
        <v>48</v>
      </c>
      <c r="D3616" s="35" t="s">
        <v>127</v>
      </c>
      <c r="E3616" s="35" t="s">
        <v>2</v>
      </c>
      <c r="F3616" s="43">
        <v>2018</v>
      </c>
      <c r="G3616" s="31" t="str">
        <f>VLOOKUP(H3616,'GN and GP categories'!A:B,2,FALSE)</f>
        <v>Gram-negative</v>
      </c>
      <c r="H3616" s="53" t="s">
        <v>100</v>
      </c>
      <c r="I3616" s="31">
        <v>162</v>
      </c>
      <c r="J3616" s="31" t="s">
        <v>253</v>
      </c>
      <c r="K3616" s="31">
        <v>100</v>
      </c>
      <c r="L3616" s="38">
        <f t="shared" si="72"/>
        <v>162</v>
      </c>
    </row>
    <row r="3617" spans="1:12" ht="15.75" thickBot="1">
      <c r="A3617" s="127" t="s">
        <v>326</v>
      </c>
      <c r="B3617" s="127" t="s">
        <v>326</v>
      </c>
      <c r="C3617" s="155" t="s">
        <v>48</v>
      </c>
      <c r="D3617" s="35" t="s">
        <v>127</v>
      </c>
      <c r="E3617" s="35" t="s">
        <v>2</v>
      </c>
      <c r="F3617" s="43">
        <v>2018</v>
      </c>
      <c r="G3617" s="31" t="str">
        <f>VLOOKUP(H3617,'GN and GP categories'!A:B,2,FALSE)</f>
        <v>Gram-negative</v>
      </c>
      <c r="H3617" s="53" t="s">
        <v>100</v>
      </c>
      <c r="I3617" s="31">
        <v>162</v>
      </c>
      <c r="J3617" s="31" t="s">
        <v>196</v>
      </c>
      <c r="K3617" s="31">
        <v>0</v>
      </c>
      <c r="L3617" s="38">
        <f t="shared" si="72"/>
        <v>0</v>
      </c>
    </row>
    <row r="3618" spans="1:12" ht="15.75" thickBot="1">
      <c r="A3618" s="127" t="s">
        <v>326</v>
      </c>
      <c r="B3618" s="127" t="s">
        <v>326</v>
      </c>
      <c r="C3618" s="155" t="s">
        <v>48</v>
      </c>
      <c r="D3618" s="35" t="s">
        <v>127</v>
      </c>
      <c r="E3618" s="35" t="s">
        <v>2</v>
      </c>
      <c r="F3618" s="43">
        <v>2018</v>
      </c>
      <c r="G3618" s="31" t="str">
        <f>VLOOKUP(H3618,'GN and GP categories'!A:B,2,FALSE)</f>
        <v>Gram-negative</v>
      </c>
      <c r="H3618" s="53" t="s">
        <v>100</v>
      </c>
      <c r="I3618" s="31">
        <v>162</v>
      </c>
      <c r="J3618" s="31" t="s">
        <v>20</v>
      </c>
      <c r="K3618" s="31">
        <v>0</v>
      </c>
      <c r="L3618" s="38">
        <f t="shared" ref="L3618:L3681" si="73">IF(K3618="","",K3618*I3618/100)</f>
        <v>0</v>
      </c>
    </row>
    <row r="3619" spans="1:12" ht="15.75" thickBot="1">
      <c r="A3619" s="127" t="s">
        <v>326</v>
      </c>
      <c r="B3619" s="127" t="s">
        <v>326</v>
      </c>
      <c r="C3619" s="155" t="s">
        <v>48</v>
      </c>
      <c r="D3619" s="35" t="s">
        <v>127</v>
      </c>
      <c r="E3619" s="35" t="s">
        <v>2</v>
      </c>
      <c r="F3619" s="43">
        <v>2018</v>
      </c>
      <c r="G3619" s="31" t="str">
        <f>VLOOKUP(H3619,'GN and GP categories'!A:B,2,FALSE)</f>
        <v>Gram-negative</v>
      </c>
      <c r="H3619" s="53" t="s">
        <v>100</v>
      </c>
      <c r="I3619" s="31">
        <v>162</v>
      </c>
      <c r="J3619" s="31" t="s">
        <v>28</v>
      </c>
      <c r="K3619" s="31">
        <v>94</v>
      </c>
      <c r="L3619" s="38">
        <f t="shared" si="73"/>
        <v>152.28</v>
      </c>
    </row>
    <row r="3620" spans="1:12" ht="15.75" thickBot="1">
      <c r="A3620" s="127" t="s">
        <v>326</v>
      </c>
      <c r="B3620" s="127" t="s">
        <v>326</v>
      </c>
      <c r="C3620" s="155" t="s">
        <v>48</v>
      </c>
      <c r="D3620" s="35" t="s">
        <v>127</v>
      </c>
      <c r="E3620" s="35" t="s">
        <v>2</v>
      </c>
      <c r="F3620" s="43">
        <v>2018</v>
      </c>
      <c r="G3620" s="31" t="str">
        <f>VLOOKUP(H3620,'GN and GP categories'!A:B,2,FALSE)</f>
        <v>Gram-negative</v>
      </c>
      <c r="H3620" s="53" t="s">
        <v>100</v>
      </c>
      <c r="I3620" s="31">
        <v>162</v>
      </c>
      <c r="J3620" s="31" t="s">
        <v>31</v>
      </c>
      <c r="K3620" s="31">
        <v>96</v>
      </c>
      <c r="L3620" s="38">
        <f t="shared" si="73"/>
        <v>155.52000000000001</v>
      </c>
    </row>
    <row r="3621" spans="1:12" ht="15.75" thickBot="1">
      <c r="A3621" s="127" t="s">
        <v>326</v>
      </c>
      <c r="B3621" s="127" t="s">
        <v>326</v>
      </c>
      <c r="C3621" s="155" t="s">
        <v>48</v>
      </c>
      <c r="D3621" s="35" t="s">
        <v>127</v>
      </c>
      <c r="E3621" s="35" t="s">
        <v>2</v>
      </c>
      <c r="F3621" s="43">
        <v>2018</v>
      </c>
      <c r="G3621" s="31" t="str">
        <f>VLOOKUP(H3621,'GN and GP categories'!A:B,2,FALSE)</f>
        <v>Gram-negative</v>
      </c>
      <c r="H3621" s="53" t="s">
        <v>100</v>
      </c>
      <c r="I3621" s="31">
        <v>162</v>
      </c>
      <c r="J3621" s="31" t="s">
        <v>17</v>
      </c>
      <c r="K3621" s="31">
        <v>98</v>
      </c>
      <c r="L3621" s="38">
        <f t="shared" si="73"/>
        <v>158.76</v>
      </c>
    </row>
    <row r="3622" spans="1:12" ht="15.75" thickBot="1">
      <c r="A3622" s="127" t="s">
        <v>326</v>
      </c>
      <c r="B3622" s="127" t="s">
        <v>326</v>
      </c>
      <c r="C3622" s="155" t="s">
        <v>48</v>
      </c>
      <c r="D3622" s="35" t="s">
        <v>127</v>
      </c>
      <c r="E3622" s="35" t="s">
        <v>2</v>
      </c>
      <c r="F3622" s="43">
        <v>2018</v>
      </c>
      <c r="G3622" s="31" t="str">
        <f>VLOOKUP(H3622,'GN and GP categories'!A:B,2,FALSE)</f>
        <v>Gram-negative</v>
      </c>
      <c r="H3622" s="53" t="s">
        <v>100</v>
      </c>
      <c r="I3622" s="31">
        <v>162</v>
      </c>
      <c r="J3622" s="31" t="s">
        <v>16</v>
      </c>
      <c r="K3622" s="31">
        <v>0</v>
      </c>
      <c r="L3622" s="38">
        <f t="shared" si="73"/>
        <v>0</v>
      </c>
    </row>
    <row r="3623" spans="1:12" ht="15.75" thickBot="1">
      <c r="A3623" s="127" t="s">
        <v>326</v>
      </c>
      <c r="B3623" s="127" t="s">
        <v>326</v>
      </c>
      <c r="C3623" s="155" t="s">
        <v>48</v>
      </c>
      <c r="D3623" s="35" t="s">
        <v>127</v>
      </c>
      <c r="E3623" s="35" t="s">
        <v>2</v>
      </c>
      <c r="F3623" s="43">
        <v>2018</v>
      </c>
      <c r="G3623" s="31" t="str">
        <f>VLOOKUP(H3623,'GN and GP categories'!A:B,2,FALSE)</f>
        <v>Gram-negative</v>
      </c>
      <c r="H3623" s="53" t="s">
        <v>100</v>
      </c>
      <c r="I3623" s="31">
        <v>162</v>
      </c>
      <c r="J3623" s="31" t="s">
        <v>32</v>
      </c>
      <c r="K3623" s="31">
        <v>96</v>
      </c>
      <c r="L3623" s="38">
        <f t="shared" si="73"/>
        <v>155.52000000000001</v>
      </c>
    </row>
    <row r="3624" spans="1:12" ht="15.75" thickBot="1">
      <c r="A3624" s="127" t="s">
        <v>326</v>
      </c>
      <c r="B3624" s="127" t="s">
        <v>326</v>
      </c>
      <c r="C3624" s="155" t="s">
        <v>48</v>
      </c>
      <c r="D3624" s="35" t="s">
        <v>127</v>
      </c>
      <c r="E3624" s="35" t="s">
        <v>2</v>
      </c>
      <c r="F3624" s="43">
        <v>2018</v>
      </c>
      <c r="G3624" s="31" t="str">
        <f>VLOOKUP(H3624,'GN and GP categories'!A:B,2,FALSE)</f>
        <v>Gram-negative</v>
      </c>
      <c r="H3624" s="53" t="s">
        <v>100</v>
      </c>
      <c r="I3624" s="31">
        <v>162</v>
      </c>
      <c r="J3624" s="31" t="s">
        <v>30</v>
      </c>
      <c r="K3624" s="31">
        <v>97</v>
      </c>
      <c r="L3624" s="38">
        <f t="shared" si="73"/>
        <v>157.13999999999999</v>
      </c>
    </row>
    <row r="3625" spans="1:12" ht="15.75" thickBot="1">
      <c r="A3625" s="127" t="s">
        <v>326</v>
      </c>
      <c r="B3625" s="127" t="s">
        <v>326</v>
      </c>
      <c r="C3625" s="155" t="s">
        <v>48</v>
      </c>
      <c r="D3625" s="35" t="s">
        <v>127</v>
      </c>
      <c r="E3625" s="35" t="s">
        <v>2</v>
      </c>
      <c r="F3625" s="43">
        <v>2018</v>
      </c>
      <c r="G3625" s="31" t="str">
        <f>VLOOKUP(H3625,'GN and GP categories'!A:B,2,FALSE)</f>
        <v>Gram-negative</v>
      </c>
      <c r="H3625" s="53" t="s">
        <v>100</v>
      </c>
      <c r="I3625" s="31">
        <v>36</v>
      </c>
      <c r="J3625" s="31" t="s">
        <v>253</v>
      </c>
      <c r="K3625" s="31">
        <v>100</v>
      </c>
      <c r="L3625" s="38">
        <f t="shared" si="73"/>
        <v>36</v>
      </c>
    </row>
    <row r="3626" spans="1:12" ht="15.75" thickBot="1">
      <c r="A3626" s="127" t="s">
        <v>326</v>
      </c>
      <c r="B3626" s="127" t="s">
        <v>326</v>
      </c>
      <c r="C3626" s="155" t="s">
        <v>48</v>
      </c>
      <c r="D3626" s="35" t="s">
        <v>127</v>
      </c>
      <c r="E3626" s="35" t="s">
        <v>2</v>
      </c>
      <c r="F3626" s="43">
        <v>2018</v>
      </c>
      <c r="G3626" s="31" t="str">
        <f>VLOOKUP(H3626,'GN and GP categories'!A:B,2,FALSE)</f>
        <v>Gram-negative</v>
      </c>
      <c r="H3626" s="53" t="s">
        <v>100</v>
      </c>
      <c r="I3626" s="31">
        <v>36</v>
      </c>
      <c r="J3626" s="31" t="s">
        <v>196</v>
      </c>
      <c r="K3626" s="31">
        <v>0</v>
      </c>
      <c r="L3626" s="38">
        <f t="shared" si="73"/>
        <v>0</v>
      </c>
    </row>
    <row r="3627" spans="1:12" ht="15.75" thickBot="1">
      <c r="A3627" s="127" t="s">
        <v>326</v>
      </c>
      <c r="B3627" s="127" t="s">
        <v>326</v>
      </c>
      <c r="C3627" s="155" t="s">
        <v>48</v>
      </c>
      <c r="D3627" s="35" t="s">
        <v>127</v>
      </c>
      <c r="E3627" s="35" t="s">
        <v>2</v>
      </c>
      <c r="F3627" s="43">
        <v>2018</v>
      </c>
      <c r="G3627" s="31" t="str">
        <f>VLOOKUP(H3627,'GN and GP categories'!A:B,2,FALSE)</f>
        <v>Gram-negative</v>
      </c>
      <c r="H3627" s="53" t="s">
        <v>100</v>
      </c>
      <c r="I3627" s="31">
        <v>36</v>
      </c>
      <c r="J3627" s="31" t="s">
        <v>20</v>
      </c>
      <c r="K3627" s="31">
        <v>0</v>
      </c>
      <c r="L3627" s="38">
        <f t="shared" si="73"/>
        <v>0</v>
      </c>
    </row>
    <row r="3628" spans="1:12" ht="15.75" thickBot="1">
      <c r="A3628" s="127" t="s">
        <v>326</v>
      </c>
      <c r="B3628" s="127" t="s">
        <v>326</v>
      </c>
      <c r="C3628" s="155" t="s">
        <v>48</v>
      </c>
      <c r="D3628" s="35" t="s">
        <v>127</v>
      </c>
      <c r="E3628" s="35" t="s">
        <v>2</v>
      </c>
      <c r="F3628" s="43">
        <v>2018</v>
      </c>
      <c r="G3628" s="31" t="str">
        <f>VLOOKUP(H3628,'GN and GP categories'!A:B,2,FALSE)</f>
        <v>Gram-negative</v>
      </c>
      <c r="H3628" s="53" t="s">
        <v>100</v>
      </c>
      <c r="I3628" s="31">
        <v>36</v>
      </c>
      <c r="J3628" s="31" t="s">
        <v>28</v>
      </c>
      <c r="K3628" s="31">
        <v>95</v>
      </c>
      <c r="L3628" s="38">
        <f t="shared" si="73"/>
        <v>34.200000000000003</v>
      </c>
    </row>
    <row r="3629" spans="1:12" ht="15.75" thickBot="1">
      <c r="A3629" s="127" t="s">
        <v>326</v>
      </c>
      <c r="B3629" s="127" t="s">
        <v>326</v>
      </c>
      <c r="C3629" s="155" t="s">
        <v>48</v>
      </c>
      <c r="D3629" s="35" t="s">
        <v>127</v>
      </c>
      <c r="E3629" s="35" t="s">
        <v>2</v>
      </c>
      <c r="F3629" s="43">
        <v>2018</v>
      </c>
      <c r="G3629" s="31" t="str">
        <f>VLOOKUP(H3629,'GN and GP categories'!A:B,2,FALSE)</f>
        <v>Gram-negative</v>
      </c>
      <c r="H3629" s="53" t="s">
        <v>100</v>
      </c>
      <c r="I3629" s="31">
        <v>36</v>
      </c>
      <c r="J3629" t="s">
        <v>31</v>
      </c>
      <c r="K3629">
        <v>100</v>
      </c>
      <c r="L3629" s="38">
        <f t="shared" si="73"/>
        <v>36</v>
      </c>
    </row>
    <row r="3630" spans="1:12" ht="15.75" thickBot="1">
      <c r="A3630" s="127" t="s">
        <v>326</v>
      </c>
      <c r="B3630" s="127" t="s">
        <v>326</v>
      </c>
      <c r="C3630" s="155" t="s">
        <v>48</v>
      </c>
      <c r="D3630" s="35" t="s">
        <v>127</v>
      </c>
      <c r="E3630" s="35" t="s">
        <v>2</v>
      </c>
      <c r="F3630" s="43">
        <v>2018</v>
      </c>
      <c r="G3630" s="31" t="str">
        <f>VLOOKUP(H3630,'GN and GP categories'!A:B,2,FALSE)</f>
        <v>Gram-negative</v>
      </c>
      <c r="H3630" s="53" t="s">
        <v>100</v>
      </c>
      <c r="I3630" s="31">
        <v>36</v>
      </c>
      <c r="J3630" t="s">
        <v>17</v>
      </c>
      <c r="K3630">
        <v>96</v>
      </c>
      <c r="L3630" s="38">
        <f t="shared" si="73"/>
        <v>34.56</v>
      </c>
    </row>
    <row r="3631" spans="1:12" ht="15.75" thickBot="1">
      <c r="A3631" s="127" t="s">
        <v>326</v>
      </c>
      <c r="B3631" s="127" t="s">
        <v>326</v>
      </c>
      <c r="C3631" s="155" t="s">
        <v>48</v>
      </c>
      <c r="D3631" s="35" t="s">
        <v>127</v>
      </c>
      <c r="E3631" s="35" t="s">
        <v>2</v>
      </c>
      <c r="F3631" s="43">
        <v>2018</v>
      </c>
      <c r="G3631" s="31" t="str">
        <f>VLOOKUP(H3631,'GN and GP categories'!A:B,2,FALSE)</f>
        <v>Gram-negative</v>
      </c>
      <c r="H3631" s="53" t="s">
        <v>100</v>
      </c>
      <c r="I3631" s="31">
        <v>36</v>
      </c>
      <c r="J3631" t="s">
        <v>16</v>
      </c>
      <c r="K3631">
        <v>0</v>
      </c>
      <c r="L3631" s="38">
        <f t="shared" si="73"/>
        <v>0</v>
      </c>
    </row>
    <row r="3632" spans="1:12" ht="15.75" thickBot="1">
      <c r="A3632" s="127" t="s">
        <v>326</v>
      </c>
      <c r="B3632" s="127" t="s">
        <v>326</v>
      </c>
      <c r="C3632" s="155" t="s">
        <v>48</v>
      </c>
      <c r="D3632" s="35" t="s">
        <v>127</v>
      </c>
      <c r="E3632" s="35" t="s">
        <v>2</v>
      </c>
      <c r="F3632" s="43">
        <v>2018</v>
      </c>
      <c r="G3632" s="31" t="str">
        <f>VLOOKUP(H3632,'GN and GP categories'!A:B,2,FALSE)</f>
        <v>Gram-negative</v>
      </c>
      <c r="H3632" s="53" t="s">
        <v>100</v>
      </c>
      <c r="I3632" s="31">
        <v>36</v>
      </c>
      <c r="J3632" t="s">
        <v>32</v>
      </c>
      <c r="K3632">
        <v>100</v>
      </c>
      <c r="L3632" s="38">
        <f t="shared" si="73"/>
        <v>36</v>
      </c>
    </row>
    <row r="3633" spans="1:12" ht="15.75" thickBot="1">
      <c r="A3633" s="127" t="s">
        <v>326</v>
      </c>
      <c r="B3633" s="127" t="s">
        <v>326</v>
      </c>
      <c r="C3633" s="155" t="s">
        <v>48</v>
      </c>
      <c r="D3633" s="35" t="s">
        <v>127</v>
      </c>
      <c r="E3633" s="35" t="s">
        <v>2</v>
      </c>
      <c r="F3633" s="43">
        <v>2018</v>
      </c>
      <c r="G3633" s="31" t="str">
        <f>VLOOKUP(H3633,'GN and GP categories'!A:B,2,FALSE)</f>
        <v>Gram-negative</v>
      </c>
      <c r="H3633" s="53" t="s">
        <v>100</v>
      </c>
      <c r="I3633" s="31">
        <v>36</v>
      </c>
      <c r="J3633" t="s">
        <v>30</v>
      </c>
      <c r="K3633">
        <v>97</v>
      </c>
      <c r="L3633" s="38">
        <f t="shared" si="73"/>
        <v>34.92</v>
      </c>
    </row>
    <row r="3634" spans="1:12" ht="15.75" thickBot="1">
      <c r="A3634" s="127" t="s">
        <v>326</v>
      </c>
      <c r="B3634" s="127" t="s">
        <v>326</v>
      </c>
      <c r="C3634" s="155" t="s">
        <v>48</v>
      </c>
      <c r="D3634" s="35" t="s">
        <v>127</v>
      </c>
      <c r="E3634" s="35" t="s">
        <v>2</v>
      </c>
      <c r="F3634" s="43">
        <v>2018</v>
      </c>
      <c r="G3634" s="31" t="str">
        <f>VLOOKUP(H3634,'GN and GP categories'!A:B,2,FALSE)</f>
        <v>Gram-negative</v>
      </c>
      <c r="H3634" s="53" t="s">
        <v>223</v>
      </c>
      <c r="I3634" s="31">
        <v>1026</v>
      </c>
      <c r="J3634" t="s">
        <v>253</v>
      </c>
      <c r="K3634">
        <v>100</v>
      </c>
      <c r="L3634" s="38">
        <f t="shared" si="73"/>
        <v>1026</v>
      </c>
    </row>
    <row r="3635" spans="1:12" ht="15.75" thickBot="1">
      <c r="A3635" s="127" t="s">
        <v>326</v>
      </c>
      <c r="B3635" s="127" t="s">
        <v>326</v>
      </c>
      <c r="C3635" s="155" t="s">
        <v>48</v>
      </c>
      <c r="D3635" s="35" t="s">
        <v>127</v>
      </c>
      <c r="E3635" s="35" t="s">
        <v>2</v>
      </c>
      <c r="F3635" s="43">
        <v>2018</v>
      </c>
      <c r="G3635" s="31" t="str">
        <f>VLOOKUP(H3635,'GN and GP categories'!A:B,2,FALSE)</f>
        <v>Gram-negative</v>
      </c>
      <c r="H3635" s="53" t="s">
        <v>223</v>
      </c>
      <c r="I3635" s="31">
        <v>1026</v>
      </c>
      <c r="J3635" t="s">
        <v>196</v>
      </c>
      <c r="K3635">
        <v>43</v>
      </c>
      <c r="L3635" s="38">
        <f t="shared" si="73"/>
        <v>441.18</v>
      </c>
    </row>
    <row r="3636" spans="1:12" s="31" customFormat="1" ht="15.75" thickBot="1">
      <c r="A3636" s="127" t="s">
        <v>326</v>
      </c>
      <c r="B3636" s="127" t="s">
        <v>326</v>
      </c>
      <c r="C3636" s="155" t="s">
        <v>48</v>
      </c>
      <c r="D3636" s="35" t="s">
        <v>127</v>
      </c>
      <c r="E3636" s="35" t="s">
        <v>2</v>
      </c>
      <c r="F3636" s="43">
        <v>2018</v>
      </c>
      <c r="G3636" s="31" t="str">
        <f>VLOOKUP(H3636,'GN and GP categories'!A:B,2,FALSE)</f>
        <v>Gram-negative</v>
      </c>
      <c r="H3636" s="53" t="s">
        <v>223</v>
      </c>
      <c r="I3636" s="31">
        <v>1026</v>
      </c>
      <c r="J3636" s="31" t="s">
        <v>20</v>
      </c>
      <c r="K3636" s="31">
        <v>72</v>
      </c>
      <c r="L3636" s="38">
        <f t="shared" si="73"/>
        <v>738.72</v>
      </c>
    </row>
    <row r="3637" spans="1:12" ht="15.75" thickBot="1">
      <c r="A3637" s="127" t="s">
        <v>326</v>
      </c>
      <c r="B3637" s="127" t="s">
        <v>326</v>
      </c>
      <c r="C3637" s="155" t="s">
        <v>48</v>
      </c>
      <c r="D3637" s="35" t="s">
        <v>127</v>
      </c>
      <c r="E3637" s="35" t="s">
        <v>2</v>
      </c>
      <c r="F3637" s="43">
        <v>2018</v>
      </c>
      <c r="G3637" s="31" t="str">
        <f>VLOOKUP(H3637,'GN and GP categories'!A:B,2,FALSE)</f>
        <v>Gram-negative</v>
      </c>
      <c r="H3637" s="53" t="s">
        <v>223</v>
      </c>
      <c r="I3637" s="31">
        <v>1026</v>
      </c>
      <c r="J3637" t="s">
        <v>84</v>
      </c>
      <c r="K3637">
        <v>72</v>
      </c>
      <c r="L3637" s="38">
        <f t="shared" si="73"/>
        <v>738.72</v>
      </c>
    </row>
    <row r="3638" spans="1:12" ht="15.75" thickBot="1">
      <c r="A3638" s="127" t="s">
        <v>326</v>
      </c>
      <c r="B3638" s="127" t="s">
        <v>326</v>
      </c>
      <c r="C3638" s="155" t="s">
        <v>48</v>
      </c>
      <c r="D3638" s="35" t="s">
        <v>127</v>
      </c>
      <c r="E3638" s="35" t="s">
        <v>2</v>
      </c>
      <c r="F3638" s="43">
        <v>2018</v>
      </c>
      <c r="G3638" s="31" t="str">
        <f>VLOOKUP(H3638,'GN and GP categories'!A:B,2,FALSE)</f>
        <v>Gram-negative</v>
      </c>
      <c r="H3638" s="53" t="s">
        <v>223</v>
      </c>
      <c r="I3638" s="31">
        <v>1026</v>
      </c>
      <c r="J3638" t="s">
        <v>28</v>
      </c>
      <c r="K3638">
        <v>69</v>
      </c>
      <c r="L3638" s="38">
        <f t="shared" si="73"/>
        <v>707.94</v>
      </c>
    </row>
    <row r="3639" spans="1:12" ht="15.75" thickBot="1">
      <c r="A3639" s="127" t="s">
        <v>326</v>
      </c>
      <c r="B3639" s="127" t="s">
        <v>326</v>
      </c>
      <c r="C3639" s="155" t="s">
        <v>48</v>
      </c>
      <c r="D3639" s="35" t="s">
        <v>127</v>
      </c>
      <c r="E3639" s="35" t="s">
        <v>2</v>
      </c>
      <c r="F3639" s="43">
        <v>2018</v>
      </c>
      <c r="G3639" s="31" t="str">
        <f>VLOOKUP(H3639,'GN and GP categories'!A:B,2,FALSE)</f>
        <v>Gram-negative</v>
      </c>
      <c r="H3639" s="53" t="s">
        <v>223</v>
      </c>
      <c r="I3639" s="31">
        <v>1026</v>
      </c>
      <c r="J3639" t="s">
        <v>31</v>
      </c>
      <c r="K3639">
        <v>87</v>
      </c>
      <c r="L3639" s="38">
        <f t="shared" si="73"/>
        <v>892.62</v>
      </c>
    </row>
    <row r="3640" spans="1:12" ht="15.75" thickBot="1">
      <c r="A3640" s="127" t="s">
        <v>326</v>
      </c>
      <c r="B3640" s="127" t="s">
        <v>326</v>
      </c>
      <c r="C3640" s="155" t="s">
        <v>48</v>
      </c>
      <c r="D3640" s="35" t="s">
        <v>127</v>
      </c>
      <c r="E3640" s="35" t="s">
        <v>2</v>
      </c>
      <c r="F3640" s="43">
        <v>2018</v>
      </c>
      <c r="G3640" s="31" t="str">
        <f>VLOOKUP(H3640,'GN and GP categories'!A:B,2,FALSE)</f>
        <v>Gram-negative</v>
      </c>
      <c r="H3640" s="53" t="s">
        <v>223</v>
      </c>
      <c r="I3640" s="31">
        <v>1026</v>
      </c>
      <c r="J3640" t="s">
        <v>17</v>
      </c>
      <c r="K3640">
        <v>99</v>
      </c>
      <c r="L3640" s="38">
        <f t="shared" si="73"/>
        <v>1015.74</v>
      </c>
    </row>
    <row r="3641" spans="1:12" ht="15.75" thickBot="1">
      <c r="A3641" s="127" t="s">
        <v>326</v>
      </c>
      <c r="B3641" s="127" t="s">
        <v>326</v>
      </c>
      <c r="C3641" s="155" t="s">
        <v>48</v>
      </c>
      <c r="D3641" s="35" t="s">
        <v>127</v>
      </c>
      <c r="E3641" s="35" t="s">
        <v>2</v>
      </c>
      <c r="F3641" s="43">
        <v>2018</v>
      </c>
      <c r="G3641" s="31" t="str">
        <f>VLOOKUP(H3641,'GN and GP categories'!A:B,2,FALSE)</f>
        <v>Gram-negative</v>
      </c>
      <c r="H3641" s="53" t="s">
        <v>223</v>
      </c>
      <c r="I3641" s="31">
        <v>1026</v>
      </c>
      <c r="J3641" t="s">
        <v>16</v>
      </c>
      <c r="K3641">
        <v>71</v>
      </c>
      <c r="L3641" s="38">
        <f t="shared" si="73"/>
        <v>728.46</v>
      </c>
    </row>
    <row r="3642" spans="1:12" ht="15.75" thickBot="1">
      <c r="A3642" s="127" t="s">
        <v>326</v>
      </c>
      <c r="B3642" s="127" t="s">
        <v>326</v>
      </c>
      <c r="C3642" s="155" t="s">
        <v>48</v>
      </c>
      <c r="D3642" s="35" t="s">
        <v>127</v>
      </c>
      <c r="E3642" s="35" t="s">
        <v>2</v>
      </c>
      <c r="F3642" s="43">
        <v>2018</v>
      </c>
      <c r="G3642" s="31" t="str">
        <f>VLOOKUP(H3642,'GN and GP categories'!A:B,2,FALSE)</f>
        <v>Gram-negative</v>
      </c>
      <c r="H3642" s="53" t="s">
        <v>223</v>
      </c>
      <c r="I3642" s="31">
        <v>1026</v>
      </c>
      <c r="J3642" t="s">
        <v>32</v>
      </c>
      <c r="K3642">
        <v>85</v>
      </c>
      <c r="L3642" s="38">
        <f t="shared" si="73"/>
        <v>872.1</v>
      </c>
    </row>
    <row r="3643" spans="1:12" ht="15.75" thickBot="1">
      <c r="A3643" s="127" t="s">
        <v>326</v>
      </c>
      <c r="B3643" s="127" t="s">
        <v>326</v>
      </c>
      <c r="C3643" s="155" t="s">
        <v>48</v>
      </c>
      <c r="D3643" s="35" t="s">
        <v>127</v>
      </c>
      <c r="E3643" s="35" t="s">
        <v>2</v>
      </c>
      <c r="F3643" s="43">
        <v>2018</v>
      </c>
      <c r="G3643" s="31" t="str">
        <f>VLOOKUP(H3643,'GN and GP categories'!A:B,2,FALSE)</f>
        <v>Gram-negative</v>
      </c>
      <c r="H3643" s="53" t="s">
        <v>223</v>
      </c>
      <c r="I3643" s="31">
        <v>1026</v>
      </c>
      <c r="J3643" s="31" t="s">
        <v>30</v>
      </c>
      <c r="K3643" s="31">
        <v>72</v>
      </c>
      <c r="L3643" s="38">
        <f t="shared" si="73"/>
        <v>738.72</v>
      </c>
    </row>
    <row r="3644" spans="1:12" ht="15.75" thickBot="1">
      <c r="A3644" s="127" t="s">
        <v>326</v>
      </c>
      <c r="B3644" s="127" t="s">
        <v>326</v>
      </c>
      <c r="C3644" s="155" t="s">
        <v>48</v>
      </c>
      <c r="D3644" s="35" t="s">
        <v>127</v>
      </c>
      <c r="E3644" s="35" t="s">
        <v>2</v>
      </c>
      <c r="F3644" s="43">
        <v>2018</v>
      </c>
      <c r="G3644" s="31" t="str">
        <f>VLOOKUP(H3644,'GN and GP categories'!A:B,2,FALSE)</f>
        <v>Gram-negative</v>
      </c>
      <c r="H3644" s="53" t="s">
        <v>104</v>
      </c>
      <c r="I3644" s="31">
        <v>58</v>
      </c>
      <c r="J3644" s="31" t="s">
        <v>253</v>
      </c>
      <c r="K3644" s="31">
        <v>100</v>
      </c>
      <c r="L3644" s="38">
        <f t="shared" si="73"/>
        <v>58</v>
      </c>
    </row>
    <row r="3645" spans="1:12" ht="15.75" thickBot="1">
      <c r="A3645" s="127" t="s">
        <v>326</v>
      </c>
      <c r="B3645" s="127" t="s">
        <v>326</v>
      </c>
      <c r="C3645" s="155" t="s">
        <v>48</v>
      </c>
      <c r="D3645" s="35" t="s">
        <v>127</v>
      </c>
      <c r="E3645" s="35" t="s">
        <v>2</v>
      </c>
      <c r="F3645" s="43">
        <v>2018</v>
      </c>
      <c r="G3645" s="31" t="str">
        <f>VLOOKUP(H3645,'GN and GP categories'!A:B,2,FALSE)</f>
        <v>Gram-negative</v>
      </c>
      <c r="H3645" s="53" t="s">
        <v>104</v>
      </c>
      <c r="I3645" s="31">
        <v>58</v>
      </c>
      <c r="J3645" s="31" t="s">
        <v>196</v>
      </c>
      <c r="K3645" s="31">
        <v>0</v>
      </c>
      <c r="L3645" s="38">
        <f t="shared" si="73"/>
        <v>0</v>
      </c>
    </row>
    <row r="3646" spans="1:12" ht="15.75" thickBot="1">
      <c r="A3646" s="127" t="s">
        <v>326</v>
      </c>
      <c r="B3646" s="127" t="s">
        <v>326</v>
      </c>
      <c r="C3646" s="155" t="s">
        <v>48</v>
      </c>
      <c r="D3646" s="35" t="s">
        <v>127</v>
      </c>
      <c r="E3646" s="35" t="s">
        <v>2</v>
      </c>
      <c r="F3646" s="43">
        <v>2018</v>
      </c>
      <c r="G3646" s="31" t="str">
        <f>VLOOKUP(H3646,'GN and GP categories'!A:B,2,FALSE)</f>
        <v>Gram-negative</v>
      </c>
      <c r="H3646" s="53" t="s">
        <v>104</v>
      </c>
      <c r="I3646" s="31">
        <v>58</v>
      </c>
      <c r="J3646" s="31" t="s">
        <v>20</v>
      </c>
      <c r="K3646" s="31">
        <v>0</v>
      </c>
      <c r="L3646" s="38">
        <f t="shared" si="73"/>
        <v>0</v>
      </c>
    </row>
    <row r="3647" spans="1:12" ht="15.75" thickBot="1">
      <c r="A3647" s="127" t="s">
        <v>326</v>
      </c>
      <c r="B3647" s="127" t="s">
        <v>326</v>
      </c>
      <c r="C3647" s="155" t="s">
        <v>48</v>
      </c>
      <c r="D3647" s="35" t="s">
        <v>127</v>
      </c>
      <c r="E3647" s="35" t="s">
        <v>2</v>
      </c>
      <c r="F3647" s="43">
        <v>2018</v>
      </c>
      <c r="G3647" s="31" t="str">
        <f>VLOOKUP(H3647,'GN and GP categories'!A:B,2,FALSE)</f>
        <v>Gram-negative</v>
      </c>
      <c r="H3647" s="53" t="s">
        <v>104</v>
      </c>
      <c r="I3647" s="31">
        <v>58</v>
      </c>
      <c r="J3647" s="31" t="s">
        <v>84</v>
      </c>
      <c r="K3647" s="31">
        <v>0</v>
      </c>
      <c r="L3647" s="38">
        <f t="shared" si="73"/>
        <v>0</v>
      </c>
    </row>
    <row r="3648" spans="1:12" ht="15.75" thickBot="1">
      <c r="A3648" s="127" t="s">
        <v>326</v>
      </c>
      <c r="B3648" s="127" t="s">
        <v>326</v>
      </c>
      <c r="C3648" s="155" t="s">
        <v>48</v>
      </c>
      <c r="D3648" s="35" t="s">
        <v>127</v>
      </c>
      <c r="E3648" s="35" t="s">
        <v>2</v>
      </c>
      <c r="F3648" s="43">
        <v>2018</v>
      </c>
      <c r="G3648" s="31" t="str">
        <f>VLOOKUP(H3648,'GN and GP categories'!A:B,2,FALSE)</f>
        <v>Gram-negative</v>
      </c>
      <c r="H3648" s="53" t="s">
        <v>104</v>
      </c>
      <c r="I3648" s="31">
        <v>58</v>
      </c>
      <c r="J3648" s="31" t="s">
        <v>28</v>
      </c>
      <c r="K3648" s="31">
        <v>100</v>
      </c>
      <c r="L3648" s="38">
        <f t="shared" si="73"/>
        <v>58</v>
      </c>
    </row>
    <row r="3649" spans="1:12" ht="15.75" thickBot="1">
      <c r="A3649" s="127" t="s">
        <v>326</v>
      </c>
      <c r="B3649" s="127" t="s">
        <v>326</v>
      </c>
      <c r="C3649" s="155" t="s">
        <v>48</v>
      </c>
      <c r="D3649" s="35" t="s">
        <v>127</v>
      </c>
      <c r="E3649" s="35" t="s">
        <v>2</v>
      </c>
      <c r="F3649" s="43">
        <v>2018</v>
      </c>
      <c r="G3649" s="31" t="str">
        <f>VLOOKUP(H3649,'GN and GP categories'!A:B,2,FALSE)</f>
        <v>Gram-negative</v>
      </c>
      <c r="H3649" s="53" t="s">
        <v>104</v>
      </c>
      <c r="I3649" s="31">
        <v>58</v>
      </c>
      <c r="J3649" s="31" t="s">
        <v>31</v>
      </c>
      <c r="K3649" s="31">
        <v>100</v>
      </c>
      <c r="L3649" s="38">
        <f t="shared" si="73"/>
        <v>58</v>
      </c>
    </row>
    <row r="3650" spans="1:12" s="31" customFormat="1" ht="15.75" thickBot="1">
      <c r="A3650" s="127" t="s">
        <v>326</v>
      </c>
      <c r="B3650" s="127" t="s">
        <v>326</v>
      </c>
      <c r="C3650" s="155" t="s">
        <v>48</v>
      </c>
      <c r="D3650" s="35" t="s">
        <v>127</v>
      </c>
      <c r="E3650" s="35" t="s">
        <v>2</v>
      </c>
      <c r="F3650" s="43">
        <v>2018</v>
      </c>
      <c r="G3650" s="31" t="str">
        <f>VLOOKUP(H3650,'GN and GP categories'!A:B,2,FALSE)</f>
        <v>Gram-negative</v>
      </c>
      <c r="H3650" s="53" t="s">
        <v>104</v>
      </c>
      <c r="I3650" s="31">
        <v>58</v>
      </c>
      <c r="J3650" s="31" t="s">
        <v>17</v>
      </c>
      <c r="K3650" s="31">
        <v>100</v>
      </c>
      <c r="L3650" s="38">
        <f t="shared" si="73"/>
        <v>58</v>
      </c>
    </row>
    <row r="3651" spans="1:12" ht="15.75" thickBot="1">
      <c r="A3651" s="127" t="s">
        <v>326</v>
      </c>
      <c r="B3651" s="127" t="s">
        <v>326</v>
      </c>
      <c r="C3651" s="155" t="s">
        <v>48</v>
      </c>
      <c r="D3651" s="35" t="s">
        <v>127</v>
      </c>
      <c r="E3651" s="35" t="s">
        <v>2</v>
      </c>
      <c r="F3651" s="43">
        <v>2018</v>
      </c>
      <c r="G3651" s="31" t="str">
        <f>VLOOKUP(H3651,'GN and GP categories'!A:B,2,FALSE)</f>
        <v>Gram-negative</v>
      </c>
      <c r="H3651" s="53" t="s">
        <v>104</v>
      </c>
      <c r="I3651" s="31">
        <v>58</v>
      </c>
      <c r="J3651" s="31" t="s">
        <v>16</v>
      </c>
      <c r="K3651" s="31">
        <v>0</v>
      </c>
      <c r="L3651" s="38">
        <f t="shared" si="73"/>
        <v>0</v>
      </c>
    </row>
    <row r="3652" spans="1:12" ht="15.75" thickBot="1">
      <c r="A3652" s="127" t="s">
        <v>326</v>
      </c>
      <c r="B3652" s="127" t="s">
        <v>326</v>
      </c>
      <c r="C3652" s="155" t="s">
        <v>48</v>
      </c>
      <c r="D3652" s="35" t="s">
        <v>127</v>
      </c>
      <c r="E3652" s="35" t="s">
        <v>2</v>
      </c>
      <c r="F3652" s="43">
        <v>2018</v>
      </c>
      <c r="G3652" s="31" t="str">
        <f>VLOOKUP(H3652,'GN and GP categories'!A:B,2,FALSE)</f>
        <v>Gram-negative</v>
      </c>
      <c r="H3652" s="53" t="s">
        <v>104</v>
      </c>
      <c r="I3652" s="31">
        <v>58</v>
      </c>
      <c r="J3652" s="31" t="s">
        <v>32</v>
      </c>
      <c r="K3652" s="31">
        <v>100</v>
      </c>
      <c r="L3652" s="38">
        <f t="shared" si="73"/>
        <v>58</v>
      </c>
    </row>
    <row r="3653" spans="1:12" ht="15.75" thickBot="1">
      <c r="A3653" s="127" t="s">
        <v>326</v>
      </c>
      <c r="B3653" s="127" t="s">
        <v>326</v>
      </c>
      <c r="C3653" s="155" t="s">
        <v>48</v>
      </c>
      <c r="D3653" s="35" t="s">
        <v>127</v>
      </c>
      <c r="E3653" s="35" t="s">
        <v>2</v>
      </c>
      <c r="F3653" s="43">
        <v>2018</v>
      </c>
      <c r="G3653" s="31" t="str">
        <f>VLOOKUP(H3653,'GN and GP categories'!A:B,2,FALSE)</f>
        <v>Gram-negative</v>
      </c>
      <c r="H3653" s="53" t="s">
        <v>104</v>
      </c>
      <c r="I3653" s="31">
        <v>58</v>
      </c>
      <c r="J3653" s="31" t="s">
        <v>30</v>
      </c>
      <c r="K3653" s="31">
        <v>100</v>
      </c>
      <c r="L3653" s="38">
        <f t="shared" si="73"/>
        <v>58</v>
      </c>
    </row>
    <row r="3654" spans="1:12" ht="15.75" thickBot="1">
      <c r="A3654" s="127" t="s">
        <v>326</v>
      </c>
      <c r="B3654" s="127" t="s">
        <v>326</v>
      </c>
      <c r="C3654" s="155" t="s">
        <v>48</v>
      </c>
      <c r="D3654" s="35" t="s">
        <v>127</v>
      </c>
      <c r="E3654" s="35" t="s">
        <v>2</v>
      </c>
      <c r="F3654" s="43">
        <v>2018</v>
      </c>
      <c r="G3654" s="31" t="str">
        <f>VLOOKUP(H3654,'GN and GP categories'!A:B,2,FALSE)</f>
        <v>Gram-negative</v>
      </c>
      <c r="H3654" s="53" t="s">
        <v>104</v>
      </c>
      <c r="I3654" s="31">
        <v>73</v>
      </c>
      <c r="J3654" s="31" t="s">
        <v>253</v>
      </c>
      <c r="K3654" s="31">
        <v>100</v>
      </c>
      <c r="L3654" s="38">
        <f t="shared" si="73"/>
        <v>73</v>
      </c>
    </row>
    <row r="3655" spans="1:12" ht="15.75" thickBot="1">
      <c r="A3655" s="127" t="s">
        <v>326</v>
      </c>
      <c r="B3655" s="127" t="s">
        <v>326</v>
      </c>
      <c r="C3655" s="155" t="s">
        <v>48</v>
      </c>
      <c r="D3655" s="35" t="s">
        <v>127</v>
      </c>
      <c r="E3655" s="35" t="s">
        <v>2</v>
      </c>
      <c r="F3655" s="43">
        <v>2018</v>
      </c>
      <c r="G3655" s="31" t="str">
        <f>VLOOKUP(H3655,'GN and GP categories'!A:B,2,FALSE)</f>
        <v>Gram-negative</v>
      </c>
      <c r="H3655" s="53" t="s">
        <v>104</v>
      </c>
      <c r="I3655" s="31">
        <v>73</v>
      </c>
      <c r="J3655" s="31" t="s">
        <v>196</v>
      </c>
      <c r="K3655" s="31">
        <v>0</v>
      </c>
      <c r="L3655" s="38">
        <f t="shared" si="73"/>
        <v>0</v>
      </c>
    </row>
    <row r="3656" spans="1:12" ht="15.75" thickBot="1">
      <c r="A3656" s="127" t="s">
        <v>326</v>
      </c>
      <c r="B3656" s="127" t="s">
        <v>326</v>
      </c>
      <c r="C3656" s="155" t="s">
        <v>48</v>
      </c>
      <c r="D3656" s="35" t="s">
        <v>127</v>
      </c>
      <c r="E3656" s="35" t="s">
        <v>2</v>
      </c>
      <c r="F3656" s="43">
        <v>2018</v>
      </c>
      <c r="G3656" s="31" t="str">
        <f>VLOOKUP(H3656,'GN and GP categories'!A:B,2,FALSE)</f>
        <v>Gram-negative</v>
      </c>
      <c r="H3656" s="53" t="s">
        <v>104</v>
      </c>
      <c r="I3656" s="31">
        <v>73</v>
      </c>
      <c r="J3656" s="31" t="s">
        <v>20</v>
      </c>
      <c r="K3656" s="31">
        <v>86</v>
      </c>
      <c r="L3656" s="38">
        <f t="shared" si="73"/>
        <v>62.78</v>
      </c>
    </row>
    <row r="3657" spans="1:12" ht="15.75" thickBot="1">
      <c r="A3657" s="127" t="s">
        <v>326</v>
      </c>
      <c r="B3657" s="127" t="s">
        <v>326</v>
      </c>
      <c r="C3657" s="155" t="s">
        <v>48</v>
      </c>
      <c r="D3657" s="35" t="s">
        <v>127</v>
      </c>
      <c r="E3657" s="35" t="s">
        <v>2</v>
      </c>
      <c r="F3657" s="43">
        <v>2018</v>
      </c>
      <c r="G3657" s="31" t="str">
        <f>VLOOKUP(H3657,'GN and GP categories'!A:B,2,FALSE)</f>
        <v>Gram-negative</v>
      </c>
      <c r="H3657" s="53" t="s">
        <v>104</v>
      </c>
      <c r="I3657" s="31">
        <v>73</v>
      </c>
      <c r="J3657" s="31" t="s">
        <v>84</v>
      </c>
      <c r="K3657" s="31">
        <v>92</v>
      </c>
      <c r="L3657" s="38">
        <f t="shared" si="73"/>
        <v>67.16</v>
      </c>
    </row>
    <row r="3658" spans="1:12" ht="15.75" thickBot="1">
      <c r="A3658" s="127" t="s">
        <v>326</v>
      </c>
      <c r="B3658" s="127" t="s">
        <v>326</v>
      </c>
      <c r="C3658" s="155" t="s">
        <v>48</v>
      </c>
      <c r="D3658" s="35" t="s">
        <v>127</v>
      </c>
      <c r="E3658" s="35" t="s">
        <v>2</v>
      </c>
      <c r="F3658" s="43">
        <v>2018</v>
      </c>
      <c r="G3658" s="31" t="str">
        <f>VLOOKUP(H3658,'GN and GP categories'!A:B,2,FALSE)</f>
        <v>Gram-negative</v>
      </c>
      <c r="H3658" s="53" t="s">
        <v>104</v>
      </c>
      <c r="I3658" s="31">
        <v>73</v>
      </c>
      <c r="J3658" s="31" t="s">
        <v>28</v>
      </c>
      <c r="K3658" s="31">
        <v>100</v>
      </c>
      <c r="L3658" s="38">
        <f t="shared" si="73"/>
        <v>73</v>
      </c>
    </row>
    <row r="3659" spans="1:12" ht="15.75" thickBot="1">
      <c r="A3659" s="127" t="s">
        <v>326</v>
      </c>
      <c r="B3659" s="127" t="s">
        <v>326</v>
      </c>
      <c r="C3659" s="155" t="s">
        <v>48</v>
      </c>
      <c r="D3659" s="35" t="s">
        <v>127</v>
      </c>
      <c r="E3659" s="35" t="s">
        <v>2</v>
      </c>
      <c r="F3659" s="43">
        <v>2018</v>
      </c>
      <c r="G3659" s="31" t="str">
        <f>VLOOKUP(H3659,'GN and GP categories'!A:B,2,FALSE)</f>
        <v>Gram-negative</v>
      </c>
      <c r="H3659" s="53" t="s">
        <v>104</v>
      </c>
      <c r="I3659" s="31">
        <v>73</v>
      </c>
      <c r="J3659" s="31" t="s">
        <v>31</v>
      </c>
      <c r="K3659" s="31">
        <v>100</v>
      </c>
      <c r="L3659" s="38">
        <f t="shared" si="73"/>
        <v>73</v>
      </c>
    </row>
    <row r="3660" spans="1:12" ht="15.75" thickBot="1">
      <c r="A3660" s="127" t="s">
        <v>326</v>
      </c>
      <c r="B3660" s="127" t="s">
        <v>326</v>
      </c>
      <c r="C3660" s="155" t="s">
        <v>48</v>
      </c>
      <c r="D3660" s="35" t="s">
        <v>127</v>
      </c>
      <c r="E3660" s="35" t="s">
        <v>2</v>
      </c>
      <c r="F3660" s="43">
        <v>2018</v>
      </c>
      <c r="G3660" s="31" t="str">
        <f>VLOOKUP(H3660,'GN and GP categories'!A:B,2,FALSE)</f>
        <v>Gram-negative</v>
      </c>
      <c r="H3660" s="53" t="s">
        <v>104</v>
      </c>
      <c r="I3660" s="31">
        <v>73</v>
      </c>
      <c r="J3660" s="31" t="s">
        <v>17</v>
      </c>
      <c r="K3660" s="31">
        <v>100</v>
      </c>
      <c r="L3660" s="38">
        <f t="shared" si="73"/>
        <v>73</v>
      </c>
    </row>
    <row r="3661" spans="1:12" ht="15.75" thickBot="1">
      <c r="A3661" s="127" t="s">
        <v>326</v>
      </c>
      <c r="B3661" s="127" t="s">
        <v>326</v>
      </c>
      <c r="C3661" s="155" t="s">
        <v>48</v>
      </c>
      <c r="D3661" s="35" t="s">
        <v>127</v>
      </c>
      <c r="E3661" s="35" t="s">
        <v>2</v>
      </c>
      <c r="F3661" s="43">
        <v>2018</v>
      </c>
      <c r="G3661" s="31" t="str">
        <f>VLOOKUP(H3661,'GN and GP categories'!A:B,2,FALSE)</f>
        <v>Gram-negative</v>
      </c>
      <c r="H3661" s="53" t="s">
        <v>104</v>
      </c>
      <c r="I3661" s="31">
        <v>73</v>
      </c>
      <c r="J3661" s="31" t="s">
        <v>16</v>
      </c>
      <c r="K3661" s="31">
        <v>92</v>
      </c>
      <c r="L3661" s="38">
        <f t="shared" si="73"/>
        <v>67.16</v>
      </c>
    </row>
    <row r="3662" spans="1:12" ht="15.75" thickBot="1">
      <c r="A3662" s="127" t="s">
        <v>326</v>
      </c>
      <c r="B3662" s="127" t="s">
        <v>326</v>
      </c>
      <c r="C3662" s="155" t="s">
        <v>48</v>
      </c>
      <c r="D3662" s="35" t="s">
        <v>127</v>
      </c>
      <c r="E3662" s="35" t="s">
        <v>2</v>
      </c>
      <c r="F3662" s="43">
        <v>2018</v>
      </c>
      <c r="G3662" s="31" t="str">
        <f>VLOOKUP(H3662,'GN and GP categories'!A:B,2,FALSE)</f>
        <v>Gram-negative</v>
      </c>
      <c r="H3662" s="53" t="s">
        <v>104</v>
      </c>
      <c r="I3662" s="31">
        <v>73</v>
      </c>
      <c r="J3662" s="31" t="s">
        <v>32</v>
      </c>
      <c r="K3662" s="31">
        <v>100</v>
      </c>
      <c r="L3662" s="38">
        <f t="shared" si="73"/>
        <v>73</v>
      </c>
    </row>
    <row r="3663" spans="1:12" ht="15.75" thickBot="1">
      <c r="A3663" s="127" t="s">
        <v>326</v>
      </c>
      <c r="B3663" s="127" t="s">
        <v>326</v>
      </c>
      <c r="C3663" s="155" t="s">
        <v>48</v>
      </c>
      <c r="D3663" s="35" t="s">
        <v>127</v>
      </c>
      <c r="E3663" s="35" t="s">
        <v>2</v>
      </c>
      <c r="F3663" s="43">
        <v>2018</v>
      </c>
      <c r="G3663" s="31" t="str">
        <f>VLOOKUP(H3663,'GN and GP categories'!A:B,2,FALSE)</f>
        <v>Gram-negative</v>
      </c>
      <c r="H3663" s="53" t="s">
        <v>104</v>
      </c>
      <c r="I3663" s="31">
        <v>73</v>
      </c>
      <c r="J3663" s="31" t="s">
        <v>30</v>
      </c>
      <c r="K3663" s="31">
        <v>97</v>
      </c>
      <c r="L3663" s="38">
        <f t="shared" si="73"/>
        <v>70.81</v>
      </c>
    </row>
    <row r="3664" spans="1:12" s="31" customFormat="1" ht="15.75" thickBot="1">
      <c r="A3664" s="127" t="s">
        <v>326</v>
      </c>
      <c r="B3664" s="127" t="s">
        <v>326</v>
      </c>
      <c r="C3664" s="155" t="s">
        <v>48</v>
      </c>
      <c r="D3664" s="35" t="s">
        <v>127</v>
      </c>
      <c r="E3664" s="35" t="s">
        <v>2</v>
      </c>
      <c r="F3664" s="43">
        <v>2018</v>
      </c>
      <c r="G3664" s="31" t="str">
        <f>VLOOKUP(H3664,'GN and GP categories'!A:B,2,FALSE)</f>
        <v>Gram-negative</v>
      </c>
      <c r="H3664" s="53" t="s">
        <v>104</v>
      </c>
      <c r="I3664" s="31">
        <v>445</v>
      </c>
      <c r="J3664" s="31" t="s">
        <v>253</v>
      </c>
      <c r="K3664" s="31">
        <v>100</v>
      </c>
      <c r="L3664" s="38">
        <f t="shared" si="73"/>
        <v>445</v>
      </c>
    </row>
    <row r="3665" spans="1:12" ht="15.75" thickBot="1">
      <c r="A3665" s="127" t="s">
        <v>326</v>
      </c>
      <c r="B3665" s="127" t="s">
        <v>326</v>
      </c>
      <c r="C3665" s="155" t="s">
        <v>48</v>
      </c>
      <c r="D3665" s="35" t="s">
        <v>127</v>
      </c>
      <c r="E3665" s="35" t="s">
        <v>2</v>
      </c>
      <c r="F3665" s="43">
        <v>2018</v>
      </c>
      <c r="G3665" s="31" t="str">
        <f>VLOOKUP(H3665,'GN and GP categories'!A:B,2,FALSE)</f>
        <v>Gram-negative</v>
      </c>
      <c r="H3665" s="53" t="s">
        <v>104</v>
      </c>
      <c r="I3665" s="31">
        <v>445</v>
      </c>
      <c r="J3665" s="31" t="s">
        <v>196</v>
      </c>
      <c r="K3665" s="31">
        <v>0</v>
      </c>
      <c r="L3665" s="38">
        <f t="shared" si="73"/>
        <v>0</v>
      </c>
    </row>
    <row r="3666" spans="1:12" ht="15.75" thickBot="1">
      <c r="A3666" s="127" t="s">
        <v>326</v>
      </c>
      <c r="B3666" s="127" t="s">
        <v>326</v>
      </c>
      <c r="C3666" s="155" t="s">
        <v>48</v>
      </c>
      <c r="D3666" s="35" t="s">
        <v>127</v>
      </c>
      <c r="E3666" s="35" t="s">
        <v>2</v>
      </c>
      <c r="F3666" s="43">
        <v>2018</v>
      </c>
      <c r="G3666" s="31" t="str">
        <f>VLOOKUP(H3666,'GN and GP categories'!A:B,2,FALSE)</f>
        <v>Gram-negative</v>
      </c>
      <c r="H3666" s="53" t="s">
        <v>104</v>
      </c>
      <c r="I3666" s="31">
        <v>445</v>
      </c>
      <c r="J3666" s="31" t="s">
        <v>20</v>
      </c>
      <c r="K3666" s="31">
        <v>83</v>
      </c>
      <c r="L3666" s="38">
        <f t="shared" si="73"/>
        <v>369.35</v>
      </c>
    </row>
    <row r="3667" spans="1:12" ht="15.75" thickBot="1">
      <c r="A3667" s="127" t="s">
        <v>326</v>
      </c>
      <c r="B3667" s="127" t="s">
        <v>326</v>
      </c>
      <c r="C3667" s="155" t="s">
        <v>48</v>
      </c>
      <c r="D3667" s="35" t="s">
        <v>127</v>
      </c>
      <c r="E3667" s="35" t="s">
        <v>2</v>
      </c>
      <c r="F3667" s="43">
        <v>2018</v>
      </c>
      <c r="G3667" s="31" t="str">
        <f>VLOOKUP(H3667,'GN and GP categories'!A:B,2,FALSE)</f>
        <v>Gram-negative</v>
      </c>
      <c r="H3667" s="53" t="s">
        <v>104</v>
      </c>
      <c r="I3667" s="31">
        <v>445</v>
      </c>
      <c r="J3667" s="31" t="s">
        <v>84</v>
      </c>
      <c r="K3667" s="31">
        <v>78</v>
      </c>
      <c r="L3667" s="38">
        <f t="shared" si="73"/>
        <v>347.1</v>
      </c>
    </row>
    <row r="3668" spans="1:12" ht="15.75" thickBot="1">
      <c r="A3668" s="127" t="s">
        <v>326</v>
      </c>
      <c r="B3668" s="127" t="s">
        <v>326</v>
      </c>
      <c r="C3668" s="155" t="s">
        <v>48</v>
      </c>
      <c r="D3668" s="35" t="s">
        <v>127</v>
      </c>
      <c r="E3668" s="35" t="s">
        <v>2</v>
      </c>
      <c r="F3668" s="43">
        <v>2018</v>
      </c>
      <c r="G3668" s="31" t="str">
        <f>VLOOKUP(H3668,'GN and GP categories'!A:B,2,FALSE)</f>
        <v>Gram-negative</v>
      </c>
      <c r="H3668" s="53" t="s">
        <v>104</v>
      </c>
      <c r="I3668" s="31">
        <v>445</v>
      </c>
      <c r="J3668" s="31" t="s">
        <v>28</v>
      </c>
      <c r="K3668" s="31">
        <v>84</v>
      </c>
      <c r="L3668" s="38">
        <f t="shared" si="73"/>
        <v>373.8</v>
      </c>
    </row>
    <row r="3669" spans="1:12" ht="15.75" thickBot="1">
      <c r="A3669" s="127" t="s">
        <v>326</v>
      </c>
      <c r="B3669" s="127" t="s">
        <v>326</v>
      </c>
      <c r="C3669" s="155" t="s">
        <v>48</v>
      </c>
      <c r="D3669" s="35" t="s">
        <v>127</v>
      </c>
      <c r="E3669" s="35" t="s">
        <v>2</v>
      </c>
      <c r="F3669" s="43">
        <v>2018</v>
      </c>
      <c r="G3669" s="31" t="str">
        <f>VLOOKUP(H3669,'GN and GP categories'!A:B,2,FALSE)</f>
        <v>Gram-negative</v>
      </c>
      <c r="H3669" s="53" t="s">
        <v>104</v>
      </c>
      <c r="I3669" s="31">
        <v>445</v>
      </c>
      <c r="J3669" s="31" t="s">
        <v>31</v>
      </c>
      <c r="K3669" s="31">
        <v>85</v>
      </c>
      <c r="L3669" s="38">
        <f t="shared" si="73"/>
        <v>378.25</v>
      </c>
    </row>
    <row r="3670" spans="1:12" ht="15.75" thickBot="1">
      <c r="A3670" s="127" t="s">
        <v>326</v>
      </c>
      <c r="B3670" s="127" t="s">
        <v>326</v>
      </c>
      <c r="C3670" s="155" t="s">
        <v>48</v>
      </c>
      <c r="D3670" s="35" t="s">
        <v>127</v>
      </c>
      <c r="E3670" s="35" t="s">
        <v>2</v>
      </c>
      <c r="F3670" s="43">
        <v>2018</v>
      </c>
      <c r="G3670" s="31" t="str">
        <f>VLOOKUP(H3670,'GN and GP categories'!A:B,2,FALSE)</f>
        <v>Gram-negative</v>
      </c>
      <c r="H3670" s="53" t="s">
        <v>104</v>
      </c>
      <c r="I3670" s="31">
        <v>445</v>
      </c>
      <c r="J3670" s="31" t="s">
        <v>17</v>
      </c>
      <c r="K3670" s="31">
        <v>99</v>
      </c>
      <c r="L3670" s="38">
        <f t="shared" si="73"/>
        <v>440.55</v>
      </c>
    </row>
    <row r="3671" spans="1:12" ht="15.75" thickBot="1">
      <c r="A3671" s="127" t="s">
        <v>326</v>
      </c>
      <c r="B3671" s="127" t="s">
        <v>326</v>
      </c>
      <c r="C3671" s="155" t="s">
        <v>48</v>
      </c>
      <c r="D3671" s="35" t="s">
        <v>127</v>
      </c>
      <c r="E3671" s="35" t="s">
        <v>2</v>
      </c>
      <c r="F3671" s="43">
        <v>2018</v>
      </c>
      <c r="G3671" s="31" t="str">
        <f>VLOOKUP(H3671,'GN and GP categories'!A:B,2,FALSE)</f>
        <v>Gram-negative</v>
      </c>
      <c r="H3671" s="53" t="s">
        <v>104</v>
      </c>
      <c r="I3671" s="31">
        <v>445</v>
      </c>
      <c r="J3671" s="31" t="s">
        <v>16</v>
      </c>
      <c r="K3671" s="31">
        <v>78</v>
      </c>
      <c r="L3671" s="38">
        <f t="shared" si="73"/>
        <v>347.1</v>
      </c>
    </row>
    <row r="3672" spans="1:12" ht="15.75" thickBot="1">
      <c r="A3672" s="127" t="s">
        <v>326</v>
      </c>
      <c r="B3672" s="127" t="s">
        <v>326</v>
      </c>
      <c r="C3672" s="155" t="s">
        <v>48</v>
      </c>
      <c r="D3672" s="35" t="s">
        <v>127</v>
      </c>
      <c r="E3672" s="35" t="s">
        <v>2</v>
      </c>
      <c r="F3672" s="43">
        <v>2018</v>
      </c>
      <c r="G3672" s="31" t="str">
        <f>VLOOKUP(H3672,'GN and GP categories'!A:B,2,FALSE)</f>
        <v>Gram-negative</v>
      </c>
      <c r="H3672" s="53" t="s">
        <v>104</v>
      </c>
      <c r="I3672" s="31">
        <v>445</v>
      </c>
      <c r="J3672" s="31" t="s">
        <v>32</v>
      </c>
      <c r="K3672" s="31">
        <v>85</v>
      </c>
      <c r="L3672" s="38">
        <f t="shared" si="73"/>
        <v>378.25</v>
      </c>
    </row>
    <row r="3673" spans="1:12" ht="15.75" thickBot="1">
      <c r="A3673" s="127" t="s">
        <v>326</v>
      </c>
      <c r="B3673" s="127" t="s">
        <v>326</v>
      </c>
      <c r="C3673" s="155" t="s">
        <v>48</v>
      </c>
      <c r="D3673" s="35" t="s">
        <v>127</v>
      </c>
      <c r="E3673" s="35" t="s">
        <v>2</v>
      </c>
      <c r="F3673" s="43">
        <v>2018</v>
      </c>
      <c r="G3673" s="31" t="str">
        <f>VLOOKUP(H3673,'GN and GP categories'!A:B,2,FALSE)</f>
        <v>Gram-negative</v>
      </c>
      <c r="H3673" s="53" t="s">
        <v>104</v>
      </c>
      <c r="I3673" s="31">
        <v>445</v>
      </c>
      <c r="J3673" s="31" t="s">
        <v>30</v>
      </c>
      <c r="K3673" s="31">
        <v>81</v>
      </c>
      <c r="L3673" s="38">
        <f t="shared" si="73"/>
        <v>360.45</v>
      </c>
    </row>
    <row r="3674" spans="1:12" ht="15.75" thickBot="1">
      <c r="A3674" s="127" t="s">
        <v>326</v>
      </c>
      <c r="B3674" s="127" t="s">
        <v>326</v>
      </c>
      <c r="C3674" s="155" t="s">
        <v>48</v>
      </c>
      <c r="D3674" s="35" t="s">
        <v>127</v>
      </c>
      <c r="E3674" s="35" t="s">
        <v>2</v>
      </c>
      <c r="F3674" s="43">
        <v>2018</v>
      </c>
      <c r="G3674" s="31" t="str">
        <f>VLOOKUP(H3674,'GN and GP categories'!A:B,2,FALSE)</f>
        <v>Gram-negative</v>
      </c>
      <c r="H3674" s="53" t="s">
        <v>38</v>
      </c>
      <c r="I3674" s="31">
        <v>52</v>
      </c>
      <c r="J3674" s="31" t="s">
        <v>253</v>
      </c>
      <c r="K3674" s="31">
        <v>100</v>
      </c>
      <c r="L3674" s="38">
        <f t="shared" si="73"/>
        <v>52</v>
      </c>
    </row>
    <row r="3675" spans="1:12" ht="15.75" thickBot="1">
      <c r="A3675" s="127" t="s">
        <v>326</v>
      </c>
      <c r="B3675" s="127" t="s">
        <v>326</v>
      </c>
      <c r="C3675" s="155" t="s">
        <v>48</v>
      </c>
      <c r="D3675" s="35" t="s">
        <v>127</v>
      </c>
      <c r="E3675" s="35" t="s">
        <v>2</v>
      </c>
      <c r="F3675" s="43">
        <v>2018</v>
      </c>
      <c r="G3675" s="31" t="str">
        <f>VLOOKUP(H3675,'GN and GP categories'!A:B,2,FALSE)</f>
        <v>Gram-negative</v>
      </c>
      <c r="H3675" s="53" t="s">
        <v>38</v>
      </c>
      <c r="I3675" s="31">
        <v>52</v>
      </c>
      <c r="J3675" s="31" t="s">
        <v>196</v>
      </c>
      <c r="K3675" s="31">
        <v>0</v>
      </c>
      <c r="L3675" s="38">
        <f t="shared" si="73"/>
        <v>0</v>
      </c>
    </row>
    <row r="3676" spans="1:12" ht="15.75" thickBot="1">
      <c r="A3676" s="127" t="s">
        <v>326</v>
      </c>
      <c r="B3676" s="127" t="s">
        <v>326</v>
      </c>
      <c r="C3676" s="155" t="s">
        <v>48</v>
      </c>
      <c r="D3676" s="35" t="s">
        <v>127</v>
      </c>
      <c r="E3676" s="35" t="s">
        <v>2</v>
      </c>
      <c r="F3676" s="43">
        <v>2018</v>
      </c>
      <c r="G3676" s="31" t="str">
        <f>VLOOKUP(H3676,'GN and GP categories'!A:B,2,FALSE)</f>
        <v>Gram-negative</v>
      </c>
      <c r="H3676" s="53" t="s">
        <v>38</v>
      </c>
      <c r="I3676" s="31">
        <v>52</v>
      </c>
      <c r="J3676" s="31" t="s">
        <v>20</v>
      </c>
      <c r="K3676" s="31">
        <v>0</v>
      </c>
      <c r="L3676" s="38">
        <f t="shared" si="73"/>
        <v>0</v>
      </c>
    </row>
    <row r="3677" spans="1:12" ht="15.75" thickBot="1">
      <c r="A3677" s="127" t="s">
        <v>326</v>
      </c>
      <c r="B3677" s="127" t="s">
        <v>326</v>
      </c>
      <c r="C3677" s="155" t="s">
        <v>48</v>
      </c>
      <c r="D3677" s="35" t="s">
        <v>127</v>
      </c>
      <c r="E3677" s="35" t="s">
        <v>2</v>
      </c>
      <c r="F3677" s="43">
        <v>2018</v>
      </c>
      <c r="G3677" s="31" t="str">
        <f>VLOOKUP(H3677,'GN and GP categories'!A:B,2,FALSE)</f>
        <v>Gram-negative</v>
      </c>
      <c r="H3677" s="53" t="s">
        <v>38</v>
      </c>
      <c r="I3677" s="31">
        <v>52</v>
      </c>
      <c r="J3677" s="31" t="s">
        <v>84</v>
      </c>
      <c r="K3677" s="31">
        <v>0</v>
      </c>
      <c r="L3677" s="38">
        <f t="shared" si="73"/>
        <v>0</v>
      </c>
    </row>
    <row r="3678" spans="1:12" ht="15.75" thickBot="1">
      <c r="A3678" s="127" t="s">
        <v>326</v>
      </c>
      <c r="B3678" s="127" t="s">
        <v>326</v>
      </c>
      <c r="C3678" s="155" t="s">
        <v>48</v>
      </c>
      <c r="D3678" s="35" t="s">
        <v>127</v>
      </c>
      <c r="E3678" s="35" t="s">
        <v>2</v>
      </c>
      <c r="F3678" s="43">
        <v>2018</v>
      </c>
      <c r="G3678" s="31" t="str">
        <f>VLOOKUP(H3678,'GN and GP categories'!A:B,2,FALSE)</f>
        <v>Gram-negative</v>
      </c>
      <c r="H3678" s="53" t="s">
        <v>38</v>
      </c>
      <c r="I3678" s="31">
        <v>52</v>
      </c>
      <c r="J3678" s="31" t="s">
        <v>28</v>
      </c>
      <c r="K3678" s="31">
        <v>83</v>
      </c>
      <c r="L3678" s="38">
        <f t="shared" si="73"/>
        <v>43.16</v>
      </c>
    </row>
    <row r="3679" spans="1:12" ht="15.75" thickBot="1">
      <c r="A3679" s="127" t="s">
        <v>326</v>
      </c>
      <c r="B3679" s="127" t="s">
        <v>326</v>
      </c>
      <c r="C3679" s="155" t="s">
        <v>48</v>
      </c>
      <c r="D3679" s="35" t="s">
        <v>127</v>
      </c>
      <c r="E3679" s="35" t="s">
        <v>2</v>
      </c>
      <c r="F3679" s="43">
        <v>2018</v>
      </c>
      <c r="G3679" s="31" t="str">
        <f>VLOOKUP(H3679,'GN and GP categories'!A:B,2,FALSE)</f>
        <v>Gram-negative</v>
      </c>
      <c r="H3679" s="53" t="s">
        <v>38</v>
      </c>
      <c r="I3679" s="31">
        <v>52</v>
      </c>
      <c r="J3679" s="31" t="s">
        <v>31</v>
      </c>
      <c r="K3679" s="31">
        <v>92</v>
      </c>
      <c r="L3679" s="38">
        <f t="shared" si="73"/>
        <v>47.84</v>
      </c>
    </row>
    <row r="3680" spans="1:12" ht="15.75" thickBot="1">
      <c r="A3680" s="127" t="s">
        <v>326</v>
      </c>
      <c r="B3680" s="127" t="s">
        <v>326</v>
      </c>
      <c r="C3680" s="155" t="s">
        <v>48</v>
      </c>
      <c r="D3680" s="35" t="s">
        <v>127</v>
      </c>
      <c r="E3680" s="35" t="s">
        <v>2</v>
      </c>
      <c r="F3680" s="43">
        <v>2018</v>
      </c>
      <c r="G3680" s="31" t="str">
        <f>VLOOKUP(H3680,'GN and GP categories'!A:B,2,FALSE)</f>
        <v>Gram-negative</v>
      </c>
      <c r="H3680" s="53" t="s">
        <v>38</v>
      </c>
      <c r="I3680" s="31">
        <v>52</v>
      </c>
      <c r="J3680" s="31" t="s">
        <v>17</v>
      </c>
      <c r="K3680" s="31">
        <v>100</v>
      </c>
      <c r="L3680" s="38">
        <f t="shared" si="73"/>
        <v>52</v>
      </c>
    </row>
    <row r="3681" spans="1:12" ht="15.75" thickBot="1">
      <c r="A3681" s="127" t="s">
        <v>326</v>
      </c>
      <c r="B3681" s="127" t="s">
        <v>326</v>
      </c>
      <c r="C3681" s="155" t="s">
        <v>48</v>
      </c>
      <c r="D3681" s="35" t="s">
        <v>127</v>
      </c>
      <c r="E3681" s="35" t="s">
        <v>2</v>
      </c>
      <c r="F3681" s="43">
        <v>2018</v>
      </c>
      <c r="G3681" s="31" t="str">
        <f>VLOOKUP(H3681,'GN and GP categories'!A:B,2,FALSE)</f>
        <v>Gram-negative</v>
      </c>
      <c r="H3681" s="53" t="s">
        <v>38</v>
      </c>
      <c r="I3681" s="31">
        <v>52</v>
      </c>
      <c r="J3681" s="31" t="s">
        <v>16</v>
      </c>
      <c r="K3681" s="31">
        <v>100</v>
      </c>
      <c r="L3681" s="38">
        <f t="shared" si="73"/>
        <v>52</v>
      </c>
    </row>
    <row r="3682" spans="1:12" ht="15.75" thickBot="1">
      <c r="A3682" s="127" t="s">
        <v>326</v>
      </c>
      <c r="B3682" s="127" t="s">
        <v>326</v>
      </c>
      <c r="C3682" s="155" t="s">
        <v>48</v>
      </c>
      <c r="D3682" s="35" t="s">
        <v>127</v>
      </c>
      <c r="E3682" s="35" t="s">
        <v>2</v>
      </c>
      <c r="F3682" s="43">
        <v>2018</v>
      </c>
      <c r="G3682" s="31" t="str">
        <f>VLOOKUP(H3682,'GN and GP categories'!A:B,2,FALSE)</f>
        <v>Gram-negative</v>
      </c>
      <c r="H3682" s="53" t="s">
        <v>38</v>
      </c>
      <c r="I3682" s="31">
        <v>52</v>
      </c>
      <c r="J3682" s="31" t="s">
        <v>32</v>
      </c>
      <c r="K3682" s="31">
        <v>92</v>
      </c>
      <c r="L3682" s="38">
        <f t="shared" ref="L3682:L3745" si="74">IF(K3682="","",K3682*I3682/100)</f>
        <v>47.84</v>
      </c>
    </row>
    <row r="3683" spans="1:12" ht="15.75" thickBot="1">
      <c r="A3683" s="127" t="s">
        <v>326</v>
      </c>
      <c r="B3683" s="127" t="s">
        <v>326</v>
      </c>
      <c r="C3683" s="155" t="s">
        <v>48</v>
      </c>
      <c r="D3683" s="35" t="s">
        <v>127</v>
      </c>
      <c r="E3683" s="35" t="s">
        <v>2</v>
      </c>
      <c r="F3683" s="43">
        <v>2018</v>
      </c>
      <c r="G3683" s="31" t="str">
        <f>VLOOKUP(H3683,'GN and GP categories'!A:B,2,FALSE)</f>
        <v>Gram-negative</v>
      </c>
      <c r="H3683" s="53" t="s">
        <v>38</v>
      </c>
      <c r="I3683" s="31">
        <v>52</v>
      </c>
      <c r="J3683" s="31" t="s">
        <v>30</v>
      </c>
      <c r="K3683" s="31">
        <v>79</v>
      </c>
      <c r="L3683" s="38">
        <f t="shared" si="74"/>
        <v>41.08</v>
      </c>
    </row>
    <row r="3684" spans="1:12" ht="15.75" thickBot="1">
      <c r="A3684" s="127" t="s">
        <v>326</v>
      </c>
      <c r="B3684" s="127" t="s">
        <v>326</v>
      </c>
      <c r="C3684" s="155" t="s">
        <v>48</v>
      </c>
      <c r="D3684" s="35" t="s">
        <v>127</v>
      </c>
      <c r="E3684" s="35" t="s">
        <v>2</v>
      </c>
      <c r="F3684" s="43">
        <v>2018</v>
      </c>
      <c r="G3684" s="31" t="str">
        <f>VLOOKUP(H3684,'GN and GP categories'!A:B,2,FALSE)</f>
        <v>Gram-negative</v>
      </c>
      <c r="H3684" s="53" t="s">
        <v>327</v>
      </c>
      <c r="I3684" s="31">
        <v>160</v>
      </c>
      <c r="J3684" s="31" t="s">
        <v>253</v>
      </c>
      <c r="K3684" s="31">
        <v>100</v>
      </c>
      <c r="L3684" s="38">
        <f t="shared" si="74"/>
        <v>160</v>
      </c>
    </row>
    <row r="3685" spans="1:12" ht="15.75" thickBot="1">
      <c r="A3685" s="127" t="s">
        <v>326</v>
      </c>
      <c r="B3685" s="127" t="s">
        <v>326</v>
      </c>
      <c r="C3685" s="155" t="s">
        <v>48</v>
      </c>
      <c r="D3685" s="35" t="s">
        <v>127</v>
      </c>
      <c r="E3685" s="35" t="s">
        <v>2</v>
      </c>
      <c r="F3685" s="43">
        <v>2018</v>
      </c>
      <c r="G3685" s="31" t="str">
        <f>VLOOKUP(H3685,'GN and GP categories'!A:B,2,FALSE)</f>
        <v>Gram-negative</v>
      </c>
      <c r="H3685" s="53" t="s">
        <v>327</v>
      </c>
      <c r="I3685" s="31">
        <v>160</v>
      </c>
      <c r="J3685" s="31" t="s">
        <v>196</v>
      </c>
      <c r="K3685" s="31">
        <v>79</v>
      </c>
      <c r="L3685" s="38">
        <f t="shared" si="74"/>
        <v>126.4</v>
      </c>
    </row>
    <row r="3686" spans="1:12" ht="15.75" thickBot="1">
      <c r="A3686" s="127" t="s">
        <v>326</v>
      </c>
      <c r="B3686" s="127" t="s">
        <v>326</v>
      </c>
      <c r="C3686" s="155" t="s">
        <v>48</v>
      </c>
      <c r="D3686" s="35" t="s">
        <v>127</v>
      </c>
      <c r="E3686" s="35" t="s">
        <v>2</v>
      </c>
      <c r="F3686" s="43">
        <v>2018</v>
      </c>
      <c r="G3686" s="31" t="str">
        <f>VLOOKUP(H3686,'GN and GP categories'!A:B,2,FALSE)</f>
        <v>Gram-negative</v>
      </c>
      <c r="H3686" s="53" t="s">
        <v>327</v>
      </c>
      <c r="I3686" s="31">
        <v>160</v>
      </c>
      <c r="J3686" s="31" t="s">
        <v>20</v>
      </c>
      <c r="K3686" s="31">
        <v>79</v>
      </c>
      <c r="L3686" s="38">
        <f t="shared" si="74"/>
        <v>126.4</v>
      </c>
    </row>
    <row r="3687" spans="1:12" ht="15.75" thickBot="1">
      <c r="A3687" s="127" t="s">
        <v>326</v>
      </c>
      <c r="B3687" s="127" t="s">
        <v>326</v>
      </c>
      <c r="C3687" s="155" t="s">
        <v>48</v>
      </c>
      <c r="D3687" s="35" t="s">
        <v>127</v>
      </c>
      <c r="E3687" s="35" t="s">
        <v>2</v>
      </c>
      <c r="F3687" s="43">
        <v>2018</v>
      </c>
      <c r="G3687" s="31" t="str">
        <f>VLOOKUP(H3687,'GN and GP categories'!A:B,2,FALSE)</f>
        <v>Gram-negative</v>
      </c>
      <c r="H3687" s="53" t="s">
        <v>327</v>
      </c>
      <c r="I3687" s="31">
        <v>160</v>
      </c>
      <c r="J3687" s="31" t="s">
        <v>84</v>
      </c>
      <c r="K3687" s="31">
        <v>95</v>
      </c>
      <c r="L3687" s="38">
        <f t="shared" si="74"/>
        <v>152</v>
      </c>
    </row>
    <row r="3688" spans="1:12" ht="15.75" thickBot="1">
      <c r="A3688" s="127" t="s">
        <v>326</v>
      </c>
      <c r="B3688" s="127" t="s">
        <v>326</v>
      </c>
      <c r="C3688" s="155" t="s">
        <v>48</v>
      </c>
      <c r="D3688" s="35" t="s">
        <v>127</v>
      </c>
      <c r="E3688" s="35" t="s">
        <v>2</v>
      </c>
      <c r="F3688" s="43">
        <v>2018</v>
      </c>
      <c r="G3688" s="31" t="str">
        <f>VLOOKUP(H3688,'GN and GP categories'!A:B,2,FALSE)</f>
        <v>Gram-negative</v>
      </c>
      <c r="H3688" s="53" t="s">
        <v>327</v>
      </c>
      <c r="I3688" s="31">
        <v>160</v>
      </c>
      <c r="J3688" s="31" t="s">
        <v>28</v>
      </c>
      <c r="K3688" s="31">
        <v>94</v>
      </c>
      <c r="L3688" s="38">
        <f t="shared" si="74"/>
        <v>150.4</v>
      </c>
    </row>
    <row r="3689" spans="1:12" ht="15.75" thickBot="1">
      <c r="A3689" s="127" t="s">
        <v>326</v>
      </c>
      <c r="B3689" s="127" t="s">
        <v>326</v>
      </c>
      <c r="C3689" s="155" t="s">
        <v>48</v>
      </c>
      <c r="D3689" s="35" t="s">
        <v>127</v>
      </c>
      <c r="E3689" s="35" t="s">
        <v>2</v>
      </c>
      <c r="F3689" s="43">
        <v>2018</v>
      </c>
      <c r="G3689" s="31" t="str">
        <f>VLOOKUP(H3689,'GN and GP categories'!A:B,2,FALSE)</f>
        <v>Gram-negative</v>
      </c>
      <c r="H3689" s="53" t="s">
        <v>327</v>
      </c>
      <c r="I3689" s="31">
        <v>160</v>
      </c>
      <c r="J3689" s="31" t="s">
        <v>31</v>
      </c>
      <c r="K3689" s="31">
        <v>96</v>
      </c>
      <c r="L3689" s="38">
        <f t="shared" si="74"/>
        <v>153.6</v>
      </c>
    </row>
    <row r="3690" spans="1:12" ht="15.75" thickBot="1">
      <c r="A3690" s="127" t="s">
        <v>326</v>
      </c>
      <c r="B3690" s="127" t="s">
        <v>326</v>
      </c>
      <c r="C3690" s="155" t="s">
        <v>48</v>
      </c>
      <c r="D3690" s="35" t="s">
        <v>127</v>
      </c>
      <c r="E3690" s="35" t="s">
        <v>2</v>
      </c>
      <c r="F3690" s="43">
        <v>2018</v>
      </c>
      <c r="G3690" s="31" t="str">
        <f>VLOOKUP(H3690,'GN and GP categories'!A:B,2,FALSE)</f>
        <v>Gram-negative</v>
      </c>
      <c r="H3690" s="53" t="s">
        <v>327</v>
      </c>
      <c r="I3690" s="31">
        <v>160</v>
      </c>
      <c r="J3690" s="31" t="s">
        <v>17</v>
      </c>
      <c r="K3690" s="31">
        <v>100</v>
      </c>
      <c r="L3690" s="38">
        <f t="shared" si="74"/>
        <v>160</v>
      </c>
    </row>
    <row r="3691" spans="1:12" ht="15.75" thickBot="1">
      <c r="A3691" s="127" t="s">
        <v>326</v>
      </c>
      <c r="B3691" s="127" t="s">
        <v>326</v>
      </c>
      <c r="C3691" s="155" t="s">
        <v>48</v>
      </c>
      <c r="D3691" s="35" t="s">
        <v>127</v>
      </c>
      <c r="E3691" s="35" t="s">
        <v>2</v>
      </c>
      <c r="F3691" s="43">
        <v>2018</v>
      </c>
      <c r="G3691" s="31" t="str">
        <f>VLOOKUP(H3691,'GN and GP categories'!A:B,2,FALSE)</f>
        <v>Gram-negative</v>
      </c>
      <c r="H3691" s="53" t="s">
        <v>327</v>
      </c>
      <c r="I3691" s="31">
        <v>160</v>
      </c>
      <c r="J3691" s="31" t="s">
        <v>16</v>
      </c>
      <c r="K3691" s="31">
        <v>100</v>
      </c>
      <c r="L3691" s="38">
        <f t="shared" si="74"/>
        <v>160</v>
      </c>
    </row>
    <row r="3692" spans="1:12" ht="15.75" thickBot="1">
      <c r="A3692" s="127" t="s">
        <v>326</v>
      </c>
      <c r="B3692" s="127" t="s">
        <v>326</v>
      </c>
      <c r="C3692" s="155" t="s">
        <v>48</v>
      </c>
      <c r="D3692" s="35" t="s">
        <v>127</v>
      </c>
      <c r="E3692" s="35" t="s">
        <v>2</v>
      </c>
      <c r="F3692" s="43">
        <v>2018</v>
      </c>
      <c r="G3692" s="31" t="str">
        <f>VLOOKUP(H3692,'GN and GP categories'!A:B,2,FALSE)</f>
        <v>Gram-negative</v>
      </c>
      <c r="H3692" s="53" t="s">
        <v>327</v>
      </c>
      <c r="I3692" s="31">
        <v>160</v>
      </c>
      <c r="J3692" s="31" t="s">
        <v>32</v>
      </c>
      <c r="K3692" s="31">
        <v>96</v>
      </c>
      <c r="L3692" s="38">
        <f t="shared" si="74"/>
        <v>153.6</v>
      </c>
    </row>
    <row r="3693" spans="1:12" ht="15.75" thickBot="1">
      <c r="A3693" s="127" t="s">
        <v>326</v>
      </c>
      <c r="B3693" s="127" t="s">
        <v>326</v>
      </c>
      <c r="C3693" s="155" t="s">
        <v>48</v>
      </c>
      <c r="D3693" s="35" t="s">
        <v>127</v>
      </c>
      <c r="E3693" s="35" t="s">
        <v>2</v>
      </c>
      <c r="F3693" s="43">
        <v>2018</v>
      </c>
      <c r="G3693" s="31" t="str">
        <f>VLOOKUP(H3693,'GN and GP categories'!A:B,2,FALSE)</f>
        <v>Gram-negative</v>
      </c>
      <c r="H3693" s="53" t="s">
        <v>327</v>
      </c>
      <c r="I3693" s="31">
        <v>160</v>
      </c>
      <c r="J3693" s="31" t="s">
        <v>30</v>
      </c>
      <c r="K3693" s="31">
        <v>89</v>
      </c>
      <c r="L3693" s="38">
        <f t="shared" si="74"/>
        <v>142.4</v>
      </c>
    </row>
    <row r="3694" spans="1:12" ht="15.75" thickBot="1">
      <c r="A3694" s="127" t="s">
        <v>326</v>
      </c>
      <c r="B3694" s="127" t="s">
        <v>326</v>
      </c>
      <c r="C3694" s="155" t="s">
        <v>48</v>
      </c>
      <c r="D3694" s="35" t="s">
        <v>127</v>
      </c>
      <c r="E3694" s="35" t="s">
        <v>2</v>
      </c>
      <c r="F3694" s="43">
        <v>2018</v>
      </c>
      <c r="G3694" s="31" t="str">
        <f>VLOOKUP(H3694,'GN and GP categories'!A:B,2,FALSE)</f>
        <v>Gram-negative</v>
      </c>
      <c r="H3694" s="53" t="s">
        <v>110</v>
      </c>
      <c r="I3694" s="31">
        <v>109</v>
      </c>
      <c r="J3694" s="31" t="s">
        <v>253</v>
      </c>
      <c r="K3694" s="31">
        <v>100</v>
      </c>
      <c r="L3694" s="38">
        <f t="shared" si="74"/>
        <v>109</v>
      </c>
    </row>
    <row r="3695" spans="1:12" ht="15.75" thickBot="1">
      <c r="A3695" s="127" t="s">
        <v>326</v>
      </c>
      <c r="B3695" s="127" t="s">
        <v>326</v>
      </c>
      <c r="C3695" s="155" t="s">
        <v>48</v>
      </c>
      <c r="D3695" s="35" t="s">
        <v>127</v>
      </c>
      <c r="E3695" s="35" t="s">
        <v>2</v>
      </c>
      <c r="F3695" s="43">
        <v>2018</v>
      </c>
      <c r="G3695" s="31" t="str">
        <f>VLOOKUP(H3695,'GN and GP categories'!A:B,2,FALSE)</f>
        <v>Gram-negative</v>
      </c>
      <c r="H3695" s="53" t="s">
        <v>110</v>
      </c>
      <c r="I3695" s="31">
        <v>109</v>
      </c>
      <c r="J3695" s="31" t="s">
        <v>196</v>
      </c>
      <c r="K3695" s="31">
        <v>0</v>
      </c>
      <c r="L3695" s="38">
        <f t="shared" si="74"/>
        <v>0</v>
      </c>
    </row>
    <row r="3696" spans="1:12" ht="15.75" thickBot="1">
      <c r="A3696" s="127" t="s">
        <v>326</v>
      </c>
      <c r="B3696" s="127" t="s">
        <v>326</v>
      </c>
      <c r="C3696" s="155" t="s">
        <v>48</v>
      </c>
      <c r="D3696" s="35" t="s">
        <v>127</v>
      </c>
      <c r="E3696" s="35" t="s">
        <v>2</v>
      </c>
      <c r="F3696" s="43">
        <v>2018</v>
      </c>
      <c r="G3696" s="31" t="str">
        <f>VLOOKUP(H3696,'GN and GP categories'!A:B,2,FALSE)</f>
        <v>Gram-negative</v>
      </c>
      <c r="H3696" s="53" t="s">
        <v>110</v>
      </c>
      <c r="I3696" s="31">
        <v>109</v>
      </c>
      <c r="J3696" s="31" t="s">
        <v>20</v>
      </c>
      <c r="K3696" s="31">
        <v>0</v>
      </c>
      <c r="L3696" s="38">
        <f t="shared" si="74"/>
        <v>0</v>
      </c>
    </row>
    <row r="3697" spans="1:12" ht="15.75" thickBot="1">
      <c r="A3697" s="127" t="s">
        <v>326</v>
      </c>
      <c r="B3697" s="127" t="s">
        <v>326</v>
      </c>
      <c r="C3697" s="155" t="s">
        <v>48</v>
      </c>
      <c r="D3697" s="35" t="s">
        <v>127</v>
      </c>
      <c r="E3697" s="35" t="s">
        <v>2</v>
      </c>
      <c r="F3697" s="43">
        <v>2018</v>
      </c>
      <c r="G3697" s="31" t="str">
        <f>VLOOKUP(H3697,'GN and GP categories'!A:B,2,FALSE)</f>
        <v>Gram-negative</v>
      </c>
      <c r="H3697" s="53" t="s">
        <v>110</v>
      </c>
      <c r="I3697" s="31">
        <v>109</v>
      </c>
      <c r="J3697" s="31" t="s">
        <v>84</v>
      </c>
      <c r="K3697" s="31">
        <v>0</v>
      </c>
      <c r="L3697" s="38">
        <f t="shared" si="74"/>
        <v>0</v>
      </c>
    </row>
    <row r="3698" spans="1:12" ht="15.75" thickBot="1">
      <c r="A3698" s="127" t="s">
        <v>326</v>
      </c>
      <c r="B3698" s="127" t="s">
        <v>326</v>
      </c>
      <c r="C3698" s="155" t="s">
        <v>48</v>
      </c>
      <c r="D3698" s="35" t="s">
        <v>127</v>
      </c>
      <c r="E3698" s="35" t="s">
        <v>2</v>
      </c>
      <c r="F3698" s="43">
        <v>2018</v>
      </c>
      <c r="G3698" s="31" t="str">
        <f>VLOOKUP(H3698,'GN and GP categories'!A:B,2,FALSE)</f>
        <v>Gram-negative</v>
      </c>
      <c r="H3698" s="53" t="s">
        <v>110</v>
      </c>
      <c r="I3698" s="31">
        <v>109</v>
      </c>
      <c r="J3698" s="31" t="s">
        <v>28</v>
      </c>
      <c r="K3698" s="31">
        <v>98</v>
      </c>
      <c r="L3698" s="38">
        <f t="shared" si="74"/>
        <v>106.82</v>
      </c>
    </row>
    <row r="3699" spans="1:12" ht="15.75" thickBot="1">
      <c r="A3699" s="127" t="s">
        <v>326</v>
      </c>
      <c r="B3699" s="127" t="s">
        <v>326</v>
      </c>
      <c r="C3699" s="155" t="s">
        <v>48</v>
      </c>
      <c r="D3699" s="35" t="s">
        <v>127</v>
      </c>
      <c r="E3699" s="35" t="s">
        <v>2</v>
      </c>
      <c r="F3699" s="43">
        <v>2018</v>
      </c>
      <c r="G3699" s="31" t="str">
        <f>VLOOKUP(H3699,'GN and GP categories'!A:B,2,FALSE)</f>
        <v>Gram-negative</v>
      </c>
      <c r="H3699" s="53" t="s">
        <v>110</v>
      </c>
      <c r="I3699" s="31">
        <v>109</v>
      </c>
      <c r="J3699" s="31" t="s">
        <v>31</v>
      </c>
      <c r="K3699" s="31">
        <v>100</v>
      </c>
      <c r="L3699" s="38">
        <f t="shared" si="74"/>
        <v>109</v>
      </c>
    </row>
    <row r="3700" spans="1:12" ht="15.75" thickBot="1">
      <c r="A3700" s="127" t="s">
        <v>326</v>
      </c>
      <c r="B3700" s="127" t="s">
        <v>326</v>
      </c>
      <c r="C3700" s="155" t="s">
        <v>48</v>
      </c>
      <c r="D3700" s="35" t="s">
        <v>127</v>
      </c>
      <c r="E3700" s="35" t="s">
        <v>2</v>
      </c>
      <c r="F3700" s="43">
        <v>2018</v>
      </c>
      <c r="G3700" s="31" t="str">
        <f>VLOOKUP(H3700,'GN and GP categories'!A:B,2,FALSE)</f>
        <v>Gram-negative</v>
      </c>
      <c r="H3700" s="53" t="s">
        <v>110</v>
      </c>
      <c r="I3700" s="31">
        <v>109</v>
      </c>
      <c r="J3700" s="31" t="s">
        <v>17</v>
      </c>
      <c r="K3700" s="31">
        <v>100</v>
      </c>
      <c r="L3700" s="38">
        <f t="shared" si="74"/>
        <v>109</v>
      </c>
    </row>
    <row r="3701" spans="1:12" ht="15.75" thickBot="1">
      <c r="A3701" s="127" t="s">
        <v>326</v>
      </c>
      <c r="B3701" s="127" t="s">
        <v>326</v>
      </c>
      <c r="C3701" s="155" t="s">
        <v>48</v>
      </c>
      <c r="D3701" s="35" t="s">
        <v>127</v>
      </c>
      <c r="E3701" s="35" t="s">
        <v>2</v>
      </c>
      <c r="F3701" s="43">
        <v>2018</v>
      </c>
      <c r="G3701" s="31" t="str">
        <f>VLOOKUP(H3701,'GN and GP categories'!A:B,2,FALSE)</f>
        <v>Gram-negative</v>
      </c>
      <c r="H3701" s="53" t="s">
        <v>110</v>
      </c>
      <c r="I3701" s="31">
        <v>109</v>
      </c>
      <c r="J3701" s="31" t="s">
        <v>16</v>
      </c>
      <c r="K3701" s="31">
        <v>100</v>
      </c>
      <c r="L3701" s="38">
        <f t="shared" si="74"/>
        <v>109</v>
      </c>
    </row>
    <row r="3702" spans="1:12" ht="15.75" thickBot="1">
      <c r="A3702" s="127" t="s">
        <v>326</v>
      </c>
      <c r="B3702" s="127" t="s">
        <v>326</v>
      </c>
      <c r="C3702" s="155" t="s">
        <v>48</v>
      </c>
      <c r="D3702" s="35" t="s">
        <v>127</v>
      </c>
      <c r="E3702" s="35" t="s">
        <v>2</v>
      </c>
      <c r="F3702" s="43">
        <v>2018</v>
      </c>
      <c r="G3702" s="31" t="str">
        <f>VLOOKUP(H3702,'GN and GP categories'!A:B,2,FALSE)</f>
        <v>Gram-negative</v>
      </c>
      <c r="H3702" s="53" t="s">
        <v>110</v>
      </c>
      <c r="I3702" s="31">
        <v>109</v>
      </c>
      <c r="J3702" s="31" t="s">
        <v>32</v>
      </c>
      <c r="K3702" s="31">
        <v>96</v>
      </c>
      <c r="L3702" s="38">
        <f t="shared" si="74"/>
        <v>104.64</v>
      </c>
    </row>
    <row r="3703" spans="1:12" ht="15.75" thickBot="1">
      <c r="A3703" s="127" t="s">
        <v>326</v>
      </c>
      <c r="B3703" s="127" t="s">
        <v>326</v>
      </c>
      <c r="C3703" s="155" t="s">
        <v>48</v>
      </c>
      <c r="D3703" s="35" t="s">
        <v>127</v>
      </c>
      <c r="E3703" s="35" t="s">
        <v>2</v>
      </c>
      <c r="F3703" s="43">
        <v>2018</v>
      </c>
      <c r="G3703" s="31" t="str">
        <f>VLOOKUP(H3703,'GN and GP categories'!A:B,2,FALSE)</f>
        <v>Gram-negative</v>
      </c>
      <c r="H3703" s="53" t="s">
        <v>110</v>
      </c>
      <c r="I3703" s="31">
        <v>109</v>
      </c>
      <c r="J3703" s="31" t="s">
        <v>30</v>
      </c>
      <c r="K3703" s="31">
        <v>99</v>
      </c>
      <c r="L3703" s="38">
        <f t="shared" si="74"/>
        <v>107.91</v>
      </c>
    </row>
    <row r="3704" spans="1:12" ht="15.75" thickBot="1">
      <c r="A3704" s="127" t="s">
        <v>326</v>
      </c>
      <c r="B3704" s="127" t="s">
        <v>326</v>
      </c>
      <c r="C3704" s="155" t="s">
        <v>48</v>
      </c>
      <c r="D3704" s="35" t="s">
        <v>127</v>
      </c>
      <c r="E3704" s="35" t="s">
        <v>2</v>
      </c>
      <c r="F3704" s="43">
        <v>2018</v>
      </c>
      <c r="G3704" s="31" t="str">
        <f>VLOOKUP(H3704,'GN and GP categories'!A:B,2,FALSE)</f>
        <v>Gram-negative</v>
      </c>
      <c r="H3704" s="53" t="s">
        <v>4</v>
      </c>
      <c r="I3704" s="31">
        <v>891</v>
      </c>
      <c r="J3704" s="31" t="s">
        <v>253</v>
      </c>
      <c r="K3704" s="31">
        <v>99</v>
      </c>
      <c r="L3704" s="38">
        <f t="shared" si="74"/>
        <v>882.09</v>
      </c>
    </row>
    <row r="3705" spans="1:12" ht="15.75" thickBot="1">
      <c r="A3705" s="127" t="s">
        <v>326</v>
      </c>
      <c r="B3705" s="127" t="s">
        <v>326</v>
      </c>
      <c r="C3705" s="155" t="s">
        <v>48</v>
      </c>
      <c r="D3705" s="35" t="s">
        <v>127</v>
      </c>
      <c r="E3705" s="35" t="s">
        <v>2</v>
      </c>
      <c r="F3705" s="43">
        <v>2018</v>
      </c>
      <c r="G3705" s="31" t="str">
        <f>VLOOKUP(H3705,'GN and GP categories'!A:B,2,FALSE)</f>
        <v>Gram-negative</v>
      </c>
      <c r="H3705" s="53" t="s">
        <v>4</v>
      </c>
      <c r="I3705" s="31">
        <v>891</v>
      </c>
      <c r="J3705" s="31" t="s">
        <v>208</v>
      </c>
      <c r="K3705" s="31">
        <v>85</v>
      </c>
      <c r="L3705" s="38">
        <f t="shared" si="74"/>
        <v>757.35</v>
      </c>
    </row>
    <row r="3706" spans="1:12" ht="15.75" thickBot="1">
      <c r="A3706" s="127" t="s">
        <v>326</v>
      </c>
      <c r="B3706" s="127" t="s">
        <v>326</v>
      </c>
      <c r="C3706" s="155" t="s">
        <v>48</v>
      </c>
      <c r="D3706" s="35" t="s">
        <v>127</v>
      </c>
      <c r="E3706" s="35" t="s">
        <v>2</v>
      </c>
      <c r="F3706" s="43">
        <v>2018</v>
      </c>
      <c r="G3706" s="31" t="str">
        <f>VLOOKUP(H3706,'GN and GP categories'!A:B,2,FALSE)</f>
        <v>Gram-negative</v>
      </c>
      <c r="H3706" s="53" t="s">
        <v>4</v>
      </c>
      <c r="I3706" s="31">
        <v>891</v>
      </c>
      <c r="J3706" s="31" t="s">
        <v>28</v>
      </c>
      <c r="K3706" s="31">
        <v>89</v>
      </c>
      <c r="L3706" s="38">
        <f t="shared" si="74"/>
        <v>792.99</v>
      </c>
    </row>
    <row r="3707" spans="1:12" ht="15.75" thickBot="1">
      <c r="A3707" s="127" t="s">
        <v>326</v>
      </c>
      <c r="B3707" s="127" t="s">
        <v>326</v>
      </c>
      <c r="C3707" s="155" t="s">
        <v>48</v>
      </c>
      <c r="D3707" s="35" t="s">
        <v>127</v>
      </c>
      <c r="E3707" s="35" t="s">
        <v>2</v>
      </c>
      <c r="F3707" s="43">
        <v>2018</v>
      </c>
      <c r="G3707" s="31" t="str">
        <f>VLOOKUP(H3707,'GN and GP categories'!A:B,2,FALSE)</f>
        <v>Gram-negative</v>
      </c>
      <c r="H3707" s="53" t="s">
        <v>4</v>
      </c>
      <c r="I3707" s="31">
        <v>891</v>
      </c>
      <c r="J3707" s="31" t="s">
        <v>31</v>
      </c>
      <c r="K3707" s="31">
        <v>95</v>
      </c>
      <c r="L3707" s="38">
        <f t="shared" si="74"/>
        <v>846.45</v>
      </c>
    </row>
    <row r="3708" spans="1:12" ht="15.75" thickBot="1">
      <c r="A3708" s="127" t="s">
        <v>326</v>
      </c>
      <c r="B3708" s="127" t="s">
        <v>326</v>
      </c>
      <c r="C3708" s="155" t="s">
        <v>48</v>
      </c>
      <c r="D3708" s="35" t="s">
        <v>127</v>
      </c>
      <c r="E3708" s="35" t="s">
        <v>2</v>
      </c>
      <c r="F3708" s="43">
        <v>2018</v>
      </c>
      <c r="G3708" s="31" t="str">
        <f>VLOOKUP(H3708,'GN and GP categories'!A:B,2,FALSE)</f>
        <v>Gram-negative</v>
      </c>
      <c r="H3708" s="53" t="s">
        <v>4</v>
      </c>
      <c r="I3708" s="31">
        <v>891</v>
      </c>
      <c r="J3708" s="31" t="s">
        <v>17</v>
      </c>
      <c r="K3708" s="31">
        <v>90</v>
      </c>
      <c r="L3708" s="38">
        <f t="shared" si="74"/>
        <v>801.9</v>
      </c>
    </row>
    <row r="3709" spans="1:12" ht="15.75" thickBot="1">
      <c r="A3709" s="127" t="s">
        <v>326</v>
      </c>
      <c r="B3709" s="127" t="s">
        <v>326</v>
      </c>
      <c r="C3709" s="155" t="s">
        <v>48</v>
      </c>
      <c r="D3709" s="35" t="s">
        <v>127</v>
      </c>
      <c r="E3709" s="35" t="s">
        <v>2</v>
      </c>
      <c r="F3709" s="43">
        <v>2018</v>
      </c>
      <c r="G3709" s="31" t="str">
        <f>VLOOKUP(H3709,'GN and GP categories'!A:B,2,FALSE)</f>
        <v>Gram-negative</v>
      </c>
      <c r="H3709" s="53" t="s">
        <v>4</v>
      </c>
      <c r="I3709" s="31">
        <v>891</v>
      </c>
      <c r="J3709" s="31" t="s">
        <v>16</v>
      </c>
      <c r="K3709" s="31">
        <v>80</v>
      </c>
      <c r="L3709" s="38">
        <f t="shared" si="74"/>
        <v>712.8</v>
      </c>
    </row>
    <row r="3710" spans="1:12" ht="15.75" thickBot="1">
      <c r="A3710" s="127" t="s">
        <v>326</v>
      </c>
      <c r="B3710" s="127" t="s">
        <v>326</v>
      </c>
      <c r="C3710" s="155" t="s">
        <v>48</v>
      </c>
      <c r="D3710" s="35" t="s">
        <v>127</v>
      </c>
      <c r="E3710" s="35" t="s">
        <v>2</v>
      </c>
      <c r="F3710" s="43">
        <v>2018</v>
      </c>
      <c r="G3710" s="31" t="str">
        <f>VLOOKUP(H3710,'GN and GP categories'!A:B,2,FALSE)</f>
        <v>Gram-negative</v>
      </c>
      <c r="H3710" s="53" t="s">
        <v>4</v>
      </c>
      <c r="I3710" s="31">
        <v>891</v>
      </c>
      <c r="J3710" s="31" t="s">
        <v>32</v>
      </c>
      <c r="K3710" s="31">
        <v>99</v>
      </c>
      <c r="L3710" s="38">
        <f t="shared" si="74"/>
        <v>882.09</v>
      </c>
    </row>
    <row r="3711" spans="1:12" ht="15.75" thickBot="1">
      <c r="A3711" s="127" t="s">
        <v>326</v>
      </c>
      <c r="B3711" s="127" t="s">
        <v>326</v>
      </c>
      <c r="C3711" s="155" t="s">
        <v>48</v>
      </c>
      <c r="D3711" s="35" t="s">
        <v>127</v>
      </c>
      <c r="E3711" s="35" t="s">
        <v>2</v>
      </c>
      <c r="F3711" s="43">
        <v>2018</v>
      </c>
      <c r="G3711" s="31" t="str">
        <f>VLOOKUP(H3711,'GN and GP categories'!A:B,2,FALSE)</f>
        <v>Gram-negative</v>
      </c>
      <c r="H3711" s="53" t="s">
        <v>207</v>
      </c>
      <c r="I3711" s="31">
        <v>63</v>
      </c>
      <c r="J3711" s="31" t="s">
        <v>244</v>
      </c>
      <c r="K3711" s="31">
        <v>91</v>
      </c>
      <c r="L3711" s="38">
        <f t="shared" si="74"/>
        <v>57.33</v>
      </c>
    </row>
    <row r="3712" spans="1:12" ht="15.75" thickBot="1">
      <c r="A3712" s="127" t="s">
        <v>326</v>
      </c>
      <c r="B3712" s="127" t="s">
        <v>326</v>
      </c>
      <c r="C3712" s="155" t="s">
        <v>48</v>
      </c>
      <c r="D3712" s="35" t="s">
        <v>127</v>
      </c>
      <c r="E3712" s="35" t="s">
        <v>2</v>
      </c>
      <c r="F3712" s="43">
        <v>2018</v>
      </c>
      <c r="G3712" s="31" t="str">
        <f>VLOOKUP(H3712,'GN and GP categories'!A:B,2,FALSE)</f>
        <v>Gram-negative</v>
      </c>
      <c r="H3712" s="53" t="s">
        <v>207</v>
      </c>
      <c r="I3712" s="31">
        <v>63</v>
      </c>
      <c r="J3712" s="31" t="s">
        <v>30</v>
      </c>
      <c r="K3712" s="31">
        <v>99</v>
      </c>
      <c r="L3712" s="38">
        <f t="shared" si="74"/>
        <v>62.37</v>
      </c>
    </row>
    <row r="3713" spans="1:13" ht="15.75" thickBot="1">
      <c r="A3713" s="73" t="s">
        <v>53</v>
      </c>
      <c r="B3713" s="73" t="s">
        <v>74</v>
      </c>
      <c r="C3713" s="35" t="s">
        <v>1</v>
      </c>
      <c r="D3713" s="35" t="s">
        <v>127</v>
      </c>
      <c r="E3713" s="35" t="s">
        <v>2</v>
      </c>
      <c r="F3713" s="44">
        <v>2019</v>
      </c>
      <c r="G3713" s="31" t="str">
        <f>VLOOKUP(H3713,'GN and GP categories'!A:B,2,FALSE)</f>
        <v>Gram-negative</v>
      </c>
      <c r="H3713" s="31" t="s">
        <v>223</v>
      </c>
      <c r="I3713" s="33">
        <v>298</v>
      </c>
      <c r="J3713" s="31" t="s">
        <v>196</v>
      </c>
      <c r="K3713" s="31">
        <v>26</v>
      </c>
      <c r="L3713" s="38">
        <f t="shared" si="74"/>
        <v>77.48</v>
      </c>
      <c r="M3713" t="s">
        <v>319</v>
      </c>
    </row>
    <row r="3714" spans="1:13" ht="15.75" thickBot="1">
      <c r="A3714" s="73" t="s">
        <v>53</v>
      </c>
      <c r="B3714" s="73" t="s">
        <v>74</v>
      </c>
      <c r="C3714" s="35" t="s">
        <v>1</v>
      </c>
      <c r="D3714" s="35" t="s">
        <v>127</v>
      </c>
      <c r="E3714" s="35" t="s">
        <v>2</v>
      </c>
      <c r="F3714" s="44">
        <v>2019</v>
      </c>
      <c r="G3714" s="31" t="str">
        <f>VLOOKUP(H3714,'GN and GP categories'!A:B,2,FALSE)</f>
        <v>Gram-negative</v>
      </c>
      <c r="H3714" s="31" t="s">
        <v>223</v>
      </c>
      <c r="I3714" s="33">
        <v>298</v>
      </c>
      <c r="J3714" s="31" t="s">
        <v>13</v>
      </c>
      <c r="K3714" s="31">
        <v>65</v>
      </c>
      <c r="L3714" s="38">
        <f t="shared" si="74"/>
        <v>193.7</v>
      </c>
    </row>
    <row r="3715" spans="1:13" ht="15.75" thickBot="1">
      <c r="A3715" s="73" t="s">
        <v>53</v>
      </c>
      <c r="B3715" s="73" t="s">
        <v>74</v>
      </c>
      <c r="C3715" s="35" t="s">
        <v>1</v>
      </c>
      <c r="D3715" s="35" t="s">
        <v>127</v>
      </c>
      <c r="E3715" s="35" t="s">
        <v>2</v>
      </c>
      <c r="F3715" s="44">
        <v>2019</v>
      </c>
      <c r="G3715" s="31" t="str">
        <f>VLOOKUP(H3715,'GN and GP categories'!A:B,2,FALSE)</f>
        <v>Gram-negative</v>
      </c>
      <c r="H3715" s="31" t="s">
        <v>223</v>
      </c>
      <c r="I3715" s="33">
        <v>298</v>
      </c>
      <c r="J3715" s="31" t="s">
        <v>16</v>
      </c>
      <c r="K3715" s="31">
        <v>73</v>
      </c>
      <c r="L3715" s="38">
        <f t="shared" si="74"/>
        <v>217.54</v>
      </c>
    </row>
    <row r="3716" spans="1:13" ht="15.75" thickBot="1">
      <c r="A3716" s="73" t="s">
        <v>53</v>
      </c>
      <c r="B3716" s="73" t="s">
        <v>74</v>
      </c>
      <c r="C3716" s="35" t="s">
        <v>1</v>
      </c>
      <c r="D3716" s="35" t="s">
        <v>127</v>
      </c>
      <c r="E3716" s="35" t="s">
        <v>2</v>
      </c>
      <c r="F3716" s="44">
        <v>2019</v>
      </c>
      <c r="G3716" s="31" t="str">
        <f>VLOOKUP(H3716,'GN and GP categories'!A:B,2,FALSE)</f>
        <v>Gram-negative</v>
      </c>
      <c r="H3716" s="31" t="s">
        <v>223</v>
      </c>
      <c r="I3716" s="33">
        <v>298</v>
      </c>
      <c r="J3716" s="31" t="s">
        <v>17</v>
      </c>
      <c r="K3716" s="31">
        <v>100</v>
      </c>
      <c r="L3716" s="38">
        <f t="shared" si="74"/>
        <v>298</v>
      </c>
    </row>
    <row r="3717" spans="1:13" ht="15.75" thickBot="1">
      <c r="A3717" s="73" t="s">
        <v>53</v>
      </c>
      <c r="B3717" s="73" t="s">
        <v>74</v>
      </c>
      <c r="C3717" s="35" t="s">
        <v>1</v>
      </c>
      <c r="D3717" s="35" t="s">
        <v>127</v>
      </c>
      <c r="E3717" s="35" t="s">
        <v>2</v>
      </c>
      <c r="F3717" s="44">
        <v>2019</v>
      </c>
      <c r="G3717" s="31" t="str">
        <f>VLOOKUP(H3717,'GN and GP categories'!A:B,2,FALSE)</f>
        <v>Gram-negative</v>
      </c>
      <c r="H3717" s="31" t="s">
        <v>223</v>
      </c>
      <c r="I3717" s="33">
        <v>298</v>
      </c>
      <c r="J3717" s="31" t="s">
        <v>18</v>
      </c>
      <c r="K3717" s="31">
        <v>99</v>
      </c>
      <c r="L3717" s="38">
        <f t="shared" si="74"/>
        <v>295.02</v>
      </c>
    </row>
    <row r="3718" spans="1:13" ht="15.75" thickBot="1">
      <c r="A3718" s="73" t="s">
        <v>53</v>
      </c>
      <c r="B3718" s="73" t="s">
        <v>74</v>
      </c>
      <c r="C3718" s="35" t="s">
        <v>1</v>
      </c>
      <c r="D3718" s="35" t="s">
        <v>127</v>
      </c>
      <c r="E3718" s="35" t="s">
        <v>2</v>
      </c>
      <c r="F3718" s="44">
        <v>2019</v>
      </c>
      <c r="G3718" s="31" t="str">
        <f>VLOOKUP(H3718,'GN and GP categories'!A:B,2,FALSE)</f>
        <v>Gram-negative</v>
      </c>
      <c r="H3718" s="31" t="s">
        <v>223</v>
      </c>
      <c r="I3718" s="33">
        <v>298</v>
      </c>
      <c r="J3718" s="31" t="s">
        <v>316</v>
      </c>
      <c r="K3718" s="31">
        <v>73</v>
      </c>
      <c r="L3718" s="38">
        <f t="shared" si="74"/>
        <v>217.54</v>
      </c>
    </row>
    <row r="3719" spans="1:13" ht="15.75" thickBot="1">
      <c r="A3719" s="73" t="s">
        <v>53</v>
      </c>
      <c r="B3719" s="73" t="s">
        <v>74</v>
      </c>
      <c r="C3719" s="35" t="s">
        <v>1</v>
      </c>
      <c r="D3719" s="35" t="s">
        <v>127</v>
      </c>
      <c r="E3719" s="35" t="s">
        <v>2</v>
      </c>
      <c r="F3719" s="44">
        <v>2019</v>
      </c>
      <c r="G3719" s="31" t="str">
        <f>VLOOKUP(H3719,'GN and GP categories'!A:B,2,FALSE)</f>
        <v>Gram-negative</v>
      </c>
      <c r="H3719" s="31" t="s">
        <v>223</v>
      </c>
      <c r="I3719" s="33">
        <v>298</v>
      </c>
      <c r="J3719" s="31" t="s">
        <v>84</v>
      </c>
      <c r="K3719" s="31">
        <v>77</v>
      </c>
      <c r="L3719" s="38">
        <f t="shared" si="74"/>
        <v>229.46</v>
      </c>
    </row>
    <row r="3720" spans="1:13" ht="15.75" thickBot="1">
      <c r="A3720" s="73" t="s">
        <v>53</v>
      </c>
      <c r="B3720" s="73" t="s">
        <v>74</v>
      </c>
      <c r="C3720" s="35" t="s">
        <v>1</v>
      </c>
      <c r="D3720" s="35" t="s">
        <v>127</v>
      </c>
      <c r="E3720" s="35" t="s">
        <v>2</v>
      </c>
      <c r="F3720" s="44">
        <v>2019</v>
      </c>
      <c r="G3720" s="31" t="str">
        <f>VLOOKUP(H3720,'GN and GP categories'!A:B,2,FALSE)</f>
        <v>Gram-negative</v>
      </c>
      <c r="H3720" s="31" t="s">
        <v>223</v>
      </c>
      <c r="I3720" s="33">
        <v>298</v>
      </c>
      <c r="J3720" s="31" t="s">
        <v>208</v>
      </c>
      <c r="K3720" s="31">
        <v>77</v>
      </c>
      <c r="L3720" s="38">
        <f t="shared" si="74"/>
        <v>229.46</v>
      </c>
    </row>
    <row r="3721" spans="1:13" ht="15.75" thickBot="1">
      <c r="A3721" s="73" t="s">
        <v>53</v>
      </c>
      <c r="B3721" s="73" t="s">
        <v>74</v>
      </c>
      <c r="C3721" s="35" t="s">
        <v>1</v>
      </c>
      <c r="D3721" s="35" t="s">
        <v>127</v>
      </c>
      <c r="E3721" s="35" t="s">
        <v>2</v>
      </c>
      <c r="F3721" s="44">
        <v>2019</v>
      </c>
      <c r="G3721" s="31" t="str">
        <f>VLOOKUP(H3721,'GN and GP categories'!A:B,2,FALSE)</f>
        <v>Gram-negative</v>
      </c>
      <c r="H3721" s="31" t="s">
        <v>223</v>
      </c>
      <c r="I3721" s="33">
        <v>298</v>
      </c>
      <c r="J3721" s="31" t="s">
        <v>28</v>
      </c>
      <c r="K3721" s="31">
        <v>72</v>
      </c>
      <c r="L3721" s="38">
        <f t="shared" si="74"/>
        <v>214.56</v>
      </c>
    </row>
    <row r="3722" spans="1:13" ht="15.75" thickBot="1">
      <c r="A3722" s="73" t="s">
        <v>53</v>
      </c>
      <c r="B3722" s="73" t="s">
        <v>74</v>
      </c>
      <c r="C3722" s="35" t="s">
        <v>1</v>
      </c>
      <c r="D3722" s="35" t="s">
        <v>127</v>
      </c>
      <c r="E3722" s="35" t="s">
        <v>2</v>
      </c>
      <c r="F3722" s="44">
        <v>2019</v>
      </c>
      <c r="G3722" s="31" t="str">
        <f>VLOOKUP(H3722,'GN and GP categories'!A:B,2,FALSE)</f>
        <v>Gram-negative</v>
      </c>
      <c r="H3722" s="31" t="s">
        <v>223</v>
      </c>
      <c r="I3722" s="33">
        <v>298</v>
      </c>
      <c r="J3722" s="31" t="s">
        <v>30</v>
      </c>
      <c r="K3722" s="31">
        <v>68</v>
      </c>
      <c r="L3722" s="38">
        <f t="shared" si="74"/>
        <v>202.64</v>
      </c>
    </row>
    <row r="3723" spans="1:13" ht="15.75" thickBot="1">
      <c r="A3723" s="73" t="s">
        <v>53</v>
      </c>
      <c r="B3723" s="73" t="s">
        <v>74</v>
      </c>
      <c r="C3723" s="35" t="s">
        <v>1</v>
      </c>
      <c r="D3723" s="35" t="s">
        <v>127</v>
      </c>
      <c r="E3723" s="35" t="s">
        <v>2</v>
      </c>
      <c r="F3723" s="44">
        <v>2019</v>
      </c>
      <c r="G3723" s="31" t="str">
        <f>VLOOKUP(H3723,'GN and GP categories'!A:B,2,FALSE)</f>
        <v>Gram-negative</v>
      </c>
      <c r="H3723" s="31" t="s">
        <v>223</v>
      </c>
      <c r="I3723" s="33">
        <v>298</v>
      </c>
      <c r="J3723" s="31" t="s">
        <v>228</v>
      </c>
      <c r="K3723" s="31">
        <v>94</v>
      </c>
      <c r="L3723" s="38">
        <f t="shared" si="74"/>
        <v>280.12</v>
      </c>
    </row>
    <row r="3724" spans="1:13" ht="15.75" thickBot="1">
      <c r="A3724" s="73" t="s">
        <v>53</v>
      </c>
      <c r="B3724" s="73" t="s">
        <v>74</v>
      </c>
      <c r="C3724" s="35" t="s">
        <v>1</v>
      </c>
      <c r="D3724" s="35" t="s">
        <v>127</v>
      </c>
      <c r="E3724" s="35" t="s">
        <v>2</v>
      </c>
      <c r="F3724" s="44">
        <v>2019</v>
      </c>
      <c r="G3724" s="31" t="str">
        <f>VLOOKUP(H3724,'GN and GP categories'!A:B,2,FALSE)</f>
        <v>Gram-negative</v>
      </c>
      <c r="H3724" s="31" t="s">
        <v>223</v>
      </c>
      <c r="I3724" s="33">
        <v>298</v>
      </c>
      <c r="J3724" s="31" t="s">
        <v>31</v>
      </c>
      <c r="K3724" s="31">
        <v>90</v>
      </c>
      <c r="L3724" s="38">
        <f t="shared" si="74"/>
        <v>268.2</v>
      </c>
    </row>
    <row r="3725" spans="1:13" ht="15.75" thickBot="1">
      <c r="A3725" s="73" t="s">
        <v>53</v>
      </c>
      <c r="B3725" s="73" t="s">
        <v>74</v>
      </c>
      <c r="C3725" s="35" t="s">
        <v>1</v>
      </c>
      <c r="D3725" s="35" t="s">
        <v>127</v>
      </c>
      <c r="E3725" s="35" t="s">
        <v>2</v>
      </c>
      <c r="F3725" s="44">
        <v>2019</v>
      </c>
      <c r="G3725" s="31" t="str">
        <f>VLOOKUP(H3725,'GN and GP categories'!A:B,2,FALSE)</f>
        <v>Gram-negative</v>
      </c>
      <c r="H3725" s="31" t="s">
        <v>223</v>
      </c>
      <c r="I3725" s="33">
        <v>298</v>
      </c>
      <c r="J3725" s="31" t="s">
        <v>32</v>
      </c>
      <c r="K3725" s="31">
        <v>87</v>
      </c>
      <c r="L3725" s="38">
        <f t="shared" si="74"/>
        <v>259.26</v>
      </c>
    </row>
    <row r="3726" spans="1:13" ht="15.75" thickBot="1">
      <c r="A3726" s="73" t="s">
        <v>53</v>
      </c>
      <c r="B3726" s="73" t="s">
        <v>74</v>
      </c>
      <c r="C3726" s="35" t="s">
        <v>1</v>
      </c>
      <c r="D3726" s="35" t="s">
        <v>127</v>
      </c>
      <c r="E3726" s="35" t="s">
        <v>2</v>
      </c>
      <c r="F3726" s="44">
        <v>2019</v>
      </c>
      <c r="G3726" s="31" t="str">
        <f>VLOOKUP(H3726,'GN and GP categories'!A:B,2,FALSE)</f>
        <v>Gram-negative</v>
      </c>
      <c r="H3726" s="31" t="s">
        <v>223</v>
      </c>
      <c r="I3726" s="33">
        <v>298</v>
      </c>
      <c r="J3726" s="31" t="s">
        <v>253</v>
      </c>
      <c r="K3726" s="31">
        <v>100</v>
      </c>
      <c r="L3726" s="38">
        <f t="shared" si="74"/>
        <v>298</v>
      </c>
    </row>
    <row r="3727" spans="1:13" ht="15.75" thickBot="1">
      <c r="A3727" s="73" t="s">
        <v>53</v>
      </c>
      <c r="B3727" s="73" t="s">
        <v>74</v>
      </c>
      <c r="C3727" s="35" t="s">
        <v>1</v>
      </c>
      <c r="D3727" s="35" t="s">
        <v>127</v>
      </c>
      <c r="E3727" s="35" t="s">
        <v>2</v>
      </c>
      <c r="F3727" s="44">
        <v>2019</v>
      </c>
      <c r="G3727" s="31" t="str">
        <f>VLOOKUP(H3727,'GN and GP categories'!A:B,2,FALSE)</f>
        <v>Gram-negative</v>
      </c>
      <c r="H3727" s="31" t="s">
        <v>104</v>
      </c>
      <c r="I3727" s="33">
        <v>72</v>
      </c>
      <c r="J3727" s="31" t="s">
        <v>196</v>
      </c>
      <c r="K3727" s="31">
        <v>0</v>
      </c>
      <c r="L3727" s="38">
        <f t="shared" si="74"/>
        <v>0</v>
      </c>
    </row>
    <row r="3728" spans="1:13" ht="15.75" thickBot="1">
      <c r="A3728" s="73" t="s">
        <v>53</v>
      </c>
      <c r="B3728" s="73" t="s">
        <v>74</v>
      </c>
      <c r="C3728" s="35" t="s">
        <v>1</v>
      </c>
      <c r="D3728" s="35" t="s">
        <v>127</v>
      </c>
      <c r="E3728" s="35" t="s">
        <v>2</v>
      </c>
      <c r="F3728" s="44">
        <v>2019</v>
      </c>
      <c r="G3728" s="31" t="str">
        <f>VLOOKUP(H3728,'GN and GP categories'!A:B,2,FALSE)</f>
        <v>Gram-negative</v>
      </c>
      <c r="H3728" s="31" t="s">
        <v>104</v>
      </c>
      <c r="I3728" s="33">
        <v>72</v>
      </c>
      <c r="J3728" s="31" t="s">
        <v>13</v>
      </c>
      <c r="K3728" s="31">
        <v>88</v>
      </c>
      <c r="L3728" s="38">
        <f t="shared" si="74"/>
        <v>63.36</v>
      </c>
    </row>
    <row r="3729" spans="1:12" ht="15.75" thickBot="1">
      <c r="A3729" s="73" t="s">
        <v>53</v>
      </c>
      <c r="B3729" s="73" t="s">
        <v>74</v>
      </c>
      <c r="C3729" s="35" t="s">
        <v>1</v>
      </c>
      <c r="D3729" s="35" t="s">
        <v>127</v>
      </c>
      <c r="E3729" s="35" t="s">
        <v>2</v>
      </c>
      <c r="F3729" s="44">
        <v>2019</v>
      </c>
      <c r="G3729" s="31" t="str">
        <f>VLOOKUP(H3729,'GN and GP categories'!A:B,2,FALSE)</f>
        <v>Gram-negative</v>
      </c>
      <c r="H3729" s="31" t="s">
        <v>104</v>
      </c>
      <c r="I3729" s="33">
        <v>72</v>
      </c>
      <c r="J3729" s="31" t="s">
        <v>16</v>
      </c>
      <c r="K3729" s="31">
        <v>86</v>
      </c>
      <c r="L3729" s="38">
        <f t="shared" si="74"/>
        <v>61.92</v>
      </c>
    </row>
    <row r="3730" spans="1:12" ht="15.75" thickBot="1">
      <c r="A3730" s="73" t="s">
        <v>53</v>
      </c>
      <c r="B3730" s="73" t="s">
        <v>74</v>
      </c>
      <c r="C3730" s="35" t="s">
        <v>1</v>
      </c>
      <c r="D3730" s="35" t="s">
        <v>127</v>
      </c>
      <c r="E3730" s="35" t="s">
        <v>2</v>
      </c>
      <c r="F3730" s="44">
        <v>2019</v>
      </c>
      <c r="G3730" s="31" t="str">
        <f>VLOOKUP(H3730,'GN and GP categories'!A:B,2,FALSE)</f>
        <v>Gram-negative</v>
      </c>
      <c r="H3730" s="31" t="s">
        <v>104</v>
      </c>
      <c r="I3730" s="33">
        <v>72</v>
      </c>
      <c r="J3730" s="31" t="s">
        <v>17</v>
      </c>
      <c r="K3730" s="31">
        <v>100</v>
      </c>
      <c r="L3730" s="38">
        <f t="shared" si="74"/>
        <v>72</v>
      </c>
    </row>
    <row r="3731" spans="1:12" ht="15.75" thickBot="1">
      <c r="A3731" s="73" t="s">
        <v>53</v>
      </c>
      <c r="B3731" s="73" t="s">
        <v>74</v>
      </c>
      <c r="C3731" s="35" t="s">
        <v>1</v>
      </c>
      <c r="D3731" s="35" t="s">
        <v>127</v>
      </c>
      <c r="E3731" s="35" t="s">
        <v>2</v>
      </c>
      <c r="F3731" s="44">
        <v>2019</v>
      </c>
      <c r="G3731" s="31" t="str">
        <f>VLOOKUP(H3731,'GN and GP categories'!A:B,2,FALSE)</f>
        <v>Gram-negative</v>
      </c>
      <c r="H3731" s="31" t="s">
        <v>104</v>
      </c>
      <c r="I3731" s="33">
        <v>72</v>
      </c>
      <c r="J3731" s="31" t="s">
        <v>18</v>
      </c>
      <c r="K3731" s="31">
        <v>98</v>
      </c>
      <c r="L3731" s="38">
        <f t="shared" si="74"/>
        <v>70.56</v>
      </c>
    </row>
    <row r="3732" spans="1:12" ht="15.75" thickBot="1">
      <c r="A3732" s="73" t="s">
        <v>53</v>
      </c>
      <c r="B3732" s="73" t="s">
        <v>74</v>
      </c>
      <c r="C3732" s="35" t="s">
        <v>1</v>
      </c>
      <c r="D3732" s="35" t="s">
        <v>127</v>
      </c>
      <c r="E3732" s="35" t="s">
        <v>2</v>
      </c>
      <c r="F3732" s="44">
        <v>2019</v>
      </c>
      <c r="G3732" s="31" t="str">
        <f>VLOOKUP(H3732,'GN and GP categories'!A:B,2,FALSE)</f>
        <v>Gram-negative</v>
      </c>
      <c r="H3732" s="31" t="s">
        <v>104</v>
      </c>
      <c r="I3732" s="33">
        <v>72</v>
      </c>
      <c r="J3732" s="31" t="s">
        <v>316</v>
      </c>
      <c r="K3732" s="31">
        <v>87</v>
      </c>
      <c r="L3732" s="38">
        <f t="shared" si="74"/>
        <v>62.64</v>
      </c>
    </row>
    <row r="3733" spans="1:12" ht="15.75" thickBot="1">
      <c r="A3733" s="73" t="s">
        <v>53</v>
      </c>
      <c r="B3733" s="73" t="s">
        <v>74</v>
      </c>
      <c r="C3733" s="35" t="s">
        <v>1</v>
      </c>
      <c r="D3733" s="35" t="s">
        <v>127</v>
      </c>
      <c r="E3733" s="35" t="s">
        <v>2</v>
      </c>
      <c r="F3733" s="44">
        <v>2019</v>
      </c>
      <c r="G3733" s="31" t="str">
        <f>VLOOKUP(H3733,'GN and GP categories'!A:B,2,FALSE)</f>
        <v>Gram-negative</v>
      </c>
      <c r="H3733" s="31" t="s">
        <v>104</v>
      </c>
      <c r="I3733" s="33">
        <v>72</v>
      </c>
      <c r="J3733" s="31" t="s">
        <v>84</v>
      </c>
      <c r="K3733" s="31">
        <v>88</v>
      </c>
      <c r="L3733" s="38">
        <f t="shared" si="74"/>
        <v>63.36</v>
      </c>
    </row>
    <row r="3734" spans="1:12" ht="15.75" thickBot="1">
      <c r="A3734" s="73" t="s">
        <v>53</v>
      </c>
      <c r="B3734" s="73" t="s">
        <v>74</v>
      </c>
      <c r="C3734" s="35" t="s">
        <v>1</v>
      </c>
      <c r="D3734" s="35" t="s">
        <v>127</v>
      </c>
      <c r="E3734" s="35" t="s">
        <v>2</v>
      </c>
      <c r="F3734" s="44">
        <v>2019</v>
      </c>
      <c r="G3734" s="31" t="str">
        <f>VLOOKUP(H3734,'GN and GP categories'!A:B,2,FALSE)</f>
        <v>Gram-negative</v>
      </c>
      <c r="H3734" s="31" t="s">
        <v>104</v>
      </c>
      <c r="I3734" s="33">
        <v>72</v>
      </c>
      <c r="J3734" s="31" t="s">
        <v>208</v>
      </c>
      <c r="K3734" s="31">
        <v>88</v>
      </c>
      <c r="L3734" s="38">
        <f t="shared" si="74"/>
        <v>63.36</v>
      </c>
    </row>
    <row r="3735" spans="1:12" ht="15.75" thickBot="1">
      <c r="A3735" s="73" t="s">
        <v>53</v>
      </c>
      <c r="B3735" s="73" t="s">
        <v>74</v>
      </c>
      <c r="C3735" s="35" t="s">
        <v>1</v>
      </c>
      <c r="D3735" s="35" t="s">
        <v>127</v>
      </c>
      <c r="E3735" s="35" t="s">
        <v>2</v>
      </c>
      <c r="F3735" s="44">
        <v>2019</v>
      </c>
      <c r="G3735" s="31" t="str">
        <f>VLOOKUP(H3735,'GN and GP categories'!A:B,2,FALSE)</f>
        <v>Gram-negative</v>
      </c>
      <c r="H3735" s="31" t="s">
        <v>104</v>
      </c>
      <c r="I3735" s="33">
        <v>72</v>
      </c>
      <c r="J3735" s="31" t="s">
        <v>28</v>
      </c>
      <c r="K3735" s="31">
        <v>94</v>
      </c>
      <c r="L3735" s="38">
        <f t="shared" si="74"/>
        <v>67.680000000000007</v>
      </c>
    </row>
    <row r="3736" spans="1:12" ht="15.75" thickBot="1">
      <c r="A3736" s="73" t="s">
        <v>53</v>
      </c>
      <c r="B3736" s="73" t="s">
        <v>74</v>
      </c>
      <c r="C3736" s="35" t="s">
        <v>1</v>
      </c>
      <c r="D3736" s="35" t="s">
        <v>127</v>
      </c>
      <c r="E3736" s="35" t="s">
        <v>2</v>
      </c>
      <c r="F3736" s="44">
        <v>2019</v>
      </c>
      <c r="G3736" s="31" t="str">
        <f>VLOOKUP(H3736,'GN and GP categories'!A:B,2,FALSE)</f>
        <v>Gram-negative</v>
      </c>
      <c r="H3736" s="31" t="s">
        <v>104</v>
      </c>
      <c r="I3736" s="33">
        <v>72</v>
      </c>
      <c r="J3736" s="31" t="s">
        <v>30</v>
      </c>
      <c r="K3736" s="31">
        <v>82</v>
      </c>
      <c r="L3736" s="38">
        <f t="shared" si="74"/>
        <v>59.04</v>
      </c>
    </row>
    <row r="3737" spans="1:12" ht="15.75" thickBot="1">
      <c r="A3737" s="73" t="s">
        <v>53</v>
      </c>
      <c r="B3737" s="73" t="s">
        <v>74</v>
      </c>
      <c r="C3737" s="35" t="s">
        <v>1</v>
      </c>
      <c r="D3737" s="35" t="s">
        <v>127</v>
      </c>
      <c r="E3737" s="35" t="s">
        <v>2</v>
      </c>
      <c r="F3737" s="44">
        <v>2019</v>
      </c>
      <c r="G3737" s="31" t="str">
        <f>VLOOKUP(H3737,'GN and GP categories'!A:B,2,FALSE)</f>
        <v>Gram-negative</v>
      </c>
      <c r="H3737" s="31" t="s">
        <v>104</v>
      </c>
      <c r="I3737" s="33">
        <v>72</v>
      </c>
      <c r="J3737" s="31" t="s">
        <v>228</v>
      </c>
      <c r="K3737" s="31">
        <v>26</v>
      </c>
      <c r="L3737" s="38">
        <f t="shared" si="74"/>
        <v>18.72</v>
      </c>
    </row>
    <row r="3738" spans="1:12" ht="15.75" thickBot="1">
      <c r="A3738" s="73" t="s">
        <v>53</v>
      </c>
      <c r="B3738" s="73" t="s">
        <v>74</v>
      </c>
      <c r="C3738" s="35" t="s">
        <v>1</v>
      </c>
      <c r="D3738" s="35" t="s">
        <v>127</v>
      </c>
      <c r="E3738" s="35" t="s">
        <v>2</v>
      </c>
      <c r="F3738" s="44">
        <v>2019</v>
      </c>
      <c r="G3738" s="31" t="str">
        <f>VLOOKUP(H3738,'GN and GP categories'!A:B,2,FALSE)</f>
        <v>Gram-negative</v>
      </c>
      <c r="H3738" s="31" t="s">
        <v>104</v>
      </c>
      <c r="I3738" s="33">
        <v>72</v>
      </c>
      <c r="J3738" s="31" t="s">
        <v>31</v>
      </c>
      <c r="K3738" s="31">
        <v>94</v>
      </c>
      <c r="L3738" s="38">
        <f t="shared" si="74"/>
        <v>67.680000000000007</v>
      </c>
    </row>
    <row r="3739" spans="1:12" ht="15.75" thickBot="1">
      <c r="A3739" s="73" t="s">
        <v>53</v>
      </c>
      <c r="B3739" s="73" t="s">
        <v>74</v>
      </c>
      <c r="C3739" s="35" t="s">
        <v>1</v>
      </c>
      <c r="D3739" s="35" t="s">
        <v>127</v>
      </c>
      <c r="E3739" s="35" t="s">
        <v>2</v>
      </c>
      <c r="F3739" s="44">
        <v>2019</v>
      </c>
      <c r="G3739" s="31" t="str">
        <f>VLOOKUP(H3739,'GN and GP categories'!A:B,2,FALSE)</f>
        <v>Gram-negative</v>
      </c>
      <c r="H3739" s="31" t="s">
        <v>104</v>
      </c>
      <c r="I3739" s="33">
        <v>72</v>
      </c>
      <c r="J3739" s="31" t="s">
        <v>32</v>
      </c>
      <c r="K3739" s="31">
        <v>86</v>
      </c>
      <c r="L3739" s="38">
        <f t="shared" si="74"/>
        <v>61.92</v>
      </c>
    </row>
    <row r="3740" spans="1:12" ht="15.75" thickBot="1">
      <c r="A3740" s="73" t="s">
        <v>53</v>
      </c>
      <c r="B3740" s="73" t="s">
        <v>74</v>
      </c>
      <c r="C3740" s="35" t="s">
        <v>1</v>
      </c>
      <c r="D3740" s="35" t="s">
        <v>127</v>
      </c>
      <c r="E3740" s="35" t="s">
        <v>2</v>
      </c>
      <c r="F3740" s="44">
        <v>2019</v>
      </c>
      <c r="G3740" s="31" t="str">
        <f>VLOOKUP(H3740,'GN and GP categories'!A:B,2,FALSE)</f>
        <v>Gram-negative</v>
      </c>
      <c r="H3740" s="31" t="s">
        <v>104</v>
      </c>
      <c r="I3740" s="33">
        <v>72</v>
      </c>
      <c r="J3740" s="31" t="s">
        <v>253</v>
      </c>
      <c r="K3740" s="31">
        <v>100</v>
      </c>
      <c r="L3740" s="38">
        <f t="shared" si="74"/>
        <v>72</v>
      </c>
    </row>
    <row r="3741" spans="1:12" ht="15.75" thickBot="1">
      <c r="A3741" s="73" t="s">
        <v>53</v>
      </c>
      <c r="B3741" s="73" t="s">
        <v>74</v>
      </c>
      <c r="C3741" s="35" t="s">
        <v>1</v>
      </c>
      <c r="D3741" s="35" t="s">
        <v>127</v>
      </c>
      <c r="E3741" s="35" t="s">
        <v>2</v>
      </c>
      <c r="F3741" s="44">
        <v>2019</v>
      </c>
      <c r="G3741" s="31" t="str">
        <f>VLOOKUP(H3741,'GN and GP categories'!A:B,2,FALSE)</f>
        <v>Gram-negative</v>
      </c>
      <c r="H3741" s="31" t="s">
        <v>4</v>
      </c>
      <c r="I3741" s="33">
        <v>35</v>
      </c>
      <c r="J3741" s="31" t="s">
        <v>16</v>
      </c>
      <c r="K3741" s="31">
        <v>94</v>
      </c>
      <c r="L3741" s="38">
        <f t="shared" si="74"/>
        <v>32.9</v>
      </c>
    </row>
    <row r="3742" spans="1:12" ht="15.75" thickBot="1">
      <c r="A3742" s="73" t="s">
        <v>53</v>
      </c>
      <c r="B3742" s="73" t="s">
        <v>74</v>
      </c>
      <c r="C3742" s="35" t="s">
        <v>1</v>
      </c>
      <c r="D3742" s="35" t="s">
        <v>127</v>
      </c>
      <c r="E3742" s="35" t="s">
        <v>2</v>
      </c>
      <c r="F3742" s="44">
        <v>2019</v>
      </c>
      <c r="G3742" s="31" t="str">
        <f>VLOOKUP(H3742,'GN and GP categories'!A:B,2,FALSE)</f>
        <v>Gram-negative</v>
      </c>
      <c r="H3742" s="31" t="s">
        <v>4</v>
      </c>
      <c r="I3742" s="33">
        <v>35</v>
      </c>
      <c r="J3742" s="31" t="s">
        <v>17</v>
      </c>
      <c r="K3742" s="31">
        <v>91</v>
      </c>
      <c r="L3742" s="38">
        <f t="shared" si="74"/>
        <v>31.85</v>
      </c>
    </row>
    <row r="3743" spans="1:12" ht="15.75" thickBot="1">
      <c r="A3743" s="73" t="s">
        <v>53</v>
      </c>
      <c r="B3743" s="73" t="s">
        <v>74</v>
      </c>
      <c r="C3743" s="35" t="s">
        <v>1</v>
      </c>
      <c r="D3743" s="35" t="s">
        <v>127</v>
      </c>
      <c r="E3743" s="35" t="s">
        <v>2</v>
      </c>
      <c r="F3743" s="44">
        <v>2019</v>
      </c>
      <c r="G3743" s="31" t="str">
        <f>VLOOKUP(H3743,'GN and GP categories'!A:B,2,FALSE)</f>
        <v>Gram-negative</v>
      </c>
      <c r="H3743" s="31" t="s">
        <v>4</v>
      </c>
      <c r="I3743" s="33">
        <v>35</v>
      </c>
      <c r="J3743" s="31" t="s">
        <v>208</v>
      </c>
      <c r="K3743" s="31">
        <v>91</v>
      </c>
      <c r="L3743" s="38">
        <f t="shared" si="74"/>
        <v>31.85</v>
      </c>
    </row>
    <row r="3744" spans="1:12" ht="15.75" thickBot="1">
      <c r="A3744" s="73" t="s">
        <v>53</v>
      </c>
      <c r="B3744" s="73" t="s">
        <v>74</v>
      </c>
      <c r="C3744" s="35" t="s">
        <v>1</v>
      </c>
      <c r="D3744" s="35" t="s">
        <v>127</v>
      </c>
      <c r="E3744" s="35" t="s">
        <v>2</v>
      </c>
      <c r="F3744" s="44">
        <v>2019</v>
      </c>
      <c r="G3744" s="31" t="str">
        <f>VLOOKUP(H3744,'GN and GP categories'!A:B,2,FALSE)</f>
        <v>Gram-negative</v>
      </c>
      <c r="H3744" s="31" t="s">
        <v>4</v>
      </c>
      <c r="I3744" s="33">
        <v>35</v>
      </c>
      <c r="J3744" s="31" t="s">
        <v>28</v>
      </c>
      <c r="K3744" s="31">
        <v>86</v>
      </c>
      <c r="L3744" s="38">
        <f t="shared" si="74"/>
        <v>30.1</v>
      </c>
    </row>
    <row r="3745" spans="1:12" ht="15.75" thickBot="1">
      <c r="A3745" s="73" t="s">
        <v>53</v>
      </c>
      <c r="B3745" s="73" t="s">
        <v>74</v>
      </c>
      <c r="C3745" s="35" t="s">
        <v>1</v>
      </c>
      <c r="D3745" s="35" t="s">
        <v>127</v>
      </c>
      <c r="E3745" s="35" t="s">
        <v>2</v>
      </c>
      <c r="F3745" s="44">
        <v>2019</v>
      </c>
      <c r="G3745" s="31" t="str">
        <f>VLOOKUP(H3745,'GN and GP categories'!A:B,2,FALSE)</f>
        <v>Gram-negative</v>
      </c>
      <c r="H3745" s="31" t="s">
        <v>4</v>
      </c>
      <c r="I3745" s="33">
        <v>35</v>
      </c>
      <c r="J3745" s="31" t="s">
        <v>31</v>
      </c>
      <c r="K3745" s="31">
        <v>91</v>
      </c>
      <c r="L3745" s="38">
        <f t="shared" si="74"/>
        <v>31.85</v>
      </c>
    </row>
    <row r="3746" spans="1:12" ht="15.75" thickBot="1">
      <c r="A3746" s="73" t="s">
        <v>53</v>
      </c>
      <c r="B3746" s="73" t="s">
        <v>74</v>
      </c>
      <c r="C3746" s="35" t="s">
        <v>1</v>
      </c>
      <c r="D3746" s="35" t="s">
        <v>127</v>
      </c>
      <c r="E3746" s="35" t="s">
        <v>2</v>
      </c>
      <c r="F3746" s="44">
        <v>2019</v>
      </c>
      <c r="G3746" s="31" t="str">
        <f>VLOOKUP(H3746,'GN and GP categories'!A:B,2,FALSE)</f>
        <v>Gram-negative</v>
      </c>
      <c r="H3746" s="31" t="s">
        <v>4</v>
      </c>
      <c r="I3746" s="33">
        <v>35</v>
      </c>
      <c r="J3746" s="31" t="s">
        <v>32</v>
      </c>
      <c r="K3746" s="31">
        <v>100</v>
      </c>
      <c r="L3746" s="38">
        <f t="shared" ref="L3746:L3809" si="75">IF(K3746="","",K3746*I3746/100)</f>
        <v>35</v>
      </c>
    </row>
    <row r="3747" spans="1:12" ht="15.75" thickBot="1">
      <c r="A3747" s="73" t="s">
        <v>53</v>
      </c>
      <c r="B3747" s="73" t="s">
        <v>74</v>
      </c>
      <c r="C3747" s="35" t="s">
        <v>1</v>
      </c>
      <c r="D3747" s="35" t="s">
        <v>127</v>
      </c>
      <c r="E3747" s="35" t="s">
        <v>2</v>
      </c>
      <c r="F3747" s="44">
        <v>2019</v>
      </c>
      <c r="G3747" s="31" t="str">
        <f>VLOOKUP(H3747,'GN and GP categories'!A:B,2,FALSE)</f>
        <v>Gram-negative</v>
      </c>
      <c r="H3747" s="31" t="s">
        <v>4</v>
      </c>
      <c r="I3747" s="33">
        <v>35</v>
      </c>
      <c r="J3747" s="31" t="s">
        <v>253</v>
      </c>
      <c r="K3747" s="31">
        <v>100</v>
      </c>
      <c r="L3747" s="38">
        <f t="shared" si="75"/>
        <v>35</v>
      </c>
    </row>
    <row r="3748" spans="1:12" ht="15.75" thickBot="1">
      <c r="A3748" s="73" t="s">
        <v>53</v>
      </c>
      <c r="B3748" s="73" t="s">
        <v>74</v>
      </c>
      <c r="C3748" s="35" t="s">
        <v>1</v>
      </c>
      <c r="D3748" s="35" t="s">
        <v>127</v>
      </c>
      <c r="E3748" s="35" t="s">
        <v>2</v>
      </c>
      <c r="F3748" s="44">
        <v>2019</v>
      </c>
      <c r="G3748" s="31" t="str">
        <f>VLOOKUP(H3748,'GN and GP categories'!A:B,2,FALSE)</f>
        <v>Gram-negative</v>
      </c>
      <c r="H3748" s="31" t="s">
        <v>108</v>
      </c>
      <c r="I3748" s="33">
        <v>25</v>
      </c>
      <c r="J3748" s="31" t="s">
        <v>196</v>
      </c>
      <c r="K3748" s="31">
        <v>93</v>
      </c>
      <c r="L3748" s="38">
        <f t="shared" si="75"/>
        <v>23.25</v>
      </c>
    </row>
    <row r="3749" spans="1:12" ht="15.75" thickBot="1">
      <c r="A3749" s="73" t="s">
        <v>53</v>
      </c>
      <c r="B3749" s="73" t="s">
        <v>74</v>
      </c>
      <c r="C3749" s="35" t="s">
        <v>1</v>
      </c>
      <c r="D3749" s="35" t="s">
        <v>127</v>
      </c>
      <c r="E3749" s="35" t="s">
        <v>2</v>
      </c>
      <c r="F3749" s="44">
        <v>2019</v>
      </c>
      <c r="G3749" s="31" t="str">
        <f>VLOOKUP(H3749,'GN and GP categories'!A:B,2,FALSE)</f>
        <v>Gram-negative</v>
      </c>
      <c r="H3749" s="31" t="s">
        <v>108</v>
      </c>
      <c r="I3749" s="33">
        <v>25</v>
      </c>
      <c r="J3749" s="31" t="s">
        <v>13</v>
      </c>
      <c r="K3749" s="31">
        <v>100</v>
      </c>
      <c r="L3749" s="38">
        <f t="shared" si="75"/>
        <v>25</v>
      </c>
    </row>
    <row r="3750" spans="1:12" ht="15.75" thickBot="1">
      <c r="A3750" s="73" t="s">
        <v>53</v>
      </c>
      <c r="B3750" s="73" t="s">
        <v>74</v>
      </c>
      <c r="C3750" s="35" t="s">
        <v>1</v>
      </c>
      <c r="D3750" s="35" t="s">
        <v>127</v>
      </c>
      <c r="E3750" s="35" t="s">
        <v>2</v>
      </c>
      <c r="F3750" s="44">
        <v>2019</v>
      </c>
      <c r="G3750" s="31" t="str">
        <f>VLOOKUP(H3750,'GN and GP categories'!A:B,2,FALSE)</f>
        <v>Gram-negative</v>
      </c>
      <c r="H3750" s="31" t="s">
        <v>108</v>
      </c>
      <c r="I3750" s="33">
        <v>25</v>
      </c>
      <c r="J3750" s="31" t="s">
        <v>16</v>
      </c>
      <c r="K3750" s="31">
        <v>100</v>
      </c>
      <c r="L3750" s="38">
        <f t="shared" si="75"/>
        <v>25</v>
      </c>
    </row>
    <row r="3751" spans="1:12" ht="15.75" thickBot="1">
      <c r="A3751" s="73" t="s">
        <v>53</v>
      </c>
      <c r="B3751" s="73" t="s">
        <v>74</v>
      </c>
      <c r="C3751" s="35" t="s">
        <v>1</v>
      </c>
      <c r="D3751" s="35" t="s">
        <v>127</v>
      </c>
      <c r="E3751" s="35" t="s">
        <v>2</v>
      </c>
      <c r="F3751" s="44">
        <v>2019</v>
      </c>
      <c r="G3751" s="31" t="str">
        <f>VLOOKUP(H3751,'GN and GP categories'!A:B,2,FALSE)</f>
        <v>Gram-negative</v>
      </c>
      <c r="H3751" s="31" t="s">
        <v>108</v>
      </c>
      <c r="I3751" s="33">
        <v>25</v>
      </c>
      <c r="J3751" s="31" t="s">
        <v>17</v>
      </c>
      <c r="K3751" s="31">
        <v>100</v>
      </c>
      <c r="L3751" s="38">
        <f t="shared" si="75"/>
        <v>25</v>
      </c>
    </row>
    <row r="3752" spans="1:12" ht="15.75" thickBot="1">
      <c r="A3752" s="73" t="s">
        <v>53</v>
      </c>
      <c r="B3752" s="73" t="s">
        <v>74</v>
      </c>
      <c r="C3752" s="35" t="s">
        <v>1</v>
      </c>
      <c r="D3752" s="35" t="s">
        <v>127</v>
      </c>
      <c r="E3752" s="35" t="s">
        <v>2</v>
      </c>
      <c r="F3752" s="44">
        <v>2019</v>
      </c>
      <c r="G3752" s="31" t="str">
        <f>VLOOKUP(H3752,'GN and GP categories'!A:B,2,FALSE)</f>
        <v>Gram-negative</v>
      </c>
      <c r="H3752" s="31" t="s">
        <v>108</v>
      </c>
      <c r="I3752" s="33">
        <v>25</v>
      </c>
      <c r="J3752" s="31" t="s">
        <v>18</v>
      </c>
      <c r="K3752" s="31">
        <v>100</v>
      </c>
      <c r="L3752" s="38">
        <f t="shared" si="75"/>
        <v>25</v>
      </c>
    </row>
    <row r="3753" spans="1:12" ht="15.75" thickBot="1">
      <c r="A3753" s="73" t="s">
        <v>53</v>
      </c>
      <c r="B3753" s="73" t="s">
        <v>74</v>
      </c>
      <c r="C3753" s="35" t="s">
        <v>1</v>
      </c>
      <c r="D3753" s="35" t="s">
        <v>127</v>
      </c>
      <c r="E3753" s="35" t="s">
        <v>2</v>
      </c>
      <c r="F3753" s="44">
        <v>2019</v>
      </c>
      <c r="G3753" s="31" t="str">
        <f>VLOOKUP(H3753,'GN and GP categories'!A:B,2,FALSE)</f>
        <v>Gram-negative</v>
      </c>
      <c r="H3753" s="31" t="s">
        <v>108</v>
      </c>
      <c r="I3753" s="33">
        <v>25</v>
      </c>
      <c r="J3753" s="31" t="s">
        <v>316</v>
      </c>
      <c r="K3753" s="31">
        <v>96</v>
      </c>
      <c r="L3753" s="38">
        <f t="shared" si="75"/>
        <v>24</v>
      </c>
    </row>
    <row r="3754" spans="1:12" ht="15.75" thickBot="1">
      <c r="A3754" s="73" t="s">
        <v>53</v>
      </c>
      <c r="B3754" s="73" t="s">
        <v>74</v>
      </c>
      <c r="C3754" s="35" t="s">
        <v>1</v>
      </c>
      <c r="D3754" s="35" t="s">
        <v>127</v>
      </c>
      <c r="E3754" s="35" t="s">
        <v>2</v>
      </c>
      <c r="F3754" s="44">
        <v>2019</v>
      </c>
      <c r="G3754" s="31" t="str">
        <f>VLOOKUP(H3754,'GN and GP categories'!A:B,2,FALSE)</f>
        <v>Gram-negative</v>
      </c>
      <c r="H3754" s="31" t="s">
        <v>108</v>
      </c>
      <c r="I3754" s="33">
        <v>25</v>
      </c>
      <c r="J3754" s="31" t="s">
        <v>84</v>
      </c>
      <c r="K3754" s="31">
        <v>100</v>
      </c>
      <c r="L3754" s="38">
        <f t="shared" si="75"/>
        <v>25</v>
      </c>
    </row>
    <row r="3755" spans="1:12" ht="15.75" thickBot="1">
      <c r="A3755" s="73" t="s">
        <v>53</v>
      </c>
      <c r="B3755" s="73" t="s">
        <v>74</v>
      </c>
      <c r="C3755" s="35" t="s">
        <v>1</v>
      </c>
      <c r="D3755" s="35" t="s">
        <v>127</v>
      </c>
      <c r="E3755" s="35" t="s">
        <v>2</v>
      </c>
      <c r="F3755" s="44">
        <v>2019</v>
      </c>
      <c r="G3755" s="31" t="str">
        <f>VLOOKUP(H3755,'GN and GP categories'!A:B,2,FALSE)</f>
        <v>Gram-negative</v>
      </c>
      <c r="H3755" s="31" t="s">
        <v>108</v>
      </c>
      <c r="I3755" s="33">
        <v>25</v>
      </c>
      <c r="J3755" s="31" t="s">
        <v>208</v>
      </c>
      <c r="K3755" s="31">
        <v>100</v>
      </c>
      <c r="L3755" s="38">
        <f t="shared" si="75"/>
        <v>25</v>
      </c>
    </row>
    <row r="3756" spans="1:12" ht="15.75" thickBot="1">
      <c r="A3756" s="73" t="s">
        <v>53</v>
      </c>
      <c r="B3756" s="73" t="s">
        <v>74</v>
      </c>
      <c r="C3756" s="35" t="s">
        <v>1</v>
      </c>
      <c r="D3756" s="35" t="s">
        <v>127</v>
      </c>
      <c r="E3756" s="35" t="s">
        <v>2</v>
      </c>
      <c r="F3756" s="44">
        <v>2019</v>
      </c>
      <c r="G3756" s="31" t="str">
        <f>VLOOKUP(H3756,'GN and GP categories'!A:B,2,FALSE)</f>
        <v>Gram-negative</v>
      </c>
      <c r="H3756" s="31" t="s">
        <v>108</v>
      </c>
      <c r="I3756" s="33">
        <v>25</v>
      </c>
      <c r="J3756" s="31" t="s">
        <v>28</v>
      </c>
      <c r="K3756" s="31">
        <v>92</v>
      </c>
      <c r="L3756" s="38">
        <f t="shared" si="75"/>
        <v>23</v>
      </c>
    </row>
    <row r="3757" spans="1:12" ht="15.75" thickBot="1">
      <c r="A3757" s="73" t="s">
        <v>53</v>
      </c>
      <c r="B3757" s="73" t="s">
        <v>74</v>
      </c>
      <c r="C3757" s="35" t="s">
        <v>1</v>
      </c>
      <c r="D3757" s="35" t="s">
        <v>127</v>
      </c>
      <c r="E3757" s="35" t="s">
        <v>2</v>
      </c>
      <c r="F3757" s="44">
        <v>2019</v>
      </c>
      <c r="G3757" s="31" t="str">
        <f>VLOOKUP(H3757,'GN and GP categories'!A:B,2,FALSE)</f>
        <v>Gram-negative</v>
      </c>
      <c r="H3757" s="31" t="s">
        <v>108</v>
      </c>
      <c r="I3757" s="33">
        <v>25</v>
      </c>
      <c r="J3757" s="31" t="s">
        <v>30</v>
      </c>
      <c r="K3757" s="31">
        <v>92</v>
      </c>
      <c r="L3757" s="38">
        <f t="shared" si="75"/>
        <v>23</v>
      </c>
    </row>
    <row r="3758" spans="1:12" ht="15.75" thickBot="1">
      <c r="A3758" s="73" t="s">
        <v>53</v>
      </c>
      <c r="B3758" s="73" t="s">
        <v>74</v>
      </c>
      <c r="C3758" s="35" t="s">
        <v>1</v>
      </c>
      <c r="D3758" s="35" t="s">
        <v>127</v>
      </c>
      <c r="E3758" s="35" t="s">
        <v>2</v>
      </c>
      <c r="F3758" s="44">
        <v>2019</v>
      </c>
      <c r="G3758" s="31" t="str">
        <f>VLOOKUP(H3758,'GN and GP categories'!A:B,2,FALSE)</f>
        <v>Gram-negative</v>
      </c>
      <c r="H3758" s="31" t="s">
        <v>108</v>
      </c>
      <c r="I3758" s="33">
        <v>25</v>
      </c>
      <c r="J3758" s="31" t="s">
        <v>228</v>
      </c>
      <c r="K3758" s="31">
        <v>0</v>
      </c>
      <c r="L3758" s="38">
        <f t="shared" si="75"/>
        <v>0</v>
      </c>
    </row>
    <row r="3759" spans="1:12" ht="15.75" thickBot="1">
      <c r="A3759" s="73" t="s">
        <v>53</v>
      </c>
      <c r="B3759" s="73" t="s">
        <v>74</v>
      </c>
      <c r="C3759" s="35" t="s">
        <v>1</v>
      </c>
      <c r="D3759" s="35" t="s">
        <v>127</v>
      </c>
      <c r="E3759" s="35" t="s">
        <v>2</v>
      </c>
      <c r="F3759" s="44">
        <v>2019</v>
      </c>
      <c r="G3759" s="31" t="str">
        <f>VLOOKUP(H3759,'GN and GP categories'!A:B,2,FALSE)</f>
        <v>Gram-negative</v>
      </c>
      <c r="H3759" s="31" t="s">
        <v>108</v>
      </c>
      <c r="I3759" s="33">
        <v>25</v>
      </c>
      <c r="J3759" s="31" t="s">
        <v>31</v>
      </c>
      <c r="K3759" s="31">
        <v>96</v>
      </c>
      <c r="L3759" s="38">
        <f t="shared" si="75"/>
        <v>24</v>
      </c>
    </row>
    <row r="3760" spans="1:12" ht="15.75" thickBot="1">
      <c r="A3760" s="73" t="s">
        <v>53</v>
      </c>
      <c r="B3760" s="73" t="s">
        <v>74</v>
      </c>
      <c r="C3760" s="35" t="s">
        <v>1</v>
      </c>
      <c r="D3760" s="35" t="s">
        <v>127</v>
      </c>
      <c r="E3760" s="35" t="s">
        <v>2</v>
      </c>
      <c r="F3760" s="44">
        <v>2019</v>
      </c>
      <c r="G3760" s="31" t="str">
        <f>VLOOKUP(H3760,'GN and GP categories'!A:B,2,FALSE)</f>
        <v>Gram-negative</v>
      </c>
      <c r="H3760" s="31" t="s">
        <v>108</v>
      </c>
      <c r="I3760" s="33">
        <v>25</v>
      </c>
      <c r="J3760" s="31" t="s">
        <v>32</v>
      </c>
      <c r="K3760" s="31">
        <v>93</v>
      </c>
      <c r="L3760" s="38">
        <f t="shared" si="75"/>
        <v>23.25</v>
      </c>
    </row>
    <row r="3761" spans="1:12" ht="15.75" thickBot="1">
      <c r="A3761" s="73" t="s">
        <v>53</v>
      </c>
      <c r="B3761" s="73" t="s">
        <v>74</v>
      </c>
      <c r="C3761" s="35" t="s">
        <v>1</v>
      </c>
      <c r="D3761" s="35" t="s">
        <v>127</v>
      </c>
      <c r="E3761" s="35" t="s">
        <v>2</v>
      </c>
      <c r="F3761" s="44">
        <v>2019</v>
      </c>
      <c r="G3761" s="31" t="str">
        <f>VLOOKUP(H3761,'GN and GP categories'!A:B,2,FALSE)</f>
        <v>Gram-negative</v>
      </c>
      <c r="H3761" s="31" t="s">
        <v>108</v>
      </c>
      <c r="I3761" s="33">
        <v>25</v>
      </c>
      <c r="J3761" s="31" t="s">
        <v>253</v>
      </c>
      <c r="K3761" s="31">
        <v>100</v>
      </c>
      <c r="L3761" s="38">
        <f t="shared" si="75"/>
        <v>25</v>
      </c>
    </row>
    <row r="3762" spans="1:12" ht="15.75" thickBot="1">
      <c r="A3762" s="73" t="s">
        <v>53</v>
      </c>
      <c r="B3762" s="73" t="s">
        <v>74</v>
      </c>
      <c r="C3762" s="35" t="s">
        <v>1</v>
      </c>
      <c r="D3762" s="35" t="s">
        <v>127</v>
      </c>
      <c r="E3762" s="35" t="s">
        <v>2</v>
      </c>
      <c r="F3762" s="44">
        <v>2019</v>
      </c>
      <c r="G3762" s="31" t="str">
        <f>VLOOKUP(H3762,'GN and GP categories'!A:B,2,FALSE)</f>
        <v>Gram-negative</v>
      </c>
      <c r="H3762" s="31" t="s">
        <v>100</v>
      </c>
      <c r="I3762" s="33">
        <v>16</v>
      </c>
      <c r="J3762" s="31" t="s">
        <v>196</v>
      </c>
      <c r="K3762" s="31">
        <v>0</v>
      </c>
      <c r="L3762" s="38">
        <f t="shared" si="75"/>
        <v>0</v>
      </c>
    </row>
    <row r="3763" spans="1:12" ht="15.75" thickBot="1">
      <c r="A3763" s="73" t="s">
        <v>53</v>
      </c>
      <c r="B3763" s="73" t="s">
        <v>74</v>
      </c>
      <c r="C3763" s="35" t="s">
        <v>1</v>
      </c>
      <c r="D3763" s="35" t="s">
        <v>127</v>
      </c>
      <c r="E3763" s="35" t="s">
        <v>2</v>
      </c>
      <c r="F3763" s="44">
        <v>2019</v>
      </c>
      <c r="G3763" s="31" t="str">
        <f>VLOOKUP(H3763,'GN and GP categories'!A:B,2,FALSE)</f>
        <v>Gram-negative</v>
      </c>
      <c r="H3763" s="31" t="s">
        <v>100</v>
      </c>
      <c r="I3763" s="33">
        <v>16</v>
      </c>
      <c r="J3763" s="31" t="s">
        <v>13</v>
      </c>
      <c r="K3763" s="31">
        <v>0</v>
      </c>
      <c r="L3763" s="38">
        <f t="shared" si="75"/>
        <v>0</v>
      </c>
    </row>
    <row r="3764" spans="1:12" ht="15.75" thickBot="1">
      <c r="A3764" s="73" t="s">
        <v>53</v>
      </c>
      <c r="B3764" s="73" t="s">
        <v>74</v>
      </c>
      <c r="C3764" s="35" t="s">
        <v>1</v>
      </c>
      <c r="D3764" s="35" t="s">
        <v>127</v>
      </c>
      <c r="E3764" s="35" t="s">
        <v>2</v>
      </c>
      <c r="F3764" s="44">
        <v>2019</v>
      </c>
      <c r="G3764" s="31" t="str">
        <f>VLOOKUP(H3764,'GN and GP categories'!A:B,2,FALSE)</f>
        <v>Gram-negative</v>
      </c>
      <c r="H3764" s="31" t="s">
        <v>100</v>
      </c>
      <c r="I3764" s="33">
        <v>16</v>
      </c>
      <c r="J3764" s="31" t="s">
        <v>16</v>
      </c>
      <c r="K3764" s="31">
        <v>0</v>
      </c>
      <c r="L3764" s="38">
        <f t="shared" si="75"/>
        <v>0</v>
      </c>
    </row>
    <row r="3765" spans="1:12" ht="15.75" thickBot="1">
      <c r="A3765" s="73" t="s">
        <v>53</v>
      </c>
      <c r="B3765" s="73" t="s">
        <v>74</v>
      </c>
      <c r="C3765" s="35" t="s">
        <v>1</v>
      </c>
      <c r="D3765" s="35" t="s">
        <v>127</v>
      </c>
      <c r="E3765" s="35" t="s">
        <v>2</v>
      </c>
      <c r="F3765" s="44">
        <v>2019</v>
      </c>
      <c r="G3765" s="31" t="str">
        <f>VLOOKUP(H3765,'GN and GP categories'!A:B,2,FALSE)</f>
        <v>Gram-negative</v>
      </c>
      <c r="H3765" s="31" t="s">
        <v>100</v>
      </c>
      <c r="I3765" s="33">
        <v>16</v>
      </c>
      <c r="J3765" s="31" t="s">
        <v>17</v>
      </c>
      <c r="K3765" s="31">
        <v>100</v>
      </c>
      <c r="L3765" s="38">
        <f t="shared" si="75"/>
        <v>16</v>
      </c>
    </row>
    <row r="3766" spans="1:12" ht="15.75" thickBot="1">
      <c r="A3766" s="73" t="s">
        <v>53</v>
      </c>
      <c r="B3766" s="73" t="s">
        <v>74</v>
      </c>
      <c r="C3766" s="35" t="s">
        <v>1</v>
      </c>
      <c r="D3766" s="35" t="s">
        <v>127</v>
      </c>
      <c r="E3766" s="35" t="s">
        <v>2</v>
      </c>
      <c r="F3766" s="44">
        <v>2019</v>
      </c>
      <c r="G3766" s="31" t="str">
        <f>VLOOKUP(H3766,'GN and GP categories'!A:B,2,FALSE)</f>
        <v>Gram-negative</v>
      </c>
      <c r="H3766" s="31" t="s">
        <v>100</v>
      </c>
      <c r="I3766" s="33">
        <v>16</v>
      </c>
      <c r="J3766" s="31" t="s">
        <v>18</v>
      </c>
      <c r="K3766" s="31">
        <v>88</v>
      </c>
      <c r="L3766" s="38">
        <f t="shared" si="75"/>
        <v>14.08</v>
      </c>
    </row>
    <row r="3767" spans="1:12" ht="15.75" thickBot="1">
      <c r="A3767" s="73" t="s">
        <v>53</v>
      </c>
      <c r="B3767" s="73" t="s">
        <v>74</v>
      </c>
      <c r="C3767" s="35" t="s">
        <v>1</v>
      </c>
      <c r="D3767" s="35" t="s">
        <v>127</v>
      </c>
      <c r="E3767" s="35" t="s">
        <v>2</v>
      </c>
      <c r="F3767" s="44">
        <v>2019</v>
      </c>
      <c r="G3767" s="31" t="str">
        <f>VLOOKUP(H3767,'GN and GP categories'!A:B,2,FALSE)</f>
        <v>Gram-negative</v>
      </c>
      <c r="H3767" s="31" t="s">
        <v>100</v>
      </c>
      <c r="I3767" s="33">
        <v>16</v>
      </c>
      <c r="J3767" s="31" t="s">
        <v>316</v>
      </c>
      <c r="K3767" s="31">
        <v>0</v>
      </c>
      <c r="L3767" s="38">
        <f t="shared" si="75"/>
        <v>0</v>
      </c>
    </row>
    <row r="3768" spans="1:12" ht="15.75" thickBot="1">
      <c r="A3768" s="73" t="s">
        <v>53</v>
      </c>
      <c r="B3768" s="73" t="s">
        <v>74</v>
      </c>
      <c r="C3768" s="35" t="s">
        <v>1</v>
      </c>
      <c r="D3768" s="35" t="s">
        <v>127</v>
      </c>
      <c r="E3768" s="35" t="s">
        <v>2</v>
      </c>
      <c r="F3768" s="44">
        <v>2019</v>
      </c>
      <c r="G3768" s="31" t="str">
        <f>VLOOKUP(H3768,'GN and GP categories'!A:B,2,FALSE)</f>
        <v>Gram-negative</v>
      </c>
      <c r="H3768" s="31" t="s">
        <v>100</v>
      </c>
      <c r="I3768" s="33">
        <v>16</v>
      </c>
      <c r="J3768" s="31" t="s">
        <v>84</v>
      </c>
      <c r="K3768" s="31">
        <v>0</v>
      </c>
      <c r="L3768" s="38">
        <f t="shared" si="75"/>
        <v>0</v>
      </c>
    </row>
    <row r="3769" spans="1:12" ht="15.75" thickBot="1">
      <c r="A3769" s="73" t="s">
        <v>53</v>
      </c>
      <c r="B3769" s="73" t="s">
        <v>74</v>
      </c>
      <c r="C3769" s="35" t="s">
        <v>1</v>
      </c>
      <c r="D3769" s="35" t="s">
        <v>127</v>
      </c>
      <c r="E3769" s="35" t="s">
        <v>2</v>
      </c>
      <c r="F3769" s="44">
        <v>2019</v>
      </c>
      <c r="G3769" s="31" t="str">
        <f>VLOOKUP(H3769,'GN and GP categories'!A:B,2,FALSE)</f>
        <v>Gram-negative</v>
      </c>
      <c r="H3769" s="31" t="s">
        <v>100</v>
      </c>
      <c r="I3769" s="33">
        <v>16</v>
      </c>
      <c r="J3769" s="31" t="s">
        <v>208</v>
      </c>
      <c r="K3769" s="31">
        <v>0</v>
      </c>
      <c r="L3769" s="38">
        <f t="shared" si="75"/>
        <v>0</v>
      </c>
    </row>
    <row r="3770" spans="1:12" ht="15.75" thickBot="1">
      <c r="A3770" s="73" t="s">
        <v>53</v>
      </c>
      <c r="B3770" s="73" t="s">
        <v>74</v>
      </c>
      <c r="C3770" s="35" t="s">
        <v>1</v>
      </c>
      <c r="D3770" s="35" t="s">
        <v>127</v>
      </c>
      <c r="E3770" s="35" t="s">
        <v>2</v>
      </c>
      <c r="F3770" s="44">
        <v>2019</v>
      </c>
      <c r="G3770" s="31" t="str">
        <f>VLOOKUP(H3770,'GN and GP categories'!A:B,2,FALSE)</f>
        <v>Gram-negative</v>
      </c>
      <c r="H3770" s="31" t="s">
        <v>100</v>
      </c>
      <c r="I3770" s="33">
        <v>16</v>
      </c>
      <c r="J3770" s="31" t="s">
        <v>28</v>
      </c>
      <c r="K3770" s="31">
        <v>88</v>
      </c>
      <c r="L3770" s="38">
        <f t="shared" si="75"/>
        <v>14.08</v>
      </c>
    </row>
    <row r="3771" spans="1:12" ht="15.75" thickBot="1">
      <c r="A3771" s="73" t="s">
        <v>53</v>
      </c>
      <c r="B3771" s="73" t="s">
        <v>74</v>
      </c>
      <c r="C3771" s="35" t="s">
        <v>1</v>
      </c>
      <c r="D3771" s="35" t="s">
        <v>127</v>
      </c>
      <c r="E3771" s="35" t="s">
        <v>2</v>
      </c>
      <c r="F3771" s="44">
        <v>2019</v>
      </c>
      <c r="G3771" s="31" t="str">
        <f>VLOOKUP(H3771,'GN and GP categories'!A:B,2,FALSE)</f>
        <v>Gram-negative</v>
      </c>
      <c r="H3771" s="31" t="s">
        <v>100</v>
      </c>
      <c r="I3771" s="33">
        <v>16</v>
      </c>
      <c r="J3771" s="31" t="s">
        <v>30</v>
      </c>
      <c r="K3771" s="31">
        <v>81</v>
      </c>
      <c r="L3771" s="38">
        <f t="shared" si="75"/>
        <v>12.96</v>
      </c>
    </row>
    <row r="3772" spans="1:12" ht="15.75" thickBot="1">
      <c r="A3772" s="73" t="s">
        <v>53</v>
      </c>
      <c r="B3772" s="73" t="s">
        <v>74</v>
      </c>
      <c r="C3772" s="35" t="s">
        <v>1</v>
      </c>
      <c r="D3772" s="35" t="s">
        <v>127</v>
      </c>
      <c r="E3772" s="35" t="s">
        <v>2</v>
      </c>
      <c r="F3772" s="44">
        <v>2019</v>
      </c>
      <c r="G3772" s="31" t="str">
        <f>VLOOKUP(H3772,'GN and GP categories'!A:B,2,FALSE)</f>
        <v>Gram-negative</v>
      </c>
      <c r="H3772" s="31" t="s">
        <v>100</v>
      </c>
      <c r="I3772" s="33">
        <v>16</v>
      </c>
      <c r="J3772" s="31" t="s">
        <v>228</v>
      </c>
      <c r="K3772" s="31">
        <v>25</v>
      </c>
      <c r="L3772" s="38">
        <f t="shared" si="75"/>
        <v>4</v>
      </c>
    </row>
    <row r="3773" spans="1:12" ht="15.75" thickBot="1">
      <c r="A3773" s="73" t="s">
        <v>53</v>
      </c>
      <c r="B3773" s="73" t="s">
        <v>74</v>
      </c>
      <c r="C3773" s="35" t="s">
        <v>1</v>
      </c>
      <c r="D3773" s="35" t="s">
        <v>127</v>
      </c>
      <c r="E3773" s="35" t="s">
        <v>2</v>
      </c>
      <c r="F3773" s="44">
        <v>2019</v>
      </c>
      <c r="G3773" s="31" t="str">
        <f>VLOOKUP(H3773,'GN and GP categories'!A:B,2,FALSE)</f>
        <v>Gram-negative</v>
      </c>
      <c r="H3773" s="31" t="s">
        <v>100</v>
      </c>
      <c r="I3773" s="33">
        <v>16</v>
      </c>
      <c r="J3773" s="31" t="s">
        <v>31</v>
      </c>
      <c r="K3773" s="31">
        <v>100</v>
      </c>
      <c r="L3773" s="38">
        <f t="shared" si="75"/>
        <v>16</v>
      </c>
    </row>
    <row r="3774" spans="1:12" ht="15.75" thickBot="1">
      <c r="A3774" s="73" t="s">
        <v>53</v>
      </c>
      <c r="B3774" s="73" t="s">
        <v>74</v>
      </c>
      <c r="C3774" s="35" t="s">
        <v>1</v>
      </c>
      <c r="D3774" s="35" t="s">
        <v>127</v>
      </c>
      <c r="E3774" s="35" t="s">
        <v>2</v>
      </c>
      <c r="F3774" s="44">
        <v>2019</v>
      </c>
      <c r="G3774" s="31" t="str">
        <f>VLOOKUP(H3774,'GN and GP categories'!A:B,2,FALSE)</f>
        <v>Gram-negative</v>
      </c>
      <c r="H3774" s="31" t="s">
        <v>100</v>
      </c>
      <c r="I3774" s="33">
        <v>16</v>
      </c>
      <c r="J3774" s="31" t="s">
        <v>32</v>
      </c>
      <c r="K3774" s="31">
        <v>94</v>
      </c>
      <c r="L3774" s="38">
        <f t="shared" si="75"/>
        <v>15.04</v>
      </c>
    </row>
    <row r="3775" spans="1:12" ht="15.75" thickBot="1">
      <c r="A3775" s="73" t="s">
        <v>53</v>
      </c>
      <c r="B3775" s="73" t="s">
        <v>74</v>
      </c>
      <c r="C3775" s="35" t="s">
        <v>1</v>
      </c>
      <c r="D3775" s="35" t="s">
        <v>127</v>
      </c>
      <c r="E3775" s="35" t="s">
        <v>2</v>
      </c>
      <c r="F3775" s="44">
        <v>2019</v>
      </c>
      <c r="G3775" s="31" t="str">
        <f>VLOOKUP(H3775,'GN and GP categories'!A:B,2,FALSE)</f>
        <v>Gram-negative</v>
      </c>
      <c r="H3775" s="31" t="s">
        <v>100</v>
      </c>
      <c r="I3775" s="33">
        <v>16</v>
      </c>
      <c r="J3775" s="31" t="s">
        <v>253</v>
      </c>
      <c r="K3775" s="31">
        <v>100</v>
      </c>
      <c r="L3775" s="38">
        <f t="shared" si="75"/>
        <v>16</v>
      </c>
    </row>
    <row r="3776" spans="1:12" ht="15.75" thickBot="1">
      <c r="A3776" s="73" t="s">
        <v>53</v>
      </c>
      <c r="B3776" s="73" t="s">
        <v>74</v>
      </c>
      <c r="C3776" s="35" t="s">
        <v>1</v>
      </c>
      <c r="D3776" s="35" t="s">
        <v>127</v>
      </c>
      <c r="E3776" s="35" t="s">
        <v>2</v>
      </c>
      <c r="F3776" s="44">
        <v>2019</v>
      </c>
      <c r="G3776" s="31" t="str">
        <f>VLOOKUP(H3776,'GN and GP categories'!A:B,2,FALSE)</f>
        <v>Gram-negative</v>
      </c>
      <c r="H3776" s="31" t="s">
        <v>104</v>
      </c>
      <c r="I3776" s="33">
        <v>11</v>
      </c>
      <c r="J3776" s="31" t="s">
        <v>196</v>
      </c>
      <c r="K3776" s="31">
        <v>0</v>
      </c>
      <c r="L3776" s="38">
        <f t="shared" si="75"/>
        <v>0</v>
      </c>
    </row>
    <row r="3777" spans="1:12" ht="15.75" thickBot="1">
      <c r="A3777" s="73" t="s">
        <v>53</v>
      </c>
      <c r="B3777" s="73" t="s">
        <v>74</v>
      </c>
      <c r="C3777" s="35" t="s">
        <v>1</v>
      </c>
      <c r="D3777" s="35" t="s">
        <v>127</v>
      </c>
      <c r="E3777" s="35" t="s">
        <v>2</v>
      </c>
      <c r="F3777" s="44">
        <v>2019</v>
      </c>
      <c r="G3777" s="31" t="str">
        <f>VLOOKUP(H3777,'GN and GP categories'!A:B,2,FALSE)</f>
        <v>Gram-negative</v>
      </c>
      <c r="H3777" s="31" t="s">
        <v>104</v>
      </c>
      <c r="I3777" s="33">
        <v>11</v>
      </c>
      <c r="J3777" s="31" t="s">
        <v>13</v>
      </c>
      <c r="K3777" s="31">
        <v>91</v>
      </c>
      <c r="L3777" s="38">
        <f t="shared" si="75"/>
        <v>10.01</v>
      </c>
    </row>
    <row r="3778" spans="1:12" ht="15.75" thickBot="1">
      <c r="A3778" s="73" t="s">
        <v>53</v>
      </c>
      <c r="B3778" s="73" t="s">
        <v>74</v>
      </c>
      <c r="C3778" s="35" t="s">
        <v>1</v>
      </c>
      <c r="D3778" s="35" t="s">
        <v>127</v>
      </c>
      <c r="E3778" s="35" t="s">
        <v>2</v>
      </c>
      <c r="F3778" s="44">
        <v>2019</v>
      </c>
      <c r="G3778" s="31" t="str">
        <f>VLOOKUP(H3778,'GN and GP categories'!A:B,2,FALSE)</f>
        <v>Gram-negative</v>
      </c>
      <c r="H3778" s="31" t="s">
        <v>104</v>
      </c>
      <c r="I3778" s="33">
        <v>11</v>
      </c>
      <c r="J3778" s="31" t="s">
        <v>16</v>
      </c>
      <c r="K3778" s="31">
        <v>100</v>
      </c>
      <c r="L3778" s="38">
        <f t="shared" si="75"/>
        <v>11</v>
      </c>
    </row>
    <row r="3779" spans="1:12" ht="15.75" thickBot="1">
      <c r="A3779" s="73" t="s">
        <v>53</v>
      </c>
      <c r="B3779" s="73" t="s">
        <v>74</v>
      </c>
      <c r="C3779" s="35" t="s">
        <v>1</v>
      </c>
      <c r="D3779" s="35" t="s">
        <v>127</v>
      </c>
      <c r="E3779" s="35" t="s">
        <v>2</v>
      </c>
      <c r="F3779" s="44">
        <v>2019</v>
      </c>
      <c r="G3779" s="31" t="str">
        <f>VLOOKUP(H3779,'GN and GP categories'!A:B,2,FALSE)</f>
        <v>Gram-negative</v>
      </c>
      <c r="H3779" s="31" t="s">
        <v>104</v>
      </c>
      <c r="I3779" s="33">
        <v>11</v>
      </c>
      <c r="J3779" s="31" t="s">
        <v>17</v>
      </c>
      <c r="K3779" s="31">
        <v>100</v>
      </c>
      <c r="L3779" s="38">
        <f t="shared" si="75"/>
        <v>11</v>
      </c>
    </row>
    <row r="3780" spans="1:12" ht="15.75" thickBot="1">
      <c r="A3780" s="73" t="s">
        <v>53</v>
      </c>
      <c r="B3780" s="73" t="s">
        <v>74</v>
      </c>
      <c r="C3780" s="35" t="s">
        <v>1</v>
      </c>
      <c r="D3780" s="35" t="s">
        <v>127</v>
      </c>
      <c r="E3780" s="35" t="s">
        <v>2</v>
      </c>
      <c r="F3780" s="44">
        <v>2019</v>
      </c>
      <c r="G3780" s="31" t="str">
        <f>VLOOKUP(H3780,'GN and GP categories'!A:B,2,FALSE)</f>
        <v>Gram-negative</v>
      </c>
      <c r="H3780" s="31" t="s">
        <v>104</v>
      </c>
      <c r="I3780" s="33">
        <v>11</v>
      </c>
      <c r="J3780" s="31" t="s">
        <v>18</v>
      </c>
      <c r="K3780" s="31">
        <v>100</v>
      </c>
      <c r="L3780" s="38">
        <f t="shared" si="75"/>
        <v>11</v>
      </c>
    </row>
    <row r="3781" spans="1:12" ht="15.75" thickBot="1">
      <c r="A3781" s="73" t="s">
        <v>53</v>
      </c>
      <c r="B3781" s="73" t="s">
        <v>74</v>
      </c>
      <c r="C3781" s="35" t="s">
        <v>1</v>
      </c>
      <c r="D3781" s="35" t="s">
        <v>127</v>
      </c>
      <c r="E3781" s="35" t="s">
        <v>2</v>
      </c>
      <c r="F3781" s="44">
        <v>2019</v>
      </c>
      <c r="G3781" s="31" t="str">
        <f>VLOOKUP(H3781,'GN and GP categories'!A:B,2,FALSE)</f>
        <v>Gram-negative</v>
      </c>
      <c r="H3781" s="31" t="s">
        <v>104</v>
      </c>
      <c r="I3781" s="33">
        <v>11</v>
      </c>
      <c r="J3781" s="31" t="s">
        <v>316</v>
      </c>
      <c r="K3781" s="31">
        <v>73</v>
      </c>
      <c r="L3781" s="38">
        <f t="shared" si="75"/>
        <v>8.0299999999999994</v>
      </c>
    </row>
    <row r="3782" spans="1:12" ht="15.75" thickBot="1">
      <c r="A3782" s="73" t="s">
        <v>53</v>
      </c>
      <c r="B3782" s="73" t="s">
        <v>74</v>
      </c>
      <c r="C3782" s="35" t="s">
        <v>1</v>
      </c>
      <c r="D3782" s="35" t="s">
        <v>127</v>
      </c>
      <c r="E3782" s="35" t="s">
        <v>2</v>
      </c>
      <c r="F3782" s="44">
        <v>2019</v>
      </c>
      <c r="G3782" s="31" t="str">
        <f>VLOOKUP(H3782,'GN and GP categories'!A:B,2,FALSE)</f>
        <v>Gram-negative</v>
      </c>
      <c r="H3782" s="31" t="s">
        <v>104</v>
      </c>
      <c r="I3782" s="33">
        <v>11</v>
      </c>
      <c r="J3782" s="31" t="s">
        <v>84</v>
      </c>
      <c r="K3782" s="31">
        <v>100</v>
      </c>
      <c r="L3782" s="38">
        <f t="shared" si="75"/>
        <v>11</v>
      </c>
    </row>
    <row r="3783" spans="1:12" ht="15.75" thickBot="1">
      <c r="A3783" s="73" t="s">
        <v>53</v>
      </c>
      <c r="B3783" s="73" t="s">
        <v>74</v>
      </c>
      <c r="C3783" s="35" t="s">
        <v>1</v>
      </c>
      <c r="D3783" s="35" t="s">
        <v>127</v>
      </c>
      <c r="E3783" s="35" t="s">
        <v>2</v>
      </c>
      <c r="F3783" s="44">
        <v>2019</v>
      </c>
      <c r="G3783" s="31" t="str">
        <f>VLOOKUP(H3783,'GN and GP categories'!A:B,2,FALSE)</f>
        <v>Gram-negative</v>
      </c>
      <c r="H3783" s="31" t="s">
        <v>104</v>
      </c>
      <c r="I3783" s="33">
        <v>11</v>
      </c>
      <c r="J3783" s="31" t="s">
        <v>208</v>
      </c>
      <c r="K3783" s="31">
        <v>100</v>
      </c>
      <c r="L3783" s="38">
        <f t="shared" si="75"/>
        <v>11</v>
      </c>
    </row>
    <row r="3784" spans="1:12" ht="15.75" thickBot="1">
      <c r="A3784" s="73" t="s">
        <v>53</v>
      </c>
      <c r="B3784" s="73" t="s">
        <v>74</v>
      </c>
      <c r="C3784" s="35" t="s">
        <v>1</v>
      </c>
      <c r="D3784" s="35" t="s">
        <v>127</v>
      </c>
      <c r="E3784" s="35" t="s">
        <v>2</v>
      </c>
      <c r="F3784" s="44">
        <v>2019</v>
      </c>
      <c r="G3784" s="31" t="str">
        <f>VLOOKUP(H3784,'GN and GP categories'!A:B,2,FALSE)</f>
        <v>Gram-negative</v>
      </c>
      <c r="H3784" s="31" t="s">
        <v>104</v>
      </c>
      <c r="I3784" s="33">
        <v>11</v>
      </c>
      <c r="J3784" s="31" t="s">
        <v>28</v>
      </c>
      <c r="K3784" s="31">
        <v>91</v>
      </c>
      <c r="L3784" s="38">
        <f t="shared" si="75"/>
        <v>10.01</v>
      </c>
    </row>
    <row r="3785" spans="1:12" ht="15.75" thickBot="1">
      <c r="A3785" s="73" t="s">
        <v>53</v>
      </c>
      <c r="B3785" s="73" t="s">
        <v>74</v>
      </c>
      <c r="C3785" s="35" t="s">
        <v>1</v>
      </c>
      <c r="D3785" s="35" t="s">
        <v>127</v>
      </c>
      <c r="E3785" s="35" t="s">
        <v>2</v>
      </c>
      <c r="F3785" s="44">
        <v>2019</v>
      </c>
      <c r="G3785" s="31" t="str">
        <f>VLOOKUP(H3785,'GN and GP categories'!A:B,2,FALSE)</f>
        <v>Gram-negative</v>
      </c>
      <c r="H3785" s="31" t="s">
        <v>104</v>
      </c>
      <c r="I3785" s="33">
        <v>11</v>
      </c>
      <c r="J3785" s="31" t="s">
        <v>30</v>
      </c>
      <c r="K3785" s="31">
        <v>100</v>
      </c>
      <c r="L3785" s="38">
        <f t="shared" si="75"/>
        <v>11</v>
      </c>
    </row>
    <row r="3786" spans="1:12" ht="15.75" thickBot="1">
      <c r="A3786" s="73" t="s">
        <v>53</v>
      </c>
      <c r="B3786" s="73" t="s">
        <v>74</v>
      </c>
      <c r="C3786" s="35" t="s">
        <v>1</v>
      </c>
      <c r="D3786" s="35" t="s">
        <v>127</v>
      </c>
      <c r="E3786" s="35" t="s">
        <v>2</v>
      </c>
      <c r="F3786" s="44">
        <v>2019</v>
      </c>
      <c r="G3786" s="31" t="str">
        <f>VLOOKUP(H3786,'GN and GP categories'!A:B,2,FALSE)</f>
        <v>Gram-negative</v>
      </c>
      <c r="H3786" s="31" t="s">
        <v>104</v>
      </c>
      <c r="I3786" s="33">
        <v>11</v>
      </c>
      <c r="J3786" s="31" t="s">
        <v>228</v>
      </c>
      <c r="K3786" s="31">
        <v>91</v>
      </c>
      <c r="L3786" s="38">
        <f t="shared" si="75"/>
        <v>10.01</v>
      </c>
    </row>
    <row r="3787" spans="1:12" ht="15.75" thickBot="1">
      <c r="A3787" s="73" t="s">
        <v>53</v>
      </c>
      <c r="B3787" s="73" t="s">
        <v>74</v>
      </c>
      <c r="C3787" s="35" t="s">
        <v>1</v>
      </c>
      <c r="D3787" s="35" t="s">
        <v>127</v>
      </c>
      <c r="E3787" s="35" t="s">
        <v>2</v>
      </c>
      <c r="F3787" s="44">
        <v>2019</v>
      </c>
      <c r="G3787" s="31" t="str">
        <f>VLOOKUP(H3787,'GN and GP categories'!A:B,2,FALSE)</f>
        <v>Gram-negative</v>
      </c>
      <c r="H3787" s="31" t="s">
        <v>104</v>
      </c>
      <c r="I3787" s="33">
        <v>11</v>
      </c>
      <c r="J3787" s="31" t="s">
        <v>31</v>
      </c>
      <c r="K3787" s="31">
        <v>100</v>
      </c>
      <c r="L3787" s="38">
        <f t="shared" si="75"/>
        <v>11</v>
      </c>
    </row>
    <row r="3788" spans="1:12" ht="15.75" thickBot="1">
      <c r="A3788" s="73" t="s">
        <v>53</v>
      </c>
      <c r="B3788" s="73" t="s">
        <v>74</v>
      </c>
      <c r="C3788" s="35" t="s">
        <v>1</v>
      </c>
      <c r="D3788" s="35" t="s">
        <v>127</v>
      </c>
      <c r="E3788" s="35" t="s">
        <v>2</v>
      </c>
      <c r="F3788" s="44">
        <v>2019</v>
      </c>
      <c r="G3788" s="31" t="str">
        <f>VLOOKUP(H3788,'GN and GP categories'!A:B,2,FALSE)</f>
        <v>Gram-negative</v>
      </c>
      <c r="H3788" s="31" t="s">
        <v>104</v>
      </c>
      <c r="I3788" s="33">
        <v>11</v>
      </c>
      <c r="J3788" s="31" t="s">
        <v>32</v>
      </c>
      <c r="K3788" s="31">
        <v>100</v>
      </c>
      <c r="L3788" s="38">
        <f t="shared" si="75"/>
        <v>11</v>
      </c>
    </row>
    <row r="3789" spans="1:12" ht="15.75" thickBot="1">
      <c r="A3789" s="73" t="s">
        <v>53</v>
      </c>
      <c r="B3789" s="73" t="s">
        <v>74</v>
      </c>
      <c r="C3789" s="35" t="s">
        <v>1</v>
      </c>
      <c r="D3789" s="35" t="s">
        <v>127</v>
      </c>
      <c r="E3789" s="35" t="s">
        <v>2</v>
      </c>
      <c r="F3789" s="44">
        <v>2019</v>
      </c>
      <c r="G3789" s="31" t="str">
        <f>VLOOKUP(H3789,'GN and GP categories'!A:B,2,FALSE)</f>
        <v>Gram-negative</v>
      </c>
      <c r="H3789" s="31" t="s">
        <v>104</v>
      </c>
      <c r="I3789" s="33">
        <v>11</v>
      </c>
      <c r="J3789" s="31" t="s">
        <v>253</v>
      </c>
      <c r="K3789" s="31">
        <v>100</v>
      </c>
      <c r="L3789" s="38">
        <f t="shared" si="75"/>
        <v>11</v>
      </c>
    </row>
    <row r="3790" spans="1:12" ht="15.75" thickBot="1">
      <c r="A3790" s="73" t="s">
        <v>53</v>
      </c>
      <c r="B3790" s="73" t="s">
        <v>74</v>
      </c>
      <c r="C3790" s="35" t="s">
        <v>1</v>
      </c>
      <c r="D3790" s="35" t="s">
        <v>127</v>
      </c>
      <c r="E3790" s="35" t="s">
        <v>2</v>
      </c>
      <c r="F3790" s="44">
        <v>2019</v>
      </c>
      <c r="G3790" s="31" t="str">
        <f>VLOOKUP(H3790,'GN and GP categories'!A:B,2,FALSE)</f>
        <v>Gram-negative</v>
      </c>
      <c r="H3790" s="31" t="s">
        <v>320</v>
      </c>
      <c r="I3790" s="33">
        <v>8</v>
      </c>
      <c r="J3790" s="31" t="s">
        <v>196</v>
      </c>
      <c r="K3790" s="31">
        <v>0</v>
      </c>
      <c r="L3790" s="38">
        <f t="shared" si="75"/>
        <v>0</v>
      </c>
    </row>
    <row r="3791" spans="1:12" ht="15.75" thickBot="1">
      <c r="A3791" s="73" t="s">
        <v>53</v>
      </c>
      <c r="B3791" s="73" t="s">
        <v>74</v>
      </c>
      <c r="C3791" s="35" t="s">
        <v>1</v>
      </c>
      <c r="D3791" s="35" t="s">
        <v>127</v>
      </c>
      <c r="E3791" s="35" t="s">
        <v>2</v>
      </c>
      <c r="F3791" s="44">
        <v>2019</v>
      </c>
      <c r="G3791" s="31" t="str">
        <f>VLOOKUP(H3791,'GN and GP categories'!A:B,2,FALSE)</f>
        <v>Gram-negative</v>
      </c>
      <c r="H3791" s="31" t="s">
        <v>320</v>
      </c>
      <c r="I3791" s="33">
        <v>8</v>
      </c>
      <c r="J3791" s="31" t="s">
        <v>13</v>
      </c>
      <c r="K3791" s="31">
        <v>0</v>
      </c>
      <c r="L3791" s="38">
        <f t="shared" si="75"/>
        <v>0</v>
      </c>
    </row>
    <row r="3792" spans="1:12" ht="15.75" thickBot="1">
      <c r="A3792" s="73" t="s">
        <v>53</v>
      </c>
      <c r="B3792" s="73" t="s">
        <v>74</v>
      </c>
      <c r="C3792" s="35" t="s">
        <v>1</v>
      </c>
      <c r="D3792" s="35" t="s">
        <v>127</v>
      </c>
      <c r="E3792" s="35" t="s">
        <v>2</v>
      </c>
      <c r="F3792" s="44">
        <v>2019</v>
      </c>
      <c r="G3792" s="31" t="str">
        <f>VLOOKUP(H3792,'GN and GP categories'!A:B,2,FALSE)</f>
        <v>Gram-negative</v>
      </c>
      <c r="H3792" s="31" t="s">
        <v>320</v>
      </c>
      <c r="I3792" s="33">
        <v>8</v>
      </c>
      <c r="J3792" s="31" t="s">
        <v>16</v>
      </c>
      <c r="K3792" s="31">
        <v>0</v>
      </c>
      <c r="L3792" s="38">
        <f t="shared" si="75"/>
        <v>0</v>
      </c>
    </row>
    <row r="3793" spans="1:12" ht="15.75" thickBot="1">
      <c r="A3793" s="73" t="s">
        <v>53</v>
      </c>
      <c r="B3793" s="73" t="s">
        <v>74</v>
      </c>
      <c r="C3793" s="35" t="s">
        <v>1</v>
      </c>
      <c r="D3793" s="35" t="s">
        <v>127</v>
      </c>
      <c r="E3793" s="35" t="s">
        <v>2</v>
      </c>
      <c r="F3793" s="44">
        <v>2019</v>
      </c>
      <c r="G3793" s="31" t="str">
        <f>VLOOKUP(H3793,'GN and GP categories'!A:B,2,FALSE)</f>
        <v>Gram-negative</v>
      </c>
      <c r="H3793" s="31" t="s">
        <v>320</v>
      </c>
      <c r="I3793" s="33">
        <v>8</v>
      </c>
      <c r="J3793" s="31" t="s">
        <v>17</v>
      </c>
      <c r="K3793" s="31">
        <v>100</v>
      </c>
      <c r="L3793" s="38">
        <f t="shared" si="75"/>
        <v>8</v>
      </c>
    </row>
    <row r="3794" spans="1:12" ht="15.75" thickBot="1">
      <c r="A3794" s="73" t="s">
        <v>53</v>
      </c>
      <c r="B3794" s="73" t="s">
        <v>74</v>
      </c>
      <c r="C3794" s="35" t="s">
        <v>1</v>
      </c>
      <c r="D3794" s="35" t="s">
        <v>127</v>
      </c>
      <c r="E3794" s="35" t="s">
        <v>2</v>
      </c>
      <c r="F3794" s="44">
        <v>2019</v>
      </c>
      <c r="G3794" s="31" t="str">
        <f>VLOOKUP(H3794,'GN and GP categories'!A:B,2,FALSE)</f>
        <v>Gram-negative</v>
      </c>
      <c r="H3794" s="31" t="s">
        <v>320</v>
      </c>
      <c r="I3794" s="33">
        <v>8</v>
      </c>
      <c r="J3794" s="31" t="s">
        <v>18</v>
      </c>
      <c r="K3794" s="31">
        <v>100</v>
      </c>
      <c r="L3794" s="38">
        <f t="shared" si="75"/>
        <v>8</v>
      </c>
    </row>
    <row r="3795" spans="1:12" ht="15.75" thickBot="1">
      <c r="A3795" s="73" t="s">
        <v>53</v>
      </c>
      <c r="B3795" s="73" t="s">
        <v>74</v>
      </c>
      <c r="C3795" s="35" t="s">
        <v>1</v>
      </c>
      <c r="D3795" s="35" t="s">
        <v>127</v>
      </c>
      <c r="E3795" s="35" t="s">
        <v>2</v>
      </c>
      <c r="F3795" s="44">
        <v>2019</v>
      </c>
      <c r="G3795" s="31" t="str">
        <f>VLOOKUP(H3795,'GN and GP categories'!A:B,2,FALSE)</f>
        <v>Gram-negative</v>
      </c>
      <c r="H3795" s="31" t="s">
        <v>320</v>
      </c>
      <c r="I3795" s="33">
        <v>8</v>
      </c>
      <c r="J3795" s="31" t="s">
        <v>316</v>
      </c>
      <c r="K3795" s="31">
        <v>0</v>
      </c>
      <c r="L3795" s="38">
        <f t="shared" si="75"/>
        <v>0</v>
      </c>
    </row>
    <row r="3796" spans="1:12" ht="15.75" thickBot="1">
      <c r="A3796" s="73" t="s">
        <v>53</v>
      </c>
      <c r="B3796" s="73" t="s">
        <v>74</v>
      </c>
      <c r="C3796" s="35" t="s">
        <v>1</v>
      </c>
      <c r="D3796" s="35" t="s">
        <v>127</v>
      </c>
      <c r="E3796" s="35" t="s">
        <v>2</v>
      </c>
      <c r="F3796" s="44">
        <v>2019</v>
      </c>
      <c r="G3796" s="31" t="str">
        <f>VLOOKUP(H3796,'GN and GP categories'!A:B,2,FALSE)</f>
        <v>Gram-negative</v>
      </c>
      <c r="H3796" s="31" t="s">
        <v>320</v>
      </c>
      <c r="I3796" s="33">
        <v>8</v>
      </c>
      <c r="J3796" s="31" t="s">
        <v>84</v>
      </c>
      <c r="K3796" s="31">
        <v>0</v>
      </c>
      <c r="L3796" s="38">
        <f t="shared" si="75"/>
        <v>0</v>
      </c>
    </row>
    <row r="3797" spans="1:12" ht="15.75" thickBot="1">
      <c r="A3797" s="73" t="s">
        <v>53</v>
      </c>
      <c r="B3797" s="73" t="s">
        <v>74</v>
      </c>
      <c r="C3797" s="35" t="s">
        <v>1</v>
      </c>
      <c r="D3797" s="35" t="s">
        <v>127</v>
      </c>
      <c r="E3797" s="35" t="s">
        <v>2</v>
      </c>
      <c r="F3797" s="44">
        <v>2019</v>
      </c>
      <c r="G3797" s="31" t="str">
        <f>VLOOKUP(H3797,'GN and GP categories'!A:B,2,FALSE)</f>
        <v>Gram-negative</v>
      </c>
      <c r="H3797" s="31" t="s">
        <v>320</v>
      </c>
      <c r="I3797" s="33">
        <v>8</v>
      </c>
      <c r="J3797" s="31" t="s">
        <v>208</v>
      </c>
      <c r="K3797" s="31">
        <v>0</v>
      </c>
      <c r="L3797" s="38">
        <f t="shared" si="75"/>
        <v>0</v>
      </c>
    </row>
    <row r="3798" spans="1:12" ht="15.75" thickBot="1">
      <c r="A3798" s="73" t="s">
        <v>53</v>
      </c>
      <c r="B3798" s="73" t="s">
        <v>74</v>
      </c>
      <c r="C3798" s="35" t="s">
        <v>1</v>
      </c>
      <c r="D3798" s="35" t="s">
        <v>127</v>
      </c>
      <c r="E3798" s="35" t="s">
        <v>2</v>
      </c>
      <c r="F3798" s="44">
        <v>2019</v>
      </c>
      <c r="G3798" s="31" t="str">
        <f>VLOOKUP(H3798,'GN and GP categories'!A:B,2,FALSE)</f>
        <v>Gram-negative</v>
      </c>
      <c r="H3798" s="31" t="s">
        <v>320</v>
      </c>
      <c r="I3798" s="33">
        <v>8</v>
      </c>
      <c r="J3798" s="31" t="s">
        <v>28</v>
      </c>
      <c r="K3798" s="31">
        <v>75</v>
      </c>
      <c r="L3798" s="38">
        <f t="shared" si="75"/>
        <v>6</v>
      </c>
    </row>
    <row r="3799" spans="1:12" ht="15.75" thickBot="1">
      <c r="A3799" s="73" t="s">
        <v>53</v>
      </c>
      <c r="B3799" s="73" t="s">
        <v>74</v>
      </c>
      <c r="C3799" s="35" t="s">
        <v>1</v>
      </c>
      <c r="D3799" s="35" t="s">
        <v>127</v>
      </c>
      <c r="E3799" s="35" t="s">
        <v>2</v>
      </c>
      <c r="F3799" s="44">
        <v>2019</v>
      </c>
      <c r="G3799" s="31" t="str">
        <f>VLOOKUP(H3799,'GN and GP categories'!A:B,2,FALSE)</f>
        <v>Gram-negative</v>
      </c>
      <c r="H3799" s="31" t="s">
        <v>320</v>
      </c>
      <c r="I3799" s="33">
        <v>8</v>
      </c>
      <c r="J3799" s="31" t="s">
        <v>30</v>
      </c>
      <c r="K3799" s="31">
        <v>88</v>
      </c>
      <c r="L3799" s="38">
        <f t="shared" si="75"/>
        <v>7.04</v>
      </c>
    </row>
    <row r="3800" spans="1:12" ht="15.75" thickBot="1">
      <c r="A3800" s="73" t="s">
        <v>53</v>
      </c>
      <c r="B3800" s="73" t="s">
        <v>74</v>
      </c>
      <c r="C3800" s="35" t="s">
        <v>1</v>
      </c>
      <c r="D3800" s="35" t="s">
        <v>127</v>
      </c>
      <c r="E3800" s="35" t="s">
        <v>2</v>
      </c>
      <c r="F3800" s="44">
        <v>2019</v>
      </c>
      <c r="G3800" s="31" t="str">
        <f>VLOOKUP(H3800,'GN and GP categories'!A:B,2,FALSE)</f>
        <v>Gram-negative</v>
      </c>
      <c r="H3800" s="31" t="s">
        <v>320</v>
      </c>
      <c r="I3800" s="33">
        <v>8</v>
      </c>
      <c r="J3800" s="31" t="s">
        <v>228</v>
      </c>
      <c r="K3800" s="31">
        <v>0</v>
      </c>
      <c r="L3800" s="38">
        <f t="shared" si="75"/>
        <v>0</v>
      </c>
    </row>
    <row r="3801" spans="1:12" ht="15.75" thickBot="1">
      <c r="A3801" s="73" t="s">
        <v>53</v>
      </c>
      <c r="B3801" s="73" t="s">
        <v>74</v>
      </c>
      <c r="C3801" s="35" t="s">
        <v>1</v>
      </c>
      <c r="D3801" s="35" t="s">
        <v>127</v>
      </c>
      <c r="E3801" s="35" t="s">
        <v>2</v>
      </c>
      <c r="F3801" s="44">
        <v>2019</v>
      </c>
      <c r="G3801" s="31" t="str">
        <f>VLOOKUP(H3801,'GN and GP categories'!A:B,2,FALSE)</f>
        <v>Gram-negative</v>
      </c>
      <c r="H3801" s="31" t="s">
        <v>320</v>
      </c>
      <c r="I3801" s="33">
        <v>8</v>
      </c>
      <c r="J3801" s="31" t="s">
        <v>31</v>
      </c>
      <c r="K3801" s="31">
        <v>100</v>
      </c>
      <c r="L3801" s="38">
        <f t="shared" si="75"/>
        <v>8</v>
      </c>
    </row>
    <row r="3802" spans="1:12" ht="15.75" thickBot="1">
      <c r="A3802" s="73" t="s">
        <v>53</v>
      </c>
      <c r="B3802" s="73" t="s">
        <v>74</v>
      </c>
      <c r="C3802" s="35" t="s">
        <v>1</v>
      </c>
      <c r="D3802" s="35" t="s">
        <v>127</v>
      </c>
      <c r="E3802" s="35" t="s">
        <v>2</v>
      </c>
      <c r="F3802" s="44">
        <v>2019</v>
      </c>
      <c r="G3802" s="31" t="str">
        <f>VLOOKUP(H3802,'GN and GP categories'!A:B,2,FALSE)</f>
        <v>Gram-negative</v>
      </c>
      <c r="H3802" s="31" t="s">
        <v>320</v>
      </c>
      <c r="I3802" s="33">
        <v>8</v>
      </c>
      <c r="J3802" s="31" t="s">
        <v>32</v>
      </c>
      <c r="K3802" s="31">
        <v>100</v>
      </c>
      <c r="L3802" s="38">
        <f t="shared" si="75"/>
        <v>8</v>
      </c>
    </row>
    <row r="3803" spans="1:12" ht="15.75" thickBot="1">
      <c r="A3803" s="73" t="s">
        <v>53</v>
      </c>
      <c r="B3803" s="73" t="s">
        <v>74</v>
      </c>
      <c r="C3803" s="35" t="s">
        <v>1</v>
      </c>
      <c r="D3803" s="35" t="s">
        <v>127</v>
      </c>
      <c r="E3803" s="35" t="s">
        <v>2</v>
      </c>
      <c r="F3803" s="44">
        <v>2019</v>
      </c>
      <c r="G3803" s="31" t="str">
        <f>VLOOKUP(H3803,'GN and GP categories'!A:B,2,FALSE)</f>
        <v>Gram-negative</v>
      </c>
      <c r="H3803" s="31" t="s">
        <v>320</v>
      </c>
      <c r="I3803" s="33">
        <v>8</v>
      </c>
      <c r="J3803" s="31" t="s">
        <v>253</v>
      </c>
      <c r="K3803" s="31">
        <v>100</v>
      </c>
      <c r="L3803" s="38">
        <f t="shared" si="75"/>
        <v>8</v>
      </c>
    </row>
    <row r="3804" spans="1:12" ht="15.75" thickBot="1">
      <c r="A3804" s="73" t="s">
        <v>53</v>
      </c>
      <c r="B3804" s="73" t="s">
        <v>74</v>
      </c>
      <c r="C3804" s="35" t="s">
        <v>1</v>
      </c>
      <c r="D3804" s="35" t="s">
        <v>127</v>
      </c>
      <c r="E3804" s="35" t="s">
        <v>2</v>
      </c>
      <c r="F3804" s="44">
        <v>2019</v>
      </c>
      <c r="G3804" s="31" t="str">
        <f>VLOOKUP(H3804,'GN and GP categories'!A:B,2,FALSE)</f>
        <v>Gram-negative</v>
      </c>
      <c r="H3804" s="31" t="s">
        <v>107</v>
      </c>
      <c r="I3804" s="33">
        <v>7</v>
      </c>
      <c r="J3804" s="31" t="s">
        <v>196</v>
      </c>
      <c r="K3804" s="31">
        <v>0</v>
      </c>
      <c r="L3804" s="38">
        <f t="shared" si="75"/>
        <v>0</v>
      </c>
    </row>
    <row r="3805" spans="1:12" ht="15.75" thickBot="1">
      <c r="A3805" s="73" t="s">
        <v>53</v>
      </c>
      <c r="B3805" s="73" t="s">
        <v>74</v>
      </c>
      <c r="C3805" s="35" t="s">
        <v>1</v>
      </c>
      <c r="D3805" s="35" t="s">
        <v>127</v>
      </c>
      <c r="E3805" s="35" t="s">
        <v>2</v>
      </c>
      <c r="F3805" s="44">
        <v>2019</v>
      </c>
      <c r="G3805" s="31" t="str">
        <f>VLOOKUP(H3805,'GN and GP categories'!A:B,2,FALSE)</f>
        <v>Gram-negative</v>
      </c>
      <c r="H3805" s="31" t="s">
        <v>107</v>
      </c>
      <c r="I3805" s="33">
        <v>7</v>
      </c>
      <c r="J3805" s="31" t="s">
        <v>13</v>
      </c>
      <c r="K3805" s="31">
        <v>0</v>
      </c>
      <c r="L3805" s="38">
        <f t="shared" si="75"/>
        <v>0</v>
      </c>
    </row>
    <row r="3806" spans="1:12" ht="15.75" thickBot="1">
      <c r="A3806" s="73" t="s">
        <v>53</v>
      </c>
      <c r="B3806" s="73" t="s">
        <v>74</v>
      </c>
      <c r="C3806" s="35" t="s">
        <v>1</v>
      </c>
      <c r="D3806" s="35" t="s">
        <v>127</v>
      </c>
      <c r="E3806" s="35" t="s">
        <v>2</v>
      </c>
      <c r="F3806" s="44">
        <v>2019</v>
      </c>
      <c r="G3806" s="31" t="str">
        <f>VLOOKUP(H3806,'GN and GP categories'!A:B,2,FALSE)</f>
        <v>Gram-negative</v>
      </c>
      <c r="H3806" s="31" t="s">
        <v>107</v>
      </c>
      <c r="I3806" s="33">
        <v>7</v>
      </c>
      <c r="J3806" s="31" t="s">
        <v>16</v>
      </c>
      <c r="K3806" s="31">
        <v>0</v>
      </c>
      <c r="L3806" s="38">
        <f t="shared" si="75"/>
        <v>0</v>
      </c>
    </row>
    <row r="3807" spans="1:12" ht="15.75" thickBot="1">
      <c r="A3807" s="73" t="s">
        <v>53</v>
      </c>
      <c r="B3807" s="73" t="s">
        <v>74</v>
      </c>
      <c r="C3807" s="35" t="s">
        <v>1</v>
      </c>
      <c r="D3807" s="35" t="s">
        <v>127</v>
      </c>
      <c r="E3807" s="35" t="s">
        <v>2</v>
      </c>
      <c r="F3807" s="44">
        <v>2019</v>
      </c>
      <c r="G3807" s="31" t="str">
        <f>VLOOKUP(H3807,'GN and GP categories'!A:B,2,FALSE)</f>
        <v>Gram-negative</v>
      </c>
      <c r="H3807" s="31" t="s">
        <v>107</v>
      </c>
      <c r="I3807" s="33">
        <v>7</v>
      </c>
      <c r="J3807" s="31" t="s">
        <v>17</v>
      </c>
      <c r="K3807" s="31">
        <v>100</v>
      </c>
      <c r="L3807" s="38">
        <f t="shared" si="75"/>
        <v>7</v>
      </c>
    </row>
    <row r="3808" spans="1:12" ht="15.75" thickBot="1">
      <c r="A3808" s="73" t="s">
        <v>53</v>
      </c>
      <c r="B3808" s="73" t="s">
        <v>74</v>
      </c>
      <c r="C3808" s="35" t="s">
        <v>1</v>
      </c>
      <c r="D3808" s="35" t="s">
        <v>127</v>
      </c>
      <c r="E3808" s="35" t="s">
        <v>2</v>
      </c>
      <c r="F3808" s="44">
        <v>2019</v>
      </c>
      <c r="G3808" s="31" t="str">
        <f>VLOOKUP(H3808,'GN and GP categories'!A:B,2,FALSE)</f>
        <v>Gram-negative</v>
      </c>
      <c r="H3808" s="31" t="s">
        <v>107</v>
      </c>
      <c r="I3808" s="33">
        <v>7</v>
      </c>
      <c r="J3808" s="31" t="s">
        <v>18</v>
      </c>
      <c r="K3808" s="31">
        <v>100</v>
      </c>
      <c r="L3808" s="38">
        <f t="shared" si="75"/>
        <v>7</v>
      </c>
    </row>
    <row r="3809" spans="1:12" ht="15.75" thickBot="1">
      <c r="A3809" s="73" t="s">
        <v>53</v>
      </c>
      <c r="B3809" s="73" t="s">
        <v>74</v>
      </c>
      <c r="C3809" s="35" t="s">
        <v>1</v>
      </c>
      <c r="D3809" s="35" t="s">
        <v>127</v>
      </c>
      <c r="E3809" s="35" t="s">
        <v>2</v>
      </c>
      <c r="F3809" s="44">
        <v>2019</v>
      </c>
      <c r="G3809" s="31" t="str">
        <f>VLOOKUP(H3809,'GN and GP categories'!A:B,2,FALSE)</f>
        <v>Gram-negative</v>
      </c>
      <c r="H3809" s="31" t="s">
        <v>107</v>
      </c>
      <c r="I3809" s="33">
        <v>7</v>
      </c>
      <c r="J3809" s="31" t="s">
        <v>316</v>
      </c>
      <c r="K3809" s="31">
        <v>0</v>
      </c>
      <c r="L3809" s="38">
        <f t="shared" si="75"/>
        <v>0</v>
      </c>
    </row>
    <row r="3810" spans="1:12" ht="15.75" thickBot="1">
      <c r="A3810" s="73" t="s">
        <v>53</v>
      </c>
      <c r="B3810" s="73" t="s">
        <v>74</v>
      </c>
      <c r="C3810" s="35" t="s">
        <v>1</v>
      </c>
      <c r="D3810" s="35" t="s">
        <v>127</v>
      </c>
      <c r="E3810" s="35" t="s">
        <v>2</v>
      </c>
      <c r="F3810" s="44">
        <v>2019</v>
      </c>
      <c r="G3810" s="31" t="str">
        <f>VLOOKUP(H3810,'GN and GP categories'!A:B,2,FALSE)</f>
        <v>Gram-negative</v>
      </c>
      <c r="H3810" s="31" t="s">
        <v>107</v>
      </c>
      <c r="I3810" s="33">
        <v>7</v>
      </c>
      <c r="J3810" s="31" t="s">
        <v>84</v>
      </c>
      <c r="K3810" s="31">
        <v>0</v>
      </c>
      <c r="L3810" s="38">
        <f t="shared" ref="L3810:L3873" si="76">IF(K3810="","",K3810*I3810/100)</f>
        <v>0</v>
      </c>
    </row>
    <row r="3811" spans="1:12" ht="15.75" thickBot="1">
      <c r="A3811" s="73" t="s">
        <v>53</v>
      </c>
      <c r="B3811" s="73" t="s">
        <v>74</v>
      </c>
      <c r="C3811" s="35" t="s">
        <v>1</v>
      </c>
      <c r="D3811" s="35" t="s">
        <v>127</v>
      </c>
      <c r="E3811" s="35" t="s">
        <v>2</v>
      </c>
      <c r="F3811" s="44">
        <v>2019</v>
      </c>
      <c r="G3811" s="31" t="str">
        <f>VLOOKUP(H3811,'GN and GP categories'!A:B,2,FALSE)</f>
        <v>Gram-negative</v>
      </c>
      <c r="H3811" s="31" t="s">
        <v>107</v>
      </c>
      <c r="I3811" s="33">
        <v>7</v>
      </c>
      <c r="J3811" s="31" t="s">
        <v>208</v>
      </c>
      <c r="K3811" s="31">
        <v>0</v>
      </c>
      <c r="L3811" s="38">
        <f t="shared" si="76"/>
        <v>0</v>
      </c>
    </row>
    <row r="3812" spans="1:12" ht="15.75" thickBot="1">
      <c r="A3812" s="73" t="s">
        <v>53</v>
      </c>
      <c r="B3812" s="73" t="s">
        <v>74</v>
      </c>
      <c r="C3812" s="35" t="s">
        <v>1</v>
      </c>
      <c r="D3812" s="35" t="s">
        <v>127</v>
      </c>
      <c r="E3812" s="35" t="s">
        <v>2</v>
      </c>
      <c r="F3812" s="44">
        <v>2019</v>
      </c>
      <c r="G3812" s="31" t="str">
        <f>VLOOKUP(H3812,'GN and GP categories'!A:B,2,FALSE)</f>
        <v>Gram-negative</v>
      </c>
      <c r="H3812" s="31" t="s">
        <v>107</v>
      </c>
      <c r="I3812" s="33">
        <v>7</v>
      </c>
      <c r="J3812" s="31" t="s">
        <v>28</v>
      </c>
      <c r="K3812" s="31">
        <v>100</v>
      </c>
      <c r="L3812" s="38">
        <f t="shared" si="76"/>
        <v>7</v>
      </c>
    </row>
    <row r="3813" spans="1:12" ht="15.75" thickBot="1">
      <c r="A3813" s="73" t="s">
        <v>53</v>
      </c>
      <c r="B3813" s="73" t="s">
        <v>74</v>
      </c>
      <c r="C3813" s="35" t="s">
        <v>1</v>
      </c>
      <c r="D3813" s="35" t="s">
        <v>127</v>
      </c>
      <c r="E3813" s="35" t="s">
        <v>2</v>
      </c>
      <c r="F3813" s="44">
        <v>2019</v>
      </c>
      <c r="G3813" s="31" t="str">
        <f>VLOOKUP(H3813,'GN and GP categories'!A:B,2,FALSE)</f>
        <v>Gram-negative</v>
      </c>
      <c r="H3813" s="31" t="s">
        <v>107</v>
      </c>
      <c r="I3813" s="33">
        <v>7</v>
      </c>
      <c r="J3813" s="31" t="s">
        <v>30</v>
      </c>
      <c r="K3813" s="31">
        <v>100</v>
      </c>
      <c r="L3813" s="38">
        <f t="shared" si="76"/>
        <v>7</v>
      </c>
    </row>
    <row r="3814" spans="1:12" ht="15.75" thickBot="1">
      <c r="A3814" s="73" t="s">
        <v>53</v>
      </c>
      <c r="B3814" s="73" t="s">
        <v>74</v>
      </c>
      <c r="C3814" s="35" t="s">
        <v>1</v>
      </c>
      <c r="D3814" s="35" t="s">
        <v>127</v>
      </c>
      <c r="E3814" s="35" t="s">
        <v>2</v>
      </c>
      <c r="F3814" s="44">
        <v>2019</v>
      </c>
      <c r="G3814" s="31" t="str">
        <f>VLOOKUP(H3814,'GN and GP categories'!A:B,2,FALSE)</f>
        <v>Gram-negative</v>
      </c>
      <c r="H3814" s="31" t="s">
        <v>107</v>
      </c>
      <c r="I3814" s="33">
        <v>7</v>
      </c>
      <c r="J3814" s="31" t="s">
        <v>228</v>
      </c>
      <c r="K3814" s="31">
        <v>100</v>
      </c>
      <c r="L3814" s="38">
        <f t="shared" si="76"/>
        <v>7</v>
      </c>
    </row>
    <row r="3815" spans="1:12" ht="15.75" thickBot="1">
      <c r="A3815" s="73" t="s">
        <v>53</v>
      </c>
      <c r="B3815" s="73" t="s">
        <v>74</v>
      </c>
      <c r="C3815" s="35" t="s">
        <v>1</v>
      </c>
      <c r="D3815" s="35" t="s">
        <v>127</v>
      </c>
      <c r="E3815" s="35" t="s">
        <v>2</v>
      </c>
      <c r="F3815" s="44">
        <v>2019</v>
      </c>
      <c r="G3815" s="31" t="str">
        <f>VLOOKUP(H3815,'GN and GP categories'!A:B,2,FALSE)</f>
        <v>Gram-negative</v>
      </c>
      <c r="H3815" s="31" t="s">
        <v>107</v>
      </c>
      <c r="I3815" s="33">
        <v>7</v>
      </c>
      <c r="J3815" s="31" t="s">
        <v>31</v>
      </c>
      <c r="K3815" s="31">
        <v>100</v>
      </c>
      <c r="L3815" s="38">
        <f t="shared" si="76"/>
        <v>7</v>
      </c>
    </row>
    <row r="3816" spans="1:12" ht="15.75" thickBot="1">
      <c r="A3816" s="73" t="s">
        <v>53</v>
      </c>
      <c r="B3816" s="73" t="s">
        <v>74</v>
      </c>
      <c r="C3816" s="35" t="s">
        <v>1</v>
      </c>
      <c r="D3816" s="35" t="s">
        <v>127</v>
      </c>
      <c r="E3816" s="35" t="s">
        <v>2</v>
      </c>
      <c r="F3816" s="44">
        <v>2019</v>
      </c>
      <c r="G3816" s="31" t="str">
        <f>VLOOKUP(H3816,'GN and GP categories'!A:B,2,FALSE)</f>
        <v>Gram-negative</v>
      </c>
      <c r="H3816" s="31" t="s">
        <v>107</v>
      </c>
      <c r="I3816" s="33">
        <v>7</v>
      </c>
      <c r="J3816" s="31" t="s">
        <v>32</v>
      </c>
      <c r="K3816" s="31">
        <v>100</v>
      </c>
      <c r="L3816" s="38">
        <f t="shared" si="76"/>
        <v>7</v>
      </c>
    </row>
    <row r="3817" spans="1:12" ht="15.75" thickBot="1">
      <c r="A3817" s="73" t="s">
        <v>53</v>
      </c>
      <c r="B3817" s="73" t="s">
        <v>74</v>
      </c>
      <c r="C3817" s="35" t="s">
        <v>1</v>
      </c>
      <c r="D3817" s="35" t="s">
        <v>127</v>
      </c>
      <c r="E3817" s="35" t="s">
        <v>2</v>
      </c>
      <c r="F3817" s="44">
        <v>2019</v>
      </c>
      <c r="G3817" s="31" t="str">
        <f>VLOOKUP(H3817,'GN and GP categories'!A:B,2,FALSE)</f>
        <v>Gram-negative</v>
      </c>
      <c r="H3817" s="31" t="s">
        <v>107</v>
      </c>
      <c r="I3817" s="33">
        <v>7</v>
      </c>
      <c r="J3817" s="31" t="s">
        <v>253</v>
      </c>
      <c r="K3817" s="31">
        <v>100</v>
      </c>
      <c r="L3817" s="38">
        <f t="shared" si="76"/>
        <v>7</v>
      </c>
    </row>
    <row r="3818" spans="1:12" ht="15.75" thickBot="1">
      <c r="A3818" s="73" t="s">
        <v>53</v>
      </c>
      <c r="B3818" s="73" t="s">
        <v>74</v>
      </c>
      <c r="C3818" s="35" t="s">
        <v>1</v>
      </c>
      <c r="D3818" s="35" t="s">
        <v>127</v>
      </c>
      <c r="E3818" s="35" t="s">
        <v>2</v>
      </c>
      <c r="F3818" s="44">
        <v>2019</v>
      </c>
      <c r="G3818" s="31" t="str">
        <f>VLOOKUP(H3818,'GN and GP categories'!A:B,2,FALSE)</f>
        <v>Gram-negative</v>
      </c>
      <c r="H3818" s="31" t="s">
        <v>107</v>
      </c>
      <c r="I3818" s="33">
        <v>7</v>
      </c>
      <c r="J3818" s="31" t="s">
        <v>196</v>
      </c>
      <c r="K3818" s="31">
        <v>0</v>
      </c>
      <c r="L3818" s="38">
        <f t="shared" si="76"/>
        <v>0</v>
      </c>
    </row>
    <row r="3819" spans="1:12" ht="15.75" thickBot="1">
      <c r="A3819" s="73" t="s">
        <v>53</v>
      </c>
      <c r="B3819" s="73" t="s">
        <v>74</v>
      </c>
      <c r="C3819" s="35" t="s">
        <v>1</v>
      </c>
      <c r="D3819" s="35" t="s">
        <v>127</v>
      </c>
      <c r="E3819" s="35" t="s">
        <v>2</v>
      </c>
      <c r="F3819" s="44">
        <v>2019</v>
      </c>
      <c r="G3819" s="31" t="str">
        <f>VLOOKUP(H3819,'GN and GP categories'!A:B,2,FALSE)</f>
        <v>Gram-negative</v>
      </c>
      <c r="H3819" s="31" t="s">
        <v>107</v>
      </c>
      <c r="I3819" s="33">
        <v>7</v>
      </c>
      <c r="J3819" s="31" t="s">
        <v>13</v>
      </c>
      <c r="K3819" s="31">
        <v>0</v>
      </c>
      <c r="L3819" s="38">
        <f t="shared" si="76"/>
        <v>0</v>
      </c>
    </row>
    <row r="3820" spans="1:12" ht="15.75" thickBot="1">
      <c r="A3820" s="73" t="s">
        <v>53</v>
      </c>
      <c r="B3820" s="73" t="s">
        <v>74</v>
      </c>
      <c r="C3820" s="35" t="s">
        <v>1</v>
      </c>
      <c r="D3820" s="35" t="s">
        <v>127</v>
      </c>
      <c r="E3820" s="35" t="s">
        <v>2</v>
      </c>
      <c r="F3820" s="44">
        <v>2019</v>
      </c>
      <c r="G3820" s="31" t="str">
        <f>VLOOKUP(H3820,'GN and GP categories'!A:B,2,FALSE)</f>
        <v>Gram-negative</v>
      </c>
      <c r="H3820" s="31" t="s">
        <v>107</v>
      </c>
      <c r="I3820" s="33">
        <v>7</v>
      </c>
      <c r="J3820" s="31" t="s">
        <v>16</v>
      </c>
      <c r="K3820" s="31">
        <v>0</v>
      </c>
      <c r="L3820" s="38">
        <f t="shared" si="76"/>
        <v>0</v>
      </c>
    </row>
    <row r="3821" spans="1:12" ht="15.75" thickBot="1">
      <c r="A3821" s="73" t="s">
        <v>53</v>
      </c>
      <c r="B3821" s="73" t="s">
        <v>74</v>
      </c>
      <c r="C3821" s="35" t="s">
        <v>1</v>
      </c>
      <c r="D3821" s="35" t="s">
        <v>127</v>
      </c>
      <c r="E3821" s="35" t="s">
        <v>2</v>
      </c>
      <c r="F3821" s="44">
        <v>2019</v>
      </c>
      <c r="G3821" s="31" t="str">
        <f>VLOOKUP(H3821,'GN and GP categories'!A:B,2,FALSE)</f>
        <v>Gram-negative</v>
      </c>
      <c r="H3821" s="31" t="s">
        <v>107</v>
      </c>
      <c r="I3821" s="33">
        <v>7</v>
      </c>
      <c r="J3821" s="31" t="s">
        <v>17</v>
      </c>
      <c r="K3821" s="31">
        <v>100</v>
      </c>
      <c r="L3821" s="38">
        <f t="shared" si="76"/>
        <v>7</v>
      </c>
    </row>
    <row r="3822" spans="1:12" ht="15.75" thickBot="1">
      <c r="A3822" s="73" t="s">
        <v>53</v>
      </c>
      <c r="B3822" s="73" t="s">
        <v>74</v>
      </c>
      <c r="C3822" s="35" t="s">
        <v>1</v>
      </c>
      <c r="D3822" s="35" t="s">
        <v>127</v>
      </c>
      <c r="E3822" s="35" t="s">
        <v>2</v>
      </c>
      <c r="F3822" s="44">
        <v>2019</v>
      </c>
      <c r="G3822" s="31" t="str">
        <f>VLOOKUP(H3822,'GN and GP categories'!A:B,2,FALSE)</f>
        <v>Gram-negative</v>
      </c>
      <c r="H3822" s="31" t="s">
        <v>107</v>
      </c>
      <c r="I3822" s="33">
        <v>7</v>
      </c>
      <c r="J3822" s="31" t="s">
        <v>18</v>
      </c>
      <c r="K3822" s="31">
        <v>100</v>
      </c>
      <c r="L3822" s="38">
        <f t="shared" si="76"/>
        <v>7</v>
      </c>
    </row>
    <row r="3823" spans="1:12" ht="15.75" thickBot="1">
      <c r="A3823" s="73" t="s">
        <v>53</v>
      </c>
      <c r="B3823" s="73" t="s">
        <v>74</v>
      </c>
      <c r="C3823" s="35" t="s">
        <v>1</v>
      </c>
      <c r="D3823" s="35" t="s">
        <v>127</v>
      </c>
      <c r="E3823" s="35" t="s">
        <v>2</v>
      </c>
      <c r="F3823" s="44">
        <v>2019</v>
      </c>
      <c r="G3823" s="31" t="str">
        <f>VLOOKUP(H3823,'GN and GP categories'!A:B,2,FALSE)</f>
        <v>Gram-negative</v>
      </c>
      <c r="H3823" s="31" t="s">
        <v>107</v>
      </c>
      <c r="I3823" s="33">
        <v>7</v>
      </c>
      <c r="J3823" s="31" t="s">
        <v>316</v>
      </c>
      <c r="K3823" s="31">
        <v>0</v>
      </c>
      <c r="L3823" s="38">
        <f t="shared" si="76"/>
        <v>0</v>
      </c>
    </row>
    <row r="3824" spans="1:12" ht="15.75" thickBot="1">
      <c r="A3824" s="73" t="s">
        <v>53</v>
      </c>
      <c r="B3824" s="73" t="s">
        <v>74</v>
      </c>
      <c r="C3824" s="35" t="s">
        <v>1</v>
      </c>
      <c r="D3824" s="35" t="s">
        <v>127</v>
      </c>
      <c r="E3824" s="35" t="s">
        <v>2</v>
      </c>
      <c r="F3824" s="44">
        <v>2019</v>
      </c>
      <c r="G3824" s="31" t="str">
        <f>VLOOKUP(H3824,'GN and GP categories'!A:B,2,FALSE)</f>
        <v>Gram-negative</v>
      </c>
      <c r="H3824" s="31" t="s">
        <v>107</v>
      </c>
      <c r="I3824" s="33">
        <v>7</v>
      </c>
      <c r="J3824" s="31" t="s">
        <v>84</v>
      </c>
      <c r="K3824" s="31">
        <v>0</v>
      </c>
      <c r="L3824" s="38">
        <f t="shared" si="76"/>
        <v>0</v>
      </c>
    </row>
    <row r="3825" spans="1:12" ht="15.75" thickBot="1">
      <c r="A3825" s="73" t="s">
        <v>53</v>
      </c>
      <c r="B3825" s="73" t="s">
        <v>74</v>
      </c>
      <c r="C3825" s="35" t="s">
        <v>1</v>
      </c>
      <c r="D3825" s="35" t="s">
        <v>127</v>
      </c>
      <c r="E3825" s="35" t="s">
        <v>2</v>
      </c>
      <c r="F3825" s="44">
        <v>2019</v>
      </c>
      <c r="G3825" s="31" t="str">
        <f>VLOOKUP(H3825,'GN and GP categories'!A:B,2,FALSE)</f>
        <v>Gram-negative</v>
      </c>
      <c r="H3825" s="31" t="s">
        <v>107</v>
      </c>
      <c r="I3825" s="33">
        <v>7</v>
      </c>
      <c r="J3825" s="31" t="s">
        <v>208</v>
      </c>
      <c r="K3825" s="31">
        <v>0</v>
      </c>
      <c r="L3825" s="38">
        <f t="shared" si="76"/>
        <v>0</v>
      </c>
    </row>
    <row r="3826" spans="1:12" ht="15.75" thickBot="1">
      <c r="A3826" s="73" t="s">
        <v>53</v>
      </c>
      <c r="B3826" s="73" t="s">
        <v>74</v>
      </c>
      <c r="C3826" s="35" t="s">
        <v>1</v>
      </c>
      <c r="D3826" s="35" t="s">
        <v>127</v>
      </c>
      <c r="E3826" s="35" t="s">
        <v>2</v>
      </c>
      <c r="F3826" s="44">
        <v>2019</v>
      </c>
      <c r="G3826" s="31" t="str">
        <f>VLOOKUP(H3826,'GN and GP categories'!A:B,2,FALSE)</f>
        <v>Gram-negative</v>
      </c>
      <c r="H3826" s="31" t="s">
        <v>107</v>
      </c>
      <c r="I3826" s="33">
        <v>7</v>
      </c>
      <c r="J3826" s="31" t="s">
        <v>28</v>
      </c>
      <c r="K3826" s="31">
        <v>100</v>
      </c>
      <c r="L3826" s="38">
        <f t="shared" si="76"/>
        <v>7</v>
      </c>
    </row>
    <row r="3827" spans="1:12" ht="15.75" thickBot="1">
      <c r="A3827" s="73" t="s">
        <v>53</v>
      </c>
      <c r="B3827" s="73" t="s">
        <v>74</v>
      </c>
      <c r="C3827" s="35" t="s">
        <v>1</v>
      </c>
      <c r="D3827" s="35" t="s">
        <v>127</v>
      </c>
      <c r="E3827" s="35" t="s">
        <v>2</v>
      </c>
      <c r="F3827" s="44">
        <v>2019</v>
      </c>
      <c r="G3827" s="31" t="str">
        <f>VLOOKUP(H3827,'GN and GP categories'!A:B,2,FALSE)</f>
        <v>Gram-negative</v>
      </c>
      <c r="H3827" s="31" t="s">
        <v>107</v>
      </c>
      <c r="I3827" s="33">
        <v>7</v>
      </c>
      <c r="J3827" s="31" t="s">
        <v>30</v>
      </c>
      <c r="K3827" s="31">
        <v>100</v>
      </c>
      <c r="L3827" s="38">
        <f t="shared" si="76"/>
        <v>7</v>
      </c>
    </row>
    <row r="3828" spans="1:12" ht="15.75" thickBot="1">
      <c r="A3828" s="73" t="s">
        <v>53</v>
      </c>
      <c r="B3828" s="73" t="s">
        <v>74</v>
      </c>
      <c r="C3828" s="35" t="s">
        <v>1</v>
      </c>
      <c r="D3828" s="35" t="s">
        <v>127</v>
      </c>
      <c r="E3828" s="35" t="s">
        <v>2</v>
      </c>
      <c r="F3828" s="44">
        <v>2019</v>
      </c>
      <c r="G3828" s="31" t="str">
        <f>VLOOKUP(H3828,'GN and GP categories'!A:B,2,FALSE)</f>
        <v>Gram-negative</v>
      </c>
      <c r="H3828" s="31" t="s">
        <v>107</v>
      </c>
      <c r="I3828" s="33">
        <v>7</v>
      </c>
      <c r="J3828" s="31" t="s">
        <v>228</v>
      </c>
      <c r="K3828" s="31">
        <v>71</v>
      </c>
      <c r="L3828" s="38">
        <f t="shared" si="76"/>
        <v>4.97</v>
      </c>
    </row>
    <row r="3829" spans="1:12" ht="15.75" thickBot="1">
      <c r="A3829" s="73" t="s">
        <v>53</v>
      </c>
      <c r="B3829" s="73" t="s">
        <v>74</v>
      </c>
      <c r="C3829" s="35" t="s">
        <v>1</v>
      </c>
      <c r="D3829" s="35" t="s">
        <v>127</v>
      </c>
      <c r="E3829" s="35" t="s">
        <v>2</v>
      </c>
      <c r="F3829" s="44">
        <v>2019</v>
      </c>
      <c r="G3829" s="31" t="str">
        <f>VLOOKUP(H3829,'GN and GP categories'!A:B,2,FALSE)</f>
        <v>Gram-negative</v>
      </c>
      <c r="H3829" s="31" t="s">
        <v>107</v>
      </c>
      <c r="I3829" s="33">
        <v>7</v>
      </c>
      <c r="J3829" s="31" t="s">
        <v>31</v>
      </c>
      <c r="K3829" s="31">
        <v>100</v>
      </c>
      <c r="L3829" s="38">
        <f t="shared" si="76"/>
        <v>7</v>
      </c>
    </row>
    <row r="3830" spans="1:12" ht="15.75" thickBot="1">
      <c r="A3830" s="73" t="s">
        <v>53</v>
      </c>
      <c r="B3830" s="73" t="s">
        <v>74</v>
      </c>
      <c r="C3830" s="35" t="s">
        <v>1</v>
      </c>
      <c r="D3830" s="35" t="s">
        <v>127</v>
      </c>
      <c r="E3830" s="35" t="s">
        <v>2</v>
      </c>
      <c r="F3830" s="44">
        <v>2019</v>
      </c>
      <c r="G3830" s="31" t="str">
        <f>VLOOKUP(H3830,'GN and GP categories'!A:B,2,FALSE)</f>
        <v>Gram-negative</v>
      </c>
      <c r="H3830" s="31" t="s">
        <v>107</v>
      </c>
      <c r="I3830" s="33">
        <v>7</v>
      </c>
      <c r="J3830" s="31" t="s">
        <v>32</v>
      </c>
      <c r="K3830" s="31">
        <v>100</v>
      </c>
      <c r="L3830" s="38">
        <f t="shared" si="76"/>
        <v>7</v>
      </c>
    </row>
    <row r="3831" spans="1:12" ht="15.75" thickBot="1">
      <c r="A3831" s="73" t="s">
        <v>53</v>
      </c>
      <c r="B3831" s="73" t="s">
        <v>74</v>
      </c>
      <c r="C3831" s="35" t="s">
        <v>1</v>
      </c>
      <c r="D3831" s="35" t="s">
        <v>127</v>
      </c>
      <c r="E3831" s="35" t="s">
        <v>2</v>
      </c>
      <c r="F3831" s="44">
        <v>2019</v>
      </c>
      <c r="G3831" s="31" t="str">
        <f>VLOOKUP(H3831,'GN and GP categories'!A:B,2,FALSE)</f>
        <v>Gram-negative</v>
      </c>
      <c r="H3831" s="31" t="s">
        <v>107</v>
      </c>
      <c r="I3831" s="33">
        <v>7</v>
      </c>
      <c r="J3831" s="31" t="s">
        <v>253</v>
      </c>
      <c r="K3831" s="31">
        <v>100</v>
      </c>
      <c r="L3831" s="38">
        <f t="shared" si="76"/>
        <v>7</v>
      </c>
    </row>
    <row r="3832" spans="1:12" ht="15.75" thickBot="1">
      <c r="A3832" s="73" t="s">
        <v>53</v>
      </c>
      <c r="B3832" s="73" t="s">
        <v>74</v>
      </c>
      <c r="C3832" s="35" t="s">
        <v>1</v>
      </c>
      <c r="D3832" s="35" t="s">
        <v>127</v>
      </c>
      <c r="E3832" s="35" t="s">
        <v>2</v>
      </c>
      <c r="F3832" s="44">
        <v>2019</v>
      </c>
      <c r="G3832" s="31" t="str">
        <f>VLOOKUP(H3832,'GN and GP categories'!A:B,2,FALSE)</f>
        <v>Gram-positive</v>
      </c>
      <c r="H3832" s="31" t="s">
        <v>90</v>
      </c>
      <c r="I3832" s="33">
        <v>169</v>
      </c>
      <c r="J3832" s="31" t="s">
        <v>196</v>
      </c>
      <c r="K3832" s="31">
        <v>100</v>
      </c>
      <c r="L3832" s="38">
        <f t="shared" si="76"/>
        <v>169</v>
      </c>
    </row>
    <row r="3833" spans="1:12" ht="15.75" thickBot="1">
      <c r="A3833" s="73" t="s">
        <v>53</v>
      </c>
      <c r="B3833" s="73" t="s">
        <v>74</v>
      </c>
      <c r="C3833" s="35" t="s">
        <v>1</v>
      </c>
      <c r="D3833" s="35" t="s">
        <v>127</v>
      </c>
      <c r="E3833" s="35" t="s">
        <v>2</v>
      </c>
      <c r="F3833" s="44">
        <v>2019</v>
      </c>
      <c r="G3833" s="31" t="str">
        <f>VLOOKUP(H3833,'GN and GP categories'!A:B,2,FALSE)</f>
        <v>Gram-positive</v>
      </c>
      <c r="H3833" s="31" t="s">
        <v>90</v>
      </c>
      <c r="I3833" s="33">
        <v>169</v>
      </c>
      <c r="J3833" s="31" t="s">
        <v>13</v>
      </c>
      <c r="K3833" s="31">
        <v>100</v>
      </c>
      <c r="L3833" s="38">
        <f t="shared" si="76"/>
        <v>169</v>
      </c>
    </row>
    <row r="3834" spans="1:12" ht="15.75" thickBot="1">
      <c r="A3834" s="73" t="s">
        <v>53</v>
      </c>
      <c r="B3834" s="73" t="s">
        <v>74</v>
      </c>
      <c r="C3834" s="35" t="s">
        <v>1</v>
      </c>
      <c r="D3834" s="35" t="s">
        <v>127</v>
      </c>
      <c r="E3834" s="35" t="s">
        <v>2</v>
      </c>
      <c r="F3834" s="44">
        <v>2019</v>
      </c>
      <c r="G3834" s="31" t="str">
        <f>VLOOKUP(H3834,'GN and GP categories'!A:B,2,FALSE)</f>
        <v>Gram-positive</v>
      </c>
      <c r="H3834" s="31" t="s">
        <v>90</v>
      </c>
      <c r="I3834" s="33">
        <v>169</v>
      </c>
      <c r="J3834" s="31" t="s">
        <v>16</v>
      </c>
      <c r="K3834" s="31">
        <v>100</v>
      </c>
      <c r="L3834" s="38">
        <f t="shared" si="76"/>
        <v>169</v>
      </c>
    </row>
    <row r="3835" spans="1:12" ht="15.75" thickBot="1">
      <c r="A3835" s="73" t="s">
        <v>53</v>
      </c>
      <c r="B3835" s="73" t="s">
        <v>74</v>
      </c>
      <c r="C3835" s="35" t="s">
        <v>1</v>
      </c>
      <c r="D3835" s="35" t="s">
        <v>127</v>
      </c>
      <c r="E3835" s="35" t="s">
        <v>2</v>
      </c>
      <c r="F3835" s="44">
        <v>2019</v>
      </c>
      <c r="G3835" s="31" t="str">
        <f>VLOOKUP(H3835,'GN and GP categories'!A:B,2,FALSE)</f>
        <v>Gram-positive</v>
      </c>
      <c r="H3835" s="31" t="s">
        <v>90</v>
      </c>
      <c r="I3835" s="33">
        <v>169</v>
      </c>
      <c r="J3835" s="31" t="s">
        <v>306</v>
      </c>
      <c r="K3835" s="31">
        <v>30</v>
      </c>
      <c r="L3835" s="38">
        <f t="shared" si="76"/>
        <v>50.7</v>
      </c>
    </row>
    <row r="3836" spans="1:12" ht="15.75" thickBot="1">
      <c r="A3836" s="73" t="s">
        <v>53</v>
      </c>
      <c r="B3836" s="73" t="s">
        <v>74</v>
      </c>
      <c r="C3836" s="35" t="s">
        <v>1</v>
      </c>
      <c r="D3836" s="35" t="s">
        <v>127</v>
      </c>
      <c r="E3836" s="35" t="s">
        <v>2</v>
      </c>
      <c r="F3836" s="44">
        <v>2019</v>
      </c>
      <c r="G3836" s="31" t="str">
        <f>VLOOKUP(H3836,'GN and GP categories'!A:B,2,FALSE)</f>
        <v>Gram-positive</v>
      </c>
      <c r="H3836" s="31" t="s">
        <v>90</v>
      </c>
      <c r="I3836" s="33">
        <v>169</v>
      </c>
      <c r="J3836" s="31" t="s">
        <v>28</v>
      </c>
      <c r="K3836" s="31">
        <v>88</v>
      </c>
      <c r="L3836" s="38">
        <f t="shared" si="76"/>
        <v>148.72</v>
      </c>
    </row>
    <row r="3837" spans="1:12" ht="15.75" thickBot="1">
      <c r="A3837" s="73" t="s">
        <v>53</v>
      </c>
      <c r="B3837" s="73" t="s">
        <v>74</v>
      </c>
      <c r="C3837" s="35" t="s">
        <v>1</v>
      </c>
      <c r="D3837" s="35" t="s">
        <v>127</v>
      </c>
      <c r="E3837" s="35" t="s">
        <v>2</v>
      </c>
      <c r="F3837" s="44">
        <v>2019</v>
      </c>
      <c r="G3837" s="31" t="str">
        <f>VLOOKUP(H3837,'GN and GP categories'!A:B,2,FALSE)</f>
        <v>Gram-positive</v>
      </c>
      <c r="H3837" s="31" t="s">
        <v>90</v>
      </c>
      <c r="I3837" s="33">
        <v>169</v>
      </c>
      <c r="J3837" s="31" t="s">
        <v>228</v>
      </c>
      <c r="K3837" s="31">
        <v>98</v>
      </c>
      <c r="L3837" s="38">
        <f t="shared" si="76"/>
        <v>165.62</v>
      </c>
    </row>
    <row r="3838" spans="1:12" ht="15.75" thickBot="1">
      <c r="A3838" s="73" t="s">
        <v>53</v>
      </c>
      <c r="B3838" s="73" t="s">
        <v>74</v>
      </c>
      <c r="C3838" s="35" t="s">
        <v>1</v>
      </c>
      <c r="D3838" s="35" t="s">
        <v>127</v>
      </c>
      <c r="E3838" s="35" t="s">
        <v>2</v>
      </c>
      <c r="F3838" s="44">
        <v>2019</v>
      </c>
      <c r="G3838" s="31" t="str">
        <f>VLOOKUP(H3838,'GN and GP categories'!A:B,2,FALSE)</f>
        <v>Gram-positive</v>
      </c>
      <c r="H3838" s="31" t="s">
        <v>90</v>
      </c>
      <c r="I3838" s="33">
        <v>169</v>
      </c>
      <c r="J3838" s="31" t="s">
        <v>34</v>
      </c>
      <c r="K3838" s="31">
        <v>100</v>
      </c>
      <c r="L3838" s="38">
        <f t="shared" si="76"/>
        <v>169</v>
      </c>
    </row>
    <row r="3839" spans="1:12" ht="15.75" thickBot="1">
      <c r="A3839" s="73" t="s">
        <v>53</v>
      </c>
      <c r="B3839" s="73" t="s">
        <v>74</v>
      </c>
      <c r="C3839" s="35" t="s">
        <v>1</v>
      </c>
      <c r="D3839" s="35" t="s">
        <v>127</v>
      </c>
      <c r="E3839" s="35" t="s">
        <v>2</v>
      </c>
      <c r="F3839" s="44">
        <v>2019</v>
      </c>
      <c r="G3839" s="31" t="str">
        <f>VLOOKUP(H3839,'GN and GP categories'!A:B,2,FALSE)</f>
        <v>Gram-positive</v>
      </c>
      <c r="H3839" s="31" t="s">
        <v>90</v>
      </c>
      <c r="I3839" s="33">
        <v>169</v>
      </c>
      <c r="J3839" s="31" t="s">
        <v>299</v>
      </c>
      <c r="K3839" s="31">
        <v>100</v>
      </c>
      <c r="L3839" s="38">
        <f t="shared" si="76"/>
        <v>169</v>
      </c>
    </row>
    <row r="3840" spans="1:12" ht="15.75" thickBot="1">
      <c r="A3840" s="73" t="s">
        <v>53</v>
      </c>
      <c r="B3840" s="73" t="s">
        <v>74</v>
      </c>
      <c r="C3840" s="35" t="s">
        <v>1</v>
      </c>
      <c r="D3840" s="35" t="s">
        <v>127</v>
      </c>
      <c r="E3840" s="35" t="s">
        <v>2</v>
      </c>
      <c r="F3840" s="44">
        <v>2019</v>
      </c>
      <c r="G3840" s="31" t="str">
        <f>VLOOKUP(H3840,'GN and GP categories'!A:B,2,FALSE)</f>
        <v>Gram-positive</v>
      </c>
      <c r="H3840" s="31" t="s">
        <v>91</v>
      </c>
      <c r="I3840" s="33">
        <v>23</v>
      </c>
      <c r="J3840" s="31" t="s">
        <v>196</v>
      </c>
      <c r="K3840" s="31">
        <v>17</v>
      </c>
      <c r="L3840" s="38">
        <f t="shared" si="76"/>
        <v>3.91</v>
      </c>
    </row>
    <row r="3841" spans="1:12" ht="15.75" thickBot="1">
      <c r="A3841" s="73" t="s">
        <v>53</v>
      </c>
      <c r="B3841" s="73" t="s">
        <v>74</v>
      </c>
      <c r="C3841" s="35" t="s">
        <v>1</v>
      </c>
      <c r="D3841" s="35" t="s">
        <v>127</v>
      </c>
      <c r="E3841" s="35" t="s">
        <v>2</v>
      </c>
      <c r="F3841" s="44">
        <v>2019</v>
      </c>
      <c r="G3841" s="31" t="str">
        <f>VLOOKUP(H3841,'GN and GP categories'!A:B,2,FALSE)</f>
        <v>Gram-positive</v>
      </c>
      <c r="H3841" s="31" t="s">
        <v>91</v>
      </c>
      <c r="I3841" s="33">
        <v>23</v>
      </c>
      <c r="J3841" s="31" t="s">
        <v>13</v>
      </c>
      <c r="K3841" s="31">
        <v>17</v>
      </c>
      <c r="L3841" s="38">
        <f t="shared" si="76"/>
        <v>3.91</v>
      </c>
    </row>
    <row r="3842" spans="1:12" ht="15.75" thickBot="1">
      <c r="A3842" s="73" t="s">
        <v>53</v>
      </c>
      <c r="B3842" s="73" t="s">
        <v>74</v>
      </c>
      <c r="C3842" s="35" t="s">
        <v>1</v>
      </c>
      <c r="D3842" s="35" t="s">
        <v>127</v>
      </c>
      <c r="E3842" s="35" t="s">
        <v>2</v>
      </c>
      <c r="F3842" s="44">
        <v>2019</v>
      </c>
      <c r="G3842" s="31" t="str">
        <f>VLOOKUP(H3842,'GN and GP categories'!A:B,2,FALSE)</f>
        <v>Gram-positive</v>
      </c>
      <c r="H3842" s="31" t="s">
        <v>91</v>
      </c>
      <c r="I3842" s="33">
        <v>23</v>
      </c>
      <c r="J3842" s="31" t="s">
        <v>16</v>
      </c>
      <c r="K3842" s="31">
        <v>17</v>
      </c>
      <c r="L3842" s="38">
        <f t="shared" si="76"/>
        <v>3.91</v>
      </c>
    </row>
    <row r="3843" spans="1:12" ht="15.75" thickBot="1">
      <c r="A3843" s="73" t="s">
        <v>53</v>
      </c>
      <c r="B3843" s="73" t="s">
        <v>74</v>
      </c>
      <c r="C3843" s="35" t="s">
        <v>1</v>
      </c>
      <c r="D3843" s="35" t="s">
        <v>127</v>
      </c>
      <c r="E3843" s="35" t="s">
        <v>2</v>
      </c>
      <c r="F3843" s="44">
        <v>2019</v>
      </c>
      <c r="G3843" s="31" t="str">
        <f>VLOOKUP(H3843,'GN and GP categories'!A:B,2,FALSE)</f>
        <v>Gram-positive</v>
      </c>
      <c r="H3843" s="31" t="s">
        <v>91</v>
      </c>
      <c r="I3843" s="33">
        <v>23</v>
      </c>
      <c r="J3843" s="31" t="s">
        <v>306</v>
      </c>
      <c r="K3843" s="31">
        <v>39</v>
      </c>
      <c r="L3843" s="38">
        <f t="shared" si="76"/>
        <v>8.9700000000000006</v>
      </c>
    </row>
    <row r="3844" spans="1:12" ht="15.75" thickBot="1">
      <c r="A3844" s="73" t="s">
        <v>53</v>
      </c>
      <c r="B3844" s="73" t="s">
        <v>74</v>
      </c>
      <c r="C3844" s="35" t="s">
        <v>1</v>
      </c>
      <c r="D3844" s="35" t="s">
        <v>127</v>
      </c>
      <c r="E3844" s="35" t="s">
        <v>2</v>
      </c>
      <c r="F3844" s="44">
        <v>2019</v>
      </c>
      <c r="G3844" s="31" t="str">
        <f>VLOOKUP(H3844,'GN and GP categories'!A:B,2,FALSE)</f>
        <v>Gram-positive</v>
      </c>
      <c r="H3844" s="31" t="s">
        <v>91</v>
      </c>
      <c r="I3844" s="33">
        <v>23</v>
      </c>
      <c r="J3844" s="31" t="s">
        <v>28</v>
      </c>
      <c r="K3844" s="31">
        <v>17</v>
      </c>
      <c r="L3844" s="38">
        <f t="shared" si="76"/>
        <v>3.91</v>
      </c>
    </row>
    <row r="3845" spans="1:12" ht="15.75" thickBot="1">
      <c r="A3845" s="73" t="s">
        <v>53</v>
      </c>
      <c r="B3845" s="73" t="s">
        <v>74</v>
      </c>
      <c r="C3845" s="35" t="s">
        <v>1</v>
      </c>
      <c r="D3845" s="35" t="s">
        <v>127</v>
      </c>
      <c r="E3845" s="35" t="s">
        <v>2</v>
      </c>
      <c r="F3845" s="44">
        <v>2019</v>
      </c>
      <c r="G3845" s="31" t="str">
        <f>VLOOKUP(H3845,'GN and GP categories'!A:B,2,FALSE)</f>
        <v>Gram-positive</v>
      </c>
      <c r="H3845" s="31" t="s">
        <v>91</v>
      </c>
      <c r="I3845" s="33">
        <v>23</v>
      </c>
      <c r="J3845" s="31" t="s">
        <v>228</v>
      </c>
      <c r="K3845" s="31">
        <v>9</v>
      </c>
      <c r="L3845" s="38">
        <f t="shared" si="76"/>
        <v>2.0699999999999998</v>
      </c>
    </row>
    <row r="3846" spans="1:12" ht="15.75" thickBot="1">
      <c r="A3846" s="73" t="s">
        <v>53</v>
      </c>
      <c r="B3846" s="73" t="s">
        <v>74</v>
      </c>
      <c r="C3846" s="35" t="s">
        <v>1</v>
      </c>
      <c r="D3846" s="35" t="s">
        <v>127</v>
      </c>
      <c r="E3846" s="35" t="s">
        <v>2</v>
      </c>
      <c r="F3846" s="44">
        <v>2019</v>
      </c>
      <c r="G3846" s="31" t="str">
        <f>VLOOKUP(H3846,'GN and GP categories'!A:B,2,FALSE)</f>
        <v>Gram-positive</v>
      </c>
      <c r="H3846" s="31" t="s">
        <v>91</v>
      </c>
      <c r="I3846" s="33">
        <v>23</v>
      </c>
      <c r="J3846" s="31" t="s">
        <v>34</v>
      </c>
      <c r="K3846" s="31">
        <v>83</v>
      </c>
      <c r="L3846" s="38">
        <f t="shared" si="76"/>
        <v>19.09</v>
      </c>
    </row>
    <row r="3847" spans="1:12" ht="15.75" thickBot="1">
      <c r="A3847" s="73" t="s">
        <v>53</v>
      </c>
      <c r="B3847" s="73" t="s">
        <v>74</v>
      </c>
      <c r="C3847" s="35" t="s">
        <v>1</v>
      </c>
      <c r="D3847" s="35" t="s">
        <v>127</v>
      </c>
      <c r="E3847" s="35" t="s">
        <v>2</v>
      </c>
      <c r="F3847" s="44">
        <v>2019</v>
      </c>
      <c r="G3847" s="31" t="str">
        <f>VLOOKUP(H3847,'GN and GP categories'!A:B,2,FALSE)</f>
        <v>Gram-positive</v>
      </c>
      <c r="H3847" s="31" t="s">
        <v>91</v>
      </c>
      <c r="I3847" s="33">
        <v>23</v>
      </c>
      <c r="J3847" s="31" t="s">
        <v>299</v>
      </c>
      <c r="K3847" s="31">
        <v>100</v>
      </c>
      <c r="L3847" s="38">
        <f t="shared" si="76"/>
        <v>23</v>
      </c>
    </row>
    <row r="3848" spans="1:12" ht="15.75" thickBot="1">
      <c r="A3848" s="73" t="s">
        <v>53</v>
      </c>
      <c r="B3848" s="73" t="s">
        <v>74</v>
      </c>
      <c r="C3848" s="35" t="s">
        <v>1</v>
      </c>
      <c r="D3848" s="35" t="s">
        <v>127</v>
      </c>
      <c r="E3848" s="35" t="s">
        <v>2</v>
      </c>
      <c r="F3848" s="44">
        <v>2019</v>
      </c>
      <c r="G3848" s="31" t="str">
        <f>VLOOKUP(H3848,'GN and GP categories'!A:B,2,FALSE)</f>
        <v>Gram-positive</v>
      </c>
      <c r="H3848" s="31" t="s">
        <v>46</v>
      </c>
      <c r="I3848" s="33">
        <v>34</v>
      </c>
      <c r="J3848" s="31" t="s">
        <v>16</v>
      </c>
      <c r="K3848" s="31">
        <v>85</v>
      </c>
      <c r="L3848" s="38">
        <f t="shared" si="76"/>
        <v>28.9</v>
      </c>
    </row>
    <row r="3849" spans="1:12" ht="15.75" thickBot="1">
      <c r="A3849" s="73" t="s">
        <v>53</v>
      </c>
      <c r="B3849" s="73" t="s">
        <v>74</v>
      </c>
      <c r="C3849" s="35" t="s">
        <v>1</v>
      </c>
      <c r="D3849" s="35" t="s">
        <v>127</v>
      </c>
      <c r="E3849" s="35" t="s">
        <v>2</v>
      </c>
      <c r="F3849" s="44">
        <v>2019</v>
      </c>
      <c r="G3849" s="31" t="str">
        <f>VLOOKUP(H3849,'GN and GP categories'!A:B,2,FALSE)</f>
        <v>Gram-positive</v>
      </c>
      <c r="H3849" s="31" t="s">
        <v>46</v>
      </c>
      <c r="I3849" s="33">
        <v>34</v>
      </c>
      <c r="J3849" s="31" t="s">
        <v>17</v>
      </c>
      <c r="K3849" s="31">
        <v>85</v>
      </c>
      <c r="L3849" s="38">
        <f t="shared" si="76"/>
        <v>28.9</v>
      </c>
    </row>
    <row r="3850" spans="1:12" ht="15.75" thickBot="1">
      <c r="A3850" s="73" t="s">
        <v>53</v>
      </c>
      <c r="B3850" s="73" t="s">
        <v>74</v>
      </c>
      <c r="C3850" s="35" t="s">
        <v>1</v>
      </c>
      <c r="D3850" s="35" t="s">
        <v>127</v>
      </c>
      <c r="E3850" s="35" t="s">
        <v>2</v>
      </c>
      <c r="F3850" s="44">
        <v>2019</v>
      </c>
      <c r="G3850" s="31" t="str">
        <f>VLOOKUP(H3850,'GN and GP categories'!A:B,2,FALSE)</f>
        <v>Gram-positive</v>
      </c>
      <c r="H3850" s="31" t="s">
        <v>46</v>
      </c>
      <c r="I3850" s="33">
        <v>34</v>
      </c>
      <c r="J3850" s="31" t="s">
        <v>18</v>
      </c>
      <c r="K3850" s="31">
        <v>85</v>
      </c>
      <c r="L3850" s="38">
        <f t="shared" si="76"/>
        <v>28.9</v>
      </c>
    </row>
    <row r="3851" spans="1:12" ht="15.75" thickBot="1">
      <c r="A3851" s="73" t="s">
        <v>53</v>
      </c>
      <c r="B3851" s="73" t="s">
        <v>74</v>
      </c>
      <c r="C3851" s="35" t="s">
        <v>1</v>
      </c>
      <c r="D3851" s="35" t="s">
        <v>127</v>
      </c>
      <c r="E3851" s="35" t="s">
        <v>2</v>
      </c>
      <c r="F3851" s="44">
        <v>2019</v>
      </c>
      <c r="G3851" s="31" t="str">
        <f>VLOOKUP(H3851,'GN and GP categories'!A:B,2,FALSE)</f>
        <v>Gram-positive</v>
      </c>
      <c r="H3851" s="31" t="s">
        <v>46</v>
      </c>
      <c r="I3851" s="33">
        <v>34</v>
      </c>
      <c r="J3851" s="31" t="s">
        <v>19</v>
      </c>
      <c r="K3851" s="31">
        <v>85</v>
      </c>
      <c r="L3851" s="38">
        <f t="shared" si="76"/>
        <v>28.9</v>
      </c>
    </row>
    <row r="3852" spans="1:12" ht="15.75" thickBot="1">
      <c r="A3852" s="73" t="s">
        <v>53</v>
      </c>
      <c r="B3852" s="73" t="s">
        <v>74</v>
      </c>
      <c r="C3852" s="35" t="s">
        <v>1</v>
      </c>
      <c r="D3852" s="35" t="s">
        <v>127</v>
      </c>
      <c r="E3852" s="35" t="s">
        <v>2</v>
      </c>
      <c r="F3852" s="44">
        <v>2019</v>
      </c>
      <c r="G3852" s="31" t="str">
        <f>VLOOKUP(H3852,'GN and GP categories'!A:B,2,FALSE)</f>
        <v>Gram-positive</v>
      </c>
      <c r="H3852" s="31" t="s">
        <v>46</v>
      </c>
      <c r="I3852" s="33">
        <v>34</v>
      </c>
      <c r="J3852" s="31" t="s">
        <v>316</v>
      </c>
      <c r="K3852" s="31">
        <v>85</v>
      </c>
      <c r="L3852" s="38">
        <f t="shared" si="76"/>
        <v>28.9</v>
      </c>
    </row>
    <row r="3853" spans="1:12" ht="15.75" thickBot="1">
      <c r="A3853" s="73" t="s">
        <v>53</v>
      </c>
      <c r="B3853" s="73" t="s">
        <v>74</v>
      </c>
      <c r="C3853" s="35" t="s">
        <v>1</v>
      </c>
      <c r="D3853" s="35" t="s">
        <v>127</v>
      </c>
      <c r="E3853" s="35" t="s">
        <v>2</v>
      </c>
      <c r="F3853" s="44">
        <v>2019</v>
      </c>
      <c r="G3853" s="31" t="str">
        <f>VLOOKUP(H3853,'GN and GP categories'!A:B,2,FALSE)</f>
        <v>Gram-positive</v>
      </c>
      <c r="H3853" s="31" t="s">
        <v>46</v>
      </c>
      <c r="I3853" s="33">
        <v>34</v>
      </c>
      <c r="J3853" s="31" t="s">
        <v>20</v>
      </c>
      <c r="K3853" s="31">
        <v>5</v>
      </c>
      <c r="L3853" s="38">
        <f t="shared" si="76"/>
        <v>1.7</v>
      </c>
    </row>
    <row r="3854" spans="1:12" ht="15.75" thickBot="1">
      <c r="A3854" s="73" t="s">
        <v>53</v>
      </c>
      <c r="B3854" s="73" t="s">
        <v>74</v>
      </c>
      <c r="C3854" s="35" t="s">
        <v>1</v>
      </c>
      <c r="D3854" s="35" t="s">
        <v>127</v>
      </c>
      <c r="E3854" s="35" t="s">
        <v>2</v>
      </c>
      <c r="F3854" s="44">
        <v>2019</v>
      </c>
      <c r="G3854" s="31" t="str">
        <f>VLOOKUP(H3854,'GN and GP categories'!A:B,2,FALSE)</f>
        <v>Gram-positive</v>
      </c>
      <c r="H3854" s="31" t="s">
        <v>46</v>
      </c>
      <c r="I3854" s="33">
        <v>34</v>
      </c>
      <c r="J3854" s="31" t="s">
        <v>306</v>
      </c>
      <c r="K3854" s="31">
        <v>94</v>
      </c>
      <c r="L3854" s="38">
        <f t="shared" si="76"/>
        <v>31.96</v>
      </c>
    </row>
    <row r="3855" spans="1:12" ht="15.75" thickBot="1">
      <c r="A3855" s="73" t="s">
        <v>53</v>
      </c>
      <c r="B3855" s="73" t="s">
        <v>74</v>
      </c>
      <c r="C3855" s="35" t="s">
        <v>1</v>
      </c>
      <c r="D3855" s="35" t="s">
        <v>127</v>
      </c>
      <c r="E3855" s="35" t="s">
        <v>2</v>
      </c>
      <c r="F3855" s="44">
        <v>2019</v>
      </c>
      <c r="G3855" s="31" t="str">
        <f>VLOOKUP(H3855,'GN and GP categories'!A:B,2,FALSE)</f>
        <v>Gram-positive</v>
      </c>
      <c r="H3855" s="31" t="s">
        <v>46</v>
      </c>
      <c r="I3855" s="33">
        <v>34</v>
      </c>
      <c r="J3855" s="31" t="s">
        <v>30</v>
      </c>
      <c r="K3855" s="31">
        <v>97</v>
      </c>
      <c r="L3855" s="38">
        <f t="shared" si="76"/>
        <v>32.979999999999997</v>
      </c>
    </row>
    <row r="3856" spans="1:12" ht="15.75" thickBot="1">
      <c r="A3856" s="73" t="s">
        <v>53</v>
      </c>
      <c r="B3856" s="73" t="s">
        <v>74</v>
      </c>
      <c r="C3856" s="35" t="s">
        <v>1</v>
      </c>
      <c r="D3856" s="35" t="s">
        <v>127</v>
      </c>
      <c r="E3856" s="35" t="s">
        <v>2</v>
      </c>
      <c r="F3856" s="44">
        <v>2019</v>
      </c>
      <c r="G3856" s="31" t="str">
        <f>VLOOKUP(H3856,'GN and GP categories'!A:B,2,FALSE)</f>
        <v>Gram-positive</v>
      </c>
      <c r="H3856" s="31" t="s">
        <v>46</v>
      </c>
      <c r="I3856" s="33">
        <v>34</v>
      </c>
      <c r="J3856" s="31" t="s">
        <v>228</v>
      </c>
      <c r="K3856" s="31">
        <v>100</v>
      </c>
      <c r="L3856" s="38">
        <f t="shared" si="76"/>
        <v>34</v>
      </c>
    </row>
    <row r="3857" spans="1:12" ht="15.75" thickBot="1">
      <c r="A3857" s="73" t="s">
        <v>53</v>
      </c>
      <c r="B3857" s="73" t="s">
        <v>74</v>
      </c>
      <c r="C3857" s="35" t="s">
        <v>1</v>
      </c>
      <c r="D3857" s="35" t="s">
        <v>127</v>
      </c>
      <c r="E3857" s="35" t="s">
        <v>2</v>
      </c>
      <c r="F3857" s="44">
        <v>2019</v>
      </c>
      <c r="G3857" s="31" t="str">
        <f>VLOOKUP(H3857,'GN and GP categories'!A:B,2,FALSE)</f>
        <v>Gram-positive</v>
      </c>
      <c r="H3857" s="31" t="s">
        <v>46</v>
      </c>
      <c r="I3857" s="33">
        <v>34</v>
      </c>
      <c r="J3857" s="31" t="s">
        <v>34</v>
      </c>
      <c r="K3857" s="31">
        <v>100</v>
      </c>
      <c r="L3857" s="38">
        <f t="shared" si="76"/>
        <v>34</v>
      </c>
    </row>
    <row r="3858" spans="1:12" ht="15.75" thickBot="1">
      <c r="A3858" s="73" t="s">
        <v>53</v>
      </c>
      <c r="B3858" s="73" t="s">
        <v>74</v>
      </c>
      <c r="C3858" s="35" t="s">
        <v>1</v>
      </c>
      <c r="D3858" s="35" t="s">
        <v>127</v>
      </c>
      <c r="E3858" s="35" t="s">
        <v>2</v>
      </c>
      <c r="F3858" s="44">
        <v>2019</v>
      </c>
      <c r="G3858" s="31" t="str">
        <f>VLOOKUP(H3858,'GN and GP categories'!A:B,2,FALSE)</f>
        <v>Gram-positive</v>
      </c>
      <c r="H3858" s="31" t="s">
        <v>46</v>
      </c>
      <c r="I3858" s="33">
        <v>34</v>
      </c>
      <c r="J3858" s="31" t="s">
        <v>299</v>
      </c>
      <c r="K3858" s="31">
        <v>100</v>
      </c>
      <c r="L3858" s="38">
        <f t="shared" si="76"/>
        <v>34</v>
      </c>
    </row>
    <row r="3859" spans="1:12" ht="15.75" thickBot="1">
      <c r="A3859" s="73" t="s">
        <v>53</v>
      </c>
      <c r="B3859" s="73" t="s">
        <v>74</v>
      </c>
      <c r="C3859" s="35" t="s">
        <v>1</v>
      </c>
      <c r="D3859" s="35" t="s">
        <v>127</v>
      </c>
      <c r="E3859" s="35" t="s">
        <v>2</v>
      </c>
      <c r="F3859" s="44">
        <v>2019</v>
      </c>
      <c r="G3859" s="31" t="str">
        <f>VLOOKUP(H3859,'GN and GP categories'!A:B,2,FALSE)</f>
        <v>Gram-positive</v>
      </c>
      <c r="H3859" s="31" t="s">
        <v>215</v>
      </c>
      <c r="I3859" s="33">
        <v>6</v>
      </c>
      <c r="J3859" s="31" t="s">
        <v>304</v>
      </c>
      <c r="K3859" s="31">
        <v>100</v>
      </c>
      <c r="L3859" s="38">
        <f t="shared" si="76"/>
        <v>6</v>
      </c>
    </row>
    <row r="3860" spans="1:12" ht="15.75" thickBot="1">
      <c r="A3860" s="73" t="s">
        <v>53</v>
      </c>
      <c r="B3860" s="73" t="s">
        <v>74</v>
      </c>
      <c r="C3860" s="35" t="s">
        <v>1</v>
      </c>
      <c r="D3860" s="35" t="s">
        <v>127</v>
      </c>
      <c r="E3860" s="35" t="s">
        <v>2</v>
      </c>
      <c r="F3860" s="44">
        <v>2019</v>
      </c>
      <c r="G3860" s="31" t="str">
        <f>VLOOKUP(H3860,'GN and GP categories'!A:B,2,FALSE)</f>
        <v>Gram-positive</v>
      </c>
      <c r="H3860" s="31" t="s">
        <v>215</v>
      </c>
      <c r="I3860" s="33">
        <v>6</v>
      </c>
      <c r="J3860" s="31" t="s">
        <v>34</v>
      </c>
      <c r="K3860" s="31">
        <v>100</v>
      </c>
      <c r="L3860" s="38">
        <f t="shared" si="76"/>
        <v>6</v>
      </c>
    </row>
    <row r="3861" spans="1:12" ht="15.75" thickBot="1">
      <c r="A3861" s="73" t="s">
        <v>53</v>
      </c>
      <c r="B3861" s="73" t="s">
        <v>74</v>
      </c>
      <c r="C3861" s="35" t="s">
        <v>1</v>
      </c>
      <c r="D3861" s="35" t="s">
        <v>127</v>
      </c>
      <c r="E3861" s="35" t="s">
        <v>2</v>
      </c>
      <c r="F3861" s="44">
        <v>2019</v>
      </c>
      <c r="G3861" s="31" t="str">
        <f>VLOOKUP(H3861,'GN and GP categories'!A:B,2,FALSE)</f>
        <v>Gram-positive</v>
      </c>
      <c r="H3861" s="31" t="s">
        <v>213</v>
      </c>
      <c r="I3861" s="33">
        <v>1</v>
      </c>
      <c r="J3861" s="31" t="s">
        <v>16</v>
      </c>
      <c r="K3861" s="31">
        <v>100</v>
      </c>
      <c r="L3861" s="38">
        <f t="shared" si="76"/>
        <v>1</v>
      </c>
    </row>
    <row r="3862" spans="1:12" ht="15.75" thickBot="1">
      <c r="A3862" s="73" t="s">
        <v>53</v>
      </c>
      <c r="B3862" s="73" t="s">
        <v>74</v>
      </c>
      <c r="C3862" s="35" t="s">
        <v>1</v>
      </c>
      <c r="D3862" s="35" t="s">
        <v>127</v>
      </c>
      <c r="E3862" s="35" t="s">
        <v>2</v>
      </c>
      <c r="F3862" s="44">
        <v>2019</v>
      </c>
      <c r="G3862" s="31" t="str">
        <f>VLOOKUP(H3862,'GN and GP categories'!A:B,2,FALSE)</f>
        <v>Gram-positive</v>
      </c>
      <c r="H3862" s="31" t="s">
        <v>213</v>
      </c>
      <c r="I3862" s="33">
        <v>1</v>
      </c>
      <c r="J3862" s="31" t="s">
        <v>17</v>
      </c>
      <c r="K3862" s="31">
        <v>100</v>
      </c>
      <c r="L3862" s="38">
        <f t="shared" si="76"/>
        <v>1</v>
      </c>
    </row>
    <row r="3863" spans="1:12" ht="15.75" thickBot="1">
      <c r="A3863" s="73" t="s">
        <v>53</v>
      </c>
      <c r="B3863" s="73" t="s">
        <v>74</v>
      </c>
      <c r="C3863" s="35" t="s">
        <v>1</v>
      </c>
      <c r="D3863" s="35" t="s">
        <v>127</v>
      </c>
      <c r="E3863" s="35" t="s">
        <v>2</v>
      </c>
      <c r="F3863" s="44">
        <v>2019</v>
      </c>
      <c r="G3863" s="31" t="str">
        <f>VLOOKUP(H3863,'GN and GP categories'!A:B,2,FALSE)</f>
        <v>Gram-positive</v>
      </c>
      <c r="H3863" s="31" t="s">
        <v>213</v>
      </c>
      <c r="I3863" s="33">
        <v>1</v>
      </c>
      <c r="J3863" s="31" t="s">
        <v>18</v>
      </c>
      <c r="K3863" s="31">
        <v>100</v>
      </c>
      <c r="L3863" s="38">
        <f t="shared" si="76"/>
        <v>1</v>
      </c>
    </row>
    <row r="3864" spans="1:12" ht="15.75" thickBot="1">
      <c r="A3864" s="73" t="s">
        <v>53</v>
      </c>
      <c r="B3864" s="73" t="s">
        <v>74</v>
      </c>
      <c r="C3864" s="35" t="s">
        <v>1</v>
      </c>
      <c r="D3864" s="35" t="s">
        <v>127</v>
      </c>
      <c r="E3864" s="35" t="s">
        <v>2</v>
      </c>
      <c r="F3864" s="44">
        <v>2019</v>
      </c>
      <c r="G3864" s="31" t="str">
        <f>VLOOKUP(H3864,'GN and GP categories'!A:B,2,FALSE)</f>
        <v>Gram-positive</v>
      </c>
      <c r="H3864" s="31" t="s">
        <v>213</v>
      </c>
      <c r="I3864" s="33">
        <v>1</v>
      </c>
      <c r="J3864" s="31" t="s">
        <v>19</v>
      </c>
      <c r="K3864" s="31">
        <v>100</v>
      </c>
      <c r="L3864" s="38">
        <f t="shared" si="76"/>
        <v>1</v>
      </c>
    </row>
    <row r="3865" spans="1:12" ht="15.75" thickBot="1">
      <c r="A3865" s="73" t="s">
        <v>53</v>
      </c>
      <c r="B3865" s="73" t="s">
        <v>74</v>
      </c>
      <c r="C3865" s="35" t="s">
        <v>1</v>
      </c>
      <c r="D3865" s="35" t="s">
        <v>127</v>
      </c>
      <c r="E3865" s="35" t="s">
        <v>2</v>
      </c>
      <c r="F3865" s="44">
        <v>2019</v>
      </c>
      <c r="G3865" s="31" t="str">
        <f>VLOOKUP(H3865,'GN and GP categories'!A:B,2,FALSE)</f>
        <v>Gram-positive</v>
      </c>
      <c r="H3865" s="31" t="s">
        <v>213</v>
      </c>
      <c r="I3865" s="33">
        <v>1</v>
      </c>
      <c r="J3865" s="31" t="s">
        <v>316</v>
      </c>
      <c r="K3865" s="31">
        <v>100</v>
      </c>
      <c r="L3865" s="38">
        <f t="shared" si="76"/>
        <v>1</v>
      </c>
    </row>
    <row r="3866" spans="1:12" ht="15.75" thickBot="1">
      <c r="A3866" s="73" t="s">
        <v>53</v>
      </c>
      <c r="B3866" s="73" t="s">
        <v>74</v>
      </c>
      <c r="C3866" s="35" t="s">
        <v>1</v>
      </c>
      <c r="D3866" s="35" t="s">
        <v>127</v>
      </c>
      <c r="E3866" s="35" t="s">
        <v>2</v>
      </c>
      <c r="F3866" s="44">
        <v>2019</v>
      </c>
      <c r="G3866" s="31" t="str">
        <f>VLOOKUP(H3866,'GN and GP categories'!A:B,2,FALSE)</f>
        <v>Gram-positive</v>
      </c>
      <c r="H3866" s="31" t="s">
        <v>213</v>
      </c>
      <c r="I3866" s="33">
        <v>1</v>
      </c>
      <c r="J3866" s="31" t="s">
        <v>20</v>
      </c>
      <c r="K3866" s="31">
        <v>100</v>
      </c>
      <c r="L3866" s="38">
        <f t="shared" si="76"/>
        <v>1</v>
      </c>
    </row>
    <row r="3867" spans="1:12" ht="15.75" thickBot="1">
      <c r="A3867" s="73" t="s">
        <v>53</v>
      </c>
      <c r="B3867" s="73" t="s">
        <v>74</v>
      </c>
      <c r="C3867" s="35" t="s">
        <v>1</v>
      </c>
      <c r="D3867" s="35" t="s">
        <v>127</v>
      </c>
      <c r="E3867" s="35" t="s">
        <v>2</v>
      </c>
      <c r="F3867" s="44">
        <v>2019</v>
      </c>
      <c r="G3867" s="31" t="str">
        <f>VLOOKUP(H3867,'GN and GP categories'!A:B,2,FALSE)</f>
        <v>Gram-positive</v>
      </c>
      <c r="H3867" s="31" t="s">
        <v>213</v>
      </c>
      <c r="I3867" s="33">
        <v>1</v>
      </c>
      <c r="J3867" s="31" t="s">
        <v>306</v>
      </c>
      <c r="K3867" s="31">
        <v>100</v>
      </c>
      <c r="L3867" s="38">
        <f t="shared" si="76"/>
        <v>1</v>
      </c>
    </row>
    <row r="3868" spans="1:12" ht="15.75" thickBot="1">
      <c r="A3868" s="73" t="s">
        <v>53</v>
      </c>
      <c r="B3868" s="73" t="s">
        <v>74</v>
      </c>
      <c r="C3868" s="35" t="s">
        <v>1</v>
      </c>
      <c r="D3868" s="35" t="s">
        <v>127</v>
      </c>
      <c r="E3868" s="35" t="s">
        <v>2</v>
      </c>
      <c r="F3868" s="44">
        <v>2019</v>
      </c>
      <c r="G3868" s="31" t="str">
        <f>VLOOKUP(H3868,'GN and GP categories'!A:B,2,FALSE)</f>
        <v>Gram-positive</v>
      </c>
      <c r="H3868" s="31" t="s">
        <v>213</v>
      </c>
      <c r="I3868" s="33">
        <v>1</v>
      </c>
      <c r="J3868" s="31" t="s">
        <v>30</v>
      </c>
      <c r="K3868" s="31">
        <v>100</v>
      </c>
      <c r="L3868" s="38">
        <f t="shared" si="76"/>
        <v>1</v>
      </c>
    </row>
    <row r="3869" spans="1:12" ht="15.75" thickBot="1">
      <c r="A3869" s="73" t="s">
        <v>53</v>
      </c>
      <c r="B3869" s="73" t="s">
        <v>74</v>
      </c>
      <c r="C3869" s="35" t="s">
        <v>1</v>
      </c>
      <c r="D3869" s="35" t="s">
        <v>127</v>
      </c>
      <c r="E3869" s="35" t="s">
        <v>2</v>
      </c>
      <c r="F3869" s="44">
        <v>2019</v>
      </c>
      <c r="G3869" s="31" t="str">
        <f>VLOOKUP(H3869,'GN and GP categories'!A:B,2,FALSE)</f>
        <v>Gram-positive</v>
      </c>
      <c r="H3869" s="31" t="s">
        <v>213</v>
      </c>
      <c r="I3869" s="33">
        <v>1</v>
      </c>
      <c r="J3869" s="31" t="s">
        <v>228</v>
      </c>
      <c r="K3869" s="31">
        <v>100</v>
      </c>
      <c r="L3869" s="38">
        <f t="shared" si="76"/>
        <v>1</v>
      </c>
    </row>
    <row r="3870" spans="1:12" ht="15.75" thickBot="1">
      <c r="A3870" s="73" t="s">
        <v>53</v>
      </c>
      <c r="B3870" s="73" t="s">
        <v>74</v>
      </c>
      <c r="C3870" s="35" t="s">
        <v>1</v>
      </c>
      <c r="D3870" s="35" t="s">
        <v>127</v>
      </c>
      <c r="E3870" s="35" t="s">
        <v>2</v>
      </c>
      <c r="F3870" s="44">
        <v>2019</v>
      </c>
      <c r="G3870" s="31" t="str">
        <f>VLOOKUP(H3870,'GN and GP categories'!A:B,2,FALSE)</f>
        <v>Gram-positive</v>
      </c>
      <c r="H3870" s="31" t="s">
        <v>213</v>
      </c>
      <c r="I3870" s="33">
        <v>1</v>
      </c>
      <c r="J3870" s="31" t="s">
        <v>34</v>
      </c>
      <c r="K3870" s="31">
        <v>100</v>
      </c>
      <c r="L3870" s="38">
        <f t="shared" si="76"/>
        <v>1</v>
      </c>
    </row>
    <row r="3871" spans="1:12" ht="15.75" thickBot="1">
      <c r="A3871" s="73" t="s">
        <v>53</v>
      </c>
      <c r="B3871" s="73" t="s">
        <v>74</v>
      </c>
      <c r="C3871" s="35" t="s">
        <v>1</v>
      </c>
      <c r="D3871" s="35" t="s">
        <v>127</v>
      </c>
      <c r="E3871" s="35" t="s">
        <v>2</v>
      </c>
      <c r="F3871" s="44">
        <v>2019</v>
      </c>
      <c r="G3871" s="31" t="str">
        <f>VLOOKUP(H3871,'GN and GP categories'!A:B,2,FALSE)</f>
        <v>Gram-positive</v>
      </c>
      <c r="H3871" s="31" t="s">
        <v>213</v>
      </c>
      <c r="I3871" s="33">
        <v>1</v>
      </c>
      <c r="J3871" s="31" t="s">
        <v>299</v>
      </c>
      <c r="K3871" s="31">
        <v>100</v>
      </c>
      <c r="L3871" s="38">
        <f t="shared" si="76"/>
        <v>1</v>
      </c>
    </row>
    <row r="3872" spans="1:12" ht="15.75" thickBot="1">
      <c r="A3872" s="73" t="s">
        <v>53</v>
      </c>
      <c r="B3872" s="73" t="s">
        <v>74</v>
      </c>
      <c r="C3872" s="35" t="s">
        <v>1</v>
      </c>
      <c r="D3872" s="35" t="s">
        <v>127</v>
      </c>
      <c r="E3872" s="35" t="s">
        <v>2</v>
      </c>
      <c r="F3872" s="44">
        <v>2019</v>
      </c>
      <c r="G3872" s="31" t="str">
        <f>VLOOKUP(H3872,'GN and GP categories'!A:B,2,FALSE)</f>
        <v>Gram-positive</v>
      </c>
      <c r="H3872" s="31" t="s">
        <v>12</v>
      </c>
      <c r="I3872" s="33">
        <v>1</v>
      </c>
      <c r="J3872" s="31" t="s">
        <v>196</v>
      </c>
      <c r="K3872" s="31">
        <v>100</v>
      </c>
      <c r="L3872" s="38">
        <f t="shared" si="76"/>
        <v>1</v>
      </c>
    </row>
    <row r="3873" spans="1:12" ht="15.75" thickBot="1">
      <c r="A3873" s="73" t="s">
        <v>53</v>
      </c>
      <c r="B3873" s="73" t="s">
        <v>74</v>
      </c>
      <c r="C3873" s="35" t="s">
        <v>1</v>
      </c>
      <c r="D3873" s="35" t="s">
        <v>127</v>
      </c>
      <c r="E3873" s="35" t="s">
        <v>2</v>
      </c>
      <c r="F3873" s="44">
        <v>2019</v>
      </c>
      <c r="G3873" s="31" t="str">
        <f>VLOOKUP(H3873,'GN and GP categories'!A:B,2,FALSE)</f>
        <v>Gram-positive</v>
      </c>
      <c r="H3873" s="31" t="s">
        <v>12</v>
      </c>
      <c r="I3873" s="33">
        <v>1</v>
      </c>
      <c r="J3873" s="31" t="s">
        <v>13</v>
      </c>
      <c r="K3873" s="31">
        <v>100</v>
      </c>
      <c r="L3873" s="38">
        <f t="shared" si="76"/>
        <v>1</v>
      </c>
    </row>
    <row r="3874" spans="1:12" ht="15.75" thickBot="1">
      <c r="A3874" s="73" t="s">
        <v>53</v>
      </c>
      <c r="B3874" s="73" t="s">
        <v>74</v>
      </c>
      <c r="C3874" s="35" t="s">
        <v>1</v>
      </c>
      <c r="D3874" s="35" t="s">
        <v>127</v>
      </c>
      <c r="E3874" s="35" t="s">
        <v>2</v>
      </c>
      <c r="F3874" s="44">
        <v>2019</v>
      </c>
      <c r="G3874" s="31" t="str">
        <f>VLOOKUP(H3874,'GN and GP categories'!A:B,2,FALSE)</f>
        <v>Gram-positive</v>
      </c>
      <c r="H3874" s="31" t="s">
        <v>12</v>
      </c>
      <c r="I3874" s="33">
        <v>1</v>
      </c>
      <c r="J3874" s="31" t="s">
        <v>16</v>
      </c>
      <c r="K3874" s="31">
        <v>100</v>
      </c>
      <c r="L3874" s="38">
        <f t="shared" ref="L3874:L3937" si="77">IF(K3874="","",K3874*I3874/100)</f>
        <v>1</v>
      </c>
    </row>
    <row r="3875" spans="1:12" ht="15.75" thickBot="1">
      <c r="A3875" s="73" t="s">
        <v>53</v>
      </c>
      <c r="B3875" s="73" t="s">
        <v>74</v>
      </c>
      <c r="C3875" s="35" t="s">
        <v>1</v>
      </c>
      <c r="D3875" s="35" t="s">
        <v>127</v>
      </c>
      <c r="E3875" s="35" t="s">
        <v>2</v>
      </c>
      <c r="F3875" s="44">
        <v>2019</v>
      </c>
      <c r="G3875" s="31" t="str">
        <f>VLOOKUP(H3875,'GN and GP categories'!A:B,2,FALSE)</f>
        <v>Gram-positive</v>
      </c>
      <c r="H3875" s="31" t="s">
        <v>12</v>
      </c>
      <c r="I3875" s="33">
        <v>1</v>
      </c>
      <c r="J3875" s="31" t="s">
        <v>306</v>
      </c>
      <c r="K3875" s="31">
        <v>100</v>
      </c>
      <c r="L3875" s="38">
        <f t="shared" si="77"/>
        <v>1</v>
      </c>
    </row>
    <row r="3876" spans="1:12" ht="15.75" thickBot="1">
      <c r="A3876" s="73" t="s">
        <v>53</v>
      </c>
      <c r="B3876" s="73" t="s">
        <v>74</v>
      </c>
      <c r="C3876" s="35" t="s">
        <v>1</v>
      </c>
      <c r="D3876" s="35" t="s">
        <v>127</v>
      </c>
      <c r="E3876" s="35" t="s">
        <v>2</v>
      </c>
      <c r="F3876" s="44">
        <v>2019</v>
      </c>
      <c r="G3876" s="31" t="str">
        <f>VLOOKUP(H3876,'GN and GP categories'!A:B,2,FALSE)</f>
        <v>Gram-positive</v>
      </c>
      <c r="H3876" s="31" t="s">
        <v>12</v>
      </c>
      <c r="I3876" s="33">
        <v>1</v>
      </c>
      <c r="J3876" s="31" t="s">
        <v>28</v>
      </c>
      <c r="K3876" s="31">
        <v>100</v>
      </c>
      <c r="L3876" s="38">
        <f t="shared" si="77"/>
        <v>1</v>
      </c>
    </row>
    <row r="3877" spans="1:12" ht="15.75" thickBot="1">
      <c r="A3877" s="73" t="s">
        <v>53</v>
      </c>
      <c r="B3877" s="73" t="s">
        <v>74</v>
      </c>
      <c r="C3877" s="35" t="s">
        <v>1</v>
      </c>
      <c r="D3877" s="35" t="s">
        <v>127</v>
      </c>
      <c r="E3877" s="35" t="s">
        <v>2</v>
      </c>
      <c r="F3877" s="44">
        <v>2019</v>
      </c>
      <c r="G3877" s="31" t="str">
        <f>VLOOKUP(H3877,'GN and GP categories'!A:B,2,FALSE)</f>
        <v>Gram-positive</v>
      </c>
      <c r="H3877" s="31" t="s">
        <v>12</v>
      </c>
      <c r="I3877" s="33">
        <v>1</v>
      </c>
      <c r="J3877" s="31" t="s">
        <v>228</v>
      </c>
      <c r="K3877" s="31">
        <v>0</v>
      </c>
      <c r="L3877" s="38">
        <f t="shared" si="77"/>
        <v>0</v>
      </c>
    </row>
    <row r="3878" spans="1:12" ht="15.75" thickBot="1">
      <c r="A3878" s="73" t="s">
        <v>53</v>
      </c>
      <c r="B3878" s="73" t="s">
        <v>74</v>
      </c>
      <c r="C3878" s="35" t="s">
        <v>1</v>
      </c>
      <c r="D3878" s="35" t="s">
        <v>127</v>
      </c>
      <c r="E3878" s="35" t="s">
        <v>2</v>
      </c>
      <c r="F3878" s="44">
        <v>2019</v>
      </c>
      <c r="G3878" s="31" t="str">
        <f>VLOOKUP(H3878,'GN and GP categories'!A:B,2,FALSE)</f>
        <v>Gram-positive</v>
      </c>
      <c r="H3878" s="31" t="s">
        <v>12</v>
      </c>
      <c r="I3878" s="33">
        <v>1</v>
      </c>
      <c r="J3878" s="31" t="s">
        <v>34</v>
      </c>
      <c r="K3878" s="31">
        <v>100</v>
      </c>
      <c r="L3878" s="38">
        <f t="shared" si="77"/>
        <v>1</v>
      </c>
    </row>
    <row r="3879" spans="1:12" ht="15.75" thickBot="1">
      <c r="A3879" s="73" t="s">
        <v>53</v>
      </c>
      <c r="B3879" s="73" t="s">
        <v>74</v>
      </c>
      <c r="C3879" s="35" t="s">
        <v>1</v>
      </c>
      <c r="D3879" s="35" t="s">
        <v>127</v>
      </c>
      <c r="E3879" s="35" t="s">
        <v>2</v>
      </c>
      <c r="F3879" s="44">
        <v>2019</v>
      </c>
      <c r="G3879" s="31" t="str">
        <f>VLOOKUP(H3879,'GN and GP categories'!A:B,2,FALSE)</f>
        <v>Gram-negative</v>
      </c>
      <c r="H3879" s="96" t="s">
        <v>223</v>
      </c>
      <c r="I3879" s="33">
        <v>197</v>
      </c>
      <c r="J3879" s="31" t="s">
        <v>196</v>
      </c>
      <c r="K3879" s="31">
        <v>31</v>
      </c>
      <c r="L3879" s="38">
        <f t="shared" si="77"/>
        <v>61.07</v>
      </c>
    </row>
    <row r="3880" spans="1:12" ht="15.75" thickBot="1">
      <c r="A3880" s="73" t="s">
        <v>53</v>
      </c>
      <c r="B3880" s="73" t="s">
        <v>74</v>
      </c>
      <c r="C3880" s="35" t="s">
        <v>1</v>
      </c>
      <c r="D3880" s="35" t="s">
        <v>127</v>
      </c>
      <c r="E3880" s="35" t="s">
        <v>2</v>
      </c>
      <c r="F3880" s="44">
        <v>2019</v>
      </c>
      <c r="G3880" s="31" t="str">
        <f>VLOOKUP(H3880,'GN and GP categories'!A:B,2,FALSE)</f>
        <v>Gram-negative</v>
      </c>
      <c r="H3880" s="96" t="s">
        <v>223</v>
      </c>
      <c r="I3880" s="33">
        <v>197</v>
      </c>
      <c r="J3880" s="31" t="s">
        <v>13</v>
      </c>
      <c r="K3880" s="31">
        <v>75</v>
      </c>
      <c r="L3880" s="38">
        <f t="shared" si="77"/>
        <v>147.75</v>
      </c>
    </row>
    <row r="3881" spans="1:12" ht="15.75" thickBot="1">
      <c r="A3881" s="73" t="s">
        <v>53</v>
      </c>
      <c r="B3881" s="73" t="s">
        <v>74</v>
      </c>
      <c r="C3881" s="35" t="s">
        <v>1</v>
      </c>
      <c r="D3881" s="35" t="s">
        <v>127</v>
      </c>
      <c r="E3881" s="35" t="s">
        <v>2</v>
      </c>
      <c r="F3881" s="44">
        <v>2019</v>
      </c>
      <c r="G3881" s="31" t="str">
        <f>VLOOKUP(H3881,'GN and GP categories'!A:B,2,FALSE)</f>
        <v>Gram-negative</v>
      </c>
      <c r="H3881" s="96" t="s">
        <v>223</v>
      </c>
      <c r="I3881" s="33">
        <v>197</v>
      </c>
      <c r="J3881" s="31" t="s">
        <v>16</v>
      </c>
      <c r="K3881" s="31">
        <v>80</v>
      </c>
      <c r="L3881" s="38">
        <f t="shared" si="77"/>
        <v>157.6</v>
      </c>
    </row>
    <row r="3882" spans="1:12" ht="15.75" thickBot="1">
      <c r="A3882" s="73" t="s">
        <v>53</v>
      </c>
      <c r="B3882" s="73" t="s">
        <v>74</v>
      </c>
      <c r="C3882" s="35" t="s">
        <v>1</v>
      </c>
      <c r="D3882" s="35" t="s">
        <v>127</v>
      </c>
      <c r="E3882" s="35" t="s">
        <v>2</v>
      </c>
      <c r="F3882" s="44">
        <v>2019</v>
      </c>
      <c r="G3882" s="31" t="str">
        <f>VLOOKUP(H3882,'GN and GP categories'!A:B,2,FALSE)</f>
        <v>Gram-negative</v>
      </c>
      <c r="H3882" s="96" t="s">
        <v>223</v>
      </c>
      <c r="I3882" s="33">
        <v>197</v>
      </c>
      <c r="J3882" s="31" t="s">
        <v>17</v>
      </c>
      <c r="K3882" s="31">
        <v>100</v>
      </c>
      <c r="L3882" s="38">
        <f t="shared" si="77"/>
        <v>197</v>
      </c>
    </row>
    <row r="3883" spans="1:12" ht="15.75" thickBot="1">
      <c r="A3883" s="73" t="s">
        <v>53</v>
      </c>
      <c r="B3883" s="73" t="s">
        <v>74</v>
      </c>
      <c r="C3883" s="35" t="s">
        <v>1</v>
      </c>
      <c r="D3883" s="35" t="s">
        <v>127</v>
      </c>
      <c r="E3883" s="35" t="s">
        <v>2</v>
      </c>
      <c r="F3883" s="44">
        <v>2019</v>
      </c>
      <c r="G3883" s="31" t="str">
        <f>VLOOKUP(H3883,'GN and GP categories'!A:B,2,FALSE)</f>
        <v>Gram-negative</v>
      </c>
      <c r="H3883" s="96" t="s">
        <v>223</v>
      </c>
      <c r="I3883" s="33">
        <v>197</v>
      </c>
      <c r="J3883" s="31" t="s">
        <v>18</v>
      </c>
      <c r="K3883" s="31">
        <v>99</v>
      </c>
      <c r="L3883" s="38">
        <f t="shared" si="77"/>
        <v>195.03</v>
      </c>
    </row>
    <row r="3884" spans="1:12" ht="15.75" thickBot="1">
      <c r="A3884" s="73" t="s">
        <v>53</v>
      </c>
      <c r="B3884" s="73" t="s">
        <v>74</v>
      </c>
      <c r="C3884" s="35" t="s">
        <v>1</v>
      </c>
      <c r="D3884" s="35" t="s">
        <v>127</v>
      </c>
      <c r="E3884" s="35" t="s">
        <v>2</v>
      </c>
      <c r="F3884" s="44">
        <v>2019</v>
      </c>
      <c r="G3884" s="31" t="str">
        <f>VLOOKUP(H3884,'GN and GP categories'!A:B,2,FALSE)</f>
        <v>Gram-negative</v>
      </c>
      <c r="H3884" s="96" t="s">
        <v>223</v>
      </c>
      <c r="I3884" s="33">
        <v>197</v>
      </c>
      <c r="J3884" s="31" t="s">
        <v>20</v>
      </c>
      <c r="K3884" s="31">
        <v>57</v>
      </c>
      <c r="L3884" s="38">
        <f t="shared" si="77"/>
        <v>112.29</v>
      </c>
    </row>
    <row r="3885" spans="1:12" ht="15.75" thickBot="1">
      <c r="A3885" s="73" t="s">
        <v>53</v>
      </c>
      <c r="B3885" s="73" t="s">
        <v>74</v>
      </c>
      <c r="C3885" s="35" t="s">
        <v>1</v>
      </c>
      <c r="D3885" s="35" t="s">
        <v>127</v>
      </c>
      <c r="E3885" s="35" t="s">
        <v>2</v>
      </c>
      <c r="F3885" s="44">
        <v>2019</v>
      </c>
      <c r="G3885" s="31" t="str">
        <f>VLOOKUP(H3885,'GN and GP categories'!A:B,2,FALSE)</f>
        <v>Gram-negative</v>
      </c>
      <c r="H3885" s="96" t="s">
        <v>223</v>
      </c>
      <c r="I3885" s="33">
        <v>197</v>
      </c>
      <c r="J3885" s="31" t="s">
        <v>84</v>
      </c>
      <c r="K3885" s="31">
        <v>84</v>
      </c>
      <c r="L3885" s="38">
        <f t="shared" si="77"/>
        <v>165.48</v>
      </c>
    </row>
    <row r="3886" spans="1:12" ht="15.75" thickBot="1">
      <c r="A3886" s="73" t="s">
        <v>53</v>
      </c>
      <c r="B3886" s="73" t="s">
        <v>74</v>
      </c>
      <c r="C3886" s="35" t="s">
        <v>1</v>
      </c>
      <c r="D3886" s="35" t="s">
        <v>127</v>
      </c>
      <c r="E3886" s="35" t="s">
        <v>2</v>
      </c>
      <c r="F3886" s="44">
        <v>2019</v>
      </c>
      <c r="G3886" s="31" t="str">
        <f>VLOOKUP(H3886,'GN and GP categories'!A:B,2,FALSE)</f>
        <v>Gram-negative</v>
      </c>
      <c r="H3886" s="96" t="s">
        <v>223</v>
      </c>
      <c r="I3886" s="33">
        <v>197</v>
      </c>
      <c r="J3886" s="31" t="s">
        <v>208</v>
      </c>
      <c r="K3886" s="31">
        <v>84</v>
      </c>
      <c r="L3886" s="38">
        <f t="shared" si="77"/>
        <v>165.48</v>
      </c>
    </row>
    <row r="3887" spans="1:12" ht="15.75" thickBot="1">
      <c r="A3887" s="73" t="s">
        <v>53</v>
      </c>
      <c r="B3887" s="73" t="s">
        <v>74</v>
      </c>
      <c r="C3887" s="35" t="s">
        <v>1</v>
      </c>
      <c r="D3887" s="35" t="s">
        <v>127</v>
      </c>
      <c r="E3887" s="35" t="s">
        <v>2</v>
      </c>
      <c r="F3887" s="44">
        <v>2019</v>
      </c>
      <c r="G3887" s="31" t="str">
        <f>VLOOKUP(H3887,'GN and GP categories'!A:B,2,FALSE)</f>
        <v>Gram-negative</v>
      </c>
      <c r="H3887" s="96" t="s">
        <v>223</v>
      </c>
      <c r="I3887" s="33">
        <v>197</v>
      </c>
      <c r="J3887" s="31" t="s">
        <v>28</v>
      </c>
      <c r="K3887" s="31">
        <v>79</v>
      </c>
      <c r="L3887" s="38">
        <f t="shared" si="77"/>
        <v>155.63</v>
      </c>
    </row>
    <row r="3888" spans="1:12" ht="15.75" thickBot="1">
      <c r="A3888" s="73" t="s">
        <v>53</v>
      </c>
      <c r="B3888" s="73" t="s">
        <v>74</v>
      </c>
      <c r="C3888" s="35" t="s">
        <v>1</v>
      </c>
      <c r="D3888" s="35" t="s">
        <v>127</v>
      </c>
      <c r="E3888" s="35" t="s">
        <v>2</v>
      </c>
      <c r="F3888" s="44">
        <v>2019</v>
      </c>
      <c r="G3888" s="31" t="str">
        <f>VLOOKUP(H3888,'GN and GP categories'!A:B,2,FALSE)</f>
        <v>Gram-negative</v>
      </c>
      <c r="H3888" s="96" t="s">
        <v>223</v>
      </c>
      <c r="I3888" s="33">
        <v>197</v>
      </c>
      <c r="J3888" s="31" t="s">
        <v>30</v>
      </c>
      <c r="K3888" s="31">
        <v>75</v>
      </c>
      <c r="L3888" s="38">
        <f t="shared" si="77"/>
        <v>147.75</v>
      </c>
    </row>
    <row r="3889" spans="1:12" ht="15.75" thickBot="1">
      <c r="A3889" s="73" t="s">
        <v>53</v>
      </c>
      <c r="B3889" s="73" t="s">
        <v>74</v>
      </c>
      <c r="C3889" s="35" t="s">
        <v>1</v>
      </c>
      <c r="D3889" s="35" t="s">
        <v>127</v>
      </c>
      <c r="E3889" s="35" t="s">
        <v>2</v>
      </c>
      <c r="F3889" s="44">
        <v>2019</v>
      </c>
      <c r="G3889" s="31" t="str">
        <f>VLOOKUP(H3889,'GN and GP categories'!A:B,2,FALSE)</f>
        <v>Gram-negative</v>
      </c>
      <c r="H3889" s="96" t="s">
        <v>223</v>
      </c>
      <c r="I3889" s="33">
        <v>197</v>
      </c>
      <c r="J3889" s="31" t="s">
        <v>31</v>
      </c>
      <c r="K3889" s="31">
        <v>94</v>
      </c>
      <c r="L3889" s="38">
        <f t="shared" si="77"/>
        <v>185.18</v>
      </c>
    </row>
    <row r="3890" spans="1:12" ht="15.75" thickBot="1">
      <c r="A3890" s="73" t="s">
        <v>53</v>
      </c>
      <c r="B3890" s="73" t="s">
        <v>74</v>
      </c>
      <c r="C3890" s="35" t="s">
        <v>1</v>
      </c>
      <c r="D3890" s="35" t="s">
        <v>127</v>
      </c>
      <c r="E3890" s="35" t="s">
        <v>2</v>
      </c>
      <c r="F3890" s="44">
        <v>2019</v>
      </c>
      <c r="G3890" s="31" t="str">
        <f>VLOOKUP(H3890,'GN and GP categories'!A:B,2,FALSE)</f>
        <v>Gram-negative</v>
      </c>
      <c r="H3890" s="96" t="s">
        <v>223</v>
      </c>
      <c r="I3890" s="33">
        <v>197</v>
      </c>
      <c r="J3890" s="31" t="s">
        <v>32</v>
      </c>
      <c r="K3890" s="31">
        <v>93</v>
      </c>
      <c r="L3890" s="38">
        <f t="shared" si="77"/>
        <v>183.21</v>
      </c>
    </row>
    <row r="3891" spans="1:12" ht="15.75" thickBot="1">
      <c r="A3891" s="73" t="s">
        <v>53</v>
      </c>
      <c r="B3891" s="73" t="s">
        <v>74</v>
      </c>
      <c r="C3891" s="35" t="s">
        <v>1</v>
      </c>
      <c r="D3891" s="35" t="s">
        <v>127</v>
      </c>
      <c r="E3891" s="35" t="s">
        <v>2</v>
      </c>
      <c r="F3891" s="44">
        <v>2019</v>
      </c>
      <c r="G3891" s="31" t="str">
        <f>VLOOKUP(H3891,'GN and GP categories'!A:B,2,FALSE)</f>
        <v>Gram-negative</v>
      </c>
      <c r="H3891" s="96" t="s">
        <v>223</v>
      </c>
      <c r="I3891" s="33">
        <v>197</v>
      </c>
      <c r="J3891" s="31" t="s">
        <v>253</v>
      </c>
      <c r="K3891" s="31">
        <v>99</v>
      </c>
      <c r="L3891" s="38">
        <f t="shared" si="77"/>
        <v>195.03</v>
      </c>
    </row>
    <row r="3892" spans="1:12" ht="15.75" thickBot="1">
      <c r="A3892" s="73" t="s">
        <v>53</v>
      </c>
      <c r="B3892" s="73" t="s">
        <v>74</v>
      </c>
      <c r="C3892" s="35" t="s">
        <v>1</v>
      </c>
      <c r="D3892" s="35" t="s">
        <v>127</v>
      </c>
      <c r="E3892" s="35" t="s">
        <v>2</v>
      </c>
      <c r="F3892" s="44">
        <v>2019</v>
      </c>
      <c r="G3892" s="31" t="str">
        <f>VLOOKUP(H3892,'GN and GP categories'!A:B,2,FALSE)</f>
        <v>Gram-negative</v>
      </c>
      <c r="H3892" s="96" t="s">
        <v>4</v>
      </c>
      <c r="I3892" s="33">
        <v>93</v>
      </c>
      <c r="J3892" s="31" t="s">
        <v>16</v>
      </c>
      <c r="K3892" s="31">
        <v>89</v>
      </c>
      <c r="L3892" s="38">
        <f t="shared" si="77"/>
        <v>82.77</v>
      </c>
    </row>
    <row r="3893" spans="1:12" ht="15.75" thickBot="1">
      <c r="A3893" s="73" t="s">
        <v>53</v>
      </c>
      <c r="B3893" s="73" t="s">
        <v>74</v>
      </c>
      <c r="C3893" s="35" t="s">
        <v>1</v>
      </c>
      <c r="D3893" s="35" t="s">
        <v>127</v>
      </c>
      <c r="E3893" s="35" t="s">
        <v>2</v>
      </c>
      <c r="F3893" s="44">
        <v>2019</v>
      </c>
      <c r="G3893" s="31" t="str">
        <f>VLOOKUP(H3893,'GN and GP categories'!A:B,2,FALSE)</f>
        <v>Gram-negative</v>
      </c>
      <c r="H3893" s="96" t="s">
        <v>4</v>
      </c>
      <c r="I3893" s="33">
        <v>93</v>
      </c>
      <c r="J3893" s="31" t="s">
        <v>17</v>
      </c>
      <c r="K3893" s="31">
        <v>92</v>
      </c>
      <c r="L3893" s="38">
        <f t="shared" si="77"/>
        <v>85.56</v>
      </c>
    </row>
    <row r="3894" spans="1:12" ht="15.75" thickBot="1">
      <c r="A3894" s="73" t="s">
        <v>53</v>
      </c>
      <c r="B3894" s="73" t="s">
        <v>74</v>
      </c>
      <c r="C3894" s="35" t="s">
        <v>1</v>
      </c>
      <c r="D3894" s="35" t="s">
        <v>127</v>
      </c>
      <c r="E3894" s="35" t="s">
        <v>2</v>
      </c>
      <c r="F3894" s="44">
        <v>2019</v>
      </c>
      <c r="G3894" s="31" t="str">
        <f>VLOOKUP(H3894,'GN and GP categories'!A:B,2,FALSE)</f>
        <v>Gram-negative</v>
      </c>
      <c r="H3894" s="96" t="s">
        <v>4</v>
      </c>
      <c r="I3894" s="33">
        <v>93</v>
      </c>
      <c r="J3894" s="31" t="s">
        <v>208</v>
      </c>
      <c r="K3894" s="31">
        <v>89</v>
      </c>
      <c r="L3894" s="38">
        <f t="shared" si="77"/>
        <v>82.77</v>
      </c>
    </row>
    <row r="3895" spans="1:12" ht="15.75" thickBot="1">
      <c r="A3895" s="73" t="s">
        <v>53</v>
      </c>
      <c r="B3895" s="73" t="s">
        <v>74</v>
      </c>
      <c r="C3895" s="35" t="s">
        <v>1</v>
      </c>
      <c r="D3895" s="35" t="s">
        <v>127</v>
      </c>
      <c r="E3895" s="35" t="s">
        <v>2</v>
      </c>
      <c r="F3895" s="44">
        <v>2019</v>
      </c>
      <c r="G3895" s="31" t="str">
        <f>VLOOKUP(H3895,'GN and GP categories'!A:B,2,FALSE)</f>
        <v>Gram-negative</v>
      </c>
      <c r="H3895" s="96" t="s">
        <v>4</v>
      </c>
      <c r="I3895" s="33">
        <v>93</v>
      </c>
      <c r="J3895" s="31" t="s">
        <v>28</v>
      </c>
      <c r="K3895" s="31">
        <v>92</v>
      </c>
      <c r="L3895" s="38">
        <f t="shared" si="77"/>
        <v>85.56</v>
      </c>
    </row>
    <row r="3896" spans="1:12" ht="15.75" thickBot="1">
      <c r="A3896" s="73" t="s">
        <v>53</v>
      </c>
      <c r="B3896" s="73" t="s">
        <v>74</v>
      </c>
      <c r="C3896" s="35" t="s">
        <v>1</v>
      </c>
      <c r="D3896" s="35" t="s">
        <v>127</v>
      </c>
      <c r="E3896" s="35" t="s">
        <v>2</v>
      </c>
      <c r="F3896" s="44">
        <v>2019</v>
      </c>
      <c r="G3896" s="31" t="str">
        <f>VLOOKUP(H3896,'GN and GP categories'!A:B,2,FALSE)</f>
        <v>Gram-negative</v>
      </c>
      <c r="H3896" s="96" t="s">
        <v>4</v>
      </c>
      <c r="I3896" s="33">
        <v>93</v>
      </c>
      <c r="J3896" s="31" t="s">
        <v>31</v>
      </c>
      <c r="K3896" s="31">
        <v>94</v>
      </c>
      <c r="L3896" s="38">
        <f t="shared" si="77"/>
        <v>87.42</v>
      </c>
    </row>
    <row r="3897" spans="1:12" ht="15.75" thickBot="1">
      <c r="A3897" s="73" t="s">
        <v>53</v>
      </c>
      <c r="B3897" s="73" t="s">
        <v>74</v>
      </c>
      <c r="C3897" s="35" t="s">
        <v>1</v>
      </c>
      <c r="D3897" s="35" t="s">
        <v>127</v>
      </c>
      <c r="E3897" s="35" t="s">
        <v>2</v>
      </c>
      <c r="F3897" s="44">
        <v>2019</v>
      </c>
      <c r="G3897" s="31" t="str">
        <f>VLOOKUP(H3897,'GN and GP categories'!A:B,2,FALSE)</f>
        <v>Gram-negative</v>
      </c>
      <c r="H3897" s="96" t="s">
        <v>4</v>
      </c>
      <c r="I3897" s="33">
        <v>93</v>
      </c>
      <c r="J3897" s="31" t="s">
        <v>32</v>
      </c>
      <c r="K3897" s="31">
        <v>98</v>
      </c>
      <c r="L3897" s="38">
        <f t="shared" si="77"/>
        <v>91.14</v>
      </c>
    </row>
    <row r="3898" spans="1:12" ht="15.75" thickBot="1">
      <c r="A3898" s="73" t="s">
        <v>53</v>
      </c>
      <c r="B3898" s="73" t="s">
        <v>74</v>
      </c>
      <c r="C3898" s="35" t="s">
        <v>1</v>
      </c>
      <c r="D3898" s="35" t="s">
        <v>127</v>
      </c>
      <c r="E3898" s="35" t="s">
        <v>2</v>
      </c>
      <c r="F3898" s="44">
        <v>2019</v>
      </c>
      <c r="G3898" s="31" t="str">
        <f>VLOOKUP(H3898,'GN and GP categories'!A:B,2,FALSE)</f>
        <v>Gram-negative</v>
      </c>
      <c r="H3898" s="96" t="s">
        <v>4</v>
      </c>
      <c r="I3898" s="33">
        <v>93</v>
      </c>
      <c r="J3898" s="31" t="s">
        <v>253</v>
      </c>
      <c r="K3898" s="31">
        <v>98</v>
      </c>
      <c r="L3898" s="38">
        <f t="shared" si="77"/>
        <v>91.14</v>
      </c>
    </row>
    <row r="3899" spans="1:12" ht="15.75" thickBot="1">
      <c r="A3899" s="73" t="s">
        <v>53</v>
      </c>
      <c r="B3899" s="73" t="s">
        <v>74</v>
      </c>
      <c r="C3899" s="35" t="s">
        <v>1</v>
      </c>
      <c r="D3899" s="35" t="s">
        <v>127</v>
      </c>
      <c r="E3899" s="35" t="s">
        <v>2</v>
      </c>
      <c r="F3899" s="44">
        <v>2019</v>
      </c>
      <c r="G3899" s="31" t="str">
        <f>VLOOKUP(H3899,'GN and GP categories'!A:B,2,FALSE)</f>
        <v>Gram-negative</v>
      </c>
      <c r="H3899" s="96" t="s">
        <v>104</v>
      </c>
      <c r="I3899" s="33">
        <v>59</v>
      </c>
      <c r="J3899" s="31" t="s">
        <v>196</v>
      </c>
      <c r="K3899" s="31">
        <v>0</v>
      </c>
      <c r="L3899" s="38">
        <f t="shared" si="77"/>
        <v>0</v>
      </c>
    </row>
    <row r="3900" spans="1:12" ht="15.75" thickBot="1">
      <c r="A3900" s="73" t="s">
        <v>53</v>
      </c>
      <c r="B3900" s="73" t="s">
        <v>74</v>
      </c>
      <c r="C3900" s="35" t="s">
        <v>1</v>
      </c>
      <c r="D3900" s="35" t="s">
        <v>127</v>
      </c>
      <c r="E3900" s="35" t="s">
        <v>2</v>
      </c>
      <c r="F3900" s="44">
        <v>2019</v>
      </c>
      <c r="G3900" s="31" t="str">
        <f>VLOOKUP(H3900,'GN and GP categories'!A:B,2,FALSE)</f>
        <v>Gram-negative</v>
      </c>
      <c r="H3900" s="96" t="s">
        <v>104</v>
      </c>
      <c r="I3900" s="33">
        <v>59</v>
      </c>
      <c r="J3900" s="31" t="s">
        <v>13</v>
      </c>
      <c r="K3900" s="31">
        <v>76</v>
      </c>
      <c r="L3900" s="38">
        <f t="shared" si="77"/>
        <v>44.84</v>
      </c>
    </row>
    <row r="3901" spans="1:12" ht="15.75" thickBot="1">
      <c r="A3901" s="73" t="s">
        <v>53</v>
      </c>
      <c r="B3901" s="73" t="s">
        <v>74</v>
      </c>
      <c r="C3901" s="35" t="s">
        <v>1</v>
      </c>
      <c r="D3901" s="35" t="s">
        <v>127</v>
      </c>
      <c r="E3901" s="35" t="s">
        <v>2</v>
      </c>
      <c r="F3901" s="44">
        <v>2019</v>
      </c>
      <c r="G3901" s="31" t="str">
        <f>VLOOKUP(H3901,'GN and GP categories'!A:B,2,FALSE)</f>
        <v>Gram-negative</v>
      </c>
      <c r="H3901" s="96" t="s">
        <v>104</v>
      </c>
      <c r="I3901" s="33">
        <v>59</v>
      </c>
      <c r="J3901" s="31" t="s">
        <v>16</v>
      </c>
      <c r="K3901" s="31">
        <v>76</v>
      </c>
      <c r="L3901" s="38">
        <f t="shared" si="77"/>
        <v>44.84</v>
      </c>
    </row>
    <row r="3902" spans="1:12" ht="15.75" thickBot="1">
      <c r="A3902" s="73" t="s">
        <v>53</v>
      </c>
      <c r="B3902" s="73" t="s">
        <v>74</v>
      </c>
      <c r="C3902" s="35" t="s">
        <v>1</v>
      </c>
      <c r="D3902" s="35" t="s">
        <v>127</v>
      </c>
      <c r="E3902" s="35" t="s">
        <v>2</v>
      </c>
      <c r="F3902" s="44">
        <v>2019</v>
      </c>
      <c r="G3902" s="31" t="str">
        <f>VLOOKUP(H3902,'GN and GP categories'!A:B,2,FALSE)</f>
        <v>Gram-negative</v>
      </c>
      <c r="H3902" s="96" t="s">
        <v>104</v>
      </c>
      <c r="I3902" s="33">
        <v>59</v>
      </c>
      <c r="J3902" s="31" t="s">
        <v>17</v>
      </c>
      <c r="K3902" s="31">
        <v>98</v>
      </c>
      <c r="L3902" s="38">
        <f t="shared" si="77"/>
        <v>57.82</v>
      </c>
    </row>
    <row r="3903" spans="1:12" ht="15.75" thickBot="1">
      <c r="A3903" s="73" t="s">
        <v>53</v>
      </c>
      <c r="B3903" s="73" t="s">
        <v>74</v>
      </c>
      <c r="C3903" s="35" t="s">
        <v>1</v>
      </c>
      <c r="D3903" s="35" t="s">
        <v>127</v>
      </c>
      <c r="E3903" s="35" t="s">
        <v>2</v>
      </c>
      <c r="F3903" s="44">
        <v>2019</v>
      </c>
      <c r="G3903" s="31" t="str">
        <f>VLOOKUP(H3903,'GN and GP categories'!A:B,2,FALSE)</f>
        <v>Gram-negative</v>
      </c>
      <c r="H3903" s="96" t="s">
        <v>104</v>
      </c>
      <c r="I3903" s="33">
        <v>59</v>
      </c>
      <c r="J3903" s="31" t="s">
        <v>18</v>
      </c>
      <c r="K3903" s="31">
        <v>100</v>
      </c>
      <c r="L3903" s="38">
        <f t="shared" si="77"/>
        <v>59</v>
      </c>
    </row>
    <row r="3904" spans="1:12" ht="15.75" thickBot="1">
      <c r="A3904" s="73" t="s">
        <v>53</v>
      </c>
      <c r="B3904" s="73" t="s">
        <v>74</v>
      </c>
      <c r="C3904" s="35" t="s">
        <v>1</v>
      </c>
      <c r="D3904" s="35" t="s">
        <v>127</v>
      </c>
      <c r="E3904" s="35" t="s">
        <v>2</v>
      </c>
      <c r="F3904" s="44">
        <v>2019</v>
      </c>
      <c r="G3904" s="31" t="str">
        <f>VLOOKUP(H3904,'GN and GP categories'!A:B,2,FALSE)</f>
        <v>Gram-negative</v>
      </c>
      <c r="H3904" s="96" t="s">
        <v>104</v>
      </c>
      <c r="I3904" s="33">
        <v>59</v>
      </c>
      <c r="J3904" s="31" t="s">
        <v>20</v>
      </c>
      <c r="K3904" s="31">
        <v>62</v>
      </c>
      <c r="L3904" s="38">
        <f t="shared" si="77"/>
        <v>36.58</v>
      </c>
    </row>
    <row r="3905" spans="1:12" ht="15.75" thickBot="1">
      <c r="A3905" s="73" t="s">
        <v>53</v>
      </c>
      <c r="B3905" s="73" t="s">
        <v>74</v>
      </c>
      <c r="C3905" s="35" t="s">
        <v>1</v>
      </c>
      <c r="D3905" s="35" t="s">
        <v>127</v>
      </c>
      <c r="E3905" s="35" t="s">
        <v>2</v>
      </c>
      <c r="F3905" s="44">
        <v>2019</v>
      </c>
      <c r="G3905" s="31" t="str">
        <f>VLOOKUP(H3905,'GN and GP categories'!A:B,2,FALSE)</f>
        <v>Gram-negative</v>
      </c>
      <c r="H3905" s="96" t="s">
        <v>104</v>
      </c>
      <c r="I3905" s="33">
        <v>59</v>
      </c>
      <c r="J3905" s="31" t="s">
        <v>84</v>
      </c>
      <c r="K3905" s="31">
        <v>76</v>
      </c>
      <c r="L3905" s="38">
        <f t="shared" si="77"/>
        <v>44.84</v>
      </c>
    </row>
    <row r="3906" spans="1:12" ht="15.75" thickBot="1">
      <c r="A3906" s="73" t="s">
        <v>53</v>
      </c>
      <c r="B3906" s="73" t="s">
        <v>74</v>
      </c>
      <c r="C3906" s="35" t="s">
        <v>1</v>
      </c>
      <c r="D3906" s="35" t="s">
        <v>127</v>
      </c>
      <c r="E3906" s="35" t="s">
        <v>2</v>
      </c>
      <c r="F3906" s="44">
        <v>2019</v>
      </c>
      <c r="G3906" s="31" t="str">
        <f>VLOOKUP(H3906,'GN and GP categories'!A:B,2,FALSE)</f>
        <v>Gram-negative</v>
      </c>
      <c r="H3906" s="96" t="s">
        <v>104</v>
      </c>
      <c r="I3906" s="33">
        <v>59</v>
      </c>
      <c r="J3906" s="31" t="s">
        <v>208</v>
      </c>
      <c r="K3906" s="31">
        <v>76</v>
      </c>
      <c r="L3906" s="38">
        <f t="shared" si="77"/>
        <v>44.84</v>
      </c>
    </row>
    <row r="3907" spans="1:12" ht="15.75" thickBot="1">
      <c r="A3907" s="73" t="s">
        <v>53</v>
      </c>
      <c r="B3907" s="73" t="s">
        <v>74</v>
      </c>
      <c r="C3907" s="35" t="s">
        <v>1</v>
      </c>
      <c r="D3907" s="35" t="s">
        <v>127</v>
      </c>
      <c r="E3907" s="35" t="s">
        <v>2</v>
      </c>
      <c r="F3907" s="44">
        <v>2019</v>
      </c>
      <c r="G3907" s="31" t="str">
        <f>VLOOKUP(H3907,'GN and GP categories'!A:B,2,FALSE)</f>
        <v>Gram-negative</v>
      </c>
      <c r="H3907" s="96" t="s">
        <v>104</v>
      </c>
      <c r="I3907" s="33">
        <v>59</v>
      </c>
      <c r="J3907" s="31" t="s">
        <v>28</v>
      </c>
      <c r="K3907" s="31">
        <v>80</v>
      </c>
      <c r="L3907" s="38">
        <f t="shared" si="77"/>
        <v>47.2</v>
      </c>
    </row>
    <row r="3908" spans="1:12" ht="15.75" thickBot="1">
      <c r="A3908" s="73" t="s">
        <v>53</v>
      </c>
      <c r="B3908" s="73" t="s">
        <v>74</v>
      </c>
      <c r="C3908" s="35" t="s">
        <v>1</v>
      </c>
      <c r="D3908" s="35" t="s">
        <v>127</v>
      </c>
      <c r="E3908" s="35" t="s">
        <v>2</v>
      </c>
      <c r="F3908" s="44">
        <v>2019</v>
      </c>
      <c r="G3908" s="31" t="str">
        <f>VLOOKUP(H3908,'GN and GP categories'!A:B,2,FALSE)</f>
        <v>Gram-negative</v>
      </c>
      <c r="H3908" s="96" t="s">
        <v>104</v>
      </c>
      <c r="I3908" s="33">
        <v>59</v>
      </c>
      <c r="J3908" s="31" t="s">
        <v>30</v>
      </c>
      <c r="K3908" s="31">
        <v>73</v>
      </c>
      <c r="L3908" s="38">
        <f t="shared" si="77"/>
        <v>43.07</v>
      </c>
    </row>
    <row r="3909" spans="1:12" ht="15.75" thickBot="1">
      <c r="A3909" s="73" t="s">
        <v>53</v>
      </c>
      <c r="B3909" s="73" t="s">
        <v>74</v>
      </c>
      <c r="C3909" s="35" t="s">
        <v>1</v>
      </c>
      <c r="D3909" s="35" t="s">
        <v>127</v>
      </c>
      <c r="E3909" s="35" t="s">
        <v>2</v>
      </c>
      <c r="F3909" s="44">
        <v>2019</v>
      </c>
      <c r="G3909" s="31" t="str">
        <f>VLOOKUP(H3909,'GN and GP categories'!A:B,2,FALSE)</f>
        <v>Gram-negative</v>
      </c>
      <c r="H3909" s="96" t="s">
        <v>104</v>
      </c>
      <c r="I3909" s="33">
        <v>59</v>
      </c>
      <c r="J3909" s="31" t="s">
        <v>31</v>
      </c>
      <c r="K3909" s="31">
        <v>85</v>
      </c>
      <c r="L3909" s="38">
        <f t="shared" si="77"/>
        <v>50.15</v>
      </c>
    </row>
    <row r="3910" spans="1:12" ht="15.75" thickBot="1">
      <c r="A3910" s="73" t="s">
        <v>53</v>
      </c>
      <c r="B3910" s="73" t="s">
        <v>74</v>
      </c>
      <c r="C3910" s="35" t="s">
        <v>1</v>
      </c>
      <c r="D3910" s="35" t="s">
        <v>127</v>
      </c>
      <c r="E3910" s="35" t="s">
        <v>2</v>
      </c>
      <c r="F3910" s="44">
        <v>2019</v>
      </c>
      <c r="G3910" s="31" t="str">
        <f>VLOOKUP(H3910,'GN and GP categories'!A:B,2,FALSE)</f>
        <v>Gram-negative</v>
      </c>
      <c r="H3910" s="96" t="s">
        <v>104</v>
      </c>
      <c r="I3910" s="33">
        <v>59</v>
      </c>
      <c r="J3910" s="31" t="s">
        <v>32</v>
      </c>
      <c r="K3910" s="31">
        <v>81</v>
      </c>
      <c r="L3910" s="38">
        <f t="shared" si="77"/>
        <v>47.79</v>
      </c>
    </row>
    <row r="3911" spans="1:12" ht="15.75" thickBot="1">
      <c r="A3911" s="73" t="s">
        <v>53</v>
      </c>
      <c r="B3911" s="73" t="s">
        <v>74</v>
      </c>
      <c r="C3911" s="35" t="s">
        <v>1</v>
      </c>
      <c r="D3911" s="35" t="s">
        <v>127</v>
      </c>
      <c r="E3911" s="35" t="s">
        <v>2</v>
      </c>
      <c r="F3911" s="44">
        <v>2019</v>
      </c>
      <c r="G3911" s="31" t="str">
        <f>VLOOKUP(H3911,'GN and GP categories'!A:B,2,FALSE)</f>
        <v>Gram-negative</v>
      </c>
      <c r="H3911" s="96" t="s">
        <v>104</v>
      </c>
      <c r="I3911" s="33">
        <v>59</v>
      </c>
      <c r="J3911" s="31" t="s">
        <v>253</v>
      </c>
      <c r="K3911" s="31">
        <v>100</v>
      </c>
      <c r="L3911" s="38">
        <f t="shared" si="77"/>
        <v>59</v>
      </c>
    </row>
    <row r="3912" spans="1:12" ht="15.75" thickBot="1">
      <c r="A3912" s="73" t="s">
        <v>53</v>
      </c>
      <c r="B3912" s="73" t="s">
        <v>74</v>
      </c>
      <c r="C3912" s="35" t="s">
        <v>1</v>
      </c>
      <c r="D3912" s="35" t="s">
        <v>127</v>
      </c>
      <c r="E3912" s="35" t="s">
        <v>2</v>
      </c>
      <c r="F3912" s="44">
        <v>2019</v>
      </c>
      <c r="G3912" s="31" t="str">
        <f>VLOOKUP(H3912,'GN and GP categories'!A:B,2,FALSE)</f>
        <v>Gram-negative</v>
      </c>
      <c r="H3912" s="96" t="s">
        <v>100</v>
      </c>
      <c r="I3912" s="33">
        <v>27</v>
      </c>
      <c r="J3912" s="31" t="s">
        <v>196</v>
      </c>
      <c r="K3912" s="31">
        <v>0</v>
      </c>
      <c r="L3912" s="38">
        <f t="shared" si="77"/>
        <v>0</v>
      </c>
    </row>
    <row r="3913" spans="1:12" ht="15.75" thickBot="1">
      <c r="A3913" s="73" t="s">
        <v>53</v>
      </c>
      <c r="B3913" s="73" t="s">
        <v>74</v>
      </c>
      <c r="C3913" s="35" t="s">
        <v>1</v>
      </c>
      <c r="D3913" s="35" t="s">
        <v>127</v>
      </c>
      <c r="E3913" s="35" t="s">
        <v>2</v>
      </c>
      <c r="F3913" s="44">
        <v>2019</v>
      </c>
      <c r="G3913" s="31" t="str">
        <f>VLOOKUP(H3913,'GN and GP categories'!A:B,2,FALSE)</f>
        <v>Gram-negative</v>
      </c>
      <c r="H3913" s="96" t="s">
        <v>100</v>
      </c>
      <c r="I3913" s="33">
        <v>27</v>
      </c>
      <c r="J3913" s="31" t="s">
        <v>13</v>
      </c>
      <c r="K3913" s="31">
        <v>0</v>
      </c>
      <c r="L3913" s="38">
        <f t="shared" si="77"/>
        <v>0</v>
      </c>
    </row>
    <row r="3914" spans="1:12" ht="15.75" thickBot="1">
      <c r="A3914" s="73" t="s">
        <v>53</v>
      </c>
      <c r="B3914" s="73" t="s">
        <v>74</v>
      </c>
      <c r="C3914" s="35" t="s">
        <v>1</v>
      </c>
      <c r="D3914" s="35" t="s">
        <v>127</v>
      </c>
      <c r="E3914" s="35" t="s">
        <v>2</v>
      </c>
      <c r="F3914" s="44">
        <v>2019</v>
      </c>
      <c r="G3914" s="31" t="str">
        <f>VLOOKUP(H3914,'GN and GP categories'!A:B,2,FALSE)</f>
        <v>Gram-negative</v>
      </c>
      <c r="H3914" s="96" t="s">
        <v>100</v>
      </c>
      <c r="I3914" s="33">
        <v>27</v>
      </c>
      <c r="J3914" s="31" t="s">
        <v>16</v>
      </c>
      <c r="K3914" s="31">
        <v>0</v>
      </c>
      <c r="L3914" s="38">
        <f t="shared" si="77"/>
        <v>0</v>
      </c>
    </row>
    <row r="3915" spans="1:12" ht="15.75" thickBot="1">
      <c r="A3915" s="73" t="s">
        <v>53</v>
      </c>
      <c r="B3915" s="73" t="s">
        <v>74</v>
      </c>
      <c r="C3915" s="35" t="s">
        <v>1</v>
      </c>
      <c r="D3915" s="35" t="s">
        <v>127</v>
      </c>
      <c r="E3915" s="35" t="s">
        <v>2</v>
      </c>
      <c r="F3915" s="44">
        <v>2019</v>
      </c>
      <c r="G3915" s="31" t="str">
        <f>VLOOKUP(H3915,'GN and GP categories'!A:B,2,FALSE)</f>
        <v>Gram-negative</v>
      </c>
      <c r="H3915" s="96" t="s">
        <v>100</v>
      </c>
      <c r="I3915" s="33">
        <v>27</v>
      </c>
      <c r="J3915" s="31" t="s">
        <v>17</v>
      </c>
      <c r="K3915" s="31">
        <v>96</v>
      </c>
      <c r="L3915" s="38">
        <f t="shared" si="77"/>
        <v>25.92</v>
      </c>
    </row>
    <row r="3916" spans="1:12" ht="15.75" thickBot="1">
      <c r="A3916" s="73" t="s">
        <v>53</v>
      </c>
      <c r="B3916" s="73" t="s">
        <v>74</v>
      </c>
      <c r="C3916" s="35" t="s">
        <v>1</v>
      </c>
      <c r="D3916" s="35" t="s">
        <v>127</v>
      </c>
      <c r="E3916" s="35" t="s">
        <v>2</v>
      </c>
      <c r="F3916" s="44">
        <v>2019</v>
      </c>
      <c r="G3916" s="31" t="str">
        <f>VLOOKUP(H3916,'GN and GP categories'!A:B,2,FALSE)</f>
        <v>Gram-negative</v>
      </c>
      <c r="H3916" s="96" t="s">
        <v>100</v>
      </c>
      <c r="I3916" s="33">
        <v>27</v>
      </c>
      <c r="J3916" s="31" t="s">
        <v>18</v>
      </c>
      <c r="K3916" s="31">
        <v>89</v>
      </c>
      <c r="L3916" s="38">
        <f t="shared" si="77"/>
        <v>24.03</v>
      </c>
    </row>
    <row r="3917" spans="1:12" ht="15.75" thickBot="1">
      <c r="A3917" s="73" t="s">
        <v>53</v>
      </c>
      <c r="B3917" s="73" t="s">
        <v>74</v>
      </c>
      <c r="C3917" s="35" t="s">
        <v>1</v>
      </c>
      <c r="D3917" s="35" t="s">
        <v>127</v>
      </c>
      <c r="E3917" s="35" t="s">
        <v>2</v>
      </c>
      <c r="F3917" s="44">
        <v>2019</v>
      </c>
      <c r="G3917" s="31" t="str">
        <f>VLOOKUP(H3917,'GN and GP categories'!A:B,2,FALSE)</f>
        <v>Gram-negative</v>
      </c>
      <c r="H3917" s="96" t="s">
        <v>100</v>
      </c>
      <c r="I3917" s="33">
        <v>27</v>
      </c>
      <c r="J3917" s="31" t="s">
        <v>20</v>
      </c>
      <c r="K3917" s="31">
        <v>0</v>
      </c>
      <c r="L3917" s="38">
        <f t="shared" si="77"/>
        <v>0</v>
      </c>
    </row>
    <row r="3918" spans="1:12" ht="15.75" thickBot="1">
      <c r="A3918" s="73" t="s">
        <v>53</v>
      </c>
      <c r="B3918" s="73" t="s">
        <v>74</v>
      </c>
      <c r="C3918" s="35" t="s">
        <v>1</v>
      </c>
      <c r="D3918" s="35" t="s">
        <v>127</v>
      </c>
      <c r="E3918" s="35" t="s">
        <v>2</v>
      </c>
      <c r="F3918" s="44">
        <v>2019</v>
      </c>
      <c r="G3918" s="31" t="str">
        <f>VLOOKUP(H3918,'GN and GP categories'!A:B,2,FALSE)</f>
        <v>Gram-negative</v>
      </c>
      <c r="H3918" s="96" t="s">
        <v>100</v>
      </c>
      <c r="I3918" s="33">
        <v>27</v>
      </c>
      <c r="J3918" s="31" t="s">
        <v>84</v>
      </c>
      <c r="K3918" s="31">
        <v>0</v>
      </c>
      <c r="L3918" s="38">
        <f t="shared" si="77"/>
        <v>0</v>
      </c>
    </row>
    <row r="3919" spans="1:12" ht="15.75" thickBot="1">
      <c r="A3919" s="73" t="s">
        <v>53</v>
      </c>
      <c r="B3919" s="73" t="s">
        <v>74</v>
      </c>
      <c r="C3919" s="35" t="s">
        <v>1</v>
      </c>
      <c r="D3919" s="35" t="s">
        <v>127</v>
      </c>
      <c r="E3919" s="35" t="s">
        <v>2</v>
      </c>
      <c r="F3919" s="44">
        <v>2019</v>
      </c>
      <c r="G3919" s="31" t="str">
        <f>VLOOKUP(H3919,'GN and GP categories'!A:B,2,FALSE)</f>
        <v>Gram-negative</v>
      </c>
      <c r="H3919" s="96" t="s">
        <v>100</v>
      </c>
      <c r="I3919" s="33">
        <v>27</v>
      </c>
      <c r="J3919" s="31" t="s">
        <v>208</v>
      </c>
      <c r="K3919" s="31">
        <v>0</v>
      </c>
      <c r="L3919" s="38">
        <f t="shared" si="77"/>
        <v>0</v>
      </c>
    </row>
    <row r="3920" spans="1:12" ht="15.75" thickBot="1">
      <c r="A3920" s="73" t="s">
        <v>53</v>
      </c>
      <c r="B3920" s="73" t="s">
        <v>74</v>
      </c>
      <c r="C3920" s="35" t="s">
        <v>1</v>
      </c>
      <c r="D3920" s="35" t="s">
        <v>127</v>
      </c>
      <c r="E3920" s="35" t="s">
        <v>2</v>
      </c>
      <c r="F3920" s="44">
        <v>2019</v>
      </c>
      <c r="G3920" s="31" t="str">
        <f>VLOOKUP(H3920,'GN and GP categories'!A:B,2,FALSE)</f>
        <v>Gram-negative</v>
      </c>
      <c r="H3920" s="96" t="s">
        <v>100</v>
      </c>
      <c r="I3920" s="33">
        <v>27</v>
      </c>
      <c r="J3920" s="31" t="s">
        <v>28</v>
      </c>
      <c r="K3920" s="31">
        <v>93</v>
      </c>
      <c r="L3920" s="38">
        <f t="shared" si="77"/>
        <v>25.11</v>
      </c>
    </row>
    <row r="3921" spans="1:12" ht="15.75" thickBot="1">
      <c r="A3921" s="73" t="s">
        <v>53</v>
      </c>
      <c r="B3921" s="73" t="s">
        <v>74</v>
      </c>
      <c r="C3921" s="35" t="s">
        <v>1</v>
      </c>
      <c r="D3921" s="35" t="s">
        <v>127</v>
      </c>
      <c r="E3921" s="35" t="s">
        <v>2</v>
      </c>
      <c r="F3921" s="44">
        <v>2019</v>
      </c>
      <c r="G3921" s="31" t="str">
        <f>VLOOKUP(H3921,'GN and GP categories'!A:B,2,FALSE)</f>
        <v>Gram-negative</v>
      </c>
      <c r="H3921" s="96" t="s">
        <v>100</v>
      </c>
      <c r="I3921" s="33">
        <v>27</v>
      </c>
      <c r="J3921" s="31" t="s">
        <v>30</v>
      </c>
      <c r="K3921" s="31">
        <v>85</v>
      </c>
      <c r="L3921" s="38">
        <f t="shared" si="77"/>
        <v>22.95</v>
      </c>
    </row>
    <row r="3922" spans="1:12" ht="15.75" thickBot="1">
      <c r="A3922" s="73" t="s">
        <v>53</v>
      </c>
      <c r="B3922" s="73" t="s">
        <v>74</v>
      </c>
      <c r="C3922" s="35" t="s">
        <v>1</v>
      </c>
      <c r="D3922" s="35" t="s">
        <v>127</v>
      </c>
      <c r="E3922" s="35" t="s">
        <v>2</v>
      </c>
      <c r="F3922" s="44">
        <v>2019</v>
      </c>
      <c r="G3922" s="31" t="str">
        <f>VLOOKUP(H3922,'GN and GP categories'!A:B,2,FALSE)</f>
        <v>Gram-negative</v>
      </c>
      <c r="H3922" s="96" t="s">
        <v>100</v>
      </c>
      <c r="I3922" s="33">
        <v>27</v>
      </c>
      <c r="J3922" s="31" t="s">
        <v>31</v>
      </c>
      <c r="K3922" s="31">
        <v>93</v>
      </c>
      <c r="L3922" s="38">
        <f t="shared" si="77"/>
        <v>25.11</v>
      </c>
    </row>
    <row r="3923" spans="1:12" ht="15.75" thickBot="1">
      <c r="A3923" s="73" t="s">
        <v>53</v>
      </c>
      <c r="B3923" s="73" t="s">
        <v>74</v>
      </c>
      <c r="C3923" s="35" t="s">
        <v>1</v>
      </c>
      <c r="D3923" s="35" t="s">
        <v>127</v>
      </c>
      <c r="E3923" s="35" t="s">
        <v>2</v>
      </c>
      <c r="F3923" s="44">
        <v>2019</v>
      </c>
      <c r="G3923" s="31" t="str">
        <f>VLOOKUP(H3923,'GN and GP categories'!A:B,2,FALSE)</f>
        <v>Gram-negative</v>
      </c>
      <c r="H3923" s="96" t="s">
        <v>100</v>
      </c>
      <c r="I3923" s="33">
        <v>27</v>
      </c>
      <c r="J3923" s="31" t="s">
        <v>32</v>
      </c>
      <c r="K3923" s="31">
        <v>93</v>
      </c>
      <c r="L3923" s="38">
        <f t="shared" si="77"/>
        <v>25.11</v>
      </c>
    </row>
    <row r="3924" spans="1:12" ht="15.75" thickBot="1">
      <c r="A3924" s="73" t="s">
        <v>53</v>
      </c>
      <c r="B3924" s="73" t="s">
        <v>74</v>
      </c>
      <c r="C3924" s="35" t="s">
        <v>1</v>
      </c>
      <c r="D3924" s="35" t="s">
        <v>127</v>
      </c>
      <c r="E3924" s="35" t="s">
        <v>2</v>
      </c>
      <c r="F3924" s="44">
        <v>2019</v>
      </c>
      <c r="G3924" s="31" t="str">
        <f>VLOOKUP(H3924,'GN and GP categories'!A:B,2,FALSE)</f>
        <v>Gram-negative</v>
      </c>
      <c r="H3924" s="96" t="s">
        <v>100</v>
      </c>
      <c r="I3924" s="33">
        <v>27</v>
      </c>
      <c r="J3924" s="31" t="s">
        <v>253</v>
      </c>
      <c r="K3924" s="31">
        <v>100</v>
      </c>
      <c r="L3924" s="38">
        <f t="shared" si="77"/>
        <v>27</v>
      </c>
    </row>
    <row r="3925" spans="1:12" ht="15.75" thickBot="1">
      <c r="A3925" s="73" t="s">
        <v>53</v>
      </c>
      <c r="B3925" s="73" t="s">
        <v>74</v>
      </c>
      <c r="C3925" s="35" t="s">
        <v>1</v>
      </c>
      <c r="D3925" s="35" t="s">
        <v>127</v>
      </c>
      <c r="E3925" s="35" t="s">
        <v>2</v>
      </c>
      <c r="F3925" s="44">
        <v>2019</v>
      </c>
      <c r="G3925" s="31" t="str">
        <f>VLOOKUP(H3925,'GN and GP categories'!A:B,2,FALSE)</f>
        <v>Gram-negative</v>
      </c>
      <c r="H3925" s="96" t="s">
        <v>207</v>
      </c>
      <c r="I3925" s="33">
        <v>16</v>
      </c>
      <c r="J3925" s="31" t="s">
        <v>300</v>
      </c>
      <c r="K3925" s="31">
        <v>81</v>
      </c>
      <c r="L3925" s="38">
        <f t="shared" si="77"/>
        <v>12.96</v>
      </c>
    </row>
    <row r="3926" spans="1:12" ht="15.75" thickBot="1">
      <c r="A3926" s="73" t="s">
        <v>53</v>
      </c>
      <c r="B3926" s="73" t="s">
        <v>74</v>
      </c>
      <c r="C3926" s="35" t="s">
        <v>1</v>
      </c>
      <c r="D3926" s="35" t="s">
        <v>127</v>
      </c>
      <c r="E3926" s="35" t="s">
        <v>2</v>
      </c>
      <c r="F3926" s="44">
        <v>2019</v>
      </c>
      <c r="G3926" s="31" t="str">
        <f>VLOOKUP(H3926,'GN and GP categories'!A:B,2,FALSE)</f>
        <v>Gram-negative</v>
      </c>
      <c r="H3926" s="96" t="s">
        <v>207</v>
      </c>
      <c r="I3926" s="33">
        <v>16</v>
      </c>
      <c r="J3926" s="31" t="s">
        <v>30</v>
      </c>
      <c r="K3926" s="31">
        <v>100</v>
      </c>
      <c r="L3926" s="38">
        <f t="shared" si="77"/>
        <v>16</v>
      </c>
    </row>
    <row r="3927" spans="1:12" ht="15.75" thickBot="1">
      <c r="A3927" s="73" t="s">
        <v>53</v>
      </c>
      <c r="B3927" s="73" t="s">
        <v>74</v>
      </c>
      <c r="C3927" s="35" t="s">
        <v>1</v>
      </c>
      <c r="D3927" s="35" t="s">
        <v>127</v>
      </c>
      <c r="E3927" s="35" t="s">
        <v>2</v>
      </c>
      <c r="F3927" s="44">
        <v>2019</v>
      </c>
      <c r="G3927" s="31" t="str">
        <f>VLOOKUP(H3927,'GN and GP categories'!A:B,2,FALSE)</f>
        <v>Gram-negative</v>
      </c>
      <c r="H3927" s="96" t="s">
        <v>108</v>
      </c>
      <c r="I3927" s="33">
        <v>16</v>
      </c>
      <c r="J3927" s="31" t="s">
        <v>196</v>
      </c>
      <c r="K3927" s="31">
        <v>89</v>
      </c>
      <c r="L3927" s="38">
        <f t="shared" si="77"/>
        <v>14.24</v>
      </c>
    </row>
    <row r="3928" spans="1:12" ht="15.75" thickBot="1">
      <c r="A3928" s="73" t="s">
        <v>53</v>
      </c>
      <c r="B3928" s="73" t="s">
        <v>74</v>
      </c>
      <c r="C3928" s="35" t="s">
        <v>1</v>
      </c>
      <c r="D3928" s="35" t="s">
        <v>127</v>
      </c>
      <c r="E3928" s="35" t="s">
        <v>2</v>
      </c>
      <c r="F3928" s="44">
        <v>2019</v>
      </c>
      <c r="G3928" s="31" t="str">
        <f>VLOOKUP(H3928,'GN and GP categories'!A:B,2,FALSE)</f>
        <v>Gram-negative</v>
      </c>
      <c r="H3928" s="96" t="s">
        <v>108</v>
      </c>
      <c r="I3928" s="33">
        <v>16</v>
      </c>
      <c r="J3928" s="31" t="s">
        <v>13</v>
      </c>
      <c r="K3928" s="31">
        <v>93</v>
      </c>
      <c r="L3928" s="38">
        <f t="shared" si="77"/>
        <v>14.88</v>
      </c>
    </row>
    <row r="3929" spans="1:12" ht="15.75" thickBot="1">
      <c r="A3929" s="73" t="s">
        <v>53</v>
      </c>
      <c r="B3929" s="73" t="s">
        <v>74</v>
      </c>
      <c r="C3929" s="35" t="s">
        <v>1</v>
      </c>
      <c r="D3929" s="35" t="s">
        <v>127</v>
      </c>
      <c r="E3929" s="35" t="s">
        <v>2</v>
      </c>
      <c r="F3929" s="44">
        <v>2019</v>
      </c>
      <c r="G3929" s="31" t="str">
        <f>VLOOKUP(H3929,'GN and GP categories'!A:B,2,FALSE)</f>
        <v>Gram-negative</v>
      </c>
      <c r="H3929" s="96" t="s">
        <v>108</v>
      </c>
      <c r="I3929" s="33">
        <v>16</v>
      </c>
      <c r="J3929" s="31" t="s">
        <v>16</v>
      </c>
      <c r="K3929" s="31">
        <v>100</v>
      </c>
      <c r="L3929" s="38">
        <f t="shared" si="77"/>
        <v>16</v>
      </c>
    </row>
    <row r="3930" spans="1:12" ht="15.75" thickBot="1">
      <c r="A3930" s="73" t="s">
        <v>53</v>
      </c>
      <c r="B3930" s="73" t="s">
        <v>74</v>
      </c>
      <c r="C3930" s="35" t="s">
        <v>1</v>
      </c>
      <c r="D3930" s="35" t="s">
        <v>127</v>
      </c>
      <c r="E3930" s="35" t="s">
        <v>2</v>
      </c>
      <c r="F3930" s="44">
        <v>2019</v>
      </c>
      <c r="G3930" s="31" t="str">
        <f>VLOOKUP(H3930,'GN and GP categories'!A:B,2,FALSE)</f>
        <v>Gram-negative</v>
      </c>
      <c r="H3930" s="96" t="s">
        <v>108</v>
      </c>
      <c r="I3930" s="33">
        <v>16</v>
      </c>
      <c r="J3930" s="31" t="s">
        <v>17</v>
      </c>
      <c r="K3930" s="31">
        <v>100</v>
      </c>
      <c r="L3930" s="38">
        <f t="shared" si="77"/>
        <v>16</v>
      </c>
    </row>
    <row r="3931" spans="1:12" ht="15.75" thickBot="1">
      <c r="A3931" s="73" t="s">
        <v>53</v>
      </c>
      <c r="B3931" s="73" t="s">
        <v>74</v>
      </c>
      <c r="C3931" s="35" t="s">
        <v>1</v>
      </c>
      <c r="D3931" s="35" t="s">
        <v>127</v>
      </c>
      <c r="E3931" s="35" t="s">
        <v>2</v>
      </c>
      <c r="F3931" s="44">
        <v>2019</v>
      </c>
      <c r="G3931" s="31" t="str">
        <f>VLOOKUP(H3931,'GN and GP categories'!A:B,2,FALSE)</f>
        <v>Gram-negative</v>
      </c>
      <c r="H3931" s="96" t="s">
        <v>108</v>
      </c>
      <c r="I3931" s="33">
        <v>16</v>
      </c>
      <c r="J3931" s="31" t="s">
        <v>18</v>
      </c>
      <c r="K3931" s="31">
        <v>100</v>
      </c>
      <c r="L3931" s="38">
        <f t="shared" si="77"/>
        <v>16</v>
      </c>
    </row>
    <row r="3932" spans="1:12" ht="15.75" thickBot="1">
      <c r="A3932" s="73" t="s">
        <v>53</v>
      </c>
      <c r="B3932" s="73" t="s">
        <v>74</v>
      </c>
      <c r="C3932" s="35" t="s">
        <v>1</v>
      </c>
      <c r="D3932" s="35" t="s">
        <v>127</v>
      </c>
      <c r="E3932" s="35" t="s">
        <v>2</v>
      </c>
      <c r="F3932" s="44">
        <v>2019</v>
      </c>
      <c r="G3932" s="31" t="str">
        <f>VLOOKUP(H3932,'GN and GP categories'!A:B,2,FALSE)</f>
        <v>Gram-negative</v>
      </c>
      <c r="H3932" s="96" t="s">
        <v>108</v>
      </c>
      <c r="I3932" s="33">
        <v>16</v>
      </c>
      <c r="J3932" s="31" t="s">
        <v>20</v>
      </c>
      <c r="K3932" s="31">
        <v>33</v>
      </c>
      <c r="L3932" s="38">
        <f t="shared" si="77"/>
        <v>5.28</v>
      </c>
    </row>
    <row r="3933" spans="1:12" ht="15.75" thickBot="1">
      <c r="A3933" s="73" t="s">
        <v>53</v>
      </c>
      <c r="B3933" s="73" t="s">
        <v>74</v>
      </c>
      <c r="C3933" s="35" t="s">
        <v>1</v>
      </c>
      <c r="D3933" s="35" t="s">
        <v>127</v>
      </c>
      <c r="E3933" s="35" t="s">
        <v>2</v>
      </c>
      <c r="F3933" s="44">
        <v>2019</v>
      </c>
      <c r="G3933" s="31" t="str">
        <f>VLOOKUP(H3933,'GN and GP categories'!A:B,2,FALSE)</f>
        <v>Gram-negative</v>
      </c>
      <c r="H3933" s="96" t="s">
        <v>108</v>
      </c>
      <c r="I3933" s="33">
        <v>16</v>
      </c>
      <c r="J3933" s="31" t="s">
        <v>84</v>
      </c>
      <c r="K3933" s="31">
        <v>100</v>
      </c>
      <c r="L3933" s="38">
        <f t="shared" si="77"/>
        <v>16</v>
      </c>
    </row>
    <row r="3934" spans="1:12" ht="15.75" thickBot="1">
      <c r="A3934" s="73" t="s">
        <v>53</v>
      </c>
      <c r="B3934" s="73" t="s">
        <v>74</v>
      </c>
      <c r="C3934" s="35" t="s">
        <v>1</v>
      </c>
      <c r="D3934" s="35" t="s">
        <v>127</v>
      </c>
      <c r="E3934" s="35" t="s">
        <v>2</v>
      </c>
      <c r="F3934" s="44">
        <v>2019</v>
      </c>
      <c r="G3934" s="31" t="str">
        <f>VLOOKUP(H3934,'GN and GP categories'!A:B,2,FALSE)</f>
        <v>Gram-negative</v>
      </c>
      <c r="H3934" s="96" t="s">
        <v>108</v>
      </c>
      <c r="I3934" s="33">
        <v>16</v>
      </c>
      <c r="J3934" s="31" t="s">
        <v>208</v>
      </c>
      <c r="K3934" s="31">
        <v>100</v>
      </c>
      <c r="L3934" s="38">
        <f t="shared" si="77"/>
        <v>16</v>
      </c>
    </row>
    <row r="3935" spans="1:12" ht="15.75" thickBot="1">
      <c r="A3935" s="73" t="s">
        <v>53</v>
      </c>
      <c r="B3935" s="73" t="s">
        <v>74</v>
      </c>
      <c r="C3935" s="35" t="s">
        <v>1</v>
      </c>
      <c r="D3935" s="35" t="s">
        <v>127</v>
      </c>
      <c r="E3935" s="35" t="s">
        <v>2</v>
      </c>
      <c r="F3935" s="44">
        <v>2019</v>
      </c>
      <c r="G3935" s="31" t="str">
        <f>VLOOKUP(H3935,'GN and GP categories'!A:B,2,FALSE)</f>
        <v>Gram-negative</v>
      </c>
      <c r="H3935" s="96" t="s">
        <v>108</v>
      </c>
      <c r="I3935" s="33">
        <v>16</v>
      </c>
      <c r="J3935" s="31" t="s">
        <v>28</v>
      </c>
      <c r="K3935" s="31">
        <v>100</v>
      </c>
      <c r="L3935" s="38">
        <f t="shared" si="77"/>
        <v>16</v>
      </c>
    </row>
    <row r="3936" spans="1:12" ht="15.75" thickBot="1">
      <c r="A3936" s="73" t="s">
        <v>53</v>
      </c>
      <c r="B3936" s="73" t="s">
        <v>74</v>
      </c>
      <c r="C3936" s="35" t="s">
        <v>1</v>
      </c>
      <c r="D3936" s="35" t="s">
        <v>127</v>
      </c>
      <c r="E3936" s="35" t="s">
        <v>2</v>
      </c>
      <c r="F3936" s="44">
        <v>2019</v>
      </c>
      <c r="G3936" s="31" t="str">
        <f>VLOOKUP(H3936,'GN and GP categories'!A:B,2,FALSE)</f>
        <v>Gram-negative</v>
      </c>
      <c r="H3936" s="96" t="s">
        <v>108</v>
      </c>
      <c r="I3936" s="33">
        <v>16</v>
      </c>
      <c r="J3936" s="31" t="s">
        <v>30</v>
      </c>
      <c r="K3936" s="31">
        <v>94</v>
      </c>
      <c r="L3936" s="38">
        <f t="shared" si="77"/>
        <v>15.04</v>
      </c>
    </row>
    <row r="3937" spans="1:12" ht="15.75" thickBot="1">
      <c r="A3937" s="73" t="s">
        <v>53</v>
      </c>
      <c r="B3937" s="73" t="s">
        <v>74</v>
      </c>
      <c r="C3937" s="35" t="s">
        <v>1</v>
      </c>
      <c r="D3937" s="35" t="s">
        <v>127</v>
      </c>
      <c r="E3937" s="35" t="s">
        <v>2</v>
      </c>
      <c r="F3937" s="44">
        <v>2019</v>
      </c>
      <c r="G3937" s="31" t="str">
        <f>VLOOKUP(H3937,'GN and GP categories'!A:B,2,FALSE)</f>
        <v>Gram-negative</v>
      </c>
      <c r="H3937" s="96" t="s">
        <v>108</v>
      </c>
      <c r="I3937" s="33">
        <v>16</v>
      </c>
      <c r="J3937" s="31" t="s">
        <v>31</v>
      </c>
      <c r="K3937" s="31">
        <v>94</v>
      </c>
      <c r="L3937" s="38">
        <f t="shared" si="77"/>
        <v>15.04</v>
      </c>
    </row>
    <row r="3938" spans="1:12" ht="15.75" thickBot="1">
      <c r="A3938" s="73" t="s">
        <v>53</v>
      </c>
      <c r="B3938" s="73" t="s">
        <v>74</v>
      </c>
      <c r="C3938" s="35" t="s">
        <v>1</v>
      </c>
      <c r="D3938" s="35" t="s">
        <v>127</v>
      </c>
      <c r="E3938" s="35" t="s">
        <v>2</v>
      </c>
      <c r="F3938" s="44">
        <v>2019</v>
      </c>
      <c r="G3938" s="31" t="str">
        <f>VLOOKUP(H3938,'GN and GP categories'!A:B,2,FALSE)</f>
        <v>Gram-negative</v>
      </c>
      <c r="H3938" s="96" t="s">
        <v>108</v>
      </c>
      <c r="I3938" s="33">
        <v>16</v>
      </c>
      <c r="J3938" s="31" t="s">
        <v>32</v>
      </c>
      <c r="K3938" s="31">
        <v>100</v>
      </c>
      <c r="L3938" s="38">
        <f t="shared" ref="L3938:L4001" si="78">IF(K3938="","",K3938*I3938/100)</f>
        <v>16</v>
      </c>
    </row>
    <row r="3939" spans="1:12" ht="15.75" thickBot="1">
      <c r="A3939" s="73" t="s">
        <v>53</v>
      </c>
      <c r="B3939" s="73" t="s">
        <v>74</v>
      </c>
      <c r="C3939" s="35" t="s">
        <v>1</v>
      </c>
      <c r="D3939" s="35" t="s">
        <v>127</v>
      </c>
      <c r="E3939" s="35" t="s">
        <v>2</v>
      </c>
      <c r="F3939" s="44">
        <v>2019</v>
      </c>
      <c r="G3939" s="31" t="str">
        <f>VLOOKUP(H3939,'GN and GP categories'!A:B,2,FALSE)</f>
        <v>Gram-negative</v>
      </c>
      <c r="H3939" s="96" t="s">
        <v>108</v>
      </c>
      <c r="I3939" s="33">
        <v>16</v>
      </c>
      <c r="J3939" s="31" t="s">
        <v>253</v>
      </c>
      <c r="K3939" s="31">
        <v>100</v>
      </c>
      <c r="L3939" s="38">
        <f t="shared" si="78"/>
        <v>16</v>
      </c>
    </row>
    <row r="3940" spans="1:12" ht="15.75" thickBot="1">
      <c r="A3940" s="73" t="s">
        <v>53</v>
      </c>
      <c r="B3940" s="73" t="s">
        <v>74</v>
      </c>
      <c r="C3940" s="35" t="s">
        <v>1</v>
      </c>
      <c r="D3940" s="35" t="s">
        <v>127</v>
      </c>
      <c r="E3940" s="35" t="s">
        <v>2</v>
      </c>
      <c r="F3940" s="44">
        <v>2019</v>
      </c>
      <c r="G3940" s="31" t="str">
        <f>VLOOKUP(H3940,'GN and GP categories'!A:B,2,FALSE)</f>
        <v>Gram-negative</v>
      </c>
      <c r="H3940" s="96" t="s">
        <v>232</v>
      </c>
      <c r="I3940" s="33">
        <v>14</v>
      </c>
      <c r="J3940" s="31" t="s">
        <v>196</v>
      </c>
      <c r="K3940" s="31">
        <v>0</v>
      </c>
      <c r="L3940" s="38">
        <f t="shared" si="78"/>
        <v>0</v>
      </c>
    </row>
    <row r="3941" spans="1:12" ht="15.75" thickBot="1">
      <c r="A3941" s="73" t="s">
        <v>53</v>
      </c>
      <c r="B3941" s="73" t="s">
        <v>74</v>
      </c>
      <c r="C3941" s="35" t="s">
        <v>1</v>
      </c>
      <c r="D3941" s="35" t="s">
        <v>127</v>
      </c>
      <c r="E3941" s="35" t="s">
        <v>2</v>
      </c>
      <c r="F3941" s="44">
        <v>2019</v>
      </c>
      <c r="G3941" s="31" t="str">
        <f>VLOOKUP(H3941,'GN and GP categories'!A:B,2,FALSE)</f>
        <v>Gram-negative</v>
      </c>
      <c r="H3941" s="96" t="s">
        <v>232</v>
      </c>
      <c r="I3941" s="33">
        <v>14</v>
      </c>
      <c r="J3941" s="31" t="s">
        <v>13</v>
      </c>
      <c r="K3941" s="31">
        <v>0</v>
      </c>
      <c r="L3941" s="38">
        <f t="shared" si="78"/>
        <v>0</v>
      </c>
    </row>
    <row r="3942" spans="1:12" ht="15.75" thickBot="1">
      <c r="A3942" s="73" t="s">
        <v>53</v>
      </c>
      <c r="B3942" s="73" t="s">
        <v>74</v>
      </c>
      <c r="C3942" s="35" t="s">
        <v>1</v>
      </c>
      <c r="D3942" s="35" t="s">
        <v>127</v>
      </c>
      <c r="E3942" s="35" t="s">
        <v>2</v>
      </c>
      <c r="F3942" s="44">
        <v>2019</v>
      </c>
      <c r="G3942" s="31" t="str">
        <f>VLOOKUP(H3942,'GN and GP categories'!A:B,2,FALSE)</f>
        <v>Gram-negative</v>
      </c>
      <c r="H3942" s="96" t="s">
        <v>232</v>
      </c>
      <c r="I3942" s="33">
        <v>14</v>
      </c>
      <c r="J3942" s="31" t="s">
        <v>16</v>
      </c>
      <c r="K3942" s="31">
        <v>0</v>
      </c>
      <c r="L3942" s="38">
        <f t="shared" si="78"/>
        <v>0</v>
      </c>
    </row>
    <row r="3943" spans="1:12" ht="15.75" thickBot="1">
      <c r="A3943" s="73" t="s">
        <v>53</v>
      </c>
      <c r="B3943" s="73" t="s">
        <v>74</v>
      </c>
      <c r="C3943" s="35" t="s">
        <v>1</v>
      </c>
      <c r="D3943" s="35" t="s">
        <v>127</v>
      </c>
      <c r="E3943" s="35" t="s">
        <v>2</v>
      </c>
      <c r="F3943" s="44">
        <v>2019</v>
      </c>
      <c r="G3943" s="31" t="str">
        <f>VLOOKUP(H3943,'GN and GP categories'!A:B,2,FALSE)</f>
        <v>Gram-negative</v>
      </c>
      <c r="H3943" s="96" t="s">
        <v>232</v>
      </c>
      <c r="I3943" s="33">
        <v>14</v>
      </c>
      <c r="J3943" s="31" t="s">
        <v>17</v>
      </c>
      <c r="K3943" s="31">
        <v>100</v>
      </c>
      <c r="L3943" s="38">
        <f t="shared" si="78"/>
        <v>14</v>
      </c>
    </row>
    <row r="3944" spans="1:12" ht="15.75" thickBot="1">
      <c r="A3944" s="73" t="s">
        <v>53</v>
      </c>
      <c r="B3944" s="73" t="s">
        <v>74</v>
      </c>
      <c r="C3944" s="35" t="s">
        <v>1</v>
      </c>
      <c r="D3944" s="35" t="s">
        <v>127</v>
      </c>
      <c r="E3944" s="35" t="s">
        <v>2</v>
      </c>
      <c r="F3944" s="44">
        <v>2019</v>
      </c>
      <c r="G3944" s="31" t="str">
        <f>VLOOKUP(H3944,'GN and GP categories'!A:B,2,FALSE)</f>
        <v>Gram-negative</v>
      </c>
      <c r="H3944" s="96" t="s">
        <v>232</v>
      </c>
      <c r="I3944" s="33">
        <v>14</v>
      </c>
      <c r="J3944" s="31" t="s">
        <v>18</v>
      </c>
      <c r="K3944" s="31">
        <v>100</v>
      </c>
      <c r="L3944" s="38">
        <f t="shared" si="78"/>
        <v>14</v>
      </c>
    </row>
    <row r="3945" spans="1:12" ht="15.75" thickBot="1">
      <c r="A3945" s="73" t="s">
        <v>53</v>
      </c>
      <c r="B3945" s="73" t="s">
        <v>74</v>
      </c>
      <c r="C3945" s="35" t="s">
        <v>1</v>
      </c>
      <c r="D3945" s="35" t="s">
        <v>127</v>
      </c>
      <c r="E3945" s="35" t="s">
        <v>2</v>
      </c>
      <c r="F3945" s="44">
        <v>2019</v>
      </c>
      <c r="G3945" s="31" t="str">
        <f>VLOOKUP(H3945,'GN and GP categories'!A:B,2,FALSE)</f>
        <v>Gram-negative</v>
      </c>
      <c r="H3945" s="96" t="s">
        <v>232</v>
      </c>
      <c r="I3945" s="33">
        <v>14</v>
      </c>
      <c r="J3945" s="31" t="s">
        <v>20</v>
      </c>
      <c r="K3945" s="31">
        <v>0</v>
      </c>
      <c r="L3945" s="38">
        <f t="shared" si="78"/>
        <v>0</v>
      </c>
    </row>
    <row r="3946" spans="1:12" ht="15.75" thickBot="1">
      <c r="A3946" s="73" t="s">
        <v>53</v>
      </c>
      <c r="B3946" s="73" t="s">
        <v>74</v>
      </c>
      <c r="C3946" s="35" t="s">
        <v>1</v>
      </c>
      <c r="D3946" s="35" t="s">
        <v>127</v>
      </c>
      <c r="E3946" s="35" t="s">
        <v>2</v>
      </c>
      <c r="F3946" s="44">
        <v>2019</v>
      </c>
      <c r="G3946" s="31" t="str">
        <f>VLOOKUP(H3946,'GN and GP categories'!A:B,2,FALSE)</f>
        <v>Gram-negative</v>
      </c>
      <c r="H3946" s="96" t="s">
        <v>232</v>
      </c>
      <c r="I3946" s="33">
        <v>14</v>
      </c>
      <c r="J3946" s="31" t="s">
        <v>84</v>
      </c>
      <c r="K3946" s="31">
        <v>0</v>
      </c>
      <c r="L3946" s="38">
        <f t="shared" si="78"/>
        <v>0</v>
      </c>
    </row>
    <row r="3947" spans="1:12" ht="15.75" thickBot="1">
      <c r="A3947" s="73" t="s">
        <v>53</v>
      </c>
      <c r="B3947" s="73" t="s">
        <v>74</v>
      </c>
      <c r="C3947" s="35" t="s">
        <v>1</v>
      </c>
      <c r="D3947" s="35" t="s">
        <v>127</v>
      </c>
      <c r="E3947" s="35" t="s">
        <v>2</v>
      </c>
      <c r="F3947" s="44">
        <v>2019</v>
      </c>
      <c r="G3947" s="31" t="str">
        <f>VLOOKUP(H3947,'GN and GP categories'!A:B,2,FALSE)</f>
        <v>Gram-negative</v>
      </c>
      <c r="H3947" s="96" t="s">
        <v>232</v>
      </c>
      <c r="I3947" s="33">
        <v>14</v>
      </c>
      <c r="J3947" s="31" t="s">
        <v>208</v>
      </c>
      <c r="K3947" s="31">
        <v>0</v>
      </c>
      <c r="L3947" s="38">
        <f t="shared" si="78"/>
        <v>0</v>
      </c>
    </row>
    <row r="3948" spans="1:12" ht="15.75" thickBot="1">
      <c r="A3948" s="73" t="s">
        <v>53</v>
      </c>
      <c r="B3948" s="73" t="s">
        <v>74</v>
      </c>
      <c r="C3948" s="35" t="s">
        <v>1</v>
      </c>
      <c r="D3948" s="35" t="s">
        <v>127</v>
      </c>
      <c r="E3948" s="35" t="s">
        <v>2</v>
      </c>
      <c r="F3948" s="44">
        <v>2019</v>
      </c>
      <c r="G3948" s="31" t="str">
        <f>VLOOKUP(H3948,'GN and GP categories'!A:B,2,FALSE)</f>
        <v>Gram-negative</v>
      </c>
      <c r="H3948" s="96" t="s">
        <v>232</v>
      </c>
      <c r="I3948" s="33">
        <v>14</v>
      </c>
      <c r="J3948" s="31" t="s">
        <v>28</v>
      </c>
      <c r="K3948" s="31">
        <v>100</v>
      </c>
      <c r="L3948" s="38">
        <f t="shared" si="78"/>
        <v>14</v>
      </c>
    </row>
    <row r="3949" spans="1:12" ht="15.75" thickBot="1">
      <c r="A3949" s="73" t="s">
        <v>53</v>
      </c>
      <c r="B3949" s="73" t="s">
        <v>74</v>
      </c>
      <c r="C3949" s="35" t="s">
        <v>1</v>
      </c>
      <c r="D3949" s="35" t="s">
        <v>127</v>
      </c>
      <c r="E3949" s="35" t="s">
        <v>2</v>
      </c>
      <c r="F3949" s="44">
        <v>2019</v>
      </c>
      <c r="G3949" s="31" t="str">
        <f>VLOOKUP(H3949,'GN and GP categories'!A:B,2,FALSE)</f>
        <v>Gram-negative</v>
      </c>
      <c r="H3949" s="96" t="s">
        <v>232</v>
      </c>
      <c r="I3949" s="33">
        <v>14</v>
      </c>
      <c r="J3949" s="31" t="s">
        <v>30</v>
      </c>
      <c r="K3949" s="31">
        <v>100</v>
      </c>
      <c r="L3949" s="38">
        <f t="shared" si="78"/>
        <v>14</v>
      </c>
    </row>
    <row r="3950" spans="1:12" ht="15.75" thickBot="1">
      <c r="A3950" s="73" t="s">
        <v>53</v>
      </c>
      <c r="B3950" s="73" t="s">
        <v>74</v>
      </c>
      <c r="C3950" s="35" t="s">
        <v>1</v>
      </c>
      <c r="D3950" s="35" t="s">
        <v>127</v>
      </c>
      <c r="E3950" s="35" t="s">
        <v>2</v>
      </c>
      <c r="F3950" s="44">
        <v>2019</v>
      </c>
      <c r="G3950" s="31" t="str">
        <f>VLOOKUP(H3950,'GN and GP categories'!A:B,2,FALSE)</f>
        <v>Gram-negative</v>
      </c>
      <c r="H3950" s="96" t="s">
        <v>232</v>
      </c>
      <c r="I3950" s="33">
        <v>14</v>
      </c>
      <c r="J3950" s="31" t="s">
        <v>31</v>
      </c>
      <c r="K3950" s="31">
        <v>100</v>
      </c>
      <c r="L3950" s="38">
        <f t="shared" si="78"/>
        <v>14</v>
      </c>
    </row>
    <row r="3951" spans="1:12" ht="15.75" thickBot="1">
      <c r="A3951" s="73" t="s">
        <v>53</v>
      </c>
      <c r="B3951" s="73" t="s">
        <v>74</v>
      </c>
      <c r="C3951" s="35" t="s">
        <v>1</v>
      </c>
      <c r="D3951" s="35" t="s">
        <v>127</v>
      </c>
      <c r="E3951" s="35" t="s">
        <v>2</v>
      </c>
      <c r="F3951" s="44">
        <v>2019</v>
      </c>
      <c r="G3951" s="31" t="str">
        <f>VLOOKUP(H3951,'GN and GP categories'!A:B,2,FALSE)</f>
        <v>Gram-negative</v>
      </c>
      <c r="H3951" s="96" t="s">
        <v>232</v>
      </c>
      <c r="I3951" s="33">
        <v>14</v>
      </c>
      <c r="J3951" s="31" t="s">
        <v>32</v>
      </c>
      <c r="K3951" s="31">
        <v>100</v>
      </c>
      <c r="L3951" s="38">
        <f t="shared" si="78"/>
        <v>14</v>
      </c>
    </row>
    <row r="3952" spans="1:12" ht="15.75" thickBot="1">
      <c r="A3952" s="73" t="s">
        <v>53</v>
      </c>
      <c r="B3952" s="73" t="s">
        <v>74</v>
      </c>
      <c r="C3952" s="35" t="s">
        <v>1</v>
      </c>
      <c r="D3952" s="35" t="s">
        <v>127</v>
      </c>
      <c r="E3952" s="35" t="s">
        <v>2</v>
      </c>
      <c r="F3952" s="44">
        <v>2019</v>
      </c>
      <c r="G3952" s="31" t="str">
        <f>VLOOKUP(H3952,'GN and GP categories'!A:B,2,FALSE)</f>
        <v>Gram-negative</v>
      </c>
      <c r="H3952" s="96" t="s">
        <v>232</v>
      </c>
      <c r="I3952" s="33">
        <v>14</v>
      </c>
      <c r="J3952" s="31" t="s">
        <v>253</v>
      </c>
      <c r="K3952" s="31">
        <v>100</v>
      </c>
      <c r="L3952" s="38">
        <f t="shared" si="78"/>
        <v>14</v>
      </c>
    </row>
    <row r="3953" spans="1:12" ht="15.75" thickBot="1">
      <c r="A3953" s="73" t="s">
        <v>53</v>
      </c>
      <c r="B3953" s="73" t="s">
        <v>74</v>
      </c>
      <c r="C3953" s="35" t="s">
        <v>1</v>
      </c>
      <c r="D3953" s="35" t="s">
        <v>127</v>
      </c>
      <c r="E3953" s="35" t="s">
        <v>2</v>
      </c>
      <c r="F3953" s="44">
        <v>2019</v>
      </c>
      <c r="G3953" s="31" t="str">
        <f>VLOOKUP(H3953,'GN and GP categories'!A:B,2,FALSE)</f>
        <v>Gram-negative</v>
      </c>
      <c r="H3953" s="96" t="s">
        <v>82</v>
      </c>
      <c r="I3953" s="33">
        <v>11</v>
      </c>
      <c r="J3953" s="31" t="s">
        <v>196</v>
      </c>
      <c r="K3953" s="31">
        <v>64</v>
      </c>
      <c r="L3953" s="38">
        <f t="shared" si="78"/>
        <v>7.04</v>
      </c>
    </row>
    <row r="3954" spans="1:12" ht="15.75" thickBot="1">
      <c r="A3954" s="73" t="s">
        <v>53</v>
      </c>
      <c r="B3954" s="73" t="s">
        <v>74</v>
      </c>
      <c r="C3954" s="35" t="s">
        <v>1</v>
      </c>
      <c r="D3954" s="35" t="s">
        <v>127</v>
      </c>
      <c r="E3954" s="35" t="s">
        <v>2</v>
      </c>
      <c r="F3954" s="44">
        <v>2019</v>
      </c>
      <c r="G3954" s="31" t="str">
        <f>VLOOKUP(H3954,'GN and GP categories'!A:B,2,FALSE)</f>
        <v>Gram-negative</v>
      </c>
      <c r="H3954" s="96" t="s">
        <v>320</v>
      </c>
      <c r="I3954" s="33">
        <v>11</v>
      </c>
      <c r="J3954" s="31" t="s">
        <v>196</v>
      </c>
      <c r="K3954" s="31">
        <v>0</v>
      </c>
      <c r="L3954" s="38">
        <f t="shared" si="78"/>
        <v>0</v>
      </c>
    </row>
    <row r="3955" spans="1:12" ht="15.75" thickBot="1">
      <c r="A3955" s="73" t="s">
        <v>53</v>
      </c>
      <c r="B3955" s="73" t="s">
        <v>74</v>
      </c>
      <c r="C3955" s="35" t="s">
        <v>1</v>
      </c>
      <c r="D3955" s="35" t="s">
        <v>127</v>
      </c>
      <c r="E3955" s="35" t="s">
        <v>2</v>
      </c>
      <c r="F3955" s="44">
        <v>2019</v>
      </c>
      <c r="G3955" s="31" t="str">
        <f>VLOOKUP(H3955,'GN and GP categories'!A:B,2,FALSE)</f>
        <v>Gram-negative</v>
      </c>
      <c r="H3955" s="96" t="s">
        <v>320</v>
      </c>
      <c r="I3955" s="33">
        <v>11</v>
      </c>
      <c r="J3955" s="31" t="s">
        <v>13</v>
      </c>
      <c r="K3955" s="31">
        <v>0</v>
      </c>
      <c r="L3955" s="38">
        <f t="shared" si="78"/>
        <v>0</v>
      </c>
    </row>
    <row r="3956" spans="1:12" ht="15.75" thickBot="1">
      <c r="A3956" s="73" t="s">
        <v>53</v>
      </c>
      <c r="B3956" s="73" t="s">
        <v>74</v>
      </c>
      <c r="C3956" s="35" t="s">
        <v>1</v>
      </c>
      <c r="D3956" s="35" t="s">
        <v>127</v>
      </c>
      <c r="E3956" s="35" t="s">
        <v>2</v>
      </c>
      <c r="F3956" s="44">
        <v>2019</v>
      </c>
      <c r="G3956" s="31" t="str">
        <f>VLOOKUP(H3956,'GN and GP categories'!A:B,2,FALSE)</f>
        <v>Gram-negative</v>
      </c>
      <c r="H3956" s="96" t="s">
        <v>320</v>
      </c>
      <c r="I3956" s="33">
        <v>11</v>
      </c>
      <c r="J3956" s="31" t="s">
        <v>16</v>
      </c>
      <c r="K3956" s="31">
        <v>0</v>
      </c>
      <c r="L3956" s="38">
        <f t="shared" si="78"/>
        <v>0</v>
      </c>
    </row>
    <row r="3957" spans="1:12" ht="15.75" thickBot="1">
      <c r="A3957" s="73" t="s">
        <v>53</v>
      </c>
      <c r="B3957" s="73" t="s">
        <v>74</v>
      </c>
      <c r="C3957" s="35" t="s">
        <v>1</v>
      </c>
      <c r="D3957" s="35" t="s">
        <v>127</v>
      </c>
      <c r="E3957" s="35" t="s">
        <v>2</v>
      </c>
      <c r="F3957" s="44">
        <v>2019</v>
      </c>
      <c r="G3957" s="31" t="str">
        <f>VLOOKUP(H3957,'GN and GP categories'!A:B,2,FALSE)</f>
        <v>Gram-negative</v>
      </c>
      <c r="H3957" s="96" t="s">
        <v>320</v>
      </c>
      <c r="I3957" s="33">
        <v>11</v>
      </c>
      <c r="J3957" s="31" t="s">
        <v>17</v>
      </c>
      <c r="K3957" s="31">
        <v>100</v>
      </c>
      <c r="L3957" s="38">
        <f t="shared" si="78"/>
        <v>11</v>
      </c>
    </row>
    <row r="3958" spans="1:12" ht="15.75" thickBot="1">
      <c r="A3958" s="73" t="s">
        <v>53</v>
      </c>
      <c r="B3958" s="73" t="s">
        <v>74</v>
      </c>
      <c r="C3958" s="35" t="s">
        <v>1</v>
      </c>
      <c r="D3958" s="35" t="s">
        <v>127</v>
      </c>
      <c r="E3958" s="35" t="s">
        <v>2</v>
      </c>
      <c r="F3958" s="44">
        <v>2019</v>
      </c>
      <c r="G3958" s="31" t="str">
        <f>VLOOKUP(H3958,'GN and GP categories'!A:B,2,FALSE)</f>
        <v>Gram-negative</v>
      </c>
      <c r="H3958" s="96" t="s">
        <v>320</v>
      </c>
      <c r="I3958" s="33">
        <v>11</v>
      </c>
      <c r="J3958" s="31" t="s">
        <v>18</v>
      </c>
      <c r="K3958" s="31">
        <v>100</v>
      </c>
      <c r="L3958" s="38">
        <f t="shared" si="78"/>
        <v>11</v>
      </c>
    </row>
    <row r="3959" spans="1:12" ht="15.75" thickBot="1">
      <c r="A3959" s="73" t="s">
        <v>53</v>
      </c>
      <c r="B3959" s="73" t="s">
        <v>74</v>
      </c>
      <c r="C3959" s="35" t="s">
        <v>1</v>
      </c>
      <c r="D3959" s="35" t="s">
        <v>127</v>
      </c>
      <c r="E3959" s="35" t="s">
        <v>2</v>
      </c>
      <c r="F3959" s="44">
        <v>2019</v>
      </c>
      <c r="G3959" s="31" t="str">
        <f>VLOOKUP(H3959,'GN and GP categories'!A:B,2,FALSE)</f>
        <v>Gram-negative</v>
      </c>
      <c r="H3959" s="96" t="s">
        <v>320</v>
      </c>
      <c r="I3959" s="33">
        <v>11</v>
      </c>
      <c r="J3959" s="31" t="s">
        <v>20</v>
      </c>
      <c r="K3959" s="31">
        <v>0</v>
      </c>
      <c r="L3959" s="38">
        <f t="shared" si="78"/>
        <v>0</v>
      </c>
    </row>
    <row r="3960" spans="1:12" ht="15.75" thickBot="1">
      <c r="A3960" s="73" t="s">
        <v>53</v>
      </c>
      <c r="B3960" s="73" t="s">
        <v>74</v>
      </c>
      <c r="C3960" s="35" t="s">
        <v>1</v>
      </c>
      <c r="D3960" s="35" t="s">
        <v>127</v>
      </c>
      <c r="E3960" s="35" t="s">
        <v>2</v>
      </c>
      <c r="F3960" s="44">
        <v>2019</v>
      </c>
      <c r="G3960" s="31" t="str">
        <f>VLOOKUP(H3960,'GN and GP categories'!A:B,2,FALSE)</f>
        <v>Gram-negative</v>
      </c>
      <c r="H3960" s="96" t="s">
        <v>320</v>
      </c>
      <c r="I3960" s="33">
        <v>11</v>
      </c>
      <c r="J3960" s="31" t="s">
        <v>84</v>
      </c>
      <c r="K3960" s="31">
        <v>0</v>
      </c>
      <c r="L3960" s="38">
        <f t="shared" si="78"/>
        <v>0</v>
      </c>
    </row>
    <row r="3961" spans="1:12" ht="15.75" thickBot="1">
      <c r="A3961" s="73" t="s">
        <v>53</v>
      </c>
      <c r="B3961" s="73" t="s">
        <v>74</v>
      </c>
      <c r="C3961" s="35" t="s">
        <v>1</v>
      </c>
      <c r="D3961" s="35" t="s">
        <v>127</v>
      </c>
      <c r="E3961" s="35" t="s">
        <v>2</v>
      </c>
      <c r="F3961" s="44">
        <v>2019</v>
      </c>
      <c r="G3961" s="31" t="str">
        <f>VLOOKUP(H3961,'GN and GP categories'!A:B,2,FALSE)</f>
        <v>Gram-negative</v>
      </c>
      <c r="H3961" s="96" t="s">
        <v>320</v>
      </c>
      <c r="I3961" s="33">
        <v>11</v>
      </c>
      <c r="J3961" s="31" t="s">
        <v>208</v>
      </c>
      <c r="K3961" s="31">
        <v>0</v>
      </c>
      <c r="L3961" s="38">
        <f t="shared" si="78"/>
        <v>0</v>
      </c>
    </row>
    <row r="3962" spans="1:12" ht="15.75" thickBot="1">
      <c r="A3962" s="73" t="s">
        <v>53</v>
      </c>
      <c r="B3962" s="73" t="s">
        <v>74</v>
      </c>
      <c r="C3962" s="35" t="s">
        <v>1</v>
      </c>
      <c r="D3962" s="35" t="s">
        <v>127</v>
      </c>
      <c r="E3962" s="35" t="s">
        <v>2</v>
      </c>
      <c r="F3962" s="44">
        <v>2019</v>
      </c>
      <c r="G3962" s="31" t="str">
        <f>VLOOKUP(H3962,'GN and GP categories'!A:B,2,FALSE)</f>
        <v>Gram-negative</v>
      </c>
      <c r="H3962" s="96" t="s">
        <v>320</v>
      </c>
      <c r="I3962" s="33">
        <v>11</v>
      </c>
      <c r="J3962" s="31" t="s">
        <v>28</v>
      </c>
      <c r="K3962" s="31">
        <v>91</v>
      </c>
      <c r="L3962" s="38">
        <f t="shared" si="78"/>
        <v>10.01</v>
      </c>
    </row>
    <row r="3963" spans="1:12" ht="15.75" thickBot="1">
      <c r="A3963" s="73" t="s">
        <v>53</v>
      </c>
      <c r="B3963" s="73" t="s">
        <v>74</v>
      </c>
      <c r="C3963" s="35" t="s">
        <v>1</v>
      </c>
      <c r="D3963" s="35" t="s">
        <v>127</v>
      </c>
      <c r="E3963" s="35" t="s">
        <v>2</v>
      </c>
      <c r="F3963" s="44">
        <v>2019</v>
      </c>
      <c r="G3963" s="31" t="str">
        <f>VLOOKUP(H3963,'GN and GP categories'!A:B,2,FALSE)</f>
        <v>Gram-negative</v>
      </c>
      <c r="H3963" s="96" t="s">
        <v>320</v>
      </c>
      <c r="I3963" s="33">
        <v>11</v>
      </c>
      <c r="J3963" s="31" t="s">
        <v>30</v>
      </c>
      <c r="K3963" s="31">
        <v>73</v>
      </c>
      <c r="L3963" s="38">
        <f t="shared" si="78"/>
        <v>8.0299999999999994</v>
      </c>
    </row>
    <row r="3964" spans="1:12" ht="15.75" thickBot="1">
      <c r="A3964" s="73" t="s">
        <v>53</v>
      </c>
      <c r="B3964" s="73" t="s">
        <v>74</v>
      </c>
      <c r="C3964" s="35" t="s">
        <v>1</v>
      </c>
      <c r="D3964" s="35" t="s">
        <v>127</v>
      </c>
      <c r="E3964" s="35" t="s">
        <v>2</v>
      </c>
      <c r="F3964" s="44">
        <v>2019</v>
      </c>
      <c r="G3964" s="31" t="str">
        <f>VLOOKUP(H3964,'GN and GP categories'!A:B,2,FALSE)</f>
        <v>Gram-negative</v>
      </c>
      <c r="H3964" s="96" t="s">
        <v>320</v>
      </c>
      <c r="I3964" s="33">
        <v>11</v>
      </c>
      <c r="J3964" s="31" t="s">
        <v>31</v>
      </c>
      <c r="K3964" s="31">
        <v>82</v>
      </c>
      <c r="L3964" s="38">
        <f t="shared" si="78"/>
        <v>9.02</v>
      </c>
    </row>
    <row r="3965" spans="1:12" ht="15.75" thickBot="1">
      <c r="A3965" s="73" t="s">
        <v>53</v>
      </c>
      <c r="B3965" s="73" t="s">
        <v>74</v>
      </c>
      <c r="C3965" s="35" t="s">
        <v>1</v>
      </c>
      <c r="D3965" s="35" t="s">
        <v>127</v>
      </c>
      <c r="E3965" s="35" t="s">
        <v>2</v>
      </c>
      <c r="F3965" s="44">
        <v>2019</v>
      </c>
      <c r="G3965" s="31" t="str">
        <f>VLOOKUP(H3965,'GN and GP categories'!A:B,2,FALSE)</f>
        <v>Gram-negative</v>
      </c>
      <c r="H3965" s="96" t="s">
        <v>320</v>
      </c>
      <c r="I3965" s="33">
        <v>11</v>
      </c>
      <c r="J3965" s="31" t="s">
        <v>32</v>
      </c>
      <c r="K3965" s="31">
        <v>91</v>
      </c>
      <c r="L3965" s="38">
        <f t="shared" si="78"/>
        <v>10.01</v>
      </c>
    </row>
    <row r="3966" spans="1:12" ht="15.75" thickBot="1">
      <c r="A3966" s="73" t="s">
        <v>53</v>
      </c>
      <c r="B3966" s="73" t="s">
        <v>74</v>
      </c>
      <c r="C3966" s="35" t="s">
        <v>1</v>
      </c>
      <c r="D3966" s="35" t="s">
        <v>127</v>
      </c>
      <c r="E3966" s="35" t="s">
        <v>2</v>
      </c>
      <c r="F3966" s="44">
        <v>2019</v>
      </c>
      <c r="G3966" s="31" t="str">
        <f>VLOOKUP(H3966,'GN and GP categories'!A:B,2,FALSE)</f>
        <v>Gram-negative</v>
      </c>
      <c r="H3966" s="96" t="s">
        <v>320</v>
      </c>
      <c r="I3966" s="33">
        <v>11</v>
      </c>
      <c r="J3966" s="31" t="s">
        <v>253</v>
      </c>
      <c r="K3966" s="31">
        <v>100</v>
      </c>
      <c r="L3966" s="38">
        <f t="shared" si="78"/>
        <v>11</v>
      </c>
    </row>
    <row r="3967" spans="1:12" ht="15.75" thickBot="1">
      <c r="A3967" s="73" t="s">
        <v>53</v>
      </c>
      <c r="B3967" s="73" t="s">
        <v>74</v>
      </c>
      <c r="C3967" s="35" t="s">
        <v>1</v>
      </c>
      <c r="D3967" s="35" t="s">
        <v>127</v>
      </c>
      <c r="E3967" s="35" t="s">
        <v>2</v>
      </c>
      <c r="F3967" s="44">
        <v>2019</v>
      </c>
      <c r="G3967" s="31" t="str">
        <f>VLOOKUP(H3967,'GN and GP categories'!A:B,2,FALSE)</f>
        <v>Gram-negative</v>
      </c>
      <c r="H3967" s="96" t="s">
        <v>104</v>
      </c>
      <c r="I3967" s="33">
        <v>8</v>
      </c>
      <c r="J3967" s="31" t="s">
        <v>196</v>
      </c>
      <c r="K3967" s="31">
        <v>0</v>
      </c>
      <c r="L3967" s="38">
        <f t="shared" si="78"/>
        <v>0</v>
      </c>
    </row>
    <row r="3968" spans="1:12" ht="15.75" thickBot="1">
      <c r="A3968" s="73" t="s">
        <v>53</v>
      </c>
      <c r="B3968" s="73" t="s">
        <v>74</v>
      </c>
      <c r="C3968" s="35" t="s">
        <v>1</v>
      </c>
      <c r="D3968" s="35" t="s">
        <v>127</v>
      </c>
      <c r="E3968" s="35" t="s">
        <v>2</v>
      </c>
      <c r="F3968" s="44">
        <v>2019</v>
      </c>
      <c r="G3968" s="31" t="str">
        <f>VLOOKUP(H3968,'GN and GP categories'!A:B,2,FALSE)</f>
        <v>Gram-negative</v>
      </c>
      <c r="H3968" s="96" t="s">
        <v>104</v>
      </c>
      <c r="I3968" s="33">
        <v>8</v>
      </c>
      <c r="J3968" s="31" t="s">
        <v>13</v>
      </c>
      <c r="K3968" s="31">
        <v>62</v>
      </c>
      <c r="L3968" s="38">
        <f t="shared" si="78"/>
        <v>4.96</v>
      </c>
    </row>
    <row r="3969" spans="1:12" ht="15.75" thickBot="1">
      <c r="A3969" s="73" t="s">
        <v>53</v>
      </c>
      <c r="B3969" s="73" t="s">
        <v>74</v>
      </c>
      <c r="C3969" s="35" t="s">
        <v>1</v>
      </c>
      <c r="D3969" s="35" t="s">
        <v>127</v>
      </c>
      <c r="E3969" s="35" t="s">
        <v>2</v>
      </c>
      <c r="F3969" s="44">
        <v>2019</v>
      </c>
      <c r="G3969" s="31" t="str">
        <f>VLOOKUP(H3969,'GN and GP categories'!A:B,2,FALSE)</f>
        <v>Gram-negative</v>
      </c>
      <c r="H3969" s="96" t="s">
        <v>104</v>
      </c>
      <c r="I3969" s="33">
        <v>8</v>
      </c>
      <c r="J3969" s="31" t="s">
        <v>16</v>
      </c>
      <c r="K3969" s="31">
        <v>62</v>
      </c>
      <c r="L3969" s="38">
        <f t="shared" si="78"/>
        <v>4.96</v>
      </c>
    </row>
    <row r="3970" spans="1:12" ht="15.75" thickBot="1">
      <c r="A3970" s="73" t="s">
        <v>53</v>
      </c>
      <c r="B3970" s="73" t="s">
        <v>74</v>
      </c>
      <c r="C3970" s="35" t="s">
        <v>1</v>
      </c>
      <c r="D3970" s="35" t="s">
        <v>127</v>
      </c>
      <c r="E3970" s="35" t="s">
        <v>2</v>
      </c>
      <c r="F3970" s="44">
        <v>2019</v>
      </c>
      <c r="G3970" s="31" t="str">
        <f>VLOOKUP(H3970,'GN and GP categories'!A:B,2,FALSE)</f>
        <v>Gram-negative</v>
      </c>
      <c r="H3970" s="96" t="s">
        <v>104</v>
      </c>
      <c r="I3970" s="33">
        <v>8</v>
      </c>
      <c r="J3970" s="31" t="s">
        <v>17</v>
      </c>
      <c r="K3970" s="31">
        <v>100</v>
      </c>
      <c r="L3970" s="38">
        <f t="shared" si="78"/>
        <v>8</v>
      </c>
    </row>
    <row r="3971" spans="1:12" ht="15.75" thickBot="1">
      <c r="A3971" s="73" t="s">
        <v>53</v>
      </c>
      <c r="B3971" s="73" t="s">
        <v>74</v>
      </c>
      <c r="C3971" s="35" t="s">
        <v>1</v>
      </c>
      <c r="D3971" s="35" t="s">
        <v>127</v>
      </c>
      <c r="E3971" s="35" t="s">
        <v>2</v>
      </c>
      <c r="F3971" s="44">
        <v>2019</v>
      </c>
      <c r="G3971" s="31" t="str">
        <f>VLOOKUP(H3971,'GN and GP categories'!A:B,2,FALSE)</f>
        <v>Gram-negative</v>
      </c>
      <c r="H3971" s="96" t="s">
        <v>104</v>
      </c>
      <c r="I3971" s="33">
        <v>8</v>
      </c>
      <c r="J3971" s="31" t="s">
        <v>18</v>
      </c>
      <c r="K3971" s="31">
        <v>100</v>
      </c>
      <c r="L3971" s="38">
        <f t="shared" si="78"/>
        <v>8</v>
      </c>
    </row>
    <row r="3972" spans="1:12" ht="15.75" thickBot="1">
      <c r="A3972" s="73" t="s">
        <v>53</v>
      </c>
      <c r="B3972" s="73" t="s">
        <v>74</v>
      </c>
      <c r="C3972" s="35" t="s">
        <v>1</v>
      </c>
      <c r="D3972" s="35" t="s">
        <v>127</v>
      </c>
      <c r="E3972" s="35" t="s">
        <v>2</v>
      </c>
      <c r="F3972" s="44">
        <v>2019</v>
      </c>
      <c r="G3972" s="31" t="str">
        <f>VLOOKUP(H3972,'GN and GP categories'!A:B,2,FALSE)</f>
        <v>Gram-negative</v>
      </c>
      <c r="H3972" s="96" t="s">
        <v>104</v>
      </c>
      <c r="I3972" s="33">
        <v>8</v>
      </c>
      <c r="J3972" s="31" t="s">
        <v>20</v>
      </c>
      <c r="K3972" s="31">
        <v>17</v>
      </c>
      <c r="L3972" s="38">
        <f t="shared" si="78"/>
        <v>1.36</v>
      </c>
    </row>
    <row r="3973" spans="1:12" ht="15.75" thickBot="1">
      <c r="A3973" s="73" t="s">
        <v>53</v>
      </c>
      <c r="B3973" s="73" t="s">
        <v>74</v>
      </c>
      <c r="C3973" s="35" t="s">
        <v>1</v>
      </c>
      <c r="D3973" s="35" t="s">
        <v>127</v>
      </c>
      <c r="E3973" s="35" t="s">
        <v>2</v>
      </c>
      <c r="F3973" s="44">
        <v>2019</v>
      </c>
      <c r="G3973" s="31" t="str">
        <f>VLOOKUP(H3973,'GN and GP categories'!A:B,2,FALSE)</f>
        <v>Gram-negative</v>
      </c>
      <c r="H3973" s="96" t="s">
        <v>104</v>
      </c>
      <c r="I3973" s="33">
        <v>8</v>
      </c>
      <c r="J3973" s="31" t="s">
        <v>84</v>
      </c>
      <c r="K3973" s="31">
        <v>62</v>
      </c>
      <c r="L3973" s="38">
        <f t="shared" si="78"/>
        <v>4.96</v>
      </c>
    </row>
    <row r="3974" spans="1:12" ht="15.75" thickBot="1">
      <c r="A3974" s="73" t="s">
        <v>53</v>
      </c>
      <c r="B3974" s="73" t="s">
        <v>74</v>
      </c>
      <c r="C3974" s="35" t="s">
        <v>1</v>
      </c>
      <c r="D3974" s="35" t="s">
        <v>127</v>
      </c>
      <c r="E3974" s="35" t="s">
        <v>2</v>
      </c>
      <c r="F3974" s="44">
        <v>2019</v>
      </c>
      <c r="G3974" s="31" t="str">
        <f>VLOOKUP(H3974,'GN and GP categories'!A:B,2,FALSE)</f>
        <v>Gram-negative</v>
      </c>
      <c r="H3974" s="96" t="s">
        <v>104</v>
      </c>
      <c r="I3974" s="33">
        <v>8</v>
      </c>
      <c r="J3974" s="31" t="s">
        <v>208</v>
      </c>
      <c r="K3974" s="31">
        <v>62</v>
      </c>
      <c r="L3974" s="38">
        <f t="shared" si="78"/>
        <v>4.96</v>
      </c>
    </row>
    <row r="3975" spans="1:12" ht="15.75" thickBot="1">
      <c r="A3975" s="73" t="s">
        <v>53</v>
      </c>
      <c r="B3975" s="73" t="s">
        <v>74</v>
      </c>
      <c r="C3975" s="35" t="s">
        <v>1</v>
      </c>
      <c r="D3975" s="35" t="s">
        <v>127</v>
      </c>
      <c r="E3975" s="35" t="s">
        <v>2</v>
      </c>
      <c r="F3975" s="44">
        <v>2019</v>
      </c>
      <c r="G3975" s="31" t="str">
        <f>VLOOKUP(H3975,'GN and GP categories'!A:B,2,FALSE)</f>
        <v>Gram-negative</v>
      </c>
      <c r="H3975" s="96" t="s">
        <v>104</v>
      </c>
      <c r="I3975" s="33">
        <v>8</v>
      </c>
      <c r="J3975" s="31" t="s">
        <v>28</v>
      </c>
      <c r="K3975" s="31">
        <v>88</v>
      </c>
      <c r="L3975" s="38">
        <f t="shared" si="78"/>
        <v>7.04</v>
      </c>
    </row>
    <row r="3976" spans="1:12" ht="15.75" thickBot="1">
      <c r="A3976" s="73" t="s">
        <v>53</v>
      </c>
      <c r="B3976" s="73" t="s">
        <v>74</v>
      </c>
      <c r="C3976" s="35" t="s">
        <v>1</v>
      </c>
      <c r="D3976" s="35" t="s">
        <v>127</v>
      </c>
      <c r="E3976" s="35" t="s">
        <v>2</v>
      </c>
      <c r="F3976" s="44">
        <v>2019</v>
      </c>
      <c r="G3976" s="31" t="str">
        <f>VLOOKUP(H3976,'GN and GP categories'!A:B,2,FALSE)</f>
        <v>Gram-negative</v>
      </c>
      <c r="H3976" s="96" t="s">
        <v>104</v>
      </c>
      <c r="I3976" s="33">
        <v>8</v>
      </c>
      <c r="J3976" s="31" t="s">
        <v>30</v>
      </c>
      <c r="K3976" s="31">
        <v>100</v>
      </c>
      <c r="L3976" s="38">
        <f t="shared" si="78"/>
        <v>8</v>
      </c>
    </row>
    <row r="3977" spans="1:12" ht="15.75" thickBot="1">
      <c r="A3977" s="73" t="s">
        <v>53</v>
      </c>
      <c r="B3977" s="73" t="s">
        <v>74</v>
      </c>
      <c r="C3977" s="35" t="s">
        <v>1</v>
      </c>
      <c r="D3977" s="35" t="s">
        <v>127</v>
      </c>
      <c r="E3977" s="35" t="s">
        <v>2</v>
      </c>
      <c r="F3977" s="44">
        <v>2019</v>
      </c>
      <c r="G3977" s="31" t="str">
        <f>VLOOKUP(H3977,'GN and GP categories'!A:B,2,FALSE)</f>
        <v>Gram-negative</v>
      </c>
      <c r="H3977" s="96" t="s">
        <v>104</v>
      </c>
      <c r="I3977" s="33">
        <v>8</v>
      </c>
      <c r="J3977" s="31" t="s">
        <v>31</v>
      </c>
      <c r="K3977" s="31">
        <v>88</v>
      </c>
      <c r="L3977" s="38">
        <f t="shared" si="78"/>
        <v>7.04</v>
      </c>
    </row>
    <row r="3978" spans="1:12" ht="15.75" thickBot="1">
      <c r="A3978" s="73" t="s">
        <v>53</v>
      </c>
      <c r="B3978" s="73" t="s">
        <v>74</v>
      </c>
      <c r="C3978" s="35" t="s">
        <v>1</v>
      </c>
      <c r="D3978" s="35" t="s">
        <v>127</v>
      </c>
      <c r="E3978" s="35" t="s">
        <v>2</v>
      </c>
      <c r="F3978" s="44">
        <v>2019</v>
      </c>
      <c r="G3978" s="31" t="str">
        <f>VLOOKUP(H3978,'GN and GP categories'!A:B,2,FALSE)</f>
        <v>Gram-negative</v>
      </c>
      <c r="H3978" s="96" t="s">
        <v>104</v>
      </c>
      <c r="I3978" s="33">
        <v>8</v>
      </c>
      <c r="J3978" s="31" t="s">
        <v>32</v>
      </c>
      <c r="K3978" s="31">
        <v>86</v>
      </c>
      <c r="L3978" s="38">
        <f t="shared" si="78"/>
        <v>6.88</v>
      </c>
    </row>
    <row r="3979" spans="1:12" ht="15.75" thickBot="1">
      <c r="A3979" s="73" t="s">
        <v>53</v>
      </c>
      <c r="B3979" s="73" t="s">
        <v>74</v>
      </c>
      <c r="C3979" s="35" t="s">
        <v>1</v>
      </c>
      <c r="D3979" s="35" t="s">
        <v>127</v>
      </c>
      <c r="E3979" s="35" t="s">
        <v>2</v>
      </c>
      <c r="F3979" s="44">
        <v>2019</v>
      </c>
      <c r="G3979" s="31" t="str">
        <f>VLOOKUP(H3979,'GN and GP categories'!A:B,2,FALSE)</f>
        <v>Gram-negative</v>
      </c>
      <c r="H3979" s="96" t="s">
        <v>104</v>
      </c>
      <c r="I3979" s="33">
        <v>8</v>
      </c>
      <c r="J3979" s="31" t="s">
        <v>253</v>
      </c>
      <c r="K3979" s="31">
        <v>100</v>
      </c>
      <c r="L3979" s="38">
        <f t="shared" si="78"/>
        <v>8</v>
      </c>
    </row>
    <row r="3980" spans="1:12" ht="15.75" thickBot="1">
      <c r="A3980" s="73" t="s">
        <v>53</v>
      </c>
      <c r="B3980" s="73" t="s">
        <v>74</v>
      </c>
      <c r="C3980" s="35" t="s">
        <v>1</v>
      </c>
      <c r="D3980" s="35" t="s">
        <v>127</v>
      </c>
      <c r="E3980" s="35" t="s">
        <v>2</v>
      </c>
      <c r="F3980" s="44">
        <v>2019</v>
      </c>
      <c r="G3980" s="31" t="str">
        <f>VLOOKUP(H3980,'GN and GP categories'!A:B,2,FALSE)</f>
        <v>Gram-negative</v>
      </c>
      <c r="H3980" s="96" t="s">
        <v>107</v>
      </c>
      <c r="I3980" s="33">
        <v>7</v>
      </c>
      <c r="J3980" s="31" t="s">
        <v>196</v>
      </c>
      <c r="K3980" s="31">
        <v>0</v>
      </c>
      <c r="L3980" s="38">
        <f t="shared" si="78"/>
        <v>0</v>
      </c>
    </row>
    <row r="3981" spans="1:12" ht="15.75" thickBot="1">
      <c r="A3981" s="73" t="s">
        <v>53</v>
      </c>
      <c r="B3981" s="73" t="s">
        <v>74</v>
      </c>
      <c r="C3981" s="35" t="s">
        <v>1</v>
      </c>
      <c r="D3981" s="35" t="s">
        <v>127</v>
      </c>
      <c r="E3981" s="35" t="s">
        <v>2</v>
      </c>
      <c r="F3981" s="44">
        <v>2019</v>
      </c>
      <c r="G3981" s="31" t="str">
        <f>VLOOKUP(H3981,'GN and GP categories'!A:B,2,FALSE)</f>
        <v>Gram-negative</v>
      </c>
      <c r="H3981" s="96" t="s">
        <v>107</v>
      </c>
      <c r="I3981" s="33">
        <v>7</v>
      </c>
      <c r="J3981" s="31" t="s">
        <v>13</v>
      </c>
      <c r="K3981" s="31">
        <v>0</v>
      </c>
      <c r="L3981" s="38">
        <f t="shared" si="78"/>
        <v>0</v>
      </c>
    </row>
    <row r="3982" spans="1:12" ht="15.75" thickBot="1">
      <c r="A3982" s="73" t="s">
        <v>53</v>
      </c>
      <c r="B3982" s="73" t="s">
        <v>74</v>
      </c>
      <c r="C3982" s="35" t="s">
        <v>1</v>
      </c>
      <c r="D3982" s="35" t="s">
        <v>127</v>
      </c>
      <c r="E3982" s="35" t="s">
        <v>2</v>
      </c>
      <c r="F3982" s="44">
        <v>2019</v>
      </c>
      <c r="G3982" s="31" t="str">
        <f>VLOOKUP(H3982,'GN and GP categories'!A:B,2,FALSE)</f>
        <v>Gram-negative</v>
      </c>
      <c r="H3982" s="96" t="s">
        <v>107</v>
      </c>
      <c r="I3982" s="33">
        <v>7</v>
      </c>
      <c r="J3982" s="31" t="s">
        <v>16</v>
      </c>
      <c r="K3982" s="31">
        <v>0</v>
      </c>
      <c r="L3982" s="38">
        <f t="shared" si="78"/>
        <v>0</v>
      </c>
    </row>
    <row r="3983" spans="1:12" ht="15.75" thickBot="1">
      <c r="A3983" s="73" t="s">
        <v>53</v>
      </c>
      <c r="B3983" s="73" t="s">
        <v>74</v>
      </c>
      <c r="C3983" s="35" t="s">
        <v>1</v>
      </c>
      <c r="D3983" s="35" t="s">
        <v>127</v>
      </c>
      <c r="E3983" s="35" t="s">
        <v>2</v>
      </c>
      <c r="F3983" s="44">
        <v>2019</v>
      </c>
      <c r="G3983" s="31" t="str">
        <f>VLOOKUP(H3983,'GN and GP categories'!A:B,2,FALSE)</f>
        <v>Gram-negative</v>
      </c>
      <c r="H3983" s="96" t="s">
        <v>107</v>
      </c>
      <c r="I3983" s="33">
        <v>7</v>
      </c>
      <c r="J3983" s="31" t="s">
        <v>17</v>
      </c>
      <c r="K3983" s="31">
        <v>100</v>
      </c>
      <c r="L3983" s="38">
        <f t="shared" si="78"/>
        <v>7</v>
      </c>
    </row>
    <row r="3984" spans="1:12" ht="15.75" thickBot="1">
      <c r="A3984" s="73" t="s">
        <v>53</v>
      </c>
      <c r="B3984" s="73" t="s">
        <v>74</v>
      </c>
      <c r="C3984" s="35" t="s">
        <v>1</v>
      </c>
      <c r="D3984" s="35" t="s">
        <v>127</v>
      </c>
      <c r="E3984" s="35" t="s">
        <v>2</v>
      </c>
      <c r="F3984" s="44">
        <v>2019</v>
      </c>
      <c r="G3984" s="31" t="str">
        <f>VLOOKUP(H3984,'GN and GP categories'!A:B,2,FALSE)</f>
        <v>Gram-negative</v>
      </c>
      <c r="H3984" s="96" t="s">
        <v>107</v>
      </c>
      <c r="I3984" s="33">
        <v>7</v>
      </c>
      <c r="J3984" s="31" t="s">
        <v>18</v>
      </c>
      <c r="K3984" s="31">
        <v>100</v>
      </c>
      <c r="L3984" s="38">
        <f t="shared" si="78"/>
        <v>7</v>
      </c>
    </row>
    <row r="3985" spans="1:12" ht="15.75" thickBot="1">
      <c r="A3985" s="73" t="s">
        <v>53</v>
      </c>
      <c r="B3985" s="73" t="s">
        <v>74</v>
      </c>
      <c r="C3985" s="35" t="s">
        <v>1</v>
      </c>
      <c r="D3985" s="35" t="s">
        <v>127</v>
      </c>
      <c r="E3985" s="35" t="s">
        <v>2</v>
      </c>
      <c r="F3985" s="44">
        <v>2019</v>
      </c>
      <c r="G3985" s="31" t="str">
        <f>VLOOKUP(H3985,'GN and GP categories'!A:B,2,FALSE)</f>
        <v>Gram-negative</v>
      </c>
      <c r="H3985" s="96" t="s">
        <v>107</v>
      </c>
      <c r="I3985" s="33">
        <v>7</v>
      </c>
      <c r="J3985" s="31" t="s">
        <v>20</v>
      </c>
      <c r="K3985" s="31">
        <v>0</v>
      </c>
      <c r="L3985" s="38">
        <f t="shared" si="78"/>
        <v>0</v>
      </c>
    </row>
    <row r="3986" spans="1:12" ht="15.75" thickBot="1">
      <c r="A3986" s="73" t="s">
        <v>53</v>
      </c>
      <c r="B3986" s="73" t="s">
        <v>74</v>
      </c>
      <c r="C3986" s="35" t="s">
        <v>1</v>
      </c>
      <c r="D3986" s="35" t="s">
        <v>127</v>
      </c>
      <c r="E3986" s="35" t="s">
        <v>2</v>
      </c>
      <c r="F3986" s="44">
        <v>2019</v>
      </c>
      <c r="G3986" s="31" t="str">
        <f>VLOOKUP(H3986,'GN and GP categories'!A:B,2,FALSE)</f>
        <v>Gram-negative</v>
      </c>
      <c r="H3986" s="96" t="s">
        <v>107</v>
      </c>
      <c r="I3986" s="33">
        <v>7</v>
      </c>
      <c r="J3986" s="31" t="s">
        <v>84</v>
      </c>
      <c r="K3986" s="31">
        <v>0</v>
      </c>
      <c r="L3986" s="38">
        <f t="shared" si="78"/>
        <v>0</v>
      </c>
    </row>
    <row r="3987" spans="1:12" ht="15.75" thickBot="1">
      <c r="A3987" s="73" t="s">
        <v>53</v>
      </c>
      <c r="B3987" s="73" t="s">
        <v>74</v>
      </c>
      <c r="C3987" s="35" t="s">
        <v>1</v>
      </c>
      <c r="D3987" s="35" t="s">
        <v>127</v>
      </c>
      <c r="E3987" s="35" t="s">
        <v>2</v>
      </c>
      <c r="F3987" s="44">
        <v>2019</v>
      </c>
      <c r="G3987" s="31" t="str">
        <f>VLOOKUP(H3987,'GN and GP categories'!A:B,2,FALSE)</f>
        <v>Gram-negative</v>
      </c>
      <c r="H3987" s="96" t="s">
        <v>107</v>
      </c>
      <c r="I3987" s="33">
        <v>7</v>
      </c>
      <c r="J3987" s="31" t="s">
        <v>208</v>
      </c>
      <c r="K3987" s="31">
        <v>0</v>
      </c>
      <c r="L3987" s="38">
        <f t="shared" si="78"/>
        <v>0</v>
      </c>
    </row>
    <row r="3988" spans="1:12" ht="15.75" thickBot="1">
      <c r="A3988" s="73" t="s">
        <v>53</v>
      </c>
      <c r="B3988" s="73" t="s">
        <v>74</v>
      </c>
      <c r="C3988" s="35" t="s">
        <v>1</v>
      </c>
      <c r="D3988" s="35" t="s">
        <v>127</v>
      </c>
      <c r="E3988" s="35" t="s">
        <v>2</v>
      </c>
      <c r="F3988" s="44">
        <v>2019</v>
      </c>
      <c r="G3988" s="31" t="str">
        <f>VLOOKUP(H3988,'GN and GP categories'!A:B,2,FALSE)</f>
        <v>Gram-negative</v>
      </c>
      <c r="H3988" s="96" t="s">
        <v>107</v>
      </c>
      <c r="I3988" s="33">
        <v>7</v>
      </c>
      <c r="J3988" s="31" t="s">
        <v>28</v>
      </c>
      <c r="K3988" s="31">
        <v>100</v>
      </c>
      <c r="L3988" s="38">
        <f t="shared" si="78"/>
        <v>7</v>
      </c>
    </row>
    <row r="3989" spans="1:12" ht="15.75" thickBot="1">
      <c r="A3989" s="73" t="s">
        <v>53</v>
      </c>
      <c r="B3989" s="73" t="s">
        <v>74</v>
      </c>
      <c r="C3989" s="35" t="s">
        <v>1</v>
      </c>
      <c r="D3989" s="35" t="s">
        <v>127</v>
      </c>
      <c r="E3989" s="35" t="s">
        <v>2</v>
      </c>
      <c r="F3989" s="44">
        <v>2019</v>
      </c>
      <c r="G3989" s="31" t="str">
        <f>VLOOKUP(H3989,'GN and GP categories'!A:B,2,FALSE)</f>
        <v>Gram-negative</v>
      </c>
      <c r="H3989" s="96" t="s">
        <v>107</v>
      </c>
      <c r="I3989" s="33">
        <v>7</v>
      </c>
      <c r="J3989" s="31" t="s">
        <v>30</v>
      </c>
      <c r="K3989" s="31">
        <v>100</v>
      </c>
      <c r="L3989" s="38">
        <f t="shared" si="78"/>
        <v>7</v>
      </c>
    </row>
    <row r="3990" spans="1:12" ht="15.75" thickBot="1">
      <c r="A3990" s="73" t="s">
        <v>53</v>
      </c>
      <c r="B3990" s="73" t="s">
        <v>74</v>
      </c>
      <c r="C3990" s="35" t="s">
        <v>1</v>
      </c>
      <c r="D3990" s="35" t="s">
        <v>127</v>
      </c>
      <c r="E3990" s="35" t="s">
        <v>2</v>
      </c>
      <c r="F3990" s="44">
        <v>2019</v>
      </c>
      <c r="G3990" s="31" t="str">
        <f>VLOOKUP(H3990,'GN and GP categories'!A:B,2,FALSE)</f>
        <v>Gram-negative</v>
      </c>
      <c r="H3990" s="96" t="s">
        <v>107</v>
      </c>
      <c r="I3990" s="33">
        <v>7</v>
      </c>
      <c r="J3990" s="31" t="s">
        <v>31</v>
      </c>
      <c r="K3990" s="31">
        <v>100</v>
      </c>
      <c r="L3990" s="38">
        <f t="shared" si="78"/>
        <v>7</v>
      </c>
    </row>
    <row r="3991" spans="1:12" ht="15.75" thickBot="1">
      <c r="A3991" s="73" t="s">
        <v>53</v>
      </c>
      <c r="B3991" s="73" t="s">
        <v>74</v>
      </c>
      <c r="C3991" s="35" t="s">
        <v>1</v>
      </c>
      <c r="D3991" s="35" t="s">
        <v>127</v>
      </c>
      <c r="E3991" s="35" t="s">
        <v>2</v>
      </c>
      <c r="F3991" s="44">
        <v>2019</v>
      </c>
      <c r="G3991" s="31" t="str">
        <f>VLOOKUP(H3991,'GN and GP categories'!A:B,2,FALSE)</f>
        <v>Gram-negative</v>
      </c>
      <c r="H3991" s="96" t="s">
        <v>107</v>
      </c>
      <c r="I3991" s="33">
        <v>7</v>
      </c>
      <c r="J3991" s="31" t="s">
        <v>32</v>
      </c>
      <c r="K3991" s="31">
        <v>100</v>
      </c>
      <c r="L3991" s="38">
        <f t="shared" si="78"/>
        <v>7</v>
      </c>
    </row>
    <row r="3992" spans="1:12" ht="15.75" thickBot="1">
      <c r="A3992" s="73" t="s">
        <v>53</v>
      </c>
      <c r="B3992" s="73" t="s">
        <v>74</v>
      </c>
      <c r="C3992" s="35" t="s">
        <v>1</v>
      </c>
      <c r="D3992" s="35" t="s">
        <v>127</v>
      </c>
      <c r="E3992" s="35" t="s">
        <v>2</v>
      </c>
      <c r="F3992" s="44">
        <v>2019</v>
      </c>
      <c r="G3992" s="31" t="str">
        <f>VLOOKUP(H3992,'GN and GP categories'!A:B,2,FALSE)</f>
        <v>Gram-negative</v>
      </c>
      <c r="H3992" s="96" t="s">
        <v>107</v>
      </c>
      <c r="I3992" s="33">
        <v>7</v>
      </c>
      <c r="J3992" s="31" t="s">
        <v>253</v>
      </c>
      <c r="K3992" s="31">
        <v>100</v>
      </c>
      <c r="L3992" s="38">
        <f t="shared" si="78"/>
        <v>7</v>
      </c>
    </row>
    <row r="3993" spans="1:12" ht="15.75" thickBot="1">
      <c r="A3993" s="73" t="s">
        <v>53</v>
      </c>
      <c r="B3993" s="73" t="s">
        <v>74</v>
      </c>
      <c r="C3993" s="35" t="s">
        <v>1</v>
      </c>
      <c r="D3993" s="35" t="s">
        <v>127</v>
      </c>
      <c r="E3993" s="35" t="s">
        <v>2</v>
      </c>
      <c r="F3993" s="44">
        <v>2019</v>
      </c>
      <c r="G3993" s="31" t="str">
        <f>VLOOKUP(H3993,'GN and GP categories'!A:B,2,FALSE)</f>
        <v>Gram-positive</v>
      </c>
      <c r="H3993" s="96" t="s">
        <v>46</v>
      </c>
      <c r="I3993" s="33">
        <v>283</v>
      </c>
      <c r="J3993" s="31" t="s">
        <v>16</v>
      </c>
      <c r="K3993">
        <v>87</v>
      </c>
      <c r="L3993" s="38">
        <f t="shared" si="78"/>
        <v>246.21</v>
      </c>
    </row>
    <row r="3994" spans="1:12" ht="15.75" thickBot="1">
      <c r="A3994" s="73" t="s">
        <v>53</v>
      </c>
      <c r="B3994" s="73" t="s">
        <v>74</v>
      </c>
      <c r="C3994" s="35" t="s">
        <v>1</v>
      </c>
      <c r="D3994" s="35" t="s">
        <v>127</v>
      </c>
      <c r="E3994" s="35" t="s">
        <v>2</v>
      </c>
      <c r="F3994" s="44">
        <v>2019</v>
      </c>
      <c r="G3994" s="31" t="str">
        <f>VLOOKUP(H3994,'GN and GP categories'!A:B,2,FALSE)</f>
        <v>Gram-positive</v>
      </c>
      <c r="H3994" s="96" t="s">
        <v>46</v>
      </c>
      <c r="I3994" s="33">
        <v>283</v>
      </c>
      <c r="J3994" s="31" t="s">
        <v>17</v>
      </c>
      <c r="K3994">
        <v>87</v>
      </c>
      <c r="L3994" s="38">
        <f t="shared" si="78"/>
        <v>246.21</v>
      </c>
    </row>
    <row r="3995" spans="1:12" ht="15.75" thickBot="1">
      <c r="A3995" s="73" t="s">
        <v>53</v>
      </c>
      <c r="B3995" s="73" t="s">
        <v>74</v>
      </c>
      <c r="C3995" s="35" t="s">
        <v>1</v>
      </c>
      <c r="D3995" s="35" t="s">
        <v>127</v>
      </c>
      <c r="E3995" s="35" t="s">
        <v>2</v>
      </c>
      <c r="F3995" s="44">
        <v>2019</v>
      </c>
      <c r="G3995" s="31" t="str">
        <f>VLOOKUP(H3995,'GN and GP categories'!A:B,2,FALSE)</f>
        <v>Gram-positive</v>
      </c>
      <c r="H3995" s="96" t="s">
        <v>46</v>
      </c>
      <c r="I3995" s="33">
        <v>283</v>
      </c>
      <c r="J3995" s="31" t="s">
        <v>18</v>
      </c>
      <c r="K3995">
        <v>87</v>
      </c>
      <c r="L3995" s="38">
        <f t="shared" si="78"/>
        <v>246.21</v>
      </c>
    </row>
    <row r="3996" spans="1:12" ht="15.75" thickBot="1">
      <c r="A3996" s="73" t="s">
        <v>53</v>
      </c>
      <c r="B3996" s="73" t="s">
        <v>74</v>
      </c>
      <c r="C3996" s="35" t="s">
        <v>1</v>
      </c>
      <c r="D3996" s="35" t="s">
        <v>127</v>
      </c>
      <c r="E3996" s="35" t="s">
        <v>2</v>
      </c>
      <c r="F3996" s="44">
        <v>2019</v>
      </c>
      <c r="G3996" s="31" t="str">
        <f>VLOOKUP(H3996,'GN and GP categories'!A:B,2,FALSE)</f>
        <v>Gram-positive</v>
      </c>
      <c r="H3996" s="96" t="s">
        <v>46</v>
      </c>
      <c r="I3996" s="33">
        <v>283</v>
      </c>
      <c r="J3996" s="31" t="s">
        <v>19</v>
      </c>
      <c r="K3996">
        <v>87</v>
      </c>
      <c r="L3996" s="38">
        <f t="shared" si="78"/>
        <v>246.21</v>
      </c>
    </row>
    <row r="3997" spans="1:12" ht="15.75" thickBot="1">
      <c r="A3997" s="73" t="s">
        <v>53</v>
      </c>
      <c r="B3997" s="73" t="s">
        <v>74</v>
      </c>
      <c r="C3997" s="35" t="s">
        <v>1</v>
      </c>
      <c r="D3997" s="35" t="s">
        <v>127</v>
      </c>
      <c r="E3997" s="35" t="s">
        <v>2</v>
      </c>
      <c r="F3997" s="44">
        <v>2019</v>
      </c>
      <c r="G3997" s="31" t="str">
        <f>VLOOKUP(H3997,'GN and GP categories'!A:B,2,FALSE)</f>
        <v>Gram-positive</v>
      </c>
      <c r="H3997" s="96" t="s">
        <v>46</v>
      </c>
      <c r="I3997" s="33">
        <v>283</v>
      </c>
      <c r="J3997" s="31" t="s">
        <v>20</v>
      </c>
      <c r="K3997">
        <v>87</v>
      </c>
      <c r="L3997" s="38">
        <f t="shared" si="78"/>
        <v>246.21</v>
      </c>
    </row>
    <row r="3998" spans="1:12" ht="15.75" thickBot="1">
      <c r="A3998" s="73" t="s">
        <v>53</v>
      </c>
      <c r="B3998" s="73" t="s">
        <v>74</v>
      </c>
      <c r="C3998" s="35" t="s">
        <v>1</v>
      </c>
      <c r="D3998" s="35" t="s">
        <v>127</v>
      </c>
      <c r="E3998" s="35" t="s">
        <v>2</v>
      </c>
      <c r="F3998" s="44">
        <v>2019</v>
      </c>
      <c r="G3998" s="31" t="str">
        <f>VLOOKUP(H3998,'GN and GP categories'!A:B,2,FALSE)</f>
        <v>Gram-positive</v>
      </c>
      <c r="H3998" s="96" t="s">
        <v>46</v>
      </c>
      <c r="I3998" s="33">
        <v>283</v>
      </c>
      <c r="J3998" s="31" t="s">
        <v>84</v>
      </c>
      <c r="K3998">
        <v>87</v>
      </c>
      <c r="L3998" s="38">
        <f t="shared" si="78"/>
        <v>246.21</v>
      </c>
    </row>
    <row r="3999" spans="1:12" ht="15.75" thickBot="1">
      <c r="A3999" s="73" t="s">
        <v>53</v>
      </c>
      <c r="B3999" s="73" t="s">
        <v>74</v>
      </c>
      <c r="C3999" s="35" t="s">
        <v>1</v>
      </c>
      <c r="D3999" s="35" t="s">
        <v>127</v>
      </c>
      <c r="E3999" s="35" t="s">
        <v>2</v>
      </c>
      <c r="F3999" s="44">
        <v>2019</v>
      </c>
      <c r="G3999" s="31" t="str">
        <f>VLOOKUP(H3999,'GN and GP categories'!A:B,2,FALSE)</f>
        <v>Gram-positive</v>
      </c>
      <c r="H3999" s="96" t="s">
        <v>46</v>
      </c>
      <c r="I3999" s="33">
        <v>283</v>
      </c>
      <c r="J3999" s="31" t="s">
        <v>317</v>
      </c>
      <c r="K3999">
        <v>79</v>
      </c>
      <c r="L3999" s="38">
        <f t="shared" si="78"/>
        <v>223.57</v>
      </c>
    </row>
    <row r="4000" spans="1:12" ht="15.75" thickBot="1">
      <c r="A4000" s="73" t="s">
        <v>53</v>
      </c>
      <c r="B4000" s="73" t="s">
        <v>74</v>
      </c>
      <c r="C4000" s="35" t="s">
        <v>1</v>
      </c>
      <c r="D4000" s="35" t="s">
        <v>127</v>
      </c>
      <c r="E4000" s="35" t="s">
        <v>2</v>
      </c>
      <c r="F4000" s="44">
        <v>2019</v>
      </c>
      <c r="G4000" s="31" t="str">
        <f>VLOOKUP(H4000,'GN and GP categories'!A:B,2,FALSE)</f>
        <v>Gram-positive</v>
      </c>
      <c r="H4000" s="96" t="s">
        <v>46</v>
      </c>
      <c r="I4000" s="33">
        <v>283</v>
      </c>
      <c r="J4000" s="31" t="s">
        <v>313</v>
      </c>
      <c r="K4000">
        <v>70</v>
      </c>
      <c r="L4000" s="38">
        <f t="shared" si="78"/>
        <v>198.1</v>
      </c>
    </row>
    <row r="4001" spans="1:12" ht="15.75" thickBot="1">
      <c r="A4001" s="73" t="s">
        <v>53</v>
      </c>
      <c r="B4001" s="73" t="s">
        <v>74</v>
      </c>
      <c r="C4001" s="35" t="s">
        <v>1</v>
      </c>
      <c r="D4001" s="35" t="s">
        <v>127</v>
      </c>
      <c r="E4001" s="35" t="s">
        <v>2</v>
      </c>
      <c r="F4001" s="44">
        <v>2019</v>
      </c>
      <c r="G4001" s="31" t="str">
        <f>VLOOKUP(H4001,'GN and GP categories'!A:B,2,FALSE)</f>
        <v>Gram-positive</v>
      </c>
      <c r="H4001" s="96" t="s">
        <v>46</v>
      </c>
      <c r="I4001" s="33">
        <v>283</v>
      </c>
      <c r="J4001" s="31" t="s">
        <v>306</v>
      </c>
      <c r="K4001">
        <v>97</v>
      </c>
      <c r="L4001" s="38">
        <f t="shared" si="78"/>
        <v>274.51</v>
      </c>
    </row>
    <row r="4002" spans="1:12" ht="15.75" thickBot="1">
      <c r="A4002" s="73" t="s">
        <v>53</v>
      </c>
      <c r="B4002" s="73" t="s">
        <v>74</v>
      </c>
      <c r="C4002" s="35" t="s">
        <v>1</v>
      </c>
      <c r="D4002" s="35" t="s">
        <v>127</v>
      </c>
      <c r="E4002" s="35" t="s">
        <v>2</v>
      </c>
      <c r="F4002" s="44">
        <v>2019</v>
      </c>
      <c r="G4002" s="31" t="str">
        <f>VLOOKUP(H4002,'GN and GP categories'!A:B,2,FALSE)</f>
        <v>Gram-positive</v>
      </c>
      <c r="H4002" s="96" t="s">
        <v>46</v>
      </c>
      <c r="I4002" s="33">
        <v>283</v>
      </c>
      <c r="J4002" s="31" t="s">
        <v>30</v>
      </c>
      <c r="K4002">
        <v>98</v>
      </c>
      <c r="L4002" s="38">
        <f t="shared" ref="L4002:L4065" si="79">IF(K4002="","",K4002*I4002/100)</f>
        <v>277.33999999999997</v>
      </c>
    </row>
    <row r="4003" spans="1:12" ht="15.75" thickBot="1">
      <c r="A4003" s="73" t="s">
        <v>53</v>
      </c>
      <c r="B4003" s="73" t="s">
        <v>74</v>
      </c>
      <c r="C4003" s="35" t="s">
        <v>1</v>
      </c>
      <c r="D4003" s="35" t="s">
        <v>127</v>
      </c>
      <c r="E4003" s="35" t="s">
        <v>2</v>
      </c>
      <c r="F4003" s="44">
        <v>2019</v>
      </c>
      <c r="G4003" s="31" t="str">
        <f>VLOOKUP(H4003,'GN and GP categories'!A:B,2,FALSE)</f>
        <v>Gram-positive</v>
      </c>
      <c r="H4003" s="96" t="s">
        <v>46</v>
      </c>
      <c r="I4003" s="33">
        <v>283</v>
      </c>
      <c r="J4003" s="31" t="s">
        <v>34</v>
      </c>
      <c r="K4003">
        <v>100</v>
      </c>
      <c r="L4003" s="38">
        <f t="shared" si="79"/>
        <v>283</v>
      </c>
    </row>
    <row r="4004" spans="1:12" ht="15.75" thickBot="1">
      <c r="A4004" s="73" t="s">
        <v>53</v>
      </c>
      <c r="B4004" s="73" t="s">
        <v>74</v>
      </c>
      <c r="C4004" s="35" t="s">
        <v>1</v>
      </c>
      <c r="D4004" s="35" t="s">
        <v>127</v>
      </c>
      <c r="E4004" s="35" t="s">
        <v>2</v>
      </c>
      <c r="F4004" s="44">
        <v>2019</v>
      </c>
      <c r="G4004" s="31" t="str">
        <f>VLOOKUP(H4004,'GN and GP categories'!A:B,2,FALSE)</f>
        <v>Gram-positive</v>
      </c>
      <c r="H4004" s="96" t="s">
        <v>46</v>
      </c>
      <c r="I4004" s="33">
        <v>283</v>
      </c>
      <c r="J4004" s="31" t="s">
        <v>299</v>
      </c>
      <c r="K4004">
        <v>100</v>
      </c>
      <c r="L4004" s="38">
        <f t="shared" si="79"/>
        <v>283</v>
      </c>
    </row>
    <row r="4005" spans="1:12" ht="15.75" thickBot="1">
      <c r="A4005" s="73" t="s">
        <v>53</v>
      </c>
      <c r="B4005" s="73" t="s">
        <v>74</v>
      </c>
      <c r="C4005" s="35" t="s">
        <v>1</v>
      </c>
      <c r="D4005" s="35" t="s">
        <v>127</v>
      </c>
      <c r="E4005" s="35" t="s">
        <v>2</v>
      </c>
      <c r="F4005" s="44">
        <v>2019</v>
      </c>
      <c r="G4005" s="31" t="str">
        <f>VLOOKUP(H4005,'GN and GP categories'!A:B,2,FALSE)</f>
        <v>Gram-positive</v>
      </c>
      <c r="H4005" s="96" t="s">
        <v>213</v>
      </c>
      <c r="I4005" s="33">
        <v>252</v>
      </c>
      <c r="J4005" s="31" t="s">
        <v>16</v>
      </c>
      <c r="K4005">
        <v>38</v>
      </c>
      <c r="L4005" s="38">
        <f t="shared" si="79"/>
        <v>95.76</v>
      </c>
    </row>
    <row r="4006" spans="1:12" ht="15.75" thickBot="1">
      <c r="A4006" s="73" t="s">
        <v>53</v>
      </c>
      <c r="B4006" s="73" t="s">
        <v>74</v>
      </c>
      <c r="C4006" s="35" t="s">
        <v>1</v>
      </c>
      <c r="D4006" s="35" t="s">
        <v>127</v>
      </c>
      <c r="E4006" s="35" t="s">
        <v>2</v>
      </c>
      <c r="F4006" s="44">
        <v>2019</v>
      </c>
      <c r="G4006" s="31" t="str">
        <f>VLOOKUP(H4006,'GN and GP categories'!A:B,2,FALSE)</f>
        <v>Gram-positive</v>
      </c>
      <c r="H4006" s="96" t="s">
        <v>213</v>
      </c>
      <c r="I4006" s="33">
        <v>252</v>
      </c>
      <c r="J4006" s="31" t="s">
        <v>17</v>
      </c>
      <c r="K4006">
        <v>38</v>
      </c>
      <c r="L4006" s="38">
        <f t="shared" si="79"/>
        <v>95.76</v>
      </c>
    </row>
    <row r="4007" spans="1:12" ht="15.75" thickBot="1">
      <c r="A4007" s="73" t="s">
        <v>53</v>
      </c>
      <c r="B4007" s="73" t="s">
        <v>74</v>
      </c>
      <c r="C4007" s="35" t="s">
        <v>1</v>
      </c>
      <c r="D4007" s="35" t="s">
        <v>127</v>
      </c>
      <c r="E4007" s="35" t="s">
        <v>2</v>
      </c>
      <c r="F4007" s="44">
        <v>2019</v>
      </c>
      <c r="G4007" s="31" t="str">
        <f>VLOOKUP(H4007,'GN and GP categories'!A:B,2,FALSE)</f>
        <v>Gram-positive</v>
      </c>
      <c r="H4007" s="96" t="s">
        <v>213</v>
      </c>
      <c r="I4007" s="33">
        <v>252</v>
      </c>
      <c r="J4007" s="31" t="s">
        <v>18</v>
      </c>
      <c r="K4007" s="31">
        <v>38</v>
      </c>
      <c r="L4007" s="38">
        <f t="shared" si="79"/>
        <v>95.76</v>
      </c>
    </row>
    <row r="4008" spans="1:12" ht="15.75" thickBot="1">
      <c r="A4008" s="73" t="s">
        <v>53</v>
      </c>
      <c r="B4008" s="73" t="s">
        <v>74</v>
      </c>
      <c r="C4008" s="35" t="s">
        <v>1</v>
      </c>
      <c r="D4008" s="35" t="s">
        <v>127</v>
      </c>
      <c r="E4008" s="35" t="s">
        <v>2</v>
      </c>
      <c r="F4008" s="44">
        <v>2019</v>
      </c>
      <c r="G4008" s="31" t="str">
        <f>VLOOKUP(H4008,'GN and GP categories'!A:B,2,FALSE)</f>
        <v>Gram-positive</v>
      </c>
      <c r="H4008" s="96" t="s">
        <v>213</v>
      </c>
      <c r="I4008" s="33">
        <v>252</v>
      </c>
      <c r="J4008" s="31" t="s">
        <v>19</v>
      </c>
      <c r="K4008" s="31">
        <v>38</v>
      </c>
      <c r="L4008" s="38">
        <f t="shared" si="79"/>
        <v>95.76</v>
      </c>
    </row>
    <row r="4009" spans="1:12" ht="15.75" thickBot="1">
      <c r="A4009" s="73" t="s">
        <v>53</v>
      </c>
      <c r="B4009" s="73" t="s">
        <v>74</v>
      </c>
      <c r="C4009" s="35" t="s">
        <v>1</v>
      </c>
      <c r="D4009" s="35" t="s">
        <v>127</v>
      </c>
      <c r="E4009" s="35" t="s">
        <v>2</v>
      </c>
      <c r="F4009" s="44">
        <v>2019</v>
      </c>
      <c r="G4009" s="31" t="str">
        <f>VLOOKUP(H4009,'GN and GP categories'!A:B,2,FALSE)</f>
        <v>Gram-positive</v>
      </c>
      <c r="H4009" s="96" t="s">
        <v>213</v>
      </c>
      <c r="I4009" s="33">
        <v>252</v>
      </c>
      <c r="J4009" s="31" t="s">
        <v>20</v>
      </c>
      <c r="K4009" s="31">
        <v>38</v>
      </c>
      <c r="L4009" s="38">
        <f t="shared" si="79"/>
        <v>95.76</v>
      </c>
    </row>
    <row r="4010" spans="1:12" ht="15.75" thickBot="1">
      <c r="A4010" s="73" t="s">
        <v>53</v>
      </c>
      <c r="B4010" s="73" t="s">
        <v>74</v>
      </c>
      <c r="C4010" s="35" t="s">
        <v>1</v>
      </c>
      <c r="D4010" s="35" t="s">
        <v>127</v>
      </c>
      <c r="E4010" s="35" t="s">
        <v>2</v>
      </c>
      <c r="F4010" s="44">
        <v>2019</v>
      </c>
      <c r="G4010" s="31" t="str">
        <f>VLOOKUP(H4010,'GN and GP categories'!A:B,2,FALSE)</f>
        <v>Gram-positive</v>
      </c>
      <c r="H4010" s="96" t="s">
        <v>213</v>
      </c>
      <c r="I4010" s="33">
        <v>252</v>
      </c>
      <c r="J4010" s="31" t="s">
        <v>317</v>
      </c>
      <c r="K4010" s="31">
        <v>54</v>
      </c>
      <c r="L4010" s="38">
        <f t="shared" si="79"/>
        <v>136.08000000000001</v>
      </c>
    </row>
    <row r="4011" spans="1:12" ht="15.75" thickBot="1">
      <c r="A4011" s="73" t="s">
        <v>53</v>
      </c>
      <c r="B4011" s="73" t="s">
        <v>74</v>
      </c>
      <c r="C4011" s="35" t="s">
        <v>1</v>
      </c>
      <c r="D4011" s="35" t="s">
        <v>127</v>
      </c>
      <c r="E4011" s="35" t="s">
        <v>2</v>
      </c>
      <c r="F4011" s="44">
        <v>2019</v>
      </c>
      <c r="G4011" s="31" t="str">
        <f>VLOOKUP(H4011,'GN and GP categories'!A:B,2,FALSE)</f>
        <v>Gram-positive</v>
      </c>
      <c r="H4011" s="96" t="s">
        <v>213</v>
      </c>
      <c r="I4011" s="33">
        <v>252</v>
      </c>
      <c r="J4011" s="31" t="s">
        <v>313</v>
      </c>
      <c r="K4011" s="31">
        <v>36</v>
      </c>
      <c r="L4011" s="38">
        <f t="shared" si="79"/>
        <v>90.72</v>
      </c>
    </row>
    <row r="4012" spans="1:12" ht="15.75" thickBot="1">
      <c r="A4012" s="73" t="s">
        <v>53</v>
      </c>
      <c r="B4012" s="73" t="s">
        <v>74</v>
      </c>
      <c r="C4012" s="35" t="s">
        <v>1</v>
      </c>
      <c r="D4012" s="35" t="s">
        <v>127</v>
      </c>
      <c r="E4012" s="35" t="s">
        <v>2</v>
      </c>
      <c r="F4012" s="44">
        <v>2019</v>
      </c>
      <c r="G4012" s="31" t="str">
        <f>VLOOKUP(H4012,'GN and GP categories'!A:B,2,FALSE)</f>
        <v>Gram-positive</v>
      </c>
      <c r="H4012" s="96" t="s">
        <v>213</v>
      </c>
      <c r="I4012" s="33">
        <v>252</v>
      </c>
      <c r="J4012" s="31" t="s">
        <v>306</v>
      </c>
      <c r="K4012" s="31">
        <v>88</v>
      </c>
      <c r="L4012" s="38">
        <f t="shared" si="79"/>
        <v>221.76</v>
      </c>
    </row>
    <row r="4013" spans="1:12" ht="15.75" thickBot="1">
      <c r="A4013" s="73" t="s">
        <v>53</v>
      </c>
      <c r="B4013" s="73" t="s">
        <v>74</v>
      </c>
      <c r="C4013" s="35" t="s">
        <v>1</v>
      </c>
      <c r="D4013" s="35" t="s">
        <v>127</v>
      </c>
      <c r="E4013" s="35" t="s">
        <v>2</v>
      </c>
      <c r="F4013" s="44">
        <v>2019</v>
      </c>
      <c r="G4013" s="31" t="str">
        <f>VLOOKUP(H4013,'GN and GP categories'!A:B,2,FALSE)</f>
        <v>Gram-positive</v>
      </c>
      <c r="H4013" s="96" t="s">
        <v>213</v>
      </c>
      <c r="I4013" s="33">
        <v>252</v>
      </c>
      <c r="J4013" s="31" t="s">
        <v>30</v>
      </c>
      <c r="K4013" s="31">
        <v>79</v>
      </c>
      <c r="L4013" s="38">
        <f t="shared" si="79"/>
        <v>199.08</v>
      </c>
    </row>
    <row r="4014" spans="1:12" ht="15.75" thickBot="1">
      <c r="A4014" s="73" t="s">
        <v>53</v>
      </c>
      <c r="B4014" s="73" t="s">
        <v>74</v>
      </c>
      <c r="C4014" s="35" t="s">
        <v>1</v>
      </c>
      <c r="D4014" s="35" t="s">
        <v>127</v>
      </c>
      <c r="E4014" s="35" t="s">
        <v>2</v>
      </c>
      <c r="F4014" s="44">
        <v>2019</v>
      </c>
      <c r="G4014" s="31" t="str">
        <f>VLOOKUP(H4014,'GN and GP categories'!A:B,2,FALSE)</f>
        <v>Gram-positive</v>
      </c>
      <c r="H4014" s="96" t="s">
        <v>213</v>
      </c>
      <c r="I4014" s="33">
        <v>252</v>
      </c>
      <c r="J4014" s="31" t="s">
        <v>34</v>
      </c>
      <c r="K4014" s="31">
        <v>100</v>
      </c>
      <c r="L4014" s="38">
        <f t="shared" si="79"/>
        <v>252</v>
      </c>
    </row>
    <row r="4015" spans="1:12" ht="15.75" thickBot="1">
      <c r="A4015" s="73" t="s">
        <v>53</v>
      </c>
      <c r="B4015" s="73" t="s">
        <v>74</v>
      </c>
      <c r="C4015" s="35" t="s">
        <v>1</v>
      </c>
      <c r="D4015" s="35" t="s">
        <v>127</v>
      </c>
      <c r="E4015" s="35" t="s">
        <v>2</v>
      </c>
      <c r="F4015" s="44">
        <v>2019</v>
      </c>
      <c r="G4015" s="31" t="str">
        <f>VLOOKUP(H4015,'GN and GP categories'!A:B,2,FALSE)</f>
        <v>Gram-positive</v>
      </c>
      <c r="H4015" s="96" t="s">
        <v>213</v>
      </c>
      <c r="I4015" s="33">
        <v>252</v>
      </c>
      <c r="J4015" s="31" t="s">
        <v>299</v>
      </c>
      <c r="K4015" s="31">
        <v>100</v>
      </c>
      <c r="L4015" s="38">
        <f t="shared" si="79"/>
        <v>252</v>
      </c>
    </row>
    <row r="4016" spans="1:12" ht="15.75" thickBot="1">
      <c r="A4016" s="73" t="s">
        <v>53</v>
      </c>
      <c r="B4016" s="73" t="s">
        <v>74</v>
      </c>
      <c r="C4016" s="35" t="s">
        <v>1</v>
      </c>
      <c r="D4016" s="35" t="s">
        <v>127</v>
      </c>
      <c r="E4016" s="35" t="s">
        <v>2</v>
      </c>
      <c r="F4016" s="44">
        <v>2019</v>
      </c>
      <c r="G4016" s="31" t="str">
        <f>VLOOKUP(H4016,'GN and GP categories'!A:B,2,FALSE)</f>
        <v>Gram-positive</v>
      </c>
      <c r="H4016" s="96" t="s">
        <v>91</v>
      </c>
      <c r="I4016" s="33">
        <v>39</v>
      </c>
      <c r="J4016" s="31" t="s">
        <v>196</v>
      </c>
      <c r="K4016" s="31">
        <v>13</v>
      </c>
      <c r="L4016" s="38">
        <f t="shared" si="79"/>
        <v>5.07</v>
      </c>
    </row>
    <row r="4017" spans="1:12" ht="15.75" thickBot="1">
      <c r="A4017" s="73" t="s">
        <v>53</v>
      </c>
      <c r="B4017" s="73" t="s">
        <v>74</v>
      </c>
      <c r="C4017" s="35" t="s">
        <v>1</v>
      </c>
      <c r="D4017" s="35" t="s">
        <v>127</v>
      </c>
      <c r="E4017" s="35" t="s">
        <v>2</v>
      </c>
      <c r="F4017" s="44">
        <v>2019</v>
      </c>
      <c r="G4017" s="31" t="str">
        <f>VLOOKUP(H4017,'GN and GP categories'!A:B,2,FALSE)</f>
        <v>Gram-positive</v>
      </c>
      <c r="H4017" s="96" t="s">
        <v>91</v>
      </c>
      <c r="I4017" s="33">
        <v>39</v>
      </c>
      <c r="J4017" s="31" t="s">
        <v>13</v>
      </c>
      <c r="K4017" s="31">
        <v>13</v>
      </c>
      <c r="L4017" s="38">
        <f t="shared" si="79"/>
        <v>5.07</v>
      </c>
    </row>
    <row r="4018" spans="1:12" ht="15.75" thickBot="1">
      <c r="A4018" s="73" t="s">
        <v>53</v>
      </c>
      <c r="B4018" s="73" t="s">
        <v>74</v>
      </c>
      <c r="C4018" s="35" t="s">
        <v>1</v>
      </c>
      <c r="D4018" s="35" t="s">
        <v>127</v>
      </c>
      <c r="E4018" s="35" t="s">
        <v>2</v>
      </c>
      <c r="F4018" s="44">
        <v>2019</v>
      </c>
      <c r="G4018" s="31" t="str">
        <f>VLOOKUP(H4018,'GN and GP categories'!A:B,2,FALSE)</f>
        <v>Gram-positive</v>
      </c>
      <c r="H4018" s="96" t="s">
        <v>91</v>
      </c>
      <c r="I4018" s="33">
        <v>39</v>
      </c>
      <c r="J4018" s="31" t="s">
        <v>16</v>
      </c>
      <c r="K4018" s="31">
        <v>13</v>
      </c>
      <c r="L4018" s="38">
        <f t="shared" si="79"/>
        <v>5.07</v>
      </c>
    </row>
    <row r="4019" spans="1:12" ht="15.75" thickBot="1">
      <c r="A4019" s="73" t="s">
        <v>53</v>
      </c>
      <c r="B4019" s="73" t="s">
        <v>74</v>
      </c>
      <c r="C4019" s="35" t="s">
        <v>1</v>
      </c>
      <c r="D4019" s="35" t="s">
        <v>127</v>
      </c>
      <c r="E4019" s="35" t="s">
        <v>2</v>
      </c>
      <c r="F4019" s="44">
        <v>2019</v>
      </c>
      <c r="G4019" s="31" t="str">
        <f>VLOOKUP(H4019,'GN and GP categories'!A:B,2,FALSE)</f>
        <v>Gram-positive</v>
      </c>
      <c r="H4019" s="96" t="s">
        <v>91</v>
      </c>
      <c r="I4019" s="33">
        <v>39</v>
      </c>
      <c r="J4019" s="31" t="s">
        <v>34</v>
      </c>
      <c r="K4019" s="31">
        <v>51</v>
      </c>
      <c r="L4019" s="38">
        <f t="shared" si="79"/>
        <v>19.89</v>
      </c>
    </row>
    <row r="4020" spans="1:12" ht="15.75" thickBot="1">
      <c r="A4020" s="73" t="s">
        <v>53</v>
      </c>
      <c r="B4020" s="73" t="s">
        <v>74</v>
      </c>
      <c r="C4020" s="35" t="s">
        <v>1</v>
      </c>
      <c r="D4020" s="35" t="s">
        <v>127</v>
      </c>
      <c r="E4020" s="35" t="s">
        <v>2</v>
      </c>
      <c r="F4020" s="44">
        <v>2019</v>
      </c>
      <c r="G4020" s="31" t="str">
        <f>VLOOKUP(H4020,'GN and GP categories'!A:B,2,FALSE)</f>
        <v>Gram-positive</v>
      </c>
      <c r="H4020" s="96" t="s">
        <v>90</v>
      </c>
      <c r="I4020" s="33">
        <v>61</v>
      </c>
      <c r="J4020" s="31" t="s">
        <v>196</v>
      </c>
      <c r="K4020" s="31">
        <v>98</v>
      </c>
      <c r="L4020" s="38">
        <f t="shared" si="79"/>
        <v>59.78</v>
      </c>
    </row>
    <row r="4021" spans="1:12" ht="15.75" thickBot="1">
      <c r="A4021" s="73" t="s">
        <v>53</v>
      </c>
      <c r="B4021" s="73" t="s">
        <v>74</v>
      </c>
      <c r="C4021" s="35" t="s">
        <v>1</v>
      </c>
      <c r="D4021" s="35" t="s">
        <v>127</v>
      </c>
      <c r="E4021" s="35" t="s">
        <v>2</v>
      </c>
      <c r="F4021" s="44">
        <v>2019</v>
      </c>
      <c r="G4021" s="31" t="str">
        <f>VLOOKUP(H4021,'GN and GP categories'!A:B,2,FALSE)</f>
        <v>Gram-positive</v>
      </c>
      <c r="H4021" s="96" t="s">
        <v>90</v>
      </c>
      <c r="I4021" s="33">
        <v>61</v>
      </c>
      <c r="J4021" s="31" t="s">
        <v>13</v>
      </c>
      <c r="K4021" s="31">
        <v>98</v>
      </c>
      <c r="L4021" s="38">
        <f t="shared" si="79"/>
        <v>59.78</v>
      </c>
    </row>
    <row r="4022" spans="1:12" ht="15.75" thickBot="1">
      <c r="A4022" s="73" t="s">
        <v>53</v>
      </c>
      <c r="B4022" s="73" t="s">
        <v>74</v>
      </c>
      <c r="C4022" s="35" t="s">
        <v>1</v>
      </c>
      <c r="D4022" s="35" t="s">
        <v>127</v>
      </c>
      <c r="E4022" s="35" t="s">
        <v>2</v>
      </c>
      <c r="F4022" s="44">
        <v>2019</v>
      </c>
      <c r="G4022" s="31" t="str">
        <f>VLOOKUP(H4022,'GN and GP categories'!A:B,2,FALSE)</f>
        <v>Gram-positive</v>
      </c>
      <c r="H4022" s="96" t="s">
        <v>90</v>
      </c>
      <c r="I4022" s="33">
        <v>61</v>
      </c>
      <c r="J4022" s="31" t="s">
        <v>16</v>
      </c>
      <c r="K4022" s="31">
        <v>98</v>
      </c>
      <c r="L4022" s="38">
        <f t="shared" si="79"/>
        <v>59.78</v>
      </c>
    </row>
    <row r="4023" spans="1:12" ht="15.75" thickBot="1">
      <c r="A4023" s="73" t="s">
        <v>53</v>
      </c>
      <c r="B4023" s="73" t="s">
        <v>74</v>
      </c>
      <c r="C4023" s="35" t="s">
        <v>1</v>
      </c>
      <c r="D4023" s="35" t="s">
        <v>127</v>
      </c>
      <c r="E4023" s="35" t="s">
        <v>2</v>
      </c>
      <c r="F4023" s="44">
        <v>2019</v>
      </c>
      <c r="G4023" s="31" t="str">
        <f>VLOOKUP(H4023,'GN and GP categories'!A:B,2,FALSE)</f>
        <v>Gram-positive</v>
      </c>
      <c r="H4023" s="96" t="s">
        <v>90</v>
      </c>
      <c r="I4023" s="33">
        <v>61</v>
      </c>
      <c r="J4023" s="31" t="s">
        <v>34</v>
      </c>
      <c r="K4023" s="31">
        <v>100</v>
      </c>
      <c r="L4023" s="38">
        <f t="shared" si="79"/>
        <v>61</v>
      </c>
    </row>
    <row r="4024" spans="1:12" ht="15.75" thickBot="1">
      <c r="A4024" s="73" t="s">
        <v>53</v>
      </c>
      <c r="B4024" s="73" t="s">
        <v>74</v>
      </c>
      <c r="C4024" s="35" t="s">
        <v>1</v>
      </c>
      <c r="D4024" s="35" t="s">
        <v>127</v>
      </c>
      <c r="E4024" s="35" t="s">
        <v>2</v>
      </c>
      <c r="F4024" s="44">
        <v>2019</v>
      </c>
      <c r="G4024" s="31" t="str">
        <f>VLOOKUP(H4024,'GN and GP categories'!A:B,2,FALSE)</f>
        <v>Gram-positive</v>
      </c>
      <c r="H4024" s="96" t="s">
        <v>217</v>
      </c>
      <c r="I4024" s="33">
        <v>46</v>
      </c>
      <c r="J4024" s="31" t="s">
        <v>84</v>
      </c>
      <c r="K4024" s="31">
        <v>93</v>
      </c>
      <c r="L4024" s="38">
        <f t="shared" si="79"/>
        <v>42.78</v>
      </c>
    </row>
    <row r="4025" spans="1:12" ht="15.75" thickBot="1">
      <c r="A4025" s="73" t="s">
        <v>53</v>
      </c>
      <c r="B4025" s="73" t="s">
        <v>74</v>
      </c>
      <c r="C4025" s="35" t="s">
        <v>1</v>
      </c>
      <c r="D4025" s="35" t="s">
        <v>127</v>
      </c>
      <c r="E4025" s="35" t="s">
        <v>2</v>
      </c>
      <c r="F4025" s="44">
        <v>2019</v>
      </c>
      <c r="G4025" s="31" t="str">
        <f>VLOOKUP(H4025,'GN and GP categories'!A:B,2,FALSE)</f>
        <v>Gram-positive</v>
      </c>
      <c r="H4025" s="96" t="s">
        <v>217</v>
      </c>
      <c r="I4025" s="33">
        <v>46</v>
      </c>
      <c r="J4025" s="31" t="s">
        <v>34</v>
      </c>
      <c r="K4025" s="31">
        <v>100</v>
      </c>
      <c r="L4025" s="38">
        <f t="shared" si="79"/>
        <v>46</v>
      </c>
    </row>
    <row r="4026" spans="1:12" ht="15.75" thickBot="1">
      <c r="A4026" s="73" t="s">
        <v>53</v>
      </c>
      <c r="B4026" s="73" t="s">
        <v>74</v>
      </c>
      <c r="C4026" s="35" t="s">
        <v>1</v>
      </c>
      <c r="D4026" s="35" t="s">
        <v>127</v>
      </c>
      <c r="E4026" s="35" t="s">
        <v>2</v>
      </c>
      <c r="F4026" s="44">
        <v>2019</v>
      </c>
      <c r="G4026" s="31" t="str">
        <f>VLOOKUP(H4026,'GN and GP categories'!A:B,2,FALSE)</f>
        <v>Gram-positive</v>
      </c>
      <c r="H4026" s="96" t="s">
        <v>215</v>
      </c>
      <c r="I4026" s="33">
        <v>32</v>
      </c>
      <c r="J4026" s="31" t="s">
        <v>304</v>
      </c>
      <c r="K4026" s="31">
        <v>100</v>
      </c>
      <c r="L4026" s="38">
        <f t="shared" si="79"/>
        <v>32</v>
      </c>
    </row>
    <row r="4027" spans="1:12" ht="15.75" thickBot="1">
      <c r="A4027" s="73" t="s">
        <v>53</v>
      </c>
      <c r="B4027" s="73" t="s">
        <v>74</v>
      </c>
      <c r="C4027" s="35" t="s">
        <v>1</v>
      </c>
      <c r="D4027" s="35" t="s">
        <v>127</v>
      </c>
      <c r="E4027" s="35" t="s">
        <v>2</v>
      </c>
      <c r="F4027" s="44">
        <v>2019</v>
      </c>
      <c r="G4027" s="31" t="str">
        <f>VLOOKUP(H4027,'GN and GP categories'!A:B,2,FALSE)</f>
        <v>Gram-positive</v>
      </c>
      <c r="H4027" s="96" t="s">
        <v>215</v>
      </c>
      <c r="I4027" s="33">
        <v>32</v>
      </c>
      <c r="J4027" s="31" t="s">
        <v>317</v>
      </c>
      <c r="K4027" s="31">
        <v>66</v>
      </c>
      <c r="L4027" s="38">
        <f t="shared" si="79"/>
        <v>21.12</v>
      </c>
    </row>
    <row r="4028" spans="1:12" ht="15.75" thickBot="1">
      <c r="A4028" s="73" t="s">
        <v>53</v>
      </c>
      <c r="B4028" s="73" t="s">
        <v>74</v>
      </c>
      <c r="C4028" s="35" t="s">
        <v>1</v>
      </c>
      <c r="D4028" s="35" t="s">
        <v>127</v>
      </c>
      <c r="E4028" s="35" t="s">
        <v>2</v>
      </c>
      <c r="F4028" s="44">
        <v>2019</v>
      </c>
      <c r="G4028" s="31" t="str">
        <f>VLOOKUP(H4028,'GN and GP categories'!A:B,2,FALSE)</f>
        <v>Gram-positive</v>
      </c>
      <c r="H4028" s="96" t="s">
        <v>215</v>
      </c>
      <c r="I4028" s="33">
        <v>32</v>
      </c>
      <c r="J4028" s="31" t="s">
        <v>313</v>
      </c>
      <c r="K4028" s="31">
        <v>62</v>
      </c>
      <c r="L4028" s="38">
        <f t="shared" si="79"/>
        <v>19.84</v>
      </c>
    </row>
    <row r="4029" spans="1:12" ht="15.75" thickBot="1">
      <c r="A4029" s="73" t="s">
        <v>53</v>
      </c>
      <c r="B4029" s="73" t="s">
        <v>74</v>
      </c>
      <c r="C4029" s="35" t="s">
        <v>1</v>
      </c>
      <c r="D4029" s="35" t="s">
        <v>127</v>
      </c>
      <c r="E4029" s="35" t="s">
        <v>2</v>
      </c>
      <c r="F4029" s="44">
        <v>2019</v>
      </c>
      <c r="G4029" s="31" t="str">
        <f>VLOOKUP(H4029,'GN and GP categories'!A:B,2,FALSE)</f>
        <v>Gram-positive</v>
      </c>
      <c r="H4029" s="96" t="s">
        <v>215</v>
      </c>
      <c r="I4029" s="33">
        <v>32</v>
      </c>
      <c r="J4029" s="31" t="s">
        <v>34</v>
      </c>
      <c r="K4029" s="31">
        <v>100</v>
      </c>
      <c r="L4029" s="38">
        <f t="shared" si="79"/>
        <v>32</v>
      </c>
    </row>
    <row r="4030" spans="1:12" ht="15.75" thickBot="1">
      <c r="A4030" s="73" t="s">
        <v>53</v>
      </c>
      <c r="B4030" s="73" t="s">
        <v>74</v>
      </c>
      <c r="C4030" s="35" t="s">
        <v>1</v>
      </c>
      <c r="D4030" s="35" t="s">
        <v>127</v>
      </c>
      <c r="E4030" s="35" t="s">
        <v>2</v>
      </c>
      <c r="F4030" s="44">
        <v>2019</v>
      </c>
      <c r="G4030" s="31" t="str">
        <f>VLOOKUP(H4030,'GN and GP categories'!A:B,2,FALSE)</f>
        <v>Gram-positive</v>
      </c>
      <c r="H4030" s="96" t="s">
        <v>214</v>
      </c>
      <c r="I4030" s="33">
        <v>9</v>
      </c>
      <c r="J4030" s="31" t="s">
        <v>304</v>
      </c>
      <c r="K4030" s="31">
        <v>100</v>
      </c>
      <c r="L4030" s="38">
        <f t="shared" si="79"/>
        <v>9</v>
      </c>
    </row>
    <row r="4031" spans="1:12" ht="15.75" thickBot="1">
      <c r="A4031" s="73" t="s">
        <v>53</v>
      </c>
      <c r="B4031" s="73" t="s">
        <v>74</v>
      </c>
      <c r="C4031" s="35" t="s">
        <v>1</v>
      </c>
      <c r="D4031" s="35" t="s">
        <v>127</v>
      </c>
      <c r="E4031" s="35" t="s">
        <v>2</v>
      </c>
      <c r="F4031" s="44">
        <v>2019</v>
      </c>
      <c r="G4031" s="31" t="str">
        <f>VLOOKUP(H4031,'GN and GP categories'!A:B,2,FALSE)</f>
        <v>Gram-positive</v>
      </c>
      <c r="H4031" s="96" t="s">
        <v>214</v>
      </c>
      <c r="I4031" s="33">
        <v>9</v>
      </c>
      <c r="J4031" s="31" t="s">
        <v>317</v>
      </c>
      <c r="K4031" s="31">
        <v>89</v>
      </c>
      <c r="L4031" s="38">
        <f t="shared" si="79"/>
        <v>8.01</v>
      </c>
    </row>
    <row r="4032" spans="1:12" ht="15.75" thickBot="1">
      <c r="A4032" s="73" t="s">
        <v>53</v>
      </c>
      <c r="B4032" s="73" t="s">
        <v>74</v>
      </c>
      <c r="C4032" s="35" t="s">
        <v>1</v>
      </c>
      <c r="D4032" s="35" t="s">
        <v>127</v>
      </c>
      <c r="E4032" s="35" t="s">
        <v>2</v>
      </c>
      <c r="F4032" s="44">
        <v>2019</v>
      </c>
      <c r="G4032" s="31" t="str">
        <f>VLOOKUP(H4032,'GN and GP categories'!A:B,2,FALSE)</f>
        <v>Gram-positive</v>
      </c>
      <c r="H4032" s="96" t="s">
        <v>214</v>
      </c>
      <c r="I4032" s="33">
        <v>9</v>
      </c>
      <c r="J4032" s="31" t="s">
        <v>313</v>
      </c>
      <c r="K4032" s="31">
        <v>78</v>
      </c>
      <c r="L4032" s="38">
        <f t="shared" si="79"/>
        <v>7.02</v>
      </c>
    </row>
    <row r="4033" spans="1:12" ht="15.75" thickBot="1">
      <c r="A4033" s="73" t="s">
        <v>53</v>
      </c>
      <c r="B4033" s="73" t="s">
        <v>74</v>
      </c>
      <c r="C4033" s="35" t="s">
        <v>1</v>
      </c>
      <c r="D4033" s="35" t="s">
        <v>127</v>
      </c>
      <c r="E4033" s="35" t="s">
        <v>2</v>
      </c>
      <c r="F4033" s="44">
        <v>2019</v>
      </c>
      <c r="G4033" s="31" t="str">
        <f>VLOOKUP(H4033,'GN and GP categories'!A:B,2,FALSE)</f>
        <v>Gram-positive</v>
      </c>
      <c r="H4033" s="96" t="s">
        <v>214</v>
      </c>
      <c r="I4033" s="33">
        <v>9</v>
      </c>
      <c r="J4033" s="31" t="s">
        <v>34</v>
      </c>
      <c r="K4033" s="31">
        <v>100</v>
      </c>
      <c r="L4033" s="38">
        <f t="shared" si="79"/>
        <v>9</v>
      </c>
    </row>
    <row r="4034" spans="1:12" ht="15.75" thickBot="1">
      <c r="A4034" s="73" t="s">
        <v>53</v>
      </c>
      <c r="B4034" s="73" t="s">
        <v>74</v>
      </c>
      <c r="C4034" s="35" t="s">
        <v>1</v>
      </c>
      <c r="D4034" s="35" t="s">
        <v>127</v>
      </c>
      <c r="E4034" s="35" t="s">
        <v>2</v>
      </c>
      <c r="F4034" s="44">
        <v>2019</v>
      </c>
      <c r="G4034" s="31" t="str">
        <f>VLOOKUP(H4034,'GN and GP categories'!A:B,2,FALSE)</f>
        <v>Gram-positive</v>
      </c>
      <c r="H4034" s="96" t="s">
        <v>75</v>
      </c>
      <c r="I4034" s="33">
        <v>8</v>
      </c>
      <c r="J4034" s="31" t="s">
        <v>40</v>
      </c>
      <c r="K4034" s="31">
        <v>100</v>
      </c>
      <c r="L4034" s="38">
        <f t="shared" si="79"/>
        <v>8</v>
      </c>
    </row>
    <row r="4035" spans="1:12" ht="15.75" thickBot="1">
      <c r="A4035" s="73" t="s">
        <v>53</v>
      </c>
      <c r="B4035" s="73" t="s">
        <v>74</v>
      </c>
      <c r="C4035" s="35" t="s">
        <v>1</v>
      </c>
      <c r="D4035" s="35" t="s">
        <v>127</v>
      </c>
      <c r="E4035" s="35" t="s">
        <v>2</v>
      </c>
      <c r="F4035" s="44">
        <v>2019</v>
      </c>
      <c r="G4035" s="31" t="str">
        <f>VLOOKUP(H4035,'GN and GP categories'!A:B,2,FALSE)</f>
        <v>Gram-positive</v>
      </c>
      <c r="H4035" s="96" t="s">
        <v>75</v>
      </c>
      <c r="I4035" s="33">
        <v>8</v>
      </c>
      <c r="J4035" s="31" t="s">
        <v>15</v>
      </c>
      <c r="K4035" s="31">
        <v>100</v>
      </c>
      <c r="L4035" s="38">
        <f t="shared" si="79"/>
        <v>8</v>
      </c>
    </row>
    <row r="4036" spans="1:12" ht="15.75" thickBot="1">
      <c r="A4036" s="73" t="s">
        <v>53</v>
      </c>
      <c r="B4036" s="73" t="s">
        <v>74</v>
      </c>
      <c r="C4036" s="35" t="s">
        <v>1</v>
      </c>
      <c r="D4036" s="35" t="s">
        <v>127</v>
      </c>
      <c r="E4036" s="35" t="s">
        <v>2</v>
      </c>
      <c r="F4036" s="44">
        <v>2019</v>
      </c>
      <c r="G4036" s="31" t="str">
        <f>VLOOKUP(H4036,'GN and GP categories'!A:B,2,FALSE)</f>
        <v>Gram-positive</v>
      </c>
      <c r="H4036" s="96" t="s">
        <v>75</v>
      </c>
      <c r="I4036" s="33">
        <v>8</v>
      </c>
      <c r="J4036" s="31" t="s">
        <v>22</v>
      </c>
      <c r="K4036" s="31">
        <v>100</v>
      </c>
      <c r="L4036" s="38">
        <f t="shared" si="79"/>
        <v>8</v>
      </c>
    </row>
    <row r="4037" spans="1:12" ht="15.75" thickBot="1">
      <c r="A4037" s="73" t="s">
        <v>53</v>
      </c>
      <c r="B4037" s="73" t="s">
        <v>74</v>
      </c>
      <c r="C4037" s="35" t="s">
        <v>1</v>
      </c>
      <c r="D4037" s="35" t="s">
        <v>127</v>
      </c>
      <c r="E4037" s="35" t="s">
        <v>2</v>
      </c>
      <c r="F4037" s="44">
        <v>2019</v>
      </c>
      <c r="G4037" s="31" t="str">
        <f>VLOOKUP(H4037,'GN and GP categories'!A:B,2,FALSE)</f>
        <v>Gram-positive</v>
      </c>
      <c r="H4037" s="96" t="s">
        <v>75</v>
      </c>
      <c r="I4037" s="33">
        <v>8</v>
      </c>
      <c r="J4037" s="31" t="s">
        <v>23</v>
      </c>
      <c r="K4037" s="31">
        <v>100</v>
      </c>
      <c r="L4037" s="38">
        <f t="shared" si="79"/>
        <v>8</v>
      </c>
    </row>
    <row r="4038" spans="1:12" ht="15.75" thickBot="1">
      <c r="A4038" s="73" t="s">
        <v>53</v>
      </c>
      <c r="B4038" s="73" t="s">
        <v>74</v>
      </c>
      <c r="C4038" s="35" t="s">
        <v>1</v>
      </c>
      <c r="D4038" s="35" t="s">
        <v>127</v>
      </c>
      <c r="E4038" s="35" t="s">
        <v>2</v>
      </c>
      <c r="F4038" s="44">
        <v>2019</v>
      </c>
      <c r="G4038" s="31" t="str">
        <f>VLOOKUP(H4038,'GN and GP categories'!A:B,2,FALSE)</f>
        <v>Gram-positive</v>
      </c>
      <c r="H4038" s="96" t="s">
        <v>75</v>
      </c>
      <c r="I4038" s="33">
        <v>8</v>
      </c>
      <c r="J4038" s="31" t="s">
        <v>317</v>
      </c>
      <c r="K4038" s="31">
        <v>100</v>
      </c>
      <c r="L4038" s="38">
        <f t="shared" si="79"/>
        <v>8</v>
      </c>
    </row>
    <row r="4039" spans="1:12" ht="15.75" thickBot="1">
      <c r="A4039" s="73" t="s">
        <v>53</v>
      </c>
      <c r="B4039" s="73" t="s">
        <v>74</v>
      </c>
      <c r="C4039" s="35" t="s">
        <v>1</v>
      </c>
      <c r="D4039" s="35" t="s">
        <v>127</v>
      </c>
      <c r="E4039" s="35" t="s">
        <v>2</v>
      </c>
      <c r="F4039" s="44">
        <v>2019</v>
      </c>
      <c r="G4039" s="31" t="str">
        <f>VLOOKUP(H4039,'GN and GP categories'!A:B,2,FALSE)</f>
        <v>Gram-positive</v>
      </c>
      <c r="H4039" s="96" t="s">
        <v>75</v>
      </c>
      <c r="I4039" s="33">
        <v>8</v>
      </c>
      <c r="J4039" s="31" t="s">
        <v>313</v>
      </c>
      <c r="K4039" s="31">
        <v>62</v>
      </c>
      <c r="L4039" s="38">
        <f t="shared" si="79"/>
        <v>4.96</v>
      </c>
    </row>
    <row r="4040" spans="1:12" ht="15.75" thickBot="1">
      <c r="A4040" s="73" t="s">
        <v>53</v>
      </c>
      <c r="B4040" s="73" t="s">
        <v>74</v>
      </c>
      <c r="C4040" s="35" t="s">
        <v>1</v>
      </c>
      <c r="D4040" s="35" t="s">
        <v>127</v>
      </c>
      <c r="E4040" s="35" t="s">
        <v>2</v>
      </c>
      <c r="F4040" s="44">
        <v>2019</v>
      </c>
      <c r="G4040" s="31" t="str">
        <f>VLOOKUP(H4040,'GN and GP categories'!A:B,2,FALSE)</f>
        <v>Gram-positive</v>
      </c>
      <c r="H4040" s="96" t="s">
        <v>75</v>
      </c>
      <c r="I4040" s="33">
        <v>8</v>
      </c>
      <c r="J4040" s="31" t="s">
        <v>300</v>
      </c>
      <c r="K4040" s="31">
        <v>88</v>
      </c>
      <c r="L4040" s="38">
        <f t="shared" si="79"/>
        <v>7.04</v>
      </c>
    </row>
    <row r="4041" spans="1:12" ht="15.75" thickBot="1">
      <c r="A4041" s="73" t="s">
        <v>53</v>
      </c>
      <c r="B4041" s="73" t="s">
        <v>74</v>
      </c>
      <c r="C4041" s="35" t="s">
        <v>1</v>
      </c>
      <c r="D4041" s="35" t="s">
        <v>127</v>
      </c>
      <c r="E4041" s="35" t="s">
        <v>2</v>
      </c>
      <c r="F4041" s="44">
        <v>2019</v>
      </c>
      <c r="G4041" s="31" t="str">
        <f>VLOOKUP(H4041,'GN and GP categories'!A:B,2,FALSE)</f>
        <v>Gram-positive</v>
      </c>
      <c r="H4041" s="96" t="s">
        <v>75</v>
      </c>
      <c r="I4041" s="33">
        <v>8</v>
      </c>
      <c r="J4041" s="31" t="s">
        <v>34</v>
      </c>
      <c r="K4041" s="31">
        <v>100</v>
      </c>
      <c r="L4041" s="38">
        <f t="shared" si="79"/>
        <v>8</v>
      </c>
    </row>
    <row r="4042" spans="1:12" ht="15.75" thickBot="1">
      <c r="A4042" s="132" t="s">
        <v>139</v>
      </c>
      <c r="B4042" s="132" t="s">
        <v>139</v>
      </c>
      <c r="C4042" s="154" t="s">
        <v>48</v>
      </c>
      <c r="D4042" s="154" t="s">
        <v>137</v>
      </c>
      <c r="E4042" s="163" t="s">
        <v>138</v>
      </c>
      <c r="F4042" s="43">
        <v>2019</v>
      </c>
      <c r="G4042" s="31" t="str">
        <f>VLOOKUP(H4042,'GN and GP categories'!A:B,2,FALSE)</f>
        <v>Gram-positive</v>
      </c>
      <c r="H4042" s="53" t="s">
        <v>46</v>
      </c>
      <c r="I4042" s="31">
        <v>311</v>
      </c>
      <c r="J4042" s="31" t="s">
        <v>19</v>
      </c>
      <c r="K4042" s="31">
        <v>100</v>
      </c>
      <c r="L4042" s="38">
        <f t="shared" si="79"/>
        <v>311</v>
      </c>
    </row>
    <row r="4043" spans="1:12" ht="15.75" thickBot="1">
      <c r="A4043" s="132" t="s">
        <v>139</v>
      </c>
      <c r="B4043" s="132" t="s">
        <v>139</v>
      </c>
      <c r="C4043" s="154" t="s">
        <v>48</v>
      </c>
      <c r="D4043" s="154" t="s">
        <v>137</v>
      </c>
      <c r="E4043" s="163" t="s">
        <v>138</v>
      </c>
      <c r="F4043" s="43">
        <v>2019</v>
      </c>
      <c r="G4043" s="31" t="str">
        <f>VLOOKUP(H4043,'GN and GP categories'!A:B,2,FALSE)</f>
        <v>Gram-positive</v>
      </c>
      <c r="H4043" s="53" t="s">
        <v>46</v>
      </c>
      <c r="I4043" s="31">
        <v>311</v>
      </c>
      <c r="J4043" s="31" t="s">
        <v>20</v>
      </c>
      <c r="K4043" s="31">
        <v>100</v>
      </c>
      <c r="L4043" s="38">
        <f t="shared" si="79"/>
        <v>311</v>
      </c>
    </row>
    <row r="4044" spans="1:12" ht="15.75" thickBot="1">
      <c r="A4044" s="132" t="s">
        <v>139</v>
      </c>
      <c r="B4044" s="132" t="s">
        <v>139</v>
      </c>
      <c r="C4044" s="154" t="s">
        <v>48</v>
      </c>
      <c r="D4044" s="154" t="s">
        <v>137</v>
      </c>
      <c r="E4044" s="163" t="s">
        <v>138</v>
      </c>
      <c r="F4044" s="43">
        <v>2019</v>
      </c>
      <c r="G4044" s="31" t="str">
        <f>VLOOKUP(H4044,'GN and GP categories'!A:B,2,FALSE)</f>
        <v>Gram-positive</v>
      </c>
      <c r="H4044" s="53" t="s">
        <v>46</v>
      </c>
      <c r="I4044" s="31">
        <v>311</v>
      </c>
      <c r="J4044" s="31" t="s">
        <v>84</v>
      </c>
      <c r="K4044" s="31">
        <v>100</v>
      </c>
      <c r="L4044" s="38">
        <f t="shared" si="79"/>
        <v>311</v>
      </c>
    </row>
    <row r="4045" spans="1:12" ht="15.75" thickBot="1">
      <c r="A4045" s="132" t="s">
        <v>139</v>
      </c>
      <c r="B4045" s="132" t="s">
        <v>139</v>
      </c>
      <c r="C4045" s="154" t="s">
        <v>48</v>
      </c>
      <c r="D4045" s="154" t="s">
        <v>137</v>
      </c>
      <c r="E4045" s="163" t="s">
        <v>138</v>
      </c>
      <c r="F4045" s="43">
        <v>2019</v>
      </c>
      <c r="G4045" s="31" t="str">
        <f>VLOOKUP(H4045,'GN and GP categories'!A:B,2,FALSE)</f>
        <v>Gram-positive</v>
      </c>
      <c r="H4045" s="53" t="s">
        <v>46</v>
      </c>
      <c r="I4045" s="31">
        <v>311</v>
      </c>
      <c r="J4045" s="31" t="s">
        <v>317</v>
      </c>
      <c r="K4045" s="31">
        <v>82</v>
      </c>
      <c r="L4045" s="38">
        <f t="shared" si="79"/>
        <v>255.02</v>
      </c>
    </row>
    <row r="4046" spans="1:12" ht="15.75" thickBot="1">
      <c r="A4046" s="132" t="s">
        <v>139</v>
      </c>
      <c r="B4046" s="132" t="s">
        <v>139</v>
      </c>
      <c r="C4046" s="154" t="s">
        <v>48</v>
      </c>
      <c r="D4046" s="154" t="s">
        <v>137</v>
      </c>
      <c r="E4046" s="163" t="s">
        <v>138</v>
      </c>
      <c r="F4046" s="43">
        <v>2019</v>
      </c>
      <c r="G4046" s="31" t="str">
        <f>VLOOKUP(H4046,'GN and GP categories'!A:B,2,FALSE)</f>
        <v>Gram-positive</v>
      </c>
      <c r="H4046" s="53" t="s">
        <v>46</v>
      </c>
      <c r="I4046" s="31">
        <v>311</v>
      </c>
      <c r="J4046" s="31" t="s">
        <v>313</v>
      </c>
      <c r="K4046" s="31">
        <v>80</v>
      </c>
      <c r="L4046" s="38">
        <f t="shared" si="79"/>
        <v>248.8</v>
      </c>
    </row>
    <row r="4047" spans="1:12" ht="15.75" thickBot="1">
      <c r="A4047" s="132" t="s">
        <v>139</v>
      </c>
      <c r="B4047" s="132" t="s">
        <v>139</v>
      </c>
      <c r="C4047" s="154" t="s">
        <v>48</v>
      </c>
      <c r="D4047" s="154" t="s">
        <v>137</v>
      </c>
      <c r="E4047" s="163" t="s">
        <v>138</v>
      </c>
      <c r="F4047" s="43">
        <v>2019</v>
      </c>
      <c r="G4047" s="31" t="str">
        <f>VLOOKUP(H4047,'GN and GP categories'!A:B,2,FALSE)</f>
        <v>Gram-positive</v>
      </c>
      <c r="H4047" s="53" t="s">
        <v>46</v>
      </c>
      <c r="I4047" s="31">
        <v>311</v>
      </c>
      <c r="J4047" s="31" t="s">
        <v>228</v>
      </c>
      <c r="K4047" s="31">
        <v>99</v>
      </c>
      <c r="L4047" s="38">
        <f t="shared" si="79"/>
        <v>307.89</v>
      </c>
    </row>
    <row r="4048" spans="1:12" ht="15.75" thickBot="1">
      <c r="A4048" s="132" t="s">
        <v>139</v>
      </c>
      <c r="B4048" s="132" t="s">
        <v>139</v>
      </c>
      <c r="C4048" s="154" t="s">
        <v>48</v>
      </c>
      <c r="D4048" s="154" t="s">
        <v>137</v>
      </c>
      <c r="E4048" s="163" t="s">
        <v>138</v>
      </c>
      <c r="F4048" s="43">
        <v>2019</v>
      </c>
      <c r="G4048" s="31" t="str">
        <f>VLOOKUP(H4048,'GN and GP categories'!A:B,2,FALSE)</f>
        <v>Gram-positive</v>
      </c>
      <c r="H4048" s="53" t="s">
        <v>46</v>
      </c>
      <c r="I4048" s="31">
        <v>311</v>
      </c>
      <c r="J4048" s="31" t="s">
        <v>28</v>
      </c>
      <c r="K4048" s="31">
        <v>93</v>
      </c>
      <c r="L4048" s="38">
        <f t="shared" si="79"/>
        <v>289.23</v>
      </c>
    </row>
    <row r="4049" spans="1:12" ht="15.75" thickBot="1">
      <c r="A4049" s="132" t="s">
        <v>139</v>
      </c>
      <c r="B4049" s="132" t="s">
        <v>139</v>
      </c>
      <c r="C4049" s="154" t="s">
        <v>48</v>
      </c>
      <c r="D4049" s="154" t="s">
        <v>137</v>
      </c>
      <c r="E4049" s="163" t="s">
        <v>138</v>
      </c>
      <c r="F4049" s="43">
        <v>2019</v>
      </c>
      <c r="G4049" s="31" t="str">
        <f>VLOOKUP(H4049,'GN and GP categories'!A:B,2,FALSE)</f>
        <v>Gram-positive</v>
      </c>
      <c r="H4049" s="53" t="s">
        <v>46</v>
      </c>
      <c r="I4049" s="31">
        <v>311</v>
      </c>
      <c r="J4049" s="31" t="s">
        <v>244</v>
      </c>
      <c r="K4049" s="31">
        <v>94</v>
      </c>
      <c r="L4049" s="38">
        <f t="shared" si="79"/>
        <v>292.33999999999997</v>
      </c>
    </row>
    <row r="4050" spans="1:12" ht="15.75" thickBot="1">
      <c r="A4050" s="132" t="s">
        <v>139</v>
      </c>
      <c r="B4050" s="132" t="s">
        <v>139</v>
      </c>
      <c r="C4050" s="154" t="s">
        <v>48</v>
      </c>
      <c r="D4050" s="154" t="s">
        <v>137</v>
      </c>
      <c r="E4050" s="163" t="s">
        <v>138</v>
      </c>
      <c r="F4050" s="43">
        <v>2019</v>
      </c>
      <c r="G4050" s="31" t="str">
        <f>VLOOKUP(H4050,'GN and GP categories'!A:B,2,FALSE)</f>
        <v>Gram-positive</v>
      </c>
      <c r="H4050" s="53" t="s">
        <v>46</v>
      </c>
      <c r="I4050" s="31">
        <v>311</v>
      </c>
      <c r="J4050" s="31" t="s">
        <v>312</v>
      </c>
      <c r="K4050" s="31">
        <v>94</v>
      </c>
      <c r="L4050" s="38">
        <f t="shared" si="79"/>
        <v>292.33999999999997</v>
      </c>
    </row>
    <row r="4051" spans="1:12" ht="15.75" thickBot="1">
      <c r="A4051" s="132" t="s">
        <v>139</v>
      </c>
      <c r="B4051" s="132" t="s">
        <v>139</v>
      </c>
      <c r="C4051" s="154" t="s">
        <v>48</v>
      </c>
      <c r="D4051" s="154" t="s">
        <v>137</v>
      </c>
      <c r="E4051" s="163" t="s">
        <v>138</v>
      </c>
      <c r="F4051" s="43">
        <v>2019</v>
      </c>
      <c r="G4051" s="31" t="str">
        <f>VLOOKUP(H4051,'GN and GP categories'!A:B,2,FALSE)</f>
        <v>Gram-positive</v>
      </c>
      <c r="H4051" s="53" t="s">
        <v>46</v>
      </c>
      <c r="I4051" s="31">
        <v>311</v>
      </c>
      <c r="J4051" s="31" t="s">
        <v>30</v>
      </c>
      <c r="K4051" s="31">
        <v>98</v>
      </c>
      <c r="L4051" s="38">
        <f t="shared" si="79"/>
        <v>304.77999999999997</v>
      </c>
    </row>
    <row r="4052" spans="1:12" ht="15.75" thickBot="1">
      <c r="A4052" s="132" t="s">
        <v>139</v>
      </c>
      <c r="B4052" s="132" t="s">
        <v>139</v>
      </c>
      <c r="C4052" s="154" t="s">
        <v>48</v>
      </c>
      <c r="D4052" s="154" t="s">
        <v>137</v>
      </c>
      <c r="E4052" s="163" t="s">
        <v>138</v>
      </c>
      <c r="F4052" s="43">
        <v>2019</v>
      </c>
      <c r="G4052" s="31" t="str">
        <f>VLOOKUP(H4052,'GN and GP categories'!A:B,2,FALSE)</f>
        <v>Gram-positive</v>
      </c>
      <c r="H4052" s="53" t="s">
        <v>46</v>
      </c>
      <c r="I4052" s="31">
        <v>311</v>
      </c>
      <c r="J4052" s="31" t="s">
        <v>34</v>
      </c>
      <c r="K4052" s="31">
        <v>100</v>
      </c>
      <c r="L4052" s="38">
        <f t="shared" si="79"/>
        <v>311</v>
      </c>
    </row>
    <row r="4053" spans="1:12" ht="15.75" thickBot="1">
      <c r="A4053" s="132" t="s">
        <v>139</v>
      </c>
      <c r="B4053" s="132" t="s">
        <v>139</v>
      </c>
      <c r="C4053" s="154" t="s">
        <v>48</v>
      </c>
      <c r="D4053" s="154" t="s">
        <v>137</v>
      </c>
      <c r="E4053" s="163" t="s">
        <v>138</v>
      </c>
      <c r="F4053" s="43">
        <v>2019</v>
      </c>
      <c r="G4053" s="31" t="str">
        <f>VLOOKUP(H4053,'GN and GP categories'!A:B,2,FALSE)</f>
        <v>Gram-positive</v>
      </c>
      <c r="H4053" s="53" t="s">
        <v>46</v>
      </c>
      <c r="I4053" s="31">
        <v>311</v>
      </c>
      <c r="J4053" s="31" t="s">
        <v>299</v>
      </c>
      <c r="K4053" s="31">
        <v>100</v>
      </c>
      <c r="L4053" s="38">
        <f t="shared" si="79"/>
        <v>311</v>
      </c>
    </row>
    <row r="4054" spans="1:12" ht="15.75" thickBot="1">
      <c r="A4054" s="132" t="s">
        <v>139</v>
      </c>
      <c r="B4054" s="132" t="s">
        <v>139</v>
      </c>
      <c r="C4054" s="154" t="s">
        <v>48</v>
      </c>
      <c r="D4054" s="154" t="s">
        <v>137</v>
      </c>
      <c r="E4054" s="163" t="s">
        <v>138</v>
      </c>
      <c r="F4054" s="43">
        <v>2019</v>
      </c>
      <c r="G4054" s="31" t="str">
        <f>VLOOKUP(H4054,'GN and GP categories'!A:B,2,FALSE)</f>
        <v>Gram-positive</v>
      </c>
      <c r="H4054" s="53" t="s">
        <v>46</v>
      </c>
      <c r="I4054" s="31">
        <v>124</v>
      </c>
      <c r="J4054" s="31" t="s">
        <v>19</v>
      </c>
      <c r="K4054" s="31">
        <v>0</v>
      </c>
      <c r="L4054" s="38">
        <f t="shared" si="79"/>
        <v>0</v>
      </c>
    </row>
    <row r="4055" spans="1:12" ht="15.75" thickBot="1">
      <c r="A4055" s="132" t="s">
        <v>139</v>
      </c>
      <c r="B4055" s="132" t="s">
        <v>139</v>
      </c>
      <c r="C4055" s="154" t="s">
        <v>48</v>
      </c>
      <c r="D4055" s="154" t="s">
        <v>137</v>
      </c>
      <c r="E4055" s="163" t="s">
        <v>138</v>
      </c>
      <c r="F4055" s="43">
        <v>2019</v>
      </c>
      <c r="G4055" s="31" t="str">
        <f>VLOOKUP(H4055,'GN and GP categories'!A:B,2,FALSE)</f>
        <v>Gram-positive</v>
      </c>
      <c r="H4055" s="53" t="s">
        <v>46</v>
      </c>
      <c r="I4055" s="31">
        <v>124</v>
      </c>
      <c r="J4055" s="31" t="s">
        <v>20</v>
      </c>
      <c r="K4055" s="31">
        <v>0</v>
      </c>
      <c r="L4055" s="38">
        <f t="shared" si="79"/>
        <v>0</v>
      </c>
    </row>
    <row r="4056" spans="1:12" ht="15.75" thickBot="1">
      <c r="A4056" s="132" t="s">
        <v>139</v>
      </c>
      <c r="B4056" s="132" t="s">
        <v>139</v>
      </c>
      <c r="C4056" s="154" t="s">
        <v>48</v>
      </c>
      <c r="D4056" s="154" t="s">
        <v>137</v>
      </c>
      <c r="E4056" s="163" t="s">
        <v>138</v>
      </c>
      <c r="F4056" s="43">
        <v>2019</v>
      </c>
      <c r="G4056" s="31" t="str">
        <f>VLOOKUP(H4056,'GN and GP categories'!A:B,2,FALSE)</f>
        <v>Gram-positive</v>
      </c>
      <c r="H4056" s="53" t="s">
        <v>46</v>
      </c>
      <c r="I4056" s="31">
        <v>124</v>
      </c>
      <c r="J4056" s="31" t="s">
        <v>84</v>
      </c>
      <c r="K4056" s="31">
        <v>0</v>
      </c>
      <c r="L4056" s="38">
        <f t="shared" si="79"/>
        <v>0</v>
      </c>
    </row>
    <row r="4057" spans="1:12" ht="15.75" thickBot="1">
      <c r="A4057" s="132" t="s">
        <v>139</v>
      </c>
      <c r="B4057" s="132" t="s">
        <v>139</v>
      </c>
      <c r="C4057" s="154" t="s">
        <v>48</v>
      </c>
      <c r="D4057" s="154" t="s">
        <v>137</v>
      </c>
      <c r="E4057" s="163" t="s">
        <v>138</v>
      </c>
      <c r="F4057" s="43">
        <v>2019</v>
      </c>
      <c r="G4057" s="31" t="str">
        <f>VLOOKUP(H4057,'GN and GP categories'!A:B,2,FALSE)</f>
        <v>Gram-positive</v>
      </c>
      <c r="H4057" s="53" t="s">
        <v>46</v>
      </c>
      <c r="I4057" s="31">
        <v>124</v>
      </c>
      <c r="J4057" s="31" t="s">
        <v>317</v>
      </c>
      <c r="K4057" s="31">
        <v>30</v>
      </c>
      <c r="L4057" s="38">
        <f t="shared" si="79"/>
        <v>37.200000000000003</v>
      </c>
    </row>
    <row r="4058" spans="1:12" ht="15.75" thickBot="1">
      <c r="A4058" s="132" t="s">
        <v>139</v>
      </c>
      <c r="B4058" s="132" t="s">
        <v>139</v>
      </c>
      <c r="C4058" s="154" t="s">
        <v>48</v>
      </c>
      <c r="D4058" s="154" t="s">
        <v>137</v>
      </c>
      <c r="E4058" s="163" t="s">
        <v>138</v>
      </c>
      <c r="F4058" s="43">
        <v>2019</v>
      </c>
      <c r="G4058" s="31" t="str">
        <f>VLOOKUP(H4058,'GN and GP categories'!A:B,2,FALSE)</f>
        <v>Gram-positive</v>
      </c>
      <c r="H4058" s="53" t="s">
        <v>46</v>
      </c>
      <c r="I4058" s="31">
        <v>124</v>
      </c>
      <c r="J4058" s="31" t="s">
        <v>313</v>
      </c>
      <c r="K4058" s="31">
        <v>7</v>
      </c>
      <c r="L4058" s="38">
        <f t="shared" si="79"/>
        <v>8.68</v>
      </c>
    </row>
    <row r="4059" spans="1:12" ht="15.75" thickBot="1">
      <c r="A4059" s="132" t="s">
        <v>139</v>
      </c>
      <c r="B4059" s="132" t="s">
        <v>139</v>
      </c>
      <c r="C4059" s="154" t="s">
        <v>48</v>
      </c>
      <c r="D4059" s="154" t="s">
        <v>137</v>
      </c>
      <c r="E4059" s="163" t="s">
        <v>138</v>
      </c>
      <c r="F4059" s="43">
        <v>2019</v>
      </c>
      <c r="G4059" s="31" t="str">
        <f>VLOOKUP(H4059,'GN and GP categories'!A:B,2,FALSE)</f>
        <v>Gram-positive</v>
      </c>
      <c r="H4059" s="53" t="s">
        <v>46</v>
      </c>
      <c r="I4059" s="31">
        <v>124</v>
      </c>
      <c r="J4059" s="31" t="s">
        <v>228</v>
      </c>
      <c r="K4059" s="31">
        <v>100</v>
      </c>
      <c r="L4059" s="38">
        <f t="shared" si="79"/>
        <v>124</v>
      </c>
    </row>
    <row r="4060" spans="1:12" ht="15.75" thickBot="1">
      <c r="A4060" s="132" t="s">
        <v>139</v>
      </c>
      <c r="B4060" s="132" t="s">
        <v>139</v>
      </c>
      <c r="C4060" s="154" t="s">
        <v>48</v>
      </c>
      <c r="D4060" s="154" t="s">
        <v>137</v>
      </c>
      <c r="E4060" s="163" t="s">
        <v>138</v>
      </c>
      <c r="F4060" s="43">
        <v>2019</v>
      </c>
      <c r="G4060" s="31" t="str">
        <f>VLOOKUP(H4060,'GN and GP categories'!A:B,2,FALSE)</f>
        <v>Gram-positive</v>
      </c>
      <c r="H4060" s="53" t="s">
        <v>46</v>
      </c>
      <c r="I4060" s="31">
        <v>124</v>
      </c>
      <c r="J4060" s="31" t="s">
        <v>28</v>
      </c>
      <c r="K4060" s="31">
        <v>14</v>
      </c>
      <c r="L4060" s="38">
        <f t="shared" si="79"/>
        <v>17.36</v>
      </c>
    </row>
    <row r="4061" spans="1:12" ht="15.75" thickBot="1">
      <c r="A4061" s="132" t="s">
        <v>139</v>
      </c>
      <c r="B4061" s="132" t="s">
        <v>139</v>
      </c>
      <c r="C4061" s="154" t="s">
        <v>48</v>
      </c>
      <c r="D4061" s="154" t="s">
        <v>137</v>
      </c>
      <c r="E4061" s="163" t="s">
        <v>138</v>
      </c>
      <c r="F4061" s="43">
        <v>2019</v>
      </c>
      <c r="G4061" s="31" t="str">
        <f>VLOOKUP(H4061,'GN and GP categories'!A:B,2,FALSE)</f>
        <v>Gram-positive</v>
      </c>
      <c r="H4061" s="53" t="s">
        <v>46</v>
      </c>
      <c r="I4061" s="31">
        <v>124</v>
      </c>
      <c r="J4061" s="31" t="s">
        <v>244</v>
      </c>
      <c r="K4061" s="31">
        <v>14</v>
      </c>
      <c r="L4061" s="38">
        <f t="shared" si="79"/>
        <v>17.36</v>
      </c>
    </row>
    <row r="4062" spans="1:12" ht="15.75" thickBot="1">
      <c r="A4062" s="132" t="s">
        <v>139</v>
      </c>
      <c r="B4062" s="132" t="s">
        <v>139</v>
      </c>
      <c r="C4062" s="154" t="s">
        <v>48</v>
      </c>
      <c r="D4062" s="154" t="s">
        <v>137</v>
      </c>
      <c r="E4062" s="163" t="s">
        <v>138</v>
      </c>
      <c r="F4062" s="43">
        <v>2019</v>
      </c>
      <c r="G4062" s="31" t="str">
        <f>VLOOKUP(H4062,'GN and GP categories'!A:B,2,FALSE)</f>
        <v>Gram-positive</v>
      </c>
      <c r="H4062" s="53" t="s">
        <v>46</v>
      </c>
      <c r="I4062" s="31">
        <v>124</v>
      </c>
      <c r="J4062" s="31" t="s">
        <v>312</v>
      </c>
      <c r="K4062" s="31">
        <v>93</v>
      </c>
      <c r="L4062" s="38">
        <f t="shared" si="79"/>
        <v>115.32</v>
      </c>
    </row>
    <row r="4063" spans="1:12" ht="15.75" thickBot="1">
      <c r="A4063" s="132" t="s">
        <v>139</v>
      </c>
      <c r="B4063" s="132" t="s">
        <v>139</v>
      </c>
      <c r="C4063" s="154" t="s">
        <v>48</v>
      </c>
      <c r="D4063" s="154" t="s">
        <v>137</v>
      </c>
      <c r="E4063" s="163" t="s">
        <v>138</v>
      </c>
      <c r="F4063" s="43">
        <v>2019</v>
      </c>
      <c r="G4063" s="31" t="str">
        <f>VLOOKUP(H4063,'GN and GP categories'!A:B,2,FALSE)</f>
        <v>Gram-positive</v>
      </c>
      <c r="H4063" s="53" t="s">
        <v>46</v>
      </c>
      <c r="I4063" s="31">
        <v>124</v>
      </c>
      <c r="J4063" s="31" t="s">
        <v>30</v>
      </c>
      <c r="K4063" s="31">
        <v>99</v>
      </c>
      <c r="L4063" s="38">
        <f t="shared" si="79"/>
        <v>122.76</v>
      </c>
    </row>
    <row r="4064" spans="1:12" ht="15.75" thickBot="1">
      <c r="A4064" s="132" t="s">
        <v>139</v>
      </c>
      <c r="B4064" s="132" t="s">
        <v>139</v>
      </c>
      <c r="C4064" s="154" t="s">
        <v>48</v>
      </c>
      <c r="D4064" s="154" t="s">
        <v>137</v>
      </c>
      <c r="E4064" s="163" t="s">
        <v>138</v>
      </c>
      <c r="F4064" s="43">
        <v>2019</v>
      </c>
      <c r="G4064" s="31" t="str">
        <f>VLOOKUP(H4064,'GN and GP categories'!A:B,2,FALSE)</f>
        <v>Gram-positive</v>
      </c>
      <c r="H4064" s="53" t="s">
        <v>46</v>
      </c>
      <c r="I4064" s="31">
        <v>124</v>
      </c>
      <c r="J4064" s="31" t="s">
        <v>34</v>
      </c>
      <c r="K4064" s="31">
        <v>100</v>
      </c>
      <c r="L4064" s="38">
        <f t="shared" si="79"/>
        <v>124</v>
      </c>
    </row>
    <row r="4065" spans="1:12" ht="15.75" thickBot="1">
      <c r="A4065" s="132" t="s">
        <v>139</v>
      </c>
      <c r="B4065" s="132" t="s">
        <v>139</v>
      </c>
      <c r="C4065" s="154" t="s">
        <v>48</v>
      </c>
      <c r="D4065" s="154" t="s">
        <v>137</v>
      </c>
      <c r="E4065" s="163" t="s">
        <v>138</v>
      </c>
      <c r="F4065" s="43">
        <v>2019</v>
      </c>
      <c r="G4065" s="31" t="str">
        <f>VLOOKUP(H4065,'GN and GP categories'!A:B,2,FALSE)</f>
        <v>Gram-positive</v>
      </c>
      <c r="H4065" s="53" t="s">
        <v>46</v>
      </c>
      <c r="I4065" s="31">
        <v>124</v>
      </c>
      <c r="J4065" s="31" t="s">
        <v>299</v>
      </c>
      <c r="K4065" s="31">
        <v>100</v>
      </c>
      <c r="L4065" s="38">
        <f t="shared" si="79"/>
        <v>124</v>
      </c>
    </row>
    <row r="4066" spans="1:12" ht="15.75" thickBot="1">
      <c r="A4066" s="132" t="s">
        <v>139</v>
      </c>
      <c r="B4066" s="132" t="s">
        <v>139</v>
      </c>
      <c r="C4066" s="154" t="s">
        <v>48</v>
      </c>
      <c r="D4066" s="154" t="s">
        <v>137</v>
      </c>
      <c r="E4066" s="163" t="s">
        <v>138</v>
      </c>
      <c r="F4066" s="43">
        <v>2019</v>
      </c>
      <c r="G4066" s="31" t="str">
        <f>VLOOKUP(H4066,'GN and GP categories'!A:B,2,FALSE)</f>
        <v>Gram-positive</v>
      </c>
      <c r="H4066" s="53" t="s">
        <v>213</v>
      </c>
      <c r="I4066" s="31">
        <v>9</v>
      </c>
      <c r="J4066" s="31" t="s">
        <v>19</v>
      </c>
      <c r="K4066" s="31">
        <v>56</v>
      </c>
      <c r="L4066" s="38">
        <f t="shared" ref="L4066:L4129" si="80">IF(K4066="","",K4066*I4066/100)</f>
        <v>5.04</v>
      </c>
    </row>
    <row r="4067" spans="1:12" ht="15.75" thickBot="1">
      <c r="A4067" s="132" t="s">
        <v>139</v>
      </c>
      <c r="B4067" s="132" t="s">
        <v>139</v>
      </c>
      <c r="C4067" s="154" t="s">
        <v>48</v>
      </c>
      <c r="D4067" s="154" t="s">
        <v>137</v>
      </c>
      <c r="E4067" s="163" t="s">
        <v>138</v>
      </c>
      <c r="F4067" s="43">
        <v>2019</v>
      </c>
      <c r="G4067" s="31" t="str">
        <f>VLOOKUP(H4067,'GN and GP categories'!A:B,2,FALSE)</f>
        <v>Gram-positive</v>
      </c>
      <c r="H4067" s="53" t="s">
        <v>213</v>
      </c>
      <c r="I4067" s="31">
        <v>9</v>
      </c>
      <c r="J4067" s="31" t="s">
        <v>317</v>
      </c>
      <c r="K4067" s="31">
        <v>75</v>
      </c>
      <c r="L4067" s="38">
        <f t="shared" si="80"/>
        <v>6.75</v>
      </c>
    </row>
    <row r="4068" spans="1:12" ht="15.75" thickBot="1">
      <c r="A4068" s="132" t="s">
        <v>139</v>
      </c>
      <c r="B4068" s="132" t="s">
        <v>139</v>
      </c>
      <c r="C4068" s="154" t="s">
        <v>48</v>
      </c>
      <c r="D4068" s="154" t="s">
        <v>137</v>
      </c>
      <c r="E4068" s="163" t="s">
        <v>138</v>
      </c>
      <c r="F4068" s="43">
        <v>2019</v>
      </c>
      <c r="G4068" s="31" t="str">
        <f>VLOOKUP(H4068,'GN and GP categories'!A:B,2,FALSE)</f>
        <v>Gram-positive</v>
      </c>
      <c r="H4068" s="53" t="s">
        <v>213</v>
      </c>
      <c r="I4068" s="31">
        <v>9</v>
      </c>
      <c r="J4068" s="31" t="s">
        <v>313</v>
      </c>
      <c r="K4068" s="31">
        <v>35</v>
      </c>
      <c r="L4068" s="38">
        <f t="shared" si="80"/>
        <v>3.15</v>
      </c>
    </row>
    <row r="4069" spans="1:12" ht="15.75" thickBot="1">
      <c r="A4069" s="132" t="s">
        <v>139</v>
      </c>
      <c r="B4069" s="132" t="s">
        <v>139</v>
      </c>
      <c r="C4069" s="154" t="s">
        <v>48</v>
      </c>
      <c r="D4069" s="154" t="s">
        <v>137</v>
      </c>
      <c r="E4069" s="163" t="s">
        <v>138</v>
      </c>
      <c r="F4069" s="43">
        <v>2019</v>
      </c>
      <c r="G4069" s="31" t="str">
        <f>VLOOKUP(H4069,'GN and GP categories'!A:B,2,FALSE)</f>
        <v>Gram-positive</v>
      </c>
      <c r="H4069" s="53" t="s">
        <v>213</v>
      </c>
      <c r="I4069" s="31">
        <v>9</v>
      </c>
      <c r="J4069" s="31" t="s">
        <v>228</v>
      </c>
      <c r="K4069" s="31">
        <v>100</v>
      </c>
      <c r="L4069" s="38">
        <f t="shared" si="80"/>
        <v>9</v>
      </c>
    </row>
    <row r="4070" spans="1:12" ht="15.75" thickBot="1">
      <c r="A4070" s="132" t="s">
        <v>139</v>
      </c>
      <c r="B4070" s="132" t="s">
        <v>139</v>
      </c>
      <c r="C4070" s="154" t="s">
        <v>48</v>
      </c>
      <c r="D4070" s="154" t="s">
        <v>137</v>
      </c>
      <c r="E4070" s="163" t="s">
        <v>138</v>
      </c>
      <c r="F4070" s="43">
        <v>2019</v>
      </c>
      <c r="G4070" s="31" t="str">
        <f>VLOOKUP(H4070,'GN and GP categories'!A:B,2,FALSE)</f>
        <v>Gram-positive</v>
      </c>
      <c r="H4070" s="53" t="s">
        <v>213</v>
      </c>
      <c r="I4070" s="31">
        <v>9</v>
      </c>
      <c r="J4070" s="31" t="s">
        <v>28</v>
      </c>
      <c r="K4070" s="31">
        <v>56</v>
      </c>
      <c r="L4070" s="38">
        <f t="shared" si="80"/>
        <v>5.04</v>
      </c>
    </row>
    <row r="4071" spans="1:12" ht="15.75" thickBot="1">
      <c r="A4071" s="132" t="s">
        <v>139</v>
      </c>
      <c r="B4071" s="132" t="s">
        <v>139</v>
      </c>
      <c r="C4071" s="154" t="s">
        <v>48</v>
      </c>
      <c r="D4071" s="154" t="s">
        <v>137</v>
      </c>
      <c r="E4071" s="163" t="s">
        <v>138</v>
      </c>
      <c r="F4071" s="43">
        <v>2019</v>
      </c>
      <c r="G4071" s="31" t="str">
        <f>VLOOKUP(H4071,'GN and GP categories'!A:B,2,FALSE)</f>
        <v>Gram-positive</v>
      </c>
      <c r="H4071" s="53" t="s">
        <v>213</v>
      </c>
      <c r="I4071" s="31">
        <v>9</v>
      </c>
      <c r="J4071" s="31" t="s">
        <v>244</v>
      </c>
      <c r="K4071" s="31">
        <v>56</v>
      </c>
      <c r="L4071" s="38">
        <f t="shared" si="80"/>
        <v>5.04</v>
      </c>
    </row>
    <row r="4072" spans="1:12" ht="15.75" thickBot="1">
      <c r="A4072" s="132" t="s">
        <v>139</v>
      </c>
      <c r="B4072" s="132" t="s">
        <v>139</v>
      </c>
      <c r="C4072" s="154" t="s">
        <v>48</v>
      </c>
      <c r="D4072" s="154" t="s">
        <v>137</v>
      </c>
      <c r="E4072" s="163" t="s">
        <v>138</v>
      </c>
      <c r="F4072" s="43">
        <v>2019</v>
      </c>
      <c r="G4072" s="31" t="str">
        <f>VLOOKUP(H4072,'GN and GP categories'!A:B,2,FALSE)</f>
        <v>Gram-positive</v>
      </c>
      <c r="H4072" s="53" t="s">
        <v>213</v>
      </c>
      <c r="I4072" s="31">
        <v>9</v>
      </c>
      <c r="J4072" s="31" t="s">
        <v>312</v>
      </c>
      <c r="K4072" s="31">
        <v>78</v>
      </c>
      <c r="L4072" s="38">
        <f t="shared" si="80"/>
        <v>7.02</v>
      </c>
    </row>
    <row r="4073" spans="1:12" ht="15.75" thickBot="1">
      <c r="A4073" s="132" t="s">
        <v>139</v>
      </c>
      <c r="B4073" s="132" t="s">
        <v>139</v>
      </c>
      <c r="C4073" s="154" t="s">
        <v>48</v>
      </c>
      <c r="D4073" s="154" t="s">
        <v>137</v>
      </c>
      <c r="E4073" s="163" t="s">
        <v>138</v>
      </c>
      <c r="F4073" s="43">
        <v>2019</v>
      </c>
      <c r="G4073" s="31" t="str">
        <f>VLOOKUP(H4073,'GN and GP categories'!A:B,2,FALSE)</f>
        <v>Gram-positive</v>
      </c>
      <c r="H4073" s="53" t="s">
        <v>213</v>
      </c>
      <c r="I4073" s="31">
        <v>9</v>
      </c>
      <c r="J4073" s="31" t="s">
        <v>30</v>
      </c>
      <c r="K4073" s="31">
        <v>78</v>
      </c>
      <c r="L4073" s="38">
        <f t="shared" si="80"/>
        <v>7.02</v>
      </c>
    </row>
    <row r="4074" spans="1:12" ht="15.75" thickBot="1">
      <c r="A4074" s="132" t="s">
        <v>139</v>
      </c>
      <c r="B4074" s="132" t="s">
        <v>139</v>
      </c>
      <c r="C4074" s="154" t="s">
        <v>48</v>
      </c>
      <c r="D4074" s="154" t="s">
        <v>137</v>
      </c>
      <c r="E4074" s="163" t="s">
        <v>138</v>
      </c>
      <c r="F4074" s="43">
        <v>2019</v>
      </c>
      <c r="G4074" s="31" t="str">
        <f>VLOOKUP(H4074,'GN and GP categories'!A:B,2,FALSE)</f>
        <v>Gram-positive</v>
      </c>
      <c r="H4074" s="53" t="s">
        <v>213</v>
      </c>
      <c r="I4074" s="31">
        <v>9</v>
      </c>
      <c r="J4074" s="31" t="s">
        <v>34</v>
      </c>
      <c r="K4074" s="31">
        <v>100</v>
      </c>
      <c r="L4074" s="38">
        <f t="shared" si="80"/>
        <v>9</v>
      </c>
    </row>
    <row r="4075" spans="1:12" ht="15.75" thickBot="1">
      <c r="A4075" s="132" t="s">
        <v>139</v>
      </c>
      <c r="B4075" s="132" t="s">
        <v>139</v>
      </c>
      <c r="C4075" s="154" t="s">
        <v>48</v>
      </c>
      <c r="D4075" s="154" t="s">
        <v>137</v>
      </c>
      <c r="E4075" s="163" t="s">
        <v>138</v>
      </c>
      <c r="F4075" s="43">
        <v>2019</v>
      </c>
      <c r="G4075" s="31" t="str">
        <f>VLOOKUP(H4075,'GN and GP categories'!A:B,2,FALSE)</f>
        <v>Gram-positive</v>
      </c>
      <c r="H4075" s="53" t="s">
        <v>213</v>
      </c>
      <c r="I4075" s="31">
        <v>9</v>
      </c>
      <c r="J4075" s="31" t="s">
        <v>299</v>
      </c>
      <c r="K4075" s="31">
        <v>100</v>
      </c>
      <c r="L4075" s="38">
        <f t="shared" si="80"/>
        <v>9</v>
      </c>
    </row>
    <row r="4076" spans="1:12" ht="15.75" thickBot="1">
      <c r="A4076" s="132" t="s">
        <v>139</v>
      </c>
      <c r="B4076" s="132" t="s">
        <v>139</v>
      </c>
      <c r="C4076" s="154" t="s">
        <v>48</v>
      </c>
      <c r="D4076" s="154" t="s">
        <v>137</v>
      </c>
      <c r="E4076" s="163" t="s">
        <v>138</v>
      </c>
      <c r="F4076" s="43">
        <v>2019</v>
      </c>
      <c r="G4076" s="31" t="str">
        <f>VLOOKUP(H4076,'GN and GP categories'!A:B,2,FALSE)</f>
        <v>Gram-positive</v>
      </c>
      <c r="H4076" s="53" t="s">
        <v>90</v>
      </c>
      <c r="I4076" s="31">
        <v>239</v>
      </c>
      <c r="J4076" s="31" t="s">
        <v>304</v>
      </c>
      <c r="K4076" s="31">
        <v>100</v>
      </c>
      <c r="L4076" s="38">
        <f t="shared" si="80"/>
        <v>239</v>
      </c>
    </row>
    <row r="4077" spans="1:12" ht="15.75" thickBot="1">
      <c r="A4077" s="132" t="s">
        <v>139</v>
      </c>
      <c r="B4077" s="132" t="s">
        <v>139</v>
      </c>
      <c r="C4077" s="154" t="s">
        <v>48</v>
      </c>
      <c r="D4077" s="154" t="s">
        <v>137</v>
      </c>
      <c r="E4077" s="163" t="s">
        <v>138</v>
      </c>
      <c r="F4077" s="43">
        <v>2019</v>
      </c>
      <c r="G4077" s="31" t="str">
        <f>VLOOKUP(H4077,'GN and GP categories'!A:B,2,FALSE)</f>
        <v>Gram-positive</v>
      </c>
      <c r="H4077" s="53" t="s">
        <v>90</v>
      </c>
      <c r="I4077" s="31">
        <v>239</v>
      </c>
      <c r="J4077" s="31" t="s">
        <v>196</v>
      </c>
      <c r="K4077" s="31">
        <v>100</v>
      </c>
      <c r="L4077" s="38">
        <f t="shared" si="80"/>
        <v>239</v>
      </c>
    </row>
    <row r="4078" spans="1:12" ht="15.75" thickBot="1">
      <c r="A4078" s="132" t="s">
        <v>139</v>
      </c>
      <c r="B4078" s="132" t="s">
        <v>139</v>
      </c>
      <c r="C4078" s="154" t="s">
        <v>48</v>
      </c>
      <c r="D4078" s="154" t="s">
        <v>137</v>
      </c>
      <c r="E4078" s="163" t="s">
        <v>138</v>
      </c>
      <c r="F4078" s="43">
        <v>2019</v>
      </c>
      <c r="G4078" s="31" t="str">
        <f>VLOOKUP(H4078,'GN and GP categories'!A:B,2,FALSE)</f>
        <v>Gram-positive</v>
      </c>
      <c r="H4078" s="53" t="s">
        <v>90</v>
      </c>
      <c r="I4078" s="31">
        <v>239</v>
      </c>
      <c r="J4078" s="31" t="s">
        <v>228</v>
      </c>
      <c r="K4078" s="31">
        <v>100</v>
      </c>
      <c r="L4078" s="38">
        <f t="shared" si="80"/>
        <v>239</v>
      </c>
    </row>
    <row r="4079" spans="1:12" ht="15.75" thickBot="1">
      <c r="A4079" s="132" t="s">
        <v>139</v>
      </c>
      <c r="B4079" s="132" t="s">
        <v>139</v>
      </c>
      <c r="C4079" s="154" t="s">
        <v>48</v>
      </c>
      <c r="D4079" s="154" t="s">
        <v>137</v>
      </c>
      <c r="E4079" s="163" t="s">
        <v>138</v>
      </c>
      <c r="F4079" s="43">
        <v>2019</v>
      </c>
      <c r="G4079" s="31" t="str">
        <f>VLOOKUP(H4079,'GN and GP categories'!A:B,2,FALSE)</f>
        <v>Gram-positive</v>
      </c>
      <c r="H4079" s="53" t="s">
        <v>90</v>
      </c>
      <c r="I4079" s="31">
        <v>239</v>
      </c>
      <c r="J4079" s="31" t="s">
        <v>28</v>
      </c>
      <c r="K4079" s="31">
        <v>73</v>
      </c>
      <c r="L4079" s="38">
        <f t="shared" si="80"/>
        <v>174.47</v>
      </c>
    </row>
    <row r="4080" spans="1:12" ht="15.75" thickBot="1">
      <c r="A4080" s="132" t="s">
        <v>139</v>
      </c>
      <c r="B4080" s="132" t="s">
        <v>139</v>
      </c>
      <c r="C4080" s="154" t="s">
        <v>48</v>
      </c>
      <c r="D4080" s="154" t="s">
        <v>137</v>
      </c>
      <c r="E4080" s="163" t="s">
        <v>138</v>
      </c>
      <c r="F4080" s="43">
        <v>2019</v>
      </c>
      <c r="G4080" s="31" t="str">
        <f>VLOOKUP(H4080,'GN and GP categories'!A:B,2,FALSE)</f>
        <v>Gram-positive</v>
      </c>
      <c r="H4080" s="53" t="s">
        <v>90</v>
      </c>
      <c r="I4080" s="31">
        <v>239</v>
      </c>
      <c r="J4080" s="31" t="s">
        <v>244</v>
      </c>
      <c r="K4080" s="31">
        <v>76</v>
      </c>
      <c r="L4080" s="38">
        <f t="shared" si="80"/>
        <v>181.64</v>
      </c>
    </row>
    <row r="4081" spans="1:12" ht="15.75" thickBot="1">
      <c r="A4081" s="132" t="s">
        <v>139</v>
      </c>
      <c r="B4081" s="132" t="s">
        <v>139</v>
      </c>
      <c r="C4081" s="154" t="s">
        <v>48</v>
      </c>
      <c r="D4081" s="154" t="s">
        <v>137</v>
      </c>
      <c r="E4081" s="163" t="s">
        <v>138</v>
      </c>
      <c r="F4081" s="43">
        <v>2019</v>
      </c>
      <c r="G4081" s="31" t="str">
        <f>VLOOKUP(H4081,'GN and GP categories'!A:B,2,FALSE)</f>
        <v>Gram-positive</v>
      </c>
      <c r="H4081" s="53" t="s">
        <v>90</v>
      </c>
      <c r="I4081" s="31">
        <v>239</v>
      </c>
      <c r="J4081" s="31" t="s">
        <v>34</v>
      </c>
      <c r="K4081" s="31">
        <v>100</v>
      </c>
      <c r="L4081" s="38">
        <f t="shared" si="80"/>
        <v>239</v>
      </c>
    </row>
    <row r="4082" spans="1:12" ht="15.75" thickBot="1">
      <c r="A4082" s="132" t="s">
        <v>139</v>
      </c>
      <c r="B4082" s="132" t="s">
        <v>139</v>
      </c>
      <c r="C4082" s="154" t="s">
        <v>48</v>
      </c>
      <c r="D4082" s="154" t="s">
        <v>137</v>
      </c>
      <c r="E4082" s="163" t="s">
        <v>138</v>
      </c>
      <c r="F4082" s="43">
        <v>2019</v>
      </c>
      <c r="G4082" s="31" t="str">
        <f>VLOOKUP(H4082,'GN and GP categories'!A:B,2,FALSE)</f>
        <v>Gram-positive</v>
      </c>
      <c r="H4082" s="53" t="s">
        <v>90</v>
      </c>
      <c r="I4082" s="31">
        <v>239</v>
      </c>
      <c r="J4082" s="31" t="s">
        <v>299</v>
      </c>
      <c r="K4082" s="31">
        <v>95</v>
      </c>
      <c r="L4082" s="38">
        <f t="shared" si="80"/>
        <v>227.05</v>
      </c>
    </row>
    <row r="4083" spans="1:12" ht="15.75" thickBot="1">
      <c r="A4083" s="132" t="s">
        <v>139</v>
      </c>
      <c r="B4083" s="132" t="s">
        <v>139</v>
      </c>
      <c r="C4083" s="154" t="s">
        <v>48</v>
      </c>
      <c r="D4083" s="154" t="s">
        <v>137</v>
      </c>
      <c r="E4083" s="163" t="s">
        <v>138</v>
      </c>
      <c r="F4083" s="43">
        <v>2019</v>
      </c>
      <c r="G4083" s="31" t="str">
        <f>VLOOKUP(H4083,'GN and GP categories'!A:B,2,FALSE)</f>
        <v>Gram-positive</v>
      </c>
      <c r="H4083" s="53" t="s">
        <v>309</v>
      </c>
      <c r="I4083" s="31">
        <v>32</v>
      </c>
      <c r="J4083" s="31" t="s">
        <v>304</v>
      </c>
      <c r="K4083" s="31">
        <v>0</v>
      </c>
      <c r="L4083" s="38">
        <f t="shared" si="80"/>
        <v>0</v>
      </c>
    </row>
    <row r="4084" spans="1:12" ht="15.75" thickBot="1">
      <c r="A4084" s="132" t="s">
        <v>139</v>
      </c>
      <c r="B4084" s="132" t="s">
        <v>139</v>
      </c>
      <c r="C4084" s="154" t="s">
        <v>48</v>
      </c>
      <c r="D4084" s="154" t="s">
        <v>137</v>
      </c>
      <c r="E4084" s="163" t="s">
        <v>138</v>
      </c>
      <c r="F4084" s="43">
        <v>2019</v>
      </c>
      <c r="G4084" s="31" t="str">
        <f>VLOOKUP(H4084,'GN and GP categories'!A:B,2,FALSE)</f>
        <v>Gram-positive</v>
      </c>
      <c r="H4084" s="53" t="s">
        <v>309</v>
      </c>
      <c r="I4084" s="31">
        <v>32</v>
      </c>
      <c r="J4084" s="31" t="s">
        <v>196</v>
      </c>
      <c r="K4084" s="31">
        <v>0</v>
      </c>
      <c r="L4084" s="38">
        <f t="shared" si="80"/>
        <v>0</v>
      </c>
    </row>
    <row r="4085" spans="1:12" ht="15.75" thickBot="1">
      <c r="A4085" s="132" t="s">
        <v>139</v>
      </c>
      <c r="B4085" s="132" t="s">
        <v>139</v>
      </c>
      <c r="C4085" s="154" t="s">
        <v>48</v>
      </c>
      <c r="D4085" s="154" t="s">
        <v>137</v>
      </c>
      <c r="E4085" s="163" t="s">
        <v>138</v>
      </c>
      <c r="F4085" s="43">
        <v>2019</v>
      </c>
      <c r="G4085" s="31" t="str">
        <f>VLOOKUP(H4085,'GN and GP categories'!A:B,2,FALSE)</f>
        <v>Gram-positive</v>
      </c>
      <c r="H4085" s="53" t="s">
        <v>309</v>
      </c>
      <c r="I4085" s="31">
        <v>32</v>
      </c>
      <c r="J4085" s="31" t="s">
        <v>228</v>
      </c>
      <c r="K4085" s="31">
        <v>31</v>
      </c>
      <c r="L4085" s="38">
        <f t="shared" si="80"/>
        <v>9.92</v>
      </c>
    </row>
    <row r="4086" spans="1:12" ht="15.75" thickBot="1">
      <c r="A4086" s="132" t="s">
        <v>139</v>
      </c>
      <c r="B4086" s="132" t="s">
        <v>139</v>
      </c>
      <c r="C4086" s="154" t="s">
        <v>48</v>
      </c>
      <c r="D4086" s="154" t="s">
        <v>137</v>
      </c>
      <c r="E4086" s="163" t="s">
        <v>138</v>
      </c>
      <c r="F4086" s="43">
        <v>2019</v>
      </c>
      <c r="G4086" s="31" t="str">
        <f>VLOOKUP(H4086,'GN and GP categories'!A:B,2,FALSE)</f>
        <v>Gram-positive</v>
      </c>
      <c r="H4086" s="53" t="s">
        <v>309</v>
      </c>
      <c r="I4086" s="31">
        <v>32</v>
      </c>
      <c r="J4086" s="31" t="s">
        <v>28</v>
      </c>
      <c r="K4086" s="31">
        <v>19</v>
      </c>
      <c r="L4086" s="38">
        <f t="shared" si="80"/>
        <v>6.08</v>
      </c>
    </row>
    <row r="4087" spans="1:12" ht="15.75" thickBot="1">
      <c r="A4087" s="132" t="s">
        <v>139</v>
      </c>
      <c r="B4087" s="132" t="s">
        <v>139</v>
      </c>
      <c r="C4087" s="154" t="s">
        <v>48</v>
      </c>
      <c r="D4087" s="154" t="s">
        <v>137</v>
      </c>
      <c r="E4087" s="163" t="s">
        <v>138</v>
      </c>
      <c r="F4087" s="43">
        <v>2019</v>
      </c>
      <c r="G4087" s="31" t="str">
        <f>VLOOKUP(H4087,'GN and GP categories'!A:B,2,FALSE)</f>
        <v>Gram-positive</v>
      </c>
      <c r="H4087" s="53" t="s">
        <v>309</v>
      </c>
      <c r="I4087" s="31">
        <v>32</v>
      </c>
      <c r="J4087" s="31" t="s">
        <v>244</v>
      </c>
      <c r="K4087" s="31">
        <v>19</v>
      </c>
      <c r="L4087" s="38">
        <f t="shared" si="80"/>
        <v>6.08</v>
      </c>
    </row>
    <row r="4088" spans="1:12" ht="15.75" thickBot="1">
      <c r="A4088" s="132" t="s">
        <v>139</v>
      </c>
      <c r="B4088" s="132" t="s">
        <v>139</v>
      </c>
      <c r="C4088" s="154" t="s">
        <v>48</v>
      </c>
      <c r="D4088" s="154" t="s">
        <v>137</v>
      </c>
      <c r="E4088" s="163" t="s">
        <v>138</v>
      </c>
      <c r="F4088" s="43">
        <v>2019</v>
      </c>
      <c r="G4088" s="31" t="str">
        <f>VLOOKUP(H4088,'GN and GP categories'!A:B,2,FALSE)</f>
        <v>Gram-positive</v>
      </c>
      <c r="H4088" s="53" t="s">
        <v>309</v>
      </c>
      <c r="I4088" s="31">
        <v>32</v>
      </c>
      <c r="J4088" s="31" t="s">
        <v>34</v>
      </c>
      <c r="K4088" s="31">
        <v>100</v>
      </c>
      <c r="L4088" s="38">
        <f t="shared" si="80"/>
        <v>32</v>
      </c>
    </row>
    <row r="4089" spans="1:12" ht="15.75" thickBot="1">
      <c r="A4089" s="132" t="s">
        <v>139</v>
      </c>
      <c r="B4089" s="132" t="s">
        <v>139</v>
      </c>
      <c r="C4089" s="154" t="s">
        <v>48</v>
      </c>
      <c r="D4089" s="154" t="s">
        <v>137</v>
      </c>
      <c r="E4089" s="163" t="s">
        <v>138</v>
      </c>
      <c r="F4089" s="43">
        <v>2019</v>
      </c>
      <c r="G4089" s="31" t="str">
        <f>VLOOKUP(H4089,'GN and GP categories'!A:B,2,FALSE)</f>
        <v>Gram-positive</v>
      </c>
      <c r="H4089" s="53" t="s">
        <v>309</v>
      </c>
      <c r="I4089" s="31">
        <v>32</v>
      </c>
      <c r="J4089" s="31" t="s">
        <v>299</v>
      </c>
      <c r="K4089" s="31">
        <v>94</v>
      </c>
      <c r="L4089" s="38">
        <f t="shared" si="80"/>
        <v>30.08</v>
      </c>
    </row>
    <row r="4090" spans="1:12" ht="15.75" thickBot="1">
      <c r="A4090" s="132" t="s">
        <v>139</v>
      </c>
      <c r="B4090" s="132" t="s">
        <v>139</v>
      </c>
      <c r="C4090" s="154" t="s">
        <v>48</v>
      </c>
      <c r="D4090" s="154" t="s">
        <v>137</v>
      </c>
      <c r="E4090" s="163" t="s">
        <v>138</v>
      </c>
      <c r="F4090" s="43">
        <v>2019</v>
      </c>
      <c r="G4090" s="31" t="str">
        <f>VLOOKUP(H4090,'GN and GP categories'!A:B,2,FALSE)</f>
        <v>Gram-positive</v>
      </c>
      <c r="H4090" s="53" t="s">
        <v>309</v>
      </c>
      <c r="I4090" s="31">
        <v>7</v>
      </c>
      <c r="J4090" s="31" t="s">
        <v>304</v>
      </c>
      <c r="K4090" s="31">
        <v>0</v>
      </c>
      <c r="L4090" s="38">
        <f t="shared" si="80"/>
        <v>0</v>
      </c>
    </row>
    <row r="4091" spans="1:12" ht="15.75" thickBot="1">
      <c r="A4091" s="132" t="s">
        <v>139</v>
      </c>
      <c r="B4091" s="132" t="s">
        <v>139</v>
      </c>
      <c r="C4091" s="154" t="s">
        <v>48</v>
      </c>
      <c r="D4091" s="154" t="s">
        <v>137</v>
      </c>
      <c r="E4091" s="163" t="s">
        <v>138</v>
      </c>
      <c r="F4091" s="43">
        <v>2019</v>
      </c>
      <c r="G4091" s="31" t="str">
        <f>VLOOKUP(H4091,'GN and GP categories'!A:B,2,FALSE)</f>
        <v>Gram-positive</v>
      </c>
      <c r="H4091" s="53" t="s">
        <v>309</v>
      </c>
      <c r="I4091" s="31">
        <v>7</v>
      </c>
      <c r="J4091" s="31" t="s">
        <v>196</v>
      </c>
      <c r="K4091" s="31">
        <v>0</v>
      </c>
      <c r="L4091" s="38">
        <f t="shared" si="80"/>
        <v>0</v>
      </c>
    </row>
    <row r="4092" spans="1:12" ht="15.75" thickBot="1">
      <c r="A4092" s="132" t="s">
        <v>139</v>
      </c>
      <c r="B4092" s="132" t="s">
        <v>139</v>
      </c>
      <c r="C4092" s="154" t="s">
        <v>48</v>
      </c>
      <c r="D4092" s="154" t="s">
        <v>137</v>
      </c>
      <c r="E4092" s="163" t="s">
        <v>138</v>
      </c>
      <c r="F4092" s="43">
        <v>2019</v>
      </c>
      <c r="G4092" s="31" t="str">
        <f>VLOOKUP(H4092,'GN and GP categories'!A:B,2,FALSE)</f>
        <v>Gram-positive</v>
      </c>
      <c r="H4092" s="53" t="s">
        <v>309</v>
      </c>
      <c r="I4092" s="31">
        <v>7</v>
      </c>
      <c r="J4092" s="31" t="s">
        <v>28</v>
      </c>
      <c r="K4092" s="31">
        <v>0</v>
      </c>
      <c r="L4092" s="38">
        <f t="shared" si="80"/>
        <v>0</v>
      </c>
    </row>
    <row r="4093" spans="1:12" ht="15.75" thickBot="1">
      <c r="A4093" s="132" t="s">
        <v>139</v>
      </c>
      <c r="B4093" s="132" t="s">
        <v>139</v>
      </c>
      <c r="C4093" s="154" t="s">
        <v>48</v>
      </c>
      <c r="D4093" s="154" t="s">
        <v>137</v>
      </c>
      <c r="E4093" s="163" t="s">
        <v>138</v>
      </c>
      <c r="F4093" s="43">
        <v>2019</v>
      </c>
      <c r="G4093" s="31" t="str">
        <f>VLOOKUP(H4093,'GN and GP categories'!A:B,2,FALSE)</f>
        <v>Gram-positive</v>
      </c>
      <c r="H4093" s="53" t="s">
        <v>309</v>
      </c>
      <c r="I4093" s="31">
        <v>7</v>
      </c>
      <c r="J4093" s="31" t="s">
        <v>34</v>
      </c>
      <c r="K4093" s="31">
        <v>0</v>
      </c>
      <c r="L4093" s="38">
        <f t="shared" si="80"/>
        <v>0</v>
      </c>
    </row>
    <row r="4094" spans="1:12" ht="15.75" thickBot="1">
      <c r="A4094" s="132" t="s">
        <v>139</v>
      </c>
      <c r="B4094" s="132" t="s">
        <v>139</v>
      </c>
      <c r="C4094" s="154" t="s">
        <v>48</v>
      </c>
      <c r="D4094" s="154" t="s">
        <v>137</v>
      </c>
      <c r="E4094" s="163" t="s">
        <v>138</v>
      </c>
      <c r="F4094" s="43">
        <v>2019</v>
      </c>
      <c r="G4094" s="31" t="str">
        <f>VLOOKUP(H4094,'GN and GP categories'!A:B,2,FALSE)</f>
        <v>Gram-positive</v>
      </c>
      <c r="H4094" s="53" t="s">
        <v>309</v>
      </c>
      <c r="I4094" s="31">
        <v>7</v>
      </c>
      <c r="J4094" s="31" t="s">
        <v>299</v>
      </c>
      <c r="K4094" s="31">
        <v>100</v>
      </c>
      <c r="L4094" s="38">
        <f t="shared" si="80"/>
        <v>7</v>
      </c>
    </row>
    <row r="4095" spans="1:12" ht="15.75" thickBot="1">
      <c r="A4095" s="132" t="s">
        <v>139</v>
      </c>
      <c r="B4095" s="132" t="s">
        <v>139</v>
      </c>
      <c r="C4095" s="154" t="s">
        <v>48</v>
      </c>
      <c r="D4095" s="154" t="s">
        <v>137</v>
      </c>
      <c r="E4095" s="163" t="s">
        <v>138</v>
      </c>
      <c r="F4095" s="43">
        <v>2019</v>
      </c>
      <c r="G4095" s="31" t="str">
        <f>VLOOKUP(H4095,'GN and GP categories'!A:B,2,FALSE)</f>
        <v>Gram-positive</v>
      </c>
      <c r="H4095" s="53" t="s">
        <v>75</v>
      </c>
      <c r="I4095" s="31">
        <v>18</v>
      </c>
      <c r="J4095" s="31" t="s">
        <v>304</v>
      </c>
      <c r="K4095" s="31">
        <v>88</v>
      </c>
      <c r="L4095" s="38">
        <f t="shared" si="80"/>
        <v>15.84</v>
      </c>
    </row>
    <row r="4096" spans="1:12" ht="15.75" thickBot="1">
      <c r="A4096" s="132" t="s">
        <v>139</v>
      </c>
      <c r="B4096" s="132" t="s">
        <v>139</v>
      </c>
      <c r="C4096" s="154" t="s">
        <v>48</v>
      </c>
      <c r="D4096" s="154" t="s">
        <v>137</v>
      </c>
      <c r="E4096" s="163" t="s">
        <v>138</v>
      </c>
      <c r="F4096" s="43">
        <v>2019</v>
      </c>
      <c r="G4096" s="31" t="str">
        <f>VLOOKUP(H4096,'GN and GP categories'!A:B,2,FALSE)</f>
        <v>Gram-positive</v>
      </c>
      <c r="H4096" s="53" t="s">
        <v>75</v>
      </c>
      <c r="I4096" s="31">
        <v>18</v>
      </c>
      <c r="J4096" s="31" t="s">
        <v>196</v>
      </c>
      <c r="K4096" s="31">
        <v>88</v>
      </c>
      <c r="L4096" s="38">
        <f t="shared" si="80"/>
        <v>15.84</v>
      </c>
    </row>
    <row r="4097" spans="1:12" ht="15.75" thickBot="1">
      <c r="A4097" s="132" t="s">
        <v>139</v>
      </c>
      <c r="B4097" s="132" t="s">
        <v>139</v>
      </c>
      <c r="C4097" s="154" t="s">
        <v>48</v>
      </c>
      <c r="D4097" s="154" t="s">
        <v>137</v>
      </c>
      <c r="E4097" s="163" t="s">
        <v>138</v>
      </c>
      <c r="F4097" s="43">
        <v>2019</v>
      </c>
      <c r="G4097" s="31" t="str">
        <f>VLOOKUP(H4097,'GN and GP categories'!A:B,2,FALSE)</f>
        <v>Gram-positive</v>
      </c>
      <c r="H4097" s="53" t="s">
        <v>75</v>
      </c>
      <c r="I4097" s="31">
        <v>18</v>
      </c>
      <c r="J4097" s="31" t="s">
        <v>84</v>
      </c>
      <c r="K4097" s="31">
        <v>100</v>
      </c>
      <c r="L4097" s="38">
        <f t="shared" si="80"/>
        <v>18</v>
      </c>
    </row>
    <row r="4098" spans="1:12" ht="15.75" thickBot="1">
      <c r="A4098" s="132" t="s">
        <v>139</v>
      </c>
      <c r="B4098" s="132" t="s">
        <v>139</v>
      </c>
      <c r="C4098" s="154" t="s">
        <v>48</v>
      </c>
      <c r="D4098" s="154" t="s">
        <v>137</v>
      </c>
      <c r="E4098" s="163" t="s">
        <v>138</v>
      </c>
      <c r="F4098" s="43">
        <v>2019</v>
      </c>
      <c r="G4098" s="31" t="str">
        <f>VLOOKUP(H4098,'GN and GP categories'!A:B,2,FALSE)</f>
        <v>Gram-positive</v>
      </c>
      <c r="H4098" s="53" t="s">
        <v>75</v>
      </c>
      <c r="I4098" s="31">
        <v>18</v>
      </c>
      <c r="J4098" s="31" t="s">
        <v>317</v>
      </c>
      <c r="K4098" s="31">
        <v>89</v>
      </c>
      <c r="L4098" s="38">
        <f t="shared" si="80"/>
        <v>16.02</v>
      </c>
    </row>
    <row r="4099" spans="1:12" ht="15.75" thickBot="1">
      <c r="A4099" s="132" t="s">
        <v>139</v>
      </c>
      <c r="B4099" s="132" t="s">
        <v>139</v>
      </c>
      <c r="C4099" s="154" t="s">
        <v>48</v>
      </c>
      <c r="D4099" s="154" t="s">
        <v>137</v>
      </c>
      <c r="E4099" s="163" t="s">
        <v>138</v>
      </c>
      <c r="F4099" s="43">
        <v>2019</v>
      </c>
      <c r="G4099" s="31" t="str">
        <f>VLOOKUP(H4099,'GN and GP categories'!A:B,2,FALSE)</f>
        <v>Gram-positive</v>
      </c>
      <c r="H4099" s="53" t="s">
        <v>75</v>
      </c>
      <c r="I4099" s="31">
        <v>18</v>
      </c>
      <c r="J4099" s="31" t="s">
        <v>313</v>
      </c>
      <c r="K4099" s="31">
        <v>67</v>
      </c>
      <c r="L4099" s="38">
        <f t="shared" si="80"/>
        <v>12.06</v>
      </c>
    </row>
    <row r="4100" spans="1:12" ht="15.75" thickBot="1">
      <c r="A4100" s="132" t="s">
        <v>139</v>
      </c>
      <c r="B4100" s="132" t="s">
        <v>139</v>
      </c>
      <c r="C4100" s="154" t="s">
        <v>48</v>
      </c>
      <c r="D4100" s="154" t="s">
        <v>137</v>
      </c>
      <c r="E4100" s="163" t="s">
        <v>138</v>
      </c>
      <c r="F4100" s="43">
        <v>2019</v>
      </c>
      <c r="G4100" s="31" t="str">
        <f>VLOOKUP(H4100,'GN and GP categories'!A:B,2,FALSE)</f>
        <v>Gram-positive</v>
      </c>
      <c r="H4100" s="53" t="s">
        <v>75</v>
      </c>
      <c r="I4100" s="31">
        <v>18</v>
      </c>
      <c r="J4100" s="31" t="s">
        <v>244</v>
      </c>
      <c r="K4100" s="31">
        <v>100</v>
      </c>
      <c r="L4100" s="38">
        <f t="shared" si="80"/>
        <v>18</v>
      </c>
    </row>
    <row r="4101" spans="1:12" ht="15.75" thickBot="1">
      <c r="A4101" s="132" t="s">
        <v>139</v>
      </c>
      <c r="B4101" s="132" t="s">
        <v>139</v>
      </c>
      <c r="C4101" s="154" t="s">
        <v>48</v>
      </c>
      <c r="D4101" s="154" t="s">
        <v>137</v>
      </c>
      <c r="E4101" s="163" t="s">
        <v>138</v>
      </c>
      <c r="F4101" s="43">
        <v>2019</v>
      </c>
      <c r="G4101" s="31" t="str">
        <f>VLOOKUP(H4101,'GN and GP categories'!A:B,2,FALSE)</f>
        <v>Gram-positive</v>
      </c>
      <c r="H4101" s="53" t="s">
        <v>75</v>
      </c>
      <c r="I4101" s="31">
        <v>18</v>
      </c>
      <c r="J4101" s="31" t="s">
        <v>30</v>
      </c>
      <c r="K4101" s="31">
        <v>89</v>
      </c>
      <c r="L4101" s="38">
        <f t="shared" si="80"/>
        <v>16.02</v>
      </c>
    </row>
    <row r="4102" spans="1:12" ht="15.75" thickBot="1">
      <c r="A4102" s="132" t="s">
        <v>139</v>
      </c>
      <c r="B4102" s="132" t="s">
        <v>139</v>
      </c>
      <c r="C4102" s="154" t="s">
        <v>48</v>
      </c>
      <c r="D4102" s="154" t="s">
        <v>137</v>
      </c>
      <c r="E4102" s="163" t="s">
        <v>138</v>
      </c>
      <c r="F4102" s="43">
        <v>2019</v>
      </c>
      <c r="G4102" s="31" t="str">
        <f>VLOOKUP(H4102,'GN and GP categories'!A:B,2,FALSE)</f>
        <v>Gram-positive</v>
      </c>
      <c r="H4102" s="53" t="s">
        <v>75</v>
      </c>
      <c r="I4102" s="31">
        <v>18</v>
      </c>
      <c r="J4102" s="31" t="s">
        <v>34</v>
      </c>
      <c r="K4102" s="31">
        <v>100</v>
      </c>
      <c r="L4102" s="38">
        <f t="shared" si="80"/>
        <v>18</v>
      </c>
    </row>
    <row r="4103" spans="1:12" ht="15.75" thickBot="1">
      <c r="A4103" s="132" t="s">
        <v>139</v>
      </c>
      <c r="B4103" s="132" t="s">
        <v>139</v>
      </c>
      <c r="C4103" s="154" t="s">
        <v>48</v>
      </c>
      <c r="D4103" s="154" t="s">
        <v>137</v>
      </c>
      <c r="E4103" s="163" t="s">
        <v>138</v>
      </c>
      <c r="F4103" s="43">
        <v>2019</v>
      </c>
      <c r="G4103" s="31" t="str">
        <f>VLOOKUP(H4103,'GN and GP categories'!A:B,2,FALSE)</f>
        <v>Gram-positive</v>
      </c>
      <c r="H4103" s="53" t="s">
        <v>214</v>
      </c>
      <c r="I4103" s="31">
        <v>32</v>
      </c>
      <c r="J4103" s="31" t="s">
        <v>304</v>
      </c>
      <c r="K4103" s="31">
        <v>100</v>
      </c>
      <c r="L4103" s="38">
        <f t="shared" si="80"/>
        <v>32</v>
      </c>
    </row>
    <row r="4104" spans="1:12" ht="15.75" thickBot="1">
      <c r="A4104" s="132" t="s">
        <v>139</v>
      </c>
      <c r="B4104" s="132" t="s">
        <v>139</v>
      </c>
      <c r="C4104" s="154" t="s">
        <v>48</v>
      </c>
      <c r="D4104" s="154" t="s">
        <v>137</v>
      </c>
      <c r="E4104" s="163" t="s">
        <v>138</v>
      </c>
      <c r="F4104" s="43">
        <v>2019</v>
      </c>
      <c r="G4104" s="31" t="str">
        <f>VLOOKUP(H4104,'GN and GP categories'!A:B,2,FALSE)</f>
        <v>Gram-positive</v>
      </c>
      <c r="H4104" s="53" t="s">
        <v>214</v>
      </c>
      <c r="I4104" s="31">
        <v>32</v>
      </c>
      <c r="J4104" s="31" t="s">
        <v>196</v>
      </c>
      <c r="K4104" s="31">
        <v>100</v>
      </c>
      <c r="L4104" s="38">
        <f t="shared" si="80"/>
        <v>32</v>
      </c>
    </row>
    <row r="4105" spans="1:12" ht="15.75" thickBot="1">
      <c r="A4105" s="132" t="s">
        <v>139</v>
      </c>
      <c r="B4105" s="132" t="s">
        <v>139</v>
      </c>
      <c r="C4105" s="154" t="s">
        <v>48</v>
      </c>
      <c r="D4105" s="154" t="s">
        <v>137</v>
      </c>
      <c r="E4105" s="163" t="s">
        <v>138</v>
      </c>
      <c r="F4105" s="43">
        <v>2019</v>
      </c>
      <c r="G4105" s="31" t="str">
        <f>VLOOKUP(H4105,'GN and GP categories'!A:B,2,FALSE)</f>
        <v>Gram-positive</v>
      </c>
      <c r="H4105" s="53" t="s">
        <v>214</v>
      </c>
      <c r="I4105" s="31">
        <v>32</v>
      </c>
      <c r="J4105" s="31" t="s">
        <v>20</v>
      </c>
      <c r="K4105" s="31">
        <v>100</v>
      </c>
      <c r="L4105" s="38">
        <f t="shared" si="80"/>
        <v>32</v>
      </c>
    </row>
    <row r="4106" spans="1:12" ht="15.75" thickBot="1">
      <c r="A4106" s="132" t="s">
        <v>139</v>
      </c>
      <c r="B4106" s="132" t="s">
        <v>139</v>
      </c>
      <c r="C4106" s="154" t="s">
        <v>48</v>
      </c>
      <c r="D4106" s="154" t="s">
        <v>137</v>
      </c>
      <c r="E4106" s="163" t="s">
        <v>138</v>
      </c>
      <c r="F4106" s="43">
        <v>2019</v>
      </c>
      <c r="G4106" s="31" t="str">
        <f>VLOOKUP(H4106,'GN and GP categories'!A:B,2,FALSE)</f>
        <v>Gram-positive</v>
      </c>
      <c r="H4106" s="53" t="s">
        <v>214</v>
      </c>
      <c r="I4106" s="31">
        <v>32</v>
      </c>
      <c r="J4106" s="31" t="s">
        <v>84</v>
      </c>
      <c r="K4106" s="31">
        <v>100</v>
      </c>
      <c r="L4106" s="38">
        <f t="shared" si="80"/>
        <v>32</v>
      </c>
    </row>
    <row r="4107" spans="1:12" ht="15.75" thickBot="1">
      <c r="A4107" s="132" t="s">
        <v>139</v>
      </c>
      <c r="B4107" s="132" t="s">
        <v>139</v>
      </c>
      <c r="C4107" s="154" t="s">
        <v>48</v>
      </c>
      <c r="D4107" s="154" t="s">
        <v>137</v>
      </c>
      <c r="E4107" s="163" t="s">
        <v>138</v>
      </c>
      <c r="F4107" s="43">
        <v>2019</v>
      </c>
      <c r="G4107" s="31" t="str">
        <f>VLOOKUP(H4107,'GN and GP categories'!A:B,2,FALSE)</f>
        <v>Gram-positive</v>
      </c>
      <c r="H4107" s="53" t="s">
        <v>214</v>
      </c>
      <c r="I4107" s="31">
        <v>32</v>
      </c>
      <c r="J4107" s="31" t="s">
        <v>317</v>
      </c>
      <c r="K4107" s="31">
        <v>94</v>
      </c>
      <c r="L4107" s="38">
        <f t="shared" si="80"/>
        <v>30.08</v>
      </c>
    </row>
    <row r="4108" spans="1:12" ht="15.75" thickBot="1">
      <c r="A4108" s="132" t="s">
        <v>139</v>
      </c>
      <c r="B4108" s="132" t="s">
        <v>139</v>
      </c>
      <c r="C4108" s="154" t="s">
        <v>48</v>
      </c>
      <c r="D4108" s="154" t="s">
        <v>137</v>
      </c>
      <c r="E4108" s="163" t="s">
        <v>138</v>
      </c>
      <c r="F4108" s="43">
        <v>2019</v>
      </c>
      <c r="G4108" s="31" t="str">
        <f>VLOOKUP(H4108,'GN and GP categories'!A:B,2,FALSE)</f>
        <v>Gram-positive</v>
      </c>
      <c r="H4108" s="53" t="s">
        <v>214</v>
      </c>
      <c r="I4108" s="31">
        <v>32</v>
      </c>
      <c r="J4108" s="31" t="s">
        <v>313</v>
      </c>
      <c r="K4108" s="31">
        <v>94</v>
      </c>
      <c r="L4108" s="38">
        <f t="shared" si="80"/>
        <v>30.08</v>
      </c>
    </row>
    <row r="4109" spans="1:12" ht="15.75" thickBot="1">
      <c r="A4109" s="132" t="s">
        <v>139</v>
      </c>
      <c r="B4109" s="132" t="s">
        <v>139</v>
      </c>
      <c r="C4109" s="154" t="s">
        <v>48</v>
      </c>
      <c r="D4109" s="154" t="s">
        <v>137</v>
      </c>
      <c r="E4109" s="163" t="s">
        <v>138</v>
      </c>
      <c r="F4109" s="43">
        <v>2019</v>
      </c>
      <c r="G4109" s="31" t="str">
        <f>VLOOKUP(H4109,'GN and GP categories'!A:B,2,FALSE)</f>
        <v>Gram-positive</v>
      </c>
      <c r="H4109" s="53" t="s">
        <v>214</v>
      </c>
      <c r="I4109" s="31">
        <v>32</v>
      </c>
      <c r="J4109" s="31" t="s">
        <v>244</v>
      </c>
      <c r="K4109" s="31">
        <v>100</v>
      </c>
      <c r="L4109" s="38">
        <f t="shared" si="80"/>
        <v>32</v>
      </c>
    </row>
    <row r="4110" spans="1:12" ht="15.75" thickBot="1">
      <c r="A4110" s="132" t="s">
        <v>139</v>
      </c>
      <c r="B4110" s="132" t="s">
        <v>139</v>
      </c>
      <c r="C4110" s="154" t="s">
        <v>48</v>
      </c>
      <c r="D4110" s="154" t="s">
        <v>137</v>
      </c>
      <c r="E4110" s="163" t="s">
        <v>138</v>
      </c>
      <c r="F4110" s="43">
        <v>2019</v>
      </c>
      <c r="G4110" s="31" t="str">
        <f>VLOOKUP(H4110,'GN and GP categories'!A:B,2,FALSE)</f>
        <v>Gram-positive</v>
      </c>
      <c r="H4110" s="53" t="s">
        <v>214</v>
      </c>
      <c r="I4110" s="31">
        <v>32</v>
      </c>
      <c r="J4110" s="31" t="s">
        <v>34</v>
      </c>
      <c r="K4110" s="31">
        <v>100</v>
      </c>
      <c r="L4110" s="38">
        <f t="shared" si="80"/>
        <v>32</v>
      </c>
    </row>
    <row r="4111" spans="1:12" ht="15.75" thickBot="1">
      <c r="A4111" s="132" t="s">
        <v>139</v>
      </c>
      <c r="B4111" s="132" t="s">
        <v>139</v>
      </c>
      <c r="C4111" s="154" t="s">
        <v>48</v>
      </c>
      <c r="D4111" s="154" t="s">
        <v>137</v>
      </c>
      <c r="E4111" s="163" t="s">
        <v>138</v>
      </c>
      <c r="F4111" s="43">
        <v>2019</v>
      </c>
      <c r="G4111" s="31" t="str">
        <f>VLOOKUP(H4111,'GN and GP categories'!A:B,2,FALSE)</f>
        <v>Gram-positive</v>
      </c>
      <c r="H4111" s="53" t="s">
        <v>215</v>
      </c>
      <c r="I4111" s="31">
        <v>34</v>
      </c>
      <c r="J4111" s="31" t="s">
        <v>304</v>
      </c>
      <c r="K4111" s="31">
        <v>100</v>
      </c>
      <c r="L4111" s="38">
        <f t="shared" si="80"/>
        <v>34</v>
      </c>
    </row>
    <row r="4112" spans="1:12" ht="15.75" thickBot="1">
      <c r="A4112" s="132" t="s">
        <v>139</v>
      </c>
      <c r="B4112" s="132" t="s">
        <v>139</v>
      </c>
      <c r="C4112" s="154" t="s">
        <v>48</v>
      </c>
      <c r="D4112" s="154" t="s">
        <v>137</v>
      </c>
      <c r="E4112" s="163" t="s">
        <v>138</v>
      </c>
      <c r="F4112" s="43">
        <v>2019</v>
      </c>
      <c r="G4112" s="31" t="str">
        <f>VLOOKUP(H4112,'GN and GP categories'!A:B,2,FALSE)</f>
        <v>Gram-positive</v>
      </c>
      <c r="H4112" s="53" t="s">
        <v>215</v>
      </c>
      <c r="I4112" s="31">
        <v>34</v>
      </c>
      <c r="J4112" s="31" t="s">
        <v>196</v>
      </c>
      <c r="K4112" s="31">
        <v>100</v>
      </c>
      <c r="L4112" s="38">
        <f t="shared" si="80"/>
        <v>34</v>
      </c>
    </row>
    <row r="4113" spans="1:12" ht="15.75" thickBot="1">
      <c r="A4113" s="132" t="s">
        <v>139</v>
      </c>
      <c r="B4113" s="132" t="s">
        <v>139</v>
      </c>
      <c r="C4113" s="154" t="s">
        <v>48</v>
      </c>
      <c r="D4113" s="154" t="s">
        <v>137</v>
      </c>
      <c r="E4113" s="163" t="s">
        <v>138</v>
      </c>
      <c r="F4113" s="43">
        <v>2019</v>
      </c>
      <c r="G4113" s="31" t="str">
        <f>VLOOKUP(H4113,'GN and GP categories'!A:B,2,FALSE)</f>
        <v>Gram-positive</v>
      </c>
      <c r="H4113" s="53" t="s">
        <v>215</v>
      </c>
      <c r="I4113" s="31">
        <v>34</v>
      </c>
      <c r="J4113" s="31" t="s">
        <v>20</v>
      </c>
      <c r="K4113" s="31">
        <v>100</v>
      </c>
      <c r="L4113" s="38">
        <f t="shared" si="80"/>
        <v>34</v>
      </c>
    </row>
    <row r="4114" spans="1:12" ht="15.75" thickBot="1">
      <c r="A4114" s="132" t="s">
        <v>139</v>
      </c>
      <c r="B4114" s="132" t="s">
        <v>139</v>
      </c>
      <c r="C4114" s="154" t="s">
        <v>48</v>
      </c>
      <c r="D4114" s="154" t="s">
        <v>137</v>
      </c>
      <c r="E4114" s="163" t="s">
        <v>138</v>
      </c>
      <c r="F4114" s="43">
        <v>2019</v>
      </c>
      <c r="G4114" s="31" t="str">
        <f>VLOOKUP(H4114,'GN and GP categories'!A:B,2,FALSE)</f>
        <v>Gram-positive</v>
      </c>
      <c r="H4114" s="53" t="s">
        <v>215</v>
      </c>
      <c r="I4114" s="31">
        <v>34</v>
      </c>
      <c r="J4114" s="31" t="s">
        <v>84</v>
      </c>
      <c r="K4114" s="31">
        <v>100</v>
      </c>
      <c r="L4114" s="38">
        <f t="shared" si="80"/>
        <v>34</v>
      </c>
    </row>
    <row r="4115" spans="1:12" ht="15.75" thickBot="1">
      <c r="A4115" s="132" t="s">
        <v>139</v>
      </c>
      <c r="B4115" s="132" t="s">
        <v>139</v>
      </c>
      <c r="C4115" s="154" t="s">
        <v>48</v>
      </c>
      <c r="D4115" s="154" t="s">
        <v>137</v>
      </c>
      <c r="E4115" s="163" t="s">
        <v>138</v>
      </c>
      <c r="F4115" s="43">
        <v>2019</v>
      </c>
      <c r="G4115" s="31" t="str">
        <f>VLOOKUP(H4115,'GN and GP categories'!A:B,2,FALSE)</f>
        <v>Gram-positive</v>
      </c>
      <c r="H4115" s="53" t="s">
        <v>215</v>
      </c>
      <c r="I4115" s="31">
        <v>34</v>
      </c>
      <c r="J4115" s="31" t="s">
        <v>317</v>
      </c>
      <c r="K4115" s="31">
        <v>71</v>
      </c>
      <c r="L4115" s="38">
        <f t="shared" si="80"/>
        <v>24.14</v>
      </c>
    </row>
    <row r="4116" spans="1:12" ht="15.75" thickBot="1">
      <c r="A4116" s="132" t="s">
        <v>139</v>
      </c>
      <c r="B4116" s="132" t="s">
        <v>139</v>
      </c>
      <c r="C4116" s="154" t="s">
        <v>48</v>
      </c>
      <c r="D4116" s="154" t="s">
        <v>137</v>
      </c>
      <c r="E4116" s="163" t="s">
        <v>138</v>
      </c>
      <c r="F4116" s="43">
        <v>2019</v>
      </c>
      <c r="G4116" s="31" t="str">
        <f>VLOOKUP(H4116,'GN and GP categories'!A:B,2,FALSE)</f>
        <v>Gram-positive</v>
      </c>
      <c r="H4116" s="53" t="s">
        <v>215</v>
      </c>
      <c r="I4116" s="31">
        <v>34</v>
      </c>
      <c r="J4116" s="31" t="s">
        <v>313</v>
      </c>
      <c r="K4116" s="31">
        <v>58</v>
      </c>
      <c r="L4116" s="38">
        <f t="shared" si="80"/>
        <v>19.72</v>
      </c>
    </row>
    <row r="4117" spans="1:12" ht="15.75" thickBot="1">
      <c r="A4117" s="132" t="s">
        <v>139</v>
      </c>
      <c r="B4117" s="132" t="s">
        <v>139</v>
      </c>
      <c r="C4117" s="154" t="s">
        <v>48</v>
      </c>
      <c r="D4117" s="154" t="s">
        <v>137</v>
      </c>
      <c r="E4117" s="163" t="s">
        <v>138</v>
      </c>
      <c r="F4117" s="43">
        <v>2019</v>
      </c>
      <c r="G4117" s="31" t="str">
        <f>VLOOKUP(H4117,'GN and GP categories'!A:B,2,FALSE)</f>
        <v>Gram-positive</v>
      </c>
      <c r="H4117" s="53" t="s">
        <v>215</v>
      </c>
      <c r="I4117" s="31">
        <v>34</v>
      </c>
      <c r="J4117" s="31" t="s">
        <v>244</v>
      </c>
      <c r="K4117" s="31">
        <v>87</v>
      </c>
      <c r="L4117" s="38">
        <f t="shared" si="80"/>
        <v>29.58</v>
      </c>
    </row>
    <row r="4118" spans="1:12" ht="15.75" thickBot="1">
      <c r="A4118" s="132" t="s">
        <v>139</v>
      </c>
      <c r="B4118" s="132" t="s">
        <v>139</v>
      </c>
      <c r="C4118" s="154" t="s">
        <v>48</v>
      </c>
      <c r="D4118" s="154" t="s">
        <v>137</v>
      </c>
      <c r="E4118" s="163" t="s">
        <v>138</v>
      </c>
      <c r="F4118" s="43">
        <v>2019</v>
      </c>
      <c r="G4118" s="31" t="str">
        <f>VLOOKUP(H4118,'GN and GP categories'!A:B,2,FALSE)</f>
        <v>Gram-positive</v>
      </c>
      <c r="H4118" s="53" t="s">
        <v>215</v>
      </c>
      <c r="I4118" s="31">
        <v>34</v>
      </c>
      <c r="J4118" s="31" t="s">
        <v>34</v>
      </c>
      <c r="K4118" s="31">
        <v>100</v>
      </c>
      <c r="L4118" s="38">
        <f t="shared" si="80"/>
        <v>34</v>
      </c>
    </row>
    <row r="4119" spans="1:12" ht="15.75" thickBot="1">
      <c r="A4119" s="132" t="s">
        <v>139</v>
      </c>
      <c r="B4119" s="132" t="s">
        <v>139</v>
      </c>
      <c r="C4119" s="154" t="s">
        <v>48</v>
      </c>
      <c r="D4119" s="154" t="s">
        <v>137</v>
      </c>
      <c r="E4119" s="163" t="s">
        <v>138</v>
      </c>
      <c r="F4119" s="43">
        <v>2019</v>
      </c>
      <c r="G4119" s="31" t="str">
        <f>VLOOKUP(H4119,'GN and GP categories'!A:B,2,FALSE)</f>
        <v>Gram-positive</v>
      </c>
      <c r="H4119" s="53" t="s">
        <v>215</v>
      </c>
      <c r="I4119" s="31">
        <v>34</v>
      </c>
      <c r="J4119" s="31" t="s">
        <v>299</v>
      </c>
      <c r="K4119" s="31">
        <v>100</v>
      </c>
      <c r="L4119" s="38">
        <f t="shared" si="80"/>
        <v>34</v>
      </c>
    </row>
    <row r="4120" spans="1:12" ht="15.75" thickBot="1">
      <c r="A4120" s="132" t="s">
        <v>139</v>
      </c>
      <c r="B4120" s="132" t="s">
        <v>139</v>
      </c>
      <c r="C4120" s="154" t="s">
        <v>48</v>
      </c>
      <c r="D4120" s="154" t="s">
        <v>137</v>
      </c>
      <c r="E4120" s="163" t="s">
        <v>138</v>
      </c>
      <c r="F4120" s="43">
        <v>2019</v>
      </c>
      <c r="G4120" s="31" t="str">
        <f>VLOOKUP(H4120,'GN and GP categories'!A:B,2,FALSE)</f>
        <v>Gram-negative</v>
      </c>
      <c r="H4120" s="53" t="s">
        <v>223</v>
      </c>
      <c r="I4120" s="31">
        <v>772</v>
      </c>
      <c r="J4120" s="31" t="s">
        <v>196</v>
      </c>
      <c r="K4120" s="31">
        <v>67</v>
      </c>
      <c r="L4120" s="38">
        <f t="shared" si="80"/>
        <v>517.24</v>
      </c>
    </row>
    <row r="4121" spans="1:12" ht="15.75" thickBot="1">
      <c r="A4121" s="132" t="s">
        <v>139</v>
      </c>
      <c r="B4121" s="132" t="s">
        <v>139</v>
      </c>
      <c r="C4121" s="154" t="s">
        <v>48</v>
      </c>
      <c r="D4121" s="154" t="s">
        <v>137</v>
      </c>
      <c r="E4121" s="163" t="s">
        <v>138</v>
      </c>
      <c r="F4121" s="43">
        <v>2019</v>
      </c>
      <c r="G4121" s="31" t="str">
        <f>VLOOKUP(H4121,'GN and GP categories'!A:B,2,FALSE)</f>
        <v>Gram-negative</v>
      </c>
      <c r="H4121" s="53" t="s">
        <v>223</v>
      </c>
      <c r="I4121" s="31">
        <v>772</v>
      </c>
      <c r="J4121" s="31" t="s">
        <v>13</v>
      </c>
      <c r="K4121" s="31">
        <v>89</v>
      </c>
      <c r="L4121" s="38">
        <f t="shared" si="80"/>
        <v>687.08</v>
      </c>
    </row>
    <row r="4122" spans="1:12" ht="15.75" thickBot="1">
      <c r="A4122" s="132" t="s">
        <v>139</v>
      </c>
      <c r="B4122" s="132" t="s">
        <v>139</v>
      </c>
      <c r="C4122" s="154" t="s">
        <v>48</v>
      </c>
      <c r="D4122" s="154" t="s">
        <v>137</v>
      </c>
      <c r="E4122" s="163" t="s">
        <v>138</v>
      </c>
      <c r="F4122" s="43">
        <v>2019</v>
      </c>
      <c r="G4122" s="31" t="str">
        <f>VLOOKUP(H4122,'GN and GP categories'!A:B,2,FALSE)</f>
        <v>Gram-negative</v>
      </c>
      <c r="H4122" s="53" t="s">
        <v>223</v>
      </c>
      <c r="I4122" s="31">
        <v>772</v>
      </c>
      <c r="J4122" s="31" t="s">
        <v>20</v>
      </c>
      <c r="K4122" s="31">
        <v>94</v>
      </c>
      <c r="L4122" s="38">
        <f t="shared" si="80"/>
        <v>725.68</v>
      </c>
    </row>
    <row r="4123" spans="1:12" ht="15.75" thickBot="1">
      <c r="A4123" s="132" t="s">
        <v>139</v>
      </c>
      <c r="B4123" s="132" t="s">
        <v>139</v>
      </c>
      <c r="C4123" s="154" t="s">
        <v>48</v>
      </c>
      <c r="D4123" s="154" t="s">
        <v>137</v>
      </c>
      <c r="E4123" s="163" t="s">
        <v>138</v>
      </c>
      <c r="F4123" s="43">
        <v>2019</v>
      </c>
      <c r="G4123" s="31" t="str">
        <f>VLOOKUP(H4123,'GN and GP categories'!A:B,2,FALSE)</f>
        <v>Gram-negative</v>
      </c>
      <c r="H4123" s="53" t="s">
        <v>223</v>
      </c>
      <c r="I4123" s="31">
        <v>772</v>
      </c>
      <c r="J4123" s="31" t="s">
        <v>84</v>
      </c>
      <c r="K4123" s="31">
        <v>100</v>
      </c>
      <c r="L4123" s="38">
        <f t="shared" si="80"/>
        <v>772</v>
      </c>
    </row>
    <row r="4124" spans="1:12" ht="15.75" thickBot="1">
      <c r="A4124" s="132" t="s">
        <v>139</v>
      </c>
      <c r="B4124" s="132" t="s">
        <v>139</v>
      </c>
      <c r="C4124" s="154" t="s">
        <v>48</v>
      </c>
      <c r="D4124" s="154" t="s">
        <v>137</v>
      </c>
      <c r="E4124" s="163" t="s">
        <v>138</v>
      </c>
      <c r="F4124" s="43">
        <v>2019</v>
      </c>
      <c r="G4124" s="31" t="str">
        <f>VLOOKUP(H4124,'GN and GP categories'!A:B,2,FALSE)</f>
        <v>Gram-negative</v>
      </c>
      <c r="H4124" s="53" t="s">
        <v>223</v>
      </c>
      <c r="I4124" s="31">
        <v>772</v>
      </c>
      <c r="J4124" s="31" t="s">
        <v>28</v>
      </c>
      <c r="K4124" s="31">
        <v>83</v>
      </c>
      <c r="L4124" s="38">
        <f t="shared" si="80"/>
        <v>640.76</v>
      </c>
    </row>
    <row r="4125" spans="1:12" ht="15.75" thickBot="1">
      <c r="A4125" s="132" t="s">
        <v>139</v>
      </c>
      <c r="B4125" s="132" t="s">
        <v>139</v>
      </c>
      <c r="C4125" s="154" t="s">
        <v>48</v>
      </c>
      <c r="D4125" s="154" t="s">
        <v>137</v>
      </c>
      <c r="E4125" s="163" t="s">
        <v>138</v>
      </c>
      <c r="F4125" s="43">
        <v>2019</v>
      </c>
      <c r="G4125" s="31" t="str">
        <f>VLOOKUP(H4125,'GN and GP categories'!A:B,2,FALSE)</f>
        <v>Gram-negative</v>
      </c>
      <c r="H4125" s="53" t="s">
        <v>223</v>
      </c>
      <c r="I4125" s="31">
        <v>772</v>
      </c>
      <c r="J4125" s="31" t="s">
        <v>30</v>
      </c>
      <c r="K4125" s="31">
        <v>84</v>
      </c>
      <c r="L4125" s="38">
        <f t="shared" si="80"/>
        <v>648.48</v>
      </c>
    </row>
    <row r="4126" spans="1:12" ht="15.75" thickBot="1">
      <c r="A4126" s="132" t="s">
        <v>139</v>
      </c>
      <c r="B4126" s="132" t="s">
        <v>139</v>
      </c>
      <c r="C4126" s="154" t="s">
        <v>48</v>
      </c>
      <c r="D4126" s="154" t="s">
        <v>137</v>
      </c>
      <c r="E4126" s="163" t="s">
        <v>138</v>
      </c>
      <c r="F4126" s="43">
        <v>2019</v>
      </c>
      <c r="G4126" s="31" t="str">
        <f>VLOOKUP(H4126,'GN and GP categories'!A:B,2,FALSE)</f>
        <v>Gram-negative</v>
      </c>
      <c r="H4126" s="53" t="s">
        <v>223</v>
      </c>
      <c r="I4126" s="31">
        <v>772</v>
      </c>
      <c r="J4126" s="31" t="s">
        <v>228</v>
      </c>
      <c r="K4126" s="31">
        <v>97</v>
      </c>
      <c r="L4126" s="38">
        <f t="shared" si="80"/>
        <v>748.84</v>
      </c>
    </row>
    <row r="4127" spans="1:12" ht="15.75" thickBot="1">
      <c r="A4127" s="132" t="s">
        <v>139</v>
      </c>
      <c r="B4127" s="132" t="s">
        <v>139</v>
      </c>
      <c r="C4127" s="154" t="s">
        <v>48</v>
      </c>
      <c r="D4127" s="154" t="s">
        <v>137</v>
      </c>
      <c r="E4127" s="163" t="s">
        <v>138</v>
      </c>
      <c r="F4127" s="43">
        <v>2019</v>
      </c>
      <c r="G4127" s="31" t="str">
        <f>VLOOKUP(H4127,'GN and GP categories'!A:B,2,FALSE)</f>
        <v>Gram-negative</v>
      </c>
      <c r="H4127" s="53" t="s">
        <v>223</v>
      </c>
      <c r="I4127" s="31">
        <v>772</v>
      </c>
      <c r="J4127" s="31" t="s">
        <v>16</v>
      </c>
      <c r="K4127" s="31">
        <v>98</v>
      </c>
      <c r="L4127" s="38">
        <f t="shared" si="80"/>
        <v>756.56</v>
      </c>
    </row>
    <row r="4128" spans="1:12" ht="15.75" thickBot="1">
      <c r="A4128" s="132" t="s">
        <v>139</v>
      </c>
      <c r="B4128" s="132" t="s">
        <v>139</v>
      </c>
      <c r="C4128" s="154" t="s">
        <v>48</v>
      </c>
      <c r="D4128" s="154" t="s">
        <v>137</v>
      </c>
      <c r="E4128" s="163" t="s">
        <v>138</v>
      </c>
      <c r="F4128" s="43">
        <v>2019</v>
      </c>
      <c r="G4128" s="31" t="str">
        <f>VLOOKUP(H4128,'GN and GP categories'!A:B,2,FALSE)</f>
        <v>Gram-negative</v>
      </c>
      <c r="H4128" s="53" t="s">
        <v>223</v>
      </c>
      <c r="I4128" s="31">
        <v>772</v>
      </c>
      <c r="J4128" s="31" t="s">
        <v>17</v>
      </c>
      <c r="K4128" s="31">
        <v>100</v>
      </c>
      <c r="L4128" s="38">
        <f t="shared" si="80"/>
        <v>772</v>
      </c>
    </row>
    <row r="4129" spans="1:12" ht="15.75" thickBot="1">
      <c r="A4129" s="132" t="s">
        <v>139</v>
      </c>
      <c r="B4129" s="132" t="s">
        <v>139</v>
      </c>
      <c r="C4129" s="154" t="s">
        <v>48</v>
      </c>
      <c r="D4129" s="154" t="s">
        <v>137</v>
      </c>
      <c r="E4129" s="163" t="s">
        <v>138</v>
      </c>
      <c r="F4129" s="43">
        <v>2019</v>
      </c>
      <c r="G4129" s="31" t="str">
        <f>VLOOKUP(H4129,'GN and GP categories'!A:B,2,FALSE)</f>
        <v>Gram-negative</v>
      </c>
      <c r="H4129" s="53" t="s">
        <v>223</v>
      </c>
      <c r="I4129" s="31">
        <v>772</v>
      </c>
      <c r="J4129" s="31" t="s">
        <v>31</v>
      </c>
      <c r="K4129" s="31">
        <v>94</v>
      </c>
      <c r="L4129" s="38">
        <f t="shared" si="80"/>
        <v>725.68</v>
      </c>
    </row>
    <row r="4130" spans="1:12" ht="15.75" thickBot="1">
      <c r="A4130" s="132" t="s">
        <v>139</v>
      </c>
      <c r="B4130" s="132" t="s">
        <v>139</v>
      </c>
      <c r="C4130" s="154" t="s">
        <v>48</v>
      </c>
      <c r="D4130" s="154" t="s">
        <v>137</v>
      </c>
      <c r="E4130" s="163" t="s">
        <v>138</v>
      </c>
      <c r="F4130" s="43">
        <v>2019</v>
      </c>
      <c r="G4130" s="31" t="str">
        <f>VLOOKUP(H4130,'GN and GP categories'!A:B,2,FALSE)</f>
        <v>Gram-negative</v>
      </c>
      <c r="H4130" s="53" t="s">
        <v>223</v>
      </c>
      <c r="I4130" s="31">
        <v>772</v>
      </c>
      <c r="J4130" s="31" t="s">
        <v>32</v>
      </c>
      <c r="K4130" s="31">
        <v>95</v>
      </c>
      <c r="L4130" s="38">
        <f t="shared" ref="L4130:L4193" si="81">IF(K4130="","",K4130*I4130/100)</f>
        <v>733.4</v>
      </c>
    </row>
    <row r="4131" spans="1:12" ht="15.75" thickBot="1">
      <c r="A4131" s="132" t="s">
        <v>139</v>
      </c>
      <c r="B4131" s="132" t="s">
        <v>139</v>
      </c>
      <c r="C4131" s="154" t="s">
        <v>48</v>
      </c>
      <c r="D4131" s="154" t="s">
        <v>137</v>
      </c>
      <c r="E4131" s="163" t="s">
        <v>138</v>
      </c>
      <c r="F4131" s="43">
        <v>2019</v>
      </c>
      <c r="G4131" s="31" t="str">
        <f>VLOOKUP(H4131,'GN and GP categories'!A:B,2,FALSE)</f>
        <v>Gram-negative</v>
      </c>
      <c r="H4131" s="53" t="s">
        <v>223</v>
      </c>
      <c r="I4131" s="31">
        <v>68</v>
      </c>
      <c r="J4131" s="31" t="s">
        <v>196</v>
      </c>
      <c r="K4131" s="31">
        <v>0</v>
      </c>
      <c r="L4131" s="38">
        <f t="shared" si="81"/>
        <v>0</v>
      </c>
    </row>
    <row r="4132" spans="1:12" ht="15.75" thickBot="1">
      <c r="A4132" s="132" t="s">
        <v>139</v>
      </c>
      <c r="B4132" s="132" t="s">
        <v>139</v>
      </c>
      <c r="C4132" s="154" t="s">
        <v>48</v>
      </c>
      <c r="D4132" s="154" t="s">
        <v>137</v>
      </c>
      <c r="E4132" s="163" t="s">
        <v>138</v>
      </c>
      <c r="F4132" s="43">
        <v>2019</v>
      </c>
      <c r="G4132" s="31" t="str">
        <f>VLOOKUP(H4132,'GN and GP categories'!A:B,2,FALSE)</f>
        <v>Gram-negative</v>
      </c>
      <c r="H4132" s="53" t="s">
        <v>223</v>
      </c>
      <c r="I4132" s="31">
        <v>68</v>
      </c>
      <c r="J4132" s="31" t="s">
        <v>13</v>
      </c>
      <c r="K4132" s="31">
        <v>0</v>
      </c>
      <c r="L4132" s="38">
        <f t="shared" si="81"/>
        <v>0</v>
      </c>
    </row>
    <row r="4133" spans="1:12" ht="15.75" thickBot="1">
      <c r="A4133" s="132" t="s">
        <v>139</v>
      </c>
      <c r="B4133" s="132" t="s">
        <v>139</v>
      </c>
      <c r="C4133" s="154" t="s">
        <v>48</v>
      </c>
      <c r="D4133" s="154" t="s">
        <v>137</v>
      </c>
      <c r="E4133" s="163" t="s">
        <v>138</v>
      </c>
      <c r="F4133" s="43">
        <v>2019</v>
      </c>
      <c r="G4133" s="31" t="str">
        <f>VLOOKUP(H4133,'GN and GP categories'!A:B,2,FALSE)</f>
        <v>Gram-negative</v>
      </c>
      <c r="H4133" s="53" t="s">
        <v>223</v>
      </c>
      <c r="I4133" s="31">
        <v>68</v>
      </c>
      <c r="J4133" s="31" t="s">
        <v>20</v>
      </c>
      <c r="K4133" s="31">
        <v>0</v>
      </c>
      <c r="L4133" s="38">
        <f t="shared" si="81"/>
        <v>0</v>
      </c>
    </row>
    <row r="4134" spans="1:12" ht="15.75" thickBot="1">
      <c r="A4134" s="132" t="s">
        <v>139</v>
      </c>
      <c r="B4134" s="132" t="s">
        <v>139</v>
      </c>
      <c r="C4134" s="154" t="s">
        <v>48</v>
      </c>
      <c r="D4134" s="154" t="s">
        <v>137</v>
      </c>
      <c r="E4134" s="163" t="s">
        <v>138</v>
      </c>
      <c r="F4134" s="43">
        <v>2019</v>
      </c>
      <c r="G4134" s="31" t="str">
        <f>VLOOKUP(H4134,'GN and GP categories'!A:B,2,FALSE)</f>
        <v>Gram-negative</v>
      </c>
      <c r="H4134" s="53" t="s">
        <v>223</v>
      </c>
      <c r="I4134" s="31">
        <v>68</v>
      </c>
      <c r="J4134" s="31" t="s">
        <v>84</v>
      </c>
      <c r="K4134" s="31">
        <v>0</v>
      </c>
      <c r="L4134" s="38">
        <f t="shared" si="81"/>
        <v>0</v>
      </c>
    </row>
    <row r="4135" spans="1:12" ht="15.75" thickBot="1">
      <c r="A4135" s="132" t="s">
        <v>139</v>
      </c>
      <c r="B4135" s="132" t="s">
        <v>139</v>
      </c>
      <c r="C4135" s="154" t="s">
        <v>48</v>
      </c>
      <c r="D4135" s="154" t="s">
        <v>137</v>
      </c>
      <c r="E4135" s="163" t="s">
        <v>138</v>
      </c>
      <c r="F4135" s="43">
        <v>2019</v>
      </c>
      <c r="G4135" s="31" t="str">
        <f>VLOOKUP(H4135,'GN and GP categories'!A:B,2,FALSE)</f>
        <v>Gram-negative</v>
      </c>
      <c r="H4135" s="53" t="s">
        <v>223</v>
      </c>
      <c r="I4135" s="31">
        <v>68</v>
      </c>
      <c r="J4135" s="31" t="s">
        <v>28</v>
      </c>
      <c r="K4135" s="31">
        <v>32</v>
      </c>
      <c r="L4135" s="38">
        <f t="shared" si="81"/>
        <v>21.76</v>
      </c>
    </row>
    <row r="4136" spans="1:12" ht="15.75" thickBot="1">
      <c r="A4136" s="132" t="s">
        <v>139</v>
      </c>
      <c r="B4136" s="132" t="s">
        <v>139</v>
      </c>
      <c r="C4136" s="154" t="s">
        <v>48</v>
      </c>
      <c r="D4136" s="154" t="s">
        <v>137</v>
      </c>
      <c r="E4136" s="163" t="s">
        <v>138</v>
      </c>
      <c r="F4136" s="43">
        <v>2019</v>
      </c>
      <c r="G4136" s="31" t="str">
        <f>VLOOKUP(H4136,'GN and GP categories'!A:B,2,FALSE)</f>
        <v>Gram-negative</v>
      </c>
      <c r="H4136" s="53" t="s">
        <v>223</v>
      </c>
      <c r="I4136" s="31">
        <v>68</v>
      </c>
      <c r="J4136" s="31" t="s">
        <v>30</v>
      </c>
      <c r="K4136" s="31">
        <v>45</v>
      </c>
      <c r="L4136" s="38">
        <f t="shared" si="81"/>
        <v>30.6</v>
      </c>
    </row>
    <row r="4137" spans="1:12" ht="15.75" thickBot="1">
      <c r="A4137" s="132" t="s">
        <v>139</v>
      </c>
      <c r="B4137" s="132" t="s">
        <v>139</v>
      </c>
      <c r="C4137" s="154" t="s">
        <v>48</v>
      </c>
      <c r="D4137" s="154" t="s">
        <v>137</v>
      </c>
      <c r="E4137" s="163" t="s">
        <v>138</v>
      </c>
      <c r="F4137" s="43">
        <v>2019</v>
      </c>
      <c r="G4137" s="31" t="str">
        <f>VLOOKUP(H4137,'GN and GP categories'!A:B,2,FALSE)</f>
        <v>Gram-negative</v>
      </c>
      <c r="H4137" s="53" t="s">
        <v>223</v>
      </c>
      <c r="I4137" s="31">
        <v>68</v>
      </c>
      <c r="J4137" s="31" t="s">
        <v>228</v>
      </c>
      <c r="K4137" s="31">
        <v>91</v>
      </c>
      <c r="L4137" s="38">
        <f t="shared" si="81"/>
        <v>61.88</v>
      </c>
    </row>
    <row r="4138" spans="1:12" ht="15.75" thickBot="1">
      <c r="A4138" s="132" t="s">
        <v>139</v>
      </c>
      <c r="B4138" s="132" t="s">
        <v>139</v>
      </c>
      <c r="C4138" s="154" t="s">
        <v>48</v>
      </c>
      <c r="D4138" s="154" t="s">
        <v>137</v>
      </c>
      <c r="E4138" s="163" t="s">
        <v>138</v>
      </c>
      <c r="F4138" s="43">
        <v>2019</v>
      </c>
      <c r="G4138" s="31" t="str">
        <f>VLOOKUP(H4138,'GN and GP categories'!A:B,2,FALSE)</f>
        <v>Gram-negative</v>
      </c>
      <c r="H4138" s="53" t="s">
        <v>223</v>
      </c>
      <c r="I4138" s="31">
        <v>68</v>
      </c>
      <c r="J4138" s="31" t="s">
        <v>17</v>
      </c>
      <c r="K4138" s="31">
        <v>100</v>
      </c>
      <c r="L4138" s="38">
        <f t="shared" si="81"/>
        <v>68</v>
      </c>
    </row>
    <row r="4139" spans="1:12" ht="15.75" thickBot="1">
      <c r="A4139" s="132" t="s">
        <v>139</v>
      </c>
      <c r="B4139" s="132" t="s">
        <v>139</v>
      </c>
      <c r="C4139" s="154" t="s">
        <v>48</v>
      </c>
      <c r="D4139" s="154" t="s">
        <v>137</v>
      </c>
      <c r="E4139" s="163" t="s">
        <v>138</v>
      </c>
      <c r="F4139" s="43">
        <v>2019</v>
      </c>
      <c r="G4139" s="31" t="str">
        <f>VLOOKUP(H4139,'GN and GP categories'!A:B,2,FALSE)</f>
        <v>Gram-negative</v>
      </c>
      <c r="H4139" s="53" t="s">
        <v>223</v>
      </c>
      <c r="I4139" s="31">
        <v>68</v>
      </c>
      <c r="J4139" s="31" t="s">
        <v>31</v>
      </c>
      <c r="K4139" s="31">
        <v>64</v>
      </c>
      <c r="L4139" s="38">
        <f t="shared" si="81"/>
        <v>43.52</v>
      </c>
    </row>
    <row r="4140" spans="1:12" ht="15.75" thickBot="1">
      <c r="A4140" s="132" t="s">
        <v>139</v>
      </c>
      <c r="B4140" s="132" t="s">
        <v>139</v>
      </c>
      <c r="C4140" s="154" t="s">
        <v>48</v>
      </c>
      <c r="D4140" s="154" t="s">
        <v>137</v>
      </c>
      <c r="E4140" s="163" t="s">
        <v>138</v>
      </c>
      <c r="F4140" s="43">
        <v>2019</v>
      </c>
      <c r="G4140" s="31" t="str">
        <f>VLOOKUP(H4140,'GN and GP categories'!A:B,2,FALSE)</f>
        <v>Gram-negative</v>
      </c>
      <c r="H4140" s="53" t="s">
        <v>223</v>
      </c>
      <c r="I4140" s="31">
        <v>68</v>
      </c>
      <c r="J4140" s="31" t="s">
        <v>32</v>
      </c>
      <c r="K4140" s="31">
        <v>52</v>
      </c>
      <c r="L4140" s="38">
        <f t="shared" si="81"/>
        <v>35.36</v>
      </c>
    </row>
    <row r="4141" spans="1:12" ht="15.75" thickBot="1">
      <c r="A4141" s="132" t="s">
        <v>139</v>
      </c>
      <c r="B4141" s="132" t="s">
        <v>139</v>
      </c>
      <c r="C4141" s="154" t="s">
        <v>48</v>
      </c>
      <c r="D4141" s="154" t="s">
        <v>137</v>
      </c>
      <c r="E4141" s="163" t="s">
        <v>138</v>
      </c>
      <c r="F4141" s="43">
        <v>2019</v>
      </c>
      <c r="G4141" s="31" t="str">
        <f>VLOOKUP(H4141,'GN and GP categories'!A:B,2,FALSE)</f>
        <v>Gram-negative</v>
      </c>
      <c r="H4141" s="53" t="s">
        <v>223</v>
      </c>
      <c r="I4141" s="31">
        <v>68</v>
      </c>
      <c r="J4141" s="31" t="s">
        <v>249</v>
      </c>
      <c r="K4141" s="31">
        <v>100</v>
      </c>
      <c r="L4141" s="38">
        <f t="shared" si="81"/>
        <v>68</v>
      </c>
    </row>
    <row r="4142" spans="1:12" ht="15.75" thickBot="1">
      <c r="A4142" s="132" t="s">
        <v>139</v>
      </c>
      <c r="B4142" s="132" t="s">
        <v>139</v>
      </c>
      <c r="C4142" s="154" t="s">
        <v>48</v>
      </c>
      <c r="D4142" s="154" t="s">
        <v>137</v>
      </c>
      <c r="E4142" s="163" t="s">
        <v>138</v>
      </c>
      <c r="F4142" s="43">
        <v>2019</v>
      </c>
      <c r="G4142" s="31" t="str">
        <f>VLOOKUP(H4142,'GN and GP categories'!A:B,2,FALSE)</f>
        <v>Gram-negative</v>
      </c>
      <c r="H4142" s="53" t="s">
        <v>104</v>
      </c>
      <c r="I4142" s="31">
        <v>177</v>
      </c>
      <c r="J4142" s="31" t="s">
        <v>196</v>
      </c>
      <c r="K4142" s="31">
        <v>0</v>
      </c>
      <c r="L4142" s="38">
        <f t="shared" si="81"/>
        <v>0</v>
      </c>
    </row>
    <row r="4143" spans="1:12" ht="15.75" thickBot="1">
      <c r="A4143" s="132" t="s">
        <v>139</v>
      </c>
      <c r="B4143" s="132" t="s">
        <v>139</v>
      </c>
      <c r="C4143" s="154" t="s">
        <v>48</v>
      </c>
      <c r="D4143" s="154" t="s">
        <v>137</v>
      </c>
      <c r="E4143" s="163" t="s">
        <v>138</v>
      </c>
      <c r="F4143" s="43">
        <v>2019</v>
      </c>
      <c r="G4143" s="31" t="str">
        <f>VLOOKUP(H4143,'GN and GP categories'!A:B,2,FALSE)</f>
        <v>Gram-negative</v>
      </c>
      <c r="H4143" s="53" t="s">
        <v>104</v>
      </c>
      <c r="I4143" s="31">
        <v>177</v>
      </c>
      <c r="J4143" s="31" t="s">
        <v>13</v>
      </c>
      <c r="K4143" s="31">
        <v>96</v>
      </c>
      <c r="L4143" s="38">
        <f t="shared" si="81"/>
        <v>169.92</v>
      </c>
    </row>
    <row r="4144" spans="1:12" ht="15.75" thickBot="1">
      <c r="A4144" s="132" t="s">
        <v>139</v>
      </c>
      <c r="B4144" s="132" t="s">
        <v>139</v>
      </c>
      <c r="C4144" s="154" t="s">
        <v>48</v>
      </c>
      <c r="D4144" s="154" t="s">
        <v>137</v>
      </c>
      <c r="E4144" s="163" t="s">
        <v>138</v>
      </c>
      <c r="F4144" s="43">
        <v>2019</v>
      </c>
      <c r="G4144" s="31" t="str">
        <f>VLOOKUP(H4144,'GN and GP categories'!A:B,2,FALSE)</f>
        <v>Gram-negative</v>
      </c>
      <c r="H4144" s="53" t="s">
        <v>104</v>
      </c>
      <c r="I4144" s="31">
        <v>177</v>
      </c>
      <c r="J4144" s="31" t="s">
        <v>20</v>
      </c>
      <c r="K4144" s="31">
        <v>97</v>
      </c>
      <c r="L4144" s="38">
        <f t="shared" si="81"/>
        <v>171.69</v>
      </c>
    </row>
    <row r="4145" spans="1:12" ht="15.75" thickBot="1">
      <c r="A4145" s="132" t="s">
        <v>139</v>
      </c>
      <c r="B4145" s="132" t="s">
        <v>139</v>
      </c>
      <c r="C4145" s="154" t="s">
        <v>48</v>
      </c>
      <c r="D4145" s="154" t="s">
        <v>137</v>
      </c>
      <c r="E4145" s="163" t="s">
        <v>138</v>
      </c>
      <c r="F4145" s="43">
        <v>2019</v>
      </c>
      <c r="G4145" s="31" t="str">
        <f>VLOOKUP(H4145,'GN and GP categories'!A:B,2,FALSE)</f>
        <v>Gram-negative</v>
      </c>
      <c r="H4145" s="53" t="s">
        <v>104</v>
      </c>
      <c r="I4145" s="31">
        <v>177</v>
      </c>
      <c r="J4145" s="31" t="s">
        <v>84</v>
      </c>
      <c r="K4145" s="31">
        <v>99</v>
      </c>
      <c r="L4145" s="38">
        <f t="shared" si="81"/>
        <v>175.23</v>
      </c>
    </row>
    <row r="4146" spans="1:12" ht="15.75" thickBot="1">
      <c r="A4146" s="132" t="s">
        <v>139</v>
      </c>
      <c r="B4146" s="132" t="s">
        <v>139</v>
      </c>
      <c r="C4146" s="154" t="s">
        <v>48</v>
      </c>
      <c r="D4146" s="154" t="s">
        <v>137</v>
      </c>
      <c r="E4146" s="163" t="s">
        <v>138</v>
      </c>
      <c r="F4146" s="43">
        <v>2019</v>
      </c>
      <c r="G4146" s="31" t="str">
        <f>VLOOKUP(H4146,'GN and GP categories'!A:B,2,FALSE)</f>
        <v>Gram-negative</v>
      </c>
      <c r="H4146" s="53" t="s">
        <v>104</v>
      </c>
      <c r="I4146" s="31">
        <v>177</v>
      </c>
      <c r="J4146" s="31" t="s">
        <v>28</v>
      </c>
      <c r="K4146" s="31">
        <v>96</v>
      </c>
      <c r="L4146" s="38">
        <f t="shared" si="81"/>
        <v>169.92</v>
      </c>
    </row>
    <row r="4147" spans="1:12" ht="15.75" thickBot="1">
      <c r="A4147" s="132" t="s">
        <v>139</v>
      </c>
      <c r="B4147" s="132" t="s">
        <v>139</v>
      </c>
      <c r="C4147" s="154" t="s">
        <v>48</v>
      </c>
      <c r="D4147" s="154" t="s">
        <v>137</v>
      </c>
      <c r="E4147" s="163" t="s">
        <v>138</v>
      </c>
      <c r="F4147" s="43">
        <v>2019</v>
      </c>
      <c r="G4147" s="31" t="str">
        <f>VLOOKUP(H4147,'GN and GP categories'!A:B,2,FALSE)</f>
        <v>Gram-negative</v>
      </c>
      <c r="H4147" s="53" t="s">
        <v>104</v>
      </c>
      <c r="I4147" s="31">
        <v>177</v>
      </c>
      <c r="J4147" s="31" t="s">
        <v>30</v>
      </c>
      <c r="K4147" s="31">
        <v>95</v>
      </c>
      <c r="L4147" s="38">
        <f t="shared" si="81"/>
        <v>168.15</v>
      </c>
    </row>
    <row r="4148" spans="1:12" ht="15.75" thickBot="1">
      <c r="A4148" s="132" t="s">
        <v>139</v>
      </c>
      <c r="B4148" s="132" t="s">
        <v>139</v>
      </c>
      <c r="C4148" s="154" t="s">
        <v>48</v>
      </c>
      <c r="D4148" s="154" t="s">
        <v>137</v>
      </c>
      <c r="E4148" s="163" t="s">
        <v>138</v>
      </c>
      <c r="F4148" s="43">
        <v>2019</v>
      </c>
      <c r="G4148" s="31" t="str">
        <f>VLOOKUP(H4148,'GN and GP categories'!A:B,2,FALSE)</f>
        <v>Gram-negative</v>
      </c>
      <c r="H4148" s="53" t="s">
        <v>104</v>
      </c>
      <c r="I4148" s="31">
        <v>177</v>
      </c>
      <c r="J4148" s="31" t="s">
        <v>228</v>
      </c>
      <c r="K4148" s="31">
        <v>35</v>
      </c>
      <c r="L4148" s="38">
        <f t="shared" si="81"/>
        <v>61.95</v>
      </c>
    </row>
    <row r="4149" spans="1:12" ht="15.75" thickBot="1">
      <c r="A4149" s="132" t="s">
        <v>139</v>
      </c>
      <c r="B4149" s="132" t="s">
        <v>139</v>
      </c>
      <c r="C4149" s="154" t="s">
        <v>48</v>
      </c>
      <c r="D4149" s="154" t="s">
        <v>137</v>
      </c>
      <c r="E4149" s="163" t="s">
        <v>138</v>
      </c>
      <c r="F4149" s="43">
        <v>2019</v>
      </c>
      <c r="G4149" s="31" t="str">
        <f>VLOOKUP(H4149,'GN and GP categories'!A:B,2,FALSE)</f>
        <v>Gram-negative</v>
      </c>
      <c r="H4149" s="53" t="s">
        <v>104</v>
      </c>
      <c r="I4149" s="31">
        <v>177</v>
      </c>
      <c r="J4149" s="31" t="s">
        <v>16</v>
      </c>
      <c r="K4149" s="31">
        <v>98</v>
      </c>
      <c r="L4149" s="38">
        <f t="shared" si="81"/>
        <v>173.46</v>
      </c>
    </row>
    <row r="4150" spans="1:12" ht="15.75" thickBot="1">
      <c r="A4150" s="132" t="s">
        <v>139</v>
      </c>
      <c r="B4150" s="132" t="s">
        <v>139</v>
      </c>
      <c r="C4150" s="154" t="s">
        <v>48</v>
      </c>
      <c r="D4150" s="154" t="s">
        <v>137</v>
      </c>
      <c r="E4150" s="163" t="s">
        <v>138</v>
      </c>
      <c r="F4150" s="43">
        <v>2019</v>
      </c>
      <c r="G4150" s="31" t="str">
        <f>VLOOKUP(H4150,'GN and GP categories'!A:B,2,FALSE)</f>
        <v>Gram-negative</v>
      </c>
      <c r="H4150" s="53" t="s">
        <v>104</v>
      </c>
      <c r="I4150" s="31">
        <v>177</v>
      </c>
      <c r="J4150" s="31" t="s">
        <v>17</v>
      </c>
      <c r="K4150" s="31">
        <v>100</v>
      </c>
      <c r="L4150" s="38">
        <f t="shared" si="81"/>
        <v>177</v>
      </c>
    </row>
    <row r="4151" spans="1:12" ht="15.75" thickBot="1">
      <c r="A4151" s="132" t="s">
        <v>139</v>
      </c>
      <c r="B4151" s="132" t="s">
        <v>139</v>
      </c>
      <c r="C4151" s="154" t="s">
        <v>48</v>
      </c>
      <c r="D4151" s="154" t="s">
        <v>137</v>
      </c>
      <c r="E4151" s="163" t="s">
        <v>138</v>
      </c>
      <c r="F4151" s="43">
        <v>2019</v>
      </c>
      <c r="G4151" s="31" t="str">
        <f>VLOOKUP(H4151,'GN and GP categories'!A:B,2,FALSE)</f>
        <v>Gram-negative</v>
      </c>
      <c r="H4151" s="53" t="s">
        <v>104</v>
      </c>
      <c r="I4151" s="31">
        <v>177</v>
      </c>
      <c r="J4151" s="31" t="s">
        <v>31</v>
      </c>
      <c r="K4151" s="31">
        <v>99</v>
      </c>
      <c r="L4151" s="38">
        <f t="shared" si="81"/>
        <v>175.23</v>
      </c>
    </row>
    <row r="4152" spans="1:12" ht="15.75" thickBot="1">
      <c r="A4152" s="132" t="s">
        <v>139</v>
      </c>
      <c r="B4152" s="132" t="s">
        <v>139</v>
      </c>
      <c r="C4152" s="154" t="s">
        <v>48</v>
      </c>
      <c r="D4152" s="154" t="s">
        <v>137</v>
      </c>
      <c r="E4152" s="163" t="s">
        <v>138</v>
      </c>
      <c r="F4152" s="43">
        <v>2019</v>
      </c>
      <c r="G4152" s="31" t="str">
        <f>VLOOKUP(H4152,'GN and GP categories'!A:B,2,FALSE)</f>
        <v>Gram-negative</v>
      </c>
      <c r="H4152" s="53" t="s">
        <v>104</v>
      </c>
      <c r="I4152" s="31">
        <v>177</v>
      </c>
      <c r="J4152" s="31" t="s">
        <v>32</v>
      </c>
      <c r="K4152" s="31">
        <v>99</v>
      </c>
      <c r="L4152" s="38">
        <f t="shared" si="81"/>
        <v>175.23</v>
      </c>
    </row>
    <row r="4153" spans="1:12" ht="15.75" thickBot="1">
      <c r="A4153" s="132" t="s">
        <v>139</v>
      </c>
      <c r="B4153" s="132" t="s">
        <v>139</v>
      </c>
      <c r="C4153" s="154" t="s">
        <v>48</v>
      </c>
      <c r="D4153" s="154" t="s">
        <v>137</v>
      </c>
      <c r="E4153" s="163" t="s">
        <v>138</v>
      </c>
      <c r="F4153" s="43">
        <v>2019</v>
      </c>
      <c r="G4153" s="31" t="str">
        <f>VLOOKUP(H4153,'GN and GP categories'!A:B,2,FALSE)</f>
        <v>Gram-negative</v>
      </c>
      <c r="H4153" s="53" t="s">
        <v>104</v>
      </c>
      <c r="I4153" s="31">
        <v>19</v>
      </c>
      <c r="J4153" s="31" t="s">
        <v>196</v>
      </c>
      <c r="K4153" s="31">
        <v>0</v>
      </c>
      <c r="L4153" s="38">
        <f t="shared" si="81"/>
        <v>0</v>
      </c>
    </row>
    <row r="4154" spans="1:12" ht="15.75" thickBot="1">
      <c r="A4154" s="132" t="s">
        <v>139</v>
      </c>
      <c r="B4154" s="132" t="s">
        <v>139</v>
      </c>
      <c r="C4154" s="154" t="s">
        <v>48</v>
      </c>
      <c r="D4154" s="154" t="s">
        <v>137</v>
      </c>
      <c r="E4154" s="163" t="s">
        <v>138</v>
      </c>
      <c r="F4154" s="43">
        <v>2019</v>
      </c>
      <c r="G4154" s="31" t="str">
        <f>VLOOKUP(H4154,'GN and GP categories'!A:B,2,FALSE)</f>
        <v>Gram-negative</v>
      </c>
      <c r="H4154" s="53" t="s">
        <v>104</v>
      </c>
      <c r="I4154" s="31">
        <v>19</v>
      </c>
      <c r="J4154" s="31" t="s">
        <v>13</v>
      </c>
      <c r="K4154" s="31">
        <v>0</v>
      </c>
      <c r="L4154" s="38">
        <f t="shared" si="81"/>
        <v>0</v>
      </c>
    </row>
    <row r="4155" spans="1:12" ht="15.75" thickBot="1">
      <c r="A4155" s="132" t="s">
        <v>139</v>
      </c>
      <c r="B4155" s="132" t="s">
        <v>139</v>
      </c>
      <c r="C4155" s="154" t="s">
        <v>48</v>
      </c>
      <c r="D4155" s="154" t="s">
        <v>137</v>
      </c>
      <c r="E4155" s="163" t="s">
        <v>138</v>
      </c>
      <c r="F4155" s="43">
        <v>2019</v>
      </c>
      <c r="G4155" s="31" t="str">
        <f>VLOOKUP(H4155,'GN and GP categories'!A:B,2,FALSE)</f>
        <v>Gram-negative</v>
      </c>
      <c r="H4155" s="53" t="s">
        <v>104</v>
      </c>
      <c r="I4155" s="31">
        <v>19</v>
      </c>
      <c r="J4155" s="31" t="s">
        <v>20</v>
      </c>
      <c r="K4155" s="31">
        <v>0</v>
      </c>
      <c r="L4155" s="38">
        <f t="shared" si="81"/>
        <v>0</v>
      </c>
    </row>
    <row r="4156" spans="1:12" ht="15.75" thickBot="1">
      <c r="A4156" s="132" t="s">
        <v>139</v>
      </c>
      <c r="B4156" s="132" t="s">
        <v>139</v>
      </c>
      <c r="C4156" s="154" t="s">
        <v>48</v>
      </c>
      <c r="D4156" s="154" t="s">
        <v>137</v>
      </c>
      <c r="E4156" s="163" t="s">
        <v>138</v>
      </c>
      <c r="F4156" s="43">
        <v>2019</v>
      </c>
      <c r="G4156" s="31" t="str">
        <f>VLOOKUP(H4156,'GN and GP categories'!A:B,2,FALSE)</f>
        <v>Gram-negative</v>
      </c>
      <c r="H4156" s="53" t="s">
        <v>104</v>
      </c>
      <c r="I4156" s="31">
        <v>19</v>
      </c>
      <c r="J4156" s="31" t="s">
        <v>84</v>
      </c>
      <c r="K4156" s="31">
        <v>0</v>
      </c>
      <c r="L4156" s="38">
        <f t="shared" si="81"/>
        <v>0</v>
      </c>
    </row>
    <row r="4157" spans="1:12" ht="15.75" thickBot="1">
      <c r="A4157" s="132" t="s">
        <v>139</v>
      </c>
      <c r="B4157" s="132" t="s">
        <v>139</v>
      </c>
      <c r="C4157" s="154" t="s">
        <v>48</v>
      </c>
      <c r="D4157" s="154" t="s">
        <v>137</v>
      </c>
      <c r="E4157" s="163" t="s">
        <v>138</v>
      </c>
      <c r="F4157" s="43">
        <v>2019</v>
      </c>
      <c r="G4157" s="31" t="str">
        <f>VLOOKUP(H4157,'GN and GP categories'!A:B,2,FALSE)</f>
        <v>Gram-negative</v>
      </c>
      <c r="H4157" s="53" t="s">
        <v>104</v>
      </c>
      <c r="I4157" s="31">
        <v>19</v>
      </c>
      <c r="J4157" s="31" t="s">
        <v>28</v>
      </c>
      <c r="K4157" s="31">
        <v>26</v>
      </c>
      <c r="L4157" s="38">
        <f t="shared" si="81"/>
        <v>4.9400000000000004</v>
      </c>
    </row>
    <row r="4158" spans="1:12" ht="15.75" thickBot="1">
      <c r="A4158" s="132" t="s">
        <v>139</v>
      </c>
      <c r="B4158" s="132" t="s">
        <v>139</v>
      </c>
      <c r="C4158" s="154" t="s">
        <v>48</v>
      </c>
      <c r="D4158" s="154" t="s">
        <v>137</v>
      </c>
      <c r="E4158" s="163" t="s">
        <v>138</v>
      </c>
      <c r="F4158" s="43">
        <v>2019</v>
      </c>
      <c r="G4158" s="31" t="str">
        <f>VLOOKUP(H4158,'GN and GP categories'!A:B,2,FALSE)</f>
        <v>Gram-negative</v>
      </c>
      <c r="H4158" s="53" t="s">
        <v>104</v>
      </c>
      <c r="I4158" s="31">
        <v>19</v>
      </c>
      <c r="J4158" s="31" t="s">
        <v>30</v>
      </c>
      <c r="K4158" s="31">
        <v>21</v>
      </c>
      <c r="L4158" s="38">
        <f t="shared" si="81"/>
        <v>3.99</v>
      </c>
    </row>
    <row r="4159" spans="1:12" ht="15.75" thickBot="1">
      <c r="A4159" s="132" t="s">
        <v>139</v>
      </c>
      <c r="B4159" s="132" t="s">
        <v>139</v>
      </c>
      <c r="C4159" s="154" t="s">
        <v>48</v>
      </c>
      <c r="D4159" s="154" t="s">
        <v>137</v>
      </c>
      <c r="E4159" s="163" t="s">
        <v>138</v>
      </c>
      <c r="F4159" s="43">
        <v>2019</v>
      </c>
      <c r="G4159" s="31" t="str">
        <f>VLOOKUP(H4159,'GN and GP categories'!A:B,2,FALSE)</f>
        <v>Gram-negative</v>
      </c>
      <c r="H4159" s="53" t="s">
        <v>104</v>
      </c>
      <c r="I4159" s="31">
        <v>19</v>
      </c>
      <c r="J4159" s="31" t="s">
        <v>228</v>
      </c>
      <c r="K4159" s="31">
        <v>25</v>
      </c>
      <c r="L4159" s="38">
        <f t="shared" si="81"/>
        <v>4.75</v>
      </c>
    </row>
    <row r="4160" spans="1:12" ht="15.75" thickBot="1">
      <c r="A4160" s="132" t="s">
        <v>139</v>
      </c>
      <c r="B4160" s="132" t="s">
        <v>139</v>
      </c>
      <c r="C4160" s="154" t="s">
        <v>48</v>
      </c>
      <c r="D4160" s="154" t="s">
        <v>137</v>
      </c>
      <c r="E4160" s="163" t="s">
        <v>138</v>
      </c>
      <c r="F4160" s="43">
        <v>2019</v>
      </c>
      <c r="G4160" s="31" t="str">
        <f>VLOOKUP(H4160,'GN and GP categories'!A:B,2,FALSE)</f>
        <v>Gram-negative</v>
      </c>
      <c r="H4160" s="53" t="s">
        <v>104</v>
      </c>
      <c r="I4160" s="31">
        <v>19</v>
      </c>
      <c r="J4160" s="31" t="s">
        <v>17</v>
      </c>
      <c r="K4160" s="31">
        <v>100</v>
      </c>
      <c r="L4160" s="38">
        <f t="shared" si="81"/>
        <v>19</v>
      </c>
    </row>
    <row r="4161" spans="1:12" ht="15.75" thickBot="1">
      <c r="A4161" s="132" t="s">
        <v>139</v>
      </c>
      <c r="B4161" s="132" t="s">
        <v>139</v>
      </c>
      <c r="C4161" s="154" t="s">
        <v>48</v>
      </c>
      <c r="D4161" s="154" t="s">
        <v>137</v>
      </c>
      <c r="E4161" s="163" t="s">
        <v>138</v>
      </c>
      <c r="F4161" s="43">
        <v>2019</v>
      </c>
      <c r="G4161" s="31" t="str">
        <f>VLOOKUP(H4161,'GN and GP categories'!A:B,2,FALSE)</f>
        <v>Gram-negative</v>
      </c>
      <c r="H4161" s="53" t="s">
        <v>104</v>
      </c>
      <c r="I4161" s="31">
        <v>19</v>
      </c>
      <c r="J4161" s="31" t="s">
        <v>31</v>
      </c>
      <c r="K4161" s="31">
        <v>63</v>
      </c>
      <c r="L4161" s="38">
        <f t="shared" si="81"/>
        <v>11.97</v>
      </c>
    </row>
    <row r="4162" spans="1:12" ht="15.75" thickBot="1">
      <c r="A4162" s="132" t="s">
        <v>139</v>
      </c>
      <c r="B4162" s="132" t="s">
        <v>139</v>
      </c>
      <c r="C4162" s="154" t="s">
        <v>48</v>
      </c>
      <c r="D4162" s="154" t="s">
        <v>137</v>
      </c>
      <c r="E4162" s="163" t="s">
        <v>138</v>
      </c>
      <c r="F4162" s="43">
        <v>2019</v>
      </c>
      <c r="G4162" s="31" t="str">
        <f>VLOOKUP(H4162,'GN and GP categories'!A:B,2,FALSE)</f>
        <v>Gram-negative</v>
      </c>
      <c r="H4162" s="53" t="s">
        <v>104</v>
      </c>
      <c r="I4162" s="31">
        <v>19</v>
      </c>
      <c r="J4162" s="31" t="s">
        <v>32</v>
      </c>
      <c r="K4162" s="31">
        <v>79</v>
      </c>
      <c r="L4162" s="38">
        <f t="shared" si="81"/>
        <v>15.01</v>
      </c>
    </row>
    <row r="4163" spans="1:12" ht="15.75" thickBot="1">
      <c r="A4163" s="132" t="s">
        <v>139</v>
      </c>
      <c r="B4163" s="132" t="s">
        <v>139</v>
      </c>
      <c r="C4163" s="154" t="s">
        <v>48</v>
      </c>
      <c r="D4163" s="154" t="s">
        <v>137</v>
      </c>
      <c r="E4163" s="163" t="s">
        <v>138</v>
      </c>
      <c r="F4163" s="43">
        <v>2019</v>
      </c>
      <c r="G4163" s="31" t="str">
        <f>VLOOKUP(H4163,'GN and GP categories'!A:B,2,FALSE)</f>
        <v>Gram-negative</v>
      </c>
      <c r="H4163" s="53" t="s">
        <v>104</v>
      </c>
      <c r="I4163" s="31">
        <v>33</v>
      </c>
      <c r="J4163" s="31" t="s">
        <v>196</v>
      </c>
      <c r="K4163" s="31">
        <v>0</v>
      </c>
      <c r="L4163" s="38">
        <f t="shared" si="81"/>
        <v>0</v>
      </c>
    </row>
    <row r="4164" spans="1:12" ht="15.75" thickBot="1">
      <c r="A4164" s="132" t="s">
        <v>139</v>
      </c>
      <c r="B4164" s="132" t="s">
        <v>139</v>
      </c>
      <c r="C4164" s="154" t="s">
        <v>48</v>
      </c>
      <c r="D4164" s="154" t="s">
        <v>137</v>
      </c>
      <c r="E4164" s="163" t="s">
        <v>138</v>
      </c>
      <c r="F4164" s="43">
        <v>2019</v>
      </c>
      <c r="G4164" s="31" t="str">
        <f>VLOOKUP(H4164,'GN and GP categories'!A:B,2,FALSE)</f>
        <v>Gram-negative</v>
      </c>
      <c r="H4164" s="53" t="s">
        <v>104</v>
      </c>
      <c r="I4164" s="31">
        <v>33</v>
      </c>
      <c r="J4164" s="31" t="s">
        <v>13</v>
      </c>
      <c r="K4164" s="31">
        <v>97</v>
      </c>
      <c r="L4164" s="38">
        <f t="shared" si="81"/>
        <v>32.01</v>
      </c>
    </row>
    <row r="4165" spans="1:12" ht="15.75" thickBot="1">
      <c r="A4165" s="132" t="s">
        <v>139</v>
      </c>
      <c r="B4165" s="132" t="s">
        <v>139</v>
      </c>
      <c r="C4165" s="154" t="s">
        <v>48</v>
      </c>
      <c r="D4165" s="154" t="s">
        <v>137</v>
      </c>
      <c r="E4165" s="163" t="s">
        <v>138</v>
      </c>
      <c r="F4165" s="43">
        <v>2019</v>
      </c>
      <c r="G4165" s="31" t="str">
        <f>VLOOKUP(H4165,'GN and GP categories'!A:B,2,FALSE)</f>
        <v>Gram-negative</v>
      </c>
      <c r="H4165" s="53" t="s">
        <v>104</v>
      </c>
      <c r="I4165" s="31">
        <v>33</v>
      </c>
      <c r="J4165" s="31" t="s">
        <v>20</v>
      </c>
      <c r="K4165" s="31">
        <v>61</v>
      </c>
      <c r="L4165" s="38">
        <f t="shared" si="81"/>
        <v>20.13</v>
      </c>
    </row>
    <row r="4166" spans="1:12" ht="15.75" thickBot="1">
      <c r="A4166" s="132" t="s">
        <v>139</v>
      </c>
      <c r="B4166" s="132" t="s">
        <v>139</v>
      </c>
      <c r="C4166" s="154" t="s">
        <v>48</v>
      </c>
      <c r="D4166" s="154" t="s">
        <v>137</v>
      </c>
      <c r="E4166" s="163" t="s">
        <v>138</v>
      </c>
      <c r="F4166" s="43">
        <v>2019</v>
      </c>
      <c r="G4166" s="31" t="str">
        <f>VLOOKUP(H4166,'GN and GP categories'!A:B,2,FALSE)</f>
        <v>Gram-negative</v>
      </c>
      <c r="H4166" s="53" t="s">
        <v>104</v>
      </c>
      <c r="I4166" s="31">
        <v>33</v>
      </c>
      <c r="J4166" s="31" t="s">
        <v>84</v>
      </c>
      <c r="K4166" s="31">
        <v>100</v>
      </c>
      <c r="L4166" s="38">
        <f t="shared" si="81"/>
        <v>33</v>
      </c>
    </row>
    <row r="4167" spans="1:12" ht="15.75" thickBot="1">
      <c r="A4167" s="132" t="s">
        <v>139</v>
      </c>
      <c r="B4167" s="132" t="s">
        <v>139</v>
      </c>
      <c r="C4167" s="154" t="s">
        <v>48</v>
      </c>
      <c r="D4167" s="154" t="s">
        <v>137</v>
      </c>
      <c r="E4167" s="163" t="s">
        <v>138</v>
      </c>
      <c r="F4167" s="43">
        <v>2019</v>
      </c>
      <c r="G4167" s="31" t="str">
        <f>VLOOKUP(H4167,'GN and GP categories'!A:B,2,FALSE)</f>
        <v>Gram-negative</v>
      </c>
      <c r="H4167" s="53" t="s">
        <v>104</v>
      </c>
      <c r="I4167" s="31">
        <v>33</v>
      </c>
      <c r="J4167" s="31" t="s">
        <v>28</v>
      </c>
      <c r="K4167" s="31">
        <v>97</v>
      </c>
      <c r="L4167" s="38">
        <f t="shared" si="81"/>
        <v>32.01</v>
      </c>
    </row>
    <row r="4168" spans="1:12" ht="15.75" thickBot="1">
      <c r="A4168" s="132" t="s">
        <v>139</v>
      </c>
      <c r="B4168" s="132" t="s">
        <v>139</v>
      </c>
      <c r="C4168" s="154" t="s">
        <v>48</v>
      </c>
      <c r="D4168" s="154" t="s">
        <v>137</v>
      </c>
      <c r="E4168" s="163" t="s">
        <v>138</v>
      </c>
      <c r="F4168" s="43">
        <v>2019</v>
      </c>
      <c r="G4168" s="31" t="str">
        <f>VLOOKUP(H4168,'GN and GP categories'!A:B,2,FALSE)</f>
        <v>Gram-negative</v>
      </c>
      <c r="H4168" s="53" t="s">
        <v>104</v>
      </c>
      <c r="I4168" s="31">
        <v>33</v>
      </c>
      <c r="J4168" s="31" t="s">
        <v>228</v>
      </c>
      <c r="K4168" s="31">
        <v>85</v>
      </c>
      <c r="L4168" s="38">
        <f t="shared" si="81"/>
        <v>28.05</v>
      </c>
    </row>
    <row r="4169" spans="1:12" ht="15.75" thickBot="1">
      <c r="A4169" s="132" t="s">
        <v>139</v>
      </c>
      <c r="B4169" s="132" t="s">
        <v>139</v>
      </c>
      <c r="C4169" s="154" t="s">
        <v>48</v>
      </c>
      <c r="D4169" s="154" t="s">
        <v>137</v>
      </c>
      <c r="E4169" s="163" t="s">
        <v>138</v>
      </c>
      <c r="F4169" s="43">
        <v>2019</v>
      </c>
      <c r="G4169" s="31" t="str">
        <f>VLOOKUP(H4169,'GN and GP categories'!A:B,2,FALSE)</f>
        <v>Gram-negative</v>
      </c>
      <c r="H4169" s="53" t="s">
        <v>104</v>
      </c>
      <c r="I4169" s="31">
        <v>33</v>
      </c>
      <c r="J4169" s="31" t="s">
        <v>16</v>
      </c>
      <c r="K4169" s="31">
        <v>97</v>
      </c>
      <c r="L4169" s="38">
        <f t="shared" si="81"/>
        <v>32.01</v>
      </c>
    </row>
    <row r="4170" spans="1:12" ht="15.75" thickBot="1">
      <c r="A4170" s="132" t="s">
        <v>139</v>
      </c>
      <c r="B4170" s="132" t="s">
        <v>139</v>
      </c>
      <c r="C4170" s="154" t="s">
        <v>48</v>
      </c>
      <c r="D4170" s="154" t="s">
        <v>137</v>
      </c>
      <c r="E4170" s="163" t="s">
        <v>138</v>
      </c>
      <c r="F4170" s="43">
        <v>2019</v>
      </c>
      <c r="G4170" s="31" t="str">
        <f>VLOOKUP(H4170,'GN and GP categories'!A:B,2,FALSE)</f>
        <v>Gram-negative</v>
      </c>
      <c r="H4170" s="53" t="s">
        <v>104</v>
      </c>
      <c r="I4170" s="31">
        <v>33</v>
      </c>
      <c r="J4170" s="31" t="s">
        <v>17</v>
      </c>
      <c r="K4170" s="31">
        <v>100</v>
      </c>
      <c r="L4170" s="38">
        <f t="shared" si="81"/>
        <v>33</v>
      </c>
    </row>
    <row r="4171" spans="1:12" ht="15.75" thickBot="1">
      <c r="A4171" s="132" t="s">
        <v>139</v>
      </c>
      <c r="B4171" s="132" t="s">
        <v>139</v>
      </c>
      <c r="C4171" s="154" t="s">
        <v>48</v>
      </c>
      <c r="D4171" s="154" t="s">
        <v>137</v>
      </c>
      <c r="E4171" s="163" t="s">
        <v>138</v>
      </c>
      <c r="F4171" s="43">
        <v>2019</v>
      </c>
      <c r="G4171" s="31" t="str">
        <f>VLOOKUP(H4171,'GN and GP categories'!A:B,2,FALSE)</f>
        <v>Gram-negative</v>
      </c>
      <c r="H4171" s="53" t="s">
        <v>104</v>
      </c>
      <c r="I4171" s="31">
        <v>33</v>
      </c>
      <c r="J4171" s="31" t="s">
        <v>31</v>
      </c>
      <c r="K4171" s="31">
        <v>100</v>
      </c>
      <c r="L4171" s="38">
        <f t="shared" si="81"/>
        <v>33</v>
      </c>
    </row>
    <row r="4172" spans="1:12" ht="15.75" thickBot="1">
      <c r="A4172" s="132" t="s">
        <v>139</v>
      </c>
      <c r="B4172" s="132" t="s">
        <v>139</v>
      </c>
      <c r="C4172" s="154" t="s">
        <v>48</v>
      </c>
      <c r="D4172" s="154" t="s">
        <v>137</v>
      </c>
      <c r="E4172" s="163" t="s">
        <v>138</v>
      </c>
      <c r="F4172" s="43">
        <v>2019</v>
      </c>
      <c r="G4172" s="31" t="str">
        <f>VLOOKUP(H4172,'GN and GP categories'!A:B,2,FALSE)</f>
        <v>Gram-negative</v>
      </c>
      <c r="H4172" s="53" t="s">
        <v>100</v>
      </c>
      <c r="I4172" s="31">
        <v>23</v>
      </c>
      <c r="J4172" s="31" t="s">
        <v>196</v>
      </c>
      <c r="K4172" s="31">
        <v>0</v>
      </c>
      <c r="L4172" s="38">
        <f t="shared" si="81"/>
        <v>0</v>
      </c>
    </row>
    <row r="4173" spans="1:12" ht="15.75" thickBot="1">
      <c r="A4173" s="132" t="s">
        <v>139</v>
      </c>
      <c r="B4173" s="132" t="s">
        <v>139</v>
      </c>
      <c r="C4173" s="154" t="s">
        <v>48</v>
      </c>
      <c r="D4173" s="154" t="s">
        <v>137</v>
      </c>
      <c r="E4173" s="163" t="s">
        <v>138</v>
      </c>
      <c r="F4173" s="43">
        <v>2019</v>
      </c>
      <c r="G4173" s="31" t="str">
        <f>VLOOKUP(H4173,'GN and GP categories'!A:B,2,FALSE)</f>
        <v>Gram-negative</v>
      </c>
      <c r="H4173" s="53" t="s">
        <v>100</v>
      </c>
      <c r="I4173" s="31">
        <v>23</v>
      </c>
      <c r="J4173" s="31" t="s">
        <v>13</v>
      </c>
      <c r="K4173" s="31">
        <v>0</v>
      </c>
      <c r="L4173" s="38">
        <f t="shared" si="81"/>
        <v>0</v>
      </c>
    </row>
    <row r="4174" spans="1:12" ht="15.75" thickBot="1">
      <c r="A4174" s="132" t="s">
        <v>139</v>
      </c>
      <c r="B4174" s="132" t="s">
        <v>139</v>
      </c>
      <c r="C4174" s="154" t="s">
        <v>48</v>
      </c>
      <c r="D4174" s="154" t="s">
        <v>137</v>
      </c>
      <c r="E4174" s="163" t="s">
        <v>138</v>
      </c>
      <c r="F4174" s="43">
        <v>2019</v>
      </c>
      <c r="G4174" s="31" t="str">
        <f>VLOOKUP(H4174,'GN and GP categories'!A:B,2,FALSE)</f>
        <v>Gram-negative</v>
      </c>
      <c r="H4174" s="53" t="s">
        <v>100</v>
      </c>
      <c r="I4174" s="31">
        <v>23</v>
      </c>
      <c r="J4174" s="31" t="s">
        <v>20</v>
      </c>
      <c r="K4174" s="31">
        <v>0</v>
      </c>
      <c r="L4174" s="38">
        <f t="shared" si="81"/>
        <v>0</v>
      </c>
    </row>
    <row r="4175" spans="1:12" ht="15.75" thickBot="1">
      <c r="A4175" s="132" t="s">
        <v>139</v>
      </c>
      <c r="B4175" s="132" t="s">
        <v>139</v>
      </c>
      <c r="C4175" s="154" t="s">
        <v>48</v>
      </c>
      <c r="D4175" s="154" t="s">
        <v>137</v>
      </c>
      <c r="E4175" s="163" t="s">
        <v>138</v>
      </c>
      <c r="F4175" s="43">
        <v>2019</v>
      </c>
      <c r="G4175" s="31" t="str">
        <f>VLOOKUP(H4175,'GN and GP categories'!A:B,2,FALSE)</f>
        <v>Gram-negative</v>
      </c>
      <c r="H4175" s="53" t="s">
        <v>100</v>
      </c>
      <c r="I4175" s="31">
        <v>23</v>
      </c>
      <c r="J4175" s="31" t="s">
        <v>84</v>
      </c>
      <c r="K4175" s="31">
        <v>0</v>
      </c>
      <c r="L4175" s="38">
        <f t="shared" si="81"/>
        <v>0</v>
      </c>
    </row>
    <row r="4176" spans="1:12" ht="15.75" thickBot="1">
      <c r="A4176" s="132" t="s">
        <v>139</v>
      </c>
      <c r="B4176" s="132" t="s">
        <v>139</v>
      </c>
      <c r="C4176" s="154" t="s">
        <v>48</v>
      </c>
      <c r="D4176" s="154" t="s">
        <v>137</v>
      </c>
      <c r="E4176" s="163" t="s">
        <v>138</v>
      </c>
      <c r="F4176" s="43">
        <v>2019</v>
      </c>
      <c r="G4176" s="31" t="str">
        <f>VLOOKUP(H4176,'GN and GP categories'!A:B,2,FALSE)</f>
        <v>Gram-negative</v>
      </c>
      <c r="H4176" s="53" t="s">
        <v>100</v>
      </c>
      <c r="I4176" s="31">
        <v>23</v>
      </c>
      <c r="J4176" s="31" t="s">
        <v>28</v>
      </c>
      <c r="K4176" s="31">
        <v>78</v>
      </c>
      <c r="L4176" s="38">
        <f t="shared" si="81"/>
        <v>17.940000000000001</v>
      </c>
    </row>
    <row r="4177" spans="1:12" ht="15.75" thickBot="1">
      <c r="A4177" s="132" t="s">
        <v>139</v>
      </c>
      <c r="B4177" s="132" t="s">
        <v>139</v>
      </c>
      <c r="C4177" s="154" t="s">
        <v>48</v>
      </c>
      <c r="D4177" s="154" t="s">
        <v>137</v>
      </c>
      <c r="E4177" s="163" t="s">
        <v>138</v>
      </c>
      <c r="F4177" s="43">
        <v>2019</v>
      </c>
      <c r="G4177" s="31" t="str">
        <f>VLOOKUP(H4177,'GN and GP categories'!A:B,2,FALSE)</f>
        <v>Gram-negative</v>
      </c>
      <c r="H4177" s="53" t="s">
        <v>100</v>
      </c>
      <c r="I4177" s="31">
        <v>23</v>
      </c>
      <c r="J4177" s="31" t="s">
        <v>30</v>
      </c>
      <c r="K4177" s="31">
        <v>74</v>
      </c>
      <c r="L4177" s="38">
        <f t="shared" si="81"/>
        <v>17.02</v>
      </c>
    </row>
    <row r="4178" spans="1:12" ht="15.75" thickBot="1">
      <c r="A4178" s="132" t="s">
        <v>139</v>
      </c>
      <c r="B4178" s="132" t="s">
        <v>139</v>
      </c>
      <c r="C4178" s="154" t="s">
        <v>48</v>
      </c>
      <c r="D4178" s="154" t="s">
        <v>137</v>
      </c>
      <c r="E4178" s="163" t="s">
        <v>138</v>
      </c>
      <c r="F4178" s="43">
        <v>2019</v>
      </c>
      <c r="G4178" s="31" t="str">
        <f>VLOOKUP(H4178,'GN and GP categories'!A:B,2,FALSE)</f>
        <v>Gram-negative</v>
      </c>
      <c r="H4178" s="53" t="s">
        <v>100</v>
      </c>
      <c r="I4178" s="31">
        <v>23</v>
      </c>
      <c r="J4178" s="31" t="s">
        <v>228</v>
      </c>
      <c r="K4178">
        <v>26</v>
      </c>
      <c r="L4178" s="38">
        <f t="shared" si="81"/>
        <v>5.98</v>
      </c>
    </row>
    <row r="4179" spans="1:12" ht="15.75" thickBot="1">
      <c r="A4179" s="132" t="s">
        <v>139</v>
      </c>
      <c r="B4179" s="132" t="s">
        <v>139</v>
      </c>
      <c r="C4179" s="154" t="s">
        <v>48</v>
      </c>
      <c r="D4179" s="154" t="s">
        <v>137</v>
      </c>
      <c r="E4179" s="163" t="s">
        <v>138</v>
      </c>
      <c r="F4179" s="43">
        <v>2019</v>
      </c>
      <c r="G4179" s="31" t="str">
        <f>VLOOKUP(H4179,'GN and GP categories'!A:B,2,FALSE)</f>
        <v>Gram-negative</v>
      </c>
      <c r="H4179" s="53" t="s">
        <v>100</v>
      </c>
      <c r="I4179" s="31">
        <v>23</v>
      </c>
      <c r="J4179" s="31" t="s">
        <v>16</v>
      </c>
      <c r="K4179">
        <v>0</v>
      </c>
      <c r="L4179" s="38">
        <f t="shared" si="81"/>
        <v>0</v>
      </c>
    </row>
    <row r="4180" spans="1:12" ht="15.75" thickBot="1">
      <c r="A4180" s="132" t="s">
        <v>139</v>
      </c>
      <c r="B4180" s="132" t="s">
        <v>139</v>
      </c>
      <c r="C4180" s="154" t="s">
        <v>48</v>
      </c>
      <c r="D4180" s="154" t="s">
        <v>137</v>
      </c>
      <c r="E4180" s="163" t="s">
        <v>138</v>
      </c>
      <c r="F4180" s="43">
        <v>2019</v>
      </c>
      <c r="G4180" s="31" t="str">
        <f>VLOOKUP(H4180,'GN and GP categories'!A:B,2,FALSE)</f>
        <v>Gram-negative</v>
      </c>
      <c r="H4180" s="53" t="s">
        <v>100</v>
      </c>
      <c r="I4180" s="31">
        <v>23</v>
      </c>
      <c r="J4180" s="31" t="s">
        <v>17</v>
      </c>
      <c r="K4180">
        <v>83</v>
      </c>
      <c r="L4180" s="38">
        <f t="shared" si="81"/>
        <v>19.09</v>
      </c>
    </row>
    <row r="4181" spans="1:12" ht="15.75" thickBot="1">
      <c r="A4181" s="132" t="s">
        <v>139</v>
      </c>
      <c r="B4181" s="132" t="s">
        <v>139</v>
      </c>
      <c r="C4181" s="154" t="s">
        <v>48</v>
      </c>
      <c r="D4181" s="154" t="s">
        <v>137</v>
      </c>
      <c r="E4181" s="163" t="s">
        <v>138</v>
      </c>
      <c r="F4181" s="43">
        <v>2019</v>
      </c>
      <c r="G4181" s="31" t="str">
        <f>VLOOKUP(H4181,'GN and GP categories'!A:B,2,FALSE)</f>
        <v>Gram-negative</v>
      </c>
      <c r="H4181" s="53" t="s">
        <v>100</v>
      </c>
      <c r="I4181" s="31">
        <v>23</v>
      </c>
      <c r="J4181" s="31" t="s">
        <v>31</v>
      </c>
      <c r="K4181">
        <v>100</v>
      </c>
      <c r="L4181" s="38">
        <f t="shared" si="81"/>
        <v>23</v>
      </c>
    </row>
    <row r="4182" spans="1:12" ht="15.75" thickBot="1">
      <c r="A4182" s="132" t="s">
        <v>139</v>
      </c>
      <c r="B4182" s="132" t="s">
        <v>139</v>
      </c>
      <c r="C4182" s="154" t="s">
        <v>48</v>
      </c>
      <c r="D4182" s="154" t="s">
        <v>137</v>
      </c>
      <c r="E4182" s="163" t="s">
        <v>138</v>
      </c>
      <c r="F4182" s="43">
        <v>2019</v>
      </c>
      <c r="G4182" s="31" t="str">
        <f>VLOOKUP(H4182,'GN and GP categories'!A:B,2,FALSE)</f>
        <v>Gram-negative</v>
      </c>
      <c r="H4182" s="53" t="s">
        <v>100</v>
      </c>
      <c r="I4182" s="31">
        <v>23</v>
      </c>
      <c r="J4182" s="31" t="s">
        <v>32</v>
      </c>
      <c r="K4182">
        <v>83</v>
      </c>
      <c r="L4182" s="38">
        <f t="shared" si="81"/>
        <v>19.09</v>
      </c>
    </row>
    <row r="4183" spans="1:12" ht="15.75" thickBot="1">
      <c r="A4183" s="132" t="s">
        <v>139</v>
      </c>
      <c r="B4183" s="132" t="s">
        <v>139</v>
      </c>
      <c r="C4183" s="154" t="s">
        <v>48</v>
      </c>
      <c r="D4183" s="154" t="s">
        <v>137</v>
      </c>
      <c r="E4183" s="163" t="s">
        <v>138</v>
      </c>
      <c r="F4183" s="43">
        <v>2019</v>
      </c>
      <c r="G4183" s="31" t="str">
        <f>VLOOKUP(H4183,'GN and GP categories'!A:B,2,FALSE)</f>
        <v>Gram-negative</v>
      </c>
      <c r="H4183" s="53" t="s">
        <v>108</v>
      </c>
      <c r="I4183" s="31">
        <v>46</v>
      </c>
      <c r="J4183" s="31" t="s">
        <v>196</v>
      </c>
      <c r="K4183">
        <v>87</v>
      </c>
      <c r="L4183" s="38">
        <f t="shared" si="81"/>
        <v>40.020000000000003</v>
      </c>
    </row>
    <row r="4184" spans="1:12" ht="15.75" thickBot="1">
      <c r="A4184" s="132" t="s">
        <v>139</v>
      </c>
      <c r="B4184" s="132" t="s">
        <v>139</v>
      </c>
      <c r="C4184" s="154" t="s">
        <v>48</v>
      </c>
      <c r="D4184" s="154" t="s">
        <v>137</v>
      </c>
      <c r="E4184" s="163" t="s">
        <v>138</v>
      </c>
      <c r="F4184" s="43">
        <v>2019</v>
      </c>
      <c r="G4184" s="31" t="str">
        <f>VLOOKUP(H4184,'GN and GP categories'!A:B,2,FALSE)</f>
        <v>Gram-negative</v>
      </c>
      <c r="H4184" s="53" t="s">
        <v>108</v>
      </c>
      <c r="I4184" s="31">
        <v>46</v>
      </c>
      <c r="J4184" s="31" t="s">
        <v>13</v>
      </c>
      <c r="K4184">
        <v>94</v>
      </c>
      <c r="L4184" s="38">
        <f t="shared" si="81"/>
        <v>43.24</v>
      </c>
    </row>
    <row r="4185" spans="1:12" ht="15.75" thickBot="1">
      <c r="A4185" s="132" t="s">
        <v>139</v>
      </c>
      <c r="B4185" s="132" t="s">
        <v>139</v>
      </c>
      <c r="C4185" s="154" t="s">
        <v>48</v>
      </c>
      <c r="D4185" s="154" t="s">
        <v>137</v>
      </c>
      <c r="E4185" s="163" t="s">
        <v>138</v>
      </c>
      <c r="F4185" s="43">
        <v>2019</v>
      </c>
      <c r="G4185" s="31" t="str">
        <f>VLOOKUP(H4185,'GN and GP categories'!A:B,2,FALSE)</f>
        <v>Gram-negative</v>
      </c>
      <c r="H4185" s="53" t="s">
        <v>108</v>
      </c>
      <c r="I4185" s="31">
        <v>46</v>
      </c>
      <c r="J4185" s="31" t="s">
        <v>20</v>
      </c>
      <c r="K4185">
        <v>91</v>
      </c>
      <c r="L4185" s="38">
        <f t="shared" si="81"/>
        <v>41.86</v>
      </c>
    </row>
    <row r="4186" spans="1:12" ht="15.75" thickBot="1">
      <c r="A4186" s="132" t="s">
        <v>139</v>
      </c>
      <c r="B4186" s="132" t="s">
        <v>139</v>
      </c>
      <c r="C4186" s="154" t="s">
        <v>48</v>
      </c>
      <c r="D4186" s="154" t="s">
        <v>137</v>
      </c>
      <c r="E4186" s="163" t="s">
        <v>138</v>
      </c>
      <c r="F4186" s="43">
        <v>2019</v>
      </c>
      <c r="G4186" s="31" t="str">
        <f>VLOOKUP(H4186,'GN and GP categories'!A:B,2,FALSE)</f>
        <v>Gram-negative</v>
      </c>
      <c r="H4186" s="53" t="s">
        <v>108</v>
      </c>
      <c r="I4186" s="31">
        <v>46</v>
      </c>
      <c r="J4186" s="31" t="s">
        <v>84</v>
      </c>
      <c r="K4186">
        <v>100</v>
      </c>
      <c r="L4186" s="38">
        <f t="shared" si="81"/>
        <v>46</v>
      </c>
    </row>
    <row r="4187" spans="1:12" ht="15.75" thickBot="1">
      <c r="A4187" s="132" t="s">
        <v>139</v>
      </c>
      <c r="B4187" s="132" t="s">
        <v>139</v>
      </c>
      <c r="C4187" s="154" t="s">
        <v>48</v>
      </c>
      <c r="D4187" s="154" t="s">
        <v>137</v>
      </c>
      <c r="E4187" s="163" t="s">
        <v>138</v>
      </c>
      <c r="F4187" s="43">
        <v>2019</v>
      </c>
      <c r="G4187" s="31" t="str">
        <f>VLOOKUP(H4187,'GN and GP categories'!A:B,2,FALSE)</f>
        <v>Gram-negative</v>
      </c>
      <c r="H4187" s="53" t="s">
        <v>108</v>
      </c>
      <c r="I4187" s="31">
        <v>46</v>
      </c>
      <c r="J4187" s="31" t="s">
        <v>28</v>
      </c>
      <c r="K4187">
        <v>91</v>
      </c>
      <c r="L4187" s="38">
        <f t="shared" si="81"/>
        <v>41.86</v>
      </c>
    </row>
    <row r="4188" spans="1:12" ht="15.75" thickBot="1">
      <c r="A4188" s="132" t="s">
        <v>139</v>
      </c>
      <c r="B4188" s="132" t="s">
        <v>139</v>
      </c>
      <c r="C4188" s="154" t="s">
        <v>48</v>
      </c>
      <c r="D4188" s="154" t="s">
        <v>137</v>
      </c>
      <c r="E4188" s="163" t="s">
        <v>138</v>
      </c>
      <c r="F4188" s="43">
        <v>2019</v>
      </c>
      <c r="G4188" s="31" t="str">
        <f>VLOOKUP(H4188,'GN and GP categories'!A:B,2,FALSE)</f>
        <v>Gram-negative</v>
      </c>
      <c r="H4188" s="53" t="s">
        <v>108</v>
      </c>
      <c r="I4188" s="31">
        <v>46</v>
      </c>
      <c r="J4188" s="31" t="s">
        <v>30</v>
      </c>
      <c r="K4188">
        <v>83</v>
      </c>
      <c r="L4188" s="38">
        <f t="shared" si="81"/>
        <v>38.18</v>
      </c>
    </row>
    <row r="4189" spans="1:12" ht="15.75" thickBot="1">
      <c r="A4189" s="132" t="s">
        <v>139</v>
      </c>
      <c r="B4189" s="132" t="s">
        <v>139</v>
      </c>
      <c r="C4189" s="154" t="s">
        <v>48</v>
      </c>
      <c r="D4189" s="154" t="s">
        <v>137</v>
      </c>
      <c r="E4189" s="163" t="s">
        <v>138</v>
      </c>
      <c r="F4189" s="43">
        <v>2019</v>
      </c>
      <c r="G4189" s="31" t="str">
        <f>VLOOKUP(H4189,'GN and GP categories'!A:B,2,FALSE)</f>
        <v>Gram-negative</v>
      </c>
      <c r="H4189" s="53" t="s">
        <v>108</v>
      </c>
      <c r="I4189" s="31">
        <v>46</v>
      </c>
      <c r="J4189" t="s">
        <v>228</v>
      </c>
      <c r="K4189">
        <v>0</v>
      </c>
      <c r="L4189" s="38">
        <f t="shared" si="81"/>
        <v>0</v>
      </c>
    </row>
    <row r="4190" spans="1:12" ht="15.75" thickBot="1">
      <c r="A4190" s="132" t="s">
        <v>139</v>
      </c>
      <c r="B4190" s="132" t="s">
        <v>139</v>
      </c>
      <c r="C4190" s="154" t="s">
        <v>48</v>
      </c>
      <c r="D4190" s="154" t="s">
        <v>137</v>
      </c>
      <c r="E4190" s="163" t="s">
        <v>138</v>
      </c>
      <c r="F4190" s="43">
        <v>2019</v>
      </c>
      <c r="G4190" s="31" t="str">
        <f>VLOOKUP(H4190,'GN and GP categories'!A:B,2,FALSE)</f>
        <v>Gram-negative</v>
      </c>
      <c r="H4190" s="53" t="s">
        <v>108</v>
      </c>
      <c r="I4190" s="31">
        <v>46</v>
      </c>
      <c r="J4190" t="s">
        <v>16</v>
      </c>
      <c r="K4190">
        <v>100</v>
      </c>
      <c r="L4190" s="38">
        <f t="shared" si="81"/>
        <v>46</v>
      </c>
    </row>
    <row r="4191" spans="1:12" ht="15.75" thickBot="1">
      <c r="A4191" s="132" t="s">
        <v>139</v>
      </c>
      <c r="B4191" s="132" t="s">
        <v>139</v>
      </c>
      <c r="C4191" s="154" t="s">
        <v>48</v>
      </c>
      <c r="D4191" s="154" t="s">
        <v>137</v>
      </c>
      <c r="E4191" s="163" t="s">
        <v>138</v>
      </c>
      <c r="F4191" s="43">
        <v>2019</v>
      </c>
      <c r="G4191" s="31" t="str">
        <f>VLOOKUP(H4191,'GN and GP categories'!A:B,2,FALSE)</f>
        <v>Gram-negative</v>
      </c>
      <c r="H4191" s="53" t="s">
        <v>108</v>
      </c>
      <c r="I4191" s="31">
        <v>46</v>
      </c>
      <c r="J4191" t="s">
        <v>17</v>
      </c>
      <c r="K4191">
        <v>100</v>
      </c>
      <c r="L4191" s="38">
        <f t="shared" si="81"/>
        <v>46</v>
      </c>
    </row>
    <row r="4192" spans="1:12" ht="15.75" thickBot="1">
      <c r="A4192" s="132" t="s">
        <v>139</v>
      </c>
      <c r="B4192" s="132" t="s">
        <v>139</v>
      </c>
      <c r="C4192" s="154" t="s">
        <v>48</v>
      </c>
      <c r="D4192" s="154" t="s">
        <v>137</v>
      </c>
      <c r="E4192" s="163" t="s">
        <v>138</v>
      </c>
      <c r="F4192" s="43">
        <v>2019</v>
      </c>
      <c r="G4192" s="31" t="str">
        <f>VLOOKUP(H4192,'GN and GP categories'!A:B,2,FALSE)</f>
        <v>Gram-negative</v>
      </c>
      <c r="H4192" s="53" t="s">
        <v>108</v>
      </c>
      <c r="I4192" s="31">
        <v>46</v>
      </c>
      <c r="J4192" s="31" t="s">
        <v>31</v>
      </c>
      <c r="K4192" s="31">
        <v>98</v>
      </c>
      <c r="L4192" s="38">
        <f t="shared" si="81"/>
        <v>45.08</v>
      </c>
    </row>
    <row r="4193" spans="1:12" ht="15.75" thickBot="1">
      <c r="A4193" s="132" t="s">
        <v>139</v>
      </c>
      <c r="B4193" s="132" t="s">
        <v>139</v>
      </c>
      <c r="C4193" s="154" t="s">
        <v>48</v>
      </c>
      <c r="D4193" s="154" t="s">
        <v>137</v>
      </c>
      <c r="E4193" s="163" t="s">
        <v>138</v>
      </c>
      <c r="F4193" s="43">
        <v>2019</v>
      </c>
      <c r="G4193" s="31" t="str">
        <f>VLOOKUP(H4193,'GN and GP categories'!A:B,2,FALSE)</f>
        <v>Gram-negative</v>
      </c>
      <c r="H4193" s="53" t="s">
        <v>108</v>
      </c>
      <c r="I4193" s="31">
        <v>46</v>
      </c>
      <c r="J4193" s="31" t="s">
        <v>32</v>
      </c>
      <c r="K4193" s="31">
        <v>98</v>
      </c>
      <c r="L4193" s="38">
        <f t="shared" si="81"/>
        <v>45.08</v>
      </c>
    </row>
    <row r="4194" spans="1:12" ht="15.75" thickBot="1">
      <c r="A4194" s="132" t="s">
        <v>139</v>
      </c>
      <c r="B4194" s="132" t="s">
        <v>139</v>
      </c>
      <c r="C4194" s="154" t="s">
        <v>48</v>
      </c>
      <c r="D4194" s="154" t="s">
        <v>137</v>
      </c>
      <c r="E4194" s="163" t="s">
        <v>138</v>
      </c>
      <c r="F4194" s="43">
        <v>2019</v>
      </c>
      <c r="G4194" s="31" t="str">
        <f>VLOOKUP(H4194,'GN and GP categories'!A:B,2,FALSE)</f>
        <v>Gram-negative</v>
      </c>
      <c r="H4194" s="53" t="s">
        <v>107</v>
      </c>
      <c r="I4194" s="31">
        <v>24</v>
      </c>
      <c r="J4194" s="31" t="s">
        <v>196</v>
      </c>
      <c r="K4194" s="31">
        <v>0</v>
      </c>
      <c r="L4194" s="38">
        <f t="shared" ref="L4194:L4257" si="82">IF(K4194="","",K4194*I4194/100)</f>
        <v>0</v>
      </c>
    </row>
    <row r="4195" spans="1:12" ht="15.75" thickBot="1">
      <c r="A4195" s="132" t="s">
        <v>139</v>
      </c>
      <c r="B4195" s="132" t="s">
        <v>139</v>
      </c>
      <c r="C4195" s="154" t="s">
        <v>48</v>
      </c>
      <c r="D4195" s="154" t="s">
        <v>137</v>
      </c>
      <c r="E4195" s="163" t="s">
        <v>138</v>
      </c>
      <c r="F4195" s="43">
        <v>2019</v>
      </c>
      <c r="G4195" s="31" t="str">
        <f>VLOOKUP(H4195,'GN and GP categories'!A:B,2,FALSE)</f>
        <v>Gram-negative</v>
      </c>
      <c r="H4195" s="53" t="s">
        <v>107</v>
      </c>
      <c r="I4195" s="31">
        <v>24</v>
      </c>
      <c r="J4195" s="31" t="s">
        <v>13</v>
      </c>
      <c r="K4195" s="31">
        <v>0</v>
      </c>
      <c r="L4195" s="38">
        <f t="shared" si="82"/>
        <v>0</v>
      </c>
    </row>
    <row r="4196" spans="1:12" ht="15.75" thickBot="1">
      <c r="A4196" s="132" t="s">
        <v>139</v>
      </c>
      <c r="B4196" s="132" t="s">
        <v>139</v>
      </c>
      <c r="C4196" s="154" t="s">
        <v>48</v>
      </c>
      <c r="D4196" s="154" t="s">
        <v>137</v>
      </c>
      <c r="E4196" s="163" t="s">
        <v>138</v>
      </c>
      <c r="F4196" s="43">
        <v>2019</v>
      </c>
      <c r="G4196" s="31" t="str">
        <f>VLOOKUP(H4196,'GN and GP categories'!A:B,2,FALSE)</f>
        <v>Gram-negative</v>
      </c>
      <c r="H4196" s="53" t="s">
        <v>107</v>
      </c>
      <c r="I4196" s="31">
        <v>24</v>
      </c>
      <c r="J4196" s="31" t="s">
        <v>20</v>
      </c>
      <c r="K4196" s="31">
        <v>0</v>
      </c>
      <c r="L4196" s="38">
        <f t="shared" si="82"/>
        <v>0</v>
      </c>
    </row>
    <row r="4197" spans="1:12" ht="15.75" thickBot="1">
      <c r="A4197" s="132" t="s">
        <v>139</v>
      </c>
      <c r="B4197" s="132" t="s">
        <v>139</v>
      </c>
      <c r="C4197" s="154" t="s">
        <v>48</v>
      </c>
      <c r="D4197" s="154" t="s">
        <v>137</v>
      </c>
      <c r="E4197" s="163" t="s">
        <v>138</v>
      </c>
      <c r="F4197" s="43">
        <v>2019</v>
      </c>
      <c r="G4197" s="31" t="str">
        <f>VLOOKUP(H4197,'GN and GP categories'!A:B,2,FALSE)</f>
        <v>Gram-negative</v>
      </c>
      <c r="H4197" s="53" t="s">
        <v>107</v>
      </c>
      <c r="I4197" s="31">
        <v>24</v>
      </c>
      <c r="J4197" s="31" t="s">
        <v>84</v>
      </c>
      <c r="K4197" s="31">
        <v>0</v>
      </c>
      <c r="L4197" s="38">
        <f t="shared" si="82"/>
        <v>0</v>
      </c>
    </row>
    <row r="4198" spans="1:12" ht="15.75" thickBot="1">
      <c r="A4198" s="132" t="s">
        <v>139</v>
      </c>
      <c r="B4198" s="132" t="s">
        <v>139</v>
      </c>
      <c r="C4198" s="154" t="s">
        <v>48</v>
      </c>
      <c r="D4198" s="154" t="s">
        <v>137</v>
      </c>
      <c r="E4198" s="163" t="s">
        <v>138</v>
      </c>
      <c r="F4198" s="43">
        <v>2019</v>
      </c>
      <c r="G4198" s="31" t="str">
        <f>VLOOKUP(H4198,'GN and GP categories'!A:B,2,FALSE)</f>
        <v>Gram-negative</v>
      </c>
      <c r="H4198" s="53" t="s">
        <v>107</v>
      </c>
      <c r="I4198" s="31">
        <v>24</v>
      </c>
      <c r="J4198" s="31" t="s">
        <v>28</v>
      </c>
      <c r="K4198" s="31">
        <v>75</v>
      </c>
      <c r="L4198" s="38">
        <f t="shared" si="82"/>
        <v>18</v>
      </c>
    </row>
    <row r="4199" spans="1:12" ht="15.75" thickBot="1">
      <c r="A4199" s="132" t="s">
        <v>139</v>
      </c>
      <c r="B4199" s="132" t="s">
        <v>139</v>
      </c>
      <c r="C4199" s="154" t="s">
        <v>48</v>
      </c>
      <c r="D4199" s="154" t="s">
        <v>137</v>
      </c>
      <c r="E4199" s="163" t="s">
        <v>138</v>
      </c>
      <c r="F4199" s="43">
        <v>2019</v>
      </c>
      <c r="G4199" s="31" t="str">
        <f>VLOOKUP(H4199,'GN and GP categories'!A:B,2,FALSE)</f>
        <v>Gram-negative</v>
      </c>
      <c r="H4199" s="53" t="s">
        <v>107</v>
      </c>
      <c r="I4199" s="31">
        <v>24</v>
      </c>
      <c r="J4199" s="31" t="s">
        <v>30</v>
      </c>
      <c r="K4199" s="31">
        <v>92</v>
      </c>
      <c r="L4199" s="38">
        <f t="shared" si="82"/>
        <v>22.08</v>
      </c>
    </row>
    <row r="4200" spans="1:12" ht="15.75" thickBot="1">
      <c r="A4200" s="132" t="s">
        <v>139</v>
      </c>
      <c r="B4200" s="132" t="s">
        <v>139</v>
      </c>
      <c r="C4200" s="154" t="s">
        <v>48</v>
      </c>
      <c r="D4200" s="154" t="s">
        <v>137</v>
      </c>
      <c r="E4200" s="163" t="s">
        <v>138</v>
      </c>
      <c r="F4200" s="43">
        <v>2019</v>
      </c>
      <c r="G4200" s="31" t="str">
        <f>VLOOKUP(H4200,'GN and GP categories'!A:B,2,FALSE)</f>
        <v>Gram-negative</v>
      </c>
      <c r="H4200" s="53" t="s">
        <v>107</v>
      </c>
      <c r="I4200" s="31">
        <v>24</v>
      </c>
      <c r="J4200" s="31" t="s">
        <v>228</v>
      </c>
      <c r="K4200" s="31">
        <v>96</v>
      </c>
      <c r="L4200" s="38">
        <f t="shared" si="82"/>
        <v>23.04</v>
      </c>
    </row>
    <row r="4201" spans="1:12" ht="15.75" thickBot="1">
      <c r="A4201" s="132" t="s">
        <v>139</v>
      </c>
      <c r="B4201" s="132" t="s">
        <v>139</v>
      </c>
      <c r="C4201" s="154" t="s">
        <v>48</v>
      </c>
      <c r="D4201" s="154" t="s">
        <v>137</v>
      </c>
      <c r="E4201" s="163" t="s">
        <v>138</v>
      </c>
      <c r="F4201" s="43">
        <v>2019</v>
      </c>
      <c r="G4201" s="31" t="str">
        <f>VLOOKUP(H4201,'GN and GP categories'!A:B,2,FALSE)</f>
        <v>Gram-negative</v>
      </c>
      <c r="H4201" s="53" t="s">
        <v>107</v>
      </c>
      <c r="I4201" s="31">
        <v>24</v>
      </c>
      <c r="J4201" s="31" t="s">
        <v>16</v>
      </c>
      <c r="K4201" s="31">
        <v>0</v>
      </c>
      <c r="L4201" s="38">
        <f t="shared" si="82"/>
        <v>0</v>
      </c>
    </row>
    <row r="4202" spans="1:12" ht="15.75" thickBot="1">
      <c r="A4202" s="132" t="s">
        <v>139</v>
      </c>
      <c r="B4202" s="132" t="s">
        <v>139</v>
      </c>
      <c r="C4202" s="154" t="s">
        <v>48</v>
      </c>
      <c r="D4202" s="154" t="s">
        <v>137</v>
      </c>
      <c r="E4202" s="163" t="s">
        <v>138</v>
      </c>
      <c r="F4202" s="43">
        <v>2019</v>
      </c>
      <c r="G4202" s="31" t="str">
        <f>VLOOKUP(H4202,'GN and GP categories'!A:B,2,FALSE)</f>
        <v>Gram-negative</v>
      </c>
      <c r="H4202" s="53" t="s">
        <v>107</v>
      </c>
      <c r="I4202" s="31">
        <v>24</v>
      </c>
      <c r="J4202" s="31" t="s">
        <v>17</v>
      </c>
      <c r="K4202" s="31">
        <v>100</v>
      </c>
      <c r="L4202" s="38">
        <f t="shared" si="82"/>
        <v>24</v>
      </c>
    </row>
    <row r="4203" spans="1:12" ht="15.75" thickBot="1">
      <c r="A4203" s="132" t="s">
        <v>139</v>
      </c>
      <c r="B4203" s="132" t="s">
        <v>139</v>
      </c>
      <c r="C4203" s="154" t="s">
        <v>48</v>
      </c>
      <c r="D4203" s="154" t="s">
        <v>137</v>
      </c>
      <c r="E4203" s="163" t="s">
        <v>138</v>
      </c>
      <c r="F4203" s="43">
        <v>2019</v>
      </c>
      <c r="G4203" s="31" t="str">
        <f>VLOOKUP(H4203,'GN and GP categories'!A:B,2,FALSE)</f>
        <v>Gram-negative</v>
      </c>
      <c r="H4203" s="53" t="s">
        <v>107</v>
      </c>
      <c r="I4203" s="31">
        <v>24</v>
      </c>
      <c r="J4203" s="31" t="s">
        <v>31</v>
      </c>
      <c r="K4203" s="31">
        <v>92</v>
      </c>
      <c r="L4203" s="38">
        <f t="shared" si="82"/>
        <v>22.08</v>
      </c>
    </row>
    <row r="4204" spans="1:12" ht="15.75" thickBot="1">
      <c r="A4204" s="132" t="s">
        <v>139</v>
      </c>
      <c r="B4204" s="132" t="s">
        <v>139</v>
      </c>
      <c r="C4204" s="154" t="s">
        <v>48</v>
      </c>
      <c r="D4204" s="154" t="s">
        <v>137</v>
      </c>
      <c r="E4204" s="163" t="s">
        <v>138</v>
      </c>
      <c r="F4204" s="43">
        <v>2019</v>
      </c>
      <c r="G4204" s="31" t="str">
        <f>VLOOKUP(H4204,'GN and GP categories'!A:B,2,FALSE)</f>
        <v>Gram-negative</v>
      </c>
      <c r="H4204" s="53" t="s">
        <v>107</v>
      </c>
      <c r="I4204" s="31">
        <v>24</v>
      </c>
      <c r="J4204" s="31" t="s">
        <v>32</v>
      </c>
      <c r="K4204" s="31">
        <v>100</v>
      </c>
      <c r="L4204" s="38">
        <f t="shared" si="82"/>
        <v>24</v>
      </c>
    </row>
    <row r="4205" spans="1:12" ht="15.75" thickBot="1">
      <c r="A4205" s="132" t="s">
        <v>139</v>
      </c>
      <c r="B4205" s="132" t="s">
        <v>139</v>
      </c>
      <c r="C4205" s="154" t="s">
        <v>48</v>
      </c>
      <c r="D4205" s="154" t="s">
        <v>137</v>
      </c>
      <c r="E4205" s="163" t="s">
        <v>138</v>
      </c>
      <c r="F4205" s="43">
        <v>2019</v>
      </c>
      <c r="G4205" s="31" t="str">
        <f>VLOOKUP(H4205,'GN and GP categories'!A:B,2,FALSE)</f>
        <v>Gram-negative</v>
      </c>
      <c r="H4205" s="53" t="s">
        <v>110</v>
      </c>
      <c r="I4205" s="31">
        <v>16</v>
      </c>
      <c r="J4205" s="31" t="s">
        <v>196</v>
      </c>
      <c r="K4205" s="31">
        <v>0</v>
      </c>
      <c r="L4205" s="38">
        <f t="shared" si="82"/>
        <v>0</v>
      </c>
    </row>
    <row r="4206" spans="1:12" ht="15.75" thickBot="1">
      <c r="A4206" s="132" t="s">
        <v>139</v>
      </c>
      <c r="B4206" s="132" t="s">
        <v>139</v>
      </c>
      <c r="C4206" s="154" t="s">
        <v>48</v>
      </c>
      <c r="D4206" s="154" t="s">
        <v>137</v>
      </c>
      <c r="E4206" s="163" t="s">
        <v>138</v>
      </c>
      <c r="F4206" s="43">
        <v>2019</v>
      </c>
      <c r="G4206" s="31" t="str">
        <f>VLOOKUP(H4206,'GN and GP categories'!A:B,2,FALSE)</f>
        <v>Gram-negative</v>
      </c>
      <c r="H4206" s="53" t="s">
        <v>110</v>
      </c>
      <c r="I4206" s="31">
        <v>16</v>
      </c>
      <c r="J4206" s="31" t="s">
        <v>13</v>
      </c>
      <c r="K4206" s="31">
        <v>0</v>
      </c>
      <c r="L4206" s="38">
        <f t="shared" si="82"/>
        <v>0</v>
      </c>
    </row>
    <row r="4207" spans="1:12" ht="15.75" thickBot="1">
      <c r="A4207" s="132" t="s">
        <v>139</v>
      </c>
      <c r="B4207" s="132" t="s">
        <v>139</v>
      </c>
      <c r="C4207" s="154" t="s">
        <v>48</v>
      </c>
      <c r="D4207" s="154" t="s">
        <v>137</v>
      </c>
      <c r="E4207" s="163" t="s">
        <v>138</v>
      </c>
      <c r="F4207" s="43">
        <v>2019</v>
      </c>
      <c r="G4207" s="31" t="str">
        <f>VLOOKUP(H4207,'GN and GP categories'!A:B,2,FALSE)</f>
        <v>Gram-negative</v>
      </c>
      <c r="H4207" s="53" t="s">
        <v>110</v>
      </c>
      <c r="I4207" s="31">
        <v>16</v>
      </c>
      <c r="J4207" s="31" t="s">
        <v>20</v>
      </c>
      <c r="K4207" s="31">
        <v>0</v>
      </c>
      <c r="L4207" s="38">
        <f t="shared" si="82"/>
        <v>0</v>
      </c>
    </row>
    <row r="4208" spans="1:12" ht="15.75" thickBot="1">
      <c r="A4208" s="132" t="s">
        <v>139</v>
      </c>
      <c r="B4208" s="132" t="s">
        <v>139</v>
      </c>
      <c r="C4208" s="154" t="s">
        <v>48</v>
      </c>
      <c r="D4208" s="154" t="s">
        <v>137</v>
      </c>
      <c r="E4208" s="163" t="s">
        <v>138</v>
      </c>
      <c r="F4208" s="43">
        <v>2019</v>
      </c>
      <c r="G4208" s="31" t="str">
        <f>VLOOKUP(H4208,'GN and GP categories'!A:B,2,FALSE)</f>
        <v>Gram-negative</v>
      </c>
      <c r="H4208" s="53" t="s">
        <v>110</v>
      </c>
      <c r="I4208" s="31">
        <v>16</v>
      </c>
      <c r="J4208" s="31" t="s">
        <v>84</v>
      </c>
      <c r="K4208" s="31">
        <v>0</v>
      </c>
      <c r="L4208" s="38">
        <f t="shared" si="82"/>
        <v>0</v>
      </c>
    </row>
    <row r="4209" spans="1:12" ht="15.75" thickBot="1">
      <c r="A4209" s="132" t="s">
        <v>139</v>
      </c>
      <c r="B4209" s="132" t="s">
        <v>139</v>
      </c>
      <c r="C4209" s="154" t="s">
        <v>48</v>
      </c>
      <c r="D4209" s="154" t="s">
        <v>137</v>
      </c>
      <c r="E4209" s="163" t="s">
        <v>138</v>
      </c>
      <c r="F4209" s="43">
        <v>2019</v>
      </c>
      <c r="G4209" s="31" t="str">
        <f>VLOOKUP(H4209,'GN and GP categories'!A:B,2,FALSE)</f>
        <v>Gram-negative</v>
      </c>
      <c r="H4209" s="53" t="s">
        <v>110</v>
      </c>
      <c r="I4209" s="31">
        <v>16</v>
      </c>
      <c r="J4209" s="31" t="s">
        <v>28</v>
      </c>
      <c r="K4209" s="31">
        <v>94</v>
      </c>
      <c r="L4209" s="38">
        <f t="shared" si="82"/>
        <v>15.04</v>
      </c>
    </row>
    <row r="4210" spans="1:12" ht="15.75" thickBot="1">
      <c r="A4210" s="132" t="s">
        <v>139</v>
      </c>
      <c r="B4210" s="132" t="s">
        <v>139</v>
      </c>
      <c r="C4210" s="154" t="s">
        <v>48</v>
      </c>
      <c r="D4210" s="154" t="s">
        <v>137</v>
      </c>
      <c r="E4210" s="163" t="s">
        <v>138</v>
      </c>
      <c r="F4210" s="43">
        <v>2019</v>
      </c>
      <c r="G4210" s="31" t="str">
        <f>VLOOKUP(H4210,'GN and GP categories'!A:B,2,FALSE)</f>
        <v>Gram-negative</v>
      </c>
      <c r="H4210" s="53" t="s">
        <v>110</v>
      </c>
      <c r="I4210" s="31">
        <v>16</v>
      </c>
      <c r="J4210" s="31" t="s">
        <v>30</v>
      </c>
      <c r="K4210" s="31">
        <v>100</v>
      </c>
      <c r="L4210" s="38">
        <f t="shared" si="82"/>
        <v>16</v>
      </c>
    </row>
    <row r="4211" spans="1:12" ht="15.75" thickBot="1">
      <c r="A4211" s="132" t="s">
        <v>139</v>
      </c>
      <c r="B4211" s="132" t="s">
        <v>139</v>
      </c>
      <c r="C4211" s="154" t="s">
        <v>48</v>
      </c>
      <c r="D4211" s="154" t="s">
        <v>137</v>
      </c>
      <c r="E4211" s="163" t="s">
        <v>138</v>
      </c>
      <c r="F4211" s="43">
        <v>2019</v>
      </c>
      <c r="G4211" s="31" t="str">
        <f>VLOOKUP(H4211,'GN and GP categories'!A:B,2,FALSE)</f>
        <v>Gram-negative</v>
      </c>
      <c r="H4211" s="53" t="s">
        <v>110</v>
      </c>
      <c r="I4211" s="31">
        <v>16</v>
      </c>
      <c r="J4211" s="31" t="s">
        <v>228</v>
      </c>
      <c r="K4211" s="31">
        <v>0</v>
      </c>
      <c r="L4211" s="38">
        <f t="shared" si="82"/>
        <v>0</v>
      </c>
    </row>
    <row r="4212" spans="1:12" ht="15.75" thickBot="1">
      <c r="A4212" s="132" t="s">
        <v>139</v>
      </c>
      <c r="B4212" s="132" t="s">
        <v>139</v>
      </c>
      <c r="C4212" s="154" t="s">
        <v>48</v>
      </c>
      <c r="D4212" s="154" t="s">
        <v>137</v>
      </c>
      <c r="E4212" s="163" t="s">
        <v>138</v>
      </c>
      <c r="F4212" s="43">
        <v>2019</v>
      </c>
      <c r="G4212" s="31" t="str">
        <f>VLOOKUP(H4212,'GN and GP categories'!A:B,2,FALSE)</f>
        <v>Gram-negative</v>
      </c>
      <c r="H4212" s="53" t="s">
        <v>110</v>
      </c>
      <c r="I4212" s="31">
        <v>16</v>
      </c>
      <c r="J4212" s="31" t="s">
        <v>17</v>
      </c>
      <c r="K4212" s="31">
        <v>100</v>
      </c>
      <c r="L4212" s="38">
        <f t="shared" si="82"/>
        <v>16</v>
      </c>
    </row>
    <row r="4213" spans="1:12" ht="15.75" thickBot="1">
      <c r="A4213" s="132" t="s">
        <v>139</v>
      </c>
      <c r="B4213" s="132" t="s">
        <v>139</v>
      </c>
      <c r="C4213" s="154" t="s">
        <v>48</v>
      </c>
      <c r="D4213" s="154" t="s">
        <v>137</v>
      </c>
      <c r="E4213" s="163" t="s">
        <v>138</v>
      </c>
      <c r="F4213" s="43">
        <v>2019</v>
      </c>
      <c r="G4213" s="31" t="str">
        <f>VLOOKUP(H4213,'GN and GP categories'!A:B,2,FALSE)</f>
        <v>Gram-negative</v>
      </c>
      <c r="H4213" s="53" t="s">
        <v>110</v>
      </c>
      <c r="I4213" s="31">
        <v>16</v>
      </c>
      <c r="J4213" s="31" t="s">
        <v>31</v>
      </c>
      <c r="K4213" s="31">
        <v>100</v>
      </c>
      <c r="L4213" s="38">
        <f t="shared" si="82"/>
        <v>16</v>
      </c>
    </row>
    <row r="4214" spans="1:12" ht="15.75" thickBot="1">
      <c r="A4214" s="132" t="s">
        <v>139</v>
      </c>
      <c r="B4214" s="132" t="s">
        <v>139</v>
      </c>
      <c r="C4214" s="154" t="s">
        <v>48</v>
      </c>
      <c r="D4214" s="154" t="s">
        <v>137</v>
      </c>
      <c r="E4214" s="163" t="s">
        <v>138</v>
      </c>
      <c r="F4214" s="43">
        <v>2019</v>
      </c>
      <c r="G4214" s="31" t="str">
        <f>VLOOKUP(H4214,'GN and GP categories'!A:B,2,FALSE)</f>
        <v>Gram-negative</v>
      </c>
      <c r="H4214" s="53" t="s">
        <v>110</v>
      </c>
      <c r="I4214" s="31">
        <v>16</v>
      </c>
      <c r="J4214" s="31" t="s">
        <v>32</v>
      </c>
      <c r="K4214" s="31">
        <v>93</v>
      </c>
      <c r="L4214" s="38">
        <f t="shared" si="82"/>
        <v>14.88</v>
      </c>
    </row>
    <row r="4215" spans="1:12" ht="15.75" thickBot="1">
      <c r="A4215" s="132" t="s">
        <v>139</v>
      </c>
      <c r="B4215" s="132" t="s">
        <v>139</v>
      </c>
      <c r="C4215" s="154" t="s">
        <v>48</v>
      </c>
      <c r="D4215" s="154" t="s">
        <v>137</v>
      </c>
      <c r="E4215" s="163" t="s">
        <v>138</v>
      </c>
      <c r="F4215" s="43">
        <v>2019</v>
      </c>
      <c r="G4215" s="31" t="str">
        <f>VLOOKUP(H4215,'GN and GP categories'!A:B,2,FALSE)</f>
        <v>Gram-negative</v>
      </c>
      <c r="H4215" s="53" t="s">
        <v>4</v>
      </c>
      <c r="I4215" s="31">
        <v>123</v>
      </c>
      <c r="J4215" s="31" t="s">
        <v>20</v>
      </c>
      <c r="K4215" s="31">
        <v>0</v>
      </c>
      <c r="L4215" s="38">
        <f t="shared" si="82"/>
        <v>0</v>
      </c>
    </row>
    <row r="4216" spans="1:12" ht="15.75" thickBot="1">
      <c r="A4216" s="132" t="s">
        <v>139</v>
      </c>
      <c r="B4216" s="132" t="s">
        <v>139</v>
      </c>
      <c r="C4216" s="154" t="s">
        <v>48</v>
      </c>
      <c r="D4216" s="154" t="s">
        <v>137</v>
      </c>
      <c r="E4216" s="163" t="s">
        <v>138</v>
      </c>
      <c r="F4216" s="43">
        <v>2019</v>
      </c>
      <c r="G4216" s="31" t="str">
        <f>VLOOKUP(H4216,'GN and GP categories'!A:B,2,FALSE)</f>
        <v>Gram-negative</v>
      </c>
      <c r="H4216" s="53" t="s">
        <v>4</v>
      </c>
      <c r="I4216" s="31">
        <v>123</v>
      </c>
      <c r="J4216" s="31" t="s">
        <v>84</v>
      </c>
      <c r="K4216" s="31">
        <v>0</v>
      </c>
      <c r="L4216" s="38">
        <f t="shared" si="82"/>
        <v>0</v>
      </c>
    </row>
    <row r="4217" spans="1:12" ht="15.75" thickBot="1">
      <c r="A4217" s="132" t="s">
        <v>139</v>
      </c>
      <c r="B4217" s="132" t="s">
        <v>139</v>
      </c>
      <c r="C4217" s="154" t="s">
        <v>48</v>
      </c>
      <c r="D4217" s="154" t="s">
        <v>137</v>
      </c>
      <c r="E4217" s="163" t="s">
        <v>138</v>
      </c>
      <c r="F4217" s="43">
        <v>2019</v>
      </c>
      <c r="G4217" s="31" t="str">
        <f>VLOOKUP(H4217,'GN and GP categories'!A:B,2,FALSE)</f>
        <v>Gram-negative</v>
      </c>
      <c r="H4217" s="53" t="s">
        <v>4</v>
      </c>
      <c r="I4217" s="31">
        <v>123</v>
      </c>
      <c r="J4217" s="31" t="s">
        <v>208</v>
      </c>
      <c r="K4217" s="31">
        <v>89</v>
      </c>
      <c r="L4217" s="38">
        <f t="shared" si="82"/>
        <v>109.47</v>
      </c>
    </row>
    <row r="4218" spans="1:12" ht="15.75" thickBot="1">
      <c r="A4218" s="132" t="s">
        <v>139</v>
      </c>
      <c r="B4218" s="132" t="s">
        <v>139</v>
      </c>
      <c r="C4218" s="154" t="s">
        <v>48</v>
      </c>
      <c r="D4218" s="154" t="s">
        <v>137</v>
      </c>
      <c r="E4218" s="163" t="s">
        <v>138</v>
      </c>
      <c r="F4218" s="43">
        <v>2019</v>
      </c>
      <c r="G4218" s="31" t="str">
        <f>VLOOKUP(H4218,'GN and GP categories'!A:B,2,FALSE)</f>
        <v>Gram-negative</v>
      </c>
      <c r="H4218" s="53" t="s">
        <v>4</v>
      </c>
      <c r="I4218" s="31">
        <v>123</v>
      </c>
      <c r="J4218" s="31" t="s">
        <v>28</v>
      </c>
      <c r="K4218" s="31">
        <v>82</v>
      </c>
      <c r="L4218" s="38">
        <f t="shared" si="82"/>
        <v>100.86</v>
      </c>
    </row>
    <row r="4219" spans="1:12" ht="15.75" thickBot="1">
      <c r="A4219" s="132" t="s">
        <v>139</v>
      </c>
      <c r="B4219" s="132" t="s">
        <v>139</v>
      </c>
      <c r="C4219" s="154" t="s">
        <v>48</v>
      </c>
      <c r="D4219" s="154" t="s">
        <v>137</v>
      </c>
      <c r="E4219" s="163" t="s">
        <v>138</v>
      </c>
      <c r="F4219" s="43">
        <v>2019</v>
      </c>
      <c r="G4219" s="31" t="str">
        <f>VLOOKUP(H4219,'GN and GP categories'!A:B,2,FALSE)</f>
        <v>Gram-negative</v>
      </c>
      <c r="H4219" s="53" t="s">
        <v>4</v>
      </c>
      <c r="I4219" s="31">
        <v>123</v>
      </c>
      <c r="J4219" s="31" t="s">
        <v>30</v>
      </c>
      <c r="K4219" s="31">
        <v>0</v>
      </c>
      <c r="L4219" s="38">
        <f t="shared" si="82"/>
        <v>0</v>
      </c>
    </row>
    <row r="4220" spans="1:12" ht="15.75" thickBot="1">
      <c r="A4220" s="132" t="s">
        <v>139</v>
      </c>
      <c r="B4220" s="132" t="s">
        <v>139</v>
      </c>
      <c r="C4220" s="154" t="s">
        <v>48</v>
      </c>
      <c r="D4220" s="154" t="s">
        <v>137</v>
      </c>
      <c r="E4220" s="163" t="s">
        <v>138</v>
      </c>
      <c r="F4220" s="43">
        <v>2019</v>
      </c>
      <c r="G4220" s="31" t="str">
        <f>VLOOKUP(H4220,'GN and GP categories'!A:B,2,FALSE)</f>
        <v>Gram-negative</v>
      </c>
      <c r="H4220" s="53" t="s">
        <v>4</v>
      </c>
      <c r="I4220" s="31">
        <v>123</v>
      </c>
      <c r="J4220" s="31" t="s">
        <v>16</v>
      </c>
      <c r="K4220" s="31">
        <v>93</v>
      </c>
      <c r="L4220" s="38">
        <f t="shared" si="82"/>
        <v>114.39</v>
      </c>
    </row>
    <row r="4221" spans="1:12" ht="15.75" thickBot="1">
      <c r="A4221" s="132" t="s">
        <v>139</v>
      </c>
      <c r="B4221" s="132" t="s">
        <v>139</v>
      </c>
      <c r="C4221" s="154" t="s">
        <v>48</v>
      </c>
      <c r="D4221" s="154" t="s">
        <v>137</v>
      </c>
      <c r="E4221" s="163" t="s">
        <v>138</v>
      </c>
      <c r="F4221" s="43">
        <v>2019</v>
      </c>
      <c r="G4221" s="31" t="str">
        <f>VLOOKUP(H4221,'GN and GP categories'!A:B,2,FALSE)</f>
        <v>Gram-negative</v>
      </c>
      <c r="H4221" s="53" t="s">
        <v>4</v>
      </c>
      <c r="I4221" s="31">
        <v>123</v>
      </c>
      <c r="J4221" s="31" t="s">
        <v>17</v>
      </c>
      <c r="K4221" s="31">
        <v>89</v>
      </c>
      <c r="L4221" s="38">
        <f t="shared" si="82"/>
        <v>109.47</v>
      </c>
    </row>
    <row r="4222" spans="1:12" ht="15.75" thickBot="1">
      <c r="A4222" s="132" t="s">
        <v>139</v>
      </c>
      <c r="B4222" s="132" t="s">
        <v>139</v>
      </c>
      <c r="C4222" s="154" t="s">
        <v>48</v>
      </c>
      <c r="D4222" s="154" t="s">
        <v>137</v>
      </c>
      <c r="E4222" s="163" t="s">
        <v>138</v>
      </c>
      <c r="F4222" s="43">
        <v>2019</v>
      </c>
      <c r="G4222" s="31" t="str">
        <f>VLOOKUP(H4222,'GN and GP categories'!A:B,2,FALSE)</f>
        <v>Gram-negative</v>
      </c>
      <c r="H4222" s="53" t="s">
        <v>4</v>
      </c>
      <c r="I4222" s="31">
        <v>123</v>
      </c>
      <c r="J4222" s="31" t="s">
        <v>31</v>
      </c>
      <c r="K4222" s="31">
        <v>94</v>
      </c>
      <c r="L4222" s="38">
        <f t="shared" si="82"/>
        <v>115.62</v>
      </c>
    </row>
    <row r="4223" spans="1:12" ht="15.75" thickBot="1">
      <c r="A4223" s="132" t="s">
        <v>139</v>
      </c>
      <c r="B4223" s="132" t="s">
        <v>139</v>
      </c>
      <c r="C4223" s="154" t="s">
        <v>48</v>
      </c>
      <c r="D4223" s="154" t="s">
        <v>137</v>
      </c>
      <c r="E4223" s="163" t="s">
        <v>138</v>
      </c>
      <c r="F4223" s="43">
        <v>2019</v>
      </c>
      <c r="G4223" s="31" t="str">
        <f>VLOOKUP(H4223,'GN and GP categories'!A:B,2,FALSE)</f>
        <v>Gram-negative</v>
      </c>
      <c r="H4223" s="53" t="s">
        <v>4</v>
      </c>
      <c r="I4223" s="31">
        <v>123</v>
      </c>
      <c r="J4223" s="31" t="s">
        <v>32</v>
      </c>
      <c r="K4223" s="31">
        <v>99</v>
      </c>
      <c r="L4223" s="38">
        <f t="shared" si="82"/>
        <v>121.77</v>
      </c>
    </row>
    <row r="4224" spans="1:12" ht="15.75" thickBot="1">
      <c r="A4224" s="132" t="s">
        <v>139</v>
      </c>
      <c r="B4224" s="132" t="s">
        <v>139</v>
      </c>
      <c r="C4224" s="154" t="s">
        <v>48</v>
      </c>
      <c r="D4224" s="154" t="s">
        <v>137</v>
      </c>
      <c r="E4224" s="163" t="s">
        <v>138</v>
      </c>
      <c r="F4224" s="43">
        <v>2019</v>
      </c>
      <c r="G4224" s="31" t="str">
        <f>VLOOKUP(H4224,'GN and GP categories'!A:B,2,FALSE)</f>
        <v>Gram-negative</v>
      </c>
      <c r="H4224" s="53" t="s">
        <v>82</v>
      </c>
      <c r="I4224" s="31">
        <v>14</v>
      </c>
      <c r="J4224" s="31" t="s">
        <v>196</v>
      </c>
      <c r="K4224" s="31">
        <v>86</v>
      </c>
      <c r="L4224" s="38">
        <f t="shared" si="82"/>
        <v>12.04</v>
      </c>
    </row>
    <row r="4225" spans="1:12" ht="15.75" thickBot="1">
      <c r="A4225" s="132" t="s">
        <v>139</v>
      </c>
      <c r="B4225" s="132" t="s">
        <v>139</v>
      </c>
      <c r="C4225" s="154" t="s">
        <v>48</v>
      </c>
      <c r="D4225" s="154" t="s">
        <v>137</v>
      </c>
      <c r="E4225" s="163" t="s">
        <v>138</v>
      </c>
      <c r="F4225" s="43">
        <v>2019</v>
      </c>
      <c r="G4225" s="31" t="str">
        <f>VLOOKUP(H4225,'GN and GP categories'!A:B,2,FALSE)</f>
        <v>Gram-negative</v>
      </c>
      <c r="H4225" s="53" t="s">
        <v>82</v>
      </c>
      <c r="I4225" s="31">
        <v>14</v>
      </c>
      <c r="J4225" s="31" t="s">
        <v>13</v>
      </c>
      <c r="K4225" s="31">
        <v>100</v>
      </c>
      <c r="L4225" s="38">
        <f t="shared" si="82"/>
        <v>14</v>
      </c>
    </row>
    <row r="4226" spans="1:12" ht="15.75" thickBot="1">
      <c r="A4226" s="132" t="s">
        <v>139</v>
      </c>
      <c r="B4226" s="132" t="s">
        <v>139</v>
      </c>
      <c r="C4226" s="154" t="s">
        <v>48</v>
      </c>
      <c r="D4226" s="154" t="s">
        <v>137</v>
      </c>
      <c r="E4226" s="163" t="s">
        <v>138</v>
      </c>
      <c r="F4226" s="43">
        <v>2019</v>
      </c>
      <c r="G4226" s="31" t="str">
        <f>VLOOKUP(H4226,'GN and GP categories'!A:B,2,FALSE)</f>
        <v>Gram-negative</v>
      </c>
      <c r="H4226" s="53" t="s">
        <v>82</v>
      </c>
      <c r="I4226" s="31">
        <v>14</v>
      </c>
      <c r="J4226" s="31" t="s">
        <v>84</v>
      </c>
      <c r="K4226" s="31">
        <v>100</v>
      </c>
      <c r="L4226" s="38">
        <f t="shared" si="82"/>
        <v>14</v>
      </c>
    </row>
    <row r="4227" spans="1:12" ht="15.75" thickBot="1">
      <c r="A4227" s="132" t="s">
        <v>139</v>
      </c>
      <c r="B4227" s="132" t="s">
        <v>139</v>
      </c>
      <c r="C4227" s="154" t="s">
        <v>48</v>
      </c>
      <c r="D4227" s="154" t="s">
        <v>137</v>
      </c>
      <c r="E4227" s="163" t="s">
        <v>138</v>
      </c>
      <c r="F4227" s="43">
        <v>2019</v>
      </c>
      <c r="G4227" s="31" t="str">
        <f>VLOOKUP(H4227,'GN and GP categories'!A:B,2,FALSE)</f>
        <v>Gram-negative</v>
      </c>
      <c r="H4227" s="53" t="s">
        <v>82</v>
      </c>
      <c r="I4227" s="31">
        <v>14</v>
      </c>
      <c r="J4227" s="31" t="s">
        <v>208</v>
      </c>
      <c r="K4227" s="31">
        <v>100</v>
      </c>
      <c r="L4227" s="38">
        <f t="shared" si="82"/>
        <v>14</v>
      </c>
    </row>
    <row r="4228" spans="1:12" ht="15.75" thickBot="1">
      <c r="A4228" s="132" t="s">
        <v>139</v>
      </c>
      <c r="B4228" s="132" t="s">
        <v>139</v>
      </c>
      <c r="C4228" s="154" t="s">
        <v>48</v>
      </c>
      <c r="D4228" s="154" t="s">
        <v>137</v>
      </c>
      <c r="E4228" s="163" t="s">
        <v>138</v>
      </c>
      <c r="F4228" s="43">
        <v>2019</v>
      </c>
      <c r="G4228" s="31" t="str">
        <f>VLOOKUP(H4228,'GN and GP categories'!A:B,2,FALSE)</f>
        <v>Gram-negative</v>
      </c>
      <c r="H4228" s="53" t="s">
        <v>82</v>
      </c>
      <c r="I4228" s="31">
        <v>14</v>
      </c>
      <c r="J4228" s="31" t="s">
        <v>16</v>
      </c>
      <c r="K4228" s="31">
        <v>100</v>
      </c>
      <c r="L4228" s="38">
        <f t="shared" si="82"/>
        <v>14</v>
      </c>
    </row>
    <row r="4229" spans="1:12" ht="15.75" thickBot="1">
      <c r="A4229" s="132" t="s">
        <v>139</v>
      </c>
      <c r="B4229" s="132" t="s">
        <v>139</v>
      </c>
      <c r="C4229" s="154" t="s">
        <v>48</v>
      </c>
      <c r="D4229" s="154" t="s">
        <v>137</v>
      </c>
      <c r="E4229" s="163" t="s">
        <v>138</v>
      </c>
      <c r="F4229" s="43">
        <v>2019</v>
      </c>
      <c r="G4229" s="31" t="str">
        <f>VLOOKUP(H4229,'GN and GP categories'!A:B,2,FALSE)</f>
        <v>Gram-negative</v>
      </c>
      <c r="H4229" s="53" t="s">
        <v>82</v>
      </c>
      <c r="I4229" s="31">
        <v>14</v>
      </c>
      <c r="J4229" s="31" t="s">
        <v>17</v>
      </c>
      <c r="K4229" s="31">
        <v>100</v>
      </c>
      <c r="L4229" s="38">
        <f t="shared" si="82"/>
        <v>14</v>
      </c>
    </row>
    <row r="4230" spans="1:12" ht="15.75" thickBot="1">
      <c r="A4230" s="73" t="s">
        <v>160</v>
      </c>
      <c r="B4230" s="73" t="s">
        <v>160</v>
      </c>
      <c r="C4230" s="35" t="s">
        <v>48</v>
      </c>
      <c r="D4230" s="35" t="s">
        <v>129</v>
      </c>
      <c r="E4230" s="35" t="s">
        <v>130</v>
      </c>
      <c r="F4230" s="45" t="s">
        <v>251</v>
      </c>
      <c r="G4230" s="31" t="str">
        <f>VLOOKUP(H4230,'GN and GP categories'!A:B,2,FALSE)</f>
        <v>Gram-positive</v>
      </c>
      <c r="H4230" s="31" t="s">
        <v>213</v>
      </c>
      <c r="I4230" s="104">
        <v>49</v>
      </c>
      <c r="J4230" s="105" t="s">
        <v>98</v>
      </c>
      <c r="K4230" s="31">
        <v>21</v>
      </c>
      <c r="L4230" s="38">
        <f t="shared" si="82"/>
        <v>10.29</v>
      </c>
    </row>
    <row r="4231" spans="1:12" ht="15.75" thickBot="1">
      <c r="A4231" s="73" t="s">
        <v>160</v>
      </c>
      <c r="B4231" s="73" t="s">
        <v>160</v>
      </c>
      <c r="C4231" s="35" t="s">
        <v>48</v>
      </c>
      <c r="D4231" s="35" t="s">
        <v>129</v>
      </c>
      <c r="E4231" s="35" t="s">
        <v>130</v>
      </c>
      <c r="F4231" s="45" t="s">
        <v>251</v>
      </c>
      <c r="G4231" s="31" t="str">
        <f>VLOOKUP(H4231,'GN and GP categories'!A:B,2,FALSE)</f>
        <v>Gram-positive</v>
      </c>
      <c r="H4231" s="31" t="s">
        <v>213</v>
      </c>
      <c r="I4231" s="104">
        <v>49</v>
      </c>
      <c r="J4231" s="105" t="s">
        <v>316</v>
      </c>
      <c r="K4231" s="31">
        <v>20</v>
      </c>
      <c r="L4231" s="38">
        <f t="shared" si="82"/>
        <v>9.8000000000000007</v>
      </c>
    </row>
    <row r="4232" spans="1:12" ht="15.75" thickBot="1">
      <c r="A4232" s="73" t="s">
        <v>160</v>
      </c>
      <c r="B4232" s="73" t="s">
        <v>160</v>
      </c>
      <c r="C4232" s="35" t="s">
        <v>48</v>
      </c>
      <c r="D4232" s="35" t="s">
        <v>129</v>
      </c>
      <c r="E4232" s="35" t="s">
        <v>130</v>
      </c>
      <c r="F4232" s="45" t="s">
        <v>251</v>
      </c>
      <c r="G4232" s="31" t="str">
        <f>VLOOKUP(H4232,'GN and GP categories'!A:B,2,FALSE)</f>
        <v>Gram-positive</v>
      </c>
      <c r="H4232" s="31" t="s">
        <v>213</v>
      </c>
      <c r="I4232" s="104">
        <v>49</v>
      </c>
      <c r="J4232" s="105" t="s">
        <v>209</v>
      </c>
      <c r="K4232" s="31">
        <v>43</v>
      </c>
      <c r="L4232" s="38">
        <f t="shared" si="82"/>
        <v>21.07</v>
      </c>
    </row>
    <row r="4233" spans="1:12" ht="15.75" thickBot="1">
      <c r="A4233" s="73" t="s">
        <v>160</v>
      </c>
      <c r="B4233" s="73" t="s">
        <v>160</v>
      </c>
      <c r="C4233" s="35" t="s">
        <v>48</v>
      </c>
      <c r="D4233" s="35" t="s">
        <v>129</v>
      </c>
      <c r="E4233" s="35" t="s">
        <v>130</v>
      </c>
      <c r="F4233" s="45" t="s">
        <v>251</v>
      </c>
      <c r="G4233" s="31" t="str">
        <f>VLOOKUP(H4233,'GN and GP categories'!A:B,2,FALSE)</f>
        <v>Gram-positive</v>
      </c>
      <c r="H4233" s="31" t="s">
        <v>213</v>
      </c>
      <c r="I4233" s="104">
        <v>49</v>
      </c>
      <c r="J4233" s="105" t="s">
        <v>244</v>
      </c>
      <c r="K4233" s="31">
        <v>43</v>
      </c>
      <c r="L4233" s="38">
        <f t="shared" si="82"/>
        <v>21.07</v>
      </c>
    </row>
    <row r="4234" spans="1:12" ht="15.75" thickBot="1">
      <c r="A4234" s="73" t="s">
        <v>160</v>
      </c>
      <c r="B4234" s="73" t="s">
        <v>160</v>
      </c>
      <c r="C4234" s="35" t="s">
        <v>48</v>
      </c>
      <c r="D4234" s="35" t="s">
        <v>129</v>
      </c>
      <c r="E4234" s="35" t="s">
        <v>130</v>
      </c>
      <c r="F4234" s="45" t="s">
        <v>251</v>
      </c>
      <c r="G4234" s="31" t="str">
        <f>VLOOKUP(H4234,'GN and GP categories'!A:B,2,FALSE)</f>
        <v>Gram-positive</v>
      </c>
      <c r="H4234" s="31" t="s">
        <v>213</v>
      </c>
      <c r="I4234" s="104">
        <v>49</v>
      </c>
      <c r="J4234" s="105" t="s">
        <v>317</v>
      </c>
      <c r="K4234" s="31">
        <v>53</v>
      </c>
      <c r="L4234" s="38">
        <f t="shared" si="82"/>
        <v>25.97</v>
      </c>
    </row>
    <row r="4235" spans="1:12" ht="15.75" thickBot="1">
      <c r="A4235" s="73" t="s">
        <v>160</v>
      </c>
      <c r="B4235" s="73" t="s">
        <v>160</v>
      </c>
      <c r="C4235" s="35" t="s">
        <v>48</v>
      </c>
      <c r="D4235" s="35" t="s">
        <v>129</v>
      </c>
      <c r="E4235" s="35" t="s">
        <v>130</v>
      </c>
      <c r="F4235" s="45" t="s">
        <v>251</v>
      </c>
      <c r="G4235" s="31" t="str">
        <f>VLOOKUP(H4235,'GN and GP categories'!A:B,2,FALSE)</f>
        <v>Gram-positive</v>
      </c>
      <c r="H4235" s="31" t="s">
        <v>213</v>
      </c>
      <c r="I4235" s="104">
        <v>49</v>
      </c>
      <c r="J4235" s="105" t="s">
        <v>313</v>
      </c>
      <c r="K4235" s="31">
        <v>33</v>
      </c>
      <c r="L4235" s="38">
        <f t="shared" si="82"/>
        <v>16.170000000000002</v>
      </c>
    </row>
    <row r="4236" spans="1:12" ht="15.75" thickBot="1">
      <c r="A4236" s="73" t="s">
        <v>160</v>
      </c>
      <c r="B4236" s="73" t="s">
        <v>160</v>
      </c>
      <c r="C4236" s="35" t="s">
        <v>48</v>
      </c>
      <c r="D4236" s="35" t="s">
        <v>129</v>
      </c>
      <c r="E4236" s="35" t="s">
        <v>130</v>
      </c>
      <c r="F4236" s="45" t="s">
        <v>251</v>
      </c>
      <c r="G4236" s="31" t="str">
        <f>VLOOKUP(H4236,'GN and GP categories'!A:B,2,FALSE)</f>
        <v>Gram-positive</v>
      </c>
      <c r="H4236" s="31" t="s">
        <v>213</v>
      </c>
      <c r="I4236" s="104">
        <v>49</v>
      </c>
      <c r="J4236" s="105" t="s">
        <v>312</v>
      </c>
      <c r="K4236" s="105">
        <v>96</v>
      </c>
      <c r="L4236" s="38">
        <f t="shared" si="82"/>
        <v>47.04</v>
      </c>
    </row>
    <row r="4237" spans="1:12" ht="15.75" thickBot="1">
      <c r="A4237" s="73" t="s">
        <v>160</v>
      </c>
      <c r="B4237" s="73" t="s">
        <v>160</v>
      </c>
      <c r="C4237" s="35" t="s">
        <v>48</v>
      </c>
      <c r="D4237" s="35" t="s">
        <v>129</v>
      </c>
      <c r="E4237" s="35" t="s">
        <v>130</v>
      </c>
      <c r="F4237" s="45" t="s">
        <v>251</v>
      </c>
      <c r="G4237" s="31" t="str">
        <f>VLOOKUP(H4237,'GN and GP categories'!A:B,2,FALSE)</f>
        <v>Gram-positive</v>
      </c>
      <c r="H4237" s="31" t="s">
        <v>213</v>
      </c>
      <c r="I4237" s="104">
        <v>49</v>
      </c>
      <c r="J4237" s="105" t="s">
        <v>344</v>
      </c>
      <c r="K4237" s="105">
        <v>100</v>
      </c>
      <c r="L4237" s="38">
        <f t="shared" si="82"/>
        <v>49</v>
      </c>
    </row>
    <row r="4238" spans="1:12" ht="15.75" thickBot="1">
      <c r="A4238" s="73" t="s">
        <v>160</v>
      </c>
      <c r="B4238" s="73" t="s">
        <v>160</v>
      </c>
      <c r="C4238" s="35" t="s">
        <v>48</v>
      </c>
      <c r="D4238" s="35" t="s">
        <v>129</v>
      </c>
      <c r="E4238" s="35" t="s">
        <v>130</v>
      </c>
      <c r="F4238" s="45" t="s">
        <v>251</v>
      </c>
      <c r="G4238" s="31" t="str">
        <f>VLOOKUP(H4238,'GN and GP categories'!A:B,2,FALSE)</f>
        <v>Gram-positive</v>
      </c>
      <c r="H4238" s="31" t="s">
        <v>213</v>
      </c>
      <c r="I4238" s="104">
        <v>49</v>
      </c>
      <c r="J4238" s="105" t="s">
        <v>343</v>
      </c>
      <c r="K4238" s="105">
        <v>98</v>
      </c>
      <c r="L4238" s="38">
        <f t="shared" si="82"/>
        <v>48.02</v>
      </c>
    </row>
    <row r="4239" spans="1:12" ht="15.75" thickBot="1">
      <c r="A4239" s="73" t="s">
        <v>160</v>
      </c>
      <c r="B4239" s="73" t="s">
        <v>160</v>
      </c>
      <c r="C4239" s="35" t="s">
        <v>48</v>
      </c>
      <c r="D4239" s="35" t="s">
        <v>129</v>
      </c>
      <c r="E4239" s="35" t="s">
        <v>130</v>
      </c>
      <c r="F4239" s="45" t="s">
        <v>251</v>
      </c>
      <c r="G4239" s="31" t="str">
        <f>VLOOKUP(H4239,'GN and GP categories'!A:B,2,FALSE)</f>
        <v>Gram-positive</v>
      </c>
      <c r="H4239" s="31" t="s">
        <v>213</v>
      </c>
      <c r="I4239" s="104">
        <v>49</v>
      </c>
      <c r="J4239" s="105" t="s">
        <v>30</v>
      </c>
      <c r="K4239" s="105">
        <v>57</v>
      </c>
      <c r="L4239" s="38">
        <f t="shared" si="82"/>
        <v>27.93</v>
      </c>
    </row>
    <row r="4240" spans="1:12" ht="15.75" thickBot="1">
      <c r="A4240" s="73" t="s">
        <v>160</v>
      </c>
      <c r="B4240" s="73" t="s">
        <v>160</v>
      </c>
      <c r="C4240" s="35" t="s">
        <v>48</v>
      </c>
      <c r="D4240" s="35" t="s">
        <v>129</v>
      </c>
      <c r="E4240" s="35" t="s">
        <v>130</v>
      </c>
      <c r="F4240" s="45" t="s">
        <v>251</v>
      </c>
      <c r="G4240" s="31" t="str">
        <f>VLOOKUP(H4240,'GN and GP categories'!A:B,2,FALSE)</f>
        <v>Gram-positive</v>
      </c>
      <c r="H4240" s="31" t="s">
        <v>46</v>
      </c>
      <c r="I4240" s="104">
        <v>302</v>
      </c>
      <c r="J4240" s="105" t="s">
        <v>98</v>
      </c>
      <c r="K4240" s="31">
        <v>100</v>
      </c>
      <c r="L4240" s="38">
        <f t="shared" si="82"/>
        <v>302</v>
      </c>
    </row>
    <row r="4241" spans="1:12" ht="15.75" thickBot="1">
      <c r="A4241" s="73" t="s">
        <v>160</v>
      </c>
      <c r="B4241" s="73" t="s">
        <v>160</v>
      </c>
      <c r="C4241" s="35" t="s">
        <v>48</v>
      </c>
      <c r="D4241" s="35" t="s">
        <v>129</v>
      </c>
      <c r="E4241" s="35" t="s">
        <v>130</v>
      </c>
      <c r="F4241" s="45" t="s">
        <v>251</v>
      </c>
      <c r="G4241" s="31" t="str">
        <f>VLOOKUP(H4241,'GN and GP categories'!A:B,2,FALSE)</f>
        <v>Gram-positive</v>
      </c>
      <c r="H4241" s="31" t="s">
        <v>46</v>
      </c>
      <c r="I4241" s="104">
        <v>302</v>
      </c>
      <c r="J4241" s="105" t="s">
        <v>316</v>
      </c>
      <c r="K4241" s="31">
        <v>100</v>
      </c>
      <c r="L4241" s="38">
        <f t="shared" si="82"/>
        <v>302</v>
      </c>
    </row>
    <row r="4242" spans="1:12" ht="15.75" thickBot="1">
      <c r="A4242" s="73" t="s">
        <v>160</v>
      </c>
      <c r="B4242" s="73" t="s">
        <v>160</v>
      </c>
      <c r="C4242" s="35" t="s">
        <v>48</v>
      </c>
      <c r="D4242" s="35" t="s">
        <v>129</v>
      </c>
      <c r="E4242" s="35" t="s">
        <v>130</v>
      </c>
      <c r="F4242" s="45" t="s">
        <v>251</v>
      </c>
      <c r="G4242" s="31" t="str">
        <f>VLOOKUP(H4242,'GN and GP categories'!A:B,2,FALSE)</f>
        <v>Gram-positive</v>
      </c>
      <c r="H4242" s="31" t="s">
        <v>46</v>
      </c>
      <c r="I4242" s="104">
        <v>302</v>
      </c>
      <c r="J4242" s="105" t="s">
        <v>340</v>
      </c>
      <c r="K4242" s="31">
        <v>100</v>
      </c>
      <c r="L4242" s="38">
        <f t="shared" si="82"/>
        <v>302</v>
      </c>
    </row>
    <row r="4243" spans="1:12" ht="15.75" thickBot="1">
      <c r="A4243" s="73" t="s">
        <v>160</v>
      </c>
      <c r="B4243" s="73" t="s">
        <v>160</v>
      </c>
      <c r="C4243" s="35" t="s">
        <v>48</v>
      </c>
      <c r="D4243" s="35" t="s">
        <v>129</v>
      </c>
      <c r="E4243" s="35" t="s">
        <v>130</v>
      </c>
      <c r="F4243" s="45" t="s">
        <v>251</v>
      </c>
      <c r="G4243" s="31" t="str">
        <f>VLOOKUP(H4243,'GN and GP categories'!A:B,2,FALSE)</f>
        <v>Gram-positive</v>
      </c>
      <c r="H4243" s="31" t="s">
        <v>46</v>
      </c>
      <c r="I4243" s="104">
        <v>302</v>
      </c>
      <c r="J4243" s="105" t="s">
        <v>209</v>
      </c>
      <c r="K4243" s="31">
        <v>82</v>
      </c>
      <c r="L4243" s="38">
        <f t="shared" si="82"/>
        <v>247.64</v>
      </c>
    </row>
    <row r="4244" spans="1:12" ht="15.75" thickBot="1">
      <c r="A4244" s="73" t="s">
        <v>160</v>
      </c>
      <c r="B4244" s="73" t="s">
        <v>160</v>
      </c>
      <c r="C4244" s="35" t="s">
        <v>48</v>
      </c>
      <c r="D4244" s="35" t="s">
        <v>129</v>
      </c>
      <c r="E4244" s="35" t="s">
        <v>130</v>
      </c>
      <c r="F4244" s="45" t="s">
        <v>251</v>
      </c>
      <c r="G4244" s="31" t="str">
        <f>VLOOKUP(H4244,'GN and GP categories'!A:B,2,FALSE)</f>
        <v>Gram-positive</v>
      </c>
      <c r="H4244" s="31" t="s">
        <v>46</v>
      </c>
      <c r="I4244" s="104">
        <v>302</v>
      </c>
      <c r="J4244" s="105" t="s">
        <v>244</v>
      </c>
      <c r="K4244" s="31">
        <v>83</v>
      </c>
      <c r="L4244" s="38">
        <f t="shared" si="82"/>
        <v>250.66</v>
      </c>
    </row>
    <row r="4245" spans="1:12" ht="15.75" thickBot="1">
      <c r="A4245" s="73" t="s">
        <v>160</v>
      </c>
      <c r="B4245" s="73" t="s">
        <v>160</v>
      </c>
      <c r="C4245" s="35" t="s">
        <v>48</v>
      </c>
      <c r="D4245" s="35" t="s">
        <v>129</v>
      </c>
      <c r="E4245" s="35" t="s">
        <v>130</v>
      </c>
      <c r="F4245" s="45" t="s">
        <v>251</v>
      </c>
      <c r="G4245" s="31" t="str">
        <f>VLOOKUP(H4245,'GN and GP categories'!A:B,2,FALSE)</f>
        <v>Gram-positive</v>
      </c>
      <c r="H4245" s="31" t="s">
        <v>46</v>
      </c>
      <c r="I4245" s="104">
        <v>302</v>
      </c>
      <c r="J4245" s="105" t="s">
        <v>317</v>
      </c>
      <c r="K4245" s="31">
        <v>76</v>
      </c>
      <c r="L4245" s="38">
        <f t="shared" si="82"/>
        <v>229.52</v>
      </c>
    </row>
    <row r="4246" spans="1:12" ht="15.75" thickBot="1">
      <c r="A4246" s="73" t="s">
        <v>160</v>
      </c>
      <c r="B4246" s="73" t="s">
        <v>160</v>
      </c>
      <c r="C4246" s="35" t="s">
        <v>48</v>
      </c>
      <c r="D4246" s="35" t="s">
        <v>129</v>
      </c>
      <c r="E4246" s="35" t="s">
        <v>130</v>
      </c>
      <c r="F4246" s="45" t="s">
        <v>251</v>
      </c>
      <c r="G4246" s="31" t="str">
        <f>VLOOKUP(H4246,'GN and GP categories'!A:B,2,FALSE)</f>
        <v>Gram-positive</v>
      </c>
      <c r="H4246" s="31" t="s">
        <v>46</v>
      </c>
      <c r="I4246" s="104">
        <v>302</v>
      </c>
      <c r="J4246" s="105" t="s">
        <v>313</v>
      </c>
      <c r="K4246" s="31">
        <v>70</v>
      </c>
      <c r="L4246" s="38">
        <f t="shared" si="82"/>
        <v>211.4</v>
      </c>
    </row>
    <row r="4247" spans="1:12" ht="15.75" thickBot="1">
      <c r="A4247" s="73" t="s">
        <v>160</v>
      </c>
      <c r="B4247" s="73" t="s">
        <v>160</v>
      </c>
      <c r="C4247" s="35" t="s">
        <v>48</v>
      </c>
      <c r="D4247" s="35" t="s">
        <v>129</v>
      </c>
      <c r="E4247" s="35" t="s">
        <v>130</v>
      </c>
      <c r="F4247" s="45" t="s">
        <v>251</v>
      </c>
      <c r="G4247" s="31" t="str">
        <f>VLOOKUP(H4247,'GN and GP categories'!A:B,2,FALSE)</f>
        <v>Gram-positive</v>
      </c>
      <c r="H4247" s="31" t="s">
        <v>46</v>
      </c>
      <c r="I4247" s="104">
        <v>302</v>
      </c>
      <c r="J4247" s="105" t="s">
        <v>312</v>
      </c>
      <c r="K4247" s="105">
        <v>97</v>
      </c>
      <c r="L4247" s="38">
        <f t="shared" si="82"/>
        <v>292.94</v>
      </c>
    </row>
    <row r="4248" spans="1:12" ht="15.75" thickBot="1">
      <c r="A4248" s="73" t="s">
        <v>160</v>
      </c>
      <c r="B4248" s="73" t="s">
        <v>160</v>
      </c>
      <c r="C4248" s="35" t="s">
        <v>48</v>
      </c>
      <c r="D4248" s="35" t="s">
        <v>129</v>
      </c>
      <c r="E4248" s="35" t="s">
        <v>130</v>
      </c>
      <c r="F4248" s="45" t="s">
        <v>251</v>
      </c>
      <c r="G4248" s="31" t="str">
        <f>VLOOKUP(H4248,'GN and GP categories'!A:B,2,FALSE)</f>
        <v>Gram-positive</v>
      </c>
      <c r="H4248" s="31" t="s">
        <v>46</v>
      </c>
      <c r="I4248" s="104">
        <v>302</v>
      </c>
      <c r="J4248" s="105" t="s">
        <v>344</v>
      </c>
      <c r="K4248" s="105">
        <v>100</v>
      </c>
      <c r="L4248" s="38">
        <f t="shared" si="82"/>
        <v>302</v>
      </c>
    </row>
    <row r="4249" spans="1:12" ht="15.75" thickBot="1">
      <c r="A4249" s="73" t="s">
        <v>160</v>
      </c>
      <c r="B4249" s="73" t="s">
        <v>160</v>
      </c>
      <c r="C4249" s="35" t="s">
        <v>48</v>
      </c>
      <c r="D4249" s="35" t="s">
        <v>129</v>
      </c>
      <c r="E4249" s="35" t="s">
        <v>130</v>
      </c>
      <c r="F4249" s="45" t="s">
        <v>251</v>
      </c>
      <c r="G4249" s="31" t="str">
        <f>VLOOKUP(H4249,'GN and GP categories'!A:B,2,FALSE)</f>
        <v>Gram-positive</v>
      </c>
      <c r="H4249" s="31" t="s">
        <v>46</v>
      </c>
      <c r="I4249" s="104">
        <v>302</v>
      </c>
      <c r="J4249" s="105" t="s">
        <v>343</v>
      </c>
      <c r="K4249" s="105">
        <v>99</v>
      </c>
      <c r="L4249" s="38">
        <f t="shared" si="82"/>
        <v>298.98</v>
      </c>
    </row>
    <row r="4250" spans="1:12" ht="15.75" thickBot="1">
      <c r="A4250" s="73" t="s">
        <v>160</v>
      </c>
      <c r="B4250" s="73" t="s">
        <v>160</v>
      </c>
      <c r="C4250" s="35" t="s">
        <v>48</v>
      </c>
      <c r="D4250" s="35" t="s">
        <v>129</v>
      </c>
      <c r="E4250" s="35" t="s">
        <v>130</v>
      </c>
      <c r="F4250" s="45" t="s">
        <v>251</v>
      </c>
      <c r="G4250" s="31" t="str">
        <f>VLOOKUP(H4250,'GN and GP categories'!A:B,2,FALSE)</f>
        <v>Gram-positive</v>
      </c>
      <c r="H4250" s="31" t="s">
        <v>46</v>
      </c>
      <c r="I4250" s="104">
        <v>302</v>
      </c>
      <c r="J4250" s="105" t="s">
        <v>30</v>
      </c>
      <c r="K4250" s="105">
        <v>99</v>
      </c>
      <c r="L4250" s="38">
        <f t="shared" si="82"/>
        <v>298.98</v>
      </c>
    </row>
    <row r="4251" spans="1:12" ht="15.75" thickBot="1">
      <c r="A4251" s="73" t="s">
        <v>160</v>
      </c>
      <c r="B4251" s="73" t="s">
        <v>160</v>
      </c>
      <c r="C4251" s="35" t="s">
        <v>48</v>
      </c>
      <c r="D4251" s="35" t="s">
        <v>129</v>
      </c>
      <c r="E4251" s="35" t="s">
        <v>130</v>
      </c>
      <c r="F4251" s="45" t="s">
        <v>251</v>
      </c>
      <c r="G4251" s="31" t="str">
        <f>VLOOKUP(H4251,'GN and GP categories'!A:B,2,FALSE)</f>
        <v>Gram-positive</v>
      </c>
      <c r="H4251" s="31" t="s">
        <v>46</v>
      </c>
      <c r="I4251" s="104">
        <v>179</v>
      </c>
      <c r="J4251" s="105" t="s">
        <v>98</v>
      </c>
      <c r="K4251" s="31">
        <v>0</v>
      </c>
      <c r="L4251" s="38">
        <f t="shared" si="82"/>
        <v>0</v>
      </c>
    </row>
    <row r="4252" spans="1:12" ht="15.75" thickBot="1">
      <c r="A4252" s="73" t="s">
        <v>160</v>
      </c>
      <c r="B4252" s="73" t="s">
        <v>160</v>
      </c>
      <c r="C4252" s="35" t="s">
        <v>48</v>
      </c>
      <c r="D4252" s="35" t="s">
        <v>129</v>
      </c>
      <c r="E4252" s="35" t="s">
        <v>130</v>
      </c>
      <c r="F4252" s="45" t="s">
        <v>251</v>
      </c>
      <c r="G4252" s="31" t="str">
        <f>VLOOKUP(H4252,'GN and GP categories'!A:B,2,FALSE)</f>
        <v>Gram-positive</v>
      </c>
      <c r="H4252" s="31" t="s">
        <v>46</v>
      </c>
      <c r="I4252" s="104">
        <v>179</v>
      </c>
      <c r="J4252" s="105" t="s">
        <v>316</v>
      </c>
      <c r="K4252" s="31">
        <v>0</v>
      </c>
      <c r="L4252" s="38">
        <f t="shared" si="82"/>
        <v>0</v>
      </c>
    </row>
    <row r="4253" spans="1:12" ht="15.75" thickBot="1">
      <c r="A4253" s="73" t="s">
        <v>160</v>
      </c>
      <c r="B4253" s="73" t="s">
        <v>160</v>
      </c>
      <c r="C4253" s="35" t="s">
        <v>48</v>
      </c>
      <c r="D4253" s="35" t="s">
        <v>129</v>
      </c>
      <c r="E4253" s="35" t="s">
        <v>130</v>
      </c>
      <c r="F4253" s="45" t="s">
        <v>251</v>
      </c>
      <c r="G4253" s="31" t="str">
        <f>VLOOKUP(H4253,'GN and GP categories'!A:B,2,FALSE)</f>
        <v>Gram-positive</v>
      </c>
      <c r="H4253" s="31" t="s">
        <v>46</v>
      </c>
      <c r="I4253" s="104">
        <v>179</v>
      </c>
      <c r="J4253" s="105" t="s">
        <v>340</v>
      </c>
      <c r="K4253" s="31">
        <v>0</v>
      </c>
      <c r="L4253" s="38">
        <f t="shared" si="82"/>
        <v>0</v>
      </c>
    </row>
    <row r="4254" spans="1:12" ht="15.75" thickBot="1">
      <c r="A4254" s="73" t="s">
        <v>160</v>
      </c>
      <c r="B4254" s="73" t="s">
        <v>160</v>
      </c>
      <c r="C4254" s="35" t="s">
        <v>48</v>
      </c>
      <c r="D4254" s="35" t="s">
        <v>129</v>
      </c>
      <c r="E4254" s="35" t="s">
        <v>130</v>
      </c>
      <c r="F4254" s="45" t="s">
        <v>251</v>
      </c>
      <c r="G4254" s="31" t="str">
        <f>VLOOKUP(H4254,'GN and GP categories'!A:B,2,FALSE)</f>
        <v>Gram-positive</v>
      </c>
      <c r="H4254" s="31" t="s">
        <v>46</v>
      </c>
      <c r="I4254" s="104">
        <v>179</v>
      </c>
      <c r="J4254" s="105" t="s">
        <v>209</v>
      </c>
      <c r="K4254" s="31">
        <v>11</v>
      </c>
      <c r="L4254" s="38">
        <f t="shared" si="82"/>
        <v>19.690000000000001</v>
      </c>
    </row>
    <row r="4255" spans="1:12" ht="15.75" thickBot="1">
      <c r="A4255" s="73" t="s">
        <v>160</v>
      </c>
      <c r="B4255" s="73" t="s">
        <v>160</v>
      </c>
      <c r="C4255" s="35" t="s">
        <v>48</v>
      </c>
      <c r="D4255" s="35" t="s">
        <v>129</v>
      </c>
      <c r="E4255" s="35" t="s">
        <v>130</v>
      </c>
      <c r="F4255" s="45" t="s">
        <v>251</v>
      </c>
      <c r="G4255" s="31" t="str">
        <f>VLOOKUP(H4255,'GN and GP categories'!A:B,2,FALSE)</f>
        <v>Gram-positive</v>
      </c>
      <c r="H4255" s="31" t="s">
        <v>46</v>
      </c>
      <c r="I4255" s="104">
        <v>179</v>
      </c>
      <c r="J4255" s="105" t="s">
        <v>244</v>
      </c>
      <c r="K4255" s="31">
        <v>11</v>
      </c>
      <c r="L4255" s="38">
        <f t="shared" si="82"/>
        <v>19.690000000000001</v>
      </c>
    </row>
    <row r="4256" spans="1:12" ht="15.75" thickBot="1">
      <c r="A4256" s="73" t="s">
        <v>160</v>
      </c>
      <c r="B4256" s="73" t="s">
        <v>160</v>
      </c>
      <c r="C4256" s="35" t="s">
        <v>48</v>
      </c>
      <c r="D4256" s="35" t="s">
        <v>129</v>
      </c>
      <c r="E4256" s="35" t="s">
        <v>130</v>
      </c>
      <c r="F4256" s="45" t="s">
        <v>251</v>
      </c>
      <c r="G4256" s="31" t="str">
        <f>VLOOKUP(H4256,'GN and GP categories'!A:B,2,FALSE)</f>
        <v>Gram-positive</v>
      </c>
      <c r="H4256" s="31" t="s">
        <v>46</v>
      </c>
      <c r="I4256" s="104">
        <v>179</v>
      </c>
      <c r="J4256" s="105" t="s">
        <v>317</v>
      </c>
      <c r="K4256" s="31">
        <v>36</v>
      </c>
      <c r="L4256" s="38">
        <f t="shared" si="82"/>
        <v>64.44</v>
      </c>
    </row>
    <row r="4257" spans="1:12" ht="15.75" thickBot="1">
      <c r="A4257" s="73" t="s">
        <v>160</v>
      </c>
      <c r="B4257" s="73" t="s">
        <v>160</v>
      </c>
      <c r="C4257" s="35" t="s">
        <v>48</v>
      </c>
      <c r="D4257" s="35" t="s">
        <v>129</v>
      </c>
      <c r="E4257" s="35" t="s">
        <v>130</v>
      </c>
      <c r="F4257" s="45" t="s">
        <v>251</v>
      </c>
      <c r="G4257" s="31" t="str">
        <f>VLOOKUP(H4257,'GN and GP categories'!A:B,2,FALSE)</f>
        <v>Gram-positive</v>
      </c>
      <c r="H4257" s="31" t="s">
        <v>46</v>
      </c>
      <c r="I4257" s="104">
        <v>179</v>
      </c>
      <c r="J4257" s="105" t="s">
        <v>313</v>
      </c>
      <c r="K4257" s="31">
        <v>20</v>
      </c>
      <c r="L4257" s="38">
        <f t="shared" si="82"/>
        <v>35.799999999999997</v>
      </c>
    </row>
    <row r="4258" spans="1:12" ht="15.75" thickBot="1">
      <c r="A4258" s="73" t="s">
        <v>160</v>
      </c>
      <c r="B4258" s="73" t="s">
        <v>160</v>
      </c>
      <c r="C4258" s="35" t="s">
        <v>48</v>
      </c>
      <c r="D4258" s="35" t="s">
        <v>129</v>
      </c>
      <c r="E4258" s="35" t="s">
        <v>130</v>
      </c>
      <c r="F4258" s="45" t="s">
        <v>251</v>
      </c>
      <c r="G4258" s="31" t="str">
        <f>VLOOKUP(H4258,'GN and GP categories'!A:B,2,FALSE)</f>
        <v>Gram-positive</v>
      </c>
      <c r="H4258" s="31" t="s">
        <v>46</v>
      </c>
      <c r="I4258" s="104">
        <v>179</v>
      </c>
      <c r="J4258" s="105" t="s">
        <v>312</v>
      </c>
      <c r="K4258" s="105">
        <v>96</v>
      </c>
      <c r="L4258" s="38">
        <f t="shared" ref="L4258:L4321" si="83">IF(K4258="","",K4258*I4258/100)</f>
        <v>171.84</v>
      </c>
    </row>
    <row r="4259" spans="1:12" ht="15.75" thickBot="1">
      <c r="A4259" s="73" t="s">
        <v>160</v>
      </c>
      <c r="B4259" s="73" t="s">
        <v>160</v>
      </c>
      <c r="C4259" s="35" t="s">
        <v>48</v>
      </c>
      <c r="D4259" s="35" t="s">
        <v>129</v>
      </c>
      <c r="E4259" s="35" t="s">
        <v>130</v>
      </c>
      <c r="F4259" s="45" t="s">
        <v>251</v>
      </c>
      <c r="G4259" s="31" t="str">
        <f>VLOOKUP(H4259,'GN and GP categories'!A:B,2,FALSE)</f>
        <v>Gram-positive</v>
      </c>
      <c r="H4259" s="31" t="s">
        <v>46</v>
      </c>
      <c r="I4259" s="104">
        <v>179</v>
      </c>
      <c r="J4259" s="105" t="s">
        <v>344</v>
      </c>
      <c r="K4259" s="105">
        <v>99</v>
      </c>
      <c r="L4259" s="38">
        <f t="shared" si="83"/>
        <v>177.21</v>
      </c>
    </row>
    <row r="4260" spans="1:12" ht="15.75" thickBot="1">
      <c r="A4260" s="73" t="s">
        <v>160</v>
      </c>
      <c r="B4260" s="73" t="s">
        <v>160</v>
      </c>
      <c r="C4260" s="35" t="s">
        <v>48</v>
      </c>
      <c r="D4260" s="35" t="s">
        <v>129</v>
      </c>
      <c r="E4260" s="35" t="s">
        <v>130</v>
      </c>
      <c r="F4260" s="45" t="s">
        <v>251</v>
      </c>
      <c r="G4260" s="31" t="str">
        <f>VLOOKUP(H4260,'GN and GP categories'!A:B,2,FALSE)</f>
        <v>Gram-positive</v>
      </c>
      <c r="H4260" s="31" t="s">
        <v>46</v>
      </c>
      <c r="I4260" s="104">
        <v>179</v>
      </c>
      <c r="J4260" s="105" t="s">
        <v>343</v>
      </c>
      <c r="K4260" s="105">
        <v>99</v>
      </c>
      <c r="L4260" s="38">
        <f t="shared" si="83"/>
        <v>177.21</v>
      </c>
    </row>
    <row r="4261" spans="1:12" ht="15.75" thickBot="1">
      <c r="A4261" s="73" t="s">
        <v>160</v>
      </c>
      <c r="B4261" s="73" t="s">
        <v>160</v>
      </c>
      <c r="C4261" s="35" t="s">
        <v>48</v>
      </c>
      <c r="D4261" s="35" t="s">
        <v>129</v>
      </c>
      <c r="E4261" s="35" t="s">
        <v>130</v>
      </c>
      <c r="F4261" s="45" t="s">
        <v>251</v>
      </c>
      <c r="G4261" s="31" t="str">
        <f>VLOOKUP(H4261,'GN and GP categories'!A:B,2,FALSE)</f>
        <v>Gram-positive</v>
      </c>
      <c r="H4261" s="31" t="s">
        <v>46</v>
      </c>
      <c r="I4261" s="104">
        <v>179</v>
      </c>
      <c r="J4261" s="105" t="s">
        <v>30</v>
      </c>
      <c r="K4261" s="105">
        <v>98</v>
      </c>
      <c r="L4261" s="38">
        <f t="shared" si="83"/>
        <v>175.42</v>
      </c>
    </row>
    <row r="4262" spans="1:12" ht="15.75" thickBot="1">
      <c r="A4262" s="73" t="s">
        <v>160</v>
      </c>
      <c r="B4262" s="73" t="s">
        <v>160</v>
      </c>
      <c r="C4262" s="35" t="s">
        <v>48</v>
      </c>
      <c r="D4262" s="35" t="s">
        <v>129</v>
      </c>
      <c r="E4262" s="35" t="s">
        <v>130</v>
      </c>
      <c r="F4262" s="45" t="s">
        <v>251</v>
      </c>
      <c r="G4262" s="31" t="str">
        <f>VLOOKUP(H4262,'GN and GP categories'!A:B,2,FALSE)</f>
        <v>Gram-positive</v>
      </c>
      <c r="H4262" s="31" t="s">
        <v>214</v>
      </c>
      <c r="I4262" s="104">
        <v>21</v>
      </c>
      <c r="J4262" s="105" t="s">
        <v>304</v>
      </c>
      <c r="K4262" s="105">
        <v>100</v>
      </c>
      <c r="L4262" s="38">
        <f t="shared" si="83"/>
        <v>21</v>
      </c>
    </row>
    <row r="4263" spans="1:12" ht="15.75" thickBot="1">
      <c r="A4263" s="73" t="s">
        <v>160</v>
      </c>
      <c r="B4263" s="73" t="s">
        <v>160</v>
      </c>
      <c r="C4263" s="35" t="s">
        <v>48</v>
      </c>
      <c r="D4263" s="35" t="s">
        <v>129</v>
      </c>
      <c r="E4263" s="35" t="s">
        <v>130</v>
      </c>
      <c r="F4263" s="45" t="s">
        <v>251</v>
      </c>
      <c r="G4263" s="31" t="str">
        <f>VLOOKUP(H4263,'GN and GP categories'!A:B,2,FALSE)</f>
        <v>Gram-positive</v>
      </c>
      <c r="H4263" s="31" t="s">
        <v>214</v>
      </c>
      <c r="I4263" s="104">
        <v>21</v>
      </c>
      <c r="J4263" s="105" t="s">
        <v>317</v>
      </c>
      <c r="K4263" s="31">
        <v>100</v>
      </c>
      <c r="L4263" s="38">
        <f t="shared" si="83"/>
        <v>21</v>
      </c>
    </row>
    <row r="4264" spans="1:12" ht="15.75" thickBot="1">
      <c r="A4264" s="73" t="s">
        <v>160</v>
      </c>
      <c r="B4264" s="73" t="s">
        <v>160</v>
      </c>
      <c r="C4264" s="35" t="s">
        <v>48</v>
      </c>
      <c r="D4264" s="35" t="s">
        <v>129</v>
      </c>
      <c r="E4264" s="35" t="s">
        <v>130</v>
      </c>
      <c r="F4264" s="45" t="s">
        <v>251</v>
      </c>
      <c r="G4264" s="31" t="str">
        <f>VLOOKUP(H4264,'GN and GP categories'!A:B,2,FALSE)</f>
        <v>Gram-positive</v>
      </c>
      <c r="H4264" s="31" t="s">
        <v>214</v>
      </c>
      <c r="I4264" s="104">
        <v>21</v>
      </c>
      <c r="J4264" s="105" t="s">
        <v>313</v>
      </c>
      <c r="K4264" s="31">
        <v>100</v>
      </c>
      <c r="L4264" s="38">
        <f t="shared" si="83"/>
        <v>21</v>
      </c>
    </row>
    <row r="4265" spans="1:12" ht="15.75" thickBot="1">
      <c r="A4265" s="73" t="s">
        <v>160</v>
      </c>
      <c r="B4265" s="73" t="s">
        <v>160</v>
      </c>
      <c r="C4265" s="35" t="s">
        <v>48</v>
      </c>
      <c r="D4265" s="35" t="s">
        <v>129</v>
      </c>
      <c r="E4265" s="35" t="s">
        <v>130</v>
      </c>
      <c r="F4265" s="45" t="s">
        <v>251</v>
      </c>
      <c r="G4265" s="31" t="str">
        <f>VLOOKUP(H4265,'GN and GP categories'!A:B,2,FALSE)</f>
        <v>Gram-positive</v>
      </c>
      <c r="H4265" s="31" t="s">
        <v>214</v>
      </c>
      <c r="I4265" s="104">
        <v>21</v>
      </c>
      <c r="J4265" s="105" t="s">
        <v>344</v>
      </c>
      <c r="K4265" s="105">
        <v>100</v>
      </c>
      <c r="L4265" s="38">
        <f t="shared" si="83"/>
        <v>21</v>
      </c>
    </row>
    <row r="4266" spans="1:12" ht="15.75" thickBot="1">
      <c r="A4266" s="73" t="s">
        <v>160</v>
      </c>
      <c r="B4266" s="73" t="s">
        <v>160</v>
      </c>
      <c r="C4266" s="35" t="s">
        <v>48</v>
      </c>
      <c r="D4266" s="35" t="s">
        <v>129</v>
      </c>
      <c r="E4266" s="35" t="s">
        <v>130</v>
      </c>
      <c r="F4266" s="45" t="s">
        <v>251</v>
      </c>
      <c r="G4266" s="31" t="str">
        <f>VLOOKUP(H4266,'GN and GP categories'!A:B,2,FALSE)</f>
        <v>Gram-positive</v>
      </c>
      <c r="H4266" s="31" t="s">
        <v>215</v>
      </c>
      <c r="I4266" s="104">
        <v>91</v>
      </c>
      <c r="J4266" s="105" t="s">
        <v>304</v>
      </c>
      <c r="K4266" s="105">
        <v>100</v>
      </c>
      <c r="L4266" s="38">
        <f t="shared" si="83"/>
        <v>91</v>
      </c>
    </row>
    <row r="4267" spans="1:12" ht="15.75" thickBot="1">
      <c r="A4267" s="73" t="s">
        <v>160</v>
      </c>
      <c r="B4267" s="73" t="s">
        <v>160</v>
      </c>
      <c r="C4267" s="35" t="s">
        <v>48</v>
      </c>
      <c r="D4267" s="35" t="s">
        <v>129</v>
      </c>
      <c r="E4267" s="35" t="s">
        <v>130</v>
      </c>
      <c r="F4267" s="45" t="s">
        <v>251</v>
      </c>
      <c r="G4267" s="31" t="str">
        <f>VLOOKUP(H4267,'GN and GP categories'!A:B,2,FALSE)</f>
        <v>Gram-positive</v>
      </c>
      <c r="H4267" s="31" t="s">
        <v>215</v>
      </c>
      <c r="I4267" s="104">
        <v>91</v>
      </c>
      <c r="J4267" s="105" t="s">
        <v>317</v>
      </c>
      <c r="K4267" s="31">
        <v>49</v>
      </c>
      <c r="L4267" s="38">
        <f t="shared" si="83"/>
        <v>44.59</v>
      </c>
    </row>
    <row r="4268" spans="1:12" ht="15.75" thickBot="1">
      <c r="A4268" s="73" t="s">
        <v>160</v>
      </c>
      <c r="B4268" s="73" t="s">
        <v>160</v>
      </c>
      <c r="C4268" s="35" t="s">
        <v>48</v>
      </c>
      <c r="D4268" s="35" t="s">
        <v>129</v>
      </c>
      <c r="E4268" s="35" t="s">
        <v>130</v>
      </c>
      <c r="F4268" s="45" t="s">
        <v>251</v>
      </c>
      <c r="G4268" s="31" t="str">
        <f>VLOOKUP(H4268,'GN and GP categories'!A:B,2,FALSE)</f>
        <v>Gram-positive</v>
      </c>
      <c r="H4268" s="31" t="s">
        <v>215</v>
      </c>
      <c r="I4268" s="104">
        <v>91</v>
      </c>
      <c r="J4268" s="105" t="s">
        <v>313</v>
      </c>
      <c r="K4268" s="31">
        <v>49</v>
      </c>
      <c r="L4268" s="38">
        <f t="shared" si="83"/>
        <v>44.59</v>
      </c>
    </row>
    <row r="4269" spans="1:12" ht="15.75" thickBot="1">
      <c r="A4269" s="73" t="s">
        <v>160</v>
      </c>
      <c r="B4269" s="73" t="s">
        <v>160</v>
      </c>
      <c r="C4269" s="35" t="s">
        <v>48</v>
      </c>
      <c r="D4269" s="35" t="s">
        <v>129</v>
      </c>
      <c r="E4269" s="35" t="s">
        <v>130</v>
      </c>
      <c r="F4269" s="45" t="s">
        <v>251</v>
      </c>
      <c r="G4269" s="31" t="str">
        <f>VLOOKUP(H4269,'GN and GP categories'!A:B,2,FALSE)</f>
        <v>Gram-positive</v>
      </c>
      <c r="H4269" s="31" t="s">
        <v>215</v>
      </c>
      <c r="I4269" s="104">
        <v>91</v>
      </c>
      <c r="J4269" s="105" t="s">
        <v>344</v>
      </c>
      <c r="K4269" s="105">
        <v>100</v>
      </c>
      <c r="L4269" s="38">
        <f t="shared" si="83"/>
        <v>91</v>
      </c>
    </row>
    <row r="4270" spans="1:12" ht="15.75" thickBot="1">
      <c r="A4270" s="73" t="s">
        <v>160</v>
      </c>
      <c r="B4270" s="73" t="s">
        <v>160</v>
      </c>
      <c r="C4270" s="35" t="s">
        <v>48</v>
      </c>
      <c r="D4270" s="35" t="s">
        <v>129</v>
      </c>
      <c r="E4270" s="35" t="s">
        <v>130</v>
      </c>
      <c r="F4270" s="45" t="s">
        <v>251</v>
      </c>
      <c r="G4270" s="31" t="str">
        <f>VLOOKUP(H4270,'GN and GP categories'!A:B,2,FALSE)</f>
        <v>Gram-positive</v>
      </c>
      <c r="H4270" s="31" t="s">
        <v>75</v>
      </c>
      <c r="I4270" s="104">
        <v>36</v>
      </c>
      <c r="J4270" s="105" t="s">
        <v>304</v>
      </c>
      <c r="K4270" s="105">
        <v>100</v>
      </c>
      <c r="L4270" s="38">
        <f t="shared" si="83"/>
        <v>36</v>
      </c>
    </row>
    <row r="4271" spans="1:12" ht="15.75" thickBot="1">
      <c r="A4271" s="73" t="s">
        <v>160</v>
      </c>
      <c r="B4271" s="73" t="s">
        <v>160</v>
      </c>
      <c r="C4271" s="35" t="s">
        <v>48</v>
      </c>
      <c r="D4271" s="35" t="s">
        <v>129</v>
      </c>
      <c r="E4271" s="35" t="s">
        <v>130</v>
      </c>
      <c r="F4271" s="45" t="s">
        <v>251</v>
      </c>
      <c r="G4271" s="31" t="str">
        <f>VLOOKUP(H4271,'GN and GP categories'!A:B,2,FALSE)</f>
        <v>Gram-positive</v>
      </c>
      <c r="H4271" s="31" t="s">
        <v>75</v>
      </c>
      <c r="I4271" s="104">
        <v>36</v>
      </c>
      <c r="J4271" s="105" t="s">
        <v>84</v>
      </c>
      <c r="K4271" s="31">
        <v>100</v>
      </c>
      <c r="L4271" s="38">
        <f t="shared" si="83"/>
        <v>36</v>
      </c>
    </row>
    <row r="4272" spans="1:12" ht="15.75" thickBot="1">
      <c r="A4272" s="73" t="s">
        <v>160</v>
      </c>
      <c r="B4272" s="73" t="s">
        <v>160</v>
      </c>
      <c r="C4272" s="35" t="s">
        <v>48</v>
      </c>
      <c r="D4272" s="35" t="s">
        <v>129</v>
      </c>
      <c r="E4272" s="35" t="s">
        <v>130</v>
      </c>
      <c r="F4272" s="45" t="s">
        <v>251</v>
      </c>
      <c r="G4272" s="31" t="str">
        <f>VLOOKUP(H4272,'GN and GP categories'!A:B,2,FALSE)</f>
        <v>Gram-positive</v>
      </c>
      <c r="H4272" s="31" t="s">
        <v>75</v>
      </c>
      <c r="I4272" s="104">
        <v>36</v>
      </c>
      <c r="J4272" s="105" t="s">
        <v>244</v>
      </c>
      <c r="K4272" s="31">
        <v>100</v>
      </c>
      <c r="L4272" s="38">
        <f t="shared" si="83"/>
        <v>36</v>
      </c>
    </row>
    <row r="4273" spans="1:12" ht="15.75" thickBot="1">
      <c r="A4273" s="73" t="s">
        <v>160</v>
      </c>
      <c r="B4273" s="73" t="s">
        <v>160</v>
      </c>
      <c r="C4273" s="35" t="s">
        <v>48</v>
      </c>
      <c r="D4273" s="35" t="s">
        <v>129</v>
      </c>
      <c r="E4273" s="35" t="s">
        <v>130</v>
      </c>
      <c r="F4273" s="45" t="s">
        <v>251</v>
      </c>
      <c r="G4273" s="31" t="str">
        <f>VLOOKUP(H4273,'GN and GP categories'!A:B,2,FALSE)</f>
        <v>Gram-positive</v>
      </c>
      <c r="H4273" s="31" t="s">
        <v>75</v>
      </c>
      <c r="I4273" s="104">
        <v>36</v>
      </c>
      <c r="J4273" s="105" t="s">
        <v>313</v>
      </c>
      <c r="K4273" s="31">
        <v>97</v>
      </c>
      <c r="L4273" s="38">
        <f t="shared" si="83"/>
        <v>34.92</v>
      </c>
    </row>
    <row r="4274" spans="1:12" ht="15.75" thickBot="1">
      <c r="A4274" s="73" t="s">
        <v>160</v>
      </c>
      <c r="B4274" s="73" t="s">
        <v>160</v>
      </c>
      <c r="C4274" s="35" t="s">
        <v>48</v>
      </c>
      <c r="D4274" s="35" t="s">
        <v>129</v>
      </c>
      <c r="E4274" s="35" t="s">
        <v>130</v>
      </c>
      <c r="F4274" s="45" t="s">
        <v>251</v>
      </c>
      <c r="G4274" s="31" t="str">
        <f>VLOOKUP(H4274,'GN and GP categories'!A:B,2,FALSE)</f>
        <v>Gram-positive</v>
      </c>
      <c r="H4274" s="31" t="s">
        <v>75</v>
      </c>
      <c r="I4274" s="104">
        <v>36</v>
      </c>
      <c r="J4274" s="105" t="s">
        <v>344</v>
      </c>
      <c r="K4274" s="105">
        <v>100</v>
      </c>
      <c r="L4274" s="38">
        <f t="shared" si="83"/>
        <v>36</v>
      </c>
    </row>
    <row r="4275" spans="1:12" ht="15.75" thickBot="1">
      <c r="A4275" s="73" t="s">
        <v>160</v>
      </c>
      <c r="B4275" s="73" t="s">
        <v>160</v>
      </c>
      <c r="C4275" s="35" t="s">
        <v>48</v>
      </c>
      <c r="D4275" s="35" t="s">
        <v>129</v>
      </c>
      <c r="E4275" s="35" t="s">
        <v>130</v>
      </c>
      <c r="F4275" s="45" t="s">
        <v>251</v>
      </c>
      <c r="G4275" s="31" t="str">
        <f>VLOOKUP(H4275,'GN and GP categories'!A:B,2,FALSE)</f>
        <v>Gram-positive</v>
      </c>
      <c r="H4275" s="31" t="s">
        <v>348</v>
      </c>
      <c r="I4275" s="104">
        <v>54</v>
      </c>
      <c r="J4275" s="105" t="s">
        <v>196</v>
      </c>
      <c r="K4275" s="31">
        <v>100</v>
      </c>
      <c r="L4275" s="38">
        <f t="shared" si="83"/>
        <v>54</v>
      </c>
    </row>
    <row r="4276" spans="1:12" ht="15.75" thickBot="1">
      <c r="A4276" s="73" t="s">
        <v>160</v>
      </c>
      <c r="B4276" s="73" t="s">
        <v>160</v>
      </c>
      <c r="C4276" s="35" t="s">
        <v>48</v>
      </c>
      <c r="D4276" s="35" t="s">
        <v>129</v>
      </c>
      <c r="E4276" s="35" t="s">
        <v>130</v>
      </c>
      <c r="F4276" s="45" t="s">
        <v>251</v>
      </c>
      <c r="G4276" s="31" t="str">
        <f>VLOOKUP(H4276,'GN and GP categories'!A:B,2,FALSE)</f>
        <v>Gram-positive</v>
      </c>
      <c r="H4276" s="31" t="s">
        <v>348</v>
      </c>
      <c r="I4276" s="104">
        <v>54</v>
      </c>
      <c r="J4276" s="105" t="s">
        <v>209</v>
      </c>
      <c r="K4276" s="31">
        <v>63</v>
      </c>
      <c r="L4276" s="38">
        <f t="shared" si="83"/>
        <v>34.020000000000003</v>
      </c>
    </row>
    <row r="4277" spans="1:12" ht="15.75" thickBot="1">
      <c r="A4277" s="73" t="s">
        <v>160</v>
      </c>
      <c r="B4277" s="73" t="s">
        <v>160</v>
      </c>
      <c r="C4277" s="35" t="s">
        <v>48</v>
      </c>
      <c r="D4277" s="35" t="s">
        <v>129</v>
      </c>
      <c r="E4277" s="35" t="s">
        <v>130</v>
      </c>
      <c r="F4277" s="45" t="s">
        <v>251</v>
      </c>
      <c r="G4277" s="31" t="str">
        <f>VLOOKUP(H4277,'GN and GP categories'!A:B,2,FALSE)</f>
        <v>Gram-positive</v>
      </c>
      <c r="H4277" s="31" t="s">
        <v>348</v>
      </c>
      <c r="I4277" s="104">
        <v>54</v>
      </c>
      <c r="J4277" s="105" t="s">
        <v>299</v>
      </c>
      <c r="K4277" s="31">
        <v>94</v>
      </c>
      <c r="L4277" s="38">
        <f t="shared" si="83"/>
        <v>50.76</v>
      </c>
    </row>
    <row r="4278" spans="1:12" ht="15.75" thickBot="1">
      <c r="A4278" s="73" t="s">
        <v>160</v>
      </c>
      <c r="B4278" s="73" t="s">
        <v>160</v>
      </c>
      <c r="C4278" s="35" t="s">
        <v>48</v>
      </c>
      <c r="D4278" s="35" t="s">
        <v>129</v>
      </c>
      <c r="E4278" s="35" t="s">
        <v>130</v>
      </c>
      <c r="F4278" s="45" t="s">
        <v>251</v>
      </c>
      <c r="G4278" s="31" t="str">
        <f>VLOOKUP(H4278,'GN and GP categories'!A:B,2,FALSE)</f>
        <v>Gram-positive</v>
      </c>
      <c r="H4278" s="31" t="s">
        <v>348</v>
      </c>
      <c r="I4278" s="104">
        <v>54</v>
      </c>
      <c r="J4278" s="105" t="s">
        <v>312</v>
      </c>
      <c r="K4278" s="105">
        <v>22</v>
      </c>
      <c r="L4278" s="38">
        <f t="shared" si="83"/>
        <v>11.88</v>
      </c>
    </row>
    <row r="4279" spans="1:12" ht="15.75" thickBot="1">
      <c r="A4279" s="73" t="s">
        <v>160</v>
      </c>
      <c r="B4279" s="73" t="s">
        <v>160</v>
      </c>
      <c r="C4279" s="35" t="s">
        <v>48</v>
      </c>
      <c r="D4279" s="35" t="s">
        <v>129</v>
      </c>
      <c r="E4279" s="35" t="s">
        <v>130</v>
      </c>
      <c r="F4279" s="45" t="s">
        <v>251</v>
      </c>
      <c r="G4279" s="31" t="str">
        <f>VLOOKUP(H4279,'GN and GP categories'!A:B,2,FALSE)</f>
        <v>Gram-positive</v>
      </c>
      <c r="H4279" s="31" t="s">
        <v>348</v>
      </c>
      <c r="I4279" s="104">
        <v>54</v>
      </c>
      <c r="J4279" s="105" t="s">
        <v>344</v>
      </c>
      <c r="K4279" s="105">
        <v>96</v>
      </c>
      <c r="L4279" s="38">
        <f t="shared" si="83"/>
        <v>51.84</v>
      </c>
    </row>
    <row r="4280" spans="1:12" ht="15.75" thickBot="1">
      <c r="A4280" s="73" t="s">
        <v>160</v>
      </c>
      <c r="B4280" s="73" t="s">
        <v>160</v>
      </c>
      <c r="C4280" s="35" t="s">
        <v>48</v>
      </c>
      <c r="D4280" s="35" t="s">
        <v>129</v>
      </c>
      <c r="E4280" s="35" t="s">
        <v>130</v>
      </c>
      <c r="F4280" s="45" t="s">
        <v>251</v>
      </c>
      <c r="G4280" s="31" t="str">
        <f>VLOOKUP(H4280,'GN and GP categories'!A:B,2,FALSE)</f>
        <v>Gram-positive</v>
      </c>
      <c r="H4280" s="31" t="s">
        <v>348</v>
      </c>
      <c r="I4280" s="104">
        <v>54</v>
      </c>
      <c r="J4280" s="105" t="s">
        <v>343</v>
      </c>
      <c r="K4280" s="105">
        <v>100</v>
      </c>
      <c r="L4280" s="38">
        <f t="shared" si="83"/>
        <v>54</v>
      </c>
    </row>
    <row r="4281" spans="1:12" ht="15.75" thickBot="1">
      <c r="A4281" s="73" t="s">
        <v>160</v>
      </c>
      <c r="B4281" s="73" t="s">
        <v>160</v>
      </c>
      <c r="C4281" s="35" t="s">
        <v>48</v>
      </c>
      <c r="D4281" s="35" t="s">
        <v>129</v>
      </c>
      <c r="E4281" s="35" t="s">
        <v>130</v>
      </c>
      <c r="F4281" s="45" t="s">
        <v>251</v>
      </c>
      <c r="G4281" s="31" t="str">
        <f>VLOOKUP(H4281,'GN and GP categories'!A:B,2,FALSE)</f>
        <v>Gram-negative</v>
      </c>
      <c r="H4281" s="31" t="s">
        <v>223</v>
      </c>
      <c r="I4281" s="104">
        <v>1120</v>
      </c>
      <c r="J4281" s="105" t="s">
        <v>196</v>
      </c>
      <c r="K4281" s="105">
        <v>54</v>
      </c>
      <c r="L4281" s="38">
        <f t="shared" si="83"/>
        <v>604.79999999999995</v>
      </c>
    </row>
    <row r="4282" spans="1:12" ht="15.75" thickBot="1">
      <c r="A4282" s="73" t="s">
        <v>160</v>
      </c>
      <c r="B4282" s="73" t="s">
        <v>160</v>
      </c>
      <c r="C4282" s="35" t="s">
        <v>48</v>
      </c>
      <c r="D4282" s="35" t="s">
        <v>129</v>
      </c>
      <c r="E4282" s="35" t="s">
        <v>130</v>
      </c>
      <c r="F4282" s="45" t="s">
        <v>251</v>
      </c>
      <c r="G4282" s="31" t="str">
        <f>VLOOKUP(H4282,'GN and GP categories'!A:B,2,FALSE)</f>
        <v>Gram-negative</v>
      </c>
      <c r="H4282" s="31" t="s">
        <v>223</v>
      </c>
      <c r="I4282" s="104">
        <v>1120</v>
      </c>
      <c r="J4282" s="105" t="s">
        <v>340</v>
      </c>
      <c r="K4282" s="105">
        <v>87</v>
      </c>
      <c r="L4282" s="38">
        <f t="shared" si="83"/>
        <v>974.4</v>
      </c>
    </row>
    <row r="4283" spans="1:12" ht="15.75" thickBot="1">
      <c r="A4283" s="73" t="s">
        <v>160</v>
      </c>
      <c r="B4283" s="73" t="s">
        <v>160</v>
      </c>
      <c r="C4283" s="35" t="s">
        <v>48</v>
      </c>
      <c r="D4283" s="35" t="s">
        <v>129</v>
      </c>
      <c r="E4283" s="35" t="s">
        <v>130</v>
      </c>
      <c r="F4283" s="45" t="s">
        <v>251</v>
      </c>
      <c r="G4283" s="31" t="str">
        <f>VLOOKUP(H4283,'GN and GP categories'!A:B,2,FALSE)</f>
        <v>Gram-negative</v>
      </c>
      <c r="H4283" s="31" t="s">
        <v>223</v>
      </c>
      <c r="I4283" s="104">
        <v>1120</v>
      </c>
      <c r="J4283" s="105" t="s">
        <v>84</v>
      </c>
      <c r="K4283" s="105">
        <v>83</v>
      </c>
      <c r="L4283" s="38">
        <f t="shared" si="83"/>
        <v>929.6</v>
      </c>
    </row>
    <row r="4284" spans="1:12" ht="15.75" thickBot="1">
      <c r="A4284" s="73" t="s">
        <v>160</v>
      </c>
      <c r="B4284" s="73" t="s">
        <v>160</v>
      </c>
      <c r="C4284" s="35" t="s">
        <v>48</v>
      </c>
      <c r="D4284" s="35" t="s">
        <v>129</v>
      </c>
      <c r="E4284" s="35" t="s">
        <v>130</v>
      </c>
      <c r="F4284" s="45" t="s">
        <v>251</v>
      </c>
      <c r="G4284" s="31" t="str">
        <f>VLOOKUP(H4284,'GN and GP categories'!A:B,2,FALSE)</f>
        <v>Gram-negative</v>
      </c>
      <c r="H4284" s="31" t="s">
        <v>223</v>
      </c>
      <c r="I4284" s="104">
        <v>1120</v>
      </c>
      <c r="J4284" s="105" t="s">
        <v>209</v>
      </c>
      <c r="K4284" s="31">
        <v>72</v>
      </c>
      <c r="L4284" s="38">
        <f t="shared" si="83"/>
        <v>806.4</v>
      </c>
    </row>
    <row r="4285" spans="1:12" ht="15.75" thickBot="1">
      <c r="A4285" s="73" t="s">
        <v>160</v>
      </c>
      <c r="B4285" s="73" t="s">
        <v>160</v>
      </c>
      <c r="C4285" s="35" t="s">
        <v>48</v>
      </c>
      <c r="D4285" s="35" t="s">
        <v>129</v>
      </c>
      <c r="E4285" s="35" t="s">
        <v>130</v>
      </c>
      <c r="F4285" s="45" t="s">
        <v>251</v>
      </c>
      <c r="G4285" s="31" t="str">
        <f>VLOOKUP(H4285,'GN and GP categories'!A:B,2,FALSE)</f>
        <v>Gram-negative</v>
      </c>
      <c r="H4285" s="31" t="s">
        <v>223</v>
      </c>
      <c r="I4285" s="104">
        <v>1120</v>
      </c>
      <c r="J4285" s="105" t="s">
        <v>190</v>
      </c>
      <c r="K4285" s="31">
        <v>91</v>
      </c>
      <c r="L4285" s="38">
        <f t="shared" si="83"/>
        <v>1019.2</v>
      </c>
    </row>
    <row r="4286" spans="1:12" ht="15.75" thickBot="1">
      <c r="A4286" s="73" t="s">
        <v>160</v>
      </c>
      <c r="B4286" s="73" t="s">
        <v>160</v>
      </c>
      <c r="C4286" s="35" t="s">
        <v>48</v>
      </c>
      <c r="D4286" s="35" t="s">
        <v>129</v>
      </c>
      <c r="E4286" s="35" t="s">
        <v>130</v>
      </c>
      <c r="F4286" s="45" t="s">
        <v>251</v>
      </c>
      <c r="G4286" s="31" t="str">
        <f>VLOOKUP(H4286,'GN and GP categories'!A:B,2,FALSE)</f>
        <v>Gram-negative</v>
      </c>
      <c r="H4286" s="31" t="s">
        <v>223</v>
      </c>
      <c r="I4286" s="104">
        <v>1120</v>
      </c>
      <c r="J4286" s="105" t="s">
        <v>335</v>
      </c>
      <c r="K4286" s="31">
        <v>95</v>
      </c>
      <c r="L4286" s="38">
        <f t="shared" si="83"/>
        <v>1064</v>
      </c>
    </row>
    <row r="4287" spans="1:12" ht="15.75" thickBot="1">
      <c r="A4287" s="73" t="s">
        <v>160</v>
      </c>
      <c r="B4287" s="73" t="s">
        <v>160</v>
      </c>
      <c r="C4287" s="35" t="s">
        <v>48</v>
      </c>
      <c r="D4287" s="35" t="s">
        <v>129</v>
      </c>
      <c r="E4287" s="35" t="s">
        <v>130</v>
      </c>
      <c r="F4287" s="45" t="s">
        <v>251</v>
      </c>
      <c r="G4287" s="31" t="str">
        <f>VLOOKUP(H4287,'GN and GP categories'!A:B,2,FALSE)</f>
        <v>Gram-negative</v>
      </c>
      <c r="H4287" s="31" t="s">
        <v>223</v>
      </c>
      <c r="I4287" s="104">
        <v>1120</v>
      </c>
      <c r="J4287" s="105" t="s">
        <v>342</v>
      </c>
      <c r="K4287" s="31">
        <v>99</v>
      </c>
      <c r="L4287" s="38">
        <f t="shared" si="83"/>
        <v>1108.8</v>
      </c>
    </row>
    <row r="4288" spans="1:12" ht="15.75" thickBot="1">
      <c r="A4288" s="73" t="s">
        <v>160</v>
      </c>
      <c r="B4288" s="73" t="s">
        <v>160</v>
      </c>
      <c r="C4288" s="35" t="s">
        <v>48</v>
      </c>
      <c r="D4288" s="35" t="s">
        <v>129</v>
      </c>
      <c r="E4288" s="35" t="s">
        <v>130</v>
      </c>
      <c r="F4288" s="45" t="s">
        <v>251</v>
      </c>
      <c r="G4288" s="31" t="str">
        <f>VLOOKUP(H4288,'GN and GP categories'!A:B,2,FALSE)</f>
        <v>Gram-negative</v>
      </c>
      <c r="H4288" s="31" t="s">
        <v>223</v>
      </c>
      <c r="I4288" s="104">
        <v>1120</v>
      </c>
      <c r="J4288" s="105" t="s">
        <v>343</v>
      </c>
      <c r="K4288" s="31">
        <v>96</v>
      </c>
      <c r="L4288" s="38">
        <f t="shared" si="83"/>
        <v>1075.2</v>
      </c>
    </row>
    <row r="4289" spans="1:12" ht="15.75" thickBot="1">
      <c r="A4289" s="73" t="s">
        <v>160</v>
      </c>
      <c r="B4289" s="73" t="s">
        <v>160</v>
      </c>
      <c r="C4289" s="35" t="s">
        <v>48</v>
      </c>
      <c r="D4289" s="35" t="s">
        <v>129</v>
      </c>
      <c r="E4289" s="35" t="s">
        <v>130</v>
      </c>
      <c r="F4289" s="45" t="s">
        <v>251</v>
      </c>
      <c r="G4289" s="31" t="str">
        <f>VLOOKUP(H4289,'GN and GP categories'!A:B,2,FALSE)</f>
        <v>Gram-negative</v>
      </c>
      <c r="H4289" s="31" t="s">
        <v>223</v>
      </c>
      <c r="I4289" s="104">
        <v>1120</v>
      </c>
      <c r="J4289" s="105" t="s">
        <v>30</v>
      </c>
      <c r="K4289" s="31">
        <v>77</v>
      </c>
      <c r="L4289" s="38">
        <f t="shared" si="83"/>
        <v>862.4</v>
      </c>
    </row>
    <row r="4290" spans="1:12" ht="15.75" thickBot="1">
      <c r="A4290" s="73" t="s">
        <v>160</v>
      </c>
      <c r="B4290" s="73" t="s">
        <v>160</v>
      </c>
      <c r="C4290" s="35" t="s">
        <v>48</v>
      </c>
      <c r="D4290" s="35" t="s">
        <v>129</v>
      </c>
      <c r="E4290" s="35" t="s">
        <v>130</v>
      </c>
      <c r="F4290" s="45" t="s">
        <v>251</v>
      </c>
      <c r="G4290" s="31" t="str">
        <f>VLOOKUP(H4290,'GN and GP categories'!A:B,2,FALSE)</f>
        <v>Gram-negative</v>
      </c>
      <c r="H4290" s="31" t="s">
        <v>104</v>
      </c>
      <c r="I4290" s="104">
        <v>196</v>
      </c>
      <c r="J4290" s="105" t="s">
        <v>196</v>
      </c>
      <c r="K4290" s="105">
        <v>0</v>
      </c>
      <c r="L4290" s="38">
        <f t="shared" si="83"/>
        <v>0</v>
      </c>
    </row>
    <row r="4291" spans="1:12" ht="15.75" thickBot="1">
      <c r="A4291" s="73" t="s">
        <v>160</v>
      </c>
      <c r="B4291" s="73" t="s">
        <v>160</v>
      </c>
      <c r="C4291" s="35" t="s">
        <v>48</v>
      </c>
      <c r="D4291" s="35" t="s">
        <v>129</v>
      </c>
      <c r="E4291" s="35" t="s">
        <v>130</v>
      </c>
      <c r="F4291" s="45" t="s">
        <v>251</v>
      </c>
      <c r="G4291" s="31" t="str">
        <f>VLOOKUP(H4291,'GN and GP categories'!A:B,2,FALSE)</f>
        <v>Gram-negative</v>
      </c>
      <c r="H4291" s="31" t="s">
        <v>104</v>
      </c>
      <c r="I4291" s="104">
        <v>196</v>
      </c>
      <c r="J4291" s="105" t="s">
        <v>340</v>
      </c>
      <c r="K4291" s="105">
        <v>93</v>
      </c>
      <c r="L4291" s="38">
        <f t="shared" si="83"/>
        <v>182.28</v>
      </c>
    </row>
    <row r="4292" spans="1:12" ht="15.75" thickBot="1">
      <c r="A4292" s="73" t="s">
        <v>160</v>
      </c>
      <c r="B4292" s="73" t="s">
        <v>160</v>
      </c>
      <c r="C4292" s="35" t="s">
        <v>48</v>
      </c>
      <c r="D4292" s="35" t="s">
        <v>129</v>
      </c>
      <c r="E4292" s="35" t="s">
        <v>130</v>
      </c>
      <c r="F4292" s="45" t="s">
        <v>251</v>
      </c>
      <c r="G4292" s="31" t="str">
        <f>VLOOKUP(H4292,'GN and GP categories'!A:B,2,FALSE)</f>
        <v>Gram-negative</v>
      </c>
      <c r="H4292" s="31" t="s">
        <v>104</v>
      </c>
      <c r="I4292" s="104">
        <v>196</v>
      </c>
      <c r="J4292" s="105" t="s">
        <v>84</v>
      </c>
      <c r="K4292" s="105">
        <v>93</v>
      </c>
      <c r="L4292" s="38">
        <f t="shared" si="83"/>
        <v>182.28</v>
      </c>
    </row>
    <row r="4293" spans="1:12" ht="15.75" thickBot="1">
      <c r="A4293" s="73" t="s">
        <v>160</v>
      </c>
      <c r="B4293" s="73" t="s">
        <v>160</v>
      </c>
      <c r="C4293" s="35" t="s">
        <v>48</v>
      </c>
      <c r="D4293" s="35" t="s">
        <v>129</v>
      </c>
      <c r="E4293" s="35" t="s">
        <v>130</v>
      </c>
      <c r="F4293" s="45" t="s">
        <v>251</v>
      </c>
      <c r="G4293" s="31" t="str">
        <f>VLOOKUP(H4293,'GN and GP categories'!A:B,2,FALSE)</f>
        <v>Gram-negative</v>
      </c>
      <c r="H4293" s="31" t="s">
        <v>104</v>
      </c>
      <c r="I4293" s="104">
        <v>196</v>
      </c>
      <c r="J4293" s="105" t="s">
        <v>209</v>
      </c>
      <c r="K4293" s="31">
        <v>91</v>
      </c>
      <c r="L4293" s="38">
        <f t="shared" si="83"/>
        <v>178.36</v>
      </c>
    </row>
    <row r="4294" spans="1:12" ht="15.75" thickBot="1">
      <c r="A4294" s="73" t="s">
        <v>160</v>
      </c>
      <c r="B4294" s="73" t="s">
        <v>160</v>
      </c>
      <c r="C4294" s="35" t="s">
        <v>48</v>
      </c>
      <c r="D4294" s="35" t="s">
        <v>129</v>
      </c>
      <c r="E4294" s="35" t="s">
        <v>130</v>
      </c>
      <c r="F4294" s="45" t="s">
        <v>251</v>
      </c>
      <c r="G4294" s="31" t="str">
        <f>VLOOKUP(H4294,'GN and GP categories'!A:B,2,FALSE)</f>
        <v>Gram-negative</v>
      </c>
      <c r="H4294" s="31" t="s">
        <v>104</v>
      </c>
      <c r="I4294" s="104">
        <v>196</v>
      </c>
      <c r="J4294" s="105" t="s">
        <v>190</v>
      </c>
      <c r="K4294" s="31">
        <v>94</v>
      </c>
      <c r="L4294" s="38">
        <f t="shared" si="83"/>
        <v>184.24</v>
      </c>
    </row>
    <row r="4295" spans="1:12" ht="15.75" thickBot="1">
      <c r="A4295" s="73" t="s">
        <v>160</v>
      </c>
      <c r="B4295" s="73" t="s">
        <v>160</v>
      </c>
      <c r="C4295" s="35" t="s">
        <v>48</v>
      </c>
      <c r="D4295" s="35" t="s">
        <v>129</v>
      </c>
      <c r="E4295" s="35" t="s">
        <v>130</v>
      </c>
      <c r="F4295" s="45" t="s">
        <v>251</v>
      </c>
      <c r="G4295" s="31" t="str">
        <f>VLOOKUP(H4295,'GN and GP categories'!A:B,2,FALSE)</f>
        <v>Gram-negative</v>
      </c>
      <c r="H4295" s="31" t="s">
        <v>104</v>
      </c>
      <c r="I4295" s="104">
        <v>196</v>
      </c>
      <c r="J4295" s="105" t="s">
        <v>335</v>
      </c>
      <c r="K4295" s="31">
        <v>92</v>
      </c>
      <c r="L4295" s="38">
        <f t="shared" si="83"/>
        <v>180.32</v>
      </c>
    </row>
    <row r="4296" spans="1:12" ht="15.75" thickBot="1">
      <c r="A4296" s="73" t="s">
        <v>160</v>
      </c>
      <c r="B4296" s="73" t="s">
        <v>160</v>
      </c>
      <c r="C4296" s="35" t="s">
        <v>48</v>
      </c>
      <c r="D4296" s="35" t="s">
        <v>129</v>
      </c>
      <c r="E4296" s="35" t="s">
        <v>130</v>
      </c>
      <c r="F4296" s="45" t="s">
        <v>251</v>
      </c>
      <c r="G4296" s="31" t="str">
        <f>VLOOKUP(H4296,'GN and GP categories'!A:B,2,FALSE)</f>
        <v>Gram-negative</v>
      </c>
      <c r="H4296" s="31" t="s">
        <v>104</v>
      </c>
      <c r="I4296" s="104">
        <v>196</v>
      </c>
      <c r="J4296" s="105" t="s">
        <v>342</v>
      </c>
      <c r="K4296" s="31">
        <v>100</v>
      </c>
      <c r="L4296" s="38">
        <f t="shared" si="83"/>
        <v>196</v>
      </c>
    </row>
    <row r="4297" spans="1:12" ht="15.75" thickBot="1">
      <c r="A4297" s="73" t="s">
        <v>160</v>
      </c>
      <c r="B4297" s="73" t="s">
        <v>160</v>
      </c>
      <c r="C4297" s="35" t="s">
        <v>48</v>
      </c>
      <c r="D4297" s="35" t="s">
        <v>129</v>
      </c>
      <c r="E4297" s="35" t="s">
        <v>130</v>
      </c>
      <c r="F4297" s="45" t="s">
        <v>251</v>
      </c>
      <c r="G4297" s="31" t="str">
        <f>VLOOKUP(H4297,'GN and GP categories'!A:B,2,FALSE)</f>
        <v>Gram-negative</v>
      </c>
      <c r="H4297" s="31" t="s">
        <v>104</v>
      </c>
      <c r="I4297" s="104">
        <v>196</v>
      </c>
      <c r="J4297" s="105" t="s">
        <v>343</v>
      </c>
      <c r="K4297" s="31">
        <v>46</v>
      </c>
      <c r="L4297" s="38">
        <f t="shared" si="83"/>
        <v>90.16</v>
      </c>
    </row>
    <row r="4298" spans="1:12" ht="15.75" thickBot="1">
      <c r="A4298" s="73" t="s">
        <v>160</v>
      </c>
      <c r="B4298" s="73" t="s">
        <v>160</v>
      </c>
      <c r="C4298" s="35" t="s">
        <v>48</v>
      </c>
      <c r="D4298" s="35" t="s">
        <v>129</v>
      </c>
      <c r="E4298" s="35" t="s">
        <v>130</v>
      </c>
      <c r="F4298" s="45" t="s">
        <v>251</v>
      </c>
      <c r="G4298" s="31" t="str">
        <f>VLOOKUP(H4298,'GN and GP categories'!A:B,2,FALSE)</f>
        <v>Gram-negative</v>
      </c>
      <c r="H4298" s="31" t="s">
        <v>104</v>
      </c>
      <c r="I4298" s="104">
        <v>196</v>
      </c>
      <c r="J4298" s="105" t="s">
        <v>30</v>
      </c>
      <c r="K4298" s="31">
        <v>89</v>
      </c>
      <c r="L4298" s="38">
        <f t="shared" si="83"/>
        <v>174.44</v>
      </c>
    </row>
    <row r="4299" spans="1:12" ht="15.75" thickBot="1">
      <c r="A4299" s="73" t="s">
        <v>160</v>
      </c>
      <c r="B4299" s="73" t="s">
        <v>160</v>
      </c>
      <c r="C4299" s="35" t="s">
        <v>48</v>
      </c>
      <c r="D4299" s="35" t="s">
        <v>129</v>
      </c>
      <c r="E4299" s="35" t="s">
        <v>130</v>
      </c>
      <c r="F4299" s="45" t="s">
        <v>251</v>
      </c>
      <c r="G4299" s="31" t="str">
        <f>VLOOKUP(H4299,'GN and GP categories'!A:B,2,FALSE)</f>
        <v>Gram-negative</v>
      </c>
      <c r="H4299" s="31" t="s">
        <v>4</v>
      </c>
      <c r="I4299" s="104">
        <v>230</v>
      </c>
      <c r="J4299" s="105" t="s">
        <v>208</v>
      </c>
      <c r="K4299" s="31">
        <v>86</v>
      </c>
      <c r="L4299" s="38">
        <f t="shared" si="83"/>
        <v>197.8</v>
      </c>
    </row>
    <row r="4300" spans="1:12" ht="15.75" thickBot="1">
      <c r="A4300" s="73" t="s">
        <v>160</v>
      </c>
      <c r="B4300" s="73" t="s">
        <v>160</v>
      </c>
      <c r="C4300" s="35" t="s">
        <v>48</v>
      </c>
      <c r="D4300" s="35" t="s">
        <v>129</v>
      </c>
      <c r="E4300" s="35" t="s">
        <v>130</v>
      </c>
      <c r="F4300" s="45" t="s">
        <v>251</v>
      </c>
      <c r="G4300" s="31" t="str">
        <f>VLOOKUP(H4300,'GN and GP categories'!A:B,2,FALSE)</f>
        <v>Gram-negative</v>
      </c>
      <c r="H4300" s="31" t="s">
        <v>4</v>
      </c>
      <c r="I4300" s="104">
        <v>230</v>
      </c>
      <c r="J4300" s="105" t="s">
        <v>209</v>
      </c>
      <c r="K4300" s="31">
        <v>81</v>
      </c>
      <c r="L4300" s="38">
        <f t="shared" si="83"/>
        <v>186.3</v>
      </c>
    </row>
    <row r="4301" spans="1:12" ht="15.75" thickBot="1">
      <c r="A4301" s="73" t="s">
        <v>160</v>
      </c>
      <c r="B4301" s="73" t="s">
        <v>160</v>
      </c>
      <c r="C4301" s="35" t="s">
        <v>48</v>
      </c>
      <c r="D4301" s="35" t="s">
        <v>129</v>
      </c>
      <c r="E4301" s="35" t="s">
        <v>130</v>
      </c>
      <c r="F4301" s="45" t="s">
        <v>251</v>
      </c>
      <c r="G4301" s="31" t="str">
        <f>VLOOKUP(H4301,'GN and GP categories'!A:B,2,FALSE)</f>
        <v>Gram-negative</v>
      </c>
      <c r="H4301" s="31" t="s">
        <v>4</v>
      </c>
      <c r="I4301" s="104">
        <v>230</v>
      </c>
      <c r="J4301" s="105" t="s">
        <v>190</v>
      </c>
      <c r="K4301" s="31">
        <v>85</v>
      </c>
      <c r="L4301" s="38">
        <f t="shared" si="83"/>
        <v>195.5</v>
      </c>
    </row>
    <row r="4302" spans="1:12" ht="15.75" thickBot="1">
      <c r="A4302" s="73" t="s">
        <v>160</v>
      </c>
      <c r="B4302" s="73" t="s">
        <v>160</v>
      </c>
      <c r="C4302" s="35" t="s">
        <v>48</v>
      </c>
      <c r="D4302" s="35" t="s">
        <v>129</v>
      </c>
      <c r="E4302" s="35" t="s">
        <v>130</v>
      </c>
      <c r="F4302" s="45" t="s">
        <v>251</v>
      </c>
      <c r="G4302" s="31" t="str">
        <f>VLOOKUP(H4302,'GN and GP categories'!A:B,2,FALSE)</f>
        <v>Gram-negative</v>
      </c>
      <c r="H4302" s="31" t="s">
        <v>4</v>
      </c>
      <c r="I4302" s="104">
        <v>230</v>
      </c>
      <c r="J4302" s="105" t="s">
        <v>335</v>
      </c>
      <c r="K4302" s="31">
        <v>88</v>
      </c>
      <c r="L4302" s="38">
        <f t="shared" si="83"/>
        <v>202.4</v>
      </c>
    </row>
    <row r="4303" spans="1:12" ht="15.75" thickBot="1">
      <c r="A4303" s="73" t="s">
        <v>160</v>
      </c>
      <c r="B4303" s="73" t="s">
        <v>160</v>
      </c>
      <c r="C4303" s="35" t="s">
        <v>48</v>
      </c>
      <c r="D4303" s="35" t="s">
        <v>129</v>
      </c>
      <c r="E4303" s="35" t="s">
        <v>130</v>
      </c>
      <c r="F4303" s="45" t="s">
        <v>251</v>
      </c>
      <c r="G4303" s="31" t="str">
        <f>VLOOKUP(H4303,'GN and GP categories'!A:B,2,FALSE)</f>
        <v>Gram-negative</v>
      </c>
      <c r="H4303" s="31" t="s">
        <v>4</v>
      </c>
      <c r="I4303" s="104">
        <v>230</v>
      </c>
      <c r="J4303" s="105" t="s">
        <v>342</v>
      </c>
      <c r="K4303" s="31">
        <v>90</v>
      </c>
      <c r="L4303" s="38">
        <f t="shared" si="83"/>
        <v>207</v>
      </c>
    </row>
    <row r="4304" spans="1:12" ht="15.75" thickBot="1">
      <c r="A4304" s="73" t="s">
        <v>160</v>
      </c>
      <c r="B4304" s="73" t="s">
        <v>160</v>
      </c>
      <c r="C4304" s="35" t="s">
        <v>48</v>
      </c>
      <c r="D4304" s="35" t="s">
        <v>129</v>
      </c>
      <c r="E4304" s="35" t="s">
        <v>130</v>
      </c>
      <c r="F4304" s="45" t="s">
        <v>251</v>
      </c>
      <c r="G4304" s="31" t="str">
        <f>VLOOKUP(H4304,'GN and GP categories'!A:B,2,FALSE)</f>
        <v>Gram-negative</v>
      </c>
      <c r="H4304" s="31" t="s">
        <v>327</v>
      </c>
      <c r="I4304" s="104">
        <v>79</v>
      </c>
      <c r="J4304" s="105" t="s">
        <v>196</v>
      </c>
      <c r="K4304" s="105">
        <v>89</v>
      </c>
      <c r="L4304" s="38">
        <f t="shared" si="83"/>
        <v>70.31</v>
      </c>
    </row>
    <row r="4305" spans="1:12" ht="15.75" thickBot="1">
      <c r="A4305" s="73" t="s">
        <v>160</v>
      </c>
      <c r="B4305" s="73" t="s">
        <v>160</v>
      </c>
      <c r="C4305" s="35" t="s">
        <v>48</v>
      </c>
      <c r="D4305" s="35" t="s">
        <v>129</v>
      </c>
      <c r="E4305" s="35" t="s">
        <v>130</v>
      </c>
      <c r="F4305" s="45" t="s">
        <v>251</v>
      </c>
      <c r="G4305" s="31" t="str">
        <f>VLOOKUP(H4305,'GN and GP categories'!A:B,2,FALSE)</f>
        <v>Gram-negative</v>
      </c>
      <c r="H4305" s="31" t="s">
        <v>327</v>
      </c>
      <c r="I4305" s="104">
        <v>79</v>
      </c>
      <c r="J4305" s="105" t="s">
        <v>340</v>
      </c>
      <c r="K4305" s="105">
        <v>83</v>
      </c>
      <c r="L4305" s="38">
        <f t="shared" si="83"/>
        <v>65.569999999999993</v>
      </c>
    </row>
    <row r="4306" spans="1:12" ht="15.75" thickBot="1">
      <c r="A4306" s="73" t="s">
        <v>160</v>
      </c>
      <c r="B4306" s="73" t="s">
        <v>160</v>
      </c>
      <c r="C4306" s="35" t="s">
        <v>48</v>
      </c>
      <c r="D4306" s="35" t="s">
        <v>129</v>
      </c>
      <c r="E4306" s="35" t="s">
        <v>130</v>
      </c>
      <c r="F4306" s="45" t="s">
        <v>251</v>
      </c>
      <c r="G4306" s="31" t="str">
        <f>VLOOKUP(H4306,'GN and GP categories'!A:B,2,FALSE)</f>
        <v>Gram-negative</v>
      </c>
      <c r="H4306" s="31" t="s">
        <v>327</v>
      </c>
      <c r="I4306" s="104">
        <v>79</v>
      </c>
      <c r="J4306" s="105" t="s">
        <v>84</v>
      </c>
      <c r="K4306" s="105">
        <v>100</v>
      </c>
      <c r="L4306" s="38">
        <f t="shared" si="83"/>
        <v>79</v>
      </c>
    </row>
    <row r="4307" spans="1:12" ht="15.75" thickBot="1">
      <c r="A4307" s="73" t="s">
        <v>160</v>
      </c>
      <c r="B4307" s="73" t="s">
        <v>160</v>
      </c>
      <c r="C4307" s="35" t="s">
        <v>48</v>
      </c>
      <c r="D4307" s="35" t="s">
        <v>129</v>
      </c>
      <c r="E4307" s="35" t="s">
        <v>130</v>
      </c>
      <c r="F4307" s="45" t="s">
        <v>251</v>
      </c>
      <c r="G4307" s="31" t="str">
        <f>VLOOKUP(H4307,'GN and GP categories'!A:B,2,FALSE)</f>
        <v>Gram-negative</v>
      </c>
      <c r="H4307" s="31" t="s">
        <v>327</v>
      </c>
      <c r="I4307" s="104">
        <v>79</v>
      </c>
      <c r="J4307" s="105" t="s">
        <v>209</v>
      </c>
      <c r="K4307" s="31">
        <v>92</v>
      </c>
      <c r="L4307" s="38">
        <f t="shared" si="83"/>
        <v>72.680000000000007</v>
      </c>
    </row>
    <row r="4308" spans="1:12" ht="15.75" thickBot="1">
      <c r="A4308" s="73" t="s">
        <v>160</v>
      </c>
      <c r="B4308" s="73" t="s">
        <v>160</v>
      </c>
      <c r="C4308" s="35" t="s">
        <v>48</v>
      </c>
      <c r="D4308" s="35" t="s">
        <v>129</v>
      </c>
      <c r="E4308" s="35" t="s">
        <v>130</v>
      </c>
      <c r="F4308" s="45" t="s">
        <v>251</v>
      </c>
      <c r="G4308" s="31" t="str">
        <f>VLOOKUP(H4308,'GN and GP categories'!A:B,2,FALSE)</f>
        <v>Gram-negative</v>
      </c>
      <c r="H4308" s="31" t="s">
        <v>327</v>
      </c>
      <c r="I4308" s="104">
        <v>79</v>
      </c>
      <c r="J4308" s="105" t="s">
        <v>190</v>
      </c>
      <c r="K4308" s="31">
        <v>97</v>
      </c>
      <c r="L4308" s="38">
        <f t="shared" si="83"/>
        <v>76.63</v>
      </c>
    </row>
    <row r="4309" spans="1:12" ht="15.75" thickBot="1">
      <c r="A4309" s="73" t="s">
        <v>160</v>
      </c>
      <c r="B4309" s="73" t="s">
        <v>160</v>
      </c>
      <c r="C4309" s="35" t="s">
        <v>48</v>
      </c>
      <c r="D4309" s="35" t="s">
        <v>129</v>
      </c>
      <c r="E4309" s="35" t="s">
        <v>130</v>
      </c>
      <c r="F4309" s="45" t="s">
        <v>251</v>
      </c>
      <c r="G4309" s="31" t="str">
        <f>VLOOKUP(H4309,'GN and GP categories'!A:B,2,FALSE)</f>
        <v>Gram-negative</v>
      </c>
      <c r="H4309" s="31" t="s">
        <v>327</v>
      </c>
      <c r="I4309" s="104">
        <v>79</v>
      </c>
      <c r="J4309" s="105" t="s">
        <v>335</v>
      </c>
      <c r="K4309" s="31">
        <v>100</v>
      </c>
      <c r="L4309" s="38">
        <f t="shared" si="83"/>
        <v>79</v>
      </c>
    </row>
    <row r="4310" spans="1:12" ht="15.75" thickBot="1">
      <c r="A4310" s="73" t="s">
        <v>160</v>
      </c>
      <c r="B4310" s="73" t="s">
        <v>160</v>
      </c>
      <c r="C4310" s="35" t="s">
        <v>48</v>
      </c>
      <c r="D4310" s="35" t="s">
        <v>129</v>
      </c>
      <c r="E4310" s="35" t="s">
        <v>130</v>
      </c>
      <c r="F4310" s="45" t="s">
        <v>251</v>
      </c>
      <c r="G4310" s="31" t="str">
        <f>VLOOKUP(H4310,'GN and GP categories'!A:B,2,FALSE)</f>
        <v>Gram-negative</v>
      </c>
      <c r="H4310" s="31" t="s">
        <v>327</v>
      </c>
      <c r="I4310" s="104">
        <v>79</v>
      </c>
      <c r="J4310" s="105" t="s">
        <v>342</v>
      </c>
      <c r="K4310" s="31">
        <v>100</v>
      </c>
      <c r="L4310" s="38">
        <f t="shared" si="83"/>
        <v>79</v>
      </c>
    </row>
    <row r="4311" spans="1:12" ht="15.75" thickBot="1">
      <c r="A4311" s="73" t="s">
        <v>160</v>
      </c>
      <c r="B4311" s="73" t="s">
        <v>160</v>
      </c>
      <c r="C4311" s="35" t="s">
        <v>48</v>
      </c>
      <c r="D4311" s="35" t="s">
        <v>129</v>
      </c>
      <c r="E4311" s="35" t="s">
        <v>130</v>
      </c>
      <c r="F4311" s="45" t="s">
        <v>251</v>
      </c>
      <c r="G4311" s="31" t="str">
        <f>VLOOKUP(H4311,'GN and GP categories'!A:B,2,FALSE)</f>
        <v>Gram-negative</v>
      </c>
      <c r="H4311" s="31" t="s">
        <v>327</v>
      </c>
      <c r="I4311" s="104">
        <v>79</v>
      </c>
      <c r="J4311" s="105" t="s">
        <v>343</v>
      </c>
      <c r="K4311" s="31">
        <v>0</v>
      </c>
      <c r="L4311" s="38">
        <f t="shared" si="83"/>
        <v>0</v>
      </c>
    </row>
    <row r="4312" spans="1:12" ht="15.75" thickBot="1">
      <c r="A4312" s="73" t="s">
        <v>160</v>
      </c>
      <c r="B4312" s="73" t="s">
        <v>160</v>
      </c>
      <c r="C4312" s="35" t="s">
        <v>48</v>
      </c>
      <c r="D4312" s="35" t="s">
        <v>129</v>
      </c>
      <c r="E4312" s="35" t="s">
        <v>130</v>
      </c>
      <c r="F4312" s="45" t="s">
        <v>251</v>
      </c>
      <c r="G4312" s="31" t="str">
        <f>VLOOKUP(H4312,'GN and GP categories'!A:B,2,FALSE)</f>
        <v>Gram-negative</v>
      </c>
      <c r="H4312" s="31" t="s">
        <v>327</v>
      </c>
      <c r="I4312" s="104">
        <v>79</v>
      </c>
      <c r="J4312" s="105" t="s">
        <v>30</v>
      </c>
      <c r="K4312" s="31">
        <v>86</v>
      </c>
      <c r="L4312" s="38">
        <f t="shared" si="83"/>
        <v>67.94</v>
      </c>
    </row>
    <row r="4313" spans="1:12" ht="15.75" thickBot="1">
      <c r="A4313" s="73" t="s">
        <v>160</v>
      </c>
      <c r="B4313" s="73" t="s">
        <v>160</v>
      </c>
      <c r="C4313" s="35" t="s">
        <v>48</v>
      </c>
      <c r="D4313" s="35" t="s">
        <v>129</v>
      </c>
      <c r="E4313" s="35" t="s">
        <v>130</v>
      </c>
      <c r="F4313" s="45" t="s">
        <v>251</v>
      </c>
      <c r="G4313" s="31" t="str">
        <f>VLOOKUP(H4313,'GN and GP categories'!A:B,2,FALSE)</f>
        <v>Gram-negative</v>
      </c>
      <c r="H4313" s="31" t="s">
        <v>100</v>
      </c>
      <c r="I4313" s="104">
        <v>92</v>
      </c>
      <c r="J4313" s="105" t="s">
        <v>209</v>
      </c>
      <c r="K4313" s="31">
        <v>86</v>
      </c>
      <c r="L4313" s="38">
        <f t="shared" si="83"/>
        <v>79.12</v>
      </c>
    </row>
    <row r="4314" spans="1:12" ht="15.75" thickBot="1">
      <c r="A4314" s="73" t="s">
        <v>160</v>
      </c>
      <c r="B4314" s="73" t="s">
        <v>160</v>
      </c>
      <c r="C4314" s="35" t="s">
        <v>48</v>
      </c>
      <c r="D4314" s="35" t="s">
        <v>129</v>
      </c>
      <c r="E4314" s="35" t="s">
        <v>130</v>
      </c>
      <c r="F4314" s="45" t="s">
        <v>251</v>
      </c>
      <c r="G4314" s="31" t="str">
        <f>VLOOKUP(H4314,'GN and GP categories'!A:B,2,FALSE)</f>
        <v>Gram-negative</v>
      </c>
      <c r="H4314" s="31" t="s">
        <v>100</v>
      </c>
      <c r="I4314" s="104">
        <v>92</v>
      </c>
      <c r="J4314" s="105" t="s">
        <v>190</v>
      </c>
      <c r="K4314" s="31">
        <v>84</v>
      </c>
      <c r="L4314" s="38">
        <f t="shared" si="83"/>
        <v>77.28</v>
      </c>
    </row>
    <row r="4315" spans="1:12" ht="15.75" thickBot="1">
      <c r="A4315" s="73" t="s">
        <v>160</v>
      </c>
      <c r="B4315" s="73" t="s">
        <v>160</v>
      </c>
      <c r="C4315" s="35" t="s">
        <v>48</v>
      </c>
      <c r="D4315" s="35" t="s">
        <v>129</v>
      </c>
      <c r="E4315" s="35" t="s">
        <v>130</v>
      </c>
      <c r="F4315" s="45" t="s">
        <v>251</v>
      </c>
      <c r="G4315" s="31" t="str">
        <f>VLOOKUP(H4315,'GN and GP categories'!A:B,2,FALSE)</f>
        <v>Gram-negative</v>
      </c>
      <c r="H4315" s="31" t="s">
        <v>100</v>
      </c>
      <c r="I4315" s="104">
        <v>92</v>
      </c>
      <c r="J4315" s="105" t="s">
        <v>342</v>
      </c>
      <c r="K4315" s="31">
        <v>87</v>
      </c>
      <c r="L4315" s="38">
        <f t="shared" si="83"/>
        <v>80.040000000000006</v>
      </c>
    </row>
    <row r="4316" spans="1:12" ht="15.75" thickBot="1">
      <c r="A4316" s="73" t="s">
        <v>160</v>
      </c>
      <c r="B4316" s="73" t="s">
        <v>160</v>
      </c>
      <c r="C4316" s="35" t="s">
        <v>48</v>
      </c>
      <c r="D4316" s="35" t="s">
        <v>129</v>
      </c>
      <c r="E4316" s="35" t="s">
        <v>130</v>
      </c>
      <c r="F4316" s="45" t="s">
        <v>251</v>
      </c>
      <c r="G4316" s="31" t="str">
        <f>VLOOKUP(H4316,'GN and GP categories'!A:B,2,FALSE)</f>
        <v>Gram-negative</v>
      </c>
      <c r="H4316" s="31" t="s">
        <v>100</v>
      </c>
      <c r="I4316" s="104">
        <v>92</v>
      </c>
      <c r="J4316" s="105" t="s">
        <v>343</v>
      </c>
      <c r="K4316" s="31">
        <v>30</v>
      </c>
      <c r="L4316" s="38">
        <f t="shared" si="83"/>
        <v>27.6</v>
      </c>
    </row>
    <row r="4317" spans="1:12" ht="15.75" thickBot="1">
      <c r="A4317" s="73" t="s">
        <v>160</v>
      </c>
      <c r="B4317" s="73" t="s">
        <v>160</v>
      </c>
      <c r="C4317" s="35" t="s">
        <v>48</v>
      </c>
      <c r="D4317" s="35" t="s">
        <v>129</v>
      </c>
      <c r="E4317" s="35" t="s">
        <v>130</v>
      </c>
      <c r="F4317" s="45" t="s">
        <v>251</v>
      </c>
      <c r="G4317" s="31" t="str">
        <f>VLOOKUP(H4317,'GN and GP categories'!A:B,2,FALSE)</f>
        <v>Gram-negative</v>
      </c>
      <c r="H4317" s="31" t="s">
        <v>100</v>
      </c>
      <c r="I4317" s="104">
        <v>92</v>
      </c>
      <c r="J4317" s="105" t="s">
        <v>30</v>
      </c>
      <c r="K4317" s="31">
        <v>78</v>
      </c>
      <c r="L4317" s="38">
        <f t="shared" si="83"/>
        <v>71.760000000000005</v>
      </c>
    </row>
    <row r="4318" spans="1:12" ht="15.75" thickBot="1">
      <c r="A4318" s="73" t="s">
        <v>160</v>
      </c>
      <c r="B4318" s="73" t="s">
        <v>160</v>
      </c>
      <c r="C4318" s="35" t="s">
        <v>48</v>
      </c>
      <c r="D4318" s="35" t="s">
        <v>129</v>
      </c>
      <c r="E4318" s="35" t="s">
        <v>130</v>
      </c>
      <c r="F4318" s="45" t="s">
        <v>251</v>
      </c>
      <c r="G4318" s="31" t="str">
        <f>VLOOKUP(H4318,'GN and GP categories'!A:B,2,FALSE)</f>
        <v>Gram-negative</v>
      </c>
      <c r="H4318" s="31" t="s">
        <v>107</v>
      </c>
      <c r="I4318" s="104">
        <v>51</v>
      </c>
      <c r="J4318" s="105" t="s">
        <v>209</v>
      </c>
      <c r="K4318" s="31">
        <v>100</v>
      </c>
      <c r="L4318" s="38">
        <f t="shared" si="83"/>
        <v>51</v>
      </c>
    </row>
    <row r="4319" spans="1:12" ht="15.75" thickBot="1">
      <c r="A4319" s="73" t="s">
        <v>160</v>
      </c>
      <c r="B4319" s="73" t="s">
        <v>160</v>
      </c>
      <c r="C4319" s="35" t="s">
        <v>48</v>
      </c>
      <c r="D4319" s="35" t="s">
        <v>129</v>
      </c>
      <c r="E4319" s="35" t="s">
        <v>130</v>
      </c>
      <c r="F4319" s="45" t="s">
        <v>251</v>
      </c>
      <c r="G4319" s="31" t="str">
        <f>VLOOKUP(H4319,'GN and GP categories'!A:B,2,FALSE)</f>
        <v>Gram-negative</v>
      </c>
      <c r="H4319" s="31" t="s">
        <v>107</v>
      </c>
      <c r="I4319" s="104">
        <v>51</v>
      </c>
      <c r="J4319" s="105" t="s">
        <v>190</v>
      </c>
      <c r="K4319" s="31">
        <v>94</v>
      </c>
      <c r="L4319" s="38">
        <f t="shared" si="83"/>
        <v>47.94</v>
      </c>
    </row>
    <row r="4320" spans="1:12" ht="15.75" thickBot="1">
      <c r="A4320" s="73" t="s">
        <v>160</v>
      </c>
      <c r="B4320" s="73" t="s">
        <v>160</v>
      </c>
      <c r="C4320" s="35" t="s">
        <v>48</v>
      </c>
      <c r="D4320" s="35" t="s">
        <v>129</v>
      </c>
      <c r="E4320" s="35" t="s">
        <v>130</v>
      </c>
      <c r="F4320" s="45" t="s">
        <v>251</v>
      </c>
      <c r="G4320" s="31" t="str">
        <f>VLOOKUP(H4320,'GN and GP categories'!A:B,2,FALSE)</f>
        <v>Gram-negative</v>
      </c>
      <c r="H4320" s="31" t="s">
        <v>107</v>
      </c>
      <c r="I4320" s="104">
        <v>51</v>
      </c>
      <c r="J4320" s="105" t="s">
        <v>342</v>
      </c>
      <c r="K4320" s="31">
        <v>100</v>
      </c>
      <c r="L4320" s="38">
        <f t="shared" si="83"/>
        <v>51</v>
      </c>
    </row>
    <row r="4321" spans="1:12" ht="15.75" thickBot="1">
      <c r="A4321" s="73" t="s">
        <v>160</v>
      </c>
      <c r="B4321" s="73" t="s">
        <v>160</v>
      </c>
      <c r="C4321" s="35" t="s">
        <v>48</v>
      </c>
      <c r="D4321" s="35" t="s">
        <v>129</v>
      </c>
      <c r="E4321" s="35" t="s">
        <v>130</v>
      </c>
      <c r="F4321" s="45" t="s">
        <v>251</v>
      </c>
      <c r="G4321" s="31" t="str">
        <f>VLOOKUP(H4321,'GN and GP categories'!A:B,2,FALSE)</f>
        <v>Gram-negative</v>
      </c>
      <c r="H4321" s="31" t="s">
        <v>107</v>
      </c>
      <c r="I4321" s="104">
        <v>51</v>
      </c>
      <c r="J4321" s="105" t="s">
        <v>343</v>
      </c>
      <c r="K4321" s="31">
        <v>89</v>
      </c>
      <c r="L4321" s="38">
        <f t="shared" si="83"/>
        <v>45.39</v>
      </c>
    </row>
    <row r="4322" spans="1:12" ht="15.75" thickBot="1">
      <c r="A4322" s="73" t="s">
        <v>160</v>
      </c>
      <c r="B4322" s="73" t="s">
        <v>160</v>
      </c>
      <c r="C4322" s="35" t="s">
        <v>48</v>
      </c>
      <c r="D4322" s="35" t="s">
        <v>129</v>
      </c>
      <c r="E4322" s="35" t="s">
        <v>130</v>
      </c>
      <c r="F4322" s="45" t="s">
        <v>251</v>
      </c>
      <c r="G4322" s="31" t="str">
        <f>VLOOKUP(H4322,'GN and GP categories'!A:B,2,FALSE)</f>
        <v>Gram-negative</v>
      </c>
      <c r="H4322" s="31" t="s">
        <v>107</v>
      </c>
      <c r="I4322" s="104">
        <v>51</v>
      </c>
      <c r="J4322" s="105" t="s">
        <v>30</v>
      </c>
      <c r="K4322" s="31">
        <v>94</v>
      </c>
      <c r="L4322" s="38">
        <f t="shared" ref="L4322:L4385" si="84">IF(K4322="","",K4322*I4322/100)</f>
        <v>47.94</v>
      </c>
    </row>
    <row r="4323" spans="1:12" ht="15.75" thickBot="1">
      <c r="A4323" s="73" t="s">
        <v>161</v>
      </c>
      <c r="B4323" s="73" t="s">
        <v>162</v>
      </c>
      <c r="C4323" s="35" t="s">
        <v>48</v>
      </c>
      <c r="D4323" s="35" t="s">
        <v>122</v>
      </c>
      <c r="E4323" s="35" t="s">
        <v>123</v>
      </c>
      <c r="F4323" s="43">
        <v>2020</v>
      </c>
      <c r="G4323" s="31" t="str">
        <f>VLOOKUP(H4323,'GN and GP categories'!A:B,2,FALSE)</f>
        <v>Gram-negative</v>
      </c>
      <c r="H4323" s="53" t="s">
        <v>223</v>
      </c>
      <c r="I4323" s="31">
        <v>1047</v>
      </c>
      <c r="J4323" s="31" t="s">
        <v>196</v>
      </c>
      <c r="K4323" s="31">
        <v>65</v>
      </c>
      <c r="L4323" s="38">
        <f t="shared" si="84"/>
        <v>680.55</v>
      </c>
    </row>
    <row r="4324" spans="1:12" ht="15.75" thickBot="1">
      <c r="A4324" s="72" t="s">
        <v>161</v>
      </c>
      <c r="B4324" s="72" t="s">
        <v>162</v>
      </c>
      <c r="C4324" s="35" t="s">
        <v>48</v>
      </c>
      <c r="D4324" s="35" t="s">
        <v>122</v>
      </c>
      <c r="E4324" s="35" t="s">
        <v>123</v>
      </c>
      <c r="F4324" s="43">
        <v>2020</v>
      </c>
      <c r="G4324" s="31" t="str">
        <f>VLOOKUP(H4324,'GN and GP categories'!A:B,2,FALSE)</f>
        <v>Gram-negative</v>
      </c>
      <c r="H4324" s="53" t="s">
        <v>223</v>
      </c>
      <c r="I4324" s="31">
        <v>1047</v>
      </c>
      <c r="J4324" s="31" t="s">
        <v>20</v>
      </c>
      <c r="K4324" s="31">
        <v>93</v>
      </c>
      <c r="L4324" s="38">
        <f t="shared" si="84"/>
        <v>973.71</v>
      </c>
    </row>
    <row r="4325" spans="1:12" ht="15.75" thickBot="1">
      <c r="A4325" s="72" t="s">
        <v>161</v>
      </c>
      <c r="B4325" s="72" t="s">
        <v>162</v>
      </c>
      <c r="C4325" s="35" t="s">
        <v>48</v>
      </c>
      <c r="D4325" s="35" t="s">
        <v>122</v>
      </c>
      <c r="E4325" s="35" t="s">
        <v>123</v>
      </c>
      <c r="F4325" s="43">
        <v>2020</v>
      </c>
      <c r="G4325" s="31" t="str">
        <f>VLOOKUP(H4325,'GN and GP categories'!A:B,2,FALSE)</f>
        <v>Gram-negative</v>
      </c>
      <c r="H4325" s="53" t="s">
        <v>223</v>
      </c>
      <c r="I4325" s="31">
        <v>1047</v>
      </c>
      <c r="J4325" s="31" t="s">
        <v>28</v>
      </c>
      <c r="K4325" s="31">
        <v>81</v>
      </c>
      <c r="L4325" s="38">
        <f t="shared" si="84"/>
        <v>848.07</v>
      </c>
    </row>
    <row r="4326" spans="1:12" ht="15.75" thickBot="1">
      <c r="A4326" s="72" t="s">
        <v>161</v>
      </c>
      <c r="B4326" s="72" t="s">
        <v>162</v>
      </c>
      <c r="C4326" s="35" t="s">
        <v>48</v>
      </c>
      <c r="D4326" s="35" t="s">
        <v>122</v>
      </c>
      <c r="E4326" s="35" t="s">
        <v>123</v>
      </c>
      <c r="F4326" s="43">
        <v>2020</v>
      </c>
      <c r="G4326" s="31" t="str">
        <f>VLOOKUP(H4326,'GN and GP categories'!A:B,2,FALSE)</f>
        <v>Gram-negative</v>
      </c>
      <c r="H4326" s="53" t="s">
        <v>223</v>
      </c>
      <c r="I4326" s="31">
        <v>1047</v>
      </c>
      <c r="J4326" s="31" t="s">
        <v>31</v>
      </c>
      <c r="K4326" s="31">
        <v>95</v>
      </c>
      <c r="L4326" s="38">
        <f t="shared" si="84"/>
        <v>994.65</v>
      </c>
    </row>
    <row r="4327" spans="1:12" ht="15.75" thickBot="1">
      <c r="A4327" s="72" t="s">
        <v>161</v>
      </c>
      <c r="B4327" s="72" t="s">
        <v>162</v>
      </c>
      <c r="C4327" s="35" t="s">
        <v>48</v>
      </c>
      <c r="D4327" s="35" t="s">
        <v>122</v>
      </c>
      <c r="E4327" s="35" t="s">
        <v>123</v>
      </c>
      <c r="F4327" s="43">
        <v>2020</v>
      </c>
      <c r="G4327" s="31" t="str">
        <f>VLOOKUP(H4327,'GN and GP categories'!A:B,2,FALSE)</f>
        <v>Gram-negative</v>
      </c>
      <c r="H4327" s="53" t="s">
        <v>223</v>
      </c>
      <c r="I4327" s="31">
        <v>1047</v>
      </c>
      <c r="J4327" s="31" t="s">
        <v>17</v>
      </c>
      <c r="K4327" s="31">
        <v>100</v>
      </c>
      <c r="L4327" s="38">
        <f t="shared" si="84"/>
        <v>1047</v>
      </c>
    </row>
    <row r="4328" spans="1:12" ht="15.75" thickBot="1">
      <c r="A4328" s="72" t="s">
        <v>161</v>
      </c>
      <c r="B4328" s="72" t="s">
        <v>162</v>
      </c>
      <c r="C4328" s="35" t="s">
        <v>48</v>
      </c>
      <c r="D4328" s="35" t="s">
        <v>122</v>
      </c>
      <c r="E4328" s="35" t="s">
        <v>123</v>
      </c>
      <c r="F4328" s="43">
        <v>2020</v>
      </c>
      <c r="G4328" s="31" t="str">
        <f>VLOOKUP(H4328,'GN and GP categories'!A:B,2,FALSE)</f>
        <v>Gram-negative</v>
      </c>
      <c r="H4328" s="53" t="s">
        <v>223</v>
      </c>
      <c r="I4328" s="31">
        <v>1047</v>
      </c>
      <c r="J4328" s="31" t="s">
        <v>228</v>
      </c>
      <c r="K4328" s="31">
        <v>95</v>
      </c>
      <c r="L4328" s="38">
        <f t="shared" si="84"/>
        <v>994.65</v>
      </c>
    </row>
    <row r="4329" spans="1:12" ht="15.75" thickBot="1">
      <c r="A4329" s="72" t="s">
        <v>161</v>
      </c>
      <c r="B4329" s="72" t="s">
        <v>162</v>
      </c>
      <c r="C4329" s="35" t="s">
        <v>48</v>
      </c>
      <c r="D4329" s="35" t="s">
        <v>122</v>
      </c>
      <c r="E4329" s="35" t="s">
        <v>123</v>
      </c>
      <c r="F4329" s="43">
        <v>2020</v>
      </c>
      <c r="G4329" s="31" t="str">
        <f>VLOOKUP(H4329,'GN and GP categories'!A:B,2,FALSE)</f>
        <v>Gram-negative</v>
      </c>
      <c r="H4329" s="53" t="s">
        <v>223</v>
      </c>
      <c r="I4329" s="31">
        <v>1047</v>
      </c>
      <c r="J4329" s="31" t="s">
        <v>16</v>
      </c>
      <c r="K4329" s="31">
        <v>99</v>
      </c>
      <c r="L4329" s="38">
        <f t="shared" si="84"/>
        <v>1036.53</v>
      </c>
    </row>
    <row r="4330" spans="1:12" ht="15.75" thickBot="1">
      <c r="A4330" s="72" t="s">
        <v>161</v>
      </c>
      <c r="B4330" s="72" t="s">
        <v>162</v>
      </c>
      <c r="C4330" s="35" t="s">
        <v>48</v>
      </c>
      <c r="D4330" s="35" t="s">
        <v>122</v>
      </c>
      <c r="E4330" s="35" t="s">
        <v>123</v>
      </c>
      <c r="F4330" s="43">
        <v>2020</v>
      </c>
      <c r="G4330" s="31" t="str">
        <f>VLOOKUP(H4330,'GN and GP categories'!A:B,2,FALSE)</f>
        <v>Gram-negative</v>
      </c>
      <c r="H4330" s="53" t="s">
        <v>223</v>
      </c>
      <c r="I4330" s="31">
        <v>1047</v>
      </c>
      <c r="J4330" s="31" t="s">
        <v>30</v>
      </c>
      <c r="K4330" s="31">
        <v>87</v>
      </c>
      <c r="L4330" s="38">
        <f t="shared" si="84"/>
        <v>910.89</v>
      </c>
    </row>
    <row r="4331" spans="1:12" ht="15.75" thickBot="1">
      <c r="A4331" s="72" t="s">
        <v>161</v>
      </c>
      <c r="B4331" s="72" t="s">
        <v>162</v>
      </c>
      <c r="C4331" s="35" t="s">
        <v>48</v>
      </c>
      <c r="D4331" s="35" t="s">
        <v>124</v>
      </c>
      <c r="E4331" s="35" t="s">
        <v>123</v>
      </c>
      <c r="F4331" s="43">
        <v>2021</v>
      </c>
      <c r="G4331" s="31" t="str">
        <f>VLOOKUP(H4331,'GN and GP categories'!A:B,2,FALSE)</f>
        <v>Gram-negative</v>
      </c>
      <c r="H4331" s="53" t="s">
        <v>223</v>
      </c>
      <c r="I4331" s="31">
        <v>1048</v>
      </c>
      <c r="J4331" s="31" t="s">
        <v>253</v>
      </c>
      <c r="K4331" s="31">
        <v>100</v>
      </c>
      <c r="L4331" s="38">
        <f t="shared" si="84"/>
        <v>1048</v>
      </c>
    </row>
    <row r="4332" spans="1:12" ht="15.75" thickBot="1">
      <c r="A4332" s="73" t="s">
        <v>161</v>
      </c>
      <c r="B4332" s="73" t="s">
        <v>162</v>
      </c>
      <c r="C4332" s="35" t="s">
        <v>48</v>
      </c>
      <c r="D4332" s="35" t="s">
        <v>122</v>
      </c>
      <c r="E4332" s="35" t="s">
        <v>123</v>
      </c>
      <c r="F4332" s="43">
        <v>2020</v>
      </c>
      <c r="G4332" s="31" t="str">
        <f>VLOOKUP(H4332,'GN and GP categories'!A:B,2,FALSE)</f>
        <v>Gram-negative</v>
      </c>
      <c r="H4332" s="53" t="s">
        <v>104</v>
      </c>
      <c r="I4332" s="31">
        <v>212</v>
      </c>
      <c r="J4332" s="31" t="s">
        <v>196</v>
      </c>
      <c r="K4332" s="31">
        <v>0</v>
      </c>
      <c r="L4332" s="38">
        <f t="shared" si="84"/>
        <v>0</v>
      </c>
    </row>
    <row r="4333" spans="1:12" ht="15.75" thickBot="1">
      <c r="A4333" s="72" t="s">
        <v>161</v>
      </c>
      <c r="B4333" s="72" t="s">
        <v>162</v>
      </c>
      <c r="C4333" s="35" t="s">
        <v>48</v>
      </c>
      <c r="D4333" s="35" t="s">
        <v>122</v>
      </c>
      <c r="E4333" s="35" t="s">
        <v>123</v>
      </c>
      <c r="F4333" s="43">
        <v>2020</v>
      </c>
      <c r="G4333" s="31" t="str">
        <f>VLOOKUP(H4333,'GN and GP categories'!A:B,2,FALSE)</f>
        <v>Gram-negative</v>
      </c>
      <c r="H4333" s="53" t="s">
        <v>104</v>
      </c>
      <c r="I4333" s="31">
        <v>212</v>
      </c>
      <c r="J4333" s="31" t="s">
        <v>20</v>
      </c>
      <c r="K4333" s="31">
        <v>96</v>
      </c>
      <c r="L4333" s="38">
        <f t="shared" si="84"/>
        <v>203.52</v>
      </c>
    </row>
    <row r="4334" spans="1:12" ht="15.75" thickBot="1">
      <c r="A4334" s="72" t="s">
        <v>161</v>
      </c>
      <c r="B4334" s="72" t="s">
        <v>162</v>
      </c>
      <c r="C4334" s="35" t="s">
        <v>48</v>
      </c>
      <c r="D4334" s="35" t="s">
        <v>122</v>
      </c>
      <c r="E4334" s="35" t="s">
        <v>123</v>
      </c>
      <c r="F4334" s="43">
        <v>2020</v>
      </c>
      <c r="G4334" s="31" t="str">
        <f>VLOOKUP(H4334,'GN and GP categories'!A:B,2,FALSE)</f>
        <v>Gram-negative</v>
      </c>
      <c r="H4334" s="53" t="s">
        <v>104</v>
      </c>
      <c r="I4334" s="31">
        <v>212</v>
      </c>
      <c r="J4334" s="31" t="s">
        <v>28</v>
      </c>
      <c r="K4334" s="31">
        <v>90</v>
      </c>
      <c r="L4334" s="38">
        <f t="shared" si="84"/>
        <v>190.8</v>
      </c>
    </row>
    <row r="4335" spans="1:12" ht="15.75" thickBot="1">
      <c r="A4335" s="72" t="s">
        <v>161</v>
      </c>
      <c r="B4335" s="72" t="s">
        <v>162</v>
      </c>
      <c r="C4335" s="35" t="s">
        <v>48</v>
      </c>
      <c r="D4335" s="35" t="s">
        <v>122</v>
      </c>
      <c r="E4335" s="35" t="s">
        <v>123</v>
      </c>
      <c r="F4335" s="43">
        <v>2020</v>
      </c>
      <c r="G4335" s="31" t="str">
        <f>VLOOKUP(H4335,'GN and GP categories'!A:B,2,FALSE)</f>
        <v>Gram-negative</v>
      </c>
      <c r="H4335" s="53" t="s">
        <v>104</v>
      </c>
      <c r="I4335" s="31">
        <v>212</v>
      </c>
      <c r="J4335" s="31" t="s">
        <v>31</v>
      </c>
      <c r="K4335" s="31">
        <v>100</v>
      </c>
      <c r="L4335" s="38">
        <f t="shared" si="84"/>
        <v>212</v>
      </c>
    </row>
    <row r="4336" spans="1:12" ht="15.75" thickBot="1">
      <c r="A4336" s="72" t="s">
        <v>161</v>
      </c>
      <c r="B4336" s="72" t="s">
        <v>162</v>
      </c>
      <c r="C4336" s="35" t="s">
        <v>48</v>
      </c>
      <c r="D4336" s="35" t="s">
        <v>122</v>
      </c>
      <c r="E4336" s="35" t="s">
        <v>123</v>
      </c>
      <c r="F4336" s="43">
        <v>2020</v>
      </c>
      <c r="G4336" s="31" t="str">
        <f>VLOOKUP(H4336,'GN and GP categories'!A:B,2,FALSE)</f>
        <v>Gram-negative</v>
      </c>
      <c r="H4336" s="53" t="s">
        <v>104</v>
      </c>
      <c r="I4336" s="31">
        <v>212</v>
      </c>
      <c r="J4336" s="31" t="s">
        <v>17</v>
      </c>
      <c r="K4336" s="31">
        <v>99</v>
      </c>
      <c r="L4336" s="38">
        <f t="shared" si="84"/>
        <v>209.88</v>
      </c>
    </row>
    <row r="4337" spans="1:12" ht="15.75" thickBot="1">
      <c r="A4337" s="72" t="s">
        <v>161</v>
      </c>
      <c r="B4337" s="72" t="s">
        <v>162</v>
      </c>
      <c r="C4337" s="35" t="s">
        <v>48</v>
      </c>
      <c r="D4337" s="35" t="s">
        <v>122</v>
      </c>
      <c r="E4337" s="35" t="s">
        <v>123</v>
      </c>
      <c r="F4337" s="43">
        <v>2020</v>
      </c>
      <c r="G4337" s="31" t="str">
        <f>VLOOKUP(H4337,'GN and GP categories'!A:B,2,FALSE)</f>
        <v>Gram-negative</v>
      </c>
      <c r="H4337" s="53" t="s">
        <v>104</v>
      </c>
      <c r="I4337" s="31">
        <v>212</v>
      </c>
      <c r="J4337" s="31" t="s">
        <v>228</v>
      </c>
      <c r="K4337" s="31">
        <v>50</v>
      </c>
      <c r="L4337" s="38">
        <f t="shared" si="84"/>
        <v>106</v>
      </c>
    </row>
    <row r="4338" spans="1:12" ht="15.75" thickBot="1">
      <c r="A4338" s="72" t="s">
        <v>161</v>
      </c>
      <c r="B4338" s="72" t="s">
        <v>162</v>
      </c>
      <c r="C4338" s="35" t="s">
        <v>48</v>
      </c>
      <c r="D4338" s="35" t="s">
        <v>122</v>
      </c>
      <c r="E4338" s="35" t="s">
        <v>123</v>
      </c>
      <c r="F4338" s="43">
        <v>2020</v>
      </c>
      <c r="G4338" s="31" t="str">
        <f>VLOOKUP(H4338,'GN and GP categories'!A:B,2,FALSE)</f>
        <v>Gram-negative</v>
      </c>
      <c r="H4338" s="53" t="s">
        <v>104</v>
      </c>
      <c r="I4338" s="31">
        <v>212</v>
      </c>
      <c r="J4338" s="31" t="s">
        <v>16</v>
      </c>
      <c r="K4338" s="31">
        <v>97</v>
      </c>
      <c r="L4338" s="38">
        <f t="shared" si="84"/>
        <v>205.64</v>
      </c>
    </row>
    <row r="4339" spans="1:12" ht="15.75" thickBot="1">
      <c r="A4339" s="72" t="s">
        <v>161</v>
      </c>
      <c r="B4339" s="72" t="s">
        <v>162</v>
      </c>
      <c r="C4339" s="35" t="s">
        <v>48</v>
      </c>
      <c r="D4339" s="35" t="s">
        <v>122</v>
      </c>
      <c r="E4339" s="35" t="s">
        <v>123</v>
      </c>
      <c r="F4339" s="43">
        <v>2020</v>
      </c>
      <c r="G4339" s="31" t="str">
        <f>VLOOKUP(H4339,'GN and GP categories'!A:B,2,FALSE)</f>
        <v>Gram-negative</v>
      </c>
      <c r="H4339" s="53" t="s">
        <v>104</v>
      </c>
      <c r="I4339" s="31">
        <v>212</v>
      </c>
      <c r="J4339" s="31" t="s">
        <v>30</v>
      </c>
      <c r="K4339" s="31">
        <v>95</v>
      </c>
      <c r="L4339" s="38">
        <f t="shared" si="84"/>
        <v>201.4</v>
      </c>
    </row>
    <row r="4340" spans="1:12" ht="15.75" thickBot="1">
      <c r="A4340" s="73" t="s">
        <v>161</v>
      </c>
      <c r="B4340" s="73" t="s">
        <v>162</v>
      </c>
      <c r="C4340" s="35" t="s">
        <v>48</v>
      </c>
      <c r="D4340" s="35" t="s">
        <v>122</v>
      </c>
      <c r="E4340" s="35" t="s">
        <v>123</v>
      </c>
      <c r="F4340" s="43">
        <v>2020</v>
      </c>
      <c r="G4340" s="31" t="str">
        <f>VLOOKUP(H4340,'GN and GP categories'!A:B,2,FALSE)</f>
        <v>Gram-negative</v>
      </c>
      <c r="H4340" s="53" t="s">
        <v>108</v>
      </c>
      <c r="I4340" s="31">
        <v>76</v>
      </c>
      <c r="J4340" s="31" t="s">
        <v>196</v>
      </c>
      <c r="K4340" s="31">
        <v>91</v>
      </c>
      <c r="L4340" s="38">
        <f t="shared" si="84"/>
        <v>69.16</v>
      </c>
    </row>
    <row r="4341" spans="1:12" ht="15.75" thickBot="1">
      <c r="A4341" s="72" t="s">
        <v>161</v>
      </c>
      <c r="B4341" s="72" t="s">
        <v>162</v>
      </c>
      <c r="C4341" s="35" t="s">
        <v>48</v>
      </c>
      <c r="D4341" s="35" t="s">
        <v>122</v>
      </c>
      <c r="E4341" s="35" t="s">
        <v>123</v>
      </c>
      <c r="F4341" s="43">
        <v>2020</v>
      </c>
      <c r="G4341" s="31" t="str">
        <f>VLOOKUP(H4341,'GN and GP categories'!A:B,2,FALSE)</f>
        <v>Gram-negative</v>
      </c>
      <c r="H4341" s="53" t="s">
        <v>108</v>
      </c>
      <c r="I4341" s="31">
        <v>76</v>
      </c>
      <c r="J4341" s="31" t="s">
        <v>20</v>
      </c>
      <c r="K4341" s="31">
        <v>92</v>
      </c>
      <c r="L4341" s="38">
        <f t="shared" si="84"/>
        <v>69.92</v>
      </c>
    </row>
    <row r="4342" spans="1:12" ht="15.75" thickBot="1">
      <c r="A4342" s="72" t="s">
        <v>161</v>
      </c>
      <c r="B4342" s="72" t="s">
        <v>162</v>
      </c>
      <c r="C4342" s="35" t="s">
        <v>48</v>
      </c>
      <c r="D4342" s="35" t="s">
        <v>122</v>
      </c>
      <c r="E4342" s="35" t="s">
        <v>123</v>
      </c>
      <c r="F4342" s="43">
        <v>2020</v>
      </c>
      <c r="G4342" s="31" t="str">
        <f>VLOOKUP(H4342,'GN and GP categories'!A:B,2,FALSE)</f>
        <v>Gram-negative</v>
      </c>
      <c r="H4342" s="53" t="s">
        <v>108</v>
      </c>
      <c r="I4342" s="31">
        <v>76</v>
      </c>
      <c r="J4342" t="s">
        <v>28</v>
      </c>
      <c r="K4342">
        <v>85</v>
      </c>
      <c r="L4342" s="38">
        <f t="shared" si="84"/>
        <v>64.599999999999994</v>
      </c>
    </row>
    <row r="4343" spans="1:12" ht="15.75" thickBot="1">
      <c r="A4343" s="72" t="s">
        <v>161</v>
      </c>
      <c r="B4343" s="72" t="s">
        <v>162</v>
      </c>
      <c r="C4343" s="35" t="s">
        <v>48</v>
      </c>
      <c r="D4343" s="35" t="s">
        <v>122</v>
      </c>
      <c r="E4343" s="35" t="s">
        <v>123</v>
      </c>
      <c r="F4343" s="43">
        <v>2020</v>
      </c>
      <c r="G4343" s="31" t="str">
        <f>VLOOKUP(H4343,'GN and GP categories'!A:B,2,FALSE)</f>
        <v>Gram-negative</v>
      </c>
      <c r="H4343" s="53" t="s">
        <v>108</v>
      </c>
      <c r="I4343" s="31">
        <v>76</v>
      </c>
      <c r="J4343" t="s">
        <v>31</v>
      </c>
      <c r="K4343">
        <v>96</v>
      </c>
      <c r="L4343" s="38">
        <f t="shared" si="84"/>
        <v>72.959999999999994</v>
      </c>
    </row>
    <row r="4344" spans="1:12" ht="15.75" thickBot="1">
      <c r="A4344" s="72" t="s">
        <v>161</v>
      </c>
      <c r="B4344" s="72" t="s">
        <v>162</v>
      </c>
      <c r="C4344" s="35" t="s">
        <v>48</v>
      </c>
      <c r="D4344" s="35" t="s">
        <v>122</v>
      </c>
      <c r="E4344" s="35" t="s">
        <v>123</v>
      </c>
      <c r="F4344" s="43">
        <v>2020</v>
      </c>
      <c r="G4344" s="31" t="str">
        <f>VLOOKUP(H4344,'GN and GP categories'!A:B,2,FALSE)</f>
        <v>Gram-negative</v>
      </c>
      <c r="H4344" s="53" t="s">
        <v>108</v>
      </c>
      <c r="I4344" s="31">
        <v>76</v>
      </c>
      <c r="J4344" t="s">
        <v>228</v>
      </c>
      <c r="K4344">
        <v>0</v>
      </c>
      <c r="L4344" s="38">
        <f t="shared" si="84"/>
        <v>0</v>
      </c>
    </row>
    <row r="4345" spans="1:12" ht="15.75" thickBot="1">
      <c r="A4345" s="72" t="s">
        <v>161</v>
      </c>
      <c r="B4345" s="72" t="s">
        <v>162</v>
      </c>
      <c r="C4345" s="35" t="s">
        <v>48</v>
      </c>
      <c r="D4345" s="35" t="s">
        <v>122</v>
      </c>
      <c r="E4345" s="35" t="s">
        <v>123</v>
      </c>
      <c r="F4345" s="43">
        <v>2020</v>
      </c>
      <c r="G4345" s="31" t="str">
        <f>VLOOKUP(H4345,'GN and GP categories'!A:B,2,FALSE)</f>
        <v>Gram-negative</v>
      </c>
      <c r="H4345" s="53" t="s">
        <v>108</v>
      </c>
      <c r="I4345" s="31">
        <v>76</v>
      </c>
      <c r="J4345" t="s">
        <v>16</v>
      </c>
      <c r="K4345">
        <v>100</v>
      </c>
      <c r="L4345" s="38">
        <f t="shared" si="84"/>
        <v>76</v>
      </c>
    </row>
    <row r="4346" spans="1:12" ht="15.75" thickBot="1">
      <c r="A4346" s="72" t="s">
        <v>161</v>
      </c>
      <c r="B4346" s="72" t="s">
        <v>162</v>
      </c>
      <c r="C4346" s="35" t="s">
        <v>48</v>
      </c>
      <c r="D4346" s="35" t="s">
        <v>122</v>
      </c>
      <c r="E4346" s="35" t="s">
        <v>123</v>
      </c>
      <c r="F4346" s="43">
        <v>2020</v>
      </c>
      <c r="G4346" s="31" t="str">
        <f>VLOOKUP(H4346,'GN and GP categories'!A:B,2,FALSE)</f>
        <v>Gram-negative</v>
      </c>
      <c r="H4346" s="53" t="s">
        <v>108</v>
      </c>
      <c r="I4346" s="31">
        <v>76</v>
      </c>
      <c r="J4346" t="s">
        <v>30</v>
      </c>
      <c r="K4346">
        <v>81</v>
      </c>
      <c r="L4346" s="38">
        <f t="shared" si="84"/>
        <v>61.56</v>
      </c>
    </row>
    <row r="4347" spans="1:12" ht="15.75" thickBot="1">
      <c r="A4347" s="72" t="s">
        <v>161</v>
      </c>
      <c r="B4347" s="72" t="s">
        <v>162</v>
      </c>
      <c r="C4347" s="35" t="s">
        <v>48</v>
      </c>
      <c r="D4347" s="35" t="s">
        <v>122</v>
      </c>
      <c r="E4347" s="35" t="s">
        <v>123</v>
      </c>
      <c r="F4347" s="43">
        <v>2020</v>
      </c>
      <c r="G4347" s="31" t="str">
        <f>VLOOKUP(H4347,'GN and GP categories'!A:B,2,FALSE)</f>
        <v>Gram-negative</v>
      </c>
      <c r="H4347" s="53" t="s">
        <v>100</v>
      </c>
      <c r="I4347" s="31">
        <v>51</v>
      </c>
      <c r="J4347" t="s">
        <v>28</v>
      </c>
      <c r="K4347">
        <v>98</v>
      </c>
      <c r="L4347" s="38">
        <f t="shared" si="84"/>
        <v>49.98</v>
      </c>
    </row>
    <row r="4348" spans="1:12" ht="15.75" thickBot="1">
      <c r="A4348" s="72" t="s">
        <v>161</v>
      </c>
      <c r="B4348" s="72" t="s">
        <v>162</v>
      </c>
      <c r="C4348" s="35" t="s">
        <v>48</v>
      </c>
      <c r="D4348" s="35" t="s">
        <v>122</v>
      </c>
      <c r="E4348" s="35" t="s">
        <v>123</v>
      </c>
      <c r="F4348" s="43">
        <v>2020</v>
      </c>
      <c r="G4348" s="31" t="str">
        <f>VLOOKUP(H4348,'GN and GP categories'!A:B,2,FALSE)</f>
        <v>Gram-negative</v>
      </c>
      <c r="H4348" s="53" t="s">
        <v>100</v>
      </c>
      <c r="I4348" s="31">
        <v>51</v>
      </c>
      <c r="J4348" t="s">
        <v>31</v>
      </c>
      <c r="K4348">
        <v>100</v>
      </c>
      <c r="L4348" s="38">
        <f t="shared" si="84"/>
        <v>51</v>
      </c>
    </row>
    <row r="4349" spans="1:12" ht="15.75" thickBot="1">
      <c r="A4349" s="72" t="s">
        <v>161</v>
      </c>
      <c r="B4349" s="72" t="s">
        <v>162</v>
      </c>
      <c r="C4349" s="35" t="s">
        <v>48</v>
      </c>
      <c r="D4349" s="35" t="s">
        <v>122</v>
      </c>
      <c r="E4349" s="35" t="s">
        <v>123</v>
      </c>
      <c r="F4349" s="43">
        <v>2020</v>
      </c>
      <c r="G4349" s="31" t="str">
        <f>VLOOKUP(H4349,'GN and GP categories'!A:B,2,FALSE)</f>
        <v>Gram-negative</v>
      </c>
      <c r="H4349" s="53" t="s">
        <v>100</v>
      </c>
      <c r="I4349" s="31">
        <v>51</v>
      </c>
      <c r="J4349" t="s">
        <v>17</v>
      </c>
      <c r="K4349">
        <v>100</v>
      </c>
      <c r="L4349" s="38">
        <f t="shared" si="84"/>
        <v>51</v>
      </c>
    </row>
    <row r="4350" spans="1:12" ht="15.75" thickBot="1">
      <c r="A4350" s="72" t="s">
        <v>161</v>
      </c>
      <c r="B4350" s="72" t="s">
        <v>162</v>
      </c>
      <c r="C4350" s="35" t="s">
        <v>48</v>
      </c>
      <c r="D4350" s="35" t="s">
        <v>122</v>
      </c>
      <c r="E4350" s="35" t="s">
        <v>123</v>
      </c>
      <c r="F4350" s="43">
        <v>2020</v>
      </c>
      <c r="G4350" s="31" t="str">
        <f>VLOOKUP(H4350,'GN and GP categories'!A:B,2,FALSE)</f>
        <v>Gram-negative</v>
      </c>
      <c r="H4350" s="53" t="s">
        <v>100</v>
      </c>
      <c r="I4350" s="31">
        <v>51</v>
      </c>
      <c r="J4350" t="s">
        <v>228</v>
      </c>
      <c r="K4350">
        <v>41</v>
      </c>
      <c r="L4350" s="38">
        <f t="shared" si="84"/>
        <v>20.91</v>
      </c>
    </row>
    <row r="4351" spans="1:12" ht="15.75" thickBot="1">
      <c r="A4351" s="72" t="s">
        <v>161</v>
      </c>
      <c r="B4351" s="72" t="s">
        <v>162</v>
      </c>
      <c r="C4351" s="35" t="s">
        <v>48</v>
      </c>
      <c r="D4351" s="35" t="s">
        <v>122</v>
      </c>
      <c r="E4351" s="35" t="s">
        <v>123</v>
      </c>
      <c r="F4351" s="43">
        <v>2020</v>
      </c>
      <c r="G4351" s="31" t="str">
        <f>VLOOKUP(H4351,'GN and GP categories'!A:B,2,FALSE)</f>
        <v>Gram-negative</v>
      </c>
      <c r="H4351" s="53" t="s">
        <v>100</v>
      </c>
      <c r="I4351" s="31">
        <v>51</v>
      </c>
      <c r="J4351" t="s">
        <v>30</v>
      </c>
      <c r="K4351">
        <v>90</v>
      </c>
      <c r="L4351" s="38">
        <f t="shared" si="84"/>
        <v>45.9</v>
      </c>
    </row>
    <row r="4352" spans="1:12" ht="15.75" thickBot="1">
      <c r="A4352" s="73" t="s">
        <v>161</v>
      </c>
      <c r="B4352" s="73" t="s">
        <v>162</v>
      </c>
      <c r="C4352" s="35" t="s">
        <v>48</v>
      </c>
      <c r="D4352" s="35" t="s">
        <v>122</v>
      </c>
      <c r="E4352" s="35" t="s">
        <v>123</v>
      </c>
      <c r="F4352" s="43">
        <v>2020</v>
      </c>
      <c r="G4352" s="31" t="str">
        <f>VLOOKUP(H4352,'GN and GP categories'!A:B,2,FALSE)</f>
        <v>Gram-negative</v>
      </c>
      <c r="H4352" s="53" t="s">
        <v>104</v>
      </c>
      <c r="I4352" s="31">
        <v>47</v>
      </c>
      <c r="J4352" t="s">
        <v>196</v>
      </c>
      <c r="K4352">
        <v>0</v>
      </c>
      <c r="L4352" s="38">
        <f t="shared" si="84"/>
        <v>0</v>
      </c>
    </row>
    <row r="4353" spans="1:12" ht="15.75" thickBot="1">
      <c r="A4353" s="72" t="s">
        <v>161</v>
      </c>
      <c r="B4353" s="72" t="s">
        <v>162</v>
      </c>
      <c r="C4353" s="35" t="s">
        <v>48</v>
      </c>
      <c r="D4353" s="35" t="s">
        <v>122</v>
      </c>
      <c r="E4353" s="35" t="s">
        <v>123</v>
      </c>
      <c r="F4353" s="43">
        <v>2020</v>
      </c>
      <c r="G4353" s="31" t="str">
        <f>VLOOKUP(H4353,'GN and GP categories'!A:B,2,FALSE)</f>
        <v>Gram-negative</v>
      </c>
      <c r="H4353" s="53" t="s">
        <v>104</v>
      </c>
      <c r="I4353" s="31">
        <v>47</v>
      </c>
      <c r="J4353" t="s">
        <v>20</v>
      </c>
      <c r="K4353">
        <v>59</v>
      </c>
      <c r="L4353" s="38">
        <f t="shared" si="84"/>
        <v>27.73</v>
      </c>
    </row>
    <row r="4354" spans="1:12" ht="15.75" thickBot="1">
      <c r="A4354" s="72" t="s">
        <v>161</v>
      </c>
      <c r="B4354" s="72" t="s">
        <v>162</v>
      </c>
      <c r="C4354" s="35" t="s">
        <v>48</v>
      </c>
      <c r="D4354" s="35" t="s">
        <v>122</v>
      </c>
      <c r="E4354" s="35" t="s">
        <v>123</v>
      </c>
      <c r="F4354" s="43">
        <v>2020</v>
      </c>
      <c r="G4354" s="31" t="str">
        <f>VLOOKUP(H4354,'GN and GP categories'!A:B,2,FALSE)</f>
        <v>Gram-negative</v>
      </c>
      <c r="H4354" s="53" t="s">
        <v>104</v>
      </c>
      <c r="I4354" s="31">
        <v>47</v>
      </c>
      <c r="J4354" t="s">
        <v>28</v>
      </c>
      <c r="K4354">
        <v>98</v>
      </c>
      <c r="L4354" s="38">
        <f t="shared" si="84"/>
        <v>46.06</v>
      </c>
    </row>
    <row r="4355" spans="1:12" ht="15.75" thickBot="1">
      <c r="A4355" s="72" t="s">
        <v>161</v>
      </c>
      <c r="B4355" s="72" t="s">
        <v>162</v>
      </c>
      <c r="C4355" s="35" t="s">
        <v>48</v>
      </c>
      <c r="D4355" s="35" t="s">
        <v>122</v>
      </c>
      <c r="E4355" s="35" t="s">
        <v>123</v>
      </c>
      <c r="F4355" s="43">
        <v>2020</v>
      </c>
      <c r="G4355" s="31" t="str">
        <f>VLOOKUP(H4355,'GN and GP categories'!A:B,2,FALSE)</f>
        <v>Gram-negative</v>
      </c>
      <c r="H4355" s="53" t="s">
        <v>104</v>
      </c>
      <c r="I4355" s="31">
        <v>47</v>
      </c>
      <c r="J4355" s="31" t="s">
        <v>31</v>
      </c>
      <c r="K4355" s="31">
        <v>98</v>
      </c>
      <c r="L4355" s="38">
        <f t="shared" si="84"/>
        <v>46.06</v>
      </c>
    </row>
    <row r="4356" spans="1:12" ht="15.75" thickBot="1">
      <c r="A4356" s="72" t="s">
        <v>161</v>
      </c>
      <c r="B4356" s="72" t="s">
        <v>162</v>
      </c>
      <c r="C4356" s="35" t="s">
        <v>48</v>
      </c>
      <c r="D4356" s="35" t="s">
        <v>122</v>
      </c>
      <c r="E4356" s="35" t="s">
        <v>123</v>
      </c>
      <c r="F4356" s="43">
        <v>2020</v>
      </c>
      <c r="G4356" s="31" t="str">
        <f>VLOOKUP(H4356,'GN and GP categories'!A:B,2,FALSE)</f>
        <v>Gram-negative</v>
      </c>
      <c r="H4356" s="53" t="s">
        <v>104</v>
      </c>
      <c r="I4356" s="31">
        <v>47</v>
      </c>
      <c r="J4356" s="31" t="s">
        <v>17</v>
      </c>
      <c r="K4356" s="31">
        <v>100</v>
      </c>
      <c r="L4356" s="38">
        <f t="shared" si="84"/>
        <v>47</v>
      </c>
    </row>
    <row r="4357" spans="1:12" ht="15.75" thickBot="1">
      <c r="A4357" s="72" t="s">
        <v>161</v>
      </c>
      <c r="B4357" s="72" t="s">
        <v>162</v>
      </c>
      <c r="C4357" s="35" t="s">
        <v>48</v>
      </c>
      <c r="D4357" s="35" t="s">
        <v>122</v>
      </c>
      <c r="E4357" s="35" t="s">
        <v>123</v>
      </c>
      <c r="F4357" s="43">
        <v>2020</v>
      </c>
      <c r="G4357" s="31" t="str">
        <f>VLOOKUP(H4357,'GN and GP categories'!A:B,2,FALSE)</f>
        <v>Gram-negative</v>
      </c>
      <c r="H4357" s="53" t="s">
        <v>104</v>
      </c>
      <c r="I4357" s="31">
        <v>47</v>
      </c>
      <c r="J4357" s="31" t="s">
        <v>228</v>
      </c>
      <c r="K4357" s="31">
        <v>92</v>
      </c>
      <c r="L4357" s="38">
        <f t="shared" si="84"/>
        <v>43.24</v>
      </c>
    </row>
    <row r="4358" spans="1:12" ht="15.75" thickBot="1">
      <c r="A4358" s="72" t="s">
        <v>161</v>
      </c>
      <c r="B4358" s="72" t="s">
        <v>162</v>
      </c>
      <c r="C4358" s="35" t="s">
        <v>48</v>
      </c>
      <c r="D4358" s="35" t="s">
        <v>122</v>
      </c>
      <c r="E4358" s="35" t="s">
        <v>123</v>
      </c>
      <c r="F4358" s="43">
        <v>2020</v>
      </c>
      <c r="G4358" s="31" t="str">
        <f>VLOOKUP(H4358,'GN and GP categories'!A:B,2,FALSE)</f>
        <v>Gram-negative</v>
      </c>
      <c r="H4358" s="53" t="s">
        <v>104</v>
      </c>
      <c r="I4358" s="31">
        <v>47</v>
      </c>
      <c r="J4358" s="31" t="s">
        <v>16</v>
      </c>
      <c r="K4358" s="31">
        <v>94</v>
      </c>
      <c r="L4358" s="38">
        <f t="shared" si="84"/>
        <v>44.18</v>
      </c>
    </row>
    <row r="4359" spans="1:12" ht="15.75" thickBot="1">
      <c r="A4359" s="72" t="s">
        <v>161</v>
      </c>
      <c r="B4359" s="72" t="s">
        <v>162</v>
      </c>
      <c r="C4359" s="35" t="s">
        <v>48</v>
      </c>
      <c r="D4359" s="35" t="s">
        <v>122</v>
      </c>
      <c r="E4359" s="35" t="s">
        <v>123</v>
      </c>
      <c r="F4359" s="43">
        <v>2020</v>
      </c>
      <c r="G4359" s="31" t="str">
        <f>VLOOKUP(H4359,'GN and GP categories'!A:B,2,FALSE)</f>
        <v>Gram-negative</v>
      </c>
      <c r="H4359" s="53" t="s">
        <v>104</v>
      </c>
      <c r="I4359" s="31">
        <v>47</v>
      </c>
      <c r="J4359" s="31" t="s">
        <v>30</v>
      </c>
      <c r="K4359" s="31">
        <v>85</v>
      </c>
      <c r="L4359" s="38">
        <f t="shared" si="84"/>
        <v>39.950000000000003</v>
      </c>
    </row>
    <row r="4360" spans="1:12" ht="15.75" thickBot="1">
      <c r="A4360" s="72" t="s">
        <v>161</v>
      </c>
      <c r="B4360" s="72" t="s">
        <v>162</v>
      </c>
      <c r="C4360" s="35" t="s">
        <v>48</v>
      </c>
      <c r="D4360" s="35" t="s">
        <v>122</v>
      </c>
      <c r="E4360" s="35" t="s">
        <v>123</v>
      </c>
      <c r="F4360" s="43">
        <v>2020</v>
      </c>
      <c r="G4360" s="31" t="str">
        <f>VLOOKUP(H4360,'GN and GP categories'!A:B,2,FALSE)</f>
        <v>Gram-negative</v>
      </c>
      <c r="H4360" s="53" t="s">
        <v>4</v>
      </c>
      <c r="I4360" s="31">
        <v>122</v>
      </c>
      <c r="J4360" s="31" t="s">
        <v>208</v>
      </c>
      <c r="K4360" s="31">
        <v>91</v>
      </c>
      <c r="L4360" s="38">
        <f t="shared" si="84"/>
        <v>111.02</v>
      </c>
    </row>
    <row r="4361" spans="1:12" ht="15.75" thickBot="1">
      <c r="A4361" s="72" t="s">
        <v>161</v>
      </c>
      <c r="B4361" s="72" t="s">
        <v>162</v>
      </c>
      <c r="C4361" s="35" t="s">
        <v>48</v>
      </c>
      <c r="D4361" s="35" t="s">
        <v>122</v>
      </c>
      <c r="E4361" s="35" t="s">
        <v>123</v>
      </c>
      <c r="F4361" s="43">
        <v>2020</v>
      </c>
      <c r="G4361" s="31" t="str">
        <f>VLOOKUP(H4361,'GN and GP categories'!A:B,2,FALSE)</f>
        <v>Gram-negative</v>
      </c>
      <c r="H4361" s="53" t="s">
        <v>4</v>
      </c>
      <c r="I4361" s="31">
        <v>122</v>
      </c>
      <c r="J4361" s="31" t="s">
        <v>28</v>
      </c>
      <c r="K4361" s="31">
        <v>87</v>
      </c>
      <c r="L4361" s="38">
        <f t="shared" si="84"/>
        <v>106.14</v>
      </c>
    </row>
    <row r="4362" spans="1:12" ht="15.75" thickBot="1">
      <c r="A4362" s="72" t="s">
        <v>161</v>
      </c>
      <c r="B4362" s="72" t="s">
        <v>162</v>
      </c>
      <c r="C4362" s="35" t="s">
        <v>48</v>
      </c>
      <c r="D4362" s="35" t="s">
        <v>122</v>
      </c>
      <c r="E4362" s="35" t="s">
        <v>123</v>
      </c>
      <c r="F4362" s="43">
        <v>2020</v>
      </c>
      <c r="G4362" s="31" t="str">
        <f>VLOOKUP(H4362,'GN and GP categories'!A:B,2,FALSE)</f>
        <v>Gram-negative</v>
      </c>
      <c r="H4362" s="53" t="s">
        <v>4</v>
      </c>
      <c r="I4362" s="31">
        <v>122</v>
      </c>
      <c r="J4362" s="31" t="s">
        <v>31</v>
      </c>
      <c r="K4362" s="31">
        <v>99</v>
      </c>
      <c r="L4362" s="38">
        <f t="shared" si="84"/>
        <v>120.78</v>
      </c>
    </row>
    <row r="4363" spans="1:12" ht="15.75" thickBot="1">
      <c r="A4363" s="72" t="s">
        <v>161</v>
      </c>
      <c r="B4363" s="72" t="s">
        <v>162</v>
      </c>
      <c r="C4363" s="35" t="s">
        <v>48</v>
      </c>
      <c r="D4363" s="35" t="s">
        <v>122</v>
      </c>
      <c r="E4363" s="35" t="s">
        <v>123</v>
      </c>
      <c r="F4363" s="43">
        <v>2020</v>
      </c>
      <c r="G4363" s="31" t="str">
        <f>VLOOKUP(H4363,'GN and GP categories'!A:B,2,FALSE)</f>
        <v>Gram-negative</v>
      </c>
      <c r="H4363" s="53" t="s">
        <v>4</v>
      </c>
      <c r="I4363" s="31">
        <v>122</v>
      </c>
      <c r="J4363" s="31" t="s">
        <v>17</v>
      </c>
      <c r="K4363" s="31">
        <v>91</v>
      </c>
      <c r="L4363" s="38">
        <f t="shared" si="84"/>
        <v>111.02</v>
      </c>
    </row>
    <row r="4364" spans="1:12" ht="15.75" thickBot="1">
      <c r="A4364" s="72" t="s">
        <v>161</v>
      </c>
      <c r="B4364" s="72" t="s">
        <v>162</v>
      </c>
      <c r="C4364" s="35" t="s">
        <v>48</v>
      </c>
      <c r="D4364" s="35" t="s">
        <v>122</v>
      </c>
      <c r="E4364" s="35" t="s">
        <v>123</v>
      </c>
      <c r="F4364" s="43">
        <v>2020</v>
      </c>
      <c r="G4364" s="31" t="str">
        <f>VLOOKUP(H4364,'GN and GP categories'!A:B,2,FALSE)</f>
        <v>Gram-negative</v>
      </c>
      <c r="H4364" s="53" t="s">
        <v>4</v>
      </c>
      <c r="I4364" s="31">
        <v>122</v>
      </c>
      <c r="J4364" s="31" t="s">
        <v>16</v>
      </c>
      <c r="K4364" s="31">
        <v>96</v>
      </c>
      <c r="L4364" s="38">
        <f t="shared" si="84"/>
        <v>117.12</v>
      </c>
    </row>
    <row r="4365" spans="1:12" ht="15.75" thickBot="1">
      <c r="A4365" s="72" t="s">
        <v>161</v>
      </c>
      <c r="B4365" s="72" t="s">
        <v>162</v>
      </c>
      <c r="C4365" s="35" t="s">
        <v>48</v>
      </c>
      <c r="D4365" s="35" t="s">
        <v>122</v>
      </c>
      <c r="E4365" s="35" t="s">
        <v>123</v>
      </c>
      <c r="F4365" s="43">
        <v>2020</v>
      </c>
      <c r="G4365" s="31" t="str">
        <f>VLOOKUP(H4365,'GN and GP categories'!A:B,2,FALSE)</f>
        <v>Gram-positive</v>
      </c>
      <c r="H4365" s="53" t="s">
        <v>46</v>
      </c>
      <c r="I4365" s="31">
        <v>415</v>
      </c>
      <c r="J4365" s="31" t="s">
        <v>19</v>
      </c>
      <c r="K4365" s="31">
        <v>100</v>
      </c>
      <c r="L4365" s="38">
        <f t="shared" si="84"/>
        <v>415</v>
      </c>
    </row>
    <row r="4366" spans="1:12" ht="15.75" thickBot="1">
      <c r="A4366" s="72" t="s">
        <v>161</v>
      </c>
      <c r="B4366" s="72" t="s">
        <v>162</v>
      </c>
      <c r="C4366" s="35" t="s">
        <v>48</v>
      </c>
      <c r="D4366" s="35" t="s">
        <v>122</v>
      </c>
      <c r="E4366" s="35" t="s">
        <v>123</v>
      </c>
      <c r="F4366" s="43">
        <v>2020</v>
      </c>
      <c r="G4366" s="31" t="str">
        <f>VLOOKUP(H4366,'GN and GP categories'!A:B,2,FALSE)</f>
        <v>Gram-positive</v>
      </c>
      <c r="H4366" s="53" t="s">
        <v>46</v>
      </c>
      <c r="I4366" s="31">
        <v>415</v>
      </c>
      <c r="J4366" s="31" t="s">
        <v>313</v>
      </c>
      <c r="K4366" s="31">
        <v>80</v>
      </c>
      <c r="L4366" s="38">
        <f t="shared" si="84"/>
        <v>332</v>
      </c>
    </row>
    <row r="4367" spans="1:12" ht="15.75" thickBot="1">
      <c r="A4367" s="72" t="s">
        <v>161</v>
      </c>
      <c r="B4367" s="72" t="s">
        <v>162</v>
      </c>
      <c r="C4367" s="35" t="s">
        <v>48</v>
      </c>
      <c r="D4367" s="35" t="s">
        <v>122</v>
      </c>
      <c r="E4367" s="35" t="s">
        <v>123</v>
      </c>
      <c r="F4367" s="43">
        <v>2020</v>
      </c>
      <c r="G4367" s="31" t="str">
        <f>VLOOKUP(H4367,'GN and GP categories'!A:B,2,FALSE)</f>
        <v>Gram-positive</v>
      </c>
      <c r="H4367" s="53" t="s">
        <v>46</v>
      </c>
      <c r="I4367" s="31">
        <v>415</v>
      </c>
      <c r="J4367" s="31" t="s">
        <v>317</v>
      </c>
      <c r="K4367" s="31">
        <v>86</v>
      </c>
      <c r="L4367" s="38">
        <f t="shared" si="84"/>
        <v>356.9</v>
      </c>
    </row>
    <row r="4368" spans="1:12" ht="15.75" thickBot="1">
      <c r="A4368" s="72" t="s">
        <v>161</v>
      </c>
      <c r="B4368" s="72" t="s">
        <v>162</v>
      </c>
      <c r="C4368" s="35" t="s">
        <v>48</v>
      </c>
      <c r="D4368" s="35" t="s">
        <v>122</v>
      </c>
      <c r="E4368" s="35" t="s">
        <v>123</v>
      </c>
      <c r="F4368" s="43">
        <v>2020</v>
      </c>
      <c r="G4368" s="31" t="str">
        <f>VLOOKUP(H4368,'GN and GP categories'!A:B,2,FALSE)</f>
        <v>Gram-positive</v>
      </c>
      <c r="H4368" s="53" t="s">
        <v>46</v>
      </c>
      <c r="I4368" s="31">
        <v>415</v>
      </c>
      <c r="J4368" s="31" t="s">
        <v>34</v>
      </c>
      <c r="K4368" s="31">
        <v>100</v>
      </c>
      <c r="L4368" s="38">
        <f t="shared" si="84"/>
        <v>415</v>
      </c>
    </row>
    <row r="4369" spans="1:12" ht="15.75" thickBot="1">
      <c r="A4369" s="72" t="s">
        <v>161</v>
      </c>
      <c r="B4369" s="72" t="s">
        <v>162</v>
      </c>
      <c r="C4369" s="35" t="s">
        <v>48</v>
      </c>
      <c r="D4369" s="35" t="s">
        <v>122</v>
      </c>
      <c r="E4369" s="35" t="s">
        <v>123</v>
      </c>
      <c r="F4369" s="43">
        <v>2020</v>
      </c>
      <c r="G4369" s="31" t="str">
        <f>VLOOKUP(H4369,'GN and GP categories'!A:B,2,FALSE)</f>
        <v>Gram-positive</v>
      </c>
      <c r="H4369" s="53" t="s">
        <v>46</v>
      </c>
      <c r="I4369" s="31">
        <v>415</v>
      </c>
      <c r="J4369" s="31" t="s">
        <v>28</v>
      </c>
      <c r="K4369" s="31">
        <v>94</v>
      </c>
      <c r="L4369" s="38">
        <f t="shared" si="84"/>
        <v>390.1</v>
      </c>
    </row>
    <row r="4370" spans="1:12" ht="15.75" thickBot="1">
      <c r="A4370" s="72" t="s">
        <v>161</v>
      </c>
      <c r="B4370" s="72" t="s">
        <v>162</v>
      </c>
      <c r="C4370" s="35" t="s">
        <v>48</v>
      </c>
      <c r="D4370" s="35" t="s">
        <v>122</v>
      </c>
      <c r="E4370" s="35" t="s">
        <v>123</v>
      </c>
      <c r="F4370" s="43">
        <v>2020</v>
      </c>
      <c r="G4370" s="31" t="str">
        <f>VLOOKUP(H4370,'GN and GP categories'!A:B,2,FALSE)</f>
        <v>Gram-positive</v>
      </c>
      <c r="H4370" s="53" t="s">
        <v>46</v>
      </c>
      <c r="I4370" s="31">
        <v>415</v>
      </c>
      <c r="J4370" s="31" t="s">
        <v>30</v>
      </c>
      <c r="K4370" s="31">
        <v>99</v>
      </c>
      <c r="L4370" s="38">
        <f t="shared" si="84"/>
        <v>410.85</v>
      </c>
    </row>
    <row r="4371" spans="1:12" ht="15.75" thickBot="1">
      <c r="A4371" s="72" t="s">
        <v>161</v>
      </c>
      <c r="B4371" s="72" t="s">
        <v>162</v>
      </c>
      <c r="C4371" s="35" t="s">
        <v>48</v>
      </c>
      <c r="D4371" s="35" t="s">
        <v>122</v>
      </c>
      <c r="E4371" s="35" t="s">
        <v>123</v>
      </c>
      <c r="F4371" s="43">
        <v>2020</v>
      </c>
      <c r="G4371" s="31" t="str">
        <f>VLOOKUP(H4371,'GN and GP categories'!A:B,2,FALSE)</f>
        <v>Gram-positive</v>
      </c>
      <c r="H4371" s="53" t="s">
        <v>46</v>
      </c>
      <c r="I4371" s="31">
        <v>99</v>
      </c>
      <c r="J4371" s="31" t="s">
        <v>19</v>
      </c>
      <c r="K4371" s="31">
        <v>0</v>
      </c>
      <c r="L4371" s="38">
        <f t="shared" si="84"/>
        <v>0</v>
      </c>
    </row>
    <row r="4372" spans="1:12" ht="15.75" thickBot="1">
      <c r="A4372" s="72" t="s">
        <v>161</v>
      </c>
      <c r="B4372" s="72" t="s">
        <v>162</v>
      </c>
      <c r="C4372" s="35" t="s">
        <v>48</v>
      </c>
      <c r="D4372" s="35" t="s">
        <v>122</v>
      </c>
      <c r="E4372" s="35" t="s">
        <v>123</v>
      </c>
      <c r="F4372" s="43">
        <v>2020</v>
      </c>
      <c r="G4372" s="31" t="str">
        <f>VLOOKUP(H4372,'GN and GP categories'!A:B,2,FALSE)</f>
        <v>Gram-positive</v>
      </c>
      <c r="H4372" s="53" t="s">
        <v>46</v>
      </c>
      <c r="I4372" s="31">
        <v>99</v>
      </c>
      <c r="J4372" s="31" t="s">
        <v>313</v>
      </c>
      <c r="K4372" s="31">
        <v>35</v>
      </c>
      <c r="L4372" s="38">
        <f t="shared" si="84"/>
        <v>34.65</v>
      </c>
    </row>
    <row r="4373" spans="1:12" ht="15.75" thickBot="1">
      <c r="A4373" s="72" t="s">
        <v>161</v>
      </c>
      <c r="B4373" s="72" t="s">
        <v>162</v>
      </c>
      <c r="C4373" s="35" t="s">
        <v>48</v>
      </c>
      <c r="D4373" s="35" t="s">
        <v>122</v>
      </c>
      <c r="E4373" s="35" t="s">
        <v>123</v>
      </c>
      <c r="F4373" s="43">
        <v>2020</v>
      </c>
      <c r="G4373" s="31" t="str">
        <f>VLOOKUP(H4373,'GN and GP categories'!A:B,2,FALSE)</f>
        <v>Gram-positive</v>
      </c>
      <c r="H4373" s="53" t="s">
        <v>46</v>
      </c>
      <c r="I4373" s="31">
        <v>99</v>
      </c>
      <c r="J4373" s="31" t="s">
        <v>317</v>
      </c>
      <c r="K4373" s="31">
        <v>82</v>
      </c>
      <c r="L4373" s="38">
        <f t="shared" si="84"/>
        <v>81.180000000000007</v>
      </c>
    </row>
    <row r="4374" spans="1:12" ht="15.75" thickBot="1">
      <c r="A4374" s="72" t="s">
        <v>161</v>
      </c>
      <c r="B4374" s="72" t="s">
        <v>162</v>
      </c>
      <c r="C4374" s="35" t="s">
        <v>48</v>
      </c>
      <c r="D4374" s="35" t="s">
        <v>122</v>
      </c>
      <c r="E4374" s="35" t="s">
        <v>123</v>
      </c>
      <c r="F4374" s="43">
        <v>2020</v>
      </c>
      <c r="G4374" s="31" t="str">
        <f>VLOOKUP(H4374,'GN and GP categories'!A:B,2,FALSE)</f>
        <v>Gram-positive</v>
      </c>
      <c r="H4374" s="53" t="s">
        <v>46</v>
      </c>
      <c r="I4374" s="31">
        <v>99</v>
      </c>
      <c r="J4374" s="31" t="s">
        <v>34</v>
      </c>
      <c r="K4374" s="31">
        <v>99</v>
      </c>
      <c r="L4374" s="38">
        <f t="shared" si="84"/>
        <v>98.01</v>
      </c>
    </row>
    <row r="4375" spans="1:12" ht="15.75" thickBot="1">
      <c r="A4375" s="72" t="s">
        <v>161</v>
      </c>
      <c r="B4375" s="72" t="s">
        <v>162</v>
      </c>
      <c r="C4375" s="35" t="s">
        <v>48</v>
      </c>
      <c r="D4375" s="35" t="s">
        <v>122</v>
      </c>
      <c r="E4375" s="35" t="s">
        <v>123</v>
      </c>
      <c r="F4375" s="43">
        <v>2020</v>
      </c>
      <c r="G4375" s="31" t="str">
        <f>VLOOKUP(H4375,'GN and GP categories'!A:B,2,FALSE)</f>
        <v>Gram-positive</v>
      </c>
      <c r="H4375" s="53" t="s">
        <v>46</v>
      </c>
      <c r="I4375" s="31">
        <v>99</v>
      </c>
      <c r="J4375" s="31" t="s">
        <v>28</v>
      </c>
      <c r="K4375" s="31">
        <v>43</v>
      </c>
      <c r="L4375" s="38">
        <f t="shared" si="84"/>
        <v>42.57</v>
      </c>
    </row>
    <row r="4376" spans="1:12" ht="15.75" thickBot="1">
      <c r="A4376" s="72" t="s">
        <v>161</v>
      </c>
      <c r="B4376" s="72" t="s">
        <v>162</v>
      </c>
      <c r="C4376" s="35" t="s">
        <v>48</v>
      </c>
      <c r="D4376" s="35" t="s">
        <v>122</v>
      </c>
      <c r="E4376" s="35" t="s">
        <v>123</v>
      </c>
      <c r="F4376" s="43">
        <v>2020</v>
      </c>
      <c r="G4376" s="31" t="str">
        <f>VLOOKUP(H4376,'GN and GP categories'!A:B,2,FALSE)</f>
        <v>Gram-positive</v>
      </c>
      <c r="H4376" s="53" t="s">
        <v>46</v>
      </c>
      <c r="I4376" s="31">
        <v>99</v>
      </c>
      <c r="J4376" s="31" t="s">
        <v>30</v>
      </c>
      <c r="K4376" s="31">
        <v>100</v>
      </c>
      <c r="L4376" s="38">
        <f t="shared" si="84"/>
        <v>99</v>
      </c>
    </row>
    <row r="4377" spans="1:12" ht="15.75" thickBot="1">
      <c r="A4377" s="72" t="s">
        <v>161</v>
      </c>
      <c r="B4377" s="72" t="s">
        <v>162</v>
      </c>
      <c r="C4377" s="35" t="s">
        <v>48</v>
      </c>
      <c r="D4377" s="35" t="s">
        <v>122</v>
      </c>
      <c r="E4377" s="35" t="s">
        <v>123</v>
      </c>
      <c r="F4377" s="43">
        <v>2020</v>
      </c>
      <c r="G4377" s="31" t="str">
        <f>VLOOKUP(H4377,'GN and GP categories'!A:B,2,FALSE)</f>
        <v>Gram-positive</v>
      </c>
      <c r="H4377" s="53" t="s">
        <v>213</v>
      </c>
      <c r="I4377" s="31">
        <v>44</v>
      </c>
      <c r="J4377" s="31" t="s">
        <v>19</v>
      </c>
      <c r="K4377" s="31">
        <v>37</v>
      </c>
      <c r="L4377" s="38">
        <f t="shared" si="84"/>
        <v>16.28</v>
      </c>
    </row>
    <row r="4378" spans="1:12" ht="15.75" thickBot="1">
      <c r="A4378" s="72" t="s">
        <v>161</v>
      </c>
      <c r="B4378" s="72" t="s">
        <v>162</v>
      </c>
      <c r="C4378" s="35" t="s">
        <v>48</v>
      </c>
      <c r="D4378" s="35" t="s">
        <v>122</v>
      </c>
      <c r="E4378" s="35" t="s">
        <v>123</v>
      </c>
      <c r="F4378" s="43">
        <v>2020</v>
      </c>
      <c r="G4378" s="31" t="str">
        <f>VLOOKUP(H4378,'GN and GP categories'!A:B,2,FALSE)</f>
        <v>Gram-positive</v>
      </c>
      <c r="H4378" s="53" t="s">
        <v>213</v>
      </c>
      <c r="I4378" s="31">
        <v>44</v>
      </c>
      <c r="J4378" s="31" t="s">
        <v>313</v>
      </c>
      <c r="K4378" s="31">
        <v>47</v>
      </c>
      <c r="L4378" s="38">
        <f t="shared" si="84"/>
        <v>20.68</v>
      </c>
    </row>
    <row r="4379" spans="1:12" ht="15.75" thickBot="1">
      <c r="A4379" s="72" t="s">
        <v>161</v>
      </c>
      <c r="B4379" s="72" t="s">
        <v>162</v>
      </c>
      <c r="C4379" s="35" t="s">
        <v>48</v>
      </c>
      <c r="D4379" s="35" t="s">
        <v>122</v>
      </c>
      <c r="E4379" s="35" t="s">
        <v>123</v>
      </c>
      <c r="F4379" s="43">
        <v>2020</v>
      </c>
      <c r="G4379" s="31" t="str">
        <f>VLOOKUP(H4379,'GN and GP categories'!A:B,2,FALSE)</f>
        <v>Gram-positive</v>
      </c>
      <c r="H4379" s="53" t="s">
        <v>213</v>
      </c>
      <c r="I4379" s="31">
        <v>44</v>
      </c>
      <c r="J4379" s="31" t="s">
        <v>317</v>
      </c>
      <c r="K4379" s="31">
        <v>67</v>
      </c>
      <c r="L4379" s="38">
        <f t="shared" si="84"/>
        <v>29.48</v>
      </c>
    </row>
    <row r="4380" spans="1:12" ht="15.75" thickBot="1">
      <c r="A4380" s="72" t="s">
        <v>161</v>
      </c>
      <c r="B4380" s="72" t="s">
        <v>162</v>
      </c>
      <c r="C4380" s="35" t="s">
        <v>48</v>
      </c>
      <c r="D4380" s="35" t="s">
        <v>122</v>
      </c>
      <c r="E4380" s="35" t="s">
        <v>123</v>
      </c>
      <c r="F4380" s="43">
        <v>2020</v>
      </c>
      <c r="G4380" s="31" t="str">
        <f>VLOOKUP(H4380,'GN and GP categories'!A:B,2,FALSE)</f>
        <v>Gram-positive</v>
      </c>
      <c r="H4380" s="53" t="s">
        <v>213</v>
      </c>
      <c r="I4380" s="31">
        <v>44</v>
      </c>
      <c r="J4380" s="31" t="s">
        <v>34</v>
      </c>
      <c r="K4380" s="31">
        <v>100</v>
      </c>
      <c r="L4380" s="38">
        <f t="shared" si="84"/>
        <v>44</v>
      </c>
    </row>
    <row r="4381" spans="1:12" ht="15.75" thickBot="1">
      <c r="A4381" s="72" t="s">
        <v>161</v>
      </c>
      <c r="B4381" s="72" t="s">
        <v>162</v>
      </c>
      <c r="C4381" s="35" t="s">
        <v>48</v>
      </c>
      <c r="D4381" s="35" t="s">
        <v>122</v>
      </c>
      <c r="E4381" s="35" t="s">
        <v>123</v>
      </c>
      <c r="F4381" s="43">
        <v>2020</v>
      </c>
      <c r="G4381" s="31" t="str">
        <f>VLOOKUP(H4381,'GN and GP categories'!A:B,2,FALSE)</f>
        <v>Gram-positive</v>
      </c>
      <c r="H4381" s="53" t="s">
        <v>213</v>
      </c>
      <c r="I4381" s="31">
        <v>44</v>
      </c>
      <c r="J4381" s="31" t="s">
        <v>30</v>
      </c>
      <c r="K4381" s="31">
        <v>77</v>
      </c>
      <c r="L4381" s="38">
        <f t="shared" si="84"/>
        <v>33.880000000000003</v>
      </c>
    </row>
    <row r="4382" spans="1:12" ht="15.75" thickBot="1">
      <c r="A4382" s="72" t="s">
        <v>161</v>
      </c>
      <c r="B4382" s="72" t="s">
        <v>162</v>
      </c>
      <c r="C4382" s="35" t="s">
        <v>48</v>
      </c>
      <c r="D4382" s="35" t="s">
        <v>122</v>
      </c>
      <c r="E4382" s="35" t="s">
        <v>123</v>
      </c>
      <c r="F4382" s="43">
        <v>2020</v>
      </c>
      <c r="G4382" s="31" t="str">
        <f>VLOOKUP(H4382,'GN and GP categories'!A:B,2,FALSE)</f>
        <v>Gram-positive</v>
      </c>
      <c r="H4382" s="53" t="s">
        <v>214</v>
      </c>
      <c r="I4382" s="31">
        <v>46</v>
      </c>
      <c r="J4382" s="31" t="s">
        <v>313</v>
      </c>
      <c r="K4382" s="31">
        <v>88</v>
      </c>
      <c r="L4382" s="38">
        <f t="shared" si="84"/>
        <v>40.479999999999997</v>
      </c>
    </row>
    <row r="4383" spans="1:12" ht="15.75" thickBot="1">
      <c r="A4383" s="72" t="s">
        <v>161</v>
      </c>
      <c r="B4383" s="72" t="s">
        <v>162</v>
      </c>
      <c r="C4383" s="35" t="s">
        <v>48</v>
      </c>
      <c r="D4383" s="35" t="s">
        <v>122</v>
      </c>
      <c r="E4383" s="35" t="s">
        <v>123</v>
      </c>
      <c r="F4383" s="43">
        <v>2020</v>
      </c>
      <c r="G4383" s="31" t="str">
        <f>VLOOKUP(H4383,'GN and GP categories'!A:B,2,FALSE)</f>
        <v>Gram-positive</v>
      </c>
      <c r="H4383" s="53" t="s">
        <v>214</v>
      </c>
      <c r="I4383" s="31">
        <v>46</v>
      </c>
      <c r="J4383" s="31" t="s">
        <v>317</v>
      </c>
      <c r="K4383" s="31">
        <v>94</v>
      </c>
      <c r="L4383" s="38">
        <f t="shared" si="84"/>
        <v>43.24</v>
      </c>
    </row>
    <row r="4384" spans="1:12" ht="15.75" thickBot="1">
      <c r="A4384" s="72" t="s">
        <v>161</v>
      </c>
      <c r="B4384" s="72" t="s">
        <v>162</v>
      </c>
      <c r="C4384" s="35" t="s">
        <v>48</v>
      </c>
      <c r="D4384" s="35" t="s">
        <v>122</v>
      </c>
      <c r="E4384" s="35" t="s">
        <v>123</v>
      </c>
      <c r="F4384" s="43">
        <v>2020</v>
      </c>
      <c r="G4384" s="31" t="str">
        <f>VLOOKUP(H4384,'GN and GP categories'!A:B,2,FALSE)</f>
        <v>Gram-positive</v>
      </c>
      <c r="H4384" s="53" t="s">
        <v>214</v>
      </c>
      <c r="I4384" s="31">
        <v>46</v>
      </c>
      <c r="J4384" s="31" t="s">
        <v>34</v>
      </c>
      <c r="K4384" s="31">
        <v>100</v>
      </c>
      <c r="L4384" s="38">
        <f t="shared" si="84"/>
        <v>46</v>
      </c>
    </row>
    <row r="4385" spans="1:12" ht="15.75" thickBot="1">
      <c r="A4385" s="72" t="s">
        <v>161</v>
      </c>
      <c r="B4385" s="72" t="s">
        <v>162</v>
      </c>
      <c r="C4385" s="35" t="s">
        <v>48</v>
      </c>
      <c r="D4385" s="35" t="s">
        <v>122</v>
      </c>
      <c r="E4385" s="35" t="s">
        <v>123</v>
      </c>
      <c r="F4385" s="43">
        <v>2020</v>
      </c>
      <c r="G4385" s="31" t="str">
        <f>VLOOKUP(H4385,'GN and GP categories'!A:B,2,FALSE)</f>
        <v>Gram-positive</v>
      </c>
      <c r="H4385" s="53" t="s">
        <v>215</v>
      </c>
      <c r="I4385" s="31">
        <v>51</v>
      </c>
      <c r="J4385" s="31" t="s">
        <v>313</v>
      </c>
      <c r="K4385" s="31">
        <v>53</v>
      </c>
      <c r="L4385" s="38">
        <f t="shared" si="84"/>
        <v>27.03</v>
      </c>
    </row>
    <row r="4386" spans="1:12" ht="15.75" thickBot="1">
      <c r="A4386" s="72" t="s">
        <v>161</v>
      </c>
      <c r="B4386" s="72" t="s">
        <v>162</v>
      </c>
      <c r="C4386" s="35" t="s">
        <v>48</v>
      </c>
      <c r="D4386" s="35" t="s">
        <v>122</v>
      </c>
      <c r="E4386" s="35" t="s">
        <v>123</v>
      </c>
      <c r="F4386" s="43">
        <v>2020</v>
      </c>
      <c r="G4386" s="31" t="str">
        <f>VLOOKUP(H4386,'GN and GP categories'!A:B,2,FALSE)</f>
        <v>Gram-positive</v>
      </c>
      <c r="H4386" s="53" t="s">
        <v>215</v>
      </c>
      <c r="I4386" s="31">
        <v>51</v>
      </c>
      <c r="J4386" s="31" t="s">
        <v>317</v>
      </c>
      <c r="K4386" s="31">
        <v>50</v>
      </c>
      <c r="L4386" s="38">
        <f t="shared" ref="L4386:L4449" si="85">IF(K4386="","",K4386*I4386/100)</f>
        <v>25.5</v>
      </c>
    </row>
    <row r="4387" spans="1:12" ht="15.75" thickBot="1">
      <c r="A4387" s="72" t="s">
        <v>161</v>
      </c>
      <c r="B4387" s="72" t="s">
        <v>162</v>
      </c>
      <c r="C4387" s="35" t="s">
        <v>48</v>
      </c>
      <c r="D4387" s="35" t="s">
        <v>122</v>
      </c>
      <c r="E4387" s="35" t="s">
        <v>123</v>
      </c>
      <c r="F4387" s="43">
        <v>2020</v>
      </c>
      <c r="G4387" s="31" t="str">
        <f>VLOOKUP(H4387,'GN and GP categories'!A:B,2,FALSE)</f>
        <v>Gram-positive</v>
      </c>
      <c r="H4387" s="53" t="s">
        <v>215</v>
      </c>
      <c r="I4387" s="31">
        <v>51</v>
      </c>
      <c r="J4387" s="31" t="s">
        <v>34</v>
      </c>
      <c r="K4387" s="31">
        <v>100</v>
      </c>
      <c r="L4387" s="38">
        <f t="shared" si="85"/>
        <v>51</v>
      </c>
    </row>
    <row r="4388" spans="1:12" ht="15.75" thickBot="1">
      <c r="A4388" s="72" t="s">
        <v>161</v>
      </c>
      <c r="B4388" s="72" t="s">
        <v>162</v>
      </c>
      <c r="C4388" s="35" t="s">
        <v>48</v>
      </c>
      <c r="D4388" s="35" t="s">
        <v>122</v>
      </c>
      <c r="E4388" s="35" t="s">
        <v>123</v>
      </c>
      <c r="F4388" s="43">
        <v>2020</v>
      </c>
      <c r="G4388" s="31" t="str">
        <f>VLOOKUP(H4388,'GN and GP categories'!A:B,2,FALSE)</f>
        <v>Gram-positive</v>
      </c>
      <c r="H4388" s="53" t="s">
        <v>75</v>
      </c>
      <c r="I4388" s="31">
        <v>9</v>
      </c>
      <c r="J4388" s="31" t="s">
        <v>304</v>
      </c>
      <c r="K4388" s="31">
        <v>100</v>
      </c>
      <c r="L4388" s="38">
        <f t="shared" si="85"/>
        <v>9</v>
      </c>
    </row>
    <row r="4389" spans="1:12" ht="15.75" thickBot="1">
      <c r="A4389" s="72" t="s">
        <v>161</v>
      </c>
      <c r="B4389" s="72" t="s">
        <v>162</v>
      </c>
      <c r="C4389" s="35" t="s">
        <v>48</v>
      </c>
      <c r="D4389" s="35" t="s">
        <v>122</v>
      </c>
      <c r="E4389" s="35" t="s">
        <v>123</v>
      </c>
      <c r="F4389" s="43">
        <v>2020</v>
      </c>
      <c r="G4389" s="31" t="str">
        <f>VLOOKUP(H4389,'GN and GP categories'!A:B,2,FALSE)</f>
        <v>Gram-positive</v>
      </c>
      <c r="H4389" s="53" t="s">
        <v>75</v>
      </c>
      <c r="I4389" s="31">
        <v>9</v>
      </c>
      <c r="J4389" s="31" t="s">
        <v>196</v>
      </c>
      <c r="K4389" s="31">
        <v>100</v>
      </c>
      <c r="L4389" s="38">
        <f t="shared" si="85"/>
        <v>9</v>
      </c>
    </row>
    <row r="4390" spans="1:12" ht="15.75" thickBot="1">
      <c r="A4390" s="72" t="s">
        <v>161</v>
      </c>
      <c r="B4390" s="72" t="s">
        <v>162</v>
      </c>
      <c r="C4390" s="35" t="s">
        <v>48</v>
      </c>
      <c r="D4390" s="35" t="s">
        <v>122</v>
      </c>
      <c r="E4390" s="35" t="s">
        <v>123</v>
      </c>
      <c r="F4390" s="43">
        <v>2020</v>
      </c>
      <c r="G4390" s="31" t="str">
        <f>VLOOKUP(H4390,'GN and GP categories'!A:B,2,FALSE)</f>
        <v>Gram-positive</v>
      </c>
      <c r="H4390" s="53" t="s">
        <v>75</v>
      </c>
      <c r="I4390" s="31">
        <v>9</v>
      </c>
      <c r="J4390" s="31" t="s">
        <v>313</v>
      </c>
      <c r="K4390" s="31">
        <v>44</v>
      </c>
      <c r="L4390" s="38">
        <f t="shared" si="85"/>
        <v>3.96</v>
      </c>
    </row>
    <row r="4391" spans="1:12" ht="15.75" thickBot="1">
      <c r="A4391" s="72" t="s">
        <v>161</v>
      </c>
      <c r="B4391" s="72" t="s">
        <v>162</v>
      </c>
      <c r="C4391" s="35" t="s">
        <v>48</v>
      </c>
      <c r="D4391" s="35" t="s">
        <v>122</v>
      </c>
      <c r="E4391" s="35" t="s">
        <v>123</v>
      </c>
      <c r="F4391" s="43">
        <v>2020</v>
      </c>
      <c r="G4391" s="31" t="str">
        <f>VLOOKUP(H4391,'GN and GP categories'!A:B,2,FALSE)</f>
        <v>Gram-positive</v>
      </c>
      <c r="H4391" s="53" t="s">
        <v>75</v>
      </c>
      <c r="I4391" s="31">
        <v>9</v>
      </c>
      <c r="J4391" s="31" t="s">
        <v>34</v>
      </c>
      <c r="K4391" s="31">
        <v>100</v>
      </c>
      <c r="L4391" s="38">
        <f t="shared" si="85"/>
        <v>9</v>
      </c>
    </row>
    <row r="4392" spans="1:12" ht="15.75" thickBot="1">
      <c r="A4392" s="72" t="s">
        <v>161</v>
      </c>
      <c r="B4392" s="72" t="s">
        <v>162</v>
      </c>
      <c r="C4392" s="35" t="s">
        <v>48</v>
      </c>
      <c r="D4392" s="35" t="s">
        <v>122</v>
      </c>
      <c r="E4392" s="35" t="s">
        <v>123</v>
      </c>
      <c r="F4392" s="43">
        <v>2020</v>
      </c>
      <c r="G4392" s="31" t="str">
        <f>VLOOKUP(H4392,'GN and GP categories'!A:B,2,FALSE)</f>
        <v>Gram-positive</v>
      </c>
      <c r="H4392" s="53" t="s">
        <v>75</v>
      </c>
      <c r="I4392" s="31">
        <v>9</v>
      </c>
      <c r="J4392" s="31" t="s">
        <v>30</v>
      </c>
      <c r="K4392" s="31">
        <v>100</v>
      </c>
      <c r="L4392" s="38">
        <f t="shared" si="85"/>
        <v>9</v>
      </c>
    </row>
    <row r="4393" spans="1:12" ht="15.75" thickBot="1">
      <c r="A4393" s="72" t="s">
        <v>161</v>
      </c>
      <c r="B4393" s="72" t="s">
        <v>162</v>
      </c>
      <c r="C4393" s="35" t="s">
        <v>48</v>
      </c>
      <c r="D4393" s="35" t="s">
        <v>122</v>
      </c>
      <c r="E4393" s="35" t="s">
        <v>123</v>
      </c>
      <c r="F4393" s="43">
        <v>2020</v>
      </c>
      <c r="G4393" s="31" t="str">
        <f>VLOOKUP(H4393,'GN and GP categories'!A:B,2,FALSE)</f>
        <v>Gram-positive</v>
      </c>
      <c r="H4393" s="53" t="s">
        <v>75</v>
      </c>
      <c r="I4393" s="31">
        <v>9</v>
      </c>
      <c r="J4393" s="31" t="s">
        <v>300</v>
      </c>
      <c r="K4393" s="31">
        <v>0</v>
      </c>
      <c r="L4393" s="38">
        <f t="shared" si="85"/>
        <v>0</v>
      </c>
    </row>
    <row r="4394" spans="1:12" ht="15.75" thickBot="1">
      <c r="A4394" s="72" t="s">
        <v>161</v>
      </c>
      <c r="B4394" s="72" t="s">
        <v>162</v>
      </c>
      <c r="C4394" s="35" t="s">
        <v>48</v>
      </c>
      <c r="D4394" s="35" t="s">
        <v>122</v>
      </c>
      <c r="E4394" s="35" t="s">
        <v>123</v>
      </c>
      <c r="F4394" s="43">
        <v>2020</v>
      </c>
      <c r="G4394" s="31" t="str">
        <f>VLOOKUP(H4394,'GN and GP categories'!A:B,2,FALSE)</f>
        <v>Gram-positive</v>
      </c>
      <c r="H4394" s="53" t="s">
        <v>75</v>
      </c>
      <c r="I4394" s="31">
        <v>9</v>
      </c>
      <c r="J4394" s="31" t="s">
        <v>84</v>
      </c>
      <c r="K4394" s="31">
        <v>100</v>
      </c>
      <c r="L4394" s="38">
        <f t="shared" si="85"/>
        <v>9</v>
      </c>
    </row>
    <row r="4395" spans="1:12" ht="15.75" thickBot="1">
      <c r="A4395" s="72" t="s">
        <v>161</v>
      </c>
      <c r="B4395" s="72" t="s">
        <v>162</v>
      </c>
      <c r="C4395" s="35" t="s">
        <v>48</v>
      </c>
      <c r="D4395" s="35" t="s">
        <v>122</v>
      </c>
      <c r="E4395" s="35" t="s">
        <v>123</v>
      </c>
      <c r="F4395" s="43">
        <v>2020</v>
      </c>
      <c r="G4395" s="31" t="str">
        <f>VLOOKUP(H4395,'GN and GP categories'!A:B,2,FALSE)</f>
        <v>Gram-positive</v>
      </c>
      <c r="H4395" s="53" t="s">
        <v>90</v>
      </c>
      <c r="I4395" s="31">
        <v>202</v>
      </c>
      <c r="J4395" s="31" t="s">
        <v>196</v>
      </c>
      <c r="K4395" s="31">
        <v>100</v>
      </c>
      <c r="L4395" s="38">
        <f t="shared" si="85"/>
        <v>202</v>
      </c>
    </row>
    <row r="4396" spans="1:12" ht="15.75" thickBot="1">
      <c r="A4396" s="72" t="s">
        <v>161</v>
      </c>
      <c r="B4396" s="72" t="s">
        <v>162</v>
      </c>
      <c r="C4396" s="35" t="s">
        <v>48</v>
      </c>
      <c r="D4396" s="35" t="s">
        <v>122</v>
      </c>
      <c r="E4396" s="35" t="s">
        <v>123</v>
      </c>
      <c r="F4396" s="43">
        <v>2020</v>
      </c>
      <c r="G4396" s="31" t="str">
        <f>VLOOKUP(H4396,'GN and GP categories'!A:B,2,FALSE)</f>
        <v>Gram-positive</v>
      </c>
      <c r="H4396" s="53" t="s">
        <v>90</v>
      </c>
      <c r="I4396" s="31">
        <v>202</v>
      </c>
      <c r="J4396" s="31" t="s">
        <v>34</v>
      </c>
      <c r="K4396" s="31">
        <v>100</v>
      </c>
      <c r="L4396" s="38">
        <f t="shared" si="85"/>
        <v>202</v>
      </c>
    </row>
    <row r="4397" spans="1:12" ht="15.75" thickBot="1">
      <c r="A4397" s="72" t="s">
        <v>161</v>
      </c>
      <c r="B4397" s="72" t="s">
        <v>162</v>
      </c>
      <c r="C4397" s="35" t="s">
        <v>48</v>
      </c>
      <c r="D4397" s="35" t="s">
        <v>122</v>
      </c>
      <c r="E4397" s="35" t="s">
        <v>123</v>
      </c>
      <c r="F4397" s="43">
        <v>2020</v>
      </c>
      <c r="G4397" s="31" t="str">
        <f>VLOOKUP(H4397,'GN and GP categories'!A:B,2,FALSE)</f>
        <v>Gram-positive</v>
      </c>
      <c r="H4397" s="53" t="s">
        <v>90</v>
      </c>
      <c r="I4397" s="31">
        <v>202</v>
      </c>
      <c r="J4397" s="31" t="s">
        <v>28</v>
      </c>
      <c r="K4397" s="31">
        <v>99</v>
      </c>
      <c r="L4397" s="38">
        <f t="shared" si="85"/>
        <v>199.98</v>
      </c>
    </row>
    <row r="4398" spans="1:12" ht="15.75" thickBot="1">
      <c r="A4398" s="137" t="s">
        <v>355</v>
      </c>
      <c r="B4398" s="137" t="s">
        <v>356</v>
      </c>
      <c r="C4398" s="137" t="s">
        <v>48</v>
      </c>
      <c r="D4398" s="137" t="s">
        <v>120</v>
      </c>
      <c r="E4398" s="137" t="s">
        <v>121</v>
      </c>
      <c r="F4398" s="43">
        <v>2020</v>
      </c>
      <c r="G4398" s="31" t="str">
        <f>VLOOKUP(H4398,'GN and GP categories'!A:B,2,FALSE)</f>
        <v>Gram-negative</v>
      </c>
      <c r="H4398" s="102" t="s">
        <v>223</v>
      </c>
      <c r="I4398" s="104">
        <v>201</v>
      </c>
      <c r="J4398" s="105" t="s">
        <v>196</v>
      </c>
      <c r="K4398" s="111">
        <v>64</v>
      </c>
      <c r="L4398" s="38">
        <f t="shared" si="85"/>
        <v>128.63999999999999</v>
      </c>
    </row>
    <row r="4399" spans="1:12" ht="15.75" thickBot="1">
      <c r="A4399" s="137" t="s">
        <v>355</v>
      </c>
      <c r="B4399" s="137" t="s">
        <v>356</v>
      </c>
      <c r="C4399" s="137" t="s">
        <v>48</v>
      </c>
      <c r="D4399" s="137" t="s">
        <v>120</v>
      </c>
      <c r="E4399" s="137" t="s">
        <v>121</v>
      </c>
      <c r="F4399" s="43">
        <v>2020</v>
      </c>
      <c r="G4399" s="31" t="str">
        <f>VLOOKUP(H4399,'GN and GP categories'!A:B,2,FALSE)</f>
        <v>Gram-negative</v>
      </c>
      <c r="H4399" s="102" t="s">
        <v>223</v>
      </c>
      <c r="I4399" s="104">
        <v>201</v>
      </c>
      <c r="J4399" s="105" t="s">
        <v>13</v>
      </c>
      <c r="K4399" s="111">
        <v>88</v>
      </c>
      <c r="L4399" s="38">
        <f t="shared" si="85"/>
        <v>176.88</v>
      </c>
    </row>
    <row r="4400" spans="1:12" ht="15.75" thickBot="1">
      <c r="A4400" s="137" t="s">
        <v>355</v>
      </c>
      <c r="B4400" s="137" t="s">
        <v>356</v>
      </c>
      <c r="C4400" s="137" t="s">
        <v>48</v>
      </c>
      <c r="D4400" s="137" t="s">
        <v>120</v>
      </c>
      <c r="E4400" s="137" t="s">
        <v>121</v>
      </c>
      <c r="F4400" s="43">
        <v>2020</v>
      </c>
      <c r="G4400" s="31" t="str">
        <f>VLOOKUP(H4400,'GN and GP categories'!A:B,2,FALSE)</f>
        <v>Gram-negative</v>
      </c>
      <c r="H4400" s="102" t="s">
        <v>223</v>
      </c>
      <c r="I4400" s="104">
        <v>201</v>
      </c>
      <c r="J4400" s="105" t="s">
        <v>335</v>
      </c>
      <c r="K4400" s="111">
        <v>99</v>
      </c>
      <c r="L4400" s="38">
        <f t="shared" si="85"/>
        <v>198.99</v>
      </c>
    </row>
    <row r="4401" spans="1:12" ht="15.75" thickBot="1">
      <c r="A4401" s="137" t="s">
        <v>355</v>
      </c>
      <c r="B4401" s="137" t="s">
        <v>356</v>
      </c>
      <c r="C4401" s="137" t="s">
        <v>48</v>
      </c>
      <c r="D4401" s="137" t="s">
        <v>120</v>
      </c>
      <c r="E4401" s="137" t="s">
        <v>121</v>
      </c>
      <c r="F4401" s="43">
        <v>2020</v>
      </c>
      <c r="G4401" s="31" t="str">
        <f>VLOOKUP(H4401,'GN and GP categories'!A:B,2,FALSE)</f>
        <v>Gram-negative</v>
      </c>
      <c r="H4401" s="102" t="s">
        <v>223</v>
      </c>
      <c r="I4401" s="104">
        <v>201</v>
      </c>
      <c r="J4401" s="105" t="s">
        <v>340</v>
      </c>
      <c r="K4401" s="111">
        <v>75</v>
      </c>
      <c r="L4401" s="38">
        <f t="shared" si="85"/>
        <v>150.75</v>
      </c>
    </row>
    <row r="4402" spans="1:12" ht="15.75" thickBot="1">
      <c r="A4402" s="137" t="s">
        <v>355</v>
      </c>
      <c r="B4402" s="137" t="s">
        <v>356</v>
      </c>
      <c r="C4402" s="137" t="s">
        <v>48</v>
      </c>
      <c r="D4402" s="137" t="s">
        <v>120</v>
      </c>
      <c r="E4402" s="137" t="s">
        <v>121</v>
      </c>
      <c r="F4402" s="43">
        <v>2020</v>
      </c>
      <c r="G4402" s="31" t="str">
        <f>VLOOKUP(H4402,'GN and GP categories'!A:B,2,FALSE)</f>
        <v>Gram-negative</v>
      </c>
      <c r="H4402" s="102" t="s">
        <v>223</v>
      </c>
      <c r="I4402" s="104">
        <v>201</v>
      </c>
      <c r="J4402" s="105" t="s">
        <v>84</v>
      </c>
      <c r="K4402" s="111">
        <v>96</v>
      </c>
      <c r="L4402" s="38">
        <f t="shared" si="85"/>
        <v>192.96</v>
      </c>
    </row>
    <row r="4403" spans="1:12" ht="15.75" thickBot="1">
      <c r="A4403" s="137" t="s">
        <v>355</v>
      </c>
      <c r="B4403" s="137" t="s">
        <v>356</v>
      </c>
      <c r="C4403" s="137" t="s">
        <v>48</v>
      </c>
      <c r="D4403" s="137" t="s">
        <v>120</v>
      </c>
      <c r="E4403" s="137" t="s">
        <v>121</v>
      </c>
      <c r="F4403" s="43">
        <v>2020</v>
      </c>
      <c r="G4403" s="31" t="str">
        <f>VLOOKUP(H4403,'GN and GP categories'!A:B,2,FALSE)</f>
        <v>Gram-negative</v>
      </c>
      <c r="H4403" s="102" t="s">
        <v>223</v>
      </c>
      <c r="I4403" s="104">
        <v>201</v>
      </c>
      <c r="J4403" s="105" t="s">
        <v>342</v>
      </c>
      <c r="K4403" s="111">
        <v>100</v>
      </c>
      <c r="L4403" s="38">
        <f t="shared" si="85"/>
        <v>201</v>
      </c>
    </row>
    <row r="4404" spans="1:12" ht="15.75" thickBot="1">
      <c r="A4404" s="137" t="s">
        <v>355</v>
      </c>
      <c r="B4404" s="137" t="s">
        <v>356</v>
      </c>
      <c r="C4404" s="137" t="s">
        <v>48</v>
      </c>
      <c r="D4404" s="137" t="s">
        <v>120</v>
      </c>
      <c r="E4404" s="137" t="s">
        <v>121</v>
      </c>
      <c r="F4404" s="43">
        <v>2020</v>
      </c>
      <c r="G4404" s="31" t="str">
        <f>VLOOKUP(H4404,'GN and GP categories'!A:B,2,FALSE)</f>
        <v>Gram-negative</v>
      </c>
      <c r="H4404" s="102" t="s">
        <v>223</v>
      </c>
      <c r="I4404" s="104">
        <v>201</v>
      </c>
      <c r="J4404" s="105" t="s">
        <v>209</v>
      </c>
      <c r="K4404" s="111">
        <v>84</v>
      </c>
      <c r="L4404" s="38">
        <f t="shared" si="85"/>
        <v>168.84</v>
      </c>
    </row>
    <row r="4405" spans="1:12" ht="15.75" thickBot="1">
      <c r="A4405" s="137" t="s">
        <v>355</v>
      </c>
      <c r="B4405" s="137" t="s">
        <v>356</v>
      </c>
      <c r="C4405" s="137" t="s">
        <v>48</v>
      </c>
      <c r="D4405" s="137" t="s">
        <v>120</v>
      </c>
      <c r="E4405" s="137" t="s">
        <v>121</v>
      </c>
      <c r="F4405" s="43">
        <v>2020</v>
      </c>
      <c r="G4405" s="31" t="str">
        <f>VLOOKUP(H4405,'GN and GP categories'!A:B,2,FALSE)</f>
        <v>Gram-negative</v>
      </c>
      <c r="H4405" s="102" t="s">
        <v>223</v>
      </c>
      <c r="I4405" s="104">
        <v>201</v>
      </c>
      <c r="J4405" s="105" t="s">
        <v>30</v>
      </c>
      <c r="K4405" s="111">
        <v>82</v>
      </c>
      <c r="L4405" s="38">
        <f t="shared" si="85"/>
        <v>164.82</v>
      </c>
    </row>
    <row r="4406" spans="1:12" ht="15.75" thickBot="1">
      <c r="A4406" s="137" t="s">
        <v>355</v>
      </c>
      <c r="B4406" s="137" t="s">
        <v>356</v>
      </c>
      <c r="C4406" s="137" t="s">
        <v>48</v>
      </c>
      <c r="D4406" s="137" t="s">
        <v>120</v>
      </c>
      <c r="E4406" s="137" t="s">
        <v>121</v>
      </c>
      <c r="F4406" s="43">
        <v>2020</v>
      </c>
      <c r="G4406" s="31" t="str">
        <f>VLOOKUP(H4406,'GN and GP categories'!A:B,2,FALSE)</f>
        <v>Gram-negative</v>
      </c>
      <c r="H4406" s="102" t="s">
        <v>223</v>
      </c>
      <c r="I4406" s="104">
        <v>201</v>
      </c>
      <c r="J4406" s="105" t="s">
        <v>343</v>
      </c>
      <c r="K4406" s="111">
        <v>0</v>
      </c>
      <c r="L4406" s="38">
        <f t="shared" si="85"/>
        <v>0</v>
      </c>
    </row>
    <row r="4407" spans="1:12" ht="15.75" thickBot="1">
      <c r="A4407" s="137" t="s">
        <v>355</v>
      </c>
      <c r="B4407" s="137" t="s">
        <v>356</v>
      </c>
      <c r="C4407" s="137" t="s">
        <v>48</v>
      </c>
      <c r="D4407" s="137" t="s">
        <v>120</v>
      </c>
      <c r="E4407" s="137" t="s">
        <v>121</v>
      </c>
      <c r="F4407" s="43">
        <v>2020</v>
      </c>
      <c r="G4407" s="31" t="str">
        <f>VLOOKUP(H4407,'GN and GP categories'!A:B,2,FALSE)</f>
        <v>Gram-negative</v>
      </c>
      <c r="H4407" s="102" t="s">
        <v>223</v>
      </c>
      <c r="I4407" s="104">
        <v>201</v>
      </c>
      <c r="J4407" s="105" t="s">
        <v>190</v>
      </c>
      <c r="K4407" s="111">
        <v>100</v>
      </c>
      <c r="L4407" s="38">
        <f t="shared" si="85"/>
        <v>201</v>
      </c>
    </row>
    <row r="4408" spans="1:12" ht="15.75" thickBot="1">
      <c r="A4408" s="137" t="s">
        <v>355</v>
      </c>
      <c r="B4408" s="137" t="s">
        <v>356</v>
      </c>
      <c r="C4408" s="137" t="s">
        <v>48</v>
      </c>
      <c r="D4408" s="137" t="s">
        <v>120</v>
      </c>
      <c r="E4408" s="137" t="s">
        <v>121</v>
      </c>
      <c r="F4408" s="43">
        <v>2020</v>
      </c>
      <c r="G4408" s="31" t="str">
        <f>VLOOKUP(H4408,'GN and GP categories'!A:B,2,FALSE)</f>
        <v>Gram-negative</v>
      </c>
      <c r="H4408" s="102" t="s">
        <v>223</v>
      </c>
      <c r="I4408" s="104">
        <v>201</v>
      </c>
      <c r="J4408" s="105" t="s">
        <v>336</v>
      </c>
      <c r="K4408" s="111">
        <v>100</v>
      </c>
      <c r="L4408" s="38">
        <f t="shared" si="85"/>
        <v>201</v>
      </c>
    </row>
    <row r="4409" spans="1:12" ht="15.75" thickBot="1">
      <c r="A4409" s="137" t="s">
        <v>355</v>
      </c>
      <c r="B4409" s="137" t="s">
        <v>356</v>
      </c>
      <c r="C4409" s="137" t="s">
        <v>48</v>
      </c>
      <c r="D4409" s="137" t="s">
        <v>120</v>
      </c>
      <c r="E4409" s="137" t="s">
        <v>121</v>
      </c>
      <c r="F4409" s="43">
        <v>2020</v>
      </c>
      <c r="G4409" s="31" t="str">
        <f>VLOOKUP(H4409,'GN and GP categories'!A:B,2,FALSE)</f>
        <v>Gram-negative</v>
      </c>
      <c r="H4409" s="102" t="s">
        <v>104</v>
      </c>
      <c r="I4409" s="104">
        <v>23</v>
      </c>
      <c r="J4409" s="105" t="s">
        <v>196</v>
      </c>
      <c r="K4409" s="111">
        <v>0</v>
      </c>
      <c r="L4409" s="38">
        <f t="shared" si="85"/>
        <v>0</v>
      </c>
    </row>
    <row r="4410" spans="1:12" ht="15.75" thickBot="1">
      <c r="A4410" s="137" t="s">
        <v>355</v>
      </c>
      <c r="B4410" s="137" t="s">
        <v>356</v>
      </c>
      <c r="C4410" s="137" t="s">
        <v>48</v>
      </c>
      <c r="D4410" s="137" t="s">
        <v>120</v>
      </c>
      <c r="E4410" s="137" t="s">
        <v>121</v>
      </c>
      <c r="F4410" s="43">
        <v>2020</v>
      </c>
      <c r="G4410" s="31" t="str">
        <f>VLOOKUP(H4410,'GN and GP categories'!A:B,2,FALSE)</f>
        <v>Gram-negative</v>
      </c>
      <c r="H4410" s="102" t="s">
        <v>104</v>
      </c>
      <c r="I4410" s="104">
        <v>23</v>
      </c>
      <c r="J4410" s="105" t="s">
        <v>13</v>
      </c>
      <c r="K4410" s="111">
        <v>100</v>
      </c>
      <c r="L4410" s="38">
        <f t="shared" si="85"/>
        <v>23</v>
      </c>
    </row>
    <row r="4411" spans="1:12" ht="15.75" thickBot="1">
      <c r="A4411" s="137" t="s">
        <v>355</v>
      </c>
      <c r="B4411" s="137" t="s">
        <v>356</v>
      </c>
      <c r="C4411" s="137" t="s">
        <v>48</v>
      </c>
      <c r="D4411" s="137" t="s">
        <v>120</v>
      </c>
      <c r="E4411" s="137" t="s">
        <v>121</v>
      </c>
      <c r="F4411" s="43">
        <v>2020</v>
      </c>
      <c r="G4411" s="31" t="str">
        <f>VLOOKUP(H4411,'GN and GP categories'!A:B,2,FALSE)</f>
        <v>Gram-negative</v>
      </c>
      <c r="H4411" s="102" t="s">
        <v>104</v>
      </c>
      <c r="I4411" s="104">
        <v>23</v>
      </c>
      <c r="J4411" s="105" t="s">
        <v>335</v>
      </c>
      <c r="K4411" s="111">
        <v>100</v>
      </c>
      <c r="L4411" s="38">
        <f t="shared" si="85"/>
        <v>23</v>
      </c>
    </row>
    <row r="4412" spans="1:12" ht="15.75" thickBot="1">
      <c r="A4412" s="137" t="s">
        <v>355</v>
      </c>
      <c r="B4412" s="137" t="s">
        <v>356</v>
      </c>
      <c r="C4412" s="137" t="s">
        <v>48</v>
      </c>
      <c r="D4412" s="137" t="s">
        <v>120</v>
      </c>
      <c r="E4412" s="137" t="s">
        <v>121</v>
      </c>
      <c r="F4412" s="43">
        <v>2020</v>
      </c>
      <c r="G4412" s="31" t="str">
        <f>VLOOKUP(H4412,'GN and GP categories'!A:B,2,FALSE)</f>
        <v>Gram-negative</v>
      </c>
      <c r="H4412" s="102" t="s">
        <v>104</v>
      </c>
      <c r="I4412" s="104">
        <v>23</v>
      </c>
      <c r="J4412" s="105" t="s">
        <v>340</v>
      </c>
      <c r="K4412" s="111">
        <v>96</v>
      </c>
      <c r="L4412" s="38">
        <f t="shared" si="85"/>
        <v>22.08</v>
      </c>
    </row>
    <row r="4413" spans="1:12" ht="15.75" thickBot="1">
      <c r="A4413" s="137" t="s">
        <v>355</v>
      </c>
      <c r="B4413" s="137" t="s">
        <v>356</v>
      </c>
      <c r="C4413" s="137" t="s">
        <v>48</v>
      </c>
      <c r="D4413" s="137" t="s">
        <v>120</v>
      </c>
      <c r="E4413" s="137" t="s">
        <v>121</v>
      </c>
      <c r="F4413" s="43">
        <v>2020</v>
      </c>
      <c r="G4413" s="31" t="str">
        <f>VLOOKUP(H4413,'GN and GP categories'!A:B,2,FALSE)</f>
        <v>Gram-negative</v>
      </c>
      <c r="H4413" s="102" t="s">
        <v>104</v>
      </c>
      <c r="I4413" s="104">
        <v>23</v>
      </c>
      <c r="J4413" s="105" t="s">
        <v>84</v>
      </c>
      <c r="K4413" s="111">
        <v>91</v>
      </c>
      <c r="L4413" s="38">
        <f t="shared" si="85"/>
        <v>20.93</v>
      </c>
    </row>
    <row r="4414" spans="1:12" ht="15.75" thickBot="1">
      <c r="A4414" s="137" t="s">
        <v>355</v>
      </c>
      <c r="B4414" s="137" t="s">
        <v>356</v>
      </c>
      <c r="C4414" s="137" t="s">
        <v>48</v>
      </c>
      <c r="D4414" s="137" t="s">
        <v>120</v>
      </c>
      <c r="E4414" s="137" t="s">
        <v>121</v>
      </c>
      <c r="F4414" s="43">
        <v>2020</v>
      </c>
      <c r="G4414" s="31" t="str">
        <f>VLOOKUP(H4414,'GN and GP categories'!A:B,2,FALSE)</f>
        <v>Gram-negative</v>
      </c>
      <c r="H4414" s="102" t="s">
        <v>104</v>
      </c>
      <c r="I4414" s="104">
        <v>23</v>
      </c>
      <c r="J4414" s="105" t="s">
        <v>342</v>
      </c>
      <c r="K4414" s="111">
        <v>100</v>
      </c>
      <c r="L4414" s="38">
        <f t="shared" si="85"/>
        <v>23</v>
      </c>
    </row>
    <row r="4415" spans="1:12" ht="15.75" thickBot="1">
      <c r="A4415" s="137" t="s">
        <v>355</v>
      </c>
      <c r="B4415" s="137" t="s">
        <v>356</v>
      </c>
      <c r="C4415" s="137" t="s">
        <v>48</v>
      </c>
      <c r="D4415" s="137" t="s">
        <v>120</v>
      </c>
      <c r="E4415" s="137" t="s">
        <v>121</v>
      </c>
      <c r="F4415" s="43">
        <v>2020</v>
      </c>
      <c r="G4415" s="31" t="str">
        <f>VLOOKUP(H4415,'GN and GP categories'!A:B,2,FALSE)</f>
        <v>Gram-negative</v>
      </c>
      <c r="H4415" s="102" t="s">
        <v>104</v>
      </c>
      <c r="I4415" s="104">
        <v>23</v>
      </c>
      <c r="J4415" s="105" t="s">
        <v>209</v>
      </c>
      <c r="K4415" s="111">
        <v>91</v>
      </c>
      <c r="L4415" s="38">
        <f t="shared" si="85"/>
        <v>20.93</v>
      </c>
    </row>
    <row r="4416" spans="1:12" ht="15.75" thickBot="1">
      <c r="A4416" s="137" t="s">
        <v>355</v>
      </c>
      <c r="B4416" s="137" t="s">
        <v>356</v>
      </c>
      <c r="C4416" s="137" t="s">
        <v>48</v>
      </c>
      <c r="D4416" s="137" t="s">
        <v>120</v>
      </c>
      <c r="E4416" s="137" t="s">
        <v>121</v>
      </c>
      <c r="F4416" s="43">
        <v>2020</v>
      </c>
      <c r="G4416" s="31" t="str">
        <f>VLOOKUP(H4416,'GN and GP categories'!A:B,2,FALSE)</f>
        <v>Gram-negative</v>
      </c>
      <c r="H4416" s="102" t="s">
        <v>104</v>
      </c>
      <c r="I4416" s="104">
        <v>23</v>
      </c>
      <c r="J4416" s="105" t="s">
        <v>30</v>
      </c>
      <c r="K4416" s="111">
        <v>91</v>
      </c>
      <c r="L4416" s="38">
        <f t="shared" si="85"/>
        <v>20.93</v>
      </c>
    </row>
    <row r="4417" spans="1:12" ht="15.75" thickBot="1">
      <c r="A4417" s="137" t="s">
        <v>355</v>
      </c>
      <c r="B4417" s="137" t="s">
        <v>356</v>
      </c>
      <c r="C4417" s="137" t="s">
        <v>48</v>
      </c>
      <c r="D4417" s="137" t="s">
        <v>120</v>
      </c>
      <c r="E4417" s="137" t="s">
        <v>121</v>
      </c>
      <c r="F4417" s="43">
        <v>2020</v>
      </c>
      <c r="G4417" s="31" t="str">
        <f>VLOOKUP(H4417,'GN and GP categories'!A:B,2,FALSE)</f>
        <v>Gram-negative</v>
      </c>
      <c r="H4417" s="102" t="s">
        <v>104</v>
      </c>
      <c r="I4417" s="104">
        <v>23</v>
      </c>
      <c r="J4417" s="105" t="s">
        <v>343</v>
      </c>
      <c r="K4417" s="111">
        <v>61</v>
      </c>
      <c r="L4417" s="38">
        <f t="shared" si="85"/>
        <v>14.03</v>
      </c>
    </row>
    <row r="4418" spans="1:12" ht="15.75" thickBot="1">
      <c r="A4418" s="137" t="s">
        <v>355</v>
      </c>
      <c r="B4418" s="137" t="s">
        <v>356</v>
      </c>
      <c r="C4418" s="137" t="s">
        <v>48</v>
      </c>
      <c r="D4418" s="137" t="s">
        <v>120</v>
      </c>
      <c r="E4418" s="137" t="s">
        <v>121</v>
      </c>
      <c r="F4418" s="43">
        <v>2020</v>
      </c>
      <c r="G4418" s="31" t="str">
        <f>VLOOKUP(H4418,'GN and GP categories'!A:B,2,FALSE)</f>
        <v>Gram-negative</v>
      </c>
      <c r="H4418" s="102" t="s">
        <v>104</v>
      </c>
      <c r="I4418" s="104">
        <v>23</v>
      </c>
      <c r="J4418" s="105" t="s">
        <v>190</v>
      </c>
      <c r="K4418" s="111">
        <v>100</v>
      </c>
      <c r="L4418" s="38">
        <f t="shared" si="85"/>
        <v>23</v>
      </c>
    </row>
    <row r="4419" spans="1:12" ht="15.75" thickBot="1">
      <c r="A4419" s="137" t="s">
        <v>355</v>
      </c>
      <c r="B4419" s="137" t="s">
        <v>356</v>
      </c>
      <c r="C4419" s="137" t="s">
        <v>48</v>
      </c>
      <c r="D4419" s="137" t="s">
        <v>120</v>
      </c>
      <c r="E4419" s="137" t="s">
        <v>121</v>
      </c>
      <c r="F4419" s="43">
        <v>2020</v>
      </c>
      <c r="G4419" s="31" t="str">
        <f>VLOOKUP(H4419,'GN and GP categories'!A:B,2,FALSE)</f>
        <v>Gram-negative</v>
      </c>
      <c r="H4419" s="102" t="s">
        <v>104</v>
      </c>
      <c r="I4419" s="104">
        <v>23</v>
      </c>
      <c r="J4419" s="105" t="s">
        <v>336</v>
      </c>
      <c r="K4419" s="111">
        <v>100</v>
      </c>
      <c r="L4419" s="38">
        <f t="shared" si="85"/>
        <v>23</v>
      </c>
    </row>
    <row r="4420" spans="1:12" ht="15.75" thickBot="1">
      <c r="A4420" s="137" t="s">
        <v>355</v>
      </c>
      <c r="B4420" s="137" t="s">
        <v>356</v>
      </c>
      <c r="C4420" s="137" t="s">
        <v>48</v>
      </c>
      <c r="D4420" s="137" t="s">
        <v>120</v>
      </c>
      <c r="E4420" s="137" t="s">
        <v>121</v>
      </c>
      <c r="F4420" s="43">
        <v>2020</v>
      </c>
      <c r="G4420" s="31" t="str">
        <f>VLOOKUP(H4420,'GN and GP categories'!A:B,2,FALSE)</f>
        <v>Gram-negative</v>
      </c>
      <c r="H4420" s="102" t="s">
        <v>327</v>
      </c>
      <c r="I4420" s="104">
        <v>8</v>
      </c>
      <c r="J4420" s="105" t="s">
        <v>196</v>
      </c>
      <c r="K4420" s="111">
        <v>100</v>
      </c>
      <c r="L4420" s="38">
        <f t="shared" si="85"/>
        <v>8</v>
      </c>
    </row>
    <row r="4421" spans="1:12" ht="15.75" thickBot="1">
      <c r="A4421" s="137" t="s">
        <v>355</v>
      </c>
      <c r="B4421" s="137" t="s">
        <v>356</v>
      </c>
      <c r="C4421" s="137" t="s">
        <v>48</v>
      </c>
      <c r="D4421" s="137" t="s">
        <v>120</v>
      </c>
      <c r="E4421" s="137" t="s">
        <v>121</v>
      </c>
      <c r="F4421" s="43">
        <v>2020</v>
      </c>
      <c r="G4421" s="31" t="str">
        <f>VLOOKUP(H4421,'GN and GP categories'!A:B,2,FALSE)</f>
        <v>Gram-negative</v>
      </c>
      <c r="H4421" s="102" t="s">
        <v>327</v>
      </c>
      <c r="I4421" s="104">
        <v>8</v>
      </c>
      <c r="J4421" s="105" t="s">
        <v>13</v>
      </c>
      <c r="K4421" s="111">
        <v>100</v>
      </c>
      <c r="L4421" s="38">
        <f t="shared" si="85"/>
        <v>8</v>
      </c>
    </row>
    <row r="4422" spans="1:12" ht="15.75" thickBot="1">
      <c r="A4422" s="137" t="s">
        <v>355</v>
      </c>
      <c r="B4422" s="137" t="s">
        <v>356</v>
      </c>
      <c r="C4422" s="137" t="s">
        <v>48</v>
      </c>
      <c r="D4422" s="137" t="s">
        <v>120</v>
      </c>
      <c r="E4422" s="137" t="s">
        <v>121</v>
      </c>
      <c r="F4422" s="43">
        <v>2020</v>
      </c>
      <c r="G4422" s="31" t="str">
        <f>VLOOKUP(H4422,'GN and GP categories'!A:B,2,FALSE)</f>
        <v>Gram-negative</v>
      </c>
      <c r="H4422" s="102" t="s">
        <v>327</v>
      </c>
      <c r="I4422" s="104">
        <v>8</v>
      </c>
      <c r="J4422" s="105" t="s">
        <v>335</v>
      </c>
      <c r="K4422" s="111">
        <v>100</v>
      </c>
      <c r="L4422" s="38">
        <f t="shared" si="85"/>
        <v>8</v>
      </c>
    </row>
    <row r="4423" spans="1:12" ht="15.75" thickBot="1">
      <c r="A4423" s="137" t="s">
        <v>355</v>
      </c>
      <c r="B4423" s="137" t="s">
        <v>356</v>
      </c>
      <c r="C4423" s="137" t="s">
        <v>48</v>
      </c>
      <c r="D4423" s="137" t="s">
        <v>120</v>
      </c>
      <c r="E4423" s="137" t="s">
        <v>121</v>
      </c>
      <c r="F4423" s="43">
        <v>2020</v>
      </c>
      <c r="G4423" s="31" t="str">
        <f>VLOOKUP(H4423,'GN and GP categories'!A:B,2,FALSE)</f>
        <v>Gram-negative</v>
      </c>
      <c r="H4423" s="102" t="s">
        <v>327</v>
      </c>
      <c r="I4423" s="104">
        <v>8</v>
      </c>
      <c r="J4423" s="105" t="s">
        <v>340</v>
      </c>
      <c r="K4423" s="111">
        <v>25</v>
      </c>
      <c r="L4423" s="38">
        <f t="shared" si="85"/>
        <v>2</v>
      </c>
    </row>
    <row r="4424" spans="1:12" ht="15.75" thickBot="1">
      <c r="A4424" s="137" t="s">
        <v>355</v>
      </c>
      <c r="B4424" s="137" t="s">
        <v>356</v>
      </c>
      <c r="C4424" s="137" t="s">
        <v>48</v>
      </c>
      <c r="D4424" s="137" t="s">
        <v>120</v>
      </c>
      <c r="E4424" s="137" t="s">
        <v>121</v>
      </c>
      <c r="F4424" s="43">
        <v>2020</v>
      </c>
      <c r="G4424" s="31" t="str">
        <f>VLOOKUP(H4424,'GN and GP categories'!A:B,2,FALSE)</f>
        <v>Gram-negative</v>
      </c>
      <c r="H4424" s="102" t="s">
        <v>327</v>
      </c>
      <c r="I4424" s="104">
        <v>8</v>
      </c>
      <c r="J4424" s="105" t="s">
        <v>84</v>
      </c>
      <c r="K4424" s="111">
        <v>100</v>
      </c>
      <c r="L4424" s="38">
        <f t="shared" si="85"/>
        <v>8</v>
      </c>
    </row>
    <row r="4425" spans="1:12" ht="15.75" thickBot="1">
      <c r="A4425" s="137" t="s">
        <v>355</v>
      </c>
      <c r="B4425" s="137" t="s">
        <v>356</v>
      </c>
      <c r="C4425" s="137" t="s">
        <v>48</v>
      </c>
      <c r="D4425" s="137" t="s">
        <v>120</v>
      </c>
      <c r="E4425" s="137" t="s">
        <v>121</v>
      </c>
      <c r="F4425" s="43">
        <v>2020</v>
      </c>
      <c r="G4425" s="31" t="str">
        <f>VLOOKUP(H4425,'GN and GP categories'!A:B,2,FALSE)</f>
        <v>Gram-negative</v>
      </c>
      <c r="H4425" s="102" t="s">
        <v>327</v>
      </c>
      <c r="I4425" s="104">
        <v>8</v>
      </c>
      <c r="J4425" s="105" t="s">
        <v>342</v>
      </c>
      <c r="K4425" s="111">
        <v>100</v>
      </c>
      <c r="L4425" s="38">
        <f t="shared" si="85"/>
        <v>8</v>
      </c>
    </row>
    <row r="4426" spans="1:12" ht="15.75" thickBot="1">
      <c r="A4426" s="137" t="s">
        <v>355</v>
      </c>
      <c r="B4426" s="137" t="s">
        <v>356</v>
      </c>
      <c r="C4426" s="137" t="s">
        <v>48</v>
      </c>
      <c r="D4426" s="137" t="s">
        <v>120</v>
      </c>
      <c r="E4426" s="137" t="s">
        <v>121</v>
      </c>
      <c r="F4426" s="43">
        <v>2020</v>
      </c>
      <c r="G4426" s="31" t="str">
        <f>VLOOKUP(H4426,'GN and GP categories'!A:B,2,FALSE)</f>
        <v>Gram-negative</v>
      </c>
      <c r="H4426" s="102" t="s">
        <v>327</v>
      </c>
      <c r="I4426" s="104">
        <v>8</v>
      </c>
      <c r="J4426" s="105" t="s">
        <v>209</v>
      </c>
      <c r="K4426" s="111">
        <v>100</v>
      </c>
      <c r="L4426" s="38">
        <f t="shared" si="85"/>
        <v>8</v>
      </c>
    </row>
    <row r="4427" spans="1:12" ht="15.75" thickBot="1">
      <c r="A4427" s="137" t="s">
        <v>355</v>
      </c>
      <c r="B4427" s="137" t="s">
        <v>356</v>
      </c>
      <c r="C4427" s="137" t="s">
        <v>48</v>
      </c>
      <c r="D4427" s="137" t="s">
        <v>120</v>
      </c>
      <c r="E4427" s="137" t="s">
        <v>121</v>
      </c>
      <c r="F4427" s="43">
        <v>2020</v>
      </c>
      <c r="G4427" s="31" t="str">
        <f>VLOOKUP(H4427,'GN and GP categories'!A:B,2,FALSE)</f>
        <v>Gram-negative</v>
      </c>
      <c r="H4427" s="102" t="s">
        <v>327</v>
      </c>
      <c r="I4427" s="104">
        <v>8</v>
      </c>
      <c r="J4427" s="105" t="s">
        <v>30</v>
      </c>
      <c r="K4427" s="111">
        <v>100</v>
      </c>
      <c r="L4427" s="38">
        <f t="shared" si="85"/>
        <v>8</v>
      </c>
    </row>
    <row r="4428" spans="1:12" ht="15.75" thickBot="1">
      <c r="A4428" s="137" t="s">
        <v>355</v>
      </c>
      <c r="B4428" s="137" t="s">
        <v>356</v>
      </c>
      <c r="C4428" s="137" t="s">
        <v>48</v>
      </c>
      <c r="D4428" s="137" t="s">
        <v>120</v>
      </c>
      <c r="E4428" s="137" t="s">
        <v>121</v>
      </c>
      <c r="F4428" s="43">
        <v>2020</v>
      </c>
      <c r="G4428" s="31" t="str">
        <f>VLOOKUP(H4428,'GN and GP categories'!A:B,2,FALSE)</f>
        <v>Gram-negative</v>
      </c>
      <c r="H4428" s="102" t="s">
        <v>327</v>
      </c>
      <c r="I4428" s="104">
        <v>8</v>
      </c>
      <c r="J4428" s="105" t="s">
        <v>343</v>
      </c>
      <c r="K4428" s="111">
        <v>0</v>
      </c>
      <c r="L4428" s="38">
        <f t="shared" si="85"/>
        <v>0</v>
      </c>
    </row>
    <row r="4429" spans="1:12" ht="15.75" thickBot="1">
      <c r="A4429" s="137" t="s">
        <v>355</v>
      </c>
      <c r="B4429" s="137" t="s">
        <v>356</v>
      </c>
      <c r="C4429" s="137" t="s">
        <v>48</v>
      </c>
      <c r="D4429" s="137" t="s">
        <v>120</v>
      </c>
      <c r="E4429" s="137" t="s">
        <v>121</v>
      </c>
      <c r="F4429" s="43">
        <v>2020</v>
      </c>
      <c r="G4429" s="31" t="str">
        <f>VLOOKUP(H4429,'GN and GP categories'!A:B,2,FALSE)</f>
        <v>Gram-negative</v>
      </c>
      <c r="H4429" s="102" t="s">
        <v>327</v>
      </c>
      <c r="I4429" s="104">
        <v>8</v>
      </c>
      <c r="J4429" s="105" t="s">
        <v>190</v>
      </c>
      <c r="K4429" s="111">
        <v>100</v>
      </c>
      <c r="L4429" s="38">
        <f t="shared" si="85"/>
        <v>8</v>
      </c>
    </row>
    <row r="4430" spans="1:12" ht="15.75" thickBot="1">
      <c r="A4430" s="137" t="s">
        <v>355</v>
      </c>
      <c r="B4430" s="137" t="s">
        <v>356</v>
      </c>
      <c r="C4430" s="137" t="s">
        <v>48</v>
      </c>
      <c r="D4430" s="137" t="s">
        <v>120</v>
      </c>
      <c r="E4430" s="137" t="s">
        <v>121</v>
      </c>
      <c r="F4430" s="43">
        <v>2020</v>
      </c>
      <c r="G4430" s="31" t="str">
        <f>VLOOKUP(H4430,'GN and GP categories'!A:B,2,FALSE)</f>
        <v>Gram-negative</v>
      </c>
      <c r="H4430" s="102" t="s">
        <v>327</v>
      </c>
      <c r="I4430" s="104">
        <v>8</v>
      </c>
      <c r="J4430" s="105" t="s">
        <v>336</v>
      </c>
      <c r="K4430" s="111">
        <v>100</v>
      </c>
      <c r="L4430" s="38">
        <f t="shared" si="85"/>
        <v>8</v>
      </c>
    </row>
    <row r="4431" spans="1:12" ht="15.75" thickBot="1">
      <c r="A4431" s="137" t="s">
        <v>355</v>
      </c>
      <c r="B4431" s="137" t="s">
        <v>356</v>
      </c>
      <c r="C4431" s="137" t="s">
        <v>48</v>
      </c>
      <c r="D4431" s="137" t="s">
        <v>120</v>
      </c>
      <c r="E4431" s="137" t="s">
        <v>121</v>
      </c>
      <c r="F4431" s="43">
        <v>2020</v>
      </c>
      <c r="G4431" s="31" t="str">
        <f>VLOOKUP(H4431,'GN and GP categories'!A:B,2,FALSE)</f>
        <v>Gram-negative</v>
      </c>
      <c r="H4431" s="102" t="s">
        <v>100</v>
      </c>
      <c r="I4431" s="104">
        <v>10</v>
      </c>
      <c r="J4431" s="105" t="s">
        <v>342</v>
      </c>
      <c r="K4431" s="111">
        <v>100</v>
      </c>
      <c r="L4431" s="38">
        <f t="shared" si="85"/>
        <v>10</v>
      </c>
    </row>
    <row r="4432" spans="1:12" ht="15.75" thickBot="1">
      <c r="A4432" s="137" t="s">
        <v>355</v>
      </c>
      <c r="B4432" s="137" t="s">
        <v>356</v>
      </c>
      <c r="C4432" s="137" t="s">
        <v>48</v>
      </c>
      <c r="D4432" s="137" t="s">
        <v>120</v>
      </c>
      <c r="E4432" s="137" t="s">
        <v>121</v>
      </c>
      <c r="F4432" s="43">
        <v>2020</v>
      </c>
      <c r="G4432" s="31" t="str">
        <f>VLOOKUP(H4432,'GN and GP categories'!A:B,2,FALSE)</f>
        <v>Gram-negative</v>
      </c>
      <c r="H4432" s="102" t="s">
        <v>100</v>
      </c>
      <c r="I4432" s="104">
        <v>10</v>
      </c>
      <c r="J4432" s="105" t="s">
        <v>209</v>
      </c>
      <c r="K4432" s="111">
        <v>90</v>
      </c>
      <c r="L4432" s="38">
        <f t="shared" si="85"/>
        <v>9</v>
      </c>
    </row>
    <row r="4433" spans="1:12" ht="15.75" thickBot="1">
      <c r="A4433" s="137" t="s">
        <v>355</v>
      </c>
      <c r="B4433" s="137" t="s">
        <v>356</v>
      </c>
      <c r="C4433" s="137" t="s">
        <v>48</v>
      </c>
      <c r="D4433" s="137" t="s">
        <v>120</v>
      </c>
      <c r="E4433" s="137" t="s">
        <v>121</v>
      </c>
      <c r="F4433" s="43">
        <v>2020</v>
      </c>
      <c r="G4433" s="31" t="str">
        <f>VLOOKUP(H4433,'GN and GP categories'!A:B,2,FALSE)</f>
        <v>Gram-negative</v>
      </c>
      <c r="H4433" s="102" t="s">
        <v>100</v>
      </c>
      <c r="I4433" s="104">
        <v>10</v>
      </c>
      <c r="J4433" s="105" t="s">
        <v>30</v>
      </c>
      <c r="K4433" s="111">
        <v>80</v>
      </c>
      <c r="L4433" s="38">
        <f t="shared" si="85"/>
        <v>8</v>
      </c>
    </row>
    <row r="4434" spans="1:12" ht="15.75" thickBot="1">
      <c r="A4434" s="137" t="s">
        <v>355</v>
      </c>
      <c r="B4434" s="137" t="s">
        <v>356</v>
      </c>
      <c r="C4434" s="137" t="s">
        <v>48</v>
      </c>
      <c r="D4434" s="137" t="s">
        <v>120</v>
      </c>
      <c r="E4434" s="137" t="s">
        <v>121</v>
      </c>
      <c r="F4434" s="43">
        <v>2020</v>
      </c>
      <c r="G4434" s="31" t="str">
        <f>VLOOKUP(H4434,'GN and GP categories'!A:B,2,FALSE)</f>
        <v>Gram-negative</v>
      </c>
      <c r="H4434" s="102" t="s">
        <v>100</v>
      </c>
      <c r="I4434" s="104">
        <v>10</v>
      </c>
      <c r="J4434" s="105" t="s">
        <v>190</v>
      </c>
      <c r="K4434" s="111">
        <v>100</v>
      </c>
      <c r="L4434" s="38">
        <f t="shared" si="85"/>
        <v>10</v>
      </c>
    </row>
    <row r="4435" spans="1:12" ht="15.75" thickBot="1">
      <c r="A4435" s="137" t="s">
        <v>355</v>
      </c>
      <c r="B4435" s="137" t="s">
        <v>356</v>
      </c>
      <c r="C4435" s="137" t="s">
        <v>48</v>
      </c>
      <c r="D4435" s="137" t="s">
        <v>120</v>
      </c>
      <c r="E4435" s="137" t="s">
        <v>121</v>
      </c>
      <c r="F4435" s="43">
        <v>2020</v>
      </c>
      <c r="G4435" s="31" t="str">
        <f>VLOOKUP(H4435,'GN and GP categories'!A:B,2,FALSE)</f>
        <v>Gram-negative</v>
      </c>
      <c r="H4435" s="102" t="s">
        <v>100</v>
      </c>
      <c r="I4435" s="104">
        <v>10</v>
      </c>
      <c r="J4435" s="105" t="s">
        <v>336</v>
      </c>
      <c r="K4435" s="111">
        <v>100</v>
      </c>
      <c r="L4435" s="38">
        <f t="shared" si="85"/>
        <v>10</v>
      </c>
    </row>
    <row r="4436" spans="1:12" ht="15.75" thickBot="1">
      <c r="A4436" s="137" t="s">
        <v>355</v>
      </c>
      <c r="B4436" s="137" t="s">
        <v>356</v>
      </c>
      <c r="C4436" s="137" t="s">
        <v>48</v>
      </c>
      <c r="D4436" s="137" t="s">
        <v>120</v>
      </c>
      <c r="E4436" s="137" t="s">
        <v>121</v>
      </c>
      <c r="F4436" s="43">
        <v>2020</v>
      </c>
      <c r="G4436" s="31" t="str">
        <f>VLOOKUP(H4436,'GN and GP categories'!A:B,2,FALSE)</f>
        <v>Gram-negative</v>
      </c>
      <c r="H4436" s="102" t="s">
        <v>4</v>
      </c>
      <c r="I4436" s="104">
        <v>37</v>
      </c>
      <c r="J4436" s="105" t="s">
        <v>342</v>
      </c>
      <c r="K4436" s="111">
        <v>97</v>
      </c>
      <c r="L4436" s="38">
        <f t="shared" si="85"/>
        <v>35.89</v>
      </c>
    </row>
    <row r="4437" spans="1:12" ht="15.75" thickBot="1">
      <c r="A4437" s="137" t="s">
        <v>355</v>
      </c>
      <c r="B4437" s="137" t="s">
        <v>356</v>
      </c>
      <c r="C4437" s="137" t="s">
        <v>48</v>
      </c>
      <c r="D4437" s="137" t="s">
        <v>120</v>
      </c>
      <c r="E4437" s="137" t="s">
        <v>121</v>
      </c>
      <c r="F4437" s="43">
        <v>2020</v>
      </c>
      <c r="G4437" s="31" t="str">
        <f>VLOOKUP(H4437,'GN and GP categories'!A:B,2,FALSE)</f>
        <v>Gram-negative</v>
      </c>
      <c r="H4437" s="102" t="s">
        <v>4</v>
      </c>
      <c r="I4437" s="104">
        <v>37</v>
      </c>
      <c r="J4437" s="105" t="s">
        <v>209</v>
      </c>
      <c r="K4437" s="111">
        <v>97</v>
      </c>
      <c r="L4437" s="38">
        <f t="shared" si="85"/>
        <v>35.89</v>
      </c>
    </row>
    <row r="4438" spans="1:12" ht="15.75" thickBot="1">
      <c r="A4438" s="137" t="s">
        <v>355</v>
      </c>
      <c r="B4438" s="137" t="s">
        <v>356</v>
      </c>
      <c r="C4438" s="137" t="s">
        <v>48</v>
      </c>
      <c r="D4438" s="137" t="s">
        <v>120</v>
      </c>
      <c r="E4438" s="137" t="s">
        <v>121</v>
      </c>
      <c r="F4438" s="43">
        <v>2020</v>
      </c>
      <c r="G4438" s="31" t="str">
        <f>VLOOKUP(H4438,'GN and GP categories'!A:B,2,FALSE)</f>
        <v>Gram-negative</v>
      </c>
      <c r="H4438" s="102" t="s">
        <v>4</v>
      </c>
      <c r="I4438" s="104">
        <v>37</v>
      </c>
      <c r="J4438" s="105" t="s">
        <v>30</v>
      </c>
      <c r="K4438" s="111">
        <v>97</v>
      </c>
      <c r="L4438" s="38">
        <f t="shared" si="85"/>
        <v>35.89</v>
      </c>
    </row>
    <row r="4439" spans="1:12" ht="15.75" thickBot="1">
      <c r="A4439" s="137" t="s">
        <v>355</v>
      </c>
      <c r="B4439" s="137" t="s">
        <v>356</v>
      </c>
      <c r="C4439" s="137" t="s">
        <v>48</v>
      </c>
      <c r="D4439" s="137" t="s">
        <v>120</v>
      </c>
      <c r="E4439" s="137" t="s">
        <v>121</v>
      </c>
      <c r="F4439" s="43">
        <v>2020</v>
      </c>
      <c r="G4439" s="31" t="str">
        <f>VLOOKUP(H4439,'GN and GP categories'!A:B,2,FALSE)</f>
        <v>Gram-negative</v>
      </c>
      <c r="H4439" s="102" t="s">
        <v>4</v>
      </c>
      <c r="I4439" s="104">
        <v>37</v>
      </c>
      <c r="J4439" s="105" t="s">
        <v>343</v>
      </c>
      <c r="K4439" s="111">
        <v>97</v>
      </c>
      <c r="L4439" s="38">
        <f t="shared" si="85"/>
        <v>35.89</v>
      </c>
    </row>
    <row r="4440" spans="1:12" ht="15.75" thickBot="1">
      <c r="A4440" s="137" t="s">
        <v>355</v>
      </c>
      <c r="B4440" s="137" t="s">
        <v>356</v>
      </c>
      <c r="C4440" s="137" t="s">
        <v>48</v>
      </c>
      <c r="D4440" s="137" t="s">
        <v>120</v>
      </c>
      <c r="E4440" s="137" t="s">
        <v>121</v>
      </c>
      <c r="F4440" s="43">
        <v>2020</v>
      </c>
      <c r="G4440" s="31" t="str">
        <f>VLOOKUP(H4440,'GN and GP categories'!A:B,2,FALSE)</f>
        <v>Gram-negative</v>
      </c>
      <c r="H4440" s="102" t="s">
        <v>4</v>
      </c>
      <c r="I4440" s="104">
        <v>37</v>
      </c>
      <c r="J4440" s="105" t="s">
        <v>190</v>
      </c>
      <c r="K4440" s="111">
        <v>100</v>
      </c>
      <c r="L4440" s="38">
        <f t="shared" si="85"/>
        <v>37</v>
      </c>
    </row>
    <row r="4441" spans="1:12" ht="15.75" thickBot="1">
      <c r="A4441" s="137" t="s">
        <v>355</v>
      </c>
      <c r="B4441" s="137" t="s">
        <v>356</v>
      </c>
      <c r="C4441" s="137" t="s">
        <v>48</v>
      </c>
      <c r="D4441" s="137" t="s">
        <v>120</v>
      </c>
      <c r="E4441" s="137" t="s">
        <v>121</v>
      </c>
      <c r="F4441" s="43">
        <v>2020</v>
      </c>
      <c r="G4441" s="31" t="str">
        <f>VLOOKUP(H4441,'GN and GP categories'!A:B,2,FALSE)</f>
        <v>Gram-negative</v>
      </c>
      <c r="H4441" s="102" t="s">
        <v>4</v>
      </c>
      <c r="I4441" s="104">
        <v>37</v>
      </c>
      <c r="J4441" s="105" t="s">
        <v>336</v>
      </c>
      <c r="K4441" s="111">
        <v>95</v>
      </c>
      <c r="L4441" s="38">
        <f t="shared" si="85"/>
        <v>35.15</v>
      </c>
    </row>
    <row r="4442" spans="1:12" ht="15.75" thickBot="1">
      <c r="A4442" s="137" t="s">
        <v>355</v>
      </c>
      <c r="B4442" s="137" t="s">
        <v>356</v>
      </c>
      <c r="C4442" s="137" t="s">
        <v>48</v>
      </c>
      <c r="D4442" s="137" t="s">
        <v>120</v>
      </c>
      <c r="E4442" s="137" t="s">
        <v>121</v>
      </c>
      <c r="F4442" s="43">
        <v>2020</v>
      </c>
      <c r="G4442" s="31" t="str">
        <f>VLOOKUP(H4442,'GN and GP categories'!A:B,2,FALSE)</f>
        <v>Gram-positive</v>
      </c>
      <c r="H4442" s="102" t="s">
        <v>46</v>
      </c>
      <c r="I4442" s="104">
        <v>63</v>
      </c>
      <c r="J4442" s="105" t="s">
        <v>98</v>
      </c>
      <c r="K4442" s="111">
        <v>100</v>
      </c>
      <c r="L4442" s="38">
        <f t="shared" si="85"/>
        <v>63</v>
      </c>
    </row>
    <row r="4443" spans="1:12" ht="15.75" thickBot="1">
      <c r="A4443" s="137" t="s">
        <v>355</v>
      </c>
      <c r="B4443" s="137" t="s">
        <v>356</v>
      </c>
      <c r="C4443" s="137" t="s">
        <v>48</v>
      </c>
      <c r="D4443" s="137" t="s">
        <v>120</v>
      </c>
      <c r="E4443" s="137" t="s">
        <v>121</v>
      </c>
      <c r="F4443" s="43">
        <v>2020</v>
      </c>
      <c r="G4443" s="31" t="str">
        <f>VLOOKUP(H4443,'GN and GP categories'!A:B,2,FALSE)</f>
        <v>Gram-positive</v>
      </c>
      <c r="H4443" s="102" t="s">
        <v>46</v>
      </c>
      <c r="I4443" s="104">
        <v>63</v>
      </c>
      <c r="J4443" s="105" t="s">
        <v>340</v>
      </c>
      <c r="K4443" s="111">
        <v>100</v>
      </c>
      <c r="L4443" s="38">
        <f t="shared" si="85"/>
        <v>63</v>
      </c>
    </row>
    <row r="4444" spans="1:12" ht="15.75" thickBot="1">
      <c r="A4444" s="137" t="s">
        <v>355</v>
      </c>
      <c r="B4444" s="137" t="s">
        <v>356</v>
      </c>
      <c r="C4444" s="137" t="s">
        <v>48</v>
      </c>
      <c r="D4444" s="137" t="s">
        <v>120</v>
      </c>
      <c r="E4444" s="137" t="s">
        <v>121</v>
      </c>
      <c r="F4444" s="43">
        <v>2020</v>
      </c>
      <c r="G4444" s="31" t="str">
        <f>VLOOKUP(H4444,'GN and GP categories'!A:B,2,FALSE)</f>
        <v>Gram-positive</v>
      </c>
      <c r="H4444" s="102" t="s">
        <v>46</v>
      </c>
      <c r="I4444" s="104">
        <v>63</v>
      </c>
      <c r="J4444" s="105" t="s">
        <v>313</v>
      </c>
      <c r="K4444" s="111">
        <v>76</v>
      </c>
      <c r="L4444" s="38">
        <f t="shared" si="85"/>
        <v>47.88</v>
      </c>
    </row>
    <row r="4445" spans="1:12" ht="15.75" thickBot="1">
      <c r="A4445" s="137" t="s">
        <v>355</v>
      </c>
      <c r="B4445" s="137" t="s">
        <v>356</v>
      </c>
      <c r="C4445" s="137" t="s">
        <v>48</v>
      </c>
      <c r="D4445" s="137" t="s">
        <v>120</v>
      </c>
      <c r="E4445" s="137" t="s">
        <v>121</v>
      </c>
      <c r="F4445" s="43">
        <v>2020</v>
      </c>
      <c r="G4445" s="31" t="str">
        <f>VLOOKUP(H4445,'GN and GP categories'!A:B,2,FALSE)</f>
        <v>Gram-positive</v>
      </c>
      <c r="H4445" s="102" t="s">
        <v>46</v>
      </c>
      <c r="I4445" s="104">
        <v>63</v>
      </c>
      <c r="J4445" s="105" t="s">
        <v>317</v>
      </c>
      <c r="K4445" s="111">
        <v>79</v>
      </c>
      <c r="L4445" s="38">
        <f t="shared" si="85"/>
        <v>49.77</v>
      </c>
    </row>
    <row r="4446" spans="1:12" ht="15.75" thickBot="1">
      <c r="A4446" s="137" t="s">
        <v>355</v>
      </c>
      <c r="B4446" s="137" t="s">
        <v>356</v>
      </c>
      <c r="C4446" s="137" t="s">
        <v>48</v>
      </c>
      <c r="D4446" s="137" t="s">
        <v>120</v>
      </c>
      <c r="E4446" s="137" t="s">
        <v>121</v>
      </c>
      <c r="F4446" s="43">
        <v>2020</v>
      </c>
      <c r="G4446" s="31" t="str">
        <f>VLOOKUP(H4446,'GN and GP categories'!A:B,2,FALSE)</f>
        <v>Gram-positive</v>
      </c>
      <c r="H4446" s="102" t="s">
        <v>46</v>
      </c>
      <c r="I4446" s="104">
        <v>63</v>
      </c>
      <c r="J4446" s="105" t="s">
        <v>312</v>
      </c>
      <c r="K4446" s="111">
        <v>95</v>
      </c>
      <c r="L4446" s="38">
        <f t="shared" si="85"/>
        <v>59.85</v>
      </c>
    </row>
    <row r="4447" spans="1:12" ht="15.75" thickBot="1">
      <c r="A4447" s="137" t="s">
        <v>355</v>
      </c>
      <c r="B4447" s="137" t="s">
        <v>356</v>
      </c>
      <c r="C4447" s="137" t="s">
        <v>48</v>
      </c>
      <c r="D4447" s="137" t="s">
        <v>120</v>
      </c>
      <c r="E4447" s="137" t="s">
        <v>121</v>
      </c>
      <c r="F4447" s="43">
        <v>2020</v>
      </c>
      <c r="G4447" s="31" t="str">
        <f>VLOOKUP(H4447,'GN and GP categories'!A:B,2,FALSE)</f>
        <v>Gram-positive</v>
      </c>
      <c r="H4447" s="102" t="s">
        <v>46</v>
      </c>
      <c r="I4447" s="104">
        <v>63</v>
      </c>
      <c r="J4447" s="105" t="s">
        <v>30</v>
      </c>
      <c r="K4447" s="111">
        <v>100</v>
      </c>
      <c r="L4447" s="38">
        <f t="shared" si="85"/>
        <v>63</v>
      </c>
    </row>
    <row r="4448" spans="1:12" ht="15.75" thickBot="1">
      <c r="A4448" s="137" t="s">
        <v>355</v>
      </c>
      <c r="B4448" s="137" t="s">
        <v>356</v>
      </c>
      <c r="C4448" s="137" t="s">
        <v>48</v>
      </c>
      <c r="D4448" s="137" t="s">
        <v>120</v>
      </c>
      <c r="E4448" s="137" t="s">
        <v>121</v>
      </c>
      <c r="F4448" s="43">
        <v>2020</v>
      </c>
      <c r="G4448" s="31" t="str">
        <f>VLOOKUP(H4448,'GN and GP categories'!A:B,2,FALSE)</f>
        <v>Gram-positive</v>
      </c>
      <c r="H4448" s="102" t="s">
        <v>46</v>
      </c>
      <c r="I4448" s="104">
        <v>63</v>
      </c>
      <c r="J4448" s="105" t="s">
        <v>344</v>
      </c>
      <c r="K4448" s="111">
        <v>100</v>
      </c>
      <c r="L4448" s="38">
        <f t="shared" si="85"/>
        <v>63</v>
      </c>
    </row>
    <row r="4449" spans="1:12" ht="15.75" thickBot="1">
      <c r="A4449" s="137" t="s">
        <v>355</v>
      </c>
      <c r="B4449" s="137" t="s">
        <v>356</v>
      </c>
      <c r="C4449" s="137" t="s">
        <v>48</v>
      </c>
      <c r="D4449" s="137" t="s">
        <v>120</v>
      </c>
      <c r="E4449" s="137" t="s">
        <v>121</v>
      </c>
      <c r="F4449" s="43">
        <v>2020</v>
      </c>
      <c r="G4449" s="31" t="str">
        <f>VLOOKUP(H4449,'GN and GP categories'!A:B,2,FALSE)</f>
        <v>Gram-positive</v>
      </c>
      <c r="H4449" s="102" t="s">
        <v>46</v>
      </c>
      <c r="I4449" s="104">
        <v>4</v>
      </c>
      <c r="J4449" s="105" t="s">
        <v>98</v>
      </c>
      <c r="K4449" s="111">
        <v>0</v>
      </c>
      <c r="L4449" s="38">
        <f t="shared" si="85"/>
        <v>0</v>
      </c>
    </row>
    <row r="4450" spans="1:12" ht="15.75" thickBot="1">
      <c r="A4450" s="137" t="s">
        <v>355</v>
      </c>
      <c r="B4450" s="137" t="s">
        <v>356</v>
      </c>
      <c r="C4450" s="137" t="s">
        <v>48</v>
      </c>
      <c r="D4450" s="137" t="s">
        <v>120</v>
      </c>
      <c r="E4450" s="137" t="s">
        <v>121</v>
      </c>
      <c r="F4450" s="43">
        <v>2020</v>
      </c>
      <c r="G4450" s="31" t="str">
        <f>VLOOKUP(H4450,'GN and GP categories'!A:B,2,FALSE)</f>
        <v>Gram-positive</v>
      </c>
      <c r="H4450" s="102" t="s">
        <v>46</v>
      </c>
      <c r="I4450" s="104">
        <v>4</v>
      </c>
      <c r="J4450" s="105" t="s">
        <v>340</v>
      </c>
      <c r="K4450" s="111">
        <v>0</v>
      </c>
      <c r="L4450" s="38">
        <f t="shared" ref="L4450:L4513" si="86">IF(K4450="","",K4450*I4450/100)</f>
        <v>0</v>
      </c>
    </row>
    <row r="4451" spans="1:12" ht="15.75" thickBot="1">
      <c r="A4451" s="137" t="s">
        <v>355</v>
      </c>
      <c r="B4451" s="137" t="s">
        <v>356</v>
      </c>
      <c r="C4451" s="137" t="s">
        <v>48</v>
      </c>
      <c r="D4451" s="137" t="s">
        <v>120</v>
      </c>
      <c r="E4451" s="137" t="s">
        <v>121</v>
      </c>
      <c r="F4451" s="43">
        <v>2020</v>
      </c>
      <c r="G4451" s="31" t="str">
        <f>VLOOKUP(H4451,'GN and GP categories'!A:B,2,FALSE)</f>
        <v>Gram-positive</v>
      </c>
      <c r="H4451" s="102" t="s">
        <v>46</v>
      </c>
      <c r="I4451" s="104">
        <v>4</v>
      </c>
      <c r="J4451" s="105" t="s">
        <v>313</v>
      </c>
      <c r="K4451" s="111">
        <v>0</v>
      </c>
      <c r="L4451" s="38">
        <f t="shared" si="86"/>
        <v>0</v>
      </c>
    </row>
    <row r="4452" spans="1:12" ht="15.75" thickBot="1">
      <c r="A4452" s="137" t="s">
        <v>355</v>
      </c>
      <c r="B4452" s="137" t="s">
        <v>356</v>
      </c>
      <c r="C4452" s="137" t="s">
        <v>48</v>
      </c>
      <c r="D4452" s="137" t="s">
        <v>120</v>
      </c>
      <c r="E4452" s="137" t="s">
        <v>121</v>
      </c>
      <c r="F4452" s="43">
        <v>2020</v>
      </c>
      <c r="G4452" s="31" t="str">
        <f>VLOOKUP(H4452,'GN and GP categories'!A:B,2,FALSE)</f>
        <v>Gram-positive</v>
      </c>
      <c r="H4452" s="102" t="s">
        <v>46</v>
      </c>
      <c r="I4452" s="104">
        <v>4</v>
      </c>
      <c r="J4452" s="105" t="s">
        <v>317</v>
      </c>
      <c r="K4452" s="111">
        <v>25</v>
      </c>
      <c r="L4452" s="38">
        <f t="shared" si="86"/>
        <v>1</v>
      </c>
    </row>
    <row r="4453" spans="1:12" ht="15.75" thickBot="1">
      <c r="A4453" s="137" t="s">
        <v>355</v>
      </c>
      <c r="B4453" s="137" t="s">
        <v>356</v>
      </c>
      <c r="C4453" s="137" t="s">
        <v>48</v>
      </c>
      <c r="D4453" s="137" t="s">
        <v>120</v>
      </c>
      <c r="E4453" s="137" t="s">
        <v>121</v>
      </c>
      <c r="F4453" s="43">
        <v>2020</v>
      </c>
      <c r="G4453" s="31" t="str">
        <f>VLOOKUP(H4453,'GN and GP categories'!A:B,2,FALSE)</f>
        <v>Gram-positive</v>
      </c>
      <c r="H4453" s="102" t="s">
        <v>46</v>
      </c>
      <c r="I4453" s="104">
        <v>4</v>
      </c>
      <c r="J4453" s="105" t="s">
        <v>312</v>
      </c>
      <c r="K4453" s="111">
        <v>75</v>
      </c>
      <c r="L4453" s="38">
        <f t="shared" si="86"/>
        <v>3</v>
      </c>
    </row>
    <row r="4454" spans="1:12" ht="15.75" thickBot="1">
      <c r="A4454" s="137" t="s">
        <v>355</v>
      </c>
      <c r="B4454" s="137" t="s">
        <v>356</v>
      </c>
      <c r="C4454" s="137" t="s">
        <v>48</v>
      </c>
      <c r="D4454" s="137" t="s">
        <v>120</v>
      </c>
      <c r="E4454" s="137" t="s">
        <v>121</v>
      </c>
      <c r="F4454" s="43">
        <v>2020</v>
      </c>
      <c r="G4454" s="31" t="str">
        <f>VLOOKUP(H4454,'GN and GP categories'!A:B,2,FALSE)</f>
        <v>Gram-positive</v>
      </c>
      <c r="H4454" s="102" t="s">
        <v>46</v>
      </c>
      <c r="I4454" s="104">
        <v>4</v>
      </c>
      <c r="J4454" s="105" t="s">
        <v>30</v>
      </c>
      <c r="K4454" s="111">
        <v>100</v>
      </c>
      <c r="L4454" s="38">
        <f t="shared" si="86"/>
        <v>4</v>
      </c>
    </row>
    <row r="4455" spans="1:12" ht="15.75" thickBot="1">
      <c r="A4455" s="137" t="s">
        <v>355</v>
      </c>
      <c r="B4455" s="137" t="s">
        <v>356</v>
      </c>
      <c r="C4455" s="137" t="s">
        <v>48</v>
      </c>
      <c r="D4455" s="137" t="s">
        <v>120</v>
      </c>
      <c r="E4455" s="137" t="s">
        <v>121</v>
      </c>
      <c r="F4455" s="43">
        <v>2020</v>
      </c>
      <c r="G4455" s="31" t="str">
        <f>VLOOKUP(H4455,'GN and GP categories'!A:B,2,FALSE)</f>
        <v>Gram-positive</v>
      </c>
      <c r="H4455" s="102" t="s">
        <v>46</v>
      </c>
      <c r="I4455" s="104">
        <v>4</v>
      </c>
      <c r="J4455" s="105" t="s">
        <v>344</v>
      </c>
      <c r="K4455" s="111">
        <v>100</v>
      </c>
      <c r="L4455" s="38">
        <f t="shared" si="86"/>
        <v>4</v>
      </c>
    </row>
    <row r="4456" spans="1:12" ht="15.75" thickBot="1">
      <c r="A4456" s="137" t="s">
        <v>355</v>
      </c>
      <c r="B4456" s="137" t="s">
        <v>356</v>
      </c>
      <c r="C4456" s="137" t="s">
        <v>48</v>
      </c>
      <c r="D4456" s="137" t="s">
        <v>120</v>
      </c>
      <c r="E4456" s="137" t="s">
        <v>121</v>
      </c>
      <c r="F4456" s="43">
        <v>2020</v>
      </c>
      <c r="G4456" s="31" t="str">
        <f>VLOOKUP(H4456,'GN and GP categories'!A:B,2,FALSE)</f>
        <v>Gram-positive</v>
      </c>
      <c r="H4456" s="102" t="s">
        <v>75</v>
      </c>
      <c r="I4456" s="104">
        <v>16</v>
      </c>
      <c r="J4456" s="105" t="s">
        <v>304</v>
      </c>
      <c r="K4456" s="111">
        <v>100</v>
      </c>
      <c r="L4456" s="38">
        <f t="shared" si="86"/>
        <v>16</v>
      </c>
    </row>
    <row r="4457" spans="1:12" ht="15.75" thickBot="1">
      <c r="A4457" s="137" t="s">
        <v>355</v>
      </c>
      <c r="B4457" s="137" t="s">
        <v>356</v>
      </c>
      <c r="C4457" s="137" t="s">
        <v>48</v>
      </c>
      <c r="D4457" s="137" t="s">
        <v>120</v>
      </c>
      <c r="E4457" s="137" t="s">
        <v>121</v>
      </c>
      <c r="F4457" s="43">
        <v>2020</v>
      </c>
      <c r="G4457" s="31" t="str">
        <f>VLOOKUP(H4457,'GN and GP categories'!A:B,2,FALSE)</f>
        <v>Gram-positive</v>
      </c>
      <c r="H4457" s="102" t="s">
        <v>75</v>
      </c>
      <c r="I4457" s="104">
        <v>16</v>
      </c>
      <c r="J4457" s="105" t="s">
        <v>313</v>
      </c>
      <c r="K4457" s="111">
        <v>94</v>
      </c>
      <c r="L4457" s="38">
        <f t="shared" si="86"/>
        <v>15.04</v>
      </c>
    </row>
    <row r="4458" spans="1:12" ht="15.75" thickBot="1">
      <c r="A4458" s="137" t="s">
        <v>355</v>
      </c>
      <c r="B4458" s="137" t="s">
        <v>356</v>
      </c>
      <c r="C4458" s="137" t="s">
        <v>48</v>
      </c>
      <c r="D4458" s="137" t="s">
        <v>120</v>
      </c>
      <c r="E4458" s="137" t="s">
        <v>121</v>
      </c>
      <c r="F4458" s="43">
        <v>2020</v>
      </c>
      <c r="G4458" s="31" t="str">
        <f>VLOOKUP(H4458,'GN and GP categories'!A:B,2,FALSE)</f>
        <v>Gram-positive</v>
      </c>
      <c r="H4458" s="102" t="s">
        <v>75</v>
      </c>
      <c r="I4458" s="104">
        <v>16</v>
      </c>
      <c r="J4458" s="105" t="s">
        <v>317</v>
      </c>
      <c r="K4458" s="111">
        <v>100</v>
      </c>
      <c r="L4458" s="38">
        <f t="shared" si="86"/>
        <v>16</v>
      </c>
    </row>
    <row r="4459" spans="1:12" ht="15.75" thickBot="1">
      <c r="A4459" s="137" t="s">
        <v>355</v>
      </c>
      <c r="B4459" s="137" t="s">
        <v>356</v>
      </c>
      <c r="C4459" s="137" t="s">
        <v>48</v>
      </c>
      <c r="D4459" s="137" t="s">
        <v>120</v>
      </c>
      <c r="E4459" s="137" t="s">
        <v>121</v>
      </c>
      <c r="F4459" s="43">
        <v>2020</v>
      </c>
      <c r="G4459" s="31" t="str">
        <f>VLOOKUP(H4459,'GN and GP categories'!A:B,2,FALSE)</f>
        <v>Gram-positive</v>
      </c>
      <c r="H4459" s="102" t="s">
        <v>75</v>
      </c>
      <c r="I4459" s="104">
        <v>16</v>
      </c>
      <c r="J4459" s="105" t="s">
        <v>244</v>
      </c>
      <c r="K4459" s="111">
        <v>100</v>
      </c>
      <c r="L4459" s="38">
        <f t="shared" si="86"/>
        <v>16</v>
      </c>
    </row>
    <row r="4460" spans="1:12" ht="15.75" thickBot="1">
      <c r="A4460" s="137" t="s">
        <v>355</v>
      </c>
      <c r="B4460" s="137" t="s">
        <v>356</v>
      </c>
      <c r="C4460" s="137" t="s">
        <v>48</v>
      </c>
      <c r="D4460" s="137" t="s">
        <v>120</v>
      </c>
      <c r="E4460" s="137" t="s">
        <v>121</v>
      </c>
      <c r="F4460" s="43">
        <v>2020</v>
      </c>
      <c r="G4460" s="31" t="str">
        <f>VLOOKUP(H4460,'GN and GP categories'!A:B,2,FALSE)</f>
        <v>Gram-positive</v>
      </c>
      <c r="H4460" s="102" t="s">
        <v>75</v>
      </c>
      <c r="I4460" s="104">
        <v>16</v>
      </c>
      <c r="J4460" s="105" t="s">
        <v>344</v>
      </c>
      <c r="K4460" s="111">
        <v>100</v>
      </c>
      <c r="L4460" s="38">
        <f t="shared" si="86"/>
        <v>16</v>
      </c>
    </row>
    <row r="4461" spans="1:12" ht="15.75" thickBot="1">
      <c r="A4461" s="137" t="s">
        <v>355</v>
      </c>
      <c r="B4461" s="137" t="s">
        <v>356</v>
      </c>
      <c r="C4461" s="137" t="s">
        <v>48</v>
      </c>
      <c r="D4461" s="137" t="s">
        <v>120</v>
      </c>
      <c r="E4461" s="137" t="s">
        <v>121</v>
      </c>
      <c r="F4461" s="43">
        <v>2020</v>
      </c>
      <c r="G4461" s="31" t="str">
        <f>VLOOKUP(H4461,'GN and GP categories'!A:B,2,FALSE)</f>
        <v>Gram-positive</v>
      </c>
      <c r="H4461" s="102" t="s">
        <v>214</v>
      </c>
      <c r="I4461" s="104">
        <v>8</v>
      </c>
      <c r="J4461" s="105" t="s">
        <v>304</v>
      </c>
      <c r="K4461" s="111">
        <v>100</v>
      </c>
      <c r="L4461" s="38">
        <f t="shared" si="86"/>
        <v>8</v>
      </c>
    </row>
    <row r="4462" spans="1:12" ht="15.75" thickBot="1">
      <c r="A4462" s="137" t="s">
        <v>355</v>
      </c>
      <c r="B4462" s="137" t="s">
        <v>356</v>
      </c>
      <c r="C4462" s="137" t="s">
        <v>48</v>
      </c>
      <c r="D4462" s="137" t="s">
        <v>120</v>
      </c>
      <c r="E4462" s="137" t="s">
        <v>121</v>
      </c>
      <c r="F4462" s="43">
        <v>2020</v>
      </c>
      <c r="G4462" s="31" t="str">
        <f>VLOOKUP(H4462,'GN and GP categories'!A:B,2,FALSE)</f>
        <v>Gram-positive</v>
      </c>
      <c r="H4462" s="102" t="s">
        <v>214</v>
      </c>
      <c r="I4462" s="104">
        <v>8</v>
      </c>
      <c r="J4462" s="105" t="s">
        <v>313</v>
      </c>
      <c r="K4462" s="111">
        <v>100</v>
      </c>
      <c r="L4462" s="38">
        <f t="shared" si="86"/>
        <v>8</v>
      </c>
    </row>
    <row r="4463" spans="1:12" ht="15.75" thickBot="1">
      <c r="A4463" s="137" t="s">
        <v>355</v>
      </c>
      <c r="B4463" s="137" t="s">
        <v>356</v>
      </c>
      <c r="C4463" s="137" t="s">
        <v>48</v>
      </c>
      <c r="D4463" s="137" t="s">
        <v>120</v>
      </c>
      <c r="E4463" s="137" t="s">
        <v>121</v>
      </c>
      <c r="F4463" s="43">
        <v>2020</v>
      </c>
      <c r="G4463" s="31" t="str">
        <f>VLOOKUP(H4463,'GN and GP categories'!A:B,2,FALSE)</f>
        <v>Gram-positive</v>
      </c>
      <c r="H4463" s="102" t="s">
        <v>214</v>
      </c>
      <c r="I4463" s="104">
        <v>8</v>
      </c>
      <c r="J4463" s="105" t="s">
        <v>317</v>
      </c>
      <c r="K4463" s="111">
        <v>100</v>
      </c>
      <c r="L4463" s="38">
        <f t="shared" si="86"/>
        <v>8</v>
      </c>
    </row>
    <row r="4464" spans="1:12" ht="15.75" thickBot="1">
      <c r="A4464" s="137" t="s">
        <v>355</v>
      </c>
      <c r="B4464" s="137" t="s">
        <v>356</v>
      </c>
      <c r="C4464" s="137" t="s">
        <v>48</v>
      </c>
      <c r="D4464" s="137" t="s">
        <v>120</v>
      </c>
      <c r="E4464" s="137" t="s">
        <v>121</v>
      </c>
      <c r="F4464" s="43">
        <v>2020</v>
      </c>
      <c r="G4464" s="31" t="str">
        <f>VLOOKUP(H4464,'GN and GP categories'!A:B,2,FALSE)</f>
        <v>Gram-positive</v>
      </c>
      <c r="H4464" s="102" t="s">
        <v>214</v>
      </c>
      <c r="I4464" s="104">
        <v>8</v>
      </c>
      <c r="J4464" s="105" t="s">
        <v>344</v>
      </c>
      <c r="K4464" s="111">
        <v>100</v>
      </c>
      <c r="L4464" s="38">
        <f t="shared" si="86"/>
        <v>8</v>
      </c>
    </row>
    <row r="4465" spans="1:12" ht="15.75" thickBot="1">
      <c r="A4465" s="137" t="s">
        <v>355</v>
      </c>
      <c r="B4465" s="137" t="s">
        <v>356</v>
      </c>
      <c r="C4465" s="137" t="s">
        <v>48</v>
      </c>
      <c r="D4465" s="137" t="s">
        <v>120</v>
      </c>
      <c r="E4465" s="137" t="s">
        <v>121</v>
      </c>
      <c r="F4465" s="43">
        <v>2020</v>
      </c>
      <c r="G4465" s="31" t="str">
        <f>VLOOKUP(H4465,'GN and GP categories'!A:B,2,FALSE)</f>
        <v>Gram-positive</v>
      </c>
      <c r="H4465" s="102" t="s">
        <v>215</v>
      </c>
      <c r="I4465" s="104">
        <v>8</v>
      </c>
      <c r="J4465" s="105" t="s">
        <v>304</v>
      </c>
      <c r="K4465" s="111">
        <v>100</v>
      </c>
      <c r="L4465" s="38">
        <f t="shared" si="86"/>
        <v>8</v>
      </c>
    </row>
    <row r="4466" spans="1:12" ht="15.75" thickBot="1">
      <c r="A4466" s="137" t="s">
        <v>355</v>
      </c>
      <c r="B4466" s="137" t="s">
        <v>356</v>
      </c>
      <c r="C4466" s="137" t="s">
        <v>48</v>
      </c>
      <c r="D4466" s="137" t="s">
        <v>120</v>
      </c>
      <c r="E4466" s="137" t="s">
        <v>121</v>
      </c>
      <c r="F4466" s="43">
        <v>2020</v>
      </c>
      <c r="G4466" s="31" t="str">
        <f>VLOOKUP(H4466,'GN and GP categories'!A:B,2,FALSE)</f>
        <v>Gram-positive</v>
      </c>
      <c r="H4466" s="102" t="s">
        <v>215</v>
      </c>
      <c r="I4466" s="104">
        <v>8</v>
      </c>
      <c r="J4466" s="105" t="s">
        <v>313</v>
      </c>
      <c r="K4466" s="111">
        <v>46</v>
      </c>
      <c r="L4466" s="38">
        <f t="shared" si="86"/>
        <v>3.68</v>
      </c>
    </row>
    <row r="4467" spans="1:12" ht="15.75" thickBot="1">
      <c r="A4467" s="137" t="s">
        <v>355</v>
      </c>
      <c r="B4467" s="137" t="s">
        <v>356</v>
      </c>
      <c r="C4467" s="137" t="s">
        <v>48</v>
      </c>
      <c r="D4467" s="137" t="s">
        <v>120</v>
      </c>
      <c r="E4467" s="137" t="s">
        <v>121</v>
      </c>
      <c r="F4467" s="43">
        <v>2020</v>
      </c>
      <c r="G4467" s="31" t="str">
        <f>VLOOKUP(H4467,'GN and GP categories'!A:B,2,FALSE)</f>
        <v>Gram-positive</v>
      </c>
      <c r="H4467" s="102" t="s">
        <v>215</v>
      </c>
      <c r="I4467" s="104">
        <v>8</v>
      </c>
      <c r="J4467" s="105" t="s">
        <v>317</v>
      </c>
      <c r="K4467" s="111">
        <v>61</v>
      </c>
      <c r="L4467" s="38">
        <f t="shared" si="86"/>
        <v>4.88</v>
      </c>
    </row>
    <row r="4468" spans="1:12" ht="15.75" thickBot="1">
      <c r="A4468" s="137" t="s">
        <v>355</v>
      </c>
      <c r="B4468" s="137" t="s">
        <v>356</v>
      </c>
      <c r="C4468" s="137" t="s">
        <v>48</v>
      </c>
      <c r="D4468" s="137" t="s">
        <v>120</v>
      </c>
      <c r="E4468" s="137" t="s">
        <v>121</v>
      </c>
      <c r="F4468" s="43">
        <v>2020</v>
      </c>
      <c r="G4468" s="31" t="str">
        <f>VLOOKUP(H4468,'GN and GP categories'!A:B,2,FALSE)</f>
        <v>Gram-positive</v>
      </c>
      <c r="H4468" s="102" t="s">
        <v>215</v>
      </c>
      <c r="I4468" s="104">
        <v>8</v>
      </c>
      <c r="J4468" s="105" t="s">
        <v>344</v>
      </c>
      <c r="K4468" s="111">
        <v>100</v>
      </c>
      <c r="L4468" s="38">
        <f t="shared" si="86"/>
        <v>8</v>
      </c>
    </row>
    <row r="4469" spans="1:12" ht="15.75" thickBot="1">
      <c r="A4469" s="137" t="s">
        <v>355</v>
      </c>
      <c r="B4469" s="137" t="s">
        <v>356</v>
      </c>
      <c r="C4469" s="137" t="s">
        <v>48</v>
      </c>
      <c r="D4469" s="137" t="s">
        <v>120</v>
      </c>
      <c r="E4469" s="137" t="s">
        <v>121</v>
      </c>
      <c r="F4469" s="43">
        <v>2020</v>
      </c>
      <c r="G4469" s="31" t="str">
        <f>VLOOKUP(H4469,'GN and GP categories'!A:B,2,FALSE)</f>
        <v>Gram-positive</v>
      </c>
      <c r="H4469" s="102" t="s">
        <v>99</v>
      </c>
      <c r="I4469" s="104">
        <v>43</v>
      </c>
      <c r="J4469" s="105" t="s">
        <v>196</v>
      </c>
      <c r="K4469" s="111">
        <v>91</v>
      </c>
      <c r="L4469" s="38">
        <f t="shared" si="86"/>
        <v>39.130000000000003</v>
      </c>
    </row>
    <row r="4470" spans="1:12" ht="15.75" thickBot="1">
      <c r="A4470" s="137" t="s">
        <v>355</v>
      </c>
      <c r="B4470" s="137" t="s">
        <v>356</v>
      </c>
      <c r="C4470" s="137" t="s">
        <v>48</v>
      </c>
      <c r="D4470" s="137" t="s">
        <v>120</v>
      </c>
      <c r="E4470" s="137" t="s">
        <v>121</v>
      </c>
      <c r="F4470" s="43">
        <v>2020</v>
      </c>
      <c r="G4470" s="31" t="str">
        <f>VLOOKUP(H4470,'GN and GP categories'!A:B,2,FALSE)</f>
        <v>Gram-positive</v>
      </c>
      <c r="H4470" s="102" t="s">
        <v>99</v>
      </c>
      <c r="I4470" s="104">
        <v>43</v>
      </c>
      <c r="J4470" s="105" t="s">
        <v>343</v>
      </c>
      <c r="K4470" s="111">
        <v>88</v>
      </c>
      <c r="L4470" s="38">
        <f t="shared" si="86"/>
        <v>37.840000000000003</v>
      </c>
    </row>
    <row r="4471" spans="1:12" ht="15.75" thickBot="1">
      <c r="A4471" s="137" t="s">
        <v>355</v>
      </c>
      <c r="B4471" s="137" t="s">
        <v>356</v>
      </c>
      <c r="C4471" s="137" t="s">
        <v>48</v>
      </c>
      <c r="D4471" s="137" t="s">
        <v>120</v>
      </c>
      <c r="E4471" s="137" t="s">
        <v>121</v>
      </c>
      <c r="F4471" s="43">
        <v>2020</v>
      </c>
      <c r="G4471" s="31" t="str">
        <f>VLOOKUP(H4471,'GN and GP categories'!A:B,2,FALSE)</f>
        <v>Gram-positive</v>
      </c>
      <c r="H4471" s="102" t="s">
        <v>99</v>
      </c>
      <c r="I4471" s="104">
        <v>43</v>
      </c>
      <c r="J4471" s="105" t="s">
        <v>344</v>
      </c>
      <c r="K4471" s="111">
        <v>95</v>
      </c>
      <c r="L4471" s="38">
        <f t="shared" si="86"/>
        <v>40.85</v>
      </c>
    </row>
    <row r="4472" spans="1:12" ht="15.75" thickBot="1">
      <c r="A4472" s="73" t="s">
        <v>163</v>
      </c>
      <c r="B4472" s="73" t="s">
        <v>163</v>
      </c>
      <c r="C4472" s="35" t="s">
        <v>48</v>
      </c>
      <c r="D4472" s="35" t="s">
        <v>131</v>
      </c>
      <c r="E4472" s="35" t="s">
        <v>132</v>
      </c>
      <c r="F4472" s="112" t="s">
        <v>321</v>
      </c>
      <c r="G4472" s="31" t="str">
        <f>VLOOKUP(H4472,'GN and GP categories'!A:B,2,FALSE)</f>
        <v>Gram-positive</v>
      </c>
      <c r="H4472" s="53" t="s">
        <v>46</v>
      </c>
      <c r="I4472" s="31">
        <v>129</v>
      </c>
      <c r="J4472" s="31" t="s">
        <v>340</v>
      </c>
      <c r="K4472" s="173">
        <v>80</v>
      </c>
      <c r="L4472" s="38">
        <f t="shared" si="86"/>
        <v>103.2</v>
      </c>
    </row>
    <row r="4473" spans="1:12" ht="15.75" thickBot="1">
      <c r="A4473" s="73" t="s">
        <v>163</v>
      </c>
      <c r="B4473" s="73" t="s">
        <v>163</v>
      </c>
      <c r="C4473" s="35" t="s">
        <v>48</v>
      </c>
      <c r="D4473" s="35" t="s">
        <v>131</v>
      </c>
      <c r="E4473" s="35" t="s">
        <v>132</v>
      </c>
      <c r="F4473" s="112" t="s">
        <v>321</v>
      </c>
      <c r="G4473" s="31" t="str">
        <f>VLOOKUP(H4473,'GN and GP categories'!A:B,2,FALSE)</f>
        <v>Gram-positive</v>
      </c>
      <c r="H4473" s="53" t="s">
        <v>46</v>
      </c>
      <c r="I4473" s="31">
        <v>129</v>
      </c>
      <c r="J4473" s="31" t="s">
        <v>98</v>
      </c>
      <c r="K4473" s="173">
        <v>80</v>
      </c>
      <c r="L4473" s="38">
        <f t="shared" si="86"/>
        <v>103.2</v>
      </c>
    </row>
    <row r="4474" spans="1:12" ht="15.75" thickBot="1">
      <c r="A4474" s="73" t="s">
        <v>163</v>
      </c>
      <c r="B4474" s="73" t="s">
        <v>163</v>
      </c>
      <c r="C4474" s="35" t="s">
        <v>48</v>
      </c>
      <c r="D4474" s="35" t="s">
        <v>131</v>
      </c>
      <c r="E4474" s="35" t="s">
        <v>132</v>
      </c>
      <c r="F4474" s="112" t="s">
        <v>321</v>
      </c>
      <c r="G4474" s="31" t="str">
        <f>VLOOKUP(H4474,'GN and GP categories'!A:B,2,FALSE)</f>
        <v>Gram-positive</v>
      </c>
      <c r="H4474" s="53" t="s">
        <v>46</v>
      </c>
      <c r="I4474" s="31">
        <v>129</v>
      </c>
      <c r="J4474" s="31" t="s">
        <v>344</v>
      </c>
      <c r="K4474" s="173">
        <v>100</v>
      </c>
      <c r="L4474" s="38">
        <f t="shared" si="86"/>
        <v>129</v>
      </c>
    </row>
    <row r="4475" spans="1:12" ht="15.75" thickBot="1">
      <c r="A4475" s="73" t="s">
        <v>163</v>
      </c>
      <c r="B4475" s="73" t="s">
        <v>163</v>
      </c>
      <c r="C4475" s="35" t="s">
        <v>48</v>
      </c>
      <c r="D4475" s="35" t="s">
        <v>131</v>
      </c>
      <c r="E4475" s="35" t="s">
        <v>132</v>
      </c>
      <c r="F4475" s="112" t="s">
        <v>321</v>
      </c>
      <c r="G4475" s="31" t="str">
        <f>VLOOKUP(H4475,'GN and GP categories'!A:B,2,FALSE)</f>
        <v>Gram-positive</v>
      </c>
      <c r="H4475" s="53" t="s">
        <v>46</v>
      </c>
      <c r="I4475" s="31">
        <v>129</v>
      </c>
      <c r="J4475" s="31" t="s">
        <v>312</v>
      </c>
      <c r="K4475" s="181">
        <v>96</v>
      </c>
      <c r="L4475" s="38">
        <f t="shared" si="86"/>
        <v>123.84</v>
      </c>
    </row>
    <row r="4476" spans="1:12" ht="15.75" thickBot="1">
      <c r="A4476" s="73" t="s">
        <v>163</v>
      </c>
      <c r="B4476" s="73" t="s">
        <v>163</v>
      </c>
      <c r="C4476" s="35" t="s">
        <v>48</v>
      </c>
      <c r="D4476" s="35" t="s">
        <v>131</v>
      </c>
      <c r="E4476" s="35" t="s">
        <v>132</v>
      </c>
      <c r="F4476" s="112" t="s">
        <v>321</v>
      </c>
      <c r="G4476" s="31" t="str">
        <f>VLOOKUP(H4476,'GN and GP categories'!A:B,2,FALSE)</f>
        <v>Gram-positive</v>
      </c>
      <c r="H4476" s="53" t="s">
        <v>46</v>
      </c>
      <c r="I4476" s="31">
        <v>129</v>
      </c>
      <c r="J4476" s="31" t="s">
        <v>313</v>
      </c>
      <c r="K4476" s="173">
        <v>66</v>
      </c>
      <c r="L4476" s="38">
        <f t="shared" si="86"/>
        <v>85.14</v>
      </c>
    </row>
    <row r="4477" spans="1:12" ht="15.75" thickBot="1">
      <c r="A4477" s="73" t="s">
        <v>163</v>
      </c>
      <c r="B4477" s="73" t="s">
        <v>163</v>
      </c>
      <c r="C4477" s="35" t="s">
        <v>48</v>
      </c>
      <c r="D4477" s="35" t="s">
        <v>131</v>
      </c>
      <c r="E4477" s="35" t="s">
        <v>132</v>
      </c>
      <c r="F4477" s="112" t="s">
        <v>321</v>
      </c>
      <c r="G4477" s="31" t="str">
        <f>VLOOKUP(H4477,'GN and GP categories'!A:B,2,FALSE)</f>
        <v>Gram-positive</v>
      </c>
      <c r="H4477" s="53" t="s">
        <v>46</v>
      </c>
      <c r="I4477" s="31">
        <v>129</v>
      </c>
      <c r="J4477" s="31" t="s">
        <v>317</v>
      </c>
      <c r="K4477" s="173">
        <v>81</v>
      </c>
      <c r="L4477" s="38">
        <f t="shared" si="86"/>
        <v>104.49</v>
      </c>
    </row>
    <row r="4478" spans="1:12" ht="15.75" thickBot="1">
      <c r="A4478" s="73" t="s">
        <v>163</v>
      </c>
      <c r="B4478" s="73" t="s">
        <v>163</v>
      </c>
      <c r="C4478" s="35" t="s">
        <v>48</v>
      </c>
      <c r="D4478" s="35" t="s">
        <v>131</v>
      </c>
      <c r="E4478" s="35" t="s">
        <v>132</v>
      </c>
      <c r="F4478" s="112" t="s">
        <v>321</v>
      </c>
      <c r="G4478" s="31" t="str">
        <f>VLOOKUP(H4478,'GN and GP categories'!A:B,2,FALSE)</f>
        <v>Gram-positive</v>
      </c>
      <c r="H4478" s="53" t="s">
        <v>46</v>
      </c>
      <c r="I4478" s="31">
        <v>129</v>
      </c>
      <c r="J4478" s="31" t="s">
        <v>30</v>
      </c>
      <c r="K4478" s="181">
        <v>96</v>
      </c>
      <c r="L4478" s="38">
        <f t="shared" si="86"/>
        <v>123.84</v>
      </c>
    </row>
    <row r="4479" spans="1:12" ht="15.75" thickBot="1">
      <c r="A4479" s="73" t="s">
        <v>163</v>
      </c>
      <c r="B4479" s="73" t="s">
        <v>163</v>
      </c>
      <c r="C4479" s="35" t="s">
        <v>48</v>
      </c>
      <c r="D4479" s="35" t="s">
        <v>131</v>
      </c>
      <c r="E4479" s="35" t="s">
        <v>132</v>
      </c>
      <c r="F4479" s="112" t="s">
        <v>321</v>
      </c>
      <c r="G4479" s="31" t="str">
        <f>VLOOKUP(H4479,'GN and GP categories'!A:B,2,FALSE)</f>
        <v>Gram-positive</v>
      </c>
      <c r="H4479" s="53" t="s">
        <v>213</v>
      </c>
      <c r="I4479" s="31">
        <v>18</v>
      </c>
      <c r="J4479" s="31" t="s">
        <v>340</v>
      </c>
      <c r="K4479" s="173">
        <v>56</v>
      </c>
      <c r="L4479" s="38">
        <f t="shared" si="86"/>
        <v>10.08</v>
      </c>
    </row>
    <row r="4480" spans="1:12" ht="15.75" thickBot="1">
      <c r="A4480" s="73" t="s">
        <v>163</v>
      </c>
      <c r="B4480" s="73" t="s">
        <v>163</v>
      </c>
      <c r="C4480" s="35" t="s">
        <v>48</v>
      </c>
      <c r="D4480" s="35" t="s">
        <v>131</v>
      </c>
      <c r="E4480" s="35" t="s">
        <v>132</v>
      </c>
      <c r="F4480" s="112" t="s">
        <v>321</v>
      </c>
      <c r="G4480" s="31" t="str">
        <f>VLOOKUP(H4480,'GN and GP categories'!A:B,2,FALSE)</f>
        <v>Gram-positive</v>
      </c>
      <c r="H4480" s="53" t="s">
        <v>213</v>
      </c>
      <c r="I4480" s="31">
        <v>18</v>
      </c>
      <c r="J4480" s="31" t="s">
        <v>98</v>
      </c>
      <c r="K4480" s="173">
        <v>56</v>
      </c>
      <c r="L4480" s="38">
        <f t="shared" si="86"/>
        <v>10.08</v>
      </c>
    </row>
    <row r="4481" spans="1:12" ht="15.75" thickBot="1">
      <c r="A4481" s="73" t="s">
        <v>163</v>
      </c>
      <c r="B4481" s="73" t="s">
        <v>163</v>
      </c>
      <c r="C4481" s="35" t="s">
        <v>48</v>
      </c>
      <c r="D4481" s="35" t="s">
        <v>131</v>
      </c>
      <c r="E4481" s="35" t="s">
        <v>132</v>
      </c>
      <c r="F4481" s="112" t="s">
        <v>321</v>
      </c>
      <c r="G4481" s="31" t="str">
        <f>VLOOKUP(H4481,'GN and GP categories'!A:B,2,FALSE)</f>
        <v>Gram-positive</v>
      </c>
      <c r="H4481" s="53" t="s">
        <v>213</v>
      </c>
      <c r="I4481" s="31">
        <v>18</v>
      </c>
      <c r="J4481" s="31" t="s">
        <v>344</v>
      </c>
      <c r="K4481" s="173">
        <v>100</v>
      </c>
      <c r="L4481" s="38">
        <f t="shared" si="86"/>
        <v>18</v>
      </c>
    </row>
    <row r="4482" spans="1:12" ht="15.75" thickBot="1">
      <c r="A4482" s="73" t="s">
        <v>163</v>
      </c>
      <c r="B4482" s="73" t="s">
        <v>163</v>
      </c>
      <c r="C4482" s="35" t="s">
        <v>48</v>
      </c>
      <c r="D4482" s="35" t="s">
        <v>131</v>
      </c>
      <c r="E4482" s="35" t="s">
        <v>132</v>
      </c>
      <c r="F4482" s="112" t="s">
        <v>321</v>
      </c>
      <c r="G4482" s="31" t="str">
        <f>VLOOKUP(H4482,'GN and GP categories'!A:B,2,FALSE)</f>
        <v>Gram-positive</v>
      </c>
      <c r="H4482" s="53" t="s">
        <v>213</v>
      </c>
      <c r="I4482" s="31">
        <v>18</v>
      </c>
      <c r="J4482" s="31" t="s">
        <v>312</v>
      </c>
      <c r="K4482" s="181">
        <v>96</v>
      </c>
      <c r="L4482" s="38">
        <f t="shared" si="86"/>
        <v>17.28</v>
      </c>
    </row>
    <row r="4483" spans="1:12" ht="15.75" thickBot="1">
      <c r="A4483" s="73" t="s">
        <v>163</v>
      </c>
      <c r="B4483" s="73" t="s">
        <v>163</v>
      </c>
      <c r="C4483" s="35" t="s">
        <v>48</v>
      </c>
      <c r="D4483" s="35" t="s">
        <v>131</v>
      </c>
      <c r="E4483" s="35" t="s">
        <v>132</v>
      </c>
      <c r="F4483" s="112" t="s">
        <v>321</v>
      </c>
      <c r="G4483" s="31" t="str">
        <f>VLOOKUP(H4483,'GN and GP categories'!A:B,2,FALSE)</f>
        <v>Gram-positive</v>
      </c>
      <c r="H4483" s="53" t="s">
        <v>213</v>
      </c>
      <c r="I4483" s="31">
        <v>18</v>
      </c>
      <c r="J4483" s="31" t="s">
        <v>313</v>
      </c>
      <c r="K4483" s="173">
        <v>39</v>
      </c>
      <c r="L4483" s="38">
        <f t="shared" si="86"/>
        <v>7.02</v>
      </c>
    </row>
    <row r="4484" spans="1:12" ht="15.75" thickBot="1">
      <c r="A4484" s="73" t="s">
        <v>163</v>
      </c>
      <c r="B4484" s="73" t="s">
        <v>163</v>
      </c>
      <c r="C4484" s="35" t="s">
        <v>48</v>
      </c>
      <c r="D4484" s="35" t="s">
        <v>131</v>
      </c>
      <c r="E4484" s="35" t="s">
        <v>132</v>
      </c>
      <c r="F4484" s="112" t="s">
        <v>321</v>
      </c>
      <c r="G4484" s="31" t="str">
        <f>VLOOKUP(H4484,'GN and GP categories'!A:B,2,FALSE)</f>
        <v>Gram-positive</v>
      </c>
      <c r="H4484" s="53" t="s">
        <v>213</v>
      </c>
      <c r="I4484" s="31">
        <v>18</v>
      </c>
      <c r="J4484" s="31" t="s">
        <v>317</v>
      </c>
      <c r="K4484" s="173">
        <v>83</v>
      </c>
      <c r="L4484" s="38">
        <f t="shared" si="86"/>
        <v>14.94</v>
      </c>
    </row>
    <row r="4485" spans="1:12" ht="15.75" thickBot="1">
      <c r="A4485" s="73" t="s">
        <v>163</v>
      </c>
      <c r="B4485" s="73" t="s">
        <v>163</v>
      </c>
      <c r="C4485" s="35" t="s">
        <v>48</v>
      </c>
      <c r="D4485" s="35" t="s">
        <v>131</v>
      </c>
      <c r="E4485" s="35" t="s">
        <v>132</v>
      </c>
      <c r="F4485" s="112" t="s">
        <v>321</v>
      </c>
      <c r="G4485" s="31" t="str">
        <f>VLOOKUP(H4485,'GN and GP categories'!A:B,2,FALSE)</f>
        <v>Gram-positive</v>
      </c>
      <c r="H4485" s="53" t="s">
        <v>213</v>
      </c>
      <c r="I4485" s="31">
        <v>18</v>
      </c>
      <c r="J4485" s="31" t="s">
        <v>30</v>
      </c>
      <c r="K4485" s="173">
        <v>89</v>
      </c>
      <c r="L4485" s="38">
        <f t="shared" si="86"/>
        <v>16.02</v>
      </c>
    </row>
    <row r="4486" spans="1:12" ht="15.75" thickBot="1">
      <c r="A4486" s="73" t="s">
        <v>163</v>
      </c>
      <c r="B4486" s="73" t="s">
        <v>163</v>
      </c>
      <c r="C4486" s="35" t="s">
        <v>48</v>
      </c>
      <c r="D4486" s="35" t="s">
        <v>131</v>
      </c>
      <c r="E4486" s="35" t="s">
        <v>132</v>
      </c>
      <c r="F4486" s="112" t="s">
        <v>321</v>
      </c>
      <c r="G4486" s="31" t="str">
        <f>VLOOKUP(H4486,'GN and GP categories'!A:B,2,FALSE)</f>
        <v>Gram-positive</v>
      </c>
      <c r="H4486" s="53" t="s">
        <v>217</v>
      </c>
      <c r="I4486" s="31">
        <v>22</v>
      </c>
      <c r="J4486" s="31" t="s">
        <v>84</v>
      </c>
      <c r="K4486" s="181">
        <v>96</v>
      </c>
      <c r="L4486" s="38">
        <f t="shared" si="86"/>
        <v>21.12</v>
      </c>
    </row>
    <row r="4487" spans="1:12" ht="15.75" thickBot="1">
      <c r="A4487" s="73" t="s">
        <v>163</v>
      </c>
      <c r="B4487" s="73" t="s">
        <v>163</v>
      </c>
      <c r="C4487" s="35" t="s">
        <v>48</v>
      </c>
      <c r="D4487" s="35" t="s">
        <v>131</v>
      </c>
      <c r="E4487" s="35" t="s">
        <v>132</v>
      </c>
      <c r="F4487" s="112" t="s">
        <v>321</v>
      </c>
      <c r="G4487" s="31" t="str">
        <f>VLOOKUP(H4487,'GN and GP categories'!A:B,2,FALSE)</f>
        <v>Gram-positive</v>
      </c>
      <c r="H4487" s="53" t="s">
        <v>217</v>
      </c>
      <c r="I4487" s="31">
        <v>22</v>
      </c>
      <c r="J4487" s="31" t="s">
        <v>304</v>
      </c>
      <c r="K4487" s="173">
        <v>91</v>
      </c>
      <c r="L4487" s="38">
        <f t="shared" si="86"/>
        <v>20.02</v>
      </c>
    </row>
    <row r="4488" spans="1:12" ht="15.75" thickBot="1">
      <c r="A4488" s="73" t="s">
        <v>163</v>
      </c>
      <c r="B4488" s="73" t="s">
        <v>163</v>
      </c>
      <c r="C4488" s="35" t="s">
        <v>48</v>
      </c>
      <c r="D4488" s="35" t="s">
        <v>131</v>
      </c>
      <c r="E4488" s="35" t="s">
        <v>132</v>
      </c>
      <c r="F4488" s="112" t="s">
        <v>321</v>
      </c>
      <c r="G4488" s="31" t="str">
        <f>VLOOKUP(H4488,'GN and GP categories'!A:B,2,FALSE)</f>
        <v>Gram-positive</v>
      </c>
      <c r="H4488" s="53" t="s">
        <v>348</v>
      </c>
      <c r="I4488" s="31">
        <v>75</v>
      </c>
      <c r="J4488" s="31" t="s">
        <v>196</v>
      </c>
      <c r="K4488" s="181">
        <v>96</v>
      </c>
      <c r="L4488" s="38">
        <f t="shared" si="86"/>
        <v>72</v>
      </c>
    </row>
    <row r="4489" spans="1:12" ht="15.75" thickBot="1">
      <c r="A4489" s="73" t="s">
        <v>163</v>
      </c>
      <c r="B4489" s="73" t="s">
        <v>163</v>
      </c>
      <c r="C4489" s="35" t="s">
        <v>48</v>
      </c>
      <c r="D4489" s="35" t="s">
        <v>131</v>
      </c>
      <c r="E4489" s="35" t="s">
        <v>132</v>
      </c>
      <c r="F4489" s="112" t="s">
        <v>321</v>
      </c>
      <c r="G4489" s="31" t="str">
        <f>VLOOKUP(H4489,'GN and GP categories'!A:B,2,FALSE)</f>
        <v>Gram-positive</v>
      </c>
      <c r="H4489" s="53" t="s">
        <v>348</v>
      </c>
      <c r="I4489" s="31">
        <v>75</v>
      </c>
      <c r="J4489" s="31" t="s">
        <v>344</v>
      </c>
      <c r="K4489" s="181">
        <v>96</v>
      </c>
      <c r="L4489" s="38">
        <f t="shared" si="86"/>
        <v>72</v>
      </c>
    </row>
    <row r="4490" spans="1:12" ht="15.75" thickBot="1">
      <c r="A4490" s="73" t="s">
        <v>163</v>
      </c>
      <c r="B4490" s="73" t="s">
        <v>163</v>
      </c>
      <c r="C4490" s="35" t="s">
        <v>48</v>
      </c>
      <c r="D4490" s="35" t="s">
        <v>131</v>
      </c>
      <c r="E4490" s="35" t="s">
        <v>132</v>
      </c>
      <c r="F4490" s="112" t="s">
        <v>321</v>
      </c>
      <c r="G4490" s="31" t="str">
        <f>VLOOKUP(H4490,'GN and GP categories'!A:B,2,FALSE)</f>
        <v>Gram-positive</v>
      </c>
      <c r="H4490" s="53" t="s">
        <v>348</v>
      </c>
      <c r="I4490" s="31">
        <v>75</v>
      </c>
      <c r="J4490" s="31" t="s">
        <v>312</v>
      </c>
      <c r="K4490" s="173">
        <v>41</v>
      </c>
      <c r="L4490" s="38">
        <f t="shared" si="86"/>
        <v>30.75</v>
      </c>
    </row>
    <row r="4491" spans="1:12" ht="15.75" thickBot="1">
      <c r="A4491" s="73" t="s">
        <v>163</v>
      </c>
      <c r="B4491" s="73" t="s">
        <v>163</v>
      </c>
      <c r="C4491" s="35" t="s">
        <v>48</v>
      </c>
      <c r="D4491" s="35" t="s">
        <v>131</v>
      </c>
      <c r="E4491" s="35" t="s">
        <v>132</v>
      </c>
      <c r="F4491" s="112" t="s">
        <v>321</v>
      </c>
      <c r="G4491" s="31" t="str">
        <f>VLOOKUP(H4491,'GN and GP categories'!A:B,2,FALSE)</f>
        <v>Gram-positive</v>
      </c>
      <c r="H4491" s="53" t="s">
        <v>348</v>
      </c>
      <c r="I4491" s="31">
        <v>5</v>
      </c>
      <c r="J4491" s="31" t="s">
        <v>209</v>
      </c>
      <c r="K4491" s="207">
        <v>40</v>
      </c>
      <c r="L4491" s="38">
        <f t="shared" si="86"/>
        <v>2</v>
      </c>
    </row>
    <row r="4492" spans="1:12" ht="15.75" thickBot="1">
      <c r="A4492" s="73" t="s">
        <v>163</v>
      </c>
      <c r="B4492" s="73" t="s">
        <v>163</v>
      </c>
      <c r="C4492" s="35" t="s">
        <v>48</v>
      </c>
      <c r="D4492" s="35" t="s">
        <v>131</v>
      </c>
      <c r="E4492" s="35" t="s">
        <v>132</v>
      </c>
      <c r="F4492" s="112" t="s">
        <v>321</v>
      </c>
      <c r="G4492" s="31" t="str">
        <f>VLOOKUP(H4492,'GN and GP categories'!A:B,2,FALSE)</f>
        <v>Gram-positive</v>
      </c>
      <c r="H4492" s="53" t="s">
        <v>348</v>
      </c>
      <c r="I4492" s="31">
        <v>75</v>
      </c>
      <c r="J4492" s="31" t="s">
        <v>244</v>
      </c>
      <c r="K4492" s="208">
        <v>79</v>
      </c>
      <c r="L4492" s="38">
        <f t="shared" si="86"/>
        <v>59.25</v>
      </c>
    </row>
    <row r="4493" spans="1:12" ht="15.75" thickBot="1">
      <c r="A4493" s="73" t="s">
        <v>163</v>
      </c>
      <c r="B4493" s="73" t="s">
        <v>163</v>
      </c>
      <c r="C4493" s="35" t="s">
        <v>48</v>
      </c>
      <c r="D4493" s="35" t="s">
        <v>131</v>
      </c>
      <c r="E4493" s="35" t="s">
        <v>132</v>
      </c>
      <c r="F4493" s="112" t="s">
        <v>321</v>
      </c>
      <c r="G4493" s="31" t="str">
        <f>VLOOKUP(H4493,'GN and GP categories'!A:B,2,FALSE)</f>
        <v>Gram-positive</v>
      </c>
      <c r="H4493" s="53" t="s">
        <v>348</v>
      </c>
      <c r="I4493" s="31">
        <v>75</v>
      </c>
      <c r="J4493" s="31" t="s">
        <v>228</v>
      </c>
      <c r="K4493" s="181">
        <v>96</v>
      </c>
      <c r="L4493" s="38">
        <f t="shared" si="86"/>
        <v>72</v>
      </c>
    </row>
    <row r="4494" spans="1:12" ht="15.75" thickBot="1">
      <c r="A4494" s="73" t="s">
        <v>163</v>
      </c>
      <c r="B4494" s="73" t="s">
        <v>163</v>
      </c>
      <c r="C4494" s="35" t="s">
        <v>48</v>
      </c>
      <c r="D4494" s="35" t="s">
        <v>131</v>
      </c>
      <c r="E4494" s="35" t="s">
        <v>132</v>
      </c>
      <c r="F4494" s="112" t="s">
        <v>321</v>
      </c>
      <c r="G4494" s="31" t="str">
        <f>VLOOKUP(H4494,'GN and GP categories'!A:B,2,FALSE)</f>
        <v>Gram-negative</v>
      </c>
      <c r="H4494" s="53" t="s">
        <v>223</v>
      </c>
      <c r="I4494" s="31">
        <v>386</v>
      </c>
      <c r="J4494" s="31" t="s">
        <v>196</v>
      </c>
      <c r="K4494" s="173">
        <v>58</v>
      </c>
      <c r="L4494" s="38">
        <f t="shared" si="86"/>
        <v>223.88</v>
      </c>
    </row>
    <row r="4495" spans="1:12" ht="15.75" thickBot="1">
      <c r="A4495" s="73" t="s">
        <v>163</v>
      </c>
      <c r="B4495" s="73" t="s">
        <v>163</v>
      </c>
      <c r="C4495" s="35" t="s">
        <v>48</v>
      </c>
      <c r="D4495" s="35" t="s">
        <v>131</v>
      </c>
      <c r="E4495" s="35" t="s">
        <v>132</v>
      </c>
      <c r="F4495" s="112" t="s">
        <v>321</v>
      </c>
      <c r="G4495" s="31" t="str">
        <f>VLOOKUP(H4495,'GN and GP categories'!A:B,2,FALSE)</f>
        <v>Gram-negative</v>
      </c>
      <c r="H4495" s="53" t="s">
        <v>223</v>
      </c>
      <c r="I4495" s="31">
        <v>386</v>
      </c>
      <c r="J4495" s="31" t="s">
        <v>340</v>
      </c>
      <c r="K4495" s="173">
        <v>58</v>
      </c>
      <c r="L4495" s="38">
        <f t="shared" si="86"/>
        <v>223.88</v>
      </c>
    </row>
    <row r="4496" spans="1:12" ht="15.75" thickBot="1">
      <c r="A4496" s="73" t="s">
        <v>163</v>
      </c>
      <c r="B4496" s="73" t="s">
        <v>163</v>
      </c>
      <c r="C4496" s="35" t="s">
        <v>48</v>
      </c>
      <c r="D4496" s="35" t="s">
        <v>131</v>
      </c>
      <c r="E4496" s="35" t="s">
        <v>132</v>
      </c>
      <c r="F4496" s="112" t="s">
        <v>321</v>
      </c>
      <c r="G4496" s="31" t="str">
        <f>VLOOKUP(H4496,'GN and GP categories'!A:B,2,FALSE)</f>
        <v>Gram-negative</v>
      </c>
      <c r="H4496" s="53" t="s">
        <v>223</v>
      </c>
      <c r="I4496" s="31">
        <v>386</v>
      </c>
      <c r="J4496" s="31" t="s">
        <v>13</v>
      </c>
      <c r="K4496" s="173">
        <v>85</v>
      </c>
      <c r="L4496" s="38">
        <f t="shared" si="86"/>
        <v>328.1</v>
      </c>
    </row>
    <row r="4497" spans="1:12" ht="15.75" thickBot="1">
      <c r="A4497" s="73" t="s">
        <v>163</v>
      </c>
      <c r="B4497" s="73" t="s">
        <v>163</v>
      </c>
      <c r="C4497" s="35" t="s">
        <v>48</v>
      </c>
      <c r="D4497" s="35" t="s">
        <v>131</v>
      </c>
      <c r="E4497" s="35" t="s">
        <v>132</v>
      </c>
      <c r="F4497" s="112" t="s">
        <v>321</v>
      </c>
      <c r="G4497" s="31" t="str">
        <f>VLOOKUP(H4497,'GN and GP categories'!A:B,2,FALSE)</f>
        <v>Gram-negative</v>
      </c>
      <c r="H4497" s="53" t="s">
        <v>223</v>
      </c>
      <c r="I4497" s="31">
        <v>386</v>
      </c>
      <c r="J4497" s="31" t="s">
        <v>208</v>
      </c>
      <c r="K4497" s="173">
        <v>95</v>
      </c>
      <c r="L4497" s="38">
        <f t="shared" si="86"/>
        <v>366.7</v>
      </c>
    </row>
    <row r="4498" spans="1:12" ht="15.75" thickBot="1">
      <c r="A4498" s="73" t="s">
        <v>163</v>
      </c>
      <c r="B4498" s="73" t="s">
        <v>163</v>
      </c>
      <c r="C4498" s="35" t="s">
        <v>48</v>
      </c>
      <c r="D4498" s="35" t="s">
        <v>131</v>
      </c>
      <c r="E4498" s="35" t="s">
        <v>132</v>
      </c>
      <c r="F4498" s="112" t="s">
        <v>321</v>
      </c>
      <c r="G4498" s="31" t="str">
        <f>VLOOKUP(H4498,'GN and GP categories'!A:B,2,FALSE)</f>
        <v>Gram-negative</v>
      </c>
      <c r="H4498" s="53" t="s">
        <v>223</v>
      </c>
      <c r="I4498" s="31">
        <v>386</v>
      </c>
      <c r="J4498" s="31" t="s">
        <v>84</v>
      </c>
      <c r="K4498" s="173">
        <v>95</v>
      </c>
      <c r="L4498" s="38">
        <f t="shared" si="86"/>
        <v>366.7</v>
      </c>
    </row>
    <row r="4499" spans="1:12" ht="15.75" thickBot="1">
      <c r="A4499" s="73" t="s">
        <v>163</v>
      </c>
      <c r="B4499" s="73" t="s">
        <v>163</v>
      </c>
      <c r="C4499" s="35" t="s">
        <v>48</v>
      </c>
      <c r="D4499" s="35" t="s">
        <v>131</v>
      </c>
      <c r="E4499" s="35" t="s">
        <v>132</v>
      </c>
      <c r="F4499" s="112" t="s">
        <v>321</v>
      </c>
      <c r="G4499" s="31" t="str">
        <f>VLOOKUP(H4499,'GN and GP categories'!A:B,2,FALSE)</f>
        <v>Gram-negative</v>
      </c>
      <c r="H4499" s="53" t="s">
        <v>223</v>
      </c>
      <c r="I4499" s="31">
        <v>386</v>
      </c>
      <c r="J4499" s="31" t="s">
        <v>209</v>
      </c>
      <c r="K4499" s="173">
        <v>80</v>
      </c>
      <c r="L4499" s="38">
        <f t="shared" si="86"/>
        <v>308.8</v>
      </c>
    </row>
    <row r="4500" spans="1:12" ht="15.75" thickBot="1">
      <c r="A4500" s="73" t="s">
        <v>163</v>
      </c>
      <c r="B4500" s="73" t="s">
        <v>163</v>
      </c>
      <c r="C4500" s="35" t="s">
        <v>48</v>
      </c>
      <c r="D4500" s="35" t="s">
        <v>131</v>
      </c>
      <c r="E4500" s="35" t="s">
        <v>132</v>
      </c>
      <c r="F4500" s="112" t="s">
        <v>321</v>
      </c>
      <c r="G4500" s="31" t="str">
        <f>VLOOKUP(H4500,'GN and GP categories'!A:B,2,FALSE)</f>
        <v>Gram-negative</v>
      </c>
      <c r="H4500" s="53" t="s">
        <v>223</v>
      </c>
      <c r="I4500" s="31">
        <v>386</v>
      </c>
      <c r="J4500" s="31" t="s">
        <v>244</v>
      </c>
      <c r="K4500" s="173">
        <v>81</v>
      </c>
      <c r="L4500" s="38">
        <f t="shared" si="86"/>
        <v>312.66000000000003</v>
      </c>
    </row>
    <row r="4501" spans="1:12" ht="15.75" thickBot="1">
      <c r="A4501" s="73" t="s">
        <v>163</v>
      </c>
      <c r="B4501" s="73" t="s">
        <v>163</v>
      </c>
      <c r="C4501" s="35" t="s">
        <v>48</v>
      </c>
      <c r="D4501" s="35" t="s">
        <v>131</v>
      </c>
      <c r="E4501" s="35" t="s">
        <v>132</v>
      </c>
      <c r="F4501" s="112" t="s">
        <v>321</v>
      </c>
      <c r="G4501" s="31" t="str">
        <f>VLOOKUP(H4501,'GN and GP categories'!A:B,2,FALSE)</f>
        <v>Gram-negative</v>
      </c>
      <c r="H4501" s="53" t="s">
        <v>223</v>
      </c>
      <c r="I4501" s="31">
        <v>386</v>
      </c>
      <c r="J4501" s="31" t="s">
        <v>190</v>
      </c>
      <c r="K4501" s="173">
        <v>94</v>
      </c>
      <c r="L4501" s="38">
        <f t="shared" si="86"/>
        <v>362.84</v>
      </c>
    </row>
    <row r="4502" spans="1:12" ht="15.75" thickBot="1">
      <c r="A4502" s="73" t="s">
        <v>163</v>
      </c>
      <c r="B4502" s="73" t="s">
        <v>163</v>
      </c>
      <c r="C4502" s="35" t="s">
        <v>48</v>
      </c>
      <c r="D4502" s="35" t="s">
        <v>131</v>
      </c>
      <c r="E4502" s="35" t="s">
        <v>132</v>
      </c>
      <c r="F4502" s="112" t="s">
        <v>321</v>
      </c>
      <c r="G4502" s="31" t="str">
        <f>VLOOKUP(H4502,'GN and GP categories'!A:B,2,FALSE)</f>
        <v>Gram-negative</v>
      </c>
      <c r="H4502" s="53" t="s">
        <v>223</v>
      </c>
      <c r="I4502" s="31">
        <v>386</v>
      </c>
      <c r="J4502" s="31" t="s">
        <v>336</v>
      </c>
      <c r="K4502" s="181">
        <v>96</v>
      </c>
      <c r="L4502" s="38">
        <f t="shared" si="86"/>
        <v>370.56</v>
      </c>
    </row>
    <row r="4503" spans="1:12" ht="15.75" thickBot="1">
      <c r="A4503" s="73" t="s">
        <v>163</v>
      </c>
      <c r="B4503" s="73" t="s">
        <v>163</v>
      </c>
      <c r="C4503" s="35" t="s">
        <v>48</v>
      </c>
      <c r="D4503" s="35" t="s">
        <v>131</v>
      </c>
      <c r="E4503" s="35" t="s">
        <v>132</v>
      </c>
      <c r="F4503" s="112" t="s">
        <v>321</v>
      </c>
      <c r="G4503" s="31" t="str">
        <f>VLOOKUP(H4503,'GN and GP categories'!A:B,2,FALSE)</f>
        <v>Gram-negative</v>
      </c>
      <c r="H4503" s="53" t="s">
        <v>223</v>
      </c>
      <c r="I4503" s="31">
        <v>386</v>
      </c>
      <c r="J4503" s="31" t="s">
        <v>342</v>
      </c>
      <c r="K4503" s="181">
        <v>96</v>
      </c>
      <c r="L4503" s="38">
        <f t="shared" si="86"/>
        <v>370.56</v>
      </c>
    </row>
    <row r="4504" spans="1:12" ht="15.75" thickBot="1">
      <c r="A4504" s="73" t="s">
        <v>163</v>
      </c>
      <c r="B4504" s="73" t="s">
        <v>163</v>
      </c>
      <c r="C4504" s="35" t="s">
        <v>48</v>
      </c>
      <c r="D4504" s="35" t="s">
        <v>131</v>
      </c>
      <c r="E4504" s="35" t="s">
        <v>132</v>
      </c>
      <c r="F4504" s="112" t="s">
        <v>321</v>
      </c>
      <c r="G4504" s="31" t="str">
        <f>VLOOKUP(H4504,'GN and GP categories'!A:B,2,FALSE)</f>
        <v>Gram-negative</v>
      </c>
      <c r="H4504" s="53" t="s">
        <v>223</v>
      </c>
      <c r="I4504" s="31">
        <v>386</v>
      </c>
      <c r="J4504" s="31" t="s">
        <v>16</v>
      </c>
      <c r="K4504" s="173">
        <v>92</v>
      </c>
      <c r="L4504" s="38">
        <f t="shared" si="86"/>
        <v>355.12</v>
      </c>
    </row>
    <row r="4505" spans="1:12">
      <c r="A4505" s="74" t="s">
        <v>163</v>
      </c>
      <c r="B4505" s="74" t="s">
        <v>163</v>
      </c>
      <c r="C4505" s="96" t="s">
        <v>48</v>
      </c>
      <c r="D4505" s="96" t="s">
        <v>131</v>
      </c>
      <c r="E4505" s="96" t="s">
        <v>132</v>
      </c>
      <c r="F4505" s="112" t="s">
        <v>321</v>
      </c>
      <c r="G4505" s="31" t="str">
        <f>VLOOKUP(H4505,'GN and GP categories'!A:B,2,FALSE)</f>
        <v>Gram-negative</v>
      </c>
      <c r="H4505" s="53" t="s">
        <v>223</v>
      </c>
      <c r="I4505" s="31">
        <v>386</v>
      </c>
      <c r="J4505" t="s">
        <v>30</v>
      </c>
      <c r="K4505" s="173">
        <v>82</v>
      </c>
      <c r="L4505" s="38">
        <f t="shared" si="86"/>
        <v>316.52</v>
      </c>
    </row>
    <row r="4506" spans="1:12">
      <c r="A4506" s="74" t="s">
        <v>163</v>
      </c>
      <c r="B4506" s="74" t="s">
        <v>163</v>
      </c>
      <c r="C4506" s="96" t="s">
        <v>48</v>
      </c>
      <c r="D4506" s="96" t="s">
        <v>131</v>
      </c>
      <c r="E4506" s="96" t="s">
        <v>132</v>
      </c>
      <c r="F4506" s="112" t="s">
        <v>321</v>
      </c>
      <c r="G4506" s="31" t="str">
        <f>VLOOKUP(H4506,'GN and GP categories'!A:B,2,FALSE)</f>
        <v>Gram-negative</v>
      </c>
      <c r="H4506" s="53" t="s">
        <v>223</v>
      </c>
      <c r="I4506" s="31">
        <v>386</v>
      </c>
      <c r="J4506" t="s">
        <v>228</v>
      </c>
      <c r="K4506" s="181">
        <v>96</v>
      </c>
      <c r="L4506" s="38">
        <f t="shared" si="86"/>
        <v>370.56</v>
      </c>
    </row>
    <row r="4507" spans="1:12">
      <c r="A4507" s="74" t="s">
        <v>163</v>
      </c>
      <c r="B4507" s="74" t="s">
        <v>163</v>
      </c>
      <c r="C4507" s="96" t="s">
        <v>48</v>
      </c>
      <c r="D4507" s="96" t="s">
        <v>131</v>
      </c>
      <c r="E4507" s="96" t="s">
        <v>132</v>
      </c>
      <c r="F4507" s="112" t="s">
        <v>321</v>
      </c>
      <c r="G4507" s="31" t="str">
        <f>VLOOKUP(H4507,'GN and GP categories'!A:B,2,FALSE)</f>
        <v>Gram-negative</v>
      </c>
      <c r="H4507" s="53" t="s">
        <v>100</v>
      </c>
      <c r="I4507" s="31">
        <v>38</v>
      </c>
      <c r="J4507" t="s">
        <v>208</v>
      </c>
      <c r="K4507" s="173">
        <v>76</v>
      </c>
      <c r="L4507" s="38">
        <f t="shared" si="86"/>
        <v>28.88</v>
      </c>
    </row>
    <row r="4508" spans="1:12">
      <c r="A4508" s="74" t="s">
        <v>163</v>
      </c>
      <c r="B4508" s="74" t="s">
        <v>163</v>
      </c>
      <c r="C4508" s="96" t="s">
        <v>48</v>
      </c>
      <c r="D4508" s="96" t="s">
        <v>131</v>
      </c>
      <c r="E4508" s="96" t="s">
        <v>132</v>
      </c>
      <c r="F4508" s="112" t="s">
        <v>321</v>
      </c>
      <c r="G4508" s="31" t="str">
        <f>VLOOKUP(H4508,'GN and GP categories'!A:B,2,FALSE)</f>
        <v>Gram-negative</v>
      </c>
      <c r="H4508" s="53" t="s">
        <v>100</v>
      </c>
      <c r="I4508" s="31">
        <v>38</v>
      </c>
      <c r="J4508" t="s">
        <v>84</v>
      </c>
      <c r="K4508" s="173">
        <v>81</v>
      </c>
      <c r="L4508" s="38">
        <f t="shared" si="86"/>
        <v>30.78</v>
      </c>
    </row>
    <row r="4509" spans="1:12">
      <c r="A4509" s="74" t="s">
        <v>163</v>
      </c>
      <c r="B4509" s="74" t="s">
        <v>163</v>
      </c>
      <c r="C4509" s="96" t="s">
        <v>48</v>
      </c>
      <c r="D4509" s="96" t="s">
        <v>131</v>
      </c>
      <c r="E4509" s="96" t="s">
        <v>132</v>
      </c>
      <c r="F4509" s="112" t="s">
        <v>321</v>
      </c>
      <c r="G4509" s="31" t="str">
        <f>VLOOKUP(H4509,'GN and GP categories'!A:B,2,FALSE)</f>
        <v>Gram-negative</v>
      </c>
      <c r="H4509" s="53" t="s">
        <v>100</v>
      </c>
      <c r="I4509" s="31">
        <v>38</v>
      </c>
      <c r="J4509" t="s">
        <v>209</v>
      </c>
      <c r="K4509" s="181">
        <v>96</v>
      </c>
      <c r="L4509" s="38">
        <f t="shared" si="86"/>
        <v>36.479999999999997</v>
      </c>
    </row>
    <row r="4510" spans="1:12">
      <c r="A4510" s="74" t="s">
        <v>163</v>
      </c>
      <c r="B4510" s="74" t="s">
        <v>163</v>
      </c>
      <c r="C4510" s="96" t="s">
        <v>48</v>
      </c>
      <c r="D4510" s="96" t="s">
        <v>131</v>
      </c>
      <c r="E4510" s="96" t="s">
        <v>132</v>
      </c>
      <c r="F4510" s="112" t="s">
        <v>321</v>
      </c>
      <c r="G4510" s="31" t="str">
        <f>VLOOKUP(H4510,'GN and GP categories'!A:B,2,FALSE)</f>
        <v>Gram-negative</v>
      </c>
      <c r="H4510" s="53" t="s">
        <v>100</v>
      </c>
      <c r="I4510" s="31">
        <v>38</v>
      </c>
      <c r="J4510" t="s">
        <v>244</v>
      </c>
      <c r="K4510" s="181">
        <v>96</v>
      </c>
      <c r="L4510" s="38">
        <f t="shared" si="86"/>
        <v>36.479999999999997</v>
      </c>
    </row>
    <row r="4511" spans="1:12">
      <c r="A4511" s="74" t="s">
        <v>163</v>
      </c>
      <c r="B4511" s="74" t="s">
        <v>163</v>
      </c>
      <c r="C4511" s="96" t="s">
        <v>48</v>
      </c>
      <c r="D4511" s="96" t="s">
        <v>131</v>
      </c>
      <c r="E4511" s="96" t="s">
        <v>132</v>
      </c>
      <c r="F4511" s="112" t="s">
        <v>321</v>
      </c>
      <c r="G4511" s="31" t="str">
        <f>VLOOKUP(H4511,'GN and GP categories'!A:B,2,FALSE)</f>
        <v>Gram-negative</v>
      </c>
      <c r="H4511" s="53" t="s">
        <v>100</v>
      </c>
      <c r="I4511" s="31">
        <v>38</v>
      </c>
      <c r="J4511" t="s">
        <v>190</v>
      </c>
      <c r="K4511" s="181">
        <v>96</v>
      </c>
      <c r="L4511" s="38">
        <f t="shared" si="86"/>
        <v>36.479999999999997</v>
      </c>
    </row>
    <row r="4512" spans="1:12">
      <c r="A4512" s="74" t="s">
        <v>163</v>
      </c>
      <c r="B4512" s="74" t="s">
        <v>163</v>
      </c>
      <c r="C4512" s="96" t="s">
        <v>48</v>
      </c>
      <c r="D4512" s="96" t="s">
        <v>131</v>
      </c>
      <c r="E4512" s="96" t="s">
        <v>132</v>
      </c>
      <c r="F4512" s="112" t="s">
        <v>321</v>
      </c>
      <c r="G4512" s="31" t="str">
        <f>VLOOKUP(H4512,'GN and GP categories'!A:B,2,FALSE)</f>
        <v>Gram-negative</v>
      </c>
      <c r="H4512" s="53" t="s">
        <v>100</v>
      </c>
      <c r="I4512" s="31">
        <v>38</v>
      </c>
      <c r="J4512" t="s">
        <v>336</v>
      </c>
      <c r="K4512" s="181">
        <v>96</v>
      </c>
      <c r="L4512" s="38">
        <f t="shared" si="86"/>
        <v>36.479999999999997</v>
      </c>
    </row>
    <row r="4513" spans="1:12">
      <c r="A4513" s="74" t="s">
        <v>163</v>
      </c>
      <c r="B4513" s="74" t="s">
        <v>163</v>
      </c>
      <c r="C4513" s="96" t="s">
        <v>48</v>
      </c>
      <c r="D4513" s="96" t="s">
        <v>131</v>
      </c>
      <c r="E4513" s="96" t="s">
        <v>132</v>
      </c>
      <c r="F4513" s="112" t="s">
        <v>321</v>
      </c>
      <c r="G4513" s="31" t="str">
        <f>VLOOKUP(H4513,'GN and GP categories'!A:B,2,FALSE)</f>
        <v>Gram-negative</v>
      </c>
      <c r="H4513" s="53" t="s">
        <v>100</v>
      </c>
      <c r="I4513" s="31">
        <v>38</v>
      </c>
      <c r="J4513" t="s">
        <v>342</v>
      </c>
      <c r="K4513" s="181">
        <v>96</v>
      </c>
      <c r="L4513" s="38">
        <f t="shared" si="86"/>
        <v>36.479999999999997</v>
      </c>
    </row>
    <row r="4514" spans="1:12">
      <c r="A4514" s="74" t="s">
        <v>163</v>
      </c>
      <c r="B4514" s="74" t="s">
        <v>163</v>
      </c>
      <c r="C4514" s="96" t="s">
        <v>48</v>
      </c>
      <c r="D4514" s="96" t="s">
        <v>131</v>
      </c>
      <c r="E4514" s="96" t="s">
        <v>132</v>
      </c>
      <c r="F4514" s="112" t="s">
        <v>321</v>
      </c>
      <c r="G4514" s="31" t="str">
        <f>VLOOKUP(H4514,'GN and GP categories'!A:B,2,FALSE)</f>
        <v>Gram-negative</v>
      </c>
      <c r="H4514" s="53" t="s">
        <v>100</v>
      </c>
      <c r="I4514" s="31">
        <v>38</v>
      </c>
      <c r="J4514" t="s">
        <v>16</v>
      </c>
      <c r="K4514" s="173">
        <v>79</v>
      </c>
      <c r="L4514" s="38">
        <f t="shared" ref="L4514:L4577" si="87">IF(K4514="","",K4514*I4514/100)</f>
        <v>30.02</v>
      </c>
    </row>
    <row r="4515" spans="1:12">
      <c r="A4515" s="74" t="s">
        <v>163</v>
      </c>
      <c r="B4515" s="74" t="s">
        <v>163</v>
      </c>
      <c r="C4515" s="96" t="s">
        <v>48</v>
      </c>
      <c r="D4515" s="96" t="s">
        <v>131</v>
      </c>
      <c r="E4515" s="96" t="s">
        <v>132</v>
      </c>
      <c r="F4515" s="112" t="s">
        <v>321</v>
      </c>
      <c r="G4515" s="31" t="str">
        <f>VLOOKUP(H4515,'GN and GP categories'!A:B,2,FALSE)</f>
        <v>Gram-negative</v>
      </c>
      <c r="H4515" s="53" t="s">
        <v>100</v>
      </c>
      <c r="I4515" s="31">
        <v>38</v>
      </c>
      <c r="J4515" t="s">
        <v>30</v>
      </c>
      <c r="K4515" s="181">
        <v>96</v>
      </c>
      <c r="L4515" s="38">
        <f t="shared" si="87"/>
        <v>36.479999999999997</v>
      </c>
    </row>
    <row r="4516" spans="1:12">
      <c r="A4516" s="74" t="s">
        <v>163</v>
      </c>
      <c r="B4516" s="74" t="s">
        <v>163</v>
      </c>
      <c r="C4516" s="96" t="s">
        <v>48</v>
      </c>
      <c r="D4516" s="96" t="s">
        <v>131</v>
      </c>
      <c r="E4516" s="96" t="s">
        <v>132</v>
      </c>
      <c r="F4516" s="112" t="s">
        <v>321</v>
      </c>
      <c r="G4516" s="31" t="str">
        <f>VLOOKUP(H4516,'GN and GP categories'!A:B,2,FALSE)</f>
        <v>Gram-negative</v>
      </c>
      <c r="H4516" s="53" t="s">
        <v>100</v>
      </c>
      <c r="I4516" s="31">
        <v>38</v>
      </c>
      <c r="J4516" s="31" t="s">
        <v>228</v>
      </c>
      <c r="K4516" s="173">
        <v>24</v>
      </c>
      <c r="L4516" s="38">
        <f t="shared" si="87"/>
        <v>9.1199999999999992</v>
      </c>
    </row>
    <row r="4517" spans="1:12">
      <c r="A4517" s="74" t="s">
        <v>163</v>
      </c>
      <c r="B4517" s="74" t="s">
        <v>163</v>
      </c>
      <c r="C4517" s="96" t="s">
        <v>48</v>
      </c>
      <c r="D4517" s="96" t="s">
        <v>131</v>
      </c>
      <c r="E4517" s="96" t="s">
        <v>132</v>
      </c>
      <c r="F4517" s="112" t="s">
        <v>321</v>
      </c>
      <c r="G4517" s="31" t="str">
        <f>VLOOKUP(H4517,'GN and GP categories'!A:B,2,FALSE)</f>
        <v>Gram-negative</v>
      </c>
      <c r="H4517" s="53" t="s">
        <v>104</v>
      </c>
      <c r="I4517" s="31">
        <v>105</v>
      </c>
      <c r="J4517" s="31" t="s">
        <v>340</v>
      </c>
      <c r="K4517" s="173">
        <v>62</v>
      </c>
      <c r="L4517" s="38">
        <f t="shared" si="87"/>
        <v>65.099999999999994</v>
      </c>
    </row>
    <row r="4518" spans="1:12">
      <c r="A4518" s="74" t="s">
        <v>163</v>
      </c>
      <c r="B4518" s="74" t="s">
        <v>163</v>
      </c>
      <c r="C4518" s="96" t="s">
        <v>48</v>
      </c>
      <c r="D4518" s="96" t="s">
        <v>131</v>
      </c>
      <c r="E4518" s="96" t="s">
        <v>132</v>
      </c>
      <c r="F4518" s="112" t="s">
        <v>321</v>
      </c>
      <c r="G4518" s="31" t="str">
        <f>VLOOKUP(H4518,'GN and GP categories'!A:B,2,FALSE)</f>
        <v>Gram-negative</v>
      </c>
      <c r="H4518" s="53" t="s">
        <v>104</v>
      </c>
      <c r="I4518" s="31">
        <v>105</v>
      </c>
      <c r="J4518" s="31" t="s">
        <v>13</v>
      </c>
      <c r="K4518" s="173">
        <v>94</v>
      </c>
      <c r="L4518" s="38">
        <f t="shared" si="87"/>
        <v>98.7</v>
      </c>
    </row>
    <row r="4519" spans="1:12">
      <c r="A4519" s="74" t="s">
        <v>163</v>
      </c>
      <c r="B4519" s="74" t="s">
        <v>163</v>
      </c>
      <c r="C4519" s="96" t="s">
        <v>48</v>
      </c>
      <c r="D4519" s="96" t="s">
        <v>131</v>
      </c>
      <c r="E4519" s="96" t="s">
        <v>132</v>
      </c>
      <c r="F4519" s="112" t="s">
        <v>321</v>
      </c>
      <c r="G4519" s="31" t="str">
        <f>VLOOKUP(H4519,'GN and GP categories'!A:B,2,FALSE)</f>
        <v>Gram-negative</v>
      </c>
      <c r="H4519" s="53" t="s">
        <v>104</v>
      </c>
      <c r="I4519" s="31">
        <v>105</v>
      </c>
      <c r="J4519" s="31" t="s">
        <v>208</v>
      </c>
      <c r="K4519" s="181">
        <v>96</v>
      </c>
      <c r="L4519" s="38">
        <f t="shared" si="87"/>
        <v>100.8</v>
      </c>
    </row>
    <row r="4520" spans="1:12">
      <c r="A4520" s="74" t="s">
        <v>163</v>
      </c>
      <c r="B4520" s="74" t="s">
        <v>163</v>
      </c>
      <c r="C4520" s="96" t="s">
        <v>48</v>
      </c>
      <c r="D4520" s="96" t="s">
        <v>131</v>
      </c>
      <c r="E4520" s="96" t="s">
        <v>132</v>
      </c>
      <c r="F4520" s="112" t="s">
        <v>321</v>
      </c>
      <c r="G4520" s="31" t="str">
        <f>VLOOKUP(H4520,'GN and GP categories'!A:B,2,FALSE)</f>
        <v>Gram-negative</v>
      </c>
      <c r="H4520" s="53" t="s">
        <v>104</v>
      </c>
      <c r="I4520" s="31">
        <v>105</v>
      </c>
      <c r="J4520" s="31" t="s">
        <v>84</v>
      </c>
      <c r="K4520" s="181">
        <v>96</v>
      </c>
      <c r="L4520" s="38">
        <f t="shared" si="87"/>
        <v>100.8</v>
      </c>
    </row>
    <row r="4521" spans="1:12">
      <c r="A4521" s="74" t="s">
        <v>163</v>
      </c>
      <c r="B4521" s="74" t="s">
        <v>163</v>
      </c>
      <c r="C4521" s="96" t="s">
        <v>48</v>
      </c>
      <c r="D4521" s="96" t="s">
        <v>131</v>
      </c>
      <c r="E4521" s="96" t="s">
        <v>132</v>
      </c>
      <c r="F4521" s="112" t="s">
        <v>321</v>
      </c>
      <c r="G4521" s="31" t="str">
        <f>VLOOKUP(H4521,'GN and GP categories'!A:B,2,FALSE)</f>
        <v>Gram-negative</v>
      </c>
      <c r="H4521" s="53" t="s">
        <v>104</v>
      </c>
      <c r="I4521" s="31">
        <v>105</v>
      </c>
      <c r="J4521" s="31" t="s">
        <v>209</v>
      </c>
      <c r="K4521" s="173">
        <v>95</v>
      </c>
      <c r="L4521" s="38">
        <f t="shared" si="87"/>
        <v>99.75</v>
      </c>
    </row>
    <row r="4522" spans="1:12">
      <c r="A4522" s="74" t="s">
        <v>163</v>
      </c>
      <c r="B4522" s="74" t="s">
        <v>163</v>
      </c>
      <c r="C4522" s="96" t="s">
        <v>48</v>
      </c>
      <c r="D4522" s="96" t="s">
        <v>131</v>
      </c>
      <c r="E4522" s="96" t="s">
        <v>132</v>
      </c>
      <c r="F4522" s="112" t="s">
        <v>321</v>
      </c>
      <c r="G4522" s="31" t="str">
        <f>VLOOKUP(H4522,'GN and GP categories'!A:B,2,FALSE)</f>
        <v>Gram-negative</v>
      </c>
      <c r="H4522" s="53" t="s">
        <v>104</v>
      </c>
      <c r="I4522" s="31">
        <v>105</v>
      </c>
      <c r="J4522" s="31" t="s">
        <v>244</v>
      </c>
      <c r="K4522" s="173">
        <v>95</v>
      </c>
      <c r="L4522" s="38">
        <f t="shared" si="87"/>
        <v>99.75</v>
      </c>
    </row>
    <row r="4523" spans="1:12">
      <c r="A4523" s="74" t="s">
        <v>163</v>
      </c>
      <c r="B4523" s="74" t="s">
        <v>163</v>
      </c>
      <c r="C4523" s="96" t="s">
        <v>48</v>
      </c>
      <c r="D4523" s="96" t="s">
        <v>131</v>
      </c>
      <c r="E4523" s="96" t="s">
        <v>132</v>
      </c>
      <c r="F4523" s="112" t="s">
        <v>321</v>
      </c>
      <c r="G4523" s="31" t="str">
        <f>VLOOKUP(H4523,'GN and GP categories'!A:B,2,FALSE)</f>
        <v>Gram-negative</v>
      </c>
      <c r="H4523" s="53" t="s">
        <v>104</v>
      </c>
      <c r="I4523" s="31">
        <v>105</v>
      </c>
      <c r="J4523" s="31" t="s">
        <v>190</v>
      </c>
      <c r="K4523" s="181">
        <v>96</v>
      </c>
      <c r="L4523" s="38">
        <f t="shared" si="87"/>
        <v>100.8</v>
      </c>
    </row>
    <row r="4524" spans="1:12">
      <c r="A4524" s="74" t="s">
        <v>163</v>
      </c>
      <c r="B4524" s="74" t="s">
        <v>163</v>
      </c>
      <c r="C4524" s="96" t="s">
        <v>48</v>
      </c>
      <c r="D4524" s="96" t="s">
        <v>131</v>
      </c>
      <c r="E4524" s="96" t="s">
        <v>132</v>
      </c>
      <c r="F4524" s="112" t="s">
        <v>321</v>
      </c>
      <c r="G4524" s="31" t="str">
        <f>VLOOKUP(H4524,'GN and GP categories'!A:B,2,FALSE)</f>
        <v>Gram-negative</v>
      </c>
      <c r="H4524" s="53" t="s">
        <v>104</v>
      </c>
      <c r="I4524" s="31">
        <v>105</v>
      </c>
      <c r="J4524" s="31" t="s">
        <v>336</v>
      </c>
      <c r="K4524" s="181">
        <v>96</v>
      </c>
      <c r="L4524" s="38">
        <f t="shared" si="87"/>
        <v>100.8</v>
      </c>
    </row>
    <row r="4525" spans="1:12">
      <c r="A4525" s="74" t="s">
        <v>163</v>
      </c>
      <c r="B4525" s="74" t="s">
        <v>163</v>
      </c>
      <c r="C4525" s="96" t="s">
        <v>48</v>
      </c>
      <c r="D4525" s="96" t="s">
        <v>131</v>
      </c>
      <c r="E4525" s="96" t="s">
        <v>132</v>
      </c>
      <c r="F4525" s="112" t="s">
        <v>321</v>
      </c>
      <c r="G4525" s="31" t="str">
        <f>VLOOKUP(H4525,'GN and GP categories'!A:B,2,FALSE)</f>
        <v>Gram-negative</v>
      </c>
      <c r="H4525" s="53" t="s">
        <v>104</v>
      </c>
      <c r="I4525" s="31">
        <v>105</v>
      </c>
      <c r="J4525" s="31" t="s">
        <v>342</v>
      </c>
      <c r="K4525" s="181">
        <v>96</v>
      </c>
      <c r="L4525" s="38">
        <f t="shared" si="87"/>
        <v>100.8</v>
      </c>
    </row>
    <row r="4526" spans="1:12">
      <c r="A4526" s="74" t="s">
        <v>163</v>
      </c>
      <c r="B4526" s="74" t="s">
        <v>163</v>
      </c>
      <c r="C4526" s="96" t="s">
        <v>48</v>
      </c>
      <c r="D4526" s="96" t="s">
        <v>131</v>
      </c>
      <c r="E4526" s="96" t="s">
        <v>132</v>
      </c>
      <c r="F4526" s="112" t="s">
        <v>321</v>
      </c>
      <c r="G4526" s="31" t="str">
        <f>VLOOKUP(H4526,'GN and GP categories'!A:B,2,FALSE)</f>
        <v>Gram-negative</v>
      </c>
      <c r="H4526" s="53" t="s">
        <v>104</v>
      </c>
      <c r="I4526" s="31">
        <v>105</v>
      </c>
      <c r="J4526" s="31" t="s">
        <v>16</v>
      </c>
      <c r="K4526" s="181">
        <v>96</v>
      </c>
      <c r="L4526" s="38">
        <f t="shared" si="87"/>
        <v>100.8</v>
      </c>
    </row>
    <row r="4527" spans="1:12">
      <c r="A4527" s="74" t="s">
        <v>163</v>
      </c>
      <c r="B4527" s="74" t="s">
        <v>163</v>
      </c>
      <c r="C4527" s="96" t="s">
        <v>48</v>
      </c>
      <c r="D4527" s="96" t="s">
        <v>131</v>
      </c>
      <c r="E4527" s="96" t="s">
        <v>132</v>
      </c>
      <c r="F4527" s="112" t="s">
        <v>321</v>
      </c>
      <c r="G4527" s="31" t="str">
        <f>VLOOKUP(H4527,'GN and GP categories'!A:B,2,FALSE)</f>
        <v>Gram-negative</v>
      </c>
      <c r="H4527" s="53" t="s">
        <v>104</v>
      </c>
      <c r="I4527" s="31">
        <v>105</v>
      </c>
      <c r="J4527" s="31" t="s">
        <v>30</v>
      </c>
      <c r="K4527" s="173">
        <v>94</v>
      </c>
      <c r="L4527" s="38">
        <f t="shared" si="87"/>
        <v>98.7</v>
      </c>
    </row>
    <row r="4528" spans="1:12">
      <c r="A4528" s="74" t="s">
        <v>163</v>
      </c>
      <c r="B4528" s="74" t="s">
        <v>163</v>
      </c>
      <c r="C4528" s="96" t="s">
        <v>48</v>
      </c>
      <c r="D4528" s="96" t="s">
        <v>131</v>
      </c>
      <c r="E4528" s="96" t="s">
        <v>132</v>
      </c>
      <c r="F4528" s="112" t="s">
        <v>321</v>
      </c>
      <c r="G4528" s="31" t="str">
        <f>VLOOKUP(H4528,'GN and GP categories'!A:B,2,FALSE)</f>
        <v>Gram-negative</v>
      </c>
      <c r="H4528" s="53" t="s">
        <v>104</v>
      </c>
      <c r="I4528" s="31">
        <v>105</v>
      </c>
      <c r="J4528" s="31" t="s">
        <v>228</v>
      </c>
      <c r="K4528" s="173">
        <v>41</v>
      </c>
      <c r="L4528" s="38">
        <f t="shared" si="87"/>
        <v>43.05</v>
      </c>
    </row>
    <row r="4529" spans="1:12">
      <c r="A4529" s="74" t="s">
        <v>163</v>
      </c>
      <c r="B4529" s="74" t="s">
        <v>163</v>
      </c>
      <c r="C4529" s="96" t="s">
        <v>48</v>
      </c>
      <c r="D4529" s="96" t="s">
        <v>131</v>
      </c>
      <c r="E4529" s="96" t="s">
        <v>132</v>
      </c>
      <c r="F4529" s="112" t="s">
        <v>321</v>
      </c>
      <c r="G4529" s="31" t="str">
        <f>VLOOKUP(H4529,'GN and GP categories'!A:B,2,FALSE)</f>
        <v>Gram-negative</v>
      </c>
      <c r="H4529" s="53" t="s">
        <v>107</v>
      </c>
      <c r="I4529" s="31">
        <v>21</v>
      </c>
      <c r="J4529" s="31" t="s">
        <v>208</v>
      </c>
      <c r="K4529" s="173">
        <v>90</v>
      </c>
      <c r="L4529" s="38">
        <f t="shared" si="87"/>
        <v>18.899999999999999</v>
      </c>
    </row>
    <row r="4530" spans="1:12">
      <c r="A4530" s="74" t="s">
        <v>163</v>
      </c>
      <c r="B4530" s="74" t="s">
        <v>163</v>
      </c>
      <c r="C4530" s="96" t="s">
        <v>48</v>
      </c>
      <c r="D4530" s="96" t="s">
        <v>131</v>
      </c>
      <c r="E4530" s="96" t="s">
        <v>132</v>
      </c>
      <c r="F4530" s="112" t="s">
        <v>321</v>
      </c>
      <c r="G4530" s="31" t="str">
        <f>VLOOKUP(H4530,'GN and GP categories'!A:B,2,FALSE)</f>
        <v>Gram-negative</v>
      </c>
      <c r="H4530" s="53" t="s">
        <v>107</v>
      </c>
      <c r="I4530" s="31">
        <v>21</v>
      </c>
      <c r="J4530" s="31" t="s">
        <v>84</v>
      </c>
      <c r="K4530" s="173">
        <v>81</v>
      </c>
      <c r="L4530" s="38">
        <f t="shared" si="87"/>
        <v>17.010000000000002</v>
      </c>
    </row>
    <row r="4531" spans="1:12">
      <c r="A4531" s="74" t="s">
        <v>163</v>
      </c>
      <c r="B4531" s="74" t="s">
        <v>163</v>
      </c>
      <c r="C4531" s="96" t="s">
        <v>48</v>
      </c>
      <c r="D4531" s="96" t="s">
        <v>131</v>
      </c>
      <c r="E4531" s="96" t="s">
        <v>132</v>
      </c>
      <c r="F4531" s="112" t="s">
        <v>321</v>
      </c>
      <c r="G4531" s="31" t="str">
        <f>VLOOKUP(H4531,'GN and GP categories'!A:B,2,FALSE)</f>
        <v>Gram-negative</v>
      </c>
      <c r="H4531" s="53" t="s">
        <v>107</v>
      </c>
      <c r="I4531" s="31">
        <v>21</v>
      </c>
      <c r="J4531" s="31" t="s">
        <v>209</v>
      </c>
      <c r="K4531" s="173">
        <v>81</v>
      </c>
      <c r="L4531" s="38">
        <f t="shared" si="87"/>
        <v>17.010000000000002</v>
      </c>
    </row>
    <row r="4532" spans="1:12">
      <c r="A4532" s="74" t="s">
        <v>163</v>
      </c>
      <c r="B4532" s="74" t="s">
        <v>163</v>
      </c>
      <c r="C4532" s="96" t="s">
        <v>48</v>
      </c>
      <c r="D4532" s="96" t="s">
        <v>131</v>
      </c>
      <c r="E4532" s="96" t="s">
        <v>132</v>
      </c>
      <c r="F4532" s="112" t="s">
        <v>321</v>
      </c>
      <c r="G4532" s="31" t="str">
        <f>VLOOKUP(H4532,'GN and GP categories'!A:B,2,FALSE)</f>
        <v>Gram-negative</v>
      </c>
      <c r="H4532" s="53" t="s">
        <v>107</v>
      </c>
      <c r="I4532" s="31">
        <v>21</v>
      </c>
      <c r="J4532" s="31" t="s">
        <v>244</v>
      </c>
      <c r="K4532" s="173">
        <v>81</v>
      </c>
      <c r="L4532" s="38">
        <f t="shared" si="87"/>
        <v>17.010000000000002</v>
      </c>
    </row>
    <row r="4533" spans="1:12">
      <c r="A4533" s="74" t="s">
        <v>163</v>
      </c>
      <c r="B4533" s="74" t="s">
        <v>163</v>
      </c>
      <c r="C4533" s="96" t="s">
        <v>48</v>
      </c>
      <c r="D4533" s="96" t="s">
        <v>131</v>
      </c>
      <c r="E4533" s="96" t="s">
        <v>132</v>
      </c>
      <c r="F4533" s="112" t="s">
        <v>321</v>
      </c>
      <c r="G4533" s="31" t="str">
        <f>VLOOKUP(H4533,'GN and GP categories'!A:B,2,FALSE)</f>
        <v>Gram-negative</v>
      </c>
      <c r="H4533" s="53" t="s">
        <v>107</v>
      </c>
      <c r="I4533" s="31">
        <v>21</v>
      </c>
      <c r="J4533" s="31" t="s">
        <v>190</v>
      </c>
      <c r="K4533" s="181">
        <v>96</v>
      </c>
      <c r="L4533" s="38">
        <f t="shared" si="87"/>
        <v>20.16</v>
      </c>
    </row>
    <row r="4534" spans="1:12">
      <c r="A4534" s="74" t="s">
        <v>163</v>
      </c>
      <c r="B4534" s="74" t="s">
        <v>163</v>
      </c>
      <c r="C4534" s="96" t="s">
        <v>48</v>
      </c>
      <c r="D4534" s="96" t="s">
        <v>131</v>
      </c>
      <c r="E4534" s="96" t="s">
        <v>132</v>
      </c>
      <c r="F4534" s="112" t="s">
        <v>321</v>
      </c>
      <c r="G4534" s="31" t="str">
        <f>VLOOKUP(H4534,'GN and GP categories'!A:B,2,FALSE)</f>
        <v>Gram-negative</v>
      </c>
      <c r="H4534" s="53" t="s">
        <v>107</v>
      </c>
      <c r="I4534" s="31">
        <v>21</v>
      </c>
      <c r="J4534" s="31" t="s">
        <v>336</v>
      </c>
      <c r="K4534" s="181">
        <v>96</v>
      </c>
      <c r="L4534" s="38">
        <f t="shared" si="87"/>
        <v>20.16</v>
      </c>
    </row>
    <row r="4535" spans="1:12">
      <c r="A4535" s="74" t="s">
        <v>163</v>
      </c>
      <c r="B4535" s="74" t="s">
        <v>163</v>
      </c>
      <c r="C4535" s="96" t="s">
        <v>48</v>
      </c>
      <c r="D4535" s="96" t="s">
        <v>131</v>
      </c>
      <c r="E4535" s="96" t="s">
        <v>132</v>
      </c>
      <c r="F4535" s="112" t="s">
        <v>321</v>
      </c>
      <c r="G4535" s="31" t="str">
        <f>VLOOKUP(H4535,'GN and GP categories'!A:B,2,FALSE)</f>
        <v>Gram-negative</v>
      </c>
      <c r="H4535" s="53" t="s">
        <v>107</v>
      </c>
      <c r="I4535" s="31">
        <v>21</v>
      </c>
      <c r="J4535" s="31" t="s">
        <v>342</v>
      </c>
      <c r="K4535" s="181">
        <v>96</v>
      </c>
      <c r="L4535" s="38">
        <f t="shared" si="87"/>
        <v>20.16</v>
      </c>
    </row>
    <row r="4536" spans="1:12">
      <c r="A4536" s="74" t="s">
        <v>163</v>
      </c>
      <c r="B4536" s="74" t="s">
        <v>163</v>
      </c>
      <c r="C4536" s="96" t="s">
        <v>48</v>
      </c>
      <c r="D4536" s="96" t="s">
        <v>131</v>
      </c>
      <c r="E4536" s="96" t="s">
        <v>132</v>
      </c>
      <c r="F4536" s="112" t="s">
        <v>321</v>
      </c>
      <c r="G4536" s="31" t="str">
        <f>VLOOKUP(H4536,'GN and GP categories'!A:B,2,FALSE)</f>
        <v>Gram-negative</v>
      </c>
      <c r="H4536" s="53" t="s">
        <v>107</v>
      </c>
      <c r="I4536" s="31">
        <v>21</v>
      </c>
      <c r="J4536" s="31" t="s">
        <v>16</v>
      </c>
      <c r="K4536" s="173">
        <v>90</v>
      </c>
      <c r="L4536" s="38">
        <f t="shared" si="87"/>
        <v>18.899999999999999</v>
      </c>
    </row>
    <row r="4537" spans="1:12">
      <c r="A4537" s="74" t="s">
        <v>163</v>
      </c>
      <c r="B4537" s="74" t="s">
        <v>163</v>
      </c>
      <c r="C4537" s="96" t="s">
        <v>48</v>
      </c>
      <c r="D4537" s="96" t="s">
        <v>131</v>
      </c>
      <c r="E4537" s="96" t="s">
        <v>132</v>
      </c>
      <c r="F4537" s="112" t="s">
        <v>321</v>
      </c>
      <c r="G4537" s="31" t="str">
        <f>VLOOKUP(H4537,'GN and GP categories'!A:B,2,FALSE)</f>
        <v>Gram-negative</v>
      </c>
      <c r="H4537" s="53" t="s">
        <v>107</v>
      </c>
      <c r="I4537" s="31">
        <v>21</v>
      </c>
      <c r="J4537" s="31" t="s">
        <v>30</v>
      </c>
      <c r="K4537" s="173">
        <v>90</v>
      </c>
      <c r="L4537" s="38">
        <f t="shared" si="87"/>
        <v>18.899999999999999</v>
      </c>
    </row>
    <row r="4538" spans="1:12">
      <c r="A4538" s="74" t="s">
        <v>163</v>
      </c>
      <c r="B4538" s="74" t="s">
        <v>163</v>
      </c>
      <c r="C4538" s="96" t="s">
        <v>48</v>
      </c>
      <c r="D4538" s="96" t="s">
        <v>131</v>
      </c>
      <c r="E4538" s="96" t="s">
        <v>132</v>
      </c>
      <c r="F4538" s="112" t="s">
        <v>321</v>
      </c>
      <c r="G4538" s="31" t="str">
        <f>VLOOKUP(H4538,'GN and GP categories'!A:B,2,FALSE)</f>
        <v>Gram-negative</v>
      </c>
      <c r="H4538" s="53" t="s">
        <v>107</v>
      </c>
      <c r="I4538" s="31">
        <v>21</v>
      </c>
      <c r="J4538" s="31" t="s">
        <v>228</v>
      </c>
      <c r="K4538" s="173">
        <v>81</v>
      </c>
      <c r="L4538" s="38">
        <f t="shared" si="87"/>
        <v>17.010000000000002</v>
      </c>
    </row>
    <row r="4539" spans="1:12">
      <c r="A4539" s="74" t="s">
        <v>163</v>
      </c>
      <c r="B4539" s="74" t="s">
        <v>163</v>
      </c>
      <c r="C4539" s="96" t="s">
        <v>48</v>
      </c>
      <c r="D4539" s="96" t="s">
        <v>131</v>
      </c>
      <c r="E4539" s="96" t="s">
        <v>132</v>
      </c>
      <c r="F4539" s="112" t="s">
        <v>321</v>
      </c>
      <c r="G4539" s="31" t="str">
        <f>VLOOKUP(H4539,'GN and GP categories'!A:B,2,FALSE)</f>
        <v>Gram-negative</v>
      </c>
      <c r="H4539" s="53" t="s">
        <v>327</v>
      </c>
      <c r="I4539" s="31">
        <v>39</v>
      </c>
      <c r="J4539" s="31" t="s">
        <v>196</v>
      </c>
      <c r="K4539" s="173">
        <v>62</v>
      </c>
      <c r="L4539" s="38">
        <f t="shared" si="87"/>
        <v>24.18</v>
      </c>
    </row>
    <row r="4540" spans="1:12">
      <c r="A4540" s="74" t="s">
        <v>163</v>
      </c>
      <c r="B4540" s="74" t="s">
        <v>163</v>
      </c>
      <c r="C4540" s="96" t="s">
        <v>48</v>
      </c>
      <c r="D4540" s="96" t="s">
        <v>131</v>
      </c>
      <c r="E4540" s="96" t="s">
        <v>132</v>
      </c>
      <c r="F4540" s="112" t="s">
        <v>321</v>
      </c>
      <c r="G4540" s="31" t="str">
        <f>VLOOKUP(H4540,'GN and GP categories'!A:B,2,FALSE)</f>
        <v>Gram-negative</v>
      </c>
      <c r="H4540" s="53" t="s">
        <v>327</v>
      </c>
      <c r="I4540" s="31">
        <v>39</v>
      </c>
      <c r="J4540" s="31" t="s">
        <v>340</v>
      </c>
      <c r="K4540" s="173">
        <v>62</v>
      </c>
      <c r="L4540" s="38">
        <f t="shared" si="87"/>
        <v>24.18</v>
      </c>
    </row>
    <row r="4541" spans="1:12">
      <c r="A4541" s="74" t="s">
        <v>163</v>
      </c>
      <c r="B4541" s="74" t="s">
        <v>163</v>
      </c>
      <c r="C4541" s="96" t="s">
        <v>48</v>
      </c>
      <c r="D4541" s="96" t="s">
        <v>131</v>
      </c>
      <c r="E4541" s="96" t="s">
        <v>132</v>
      </c>
      <c r="F4541" s="112" t="s">
        <v>321</v>
      </c>
      <c r="G4541" s="31" t="str">
        <f>VLOOKUP(H4541,'GN and GP categories'!A:B,2,FALSE)</f>
        <v>Gram-negative</v>
      </c>
      <c r="H4541" s="53" t="s">
        <v>327</v>
      </c>
      <c r="I4541" s="31">
        <v>39</v>
      </c>
      <c r="J4541" s="31" t="s">
        <v>13</v>
      </c>
      <c r="K4541" s="173">
        <v>84</v>
      </c>
      <c r="L4541" s="38">
        <f t="shared" si="87"/>
        <v>32.76</v>
      </c>
    </row>
    <row r="4542" spans="1:12">
      <c r="A4542" s="74" t="s">
        <v>163</v>
      </c>
      <c r="B4542" s="74" t="s">
        <v>163</v>
      </c>
      <c r="C4542" s="96" t="s">
        <v>48</v>
      </c>
      <c r="D4542" s="96" t="s">
        <v>131</v>
      </c>
      <c r="E4542" s="96" t="s">
        <v>132</v>
      </c>
      <c r="F4542" s="112" t="s">
        <v>321</v>
      </c>
      <c r="G4542" s="31" t="str">
        <f>VLOOKUP(H4542,'GN and GP categories'!A:B,2,FALSE)</f>
        <v>Gram-negative</v>
      </c>
      <c r="H4542" s="53" t="s">
        <v>327</v>
      </c>
      <c r="I4542" s="31">
        <v>39</v>
      </c>
      <c r="J4542" s="31" t="s">
        <v>208</v>
      </c>
      <c r="K4542" s="181">
        <v>96</v>
      </c>
      <c r="L4542" s="38">
        <f t="shared" si="87"/>
        <v>37.44</v>
      </c>
    </row>
    <row r="4543" spans="1:12">
      <c r="A4543" s="74" t="s">
        <v>163</v>
      </c>
      <c r="B4543" s="74" t="s">
        <v>163</v>
      </c>
      <c r="C4543" s="96" t="s">
        <v>48</v>
      </c>
      <c r="D4543" s="96" t="s">
        <v>131</v>
      </c>
      <c r="E4543" s="96" t="s">
        <v>132</v>
      </c>
      <c r="F4543" s="112" t="s">
        <v>321</v>
      </c>
      <c r="G4543" s="31" t="str">
        <f>VLOOKUP(H4543,'GN and GP categories'!A:B,2,FALSE)</f>
        <v>Gram-negative</v>
      </c>
      <c r="H4543" s="53" t="s">
        <v>327</v>
      </c>
      <c r="I4543" s="31">
        <v>39</v>
      </c>
      <c r="J4543" s="31" t="s">
        <v>84</v>
      </c>
      <c r="K4543" s="173">
        <v>95</v>
      </c>
      <c r="L4543" s="38">
        <f t="shared" si="87"/>
        <v>37.049999999999997</v>
      </c>
    </row>
    <row r="4544" spans="1:12">
      <c r="A4544" s="74" t="s">
        <v>163</v>
      </c>
      <c r="B4544" s="74" t="s">
        <v>163</v>
      </c>
      <c r="C4544" s="96" t="s">
        <v>48</v>
      </c>
      <c r="D4544" s="96" t="s">
        <v>131</v>
      </c>
      <c r="E4544" s="96" t="s">
        <v>132</v>
      </c>
      <c r="F4544" s="112" t="s">
        <v>321</v>
      </c>
      <c r="G4544" s="31" t="str">
        <f>VLOOKUP(H4544,'GN and GP categories'!A:B,2,FALSE)</f>
        <v>Gram-negative</v>
      </c>
      <c r="H4544" s="53" t="s">
        <v>327</v>
      </c>
      <c r="I4544" s="31">
        <v>39</v>
      </c>
      <c r="J4544" s="31" t="s">
        <v>209</v>
      </c>
      <c r="K4544" s="173">
        <v>95</v>
      </c>
      <c r="L4544" s="38">
        <f t="shared" si="87"/>
        <v>37.049999999999997</v>
      </c>
    </row>
    <row r="4545" spans="1:12">
      <c r="A4545" s="74" t="s">
        <v>163</v>
      </c>
      <c r="B4545" s="74" t="s">
        <v>163</v>
      </c>
      <c r="C4545" s="96" t="s">
        <v>48</v>
      </c>
      <c r="D4545" s="96" t="s">
        <v>131</v>
      </c>
      <c r="E4545" s="96" t="s">
        <v>132</v>
      </c>
      <c r="F4545" s="112" t="s">
        <v>321</v>
      </c>
      <c r="G4545" s="31" t="str">
        <f>VLOOKUP(H4545,'GN and GP categories'!A:B,2,FALSE)</f>
        <v>Gram-negative</v>
      </c>
      <c r="H4545" s="53" t="s">
        <v>327</v>
      </c>
      <c r="I4545" s="31">
        <v>39</v>
      </c>
      <c r="J4545" s="31" t="s">
        <v>244</v>
      </c>
      <c r="K4545" s="173">
        <v>94</v>
      </c>
      <c r="L4545" s="38">
        <f t="shared" si="87"/>
        <v>36.659999999999997</v>
      </c>
    </row>
    <row r="4546" spans="1:12">
      <c r="A4546" s="74" t="s">
        <v>163</v>
      </c>
      <c r="B4546" s="74" t="s">
        <v>163</v>
      </c>
      <c r="C4546" s="96" t="s">
        <v>48</v>
      </c>
      <c r="D4546" s="96" t="s">
        <v>131</v>
      </c>
      <c r="E4546" s="96" t="s">
        <v>132</v>
      </c>
      <c r="F4546" s="112" t="s">
        <v>321</v>
      </c>
      <c r="G4546" s="31" t="str">
        <f>VLOOKUP(H4546,'GN and GP categories'!A:B,2,FALSE)</f>
        <v>Gram-negative</v>
      </c>
      <c r="H4546" s="53" t="s">
        <v>327</v>
      </c>
      <c r="I4546" s="31">
        <v>39</v>
      </c>
      <c r="J4546" s="31" t="s">
        <v>190</v>
      </c>
      <c r="K4546" s="181">
        <v>96</v>
      </c>
      <c r="L4546" s="38">
        <f t="shared" si="87"/>
        <v>37.44</v>
      </c>
    </row>
    <row r="4547" spans="1:12">
      <c r="A4547" s="74" t="s">
        <v>163</v>
      </c>
      <c r="B4547" s="74" t="s">
        <v>163</v>
      </c>
      <c r="C4547" s="96" t="s">
        <v>48</v>
      </c>
      <c r="D4547" s="96" t="s">
        <v>131</v>
      </c>
      <c r="E4547" s="96" t="s">
        <v>132</v>
      </c>
      <c r="F4547" s="112" t="s">
        <v>321</v>
      </c>
      <c r="G4547" s="31" t="str">
        <f>VLOOKUP(H4547,'GN and GP categories'!A:B,2,FALSE)</f>
        <v>Gram-negative</v>
      </c>
      <c r="H4547" s="53" t="s">
        <v>327</v>
      </c>
      <c r="I4547" s="31">
        <v>39</v>
      </c>
      <c r="J4547" s="31" t="s">
        <v>336</v>
      </c>
      <c r="K4547" s="181">
        <v>96</v>
      </c>
      <c r="L4547" s="38">
        <f t="shared" si="87"/>
        <v>37.44</v>
      </c>
    </row>
    <row r="4548" spans="1:12">
      <c r="A4548" s="74" t="s">
        <v>163</v>
      </c>
      <c r="B4548" s="74" t="s">
        <v>163</v>
      </c>
      <c r="C4548" s="96" t="s">
        <v>48</v>
      </c>
      <c r="D4548" s="96" t="s">
        <v>131</v>
      </c>
      <c r="E4548" s="96" t="s">
        <v>132</v>
      </c>
      <c r="F4548" s="112" t="s">
        <v>321</v>
      </c>
      <c r="G4548" s="31" t="str">
        <f>VLOOKUP(H4548,'GN and GP categories'!A:B,2,FALSE)</f>
        <v>Gram-negative</v>
      </c>
      <c r="H4548" s="53" t="s">
        <v>327</v>
      </c>
      <c r="I4548" s="31">
        <v>39</v>
      </c>
      <c r="J4548" s="31" t="s">
        <v>342</v>
      </c>
      <c r="K4548" s="181">
        <v>96</v>
      </c>
      <c r="L4548" s="38">
        <f t="shared" si="87"/>
        <v>37.44</v>
      </c>
    </row>
    <row r="4549" spans="1:12">
      <c r="A4549" s="74" t="s">
        <v>163</v>
      </c>
      <c r="B4549" s="74" t="s">
        <v>163</v>
      </c>
      <c r="C4549" s="96" t="s">
        <v>48</v>
      </c>
      <c r="D4549" s="96" t="s">
        <v>131</v>
      </c>
      <c r="E4549" s="96" t="s">
        <v>132</v>
      </c>
      <c r="F4549" s="112" t="s">
        <v>321</v>
      </c>
      <c r="G4549" s="31" t="str">
        <f>VLOOKUP(H4549,'GN and GP categories'!A:B,2,FALSE)</f>
        <v>Gram-negative</v>
      </c>
      <c r="H4549" s="53" t="s">
        <v>327</v>
      </c>
      <c r="I4549" s="31">
        <v>39</v>
      </c>
      <c r="J4549" s="31" t="s">
        <v>16</v>
      </c>
      <c r="K4549" s="181">
        <v>96</v>
      </c>
      <c r="L4549" s="38">
        <f t="shared" si="87"/>
        <v>37.44</v>
      </c>
    </row>
    <row r="4550" spans="1:12">
      <c r="A4550" s="74" t="s">
        <v>163</v>
      </c>
      <c r="B4550" s="74" t="s">
        <v>163</v>
      </c>
      <c r="C4550" s="96" t="s">
        <v>48</v>
      </c>
      <c r="D4550" s="96" t="s">
        <v>131</v>
      </c>
      <c r="E4550" s="96" t="s">
        <v>132</v>
      </c>
      <c r="F4550" s="112" t="s">
        <v>321</v>
      </c>
      <c r="G4550" s="31" t="str">
        <f>VLOOKUP(H4550,'GN and GP categories'!A:B,2,FALSE)</f>
        <v>Gram-negative</v>
      </c>
      <c r="H4550" s="53" t="s">
        <v>327</v>
      </c>
      <c r="I4550" s="31">
        <v>39</v>
      </c>
      <c r="J4550" s="31" t="s">
        <v>30</v>
      </c>
      <c r="K4550" s="173">
        <v>90</v>
      </c>
      <c r="L4550" s="38">
        <f t="shared" si="87"/>
        <v>35.1</v>
      </c>
    </row>
    <row r="4551" spans="1:12">
      <c r="A4551" s="74" t="s">
        <v>163</v>
      </c>
      <c r="B4551" s="74" t="s">
        <v>163</v>
      </c>
      <c r="C4551" s="96" t="s">
        <v>48</v>
      </c>
      <c r="D4551" s="96" t="s">
        <v>131</v>
      </c>
      <c r="E4551" s="96" t="s">
        <v>132</v>
      </c>
      <c r="F4551" s="112" t="s">
        <v>321</v>
      </c>
      <c r="G4551" s="31" t="str">
        <f>VLOOKUP(H4551,'GN and GP categories'!A:B,2,FALSE)</f>
        <v>Gram-negative</v>
      </c>
      <c r="H4551" s="53" t="s">
        <v>4</v>
      </c>
      <c r="I4551" s="31">
        <v>46</v>
      </c>
      <c r="J4551" s="31" t="s">
        <v>208</v>
      </c>
      <c r="K4551" s="181">
        <v>96</v>
      </c>
      <c r="L4551" s="38">
        <f t="shared" si="87"/>
        <v>44.16</v>
      </c>
    </row>
    <row r="4552" spans="1:12">
      <c r="A4552" s="74" t="s">
        <v>163</v>
      </c>
      <c r="B4552" s="74" t="s">
        <v>163</v>
      </c>
      <c r="C4552" s="96" t="s">
        <v>48</v>
      </c>
      <c r="D4552" s="96" t="s">
        <v>131</v>
      </c>
      <c r="E4552" s="96" t="s">
        <v>132</v>
      </c>
      <c r="F4552" s="112" t="s">
        <v>321</v>
      </c>
      <c r="G4552" s="31" t="str">
        <f>VLOOKUP(H4552,'GN and GP categories'!A:B,2,FALSE)</f>
        <v>Gram-negative</v>
      </c>
      <c r="H4552" s="53" t="s">
        <v>4</v>
      </c>
      <c r="I4552" s="31">
        <v>46</v>
      </c>
      <c r="J4552" t="s">
        <v>209</v>
      </c>
      <c r="K4552" s="173">
        <v>76</v>
      </c>
      <c r="L4552" s="38">
        <f t="shared" si="87"/>
        <v>34.96</v>
      </c>
    </row>
    <row r="4553" spans="1:12">
      <c r="A4553" s="74" t="s">
        <v>163</v>
      </c>
      <c r="B4553" s="74" t="s">
        <v>163</v>
      </c>
      <c r="C4553" s="96" t="s">
        <v>48</v>
      </c>
      <c r="D4553" s="96" t="s">
        <v>131</v>
      </c>
      <c r="E4553" s="96" t="s">
        <v>132</v>
      </c>
      <c r="F4553" s="112" t="s">
        <v>321</v>
      </c>
      <c r="G4553" s="31" t="str">
        <f>VLOOKUP(H4553,'GN and GP categories'!A:B,2,FALSE)</f>
        <v>Gram-negative</v>
      </c>
      <c r="H4553" s="53" t="s">
        <v>4</v>
      </c>
      <c r="I4553" s="31">
        <v>46</v>
      </c>
      <c r="J4553" s="31" t="s">
        <v>244</v>
      </c>
      <c r="K4553" s="173">
        <v>79</v>
      </c>
      <c r="L4553" s="38">
        <f t="shared" si="87"/>
        <v>36.340000000000003</v>
      </c>
    </row>
    <row r="4554" spans="1:12">
      <c r="A4554" s="74" t="s">
        <v>163</v>
      </c>
      <c r="B4554" s="74" t="s">
        <v>163</v>
      </c>
      <c r="C4554" s="96" t="s">
        <v>48</v>
      </c>
      <c r="D4554" s="96" t="s">
        <v>131</v>
      </c>
      <c r="E4554" s="96" t="s">
        <v>132</v>
      </c>
      <c r="F4554" s="112" t="s">
        <v>321</v>
      </c>
      <c r="G4554" s="31" t="str">
        <f>VLOOKUP(H4554,'GN and GP categories'!A:B,2,FALSE)</f>
        <v>Gram-negative</v>
      </c>
      <c r="H4554" s="53" t="s">
        <v>4</v>
      </c>
      <c r="I4554" s="31">
        <v>46</v>
      </c>
      <c r="J4554" s="31" t="s">
        <v>190</v>
      </c>
      <c r="K4554" s="173">
        <v>91</v>
      </c>
      <c r="L4554" s="38">
        <f t="shared" si="87"/>
        <v>41.86</v>
      </c>
    </row>
    <row r="4555" spans="1:12">
      <c r="A4555" s="74" t="s">
        <v>163</v>
      </c>
      <c r="B4555" s="74" t="s">
        <v>163</v>
      </c>
      <c r="C4555" s="96" t="s">
        <v>48</v>
      </c>
      <c r="D4555" s="96" t="s">
        <v>131</v>
      </c>
      <c r="E4555" s="96" t="s">
        <v>132</v>
      </c>
      <c r="F4555" s="112" t="s">
        <v>321</v>
      </c>
      <c r="G4555" s="31" t="str">
        <f>VLOOKUP(H4555,'GN and GP categories'!A:B,2,FALSE)</f>
        <v>Gram-negative</v>
      </c>
      <c r="H4555" s="53" t="s">
        <v>4</v>
      </c>
      <c r="I4555" s="31">
        <v>46</v>
      </c>
      <c r="J4555" s="31" t="s">
        <v>336</v>
      </c>
      <c r="K4555" s="181">
        <v>96</v>
      </c>
      <c r="L4555" s="38">
        <f t="shared" si="87"/>
        <v>44.16</v>
      </c>
    </row>
    <row r="4556" spans="1:12">
      <c r="A4556" s="74" t="s">
        <v>163</v>
      </c>
      <c r="B4556" s="74" t="s">
        <v>163</v>
      </c>
      <c r="C4556" s="96" t="s">
        <v>48</v>
      </c>
      <c r="D4556" s="96" t="s">
        <v>131</v>
      </c>
      <c r="E4556" s="96" t="s">
        <v>132</v>
      </c>
      <c r="F4556" s="112" t="s">
        <v>321</v>
      </c>
      <c r="G4556" s="31" t="str">
        <f>VLOOKUP(H4556,'GN and GP categories'!A:B,2,FALSE)</f>
        <v>Gram-negative</v>
      </c>
      <c r="H4556" s="53" t="s">
        <v>4</v>
      </c>
      <c r="I4556" s="31">
        <v>46</v>
      </c>
      <c r="J4556" s="31" t="s">
        <v>342</v>
      </c>
      <c r="K4556" s="173">
        <v>85</v>
      </c>
      <c r="L4556" s="38">
        <f t="shared" si="87"/>
        <v>39.1</v>
      </c>
    </row>
    <row r="4557" spans="1:12">
      <c r="A4557" s="74" t="s">
        <v>163</v>
      </c>
      <c r="B4557" s="74" t="s">
        <v>163</v>
      </c>
      <c r="C4557" s="96" t="s">
        <v>48</v>
      </c>
      <c r="D4557" s="96" t="s">
        <v>131</v>
      </c>
      <c r="E4557" s="96" t="s">
        <v>132</v>
      </c>
      <c r="F4557" s="112" t="s">
        <v>321</v>
      </c>
      <c r="G4557" s="31" t="str">
        <f>VLOOKUP(H4557,'GN and GP categories'!A:B,2,FALSE)</f>
        <v>Gram-negative</v>
      </c>
      <c r="H4557" s="53" t="s">
        <v>4</v>
      </c>
      <c r="I4557" s="31">
        <v>46</v>
      </c>
      <c r="J4557" s="31" t="s">
        <v>16</v>
      </c>
      <c r="K4557" s="173">
        <v>94</v>
      </c>
      <c r="L4557" s="38">
        <f t="shared" si="87"/>
        <v>43.24</v>
      </c>
    </row>
    <row r="4558" spans="1:12">
      <c r="A4558" s="131" t="s">
        <v>164</v>
      </c>
      <c r="B4558" s="131" t="s">
        <v>164</v>
      </c>
      <c r="C4558" s="96" t="s">
        <v>48</v>
      </c>
      <c r="D4558" s="96" t="s">
        <v>136</v>
      </c>
      <c r="E4558" s="96" t="s">
        <v>101</v>
      </c>
      <c r="F4558" s="43">
        <v>2020</v>
      </c>
      <c r="G4558" s="31" t="str">
        <f>VLOOKUP(H4558,'GN and GP categories'!A:B,2,FALSE)</f>
        <v>Gram-negative</v>
      </c>
      <c r="H4558" s="96" t="s">
        <v>107</v>
      </c>
      <c r="I4558" s="31">
        <v>41</v>
      </c>
      <c r="J4558" s="34" t="s">
        <v>28</v>
      </c>
      <c r="K4558" s="31">
        <v>83</v>
      </c>
      <c r="L4558" s="38">
        <f t="shared" si="87"/>
        <v>34.03</v>
      </c>
    </row>
    <row r="4559" spans="1:12">
      <c r="A4559" s="131" t="s">
        <v>164</v>
      </c>
      <c r="B4559" s="131" t="s">
        <v>164</v>
      </c>
      <c r="C4559" s="96" t="s">
        <v>48</v>
      </c>
      <c r="D4559" s="96" t="s">
        <v>136</v>
      </c>
      <c r="E4559" s="96" t="s">
        <v>101</v>
      </c>
      <c r="F4559" s="43">
        <v>2020</v>
      </c>
      <c r="G4559" s="31" t="str">
        <f>VLOOKUP(H4559,'GN and GP categories'!A:B,2,FALSE)</f>
        <v>Gram-negative</v>
      </c>
      <c r="H4559" s="96" t="s">
        <v>107</v>
      </c>
      <c r="I4559" s="31">
        <v>41</v>
      </c>
      <c r="J4559" s="34" t="s">
        <v>31</v>
      </c>
      <c r="K4559" s="31">
        <v>90</v>
      </c>
      <c r="L4559" s="38">
        <f t="shared" si="87"/>
        <v>36.9</v>
      </c>
    </row>
    <row r="4560" spans="1:12">
      <c r="A4560" s="131" t="s">
        <v>164</v>
      </c>
      <c r="B4560" s="131" t="s">
        <v>164</v>
      </c>
      <c r="C4560" s="96" t="s">
        <v>48</v>
      </c>
      <c r="D4560" s="96" t="s">
        <v>136</v>
      </c>
      <c r="E4560" s="96" t="s">
        <v>101</v>
      </c>
      <c r="F4560" s="43">
        <v>2020</v>
      </c>
      <c r="G4560" s="31" t="str">
        <f>VLOOKUP(H4560,'GN and GP categories'!A:B,2,FALSE)</f>
        <v>Gram-negative</v>
      </c>
      <c r="H4560" s="96" t="s">
        <v>107</v>
      </c>
      <c r="I4560" s="31">
        <v>41</v>
      </c>
      <c r="J4560" s="34" t="s">
        <v>228</v>
      </c>
      <c r="K4560" s="31">
        <v>93</v>
      </c>
      <c r="L4560" s="38">
        <f t="shared" si="87"/>
        <v>38.130000000000003</v>
      </c>
    </row>
    <row r="4561" spans="1:12">
      <c r="A4561" s="131" t="s">
        <v>164</v>
      </c>
      <c r="B4561" s="131" t="s">
        <v>164</v>
      </c>
      <c r="C4561" s="96" t="s">
        <v>48</v>
      </c>
      <c r="D4561" s="96" t="s">
        <v>136</v>
      </c>
      <c r="E4561" s="96" t="s">
        <v>101</v>
      </c>
      <c r="F4561" s="43">
        <v>2020</v>
      </c>
      <c r="G4561" s="31" t="str">
        <f>VLOOKUP(H4561,'GN and GP categories'!A:B,2,FALSE)</f>
        <v>Gram-negative</v>
      </c>
      <c r="H4561" s="96" t="s">
        <v>107</v>
      </c>
      <c r="I4561" s="31">
        <v>41</v>
      </c>
      <c r="J4561" s="34" t="s">
        <v>30</v>
      </c>
      <c r="K4561" s="31">
        <v>88</v>
      </c>
      <c r="L4561" s="38">
        <f t="shared" si="87"/>
        <v>36.08</v>
      </c>
    </row>
    <row r="4562" spans="1:12">
      <c r="A4562" s="131" t="s">
        <v>164</v>
      </c>
      <c r="B4562" s="131" t="s">
        <v>164</v>
      </c>
      <c r="C4562" s="96" t="s">
        <v>48</v>
      </c>
      <c r="D4562" s="96" t="s">
        <v>136</v>
      </c>
      <c r="E4562" s="96" t="s">
        <v>101</v>
      </c>
      <c r="F4562" s="43">
        <v>2020</v>
      </c>
      <c r="G4562" s="31" t="str">
        <f>VLOOKUP(H4562,'GN and GP categories'!A:B,2,FALSE)</f>
        <v>Gram-negative</v>
      </c>
      <c r="H4562" s="96" t="s">
        <v>107</v>
      </c>
      <c r="I4562" s="31">
        <v>41</v>
      </c>
      <c r="J4562" s="34" t="s">
        <v>17</v>
      </c>
      <c r="K4562" s="31">
        <v>100</v>
      </c>
      <c r="L4562" s="38">
        <f t="shared" si="87"/>
        <v>41</v>
      </c>
    </row>
    <row r="4563" spans="1:12">
      <c r="A4563" s="131" t="s">
        <v>164</v>
      </c>
      <c r="B4563" s="131" t="s">
        <v>164</v>
      </c>
      <c r="C4563" s="96" t="s">
        <v>48</v>
      </c>
      <c r="D4563" s="96" t="s">
        <v>136</v>
      </c>
      <c r="E4563" s="96" t="s">
        <v>101</v>
      </c>
      <c r="F4563" s="43">
        <v>2020</v>
      </c>
      <c r="G4563" s="31" t="str">
        <f>VLOOKUP(H4563,'GN and GP categories'!A:B,2,FALSE)</f>
        <v>Gram-negative</v>
      </c>
      <c r="H4563" s="96" t="s">
        <v>107</v>
      </c>
      <c r="I4563" s="31">
        <v>41</v>
      </c>
      <c r="J4563" s="34" t="s">
        <v>32</v>
      </c>
      <c r="K4563" s="31">
        <v>100</v>
      </c>
      <c r="L4563" s="38">
        <f t="shared" si="87"/>
        <v>41</v>
      </c>
    </row>
    <row r="4564" spans="1:12">
      <c r="A4564" s="131" t="s">
        <v>164</v>
      </c>
      <c r="B4564" s="131" t="s">
        <v>164</v>
      </c>
      <c r="C4564" s="96" t="s">
        <v>48</v>
      </c>
      <c r="D4564" s="96" t="s">
        <v>136</v>
      </c>
      <c r="E4564" s="96" t="s">
        <v>101</v>
      </c>
      <c r="F4564" s="43">
        <v>2020</v>
      </c>
      <c r="G4564" s="31" t="str">
        <f>VLOOKUP(H4564,'GN and GP categories'!A:B,2,FALSE)</f>
        <v>Gram-negative</v>
      </c>
      <c r="H4564" s="96" t="s">
        <v>107</v>
      </c>
      <c r="I4564" s="31">
        <v>41</v>
      </c>
      <c r="J4564" s="34" t="s">
        <v>253</v>
      </c>
      <c r="K4564" s="31">
        <v>100</v>
      </c>
      <c r="L4564" s="38">
        <f t="shared" si="87"/>
        <v>41</v>
      </c>
    </row>
    <row r="4565" spans="1:12">
      <c r="A4565" s="131" t="s">
        <v>164</v>
      </c>
      <c r="B4565" s="131" t="s">
        <v>164</v>
      </c>
      <c r="C4565" s="96" t="s">
        <v>48</v>
      </c>
      <c r="D4565" s="96" t="s">
        <v>136</v>
      </c>
      <c r="E4565" s="96" t="s">
        <v>101</v>
      </c>
      <c r="F4565" s="43">
        <v>2020</v>
      </c>
      <c r="G4565" s="31" t="str">
        <f>VLOOKUP(H4565,'GN and GP categories'!A:B,2,FALSE)</f>
        <v>Gram-negative</v>
      </c>
      <c r="H4565" s="96" t="s">
        <v>100</v>
      </c>
      <c r="I4565" s="31">
        <v>251</v>
      </c>
      <c r="J4565" s="34" t="s">
        <v>28</v>
      </c>
      <c r="K4565" s="31">
        <v>93</v>
      </c>
      <c r="L4565" s="38">
        <f t="shared" si="87"/>
        <v>233.43</v>
      </c>
    </row>
    <row r="4566" spans="1:12">
      <c r="A4566" s="131" t="s">
        <v>164</v>
      </c>
      <c r="B4566" s="131" t="s">
        <v>164</v>
      </c>
      <c r="C4566" s="96" t="s">
        <v>48</v>
      </c>
      <c r="D4566" s="96" t="s">
        <v>136</v>
      </c>
      <c r="E4566" s="96" t="s">
        <v>101</v>
      </c>
      <c r="F4566" s="43">
        <v>2020</v>
      </c>
      <c r="G4566" s="31" t="str">
        <f>VLOOKUP(H4566,'GN and GP categories'!A:B,2,FALSE)</f>
        <v>Gram-negative</v>
      </c>
      <c r="H4566" s="96" t="s">
        <v>100</v>
      </c>
      <c r="I4566" s="31">
        <v>251</v>
      </c>
      <c r="J4566" s="34" t="s">
        <v>31</v>
      </c>
      <c r="K4566" s="31">
        <v>99</v>
      </c>
      <c r="L4566" s="38">
        <f t="shared" si="87"/>
        <v>248.49</v>
      </c>
    </row>
    <row r="4567" spans="1:12">
      <c r="A4567" s="131" t="s">
        <v>164</v>
      </c>
      <c r="B4567" s="131" t="s">
        <v>164</v>
      </c>
      <c r="C4567" s="96" t="s">
        <v>48</v>
      </c>
      <c r="D4567" s="96" t="s">
        <v>136</v>
      </c>
      <c r="E4567" s="96" t="s">
        <v>101</v>
      </c>
      <c r="F4567" s="43">
        <v>2020</v>
      </c>
      <c r="G4567" s="31" t="str">
        <f>VLOOKUP(H4567,'GN and GP categories'!A:B,2,FALSE)</f>
        <v>Gram-negative</v>
      </c>
      <c r="H4567" s="96" t="s">
        <v>100</v>
      </c>
      <c r="I4567" s="31">
        <v>251</v>
      </c>
      <c r="J4567" s="34" t="s">
        <v>228</v>
      </c>
      <c r="K4567" s="31">
        <v>38</v>
      </c>
      <c r="L4567" s="38">
        <f t="shared" si="87"/>
        <v>95.38</v>
      </c>
    </row>
    <row r="4568" spans="1:12">
      <c r="A4568" s="131" t="s">
        <v>164</v>
      </c>
      <c r="B4568" s="131" t="s">
        <v>164</v>
      </c>
      <c r="C4568" s="96" t="s">
        <v>48</v>
      </c>
      <c r="D4568" s="96" t="s">
        <v>136</v>
      </c>
      <c r="E4568" s="96" t="s">
        <v>101</v>
      </c>
      <c r="F4568" s="43">
        <v>2020</v>
      </c>
      <c r="G4568" s="31" t="str">
        <f>VLOOKUP(H4568,'GN and GP categories'!A:B,2,FALSE)</f>
        <v>Gram-negative</v>
      </c>
      <c r="H4568" s="96" t="s">
        <v>100</v>
      </c>
      <c r="I4568" s="31">
        <v>251</v>
      </c>
      <c r="J4568" s="34" t="s">
        <v>30</v>
      </c>
      <c r="K4568" s="31">
        <v>92</v>
      </c>
      <c r="L4568" s="38">
        <f t="shared" si="87"/>
        <v>230.92</v>
      </c>
    </row>
    <row r="4569" spans="1:12">
      <c r="A4569" s="131" t="s">
        <v>164</v>
      </c>
      <c r="B4569" s="131" t="s">
        <v>164</v>
      </c>
      <c r="C4569" s="96" t="s">
        <v>48</v>
      </c>
      <c r="D4569" s="96" t="s">
        <v>136</v>
      </c>
      <c r="E4569" s="96" t="s">
        <v>101</v>
      </c>
      <c r="F4569" s="43">
        <v>2020</v>
      </c>
      <c r="G4569" s="31" t="str">
        <f>VLOOKUP(H4569,'GN and GP categories'!A:B,2,FALSE)</f>
        <v>Gram-negative</v>
      </c>
      <c r="H4569" s="96" t="s">
        <v>100</v>
      </c>
      <c r="I4569" s="31">
        <v>251</v>
      </c>
      <c r="J4569" s="34" t="s">
        <v>17</v>
      </c>
      <c r="K4569" s="31">
        <v>99</v>
      </c>
      <c r="L4569" s="38">
        <f t="shared" si="87"/>
        <v>248.49</v>
      </c>
    </row>
    <row r="4570" spans="1:12" ht="15.75" thickBot="1">
      <c r="A4570" s="131" t="s">
        <v>164</v>
      </c>
      <c r="B4570" s="131" t="s">
        <v>164</v>
      </c>
      <c r="C4570" s="96" t="s">
        <v>48</v>
      </c>
      <c r="D4570" s="96" t="s">
        <v>136</v>
      </c>
      <c r="E4570" s="96" t="s">
        <v>101</v>
      </c>
      <c r="F4570" s="43">
        <v>2020</v>
      </c>
      <c r="G4570" s="31" t="str">
        <f>VLOOKUP(H4570,'GN and GP categories'!A:B,2,FALSE)</f>
        <v>Gram-negative</v>
      </c>
      <c r="H4570" s="96" t="s">
        <v>100</v>
      </c>
      <c r="I4570" s="31">
        <v>251</v>
      </c>
      <c r="J4570" s="34" t="s">
        <v>32</v>
      </c>
      <c r="K4570" s="31">
        <v>98</v>
      </c>
      <c r="L4570" s="38">
        <f t="shared" si="87"/>
        <v>245.98</v>
      </c>
    </row>
    <row r="4571" spans="1:12" ht="15.75" thickBot="1">
      <c r="A4571" s="72" t="s">
        <v>164</v>
      </c>
      <c r="B4571" s="72" t="s">
        <v>164</v>
      </c>
      <c r="C4571" s="35" t="s">
        <v>48</v>
      </c>
      <c r="D4571" s="35" t="s">
        <v>136</v>
      </c>
      <c r="E4571" s="35" t="s">
        <v>101</v>
      </c>
      <c r="F4571" s="43">
        <v>2020</v>
      </c>
      <c r="G4571" s="31" t="str">
        <f>VLOOKUP(H4571,'GN and GP categories'!A:B,2,FALSE)</f>
        <v>Gram-negative</v>
      </c>
      <c r="H4571" s="96" t="s">
        <v>100</v>
      </c>
      <c r="I4571" s="31">
        <v>251</v>
      </c>
      <c r="J4571" s="34" t="s">
        <v>253</v>
      </c>
      <c r="K4571" s="31">
        <v>100</v>
      </c>
      <c r="L4571" s="38">
        <f t="shared" si="87"/>
        <v>251</v>
      </c>
    </row>
    <row r="4572" spans="1:12" ht="15.75" thickBot="1">
      <c r="A4572" s="72" t="s">
        <v>164</v>
      </c>
      <c r="B4572" s="72" t="s">
        <v>164</v>
      </c>
      <c r="C4572" s="35" t="s">
        <v>48</v>
      </c>
      <c r="D4572" s="35" t="s">
        <v>136</v>
      </c>
      <c r="E4572" s="35" t="s">
        <v>101</v>
      </c>
      <c r="F4572" s="43">
        <v>2020</v>
      </c>
      <c r="G4572" s="31" t="str">
        <f>VLOOKUP(H4572,'GN and GP categories'!A:B,2,FALSE)</f>
        <v>Gram-negative</v>
      </c>
      <c r="H4572" s="96" t="s">
        <v>223</v>
      </c>
      <c r="I4572" s="31">
        <v>2354</v>
      </c>
      <c r="J4572" s="34" t="s">
        <v>196</v>
      </c>
      <c r="K4572" s="31">
        <v>63</v>
      </c>
      <c r="L4572" s="38">
        <f t="shared" si="87"/>
        <v>1483.02</v>
      </c>
    </row>
    <row r="4573" spans="1:12" ht="15.75" thickBot="1">
      <c r="A4573" s="72" t="s">
        <v>164</v>
      </c>
      <c r="B4573" s="72" t="s">
        <v>164</v>
      </c>
      <c r="C4573" s="35" t="s">
        <v>48</v>
      </c>
      <c r="D4573" s="35" t="s">
        <v>136</v>
      </c>
      <c r="E4573" s="35" t="s">
        <v>101</v>
      </c>
      <c r="F4573" s="43">
        <v>2020</v>
      </c>
      <c r="G4573" s="31" t="str">
        <f>VLOOKUP(H4573,'GN and GP categories'!A:B,2,FALSE)</f>
        <v>Gram-negative</v>
      </c>
      <c r="H4573" s="96" t="s">
        <v>223</v>
      </c>
      <c r="I4573" s="31">
        <v>2354</v>
      </c>
      <c r="J4573" s="34" t="s">
        <v>20</v>
      </c>
      <c r="K4573" s="31">
        <v>88</v>
      </c>
      <c r="L4573" s="38">
        <f t="shared" si="87"/>
        <v>2071.52</v>
      </c>
    </row>
    <row r="4574" spans="1:12" ht="15.75" thickBot="1">
      <c r="A4574" s="72" t="s">
        <v>164</v>
      </c>
      <c r="B4574" s="72" t="s">
        <v>164</v>
      </c>
      <c r="C4574" s="35" t="s">
        <v>48</v>
      </c>
      <c r="D4574" s="35" t="s">
        <v>136</v>
      </c>
      <c r="E4574" s="35" t="s">
        <v>101</v>
      </c>
      <c r="F4574" s="43">
        <v>2020</v>
      </c>
      <c r="G4574" s="31" t="str">
        <f>VLOOKUP(H4574,'GN and GP categories'!A:B,2,FALSE)</f>
        <v>Gram-negative</v>
      </c>
      <c r="H4574" s="96" t="s">
        <v>223</v>
      </c>
      <c r="I4574" s="31">
        <v>2354</v>
      </c>
      <c r="J4574" s="34" t="s">
        <v>28</v>
      </c>
      <c r="K4574" s="31">
        <v>78</v>
      </c>
      <c r="L4574" s="38">
        <f t="shared" si="87"/>
        <v>1836.12</v>
      </c>
    </row>
    <row r="4575" spans="1:12" ht="15.75" thickBot="1">
      <c r="A4575" s="72" t="s">
        <v>164</v>
      </c>
      <c r="B4575" s="72" t="s">
        <v>164</v>
      </c>
      <c r="C4575" s="35" t="s">
        <v>48</v>
      </c>
      <c r="D4575" s="35" t="s">
        <v>136</v>
      </c>
      <c r="E4575" s="35" t="s">
        <v>101</v>
      </c>
      <c r="F4575" s="43">
        <v>2020</v>
      </c>
      <c r="G4575" s="31" t="str">
        <f>VLOOKUP(H4575,'GN and GP categories'!A:B,2,FALSE)</f>
        <v>Gram-negative</v>
      </c>
      <c r="H4575" s="96" t="s">
        <v>223</v>
      </c>
      <c r="I4575" s="31">
        <v>2354</v>
      </c>
      <c r="J4575" s="34" t="s">
        <v>31</v>
      </c>
      <c r="K4575" s="31">
        <v>95</v>
      </c>
      <c r="L4575" s="38">
        <f t="shared" si="87"/>
        <v>2236.3000000000002</v>
      </c>
    </row>
    <row r="4576" spans="1:12" ht="15.75" thickBot="1">
      <c r="A4576" s="72" t="s">
        <v>164</v>
      </c>
      <c r="B4576" s="72" t="s">
        <v>164</v>
      </c>
      <c r="C4576" s="35" t="s">
        <v>48</v>
      </c>
      <c r="D4576" s="35" t="s">
        <v>136</v>
      </c>
      <c r="E4576" s="35" t="s">
        <v>101</v>
      </c>
      <c r="F4576" s="43">
        <v>2020</v>
      </c>
      <c r="G4576" s="31" t="str">
        <f>VLOOKUP(H4576,'GN and GP categories'!A:B,2,FALSE)</f>
        <v>Gram-negative</v>
      </c>
      <c r="H4576" s="96" t="s">
        <v>223</v>
      </c>
      <c r="I4576" s="31">
        <v>2354</v>
      </c>
      <c r="J4576" s="34" t="s">
        <v>228</v>
      </c>
      <c r="K4576" s="31">
        <v>96</v>
      </c>
      <c r="L4576" s="38">
        <f t="shared" si="87"/>
        <v>2259.84</v>
      </c>
    </row>
    <row r="4577" spans="1:12" ht="15.75" thickBot="1">
      <c r="A4577" s="72" t="s">
        <v>164</v>
      </c>
      <c r="B4577" s="72" t="s">
        <v>164</v>
      </c>
      <c r="C4577" s="35" t="s">
        <v>48</v>
      </c>
      <c r="D4577" s="35" t="s">
        <v>136</v>
      </c>
      <c r="E4577" s="35" t="s">
        <v>101</v>
      </c>
      <c r="F4577" s="43">
        <v>2020</v>
      </c>
      <c r="G4577" s="31" t="str">
        <f>VLOOKUP(H4577,'GN and GP categories'!A:B,2,FALSE)</f>
        <v>Gram-negative</v>
      </c>
      <c r="H4577" s="96" t="s">
        <v>223</v>
      </c>
      <c r="I4577" s="31">
        <v>2354</v>
      </c>
      <c r="J4577" s="34" t="s">
        <v>30</v>
      </c>
      <c r="K4577" s="31">
        <v>82</v>
      </c>
      <c r="L4577" s="38">
        <f t="shared" si="87"/>
        <v>1930.28</v>
      </c>
    </row>
    <row r="4578" spans="1:12" ht="15.75" thickBot="1">
      <c r="A4578" s="72" t="s">
        <v>164</v>
      </c>
      <c r="B4578" s="72" t="s">
        <v>164</v>
      </c>
      <c r="C4578" s="35" t="s">
        <v>48</v>
      </c>
      <c r="D4578" s="35" t="s">
        <v>136</v>
      </c>
      <c r="E4578" s="35" t="s">
        <v>101</v>
      </c>
      <c r="F4578" s="43">
        <v>2020</v>
      </c>
      <c r="G4578" s="31" t="str">
        <f>VLOOKUP(H4578,'GN and GP categories'!A:B,2,FALSE)</f>
        <v>Gram-negative</v>
      </c>
      <c r="H4578" s="96" t="s">
        <v>223</v>
      </c>
      <c r="I4578" s="31">
        <v>2354</v>
      </c>
      <c r="J4578" s="34" t="s">
        <v>84</v>
      </c>
      <c r="K4578" s="31">
        <v>92</v>
      </c>
      <c r="L4578" s="38">
        <f t="shared" ref="L4578:L4641" si="88">IF(K4578="","",K4578*I4578/100)</f>
        <v>2165.6799999999998</v>
      </c>
    </row>
    <row r="4579" spans="1:12" s="31" customFormat="1" ht="15.75" thickBot="1">
      <c r="A4579" s="72" t="s">
        <v>164</v>
      </c>
      <c r="B4579" s="72" t="s">
        <v>164</v>
      </c>
      <c r="C4579" s="35" t="s">
        <v>48</v>
      </c>
      <c r="D4579" s="35" t="s">
        <v>136</v>
      </c>
      <c r="E4579" s="35" t="s">
        <v>101</v>
      </c>
      <c r="F4579" s="43">
        <v>2020</v>
      </c>
      <c r="G4579" s="31" t="str">
        <f>VLOOKUP(H4579,'GN and GP categories'!A:B,2,FALSE)</f>
        <v>Gram-negative</v>
      </c>
      <c r="H4579" s="96" t="s">
        <v>223</v>
      </c>
      <c r="I4579" s="31">
        <v>2354</v>
      </c>
      <c r="J4579" s="34" t="s">
        <v>17</v>
      </c>
      <c r="K4579" s="31">
        <v>99</v>
      </c>
      <c r="L4579" s="38">
        <f t="shared" si="88"/>
        <v>2330.46</v>
      </c>
    </row>
    <row r="4580" spans="1:12" ht="15.75" thickBot="1">
      <c r="A4580" s="72" t="s">
        <v>164</v>
      </c>
      <c r="B4580" s="72" t="s">
        <v>164</v>
      </c>
      <c r="C4580" s="35" t="s">
        <v>48</v>
      </c>
      <c r="D4580" s="35" t="s">
        <v>136</v>
      </c>
      <c r="E4580" s="35" t="s">
        <v>101</v>
      </c>
      <c r="F4580" s="43">
        <v>2020</v>
      </c>
      <c r="G4580" s="31" t="str">
        <f>VLOOKUP(H4580,'GN and GP categories'!A:B,2,FALSE)</f>
        <v>Gram-negative</v>
      </c>
      <c r="H4580" s="96" t="s">
        <v>223</v>
      </c>
      <c r="I4580" s="31">
        <v>2354</v>
      </c>
      <c r="J4580" s="34" t="s">
        <v>16</v>
      </c>
      <c r="K4580" s="31">
        <v>90</v>
      </c>
      <c r="L4580" s="38">
        <f t="shared" si="88"/>
        <v>2118.6</v>
      </c>
    </row>
    <row r="4581" spans="1:12" ht="15.75" thickBot="1">
      <c r="A4581" s="72" t="s">
        <v>164</v>
      </c>
      <c r="B4581" s="72" t="s">
        <v>164</v>
      </c>
      <c r="C4581" s="35" t="s">
        <v>48</v>
      </c>
      <c r="D4581" s="35" t="s">
        <v>136</v>
      </c>
      <c r="E4581" s="35" t="s">
        <v>101</v>
      </c>
      <c r="F4581" s="43">
        <v>2020</v>
      </c>
      <c r="G4581" s="31" t="str">
        <f>VLOOKUP(H4581,'GN and GP categories'!A:B,2,FALSE)</f>
        <v>Gram-negative</v>
      </c>
      <c r="H4581" s="96" t="s">
        <v>223</v>
      </c>
      <c r="I4581" s="31">
        <v>2354</v>
      </c>
      <c r="J4581" s="34" t="s">
        <v>32</v>
      </c>
      <c r="K4581" s="31">
        <v>95</v>
      </c>
      <c r="L4581" s="38">
        <f t="shared" si="88"/>
        <v>2236.3000000000002</v>
      </c>
    </row>
    <row r="4582" spans="1:12" ht="15.75" thickBot="1">
      <c r="A4582" s="72" t="s">
        <v>164</v>
      </c>
      <c r="B4582" s="72" t="s">
        <v>164</v>
      </c>
      <c r="C4582" s="35" t="s">
        <v>48</v>
      </c>
      <c r="D4582" s="35" t="s">
        <v>136</v>
      </c>
      <c r="E4582" s="35" t="s">
        <v>101</v>
      </c>
      <c r="F4582" s="43">
        <v>2020</v>
      </c>
      <c r="G4582" s="31" t="str">
        <f>VLOOKUP(H4582,'GN and GP categories'!A:B,2,FALSE)</f>
        <v>Gram-negative</v>
      </c>
      <c r="H4582" s="96" t="s">
        <v>223</v>
      </c>
      <c r="I4582" s="31">
        <v>2354</v>
      </c>
      <c r="J4582" s="34" t="s">
        <v>253</v>
      </c>
      <c r="K4582" s="31">
        <v>100</v>
      </c>
      <c r="L4582" s="38">
        <f t="shared" si="88"/>
        <v>2354</v>
      </c>
    </row>
    <row r="4583" spans="1:12" ht="15.75" thickBot="1">
      <c r="A4583" s="72" t="s">
        <v>164</v>
      </c>
      <c r="B4583" s="72" t="s">
        <v>164</v>
      </c>
      <c r="C4583" s="35" t="s">
        <v>48</v>
      </c>
      <c r="D4583" s="35" t="s">
        <v>136</v>
      </c>
      <c r="E4583" s="35" t="s">
        <v>101</v>
      </c>
      <c r="F4583" s="43">
        <v>2020</v>
      </c>
      <c r="G4583" s="31" t="str">
        <f>VLOOKUP(H4583,'GN and GP categories'!A:B,2,FALSE)</f>
        <v>Gram-negative</v>
      </c>
      <c r="H4583" s="96" t="s">
        <v>104</v>
      </c>
      <c r="I4583" s="31">
        <v>582</v>
      </c>
      <c r="J4583" s="34" t="s">
        <v>20</v>
      </c>
      <c r="K4583" s="31">
        <v>89</v>
      </c>
      <c r="L4583" s="38">
        <f t="shared" si="88"/>
        <v>517.98</v>
      </c>
    </row>
    <row r="4584" spans="1:12" ht="15.75" thickBot="1">
      <c r="A4584" s="72" t="s">
        <v>164</v>
      </c>
      <c r="B4584" s="72" t="s">
        <v>164</v>
      </c>
      <c r="C4584" s="35" t="s">
        <v>48</v>
      </c>
      <c r="D4584" s="35" t="s">
        <v>136</v>
      </c>
      <c r="E4584" s="35" t="s">
        <v>101</v>
      </c>
      <c r="F4584" s="43">
        <v>2020</v>
      </c>
      <c r="G4584" s="31" t="str">
        <f>VLOOKUP(H4584,'GN and GP categories'!A:B,2,FALSE)</f>
        <v>Gram-negative</v>
      </c>
      <c r="H4584" s="96" t="s">
        <v>104</v>
      </c>
      <c r="I4584" s="31">
        <v>582</v>
      </c>
      <c r="J4584" s="34" t="s">
        <v>28</v>
      </c>
      <c r="K4584" s="31">
        <v>89</v>
      </c>
      <c r="L4584" s="38">
        <f t="shared" si="88"/>
        <v>517.98</v>
      </c>
    </row>
    <row r="4585" spans="1:12" ht="15.75" thickBot="1">
      <c r="A4585" s="72" t="s">
        <v>164</v>
      </c>
      <c r="B4585" s="72" t="s">
        <v>164</v>
      </c>
      <c r="C4585" s="35" t="s">
        <v>48</v>
      </c>
      <c r="D4585" s="35" t="s">
        <v>136</v>
      </c>
      <c r="E4585" s="35" t="s">
        <v>101</v>
      </c>
      <c r="F4585" s="43">
        <v>2020</v>
      </c>
      <c r="G4585" s="31" t="str">
        <f>VLOOKUP(H4585,'GN and GP categories'!A:B,2,FALSE)</f>
        <v>Gram-negative</v>
      </c>
      <c r="H4585" s="96" t="s">
        <v>104</v>
      </c>
      <c r="I4585" s="31">
        <v>582</v>
      </c>
      <c r="J4585" s="34" t="s">
        <v>31</v>
      </c>
      <c r="K4585" s="31">
        <v>94</v>
      </c>
      <c r="L4585" s="38">
        <f t="shared" si="88"/>
        <v>547.08000000000004</v>
      </c>
    </row>
    <row r="4586" spans="1:12" ht="15.75" thickBot="1">
      <c r="A4586" s="72" t="s">
        <v>164</v>
      </c>
      <c r="B4586" s="72" t="s">
        <v>164</v>
      </c>
      <c r="C4586" s="35" t="s">
        <v>48</v>
      </c>
      <c r="D4586" s="35" t="s">
        <v>136</v>
      </c>
      <c r="E4586" s="35" t="s">
        <v>101</v>
      </c>
      <c r="F4586" s="43">
        <v>2020</v>
      </c>
      <c r="G4586" s="31" t="str">
        <f>VLOOKUP(H4586,'GN and GP categories'!A:B,2,FALSE)</f>
        <v>Gram-negative</v>
      </c>
      <c r="H4586" s="96" t="s">
        <v>104</v>
      </c>
      <c r="I4586" s="31">
        <v>582</v>
      </c>
      <c r="J4586" s="34" t="s">
        <v>228</v>
      </c>
      <c r="K4586" s="31">
        <v>33</v>
      </c>
      <c r="L4586" s="38">
        <f t="shared" si="88"/>
        <v>192.06</v>
      </c>
    </row>
    <row r="4587" spans="1:12" ht="15.75" thickBot="1">
      <c r="A4587" s="72" t="s">
        <v>164</v>
      </c>
      <c r="B4587" s="72" t="s">
        <v>164</v>
      </c>
      <c r="C4587" s="35" t="s">
        <v>48</v>
      </c>
      <c r="D4587" s="35" t="s">
        <v>136</v>
      </c>
      <c r="E4587" s="35" t="s">
        <v>101</v>
      </c>
      <c r="F4587" s="43">
        <v>2020</v>
      </c>
      <c r="G4587" s="31" t="str">
        <f>VLOOKUP(H4587,'GN and GP categories'!A:B,2,FALSE)</f>
        <v>Gram-negative</v>
      </c>
      <c r="H4587" s="96" t="s">
        <v>104</v>
      </c>
      <c r="I4587" s="31">
        <v>582</v>
      </c>
      <c r="J4587" s="34" t="s">
        <v>30</v>
      </c>
      <c r="K4587" s="31">
        <v>92</v>
      </c>
      <c r="L4587" s="38">
        <f t="shared" si="88"/>
        <v>535.44000000000005</v>
      </c>
    </row>
    <row r="4588" spans="1:12" ht="15.75" thickBot="1">
      <c r="A4588" s="72" t="s">
        <v>164</v>
      </c>
      <c r="B4588" s="72" t="s">
        <v>164</v>
      </c>
      <c r="C4588" s="35" t="s">
        <v>48</v>
      </c>
      <c r="D4588" s="35" t="s">
        <v>136</v>
      </c>
      <c r="E4588" s="35" t="s">
        <v>101</v>
      </c>
      <c r="F4588" s="43">
        <v>2020</v>
      </c>
      <c r="G4588" s="31" t="str">
        <f>VLOOKUP(H4588,'GN and GP categories'!A:B,2,FALSE)</f>
        <v>Gram-negative</v>
      </c>
      <c r="H4588" s="96" t="s">
        <v>104</v>
      </c>
      <c r="I4588" s="31">
        <v>582</v>
      </c>
      <c r="J4588" s="34" t="s">
        <v>84</v>
      </c>
      <c r="K4588" s="31">
        <v>92</v>
      </c>
      <c r="L4588" s="38">
        <f t="shared" si="88"/>
        <v>535.44000000000005</v>
      </c>
    </row>
    <row r="4589" spans="1:12" ht="15.75" thickBot="1">
      <c r="A4589" s="72" t="s">
        <v>164</v>
      </c>
      <c r="B4589" s="72" t="s">
        <v>164</v>
      </c>
      <c r="C4589" s="35" t="s">
        <v>48</v>
      </c>
      <c r="D4589" s="35" t="s">
        <v>136</v>
      </c>
      <c r="E4589" s="35" t="s">
        <v>101</v>
      </c>
      <c r="F4589" s="43">
        <v>2020</v>
      </c>
      <c r="G4589" s="31" t="str">
        <f>VLOOKUP(H4589,'GN and GP categories'!A:B,2,FALSE)</f>
        <v>Gram-negative</v>
      </c>
      <c r="H4589" s="96" t="s">
        <v>104</v>
      </c>
      <c r="I4589" s="31">
        <v>582</v>
      </c>
      <c r="J4589" s="34" t="s">
        <v>17</v>
      </c>
      <c r="K4589" s="31">
        <v>100</v>
      </c>
      <c r="L4589" s="38">
        <f t="shared" si="88"/>
        <v>582</v>
      </c>
    </row>
    <row r="4590" spans="1:12" ht="15.75" thickBot="1">
      <c r="A4590" s="72" t="s">
        <v>164</v>
      </c>
      <c r="B4590" s="72" t="s">
        <v>164</v>
      </c>
      <c r="C4590" s="35" t="s">
        <v>48</v>
      </c>
      <c r="D4590" s="35" t="s">
        <v>136</v>
      </c>
      <c r="E4590" s="35" t="s">
        <v>101</v>
      </c>
      <c r="F4590" s="43">
        <v>2020</v>
      </c>
      <c r="G4590" s="31" t="str">
        <f>VLOOKUP(H4590,'GN and GP categories'!A:B,2,FALSE)</f>
        <v>Gram-negative</v>
      </c>
      <c r="H4590" s="96" t="s">
        <v>104</v>
      </c>
      <c r="I4590" s="31">
        <v>582</v>
      </c>
      <c r="J4590" s="34" t="s">
        <v>16</v>
      </c>
      <c r="K4590" s="31">
        <v>95</v>
      </c>
      <c r="L4590" s="38">
        <f t="shared" si="88"/>
        <v>552.9</v>
      </c>
    </row>
    <row r="4591" spans="1:12" ht="15.75" thickBot="1">
      <c r="A4591" s="72" t="s">
        <v>164</v>
      </c>
      <c r="B4591" s="72" t="s">
        <v>164</v>
      </c>
      <c r="C4591" s="35" t="s">
        <v>48</v>
      </c>
      <c r="D4591" s="35" t="s">
        <v>136</v>
      </c>
      <c r="E4591" s="35" t="s">
        <v>101</v>
      </c>
      <c r="F4591" s="43">
        <v>2020</v>
      </c>
      <c r="G4591" s="31" t="str">
        <f>VLOOKUP(H4591,'GN and GP categories'!A:B,2,FALSE)</f>
        <v>Gram-negative</v>
      </c>
      <c r="H4591" s="96" t="s">
        <v>104</v>
      </c>
      <c r="I4591" s="31">
        <v>582</v>
      </c>
      <c r="J4591" s="34" t="s">
        <v>32</v>
      </c>
      <c r="K4591" s="31">
        <v>97</v>
      </c>
      <c r="L4591" s="38">
        <f t="shared" si="88"/>
        <v>564.54</v>
      </c>
    </row>
    <row r="4592" spans="1:12" ht="15.75" thickBot="1">
      <c r="A4592" s="72" t="s">
        <v>164</v>
      </c>
      <c r="B4592" s="72" t="s">
        <v>164</v>
      </c>
      <c r="C4592" s="35" t="s">
        <v>48</v>
      </c>
      <c r="D4592" s="35" t="s">
        <v>136</v>
      </c>
      <c r="E4592" s="35" t="s">
        <v>101</v>
      </c>
      <c r="F4592" s="43">
        <v>2020</v>
      </c>
      <c r="G4592" s="31" t="str">
        <f>VLOOKUP(H4592,'GN and GP categories'!A:B,2,FALSE)</f>
        <v>Gram-negative</v>
      </c>
      <c r="H4592" s="96" t="s">
        <v>104</v>
      </c>
      <c r="I4592" s="31">
        <v>582</v>
      </c>
      <c r="J4592" s="34" t="s">
        <v>253</v>
      </c>
      <c r="K4592" s="31">
        <v>100</v>
      </c>
      <c r="L4592" s="38">
        <f t="shared" si="88"/>
        <v>582</v>
      </c>
    </row>
    <row r="4593" spans="1:12" ht="15.75" thickBot="1">
      <c r="A4593" s="72" t="s">
        <v>164</v>
      </c>
      <c r="B4593" s="72" t="s">
        <v>164</v>
      </c>
      <c r="C4593" s="35" t="s">
        <v>48</v>
      </c>
      <c r="D4593" s="35" t="s">
        <v>136</v>
      </c>
      <c r="E4593" s="35" t="s">
        <v>101</v>
      </c>
      <c r="F4593" s="43">
        <v>2020</v>
      </c>
      <c r="G4593" s="31" t="str">
        <f>VLOOKUP(H4593,'GN and GP categories'!A:B,2,FALSE)</f>
        <v>Gram-negative</v>
      </c>
      <c r="H4593" s="96" t="s">
        <v>108</v>
      </c>
      <c r="I4593" s="31">
        <v>246</v>
      </c>
      <c r="J4593" s="34" t="s">
        <v>196</v>
      </c>
      <c r="K4593" s="31">
        <v>90</v>
      </c>
      <c r="L4593" s="38">
        <f t="shared" si="88"/>
        <v>221.4</v>
      </c>
    </row>
    <row r="4594" spans="1:12" ht="15.75" thickBot="1">
      <c r="A4594" s="72" t="s">
        <v>164</v>
      </c>
      <c r="B4594" s="72" t="s">
        <v>164</v>
      </c>
      <c r="C4594" s="35" t="s">
        <v>48</v>
      </c>
      <c r="D4594" s="35" t="s">
        <v>136</v>
      </c>
      <c r="E4594" s="35" t="s">
        <v>101</v>
      </c>
      <c r="F4594" s="43">
        <v>2020</v>
      </c>
      <c r="G4594" s="31" t="str">
        <f>VLOOKUP(H4594,'GN and GP categories'!A:B,2,FALSE)</f>
        <v>Gram-negative</v>
      </c>
      <c r="H4594" s="96" t="s">
        <v>108</v>
      </c>
      <c r="I4594" s="31">
        <v>246</v>
      </c>
      <c r="J4594" s="34" t="s">
        <v>20</v>
      </c>
      <c r="K4594" s="31">
        <v>93</v>
      </c>
      <c r="L4594" s="38">
        <f t="shared" si="88"/>
        <v>228.78</v>
      </c>
    </row>
    <row r="4595" spans="1:12" ht="15.75" thickBot="1">
      <c r="A4595" s="72" t="s">
        <v>164</v>
      </c>
      <c r="B4595" s="72" t="s">
        <v>164</v>
      </c>
      <c r="C4595" s="35" t="s">
        <v>48</v>
      </c>
      <c r="D4595" s="35" t="s">
        <v>136</v>
      </c>
      <c r="E4595" s="35" t="s">
        <v>101</v>
      </c>
      <c r="F4595" s="43">
        <v>2020</v>
      </c>
      <c r="G4595" s="31" t="str">
        <f>VLOOKUP(H4595,'GN and GP categories'!A:B,2,FALSE)</f>
        <v>Gram-negative</v>
      </c>
      <c r="H4595" s="96" t="s">
        <v>108</v>
      </c>
      <c r="I4595" s="31">
        <v>246</v>
      </c>
      <c r="J4595" s="34" t="s">
        <v>28</v>
      </c>
      <c r="K4595" s="31">
        <v>93</v>
      </c>
      <c r="L4595" s="38">
        <f t="shared" si="88"/>
        <v>228.78</v>
      </c>
    </row>
    <row r="4596" spans="1:12" ht="15.75" thickBot="1">
      <c r="A4596" s="72" t="s">
        <v>164</v>
      </c>
      <c r="B4596" s="72" t="s">
        <v>164</v>
      </c>
      <c r="C4596" s="35" t="s">
        <v>48</v>
      </c>
      <c r="D4596" s="35" t="s">
        <v>136</v>
      </c>
      <c r="E4596" s="35" t="s">
        <v>101</v>
      </c>
      <c r="F4596" s="43">
        <v>2020</v>
      </c>
      <c r="G4596" s="31" t="str">
        <f>VLOOKUP(H4596,'GN and GP categories'!A:B,2,FALSE)</f>
        <v>Gram-negative</v>
      </c>
      <c r="H4596" s="96" t="s">
        <v>108</v>
      </c>
      <c r="I4596" s="31">
        <v>246</v>
      </c>
      <c r="J4596" s="34" t="s">
        <v>31</v>
      </c>
      <c r="K4596" s="31">
        <v>96</v>
      </c>
      <c r="L4596" s="38">
        <f t="shared" si="88"/>
        <v>236.16</v>
      </c>
    </row>
    <row r="4597" spans="1:12" ht="15.75" thickBot="1">
      <c r="A4597" s="72" t="s">
        <v>164</v>
      </c>
      <c r="B4597" s="72" t="s">
        <v>164</v>
      </c>
      <c r="C4597" s="35" t="s">
        <v>48</v>
      </c>
      <c r="D4597" s="35" t="s">
        <v>136</v>
      </c>
      <c r="E4597" s="35" t="s">
        <v>101</v>
      </c>
      <c r="F4597" s="43">
        <v>2020</v>
      </c>
      <c r="G4597" s="31" t="str">
        <f>VLOOKUP(H4597,'GN and GP categories'!A:B,2,FALSE)</f>
        <v>Gram-negative</v>
      </c>
      <c r="H4597" s="96" t="s">
        <v>108</v>
      </c>
      <c r="I4597" s="31">
        <v>246</v>
      </c>
      <c r="J4597" s="34" t="s">
        <v>30</v>
      </c>
      <c r="K4597" s="31">
        <v>92</v>
      </c>
      <c r="L4597" s="38">
        <f t="shared" si="88"/>
        <v>226.32</v>
      </c>
    </row>
    <row r="4598" spans="1:12" ht="15.75" thickBot="1">
      <c r="A4598" s="72" t="s">
        <v>164</v>
      </c>
      <c r="B4598" s="72" t="s">
        <v>164</v>
      </c>
      <c r="C4598" s="35" t="s">
        <v>48</v>
      </c>
      <c r="D4598" s="35" t="s">
        <v>136</v>
      </c>
      <c r="E4598" s="35" t="s">
        <v>101</v>
      </c>
      <c r="F4598" s="43">
        <v>2020</v>
      </c>
      <c r="G4598" s="31" t="str">
        <f>VLOOKUP(H4598,'GN and GP categories'!A:B,2,FALSE)</f>
        <v>Gram-negative</v>
      </c>
      <c r="H4598" s="96" t="s">
        <v>108</v>
      </c>
      <c r="I4598" s="31">
        <v>246</v>
      </c>
      <c r="J4598" s="34" t="s">
        <v>84</v>
      </c>
      <c r="K4598" s="31">
        <v>98</v>
      </c>
      <c r="L4598" s="38">
        <f t="shared" si="88"/>
        <v>241.08</v>
      </c>
    </row>
    <row r="4599" spans="1:12" ht="15.75" thickBot="1">
      <c r="A4599" s="72" t="s">
        <v>164</v>
      </c>
      <c r="B4599" s="72" t="s">
        <v>164</v>
      </c>
      <c r="C4599" s="35" t="s">
        <v>48</v>
      </c>
      <c r="D4599" s="35" t="s">
        <v>136</v>
      </c>
      <c r="E4599" s="35" t="s">
        <v>101</v>
      </c>
      <c r="F4599" s="43">
        <v>2020</v>
      </c>
      <c r="G4599" s="31" t="str">
        <f>VLOOKUP(H4599,'GN and GP categories'!A:B,2,FALSE)</f>
        <v>Gram-negative</v>
      </c>
      <c r="H4599" s="96" t="s">
        <v>108</v>
      </c>
      <c r="I4599" s="31">
        <v>246</v>
      </c>
      <c r="J4599" s="34" t="s">
        <v>17</v>
      </c>
      <c r="K4599" s="31">
        <v>100</v>
      </c>
      <c r="L4599" s="38">
        <f t="shared" si="88"/>
        <v>246</v>
      </c>
    </row>
    <row r="4600" spans="1:12" ht="15.75" thickBot="1">
      <c r="A4600" s="72" t="s">
        <v>164</v>
      </c>
      <c r="B4600" s="72" t="s">
        <v>164</v>
      </c>
      <c r="C4600" s="35" t="s">
        <v>48</v>
      </c>
      <c r="D4600" s="35" t="s">
        <v>136</v>
      </c>
      <c r="E4600" s="35" t="s">
        <v>101</v>
      </c>
      <c r="F4600" s="43">
        <v>2020</v>
      </c>
      <c r="G4600" s="31" t="str">
        <f>VLOOKUP(H4600,'GN and GP categories'!A:B,2,FALSE)</f>
        <v>Gram-negative</v>
      </c>
      <c r="H4600" s="96" t="s">
        <v>108</v>
      </c>
      <c r="I4600" s="31">
        <v>246</v>
      </c>
      <c r="J4600" s="34" t="s">
        <v>16</v>
      </c>
      <c r="K4600" s="31">
        <v>100</v>
      </c>
      <c r="L4600" s="38">
        <f t="shared" si="88"/>
        <v>246</v>
      </c>
    </row>
    <row r="4601" spans="1:12" ht="15.75" thickBot="1">
      <c r="A4601" s="72" t="s">
        <v>164</v>
      </c>
      <c r="B4601" s="72" t="s">
        <v>164</v>
      </c>
      <c r="C4601" s="35" t="s">
        <v>48</v>
      </c>
      <c r="D4601" s="35" t="s">
        <v>136</v>
      </c>
      <c r="E4601" s="35" t="s">
        <v>101</v>
      </c>
      <c r="F4601" s="43">
        <v>2020</v>
      </c>
      <c r="G4601" s="31" t="str">
        <f>VLOOKUP(H4601,'GN and GP categories'!A:B,2,FALSE)</f>
        <v>Gram-negative</v>
      </c>
      <c r="H4601" s="96" t="s">
        <v>108</v>
      </c>
      <c r="I4601" s="31">
        <v>246</v>
      </c>
      <c r="J4601" s="34" t="s">
        <v>32</v>
      </c>
      <c r="K4601" s="31">
        <v>98</v>
      </c>
      <c r="L4601" s="38">
        <f t="shared" si="88"/>
        <v>241.08</v>
      </c>
    </row>
    <row r="4602" spans="1:12" ht="15.75" thickBot="1">
      <c r="A4602" s="72" t="s">
        <v>164</v>
      </c>
      <c r="B4602" s="72" t="s">
        <v>164</v>
      </c>
      <c r="C4602" s="35" t="s">
        <v>48</v>
      </c>
      <c r="D4602" s="35" t="s">
        <v>136</v>
      </c>
      <c r="E4602" s="35" t="s">
        <v>101</v>
      </c>
      <c r="F4602" s="43">
        <v>2020</v>
      </c>
      <c r="G4602" s="31" t="str">
        <f>VLOOKUP(H4602,'GN and GP categories'!A:B,2,FALSE)</f>
        <v>Gram-negative</v>
      </c>
      <c r="H4602" s="96" t="s">
        <v>108</v>
      </c>
      <c r="I4602" s="31">
        <v>246</v>
      </c>
      <c r="J4602" s="34" t="s">
        <v>253</v>
      </c>
      <c r="K4602" s="31">
        <v>100</v>
      </c>
      <c r="L4602" s="38">
        <f t="shared" si="88"/>
        <v>246</v>
      </c>
    </row>
    <row r="4603" spans="1:12" ht="15.75" thickBot="1">
      <c r="A4603" s="72" t="s">
        <v>164</v>
      </c>
      <c r="B4603" s="72" t="s">
        <v>164</v>
      </c>
      <c r="C4603" s="35" t="s">
        <v>48</v>
      </c>
      <c r="D4603" s="35" t="s">
        <v>136</v>
      </c>
      <c r="E4603" s="35" t="s">
        <v>101</v>
      </c>
      <c r="F4603" s="43">
        <v>2020</v>
      </c>
      <c r="G4603" s="31" t="str">
        <f>VLOOKUP(H4603,'GN and GP categories'!A:B,2,FALSE)</f>
        <v>Gram-negative</v>
      </c>
      <c r="H4603" s="96" t="s">
        <v>110</v>
      </c>
      <c r="I4603" s="31">
        <v>56</v>
      </c>
      <c r="J4603" s="34" t="s">
        <v>28</v>
      </c>
      <c r="K4603" s="31">
        <v>95</v>
      </c>
      <c r="L4603" s="38">
        <f t="shared" si="88"/>
        <v>53.2</v>
      </c>
    </row>
    <row r="4604" spans="1:12" ht="15.75" thickBot="1">
      <c r="A4604" s="72" t="s">
        <v>164</v>
      </c>
      <c r="B4604" s="72" t="s">
        <v>164</v>
      </c>
      <c r="C4604" s="35" t="s">
        <v>48</v>
      </c>
      <c r="D4604" s="35" t="s">
        <v>136</v>
      </c>
      <c r="E4604" s="35" t="s">
        <v>101</v>
      </c>
      <c r="F4604" s="43">
        <v>2020</v>
      </c>
      <c r="G4604" s="31" t="str">
        <f>VLOOKUP(H4604,'GN and GP categories'!A:B,2,FALSE)</f>
        <v>Gram-negative</v>
      </c>
      <c r="H4604" s="96" t="s">
        <v>110</v>
      </c>
      <c r="I4604" s="31">
        <v>56</v>
      </c>
      <c r="J4604" s="34" t="s">
        <v>31</v>
      </c>
      <c r="K4604" s="31">
        <v>100</v>
      </c>
      <c r="L4604" s="38">
        <f t="shared" si="88"/>
        <v>56</v>
      </c>
    </row>
    <row r="4605" spans="1:12" ht="15.75" thickBot="1">
      <c r="A4605" s="72" t="s">
        <v>164</v>
      </c>
      <c r="B4605" s="72" t="s">
        <v>164</v>
      </c>
      <c r="C4605" s="35" t="s">
        <v>48</v>
      </c>
      <c r="D4605" s="35" t="s">
        <v>136</v>
      </c>
      <c r="E4605" s="35" t="s">
        <v>101</v>
      </c>
      <c r="F4605" s="43">
        <v>2020</v>
      </c>
      <c r="G4605" s="31" t="str">
        <f>VLOOKUP(H4605,'GN and GP categories'!A:B,2,FALSE)</f>
        <v>Gram-negative</v>
      </c>
      <c r="H4605" s="96" t="s">
        <v>110</v>
      </c>
      <c r="I4605" s="31">
        <v>56</v>
      </c>
      <c r="J4605" s="34" t="s">
        <v>30</v>
      </c>
      <c r="K4605" s="31">
        <v>100</v>
      </c>
      <c r="L4605" s="38">
        <f t="shared" si="88"/>
        <v>56</v>
      </c>
    </row>
    <row r="4606" spans="1:12" ht="15.75" thickBot="1">
      <c r="A4606" s="72" t="s">
        <v>164</v>
      </c>
      <c r="B4606" s="72" t="s">
        <v>164</v>
      </c>
      <c r="C4606" s="35" t="s">
        <v>48</v>
      </c>
      <c r="D4606" s="35" t="s">
        <v>136</v>
      </c>
      <c r="E4606" s="35" t="s">
        <v>101</v>
      </c>
      <c r="F4606" s="43">
        <v>2020</v>
      </c>
      <c r="G4606" s="31" t="str">
        <f>VLOOKUP(H4606,'GN and GP categories'!A:B,2,FALSE)</f>
        <v>Gram-negative</v>
      </c>
      <c r="H4606" s="96" t="s">
        <v>110</v>
      </c>
      <c r="I4606" s="31">
        <v>56</v>
      </c>
      <c r="J4606" s="34" t="s">
        <v>17</v>
      </c>
      <c r="K4606" s="31">
        <v>100</v>
      </c>
      <c r="L4606" s="38">
        <f t="shared" si="88"/>
        <v>56</v>
      </c>
    </row>
    <row r="4607" spans="1:12" ht="15.75" thickBot="1">
      <c r="A4607" s="72" t="s">
        <v>164</v>
      </c>
      <c r="B4607" s="72" t="s">
        <v>164</v>
      </c>
      <c r="C4607" s="35" t="s">
        <v>48</v>
      </c>
      <c r="D4607" s="35" t="s">
        <v>136</v>
      </c>
      <c r="E4607" s="35" t="s">
        <v>101</v>
      </c>
      <c r="F4607" s="43">
        <v>2020</v>
      </c>
      <c r="G4607" s="31" t="str">
        <f>VLOOKUP(H4607,'GN and GP categories'!A:B,2,FALSE)</f>
        <v>Gram-negative</v>
      </c>
      <c r="H4607" s="96" t="s">
        <v>110</v>
      </c>
      <c r="I4607" s="31">
        <v>56</v>
      </c>
      <c r="J4607" s="34" t="s">
        <v>32</v>
      </c>
      <c r="K4607" s="31">
        <v>98</v>
      </c>
      <c r="L4607" s="38">
        <f t="shared" si="88"/>
        <v>54.88</v>
      </c>
    </row>
    <row r="4608" spans="1:12" ht="15.75" thickBot="1">
      <c r="A4608" s="72" t="s">
        <v>164</v>
      </c>
      <c r="B4608" s="72" t="s">
        <v>164</v>
      </c>
      <c r="C4608" s="35" t="s">
        <v>48</v>
      </c>
      <c r="D4608" s="35" t="s">
        <v>136</v>
      </c>
      <c r="E4608" s="35" t="s">
        <v>101</v>
      </c>
      <c r="F4608" s="43">
        <v>2020</v>
      </c>
      <c r="G4608" s="31" t="str">
        <f>VLOOKUP(H4608,'GN and GP categories'!A:B,2,FALSE)</f>
        <v>Gram-negative</v>
      </c>
      <c r="H4608" s="96" t="s">
        <v>110</v>
      </c>
      <c r="I4608" s="31">
        <v>56</v>
      </c>
      <c r="J4608" s="34" t="s">
        <v>253</v>
      </c>
      <c r="K4608" s="31">
        <v>100</v>
      </c>
      <c r="L4608" s="38">
        <f t="shared" si="88"/>
        <v>56</v>
      </c>
    </row>
    <row r="4609" spans="1:12" ht="15.75" thickBot="1">
      <c r="A4609" s="72" t="s">
        <v>164</v>
      </c>
      <c r="B4609" s="72" t="s">
        <v>164</v>
      </c>
      <c r="C4609" s="35" t="s">
        <v>48</v>
      </c>
      <c r="D4609" s="35" t="s">
        <v>136</v>
      </c>
      <c r="E4609" s="35" t="s">
        <v>101</v>
      </c>
      <c r="F4609" s="43">
        <v>2020</v>
      </c>
      <c r="G4609" s="31" t="str">
        <f>VLOOKUP(H4609,'GN and GP categories'!A:B,2,FALSE)</f>
        <v>Gram-negative</v>
      </c>
      <c r="H4609" s="96" t="s">
        <v>4</v>
      </c>
      <c r="I4609" s="31">
        <v>386</v>
      </c>
      <c r="J4609" s="34" t="s">
        <v>24</v>
      </c>
      <c r="K4609" s="31">
        <v>92</v>
      </c>
      <c r="L4609" s="38">
        <f t="shared" si="88"/>
        <v>355.12</v>
      </c>
    </row>
    <row r="4610" spans="1:12" ht="15.75" thickBot="1">
      <c r="A4610" s="72" t="s">
        <v>164</v>
      </c>
      <c r="B4610" s="72" t="s">
        <v>164</v>
      </c>
      <c r="C4610" s="35" t="s">
        <v>48</v>
      </c>
      <c r="D4610" s="35" t="s">
        <v>136</v>
      </c>
      <c r="E4610" s="35" t="s">
        <v>101</v>
      </c>
      <c r="F4610" s="43">
        <v>2020</v>
      </c>
      <c r="G4610" s="31" t="str">
        <f>VLOOKUP(H4610,'GN and GP categories'!A:B,2,FALSE)</f>
        <v>Gram-negative</v>
      </c>
      <c r="H4610" s="96" t="s">
        <v>4</v>
      </c>
      <c r="I4610" s="31">
        <v>386</v>
      </c>
      <c r="J4610" s="34" t="s">
        <v>28</v>
      </c>
      <c r="K4610" s="31">
        <v>87</v>
      </c>
      <c r="L4610" s="38">
        <f t="shared" si="88"/>
        <v>335.82</v>
      </c>
    </row>
    <row r="4611" spans="1:12" ht="15.75" thickBot="1">
      <c r="A4611" s="72" t="s">
        <v>164</v>
      </c>
      <c r="B4611" s="72" t="s">
        <v>164</v>
      </c>
      <c r="C4611" s="35" t="s">
        <v>48</v>
      </c>
      <c r="D4611" s="35" t="s">
        <v>136</v>
      </c>
      <c r="E4611" s="35" t="s">
        <v>101</v>
      </c>
      <c r="F4611" s="43">
        <v>2020</v>
      </c>
      <c r="G4611" s="31" t="str">
        <f>VLOOKUP(H4611,'GN and GP categories'!A:B,2,FALSE)</f>
        <v>Gram-negative</v>
      </c>
      <c r="H4611" s="96" t="s">
        <v>4</v>
      </c>
      <c r="I4611" s="31">
        <v>386</v>
      </c>
      <c r="J4611" s="34" t="s">
        <v>31</v>
      </c>
      <c r="K4611" s="31">
        <v>97</v>
      </c>
      <c r="L4611" s="38">
        <f t="shared" si="88"/>
        <v>374.42</v>
      </c>
    </row>
    <row r="4612" spans="1:12" ht="15.75" thickBot="1">
      <c r="A4612" s="72" t="s">
        <v>164</v>
      </c>
      <c r="B4612" s="72" t="s">
        <v>164</v>
      </c>
      <c r="C4612" s="35" t="s">
        <v>48</v>
      </c>
      <c r="D4612" s="35" t="s">
        <v>136</v>
      </c>
      <c r="E4612" s="35" t="s">
        <v>101</v>
      </c>
      <c r="F4612" s="43">
        <v>2020</v>
      </c>
      <c r="G4612" s="31" t="str">
        <f>VLOOKUP(H4612,'GN and GP categories'!A:B,2,FALSE)</f>
        <v>Gram-negative</v>
      </c>
      <c r="H4612" s="96" t="s">
        <v>4</v>
      </c>
      <c r="I4612" s="31">
        <v>386</v>
      </c>
      <c r="J4612" s="34" t="s">
        <v>17</v>
      </c>
      <c r="K4612" s="31">
        <v>90</v>
      </c>
      <c r="L4612" s="38">
        <f t="shared" si="88"/>
        <v>347.4</v>
      </c>
    </row>
    <row r="4613" spans="1:12" ht="15.75" thickBot="1">
      <c r="A4613" s="72" t="s">
        <v>164</v>
      </c>
      <c r="B4613" s="72" t="s">
        <v>164</v>
      </c>
      <c r="C4613" s="35" t="s">
        <v>48</v>
      </c>
      <c r="D4613" s="35" t="s">
        <v>136</v>
      </c>
      <c r="E4613" s="35" t="s">
        <v>101</v>
      </c>
      <c r="F4613" s="43">
        <v>2020</v>
      </c>
      <c r="G4613" s="31" t="str">
        <f>VLOOKUP(H4613,'GN and GP categories'!A:B,2,FALSE)</f>
        <v>Gram-negative</v>
      </c>
      <c r="H4613" s="96" t="s">
        <v>4</v>
      </c>
      <c r="I4613" s="31">
        <v>386</v>
      </c>
      <c r="J4613" s="34" t="s">
        <v>16</v>
      </c>
      <c r="K4613" s="31">
        <v>90</v>
      </c>
      <c r="L4613" s="38">
        <f t="shared" si="88"/>
        <v>347.4</v>
      </c>
    </row>
    <row r="4614" spans="1:12" ht="15.75" thickBot="1">
      <c r="A4614" s="72" t="s">
        <v>164</v>
      </c>
      <c r="B4614" s="72" t="s">
        <v>164</v>
      </c>
      <c r="C4614" s="35" t="s">
        <v>48</v>
      </c>
      <c r="D4614" s="35" t="s">
        <v>136</v>
      </c>
      <c r="E4614" s="35" t="s">
        <v>101</v>
      </c>
      <c r="F4614" s="43">
        <v>2020</v>
      </c>
      <c r="G4614" s="31" t="str">
        <f>VLOOKUP(H4614,'GN and GP categories'!A:B,2,FALSE)</f>
        <v>Gram-negative</v>
      </c>
      <c r="H4614" s="96" t="s">
        <v>4</v>
      </c>
      <c r="I4614" s="31">
        <v>386</v>
      </c>
      <c r="J4614" s="34" t="s">
        <v>32</v>
      </c>
      <c r="K4614" s="31">
        <v>98</v>
      </c>
      <c r="L4614" s="38">
        <f t="shared" si="88"/>
        <v>378.28</v>
      </c>
    </row>
    <row r="4615" spans="1:12" ht="15.75" thickBot="1">
      <c r="A4615" s="72" t="s">
        <v>164</v>
      </c>
      <c r="B4615" s="72" t="s">
        <v>164</v>
      </c>
      <c r="C4615" s="35" t="s">
        <v>48</v>
      </c>
      <c r="D4615" s="35" t="s">
        <v>136</v>
      </c>
      <c r="E4615" s="35" t="s">
        <v>101</v>
      </c>
      <c r="F4615" s="43">
        <v>2020</v>
      </c>
      <c r="G4615" s="31" t="str">
        <f>VLOOKUP(H4615,'GN and GP categories'!A:B,2,FALSE)</f>
        <v>Gram-negative</v>
      </c>
      <c r="H4615" s="96" t="s">
        <v>4</v>
      </c>
      <c r="I4615" s="31">
        <v>386</v>
      </c>
      <c r="J4615" s="34" t="s">
        <v>253</v>
      </c>
      <c r="K4615" s="31">
        <v>100</v>
      </c>
      <c r="L4615" s="38">
        <f t="shared" si="88"/>
        <v>386</v>
      </c>
    </row>
    <row r="4616" spans="1:12" ht="15.75" thickBot="1">
      <c r="A4616" s="72" t="s">
        <v>164</v>
      </c>
      <c r="B4616" s="72" t="s">
        <v>164</v>
      </c>
      <c r="C4616" s="35" t="s">
        <v>48</v>
      </c>
      <c r="D4616" s="35" t="s">
        <v>136</v>
      </c>
      <c r="E4616" s="35" t="s">
        <v>101</v>
      </c>
      <c r="F4616" s="43">
        <v>2020</v>
      </c>
      <c r="G4616" s="31" t="str">
        <f>VLOOKUP(H4616,'GN and GP categories'!A:B,2,FALSE)</f>
        <v>Gram-positive</v>
      </c>
      <c r="H4616" s="96" t="s">
        <v>46</v>
      </c>
      <c r="I4616" s="31">
        <v>1094</v>
      </c>
      <c r="J4616" s="34" t="s">
        <v>25</v>
      </c>
      <c r="K4616" s="31">
        <v>80</v>
      </c>
      <c r="L4616" s="38">
        <f t="shared" si="88"/>
        <v>875.2</v>
      </c>
    </row>
    <row r="4617" spans="1:12" ht="15.75" thickBot="1">
      <c r="A4617" s="72" t="s">
        <v>164</v>
      </c>
      <c r="B4617" s="72" t="s">
        <v>164</v>
      </c>
      <c r="C4617" s="35" t="s">
        <v>48</v>
      </c>
      <c r="D4617" s="35" t="s">
        <v>136</v>
      </c>
      <c r="E4617" s="35" t="s">
        <v>101</v>
      </c>
      <c r="F4617" s="43">
        <v>2020</v>
      </c>
      <c r="G4617" s="31" t="str">
        <f>VLOOKUP(H4617,'GN and GP categories'!A:B,2,FALSE)</f>
        <v>Gram-positive</v>
      </c>
      <c r="H4617" s="96" t="s">
        <v>46</v>
      </c>
      <c r="I4617" s="31">
        <v>1094</v>
      </c>
      <c r="J4617" s="34" t="s">
        <v>19</v>
      </c>
      <c r="K4617" s="31">
        <v>74</v>
      </c>
      <c r="L4617" s="38">
        <f t="shared" si="88"/>
        <v>809.56</v>
      </c>
    </row>
    <row r="4618" spans="1:12" ht="15.75" thickBot="1">
      <c r="A4618" s="72" t="s">
        <v>164</v>
      </c>
      <c r="B4618" s="72" t="s">
        <v>164</v>
      </c>
      <c r="C4618" s="35" t="s">
        <v>48</v>
      </c>
      <c r="D4618" s="35" t="s">
        <v>136</v>
      </c>
      <c r="E4618" s="35" t="s">
        <v>101</v>
      </c>
      <c r="F4618" s="43">
        <v>2020</v>
      </c>
      <c r="G4618" s="31" t="str">
        <f>VLOOKUP(H4618,'GN and GP categories'!A:B,2,FALSE)</f>
        <v>Gram-positive</v>
      </c>
      <c r="H4618" s="96" t="s">
        <v>46</v>
      </c>
      <c r="I4618" s="31">
        <v>1094</v>
      </c>
      <c r="J4618" s="34" t="s">
        <v>26</v>
      </c>
      <c r="K4618" s="31">
        <v>62</v>
      </c>
      <c r="L4618" s="38">
        <f t="shared" si="88"/>
        <v>678.28</v>
      </c>
    </row>
    <row r="4619" spans="1:12" ht="15.75" thickBot="1">
      <c r="A4619" s="72" t="s">
        <v>164</v>
      </c>
      <c r="B4619" s="72" t="s">
        <v>164</v>
      </c>
      <c r="C4619" s="35" t="s">
        <v>48</v>
      </c>
      <c r="D4619" s="35" t="s">
        <v>136</v>
      </c>
      <c r="E4619" s="35" t="s">
        <v>101</v>
      </c>
      <c r="F4619" s="43">
        <v>2020</v>
      </c>
      <c r="G4619" s="31" t="str">
        <f>VLOOKUP(H4619,'GN and GP categories'!A:B,2,FALSE)</f>
        <v>Gram-positive</v>
      </c>
      <c r="H4619" s="96" t="s">
        <v>46</v>
      </c>
      <c r="I4619" s="31">
        <v>1094</v>
      </c>
      <c r="J4619" s="34" t="s">
        <v>228</v>
      </c>
      <c r="K4619" s="31">
        <v>99</v>
      </c>
      <c r="L4619" s="38">
        <f t="shared" si="88"/>
        <v>1083.06</v>
      </c>
    </row>
    <row r="4620" spans="1:12" ht="15.75" thickBot="1">
      <c r="A4620" s="72" t="s">
        <v>164</v>
      </c>
      <c r="B4620" s="72" t="s">
        <v>164</v>
      </c>
      <c r="C4620" s="35" t="s">
        <v>48</v>
      </c>
      <c r="D4620" s="35" t="s">
        <v>136</v>
      </c>
      <c r="E4620" s="35" t="s">
        <v>101</v>
      </c>
      <c r="F4620" s="43">
        <v>2020</v>
      </c>
      <c r="G4620" s="31" t="str">
        <f>VLOOKUP(H4620,'GN and GP categories'!A:B,2,FALSE)</f>
        <v>Gram-positive</v>
      </c>
      <c r="H4620" s="96" t="s">
        <v>46</v>
      </c>
      <c r="I4620" s="31">
        <v>1094</v>
      </c>
      <c r="J4620" s="34" t="s">
        <v>30</v>
      </c>
      <c r="K4620" s="31">
        <v>100</v>
      </c>
      <c r="L4620" s="38">
        <f t="shared" si="88"/>
        <v>1094</v>
      </c>
    </row>
    <row r="4621" spans="1:12" ht="15.75" thickBot="1">
      <c r="A4621" s="72" t="s">
        <v>164</v>
      </c>
      <c r="B4621" s="72" t="s">
        <v>164</v>
      </c>
      <c r="C4621" s="35" t="s">
        <v>48</v>
      </c>
      <c r="D4621" s="35" t="s">
        <v>136</v>
      </c>
      <c r="E4621" s="35" t="s">
        <v>101</v>
      </c>
      <c r="F4621" s="43">
        <v>2020</v>
      </c>
      <c r="G4621" s="31" t="str">
        <f>VLOOKUP(H4621,'GN and GP categories'!A:B,2,FALSE)</f>
        <v>Gram-positive</v>
      </c>
      <c r="H4621" s="96" t="s">
        <v>46</v>
      </c>
      <c r="I4621" s="31">
        <v>1094</v>
      </c>
      <c r="J4621" s="34" t="s">
        <v>34</v>
      </c>
      <c r="K4621" s="31">
        <v>100</v>
      </c>
      <c r="L4621" s="38">
        <f t="shared" si="88"/>
        <v>1094</v>
      </c>
    </row>
    <row r="4622" spans="1:12" ht="15.75" thickBot="1">
      <c r="A4622" s="72" t="s">
        <v>164</v>
      </c>
      <c r="B4622" s="72" t="s">
        <v>164</v>
      </c>
      <c r="C4622" s="35" t="s">
        <v>48</v>
      </c>
      <c r="D4622" s="35" t="s">
        <v>136</v>
      </c>
      <c r="E4622" s="35" t="s">
        <v>101</v>
      </c>
      <c r="F4622" s="43">
        <v>2020</v>
      </c>
      <c r="G4622" s="31" t="str">
        <f>VLOOKUP(H4622,'GN and GP categories'!A:B,2,FALSE)</f>
        <v>Gram-positive</v>
      </c>
      <c r="H4622" s="96" t="s">
        <v>213</v>
      </c>
      <c r="I4622" s="31">
        <v>187</v>
      </c>
      <c r="J4622" s="34" t="s">
        <v>25</v>
      </c>
      <c r="K4622" s="31">
        <v>85</v>
      </c>
      <c r="L4622" s="38">
        <f t="shared" si="88"/>
        <v>158.94999999999999</v>
      </c>
    </row>
    <row r="4623" spans="1:12" ht="15.75" thickBot="1">
      <c r="A4623" s="72" t="s">
        <v>164</v>
      </c>
      <c r="B4623" s="72" t="s">
        <v>164</v>
      </c>
      <c r="C4623" s="35" t="s">
        <v>48</v>
      </c>
      <c r="D4623" s="35" t="s">
        <v>136</v>
      </c>
      <c r="E4623" s="35" t="s">
        <v>101</v>
      </c>
      <c r="F4623" s="43">
        <v>2020</v>
      </c>
      <c r="G4623" s="31" t="str">
        <f>VLOOKUP(H4623,'GN and GP categories'!A:B,2,FALSE)</f>
        <v>Gram-positive</v>
      </c>
      <c r="H4623" s="96" t="s">
        <v>213</v>
      </c>
      <c r="I4623" s="31">
        <v>187</v>
      </c>
      <c r="J4623" s="34" t="s">
        <v>26</v>
      </c>
      <c r="K4623" s="31">
        <v>21</v>
      </c>
      <c r="L4623" s="38">
        <f t="shared" si="88"/>
        <v>39.270000000000003</v>
      </c>
    </row>
    <row r="4624" spans="1:12" ht="15.75" thickBot="1">
      <c r="A4624" s="72" t="s">
        <v>164</v>
      </c>
      <c r="B4624" s="72" t="s">
        <v>164</v>
      </c>
      <c r="C4624" s="35" t="s">
        <v>48</v>
      </c>
      <c r="D4624" s="35" t="s">
        <v>136</v>
      </c>
      <c r="E4624" s="35" t="s">
        <v>101</v>
      </c>
      <c r="F4624" s="43">
        <v>2020</v>
      </c>
      <c r="G4624" s="31" t="str">
        <f>VLOOKUP(H4624,'GN and GP categories'!A:B,2,FALSE)</f>
        <v>Gram-positive</v>
      </c>
      <c r="H4624" s="96" t="s">
        <v>213</v>
      </c>
      <c r="I4624" s="31">
        <v>187</v>
      </c>
      <c r="J4624" s="34" t="s">
        <v>228</v>
      </c>
      <c r="K4624" s="31">
        <v>100</v>
      </c>
      <c r="L4624" s="38">
        <f t="shared" si="88"/>
        <v>187</v>
      </c>
    </row>
    <row r="4625" spans="1:12" ht="15.75" thickBot="1">
      <c r="A4625" s="72" t="s">
        <v>164</v>
      </c>
      <c r="B4625" s="72" t="s">
        <v>164</v>
      </c>
      <c r="C4625" s="35" t="s">
        <v>48</v>
      </c>
      <c r="D4625" s="35" t="s">
        <v>136</v>
      </c>
      <c r="E4625" s="35" t="s">
        <v>101</v>
      </c>
      <c r="F4625" s="43">
        <v>2020</v>
      </c>
      <c r="G4625" s="31" t="str">
        <f>VLOOKUP(H4625,'GN and GP categories'!A:B,2,FALSE)</f>
        <v>Gram-positive</v>
      </c>
      <c r="H4625" s="96" t="s">
        <v>213</v>
      </c>
      <c r="I4625" s="31">
        <v>187</v>
      </c>
      <c r="J4625" s="34" t="s">
        <v>30</v>
      </c>
      <c r="K4625" s="31">
        <v>100</v>
      </c>
      <c r="L4625" s="38">
        <f t="shared" si="88"/>
        <v>187</v>
      </c>
    </row>
    <row r="4626" spans="1:12" ht="15.75" thickBot="1">
      <c r="A4626" s="72" t="s">
        <v>164</v>
      </c>
      <c r="B4626" s="72" t="s">
        <v>164</v>
      </c>
      <c r="C4626" s="35" t="s">
        <v>48</v>
      </c>
      <c r="D4626" s="35" t="s">
        <v>136</v>
      </c>
      <c r="E4626" s="35" t="s">
        <v>101</v>
      </c>
      <c r="F4626" s="43">
        <v>2020</v>
      </c>
      <c r="G4626" s="31" t="str">
        <f>VLOOKUP(H4626,'GN and GP categories'!A:B,2,FALSE)</f>
        <v>Gram-positive</v>
      </c>
      <c r="H4626" s="96" t="s">
        <v>213</v>
      </c>
      <c r="I4626" s="31">
        <v>187</v>
      </c>
      <c r="J4626" s="34" t="s">
        <v>34</v>
      </c>
      <c r="K4626" s="31">
        <v>100</v>
      </c>
      <c r="L4626" s="38">
        <f t="shared" si="88"/>
        <v>187</v>
      </c>
    </row>
    <row r="4627" spans="1:12" ht="15.75" thickBot="1">
      <c r="A4627" s="72" t="s">
        <v>164</v>
      </c>
      <c r="B4627" s="72" t="s">
        <v>164</v>
      </c>
      <c r="C4627" s="35" t="s">
        <v>48</v>
      </c>
      <c r="D4627" s="35" t="s">
        <v>136</v>
      </c>
      <c r="E4627" s="35" t="s">
        <v>101</v>
      </c>
      <c r="F4627" s="43">
        <v>2020</v>
      </c>
      <c r="G4627" s="31" t="str">
        <f>VLOOKUP(H4627,'GN and GP categories'!A:B,2,FALSE)</f>
        <v>Gram-positive</v>
      </c>
      <c r="H4627" s="96" t="s">
        <v>91</v>
      </c>
      <c r="I4627" s="31">
        <v>97</v>
      </c>
      <c r="J4627" s="34" t="s">
        <v>196</v>
      </c>
      <c r="K4627" s="31">
        <v>12</v>
      </c>
      <c r="L4627" s="38">
        <f t="shared" si="88"/>
        <v>11.64</v>
      </c>
    </row>
    <row r="4628" spans="1:12" ht="15.75" thickBot="1">
      <c r="A4628" s="72" t="s">
        <v>164</v>
      </c>
      <c r="B4628" s="72" t="s">
        <v>164</v>
      </c>
      <c r="C4628" s="35" t="s">
        <v>48</v>
      </c>
      <c r="D4628" s="35" t="s">
        <v>136</v>
      </c>
      <c r="E4628" s="35" t="s">
        <v>101</v>
      </c>
      <c r="F4628" s="43">
        <v>2020</v>
      </c>
      <c r="G4628" s="31" t="str">
        <f>VLOOKUP(H4628,'GN and GP categories'!A:B,2,FALSE)</f>
        <v>Gram-positive</v>
      </c>
      <c r="H4628" s="96" t="s">
        <v>91</v>
      </c>
      <c r="I4628" s="31">
        <v>97</v>
      </c>
      <c r="J4628" s="34" t="s">
        <v>228</v>
      </c>
      <c r="K4628" s="31">
        <v>20</v>
      </c>
      <c r="L4628" s="38">
        <f t="shared" si="88"/>
        <v>19.399999999999999</v>
      </c>
    </row>
    <row r="4629" spans="1:12" ht="15.75" thickBot="1">
      <c r="A4629" s="72" t="s">
        <v>164</v>
      </c>
      <c r="B4629" s="72" t="s">
        <v>164</v>
      </c>
      <c r="C4629" s="35" t="s">
        <v>48</v>
      </c>
      <c r="D4629" s="35" t="s">
        <v>136</v>
      </c>
      <c r="E4629" s="35" t="s">
        <v>101</v>
      </c>
      <c r="F4629" s="43">
        <v>2020</v>
      </c>
      <c r="G4629" s="31" t="str">
        <f>VLOOKUP(H4629,'GN and GP categories'!A:B,2,FALSE)</f>
        <v>Gram-positive</v>
      </c>
      <c r="H4629" s="96" t="s">
        <v>91</v>
      </c>
      <c r="I4629" s="31">
        <v>97</v>
      </c>
      <c r="J4629" s="34" t="s">
        <v>34</v>
      </c>
      <c r="K4629" s="31">
        <v>100</v>
      </c>
      <c r="L4629" s="38">
        <f t="shared" si="88"/>
        <v>97</v>
      </c>
    </row>
    <row r="4630" spans="1:12" ht="15.75" thickBot="1">
      <c r="A4630" s="72" t="s">
        <v>164</v>
      </c>
      <c r="B4630" s="72" t="s">
        <v>164</v>
      </c>
      <c r="C4630" s="35" t="s">
        <v>48</v>
      </c>
      <c r="D4630" s="35" t="s">
        <v>136</v>
      </c>
      <c r="E4630" s="35" t="s">
        <v>101</v>
      </c>
      <c r="F4630" s="43">
        <v>2020</v>
      </c>
      <c r="G4630" s="31" t="str">
        <f>VLOOKUP(H4630,'GN and GP categories'!A:B,2,FALSE)</f>
        <v>Gram-positive</v>
      </c>
      <c r="H4630" s="96" t="s">
        <v>90</v>
      </c>
      <c r="I4630" s="31">
        <v>470</v>
      </c>
      <c r="J4630" s="34" t="s">
        <v>196</v>
      </c>
      <c r="K4630" s="31">
        <v>100</v>
      </c>
      <c r="L4630" s="38">
        <f t="shared" si="88"/>
        <v>470</v>
      </c>
    </row>
    <row r="4631" spans="1:12" ht="15.75" thickBot="1">
      <c r="A4631" s="72" t="s">
        <v>164</v>
      </c>
      <c r="B4631" s="72" t="s">
        <v>164</v>
      </c>
      <c r="C4631" s="35" t="s">
        <v>48</v>
      </c>
      <c r="D4631" s="35" t="s">
        <v>136</v>
      </c>
      <c r="E4631" s="35" t="s">
        <v>101</v>
      </c>
      <c r="F4631" s="43">
        <v>2020</v>
      </c>
      <c r="G4631" s="31" t="str">
        <f>VLOOKUP(H4631,'GN and GP categories'!A:B,2,FALSE)</f>
        <v>Gram-positive</v>
      </c>
      <c r="H4631" s="96" t="s">
        <v>90</v>
      </c>
      <c r="I4631" s="31">
        <v>470</v>
      </c>
      <c r="J4631" s="34" t="s">
        <v>228</v>
      </c>
      <c r="K4631" s="31">
        <v>99</v>
      </c>
      <c r="L4631" s="38">
        <f t="shared" si="88"/>
        <v>465.3</v>
      </c>
    </row>
    <row r="4632" spans="1:12" ht="15.75" thickBot="1">
      <c r="A4632" s="72" t="s">
        <v>164</v>
      </c>
      <c r="B4632" s="72" t="s">
        <v>164</v>
      </c>
      <c r="C4632" s="35" t="s">
        <v>48</v>
      </c>
      <c r="D4632" s="35" t="s">
        <v>136</v>
      </c>
      <c r="E4632" s="35" t="s">
        <v>101</v>
      </c>
      <c r="F4632" s="43">
        <v>2020</v>
      </c>
      <c r="G4632" s="31" t="str">
        <f>VLOOKUP(H4632,'GN and GP categories'!A:B,2,FALSE)</f>
        <v>Gram-positive</v>
      </c>
      <c r="H4632" s="96" t="s">
        <v>90</v>
      </c>
      <c r="I4632" s="31">
        <v>470</v>
      </c>
      <c r="J4632" s="34" t="s">
        <v>34</v>
      </c>
      <c r="K4632" s="31">
        <v>100</v>
      </c>
      <c r="L4632" s="38">
        <f t="shared" si="88"/>
        <v>470</v>
      </c>
    </row>
    <row r="4633" spans="1:12" ht="15.75" thickBot="1">
      <c r="A4633" s="72" t="s">
        <v>164</v>
      </c>
      <c r="B4633" s="72" t="s">
        <v>164</v>
      </c>
      <c r="C4633" s="35" t="s">
        <v>48</v>
      </c>
      <c r="D4633" s="35" t="s">
        <v>136</v>
      </c>
      <c r="E4633" s="35" t="s">
        <v>101</v>
      </c>
      <c r="F4633" s="43">
        <v>2020</v>
      </c>
      <c r="G4633" s="31" t="str">
        <f>VLOOKUP(H4633,'GN and GP categories'!A:B,2,FALSE)</f>
        <v>Gram-positive</v>
      </c>
      <c r="H4633" s="96" t="s">
        <v>75</v>
      </c>
      <c r="I4633" s="31">
        <v>43</v>
      </c>
      <c r="J4633" s="34" t="s">
        <v>26</v>
      </c>
      <c r="K4633" s="31">
        <v>72</v>
      </c>
      <c r="L4633" s="38">
        <f t="shared" si="88"/>
        <v>30.96</v>
      </c>
    </row>
    <row r="4634" spans="1:12" ht="15.75" thickBot="1">
      <c r="A4634" s="72" t="s">
        <v>164</v>
      </c>
      <c r="B4634" s="72" t="s">
        <v>164</v>
      </c>
      <c r="C4634" s="35" t="s">
        <v>48</v>
      </c>
      <c r="D4634" s="35" t="s">
        <v>136</v>
      </c>
      <c r="E4634" s="35" t="s">
        <v>101</v>
      </c>
      <c r="F4634" s="43">
        <v>2020</v>
      </c>
      <c r="G4634" s="31" t="str">
        <f>VLOOKUP(H4634,'GN and GP categories'!A:B,2,FALSE)</f>
        <v>Gram-positive</v>
      </c>
      <c r="H4634" s="96" t="s">
        <v>75</v>
      </c>
      <c r="I4634" s="31">
        <v>43</v>
      </c>
      <c r="J4634" s="34" t="s">
        <v>300</v>
      </c>
      <c r="K4634" s="31">
        <v>100</v>
      </c>
      <c r="L4634" s="38">
        <f t="shared" si="88"/>
        <v>43</v>
      </c>
    </row>
    <row r="4635" spans="1:12" ht="15.75" thickBot="1">
      <c r="A4635" s="72" t="s">
        <v>164</v>
      </c>
      <c r="B4635" s="72" t="s">
        <v>164</v>
      </c>
      <c r="C4635" s="35" t="s">
        <v>48</v>
      </c>
      <c r="D4635" s="35" t="s">
        <v>136</v>
      </c>
      <c r="E4635" s="35" t="s">
        <v>101</v>
      </c>
      <c r="F4635" s="43">
        <v>2020</v>
      </c>
      <c r="G4635" s="31" t="str">
        <f>VLOOKUP(H4635,'GN and GP categories'!A:B,2,FALSE)</f>
        <v>Gram-positive</v>
      </c>
      <c r="H4635" s="96" t="s">
        <v>75</v>
      </c>
      <c r="I4635" s="31">
        <v>43</v>
      </c>
      <c r="J4635" s="34" t="s">
        <v>30</v>
      </c>
      <c r="K4635" s="31">
        <v>74</v>
      </c>
      <c r="L4635" s="38">
        <f t="shared" si="88"/>
        <v>31.82</v>
      </c>
    </row>
    <row r="4636" spans="1:12" ht="15.75" thickBot="1">
      <c r="A4636" s="72" t="s">
        <v>164</v>
      </c>
      <c r="B4636" s="72" t="s">
        <v>164</v>
      </c>
      <c r="C4636" s="35" t="s">
        <v>48</v>
      </c>
      <c r="D4636" s="35" t="s">
        <v>136</v>
      </c>
      <c r="E4636" s="35" t="s">
        <v>101</v>
      </c>
      <c r="F4636" s="43">
        <v>2020</v>
      </c>
      <c r="G4636" s="31" t="str">
        <f>VLOOKUP(H4636,'GN and GP categories'!A:B,2,FALSE)</f>
        <v>Gram-positive</v>
      </c>
      <c r="H4636" s="96" t="s">
        <v>75</v>
      </c>
      <c r="I4636" s="31">
        <v>43</v>
      </c>
      <c r="J4636" s="34" t="s">
        <v>34</v>
      </c>
      <c r="K4636" s="31">
        <v>100</v>
      </c>
      <c r="L4636" s="38">
        <f t="shared" si="88"/>
        <v>43</v>
      </c>
    </row>
    <row r="4637" spans="1:12" ht="15.75" thickBot="1">
      <c r="A4637" s="72" t="s">
        <v>164</v>
      </c>
      <c r="B4637" s="72" t="s">
        <v>164</v>
      </c>
      <c r="C4637" s="35" t="s">
        <v>48</v>
      </c>
      <c r="D4637" s="35" t="s">
        <v>136</v>
      </c>
      <c r="E4637" s="35" t="s">
        <v>101</v>
      </c>
      <c r="F4637" s="43">
        <v>2020</v>
      </c>
      <c r="G4637" s="31" t="str">
        <f>VLOOKUP(H4637,'GN and GP categories'!A:B,2,FALSE)</f>
        <v>Gram-positive</v>
      </c>
      <c r="H4637" s="96" t="s">
        <v>75</v>
      </c>
      <c r="I4637" s="31">
        <v>43</v>
      </c>
      <c r="J4637" s="34" t="s">
        <v>220</v>
      </c>
      <c r="K4637" s="31">
        <v>88</v>
      </c>
      <c r="L4637" s="38">
        <f t="shared" si="88"/>
        <v>37.840000000000003</v>
      </c>
    </row>
    <row r="4638" spans="1:12" ht="15.75" thickBot="1">
      <c r="A4638" s="72" t="s">
        <v>164</v>
      </c>
      <c r="B4638" s="72" t="s">
        <v>164</v>
      </c>
      <c r="C4638" s="35" t="s">
        <v>48</v>
      </c>
      <c r="D4638" s="35" t="s">
        <v>136</v>
      </c>
      <c r="E4638" s="35" t="s">
        <v>101</v>
      </c>
      <c r="F4638" s="43">
        <v>2020</v>
      </c>
      <c r="G4638" s="31" t="str">
        <f>VLOOKUP(H4638,'GN and GP categories'!A:B,2,FALSE)</f>
        <v>Gram-positive</v>
      </c>
      <c r="H4638" s="96" t="s">
        <v>75</v>
      </c>
      <c r="I4638" s="31">
        <v>43</v>
      </c>
      <c r="J4638" s="34" t="s">
        <v>40</v>
      </c>
      <c r="K4638" s="31">
        <v>88</v>
      </c>
      <c r="L4638" s="38">
        <f t="shared" si="88"/>
        <v>37.840000000000003</v>
      </c>
    </row>
    <row r="4639" spans="1:12" ht="15.75" thickBot="1">
      <c r="A4639" s="72" t="s">
        <v>164</v>
      </c>
      <c r="B4639" s="72" t="s">
        <v>164</v>
      </c>
      <c r="C4639" s="35" t="s">
        <v>48</v>
      </c>
      <c r="D4639" s="35" t="s">
        <v>136</v>
      </c>
      <c r="E4639" s="35" t="s">
        <v>101</v>
      </c>
      <c r="F4639" s="43">
        <v>2020</v>
      </c>
      <c r="G4639" s="31" t="str">
        <f>VLOOKUP(H4639,'GN and GP categories'!A:B,2,FALSE)</f>
        <v>Gram-positive</v>
      </c>
      <c r="H4639" s="96" t="s">
        <v>75</v>
      </c>
      <c r="I4639" s="31">
        <v>43</v>
      </c>
      <c r="J4639" s="31" t="s">
        <v>15</v>
      </c>
      <c r="K4639" s="31">
        <v>100</v>
      </c>
      <c r="L4639" s="38">
        <f t="shared" si="88"/>
        <v>43</v>
      </c>
    </row>
    <row r="4640" spans="1:12" ht="15.75" thickBot="1">
      <c r="A4640" s="72" t="s">
        <v>164</v>
      </c>
      <c r="B4640" s="72" t="s">
        <v>164</v>
      </c>
      <c r="C4640" s="35" t="s">
        <v>48</v>
      </c>
      <c r="D4640" s="35" t="s">
        <v>136</v>
      </c>
      <c r="E4640" s="35" t="s">
        <v>101</v>
      </c>
      <c r="F4640" s="43">
        <v>2020</v>
      </c>
      <c r="G4640" s="31" t="str">
        <f>VLOOKUP(H4640,'GN and GP categories'!A:B,2,FALSE)</f>
        <v>Gram-positive</v>
      </c>
      <c r="H4640" s="96" t="s">
        <v>75</v>
      </c>
      <c r="I4640" s="31">
        <v>43</v>
      </c>
      <c r="J4640" s="31" t="s">
        <v>22</v>
      </c>
      <c r="K4640" s="31">
        <v>93</v>
      </c>
      <c r="L4640" s="38">
        <f t="shared" si="88"/>
        <v>39.99</v>
      </c>
    </row>
    <row r="4641" spans="1:12" ht="15.75" thickBot="1">
      <c r="A4641" s="72" t="s">
        <v>164</v>
      </c>
      <c r="B4641" s="72" t="s">
        <v>164</v>
      </c>
      <c r="C4641" s="35" t="s">
        <v>48</v>
      </c>
      <c r="D4641" s="35" t="s">
        <v>136</v>
      </c>
      <c r="E4641" s="35" t="s">
        <v>101</v>
      </c>
      <c r="F4641" s="43">
        <v>2020</v>
      </c>
      <c r="G4641" s="31" t="str">
        <f>VLOOKUP(H4641,'GN and GP categories'!A:B,2,FALSE)</f>
        <v>Gram-positive</v>
      </c>
      <c r="H4641" s="96" t="s">
        <v>75</v>
      </c>
      <c r="I4641" s="31">
        <v>43</v>
      </c>
      <c r="J4641" s="31" t="s">
        <v>195</v>
      </c>
      <c r="K4641" s="31">
        <v>98</v>
      </c>
      <c r="L4641" s="38">
        <f t="shared" si="88"/>
        <v>42.14</v>
      </c>
    </row>
    <row r="4642" spans="1:12" ht="15.75" thickBot="1">
      <c r="A4642" s="72" t="s">
        <v>164</v>
      </c>
      <c r="B4642" s="72" t="s">
        <v>164</v>
      </c>
      <c r="C4642" s="35" t="s">
        <v>48</v>
      </c>
      <c r="D4642" s="35" t="s">
        <v>136</v>
      </c>
      <c r="E4642" s="35" t="s">
        <v>101</v>
      </c>
      <c r="F4642" s="43">
        <v>2020</v>
      </c>
      <c r="G4642" s="31" t="str">
        <f>VLOOKUP(H4642,'GN and GP categories'!A:B,2,FALSE)</f>
        <v>Gram-positive</v>
      </c>
      <c r="H4642" s="96" t="s">
        <v>214</v>
      </c>
      <c r="I4642" s="31">
        <v>284</v>
      </c>
      <c r="J4642" s="34" t="s">
        <v>25</v>
      </c>
      <c r="K4642" s="31">
        <v>90</v>
      </c>
      <c r="L4642" s="38">
        <f t="shared" ref="L4642:L4705" si="89">IF(K4642="","",K4642*I4642/100)</f>
        <v>255.6</v>
      </c>
    </row>
    <row r="4643" spans="1:12" ht="15.75" thickBot="1">
      <c r="A4643" s="72" t="s">
        <v>164</v>
      </c>
      <c r="B4643" s="72" t="s">
        <v>164</v>
      </c>
      <c r="C4643" s="35" t="s">
        <v>48</v>
      </c>
      <c r="D4643" s="35" t="s">
        <v>136</v>
      </c>
      <c r="E4643" s="35" t="s">
        <v>101</v>
      </c>
      <c r="F4643" s="43">
        <v>2020</v>
      </c>
      <c r="G4643" s="31" t="str">
        <f>VLOOKUP(H4643,'GN and GP categories'!A:B,2,FALSE)</f>
        <v>Gram-positive</v>
      </c>
      <c r="H4643" s="96" t="s">
        <v>214</v>
      </c>
      <c r="I4643" s="31">
        <v>284</v>
      </c>
      <c r="J4643" s="34" t="s">
        <v>26</v>
      </c>
      <c r="K4643" s="31">
        <v>89</v>
      </c>
      <c r="L4643" s="38">
        <f t="shared" si="89"/>
        <v>252.76</v>
      </c>
    </row>
    <row r="4644" spans="1:12" ht="15.75" thickBot="1">
      <c r="A4644" s="72" t="s">
        <v>164</v>
      </c>
      <c r="B4644" s="72" t="s">
        <v>164</v>
      </c>
      <c r="C4644" s="35" t="s">
        <v>48</v>
      </c>
      <c r="D4644" s="35" t="s">
        <v>136</v>
      </c>
      <c r="E4644" s="35" t="s">
        <v>101</v>
      </c>
      <c r="F4644" s="43">
        <v>2020</v>
      </c>
      <c r="G4644" s="31" t="str">
        <f>VLOOKUP(H4644,'GN and GP categories'!A:B,2,FALSE)</f>
        <v>Gram-positive</v>
      </c>
      <c r="H4644" s="96" t="s">
        <v>214</v>
      </c>
      <c r="I4644" s="31">
        <v>284</v>
      </c>
      <c r="J4644" s="34" t="s">
        <v>14</v>
      </c>
      <c r="K4644" s="31">
        <v>100</v>
      </c>
      <c r="L4644" s="38">
        <f t="shared" si="89"/>
        <v>284</v>
      </c>
    </row>
    <row r="4645" spans="1:12" ht="15.75" thickBot="1">
      <c r="A4645" s="72" t="s">
        <v>164</v>
      </c>
      <c r="B4645" s="72" t="s">
        <v>164</v>
      </c>
      <c r="C4645" s="35" t="s">
        <v>48</v>
      </c>
      <c r="D4645" s="35" t="s">
        <v>136</v>
      </c>
      <c r="E4645" s="35" t="s">
        <v>101</v>
      </c>
      <c r="F4645" s="43">
        <v>2020</v>
      </c>
      <c r="G4645" s="31" t="str">
        <f>VLOOKUP(H4645,'GN and GP categories'!A:B,2,FALSE)</f>
        <v>Gram-positive</v>
      </c>
      <c r="H4645" s="96" t="s">
        <v>214</v>
      </c>
      <c r="I4645" s="31">
        <v>284</v>
      </c>
      <c r="J4645" s="34" t="s">
        <v>34</v>
      </c>
      <c r="K4645" s="31">
        <v>100</v>
      </c>
      <c r="L4645" s="38">
        <f t="shared" si="89"/>
        <v>284</v>
      </c>
    </row>
    <row r="4646" spans="1:12" ht="15.75" thickBot="1">
      <c r="A4646" s="72" t="s">
        <v>164</v>
      </c>
      <c r="B4646" s="72" t="s">
        <v>164</v>
      </c>
      <c r="C4646" s="35" t="s">
        <v>48</v>
      </c>
      <c r="D4646" s="35" t="s">
        <v>136</v>
      </c>
      <c r="E4646" s="35" t="s">
        <v>101</v>
      </c>
      <c r="F4646" s="43">
        <v>2020</v>
      </c>
      <c r="G4646" s="31" t="str">
        <f>VLOOKUP(H4646,'GN and GP categories'!A:B,2,FALSE)</f>
        <v>Gram-positive</v>
      </c>
      <c r="H4646" s="96" t="s">
        <v>215</v>
      </c>
      <c r="I4646" s="31">
        <v>112</v>
      </c>
      <c r="J4646" s="34" t="s">
        <v>25</v>
      </c>
      <c r="K4646" s="31">
        <v>48</v>
      </c>
      <c r="L4646" s="38">
        <f t="shared" si="89"/>
        <v>53.76</v>
      </c>
    </row>
    <row r="4647" spans="1:12" ht="15.75" thickBot="1">
      <c r="A4647" s="72" t="s">
        <v>164</v>
      </c>
      <c r="B4647" s="72" t="s">
        <v>164</v>
      </c>
      <c r="C4647" s="35" t="s">
        <v>48</v>
      </c>
      <c r="D4647" s="35" t="s">
        <v>136</v>
      </c>
      <c r="E4647" s="35" t="s">
        <v>101</v>
      </c>
      <c r="F4647" s="43">
        <v>2020</v>
      </c>
      <c r="G4647" s="31" t="str">
        <f>VLOOKUP(H4647,'GN and GP categories'!A:B,2,FALSE)</f>
        <v>Gram-positive</v>
      </c>
      <c r="H4647" s="96" t="s">
        <v>215</v>
      </c>
      <c r="I4647" s="31">
        <v>112</v>
      </c>
      <c r="J4647" s="34" t="s">
        <v>26</v>
      </c>
      <c r="K4647" s="31">
        <v>40</v>
      </c>
      <c r="L4647" s="38">
        <f t="shared" si="89"/>
        <v>44.8</v>
      </c>
    </row>
    <row r="4648" spans="1:12" ht="15.75" thickBot="1">
      <c r="A4648" s="72" t="s">
        <v>164</v>
      </c>
      <c r="B4648" s="72" t="s">
        <v>164</v>
      </c>
      <c r="C4648" s="35" t="s">
        <v>48</v>
      </c>
      <c r="D4648" s="35" t="s">
        <v>136</v>
      </c>
      <c r="E4648" s="35" t="s">
        <v>101</v>
      </c>
      <c r="F4648" s="43">
        <v>2020</v>
      </c>
      <c r="G4648" s="31" t="str">
        <f>VLOOKUP(H4648,'GN and GP categories'!A:B,2,FALSE)</f>
        <v>Gram-positive</v>
      </c>
      <c r="H4648" s="96" t="s">
        <v>215</v>
      </c>
      <c r="I4648" s="31">
        <v>112</v>
      </c>
      <c r="J4648" s="34" t="s">
        <v>14</v>
      </c>
      <c r="K4648" s="31">
        <v>100</v>
      </c>
      <c r="L4648" s="38">
        <f t="shared" si="89"/>
        <v>112</v>
      </c>
    </row>
    <row r="4649" spans="1:12" ht="15.75" thickBot="1">
      <c r="A4649" s="72" t="s">
        <v>164</v>
      </c>
      <c r="B4649" s="72" t="s">
        <v>164</v>
      </c>
      <c r="C4649" s="35" t="s">
        <v>48</v>
      </c>
      <c r="D4649" s="35" t="s">
        <v>136</v>
      </c>
      <c r="E4649" s="35" t="s">
        <v>101</v>
      </c>
      <c r="F4649" s="43">
        <v>2020</v>
      </c>
      <c r="G4649" s="31" t="str">
        <f>VLOOKUP(H4649,'GN and GP categories'!A:B,2,FALSE)</f>
        <v>Gram-positive</v>
      </c>
      <c r="H4649" s="96" t="s">
        <v>215</v>
      </c>
      <c r="I4649" s="31">
        <v>112</v>
      </c>
      <c r="J4649" s="34" t="s">
        <v>34</v>
      </c>
      <c r="K4649" s="31">
        <v>100</v>
      </c>
      <c r="L4649" s="38">
        <f t="shared" si="89"/>
        <v>112</v>
      </c>
    </row>
    <row r="4650" spans="1:12" ht="15.75" thickBot="1">
      <c r="A4650" s="73" t="s">
        <v>77</v>
      </c>
      <c r="B4650" s="73" t="s">
        <v>315</v>
      </c>
      <c r="C4650" s="35" t="s">
        <v>1</v>
      </c>
      <c r="D4650" s="35" t="s">
        <v>127</v>
      </c>
      <c r="E4650" s="35" t="s">
        <v>2</v>
      </c>
      <c r="F4650" s="43">
        <v>2019</v>
      </c>
      <c r="G4650" s="31" t="str">
        <f>VLOOKUP(H4650,'GN and GP categories'!A:B,2,FALSE)</f>
        <v>Gram-negative</v>
      </c>
      <c r="H4650" s="53" t="s">
        <v>223</v>
      </c>
      <c r="I4650" s="33">
        <v>253</v>
      </c>
      <c r="J4650" s="31" t="s">
        <v>196</v>
      </c>
      <c r="K4650" s="33">
        <v>29</v>
      </c>
      <c r="L4650" s="38">
        <f t="shared" si="89"/>
        <v>73.37</v>
      </c>
    </row>
    <row r="4651" spans="1:12" ht="15.75" thickBot="1">
      <c r="A4651" s="73" t="s">
        <v>77</v>
      </c>
      <c r="B4651" s="73" t="s">
        <v>315</v>
      </c>
      <c r="C4651" s="35" t="s">
        <v>1</v>
      </c>
      <c r="D4651" s="35" t="s">
        <v>127</v>
      </c>
      <c r="E4651" s="35" t="s">
        <v>2</v>
      </c>
      <c r="F4651" s="43">
        <v>2019</v>
      </c>
      <c r="G4651" s="31" t="str">
        <f>VLOOKUP(H4651,'GN and GP categories'!A:B,2,FALSE)</f>
        <v>Gram-negative</v>
      </c>
      <c r="H4651" s="53" t="s">
        <v>223</v>
      </c>
      <c r="I4651" s="33">
        <v>253</v>
      </c>
      <c r="J4651" s="31" t="s">
        <v>13</v>
      </c>
      <c r="K4651" s="33">
        <v>68</v>
      </c>
      <c r="L4651" s="38">
        <f t="shared" si="89"/>
        <v>172.04</v>
      </c>
    </row>
    <row r="4652" spans="1:12" ht="15.75" thickBot="1">
      <c r="A4652" s="73" t="s">
        <v>77</v>
      </c>
      <c r="B4652" s="73" t="s">
        <v>315</v>
      </c>
      <c r="C4652" s="35" t="s">
        <v>1</v>
      </c>
      <c r="D4652" s="35" t="s">
        <v>127</v>
      </c>
      <c r="E4652" s="35" t="s">
        <v>2</v>
      </c>
      <c r="F4652" s="43">
        <v>2019</v>
      </c>
      <c r="G4652" s="31" t="str">
        <f>VLOOKUP(H4652,'GN and GP categories'!A:B,2,FALSE)</f>
        <v>Gram-negative</v>
      </c>
      <c r="H4652" s="53" t="s">
        <v>223</v>
      </c>
      <c r="I4652" s="33">
        <v>253</v>
      </c>
      <c r="J4652" s="31" t="s">
        <v>16</v>
      </c>
      <c r="K4652" s="33">
        <v>80</v>
      </c>
      <c r="L4652" s="38">
        <f t="shared" si="89"/>
        <v>202.4</v>
      </c>
    </row>
    <row r="4653" spans="1:12" ht="15.75" thickBot="1">
      <c r="A4653" s="73" t="s">
        <v>77</v>
      </c>
      <c r="B4653" s="73" t="s">
        <v>315</v>
      </c>
      <c r="C4653" s="35" t="s">
        <v>1</v>
      </c>
      <c r="D4653" s="35" t="s">
        <v>127</v>
      </c>
      <c r="E4653" s="35" t="s">
        <v>2</v>
      </c>
      <c r="F4653" s="43">
        <v>2019</v>
      </c>
      <c r="G4653" s="31" t="str">
        <f>VLOOKUP(H4653,'GN and GP categories'!A:B,2,FALSE)</f>
        <v>Gram-negative</v>
      </c>
      <c r="H4653" s="53" t="s">
        <v>223</v>
      </c>
      <c r="I4653" s="33">
        <v>253</v>
      </c>
      <c r="J4653" s="31" t="s">
        <v>17</v>
      </c>
      <c r="K4653" s="33">
        <v>100</v>
      </c>
      <c r="L4653" s="38">
        <f t="shared" si="89"/>
        <v>253</v>
      </c>
    </row>
    <row r="4654" spans="1:12" ht="15.75" thickBot="1">
      <c r="A4654" s="73" t="s">
        <v>77</v>
      </c>
      <c r="B4654" s="73" t="s">
        <v>315</v>
      </c>
      <c r="C4654" s="35" t="s">
        <v>1</v>
      </c>
      <c r="D4654" s="35" t="s">
        <v>127</v>
      </c>
      <c r="E4654" s="35" t="s">
        <v>2</v>
      </c>
      <c r="F4654" s="43">
        <v>2019</v>
      </c>
      <c r="G4654" s="31" t="str">
        <f>VLOOKUP(H4654,'GN and GP categories'!A:B,2,FALSE)</f>
        <v>Gram-negative</v>
      </c>
      <c r="H4654" s="53" t="s">
        <v>223</v>
      </c>
      <c r="I4654" s="33">
        <v>253</v>
      </c>
      <c r="J4654" s="31" t="s">
        <v>18</v>
      </c>
      <c r="K4654" s="33">
        <v>100</v>
      </c>
      <c r="L4654" s="38">
        <f t="shared" si="89"/>
        <v>253</v>
      </c>
    </row>
    <row r="4655" spans="1:12" ht="15.75" thickBot="1">
      <c r="A4655" s="73" t="s">
        <v>77</v>
      </c>
      <c r="B4655" s="73" t="s">
        <v>315</v>
      </c>
      <c r="C4655" s="35" t="s">
        <v>1</v>
      </c>
      <c r="D4655" s="35" t="s">
        <v>127</v>
      </c>
      <c r="E4655" s="35" t="s">
        <v>2</v>
      </c>
      <c r="F4655" s="43">
        <v>2019</v>
      </c>
      <c r="G4655" s="31" t="str">
        <f>VLOOKUP(H4655,'GN and GP categories'!A:B,2,FALSE)</f>
        <v>Gram-negative</v>
      </c>
      <c r="H4655" s="53" t="s">
        <v>223</v>
      </c>
      <c r="I4655" s="33">
        <v>253</v>
      </c>
      <c r="J4655" s="31" t="s">
        <v>316</v>
      </c>
      <c r="K4655" s="33">
        <v>79</v>
      </c>
      <c r="L4655" s="38">
        <f t="shared" si="89"/>
        <v>199.87</v>
      </c>
    </row>
    <row r="4656" spans="1:12" ht="15.75" thickBot="1">
      <c r="A4656" s="73" t="s">
        <v>77</v>
      </c>
      <c r="B4656" s="73" t="s">
        <v>315</v>
      </c>
      <c r="C4656" s="35" t="s">
        <v>1</v>
      </c>
      <c r="D4656" s="35" t="s">
        <v>127</v>
      </c>
      <c r="E4656" s="35" t="s">
        <v>2</v>
      </c>
      <c r="F4656" s="43">
        <v>2019</v>
      </c>
      <c r="G4656" s="31" t="str">
        <f>VLOOKUP(H4656,'GN and GP categories'!A:B,2,FALSE)</f>
        <v>Gram-negative</v>
      </c>
      <c r="H4656" s="53" t="s">
        <v>223</v>
      </c>
      <c r="I4656" s="33">
        <v>253</v>
      </c>
      <c r="J4656" s="31" t="s">
        <v>84</v>
      </c>
      <c r="K4656" s="33">
        <v>86</v>
      </c>
      <c r="L4656" s="38">
        <f t="shared" si="89"/>
        <v>217.58</v>
      </c>
    </row>
    <row r="4657" spans="1:12" ht="15.75" thickBot="1">
      <c r="A4657" s="73" t="s">
        <v>77</v>
      </c>
      <c r="B4657" s="73" t="s">
        <v>315</v>
      </c>
      <c r="C4657" s="35" t="s">
        <v>1</v>
      </c>
      <c r="D4657" s="35" t="s">
        <v>127</v>
      </c>
      <c r="E4657" s="35" t="s">
        <v>2</v>
      </c>
      <c r="F4657" s="43">
        <v>2019</v>
      </c>
      <c r="G4657" s="31" t="str">
        <f>VLOOKUP(H4657,'GN and GP categories'!A:B,2,FALSE)</f>
        <v>Gram-negative</v>
      </c>
      <c r="H4657" s="53" t="s">
        <v>223</v>
      </c>
      <c r="I4657" s="33">
        <v>253</v>
      </c>
      <c r="J4657" s="31" t="s">
        <v>24</v>
      </c>
      <c r="K4657" s="33">
        <v>86</v>
      </c>
      <c r="L4657" s="38">
        <f t="shared" si="89"/>
        <v>217.58</v>
      </c>
    </row>
    <row r="4658" spans="1:12" ht="15.75" thickBot="1">
      <c r="A4658" s="73" t="s">
        <v>77</v>
      </c>
      <c r="B4658" s="73" t="s">
        <v>315</v>
      </c>
      <c r="C4658" s="35" t="s">
        <v>1</v>
      </c>
      <c r="D4658" s="35" t="s">
        <v>127</v>
      </c>
      <c r="E4658" s="35" t="s">
        <v>2</v>
      </c>
      <c r="F4658" s="43">
        <v>2019</v>
      </c>
      <c r="G4658" s="31" t="str">
        <f>VLOOKUP(H4658,'GN and GP categories'!A:B,2,FALSE)</f>
        <v>Gram-negative</v>
      </c>
      <c r="H4658" s="53" t="s">
        <v>223</v>
      </c>
      <c r="I4658" s="33">
        <v>253</v>
      </c>
      <c r="J4658" s="31" t="s">
        <v>28</v>
      </c>
      <c r="K4658" s="33">
        <v>72</v>
      </c>
      <c r="L4658" s="38">
        <f t="shared" si="89"/>
        <v>182.16</v>
      </c>
    </row>
    <row r="4659" spans="1:12" ht="15.75" thickBot="1">
      <c r="A4659" s="73" t="s">
        <v>77</v>
      </c>
      <c r="B4659" s="73" t="s">
        <v>315</v>
      </c>
      <c r="C4659" s="35" t="s">
        <v>1</v>
      </c>
      <c r="D4659" s="35" t="s">
        <v>127</v>
      </c>
      <c r="E4659" s="35" t="s">
        <v>2</v>
      </c>
      <c r="F4659" s="43">
        <v>2019</v>
      </c>
      <c r="G4659" s="31" t="str">
        <f>VLOOKUP(H4659,'GN and GP categories'!A:B,2,FALSE)</f>
        <v>Gram-negative</v>
      </c>
      <c r="H4659" s="53" t="s">
        <v>223</v>
      </c>
      <c r="I4659" s="33">
        <v>253</v>
      </c>
      <c r="J4659" s="31" t="s">
        <v>30</v>
      </c>
      <c r="K4659" s="33">
        <v>70</v>
      </c>
      <c r="L4659" s="38">
        <f t="shared" si="89"/>
        <v>177.1</v>
      </c>
    </row>
    <row r="4660" spans="1:12" ht="15.75" thickBot="1">
      <c r="A4660" s="73" t="s">
        <v>77</v>
      </c>
      <c r="B4660" s="73" t="s">
        <v>315</v>
      </c>
      <c r="C4660" s="35" t="s">
        <v>1</v>
      </c>
      <c r="D4660" s="35" t="s">
        <v>127</v>
      </c>
      <c r="E4660" s="35" t="s">
        <v>2</v>
      </c>
      <c r="F4660" s="43">
        <v>2019</v>
      </c>
      <c r="G4660" s="31" t="str">
        <f>VLOOKUP(H4660,'GN and GP categories'!A:B,2,FALSE)</f>
        <v>Gram-negative</v>
      </c>
      <c r="H4660" s="53" t="s">
        <v>223</v>
      </c>
      <c r="I4660" s="33">
        <v>253</v>
      </c>
      <c r="J4660" s="31" t="s">
        <v>228</v>
      </c>
      <c r="K4660" s="33">
        <v>98</v>
      </c>
      <c r="L4660" s="38">
        <f t="shared" si="89"/>
        <v>247.94</v>
      </c>
    </row>
    <row r="4661" spans="1:12" ht="15.75" thickBot="1">
      <c r="A4661" s="73" t="s">
        <v>77</v>
      </c>
      <c r="B4661" s="73" t="s">
        <v>315</v>
      </c>
      <c r="C4661" s="35" t="s">
        <v>1</v>
      </c>
      <c r="D4661" s="35" t="s">
        <v>127</v>
      </c>
      <c r="E4661" s="35" t="s">
        <v>2</v>
      </c>
      <c r="F4661" s="43">
        <v>2019</v>
      </c>
      <c r="G4661" s="31" t="str">
        <f>VLOOKUP(H4661,'GN and GP categories'!A:B,2,FALSE)</f>
        <v>Gram-negative</v>
      </c>
      <c r="H4661" s="53" t="s">
        <v>223</v>
      </c>
      <c r="I4661" s="33">
        <v>253</v>
      </c>
      <c r="J4661" s="31" t="s">
        <v>31</v>
      </c>
      <c r="K4661" s="33">
        <v>86</v>
      </c>
      <c r="L4661" s="38">
        <f t="shared" si="89"/>
        <v>217.58</v>
      </c>
    </row>
    <row r="4662" spans="1:12" ht="15.75" thickBot="1">
      <c r="A4662" s="73" t="s">
        <v>77</v>
      </c>
      <c r="B4662" s="73" t="s">
        <v>315</v>
      </c>
      <c r="C4662" s="35" t="s">
        <v>1</v>
      </c>
      <c r="D4662" s="35" t="s">
        <v>127</v>
      </c>
      <c r="E4662" s="35" t="s">
        <v>2</v>
      </c>
      <c r="F4662" s="43">
        <v>2019</v>
      </c>
      <c r="G4662" s="31" t="str">
        <f>VLOOKUP(H4662,'GN and GP categories'!A:B,2,FALSE)</f>
        <v>Gram-negative</v>
      </c>
      <c r="H4662" s="53" t="s">
        <v>223</v>
      </c>
      <c r="I4662" s="33">
        <v>253</v>
      </c>
      <c r="J4662" s="31" t="s">
        <v>32</v>
      </c>
      <c r="K4662" s="33">
        <v>83</v>
      </c>
      <c r="L4662" s="38">
        <f t="shared" si="89"/>
        <v>209.99</v>
      </c>
    </row>
    <row r="4663" spans="1:12" ht="15.75" thickBot="1">
      <c r="A4663" s="73" t="s">
        <v>77</v>
      </c>
      <c r="B4663" s="73" t="s">
        <v>315</v>
      </c>
      <c r="C4663" s="35" t="s">
        <v>1</v>
      </c>
      <c r="D4663" s="35" t="s">
        <v>127</v>
      </c>
      <c r="E4663" s="35" t="s">
        <v>2</v>
      </c>
      <c r="F4663" s="43">
        <v>2019</v>
      </c>
      <c r="G4663" s="31" t="str">
        <f>VLOOKUP(H4663,'GN and GP categories'!A:B,2,FALSE)</f>
        <v>Gram-negative</v>
      </c>
      <c r="H4663" s="53" t="s">
        <v>223</v>
      </c>
      <c r="I4663" s="33">
        <v>253</v>
      </c>
      <c r="J4663" s="31" t="s">
        <v>253</v>
      </c>
      <c r="K4663" s="33">
        <v>99</v>
      </c>
      <c r="L4663" s="38">
        <f t="shared" si="89"/>
        <v>250.47</v>
      </c>
    </row>
    <row r="4664" spans="1:12" ht="15.75" thickBot="1">
      <c r="A4664" s="73" t="s">
        <v>77</v>
      </c>
      <c r="B4664" s="73" t="s">
        <v>315</v>
      </c>
      <c r="C4664" s="35" t="s">
        <v>1</v>
      </c>
      <c r="D4664" s="35" t="s">
        <v>127</v>
      </c>
      <c r="E4664" s="35" t="s">
        <v>2</v>
      </c>
      <c r="F4664" s="43">
        <v>2019</v>
      </c>
      <c r="G4664" s="31" t="str">
        <f>VLOOKUP(H4664,'GN and GP categories'!A:B,2,FALSE)</f>
        <v>Gram-negative</v>
      </c>
      <c r="H4664" s="53" t="s">
        <v>104</v>
      </c>
      <c r="I4664" s="33">
        <v>64</v>
      </c>
      <c r="J4664" s="31" t="s">
        <v>196</v>
      </c>
      <c r="K4664" s="33">
        <v>0</v>
      </c>
      <c r="L4664" s="38">
        <f t="shared" si="89"/>
        <v>0</v>
      </c>
    </row>
    <row r="4665" spans="1:12" ht="15.75" thickBot="1">
      <c r="A4665" s="73" t="s">
        <v>77</v>
      </c>
      <c r="B4665" s="73" t="s">
        <v>315</v>
      </c>
      <c r="C4665" s="35" t="s">
        <v>1</v>
      </c>
      <c r="D4665" s="35" t="s">
        <v>127</v>
      </c>
      <c r="E4665" s="35" t="s">
        <v>2</v>
      </c>
      <c r="F4665" s="43">
        <v>2019</v>
      </c>
      <c r="G4665" s="31" t="str">
        <f>VLOOKUP(H4665,'GN and GP categories'!A:B,2,FALSE)</f>
        <v>Gram-negative</v>
      </c>
      <c r="H4665" s="53" t="s">
        <v>104</v>
      </c>
      <c r="I4665" s="33">
        <v>64</v>
      </c>
      <c r="J4665" s="31" t="s">
        <v>13</v>
      </c>
      <c r="K4665" s="33">
        <v>88</v>
      </c>
      <c r="L4665" s="38">
        <f t="shared" si="89"/>
        <v>56.32</v>
      </c>
    </row>
    <row r="4666" spans="1:12" ht="15.75" thickBot="1">
      <c r="A4666" s="73" t="s">
        <v>77</v>
      </c>
      <c r="B4666" s="73" t="s">
        <v>315</v>
      </c>
      <c r="C4666" s="35" t="s">
        <v>1</v>
      </c>
      <c r="D4666" s="35" t="s">
        <v>127</v>
      </c>
      <c r="E4666" s="35" t="s">
        <v>2</v>
      </c>
      <c r="F4666" s="43">
        <v>2019</v>
      </c>
      <c r="G4666" s="31" t="str">
        <f>VLOOKUP(H4666,'GN and GP categories'!A:B,2,FALSE)</f>
        <v>Gram-negative</v>
      </c>
      <c r="H4666" s="53" t="s">
        <v>104</v>
      </c>
      <c r="I4666" s="33">
        <v>64</v>
      </c>
      <c r="J4666" s="31" t="s">
        <v>16</v>
      </c>
      <c r="K4666" s="33">
        <v>88</v>
      </c>
      <c r="L4666" s="38">
        <f t="shared" si="89"/>
        <v>56.32</v>
      </c>
    </row>
    <row r="4667" spans="1:12" ht="15.75" thickBot="1">
      <c r="A4667" s="73" t="s">
        <v>77</v>
      </c>
      <c r="B4667" s="73" t="s">
        <v>315</v>
      </c>
      <c r="C4667" s="35" t="s">
        <v>1</v>
      </c>
      <c r="D4667" s="35" t="s">
        <v>127</v>
      </c>
      <c r="E4667" s="35" t="s">
        <v>2</v>
      </c>
      <c r="F4667" s="43">
        <v>2019</v>
      </c>
      <c r="G4667" s="31" t="str">
        <f>VLOOKUP(H4667,'GN and GP categories'!A:B,2,FALSE)</f>
        <v>Gram-negative</v>
      </c>
      <c r="H4667" s="53" t="s">
        <v>104</v>
      </c>
      <c r="I4667" s="33">
        <v>64</v>
      </c>
      <c r="J4667" s="31" t="s">
        <v>17</v>
      </c>
      <c r="K4667" s="33">
        <v>100</v>
      </c>
      <c r="L4667" s="38">
        <f t="shared" si="89"/>
        <v>64</v>
      </c>
    </row>
    <row r="4668" spans="1:12" ht="15.75" thickBot="1">
      <c r="A4668" s="73" t="s">
        <v>77</v>
      </c>
      <c r="B4668" s="73" t="s">
        <v>315</v>
      </c>
      <c r="C4668" s="35" t="s">
        <v>1</v>
      </c>
      <c r="D4668" s="35" t="s">
        <v>127</v>
      </c>
      <c r="E4668" s="35" t="s">
        <v>2</v>
      </c>
      <c r="F4668" s="43">
        <v>2019</v>
      </c>
      <c r="G4668" s="31" t="str">
        <f>VLOOKUP(H4668,'GN and GP categories'!A:B,2,FALSE)</f>
        <v>Gram-negative</v>
      </c>
      <c r="H4668" s="53" t="s">
        <v>104</v>
      </c>
      <c r="I4668" s="33">
        <v>64</v>
      </c>
      <c r="J4668" s="31" t="s">
        <v>18</v>
      </c>
      <c r="K4668" s="33">
        <v>100</v>
      </c>
      <c r="L4668" s="38">
        <f t="shared" si="89"/>
        <v>64</v>
      </c>
    </row>
    <row r="4669" spans="1:12" ht="15.75" thickBot="1">
      <c r="A4669" s="73" t="s">
        <v>77</v>
      </c>
      <c r="B4669" s="73" t="s">
        <v>315</v>
      </c>
      <c r="C4669" s="35" t="s">
        <v>1</v>
      </c>
      <c r="D4669" s="35" t="s">
        <v>127</v>
      </c>
      <c r="E4669" s="35" t="s">
        <v>2</v>
      </c>
      <c r="F4669" s="43">
        <v>2019</v>
      </c>
      <c r="G4669" s="31" t="str">
        <f>VLOOKUP(H4669,'GN and GP categories'!A:B,2,FALSE)</f>
        <v>Gram-negative</v>
      </c>
      <c r="H4669" s="53" t="s">
        <v>104</v>
      </c>
      <c r="I4669" s="33">
        <v>64</v>
      </c>
      <c r="J4669" s="31" t="s">
        <v>316</v>
      </c>
      <c r="K4669" s="33">
        <v>86</v>
      </c>
      <c r="L4669" s="38">
        <f t="shared" si="89"/>
        <v>55.04</v>
      </c>
    </row>
    <row r="4670" spans="1:12" ht="15.75" thickBot="1">
      <c r="A4670" s="73" t="s">
        <v>77</v>
      </c>
      <c r="B4670" s="73" t="s">
        <v>315</v>
      </c>
      <c r="C4670" s="35" t="s">
        <v>1</v>
      </c>
      <c r="D4670" s="35" t="s">
        <v>127</v>
      </c>
      <c r="E4670" s="35" t="s">
        <v>2</v>
      </c>
      <c r="F4670" s="43">
        <v>2019</v>
      </c>
      <c r="G4670" s="31" t="str">
        <f>VLOOKUP(H4670,'GN and GP categories'!A:B,2,FALSE)</f>
        <v>Gram-negative</v>
      </c>
      <c r="H4670" s="53" t="s">
        <v>104</v>
      </c>
      <c r="I4670" s="33">
        <v>64</v>
      </c>
      <c r="J4670" s="31" t="s">
        <v>84</v>
      </c>
      <c r="K4670" s="33">
        <v>88</v>
      </c>
      <c r="L4670" s="38">
        <f t="shared" si="89"/>
        <v>56.32</v>
      </c>
    </row>
    <row r="4671" spans="1:12" ht="15.75" thickBot="1">
      <c r="A4671" s="73" t="s">
        <v>77</v>
      </c>
      <c r="B4671" s="73" t="s">
        <v>315</v>
      </c>
      <c r="C4671" s="35" t="s">
        <v>1</v>
      </c>
      <c r="D4671" s="35" t="s">
        <v>127</v>
      </c>
      <c r="E4671" s="35" t="s">
        <v>2</v>
      </c>
      <c r="F4671" s="43">
        <v>2019</v>
      </c>
      <c r="G4671" s="31" t="str">
        <f>VLOOKUP(H4671,'GN and GP categories'!A:B,2,FALSE)</f>
        <v>Gram-negative</v>
      </c>
      <c r="H4671" s="53" t="s">
        <v>104</v>
      </c>
      <c r="I4671" s="33">
        <v>64</v>
      </c>
      <c r="J4671" s="31" t="s">
        <v>24</v>
      </c>
      <c r="K4671" s="33">
        <v>88</v>
      </c>
      <c r="L4671" s="38">
        <f t="shared" si="89"/>
        <v>56.32</v>
      </c>
    </row>
    <row r="4672" spans="1:12" ht="15.75" thickBot="1">
      <c r="A4672" s="73" t="s">
        <v>77</v>
      </c>
      <c r="B4672" s="73" t="s">
        <v>315</v>
      </c>
      <c r="C4672" s="35" t="s">
        <v>1</v>
      </c>
      <c r="D4672" s="35" t="s">
        <v>127</v>
      </c>
      <c r="E4672" s="35" t="s">
        <v>2</v>
      </c>
      <c r="F4672" s="43">
        <v>2019</v>
      </c>
      <c r="G4672" s="31" t="str">
        <f>VLOOKUP(H4672,'GN and GP categories'!A:B,2,FALSE)</f>
        <v>Gram-negative</v>
      </c>
      <c r="H4672" s="53" t="s">
        <v>104</v>
      </c>
      <c r="I4672" s="33">
        <v>64</v>
      </c>
      <c r="J4672" s="31" t="s">
        <v>28</v>
      </c>
      <c r="K4672" s="33">
        <v>88</v>
      </c>
      <c r="L4672" s="38">
        <f t="shared" si="89"/>
        <v>56.32</v>
      </c>
    </row>
    <row r="4673" spans="1:12" ht="15.75" thickBot="1">
      <c r="A4673" s="73" t="s">
        <v>77</v>
      </c>
      <c r="B4673" s="73" t="s">
        <v>315</v>
      </c>
      <c r="C4673" s="35" t="s">
        <v>1</v>
      </c>
      <c r="D4673" s="35" t="s">
        <v>127</v>
      </c>
      <c r="E4673" s="35" t="s">
        <v>2</v>
      </c>
      <c r="F4673" s="43">
        <v>2019</v>
      </c>
      <c r="G4673" s="31" t="str">
        <f>VLOOKUP(H4673,'GN and GP categories'!A:B,2,FALSE)</f>
        <v>Gram-negative</v>
      </c>
      <c r="H4673" s="53" t="s">
        <v>104</v>
      </c>
      <c r="I4673" s="33">
        <v>64</v>
      </c>
      <c r="J4673" s="31" t="s">
        <v>30</v>
      </c>
      <c r="K4673" s="33">
        <v>88</v>
      </c>
      <c r="L4673" s="38">
        <f t="shared" si="89"/>
        <v>56.32</v>
      </c>
    </row>
    <row r="4674" spans="1:12" ht="15.75" thickBot="1">
      <c r="A4674" s="73" t="s">
        <v>77</v>
      </c>
      <c r="B4674" s="73" t="s">
        <v>315</v>
      </c>
      <c r="C4674" s="35" t="s">
        <v>1</v>
      </c>
      <c r="D4674" s="35" t="s">
        <v>127</v>
      </c>
      <c r="E4674" s="35" t="s">
        <v>2</v>
      </c>
      <c r="F4674" s="43">
        <v>2019</v>
      </c>
      <c r="G4674" s="31" t="str">
        <f>VLOOKUP(H4674,'GN and GP categories'!A:B,2,FALSE)</f>
        <v>Gram-negative</v>
      </c>
      <c r="H4674" s="53" t="s">
        <v>104</v>
      </c>
      <c r="I4674" s="33">
        <v>64</v>
      </c>
      <c r="J4674" s="31" t="s">
        <v>228</v>
      </c>
      <c r="K4674" s="33">
        <v>27</v>
      </c>
      <c r="L4674" s="38">
        <f t="shared" si="89"/>
        <v>17.28</v>
      </c>
    </row>
    <row r="4675" spans="1:12" ht="15.75" thickBot="1">
      <c r="A4675" s="73" t="s">
        <v>77</v>
      </c>
      <c r="B4675" s="73" t="s">
        <v>315</v>
      </c>
      <c r="C4675" s="35" t="s">
        <v>1</v>
      </c>
      <c r="D4675" s="35" t="s">
        <v>127</v>
      </c>
      <c r="E4675" s="35" t="s">
        <v>2</v>
      </c>
      <c r="F4675" s="43">
        <v>2019</v>
      </c>
      <c r="G4675" s="31" t="str">
        <f>VLOOKUP(H4675,'GN and GP categories'!A:B,2,FALSE)</f>
        <v>Gram-negative</v>
      </c>
      <c r="H4675" s="53" t="s">
        <v>104</v>
      </c>
      <c r="I4675" s="33">
        <v>64</v>
      </c>
      <c r="J4675" s="31" t="s">
        <v>31</v>
      </c>
      <c r="K4675" s="33">
        <v>92</v>
      </c>
      <c r="L4675" s="38">
        <f t="shared" si="89"/>
        <v>58.88</v>
      </c>
    </row>
    <row r="4676" spans="1:12" ht="15.75" thickBot="1">
      <c r="A4676" s="73" t="s">
        <v>77</v>
      </c>
      <c r="B4676" s="73" t="s">
        <v>315</v>
      </c>
      <c r="C4676" s="35" t="s">
        <v>1</v>
      </c>
      <c r="D4676" s="35" t="s">
        <v>127</v>
      </c>
      <c r="E4676" s="35" t="s">
        <v>2</v>
      </c>
      <c r="F4676" s="43">
        <v>2019</v>
      </c>
      <c r="G4676" s="31" t="str">
        <f>VLOOKUP(H4676,'GN and GP categories'!A:B,2,FALSE)</f>
        <v>Gram-negative</v>
      </c>
      <c r="H4676" s="53" t="s">
        <v>104</v>
      </c>
      <c r="I4676" s="33">
        <v>64</v>
      </c>
      <c r="J4676" s="31" t="s">
        <v>32</v>
      </c>
      <c r="K4676" s="33">
        <v>87</v>
      </c>
      <c r="L4676" s="38">
        <f t="shared" si="89"/>
        <v>55.68</v>
      </c>
    </row>
    <row r="4677" spans="1:12" ht="15.75" thickBot="1">
      <c r="A4677" s="73" t="s">
        <v>77</v>
      </c>
      <c r="B4677" s="73" t="s">
        <v>315</v>
      </c>
      <c r="C4677" s="35" t="s">
        <v>1</v>
      </c>
      <c r="D4677" s="35" t="s">
        <v>127</v>
      </c>
      <c r="E4677" s="35" t="s">
        <v>2</v>
      </c>
      <c r="F4677" s="43">
        <v>2019</v>
      </c>
      <c r="G4677" s="31" t="str">
        <f>VLOOKUP(H4677,'GN and GP categories'!A:B,2,FALSE)</f>
        <v>Gram-negative</v>
      </c>
      <c r="H4677" s="53" t="s">
        <v>104</v>
      </c>
      <c r="I4677" s="33">
        <v>64</v>
      </c>
      <c r="J4677" s="31" t="s">
        <v>253</v>
      </c>
      <c r="K4677" s="33">
        <v>100</v>
      </c>
      <c r="L4677" s="38">
        <f t="shared" si="89"/>
        <v>64</v>
      </c>
    </row>
    <row r="4678" spans="1:12" ht="15.75" thickBot="1">
      <c r="A4678" s="73" t="s">
        <v>77</v>
      </c>
      <c r="B4678" s="73" t="s">
        <v>315</v>
      </c>
      <c r="C4678" s="35" t="s">
        <v>1</v>
      </c>
      <c r="D4678" s="35" t="s">
        <v>127</v>
      </c>
      <c r="E4678" s="35" t="s">
        <v>2</v>
      </c>
      <c r="F4678" s="43">
        <v>2019</v>
      </c>
      <c r="G4678" s="31" t="str">
        <f>VLOOKUP(H4678,'GN and GP categories'!A:B,2,FALSE)</f>
        <v>Gram-negative</v>
      </c>
      <c r="H4678" s="53" t="s">
        <v>4</v>
      </c>
      <c r="I4678" s="33">
        <v>32</v>
      </c>
      <c r="J4678" s="31" t="s">
        <v>16</v>
      </c>
      <c r="K4678" s="33">
        <v>91</v>
      </c>
      <c r="L4678" s="38">
        <f t="shared" si="89"/>
        <v>29.12</v>
      </c>
    </row>
    <row r="4679" spans="1:12" ht="15.75" thickBot="1">
      <c r="A4679" s="73" t="s">
        <v>77</v>
      </c>
      <c r="B4679" s="73" t="s">
        <v>315</v>
      </c>
      <c r="C4679" s="35" t="s">
        <v>1</v>
      </c>
      <c r="D4679" s="35" t="s">
        <v>127</v>
      </c>
      <c r="E4679" s="35" t="s">
        <v>2</v>
      </c>
      <c r="F4679" s="43">
        <v>2019</v>
      </c>
      <c r="G4679" s="31" t="str">
        <f>VLOOKUP(H4679,'GN and GP categories'!A:B,2,FALSE)</f>
        <v>Gram-negative</v>
      </c>
      <c r="H4679" s="53" t="s">
        <v>4</v>
      </c>
      <c r="I4679" s="33">
        <v>32</v>
      </c>
      <c r="J4679" s="31" t="s">
        <v>17</v>
      </c>
      <c r="K4679" s="33">
        <v>91</v>
      </c>
      <c r="L4679" s="38">
        <f t="shared" si="89"/>
        <v>29.12</v>
      </c>
    </row>
    <row r="4680" spans="1:12" ht="15.75" thickBot="1">
      <c r="A4680" s="73" t="s">
        <v>77</v>
      </c>
      <c r="B4680" s="73" t="s">
        <v>315</v>
      </c>
      <c r="C4680" s="35" t="s">
        <v>1</v>
      </c>
      <c r="D4680" s="35" t="s">
        <v>127</v>
      </c>
      <c r="E4680" s="35" t="s">
        <v>2</v>
      </c>
      <c r="F4680" s="43">
        <v>2019</v>
      </c>
      <c r="G4680" s="31" t="str">
        <f>VLOOKUP(H4680,'GN and GP categories'!A:B,2,FALSE)</f>
        <v>Gram-negative</v>
      </c>
      <c r="H4680" s="53" t="s">
        <v>4</v>
      </c>
      <c r="I4680" s="33">
        <v>32</v>
      </c>
      <c r="J4680" s="31" t="s">
        <v>24</v>
      </c>
      <c r="K4680" s="33">
        <v>97</v>
      </c>
      <c r="L4680" s="38">
        <f t="shared" si="89"/>
        <v>31.04</v>
      </c>
    </row>
    <row r="4681" spans="1:12" ht="15.75" thickBot="1">
      <c r="A4681" s="73" t="s">
        <v>77</v>
      </c>
      <c r="B4681" s="73" t="s">
        <v>315</v>
      </c>
      <c r="C4681" s="35" t="s">
        <v>1</v>
      </c>
      <c r="D4681" s="35" t="s">
        <v>127</v>
      </c>
      <c r="E4681" s="35" t="s">
        <v>2</v>
      </c>
      <c r="F4681" s="43">
        <v>2019</v>
      </c>
      <c r="G4681" s="31" t="str">
        <f>VLOOKUP(H4681,'GN and GP categories'!A:B,2,FALSE)</f>
        <v>Gram-negative</v>
      </c>
      <c r="H4681" s="53" t="s">
        <v>4</v>
      </c>
      <c r="I4681" s="33">
        <v>32</v>
      </c>
      <c r="J4681" s="31" t="s">
        <v>28</v>
      </c>
      <c r="K4681" s="33">
        <v>94</v>
      </c>
      <c r="L4681" s="38">
        <f t="shared" si="89"/>
        <v>30.08</v>
      </c>
    </row>
    <row r="4682" spans="1:12" ht="15.75" thickBot="1">
      <c r="A4682" s="73" t="s">
        <v>77</v>
      </c>
      <c r="B4682" s="73" t="s">
        <v>315</v>
      </c>
      <c r="C4682" s="35" t="s">
        <v>1</v>
      </c>
      <c r="D4682" s="35" t="s">
        <v>127</v>
      </c>
      <c r="E4682" s="35" t="s">
        <v>2</v>
      </c>
      <c r="F4682" s="43">
        <v>2019</v>
      </c>
      <c r="G4682" s="31" t="str">
        <f>VLOOKUP(H4682,'GN and GP categories'!A:B,2,FALSE)</f>
        <v>Gram-negative</v>
      </c>
      <c r="H4682" s="53" t="s">
        <v>4</v>
      </c>
      <c r="I4682" s="33">
        <v>32</v>
      </c>
      <c r="J4682" s="31" t="s">
        <v>31</v>
      </c>
      <c r="K4682" s="33">
        <v>97</v>
      </c>
      <c r="L4682" s="38">
        <f t="shared" si="89"/>
        <v>31.04</v>
      </c>
    </row>
    <row r="4683" spans="1:12" ht="15.75" thickBot="1">
      <c r="A4683" s="73" t="s">
        <v>77</v>
      </c>
      <c r="B4683" s="73" t="s">
        <v>315</v>
      </c>
      <c r="C4683" s="35" t="s">
        <v>1</v>
      </c>
      <c r="D4683" s="35" t="s">
        <v>127</v>
      </c>
      <c r="E4683" s="35" t="s">
        <v>2</v>
      </c>
      <c r="F4683" s="43">
        <v>2019</v>
      </c>
      <c r="G4683" s="31" t="str">
        <f>VLOOKUP(H4683,'GN and GP categories'!A:B,2,FALSE)</f>
        <v>Gram-negative</v>
      </c>
      <c r="H4683" s="53" t="s">
        <v>4</v>
      </c>
      <c r="I4683" s="33">
        <v>32</v>
      </c>
      <c r="J4683" s="31" t="s">
        <v>32</v>
      </c>
      <c r="K4683" s="33">
        <v>100</v>
      </c>
      <c r="L4683" s="38">
        <f t="shared" si="89"/>
        <v>32</v>
      </c>
    </row>
    <row r="4684" spans="1:12" ht="15.75" thickBot="1">
      <c r="A4684" s="73" t="s">
        <v>77</v>
      </c>
      <c r="B4684" s="73" t="s">
        <v>315</v>
      </c>
      <c r="C4684" s="35" t="s">
        <v>1</v>
      </c>
      <c r="D4684" s="35" t="s">
        <v>127</v>
      </c>
      <c r="E4684" s="35" t="s">
        <v>2</v>
      </c>
      <c r="F4684" s="43">
        <v>2019</v>
      </c>
      <c r="G4684" s="31" t="str">
        <f>VLOOKUP(H4684,'GN and GP categories'!A:B,2,FALSE)</f>
        <v>Gram-negative</v>
      </c>
      <c r="H4684" s="53" t="s">
        <v>4</v>
      </c>
      <c r="I4684" s="33">
        <v>32</v>
      </c>
      <c r="J4684" s="31" t="s">
        <v>253</v>
      </c>
      <c r="K4684" s="33">
        <v>97</v>
      </c>
      <c r="L4684" s="38">
        <f t="shared" si="89"/>
        <v>31.04</v>
      </c>
    </row>
    <row r="4685" spans="1:12" ht="15.75" thickBot="1">
      <c r="A4685" s="73" t="s">
        <v>77</v>
      </c>
      <c r="B4685" s="73" t="s">
        <v>315</v>
      </c>
      <c r="C4685" s="35" t="s">
        <v>1</v>
      </c>
      <c r="D4685" s="35" t="s">
        <v>127</v>
      </c>
      <c r="E4685" s="35" t="s">
        <v>2</v>
      </c>
      <c r="F4685" s="43">
        <v>2019</v>
      </c>
      <c r="G4685" s="31" t="str">
        <f>VLOOKUP(H4685,'GN and GP categories'!A:B,2,FALSE)</f>
        <v>Gram-negative</v>
      </c>
      <c r="H4685" s="53" t="s">
        <v>100</v>
      </c>
      <c r="I4685" s="33">
        <v>27</v>
      </c>
      <c r="J4685" s="31" t="s">
        <v>196</v>
      </c>
      <c r="K4685" s="33">
        <v>0</v>
      </c>
      <c r="L4685" s="38">
        <f t="shared" si="89"/>
        <v>0</v>
      </c>
    </row>
    <row r="4686" spans="1:12" ht="15.75" thickBot="1">
      <c r="A4686" s="73" t="s">
        <v>77</v>
      </c>
      <c r="B4686" s="73" t="s">
        <v>315</v>
      </c>
      <c r="C4686" s="35" t="s">
        <v>1</v>
      </c>
      <c r="D4686" s="35" t="s">
        <v>127</v>
      </c>
      <c r="E4686" s="35" t="s">
        <v>2</v>
      </c>
      <c r="F4686" s="43">
        <v>2019</v>
      </c>
      <c r="G4686" s="31" t="str">
        <f>VLOOKUP(H4686,'GN and GP categories'!A:B,2,FALSE)</f>
        <v>Gram-negative</v>
      </c>
      <c r="H4686" s="53" t="s">
        <v>100</v>
      </c>
      <c r="I4686" s="33">
        <v>27</v>
      </c>
      <c r="J4686" s="31" t="s">
        <v>13</v>
      </c>
      <c r="K4686" s="33">
        <v>0</v>
      </c>
      <c r="L4686" s="38">
        <f t="shared" si="89"/>
        <v>0</v>
      </c>
    </row>
    <row r="4687" spans="1:12" ht="15.75" thickBot="1">
      <c r="A4687" s="73" t="s">
        <v>77</v>
      </c>
      <c r="B4687" s="73" t="s">
        <v>315</v>
      </c>
      <c r="C4687" s="35" t="s">
        <v>1</v>
      </c>
      <c r="D4687" s="35" t="s">
        <v>127</v>
      </c>
      <c r="E4687" s="35" t="s">
        <v>2</v>
      </c>
      <c r="F4687" s="43">
        <v>2019</v>
      </c>
      <c r="G4687" s="31" t="str">
        <f>VLOOKUP(H4687,'GN and GP categories'!A:B,2,FALSE)</f>
        <v>Gram-negative</v>
      </c>
      <c r="H4687" s="53" t="s">
        <v>100</v>
      </c>
      <c r="I4687" s="33">
        <v>27</v>
      </c>
      <c r="J4687" s="31" t="s">
        <v>16</v>
      </c>
      <c r="K4687" s="33">
        <v>0</v>
      </c>
      <c r="L4687" s="38">
        <f t="shared" si="89"/>
        <v>0</v>
      </c>
    </row>
    <row r="4688" spans="1:12" ht="15.75" thickBot="1">
      <c r="A4688" s="73" t="s">
        <v>77</v>
      </c>
      <c r="B4688" s="73" t="s">
        <v>315</v>
      </c>
      <c r="C4688" s="35" t="s">
        <v>1</v>
      </c>
      <c r="D4688" s="35" t="s">
        <v>127</v>
      </c>
      <c r="E4688" s="35" t="s">
        <v>2</v>
      </c>
      <c r="F4688" s="43">
        <v>2019</v>
      </c>
      <c r="G4688" s="31" t="str">
        <f>VLOOKUP(H4688,'GN and GP categories'!A:B,2,FALSE)</f>
        <v>Gram-negative</v>
      </c>
      <c r="H4688" s="53" t="s">
        <v>100</v>
      </c>
      <c r="I4688" s="33">
        <v>27</v>
      </c>
      <c r="J4688" s="31" t="s">
        <v>17</v>
      </c>
      <c r="K4688" s="33">
        <v>96</v>
      </c>
      <c r="L4688" s="38">
        <f t="shared" si="89"/>
        <v>25.92</v>
      </c>
    </row>
    <row r="4689" spans="1:12" ht="15.75" thickBot="1">
      <c r="A4689" s="73" t="s">
        <v>77</v>
      </c>
      <c r="B4689" s="73" t="s">
        <v>315</v>
      </c>
      <c r="C4689" s="35" t="s">
        <v>1</v>
      </c>
      <c r="D4689" s="35" t="s">
        <v>127</v>
      </c>
      <c r="E4689" s="35" t="s">
        <v>2</v>
      </c>
      <c r="F4689" s="43">
        <v>2019</v>
      </c>
      <c r="G4689" s="31" t="str">
        <f>VLOOKUP(H4689,'GN and GP categories'!A:B,2,FALSE)</f>
        <v>Gram-negative</v>
      </c>
      <c r="H4689" s="53" t="s">
        <v>100</v>
      </c>
      <c r="I4689" s="33">
        <v>27</v>
      </c>
      <c r="J4689" s="31" t="s">
        <v>18</v>
      </c>
      <c r="K4689" s="33">
        <v>74</v>
      </c>
      <c r="L4689" s="38">
        <f t="shared" si="89"/>
        <v>19.98</v>
      </c>
    </row>
    <row r="4690" spans="1:12" ht="15.75" thickBot="1">
      <c r="A4690" s="73" t="s">
        <v>77</v>
      </c>
      <c r="B4690" s="73" t="s">
        <v>315</v>
      </c>
      <c r="C4690" s="35" t="s">
        <v>1</v>
      </c>
      <c r="D4690" s="35" t="s">
        <v>127</v>
      </c>
      <c r="E4690" s="35" t="s">
        <v>2</v>
      </c>
      <c r="F4690" s="43">
        <v>2019</v>
      </c>
      <c r="G4690" s="31" t="str">
        <f>VLOOKUP(H4690,'GN and GP categories'!A:B,2,FALSE)</f>
        <v>Gram-negative</v>
      </c>
      <c r="H4690" s="53" t="s">
        <v>100</v>
      </c>
      <c r="I4690" s="33">
        <v>27</v>
      </c>
      <c r="J4690" s="31" t="s">
        <v>20</v>
      </c>
      <c r="K4690" s="33">
        <v>0</v>
      </c>
      <c r="L4690" s="38">
        <f t="shared" si="89"/>
        <v>0</v>
      </c>
    </row>
    <row r="4691" spans="1:12" ht="15.75" thickBot="1">
      <c r="A4691" s="73" t="s">
        <v>77</v>
      </c>
      <c r="B4691" s="73" t="s">
        <v>315</v>
      </c>
      <c r="C4691" s="35" t="s">
        <v>1</v>
      </c>
      <c r="D4691" s="35" t="s">
        <v>127</v>
      </c>
      <c r="E4691" s="35" t="s">
        <v>2</v>
      </c>
      <c r="F4691" s="43">
        <v>2019</v>
      </c>
      <c r="G4691" s="31" t="str">
        <f>VLOOKUP(H4691,'GN and GP categories'!A:B,2,FALSE)</f>
        <v>Gram-negative</v>
      </c>
      <c r="H4691" s="53" t="s">
        <v>100</v>
      </c>
      <c r="I4691" s="33">
        <v>27</v>
      </c>
      <c r="J4691" s="31" t="s">
        <v>316</v>
      </c>
      <c r="K4691" s="33">
        <v>0</v>
      </c>
      <c r="L4691" s="38">
        <f t="shared" si="89"/>
        <v>0</v>
      </c>
    </row>
    <row r="4692" spans="1:12" ht="15.75" thickBot="1">
      <c r="A4692" s="73" t="s">
        <v>77</v>
      </c>
      <c r="B4692" s="73" t="s">
        <v>315</v>
      </c>
      <c r="C4692" s="35" t="s">
        <v>1</v>
      </c>
      <c r="D4692" s="35" t="s">
        <v>127</v>
      </c>
      <c r="E4692" s="35" t="s">
        <v>2</v>
      </c>
      <c r="F4692" s="43">
        <v>2019</v>
      </c>
      <c r="G4692" s="31" t="str">
        <f>VLOOKUP(H4692,'GN and GP categories'!A:B,2,FALSE)</f>
        <v>Gram-negative</v>
      </c>
      <c r="H4692" s="53" t="s">
        <v>100</v>
      </c>
      <c r="I4692" s="33">
        <v>27</v>
      </c>
      <c r="J4692" s="31" t="s">
        <v>84</v>
      </c>
      <c r="K4692" s="33">
        <v>0</v>
      </c>
      <c r="L4692" s="38">
        <f t="shared" si="89"/>
        <v>0</v>
      </c>
    </row>
    <row r="4693" spans="1:12" ht="15.75" thickBot="1">
      <c r="A4693" s="73" t="s">
        <v>77</v>
      </c>
      <c r="B4693" s="73" t="s">
        <v>315</v>
      </c>
      <c r="C4693" s="35" t="s">
        <v>1</v>
      </c>
      <c r="D4693" s="35" t="s">
        <v>127</v>
      </c>
      <c r="E4693" s="35" t="s">
        <v>2</v>
      </c>
      <c r="F4693" s="43">
        <v>2019</v>
      </c>
      <c r="G4693" s="31" t="str">
        <f>VLOOKUP(H4693,'GN and GP categories'!A:B,2,FALSE)</f>
        <v>Gram-negative</v>
      </c>
      <c r="H4693" s="53" t="s">
        <v>100</v>
      </c>
      <c r="I4693" s="33">
        <v>27</v>
      </c>
      <c r="J4693" s="31" t="s">
        <v>24</v>
      </c>
      <c r="K4693" s="33">
        <v>0</v>
      </c>
      <c r="L4693" s="38">
        <f t="shared" si="89"/>
        <v>0</v>
      </c>
    </row>
    <row r="4694" spans="1:12" ht="15.75" thickBot="1">
      <c r="A4694" s="73" t="s">
        <v>77</v>
      </c>
      <c r="B4694" s="73" t="s">
        <v>315</v>
      </c>
      <c r="C4694" s="35" t="s">
        <v>1</v>
      </c>
      <c r="D4694" s="35" t="s">
        <v>127</v>
      </c>
      <c r="E4694" s="35" t="s">
        <v>2</v>
      </c>
      <c r="F4694" s="43">
        <v>2019</v>
      </c>
      <c r="G4694" s="31" t="str">
        <f>VLOOKUP(H4694,'GN and GP categories'!A:B,2,FALSE)</f>
        <v>Gram-negative</v>
      </c>
      <c r="H4694" s="53" t="s">
        <v>100</v>
      </c>
      <c r="I4694" s="33">
        <v>27</v>
      </c>
      <c r="J4694" s="31" t="s">
        <v>306</v>
      </c>
      <c r="K4694" s="33">
        <v>0</v>
      </c>
      <c r="L4694" s="38">
        <f t="shared" si="89"/>
        <v>0</v>
      </c>
    </row>
    <row r="4695" spans="1:12" ht="15.75" thickBot="1">
      <c r="A4695" s="73" t="s">
        <v>77</v>
      </c>
      <c r="B4695" s="73" t="s">
        <v>315</v>
      </c>
      <c r="C4695" s="35" t="s">
        <v>1</v>
      </c>
      <c r="D4695" s="35" t="s">
        <v>127</v>
      </c>
      <c r="E4695" s="35" t="s">
        <v>2</v>
      </c>
      <c r="F4695" s="43">
        <v>2019</v>
      </c>
      <c r="G4695" s="31" t="str">
        <f>VLOOKUP(H4695,'GN and GP categories'!A:B,2,FALSE)</f>
        <v>Gram-negative</v>
      </c>
      <c r="H4695" s="53" t="s">
        <v>100</v>
      </c>
      <c r="I4695" s="33">
        <v>27</v>
      </c>
      <c r="J4695" s="31" t="s">
        <v>28</v>
      </c>
      <c r="K4695" s="33">
        <v>93</v>
      </c>
      <c r="L4695" s="38">
        <f t="shared" si="89"/>
        <v>25.11</v>
      </c>
    </row>
    <row r="4696" spans="1:12" ht="15.75" thickBot="1">
      <c r="A4696" s="73" t="s">
        <v>77</v>
      </c>
      <c r="B4696" s="73" t="s">
        <v>315</v>
      </c>
      <c r="C4696" s="35" t="s">
        <v>1</v>
      </c>
      <c r="D4696" s="35" t="s">
        <v>127</v>
      </c>
      <c r="E4696" s="35" t="s">
        <v>2</v>
      </c>
      <c r="F4696" s="43">
        <v>2019</v>
      </c>
      <c r="G4696" s="31" t="str">
        <f>VLOOKUP(H4696,'GN and GP categories'!A:B,2,FALSE)</f>
        <v>Gram-negative</v>
      </c>
      <c r="H4696" s="53" t="s">
        <v>100</v>
      </c>
      <c r="I4696" s="33">
        <v>27</v>
      </c>
      <c r="J4696" s="31" t="s">
        <v>30</v>
      </c>
      <c r="K4696" s="33">
        <v>89</v>
      </c>
      <c r="L4696" s="38">
        <f t="shared" si="89"/>
        <v>24.03</v>
      </c>
    </row>
    <row r="4697" spans="1:12" ht="15.75" thickBot="1">
      <c r="A4697" s="73" t="s">
        <v>77</v>
      </c>
      <c r="B4697" s="73" t="s">
        <v>315</v>
      </c>
      <c r="C4697" s="35" t="s">
        <v>1</v>
      </c>
      <c r="D4697" s="35" t="s">
        <v>127</v>
      </c>
      <c r="E4697" s="35" t="s">
        <v>2</v>
      </c>
      <c r="F4697" s="43">
        <v>2019</v>
      </c>
      <c r="G4697" s="31" t="str">
        <f>VLOOKUP(H4697,'GN and GP categories'!A:B,2,FALSE)</f>
        <v>Gram-negative</v>
      </c>
      <c r="H4697" s="53" t="s">
        <v>100</v>
      </c>
      <c r="I4697" s="33">
        <v>27</v>
      </c>
      <c r="J4697" s="31" t="s">
        <v>228</v>
      </c>
      <c r="K4697" s="33">
        <v>33</v>
      </c>
      <c r="L4697" s="38">
        <f t="shared" si="89"/>
        <v>8.91</v>
      </c>
    </row>
    <row r="4698" spans="1:12" ht="15.75" thickBot="1">
      <c r="A4698" s="73" t="s">
        <v>77</v>
      </c>
      <c r="B4698" s="73" t="s">
        <v>315</v>
      </c>
      <c r="C4698" s="35" t="s">
        <v>1</v>
      </c>
      <c r="D4698" s="35" t="s">
        <v>127</v>
      </c>
      <c r="E4698" s="35" t="s">
        <v>2</v>
      </c>
      <c r="F4698" s="43">
        <v>2019</v>
      </c>
      <c r="G4698" s="31" t="str">
        <f>VLOOKUP(H4698,'GN and GP categories'!A:B,2,FALSE)</f>
        <v>Gram-negative</v>
      </c>
      <c r="H4698" s="53" t="s">
        <v>100</v>
      </c>
      <c r="I4698" s="33">
        <v>27</v>
      </c>
      <c r="J4698" s="31" t="s">
        <v>31</v>
      </c>
      <c r="K4698" s="33">
        <v>93</v>
      </c>
      <c r="L4698" s="38">
        <f t="shared" si="89"/>
        <v>25.11</v>
      </c>
    </row>
    <row r="4699" spans="1:12" ht="15.75" thickBot="1">
      <c r="A4699" s="73" t="s">
        <v>77</v>
      </c>
      <c r="B4699" s="73" t="s">
        <v>315</v>
      </c>
      <c r="C4699" s="35" t="s">
        <v>1</v>
      </c>
      <c r="D4699" s="35" t="s">
        <v>127</v>
      </c>
      <c r="E4699" s="35" t="s">
        <v>2</v>
      </c>
      <c r="F4699" s="43">
        <v>2019</v>
      </c>
      <c r="G4699" s="31" t="str">
        <f>VLOOKUP(H4699,'GN and GP categories'!A:B,2,FALSE)</f>
        <v>Gram-negative</v>
      </c>
      <c r="H4699" s="53" t="s">
        <v>100</v>
      </c>
      <c r="I4699" s="33">
        <v>27</v>
      </c>
      <c r="J4699" t="s">
        <v>32</v>
      </c>
      <c r="K4699" s="33">
        <v>89</v>
      </c>
      <c r="L4699" s="38">
        <f t="shared" si="89"/>
        <v>24.03</v>
      </c>
    </row>
    <row r="4700" spans="1:12" ht="15.75" thickBot="1">
      <c r="A4700" s="73" t="s">
        <v>77</v>
      </c>
      <c r="B4700" s="73" t="s">
        <v>315</v>
      </c>
      <c r="C4700" s="35" t="s">
        <v>1</v>
      </c>
      <c r="D4700" s="35" t="s">
        <v>127</v>
      </c>
      <c r="E4700" s="35" t="s">
        <v>2</v>
      </c>
      <c r="F4700" s="43">
        <v>2019</v>
      </c>
      <c r="G4700" s="31" t="str">
        <f>VLOOKUP(H4700,'GN and GP categories'!A:B,2,FALSE)</f>
        <v>Gram-negative</v>
      </c>
      <c r="H4700" s="53" t="s">
        <v>100</v>
      </c>
      <c r="I4700" s="33">
        <v>27</v>
      </c>
      <c r="J4700" t="s">
        <v>253</v>
      </c>
      <c r="K4700" s="33">
        <v>100</v>
      </c>
      <c r="L4700" s="38">
        <f t="shared" si="89"/>
        <v>27</v>
      </c>
    </row>
    <row r="4701" spans="1:12" ht="15.75" thickBot="1">
      <c r="A4701" s="73" t="s">
        <v>77</v>
      </c>
      <c r="B4701" s="73" t="s">
        <v>315</v>
      </c>
      <c r="C4701" s="35" t="s">
        <v>1</v>
      </c>
      <c r="D4701" s="35" t="s">
        <v>127</v>
      </c>
      <c r="E4701" s="35" t="s">
        <v>2</v>
      </c>
      <c r="F4701" s="43">
        <v>2019</v>
      </c>
      <c r="G4701" s="31" t="str">
        <f>VLOOKUP(H4701,'GN and GP categories'!A:B,2,FALSE)</f>
        <v>Gram-negative</v>
      </c>
      <c r="H4701" s="53" t="s">
        <v>108</v>
      </c>
      <c r="I4701" s="33">
        <v>23</v>
      </c>
      <c r="J4701" t="s">
        <v>196</v>
      </c>
      <c r="K4701" s="33">
        <v>75</v>
      </c>
      <c r="L4701" s="38">
        <f t="shared" si="89"/>
        <v>17.25</v>
      </c>
    </row>
    <row r="4702" spans="1:12" ht="15.75" thickBot="1">
      <c r="A4702" s="73" t="s">
        <v>77</v>
      </c>
      <c r="B4702" s="73" t="s">
        <v>315</v>
      </c>
      <c r="C4702" s="35" t="s">
        <v>1</v>
      </c>
      <c r="D4702" s="35" t="s">
        <v>127</v>
      </c>
      <c r="E4702" s="35" t="s">
        <v>2</v>
      </c>
      <c r="F4702" s="43">
        <v>2019</v>
      </c>
      <c r="G4702" s="31" t="str">
        <f>VLOOKUP(H4702,'GN and GP categories'!A:B,2,FALSE)</f>
        <v>Gram-negative</v>
      </c>
      <c r="H4702" s="53" t="s">
        <v>108</v>
      </c>
      <c r="I4702" s="33">
        <v>23</v>
      </c>
      <c r="J4702" t="s">
        <v>13</v>
      </c>
      <c r="K4702" s="33">
        <v>95</v>
      </c>
      <c r="L4702" s="38">
        <f t="shared" si="89"/>
        <v>21.85</v>
      </c>
    </row>
    <row r="4703" spans="1:12" ht="15.75" thickBot="1">
      <c r="A4703" s="73" t="s">
        <v>77</v>
      </c>
      <c r="B4703" s="73" t="s">
        <v>315</v>
      </c>
      <c r="C4703" s="35" t="s">
        <v>1</v>
      </c>
      <c r="D4703" s="35" t="s">
        <v>127</v>
      </c>
      <c r="E4703" s="35" t="s">
        <v>2</v>
      </c>
      <c r="F4703" s="43">
        <v>2019</v>
      </c>
      <c r="G4703" s="31" t="str">
        <f>VLOOKUP(H4703,'GN and GP categories'!A:B,2,FALSE)</f>
        <v>Gram-negative</v>
      </c>
      <c r="H4703" s="53" t="s">
        <v>108</v>
      </c>
      <c r="I4703" s="33">
        <v>23</v>
      </c>
      <c r="J4703" t="s">
        <v>16</v>
      </c>
      <c r="K4703" s="33">
        <v>100</v>
      </c>
      <c r="L4703" s="38">
        <f t="shared" si="89"/>
        <v>23</v>
      </c>
    </row>
    <row r="4704" spans="1:12" ht="15.75" thickBot="1">
      <c r="A4704" s="73" t="s">
        <v>77</v>
      </c>
      <c r="B4704" s="73" t="s">
        <v>315</v>
      </c>
      <c r="C4704" s="35" t="s">
        <v>1</v>
      </c>
      <c r="D4704" s="35" t="s">
        <v>127</v>
      </c>
      <c r="E4704" s="35" t="s">
        <v>2</v>
      </c>
      <c r="F4704" s="43">
        <v>2019</v>
      </c>
      <c r="G4704" s="31" t="str">
        <f>VLOOKUP(H4704,'GN and GP categories'!A:B,2,FALSE)</f>
        <v>Gram-negative</v>
      </c>
      <c r="H4704" s="53" t="s">
        <v>108</v>
      </c>
      <c r="I4704" s="33">
        <v>23</v>
      </c>
      <c r="J4704" t="s">
        <v>17</v>
      </c>
      <c r="K4704" s="33">
        <v>100</v>
      </c>
      <c r="L4704" s="38">
        <f t="shared" si="89"/>
        <v>23</v>
      </c>
    </row>
    <row r="4705" spans="1:12" ht="15.75" thickBot="1">
      <c r="A4705" s="73" t="s">
        <v>77</v>
      </c>
      <c r="B4705" s="73" t="s">
        <v>315</v>
      </c>
      <c r="C4705" s="35" t="s">
        <v>1</v>
      </c>
      <c r="D4705" s="35" t="s">
        <v>127</v>
      </c>
      <c r="E4705" s="35" t="s">
        <v>2</v>
      </c>
      <c r="F4705" s="43">
        <v>2019</v>
      </c>
      <c r="G4705" s="31" t="str">
        <f>VLOOKUP(H4705,'GN and GP categories'!A:B,2,FALSE)</f>
        <v>Gram-negative</v>
      </c>
      <c r="H4705" s="53" t="s">
        <v>108</v>
      </c>
      <c r="I4705" s="33">
        <v>23</v>
      </c>
      <c r="J4705" t="s">
        <v>18</v>
      </c>
      <c r="K4705" s="33">
        <v>100</v>
      </c>
      <c r="L4705" s="38">
        <f t="shared" si="89"/>
        <v>23</v>
      </c>
    </row>
    <row r="4706" spans="1:12" ht="15.75" thickBot="1">
      <c r="A4706" s="73" t="s">
        <v>77</v>
      </c>
      <c r="B4706" s="73" t="s">
        <v>315</v>
      </c>
      <c r="C4706" s="35" t="s">
        <v>1</v>
      </c>
      <c r="D4706" s="35" t="s">
        <v>127</v>
      </c>
      <c r="E4706" s="35" t="s">
        <v>2</v>
      </c>
      <c r="F4706" s="43">
        <v>2019</v>
      </c>
      <c r="G4706" s="31" t="str">
        <f>VLOOKUP(H4706,'GN and GP categories'!A:B,2,FALSE)</f>
        <v>Gram-negative</v>
      </c>
      <c r="H4706" s="53" t="s">
        <v>108</v>
      </c>
      <c r="I4706" s="33">
        <v>23</v>
      </c>
      <c r="J4706" s="31" t="s">
        <v>316</v>
      </c>
      <c r="K4706" s="33">
        <v>91</v>
      </c>
      <c r="L4706" s="38">
        <f t="shared" ref="L4706:L4769" si="90">IF(K4706="","",K4706*I4706/100)</f>
        <v>20.93</v>
      </c>
    </row>
    <row r="4707" spans="1:12" ht="15.75" thickBot="1">
      <c r="A4707" s="73" t="s">
        <v>77</v>
      </c>
      <c r="B4707" s="73" t="s">
        <v>315</v>
      </c>
      <c r="C4707" s="35" t="s">
        <v>1</v>
      </c>
      <c r="D4707" s="35" t="s">
        <v>127</v>
      </c>
      <c r="E4707" s="35" t="s">
        <v>2</v>
      </c>
      <c r="F4707" s="43">
        <v>2019</v>
      </c>
      <c r="G4707" s="31" t="str">
        <f>VLOOKUP(H4707,'GN and GP categories'!A:B,2,FALSE)</f>
        <v>Gram-negative</v>
      </c>
      <c r="H4707" s="53" t="s">
        <v>108</v>
      </c>
      <c r="I4707" s="33">
        <v>23</v>
      </c>
      <c r="J4707" s="31" t="s">
        <v>84</v>
      </c>
      <c r="K4707" s="33">
        <v>100</v>
      </c>
      <c r="L4707" s="38">
        <f t="shared" si="90"/>
        <v>23</v>
      </c>
    </row>
    <row r="4708" spans="1:12" ht="15.75" thickBot="1">
      <c r="A4708" s="73" t="s">
        <v>77</v>
      </c>
      <c r="B4708" s="73" t="s">
        <v>315</v>
      </c>
      <c r="C4708" s="35" t="s">
        <v>1</v>
      </c>
      <c r="D4708" s="35" t="s">
        <v>127</v>
      </c>
      <c r="E4708" s="35" t="s">
        <v>2</v>
      </c>
      <c r="F4708" s="43">
        <v>2019</v>
      </c>
      <c r="G4708" s="31" t="str">
        <f>VLOOKUP(H4708,'GN and GP categories'!A:B,2,FALSE)</f>
        <v>Gram-negative</v>
      </c>
      <c r="H4708" s="53" t="s">
        <v>108</v>
      </c>
      <c r="I4708" s="33">
        <v>23</v>
      </c>
      <c r="J4708" s="31" t="s">
        <v>24</v>
      </c>
      <c r="K4708" s="33">
        <v>100</v>
      </c>
      <c r="L4708" s="38">
        <f t="shared" si="90"/>
        <v>23</v>
      </c>
    </row>
    <row r="4709" spans="1:12" ht="15.75" thickBot="1">
      <c r="A4709" s="73" t="s">
        <v>77</v>
      </c>
      <c r="B4709" s="73" t="s">
        <v>315</v>
      </c>
      <c r="C4709" s="35" t="s">
        <v>1</v>
      </c>
      <c r="D4709" s="35" t="s">
        <v>127</v>
      </c>
      <c r="E4709" s="35" t="s">
        <v>2</v>
      </c>
      <c r="F4709" s="43">
        <v>2019</v>
      </c>
      <c r="G4709" s="31" t="str">
        <f>VLOOKUP(H4709,'GN and GP categories'!A:B,2,FALSE)</f>
        <v>Gram-negative</v>
      </c>
      <c r="H4709" s="53" t="s">
        <v>108</v>
      </c>
      <c r="I4709" s="33">
        <v>23</v>
      </c>
      <c r="J4709" s="31" t="s">
        <v>28</v>
      </c>
      <c r="K4709" s="33">
        <v>91</v>
      </c>
      <c r="L4709" s="38">
        <f t="shared" si="90"/>
        <v>20.93</v>
      </c>
    </row>
    <row r="4710" spans="1:12" ht="15.75" thickBot="1">
      <c r="A4710" s="73" t="s">
        <v>77</v>
      </c>
      <c r="B4710" s="73" t="s">
        <v>315</v>
      </c>
      <c r="C4710" s="35" t="s">
        <v>1</v>
      </c>
      <c r="D4710" s="35" t="s">
        <v>127</v>
      </c>
      <c r="E4710" s="35" t="s">
        <v>2</v>
      </c>
      <c r="F4710" s="43">
        <v>2019</v>
      </c>
      <c r="G4710" s="31" t="str">
        <f>VLOOKUP(H4710,'GN and GP categories'!A:B,2,FALSE)</f>
        <v>Gram-negative</v>
      </c>
      <c r="H4710" s="53" t="s">
        <v>108</v>
      </c>
      <c r="I4710" s="33">
        <v>23</v>
      </c>
      <c r="J4710" s="31" t="s">
        <v>30</v>
      </c>
      <c r="K4710" s="33">
        <v>78</v>
      </c>
      <c r="L4710" s="38">
        <f t="shared" si="90"/>
        <v>17.940000000000001</v>
      </c>
    </row>
    <row r="4711" spans="1:12" ht="15.75" thickBot="1">
      <c r="A4711" s="73" t="s">
        <v>77</v>
      </c>
      <c r="B4711" s="73" t="s">
        <v>315</v>
      </c>
      <c r="C4711" s="35" t="s">
        <v>1</v>
      </c>
      <c r="D4711" s="35" t="s">
        <v>127</v>
      </c>
      <c r="E4711" s="35" t="s">
        <v>2</v>
      </c>
      <c r="F4711" s="43">
        <v>2019</v>
      </c>
      <c r="G4711" s="31" t="str">
        <f>VLOOKUP(H4711,'GN and GP categories'!A:B,2,FALSE)</f>
        <v>Gram-negative</v>
      </c>
      <c r="H4711" s="53" t="s">
        <v>108</v>
      </c>
      <c r="I4711" s="33">
        <v>23</v>
      </c>
      <c r="J4711" s="31" t="s">
        <v>228</v>
      </c>
      <c r="K4711" s="33">
        <v>0</v>
      </c>
      <c r="L4711" s="38">
        <f t="shared" si="90"/>
        <v>0</v>
      </c>
    </row>
    <row r="4712" spans="1:12" ht="15.75" thickBot="1">
      <c r="A4712" s="73" t="s">
        <v>77</v>
      </c>
      <c r="B4712" s="73" t="s">
        <v>315</v>
      </c>
      <c r="C4712" s="35" t="s">
        <v>1</v>
      </c>
      <c r="D4712" s="35" t="s">
        <v>127</v>
      </c>
      <c r="E4712" s="35" t="s">
        <v>2</v>
      </c>
      <c r="F4712" s="43">
        <v>2019</v>
      </c>
      <c r="G4712" s="31" t="str">
        <f>VLOOKUP(H4712,'GN and GP categories'!A:B,2,FALSE)</f>
        <v>Gram-negative</v>
      </c>
      <c r="H4712" s="53" t="s">
        <v>108</v>
      </c>
      <c r="I4712" s="33">
        <v>23</v>
      </c>
      <c r="J4712" s="31" t="s">
        <v>31</v>
      </c>
      <c r="K4712" s="33">
        <v>96</v>
      </c>
      <c r="L4712" s="38">
        <f t="shared" si="90"/>
        <v>22.08</v>
      </c>
    </row>
    <row r="4713" spans="1:12" ht="15.75" thickBot="1">
      <c r="A4713" s="73" t="s">
        <v>77</v>
      </c>
      <c r="B4713" s="73" t="s">
        <v>315</v>
      </c>
      <c r="C4713" s="35" t="s">
        <v>1</v>
      </c>
      <c r="D4713" s="35" t="s">
        <v>127</v>
      </c>
      <c r="E4713" s="35" t="s">
        <v>2</v>
      </c>
      <c r="F4713" s="43">
        <v>2019</v>
      </c>
      <c r="G4713" s="31" t="str">
        <f>VLOOKUP(H4713,'GN and GP categories'!A:B,2,FALSE)</f>
        <v>Gram-negative</v>
      </c>
      <c r="H4713" s="53" t="s">
        <v>108</v>
      </c>
      <c r="I4713" s="33">
        <v>23</v>
      </c>
      <c r="J4713" s="31" t="s">
        <v>32</v>
      </c>
      <c r="K4713" s="33">
        <v>91</v>
      </c>
      <c r="L4713" s="38">
        <f t="shared" si="90"/>
        <v>20.93</v>
      </c>
    </row>
    <row r="4714" spans="1:12" ht="15.75" thickBot="1">
      <c r="A4714" s="73" t="s">
        <v>77</v>
      </c>
      <c r="B4714" s="73" t="s">
        <v>315</v>
      </c>
      <c r="C4714" s="35" t="s">
        <v>1</v>
      </c>
      <c r="D4714" s="35" t="s">
        <v>127</v>
      </c>
      <c r="E4714" s="35" t="s">
        <v>2</v>
      </c>
      <c r="F4714" s="43">
        <v>2019</v>
      </c>
      <c r="G4714" s="31" t="str">
        <f>VLOOKUP(H4714,'GN and GP categories'!A:B,2,FALSE)</f>
        <v>Gram-negative</v>
      </c>
      <c r="H4714" s="53" t="s">
        <v>108</v>
      </c>
      <c r="I4714" s="33">
        <v>23</v>
      </c>
      <c r="J4714" s="31" t="s">
        <v>253</v>
      </c>
      <c r="K4714" s="33">
        <v>100</v>
      </c>
      <c r="L4714" s="38">
        <f t="shared" si="90"/>
        <v>23</v>
      </c>
    </row>
    <row r="4715" spans="1:12" ht="15.75" thickBot="1">
      <c r="A4715" s="73" t="s">
        <v>77</v>
      </c>
      <c r="B4715" s="73" t="s">
        <v>315</v>
      </c>
      <c r="C4715" s="35" t="s">
        <v>1</v>
      </c>
      <c r="D4715" s="35" t="s">
        <v>127</v>
      </c>
      <c r="E4715" s="35" t="s">
        <v>2</v>
      </c>
      <c r="F4715" s="43">
        <v>2019</v>
      </c>
      <c r="G4715" s="31" t="str">
        <f>VLOOKUP(H4715,'GN and GP categories'!A:B,2,FALSE)</f>
        <v>Gram-negative</v>
      </c>
      <c r="H4715" s="53" t="s">
        <v>104</v>
      </c>
      <c r="I4715" s="33">
        <v>14</v>
      </c>
      <c r="J4715" s="31" t="s">
        <v>196</v>
      </c>
      <c r="K4715" s="33">
        <v>0</v>
      </c>
      <c r="L4715" s="38">
        <f t="shared" si="90"/>
        <v>0</v>
      </c>
    </row>
    <row r="4716" spans="1:12" ht="15.75" thickBot="1">
      <c r="A4716" s="73" t="s">
        <v>77</v>
      </c>
      <c r="B4716" s="73" t="s">
        <v>315</v>
      </c>
      <c r="C4716" s="35" t="s">
        <v>1</v>
      </c>
      <c r="D4716" s="35" t="s">
        <v>127</v>
      </c>
      <c r="E4716" s="35" t="s">
        <v>2</v>
      </c>
      <c r="F4716" s="43">
        <v>2019</v>
      </c>
      <c r="G4716" s="31" t="str">
        <f>VLOOKUP(H4716,'GN and GP categories'!A:B,2,FALSE)</f>
        <v>Gram-negative</v>
      </c>
      <c r="H4716" s="53" t="s">
        <v>104</v>
      </c>
      <c r="I4716" s="33">
        <v>14</v>
      </c>
      <c r="J4716" s="31" t="s">
        <v>13</v>
      </c>
      <c r="K4716" s="33">
        <v>86</v>
      </c>
      <c r="L4716" s="38">
        <f t="shared" si="90"/>
        <v>12.04</v>
      </c>
    </row>
    <row r="4717" spans="1:12" ht="15.75" thickBot="1">
      <c r="A4717" s="73" t="s">
        <v>77</v>
      </c>
      <c r="B4717" s="73" t="s">
        <v>315</v>
      </c>
      <c r="C4717" s="35" t="s">
        <v>1</v>
      </c>
      <c r="D4717" s="35" t="s">
        <v>127</v>
      </c>
      <c r="E4717" s="35" t="s">
        <v>2</v>
      </c>
      <c r="F4717" s="43">
        <v>2019</v>
      </c>
      <c r="G4717" s="31" t="str">
        <f>VLOOKUP(H4717,'GN and GP categories'!A:B,2,FALSE)</f>
        <v>Gram-negative</v>
      </c>
      <c r="H4717" s="53" t="s">
        <v>104</v>
      </c>
      <c r="I4717" s="33">
        <v>14</v>
      </c>
      <c r="J4717" s="31" t="s">
        <v>16</v>
      </c>
      <c r="K4717" s="33">
        <v>86</v>
      </c>
      <c r="L4717" s="38">
        <f t="shared" si="90"/>
        <v>12.04</v>
      </c>
    </row>
    <row r="4718" spans="1:12" ht="15.75" thickBot="1">
      <c r="A4718" s="73" t="s">
        <v>77</v>
      </c>
      <c r="B4718" s="73" t="s">
        <v>315</v>
      </c>
      <c r="C4718" s="35" t="s">
        <v>1</v>
      </c>
      <c r="D4718" s="35" t="s">
        <v>127</v>
      </c>
      <c r="E4718" s="35" t="s">
        <v>2</v>
      </c>
      <c r="F4718" s="43">
        <v>2019</v>
      </c>
      <c r="G4718" s="31" t="str">
        <f>VLOOKUP(H4718,'GN and GP categories'!A:B,2,FALSE)</f>
        <v>Gram-negative</v>
      </c>
      <c r="H4718" s="53" t="s">
        <v>104</v>
      </c>
      <c r="I4718" s="33">
        <v>14</v>
      </c>
      <c r="J4718" s="31" t="s">
        <v>17</v>
      </c>
      <c r="K4718" s="33">
        <v>100</v>
      </c>
      <c r="L4718" s="38">
        <f t="shared" si="90"/>
        <v>14</v>
      </c>
    </row>
    <row r="4719" spans="1:12" ht="15.75" thickBot="1">
      <c r="A4719" s="73" t="s">
        <v>77</v>
      </c>
      <c r="B4719" s="73" t="s">
        <v>315</v>
      </c>
      <c r="C4719" s="35" t="s">
        <v>1</v>
      </c>
      <c r="D4719" s="35" t="s">
        <v>127</v>
      </c>
      <c r="E4719" s="35" t="s">
        <v>2</v>
      </c>
      <c r="F4719" s="43">
        <v>2019</v>
      </c>
      <c r="G4719" s="31" t="str">
        <f>VLOOKUP(H4719,'GN and GP categories'!A:B,2,FALSE)</f>
        <v>Gram-negative</v>
      </c>
      <c r="H4719" s="53" t="s">
        <v>104</v>
      </c>
      <c r="I4719" s="33">
        <v>14</v>
      </c>
      <c r="J4719" s="31" t="s">
        <v>18</v>
      </c>
      <c r="K4719" s="33">
        <v>100</v>
      </c>
      <c r="L4719" s="38">
        <f t="shared" si="90"/>
        <v>14</v>
      </c>
    </row>
    <row r="4720" spans="1:12" ht="15.75" thickBot="1">
      <c r="A4720" s="73" t="s">
        <v>77</v>
      </c>
      <c r="B4720" s="73" t="s">
        <v>315</v>
      </c>
      <c r="C4720" s="35" t="s">
        <v>1</v>
      </c>
      <c r="D4720" s="35" t="s">
        <v>127</v>
      </c>
      <c r="E4720" s="35" t="s">
        <v>2</v>
      </c>
      <c r="F4720" s="43">
        <v>2019</v>
      </c>
      <c r="G4720" s="31" t="str">
        <f>VLOOKUP(H4720,'GN and GP categories'!A:B,2,FALSE)</f>
        <v>Gram-negative</v>
      </c>
      <c r="H4720" s="53" t="s">
        <v>104</v>
      </c>
      <c r="I4720" s="33">
        <v>14</v>
      </c>
      <c r="J4720" s="31" t="s">
        <v>316</v>
      </c>
      <c r="K4720" s="33">
        <v>79</v>
      </c>
      <c r="L4720" s="38">
        <f t="shared" si="90"/>
        <v>11.06</v>
      </c>
    </row>
    <row r="4721" spans="1:12" ht="15.75" thickBot="1">
      <c r="A4721" s="73" t="s">
        <v>77</v>
      </c>
      <c r="B4721" s="73" t="s">
        <v>315</v>
      </c>
      <c r="C4721" s="35" t="s">
        <v>1</v>
      </c>
      <c r="D4721" s="35" t="s">
        <v>127</v>
      </c>
      <c r="E4721" s="35" t="s">
        <v>2</v>
      </c>
      <c r="F4721" s="43">
        <v>2019</v>
      </c>
      <c r="G4721" s="31" t="str">
        <f>VLOOKUP(H4721,'GN and GP categories'!A:B,2,FALSE)</f>
        <v>Gram-negative</v>
      </c>
      <c r="H4721" s="53" t="s">
        <v>104</v>
      </c>
      <c r="I4721" s="33">
        <v>14</v>
      </c>
      <c r="J4721" s="31" t="s">
        <v>84</v>
      </c>
      <c r="K4721" s="33">
        <v>86</v>
      </c>
      <c r="L4721" s="38">
        <f t="shared" si="90"/>
        <v>12.04</v>
      </c>
    </row>
    <row r="4722" spans="1:12" ht="15.75" thickBot="1">
      <c r="A4722" s="73" t="s">
        <v>77</v>
      </c>
      <c r="B4722" s="73" t="s">
        <v>315</v>
      </c>
      <c r="C4722" s="35" t="s">
        <v>1</v>
      </c>
      <c r="D4722" s="35" t="s">
        <v>127</v>
      </c>
      <c r="E4722" s="35" t="s">
        <v>2</v>
      </c>
      <c r="F4722" s="43">
        <v>2019</v>
      </c>
      <c r="G4722" s="31" t="str">
        <f>VLOOKUP(H4722,'GN and GP categories'!A:B,2,FALSE)</f>
        <v>Gram-negative</v>
      </c>
      <c r="H4722" s="53" t="s">
        <v>104</v>
      </c>
      <c r="I4722" s="33">
        <v>14</v>
      </c>
      <c r="J4722" s="31" t="s">
        <v>24</v>
      </c>
      <c r="K4722" s="33">
        <v>86</v>
      </c>
      <c r="L4722" s="38">
        <f t="shared" si="90"/>
        <v>12.04</v>
      </c>
    </row>
    <row r="4723" spans="1:12" ht="15.75" thickBot="1">
      <c r="A4723" s="73" t="s">
        <v>77</v>
      </c>
      <c r="B4723" s="73" t="s">
        <v>315</v>
      </c>
      <c r="C4723" s="35" t="s">
        <v>1</v>
      </c>
      <c r="D4723" s="35" t="s">
        <v>127</v>
      </c>
      <c r="E4723" s="35" t="s">
        <v>2</v>
      </c>
      <c r="F4723" s="43">
        <v>2019</v>
      </c>
      <c r="G4723" s="31" t="str">
        <f>VLOOKUP(H4723,'GN and GP categories'!A:B,2,FALSE)</f>
        <v>Gram-negative</v>
      </c>
      <c r="H4723" s="53" t="s">
        <v>104</v>
      </c>
      <c r="I4723" s="33">
        <v>14</v>
      </c>
      <c r="J4723" s="31" t="s">
        <v>28</v>
      </c>
      <c r="K4723" s="33">
        <v>100</v>
      </c>
      <c r="L4723" s="38">
        <f t="shared" si="90"/>
        <v>14</v>
      </c>
    </row>
    <row r="4724" spans="1:12" ht="15.75" thickBot="1">
      <c r="A4724" s="73" t="s">
        <v>77</v>
      </c>
      <c r="B4724" s="73" t="s">
        <v>315</v>
      </c>
      <c r="C4724" s="35" t="s">
        <v>1</v>
      </c>
      <c r="D4724" s="35" t="s">
        <v>127</v>
      </c>
      <c r="E4724" s="35" t="s">
        <v>2</v>
      </c>
      <c r="F4724" s="43">
        <v>2019</v>
      </c>
      <c r="G4724" s="31" t="str">
        <f>VLOOKUP(H4724,'GN and GP categories'!A:B,2,FALSE)</f>
        <v>Gram-negative</v>
      </c>
      <c r="H4724" s="53" t="s">
        <v>104</v>
      </c>
      <c r="I4724" s="33">
        <v>14</v>
      </c>
      <c r="J4724" s="31" t="s">
        <v>30</v>
      </c>
      <c r="K4724" s="33">
        <v>100</v>
      </c>
      <c r="L4724" s="38">
        <f t="shared" si="90"/>
        <v>14</v>
      </c>
    </row>
    <row r="4725" spans="1:12" ht="15.75" thickBot="1">
      <c r="A4725" s="73" t="s">
        <v>77</v>
      </c>
      <c r="B4725" s="73" t="s">
        <v>315</v>
      </c>
      <c r="C4725" s="35" t="s">
        <v>1</v>
      </c>
      <c r="D4725" s="35" t="s">
        <v>127</v>
      </c>
      <c r="E4725" s="35" t="s">
        <v>2</v>
      </c>
      <c r="F4725" s="43">
        <v>2019</v>
      </c>
      <c r="G4725" s="31" t="str">
        <f>VLOOKUP(H4725,'GN and GP categories'!A:B,2,FALSE)</f>
        <v>Gram-negative</v>
      </c>
      <c r="H4725" s="53" t="s">
        <v>104</v>
      </c>
      <c r="I4725" s="33">
        <v>14</v>
      </c>
      <c r="J4725" s="31" t="s">
        <v>228</v>
      </c>
      <c r="K4725" s="33">
        <v>86</v>
      </c>
      <c r="L4725" s="38">
        <f t="shared" si="90"/>
        <v>12.04</v>
      </c>
    </row>
    <row r="4726" spans="1:12" ht="15.75" thickBot="1">
      <c r="A4726" s="73" t="s">
        <v>77</v>
      </c>
      <c r="B4726" s="73" t="s">
        <v>315</v>
      </c>
      <c r="C4726" s="35" t="s">
        <v>1</v>
      </c>
      <c r="D4726" s="35" t="s">
        <v>127</v>
      </c>
      <c r="E4726" s="35" t="s">
        <v>2</v>
      </c>
      <c r="F4726" s="43">
        <v>2019</v>
      </c>
      <c r="G4726" s="31" t="str">
        <f>VLOOKUP(H4726,'GN and GP categories'!A:B,2,FALSE)</f>
        <v>Gram-negative</v>
      </c>
      <c r="H4726" s="53" t="s">
        <v>104</v>
      </c>
      <c r="I4726" s="33">
        <v>14</v>
      </c>
      <c r="J4726" s="31" t="s">
        <v>31</v>
      </c>
      <c r="K4726" s="33">
        <v>100</v>
      </c>
      <c r="L4726" s="38">
        <f t="shared" si="90"/>
        <v>14</v>
      </c>
    </row>
    <row r="4727" spans="1:12" ht="15.75" thickBot="1">
      <c r="A4727" s="73" t="s">
        <v>77</v>
      </c>
      <c r="B4727" s="73" t="s">
        <v>315</v>
      </c>
      <c r="C4727" s="35" t="s">
        <v>1</v>
      </c>
      <c r="D4727" s="35" t="s">
        <v>127</v>
      </c>
      <c r="E4727" s="35" t="s">
        <v>2</v>
      </c>
      <c r="F4727" s="43">
        <v>2019</v>
      </c>
      <c r="G4727" s="31" t="str">
        <f>VLOOKUP(H4727,'GN and GP categories'!A:B,2,FALSE)</f>
        <v>Gram-negative</v>
      </c>
      <c r="H4727" s="53" t="s">
        <v>104</v>
      </c>
      <c r="I4727" s="33">
        <v>14</v>
      </c>
      <c r="J4727" s="31" t="s">
        <v>32</v>
      </c>
      <c r="K4727" s="33">
        <v>100</v>
      </c>
      <c r="L4727" s="38">
        <f t="shared" si="90"/>
        <v>14</v>
      </c>
    </row>
    <row r="4728" spans="1:12" ht="15.75" thickBot="1">
      <c r="A4728" s="73" t="s">
        <v>77</v>
      </c>
      <c r="B4728" s="73" t="s">
        <v>315</v>
      </c>
      <c r="C4728" s="35" t="s">
        <v>1</v>
      </c>
      <c r="D4728" s="35" t="s">
        <v>127</v>
      </c>
      <c r="E4728" s="35" t="s">
        <v>2</v>
      </c>
      <c r="F4728" s="43">
        <v>2019</v>
      </c>
      <c r="G4728" s="31" t="str">
        <f>VLOOKUP(H4728,'GN and GP categories'!A:B,2,FALSE)</f>
        <v>Gram-negative</v>
      </c>
      <c r="H4728" s="53" t="s">
        <v>104</v>
      </c>
      <c r="I4728" s="33">
        <v>14</v>
      </c>
      <c r="J4728" s="31" t="s">
        <v>253</v>
      </c>
      <c r="K4728" s="33">
        <v>100</v>
      </c>
      <c r="L4728" s="38">
        <f t="shared" si="90"/>
        <v>14</v>
      </c>
    </row>
    <row r="4729" spans="1:12" ht="15.75" thickBot="1">
      <c r="A4729" s="73" t="s">
        <v>77</v>
      </c>
      <c r="B4729" s="73" t="s">
        <v>315</v>
      </c>
      <c r="C4729" s="35" t="s">
        <v>1</v>
      </c>
      <c r="D4729" s="35" t="s">
        <v>127</v>
      </c>
      <c r="E4729" s="35" t="s">
        <v>2</v>
      </c>
      <c r="F4729" s="43">
        <v>2019</v>
      </c>
      <c r="G4729" s="31" t="str">
        <f>VLOOKUP(H4729,'GN and GP categories'!A:B,2,FALSE)</f>
        <v>Gram-negative</v>
      </c>
      <c r="H4729" s="53" t="s">
        <v>107</v>
      </c>
      <c r="I4729" s="33">
        <v>6</v>
      </c>
      <c r="J4729" s="31" t="s">
        <v>196</v>
      </c>
      <c r="K4729" s="33">
        <v>0</v>
      </c>
      <c r="L4729" s="38">
        <f t="shared" si="90"/>
        <v>0</v>
      </c>
    </row>
    <row r="4730" spans="1:12" ht="15.75" thickBot="1">
      <c r="A4730" s="73" t="s">
        <v>77</v>
      </c>
      <c r="B4730" s="73" t="s">
        <v>315</v>
      </c>
      <c r="C4730" s="35" t="s">
        <v>1</v>
      </c>
      <c r="D4730" s="35" t="s">
        <v>127</v>
      </c>
      <c r="E4730" s="35" t="s">
        <v>2</v>
      </c>
      <c r="F4730" s="43">
        <v>2019</v>
      </c>
      <c r="G4730" s="31" t="str">
        <f>VLOOKUP(H4730,'GN and GP categories'!A:B,2,FALSE)</f>
        <v>Gram-negative</v>
      </c>
      <c r="H4730" s="53" t="s">
        <v>107</v>
      </c>
      <c r="I4730" s="33">
        <v>6</v>
      </c>
      <c r="J4730" s="31" t="s">
        <v>13</v>
      </c>
      <c r="K4730" s="33">
        <v>0</v>
      </c>
      <c r="L4730" s="38">
        <f t="shared" si="90"/>
        <v>0</v>
      </c>
    </row>
    <row r="4731" spans="1:12" ht="15.75" thickBot="1">
      <c r="A4731" s="73" t="s">
        <v>77</v>
      </c>
      <c r="B4731" s="73" t="s">
        <v>315</v>
      </c>
      <c r="C4731" s="35" t="s">
        <v>1</v>
      </c>
      <c r="D4731" s="35" t="s">
        <v>127</v>
      </c>
      <c r="E4731" s="35" t="s">
        <v>2</v>
      </c>
      <c r="F4731" s="43">
        <v>2019</v>
      </c>
      <c r="G4731" s="31" t="str">
        <f>VLOOKUP(H4731,'GN and GP categories'!A:B,2,FALSE)</f>
        <v>Gram-negative</v>
      </c>
      <c r="H4731" s="53" t="s">
        <v>107</v>
      </c>
      <c r="I4731" s="33">
        <v>6</v>
      </c>
      <c r="J4731" s="31" t="s">
        <v>16</v>
      </c>
      <c r="K4731" s="33">
        <v>0</v>
      </c>
      <c r="L4731" s="38">
        <f t="shared" si="90"/>
        <v>0</v>
      </c>
    </row>
    <row r="4732" spans="1:12" ht="15.75" thickBot="1">
      <c r="A4732" s="73" t="s">
        <v>77</v>
      </c>
      <c r="B4732" s="73" t="s">
        <v>315</v>
      </c>
      <c r="C4732" s="35" t="s">
        <v>1</v>
      </c>
      <c r="D4732" s="35" t="s">
        <v>127</v>
      </c>
      <c r="E4732" s="35" t="s">
        <v>2</v>
      </c>
      <c r="F4732" s="43">
        <v>2019</v>
      </c>
      <c r="G4732" s="31" t="str">
        <f>VLOOKUP(H4732,'GN and GP categories'!A:B,2,FALSE)</f>
        <v>Gram-negative</v>
      </c>
      <c r="H4732" s="53" t="s">
        <v>107</v>
      </c>
      <c r="I4732" s="33">
        <v>6</v>
      </c>
      <c r="J4732" s="31" t="s">
        <v>17</v>
      </c>
      <c r="K4732" s="33">
        <v>100</v>
      </c>
      <c r="L4732" s="38">
        <f t="shared" si="90"/>
        <v>6</v>
      </c>
    </row>
    <row r="4733" spans="1:12" ht="15.75" thickBot="1">
      <c r="A4733" s="73" t="s">
        <v>77</v>
      </c>
      <c r="B4733" s="73" t="s">
        <v>315</v>
      </c>
      <c r="C4733" s="35" t="s">
        <v>1</v>
      </c>
      <c r="D4733" s="35" t="s">
        <v>127</v>
      </c>
      <c r="E4733" s="35" t="s">
        <v>2</v>
      </c>
      <c r="F4733" s="43">
        <v>2019</v>
      </c>
      <c r="G4733" s="31" t="str">
        <f>VLOOKUP(H4733,'GN and GP categories'!A:B,2,FALSE)</f>
        <v>Gram-negative</v>
      </c>
      <c r="H4733" s="53" t="s">
        <v>107</v>
      </c>
      <c r="I4733" s="33">
        <v>6</v>
      </c>
      <c r="J4733" s="31" t="s">
        <v>18</v>
      </c>
      <c r="K4733" s="33">
        <v>100</v>
      </c>
      <c r="L4733" s="38">
        <f t="shared" si="90"/>
        <v>6</v>
      </c>
    </row>
    <row r="4734" spans="1:12" ht="15.75" thickBot="1">
      <c r="A4734" s="73" t="s">
        <v>77</v>
      </c>
      <c r="B4734" s="73" t="s">
        <v>315</v>
      </c>
      <c r="C4734" s="35" t="s">
        <v>1</v>
      </c>
      <c r="D4734" s="35" t="s">
        <v>127</v>
      </c>
      <c r="E4734" s="35" t="s">
        <v>2</v>
      </c>
      <c r="F4734" s="43">
        <v>2019</v>
      </c>
      <c r="G4734" s="31" t="str">
        <f>VLOOKUP(H4734,'GN and GP categories'!A:B,2,FALSE)</f>
        <v>Gram-negative</v>
      </c>
      <c r="H4734" s="53" t="s">
        <v>107</v>
      </c>
      <c r="I4734" s="33">
        <v>6</v>
      </c>
      <c r="J4734" s="31" t="s">
        <v>20</v>
      </c>
      <c r="K4734" s="33">
        <v>0</v>
      </c>
      <c r="L4734" s="38">
        <f t="shared" si="90"/>
        <v>0</v>
      </c>
    </row>
    <row r="4735" spans="1:12" ht="15.75" thickBot="1">
      <c r="A4735" s="73" t="s">
        <v>77</v>
      </c>
      <c r="B4735" s="73" t="s">
        <v>315</v>
      </c>
      <c r="C4735" s="35" t="s">
        <v>1</v>
      </c>
      <c r="D4735" s="35" t="s">
        <v>127</v>
      </c>
      <c r="E4735" s="35" t="s">
        <v>2</v>
      </c>
      <c r="F4735" s="43">
        <v>2019</v>
      </c>
      <c r="G4735" s="31" t="str">
        <f>VLOOKUP(H4735,'GN and GP categories'!A:B,2,FALSE)</f>
        <v>Gram-negative</v>
      </c>
      <c r="H4735" s="53" t="s">
        <v>107</v>
      </c>
      <c r="I4735" s="33">
        <v>6</v>
      </c>
      <c r="J4735" s="31" t="s">
        <v>316</v>
      </c>
      <c r="K4735" s="33">
        <v>0</v>
      </c>
      <c r="L4735" s="38">
        <f t="shared" si="90"/>
        <v>0</v>
      </c>
    </row>
    <row r="4736" spans="1:12" ht="15.75" thickBot="1">
      <c r="A4736" s="73" t="s">
        <v>77</v>
      </c>
      <c r="B4736" s="73" t="s">
        <v>315</v>
      </c>
      <c r="C4736" s="35" t="s">
        <v>1</v>
      </c>
      <c r="D4736" s="35" t="s">
        <v>127</v>
      </c>
      <c r="E4736" s="35" t="s">
        <v>2</v>
      </c>
      <c r="F4736" s="43">
        <v>2019</v>
      </c>
      <c r="G4736" s="31" t="str">
        <f>VLOOKUP(H4736,'GN and GP categories'!A:B,2,FALSE)</f>
        <v>Gram-negative</v>
      </c>
      <c r="H4736" s="53" t="s">
        <v>107</v>
      </c>
      <c r="I4736" s="33">
        <v>6</v>
      </c>
      <c r="J4736" s="31" t="s">
        <v>84</v>
      </c>
      <c r="K4736" s="33">
        <v>0</v>
      </c>
      <c r="L4736" s="38">
        <f t="shared" si="90"/>
        <v>0</v>
      </c>
    </row>
    <row r="4737" spans="1:12" ht="15.75" thickBot="1">
      <c r="A4737" s="73" t="s">
        <v>77</v>
      </c>
      <c r="B4737" s="73" t="s">
        <v>315</v>
      </c>
      <c r="C4737" s="35" t="s">
        <v>1</v>
      </c>
      <c r="D4737" s="35" t="s">
        <v>127</v>
      </c>
      <c r="E4737" s="35" t="s">
        <v>2</v>
      </c>
      <c r="F4737" s="43">
        <v>2019</v>
      </c>
      <c r="G4737" s="31" t="str">
        <f>VLOOKUP(H4737,'GN and GP categories'!A:B,2,FALSE)</f>
        <v>Gram-negative</v>
      </c>
      <c r="H4737" s="53" t="s">
        <v>107</v>
      </c>
      <c r="I4737" s="33">
        <v>6</v>
      </c>
      <c r="J4737" s="31" t="s">
        <v>24</v>
      </c>
      <c r="K4737" s="33">
        <v>0</v>
      </c>
      <c r="L4737" s="38">
        <f t="shared" si="90"/>
        <v>0</v>
      </c>
    </row>
    <row r="4738" spans="1:12" ht="15.75" thickBot="1">
      <c r="A4738" s="73" t="s">
        <v>77</v>
      </c>
      <c r="B4738" s="73" t="s">
        <v>315</v>
      </c>
      <c r="C4738" s="35" t="s">
        <v>1</v>
      </c>
      <c r="D4738" s="35" t="s">
        <v>127</v>
      </c>
      <c r="E4738" s="35" t="s">
        <v>2</v>
      </c>
      <c r="F4738" s="43">
        <v>2019</v>
      </c>
      <c r="G4738" s="31" t="str">
        <f>VLOOKUP(H4738,'GN and GP categories'!A:B,2,FALSE)</f>
        <v>Gram-negative</v>
      </c>
      <c r="H4738" s="53" t="s">
        <v>107</v>
      </c>
      <c r="I4738" s="33">
        <v>6</v>
      </c>
      <c r="J4738" s="31" t="s">
        <v>28</v>
      </c>
      <c r="K4738" s="33">
        <v>100</v>
      </c>
      <c r="L4738" s="38">
        <f t="shared" si="90"/>
        <v>6</v>
      </c>
    </row>
    <row r="4739" spans="1:12" ht="15.75" thickBot="1">
      <c r="A4739" s="73" t="s">
        <v>77</v>
      </c>
      <c r="B4739" s="73" t="s">
        <v>315</v>
      </c>
      <c r="C4739" s="35" t="s">
        <v>1</v>
      </c>
      <c r="D4739" s="35" t="s">
        <v>127</v>
      </c>
      <c r="E4739" s="35" t="s">
        <v>2</v>
      </c>
      <c r="F4739" s="43">
        <v>2019</v>
      </c>
      <c r="G4739" s="31" t="str">
        <f>VLOOKUP(H4739,'GN and GP categories'!A:B,2,FALSE)</f>
        <v>Gram-negative</v>
      </c>
      <c r="H4739" s="53" t="s">
        <v>107</v>
      </c>
      <c r="I4739" s="33">
        <v>6</v>
      </c>
      <c r="J4739" s="31" t="s">
        <v>30</v>
      </c>
      <c r="K4739" s="33">
        <v>83</v>
      </c>
      <c r="L4739" s="38">
        <f t="shared" si="90"/>
        <v>4.9800000000000004</v>
      </c>
    </row>
    <row r="4740" spans="1:12" ht="15.75" thickBot="1">
      <c r="A4740" s="73" t="s">
        <v>77</v>
      </c>
      <c r="B4740" s="73" t="s">
        <v>315</v>
      </c>
      <c r="C4740" s="35" t="s">
        <v>1</v>
      </c>
      <c r="D4740" s="35" t="s">
        <v>127</v>
      </c>
      <c r="E4740" s="35" t="s">
        <v>2</v>
      </c>
      <c r="F4740" s="43">
        <v>2019</v>
      </c>
      <c r="G4740" s="31" t="str">
        <f>VLOOKUP(H4740,'GN and GP categories'!A:B,2,FALSE)</f>
        <v>Gram-negative</v>
      </c>
      <c r="H4740" s="53" t="s">
        <v>107</v>
      </c>
      <c r="I4740" s="33">
        <v>6</v>
      </c>
      <c r="J4740" s="31" t="s">
        <v>228</v>
      </c>
      <c r="K4740" s="33">
        <v>50</v>
      </c>
      <c r="L4740" s="38">
        <f t="shared" si="90"/>
        <v>3</v>
      </c>
    </row>
    <row r="4741" spans="1:12" ht="15.75" thickBot="1">
      <c r="A4741" s="73" t="s">
        <v>77</v>
      </c>
      <c r="B4741" s="73" t="s">
        <v>315</v>
      </c>
      <c r="C4741" s="35" t="s">
        <v>1</v>
      </c>
      <c r="D4741" s="35" t="s">
        <v>127</v>
      </c>
      <c r="E4741" s="35" t="s">
        <v>2</v>
      </c>
      <c r="F4741" s="43">
        <v>2019</v>
      </c>
      <c r="G4741" s="31" t="str">
        <f>VLOOKUP(H4741,'GN and GP categories'!A:B,2,FALSE)</f>
        <v>Gram-negative</v>
      </c>
      <c r="H4741" s="53" t="s">
        <v>107</v>
      </c>
      <c r="I4741" s="33">
        <v>6</v>
      </c>
      <c r="J4741" s="31" t="s">
        <v>31</v>
      </c>
      <c r="K4741" s="33">
        <v>100</v>
      </c>
      <c r="L4741" s="38">
        <f t="shared" si="90"/>
        <v>6</v>
      </c>
    </row>
    <row r="4742" spans="1:12" ht="15.75" thickBot="1">
      <c r="A4742" s="73" t="s">
        <v>77</v>
      </c>
      <c r="B4742" s="73" t="s">
        <v>315</v>
      </c>
      <c r="C4742" s="35" t="s">
        <v>1</v>
      </c>
      <c r="D4742" s="35" t="s">
        <v>127</v>
      </c>
      <c r="E4742" s="35" t="s">
        <v>2</v>
      </c>
      <c r="F4742" s="43">
        <v>2019</v>
      </c>
      <c r="G4742" s="31" t="str">
        <f>VLOOKUP(H4742,'GN and GP categories'!A:B,2,FALSE)</f>
        <v>Gram-negative</v>
      </c>
      <c r="H4742" s="53" t="s">
        <v>107</v>
      </c>
      <c r="I4742" s="33">
        <v>6</v>
      </c>
      <c r="J4742" s="31" t="s">
        <v>32</v>
      </c>
      <c r="K4742" s="33">
        <v>83</v>
      </c>
      <c r="L4742" s="38">
        <f t="shared" si="90"/>
        <v>4.9800000000000004</v>
      </c>
    </row>
    <row r="4743" spans="1:12" ht="15.75" thickBot="1">
      <c r="A4743" s="73" t="s">
        <v>77</v>
      </c>
      <c r="B4743" s="73" t="s">
        <v>315</v>
      </c>
      <c r="C4743" s="35" t="s">
        <v>1</v>
      </c>
      <c r="D4743" s="35" t="s">
        <v>127</v>
      </c>
      <c r="E4743" s="35" t="s">
        <v>2</v>
      </c>
      <c r="F4743" s="43">
        <v>2019</v>
      </c>
      <c r="G4743" s="31" t="str">
        <f>VLOOKUP(H4743,'GN and GP categories'!A:B,2,FALSE)</f>
        <v>Gram-negative</v>
      </c>
      <c r="H4743" s="53" t="s">
        <v>107</v>
      </c>
      <c r="I4743" s="33">
        <v>6</v>
      </c>
      <c r="J4743" s="31" t="s">
        <v>253</v>
      </c>
      <c r="K4743" s="33">
        <v>100</v>
      </c>
      <c r="L4743" s="38">
        <f t="shared" si="90"/>
        <v>6</v>
      </c>
    </row>
    <row r="4744" spans="1:12" ht="15.75" thickBot="1">
      <c r="A4744" s="73" t="s">
        <v>77</v>
      </c>
      <c r="B4744" s="73" t="s">
        <v>315</v>
      </c>
      <c r="C4744" s="35" t="s">
        <v>1</v>
      </c>
      <c r="D4744" s="35" t="s">
        <v>127</v>
      </c>
      <c r="E4744" s="35" t="s">
        <v>2</v>
      </c>
      <c r="F4744" s="43">
        <v>2019</v>
      </c>
      <c r="G4744" s="31" t="str">
        <f>VLOOKUP(H4744,'GN and GP categories'!A:B,2,FALSE)</f>
        <v>Gram-negative</v>
      </c>
      <c r="H4744" s="53" t="s">
        <v>107</v>
      </c>
      <c r="I4744" s="33">
        <v>5</v>
      </c>
      <c r="J4744" s="31" t="s">
        <v>196</v>
      </c>
      <c r="K4744" s="33">
        <v>0</v>
      </c>
      <c r="L4744" s="38">
        <f t="shared" si="90"/>
        <v>0</v>
      </c>
    </row>
    <row r="4745" spans="1:12" ht="15.75" thickBot="1">
      <c r="A4745" s="73" t="s">
        <v>77</v>
      </c>
      <c r="B4745" s="73" t="s">
        <v>315</v>
      </c>
      <c r="C4745" s="35" t="s">
        <v>1</v>
      </c>
      <c r="D4745" s="35" t="s">
        <v>127</v>
      </c>
      <c r="E4745" s="35" t="s">
        <v>2</v>
      </c>
      <c r="F4745" s="43">
        <v>2019</v>
      </c>
      <c r="G4745" s="31" t="str">
        <f>VLOOKUP(H4745,'GN and GP categories'!A:B,2,FALSE)</f>
        <v>Gram-negative</v>
      </c>
      <c r="H4745" s="53" t="s">
        <v>107</v>
      </c>
      <c r="I4745" s="33">
        <v>5</v>
      </c>
      <c r="J4745" s="31" t="s">
        <v>13</v>
      </c>
      <c r="K4745" s="33">
        <v>0</v>
      </c>
      <c r="L4745" s="38">
        <f t="shared" si="90"/>
        <v>0</v>
      </c>
    </row>
    <row r="4746" spans="1:12" ht="15.75" thickBot="1">
      <c r="A4746" s="73" t="s">
        <v>77</v>
      </c>
      <c r="B4746" s="73" t="s">
        <v>315</v>
      </c>
      <c r="C4746" s="35" t="s">
        <v>1</v>
      </c>
      <c r="D4746" s="35" t="s">
        <v>127</v>
      </c>
      <c r="E4746" s="35" t="s">
        <v>2</v>
      </c>
      <c r="F4746" s="43">
        <v>2019</v>
      </c>
      <c r="G4746" s="31" t="str">
        <f>VLOOKUP(H4746,'GN and GP categories'!A:B,2,FALSE)</f>
        <v>Gram-negative</v>
      </c>
      <c r="H4746" s="53" t="s">
        <v>107</v>
      </c>
      <c r="I4746" s="33">
        <v>5</v>
      </c>
      <c r="J4746" s="31" t="s">
        <v>16</v>
      </c>
      <c r="K4746" s="33">
        <v>0</v>
      </c>
      <c r="L4746" s="38">
        <f t="shared" si="90"/>
        <v>0</v>
      </c>
    </row>
    <row r="4747" spans="1:12" ht="15.75" thickBot="1">
      <c r="A4747" s="73" t="s">
        <v>77</v>
      </c>
      <c r="B4747" s="73" t="s">
        <v>315</v>
      </c>
      <c r="C4747" s="35" t="s">
        <v>1</v>
      </c>
      <c r="D4747" s="35" t="s">
        <v>127</v>
      </c>
      <c r="E4747" s="35" t="s">
        <v>2</v>
      </c>
      <c r="F4747" s="43">
        <v>2019</v>
      </c>
      <c r="G4747" s="31" t="str">
        <f>VLOOKUP(H4747,'GN and GP categories'!A:B,2,FALSE)</f>
        <v>Gram-negative</v>
      </c>
      <c r="H4747" s="53" t="s">
        <v>107</v>
      </c>
      <c r="I4747" s="33">
        <v>5</v>
      </c>
      <c r="J4747" s="31" t="s">
        <v>17</v>
      </c>
      <c r="K4747" s="33">
        <v>100</v>
      </c>
      <c r="L4747" s="38">
        <f t="shared" si="90"/>
        <v>5</v>
      </c>
    </row>
    <row r="4748" spans="1:12" ht="15.75" thickBot="1">
      <c r="A4748" s="73" t="s">
        <v>77</v>
      </c>
      <c r="B4748" s="73" t="s">
        <v>315</v>
      </c>
      <c r="C4748" s="35" t="s">
        <v>1</v>
      </c>
      <c r="D4748" s="35" t="s">
        <v>127</v>
      </c>
      <c r="E4748" s="35" t="s">
        <v>2</v>
      </c>
      <c r="F4748" s="43">
        <v>2019</v>
      </c>
      <c r="G4748" s="31" t="str">
        <f>VLOOKUP(H4748,'GN and GP categories'!A:B,2,FALSE)</f>
        <v>Gram-negative</v>
      </c>
      <c r="H4748" s="53" t="s">
        <v>107</v>
      </c>
      <c r="I4748" s="33">
        <v>5</v>
      </c>
      <c r="J4748" s="31" t="s">
        <v>18</v>
      </c>
      <c r="K4748" s="33">
        <v>100</v>
      </c>
      <c r="L4748" s="38">
        <f t="shared" si="90"/>
        <v>5</v>
      </c>
    </row>
    <row r="4749" spans="1:12" ht="15.75" thickBot="1">
      <c r="A4749" s="73" t="s">
        <v>77</v>
      </c>
      <c r="B4749" s="73" t="s">
        <v>315</v>
      </c>
      <c r="C4749" s="35" t="s">
        <v>1</v>
      </c>
      <c r="D4749" s="35" t="s">
        <v>127</v>
      </c>
      <c r="E4749" s="35" t="s">
        <v>2</v>
      </c>
      <c r="F4749" s="43">
        <v>2019</v>
      </c>
      <c r="G4749" s="31" t="str">
        <f>VLOOKUP(H4749,'GN and GP categories'!A:B,2,FALSE)</f>
        <v>Gram-negative</v>
      </c>
      <c r="H4749" s="53" t="s">
        <v>107</v>
      </c>
      <c r="I4749" s="33">
        <v>5</v>
      </c>
      <c r="J4749" s="31" t="s">
        <v>20</v>
      </c>
      <c r="K4749" s="33">
        <v>0</v>
      </c>
      <c r="L4749" s="38">
        <f t="shared" si="90"/>
        <v>0</v>
      </c>
    </row>
    <row r="4750" spans="1:12" ht="15.75" thickBot="1">
      <c r="A4750" s="73" t="s">
        <v>77</v>
      </c>
      <c r="B4750" s="73" t="s">
        <v>315</v>
      </c>
      <c r="C4750" s="35" t="s">
        <v>1</v>
      </c>
      <c r="D4750" s="35" t="s">
        <v>127</v>
      </c>
      <c r="E4750" s="35" t="s">
        <v>2</v>
      </c>
      <c r="F4750" s="43">
        <v>2019</v>
      </c>
      <c r="G4750" s="31" t="str">
        <f>VLOOKUP(H4750,'GN and GP categories'!A:B,2,FALSE)</f>
        <v>Gram-negative</v>
      </c>
      <c r="H4750" s="53" t="s">
        <v>107</v>
      </c>
      <c r="I4750" s="33">
        <v>5</v>
      </c>
      <c r="J4750" s="31" t="s">
        <v>316</v>
      </c>
      <c r="K4750" s="33">
        <v>0</v>
      </c>
      <c r="L4750" s="38">
        <f t="shared" si="90"/>
        <v>0</v>
      </c>
    </row>
    <row r="4751" spans="1:12" ht="15.75" thickBot="1">
      <c r="A4751" s="73" t="s">
        <v>77</v>
      </c>
      <c r="B4751" s="73" t="s">
        <v>315</v>
      </c>
      <c r="C4751" s="35" t="s">
        <v>1</v>
      </c>
      <c r="D4751" s="35" t="s">
        <v>127</v>
      </c>
      <c r="E4751" s="35" t="s">
        <v>2</v>
      </c>
      <c r="F4751" s="43">
        <v>2019</v>
      </c>
      <c r="G4751" s="31" t="str">
        <f>VLOOKUP(H4751,'GN and GP categories'!A:B,2,FALSE)</f>
        <v>Gram-negative</v>
      </c>
      <c r="H4751" s="53" t="s">
        <v>107</v>
      </c>
      <c r="I4751" s="33">
        <v>5</v>
      </c>
      <c r="J4751" s="31" t="s">
        <v>84</v>
      </c>
      <c r="K4751" s="33">
        <v>0</v>
      </c>
      <c r="L4751" s="38">
        <f t="shared" si="90"/>
        <v>0</v>
      </c>
    </row>
    <row r="4752" spans="1:12" ht="15.75" thickBot="1">
      <c r="A4752" s="73" t="s">
        <v>77</v>
      </c>
      <c r="B4752" s="73" t="s">
        <v>315</v>
      </c>
      <c r="C4752" s="35" t="s">
        <v>1</v>
      </c>
      <c r="D4752" s="35" t="s">
        <v>127</v>
      </c>
      <c r="E4752" s="35" t="s">
        <v>2</v>
      </c>
      <c r="F4752" s="43">
        <v>2019</v>
      </c>
      <c r="G4752" s="31" t="str">
        <f>VLOOKUP(H4752,'GN and GP categories'!A:B,2,FALSE)</f>
        <v>Gram-negative</v>
      </c>
      <c r="H4752" s="53" t="s">
        <v>107</v>
      </c>
      <c r="I4752" s="33">
        <v>5</v>
      </c>
      <c r="J4752" s="31" t="s">
        <v>24</v>
      </c>
      <c r="K4752" s="33">
        <v>0</v>
      </c>
      <c r="L4752" s="38">
        <f t="shared" si="90"/>
        <v>0</v>
      </c>
    </row>
    <row r="4753" spans="1:12" ht="15.75" thickBot="1">
      <c r="A4753" s="73" t="s">
        <v>77</v>
      </c>
      <c r="B4753" s="73" t="s">
        <v>315</v>
      </c>
      <c r="C4753" s="35" t="s">
        <v>1</v>
      </c>
      <c r="D4753" s="35" t="s">
        <v>127</v>
      </c>
      <c r="E4753" s="35" t="s">
        <v>2</v>
      </c>
      <c r="F4753" s="43">
        <v>2019</v>
      </c>
      <c r="G4753" s="31" t="str">
        <f>VLOOKUP(H4753,'GN and GP categories'!A:B,2,FALSE)</f>
        <v>Gram-negative</v>
      </c>
      <c r="H4753" s="53" t="s">
        <v>107</v>
      </c>
      <c r="I4753" s="33">
        <v>5</v>
      </c>
      <c r="J4753" s="31" t="s">
        <v>28</v>
      </c>
      <c r="K4753" s="33">
        <v>80</v>
      </c>
      <c r="L4753" s="38">
        <f t="shared" si="90"/>
        <v>4</v>
      </c>
    </row>
    <row r="4754" spans="1:12" ht="15.75" thickBot="1">
      <c r="A4754" s="73" t="s">
        <v>77</v>
      </c>
      <c r="B4754" s="73" t="s">
        <v>315</v>
      </c>
      <c r="C4754" s="35" t="s">
        <v>1</v>
      </c>
      <c r="D4754" s="35" t="s">
        <v>127</v>
      </c>
      <c r="E4754" s="35" t="s">
        <v>2</v>
      </c>
      <c r="F4754" s="43">
        <v>2019</v>
      </c>
      <c r="G4754" s="31" t="str">
        <f>VLOOKUP(H4754,'GN and GP categories'!A:B,2,FALSE)</f>
        <v>Gram-negative</v>
      </c>
      <c r="H4754" s="53" t="s">
        <v>107</v>
      </c>
      <c r="I4754" s="33">
        <v>5</v>
      </c>
      <c r="J4754" s="31" t="s">
        <v>30</v>
      </c>
      <c r="K4754" s="33">
        <v>80</v>
      </c>
      <c r="L4754" s="38">
        <f t="shared" si="90"/>
        <v>4</v>
      </c>
    </row>
    <row r="4755" spans="1:12" ht="15.75" thickBot="1">
      <c r="A4755" s="73" t="s">
        <v>77</v>
      </c>
      <c r="B4755" s="73" t="s">
        <v>315</v>
      </c>
      <c r="C4755" s="35" t="s">
        <v>1</v>
      </c>
      <c r="D4755" s="35" t="s">
        <v>127</v>
      </c>
      <c r="E4755" s="35" t="s">
        <v>2</v>
      </c>
      <c r="F4755" s="43">
        <v>2019</v>
      </c>
      <c r="G4755" s="31" t="str">
        <f>VLOOKUP(H4755,'GN and GP categories'!A:B,2,FALSE)</f>
        <v>Gram-negative</v>
      </c>
      <c r="H4755" s="53" t="s">
        <v>107</v>
      </c>
      <c r="I4755" s="33">
        <v>5</v>
      </c>
      <c r="J4755" s="31" t="s">
        <v>228</v>
      </c>
      <c r="K4755" s="33">
        <v>100</v>
      </c>
      <c r="L4755" s="38">
        <f t="shared" si="90"/>
        <v>5</v>
      </c>
    </row>
    <row r="4756" spans="1:12" ht="15.75" thickBot="1">
      <c r="A4756" s="73" t="s">
        <v>77</v>
      </c>
      <c r="B4756" s="73" t="s">
        <v>315</v>
      </c>
      <c r="C4756" s="35" t="s">
        <v>1</v>
      </c>
      <c r="D4756" s="35" t="s">
        <v>127</v>
      </c>
      <c r="E4756" s="35" t="s">
        <v>2</v>
      </c>
      <c r="F4756" s="43">
        <v>2019</v>
      </c>
      <c r="G4756" s="31" t="str">
        <f>VLOOKUP(H4756,'GN and GP categories'!A:B,2,FALSE)</f>
        <v>Gram-negative</v>
      </c>
      <c r="H4756" s="53" t="s">
        <v>107</v>
      </c>
      <c r="I4756" s="33">
        <v>5</v>
      </c>
      <c r="J4756" s="31" t="s">
        <v>31</v>
      </c>
      <c r="K4756" s="33">
        <v>100</v>
      </c>
      <c r="L4756" s="38">
        <f t="shared" si="90"/>
        <v>5</v>
      </c>
    </row>
    <row r="4757" spans="1:12" ht="15.75" thickBot="1">
      <c r="A4757" s="73" t="s">
        <v>77</v>
      </c>
      <c r="B4757" s="73" t="s">
        <v>315</v>
      </c>
      <c r="C4757" s="35" t="s">
        <v>1</v>
      </c>
      <c r="D4757" s="35" t="s">
        <v>127</v>
      </c>
      <c r="E4757" s="35" t="s">
        <v>2</v>
      </c>
      <c r="F4757" s="43">
        <v>2019</v>
      </c>
      <c r="G4757" s="31" t="str">
        <f>VLOOKUP(H4757,'GN and GP categories'!A:B,2,FALSE)</f>
        <v>Gram-negative</v>
      </c>
      <c r="H4757" s="53" t="s">
        <v>107</v>
      </c>
      <c r="I4757" s="33">
        <v>5</v>
      </c>
      <c r="J4757" s="31" t="s">
        <v>32</v>
      </c>
      <c r="K4757" s="33">
        <v>100</v>
      </c>
      <c r="L4757" s="38">
        <f t="shared" si="90"/>
        <v>5</v>
      </c>
    </row>
    <row r="4758" spans="1:12" ht="15.75" thickBot="1">
      <c r="A4758" s="73" t="s">
        <v>77</v>
      </c>
      <c r="B4758" s="73" t="s">
        <v>315</v>
      </c>
      <c r="C4758" s="35" t="s">
        <v>1</v>
      </c>
      <c r="D4758" s="35" t="s">
        <v>127</v>
      </c>
      <c r="E4758" s="35" t="s">
        <v>2</v>
      </c>
      <c r="F4758" s="43">
        <v>2019</v>
      </c>
      <c r="G4758" s="31" t="str">
        <f>VLOOKUP(H4758,'GN and GP categories'!A:B,2,FALSE)</f>
        <v>Gram-negative</v>
      </c>
      <c r="H4758" s="53" t="s">
        <v>107</v>
      </c>
      <c r="I4758" s="33">
        <v>5</v>
      </c>
      <c r="J4758" s="31" t="s">
        <v>253</v>
      </c>
      <c r="K4758" s="33">
        <v>100</v>
      </c>
      <c r="L4758" s="38">
        <f t="shared" si="90"/>
        <v>5</v>
      </c>
    </row>
    <row r="4759" spans="1:12" ht="15.75" thickBot="1">
      <c r="A4759" s="73" t="s">
        <v>77</v>
      </c>
      <c r="B4759" s="73" t="s">
        <v>315</v>
      </c>
      <c r="C4759" s="35" t="s">
        <v>1</v>
      </c>
      <c r="D4759" s="35" t="s">
        <v>127</v>
      </c>
      <c r="E4759" s="35" t="s">
        <v>2</v>
      </c>
      <c r="F4759" s="43">
        <v>2019</v>
      </c>
      <c r="G4759" s="31" t="str">
        <f>VLOOKUP(H4759,'GN and GP categories'!A:B,2,FALSE)</f>
        <v>Gram-positive</v>
      </c>
      <c r="H4759" s="53" t="s">
        <v>90</v>
      </c>
      <c r="I4759" s="33">
        <v>105</v>
      </c>
      <c r="J4759" s="31" t="s">
        <v>196</v>
      </c>
      <c r="K4759" s="33">
        <v>100</v>
      </c>
      <c r="L4759" s="38">
        <f t="shared" si="90"/>
        <v>105</v>
      </c>
    </row>
    <row r="4760" spans="1:12" ht="15.75" thickBot="1">
      <c r="A4760" s="73" t="s">
        <v>77</v>
      </c>
      <c r="B4760" s="73" t="s">
        <v>315</v>
      </c>
      <c r="C4760" s="35" t="s">
        <v>1</v>
      </c>
      <c r="D4760" s="35" t="s">
        <v>127</v>
      </c>
      <c r="E4760" s="35" t="s">
        <v>2</v>
      </c>
      <c r="F4760" s="43">
        <v>2019</v>
      </c>
      <c r="G4760" s="31" t="str">
        <f>VLOOKUP(H4760,'GN and GP categories'!A:B,2,FALSE)</f>
        <v>Gram-positive</v>
      </c>
      <c r="H4760" s="53" t="s">
        <v>90</v>
      </c>
      <c r="I4760" s="33">
        <v>105</v>
      </c>
      <c r="J4760" s="31" t="s">
        <v>13</v>
      </c>
      <c r="K4760" s="33">
        <v>100</v>
      </c>
      <c r="L4760" s="38">
        <f t="shared" si="90"/>
        <v>105</v>
      </c>
    </row>
    <row r="4761" spans="1:12" ht="15.75" thickBot="1">
      <c r="A4761" s="73" t="s">
        <v>77</v>
      </c>
      <c r="B4761" s="73" t="s">
        <v>315</v>
      </c>
      <c r="C4761" s="35" t="s">
        <v>1</v>
      </c>
      <c r="D4761" s="35" t="s">
        <v>127</v>
      </c>
      <c r="E4761" s="35" t="s">
        <v>2</v>
      </c>
      <c r="F4761" s="43">
        <v>2019</v>
      </c>
      <c r="G4761" s="31" t="str">
        <f>VLOOKUP(H4761,'GN and GP categories'!A:B,2,FALSE)</f>
        <v>Gram-positive</v>
      </c>
      <c r="H4761" s="53" t="s">
        <v>90</v>
      </c>
      <c r="I4761" s="33">
        <v>105</v>
      </c>
      <c r="J4761" s="31" t="s">
        <v>16</v>
      </c>
      <c r="K4761" s="33">
        <v>100</v>
      </c>
      <c r="L4761" s="38">
        <f t="shared" si="90"/>
        <v>105</v>
      </c>
    </row>
    <row r="4762" spans="1:12" ht="15.75" thickBot="1">
      <c r="A4762" s="73" t="s">
        <v>77</v>
      </c>
      <c r="B4762" s="73" t="s">
        <v>315</v>
      </c>
      <c r="C4762" s="35" t="s">
        <v>1</v>
      </c>
      <c r="D4762" s="35" t="s">
        <v>127</v>
      </c>
      <c r="E4762" s="35" t="s">
        <v>2</v>
      </c>
      <c r="F4762" s="43">
        <v>2019</v>
      </c>
      <c r="G4762" s="31" t="str">
        <f>VLOOKUP(H4762,'GN and GP categories'!A:B,2,FALSE)</f>
        <v>Gram-positive</v>
      </c>
      <c r="H4762" s="53" t="s">
        <v>90</v>
      </c>
      <c r="I4762" s="33">
        <v>105</v>
      </c>
      <c r="J4762" s="31" t="s">
        <v>306</v>
      </c>
      <c r="K4762" s="33">
        <v>20</v>
      </c>
      <c r="L4762" s="38">
        <f t="shared" si="90"/>
        <v>21</v>
      </c>
    </row>
    <row r="4763" spans="1:12" ht="15.75" thickBot="1">
      <c r="A4763" s="73" t="s">
        <v>77</v>
      </c>
      <c r="B4763" s="73" t="s">
        <v>315</v>
      </c>
      <c r="C4763" s="35" t="s">
        <v>1</v>
      </c>
      <c r="D4763" s="35" t="s">
        <v>127</v>
      </c>
      <c r="E4763" s="35" t="s">
        <v>2</v>
      </c>
      <c r="F4763" s="43">
        <v>2019</v>
      </c>
      <c r="G4763" s="31" t="str">
        <f>VLOOKUP(H4763,'GN and GP categories'!A:B,2,FALSE)</f>
        <v>Gram-positive</v>
      </c>
      <c r="H4763" s="53" t="s">
        <v>90</v>
      </c>
      <c r="I4763" s="33">
        <v>105</v>
      </c>
      <c r="J4763" s="31" t="s">
        <v>28</v>
      </c>
      <c r="K4763" s="33">
        <v>89</v>
      </c>
      <c r="L4763" s="38">
        <f t="shared" si="90"/>
        <v>93.45</v>
      </c>
    </row>
    <row r="4764" spans="1:12" ht="15.75" thickBot="1">
      <c r="A4764" s="73" t="s">
        <v>77</v>
      </c>
      <c r="B4764" s="73" t="s">
        <v>315</v>
      </c>
      <c r="C4764" s="35" t="s">
        <v>1</v>
      </c>
      <c r="D4764" s="35" t="s">
        <v>127</v>
      </c>
      <c r="E4764" s="35" t="s">
        <v>2</v>
      </c>
      <c r="F4764" s="43">
        <v>2019</v>
      </c>
      <c r="G4764" s="31" t="str">
        <f>VLOOKUP(H4764,'GN and GP categories'!A:B,2,FALSE)</f>
        <v>Gram-positive</v>
      </c>
      <c r="H4764" s="53" t="s">
        <v>90</v>
      </c>
      <c r="I4764" s="33">
        <v>105</v>
      </c>
      <c r="J4764" s="31" t="s">
        <v>34</v>
      </c>
      <c r="K4764" s="31">
        <v>100</v>
      </c>
      <c r="L4764" s="38">
        <f t="shared" si="90"/>
        <v>105</v>
      </c>
    </row>
    <row r="4765" spans="1:12" ht="15.75" thickBot="1">
      <c r="A4765" s="73" t="s">
        <v>77</v>
      </c>
      <c r="B4765" s="73" t="s">
        <v>315</v>
      </c>
      <c r="C4765" s="35" t="s">
        <v>1</v>
      </c>
      <c r="D4765" s="35" t="s">
        <v>127</v>
      </c>
      <c r="E4765" s="35" t="s">
        <v>2</v>
      </c>
      <c r="F4765" s="43">
        <v>2019</v>
      </c>
      <c r="G4765" s="31" t="str">
        <f>VLOOKUP(H4765,'GN and GP categories'!A:B,2,FALSE)</f>
        <v>Gram-positive</v>
      </c>
      <c r="H4765" s="53" t="s">
        <v>90</v>
      </c>
      <c r="I4765" s="33">
        <v>105</v>
      </c>
      <c r="J4765" s="31" t="s">
        <v>299</v>
      </c>
      <c r="K4765" s="31">
        <v>100</v>
      </c>
      <c r="L4765" s="38">
        <f t="shared" si="90"/>
        <v>105</v>
      </c>
    </row>
    <row r="4766" spans="1:12" ht="15.75" thickBot="1">
      <c r="A4766" s="73" t="s">
        <v>77</v>
      </c>
      <c r="B4766" s="73" t="s">
        <v>315</v>
      </c>
      <c r="C4766" s="35" t="s">
        <v>1</v>
      </c>
      <c r="D4766" s="35" t="s">
        <v>127</v>
      </c>
      <c r="E4766" s="35" t="s">
        <v>2</v>
      </c>
      <c r="F4766" s="43">
        <v>2019</v>
      </c>
      <c r="G4766" s="31" t="str">
        <f>VLOOKUP(H4766,'GN and GP categories'!A:B,2,FALSE)</f>
        <v>Gram-positive</v>
      </c>
      <c r="H4766" s="53" t="s">
        <v>91</v>
      </c>
      <c r="I4766" s="33">
        <v>38</v>
      </c>
      <c r="J4766" s="31" t="s">
        <v>196</v>
      </c>
      <c r="K4766" s="33">
        <v>6</v>
      </c>
      <c r="L4766" s="38">
        <f t="shared" si="90"/>
        <v>2.2799999999999998</v>
      </c>
    </row>
    <row r="4767" spans="1:12" ht="15.75" thickBot="1">
      <c r="A4767" s="73" t="s">
        <v>77</v>
      </c>
      <c r="B4767" s="73" t="s">
        <v>315</v>
      </c>
      <c r="C4767" s="35" t="s">
        <v>1</v>
      </c>
      <c r="D4767" s="35" t="s">
        <v>127</v>
      </c>
      <c r="E4767" s="35" t="s">
        <v>2</v>
      </c>
      <c r="F4767" s="43">
        <v>2019</v>
      </c>
      <c r="G4767" s="31" t="str">
        <f>VLOOKUP(H4767,'GN and GP categories'!A:B,2,FALSE)</f>
        <v>Gram-positive</v>
      </c>
      <c r="H4767" s="53" t="s">
        <v>91</v>
      </c>
      <c r="I4767" s="33">
        <v>38</v>
      </c>
      <c r="J4767" s="31" t="s">
        <v>13</v>
      </c>
      <c r="K4767" s="33">
        <v>6</v>
      </c>
      <c r="L4767" s="38">
        <f t="shared" si="90"/>
        <v>2.2799999999999998</v>
      </c>
    </row>
    <row r="4768" spans="1:12" ht="15.75" thickBot="1">
      <c r="A4768" s="73" t="s">
        <v>77</v>
      </c>
      <c r="B4768" s="73" t="s">
        <v>315</v>
      </c>
      <c r="C4768" s="35" t="s">
        <v>1</v>
      </c>
      <c r="D4768" s="35" t="s">
        <v>127</v>
      </c>
      <c r="E4768" s="35" t="s">
        <v>2</v>
      </c>
      <c r="F4768" s="43">
        <v>2019</v>
      </c>
      <c r="G4768" s="31" t="str">
        <f>VLOOKUP(H4768,'GN and GP categories'!A:B,2,FALSE)</f>
        <v>Gram-positive</v>
      </c>
      <c r="H4768" s="53" t="s">
        <v>91</v>
      </c>
      <c r="I4768" s="33">
        <v>38</v>
      </c>
      <c r="J4768" s="31" t="s">
        <v>16</v>
      </c>
      <c r="K4768" s="33">
        <v>6</v>
      </c>
      <c r="L4768" s="38">
        <f t="shared" si="90"/>
        <v>2.2799999999999998</v>
      </c>
    </row>
    <row r="4769" spans="1:12" ht="15.75" thickBot="1">
      <c r="A4769" s="73" t="s">
        <v>77</v>
      </c>
      <c r="B4769" s="73" t="s">
        <v>315</v>
      </c>
      <c r="C4769" s="35" t="s">
        <v>1</v>
      </c>
      <c r="D4769" s="35" t="s">
        <v>127</v>
      </c>
      <c r="E4769" s="35" t="s">
        <v>2</v>
      </c>
      <c r="F4769" s="43">
        <v>2019</v>
      </c>
      <c r="G4769" s="31" t="str">
        <f>VLOOKUP(H4769,'GN and GP categories'!A:B,2,FALSE)</f>
        <v>Gram-positive</v>
      </c>
      <c r="H4769" s="53" t="s">
        <v>91</v>
      </c>
      <c r="I4769" s="33">
        <v>38</v>
      </c>
      <c r="J4769" s="31" t="s">
        <v>306</v>
      </c>
      <c r="K4769" s="33">
        <v>32</v>
      </c>
      <c r="L4769" s="38">
        <f t="shared" si="90"/>
        <v>12.16</v>
      </c>
    </row>
    <row r="4770" spans="1:12" ht="15.75" thickBot="1">
      <c r="A4770" s="73" t="s">
        <v>77</v>
      </c>
      <c r="B4770" s="73" t="s">
        <v>315</v>
      </c>
      <c r="C4770" s="35" t="s">
        <v>1</v>
      </c>
      <c r="D4770" s="35" t="s">
        <v>127</v>
      </c>
      <c r="E4770" s="35" t="s">
        <v>2</v>
      </c>
      <c r="F4770" s="43">
        <v>2019</v>
      </c>
      <c r="G4770" s="31" t="str">
        <f>VLOOKUP(H4770,'GN and GP categories'!A:B,2,FALSE)</f>
        <v>Gram-positive</v>
      </c>
      <c r="H4770" s="53" t="s">
        <v>91</v>
      </c>
      <c r="I4770" s="33">
        <v>38</v>
      </c>
      <c r="J4770" s="31" t="s">
        <v>28</v>
      </c>
      <c r="K4770" s="33">
        <v>3</v>
      </c>
      <c r="L4770" s="38">
        <f t="shared" ref="L4770:L4833" si="91">IF(K4770="","",K4770*I4770/100)</f>
        <v>1.1399999999999999</v>
      </c>
    </row>
    <row r="4771" spans="1:12" ht="15.75" thickBot="1">
      <c r="A4771" s="73" t="s">
        <v>77</v>
      </c>
      <c r="B4771" s="73" t="s">
        <v>315</v>
      </c>
      <c r="C4771" s="35" t="s">
        <v>1</v>
      </c>
      <c r="D4771" s="35" t="s">
        <v>127</v>
      </c>
      <c r="E4771" s="35" t="s">
        <v>2</v>
      </c>
      <c r="F4771" s="43">
        <v>2019</v>
      </c>
      <c r="G4771" s="31" t="str">
        <f>VLOOKUP(H4771,'GN and GP categories'!A:B,2,FALSE)</f>
        <v>Gram-positive</v>
      </c>
      <c r="H4771" s="53" t="s">
        <v>91</v>
      </c>
      <c r="I4771" s="33">
        <v>38</v>
      </c>
      <c r="J4771" s="31" t="s">
        <v>228</v>
      </c>
      <c r="K4771" s="33">
        <v>6</v>
      </c>
      <c r="L4771" s="38">
        <f t="shared" si="91"/>
        <v>2.2799999999999998</v>
      </c>
    </row>
    <row r="4772" spans="1:12" ht="15.75" thickBot="1">
      <c r="A4772" s="73" t="s">
        <v>77</v>
      </c>
      <c r="B4772" s="73" t="s">
        <v>315</v>
      </c>
      <c r="C4772" s="35" t="s">
        <v>1</v>
      </c>
      <c r="D4772" s="35" t="s">
        <v>127</v>
      </c>
      <c r="E4772" s="35" t="s">
        <v>2</v>
      </c>
      <c r="F4772" s="43">
        <v>2019</v>
      </c>
      <c r="G4772" s="31" t="str">
        <f>VLOOKUP(H4772,'GN and GP categories'!A:B,2,FALSE)</f>
        <v>Gram-positive</v>
      </c>
      <c r="H4772" s="53" t="s">
        <v>91</v>
      </c>
      <c r="I4772" s="33">
        <v>38</v>
      </c>
      <c r="J4772" s="31" t="s">
        <v>34</v>
      </c>
      <c r="K4772" s="31">
        <v>55</v>
      </c>
      <c r="L4772" s="38">
        <f t="shared" si="91"/>
        <v>20.9</v>
      </c>
    </row>
    <row r="4773" spans="1:12" ht="15.75" thickBot="1">
      <c r="A4773" s="73" t="s">
        <v>77</v>
      </c>
      <c r="B4773" s="73" t="s">
        <v>315</v>
      </c>
      <c r="C4773" s="35" t="s">
        <v>1</v>
      </c>
      <c r="D4773" s="35" t="s">
        <v>127</v>
      </c>
      <c r="E4773" s="35" t="s">
        <v>2</v>
      </c>
      <c r="F4773" s="43">
        <v>2019</v>
      </c>
      <c r="G4773" s="31" t="str">
        <f>VLOOKUP(H4773,'GN and GP categories'!A:B,2,FALSE)</f>
        <v>Gram-positive</v>
      </c>
      <c r="H4773" s="53" t="s">
        <v>91</v>
      </c>
      <c r="I4773" s="33">
        <v>38</v>
      </c>
      <c r="J4773" s="31" t="s">
        <v>299</v>
      </c>
      <c r="K4773" s="31">
        <v>97</v>
      </c>
      <c r="L4773" s="38">
        <f t="shared" si="91"/>
        <v>36.86</v>
      </c>
    </row>
    <row r="4774" spans="1:12" ht="15.75" thickBot="1">
      <c r="A4774" s="73" t="s">
        <v>77</v>
      </c>
      <c r="B4774" s="73" t="s">
        <v>315</v>
      </c>
      <c r="C4774" s="35" t="s">
        <v>1</v>
      </c>
      <c r="D4774" s="35" t="s">
        <v>127</v>
      </c>
      <c r="E4774" s="35" t="s">
        <v>2</v>
      </c>
      <c r="F4774" s="43">
        <v>2019</v>
      </c>
      <c r="G4774" s="31" t="str">
        <f>VLOOKUP(H4774,'GN and GP categories'!A:B,2,FALSE)</f>
        <v>Gram-positive</v>
      </c>
      <c r="H4774" s="53" t="s">
        <v>46</v>
      </c>
      <c r="I4774" s="33">
        <v>15</v>
      </c>
      <c r="J4774" s="31" t="s">
        <v>16</v>
      </c>
      <c r="K4774" s="33">
        <v>80</v>
      </c>
      <c r="L4774" s="38">
        <f t="shared" si="91"/>
        <v>12</v>
      </c>
    </row>
    <row r="4775" spans="1:12" ht="15.75" thickBot="1">
      <c r="A4775" s="73" t="s">
        <v>77</v>
      </c>
      <c r="B4775" s="73" t="s">
        <v>315</v>
      </c>
      <c r="C4775" s="35" t="s">
        <v>1</v>
      </c>
      <c r="D4775" s="35" t="s">
        <v>127</v>
      </c>
      <c r="E4775" s="35" t="s">
        <v>2</v>
      </c>
      <c r="F4775" s="43">
        <v>2019</v>
      </c>
      <c r="G4775" s="31" t="str">
        <f>VLOOKUP(H4775,'GN and GP categories'!A:B,2,FALSE)</f>
        <v>Gram-positive</v>
      </c>
      <c r="H4775" s="53" t="s">
        <v>46</v>
      </c>
      <c r="I4775" s="33">
        <v>15</v>
      </c>
      <c r="J4775" s="31" t="s">
        <v>17</v>
      </c>
      <c r="K4775" s="33">
        <v>80</v>
      </c>
      <c r="L4775" s="38">
        <f t="shared" si="91"/>
        <v>12</v>
      </c>
    </row>
    <row r="4776" spans="1:12" ht="15.75" thickBot="1">
      <c r="A4776" s="73" t="s">
        <v>77</v>
      </c>
      <c r="B4776" s="73" t="s">
        <v>315</v>
      </c>
      <c r="C4776" s="35" t="s">
        <v>1</v>
      </c>
      <c r="D4776" s="35" t="s">
        <v>127</v>
      </c>
      <c r="E4776" s="35" t="s">
        <v>2</v>
      </c>
      <c r="F4776" s="43">
        <v>2019</v>
      </c>
      <c r="G4776" s="31" t="str">
        <f>VLOOKUP(H4776,'GN and GP categories'!A:B,2,FALSE)</f>
        <v>Gram-positive</v>
      </c>
      <c r="H4776" s="53" t="s">
        <v>46</v>
      </c>
      <c r="I4776" s="33">
        <v>15</v>
      </c>
      <c r="J4776" s="31" t="s">
        <v>18</v>
      </c>
      <c r="K4776" s="33">
        <v>80</v>
      </c>
      <c r="L4776" s="38">
        <f t="shared" si="91"/>
        <v>12</v>
      </c>
    </row>
    <row r="4777" spans="1:12" ht="15.75" thickBot="1">
      <c r="A4777" s="73" t="s">
        <v>77</v>
      </c>
      <c r="B4777" s="73" t="s">
        <v>315</v>
      </c>
      <c r="C4777" s="35" t="s">
        <v>1</v>
      </c>
      <c r="D4777" s="35" t="s">
        <v>127</v>
      </c>
      <c r="E4777" s="35" t="s">
        <v>2</v>
      </c>
      <c r="F4777" s="43">
        <v>2019</v>
      </c>
      <c r="G4777" s="31" t="str">
        <f>VLOOKUP(H4777,'GN and GP categories'!A:B,2,FALSE)</f>
        <v>Gram-positive</v>
      </c>
      <c r="H4777" s="53" t="s">
        <v>46</v>
      </c>
      <c r="I4777" s="33">
        <v>15</v>
      </c>
      <c r="J4777" s="31" t="s">
        <v>19</v>
      </c>
      <c r="K4777" s="33">
        <v>80</v>
      </c>
      <c r="L4777" s="38">
        <f t="shared" si="91"/>
        <v>12</v>
      </c>
    </row>
    <row r="4778" spans="1:12" ht="15.75" thickBot="1">
      <c r="A4778" s="73" t="s">
        <v>77</v>
      </c>
      <c r="B4778" s="73" t="s">
        <v>315</v>
      </c>
      <c r="C4778" s="35" t="s">
        <v>1</v>
      </c>
      <c r="D4778" s="35" t="s">
        <v>127</v>
      </c>
      <c r="E4778" s="35" t="s">
        <v>2</v>
      </c>
      <c r="F4778" s="43">
        <v>2019</v>
      </c>
      <c r="G4778" s="31" t="str">
        <f>VLOOKUP(H4778,'GN and GP categories'!A:B,2,FALSE)</f>
        <v>Gram-positive</v>
      </c>
      <c r="H4778" s="53" t="s">
        <v>46</v>
      </c>
      <c r="I4778" s="33">
        <v>15</v>
      </c>
      <c r="J4778" s="31" t="s">
        <v>20</v>
      </c>
      <c r="K4778" s="33">
        <v>80</v>
      </c>
      <c r="L4778" s="38">
        <f t="shared" si="91"/>
        <v>12</v>
      </c>
    </row>
    <row r="4779" spans="1:12" ht="15.75" thickBot="1">
      <c r="A4779" s="73" t="s">
        <v>77</v>
      </c>
      <c r="B4779" s="73" t="s">
        <v>315</v>
      </c>
      <c r="C4779" s="35" t="s">
        <v>1</v>
      </c>
      <c r="D4779" s="35" t="s">
        <v>127</v>
      </c>
      <c r="E4779" s="35" t="s">
        <v>2</v>
      </c>
      <c r="F4779" s="43">
        <v>2019</v>
      </c>
      <c r="G4779" s="31" t="str">
        <f>VLOOKUP(H4779,'GN and GP categories'!A:B,2,FALSE)</f>
        <v>Gram-positive</v>
      </c>
      <c r="H4779" s="53" t="s">
        <v>46</v>
      </c>
      <c r="I4779" s="33">
        <v>15</v>
      </c>
      <c r="J4779" s="31" t="s">
        <v>316</v>
      </c>
      <c r="K4779" s="33">
        <v>80</v>
      </c>
      <c r="L4779" s="38">
        <f t="shared" si="91"/>
        <v>12</v>
      </c>
    </row>
    <row r="4780" spans="1:12" ht="15.75" thickBot="1">
      <c r="A4780" s="73" t="s">
        <v>77</v>
      </c>
      <c r="B4780" s="73" t="s">
        <v>315</v>
      </c>
      <c r="C4780" s="35" t="s">
        <v>1</v>
      </c>
      <c r="D4780" s="35" t="s">
        <v>127</v>
      </c>
      <c r="E4780" s="35" t="s">
        <v>2</v>
      </c>
      <c r="F4780" s="43">
        <v>2019</v>
      </c>
      <c r="G4780" s="31" t="str">
        <f>VLOOKUP(H4780,'GN and GP categories'!A:B,2,FALSE)</f>
        <v>Gram-positive</v>
      </c>
      <c r="H4780" s="53" t="s">
        <v>46</v>
      </c>
      <c r="I4780" s="33">
        <v>15</v>
      </c>
      <c r="J4780" s="31" t="s">
        <v>84</v>
      </c>
      <c r="K4780" s="33">
        <v>80</v>
      </c>
      <c r="L4780" s="38">
        <f t="shared" si="91"/>
        <v>12</v>
      </c>
    </row>
    <row r="4781" spans="1:12" ht="15.75" thickBot="1">
      <c r="A4781" s="73" t="s">
        <v>77</v>
      </c>
      <c r="B4781" s="73" t="s">
        <v>315</v>
      </c>
      <c r="C4781" s="35" t="s">
        <v>1</v>
      </c>
      <c r="D4781" s="35" t="s">
        <v>127</v>
      </c>
      <c r="E4781" s="35" t="s">
        <v>2</v>
      </c>
      <c r="F4781" s="43">
        <v>2019</v>
      </c>
      <c r="G4781" s="31" t="str">
        <f>VLOOKUP(H4781,'GN and GP categories'!A:B,2,FALSE)</f>
        <v>Gram-positive</v>
      </c>
      <c r="H4781" s="53" t="s">
        <v>46</v>
      </c>
      <c r="I4781" s="33">
        <v>15</v>
      </c>
      <c r="J4781" s="31" t="s">
        <v>306</v>
      </c>
      <c r="K4781" s="33">
        <v>32</v>
      </c>
      <c r="L4781" s="38">
        <f t="shared" si="91"/>
        <v>4.8</v>
      </c>
    </row>
    <row r="4782" spans="1:12" ht="15.75" thickBot="1">
      <c r="A4782" s="73" t="s">
        <v>77</v>
      </c>
      <c r="B4782" s="73" t="s">
        <v>315</v>
      </c>
      <c r="C4782" s="35" t="s">
        <v>1</v>
      </c>
      <c r="D4782" s="35" t="s">
        <v>127</v>
      </c>
      <c r="E4782" s="35" t="s">
        <v>2</v>
      </c>
      <c r="F4782" s="43">
        <v>2019</v>
      </c>
      <c r="G4782" s="31" t="str">
        <f>VLOOKUP(H4782,'GN and GP categories'!A:B,2,FALSE)</f>
        <v>Gram-positive</v>
      </c>
      <c r="H4782" s="53" t="s">
        <v>46</v>
      </c>
      <c r="I4782" s="33">
        <v>15</v>
      </c>
      <c r="J4782" s="31" t="s">
        <v>28</v>
      </c>
      <c r="K4782" s="33">
        <v>100</v>
      </c>
      <c r="L4782" s="38">
        <f t="shared" si="91"/>
        <v>15</v>
      </c>
    </row>
    <row r="4783" spans="1:12" ht="15.75" thickBot="1">
      <c r="A4783" s="73" t="s">
        <v>77</v>
      </c>
      <c r="B4783" s="73" t="s">
        <v>315</v>
      </c>
      <c r="C4783" s="35" t="s">
        <v>1</v>
      </c>
      <c r="D4783" s="35" t="s">
        <v>127</v>
      </c>
      <c r="E4783" s="35" t="s">
        <v>2</v>
      </c>
      <c r="F4783" s="43">
        <v>2019</v>
      </c>
      <c r="G4783" s="31" t="str">
        <f>VLOOKUP(H4783,'GN and GP categories'!A:B,2,FALSE)</f>
        <v>Gram-positive</v>
      </c>
      <c r="H4783" s="53" t="s">
        <v>46</v>
      </c>
      <c r="I4783" s="33">
        <v>15</v>
      </c>
      <c r="J4783" s="31" t="s">
        <v>30</v>
      </c>
      <c r="K4783" s="33">
        <v>100</v>
      </c>
      <c r="L4783" s="38">
        <f t="shared" si="91"/>
        <v>15</v>
      </c>
    </row>
    <row r="4784" spans="1:12" ht="15.75" thickBot="1">
      <c r="A4784" s="73" t="s">
        <v>77</v>
      </c>
      <c r="B4784" s="73" t="s">
        <v>315</v>
      </c>
      <c r="C4784" s="35" t="s">
        <v>1</v>
      </c>
      <c r="D4784" s="35" t="s">
        <v>127</v>
      </c>
      <c r="E4784" s="35" t="s">
        <v>2</v>
      </c>
      <c r="F4784" s="43">
        <v>2019</v>
      </c>
      <c r="G4784" s="31" t="str">
        <f>VLOOKUP(H4784,'GN and GP categories'!A:B,2,FALSE)</f>
        <v>Gram-positive</v>
      </c>
      <c r="H4784" s="53" t="s">
        <v>46</v>
      </c>
      <c r="I4784" s="33">
        <v>15</v>
      </c>
      <c r="J4784" s="31" t="s">
        <v>228</v>
      </c>
      <c r="K4784" s="33">
        <v>100</v>
      </c>
      <c r="L4784" s="38">
        <f t="shared" si="91"/>
        <v>15</v>
      </c>
    </row>
    <row r="4785" spans="1:12" ht="15.75" thickBot="1">
      <c r="A4785" s="73" t="s">
        <v>77</v>
      </c>
      <c r="B4785" s="73" t="s">
        <v>315</v>
      </c>
      <c r="C4785" s="35" t="s">
        <v>1</v>
      </c>
      <c r="D4785" s="35" t="s">
        <v>127</v>
      </c>
      <c r="E4785" s="35" t="s">
        <v>2</v>
      </c>
      <c r="F4785" s="43">
        <v>2019</v>
      </c>
      <c r="G4785" s="31" t="str">
        <f>VLOOKUP(H4785,'GN and GP categories'!A:B,2,FALSE)</f>
        <v>Gram-positive</v>
      </c>
      <c r="H4785" s="53" t="s">
        <v>46</v>
      </c>
      <c r="I4785" s="33">
        <v>15</v>
      </c>
      <c r="J4785" s="31" t="s">
        <v>34</v>
      </c>
      <c r="K4785">
        <v>100</v>
      </c>
      <c r="L4785" s="38">
        <f t="shared" si="91"/>
        <v>15</v>
      </c>
    </row>
    <row r="4786" spans="1:12" ht="15.75" thickBot="1">
      <c r="A4786" s="73" t="s">
        <v>77</v>
      </c>
      <c r="B4786" s="73" t="s">
        <v>315</v>
      </c>
      <c r="C4786" s="35" t="s">
        <v>1</v>
      </c>
      <c r="D4786" s="35" t="s">
        <v>127</v>
      </c>
      <c r="E4786" s="35" t="s">
        <v>2</v>
      </c>
      <c r="F4786" s="43">
        <v>2019</v>
      </c>
      <c r="G4786" s="31" t="str">
        <f>VLOOKUP(H4786,'GN and GP categories'!A:B,2,FALSE)</f>
        <v>Gram-positive</v>
      </c>
      <c r="H4786" s="53" t="s">
        <v>46</v>
      </c>
      <c r="I4786" s="33">
        <v>15</v>
      </c>
      <c r="J4786" s="31" t="s">
        <v>299</v>
      </c>
      <c r="K4786">
        <v>100</v>
      </c>
      <c r="L4786" s="38">
        <f t="shared" si="91"/>
        <v>15</v>
      </c>
    </row>
    <row r="4787" spans="1:12" ht="15.75" thickBot="1">
      <c r="A4787" s="73" t="s">
        <v>77</v>
      </c>
      <c r="B4787" s="73" t="s">
        <v>315</v>
      </c>
      <c r="C4787" s="35" t="s">
        <v>1</v>
      </c>
      <c r="D4787" s="35" t="s">
        <v>127</v>
      </c>
      <c r="E4787" s="35" t="s">
        <v>2</v>
      </c>
      <c r="F4787" s="43">
        <v>2019</v>
      </c>
      <c r="G4787" s="31" t="str">
        <f>VLOOKUP(H4787,'GN and GP categories'!A:B,2,FALSE)</f>
        <v>Gram-positive</v>
      </c>
      <c r="H4787" s="53" t="s">
        <v>12</v>
      </c>
      <c r="I4787" s="33">
        <v>1</v>
      </c>
      <c r="J4787" s="31" t="s">
        <v>196</v>
      </c>
      <c r="K4787" s="33">
        <v>0</v>
      </c>
      <c r="L4787" s="38">
        <f t="shared" si="91"/>
        <v>0</v>
      </c>
    </row>
    <row r="4788" spans="1:12" ht="15.75" thickBot="1">
      <c r="A4788" s="73" t="s">
        <v>77</v>
      </c>
      <c r="B4788" s="73" t="s">
        <v>315</v>
      </c>
      <c r="C4788" s="35" t="s">
        <v>1</v>
      </c>
      <c r="D4788" s="35" t="s">
        <v>127</v>
      </c>
      <c r="E4788" s="35" t="s">
        <v>2</v>
      </c>
      <c r="F4788" s="43">
        <v>2019</v>
      </c>
      <c r="G4788" s="31" t="str">
        <f>VLOOKUP(H4788,'GN and GP categories'!A:B,2,FALSE)</f>
        <v>Gram-positive</v>
      </c>
      <c r="H4788" s="53" t="s">
        <v>12</v>
      </c>
      <c r="I4788" s="33">
        <v>1</v>
      </c>
      <c r="J4788" s="31" t="s">
        <v>13</v>
      </c>
      <c r="K4788" s="33">
        <v>0</v>
      </c>
      <c r="L4788" s="38">
        <f t="shared" si="91"/>
        <v>0</v>
      </c>
    </row>
    <row r="4789" spans="1:12" ht="15.75" thickBot="1">
      <c r="A4789" s="73" t="s">
        <v>77</v>
      </c>
      <c r="B4789" s="73" t="s">
        <v>315</v>
      </c>
      <c r="C4789" s="35" t="s">
        <v>1</v>
      </c>
      <c r="D4789" s="35" t="s">
        <v>127</v>
      </c>
      <c r="E4789" s="35" t="s">
        <v>2</v>
      </c>
      <c r="F4789" s="43">
        <v>2019</v>
      </c>
      <c r="G4789" s="31" t="str">
        <f>VLOOKUP(H4789,'GN and GP categories'!A:B,2,FALSE)</f>
        <v>Gram-positive</v>
      </c>
      <c r="H4789" s="53" t="s">
        <v>12</v>
      </c>
      <c r="I4789" s="33">
        <v>1</v>
      </c>
      <c r="J4789" s="31" t="s">
        <v>16</v>
      </c>
      <c r="K4789" s="33">
        <v>0</v>
      </c>
      <c r="L4789" s="38">
        <f t="shared" si="91"/>
        <v>0</v>
      </c>
    </row>
    <row r="4790" spans="1:12" ht="15.75" thickBot="1">
      <c r="A4790" s="73" t="s">
        <v>77</v>
      </c>
      <c r="B4790" s="73" t="s">
        <v>315</v>
      </c>
      <c r="C4790" s="35" t="s">
        <v>1</v>
      </c>
      <c r="D4790" s="35" t="s">
        <v>127</v>
      </c>
      <c r="E4790" s="35" t="s">
        <v>2</v>
      </c>
      <c r="F4790" s="43">
        <v>2019</v>
      </c>
      <c r="G4790" s="31" t="str">
        <f>VLOOKUP(H4790,'GN and GP categories'!A:B,2,FALSE)</f>
        <v>Gram-positive</v>
      </c>
      <c r="H4790" s="53" t="s">
        <v>12</v>
      </c>
      <c r="I4790" s="33">
        <v>1</v>
      </c>
      <c r="J4790" s="31" t="s">
        <v>306</v>
      </c>
      <c r="K4790" s="33">
        <v>0</v>
      </c>
      <c r="L4790" s="38">
        <f t="shared" si="91"/>
        <v>0</v>
      </c>
    </row>
    <row r="4791" spans="1:12" ht="15.75" thickBot="1">
      <c r="A4791" s="73" t="s">
        <v>77</v>
      </c>
      <c r="B4791" s="73" t="s">
        <v>315</v>
      </c>
      <c r="C4791" s="35" t="s">
        <v>1</v>
      </c>
      <c r="D4791" s="35" t="s">
        <v>127</v>
      </c>
      <c r="E4791" s="35" t="s">
        <v>2</v>
      </c>
      <c r="F4791" s="43">
        <v>2019</v>
      </c>
      <c r="G4791" s="31" t="str">
        <f>VLOOKUP(H4791,'GN and GP categories'!A:B,2,FALSE)</f>
        <v>Gram-positive</v>
      </c>
      <c r="H4791" s="53" t="s">
        <v>12</v>
      </c>
      <c r="I4791" s="33">
        <v>1</v>
      </c>
      <c r="J4791" s="31" t="s">
        <v>28</v>
      </c>
      <c r="K4791" s="33">
        <v>0</v>
      </c>
      <c r="L4791" s="38">
        <f t="shared" si="91"/>
        <v>0</v>
      </c>
    </row>
    <row r="4792" spans="1:12" ht="15.75" thickBot="1">
      <c r="A4792" s="73" t="s">
        <v>77</v>
      </c>
      <c r="B4792" s="73" t="s">
        <v>315</v>
      </c>
      <c r="C4792" s="35" t="s">
        <v>1</v>
      </c>
      <c r="D4792" s="35" t="s">
        <v>127</v>
      </c>
      <c r="E4792" s="35" t="s">
        <v>2</v>
      </c>
      <c r="F4792" s="43">
        <v>2019</v>
      </c>
      <c r="G4792" s="31" t="str">
        <f>VLOOKUP(H4792,'GN and GP categories'!A:B,2,FALSE)</f>
        <v>Gram-positive</v>
      </c>
      <c r="H4792" s="53" t="s">
        <v>12</v>
      </c>
      <c r="I4792" s="33">
        <v>1</v>
      </c>
      <c r="J4792" s="31" t="s">
        <v>228</v>
      </c>
      <c r="K4792" s="33">
        <v>100</v>
      </c>
      <c r="L4792" s="38">
        <f t="shared" si="91"/>
        <v>1</v>
      </c>
    </row>
    <row r="4793" spans="1:12" ht="15.75" thickBot="1">
      <c r="A4793" s="73" t="s">
        <v>77</v>
      </c>
      <c r="B4793" s="73" t="s">
        <v>315</v>
      </c>
      <c r="C4793" s="35" t="s">
        <v>1</v>
      </c>
      <c r="D4793" s="35" t="s">
        <v>127</v>
      </c>
      <c r="E4793" s="35" t="s">
        <v>2</v>
      </c>
      <c r="F4793" s="43">
        <v>2019</v>
      </c>
      <c r="G4793" s="31" t="str">
        <f>VLOOKUP(H4793,'GN and GP categories'!A:B,2,FALSE)</f>
        <v>Gram-positive</v>
      </c>
      <c r="H4793" s="53" t="s">
        <v>12</v>
      </c>
      <c r="I4793" s="33">
        <v>1</v>
      </c>
      <c r="J4793" s="31" t="s">
        <v>34</v>
      </c>
      <c r="K4793" s="31">
        <v>0</v>
      </c>
      <c r="L4793" s="38">
        <f t="shared" si="91"/>
        <v>0</v>
      </c>
    </row>
    <row r="4794" spans="1:12" ht="15.75" thickBot="1">
      <c r="A4794" s="73" t="s">
        <v>77</v>
      </c>
      <c r="B4794" s="73" t="s">
        <v>315</v>
      </c>
      <c r="C4794" s="35" t="s">
        <v>1</v>
      </c>
      <c r="D4794" s="35" t="s">
        <v>127</v>
      </c>
      <c r="E4794" s="35" t="s">
        <v>2</v>
      </c>
      <c r="F4794" s="43">
        <v>2019</v>
      </c>
      <c r="G4794" s="31" t="str">
        <f>VLOOKUP(H4794,'GN and GP categories'!A:B,2,FALSE)</f>
        <v>Gram-negative</v>
      </c>
      <c r="H4794" s="53" t="s">
        <v>4</v>
      </c>
      <c r="I4794" s="33">
        <v>99</v>
      </c>
      <c r="J4794" s="31" t="s">
        <v>16</v>
      </c>
      <c r="K4794" s="33">
        <v>88</v>
      </c>
      <c r="L4794" s="38">
        <f t="shared" si="91"/>
        <v>87.12</v>
      </c>
    </row>
    <row r="4795" spans="1:12" ht="15.75" thickBot="1">
      <c r="A4795" s="73" t="s">
        <v>77</v>
      </c>
      <c r="B4795" s="73" t="s">
        <v>315</v>
      </c>
      <c r="C4795" s="35" t="s">
        <v>1</v>
      </c>
      <c r="D4795" s="35" t="s">
        <v>127</v>
      </c>
      <c r="E4795" s="35" t="s">
        <v>2</v>
      </c>
      <c r="F4795" s="43">
        <v>2019</v>
      </c>
      <c r="G4795" s="31" t="str">
        <f>VLOOKUP(H4795,'GN and GP categories'!A:B,2,FALSE)</f>
        <v>Gram-negative</v>
      </c>
      <c r="H4795" s="53" t="s">
        <v>4</v>
      </c>
      <c r="I4795" s="33">
        <v>99</v>
      </c>
      <c r="J4795" s="31" t="s">
        <v>17</v>
      </c>
      <c r="K4795" s="33">
        <v>84</v>
      </c>
      <c r="L4795" s="38">
        <f t="shared" si="91"/>
        <v>83.16</v>
      </c>
    </row>
    <row r="4796" spans="1:12" ht="15.75" thickBot="1">
      <c r="A4796" s="73" t="s">
        <v>77</v>
      </c>
      <c r="B4796" s="73" t="s">
        <v>315</v>
      </c>
      <c r="C4796" s="35" t="s">
        <v>1</v>
      </c>
      <c r="D4796" s="35" t="s">
        <v>127</v>
      </c>
      <c r="E4796" s="35" t="s">
        <v>2</v>
      </c>
      <c r="F4796" s="43">
        <v>2019</v>
      </c>
      <c r="G4796" s="31" t="str">
        <f>VLOOKUP(H4796,'GN and GP categories'!A:B,2,FALSE)</f>
        <v>Gram-negative</v>
      </c>
      <c r="H4796" s="53" t="s">
        <v>4</v>
      </c>
      <c r="I4796" s="33">
        <v>99</v>
      </c>
      <c r="J4796" s="31" t="s">
        <v>24</v>
      </c>
      <c r="K4796" s="33">
        <v>92</v>
      </c>
      <c r="L4796" s="38">
        <f t="shared" si="91"/>
        <v>91.08</v>
      </c>
    </row>
    <row r="4797" spans="1:12" ht="15.75" thickBot="1">
      <c r="A4797" s="73" t="s">
        <v>77</v>
      </c>
      <c r="B4797" s="73" t="s">
        <v>315</v>
      </c>
      <c r="C4797" s="35" t="s">
        <v>1</v>
      </c>
      <c r="D4797" s="35" t="s">
        <v>127</v>
      </c>
      <c r="E4797" s="35" t="s">
        <v>2</v>
      </c>
      <c r="F4797" s="43">
        <v>2019</v>
      </c>
      <c r="G4797" s="31" t="str">
        <f>VLOOKUP(H4797,'GN and GP categories'!A:B,2,FALSE)</f>
        <v>Gram-negative</v>
      </c>
      <c r="H4797" s="53" t="s">
        <v>4</v>
      </c>
      <c r="I4797" s="33">
        <v>99</v>
      </c>
      <c r="J4797" s="31" t="s">
        <v>28</v>
      </c>
      <c r="K4797" s="33">
        <v>90</v>
      </c>
      <c r="L4797" s="38">
        <f t="shared" si="91"/>
        <v>89.1</v>
      </c>
    </row>
    <row r="4798" spans="1:12" ht="15.75" thickBot="1">
      <c r="A4798" s="73" t="s">
        <v>77</v>
      </c>
      <c r="B4798" s="73" t="s">
        <v>315</v>
      </c>
      <c r="C4798" s="35" t="s">
        <v>1</v>
      </c>
      <c r="D4798" s="35" t="s">
        <v>127</v>
      </c>
      <c r="E4798" s="35" t="s">
        <v>2</v>
      </c>
      <c r="F4798" s="43">
        <v>2019</v>
      </c>
      <c r="G4798" s="31" t="str">
        <f>VLOOKUP(H4798,'GN and GP categories'!A:B,2,FALSE)</f>
        <v>Gram-negative</v>
      </c>
      <c r="H4798" s="53" t="s">
        <v>4</v>
      </c>
      <c r="I4798" s="33">
        <v>99</v>
      </c>
      <c r="J4798" s="31" t="s">
        <v>31</v>
      </c>
      <c r="K4798" s="33">
        <v>95</v>
      </c>
      <c r="L4798" s="38">
        <f t="shared" si="91"/>
        <v>94.05</v>
      </c>
    </row>
    <row r="4799" spans="1:12" ht="15.75" thickBot="1">
      <c r="A4799" s="73" t="s">
        <v>77</v>
      </c>
      <c r="B4799" s="73" t="s">
        <v>315</v>
      </c>
      <c r="C4799" s="35" t="s">
        <v>1</v>
      </c>
      <c r="D4799" s="35" t="s">
        <v>127</v>
      </c>
      <c r="E4799" s="35" t="s">
        <v>2</v>
      </c>
      <c r="F4799" s="43">
        <v>2019</v>
      </c>
      <c r="G4799" s="31" t="str">
        <f>VLOOKUP(H4799,'GN and GP categories'!A:B,2,FALSE)</f>
        <v>Gram-negative</v>
      </c>
      <c r="H4799" s="53" t="s">
        <v>4</v>
      </c>
      <c r="I4799" s="33">
        <v>99</v>
      </c>
      <c r="J4799" s="31" t="s">
        <v>32</v>
      </c>
      <c r="K4799" s="31">
        <v>95</v>
      </c>
      <c r="L4799" s="38">
        <f t="shared" si="91"/>
        <v>94.05</v>
      </c>
    </row>
    <row r="4800" spans="1:12" ht="15.75" thickBot="1">
      <c r="A4800" s="73" t="s">
        <v>77</v>
      </c>
      <c r="B4800" s="73" t="s">
        <v>315</v>
      </c>
      <c r="C4800" s="35" t="s">
        <v>1</v>
      </c>
      <c r="D4800" s="35" t="s">
        <v>127</v>
      </c>
      <c r="E4800" s="35" t="s">
        <v>2</v>
      </c>
      <c r="F4800" s="43">
        <v>2019</v>
      </c>
      <c r="G4800" s="31" t="str">
        <f>VLOOKUP(H4800,'GN and GP categories'!A:B,2,FALSE)</f>
        <v>Gram-negative</v>
      </c>
      <c r="H4800" s="53" t="s">
        <v>4</v>
      </c>
      <c r="I4800" s="33">
        <v>99</v>
      </c>
      <c r="J4800" s="31" t="s">
        <v>253</v>
      </c>
      <c r="K4800" s="33">
        <v>99</v>
      </c>
      <c r="L4800" s="38">
        <f t="shared" si="91"/>
        <v>98.01</v>
      </c>
    </row>
    <row r="4801" spans="1:12" ht="15.75" thickBot="1">
      <c r="A4801" s="73" t="s">
        <v>77</v>
      </c>
      <c r="B4801" s="73" t="s">
        <v>315</v>
      </c>
      <c r="C4801" s="35" t="s">
        <v>1</v>
      </c>
      <c r="D4801" s="35" t="s">
        <v>127</v>
      </c>
      <c r="E4801" s="35" t="s">
        <v>2</v>
      </c>
      <c r="F4801" s="43">
        <v>2019</v>
      </c>
      <c r="G4801" s="31" t="str">
        <f>VLOOKUP(H4801,'GN and GP categories'!A:B,2,FALSE)</f>
        <v>Gram-negative</v>
      </c>
      <c r="H4801" s="53" t="s">
        <v>223</v>
      </c>
      <c r="I4801" s="33">
        <v>90</v>
      </c>
      <c r="J4801" s="31" t="s">
        <v>196</v>
      </c>
      <c r="K4801" s="33">
        <v>14</v>
      </c>
      <c r="L4801" s="38">
        <f t="shared" si="91"/>
        <v>12.6</v>
      </c>
    </row>
    <row r="4802" spans="1:12" ht="15.75" thickBot="1">
      <c r="A4802" s="73" t="s">
        <v>77</v>
      </c>
      <c r="B4802" s="73" t="s">
        <v>315</v>
      </c>
      <c r="C4802" s="35" t="s">
        <v>1</v>
      </c>
      <c r="D4802" s="35" t="s">
        <v>127</v>
      </c>
      <c r="E4802" s="35" t="s">
        <v>2</v>
      </c>
      <c r="F4802" s="43">
        <v>2019</v>
      </c>
      <c r="G4802" s="31" t="str">
        <f>VLOOKUP(H4802,'GN and GP categories'!A:B,2,FALSE)</f>
        <v>Gram-negative</v>
      </c>
      <c r="H4802" s="53" t="s">
        <v>223</v>
      </c>
      <c r="I4802" s="33">
        <v>90</v>
      </c>
      <c r="J4802" s="31" t="s">
        <v>13</v>
      </c>
      <c r="K4802" s="33">
        <v>58</v>
      </c>
      <c r="L4802" s="38">
        <f t="shared" si="91"/>
        <v>52.2</v>
      </c>
    </row>
    <row r="4803" spans="1:12" ht="15.75" thickBot="1">
      <c r="A4803" s="73" t="s">
        <v>77</v>
      </c>
      <c r="B4803" s="73" t="s">
        <v>315</v>
      </c>
      <c r="C4803" s="35" t="s">
        <v>1</v>
      </c>
      <c r="D4803" s="35" t="s">
        <v>127</v>
      </c>
      <c r="E4803" s="35" t="s">
        <v>2</v>
      </c>
      <c r="F4803" s="43">
        <v>2019</v>
      </c>
      <c r="G4803" s="31" t="str">
        <f>VLOOKUP(H4803,'GN and GP categories'!A:B,2,FALSE)</f>
        <v>Gram-negative</v>
      </c>
      <c r="H4803" s="53" t="s">
        <v>223</v>
      </c>
      <c r="I4803" s="33">
        <v>90</v>
      </c>
      <c r="J4803" s="31" t="s">
        <v>16</v>
      </c>
      <c r="K4803" s="33">
        <v>67</v>
      </c>
      <c r="L4803" s="38">
        <f t="shared" si="91"/>
        <v>60.3</v>
      </c>
    </row>
    <row r="4804" spans="1:12" ht="15.75" thickBot="1">
      <c r="A4804" s="73" t="s">
        <v>77</v>
      </c>
      <c r="B4804" s="73" t="s">
        <v>315</v>
      </c>
      <c r="C4804" s="35" t="s">
        <v>1</v>
      </c>
      <c r="D4804" s="35" t="s">
        <v>127</v>
      </c>
      <c r="E4804" s="35" t="s">
        <v>2</v>
      </c>
      <c r="F4804" s="43">
        <v>2019</v>
      </c>
      <c r="G4804" s="31" t="str">
        <f>VLOOKUP(H4804,'GN and GP categories'!A:B,2,FALSE)</f>
        <v>Gram-negative</v>
      </c>
      <c r="H4804" s="53" t="s">
        <v>223</v>
      </c>
      <c r="I4804" s="33">
        <v>90</v>
      </c>
      <c r="J4804" s="31" t="s">
        <v>17</v>
      </c>
      <c r="K4804" s="33">
        <v>98</v>
      </c>
      <c r="L4804" s="38">
        <f t="shared" si="91"/>
        <v>88.2</v>
      </c>
    </row>
    <row r="4805" spans="1:12" ht="15.75" thickBot="1">
      <c r="A4805" s="73" t="s">
        <v>77</v>
      </c>
      <c r="B4805" s="73" t="s">
        <v>315</v>
      </c>
      <c r="C4805" s="35" t="s">
        <v>1</v>
      </c>
      <c r="D4805" s="35" t="s">
        <v>127</v>
      </c>
      <c r="E4805" s="35" t="s">
        <v>2</v>
      </c>
      <c r="F4805" s="43">
        <v>2019</v>
      </c>
      <c r="G4805" s="31" t="str">
        <f>VLOOKUP(H4805,'GN and GP categories'!A:B,2,FALSE)</f>
        <v>Gram-negative</v>
      </c>
      <c r="H4805" s="53" t="s">
        <v>223</v>
      </c>
      <c r="I4805" s="33">
        <v>90</v>
      </c>
      <c r="J4805" s="31" t="s">
        <v>18</v>
      </c>
      <c r="K4805" s="33">
        <v>97</v>
      </c>
      <c r="L4805" s="38">
        <f t="shared" si="91"/>
        <v>87.3</v>
      </c>
    </row>
    <row r="4806" spans="1:12" ht="15.75" thickBot="1">
      <c r="A4806" s="73" t="s">
        <v>77</v>
      </c>
      <c r="B4806" s="73" t="s">
        <v>315</v>
      </c>
      <c r="C4806" s="35" t="s">
        <v>1</v>
      </c>
      <c r="D4806" s="35" t="s">
        <v>127</v>
      </c>
      <c r="E4806" s="35" t="s">
        <v>2</v>
      </c>
      <c r="F4806" s="43">
        <v>2019</v>
      </c>
      <c r="G4806" s="31" t="str">
        <f>VLOOKUP(H4806,'GN and GP categories'!A:B,2,FALSE)</f>
        <v>Gram-negative</v>
      </c>
      <c r="H4806" s="53" t="s">
        <v>223</v>
      </c>
      <c r="I4806" s="33">
        <v>90</v>
      </c>
      <c r="J4806" s="31" t="s">
        <v>20</v>
      </c>
      <c r="K4806" s="33">
        <v>46</v>
      </c>
      <c r="L4806" s="38">
        <f t="shared" si="91"/>
        <v>41.4</v>
      </c>
    </row>
    <row r="4807" spans="1:12" ht="15.75" thickBot="1">
      <c r="A4807" s="73" t="s">
        <v>77</v>
      </c>
      <c r="B4807" s="73" t="s">
        <v>315</v>
      </c>
      <c r="C4807" s="35" t="s">
        <v>1</v>
      </c>
      <c r="D4807" s="35" t="s">
        <v>127</v>
      </c>
      <c r="E4807" s="35" t="s">
        <v>2</v>
      </c>
      <c r="F4807" s="43">
        <v>2019</v>
      </c>
      <c r="G4807" s="31" t="str">
        <f>VLOOKUP(H4807,'GN and GP categories'!A:B,2,FALSE)</f>
        <v>Gram-negative</v>
      </c>
      <c r="H4807" s="53" t="s">
        <v>223</v>
      </c>
      <c r="I4807" s="33">
        <v>90</v>
      </c>
      <c r="J4807" s="31" t="s">
        <v>84</v>
      </c>
      <c r="K4807" s="33">
        <v>71</v>
      </c>
      <c r="L4807" s="38">
        <f t="shared" si="91"/>
        <v>63.9</v>
      </c>
    </row>
    <row r="4808" spans="1:12" ht="15.75" thickBot="1">
      <c r="A4808" s="73" t="s">
        <v>77</v>
      </c>
      <c r="B4808" s="73" t="s">
        <v>315</v>
      </c>
      <c r="C4808" s="35" t="s">
        <v>1</v>
      </c>
      <c r="D4808" s="35" t="s">
        <v>127</v>
      </c>
      <c r="E4808" s="35" t="s">
        <v>2</v>
      </c>
      <c r="F4808" s="43">
        <v>2019</v>
      </c>
      <c r="G4808" s="31" t="str">
        <f>VLOOKUP(H4808,'GN and GP categories'!A:B,2,FALSE)</f>
        <v>Gram-negative</v>
      </c>
      <c r="H4808" s="53" t="s">
        <v>223</v>
      </c>
      <c r="I4808" s="33">
        <v>90</v>
      </c>
      <c r="J4808" s="31" t="s">
        <v>24</v>
      </c>
      <c r="K4808" s="33">
        <v>71</v>
      </c>
      <c r="L4808" s="38">
        <f t="shared" si="91"/>
        <v>63.9</v>
      </c>
    </row>
    <row r="4809" spans="1:12" ht="15.75" thickBot="1">
      <c r="A4809" s="73" t="s">
        <v>77</v>
      </c>
      <c r="B4809" s="73" t="s">
        <v>315</v>
      </c>
      <c r="C4809" s="35" t="s">
        <v>1</v>
      </c>
      <c r="D4809" s="35" t="s">
        <v>127</v>
      </c>
      <c r="E4809" s="35" t="s">
        <v>2</v>
      </c>
      <c r="F4809" s="43">
        <v>2019</v>
      </c>
      <c r="G4809" s="31" t="str">
        <f>VLOOKUP(H4809,'GN and GP categories'!A:B,2,FALSE)</f>
        <v>Gram-negative</v>
      </c>
      <c r="H4809" s="53" t="s">
        <v>223</v>
      </c>
      <c r="I4809" s="33">
        <v>90</v>
      </c>
      <c r="J4809" s="31" t="s">
        <v>28</v>
      </c>
      <c r="K4809" s="33">
        <v>48</v>
      </c>
      <c r="L4809" s="38">
        <f t="shared" si="91"/>
        <v>43.2</v>
      </c>
    </row>
    <row r="4810" spans="1:12" ht="15.75" thickBot="1">
      <c r="A4810" s="73" t="s">
        <v>77</v>
      </c>
      <c r="B4810" s="73" t="s">
        <v>315</v>
      </c>
      <c r="C4810" s="35" t="s">
        <v>1</v>
      </c>
      <c r="D4810" s="35" t="s">
        <v>127</v>
      </c>
      <c r="E4810" s="35" t="s">
        <v>2</v>
      </c>
      <c r="F4810" s="43">
        <v>2019</v>
      </c>
      <c r="G4810" s="31" t="str">
        <f>VLOOKUP(H4810,'GN and GP categories'!A:B,2,FALSE)</f>
        <v>Gram-negative</v>
      </c>
      <c r="H4810" s="53" t="s">
        <v>223</v>
      </c>
      <c r="I4810" s="33">
        <v>90</v>
      </c>
      <c r="J4810" s="31" t="s">
        <v>30</v>
      </c>
      <c r="K4810" s="33">
        <v>55</v>
      </c>
      <c r="L4810" s="38">
        <f t="shared" si="91"/>
        <v>49.5</v>
      </c>
    </row>
    <row r="4811" spans="1:12" ht="15.75" thickBot="1">
      <c r="A4811" s="73" t="s">
        <v>77</v>
      </c>
      <c r="B4811" s="73" t="s">
        <v>315</v>
      </c>
      <c r="C4811" s="35" t="s">
        <v>1</v>
      </c>
      <c r="D4811" s="35" t="s">
        <v>127</v>
      </c>
      <c r="E4811" s="35" t="s">
        <v>2</v>
      </c>
      <c r="F4811" s="43">
        <v>2019</v>
      </c>
      <c r="G4811" s="31" t="str">
        <f>VLOOKUP(H4811,'GN and GP categories'!A:B,2,FALSE)</f>
        <v>Gram-negative</v>
      </c>
      <c r="H4811" s="53" t="s">
        <v>223</v>
      </c>
      <c r="I4811" s="33">
        <v>90</v>
      </c>
      <c r="J4811" s="31" t="s">
        <v>31</v>
      </c>
      <c r="K4811" s="33">
        <v>84</v>
      </c>
      <c r="L4811" s="38">
        <f t="shared" si="91"/>
        <v>75.599999999999994</v>
      </c>
    </row>
    <row r="4812" spans="1:12" ht="15.75" thickBot="1">
      <c r="A4812" s="73" t="s">
        <v>77</v>
      </c>
      <c r="B4812" s="73" t="s">
        <v>315</v>
      </c>
      <c r="C4812" s="35" t="s">
        <v>1</v>
      </c>
      <c r="D4812" s="35" t="s">
        <v>127</v>
      </c>
      <c r="E4812" s="35" t="s">
        <v>2</v>
      </c>
      <c r="F4812" s="43">
        <v>2019</v>
      </c>
      <c r="G4812" s="31" t="str">
        <f>VLOOKUP(H4812,'GN and GP categories'!A:B,2,FALSE)</f>
        <v>Gram-negative</v>
      </c>
      <c r="H4812" s="53" t="s">
        <v>223</v>
      </c>
      <c r="I4812" s="33">
        <v>90</v>
      </c>
      <c r="J4812" s="31" t="s">
        <v>32</v>
      </c>
      <c r="K4812" s="31">
        <v>77</v>
      </c>
      <c r="L4812" s="38">
        <f t="shared" si="91"/>
        <v>69.3</v>
      </c>
    </row>
    <row r="4813" spans="1:12" ht="15.75" thickBot="1">
      <c r="A4813" s="73" t="s">
        <v>77</v>
      </c>
      <c r="B4813" s="73" t="s">
        <v>315</v>
      </c>
      <c r="C4813" s="35" t="s">
        <v>1</v>
      </c>
      <c r="D4813" s="35" t="s">
        <v>127</v>
      </c>
      <c r="E4813" s="35" t="s">
        <v>2</v>
      </c>
      <c r="F4813" s="43">
        <v>2019</v>
      </c>
      <c r="G4813" s="31" t="str">
        <f>VLOOKUP(H4813,'GN and GP categories'!A:B,2,FALSE)</f>
        <v>Gram-negative</v>
      </c>
      <c r="H4813" s="53" t="s">
        <v>223</v>
      </c>
      <c r="I4813" s="33">
        <v>90</v>
      </c>
      <c r="J4813" s="31" t="s">
        <v>253</v>
      </c>
      <c r="K4813" s="33">
        <v>97</v>
      </c>
      <c r="L4813" s="38">
        <f t="shared" si="91"/>
        <v>87.3</v>
      </c>
    </row>
    <row r="4814" spans="1:12" ht="15.75" thickBot="1">
      <c r="A4814" s="73" t="s">
        <v>77</v>
      </c>
      <c r="B4814" s="73" t="s">
        <v>315</v>
      </c>
      <c r="C4814" s="35" t="s">
        <v>1</v>
      </c>
      <c r="D4814" s="35" t="s">
        <v>127</v>
      </c>
      <c r="E4814" s="35" t="s">
        <v>2</v>
      </c>
      <c r="F4814" s="43">
        <v>2019</v>
      </c>
      <c r="G4814" s="31" t="str">
        <f>VLOOKUP(H4814,'GN and GP categories'!A:B,2,FALSE)</f>
        <v>Gram-negative</v>
      </c>
      <c r="H4814" s="53" t="s">
        <v>104</v>
      </c>
      <c r="I4814" s="33">
        <v>44</v>
      </c>
      <c r="J4814" s="31" t="s">
        <v>196</v>
      </c>
      <c r="K4814" s="33">
        <v>0</v>
      </c>
      <c r="L4814" s="38">
        <f t="shared" si="91"/>
        <v>0</v>
      </c>
    </row>
    <row r="4815" spans="1:12" ht="15.75" thickBot="1">
      <c r="A4815" s="73" t="s">
        <v>77</v>
      </c>
      <c r="B4815" s="73" t="s">
        <v>315</v>
      </c>
      <c r="C4815" s="35" t="s">
        <v>1</v>
      </c>
      <c r="D4815" s="35" t="s">
        <v>127</v>
      </c>
      <c r="E4815" s="35" t="s">
        <v>2</v>
      </c>
      <c r="F4815" s="43">
        <v>2019</v>
      </c>
      <c r="G4815" s="31" t="str">
        <f>VLOOKUP(H4815,'GN and GP categories'!A:B,2,FALSE)</f>
        <v>Gram-negative</v>
      </c>
      <c r="H4815" s="53" t="s">
        <v>104</v>
      </c>
      <c r="I4815" s="33">
        <v>44</v>
      </c>
      <c r="J4815" s="31" t="s">
        <v>13</v>
      </c>
      <c r="K4815" s="33">
        <v>84</v>
      </c>
      <c r="L4815" s="38">
        <f t="shared" si="91"/>
        <v>36.96</v>
      </c>
    </row>
    <row r="4816" spans="1:12" ht="15.75" thickBot="1">
      <c r="A4816" s="73" t="s">
        <v>77</v>
      </c>
      <c r="B4816" s="73" t="s">
        <v>315</v>
      </c>
      <c r="C4816" s="35" t="s">
        <v>1</v>
      </c>
      <c r="D4816" s="35" t="s">
        <v>127</v>
      </c>
      <c r="E4816" s="35" t="s">
        <v>2</v>
      </c>
      <c r="F4816" s="43">
        <v>2019</v>
      </c>
      <c r="G4816" s="31" t="str">
        <f>VLOOKUP(H4816,'GN and GP categories'!A:B,2,FALSE)</f>
        <v>Gram-negative</v>
      </c>
      <c r="H4816" s="53" t="s">
        <v>104</v>
      </c>
      <c r="I4816" s="33">
        <v>44</v>
      </c>
      <c r="J4816" s="31" t="s">
        <v>16</v>
      </c>
      <c r="K4816" s="33">
        <v>79</v>
      </c>
      <c r="L4816" s="38">
        <f t="shared" si="91"/>
        <v>34.76</v>
      </c>
    </row>
    <row r="4817" spans="1:12" ht="15.75" thickBot="1">
      <c r="A4817" s="73" t="s">
        <v>77</v>
      </c>
      <c r="B4817" s="73" t="s">
        <v>315</v>
      </c>
      <c r="C4817" s="35" t="s">
        <v>1</v>
      </c>
      <c r="D4817" s="35" t="s">
        <v>127</v>
      </c>
      <c r="E4817" s="35" t="s">
        <v>2</v>
      </c>
      <c r="F4817" s="43">
        <v>2019</v>
      </c>
      <c r="G4817" s="31" t="str">
        <f>VLOOKUP(H4817,'GN and GP categories'!A:B,2,FALSE)</f>
        <v>Gram-negative</v>
      </c>
      <c r="H4817" s="53" t="s">
        <v>104</v>
      </c>
      <c r="I4817" s="33">
        <v>44</v>
      </c>
      <c r="J4817" s="31" t="s">
        <v>17</v>
      </c>
      <c r="K4817" s="33">
        <v>98</v>
      </c>
      <c r="L4817" s="38">
        <f t="shared" si="91"/>
        <v>43.12</v>
      </c>
    </row>
    <row r="4818" spans="1:12" ht="15.75" thickBot="1">
      <c r="A4818" s="73" t="s">
        <v>77</v>
      </c>
      <c r="B4818" s="73" t="s">
        <v>315</v>
      </c>
      <c r="C4818" s="35" t="s">
        <v>1</v>
      </c>
      <c r="D4818" s="35" t="s">
        <v>127</v>
      </c>
      <c r="E4818" s="35" t="s">
        <v>2</v>
      </c>
      <c r="F4818" s="43">
        <v>2019</v>
      </c>
      <c r="G4818" s="31" t="str">
        <f>VLOOKUP(H4818,'GN and GP categories'!A:B,2,FALSE)</f>
        <v>Gram-negative</v>
      </c>
      <c r="H4818" s="53" t="s">
        <v>104</v>
      </c>
      <c r="I4818" s="33">
        <v>44</v>
      </c>
      <c r="J4818" s="31" t="s">
        <v>18</v>
      </c>
      <c r="K4818" s="33">
        <v>100</v>
      </c>
      <c r="L4818" s="38">
        <f t="shared" si="91"/>
        <v>44</v>
      </c>
    </row>
    <row r="4819" spans="1:12" ht="15.75" thickBot="1">
      <c r="A4819" s="73" t="s">
        <v>77</v>
      </c>
      <c r="B4819" s="73" t="s">
        <v>315</v>
      </c>
      <c r="C4819" s="35" t="s">
        <v>1</v>
      </c>
      <c r="D4819" s="35" t="s">
        <v>127</v>
      </c>
      <c r="E4819" s="35" t="s">
        <v>2</v>
      </c>
      <c r="F4819" s="43">
        <v>2019</v>
      </c>
      <c r="G4819" s="31" t="str">
        <f>VLOOKUP(H4819,'GN and GP categories'!A:B,2,FALSE)</f>
        <v>Gram-negative</v>
      </c>
      <c r="H4819" s="53" t="s">
        <v>104</v>
      </c>
      <c r="I4819" s="33">
        <v>44</v>
      </c>
      <c r="J4819" s="31" t="s">
        <v>20</v>
      </c>
      <c r="K4819" s="33">
        <v>79</v>
      </c>
      <c r="L4819" s="38">
        <f t="shared" si="91"/>
        <v>34.76</v>
      </c>
    </row>
    <row r="4820" spans="1:12" ht="15.75" thickBot="1">
      <c r="A4820" s="73" t="s">
        <v>77</v>
      </c>
      <c r="B4820" s="73" t="s">
        <v>315</v>
      </c>
      <c r="C4820" s="35" t="s">
        <v>1</v>
      </c>
      <c r="D4820" s="35" t="s">
        <v>127</v>
      </c>
      <c r="E4820" s="35" t="s">
        <v>2</v>
      </c>
      <c r="F4820" s="43">
        <v>2019</v>
      </c>
      <c r="G4820" s="31" t="str">
        <f>VLOOKUP(H4820,'GN and GP categories'!A:B,2,FALSE)</f>
        <v>Gram-negative</v>
      </c>
      <c r="H4820" s="53" t="s">
        <v>104</v>
      </c>
      <c r="I4820" s="33">
        <v>44</v>
      </c>
      <c r="J4820" s="31" t="s">
        <v>84</v>
      </c>
      <c r="K4820" s="33">
        <v>91</v>
      </c>
      <c r="L4820" s="38">
        <f t="shared" si="91"/>
        <v>40.04</v>
      </c>
    </row>
    <row r="4821" spans="1:12" ht="15.75" thickBot="1">
      <c r="A4821" s="73" t="s">
        <v>77</v>
      </c>
      <c r="B4821" s="73" t="s">
        <v>315</v>
      </c>
      <c r="C4821" s="35" t="s">
        <v>1</v>
      </c>
      <c r="D4821" s="35" t="s">
        <v>127</v>
      </c>
      <c r="E4821" s="35" t="s">
        <v>2</v>
      </c>
      <c r="F4821" s="43">
        <v>2019</v>
      </c>
      <c r="G4821" s="31" t="str">
        <f>VLOOKUP(H4821,'GN and GP categories'!A:B,2,FALSE)</f>
        <v>Gram-negative</v>
      </c>
      <c r="H4821" s="53" t="s">
        <v>104</v>
      </c>
      <c r="I4821" s="33">
        <v>44</v>
      </c>
      <c r="J4821" s="31" t="s">
        <v>24</v>
      </c>
      <c r="K4821" s="33">
        <v>91</v>
      </c>
      <c r="L4821" s="38">
        <f t="shared" si="91"/>
        <v>40.04</v>
      </c>
    </row>
    <row r="4822" spans="1:12" ht="15.75" thickBot="1">
      <c r="A4822" s="73" t="s">
        <v>77</v>
      </c>
      <c r="B4822" s="73" t="s">
        <v>315</v>
      </c>
      <c r="C4822" s="35" t="s">
        <v>1</v>
      </c>
      <c r="D4822" s="35" t="s">
        <v>127</v>
      </c>
      <c r="E4822" s="35" t="s">
        <v>2</v>
      </c>
      <c r="F4822" s="43">
        <v>2019</v>
      </c>
      <c r="G4822" s="31" t="str">
        <f>VLOOKUP(H4822,'GN and GP categories'!A:B,2,FALSE)</f>
        <v>Gram-negative</v>
      </c>
      <c r="H4822" s="53" t="s">
        <v>104</v>
      </c>
      <c r="I4822" s="33">
        <v>44</v>
      </c>
      <c r="J4822" s="31" t="s">
        <v>28</v>
      </c>
      <c r="K4822" s="33">
        <v>88</v>
      </c>
      <c r="L4822" s="38">
        <f t="shared" si="91"/>
        <v>38.72</v>
      </c>
    </row>
    <row r="4823" spans="1:12" ht="15.75" thickBot="1">
      <c r="A4823" s="73" t="s">
        <v>77</v>
      </c>
      <c r="B4823" s="73" t="s">
        <v>315</v>
      </c>
      <c r="C4823" s="35" t="s">
        <v>1</v>
      </c>
      <c r="D4823" s="35" t="s">
        <v>127</v>
      </c>
      <c r="E4823" s="35" t="s">
        <v>2</v>
      </c>
      <c r="F4823" s="43">
        <v>2019</v>
      </c>
      <c r="G4823" s="31" t="str">
        <f>VLOOKUP(H4823,'GN and GP categories'!A:B,2,FALSE)</f>
        <v>Gram-negative</v>
      </c>
      <c r="H4823" s="53" t="s">
        <v>104</v>
      </c>
      <c r="I4823" s="33">
        <v>44</v>
      </c>
      <c r="J4823" s="31" t="s">
        <v>30</v>
      </c>
      <c r="K4823" s="33">
        <v>74</v>
      </c>
      <c r="L4823" s="38">
        <f t="shared" si="91"/>
        <v>32.56</v>
      </c>
    </row>
    <row r="4824" spans="1:12" ht="15.75" thickBot="1">
      <c r="A4824" s="73" t="s">
        <v>77</v>
      </c>
      <c r="B4824" s="73" t="s">
        <v>315</v>
      </c>
      <c r="C4824" s="35" t="s">
        <v>1</v>
      </c>
      <c r="D4824" s="35" t="s">
        <v>127</v>
      </c>
      <c r="E4824" s="35" t="s">
        <v>2</v>
      </c>
      <c r="F4824" s="43">
        <v>2019</v>
      </c>
      <c r="G4824" s="31" t="str">
        <f>VLOOKUP(H4824,'GN and GP categories'!A:B,2,FALSE)</f>
        <v>Gram-negative</v>
      </c>
      <c r="H4824" s="53" t="s">
        <v>104</v>
      </c>
      <c r="I4824" s="33">
        <v>44</v>
      </c>
      <c r="J4824" s="31" t="s">
        <v>31</v>
      </c>
      <c r="K4824" s="33">
        <v>81</v>
      </c>
      <c r="L4824" s="38">
        <f t="shared" si="91"/>
        <v>35.64</v>
      </c>
    </row>
    <row r="4825" spans="1:12" ht="15.75" thickBot="1">
      <c r="A4825" s="73" t="s">
        <v>77</v>
      </c>
      <c r="B4825" s="73" t="s">
        <v>315</v>
      </c>
      <c r="C4825" s="35" t="s">
        <v>1</v>
      </c>
      <c r="D4825" s="35" t="s">
        <v>127</v>
      </c>
      <c r="E4825" s="35" t="s">
        <v>2</v>
      </c>
      <c r="F4825" s="43">
        <v>2019</v>
      </c>
      <c r="G4825" s="31" t="str">
        <f>VLOOKUP(H4825,'GN and GP categories'!A:B,2,FALSE)</f>
        <v>Gram-negative</v>
      </c>
      <c r="H4825" s="53" t="s">
        <v>104</v>
      </c>
      <c r="I4825" s="33">
        <v>44</v>
      </c>
      <c r="J4825" s="31" t="s">
        <v>32</v>
      </c>
      <c r="K4825" s="31">
        <v>84</v>
      </c>
      <c r="L4825" s="38">
        <f t="shared" si="91"/>
        <v>36.96</v>
      </c>
    </row>
    <row r="4826" spans="1:12" ht="15.75" thickBot="1">
      <c r="A4826" s="73" t="s">
        <v>77</v>
      </c>
      <c r="B4826" s="73" t="s">
        <v>315</v>
      </c>
      <c r="C4826" s="35" t="s">
        <v>1</v>
      </c>
      <c r="D4826" s="35" t="s">
        <v>127</v>
      </c>
      <c r="E4826" s="35" t="s">
        <v>2</v>
      </c>
      <c r="F4826" s="43">
        <v>2019</v>
      </c>
      <c r="G4826" s="31" t="str">
        <f>VLOOKUP(H4826,'GN and GP categories'!A:B,2,FALSE)</f>
        <v>Gram-negative</v>
      </c>
      <c r="H4826" s="53" t="s">
        <v>104</v>
      </c>
      <c r="I4826" s="33">
        <v>44</v>
      </c>
      <c r="J4826" s="31" t="s">
        <v>253</v>
      </c>
      <c r="K4826" s="33">
        <v>100</v>
      </c>
      <c r="L4826" s="38">
        <f t="shared" si="91"/>
        <v>44</v>
      </c>
    </row>
    <row r="4827" spans="1:12" ht="15.75" thickBot="1">
      <c r="A4827" s="73" t="s">
        <v>77</v>
      </c>
      <c r="B4827" s="73" t="s">
        <v>315</v>
      </c>
      <c r="C4827" s="35" t="s">
        <v>1</v>
      </c>
      <c r="D4827" s="35" t="s">
        <v>127</v>
      </c>
      <c r="E4827" s="35" t="s">
        <v>2</v>
      </c>
      <c r="F4827" s="43">
        <v>2019</v>
      </c>
      <c r="G4827" s="31" t="str">
        <f>VLOOKUP(H4827,'GN and GP categories'!A:B,2,FALSE)</f>
        <v>Gram-negative</v>
      </c>
      <c r="H4827" s="53" t="s">
        <v>100</v>
      </c>
      <c r="I4827" s="33">
        <v>23</v>
      </c>
      <c r="J4827" s="31" t="s">
        <v>196</v>
      </c>
      <c r="K4827" s="33">
        <v>0</v>
      </c>
      <c r="L4827" s="38">
        <f t="shared" si="91"/>
        <v>0</v>
      </c>
    </row>
    <row r="4828" spans="1:12" ht="15.75" thickBot="1">
      <c r="A4828" s="73" t="s">
        <v>77</v>
      </c>
      <c r="B4828" s="73" t="s">
        <v>315</v>
      </c>
      <c r="C4828" s="35" t="s">
        <v>1</v>
      </c>
      <c r="D4828" s="35" t="s">
        <v>127</v>
      </c>
      <c r="E4828" s="35" t="s">
        <v>2</v>
      </c>
      <c r="F4828" s="43">
        <v>2019</v>
      </c>
      <c r="G4828" s="31" t="str">
        <f>VLOOKUP(H4828,'GN and GP categories'!A:B,2,FALSE)</f>
        <v>Gram-negative</v>
      </c>
      <c r="H4828" s="53" t="s">
        <v>100</v>
      </c>
      <c r="I4828" s="33">
        <v>23</v>
      </c>
      <c r="J4828" s="31" t="s">
        <v>13</v>
      </c>
      <c r="K4828" s="33">
        <v>0</v>
      </c>
      <c r="L4828" s="38">
        <f t="shared" si="91"/>
        <v>0</v>
      </c>
    </row>
    <row r="4829" spans="1:12" ht="15.75" thickBot="1">
      <c r="A4829" s="73" t="s">
        <v>77</v>
      </c>
      <c r="B4829" s="73" t="s">
        <v>315</v>
      </c>
      <c r="C4829" s="35" t="s">
        <v>1</v>
      </c>
      <c r="D4829" s="35" t="s">
        <v>127</v>
      </c>
      <c r="E4829" s="35" t="s">
        <v>2</v>
      </c>
      <c r="F4829" s="43">
        <v>2019</v>
      </c>
      <c r="G4829" s="31" t="str">
        <f>VLOOKUP(H4829,'GN and GP categories'!A:B,2,FALSE)</f>
        <v>Gram-negative</v>
      </c>
      <c r="H4829" s="53" t="s">
        <v>100</v>
      </c>
      <c r="I4829" s="33">
        <v>23</v>
      </c>
      <c r="J4829" s="31" t="s">
        <v>16</v>
      </c>
      <c r="K4829" s="33">
        <v>0</v>
      </c>
      <c r="L4829" s="38">
        <f t="shared" si="91"/>
        <v>0</v>
      </c>
    </row>
    <row r="4830" spans="1:12" ht="15.75" thickBot="1">
      <c r="A4830" s="73" t="s">
        <v>77</v>
      </c>
      <c r="B4830" s="73" t="s">
        <v>315</v>
      </c>
      <c r="C4830" s="35" t="s">
        <v>1</v>
      </c>
      <c r="D4830" s="35" t="s">
        <v>127</v>
      </c>
      <c r="E4830" s="35" t="s">
        <v>2</v>
      </c>
      <c r="F4830" s="43">
        <v>2019</v>
      </c>
      <c r="G4830" s="31" t="str">
        <f>VLOOKUP(H4830,'GN and GP categories'!A:B,2,FALSE)</f>
        <v>Gram-negative</v>
      </c>
      <c r="H4830" s="53" t="s">
        <v>100</v>
      </c>
      <c r="I4830" s="33">
        <v>23</v>
      </c>
      <c r="J4830" s="31" t="s">
        <v>17</v>
      </c>
      <c r="K4830" s="33">
        <v>96</v>
      </c>
      <c r="L4830" s="38">
        <f t="shared" si="91"/>
        <v>22.08</v>
      </c>
    </row>
    <row r="4831" spans="1:12" ht="15.75" thickBot="1">
      <c r="A4831" s="73" t="s">
        <v>77</v>
      </c>
      <c r="B4831" s="73" t="s">
        <v>315</v>
      </c>
      <c r="C4831" s="35" t="s">
        <v>1</v>
      </c>
      <c r="D4831" s="35" t="s">
        <v>127</v>
      </c>
      <c r="E4831" s="35" t="s">
        <v>2</v>
      </c>
      <c r="F4831" s="43">
        <v>2019</v>
      </c>
      <c r="G4831" s="31" t="str">
        <f>VLOOKUP(H4831,'GN and GP categories'!A:B,2,FALSE)</f>
        <v>Gram-negative</v>
      </c>
      <c r="H4831" s="53" t="s">
        <v>100</v>
      </c>
      <c r="I4831" s="33">
        <v>23</v>
      </c>
      <c r="J4831" s="31" t="s">
        <v>18</v>
      </c>
      <c r="K4831" s="33">
        <v>87</v>
      </c>
      <c r="L4831" s="38">
        <f t="shared" si="91"/>
        <v>20.010000000000002</v>
      </c>
    </row>
    <row r="4832" spans="1:12" ht="15.75" thickBot="1">
      <c r="A4832" s="73" t="s">
        <v>77</v>
      </c>
      <c r="B4832" s="73" t="s">
        <v>315</v>
      </c>
      <c r="C4832" s="35" t="s">
        <v>1</v>
      </c>
      <c r="D4832" s="35" t="s">
        <v>127</v>
      </c>
      <c r="E4832" s="35" t="s">
        <v>2</v>
      </c>
      <c r="F4832" s="43">
        <v>2019</v>
      </c>
      <c r="G4832" s="31" t="str">
        <f>VLOOKUP(H4832,'GN and GP categories'!A:B,2,FALSE)</f>
        <v>Gram-negative</v>
      </c>
      <c r="H4832" s="53" t="s">
        <v>100</v>
      </c>
      <c r="I4832" s="33">
        <v>23</v>
      </c>
      <c r="J4832" s="31" t="s">
        <v>20</v>
      </c>
      <c r="K4832" s="33">
        <v>0</v>
      </c>
      <c r="L4832" s="38">
        <f t="shared" si="91"/>
        <v>0</v>
      </c>
    </row>
    <row r="4833" spans="1:12" ht="15.75" thickBot="1">
      <c r="A4833" s="73" t="s">
        <v>77</v>
      </c>
      <c r="B4833" s="73" t="s">
        <v>315</v>
      </c>
      <c r="C4833" s="35" t="s">
        <v>1</v>
      </c>
      <c r="D4833" s="35" t="s">
        <v>127</v>
      </c>
      <c r="E4833" s="35" t="s">
        <v>2</v>
      </c>
      <c r="F4833" s="43">
        <v>2019</v>
      </c>
      <c r="G4833" s="31" t="str">
        <f>VLOOKUP(H4833,'GN and GP categories'!A:B,2,FALSE)</f>
        <v>Gram-negative</v>
      </c>
      <c r="H4833" s="53" t="s">
        <v>100</v>
      </c>
      <c r="I4833" s="33">
        <v>23</v>
      </c>
      <c r="J4833" s="31" t="s">
        <v>84</v>
      </c>
      <c r="K4833" s="33">
        <v>0</v>
      </c>
      <c r="L4833" s="38">
        <f t="shared" si="91"/>
        <v>0</v>
      </c>
    </row>
    <row r="4834" spans="1:12" ht="15.75" thickBot="1">
      <c r="A4834" s="73" t="s">
        <v>77</v>
      </c>
      <c r="B4834" s="73" t="s">
        <v>315</v>
      </c>
      <c r="C4834" s="35" t="s">
        <v>1</v>
      </c>
      <c r="D4834" s="35" t="s">
        <v>127</v>
      </c>
      <c r="E4834" s="35" t="s">
        <v>2</v>
      </c>
      <c r="F4834" s="43">
        <v>2019</v>
      </c>
      <c r="G4834" s="31" t="str">
        <f>VLOOKUP(H4834,'GN and GP categories'!A:B,2,FALSE)</f>
        <v>Gram-negative</v>
      </c>
      <c r="H4834" s="53" t="s">
        <v>100</v>
      </c>
      <c r="I4834" s="33">
        <v>23</v>
      </c>
      <c r="J4834" s="31" t="s">
        <v>24</v>
      </c>
      <c r="K4834" s="33">
        <v>0</v>
      </c>
      <c r="L4834" s="38">
        <f t="shared" ref="L4834:L4897" si="92">IF(K4834="","",K4834*I4834/100)</f>
        <v>0</v>
      </c>
    </row>
    <row r="4835" spans="1:12" ht="15.75" thickBot="1">
      <c r="A4835" s="73" t="s">
        <v>77</v>
      </c>
      <c r="B4835" s="73" t="s">
        <v>315</v>
      </c>
      <c r="C4835" s="35" t="s">
        <v>1</v>
      </c>
      <c r="D4835" s="35" t="s">
        <v>127</v>
      </c>
      <c r="E4835" s="35" t="s">
        <v>2</v>
      </c>
      <c r="F4835" s="43">
        <v>2019</v>
      </c>
      <c r="G4835" s="31" t="str">
        <f>VLOOKUP(H4835,'GN and GP categories'!A:B,2,FALSE)</f>
        <v>Gram-negative</v>
      </c>
      <c r="H4835" s="53" t="s">
        <v>100</v>
      </c>
      <c r="I4835" s="33">
        <v>23</v>
      </c>
      <c r="J4835" s="31" t="s">
        <v>28</v>
      </c>
      <c r="K4835" s="33">
        <v>83</v>
      </c>
      <c r="L4835" s="38">
        <f t="shared" si="92"/>
        <v>19.09</v>
      </c>
    </row>
    <row r="4836" spans="1:12" ht="15.75" thickBot="1">
      <c r="A4836" s="73" t="s">
        <v>77</v>
      </c>
      <c r="B4836" s="73" t="s">
        <v>315</v>
      </c>
      <c r="C4836" s="35" t="s">
        <v>1</v>
      </c>
      <c r="D4836" s="35" t="s">
        <v>127</v>
      </c>
      <c r="E4836" s="35" t="s">
        <v>2</v>
      </c>
      <c r="F4836" s="43">
        <v>2019</v>
      </c>
      <c r="G4836" s="31" t="str">
        <f>VLOOKUP(H4836,'GN and GP categories'!A:B,2,FALSE)</f>
        <v>Gram-negative</v>
      </c>
      <c r="H4836" s="53" t="s">
        <v>100</v>
      </c>
      <c r="I4836" s="33">
        <v>23</v>
      </c>
      <c r="J4836" s="31" t="s">
        <v>30</v>
      </c>
      <c r="K4836" s="33">
        <v>91</v>
      </c>
      <c r="L4836" s="38">
        <f t="shared" si="92"/>
        <v>20.93</v>
      </c>
    </row>
    <row r="4837" spans="1:12" ht="15.75" thickBot="1">
      <c r="A4837" s="73" t="s">
        <v>77</v>
      </c>
      <c r="B4837" s="73" t="s">
        <v>315</v>
      </c>
      <c r="C4837" s="35" t="s">
        <v>1</v>
      </c>
      <c r="D4837" s="35" t="s">
        <v>127</v>
      </c>
      <c r="E4837" s="35" t="s">
        <v>2</v>
      </c>
      <c r="F4837" s="43">
        <v>2019</v>
      </c>
      <c r="G4837" s="31" t="str">
        <f>VLOOKUP(H4837,'GN and GP categories'!A:B,2,FALSE)</f>
        <v>Gram-negative</v>
      </c>
      <c r="H4837" s="53" t="s">
        <v>100</v>
      </c>
      <c r="I4837" s="33">
        <v>23</v>
      </c>
      <c r="J4837" s="31" t="s">
        <v>31</v>
      </c>
      <c r="K4837" s="33">
        <v>100</v>
      </c>
      <c r="L4837" s="38">
        <f t="shared" si="92"/>
        <v>23</v>
      </c>
    </row>
    <row r="4838" spans="1:12" ht="15.75" thickBot="1">
      <c r="A4838" s="73" t="s">
        <v>77</v>
      </c>
      <c r="B4838" s="73" t="s">
        <v>315</v>
      </c>
      <c r="C4838" s="35" t="s">
        <v>1</v>
      </c>
      <c r="D4838" s="35" t="s">
        <v>127</v>
      </c>
      <c r="E4838" s="35" t="s">
        <v>2</v>
      </c>
      <c r="F4838" s="43">
        <v>2019</v>
      </c>
      <c r="G4838" s="31" t="str">
        <f>VLOOKUP(H4838,'GN and GP categories'!A:B,2,FALSE)</f>
        <v>Gram-negative</v>
      </c>
      <c r="H4838" s="53" t="s">
        <v>100</v>
      </c>
      <c r="I4838" s="33">
        <v>23</v>
      </c>
      <c r="J4838" s="31" t="s">
        <v>32</v>
      </c>
      <c r="K4838" s="31">
        <v>96</v>
      </c>
      <c r="L4838" s="38">
        <f t="shared" si="92"/>
        <v>22.08</v>
      </c>
    </row>
    <row r="4839" spans="1:12" ht="15.75" thickBot="1">
      <c r="A4839" s="73" t="s">
        <v>77</v>
      </c>
      <c r="B4839" s="73" t="s">
        <v>315</v>
      </c>
      <c r="C4839" s="35" t="s">
        <v>1</v>
      </c>
      <c r="D4839" s="35" t="s">
        <v>127</v>
      </c>
      <c r="E4839" s="35" t="s">
        <v>2</v>
      </c>
      <c r="F4839" s="43">
        <v>2019</v>
      </c>
      <c r="G4839" s="31" t="str">
        <f>VLOOKUP(H4839,'GN and GP categories'!A:B,2,FALSE)</f>
        <v>Gram-negative</v>
      </c>
      <c r="H4839" s="53" t="s">
        <v>100</v>
      </c>
      <c r="I4839" s="33">
        <v>23</v>
      </c>
      <c r="J4839" s="31" t="s">
        <v>253</v>
      </c>
      <c r="K4839" s="33">
        <v>100</v>
      </c>
      <c r="L4839" s="38">
        <f t="shared" si="92"/>
        <v>23</v>
      </c>
    </row>
    <row r="4840" spans="1:12" ht="15.75" thickBot="1">
      <c r="A4840" s="73" t="s">
        <v>77</v>
      </c>
      <c r="B4840" s="73" t="s">
        <v>315</v>
      </c>
      <c r="C4840" s="35" t="s">
        <v>1</v>
      </c>
      <c r="D4840" s="35" t="s">
        <v>127</v>
      </c>
      <c r="E4840" s="35" t="s">
        <v>2</v>
      </c>
      <c r="F4840" s="43">
        <v>2019</v>
      </c>
      <c r="G4840" s="31" t="str">
        <f>VLOOKUP(H4840,'GN and GP categories'!A:B,2,FALSE)</f>
        <v>Gram-negative</v>
      </c>
      <c r="H4840" s="53" t="s">
        <v>207</v>
      </c>
      <c r="I4840" s="33">
        <v>22</v>
      </c>
      <c r="J4840" s="31" t="s">
        <v>300</v>
      </c>
      <c r="K4840" s="33">
        <v>86</v>
      </c>
      <c r="L4840" s="38">
        <f t="shared" si="92"/>
        <v>18.920000000000002</v>
      </c>
    </row>
    <row r="4841" spans="1:12" ht="15.75" thickBot="1">
      <c r="A4841" s="73" t="s">
        <v>77</v>
      </c>
      <c r="B4841" s="73" t="s">
        <v>315</v>
      </c>
      <c r="C4841" s="35" t="s">
        <v>1</v>
      </c>
      <c r="D4841" s="35" t="s">
        <v>127</v>
      </c>
      <c r="E4841" s="35" t="s">
        <v>2</v>
      </c>
      <c r="F4841" s="43">
        <v>2019</v>
      </c>
      <c r="G4841" s="31" t="str">
        <f>VLOOKUP(H4841,'GN and GP categories'!A:B,2,FALSE)</f>
        <v>Gram-negative</v>
      </c>
      <c r="H4841" s="53" t="s">
        <v>207</v>
      </c>
      <c r="I4841" s="33">
        <v>22</v>
      </c>
      <c r="J4841" s="31" t="s">
        <v>30</v>
      </c>
      <c r="K4841" s="33">
        <v>100</v>
      </c>
      <c r="L4841" s="38">
        <f t="shared" si="92"/>
        <v>22</v>
      </c>
    </row>
    <row r="4842" spans="1:12" ht="15.75" thickBot="1">
      <c r="A4842" s="73" t="s">
        <v>77</v>
      </c>
      <c r="B4842" s="73" t="s">
        <v>315</v>
      </c>
      <c r="C4842" s="35" t="s">
        <v>1</v>
      </c>
      <c r="D4842" s="35" t="s">
        <v>127</v>
      </c>
      <c r="E4842" s="35" t="s">
        <v>2</v>
      </c>
      <c r="F4842" s="43">
        <v>2019</v>
      </c>
      <c r="G4842" s="31" t="str">
        <f>VLOOKUP(H4842,'GN and GP categories'!A:B,2,FALSE)</f>
        <v>Gram-negative</v>
      </c>
      <c r="H4842" s="53" t="s">
        <v>82</v>
      </c>
      <c r="I4842" s="33">
        <v>19</v>
      </c>
      <c r="J4842" s="31" t="s">
        <v>196</v>
      </c>
      <c r="K4842" s="33">
        <v>79</v>
      </c>
      <c r="L4842" s="38">
        <f t="shared" si="92"/>
        <v>15.01</v>
      </c>
    </row>
    <row r="4843" spans="1:12" ht="15.75" thickBot="1">
      <c r="A4843" s="73" t="s">
        <v>77</v>
      </c>
      <c r="B4843" s="73" t="s">
        <v>315</v>
      </c>
      <c r="C4843" s="35" t="s">
        <v>1</v>
      </c>
      <c r="D4843" s="35" t="s">
        <v>127</v>
      </c>
      <c r="E4843" s="35" t="s">
        <v>2</v>
      </c>
      <c r="F4843" s="43">
        <v>2019</v>
      </c>
      <c r="G4843" s="31" t="str">
        <f>VLOOKUP(H4843,'GN and GP categories'!A:B,2,FALSE)</f>
        <v>Gram-negative</v>
      </c>
      <c r="H4843" s="53" t="s">
        <v>104</v>
      </c>
      <c r="I4843" s="33">
        <v>12</v>
      </c>
      <c r="J4843" s="31" t="s">
        <v>196</v>
      </c>
      <c r="K4843" s="33">
        <v>0</v>
      </c>
      <c r="L4843" s="38">
        <f t="shared" si="92"/>
        <v>0</v>
      </c>
    </row>
    <row r="4844" spans="1:12" ht="15.75" thickBot="1">
      <c r="A4844" s="73" t="s">
        <v>77</v>
      </c>
      <c r="B4844" s="73" t="s">
        <v>315</v>
      </c>
      <c r="C4844" s="35" t="s">
        <v>1</v>
      </c>
      <c r="D4844" s="35" t="s">
        <v>127</v>
      </c>
      <c r="E4844" s="35" t="s">
        <v>2</v>
      </c>
      <c r="F4844" s="43">
        <v>2019</v>
      </c>
      <c r="G4844" s="31" t="str">
        <f>VLOOKUP(H4844,'GN and GP categories'!A:B,2,FALSE)</f>
        <v>Gram-negative</v>
      </c>
      <c r="H4844" s="53" t="s">
        <v>104</v>
      </c>
      <c r="I4844" s="33">
        <v>12</v>
      </c>
      <c r="J4844" s="31" t="s">
        <v>13</v>
      </c>
      <c r="K4844" s="33">
        <v>92</v>
      </c>
      <c r="L4844" s="38">
        <f t="shared" si="92"/>
        <v>11.04</v>
      </c>
    </row>
    <row r="4845" spans="1:12" ht="15.75" thickBot="1">
      <c r="A4845" s="73" t="s">
        <v>77</v>
      </c>
      <c r="B4845" s="73" t="s">
        <v>315</v>
      </c>
      <c r="C4845" s="35" t="s">
        <v>1</v>
      </c>
      <c r="D4845" s="35" t="s">
        <v>127</v>
      </c>
      <c r="E4845" s="35" t="s">
        <v>2</v>
      </c>
      <c r="F4845" s="43">
        <v>2019</v>
      </c>
      <c r="G4845" s="31" t="str">
        <f>VLOOKUP(H4845,'GN and GP categories'!A:B,2,FALSE)</f>
        <v>Gram-negative</v>
      </c>
      <c r="H4845" s="53" t="s">
        <v>104</v>
      </c>
      <c r="I4845" s="33">
        <v>12</v>
      </c>
      <c r="J4845" s="31" t="s">
        <v>16</v>
      </c>
      <c r="K4845" s="33">
        <v>92</v>
      </c>
      <c r="L4845" s="38">
        <f t="shared" si="92"/>
        <v>11.04</v>
      </c>
    </row>
    <row r="4846" spans="1:12" ht="15.75" thickBot="1">
      <c r="A4846" s="73" t="s">
        <v>77</v>
      </c>
      <c r="B4846" s="73" t="s">
        <v>315</v>
      </c>
      <c r="C4846" s="35" t="s">
        <v>1</v>
      </c>
      <c r="D4846" s="35" t="s">
        <v>127</v>
      </c>
      <c r="E4846" s="35" t="s">
        <v>2</v>
      </c>
      <c r="F4846" s="43">
        <v>2019</v>
      </c>
      <c r="G4846" s="31" t="str">
        <f>VLOOKUP(H4846,'GN and GP categories'!A:B,2,FALSE)</f>
        <v>Gram-negative</v>
      </c>
      <c r="H4846" s="53" t="s">
        <v>104</v>
      </c>
      <c r="I4846" s="33">
        <v>12</v>
      </c>
      <c r="J4846" s="31" t="s">
        <v>17</v>
      </c>
      <c r="K4846" s="33">
        <v>100</v>
      </c>
      <c r="L4846" s="38">
        <f t="shared" si="92"/>
        <v>12</v>
      </c>
    </row>
    <row r="4847" spans="1:12" ht="15.75" thickBot="1">
      <c r="A4847" s="73" t="s">
        <v>77</v>
      </c>
      <c r="B4847" s="73" t="s">
        <v>315</v>
      </c>
      <c r="C4847" s="35" t="s">
        <v>1</v>
      </c>
      <c r="D4847" s="35" t="s">
        <v>127</v>
      </c>
      <c r="E4847" s="35" t="s">
        <v>2</v>
      </c>
      <c r="F4847" s="43">
        <v>2019</v>
      </c>
      <c r="G4847" s="31" t="str">
        <f>VLOOKUP(H4847,'GN and GP categories'!A:B,2,FALSE)</f>
        <v>Gram-negative</v>
      </c>
      <c r="H4847" s="53" t="s">
        <v>104</v>
      </c>
      <c r="I4847" s="33">
        <v>12</v>
      </c>
      <c r="J4847" s="31" t="s">
        <v>18</v>
      </c>
      <c r="K4847" s="33">
        <v>100</v>
      </c>
      <c r="L4847" s="38">
        <f t="shared" si="92"/>
        <v>12</v>
      </c>
    </row>
    <row r="4848" spans="1:12" ht="15.75" thickBot="1">
      <c r="A4848" s="73" t="s">
        <v>77</v>
      </c>
      <c r="B4848" s="73" t="s">
        <v>315</v>
      </c>
      <c r="C4848" s="35" t="s">
        <v>1</v>
      </c>
      <c r="D4848" s="35" t="s">
        <v>127</v>
      </c>
      <c r="E4848" s="35" t="s">
        <v>2</v>
      </c>
      <c r="F4848" s="43">
        <v>2019</v>
      </c>
      <c r="G4848" s="31" t="str">
        <f>VLOOKUP(H4848,'GN and GP categories'!A:B,2,FALSE)</f>
        <v>Gram-negative</v>
      </c>
      <c r="H4848" s="53" t="s">
        <v>104</v>
      </c>
      <c r="I4848" s="33">
        <v>12</v>
      </c>
      <c r="J4848" s="31" t="s">
        <v>20</v>
      </c>
      <c r="K4848" s="33">
        <v>17</v>
      </c>
      <c r="L4848" s="38">
        <f t="shared" si="92"/>
        <v>2.04</v>
      </c>
    </row>
    <row r="4849" spans="1:12" ht="15.75" thickBot="1">
      <c r="A4849" s="73" t="s">
        <v>77</v>
      </c>
      <c r="B4849" s="73" t="s">
        <v>315</v>
      </c>
      <c r="C4849" s="35" t="s">
        <v>1</v>
      </c>
      <c r="D4849" s="35" t="s">
        <v>127</v>
      </c>
      <c r="E4849" s="35" t="s">
        <v>2</v>
      </c>
      <c r="F4849" s="43">
        <v>2019</v>
      </c>
      <c r="G4849" s="31" t="str">
        <f>VLOOKUP(H4849,'GN and GP categories'!A:B,2,FALSE)</f>
        <v>Gram-negative</v>
      </c>
      <c r="H4849" s="53" t="s">
        <v>104</v>
      </c>
      <c r="I4849" s="33">
        <v>12</v>
      </c>
      <c r="J4849" s="31" t="s">
        <v>316</v>
      </c>
      <c r="K4849" s="33">
        <v>92</v>
      </c>
      <c r="L4849" s="38">
        <f t="shared" si="92"/>
        <v>11.04</v>
      </c>
    </row>
    <row r="4850" spans="1:12" ht="15.75" thickBot="1">
      <c r="A4850" s="73" t="s">
        <v>77</v>
      </c>
      <c r="B4850" s="73" t="s">
        <v>315</v>
      </c>
      <c r="C4850" s="35" t="s">
        <v>1</v>
      </c>
      <c r="D4850" s="35" t="s">
        <v>127</v>
      </c>
      <c r="E4850" s="35" t="s">
        <v>2</v>
      </c>
      <c r="F4850" s="43">
        <v>2019</v>
      </c>
      <c r="G4850" s="31" t="str">
        <f>VLOOKUP(H4850,'GN and GP categories'!A:B,2,FALSE)</f>
        <v>Gram-negative</v>
      </c>
      <c r="H4850" s="53" t="s">
        <v>104</v>
      </c>
      <c r="I4850" s="33">
        <v>12</v>
      </c>
      <c r="J4850" s="31" t="s">
        <v>24</v>
      </c>
      <c r="K4850" s="33">
        <v>92</v>
      </c>
      <c r="L4850" s="38">
        <f t="shared" si="92"/>
        <v>11.04</v>
      </c>
    </row>
    <row r="4851" spans="1:12" ht="15.75" thickBot="1">
      <c r="A4851" s="73" t="s">
        <v>77</v>
      </c>
      <c r="B4851" s="73" t="s">
        <v>315</v>
      </c>
      <c r="C4851" s="35" t="s">
        <v>1</v>
      </c>
      <c r="D4851" s="35" t="s">
        <v>127</v>
      </c>
      <c r="E4851" s="35" t="s">
        <v>2</v>
      </c>
      <c r="F4851" s="43">
        <v>2019</v>
      </c>
      <c r="G4851" s="31" t="str">
        <f>VLOOKUP(H4851,'GN and GP categories'!A:B,2,FALSE)</f>
        <v>Gram-negative</v>
      </c>
      <c r="H4851" s="53" t="s">
        <v>104</v>
      </c>
      <c r="I4851" s="33">
        <v>12</v>
      </c>
      <c r="J4851" s="31" t="s">
        <v>28</v>
      </c>
      <c r="K4851" s="33">
        <v>100</v>
      </c>
      <c r="L4851" s="38">
        <f t="shared" si="92"/>
        <v>12</v>
      </c>
    </row>
    <row r="4852" spans="1:12" ht="15.75" thickBot="1">
      <c r="A4852" s="73" t="s">
        <v>77</v>
      </c>
      <c r="B4852" s="73" t="s">
        <v>315</v>
      </c>
      <c r="C4852" s="35" t="s">
        <v>1</v>
      </c>
      <c r="D4852" s="35" t="s">
        <v>127</v>
      </c>
      <c r="E4852" s="35" t="s">
        <v>2</v>
      </c>
      <c r="F4852" s="43">
        <v>2019</v>
      </c>
      <c r="G4852" s="31" t="str">
        <f>VLOOKUP(H4852,'GN and GP categories'!A:B,2,FALSE)</f>
        <v>Gram-negative</v>
      </c>
      <c r="H4852" s="53" t="s">
        <v>104</v>
      </c>
      <c r="I4852" s="33">
        <v>12</v>
      </c>
      <c r="J4852" s="31" t="s">
        <v>30</v>
      </c>
      <c r="K4852" s="33">
        <v>100</v>
      </c>
      <c r="L4852" s="38">
        <f t="shared" si="92"/>
        <v>12</v>
      </c>
    </row>
    <row r="4853" spans="1:12" ht="15.75" thickBot="1">
      <c r="A4853" s="73" t="s">
        <v>77</v>
      </c>
      <c r="B4853" s="73" t="s">
        <v>315</v>
      </c>
      <c r="C4853" s="35" t="s">
        <v>1</v>
      </c>
      <c r="D4853" s="35" t="s">
        <v>127</v>
      </c>
      <c r="E4853" s="35" t="s">
        <v>2</v>
      </c>
      <c r="F4853" s="43">
        <v>2019</v>
      </c>
      <c r="G4853" s="31" t="str">
        <f>VLOOKUP(H4853,'GN and GP categories'!A:B,2,FALSE)</f>
        <v>Gram-negative</v>
      </c>
      <c r="H4853" s="53" t="s">
        <v>104</v>
      </c>
      <c r="I4853" s="33">
        <v>12</v>
      </c>
      <c r="J4853" s="31" t="s">
        <v>31</v>
      </c>
      <c r="K4853" s="33">
        <v>100</v>
      </c>
      <c r="L4853" s="38">
        <f t="shared" si="92"/>
        <v>12</v>
      </c>
    </row>
    <row r="4854" spans="1:12" ht="15.75" thickBot="1">
      <c r="A4854" s="73" t="s">
        <v>77</v>
      </c>
      <c r="B4854" s="73" t="s">
        <v>315</v>
      </c>
      <c r="C4854" s="35" t="s">
        <v>1</v>
      </c>
      <c r="D4854" s="35" t="s">
        <v>127</v>
      </c>
      <c r="E4854" s="35" t="s">
        <v>2</v>
      </c>
      <c r="F4854" s="43">
        <v>2019</v>
      </c>
      <c r="G4854" s="31" t="str">
        <f>VLOOKUP(H4854,'GN and GP categories'!A:B,2,FALSE)</f>
        <v>Gram-negative</v>
      </c>
      <c r="H4854" s="53" t="s">
        <v>104</v>
      </c>
      <c r="I4854" s="33">
        <v>12</v>
      </c>
      <c r="J4854" s="31" t="s">
        <v>32</v>
      </c>
      <c r="K4854" s="33">
        <v>100</v>
      </c>
      <c r="L4854" s="38">
        <f t="shared" si="92"/>
        <v>12</v>
      </c>
    </row>
    <row r="4855" spans="1:12" ht="15.75" thickBot="1">
      <c r="A4855" s="73" t="s">
        <v>77</v>
      </c>
      <c r="B4855" s="73" t="s">
        <v>315</v>
      </c>
      <c r="C4855" s="35" t="s">
        <v>1</v>
      </c>
      <c r="D4855" s="35" t="s">
        <v>127</v>
      </c>
      <c r="E4855" s="35" t="s">
        <v>2</v>
      </c>
      <c r="F4855" s="43">
        <v>2019</v>
      </c>
      <c r="G4855" s="31" t="str">
        <f>VLOOKUP(H4855,'GN and GP categories'!A:B,2,FALSE)</f>
        <v>Gram-negative</v>
      </c>
      <c r="H4855" s="53" t="s">
        <v>104</v>
      </c>
      <c r="I4855" s="33">
        <v>12</v>
      </c>
      <c r="J4855" s="31" t="s">
        <v>253</v>
      </c>
      <c r="K4855" s="33">
        <v>100</v>
      </c>
      <c r="L4855" s="38">
        <f t="shared" si="92"/>
        <v>12</v>
      </c>
    </row>
    <row r="4856" spans="1:12" ht="15.75" thickBot="1">
      <c r="A4856" s="73" t="s">
        <v>77</v>
      </c>
      <c r="B4856" s="73" t="s">
        <v>315</v>
      </c>
      <c r="C4856" s="35" t="s">
        <v>1</v>
      </c>
      <c r="D4856" s="35" t="s">
        <v>127</v>
      </c>
      <c r="E4856" s="35" t="s">
        <v>2</v>
      </c>
      <c r="F4856" s="43">
        <v>2019</v>
      </c>
      <c r="G4856" s="31" t="str">
        <f>VLOOKUP(H4856,'GN and GP categories'!A:B,2,FALSE)</f>
        <v>Gram-negative</v>
      </c>
      <c r="H4856" s="53" t="s">
        <v>232</v>
      </c>
      <c r="I4856" s="33">
        <v>10</v>
      </c>
      <c r="J4856" s="31" t="s">
        <v>196</v>
      </c>
      <c r="K4856" s="33">
        <v>0</v>
      </c>
      <c r="L4856" s="38">
        <f t="shared" si="92"/>
        <v>0</v>
      </c>
    </row>
    <row r="4857" spans="1:12" ht="15.75" thickBot="1">
      <c r="A4857" s="73" t="s">
        <v>77</v>
      </c>
      <c r="B4857" s="73" t="s">
        <v>315</v>
      </c>
      <c r="C4857" s="35" t="s">
        <v>1</v>
      </c>
      <c r="D4857" s="35" t="s">
        <v>127</v>
      </c>
      <c r="E4857" s="35" t="s">
        <v>2</v>
      </c>
      <c r="F4857" s="43">
        <v>2019</v>
      </c>
      <c r="G4857" s="31" t="str">
        <f>VLOOKUP(H4857,'GN and GP categories'!A:B,2,FALSE)</f>
        <v>Gram-negative</v>
      </c>
      <c r="H4857" s="53" t="s">
        <v>232</v>
      </c>
      <c r="I4857" s="33">
        <v>10</v>
      </c>
      <c r="J4857" s="31" t="s">
        <v>13</v>
      </c>
      <c r="K4857" s="33">
        <v>0</v>
      </c>
      <c r="L4857" s="38">
        <f t="shared" si="92"/>
        <v>0</v>
      </c>
    </row>
    <row r="4858" spans="1:12" ht="15.75" thickBot="1">
      <c r="A4858" s="73" t="s">
        <v>77</v>
      </c>
      <c r="B4858" s="73" t="s">
        <v>315</v>
      </c>
      <c r="C4858" s="35" t="s">
        <v>1</v>
      </c>
      <c r="D4858" s="35" t="s">
        <v>127</v>
      </c>
      <c r="E4858" s="35" t="s">
        <v>2</v>
      </c>
      <c r="F4858" s="43">
        <v>2019</v>
      </c>
      <c r="G4858" s="31" t="str">
        <f>VLOOKUP(H4858,'GN and GP categories'!A:B,2,FALSE)</f>
        <v>Gram-negative</v>
      </c>
      <c r="H4858" s="53" t="s">
        <v>232</v>
      </c>
      <c r="I4858" s="33">
        <v>10</v>
      </c>
      <c r="J4858" s="31" t="s">
        <v>16</v>
      </c>
      <c r="K4858" s="33">
        <v>0</v>
      </c>
      <c r="L4858" s="38">
        <f t="shared" si="92"/>
        <v>0</v>
      </c>
    </row>
    <row r="4859" spans="1:12" ht="15.75" thickBot="1">
      <c r="A4859" s="73" t="s">
        <v>77</v>
      </c>
      <c r="B4859" s="73" t="s">
        <v>315</v>
      </c>
      <c r="C4859" s="35" t="s">
        <v>1</v>
      </c>
      <c r="D4859" s="35" t="s">
        <v>127</v>
      </c>
      <c r="E4859" s="35" t="s">
        <v>2</v>
      </c>
      <c r="F4859" s="43">
        <v>2019</v>
      </c>
      <c r="G4859" s="31" t="str">
        <f>VLOOKUP(H4859,'GN and GP categories'!A:B,2,FALSE)</f>
        <v>Gram-negative</v>
      </c>
      <c r="H4859" s="53" t="s">
        <v>232</v>
      </c>
      <c r="I4859" s="33">
        <v>10</v>
      </c>
      <c r="J4859" s="31" t="s">
        <v>17</v>
      </c>
      <c r="K4859" s="33">
        <v>100</v>
      </c>
      <c r="L4859" s="38">
        <f t="shared" si="92"/>
        <v>10</v>
      </c>
    </row>
    <row r="4860" spans="1:12" ht="15.75" thickBot="1">
      <c r="A4860" s="73" t="s">
        <v>77</v>
      </c>
      <c r="B4860" s="73" t="s">
        <v>315</v>
      </c>
      <c r="C4860" s="35" t="s">
        <v>1</v>
      </c>
      <c r="D4860" s="35" t="s">
        <v>127</v>
      </c>
      <c r="E4860" s="35" t="s">
        <v>2</v>
      </c>
      <c r="F4860" s="43">
        <v>2019</v>
      </c>
      <c r="G4860" s="31" t="str">
        <f>VLOOKUP(H4860,'GN and GP categories'!A:B,2,FALSE)</f>
        <v>Gram-negative</v>
      </c>
      <c r="H4860" s="53" t="s">
        <v>232</v>
      </c>
      <c r="I4860" s="33">
        <v>10</v>
      </c>
      <c r="J4860" s="31" t="s">
        <v>18</v>
      </c>
      <c r="K4860" s="33">
        <v>100</v>
      </c>
      <c r="L4860" s="38">
        <f t="shared" si="92"/>
        <v>10</v>
      </c>
    </row>
    <row r="4861" spans="1:12" ht="15.75" thickBot="1">
      <c r="A4861" s="73" t="s">
        <v>77</v>
      </c>
      <c r="B4861" s="73" t="s">
        <v>315</v>
      </c>
      <c r="C4861" s="35" t="s">
        <v>1</v>
      </c>
      <c r="D4861" s="35" t="s">
        <v>127</v>
      </c>
      <c r="E4861" s="35" t="s">
        <v>2</v>
      </c>
      <c r="F4861" s="43">
        <v>2019</v>
      </c>
      <c r="G4861" s="31" t="str">
        <f>VLOOKUP(H4861,'GN and GP categories'!A:B,2,FALSE)</f>
        <v>Gram-negative</v>
      </c>
      <c r="H4861" s="53" t="s">
        <v>232</v>
      </c>
      <c r="I4861" s="33">
        <v>10</v>
      </c>
      <c r="J4861" s="31" t="s">
        <v>20</v>
      </c>
      <c r="K4861" s="33">
        <v>0</v>
      </c>
      <c r="L4861" s="38">
        <f t="shared" si="92"/>
        <v>0</v>
      </c>
    </row>
    <row r="4862" spans="1:12" ht="15.75" thickBot="1">
      <c r="A4862" s="73" t="s">
        <v>77</v>
      </c>
      <c r="B4862" s="73" t="s">
        <v>315</v>
      </c>
      <c r="C4862" s="35" t="s">
        <v>1</v>
      </c>
      <c r="D4862" s="35" t="s">
        <v>127</v>
      </c>
      <c r="E4862" s="35" t="s">
        <v>2</v>
      </c>
      <c r="F4862" s="43">
        <v>2019</v>
      </c>
      <c r="G4862" s="31" t="str">
        <f>VLOOKUP(H4862,'GN and GP categories'!A:B,2,FALSE)</f>
        <v>Gram-negative</v>
      </c>
      <c r="H4862" s="53" t="s">
        <v>232</v>
      </c>
      <c r="I4862" s="33">
        <v>10</v>
      </c>
      <c r="J4862" s="31" t="s">
        <v>316</v>
      </c>
      <c r="K4862" s="33">
        <v>0</v>
      </c>
      <c r="L4862" s="38">
        <f t="shared" si="92"/>
        <v>0</v>
      </c>
    </row>
    <row r="4863" spans="1:12" ht="15.75" thickBot="1">
      <c r="A4863" s="73" t="s">
        <v>77</v>
      </c>
      <c r="B4863" s="73" t="s">
        <v>315</v>
      </c>
      <c r="C4863" s="35" t="s">
        <v>1</v>
      </c>
      <c r="D4863" s="35" t="s">
        <v>127</v>
      </c>
      <c r="E4863" s="35" t="s">
        <v>2</v>
      </c>
      <c r="F4863" s="43">
        <v>2019</v>
      </c>
      <c r="G4863" s="31" t="str">
        <f>VLOOKUP(H4863,'GN and GP categories'!A:B,2,FALSE)</f>
        <v>Gram-negative</v>
      </c>
      <c r="H4863" s="53" t="s">
        <v>232</v>
      </c>
      <c r="I4863" s="33">
        <v>10</v>
      </c>
      <c r="J4863" s="31" t="s">
        <v>24</v>
      </c>
      <c r="K4863" s="33">
        <v>0</v>
      </c>
      <c r="L4863" s="38">
        <f t="shared" si="92"/>
        <v>0</v>
      </c>
    </row>
    <row r="4864" spans="1:12" ht="15.75" thickBot="1">
      <c r="A4864" s="73" t="s">
        <v>77</v>
      </c>
      <c r="B4864" s="73" t="s">
        <v>315</v>
      </c>
      <c r="C4864" s="35" t="s">
        <v>1</v>
      </c>
      <c r="D4864" s="35" t="s">
        <v>127</v>
      </c>
      <c r="E4864" s="35" t="s">
        <v>2</v>
      </c>
      <c r="F4864" s="43">
        <v>2019</v>
      </c>
      <c r="G4864" s="31" t="str">
        <f>VLOOKUP(H4864,'GN and GP categories'!A:B,2,FALSE)</f>
        <v>Gram-negative</v>
      </c>
      <c r="H4864" s="53" t="s">
        <v>232</v>
      </c>
      <c r="I4864" s="33">
        <v>10</v>
      </c>
      <c r="J4864" s="31" t="s">
        <v>28</v>
      </c>
      <c r="K4864" s="33">
        <v>100</v>
      </c>
      <c r="L4864" s="38">
        <f t="shared" si="92"/>
        <v>10</v>
      </c>
    </row>
    <row r="4865" spans="1:12" ht="15.75" thickBot="1">
      <c r="A4865" s="73" t="s">
        <v>77</v>
      </c>
      <c r="B4865" s="73" t="s">
        <v>315</v>
      </c>
      <c r="C4865" s="35" t="s">
        <v>1</v>
      </c>
      <c r="D4865" s="35" t="s">
        <v>127</v>
      </c>
      <c r="E4865" s="35" t="s">
        <v>2</v>
      </c>
      <c r="F4865" s="43">
        <v>2019</v>
      </c>
      <c r="G4865" s="31" t="str">
        <f>VLOOKUP(H4865,'GN and GP categories'!A:B,2,FALSE)</f>
        <v>Gram-negative</v>
      </c>
      <c r="H4865" s="53" t="s">
        <v>232</v>
      </c>
      <c r="I4865" s="33">
        <v>10</v>
      </c>
      <c r="J4865" s="31" t="s">
        <v>30</v>
      </c>
      <c r="K4865" s="33">
        <v>100</v>
      </c>
      <c r="L4865" s="38">
        <f t="shared" si="92"/>
        <v>10</v>
      </c>
    </row>
    <row r="4866" spans="1:12" ht="15.75" thickBot="1">
      <c r="A4866" s="73" t="s">
        <v>77</v>
      </c>
      <c r="B4866" s="73" t="s">
        <v>315</v>
      </c>
      <c r="C4866" s="35" t="s">
        <v>1</v>
      </c>
      <c r="D4866" s="35" t="s">
        <v>127</v>
      </c>
      <c r="E4866" s="35" t="s">
        <v>2</v>
      </c>
      <c r="F4866" s="43">
        <v>2019</v>
      </c>
      <c r="G4866" s="31" t="str">
        <f>VLOOKUP(H4866,'GN and GP categories'!A:B,2,FALSE)</f>
        <v>Gram-negative</v>
      </c>
      <c r="H4866" s="53" t="s">
        <v>232</v>
      </c>
      <c r="I4866" s="33">
        <v>10</v>
      </c>
      <c r="J4866" s="31" t="s">
        <v>31</v>
      </c>
      <c r="K4866" s="33">
        <v>100</v>
      </c>
      <c r="L4866" s="38">
        <f t="shared" si="92"/>
        <v>10</v>
      </c>
    </row>
    <row r="4867" spans="1:12" ht="15.75" thickBot="1">
      <c r="A4867" s="73" t="s">
        <v>77</v>
      </c>
      <c r="B4867" s="73" t="s">
        <v>315</v>
      </c>
      <c r="C4867" s="35" t="s">
        <v>1</v>
      </c>
      <c r="D4867" s="35" t="s">
        <v>127</v>
      </c>
      <c r="E4867" s="35" t="s">
        <v>2</v>
      </c>
      <c r="F4867" s="43">
        <v>2019</v>
      </c>
      <c r="G4867" s="31" t="str">
        <f>VLOOKUP(H4867,'GN and GP categories'!A:B,2,FALSE)</f>
        <v>Gram-negative</v>
      </c>
      <c r="H4867" s="53" t="s">
        <v>232</v>
      </c>
      <c r="I4867" s="33">
        <v>10</v>
      </c>
      <c r="J4867" s="31" t="s">
        <v>32</v>
      </c>
      <c r="K4867" s="33">
        <v>80</v>
      </c>
      <c r="L4867" s="38">
        <f t="shared" si="92"/>
        <v>8</v>
      </c>
    </row>
    <row r="4868" spans="1:12" ht="15.75" thickBot="1">
      <c r="A4868" s="73" t="s">
        <v>77</v>
      </c>
      <c r="B4868" s="73" t="s">
        <v>315</v>
      </c>
      <c r="C4868" s="35" t="s">
        <v>1</v>
      </c>
      <c r="D4868" s="35" t="s">
        <v>127</v>
      </c>
      <c r="E4868" s="35" t="s">
        <v>2</v>
      </c>
      <c r="F4868" s="43">
        <v>2019</v>
      </c>
      <c r="G4868" s="31" t="str">
        <f>VLOOKUP(H4868,'GN and GP categories'!A:B,2,FALSE)</f>
        <v>Gram-negative</v>
      </c>
      <c r="H4868" s="53" t="s">
        <v>232</v>
      </c>
      <c r="I4868" s="33">
        <v>10</v>
      </c>
      <c r="J4868" s="31" t="s">
        <v>253</v>
      </c>
      <c r="K4868" s="33">
        <v>100</v>
      </c>
      <c r="L4868" s="38">
        <f t="shared" si="92"/>
        <v>10</v>
      </c>
    </row>
    <row r="4869" spans="1:12" ht="15.75" thickBot="1">
      <c r="A4869" s="73" t="s">
        <v>77</v>
      </c>
      <c r="B4869" s="73" t="s">
        <v>315</v>
      </c>
      <c r="C4869" s="35" t="s">
        <v>1</v>
      </c>
      <c r="D4869" s="35" t="s">
        <v>127</v>
      </c>
      <c r="E4869" s="35" t="s">
        <v>2</v>
      </c>
      <c r="F4869" s="43">
        <v>2019</v>
      </c>
      <c r="G4869" s="31" t="str">
        <f>VLOOKUP(H4869,'GN and GP categories'!A:B,2,FALSE)</f>
        <v>Gram-negative</v>
      </c>
      <c r="H4869" s="53" t="s">
        <v>108</v>
      </c>
      <c r="I4869" s="33">
        <v>8</v>
      </c>
      <c r="J4869" s="31" t="s">
        <v>196</v>
      </c>
      <c r="K4869" s="33">
        <v>50</v>
      </c>
      <c r="L4869" s="38">
        <f t="shared" si="92"/>
        <v>4</v>
      </c>
    </row>
    <row r="4870" spans="1:12" ht="15.75" thickBot="1">
      <c r="A4870" s="73" t="s">
        <v>77</v>
      </c>
      <c r="B4870" s="73" t="s">
        <v>315</v>
      </c>
      <c r="C4870" s="35" t="s">
        <v>1</v>
      </c>
      <c r="D4870" s="35" t="s">
        <v>127</v>
      </c>
      <c r="E4870" s="35" t="s">
        <v>2</v>
      </c>
      <c r="F4870" s="43">
        <v>2019</v>
      </c>
      <c r="G4870" s="31" t="str">
        <f>VLOOKUP(H4870,'GN and GP categories'!A:B,2,FALSE)</f>
        <v>Gram-negative</v>
      </c>
      <c r="H4870" s="53" t="s">
        <v>108</v>
      </c>
      <c r="I4870" s="33">
        <v>8</v>
      </c>
      <c r="J4870" s="31" t="s">
        <v>13</v>
      </c>
      <c r="K4870" s="33">
        <v>88</v>
      </c>
      <c r="L4870" s="38">
        <f t="shared" si="92"/>
        <v>7.04</v>
      </c>
    </row>
    <row r="4871" spans="1:12" ht="15.75" thickBot="1">
      <c r="A4871" s="73" t="s">
        <v>77</v>
      </c>
      <c r="B4871" s="73" t="s">
        <v>315</v>
      </c>
      <c r="C4871" s="35" t="s">
        <v>1</v>
      </c>
      <c r="D4871" s="35" t="s">
        <v>127</v>
      </c>
      <c r="E4871" s="35" t="s">
        <v>2</v>
      </c>
      <c r="F4871" s="43">
        <v>2019</v>
      </c>
      <c r="G4871" s="31" t="str">
        <f>VLOOKUP(H4871,'GN and GP categories'!A:B,2,FALSE)</f>
        <v>Gram-negative</v>
      </c>
      <c r="H4871" s="53" t="s">
        <v>108</v>
      </c>
      <c r="I4871" s="33">
        <v>8</v>
      </c>
      <c r="J4871" s="31" t="s">
        <v>16</v>
      </c>
      <c r="K4871" s="33">
        <v>88</v>
      </c>
      <c r="L4871" s="38">
        <f t="shared" si="92"/>
        <v>7.04</v>
      </c>
    </row>
    <row r="4872" spans="1:12" ht="15.75" thickBot="1">
      <c r="A4872" s="73" t="s">
        <v>77</v>
      </c>
      <c r="B4872" s="73" t="s">
        <v>315</v>
      </c>
      <c r="C4872" s="35" t="s">
        <v>1</v>
      </c>
      <c r="D4872" s="35" t="s">
        <v>127</v>
      </c>
      <c r="E4872" s="35" t="s">
        <v>2</v>
      </c>
      <c r="F4872" s="43">
        <v>2019</v>
      </c>
      <c r="G4872" s="31" t="str">
        <f>VLOOKUP(H4872,'GN and GP categories'!A:B,2,FALSE)</f>
        <v>Gram-negative</v>
      </c>
      <c r="H4872" s="53" t="s">
        <v>108</v>
      </c>
      <c r="I4872" s="33">
        <v>8</v>
      </c>
      <c r="J4872" s="31" t="s">
        <v>17</v>
      </c>
      <c r="K4872" s="33">
        <v>100</v>
      </c>
      <c r="L4872" s="38">
        <f t="shared" si="92"/>
        <v>8</v>
      </c>
    </row>
    <row r="4873" spans="1:12" ht="15.75" thickBot="1">
      <c r="A4873" s="73" t="s">
        <v>77</v>
      </c>
      <c r="B4873" s="73" t="s">
        <v>315</v>
      </c>
      <c r="C4873" s="35" t="s">
        <v>1</v>
      </c>
      <c r="D4873" s="35" t="s">
        <v>127</v>
      </c>
      <c r="E4873" s="35" t="s">
        <v>2</v>
      </c>
      <c r="F4873" s="43">
        <v>2019</v>
      </c>
      <c r="G4873" s="31" t="str">
        <f>VLOOKUP(H4873,'GN and GP categories'!A:B,2,FALSE)</f>
        <v>Gram-negative</v>
      </c>
      <c r="H4873" s="53" t="s">
        <v>108</v>
      </c>
      <c r="I4873" s="33">
        <v>8</v>
      </c>
      <c r="J4873" s="31" t="s">
        <v>18</v>
      </c>
      <c r="K4873" s="33">
        <v>100</v>
      </c>
      <c r="L4873" s="38">
        <f t="shared" si="92"/>
        <v>8</v>
      </c>
    </row>
    <row r="4874" spans="1:12" ht="15.75" thickBot="1">
      <c r="A4874" s="73" t="s">
        <v>77</v>
      </c>
      <c r="B4874" s="73" t="s">
        <v>315</v>
      </c>
      <c r="C4874" s="35" t="s">
        <v>1</v>
      </c>
      <c r="D4874" s="35" t="s">
        <v>127</v>
      </c>
      <c r="E4874" s="35" t="s">
        <v>2</v>
      </c>
      <c r="F4874" s="43">
        <v>2019</v>
      </c>
      <c r="G4874" s="31" t="str">
        <f>VLOOKUP(H4874,'GN and GP categories'!A:B,2,FALSE)</f>
        <v>Gram-negative</v>
      </c>
      <c r="H4874" s="53" t="s">
        <v>108</v>
      </c>
      <c r="I4874" s="33">
        <v>8</v>
      </c>
      <c r="J4874" s="31" t="s">
        <v>20</v>
      </c>
      <c r="K4874" s="33">
        <v>0</v>
      </c>
      <c r="L4874" s="38">
        <f t="shared" si="92"/>
        <v>0</v>
      </c>
    </row>
    <row r="4875" spans="1:12" ht="15.75" thickBot="1">
      <c r="A4875" s="73" t="s">
        <v>77</v>
      </c>
      <c r="B4875" s="73" t="s">
        <v>315</v>
      </c>
      <c r="C4875" s="35" t="s">
        <v>1</v>
      </c>
      <c r="D4875" s="35" t="s">
        <v>127</v>
      </c>
      <c r="E4875" s="35" t="s">
        <v>2</v>
      </c>
      <c r="F4875" s="43">
        <v>2019</v>
      </c>
      <c r="G4875" s="31" t="str">
        <f>VLOOKUP(H4875,'GN and GP categories'!A:B,2,FALSE)</f>
        <v>Gram-negative</v>
      </c>
      <c r="H4875" s="53" t="s">
        <v>108</v>
      </c>
      <c r="I4875" s="33">
        <v>8</v>
      </c>
      <c r="J4875" s="31" t="s">
        <v>84</v>
      </c>
      <c r="K4875" s="33">
        <v>88</v>
      </c>
      <c r="L4875" s="38">
        <f t="shared" si="92"/>
        <v>7.04</v>
      </c>
    </row>
    <row r="4876" spans="1:12" ht="15.75" thickBot="1">
      <c r="A4876" s="73" t="s">
        <v>77</v>
      </c>
      <c r="B4876" s="73" t="s">
        <v>315</v>
      </c>
      <c r="C4876" s="35" t="s">
        <v>1</v>
      </c>
      <c r="D4876" s="35" t="s">
        <v>127</v>
      </c>
      <c r="E4876" s="35" t="s">
        <v>2</v>
      </c>
      <c r="F4876" s="43">
        <v>2019</v>
      </c>
      <c r="G4876" s="31" t="str">
        <f>VLOOKUP(H4876,'GN and GP categories'!A:B,2,FALSE)</f>
        <v>Gram-negative</v>
      </c>
      <c r="H4876" s="53" t="s">
        <v>108</v>
      </c>
      <c r="I4876" s="33">
        <v>8</v>
      </c>
      <c r="J4876" s="31" t="s">
        <v>24</v>
      </c>
      <c r="K4876" s="33">
        <v>88</v>
      </c>
      <c r="L4876" s="38">
        <f t="shared" si="92"/>
        <v>7.04</v>
      </c>
    </row>
    <row r="4877" spans="1:12" ht="15.75" thickBot="1">
      <c r="A4877" s="73" t="s">
        <v>77</v>
      </c>
      <c r="B4877" s="73" t="s">
        <v>315</v>
      </c>
      <c r="C4877" s="35" t="s">
        <v>1</v>
      </c>
      <c r="D4877" s="35" t="s">
        <v>127</v>
      </c>
      <c r="E4877" s="35" t="s">
        <v>2</v>
      </c>
      <c r="F4877" s="43">
        <v>2019</v>
      </c>
      <c r="G4877" s="31" t="str">
        <f>VLOOKUP(H4877,'GN and GP categories'!A:B,2,FALSE)</f>
        <v>Gram-negative</v>
      </c>
      <c r="H4877" s="53" t="s">
        <v>108</v>
      </c>
      <c r="I4877" s="33">
        <v>8</v>
      </c>
      <c r="J4877" s="31" t="s">
        <v>28</v>
      </c>
      <c r="K4877" s="33">
        <v>100</v>
      </c>
      <c r="L4877" s="38">
        <f t="shared" si="92"/>
        <v>8</v>
      </c>
    </row>
    <row r="4878" spans="1:12" ht="15.75" thickBot="1">
      <c r="A4878" s="73" t="s">
        <v>77</v>
      </c>
      <c r="B4878" s="73" t="s">
        <v>315</v>
      </c>
      <c r="C4878" s="35" t="s">
        <v>1</v>
      </c>
      <c r="D4878" s="35" t="s">
        <v>127</v>
      </c>
      <c r="E4878" s="35" t="s">
        <v>2</v>
      </c>
      <c r="F4878" s="43">
        <v>2019</v>
      </c>
      <c r="G4878" s="31" t="str">
        <f>VLOOKUP(H4878,'GN and GP categories'!A:B,2,FALSE)</f>
        <v>Gram-negative</v>
      </c>
      <c r="H4878" s="53" t="s">
        <v>108</v>
      </c>
      <c r="I4878" s="33">
        <v>8</v>
      </c>
      <c r="J4878" s="31" t="s">
        <v>30</v>
      </c>
      <c r="K4878" s="33">
        <v>88</v>
      </c>
      <c r="L4878" s="38">
        <f t="shared" si="92"/>
        <v>7.04</v>
      </c>
    </row>
    <row r="4879" spans="1:12" ht="15.75" thickBot="1">
      <c r="A4879" s="73" t="s">
        <v>77</v>
      </c>
      <c r="B4879" s="73" t="s">
        <v>315</v>
      </c>
      <c r="C4879" s="35" t="s">
        <v>1</v>
      </c>
      <c r="D4879" s="35" t="s">
        <v>127</v>
      </c>
      <c r="E4879" s="35" t="s">
        <v>2</v>
      </c>
      <c r="F4879" s="43">
        <v>2019</v>
      </c>
      <c r="G4879" s="31" t="str">
        <f>VLOOKUP(H4879,'GN and GP categories'!A:B,2,FALSE)</f>
        <v>Gram-negative</v>
      </c>
      <c r="H4879" s="53" t="s">
        <v>108</v>
      </c>
      <c r="I4879" s="33">
        <v>8</v>
      </c>
      <c r="J4879" s="31" t="s">
        <v>31</v>
      </c>
      <c r="K4879" s="33">
        <v>88</v>
      </c>
      <c r="L4879" s="38">
        <f t="shared" si="92"/>
        <v>7.04</v>
      </c>
    </row>
    <row r="4880" spans="1:12" ht="15.75" thickBot="1">
      <c r="A4880" s="73" t="s">
        <v>77</v>
      </c>
      <c r="B4880" s="73" t="s">
        <v>315</v>
      </c>
      <c r="C4880" s="35" t="s">
        <v>1</v>
      </c>
      <c r="D4880" s="35" t="s">
        <v>127</v>
      </c>
      <c r="E4880" s="35" t="s">
        <v>2</v>
      </c>
      <c r="F4880" s="43">
        <v>2019</v>
      </c>
      <c r="G4880" s="31" t="str">
        <f>VLOOKUP(H4880,'GN and GP categories'!A:B,2,FALSE)</f>
        <v>Gram-negative</v>
      </c>
      <c r="H4880" s="53" t="s">
        <v>108</v>
      </c>
      <c r="I4880" s="33">
        <v>8</v>
      </c>
      <c r="J4880" s="31" t="s">
        <v>32</v>
      </c>
      <c r="K4880" s="33">
        <v>100</v>
      </c>
      <c r="L4880" s="38">
        <f t="shared" si="92"/>
        <v>8</v>
      </c>
    </row>
    <row r="4881" spans="1:12" ht="15.75" thickBot="1">
      <c r="A4881" s="73" t="s">
        <v>77</v>
      </c>
      <c r="B4881" s="73" t="s">
        <v>315</v>
      </c>
      <c r="C4881" s="35" t="s">
        <v>1</v>
      </c>
      <c r="D4881" s="35" t="s">
        <v>127</v>
      </c>
      <c r="E4881" s="35" t="s">
        <v>2</v>
      </c>
      <c r="F4881" s="43">
        <v>2019</v>
      </c>
      <c r="G4881" s="31" t="str">
        <f>VLOOKUP(H4881,'GN and GP categories'!A:B,2,FALSE)</f>
        <v>Gram-negative</v>
      </c>
      <c r="H4881" s="53" t="s">
        <v>108</v>
      </c>
      <c r="I4881" s="33">
        <v>8</v>
      </c>
      <c r="J4881" s="31" t="s">
        <v>253</v>
      </c>
      <c r="K4881" s="33">
        <v>100</v>
      </c>
      <c r="L4881" s="38">
        <f t="shared" si="92"/>
        <v>8</v>
      </c>
    </row>
    <row r="4882" spans="1:12" ht="15.75" thickBot="1">
      <c r="A4882" s="73" t="s">
        <v>77</v>
      </c>
      <c r="B4882" s="73" t="s">
        <v>315</v>
      </c>
      <c r="C4882" s="35" t="s">
        <v>1</v>
      </c>
      <c r="D4882" s="35" t="s">
        <v>127</v>
      </c>
      <c r="E4882" s="35" t="s">
        <v>2</v>
      </c>
      <c r="F4882" s="43">
        <v>2019</v>
      </c>
      <c r="G4882" s="31" t="str">
        <f>VLOOKUP(H4882,'GN and GP categories'!A:B,2,FALSE)</f>
        <v>Gram-positive</v>
      </c>
      <c r="H4882" s="53" t="s">
        <v>213</v>
      </c>
      <c r="I4882" s="33">
        <v>258</v>
      </c>
      <c r="J4882" s="31" t="s">
        <v>16</v>
      </c>
      <c r="K4882" s="33">
        <v>51</v>
      </c>
      <c r="L4882" s="38">
        <f t="shared" si="92"/>
        <v>131.58000000000001</v>
      </c>
    </row>
    <row r="4883" spans="1:12" ht="15.75" thickBot="1">
      <c r="A4883" s="73" t="s">
        <v>77</v>
      </c>
      <c r="B4883" s="73" t="s">
        <v>315</v>
      </c>
      <c r="C4883" s="35" t="s">
        <v>1</v>
      </c>
      <c r="D4883" s="35" t="s">
        <v>127</v>
      </c>
      <c r="E4883" s="35" t="s">
        <v>2</v>
      </c>
      <c r="F4883" s="43">
        <v>2019</v>
      </c>
      <c r="G4883" s="31" t="str">
        <f>VLOOKUP(H4883,'GN and GP categories'!A:B,2,FALSE)</f>
        <v>Gram-positive</v>
      </c>
      <c r="H4883" s="53" t="s">
        <v>213</v>
      </c>
      <c r="I4883" s="33">
        <v>258</v>
      </c>
      <c r="J4883" s="31" t="s">
        <v>17</v>
      </c>
      <c r="K4883" s="33">
        <v>51</v>
      </c>
      <c r="L4883" s="38">
        <f t="shared" si="92"/>
        <v>131.58000000000001</v>
      </c>
    </row>
    <row r="4884" spans="1:12" ht="15.75" thickBot="1">
      <c r="A4884" s="73" t="s">
        <v>77</v>
      </c>
      <c r="B4884" s="73" t="s">
        <v>315</v>
      </c>
      <c r="C4884" s="35" t="s">
        <v>1</v>
      </c>
      <c r="D4884" s="35" t="s">
        <v>127</v>
      </c>
      <c r="E4884" s="35" t="s">
        <v>2</v>
      </c>
      <c r="F4884" s="43">
        <v>2019</v>
      </c>
      <c r="G4884" s="31" t="str">
        <f>VLOOKUP(H4884,'GN and GP categories'!A:B,2,FALSE)</f>
        <v>Gram-positive</v>
      </c>
      <c r="H4884" s="53" t="s">
        <v>213</v>
      </c>
      <c r="I4884" s="33">
        <v>258</v>
      </c>
      <c r="J4884" s="31" t="s">
        <v>18</v>
      </c>
      <c r="K4884" s="33">
        <v>51</v>
      </c>
      <c r="L4884" s="38">
        <f t="shared" si="92"/>
        <v>131.58000000000001</v>
      </c>
    </row>
    <row r="4885" spans="1:12" ht="15.75" thickBot="1">
      <c r="A4885" s="73" t="s">
        <v>77</v>
      </c>
      <c r="B4885" s="73" t="s">
        <v>315</v>
      </c>
      <c r="C4885" s="35" t="s">
        <v>1</v>
      </c>
      <c r="D4885" s="35" t="s">
        <v>127</v>
      </c>
      <c r="E4885" s="35" t="s">
        <v>2</v>
      </c>
      <c r="F4885" s="43">
        <v>2019</v>
      </c>
      <c r="G4885" s="31" t="str">
        <f>VLOOKUP(H4885,'GN and GP categories'!A:B,2,FALSE)</f>
        <v>Gram-positive</v>
      </c>
      <c r="H4885" s="53" t="s">
        <v>213</v>
      </c>
      <c r="I4885" s="33">
        <v>258</v>
      </c>
      <c r="J4885" s="31" t="s">
        <v>19</v>
      </c>
      <c r="K4885" s="33">
        <v>51</v>
      </c>
      <c r="L4885" s="38">
        <f t="shared" si="92"/>
        <v>131.58000000000001</v>
      </c>
    </row>
    <row r="4886" spans="1:12" ht="15.75" thickBot="1">
      <c r="A4886" s="73" t="s">
        <v>77</v>
      </c>
      <c r="B4886" s="73" t="s">
        <v>315</v>
      </c>
      <c r="C4886" s="35" t="s">
        <v>1</v>
      </c>
      <c r="D4886" s="35" t="s">
        <v>127</v>
      </c>
      <c r="E4886" s="35" t="s">
        <v>2</v>
      </c>
      <c r="F4886" s="43">
        <v>2019</v>
      </c>
      <c r="G4886" s="31" t="str">
        <f>VLOOKUP(H4886,'GN and GP categories'!A:B,2,FALSE)</f>
        <v>Gram-positive</v>
      </c>
      <c r="H4886" s="53" t="s">
        <v>213</v>
      </c>
      <c r="I4886" s="33">
        <v>258</v>
      </c>
      <c r="J4886" s="31" t="s">
        <v>20</v>
      </c>
      <c r="K4886" s="33">
        <v>51</v>
      </c>
      <c r="L4886" s="38">
        <f t="shared" si="92"/>
        <v>131.58000000000001</v>
      </c>
    </row>
    <row r="4887" spans="1:12" ht="15.75" thickBot="1">
      <c r="A4887" s="73" t="s">
        <v>77</v>
      </c>
      <c r="B4887" s="73" t="s">
        <v>315</v>
      </c>
      <c r="C4887" s="35" t="s">
        <v>1</v>
      </c>
      <c r="D4887" s="35" t="s">
        <v>127</v>
      </c>
      <c r="E4887" s="35" t="s">
        <v>2</v>
      </c>
      <c r="F4887" s="43">
        <v>2019</v>
      </c>
      <c r="G4887" s="31" t="str">
        <f>VLOOKUP(H4887,'GN and GP categories'!A:B,2,FALSE)</f>
        <v>Gram-positive</v>
      </c>
      <c r="H4887" s="53" t="s">
        <v>213</v>
      </c>
      <c r="I4887" s="33">
        <v>258</v>
      </c>
      <c r="J4887" s="31" t="s">
        <v>25</v>
      </c>
      <c r="K4887" s="33">
        <v>64</v>
      </c>
      <c r="L4887" s="38">
        <f t="shared" si="92"/>
        <v>165.12</v>
      </c>
    </row>
    <row r="4888" spans="1:12" ht="15.75" thickBot="1">
      <c r="A4888" s="73" t="s">
        <v>77</v>
      </c>
      <c r="B4888" s="73" t="s">
        <v>315</v>
      </c>
      <c r="C4888" s="35" t="s">
        <v>1</v>
      </c>
      <c r="D4888" s="35" t="s">
        <v>127</v>
      </c>
      <c r="E4888" s="35" t="s">
        <v>2</v>
      </c>
      <c r="F4888" s="43">
        <v>2019</v>
      </c>
      <c r="G4888" s="31" t="str">
        <f>VLOOKUP(H4888,'GN and GP categories'!A:B,2,FALSE)</f>
        <v>Gram-positive</v>
      </c>
      <c r="H4888" s="53" t="s">
        <v>213</v>
      </c>
      <c r="I4888" s="33">
        <v>258</v>
      </c>
      <c r="J4888" s="31" t="s">
        <v>313</v>
      </c>
      <c r="K4888" s="33">
        <v>36</v>
      </c>
      <c r="L4888" s="38">
        <f t="shared" si="92"/>
        <v>92.88</v>
      </c>
    </row>
    <row r="4889" spans="1:12" ht="15.75" thickBot="1">
      <c r="A4889" s="73" t="s">
        <v>77</v>
      </c>
      <c r="B4889" s="73" t="s">
        <v>315</v>
      </c>
      <c r="C4889" s="35" t="s">
        <v>1</v>
      </c>
      <c r="D4889" s="35" t="s">
        <v>127</v>
      </c>
      <c r="E4889" s="35" t="s">
        <v>2</v>
      </c>
      <c r="F4889" s="43">
        <v>2019</v>
      </c>
      <c r="G4889" s="31" t="str">
        <f>VLOOKUP(H4889,'GN and GP categories'!A:B,2,FALSE)</f>
        <v>Gram-positive</v>
      </c>
      <c r="H4889" s="53" t="s">
        <v>213</v>
      </c>
      <c r="I4889" s="33">
        <v>258</v>
      </c>
      <c r="J4889" s="31" t="s">
        <v>306</v>
      </c>
      <c r="K4889" s="33">
        <v>92</v>
      </c>
      <c r="L4889" s="38">
        <f t="shared" si="92"/>
        <v>237.36</v>
      </c>
    </row>
    <row r="4890" spans="1:12" ht="15.75" thickBot="1">
      <c r="A4890" s="73" t="s">
        <v>77</v>
      </c>
      <c r="B4890" s="73" t="s">
        <v>315</v>
      </c>
      <c r="C4890" s="35" t="s">
        <v>1</v>
      </c>
      <c r="D4890" s="35" t="s">
        <v>127</v>
      </c>
      <c r="E4890" s="35" t="s">
        <v>2</v>
      </c>
      <c r="F4890" s="43">
        <v>2019</v>
      </c>
      <c r="G4890" s="31" t="str">
        <f>VLOOKUP(H4890,'GN and GP categories'!A:B,2,FALSE)</f>
        <v>Gram-positive</v>
      </c>
      <c r="H4890" s="53" t="s">
        <v>213</v>
      </c>
      <c r="I4890" s="33">
        <v>258</v>
      </c>
      <c r="J4890" s="31" t="s">
        <v>30</v>
      </c>
      <c r="K4890" s="33">
        <v>78</v>
      </c>
      <c r="L4890" s="38">
        <f t="shared" si="92"/>
        <v>201.24</v>
      </c>
    </row>
    <row r="4891" spans="1:12" ht="15.75" thickBot="1">
      <c r="A4891" s="73" t="s">
        <v>77</v>
      </c>
      <c r="B4891" s="73" t="s">
        <v>315</v>
      </c>
      <c r="C4891" s="35" t="s">
        <v>1</v>
      </c>
      <c r="D4891" s="35" t="s">
        <v>127</v>
      </c>
      <c r="E4891" s="35" t="s">
        <v>2</v>
      </c>
      <c r="F4891" s="43">
        <v>2019</v>
      </c>
      <c r="G4891" s="31" t="str">
        <f>VLOOKUP(H4891,'GN and GP categories'!A:B,2,FALSE)</f>
        <v>Gram-positive</v>
      </c>
      <c r="H4891" s="53" t="s">
        <v>213</v>
      </c>
      <c r="I4891" s="33">
        <v>258</v>
      </c>
      <c r="J4891" s="31" t="s">
        <v>34</v>
      </c>
      <c r="K4891" s="31">
        <v>100</v>
      </c>
      <c r="L4891" s="38">
        <f t="shared" si="92"/>
        <v>258</v>
      </c>
    </row>
    <row r="4892" spans="1:12" ht="15.75" thickBot="1">
      <c r="A4892" s="73" t="s">
        <v>77</v>
      </c>
      <c r="B4892" s="73" t="s">
        <v>315</v>
      </c>
      <c r="C4892" s="35" t="s">
        <v>1</v>
      </c>
      <c r="D4892" s="35" t="s">
        <v>127</v>
      </c>
      <c r="E4892" s="35" t="s">
        <v>2</v>
      </c>
      <c r="F4892" s="43">
        <v>2019</v>
      </c>
      <c r="G4892" s="31" t="str">
        <f>VLOOKUP(H4892,'GN and GP categories'!A:B,2,FALSE)</f>
        <v>Gram-positive</v>
      </c>
      <c r="H4892" s="53" t="s">
        <v>213</v>
      </c>
      <c r="I4892" s="33">
        <v>258</v>
      </c>
      <c r="J4892" s="31" t="s">
        <v>299</v>
      </c>
      <c r="K4892" s="31">
        <v>100</v>
      </c>
      <c r="L4892" s="38">
        <f t="shared" si="92"/>
        <v>258</v>
      </c>
    </row>
    <row r="4893" spans="1:12" ht="15.75" thickBot="1">
      <c r="A4893" s="73" t="s">
        <v>77</v>
      </c>
      <c r="B4893" s="73" t="s">
        <v>315</v>
      </c>
      <c r="C4893" s="35" t="s">
        <v>1</v>
      </c>
      <c r="D4893" s="35" t="s">
        <v>127</v>
      </c>
      <c r="E4893" s="35" t="s">
        <v>2</v>
      </c>
      <c r="F4893" s="43">
        <v>2019</v>
      </c>
      <c r="G4893" s="31" t="str">
        <f>VLOOKUP(H4893,'GN and GP categories'!A:B,2,FALSE)</f>
        <v>Gram-positive</v>
      </c>
      <c r="H4893" s="53" t="s">
        <v>46</v>
      </c>
      <c r="I4893" s="33">
        <v>224</v>
      </c>
      <c r="J4893" s="31" t="s">
        <v>16</v>
      </c>
      <c r="K4893" s="33">
        <v>92</v>
      </c>
      <c r="L4893" s="38">
        <f t="shared" si="92"/>
        <v>206.08</v>
      </c>
    </row>
    <row r="4894" spans="1:12" ht="15.75" thickBot="1">
      <c r="A4894" s="73" t="s">
        <v>77</v>
      </c>
      <c r="B4894" s="73" t="s">
        <v>315</v>
      </c>
      <c r="C4894" s="35" t="s">
        <v>1</v>
      </c>
      <c r="D4894" s="35" t="s">
        <v>127</v>
      </c>
      <c r="E4894" s="35" t="s">
        <v>2</v>
      </c>
      <c r="F4894" s="43">
        <v>2019</v>
      </c>
      <c r="G4894" s="31" t="str">
        <f>VLOOKUP(H4894,'GN and GP categories'!A:B,2,FALSE)</f>
        <v>Gram-positive</v>
      </c>
      <c r="H4894" s="53" t="s">
        <v>46</v>
      </c>
      <c r="I4894" s="33">
        <v>224</v>
      </c>
      <c r="J4894" s="31" t="s">
        <v>17</v>
      </c>
      <c r="K4894" s="33">
        <v>92</v>
      </c>
      <c r="L4894" s="38">
        <f t="shared" si="92"/>
        <v>206.08</v>
      </c>
    </row>
    <row r="4895" spans="1:12" ht="15.75" thickBot="1">
      <c r="A4895" s="73" t="s">
        <v>77</v>
      </c>
      <c r="B4895" s="73" t="s">
        <v>315</v>
      </c>
      <c r="C4895" s="35" t="s">
        <v>1</v>
      </c>
      <c r="D4895" s="35" t="s">
        <v>127</v>
      </c>
      <c r="E4895" s="35" t="s">
        <v>2</v>
      </c>
      <c r="F4895" s="43">
        <v>2019</v>
      </c>
      <c r="G4895" s="31" t="str">
        <f>VLOOKUP(H4895,'GN and GP categories'!A:B,2,FALSE)</f>
        <v>Gram-positive</v>
      </c>
      <c r="H4895" s="53" t="s">
        <v>46</v>
      </c>
      <c r="I4895" s="33">
        <v>224</v>
      </c>
      <c r="J4895" s="31" t="s">
        <v>18</v>
      </c>
      <c r="K4895" s="33">
        <v>92</v>
      </c>
      <c r="L4895" s="38">
        <f t="shared" si="92"/>
        <v>206.08</v>
      </c>
    </row>
    <row r="4896" spans="1:12" ht="15.75" thickBot="1">
      <c r="A4896" s="73" t="s">
        <v>77</v>
      </c>
      <c r="B4896" s="73" t="s">
        <v>315</v>
      </c>
      <c r="C4896" s="35" t="s">
        <v>1</v>
      </c>
      <c r="D4896" s="35" t="s">
        <v>127</v>
      </c>
      <c r="E4896" s="35" t="s">
        <v>2</v>
      </c>
      <c r="F4896" s="43">
        <v>2019</v>
      </c>
      <c r="G4896" s="31" t="str">
        <f>VLOOKUP(H4896,'GN and GP categories'!A:B,2,FALSE)</f>
        <v>Gram-positive</v>
      </c>
      <c r="H4896" s="53" t="s">
        <v>46</v>
      </c>
      <c r="I4896" s="33">
        <v>224</v>
      </c>
      <c r="J4896" s="31" t="s">
        <v>19</v>
      </c>
      <c r="K4896" s="33">
        <v>92</v>
      </c>
      <c r="L4896" s="38">
        <f t="shared" si="92"/>
        <v>206.08</v>
      </c>
    </row>
    <row r="4897" spans="1:12" ht="15.75" thickBot="1">
      <c r="A4897" s="73" t="s">
        <v>77</v>
      </c>
      <c r="B4897" s="73" t="s">
        <v>315</v>
      </c>
      <c r="C4897" s="35" t="s">
        <v>1</v>
      </c>
      <c r="D4897" s="35" t="s">
        <v>127</v>
      </c>
      <c r="E4897" s="35" t="s">
        <v>2</v>
      </c>
      <c r="F4897" s="43">
        <v>2019</v>
      </c>
      <c r="G4897" s="31" t="str">
        <f>VLOOKUP(H4897,'GN and GP categories'!A:B,2,FALSE)</f>
        <v>Gram-positive</v>
      </c>
      <c r="H4897" s="53" t="s">
        <v>46</v>
      </c>
      <c r="I4897" s="33">
        <v>224</v>
      </c>
      <c r="J4897" s="31" t="s">
        <v>20</v>
      </c>
      <c r="K4897" s="33">
        <v>92</v>
      </c>
      <c r="L4897" s="38">
        <f t="shared" si="92"/>
        <v>206.08</v>
      </c>
    </row>
    <row r="4898" spans="1:12" ht="15.75" thickBot="1">
      <c r="A4898" s="73" t="s">
        <v>77</v>
      </c>
      <c r="B4898" s="73" t="s">
        <v>315</v>
      </c>
      <c r="C4898" s="35" t="s">
        <v>1</v>
      </c>
      <c r="D4898" s="35" t="s">
        <v>127</v>
      </c>
      <c r="E4898" s="35" t="s">
        <v>2</v>
      </c>
      <c r="F4898" s="43">
        <v>2019</v>
      </c>
      <c r="G4898" s="31" t="str">
        <f>VLOOKUP(H4898,'GN and GP categories'!A:B,2,FALSE)</f>
        <v>Gram-positive</v>
      </c>
      <c r="H4898" s="53" t="s">
        <v>46</v>
      </c>
      <c r="I4898" s="33">
        <v>224</v>
      </c>
      <c r="J4898" s="31" t="s">
        <v>25</v>
      </c>
      <c r="K4898" s="33">
        <v>78</v>
      </c>
      <c r="L4898" s="38">
        <f t="shared" ref="L4898:L4961" si="93">IF(K4898="","",K4898*I4898/100)</f>
        <v>174.72</v>
      </c>
    </row>
    <row r="4899" spans="1:12" ht="15.75" thickBot="1">
      <c r="A4899" s="73" t="s">
        <v>77</v>
      </c>
      <c r="B4899" s="73" t="s">
        <v>315</v>
      </c>
      <c r="C4899" s="35" t="s">
        <v>1</v>
      </c>
      <c r="D4899" s="35" t="s">
        <v>127</v>
      </c>
      <c r="E4899" s="35" t="s">
        <v>2</v>
      </c>
      <c r="F4899" s="43">
        <v>2019</v>
      </c>
      <c r="G4899" s="31" t="str">
        <f>VLOOKUP(H4899,'GN and GP categories'!A:B,2,FALSE)</f>
        <v>Gram-positive</v>
      </c>
      <c r="H4899" s="53" t="s">
        <v>46</v>
      </c>
      <c r="I4899" s="33">
        <v>224</v>
      </c>
      <c r="J4899" s="31" t="s">
        <v>313</v>
      </c>
      <c r="K4899" s="33">
        <v>72</v>
      </c>
      <c r="L4899" s="38">
        <f t="shared" si="93"/>
        <v>161.28</v>
      </c>
    </row>
    <row r="4900" spans="1:12" ht="15.75" thickBot="1">
      <c r="A4900" s="73" t="s">
        <v>77</v>
      </c>
      <c r="B4900" s="73" t="s">
        <v>315</v>
      </c>
      <c r="C4900" s="35" t="s">
        <v>1</v>
      </c>
      <c r="D4900" s="35" t="s">
        <v>127</v>
      </c>
      <c r="E4900" s="35" t="s">
        <v>2</v>
      </c>
      <c r="F4900" s="43">
        <v>2019</v>
      </c>
      <c r="G4900" s="31" t="str">
        <f>VLOOKUP(H4900,'GN and GP categories'!A:B,2,FALSE)</f>
        <v>Gram-positive</v>
      </c>
      <c r="H4900" s="53" t="s">
        <v>46</v>
      </c>
      <c r="I4900" s="33">
        <v>224</v>
      </c>
      <c r="J4900" s="31" t="s">
        <v>306</v>
      </c>
      <c r="K4900" s="33">
        <v>97</v>
      </c>
      <c r="L4900" s="38">
        <f t="shared" si="93"/>
        <v>217.28</v>
      </c>
    </row>
    <row r="4901" spans="1:12" ht="15.75" thickBot="1">
      <c r="A4901" s="73" t="s">
        <v>77</v>
      </c>
      <c r="B4901" s="73" t="s">
        <v>315</v>
      </c>
      <c r="C4901" s="35" t="s">
        <v>1</v>
      </c>
      <c r="D4901" s="35" t="s">
        <v>127</v>
      </c>
      <c r="E4901" s="35" t="s">
        <v>2</v>
      </c>
      <c r="F4901" s="43">
        <v>2019</v>
      </c>
      <c r="G4901" s="31" t="str">
        <f>VLOOKUP(H4901,'GN and GP categories'!A:B,2,FALSE)</f>
        <v>Gram-positive</v>
      </c>
      <c r="H4901" s="53" t="s">
        <v>46</v>
      </c>
      <c r="I4901" s="33">
        <v>224</v>
      </c>
      <c r="J4901" s="31" t="s">
        <v>30</v>
      </c>
      <c r="K4901" s="33">
        <v>100</v>
      </c>
      <c r="L4901" s="38">
        <f t="shared" si="93"/>
        <v>224</v>
      </c>
    </row>
    <row r="4902" spans="1:12" ht="15.75" thickBot="1">
      <c r="A4902" s="73" t="s">
        <v>77</v>
      </c>
      <c r="B4902" s="73" t="s">
        <v>315</v>
      </c>
      <c r="C4902" s="35" t="s">
        <v>1</v>
      </c>
      <c r="D4902" s="35" t="s">
        <v>127</v>
      </c>
      <c r="E4902" s="35" t="s">
        <v>2</v>
      </c>
      <c r="F4902" s="43">
        <v>2019</v>
      </c>
      <c r="G4902" s="31" t="str">
        <f>VLOOKUP(H4902,'GN and GP categories'!A:B,2,FALSE)</f>
        <v>Gram-positive</v>
      </c>
      <c r="H4902" s="53" t="s">
        <v>46</v>
      </c>
      <c r="I4902" s="33">
        <v>224</v>
      </c>
      <c r="J4902" s="31" t="s">
        <v>34</v>
      </c>
      <c r="K4902" s="31">
        <v>100</v>
      </c>
      <c r="L4902" s="38">
        <f t="shared" si="93"/>
        <v>224</v>
      </c>
    </row>
    <row r="4903" spans="1:12" ht="15.75" thickBot="1">
      <c r="A4903" s="73" t="s">
        <v>77</v>
      </c>
      <c r="B4903" s="73" t="s">
        <v>315</v>
      </c>
      <c r="C4903" s="35" t="s">
        <v>1</v>
      </c>
      <c r="D4903" s="35" t="s">
        <v>127</v>
      </c>
      <c r="E4903" s="35" t="s">
        <v>2</v>
      </c>
      <c r="F4903" s="43">
        <v>2019</v>
      </c>
      <c r="G4903" s="31" t="str">
        <f>VLOOKUP(H4903,'GN and GP categories'!A:B,2,FALSE)</f>
        <v>Gram-positive</v>
      </c>
      <c r="H4903" s="53" t="s">
        <v>46</v>
      </c>
      <c r="I4903" s="33">
        <v>224</v>
      </c>
      <c r="J4903" s="31" t="s">
        <v>299</v>
      </c>
      <c r="K4903" s="31">
        <v>100</v>
      </c>
      <c r="L4903" s="38">
        <f t="shared" si="93"/>
        <v>224</v>
      </c>
    </row>
    <row r="4904" spans="1:12" ht="15.75" thickBot="1">
      <c r="A4904" s="73" t="s">
        <v>77</v>
      </c>
      <c r="B4904" s="73" t="s">
        <v>315</v>
      </c>
      <c r="C4904" s="35" t="s">
        <v>1</v>
      </c>
      <c r="D4904" s="35" t="s">
        <v>127</v>
      </c>
      <c r="E4904" s="35" t="s">
        <v>2</v>
      </c>
      <c r="F4904" s="43">
        <v>2019</v>
      </c>
      <c r="G4904" s="31" t="str">
        <f>VLOOKUP(H4904,'GN and GP categories'!A:B,2,FALSE)</f>
        <v>Gram-positive</v>
      </c>
      <c r="H4904" s="53" t="s">
        <v>217</v>
      </c>
      <c r="I4904" s="33">
        <v>80</v>
      </c>
      <c r="J4904" s="31" t="s">
        <v>84</v>
      </c>
      <c r="K4904" s="33">
        <v>95</v>
      </c>
      <c r="L4904" s="38">
        <f t="shared" si="93"/>
        <v>76</v>
      </c>
    </row>
    <row r="4905" spans="1:12" ht="15.75" thickBot="1">
      <c r="A4905" s="73" t="s">
        <v>77</v>
      </c>
      <c r="B4905" s="73" t="s">
        <v>315</v>
      </c>
      <c r="C4905" s="35" t="s">
        <v>1</v>
      </c>
      <c r="D4905" s="35" t="s">
        <v>127</v>
      </c>
      <c r="E4905" s="35" t="s">
        <v>2</v>
      </c>
      <c r="F4905" s="43">
        <v>2019</v>
      </c>
      <c r="G4905" s="31" t="str">
        <f>VLOOKUP(H4905,'GN and GP categories'!A:B,2,FALSE)</f>
        <v>Gram-positive</v>
      </c>
      <c r="H4905" s="53" t="s">
        <v>217</v>
      </c>
      <c r="I4905" s="33">
        <v>80</v>
      </c>
      <c r="J4905" s="31" t="s">
        <v>34</v>
      </c>
      <c r="K4905" s="31">
        <v>100</v>
      </c>
      <c r="L4905" s="38">
        <f t="shared" si="93"/>
        <v>80</v>
      </c>
    </row>
    <row r="4906" spans="1:12" ht="15.75" thickBot="1">
      <c r="A4906" s="73" t="s">
        <v>77</v>
      </c>
      <c r="B4906" s="73" t="s">
        <v>315</v>
      </c>
      <c r="C4906" s="35" t="s">
        <v>1</v>
      </c>
      <c r="D4906" s="35" t="s">
        <v>127</v>
      </c>
      <c r="E4906" s="35" t="s">
        <v>2</v>
      </c>
      <c r="F4906" s="43">
        <v>2019</v>
      </c>
      <c r="G4906" s="31" t="str">
        <f>VLOOKUP(H4906,'GN and GP categories'!A:B,2,FALSE)</f>
        <v>Gram-positive</v>
      </c>
      <c r="H4906" s="53" t="s">
        <v>309</v>
      </c>
      <c r="I4906" s="33">
        <v>41</v>
      </c>
      <c r="J4906" s="31" t="s">
        <v>196</v>
      </c>
      <c r="K4906" s="33">
        <v>0</v>
      </c>
      <c r="L4906" s="38">
        <f t="shared" si="93"/>
        <v>0</v>
      </c>
    </row>
    <row r="4907" spans="1:12" ht="15.75" thickBot="1">
      <c r="A4907" s="73" t="s">
        <v>77</v>
      </c>
      <c r="B4907" s="73" t="s">
        <v>315</v>
      </c>
      <c r="C4907" s="35" t="s">
        <v>1</v>
      </c>
      <c r="D4907" s="35" t="s">
        <v>127</v>
      </c>
      <c r="E4907" s="35" t="s">
        <v>2</v>
      </c>
      <c r="F4907" s="43">
        <v>2019</v>
      </c>
      <c r="G4907" s="31" t="str">
        <f>VLOOKUP(H4907,'GN and GP categories'!A:B,2,FALSE)</f>
        <v>Gram-positive</v>
      </c>
      <c r="H4907" s="53" t="s">
        <v>309</v>
      </c>
      <c r="I4907" s="33">
        <v>41</v>
      </c>
      <c r="J4907" s="31" t="s">
        <v>13</v>
      </c>
      <c r="K4907" s="33">
        <v>0</v>
      </c>
      <c r="L4907" s="38">
        <f t="shared" si="93"/>
        <v>0</v>
      </c>
    </row>
    <row r="4908" spans="1:12" ht="15.75" thickBot="1">
      <c r="A4908" s="73" t="s">
        <v>77</v>
      </c>
      <c r="B4908" s="73" t="s">
        <v>315</v>
      </c>
      <c r="C4908" s="35" t="s">
        <v>1</v>
      </c>
      <c r="D4908" s="35" t="s">
        <v>127</v>
      </c>
      <c r="E4908" s="35" t="s">
        <v>2</v>
      </c>
      <c r="F4908" s="43">
        <v>2019</v>
      </c>
      <c r="G4908" s="31" t="str">
        <f>VLOOKUP(H4908,'GN and GP categories'!A:B,2,FALSE)</f>
        <v>Gram-positive</v>
      </c>
      <c r="H4908" s="53" t="s">
        <v>309</v>
      </c>
      <c r="I4908" s="33">
        <v>41</v>
      </c>
      <c r="J4908" s="31" t="s">
        <v>16</v>
      </c>
      <c r="K4908" s="33">
        <v>0</v>
      </c>
      <c r="L4908" s="38">
        <f t="shared" si="93"/>
        <v>0</v>
      </c>
    </row>
    <row r="4909" spans="1:12" ht="15.75" thickBot="1">
      <c r="A4909" s="73" t="s">
        <v>77</v>
      </c>
      <c r="B4909" s="73" t="s">
        <v>315</v>
      </c>
      <c r="C4909" s="35" t="s">
        <v>1</v>
      </c>
      <c r="D4909" s="35" t="s">
        <v>127</v>
      </c>
      <c r="E4909" s="35" t="s">
        <v>2</v>
      </c>
      <c r="F4909" s="43">
        <v>2019</v>
      </c>
      <c r="G4909" s="31" t="str">
        <f>VLOOKUP(H4909,'GN and GP categories'!A:B,2,FALSE)</f>
        <v>Gram-positive</v>
      </c>
      <c r="H4909" s="53" t="s">
        <v>309</v>
      </c>
      <c r="I4909" s="33">
        <v>41</v>
      </c>
      <c r="J4909" s="31" t="s">
        <v>34</v>
      </c>
      <c r="K4909" s="31">
        <v>46</v>
      </c>
      <c r="L4909" s="38">
        <f t="shared" si="93"/>
        <v>18.86</v>
      </c>
    </row>
    <row r="4910" spans="1:12" ht="15.75" thickBot="1">
      <c r="A4910" s="73" t="s">
        <v>77</v>
      </c>
      <c r="B4910" s="73" t="s">
        <v>315</v>
      </c>
      <c r="C4910" s="35" t="s">
        <v>1</v>
      </c>
      <c r="D4910" s="35" t="s">
        <v>127</v>
      </c>
      <c r="E4910" s="35" t="s">
        <v>2</v>
      </c>
      <c r="F4910" s="43">
        <v>2019</v>
      </c>
      <c r="G4910" s="31" t="str">
        <f>VLOOKUP(H4910,'GN and GP categories'!A:B,2,FALSE)</f>
        <v>Gram-positive</v>
      </c>
      <c r="H4910" s="53" t="s">
        <v>309</v>
      </c>
      <c r="I4910" s="33">
        <v>18</v>
      </c>
      <c r="J4910" s="31" t="s">
        <v>196</v>
      </c>
      <c r="K4910" s="33">
        <v>100</v>
      </c>
      <c r="L4910" s="38">
        <f t="shared" si="93"/>
        <v>18</v>
      </c>
    </row>
    <row r="4911" spans="1:12" ht="15.75" thickBot="1">
      <c r="A4911" s="73" t="s">
        <v>77</v>
      </c>
      <c r="B4911" s="73" t="s">
        <v>315</v>
      </c>
      <c r="C4911" s="35" t="s">
        <v>1</v>
      </c>
      <c r="D4911" s="35" t="s">
        <v>127</v>
      </c>
      <c r="E4911" s="35" t="s">
        <v>2</v>
      </c>
      <c r="F4911" s="43">
        <v>2019</v>
      </c>
      <c r="G4911" s="31" t="str">
        <f>VLOOKUP(H4911,'GN and GP categories'!A:B,2,FALSE)</f>
        <v>Gram-positive</v>
      </c>
      <c r="H4911" s="53" t="s">
        <v>309</v>
      </c>
      <c r="I4911" s="33">
        <v>18</v>
      </c>
      <c r="J4911" s="31" t="s">
        <v>13</v>
      </c>
      <c r="K4911" s="33">
        <v>100</v>
      </c>
      <c r="L4911" s="38">
        <f t="shared" si="93"/>
        <v>18</v>
      </c>
    </row>
    <row r="4912" spans="1:12" ht="15.75" thickBot="1">
      <c r="A4912" s="73" t="s">
        <v>77</v>
      </c>
      <c r="B4912" s="73" t="s">
        <v>315</v>
      </c>
      <c r="C4912" s="35" t="s">
        <v>1</v>
      </c>
      <c r="D4912" s="35" t="s">
        <v>127</v>
      </c>
      <c r="E4912" s="35" t="s">
        <v>2</v>
      </c>
      <c r="F4912" s="43">
        <v>2019</v>
      </c>
      <c r="G4912" s="31" t="str">
        <f>VLOOKUP(H4912,'GN and GP categories'!A:B,2,FALSE)</f>
        <v>Gram-positive</v>
      </c>
      <c r="H4912" s="53" t="s">
        <v>309</v>
      </c>
      <c r="I4912" s="33">
        <v>18</v>
      </c>
      <c r="J4912" s="31" t="s">
        <v>16</v>
      </c>
      <c r="K4912" s="33">
        <v>100</v>
      </c>
      <c r="L4912" s="38">
        <f t="shared" si="93"/>
        <v>18</v>
      </c>
    </row>
    <row r="4913" spans="1:12" ht="15.75" thickBot="1">
      <c r="A4913" s="73" t="s">
        <v>77</v>
      </c>
      <c r="B4913" s="73" t="s">
        <v>315</v>
      </c>
      <c r="C4913" s="35" t="s">
        <v>1</v>
      </c>
      <c r="D4913" s="35" t="s">
        <v>127</v>
      </c>
      <c r="E4913" s="35" t="s">
        <v>2</v>
      </c>
      <c r="F4913" s="43">
        <v>2019</v>
      </c>
      <c r="G4913" s="31" t="str">
        <f>VLOOKUP(H4913,'GN and GP categories'!A:B,2,FALSE)</f>
        <v>Gram-positive</v>
      </c>
      <c r="H4913" s="53" t="s">
        <v>309</v>
      </c>
      <c r="I4913" s="33">
        <v>18</v>
      </c>
      <c r="J4913" s="31" t="s">
        <v>34</v>
      </c>
      <c r="K4913" s="31">
        <v>100</v>
      </c>
      <c r="L4913" s="38">
        <f t="shared" si="93"/>
        <v>18</v>
      </c>
    </row>
    <row r="4914" spans="1:12" ht="15.75" thickBot="1">
      <c r="A4914" s="72" t="s">
        <v>519</v>
      </c>
      <c r="B4914" s="72" t="s">
        <v>519</v>
      </c>
      <c r="C4914" s="35" t="s">
        <v>52</v>
      </c>
      <c r="D4914" s="35" t="s">
        <v>131</v>
      </c>
      <c r="E4914" s="35" t="s">
        <v>2</v>
      </c>
      <c r="F4914" s="43" t="s">
        <v>321</v>
      </c>
      <c r="G4914" s="31" t="str">
        <f>VLOOKUP(H4914,'GN and GP categories'!A:B,2,FALSE)</f>
        <v>Gram-positive</v>
      </c>
      <c r="H4914" s="53" t="s">
        <v>46</v>
      </c>
      <c r="I4914" s="33">
        <v>58</v>
      </c>
      <c r="J4914" s="31" t="s">
        <v>20</v>
      </c>
      <c r="K4914" s="31">
        <v>49</v>
      </c>
      <c r="L4914" s="38">
        <f t="shared" si="93"/>
        <v>28.42</v>
      </c>
    </row>
    <row r="4915" spans="1:12" ht="15.75" thickBot="1">
      <c r="A4915" s="72" t="s">
        <v>519</v>
      </c>
      <c r="B4915" s="72" t="s">
        <v>519</v>
      </c>
      <c r="C4915" s="35" t="s">
        <v>52</v>
      </c>
      <c r="D4915" s="35" t="s">
        <v>131</v>
      </c>
      <c r="E4915" s="35" t="s">
        <v>2</v>
      </c>
      <c r="F4915" s="43" t="s">
        <v>321</v>
      </c>
      <c r="G4915" s="31" t="str">
        <f>VLOOKUP(H4915,'GN and GP categories'!A:B,2,FALSE)</f>
        <v>Gram-positive</v>
      </c>
      <c r="H4915" s="53" t="s">
        <v>46</v>
      </c>
      <c r="I4915" s="33">
        <v>58</v>
      </c>
      <c r="J4915" s="31" t="s">
        <v>19</v>
      </c>
      <c r="K4915" s="31">
        <v>49</v>
      </c>
      <c r="L4915" s="38">
        <f t="shared" si="93"/>
        <v>28.42</v>
      </c>
    </row>
    <row r="4916" spans="1:12" ht="15.75" thickBot="1">
      <c r="A4916" s="72" t="s">
        <v>519</v>
      </c>
      <c r="B4916" s="72" t="s">
        <v>519</v>
      </c>
      <c r="C4916" s="35" t="s">
        <v>52</v>
      </c>
      <c r="D4916" s="35" t="s">
        <v>131</v>
      </c>
      <c r="E4916" s="35" t="s">
        <v>2</v>
      </c>
      <c r="F4916" s="43" t="s">
        <v>321</v>
      </c>
      <c r="G4916" s="31" t="str">
        <f>VLOOKUP(H4916,'GN and GP categories'!A:B,2,FALSE)</f>
        <v>Gram-positive</v>
      </c>
      <c r="H4916" s="53" t="s">
        <v>46</v>
      </c>
      <c r="I4916" s="33">
        <v>58</v>
      </c>
      <c r="J4916" s="31" t="s">
        <v>34</v>
      </c>
      <c r="K4916" s="31">
        <v>100</v>
      </c>
      <c r="L4916" s="38">
        <f t="shared" si="93"/>
        <v>58</v>
      </c>
    </row>
    <row r="4917" spans="1:12" ht="15.75" thickBot="1">
      <c r="A4917" s="72" t="s">
        <v>519</v>
      </c>
      <c r="B4917" s="72" t="s">
        <v>519</v>
      </c>
      <c r="C4917" s="35" t="s">
        <v>52</v>
      </c>
      <c r="D4917" s="35" t="s">
        <v>131</v>
      </c>
      <c r="E4917" s="35" t="s">
        <v>2</v>
      </c>
      <c r="F4917" s="43" t="s">
        <v>321</v>
      </c>
      <c r="G4917" s="31" t="str">
        <f>VLOOKUP(H4917,'GN and GP categories'!A:B,2,FALSE)</f>
        <v>Gram-positive</v>
      </c>
      <c r="H4917" s="53" t="s">
        <v>46</v>
      </c>
      <c r="I4917" s="33">
        <v>58</v>
      </c>
      <c r="J4917" s="31" t="s">
        <v>312</v>
      </c>
      <c r="K4917" s="31">
        <v>96</v>
      </c>
      <c r="L4917" s="38">
        <f t="shared" si="93"/>
        <v>55.68</v>
      </c>
    </row>
    <row r="4918" spans="1:12" ht="15.75" thickBot="1">
      <c r="A4918" s="72" t="s">
        <v>519</v>
      </c>
      <c r="B4918" s="72" t="s">
        <v>519</v>
      </c>
      <c r="C4918" s="35" t="s">
        <v>52</v>
      </c>
      <c r="D4918" s="35" t="s">
        <v>131</v>
      </c>
      <c r="E4918" s="35" t="s">
        <v>2</v>
      </c>
      <c r="F4918" s="43" t="s">
        <v>321</v>
      </c>
      <c r="G4918" s="31" t="str">
        <f>VLOOKUP(H4918,'GN and GP categories'!A:B,2,FALSE)</f>
        <v>Gram-positive</v>
      </c>
      <c r="H4918" s="53" t="s">
        <v>46</v>
      </c>
      <c r="I4918" s="33">
        <v>58</v>
      </c>
      <c r="J4918" s="31" t="s">
        <v>313</v>
      </c>
      <c r="K4918" s="31">
        <v>34</v>
      </c>
      <c r="L4918" s="38">
        <f t="shared" si="93"/>
        <v>19.72</v>
      </c>
    </row>
    <row r="4919" spans="1:12" ht="15.75" thickBot="1">
      <c r="A4919" s="72" t="s">
        <v>519</v>
      </c>
      <c r="B4919" s="72" t="s">
        <v>519</v>
      </c>
      <c r="C4919" s="35" t="s">
        <v>52</v>
      </c>
      <c r="D4919" s="35" t="s">
        <v>131</v>
      </c>
      <c r="E4919" s="35" t="s">
        <v>2</v>
      </c>
      <c r="F4919" s="43" t="s">
        <v>321</v>
      </c>
      <c r="G4919" s="31" t="str">
        <f>VLOOKUP(H4919,'GN and GP categories'!A:B,2,FALSE)</f>
        <v>Gram-positive</v>
      </c>
      <c r="H4919" s="53" t="s">
        <v>46</v>
      </c>
      <c r="I4919" s="33">
        <v>58</v>
      </c>
      <c r="J4919" s="31" t="s">
        <v>317</v>
      </c>
      <c r="K4919" s="31">
        <v>40</v>
      </c>
      <c r="L4919" s="38">
        <f t="shared" si="93"/>
        <v>23.2</v>
      </c>
    </row>
    <row r="4920" spans="1:12" ht="15.75" thickBot="1">
      <c r="A4920" s="72" t="s">
        <v>519</v>
      </c>
      <c r="B4920" s="72" t="s">
        <v>519</v>
      </c>
      <c r="C4920" s="35" t="s">
        <v>52</v>
      </c>
      <c r="D4920" s="35" t="s">
        <v>131</v>
      </c>
      <c r="E4920" s="35" t="s">
        <v>2</v>
      </c>
      <c r="F4920" s="43" t="s">
        <v>321</v>
      </c>
      <c r="G4920" s="31" t="str">
        <f>VLOOKUP(H4920,'GN and GP categories'!A:B,2,FALSE)</f>
        <v>Gram-positive</v>
      </c>
      <c r="H4920" s="53" t="s">
        <v>46</v>
      </c>
      <c r="I4920" s="33">
        <v>58</v>
      </c>
      <c r="J4920" s="31" t="s">
        <v>30</v>
      </c>
      <c r="K4920" s="31">
        <v>96</v>
      </c>
      <c r="L4920" s="38">
        <f t="shared" si="93"/>
        <v>55.68</v>
      </c>
    </row>
    <row r="4921" spans="1:12" ht="15.75" thickBot="1">
      <c r="A4921" s="72" t="s">
        <v>519</v>
      </c>
      <c r="B4921" s="72" t="s">
        <v>519</v>
      </c>
      <c r="C4921" s="35" t="s">
        <v>52</v>
      </c>
      <c r="D4921" s="35" t="s">
        <v>131</v>
      </c>
      <c r="E4921" s="35" t="s">
        <v>2</v>
      </c>
      <c r="F4921" s="43" t="s">
        <v>321</v>
      </c>
      <c r="G4921" s="31" t="str">
        <f>VLOOKUP(H4921,'GN and GP categories'!A:B,2,FALSE)</f>
        <v>Gram-positive</v>
      </c>
      <c r="H4921" s="53" t="s">
        <v>90</v>
      </c>
      <c r="I4921" s="33">
        <v>58</v>
      </c>
      <c r="J4921" s="31" t="s">
        <v>196</v>
      </c>
      <c r="K4921" s="31">
        <v>96</v>
      </c>
      <c r="L4921" s="38">
        <f t="shared" si="93"/>
        <v>55.68</v>
      </c>
    </row>
    <row r="4922" spans="1:12" ht="15.75" thickBot="1">
      <c r="A4922" s="72" t="s">
        <v>519</v>
      </c>
      <c r="B4922" s="72" t="s">
        <v>519</v>
      </c>
      <c r="C4922" s="35" t="s">
        <v>52</v>
      </c>
      <c r="D4922" s="35" t="s">
        <v>131</v>
      </c>
      <c r="E4922" s="35" t="s">
        <v>2</v>
      </c>
      <c r="F4922" s="43" t="s">
        <v>321</v>
      </c>
      <c r="G4922" s="31" t="str">
        <f>VLOOKUP(H4922,'GN and GP categories'!A:B,2,FALSE)</f>
        <v>Gram-positive</v>
      </c>
      <c r="H4922" s="53" t="s">
        <v>90</v>
      </c>
      <c r="I4922" s="33">
        <v>58</v>
      </c>
      <c r="J4922" s="31" t="s">
        <v>34</v>
      </c>
      <c r="K4922" s="31">
        <v>96</v>
      </c>
      <c r="L4922" s="38">
        <f t="shared" si="93"/>
        <v>55.68</v>
      </c>
    </row>
    <row r="4923" spans="1:12" ht="15.75" thickBot="1">
      <c r="A4923" s="72" t="s">
        <v>519</v>
      </c>
      <c r="B4923" s="72" t="s">
        <v>519</v>
      </c>
      <c r="C4923" s="35" t="s">
        <v>52</v>
      </c>
      <c r="D4923" s="35" t="s">
        <v>131</v>
      </c>
      <c r="E4923" s="35" t="s">
        <v>2</v>
      </c>
      <c r="F4923" s="43" t="s">
        <v>321</v>
      </c>
      <c r="G4923" s="31" t="str">
        <f>VLOOKUP(H4923,'GN and GP categories'!A:B,2,FALSE)</f>
        <v>Gram-positive</v>
      </c>
      <c r="H4923" s="53" t="s">
        <v>90</v>
      </c>
      <c r="I4923" s="33">
        <v>58</v>
      </c>
      <c r="J4923" s="31" t="s">
        <v>312</v>
      </c>
      <c r="K4923" s="31">
        <v>36</v>
      </c>
      <c r="L4923" s="38">
        <f t="shared" si="93"/>
        <v>20.88</v>
      </c>
    </row>
    <row r="4924" spans="1:12" ht="15.75" thickBot="1">
      <c r="A4924" s="72" t="s">
        <v>519</v>
      </c>
      <c r="B4924" s="72" t="s">
        <v>519</v>
      </c>
      <c r="C4924" s="35" t="s">
        <v>52</v>
      </c>
      <c r="D4924" s="35" t="s">
        <v>131</v>
      </c>
      <c r="E4924" s="35" t="s">
        <v>2</v>
      </c>
      <c r="F4924" s="43" t="s">
        <v>321</v>
      </c>
      <c r="G4924" s="31" t="str">
        <f>VLOOKUP(H4924,'GN and GP categories'!A:B,2,FALSE)</f>
        <v>Gram-positive</v>
      </c>
      <c r="H4924" s="53" t="s">
        <v>90</v>
      </c>
      <c r="I4924" s="33">
        <v>3</v>
      </c>
      <c r="J4924" s="31" t="s">
        <v>28</v>
      </c>
      <c r="K4924" s="31">
        <v>67</v>
      </c>
      <c r="L4924" s="38">
        <f t="shared" si="93"/>
        <v>2.0099999999999998</v>
      </c>
    </row>
    <row r="4925" spans="1:12" ht="15.75" thickBot="1">
      <c r="A4925" s="72" t="s">
        <v>519</v>
      </c>
      <c r="B4925" s="72" t="s">
        <v>519</v>
      </c>
      <c r="C4925" s="35" t="s">
        <v>52</v>
      </c>
      <c r="D4925" s="35" t="s">
        <v>131</v>
      </c>
      <c r="E4925" s="35" t="s">
        <v>2</v>
      </c>
      <c r="F4925" s="43" t="s">
        <v>321</v>
      </c>
      <c r="G4925" s="31" t="str">
        <f>VLOOKUP(H4925,'GN and GP categories'!A:B,2,FALSE)</f>
        <v>Gram-positive</v>
      </c>
      <c r="H4925" s="53" t="s">
        <v>90</v>
      </c>
      <c r="I4925" s="33">
        <v>58</v>
      </c>
      <c r="J4925" s="31" t="s">
        <v>244</v>
      </c>
      <c r="K4925" s="31">
        <v>56</v>
      </c>
      <c r="L4925" s="38">
        <f t="shared" si="93"/>
        <v>32.479999999999997</v>
      </c>
    </row>
    <row r="4926" spans="1:12" ht="15.75" thickBot="1">
      <c r="A4926" s="72" t="s">
        <v>519</v>
      </c>
      <c r="B4926" s="72" t="s">
        <v>519</v>
      </c>
      <c r="C4926" s="35" t="s">
        <v>52</v>
      </c>
      <c r="D4926" s="35" t="s">
        <v>131</v>
      </c>
      <c r="E4926" s="35" t="s">
        <v>2</v>
      </c>
      <c r="F4926" s="43" t="s">
        <v>321</v>
      </c>
      <c r="G4926" s="31" t="str">
        <f>VLOOKUP(H4926,'GN and GP categories'!A:B,2,FALSE)</f>
        <v>Gram-positive</v>
      </c>
      <c r="H4926" s="53" t="s">
        <v>90</v>
      </c>
      <c r="I4926" s="33">
        <v>58</v>
      </c>
      <c r="J4926" s="31" t="s">
        <v>228</v>
      </c>
      <c r="K4926" s="31">
        <v>96</v>
      </c>
      <c r="L4926" s="38">
        <f t="shared" si="93"/>
        <v>55.68</v>
      </c>
    </row>
    <row r="4927" spans="1:12" ht="15.75" thickBot="1">
      <c r="A4927" s="72" t="s">
        <v>519</v>
      </c>
      <c r="B4927" s="72" t="s">
        <v>519</v>
      </c>
      <c r="C4927" s="35" t="s">
        <v>52</v>
      </c>
      <c r="D4927" s="35" t="s">
        <v>131</v>
      </c>
      <c r="E4927" s="35" t="s">
        <v>2</v>
      </c>
      <c r="F4927" s="43" t="s">
        <v>321</v>
      </c>
      <c r="G4927" s="31" t="str">
        <f>VLOOKUP(H4927,'GN and GP categories'!A:B,2,FALSE)</f>
        <v>Gram-positive</v>
      </c>
      <c r="H4927" s="53" t="s">
        <v>91</v>
      </c>
      <c r="I4927" s="33">
        <v>16</v>
      </c>
      <c r="J4927" s="31" t="s">
        <v>196</v>
      </c>
      <c r="K4927" s="31">
        <v>13</v>
      </c>
      <c r="L4927" s="38">
        <f t="shared" si="93"/>
        <v>2.08</v>
      </c>
    </row>
    <row r="4928" spans="1:12" ht="15.75" thickBot="1">
      <c r="A4928" s="72" t="s">
        <v>519</v>
      </c>
      <c r="B4928" s="72" t="s">
        <v>519</v>
      </c>
      <c r="C4928" s="35" t="s">
        <v>52</v>
      </c>
      <c r="D4928" s="35" t="s">
        <v>131</v>
      </c>
      <c r="E4928" s="35" t="s">
        <v>2</v>
      </c>
      <c r="F4928" s="43" t="s">
        <v>321</v>
      </c>
      <c r="G4928" s="31" t="str">
        <f>VLOOKUP(H4928,'GN and GP categories'!A:B,2,FALSE)</f>
        <v>Gram-positive</v>
      </c>
      <c r="H4928" s="53" t="s">
        <v>91</v>
      </c>
      <c r="I4928" s="33">
        <v>16</v>
      </c>
      <c r="J4928" s="31" t="s">
        <v>34</v>
      </c>
      <c r="K4928" s="31">
        <v>57</v>
      </c>
      <c r="L4928" s="38">
        <f t="shared" si="93"/>
        <v>9.1199999999999992</v>
      </c>
    </row>
    <row r="4929" spans="1:12" ht="15.75" thickBot="1">
      <c r="A4929" s="72" t="s">
        <v>519</v>
      </c>
      <c r="B4929" s="72" t="s">
        <v>519</v>
      </c>
      <c r="C4929" s="35" t="s">
        <v>52</v>
      </c>
      <c r="D4929" s="35" t="s">
        <v>131</v>
      </c>
      <c r="E4929" s="35" t="s">
        <v>2</v>
      </c>
      <c r="F4929" s="43" t="s">
        <v>321</v>
      </c>
      <c r="G4929" s="31" t="str">
        <f>VLOOKUP(H4929,'GN and GP categories'!A:B,2,FALSE)</f>
        <v>Gram-positive</v>
      </c>
      <c r="H4929" s="53" t="s">
        <v>91</v>
      </c>
      <c r="I4929" s="33">
        <v>16</v>
      </c>
      <c r="J4929" s="31" t="s">
        <v>312</v>
      </c>
      <c r="K4929" s="31">
        <v>44</v>
      </c>
      <c r="L4929" s="38">
        <f t="shared" si="93"/>
        <v>7.04</v>
      </c>
    </row>
    <row r="4930" spans="1:12" ht="15.75" thickBot="1">
      <c r="A4930" s="72" t="s">
        <v>519</v>
      </c>
      <c r="B4930" s="72" t="s">
        <v>519</v>
      </c>
      <c r="C4930" s="35" t="s">
        <v>52</v>
      </c>
      <c r="D4930" s="35" t="s">
        <v>131</v>
      </c>
      <c r="E4930" s="35" t="s">
        <v>2</v>
      </c>
      <c r="F4930" s="43" t="s">
        <v>321</v>
      </c>
      <c r="G4930" s="31" t="str">
        <f>VLOOKUP(H4930,'GN and GP categories'!A:B,2,FALSE)</f>
        <v>Gram-positive</v>
      </c>
      <c r="H4930" s="53" t="s">
        <v>91</v>
      </c>
      <c r="I4930" s="33">
        <v>16</v>
      </c>
      <c r="J4930" s="31" t="s">
        <v>244</v>
      </c>
      <c r="K4930" s="31">
        <v>6</v>
      </c>
      <c r="L4930" s="38">
        <f t="shared" si="93"/>
        <v>0.96</v>
      </c>
    </row>
    <row r="4931" spans="1:12" ht="15.75" thickBot="1">
      <c r="A4931" s="72" t="s">
        <v>519</v>
      </c>
      <c r="B4931" s="72" t="s">
        <v>519</v>
      </c>
      <c r="C4931" s="35" t="s">
        <v>52</v>
      </c>
      <c r="D4931" s="35" t="s">
        <v>131</v>
      </c>
      <c r="E4931" s="35" t="s">
        <v>2</v>
      </c>
      <c r="F4931" s="43" t="s">
        <v>321</v>
      </c>
      <c r="G4931" s="31" t="str">
        <f>VLOOKUP(H4931,'GN and GP categories'!A:B,2,FALSE)</f>
        <v>Gram-positive</v>
      </c>
      <c r="H4931" s="53" t="s">
        <v>91</v>
      </c>
      <c r="I4931" s="33">
        <v>16</v>
      </c>
      <c r="J4931" s="31" t="s">
        <v>228</v>
      </c>
      <c r="K4931" s="31">
        <v>6</v>
      </c>
      <c r="L4931" s="38">
        <f t="shared" si="93"/>
        <v>0.96</v>
      </c>
    </row>
    <row r="4932" spans="1:12" ht="15.75" thickBot="1">
      <c r="A4932" s="72" t="s">
        <v>519</v>
      </c>
      <c r="B4932" s="72" t="s">
        <v>519</v>
      </c>
      <c r="C4932" s="35" t="s">
        <v>52</v>
      </c>
      <c r="D4932" s="35" t="s">
        <v>131</v>
      </c>
      <c r="E4932" s="35" t="s">
        <v>2</v>
      </c>
      <c r="F4932" s="43" t="s">
        <v>321</v>
      </c>
      <c r="G4932" s="31" t="str">
        <f>VLOOKUP(H4932,'GN and GP categories'!A:B,2,FALSE)</f>
        <v>Gram-negative</v>
      </c>
      <c r="H4932" s="53" t="s">
        <v>223</v>
      </c>
      <c r="I4932" s="33">
        <v>146</v>
      </c>
      <c r="J4932" s="31" t="s">
        <v>196</v>
      </c>
      <c r="K4932" s="31">
        <v>38</v>
      </c>
      <c r="L4932" s="38">
        <f t="shared" si="93"/>
        <v>55.48</v>
      </c>
    </row>
    <row r="4933" spans="1:12" ht="15.75" thickBot="1">
      <c r="A4933" s="72" t="s">
        <v>519</v>
      </c>
      <c r="B4933" s="72" t="s">
        <v>519</v>
      </c>
      <c r="C4933" s="35" t="s">
        <v>52</v>
      </c>
      <c r="D4933" s="35" t="s">
        <v>131</v>
      </c>
      <c r="E4933" s="35" t="s">
        <v>2</v>
      </c>
      <c r="F4933" s="43" t="s">
        <v>321</v>
      </c>
      <c r="G4933" s="31" t="str">
        <f>VLOOKUP(H4933,'GN and GP categories'!A:B,2,FALSE)</f>
        <v>Gram-negative</v>
      </c>
      <c r="H4933" s="53" t="s">
        <v>223</v>
      </c>
      <c r="I4933" s="33">
        <v>146</v>
      </c>
      <c r="J4933" s="31" t="s">
        <v>20</v>
      </c>
      <c r="K4933" s="31">
        <v>38</v>
      </c>
      <c r="L4933" s="38">
        <f t="shared" si="93"/>
        <v>55.48</v>
      </c>
    </row>
    <row r="4934" spans="1:12" ht="15.75" thickBot="1">
      <c r="A4934" s="72" t="s">
        <v>519</v>
      </c>
      <c r="B4934" s="72" t="s">
        <v>519</v>
      </c>
      <c r="C4934" s="35" t="s">
        <v>52</v>
      </c>
      <c r="D4934" s="35" t="s">
        <v>131</v>
      </c>
      <c r="E4934" s="35" t="s">
        <v>2</v>
      </c>
      <c r="F4934" s="43" t="s">
        <v>321</v>
      </c>
      <c r="G4934" s="31" t="str">
        <f>VLOOKUP(H4934,'GN and GP categories'!A:B,2,FALSE)</f>
        <v>Gram-negative</v>
      </c>
      <c r="H4934" s="53" t="s">
        <v>223</v>
      </c>
      <c r="I4934" s="33">
        <v>146</v>
      </c>
      <c r="J4934" s="31" t="s">
        <v>208</v>
      </c>
      <c r="K4934" s="31">
        <v>81</v>
      </c>
      <c r="L4934" s="38">
        <f t="shared" si="93"/>
        <v>118.26</v>
      </c>
    </row>
    <row r="4935" spans="1:12" ht="15.75" thickBot="1">
      <c r="A4935" s="72" t="s">
        <v>519</v>
      </c>
      <c r="B4935" s="72" t="s">
        <v>519</v>
      </c>
      <c r="C4935" s="35" t="s">
        <v>52</v>
      </c>
      <c r="D4935" s="35" t="s">
        <v>131</v>
      </c>
      <c r="E4935" s="35" t="s">
        <v>2</v>
      </c>
      <c r="F4935" s="43" t="s">
        <v>321</v>
      </c>
      <c r="G4935" s="31" t="str">
        <f>VLOOKUP(H4935,'GN and GP categories'!A:B,2,FALSE)</f>
        <v>Gram-negative</v>
      </c>
      <c r="H4935" s="53" t="s">
        <v>223</v>
      </c>
      <c r="I4935" s="33">
        <v>146</v>
      </c>
      <c r="J4935" s="31" t="s">
        <v>84</v>
      </c>
      <c r="K4935" s="31">
        <v>82</v>
      </c>
      <c r="L4935" s="38">
        <f t="shared" si="93"/>
        <v>119.72</v>
      </c>
    </row>
    <row r="4936" spans="1:12" ht="15.75" thickBot="1">
      <c r="A4936" s="72" t="s">
        <v>519</v>
      </c>
      <c r="B4936" s="72" t="s">
        <v>519</v>
      </c>
      <c r="C4936" s="35" t="s">
        <v>52</v>
      </c>
      <c r="D4936" s="35" t="s">
        <v>131</v>
      </c>
      <c r="E4936" s="35" t="s">
        <v>2</v>
      </c>
      <c r="F4936" s="43" t="s">
        <v>321</v>
      </c>
      <c r="G4936" s="31" t="str">
        <f>VLOOKUP(H4936,'GN and GP categories'!A:B,2,FALSE)</f>
        <v>Gram-negative</v>
      </c>
      <c r="H4936" s="53" t="s">
        <v>223</v>
      </c>
      <c r="I4936" s="33">
        <v>146</v>
      </c>
      <c r="J4936" s="31" t="s">
        <v>28</v>
      </c>
      <c r="K4936" s="31">
        <v>68</v>
      </c>
      <c r="L4936" s="38">
        <f t="shared" si="93"/>
        <v>99.28</v>
      </c>
    </row>
    <row r="4937" spans="1:12" ht="15.75" thickBot="1">
      <c r="A4937" s="72" t="s">
        <v>519</v>
      </c>
      <c r="B4937" s="72" t="s">
        <v>519</v>
      </c>
      <c r="C4937" s="35" t="s">
        <v>52</v>
      </c>
      <c r="D4937" s="35" t="s">
        <v>131</v>
      </c>
      <c r="E4937" s="35" t="s">
        <v>2</v>
      </c>
      <c r="F4937" s="43" t="s">
        <v>321</v>
      </c>
      <c r="G4937" s="31" t="str">
        <f>VLOOKUP(H4937,'GN and GP categories'!A:B,2,FALSE)</f>
        <v>Gram-negative</v>
      </c>
      <c r="H4937" s="53" t="s">
        <v>223</v>
      </c>
      <c r="I4937" s="33">
        <v>146</v>
      </c>
      <c r="J4937" s="31" t="s">
        <v>244</v>
      </c>
      <c r="K4937" s="31">
        <v>67</v>
      </c>
      <c r="L4937" s="38">
        <f t="shared" si="93"/>
        <v>97.82</v>
      </c>
    </row>
    <row r="4938" spans="1:12" ht="15.75" thickBot="1">
      <c r="A4938" s="72" t="s">
        <v>519</v>
      </c>
      <c r="B4938" s="72" t="s">
        <v>519</v>
      </c>
      <c r="C4938" s="35" t="s">
        <v>52</v>
      </c>
      <c r="D4938" s="35" t="s">
        <v>131</v>
      </c>
      <c r="E4938" s="35" t="s">
        <v>2</v>
      </c>
      <c r="F4938" s="43" t="s">
        <v>321</v>
      </c>
      <c r="G4938" s="31" t="str">
        <f>VLOOKUP(H4938,'GN and GP categories'!A:B,2,FALSE)</f>
        <v>Gram-negative</v>
      </c>
      <c r="H4938" s="53" t="s">
        <v>223</v>
      </c>
      <c r="I4938" s="33">
        <v>146</v>
      </c>
      <c r="J4938" s="31" t="s">
        <v>31</v>
      </c>
      <c r="K4938" s="31">
        <v>91</v>
      </c>
      <c r="L4938" s="38">
        <f t="shared" si="93"/>
        <v>132.86000000000001</v>
      </c>
    </row>
    <row r="4939" spans="1:12" ht="15.75" thickBot="1">
      <c r="A4939" s="72" t="s">
        <v>519</v>
      </c>
      <c r="B4939" s="72" t="s">
        <v>519</v>
      </c>
      <c r="C4939" s="35" t="s">
        <v>52</v>
      </c>
      <c r="D4939" s="35" t="s">
        <v>131</v>
      </c>
      <c r="E4939" s="35" t="s">
        <v>2</v>
      </c>
      <c r="F4939" s="43" t="s">
        <v>321</v>
      </c>
      <c r="G4939" s="31" t="str">
        <f>VLOOKUP(H4939,'GN and GP categories'!A:B,2,FALSE)</f>
        <v>Gram-negative</v>
      </c>
      <c r="H4939" s="53" t="s">
        <v>223</v>
      </c>
      <c r="I4939" s="33">
        <v>146</v>
      </c>
      <c r="J4939" s="31" t="s">
        <v>32</v>
      </c>
      <c r="K4939" s="31">
        <v>95</v>
      </c>
      <c r="L4939" s="38">
        <f t="shared" si="93"/>
        <v>138.69999999999999</v>
      </c>
    </row>
    <row r="4940" spans="1:12" ht="15.75" thickBot="1">
      <c r="A4940" s="72" t="s">
        <v>519</v>
      </c>
      <c r="B4940" s="72" t="s">
        <v>519</v>
      </c>
      <c r="C4940" s="35" t="s">
        <v>52</v>
      </c>
      <c r="D4940" s="35" t="s">
        <v>131</v>
      </c>
      <c r="E4940" s="35" t="s">
        <v>2</v>
      </c>
      <c r="F4940" s="43" t="s">
        <v>321</v>
      </c>
      <c r="G4940" s="31" t="str">
        <f>VLOOKUP(H4940,'GN and GP categories'!A:B,2,FALSE)</f>
        <v>Gram-negative</v>
      </c>
      <c r="H4940" s="53" t="s">
        <v>223</v>
      </c>
      <c r="I4940" s="33">
        <v>146</v>
      </c>
      <c r="J4940" s="31" t="s">
        <v>17</v>
      </c>
      <c r="K4940" s="31">
        <v>96</v>
      </c>
      <c r="L4940" s="38">
        <f t="shared" si="93"/>
        <v>140.16</v>
      </c>
    </row>
    <row r="4941" spans="1:12" ht="15.75" thickBot="1">
      <c r="A4941" s="72" t="s">
        <v>519</v>
      </c>
      <c r="B4941" s="72" t="s">
        <v>519</v>
      </c>
      <c r="C4941" s="35" t="s">
        <v>52</v>
      </c>
      <c r="D4941" s="35" t="s">
        <v>131</v>
      </c>
      <c r="E4941" s="35" t="s">
        <v>2</v>
      </c>
      <c r="F4941" s="43" t="s">
        <v>321</v>
      </c>
      <c r="G4941" s="31" t="str">
        <f>VLOOKUP(H4941,'GN and GP categories'!A:B,2,FALSE)</f>
        <v>Gram-negative</v>
      </c>
      <c r="H4941" s="53" t="s">
        <v>223</v>
      </c>
      <c r="I4941" s="33">
        <v>146</v>
      </c>
      <c r="J4941" s="31" t="s">
        <v>16</v>
      </c>
      <c r="K4941" s="31">
        <v>79</v>
      </c>
      <c r="L4941" s="38">
        <f t="shared" si="93"/>
        <v>115.34</v>
      </c>
    </row>
    <row r="4942" spans="1:12" ht="15.75" thickBot="1">
      <c r="A4942" s="72" t="s">
        <v>519</v>
      </c>
      <c r="B4942" s="72" t="s">
        <v>519</v>
      </c>
      <c r="C4942" s="35" t="s">
        <v>52</v>
      </c>
      <c r="D4942" s="35" t="s">
        <v>131</v>
      </c>
      <c r="E4942" s="35" t="s">
        <v>2</v>
      </c>
      <c r="F4942" s="43" t="s">
        <v>321</v>
      </c>
      <c r="G4942" s="31" t="str">
        <f>VLOOKUP(H4942,'GN and GP categories'!A:B,2,FALSE)</f>
        <v>Gram-negative</v>
      </c>
      <c r="H4942" s="53" t="s">
        <v>223</v>
      </c>
      <c r="I4942" s="33">
        <v>146</v>
      </c>
      <c r="J4942" t="s">
        <v>30</v>
      </c>
      <c r="K4942">
        <v>72</v>
      </c>
      <c r="L4942" s="38">
        <f t="shared" si="93"/>
        <v>105.12</v>
      </c>
    </row>
    <row r="4943" spans="1:12" ht="15.75" thickBot="1">
      <c r="A4943" s="72" t="s">
        <v>519</v>
      </c>
      <c r="B4943" s="72" t="s">
        <v>519</v>
      </c>
      <c r="C4943" s="35" t="s">
        <v>52</v>
      </c>
      <c r="D4943" s="35" t="s">
        <v>131</v>
      </c>
      <c r="E4943" s="35" t="s">
        <v>2</v>
      </c>
      <c r="F4943" s="43" t="s">
        <v>321</v>
      </c>
      <c r="G4943" s="31" t="str">
        <f>VLOOKUP(H4943,'GN and GP categories'!A:B,2,FALSE)</f>
        <v>Gram-negative</v>
      </c>
      <c r="H4943" s="53" t="s">
        <v>223</v>
      </c>
      <c r="I4943" s="33">
        <v>146</v>
      </c>
      <c r="J4943" t="s">
        <v>228</v>
      </c>
      <c r="K4943">
        <v>93</v>
      </c>
      <c r="L4943" s="38">
        <f t="shared" si="93"/>
        <v>135.78</v>
      </c>
    </row>
    <row r="4944" spans="1:12" ht="15.75" thickBot="1">
      <c r="A4944" s="72" t="s">
        <v>519</v>
      </c>
      <c r="B4944" s="72" t="s">
        <v>519</v>
      </c>
      <c r="C4944" s="35" t="s">
        <v>52</v>
      </c>
      <c r="D4944" s="35" t="s">
        <v>131</v>
      </c>
      <c r="E4944" s="35" t="s">
        <v>2</v>
      </c>
      <c r="F4944" s="43" t="s">
        <v>321</v>
      </c>
      <c r="G4944" s="31" t="str">
        <f>VLOOKUP(H4944,'GN and GP categories'!A:B,2,FALSE)</f>
        <v>Gram-negative</v>
      </c>
      <c r="H4944" s="53" t="s">
        <v>100</v>
      </c>
      <c r="I4944" s="33">
        <v>22</v>
      </c>
      <c r="J4944" t="s">
        <v>208</v>
      </c>
      <c r="K4944">
        <v>55</v>
      </c>
      <c r="L4944" s="38">
        <f t="shared" si="93"/>
        <v>12.1</v>
      </c>
    </row>
    <row r="4945" spans="1:12" ht="15.75" thickBot="1">
      <c r="A4945" s="72" t="s">
        <v>519</v>
      </c>
      <c r="B4945" s="72" t="s">
        <v>519</v>
      </c>
      <c r="C4945" s="35" t="s">
        <v>52</v>
      </c>
      <c r="D4945" s="35" t="s">
        <v>131</v>
      </c>
      <c r="E4945" s="35" t="s">
        <v>2</v>
      </c>
      <c r="F4945" s="43" t="s">
        <v>321</v>
      </c>
      <c r="G4945" s="31" t="str">
        <f>VLOOKUP(H4945,'GN and GP categories'!A:B,2,FALSE)</f>
        <v>Gram-negative</v>
      </c>
      <c r="H4945" s="53" t="s">
        <v>100</v>
      </c>
      <c r="I4945" s="33">
        <v>22</v>
      </c>
      <c r="J4945" t="s">
        <v>84</v>
      </c>
      <c r="K4945">
        <v>45</v>
      </c>
      <c r="L4945" s="38">
        <f t="shared" si="93"/>
        <v>9.9</v>
      </c>
    </row>
    <row r="4946" spans="1:12" ht="15.75" thickBot="1">
      <c r="A4946" s="72" t="s">
        <v>519</v>
      </c>
      <c r="B4946" s="72" t="s">
        <v>519</v>
      </c>
      <c r="C4946" s="35" t="s">
        <v>52</v>
      </c>
      <c r="D4946" s="35" t="s">
        <v>131</v>
      </c>
      <c r="E4946" s="35" t="s">
        <v>2</v>
      </c>
      <c r="F4946" s="43" t="s">
        <v>321</v>
      </c>
      <c r="G4946" s="31" t="str">
        <f>VLOOKUP(H4946,'GN and GP categories'!A:B,2,FALSE)</f>
        <v>Gram-negative</v>
      </c>
      <c r="H4946" s="53" t="s">
        <v>100</v>
      </c>
      <c r="I4946" s="33">
        <v>22</v>
      </c>
      <c r="J4946" t="s">
        <v>28</v>
      </c>
      <c r="K4946">
        <v>86</v>
      </c>
      <c r="L4946" s="38">
        <f t="shared" si="93"/>
        <v>18.920000000000002</v>
      </c>
    </row>
    <row r="4947" spans="1:12" ht="15.75" thickBot="1">
      <c r="A4947" s="72" t="s">
        <v>519</v>
      </c>
      <c r="B4947" s="72" t="s">
        <v>519</v>
      </c>
      <c r="C4947" s="35" t="s">
        <v>52</v>
      </c>
      <c r="D4947" s="35" t="s">
        <v>131</v>
      </c>
      <c r="E4947" s="35" t="s">
        <v>2</v>
      </c>
      <c r="F4947" s="43" t="s">
        <v>321</v>
      </c>
      <c r="G4947" s="31" t="str">
        <f>VLOOKUP(H4947,'GN and GP categories'!A:B,2,FALSE)</f>
        <v>Gram-negative</v>
      </c>
      <c r="H4947" s="53" t="s">
        <v>100</v>
      </c>
      <c r="I4947" s="33">
        <v>22</v>
      </c>
      <c r="J4947" t="s">
        <v>244</v>
      </c>
      <c r="K4947">
        <v>86</v>
      </c>
      <c r="L4947" s="38">
        <f t="shared" si="93"/>
        <v>18.920000000000002</v>
      </c>
    </row>
    <row r="4948" spans="1:12" ht="15.75" thickBot="1">
      <c r="A4948" s="72" t="s">
        <v>519</v>
      </c>
      <c r="B4948" s="72" t="s">
        <v>519</v>
      </c>
      <c r="C4948" s="35" t="s">
        <v>52</v>
      </c>
      <c r="D4948" s="35" t="s">
        <v>131</v>
      </c>
      <c r="E4948" s="35" t="s">
        <v>2</v>
      </c>
      <c r="F4948" s="43" t="s">
        <v>321</v>
      </c>
      <c r="G4948" s="31" t="str">
        <f>VLOOKUP(H4948,'GN and GP categories'!A:B,2,FALSE)</f>
        <v>Gram-negative</v>
      </c>
      <c r="H4948" s="53" t="s">
        <v>100</v>
      </c>
      <c r="I4948" s="33">
        <v>22</v>
      </c>
      <c r="J4948" t="s">
        <v>31</v>
      </c>
      <c r="K4948">
        <v>96</v>
      </c>
      <c r="L4948" s="38">
        <f t="shared" si="93"/>
        <v>21.12</v>
      </c>
    </row>
    <row r="4949" spans="1:12" ht="15.75" thickBot="1">
      <c r="A4949" s="72" t="s">
        <v>519</v>
      </c>
      <c r="B4949" s="72" t="s">
        <v>519</v>
      </c>
      <c r="C4949" s="35" t="s">
        <v>52</v>
      </c>
      <c r="D4949" s="35" t="s">
        <v>131</v>
      </c>
      <c r="E4949" s="35" t="s">
        <v>2</v>
      </c>
      <c r="F4949" s="43" t="s">
        <v>321</v>
      </c>
      <c r="G4949" s="31" t="str">
        <f>VLOOKUP(H4949,'GN and GP categories'!A:B,2,FALSE)</f>
        <v>Gram-negative</v>
      </c>
      <c r="H4949" s="53" t="s">
        <v>100</v>
      </c>
      <c r="I4949" s="33">
        <v>22</v>
      </c>
      <c r="J4949" t="s">
        <v>32</v>
      </c>
      <c r="K4949">
        <v>96</v>
      </c>
      <c r="L4949" s="38">
        <f t="shared" si="93"/>
        <v>21.12</v>
      </c>
    </row>
    <row r="4950" spans="1:12" ht="15.75" thickBot="1">
      <c r="A4950" s="72" t="s">
        <v>519</v>
      </c>
      <c r="B4950" s="72" t="s">
        <v>519</v>
      </c>
      <c r="C4950" s="35" t="s">
        <v>52</v>
      </c>
      <c r="D4950" s="35" t="s">
        <v>131</v>
      </c>
      <c r="E4950" s="35" t="s">
        <v>2</v>
      </c>
      <c r="F4950" s="43" t="s">
        <v>321</v>
      </c>
      <c r="G4950" s="31" t="str">
        <f>VLOOKUP(H4950,'GN and GP categories'!A:B,2,FALSE)</f>
        <v>Gram-negative</v>
      </c>
      <c r="H4950" s="53" t="s">
        <v>100</v>
      </c>
      <c r="I4950" s="33">
        <v>22</v>
      </c>
      <c r="J4950" t="s">
        <v>17</v>
      </c>
      <c r="K4950">
        <v>96</v>
      </c>
      <c r="L4950" s="38">
        <f t="shared" si="93"/>
        <v>21.12</v>
      </c>
    </row>
    <row r="4951" spans="1:12" ht="15.75" thickBot="1">
      <c r="A4951" s="72" t="s">
        <v>519</v>
      </c>
      <c r="B4951" s="72" t="s">
        <v>519</v>
      </c>
      <c r="C4951" s="35" t="s">
        <v>52</v>
      </c>
      <c r="D4951" s="35" t="s">
        <v>131</v>
      </c>
      <c r="E4951" s="35" t="s">
        <v>2</v>
      </c>
      <c r="F4951" s="43" t="s">
        <v>321</v>
      </c>
      <c r="G4951" s="31" t="str">
        <f>VLOOKUP(H4951,'GN and GP categories'!A:B,2,FALSE)</f>
        <v>Gram-negative</v>
      </c>
      <c r="H4951" s="53" t="s">
        <v>100</v>
      </c>
      <c r="I4951" s="33">
        <v>22</v>
      </c>
      <c r="J4951" t="s">
        <v>16</v>
      </c>
      <c r="K4951">
        <v>95</v>
      </c>
      <c r="L4951" s="38">
        <f t="shared" si="93"/>
        <v>20.9</v>
      </c>
    </row>
    <row r="4952" spans="1:12" ht="15.75" thickBot="1">
      <c r="A4952" s="72" t="s">
        <v>519</v>
      </c>
      <c r="B4952" s="72" t="s">
        <v>519</v>
      </c>
      <c r="C4952" s="35" t="s">
        <v>52</v>
      </c>
      <c r="D4952" s="35" t="s">
        <v>131</v>
      </c>
      <c r="E4952" s="35" t="s">
        <v>2</v>
      </c>
      <c r="F4952" s="43" t="s">
        <v>321</v>
      </c>
      <c r="G4952" s="31" t="str">
        <f>VLOOKUP(H4952,'GN and GP categories'!A:B,2,FALSE)</f>
        <v>Gram-negative</v>
      </c>
      <c r="H4952" s="53" t="s">
        <v>100</v>
      </c>
      <c r="I4952" s="33">
        <v>22</v>
      </c>
      <c r="J4952" t="s">
        <v>30</v>
      </c>
      <c r="K4952">
        <v>96</v>
      </c>
      <c r="L4952" s="38">
        <f t="shared" si="93"/>
        <v>21.12</v>
      </c>
    </row>
    <row r="4953" spans="1:12" ht="15.75" thickBot="1">
      <c r="A4953" s="72" t="s">
        <v>519</v>
      </c>
      <c r="B4953" s="72" t="s">
        <v>519</v>
      </c>
      <c r="C4953" s="35" t="s">
        <v>52</v>
      </c>
      <c r="D4953" s="35" t="s">
        <v>131</v>
      </c>
      <c r="E4953" s="35" t="s">
        <v>2</v>
      </c>
      <c r="F4953" s="43" t="s">
        <v>321</v>
      </c>
      <c r="G4953" s="31" t="str">
        <f>VLOOKUP(H4953,'GN and GP categories'!A:B,2,FALSE)</f>
        <v>Gram-negative</v>
      </c>
      <c r="H4953" s="53" t="s">
        <v>100</v>
      </c>
      <c r="I4953" s="33">
        <v>22</v>
      </c>
      <c r="J4953" t="s">
        <v>228</v>
      </c>
      <c r="K4953">
        <v>21</v>
      </c>
      <c r="L4953" s="38">
        <f t="shared" si="93"/>
        <v>4.62</v>
      </c>
    </row>
    <row r="4954" spans="1:12" ht="15.75" thickBot="1">
      <c r="A4954" s="72" t="s">
        <v>519</v>
      </c>
      <c r="B4954" s="72" t="s">
        <v>519</v>
      </c>
      <c r="C4954" s="35" t="s">
        <v>52</v>
      </c>
      <c r="D4954" s="35" t="s">
        <v>131</v>
      </c>
      <c r="E4954" s="35" t="s">
        <v>2</v>
      </c>
      <c r="F4954" s="43" t="s">
        <v>321</v>
      </c>
      <c r="G4954" s="31" t="str">
        <f>VLOOKUP(H4954,'GN and GP categories'!A:B,2,FALSE)</f>
        <v>Gram-negative</v>
      </c>
      <c r="H4954" s="53" t="s">
        <v>104</v>
      </c>
      <c r="I4954" s="33">
        <v>42</v>
      </c>
      <c r="J4954" t="s">
        <v>20</v>
      </c>
      <c r="K4954">
        <v>76</v>
      </c>
      <c r="L4954" s="38">
        <f t="shared" si="93"/>
        <v>31.92</v>
      </c>
    </row>
    <row r="4955" spans="1:12" ht="15.75" thickBot="1">
      <c r="A4955" s="72" t="s">
        <v>519</v>
      </c>
      <c r="B4955" s="72" t="s">
        <v>519</v>
      </c>
      <c r="C4955" s="35" t="s">
        <v>52</v>
      </c>
      <c r="D4955" s="35" t="s">
        <v>131</v>
      </c>
      <c r="E4955" s="35" t="s">
        <v>2</v>
      </c>
      <c r="F4955" s="43" t="s">
        <v>321</v>
      </c>
      <c r="G4955" s="31" t="str">
        <f>VLOOKUP(H4955,'GN and GP categories'!A:B,2,FALSE)</f>
        <v>Gram-negative</v>
      </c>
      <c r="H4955" s="53" t="s">
        <v>104</v>
      </c>
      <c r="I4955" s="33">
        <v>42</v>
      </c>
      <c r="J4955" s="31" t="s">
        <v>13</v>
      </c>
      <c r="K4955" s="31">
        <v>96</v>
      </c>
      <c r="L4955" s="38">
        <f t="shared" si="93"/>
        <v>40.32</v>
      </c>
    </row>
    <row r="4956" spans="1:12" ht="15.75" thickBot="1">
      <c r="A4956" s="72" t="s">
        <v>519</v>
      </c>
      <c r="B4956" s="72" t="s">
        <v>519</v>
      </c>
      <c r="C4956" s="35" t="s">
        <v>52</v>
      </c>
      <c r="D4956" s="35" t="s">
        <v>131</v>
      </c>
      <c r="E4956" s="35" t="s">
        <v>2</v>
      </c>
      <c r="F4956" s="43" t="s">
        <v>321</v>
      </c>
      <c r="G4956" s="31" t="str">
        <f>VLOOKUP(H4956,'GN and GP categories'!A:B,2,FALSE)</f>
        <v>Gram-negative</v>
      </c>
      <c r="H4956" s="53" t="s">
        <v>104</v>
      </c>
      <c r="I4956" s="33">
        <v>42</v>
      </c>
      <c r="J4956" s="31" t="s">
        <v>208</v>
      </c>
      <c r="K4956" s="31">
        <v>96</v>
      </c>
      <c r="L4956" s="38">
        <f t="shared" si="93"/>
        <v>40.32</v>
      </c>
    </row>
    <row r="4957" spans="1:12" ht="15.75" thickBot="1">
      <c r="A4957" s="72" t="s">
        <v>519</v>
      </c>
      <c r="B4957" s="72" t="s">
        <v>519</v>
      </c>
      <c r="C4957" s="35" t="s">
        <v>52</v>
      </c>
      <c r="D4957" s="35" t="s">
        <v>131</v>
      </c>
      <c r="E4957" s="35" t="s">
        <v>2</v>
      </c>
      <c r="F4957" s="43" t="s">
        <v>321</v>
      </c>
      <c r="G4957" s="31" t="str">
        <f>VLOOKUP(H4957,'GN and GP categories'!A:B,2,FALSE)</f>
        <v>Gram-negative</v>
      </c>
      <c r="H4957" s="53" t="s">
        <v>104</v>
      </c>
      <c r="I4957" s="33">
        <v>42</v>
      </c>
      <c r="J4957" s="31" t="s">
        <v>84</v>
      </c>
      <c r="K4957" s="31">
        <v>96</v>
      </c>
      <c r="L4957" s="38">
        <f t="shared" si="93"/>
        <v>40.32</v>
      </c>
    </row>
    <row r="4958" spans="1:12" ht="15.75" thickBot="1">
      <c r="A4958" s="72" t="s">
        <v>519</v>
      </c>
      <c r="B4958" s="72" t="s">
        <v>519</v>
      </c>
      <c r="C4958" s="35" t="s">
        <v>52</v>
      </c>
      <c r="D4958" s="35" t="s">
        <v>131</v>
      </c>
      <c r="E4958" s="35" t="s">
        <v>2</v>
      </c>
      <c r="F4958" s="43" t="s">
        <v>321</v>
      </c>
      <c r="G4958" s="31" t="str">
        <f>VLOOKUP(H4958,'GN and GP categories'!A:B,2,FALSE)</f>
        <v>Gram-negative</v>
      </c>
      <c r="H4958" s="53" t="s">
        <v>104</v>
      </c>
      <c r="I4958" s="33">
        <v>42</v>
      </c>
      <c r="J4958" s="31" t="s">
        <v>28</v>
      </c>
      <c r="K4958" s="31">
        <v>96</v>
      </c>
      <c r="L4958" s="38">
        <f t="shared" si="93"/>
        <v>40.32</v>
      </c>
    </row>
    <row r="4959" spans="1:12" ht="15.75" thickBot="1">
      <c r="A4959" s="72" t="s">
        <v>519</v>
      </c>
      <c r="B4959" s="72" t="s">
        <v>519</v>
      </c>
      <c r="C4959" s="35" t="s">
        <v>52</v>
      </c>
      <c r="D4959" s="35" t="s">
        <v>131</v>
      </c>
      <c r="E4959" s="35" t="s">
        <v>2</v>
      </c>
      <c r="F4959" s="43" t="s">
        <v>321</v>
      </c>
      <c r="G4959" s="31" t="str">
        <f>VLOOKUP(H4959,'GN and GP categories'!A:B,2,FALSE)</f>
        <v>Gram-negative</v>
      </c>
      <c r="H4959" s="53" t="s">
        <v>104</v>
      </c>
      <c r="I4959" s="33">
        <v>42</v>
      </c>
      <c r="J4959" s="31" t="s">
        <v>244</v>
      </c>
      <c r="K4959" s="31">
        <v>96</v>
      </c>
      <c r="L4959" s="38">
        <f t="shared" si="93"/>
        <v>40.32</v>
      </c>
    </row>
    <row r="4960" spans="1:12" ht="15.75" thickBot="1">
      <c r="A4960" s="72" t="s">
        <v>519</v>
      </c>
      <c r="B4960" s="72" t="s">
        <v>519</v>
      </c>
      <c r="C4960" s="35" t="s">
        <v>52</v>
      </c>
      <c r="D4960" s="35" t="s">
        <v>131</v>
      </c>
      <c r="E4960" s="35" t="s">
        <v>2</v>
      </c>
      <c r="F4960" s="43" t="s">
        <v>321</v>
      </c>
      <c r="G4960" s="31" t="str">
        <f>VLOOKUP(H4960,'GN and GP categories'!A:B,2,FALSE)</f>
        <v>Gram-negative</v>
      </c>
      <c r="H4960" s="53" t="s">
        <v>104</v>
      </c>
      <c r="I4960" s="33">
        <v>42</v>
      </c>
      <c r="J4960" s="31" t="s">
        <v>31</v>
      </c>
      <c r="K4960" s="31">
        <v>96</v>
      </c>
      <c r="L4960" s="38">
        <f t="shared" si="93"/>
        <v>40.32</v>
      </c>
    </row>
    <row r="4961" spans="1:12" ht="15.75" thickBot="1">
      <c r="A4961" s="72" t="s">
        <v>519</v>
      </c>
      <c r="B4961" s="72" t="s">
        <v>519</v>
      </c>
      <c r="C4961" s="35" t="s">
        <v>52</v>
      </c>
      <c r="D4961" s="35" t="s">
        <v>131</v>
      </c>
      <c r="E4961" s="35" t="s">
        <v>2</v>
      </c>
      <c r="F4961" s="43" t="s">
        <v>321</v>
      </c>
      <c r="G4961" s="31" t="str">
        <f>VLOOKUP(H4961,'GN and GP categories'!A:B,2,FALSE)</f>
        <v>Gram-negative</v>
      </c>
      <c r="H4961" s="53" t="s">
        <v>104</v>
      </c>
      <c r="I4961" s="33">
        <v>42</v>
      </c>
      <c r="J4961" s="31" t="s">
        <v>32</v>
      </c>
      <c r="K4961" s="31">
        <v>96</v>
      </c>
      <c r="L4961" s="38">
        <f t="shared" si="93"/>
        <v>40.32</v>
      </c>
    </row>
    <row r="4962" spans="1:12" ht="15.75" thickBot="1">
      <c r="A4962" s="72" t="s">
        <v>519</v>
      </c>
      <c r="B4962" s="72" t="s">
        <v>519</v>
      </c>
      <c r="C4962" s="35" t="s">
        <v>52</v>
      </c>
      <c r="D4962" s="35" t="s">
        <v>131</v>
      </c>
      <c r="E4962" s="35" t="s">
        <v>2</v>
      </c>
      <c r="F4962" s="43" t="s">
        <v>321</v>
      </c>
      <c r="G4962" s="31" t="str">
        <f>VLOOKUP(H4962,'GN and GP categories'!A:B,2,FALSE)</f>
        <v>Gram-negative</v>
      </c>
      <c r="H4962" s="53" t="s">
        <v>104</v>
      </c>
      <c r="I4962" s="33">
        <v>42</v>
      </c>
      <c r="J4962" s="31" t="s">
        <v>17</v>
      </c>
      <c r="K4962" s="31">
        <v>96</v>
      </c>
      <c r="L4962" s="38">
        <f t="shared" ref="L4962:L5025" si="94">IF(K4962="","",K4962*I4962/100)</f>
        <v>40.32</v>
      </c>
    </row>
    <row r="4963" spans="1:12" ht="15.75" thickBot="1">
      <c r="A4963" s="72" t="s">
        <v>519</v>
      </c>
      <c r="B4963" s="72" t="s">
        <v>519</v>
      </c>
      <c r="C4963" s="35" t="s">
        <v>52</v>
      </c>
      <c r="D4963" s="35" t="s">
        <v>131</v>
      </c>
      <c r="E4963" s="35" t="s">
        <v>2</v>
      </c>
      <c r="F4963" s="43" t="s">
        <v>321</v>
      </c>
      <c r="G4963" s="31" t="str">
        <f>VLOOKUP(H4963,'GN and GP categories'!A:B,2,FALSE)</f>
        <v>Gram-negative</v>
      </c>
      <c r="H4963" s="53" t="s">
        <v>104</v>
      </c>
      <c r="I4963" s="33">
        <v>42</v>
      </c>
      <c r="J4963" s="31" t="s">
        <v>16</v>
      </c>
      <c r="K4963" s="31">
        <v>96</v>
      </c>
      <c r="L4963" s="38">
        <f t="shared" si="94"/>
        <v>40.32</v>
      </c>
    </row>
    <row r="4964" spans="1:12" ht="15.75" thickBot="1">
      <c r="A4964" s="72" t="s">
        <v>519</v>
      </c>
      <c r="B4964" s="72" t="s">
        <v>519</v>
      </c>
      <c r="C4964" s="35" t="s">
        <v>52</v>
      </c>
      <c r="D4964" s="35" t="s">
        <v>131</v>
      </c>
      <c r="E4964" s="35" t="s">
        <v>2</v>
      </c>
      <c r="F4964" s="43" t="s">
        <v>321</v>
      </c>
      <c r="G4964" s="31" t="str">
        <f>VLOOKUP(H4964,'GN and GP categories'!A:B,2,FALSE)</f>
        <v>Gram-negative</v>
      </c>
      <c r="H4964" s="53" t="s">
        <v>104</v>
      </c>
      <c r="I4964" s="33">
        <v>42</v>
      </c>
      <c r="J4964" s="31" t="s">
        <v>30</v>
      </c>
      <c r="K4964" s="31">
        <v>96</v>
      </c>
      <c r="L4964" s="38">
        <f t="shared" si="94"/>
        <v>40.32</v>
      </c>
    </row>
    <row r="4965" spans="1:12" ht="15.75" thickBot="1">
      <c r="A4965" s="72" t="s">
        <v>519</v>
      </c>
      <c r="B4965" s="72" t="s">
        <v>519</v>
      </c>
      <c r="C4965" s="35" t="s">
        <v>52</v>
      </c>
      <c r="D4965" s="35" t="s">
        <v>131</v>
      </c>
      <c r="E4965" s="35" t="s">
        <v>2</v>
      </c>
      <c r="F4965" s="43" t="s">
        <v>321</v>
      </c>
      <c r="G4965" s="31" t="str">
        <f>VLOOKUP(H4965,'GN and GP categories'!A:B,2,FALSE)</f>
        <v>Gram-negative</v>
      </c>
      <c r="H4965" s="53" t="s">
        <v>104</v>
      </c>
      <c r="I4965" s="33">
        <v>42</v>
      </c>
      <c r="J4965" s="31" t="s">
        <v>228</v>
      </c>
      <c r="K4965" s="31">
        <v>21</v>
      </c>
      <c r="L4965" s="38">
        <f t="shared" si="94"/>
        <v>8.82</v>
      </c>
    </row>
    <row r="4966" spans="1:12" ht="15.75" thickBot="1">
      <c r="A4966" s="72" t="s">
        <v>519</v>
      </c>
      <c r="B4966" s="72" t="s">
        <v>519</v>
      </c>
      <c r="C4966" s="35" t="s">
        <v>52</v>
      </c>
      <c r="D4966" s="35" t="s">
        <v>131</v>
      </c>
      <c r="E4966" s="35" t="s">
        <v>2</v>
      </c>
      <c r="F4966" s="43" t="s">
        <v>321</v>
      </c>
      <c r="G4966" s="31" t="str">
        <f>VLOOKUP(H4966,'GN and GP categories'!A:B,2,FALSE)</f>
        <v>Gram-negative</v>
      </c>
      <c r="H4966" s="53" t="s">
        <v>108</v>
      </c>
      <c r="I4966" s="33">
        <v>37</v>
      </c>
      <c r="J4966" s="31" t="s">
        <v>196</v>
      </c>
      <c r="K4966" s="31">
        <v>54</v>
      </c>
      <c r="L4966" s="38">
        <f t="shared" si="94"/>
        <v>19.98</v>
      </c>
    </row>
    <row r="4967" spans="1:12" ht="15.75" thickBot="1">
      <c r="A4967" s="72" t="s">
        <v>519</v>
      </c>
      <c r="B4967" s="72" t="s">
        <v>519</v>
      </c>
      <c r="C4967" s="35" t="s">
        <v>52</v>
      </c>
      <c r="D4967" s="35" t="s">
        <v>131</v>
      </c>
      <c r="E4967" s="35" t="s">
        <v>2</v>
      </c>
      <c r="F4967" s="43" t="s">
        <v>321</v>
      </c>
      <c r="G4967" s="31" t="str">
        <f>VLOOKUP(H4967,'GN and GP categories'!A:B,2,FALSE)</f>
        <v>Gram-negative</v>
      </c>
      <c r="H4967" s="53" t="s">
        <v>108</v>
      </c>
      <c r="I4967" s="33">
        <v>37</v>
      </c>
      <c r="J4967" s="31" t="s">
        <v>20</v>
      </c>
      <c r="K4967" s="31">
        <v>54</v>
      </c>
      <c r="L4967" s="38">
        <f t="shared" si="94"/>
        <v>19.98</v>
      </c>
    </row>
    <row r="4968" spans="1:12" ht="15.75" thickBot="1">
      <c r="A4968" s="72" t="s">
        <v>519</v>
      </c>
      <c r="B4968" s="72" t="s">
        <v>519</v>
      </c>
      <c r="C4968" s="35" t="s">
        <v>52</v>
      </c>
      <c r="D4968" s="35" t="s">
        <v>131</v>
      </c>
      <c r="E4968" s="35" t="s">
        <v>2</v>
      </c>
      <c r="F4968" s="43" t="s">
        <v>321</v>
      </c>
      <c r="G4968" s="31" t="str">
        <f>VLOOKUP(H4968,'GN and GP categories'!A:B,2,FALSE)</f>
        <v>Gram-negative</v>
      </c>
      <c r="H4968" s="53" t="s">
        <v>108</v>
      </c>
      <c r="I4968" s="33">
        <v>37</v>
      </c>
      <c r="J4968" s="31" t="s">
        <v>13</v>
      </c>
      <c r="K4968" s="31">
        <v>79</v>
      </c>
      <c r="L4968" s="38">
        <f t="shared" si="94"/>
        <v>29.23</v>
      </c>
    </row>
    <row r="4969" spans="1:12" ht="15.75" thickBot="1">
      <c r="A4969" s="72" t="s">
        <v>519</v>
      </c>
      <c r="B4969" s="72" t="s">
        <v>519</v>
      </c>
      <c r="C4969" s="35" t="s">
        <v>52</v>
      </c>
      <c r="D4969" s="35" t="s">
        <v>131</v>
      </c>
      <c r="E4969" s="35" t="s">
        <v>2</v>
      </c>
      <c r="F4969" s="43" t="s">
        <v>321</v>
      </c>
      <c r="G4969" s="31" t="str">
        <f>VLOOKUP(H4969,'GN and GP categories'!A:B,2,FALSE)</f>
        <v>Gram-negative</v>
      </c>
      <c r="H4969" s="53" t="s">
        <v>108</v>
      </c>
      <c r="I4969" s="33">
        <v>37</v>
      </c>
      <c r="J4969" s="31" t="s">
        <v>208</v>
      </c>
      <c r="K4969" s="31">
        <v>92</v>
      </c>
      <c r="L4969" s="38">
        <f t="shared" si="94"/>
        <v>34.04</v>
      </c>
    </row>
    <row r="4970" spans="1:12" ht="15.75" thickBot="1">
      <c r="A4970" s="72" t="s">
        <v>519</v>
      </c>
      <c r="B4970" s="72" t="s">
        <v>519</v>
      </c>
      <c r="C4970" s="35" t="s">
        <v>52</v>
      </c>
      <c r="D4970" s="35" t="s">
        <v>131</v>
      </c>
      <c r="E4970" s="35" t="s">
        <v>2</v>
      </c>
      <c r="F4970" s="43" t="s">
        <v>321</v>
      </c>
      <c r="G4970" s="31" t="str">
        <f>VLOOKUP(H4970,'GN and GP categories'!A:B,2,FALSE)</f>
        <v>Gram-negative</v>
      </c>
      <c r="H4970" s="53" t="s">
        <v>108</v>
      </c>
      <c r="I4970" s="33">
        <v>37</v>
      </c>
      <c r="J4970" s="31" t="s">
        <v>84</v>
      </c>
      <c r="K4970" s="31">
        <v>92</v>
      </c>
      <c r="L4970" s="38">
        <f t="shared" si="94"/>
        <v>34.04</v>
      </c>
    </row>
    <row r="4971" spans="1:12" ht="15.75" thickBot="1">
      <c r="A4971" s="72" t="s">
        <v>519</v>
      </c>
      <c r="B4971" s="72" t="s">
        <v>519</v>
      </c>
      <c r="C4971" s="35" t="s">
        <v>52</v>
      </c>
      <c r="D4971" s="35" t="s">
        <v>131</v>
      </c>
      <c r="E4971" s="35" t="s">
        <v>2</v>
      </c>
      <c r="F4971" s="43" t="s">
        <v>321</v>
      </c>
      <c r="G4971" s="31" t="str">
        <f>VLOOKUP(H4971,'GN and GP categories'!A:B,2,FALSE)</f>
        <v>Gram-negative</v>
      </c>
      <c r="H4971" s="53" t="s">
        <v>108</v>
      </c>
      <c r="I4971" s="33">
        <v>37</v>
      </c>
      <c r="J4971" s="31" t="s">
        <v>28</v>
      </c>
      <c r="K4971" s="31">
        <v>88</v>
      </c>
      <c r="L4971" s="38">
        <f t="shared" si="94"/>
        <v>32.56</v>
      </c>
    </row>
    <row r="4972" spans="1:12" ht="15.75" thickBot="1">
      <c r="A4972" s="72" t="s">
        <v>519</v>
      </c>
      <c r="B4972" s="72" t="s">
        <v>519</v>
      </c>
      <c r="C4972" s="35" t="s">
        <v>52</v>
      </c>
      <c r="D4972" s="35" t="s">
        <v>131</v>
      </c>
      <c r="E4972" s="35" t="s">
        <v>2</v>
      </c>
      <c r="F4972" s="43" t="s">
        <v>321</v>
      </c>
      <c r="G4972" s="31" t="str">
        <f>VLOOKUP(H4972,'GN and GP categories'!A:B,2,FALSE)</f>
        <v>Gram-negative</v>
      </c>
      <c r="H4972" s="53" t="s">
        <v>108</v>
      </c>
      <c r="I4972" s="33">
        <v>37</v>
      </c>
      <c r="J4972" s="31" t="s">
        <v>244</v>
      </c>
      <c r="K4972" s="31">
        <v>83</v>
      </c>
      <c r="L4972" s="38">
        <f t="shared" si="94"/>
        <v>30.71</v>
      </c>
    </row>
    <row r="4973" spans="1:12" ht="15.75" thickBot="1">
      <c r="A4973" s="72" t="s">
        <v>519</v>
      </c>
      <c r="B4973" s="72" t="s">
        <v>519</v>
      </c>
      <c r="C4973" s="35" t="s">
        <v>52</v>
      </c>
      <c r="D4973" s="35" t="s">
        <v>131</v>
      </c>
      <c r="E4973" s="35" t="s">
        <v>2</v>
      </c>
      <c r="F4973" s="43" t="s">
        <v>321</v>
      </c>
      <c r="G4973" s="31" t="str">
        <f>VLOOKUP(H4973,'GN and GP categories'!A:B,2,FALSE)</f>
        <v>Gram-negative</v>
      </c>
      <c r="H4973" s="53" t="s">
        <v>108</v>
      </c>
      <c r="I4973" s="33">
        <v>37</v>
      </c>
      <c r="J4973" s="31" t="s">
        <v>31</v>
      </c>
      <c r="K4973" s="31">
        <v>89</v>
      </c>
      <c r="L4973" s="38">
        <f t="shared" si="94"/>
        <v>32.93</v>
      </c>
    </row>
    <row r="4974" spans="1:12" ht="15.75" thickBot="1">
      <c r="A4974" s="72" t="s">
        <v>519</v>
      </c>
      <c r="B4974" s="72" t="s">
        <v>519</v>
      </c>
      <c r="C4974" s="35" t="s">
        <v>52</v>
      </c>
      <c r="D4974" s="35" t="s">
        <v>131</v>
      </c>
      <c r="E4974" s="35" t="s">
        <v>2</v>
      </c>
      <c r="F4974" s="43" t="s">
        <v>321</v>
      </c>
      <c r="G4974" s="31" t="str">
        <f>VLOOKUP(H4974,'GN and GP categories'!A:B,2,FALSE)</f>
        <v>Gram-negative</v>
      </c>
      <c r="H4974" s="53" t="s">
        <v>108</v>
      </c>
      <c r="I4974" s="33">
        <v>37</v>
      </c>
      <c r="J4974" s="31" t="s">
        <v>32</v>
      </c>
      <c r="K4974" s="31">
        <v>96</v>
      </c>
      <c r="L4974" s="38">
        <f t="shared" si="94"/>
        <v>35.520000000000003</v>
      </c>
    </row>
    <row r="4975" spans="1:12" ht="15.75" thickBot="1">
      <c r="A4975" s="72" t="s">
        <v>519</v>
      </c>
      <c r="B4975" s="72" t="s">
        <v>519</v>
      </c>
      <c r="C4975" s="35" t="s">
        <v>52</v>
      </c>
      <c r="D4975" s="35" t="s">
        <v>131</v>
      </c>
      <c r="E4975" s="35" t="s">
        <v>2</v>
      </c>
      <c r="F4975" s="43" t="s">
        <v>321</v>
      </c>
      <c r="G4975" s="31" t="str">
        <f>VLOOKUP(H4975,'GN and GP categories'!A:B,2,FALSE)</f>
        <v>Gram-negative</v>
      </c>
      <c r="H4975" s="53" t="s">
        <v>108</v>
      </c>
      <c r="I4975" s="33">
        <v>37</v>
      </c>
      <c r="J4975" s="31" t="s">
        <v>17</v>
      </c>
      <c r="K4975" s="31">
        <v>96</v>
      </c>
      <c r="L4975" s="38">
        <f t="shared" si="94"/>
        <v>35.520000000000003</v>
      </c>
    </row>
    <row r="4976" spans="1:12" ht="15.75" thickBot="1">
      <c r="A4976" s="72" t="s">
        <v>519</v>
      </c>
      <c r="B4976" s="72" t="s">
        <v>519</v>
      </c>
      <c r="C4976" s="35" t="s">
        <v>52</v>
      </c>
      <c r="D4976" s="35" t="s">
        <v>131</v>
      </c>
      <c r="E4976" s="35" t="s">
        <v>2</v>
      </c>
      <c r="F4976" s="43" t="s">
        <v>321</v>
      </c>
      <c r="G4976" s="31" t="str">
        <f>VLOOKUP(H4976,'GN and GP categories'!A:B,2,FALSE)</f>
        <v>Gram-negative</v>
      </c>
      <c r="H4976" s="53" t="s">
        <v>108</v>
      </c>
      <c r="I4976" s="33">
        <v>37</v>
      </c>
      <c r="J4976" s="31" t="s">
        <v>16</v>
      </c>
      <c r="K4976" s="31">
        <v>92</v>
      </c>
      <c r="L4976" s="38">
        <f t="shared" si="94"/>
        <v>34.04</v>
      </c>
    </row>
    <row r="4977" spans="1:12" ht="15.75" thickBot="1">
      <c r="A4977" s="72" t="s">
        <v>519</v>
      </c>
      <c r="B4977" s="72" t="s">
        <v>519</v>
      </c>
      <c r="C4977" s="35" t="s">
        <v>52</v>
      </c>
      <c r="D4977" s="35" t="s">
        <v>131</v>
      </c>
      <c r="E4977" s="35" t="s">
        <v>2</v>
      </c>
      <c r="F4977" s="43" t="s">
        <v>321</v>
      </c>
      <c r="G4977" s="31" t="str">
        <f>VLOOKUP(H4977,'GN and GP categories'!A:B,2,FALSE)</f>
        <v>Gram-negative</v>
      </c>
      <c r="H4977" s="53" t="s">
        <v>108</v>
      </c>
      <c r="I4977" s="33">
        <v>37</v>
      </c>
      <c r="J4977" s="31" t="s">
        <v>30</v>
      </c>
      <c r="K4977" s="31">
        <v>84</v>
      </c>
      <c r="L4977" s="38">
        <f t="shared" si="94"/>
        <v>31.08</v>
      </c>
    </row>
    <row r="4978" spans="1:12" ht="15.75" thickBot="1">
      <c r="A4978" s="72" t="s">
        <v>519</v>
      </c>
      <c r="B4978" s="72" t="s">
        <v>519</v>
      </c>
      <c r="C4978" s="35" t="s">
        <v>52</v>
      </c>
      <c r="D4978" s="35" t="s">
        <v>131</v>
      </c>
      <c r="E4978" s="35" t="s">
        <v>2</v>
      </c>
      <c r="F4978" s="43" t="s">
        <v>321</v>
      </c>
      <c r="G4978" s="31" t="str">
        <f>VLOOKUP(H4978,'GN and GP categories'!A:B,2,FALSE)</f>
        <v>Gram-negative</v>
      </c>
      <c r="H4978" s="53" t="s">
        <v>4</v>
      </c>
      <c r="I4978" s="33">
        <v>44</v>
      </c>
      <c r="J4978" s="31" t="s">
        <v>208</v>
      </c>
      <c r="K4978" s="31">
        <v>80</v>
      </c>
      <c r="L4978" s="38">
        <f t="shared" si="94"/>
        <v>35.200000000000003</v>
      </c>
    </row>
    <row r="4979" spans="1:12" ht="15.75" thickBot="1">
      <c r="A4979" s="72" t="s">
        <v>519</v>
      </c>
      <c r="B4979" s="72" t="s">
        <v>519</v>
      </c>
      <c r="C4979" s="35" t="s">
        <v>52</v>
      </c>
      <c r="D4979" s="35" t="s">
        <v>131</v>
      </c>
      <c r="E4979" s="35" t="s">
        <v>2</v>
      </c>
      <c r="F4979" s="43" t="s">
        <v>321</v>
      </c>
      <c r="G4979" s="31" t="str">
        <f>VLOOKUP(H4979,'GN and GP categories'!A:B,2,FALSE)</f>
        <v>Gram-negative</v>
      </c>
      <c r="H4979" s="53" t="s">
        <v>4</v>
      </c>
      <c r="I4979" s="33">
        <v>44</v>
      </c>
      <c r="J4979" s="31" t="s">
        <v>28</v>
      </c>
      <c r="K4979" s="31">
        <v>73</v>
      </c>
      <c r="L4979" s="38">
        <f t="shared" si="94"/>
        <v>32.119999999999997</v>
      </c>
    </row>
    <row r="4980" spans="1:12" ht="15.75" thickBot="1">
      <c r="A4980" s="72" t="s">
        <v>519</v>
      </c>
      <c r="B4980" s="72" t="s">
        <v>519</v>
      </c>
      <c r="C4980" s="35" t="s">
        <v>52</v>
      </c>
      <c r="D4980" s="35" t="s">
        <v>131</v>
      </c>
      <c r="E4980" s="35" t="s">
        <v>2</v>
      </c>
      <c r="F4980" s="43" t="s">
        <v>321</v>
      </c>
      <c r="G4980" s="31" t="str">
        <f>VLOOKUP(H4980,'GN and GP categories'!A:B,2,FALSE)</f>
        <v>Gram-negative</v>
      </c>
      <c r="H4980" s="53" t="s">
        <v>4</v>
      </c>
      <c r="I4980" s="33">
        <v>44</v>
      </c>
      <c r="J4980" s="31" t="s">
        <v>244</v>
      </c>
      <c r="K4980" s="31">
        <v>64</v>
      </c>
      <c r="L4980" s="38">
        <f t="shared" si="94"/>
        <v>28.16</v>
      </c>
    </row>
    <row r="4981" spans="1:12" ht="15.75" thickBot="1">
      <c r="A4981" s="72" t="s">
        <v>519</v>
      </c>
      <c r="B4981" s="72" t="s">
        <v>519</v>
      </c>
      <c r="C4981" s="35" t="s">
        <v>52</v>
      </c>
      <c r="D4981" s="35" t="s">
        <v>131</v>
      </c>
      <c r="E4981" s="35" t="s">
        <v>2</v>
      </c>
      <c r="F4981" s="43" t="s">
        <v>321</v>
      </c>
      <c r="G4981" s="31" t="str">
        <f>VLOOKUP(H4981,'GN and GP categories'!A:B,2,FALSE)</f>
        <v>Gram-negative</v>
      </c>
      <c r="H4981" s="53" t="s">
        <v>4</v>
      </c>
      <c r="I4981" s="33">
        <v>44</v>
      </c>
      <c r="J4981" s="31" t="s">
        <v>31</v>
      </c>
      <c r="K4981" s="31">
        <v>93</v>
      </c>
      <c r="L4981" s="38">
        <f t="shared" si="94"/>
        <v>40.92</v>
      </c>
    </row>
    <row r="4982" spans="1:12" ht="15.75" thickBot="1">
      <c r="A4982" s="72" t="s">
        <v>519</v>
      </c>
      <c r="B4982" s="72" t="s">
        <v>519</v>
      </c>
      <c r="C4982" s="35" t="s">
        <v>52</v>
      </c>
      <c r="D4982" s="35" t="s">
        <v>131</v>
      </c>
      <c r="E4982" s="35" t="s">
        <v>2</v>
      </c>
      <c r="F4982" s="43" t="s">
        <v>321</v>
      </c>
      <c r="G4982" s="31" t="str">
        <f>VLOOKUP(H4982,'GN and GP categories'!A:B,2,FALSE)</f>
        <v>Gram-negative</v>
      </c>
      <c r="H4982" s="53" t="s">
        <v>4</v>
      </c>
      <c r="I4982" s="33">
        <v>44</v>
      </c>
      <c r="J4982" s="31" t="s">
        <v>32</v>
      </c>
      <c r="K4982" s="31">
        <v>93</v>
      </c>
      <c r="L4982" s="38">
        <f t="shared" si="94"/>
        <v>40.92</v>
      </c>
    </row>
    <row r="4983" spans="1:12" ht="15.75" thickBot="1">
      <c r="A4983" s="72" t="s">
        <v>519</v>
      </c>
      <c r="B4983" s="72" t="s">
        <v>519</v>
      </c>
      <c r="C4983" s="35" t="s">
        <v>52</v>
      </c>
      <c r="D4983" s="35" t="s">
        <v>131</v>
      </c>
      <c r="E4983" s="35" t="s">
        <v>2</v>
      </c>
      <c r="F4983" s="43" t="s">
        <v>321</v>
      </c>
      <c r="G4983" s="31" t="str">
        <f>VLOOKUP(H4983,'GN and GP categories'!A:B,2,FALSE)</f>
        <v>Gram-negative</v>
      </c>
      <c r="H4983" s="53" t="s">
        <v>4</v>
      </c>
      <c r="I4983" s="33">
        <v>44</v>
      </c>
      <c r="J4983" s="31" t="s">
        <v>17</v>
      </c>
      <c r="K4983" s="31">
        <v>77</v>
      </c>
      <c r="L4983" s="38">
        <f t="shared" si="94"/>
        <v>33.880000000000003</v>
      </c>
    </row>
    <row r="4984" spans="1:12" ht="15.75" thickBot="1">
      <c r="A4984" s="72" t="s">
        <v>519</v>
      </c>
      <c r="B4984" s="72" t="s">
        <v>519</v>
      </c>
      <c r="C4984" s="35" t="s">
        <v>52</v>
      </c>
      <c r="D4984" s="35" t="s">
        <v>131</v>
      </c>
      <c r="E4984" s="35" t="s">
        <v>2</v>
      </c>
      <c r="F4984" s="43" t="s">
        <v>321</v>
      </c>
      <c r="G4984" s="31" t="str">
        <f>VLOOKUP(H4984,'GN and GP categories'!A:B,2,FALSE)</f>
        <v>Gram-negative</v>
      </c>
      <c r="H4984" s="53" t="s">
        <v>4</v>
      </c>
      <c r="I4984" s="33">
        <v>44</v>
      </c>
      <c r="J4984" s="31" t="s">
        <v>16</v>
      </c>
      <c r="K4984" s="31">
        <v>80</v>
      </c>
      <c r="L4984" s="38">
        <f t="shared" si="94"/>
        <v>35.200000000000003</v>
      </c>
    </row>
    <row r="4985" spans="1:12" ht="15.75" thickBot="1">
      <c r="A4985" s="73" t="s">
        <v>165</v>
      </c>
      <c r="B4985" s="73" t="s">
        <v>237</v>
      </c>
      <c r="C4985" s="35" t="s">
        <v>48</v>
      </c>
      <c r="D4985" s="35" t="s">
        <v>131</v>
      </c>
      <c r="E4985" s="35" t="s">
        <v>132</v>
      </c>
      <c r="F4985" s="43">
        <v>2020</v>
      </c>
      <c r="G4985" s="31" t="str">
        <f>VLOOKUP(H4985,'GN and GP categories'!A:B,2,FALSE)</f>
        <v>Gram-negative</v>
      </c>
      <c r="H4985" s="53" t="s">
        <v>107</v>
      </c>
      <c r="I4985" s="31">
        <v>39</v>
      </c>
      <c r="J4985" s="31" t="s">
        <v>17</v>
      </c>
      <c r="K4985" s="31">
        <v>100</v>
      </c>
      <c r="L4985" s="38">
        <f t="shared" si="94"/>
        <v>39</v>
      </c>
    </row>
    <row r="4986" spans="1:12" ht="15.75" thickBot="1">
      <c r="A4986" s="73" t="s">
        <v>165</v>
      </c>
      <c r="B4986" s="73" t="s">
        <v>237</v>
      </c>
      <c r="C4986" s="35" t="s">
        <v>48</v>
      </c>
      <c r="D4986" s="35" t="s">
        <v>131</v>
      </c>
      <c r="E4986" s="35" t="s">
        <v>132</v>
      </c>
      <c r="F4986" s="43">
        <v>2020</v>
      </c>
      <c r="G4986" s="31" t="str">
        <f>VLOOKUP(H4986,'GN and GP categories'!A:B,2,FALSE)</f>
        <v>Gram-negative</v>
      </c>
      <c r="H4986" s="53" t="s">
        <v>107</v>
      </c>
      <c r="I4986" s="31">
        <v>39</v>
      </c>
      <c r="J4986" s="31" t="s">
        <v>28</v>
      </c>
      <c r="K4986" s="31">
        <v>85</v>
      </c>
      <c r="L4986" s="38">
        <f t="shared" si="94"/>
        <v>33.15</v>
      </c>
    </row>
    <row r="4987" spans="1:12" ht="15.75" thickBot="1">
      <c r="A4987" s="73" t="s">
        <v>165</v>
      </c>
      <c r="B4987" s="73" t="s">
        <v>237</v>
      </c>
      <c r="C4987" s="35" t="s">
        <v>48</v>
      </c>
      <c r="D4987" s="35" t="s">
        <v>131</v>
      </c>
      <c r="E4987" s="35" t="s">
        <v>132</v>
      </c>
      <c r="F4987" s="43">
        <v>2020</v>
      </c>
      <c r="G4987" s="31" t="str">
        <f>VLOOKUP(H4987,'GN and GP categories'!A:B,2,FALSE)</f>
        <v>Gram-negative</v>
      </c>
      <c r="H4987" s="53" t="s">
        <v>107</v>
      </c>
      <c r="I4987" s="31">
        <v>39</v>
      </c>
      <c r="J4987" s="31" t="s">
        <v>30</v>
      </c>
      <c r="K4987" s="31">
        <v>82</v>
      </c>
      <c r="L4987" s="38">
        <f t="shared" si="94"/>
        <v>31.98</v>
      </c>
    </row>
    <row r="4988" spans="1:12" ht="15.75" thickBot="1">
      <c r="A4988" s="73" t="s">
        <v>165</v>
      </c>
      <c r="B4988" s="73" t="s">
        <v>237</v>
      </c>
      <c r="C4988" s="35" t="s">
        <v>48</v>
      </c>
      <c r="D4988" s="35" t="s">
        <v>131</v>
      </c>
      <c r="E4988" s="35" t="s">
        <v>132</v>
      </c>
      <c r="F4988" s="43">
        <v>2020</v>
      </c>
      <c r="G4988" s="31" t="str">
        <f>VLOOKUP(H4988,'GN and GP categories'!A:B,2,FALSE)</f>
        <v>Gram-negative</v>
      </c>
      <c r="H4988" s="53" t="s">
        <v>107</v>
      </c>
      <c r="I4988" s="31">
        <v>39</v>
      </c>
      <c r="J4988" s="31" t="s">
        <v>31</v>
      </c>
      <c r="K4988" s="31">
        <v>97</v>
      </c>
      <c r="L4988" s="38">
        <f t="shared" si="94"/>
        <v>37.83</v>
      </c>
    </row>
    <row r="4989" spans="1:12" ht="15.75" thickBot="1">
      <c r="A4989" s="73" t="s">
        <v>165</v>
      </c>
      <c r="B4989" s="73" t="s">
        <v>237</v>
      </c>
      <c r="C4989" s="35" t="s">
        <v>48</v>
      </c>
      <c r="D4989" s="35" t="s">
        <v>131</v>
      </c>
      <c r="E4989" s="35" t="s">
        <v>132</v>
      </c>
      <c r="F4989" s="43">
        <v>2020</v>
      </c>
      <c r="G4989" s="31" t="str">
        <f>VLOOKUP(H4989,'GN and GP categories'!A:B,2,FALSE)</f>
        <v>Gram-negative</v>
      </c>
      <c r="H4989" s="53" t="s">
        <v>107</v>
      </c>
      <c r="I4989" s="31">
        <v>39</v>
      </c>
      <c r="J4989" s="31" t="s">
        <v>228</v>
      </c>
      <c r="K4989" s="31">
        <v>97</v>
      </c>
      <c r="L4989" s="38">
        <f t="shared" si="94"/>
        <v>37.83</v>
      </c>
    </row>
    <row r="4990" spans="1:12" ht="15.75" thickBot="1">
      <c r="A4990" s="73" t="s">
        <v>165</v>
      </c>
      <c r="B4990" s="73" t="s">
        <v>237</v>
      </c>
      <c r="C4990" s="35" t="s">
        <v>48</v>
      </c>
      <c r="D4990" s="35" t="s">
        <v>131</v>
      </c>
      <c r="E4990" s="35" t="s">
        <v>132</v>
      </c>
      <c r="F4990" s="43">
        <v>2020</v>
      </c>
      <c r="G4990" s="31" t="str">
        <f>VLOOKUP(H4990,'GN and GP categories'!A:B,2,FALSE)</f>
        <v>Gram-negative</v>
      </c>
      <c r="H4990" s="53" t="s">
        <v>223</v>
      </c>
      <c r="I4990" s="31">
        <v>39</v>
      </c>
      <c r="J4990" s="31" t="s">
        <v>13</v>
      </c>
      <c r="K4990" s="31">
        <v>88</v>
      </c>
      <c r="L4990" s="38">
        <f t="shared" si="94"/>
        <v>34.32</v>
      </c>
    </row>
    <row r="4991" spans="1:12" ht="15.75" thickBot="1">
      <c r="A4991" s="73" t="s">
        <v>165</v>
      </c>
      <c r="B4991" s="73" t="s">
        <v>237</v>
      </c>
      <c r="C4991" s="35" t="s">
        <v>48</v>
      </c>
      <c r="D4991" s="35" t="s">
        <v>131</v>
      </c>
      <c r="E4991" s="35" t="s">
        <v>132</v>
      </c>
      <c r="F4991" s="43">
        <v>2020</v>
      </c>
      <c r="G4991" s="31" t="str">
        <f>VLOOKUP(H4991,'GN and GP categories'!A:B,2,FALSE)</f>
        <v>Gram-negative</v>
      </c>
      <c r="H4991" s="53" t="s">
        <v>223</v>
      </c>
      <c r="I4991" s="31">
        <v>39</v>
      </c>
      <c r="J4991" s="31" t="s">
        <v>196</v>
      </c>
      <c r="K4991" s="31">
        <v>59</v>
      </c>
      <c r="L4991" s="38">
        <f t="shared" si="94"/>
        <v>23.01</v>
      </c>
    </row>
    <row r="4992" spans="1:12" ht="15.75" thickBot="1">
      <c r="A4992" s="73" t="s">
        <v>165</v>
      </c>
      <c r="B4992" s="73" t="s">
        <v>237</v>
      </c>
      <c r="C4992" s="35" t="s">
        <v>48</v>
      </c>
      <c r="D4992" s="35" t="s">
        <v>131</v>
      </c>
      <c r="E4992" s="35" t="s">
        <v>132</v>
      </c>
      <c r="F4992" s="43">
        <v>2020</v>
      </c>
      <c r="G4992" s="31" t="str">
        <f>VLOOKUP(H4992,'GN and GP categories'!A:B,2,FALSE)</f>
        <v>Gram-negative</v>
      </c>
      <c r="H4992" s="53" t="s">
        <v>223</v>
      </c>
      <c r="I4992" s="31">
        <v>39</v>
      </c>
      <c r="J4992" s="31" t="s">
        <v>16</v>
      </c>
      <c r="K4992" s="31">
        <v>84</v>
      </c>
      <c r="L4992" s="38">
        <f t="shared" si="94"/>
        <v>32.76</v>
      </c>
    </row>
    <row r="4993" spans="1:12" ht="15.75" thickBot="1">
      <c r="A4993" s="73" t="s">
        <v>165</v>
      </c>
      <c r="B4993" s="73" t="s">
        <v>237</v>
      </c>
      <c r="C4993" s="35" t="s">
        <v>48</v>
      </c>
      <c r="D4993" s="35" t="s">
        <v>131</v>
      </c>
      <c r="E4993" s="35" t="s">
        <v>132</v>
      </c>
      <c r="F4993" s="43">
        <v>2020</v>
      </c>
      <c r="G4993" s="31" t="str">
        <f>VLOOKUP(H4993,'GN and GP categories'!A:B,2,FALSE)</f>
        <v>Gram-negative</v>
      </c>
      <c r="H4993" s="53" t="s">
        <v>223</v>
      </c>
      <c r="I4993" s="31">
        <v>39</v>
      </c>
      <c r="J4993" s="31" t="s">
        <v>20</v>
      </c>
      <c r="K4993" s="31">
        <v>84</v>
      </c>
      <c r="L4993" s="38">
        <f t="shared" si="94"/>
        <v>32.76</v>
      </c>
    </row>
    <row r="4994" spans="1:12" ht="15.75" thickBot="1">
      <c r="A4994" s="73" t="s">
        <v>165</v>
      </c>
      <c r="B4994" s="73" t="s">
        <v>237</v>
      </c>
      <c r="C4994" s="35" t="s">
        <v>48</v>
      </c>
      <c r="D4994" s="35" t="s">
        <v>131</v>
      </c>
      <c r="E4994" s="35" t="s">
        <v>132</v>
      </c>
      <c r="F4994" s="43">
        <v>2020</v>
      </c>
      <c r="G4994" s="31" t="str">
        <f>VLOOKUP(H4994,'GN and GP categories'!A:B,2,FALSE)</f>
        <v>Gram-negative</v>
      </c>
      <c r="H4994" s="53" t="s">
        <v>223</v>
      </c>
      <c r="I4994" s="31">
        <v>39</v>
      </c>
      <c r="J4994" s="31" t="s">
        <v>316</v>
      </c>
      <c r="K4994" s="31">
        <v>84</v>
      </c>
      <c r="L4994" s="38">
        <f t="shared" si="94"/>
        <v>32.76</v>
      </c>
    </row>
    <row r="4995" spans="1:12" ht="15.75" thickBot="1">
      <c r="A4995" s="73" t="s">
        <v>165</v>
      </c>
      <c r="B4995" s="73" t="s">
        <v>237</v>
      </c>
      <c r="C4995" s="35" t="s">
        <v>48</v>
      </c>
      <c r="D4995" s="35" t="s">
        <v>131</v>
      </c>
      <c r="E4995" s="35" t="s">
        <v>132</v>
      </c>
      <c r="F4995" s="43">
        <v>2020</v>
      </c>
      <c r="G4995" s="31" t="str">
        <f>VLOOKUP(H4995,'GN and GP categories'!A:B,2,FALSE)</f>
        <v>Gram-negative</v>
      </c>
      <c r="H4995" s="53" t="s">
        <v>223</v>
      </c>
      <c r="I4995" s="31">
        <v>39</v>
      </c>
      <c r="J4995" s="31" t="s">
        <v>84</v>
      </c>
      <c r="K4995" s="31">
        <v>85</v>
      </c>
      <c r="L4995" s="38">
        <f t="shared" si="94"/>
        <v>33.15</v>
      </c>
    </row>
    <row r="4996" spans="1:12" ht="15.75" thickBot="1">
      <c r="A4996" s="73" t="s">
        <v>165</v>
      </c>
      <c r="B4996" s="73" t="s">
        <v>237</v>
      </c>
      <c r="C4996" s="35" t="s">
        <v>48</v>
      </c>
      <c r="D4996" s="35" t="s">
        <v>131</v>
      </c>
      <c r="E4996" s="35" t="s">
        <v>132</v>
      </c>
      <c r="F4996" s="43">
        <v>2020</v>
      </c>
      <c r="G4996" s="31" t="str">
        <f>VLOOKUP(H4996,'GN and GP categories'!A:B,2,FALSE)</f>
        <v>Gram-negative</v>
      </c>
      <c r="H4996" s="53" t="s">
        <v>223</v>
      </c>
      <c r="I4996" s="31">
        <v>39</v>
      </c>
      <c r="J4996" s="31" t="s">
        <v>17</v>
      </c>
      <c r="K4996" s="31">
        <v>100</v>
      </c>
      <c r="L4996" s="38">
        <f t="shared" si="94"/>
        <v>39</v>
      </c>
    </row>
    <row r="4997" spans="1:12" ht="15.75" thickBot="1">
      <c r="A4997" s="73" t="s">
        <v>165</v>
      </c>
      <c r="B4997" s="73" t="s">
        <v>237</v>
      </c>
      <c r="C4997" s="35" t="s">
        <v>48</v>
      </c>
      <c r="D4997" s="35" t="s">
        <v>131</v>
      </c>
      <c r="E4997" s="35" t="s">
        <v>132</v>
      </c>
      <c r="F4997" s="43">
        <v>2020</v>
      </c>
      <c r="G4997" s="31" t="str">
        <f>VLOOKUP(H4997,'GN and GP categories'!A:B,2,FALSE)</f>
        <v>Gram-negative</v>
      </c>
      <c r="H4997" s="53" t="s">
        <v>223</v>
      </c>
      <c r="I4997" s="31">
        <v>39</v>
      </c>
      <c r="J4997" s="31" t="s">
        <v>28</v>
      </c>
      <c r="K4997" s="31">
        <v>81</v>
      </c>
      <c r="L4997" s="38">
        <f t="shared" si="94"/>
        <v>31.59</v>
      </c>
    </row>
    <row r="4998" spans="1:12" ht="15.75" thickBot="1">
      <c r="A4998" s="73" t="s">
        <v>165</v>
      </c>
      <c r="B4998" s="73" t="s">
        <v>237</v>
      </c>
      <c r="C4998" s="35" t="s">
        <v>48</v>
      </c>
      <c r="D4998" s="35" t="s">
        <v>131</v>
      </c>
      <c r="E4998" s="35" t="s">
        <v>132</v>
      </c>
      <c r="F4998" s="43">
        <v>2020</v>
      </c>
      <c r="G4998" s="31" t="str">
        <f>VLOOKUP(H4998,'GN and GP categories'!A:B,2,FALSE)</f>
        <v>Gram-negative</v>
      </c>
      <c r="H4998" s="53" t="s">
        <v>223</v>
      </c>
      <c r="I4998" s="31">
        <v>39</v>
      </c>
      <c r="J4998" s="31" t="s">
        <v>30</v>
      </c>
      <c r="K4998" s="31">
        <v>78</v>
      </c>
      <c r="L4998" s="38">
        <f t="shared" si="94"/>
        <v>30.42</v>
      </c>
    </row>
    <row r="4999" spans="1:12" ht="15.75" thickBot="1">
      <c r="A4999" s="73" t="s">
        <v>165</v>
      </c>
      <c r="B4999" s="73" t="s">
        <v>237</v>
      </c>
      <c r="C4999" s="35" t="s">
        <v>48</v>
      </c>
      <c r="D4999" s="35" t="s">
        <v>131</v>
      </c>
      <c r="E4999" s="35" t="s">
        <v>132</v>
      </c>
      <c r="F4999" s="43">
        <v>2020</v>
      </c>
      <c r="G4999" s="31" t="str">
        <f>VLOOKUP(H4999,'GN and GP categories'!A:B,2,FALSE)</f>
        <v>Gram-negative</v>
      </c>
      <c r="H4999" s="53" t="s">
        <v>223</v>
      </c>
      <c r="I4999" s="31">
        <v>39</v>
      </c>
      <c r="J4999" s="31" t="s">
        <v>31</v>
      </c>
      <c r="K4999" s="31">
        <v>93</v>
      </c>
      <c r="L4999" s="38">
        <f t="shared" si="94"/>
        <v>36.270000000000003</v>
      </c>
    </row>
    <row r="5000" spans="1:12" ht="15.75" thickBot="1">
      <c r="A5000" s="73" t="s">
        <v>165</v>
      </c>
      <c r="B5000" s="73" t="s">
        <v>237</v>
      </c>
      <c r="C5000" s="35" t="s">
        <v>48</v>
      </c>
      <c r="D5000" s="35" t="s">
        <v>131</v>
      </c>
      <c r="E5000" s="35" t="s">
        <v>132</v>
      </c>
      <c r="F5000" s="43">
        <v>2020</v>
      </c>
      <c r="G5000" s="31" t="str">
        <f>VLOOKUP(H5000,'GN and GP categories'!A:B,2,FALSE)</f>
        <v>Gram-negative</v>
      </c>
      <c r="H5000" s="53" t="s">
        <v>223</v>
      </c>
      <c r="I5000" s="31">
        <v>39</v>
      </c>
      <c r="J5000" s="31" t="s">
        <v>228</v>
      </c>
      <c r="K5000" s="31">
        <v>99</v>
      </c>
      <c r="L5000" s="38">
        <f t="shared" si="94"/>
        <v>38.61</v>
      </c>
    </row>
    <row r="5001" spans="1:12" ht="15.75" thickBot="1">
      <c r="A5001" s="73" t="s">
        <v>165</v>
      </c>
      <c r="B5001" s="73" t="s">
        <v>237</v>
      </c>
      <c r="C5001" s="35" t="s">
        <v>48</v>
      </c>
      <c r="D5001" s="35" t="s">
        <v>131</v>
      </c>
      <c r="E5001" s="35" t="s">
        <v>132</v>
      </c>
      <c r="F5001" s="43">
        <v>2020</v>
      </c>
      <c r="G5001" s="31" t="str">
        <f>VLOOKUP(H5001,'GN and GP categories'!A:B,2,FALSE)</f>
        <v>Gram-negative</v>
      </c>
      <c r="H5001" s="53" t="s">
        <v>100</v>
      </c>
      <c r="I5001" s="31">
        <v>95</v>
      </c>
      <c r="J5001" s="31" t="s">
        <v>17</v>
      </c>
      <c r="K5001" s="31">
        <v>99</v>
      </c>
      <c r="L5001" s="38">
        <f t="shared" si="94"/>
        <v>94.05</v>
      </c>
    </row>
    <row r="5002" spans="1:12" ht="15.75" thickBot="1">
      <c r="A5002" s="73" t="s">
        <v>165</v>
      </c>
      <c r="B5002" s="73" t="s">
        <v>237</v>
      </c>
      <c r="C5002" s="35" t="s">
        <v>48</v>
      </c>
      <c r="D5002" s="35" t="s">
        <v>131</v>
      </c>
      <c r="E5002" s="35" t="s">
        <v>132</v>
      </c>
      <c r="F5002" s="43">
        <v>2020</v>
      </c>
      <c r="G5002" s="31" t="str">
        <f>VLOOKUP(H5002,'GN and GP categories'!A:B,2,FALSE)</f>
        <v>Gram-negative</v>
      </c>
      <c r="H5002" s="53" t="s">
        <v>100</v>
      </c>
      <c r="I5002" s="31">
        <v>95</v>
      </c>
      <c r="J5002" s="31" t="s">
        <v>28</v>
      </c>
      <c r="K5002" s="31">
        <v>96</v>
      </c>
      <c r="L5002" s="38">
        <f t="shared" si="94"/>
        <v>91.2</v>
      </c>
    </row>
    <row r="5003" spans="1:12" ht="15.75" thickBot="1">
      <c r="A5003" s="73" t="s">
        <v>165</v>
      </c>
      <c r="B5003" s="73" t="s">
        <v>237</v>
      </c>
      <c r="C5003" s="35" t="s">
        <v>48</v>
      </c>
      <c r="D5003" s="35" t="s">
        <v>131</v>
      </c>
      <c r="E5003" s="35" t="s">
        <v>132</v>
      </c>
      <c r="F5003" s="43">
        <v>2020</v>
      </c>
      <c r="G5003" s="31" t="str">
        <f>VLOOKUP(H5003,'GN and GP categories'!A:B,2,FALSE)</f>
        <v>Gram-negative</v>
      </c>
      <c r="H5003" s="53" t="s">
        <v>100</v>
      </c>
      <c r="I5003" s="31">
        <v>95</v>
      </c>
      <c r="J5003" s="31" t="s">
        <v>30</v>
      </c>
      <c r="K5003" s="31">
        <v>95</v>
      </c>
      <c r="L5003" s="38">
        <f t="shared" si="94"/>
        <v>90.25</v>
      </c>
    </row>
    <row r="5004" spans="1:12" ht="15.75" thickBot="1">
      <c r="A5004" s="73" t="s">
        <v>165</v>
      </c>
      <c r="B5004" s="73" t="s">
        <v>237</v>
      </c>
      <c r="C5004" s="35" t="s">
        <v>48</v>
      </c>
      <c r="D5004" s="35" t="s">
        <v>131</v>
      </c>
      <c r="E5004" s="35" t="s">
        <v>132</v>
      </c>
      <c r="F5004" s="43">
        <v>2020</v>
      </c>
      <c r="G5004" s="31" t="str">
        <f>VLOOKUP(H5004,'GN and GP categories'!A:B,2,FALSE)</f>
        <v>Gram-negative</v>
      </c>
      <c r="H5004" s="53" t="s">
        <v>100</v>
      </c>
      <c r="I5004" s="31">
        <v>95</v>
      </c>
      <c r="J5004" s="31" t="s">
        <v>31</v>
      </c>
      <c r="K5004" s="31">
        <v>95</v>
      </c>
      <c r="L5004" s="38">
        <f t="shared" si="94"/>
        <v>90.25</v>
      </c>
    </row>
    <row r="5005" spans="1:12" ht="15.75" thickBot="1">
      <c r="A5005" s="73" t="s">
        <v>165</v>
      </c>
      <c r="B5005" s="73" t="s">
        <v>237</v>
      </c>
      <c r="C5005" s="35" t="s">
        <v>48</v>
      </c>
      <c r="D5005" s="35" t="s">
        <v>131</v>
      </c>
      <c r="E5005" s="35" t="s">
        <v>132</v>
      </c>
      <c r="F5005" s="43">
        <v>2020</v>
      </c>
      <c r="G5005" s="31" t="str">
        <f>VLOOKUP(H5005,'GN and GP categories'!A:B,2,FALSE)</f>
        <v>Gram-negative</v>
      </c>
      <c r="H5005" s="53" t="s">
        <v>100</v>
      </c>
      <c r="I5005" s="31">
        <v>95</v>
      </c>
      <c r="J5005" s="31" t="s">
        <v>228</v>
      </c>
      <c r="K5005" s="31">
        <v>79</v>
      </c>
      <c r="L5005" s="38">
        <f t="shared" si="94"/>
        <v>75.05</v>
      </c>
    </row>
    <row r="5006" spans="1:12" ht="15.75" thickBot="1">
      <c r="A5006" s="73" t="s">
        <v>165</v>
      </c>
      <c r="B5006" s="73" t="s">
        <v>237</v>
      </c>
      <c r="C5006" s="35" t="s">
        <v>48</v>
      </c>
      <c r="D5006" s="35" t="s">
        <v>131</v>
      </c>
      <c r="E5006" s="35" t="s">
        <v>132</v>
      </c>
      <c r="F5006" s="43">
        <v>2020</v>
      </c>
      <c r="G5006" s="31" t="str">
        <f>VLOOKUP(H5006,'GN and GP categories'!A:B,2,FALSE)</f>
        <v>Gram-negative</v>
      </c>
      <c r="H5006" s="53" t="s">
        <v>82</v>
      </c>
      <c r="I5006" s="31">
        <v>37</v>
      </c>
      <c r="J5006" s="31" t="s">
        <v>196</v>
      </c>
      <c r="K5006" s="31">
        <v>75</v>
      </c>
      <c r="L5006" s="38">
        <f t="shared" si="94"/>
        <v>27.75</v>
      </c>
    </row>
    <row r="5007" spans="1:12" ht="15.75" thickBot="1">
      <c r="A5007" s="73" t="s">
        <v>165</v>
      </c>
      <c r="B5007" s="73" t="s">
        <v>237</v>
      </c>
      <c r="C5007" s="35" t="s">
        <v>48</v>
      </c>
      <c r="D5007" s="35" t="s">
        <v>131</v>
      </c>
      <c r="E5007" s="35" t="s">
        <v>132</v>
      </c>
      <c r="F5007" s="43">
        <v>2020</v>
      </c>
      <c r="G5007" s="31" t="str">
        <f>VLOOKUP(H5007,'GN and GP categories'!A:B,2,FALSE)</f>
        <v>Gram-negative</v>
      </c>
      <c r="H5007" s="53" t="s">
        <v>104</v>
      </c>
      <c r="I5007" s="31">
        <v>352</v>
      </c>
      <c r="J5007" s="31" t="s">
        <v>13</v>
      </c>
      <c r="K5007" s="31">
        <v>94</v>
      </c>
      <c r="L5007" s="38">
        <f t="shared" si="94"/>
        <v>330.88</v>
      </c>
    </row>
    <row r="5008" spans="1:12" ht="15.75" thickBot="1">
      <c r="A5008" s="73" t="s">
        <v>165</v>
      </c>
      <c r="B5008" s="73" t="s">
        <v>237</v>
      </c>
      <c r="C5008" s="35" t="s">
        <v>48</v>
      </c>
      <c r="D5008" s="35" t="s">
        <v>131</v>
      </c>
      <c r="E5008" s="35" t="s">
        <v>132</v>
      </c>
      <c r="F5008" s="43">
        <v>2020</v>
      </c>
      <c r="G5008" s="31" t="str">
        <f>VLOOKUP(H5008,'GN and GP categories'!A:B,2,FALSE)</f>
        <v>Gram-negative</v>
      </c>
      <c r="H5008" s="53" t="s">
        <v>104</v>
      </c>
      <c r="I5008" s="31">
        <v>352</v>
      </c>
      <c r="J5008" s="31" t="s">
        <v>16</v>
      </c>
      <c r="K5008" s="31">
        <v>91</v>
      </c>
      <c r="L5008" s="38">
        <f t="shared" si="94"/>
        <v>320.32</v>
      </c>
    </row>
    <row r="5009" spans="1:12" ht="15.75" thickBot="1">
      <c r="A5009" s="73" t="s">
        <v>165</v>
      </c>
      <c r="B5009" s="73" t="s">
        <v>237</v>
      </c>
      <c r="C5009" s="35" t="s">
        <v>48</v>
      </c>
      <c r="D5009" s="35" t="s">
        <v>131</v>
      </c>
      <c r="E5009" s="35" t="s">
        <v>132</v>
      </c>
      <c r="F5009" s="43">
        <v>2020</v>
      </c>
      <c r="G5009" s="31" t="str">
        <f>VLOOKUP(H5009,'GN and GP categories'!A:B,2,FALSE)</f>
        <v>Gram-negative</v>
      </c>
      <c r="H5009" s="53" t="s">
        <v>104</v>
      </c>
      <c r="I5009" s="31">
        <v>352</v>
      </c>
      <c r="J5009" s="31" t="s">
        <v>20</v>
      </c>
      <c r="K5009" s="31">
        <v>86</v>
      </c>
      <c r="L5009" s="38">
        <f t="shared" si="94"/>
        <v>302.72000000000003</v>
      </c>
    </row>
    <row r="5010" spans="1:12" ht="15.75" thickBot="1">
      <c r="A5010" s="73" t="s">
        <v>165</v>
      </c>
      <c r="B5010" s="73" t="s">
        <v>237</v>
      </c>
      <c r="C5010" s="35" t="s">
        <v>48</v>
      </c>
      <c r="D5010" s="35" t="s">
        <v>131</v>
      </c>
      <c r="E5010" s="35" t="s">
        <v>132</v>
      </c>
      <c r="F5010" s="43">
        <v>2020</v>
      </c>
      <c r="G5010" s="31" t="str">
        <f>VLOOKUP(H5010,'GN and GP categories'!A:B,2,FALSE)</f>
        <v>Gram-negative</v>
      </c>
      <c r="H5010" s="53" t="s">
        <v>104</v>
      </c>
      <c r="I5010" s="31">
        <v>352</v>
      </c>
      <c r="J5010" s="31" t="s">
        <v>316</v>
      </c>
      <c r="K5010" s="31">
        <v>86</v>
      </c>
      <c r="L5010" s="38">
        <f t="shared" si="94"/>
        <v>302.72000000000003</v>
      </c>
    </row>
    <row r="5011" spans="1:12" ht="15.75" thickBot="1">
      <c r="A5011" s="73" t="s">
        <v>165</v>
      </c>
      <c r="B5011" s="73" t="s">
        <v>237</v>
      </c>
      <c r="C5011" s="35" t="s">
        <v>48</v>
      </c>
      <c r="D5011" s="35" t="s">
        <v>131</v>
      </c>
      <c r="E5011" s="35" t="s">
        <v>132</v>
      </c>
      <c r="F5011" s="43">
        <v>2020</v>
      </c>
      <c r="G5011" s="31" t="str">
        <f>VLOOKUP(H5011,'GN and GP categories'!A:B,2,FALSE)</f>
        <v>Gram-negative</v>
      </c>
      <c r="H5011" s="53" t="s">
        <v>104</v>
      </c>
      <c r="I5011" s="31">
        <v>352</v>
      </c>
      <c r="J5011" s="31" t="s">
        <v>84</v>
      </c>
      <c r="K5011" s="31">
        <v>91</v>
      </c>
      <c r="L5011" s="38">
        <f t="shared" si="94"/>
        <v>320.32</v>
      </c>
    </row>
    <row r="5012" spans="1:12" ht="15.75" thickBot="1">
      <c r="A5012" s="73" t="s">
        <v>165</v>
      </c>
      <c r="B5012" s="73" t="s">
        <v>237</v>
      </c>
      <c r="C5012" s="35" t="s">
        <v>48</v>
      </c>
      <c r="D5012" s="35" t="s">
        <v>131</v>
      </c>
      <c r="E5012" s="35" t="s">
        <v>132</v>
      </c>
      <c r="F5012" s="43">
        <v>2020</v>
      </c>
      <c r="G5012" s="31" t="str">
        <f>VLOOKUP(H5012,'GN and GP categories'!A:B,2,FALSE)</f>
        <v>Gram-negative</v>
      </c>
      <c r="H5012" s="53" t="s">
        <v>104</v>
      </c>
      <c r="I5012" s="31">
        <v>352</v>
      </c>
      <c r="J5012" s="31" t="s">
        <v>17</v>
      </c>
      <c r="K5012" s="31">
        <v>100</v>
      </c>
      <c r="L5012" s="38">
        <f t="shared" si="94"/>
        <v>352</v>
      </c>
    </row>
    <row r="5013" spans="1:12" ht="15.75" thickBot="1">
      <c r="A5013" s="73" t="s">
        <v>165</v>
      </c>
      <c r="B5013" s="73" t="s">
        <v>237</v>
      </c>
      <c r="C5013" s="35" t="s">
        <v>48</v>
      </c>
      <c r="D5013" s="35" t="s">
        <v>131</v>
      </c>
      <c r="E5013" s="35" t="s">
        <v>132</v>
      </c>
      <c r="F5013" s="43">
        <v>2020</v>
      </c>
      <c r="G5013" s="31" t="str">
        <f>VLOOKUP(H5013,'GN and GP categories'!A:B,2,FALSE)</f>
        <v>Gram-negative</v>
      </c>
      <c r="H5013" s="53" t="s">
        <v>104</v>
      </c>
      <c r="I5013" s="31">
        <v>352</v>
      </c>
      <c r="J5013" s="31" t="s">
        <v>28</v>
      </c>
      <c r="K5013" s="31">
        <v>92</v>
      </c>
      <c r="L5013" s="38">
        <f t="shared" si="94"/>
        <v>323.83999999999997</v>
      </c>
    </row>
    <row r="5014" spans="1:12" ht="15.75" thickBot="1">
      <c r="A5014" s="73" t="s">
        <v>165</v>
      </c>
      <c r="B5014" s="73" t="s">
        <v>237</v>
      </c>
      <c r="C5014" s="35" t="s">
        <v>48</v>
      </c>
      <c r="D5014" s="35" t="s">
        <v>131</v>
      </c>
      <c r="E5014" s="35" t="s">
        <v>132</v>
      </c>
      <c r="F5014" s="43">
        <v>2020</v>
      </c>
      <c r="G5014" s="31" t="str">
        <f>VLOOKUP(H5014,'GN and GP categories'!A:B,2,FALSE)</f>
        <v>Gram-negative</v>
      </c>
      <c r="H5014" s="53" t="s">
        <v>104</v>
      </c>
      <c r="I5014" s="31">
        <v>352</v>
      </c>
      <c r="J5014" s="31" t="s">
        <v>30</v>
      </c>
      <c r="K5014" s="31">
        <v>93</v>
      </c>
      <c r="L5014" s="38">
        <f t="shared" si="94"/>
        <v>327.36</v>
      </c>
    </row>
    <row r="5015" spans="1:12" ht="15.75" thickBot="1">
      <c r="A5015" s="73" t="s">
        <v>165</v>
      </c>
      <c r="B5015" s="73" t="s">
        <v>237</v>
      </c>
      <c r="C5015" s="35" t="s">
        <v>48</v>
      </c>
      <c r="D5015" s="35" t="s">
        <v>131</v>
      </c>
      <c r="E5015" s="35" t="s">
        <v>132</v>
      </c>
      <c r="F5015" s="43">
        <v>2020</v>
      </c>
      <c r="G5015" s="31" t="str">
        <f>VLOOKUP(H5015,'GN and GP categories'!A:B,2,FALSE)</f>
        <v>Gram-negative</v>
      </c>
      <c r="H5015" s="53" t="s">
        <v>104</v>
      </c>
      <c r="I5015" s="31">
        <v>352</v>
      </c>
      <c r="J5015" s="31" t="s">
        <v>31</v>
      </c>
      <c r="K5015" s="31">
        <v>96</v>
      </c>
      <c r="L5015" s="38">
        <f t="shared" si="94"/>
        <v>337.92</v>
      </c>
    </row>
    <row r="5016" spans="1:12" ht="15.75" thickBot="1">
      <c r="A5016" s="73" t="s">
        <v>165</v>
      </c>
      <c r="B5016" s="73" t="s">
        <v>237</v>
      </c>
      <c r="C5016" s="35" t="s">
        <v>48</v>
      </c>
      <c r="D5016" s="35" t="s">
        <v>131</v>
      </c>
      <c r="E5016" s="35" t="s">
        <v>132</v>
      </c>
      <c r="F5016" s="43">
        <v>2020</v>
      </c>
      <c r="G5016" s="31" t="str">
        <f>VLOOKUP(H5016,'GN and GP categories'!A:B,2,FALSE)</f>
        <v>Gram-negative</v>
      </c>
      <c r="H5016" s="53" t="s">
        <v>104</v>
      </c>
      <c r="I5016" s="31">
        <v>352</v>
      </c>
      <c r="J5016" s="31" t="s">
        <v>228</v>
      </c>
      <c r="K5016" s="31">
        <v>73</v>
      </c>
      <c r="L5016" s="38">
        <f t="shared" si="94"/>
        <v>256.95999999999998</v>
      </c>
    </row>
    <row r="5017" spans="1:12" ht="15.75" thickBot="1">
      <c r="A5017" s="73" t="s">
        <v>165</v>
      </c>
      <c r="B5017" s="73" t="s">
        <v>237</v>
      </c>
      <c r="C5017" s="35" t="s">
        <v>48</v>
      </c>
      <c r="D5017" s="35" t="s">
        <v>131</v>
      </c>
      <c r="E5017" s="35" t="s">
        <v>132</v>
      </c>
      <c r="F5017" s="43">
        <v>2020</v>
      </c>
      <c r="G5017" s="31" t="str">
        <f>VLOOKUP(H5017,'GN and GP categories'!A:B,2,FALSE)</f>
        <v>Gram-negative</v>
      </c>
      <c r="H5017" s="53" t="s">
        <v>108</v>
      </c>
      <c r="I5017" s="31">
        <v>130</v>
      </c>
      <c r="J5017" s="31" t="s">
        <v>13</v>
      </c>
      <c r="K5017" s="31">
        <v>96</v>
      </c>
      <c r="L5017" s="38">
        <f t="shared" si="94"/>
        <v>124.8</v>
      </c>
    </row>
    <row r="5018" spans="1:12" ht="15.75" thickBot="1">
      <c r="A5018" s="73" t="s">
        <v>165</v>
      </c>
      <c r="B5018" s="73" t="s">
        <v>237</v>
      </c>
      <c r="C5018" s="35" t="s">
        <v>48</v>
      </c>
      <c r="D5018" s="35" t="s">
        <v>131</v>
      </c>
      <c r="E5018" s="35" t="s">
        <v>132</v>
      </c>
      <c r="F5018" s="43">
        <v>2020</v>
      </c>
      <c r="G5018" s="31" t="str">
        <f>VLOOKUP(H5018,'GN and GP categories'!A:B,2,FALSE)</f>
        <v>Gram-negative</v>
      </c>
      <c r="H5018" s="53" t="s">
        <v>108</v>
      </c>
      <c r="I5018" s="31">
        <v>130</v>
      </c>
      <c r="J5018" s="31" t="s">
        <v>196</v>
      </c>
      <c r="K5018" s="31">
        <v>77</v>
      </c>
      <c r="L5018" s="38">
        <f t="shared" si="94"/>
        <v>100.1</v>
      </c>
    </row>
    <row r="5019" spans="1:12" ht="15.75" thickBot="1">
      <c r="A5019" s="73" t="s">
        <v>165</v>
      </c>
      <c r="B5019" s="73" t="s">
        <v>237</v>
      </c>
      <c r="C5019" s="35" t="s">
        <v>48</v>
      </c>
      <c r="D5019" s="35" t="s">
        <v>131</v>
      </c>
      <c r="E5019" s="35" t="s">
        <v>132</v>
      </c>
      <c r="F5019" s="43">
        <v>2020</v>
      </c>
      <c r="G5019" s="31" t="str">
        <f>VLOOKUP(H5019,'GN and GP categories'!A:B,2,FALSE)</f>
        <v>Gram-negative</v>
      </c>
      <c r="H5019" s="53" t="s">
        <v>108</v>
      </c>
      <c r="I5019" s="31">
        <v>130</v>
      </c>
      <c r="J5019" s="31" t="s">
        <v>16</v>
      </c>
      <c r="K5019" s="31">
        <v>97</v>
      </c>
      <c r="L5019" s="38">
        <f t="shared" si="94"/>
        <v>126.1</v>
      </c>
    </row>
    <row r="5020" spans="1:12" ht="15.75" thickBot="1">
      <c r="A5020" s="73" t="s">
        <v>165</v>
      </c>
      <c r="B5020" s="73" t="s">
        <v>237</v>
      </c>
      <c r="C5020" s="35" t="s">
        <v>48</v>
      </c>
      <c r="D5020" s="35" t="s">
        <v>131</v>
      </c>
      <c r="E5020" s="35" t="s">
        <v>132</v>
      </c>
      <c r="F5020" s="43">
        <v>2020</v>
      </c>
      <c r="G5020" s="31" t="str">
        <f>VLOOKUP(H5020,'GN and GP categories'!A:B,2,FALSE)</f>
        <v>Gram-negative</v>
      </c>
      <c r="H5020" s="53" t="s">
        <v>108</v>
      </c>
      <c r="I5020" s="31">
        <v>130</v>
      </c>
      <c r="J5020" s="31" t="s">
        <v>20</v>
      </c>
      <c r="K5020" s="31">
        <v>92</v>
      </c>
      <c r="L5020" s="38">
        <f t="shared" si="94"/>
        <v>119.6</v>
      </c>
    </row>
    <row r="5021" spans="1:12" ht="15.75" thickBot="1">
      <c r="A5021" s="73" t="s">
        <v>165</v>
      </c>
      <c r="B5021" s="73" t="s">
        <v>237</v>
      </c>
      <c r="C5021" s="35" t="s">
        <v>48</v>
      </c>
      <c r="D5021" s="35" t="s">
        <v>131</v>
      </c>
      <c r="E5021" s="35" t="s">
        <v>132</v>
      </c>
      <c r="F5021" s="43">
        <v>2020</v>
      </c>
      <c r="G5021" s="31" t="str">
        <f>VLOOKUP(H5021,'GN and GP categories'!A:B,2,FALSE)</f>
        <v>Gram-negative</v>
      </c>
      <c r="H5021" s="53" t="s">
        <v>108</v>
      </c>
      <c r="I5021" s="31">
        <v>130</v>
      </c>
      <c r="J5021" s="31" t="s">
        <v>316</v>
      </c>
      <c r="K5021" s="31">
        <v>92</v>
      </c>
      <c r="L5021" s="38">
        <f t="shared" si="94"/>
        <v>119.6</v>
      </c>
    </row>
    <row r="5022" spans="1:12" ht="15.75" thickBot="1">
      <c r="A5022" s="73" t="s">
        <v>165</v>
      </c>
      <c r="B5022" s="73" t="s">
        <v>237</v>
      </c>
      <c r="C5022" s="35" t="s">
        <v>48</v>
      </c>
      <c r="D5022" s="35" t="s">
        <v>131</v>
      </c>
      <c r="E5022" s="35" t="s">
        <v>132</v>
      </c>
      <c r="F5022" s="43">
        <v>2020</v>
      </c>
      <c r="G5022" s="31" t="str">
        <f>VLOOKUP(H5022,'GN and GP categories'!A:B,2,FALSE)</f>
        <v>Gram-negative</v>
      </c>
      <c r="H5022" s="53" t="s">
        <v>108</v>
      </c>
      <c r="I5022" s="31">
        <v>130</v>
      </c>
      <c r="J5022" s="31" t="s">
        <v>84</v>
      </c>
      <c r="K5022" s="31">
        <v>98</v>
      </c>
      <c r="L5022" s="38">
        <f t="shared" si="94"/>
        <v>127.4</v>
      </c>
    </row>
    <row r="5023" spans="1:12" ht="15.75" thickBot="1">
      <c r="A5023" s="73" t="s">
        <v>165</v>
      </c>
      <c r="B5023" s="73" t="s">
        <v>237</v>
      </c>
      <c r="C5023" s="35" t="s">
        <v>48</v>
      </c>
      <c r="D5023" s="35" t="s">
        <v>131</v>
      </c>
      <c r="E5023" s="35" t="s">
        <v>132</v>
      </c>
      <c r="F5023" s="43">
        <v>2020</v>
      </c>
      <c r="G5023" s="31" t="str">
        <f>VLOOKUP(H5023,'GN and GP categories'!A:B,2,FALSE)</f>
        <v>Gram-negative</v>
      </c>
      <c r="H5023" s="53" t="s">
        <v>108</v>
      </c>
      <c r="I5023" s="31">
        <v>130</v>
      </c>
      <c r="J5023" s="31" t="s">
        <v>17</v>
      </c>
      <c r="K5023" s="31">
        <v>100</v>
      </c>
      <c r="L5023" s="38">
        <f t="shared" si="94"/>
        <v>130</v>
      </c>
    </row>
    <row r="5024" spans="1:12" ht="15.75" thickBot="1">
      <c r="A5024" s="73" t="s">
        <v>165</v>
      </c>
      <c r="B5024" s="73" t="s">
        <v>237</v>
      </c>
      <c r="C5024" s="35" t="s">
        <v>48</v>
      </c>
      <c r="D5024" s="35" t="s">
        <v>131</v>
      </c>
      <c r="E5024" s="35" t="s">
        <v>132</v>
      </c>
      <c r="F5024" s="43">
        <v>2020</v>
      </c>
      <c r="G5024" s="31" t="str">
        <f>VLOOKUP(H5024,'GN and GP categories'!A:B,2,FALSE)</f>
        <v>Gram-negative</v>
      </c>
      <c r="H5024" s="53" t="s">
        <v>108</v>
      </c>
      <c r="I5024" s="31">
        <v>130</v>
      </c>
      <c r="J5024" s="31" t="s">
        <v>28</v>
      </c>
      <c r="K5024" s="31">
        <v>93</v>
      </c>
      <c r="L5024" s="38">
        <f t="shared" si="94"/>
        <v>120.9</v>
      </c>
    </row>
    <row r="5025" spans="1:12" ht="15.75" thickBot="1">
      <c r="A5025" s="73" t="s">
        <v>165</v>
      </c>
      <c r="B5025" s="73" t="s">
        <v>237</v>
      </c>
      <c r="C5025" s="35" t="s">
        <v>48</v>
      </c>
      <c r="D5025" s="35" t="s">
        <v>131</v>
      </c>
      <c r="E5025" s="35" t="s">
        <v>132</v>
      </c>
      <c r="F5025" s="43">
        <v>2020</v>
      </c>
      <c r="G5025" s="31" t="str">
        <f>VLOOKUP(H5025,'GN and GP categories'!A:B,2,FALSE)</f>
        <v>Gram-negative</v>
      </c>
      <c r="H5025" s="53" t="s">
        <v>108</v>
      </c>
      <c r="I5025" s="31">
        <v>130</v>
      </c>
      <c r="J5025" s="31" t="s">
        <v>30</v>
      </c>
      <c r="K5025" s="31">
        <v>87</v>
      </c>
      <c r="L5025" s="38">
        <f t="shared" si="94"/>
        <v>113.1</v>
      </c>
    </row>
    <row r="5026" spans="1:12" ht="15.75" thickBot="1">
      <c r="A5026" s="73" t="s">
        <v>165</v>
      </c>
      <c r="B5026" s="73" t="s">
        <v>237</v>
      </c>
      <c r="C5026" s="35" t="s">
        <v>48</v>
      </c>
      <c r="D5026" s="35" t="s">
        <v>131</v>
      </c>
      <c r="E5026" s="35" t="s">
        <v>132</v>
      </c>
      <c r="F5026" s="43">
        <v>2020</v>
      </c>
      <c r="G5026" s="31" t="str">
        <f>VLOOKUP(H5026,'GN and GP categories'!A:B,2,FALSE)</f>
        <v>Gram-negative</v>
      </c>
      <c r="H5026" s="53" t="s">
        <v>108</v>
      </c>
      <c r="I5026" s="31">
        <v>130</v>
      </c>
      <c r="J5026" s="31" t="s">
        <v>31</v>
      </c>
      <c r="K5026" s="31">
        <v>98</v>
      </c>
      <c r="L5026" s="38">
        <f t="shared" ref="L5026:L5089" si="95">IF(K5026="","",K5026*I5026/100)</f>
        <v>127.4</v>
      </c>
    </row>
    <row r="5027" spans="1:12" ht="15.75" thickBot="1">
      <c r="A5027" s="73" t="s">
        <v>165</v>
      </c>
      <c r="B5027" s="73" t="s">
        <v>237</v>
      </c>
      <c r="C5027" s="35" t="s">
        <v>48</v>
      </c>
      <c r="D5027" s="35" t="s">
        <v>131</v>
      </c>
      <c r="E5027" s="35" t="s">
        <v>132</v>
      </c>
      <c r="F5027" s="43">
        <v>2020</v>
      </c>
      <c r="G5027" s="31" t="str">
        <f>VLOOKUP(H5027,'GN and GP categories'!A:B,2,FALSE)</f>
        <v>Gram-negative</v>
      </c>
      <c r="H5027" s="53" t="s">
        <v>110</v>
      </c>
      <c r="I5027" s="31">
        <v>34</v>
      </c>
      <c r="J5027" s="31" t="s">
        <v>17</v>
      </c>
      <c r="K5027" s="31">
        <v>100</v>
      </c>
      <c r="L5027" s="38">
        <f t="shared" si="95"/>
        <v>34</v>
      </c>
    </row>
    <row r="5028" spans="1:12" ht="15.75" thickBot="1">
      <c r="A5028" s="73" t="s">
        <v>165</v>
      </c>
      <c r="B5028" s="73" t="s">
        <v>237</v>
      </c>
      <c r="C5028" s="35" t="s">
        <v>48</v>
      </c>
      <c r="D5028" s="35" t="s">
        <v>131</v>
      </c>
      <c r="E5028" s="35" t="s">
        <v>132</v>
      </c>
      <c r="F5028" s="43">
        <v>2020</v>
      </c>
      <c r="G5028" s="31" t="str">
        <f>VLOOKUP(H5028,'GN and GP categories'!A:B,2,FALSE)</f>
        <v>Gram-negative</v>
      </c>
      <c r="H5028" s="53" t="s">
        <v>110</v>
      </c>
      <c r="I5028" s="31">
        <v>34</v>
      </c>
      <c r="J5028" s="31" t="s">
        <v>28</v>
      </c>
      <c r="K5028" s="31">
        <v>88</v>
      </c>
      <c r="L5028" s="38">
        <f t="shared" si="95"/>
        <v>29.92</v>
      </c>
    </row>
    <row r="5029" spans="1:12" ht="15.75" thickBot="1">
      <c r="A5029" s="73" t="s">
        <v>165</v>
      </c>
      <c r="B5029" s="73" t="s">
        <v>237</v>
      </c>
      <c r="C5029" s="35" t="s">
        <v>48</v>
      </c>
      <c r="D5029" s="35" t="s">
        <v>131</v>
      </c>
      <c r="E5029" s="35" t="s">
        <v>132</v>
      </c>
      <c r="F5029" s="43">
        <v>2020</v>
      </c>
      <c r="G5029" s="31" t="str">
        <f>VLOOKUP(H5029,'GN and GP categories'!A:B,2,FALSE)</f>
        <v>Gram-negative</v>
      </c>
      <c r="H5029" s="53" t="s">
        <v>110</v>
      </c>
      <c r="I5029" s="31">
        <v>34</v>
      </c>
      <c r="J5029" s="31" t="s">
        <v>30</v>
      </c>
      <c r="K5029" s="31">
        <v>100</v>
      </c>
      <c r="L5029" s="38">
        <f t="shared" si="95"/>
        <v>34</v>
      </c>
    </row>
    <row r="5030" spans="1:12" ht="15.75" thickBot="1">
      <c r="A5030" s="73" t="s">
        <v>165</v>
      </c>
      <c r="B5030" s="73" t="s">
        <v>237</v>
      </c>
      <c r="C5030" s="35" t="s">
        <v>48</v>
      </c>
      <c r="D5030" s="35" t="s">
        <v>131</v>
      </c>
      <c r="E5030" s="35" t="s">
        <v>132</v>
      </c>
      <c r="F5030" s="43">
        <v>2020</v>
      </c>
      <c r="G5030" s="31" t="str">
        <f>VLOOKUP(H5030,'GN and GP categories'!A:B,2,FALSE)</f>
        <v>Gram-negative</v>
      </c>
      <c r="H5030" s="53" t="s">
        <v>110</v>
      </c>
      <c r="I5030" s="31">
        <v>34</v>
      </c>
      <c r="J5030" s="31" t="s">
        <v>31</v>
      </c>
      <c r="K5030" s="31">
        <v>100</v>
      </c>
      <c r="L5030" s="38">
        <f t="shared" si="95"/>
        <v>34</v>
      </c>
    </row>
    <row r="5031" spans="1:12" ht="15.75" thickBot="1">
      <c r="A5031" s="73" t="s">
        <v>165</v>
      </c>
      <c r="B5031" s="73" t="s">
        <v>237</v>
      </c>
      <c r="C5031" s="35" t="s">
        <v>48</v>
      </c>
      <c r="D5031" s="35" t="s">
        <v>131</v>
      </c>
      <c r="E5031" s="35" t="s">
        <v>132</v>
      </c>
      <c r="F5031" s="43">
        <v>2020</v>
      </c>
      <c r="G5031" s="31" t="str">
        <f>VLOOKUP(H5031,'GN and GP categories'!A:B,2,FALSE)</f>
        <v>Gram-negative</v>
      </c>
      <c r="H5031" s="53" t="s">
        <v>4</v>
      </c>
      <c r="I5031" s="31">
        <v>241</v>
      </c>
      <c r="J5031" s="31" t="s">
        <v>16</v>
      </c>
      <c r="K5031" s="31">
        <v>88</v>
      </c>
      <c r="L5031" s="38">
        <f t="shared" si="95"/>
        <v>212.08</v>
      </c>
    </row>
    <row r="5032" spans="1:12" ht="15.75" thickBot="1">
      <c r="A5032" s="73" t="s">
        <v>165</v>
      </c>
      <c r="B5032" s="73" t="s">
        <v>237</v>
      </c>
      <c r="C5032" s="35" t="s">
        <v>48</v>
      </c>
      <c r="D5032" s="35" t="s">
        <v>131</v>
      </c>
      <c r="E5032" s="35" t="s">
        <v>132</v>
      </c>
      <c r="F5032" s="43">
        <v>2020</v>
      </c>
      <c r="G5032" s="31" t="str">
        <f>VLOOKUP(H5032,'GN and GP categories'!A:B,2,FALSE)</f>
        <v>Gram-negative</v>
      </c>
      <c r="H5032" s="53" t="s">
        <v>4</v>
      </c>
      <c r="I5032" s="31">
        <v>241</v>
      </c>
      <c r="J5032" s="31" t="s">
        <v>208</v>
      </c>
      <c r="K5032" s="31">
        <v>91</v>
      </c>
      <c r="L5032" s="38">
        <f t="shared" si="95"/>
        <v>219.31</v>
      </c>
    </row>
    <row r="5033" spans="1:12" ht="15.75" thickBot="1">
      <c r="A5033" s="73" t="s">
        <v>165</v>
      </c>
      <c r="B5033" s="73" t="s">
        <v>237</v>
      </c>
      <c r="C5033" s="35" t="s">
        <v>48</v>
      </c>
      <c r="D5033" s="35" t="s">
        <v>131</v>
      </c>
      <c r="E5033" s="35" t="s">
        <v>132</v>
      </c>
      <c r="F5033" s="43">
        <v>2020</v>
      </c>
      <c r="G5033" s="31" t="str">
        <f>VLOOKUP(H5033,'GN and GP categories'!A:B,2,FALSE)</f>
        <v>Gram-negative</v>
      </c>
      <c r="H5033" s="53" t="s">
        <v>4</v>
      </c>
      <c r="I5033" s="31">
        <v>241</v>
      </c>
      <c r="J5033" s="31" t="s">
        <v>17</v>
      </c>
      <c r="K5033" s="31">
        <v>92</v>
      </c>
      <c r="L5033" s="38">
        <f t="shared" si="95"/>
        <v>221.72</v>
      </c>
    </row>
    <row r="5034" spans="1:12" ht="15.75" thickBot="1">
      <c r="A5034" s="73" t="s">
        <v>165</v>
      </c>
      <c r="B5034" s="73" t="s">
        <v>237</v>
      </c>
      <c r="C5034" s="35" t="s">
        <v>48</v>
      </c>
      <c r="D5034" s="35" t="s">
        <v>131</v>
      </c>
      <c r="E5034" s="35" t="s">
        <v>132</v>
      </c>
      <c r="F5034" s="43">
        <v>2020</v>
      </c>
      <c r="G5034" s="31" t="str">
        <f>VLOOKUP(H5034,'GN and GP categories'!A:B,2,FALSE)</f>
        <v>Gram-negative</v>
      </c>
      <c r="H5034" s="53" t="s">
        <v>4</v>
      </c>
      <c r="I5034" s="31">
        <v>241</v>
      </c>
      <c r="J5034" s="31" t="s">
        <v>28</v>
      </c>
      <c r="K5034" s="31">
        <v>84</v>
      </c>
      <c r="L5034" s="38">
        <f t="shared" si="95"/>
        <v>202.44</v>
      </c>
    </row>
    <row r="5035" spans="1:12" ht="15.75" thickBot="1">
      <c r="A5035" s="73" t="s">
        <v>165</v>
      </c>
      <c r="B5035" s="73" t="s">
        <v>237</v>
      </c>
      <c r="C5035" s="35" t="s">
        <v>48</v>
      </c>
      <c r="D5035" s="35" t="s">
        <v>131</v>
      </c>
      <c r="E5035" s="35" t="s">
        <v>132</v>
      </c>
      <c r="F5035" s="43">
        <v>2020</v>
      </c>
      <c r="G5035" s="31" t="str">
        <f>VLOOKUP(H5035,'GN and GP categories'!A:B,2,FALSE)</f>
        <v>Gram-negative</v>
      </c>
      <c r="H5035" s="53" t="s">
        <v>4</v>
      </c>
      <c r="I5035" s="31">
        <v>241</v>
      </c>
      <c r="J5035" s="31" t="s">
        <v>31</v>
      </c>
      <c r="K5035" s="31">
        <v>98</v>
      </c>
      <c r="L5035" s="38">
        <f t="shared" si="95"/>
        <v>236.18</v>
      </c>
    </row>
    <row r="5036" spans="1:12" ht="15.75" thickBot="1">
      <c r="A5036" s="73" t="s">
        <v>165</v>
      </c>
      <c r="B5036" s="73" t="s">
        <v>237</v>
      </c>
      <c r="C5036" s="35" t="s">
        <v>48</v>
      </c>
      <c r="D5036" s="35" t="s">
        <v>131</v>
      </c>
      <c r="E5036" s="35" t="s">
        <v>132</v>
      </c>
      <c r="F5036" s="43">
        <v>2020</v>
      </c>
      <c r="G5036" s="31" t="str">
        <f>VLOOKUP(H5036,'GN and GP categories'!A:B,2,FALSE)</f>
        <v>Gram-positive</v>
      </c>
      <c r="H5036" s="53" t="s">
        <v>90</v>
      </c>
      <c r="I5036" s="31">
        <v>390</v>
      </c>
      <c r="J5036" s="31" t="s">
        <v>196</v>
      </c>
      <c r="K5036" s="31">
        <v>99</v>
      </c>
      <c r="L5036" s="38">
        <f t="shared" si="95"/>
        <v>386.1</v>
      </c>
    </row>
    <row r="5037" spans="1:12" ht="15.75" thickBot="1">
      <c r="A5037" s="73" t="s">
        <v>165</v>
      </c>
      <c r="B5037" s="73" t="s">
        <v>237</v>
      </c>
      <c r="C5037" s="35" t="s">
        <v>48</v>
      </c>
      <c r="D5037" s="35" t="s">
        <v>131</v>
      </c>
      <c r="E5037" s="35" t="s">
        <v>132</v>
      </c>
      <c r="F5037" s="43">
        <v>2020</v>
      </c>
      <c r="G5037" s="31" t="str">
        <f>VLOOKUP(H5037,'GN and GP categories'!A:B,2,FALSE)</f>
        <v>Gram-positive</v>
      </c>
      <c r="H5037" s="53" t="s">
        <v>90</v>
      </c>
      <c r="I5037" s="31">
        <v>390</v>
      </c>
      <c r="J5037" s="31" t="s">
        <v>28</v>
      </c>
      <c r="K5037" s="31">
        <v>66</v>
      </c>
      <c r="L5037" s="38">
        <f t="shared" si="95"/>
        <v>257.39999999999998</v>
      </c>
    </row>
    <row r="5038" spans="1:12" ht="15.75" thickBot="1">
      <c r="A5038" s="73" t="s">
        <v>165</v>
      </c>
      <c r="B5038" s="73" t="s">
        <v>237</v>
      </c>
      <c r="C5038" s="35" t="s">
        <v>48</v>
      </c>
      <c r="D5038" s="35" t="s">
        <v>131</v>
      </c>
      <c r="E5038" s="35" t="s">
        <v>132</v>
      </c>
      <c r="F5038" s="43">
        <v>2020</v>
      </c>
      <c r="G5038" s="31" t="str">
        <f>VLOOKUP(H5038,'GN and GP categories'!A:B,2,FALSE)</f>
        <v>Gram-positive</v>
      </c>
      <c r="H5038" s="53" t="s">
        <v>90</v>
      </c>
      <c r="I5038" s="31">
        <v>390</v>
      </c>
      <c r="J5038" s="31" t="s">
        <v>34</v>
      </c>
      <c r="K5038" s="31">
        <v>100</v>
      </c>
      <c r="L5038" s="38">
        <f t="shared" si="95"/>
        <v>390</v>
      </c>
    </row>
    <row r="5039" spans="1:12" ht="15.75" thickBot="1">
      <c r="A5039" s="73" t="s">
        <v>165</v>
      </c>
      <c r="B5039" s="73" t="s">
        <v>237</v>
      </c>
      <c r="C5039" s="35" t="s">
        <v>48</v>
      </c>
      <c r="D5039" s="35" t="s">
        <v>131</v>
      </c>
      <c r="E5039" s="35" t="s">
        <v>132</v>
      </c>
      <c r="F5039" s="43">
        <v>2020</v>
      </c>
      <c r="G5039" s="31" t="str">
        <f>VLOOKUP(H5039,'GN and GP categories'!A:B,2,FALSE)</f>
        <v>Gram-positive</v>
      </c>
      <c r="H5039" s="53" t="s">
        <v>90</v>
      </c>
      <c r="I5039" s="31">
        <v>390</v>
      </c>
      <c r="J5039" s="31" t="s">
        <v>228</v>
      </c>
      <c r="K5039" s="31">
        <v>99</v>
      </c>
      <c r="L5039" s="38">
        <f t="shared" si="95"/>
        <v>386.1</v>
      </c>
    </row>
    <row r="5040" spans="1:12" ht="15.75" thickBot="1">
      <c r="A5040" s="73" t="s">
        <v>165</v>
      </c>
      <c r="B5040" s="73" t="s">
        <v>237</v>
      </c>
      <c r="C5040" s="35" t="s">
        <v>48</v>
      </c>
      <c r="D5040" s="35" t="s">
        <v>131</v>
      </c>
      <c r="E5040" s="35" t="s">
        <v>132</v>
      </c>
      <c r="F5040" s="43">
        <v>2020</v>
      </c>
      <c r="G5040" s="31" t="str">
        <f>VLOOKUP(H5040,'GN and GP categories'!A:B,2,FALSE)</f>
        <v>Gram-positive</v>
      </c>
      <c r="H5040" s="53" t="s">
        <v>91</v>
      </c>
      <c r="I5040" s="31">
        <v>80</v>
      </c>
      <c r="J5040" s="31" t="s">
        <v>196</v>
      </c>
      <c r="K5040" s="31">
        <v>13</v>
      </c>
      <c r="L5040" s="38">
        <f t="shared" si="95"/>
        <v>10.4</v>
      </c>
    </row>
    <row r="5041" spans="1:12" ht="15.75" thickBot="1">
      <c r="A5041" s="73" t="s">
        <v>165</v>
      </c>
      <c r="B5041" s="73" t="s">
        <v>237</v>
      </c>
      <c r="C5041" s="35" t="s">
        <v>48</v>
      </c>
      <c r="D5041" s="35" t="s">
        <v>131</v>
      </c>
      <c r="E5041" s="35" t="s">
        <v>132</v>
      </c>
      <c r="F5041" s="43">
        <v>2020</v>
      </c>
      <c r="G5041" s="31" t="str">
        <f>VLOOKUP(H5041,'GN and GP categories'!A:B,2,FALSE)</f>
        <v>Gram-positive</v>
      </c>
      <c r="H5041" s="53" t="s">
        <v>91</v>
      </c>
      <c r="I5041" s="31">
        <v>80</v>
      </c>
      <c r="J5041" s="31" t="s">
        <v>28</v>
      </c>
      <c r="K5041" s="31">
        <v>10</v>
      </c>
      <c r="L5041" s="38">
        <f t="shared" si="95"/>
        <v>8</v>
      </c>
    </row>
    <row r="5042" spans="1:12" ht="15.75" thickBot="1">
      <c r="A5042" s="73" t="s">
        <v>165</v>
      </c>
      <c r="B5042" s="73" t="s">
        <v>237</v>
      </c>
      <c r="C5042" s="35" t="s">
        <v>48</v>
      </c>
      <c r="D5042" s="35" t="s">
        <v>131</v>
      </c>
      <c r="E5042" s="35" t="s">
        <v>132</v>
      </c>
      <c r="F5042" s="43">
        <v>2020</v>
      </c>
      <c r="G5042" s="31" t="str">
        <f>VLOOKUP(H5042,'GN and GP categories'!A:B,2,FALSE)</f>
        <v>Gram-positive</v>
      </c>
      <c r="H5042" s="53" t="s">
        <v>91</v>
      </c>
      <c r="I5042" s="31">
        <v>80</v>
      </c>
      <c r="J5042" s="31" t="s">
        <v>34</v>
      </c>
      <c r="K5042" s="31">
        <v>100</v>
      </c>
      <c r="L5042" s="38">
        <f t="shared" si="95"/>
        <v>80</v>
      </c>
    </row>
    <row r="5043" spans="1:12" ht="15.75" thickBot="1">
      <c r="A5043" s="73" t="s">
        <v>165</v>
      </c>
      <c r="B5043" s="73" t="s">
        <v>237</v>
      </c>
      <c r="C5043" s="35" t="s">
        <v>48</v>
      </c>
      <c r="D5043" s="35" t="s">
        <v>131</v>
      </c>
      <c r="E5043" s="35" t="s">
        <v>132</v>
      </c>
      <c r="F5043" s="43">
        <v>2020</v>
      </c>
      <c r="G5043" s="31" t="str">
        <f>VLOOKUP(H5043,'GN and GP categories'!A:B,2,FALSE)</f>
        <v>Gram-positive</v>
      </c>
      <c r="H5043" s="53" t="s">
        <v>91</v>
      </c>
      <c r="I5043" s="31">
        <v>80</v>
      </c>
      <c r="J5043" s="31" t="s">
        <v>299</v>
      </c>
      <c r="K5043" s="31">
        <v>100</v>
      </c>
      <c r="L5043" s="38">
        <f t="shared" si="95"/>
        <v>80</v>
      </c>
    </row>
    <row r="5044" spans="1:12" ht="15.75" thickBot="1">
      <c r="A5044" s="73" t="s">
        <v>165</v>
      </c>
      <c r="B5044" s="73" t="s">
        <v>237</v>
      </c>
      <c r="C5044" s="35" t="s">
        <v>48</v>
      </c>
      <c r="D5044" s="35" t="s">
        <v>131</v>
      </c>
      <c r="E5044" s="35" t="s">
        <v>132</v>
      </c>
      <c r="F5044" s="43">
        <v>2020</v>
      </c>
      <c r="G5044" s="31" t="str">
        <f>VLOOKUP(H5044,'GN and GP categories'!A:B,2,FALSE)</f>
        <v>Gram-positive</v>
      </c>
      <c r="H5044" s="53" t="s">
        <v>91</v>
      </c>
      <c r="I5044" s="31">
        <v>80</v>
      </c>
      <c r="J5044" s="31" t="s">
        <v>228</v>
      </c>
      <c r="K5044" s="31">
        <v>60</v>
      </c>
      <c r="L5044" s="38">
        <f t="shared" si="95"/>
        <v>48</v>
      </c>
    </row>
    <row r="5045" spans="1:12" ht="15.75" thickBot="1">
      <c r="A5045" s="73" t="s">
        <v>165</v>
      </c>
      <c r="B5045" s="73" t="s">
        <v>237</v>
      </c>
      <c r="C5045" s="35" t="s">
        <v>48</v>
      </c>
      <c r="D5045" s="35" t="s">
        <v>131</v>
      </c>
      <c r="E5045" s="35" t="s">
        <v>132</v>
      </c>
      <c r="F5045" s="43">
        <v>2020</v>
      </c>
      <c r="G5045" s="31" t="str">
        <f>VLOOKUP(H5045,'GN and GP categories'!A:B,2,FALSE)</f>
        <v>Gram-positive</v>
      </c>
      <c r="H5045" s="53" t="s">
        <v>214</v>
      </c>
      <c r="I5045" s="31">
        <v>61</v>
      </c>
      <c r="J5045" s="31" t="s">
        <v>304</v>
      </c>
      <c r="K5045" s="31">
        <v>100</v>
      </c>
      <c r="L5045" s="38">
        <f t="shared" si="95"/>
        <v>61</v>
      </c>
    </row>
    <row r="5046" spans="1:12" ht="15.75" thickBot="1">
      <c r="A5046" s="73" t="s">
        <v>165</v>
      </c>
      <c r="B5046" s="73" t="s">
        <v>237</v>
      </c>
      <c r="C5046" s="35" t="s">
        <v>48</v>
      </c>
      <c r="D5046" s="35" t="s">
        <v>131</v>
      </c>
      <c r="E5046" s="35" t="s">
        <v>132</v>
      </c>
      <c r="F5046" s="43">
        <v>2020</v>
      </c>
      <c r="G5046" s="31" t="str">
        <f>VLOOKUP(H5046,'GN and GP categories'!A:B,2,FALSE)</f>
        <v>Gram-positive</v>
      </c>
      <c r="H5046" s="53" t="s">
        <v>214</v>
      </c>
      <c r="I5046" s="31">
        <v>61</v>
      </c>
      <c r="J5046" s="31" t="s">
        <v>244</v>
      </c>
      <c r="K5046" s="31">
        <v>100</v>
      </c>
      <c r="L5046" s="38">
        <f t="shared" si="95"/>
        <v>61</v>
      </c>
    </row>
    <row r="5047" spans="1:12" ht="15.75" thickBot="1">
      <c r="A5047" s="73" t="s">
        <v>165</v>
      </c>
      <c r="B5047" s="73" t="s">
        <v>237</v>
      </c>
      <c r="C5047" s="35" t="s">
        <v>48</v>
      </c>
      <c r="D5047" s="35" t="s">
        <v>131</v>
      </c>
      <c r="E5047" s="35" t="s">
        <v>132</v>
      </c>
      <c r="F5047" s="43">
        <v>2020</v>
      </c>
      <c r="G5047" s="31" t="str">
        <f>VLOOKUP(H5047,'GN and GP categories'!A:B,2,FALSE)</f>
        <v>Gram-positive</v>
      </c>
      <c r="H5047" s="53" t="s">
        <v>214</v>
      </c>
      <c r="I5047" s="31">
        <v>61</v>
      </c>
      <c r="J5047" s="31" t="s">
        <v>313</v>
      </c>
      <c r="K5047" s="31">
        <v>81</v>
      </c>
      <c r="L5047" s="38">
        <f t="shared" si="95"/>
        <v>49.41</v>
      </c>
    </row>
    <row r="5048" spans="1:12" ht="15.75" thickBot="1">
      <c r="A5048" s="73" t="s">
        <v>165</v>
      </c>
      <c r="B5048" s="73" t="s">
        <v>237</v>
      </c>
      <c r="C5048" s="35" t="s">
        <v>48</v>
      </c>
      <c r="D5048" s="35" t="s">
        <v>131</v>
      </c>
      <c r="E5048" s="35" t="s">
        <v>132</v>
      </c>
      <c r="F5048" s="43">
        <v>2020</v>
      </c>
      <c r="G5048" s="31" t="str">
        <f>VLOOKUP(H5048,'GN and GP categories'!A:B,2,FALSE)</f>
        <v>Gram-positive</v>
      </c>
      <c r="H5048" s="53" t="s">
        <v>214</v>
      </c>
      <c r="I5048" s="31">
        <v>61</v>
      </c>
      <c r="J5048" s="31" t="s">
        <v>317</v>
      </c>
      <c r="K5048" s="31">
        <v>82</v>
      </c>
      <c r="L5048" s="38">
        <f t="shared" si="95"/>
        <v>50.02</v>
      </c>
    </row>
    <row r="5049" spans="1:12" ht="15.75" thickBot="1">
      <c r="A5049" s="73" t="s">
        <v>165</v>
      </c>
      <c r="B5049" s="73" t="s">
        <v>237</v>
      </c>
      <c r="C5049" s="35" t="s">
        <v>48</v>
      </c>
      <c r="D5049" s="35" t="s">
        <v>131</v>
      </c>
      <c r="E5049" s="35" t="s">
        <v>132</v>
      </c>
      <c r="F5049" s="43">
        <v>2020</v>
      </c>
      <c r="G5049" s="31" t="str">
        <f>VLOOKUP(H5049,'GN and GP categories'!A:B,2,FALSE)</f>
        <v>Gram-positive</v>
      </c>
      <c r="H5049" s="53" t="s">
        <v>75</v>
      </c>
      <c r="I5049" s="31">
        <v>12</v>
      </c>
      <c r="J5049" s="31" t="s">
        <v>304</v>
      </c>
      <c r="K5049" s="31">
        <v>100</v>
      </c>
      <c r="L5049" s="38">
        <f t="shared" si="95"/>
        <v>12</v>
      </c>
    </row>
    <row r="5050" spans="1:12" ht="15.75" thickBot="1">
      <c r="A5050" s="73" t="s">
        <v>165</v>
      </c>
      <c r="B5050" s="73" t="s">
        <v>237</v>
      </c>
      <c r="C5050" s="35" t="s">
        <v>48</v>
      </c>
      <c r="D5050" s="35" t="s">
        <v>131</v>
      </c>
      <c r="E5050" s="35" t="s">
        <v>132</v>
      </c>
      <c r="F5050" s="43">
        <v>2020</v>
      </c>
      <c r="G5050" s="31" t="str">
        <f>VLOOKUP(H5050,'GN and GP categories'!A:B,2,FALSE)</f>
        <v>Gram-positive</v>
      </c>
      <c r="H5050" s="53" t="s">
        <v>75</v>
      </c>
      <c r="I5050" s="31">
        <v>12</v>
      </c>
      <c r="J5050" s="31" t="s">
        <v>84</v>
      </c>
      <c r="K5050" s="31">
        <v>100</v>
      </c>
      <c r="L5050" s="38">
        <f t="shared" si="95"/>
        <v>12</v>
      </c>
    </row>
    <row r="5051" spans="1:12" ht="15.75" thickBot="1">
      <c r="A5051" s="73" t="s">
        <v>165</v>
      </c>
      <c r="B5051" s="73" t="s">
        <v>237</v>
      </c>
      <c r="C5051" s="35" t="s">
        <v>48</v>
      </c>
      <c r="D5051" s="35" t="s">
        <v>131</v>
      </c>
      <c r="E5051" s="35" t="s">
        <v>132</v>
      </c>
      <c r="F5051" s="43">
        <v>2020</v>
      </c>
      <c r="G5051" s="31" t="str">
        <f>VLOOKUP(H5051,'GN and GP categories'!A:B,2,FALSE)</f>
        <v>Gram-positive</v>
      </c>
      <c r="H5051" s="53" t="s">
        <v>75</v>
      </c>
      <c r="I5051" s="31">
        <v>12</v>
      </c>
      <c r="J5051" s="31" t="s">
        <v>244</v>
      </c>
      <c r="K5051" s="31">
        <v>100</v>
      </c>
      <c r="L5051" s="38">
        <f t="shared" si="95"/>
        <v>12</v>
      </c>
    </row>
    <row r="5052" spans="1:12" ht="15.75" thickBot="1">
      <c r="A5052" s="73" t="s">
        <v>165</v>
      </c>
      <c r="B5052" s="73" t="s">
        <v>237</v>
      </c>
      <c r="C5052" s="35" t="s">
        <v>48</v>
      </c>
      <c r="D5052" s="35" t="s">
        <v>131</v>
      </c>
      <c r="E5052" s="35" t="s">
        <v>132</v>
      </c>
      <c r="F5052" s="43">
        <v>2020</v>
      </c>
      <c r="G5052" s="31" t="str">
        <f>VLOOKUP(H5052,'GN and GP categories'!A:B,2,FALSE)</f>
        <v>Gram-positive</v>
      </c>
      <c r="H5052" s="53" t="s">
        <v>75</v>
      </c>
      <c r="I5052" s="31">
        <v>12</v>
      </c>
      <c r="J5052" s="31" t="s">
        <v>313</v>
      </c>
      <c r="K5052" s="31">
        <v>78</v>
      </c>
      <c r="L5052" s="38">
        <f t="shared" si="95"/>
        <v>9.36</v>
      </c>
    </row>
    <row r="5053" spans="1:12" ht="15.75" thickBot="1">
      <c r="A5053" s="73" t="s">
        <v>165</v>
      </c>
      <c r="B5053" s="73" t="s">
        <v>237</v>
      </c>
      <c r="C5053" s="35" t="s">
        <v>48</v>
      </c>
      <c r="D5053" s="35" t="s">
        <v>131</v>
      </c>
      <c r="E5053" s="35" t="s">
        <v>132</v>
      </c>
      <c r="F5053" s="43">
        <v>2020</v>
      </c>
      <c r="G5053" s="31" t="str">
        <f>VLOOKUP(H5053,'GN and GP categories'!A:B,2,FALSE)</f>
        <v>Gram-positive</v>
      </c>
      <c r="H5053" s="53" t="s">
        <v>75</v>
      </c>
      <c r="I5053" s="31">
        <v>12</v>
      </c>
      <c r="J5053" s="31" t="s">
        <v>317</v>
      </c>
      <c r="K5053" s="31">
        <v>86</v>
      </c>
      <c r="L5053" s="38">
        <f t="shared" si="95"/>
        <v>10.32</v>
      </c>
    </row>
    <row r="5054" spans="1:12" ht="15.75" thickBot="1">
      <c r="A5054" s="73" t="s">
        <v>165</v>
      </c>
      <c r="B5054" s="73" t="s">
        <v>237</v>
      </c>
      <c r="C5054" s="35" t="s">
        <v>48</v>
      </c>
      <c r="D5054" s="35" t="s">
        <v>131</v>
      </c>
      <c r="E5054" s="35" t="s">
        <v>132</v>
      </c>
      <c r="F5054" s="43">
        <v>2020</v>
      </c>
      <c r="G5054" s="31" t="str">
        <f>VLOOKUP(H5054,'GN and GP categories'!A:B,2,FALSE)</f>
        <v>Gram-positive</v>
      </c>
      <c r="H5054" s="53" t="s">
        <v>75</v>
      </c>
      <c r="I5054" s="31">
        <v>12</v>
      </c>
      <c r="J5054" s="31" t="s">
        <v>30</v>
      </c>
      <c r="K5054" s="31">
        <v>89</v>
      </c>
      <c r="L5054" s="38">
        <f t="shared" si="95"/>
        <v>10.68</v>
      </c>
    </row>
    <row r="5055" spans="1:12" ht="15.75" thickBot="1">
      <c r="A5055" s="73" t="s">
        <v>165</v>
      </c>
      <c r="B5055" s="73" t="s">
        <v>237</v>
      </c>
      <c r="C5055" s="35" t="s">
        <v>48</v>
      </c>
      <c r="D5055" s="35" t="s">
        <v>131</v>
      </c>
      <c r="E5055" s="35" t="s">
        <v>132</v>
      </c>
      <c r="F5055" s="43">
        <v>2020</v>
      </c>
      <c r="G5055" s="31" t="str">
        <f>VLOOKUP(H5055,'GN and GP categories'!A:B,2,FALSE)</f>
        <v>Gram-positive</v>
      </c>
      <c r="H5055" s="53" t="s">
        <v>309</v>
      </c>
      <c r="I5055" s="31">
        <v>38</v>
      </c>
      <c r="J5055" s="31" t="s">
        <v>304</v>
      </c>
      <c r="K5055" s="31">
        <v>100</v>
      </c>
      <c r="L5055" s="38">
        <f t="shared" si="95"/>
        <v>38</v>
      </c>
    </row>
    <row r="5056" spans="1:12" ht="15.75" thickBot="1">
      <c r="A5056" s="73" t="s">
        <v>165</v>
      </c>
      <c r="B5056" s="73" t="s">
        <v>237</v>
      </c>
      <c r="C5056" s="35" t="s">
        <v>48</v>
      </c>
      <c r="D5056" s="35" t="s">
        <v>131</v>
      </c>
      <c r="E5056" s="35" t="s">
        <v>132</v>
      </c>
      <c r="F5056" s="43">
        <v>2020</v>
      </c>
      <c r="G5056" s="31" t="str">
        <f>VLOOKUP(H5056,'GN and GP categories'!A:B,2,FALSE)</f>
        <v>Gram-positive</v>
      </c>
      <c r="H5056" s="53" t="s">
        <v>309</v>
      </c>
      <c r="I5056" s="31">
        <v>38</v>
      </c>
      <c r="J5056" s="31" t="s">
        <v>196</v>
      </c>
      <c r="K5056" s="31">
        <v>0</v>
      </c>
      <c r="L5056" s="38">
        <f t="shared" si="95"/>
        <v>0</v>
      </c>
    </row>
    <row r="5057" spans="1:12" ht="15.75" thickBot="1">
      <c r="A5057" s="73" t="s">
        <v>165</v>
      </c>
      <c r="B5057" s="73" t="s">
        <v>237</v>
      </c>
      <c r="C5057" s="35" t="s">
        <v>48</v>
      </c>
      <c r="D5057" s="35" t="s">
        <v>131</v>
      </c>
      <c r="E5057" s="35" t="s">
        <v>132</v>
      </c>
      <c r="F5057" s="43">
        <v>2020</v>
      </c>
      <c r="G5057" s="31" t="str">
        <f>VLOOKUP(H5057,'GN and GP categories'!A:B,2,FALSE)</f>
        <v>Gram-positive</v>
      </c>
      <c r="H5057" s="53" t="s">
        <v>309</v>
      </c>
      <c r="I5057" s="31">
        <v>38</v>
      </c>
      <c r="J5057" s="31" t="s">
        <v>28</v>
      </c>
      <c r="K5057" s="31">
        <v>0</v>
      </c>
      <c r="L5057" s="38">
        <f t="shared" si="95"/>
        <v>0</v>
      </c>
    </row>
    <row r="5058" spans="1:12" ht="15.75" thickBot="1">
      <c r="A5058" s="73" t="s">
        <v>165</v>
      </c>
      <c r="B5058" s="73" t="s">
        <v>237</v>
      </c>
      <c r="C5058" s="35" t="s">
        <v>48</v>
      </c>
      <c r="D5058" s="35" t="s">
        <v>131</v>
      </c>
      <c r="E5058" s="35" t="s">
        <v>132</v>
      </c>
      <c r="F5058" s="43">
        <v>2020</v>
      </c>
      <c r="G5058" s="31" t="str">
        <f>VLOOKUP(H5058,'GN and GP categories'!A:B,2,FALSE)</f>
        <v>Gram-positive</v>
      </c>
      <c r="H5058" s="53" t="s">
        <v>309</v>
      </c>
      <c r="I5058" s="31">
        <v>38</v>
      </c>
      <c r="J5058" s="31" t="s">
        <v>249</v>
      </c>
      <c r="K5058" s="31">
        <v>69</v>
      </c>
      <c r="L5058" s="38">
        <f t="shared" si="95"/>
        <v>26.22</v>
      </c>
    </row>
    <row r="5059" spans="1:12" ht="15.75" thickBot="1">
      <c r="A5059" s="73" t="s">
        <v>165</v>
      </c>
      <c r="B5059" s="73" t="s">
        <v>237</v>
      </c>
      <c r="C5059" s="35" t="s">
        <v>48</v>
      </c>
      <c r="D5059" s="35" t="s">
        <v>131</v>
      </c>
      <c r="E5059" s="35" t="s">
        <v>132</v>
      </c>
      <c r="F5059" s="43">
        <v>2020</v>
      </c>
      <c r="G5059" s="31" t="str">
        <f>VLOOKUP(H5059,'GN and GP categories'!A:B,2,FALSE)</f>
        <v>Gram-positive</v>
      </c>
      <c r="H5059" s="53" t="s">
        <v>309</v>
      </c>
      <c r="I5059" s="31">
        <v>38</v>
      </c>
      <c r="J5059" s="31" t="s">
        <v>314</v>
      </c>
      <c r="K5059" s="31">
        <v>100</v>
      </c>
      <c r="L5059" s="38">
        <f t="shared" si="95"/>
        <v>38</v>
      </c>
    </row>
    <row r="5060" spans="1:12" ht="15.75" thickBot="1">
      <c r="A5060" s="73" t="s">
        <v>165</v>
      </c>
      <c r="B5060" s="73" t="s">
        <v>237</v>
      </c>
      <c r="C5060" s="35" t="s">
        <v>48</v>
      </c>
      <c r="D5060" s="35" t="s">
        <v>131</v>
      </c>
      <c r="E5060" s="35" t="s">
        <v>132</v>
      </c>
      <c r="F5060" s="43">
        <v>2020</v>
      </c>
      <c r="G5060" s="31" t="str">
        <f>VLOOKUP(H5060,'GN and GP categories'!A:B,2,FALSE)</f>
        <v>Gram-positive</v>
      </c>
      <c r="H5060" s="53" t="s">
        <v>309</v>
      </c>
      <c r="I5060" s="31">
        <v>38</v>
      </c>
      <c r="J5060" s="31" t="s">
        <v>34</v>
      </c>
      <c r="K5060" s="31">
        <v>0</v>
      </c>
      <c r="L5060" s="38">
        <f t="shared" si="95"/>
        <v>0</v>
      </c>
    </row>
    <row r="5061" spans="1:12" ht="15.75" thickBot="1">
      <c r="A5061" s="73" t="s">
        <v>165</v>
      </c>
      <c r="B5061" s="73" t="s">
        <v>237</v>
      </c>
      <c r="C5061" s="35" t="s">
        <v>48</v>
      </c>
      <c r="D5061" s="35" t="s">
        <v>131</v>
      </c>
      <c r="E5061" s="35" t="s">
        <v>132</v>
      </c>
      <c r="F5061" s="43">
        <v>2020</v>
      </c>
      <c r="G5061" s="31" t="str">
        <f>VLOOKUP(H5061,'GN and GP categories'!A:B,2,FALSE)</f>
        <v>Gram-positive</v>
      </c>
      <c r="H5061" s="53" t="s">
        <v>309</v>
      </c>
      <c r="I5061" s="31">
        <v>38</v>
      </c>
      <c r="J5061" s="31" t="s">
        <v>299</v>
      </c>
      <c r="K5061" s="31">
        <v>100</v>
      </c>
      <c r="L5061" s="38">
        <f t="shared" si="95"/>
        <v>38</v>
      </c>
    </row>
    <row r="5062" spans="1:12" ht="15.75" thickBot="1">
      <c r="A5062" s="73" t="s">
        <v>165</v>
      </c>
      <c r="B5062" s="73" t="s">
        <v>237</v>
      </c>
      <c r="C5062" s="35" t="s">
        <v>48</v>
      </c>
      <c r="D5062" s="35" t="s">
        <v>131</v>
      </c>
      <c r="E5062" s="35" t="s">
        <v>132</v>
      </c>
      <c r="F5062" s="43">
        <v>2020</v>
      </c>
      <c r="G5062" s="31" t="str">
        <f>VLOOKUP(H5062,'GN and GP categories'!A:B,2,FALSE)</f>
        <v>Gram-positive</v>
      </c>
      <c r="H5062" s="53" t="s">
        <v>309</v>
      </c>
      <c r="I5062" s="31">
        <v>38</v>
      </c>
      <c r="J5062" s="31" t="s">
        <v>228</v>
      </c>
      <c r="K5062" s="31">
        <v>42</v>
      </c>
      <c r="L5062" s="38">
        <f t="shared" si="95"/>
        <v>15.96</v>
      </c>
    </row>
    <row r="5063" spans="1:12" ht="15.75" thickBot="1">
      <c r="A5063" s="73" t="s">
        <v>165</v>
      </c>
      <c r="B5063" s="73" t="s">
        <v>237</v>
      </c>
      <c r="C5063" s="35" t="s">
        <v>48</v>
      </c>
      <c r="D5063" s="35" t="s">
        <v>131</v>
      </c>
      <c r="E5063" s="35" t="s">
        <v>132</v>
      </c>
      <c r="F5063" s="43">
        <v>2020</v>
      </c>
      <c r="G5063" s="31" t="str">
        <f>VLOOKUP(H5063,'GN and GP categories'!A:B,2,FALSE)</f>
        <v>Gram-positive</v>
      </c>
      <c r="H5063" s="53" t="s">
        <v>46</v>
      </c>
      <c r="I5063" s="31">
        <v>374</v>
      </c>
      <c r="J5063" s="31" t="s">
        <v>304</v>
      </c>
      <c r="K5063" s="31">
        <v>29</v>
      </c>
      <c r="L5063" s="38">
        <f t="shared" si="95"/>
        <v>108.46</v>
      </c>
    </row>
    <row r="5064" spans="1:12" ht="15.75" thickBot="1">
      <c r="A5064" s="73" t="s">
        <v>165</v>
      </c>
      <c r="B5064" s="73" t="s">
        <v>237</v>
      </c>
      <c r="C5064" s="35" t="s">
        <v>48</v>
      </c>
      <c r="D5064" s="35" t="s">
        <v>131</v>
      </c>
      <c r="E5064" s="35" t="s">
        <v>132</v>
      </c>
      <c r="F5064" s="43">
        <v>2020</v>
      </c>
      <c r="G5064" s="31" t="str">
        <f>VLOOKUP(H5064,'GN and GP categories'!A:B,2,FALSE)</f>
        <v>Gram-positive</v>
      </c>
      <c r="H5064" s="53" t="s">
        <v>46</v>
      </c>
      <c r="I5064" s="31">
        <v>374</v>
      </c>
      <c r="J5064" s="31" t="s">
        <v>196</v>
      </c>
      <c r="K5064" s="31">
        <v>29</v>
      </c>
      <c r="L5064" s="38">
        <f t="shared" si="95"/>
        <v>108.46</v>
      </c>
    </row>
    <row r="5065" spans="1:12" ht="15.75" thickBot="1">
      <c r="A5065" s="73" t="s">
        <v>165</v>
      </c>
      <c r="B5065" s="73" t="s">
        <v>237</v>
      </c>
      <c r="C5065" s="35" t="s">
        <v>48</v>
      </c>
      <c r="D5065" s="35" t="s">
        <v>131</v>
      </c>
      <c r="E5065" s="35" t="s">
        <v>132</v>
      </c>
      <c r="F5065" s="43">
        <v>2020</v>
      </c>
      <c r="G5065" s="31" t="str">
        <f>VLOOKUP(H5065,'GN and GP categories'!A:B,2,FALSE)</f>
        <v>Gram-positive</v>
      </c>
      <c r="H5065" s="53" t="s">
        <v>46</v>
      </c>
      <c r="I5065" s="31">
        <v>374</v>
      </c>
      <c r="J5065" s="31" t="s">
        <v>19</v>
      </c>
      <c r="K5065" s="31">
        <v>100</v>
      </c>
      <c r="L5065" s="38">
        <f t="shared" si="95"/>
        <v>374</v>
      </c>
    </row>
    <row r="5066" spans="1:12" ht="15.75" thickBot="1">
      <c r="A5066" s="73" t="s">
        <v>165</v>
      </c>
      <c r="B5066" s="73" t="s">
        <v>237</v>
      </c>
      <c r="C5066" s="35" t="s">
        <v>48</v>
      </c>
      <c r="D5066" s="35" t="s">
        <v>131</v>
      </c>
      <c r="E5066" s="35" t="s">
        <v>132</v>
      </c>
      <c r="F5066" s="43">
        <v>2020</v>
      </c>
      <c r="G5066" s="31" t="str">
        <f>VLOOKUP(H5066,'GN and GP categories'!A:B,2,FALSE)</f>
        <v>Gram-positive</v>
      </c>
      <c r="H5066" s="53" t="s">
        <v>46</v>
      </c>
      <c r="I5066" s="31">
        <v>374</v>
      </c>
      <c r="J5066" s="31" t="s">
        <v>20</v>
      </c>
      <c r="K5066" s="31">
        <v>100</v>
      </c>
      <c r="L5066" s="38">
        <f t="shared" si="95"/>
        <v>374</v>
      </c>
    </row>
    <row r="5067" spans="1:12" ht="15.75" thickBot="1">
      <c r="A5067" s="73" t="s">
        <v>165</v>
      </c>
      <c r="B5067" s="73" t="s">
        <v>237</v>
      </c>
      <c r="C5067" s="35" t="s">
        <v>48</v>
      </c>
      <c r="D5067" s="35" t="s">
        <v>131</v>
      </c>
      <c r="E5067" s="35" t="s">
        <v>132</v>
      </c>
      <c r="F5067" s="43">
        <v>2020</v>
      </c>
      <c r="G5067" s="31" t="str">
        <f>VLOOKUP(H5067,'GN and GP categories'!A:B,2,FALSE)</f>
        <v>Gram-positive</v>
      </c>
      <c r="H5067" s="53" t="s">
        <v>46</v>
      </c>
      <c r="I5067" s="31">
        <v>374</v>
      </c>
      <c r="J5067" s="31" t="s">
        <v>316</v>
      </c>
      <c r="K5067" s="31">
        <v>100</v>
      </c>
      <c r="L5067" s="38">
        <f t="shared" si="95"/>
        <v>374</v>
      </c>
    </row>
    <row r="5068" spans="1:12" ht="15.75" thickBot="1">
      <c r="A5068" s="73" t="s">
        <v>165</v>
      </c>
      <c r="B5068" s="73" t="s">
        <v>237</v>
      </c>
      <c r="C5068" s="35" t="s">
        <v>48</v>
      </c>
      <c r="D5068" s="35" t="s">
        <v>131</v>
      </c>
      <c r="E5068" s="35" t="s">
        <v>132</v>
      </c>
      <c r="F5068" s="43">
        <v>2020</v>
      </c>
      <c r="G5068" s="31" t="str">
        <f>VLOOKUP(H5068,'GN and GP categories'!A:B,2,FALSE)</f>
        <v>Gram-positive</v>
      </c>
      <c r="H5068" s="53" t="s">
        <v>46</v>
      </c>
      <c r="I5068" s="31">
        <v>374</v>
      </c>
      <c r="J5068" s="31" t="s">
        <v>28</v>
      </c>
      <c r="K5068" s="31">
        <v>91</v>
      </c>
      <c r="L5068" s="38">
        <f t="shared" si="95"/>
        <v>340.34</v>
      </c>
    </row>
    <row r="5069" spans="1:12" ht="15.75" thickBot="1">
      <c r="A5069" s="73" t="s">
        <v>165</v>
      </c>
      <c r="B5069" s="73" t="s">
        <v>237</v>
      </c>
      <c r="C5069" s="35" t="s">
        <v>48</v>
      </c>
      <c r="D5069" s="35" t="s">
        <v>131</v>
      </c>
      <c r="E5069" s="35" t="s">
        <v>132</v>
      </c>
      <c r="F5069" s="43">
        <v>2020</v>
      </c>
      <c r="G5069" s="31" t="str">
        <f>VLOOKUP(H5069,'GN and GP categories'!A:B,2,FALSE)</f>
        <v>Gram-positive</v>
      </c>
      <c r="H5069" s="53" t="s">
        <v>46</v>
      </c>
      <c r="I5069" s="31">
        <v>374</v>
      </c>
      <c r="J5069" s="31" t="s">
        <v>244</v>
      </c>
      <c r="K5069" s="31">
        <v>91</v>
      </c>
      <c r="L5069" s="38">
        <f t="shared" si="95"/>
        <v>340.34</v>
      </c>
    </row>
    <row r="5070" spans="1:12" ht="15.75" thickBot="1">
      <c r="A5070" s="73" t="s">
        <v>165</v>
      </c>
      <c r="B5070" s="73" t="s">
        <v>237</v>
      </c>
      <c r="C5070" s="35" t="s">
        <v>48</v>
      </c>
      <c r="D5070" s="35" t="s">
        <v>131</v>
      </c>
      <c r="E5070" s="35" t="s">
        <v>132</v>
      </c>
      <c r="F5070" s="43">
        <v>2020</v>
      </c>
      <c r="G5070" s="31" t="str">
        <f>VLOOKUP(H5070,'GN and GP categories'!A:B,2,FALSE)</f>
        <v>Gram-positive</v>
      </c>
      <c r="H5070" s="53" t="s">
        <v>46</v>
      </c>
      <c r="I5070" s="31">
        <v>374</v>
      </c>
      <c r="J5070" s="31" t="s">
        <v>313</v>
      </c>
      <c r="K5070" s="31">
        <v>77</v>
      </c>
      <c r="L5070" s="38">
        <f t="shared" si="95"/>
        <v>287.98</v>
      </c>
    </row>
    <row r="5071" spans="1:12" ht="15.75" thickBot="1">
      <c r="A5071" s="73" t="s">
        <v>165</v>
      </c>
      <c r="B5071" s="73" t="s">
        <v>237</v>
      </c>
      <c r="C5071" s="35" t="s">
        <v>48</v>
      </c>
      <c r="D5071" s="35" t="s">
        <v>131</v>
      </c>
      <c r="E5071" s="35" t="s">
        <v>132</v>
      </c>
      <c r="F5071" s="43">
        <v>2020</v>
      </c>
      <c r="G5071" s="31" t="str">
        <f>VLOOKUP(H5071,'GN and GP categories'!A:B,2,FALSE)</f>
        <v>Gram-positive</v>
      </c>
      <c r="H5071" s="53" t="s">
        <v>46</v>
      </c>
      <c r="I5071" s="31">
        <v>374</v>
      </c>
      <c r="J5071" s="31" t="s">
        <v>317</v>
      </c>
      <c r="K5071" s="31">
        <v>80</v>
      </c>
      <c r="L5071" s="38">
        <f t="shared" si="95"/>
        <v>299.2</v>
      </c>
    </row>
    <row r="5072" spans="1:12" ht="15.75" thickBot="1">
      <c r="A5072" s="73" t="s">
        <v>165</v>
      </c>
      <c r="B5072" s="73" t="s">
        <v>237</v>
      </c>
      <c r="C5072" s="35" t="s">
        <v>48</v>
      </c>
      <c r="D5072" s="35" t="s">
        <v>131</v>
      </c>
      <c r="E5072" s="35" t="s">
        <v>132</v>
      </c>
      <c r="F5072" s="43">
        <v>2020</v>
      </c>
      <c r="G5072" s="31" t="str">
        <f>VLOOKUP(H5072,'GN and GP categories'!A:B,2,FALSE)</f>
        <v>Gram-positive</v>
      </c>
      <c r="H5072" s="53" t="s">
        <v>46</v>
      </c>
      <c r="I5072" s="31">
        <v>374</v>
      </c>
      <c r="J5072" s="31" t="s">
        <v>30</v>
      </c>
      <c r="K5072" s="31">
        <v>98</v>
      </c>
      <c r="L5072" s="38">
        <f t="shared" si="95"/>
        <v>366.52</v>
      </c>
    </row>
    <row r="5073" spans="1:12" ht="15.75" thickBot="1">
      <c r="A5073" s="73" t="s">
        <v>165</v>
      </c>
      <c r="B5073" s="73" t="s">
        <v>237</v>
      </c>
      <c r="C5073" s="35" t="s">
        <v>48</v>
      </c>
      <c r="D5073" s="35" t="s">
        <v>131</v>
      </c>
      <c r="E5073" s="35" t="s">
        <v>132</v>
      </c>
      <c r="F5073" s="43">
        <v>2020</v>
      </c>
      <c r="G5073" s="31" t="str">
        <f>VLOOKUP(H5073,'GN and GP categories'!A:B,2,FALSE)</f>
        <v>Gram-positive</v>
      </c>
      <c r="H5073" s="53" t="s">
        <v>46</v>
      </c>
      <c r="I5073" s="31">
        <v>374</v>
      </c>
      <c r="J5073" s="31" t="s">
        <v>34</v>
      </c>
      <c r="K5073" s="31">
        <v>100</v>
      </c>
      <c r="L5073" s="38">
        <f t="shared" si="95"/>
        <v>374</v>
      </c>
    </row>
    <row r="5074" spans="1:12" ht="15.75" thickBot="1">
      <c r="A5074" s="73" t="s">
        <v>165</v>
      </c>
      <c r="B5074" s="73" t="s">
        <v>237</v>
      </c>
      <c r="C5074" s="35" t="s">
        <v>48</v>
      </c>
      <c r="D5074" s="35" t="s">
        <v>131</v>
      </c>
      <c r="E5074" s="35" t="s">
        <v>132</v>
      </c>
      <c r="F5074" s="43">
        <v>2020</v>
      </c>
      <c r="G5074" s="31" t="str">
        <f>VLOOKUP(H5074,'GN and GP categories'!A:B,2,FALSE)</f>
        <v>Gram-positive</v>
      </c>
      <c r="H5074" s="53" t="s">
        <v>46</v>
      </c>
      <c r="I5074" s="31">
        <v>374</v>
      </c>
      <c r="J5074" s="31" t="s">
        <v>228</v>
      </c>
      <c r="K5074" s="31">
        <v>100</v>
      </c>
      <c r="L5074" s="38">
        <f t="shared" si="95"/>
        <v>374</v>
      </c>
    </row>
    <row r="5075" spans="1:12" ht="15.75" thickBot="1">
      <c r="A5075" s="73" t="s">
        <v>165</v>
      </c>
      <c r="B5075" s="73" t="s">
        <v>237</v>
      </c>
      <c r="C5075" s="35" t="s">
        <v>48</v>
      </c>
      <c r="D5075" s="35" t="s">
        <v>131</v>
      </c>
      <c r="E5075" s="35" t="s">
        <v>132</v>
      </c>
      <c r="F5075" s="43">
        <v>2020</v>
      </c>
      <c r="G5075" s="31" t="str">
        <f>VLOOKUP(H5075,'GN and GP categories'!A:B,2,FALSE)</f>
        <v>Gram-positive</v>
      </c>
      <c r="H5075" s="53" t="s">
        <v>46</v>
      </c>
      <c r="I5075" s="31">
        <v>187</v>
      </c>
      <c r="J5075" s="31" t="s">
        <v>304</v>
      </c>
      <c r="K5075" s="31">
        <v>0</v>
      </c>
      <c r="L5075" s="38">
        <f t="shared" si="95"/>
        <v>0</v>
      </c>
    </row>
    <row r="5076" spans="1:12" ht="15.75" thickBot="1">
      <c r="A5076" s="73" t="s">
        <v>165</v>
      </c>
      <c r="B5076" s="73" t="s">
        <v>237</v>
      </c>
      <c r="C5076" s="35" t="s">
        <v>48</v>
      </c>
      <c r="D5076" s="35" t="s">
        <v>131</v>
      </c>
      <c r="E5076" s="35" t="s">
        <v>132</v>
      </c>
      <c r="F5076" s="43">
        <v>2020</v>
      </c>
      <c r="G5076" s="31" t="str">
        <f>VLOOKUP(H5076,'GN and GP categories'!A:B,2,FALSE)</f>
        <v>Gram-positive</v>
      </c>
      <c r="H5076" s="53" t="s">
        <v>46</v>
      </c>
      <c r="I5076" s="31">
        <v>187</v>
      </c>
      <c r="J5076" s="31" t="s">
        <v>196</v>
      </c>
      <c r="K5076" s="31">
        <v>0</v>
      </c>
      <c r="L5076" s="38">
        <f t="shared" si="95"/>
        <v>0</v>
      </c>
    </row>
    <row r="5077" spans="1:12" ht="15.75" thickBot="1">
      <c r="A5077" s="73" t="s">
        <v>165</v>
      </c>
      <c r="B5077" s="73" t="s">
        <v>237</v>
      </c>
      <c r="C5077" s="35" t="s">
        <v>48</v>
      </c>
      <c r="D5077" s="35" t="s">
        <v>131</v>
      </c>
      <c r="E5077" s="35" t="s">
        <v>132</v>
      </c>
      <c r="F5077" s="43">
        <v>2020</v>
      </c>
      <c r="G5077" s="31" t="str">
        <f>VLOOKUP(H5077,'GN and GP categories'!A:B,2,FALSE)</f>
        <v>Gram-positive</v>
      </c>
      <c r="H5077" s="53" t="s">
        <v>46</v>
      </c>
      <c r="I5077" s="31">
        <v>187</v>
      </c>
      <c r="J5077" s="31" t="s">
        <v>19</v>
      </c>
      <c r="K5077" s="31">
        <v>0</v>
      </c>
      <c r="L5077" s="38">
        <f t="shared" si="95"/>
        <v>0</v>
      </c>
    </row>
    <row r="5078" spans="1:12" ht="15.75" thickBot="1">
      <c r="A5078" s="73" t="s">
        <v>165</v>
      </c>
      <c r="B5078" s="73" t="s">
        <v>237</v>
      </c>
      <c r="C5078" s="35" t="s">
        <v>48</v>
      </c>
      <c r="D5078" s="35" t="s">
        <v>131</v>
      </c>
      <c r="E5078" s="35" t="s">
        <v>132</v>
      </c>
      <c r="F5078" s="43">
        <v>2020</v>
      </c>
      <c r="G5078" s="31" t="str">
        <f>VLOOKUP(H5078,'GN and GP categories'!A:B,2,FALSE)</f>
        <v>Gram-positive</v>
      </c>
      <c r="H5078" s="53" t="s">
        <v>46</v>
      </c>
      <c r="I5078" s="31">
        <v>187</v>
      </c>
      <c r="J5078" s="31" t="s">
        <v>20</v>
      </c>
      <c r="K5078" s="31">
        <v>0</v>
      </c>
      <c r="L5078" s="38">
        <f t="shared" si="95"/>
        <v>0</v>
      </c>
    </row>
    <row r="5079" spans="1:12" ht="15.75" thickBot="1">
      <c r="A5079" s="73" t="s">
        <v>165</v>
      </c>
      <c r="B5079" s="73" t="s">
        <v>237</v>
      </c>
      <c r="C5079" s="35" t="s">
        <v>48</v>
      </c>
      <c r="D5079" s="35" t="s">
        <v>131</v>
      </c>
      <c r="E5079" s="35" t="s">
        <v>132</v>
      </c>
      <c r="F5079" s="43">
        <v>2020</v>
      </c>
      <c r="G5079" s="31" t="str">
        <f>VLOOKUP(H5079,'GN and GP categories'!A:B,2,FALSE)</f>
        <v>Gram-positive</v>
      </c>
      <c r="H5079" s="53" t="s">
        <v>46</v>
      </c>
      <c r="I5079" s="31">
        <v>187</v>
      </c>
      <c r="J5079" s="31" t="s">
        <v>316</v>
      </c>
      <c r="K5079" s="31">
        <v>0</v>
      </c>
      <c r="L5079" s="38">
        <f t="shared" si="95"/>
        <v>0</v>
      </c>
    </row>
    <row r="5080" spans="1:12" ht="15.75" thickBot="1">
      <c r="A5080" s="73" t="s">
        <v>165</v>
      </c>
      <c r="B5080" s="73" t="s">
        <v>237</v>
      </c>
      <c r="C5080" s="35" t="s">
        <v>48</v>
      </c>
      <c r="D5080" s="35" t="s">
        <v>131</v>
      </c>
      <c r="E5080" s="35" t="s">
        <v>132</v>
      </c>
      <c r="F5080" s="43">
        <v>2020</v>
      </c>
      <c r="G5080" s="31" t="str">
        <f>VLOOKUP(H5080,'GN and GP categories'!A:B,2,FALSE)</f>
        <v>Gram-positive</v>
      </c>
      <c r="H5080" s="53" t="s">
        <v>46</v>
      </c>
      <c r="I5080" s="31">
        <v>187</v>
      </c>
      <c r="J5080" s="31" t="s">
        <v>28</v>
      </c>
      <c r="K5080" s="31">
        <v>10</v>
      </c>
      <c r="L5080" s="38">
        <f t="shared" si="95"/>
        <v>18.7</v>
      </c>
    </row>
    <row r="5081" spans="1:12" ht="15.75" thickBot="1">
      <c r="A5081" s="73" t="s">
        <v>165</v>
      </c>
      <c r="B5081" s="73" t="s">
        <v>237</v>
      </c>
      <c r="C5081" s="35" t="s">
        <v>48</v>
      </c>
      <c r="D5081" s="35" t="s">
        <v>131</v>
      </c>
      <c r="E5081" s="35" t="s">
        <v>132</v>
      </c>
      <c r="F5081" s="43">
        <v>2020</v>
      </c>
      <c r="G5081" s="31" t="str">
        <f>VLOOKUP(H5081,'GN and GP categories'!A:B,2,FALSE)</f>
        <v>Gram-positive</v>
      </c>
      <c r="H5081" s="53" t="s">
        <v>46</v>
      </c>
      <c r="I5081" s="31">
        <v>187</v>
      </c>
      <c r="J5081" s="31" t="s">
        <v>244</v>
      </c>
      <c r="K5081" s="31">
        <v>12</v>
      </c>
      <c r="L5081" s="38">
        <f t="shared" si="95"/>
        <v>22.44</v>
      </c>
    </row>
    <row r="5082" spans="1:12" ht="15.75" thickBot="1">
      <c r="A5082" s="73" t="s">
        <v>165</v>
      </c>
      <c r="B5082" s="73" t="s">
        <v>237</v>
      </c>
      <c r="C5082" s="35" t="s">
        <v>48</v>
      </c>
      <c r="D5082" s="35" t="s">
        <v>131</v>
      </c>
      <c r="E5082" s="35" t="s">
        <v>132</v>
      </c>
      <c r="F5082" s="43">
        <v>2020</v>
      </c>
      <c r="G5082" s="31" t="str">
        <f>VLOOKUP(H5082,'GN and GP categories'!A:B,2,FALSE)</f>
        <v>Gram-positive</v>
      </c>
      <c r="H5082" s="53" t="s">
        <v>46</v>
      </c>
      <c r="I5082" s="31">
        <v>187</v>
      </c>
      <c r="J5082" s="31" t="s">
        <v>313</v>
      </c>
      <c r="K5082" s="31">
        <v>13</v>
      </c>
      <c r="L5082" s="38">
        <f t="shared" si="95"/>
        <v>24.31</v>
      </c>
    </row>
    <row r="5083" spans="1:12" ht="15.75" thickBot="1">
      <c r="A5083" s="73" t="s">
        <v>165</v>
      </c>
      <c r="B5083" s="73" t="s">
        <v>237</v>
      </c>
      <c r="C5083" s="35" t="s">
        <v>48</v>
      </c>
      <c r="D5083" s="35" t="s">
        <v>131</v>
      </c>
      <c r="E5083" s="35" t="s">
        <v>132</v>
      </c>
      <c r="F5083" s="43">
        <v>2020</v>
      </c>
      <c r="G5083" s="31" t="str">
        <f>VLOOKUP(H5083,'GN and GP categories'!A:B,2,FALSE)</f>
        <v>Gram-positive</v>
      </c>
      <c r="H5083" s="53" t="s">
        <v>46</v>
      </c>
      <c r="I5083" s="31">
        <v>187</v>
      </c>
      <c r="J5083" s="31" t="s">
        <v>317</v>
      </c>
      <c r="K5083" s="31">
        <v>28</v>
      </c>
      <c r="L5083" s="38">
        <f t="shared" si="95"/>
        <v>52.36</v>
      </c>
    </row>
    <row r="5084" spans="1:12" ht="15.75" thickBot="1">
      <c r="A5084" s="73" t="s">
        <v>165</v>
      </c>
      <c r="B5084" s="73" t="s">
        <v>237</v>
      </c>
      <c r="C5084" s="35" t="s">
        <v>48</v>
      </c>
      <c r="D5084" s="35" t="s">
        <v>131</v>
      </c>
      <c r="E5084" s="35" t="s">
        <v>132</v>
      </c>
      <c r="F5084" s="43">
        <v>2020</v>
      </c>
      <c r="G5084" s="31" t="str">
        <f>VLOOKUP(H5084,'GN and GP categories'!A:B,2,FALSE)</f>
        <v>Gram-positive</v>
      </c>
      <c r="H5084" s="53" t="s">
        <v>46</v>
      </c>
      <c r="I5084" s="31">
        <v>187</v>
      </c>
      <c r="J5084" s="31" t="s">
        <v>30</v>
      </c>
      <c r="K5084" s="31">
        <v>100</v>
      </c>
      <c r="L5084" s="38">
        <f t="shared" si="95"/>
        <v>187</v>
      </c>
    </row>
    <row r="5085" spans="1:12" ht="15.75" thickBot="1">
      <c r="A5085" s="73" t="s">
        <v>165</v>
      </c>
      <c r="B5085" s="73" t="s">
        <v>237</v>
      </c>
      <c r="C5085" s="35" t="s">
        <v>48</v>
      </c>
      <c r="D5085" s="35" t="s">
        <v>131</v>
      </c>
      <c r="E5085" s="35" t="s">
        <v>132</v>
      </c>
      <c r="F5085" s="43">
        <v>2020</v>
      </c>
      <c r="G5085" s="31" t="str">
        <f>VLOOKUP(H5085,'GN and GP categories'!A:B,2,FALSE)</f>
        <v>Gram-positive</v>
      </c>
      <c r="H5085" s="53" t="s">
        <v>46</v>
      </c>
      <c r="I5085" s="31">
        <v>187</v>
      </c>
      <c r="J5085" s="31" t="s">
        <v>34</v>
      </c>
      <c r="K5085" s="31">
        <v>100</v>
      </c>
      <c r="L5085" s="38">
        <f t="shared" si="95"/>
        <v>187</v>
      </c>
    </row>
    <row r="5086" spans="1:12" ht="15.75" thickBot="1">
      <c r="A5086" s="73" t="s">
        <v>165</v>
      </c>
      <c r="B5086" s="73" t="s">
        <v>237</v>
      </c>
      <c r="C5086" s="35" t="s">
        <v>48</v>
      </c>
      <c r="D5086" s="35" t="s">
        <v>131</v>
      </c>
      <c r="E5086" s="35" t="s">
        <v>132</v>
      </c>
      <c r="F5086" s="43">
        <v>2020</v>
      </c>
      <c r="G5086" s="31" t="str">
        <f>VLOOKUP(H5086,'GN and GP categories'!A:B,2,FALSE)</f>
        <v>Gram-positive</v>
      </c>
      <c r="H5086" s="53" t="s">
        <v>46</v>
      </c>
      <c r="I5086" s="31">
        <v>187</v>
      </c>
      <c r="J5086" s="31" t="s">
        <v>228</v>
      </c>
      <c r="K5086" s="31">
        <v>100</v>
      </c>
      <c r="L5086" s="38">
        <f t="shared" si="95"/>
        <v>187</v>
      </c>
    </row>
    <row r="5087" spans="1:12" ht="15.75" thickBot="1">
      <c r="A5087" s="73" t="s">
        <v>165</v>
      </c>
      <c r="B5087" s="73" t="s">
        <v>237</v>
      </c>
      <c r="C5087" s="35" t="s">
        <v>48</v>
      </c>
      <c r="D5087" s="35" t="s">
        <v>131</v>
      </c>
      <c r="E5087" s="35" t="s">
        <v>132</v>
      </c>
      <c r="F5087" s="43">
        <v>2020</v>
      </c>
      <c r="G5087" s="31" t="str">
        <f>VLOOKUP(H5087,'GN and GP categories'!A:B,2,FALSE)</f>
        <v>Gram-positive</v>
      </c>
      <c r="H5087" s="53" t="s">
        <v>213</v>
      </c>
      <c r="I5087" s="31">
        <v>249</v>
      </c>
      <c r="J5087" s="31" t="s">
        <v>304</v>
      </c>
      <c r="K5087" s="31">
        <v>15</v>
      </c>
      <c r="L5087" s="38">
        <f t="shared" si="95"/>
        <v>37.35</v>
      </c>
    </row>
    <row r="5088" spans="1:12" ht="15.75" thickBot="1">
      <c r="A5088" s="73" t="s">
        <v>165</v>
      </c>
      <c r="B5088" s="73" t="s">
        <v>237</v>
      </c>
      <c r="C5088" s="35" t="s">
        <v>48</v>
      </c>
      <c r="D5088" s="35" t="s">
        <v>131</v>
      </c>
      <c r="E5088" s="35" t="s">
        <v>132</v>
      </c>
      <c r="F5088" s="43">
        <v>2020</v>
      </c>
      <c r="G5088" s="31" t="str">
        <f>VLOOKUP(H5088,'GN and GP categories'!A:B,2,FALSE)</f>
        <v>Gram-positive</v>
      </c>
      <c r="H5088" s="53" t="s">
        <v>213</v>
      </c>
      <c r="I5088" s="31">
        <v>249</v>
      </c>
      <c r="J5088" s="31" t="s">
        <v>196</v>
      </c>
      <c r="K5088" s="31">
        <v>15</v>
      </c>
      <c r="L5088" s="38">
        <f t="shared" si="95"/>
        <v>37.35</v>
      </c>
    </row>
    <row r="5089" spans="1:12" ht="15.75" thickBot="1">
      <c r="A5089" s="73" t="s">
        <v>165</v>
      </c>
      <c r="B5089" s="73" t="s">
        <v>237</v>
      </c>
      <c r="C5089" s="35" t="s">
        <v>48</v>
      </c>
      <c r="D5089" s="35" t="s">
        <v>131</v>
      </c>
      <c r="E5089" s="35" t="s">
        <v>132</v>
      </c>
      <c r="F5089" s="43">
        <v>2020</v>
      </c>
      <c r="G5089" s="31" t="str">
        <f>VLOOKUP(H5089,'GN and GP categories'!A:B,2,FALSE)</f>
        <v>Gram-positive</v>
      </c>
      <c r="H5089" s="53" t="s">
        <v>213</v>
      </c>
      <c r="I5089" s="31">
        <v>249</v>
      </c>
      <c r="J5089" s="31" t="s">
        <v>19</v>
      </c>
      <c r="K5089" s="31">
        <v>43</v>
      </c>
      <c r="L5089" s="38">
        <f t="shared" si="95"/>
        <v>107.07</v>
      </c>
    </row>
    <row r="5090" spans="1:12" ht="15.75" thickBot="1">
      <c r="A5090" s="73" t="s">
        <v>165</v>
      </c>
      <c r="B5090" s="73" t="s">
        <v>237</v>
      </c>
      <c r="C5090" s="35" t="s">
        <v>48</v>
      </c>
      <c r="D5090" s="35" t="s">
        <v>131</v>
      </c>
      <c r="E5090" s="35" t="s">
        <v>132</v>
      </c>
      <c r="F5090" s="43">
        <v>2020</v>
      </c>
      <c r="G5090" s="31" t="str">
        <f>VLOOKUP(H5090,'GN and GP categories'!A:B,2,FALSE)</f>
        <v>Gram-positive</v>
      </c>
      <c r="H5090" s="53" t="s">
        <v>213</v>
      </c>
      <c r="I5090" s="31">
        <v>249</v>
      </c>
      <c r="J5090" s="31" t="s">
        <v>20</v>
      </c>
      <c r="K5090" s="31">
        <v>43</v>
      </c>
      <c r="L5090" s="38">
        <f t="shared" ref="L5090:L5153" si="96">IF(K5090="","",K5090*I5090/100)</f>
        <v>107.07</v>
      </c>
    </row>
    <row r="5091" spans="1:12" ht="15.75" thickBot="1">
      <c r="A5091" s="73" t="s">
        <v>165</v>
      </c>
      <c r="B5091" s="73" t="s">
        <v>237</v>
      </c>
      <c r="C5091" s="35" t="s">
        <v>48</v>
      </c>
      <c r="D5091" s="35" t="s">
        <v>131</v>
      </c>
      <c r="E5091" s="35" t="s">
        <v>132</v>
      </c>
      <c r="F5091" s="43">
        <v>2020</v>
      </c>
      <c r="G5091" s="31" t="str">
        <f>VLOOKUP(H5091,'GN and GP categories'!A:B,2,FALSE)</f>
        <v>Gram-positive</v>
      </c>
      <c r="H5091" s="53" t="s">
        <v>213</v>
      </c>
      <c r="I5091" s="31">
        <v>249</v>
      </c>
      <c r="J5091" s="31" t="s">
        <v>316</v>
      </c>
      <c r="K5091" s="31">
        <v>4</v>
      </c>
      <c r="L5091" s="38">
        <f t="shared" si="96"/>
        <v>9.9600000000000009</v>
      </c>
    </row>
    <row r="5092" spans="1:12" ht="15.75" thickBot="1">
      <c r="A5092" s="73" t="s">
        <v>165</v>
      </c>
      <c r="B5092" s="73" t="s">
        <v>237</v>
      </c>
      <c r="C5092" s="35" t="s">
        <v>48</v>
      </c>
      <c r="D5092" s="35" t="s">
        <v>131</v>
      </c>
      <c r="E5092" s="35" t="s">
        <v>132</v>
      </c>
      <c r="F5092" s="43">
        <v>2020</v>
      </c>
      <c r="G5092" s="31" t="str">
        <f>VLOOKUP(H5092,'GN and GP categories'!A:B,2,FALSE)</f>
        <v>Gram-positive</v>
      </c>
      <c r="H5092" s="53" t="s">
        <v>213</v>
      </c>
      <c r="I5092" s="31">
        <v>249</v>
      </c>
      <c r="J5092" s="31" t="s">
        <v>28</v>
      </c>
      <c r="K5092" s="31">
        <v>71</v>
      </c>
      <c r="L5092" s="38">
        <f t="shared" si="96"/>
        <v>176.79</v>
      </c>
    </row>
    <row r="5093" spans="1:12" ht="15.75" thickBot="1">
      <c r="A5093" s="73" t="s">
        <v>165</v>
      </c>
      <c r="B5093" s="73" t="s">
        <v>237</v>
      </c>
      <c r="C5093" s="35" t="s">
        <v>48</v>
      </c>
      <c r="D5093" s="35" t="s">
        <v>131</v>
      </c>
      <c r="E5093" s="35" t="s">
        <v>132</v>
      </c>
      <c r="F5093" s="43">
        <v>2020</v>
      </c>
      <c r="G5093" s="31" t="str">
        <f>VLOOKUP(H5093,'GN and GP categories'!A:B,2,FALSE)</f>
        <v>Gram-positive</v>
      </c>
      <c r="H5093" s="53" t="s">
        <v>213</v>
      </c>
      <c r="I5093" s="31">
        <v>249</v>
      </c>
      <c r="J5093" s="31" t="s">
        <v>244</v>
      </c>
      <c r="K5093" s="31">
        <v>54</v>
      </c>
      <c r="L5093" s="38">
        <f t="shared" si="96"/>
        <v>134.46</v>
      </c>
    </row>
    <row r="5094" spans="1:12" ht="15.75" thickBot="1">
      <c r="A5094" s="73" t="s">
        <v>165</v>
      </c>
      <c r="B5094" s="73" t="s">
        <v>237</v>
      </c>
      <c r="C5094" s="35" t="s">
        <v>48</v>
      </c>
      <c r="D5094" s="35" t="s">
        <v>131</v>
      </c>
      <c r="E5094" s="35" t="s">
        <v>132</v>
      </c>
      <c r="F5094" s="43">
        <v>2020</v>
      </c>
      <c r="G5094" s="31" t="str">
        <f>VLOOKUP(H5094,'GN and GP categories'!A:B,2,FALSE)</f>
        <v>Gram-positive</v>
      </c>
      <c r="H5094" s="53" t="s">
        <v>213</v>
      </c>
      <c r="I5094" s="31">
        <v>249</v>
      </c>
      <c r="J5094" s="31" t="s">
        <v>313</v>
      </c>
      <c r="K5094" s="31">
        <v>43</v>
      </c>
      <c r="L5094" s="38">
        <f t="shared" si="96"/>
        <v>107.07</v>
      </c>
    </row>
    <row r="5095" spans="1:12" ht="15.75" thickBot="1">
      <c r="A5095" s="73" t="s">
        <v>165</v>
      </c>
      <c r="B5095" s="73" t="s">
        <v>237</v>
      </c>
      <c r="C5095" s="35" t="s">
        <v>48</v>
      </c>
      <c r="D5095" s="35" t="s">
        <v>131</v>
      </c>
      <c r="E5095" s="35" t="s">
        <v>132</v>
      </c>
      <c r="F5095" s="43">
        <v>2020</v>
      </c>
      <c r="G5095" s="31" t="str">
        <f>VLOOKUP(H5095,'GN and GP categories'!A:B,2,FALSE)</f>
        <v>Gram-positive</v>
      </c>
      <c r="H5095" s="53" t="s">
        <v>213</v>
      </c>
      <c r="I5095" s="31">
        <v>249</v>
      </c>
      <c r="J5095" s="31" t="s">
        <v>317</v>
      </c>
      <c r="K5095" s="31">
        <v>64</v>
      </c>
      <c r="L5095" s="38">
        <f t="shared" si="96"/>
        <v>159.36000000000001</v>
      </c>
    </row>
    <row r="5096" spans="1:12" ht="15.75" thickBot="1">
      <c r="A5096" s="73" t="s">
        <v>165</v>
      </c>
      <c r="B5096" s="73" t="s">
        <v>237</v>
      </c>
      <c r="C5096" s="35" t="s">
        <v>48</v>
      </c>
      <c r="D5096" s="35" t="s">
        <v>131</v>
      </c>
      <c r="E5096" s="35" t="s">
        <v>132</v>
      </c>
      <c r="F5096" s="43">
        <v>2020</v>
      </c>
      <c r="G5096" s="31" t="str">
        <f>VLOOKUP(H5096,'GN and GP categories'!A:B,2,FALSE)</f>
        <v>Gram-positive</v>
      </c>
      <c r="H5096" s="53" t="s">
        <v>213</v>
      </c>
      <c r="I5096" s="31">
        <v>249</v>
      </c>
      <c r="J5096" s="31" t="s">
        <v>30</v>
      </c>
      <c r="K5096" s="31">
        <v>67</v>
      </c>
      <c r="L5096" s="38">
        <f t="shared" si="96"/>
        <v>166.83</v>
      </c>
    </row>
    <row r="5097" spans="1:12" ht="15.75" thickBot="1">
      <c r="A5097" s="73" t="s">
        <v>165</v>
      </c>
      <c r="B5097" s="73" t="s">
        <v>237</v>
      </c>
      <c r="C5097" s="35" t="s">
        <v>48</v>
      </c>
      <c r="D5097" s="35" t="s">
        <v>131</v>
      </c>
      <c r="E5097" s="35" t="s">
        <v>132</v>
      </c>
      <c r="F5097" s="43">
        <v>2020</v>
      </c>
      <c r="G5097" s="31" t="str">
        <f>VLOOKUP(H5097,'GN and GP categories'!A:B,2,FALSE)</f>
        <v>Gram-positive</v>
      </c>
      <c r="H5097" s="53" t="s">
        <v>213</v>
      </c>
      <c r="I5097" s="31">
        <v>249</v>
      </c>
      <c r="J5097" s="31" t="s">
        <v>34</v>
      </c>
      <c r="K5097" s="31">
        <v>100</v>
      </c>
      <c r="L5097" s="38">
        <f t="shared" si="96"/>
        <v>249</v>
      </c>
    </row>
    <row r="5098" spans="1:12" ht="15.75" thickBot="1">
      <c r="A5098" s="73" t="s">
        <v>165</v>
      </c>
      <c r="B5098" s="73" t="s">
        <v>237</v>
      </c>
      <c r="C5098" s="35" t="s">
        <v>48</v>
      </c>
      <c r="D5098" s="35" t="s">
        <v>131</v>
      </c>
      <c r="E5098" s="35" t="s">
        <v>132</v>
      </c>
      <c r="F5098" s="43">
        <v>2020</v>
      </c>
      <c r="G5098" s="31" t="str">
        <f>VLOOKUP(H5098,'GN and GP categories'!A:B,2,FALSE)</f>
        <v>Gram-positive</v>
      </c>
      <c r="H5098" s="53" t="s">
        <v>213</v>
      </c>
      <c r="I5098" s="31">
        <v>249</v>
      </c>
      <c r="J5098" s="31" t="s">
        <v>228</v>
      </c>
      <c r="K5098" s="31">
        <v>98</v>
      </c>
      <c r="L5098" s="38">
        <f t="shared" si="96"/>
        <v>244.02</v>
      </c>
    </row>
    <row r="5099" spans="1:12" ht="15.75" thickBot="1">
      <c r="A5099" s="73" t="s">
        <v>165</v>
      </c>
      <c r="B5099" s="73" t="s">
        <v>237</v>
      </c>
      <c r="C5099" s="35" t="s">
        <v>48</v>
      </c>
      <c r="D5099" s="35" t="s">
        <v>131</v>
      </c>
      <c r="E5099" s="35" t="s">
        <v>132</v>
      </c>
      <c r="F5099" s="43">
        <v>2020</v>
      </c>
      <c r="G5099" s="31" t="str">
        <f>VLOOKUP(H5099,'GN and GP categories'!A:B,2,FALSE)</f>
        <v>Gram-positive</v>
      </c>
      <c r="H5099" s="53" t="s">
        <v>215</v>
      </c>
      <c r="I5099" s="31">
        <v>17</v>
      </c>
      <c r="J5099" s="31" t="s">
        <v>304</v>
      </c>
      <c r="K5099" s="31">
        <v>100</v>
      </c>
      <c r="L5099" s="38">
        <f t="shared" si="96"/>
        <v>17</v>
      </c>
    </row>
    <row r="5100" spans="1:12" ht="15.75" thickBot="1">
      <c r="A5100" s="73" t="s">
        <v>165</v>
      </c>
      <c r="B5100" s="73" t="s">
        <v>237</v>
      </c>
      <c r="C5100" s="35" t="s">
        <v>48</v>
      </c>
      <c r="D5100" s="35" t="s">
        <v>131</v>
      </c>
      <c r="E5100" s="35" t="s">
        <v>132</v>
      </c>
      <c r="F5100" s="43">
        <v>2020</v>
      </c>
      <c r="G5100" s="31" t="str">
        <f>VLOOKUP(H5100,'GN and GP categories'!A:B,2,FALSE)</f>
        <v>Gram-positive</v>
      </c>
      <c r="H5100" s="53" t="s">
        <v>215</v>
      </c>
      <c r="I5100" s="31">
        <v>17</v>
      </c>
      <c r="J5100" s="31" t="s">
        <v>196</v>
      </c>
      <c r="K5100" s="31">
        <v>100</v>
      </c>
      <c r="L5100" s="38">
        <f t="shared" si="96"/>
        <v>17</v>
      </c>
    </row>
    <row r="5101" spans="1:12" ht="15.75" thickBot="1">
      <c r="A5101" s="73" t="s">
        <v>165</v>
      </c>
      <c r="B5101" s="73" t="s">
        <v>237</v>
      </c>
      <c r="C5101" s="35" t="s">
        <v>48</v>
      </c>
      <c r="D5101" s="35" t="s">
        <v>131</v>
      </c>
      <c r="E5101" s="35" t="s">
        <v>132</v>
      </c>
      <c r="F5101" s="43">
        <v>2020</v>
      </c>
      <c r="G5101" s="31" t="str">
        <f>VLOOKUP(H5101,'GN and GP categories'!A:B,2,FALSE)</f>
        <v>Gram-positive</v>
      </c>
      <c r="H5101" s="53" t="s">
        <v>215</v>
      </c>
      <c r="I5101" s="31">
        <v>17</v>
      </c>
      <c r="J5101" s="31" t="s">
        <v>244</v>
      </c>
      <c r="K5101" s="31">
        <v>100</v>
      </c>
      <c r="L5101" s="38">
        <f t="shared" si="96"/>
        <v>17</v>
      </c>
    </row>
    <row r="5102" spans="1:12" ht="15.75" thickBot="1">
      <c r="A5102" s="73" t="s">
        <v>165</v>
      </c>
      <c r="B5102" s="73" t="s">
        <v>237</v>
      </c>
      <c r="C5102" s="35" t="s">
        <v>48</v>
      </c>
      <c r="D5102" s="35" t="s">
        <v>131</v>
      </c>
      <c r="E5102" s="35" t="s">
        <v>132</v>
      </c>
      <c r="F5102" s="43">
        <v>2020</v>
      </c>
      <c r="G5102" s="31" t="str">
        <f>VLOOKUP(H5102,'GN and GP categories'!A:B,2,FALSE)</f>
        <v>Gram-positive</v>
      </c>
      <c r="H5102" s="53" t="s">
        <v>215</v>
      </c>
      <c r="I5102" s="31">
        <v>17</v>
      </c>
      <c r="J5102" s="31" t="s">
        <v>313</v>
      </c>
      <c r="K5102" s="31">
        <v>59</v>
      </c>
      <c r="L5102" s="38">
        <f t="shared" si="96"/>
        <v>10.029999999999999</v>
      </c>
    </row>
    <row r="5103" spans="1:12" ht="15.75" thickBot="1">
      <c r="A5103" s="73" t="s">
        <v>165</v>
      </c>
      <c r="B5103" s="73" t="s">
        <v>237</v>
      </c>
      <c r="C5103" s="35" t="s">
        <v>48</v>
      </c>
      <c r="D5103" s="35" t="s">
        <v>131</v>
      </c>
      <c r="E5103" s="35" t="s">
        <v>132</v>
      </c>
      <c r="F5103" s="43">
        <v>2020</v>
      </c>
      <c r="G5103" s="31" t="str">
        <f>VLOOKUP(H5103,'GN and GP categories'!A:B,2,FALSE)</f>
        <v>Gram-positive</v>
      </c>
      <c r="H5103" s="53" t="s">
        <v>215</v>
      </c>
      <c r="I5103" s="31">
        <v>17</v>
      </c>
      <c r="J5103" s="31" t="s">
        <v>317</v>
      </c>
      <c r="K5103" s="31">
        <v>65</v>
      </c>
      <c r="L5103" s="38">
        <f t="shared" si="96"/>
        <v>11.05</v>
      </c>
    </row>
    <row r="5104" spans="1:12" ht="15.75" thickBot="1">
      <c r="A5104" s="73" t="s">
        <v>318</v>
      </c>
      <c r="B5104" s="73" t="s">
        <v>318</v>
      </c>
      <c r="C5104" s="154" t="s">
        <v>117</v>
      </c>
      <c r="D5104" s="154" t="s">
        <v>120</v>
      </c>
      <c r="E5104" s="163" t="s">
        <v>121</v>
      </c>
      <c r="F5104" s="43">
        <v>2020</v>
      </c>
      <c r="G5104" s="31" t="str">
        <f>VLOOKUP(H5104,'GN and GP categories'!A:B,2,FALSE)</f>
        <v>Gram-negative</v>
      </c>
      <c r="H5104" s="31" t="s">
        <v>223</v>
      </c>
      <c r="I5104" s="33">
        <v>122</v>
      </c>
      <c r="J5104" s="31" t="s">
        <v>196</v>
      </c>
      <c r="K5104" s="31">
        <v>68</v>
      </c>
      <c r="L5104" s="38">
        <f t="shared" si="96"/>
        <v>82.96</v>
      </c>
    </row>
    <row r="5105" spans="1:12" ht="15.75" thickBot="1">
      <c r="A5105" s="73" t="s">
        <v>318</v>
      </c>
      <c r="B5105" s="73" t="s">
        <v>318</v>
      </c>
      <c r="C5105" s="154" t="s">
        <v>117</v>
      </c>
      <c r="D5105" s="154" t="s">
        <v>120</v>
      </c>
      <c r="E5105" s="163" t="s">
        <v>121</v>
      </c>
      <c r="F5105" s="43">
        <v>2020</v>
      </c>
      <c r="G5105" s="31" t="str">
        <f>VLOOKUP(H5105,'GN and GP categories'!A:B,2,FALSE)</f>
        <v>Gram-negative</v>
      </c>
      <c r="H5105" s="31" t="s">
        <v>223</v>
      </c>
      <c r="I5105" s="33">
        <v>122</v>
      </c>
      <c r="J5105" t="s">
        <v>13</v>
      </c>
      <c r="K5105">
        <v>94</v>
      </c>
      <c r="L5105" s="38">
        <f t="shared" si="96"/>
        <v>114.68</v>
      </c>
    </row>
    <row r="5106" spans="1:12" ht="15.75" thickBot="1">
      <c r="A5106" s="73" t="s">
        <v>318</v>
      </c>
      <c r="B5106" s="73" t="s">
        <v>318</v>
      </c>
      <c r="C5106" s="154" t="s">
        <v>117</v>
      </c>
      <c r="D5106" s="154" t="s">
        <v>120</v>
      </c>
      <c r="E5106" s="163" t="s">
        <v>121</v>
      </c>
      <c r="F5106" s="43">
        <v>2020</v>
      </c>
      <c r="G5106" s="31" t="str">
        <f>VLOOKUP(H5106,'GN and GP categories'!A:B,2,FALSE)</f>
        <v>Gram-negative</v>
      </c>
      <c r="H5106" s="31" t="s">
        <v>223</v>
      </c>
      <c r="I5106" s="33">
        <v>122</v>
      </c>
      <c r="J5106" t="s">
        <v>16</v>
      </c>
      <c r="K5106">
        <v>98</v>
      </c>
      <c r="L5106" s="38">
        <f t="shared" si="96"/>
        <v>119.56</v>
      </c>
    </row>
    <row r="5107" spans="1:12" ht="15.75" thickBot="1">
      <c r="A5107" s="73" t="s">
        <v>318</v>
      </c>
      <c r="B5107" s="73" t="s">
        <v>318</v>
      </c>
      <c r="C5107" s="154" t="s">
        <v>117</v>
      </c>
      <c r="D5107" s="154" t="s">
        <v>120</v>
      </c>
      <c r="E5107" s="163" t="s">
        <v>121</v>
      </c>
      <c r="F5107" s="43">
        <v>2020</v>
      </c>
      <c r="G5107" s="31" t="str">
        <f>VLOOKUP(H5107,'GN and GP categories'!A:B,2,FALSE)</f>
        <v>Gram-negative</v>
      </c>
      <c r="H5107" s="31" t="s">
        <v>223</v>
      </c>
      <c r="I5107" s="33">
        <v>122</v>
      </c>
      <c r="J5107" t="s">
        <v>20</v>
      </c>
      <c r="K5107">
        <v>83</v>
      </c>
      <c r="L5107" s="38">
        <f t="shared" si="96"/>
        <v>101.26</v>
      </c>
    </row>
    <row r="5108" spans="1:12" ht="15.75" thickBot="1">
      <c r="A5108" s="73" t="s">
        <v>318</v>
      </c>
      <c r="B5108" s="73" t="s">
        <v>318</v>
      </c>
      <c r="C5108" s="154" t="s">
        <v>117</v>
      </c>
      <c r="D5108" s="154" t="s">
        <v>120</v>
      </c>
      <c r="E5108" s="163" t="s">
        <v>121</v>
      </c>
      <c r="F5108" s="43">
        <v>2020</v>
      </c>
      <c r="G5108" s="31" t="str">
        <f>VLOOKUP(H5108,'GN and GP categories'!A:B,2,FALSE)</f>
        <v>Gram-negative</v>
      </c>
      <c r="H5108" s="31" t="s">
        <v>223</v>
      </c>
      <c r="I5108" s="33">
        <v>122</v>
      </c>
      <c r="J5108" t="s">
        <v>84</v>
      </c>
      <c r="K5108">
        <v>94</v>
      </c>
      <c r="L5108" s="38">
        <f t="shared" si="96"/>
        <v>114.68</v>
      </c>
    </row>
    <row r="5109" spans="1:12" ht="15.75" thickBot="1">
      <c r="A5109" s="73" t="s">
        <v>318</v>
      </c>
      <c r="B5109" s="73" t="s">
        <v>318</v>
      </c>
      <c r="C5109" s="154" t="s">
        <v>117</v>
      </c>
      <c r="D5109" s="154" t="s">
        <v>120</v>
      </c>
      <c r="E5109" s="163" t="s">
        <v>121</v>
      </c>
      <c r="F5109" s="43">
        <v>2020</v>
      </c>
      <c r="G5109" s="31" t="str">
        <f>VLOOKUP(H5109,'GN and GP categories'!A:B,2,FALSE)</f>
        <v>Gram-negative</v>
      </c>
      <c r="H5109" s="31" t="s">
        <v>223</v>
      </c>
      <c r="I5109" s="33">
        <v>122</v>
      </c>
      <c r="J5109" t="s">
        <v>17</v>
      </c>
      <c r="K5109">
        <v>100</v>
      </c>
      <c r="L5109" s="38">
        <f t="shared" si="96"/>
        <v>122</v>
      </c>
    </row>
    <row r="5110" spans="1:12" ht="15.75" thickBot="1">
      <c r="A5110" s="73" t="s">
        <v>318</v>
      </c>
      <c r="B5110" s="73" t="s">
        <v>318</v>
      </c>
      <c r="C5110" s="154" t="s">
        <v>117</v>
      </c>
      <c r="D5110" s="154" t="s">
        <v>120</v>
      </c>
      <c r="E5110" s="163" t="s">
        <v>121</v>
      </c>
      <c r="F5110" s="43">
        <v>2020</v>
      </c>
      <c r="G5110" s="31" t="str">
        <f>VLOOKUP(H5110,'GN and GP categories'!A:B,2,FALSE)</f>
        <v>Gram-negative</v>
      </c>
      <c r="H5110" s="31" t="s">
        <v>223</v>
      </c>
      <c r="I5110" s="33">
        <v>122</v>
      </c>
      <c r="J5110" t="s">
        <v>28</v>
      </c>
      <c r="K5110">
        <v>84</v>
      </c>
      <c r="L5110" s="38">
        <f t="shared" si="96"/>
        <v>102.48</v>
      </c>
    </row>
    <row r="5111" spans="1:12" ht="15.75" thickBot="1">
      <c r="A5111" s="73" t="s">
        <v>318</v>
      </c>
      <c r="B5111" s="73" t="s">
        <v>318</v>
      </c>
      <c r="C5111" s="154" t="s">
        <v>117</v>
      </c>
      <c r="D5111" s="154" t="s">
        <v>120</v>
      </c>
      <c r="E5111" s="163" t="s">
        <v>121</v>
      </c>
      <c r="F5111" s="43">
        <v>2020</v>
      </c>
      <c r="G5111" s="31" t="str">
        <f>VLOOKUP(H5111,'GN and GP categories'!A:B,2,FALSE)</f>
        <v>Gram-negative</v>
      </c>
      <c r="H5111" s="31" t="s">
        <v>223</v>
      </c>
      <c r="I5111" s="33">
        <v>122</v>
      </c>
      <c r="J5111" s="31" t="s">
        <v>30</v>
      </c>
      <c r="K5111" s="31">
        <v>84</v>
      </c>
      <c r="L5111" s="38">
        <f t="shared" si="96"/>
        <v>102.48</v>
      </c>
    </row>
    <row r="5112" spans="1:12" ht="15.75" thickBot="1">
      <c r="A5112" s="73" t="s">
        <v>318</v>
      </c>
      <c r="B5112" s="73" t="s">
        <v>318</v>
      </c>
      <c r="C5112" s="154" t="s">
        <v>117</v>
      </c>
      <c r="D5112" s="154" t="s">
        <v>120</v>
      </c>
      <c r="E5112" s="163" t="s">
        <v>121</v>
      </c>
      <c r="F5112" s="43">
        <v>2020</v>
      </c>
      <c r="G5112" s="31" t="str">
        <f>VLOOKUP(H5112,'GN and GP categories'!A:B,2,FALSE)</f>
        <v>Gram-negative</v>
      </c>
      <c r="H5112" s="31" t="s">
        <v>223</v>
      </c>
      <c r="I5112" s="33">
        <v>122</v>
      </c>
      <c r="J5112" s="31" t="s">
        <v>228</v>
      </c>
      <c r="K5112" s="31">
        <v>100</v>
      </c>
      <c r="L5112" s="38">
        <f t="shared" si="96"/>
        <v>122</v>
      </c>
    </row>
    <row r="5113" spans="1:12" ht="15.75" thickBot="1">
      <c r="A5113" s="73" t="s">
        <v>318</v>
      </c>
      <c r="B5113" s="73" t="s">
        <v>318</v>
      </c>
      <c r="C5113" s="154" t="s">
        <v>117</v>
      </c>
      <c r="D5113" s="154" t="s">
        <v>120</v>
      </c>
      <c r="E5113" s="163" t="s">
        <v>121</v>
      </c>
      <c r="F5113" s="43">
        <v>2020</v>
      </c>
      <c r="G5113" s="31" t="str">
        <f>VLOOKUP(H5113,'GN and GP categories'!A:B,2,FALSE)</f>
        <v>Gram-negative</v>
      </c>
      <c r="H5113" s="31" t="s">
        <v>223</v>
      </c>
      <c r="I5113" s="33">
        <v>122</v>
      </c>
      <c r="J5113" s="31" t="s">
        <v>31</v>
      </c>
      <c r="K5113" s="31">
        <v>95</v>
      </c>
      <c r="L5113" s="38">
        <f t="shared" si="96"/>
        <v>115.9</v>
      </c>
    </row>
    <row r="5114" spans="1:12" ht="15.75" thickBot="1">
      <c r="A5114" s="73" t="s">
        <v>318</v>
      </c>
      <c r="B5114" s="73" t="s">
        <v>318</v>
      </c>
      <c r="C5114" s="154" t="s">
        <v>117</v>
      </c>
      <c r="D5114" s="154" t="s">
        <v>120</v>
      </c>
      <c r="E5114" s="163" t="s">
        <v>121</v>
      </c>
      <c r="F5114" s="43">
        <v>2020</v>
      </c>
      <c r="G5114" s="31" t="str">
        <f>VLOOKUP(H5114,'GN and GP categories'!A:B,2,FALSE)</f>
        <v>Gram-negative</v>
      </c>
      <c r="H5114" s="31" t="s">
        <v>223</v>
      </c>
      <c r="I5114" s="33">
        <v>122</v>
      </c>
      <c r="J5114" s="31" t="s">
        <v>32</v>
      </c>
      <c r="K5114" s="31">
        <v>97</v>
      </c>
      <c r="L5114" s="38">
        <f t="shared" si="96"/>
        <v>118.34</v>
      </c>
    </row>
    <row r="5115" spans="1:12" ht="15.75" thickBot="1">
      <c r="A5115" s="73" t="s">
        <v>318</v>
      </c>
      <c r="B5115" s="73" t="s">
        <v>318</v>
      </c>
      <c r="C5115" s="154" t="s">
        <v>117</v>
      </c>
      <c r="D5115" s="154" t="s">
        <v>120</v>
      </c>
      <c r="E5115" s="163" t="s">
        <v>121</v>
      </c>
      <c r="F5115" s="43">
        <v>2020</v>
      </c>
      <c r="G5115" s="31" t="str">
        <f>VLOOKUP(H5115,'GN and GP categories'!A:B,2,FALSE)</f>
        <v>Gram-negative</v>
      </c>
      <c r="H5115" s="31" t="s">
        <v>104</v>
      </c>
      <c r="I5115" s="33">
        <v>22</v>
      </c>
      <c r="J5115" s="31" t="s">
        <v>196</v>
      </c>
      <c r="K5115" s="31">
        <v>0</v>
      </c>
      <c r="L5115" s="38">
        <f t="shared" si="96"/>
        <v>0</v>
      </c>
    </row>
    <row r="5116" spans="1:12" ht="15.75" thickBot="1">
      <c r="A5116" s="73" t="s">
        <v>318</v>
      </c>
      <c r="B5116" s="73" t="s">
        <v>318</v>
      </c>
      <c r="C5116" s="154" t="s">
        <v>117</v>
      </c>
      <c r="D5116" s="154" t="s">
        <v>120</v>
      </c>
      <c r="E5116" s="163" t="s">
        <v>121</v>
      </c>
      <c r="F5116" s="43">
        <v>2020</v>
      </c>
      <c r="G5116" s="31" t="str">
        <f>VLOOKUP(H5116,'GN and GP categories'!A:B,2,FALSE)</f>
        <v>Gram-negative</v>
      </c>
      <c r="H5116" s="31" t="s">
        <v>104</v>
      </c>
      <c r="I5116" s="33">
        <v>22</v>
      </c>
      <c r="J5116" s="31" t="s">
        <v>13</v>
      </c>
      <c r="K5116" s="31">
        <v>91</v>
      </c>
      <c r="L5116" s="38">
        <f t="shared" si="96"/>
        <v>20.02</v>
      </c>
    </row>
    <row r="5117" spans="1:12" ht="15.75" thickBot="1">
      <c r="A5117" s="73" t="s">
        <v>318</v>
      </c>
      <c r="B5117" s="73" t="s">
        <v>318</v>
      </c>
      <c r="C5117" s="154" t="s">
        <v>117</v>
      </c>
      <c r="D5117" s="154" t="s">
        <v>120</v>
      </c>
      <c r="E5117" s="163" t="s">
        <v>121</v>
      </c>
      <c r="F5117" s="43">
        <v>2020</v>
      </c>
      <c r="G5117" s="31" t="str">
        <f>VLOOKUP(H5117,'GN and GP categories'!A:B,2,FALSE)</f>
        <v>Gram-negative</v>
      </c>
      <c r="H5117" s="31" t="s">
        <v>104</v>
      </c>
      <c r="I5117" s="33">
        <v>22</v>
      </c>
      <c r="J5117" s="31" t="s">
        <v>16</v>
      </c>
      <c r="K5117" s="31">
        <v>91</v>
      </c>
      <c r="L5117" s="38">
        <f t="shared" si="96"/>
        <v>20.02</v>
      </c>
    </row>
    <row r="5118" spans="1:12" ht="15.75" thickBot="1">
      <c r="A5118" s="73" t="s">
        <v>318</v>
      </c>
      <c r="B5118" s="73" t="s">
        <v>318</v>
      </c>
      <c r="C5118" s="154" t="s">
        <v>117</v>
      </c>
      <c r="D5118" s="154" t="s">
        <v>120</v>
      </c>
      <c r="E5118" s="163" t="s">
        <v>121</v>
      </c>
      <c r="F5118" s="43">
        <v>2020</v>
      </c>
      <c r="G5118" s="31" t="str">
        <f>VLOOKUP(H5118,'GN and GP categories'!A:B,2,FALSE)</f>
        <v>Gram-negative</v>
      </c>
      <c r="H5118" s="31" t="s">
        <v>104</v>
      </c>
      <c r="I5118" s="33">
        <v>22</v>
      </c>
      <c r="J5118" s="31" t="s">
        <v>84</v>
      </c>
      <c r="K5118" s="31">
        <v>100</v>
      </c>
      <c r="L5118" s="38">
        <f t="shared" si="96"/>
        <v>22</v>
      </c>
    </row>
    <row r="5119" spans="1:12" ht="15.75" thickBot="1">
      <c r="A5119" s="73" t="s">
        <v>318</v>
      </c>
      <c r="B5119" s="73" t="s">
        <v>318</v>
      </c>
      <c r="C5119" s="154" t="s">
        <v>117</v>
      </c>
      <c r="D5119" s="154" t="s">
        <v>120</v>
      </c>
      <c r="E5119" s="163" t="s">
        <v>121</v>
      </c>
      <c r="F5119" s="43">
        <v>2020</v>
      </c>
      <c r="G5119" s="31" t="str">
        <f>VLOOKUP(H5119,'GN and GP categories'!A:B,2,FALSE)</f>
        <v>Gram-negative</v>
      </c>
      <c r="H5119" s="31" t="s">
        <v>104</v>
      </c>
      <c r="I5119" s="33">
        <v>22</v>
      </c>
      <c r="J5119" s="31" t="s">
        <v>17</v>
      </c>
      <c r="K5119" s="31">
        <v>86</v>
      </c>
      <c r="L5119" s="38">
        <f t="shared" si="96"/>
        <v>18.920000000000002</v>
      </c>
    </row>
    <row r="5120" spans="1:12" ht="15.75" thickBot="1">
      <c r="A5120" s="73" t="s">
        <v>318</v>
      </c>
      <c r="B5120" s="73" t="s">
        <v>318</v>
      </c>
      <c r="C5120" s="154" t="s">
        <v>117</v>
      </c>
      <c r="D5120" s="154" t="s">
        <v>120</v>
      </c>
      <c r="E5120" s="163" t="s">
        <v>121</v>
      </c>
      <c r="F5120" s="43">
        <v>2020</v>
      </c>
      <c r="G5120" s="31" t="str">
        <f>VLOOKUP(H5120,'GN and GP categories'!A:B,2,FALSE)</f>
        <v>Gram-negative</v>
      </c>
      <c r="H5120" s="31" t="s">
        <v>104</v>
      </c>
      <c r="I5120" s="33">
        <v>22</v>
      </c>
      <c r="J5120" s="31" t="s">
        <v>28</v>
      </c>
      <c r="K5120" s="31">
        <v>73</v>
      </c>
      <c r="L5120" s="38">
        <f t="shared" si="96"/>
        <v>16.059999999999999</v>
      </c>
    </row>
    <row r="5121" spans="1:12" ht="15.75" thickBot="1">
      <c r="A5121" s="73" t="s">
        <v>318</v>
      </c>
      <c r="B5121" s="73" t="s">
        <v>318</v>
      </c>
      <c r="C5121" s="154" t="s">
        <v>117</v>
      </c>
      <c r="D5121" s="154" t="s">
        <v>120</v>
      </c>
      <c r="E5121" s="163" t="s">
        <v>121</v>
      </c>
      <c r="F5121" s="43">
        <v>2020</v>
      </c>
      <c r="G5121" s="31" t="str">
        <f>VLOOKUP(H5121,'GN and GP categories'!A:B,2,FALSE)</f>
        <v>Gram-negative</v>
      </c>
      <c r="H5121" s="31" t="s">
        <v>104</v>
      </c>
      <c r="I5121" s="33">
        <v>22</v>
      </c>
      <c r="J5121" s="31" t="s">
        <v>30</v>
      </c>
      <c r="K5121" s="31">
        <v>73</v>
      </c>
      <c r="L5121" s="38">
        <f t="shared" si="96"/>
        <v>16.059999999999999</v>
      </c>
    </row>
    <row r="5122" spans="1:12" ht="15.75" thickBot="1">
      <c r="A5122" s="73" t="s">
        <v>318</v>
      </c>
      <c r="B5122" s="73" t="s">
        <v>318</v>
      </c>
      <c r="C5122" s="154" t="s">
        <v>117</v>
      </c>
      <c r="D5122" s="154" t="s">
        <v>120</v>
      </c>
      <c r="E5122" s="163" t="s">
        <v>121</v>
      </c>
      <c r="F5122" s="43">
        <v>2020</v>
      </c>
      <c r="G5122" s="31" t="str">
        <f>VLOOKUP(H5122,'GN and GP categories'!A:B,2,FALSE)</f>
        <v>Gram-negative</v>
      </c>
      <c r="H5122" s="31" t="s">
        <v>104</v>
      </c>
      <c r="I5122" s="33">
        <v>22</v>
      </c>
      <c r="J5122" s="31" t="s">
        <v>228</v>
      </c>
      <c r="K5122" s="31">
        <v>100</v>
      </c>
      <c r="L5122" s="38">
        <f t="shared" si="96"/>
        <v>22</v>
      </c>
    </row>
    <row r="5123" spans="1:12" ht="15.75" thickBot="1">
      <c r="A5123" s="73" t="s">
        <v>318</v>
      </c>
      <c r="B5123" s="73" t="s">
        <v>318</v>
      </c>
      <c r="C5123" s="154" t="s">
        <v>117</v>
      </c>
      <c r="D5123" s="154" t="s">
        <v>120</v>
      </c>
      <c r="E5123" s="163" t="s">
        <v>121</v>
      </c>
      <c r="F5123" s="43">
        <v>2020</v>
      </c>
      <c r="G5123" s="31" t="str">
        <f>VLOOKUP(H5123,'GN and GP categories'!A:B,2,FALSE)</f>
        <v>Gram-negative</v>
      </c>
      <c r="H5123" s="31" t="s">
        <v>104</v>
      </c>
      <c r="I5123" s="33">
        <v>22</v>
      </c>
      <c r="J5123" s="31" t="s">
        <v>31</v>
      </c>
      <c r="K5123" s="31">
        <v>95</v>
      </c>
      <c r="L5123" s="38">
        <f t="shared" si="96"/>
        <v>20.9</v>
      </c>
    </row>
    <row r="5124" spans="1:12" ht="15.75" thickBot="1">
      <c r="A5124" s="73" t="s">
        <v>318</v>
      </c>
      <c r="B5124" s="73" t="s">
        <v>318</v>
      </c>
      <c r="C5124" s="154" t="s">
        <v>117</v>
      </c>
      <c r="D5124" s="154" t="s">
        <v>120</v>
      </c>
      <c r="E5124" s="163" t="s">
        <v>121</v>
      </c>
      <c r="F5124" s="43">
        <v>2020</v>
      </c>
      <c r="G5124" s="31" t="str">
        <f>VLOOKUP(H5124,'GN and GP categories'!A:B,2,FALSE)</f>
        <v>Gram-negative</v>
      </c>
      <c r="H5124" s="31" t="s">
        <v>104</v>
      </c>
      <c r="I5124" s="33">
        <v>22</v>
      </c>
      <c r="J5124" s="31" t="s">
        <v>32</v>
      </c>
      <c r="K5124" s="31">
        <v>97</v>
      </c>
      <c r="L5124" s="38">
        <f t="shared" si="96"/>
        <v>21.34</v>
      </c>
    </row>
    <row r="5125" spans="1:12" ht="15.75" thickBot="1">
      <c r="A5125" s="73" t="s">
        <v>318</v>
      </c>
      <c r="B5125" s="73" t="s">
        <v>318</v>
      </c>
      <c r="C5125" s="154" t="s">
        <v>117</v>
      </c>
      <c r="D5125" s="154" t="s">
        <v>120</v>
      </c>
      <c r="E5125" s="163" t="s">
        <v>121</v>
      </c>
      <c r="F5125" s="43">
        <v>2020</v>
      </c>
      <c r="G5125" s="31" t="str">
        <f>VLOOKUP(H5125,'GN and GP categories'!A:B,2,FALSE)</f>
        <v>Gram-negative</v>
      </c>
      <c r="H5125" s="31" t="s">
        <v>108</v>
      </c>
      <c r="I5125" s="33">
        <v>8</v>
      </c>
      <c r="J5125" s="31" t="s">
        <v>196</v>
      </c>
      <c r="K5125" s="31">
        <v>50</v>
      </c>
      <c r="L5125" s="38">
        <f t="shared" si="96"/>
        <v>4</v>
      </c>
    </row>
    <row r="5126" spans="1:12" ht="15.75" thickBot="1">
      <c r="A5126" s="73" t="s">
        <v>318</v>
      </c>
      <c r="B5126" s="73" t="s">
        <v>318</v>
      </c>
      <c r="C5126" s="154" t="s">
        <v>117</v>
      </c>
      <c r="D5126" s="154" t="s">
        <v>120</v>
      </c>
      <c r="E5126" s="163" t="s">
        <v>121</v>
      </c>
      <c r="F5126" s="43">
        <v>2020</v>
      </c>
      <c r="G5126" s="31" t="str">
        <f>VLOOKUP(H5126,'GN and GP categories'!A:B,2,FALSE)</f>
        <v>Gram-negative</v>
      </c>
      <c r="H5126" s="31" t="s">
        <v>108</v>
      </c>
      <c r="I5126" s="33">
        <v>8</v>
      </c>
      <c r="J5126" s="31" t="s">
        <v>13</v>
      </c>
      <c r="K5126" s="31">
        <v>75</v>
      </c>
      <c r="L5126" s="38">
        <f t="shared" si="96"/>
        <v>6</v>
      </c>
    </row>
    <row r="5127" spans="1:12" ht="15.75" thickBot="1">
      <c r="A5127" s="73" t="s">
        <v>318</v>
      </c>
      <c r="B5127" s="73" t="s">
        <v>318</v>
      </c>
      <c r="C5127" s="154" t="s">
        <v>117</v>
      </c>
      <c r="D5127" s="154" t="s">
        <v>120</v>
      </c>
      <c r="E5127" s="163" t="s">
        <v>121</v>
      </c>
      <c r="F5127" s="43">
        <v>2020</v>
      </c>
      <c r="G5127" s="31" t="str">
        <f>VLOOKUP(H5127,'GN and GP categories'!A:B,2,FALSE)</f>
        <v>Gram-negative</v>
      </c>
      <c r="H5127" s="31" t="s">
        <v>108</v>
      </c>
      <c r="I5127" s="33">
        <v>8</v>
      </c>
      <c r="J5127" s="31" t="s">
        <v>16</v>
      </c>
      <c r="K5127" s="31">
        <v>100</v>
      </c>
      <c r="L5127" s="38">
        <f t="shared" si="96"/>
        <v>8</v>
      </c>
    </row>
    <row r="5128" spans="1:12" ht="15.75" thickBot="1">
      <c r="A5128" s="73" t="s">
        <v>318</v>
      </c>
      <c r="B5128" s="73" t="s">
        <v>318</v>
      </c>
      <c r="C5128" s="154" t="s">
        <v>117</v>
      </c>
      <c r="D5128" s="154" t="s">
        <v>120</v>
      </c>
      <c r="E5128" s="163" t="s">
        <v>121</v>
      </c>
      <c r="F5128" s="43">
        <v>2020</v>
      </c>
      <c r="G5128" s="31" t="str">
        <f>VLOOKUP(H5128,'GN and GP categories'!A:B,2,FALSE)</f>
        <v>Gram-negative</v>
      </c>
      <c r="H5128" s="31" t="s">
        <v>108</v>
      </c>
      <c r="I5128" s="33">
        <v>8</v>
      </c>
      <c r="J5128" s="31" t="s">
        <v>20</v>
      </c>
      <c r="K5128" s="31">
        <v>38</v>
      </c>
      <c r="L5128" s="38">
        <f t="shared" si="96"/>
        <v>3.04</v>
      </c>
    </row>
    <row r="5129" spans="1:12" ht="15.75" thickBot="1">
      <c r="A5129" s="73" t="s">
        <v>318</v>
      </c>
      <c r="B5129" s="73" t="s">
        <v>318</v>
      </c>
      <c r="C5129" s="154" t="s">
        <v>117</v>
      </c>
      <c r="D5129" s="154" t="s">
        <v>120</v>
      </c>
      <c r="E5129" s="163" t="s">
        <v>121</v>
      </c>
      <c r="F5129" s="43">
        <v>2020</v>
      </c>
      <c r="G5129" s="31" t="str">
        <f>VLOOKUP(H5129,'GN and GP categories'!A:B,2,FALSE)</f>
        <v>Gram-negative</v>
      </c>
      <c r="H5129" s="31" t="s">
        <v>108</v>
      </c>
      <c r="I5129" s="33">
        <v>8</v>
      </c>
      <c r="J5129" s="31" t="s">
        <v>84</v>
      </c>
      <c r="K5129" s="31">
        <v>88</v>
      </c>
      <c r="L5129" s="38">
        <f t="shared" si="96"/>
        <v>7.04</v>
      </c>
    </row>
    <row r="5130" spans="1:12" ht="15.75" thickBot="1">
      <c r="A5130" s="73" t="s">
        <v>318</v>
      </c>
      <c r="B5130" s="73" t="s">
        <v>318</v>
      </c>
      <c r="C5130" s="154" t="s">
        <v>117</v>
      </c>
      <c r="D5130" s="154" t="s">
        <v>120</v>
      </c>
      <c r="E5130" s="163" t="s">
        <v>121</v>
      </c>
      <c r="F5130" s="43">
        <v>2020</v>
      </c>
      <c r="G5130" s="31" t="str">
        <f>VLOOKUP(H5130,'GN and GP categories'!A:B,2,FALSE)</f>
        <v>Gram-negative</v>
      </c>
      <c r="H5130" s="31" t="s">
        <v>108</v>
      </c>
      <c r="I5130" s="33">
        <v>8</v>
      </c>
      <c r="J5130" s="31" t="s">
        <v>17</v>
      </c>
      <c r="K5130" s="31">
        <v>100</v>
      </c>
      <c r="L5130" s="38">
        <f t="shared" si="96"/>
        <v>8</v>
      </c>
    </row>
    <row r="5131" spans="1:12" ht="15.75" thickBot="1">
      <c r="A5131" s="73" t="s">
        <v>318</v>
      </c>
      <c r="B5131" s="73" t="s">
        <v>318</v>
      </c>
      <c r="C5131" s="154" t="s">
        <v>117</v>
      </c>
      <c r="D5131" s="154" t="s">
        <v>120</v>
      </c>
      <c r="E5131" s="163" t="s">
        <v>121</v>
      </c>
      <c r="F5131" s="43">
        <v>2020</v>
      </c>
      <c r="G5131" s="31" t="str">
        <f>VLOOKUP(H5131,'GN and GP categories'!A:B,2,FALSE)</f>
        <v>Gram-negative</v>
      </c>
      <c r="H5131" s="31" t="s">
        <v>108</v>
      </c>
      <c r="I5131" s="33">
        <v>8</v>
      </c>
      <c r="J5131" s="31" t="s">
        <v>28</v>
      </c>
      <c r="K5131" s="31">
        <v>8</v>
      </c>
      <c r="L5131" s="38">
        <f t="shared" si="96"/>
        <v>0.64</v>
      </c>
    </row>
    <row r="5132" spans="1:12" ht="15.75" thickBot="1">
      <c r="A5132" s="73" t="s">
        <v>318</v>
      </c>
      <c r="B5132" s="73" t="s">
        <v>318</v>
      </c>
      <c r="C5132" s="154" t="s">
        <v>117</v>
      </c>
      <c r="D5132" s="154" t="s">
        <v>120</v>
      </c>
      <c r="E5132" s="163" t="s">
        <v>121</v>
      </c>
      <c r="F5132" s="43">
        <v>2020</v>
      </c>
      <c r="G5132" s="31" t="str">
        <f>VLOOKUP(H5132,'GN and GP categories'!A:B,2,FALSE)</f>
        <v>Gram-negative</v>
      </c>
      <c r="H5132" s="31" t="s">
        <v>108</v>
      </c>
      <c r="I5132" s="33">
        <v>8</v>
      </c>
      <c r="J5132" s="31" t="s">
        <v>30</v>
      </c>
      <c r="K5132" s="31">
        <v>75</v>
      </c>
      <c r="L5132" s="38">
        <f t="shared" si="96"/>
        <v>6</v>
      </c>
    </row>
    <row r="5133" spans="1:12" ht="15.75" thickBot="1">
      <c r="A5133" s="73" t="s">
        <v>318</v>
      </c>
      <c r="B5133" s="73" t="s">
        <v>318</v>
      </c>
      <c r="C5133" s="154" t="s">
        <v>117</v>
      </c>
      <c r="D5133" s="154" t="s">
        <v>120</v>
      </c>
      <c r="E5133" s="163" t="s">
        <v>121</v>
      </c>
      <c r="F5133" s="43">
        <v>2020</v>
      </c>
      <c r="G5133" s="31" t="str">
        <f>VLOOKUP(H5133,'GN and GP categories'!A:B,2,FALSE)</f>
        <v>Gram-negative</v>
      </c>
      <c r="H5133" s="31" t="s">
        <v>108</v>
      </c>
      <c r="I5133" s="33">
        <v>8</v>
      </c>
      <c r="J5133" s="31" t="s">
        <v>31</v>
      </c>
      <c r="K5133" s="31">
        <v>88</v>
      </c>
      <c r="L5133" s="38">
        <f t="shared" si="96"/>
        <v>7.04</v>
      </c>
    </row>
    <row r="5134" spans="1:12" ht="15.75" thickBot="1">
      <c r="A5134" s="73" t="s">
        <v>318</v>
      </c>
      <c r="B5134" s="73" t="s">
        <v>318</v>
      </c>
      <c r="C5134" s="154" t="s">
        <v>117</v>
      </c>
      <c r="D5134" s="154" t="s">
        <v>120</v>
      </c>
      <c r="E5134" s="163" t="s">
        <v>121</v>
      </c>
      <c r="F5134" s="43">
        <v>2020</v>
      </c>
      <c r="G5134" s="31" t="str">
        <f>VLOOKUP(H5134,'GN and GP categories'!A:B,2,FALSE)</f>
        <v>Gram-negative</v>
      </c>
      <c r="H5134" s="31" t="s">
        <v>108</v>
      </c>
      <c r="I5134" s="33">
        <v>8</v>
      </c>
      <c r="J5134" s="31" t="s">
        <v>32</v>
      </c>
      <c r="K5134" s="31">
        <v>88</v>
      </c>
      <c r="L5134" s="38">
        <f t="shared" si="96"/>
        <v>7.04</v>
      </c>
    </row>
    <row r="5135" spans="1:12" ht="15.75" thickBot="1">
      <c r="A5135" s="73" t="s">
        <v>318</v>
      </c>
      <c r="B5135" s="73" t="s">
        <v>318</v>
      </c>
      <c r="C5135" s="154" t="s">
        <v>117</v>
      </c>
      <c r="D5135" s="154" t="s">
        <v>120</v>
      </c>
      <c r="E5135" s="163" t="s">
        <v>121</v>
      </c>
      <c r="F5135" s="43">
        <v>2020</v>
      </c>
      <c r="G5135" s="31" t="str">
        <f>VLOOKUP(H5135,'GN and GP categories'!A:B,2,FALSE)</f>
        <v>Gram-negative</v>
      </c>
      <c r="H5135" s="31" t="s">
        <v>100</v>
      </c>
      <c r="I5135" s="33">
        <v>3</v>
      </c>
      <c r="J5135" s="31" t="s">
        <v>17</v>
      </c>
      <c r="K5135" s="31">
        <v>100</v>
      </c>
      <c r="L5135" s="38">
        <f t="shared" si="96"/>
        <v>3</v>
      </c>
    </row>
    <row r="5136" spans="1:12" ht="15.75" thickBot="1">
      <c r="A5136" s="73" t="s">
        <v>318</v>
      </c>
      <c r="B5136" s="73" t="s">
        <v>318</v>
      </c>
      <c r="C5136" s="154" t="s">
        <v>117</v>
      </c>
      <c r="D5136" s="154" t="s">
        <v>120</v>
      </c>
      <c r="E5136" s="163" t="s">
        <v>121</v>
      </c>
      <c r="F5136" s="43">
        <v>2020</v>
      </c>
      <c r="G5136" s="31" t="str">
        <f>VLOOKUP(H5136,'GN and GP categories'!A:B,2,FALSE)</f>
        <v>Gram-negative</v>
      </c>
      <c r="H5136" s="31" t="s">
        <v>100</v>
      </c>
      <c r="I5136" s="33">
        <v>3</v>
      </c>
      <c r="J5136" s="31" t="s">
        <v>28</v>
      </c>
      <c r="K5136" s="31">
        <v>100</v>
      </c>
      <c r="L5136" s="38">
        <f t="shared" si="96"/>
        <v>3</v>
      </c>
    </row>
    <row r="5137" spans="1:12" ht="15.75" thickBot="1">
      <c r="A5137" s="73" t="s">
        <v>318</v>
      </c>
      <c r="B5137" s="73" t="s">
        <v>318</v>
      </c>
      <c r="C5137" s="154" t="s">
        <v>117</v>
      </c>
      <c r="D5137" s="154" t="s">
        <v>120</v>
      </c>
      <c r="E5137" s="163" t="s">
        <v>121</v>
      </c>
      <c r="F5137" s="43">
        <v>2020</v>
      </c>
      <c r="G5137" s="31" t="str">
        <f>VLOOKUP(H5137,'GN and GP categories'!A:B,2,FALSE)</f>
        <v>Gram-negative</v>
      </c>
      <c r="H5137" s="31" t="s">
        <v>100</v>
      </c>
      <c r="I5137" s="33">
        <v>3</v>
      </c>
      <c r="J5137" s="31" t="s">
        <v>30</v>
      </c>
      <c r="K5137" s="31">
        <v>100</v>
      </c>
      <c r="L5137" s="38">
        <f t="shared" si="96"/>
        <v>3</v>
      </c>
    </row>
    <row r="5138" spans="1:12" ht="15.75" thickBot="1">
      <c r="A5138" s="73" t="s">
        <v>318</v>
      </c>
      <c r="B5138" s="73" t="s">
        <v>318</v>
      </c>
      <c r="C5138" s="154" t="s">
        <v>117</v>
      </c>
      <c r="D5138" s="154" t="s">
        <v>120</v>
      </c>
      <c r="E5138" s="163" t="s">
        <v>121</v>
      </c>
      <c r="F5138" s="43">
        <v>2020</v>
      </c>
      <c r="G5138" s="31" t="str">
        <f>VLOOKUP(H5138,'GN and GP categories'!A:B,2,FALSE)</f>
        <v>Gram-negative</v>
      </c>
      <c r="H5138" s="31" t="s">
        <v>100</v>
      </c>
      <c r="I5138" s="33">
        <v>3</v>
      </c>
      <c r="J5138" s="31" t="s">
        <v>31</v>
      </c>
      <c r="K5138" s="31">
        <v>100</v>
      </c>
      <c r="L5138" s="38">
        <f t="shared" si="96"/>
        <v>3</v>
      </c>
    </row>
    <row r="5139" spans="1:12" ht="15.75" thickBot="1">
      <c r="A5139" s="73" t="s">
        <v>318</v>
      </c>
      <c r="B5139" s="73" t="s">
        <v>318</v>
      </c>
      <c r="C5139" s="154" t="s">
        <v>117</v>
      </c>
      <c r="D5139" s="154" t="s">
        <v>120</v>
      </c>
      <c r="E5139" s="163" t="s">
        <v>121</v>
      </c>
      <c r="F5139" s="43">
        <v>2020</v>
      </c>
      <c r="G5139" s="31" t="str">
        <f>VLOOKUP(H5139,'GN and GP categories'!A:B,2,FALSE)</f>
        <v>Gram-negative</v>
      </c>
      <c r="H5139" s="31" t="s">
        <v>100</v>
      </c>
      <c r="I5139" s="33">
        <v>3</v>
      </c>
      <c r="J5139" s="31" t="s">
        <v>32</v>
      </c>
      <c r="K5139" s="31">
        <v>100</v>
      </c>
      <c r="L5139" s="38">
        <f t="shared" si="96"/>
        <v>3</v>
      </c>
    </row>
    <row r="5140" spans="1:12" ht="15.75" thickBot="1">
      <c r="A5140" s="73" t="s">
        <v>318</v>
      </c>
      <c r="B5140" s="73" t="s">
        <v>318</v>
      </c>
      <c r="C5140" s="154" t="s">
        <v>117</v>
      </c>
      <c r="D5140" s="154" t="s">
        <v>120</v>
      </c>
      <c r="E5140" s="163" t="s">
        <v>121</v>
      </c>
      <c r="F5140" s="43">
        <v>2020</v>
      </c>
      <c r="G5140" s="31" t="str">
        <f>VLOOKUP(H5140,'GN and GP categories'!A:B,2,FALSE)</f>
        <v>Gram-negative</v>
      </c>
      <c r="H5140" s="31" t="s">
        <v>4</v>
      </c>
      <c r="I5140" s="33">
        <v>17</v>
      </c>
      <c r="J5140" s="31" t="s">
        <v>16</v>
      </c>
      <c r="K5140" s="31">
        <v>100</v>
      </c>
      <c r="L5140" s="38">
        <f t="shared" si="96"/>
        <v>17</v>
      </c>
    </row>
    <row r="5141" spans="1:12" ht="15.75" thickBot="1">
      <c r="A5141" s="73" t="s">
        <v>318</v>
      </c>
      <c r="B5141" s="73" t="s">
        <v>318</v>
      </c>
      <c r="C5141" s="154" t="s">
        <v>117</v>
      </c>
      <c r="D5141" s="154" t="s">
        <v>120</v>
      </c>
      <c r="E5141" s="163" t="s">
        <v>121</v>
      </c>
      <c r="F5141" s="43">
        <v>2020</v>
      </c>
      <c r="G5141" s="31" t="str">
        <f>VLOOKUP(H5141,'GN and GP categories'!A:B,2,FALSE)</f>
        <v>Gram-negative</v>
      </c>
      <c r="H5141" s="31" t="s">
        <v>4</v>
      </c>
      <c r="I5141" s="33">
        <v>17</v>
      </c>
      <c r="J5141" s="31" t="s">
        <v>208</v>
      </c>
      <c r="K5141" s="31">
        <v>100</v>
      </c>
      <c r="L5141" s="38">
        <f t="shared" si="96"/>
        <v>17</v>
      </c>
    </row>
    <row r="5142" spans="1:12" ht="15.75" thickBot="1">
      <c r="A5142" s="73" t="s">
        <v>318</v>
      </c>
      <c r="B5142" s="73" t="s">
        <v>318</v>
      </c>
      <c r="C5142" s="154" t="s">
        <v>117</v>
      </c>
      <c r="D5142" s="154" t="s">
        <v>120</v>
      </c>
      <c r="E5142" s="163" t="s">
        <v>121</v>
      </c>
      <c r="F5142" s="43">
        <v>2020</v>
      </c>
      <c r="G5142" s="31" t="str">
        <f>VLOOKUP(H5142,'GN and GP categories'!A:B,2,FALSE)</f>
        <v>Gram-negative</v>
      </c>
      <c r="H5142" s="31" t="s">
        <v>4</v>
      </c>
      <c r="I5142" s="33">
        <v>17</v>
      </c>
      <c r="J5142" s="31" t="s">
        <v>17</v>
      </c>
      <c r="K5142" s="31">
        <v>94</v>
      </c>
      <c r="L5142" s="38">
        <f t="shared" si="96"/>
        <v>15.98</v>
      </c>
    </row>
    <row r="5143" spans="1:12" ht="15.75" thickBot="1">
      <c r="A5143" s="73" t="s">
        <v>318</v>
      </c>
      <c r="B5143" s="73" t="s">
        <v>318</v>
      </c>
      <c r="C5143" s="154" t="s">
        <v>117</v>
      </c>
      <c r="D5143" s="154" t="s">
        <v>120</v>
      </c>
      <c r="E5143" s="163" t="s">
        <v>121</v>
      </c>
      <c r="F5143" s="43">
        <v>2020</v>
      </c>
      <c r="G5143" s="31" t="str">
        <f>VLOOKUP(H5143,'GN and GP categories'!A:B,2,FALSE)</f>
        <v>Gram-negative</v>
      </c>
      <c r="H5143" s="31" t="s">
        <v>4</v>
      </c>
      <c r="I5143" s="33">
        <v>17</v>
      </c>
      <c r="J5143" s="31" t="s">
        <v>28</v>
      </c>
      <c r="K5143" s="31">
        <v>94</v>
      </c>
      <c r="L5143" s="38">
        <f t="shared" si="96"/>
        <v>15.98</v>
      </c>
    </row>
    <row r="5144" spans="1:12" ht="15.75" thickBot="1">
      <c r="A5144" s="73" t="s">
        <v>318</v>
      </c>
      <c r="B5144" s="73" t="s">
        <v>318</v>
      </c>
      <c r="C5144" s="154" t="s">
        <v>117</v>
      </c>
      <c r="D5144" s="154" t="s">
        <v>120</v>
      </c>
      <c r="E5144" s="163" t="s">
        <v>121</v>
      </c>
      <c r="F5144" s="43">
        <v>2020</v>
      </c>
      <c r="G5144" s="31" t="str">
        <f>VLOOKUP(H5144,'GN and GP categories'!A:B,2,FALSE)</f>
        <v>Gram-negative</v>
      </c>
      <c r="H5144" s="31" t="s">
        <v>4</v>
      </c>
      <c r="I5144" s="33">
        <v>17</v>
      </c>
      <c r="J5144" s="31" t="s">
        <v>32</v>
      </c>
      <c r="K5144" s="31">
        <v>100</v>
      </c>
      <c r="L5144" s="38">
        <f t="shared" si="96"/>
        <v>17</v>
      </c>
    </row>
    <row r="5145" spans="1:12" ht="15.75" thickBot="1">
      <c r="A5145" s="73" t="s">
        <v>318</v>
      </c>
      <c r="B5145" s="73" t="s">
        <v>318</v>
      </c>
      <c r="C5145" s="154" t="s">
        <v>117</v>
      </c>
      <c r="D5145" s="154" t="s">
        <v>120</v>
      </c>
      <c r="E5145" s="163" t="s">
        <v>121</v>
      </c>
      <c r="F5145" s="43">
        <v>2020</v>
      </c>
      <c r="G5145" s="31" t="str">
        <f>VLOOKUP(H5145,'GN and GP categories'!A:B,2,FALSE)</f>
        <v>Gram-positive</v>
      </c>
      <c r="H5145" s="31" t="s">
        <v>46</v>
      </c>
      <c r="I5145" s="33">
        <v>26</v>
      </c>
      <c r="J5145" s="31" t="s">
        <v>19</v>
      </c>
      <c r="K5145" s="31">
        <v>100</v>
      </c>
      <c r="L5145" s="38">
        <f t="shared" si="96"/>
        <v>26</v>
      </c>
    </row>
    <row r="5146" spans="1:12" ht="15.75" thickBot="1">
      <c r="A5146" s="73" t="s">
        <v>318</v>
      </c>
      <c r="B5146" s="73" t="s">
        <v>318</v>
      </c>
      <c r="C5146" s="154" t="s">
        <v>117</v>
      </c>
      <c r="D5146" s="154" t="s">
        <v>120</v>
      </c>
      <c r="E5146" s="163" t="s">
        <v>121</v>
      </c>
      <c r="F5146" s="43">
        <v>2020</v>
      </c>
      <c r="G5146" s="31" t="str">
        <f>VLOOKUP(H5146,'GN and GP categories'!A:B,2,FALSE)</f>
        <v>Gram-positive</v>
      </c>
      <c r="H5146" s="31" t="s">
        <v>46</v>
      </c>
      <c r="I5146" s="33">
        <v>26</v>
      </c>
      <c r="J5146" s="31" t="s">
        <v>20</v>
      </c>
      <c r="K5146" s="31">
        <v>100</v>
      </c>
      <c r="L5146" s="38">
        <f t="shared" si="96"/>
        <v>26</v>
      </c>
    </row>
    <row r="5147" spans="1:12" ht="15.75" thickBot="1">
      <c r="A5147" s="73" t="s">
        <v>318</v>
      </c>
      <c r="B5147" s="73" t="s">
        <v>318</v>
      </c>
      <c r="C5147" s="154" t="s">
        <v>117</v>
      </c>
      <c r="D5147" s="154" t="s">
        <v>120</v>
      </c>
      <c r="E5147" s="163" t="s">
        <v>121</v>
      </c>
      <c r="F5147" s="43">
        <v>2020</v>
      </c>
      <c r="G5147" s="31" t="str">
        <f>VLOOKUP(H5147,'GN and GP categories'!A:B,2,FALSE)</f>
        <v>Gram-positive</v>
      </c>
      <c r="H5147" s="31" t="s">
        <v>46</v>
      </c>
      <c r="I5147" s="33">
        <v>26</v>
      </c>
      <c r="J5147" s="31" t="s">
        <v>313</v>
      </c>
      <c r="K5147" s="31">
        <v>64</v>
      </c>
      <c r="L5147" s="38">
        <f t="shared" si="96"/>
        <v>16.64</v>
      </c>
    </row>
    <row r="5148" spans="1:12" ht="15.75" thickBot="1">
      <c r="A5148" s="73" t="s">
        <v>318</v>
      </c>
      <c r="B5148" s="73" t="s">
        <v>318</v>
      </c>
      <c r="C5148" s="154" t="s">
        <v>117</v>
      </c>
      <c r="D5148" s="154" t="s">
        <v>120</v>
      </c>
      <c r="E5148" s="163" t="s">
        <v>121</v>
      </c>
      <c r="F5148" s="43">
        <v>2020</v>
      </c>
      <c r="G5148" s="31" t="str">
        <f>VLOOKUP(H5148,'GN and GP categories'!A:B,2,FALSE)</f>
        <v>Gram-positive</v>
      </c>
      <c r="H5148" s="31" t="s">
        <v>46</v>
      </c>
      <c r="I5148" s="33">
        <v>26</v>
      </c>
      <c r="J5148" s="31" t="s">
        <v>317</v>
      </c>
      <c r="K5148" s="31">
        <v>71</v>
      </c>
      <c r="L5148" s="38">
        <f t="shared" si="96"/>
        <v>18.46</v>
      </c>
    </row>
    <row r="5149" spans="1:12" ht="15.75" thickBot="1">
      <c r="A5149" s="73" t="s">
        <v>318</v>
      </c>
      <c r="B5149" s="73" t="s">
        <v>318</v>
      </c>
      <c r="C5149" s="154" t="s">
        <v>117</v>
      </c>
      <c r="D5149" s="154" t="s">
        <v>120</v>
      </c>
      <c r="E5149" s="163" t="s">
        <v>121</v>
      </c>
      <c r="F5149" s="43">
        <v>2020</v>
      </c>
      <c r="G5149" s="31" t="str">
        <f>VLOOKUP(H5149,'GN and GP categories'!A:B,2,FALSE)</f>
        <v>Gram-positive</v>
      </c>
      <c r="H5149" s="31" t="s">
        <v>46</v>
      </c>
      <c r="I5149" s="33">
        <v>26</v>
      </c>
      <c r="J5149" s="31" t="s">
        <v>312</v>
      </c>
      <c r="K5149" s="31">
        <v>100</v>
      </c>
      <c r="L5149" s="38">
        <f t="shared" si="96"/>
        <v>26</v>
      </c>
    </row>
    <row r="5150" spans="1:12" ht="15.75" thickBot="1">
      <c r="A5150" s="73" t="s">
        <v>318</v>
      </c>
      <c r="B5150" s="73" t="s">
        <v>318</v>
      </c>
      <c r="C5150" s="154" t="s">
        <v>117</v>
      </c>
      <c r="D5150" s="154" t="s">
        <v>120</v>
      </c>
      <c r="E5150" s="163" t="s">
        <v>121</v>
      </c>
      <c r="F5150" s="43">
        <v>2020</v>
      </c>
      <c r="G5150" s="31" t="str">
        <f>VLOOKUP(H5150,'GN and GP categories'!A:B,2,FALSE)</f>
        <v>Gram-positive</v>
      </c>
      <c r="H5150" s="31" t="s">
        <v>46</v>
      </c>
      <c r="I5150" s="33">
        <v>26</v>
      </c>
      <c r="J5150" s="31" t="s">
        <v>30</v>
      </c>
      <c r="K5150" s="31">
        <v>96</v>
      </c>
      <c r="L5150" s="38">
        <f t="shared" si="96"/>
        <v>24.96</v>
      </c>
    </row>
    <row r="5151" spans="1:12" ht="15.75" thickBot="1">
      <c r="A5151" s="73" t="s">
        <v>318</v>
      </c>
      <c r="B5151" s="73" t="s">
        <v>318</v>
      </c>
      <c r="C5151" s="154" t="s">
        <v>117</v>
      </c>
      <c r="D5151" s="154" t="s">
        <v>120</v>
      </c>
      <c r="E5151" s="163" t="s">
        <v>121</v>
      </c>
      <c r="F5151" s="43">
        <v>2020</v>
      </c>
      <c r="G5151" s="31" t="str">
        <f>VLOOKUP(H5151,'GN and GP categories'!A:B,2,FALSE)</f>
        <v>Gram-positive</v>
      </c>
      <c r="H5151" s="31" t="s">
        <v>46</v>
      </c>
      <c r="I5151" s="33">
        <v>26</v>
      </c>
      <c r="J5151" s="31" t="s">
        <v>34</v>
      </c>
      <c r="K5151" s="31">
        <v>100</v>
      </c>
      <c r="L5151" s="38">
        <f t="shared" si="96"/>
        <v>26</v>
      </c>
    </row>
    <row r="5152" spans="1:12" ht="15.75" thickBot="1">
      <c r="A5152" s="73" t="s">
        <v>318</v>
      </c>
      <c r="B5152" s="73" t="s">
        <v>318</v>
      </c>
      <c r="C5152" s="154" t="s">
        <v>117</v>
      </c>
      <c r="D5152" s="154" t="s">
        <v>120</v>
      </c>
      <c r="E5152" s="163" t="s">
        <v>121</v>
      </c>
      <c r="F5152" s="43">
        <v>2020</v>
      </c>
      <c r="G5152" s="31" t="str">
        <f>VLOOKUP(H5152,'GN and GP categories'!A:B,2,FALSE)</f>
        <v>Gram-positive</v>
      </c>
      <c r="H5152" s="31" t="s">
        <v>46</v>
      </c>
      <c r="I5152" s="33">
        <v>6</v>
      </c>
      <c r="J5152" s="31" t="s">
        <v>19</v>
      </c>
      <c r="K5152" s="33">
        <v>0</v>
      </c>
      <c r="L5152" s="38">
        <f t="shared" si="96"/>
        <v>0</v>
      </c>
    </row>
    <row r="5153" spans="1:12" ht="15.75" thickBot="1">
      <c r="A5153" s="73" t="s">
        <v>318</v>
      </c>
      <c r="B5153" s="73" t="s">
        <v>318</v>
      </c>
      <c r="C5153" s="154" t="s">
        <v>117</v>
      </c>
      <c r="D5153" s="154" t="s">
        <v>120</v>
      </c>
      <c r="E5153" s="163" t="s">
        <v>121</v>
      </c>
      <c r="F5153" s="43">
        <v>2020</v>
      </c>
      <c r="G5153" s="31" t="str">
        <f>VLOOKUP(H5153,'GN and GP categories'!A:B,2,FALSE)</f>
        <v>Gram-positive</v>
      </c>
      <c r="H5153" s="31" t="s">
        <v>46</v>
      </c>
      <c r="I5153" s="33">
        <v>6</v>
      </c>
      <c r="J5153" s="31" t="s">
        <v>20</v>
      </c>
      <c r="K5153" s="33">
        <v>0</v>
      </c>
      <c r="L5153" s="38">
        <f t="shared" si="96"/>
        <v>0</v>
      </c>
    </row>
    <row r="5154" spans="1:12" ht="15.75" thickBot="1">
      <c r="A5154" s="73" t="s">
        <v>318</v>
      </c>
      <c r="B5154" s="73" t="s">
        <v>318</v>
      </c>
      <c r="C5154" s="154" t="s">
        <v>117</v>
      </c>
      <c r="D5154" s="154" t="s">
        <v>120</v>
      </c>
      <c r="E5154" s="163" t="s">
        <v>121</v>
      </c>
      <c r="F5154" s="43">
        <v>2020</v>
      </c>
      <c r="G5154" s="31" t="str">
        <f>VLOOKUP(H5154,'GN and GP categories'!A:B,2,FALSE)</f>
        <v>Gram-positive</v>
      </c>
      <c r="H5154" s="31" t="s">
        <v>46</v>
      </c>
      <c r="I5154" s="33">
        <v>6</v>
      </c>
      <c r="J5154" s="31" t="s">
        <v>313</v>
      </c>
      <c r="K5154" s="33">
        <v>17</v>
      </c>
      <c r="L5154" s="38">
        <f t="shared" ref="L5154:L5217" si="97">IF(K5154="","",K5154*I5154/100)</f>
        <v>1.02</v>
      </c>
    </row>
    <row r="5155" spans="1:12" ht="15.75" thickBot="1">
      <c r="A5155" s="73" t="s">
        <v>318</v>
      </c>
      <c r="B5155" s="73" t="s">
        <v>318</v>
      </c>
      <c r="C5155" s="154" t="s">
        <v>117</v>
      </c>
      <c r="D5155" s="154" t="s">
        <v>120</v>
      </c>
      <c r="E5155" s="163" t="s">
        <v>121</v>
      </c>
      <c r="F5155" s="43">
        <v>2020</v>
      </c>
      <c r="G5155" s="31" t="str">
        <f>VLOOKUP(H5155,'GN and GP categories'!A:B,2,FALSE)</f>
        <v>Gram-positive</v>
      </c>
      <c r="H5155" s="31" t="s">
        <v>46</v>
      </c>
      <c r="I5155" s="33">
        <v>6</v>
      </c>
      <c r="J5155" s="31" t="s">
        <v>317</v>
      </c>
      <c r="K5155" s="33">
        <v>50</v>
      </c>
      <c r="L5155" s="38">
        <f t="shared" si="97"/>
        <v>3</v>
      </c>
    </row>
    <row r="5156" spans="1:12" ht="15.75" thickBot="1">
      <c r="A5156" s="73" t="s">
        <v>318</v>
      </c>
      <c r="B5156" s="73" t="s">
        <v>318</v>
      </c>
      <c r="C5156" s="154" t="s">
        <v>117</v>
      </c>
      <c r="D5156" s="154" t="s">
        <v>120</v>
      </c>
      <c r="E5156" s="163" t="s">
        <v>121</v>
      </c>
      <c r="F5156" s="43">
        <v>2020</v>
      </c>
      <c r="G5156" s="31" t="str">
        <f>VLOOKUP(H5156,'GN and GP categories'!A:B,2,FALSE)</f>
        <v>Gram-positive</v>
      </c>
      <c r="H5156" s="31" t="s">
        <v>46</v>
      </c>
      <c r="I5156" s="33">
        <v>6</v>
      </c>
      <c r="J5156" s="31" t="s">
        <v>312</v>
      </c>
      <c r="K5156" s="33">
        <v>100</v>
      </c>
      <c r="L5156" s="38">
        <f t="shared" si="97"/>
        <v>6</v>
      </c>
    </row>
    <row r="5157" spans="1:12" ht="15.75" thickBot="1">
      <c r="A5157" s="73" t="s">
        <v>318</v>
      </c>
      <c r="B5157" s="73" t="s">
        <v>318</v>
      </c>
      <c r="C5157" s="154" t="s">
        <v>117</v>
      </c>
      <c r="D5157" s="154" t="s">
        <v>120</v>
      </c>
      <c r="E5157" s="163" t="s">
        <v>121</v>
      </c>
      <c r="F5157" s="43">
        <v>2020</v>
      </c>
      <c r="G5157" s="31" t="str">
        <f>VLOOKUP(H5157,'GN and GP categories'!A:B,2,FALSE)</f>
        <v>Gram-positive</v>
      </c>
      <c r="H5157" s="31" t="s">
        <v>46</v>
      </c>
      <c r="I5157" s="33">
        <v>6</v>
      </c>
      <c r="J5157" s="31" t="s">
        <v>30</v>
      </c>
      <c r="K5157" s="33">
        <v>100</v>
      </c>
      <c r="L5157" s="38">
        <f t="shared" si="97"/>
        <v>6</v>
      </c>
    </row>
    <row r="5158" spans="1:12" ht="15.75" thickBot="1">
      <c r="A5158" s="73" t="s">
        <v>318</v>
      </c>
      <c r="B5158" s="73" t="s">
        <v>318</v>
      </c>
      <c r="C5158" s="154" t="s">
        <v>117</v>
      </c>
      <c r="D5158" s="154" t="s">
        <v>120</v>
      </c>
      <c r="E5158" s="163" t="s">
        <v>121</v>
      </c>
      <c r="F5158" s="43">
        <v>2020</v>
      </c>
      <c r="G5158" s="31" t="str">
        <f>VLOOKUP(H5158,'GN and GP categories'!A:B,2,FALSE)</f>
        <v>Gram-positive</v>
      </c>
      <c r="H5158" s="31" t="s">
        <v>46</v>
      </c>
      <c r="I5158" s="33">
        <v>6</v>
      </c>
      <c r="J5158" s="31" t="s">
        <v>34</v>
      </c>
      <c r="K5158" s="33">
        <v>100</v>
      </c>
      <c r="L5158" s="38">
        <f t="shared" si="97"/>
        <v>6</v>
      </c>
    </row>
    <row r="5159" spans="1:12" ht="15.75" thickBot="1">
      <c r="A5159" s="73" t="s">
        <v>318</v>
      </c>
      <c r="B5159" s="73" t="s">
        <v>318</v>
      </c>
      <c r="C5159" s="154" t="s">
        <v>117</v>
      </c>
      <c r="D5159" s="154" t="s">
        <v>120</v>
      </c>
      <c r="E5159" s="163" t="s">
        <v>121</v>
      </c>
      <c r="F5159" s="43">
        <v>2020</v>
      </c>
      <c r="G5159" s="31" t="str">
        <f>VLOOKUP(H5159,'GN and GP categories'!A:B,2,FALSE)</f>
        <v>Gram-positive</v>
      </c>
      <c r="H5159" s="31" t="s">
        <v>214</v>
      </c>
      <c r="I5159" s="33">
        <v>2</v>
      </c>
      <c r="J5159" s="31" t="s">
        <v>304</v>
      </c>
      <c r="K5159" s="33">
        <v>100</v>
      </c>
      <c r="L5159" s="38">
        <f t="shared" si="97"/>
        <v>2</v>
      </c>
    </row>
    <row r="5160" spans="1:12" ht="15.75" thickBot="1">
      <c r="A5160" s="73" t="s">
        <v>318</v>
      </c>
      <c r="B5160" s="73" t="s">
        <v>318</v>
      </c>
      <c r="C5160" s="154" t="s">
        <v>117</v>
      </c>
      <c r="D5160" s="154" t="s">
        <v>120</v>
      </c>
      <c r="E5160" s="163" t="s">
        <v>121</v>
      </c>
      <c r="F5160" s="43">
        <v>2020</v>
      </c>
      <c r="G5160" s="31" t="str">
        <f>VLOOKUP(H5160,'GN and GP categories'!A:B,2,FALSE)</f>
        <v>Gram-positive</v>
      </c>
      <c r="H5160" s="31" t="s">
        <v>214</v>
      </c>
      <c r="I5160" s="33">
        <v>2</v>
      </c>
      <c r="J5160" s="31" t="s">
        <v>313</v>
      </c>
      <c r="K5160" s="33">
        <v>100</v>
      </c>
      <c r="L5160" s="38">
        <f t="shared" si="97"/>
        <v>2</v>
      </c>
    </row>
    <row r="5161" spans="1:12" ht="15.75" thickBot="1">
      <c r="A5161" s="73" t="s">
        <v>318</v>
      </c>
      <c r="B5161" s="73" t="s">
        <v>318</v>
      </c>
      <c r="C5161" s="154" t="s">
        <v>117</v>
      </c>
      <c r="D5161" s="154" t="s">
        <v>120</v>
      </c>
      <c r="E5161" s="163" t="s">
        <v>121</v>
      </c>
      <c r="F5161" s="43">
        <v>2020</v>
      </c>
      <c r="G5161" s="31" t="str">
        <f>VLOOKUP(H5161,'GN and GP categories'!A:B,2,FALSE)</f>
        <v>Gram-positive</v>
      </c>
      <c r="H5161" s="31" t="s">
        <v>214</v>
      </c>
      <c r="I5161" s="33">
        <v>2</v>
      </c>
      <c r="J5161" s="31" t="s">
        <v>317</v>
      </c>
      <c r="K5161" s="33">
        <v>100</v>
      </c>
      <c r="L5161" s="38">
        <f t="shared" si="97"/>
        <v>2</v>
      </c>
    </row>
    <row r="5162" spans="1:12" ht="15.75" thickBot="1">
      <c r="A5162" s="73" t="s">
        <v>318</v>
      </c>
      <c r="B5162" s="73" t="s">
        <v>318</v>
      </c>
      <c r="C5162" s="154" t="s">
        <v>117</v>
      </c>
      <c r="D5162" s="154" t="s">
        <v>120</v>
      </c>
      <c r="E5162" s="163" t="s">
        <v>121</v>
      </c>
      <c r="F5162" s="43">
        <v>2020</v>
      </c>
      <c r="G5162" s="31" t="str">
        <f>VLOOKUP(H5162,'GN and GP categories'!A:B,2,FALSE)</f>
        <v>Gram-positive</v>
      </c>
      <c r="H5162" s="31" t="s">
        <v>214</v>
      </c>
      <c r="I5162" s="33">
        <v>2</v>
      </c>
      <c r="J5162" s="31" t="s">
        <v>34</v>
      </c>
      <c r="K5162" s="33">
        <v>100</v>
      </c>
      <c r="L5162" s="38">
        <f t="shared" si="97"/>
        <v>2</v>
      </c>
    </row>
    <row r="5163" spans="1:12" ht="15.75" thickBot="1">
      <c r="A5163" s="73" t="s">
        <v>318</v>
      </c>
      <c r="B5163" s="73" t="s">
        <v>318</v>
      </c>
      <c r="C5163" s="154" t="s">
        <v>117</v>
      </c>
      <c r="D5163" s="154" t="s">
        <v>120</v>
      </c>
      <c r="E5163" s="163" t="s">
        <v>121</v>
      </c>
      <c r="F5163" s="43">
        <v>2020</v>
      </c>
      <c r="G5163" s="31" t="str">
        <f>VLOOKUP(H5163,'GN and GP categories'!A:B,2,FALSE)</f>
        <v>Gram-positive</v>
      </c>
      <c r="H5163" s="31" t="s">
        <v>215</v>
      </c>
      <c r="I5163" s="33">
        <v>8</v>
      </c>
      <c r="J5163" s="31" t="s">
        <v>304</v>
      </c>
      <c r="K5163" s="33">
        <v>100</v>
      </c>
      <c r="L5163" s="38">
        <f t="shared" si="97"/>
        <v>8</v>
      </c>
    </row>
    <row r="5164" spans="1:12" ht="15.75" thickBot="1">
      <c r="A5164" s="73" t="s">
        <v>318</v>
      </c>
      <c r="B5164" s="73" t="s">
        <v>318</v>
      </c>
      <c r="C5164" s="154" t="s">
        <v>117</v>
      </c>
      <c r="D5164" s="154" t="s">
        <v>120</v>
      </c>
      <c r="E5164" s="163" t="s">
        <v>121</v>
      </c>
      <c r="F5164" s="43">
        <v>2020</v>
      </c>
      <c r="G5164" s="31" t="str">
        <f>VLOOKUP(H5164,'GN and GP categories'!A:B,2,FALSE)</f>
        <v>Gram-positive</v>
      </c>
      <c r="H5164" s="31" t="s">
        <v>215</v>
      </c>
      <c r="I5164" s="33">
        <v>8</v>
      </c>
      <c r="J5164" s="31" t="s">
        <v>313</v>
      </c>
      <c r="K5164" s="33">
        <v>38</v>
      </c>
      <c r="L5164" s="38">
        <f t="shared" si="97"/>
        <v>3.04</v>
      </c>
    </row>
    <row r="5165" spans="1:12" ht="15.75" thickBot="1">
      <c r="A5165" s="73" t="s">
        <v>318</v>
      </c>
      <c r="B5165" s="73" t="s">
        <v>318</v>
      </c>
      <c r="C5165" s="154" t="s">
        <v>117</v>
      </c>
      <c r="D5165" s="154" t="s">
        <v>120</v>
      </c>
      <c r="E5165" s="163" t="s">
        <v>121</v>
      </c>
      <c r="F5165" s="43">
        <v>2020</v>
      </c>
      <c r="G5165" s="31" t="str">
        <f>VLOOKUP(H5165,'GN and GP categories'!A:B,2,FALSE)</f>
        <v>Gram-positive</v>
      </c>
      <c r="H5165" s="31" t="s">
        <v>215</v>
      </c>
      <c r="I5165" s="33">
        <v>8</v>
      </c>
      <c r="J5165" s="31" t="s">
        <v>317</v>
      </c>
      <c r="K5165" s="33">
        <v>50</v>
      </c>
      <c r="L5165" s="38">
        <f t="shared" si="97"/>
        <v>4</v>
      </c>
    </row>
    <row r="5166" spans="1:12" ht="15.75" thickBot="1">
      <c r="A5166" s="73" t="s">
        <v>318</v>
      </c>
      <c r="B5166" s="73" t="s">
        <v>318</v>
      </c>
      <c r="C5166" s="154" t="s">
        <v>117</v>
      </c>
      <c r="D5166" s="154" t="s">
        <v>120</v>
      </c>
      <c r="E5166" s="163" t="s">
        <v>121</v>
      </c>
      <c r="F5166" s="43">
        <v>2020</v>
      </c>
      <c r="G5166" s="31" t="str">
        <f>VLOOKUP(H5166,'GN and GP categories'!A:B,2,FALSE)</f>
        <v>Gram-positive</v>
      </c>
      <c r="H5166" s="31" t="s">
        <v>215</v>
      </c>
      <c r="I5166" s="33">
        <v>8</v>
      </c>
      <c r="J5166" s="31" t="s">
        <v>34</v>
      </c>
      <c r="K5166" s="33">
        <v>100</v>
      </c>
      <c r="L5166" s="38">
        <f t="shared" si="97"/>
        <v>8</v>
      </c>
    </row>
    <row r="5167" spans="1:12" ht="15.75" thickBot="1">
      <c r="A5167" s="73" t="s">
        <v>318</v>
      </c>
      <c r="B5167" s="73" t="s">
        <v>318</v>
      </c>
      <c r="C5167" s="154" t="s">
        <v>117</v>
      </c>
      <c r="D5167" s="154" t="s">
        <v>120</v>
      </c>
      <c r="E5167" s="163" t="s">
        <v>121</v>
      </c>
      <c r="F5167" s="43">
        <v>2020</v>
      </c>
      <c r="G5167" s="31" t="str">
        <f>VLOOKUP(H5167,'GN and GP categories'!A:B,2,FALSE)</f>
        <v>Gram-positive</v>
      </c>
      <c r="H5167" s="31" t="s">
        <v>99</v>
      </c>
      <c r="I5167" s="33">
        <v>33</v>
      </c>
      <c r="J5167" s="31" t="s">
        <v>313</v>
      </c>
      <c r="K5167" s="33">
        <v>76</v>
      </c>
      <c r="L5167" s="38">
        <f t="shared" si="97"/>
        <v>25.08</v>
      </c>
    </row>
    <row r="5168" spans="1:12" ht="15.75" thickBot="1">
      <c r="A5168" s="73" t="s">
        <v>318</v>
      </c>
      <c r="B5168" s="73" t="s">
        <v>318</v>
      </c>
      <c r="C5168" s="154" t="s">
        <v>117</v>
      </c>
      <c r="D5168" s="154" t="s">
        <v>120</v>
      </c>
      <c r="E5168" s="163" t="s">
        <v>121</v>
      </c>
      <c r="F5168" s="43">
        <v>2020</v>
      </c>
      <c r="G5168" s="31" t="str">
        <f>VLOOKUP(H5168,'GN and GP categories'!A:B,2,FALSE)</f>
        <v>Gram-positive</v>
      </c>
      <c r="H5168" s="31" t="s">
        <v>99</v>
      </c>
      <c r="I5168" s="33">
        <v>33</v>
      </c>
      <c r="J5168" s="31" t="s">
        <v>317</v>
      </c>
      <c r="K5168" s="33">
        <v>79</v>
      </c>
      <c r="L5168" s="38">
        <f t="shared" si="97"/>
        <v>26.07</v>
      </c>
    </row>
    <row r="5169" spans="1:14" ht="15.75" thickBot="1">
      <c r="A5169" s="73" t="s">
        <v>318</v>
      </c>
      <c r="B5169" s="73" t="s">
        <v>318</v>
      </c>
      <c r="C5169" s="154" t="s">
        <v>117</v>
      </c>
      <c r="D5169" s="154" t="s">
        <v>120</v>
      </c>
      <c r="E5169" s="163" t="s">
        <v>121</v>
      </c>
      <c r="F5169" s="43">
        <v>2020</v>
      </c>
      <c r="G5169" s="31" t="str">
        <f>VLOOKUP(H5169,'GN and GP categories'!A:B,2,FALSE)</f>
        <v>Gram-positive</v>
      </c>
      <c r="H5169" s="31" t="s">
        <v>99</v>
      </c>
      <c r="I5169" s="33">
        <v>33</v>
      </c>
      <c r="J5169" s="31" t="s">
        <v>34</v>
      </c>
      <c r="K5169" s="33">
        <v>82</v>
      </c>
      <c r="L5169" s="38">
        <f t="shared" si="97"/>
        <v>27.06</v>
      </c>
    </row>
    <row r="5170" spans="1:14" ht="15.75" thickBot="1">
      <c r="A5170" s="133" t="s">
        <v>339</v>
      </c>
      <c r="B5170" s="133" t="s">
        <v>339</v>
      </c>
      <c r="C5170" s="135" t="s">
        <v>48</v>
      </c>
      <c r="D5170" s="135" t="s">
        <v>124</v>
      </c>
      <c r="E5170" s="164" t="s">
        <v>125</v>
      </c>
      <c r="F5170" s="46">
        <v>2018</v>
      </c>
      <c r="G5170" s="34" t="str">
        <f>VLOOKUP(H5170,'GN and GP categories'!A:B,2,FALSE)</f>
        <v>Gram-negative</v>
      </c>
      <c r="H5170" s="103" t="s">
        <v>106</v>
      </c>
      <c r="I5170" s="104">
        <v>3</v>
      </c>
      <c r="J5170" s="34" t="s">
        <v>13</v>
      </c>
      <c r="K5170" s="182">
        <v>0</v>
      </c>
      <c r="L5170" s="31">
        <f t="shared" si="97"/>
        <v>0</v>
      </c>
      <c r="M5170" s="34"/>
      <c r="N5170" s="34"/>
    </row>
    <row r="5171" spans="1:14" ht="15.75" thickBot="1">
      <c r="A5171" s="133" t="s">
        <v>339</v>
      </c>
      <c r="B5171" s="133" t="s">
        <v>339</v>
      </c>
      <c r="C5171" s="135" t="s">
        <v>48</v>
      </c>
      <c r="D5171" s="135" t="s">
        <v>124</v>
      </c>
      <c r="E5171" s="164" t="s">
        <v>125</v>
      </c>
      <c r="F5171" s="46">
        <v>2018</v>
      </c>
      <c r="G5171" s="34" t="str">
        <f>VLOOKUP(H5171,'GN and GP categories'!A:B,2,FALSE)</f>
        <v>Gram-negative</v>
      </c>
      <c r="H5171" s="103" t="s">
        <v>106</v>
      </c>
      <c r="I5171" s="104">
        <v>3</v>
      </c>
      <c r="J5171" s="34" t="s">
        <v>196</v>
      </c>
      <c r="K5171" s="182">
        <v>0</v>
      </c>
      <c r="L5171" s="31">
        <f t="shared" si="97"/>
        <v>0</v>
      </c>
      <c r="M5171" s="34"/>
      <c r="N5171" s="34"/>
    </row>
    <row r="5172" spans="1:14" ht="15.75" thickBot="1">
      <c r="A5172" s="133" t="s">
        <v>339</v>
      </c>
      <c r="B5172" s="133" t="s">
        <v>339</v>
      </c>
      <c r="C5172" s="135" t="s">
        <v>48</v>
      </c>
      <c r="D5172" s="135" t="s">
        <v>124</v>
      </c>
      <c r="E5172" s="164" t="s">
        <v>125</v>
      </c>
      <c r="F5172" s="46">
        <v>2018</v>
      </c>
      <c r="G5172" s="34" t="str">
        <f>VLOOKUP(H5172,'GN and GP categories'!A:B,2,FALSE)</f>
        <v>Gram-negative</v>
      </c>
      <c r="H5172" s="103" t="s">
        <v>106</v>
      </c>
      <c r="I5172" s="104">
        <v>3</v>
      </c>
      <c r="J5172" s="34" t="s">
        <v>340</v>
      </c>
      <c r="K5172" s="182">
        <v>0</v>
      </c>
      <c r="L5172" s="31">
        <f t="shared" si="97"/>
        <v>0</v>
      </c>
      <c r="M5172" s="34"/>
      <c r="N5172" s="34"/>
    </row>
    <row r="5173" spans="1:14" ht="15.75" thickBot="1">
      <c r="A5173" s="133" t="s">
        <v>339</v>
      </c>
      <c r="B5173" s="133" t="s">
        <v>339</v>
      </c>
      <c r="C5173" s="135" t="s">
        <v>48</v>
      </c>
      <c r="D5173" s="135" t="s">
        <v>124</v>
      </c>
      <c r="E5173" s="164" t="s">
        <v>125</v>
      </c>
      <c r="F5173" s="46">
        <v>2018</v>
      </c>
      <c r="G5173" s="34" t="str">
        <f>VLOOKUP(H5173,'GN and GP categories'!A:B,2,FALSE)</f>
        <v>Gram-negative</v>
      </c>
      <c r="H5173" s="103" t="s">
        <v>106</v>
      </c>
      <c r="I5173" s="104">
        <v>3</v>
      </c>
      <c r="J5173" s="34" t="s">
        <v>341</v>
      </c>
      <c r="K5173" s="176">
        <v>100</v>
      </c>
      <c r="L5173" s="31">
        <f t="shared" si="97"/>
        <v>3</v>
      </c>
      <c r="M5173" s="34"/>
      <c r="N5173" s="34"/>
    </row>
    <row r="5174" spans="1:14" ht="15.75" thickBot="1">
      <c r="A5174" s="133" t="s">
        <v>339</v>
      </c>
      <c r="B5174" s="133" t="s">
        <v>339</v>
      </c>
      <c r="C5174" s="135" t="s">
        <v>48</v>
      </c>
      <c r="D5174" s="135" t="s">
        <v>124</v>
      </c>
      <c r="E5174" s="164" t="s">
        <v>125</v>
      </c>
      <c r="F5174" s="46">
        <v>2018</v>
      </c>
      <c r="G5174" s="34" t="str">
        <f>VLOOKUP(H5174,'GN and GP categories'!A:B,2,FALSE)</f>
        <v>Gram-negative</v>
      </c>
      <c r="H5174" s="103" t="s">
        <v>106</v>
      </c>
      <c r="I5174" s="104">
        <v>3</v>
      </c>
      <c r="J5174" s="34"/>
      <c r="K5174" s="182">
        <v>0</v>
      </c>
      <c r="L5174" s="31">
        <f t="shared" si="97"/>
        <v>0</v>
      </c>
      <c r="M5174" s="34"/>
      <c r="N5174" s="34"/>
    </row>
    <row r="5175" spans="1:14" ht="15.75" thickBot="1">
      <c r="A5175" s="133" t="s">
        <v>339</v>
      </c>
      <c r="B5175" s="133" t="s">
        <v>339</v>
      </c>
      <c r="C5175" s="135" t="s">
        <v>48</v>
      </c>
      <c r="D5175" s="135" t="s">
        <v>124</v>
      </c>
      <c r="E5175" s="164" t="s">
        <v>125</v>
      </c>
      <c r="F5175" s="46">
        <v>2018</v>
      </c>
      <c r="G5175" s="34" t="str">
        <f>VLOOKUP(H5175,'GN and GP categories'!A:B,2,FALSE)</f>
        <v>Gram-negative</v>
      </c>
      <c r="H5175" s="103" t="s">
        <v>106</v>
      </c>
      <c r="I5175" s="104">
        <v>3</v>
      </c>
      <c r="J5175" s="34" t="s">
        <v>208</v>
      </c>
      <c r="K5175" s="176">
        <v>67</v>
      </c>
      <c r="L5175" s="31">
        <f t="shared" si="97"/>
        <v>2.0099999999999998</v>
      </c>
      <c r="M5175" s="34"/>
      <c r="N5175" s="34"/>
    </row>
    <row r="5176" spans="1:14" ht="15.75" thickBot="1">
      <c r="A5176" s="133" t="s">
        <v>339</v>
      </c>
      <c r="B5176" s="133" t="s">
        <v>339</v>
      </c>
      <c r="C5176" s="135" t="s">
        <v>48</v>
      </c>
      <c r="D5176" s="135" t="s">
        <v>124</v>
      </c>
      <c r="E5176" s="164" t="s">
        <v>125</v>
      </c>
      <c r="F5176" s="46">
        <v>2018</v>
      </c>
      <c r="G5176" s="34" t="str">
        <f>VLOOKUP(H5176,'GN and GP categories'!A:B,2,FALSE)</f>
        <v>Gram-negative</v>
      </c>
      <c r="H5176" s="103" t="s">
        <v>106</v>
      </c>
      <c r="I5176" s="104">
        <v>3</v>
      </c>
      <c r="J5176" s="34" t="s">
        <v>84</v>
      </c>
      <c r="K5176" s="176">
        <v>0</v>
      </c>
      <c r="L5176" s="31">
        <f t="shared" si="97"/>
        <v>0</v>
      </c>
      <c r="M5176" s="34"/>
      <c r="N5176" s="34"/>
    </row>
    <row r="5177" spans="1:14" ht="15.75" thickBot="1">
      <c r="A5177" s="133" t="s">
        <v>339</v>
      </c>
      <c r="B5177" s="133" t="s">
        <v>339</v>
      </c>
      <c r="C5177" s="135" t="s">
        <v>48</v>
      </c>
      <c r="D5177" s="135" t="s">
        <v>124</v>
      </c>
      <c r="E5177" s="164" t="s">
        <v>125</v>
      </c>
      <c r="F5177" s="46">
        <v>2018</v>
      </c>
      <c r="G5177" s="34" t="str">
        <f>VLOOKUP(H5177,'GN and GP categories'!A:B,2,FALSE)</f>
        <v>Gram-negative</v>
      </c>
      <c r="H5177" s="103" t="s">
        <v>106</v>
      </c>
      <c r="I5177" s="104">
        <v>3</v>
      </c>
      <c r="J5177" s="34" t="s">
        <v>209</v>
      </c>
      <c r="K5177" s="176">
        <v>100</v>
      </c>
      <c r="L5177" s="31">
        <f t="shared" si="97"/>
        <v>3</v>
      </c>
      <c r="M5177" s="34"/>
      <c r="N5177" s="34"/>
    </row>
    <row r="5178" spans="1:14" ht="15.75" thickBot="1">
      <c r="A5178" s="133" t="s">
        <v>339</v>
      </c>
      <c r="B5178" s="133" t="s">
        <v>339</v>
      </c>
      <c r="C5178" s="135" t="s">
        <v>48</v>
      </c>
      <c r="D5178" s="135" t="s">
        <v>124</v>
      </c>
      <c r="E5178" s="164" t="s">
        <v>125</v>
      </c>
      <c r="F5178" s="46">
        <v>2018</v>
      </c>
      <c r="G5178" s="34" t="str">
        <f>VLOOKUP(H5178,'GN and GP categories'!A:B,2,FALSE)</f>
        <v>Gram-negative</v>
      </c>
      <c r="H5178" s="103" t="s">
        <v>106</v>
      </c>
      <c r="I5178" s="104">
        <v>3</v>
      </c>
      <c r="J5178" s="34" t="s">
        <v>190</v>
      </c>
      <c r="K5178" s="176">
        <v>100</v>
      </c>
      <c r="L5178" s="31">
        <f t="shared" si="97"/>
        <v>3</v>
      </c>
      <c r="M5178" s="34"/>
      <c r="N5178" s="34"/>
    </row>
    <row r="5179" spans="1:14" ht="15.75" thickBot="1">
      <c r="A5179" s="133" t="s">
        <v>339</v>
      </c>
      <c r="B5179" s="133" t="s">
        <v>339</v>
      </c>
      <c r="C5179" s="135" t="s">
        <v>48</v>
      </c>
      <c r="D5179" s="135" t="s">
        <v>124</v>
      </c>
      <c r="E5179" s="164" t="s">
        <v>125</v>
      </c>
      <c r="F5179" s="46">
        <v>2018</v>
      </c>
      <c r="G5179" s="34" t="str">
        <f>VLOOKUP(H5179,'GN and GP categories'!A:B,2,FALSE)</f>
        <v>Gram-negative</v>
      </c>
      <c r="H5179" s="103" t="s">
        <v>106</v>
      </c>
      <c r="I5179" s="104">
        <v>3</v>
      </c>
      <c r="J5179" s="34" t="s">
        <v>342</v>
      </c>
      <c r="K5179" s="176">
        <v>100</v>
      </c>
      <c r="L5179" s="31">
        <f t="shared" si="97"/>
        <v>3</v>
      </c>
      <c r="M5179" s="34"/>
      <c r="N5179" s="34"/>
    </row>
    <row r="5180" spans="1:14" ht="15.75" thickBot="1">
      <c r="A5180" s="133" t="s">
        <v>339</v>
      </c>
      <c r="B5180" s="133" t="s">
        <v>339</v>
      </c>
      <c r="C5180" s="135" t="s">
        <v>48</v>
      </c>
      <c r="D5180" s="135" t="s">
        <v>124</v>
      </c>
      <c r="E5180" s="164" t="s">
        <v>125</v>
      </c>
      <c r="F5180" s="46">
        <v>2018</v>
      </c>
      <c r="G5180" s="34" t="str">
        <f>VLOOKUP(H5180,'GN and GP categories'!A:B,2,FALSE)</f>
        <v>Gram-negative</v>
      </c>
      <c r="H5180" s="103" t="s">
        <v>106</v>
      </c>
      <c r="I5180" s="104">
        <v>3</v>
      </c>
      <c r="J5180" s="34" t="s">
        <v>343</v>
      </c>
      <c r="K5180" s="182">
        <v>0</v>
      </c>
      <c r="L5180" s="31">
        <f t="shared" si="97"/>
        <v>0</v>
      </c>
      <c r="M5180" s="34"/>
      <c r="N5180" s="34"/>
    </row>
    <row r="5181" spans="1:14" ht="15.75" thickBot="1">
      <c r="A5181" s="133" t="s">
        <v>339</v>
      </c>
      <c r="B5181" s="133" t="s">
        <v>339</v>
      </c>
      <c r="C5181" s="135" t="s">
        <v>48</v>
      </c>
      <c r="D5181" s="135" t="s">
        <v>124</v>
      </c>
      <c r="E5181" s="164" t="s">
        <v>125</v>
      </c>
      <c r="F5181" s="46">
        <v>2018</v>
      </c>
      <c r="G5181" s="34" t="str">
        <f>VLOOKUP(H5181,'GN and GP categories'!A:B,2,FALSE)</f>
        <v>Gram-negative</v>
      </c>
      <c r="H5181" s="103" t="s">
        <v>106</v>
      </c>
      <c r="I5181" s="104">
        <v>3</v>
      </c>
      <c r="J5181" s="34"/>
      <c r="K5181" s="176">
        <v>100</v>
      </c>
      <c r="L5181" s="31">
        <f t="shared" si="97"/>
        <v>3</v>
      </c>
      <c r="M5181" s="34"/>
      <c r="N5181" s="34"/>
    </row>
    <row r="5182" spans="1:14" ht="15.75" thickBot="1">
      <c r="A5182" s="133" t="s">
        <v>339</v>
      </c>
      <c r="B5182" s="133" t="s">
        <v>339</v>
      </c>
      <c r="C5182" s="135" t="s">
        <v>48</v>
      </c>
      <c r="D5182" s="135" t="s">
        <v>124</v>
      </c>
      <c r="E5182" s="164" t="s">
        <v>125</v>
      </c>
      <c r="F5182" s="46">
        <v>2018</v>
      </c>
      <c r="G5182" s="34" t="str">
        <f>VLOOKUP(H5182,'GN and GP categories'!A:B,2,FALSE)</f>
        <v>Gram-negative</v>
      </c>
      <c r="H5182" s="103" t="s">
        <v>106</v>
      </c>
      <c r="I5182" s="104">
        <v>3</v>
      </c>
      <c r="J5182" s="34" t="s">
        <v>335</v>
      </c>
      <c r="K5182" s="176">
        <v>67</v>
      </c>
      <c r="L5182" s="31">
        <f t="shared" si="97"/>
        <v>2.0099999999999998</v>
      </c>
      <c r="M5182" s="34"/>
      <c r="N5182" s="34"/>
    </row>
    <row r="5183" spans="1:14" ht="15.75" thickBot="1">
      <c r="A5183" s="133" t="s">
        <v>339</v>
      </c>
      <c r="B5183" s="133" t="s">
        <v>339</v>
      </c>
      <c r="C5183" s="135" t="s">
        <v>48</v>
      </c>
      <c r="D5183" s="135" t="s">
        <v>124</v>
      </c>
      <c r="E5183" s="164" t="s">
        <v>125</v>
      </c>
      <c r="F5183" s="46">
        <v>2018</v>
      </c>
      <c r="G5183" s="34" t="str">
        <f>VLOOKUP(H5183,'GN and GP categories'!A:B,2,FALSE)</f>
        <v>Gram-negative</v>
      </c>
      <c r="H5183" s="103" t="s">
        <v>106</v>
      </c>
      <c r="I5183" s="104">
        <v>3</v>
      </c>
      <c r="J5183" s="34" t="s">
        <v>336</v>
      </c>
      <c r="K5183" s="176">
        <v>100</v>
      </c>
      <c r="L5183" s="31">
        <f t="shared" si="97"/>
        <v>3</v>
      </c>
      <c r="M5183" s="34"/>
      <c r="N5183" s="34"/>
    </row>
    <row r="5184" spans="1:14" ht="15.75" thickBot="1">
      <c r="A5184" s="133" t="s">
        <v>339</v>
      </c>
      <c r="B5184" s="133" t="s">
        <v>339</v>
      </c>
      <c r="C5184" s="135" t="s">
        <v>48</v>
      </c>
      <c r="D5184" s="135" t="s">
        <v>124</v>
      </c>
      <c r="E5184" s="164" t="s">
        <v>125</v>
      </c>
      <c r="F5184" s="46">
        <v>2018</v>
      </c>
      <c r="G5184" s="34" t="str">
        <f>VLOOKUP(H5184,'GN and GP categories'!A:B,2,FALSE)</f>
        <v>Gram-negative</v>
      </c>
      <c r="H5184" s="103" t="s">
        <v>106</v>
      </c>
      <c r="I5184" s="104">
        <v>3</v>
      </c>
      <c r="J5184" s="34" t="s">
        <v>30</v>
      </c>
      <c r="K5184" s="176">
        <v>100</v>
      </c>
      <c r="L5184" s="31">
        <f t="shared" si="97"/>
        <v>3</v>
      </c>
      <c r="M5184" s="34"/>
      <c r="N5184" s="34"/>
    </row>
    <row r="5185" spans="1:13" ht="15.75" thickBot="1">
      <c r="A5185" s="133" t="s">
        <v>339</v>
      </c>
      <c r="B5185" s="133" t="s">
        <v>339</v>
      </c>
      <c r="C5185" s="135" t="s">
        <v>48</v>
      </c>
      <c r="D5185" s="135" t="s">
        <v>124</v>
      </c>
      <c r="E5185" s="164" t="s">
        <v>125</v>
      </c>
      <c r="F5185" s="46">
        <v>2018</v>
      </c>
      <c r="G5185" s="34" t="str">
        <f>VLOOKUP(H5185,'GN and GP categories'!A:B,2,FALSE)</f>
        <v>Gram-negative</v>
      </c>
      <c r="H5185" s="103" t="s">
        <v>107</v>
      </c>
      <c r="I5185" s="104">
        <v>13</v>
      </c>
      <c r="J5185" s="34" t="s">
        <v>253</v>
      </c>
      <c r="K5185" s="182">
        <v>100</v>
      </c>
      <c r="L5185" s="31">
        <f t="shared" si="97"/>
        <v>13</v>
      </c>
    </row>
    <row r="5186" spans="1:13" ht="15.75" thickBot="1">
      <c r="A5186" s="133" t="s">
        <v>339</v>
      </c>
      <c r="B5186" s="133" t="s">
        <v>339</v>
      </c>
      <c r="C5186" s="135" t="s">
        <v>48</v>
      </c>
      <c r="D5186" s="135" t="s">
        <v>124</v>
      </c>
      <c r="E5186" s="164" t="s">
        <v>125</v>
      </c>
      <c r="F5186" s="46">
        <v>2018</v>
      </c>
      <c r="G5186" s="34" t="str">
        <f>VLOOKUP(H5186,'GN and GP categories'!A:B,2,FALSE)</f>
        <v>Gram-negative</v>
      </c>
      <c r="H5186" s="103" t="s">
        <v>107</v>
      </c>
      <c r="I5186" s="104">
        <v>13</v>
      </c>
      <c r="J5186" s="34" t="s">
        <v>13</v>
      </c>
      <c r="K5186" s="182">
        <v>0</v>
      </c>
      <c r="L5186" s="31">
        <f t="shared" si="97"/>
        <v>0</v>
      </c>
    </row>
    <row r="5187" spans="1:13" ht="15.75" thickBot="1">
      <c r="A5187" s="133" t="s">
        <v>339</v>
      </c>
      <c r="B5187" s="133" t="s">
        <v>339</v>
      </c>
      <c r="C5187" s="135" t="s">
        <v>48</v>
      </c>
      <c r="D5187" s="135" t="s">
        <v>124</v>
      </c>
      <c r="E5187" s="164" t="s">
        <v>125</v>
      </c>
      <c r="F5187" s="46">
        <v>2018</v>
      </c>
      <c r="G5187" s="34" t="str">
        <f>VLOOKUP(H5187,'GN and GP categories'!A:B,2,FALSE)</f>
        <v>Gram-negative</v>
      </c>
      <c r="H5187" s="103" t="s">
        <v>107</v>
      </c>
      <c r="I5187" s="104">
        <v>13</v>
      </c>
      <c r="J5187" s="34" t="s">
        <v>340</v>
      </c>
      <c r="K5187" s="182">
        <v>0</v>
      </c>
      <c r="L5187" s="31">
        <f t="shared" si="97"/>
        <v>0</v>
      </c>
    </row>
    <row r="5188" spans="1:13" ht="15.75" thickBot="1">
      <c r="A5188" s="133" t="s">
        <v>339</v>
      </c>
      <c r="B5188" s="133" t="s">
        <v>339</v>
      </c>
      <c r="C5188" s="135" t="s">
        <v>48</v>
      </c>
      <c r="D5188" s="135" t="s">
        <v>124</v>
      </c>
      <c r="E5188" s="164" t="s">
        <v>125</v>
      </c>
      <c r="F5188" s="46">
        <v>2018</v>
      </c>
      <c r="G5188" s="34" t="str">
        <f>VLOOKUP(H5188,'GN and GP categories'!A:B,2,FALSE)</f>
        <v>Gram-negative</v>
      </c>
      <c r="H5188" s="103" t="s">
        <v>107</v>
      </c>
      <c r="I5188" s="104">
        <v>13</v>
      </c>
      <c r="J5188" s="34" t="s">
        <v>341</v>
      </c>
      <c r="K5188" s="182">
        <v>100</v>
      </c>
      <c r="L5188" s="31">
        <f t="shared" si="97"/>
        <v>13</v>
      </c>
    </row>
    <row r="5189" spans="1:13" ht="15.75" thickBot="1">
      <c r="A5189" s="133" t="s">
        <v>339</v>
      </c>
      <c r="B5189" s="133" t="s">
        <v>339</v>
      </c>
      <c r="C5189" s="135" t="s">
        <v>48</v>
      </c>
      <c r="D5189" s="135" t="s">
        <v>124</v>
      </c>
      <c r="E5189" s="164" t="s">
        <v>125</v>
      </c>
      <c r="F5189" s="46">
        <v>2018</v>
      </c>
      <c r="G5189" s="34" t="str">
        <f>VLOOKUP(H5189,'GN and GP categories'!A:B,2,FALSE)</f>
        <v>Gram-negative</v>
      </c>
      <c r="H5189" s="103" t="s">
        <v>107</v>
      </c>
      <c r="I5189" s="104">
        <v>13</v>
      </c>
      <c r="J5189" s="34" t="s">
        <v>208</v>
      </c>
      <c r="K5189" s="182">
        <v>100</v>
      </c>
      <c r="L5189" s="31">
        <f t="shared" si="97"/>
        <v>13</v>
      </c>
    </row>
    <row r="5190" spans="1:13" ht="15.75" thickBot="1">
      <c r="A5190" s="133" t="s">
        <v>339</v>
      </c>
      <c r="B5190" s="133" t="s">
        <v>339</v>
      </c>
      <c r="C5190" s="135" t="s">
        <v>48</v>
      </c>
      <c r="D5190" s="135" t="s">
        <v>124</v>
      </c>
      <c r="E5190" s="164" t="s">
        <v>125</v>
      </c>
      <c r="F5190" s="46">
        <v>2018</v>
      </c>
      <c r="G5190" s="34" t="str">
        <f>VLOOKUP(H5190,'GN and GP categories'!A:B,2,FALSE)</f>
        <v>Gram-negative</v>
      </c>
      <c r="H5190" s="103" t="s">
        <v>107</v>
      </c>
      <c r="I5190" s="104">
        <v>13</v>
      </c>
      <c r="J5190" s="34" t="s">
        <v>84</v>
      </c>
      <c r="K5190" s="182">
        <v>100</v>
      </c>
      <c r="L5190" s="31">
        <f t="shared" si="97"/>
        <v>13</v>
      </c>
    </row>
    <row r="5191" spans="1:13" ht="15.75" thickBot="1">
      <c r="A5191" s="133" t="s">
        <v>339</v>
      </c>
      <c r="B5191" s="133" t="s">
        <v>339</v>
      </c>
      <c r="C5191" s="135" t="s">
        <v>48</v>
      </c>
      <c r="D5191" s="135" t="s">
        <v>124</v>
      </c>
      <c r="E5191" s="164" t="s">
        <v>125</v>
      </c>
      <c r="F5191" s="46">
        <v>2018</v>
      </c>
      <c r="G5191" s="34" t="str">
        <f>VLOOKUP(H5191,'GN and GP categories'!A:B,2,FALSE)</f>
        <v>Gram-negative</v>
      </c>
      <c r="H5191" s="103" t="s">
        <v>107</v>
      </c>
      <c r="I5191" s="104">
        <v>13</v>
      </c>
      <c r="J5191" s="34" t="s">
        <v>209</v>
      </c>
      <c r="K5191" s="182">
        <v>100</v>
      </c>
      <c r="L5191" s="31">
        <f t="shared" si="97"/>
        <v>13</v>
      </c>
    </row>
    <row r="5192" spans="1:13" ht="15.75" thickBot="1">
      <c r="A5192" s="133" t="s">
        <v>339</v>
      </c>
      <c r="B5192" s="133" t="s">
        <v>339</v>
      </c>
      <c r="C5192" s="135" t="s">
        <v>48</v>
      </c>
      <c r="D5192" s="135" t="s">
        <v>124</v>
      </c>
      <c r="E5192" s="164" t="s">
        <v>125</v>
      </c>
      <c r="F5192" s="46">
        <v>2018</v>
      </c>
      <c r="G5192" s="34" t="str">
        <f>VLOOKUP(H5192,'GN and GP categories'!A:B,2,FALSE)</f>
        <v>Gram-negative</v>
      </c>
      <c r="H5192" s="103" t="s">
        <v>107</v>
      </c>
      <c r="I5192" s="104">
        <v>13</v>
      </c>
      <c r="J5192" s="34" t="s">
        <v>252</v>
      </c>
      <c r="K5192" s="182">
        <v>100</v>
      </c>
      <c r="L5192" s="31">
        <f t="shared" si="97"/>
        <v>13</v>
      </c>
    </row>
    <row r="5193" spans="1:13" ht="15.75" thickBot="1">
      <c r="A5193" s="133" t="s">
        <v>339</v>
      </c>
      <c r="B5193" s="133" t="s">
        <v>339</v>
      </c>
      <c r="C5193" s="135" t="s">
        <v>48</v>
      </c>
      <c r="D5193" s="135" t="s">
        <v>124</v>
      </c>
      <c r="E5193" s="164" t="s">
        <v>125</v>
      </c>
      <c r="F5193" s="46">
        <v>2018</v>
      </c>
      <c r="G5193" s="34" t="str">
        <f>VLOOKUP(H5193,'GN and GP categories'!A:B,2,FALSE)</f>
        <v>Gram-negative</v>
      </c>
      <c r="H5193" s="103" t="s">
        <v>107</v>
      </c>
      <c r="I5193" s="104">
        <v>13</v>
      </c>
      <c r="J5193" s="34" t="s">
        <v>190</v>
      </c>
      <c r="K5193" s="182">
        <v>100</v>
      </c>
      <c r="L5193" s="31">
        <f t="shared" si="97"/>
        <v>13</v>
      </c>
    </row>
    <row r="5194" spans="1:13" ht="15.75" thickBot="1">
      <c r="A5194" s="133" t="s">
        <v>339</v>
      </c>
      <c r="B5194" s="133" t="s">
        <v>339</v>
      </c>
      <c r="C5194" s="135" t="s">
        <v>48</v>
      </c>
      <c r="D5194" s="135" t="s">
        <v>124</v>
      </c>
      <c r="E5194" s="164" t="s">
        <v>125</v>
      </c>
      <c r="F5194" s="46">
        <v>2018</v>
      </c>
      <c r="G5194" s="34" t="str">
        <f>VLOOKUP(H5194,'GN and GP categories'!A:B,2,FALSE)</f>
        <v>Gram-negative</v>
      </c>
      <c r="H5194" s="103" t="s">
        <v>107</v>
      </c>
      <c r="I5194" s="104">
        <v>13</v>
      </c>
      <c r="J5194" s="34" t="s">
        <v>342</v>
      </c>
      <c r="K5194" s="182">
        <v>100</v>
      </c>
      <c r="L5194" s="31">
        <f t="shared" si="97"/>
        <v>13</v>
      </c>
    </row>
    <row r="5195" spans="1:13" ht="15.75" thickBot="1">
      <c r="A5195" s="133" t="s">
        <v>339</v>
      </c>
      <c r="B5195" s="133" t="s">
        <v>339</v>
      </c>
      <c r="C5195" s="135" t="s">
        <v>48</v>
      </c>
      <c r="D5195" s="135" t="s">
        <v>124</v>
      </c>
      <c r="E5195" s="164" t="s">
        <v>125</v>
      </c>
      <c r="F5195" s="46">
        <v>2018</v>
      </c>
      <c r="G5195" s="34" t="str">
        <f>VLOOKUP(H5195,'GN and GP categories'!A:B,2,FALSE)</f>
        <v>Gram-negative</v>
      </c>
      <c r="H5195" s="103" t="s">
        <v>107</v>
      </c>
      <c r="I5195" s="104">
        <v>13</v>
      </c>
      <c r="J5195" s="34" t="s">
        <v>343</v>
      </c>
      <c r="K5195" s="182">
        <v>100</v>
      </c>
      <c r="L5195" s="31">
        <f t="shared" si="97"/>
        <v>13</v>
      </c>
    </row>
    <row r="5196" spans="1:13" ht="15.75" thickBot="1">
      <c r="A5196" s="133" t="s">
        <v>339</v>
      </c>
      <c r="B5196" s="133" t="s">
        <v>339</v>
      </c>
      <c r="C5196" s="135" t="s">
        <v>48</v>
      </c>
      <c r="D5196" s="135" t="s">
        <v>124</v>
      </c>
      <c r="E5196" s="164" t="s">
        <v>125</v>
      </c>
      <c r="F5196" s="46">
        <v>2018</v>
      </c>
      <c r="G5196" s="34" t="str">
        <f>VLOOKUP(H5196,'GN and GP categories'!A:B,2,FALSE)</f>
        <v>Gram-negative</v>
      </c>
      <c r="H5196" s="103" t="s">
        <v>107</v>
      </c>
      <c r="I5196" s="104">
        <v>13</v>
      </c>
      <c r="J5196" s="34"/>
      <c r="K5196" s="182">
        <v>100</v>
      </c>
      <c r="L5196" s="31">
        <f t="shared" si="97"/>
        <v>13</v>
      </c>
    </row>
    <row r="5197" spans="1:13" ht="15.75" thickBot="1">
      <c r="A5197" s="133" t="s">
        <v>339</v>
      </c>
      <c r="B5197" s="133" t="s">
        <v>339</v>
      </c>
      <c r="C5197" s="135" t="s">
        <v>48</v>
      </c>
      <c r="D5197" s="135" t="s">
        <v>124</v>
      </c>
      <c r="E5197" s="164" t="s">
        <v>125</v>
      </c>
      <c r="F5197" s="46">
        <v>2018</v>
      </c>
      <c r="G5197" s="34" t="str">
        <f>VLOOKUP(H5197,'GN and GP categories'!A:B,2,FALSE)</f>
        <v>Gram-negative</v>
      </c>
      <c r="H5197" s="103" t="s">
        <v>107</v>
      </c>
      <c r="I5197" s="104">
        <v>13</v>
      </c>
      <c r="J5197" s="34" t="s">
        <v>335</v>
      </c>
      <c r="K5197" s="182">
        <v>100</v>
      </c>
      <c r="L5197" s="31">
        <f t="shared" si="97"/>
        <v>13</v>
      </c>
    </row>
    <row r="5198" spans="1:13" ht="15.75" thickBot="1">
      <c r="A5198" s="133" t="s">
        <v>339</v>
      </c>
      <c r="B5198" s="133" t="s">
        <v>339</v>
      </c>
      <c r="C5198" s="135" t="s">
        <v>48</v>
      </c>
      <c r="D5198" s="135" t="s">
        <v>124</v>
      </c>
      <c r="E5198" s="164" t="s">
        <v>125</v>
      </c>
      <c r="F5198" s="46">
        <v>2018</v>
      </c>
      <c r="G5198" s="34" t="str">
        <f>VLOOKUP(H5198,'GN and GP categories'!A:B,2,FALSE)</f>
        <v>Gram-negative</v>
      </c>
      <c r="H5198" s="103" t="s">
        <v>107</v>
      </c>
      <c r="I5198" s="104">
        <v>13</v>
      </c>
      <c r="J5198" s="34" t="s">
        <v>336</v>
      </c>
      <c r="K5198" s="182">
        <v>100</v>
      </c>
      <c r="L5198" s="31">
        <f t="shared" si="97"/>
        <v>13</v>
      </c>
    </row>
    <row r="5199" spans="1:13" ht="15.75" thickBot="1">
      <c r="A5199" s="133" t="s">
        <v>339</v>
      </c>
      <c r="B5199" s="133" t="s">
        <v>339</v>
      </c>
      <c r="C5199" s="135" t="s">
        <v>48</v>
      </c>
      <c r="D5199" s="135" t="s">
        <v>124</v>
      </c>
      <c r="E5199" s="164" t="s">
        <v>125</v>
      </c>
      <c r="F5199" s="46">
        <v>2018</v>
      </c>
      <c r="G5199" s="34" t="str">
        <f>VLOOKUP(H5199,'GN and GP categories'!A:B,2,FALSE)</f>
        <v>Gram-negative</v>
      </c>
      <c r="H5199" s="103" t="s">
        <v>107</v>
      </c>
      <c r="I5199" s="104">
        <v>13</v>
      </c>
      <c r="J5199" s="34" t="s">
        <v>30</v>
      </c>
      <c r="K5199" s="182">
        <v>62</v>
      </c>
      <c r="L5199" s="31">
        <f t="shared" si="97"/>
        <v>8.06</v>
      </c>
    </row>
    <row r="5200" spans="1:13" ht="15.75" thickBot="1">
      <c r="A5200" s="133" t="s">
        <v>339</v>
      </c>
      <c r="B5200" s="133" t="s">
        <v>339</v>
      </c>
      <c r="C5200" s="135" t="s">
        <v>48</v>
      </c>
      <c r="D5200" s="135" t="s">
        <v>124</v>
      </c>
      <c r="E5200" s="164" t="s">
        <v>125</v>
      </c>
      <c r="F5200" s="46">
        <v>2018</v>
      </c>
      <c r="G5200" s="34" t="str">
        <f>VLOOKUP(H5200,'GN and GP categories'!A:B,2,FALSE)</f>
        <v>Gram-negative</v>
      </c>
      <c r="H5200" s="103" t="s">
        <v>104</v>
      </c>
      <c r="I5200" s="104">
        <v>10</v>
      </c>
      <c r="J5200" s="34" t="s">
        <v>253</v>
      </c>
      <c r="K5200" s="182">
        <v>100</v>
      </c>
      <c r="L5200" s="31">
        <f t="shared" si="97"/>
        <v>10</v>
      </c>
      <c r="M5200" t="s">
        <v>345</v>
      </c>
    </row>
    <row r="5201" spans="1:12" ht="15.75" thickBot="1">
      <c r="A5201" s="133" t="s">
        <v>339</v>
      </c>
      <c r="B5201" s="133" t="s">
        <v>339</v>
      </c>
      <c r="C5201" s="135" t="s">
        <v>48</v>
      </c>
      <c r="D5201" s="135" t="s">
        <v>124</v>
      </c>
      <c r="E5201" s="164" t="s">
        <v>125</v>
      </c>
      <c r="F5201" s="46">
        <v>2018</v>
      </c>
      <c r="G5201" s="34" t="str">
        <f>VLOOKUP(H5201,'GN and GP categories'!A:B,2,FALSE)</f>
        <v>Gram-negative</v>
      </c>
      <c r="H5201" s="103" t="s">
        <v>104</v>
      </c>
      <c r="I5201" s="104">
        <v>10</v>
      </c>
      <c r="J5201" s="34" t="s">
        <v>13</v>
      </c>
      <c r="K5201" s="182">
        <v>0</v>
      </c>
      <c r="L5201" s="31">
        <f t="shared" si="97"/>
        <v>0</v>
      </c>
    </row>
    <row r="5202" spans="1:12" ht="15.75" thickBot="1">
      <c r="A5202" s="133" t="s">
        <v>339</v>
      </c>
      <c r="B5202" s="133" t="s">
        <v>339</v>
      </c>
      <c r="C5202" s="135" t="s">
        <v>48</v>
      </c>
      <c r="D5202" s="135" t="s">
        <v>124</v>
      </c>
      <c r="E5202" s="164" t="s">
        <v>125</v>
      </c>
      <c r="F5202" s="46">
        <v>2018</v>
      </c>
      <c r="G5202" s="34" t="str">
        <f>VLOOKUP(H5202,'GN and GP categories'!A:B,2,FALSE)</f>
        <v>Gram-negative</v>
      </c>
      <c r="H5202" s="103" t="s">
        <v>104</v>
      </c>
      <c r="I5202" s="104">
        <v>10</v>
      </c>
      <c r="J5202" s="34" t="s">
        <v>340</v>
      </c>
      <c r="K5202" s="182">
        <v>0</v>
      </c>
      <c r="L5202" s="31">
        <f t="shared" si="97"/>
        <v>0</v>
      </c>
    </row>
    <row r="5203" spans="1:12" ht="15.75" thickBot="1">
      <c r="A5203" s="133" t="s">
        <v>339</v>
      </c>
      <c r="B5203" s="133" t="s">
        <v>339</v>
      </c>
      <c r="C5203" s="135" t="s">
        <v>48</v>
      </c>
      <c r="D5203" s="135" t="s">
        <v>124</v>
      </c>
      <c r="E5203" s="164" t="s">
        <v>125</v>
      </c>
      <c r="F5203" s="46">
        <v>2018</v>
      </c>
      <c r="G5203" s="34" t="str">
        <f>VLOOKUP(H5203,'GN and GP categories'!A:B,2,FALSE)</f>
        <v>Gram-negative</v>
      </c>
      <c r="H5203" s="103" t="s">
        <v>104</v>
      </c>
      <c r="I5203" s="104">
        <v>10</v>
      </c>
      <c r="J5203" s="34" t="s">
        <v>341</v>
      </c>
      <c r="K5203" s="182">
        <v>100</v>
      </c>
      <c r="L5203" s="31">
        <f t="shared" si="97"/>
        <v>10</v>
      </c>
    </row>
    <row r="5204" spans="1:12" ht="15.75" thickBot="1">
      <c r="A5204" s="133" t="s">
        <v>339</v>
      </c>
      <c r="B5204" s="133" t="s">
        <v>339</v>
      </c>
      <c r="C5204" s="135" t="s">
        <v>48</v>
      </c>
      <c r="D5204" s="135" t="s">
        <v>124</v>
      </c>
      <c r="E5204" s="164" t="s">
        <v>125</v>
      </c>
      <c r="F5204" s="46">
        <v>2018</v>
      </c>
      <c r="G5204" s="34" t="str">
        <f>VLOOKUP(H5204,'GN and GP categories'!A:B,2,FALSE)</f>
        <v>Gram-negative</v>
      </c>
      <c r="H5204" s="103" t="s">
        <v>104</v>
      </c>
      <c r="I5204" s="104">
        <v>10</v>
      </c>
      <c r="J5204" s="34" t="s">
        <v>208</v>
      </c>
      <c r="K5204" s="182">
        <v>80</v>
      </c>
      <c r="L5204" s="31">
        <f t="shared" si="97"/>
        <v>8</v>
      </c>
    </row>
    <row r="5205" spans="1:12" ht="15.75" thickBot="1">
      <c r="A5205" s="133" t="s">
        <v>339</v>
      </c>
      <c r="B5205" s="133" t="s">
        <v>339</v>
      </c>
      <c r="C5205" s="135" t="s">
        <v>48</v>
      </c>
      <c r="D5205" s="135" t="s">
        <v>124</v>
      </c>
      <c r="E5205" s="164" t="s">
        <v>125</v>
      </c>
      <c r="F5205" s="46">
        <v>2018</v>
      </c>
      <c r="G5205" s="34" t="str">
        <f>VLOOKUP(H5205,'GN and GP categories'!A:B,2,FALSE)</f>
        <v>Gram-negative</v>
      </c>
      <c r="H5205" s="103" t="s">
        <v>104</v>
      </c>
      <c r="I5205" s="104">
        <v>10</v>
      </c>
      <c r="J5205" s="34" t="s">
        <v>84</v>
      </c>
      <c r="K5205" s="182">
        <v>70</v>
      </c>
      <c r="L5205" s="31">
        <f t="shared" si="97"/>
        <v>7</v>
      </c>
    </row>
    <row r="5206" spans="1:12" ht="15.75" thickBot="1">
      <c r="A5206" s="133" t="s">
        <v>339</v>
      </c>
      <c r="B5206" s="133" t="s">
        <v>339</v>
      </c>
      <c r="C5206" s="135" t="s">
        <v>48</v>
      </c>
      <c r="D5206" s="135" t="s">
        <v>124</v>
      </c>
      <c r="E5206" s="164" t="s">
        <v>125</v>
      </c>
      <c r="F5206" s="46">
        <v>2018</v>
      </c>
      <c r="G5206" s="34" t="str">
        <f>VLOOKUP(H5206,'GN and GP categories'!A:B,2,FALSE)</f>
        <v>Gram-negative</v>
      </c>
      <c r="H5206" s="103" t="s">
        <v>104</v>
      </c>
      <c r="I5206" s="104">
        <v>10</v>
      </c>
      <c r="J5206" s="34" t="s">
        <v>209</v>
      </c>
      <c r="K5206" s="182">
        <v>100</v>
      </c>
      <c r="L5206" s="31">
        <f t="shared" si="97"/>
        <v>10</v>
      </c>
    </row>
    <row r="5207" spans="1:12" ht="15.75" thickBot="1">
      <c r="A5207" s="133" t="s">
        <v>339</v>
      </c>
      <c r="B5207" s="133" t="s">
        <v>339</v>
      </c>
      <c r="C5207" s="135" t="s">
        <v>48</v>
      </c>
      <c r="D5207" s="135" t="s">
        <v>124</v>
      </c>
      <c r="E5207" s="164" t="s">
        <v>125</v>
      </c>
      <c r="F5207" s="46">
        <v>2018</v>
      </c>
      <c r="G5207" s="34" t="str">
        <f>VLOOKUP(H5207,'GN and GP categories'!A:B,2,FALSE)</f>
        <v>Gram-negative</v>
      </c>
      <c r="H5207" s="103" t="s">
        <v>104</v>
      </c>
      <c r="I5207" s="104">
        <v>10</v>
      </c>
      <c r="J5207" s="34" t="s">
        <v>252</v>
      </c>
      <c r="K5207" s="182">
        <v>100</v>
      </c>
      <c r="L5207" s="31">
        <f t="shared" si="97"/>
        <v>10</v>
      </c>
    </row>
    <row r="5208" spans="1:12" ht="15.75" thickBot="1">
      <c r="A5208" s="133" t="s">
        <v>339</v>
      </c>
      <c r="B5208" s="133" t="s">
        <v>339</v>
      </c>
      <c r="C5208" s="135" t="s">
        <v>48</v>
      </c>
      <c r="D5208" s="135" t="s">
        <v>124</v>
      </c>
      <c r="E5208" s="164" t="s">
        <v>125</v>
      </c>
      <c r="F5208" s="46">
        <v>2018</v>
      </c>
      <c r="G5208" s="34" t="str">
        <f>VLOOKUP(H5208,'GN and GP categories'!A:B,2,FALSE)</f>
        <v>Gram-negative</v>
      </c>
      <c r="H5208" s="103" t="s">
        <v>104</v>
      </c>
      <c r="I5208" s="104">
        <v>10</v>
      </c>
      <c r="J5208" s="34" t="s">
        <v>190</v>
      </c>
      <c r="K5208" s="182">
        <v>100</v>
      </c>
      <c r="L5208" s="31">
        <f t="shared" si="97"/>
        <v>10</v>
      </c>
    </row>
    <row r="5209" spans="1:12" ht="15.75" thickBot="1">
      <c r="A5209" s="133" t="s">
        <v>339</v>
      </c>
      <c r="B5209" s="133" t="s">
        <v>339</v>
      </c>
      <c r="C5209" s="135" t="s">
        <v>48</v>
      </c>
      <c r="D5209" s="135" t="s">
        <v>124</v>
      </c>
      <c r="E5209" s="164" t="s">
        <v>125</v>
      </c>
      <c r="F5209" s="46">
        <v>2018</v>
      </c>
      <c r="G5209" s="34" t="str">
        <f>VLOOKUP(H5209,'GN and GP categories'!A:B,2,FALSE)</f>
        <v>Gram-negative</v>
      </c>
      <c r="H5209" s="103" t="s">
        <v>104</v>
      </c>
      <c r="I5209" s="104">
        <v>10</v>
      </c>
      <c r="J5209" s="34" t="s">
        <v>342</v>
      </c>
      <c r="K5209" s="182">
        <v>100</v>
      </c>
      <c r="L5209" s="31">
        <f t="shared" si="97"/>
        <v>10</v>
      </c>
    </row>
    <row r="5210" spans="1:12" ht="15.75" thickBot="1">
      <c r="A5210" s="133" t="s">
        <v>339</v>
      </c>
      <c r="B5210" s="133" t="s">
        <v>339</v>
      </c>
      <c r="C5210" s="135" t="s">
        <v>48</v>
      </c>
      <c r="D5210" s="135" t="s">
        <v>124</v>
      </c>
      <c r="E5210" s="164" t="s">
        <v>125</v>
      </c>
      <c r="F5210" s="46">
        <v>2018</v>
      </c>
      <c r="G5210" s="34" t="str">
        <f>VLOOKUP(H5210,'GN and GP categories'!A:B,2,FALSE)</f>
        <v>Gram-negative</v>
      </c>
      <c r="H5210" s="103" t="s">
        <v>104</v>
      </c>
      <c r="I5210" s="104">
        <v>10</v>
      </c>
      <c r="J5210" s="34" t="s">
        <v>343</v>
      </c>
      <c r="K5210" s="182">
        <v>20</v>
      </c>
      <c r="L5210" s="31">
        <f t="shared" si="97"/>
        <v>2</v>
      </c>
    </row>
    <row r="5211" spans="1:12" ht="15.75" thickBot="1">
      <c r="A5211" s="133" t="s">
        <v>339</v>
      </c>
      <c r="B5211" s="133" t="s">
        <v>339</v>
      </c>
      <c r="C5211" s="135" t="s">
        <v>48</v>
      </c>
      <c r="D5211" s="135" t="s">
        <v>124</v>
      </c>
      <c r="E5211" s="164" t="s">
        <v>125</v>
      </c>
      <c r="F5211" s="46">
        <v>2018</v>
      </c>
      <c r="G5211" s="34" t="str">
        <f>VLOOKUP(H5211,'GN and GP categories'!A:B,2,FALSE)</f>
        <v>Gram-negative</v>
      </c>
      <c r="H5211" s="103" t="s">
        <v>104</v>
      </c>
      <c r="I5211" s="104">
        <v>10</v>
      </c>
      <c r="J5211" s="34"/>
      <c r="K5211" s="182">
        <v>100</v>
      </c>
      <c r="L5211" s="31">
        <f t="shared" si="97"/>
        <v>10</v>
      </c>
    </row>
    <row r="5212" spans="1:12" ht="15.75" thickBot="1">
      <c r="A5212" s="133" t="s">
        <v>339</v>
      </c>
      <c r="B5212" s="133" t="s">
        <v>339</v>
      </c>
      <c r="C5212" s="135" t="s">
        <v>48</v>
      </c>
      <c r="D5212" s="135" t="s">
        <v>124</v>
      </c>
      <c r="E5212" s="164" t="s">
        <v>125</v>
      </c>
      <c r="F5212" s="46">
        <v>2018</v>
      </c>
      <c r="G5212" s="34" t="str">
        <f>VLOOKUP(H5212,'GN and GP categories'!A:B,2,FALSE)</f>
        <v>Gram-negative</v>
      </c>
      <c r="H5212" s="103" t="s">
        <v>104</v>
      </c>
      <c r="I5212" s="104">
        <v>10</v>
      </c>
      <c r="J5212" s="34" t="s">
        <v>335</v>
      </c>
      <c r="K5212" s="182">
        <v>70</v>
      </c>
      <c r="L5212" s="31">
        <f t="shared" si="97"/>
        <v>7</v>
      </c>
    </row>
    <row r="5213" spans="1:12" ht="15.75" thickBot="1">
      <c r="A5213" s="133" t="s">
        <v>339</v>
      </c>
      <c r="B5213" s="133" t="s">
        <v>339</v>
      </c>
      <c r="C5213" s="135" t="s">
        <v>48</v>
      </c>
      <c r="D5213" s="135" t="s">
        <v>124</v>
      </c>
      <c r="E5213" s="164" t="s">
        <v>125</v>
      </c>
      <c r="F5213" s="46">
        <v>2018</v>
      </c>
      <c r="G5213" s="34" t="str">
        <f>VLOOKUP(H5213,'GN and GP categories'!A:B,2,FALSE)</f>
        <v>Gram-negative</v>
      </c>
      <c r="H5213" s="103" t="s">
        <v>104</v>
      </c>
      <c r="I5213" s="104">
        <v>10</v>
      </c>
      <c r="J5213" s="34" t="s">
        <v>336</v>
      </c>
      <c r="K5213" s="182">
        <v>100</v>
      </c>
      <c r="L5213" s="31">
        <f t="shared" si="97"/>
        <v>10</v>
      </c>
    </row>
    <row r="5214" spans="1:12" ht="15.75" thickBot="1">
      <c r="A5214" s="133" t="s">
        <v>339</v>
      </c>
      <c r="B5214" s="133" t="s">
        <v>339</v>
      </c>
      <c r="C5214" s="135" t="s">
        <v>48</v>
      </c>
      <c r="D5214" s="135" t="s">
        <v>124</v>
      </c>
      <c r="E5214" s="164" t="s">
        <v>125</v>
      </c>
      <c r="F5214" s="46">
        <v>2018</v>
      </c>
      <c r="G5214" s="34" t="str">
        <f>VLOOKUP(H5214,'GN and GP categories'!A:B,2,FALSE)</f>
        <v>Gram-negative</v>
      </c>
      <c r="H5214" s="103" t="s">
        <v>104</v>
      </c>
      <c r="I5214" s="104">
        <v>10</v>
      </c>
      <c r="J5214" s="34" t="s">
        <v>30</v>
      </c>
      <c r="K5214" s="182">
        <v>100</v>
      </c>
      <c r="L5214" s="31">
        <f t="shared" si="97"/>
        <v>10</v>
      </c>
    </row>
    <row r="5215" spans="1:12" ht="15.75" thickBot="1">
      <c r="A5215" s="133" t="s">
        <v>339</v>
      </c>
      <c r="B5215" s="133" t="s">
        <v>339</v>
      </c>
      <c r="C5215" s="135" t="s">
        <v>48</v>
      </c>
      <c r="D5215" s="135" t="s">
        <v>124</v>
      </c>
      <c r="E5215" s="164" t="s">
        <v>125</v>
      </c>
      <c r="F5215" s="46">
        <v>2018</v>
      </c>
      <c r="G5215" s="34" t="str">
        <f>VLOOKUP(H5215,'GN and GP categories'!A:B,2,FALSE)</f>
        <v>Gram-negative</v>
      </c>
      <c r="H5215" s="103" t="s">
        <v>100</v>
      </c>
      <c r="I5215" s="104">
        <v>24</v>
      </c>
      <c r="J5215" s="34" t="s">
        <v>253</v>
      </c>
      <c r="K5215" s="182">
        <v>100</v>
      </c>
      <c r="L5215" s="31">
        <f t="shared" si="97"/>
        <v>24</v>
      </c>
    </row>
    <row r="5216" spans="1:12" ht="15.75" thickBot="1">
      <c r="A5216" s="133" t="s">
        <v>339</v>
      </c>
      <c r="B5216" s="133" t="s">
        <v>339</v>
      </c>
      <c r="C5216" s="135" t="s">
        <v>48</v>
      </c>
      <c r="D5216" s="135" t="s">
        <v>124</v>
      </c>
      <c r="E5216" s="164" t="s">
        <v>125</v>
      </c>
      <c r="F5216" s="46">
        <v>2018</v>
      </c>
      <c r="G5216" s="34" t="str">
        <f>VLOOKUP(H5216,'GN and GP categories'!A:B,2,FALSE)</f>
        <v>Gram-negative</v>
      </c>
      <c r="H5216" s="103" t="s">
        <v>100</v>
      </c>
      <c r="I5216" s="104">
        <v>24</v>
      </c>
      <c r="J5216" s="34" t="s">
        <v>13</v>
      </c>
      <c r="K5216" s="182">
        <v>0</v>
      </c>
      <c r="L5216" s="31">
        <f t="shared" si="97"/>
        <v>0</v>
      </c>
    </row>
    <row r="5217" spans="1:12" ht="15.75" thickBot="1">
      <c r="A5217" s="133" t="s">
        <v>339</v>
      </c>
      <c r="B5217" s="133" t="s">
        <v>339</v>
      </c>
      <c r="C5217" s="135" t="s">
        <v>48</v>
      </c>
      <c r="D5217" s="135" t="s">
        <v>124</v>
      </c>
      <c r="E5217" s="164" t="s">
        <v>125</v>
      </c>
      <c r="F5217" s="46">
        <v>2018</v>
      </c>
      <c r="G5217" s="34" t="str">
        <f>VLOOKUP(H5217,'GN and GP categories'!A:B,2,FALSE)</f>
        <v>Gram-negative</v>
      </c>
      <c r="H5217" s="103" t="s">
        <v>100</v>
      </c>
      <c r="I5217" s="104">
        <v>24</v>
      </c>
      <c r="J5217" s="34" t="s">
        <v>340</v>
      </c>
      <c r="K5217" s="182">
        <v>0</v>
      </c>
      <c r="L5217" s="31">
        <f t="shared" si="97"/>
        <v>0</v>
      </c>
    </row>
    <row r="5218" spans="1:12" ht="15.75" thickBot="1">
      <c r="A5218" s="133" t="s">
        <v>339</v>
      </c>
      <c r="B5218" s="133" t="s">
        <v>339</v>
      </c>
      <c r="C5218" s="135" t="s">
        <v>48</v>
      </c>
      <c r="D5218" s="135" t="s">
        <v>124</v>
      </c>
      <c r="E5218" s="164" t="s">
        <v>125</v>
      </c>
      <c r="F5218" s="46">
        <v>2018</v>
      </c>
      <c r="G5218" s="34" t="str">
        <f>VLOOKUP(H5218,'GN and GP categories'!A:B,2,FALSE)</f>
        <v>Gram-negative</v>
      </c>
      <c r="H5218" s="103" t="s">
        <v>100</v>
      </c>
      <c r="I5218" s="104">
        <v>24</v>
      </c>
      <c r="J5218" s="34" t="s">
        <v>341</v>
      </c>
      <c r="K5218" s="182">
        <v>88</v>
      </c>
      <c r="L5218" s="31">
        <f t="shared" ref="L5218:L5281" si="98">IF(K5218="","",K5218*I5218/100)</f>
        <v>21.12</v>
      </c>
    </row>
    <row r="5219" spans="1:12" ht="15.75" thickBot="1">
      <c r="A5219" s="133" t="s">
        <v>339</v>
      </c>
      <c r="B5219" s="133" t="s">
        <v>339</v>
      </c>
      <c r="C5219" s="135" t="s">
        <v>48</v>
      </c>
      <c r="D5219" s="135" t="s">
        <v>124</v>
      </c>
      <c r="E5219" s="164" t="s">
        <v>125</v>
      </c>
      <c r="F5219" s="46">
        <v>2018</v>
      </c>
      <c r="G5219" s="34" t="str">
        <f>VLOOKUP(H5219,'GN and GP categories'!A:B,2,FALSE)</f>
        <v>Gram-negative</v>
      </c>
      <c r="H5219" s="103" t="s">
        <v>100</v>
      </c>
      <c r="I5219" s="104">
        <v>24</v>
      </c>
      <c r="J5219" s="34" t="s">
        <v>208</v>
      </c>
      <c r="K5219" s="182">
        <v>79</v>
      </c>
      <c r="L5219" s="31">
        <f t="shared" si="98"/>
        <v>18.96</v>
      </c>
    </row>
    <row r="5220" spans="1:12" ht="15.75" thickBot="1">
      <c r="A5220" s="133" t="s">
        <v>339</v>
      </c>
      <c r="B5220" s="133" t="s">
        <v>339</v>
      </c>
      <c r="C5220" s="135" t="s">
        <v>48</v>
      </c>
      <c r="D5220" s="135" t="s">
        <v>124</v>
      </c>
      <c r="E5220" s="164" t="s">
        <v>125</v>
      </c>
      <c r="F5220" s="46">
        <v>2018</v>
      </c>
      <c r="G5220" s="34" t="str">
        <f>VLOOKUP(H5220,'GN and GP categories'!A:B,2,FALSE)</f>
        <v>Gram-negative</v>
      </c>
      <c r="H5220" s="103" t="s">
        <v>100</v>
      </c>
      <c r="I5220" s="104">
        <v>24</v>
      </c>
      <c r="J5220" s="34" t="s">
        <v>84</v>
      </c>
      <c r="K5220" s="182">
        <v>79</v>
      </c>
      <c r="L5220" s="31">
        <f t="shared" si="98"/>
        <v>18.96</v>
      </c>
    </row>
    <row r="5221" spans="1:12" ht="15.75" thickBot="1">
      <c r="A5221" s="133" t="s">
        <v>339</v>
      </c>
      <c r="B5221" s="133" t="s">
        <v>339</v>
      </c>
      <c r="C5221" s="135" t="s">
        <v>48</v>
      </c>
      <c r="D5221" s="135" t="s">
        <v>124</v>
      </c>
      <c r="E5221" s="164" t="s">
        <v>125</v>
      </c>
      <c r="F5221" s="46">
        <v>2018</v>
      </c>
      <c r="G5221" s="34" t="str">
        <f>VLOOKUP(H5221,'GN and GP categories'!A:B,2,FALSE)</f>
        <v>Gram-negative</v>
      </c>
      <c r="H5221" s="103" t="s">
        <v>100</v>
      </c>
      <c r="I5221" s="104">
        <v>24</v>
      </c>
      <c r="J5221" s="34" t="s">
        <v>209</v>
      </c>
      <c r="K5221" s="182">
        <v>88</v>
      </c>
      <c r="L5221" s="31">
        <f t="shared" si="98"/>
        <v>21.12</v>
      </c>
    </row>
    <row r="5222" spans="1:12" ht="15.75" thickBot="1">
      <c r="A5222" s="133" t="s">
        <v>339</v>
      </c>
      <c r="B5222" s="133" t="s">
        <v>339</v>
      </c>
      <c r="C5222" s="135" t="s">
        <v>48</v>
      </c>
      <c r="D5222" s="135" t="s">
        <v>124</v>
      </c>
      <c r="E5222" s="164" t="s">
        <v>125</v>
      </c>
      <c r="F5222" s="46">
        <v>2018</v>
      </c>
      <c r="G5222" s="34" t="str">
        <f>VLOOKUP(H5222,'GN and GP categories'!A:B,2,FALSE)</f>
        <v>Gram-negative</v>
      </c>
      <c r="H5222" s="103" t="s">
        <v>100</v>
      </c>
      <c r="I5222" s="104">
        <v>24</v>
      </c>
      <c r="J5222" s="34" t="s">
        <v>252</v>
      </c>
      <c r="K5222" s="182">
        <v>100</v>
      </c>
      <c r="L5222" s="31">
        <f t="shared" si="98"/>
        <v>24</v>
      </c>
    </row>
    <row r="5223" spans="1:12" ht="15.75" thickBot="1">
      <c r="A5223" s="133" t="s">
        <v>339</v>
      </c>
      <c r="B5223" s="133" t="s">
        <v>339</v>
      </c>
      <c r="C5223" s="135" t="s">
        <v>48</v>
      </c>
      <c r="D5223" s="135" t="s">
        <v>124</v>
      </c>
      <c r="E5223" s="164" t="s">
        <v>125</v>
      </c>
      <c r="F5223" s="46">
        <v>2018</v>
      </c>
      <c r="G5223" s="34" t="str">
        <f>VLOOKUP(H5223,'GN and GP categories'!A:B,2,FALSE)</f>
        <v>Gram-negative</v>
      </c>
      <c r="H5223" s="103" t="s">
        <v>100</v>
      </c>
      <c r="I5223" s="104">
        <v>24</v>
      </c>
      <c r="J5223" s="34" t="s">
        <v>190</v>
      </c>
      <c r="K5223" s="182">
        <v>100</v>
      </c>
      <c r="L5223" s="31">
        <f t="shared" si="98"/>
        <v>24</v>
      </c>
    </row>
    <row r="5224" spans="1:12" ht="15.75" thickBot="1">
      <c r="A5224" s="133" t="s">
        <v>339</v>
      </c>
      <c r="B5224" s="133" t="s">
        <v>339</v>
      </c>
      <c r="C5224" s="135" t="s">
        <v>48</v>
      </c>
      <c r="D5224" s="135" t="s">
        <v>124</v>
      </c>
      <c r="E5224" s="164" t="s">
        <v>125</v>
      </c>
      <c r="F5224" s="46">
        <v>2018</v>
      </c>
      <c r="G5224" s="34" t="str">
        <f>VLOOKUP(H5224,'GN and GP categories'!A:B,2,FALSE)</f>
        <v>Gram-negative</v>
      </c>
      <c r="H5224" s="103" t="s">
        <v>100</v>
      </c>
      <c r="I5224" s="104">
        <v>24</v>
      </c>
      <c r="J5224" s="34" t="s">
        <v>342</v>
      </c>
      <c r="K5224" s="182">
        <v>92</v>
      </c>
      <c r="L5224" s="31">
        <f t="shared" si="98"/>
        <v>22.08</v>
      </c>
    </row>
    <row r="5225" spans="1:12" ht="15.75" thickBot="1">
      <c r="A5225" s="133" t="s">
        <v>339</v>
      </c>
      <c r="B5225" s="133" t="s">
        <v>339</v>
      </c>
      <c r="C5225" s="135" t="s">
        <v>48</v>
      </c>
      <c r="D5225" s="135" t="s">
        <v>124</v>
      </c>
      <c r="E5225" s="164" t="s">
        <v>125</v>
      </c>
      <c r="F5225" s="46">
        <v>2018</v>
      </c>
      <c r="G5225" s="34" t="str">
        <f>VLOOKUP(H5225,'GN and GP categories'!A:B,2,FALSE)</f>
        <v>Gram-negative</v>
      </c>
      <c r="H5225" s="103" t="s">
        <v>100</v>
      </c>
      <c r="I5225" s="104">
        <v>24</v>
      </c>
      <c r="J5225" s="34" t="s">
        <v>343</v>
      </c>
      <c r="K5225" s="182">
        <v>33</v>
      </c>
      <c r="L5225" s="31">
        <f t="shared" si="98"/>
        <v>7.92</v>
      </c>
    </row>
    <row r="5226" spans="1:12" ht="15.75" thickBot="1">
      <c r="A5226" s="133" t="s">
        <v>339</v>
      </c>
      <c r="B5226" s="133" t="s">
        <v>339</v>
      </c>
      <c r="C5226" s="135" t="s">
        <v>48</v>
      </c>
      <c r="D5226" s="135" t="s">
        <v>124</v>
      </c>
      <c r="E5226" s="164" t="s">
        <v>125</v>
      </c>
      <c r="F5226" s="46">
        <v>2018</v>
      </c>
      <c r="G5226" s="34" t="str">
        <f>VLOOKUP(H5226,'GN and GP categories'!A:B,2,FALSE)</f>
        <v>Gram-negative</v>
      </c>
      <c r="H5226" s="103" t="s">
        <v>100</v>
      </c>
      <c r="I5226" s="104">
        <v>24</v>
      </c>
      <c r="J5226" s="34"/>
      <c r="K5226" s="182">
        <v>88</v>
      </c>
      <c r="L5226" s="31">
        <f t="shared" si="98"/>
        <v>21.12</v>
      </c>
    </row>
    <row r="5227" spans="1:12" ht="15.75" thickBot="1">
      <c r="A5227" s="133" t="s">
        <v>339</v>
      </c>
      <c r="B5227" s="133" t="s">
        <v>339</v>
      </c>
      <c r="C5227" s="135" t="s">
        <v>48</v>
      </c>
      <c r="D5227" s="135" t="s">
        <v>124</v>
      </c>
      <c r="E5227" s="164" t="s">
        <v>125</v>
      </c>
      <c r="F5227" s="46">
        <v>2018</v>
      </c>
      <c r="G5227" s="34" t="str">
        <f>VLOOKUP(H5227,'GN and GP categories'!A:B,2,FALSE)</f>
        <v>Gram-negative</v>
      </c>
      <c r="H5227" s="103" t="s">
        <v>100</v>
      </c>
      <c r="I5227" s="104">
        <v>24</v>
      </c>
      <c r="J5227" s="34" t="s">
        <v>335</v>
      </c>
      <c r="K5227" s="182">
        <v>79</v>
      </c>
      <c r="L5227" s="31">
        <f t="shared" si="98"/>
        <v>18.96</v>
      </c>
    </row>
    <row r="5228" spans="1:12" ht="15.75" thickBot="1">
      <c r="A5228" s="133" t="s">
        <v>339</v>
      </c>
      <c r="B5228" s="133" t="s">
        <v>339</v>
      </c>
      <c r="C5228" s="135" t="s">
        <v>48</v>
      </c>
      <c r="D5228" s="135" t="s">
        <v>124</v>
      </c>
      <c r="E5228" s="164" t="s">
        <v>125</v>
      </c>
      <c r="F5228" s="46">
        <v>2018</v>
      </c>
      <c r="G5228" s="34" t="str">
        <f>VLOOKUP(H5228,'GN and GP categories'!A:B,2,FALSE)</f>
        <v>Gram-negative</v>
      </c>
      <c r="H5228" s="103" t="s">
        <v>100</v>
      </c>
      <c r="I5228" s="104">
        <v>24</v>
      </c>
      <c r="J5228" s="34" t="s">
        <v>336</v>
      </c>
      <c r="K5228" s="182">
        <v>100</v>
      </c>
      <c r="L5228" s="31">
        <f t="shared" si="98"/>
        <v>24</v>
      </c>
    </row>
    <row r="5229" spans="1:12" ht="15.75" thickBot="1">
      <c r="A5229" s="133" t="s">
        <v>339</v>
      </c>
      <c r="B5229" s="133" t="s">
        <v>339</v>
      </c>
      <c r="C5229" s="135" t="s">
        <v>48</v>
      </c>
      <c r="D5229" s="135" t="s">
        <v>124</v>
      </c>
      <c r="E5229" s="164" t="s">
        <v>125</v>
      </c>
      <c r="F5229" s="46">
        <v>2018</v>
      </c>
      <c r="G5229" s="34" t="str">
        <f>VLOOKUP(H5229,'GN and GP categories'!A:B,2,FALSE)</f>
        <v>Gram-negative</v>
      </c>
      <c r="H5229" s="103" t="s">
        <v>100</v>
      </c>
      <c r="I5229" s="104">
        <v>24</v>
      </c>
      <c r="J5229" s="34" t="s">
        <v>30</v>
      </c>
      <c r="K5229" s="182">
        <v>91</v>
      </c>
      <c r="L5229" s="31">
        <f t="shared" si="98"/>
        <v>21.84</v>
      </c>
    </row>
    <row r="5230" spans="1:12" ht="15.75" thickBot="1">
      <c r="A5230" s="133" t="s">
        <v>339</v>
      </c>
      <c r="B5230" s="133" t="s">
        <v>339</v>
      </c>
      <c r="C5230" s="135" t="s">
        <v>48</v>
      </c>
      <c r="D5230" s="135" t="s">
        <v>124</v>
      </c>
      <c r="E5230" s="164" t="s">
        <v>125</v>
      </c>
      <c r="F5230" s="46">
        <v>2018</v>
      </c>
      <c r="G5230" s="34" t="str">
        <f>VLOOKUP(H5230,'GN and GP categories'!A:B,2,FALSE)</f>
        <v>Gram-positive</v>
      </c>
      <c r="H5230" s="103" t="s">
        <v>90</v>
      </c>
      <c r="I5230" s="104">
        <v>71</v>
      </c>
      <c r="J5230" s="34" t="s">
        <v>196</v>
      </c>
      <c r="K5230" s="182">
        <v>99</v>
      </c>
      <c r="L5230" s="31">
        <f t="shared" si="98"/>
        <v>70.290000000000006</v>
      </c>
    </row>
    <row r="5231" spans="1:12" ht="15.75" thickBot="1">
      <c r="A5231" s="133" t="s">
        <v>339</v>
      </c>
      <c r="B5231" s="133" t="s">
        <v>339</v>
      </c>
      <c r="C5231" s="135" t="s">
        <v>48</v>
      </c>
      <c r="D5231" s="135" t="s">
        <v>124</v>
      </c>
      <c r="E5231" s="164" t="s">
        <v>125</v>
      </c>
      <c r="F5231" s="46">
        <v>2018</v>
      </c>
      <c r="G5231" s="34" t="str">
        <f>VLOOKUP(H5231,'GN and GP categories'!A:B,2,FALSE)</f>
        <v>Gram-positive</v>
      </c>
      <c r="H5231" s="103" t="s">
        <v>90</v>
      </c>
      <c r="I5231" s="104">
        <v>71</v>
      </c>
      <c r="J5231" s="34" t="s">
        <v>14</v>
      </c>
      <c r="K5231" s="182">
        <v>99</v>
      </c>
      <c r="L5231" s="31">
        <f t="shared" si="98"/>
        <v>70.290000000000006</v>
      </c>
    </row>
    <row r="5232" spans="1:12" ht="15.75" thickBot="1">
      <c r="A5232" s="133" t="s">
        <v>339</v>
      </c>
      <c r="B5232" s="133" t="s">
        <v>339</v>
      </c>
      <c r="C5232" s="135" t="s">
        <v>48</v>
      </c>
      <c r="D5232" s="135" t="s">
        <v>124</v>
      </c>
      <c r="E5232" s="164" t="s">
        <v>125</v>
      </c>
      <c r="F5232" s="46">
        <v>2018</v>
      </c>
      <c r="G5232" s="34" t="str">
        <f>VLOOKUP(H5232,'GN and GP categories'!A:B,2,FALSE)</f>
        <v>Gram-positive</v>
      </c>
      <c r="H5232" s="103" t="s">
        <v>90</v>
      </c>
      <c r="I5232" s="104">
        <v>71</v>
      </c>
      <c r="J5232" s="34" t="s">
        <v>209</v>
      </c>
      <c r="K5232" s="182">
        <v>93</v>
      </c>
      <c r="L5232" s="31">
        <f t="shared" si="98"/>
        <v>66.03</v>
      </c>
    </row>
    <row r="5233" spans="1:12" ht="15.75" thickBot="1">
      <c r="A5233" s="133" t="s">
        <v>339</v>
      </c>
      <c r="B5233" s="133" t="s">
        <v>339</v>
      </c>
      <c r="C5233" s="135" t="s">
        <v>48</v>
      </c>
      <c r="D5233" s="135" t="s">
        <v>124</v>
      </c>
      <c r="E5233" s="164" t="s">
        <v>125</v>
      </c>
      <c r="F5233" s="46">
        <v>2018</v>
      </c>
      <c r="G5233" s="34" t="str">
        <f>VLOOKUP(H5233,'GN and GP categories'!A:B,2,FALSE)</f>
        <v>Gram-positive</v>
      </c>
      <c r="H5233" s="103" t="s">
        <v>90</v>
      </c>
      <c r="I5233" s="104">
        <v>71</v>
      </c>
      <c r="J5233" s="34" t="s">
        <v>317</v>
      </c>
      <c r="K5233" s="182">
        <v>0</v>
      </c>
      <c r="L5233" s="31">
        <f t="shared" si="98"/>
        <v>0</v>
      </c>
    </row>
    <row r="5234" spans="1:12" ht="15.75" thickBot="1">
      <c r="A5234" s="133" t="s">
        <v>339</v>
      </c>
      <c r="B5234" s="133" t="s">
        <v>339</v>
      </c>
      <c r="C5234" s="135" t="s">
        <v>48</v>
      </c>
      <c r="D5234" s="135" t="s">
        <v>124</v>
      </c>
      <c r="E5234" s="164" t="s">
        <v>125</v>
      </c>
      <c r="F5234" s="46">
        <v>2018</v>
      </c>
      <c r="G5234" s="34" t="str">
        <f>VLOOKUP(H5234,'GN and GP categories'!A:B,2,FALSE)</f>
        <v>Gram-positive</v>
      </c>
      <c r="H5234" s="103" t="s">
        <v>90</v>
      </c>
      <c r="I5234" s="104">
        <v>71</v>
      </c>
      <c r="J5234" s="34" t="s">
        <v>313</v>
      </c>
      <c r="K5234" s="182">
        <v>6</v>
      </c>
      <c r="L5234" s="31">
        <f t="shared" si="98"/>
        <v>4.26</v>
      </c>
    </row>
    <row r="5235" spans="1:12" ht="15.75" thickBot="1">
      <c r="A5235" s="133" t="s">
        <v>339</v>
      </c>
      <c r="B5235" s="133" t="s">
        <v>339</v>
      </c>
      <c r="C5235" s="135" t="s">
        <v>48</v>
      </c>
      <c r="D5235" s="135" t="s">
        <v>124</v>
      </c>
      <c r="E5235" s="164" t="s">
        <v>125</v>
      </c>
      <c r="F5235" s="46">
        <v>2018</v>
      </c>
      <c r="G5235" s="34" t="str">
        <f>VLOOKUP(H5235,'GN and GP categories'!A:B,2,FALSE)</f>
        <v>Gram-positive</v>
      </c>
      <c r="H5235" s="103" t="s">
        <v>90</v>
      </c>
      <c r="I5235" s="104">
        <v>71</v>
      </c>
      <c r="J5235" s="34"/>
      <c r="K5235" s="182">
        <v>87</v>
      </c>
      <c r="L5235" s="31">
        <f t="shared" si="98"/>
        <v>61.77</v>
      </c>
    </row>
    <row r="5236" spans="1:12" ht="15.75" thickBot="1">
      <c r="A5236" s="133" t="s">
        <v>339</v>
      </c>
      <c r="B5236" s="133" t="s">
        <v>339</v>
      </c>
      <c r="C5236" s="135" t="s">
        <v>48</v>
      </c>
      <c r="D5236" s="135" t="s">
        <v>124</v>
      </c>
      <c r="E5236" s="164" t="s">
        <v>125</v>
      </c>
      <c r="F5236" s="46">
        <v>2018</v>
      </c>
      <c r="G5236" s="34" t="str">
        <f>VLOOKUP(H5236,'GN and GP categories'!A:B,2,FALSE)</f>
        <v>Gram-positive</v>
      </c>
      <c r="H5236" s="103" t="s">
        <v>90</v>
      </c>
      <c r="I5236" s="104">
        <v>71</v>
      </c>
      <c r="J5236" s="34" t="s">
        <v>244</v>
      </c>
      <c r="K5236" s="182">
        <v>96</v>
      </c>
      <c r="L5236" s="31">
        <f t="shared" si="98"/>
        <v>68.16</v>
      </c>
    </row>
    <row r="5237" spans="1:12" ht="15.75" thickBot="1">
      <c r="A5237" s="133" t="s">
        <v>339</v>
      </c>
      <c r="B5237" s="133" t="s">
        <v>339</v>
      </c>
      <c r="C5237" s="135" t="s">
        <v>48</v>
      </c>
      <c r="D5237" s="135" t="s">
        <v>124</v>
      </c>
      <c r="E5237" s="164" t="s">
        <v>125</v>
      </c>
      <c r="F5237" s="46">
        <v>2018</v>
      </c>
      <c r="G5237" s="34" t="str">
        <f>VLOOKUP(H5237,'GN and GP categories'!A:B,2,FALSE)</f>
        <v>Gram-positive</v>
      </c>
      <c r="H5237" s="103" t="s">
        <v>90</v>
      </c>
      <c r="I5237" s="104">
        <v>71</v>
      </c>
      <c r="J5237" s="34" t="s">
        <v>299</v>
      </c>
      <c r="K5237" s="182">
        <v>100</v>
      </c>
      <c r="L5237" s="31">
        <f t="shared" si="98"/>
        <v>71</v>
      </c>
    </row>
    <row r="5238" spans="1:12" ht="15.75" thickBot="1">
      <c r="A5238" s="133" t="s">
        <v>339</v>
      </c>
      <c r="B5238" s="133" t="s">
        <v>339</v>
      </c>
      <c r="C5238" s="135" t="s">
        <v>48</v>
      </c>
      <c r="D5238" s="135" t="s">
        <v>124</v>
      </c>
      <c r="E5238" s="164" t="s">
        <v>125</v>
      </c>
      <c r="F5238" s="46">
        <v>2018</v>
      </c>
      <c r="G5238" s="34" t="str">
        <f>VLOOKUP(H5238,'GN and GP categories'!A:B,2,FALSE)</f>
        <v>Gram-positive</v>
      </c>
      <c r="H5238" s="103" t="s">
        <v>90</v>
      </c>
      <c r="I5238" s="104">
        <v>71</v>
      </c>
      <c r="J5238" s="34" t="s">
        <v>300</v>
      </c>
      <c r="K5238" s="182">
        <v>94</v>
      </c>
      <c r="L5238" s="31">
        <f t="shared" si="98"/>
        <v>66.739999999999995</v>
      </c>
    </row>
    <row r="5239" spans="1:12" ht="15.75" thickBot="1">
      <c r="A5239" s="133" t="s">
        <v>339</v>
      </c>
      <c r="B5239" s="133" t="s">
        <v>339</v>
      </c>
      <c r="C5239" s="135" t="s">
        <v>48</v>
      </c>
      <c r="D5239" s="135" t="s">
        <v>124</v>
      </c>
      <c r="E5239" s="164" t="s">
        <v>125</v>
      </c>
      <c r="F5239" s="46">
        <v>2018</v>
      </c>
      <c r="G5239" s="34" t="str">
        <f>VLOOKUP(H5239,'GN and GP categories'!A:B,2,FALSE)</f>
        <v>Gram-positive</v>
      </c>
      <c r="H5239" s="103" t="s">
        <v>90</v>
      </c>
      <c r="I5239" s="104">
        <v>71</v>
      </c>
      <c r="J5239" s="34" t="s">
        <v>343</v>
      </c>
      <c r="K5239" s="182">
        <v>99</v>
      </c>
      <c r="L5239" s="31">
        <f t="shared" si="98"/>
        <v>70.290000000000006</v>
      </c>
    </row>
    <row r="5240" spans="1:12" ht="15.75" thickBot="1">
      <c r="A5240" s="133" t="s">
        <v>339</v>
      </c>
      <c r="B5240" s="133" t="s">
        <v>339</v>
      </c>
      <c r="C5240" s="135" t="s">
        <v>48</v>
      </c>
      <c r="D5240" s="135" t="s">
        <v>124</v>
      </c>
      <c r="E5240" s="164" t="s">
        <v>125</v>
      </c>
      <c r="F5240" s="46">
        <v>2018</v>
      </c>
      <c r="G5240" s="34" t="str">
        <f>VLOOKUP(H5240,'GN and GP categories'!A:B,2,FALSE)</f>
        <v>Gram-positive</v>
      </c>
      <c r="H5240" s="103" t="s">
        <v>90</v>
      </c>
      <c r="I5240" s="104">
        <v>71</v>
      </c>
      <c r="J5240" s="34" t="s">
        <v>312</v>
      </c>
      <c r="K5240" s="182">
        <v>16</v>
      </c>
      <c r="L5240" s="31">
        <f t="shared" si="98"/>
        <v>11.36</v>
      </c>
    </row>
    <row r="5241" spans="1:12" ht="15.75" thickBot="1">
      <c r="A5241" s="133" t="s">
        <v>339</v>
      </c>
      <c r="B5241" s="133" t="s">
        <v>339</v>
      </c>
      <c r="C5241" s="135" t="s">
        <v>48</v>
      </c>
      <c r="D5241" s="135" t="s">
        <v>124</v>
      </c>
      <c r="E5241" s="164" t="s">
        <v>125</v>
      </c>
      <c r="F5241" s="46">
        <v>2018</v>
      </c>
      <c r="G5241" s="34" t="str">
        <f>VLOOKUP(H5241,'GN and GP categories'!A:B,2,FALSE)</f>
        <v>Gram-positive</v>
      </c>
      <c r="H5241" s="103" t="s">
        <v>90</v>
      </c>
      <c r="I5241" s="104">
        <v>71</v>
      </c>
      <c r="J5241" s="34" t="s">
        <v>334</v>
      </c>
      <c r="K5241" s="182">
        <v>100</v>
      </c>
      <c r="L5241" s="31">
        <f t="shared" si="98"/>
        <v>71</v>
      </c>
    </row>
    <row r="5242" spans="1:12" ht="15.75" thickBot="1">
      <c r="A5242" s="133" t="s">
        <v>339</v>
      </c>
      <c r="B5242" s="133" t="s">
        <v>339</v>
      </c>
      <c r="C5242" s="135" t="s">
        <v>48</v>
      </c>
      <c r="D5242" s="135" t="s">
        <v>124</v>
      </c>
      <c r="E5242" s="164" t="s">
        <v>125</v>
      </c>
      <c r="F5242" s="46">
        <v>2018</v>
      </c>
      <c r="G5242" s="34" t="str">
        <f>VLOOKUP(H5242,'GN and GP categories'!A:B,2,FALSE)</f>
        <v>Gram-positive</v>
      </c>
      <c r="H5242" s="103" t="s">
        <v>90</v>
      </c>
      <c r="I5242" s="104">
        <v>71</v>
      </c>
      <c r="J5242" s="34" t="s">
        <v>344</v>
      </c>
      <c r="K5242" s="182">
        <v>99</v>
      </c>
      <c r="L5242" s="31">
        <f t="shared" si="98"/>
        <v>70.290000000000006</v>
      </c>
    </row>
    <row r="5243" spans="1:12" ht="15.75" thickBot="1">
      <c r="A5243" s="133" t="s">
        <v>339</v>
      </c>
      <c r="B5243" s="133" t="s">
        <v>339</v>
      </c>
      <c r="C5243" s="135" t="s">
        <v>48</v>
      </c>
      <c r="D5243" s="135" t="s">
        <v>124</v>
      </c>
      <c r="E5243" s="164" t="s">
        <v>125</v>
      </c>
      <c r="F5243" s="46">
        <v>2018</v>
      </c>
      <c r="G5243" s="34" t="str">
        <f>VLOOKUP(H5243,'GN and GP categories'!A:B,2,FALSE)</f>
        <v>Gram-negative</v>
      </c>
      <c r="H5243" s="103" t="s">
        <v>223</v>
      </c>
      <c r="I5243" s="104">
        <v>778</v>
      </c>
      <c r="J5243" s="34" t="s">
        <v>253</v>
      </c>
      <c r="K5243" s="182">
        <v>100</v>
      </c>
      <c r="L5243" s="31">
        <f t="shared" si="98"/>
        <v>778</v>
      </c>
    </row>
    <row r="5244" spans="1:12" ht="15.75" thickBot="1">
      <c r="A5244" s="133" t="s">
        <v>339</v>
      </c>
      <c r="B5244" s="133" t="s">
        <v>339</v>
      </c>
      <c r="C5244" s="135" t="s">
        <v>48</v>
      </c>
      <c r="D5244" s="135" t="s">
        <v>124</v>
      </c>
      <c r="E5244" s="164" t="s">
        <v>125</v>
      </c>
      <c r="F5244" s="46">
        <v>2018</v>
      </c>
      <c r="G5244" s="34" t="str">
        <f>VLOOKUP(H5244,'GN and GP categories'!A:B,2,FALSE)</f>
        <v>Gram-negative</v>
      </c>
      <c r="H5244" s="103" t="s">
        <v>223</v>
      </c>
      <c r="I5244" s="104">
        <v>778</v>
      </c>
      <c r="J5244" s="34" t="s">
        <v>13</v>
      </c>
      <c r="K5244" s="182">
        <v>79</v>
      </c>
      <c r="L5244" s="31">
        <f t="shared" si="98"/>
        <v>614.62</v>
      </c>
    </row>
    <row r="5245" spans="1:12" ht="15.75" thickBot="1">
      <c r="A5245" s="133" t="s">
        <v>339</v>
      </c>
      <c r="B5245" s="133" t="s">
        <v>339</v>
      </c>
      <c r="C5245" s="135" t="s">
        <v>48</v>
      </c>
      <c r="D5245" s="135" t="s">
        <v>124</v>
      </c>
      <c r="E5245" s="164" t="s">
        <v>125</v>
      </c>
      <c r="F5245" s="46">
        <v>2018</v>
      </c>
      <c r="G5245" s="34" t="str">
        <f>VLOOKUP(H5245,'GN and GP categories'!A:B,2,FALSE)</f>
        <v>Gram-negative</v>
      </c>
      <c r="H5245" s="103" t="s">
        <v>223</v>
      </c>
      <c r="I5245" s="104">
        <v>778</v>
      </c>
      <c r="J5245" s="34" t="s">
        <v>196</v>
      </c>
      <c r="K5245" s="182">
        <v>60</v>
      </c>
      <c r="L5245" s="31">
        <f t="shared" si="98"/>
        <v>466.8</v>
      </c>
    </row>
    <row r="5246" spans="1:12" ht="15.75" thickBot="1">
      <c r="A5246" s="133" t="s">
        <v>339</v>
      </c>
      <c r="B5246" s="133" t="s">
        <v>339</v>
      </c>
      <c r="C5246" s="135" t="s">
        <v>48</v>
      </c>
      <c r="D5246" s="135" t="s">
        <v>124</v>
      </c>
      <c r="E5246" s="164" t="s">
        <v>125</v>
      </c>
      <c r="F5246" s="46">
        <v>2018</v>
      </c>
      <c r="G5246" s="34" t="str">
        <f>VLOOKUP(H5246,'GN and GP categories'!A:B,2,FALSE)</f>
        <v>Gram-negative</v>
      </c>
      <c r="H5246" s="103" t="s">
        <v>223</v>
      </c>
      <c r="I5246" s="104">
        <v>778</v>
      </c>
      <c r="J5246" s="34" t="s">
        <v>340</v>
      </c>
      <c r="K5246" s="182">
        <v>91</v>
      </c>
      <c r="L5246" s="31">
        <f t="shared" si="98"/>
        <v>707.98</v>
      </c>
    </row>
    <row r="5247" spans="1:12" ht="15.75" thickBot="1">
      <c r="A5247" s="133" t="s">
        <v>339</v>
      </c>
      <c r="B5247" s="133" t="s">
        <v>339</v>
      </c>
      <c r="C5247" s="135" t="s">
        <v>48</v>
      </c>
      <c r="D5247" s="135" t="s">
        <v>124</v>
      </c>
      <c r="E5247" s="164" t="s">
        <v>125</v>
      </c>
      <c r="F5247" s="46">
        <v>2018</v>
      </c>
      <c r="G5247" s="34" t="str">
        <f>VLOOKUP(H5247,'GN and GP categories'!A:B,2,FALSE)</f>
        <v>Gram-negative</v>
      </c>
      <c r="H5247" s="103" t="s">
        <v>223</v>
      </c>
      <c r="I5247" s="104">
        <v>778</v>
      </c>
      <c r="J5247" s="34" t="s">
        <v>341</v>
      </c>
      <c r="K5247" s="182">
        <v>94</v>
      </c>
      <c r="L5247" s="31">
        <f t="shared" si="98"/>
        <v>731.32</v>
      </c>
    </row>
    <row r="5248" spans="1:12" ht="15.75" thickBot="1">
      <c r="A5248" s="133" t="s">
        <v>339</v>
      </c>
      <c r="B5248" s="133" t="s">
        <v>339</v>
      </c>
      <c r="C5248" s="135" t="s">
        <v>48</v>
      </c>
      <c r="D5248" s="135" t="s">
        <v>124</v>
      </c>
      <c r="E5248" s="164" t="s">
        <v>125</v>
      </c>
      <c r="F5248" s="46">
        <v>2018</v>
      </c>
      <c r="G5248" s="34" t="str">
        <f>VLOOKUP(H5248,'GN and GP categories'!A:B,2,FALSE)</f>
        <v>Gram-negative</v>
      </c>
      <c r="H5248" s="103" t="s">
        <v>223</v>
      </c>
      <c r="I5248" s="104">
        <v>778</v>
      </c>
      <c r="J5248" s="34" t="s">
        <v>208</v>
      </c>
      <c r="K5248" s="182">
        <v>94</v>
      </c>
      <c r="L5248" s="31">
        <f t="shared" si="98"/>
        <v>731.32</v>
      </c>
    </row>
    <row r="5249" spans="1:12" ht="15.75" thickBot="1">
      <c r="A5249" s="133" t="s">
        <v>339</v>
      </c>
      <c r="B5249" s="133" t="s">
        <v>339</v>
      </c>
      <c r="C5249" s="135" t="s">
        <v>48</v>
      </c>
      <c r="D5249" s="135" t="s">
        <v>124</v>
      </c>
      <c r="E5249" s="164" t="s">
        <v>125</v>
      </c>
      <c r="F5249" s="46">
        <v>2018</v>
      </c>
      <c r="G5249" s="34" t="str">
        <f>VLOOKUP(H5249,'GN and GP categories'!A:B,2,FALSE)</f>
        <v>Gram-negative</v>
      </c>
      <c r="H5249" s="103" t="s">
        <v>223</v>
      </c>
      <c r="I5249" s="104">
        <v>778</v>
      </c>
      <c r="J5249" s="34" t="s">
        <v>84</v>
      </c>
      <c r="K5249" s="182">
        <v>94</v>
      </c>
      <c r="L5249" s="31">
        <f t="shared" si="98"/>
        <v>731.32</v>
      </c>
    </row>
    <row r="5250" spans="1:12" ht="15.75" thickBot="1">
      <c r="A5250" s="133" t="s">
        <v>339</v>
      </c>
      <c r="B5250" s="133" t="s">
        <v>339</v>
      </c>
      <c r="C5250" s="135" t="s">
        <v>48</v>
      </c>
      <c r="D5250" s="135" t="s">
        <v>124</v>
      </c>
      <c r="E5250" s="164" t="s">
        <v>125</v>
      </c>
      <c r="F5250" s="46">
        <v>2018</v>
      </c>
      <c r="G5250" s="34" t="str">
        <f>VLOOKUP(H5250,'GN and GP categories'!A:B,2,FALSE)</f>
        <v>Gram-negative</v>
      </c>
      <c r="H5250" s="103" t="s">
        <v>223</v>
      </c>
      <c r="I5250" s="104">
        <v>778</v>
      </c>
      <c r="J5250" s="34" t="s">
        <v>209</v>
      </c>
      <c r="K5250" s="182">
        <v>85</v>
      </c>
      <c r="L5250" s="31">
        <f t="shared" si="98"/>
        <v>661.3</v>
      </c>
    </row>
    <row r="5251" spans="1:12" ht="15.75" thickBot="1">
      <c r="A5251" s="133" t="s">
        <v>339</v>
      </c>
      <c r="B5251" s="133" t="s">
        <v>339</v>
      </c>
      <c r="C5251" s="135" t="s">
        <v>48</v>
      </c>
      <c r="D5251" s="135" t="s">
        <v>124</v>
      </c>
      <c r="E5251" s="164" t="s">
        <v>125</v>
      </c>
      <c r="F5251" s="46">
        <v>2018</v>
      </c>
      <c r="G5251" s="34" t="str">
        <f>VLOOKUP(H5251,'GN and GP categories'!A:B,2,FALSE)</f>
        <v>Gram-negative</v>
      </c>
      <c r="H5251" s="103" t="s">
        <v>223</v>
      </c>
      <c r="I5251" s="104">
        <v>778</v>
      </c>
      <c r="J5251" s="34" t="s">
        <v>252</v>
      </c>
      <c r="K5251" s="182">
        <v>100</v>
      </c>
      <c r="L5251" s="31">
        <f t="shared" si="98"/>
        <v>778</v>
      </c>
    </row>
    <row r="5252" spans="1:12" ht="15.75" thickBot="1">
      <c r="A5252" s="133" t="s">
        <v>339</v>
      </c>
      <c r="B5252" s="133" t="s">
        <v>339</v>
      </c>
      <c r="C5252" s="135" t="s">
        <v>48</v>
      </c>
      <c r="D5252" s="135" t="s">
        <v>124</v>
      </c>
      <c r="E5252" s="164" t="s">
        <v>125</v>
      </c>
      <c r="F5252" s="46">
        <v>2018</v>
      </c>
      <c r="G5252" s="34" t="str">
        <f>VLOOKUP(H5252,'GN and GP categories'!A:B,2,FALSE)</f>
        <v>Gram-negative</v>
      </c>
      <c r="H5252" s="103" t="s">
        <v>223</v>
      </c>
      <c r="I5252" s="104">
        <v>778</v>
      </c>
      <c r="J5252" s="34" t="s">
        <v>190</v>
      </c>
      <c r="K5252" s="182">
        <v>92</v>
      </c>
      <c r="L5252" s="31">
        <f t="shared" si="98"/>
        <v>715.76</v>
      </c>
    </row>
    <row r="5253" spans="1:12" ht="15.75" thickBot="1">
      <c r="A5253" s="133" t="s">
        <v>339</v>
      </c>
      <c r="B5253" s="133" t="s">
        <v>339</v>
      </c>
      <c r="C5253" s="135" t="s">
        <v>48</v>
      </c>
      <c r="D5253" s="135" t="s">
        <v>124</v>
      </c>
      <c r="E5253" s="164" t="s">
        <v>125</v>
      </c>
      <c r="F5253" s="46">
        <v>2018</v>
      </c>
      <c r="G5253" s="34" t="str">
        <f>VLOOKUP(H5253,'GN and GP categories'!A:B,2,FALSE)</f>
        <v>Gram-negative</v>
      </c>
      <c r="H5253" s="103" t="s">
        <v>223</v>
      </c>
      <c r="I5253" s="104">
        <v>778</v>
      </c>
      <c r="J5253" s="34" t="s">
        <v>342</v>
      </c>
      <c r="K5253" s="182">
        <v>100</v>
      </c>
      <c r="L5253" s="31">
        <f t="shared" si="98"/>
        <v>778</v>
      </c>
    </row>
    <row r="5254" spans="1:12" ht="15.75" thickBot="1">
      <c r="A5254" s="133" t="s">
        <v>339</v>
      </c>
      <c r="B5254" s="133" t="s">
        <v>339</v>
      </c>
      <c r="C5254" s="135" t="s">
        <v>48</v>
      </c>
      <c r="D5254" s="135" t="s">
        <v>124</v>
      </c>
      <c r="E5254" s="164" t="s">
        <v>125</v>
      </c>
      <c r="F5254" s="46">
        <v>2018</v>
      </c>
      <c r="G5254" s="34" t="str">
        <f>VLOOKUP(H5254,'GN and GP categories'!A:B,2,FALSE)</f>
        <v>Gram-negative</v>
      </c>
      <c r="H5254" s="103" t="s">
        <v>223</v>
      </c>
      <c r="I5254" s="104">
        <v>778</v>
      </c>
      <c r="J5254" s="34" t="s">
        <v>343</v>
      </c>
      <c r="K5254" s="182">
        <v>95</v>
      </c>
      <c r="L5254" s="31">
        <f t="shared" si="98"/>
        <v>739.1</v>
      </c>
    </row>
    <row r="5255" spans="1:12" ht="15.75" thickBot="1">
      <c r="A5255" s="133" t="s">
        <v>339</v>
      </c>
      <c r="B5255" s="133" t="s">
        <v>339</v>
      </c>
      <c r="C5255" s="135" t="s">
        <v>48</v>
      </c>
      <c r="D5255" s="135" t="s">
        <v>124</v>
      </c>
      <c r="E5255" s="164" t="s">
        <v>125</v>
      </c>
      <c r="F5255" s="46">
        <v>2018</v>
      </c>
      <c r="G5255" s="34" t="str">
        <f>VLOOKUP(H5255,'GN and GP categories'!A:B,2,FALSE)</f>
        <v>Gram-negative</v>
      </c>
      <c r="H5255" s="103" t="s">
        <v>223</v>
      </c>
      <c r="I5255" s="104">
        <v>778</v>
      </c>
      <c r="J5255" s="34" t="s">
        <v>335</v>
      </c>
      <c r="K5255" s="182">
        <v>96</v>
      </c>
      <c r="L5255" s="31">
        <f t="shared" si="98"/>
        <v>746.88</v>
      </c>
    </row>
    <row r="5256" spans="1:12" ht="15.75" thickBot="1">
      <c r="A5256" s="133" t="s">
        <v>339</v>
      </c>
      <c r="B5256" s="133" t="s">
        <v>339</v>
      </c>
      <c r="C5256" s="135" t="s">
        <v>48</v>
      </c>
      <c r="D5256" s="135" t="s">
        <v>124</v>
      </c>
      <c r="E5256" s="164" t="s">
        <v>125</v>
      </c>
      <c r="F5256" s="46">
        <v>2018</v>
      </c>
      <c r="G5256" s="34" t="str">
        <f>VLOOKUP(H5256,'GN and GP categories'!A:B,2,FALSE)</f>
        <v>Gram-negative</v>
      </c>
      <c r="H5256" s="103" t="s">
        <v>223</v>
      </c>
      <c r="I5256" s="104">
        <v>778</v>
      </c>
      <c r="J5256" s="34" t="s">
        <v>336</v>
      </c>
      <c r="K5256" s="182">
        <v>95</v>
      </c>
      <c r="L5256" s="31">
        <f t="shared" si="98"/>
        <v>739.1</v>
      </c>
    </row>
    <row r="5257" spans="1:12" ht="15.75" thickBot="1">
      <c r="A5257" s="133" t="s">
        <v>339</v>
      </c>
      <c r="B5257" s="133" t="s">
        <v>339</v>
      </c>
      <c r="C5257" s="135" t="s">
        <v>48</v>
      </c>
      <c r="D5257" s="135" t="s">
        <v>124</v>
      </c>
      <c r="E5257" s="164" t="s">
        <v>125</v>
      </c>
      <c r="F5257" s="46">
        <v>2018</v>
      </c>
      <c r="G5257" s="34" t="str">
        <f>VLOOKUP(H5257,'GN and GP categories'!A:B,2,FALSE)</f>
        <v>Gram-negative</v>
      </c>
      <c r="H5257" s="103" t="s">
        <v>223</v>
      </c>
      <c r="I5257" s="104">
        <v>778</v>
      </c>
      <c r="J5257" s="34" t="s">
        <v>30</v>
      </c>
      <c r="K5257" s="182">
        <v>78</v>
      </c>
      <c r="L5257" s="31">
        <f t="shared" si="98"/>
        <v>606.84</v>
      </c>
    </row>
    <row r="5258" spans="1:12" ht="15.75" thickBot="1">
      <c r="A5258" s="133" t="s">
        <v>339</v>
      </c>
      <c r="B5258" s="133" t="s">
        <v>339</v>
      </c>
      <c r="C5258" s="135" t="s">
        <v>48</v>
      </c>
      <c r="D5258" s="135" t="s">
        <v>124</v>
      </c>
      <c r="E5258" s="164" t="s">
        <v>125</v>
      </c>
      <c r="F5258" s="46">
        <v>2018</v>
      </c>
      <c r="G5258" s="34" t="str">
        <f>VLOOKUP(H5258,'GN and GP categories'!A:B,2,FALSE)</f>
        <v>Gram-negative</v>
      </c>
      <c r="H5258" s="103" t="s">
        <v>104</v>
      </c>
      <c r="I5258" s="104">
        <v>35</v>
      </c>
      <c r="J5258" s="34" t="s">
        <v>253</v>
      </c>
      <c r="K5258" s="182">
        <v>100</v>
      </c>
      <c r="L5258" s="31">
        <f t="shared" si="98"/>
        <v>35</v>
      </c>
    </row>
    <row r="5259" spans="1:12" ht="15.75" thickBot="1">
      <c r="A5259" s="133" t="s">
        <v>339</v>
      </c>
      <c r="B5259" s="133" t="s">
        <v>339</v>
      </c>
      <c r="C5259" s="135" t="s">
        <v>48</v>
      </c>
      <c r="D5259" s="135" t="s">
        <v>124</v>
      </c>
      <c r="E5259" s="164" t="s">
        <v>125</v>
      </c>
      <c r="F5259" s="46">
        <v>2018</v>
      </c>
      <c r="G5259" s="34" t="str">
        <f>VLOOKUP(H5259,'GN and GP categories'!A:B,2,FALSE)</f>
        <v>Gram-negative</v>
      </c>
      <c r="H5259" s="103" t="s">
        <v>104</v>
      </c>
      <c r="I5259" s="104">
        <v>35</v>
      </c>
      <c r="J5259" s="34" t="s">
        <v>13</v>
      </c>
      <c r="K5259" s="182">
        <v>94</v>
      </c>
      <c r="L5259" s="31">
        <f t="shared" si="98"/>
        <v>32.9</v>
      </c>
    </row>
    <row r="5260" spans="1:12" ht="15.75" thickBot="1">
      <c r="A5260" s="133" t="s">
        <v>339</v>
      </c>
      <c r="B5260" s="133" t="s">
        <v>339</v>
      </c>
      <c r="C5260" s="135" t="s">
        <v>48</v>
      </c>
      <c r="D5260" s="135" t="s">
        <v>124</v>
      </c>
      <c r="E5260" s="164" t="s">
        <v>125</v>
      </c>
      <c r="F5260" s="46">
        <v>2018</v>
      </c>
      <c r="G5260" s="34" t="str">
        <f>VLOOKUP(H5260,'GN and GP categories'!A:B,2,FALSE)</f>
        <v>Gram-negative</v>
      </c>
      <c r="H5260" s="103" t="s">
        <v>104</v>
      </c>
      <c r="I5260" s="104">
        <v>35</v>
      </c>
      <c r="J5260" s="34" t="s">
        <v>196</v>
      </c>
      <c r="K5260" s="182">
        <v>0</v>
      </c>
      <c r="L5260" s="31">
        <f t="shared" si="98"/>
        <v>0</v>
      </c>
    </row>
    <row r="5261" spans="1:12" ht="15.75" thickBot="1">
      <c r="A5261" s="133" t="s">
        <v>339</v>
      </c>
      <c r="B5261" s="133" t="s">
        <v>339</v>
      </c>
      <c r="C5261" s="135" t="s">
        <v>48</v>
      </c>
      <c r="D5261" s="135" t="s">
        <v>124</v>
      </c>
      <c r="E5261" s="164" t="s">
        <v>125</v>
      </c>
      <c r="F5261" s="46">
        <v>2018</v>
      </c>
      <c r="G5261" s="34" t="str">
        <f>VLOOKUP(H5261,'GN and GP categories'!A:B,2,FALSE)</f>
        <v>Gram-negative</v>
      </c>
      <c r="H5261" s="103" t="s">
        <v>104</v>
      </c>
      <c r="I5261" s="104">
        <v>35</v>
      </c>
      <c r="J5261" s="34"/>
      <c r="K5261" s="182">
        <v>86</v>
      </c>
      <c r="L5261" s="31">
        <f t="shared" si="98"/>
        <v>30.1</v>
      </c>
    </row>
    <row r="5262" spans="1:12" ht="15.75" thickBot="1">
      <c r="A5262" s="133" t="s">
        <v>339</v>
      </c>
      <c r="B5262" s="133" t="s">
        <v>339</v>
      </c>
      <c r="C5262" s="135" t="s">
        <v>48</v>
      </c>
      <c r="D5262" s="135" t="s">
        <v>124</v>
      </c>
      <c r="E5262" s="164" t="s">
        <v>125</v>
      </c>
      <c r="F5262" s="46">
        <v>2018</v>
      </c>
      <c r="G5262" s="34" t="str">
        <f>VLOOKUP(H5262,'GN and GP categories'!A:B,2,FALSE)</f>
        <v>Gram-negative</v>
      </c>
      <c r="H5262" s="103" t="s">
        <v>104</v>
      </c>
      <c r="I5262" s="104">
        <v>35</v>
      </c>
      <c r="J5262" s="34" t="s">
        <v>340</v>
      </c>
      <c r="K5262" s="182">
        <v>77</v>
      </c>
      <c r="L5262" s="31">
        <f t="shared" si="98"/>
        <v>26.95</v>
      </c>
    </row>
    <row r="5263" spans="1:12" ht="15.75" thickBot="1">
      <c r="A5263" s="133" t="s">
        <v>339</v>
      </c>
      <c r="B5263" s="133" t="s">
        <v>339</v>
      </c>
      <c r="C5263" s="135" t="s">
        <v>48</v>
      </c>
      <c r="D5263" s="135" t="s">
        <v>124</v>
      </c>
      <c r="E5263" s="164" t="s">
        <v>125</v>
      </c>
      <c r="F5263" s="46">
        <v>2018</v>
      </c>
      <c r="G5263" s="34" t="str">
        <f>VLOOKUP(H5263,'GN and GP categories'!A:B,2,FALSE)</f>
        <v>Gram-negative</v>
      </c>
      <c r="H5263" s="103" t="s">
        <v>104</v>
      </c>
      <c r="I5263" s="104">
        <v>35</v>
      </c>
      <c r="J5263" s="34" t="s">
        <v>341</v>
      </c>
      <c r="K5263" s="182">
        <v>94</v>
      </c>
      <c r="L5263" s="31">
        <f t="shared" si="98"/>
        <v>32.9</v>
      </c>
    </row>
    <row r="5264" spans="1:12" ht="15.75" thickBot="1">
      <c r="A5264" s="133" t="s">
        <v>339</v>
      </c>
      <c r="B5264" s="133" t="s">
        <v>339</v>
      </c>
      <c r="C5264" s="135" t="s">
        <v>48</v>
      </c>
      <c r="D5264" s="135" t="s">
        <v>124</v>
      </c>
      <c r="E5264" s="164" t="s">
        <v>125</v>
      </c>
      <c r="F5264" s="46">
        <v>2018</v>
      </c>
      <c r="G5264" s="34" t="str">
        <f>VLOOKUP(H5264,'GN and GP categories'!A:B,2,FALSE)</f>
        <v>Gram-negative</v>
      </c>
      <c r="H5264" s="103" t="s">
        <v>104</v>
      </c>
      <c r="I5264" s="104">
        <v>35</v>
      </c>
      <c r="J5264" s="34" t="s">
        <v>208</v>
      </c>
      <c r="K5264" s="182">
        <v>94</v>
      </c>
      <c r="L5264" s="31">
        <f t="shared" si="98"/>
        <v>32.9</v>
      </c>
    </row>
    <row r="5265" spans="1:12" ht="15.75" thickBot="1">
      <c r="A5265" s="133" t="s">
        <v>339</v>
      </c>
      <c r="B5265" s="133" t="s">
        <v>339</v>
      </c>
      <c r="C5265" s="135" t="s">
        <v>48</v>
      </c>
      <c r="D5265" s="135" t="s">
        <v>124</v>
      </c>
      <c r="E5265" s="164" t="s">
        <v>125</v>
      </c>
      <c r="F5265" s="46">
        <v>2018</v>
      </c>
      <c r="G5265" s="34" t="str">
        <f>VLOOKUP(H5265,'GN and GP categories'!A:B,2,FALSE)</f>
        <v>Gram-negative</v>
      </c>
      <c r="H5265" s="103" t="s">
        <v>104</v>
      </c>
      <c r="I5265" s="104">
        <v>35</v>
      </c>
      <c r="J5265" s="34" t="s">
        <v>84</v>
      </c>
      <c r="K5265" s="182">
        <v>94</v>
      </c>
      <c r="L5265" s="31">
        <f t="shared" si="98"/>
        <v>32.9</v>
      </c>
    </row>
    <row r="5266" spans="1:12" ht="15.75" thickBot="1">
      <c r="A5266" s="133" t="s">
        <v>339</v>
      </c>
      <c r="B5266" s="133" t="s">
        <v>339</v>
      </c>
      <c r="C5266" s="135" t="s">
        <v>48</v>
      </c>
      <c r="D5266" s="135" t="s">
        <v>124</v>
      </c>
      <c r="E5266" s="164" t="s">
        <v>125</v>
      </c>
      <c r="F5266" s="46">
        <v>2018</v>
      </c>
      <c r="G5266" s="34" t="str">
        <f>VLOOKUP(H5266,'GN and GP categories'!A:B,2,FALSE)</f>
        <v>Gram-negative</v>
      </c>
      <c r="H5266" s="103" t="s">
        <v>104</v>
      </c>
      <c r="I5266" s="104">
        <v>35</v>
      </c>
      <c r="J5266" s="34" t="s">
        <v>209</v>
      </c>
      <c r="K5266" s="182">
        <v>94</v>
      </c>
      <c r="L5266" s="31">
        <f t="shared" si="98"/>
        <v>32.9</v>
      </c>
    </row>
    <row r="5267" spans="1:12" ht="15.75" thickBot="1">
      <c r="A5267" s="133" t="s">
        <v>339</v>
      </c>
      <c r="B5267" s="133" t="s">
        <v>339</v>
      </c>
      <c r="C5267" s="135" t="s">
        <v>48</v>
      </c>
      <c r="D5267" s="135" t="s">
        <v>124</v>
      </c>
      <c r="E5267" s="164" t="s">
        <v>125</v>
      </c>
      <c r="F5267" s="46">
        <v>2018</v>
      </c>
      <c r="G5267" s="34" t="str">
        <f>VLOOKUP(H5267,'GN and GP categories'!A:B,2,FALSE)</f>
        <v>Gram-negative</v>
      </c>
      <c r="H5267" s="103" t="s">
        <v>104</v>
      </c>
      <c r="I5267" s="104">
        <v>35</v>
      </c>
      <c r="J5267" s="34" t="s">
        <v>252</v>
      </c>
      <c r="K5267" s="182">
        <v>100</v>
      </c>
      <c r="L5267" s="31">
        <f t="shared" si="98"/>
        <v>35</v>
      </c>
    </row>
    <row r="5268" spans="1:12" ht="15.75" thickBot="1">
      <c r="A5268" s="133" t="s">
        <v>339</v>
      </c>
      <c r="B5268" s="133" t="s">
        <v>339</v>
      </c>
      <c r="C5268" s="135" t="s">
        <v>48</v>
      </c>
      <c r="D5268" s="135" t="s">
        <v>124</v>
      </c>
      <c r="E5268" s="164" t="s">
        <v>125</v>
      </c>
      <c r="F5268" s="46">
        <v>2018</v>
      </c>
      <c r="G5268" s="34" t="str">
        <f>VLOOKUP(H5268,'GN and GP categories'!A:B,2,FALSE)</f>
        <v>Gram-negative</v>
      </c>
      <c r="H5268" s="103" t="s">
        <v>104</v>
      </c>
      <c r="I5268" s="104">
        <v>35</v>
      </c>
      <c r="J5268" s="34" t="s">
        <v>190</v>
      </c>
      <c r="K5268" s="182">
        <v>100</v>
      </c>
      <c r="L5268" s="31">
        <f t="shared" si="98"/>
        <v>35</v>
      </c>
    </row>
    <row r="5269" spans="1:12" ht="15.75" thickBot="1">
      <c r="A5269" s="133" t="s">
        <v>339</v>
      </c>
      <c r="B5269" s="133" t="s">
        <v>339</v>
      </c>
      <c r="C5269" s="135" t="s">
        <v>48</v>
      </c>
      <c r="D5269" s="135" t="s">
        <v>124</v>
      </c>
      <c r="E5269" s="164" t="s">
        <v>125</v>
      </c>
      <c r="F5269" s="46">
        <v>2018</v>
      </c>
      <c r="G5269" s="34" t="str">
        <f>VLOOKUP(H5269,'GN and GP categories'!A:B,2,FALSE)</f>
        <v>Gram-negative</v>
      </c>
      <c r="H5269" s="103" t="s">
        <v>104</v>
      </c>
      <c r="I5269" s="104">
        <v>35</v>
      </c>
      <c r="J5269" s="34" t="s">
        <v>342</v>
      </c>
      <c r="K5269" s="182">
        <v>100</v>
      </c>
      <c r="L5269" s="31">
        <f t="shared" si="98"/>
        <v>35</v>
      </c>
    </row>
    <row r="5270" spans="1:12" ht="15.75" thickBot="1">
      <c r="A5270" s="133" t="s">
        <v>339</v>
      </c>
      <c r="B5270" s="133" t="s">
        <v>339</v>
      </c>
      <c r="C5270" s="135" t="s">
        <v>48</v>
      </c>
      <c r="D5270" s="135" t="s">
        <v>124</v>
      </c>
      <c r="E5270" s="164" t="s">
        <v>125</v>
      </c>
      <c r="F5270" s="46">
        <v>2018</v>
      </c>
      <c r="G5270" s="34" t="str">
        <f>VLOOKUP(H5270,'GN and GP categories'!A:B,2,FALSE)</f>
        <v>Gram-negative</v>
      </c>
      <c r="H5270" s="103" t="s">
        <v>104</v>
      </c>
      <c r="I5270" s="104">
        <v>35</v>
      </c>
      <c r="J5270" s="34" t="s">
        <v>343</v>
      </c>
      <c r="K5270" s="182">
        <v>89</v>
      </c>
      <c r="L5270" s="31">
        <f t="shared" si="98"/>
        <v>31.15</v>
      </c>
    </row>
    <row r="5271" spans="1:12" ht="15.75" thickBot="1">
      <c r="A5271" s="133" t="s">
        <v>339</v>
      </c>
      <c r="B5271" s="133" t="s">
        <v>339</v>
      </c>
      <c r="C5271" s="135" t="s">
        <v>48</v>
      </c>
      <c r="D5271" s="135" t="s">
        <v>124</v>
      </c>
      <c r="E5271" s="164" t="s">
        <v>125</v>
      </c>
      <c r="F5271" s="46">
        <v>2018</v>
      </c>
      <c r="G5271" s="34" t="str">
        <f>VLOOKUP(H5271,'GN and GP categories'!A:B,2,FALSE)</f>
        <v>Gram-negative</v>
      </c>
      <c r="H5271" s="103" t="s">
        <v>104</v>
      </c>
      <c r="I5271" s="104">
        <v>35</v>
      </c>
      <c r="J5271" s="34" t="s">
        <v>335</v>
      </c>
      <c r="K5271" s="182">
        <v>94</v>
      </c>
      <c r="L5271" s="31">
        <f t="shared" si="98"/>
        <v>32.9</v>
      </c>
    </row>
    <row r="5272" spans="1:12" ht="15.75" thickBot="1">
      <c r="A5272" s="133" t="s">
        <v>339</v>
      </c>
      <c r="B5272" s="133" t="s">
        <v>339</v>
      </c>
      <c r="C5272" s="135" t="s">
        <v>48</v>
      </c>
      <c r="D5272" s="135" t="s">
        <v>124</v>
      </c>
      <c r="E5272" s="164" t="s">
        <v>125</v>
      </c>
      <c r="F5272" s="46">
        <v>2018</v>
      </c>
      <c r="G5272" s="34" t="str">
        <f>VLOOKUP(H5272,'GN and GP categories'!A:B,2,FALSE)</f>
        <v>Gram-negative</v>
      </c>
      <c r="H5272" s="103" t="s">
        <v>104</v>
      </c>
      <c r="I5272" s="104">
        <v>35</v>
      </c>
      <c r="J5272" s="34" t="s">
        <v>336</v>
      </c>
      <c r="K5272" s="182">
        <v>94</v>
      </c>
      <c r="L5272" s="31">
        <f t="shared" si="98"/>
        <v>32.9</v>
      </c>
    </row>
    <row r="5273" spans="1:12" ht="15.75" thickBot="1">
      <c r="A5273" s="133" t="s">
        <v>339</v>
      </c>
      <c r="B5273" s="133" t="s">
        <v>339</v>
      </c>
      <c r="C5273" s="135" t="s">
        <v>48</v>
      </c>
      <c r="D5273" s="135" t="s">
        <v>124</v>
      </c>
      <c r="E5273" s="164" t="s">
        <v>125</v>
      </c>
      <c r="F5273" s="46">
        <v>2018</v>
      </c>
      <c r="G5273" s="34" t="str">
        <f>VLOOKUP(H5273,'GN and GP categories'!A:B,2,FALSE)</f>
        <v>Gram-negative</v>
      </c>
      <c r="H5273" s="103" t="s">
        <v>104</v>
      </c>
      <c r="I5273" s="104">
        <v>35</v>
      </c>
      <c r="J5273" s="34" t="s">
        <v>30</v>
      </c>
      <c r="K5273" s="182">
        <v>94</v>
      </c>
      <c r="L5273" s="31">
        <f t="shared" si="98"/>
        <v>32.9</v>
      </c>
    </row>
    <row r="5274" spans="1:12" ht="15.75" thickBot="1">
      <c r="A5274" s="133" t="s">
        <v>339</v>
      </c>
      <c r="B5274" s="133" t="s">
        <v>339</v>
      </c>
      <c r="C5274" s="135" t="s">
        <v>48</v>
      </c>
      <c r="D5274" s="135" t="s">
        <v>124</v>
      </c>
      <c r="E5274" s="164" t="s">
        <v>125</v>
      </c>
      <c r="F5274" s="46">
        <v>2018</v>
      </c>
      <c r="G5274" s="34" t="str">
        <f>VLOOKUP(H5274,'GN and GP categories'!A:B,2,FALSE)</f>
        <v>Gram-negative</v>
      </c>
      <c r="H5274" s="103" t="s">
        <v>104</v>
      </c>
      <c r="I5274" s="104">
        <v>110</v>
      </c>
      <c r="J5274" s="34" t="s">
        <v>253</v>
      </c>
      <c r="K5274" s="182">
        <v>100</v>
      </c>
      <c r="L5274" s="31">
        <f t="shared" si="98"/>
        <v>110</v>
      </c>
    </row>
    <row r="5275" spans="1:12" ht="15.75" thickBot="1">
      <c r="A5275" s="133" t="s">
        <v>339</v>
      </c>
      <c r="B5275" s="133" t="s">
        <v>339</v>
      </c>
      <c r="C5275" s="135" t="s">
        <v>48</v>
      </c>
      <c r="D5275" s="135" t="s">
        <v>124</v>
      </c>
      <c r="E5275" s="164" t="s">
        <v>125</v>
      </c>
      <c r="F5275" s="46">
        <v>2018</v>
      </c>
      <c r="G5275" s="34" t="str">
        <f>VLOOKUP(H5275,'GN and GP categories'!A:B,2,FALSE)</f>
        <v>Gram-negative</v>
      </c>
      <c r="H5275" s="103" t="s">
        <v>104</v>
      </c>
      <c r="I5275" s="104">
        <v>110</v>
      </c>
      <c r="J5275" s="34" t="s">
        <v>13</v>
      </c>
      <c r="K5275" s="182">
        <v>90</v>
      </c>
      <c r="L5275" s="31">
        <f t="shared" si="98"/>
        <v>99</v>
      </c>
    </row>
    <row r="5276" spans="1:12" ht="15.75" thickBot="1">
      <c r="A5276" s="133" t="s">
        <v>339</v>
      </c>
      <c r="B5276" s="133" t="s">
        <v>339</v>
      </c>
      <c r="C5276" s="135" t="s">
        <v>48</v>
      </c>
      <c r="D5276" s="135" t="s">
        <v>124</v>
      </c>
      <c r="E5276" s="164" t="s">
        <v>125</v>
      </c>
      <c r="F5276" s="46">
        <v>2018</v>
      </c>
      <c r="G5276" s="34" t="str">
        <f>VLOOKUP(H5276,'GN and GP categories'!A:B,2,FALSE)</f>
        <v>Gram-negative</v>
      </c>
      <c r="H5276" s="103" t="s">
        <v>104</v>
      </c>
      <c r="I5276" s="104">
        <v>110</v>
      </c>
      <c r="J5276" s="34" t="s">
        <v>196</v>
      </c>
      <c r="K5276" s="182">
        <v>0</v>
      </c>
      <c r="L5276" s="31">
        <f t="shared" si="98"/>
        <v>0</v>
      </c>
    </row>
    <row r="5277" spans="1:12" ht="15.75" thickBot="1">
      <c r="A5277" s="133" t="s">
        <v>339</v>
      </c>
      <c r="B5277" s="133" t="s">
        <v>339</v>
      </c>
      <c r="C5277" s="135" t="s">
        <v>48</v>
      </c>
      <c r="D5277" s="135" t="s">
        <v>124</v>
      </c>
      <c r="E5277" s="164" t="s">
        <v>125</v>
      </c>
      <c r="F5277" s="46">
        <v>2018</v>
      </c>
      <c r="G5277" s="34" t="str">
        <f>VLOOKUP(H5277,'GN and GP categories'!A:B,2,FALSE)</f>
        <v>Gram-negative</v>
      </c>
      <c r="H5277" s="103" t="s">
        <v>104</v>
      </c>
      <c r="I5277" s="104">
        <v>110</v>
      </c>
      <c r="J5277" s="34" t="s">
        <v>340</v>
      </c>
      <c r="K5277" s="182">
        <v>84</v>
      </c>
      <c r="L5277" s="31">
        <f t="shared" si="98"/>
        <v>92.4</v>
      </c>
    </row>
    <row r="5278" spans="1:12" ht="15.75" thickBot="1">
      <c r="A5278" s="133" t="s">
        <v>339</v>
      </c>
      <c r="B5278" s="133" t="s">
        <v>339</v>
      </c>
      <c r="C5278" s="135" t="s">
        <v>48</v>
      </c>
      <c r="D5278" s="135" t="s">
        <v>124</v>
      </c>
      <c r="E5278" s="164" t="s">
        <v>125</v>
      </c>
      <c r="F5278" s="46">
        <v>2018</v>
      </c>
      <c r="G5278" s="34" t="str">
        <f>VLOOKUP(H5278,'GN and GP categories'!A:B,2,FALSE)</f>
        <v>Gram-negative</v>
      </c>
      <c r="H5278" s="103" t="s">
        <v>104</v>
      </c>
      <c r="I5278" s="104">
        <v>110</v>
      </c>
      <c r="J5278" s="34" t="s">
        <v>341</v>
      </c>
      <c r="K5278" s="182">
        <v>89</v>
      </c>
      <c r="L5278" s="31">
        <f t="shared" si="98"/>
        <v>97.9</v>
      </c>
    </row>
    <row r="5279" spans="1:12" ht="15.75" thickBot="1">
      <c r="A5279" s="133" t="s">
        <v>339</v>
      </c>
      <c r="B5279" s="133" t="s">
        <v>339</v>
      </c>
      <c r="C5279" s="135" t="s">
        <v>48</v>
      </c>
      <c r="D5279" s="135" t="s">
        <v>124</v>
      </c>
      <c r="E5279" s="164" t="s">
        <v>125</v>
      </c>
      <c r="F5279" s="46">
        <v>2018</v>
      </c>
      <c r="G5279" s="34" t="str">
        <f>VLOOKUP(H5279,'GN and GP categories'!A:B,2,FALSE)</f>
        <v>Gram-negative</v>
      </c>
      <c r="H5279" s="103" t="s">
        <v>104</v>
      </c>
      <c r="I5279" s="104">
        <v>110</v>
      </c>
      <c r="J5279" s="34" t="s">
        <v>208</v>
      </c>
      <c r="K5279" s="182">
        <v>89</v>
      </c>
      <c r="L5279" s="31">
        <f t="shared" si="98"/>
        <v>97.9</v>
      </c>
    </row>
    <row r="5280" spans="1:12" ht="15.75" thickBot="1">
      <c r="A5280" s="133" t="s">
        <v>339</v>
      </c>
      <c r="B5280" s="133" t="s">
        <v>339</v>
      </c>
      <c r="C5280" s="135" t="s">
        <v>48</v>
      </c>
      <c r="D5280" s="135" t="s">
        <v>124</v>
      </c>
      <c r="E5280" s="164" t="s">
        <v>125</v>
      </c>
      <c r="F5280" s="46">
        <v>2018</v>
      </c>
      <c r="G5280" s="34" t="str">
        <f>VLOOKUP(H5280,'GN and GP categories'!A:B,2,FALSE)</f>
        <v>Gram-negative</v>
      </c>
      <c r="H5280" s="103" t="s">
        <v>104</v>
      </c>
      <c r="I5280" s="104">
        <v>110</v>
      </c>
      <c r="J5280" s="34" t="s">
        <v>84</v>
      </c>
      <c r="K5280" s="182">
        <v>89</v>
      </c>
      <c r="L5280" s="31">
        <f t="shared" si="98"/>
        <v>97.9</v>
      </c>
    </row>
    <row r="5281" spans="1:12" ht="15.75" thickBot="1">
      <c r="A5281" s="133" t="s">
        <v>339</v>
      </c>
      <c r="B5281" s="133" t="s">
        <v>339</v>
      </c>
      <c r="C5281" s="135" t="s">
        <v>48</v>
      </c>
      <c r="D5281" s="135" t="s">
        <v>124</v>
      </c>
      <c r="E5281" s="164" t="s">
        <v>125</v>
      </c>
      <c r="F5281" s="46">
        <v>2018</v>
      </c>
      <c r="G5281" s="34" t="str">
        <f>VLOOKUP(H5281,'GN and GP categories'!A:B,2,FALSE)</f>
        <v>Gram-negative</v>
      </c>
      <c r="H5281" s="103" t="s">
        <v>104</v>
      </c>
      <c r="I5281" s="104">
        <v>110</v>
      </c>
      <c r="J5281" s="34" t="s">
        <v>209</v>
      </c>
      <c r="K5281" s="182">
        <v>91</v>
      </c>
      <c r="L5281" s="31">
        <f t="shared" si="98"/>
        <v>100.1</v>
      </c>
    </row>
    <row r="5282" spans="1:12" ht="15.75" thickBot="1">
      <c r="A5282" s="133" t="s">
        <v>339</v>
      </c>
      <c r="B5282" s="133" t="s">
        <v>339</v>
      </c>
      <c r="C5282" s="135" t="s">
        <v>48</v>
      </c>
      <c r="D5282" s="135" t="s">
        <v>124</v>
      </c>
      <c r="E5282" s="164" t="s">
        <v>125</v>
      </c>
      <c r="F5282" s="46">
        <v>2018</v>
      </c>
      <c r="G5282" s="34" t="str">
        <f>VLOOKUP(H5282,'GN and GP categories'!A:B,2,FALSE)</f>
        <v>Gram-negative</v>
      </c>
      <c r="H5282" s="103" t="s">
        <v>104</v>
      </c>
      <c r="I5282" s="104">
        <v>110</v>
      </c>
      <c r="J5282" s="34" t="s">
        <v>252</v>
      </c>
      <c r="K5282" s="182">
        <v>100</v>
      </c>
      <c r="L5282" s="31">
        <f t="shared" ref="L5282:L5345" si="99">IF(K5282="","",K5282*I5282/100)</f>
        <v>110</v>
      </c>
    </row>
    <row r="5283" spans="1:12" ht="15.75" thickBot="1">
      <c r="A5283" s="133" t="s">
        <v>339</v>
      </c>
      <c r="B5283" s="133" t="s">
        <v>339</v>
      </c>
      <c r="C5283" s="135" t="s">
        <v>48</v>
      </c>
      <c r="D5283" s="135" t="s">
        <v>124</v>
      </c>
      <c r="E5283" s="164" t="s">
        <v>125</v>
      </c>
      <c r="F5283" s="46">
        <v>2018</v>
      </c>
      <c r="G5283" s="34" t="str">
        <f>VLOOKUP(H5283,'GN and GP categories'!A:B,2,FALSE)</f>
        <v>Gram-negative</v>
      </c>
      <c r="H5283" s="103" t="s">
        <v>104</v>
      </c>
      <c r="I5283" s="104">
        <v>110</v>
      </c>
      <c r="J5283" s="34" t="s">
        <v>190</v>
      </c>
      <c r="K5283" s="182">
        <v>100</v>
      </c>
      <c r="L5283" s="31">
        <f t="shared" si="99"/>
        <v>110</v>
      </c>
    </row>
    <row r="5284" spans="1:12" ht="15.75" thickBot="1">
      <c r="A5284" s="133" t="s">
        <v>339</v>
      </c>
      <c r="B5284" s="133" t="s">
        <v>339</v>
      </c>
      <c r="C5284" s="135" t="s">
        <v>48</v>
      </c>
      <c r="D5284" s="135" t="s">
        <v>124</v>
      </c>
      <c r="E5284" s="164" t="s">
        <v>125</v>
      </c>
      <c r="F5284" s="46">
        <v>2018</v>
      </c>
      <c r="G5284" s="34" t="str">
        <f>VLOOKUP(H5284,'GN and GP categories'!A:B,2,FALSE)</f>
        <v>Gram-negative</v>
      </c>
      <c r="H5284" s="103" t="s">
        <v>104</v>
      </c>
      <c r="I5284" s="104">
        <v>110</v>
      </c>
      <c r="J5284" s="34" t="s">
        <v>342</v>
      </c>
      <c r="K5284" s="182">
        <v>100</v>
      </c>
      <c r="L5284" s="31">
        <f t="shared" si="99"/>
        <v>110</v>
      </c>
    </row>
    <row r="5285" spans="1:12" ht="15.75" thickBot="1">
      <c r="A5285" s="133" t="s">
        <v>339</v>
      </c>
      <c r="B5285" s="133" t="s">
        <v>339</v>
      </c>
      <c r="C5285" s="135" t="s">
        <v>48</v>
      </c>
      <c r="D5285" s="135" t="s">
        <v>124</v>
      </c>
      <c r="E5285" s="164" t="s">
        <v>125</v>
      </c>
      <c r="F5285" s="46">
        <v>2018</v>
      </c>
      <c r="G5285" s="34" t="str">
        <f>VLOOKUP(H5285,'GN and GP categories'!A:B,2,FALSE)</f>
        <v>Gram-negative</v>
      </c>
      <c r="H5285" s="103" t="s">
        <v>104</v>
      </c>
      <c r="I5285" s="104">
        <v>110</v>
      </c>
      <c r="J5285" s="34" t="s">
        <v>343</v>
      </c>
      <c r="K5285" s="182">
        <v>38</v>
      </c>
      <c r="L5285" s="31">
        <f t="shared" si="99"/>
        <v>41.8</v>
      </c>
    </row>
    <row r="5286" spans="1:12" ht="15.75" thickBot="1">
      <c r="A5286" s="133" t="s">
        <v>339</v>
      </c>
      <c r="B5286" s="133" t="s">
        <v>339</v>
      </c>
      <c r="C5286" s="135" t="s">
        <v>48</v>
      </c>
      <c r="D5286" s="135" t="s">
        <v>124</v>
      </c>
      <c r="E5286" s="164" t="s">
        <v>125</v>
      </c>
      <c r="F5286" s="46">
        <v>2018</v>
      </c>
      <c r="G5286" s="34" t="str">
        <f>VLOOKUP(H5286,'GN and GP categories'!A:B,2,FALSE)</f>
        <v>Gram-negative</v>
      </c>
      <c r="H5286" s="103" t="s">
        <v>104</v>
      </c>
      <c r="I5286" s="104">
        <v>110</v>
      </c>
      <c r="J5286" s="34" t="s">
        <v>335</v>
      </c>
      <c r="K5286" s="182">
        <v>95</v>
      </c>
      <c r="L5286" s="31">
        <f t="shared" si="99"/>
        <v>104.5</v>
      </c>
    </row>
    <row r="5287" spans="1:12" ht="15.75" thickBot="1">
      <c r="A5287" s="133" t="s">
        <v>339</v>
      </c>
      <c r="B5287" s="133" t="s">
        <v>339</v>
      </c>
      <c r="C5287" s="135" t="s">
        <v>48</v>
      </c>
      <c r="D5287" s="135" t="s">
        <v>124</v>
      </c>
      <c r="E5287" s="164" t="s">
        <v>125</v>
      </c>
      <c r="F5287" s="46">
        <v>2018</v>
      </c>
      <c r="G5287" s="34" t="str">
        <f>VLOOKUP(H5287,'GN and GP categories'!A:B,2,FALSE)</f>
        <v>Gram-negative</v>
      </c>
      <c r="H5287" s="103" t="s">
        <v>104</v>
      </c>
      <c r="I5287" s="104">
        <v>110</v>
      </c>
      <c r="J5287" s="34" t="s">
        <v>336</v>
      </c>
      <c r="K5287" s="182">
        <v>100</v>
      </c>
      <c r="L5287" s="31">
        <f t="shared" si="99"/>
        <v>110</v>
      </c>
    </row>
    <row r="5288" spans="1:12" ht="15.75" thickBot="1">
      <c r="A5288" s="133" t="s">
        <v>339</v>
      </c>
      <c r="B5288" s="133" t="s">
        <v>339</v>
      </c>
      <c r="C5288" s="135" t="s">
        <v>48</v>
      </c>
      <c r="D5288" s="135" t="s">
        <v>124</v>
      </c>
      <c r="E5288" s="164" t="s">
        <v>125</v>
      </c>
      <c r="F5288" s="46">
        <v>2018</v>
      </c>
      <c r="G5288" s="34" t="str">
        <f>VLOOKUP(H5288,'GN and GP categories'!A:B,2,FALSE)</f>
        <v>Gram-negative</v>
      </c>
      <c r="H5288" s="103" t="s">
        <v>104</v>
      </c>
      <c r="I5288" s="104">
        <v>110</v>
      </c>
      <c r="J5288" s="34" t="s">
        <v>30</v>
      </c>
      <c r="K5288" s="182">
        <v>85</v>
      </c>
      <c r="L5288" s="31">
        <f t="shared" si="99"/>
        <v>93.5</v>
      </c>
    </row>
    <row r="5289" spans="1:12" ht="15.75" thickBot="1">
      <c r="A5289" s="133" t="s">
        <v>339</v>
      </c>
      <c r="B5289" s="133" t="s">
        <v>339</v>
      </c>
      <c r="C5289" s="135" t="s">
        <v>48</v>
      </c>
      <c r="D5289" s="135" t="s">
        <v>124</v>
      </c>
      <c r="E5289" s="164" t="s">
        <v>125</v>
      </c>
      <c r="F5289" s="46">
        <v>2018</v>
      </c>
      <c r="G5289" s="34" t="str">
        <f>VLOOKUP(H5289,'GN and GP categories'!A:B,2,FALSE)</f>
        <v>Gram-negative</v>
      </c>
      <c r="H5289" s="103" t="s">
        <v>327</v>
      </c>
      <c r="I5289" s="104">
        <v>60</v>
      </c>
      <c r="J5289" s="34" t="s">
        <v>253</v>
      </c>
      <c r="K5289" s="182">
        <v>100</v>
      </c>
      <c r="L5289" s="31">
        <f t="shared" si="99"/>
        <v>60</v>
      </c>
    </row>
    <row r="5290" spans="1:12" ht="15.75" thickBot="1">
      <c r="A5290" s="133" t="s">
        <v>339</v>
      </c>
      <c r="B5290" s="133" t="s">
        <v>339</v>
      </c>
      <c r="C5290" s="135" t="s">
        <v>48</v>
      </c>
      <c r="D5290" s="135" t="s">
        <v>124</v>
      </c>
      <c r="E5290" s="164" t="s">
        <v>125</v>
      </c>
      <c r="F5290" s="46">
        <v>2018</v>
      </c>
      <c r="G5290" s="34" t="str">
        <f>VLOOKUP(H5290,'GN and GP categories'!A:B,2,FALSE)</f>
        <v>Gram-negative</v>
      </c>
      <c r="H5290" s="103" t="s">
        <v>327</v>
      </c>
      <c r="I5290" s="104">
        <v>60</v>
      </c>
      <c r="J5290" s="34" t="s">
        <v>13</v>
      </c>
      <c r="K5290" s="182">
        <v>100</v>
      </c>
      <c r="L5290" s="31">
        <f t="shared" si="99"/>
        <v>60</v>
      </c>
    </row>
    <row r="5291" spans="1:12" ht="15.75" thickBot="1">
      <c r="A5291" s="133" t="s">
        <v>339</v>
      </c>
      <c r="B5291" s="133" t="s">
        <v>339</v>
      </c>
      <c r="C5291" s="135" t="s">
        <v>48</v>
      </c>
      <c r="D5291" s="135" t="s">
        <v>124</v>
      </c>
      <c r="E5291" s="164" t="s">
        <v>125</v>
      </c>
      <c r="F5291" s="46">
        <v>2018</v>
      </c>
      <c r="G5291" s="34" t="str">
        <f>VLOOKUP(H5291,'GN and GP categories'!A:B,2,FALSE)</f>
        <v>Gram-negative</v>
      </c>
      <c r="H5291" s="103" t="s">
        <v>327</v>
      </c>
      <c r="I5291" s="104">
        <v>60</v>
      </c>
      <c r="J5291" s="34" t="s">
        <v>196</v>
      </c>
      <c r="K5291" s="182">
        <v>82</v>
      </c>
      <c r="L5291" s="31">
        <f t="shared" si="99"/>
        <v>49.2</v>
      </c>
    </row>
    <row r="5292" spans="1:12" ht="15.75" thickBot="1">
      <c r="A5292" s="133" t="s">
        <v>339</v>
      </c>
      <c r="B5292" s="133" t="s">
        <v>339</v>
      </c>
      <c r="C5292" s="135" t="s">
        <v>48</v>
      </c>
      <c r="D5292" s="135" t="s">
        <v>124</v>
      </c>
      <c r="E5292" s="164" t="s">
        <v>125</v>
      </c>
      <c r="F5292" s="46">
        <v>2018</v>
      </c>
      <c r="G5292" s="34" t="str">
        <f>VLOOKUP(H5292,'GN and GP categories'!A:B,2,FALSE)</f>
        <v>Gram-negative</v>
      </c>
      <c r="H5292" s="103" t="s">
        <v>327</v>
      </c>
      <c r="I5292" s="104">
        <v>60</v>
      </c>
      <c r="J5292" s="34" t="s">
        <v>340</v>
      </c>
      <c r="K5292" s="182">
        <v>90</v>
      </c>
      <c r="L5292" s="31">
        <f t="shared" si="99"/>
        <v>54</v>
      </c>
    </row>
    <row r="5293" spans="1:12" ht="15.75" thickBot="1">
      <c r="A5293" s="133" t="s">
        <v>339</v>
      </c>
      <c r="B5293" s="133" t="s">
        <v>339</v>
      </c>
      <c r="C5293" s="135" t="s">
        <v>48</v>
      </c>
      <c r="D5293" s="135" t="s">
        <v>124</v>
      </c>
      <c r="E5293" s="164" t="s">
        <v>125</v>
      </c>
      <c r="F5293" s="46">
        <v>2018</v>
      </c>
      <c r="G5293" s="34" t="str">
        <f>VLOOKUP(H5293,'GN and GP categories'!A:B,2,FALSE)</f>
        <v>Gram-negative</v>
      </c>
      <c r="H5293" s="103" t="s">
        <v>327</v>
      </c>
      <c r="I5293" s="104">
        <v>60</v>
      </c>
      <c r="J5293" s="34" t="s">
        <v>341</v>
      </c>
      <c r="K5293" s="182">
        <v>95</v>
      </c>
      <c r="L5293" s="31">
        <f t="shared" si="99"/>
        <v>57</v>
      </c>
    </row>
    <row r="5294" spans="1:12" ht="15.75" thickBot="1">
      <c r="A5294" s="133" t="s">
        <v>339</v>
      </c>
      <c r="B5294" s="133" t="s">
        <v>339</v>
      </c>
      <c r="C5294" s="135" t="s">
        <v>48</v>
      </c>
      <c r="D5294" s="135" t="s">
        <v>124</v>
      </c>
      <c r="E5294" s="164" t="s">
        <v>125</v>
      </c>
      <c r="F5294" s="46">
        <v>2018</v>
      </c>
      <c r="G5294" s="34" t="str">
        <f>VLOOKUP(H5294,'GN and GP categories'!A:B,2,FALSE)</f>
        <v>Gram-negative</v>
      </c>
      <c r="H5294" s="103" t="s">
        <v>327</v>
      </c>
      <c r="I5294" s="104">
        <v>60</v>
      </c>
      <c r="J5294" s="34" t="s">
        <v>208</v>
      </c>
      <c r="K5294" s="182">
        <v>95</v>
      </c>
      <c r="L5294" s="31">
        <f t="shared" si="99"/>
        <v>57</v>
      </c>
    </row>
    <row r="5295" spans="1:12" ht="15.75" thickBot="1">
      <c r="A5295" s="133" t="s">
        <v>339</v>
      </c>
      <c r="B5295" s="133" t="s">
        <v>339</v>
      </c>
      <c r="C5295" s="135" t="s">
        <v>48</v>
      </c>
      <c r="D5295" s="135" t="s">
        <v>124</v>
      </c>
      <c r="E5295" s="164" t="s">
        <v>125</v>
      </c>
      <c r="F5295" s="46">
        <v>2018</v>
      </c>
      <c r="G5295" s="34" t="str">
        <f>VLOOKUP(H5295,'GN and GP categories'!A:B,2,FALSE)</f>
        <v>Gram-negative</v>
      </c>
      <c r="H5295" s="103" t="s">
        <v>327</v>
      </c>
      <c r="I5295" s="104">
        <v>60</v>
      </c>
      <c r="J5295" s="34" t="s">
        <v>84</v>
      </c>
      <c r="K5295" s="182">
        <v>95</v>
      </c>
      <c r="L5295" s="31">
        <f t="shared" si="99"/>
        <v>57</v>
      </c>
    </row>
    <row r="5296" spans="1:12" ht="15.75" thickBot="1">
      <c r="A5296" s="133" t="s">
        <v>339</v>
      </c>
      <c r="B5296" s="133" t="s">
        <v>339</v>
      </c>
      <c r="C5296" s="135" t="s">
        <v>48</v>
      </c>
      <c r="D5296" s="135" t="s">
        <v>124</v>
      </c>
      <c r="E5296" s="164" t="s">
        <v>125</v>
      </c>
      <c r="F5296" s="46">
        <v>2018</v>
      </c>
      <c r="G5296" s="34" t="str">
        <f>VLOOKUP(H5296,'GN and GP categories'!A:B,2,FALSE)</f>
        <v>Gram-negative</v>
      </c>
      <c r="H5296" s="103" t="s">
        <v>327</v>
      </c>
      <c r="I5296" s="104">
        <v>60</v>
      </c>
      <c r="J5296" s="34" t="s">
        <v>209</v>
      </c>
      <c r="K5296" s="182">
        <v>100</v>
      </c>
      <c r="L5296" s="31">
        <f t="shared" si="99"/>
        <v>60</v>
      </c>
    </row>
    <row r="5297" spans="1:12" ht="15.75" thickBot="1">
      <c r="A5297" s="133" t="s">
        <v>339</v>
      </c>
      <c r="B5297" s="133" t="s">
        <v>339</v>
      </c>
      <c r="C5297" s="135" t="s">
        <v>48</v>
      </c>
      <c r="D5297" s="135" t="s">
        <v>124</v>
      </c>
      <c r="E5297" s="164" t="s">
        <v>125</v>
      </c>
      <c r="F5297" s="46">
        <v>2018</v>
      </c>
      <c r="G5297" s="34" t="str">
        <f>VLOOKUP(H5297,'GN and GP categories'!A:B,2,FALSE)</f>
        <v>Gram-negative</v>
      </c>
      <c r="H5297" s="103" t="s">
        <v>327</v>
      </c>
      <c r="I5297" s="104">
        <v>60</v>
      </c>
      <c r="J5297" s="34" t="s">
        <v>252</v>
      </c>
      <c r="K5297" s="182">
        <v>100</v>
      </c>
      <c r="L5297" s="31">
        <f t="shared" si="99"/>
        <v>60</v>
      </c>
    </row>
    <row r="5298" spans="1:12" ht="15.75" thickBot="1">
      <c r="A5298" s="133" t="s">
        <v>339</v>
      </c>
      <c r="B5298" s="133" t="s">
        <v>339</v>
      </c>
      <c r="C5298" s="135" t="s">
        <v>48</v>
      </c>
      <c r="D5298" s="135" t="s">
        <v>124</v>
      </c>
      <c r="E5298" s="164" t="s">
        <v>125</v>
      </c>
      <c r="F5298" s="46">
        <v>2018</v>
      </c>
      <c r="G5298" s="34" t="str">
        <f>VLOOKUP(H5298,'GN and GP categories'!A:B,2,FALSE)</f>
        <v>Gram-negative</v>
      </c>
      <c r="H5298" s="103" t="s">
        <v>327</v>
      </c>
      <c r="I5298" s="104">
        <v>60</v>
      </c>
      <c r="J5298" s="34" t="s">
        <v>190</v>
      </c>
      <c r="K5298" s="182">
        <v>95</v>
      </c>
      <c r="L5298" s="31">
        <f t="shared" si="99"/>
        <v>57</v>
      </c>
    </row>
    <row r="5299" spans="1:12" ht="15.75" thickBot="1">
      <c r="A5299" s="133" t="s">
        <v>339</v>
      </c>
      <c r="B5299" s="133" t="s">
        <v>339</v>
      </c>
      <c r="C5299" s="135" t="s">
        <v>48</v>
      </c>
      <c r="D5299" s="135" t="s">
        <v>124</v>
      </c>
      <c r="E5299" s="164" t="s">
        <v>125</v>
      </c>
      <c r="F5299" s="46">
        <v>2018</v>
      </c>
      <c r="G5299" s="34" t="str">
        <f>VLOOKUP(H5299,'GN and GP categories'!A:B,2,FALSE)</f>
        <v>Gram-negative</v>
      </c>
      <c r="H5299" s="103" t="s">
        <v>327</v>
      </c>
      <c r="I5299" s="104">
        <v>60</v>
      </c>
      <c r="J5299" s="34" t="s">
        <v>342</v>
      </c>
      <c r="K5299" s="182">
        <v>100</v>
      </c>
      <c r="L5299" s="31">
        <f t="shared" si="99"/>
        <v>60</v>
      </c>
    </row>
    <row r="5300" spans="1:12" ht="15.75" thickBot="1">
      <c r="A5300" s="133" t="s">
        <v>339</v>
      </c>
      <c r="B5300" s="133" t="s">
        <v>339</v>
      </c>
      <c r="C5300" s="135" t="s">
        <v>48</v>
      </c>
      <c r="D5300" s="135" t="s">
        <v>124</v>
      </c>
      <c r="E5300" s="164" t="s">
        <v>125</v>
      </c>
      <c r="F5300" s="46">
        <v>2018</v>
      </c>
      <c r="G5300" s="34" t="str">
        <f>VLOOKUP(H5300,'GN and GP categories'!A:B,2,FALSE)</f>
        <v>Gram-negative</v>
      </c>
      <c r="H5300" s="103" t="s">
        <v>327</v>
      </c>
      <c r="I5300" s="104">
        <v>60</v>
      </c>
      <c r="J5300" s="34" t="s">
        <v>343</v>
      </c>
      <c r="K5300" s="182">
        <v>0</v>
      </c>
      <c r="L5300" s="31">
        <f t="shared" si="99"/>
        <v>0</v>
      </c>
    </row>
    <row r="5301" spans="1:12" ht="15.75" thickBot="1">
      <c r="A5301" s="133" t="s">
        <v>339</v>
      </c>
      <c r="B5301" s="133" t="s">
        <v>339</v>
      </c>
      <c r="C5301" s="135" t="s">
        <v>48</v>
      </c>
      <c r="D5301" s="135" t="s">
        <v>124</v>
      </c>
      <c r="E5301" s="164" t="s">
        <v>125</v>
      </c>
      <c r="F5301" s="46">
        <v>2018</v>
      </c>
      <c r="G5301" s="34" t="str">
        <f>VLOOKUP(H5301,'GN and GP categories'!A:B,2,FALSE)</f>
        <v>Gram-negative</v>
      </c>
      <c r="H5301" s="103" t="s">
        <v>327</v>
      </c>
      <c r="I5301" s="104">
        <v>60</v>
      </c>
      <c r="J5301" s="34"/>
      <c r="K5301" s="182">
        <v>100</v>
      </c>
      <c r="L5301" s="31">
        <f t="shared" si="99"/>
        <v>60</v>
      </c>
    </row>
    <row r="5302" spans="1:12" ht="15.75" thickBot="1">
      <c r="A5302" s="133" t="s">
        <v>339</v>
      </c>
      <c r="B5302" s="133" t="s">
        <v>339</v>
      </c>
      <c r="C5302" s="135" t="s">
        <v>48</v>
      </c>
      <c r="D5302" s="135" t="s">
        <v>124</v>
      </c>
      <c r="E5302" s="164" t="s">
        <v>125</v>
      </c>
      <c r="F5302" s="46">
        <v>2018</v>
      </c>
      <c r="G5302" s="34" t="str">
        <f>VLOOKUP(H5302,'GN and GP categories'!A:B,2,FALSE)</f>
        <v>Gram-negative</v>
      </c>
      <c r="H5302" s="103" t="s">
        <v>327</v>
      </c>
      <c r="I5302" s="104">
        <v>60</v>
      </c>
      <c r="J5302" s="34" t="s">
        <v>335</v>
      </c>
      <c r="K5302" s="182">
        <v>100</v>
      </c>
      <c r="L5302" s="31">
        <f t="shared" si="99"/>
        <v>60</v>
      </c>
    </row>
    <row r="5303" spans="1:12" ht="15.75" thickBot="1">
      <c r="A5303" s="133" t="s">
        <v>339</v>
      </c>
      <c r="B5303" s="133" t="s">
        <v>339</v>
      </c>
      <c r="C5303" s="135" t="s">
        <v>48</v>
      </c>
      <c r="D5303" s="135" t="s">
        <v>124</v>
      </c>
      <c r="E5303" s="164" t="s">
        <v>125</v>
      </c>
      <c r="F5303" s="46">
        <v>2018</v>
      </c>
      <c r="G5303" s="34" t="str">
        <f>VLOOKUP(H5303,'GN and GP categories'!A:B,2,FALSE)</f>
        <v>Gram-negative</v>
      </c>
      <c r="H5303" s="103" t="s">
        <v>327</v>
      </c>
      <c r="I5303" s="104">
        <v>60</v>
      </c>
      <c r="J5303" s="34" t="s">
        <v>336</v>
      </c>
      <c r="K5303" s="182">
        <v>95</v>
      </c>
      <c r="L5303" s="31">
        <f t="shared" si="99"/>
        <v>57</v>
      </c>
    </row>
    <row r="5304" spans="1:12" ht="15.75" thickBot="1">
      <c r="A5304" s="133" t="s">
        <v>339</v>
      </c>
      <c r="B5304" s="133" t="s">
        <v>339</v>
      </c>
      <c r="C5304" s="135" t="s">
        <v>48</v>
      </c>
      <c r="D5304" s="135" t="s">
        <v>124</v>
      </c>
      <c r="E5304" s="164" t="s">
        <v>125</v>
      </c>
      <c r="F5304" s="46">
        <v>2018</v>
      </c>
      <c r="G5304" s="34" t="str">
        <f>VLOOKUP(H5304,'GN and GP categories'!A:B,2,FALSE)</f>
        <v>Gram-negative</v>
      </c>
      <c r="H5304" s="103" t="s">
        <v>327</v>
      </c>
      <c r="I5304" s="104">
        <v>60</v>
      </c>
      <c r="J5304" s="34" t="s">
        <v>30</v>
      </c>
      <c r="K5304" s="182">
        <v>100</v>
      </c>
      <c r="L5304" s="31">
        <f t="shared" si="99"/>
        <v>60</v>
      </c>
    </row>
    <row r="5305" spans="1:12" ht="15.75" thickBot="1">
      <c r="A5305" s="133" t="s">
        <v>339</v>
      </c>
      <c r="B5305" s="133" t="s">
        <v>339</v>
      </c>
      <c r="C5305" s="135" t="s">
        <v>48</v>
      </c>
      <c r="D5305" s="135" t="s">
        <v>124</v>
      </c>
      <c r="E5305" s="164" t="s">
        <v>125</v>
      </c>
      <c r="F5305" s="46">
        <v>2018</v>
      </c>
      <c r="G5305" s="34" t="str">
        <f>VLOOKUP(H5305,'GN and GP categories'!A:B,2,FALSE)</f>
        <v>Gram-negative</v>
      </c>
      <c r="H5305" s="103" t="s">
        <v>4</v>
      </c>
      <c r="I5305" s="104">
        <v>77</v>
      </c>
      <c r="J5305" s="34" t="s">
        <v>253</v>
      </c>
      <c r="K5305" s="182">
        <v>97</v>
      </c>
      <c r="L5305" s="31">
        <f t="shared" si="99"/>
        <v>74.69</v>
      </c>
    </row>
    <row r="5306" spans="1:12" ht="15.75" thickBot="1">
      <c r="A5306" s="133" t="s">
        <v>339</v>
      </c>
      <c r="B5306" s="133" t="s">
        <v>339</v>
      </c>
      <c r="C5306" s="135" t="s">
        <v>48</v>
      </c>
      <c r="D5306" s="135" t="s">
        <v>124</v>
      </c>
      <c r="E5306" s="164" t="s">
        <v>125</v>
      </c>
      <c r="F5306" s="46">
        <v>2018</v>
      </c>
      <c r="G5306" s="34" t="str">
        <f>VLOOKUP(H5306,'GN and GP categories'!A:B,2,FALSE)</f>
        <v>Gram-negative</v>
      </c>
      <c r="H5306" s="103" t="s">
        <v>4</v>
      </c>
      <c r="I5306" s="104">
        <v>77</v>
      </c>
      <c r="J5306" s="34" t="s">
        <v>13</v>
      </c>
      <c r="K5306" s="182">
        <v>0</v>
      </c>
      <c r="L5306" s="31">
        <f t="shared" si="99"/>
        <v>0</v>
      </c>
    </row>
    <row r="5307" spans="1:12" ht="15.75" thickBot="1">
      <c r="A5307" s="133" t="s">
        <v>339</v>
      </c>
      <c r="B5307" s="133" t="s">
        <v>339</v>
      </c>
      <c r="C5307" s="135" t="s">
        <v>48</v>
      </c>
      <c r="D5307" s="135" t="s">
        <v>124</v>
      </c>
      <c r="E5307" s="164" t="s">
        <v>125</v>
      </c>
      <c r="F5307" s="46">
        <v>2018</v>
      </c>
      <c r="G5307" s="34" t="str">
        <f>VLOOKUP(H5307,'GN and GP categories'!A:B,2,FALSE)</f>
        <v>Gram-negative</v>
      </c>
      <c r="H5307" s="103" t="s">
        <v>4</v>
      </c>
      <c r="I5307" s="104">
        <v>77</v>
      </c>
      <c r="J5307" s="34" t="s">
        <v>196</v>
      </c>
      <c r="K5307" s="182">
        <v>0</v>
      </c>
      <c r="L5307" s="31">
        <f t="shared" si="99"/>
        <v>0</v>
      </c>
    </row>
    <row r="5308" spans="1:12" ht="15.75" thickBot="1">
      <c r="A5308" s="133" t="s">
        <v>339</v>
      </c>
      <c r="B5308" s="133" t="s">
        <v>339</v>
      </c>
      <c r="C5308" s="135" t="s">
        <v>48</v>
      </c>
      <c r="D5308" s="135" t="s">
        <v>124</v>
      </c>
      <c r="E5308" s="164" t="s">
        <v>125</v>
      </c>
      <c r="F5308" s="46">
        <v>2018</v>
      </c>
      <c r="G5308" s="34" t="str">
        <f>VLOOKUP(H5308,'GN and GP categories'!A:B,2,FALSE)</f>
        <v>Gram-negative</v>
      </c>
      <c r="H5308" s="103" t="s">
        <v>4</v>
      </c>
      <c r="I5308" s="104">
        <v>77</v>
      </c>
      <c r="J5308" s="34" t="s">
        <v>340</v>
      </c>
      <c r="K5308" s="182">
        <v>0</v>
      </c>
      <c r="L5308" s="31">
        <f t="shared" si="99"/>
        <v>0</v>
      </c>
    </row>
    <row r="5309" spans="1:12" ht="15.75" thickBot="1">
      <c r="A5309" s="133" t="s">
        <v>339</v>
      </c>
      <c r="B5309" s="133" t="s">
        <v>339</v>
      </c>
      <c r="C5309" s="135" t="s">
        <v>48</v>
      </c>
      <c r="D5309" s="135" t="s">
        <v>124</v>
      </c>
      <c r="E5309" s="164" t="s">
        <v>125</v>
      </c>
      <c r="F5309" s="46">
        <v>2018</v>
      </c>
      <c r="G5309" s="34" t="str">
        <f>VLOOKUP(H5309,'GN and GP categories'!A:B,2,FALSE)</f>
        <v>Gram-negative</v>
      </c>
      <c r="H5309" s="103" t="s">
        <v>4</v>
      </c>
      <c r="I5309" s="104">
        <v>77</v>
      </c>
      <c r="J5309" s="34" t="s">
        <v>341</v>
      </c>
      <c r="K5309" s="182">
        <v>87</v>
      </c>
      <c r="L5309" s="31">
        <f t="shared" si="99"/>
        <v>66.989999999999995</v>
      </c>
    </row>
    <row r="5310" spans="1:12" ht="15.75" thickBot="1">
      <c r="A5310" s="133" t="s">
        <v>339</v>
      </c>
      <c r="B5310" s="133" t="s">
        <v>339</v>
      </c>
      <c r="C5310" s="135" t="s">
        <v>48</v>
      </c>
      <c r="D5310" s="135" t="s">
        <v>124</v>
      </c>
      <c r="E5310" s="164" t="s">
        <v>125</v>
      </c>
      <c r="F5310" s="46">
        <v>2018</v>
      </c>
      <c r="G5310" s="34" t="str">
        <f>VLOOKUP(H5310,'GN and GP categories'!A:B,2,FALSE)</f>
        <v>Gram-negative</v>
      </c>
      <c r="H5310" s="103" t="s">
        <v>4</v>
      </c>
      <c r="I5310" s="104">
        <v>77</v>
      </c>
      <c r="J5310" s="34" t="s">
        <v>208</v>
      </c>
      <c r="K5310" s="182">
        <v>79</v>
      </c>
      <c r="L5310" s="31">
        <f t="shared" si="99"/>
        <v>60.83</v>
      </c>
    </row>
    <row r="5311" spans="1:12" ht="15.75" thickBot="1">
      <c r="A5311" s="133" t="s">
        <v>339</v>
      </c>
      <c r="B5311" s="133" t="s">
        <v>339</v>
      </c>
      <c r="C5311" s="135" t="s">
        <v>48</v>
      </c>
      <c r="D5311" s="135" t="s">
        <v>124</v>
      </c>
      <c r="E5311" s="164" t="s">
        <v>125</v>
      </c>
      <c r="F5311" s="46">
        <v>2018</v>
      </c>
      <c r="G5311" s="34" t="str">
        <f>VLOOKUP(H5311,'GN and GP categories'!A:B,2,FALSE)</f>
        <v>Gram-negative</v>
      </c>
      <c r="H5311" s="103" t="s">
        <v>4</v>
      </c>
      <c r="I5311" s="104">
        <v>77</v>
      </c>
      <c r="J5311" s="34" t="s">
        <v>84</v>
      </c>
      <c r="K5311" s="182">
        <v>0</v>
      </c>
      <c r="L5311" s="31">
        <f t="shared" si="99"/>
        <v>0</v>
      </c>
    </row>
    <row r="5312" spans="1:12" ht="15.75" thickBot="1">
      <c r="A5312" s="133" t="s">
        <v>339</v>
      </c>
      <c r="B5312" s="133" t="s">
        <v>339</v>
      </c>
      <c r="C5312" s="135" t="s">
        <v>48</v>
      </c>
      <c r="D5312" s="135" t="s">
        <v>124</v>
      </c>
      <c r="E5312" s="164" t="s">
        <v>125</v>
      </c>
      <c r="F5312" s="46">
        <v>2018</v>
      </c>
      <c r="G5312" s="34" t="str">
        <f>VLOOKUP(H5312,'GN and GP categories'!A:B,2,FALSE)</f>
        <v>Gram-negative</v>
      </c>
      <c r="H5312" s="103" t="s">
        <v>4</v>
      </c>
      <c r="I5312" s="104">
        <v>77</v>
      </c>
      <c r="J5312" s="34" t="s">
        <v>209</v>
      </c>
      <c r="K5312" s="182">
        <v>81</v>
      </c>
      <c r="L5312" s="31">
        <f t="shared" si="99"/>
        <v>62.37</v>
      </c>
    </row>
    <row r="5313" spans="1:12" ht="15.75" thickBot="1">
      <c r="A5313" s="133" t="s">
        <v>339</v>
      </c>
      <c r="B5313" s="133" t="s">
        <v>339</v>
      </c>
      <c r="C5313" s="135" t="s">
        <v>48</v>
      </c>
      <c r="D5313" s="135" t="s">
        <v>124</v>
      </c>
      <c r="E5313" s="164" t="s">
        <v>125</v>
      </c>
      <c r="F5313" s="46">
        <v>2018</v>
      </c>
      <c r="G5313" s="34" t="str">
        <f>VLOOKUP(H5313,'GN and GP categories'!A:B,2,FALSE)</f>
        <v>Gram-negative</v>
      </c>
      <c r="H5313" s="103" t="s">
        <v>4</v>
      </c>
      <c r="I5313" s="104">
        <v>77</v>
      </c>
      <c r="J5313" s="34" t="s">
        <v>190</v>
      </c>
      <c r="K5313" s="182">
        <v>96</v>
      </c>
      <c r="L5313" s="31">
        <f t="shared" si="99"/>
        <v>73.92</v>
      </c>
    </row>
    <row r="5314" spans="1:12" ht="15.75" thickBot="1">
      <c r="A5314" s="133" t="s">
        <v>339</v>
      </c>
      <c r="B5314" s="133" t="s">
        <v>339</v>
      </c>
      <c r="C5314" s="135" t="s">
        <v>48</v>
      </c>
      <c r="D5314" s="135" t="s">
        <v>124</v>
      </c>
      <c r="E5314" s="164" t="s">
        <v>125</v>
      </c>
      <c r="F5314" s="46">
        <v>2018</v>
      </c>
      <c r="G5314" s="34" t="str">
        <f>VLOOKUP(H5314,'GN and GP categories'!A:B,2,FALSE)</f>
        <v>Gram-negative</v>
      </c>
      <c r="H5314" s="103" t="s">
        <v>4</v>
      </c>
      <c r="I5314" s="104">
        <v>77</v>
      </c>
      <c r="J5314" s="34" t="s">
        <v>342</v>
      </c>
      <c r="K5314" s="182">
        <v>93</v>
      </c>
      <c r="L5314" s="31">
        <f t="shared" si="99"/>
        <v>71.61</v>
      </c>
    </row>
    <row r="5315" spans="1:12" ht="15.75" thickBot="1">
      <c r="A5315" s="133" t="s">
        <v>339</v>
      </c>
      <c r="B5315" s="133" t="s">
        <v>339</v>
      </c>
      <c r="C5315" s="135" t="s">
        <v>48</v>
      </c>
      <c r="D5315" s="135" t="s">
        <v>124</v>
      </c>
      <c r="E5315" s="164" t="s">
        <v>125</v>
      </c>
      <c r="F5315" s="46">
        <v>2018</v>
      </c>
      <c r="G5315" s="34" t="str">
        <f>VLOOKUP(H5315,'GN and GP categories'!A:B,2,FALSE)</f>
        <v>Gram-negative</v>
      </c>
      <c r="H5315" s="103" t="s">
        <v>4</v>
      </c>
      <c r="I5315" s="104">
        <v>77</v>
      </c>
      <c r="J5315" s="34" t="s">
        <v>343</v>
      </c>
      <c r="K5315" s="182">
        <v>0</v>
      </c>
      <c r="L5315" s="31">
        <f t="shared" si="99"/>
        <v>0</v>
      </c>
    </row>
    <row r="5316" spans="1:12" ht="15.75" thickBot="1">
      <c r="A5316" s="133" t="s">
        <v>339</v>
      </c>
      <c r="B5316" s="133" t="s">
        <v>339</v>
      </c>
      <c r="C5316" s="135" t="s">
        <v>48</v>
      </c>
      <c r="D5316" s="135" t="s">
        <v>124</v>
      </c>
      <c r="E5316" s="164" t="s">
        <v>125</v>
      </c>
      <c r="F5316" s="46">
        <v>2018</v>
      </c>
      <c r="G5316" s="34" t="str">
        <f>VLOOKUP(H5316,'GN and GP categories'!A:B,2,FALSE)</f>
        <v>Gram-negative</v>
      </c>
      <c r="H5316" s="103" t="s">
        <v>4</v>
      </c>
      <c r="I5316" s="104">
        <v>77</v>
      </c>
      <c r="J5316" s="34"/>
      <c r="K5316" s="182">
        <v>88</v>
      </c>
      <c r="L5316" s="31">
        <f t="shared" si="99"/>
        <v>67.760000000000005</v>
      </c>
    </row>
    <row r="5317" spans="1:12" ht="15.75" thickBot="1">
      <c r="A5317" s="133" t="s">
        <v>339</v>
      </c>
      <c r="B5317" s="133" t="s">
        <v>339</v>
      </c>
      <c r="C5317" s="135" t="s">
        <v>48</v>
      </c>
      <c r="D5317" s="135" t="s">
        <v>124</v>
      </c>
      <c r="E5317" s="164" t="s">
        <v>125</v>
      </c>
      <c r="F5317" s="46">
        <v>2018</v>
      </c>
      <c r="G5317" s="34" t="str">
        <f>VLOOKUP(H5317,'GN and GP categories'!A:B,2,FALSE)</f>
        <v>Gram-negative</v>
      </c>
      <c r="H5317" s="103" t="s">
        <v>4</v>
      </c>
      <c r="I5317" s="104">
        <v>77</v>
      </c>
      <c r="J5317" s="34" t="s">
        <v>335</v>
      </c>
      <c r="K5317" s="182">
        <v>100</v>
      </c>
      <c r="L5317" s="31">
        <f t="shared" si="99"/>
        <v>77</v>
      </c>
    </row>
    <row r="5318" spans="1:12" ht="15.75" thickBot="1">
      <c r="A5318" s="133" t="s">
        <v>339</v>
      </c>
      <c r="B5318" s="133" t="s">
        <v>339</v>
      </c>
      <c r="C5318" s="135" t="s">
        <v>48</v>
      </c>
      <c r="D5318" s="135" t="s">
        <v>124</v>
      </c>
      <c r="E5318" s="164" t="s">
        <v>125</v>
      </c>
      <c r="F5318" s="46">
        <v>2018</v>
      </c>
      <c r="G5318" s="34" t="str">
        <f>VLOOKUP(H5318,'GN and GP categories'!A:B,2,FALSE)</f>
        <v>Gram-negative</v>
      </c>
      <c r="H5318" s="103" t="s">
        <v>4</v>
      </c>
      <c r="I5318" s="104">
        <v>77</v>
      </c>
      <c r="J5318" s="34" t="s">
        <v>336</v>
      </c>
      <c r="K5318" s="182">
        <v>97</v>
      </c>
      <c r="L5318" s="31">
        <f t="shared" si="99"/>
        <v>74.69</v>
      </c>
    </row>
    <row r="5319" spans="1:12" ht="15.75" thickBot="1">
      <c r="A5319" s="133" t="s">
        <v>339</v>
      </c>
      <c r="B5319" s="133" t="s">
        <v>339</v>
      </c>
      <c r="C5319" s="135" t="s">
        <v>48</v>
      </c>
      <c r="D5319" s="135" t="s">
        <v>124</v>
      </c>
      <c r="E5319" s="164" t="s">
        <v>125</v>
      </c>
      <c r="F5319" s="46">
        <v>2018</v>
      </c>
      <c r="G5319" s="34" t="str">
        <f>VLOOKUP(H5319,'GN and GP categories'!A:B,2,FALSE)</f>
        <v>Gram-negative</v>
      </c>
      <c r="H5319" s="103" t="s">
        <v>4</v>
      </c>
      <c r="I5319" s="104">
        <v>77</v>
      </c>
      <c r="J5319" s="34" t="s">
        <v>30</v>
      </c>
      <c r="K5319" s="182">
        <v>0</v>
      </c>
      <c r="L5319" s="31">
        <f t="shared" si="99"/>
        <v>0</v>
      </c>
    </row>
    <row r="5320" spans="1:12" ht="15.75" thickBot="1">
      <c r="A5320" s="133" t="s">
        <v>339</v>
      </c>
      <c r="B5320" s="133" t="s">
        <v>339</v>
      </c>
      <c r="C5320" s="135" t="s">
        <v>48</v>
      </c>
      <c r="D5320" s="135" t="s">
        <v>124</v>
      </c>
      <c r="E5320" s="164" t="s">
        <v>125</v>
      </c>
      <c r="F5320" s="46">
        <v>2018</v>
      </c>
      <c r="G5320" s="34" t="str">
        <f>VLOOKUP(H5320,'GN and GP categories'!A:B,2,FALSE)</f>
        <v>Gram-negative</v>
      </c>
      <c r="H5320" s="103" t="s">
        <v>110</v>
      </c>
      <c r="I5320" s="104">
        <v>18</v>
      </c>
      <c r="J5320" s="34" t="s">
        <v>253</v>
      </c>
      <c r="K5320" s="182">
        <v>100</v>
      </c>
      <c r="L5320" s="31">
        <f t="shared" si="99"/>
        <v>18</v>
      </c>
    </row>
    <row r="5321" spans="1:12" ht="15.75" thickBot="1">
      <c r="A5321" s="133" t="s">
        <v>339</v>
      </c>
      <c r="B5321" s="133" t="s">
        <v>339</v>
      </c>
      <c r="C5321" s="135" t="s">
        <v>48</v>
      </c>
      <c r="D5321" s="135" t="s">
        <v>124</v>
      </c>
      <c r="E5321" s="164" t="s">
        <v>125</v>
      </c>
      <c r="F5321" s="46">
        <v>2018</v>
      </c>
      <c r="G5321" s="34" t="str">
        <f>VLOOKUP(H5321,'GN and GP categories'!A:B,2,FALSE)</f>
        <v>Gram-negative</v>
      </c>
      <c r="H5321" s="103" t="s">
        <v>110</v>
      </c>
      <c r="I5321" s="104">
        <v>18</v>
      </c>
      <c r="J5321" s="34" t="s">
        <v>13</v>
      </c>
      <c r="K5321" s="182">
        <v>0</v>
      </c>
      <c r="L5321" s="31">
        <f t="shared" si="99"/>
        <v>0</v>
      </c>
    </row>
    <row r="5322" spans="1:12" ht="15.75" thickBot="1">
      <c r="A5322" s="133" t="s">
        <v>339</v>
      </c>
      <c r="B5322" s="133" t="s">
        <v>339</v>
      </c>
      <c r="C5322" s="135" t="s">
        <v>48</v>
      </c>
      <c r="D5322" s="135" t="s">
        <v>124</v>
      </c>
      <c r="E5322" s="164" t="s">
        <v>125</v>
      </c>
      <c r="F5322" s="46">
        <v>2018</v>
      </c>
      <c r="G5322" s="34" t="str">
        <f>VLOOKUP(H5322,'GN and GP categories'!A:B,2,FALSE)</f>
        <v>Gram-negative</v>
      </c>
      <c r="H5322" s="103" t="s">
        <v>110</v>
      </c>
      <c r="I5322" s="104">
        <v>18</v>
      </c>
      <c r="J5322" s="34" t="s">
        <v>340</v>
      </c>
      <c r="K5322" s="182">
        <v>0</v>
      </c>
      <c r="L5322" s="31">
        <f t="shared" si="99"/>
        <v>0</v>
      </c>
    </row>
    <row r="5323" spans="1:12" ht="15.75" thickBot="1">
      <c r="A5323" s="133" t="s">
        <v>339</v>
      </c>
      <c r="B5323" s="133" t="s">
        <v>339</v>
      </c>
      <c r="C5323" s="135" t="s">
        <v>48</v>
      </c>
      <c r="D5323" s="135" t="s">
        <v>124</v>
      </c>
      <c r="E5323" s="164" t="s">
        <v>125</v>
      </c>
      <c r="F5323" s="46">
        <v>2018</v>
      </c>
      <c r="G5323" s="34" t="str">
        <f>VLOOKUP(H5323,'GN and GP categories'!A:B,2,FALSE)</f>
        <v>Gram-negative</v>
      </c>
      <c r="H5323" s="103" t="s">
        <v>110</v>
      </c>
      <c r="I5323" s="104">
        <v>18</v>
      </c>
      <c r="J5323" s="34" t="s">
        <v>341</v>
      </c>
      <c r="K5323" s="182">
        <v>89</v>
      </c>
      <c r="L5323" s="31">
        <f t="shared" si="99"/>
        <v>16.02</v>
      </c>
    </row>
    <row r="5324" spans="1:12" ht="15.75" thickBot="1">
      <c r="A5324" s="133" t="s">
        <v>339</v>
      </c>
      <c r="B5324" s="133" t="s">
        <v>339</v>
      </c>
      <c r="C5324" s="135" t="s">
        <v>48</v>
      </c>
      <c r="D5324" s="135" t="s">
        <v>124</v>
      </c>
      <c r="E5324" s="164" t="s">
        <v>125</v>
      </c>
      <c r="F5324" s="46">
        <v>2018</v>
      </c>
      <c r="G5324" s="34" t="str">
        <f>VLOOKUP(H5324,'GN and GP categories'!A:B,2,FALSE)</f>
        <v>Gram-negative</v>
      </c>
      <c r="H5324" s="103" t="s">
        <v>110</v>
      </c>
      <c r="I5324" s="104">
        <v>18</v>
      </c>
      <c r="J5324" s="34" t="s">
        <v>208</v>
      </c>
      <c r="K5324" s="182">
        <v>89</v>
      </c>
      <c r="L5324" s="31">
        <f t="shared" si="99"/>
        <v>16.02</v>
      </c>
    </row>
    <row r="5325" spans="1:12" ht="15.75" thickBot="1">
      <c r="A5325" s="133" t="s">
        <v>339</v>
      </c>
      <c r="B5325" s="133" t="s">
        <v>339</v>
      </c>
      <c r="C5325" s="135" t="s">
        <v>48</v>
      </c>
      <c r="D5325" s="135" t="s">
        <v>124</v>
      </c>
      <c r="E5325" s="164" t="s">
        <v>125</v>
      </c>
      <c r="F5325" s="46">
        <v>2018</v>
      </c>
      <c r="G5325" s="34" t="str">
        <f>VLOOKUP(H5325,'GN and GP categories'!A:B,2,FALSE)</f>
        <v>Gram-negative</v>
      </c>
      <c r="H5325" s="103" t="s">
        <v>110</v>
      </c>
      <c r="I5325" s="104">
        <v>18</v>
      </c>
      <c r="J5325" s="34" t="s">
        <v>84</v>
      </c>
      <c r="K5325" s="182">
        <v>67</v>
      </c>
      <c r="L5325" s="31">
        <f t="shared" si="99"/>
        <v>12.06</v>
      </c>
    </row>
    <row r="5326" spans="1:12" ht="15.75" thickBot="1">
      <c r="A5326" s="133" t="s">
        <v>339</v>
      </c>
      <c r="B5326" s="133" t="s">
        <v>339</v>
      </c>
      <c r="C5326" s="135" t="s">
        <v>48</v>
      </c>
      <c r="D5326" s="135" t="s">
        <v>124</v>
      </c>
      <c r="E5326" s="164" t="s">
        <v>125</v>
      </c>
      <c r="F5326" s="46">
        <v>2018</v>
      </c>
      <c r="G5326" s="34" t="str">
        <f>VLOOKUP(H5326,'GN and GP categories'!A:B,2,FALSE)</f>
        <v>Gram-negative</v>
      </c>
      <c r="H5326" s="103" t="s">
        <v>110</v>
      </c>
      <c r="I5326" s="104">
        <v>18</v>
      </c>
      <c r="J5326" s="34" t="s">
        <v>209</v>
      </c>
      <c r="K5326" s="182">
        <v>100</v>
      </c>
      <c r="L5326" s="31">
        <f t="shared" si="99"/>
        <v>18</v>
      </c>
    </row>
    <row r="5327" spans="1:12" ht="15.75" thickBot="1">
      <c r="A5327" s="133" t="s">
        <v>339</v>
      </c>
      <c r="B5327" s="133" t="s">
        <v>339</v>
      </c>
      <c r="C5327" s="135" t="s">
        <v>48</v>
      </c>
      <c r="D5327" s="135" t="s">
        <v>124</v>
      </c>
      <c r="E5327" s="164" t="s">
        <v>125</v>
      </c>
      <c r="F5327" s="46">
        <v>2018</v>
      </c>
      <c r="G5327" s="34" t="str">
        <f>VLOOKUP(H5327,'GN and GP categories'!A:B,2,FALSE)</f>
        <v>Gram-negative</v>
      </c>
      <c r="H5327" s="103" t="s">
        <v>110</v>
      </c>
      <c r="I5327" s="104">
        <v>18</v>
      </c>
      <c r="J5327" s="34" t="s">
        <v>252</v>
      </c>
      <c r="K5327" s="182">
        <v>100</v>
      </c>
      <c r="L5327" s="31">
        <f t="shared" si="99"/>
        <v>18</v>
      </c>
    </row>
    <row r="5328" spans="1:12" ht="15.75" thickBot="1">
      <c r="A5328" s="133" t="s">
        <v>339</v>
      </c>
      <c r="B5328" s="133" t="s">
        <v>339</v>
      </c>
      <c r="C5328" s="135" t="s">
        <v>48</v>
      </c>
      <c r="D5328" s="135" t="s">
        <v>124</v>
      </c>
      <c r="E5328" s="164" t="s">
        <v>125</v>
      </c>
      <c r="F5328" s="46">
        <v>2018</v>
      </c>
      <c r="G5328" s="34" t="str">
        <f>VLOOKUP(H5328,'GN and GP categories'!A:B,2,FALSE)</f>
        <v>Gram-negative</v>
      </c>
      <c r="H5328" s="103" t="s">
        <v>110</v>
      </c>
      <c r="I5328" s="104">
        <v>18</v>
      </c>
      <c r="J5328" s="34" t="s">
        <v>190</v>
      </c>
      <c r="K5328" s="182">
        <v>100</v>
      </c>
      <c r="L5328" s="31">
        <f t="shared" si="99"/>
        <v>18</v>
      </c>
    </row>
    <row r="5329" spans="1:12" ht="15.75" thickBot="1">
      <c r="A5329" s="133" t="s">
        <v>339</v>
      </c>
      <c r="B5329" s="133" t="s">
        <v>339</v>
      </c>
      <c r="C5329" s="135" t="s">
        <v>48</v>
      </c>
      <c r="D5329" s="135" t="s">
        <v>124</v>
      </c>
      <c r="E5329" s="164" t="s">
        <v>125</v>
      </c>
      <c r="F5329" s="46">
        <v>2018</v>
      </c>
      <c r="G5329" s="34" t="str">
        <f>VLOOKUP(H5329,'GN and GP categories'!A:B,2,FALSE)</f>
        <v>Gram-negative</v>
      </c>
      <c r="H5329" s="103" t="s">
        <v>110</v>
      </c>
      <c r="I5329" s="104">
        <v>18</v>
      </c>
      <c r="J5329" s="34" t="s">
        <v>342</v>
      </c>
      <c r="K5329" s="182">
        <v>89</v>
      </c>
      <c r="L5329" s="31">
        <f t="shared" si="99"/>
        <v>16.02</v>
      </c>
    </row>
    <row r="5330" spans="1:12" ht="15.75" thickBot="1">
      <c r="A5330" s="133" t="s">
        <v>339</v>
      </c>
      <c r="B5330" s="133" t="s">
        <v>339</v>
      </c>
      <c r="C5330" s="135" t="s">
        <v>48</v>
      </c>
      <c r="D5330" s="135" t="s">
        <v>124</v>
      </c>
      <c r="E5330" s="164" t="s">
        <v>125</v>
      </c>
      <c r="F5330" s="46">
        <v>2018</v>
      </c>
      <c r="G5330" s="34" t="str">
        <f>VLOOKUP(H5330,'GN and GP categories'!A:B,2,FALSE)</f>
        <v>Gram-negative</v>
      </c>
      <c r="H5330" s="103" t="s">
        <v>110</v>
      </c>
      <c r="I5330" s="104">
        <v>18</v>
      </c>
      <c r="J5330" s="34" t="s">
        <v>343</v>
      </c>
      <c r="K5330" s="182">
        <v>0</v>
      </c>
      <c r="L5330" s="31">
        <f t="shared" si="99"/>
        <v>0</v>
      </c>
    </row>
    <row r="5331" spans="1:12" ht="15.75" thickBot="1">
      <c r="A5331" s="133" t="s">
        <v>339</v>
      </c>
      <c r="B5331" s="133" t="s">
        <v>339</v>
      </c>
      <c r="C5331" s="135" t="s">
        <v>48</v>
      </c>
      <c r="D5331" s="135" t="s">
        <v>124</v>
      </c>
      <c r="E5331" s="164" t="s">
        <v>125</v>
      </c>
      <c r="F5331" s="46">
        <v>2018</v>
      </c>
      <c r="G5331" s="34" t="str">
        <f>VLOOKUP(H5331,'GN and GP categories'!A:B,2,FALSE)</f>
        <v>Gram-negative</v>
      </c>
      <c r="H5331" s="103" t="s">
        <v>110</v>
      </c>
      <c r="I5331" s="104">
        <v>18</v>
      </c>
      <c r="J5331" s="34"/>
      <c r="K5331" s="182">
        <v>100</v>
      </c>
      <c r="L5331" s="31">
        <f t="shared" si="99"/>
        <v>18</v>
      </c>
    </row>
    <row r="5332" spans="1:12" ht="15.75" thickBot="1">
      <c r="A5332" s="133" t="s">
        <v>339</v>
      </c>
      <c r="B5332" s="133" t="s">
        <v>339</v>
      </c>
      <c r="C5332" s="135" t="s">
        <v>48</v>
      </c>
      <c r="D5332" s="135" t="s">
        <v>124</v>
      </c>
      <c r="E5332" s="164" t="s">
        <v>125</v>
      </c>
      <c r="F5332" s="46">
        <v>2018</v>
      </c>
      <c r="G5332" s="34" t="str">
        <f>VLOOKUP(H5332,'GN and GP categories'!A:B,2,FALSE)</f>
        <v>Gram-negative</v>
      </c>
      <c r="H5332" s="103" t="s">
        <v>110</v>
      </c>
      <c r="I5332" s="104">
        <v>18</v>
      </c>
      <c r="J5332" s="34" t="s">
        <v>336</v>
      </c>
      <c r="K5332" s="182">
        <v>94</v>
      </c>
      <c r="L5332" s="31">
        <f t="shared" si="99"/>
        <v>16.920000000000002</v>
      </c>
    </row>
    <row r="5333" spans="1:12" ht="15.75" thickBot="1">
      <c r="A5333" s="133" t="s">
        <v>339</v>
      </c>
      <c r="B5333" s="133" t="s">
        <v>339</v>
      </c>
      <c r="C5333" s="135" t="s">
        <v>48</v>
      </c>
      <c r="D5333" s="135" t="s">
        <v>124</v>
      </c>
      <c r="E5333" s="164" t="s">
        <v>125</v>
      </c>
      <c r="F5333" s="46">
        <v>2018</v>
      </c>
      <c r="G5333" s="34" t="str">
        <f>VLOOKUP(H5333,'GN and GP categories'!A:B,2,FALSE)</f>
        <v>Gram-negative</v>
      </c>
      <c r="H5333" s="103" t="s">
        <v>110</v>
      </c>
      <c r="I5333" s="104">
        <v>18</v>
      </c>
      <c r="J5333" s="34" t="s">
        <v>30</v>
      </c>
      <c r="K5333" s="182">
        <v>83</v>
      </c>
      <c r="L5333" s="31">
        <f t="shared" si="99"/>
        <v>14.94</v>
      </c>
    </row>
    <row r="5334" spans="1:12" ht="15.75" thickBot="1">
      <c r="A5334" s="133" t="s">
        <v>339</v>
      </c>
      <c r="B5334" s="133" t="s">
        <v>339</v>
      </c>
      <c r="C5334" s="135" t="s">
        <v>48</v>
      </c>
      <c r="D5334" s="135" t="s">
        <v>124</v>
      </c>
      <c r="E5334" s="164" t="s">
        <v>125</v>
      </c>
      <c r="F5334" s="46">
        <v>2018</v>
      </c>
      <c r="G5334" s="34" t="str">
        <f>VLOOKUP(H5334,'GN and GP categories'!A:B,2,FALSE)</f>
        <v>Gram-positive</v>
      </c>
      <c r="H5334" s="103" t="s">
        <v>46</v>
      </c>
      <c r="I5334" s="104">
        <v>305</v>
      </c>
      <c r="J5334" s="34" t="s">
        <v>14</v>
      </c>
      <c r="K5334" s="182">
        <v>35</v>
      </c>
      <c r="L5334" s="31">
        <f t="shared" si="99"/>
        <v>106.75</v>
      </c>
    </row>
    <row r="5335" spans="1:12" ht="15.75" thickBot="1">
      <c r="A5335" s="133" t="s">
        <v>339</v>
      </c>
      <c r="B5335" s="133" t="s">
        <v>339</v>
      </c>
      <c r="C5335" s="135" t="s">
        <v>48</v>
      </c>
      <c r="D5335" s="135" t="s">
        <v>124</v>
      </c>
      <c r="E5335" s="164" t="s">
        <v>125</v>
      </c>
      <c r="F5335" s="46">
        <v>2018</v>
      </c>
      <c r="G5335" s="34" t="str">
        <f>VLOOKUP(H5335,'GN and GP categories'!A:B,2,FALSE)</f>
        <v>Gram-positive</v>
      </c>
      <c r="H5335" s="103" t="s">
        <v>46</v>
      </c>
      <c r="I5335" s="104">
        <v>305</v>
      </c>
      <c r="J5335" s="34" t="s">
        <v>209</v>
      </c>
      <c r="K5335" s="182">
        <v>85</v>
      </c>
      <c r="L5335" s="31">
        <f t="shared" si="99"/>
        <v>259.25</v>
      </c>
    </row>
    <row r="5336" spans="1:12" ht="15.75" thickBot="1">
      <c r="A5336" s="133" t="s">
        <v>339</v>
      </c>
      <c r="B5336" s="133" t="s">
        <v>339</v>
      </c>
      <c r="C5336" s="135" t="s">
        <v>48</v>
      </c>
      <c r="D5336" s="135" t="s">
        <v>124</v>
      </c>
      <c r="E5336" s="164" t="s">
        <v>125</v>
      </c>
      <c r="F5336" s="46">
        <v>2018</v>
      </c>
      <c r="G5336" s="34" t="str">
        <f>VLOOKUP(H5336,'GN and GP categories'!A:B,2,FALSE)</f>
        <v>Gram-positive</v>
      </c>
      <c r="H5336" s="103" t="s">
        <v>46</v>
      </c>
      <c r="I5336" s="104">
        <v>305</v>
      </c>
      <c r="J5336" s="34" t="s">
        <v>317</v>
      </c>
      <c r="K5336" s="182">
        <v>77</v>
      </c>
      <c r="L5336" s="31">
        <f t="shared" si="99"/>
        <v>234.85</v>
      </c>
    </row>
    <row r="5337" spans="1:12" ht="15.75" thickBot="1">
      <c r="A5337" s="133" t="s">
        <v>339</v>
      </c>
      <c r="B5337" s="133" t="s">
        <v>339</v>
      </c>
      <c r="C5337" s="135" t="s">
        <v>48</v>
      </c>
      <c r="D5337" s="135" t="s">
        <v>124</v>
      </c>
      <c r="E5337" s="164" t="s">
        <v>125</v>
      </c>
      <c r="F5337" s="46">
        <v>2018</v>
      </c>
      <c r="G5337" s="34" t="str">
        <f>VLOOKUP(H5337,'GN and GP categories'!A:B,2,FALSE)</f>
        <v>Gram-positive</v>
      </c>
      <c r="H5337" s="103" t="s">
        <v>46</v>
      </c>
      <c r="I5337" s="104">
        <v>305</v>
      </c>
      <c r="J5337" s="34" t="s">
        <v>313</v>
      </c>
      <c r="K5337" s="182">
        <v>67</v>
      </c>
      <c r="L5337" s="31">
        <f t="shared" si="99"/>
        <v>204.35</v>
      </c>
    </row>
    <row r="5338" spans="1:12" ht="15.75" thickBot="1">
      <c r="A5338" s="133" t="s">
        <v>339</v>
      </c>
      <c r="B5338" s="133" t="s">
        <v>339</v>
      </c>
      <c r="C5338" s="135" t="s">
        <v>48</v>
      </c>
      <c r="D5338" s="135" t="s">
        <v>124</v>
      </c>
      <c r="E5338" s="164" t="s">
        <v>125</v>
      </c>
      <c r="F5338" s="46">
        <v>2018</v>
      </c>
      <c r="G5338" s="34" t="str">
        <f>VLOOKUP(H5338,'GN and GP categories'!A:B,2,FALSE)</f>
        <v>Gram-positive</v>
      </c>
      <c r="H5338" s="103" t="s">
        <v>46</v>
      </c>
      <c r="I5338" s="104">
        <v>305</v>
      </c>
      <c r="J5338" s="34" t="s">
        <v>244</v>
      </c>
      <c r="K5338" s="182">
        <v>87</v>
      </c>
      <c r="L5338" s="31">
        <f t="shared" si="99"/>
        <v>265.35000000000002</v>
      </c>
    </row>
    <row r="5339" spans="1:12" ht="15.75" thickBot="1">
      <c r="A5339" s="133" t="s">
        <v>339</v>
      </c>
      <c r="B5339" s="133" t="s">
        <v>339</v>
      </c>
      <c r="C5339" s="135" t="s">
        <v>48</v>
      </c>
      <c r="D5339" s="135" t="s">
        <v>124</v>
      </c>
      <c r="E5339" s="164" t="s">
        <v>125</v>
      </c>
      <c r="F5339" s="46">
        <v>2018</v>
      </c>
      <c r="G5339" s="34" t="str">
        <f>VLOOKUP(H5339,'GN and GP categories'!A:B,2,FALSE)</f>
        <v>Gram-positive</v>
      </c>
      <c r="H5339" s="103" t="s">
        <v>46</v>
      </c>
      <c r="I5339" s="104">
        <v>305</v>
      </c>
      <c r="J5339" s="34" t="s">
        <v>299</v>
      </c>
      <c r="K5339" s="182">
        <v>100</v>
      </c>
      <c r="L5339" s="31">
        <f t="shared" si="99"/>
        <v>305</v>
      </c>
    </row>
    <row r="5340" spans="1:12" ht="15.75" thickBot="1">
      <c r="A5340" s="133" t="s">
        <v>339</v>
      </c>
      <c r="B5340" s="133" t="s">
        <v>339</v>
      </c>
      <c r="C5340" s="135" t="s">
        <v>48</v>
      </c>
      <c r="D5340" s="135" t="s">
        <v>124</v>
      </c>
      <c r="E5340" s="164" t="s">
        <v>125</v>
      </c>
      <c r="F5340" s="46">
        <v>2018</v>
      </c>
      <c r="G5340" s="34" t="str">
        <f>VLOOKUP(H5340,'GN and GP categories'!A:B,2,FALSE)</f>
        <v>Gram-positive</v>
      </c>
      <c r="H5340" s="103" t="s">
        <v>46</v>
      </c>
      <c r="I5340" s="104">
        <v>305</v>
      </c>
      <c r="J5340" s="34" t="s">
        <v>300</v>
      </c>
      <c r="K5340" s="182">
        <v>87</v>
      </c>
      <c r="L5340" s="31">
        <f t="shared" si="99"/>
        <v>265.35000000000002</v>
      </c>
    </row>
    <row r="5341" spans="1:12" ht="15.75" thickBot="1">
      <c r="A5341" s="133" t="s">
        <v>339</v>
      </c>
      <c r="B5341" s="133" t="s">
        <v>339</v>
      </c>
      <c r="C5341" s="135" t="s">
        <v>48</v>
      </c>
      <c r="D5341" s="135" t="s">
        <v>124</v>
      </c>
      <c r="E5341" s="164" t="s">
        <v>125</v>
      </c>
      <c r="F5341" s="46">
        <v>2018</v>
      </c>
      <c r="G5341" s="34" t="str">
        <f>VLOOKUP(H5341,'GN and GP categories'!A:B,2,FALSE)</f>
        <v>Gram-positive</v>
      </c>
      <c r="H5341" s="103" t="s">
        <v>46</v>
      </c>
      <c r="I5341" s="104">
        <v>305</v>
      </c>
      <c r="J5341" s="34" t="s">
        <v>343</v>
      </c>
      <c r="K5341" s="182">
        <v>98</v>
      </c>
      <c r="L5341" s="31">
        <f t="shared" si="99"/>
        <v>298.89999999999998</v>
      </c>
    </row>
    <row r="5342" spans="1:12" ht="15.75" thickBot="1">
      <c r="A5342" s="133" t="s">
        <v>339</v>
      </c>
      <c r="B5342" s="133" t="s">
        <v>339</v>
      </c>
      <c r="C5342" s="135" t="s">
        <v>48</v>
      </c>
      <c r="D5342" s="135" t="s">
        <v>124</v>
      </c>
      <c r="E5342" s="164" t="s">
        <v>125</v>
      </c>
      <c r="F5342" s="46">
        <v>2018</v>
      </c>
      <c r="G5342" s="34" t="str">
        <f>VLOOKUP(H5342,'GN and GP categories'!A:B,2,FALSE)</f>
        <v>Gram-positive</v>
      </c>
      <c r="H5342" s="103" t="s">
        <v>46</v>
      </c>
      <c r="I5342" s="104">
        <v>305</v>
      </c>
      <c r="J5342" s="34" t="s">
        <v>98</v>
      </c>
      <c r="K5342" s="182">
        <v>72</v>
      </c>
      <c r="L5342" s="31">
        <f t="shared" si="99"/>
        <v>219.6</v>
      </c>
    </row>
    <row r="5343" spans="1:12" ht="15.75" thickBot="1">
      <c r="A5343" s="133" t="s">
        <v>339</v>
      </c>
      <c r="B5343" s="133" t="s">
        <v>339</v>
      </c>
      <c r="C5343" s="135" t="s">
        <v>48</v>
      </c>
      <c r="D5343" s="135" t="s">
        <v>124</v>
      </c>
      <c r="E5343" s="164" t="s">
        <v>125</v>
      </c>
      <c r="F5343" s="46">
        <v>2018</v>
      </c>
      <c r="G5343" s="34" t="str">
        <f>VLOOKUP(H5343,'GN and GP categories'!A:B,2,FALSE)</f>
        <v>Gram-positive</v>
      </c>
      <c r="H5343" s="103" t="s">
        <v>46</v>
      </c>
      <c r="I5343" s="104">
        <v>305</v>
      </c>
      <c r="J5343" s="34" t="s">
        <v>312</v>
      </c>
      <c r="K5343" s="182">
        <v>96</v>
      </c>
      <c r="L5343" s="31">
        <f t="shared" si="99"/>
        <v>292.8</v>
      </c>
    </row>
    <row r="5344" spans="1:12" ht="15.75" thickBot="1">
      <c r="A5344" s="133" t="s">
        <v>339</v>
      </c>
      <c r="B5344" s="133" t="s">
        <v>339</v>
      </c>
      <c r="C5344" s="135" t="s">
        <v>48</v>
      </c>
      <c r="D5344" s="135" t="s">
        <v>124</v>
      </c>
      <c r="E5344" s="164" t="s">
        <v>125</v>
      </c>
      <c r="F5344" s="46">
        <v>2018</v>
      </c>
      <c r="G5344" s="34" t="str">
        <f>VLOOKUP(H5344,'GN and GP categories'!A:B,2,FALSE)</f>
        <v>Gram-positive</v>
      </c>
      <c r="H5344" s="103" t="s">
        <v>46</v>
      </c>
      <c r="I5344" s="104">
        <v>305</v>
      </c>
      <c r="J5344" s="34" t="s">
        <v>334</v>
      </c>
      <c r="K5344" s="182">
        <v>100</v>
      </c>
      <c r="L5344" s="31">
        <f t="shared" si="99"/>
        <v>305</v>
      </c>
    </row>
    <row r="5345" spans="1:12" ht="15.75" thickBot="1">
      <c r="A5345" s="133" t="s">
        <v>339</v>
      </c>
      <c r="B5345" s="133" t="s">
        <v>339</v>
      </c>
      <c r="C5345" s="135" t="s">
        <v>48</v>
      </c>
      <c r="D5345" s="135" t="s">
        <v>124</v>
      </c>
      <c r="E5345" s="164" t="s">
        <v>125</v>
      </c>
      <c r="F5345" s="46">
        <v>2018</v>
      </c>
      <c r="G5345" s="34" t="str">
        <f>VLOOKUP(H5345,'GN and GP categories'!A:B,2,FALSE)</f>
        <v>Gram-positive</v>
      </c>
      <c r="H5345" s="103" t="s">
        <v>46</v>
      </c>
      <c r="I5345" s="104">
        <v>305</v>
      </c>
      <c r="J5345" s="34" t="s">
        <v>30</v>
      </c>
      <c r="K5345" s="182">
        <v>99</v>
      </c>
      <c r="L5345" s="31">
        <f t="shared" si="99"/>
        <v>301.95</v>
      </c>
    </row>
    <row r="5346" spans="1:12" ht="15.75" thickBot="1">
      <c r="A5346" s="133" t="s">
        <v>339</v>
      </c>
      <c r="B5346" s="133" t="s">
        <v>339</v>
      </c>
      <c r="C5346" s="135" t="s">
        <v>48</v>
      </c>
      <c r="D5346" s="135" t="s">
        <v>124</v>
      </c>
      <c r="E5346" s="164" t="s">
        <v>125</v>
      </c>
      <c r="F5346" s="46">
        <v>2018</v>
      </c>
      <c r="G5346" s="34" t="str">
        <f>VLOOKUP(H5346,'GN and GP categories'!A:B,2,FALSE)</f>
        <v>Gram-positive</v>
      </c>
      <c r="H5346" s="103" t="s">
        <v>46</v>
      </c>
      <c r="I5346" s="104">
        <v>305</v>
      </c>
      <c r="J5346" s="34" t="s">
        <v>344</v>
      </c>
      <c r="K5346" s="182">
        <v>100</v>
      </c>
      <c r="L5346" s="31">
        <f t="shared" ref="L5346:L5409" si="100">IF(K5346="","",K5346*I5346/100)</f>
        <v>305</v>
      </c>
    </row>
    <row r="5347" spans="1:12" ht="15.75" thickBot="1">
      <c r="A5347" s="133" t="s">
        <v>339</v>
      </c>
      <c r="B5347" s="133" t="s">
        <v>339</v>
      </c>
      <c r="C5347" s="135" t="s">
        <v>48</v>
      </c>
      <c r="D5347" s="135" t="s">
        <v>124</v>
      </c>
      <c r="E5347" s="164" t="s">
        <v>125</v>
      </c>
      <c r="F5347" s="46">
        <v>2018</v>
      </c>
      <c r="G5347" s="34" t="str">
        <f>VLOOKUP(H5347,'GN and GP categories'!A:B,2,FALSE)</f>
        <v>Gram-positive</v>
      </c>
      <c r="H5347" s="103" t="s">
        <v>213</v>
      </c>
      <c r="I5347" s="104">
        <v>44</v>
      </c>
      <c r="J5347" s="34" t="s">
        <v>14</v>
      </c>
      <c r="K5347" s="182">
        <v>5</v>
      </c>
      <c r="L5347" s="31">
        <f t="shared" si="100"/>
        <v>2.2000000000000002</v>
      </c>
    </row>
    <row r="5348" spans="1:12" ht="15.75" thickBot="1">
      <c r="A5348" s="133" t="s">
        <v>339</v>
      </c>
      <c r="B5348" s="133" t="s">
        <v>339</v>
      </c>
      <c r="C5348" s="135" t="s">
        <v>48</v>
      </c>
      <c r="D5348" s="135" t="s">
        <v>124</v>
      </c>
      <c r="E5348" s="164" t="s">
        <v>125</v>
      </c>
      <c r="F5348" s="46">
        <v>2018</v>
      </c>
      <c r="G5348" s="34" t="str">
        <f>VLOOKUP(H5348,'GN and GP categories'!A:B,2,FALSE)</f>
        <v>Gram-positive</v>
      </c>
      <c r="H5348" s="103" t="s">
        <v>213</v>
      </c>
      <c r="I5348" s="104">
        <v>44</v>
      </c>
      <c r="J5348" s="34"/>
      <c r="K5348" s="182">
        <v>50</v>
      </c>
      <c r="L5348" s="31">
        <f t="shared" si="100"/>
        <v>22</v>
      </c>
    </row>
    <row r="5349" spans="1:12" ht="15.75" thickBot="1">
      <c r="A5349" s="133" t="s">
        <v>339</v>
      </c>
      <c r="B5349" s="133" t="s">
        <v>339</v>
      </c>
      <c r="C5349" s="135" t="s">
        <v>48</v>
      </c>
      <c r="D5349" s="135" t="s">
        <v>124</v>
      </c>
      <c r="E5349" s="164" t="s">
        <v>125</v>
      </c>
      <c r="F5349" s="46">
        <v>2018</v>
      </c>
      <c r="G5349" s="34" t="str">
        <f>VLOOKUP(H5349,'GN and GP categories'!A:B,2,FALSE)</f>
        <v>Gram-positive</v>
      </c>
      <c r="H5349" s="103" t="s">
        <v>213</v>
      </c>
      <c r="I5349" s="104">
        <v>44</v>
      </c>
      <c r="J5349" s="34" t="s">
        <v>209</v>
      </c>
      <c r="K5349" s="182">
        <v>66</v>
      </c>
      <c r="L5349" s="31">
        <f t="shared" si="100"/>
        <v>29.04</v>
      </c>
    </row>
    <row r="5350" spans="1:12" ht="15.75" thickBot="1">
      <c r="A5350" s="133" t="s">
        <v>339</v>
      </c>
      <c r="B5350" s="133" t="s">
        <v>339</v>
      </c>
      <c r="C5350" s="135" t="s">
        <v>48</v>
      </c>
      <c r="D5350" s="135" t="s">
        <v>124</v>
      </c>
      <c r="E5350" s="164" t="s">
        <v>125</v>
      </c>
      <c r="F5350" s="46">
        <v>2018</v>
      </c>
      <c r="G5350" s="34" t="str">
        <f>VLOOKUP(H5350,'GN and GP categories'!A:B,2,FALSE)</f>
        <v>Gram-positive</v>
      </c>
      <c r="H5350" s="103" t="s">
        <v>213</v>
      </c>
      <c r="I5350" s="104">
        <v>44</v>
      </c>
      <c r="J5350" s="34" t="s">
        <v>317</v>
      </c>
      <c r="K5350" s="182">
        <v>66</v>
      </c>
      <c r="L5350" s="31">
        <f t="shared" si="100"/>
        <v>29.04</v>
      </c>
    </row>
    <row r="5351" spans="1:12" ht="15.75" thickBot="1">
      <c r="A5351" s="133" t="s">
        <v>339</v>
      </c>
      <c r="B5351" s="133" t="s">
        <v>339</v>
      </c>
      <c r="C5351" s="135" t="s">
        <v>48</v>
      </c>
      <c r="D5351" s="135" t="s">
        <v>124</v>
      </c>
      <c r="E5351" s="164" t="s">
        <v>125</v>
      </c>
      <c r="F5351" s="46">
        <v>2018</v>
      </c>
      <c r="G5351" s="34" t="str">
        <f>VLOOKUP(H5351,'GN and GP categories'!A:B,2,FALSE)</f>
        <v>Gram-positive</v>
      </c>
      <c r="H5351" s="103" t="s">
        <v>213</v>
      </c>
      <c r="I5351" s="104">
        <v>44</v>
      </c>
      <c r="J5351" s="34" t="s">
        <v>313</v>
      </c>
      <c r="K5351" s="182">
        <v>41</v>
      </c>
      <c r="L5351" s="31">
        <f t="shared" si="100"/>
        <v>18.04</v>
      </c>
    </row>
    <row r="5352" spans="1:12" ht="15.75" thickBot="1">
      <c r="A5352" s="133" t="s">
        <v>339</v>
      </c>
      <c r="B5352" s="133" t="s">
        <v>339</v>
      </c>
      <c r="C5352" s="135" t="s">
        <v>48</v>
      </c>
      <c r="D5352" s="135" t="s">
        <v>124</v>
      </c>
      <c r="E5352" s="164" t="s">
        <v>125</v>
      </c>
      <c r="F5352" s="46">
        <v>2018</v>
      </c>
      <c r="G5352" s="34" t="str">
        <f>VLOOKUP(H5352,'GN and GP categories'!A:B,2,FALSE)</f>
        <v>Gram-positive</v>
      </c>
      <c r="H5352" s="103" t="s">
        <v>213</v>
      </c>
      <c r="I5352" s="104">
        <v>44</v>
      </c>
      <c r="J5352" s="34" t="s">
        <v>244</v>
      </c>
      <c r="K5352" s="182">
        <v>66</v>
      </c>
      <c r="L5352" s="31">
        <f t="shared" si="100"/>
        <v>29.04</v>
      </c>
    </row>
    <row r="5353" spans="1:12" ht="15.75" thickBot="1">
      <c r="A5353" s="133" t="s">
        <v>339</v>
      </c>
      <c r="B5353" s="133" t="s">
        <v>339</v>
      </c>
      <c r="C5353" s="135" t="s">
        <v>48</v>
      </c>
      <c r="D5353" s="135" t="s">
        <v>124</v>
      </c>
      <c r="E5353" s="164" t="s">
        <v>125</v>
      </c>
      <c r="F5353" s="46">
        <v>2018</v>
      </c>
      <c r="G5353" s="34" t="str">
        <f>VLOOKUP(H5353,'GN and GP categories'!A:B,2,FALSE)</f>
        <v>Gram-positive</v>
      </c>
      <c r="H5353" s="103" t="s">
        <v>213</v>
      </c>
      <c r="I5353" s="104">
        <v>44</v>
      </c>
      <c r="J5353" s="34" t="s">
        <v>299</v>
      </c>
      <c r="K5353" s="182">
        <v>100</v>
      </c>
      <c r="L5353" s="31">
        <f t="shared" si="100"/>
        <v>44</v>
      </c>
    </row>
    <row r="5354" spans="1:12" ht="15.75" thickBot="1">
      <c r="A5354" s="133" t="s">
        <v>339</v>
      </c>
      <c r="B5354" s="133" t="s">
        <v>339</v>
      </c>
      <c r="C5354" s="135" t="s">
        <v>48</v>
      </c>
      <c r="D5354" s="135" t="s">
        <v>124</v>
      </c>
      <c r="E5354" s="164" t="s">
        <v>125</v>
      </c>
      <c r="F5354" s="46">
        <v>2018</v>
      </c>
      <c r="G5354" s="34" t="str">
        <f>VLOOKUP(H5354,'GN and GP categories'!A:B,2,FALSE)</f>
        <v>Gram-positive</v>
      </c>
      <c r="H5354" s="103" t="s">
        <v>213</v>
      </c>
      <c r="I5354" s="104">
        <v>44</v>
      </c>
      <c r="J5354" s="34" t="s">
        <v>300</v>
      </c>
      <c r="K5354" s="182">
        <v>66</v>
      </c>
      <c r="L5354" s="31">
        <f t="shared" si="100"/>
        <v>29.04</v>
      </c>
    </row>
    <row r="5355" spans="1:12" ht="15.75" thickBot="1">
      <c r="A5355" s="133" t="s">
        <v>339</v>
      </c>
      <c r="B5355" s="133" t="s">
        <v>339</v>
      </c>
      <c r="C5355" s="135" t="s">
        <v>48</v>
      </c>
      <c r="D5355" s="135" t="s">
        <v>124</v>
      </c>
      <c r="E5355" s="164" t="s">
        <v>125</v>
      </c>
      <c r="F5355" s="46">
        <v>2018</v>
      </c>
      <c r="G5355" s="34" t="str">
        <f>VLOOKUP(H5355,'GN and GP categories'!A:B,2,FALSE)</f>
        <v>Gram-positive</v>
      </c>
      <c r="H5355" s="103" t="s">
        <v>213</v>
      </c>
      <c r="I5355" s="104">
        <v>44</v>
      </c>
      <c r="J5355" s="34" t="s">
        <v>343</v>
      </c>
      <c r="K5355" s="182">
        <v>100</v>
      </c>
      <c r="L5355" s="31">
        <f t="shared" si="100"/>
        <v>44</v>
      </c>
    </row>
    <row r="5356" spans="1:12" ht="15.75" thickBot="1">
      <c r="A5356" s="133" t="s">
        <v>339</v>
      </c>
      <c r="B5356" s="133" t="s">
        <v>339</v>
      </c>
      <c r="C5356" s="135" t="s">
        <v>48</v>
      </c>
      <c r="D5356" s="135" t="s">
        <v>124</v>
      </c>
      <c r="E5356" s="164" t="s">
        <v>125</v>
      </c>
      <c r="F5356" s="46">
        <v>2018</v>
      </c>
      <c r="G5356" s="34" t="str">
        <f>VLOOKUP(H5356,'GN and GP categories'!A:B,2,FALSE)</f>
        <v>Gram-positive</v>
      </c>
      <c r="H5356" s="103" t="s">
        <v>213</v>
      </c>
      <c r="I5356" s="104">
        <v>44</v>
      </c>
      <c r="J5356" s="34" t="s">
        <v>98</v>
      </c>
      <c r="K5356" s="182">
        <v>50</v>
      </c>
      <c r="L5356" s="31">
        <f t="shared" si="100"/>
        <v>22</v>
      </c>
    </row>
    <row r="5357" spans="1:12" ht="15.75" thickBot="1">
      <c r="A5357" s="133" t="s">
        <v>339</v>
      </c>
      <c r="B5357" s="133" t="s">
        <v>339</v>
      </c>
      <c r="C5357" s="135" t="s">
        <v>48</v>
      </c>
      <c r="D5357" s="135" t="s">
        <v>124</v>
      </c>
      <c r="E5357" s="164" t="s">
        <v>125</v>
      </c>
      <c r="F5357" s="46">
        <v>2018</v>
      </c>
      <c r="G5357" s="34" t="str">
        <f>VLOOKUP(H5357,'GN and GP categories'!A:B,2,FALSE)</f>
        <v>Gram-positive</v>
      </c>
      <c r="H5357" s="103" t="s">
        <v>213</v>
      </c>
      <c r="I5357" s="104">
        <v>44</v>
      </c>
      <c r="J5357" s="34" t="s">
        <v>312</v>
      </c>
      <c r="K5357" s="182">
        <v>91</v>
      </c>
      <c r="L5357" s="31">
        <f t="shared" si="100"/>
        <v>40.04</v>
      </c>
    </row>
    <row r="5358" spans="1:12" ht="15.75" thickBot="1">
      <c r="A5358" s="133" t="s">
        <v>339</v>
      </c>
      <c r="B5358" s="133" t="s">
        <v>339</v>
      </c>
      <c r="C5358" s="135" t="s">
        <v>48</v>
      </c>
      <c r="D5358" s="135" t="s">
        <v>124</v>
      </c>
      <c r="E5358" s="164" t="s">
        <v>125</v>
      </c>
      <c r="F5358" s="46">
        <v>2018</v>
      </c>
      <c r="G5358" s="34" t="str">
        <f>VLOOKUP(H5358,'GN and GP categories'!A:B,2,FALSE)</f>
        <v>Gram-positive</v>
      </c>
      <c r="H5358" s="103" t="s">
        <v>213</v>
      </c>
      <c r="I5358" s="104">
        <v>44</v>
      </c>
      <c r="J5358" s="34" t="s">
        <v>334</v>
      </c>
      <c r="K5358" s="182">
        <v>100</v>
      </c>
      <c r="L5358" s="31">
        <f t="shared" si="100"/>
        <v>44</v>
      </c>
    </row>
    <row r="5359" spans="1:12" ht="15.75" thickBot="1">
      <c r="A5359" s="133" t="s">
        <v>339</v>
      </c>
      <c r="B5359" s="133" t="s">
        <v>339</v>
      </c>
      <c r="C5359" s="135" t="s">
        <v>48</v>
      </c>
      <c r="D5359" s="135" t="s">
        <v>124</v>
      </c>
      <c r="E5359" s="164" t="s">
        <v>125</v>
      </c>
      <c r="F5359" s="46">
        <v>2018</v>
      </c>
      <c r="G5359" s="34" t="str">
        <f>VLOOKUP(H5359,'GN and GP categories'!A:B,2,FALSE)</f>
        <v>Gram-positive</v>
      </c>
      <c r="H5359" s="103" t="s">
        <v>213</v>
      </c>
      <c r="I5359" s="104">
        <v>44</v>
      </c>
      <c r="J5359" s="34" t="s">
        <v>30</v>
      </c>
      <c r="K5359" s="182">
        <v>68</v>
      </c>
      <c r="L5359" s="31">
        <f t="shared" si="100"/>
        <v>29.92</v>
      </c>
    </row>
    <row r="5360" spans="1:12" ht="15.75" thickBot="1">
      <c r="A5360" s="133" t="s">
        <v>339</v>
      </c>
      <c r="B5360" s="133" t="s">
        <v>339</v>
      </c>
      <c r="C5360" s="135" t="s">
        <v>48</v>
      </c>
      <c r="D5360" s="135" t="s">
        <v>124</v>
      </c>
      <c r="E5360" s="164" t="s">
        <v>125</v>
      </c>
      <c r="F5360" s="46">
        <v>2018</v>
      </c>
      <c r="G5360" s="34" t="str">
        <f>VLOOKUP(H5360,'GN and GP categories'!A:B,2,FALSE)</f>
        <v>Gram-positive</v>
      </c>
      <c r="H5360" s="103" t="s">
        <v>213</v>
      </c>
      <c r="I5360" s="104">
        <v>44</v>
      </c>
      <c r="J5360" s="34" t="s">
        <v>344</v>
      </c>
      <c r="K5360" s="182">
        <v>95</v>
      </c>
      <c r="L5360" s="31">
        <f t="shared" si="100"/>
        <v>41.8</v>
      </c>
    </row>
    <row r="5361" spans="1:12" ht="15.75" thickBot="1">
      <c r="A5361" s="133" t="s">
        <v>339</v>
      </c>
      <c r="B5361" s="133" t="s">
        <v>339</v>
      </c>
      <c r="C5361" s="135" t="s">
        <v>48</v>
      </c>
      <c r="D5361" s="135" t="s">
        <v>124</v>
      </c>
      <c r="E5361" s="164" t="s">
        <v>125</v>
      </c>
      <c r="F5361" s="46">
        <v>2018</v>
      </c>
      <c r="G5361" s="34" t="str">
        <f>VLOOKUP(H5361,'GN and GP categories'!A:B,2,FALSE)</f>
        <v>Gram-positive</v>
      </c>
      <c r="H5361" s="103" t="s">
        <v>213</v>
      </c>
      <c r="I5361" s="104">
        <v>10</v>
      </c>
      <c r="J5361" s="34" t="s">
        <v>14</v>
      </c>
      <c r="K5361" s="182">
        <v>0</v>
      </c>
      <c r="L5361" s="31">
        <f t="shared" si="100"/>
        <v>0</v>
      </c>
    </row>
    <row r="5362" spans="1:12" ht="15.75" thickBot="1">
      <c r="A5362" s="133" t="s">
        <v>339</v>
      </c>
      <c r="B5362" s="133" t="s">
        <v>339</v>
      </c>
      <c r="C5362" s="135" t="s">
        <v>48</v>
      </c>
      <c r="D5362" s="135" t="s">
        <v>124</v>
      </c>
      <c r="E5362" s="164" t="s">
        <v>125</v>
      </c>
      <c r="F5362" s="46">
        <v>2018</v>
      </c>
      <c r="G5362" s="34" t="str">
        <f>VLOOKUP(H5362,'GN and GP categories'!A:B,2,FALSE)</f>
        <v>Gram-positive</v>
      </c>
      <c r="H5362" s="103" t="s">
        <v>213</v>
      </c>
      <c r="I5362" s="104">
        <v>10</v>
      </c>
      <c r="J5362" s="34" t="s">
        <v>209</v>
      </c>
      <c r="K5362" s="182">
        <v>80</v>
      </c>
      <c r="L5362" s="31">
        <f t="shared" si="100"/>
        <v>8</v>
      </c>
    </row>
    <row r="5363" spans="1:12" ht="15.75" thickBot="1">
      <c r="A5363" s="133" t="s">
        <v>339</v>
      </c>
      <c r="B5363" s="133" t="s">
        <v>339</v>
      </c>
      <c r="C5363" s="135" t="s">
        <v>48</v>
      </c>
      <c r="D5363" s="135" t="s">
        <v>124</v>
      </c>
      <c r="E5363" s="164" t="s">
        <v>125</v>
      </c>
      <c r="F5363" s="46">
        <v>2018</v>
      </c>
      <c r="G5363" s="34" t="str">
        <f>VLOOKUP(H5363,'GN and GP categories'!A:B,2,FALSE)</f>
        <v>Gram-positive</v>
      </c>
      <c r="H5363" s="103" t="s">
        <v>213</v>
      </c>
      <c r="I5363" s="104">
        <v>10</v>
      </c>
      <c r="J5363" s="34" t="s">
        <v>317</v>
      </c>
      <c r="K5363" s="182">
        <v>60</v>
      </c>
      <c r="L5363" s="31">
        <f t="shared" si="100"/>
        <v>6</v>
      </c>
    </row>
    <row r="5364" spans="1:12" ht="15.75" thickBot="1">
      <c r="A5364" s="133" t="s">
        <v>339</v>
      </c>
      <c r="B5364" s="133" t="s">
        <v>339</v>
      </c>
      <c r="C5364" s="135" t="s">
        <v>48</v>
      </c>
      <c r="D5364" s="135" t="s">
        <v>124</v>
      </c>
      <c r="E5364" s="164" t="s">
        <v>125</v>
      </c>
      <c r="F5364" s="46">
        <v>2018</v>
      </c>
      <c r="G5364" s="34" t="str">
        <f>VLOOKUP(H5364,'GN and GP categories'!A:B,2,FALSE)</f>
        <v>Gram-positive</v>
      </c>
      <c r="H5364" s="103" t="s">
        <v>213</v>
      </c>
      <c r="I5364" s="104">
        <v>10</v>
      </c>
      <c r="J5364" s="34" t="s">
        <v>313</v>
      </c>
      <c r="K5364" s="182">
        <v>40</v>
      </c>
      <c r="L5364" s="31">
        <f t="shared" si="100"/>
        <v>4</v>
      </c>
    </row>
    <row r="5365" spans="1:12" ht="15.75" thickBot="1">
      <c r="A5365" s="133" t="s">
        <v>339</v>
      </c>
      <c r="B5365" s="133" t="s">
        <v>339</v>
      </c>
      <c r="C5365" s="135" t="s">
        <v>48</v>
      </c>
      <c r="D5365" s="135" t="s">
        <v>124</v>
      </c>
      <c r="E5365" s="164" t="s">
        <v>125</v>
      </c>
      <c r="F5365" s="46">
        <v>2018</v>
      </c>
      <c r="G5365" s="34" t="str">
        <f>VLOOKUP(H5365,'GN and GP categories'!A:B,2,FALSE)</f>
        <v>Gram-positive</v>
      </c>
      <c r="H5365" s="103" t="s">
        <v>213</v>
      </c>
      <c r="I5365" s="104">
        <v>10</v>
      </c>
      <c r="J5365" s="34" t="s">
        <v>244</v>
      </c>
      <c r="K5365" s="182">
        <v>90</v>
      </c>
      <c r="L5365" s="31">
        <f t="shared" si="100"/>
        <v>9</v>
      </c>
    </row>
    <row r="5366" spans="1:12" ht="15.75" thickBot="1">
      <c r="A5366" s="133" t="s">
        <v>339</v>
      </c>
      <c r="B5366" s="133" t="s">
        <v>339</v>
      </c>
      <c r="C5366" s="135" t="s">
        <v>48</v>
      </c>
      <c r="D5366" s="135" t="s">
        <v>124</v>
      </c>
      <c r="E5366" s="164" t="s">
        <v>125</v>
      </c>
      <c r="F5366" s="46">
        <v>2018</v>
      </c>
      <c r="G5366" s="34" t="str">
        <f>VLOOKUP(H5366,'GN and GP categories'!A:B,2,FALSE)</f>
        <v>Gram-positive</v>
      </c>
      <c r="H5366" s="103" t="s">
        <v>213</v>
      </c>
      <c r="I5366" s="104">
        <v>10</v>
      </c>
      <c r="J5366" s="34" t="s">
        <v>299</v>
      </c>
      <c r="K5366" s="182">
        <v>100</v>
      </c>
      <c r="L5366" s="31">
        <f t="shared" si="100"/>
        <v>10</v>
      </c>
    </row>
    <row r="5367" spans="1:12" ht="15.75" thickBot="1">
      <c r="A5367" s="133" t="s">
        <v>339</v>
      </c>
      <c r="B5367" s="133" t="s">
        <v>339</v>
      </c>
      <c r="C5367" s="135" t="s">
        <v>48</v>
      </c>
      <c r="D5367" s="135" t="s">
        <v>124</v>
      </c>
      <c r="E5367" s="164" t="s">
        <v>125</v>
      </c>
      <c r="F5367" s="46">
        <v>2018</v>
      </c>
      <c r="G5367" s="34" t="str">
        <f>VLOOKUP(H5367,'GN and GP categories'!A:B,2,FALSE)</f>
        <v>Gram-positive</v>
      </c>
      <c r="H5367" s="103" t="s">
        <v>213</v>
      </c>
      <c r="I5367" s="104">
        <v>10</v>
      </c>
      <c r="J5367" s="34" t="s">
        <v>300</v>
      </c>
      <c r="K5367" s="182">
        <v>90</v>
      </c>
      <c r="L5367" s="31">
        <f t="shared" si="100"/>
        <v>9</v>
      </c>
    </row>
    <row r="5368" spans="1:12" ht="15.75" thickBot="1">
      <c r="A5368" s="133" t="s">
        <v>339</v>
      </c>
      <c r="B5368" s="133" t="s">
        <v>339</v>
      </c>
      <c r="C5368" s="135" t="s">
        <v>48</v>
      </c>
      <c r="D5368" s="135" t="s">
        <v>124</v>
      </c>
      <c r="E5368" s="164" t="s">
        <v>125</v>
      </c>
      <c r="F5368" s="46">
        <v>2018</v>
      </c>
      <c r="G5368" s="34" t="str">
        <f>VLOOKUP(H5368,'GN and GP categories'!A:B,2,FALSE)</f>
        <v>Gram-positive</v>
      </c>
      <c r="H5368" s="103" t="s">
        <v>213</v>
      </c>
      <c r="I5368" s="104">
        <v>10</v>
      </c>
      <c r="J5368" s="34" t="s">
        <v>343</v>
      </c>
      <c r="K5368" s="182">
        <v>100</v>
      </c>
      <c r="L5368" s="31">
        <f t="shared" si="100"/>
        <v>10</v>
      </c>
    </row>
    <row r="5369" spans="1:12" ht="15.75" thickBot="1">
      <c r="A5369" s="133" t="s">
        <v>339</v>
      </c>
      <c r="B5369" s="133" t="s">
        <v>339</v>
      </c>
      <c r="C5369" s="135" t="s">
        <v>48</v>
      </c>
      <c r="D5369" s="135" t="s">
        <v>124</v>
      </c>
      <c r="E5369" s="164" t="s">
        <v>125</v>
      </c>
      <c r="F5369" s="46">
        <v>2018</v>
      </c>
      <c r="G5369" s="34" t="str">
        <f>VLOOKUP(H5369,'GN and GP categories'!A:B,2,FALSE)</f>
        <v>Gram-positive</v>
      </c>
      <c r="H5369" s="103" t="s">
        <v>213</v>
      </c>
      <c r="I5369" s="104">
        <v>10</v>
      </c>
      <c r="J5369" s="34" t="s">
        <v>98</v>
      </c>
      <c r="K5369" s="182">
        <v>50</v>
      </c>
      <c r="L5369" s="31">
        <f t="shared" si="100"/>
        <v>5</v>
      </c>
    </row>
    <row r="5370" spans="1:12" ht="15.75" thickBot="1">
      <c r="A5370" s="133" t="s">
        <v>339</v>
      </c>
      <c r="B5370" s="133" t="s">
        <v>339</v>
      </c>
      <c r="C5370" s="135" t="s">
        <v>48</v>
      </c>
      <c r="D5370" s="135" t="s">
        <v>124</v>
      </c>
      <c r="E5370" s="164" t="s">
        <v>125</v>
      </c>
      <c r="F5370" s="46">
        <v>2018</v>
      </c>
      <c r="G5370" s="34" t="str">
        <f>VLOOKUP(H5370,'GN and GP categories'!A:B,2,FALSE)</f>
        <v>Gram-positive</v>
      </c>
      <c r="H5370" s="103" t="s">
        <v>213</v>
      </c>
      <c r="I5370" s="104">
        <v>10</v>
      </c>
      <c r="J5370" s="34" t="s">
        <v>312</v>
      </c>
      <c r="K5370" s="182">
        <v>100</v>
      </c>
      <c r="L5370" s="31">
        <f t="shared" si="100"/>
        <v>10</v>
      </c>
    </row>
    <row r="5371" spans="1:12" ht="15.75" thickBot="1">
      <c r="A5371" s="133" t="s">
        <v>339</v>
      </c>
      <c r="B5371" s="133" t="s">
        <v>339</v>
      </c>
      <c r="C5371" s="135" t="s">
        <v>48</v>
      </c>
      <c r="D5371" s="135" t="s">
        <v>124</v>
      </c>
      <c r="E5371" s="164" t="s">
        <v>125</v>
      </c>
      <c r="F5371" s="46">
        <v>2018</v>
      </c>
      <c r="G5371" s="34" t="str">
        <f>VLOOKUP(H5371,'GN and GP categories'!A:B,2,FALSE)</f>
        <v>Gram-positive</v>
      </c>
      <c r="H5371" s="103" t="s">
        <v>213</v>
      </c>
      <c r="I5371" s="104">
        <v>10</v>
      </c>
      <c r="J5371" s="34" t="s">
        <v>334</v>
      </c>
      <c r="K5371" s="182">
        <v>100</v>
      </c>
      <c r="L5371" s="31">
        <f t="shared" si="100"/>
        <v>10</v>
      </c>
    </row>
    <row r="5372" spans="1:12" ht="15.75" thickBot="1">
      <c r="A5372" s="133" t="s">
        <v>339</v>
      </c>
      <c r="B5372" s="133" t="s">
        <v>339</v>
      </c>
      <c r="C5372" s="135" t="s">
        <v>48</v>
      </c>
      <c r="D5372" s="135" t="s">
        <v>124</v>
      </c>
      <c r="E5372" s="164" t="s">
        <v>125</v>
      </c>
      <c r="F5372" s="46">
        <v>2018</v>
      </c>
      <c r="G5372" s="34" t="str">
        <f>VLOOKUP(H5372,'GN and GP categories'!A:B,2,FALSE)</f>
        <v>Gram-positive</v>
      </c>
      <c r="H5372" s="103" t="s">
        <v>213</v>
      </c>
      <c r="I5372" s="104">
        <v>10</v>
      </c>
      <c r="J5372" s="34" t="s">
        <v>30</v>
      </c>
      <c r="K5372" s="182">
        <v>80</v>
      </c>
      <c r="L5372" s="31">
        <f t="shared" si="100"/>
        <v>8</v>
      </c>
    </row>
    <row r="5373" spans="1:12" ht="15.75" thickBot="1">
      <c r="A5373" s="133" t="s">
        <v>339</v>
      </c>
      <c r="B5373" s="133" t="s">
        <v>339</v>
      </c>
      <c r="C5373" s="135" t="s">
        <v>48</v>
      </c>
      <c r="D5373" s="135" t="s">
        <v>124</v>
      </c>
      <c r="E5373" s="164" t="s">
        <v>125</v>
      </c>
      <c r="F5373" s="46">
        <v>2018</v>
      </c>
      <c r="G5373" s="34" t="str">
        <f>VLOOKUP(H5373,'GN and GP categories'!A:B,2,FALSE)</f>
        <v>Gram-positive</v>
      </c>
      <c r="H5373" s="103" t="s">
        <v>213</v>
      </c>
      <c r="I5373" s="104">
        <v>10</v>
      </c>
      <c r="J5373" s="34" t="s">
        <v>344</v>
      </c>
      <c r="K5373" s="182">
        <v>100</v>
      </c>
      <c r="L5373" s="31">
        <f t="shared" si="100"/>
        <v>10</v>
      </c>
    </row>
    <row r="5374" spans="1:12" ht="15.75" thickBot="1">
      <c r="A5374" s="133" t="s">
        <v>339</v>
      </c>
      <c r="B5374" s="133" t="s">
        <v>339</v>
      </c>
      <c r="C5374" s="135" t="s">
        <v>48</v>
      </c>
      <c r="D5374" s="135" t="s">
        <v>124</v>
      </c>
      <c r="E5374" s="164" t="s">
        <v>125</v>
      </c>
      <c r="F5374" s="46">
        <v>2018</v>
      </c>
      <c r="G5374" s="34" t="str">
        <f>VLOOKUP(H5374,'GN and GP categories'!A:B,2,FALSE)</f>
        <v>Gram-positive</v>
      </c>
      <c r="H5374" s="103" t="s">
        <v>215</v>
      </c>
      <c r="I5374" s="104">
        <v>29</v>
      </c>
      <c r="J5374" s="34" t="s">
        <v>196</v>
      </c>
      <c r="K5374" s="182">
        <v>100</v>
      </c>
      <c r="L5374" s="31">
        <f t="shared" si="100"/>
        <v>29</v>
      </c>
    </row>
    <row r="5375" spans="1:12" ht="15.75" thickBot="1">
      <c r="A5375" s="133" t="s">
        <v>339</v>
      </c>
      <c r="B5375" s="133" t="s">
        <v>339</v>
      </c>
      <c r="C5375" s="135" t="s">
        <v>48</v>
      </c>
      <c r="D5375" s="135" t="s">
        <v>124</v>
      </c>
      <c r="E5375" s="164" t="s">
        <v>125</v>
      </c>
      <c r="F5375" s="46">
        <v>2018</v>
      </c>
      <c r="G5375" s="34" t="str">
        <f>VLOOKUP(H5375,'GN and GP categories'!A:B,2,FALSE)</f>
        <v>Gram-positive</v>
      </c>
      <c r="H5375" s="103" t="s">
        <v>215</v>
      </c>
      <c r="I5375" s="104">
        <v>29</v>
      </c>
      <c r="J5375" s="34" t="s">
        <v>14</v>
      </c>
      <c r="K5375" s="182">
        <v>100</v>
      </c>
      <c r="L5375" s="31">
        <f t="shared" si="100"/>
        <v>29</v>
      </c>
    </row>
    <row r="5376" spans="1:12" ht="15.75" thickBot="1">
      <c r="A5376" s="133" t="s">
        <v>339</v>
      </c>
      <c r="B5376" s="133" t="s">
        <v>339</v>
      </c>
      <c r="C5376" s="135" t="s">
        <v>48</v>
      </c>
      <c r="D5376" s="135" t="s">
        <v>124</v>
      </c>
      <c r="E5376" s="164" t="s">
        <v>125</v>
      </c>
      <c r="F5376" s="46">
        <v>2018</v>
      </c>
      <c r="G5376" s="34" t="str">
        <f>VLOOKUP(H5376,'GN and GP categories'!A:B,2,FALSE)</f>
        <v>Gram-positive</v>
      </c>
      <c r="H5376" s="103" t="s">
        <v>215</v>
      </c>
      <c r="I5376" s="104">
        <v>29</v>
      </c>
      <c r="J5376" s="34" t="s">
        <v>84</v>
      </c>
      <c r="K5376" s="182">
        <v>100</v>
      </c>
      <c r="L5376" s="31">
        <f t="shared" si="100"/>
        <v>29</v>
      </c>
    </row>
    <row r="5377" spans="1:12" ht="15.75" thickBot="1">
      <c r="A5377" s="133" t="s">
        <v>339</v>
      </c>
      <c r="B5377" s="133" t="s">
        <v>339</v>
      </c>
      <c r="C5377" s="135" t="s">
        <v>48</v>
      </c>
      <c r="D5377" s="135" t="s">
        <v>124</v>
      </c>
      <c r="E5377" s="164" t="s">
        <v>125</v>
      </c>
      <c r="F5377" s="46">
        <v>2018</v>
      </c>
      <c r="G5377" s="34" t="str">
        <f>VLOOKUP(H5377,'GN and GP categories'!A:B,2,FALSE)</f>
        <v>Gram-positive</v>
      </c>
      <c r="H5377" s="103" t="s">
        <v>215</v>
      </c>
      <c r="I5377" s="104">
        <v>29</v>
      </c>
      <c r="J5377" s="34" t="s">
        <v>209</v>
      </c>
      <c r="K5377" s="182">
        <v>100</v>
      </c>
      <c r="L5377" s="31">
        <f t="shared" si="100"/>
        <v>29</v>
      </c>
    </row>
    <row r="5378" spans="1:12" ht="15.75" thickBot="1">
      <c r="A5378" s="133" t="s">
        <v>339</v>
      </c>
      <c r="B5378" s="133" t="s">
        <v>339</v>
      </c>
      <c r="C5378" s="135" t="s">
        <v>48</v>
      </c>
      <c r="D5378" s="135" t="s">
        <v>124</v>
      </c>
      <c r="E5378" s="164" t="s">
        <v>125</v>
      </c>
      <c r="F5378" s="46">
        <v>2018</v>
      </c>
      <c r="G5378" s="34" t="str">
        <f>VLOOKUP(H5378,'GN and GP categories'!A:B,2,FALSE)</f>
        <v>Gram-positive</v>
      </c>
      <c r="H5378" s="103" t="s">
        <v>215</v>
      </c>
      <c r="I5378" s="104">
        <v>29</v>
      </c>
      <c r="J5378" s="34" t="s">
        <v>317</v>
      </c>
      <c r="K5378" s="182">
        <v>41</v>
      </c>
      <c r="L5378" s="31">
        <f t="shared" si="100"/>
        <v>11.89</v>
      </c>
    </row>
    <row r="5379" spans="1:12" ht="15.75" thickBot="1">
      <c r="A5379" s="133" t="s">
        <v>339</v>
      </c>
      <c r="B5379" s="133" t="s">
        <v>339</v>
      </c>
      <c r="C5379" s="135" t="s">
        <v>48</v>
      </c>
      <c r="D5379" s="135" t="s">
        <v>124</v>
      </c>
      <c r="E5379" s="164" t="s">
        <v>125</v>
      </c>
      <c r="F5379" s="46">
        <v>2018</v>
      </c>
      <c r="G5379" s="34" t="str">
        <f>VLOOKUP(H5379,'GN and GP categories'!A:B,2,FALSE)</f>
        <v>Gram-positive</v>
      </c>
      <c r="H5379" s="103" t="s">
        <v>215</v>
      </c>
      <c r="I5379" s="104">
        <v>29</v>
      </c>
      <c r="J5379" s="34" t="s">
        <v>313</v>
      </c>
      <c r="K5379" s="182">
        <v>29</v>
      </c>
      <c r="L5379" s="31">
        <f t="shared" si="100"/>
        <v>8.41</v>
      </c>
    </row>
    <row r="5380" spans="1:12" ht="15.75" thickBot="1">
      <c r="A5380" s="133" t="s">
        <v>339</v>
      </c>
      <c r="B5380" s="133" t="s">
        <v>339</v>
      </c>
      <c r="C5380" s="135" t="s">
        <v>48</v>
      </c>
      <c r="D5380" s="135" t="s">
        <v>124</v>
      </c>
      <c r="E5380" s="164" t="s">
        <v>125</v>
      </c>
      <c r="F5380" s="46">
        <v>2018</v>
      </c>
      <c r="G5380" s="34" t="str">
        <f>VLOOKUP(H5380,'GN and GP categories'!A:B,2,FALSE)</f>
        <v>Gram-positive</v>
      </c>
      <c r="H5380" s="103" t="s">
        <v>215</v>
      </c>
      <c r="I5380" s="104">
        <v>29</v>
      </c>
      <c r="J5380" s="34" t="s">
        <v>244</v>
      </c>
      <c r="K5380" s="182">
        <v>97</v>
      </c>
      <c r="L5380" s="31">
        <f t="shared" si="100"/>
        <v>28.13</v>
      </c>
    </row>
    <row r="5381" spans="1:12" ht="15.75" thickBot="1">
      <c r="A5381" s="133" t="s">
        <v>339</v>
      </c>
      <c r="B5381" s="133" t="s">
        <v>339</v>
      </c>
      <c r="C5381" s="135" t="s">
        <v>48</v>
      </c>
      <c r="D5381" s="135" t="s">
        <v>124</v>
      </c>
      <c r="E5381" s="164" t="s">
        <v>125</v>
      </c>
      <c r="F5381" s="46">
        <v>2018</v>
      </c>
      <c r="G5381" s="34" t="str">
        <f>VLOOKUP(H5381,'GN and GP categories'!A:B,2,FALSE)</f>
        <v>Gram-positive</v>
      </c>
      <c r="H5381" s="103" t="s">
        <v>215</v>
      </c>
      <c r="I5381" s="104">
        <v>29</v>
      </c>
      <c r="J5381" s="34" t="s">
        <v>299</v>
      </c>
      <c r="K5381" s="182">
        <v>100</v>
      </c>
      <c r="L5381" s="31">
        <f t="shared" si="100"/>
        <v>29</v>
      </c>
    </row>
    <row r="5382" spans="1:12" ht="15.75" thickBot="1">
      <c r="A5382" s="133" t="s">
        <v>339</v>
      </c>
      <c r="B5382" s="133" t="s">
        <v>339</v>
      </c>
      <c r="C5382" s="135" t="s">
        <v>48</v>
      </c>
      <c r="D5382" s="135" t="s">
        <v>124</v>
      </c>
      <c r="E5382" s="164" t="s">
        <v>125</v>
      </c>
      <c r="F5382" s="46">
        <v>2018</v>
      </c>
      <c r="G5382" s="34" t="str">
        <f>VLOOKUP(H5382,'GN and GP categories'!A:B,2,FALSE)</f>
        <v>Gram-positive</v>
      </c>
      <c r="H5382" s="103" t="s">
        <v>215</v>
      </c>
      <c r="I5382" s="104">
        <v>29</v>
      </c>
      <c r="J5382" s="34" t="s">
        <v>300</v>
      </c>
      <c r="K5382" s="182">
        <v>96</v>
      </c>
      <c r="L5382" s="31">
        <f t="shared" si="100"/>
        <v>27.84</v>
      </c>
    </row>
    <row r="5383" spans="1:12" ht="15.75" thickBot="1">
      <c r="A5383" s="133" t="s">
        <v>339</v>
      </c>
      <c r="B5383" s="133" t="s">
        <v>339</v>
      </c>
      <c r="C5383" s="135" t="s">
        <v>48</v>
      </c>
      <c r="D5383" s="135" t="s">
        <v>124</v>
      </c>
      <c r="E5383" s="164" t="s">
        <v>125</v>
      </c>
      <c r="F5383" s="46">
        <v>2018</v>
      </c>
      <c r="G5383" s="34" t="str">
        <f>VLOOKUP(H5383,'GN and GP categories'!A:B,2,FALSE)</f>
        <v>Gram-positive</v>
      </c>
      <c r="H5383" s="103" t="s">
        <v>215</v>
      </c>
      <c r="I5383" s="104">
        <v>29</v>
      </c>
      <c r="J5383" s="34" t="s">
        <v>343</v>
      </c>
      <c r="K5383" s="182">
        <v>95</v>
      </c>
      <c r="L5383" s="31">
        <f t="shared" si="100"/>
        <v>27.55</v>
      </c>
    </row>
    <row r="5384" spans="1:12" ht="15.75" thickBot="1">
      <c r="A5384" s="133" t="s">
        <v>339</v>
      </c>
      <c r="B5384" s="133" t="s">
        <v>339</v>
      </c>
      <c r="C5384" s="135" t="s">
        <v>48</v>
      </c>
      <c r="D5384" s="135" t="s">
        <v>124</v>
      </c>
      <c r="E5384" s="164" t="s">
        <v>125</v>
      </c>
      <c r="F5384" s="46">
        <v>2018</v>
      </c>
      <c r="G5384" s="34" t="str">
        <f>VLOOKUP(H5384,'GN and GP categories'!A:B,2,FALSE)</f>
        <v>Gram-positive</v>
      </c>
      <c r="H5384" s="103" t="s">
        <v>215</v>
      </c>
      <c r="I5384" s="104">
        <v>29</v>
      </c>
      <c r="J5384" s="34"/>
      <c r="K5384" s="182">
        <v>95</v>
      </c>
      <c r="L5384" s="31">
        <f t="shared" si="100"/>
        <v>27.55</v>
      </c>
    </row>
    <row r="5385" spans="1:12" ht="15.75" thickBot="1">
      <c r="A5385" s="133" t="s">
        <v>339</v>
      </c>
      <c r="B5385" s="133" t="s">
        <v>339</v>
      </c>
      <c r="C5385" s="135" t="s">
        <v>48</v>
      </c>
      <c r="D5385" s="135" t="s">
        <v>124</v>
      </c>
      <c r="E5385" s="164" t="s">
        <v>125</v>
      </c>
      <c r="F5385" s="46">
        <v>2018</v>
      </c>
      <c r="G5385" s="34" t="str">
        <f>VLOOKUP(H5385,'GN and GP categories'!A:B,2,FALSE)</f>
        <v>Gram-positive</v>
      </c>
      <c r="H5385" s="103" t="s">
        <v>215</v>
      </c>
      <c r="I5385" s="104">
        <v>29</v>
      </c>
      <c r="J5385" s="34" t="s">
        <v>312</v>
      </c>
      <c r="K5385" s="182">
        <v>21</v>
      </c>
      <c r="L5385" s="31">
        <f t="shared" si="100"/>
        <v>6.09</v>
      </c>
    </row>
    <row r="5386" spans="1:12" ht="15.75" thickBot="1">
      <c r="A5386" s="133" t="s">
        <v>339</v>
      </c>
      <c r="B5386" s="133" t="s">
        <v>339</v>
      </c>
      <c r="C5386" s="135" t="s">
        <v>48</v>
      </c>
      <c r="D5386" s="135" t="s">
        <v>124</v>
      </c>
      <c r="E5386" s="164" t="s">
        <v>125</v>
      </c>
      <c r="F5386" s="46">
        <v>2018</v>
      </c>
      <c r="G5386" s="34" t="str">
        <f>VLOOKUP(H5386,'GN and GP categories'!A:B,2,FALSE)</f>
        <v>Gram-positive</v>
      </c>
      <c r="H5386" s="103" t="s">
        <v>215</v>
      </c>
      <c r="I5386" s="104">
        <v>29</v>
      </c>
      <c r="J5386" s="34" t="s">
        <v>334</v>
      </c>
      <c r="K5386" s="182">
        <v>100</v>
      </c>
      <c r="L5386" s="31">
        <f t="shared" si="100"/>
        <v>29</v>
      </c>
    </row>
    <row r="5387" spans="1:12" ht="15.75" thickBot="1">
      <c r="A5387" s="133" t="s">
        <v>339</v>
      </c>
      <c r="B5387" s="133" t="s">
        <v>339</v>
      </c>
      <c r="C5387" s="135" t="s">
        <v>48</v>
      </c>
      <c r="D5387" s="135" t="s">
        <v>124</v>
      </c>
      <c r="E5387" s="164" t="s">
        <v>125</v>
      </c>
      <c r="F5387" s="46">
        <v>2018</v>
      </c>
      <c r="G5387" s="34" t="str">
        <f>VLOOKUP(H5387,'GN and GP categories'!A:B,2,FALSE)</f>
        <v>Gram-positive</v>
      </c>
      <c r="H5387" s="103" t="s">
        <v>215</v>
      </c>
      <c r="I5387" s="104">
        <v>29</v>
      </c>
      <c r="J5387" s="34" t="s">
        <v>30</v>
      </c>
      <c r="K5387" s="182">
        <v>100</v>
      </c>
      <c r="L5387" s="31">
        <f t="shared" si="100"/>
        <v>29</v>
      </c>
    </row>
    <row r="5388" spans="1:12" ht="15.75" thickBot="1">
      <c r="A5388" s="133" t="s">
        <v>339</v>
      </c>
      <c r="B5388" s="133" t="s">
        <v>339</v>
      </c>
      <c r="C5388" s="135" t="s">
        <v>48</v>
      </c>
      <c r="D5388" s="135" t="s">
        <v>124</v>
      </c>
      <c r="E5388" s="164" t="s">
        <v>125</v>
      </c>
      <c r="F5388" s="46">
        <v>2018</v>
      </c>
      <c r="G5388" s="34" t="str">
        <f>VLOOKUP(H5388,'GN and GP categories'!A:B,2,FALSE)</f>
        <v>Gram-positive</v>
      </c>
      <c r="H5388" s="103" t="s">
        <v>215</v>
      </c>
      <c r="I5388" s="104">
        <v>29</v>
      </c>
      <c r="J5388" s="34" t="s">
        <v>344</v>
      </c>
      <c r="K5388" s="182">
        <v>100</v>
      </c>
      <c r="L5388" s="31">
        <f t="shared" si="100"/>
        <v>29</v>
      </c>
    </row>
    <row r="5389" spans="1:12" ht="15.75" thickBot="1">
      <c r="A5389" s="72" t="s">
        <v>166</v>
      </c>
      <c r="B5389" s="72" t="s">
        <v>166</v>
      </c>
      <c r="C5389" s="35" t="s">
        <v>48</v>
      </c>
      <c r="D5389" s="35" t="s">
        <v>136</v>
      </c>
      <c r="E5389" s="35" t="s">
        <v>101</v>
      </c>
      <c r="F5389" s="43">
        <v>2020</v>
      </c>
      <c r="G5389" s="31" t="str">
        <f>VLOOKUP(H5389,'GN and GP categories'!A:B,2,FALSE)</f>
        <v>Gram-negative</v>
      </c>
      <c r="H5389" s="31" t="s">
        <v>107</v>
      </c>
      <c r="I5389" s="33">
        <v>35</v>
      </c>
      <c r="J5389" s="31" t="s">
        <v>28</v>
      </c>
      <c r="K5389" s="31">
        <v>89</v>
      </c>
      <c r="L5389" s="38">
        <f t="shared" si="100"/>
        <v>31.15</v>
      </c>
    </row>
    <row r="5390" spans="1:12" ht="15.75" thickBot="1">
      <c r="A5390" s="72" t="s">
        <v>166</v>
      </c>
      <c r="B5390" s="72" t="s">
        <v>166</v>
      </c>
      <c r="C5390" s="35" t="s">
        <v>48</v>
      </c>
      <c r="D5390" s="35" t="s">
        <v>136</v>
      </c>
      <c r="E5390" s="35" t="s">
        <v>101</v>
      </c>
      <c r="F5390" s="43">
        <v>2020</v>
      </c>
      <c r="G5390" s="31" t="str">
        <f>VLOOKUP(H5390,'GN and GP categories'!A:B,2,FALSE)</f>
        <v>Gram-negative</v>
      </c>
      <c r="H5390" s="31" t="s">
        <v>107</v>
      </c>
      <c r="I5390" s="33">
        <v>35</v>
      </c>
      <c r="J5390" s="31" t="s">
        <v>31</v>
      </c>
      <c r="K5390" s="31">
        <v>91</v>
      </c>
      <c r="L5390" s="38">
        <f t="shared" si="100"/>
        <v>31.85</v>
      </c>
    </row>
    <row r="5391" spans="1:12" ht="15.75" thickBot="1">
      <c r="A5391" s="72" t="s">
        <v>166</v>
      </c>
      <c r="B5391" s="72" t="s">
        <v>166</v>
      </c>
      <c r="C5391" s="35" t="s">
        <v>48</v>
      </c>
      <c r="D5391" s="35" t="s">
        <v>136</v>
      </c>
      <c r="E5391" s="35" t="s">
        <v>101</v>
      </c>
      <c r="F5391" s="43">
        <v>2020</v>
      </c>
      <c r="G5391" s="31" t="str">
        <f>VLOOKUP(H5391,'GN and GP categories'!A:B,2,FALSE)</f>
        <v>Gram-negative</v>
      </c>
      <c r="H5391" s="31" t="s">
        <v>107</v>
      </c>
      <c r="I5391" s="33">
        <v>35</v>
      </c>
      <c r="J5391" s="31" t="s">
        <v>228</v>
      </c>
      <c r="K5391" s="31">
        <v>89</v>
      </c>
      <c r="L5391" s="38">
        <f t="shared" si="100"/>
        <v>31.15</v>
      </c>
    </row>
    <row r="5392" spans="1:12" ht="15.75" thickBot="1">
      <c r="A5392" s="72" t="s">
        <v>166</v>
      </c>
      <c r="B5392" s="72" t="s">
        <v>166</v>
      </c>
      <c r="C5392" s="35" t="s">
        <v>48</v>
      </c>
      <c r="D5392" s="35" t="s">
        <v>136</v>
      </c>
      <c r="E5392" s="35" t="s">
        <v>101</v>
      </c>
      <c r="F5392" s="43">
        <v>2020</v>
      </c>
      <c r="G5392" s="31" t="str">
        <f>VLOOKUP(H5392,'GN and GP categories'!A:B,2,FALSE)</f>
        <v>Gram-negative</v>
      </c>
      <c r="H5392" s="31" t="s">
        <v>107</v>
      </c>
      <c r="I5392" s="33">
        <v>35</v>
      </c>
      <c r="J5392" s="31" t="s">
        <v>30</v>
      </c>
      <c r="K5392" s="31">
        <v>86</v>
      </c>
      <c r="L5392" s="38">
        <f t="shared" si="100"/>
        <v>30.1</v>
      </c>
    </row>
    <row r="5393" spans="1:12" ht="15.75" thickBot="1">
      <c r="A5393" s="72" t="s">
        <v>166</v>
      </c>
      <c r="B5393" s="72" t="s">
        <v>166</v>
      </c>
      <c r="C5393" s="35" t="s">
        <v>48</v>
      </c>
      <c r="D5393" s="35" t="s">
        <v>136</v>
      </c>
      <c r="E5393" s="35" t="s">
        <v>101</v>
      </c>
      <c r="F5393" s="43">
        <v>2020</v>
      </c>
      <c r="G5393" s="31" t="str">
        <f>VLOOKUP(H5393,'GN and GP categories'!A:B,2,FALSE)</f>
        <v>Gram-negative</v>
      </c>
      <c r="H5393" s="31" t="s">
        <v>107</v>
      </c>
      <c r="I5393" s="33">
        <v>35</v>
      </c>
      <c r="J5393" s="31" t="s">
        <v>17</v>
      </c>
      <c r="K5393" s="31">
        <v>100</v>
      </c>
      <c r="L5393" s="38">
        <f t="shared" si="100"/>
        <v>35</v>
      </c>
    </row>
    <row r="5394" spans="1:12" ht="15.75" thickBot="1">
      <c r="A5394" s="72" t="s">
        <v>166</v>
      </c>
      <c r="B5394" s="72" t="s">
        <v>166</v>
      </c>
      <c r="C5394" s="35" t="s">
        <v>48</v>
      </c>
      <c r="D5394" s="35" t="s">
        <v>136</v>
      </c>
      <c r="E5394" s="35" t="s">
        <v>101</v>
      </c>
      <c r="F5394" s="43">
        <v>2020</v>
      </c>
      <c r="G5394" s="31" t="str">
        <f>VLOOKUP(H5394,'GN and GP categories'!A:B,2,FALSE)</f>
        <v>Gram-negative</v>
      </c>
      <c r="H5394" s="31" t="s">
        <v>107</v>
      </c>
      <c r="I5394" s="33">
        <v>35</v>
      </c>
      <c r="J5394" s="31" t="s">
        <v>32</v>
      </c>
      <c r="K5394" s="31">
        <v>100</v>
      </c>
      <c r="L5394" s="38">
        <f t="shared" si="100"/>
        <v>35</v>
      </c>
    </row>
    <row r="5395" spans="1:12" ht="15.75" thickBot="1">
      <c r="A5395" s="72" t="s">
        <v>166</v>
      </c>
      <c r="B5395" s="72" t="s">
        <v>166</v>
      </c>
      <c r="C5395" s="35" t="s">
        <v>48</v>
      </c>
      <c r="D5395" s="35" t="s">
        <v>136</v>
      </c>
      <c r="E5395" s="35" t="s">
        <v>101</v>
      </c>
      <c r="F5395" s="43">
        <v>2020</v>
      </c>
      <c r="G5395" s="31" t="str">
        <f>VLOOKUP(H5395,'GN and GP categories'!A:B,2,FALSE)</f>
        <v>Gram-negative</v>
      </c>
      <c r="H5395" s="31" t="s">
        <v>100</v>
      </c>
      <c r="I5395" s="33">
        <v>58</v>
      </c>
      <c r="J5395" s="31" t="s">
        <v>28</v>
      </c>
      <c r="K5395" s="31">
        <v>83</v>
      </c>
      <c r="L5395" s="38">
        <f t="shared" si="100"/>
        <v>48.14</v>
      </c>
    </row>
    <row r="5396" spans="1:12" ht="15.75" thickBot="1">
      <c r="A5396" s="72" t="s">
        <v>166</v>
      </c>
      <c r="B5396" s="72" t="s">
        <v>166</v>
      </c>
      <c r="C5396" s="35" t="s">
        <v>48</v>
      </c>
      <c r="D5396" s="35" t="s">
        <v>136</v>
      </c>
      <c r="E5396" s="35" t="s">
        <v>101</v>
      </c>
      <c r="F5396" s="43">
        <v>2020</v>
      </c>
      <c r="G5396" s="31" t="str">
        <f>VLOOKUP(H5396,'GN and GP categories'!A:B,2,FALSE)</f>
        <v>Gram-negative</v>
      </c>
      <c r="H5396" s="31" t="s">
        <v>100</v>
      </c>
      <c r="I5396" s="33">
        <v>58</v>
      </c>
      <c r="J5396" s="31" t="s">
        <v>31</v>
      </c>
      <c r="K5396" s="31">
        <v>95</v>
      </c>
      <c r="L5396" s="38">
        <f t="shared" si="100"/>
        <v>55.1</v>
      </c>
    </row>
    <row r="5397" spans="1:12" ht="15.75" thickBot="1">
      <c r="A5397" s="72" t="s">
        <v>166</v>
      </c>
      <c r="B5397" s="72" t="s">
        <v>166</v>
      </c>
      <c r="C5397" s="35" t="s">
        <v>48</v>
      </c>
      <c r="D5397" s="35" t="s">
        <v>136</v>
      </c>
      <c r="E5397" s="35" t="s">
        <v>101</v>
      </c>
      <c r="F5397" s="43">
        <v>2020</v>
      </c>
      <c r="G5397" s="31" t="str">
        <f>VLOOKUP(H5397,'GN and GP categories'!A:B,2,FALSE)</f>
        <v>Gram-negative</v>
      </c>
      <c r="H5397" s="31" t="s">
        <v>100</v>
      </c>
      <c r="I5397" s="33">
        <v>58</v>
      </c>
      <c r="J5397" s="31" t="s">
        <v>228</v>
      </c>
      <c r="K5397" s="31">
        <v>48</v>
      </c>
      <c r="L5397" s="38">
        <f t="shared" si="100"/>
        <v>27.84</v>
      </c>
    </row>
    <row r="5398" spans="1:12" ht="15.75" thickBot="1">
      <c r="A5398" s="72" t="s">
        <v>166</v>
      </c>
      <c r="B5398" s="72" t="s">
        <v>166</v>
      </c>
      <c r="C5398" s="35" t="s">
        <v>48</v>
      </c>
      <c r="D5398" s="35" t="s">
        <v>136</v>
      </c>
      <c r="E5398" s="35" t="s">
        <v>101</v>
      </c>
      <c r="F5398" s="43">
        <v>2020</v>
      </c>
      <c r="G5398" s="31" t="str">
        <f>VLOOKUP(H5398,'GN and GP categories'!A:B,2,FALSE)</f>
        <v>Gram-negative</v>
      </c>
      <c r="H5398" s="31" t="s">
        <v>100</v>
      </c>
      <c r="I5398" s="33">
        <v>58</v>
      </c>
      <c r="J5398" s="31" t="s">
        <v>30</v>
      </c>
      <c r="K5398" s="31">
        <v>86</v>
      </c>
      <c r="L5398" s="38">
        <f t="shared" si="100"/>
        <v>49.88</v>
      </c>
    </row>
    <row r="5399" spans="1:12" ht="15.75" thickBot="1">
      <c r="A5399" s="72" t="s">
        <v>166</v>
      </c>
      <c r="B5399" s="72" t="s">
        <v>166</v>
      </c>
      <c r="C5399" s="35" t="s">
        <v>48</v>
      </c>
      <c r="D5399" s="35" t="s">
        <v>136</v>
      </c>
      <c r="E5399" s="35" t="s">
        <v>101</v>
      </c>
      <c r="F5399" s="43">
        <v>2020</v>
      </c>
      <c r="G5399" s="31" t="str">
        <f>VLOOKUP(H5399,'GN and GP categories'!A:B,2,FALSE)</f>
        <v>Gram-negative</v>
      </c>
      <c r="H5399" s="31" t="s">
        <v>100</v>
      </c>
      <c r="I5399" s="33">
        <v>58</v>
      </c>
      <c r="J5399" s="31" t="s">
        <v>17</v>
      </c>
      <c r="K5399" s="31">
        <v>100</v>
      </c>
      <c r="L5399" s="38">
        <f t="shared" si="100"/>
        <v>58</v>
      </c>
    </row>
    <row r="5400" spans="1:12" ht="15.75" thickBot="1">
      <c r="A5400" s="72" t="s">
        <v>166</v>
      </c>
      <c r="B5400" s="72" t="s">
        <v>166</v>
      </c>
      <c r="C5400" s="35" t="s">
        <v>48</v>
      </c>
      <c r="D5400" s="35" t="s">
        <v>136</v>
      </c>
      <c r="E5400" s="35" t="s">
        <v>101</v>
      </c>
      <c r="F5400" s="43">
        <v>2020</v>
      </c>
      <c r="G5400" s="31" t="str">
        <f>VLOOKUP(H5400,'GN and GP categories'!A:B,2,FALSE)</f>
        <v>Gram-negative</v>
      </c>
      <c r="H5400" s="31" t="s">
        <v>100</v>
      </c>
      <c r="I5400" s="33">
        <v>58</v>
      </c>
      <c r="J5400" s="31" t="s">
        <v>32</v>
      </c>
      <c r="K5400" s="31">
        <v>91</v>
      </c>
      <c r="L5400" s="38">
        <f t="shared" si="100"/>
        <v>52.78</v>
      </c>
    </row>
    <row r="5401" spans="1:12" ht="15.75" thickBot="1">
      <c r="A5401" s="72" t="s">
        <v>166</v>
      </c>
      <c r="B5401" s="72" t="s">
        <v>166</v>
      </c>
      <c r="C5401" s="35" t="s">
        <v>48</v>
      </c>
      <c r="D5401" s="35" t="s">
        <v>136</v>
      </c>
      <c r="E5401" s="35" t="s">
        <v>101</v>
      </c>
      <c r="F5401" s="43">
        <v>2020</v>
      </c>
      <c r="G5401" s="31" t="str">
        <f>VLOOKUP(H5401,'GN and GP categories'!A:B,2,FALSE)</f>
        <v>Gram-negative</v>
      </c>
      <c r="H5401" s="31" t="s">
        <v>223</v>
      </c>
      <c r="I5401" s="33">
        <v>460</v>
      </c>
      <c r="J5401" s="31" t="s">
        <v>196</v>
      </c>
      <c r="K5401" s="31">
        <v>70</v>
      </c>
      <c r="L5401" s="38">
        <f t="shared" si="100"/>
        <v>322</v>
      </c>
    </row>
    <row r="5402" spans="1:12" ht="15.75" thickBot="1">
      <c r="A5402" s="72" t="s">
        <v>166</v>
      </c>
      <c r="B5402" s="72" t="s">
        <v>166</v>
      </c>
      <c r="C5402" s="35" t="s">
        <v>48</v>
      </c>
      <c r="D5402" s="35" t="s">
        <v>136</v>
      </c>
      <c r="E5402" s="35" t="s">
        <v>101</v>
      </c>
      <c r="F5402" s="43">
        <v>2020</v>
      </c>
      <c r="G5402" s="31" t="str">
        <f>VLOOKUP(H5402,'GN and GP categories'!A:B,2,FALSE)</f>
        <v>Gram-negative</v>
      </c>
      <c r="H5402" s="31" t="s">
        <v>223</v>
      </c>
      <c r="I5402" s="33">
        <v>460</v>
      </c>
      <c r="J5402" s="31" t="s">
        <v>20</v>
      </c>
      <c r="K5402" s="31">
        <v>78</v>
      </c>
      <c r="L5402" s="38">
        <f t="shared" si="100"/>
        <v>358.8</v>
      </c>
    </row>
    <row r="5403" spans="1:12" ht="15.75" thickBot="1">
      <c r="A5403" s="72" t="s">
        <v>166</v>
      </c>
      <c r="B5403" s="72" t="s">
        <v>166</v>
      </c>
      <c r="C5403" s="35" t="s">
        <v>48</v>
      </c>
      <c r="D5403" s="35" t="s">
        <v>136</v>
      </c>
      <c r="E5403" s="35" t="s">
        <v>101</v>
      </c>
      <c r="F5403" s="43">
        <v>2020</v>
      </c>
      <c r="G5403" s="31" t="str">
        <f>VLOOKUP(H5403,'GN and GP categories'!A:B,2,FALSE)</f>
        <v>Gram-negative</v>
      </c>
      <c r="H5403" s="31" t="s">
        <v>223</v>
      </c>
      <c r="I5403" s="33">
        <v>460</v>
      </c>
      <c r="J5403" s="31" t="s">
        <v>28</v>
      </c>
      <c r="K5403" s="31">
        <v>85</v>
      </c>
      <c r="L5403" s="38">
        <f t="shared" si="100"/>
        <v>391</v>
      </c>
    </row>
    <row r="5404" spans="1:12" ht="15.75" thickBot="1">
      <c r="A5404" s="72" t="s">
        <v>166</v>
      </c>
      <c r="B5404" s="72" t="s">
        <v>166</v>
      </c>
      <c r="C5404" s="35" t="s">
        <v>48</v>
      </c>
      <c r="D5404" s="35" t="s">
        <v>136</v>
      </c>
      <c r="E5404" s="35" t="s">
        <v>101</v>
      </c>
      <c r="F5404" s="43">
        <v>2020</v>
      </c>
      <c r="G5404" s="31" t="str">
        <f>VLOOKUP(H5404,'GN and GP categories'!A:B,2,FALSE)</f>
        <v>Gram-negative</v>
      </c>
      <c r="H5404" s="31" t="s">
        <v>223</v>
      </c>
      <c r="I5404" s="33">
        <v>460</v>
      </c>
      <c r="J5404" s="31" t="s">
        <v>31</v>
      </c>
      <c r="K5404" s="31">
        <v>95</v>
      </c>
      <c r="L5404" s="38">
        <f t="shared" si="100"/>
        <v>437</v>
      </c>
    </row>
    <row r="5405" spans="1:12" ht="15.75" thickBot="1">
      <c r="A5405" s="72" t="s">
        <v>166</v>
      </c>
      <c r="B5405" s="72" t="s">
        <v>166</v>
      </c>
      <c r="C5405" s="35" t="s">
        <v>48</v>
      </c>
      <c r="D5405" s="35" t="s">
        <v>136</v>
      </c>
      <c r="E5405" s="35" t="s">
        <v>101</v>
      </c>
      <c r="F5405" s="43">
        <v>2020</v>
      </c>
      <c r="G5405" s="31" t="str">
        <f>VLOOKUP(H5405,'GN and GP categories'!A:B,2,FALSE)</f>
        <v>Gram-negative</v>
      </c>
      <c r="H5405" s="31" t="s">
        <v>223</v>
      </c>
      <c r="I5405" s="33">
        <v>460</v>
      </c>
      <c r="J5405" s="31" t="s">
        <v>228</v>
      </c>
      <c r="K5405" s="31">
        <v>95</v>
      </c>
      <c r="L5405" s="38">
        <f t="shared" si="100"/>
        <v>437</v>
      </c>
    </row>
    <row r="5406" spans="1:12" ht="15.75" thickBot="1">
      <c r="A5406" s="72" t="s">
        <v>166</v>
      </c>
      <c r="B5406" s="72" t="s">
        <v>166</v>
      </c>
      <c r="C5406" s="35" t="s">
        <v>48</v>
      </c>
      <c r="D5406" s="35" t="s">
        <v>136</v>
      </c>
      <c r="E5406" s="35" t="s">
        <v>101</v>
      </c>
      <c r="F5406" s="43">
        <v>2020</v>
      </c>
      <c r="G5406" s="31" t="str">
        <f>VLOOKUP(H5406,'GN and GP categories'!A:B,2,FALSE)</f>
        <v>Gram-negative</v>
      </c>
      <c r="H5406" s="31" t="s">
        <v>223</v>
      </c>
      <c r="I5406" s="33">
        <v>460</v>
      </c>
      <c r="J5406" s="31" t="s">
        <v>30</v>
      </c>
      <c r="K5406" s="31">
        <v>84</v>
      </c>
      <c r="L5406" s="38">
        <f t="shared" si="100"/>
        <v>386.4</v>
      </c>
    </row>
    <row r="5407" spans="1:12" ht="15.75" thickBot="1">
      <c r="A5407" s="72" t="s">
        <v>166</v>
      </c>
      <c r="B5407" s="72" t="s">
        <v>166</v>
      </c>
      <c r="C5407" s="35" t="s">
        <v>48</v>
      </c>
      <c r="D5407" s="35" t="s">
        <v>136</v>
      </c>
      <c r="E5407" s="35" t="s">
        <v>101</v>
      </c>
      <c r="F5407" s="43">
        <v>2020</v>
      </c>
      <c r="G5407" s="31" t="str">
        <f>VLOOKUP(H5407,'GN and GP categories'!A:B,2,FALSE)</f>
        <v>Gram-negative</v>
      </c>
      <c r="H5407" s="31" t="s">
        <v>223</v>
      </c>
      <c r="I5407" s="33">
        <v>460</v>
      </c>
      <c r="J5407" s="31" t="s">
        <v>84</v>
      </c>
      <c r="K5407" s="31">
        <v>91</v>
      </c>
      <c r="L5407" s="38">
        <f t="shared" si="100"/>
        <v>418.6</v>
      </c>
    </row>
    <row r="5408" spans="1:12" ht="15.75" thickBot="1">
      <c r="A5408" s="72" t="s">
        <v>166</v>
      </c>
      <c r="B5408" s="72" t="s">
        <v>166</v>
      </c>
      <c r="C5408" s="35" t="s">
        <v>48</v>
      </c>
      <c r="D5408" s="35" t="s">
        <v>136</v>
      </c>
      <c r="E5408" s="35" t="s">
        <v>101</v>
      </c>
      <c r="F5408" s="43">
        <v>2020</v>
      </c>
      <c r="G5408" s="31" t="str">
        <f>VLOOKUP(H5408,'GN and GP categories'!A:B,2,FALSE)</f>
        <v>Gram-negative</v>
      </c>
      <c r="H5408" s="31" t="s">
        <v>223</v>
      </c>
      <c r="I5408" s="33">
        <v>460</v>
      </c>
      <c r="J5408" s="31" t="s">
        <v>17</v>
      </c>
      <c r="K5408" s="31">
        <v>100</v>
      </c>
      <c r="L5408" s="38">
        <f t="shared" si="100"/>
        <v>460</v>
      </c>
    </row>
    <row r="5409" spans="1:12">
      <c r="A5409" s="121" t="s">
        <v>166</v>
      </c>
      <c r="B5409" s="121" t="s">
        <v>166</v>
      </c>
      <c r="C5409" s="96" t="s">
        <v>48</v>
      </c>
      <c r="D5409" s="96" t="s">
        <v>136</v>
      </c>
      <c r="E5409" s="96" t="s">
        <v>101</v>
      </c>
      <c r="F5409" s="43">
        <v>2020</v>
      </c>
      <c r="G5409" s="31" t="str">
        <f>VLOOKUP(H5409,'GN and GP categories'!A:B,2,FALSE)</f>
        <v>Gram-negative</v>
      </c>
      <c r="H5409" s="31" t="s">
        <v>223</v>
      </c>
      <c r="I5409" s="33">
        <v>460</v>
      </c>
      <c r="J5409" t="s">
        <v>16</v>
      </c>
      <c r="K5409">
        <v>96</v>
      </c>
      <c r="L5409" s="38">
        <f t="shared" si="100"/>
        <v>441.6</v>
      </c>
    </row>
    <row r="5410" spans="1:12">
      <c r="A5410" s="121" t="s">
        <v>166</v>
      </c>
      <c r="B5410" s="121" t="s">
        <v>166</v>
      </c>
      <c r="C5410" s="96" t="s">
        <v>48</v>
      </c>
      <c r="D5410" s="96" t="s">
        <v>136</v>
      </c>
      <c r="E5410" s="96" t="s">
        <v>101</v>
      </c>
      <c r="F5410" s="43">
        <v>2020</v>
      </c>
      <c r="G5410" s="31" t="str">
        <f>VLOOKUP(H5410,'GN and GP categories'!A:B,2,FALSE)</f>
        <v>Gram-negative</v>
      </c>
      <c r="H5410" s="31" t="s">
        <v>223</v>
      </c>
      <c r="I5410" s="33">
        <v>460</v>
      </c>
      <c r="J5410" t="s">
        <v>13</v>
      </c>
      <c r="K5410">
        <v>90</v>
      </c>
      <c r="L5410" s="38">
        <f t="shared" ref="L5410:L5473" si="101">IF(K5410="","",K5410*I5410/100)</f>
        <v>414</v>
      </c>
    </row>
    <row r="5411" spans="1:12">
      <c r="A5411" s="121" t="s">
        <v>166</v>
      </c>
      <c r="B5411" s="121" t="s">
        <v>166</v>
      </c>
      <c r="C5411" s="96" t="s">
        <v>48</v>
      </c>
      <c r="D5411" s="96" t="s">
        <v>136</v>
      </c>
      <c r="E5411" s="96" t="s">
        <v>101</v>
      </c>
      <c r="F5411" s="43">
        <v>2020</v>
      </c>
      <c r="G5411" s="31" t="str">
        <f>VLOOKUP(H5411,'GN and GP categories'!A:B,2,FALSE)</f>
        <v>Gram-negative</v>
      </c>
      <c r="H5411" s="31" t="s">
        <v>223</v>
      </c>
      <c r="I5411" s="33">
        <v>460</v>
      </c>
      <c r="J5411" t="s">
        <v>32</v>
      </c>
      <c r="K5411">
        <v>94</v>
      </c>
      <c r="L5411" s="38">
        <f t="shared" si="101"/>
        <v>432.4</v>
      </c>
    </row>
    <row r="5412" spans="1:12">
      <c r="A5412" s="121" t="s">
        <v>166</v>
      </c>
      <c r="B5412" s="121" t="s">
        <v>166</v>
      </c>
      <c r="C5412" s="96" t="s">
        <v>48</v>
      </c>
      <c r="D5412" s="96" t="s">
        <v>136</v>
      </c>
      <c r="E5412" s="96" t="s">
        <v>101</v>
      </c>
      <c r="F5412" s="43">
        <v>2020</v>
      </c>
      <c r="G5412" s="31" t="str">
        <f>VLOOKUP(H5412,'GN and GP categories'!A:B,2,FALSE)</f>
        <v>Gram-negative</v>
      </c>
      <c r="H5412" s="31" t="s">
        <v>223</v>
      </c>
      <c r="I5412" s="33">
        <v>56</v>
      </c>
      <c r="J5412" t="s">
        <v>196</v>
      </c>
      <c r="K5412">
        <v>70</v>
      </c>
      <c r="L5412" s="38">
        <f t="shared" si="101"/>
        <v>39.200000000000003</v>
      </c>
    </row>
    <row r="5413" spans="1:12">
      <c r="A5413" s="121" t="s">
        <v>166</v>
      </c>
      <c r="B5413" s="121" t="s">
        <v>166</v>
      </c>
      <c r="C5413" s="96" t="s">
        <v>48</v>
      </c>
      <c r="D5413" s="96" t="s">
        <v>136</v>
      </c>
      <c r="E5413" s="96" t="s">
        <v>101</v>
      </c>
      <c r="F5413" s="43">
        <v>2020</v>
      </c>
      <c r="G5413" s="31" t="str">
        <f>VLOOKUP(H5413,'GN and GP categories'!A:B,2,FALSE)</f>
        <v>Gram-negative</v>
      </c>
      <c r="H5413" s="31" t="s">
        <v>223</v>
      </c>
      <c r="I5413" s="33">
        <v>56</v>
      </c>
      <c r="J5413" t="s">
        <v>20</v>
      </c>
      <c r="K5413">
        <v>34</v>
      </c>
      <c r="L5413" s="38">
        <f t="shared" si="101"/>
        <v>19.04</v>
      </c>
    </row>
    <row r="5414" spans="1:12">
      <c r="A5414" s="121" t="s">
        <v>166</v>
      </c>
      <c r="B5414" s="121" t="s">
        <v>166</v>
      </c>
      <c r="C5414" s="96" t="s">
        <v>48</v>
      </c>
      <c r="D5414" s="96" t="s">
        <v>136</v>
      </c>
      <c r="E5414" s="96" t="s">
        <v>101</v>
      </c>
      <c r="F5414" s="43">
        <v>2020</v>
      </c>
      <c r="G5414" s="31" t="str">
        <f>VLOOKUP(H5414,'GN and GP categories'!A:B,2,FALSE)</f>
        <v>Gram-negative</v>
      </c>
      <c r="H5414" s="31" t="s">
        <v>223</v>
      </c>
      <c r="I5414" s="33">
        <v>56</v>
      </c>
      <c r="J5414" t="s">
        <v>28</v>
      </c>
      <c r="K5414">
        <v>85</v>
      </c>
      <c r="L5414" s="38">
        <f t="shared" si="101"/>
        <v>47.6</v>
      </c>
    </row>
    <row r="5415" spans="1:12">
      <c r="A5415" s="121" t="s">
        <v>166</v>
      </c>
      <c r="B5415" s="121" t="s">
        <v>166</v>
      </c>
      <c r="C5415" s="96" t="s">
        <v>48</v>
      </c>
      <c r="D5415" s="96" t="s">
        <v>136</v>
      </c>
      <c r="E5415" s="96" t="s">
        <v>101</v>
      </c>
      <c r="F5415" s="43">
        <v>2020</v>
      </c>
      <c r="G5415" s="31" t="str">
        <f>VLOOKUP(H5415,'GN and GP categories'!A:B,2,FALSE)</f>
        <v>Gram-negative</v>
      </c>
      <c r="H5415" s="31" t="s">
        <v>223</v>
      </c>
      <c r="I5415" s="33">
        <v>56</v>
      </c>
      <c r="J5415" t="s">
        <v>31</v>
      </c>
      <c r="K5415">
        <v>95</v>
      </c>
      <c r="L5415" s="38">
        <f t="shared" si="101"/>
        <v>53.2</v>
      </c>
    </row>
    <row r="5416" spans="1:12">
      <c r="A5416" s="121" t="s">
        <v>166</v>
      </c>
      <c r="B5416" s="121" t="s">
        <v>166</v>
      </c>
      <c r="C5416" s="96" t="s">
        <v>48</v>
      </c>
      <c r="D5416" s="96" t="s">
        <v>136</v>
      </c>
      <c r="E5416" s="96" t="s">
        <v>101</v>
      </c>
      <c r="F5416" s="43">
        <v>2020</v>
      </c>
      <c r="G5416" s="31" t="str">
        <f>VLOOKUP(H5416,'GN and GP categories'!A:B,2,FALSE)</f>
        <v>Gram-negative</v>
      </c>
      <c r="H5416" s="31" t="s">
        <v>223</v>
      </c>
      <c r="I5416" s="33">
        <v>56</v>
      </c>
      <c r="J5416" t="s">
        <v>30</v>
      </c>
      <c r="K5416">
        <v>84</v>
      </c>
      <c r="L5416" s="38">
        <f t="shared" si="101"/>
        <v>47.04</v>
      </c>
    </row>
    <row r="5417" spans="1:12">
      <c r="A5417" s="121" t="s">
        <v>166</v>
      </c>
      <c r="B5417" s="121" t="s">
        <v>166</v>
      </c>
      <c r="C5417" s="96" t="s">
        <v>48</v>
      </c>
      <c r="D5417" s="96" t="s">
        <v>136</v>
      </c>
      <c r="E5417" s="96" t="s">
        <v>101</v>
      </c>
      <c r="F5417" s="43">
        <v>2020</v>
      </c>
      <c r="G5417" s="31" t="str">
        <f>VLOOKUP(H5417,'GN and GP categories'!A:B,2,FALSE)</f>
        <v>Gram-negative</v>
      </c>
      <c r="H5417" s="31" t="s">
        <v>223</v>
      </c>
      <c r="I5417" s="33">
        <v>56</v>
      </c>
      <c r="J5417" s="31" t="s">
        <v>84</v>
      </c>
      <c r="K5417" s="31">
        <v>91</v>
      </c>
      <c r="L5417" s="38">
        <f t="shared" si="101"/>
        <v>50.96</v>
      </c>
    </row>
    <row r="5418" spans="1:12">
      <c r="A5418" s="121" t="s">
        <v>166</v>
      </c>
      <c r="B5418" s="121" t="s">
        <v>166</v>
      </c>
      <c r="C5418" s="96" t="s">
        <v>48</v>
      </c>
      <c r="D5418" s="96" t="s">
        <v>136</v>
      </c>
      <c r="E5418" s="96" t="s">
        <v>101</v>
      </c>
      <c r="F5418" s="43">
        <v>2020</v>
      </c>
      <c r="G5418" s="31" t="str">
        <f>VLOOKUP(H5418,'GN and GP categories'!A:B,2,FALSE)</f>
        <v>Gram-negative</v>
      </c>
      <c r="H5418" s="31" t="s">
        <v>223</v>
      </c>
      <c r="I5418" s="33">
        <v>56</v>
      </c>
      <c r="J5418" s="31" t="s">
        <v>17</v>
      </c>
      <c r="K5418" s="31">
        <v>100</v>
      </c>
      <c r="L5418" s="38">
        <f t="shared" si="101"/>
        <v>56</v>
      </c>
    </row>
    <row r="5419" spans="1:12">
      <c r="A5419" s="121" t="s">
        <v>166</v>
      </c>
      <c r="B5419" s="121" t="s">
        <v>166</v>
      </c>
      <c r="C5419" s="96" t="s">
        <v>48</v>
      </c>
      <c r="D5419" s="96" t="s">
        <v>136</v>
      </c>
      <c r="E5419" s="96" t="s">
        <v>101</v>
      </c>
      <c r="F5419" s="43">
        <v>2020</v>
      </c>
      <c r="G5419" s="31" t="str">
        <f>VLOOKUP(H5419,'GN and GP categories'!A:B,2,FALSE)</f>
        <v>Gram-negative</v>
      </c>
      <c r="H5419" s="31" t="s">
        <v>223</v>
      </c>
      <c r="I5419" s="33">
        <v>56</v>
      </c>
      <c r="J5419" s="31" t="s">
        <v>16</v>
      </c>
      <c r="K5419" s="31">
        <v>96</v>
      </c>
      <c r="L5419" s="38">
        <f t="shared" si="101"/>
        <v>53.76</v>
      </c>
    </row>
    <row r="5420" spans="1:12">
      <c r="A5420" s="121" t="s">
        <v>166</v>
      </c>
      <c r="B5420" s="121" t="s">
        <v>166</v>
      </c>
      <c r="C5420" s="96" t="s">
        <v>48</v>
      </c>
      <c r="D5420" s="96" t="s">
        <v>136</v>
      </c>
      <c r="E5420" s="96" t="s">
        <v>101</v>
      </c>
      <c r="F5420" s="43">
        <v>2020</v>
      </c>
      <c r="G5420" s="31" t="str">
        <f>VLOOKUP(H5420,'GN and GP categories'!A:B,2,FALSE)</f>
        <v>Gram-negative</v>
      </c>
      <c r="H5420" s="31" t="s">
        <v>223</v>
      </c>
      <c r="I5420" s="33">
        <v>56</v>
      </c>
      <c r="J5420" s="31" t="s">
        <v>13</v>
      </c>
      <c r="K5420" s="31">
        <v>90</v>
      </c>
      <c r="L5420" s="38">
        <f t="shared" si="101"/>
        <v>50.4</v>
      </c>
    </row>
    <row r="5421" spans="1:12">
      <c r="A5421" s="121" t="s">
        <v>166</v>
      </c>
      <c r="B5421" s="121" t="s">
        <v>166</v>
      </c>
      <c r="C5421" s="96" t="s">
        <v>48</v>
      </c>
      <c r="D5421" s="96" t="s">
        <v>136</v>
      </c>
      <c r="E5421" s="96" t="s">
        <v>101</v>
      </c>
      <c r="F5421" s="43">
        <v>2020</v>
      </c>
      <c r="G5421" s="31" t="str">
        <f>VLOOKUP(H5421,'GN and GP categories'!A:B,2,FALSE)</f>
        <v>Gram-negative</v>
      </c>
      <c r="H5421" s="31" t="s">
        <v>223</v>
      </c>
      <c r="I5421" s="33">
        <v>56</v>
      </c>
      <c r="J5421" s="31" t="s">
        <v>32</v>
      </c>
      <c r="K5421" s="31">
        <v>94</v>
      </c>
      <c r="L5421" s="38">
        <f t="shared" si="101"/>
        <v>52.64</v>
      </c>
    </row>
    <row r="5422" spans="1:12">
      <c r="A5422" s="121" t="s">
        <v>166</v>
      </c>
      <c r="B5422" s="121" t="s">
        <v>166</v>
      </c>
      <c r="C5422" s="96" t="s">
        <v>48</v>
      </c>
      <c r="D5422" s="96" t="s">
        <v>136</v>
      </c>
      <c r="E5422" s="96" t="s">
        <v>101</v>
      </c>
      <c r="F5422" s="43">
        <v>2020</v>
      </c>
      <c r="G5422" s="31" t="str">
        <f>VLOOKUP(H5422,'GN and GP categories'!A:B,2,FALSE)</f>
        <v>Gram-negative</v>
      </c>
      <c r="H5422" s="31" t="s">
        <v>104</v>
      </c>
      <c r="I5422" s="33">
        <v>81</v>
      </c>
      <c r="J5422" s="31" t="s">
        <v>20</v>
      </c>
      <c r="K5422" s="31">
        <v>84</v>
      </c>
      <c r="L5422" s="38">
        <f t="shared" si="101"/>
        <v>68.040000000000006</v>
      </c>
    </row>
    <row r="5423" spans="1:12">
      <c r="A5423" s="121" t="s">
        <v>166</v>
      </c>
      <c r="B5423" s="121" t="s">
        <v>166</v>
      </c>
      <c r="C5423" s="96" t="s">
        <v>48</v>
      </c>
      <c r="D5423" s="96" t="s">
        <v>136</v>
      </c>
      <c r="E5423" s="96" t="s">
        <v>101</v>
      </c>
      <c r="F5423" s="43">
        <v>2020</v>
      </c>
      <c r="G5423" s="31" t="str">
        <f>VLOOKUP(H5423,'GN and GP categories'!A:B,2,FALSE)</f>
        <v>Gram-negative</v>
      </c>
      <c r="H5423" s="31" t="s">
        <v>104</v>
      </c>
      <c r="I5423" s="33">
        <v>81</v>
      </c>
      <c r="J5423" s="31" t="s">
        <v>28</v>
      </c>
      <c r="K5423" s="31">
        <v>82</v>
      </c>
      <c r="L5423" s="38">
        <f t="shared" si="101"/>
        <v>66.42</v>
      </c>
    </row>
    <row r="5424" spans="1:12">
      <c r="A5424" s="121" t="s">
        <v>166</v>
      </c>
      <c r="B5424" s="121" t="s">
        <v>166</v>
      </c>
      <c r="C5424" s="96" t="s">
        <v>48</v>
      </c>
      <c r="D5424" s="96" t="s">
        <v>136</v>
      </c>
      <c r="E5424" s="96" t="s">
        <v>101</v>
      </c>
      <c r="F5424" s="43">
        <v>2020</v>
      </c>
      <c r="G5424" s="31" t="str">
        <f>VLOOKUP(H5424,'GN and GP categories'!A:B,2,FALSE)</f>
        <v>Gram-negative</v>
      </c>
      <c r="H5424" s="31" t="s">
        <v>104</v>
      </c>
      <c r="I5424" s="33">
        <v>81</v>
      </c>
      <c r="J5424" s="31" t="s">
        <v>31</v>
      </c>
      <c r="K5424" s="31">
        <v>98</v>
      </c>
      <c r="L5424" s="38">
        <f t="shared" si="101"/>
        <v>79.38</v>
      </c>
    </row>
    <row r="5425" spans="1:12">
      <c r="A5425" s="121" t="s">
        <v>166</v>
      </c>
      <c r="B5425" s="121" t="s">
        <v>166</v>
      </c>
      <c r="C5425" s="96" t="s">
        <v>48</v>
      </c>
      <c r="D5425" s="96" t="s">
        <v>136</v>
      </c>
      <c r="E5425" s="96" t="s">
        <v>101</v>
      </c>
      <c r="F5425" s="43">
        <v>2020</v>
      </c>
      <c r="G5425" s="31" t="str">
        <f>VLOOKUP(H5425,'GN and GP categories'!A:B,2,FALSE)</f>
        <v>Gram-negative</v>
      </c>
      <c r="H5425" s="31" t="s">
        <v>104</v>
      </c>
      <c r="I5425" s="33">
        <v>81</v>
      </c>
      <c r="J5425" s="31" t="s">
        <v>228</v>
      </c>
      <c r="K5425" s="31">
        <v>23</v>
      </c>
      <c r="L5425" s="38">
        <f t="shared" si="101"/>
        <v>18.63</v>
      </c>
    </row>
    <row r="5426" spans="1:12">
      <c r="A5426" s="121" t="s">
        <v>166</v>
      </c>
      <c r="B5426" s="121" t="s">
        <v>166</v>
      </c>
      <c r="C5426" s="96" t="s">
        <v>48</v>
      </c>
      <c r="D5426" s="96" t="s">
        <v>136</v>
      </c>
      <c r="E5426" s="96" t="s">
        <v>101</v>
      </c>
      <c r="F5426" s="43">
        <v>2020</v>
      </c>
      <c r="G5426" s="31" t="str">
        <f>VLOOKUP(H5426,'GN and GP categories'!A:B,2,FALSE)</f>
        <v>Gram-negative</v>
      </c>
      <c r="H5426" s="31" t="s">
        <v>104</v>
      </c>
      <c r="I5426" s="33">
        <v>81</v>
      </c>
      <c r="J5426" s="31" t="s">
        <v>30</v>
      </c>
      <c r="K5426" s="31">
        <v>96</v>
      </c>
      <c r="L5426" s="38">
        <f t="shared" si="101"/>
        <v>77.760000000000005</v>
      </c>
    </row>
    <row r="5427" spans="1:12">
      <c r="A5427" s="121" t="s">
        <v>166</v>
      </c>
      <c r="B5427" s="121" t="s">
        <v>166</v>
      </c>
      <c r="C5427" s="96" t="s">
        <v>48</v>
      </c>
      <c r="D5427" s="96" t="s">
        <v>136</v>
      </c>
      <c r="E5427" s="96" t="s">
        <v>101</v>
      </c>
      <c r="F5427" s="43">
        <v>2020</v>
      </c>
      <c r="G5427" s="31" t="str">
        <f>VLOOKUP(H5427,'GN and GP categories'!A:B,2,FALSE)</f>
        <v>Gram-negative</v>
      </c>
      <c r="H5427" s="31" t="s">
        <v>104</v>
      </c>
      <c r="I5427" s="33">
        <v>81</v>
      </c>
      <c r="J5427" s="31" t="s">
        <v>84</v>
      </c>
      <c r="K5427" s="31">
        <v>95</v>
      </c>
      <c r="L5427" s="38">
        <f t="shared" si="101"/>
        <v>76.95</v>
      </c>
    </row>
    <row r="5428" spans="1:12">
      <c r="A5428" s="121" t="s">
        <v>166</v>
      </c>
      <c r="B5428" s="121" t="s">
        <v>166</v>
      </c>
      <c r="C5428" s="96" t="s">
        <v>48</v>
      </c>
      <c r="D5428" s="96" t="s">
        <v>136</v>
      </c>
      <c r="E5428" s="96" t="s">
        <v>101</v>
      </c>
      <c r="F5428" s="43">
        <v>2020</v>
      </c>
      <c r="G5428" s="31" t="str">
        <f>VLOOKUP(H5428,'GN and GP categories'!A:B,2,FALSE)</f>
        <v>Gram-negative</v>
      </c>
      <c r="H5428" s="31" t="s">
        <v>104</v>
      </c>
      <c r="I5428" s="33">
        <v>81</v>
      </c>
      <c r="J5428" s="31" t="s">
        <v>17</v>
      </c>
      <c r="K5428" s="31">
        <v>100</v>
      </c>
      <c r="L5428" s="38">
        <f t="shared" si="101"/>
        <v>81</v>
      </c>
    </row>
    <row r="5429" spans="1:12">
      <c r="A5429" s="121" t="s">
        <v>166</v>
      </c>
      <c r="B5429" s="121" t="s">
        <v>166</v>
      </c>
      <c r="C5429" s="96" t="s">
        <v>48</v>
      </c>
      <c r="D5429" s="96" t="s">
        <v>136</v>
      </c>
      <c r="E5429" s="96" t="s">
        <v>101</v>
      </c>
      <c r="F5429" s="43">
        <v>2020</v>
      </c>
      <c r="G5429" s="31" t="str">
        <f>VLOOKUP(H5429,'GN and GP categories'!A:B,2,FALSE)</f>
        <v>Gram-negative</v>
      </c>
      <c r="H5429" s="31" t="s">
        <v>104</v>
      </c>
      <c r="I5429" s="33">
        <v>81</v>
      </c>
      <c r="J5429" s="31" t="s">
        <v>16</v>
      </c>
      <c r="K5429" s="31">
        <v>96</v>
      </c>
      <c r="L5429" s="38">
        <f t="shared" si="101"/>
        <v>77.760000000000005</v>
      </c>
    </row>
    <row r="5430" spans="1:12">
      <c r="A5430" s="121" t="s">
        <v>166</v>
      </c>
      <c r="B5430" s="121" t="s">
        <v>166</v>
      </c>
      <c r="C5430" s="96" t="s">
        <v>48</v>
      </c>
      <c r="D5430" s="96" t="s">
        <v>136</v>
      </c>
      <c r="E5430" s="96" t="s">
        <v>101</v>
      </c>
      <c r="F5430" s="43">
        <v>2020</v>
      </c>
      <c r="G5430" s="31" t="str">
        <f>VLOOKUP(H5430,'GN and GP categories'!A:B,2,FALSE)</f>
        <v>Gram-negative</v>
      </c>
      <c r="H5430" s="31" t="s">
        <v>104</v>
      </c>
      <c r="I5430" s="33">
        <v>81</v>
      </c>
      <c r="J5430" s="31" t="s">
        <v>13</v>
      </c>
      <c r="K5430" s="31">
        <v>98</v>
      </c>
      <c r="L5430" s="38">
        <f t="shared" si="101"/>
        <v>79.38</v>
      </c>
    </row>
    <row r="5431" spans="1:12">
      <c r="A5431" s="121" t="s">
        <v>166</v>
      </c>
      <c r="B5431" s="121" t="s">
        <v>166</v>
      </c>
      <c r="C5431" s="96" t="s">
        <v>48</v>
      </c>
      <c r="D5431" s="96" t="s">
        <v>136</v>
      </c>
      <c r="E5431" s="96" t="s">
        <v>101</v>
      </c>
      <c r="F5431" s="43">
        <v>2020</v>
      </c>
      <c r="G5431" s="31" t="str">
        <f>VLOOKUP(H5431,'GN and GP categories'!A:B,2,FALSE)</f>
        <v>Gram-negative</v>
      </c>
      <c r="H5431" s="31" t="s">
        <v>104</v>
      </c>
      <c r="I5431" s="33">
        <v>81</v>
      </c>
      <c r="J5431" s="31" t="s">
        <v>32</v>
      </c>
      <c r="K5431" s="31">
        <v>98</v>
      </c>
      <c r="L5431" s="38">
        <f t="shared" si="101"/>
        <v>79.38</v>
      </c>
    </row>
    <row r="5432" spans="1:12">
      <c r="A5432" s="121" t="s">
        <v>166</v>
      </c>
      <c r="B5432" s="121" t="s">
        <v>166</v>
      </c>
      <c r="C5432" s="96" t="s">
        <v>48</v>
      </c>
      <c r="D5432" s="96" t="s">
        <v>136</v>
      </c>
      <c r="E5432" s="96" t="s">
        <v>101</v>
      </c>
      <c r="F5432" s="43">
        <v>2020</v>
      </c>
      <c r="G5432" s="31" t="str">
        <f>VLOOKUP(H5432,'GN and GP categories'!A:B,2,FALSE)</f>
        <v>Gram-negative</v>
      </c>
      <c r="H5432" s="31" t="s">
        <v>104</v>
      </c>
      <c r="I5432" s="33">
        <v>40</v>
      </c>
      <c r="J5432" s="31" t="s">
        <v>20</v>
      </c>
      <c r="K5432" s="31">
        <v>43</v>
      </c>
      <c r="L5432" s="38">
        <f t="shared" si="101"/>
        <v>17.2</v>
      </c>
    </row>
    <row r="5433" spans="1:12" ht="15.75" thickBot="1">
      <c r="A5433" s="121" t="s">
        <v>166</v>
      </c>
      <c r="B5433" s="121" t="s">
        <v>166</v>
      </c>
      <c r="C5433" s="96" t="s">
        <v>48</v>
      </c>
      <c r="D5433" s="96" t="s">
        <v>136</v>
      </c>
      <c r="E5433" s="96" t="s">
        <v>101</v>
      </c>
      <c r="F5433" s="43">
        <v>2020</v>
      </c>
      <c r="G5433" s="31" t="str">
        <f>VLOOKUP(H5433,'GN and GP categories'!A:B,2,FALSE)</f>
        <v>Gram-negative</v>
      </c>
      <c r="H5433" s="31" t="s">
        <v>104</v>
      </c>
      <c r="I5433" s="33">
        <v>40</v>
      </c>
      <c r="J5433" s="31" t="s">
        <v>28</v>
      </c>
      <c r="K5433" s="31">
        <v>82</v>
      </c>
      <c r="L5433" s="38">
        <f t="shared" si="101"/>
        <v>32.799999999999997</v>
      </c>
    </row>
    <row r="5434" spans="1:12" ht="15.75" thickBot="1">
      <c r="A5434" s="72" t="s">
        <v>166</v>
      </c>
      <c r="B5434" s="72" t="s">
        <v>166</v>
      </c>
      <c r="C5434" s="35" t="s">
        <v>48</v>
      </c>
      <c r="D5434" s="35" t="s">
        <v>136</v>
      </c>
      <c r="E5434" s="35" t="s">
        <v>101</v>
      </c>
      <c r="F5434" s="43">
        <v>2020</v>
      </c>
      <c r="G5434" s="31" t="str">
        <f>VLOOKUP(H5434,'GN and GP categories'!A:B,2,FALSE)</f>
        <v>Gram-negative</v>
      </c>
      <c r="H5434" s="31" t="s">
        <v>104</v>
      </c>
      <c r="I5434" s="33">
        <v>40</v>
      </c>
      <c r="J5434" s="31" t="s">
        <v>31</v>
      </c>
      <c r="K5434" s="31">
        <v>98</v>
      </c>
      <c r="L5434" s="38">
        <f t="shared" si="101"/>
        <v>39.200000000000003</v>
      </c>
    </row>
    <row r="5435" spans="1:12" ht="15.75" thickBot="1">
      <c r="A5435" s="72" t="s">
        <v>166</v>
      </c>
      <c r="B5435" s="72" t="s">
        <v>166</v>
      </c>
      <c r="C5435" s="35" t="s">
        <v>48</v>
      </c>
      <c r="D5435" s="35" t="s">
        <v>136</v>
      </c>
      <c r="E5435" s="35" t="s">
        <v>101</v>
      </c>
      <c r="F5435" s="43">
        <v>2020</v>
      </c>
      <c r="G5435" s="31" t="str">
        <f>VLOOKUP(H5435,'GN and GP categories'!A:B,2,FALSE)</f>
        <v>Gram-negative</v>
      </c>
      <c r="H5435" s="31" t="s">
        <v>104</v>
      </c>
      <c r="I5435" s="33">
        <v>40</v>
      </c>
      <c r="J5435" t="s">
        <v>30</v>
      </c>
      <c r="K5435">
        <v>96</v>
      </c>
      <c r="L5435" s="38">
        <f t="shared" si="101"/>
        <v>38.4</v>
      </c>
    </row>
    <row r="5436" spans="1:12" ht="15.75" thickBot="1">
      <c r="A5436" s="72" t="s">
        <v>166</v>
      </c>
      <c r="B5436" s="72" t="s">
        <v>166</v>
      </c>
      <c r="C5436" s="35" t="s">
        <v>48</v>
      </c>
      <c r="D5436" s="35" t="s">
        <v>136</v>
      </c>
      <c r="E5436" s="35" t="s">
        <v>101</v>
      </c>
      <c r="F5436" s="43">
        <v>2020</v>
      </c>
      <c r="G5436" s="31" t="str">
        <f>VLOOKUP(H5436,'GN and GP categories'!A:B,2,FALSE)</f>
        <v>Gram-negative</v>
      </c>
      <c r="H5436" s="31" t="s">
        <v>104</v>
      </c>
      <c r="I5436" s="33">
        <v>40</v>
      </c>
      <c r="J5436" t="s">
        <v>84</v>
      </c>
      <c r="K5436">
        <v>95</v>
      </c>
      <c r="L5436" s="38">
        <f t="shared" si="101"/>
        <v>38</v>
      </c>
    </row>
    <row r="5437" spans="1:12" ht="15.75" thickBot="1">
      <c r="A5437" s="72" t="s">
        <v>166</v>
      </c>
      <c r="B5437" s="72" t="s">
        <v>166</v>
      </c>
      <c r="C5437" s="35" t="s">
        <v>48</v>
      </c>
      <c r="D5437" s="35" t="s">
        <v>136</v>
      </c>
      <c r="E5437" s="35" t="s">
        <v>101</v>
      </c>
      <c r="F5437" s="43">
        <v>2020</v>
      </c>
      <c r="G5437" s="31" t="str">
        <f>VLOOKUP(H5437,'GN and GP categories'!A:B,2,FALSE)</f>
        <v>Gram-negative</v>
      </c>
      <c r="H5437" s="31" t="s">
        <v>104</v>
      </c>
      <c r="I5437" s="33">
        <v>40</v>
      </c>
      <c r="J5437" t="s">
        <v>17</v>
      </c>
      <c r="K5437">
        <v>100</v>
      </c>
      <c r="L5437" s="38">
        <f t="shared" si="101"/>
        <v>40</v>
      </c>
    </row>
    <row r="5438" spans="1:12" ht="15.75" thickBot="1">
      <c r="A5438" s="72" t="s">
        <v>166</v>
      </c>
      <c r="B5438" s="72" t="s">
        <v>166</v>
      </c>
      <c r="C5438" s="35" t="s">
        <v>48</v>
      </c>
      <c r="D5438" s="35" t="s">
        <v>136</v>
      </c>
      <c r="E5438" s="35" t="s">
        <v>101</v>
      </c>
      <c r="F5438" s="43">
        <v>2020</v>
      </c>
      <c r="G5438" s="31" t="str">
        <f>VLOOKUP(H5438,'GN and GP categories'!A:B,2,FALSE)</f>
        <v>Gram-negative</v>
      </c>
      <c r="H5438" s="31" t="s">
        <v>104</v>
      </c>
      <c r="I5438" s="33">
        <v>40</v>
      </c>
      <c r="J5438" t="s">
        <v>16</v>
      </c>
      <c r="K5438">
        <v>96</v>
      </c>
      <c r="L5438" s="38">
        <f t="shared" si="101"/>
        <v>38.4</v>
      </c>
    </row>
    <row r="5439" spans="1:12" ht="15.75" thickBot="1">
      <c r="A5439" s="72" t="s">
        <v>166</v>
      </c>
      <c r="B5439" s="72" t="s">
        <v>166</v>
      </c>
      <c r="C5439" s="35" t="s">
        <v>48</v>
      </c>
      <c r="D5439" s="35" t="s">
        <v>136</v>
      </c>
      <c r="E5439" s="35" t="s">
        <v>101</v>
      </c>
      <c r="F5439" s="43">
        <v>2020</v>
      </c>
      <c r="G5439" s="31" t="str">
        <f>VLOOKUP(H5439,'GN and GP categories'!A:B,2,FALSE)</f>
        <v>Gram-negative</v>
      </c>
      <c r="H5439" s="31" t="s">
        <v>104</v>
      </c>
      <c r="I5439" s="33">
        <v>40</v>
      </c>
      <c r="J5439" t="s">
        <v>13</v>
      </c>
      <c r="K5439">
        <v>98</v>
      </c>
      <c r="L5439" s="38">
        <f t="shared" si="101"/>
        <v>39.200000000000003</v>
      </c>
    </row>
    <row r="5440" spans="1:12" ht="15.75" thickBot="1">
      <c r="A5440" s="72" t="s">
        <v>166</v>
      </c>
      <c r="B5440" s="72" t="s">
        <v>166</v>
      </c>
      <c r="C5440" s="35" t="s">
        <v>48</v>
      </c>
      <c r="D5440" s="35" t="s">
        <v>136</v>
      </c>
      <c r="E5440" s="35" t="s">
        <v>101</v>
      </c>
      <c r="F5440" s="43">
        <v>2020</v>
      </c>
      <c r="G5440" s="31" t="str">
        <f>VLOOKUP(H5440,'GN and GP categories'!A:B,2,FALSE)</f>
        <v>Gram-negative</v>
      </c>
      <c r="H5440" s="31" t="s">
        <v>104</v>
      </c>
      <c r="I5440" s="33">
        <v>40</v>
      </c>
      <c r="J5440" t="s">
        <v>32</v>
      </c>
      <c r="K5440">
        <v>98</v>
      </c>
      <c r="L5440" s="38">
        <f t="shared" si="101"/>
        <v>39.200000000000003</v>
      </c>
    </row>
    <row r="5441" spans="1:12" ht="15.75" thickBot="1">
      <c r="A5441" s="72" t="s">
        <v>166</v>
      </c>
      <c r="B5441" s="72" t="s">
        <v>166</v>
      </c>
      <c r="C5441" s="35" t="s">
        <v>48</v>
      </c>
      <c r="D5441" s="35" t="s">
        <v>136</v>
      </c>
      <c r="E5441" s="35" t="s">
        <v>101</v>
      </c>
      <c r="F5441" s="43">
        <v>2020</v>
      </c>
      <c r="G5441" s="31" t="str">
        <f>VLOOKUP(H5441,'GN and GP categories'!A:B,2,FALSE)</f>
        <v>Gram-negative</v>
      </c>
      <c r="H5441" s="31" t="s">
        <v>108</v>
      </c>
      <c r="I5441" s="33">
        <v>44</v>
      </c>
      <c r="J5441" s="31" t="s">
        <v>196</v>
      </c>
      <c r="K5441" s="31">
        <v>93</v>
      </c>
      <c r="L5441" s="38">
        <f t="shared" si="101"/>
        <v>40.92</v>
      </c>
    </row>
    <row r="5442" spans="1:12" ht="15.75" thickBot="1">
      <c r="A5442" s="72" t="s">
        <v>166</v>
      </c>
      <c r="B5442" s="72" t="s">
        <v>166</v>
      </c>
      <c r="C5442" s="35" t="s">
        <v>48</v>
      </c>
      <c r="D5442" s="35" t="s">
        <v>136</v>
      </c>
      <c r="E5442" s="35" t="s">
        <v>101</v>
      </c>
      <c r="F5442" s="43">
        <v>2020</v>
      </c>
      <c r="G5442" s="31" t="str">
        <f>VLOOKUP(H5442,'GN and GP categories'!A:B,2,FALSE)</f>
        <v>Gram-negative</v>
      </c>
      <c r="H5442" s="31" t="s">
        <v>108</v>
      </c>
      <c r="I5442" s="33">
        <v>44</v>
      </c>
      <c r="J5442" s="31" t="s">
        <v>20</v>
      </c>
      <c r="K5442" s="31">
        <v>95</v>
      </c>
      <c r="L5442" s="38">
        <f t="shared" si="101"/>
        <v>41.8</v>
      </c>
    </row>
    <row r="5443" spans="1:12" ht="15.75" thickBot="1">
      <c r="A5443" s="72" t="s">
        <v>166</v>
      </c>
      <c r="B5443" s="72" t="s">
        <v>166</v>
      </c>
      <c r="C5443" s="35" t="s">
        <v>48</v>
      </c>
      <c r="D5443" s="35" t="s">
        <v>136</v>
      </c>
      <c r="E5443" s="35" t="s">
        <v>101</v>
      </c>
      <c r="F5443" s="43">
        <v>2020</v>
      </c>
      <c r="G5443" s="31" t="str">
        <f>VLOOKUP(H5443,'GN and GP categories'!A:B,2,FALSE)</f>
        <v>Gram-negative</v>
      </c>
      <c r="H5443" s="31" t="s">
        <v>108</v>
      </c>
      <c r="I5443" s="33">
        <v>44</v>
      </c>
      <c r="J5443" s="31" t="s">
        <v>28</v>
      </c>
      <c r="K5443" s="31">
        <v>100</v>
      </c>
      <c r="L5443" s="38">
        <f t="shared" si="101"/>
        <v>44</v>
      </c>
    </row>
    <row r="5444" spans="1:12" ht="15.75" thickBot="1">
      <c r="A5444" s="72" t="s">
        <v>166</v>
      </c>
      <c r="B5444" s="72" t="s">
        <v>166</v>
      </c>
      <c r="C5444" s="35" t="s">
        <v>48</v>
      </c>
      <c r="D5444" s="35" t="s">
        <v>136</v>
      </c>
      <c r="E5444" s="35" t="s">
        <v>101</v>
      </c>
      <c r="F5444" s="43">
        <v>2020</v>
      </c>
      <c r="G5444" s="31" t="str">
        <f>VLOOKUP(H5444,'GN and GP categories'!A:B,2,FALSE)</f>
        <v>Gram-negative</v>
      </c>
      <c r="H5444" s="31" t="s">
        <v>108</v>
      </c>
      <c r="I5444" s="33">
        <v>44</v>
      </c>
      <c r="J5444" s="31" t="s">
        <v>31</v>
      </c>
      <c r="K5444" s="31">
        <v>93</v>
      </c>
      <c r="L5444" s="38">
        <f t="shared" si="101"/>
        <v>40.92</v>
      </c>
    </row>
    <row r="5445" spans="1:12" ht="15.75" thickBot="1">
      <c r="A5445" s="72" t="s">
        <v>166</v>
      </c>
      <c r="B5445" s="72" t="s">
        <v>166</v>
      </c>
      <c r="C5445" s="35" t="s">
        <v>48</v>
      </c>
      <c r="D5445" s="35" t="s">
        <v>136</v>
      </c>
      <c r="E5445" s="35" t="s">
        <v>101</v>
      </c>
      <c r="F5445" s="43">
        <v>2020</v>
      </c>
      <c r="G5445" s="31" t="str">
        <f>VLOOKUP(H5445,'GN and GP categories'!A:B,2,FALSE)</f>
        <v>Gram-negative</v>
      </c>
      <c r="H5445" s="31" t="s">
        <v>108</v>
      </c>
      <c r="I5445" s="33">
        <v>44</v>
      </c>
      <c r="J5445" s="31" t="s">
        <v>30</v>
      </c>
      <c r="K5445" s="31">
        <v>95</v>
      </c>
      <c r="L5445" s="38">
        <f t="shared" si="101"/>
        <v>41.8</v>
      </c>
    </row>
    <row r="5446" spans="1:12" ht="15.75" thickBot="1">
      <c r="A5446" s="72" t="s">
        <v>166</v>
      </c>
      <c r="B5446" s="72" t="s">
        <v>166</v>
      </c>
      <c r="C5446" s="35" t="s">
        <v>48</v>
      </c>
      <c r="D5446" s="35" t="s">
        <v>136</v>
      </c>
      <c r="E5446" s="35" t="s">
        <v>101</v>
      </c>
      <c r="F5446" s="43">
        <v>2020</v>
      </c>
      <c r="G5446" s="31" t="str">
        <f>VLOOKUP(H5446,'GN and GP categories'!A:B,2,FALSE)</f>
        <v>Gram-negative</v>
      </c>
      <c r="H5446" s="31" t="s">
        <v>108</v>
      </c>
      <c r="I5446" s="33">
        <v>44</v>
      </c>
      <c r="J5446" s="31" t="s">
        <v>84</v>
      </c>
      <c r="K5446" s="31">
        <v>98</v>
      </c>
      <c r="L5446" s="38">
        <f t="shared" si="101"/>
        <v>43.12</v>
      </c>
    </row>
    <row r="5447" spans="1:12" ht="15.75" thickBot="1">
      <c r="A5447" s="72" t="s">
        <v>166</v>
      </c>
      <c r="B5447" s="72" t="s">
        <v>166</v>
      </c>
      <c r="C5447" s="35" t="s">
        <v>48</v>
      </c>
      <c r="D5447" s="35" t="s">
        <v>136</v>
      </c>
      <c r="E5447" s="35" t="s">
        <v>101</v>
      </c>
      <c r="F5447" s="43">
        <v>2020</v>
      </c>
      <c r="G5447" s="31" t="str">
        <f>VLOOKUP(H5447,'GN and GP categories'!A:B,2,FALSE)</f>
        <v>Gram-negative</v>
      </c>
      <c r="H5447" s="31" t="s">
        <v>108</v>
      </c>
      <c r="I5447" s="33">
        <v>44</v>
      </c>
      <c r="J5447" s="31" t="s">
        <v>17</v>
      </c>
      <c r="K5447" s="31">
        <v>100</v>
      </c>
      <c r="L5447" s="38">
        <f t="shared" si="101"/>
        <v>44</v>
      </c>
    </row>
    <row r="5448" spans="1:12" ht="15.75" thickBot="1">
      <c r="A5448" s="72" t="s">
        <v>166</v>
      </c>
      <c r="B5448" s="72" t="s">
        <v>166</v>
      </c>
      <c r="C5448" s="35" t="s">
        <v>48</v>
      </c>
      <c r="D5448" s="35" t="s">
        <v>136</v>
      </c>
      <c r="E5448" s="35" t="s">
        <v>101</v>
      </c>
      <c r="F5448" s="43">
        <v>2020</v>
      </c>
      <c r="G5448" s="31" t="str">
        <f>VLOOKUP(H5448,'GN and GP categories'!A:B,2,FALSE)</f>
        <v>Gram-negative</v>
      </c>
      <c r="H5448" s="31" t="s">
        <v>108</v>
      </c>
      <c r="I5448" s="33">
        <v>44</v>
      </c>
      <c r="J5448" s="31" t="s">
        <v>16</v>
      </c>
      <c r="K5448" s="31">
        <v>100</v>
      </c>
      <c r="L5448" s="38">
        <f t="shared" si="101"/>
        <v>44</v>
      </c>
    </row>
    <row r="5449" spans="1:12" ht="15.75" thickBot="1">
      <c r="A5449" s="72" t="s">
        <v>166</v>
      </c>
      <c r="B5449" s="72" t="s">
        <v>166</v>
      </c>
      <c r="C5449" s="35" t="s">
        <v>48</v>
      </c>
      <c r="D5449" s="35" t="s">
        <v>136</v>
      </c>
      <c r="E5449" s="35" t="s">
        <v>101</v>
      </c>
      <c r="F5449" s="43">
        <v>2020</v>
      </c>
      <c r="G5449" s="31" t="str">
        <f>VLOOKUP(H5449,'GN and GP categories'!A:B,2,FALSE)</f>
        <v>Gram-negative</v>
      </c>
      <c r="H5449" s="31" t="s">
        <v>108</v>
      </c>
      <c r="I5449" s="33">
        <v>44</v>
      </c>
      <c r="J5449" s="31" t="s">
        <v>13</v>
      </c>
      <c r="K5449" s="31">
        <v>100</v>
      </c>
      <c r="L5449" s="38">
        <f t="shared" si="101"/>
        <v>44</v>
      </c>
    </row>
    <row r="5450" spans="1:12" ht="15.75" thickBot="1">
      <c r="A5450" s="72" t="s">
        <v>166</v>
      </c>
      <c r="B5450" s="72" t="s">
        <v>166</v>
      </c>
      <c r="C5450" s="35" t="s">
        <v>48</v>
      </c>
      <c r="D5450" s="35" t="s">
        <v>136</v>
      </c>
      <c r="E5450" s="35" t="s">
        <v>101</v>
      </c>
      <c r="F5450" s="43">
        <v>2020</v>
      </c>
      <c r="G5450" s="31" t="str">
        <f>VLOOKUP(H5450,'GN and GP categories'!A:B,2,FALSE)</f>
        <v>Gram-negative</v>
      </c>
      <c r="H5450" s="31" t="s">
        <v>108</v>
      </c>
      <c r="I5450" s="33">
        <v>44</v>
      </c>
      <c r="J5450" s="31" t="s">
        <v>32</v>
      </c>
      <c r="K5450" s="31">
        <v>98</v>
      </c>
      <c r="L5450" s="38">
        <f t="shared" si="101"/>
        <v>43.12</v>
      </c>
    </row>
    <row r="5451" spans="1:12" ht="15.75" thickBot="1">
      <c r="A5451" s="72" t="s">
        <v>166</v>
      </c>
      <c r="B5451" s="72" t="s">
        <v>166</v>
      </c>
      <c r="C5451" s="35" t="s">
        <v>48</v>
      </c>
      <c r="D5451" s="35" t="s">
        <v>136</v>
      </c>
      <c r="E5451" s="35" t="s">
        <v>101</v>
      </c>
      <c r="F5451" s="43">
        <v>2020</v>
      </c>
      <c r="G5451" s="31" t="str">
        <f>VLOOKUP(H5451,'GN and GP categories'!A:B,2,FALSE)</f>
        <v>Gram-negative</v>
      </c>
      <c r="H5451" s="31" t="s">
        <v>108</v>
      </c>
      <c r="I5451" s="33">
        <v>22</v>
      </c>
      <c r="J5451" s="31" t="s">
        <v>196</v>
      </c>
      <c r="K5451" s="31">
        <v>93</v>
      </c>
      <c r="L5451" s="38">
        <f t="shared" si="101"/>
        <v>20.46</v>
      </c>
    </row>
    <row r="5452" spans="1:12" ht="15.75" thickBot="1">
      <c r="A5452" s="72" t="s">
        <v>166</v>
      </c>
      <c r="B5452" s="72" t="s">
        <v>166</v>
      </c>
      <c r="C5452" s="35" t="s">
        <v>48</v>
      </c>
      <c r="D5452" s="35" t="s">
        <v>136</v>
      </c>
      <c r="E5452" s="35" t="s">
        <v>101</v>
      </c>
      <c r="F5452" s="43">
        <v>2020</v>
      </c>
      <c r="G5452" s="31" t="str">
        <f>VLOOKUP(H5452,'GN and GP categories'!A:B,2,FALSE)</f>
        <v>Gram-negative</v>
      </c>
      <c r="H5452" s="31" t="s">
        <v>108</v>
      </c>
      <c r="I5452" s="33">
        <v>22</v>
      </c>
      <c r="J5452" s="31" t="s">
        <v>20</v>
      </c>
      <c r="K5452" s="31">
        <v>69</v>
      </c>
      <c r="L5452" s="38">
        <f t="shared" si="101"/>
        <v>15.18</v>
      </c>
    </row>
    <row r="5453" spans="1:12" ht="15.75" thickBot="1">
      <c r="A5453" s="72" t="s">
        <v>166</v>
      </c>
      <c r="B5453" s="72" t="s">
        <v>166</v>
      </c>
      <c r="C5453" s="35" t="s">
        <v>48</v>
      </c>
      <c r="D5453" s="35" t="s">
        <v>136</v>
      </c>
      <c r="E5453" s="35" t="s">
        <v>101</v>
      </c>
      <c r="F5453" s="43">
        <v>2020</v>
      </c>
      <c r="G5453" s="31" t="str">
        <f>VLOOKUP(H5453,'GN and GP categories'!A:B,2,FALSE)</f>
        <v>Gram-negative</v>
      </c>
      <c r="H5453" s="31" t="s">
        <v>108</v>
      </c>
      <c r="I5453" s="33">
        <v>22</v>
      </c>
      <c r="J5453" s="31" t="s">
        <v>28</v>
      </c>
      <c r="K5453" s="31">
        <v>100</v>
      </c>
      <c r="L5453" s="38">
        <f t="shared" si="101"/>
        <v>22</v>
      </c>
    </row>
    <row r="5454" spans="1:12" ht="15.75" thickBot="1">
      <c r="A5454" s="72" t="s">
        <v>166</v>
      </c>
      <c r="B5454" s="72" t="s">
        <v>166</v>
      </c>
      <c r="C5454" s="35" t="s">
        <v>48</v>
      </c>
      <c r="D5454" s="35" t="s">
        <v>136</v>
      </c>
      <c r="E5454" s="35" t="s">
        <v>101</v>
      </c>
      <c r="F5454" s="43">
        <v>2020</v>
      </c>
      <c r="G5454" s="31" t="str">
        <f>VLOOKUP(H5454,'GN and GP categories'!A:B,2,FALSE)</f>
        <v>Gram-negative</v>
      </c>
      <c r="H5454" s="31" t="s">
        <v>108</v>
      </c>
      <c r="I5454" s="33">
        <v>22</v>
      </c>
      <c r="J5454" s="31" t="s">
        <v>31</v>
      </c>
      <c r="K5454" s="31">
        <v>93</v>
      </c>
      <c r="L5454" s="38">
        <f t="shared" si="101"/>
        <v>20.46</v>
      </c>
    </row>
    <row r="5455" spans="1:12" ht="15.75" thickBot="1">
      <c r="A5455" s="72" t="s">
        <v>166</v>
      </c>
      <c r="B5455" s="72" t="s">
        <v>166</v>
      </c>
      <c r="C5455" s="35" t="s">
        <v>48</v>
      </c>
      <c r="D5455" s="35" t="s">
        <v>136</v>
      </c>
      <c r="E5455" s="35" t="s">
        <v>101</v>
      </c>
      <c r="F5455" s="43">
        <v>2020</v>
      </c>
      <c r="G5455" s="31" t="str">
        <f>VLOOKUP(H5455,'GN and GP categories'!A:B,2,FALSE)</f>
        <v>Gram-negative</v>
      </c>
      <c r="H5455" s="31" t="s">
        <v>108</v>
      </c>
      <c r="I5455" s="33">
        <v>22</v>
      </c>
      <c r="J5455" s="31" t="s">
        <v>30</v>
      </c>
      <c r="K5455" s="31">
        <v>95</v>
      </c>
      <c r="L5455" s="38">
        <f t="shared" si="101"/>
        <v>20.9</v>
      </c>
    </row>
    <row r="5456" spans="1:12" ht="15.75" thickBot="1">
      <c r="A5456" s="72" t="s">
        <v>166</v>
      </c>
      <c r="B5456" s="72" t="s">
        <v>166</v>
      </c>
      <c r="C5456" s="35" t="s">
        <v>48</v>
      </c>
      <c r="D5456" s="35" t="s">
        <v>136</v>
      </c>
      <c r="E5456" s="35" t="s">
        <v>101</v>
      </c>
      <c r="F5456" s="43">
        <v>2020</v>
      </c>
      <c r="G5456" s="31" t="str">
        <f>VLOOKUP(H5456,'GN and GP categories'!A:B,2,FALSE)</f>
        <v>Gram-negative</v>
      </c>
      <c r="H5456" s="31" t="s">
        <v>108</v>
      </c>
      <c r="I5456" s="33">
        <v>22</v>
      </c>
      <c r="J5456" s="31" t="s">
        <v>84</v>
      </c>
      <c r="K5456" s="31">
        <v>98</v>
      </c>
      <c r="L5456" s="38">
        <f t="shared" si="101"/>
        <v>21.56</v>
      </c>
    </row>
    <row r="5457" spans="1:12" ht="15.75" thickBot="1">
      <c r="A5457" s="72" t="s">
        <v>166</v>
      </c>
      <c r="B5457" s="72" t="s">
        <v>166</v>
      </c>
      <c r="C5457" s="35" t="s">
        <v>48</v>
      </c>
      <c r="D5457" s="35" t="s">
        <v>136</v>
      </c>
      <c r="E5457" s="35" t="s">
        <v>101</v>
      </c>
      <c r="F5457" s="43">
        <v>2020</v>
      </c>
      <c r="G5457" s="31" t="str">
        <f>VLOOKUP(H5457,'GN and GP categories'!A:B,2,FALSE)</f>
        <v>Gram-negative</v>
      </c>
      <c r="H5457" s="31" t="s">
        <v>108</v>
      </c>
      <c r="I5457" s="33">
        <v>22</v>
      </c>
      <c r="J5457" s="31" t="s">
        <v>17</v>
      </c>
      <c r="K5457" s="31">
        <v>100</v>
      </c>
      <c r="L5457" s="38">
        <f t="shared" si="101"/>
        <v>22</v>
      </c>
    </row>
    <row r="5458" spans="1:12" ht="15.75" thickBot="1">
      <c r="A5458" s="72" t="s">
        <v>166</v>
      </c>
      <c r="B5458" s="72" t="s">
        <v>166</v>
      </c>
      <c r="C5458" s="35" t="s">
        <v>48</v>
      </c>
      <c r="D5458" s="35" t="s">
        <v>136</v>
      </c>
      <c r="E5458" s="35" t="s">
        <v>101</v>
      </c>
      <c r="F5458" s="43">
        <v>2020</v>
      </c>
      <c r="G5458" s="31" t="str">
        <f>VLOOKUP(H5458,'GN and GP categories'!A:B,2,FALSE)</f>
        <v>Gram-negative</v>
      </c>
      <c r="H5458" s="31" t="s">
        <v>108</v>
      </c>
      <c r="I5458" s="33">
        <v>22</v>
      </c>
      <c r="J5458" s="31" t="s">
        <v>16</v>
      </c>
      <c r="K5458" s="31">
        <v>100</v>
      </c>
      <c r="L5458" s="38">
        <f t="shared" si="101"/>
        <v>22</v>
      </c>
    </row>
    <row r="5459" spans="1:12" ht="15.75" thickBot="1">
      <c r="A5459" s="72" t="s">
        <v>166</v>
      </c>
      <c r="B5459" s="72" t="s">
        <v>166</v>
      </c>
      <c r="C5459" s="35" t="s">
        <v>48</v>
      </c>
      <c r="D5459" s="35" t="s">
        <v>136</v>
      </c>
      <c r="E5459" s="35" t="s">
        <v>101</v>
      </c>
      <c r="F5459" s="43">
        <v>2020</v>
      </c>
      <c r="G5459" s="31" t="str">
        <f>VLOOKUP(H5459,'GN and GP categories'!A:B,2,FALSE)</f>
        <v>Gram-negative</v>
      </c>
      <c r="H5459" s="31" t="s">
        <v>108</v>
      </c>
      <c r="I5459" s="33">
        <v>22</v>
      </c>
      <c r="J5459" s="31" t="s">
        <v>13</v>
      </c>
      <c r="K5459" s="31">
        <v>100</v>
      </c>
      <c r="L5459" s="38">
        <f t="shared" si="101"/>
        <v>22</v>
      </c>
    </row>
    <row r="5460" spans="1:12" ht="15.75" thickBot="1">
      <c r="A5460" s="72" t="s">
        <v>166</v>
      </c>
      <c r="B5460" s="72" t="s">
        <v>166</v>
      </c>
      <c r="C5460" s="35" t="s">
        <v>48</v>
      </c>
      <c r="D5460" s="35" t="s">
        <v>136</v>
      </c>
      <c r="E5460" s="35" t="s">
        <v>101</v>
      </c>
      <c r="F5460" s="43">
        <v>2020</v>
      </c>
      <c r="G5460" s="31" t="str">
        <f>VLOOKUP(H5460,'GN and GP categories'!A:B,2,FALSE)</f>
        <v>Gram-negative</v>
      </c>
      <c r="H5460" s="31" t="s">
        <v>108</v>
      </c>
      <c r="I5460" s="33">
        <v>22</v>
      </c>
      <c r="J5460" s="31" t="s">
        <v>32</v>
      </c>
      <c r="K5460" s="31">
        <v>98</v>
      </c>
      <c r="L5460" s="38">
        <f t="shared" si="101"/>
        <v>21.56</v>
      </c>
    </row>
    <row r="5461" spans="1:12" ht="15.75" thickBot="1">
      <c r="A5461" s="72" t="s">
        <v>166</v>
      </c>
      <c r="B5461" s="72" t="s">
        <v>166</v>
      </c>
      <c r="C5461" s="35" t="s">
        <v>48</v>
      </c>
      <c r="D5461" s="35" t="s">
        <v>136</v>
      </c>
      <c r="E5461" s="35" t="s">
        <v>101</v>
      </c>
      <c r="F5461" s="43">
        <v>2020</v>
      </c>
      <c r="G5461" s="31" t="str">
        <f>VLOOKUP(H5461,'GN and GP categories'!A:B,2,FALSE)</f>
        <v>Gram-negative</v>
      </c>
      <c r="H5461" s="31" t="s">
        <v>4</v>
      </c>
      <c r="I5461" s="33">
        <v>44</v>
      </c>
      <c r="J5461" s="31" t="s">
        <v>208</v>
      </c>
      <c r="K5461" s="31">
        <v>89</v>
      </c>
      <c r="L5461" s="38">
        <f t="shared" si="101"/>
        <v>39.159999999999997</v>
      </c>
    </row>
    <row r="5462" spans="1:12" ht="15.75" thickBot="1">
      <c r="A5462" s="72" t="s">
        <v>166</v>
      </c>
      <c r="B5462" s="72" t="s">
        <v>166</v>
      </c>
      <c r="C5462" s="35" t="s">
        <v>48</v>
      </c>
      <c r="D5462" s="35" t="s">
        <v>136</v>
      </c>
      <c r="E5462" s="35" t="s">
        <v>101</v>
      </c>
      <c r="F5462" s="43">
        <v>2020</v>
      </c>
      <c r="G5462" s="31" t="str">
        <f>VLOOKUP(H5462,'GN and GP categories'!A:B,2,FALSE)</f>
        <v>Gram-negative</v>
      </c>
      <c r="H5462" s="31" t="s">
        <v>4</v>
      </c>
      <c r="I5462" s="33">
        <v>44</v>
      </c>
      <c r="J5462" s="31" t="s">
        <v>28</v>
      </c>
      <c r="K5462" s="31">
        <v>78</v>
      </c>
      <c r="L5462" s="38">
        <f t="shared" si="101"/>
        <v>34.32</v>
      </c>
    </row>
    <row r="5463" spans="1:12" ht="15.75" thickBot="1">
      <c r="A5463" s="72" t="s">
        <v>166</v>
      </c>
      <c r="B5463" s="72" t="s">
        <v>166</v>
      </c>
      <c r="C5463" s="35" t="s">
        <v>48</v>
      </c>
      <c r="D5463" s="35" t="s">
        <v>136</v>
      </c>
      <c r="E5463" s="35" t="s">
        <v>101</v>
      </c>
      <c r="F5463" s="43">
        <v>2020</v>
      </c>
      <c r="G5463" s="31" t="str">
        <f>VLOOKUP(H5463,'GN and GP categories'!A:B,2,FALSE)</f>
        <v>Gram-negative</v>
      </c>
      <c r="H5463" s="31" t="s">
        <v>4</v>
      </c>
      <c r="I5463" s="33">
        <v>44</v>
      </c>
      <c r="J5463" s="31" t="s">
        <v>31</v>
      </c>
      <c r="K5463" s="31">
        <v>87</v>
      </c>
      <c r="L5463" s="38">
        <f t="shared" si="101"/>
        <v>38.28</v>
      </c>
    </row>
    <row r="5464" spans="1:12" ht="15.75" thickBot="1">
      <c r="A5464" s="72" t="s">
        <v>166</v>
      </c>
      <c r="B5464" s="72" t="s">
        <v>166</v>
      </c>
      <c r="C5464" s="35" t="s">
        <v>48</v>
      </c>
      <c r="D5464" s="35" t="s">
        <v>136</v>
      </c>
      <c r="E5464" s="35" t="s">
        <v>101</v>
      </c>
      <c r="F5464" s="43">
        <v>2020</v>
      </c>
      <c r="G5464" s="31" t="str">
        <f>VLOOKUP(H5464,'GN and GP categories'!A:B,2,FALSE)</f>
        <v>Gram-negative</v>
      </c>
      <c r="H5464" s="31" t="s">
        <v>4</v>
      </c>
      <c r="I5464" s="33">
        <v>44</v>
      </c>
      <c r="J5464" s="31" t="s">
        <v>17</v>
      </c>
      <c r="K5464" s="31">
        <v>87</v>
      </c>
      <c r="L5464" s="38">
        <f t="shared" si="101"/>
        <v>38.28</v>
      </c>
    </row>
    <row r="5465" spans="1:12" ht="15.75" thickBot="1">
      <c r="A5465" s="72" t="s">
        <v>166</v>
      </c>
      <c r="B5465" s="72" t="s">
        <v>166</v>
      </c>
      <c r="C5465" s="35" t="s">
        <v>48</v>
      </c>
      <c r="D5465" s="35" t="s">
        <v>136</v>
      </c>
      <c r="E5465" s="35" t="s">
        <v>101</v>
      </c>
      <c r="F5465" s="43">
        <v>2020</v>
      </c>
      <c r="G5465" s="31" t="str">
        <f>VLOOKUP(H5465,'GN and GP categories'!A:B,2,FALSE)</f>
        <v>Gram-negative</v>
      </c>
      <c r="H5465" s="31" t="s">
        <v>4</v>
      </c>
      <c r="I5465" s="33">
        <v>44</v>
      </c>
      <c r="J5465" s="31" t="s">
        <v>16</v>
      </c>
      <c r="K5465" s="31">
        <v>99</v>
      </c>
      <c r="L5465" s="38">
        <f t="shared" si="101"/>
        <v>43.56</v>
      </c>
    </row>
    <row r="5466" spans="1:12" ht="15.75" thickBot="1">
      <c r="A5466" s="72" t="s">
        <v>166</v>
      </c>
      <c r="B5466" s="72" t="s">
        <v>166</v>
      </c>
      <c r="C5466" s="35" t="s">
        <v>48</v>
      </c>
      <c r="D5466" s="35" t="s">
        <v>136</v>
      </c>
      <c r="E5466" s="35" t="s">
        <v>101</v>
      </c>
      <c r="F5466" s="43">
        <v>2020</v>
      </c>
      <c r="G5466" s="31" t="str">
        <f>VLOOKUP(H5466,'GN and GP categories'!A:B,2,FALSE)</f>
        <v>Gram-negative</v>
      </c>
      <c r="H5466" s="31" t="s">
        <v>4</v>
      </c>
      <c r="I5466" s="33">
        <v>44</v>
      </c>
      <c r="J5466" s="31" t="s">
        <v>32</v>
      </c>
      <c r="K5466" s="31">
        <v>94</v>
      </c>
      <c r="L5466" s="38">
        <f t="shared" si="101"/>
        <v>41.36</v>
      </c>
    </row>
    <row r="5467" spans="1:12" ht="15.75" thickBot="1">
      <c r="A5467" s="72" t="s">
        <v>166</v>
      </c>
      <c r="B5467" s="72" t="s">
        <v>166</v>
      </c>
      <c r="C5467" s="35" t="s">
        <v>48</v>
      </c>
      <c r="D5467" s="35" t="s">
        <v>136</v>
      </c>
      <c r="E5467" s="35" t="s">
        <v>101</v>
      </c>
      <c r="F5467" s="43">
        <v>2020</v>
      </c>
      <c r="G5467" s="31" t="str">
        <f>VLOOKUP(H5467,'GN and GP categories'!A:B,2,FALSE)</f>
        <v>Gram-positive</v>
      </c>
      <c r="H5467" s="31" t="s">
        <v>75</v>
      </c>
      <c r="I5467" s="33">
        <v>51</v>
      </c>
      <c r="J5467" s="31" t="s">
        <v>313</v>
      </c>
      <c r="K5467" s="31">
        <v>76</v>
      </c>
      <c r="L5467" s="38">
        <f t="shared" si="101"/>
        <v>38.76</v>
      </c>
    </row>
    <row r="5468" spans="1:12" ht="15.75" thickBot="1">
      <c r="A5468" s="72" t="s">
        <v>166</v>
      </c>
      <c r="B5468" s="72" t="s">
        <v>166</v>
      </c>
      <c r="C5468" s="35" t="s">
        <v>48</v>
      </c>
      <c r="D5468" s="35" t="s">
        <v>136</v>
      </c>
      <c r="E5468" s="35" t="s">
        <v>101</v>
      </c>
      <c r="F5468" s="43">
        <v>2020</v>
      </c>
      <c r="G5468" s="31" t="str">
        <f>VLOOKUP(H5468,'GN and GP categories'!A:B,2,FALSE)</f>
        <v>Gram-positive</v>
      </c>
      <c r="H5468" s="31" t="s">
        <v>75</v>
      </c>
      <c r="I5468" s="33">
        <v>51</v>
      </c>
      <c r="J5468" s="31" t="s">
        <v>300</v>
      </c>
      <c r="K5468" s="31">
        <v>100</v>
      </c>
      <c r="L5468" s="38">
        <f t="shared" si="101"/>
        <v>51</v>
      </c>
    </row>
    <row r="5469" spans="1:12" ht="15.75" thickBot="1">
      <c r="A5469" s="72" t="s">
        <v>166</v>
      </c>
      <c r="B5469" s="72" t="s">
        <v>166</v>
      </c>
      <c r="C5469" s="35" t="s">
        <v>48</v>
      </c>
      <c r="D5469" s="35" t="s">
        <v>136</v>
      </c>
      <c r="E5469" s="35" t="s">
        <v>101</v>
      </c>
      <c r="F5469" s="43">
        <v>2020</v>
      </c>
      <c r="G5469" s="31" t="str">
        <f>VLOOKUP(H5469,'GN and GP categories'!A:B,2,FALSE)</f>
        <v>Gram-positive</v>
      </c>
      <c r="H5469" s="31" t="s">
        <v>75</v>
      </c>
      <c r="I5469" s="33">
        <v>51</v>
      </c>
      <c r="J5469" s="31" t="s">
        <v>30</v>
      </c>
      <c r="K5469" s="31">
        <v>75</v>
      </c>
      <c r="L5469" s="38">
        <f t="shared" si="101"/>
        <v>38.25</v>
      </c>
    </row>
    <row r="5470" spans="1:12" ht="15.75" thickBot="1">
      <c r="A5470" s="72" t="s">
        <v>166</v>
      </c>
      <c r="B5470" s="72" t="s">
        <v>166</v>
      </c>
      <c r="C5470" s="35" t="s">
        <v>48</v>
      </c>
      <c r="D5470" s="35" t="s">
        <v>136</v>
      </c>
      <c r="E5470" s="35" t="s">
        <v>101</v>
      </c>
      <c r="F5470" s="43">
        <v>2020</v>
      </c>
      <c r="G5470" s="31" t="str">
        <f>VLOOKUP(H5470,'GN and GP categories'!A:B,2,FALSE)</f>
        <v>Gram-positive</v>
      </c>
      <c r="H5470" s="31" t="s">
        <v>75</v>
      </c>
      <c r="I5470" s="33">
        <v>51</v>
      </c>
      <c r="J5470" s="31" t="s">
        <v>34</v>
      </c>
      <c r="K5470" s="31">
        <v>100</v>
      </c>
      <c r="L5470" s="38">
        <f t="shared" si="101"/>
        <v>51</v>
      </c>
    </row>
    <row r="5471" spans="1:12" ht="15.75" thickBot="1">
      <c r="A5471" s="72" t="s">
        <v>166</v>
      </c>
      <c r="B5471" s="72" t="s">
        <v>166</v>
      </c>
      <c r="C5471" s="35" t="s">
        <v>48</v>
      </c>
      <c r="D5471" s="35" t="s">
        <v>136</v>
      </c>
      <c r="E5471" s="35" t="s">
        <v>101</v>
      </c>
      <c r="F5471" s="43">
        <v>2020</v>
      </c>
      <c r="G5471" s="31" t="str">
        <f>VLOOKUP(H5471,'GN and GP categories'!A:B,2,FALSE)</f>
        <v>Gram-positive</v>
      </c>
      <c r="H5471" s="31" t="s">
        <v>75</v>
      </c>
      <c r="I5471" s="33">
        <v>51</v>
      </c>
      <c r="J5471" s="31" t="s">
        <v>220</v>
      </c>
      <c r="K5471" s="31">
        <v>88</v>
      </c>
      <c r="L5471" s="38">
        <f t="shared" si="101"/>
        <v>44.88</v>
      </c>
    </row>
    <row r="5472" spans="1:12" ht="15.75" thickBot="1">
      <c r="A5472" s="72" t="s">
        <v>166</v>
      </c>
      <c r="B5472" s="72" t="s">
        <v>166</v>
      </c>
      <c r="C5472" s="35" t="s">
        <v>48</v>
      </c>
      <c r="D5472" s="35" t="s">
        <v>136</v>
      </c>
      <c r="E5472" s="35" t="s">
        <v>101</v>
      </c>
      <c r="F5472" s="43">
        <v>2020</v>
      </c>
      <c r="G5472" s="31" t="str">
        <f>VLOOKUP(H5472,'GN and GP categories'!A:B,2,FALSE)</f>
        <v>Gram-positive</v>
      </c>
      <c r="H5472" s="31" t="s">
        <v>75</v>
      </c>
      <c r="I5472" s="33">
        <v>51</v>
      </c>
      <c r="J5472" s="31" t="s">
        <v>40</v>
      </c>
      <c r="K5472" s="31">
        <v>88</v>
      </c>
      <c r="L5472" s="38">
        <f t="shared" si="101"/>
        <v>44.88</v>
      </c>
    </row>
    <row r="5473" spans="1:12" ht="15.75" thickBot="1">
      <c r="A5473" s="72" t="s">
        <v>166</v>
      </c>
      <c r="B5473" s="72" t="s">
        <v>166</v>
      </c>
      <c r="C5473" s="35" t="s">
        <v>48</v>
      </c>
      <c r="D5473" s="35" t="s">
        <v>136</v>
      </c>
      <c r="E5473" s="35" t="s">
        <v>101</v>
      </c>
      <c r="F5473" s="43">
        <v>2020</v>
      </c>
      <c r="G5473" s="31" t="str">
        <f>VLOOKUP(H5473,'GN and GP categories'!A:B,2,FALSE)</f>
        <v>Gram-positive</v>
      </c>
      <c r="H5473" s="31" t="s">
        <v>75</v>
      </c>
      <c r="I5473" s="33">
        <v>51</v>
      </c>
      <c r="J5473" s="31" t="s">
        <v>15</v>
      </c>
      <c r="K5473" s="31">
        <v>100</v>
      </c>
      <c r="L5473" s="38">
        <f t="shared" si="101"/>
        <v>51</v>
      </c>
    </row>
    <row r="5474" spans="1:12" ht="15.75" thickBot="1">
      <c r="A5474" s="72" t="s">
        <v>166</v>
      </c>
      <c r="B5474" s="72" t="s">
        <v>166</v>
      </c>
      <c r="C5474" s="35" t="s">
        <v>48</v>
      </c>
      <c r="D5474" s="35" t="s">
        <v>136</v>
      </c>
      <c r="E5474" s="35" t="s">
        <v>101</v>
      </c>
      <c r="F5474" s="43">
        <v>2020</v>
      </c>
      <c r="G5474" s="31" t="str">
        <f>VLOOKUP(H5474,'GN and GP categories'!A:B,2,FALSE)</f>
        <v>Gram-positive</v>
      </c>
      <c r="H5474" s="31" t="s">
        <v>75</v>
      </c>
      <c r="I5474" s="33">
        <v>51</v>
      </c>
      <c r="J5474" s="31" t="s">
        <v>22</v>
      </c>
      <c r="K5474" s="31">
        <v>94</v>
      </c>
      <c r="L5474" s="38">
        <f t="shared" ref="L5474:L5537" si="102">IF(K5474="","",K5474*I5474/100)</f>
        <v>47.94</v>
      </c>
    </row>
    <row r="5475" spans="1:12" ht="15.75" thickBot="1">
      <c r="A5475" s="72" t="s">
        <v>166</v>
      </c>
      <c r="B5475" s="72" t="s">
        <v>166</v>
      </c>
      <c r="C5475" s="35" t="s">
        <v>48</v>
      </c>
      <c r="D5475" s="35" t="s">
        <v>136</v>
      </c>
      <c r="E5475" s="35" t="s">
        <v>101</v>
      </c>
      <c r="F5475" s="43">
        <v>2020</v>
      </c>
      <c r="G5475" s="31" t="str">
        <f>VLOOKUP(H5475,'GN and GP categories'!A:B,2,FALSE)</f>
        <v>Gram-positive</v>
      </c>
      <c r="H5475" s="31" t="s">
        <v>75</v>
      </c>
      <c r="I5475" s="33">
        <v>51</v>
      </c>
      <c r="J5475" s="31" t="s">
        <v>23</v>
      </c>
      <c r="K5475" s="31">
        <v>98</v>
      </c>
      <c r="L5475" s="38">
        <f t="shared" si="102"/>
        <v>49.98</v>
      </c>
    </row>
    <row r="5476" spans="1:12" ht="15.75" thickBot="1">
      <c r="A5476" s="72" t="s">
        <v>166</v>
      </c>
      <c r="B5476" s="72" t="s">
        <v>166</v>
      </c>
      <c r="C5476" s="35" t="s">
        <v>48</v>
      </c>
      <c r="D5476" s="35" t="s">
        <v>136</v>
      </c>
      <c r="E5476" s="35" t="s">
        <v>101</v>
      </c>
      <c r="F5476" s="43">
        <v>2020</v>
      </c>
      <c r="G5476" s="31" t="str">
        <f>VLOOKUP(H5476,'GN and GP categories'!A:B,2,FALSE)</f>
        <v>Gram-positive</v>
      </c>
      <c r="H5476" s="31" t="s">
        <v>46</v>
      </c>
      <c r="I5476" s="33">
        <v>186</v>
      </c>
      <c r="J5476" s="31" t="s">
        <v>317</v>
      </c>
      <c r="K5476" s="31">
        <v>81</v>
      </c>
      <c r="L5476" s="38">
        <f t="shared" si="102"/>
        <v>150.66</v>
      </c>
    </row>
    <row r="5477" spans="1:12" ht="15.75" thickBot="1">
      <c r="A5477" s="72" t="s">
        <v>166</v>
      </c>
      <c r="B5477" s="72" t="s">
        <v>166</v>
      </c>
      <c r="C5477" s="35" t="s">
        <v>48</v>
      </c>
      <c r="D5477" s="35" t="s">
        <v>136</v>
      </c>
      <c r="E5477" s="35" t="s">
        <v>101</v>
      </c>
      <c r="F5477" s="43">
        <v>2020</v>
      </c>
      <c r="G5477" s="31" t="str">
        <f>VLOOKUP(H5477,'GN and GP categories'!A:B,2,FALSE)</f>
        <v>Gram-positive</v>
      </c>
      <c r="H5477" s="31" t="s">
        <v>46</v>
      </c>
      <c r="I5477" s="33">
        <v>186</v>
      </c>
      <c r="J5477" s="31" t="s">
        <v>19</v>
      </c>
      <c r="K5477" s="31">
        <v>71</v>
      </c>
      <c r="L5477" s="38">
        <f t="shared" si="102"/>
        <v>132.06</v>
      </c>
    </row>
    <row r="5478" spans="1:12" ht="15.75" thickBot="1">
      <c r="A5478" s="72" t="s">
        <v>166</v>
      </c>
      <c r="B5478" s="72" t="s">
        <v>166</v>
      </c>
      <c r="C5478" s="35" t="s">
        <v>48</v>
      </c>
      <c r="D5478" s="35" t="s">
        <v>136</v>
      </c>
      <c r="E5478" s="35" t="s">
        <v>101</v>
      </c>
      <c r="F5478" s="43">
        <v>2020</v>
      </c>
      <c r="G5478" s="31" t="str">
        <f>VLOOKUP(H5478,'GN and GP categories'!A:B,2,FALSE)</f>
        <v>Gram-positive</v>
      </c>
      <c r="H5478" s="31" t="s">
        <v>46</v>
      </c>
      <c r="I5478" s="33">
        <v>186</v>
      </c>
      <c r="J5478" s="31" t="s">
        <v>313</v>
      </c>
      <c r="K5478" s="31">
        <v>65</v>
      </c>
      <c r="L5478" s="38">
        <f t="shared" si="102"/>
        <v>120.9</v>
      </c>
    </row>
    <row r="5479" spans="1:12" ht="15.75" thickBot="1">
      <c r="A5479" s="72" t="s">
        <v>166</v>
      </c>
      <c r="B5479" s="72" t="s">
        <v>166</v>
      </c>
      <c r="C5479" s="35" t="s">
        <v>48</v>
      </c>
      <c r="D5479" s="35" t="s">
        <v>136</v>
      </c>
      <c r="E5479" s="35" t="s">
        <v>101</v>
      </c>
      <c r="F5479" s="43">
        <v>2020</v>
      </c>
      <c r="G5479" s="31" t="str">
        <f>VLOOKUP(H5479,'GN and GP categories'!A:B,2,FALSE)</f>
        <v>Gram-positive</v>
      </c>
      <c r="H5479" s="31" t="s">
        <v>46</v>
      </c>
      <c r="I5479" s="33">
        <v>186</v>
      </c>
      <c r="J5479" s="31" t="s">
        <v>20</v>
      </c>
      <c r="K5479" s="31">
        <v>71</v>
      </c>
      <c r="L5479" s="38">
        <f t="shared" si="102"/>
        <v>132.06</v>
      </c>
    </row>
    <row r="5480" spans="1:12" ht="15.75" thickBot="1">
      <c r="A5480" s="72" t="s">
        <v>166</v>
      </c>
      <c r="B5480" s="72" t="s">
        <v>166</v>
      </c>
      <c r="C5480" s="35" t="s">
        <v>48</v>
      </c>
      <c r="D5480" s="35" t="s">
        <v>136</v>
      </c>
      <c r="E5480" s="35" t="s">
        <v>101</v>
      </c>
      <c r="F5480" s="43">
        <v>2020</v>
      </c>
      <c r="G5480" s="31" t="str">
        <f>VLOOKUP(H5480,'GN and GP categories'!A:B,2,FALSE)</f>
        <v>Gram-positive</v>
      </c>
      <c r="H5480" s="31" t="s">
        <v>46</v>
      </c>
      <c r="I5480" s="33">
        <v>186</v>
      </c>
      <c r="J5480" s="31" t="s">
        <v>30</v>
      </c>
      <c r="K5480" s="31">
        <v>100</v>
      </c>
      <c r="L5480" s="38">
        <f t="shared" si="102"/>
        <v>186</v>
      </c>
    </row>
    <row r="5481" spans="1:12" ht="15.75" thickBot="1">
      <c r="A5481" s="72" t="s">
        <v>166</v>
      </c>
      <c r="B5481" s="72" t="s">
        <v>166</v>
      </c>
      <c r="C5481" s="35" t="s">
        <v>48</v>
      </c>
      <c r="D5481" s="35" t="s">
        <v>136</v>
      </c>
      <c r="E5481" s="35" t="s">
        <v>101</v>
      </c>
      <c r="F5481" s="43">
        <v>2020</v>
      </c>
      <c r="G5481" s="31" t="str">
        <f>VLOOKUP(H5481,'GN and GP categories'!A:B,2,FALSE)</f>
        <v>Gram-positive</v>
      </c>
      <c r="H5481" s="31" t="s">
        <v>46</v>
      </c>
      <c r="I5481" s="33">
        <v>186</v>
      </c>
      <c r="J5481" s="31" t="s">
        <v>312</v>
      </c>
      <c r="K5481" s="31">
        <v>98</v>
      </c>
      <c r="L5481" s="38">
        <f t="shared" si="102"/>
        <v>182.28</v>
      </c>
    </row>
    <row r="5482" spans="1:12" ht="15.75" thickBot="1">
      <c r="A5482" s="72" t="s">
        <v>166</v>
      </c>
      <c r="B5482" s="72" t="s">
        <v>166</v>
      </c>
      <c r="C5482" s="35" t="s">
        <v>48</v>
      </c>
      <c r="D5482" s="35" t="s">
        <v>136</v>
      </c>
      <c r="E5482" s="35" t="s">
        <v>101</v>
      </c>
      <c r="F5482" s="43">
        <v>2020</v>
      </c>
      <c r="G5482" s="31" t="str">
        <f>VLOOKUP(H5482,'GN and GP categories'!A:B,2,FALSE)</f>
        <v>Gram-positive</v>
      </c>
      <c r="H5482" s="31" t="s">
        <v>46</v>
      </c>
      <c r="I5482" s="33">
        <v>186</v>
      </c>
      <c r="J5482" s="31" t="s">
        <v>34</v>
      </c>
      <c r="K5482" s="31">
        <v>100</v>
      </c>
      <c r="L5482" s="38">
        <f t="shared" si="102"/>
        <v>186</v>
      </c>
    </row>
    <row r="5483" spans="1:12" ht="15.75" thickBot="1">
      <c r="A5483" s="72" t="s">
        <v>166</v>
      </c>
      <c r="B5483" s="72" t="s">
        <v>166</v>
      </c>
      <c r="C5483" s="35" t="s">
        <v>48</v>
      </c>
      <c r="D5483" s="35" t="s">
        <v>136</v>
      </c>
      <c r="E5483" s="35" t="s">
        <v>101</v>
      </c>
      <c r="F5483" s="43">
        <v>2020</v>
      </c>
      <c r="G5483" s="31" t="str">
        <f>VLOOKUP(H5483,'GN and GP categories'!A:B,2,FALSE)</f>
        <v>Gram-positive</v>
      </c>
      <c r="H5483" s="31" t="s">
        <v>213</v>
      </c>
      <c r="I5483" s="33">
        <v>47</v>
      </c>
      <c r="J5483" s="31" t="s">
        <v>317</v>
      </c>
      <c r="K5483" s="31">
        <v>64</v>
      </c>
      <c r="L5483" s="38">
        <f t="shared" si="102"/>
        <v>30.08</v>
      </c>
    </row>
    <row r="5484" spans="1:12" ht="15.75" thickBot="1">
      <c r="A5484" s="72" t="s">
        <v>166</v>
      </c>
      <c r="B5484" s="72" t="s">
        <v>166</v>
      </c>
      <c r="C5484" s="35" t="s">
        <v>48</v>
      </c>
      <c r="D5484" s="35" t="s">
        <v>136</v>
      </c>
      <c r="E5484" s="35" t="s">
        <v>101</v>
      </c>
      <c r="F5484" s="43">
        <v>2020</v>
      </c>
      <c r="G5484" s="31" t="str">
        <f>VLOOKUP(H5484,'GN and GP categories'!A:B,2,FALSE)</f>
        <v>Gram-positive</v>
      </c>
      <c r="H5484" s="31" t="s">
        <v>213</v>
      </c>
      <c r="I5484" s="33">
        <v>47</v>
      </c>
      <c r="J5484" s="31" t="s">
        <v>19</v>
      </c>
      <c r="K5484" s="31">
        <v>66</v>
      </c>
      <c r="L5484" s="38">
        <f t="shared" si="102"/>
        <v>31.02</v>
      </c>
    </row>
    <row r="5485" spans="1:12" ht="15.75" thickBot="1">
      <c r="A5485" s="72" t="s">
        <v>166</v>
      </c>
      <c r="B5485" s="72" t="s">
        <v>166</v>
      </c>
      <c r="C5485" s="35" t="s">
        <v>48</v>
      </c>
      <c r="D5485" s="35" t="s">
        <v>136</v>
      </c>
      <c r="E5485" s="35" t="s">
        <v>101</v>
      </c>
      <c r="F5485" s="43">
        <v>2020</v>
      </c>
      <c r="G5485" s="31" t="str">
        <f>VLOOKUP(H5485,'GN and GP categories'!A:B,2,FALSE)</f>
        <v>Gram-positive</v>
      </c>
      <c r="H5485" s="31" t="s">
        <v>213</v>
      </c>
      <c r="I5485" s="33">
        <v>47</v>
      </c>
      <c r="J5485" s="31" t="s">
        <v>313</v>
      </c>
      <c r="K5485" s="31">
        <v>51</v>
      </c>
      <c r="L5485" s="38">
        <f t="shared" si="102"/>
        <v>23.97</v>
      </c>
    </row>
    <row r="5486" spans="1:12" ht="15.75" thickBot="1">
      <c r="A5486" s="72" t="s">
        <v>166</v>
      </c>
      <c r="B5486" s="72" t="s">
        <v>166</v>
      </c>
      <c r="C5486" s="35" t="s">
        <v>48</v>
      </c>
      <c r="D5486" s="35" t="s">
        <v>136</v>
      </c>
      <c r="E5486" s="35" t="s">
        <v>101</v>
      </c>
      <c r="F5486" s="43">
        <v>2020</v>
      </c>
      <c r="G5486" s="31" t="str">
        <f>VLOOKUP(H5486,'GN and GP categories'!A:B,2,FALSE)</f>
        <v>Gram-positive</v>
      </c>
      <c r="H5486" s="31" t="s">
        <v>213</v>
      </c>
      <c r="I5486" s="33">
        <v>47</v>
      </c>
      <c r="J5486" s="31" t="s">
        <v>34</v>
      </c>
      <c r="K5486" s="31">
        <v>100</v>
      </c>
      <c r="L5486" s="38">
        <f t="shared" si="102"/>
        <v>47</v>
      </c>
    </row>
    <row r="5487" spans="1:12" ht="15.75" thickBot="1">
      <c r="A5487" s="72" t="s">
        <v>166</v>
      </c>
      <c r="B5487" s="72" t="s">
        <v>166</v>
      </c>
      <c r="C5487" s="35" t="s">
        <v>48</v>
      </c>
      <c r="D5487" s="35" t="s">
        <v>136</v>
      </c>
      <c r="E5487" s="35" t="s">
        <v>101</v>
      </c>
      <c r="F5487" s="43">
        <v>2020</v>
      </c>
      <c r="G5487" s="31" t="str">
        <f>VLOOKUP(H5487,'GN and GP categories'!A:B,2,FALSE)</f>
        <v>Gram-positive</v>
      </c>
      <c r="H5487" s="31" t="s">
        <v>91</v>
      </c>
      <c r="I5487" s="33">
        <v>32</v>
      </c>
      <c r="J5487" s="31" t="s">
        <v>196</v>
      </c>
      <c r="K5487" s="31">
        <v>13</v>
      </c>
      <c r="L5487" s="38">
        <f t="shared" si="102"/>
        <v>4.16</v>
      </c>
    </row>
    <row r="5488" spans="1:12" ht="15.75" thickBot="1">
      <c r="A5488" s="72" t="s">
        <v>166</v>
      </c>
      <c r="B5488" s="72" t="s">
        <v>166</v>
      </c>
      <c r="C5488" s="35" t="s">
        <v>48</v>
      </c>
      <c r="D5488" s="35" t="s">
        <v>136</v>
      </c>
      <c r="E5488" s="35" t="s">
        <v>101</v>
      </c>
      <c r="F5488" s="43">
        <v>2020</v>
      </c>
      <c r="G5488" s="31" t="str">
        <f>VLOOKUP(H5488,'GN and GP categories'!A:B,2,FALSE)</f>
        <v>Gram-positive</v>
      </c>
      <c r="H5488" s="31" t="s">
        <v>91</v>
      </c>
      <c r="I5488" s="33">
        <v>32</v>
      </c>
      <c r="J5488" s="31" t="s">
        <v>228</v>
      </c>
      <c r="K5488" s="31">
        <v>32</v>
      </c>
      <c r="L5488" s="38">
        <f t="shared" si="102"/>
        <v>10.24</v>
      </c>
    </row>
    <row r="5489" spans="1:12" ht="15.75" thickBot="1">
      <c r="A5489" s="72" t="s">
        <v>166</v>
      </c>
      <c r="B5489" s="72" t="s">
        <v>166</v>
      </c>
      <c r="C5489" s="35" t="s">
        <v>48</v>
      </c>
      <c r="D5489" s="35" t="s">
        <v>136</v>
      </c>
      <c r="E5489" s="35" t="s">
        <v>101</v>
      </c>
      <c r="F5489" s="43">
        <v>2020</v>
      </c>
      <c r="G5489" s="31" t="str">
        <f>VLOOKUP(H5489,'GN and GP categories'!A:B,2,FALSE)</f>
        <v>Gram-positive</v>
      </c>
      <c r="H5489" s="31" t="s">
        <v>91</v>
      </c>
      <c r="I5489" s="33">
        <v>32</v>
      </c>
      <c r="J5489" s="31" t="s">
        <v>34</v>
      </c>
      <c r="K5489" s="31">
        <v>99</v>
      </c>
      <c r="L5489" s="38">
        <f t="shared" si="102"/>
        <v>31.68</v>
      </c>
    </row>
    <row r="5490" spans="1:12" ht="15.75" thickBot="1">
      <c r="A5490" s="72" t="s">
        <v>166</v>
      </c>
      <c r="B5490" s="72" t="s">
        <v>166</v>
      </c>
      <c r="C5490" s="35" t="s">
        <v>48</v>
      </c>
      <c r="D5490" s="35" t="s">
        <v>136</v>
      </c>
      <c r="E5490" s="35" t="s">
        <v>101</v>
      </c>
      <c r="F5490" s="43">
        <v>2020</v>
      </c>
      <c r="G5490" s="31" t="str">
        <f>VLOOKUP(H5490,'GN and GP categories'!A:B,2,FALSE)</f>
        <v>Gram-positive</v>
      </c>
      <c r="H5490" s="31" t="s">
        <v>90</v>
      </c>
      <c r="I5490" s="33">
        <v>104</v>
      </c>
      <c r="J5490" s="31" t="s">
        <v>196</v>
      </c>
      <c r="K5490" s="31">
        <v>98</v>
      </c>
      <c r="L5490" s="38">
        <f t="shared" si="102"/>
        <v>101.92</v>
      </c>
    </row>
    <row r="5491" spans="1:12" ht="15.75" thickBot="1">
      <c r="A5491" s="72" t="s">
        <v>166</v>
      </c>
      <c r="B5491" s="72" t="s">
        <v>166</v>
      </c>
      <c r="C5491" s="35" t="s">
        <v>48</v>
      </c>
      <c r="D5491" s="35" t="s">
        <v>136</v>
      </c>
      <c r="E5491" s="35" t="s">
        <v>101</v>
      </c>
      <c r="F5491" s="43">
        <v>2020</v>
      </c>
      <c r="G5491" s="31" t="str">
        <f>VLOOKUP(H5491,'GN and GP categories'!A:B,2,FALSE)</f>
        <v>Gram-positive</v>
      </c>
      <c r="H5491" s="31" t="s">
        <v>90</v>
      </c>
      <c r="I5491" s="33">
        <v>104</v>
      </c>
      <c r="J5491" s="31" t="s">
        <v>228</v>
      </c>
      <c r="K5491" s="31">
        <v>99</v>
      </c>
      <c r="L5491" s="38">
        <f t="shared" si="102"/>
        <v>102.96</v>
      </c>
    </row>
    <row r="5492" spans="1:12" ht="15.75" thickBot="1">
      <c r="A5492" s="72" t="s">
        <v>166</v>
      </c>
      <c r="B5492" s="72" t="s">
        <v>166</v>
      </c>
      <c r="C5492" s="35" t="s">
        <v>48</v>
      </c>
      <c r="D5492" s="35" t="s">
        <v>136</v>
      </c>
      <c r="E5492" s="35" t="s">
        <v>101</v>
      </c>
      <c r="F5492" s="43">
        <v>2020</v>
      </c>
      <c r="G5492" s="31" t="str">
        <f>VLOOKUP(H5492,'GN and GP categories'!A:B,2,FALSE)</f>
        <v>Gram-positive</v>
      </c>
      <c r="H5492" s="31" t="s">
        <v>90</v>
      </c>
      <c r="I5492" s="33">
        <v>104</v>
      </c>
      <c r="J5492" s="31" t="s">
        <v>34</v>
      </c>
      <c r="K5492" s="31">
        <v>100</v>
      </c>
      <c r="L5492" s="38">
        <f t="shared" si="102"/>
        <v>104</v>
      </c>
    </row>
    <row r="5493" spans="1:12" ht="15.75" thickBot="1">
      <c r="A5493" s="72" t="s">
        <v>166</v>
      </c>
      <c r="B5493" s="72" t="s">
        <v>166</v>
      </c>
      <c r="C5493" s="35" t="s">
        <v>48</v>
      </c>
      <c r="D5493" s="35" t="s">
        <v>136</v>
      </c>
      <c r="E5493" s="35" t="s">
        <v>101</v>
      </c>
      <c r="F5493" s="43">
        <v>2020</v>
      </c>
      <c r="G5493" s="31" t="str">
        <f>VLOOKUP(H5493,'GN and GP categories'!A:B,2,FALSE)</f>
        <v>Gram-positive</v>
      </c>
      <c r="H5493" s="31" t="s">
        <v>214</v>
      </c>
      <c r="I5493" s="33">
        <v>31</v>
      </c>
      <c r="J5493" s="31" t="s">
        <v>317</v>
      </c>
      <c r="K5493" s="31">
        <v>87</v>
      </c>
      <c r="L5493" s="38">
        <f t="shared" si="102"/>
        <v>26.97</v>
      </c>
    </row>
    <row r="5494" spans="1:12" ht="15.75" thickBot="1">
      <c r="A5494" s="72" t="s">
        <v>166</v>
      </c>
      <c r="B5494" s="72" t="s">
        <v>166</v>
      </c>
      <c r="C5494" s="35" t="s">
        <v>48</v>
      </c>
      <c r="D5494" s="35" t="s">
        <v>136</v>
      </c>
      <c r="E5494" s="35" t="s">
        <v>101</v>
      </c>
      <c r="F5494" s="43">
        <v>2020</v>
      </c>
      <c r="G5494" s="31" t="str">
        <f>VLOOKUP(H5494,'GN and GP categories'!A:B,2,FALSE)</f>
        <v>Gram-positive</v>
      </c>
      <c r="H5494" s="31" t="s">
        <v>214</v>
      </c>
      <c r="I5494" s="33">
        <v>31</v>
      </c>
      <c r="J5494" s="31" t="s">
        <v>313</v>
      </c>
      <c r="K5494" s="31">
        <v>87</v>
      </c>
      <c r="L5494" s="38">
        <f t="shared" si="102"/>
        <v>26.97</v>
      </c>
    </row>
    <row r="5495" spans="1:12" ht="15.75" thickBot="1">
      <c r="A5495" s="72" t="s">
        <v>166</v>
      </c>
      <c r="B5495" s="72" t="s">
        <v>166</v>
      </c>
      <c r="C5495" s="35" t="s">
        <v>48</v>
      </c>
      <c r="D5495" s="35" t="s">
        <v>136</v>
      </c>
      <c r="E5495" s="35" t="s">
        <v>101</v>
      </c>
      <c r="F5495" s="43">
        <v>2020</v>
      </c>
      <c r="G5495" s="31" t="str">
        <f>VLOOKUP(H5495,'GN and GP categories'!A:B,2,FALSE)</f>
        <v>Gram-positive</v>
      </c>
      <c r="H5495" s="31" t="s">
        <v>214</v>
      </c>
      <c r="I5495" s="33">
        <v>31</v>
      </c>
      <c r="J5495" s="31" t="s">
        <v>304</v>
      </c>
      <c r="K5495" s="31">
        <v>100</v>
      </c>
      <c r="L5495" s="38">
        <f t="shared" si="102"/>
        <v>31</v>
      </c>
    </row>
    <row r="5496" spans="1:12" ht="15.75" thickBot="1">
      <c r="A5496" s="72" t="s">
        <v>166</v>
      </c>
      <c r="B5496" s="72" t="s">
        <v>166</v>
      </c>
      <c r="C5496" s="35" t="s">
        <v>48</v>
      </c>
      <c r="D5496" s="35" t="s">
        <v>136</v>
      </c>
      <c r="E5496" s="35" t="s">
        <v>101</v>
      </c>
      <c r="F5496" s="43">
        <v>2020</v>
      </c>
      <c r="G5496" s="31" t="str">
        <f>VLOOKUP(H5496,'GN and GP categories'!A:B,2,FALSE)</f>
        <v>Gram-positive</v>
      </c>
      <c r="H5496" s="31" t="s">
        <v>214</v>
      </c>
      <c r="I5496" s="33">
        <v>31</v>
      </c>
      <c r="J5496" s="31" t="s">
        <v>34</v>
      </c>
      <c r="K5496" s="31">
        <v>100</v>
      </c>
      <c r="L5496" s="38">
        <f t="shared" si="102"/>
        <v>31</v>
      </c>
    </row>
    <row r="5497" spans="1:12" ht="15.75" thickBot="1">
      <c r="A5497" s="72" t="s">
        <v>166</v>
      </c>
      <c r="B5497" s="72" t="s">
        <v>166</v>
      </c>
      <c r="C5497" s="35" t="s">
        <v>48</v>
      </c>
      <c r="D5497" s="35" t="s">
        <v>136</v>
      </c>
      <c r="E5497" s="35" t="s">
        <v>101</v>
      </c>
      <c r="F5497" s="43">
        <v>2020</v>
      </c>
      <c r="G5497" s="31" t="str">
        <f>VLOOKUP(H5497,'GN and GP categories'!A:B,2,FALSE)</f>
        <v>Gram-positive</v>
      </c>
      <c r="H5497" s="31" t="s">
        <v>215</v>
      </c>
      <c r="I5497" s="33">
        <v>42</v>
      </c>
      <c r="J5497" s="31" t="s">
        <v>317</v>
      </c>
      <c r="K5497" s="31">
        <v>55</v>
      </c>
      <c r="L5497" s="38">
        <f t="shared" si="102"/>
        <v>23.1</v>
      </c>
    </row>
    <row r="5498" spans="1:12" ht="15.75" thickBot="1">
      <c r="A5498" s="72" t="s">
        <v>166</v>
      </c>
      <c r="B5498" s="72" t="s">
        <v>166</v>
      </c>
      <c r="C5498" s="35" t="s">
        <v>48</v>
      </c>
      <c r="D5498" s="35" t="s">
        <v>136</v>
      </c>
      <c r="E5498" s="35" t="s">
        <v>101</v>
      </c>
      <c r="F5498" s="43">
        <v>2020</v>
      </c>
      <c r="G5498" s="31" t="str">
        <f>VLOOKUP(H5498,'GN and GP categories'!A:B,2,FALSE)</f>
        <v>Gram-positive</v>
      </c>
      <c r="H5498" s="31" t="s">
        <v>215</v>
      </c>
      <c r="I5498" s="33">
        <v>42</v>
      </c>
      <c r="J5498" s="31" t="s">
        <v>313</v>
      </c>
      <c r="K5498" s="31">
        <v>58</v>
      </c>
      <c r="L5498" s="38">
        <f t="shared" si="102"/>
        <v>24.36</v>
      </c>
    </row>
    <row r="5499" spans="1:12" ht="15.75" thickBot="1">
      <c r="A5499" s="72" t="s">
        <v>166</v>
      </c>
      <c r="B5499" s="72" t="s">
        <v>166</v>
      </c>
      <c r="C5499" s="35" t="s">
        <v>48</v>
      </c>
      <c r="D5499" s="35" t="s">
        <v>136</v>
      </c>
      <c r="E5499" s="35" t="s">
        <v>101</v>
      </c>
      <c r="F5499" s="43">
        <v>2020</v>
      </c>
      <c r="G5499" s="31" t="str">
        <f>VLOOKUP(H5499,'GN and GP categories'!A:B,2,FALSE)</f>
        <v>Gram-positive</v>
      </c>
      <c r="H5499" s="31" t="s">
        <v>215</v>
      </c>
      <c r="I5499" s="33">
        <v>42</v>
      </c>
      <c r="J5499" s="31" t="s">
        <v>304</v>
      </c>
      <c r="K5499" s="31">
        <v>100</v>
      </c>
      <c r="L5499" s="38">
        <f t="shared" si="102"/>
        <v>42</v>
      </c>
    </row>
    <row r="5500" spans="1:12" ht="15.75" thickBot="1">
      <c r="A5500" s="72" t="s">
        <v>166</v>
      </c>
      <c r="B5500" s="72" t="s">
        <v>166</v>
      </c>
      <c r="C5500" s="35" t="s">
        <v>48</v>
      </c>
      <c r="D5500" s="35" t="s">
        <v>136</v>
      </c>
      <c r="E5500" s="35" t="s">
        <v>101</v>
      </c>
      <c r="F5500" s="43">
        <v>2020</v>
      </c>
      <c r="G5500" s="31" t="str">
        <f>VLOOKUP(H5500,'GN and GP categories'!A:B,2,FALSE)</f>
        <v>Gram-positive</v>
      </c>
      <c r="H5500" s="31" t="s">
        <v>215</v>
      </c>
      <c r="I5500" s="33">
        <v>42</v>
      </c>
      <c r="J5500" s="31" t="s">
        <v>34</v>
      </c>
      <c r="K5500" s="31">
        <v>100</v>
      </c>
      <c r="L5500" s="38">
        <f t="shared" si="102"/>
        <v>42</v>
      </c>
    </row>
    <row r="5501" spans="1:12" ht="15.75" thickBot="1">
      <c r="A5501" s="72" t="s">
        <v>167</v>
      </c>
      <c r="B5501" s="72" t="s">
        <v>167</v>
      </c>
      <c r="C5501" s="35" t="s">
        <v>48</v>
      </c>
      <c r="D5501" s="35" t="s">
        <v>137</v>
      </c>
      <c r="E5501" s="35" t="s">
        <v>138</v>
      </c>
      <c r="F5501" s="43" t="s">
        <v>308</v>
      </c>
      <c r="G5501" s="31" t="str">
        <f>VLOOKUP(H5501,'GN and GP categories'!A:B,2,FALSE)</f>
        <v>Gram-negative</v>
      </c>
      <c r="H5501" s="96" t="s">
        <v>223</v>
      </c>
      <c r="I5501" s="31">
        <v>1251</v>
      </c>
      <c r="J5501" s="31" t="s">
        <v>196</v>
      </c>
      <c r="K5501" s="31">
        <v>65</v>
      </c>
      <c r="L5501" s="38">
        <f t="shared" si="102"/>
        <v>813.15</v>
      </c>
    </row>
    <row r="5502" spans="1:12" ht="15.75" thickBot="1">
      <c r="A5502" s="72" t="s">
        <v>167</v>
      </c>
      <c r="B5502" s="72" t="s">
        <v>167</v>
      </c>
      <c r="C5502" s="35" t="s">
        <v>48</v>
      </c>
      <c r="D5502" s="35" t="s">
        <v>137</v>
      </c>
      <c r="E5502" s="35" t="s">
        <v>138</v>
      </c>
      <c r="F5502" s="43" t="s">
        <v>308</v>
      </c>
      <c r="G5502" s="31" t="str">
        <f>VLOOKUP(H5502,'GN and GP categories'!A:B,2,FALSE)</f>
        <v>Gram-negative</v>
      </c>
      <c r="H5502" s="96" t="s">
        <v>223</v>
      </c>
      <c r="I5502" s="31">
        <v>1251</v>
      </c>
      <c r="J5502" s="31" t="s">
        <v>20</v>
      </c>
      <c r="K5502" s="31">
        <v>93</v>
      </c>
      <c r="L5502" s="38">
        <f t="shared" si="102"/>
        <v>1163.43</v>
      </c>
    </row>
    <row r="5503" spans="1:12" ht="15.75" thickBot="1">
      <c r="A5503" s="121" t="s">
        <v>167</v>
      </c>
      <c r="B5503" s="121" t="s">
        <v>167</v>
      </c>
      <c r="C5503" s="35" t="s">
        <v>48</v>
      </c>
      <c r="D5503" s="35" t="s">
        <v>137</v>
      </c>
      <c r="E5503" s="35" t="s">
        <v>138</v>
      </c>
      <c r="F5503" s="43" t="s">
        <v>308</v>
      </c>
      <c r="G5503" s="31" t="str">
        <f>VLOOKUP(H5503,'GN and GP categories'!A:B,2,FALSE)</f>
        <v>Gram-negative</v>
      </c>
      <c r="H5503" s="96" t="s">
        <v>223</v>
      </c>
      <c r="I5503" s="31">
        <v>1251</v>
      </c>
      <c r="J5503" t="s">
        <v>84</v>
      </c>
      <c r="K5503">
        <v>98</v>
      </c>
      <c r="L5503" s="38">
        <f t="shared" si="102"/>
        <v>1225.98</v>
      </c>
    </row>
    <row r="5504" spans="1:12" ht="15.75" thickBot="1">
      <c r="A5504" s="121" t="s">
        <v>167</v>
      </c>
      <c r="B5504" s="121" t="s">
        <v>167</v>
      </c>
      <c r="C5504" s="35" t="s">
        <v>48</v>
      </c>
      <c r="D5504" s="35" t="s">
        <v>137</v>
      </c>
      <c r="E5504" s="35" t="s">
        <v>138</v>
      </c>
      <c r="F5504" s="43" t="s">
        <v>308</v>
      </c>
      <c r="G5504" s="31" t="str">
        <f>VLOOKUP(H5504,'GN and GP categories'!A:B,2,FALSE)</f>
        <v>Gram-negative</v>
      </c>
      <c r="H5504" s="96" t="s">
        <v>223</v>
      </c>
      <c r="I5504" s="31">
        <v>1251</v>
      </c>
      <c r="J5504" t="s">
        <v>28</v>
      </c>
      <c r="K5504">
        <v>77</v>
      </c>
      <c r="L5504" s="38">
        <f t="shared" si="102"/>
        <v>963.27</v>
      </c>
    </row>
    <row r="5505" spans="1:12" ht="15.75" thickBot="1">
      <c r="A5505" s="121" t="s">
        <v>167</v>
      </c>
      <c r="B5505" s="121" t="s">
        <v>167</v>
      </c>
      <c r="C5505" s="35" t="s">
        <v>48</v>
      </c>
      <c r="D5505" s="35" t="s">
        <v>137</v>
      </c>
      <c r="E5505" s="35" t="s">
        <v>138</v>
      </c>
      <c r="F5505" s="43" t="s">
        <v>308</v>
      </c>
      <c r="G5505" s="31" t="str">
        <f>VLOOKUP(H5505,'GN and GP categories'!A:B,2,FALSE)</f>
        <v>Gram-negative</v>
      </c>
      <c r="H5505" s="96" t="s">
        <v>223</v>
      </c>
      <c r="I5505" s="31">
        <v>1251</v>
      </c>
      <c r="J5505" t="s">
        <v>31</v>
      </c>
      <c r="K5505">
        <v>95</v>
      </c>
      <c r="L5505" s="38">
        <f t="shared" si="102"/>
        <v>1188.45</v>
      </c>
    </row>
    <row r="5506" spans="1:12" ht="15.75" thickBot="1">
      <c r="A5506" s="121" t="s">
        <v>167</v>
      </c>
      <c r="B5506" s="121" t="s">
        <v>167</v>
      </c>
      <c r="C5506" s="35" t="s">
        <v>48</v>
      </c>
      <c r="D5506" s="35" t="s">
        <v>137</v>
      </c>
      <c r="E5506" s="35" t="s">
        <v>138</v>
      </c>
      <c r="F5506" s="43" t="s">
        <v>308</v>
      </c>
      <c r="G5506" s="31" t="str">
        <f>VLOOKUP(H5506,'GN and GP categories'!A:B,2,FALSE)</f>
        <v>Gram-negative</v>
      </c>
      <c r="H5506" s="96" t="s">
        <v>223</v>
      </c>
      <c r="I5506" s="31">
        <v>1251</v>
      </c>
      <c r="J5506" t="s">
        <v>252</v>
      </c>
      <c r="K5506">
        <v>100</v>
      </c>
      <c r="L5506" s="38">
        <f t="shared" si="102"/>
        <v>1251</v>
      </c>
    </row>
    <row r="5507" spans="1:12" ht="15.75" thickBot="1">
      <c r="A5507" s="121" t="s">
        <v>167</v>
      </c>
      <c r="B5507" s="121" t="s">
        <v>167</v>
      </c>
      <c r="C5507" s="35" t="s">
        <v>48</v>
      </c>
      <c r="D5507" s="35" t="s">
        <v>137</v>
      </c>
      <c r="E5507" s="35" t="s">
        <v>138</v>
      </c>
      <c r="F5507" s="43" t="s">
        <v>308</v>
      </c>
      <c r="G5507" s="31" t="str">
        <f>VLOOKUP(H5507,'GN and GP categories'!A:B,2,FALSE)</f>
        <v>Gram-negative</v>
      </c>
      <c r="H5507" s="96" t="s">
        <v>223</v>
      </c>
      <c r="I5507" s="31">
        <v>1251</v>
      </c>
      <c r="J5507" t="s">
        <v>228</v>
      </c>
      <c r="K5507">
        <v>98</v>
      </c>
      <c r="L5507" s="38">
        <f t="shared" si="102"/>
        <v>1225.98</v>
      </c>
    </row>
    <row r="5508" spans="1:12" ht="15.75" thickBot="1">
      <c r="A5508" s="121" t="s">
        <v>167</v>
      </c>
      <c r="B5508" s="121" t="s">
        <v>167</v>
      </c>
      <c r="C5508" s="35" t="s">
        <v>48</v>
      </c>
      <c r="D5508" s="35" t="s">
        <v>137</v>
      </c>
      <c r="E5508" s="35" t="s">
        <v>138</v>
      </c>
      <c r="F5508" s="43" t="s">
        <v>308</v>
      </c>
      <c r="G5508" s="31" t="str">
        <f>VLOOKUP(H5508,'GN and GP categories'!A:B,2,FALSE)</f>
        <v>Gram-negative</v>
      </c>
      <c r="H5508" s="96" t="s">
        <v>223</v>
      </c>
      <c r="I5508" s="31">
        <v>1251</v>
      </c>
      <c r="J5508" t="s">
        <v>30</v>
      </c>
      <c r="K5508">
        <v>84</v>
      </c>
      <c r="L5508" s="38">
        <f t="shared" si="102"/>
        <v>1050.8399999999999</v>
      </c>
    </row>
    <row r="5509" spans="1:12" ht="15.75" thickBot="1">
      <c r="A5509" s="121" t="s">
        <v>167</v>
      </c>
      <c r="B5509" s="121" t="s">
        <v>167</v>
      </c>
      <c r="C5509" s="35" t="s">
        <v>48</v>
      </c>
      <c r="D5509" s="35" t="s">
        <v>137</v>
      </c>
      <c r="E5509" s="35" t="s">
        <v>138</v>
      </c>
      <c r="F5509" s="43" t="s">
        <v>308</v>
      </c>
      <c r="G5509" s="31" t="str">
        <f>VLOOKUP(H5509,'GN and GP categories'!A:B,2,FALSE)</f>
        <v>Gram-negative</v>
      </c>
      <c r="H5509" s="96" t="s">
        <v>223</v>
      </c>
      <c r="I5509" s="31">
        <v>1251</v>
      </c>
      <c r="J5509" t="s">
        <v>16</v>
      </c>
      <c r="K5509">
        <v>95</v>
      </c>
      <c r="L5509" s="38">
        <f t="shared" si="102"/>
        <v>1188.45</v>
      </c>
    </row>
    <row r="5510" spans="1:12" ht="15.75" thickBot="1">
      <c r="A5510" s="121" t="s">
        <v>167</v>
      </c>
      <c r="B5510" s="121" t="s">
        <v>167</v>
      </c>
      <c r="C5510" s="35" t="s">
        <v>48</v>
      </c>
      <c r="D5510" s="35" t="s">
        <v>137</v>
      </c>
      <c r="E5510" s="35" t="s">
        <v>138</v>
      </c>
      <c r="F5510" s="43" t="s">
        <v>308</v>
      </c>
      <c r="G5510" s="31" t="str">
        <f>VLOOKUP(H5510,'GN and GP categories'!A:B,2,FALSE)</f>
        <v>Gram-negative</v>
      </c>
      <c r="H5510" s="96" t="s">
        <v>223</v>
      </c>
      <c r="I5510" s="31">
        <v>130</v>
      </c>
      <c r="J5510" s="31" t="s">
        <v>196</v>
      </c>
      <c r="K5510" s="31">
        <v>0</v>
      </c>
      <c r="L5510" s="38">
        <f t="shared" si="102"/>
        <v>0</v>
      </c>
    </row>
    <row r="5511" spans="1:12" ht="15.75" thickBot="1">
      <c r="A5511" s="121" t="s">
        <v>167</v>
      </c>
      <c r="B5511" s="121" t="s">
        <v>167</v>
      </c>
      <c r="C5511" s="35" t="s">
        <v>48</v>
      </c>
      <c r="D5511" s="35" t="s">
        <v>137</v>
      </c>
      <c r="E5511" s="35" t="s">
        <v>138</v>
      </c>
      <c r="F5511" s="43" t="s">
        <v>308</v>
      </c>
      <c r="G5511" s="31" t="str">
        <f>VLOOKUP(H5511,'GN and GP categories'!A:B,2,FALSE)</f>
        <v>Gram-negative</v>
      </c>
      <c r="H5511" s="96" t="s">
        <v>223</v>
      </c>
      <c r="I5511" s="31">
        <v>130</v>
      </c>
      <c r="J5511" s="31" t="s">
        <v>20</v>
      </c>
      <c r="K5511" s="31">
        <v>0</v>
      </c>
      <c r="L5511" s="38">
        <f t="shared" si="102"/>
        <v>0</v>
      </c>
    </row>
    <row r="5512" spans="1:12" ht="15.75" thickBot="1">
      <c r="A5512" s="121" t="s">
        <v>167</v>
      </c>
      <c r="B5512" s="121" t="s">
        <v>167</v>
      </c>
      <c r="C5512" s="35" t="s">
        <v>48</v>
      </c>
      <c r="D5512" s="35" t="s">
        <v>137</v>
      </c>
      <c r="E5512" s="35" t="s">
        <v>138</v>
      </c>
      <c r="F5512" s="43" t="s">
        <v>308</v>
      </c>
      <c r="G5512" s="31" t="str">
        <f>VLOOKUP(H5512,'GN and GP categories'!A:B,2,FALSE)</f>
        <v>Gram-negative</v>
      </c>
      <c r="H5512" s="96" t="s">
        <v>223</v>
      </c>
      <c r="I5512" s="31">
        <v>130</v>
      </c>
      <c r="J5512" s="31" t="s">
        <v>84</v>
      </c>
      <c r="K5512" s="31">
        <v>0</v>
      </c>
      <c r="L5512" s="38">
        <f t="shared" si="102"/>
        <v>0</v>
      </c>
    </row>
    <row r="5513" spans="1:12" ht="15.75" thickBot="1">
      <c r="A5513" s="121" t="s">
        <v>167</v>
      </c>
      <c r="B5513" s="121" t="s">
        <v>167</v>
      </c>
      <c r="C5513" s="35" t="s">
        <v>48</v>
      </c>
      <c r="D5513" s="35" t="s">
        <v>137</v>
      </c>
      <c r="E5513" s="35" t="s">
        <v>138</v>
      </c>
      <c r="F5513" s="43" t="s">
        <v>308</v>
      </c>
      <c r="G5513" s="31" t="str">
        <f>VLOOKUP(H5513,'GN and GP categories'!A:B,2,FALSE)</f>
        <v>Gram-negative</v>
      </c>
      <c r="H5513" s="96" t="s">
        <v>223</v>
      </c>
      <c r="I5513" s="31">
        <v>130</v>
      </c>
      <c r="J5513" s="31" t="s">
        <v>28</v>
      </c>
      <c r="K5513" s="31">
        <v>94</v>
      </c>
      <c r="L5513" s="38">
        <f t="shared" si="102"/>
        <v>122.2</v>
      </c>
    </row>
    <row r="5514" spans="1:12" ht="15.75" thickBot="1">
      <c r="A5514" s="121" t="s">
        <v>167</v>
      </c>
      <c r="B5514" s="121" t="s">
        <v>167</v>
      </c>
      <c r="C5514" s="35" t="s">
        <v>48</v>
      </c>
      <c r="D5514" s="35" t="s">
        <v>137</v>
      </c>
      <c r="E5514" s="35" t="s">
        <v>138</v>
      </c>
      <c r="F5514" s="43" t="s">
        <v>308</v>
      </c>
      <c r="G5514" s="31" t="str">
        <f>VLOOKUP(H5514,'GN and GP categories'!A:B,2,FALSE)</f>
        <v>Gram-negative</v>
      </c>
      <c r="H5514" s="96" t="s">
        <v>223</v>
      </c>
      <c r="I5514" s="31">
        <v>130</v>
      </c>
      <c r="J5514" s="31" t="s">
        <v>31</v>
      </c>
      <c r="K5514" s="31">
        <v>100</v>
      </c>
      <c r="L5514" s="38">
        <f t="shared" si="102"/>
        <v>130</v>
      </c>
    </row>
    <row r="5515" spans="1:12" ht="15.75" thickBot="1">
      <c r="A5515" s="121" t="s">
        <v>167</v>
      </c>
      <c r="B5515" s="121" t="s">
        <v>167</v>
      </c>
      <c r="C5515" s="35" t="s">
        <v>48</v>
      </c>
      <c r="D5515" s="35" t="s">
        <v>137</v>
      </c>
      <c r="E5515" s="35" t="s">
        <v>138</v>
      </c>
      <c r="F5515" s="43" t="s">
        <v>308</v>
      </c>
      <c r="G5515" s="31" t="str">
        <f>VLOOKUP(H5515,'GN and GP categories'!A:B,2,FALSE)</f>
        <v>Gram-negative</v>
      </c>
      <c r="H5515" s="96" t="s">
        <v>223</v>
      </c>
      <c r="I5515" s="31">
        <v>130</v>
      </c>
      <c r="J5515" s="31" t="s">
        <v>252</v>
      </c>
      <c r="K5515" s="31">
        <v>100</v>
      </c>
      <c r="L5515" s="38">
        <f t="shared" si="102"/>
        <v>130</v>
      </c>
    </row>
    <row r="5516" spans="1:12" ht="15.75" thickBot="1">
      <c r="A5516" s="121" t="s">
        <v>167</v>
      </c>
      <c r="B5516" s="121" t="s">
        <v>167</v>
      </c>
      <c r="C5516" s="35" t="s">
        <v>48</v>
      </c>
      <c r="D5516" s="35" t="s">
        <v>137</v>
      </c>
      <c r="E5516" s="35" t="s">
        <v>138</v>
      </c>
      <c r="F5516" s="43" t="s">
        <v>308</v>
      </c>
      <c r="G5516" s="31" t="str">
        <f>VLOOKUP(H5516,'GN and GP categories'!A:B,2,FALSE)</f>
        <v>Gram-negative</v>
      </c>
      <c r="H5516" s="96" t="s">
        <v>223</v>
      </c>
      <c r="I5516" s="31">
        <v>130</v>
      </c>
      <c r="J5516" s="31" t="s">
        <v>228</v>
      </c>
      <c r="K5516" s="31">
        <v>94</v>
      </c>
      <c r="L5516" s="38">
        <f t="shared" si="102"/>
        <v>122.2</v>
      </c>
    </row>
    <row r="5517" spans="1:12" ht="15.75" thickBot="1">
      <c r="A5517" s="121" t="s">
        <v>167</v>
      </c>
      <c r="B5517" s="121" t="s">
        <v>167</v>
      </c>
      <c r="C5517" s="35" t="s">
        <v>48</v>
      </c>
      <c r="D5517" s="35" t="s">
        <v>137</v>
      </c>
      <c r="E5517" s="35" t="s">
        <v>138</v>
      </c>
      <c r="F5517" s="43" t="s">
        <v>308</v>
      </c>
      <c r="G5517" s="31" t="str">
        <f>VLOOKUP(H5517,'GN and GP categories'!A:B,2,FALSE)</f>
        <v>Gram-negative</v>
      </c>
      <c r="H5517" s="96" t="s">
        <v>223</v>
      </c>
      <c r="I5517" s="31">
        <v>130</v>
      </c>
      <c r="J5517" s="31" t="s">
        <v>30</v>
      </c>
      <c r="K5517" s="31">
        <v>82</v>
      </c>
      <c r="L5517" s="38">
        <f t="shared" si="102"/>
        <v>106.6</v>
      </c>
    </row>
    <row r="5518" spans="1:12" ht="15.75" thickBot="1">
      <c r="A5518" s="121" t="s">
        <v>167</v>
      </c>
      <c r="B5518" s="121" t="s">
        <v>167</v>
      </c>
      <c r="C5518" s="35" t="s">
        <v>48</v>
      </c>
      <c r="D5518" s="35" t="s">
        <v>137</v>
      </c>
      <c r="E5518" s="35" t="s">
        <v>138</v>
      </c>
      <c r="F5518" s="43" t="s">
        <v>308</v>
      </c>
      <c r="G5518" s="31" t="str">
        <f>VLOOKUP(H5518,'GN and GP categories'!A:B,2,FALSE)</f>
        <v>Gram-negative</v>
      </c>
      <c r="H5518" s="96" t="s">
        <v>223</v>
      </c>
      <c r="I5518" s="31">
        <v>130</v>
      </c>
      <c r="J5518" s="31" t="s">
        <v>16</v>
      </c>
      <c r="K5518" s="31">
        <v>94</v>
      </c>
      <c r="L5518" s="38">
        <f t="shared" si="102"/>
        <v>122.2</v>
      </c>
    </row>
    <row r="5519" spans="1:12" ht="15.75" thickBot="1">
      <c r="A5519" s="121" t="s">
        <v>167</v>
      </c>
      <c r="B5519" s="121" t="s">
        <v>167</v>
      </c>
      <c r="C5519" s="35" t="s">
        <v>48</v>
      </c>
      <c r="D5519" s="35" t="s">
        <v>137</v>
      </c>
      <c r="E5519" s="35" t="s">
        <v>138</v>
      </c>
      <c r="F5519" s="43" t="s">
        <v>308</v>
      </c>
      <c r="G5519" s="31" t="str">
        <f>VLOOKUP(H5519,'GN and GP categories'!A:B,2,FALSE)</f>
        <v>Gram-negative</v>
      </c>
      <c r="H5519" s="96" t="s">
        <v>4</v>
      </c>
      <c r="I5519" s="31">
        <v>258</v>
      </c>
      <c r="J5519" s="31" t="s">
        <v>24</v>
      </c>
      <c r="K5519" s="31">
        <v>90</v>
      </c>
      <c r="L5519" s="38">
        <f t="shared" si="102"/>
        <v>232.2</v>
      </c>
    </row>
    <row r="5520" spans="1:12" ht="15.75" thickBot="1">
      <c r="A5520" s="121" t="s">
        <v>167</v>
      </c>
      <c r="B5520" s="121" t="s">
        <v>167</v>
      </c>
      <c r="C5520" s="35" t="s">
        <v>48</v>
      </c>
      <c r="D5520" s="35" t="s">
        <v>137</v>
      </c>
      <c r="E5520" s="35" t="s">
        <v>138</v>
      </c>
      <c r="F5520" s="43" t="s">
        <v>308</v>
      </c>
      <c r="G5520" s="31" t="str">
        <f>VLOOKUP(H5520,'GN and GP categories'!A:B,2,FALSE)</f>
        <v>Gram-negative</v>
      </c>
      <c r="H5520" s="96" t="s">
        <v>4</v>
      </c>
      <c r="I5520" s="31">
        <v>258</v>
      </c>
      <c r="J5520" s="31" t="s">
        <v>28</v>
      </c>
      <c r="K5520" s="31">
        <v>80</v>
      </c>
      <c r="L5520" s="38">
        <f t="shared" si="102"/>
        <v>206.4</v>
      </c>
    </row>
    <row r="5521" spans="1:12" ht="15.75" thickBot="1">
      <c r="A5521" s="121" t="s">
        <v>167</v>
      </c>
      <c r="B5521" s="121" t="s">
        <v>167</v>
      </c>
      <c r="C5521" s="35" t="s">
        <v>48</v>
      </c>
      <c r="D5521" s="35" t="s">
        <v>137</v>
      </c>
      <c r="E5521" s="35" t="s">
        <v>138</v>
      </c>
      <c r="F5521" s="43" t="s">
        <v>308</v>
      </c>
      <c r="G5521" s="31" t="str">
        <f>VLOOKUP(H5521,'GN and GP categories'!A:B,2,FALSE)</f>
        <v>Gram-negative</v>
      </c>
      <c r="H5521" s="96" t="s">
        <v>4</v>
      </c>
      <c r="I5521" s="31">
        <v>258</v>
      </c>
      <c r="J5521" s="31" t="s">
        <v>31</v>
      </c>
      <c r="K5521" s="31">
        <v>98</v>
      </c>
      <c r="L5521" s="38">
        <f t="shared" si="102"/>
        <v>252.84</v>
      </c>
    </row>
    <row r="5522" spans="1:12" ht="15.75" thickBot="1">
      <c r="A5522" s="121" t="s">
        <v>167</v>
      </c>
      <c r="B5522" s="121" t="s">
        <v>167</v>
      </c>
      <c r="C5522" s="35" t="s">
        <v>48</v>
      </c>
      <c r="D5522" s="35" t="s">
        <v>137</v>
      </c>
      <c r="E5522" s="35" t="s">
        <v>138</v>
      </c>
      <c r="F5522" s="43" t="s">
        <v>308</v>
      </c>
      <c r="G5522" s="31" t="str">
        <f>VLOOKUP(H5522,'GN and GP categories'!A:B,2,FALSE)</f>
        <v>Gram-negative</v>
      </c>
      <c r="H5522" s="96" t="s">
        <v>4</v>
      </c>
      <c r="I5522" s="31">
        <v>258</v>
      </c>
      <c r="J5522" s="31" t="s">
        <v>17</v>
      </c>
      <c r="K5522" s="31">
        <v>89</v>
      </c>
      <c r="L5522" s="38">
        <f t="shared" si="102"/>
        <v>229.62</v>
      </c>
    </row>
    <row r="5523" spans="1:12" ht="15.75" thickBot="1">
      <c r="A5523" s="121" t="s">
        <v>167</v>
      </c>
      <c r="B5523" s="121" t="s">
        <v>167</v>
      </c>
      <c r="C5523" s="35" t="s">
        <v>48</v>
      </c>
      <c r="D5523" s="35" t="s">
        <v>137</v>
      </c>
      <c r="E5523" s="35" t="s">
        <v>138</v>
      </c>
      <c r="F5523" s="43" t="s">
        <v>308</v>
      </c>
      <c r="G5523" s="31" t="str">
        <f>VLOOKUP(H5523,'GN and GP categories'!A:B,2,FALSE)</f>
        <v>Gram-negative</v>
      </c>
      <c r="H5523" s="96" t="s">
        <v>4</v>
      </c>
      <c r="I5523" s="31">
        <v>258</v>
      </c>
      <c r="J5523" s="31" t="s">
        <v>16</v>
      </c>
      <c r="K5523" s="31">
        <v>84</v>
      </c>
      <c r="L5523" s="38">
        <f t="shared" si="102"/>
        <v>216.72</v>
      </c>
    </row>
    <row r="5524" spans="1:12" ht="15.75" thickBot="1">
      <c r="A5524" s="121" t="s">
        <v>167</v>
      </c>
      <c r="B5524" s="121" t="s">
        <v>167</v>
      </c>
      <c r="C5524" s="35" t="s">
        <v>48</v>
      </c>
      <c r="D5524" s="35" t="s">
        <v>137</v>
      </c>
      <c r="E5524" s="35" t="s">
        <v>138</v>
      </c>
      <c r="F5524" s="43" t="s">
        <v>308</v>
      </c>
      <c r="G5524" s="31" t="str">
        <f>VLOOKUP(H5524,'GN and GP categories'!A:B,2,FALSE)</f>
        <v>Gram-negative</v>
      </c>
      <c r="H5524" s="96" t="s">
        <v>104</v>
      </c>
      <c r="I5524" s="31">
        <v>290</v>
      </c>
      <c r="J5524" s="31" t="s">
        <v>196</v>
      </c>
      <c r="K5524" s="31">
        <v>0</v>
      </c>
      <c r="L5524" s="38">
        <f t="shared" si="102"/>
        <v>0</v>
      </c>
    </row>
    <row r="5525" spans="1:12" ht="15.75" thickBot="1">
      <c r="A5525" s="121" t="s">
        <v>167</v>
      </c>
      <c r="B5525" s="121" t="s">
        <v>167</v>
      </c>
      <c r="C5525" s="35" t="s">
        <v>48</v>
      </c>
      <c r="D5525" s="35" t="s">
        <v>137</v>
      </c>
      <c r="E5525" s="35" t="s">
        <v>138</v>
      </c>
      <c r="F5525" s="43" t="s">
        <v>308</v>
      </c>
      <c r="G5525" s="31" t="str">
        <f>VLOOKUP(H5525,'GN and GP categories'!A:B,2,FALSE)</f>
        <v>Gram-negative</v>
      </c>
      <c r="H5525" s="96" t="s">
        <v>104</v>
      </c>
      <c r="I5525" s="31">
        <v>290</v>
      </c>
      <c r="J5525" s="31" t="s">
        <v>20</v>
      </c>
      <c r="K5525" s="31">
        <v>97</v>
      </c>
      <c r="L5525" s="38">
        <f t="shared" si="102"/>
        <v>281.3</v>
      </c>
    </row>
    <row r="5526" spans="1:12" ht="15.75" thickBot="1">
      <c r="A5526" s="121" t="s">
        <v>167</v>
      </c>
      <c r="B5526" s="121" t="s">
        <v>167</v>
      </c>
      <c r="C5526" s="35" t="s">
        <v>48</v>
      </c>
      <c r="D5526" s="35" t="s">
        <v>137</v>
      </c>
      <c r="E5526" s="35" t="s">
        <v>138</v>
      </c>
      <c r="F5526" s="43" t="s">
        <v>308</v>
      </c>
      <c r="G5526" s="31" t="str">
        <f>VLOOKUP(H5526,'GN and GP categories'!A:B,2,FALSE)</f>
        <v>Gram-negative</v>
      </c>
      <c r="H5526" s="96" t="s">
        <v>104</v>
      </c>
      <c r="I5526" s="31">
        <v>290</v>
      </c>
      <c r="J5526" s="31" t="s">
        <v>84</v>
      </c>
      <c r="K5526" s="31">
        <v>99</v>
      </c>
      <c r="L5526" s="38">
        <f t="shared" si="102"/>
        <v>287.10000000000002</v>
      </c>
    </row>
    <row r="5527" spans="1:12" ht="15.75" thickBot="1">
      <c r="A5527" s="121" t="s">
        <v>167</v>
      </c>
      <c r="B5527" s="121" t="s">
        <v>167</v>
      </c>
      <c r="C5527" s="35" t="s">
        <v>48</v>
      </c>
      <c r="D5527" s="35" t="s">
        <v>137</v>
      </c>
      <c r="E5527" s="35" t="s">
        <v>138</v>
      </c>
      <c r="F5527" s="43" t="s">
        <v>308</v>
      </c>
      <c r="G5527" s="31" t="str">
        <f>VLOOKUP(H5527,'GN and GP categories'!A:B,2,FALSE)</f>
        <v>Gram-negative</v>
      </c>
      <c r="H5527" s="96" t="s">
        <v>104</v>
      </c>
      <c r="I5527" s="31">
        <v>290</v>
      </c>
      <c r="J5527" s="31" t="s">
        <v>28</v>
      </c>
      <c r="K5527" s="31">
        <v>91</v>
      </c>
      <c r="L5527" s="38">
        <f t="shared" si="102"/>
        <v>263.89999999999998</v>
      </c>
    </row>
    <row r="5528" spans="1:12" ht="15.75" thickBot="1">
      <c r="A5528" s="121" t="s">
        <v>167</v>
      </c>
      <c r="B5528" s="121" t="s">
        <v>167</v>
      </c>
      <c r="C5528" s="35" t="s">
        <v>48</v>
      </c>
      <c r="D5528" s="35" t="s">
        <v>137</v>
      </c>
      <c r="E5528" s="35" t="s">
        <v>138</v>
      </c>
      <c r="F5528" s="43" t="s">
        <v>308</v>
      </c>
      <c r="G5528" s="31" t="str">
        <f>VLOOKUP(H5528,'GN and GP categories'!A:B,2,FALSE)</f>
        <v>Gram-negative</v>
      </c>
      <c r="H5528" s="96" t="s">
        <v>104</v>
      </c>
      <c r="I5528" s="31">
        <v>290</v>
      </c>
      <c r="J5528" s="31" t="s">
        <v>31</v>
      </c>
      <c r="K5528" s="31">
        <v>100</v>
      </c>
      <c r="L5528" s="38">
        <f t="shared" si="102"/>
        <v>290</v>
      </c>
    </row>
    <row r="5529" spans="1:12" ht="15.75" thickBot="1">
      <c r="A5529" s="121" t="s">
        <v>167</v>
      </c>
      <c r="B5529" s="121" t="s">
        <v>167</v>
      </c>
      <c r="C5529" s="35" t="s">
        <v>48</v>
      </c>
      <c r="D5529" s="35" t="s">
        <v>137</v>
      </c>
      <c r="E5529" s="35" t="s">
        <v>138</v>
      </c>
      <c r="F5529" s="43" t="s">
        <v>308</v>
      </c>
      <c r="G5529" s="31" t="str">
        <f>VLOOKUP(H5529,'GN and GP categories'!A:B,2,FALSE)</f>
        <v>Gram-negative</v>
      </c>
      <c r="H5529" s="96" t="s">
        <v>104</v>
      </c>
      <c r="I5529" s="31">
        <v>290</v>
      </c>
      <c r="J5529" s="31" t="s">
        <v>252</v>
      </c>
      <c r="K5529" s="31">
        <v>100</v>
      </c>
      <c r="L5529" s="38">
        <f t="shared" si="102"/>
        <v>290</v>
      </c>
    </row>
    <row r="5530" spans="1:12" ht="15.75" thickBot="1">
      <c r="A5530" s="121" t="s">
        <v>167</v>
      </c>
      <c r="B5530" s="121" t="s">
        <v>167</v>
      </c>
      <c r="C5530" s="35" t="s">
        <v>48</v>
      </c>
      <c r="D5530" s="35" t="s">
        <v>137</v>
      </c>
      <c r="E5530" s="35" t="s">
        <v>138</v>
      </c>
      <c r="F5530" s="43" t="s">
        <v>308</v>
      </c>
      <c r="G5530" s="31" t="str">
        <f>VLOOKUP(H5530,'GN and GP categories'!A:B,2,FALSE)</f>
        <v>Gram-negative</v>
      </c>
      <c r="H5530" s="96" t="s">
        <v>104</v>
      </c>
      <c r="I5530" s="31">
        <v>290</v>
      </c>
      <c r="J5530" s="31" t="s">
        <v>228</v>
      </c>
      <c r="K5530" s="31">
        <v>36</v>
      </c>
      <c r="L5530" s="38">
        <f t="shared" si="102"/>
        <v>104.4</v>
      </c>
    </row>
    <row r="5531" spans="1:12" ht="15.75" thickBot="1">
      <c r="A5531" s="121" t="s">
        <v>167</v>
      </c>
      <c r="B5531" s="121" t="s">
        <v>167</v>
      </c>
      <c r="C5531" s="35" t="s">
        <v>48</v>
      </c>
      <c r="D5531" s="35" t="s">
        <v>137</v>
      </c>
      <c r="E5531" s="35" t="s">
        <v>138</v>
      </c>
      <c r="F5531" s="43" t="s">
        <v>308</v>
      </c>
      <c r="G5531" s="31" t="str">
        <f>VLOOKUP(H5531,'GN and GP categories'!A:B,2,FALSE)</f>
        <v>Gram-negative</v>
      </c>
      <c r="H5531" s="96" t="s">
        <v>104</v>
      </c>
      <c r="I5531" s="31">
        <v>290</v>
      </c>
      <c r="J5531" s="31" t="s">
        <v>30</v>
      </c>
      <c r="K5531" s="31">
        <v>94</v>
      </c>
      <c r="L5531" s="38">
        <f t="shared" si="102"/>
        <v>272.60000000000002</v>
      </c>
    </row>
    <row r="5532" spans="1:12" ht="15.75" thickBot="1">
      <c r="A5532" s="121" t="s">
        <v>167</v>
      </c>
      <c r="B5532" s="121" t="s">
        <v>167</v>
      </c>
      <c r="C5532" s="35" t="s">
        <v>48</v>
      </c>
      <c r="D5532" s="35" t="s">
        <v>137</v>
      </c>
      <c r="E5532" s="35" t="s">
        <v>138</v>
      </c>
      <c r="F5532" s="43" t="s">
        <v>308</v>
      </c>
      <c r="G5532" s="31" t="str">
        <f>VLOOKUP(H5532,'GN and GP categories'!A:B,2,FALSE)</f>
        <v>Gram-negative</v>
      </c>
      <c r="H5532" s="96" t="s">
        <v>104</v>
      </c>
      <c r="I5532" s="31">
        <v>290</v>
      </c>
      <c r="J5532" s="31" t="s">
        <v>16</v>
      </c>
      <c r="K5532" s="31">
        <v>98</v>
      </c>
      <c r="L5532" s="38">
        <f t="shared" si="102"/>
        <v>284.2</v>
      </c>
    </row>
    <row r="5533" spans="1:12" ht="15.75" thickBot="1">
      <c r="A5533" s="121" t="s">
        <v>167</v>
      </c>
      <c r="B5533" s="121" t="s">
        <v>167</v>
      </c>
      <c r="C5533" s="35" t="s">
        <v>48</v>
      </c>
      <c r="D5533" s="35" t="s">
        <v>137</v>
      </c>
      <c r="E5533" s="35" t="s">
        <v>138</v>
      </c>
      <c r="F5533" s="43" t="s">
        <v>308</v>
      </c>
      <c r="G5533" s="31" t="str">
        <f>VLOOKUP(H5533,'GN and GP categories'!A:B,2,FALSE)</f>
        <v>Gram-negative</v>
      </c>
      <c r="H5533" s="96" t="s">
        <v>104</v>
      </c>
      <c r="I5533" s="31">
        <v>18</v>
      </c>
      <c r="J5533" s="31" t="s">
        <v>196</v>
      </c>
      <c r="K5533" s="31">
        <v>0</v>
      </c>
      <c r="L5533" s="38">
        <f t="shared" si="102"/>
        <v>0</v>
      </c>
    </row>
    <row r="5534" spans="1:12" ht="15.75" thickBot="1">
      <c r="A5534" s="121" t="s">
        <v>167</v>
      </c>
      <c r="B5534" s="121" t="s">
        <v>167</v>
      </c>
      <c r="C5534" s="35" t="s">
        <v>48</v>
      </c>
      <c r="D5534" s="35" t="s">
        <v>137</v>
      </c>
      <c r="E5534" s="35" t="s">
        <v>138</v>
      </c>
      <c r="F5534" s="43" t="s">
        <v>308</v>
      </c>
      <c r="G5534" s="31" t="str">
        <f>VLOOKUP(H5534,'GN and GP categories'!A:B,2,FALSE)</f>
        <v>Gram-negative</v>
      </c>
      <c r="H5534" s="96" t="s">
        <v>104</v>
      </c>
      <c r="I5534" s="31">
        <v>18</v>
      </c>
      <c r="J5534" s="31" t="s">
        <v>20</v>
      </c>
      <c r="K5534" s="31">
        <v>0</v>
      </c>
      <c r="L5534" s="38">
        <f t="shared" si="102"/>
        <v>0</v>
      </c>
    </row>
    <row r="5535" spans="1:12" ht="15.75" thickBot="1">
      <c r="A5535" s="121" t="s">
        <v>167</v>
      </c>
      <c r="B5535" s="121" t="s">
        <v>167</v>
      </c>
      <c r="C5535" s="35" t="s">
        <v>48</v>
      </c>
      <c r="D5535" s="35" t="s">
        <v>137</v>
      </c>
      <c r="E5535" s="35" t="s">
        <v>138</v>
      </c>
      <c r="F5535" s="43" t="s">
        <v>308</v>
      </c>
      <c r="G5535" s="31" t="str">
        <f>VLOOKUP(H5535,'GN and GP categories'!A:B,2,FALSE)</f>
        <v>Gram-negative</v>
      </c>
      <c r="H5535" s="96" t="s">
        <v>104</v>
      </c>
      <c r="I5535" s="31">
        <v>18</v>
      </c>
      <c r="J5535" s="31" t="s">
        <v>84</v>
      </c>
      <c r="K5535" s="31">
        <v>0</v>
      </c>
      <c r="L5535" s="38">
        <f t="shared" si="102"/>
        <v>0</v>
      </c>
    </row>
    <row r="5536" spans="1:12" ht="15.75" thickBot="1">
      <c r="A5536" s="121" t="s">
        <v>167</v>
      </c>
      <c r="B5536" s="121" t="s">
        <v>167</v>
      </c>
      <c r="C5536" s="35" t="s">
        <v>48</v>
      </c>
      <c r="D5536" s="35" t="s">
        <v>137</v>
      </c>
      <c r="E5536" s="35" t="s">
        <v>138</v>
      </c>
      <c r="F5536" s="43" t="s">
        <v>308</v>
      </c>
      <c r="G5536" s="31" t="str">
        <f>VLOOKUP(H5536,'GN and GP categories'!A:B,2,FALSE)</f>
        <v>Gram-negative</v>
      </c>
      <c r="H5536" s="96" t="s">
        <v>104</v>
      </c>
      <c r="I5536" s="31">
        <v>18</v>
      </c>
      <c r="J5536" s="31" t="s">
        <v>28</v>
      </c>
      <c r="K5536" s="31">
        <v>11</v>
      </c>
      <c r="L5536" s="38">
        <f t="shared" si="102"/>
        <v>1.98</v>
      </c>
    </row>
    <row r="5537" spans="1:12" ht="15.75" thickBot="1">
      <c r="A5537" s="121" t="s">
        <v>167</v>
      </c>
      <c r="B5537" s="121" t="s">
        <v>167</v>
      </c>
      <c r="C5537" s="35" t="s">
        <v>48</v>
      </c>
      <c r="D5537" s="35" t="s">
        <v>137</v>
      </c>
      <c r="E5537" s="35" t="s">
        <v>138</v>
      </c>
      <c r="F5537" s="43" t="s">
        <v>308</v>
      </c>
      <c r="G5537" s="31" t="str">
        <f>VLOOKUP(H5537,'GN and GP categories'!A:B,2,FALSE)</f>
        <v>Gram-negative</v>
      </c>
      <c r="H5537" s="96" t="s">
        <v>104</v>
      </c>
      <c r="I5537" s="31">
        <v>18</v>
      </c>
      <c r="J5537" s="31" t="s">
        <v>31</v>
      </c>
      <c r="K5537" s="31">
        <v>78</v>
      </c>
      <c r="L5537" s="38">
        <f t="shared" si="102"/>
        <v>14.04</v>
      </c>
    </row>
    <row r="5538" spans="1:12" ht="15.75" thickBot="1">
      <c r="A5538" s="121" t="s">
        <v>167</v>
      </c>
      <c r="B5538" s="121" t="s">
        <v>167</v>
      </c>
      <c r="C5538" s="35" t="s">
        <v>48</v>
      </c>
      <c r="D5538" s="35" t="s">
        <v>137</v>
      </c>
      <c r="E5538" s="35" t="s">
        <v>138</v>
      </c>
      <c r="F5538" s="43" t="s">
        <v>308</v>
      </c>
      <c r="G5538" s="31" t="str">
        <f>VLOOKUP(H5538,'GN and GP categories'!A:B,2,FALSE)</f>
        <v>Gram-negative</v>
      </c>
      <c r="H5538" s="96" t="s">
        <v>104</v>
      </c>
      <c r="I5538" s="31">
        <v>18</v>
      </c>
      <c r="J5538" s="31" t="s">
        <v>252</v>
      </c>
      <c r="K5538" s="31">
        <v>100</v>
      </c>
      <c r="L5538" s="38">
        <f t="shared" ref="L5538:L5601" si="103">IF(K5538="","",K5538*I5538/100)</f>
        <v>18</v>
      </c>
    </row>
    <row r="5539" spans="1:12" ht="15.75" thickBot="1">
      <c r="A5539" s="121" t="s">
        <v>167</v>
      </c>
      <c r="B5539" s="121" t="s">
        <v>167</v>
      </c>
      <c r="C5539" s="35" t="s">
        <v>48</v>
      </c>
      <c r="D5539" s="35" t="s">
        <v>137</v>
      </c>
      <c r="E5539" s="35" t="s">
        <v>138</v>
      </c>
      <c r="F5539" s="43" t="s">
        <v>308</v>
      </c>
      <c r="G5539" s="31" t="str">
        <f>VLOOKUP(H5539,'GN and GP categories'!A:B,2,FALSE)</f>
        <v>Gram-negative</v>
      </c>
      <c r="H5539" s="96" t="s">
        <v>104</v>
      </c>
      <c r="I5539" s="31">
        <v>18</v>
      </c>
      <c r="J5539" s="31" t="s">
        <v>228</v>
      </c>
      <c r="K5539" s="31">
        <v>11</v>
      </c>
      <c r="L5539" s="38">
        <f t="shared" si="103"/>
        <v>1.98</v>
      </c>
    </row>
    <row r="5540" spans="1:12" ht="15.75" thickBot="1">
      <c r="A5540" s="121" t="s">
        <v>167</v>
      </c>
      <c r="B5540" s="121" t="s">
        <v>167</v>
      </c>
      <c r="C5540" s="35" t="s">
        <v>48</v>
      </c>
      <c r="D5540" s="35" t="s">
        <v>137</v>
      </c>
      <c r="E5540" s="35" t="s">
        <v>138</v>
      </c>
      <c r="F5540" s="43" t="s">
        <v>308</v>
      </c>
      <c r="G5540" s="31" t="str">
        <f>VLOOKUP(H5540,'GN and GP categories'!A:B,2,FALSE)</f>
        <v>Gram-negative</v>
      </c>
      <c r="H5540" s="96" t="s">
        <v>104</v>
      </c>
      <c r="I5540" s="31">
        <v>18</v>
      </c>
      <c r="J5540" s="31" t="s">
        <v>30</v>
      </c>
      <c r="K5540" s="31">
        <v>39</v>
      </c>
      <c r="L5540" s="38">
        <f t="shared" si="103"/>
        <v>7.02</v>
      </c>
    </row>
    <row r="5541" spans="1:12" ht="15.75" thickBot="1">
      <c r="A5541" s="121" t="s">
        <v>167</v>
      </c>
      <c r="B5541" s="121" t="s">
        <v>167</v>
      </c>
      <c r="C5541" s="35" t="s">
        <v>48</v>
      </c>
      <c r="D5541" s="35" t="s">
        <v>137</v>
      </c>
      <c r="E5541" s="35" t="s">
        <v>138</v>
      </c>
      <c r="F5541" s="43" t="s">
        <v>308</v>
      </c>
      <c r="G5541" s="31" t="str">
        <f>VLOOKUP(H5541,'GN and GP categories'!A:B,2,FALSE)</f>
        <v>Gram-negative</v>
      </c>
      <c r="H5541" s="96" t="s">
        <v>104</v>
      </c>
      <c r="I5541" s="31">
        <v>18</v>
      </c>
      <c r="J5541" s="31" t="s">
        <v>16</v>
      </c>
      <c r="K5541" s="31">
        <v>0</v>
      </c>
      <c r="L5541" s="38">
        <f t="shared" si="103"/>
        <v>0</v>
      </c>
    </row>
    <row r="5542" spans="1:12" ht="15.75" thickBot="1">
      <c r="A5542" s="121" t="s">
        <v>167</v>
      </c>
      <c r="B5542" s="121" t="s">
        <v>167</v>
      </c>
      <c r="C5542" s="35" t="s">
        <v>48</v>
      </c>
      <c r="D5542" s="35" t="s">
        <v>137</v>
      </c>
      <c r="E5542" s="35" t="s">
        <v>138</v>
      </c>
      <c r="F5542" s="43" t="s">
        <v>308</v>
      </c>
      <c r="G5542" s="31" t="str">
        <f>VLOOKUP(H5542,'GN and GP categories'!A:B,2,FALSE)</f>
        <v>Gram-negative</v>
      </c>
      <c r="H5542" s="96" t="s">
        <v>100</v>
      </c>
      <c r="I5542" s="31">
        <v>131</v>
      </c>
      <c r="J5542" s="31" t="s">
        <v>196</v>
      </c>
      <c r="K5542" s="31">
        <v>0</v>
      </c>
      <c r="L5542" s="38">
        <f t="shared" si="103"/>
        <v>0</v>
      </c>
    </row>
    <row r="5543" spans="1:12" ht="15.75" thickBot="1">
      <c r="A5543" s="121" t="s">
        <v>167</v>
      </c>
      <c r="B5543" s="121" t="s">
        <v>167</v>
      </c>
      <c r="C5543" s="35" t="s">
        <v>48</v>
      </c>
      <c r="D5543" s="35" t="s">
        <v>137</v>
      </c>
      <c r="E5543" s="35" t="s">
        <v>138</v>
      </c>
      <c r="F5543" s="43" t="s">
        <v>308</v>
      </c>
      <c r="G5543" s="31" t="str">
        <f>VLOOKUP(H5543,'GN and GP categories'!A:B,2,FALSE)</f>
        <v>Gram-negative</v>
      </c>
      <c r="H5543" s="96" t="s">
        <v>100</v>
      </c>
      <c r="I5543" s="31">
        <v>131</v>
      </c>
      <c r="J5543" s="31" t="s">
        <v>20</v>
      </c>
      <c r="K5543" s="31">
        <v>0</v>
      </c>
      <c r="L5543" s="38">
        <f t="shared" si="103"/>
        <v>0</v>
      </c>
    </row>
    <row r="5544" spans="1:12" ht="15.75" thickBot="1">
      <c r="A5544" s="121" t="s">
        <v>167</v>
      </c>
      <c r="B5544" s="121" t="s">
        <v>167</v>
      </c>
      <c r="C5544" s="35" t="s">
        <v>48</v>
      </c>
      <c r="D5544" s="35" t="s">
        <v>137</v>
      </c>
      <c r="E5544" s="35" t="s">
        <v>138</v>
      </c>
      <c r="F5544" s="43" t="s">
        <v>308</v>
      </c>
      <c r="G5544" s="31" t="str">
        <f>VLOOKUP(H5544,'GN and GP categories'!A:B,2,FALSE)</f>
        <v>Gram-negative</v>
      </c>
      <c r="H5544" s="96" t="s">
        <v>100</v>
      </c>
      <c r="I5544" s="31">
        <v>131</v>
      </c>
      <c r="J5544" s="31" t="s">
        <v>28</v>
      </c>
      <c r="K5544" s="31">
        <v>86</v>
      </c>
      <c r="L5544" s="38">
        <f t="shared" si="103"/>
        <v>112.66</v>
      </c>
    </row>
    <row r="5545" spans="1:12" ht="15.75" thickBot="1">
      <c r="A5545" s="121" t="s">
        <v>167</v>
      </c>
      <c r="B5545" s="121" t="s">
        <v>167</v>
      </c>
      <c r="C5545" s="35" t="s">
        <v>48</v>
      </c>
      <c r="D5545" s="35" t="s">
        <v>137</v>
      </c>
      <c r="E5545" s="35" t="s">
        <v>138</v>
      </c>
      <c r="F5545" s="43" t="s">
        <v>308</v>
      </c>
      <c r="G5545" s="31" t="str">
        <f>VLOOKUP(H5545,'GN and GP categories'!A:B,2,FALSE)</f>
        <v>Gram-negative</v>
      </c>
      <c r="H5545" s="96" t="s">
        <v>100</v>
      </c>
      <c r="I5545" s="31">
        <v>131</v>
      </c>
      <c r="J5545" s="31" t="s">
        <v>31</v>
      </c>
      <c r="K5545" s="31">
        <v>98</v>
      </c>
      <c r="L5545" s="38">
        <f t="shared" si="103"/>
        <v>128.38</v>
      </c>
    </row>
    <row r="5546" spans="1:12" ht="15.75" thickBot="1">
      <c r="A5546" s="121" t="s">
        <v>167</v>
      </c>
      <c r="B5546" s="121" t="s">
        <v>167</v>
      </c>
      <c r="C5546" s="35" t="s">
        <v>48</v>
      </c>
      <c r="D5546" s="35" t="s">
        <v>137</v>
      </c>
      <c r="E5546" s="35" t="s">
        <v>138</v>
      </c>
      <c r="F5546" s="43" t="s">
        <v>308</v>
      </c>
      <c r="G5546" s="31" t="str">
        <f>VLOOKUP(H5546,'GN and GP categories'!A:B,2,FALSE)</f>
        <v>Gram-negative</v>
      </c>
      <c r="H5546" s="96" t="s">
        <v>100</v>
      </c>
      <c r="I5546" s="31">
        <v>131</v>
      </c>
      <c r="J5546" s="31" t="s">
        <v>252</v>
      </c>
      <c r="K5546" s="31">
        <v>87</v>
      </c>
      <c r="L5546" s="38">
        <f t="shared" si="103"/>
        <v>113.97</v>
      </c>
    </row>
    <row r="5547" spans="1:12" ht="15.75" thickBot="1">
      <c r="A5547" s="121" t="s">
        <v>167</v>
      </c>
      <c r="B5547" s="121" t="s">
        <v>167</v>
      </c>
      <c r="C5547" s="35" t="s">
        <v>48</v>
      </c>
      <c r="D5547" s="35" t="s">
        <v>137</v>
      </c>
      <c r="E5547" s="35" t="s">
        <v>138</v>
      </c>
      <c r="F5547" s="43" t="s">
        <v>308</v>
      </c>
      <c r="G5547" s="31" t="str">
        <f>VLOOKUP(H5547,'GN and GP categories'!A:B,2,FALSE)</f>
        <v>Gram-negative</v>
      </c>
      <c r="H5547" s="96" t="s">
        <v>100</v>
      </c>
      <c r="I5547" s="31">
        <v>131</v>
      </c>
      <c r="J5547" s="31" t="s">
        <v>228</v>
      </c>
      <c r="K5547" s="31">
        <v>48</v>
      </c>
      <c r="L5547" s="38">
        <f t="shared" si="103"/>
        <v>62.88</v>
      </c>
    </row>
    <row r="5548" spans="1:12" ht="15.75" thickBot="1">
      <c r="A5548" s="121" t="s">
        <v>167</v>
      </c>
      <c r="B5548" s="121" t="s">
        <v>167</v>
      </c>
      <c r="C5548" s="35" t="s">
        <v>48</v>
      </c>
      <c r="D5548" s="35" t="s">
        <v>137</v>
      </c>
      <c r="E5548" s="35" t="s">
        <v>138</v>
      </c>
      <c r="F5548" s="43" t="s">
        <v>308</v>
      </c>
      <c r="G5548" s="31" t="str">
        <f>VLOOKUP(H5548,'GN and GP categories'!A:B,2,FALSE)</f>
        <v>Gram-negative</v>
      </c>
      <c r="H5548" s="96" t="s">
        <v>100</v>
      </c>
      <c r="I5548" s="31">
        <v>131</v>
      </c>
      <c r="J5548" s="31" t="s">
        <v>30</v>
      </c>
      <c r="K5548" s="31">
        <v>96</v>
      </c>
      <c r="L5548" s="38">
        <f t="shared" si="103"/>
        <v>125.76</v>
      </c>
    </row>
    <row r="5549" spans="1:12" ht="15.75" thickBot="1">
      <c r="A5549" s="121" t="s">
        <v>167</v>
      </c>
      <c r="B5549" s="121" t="s">
        <v>167</v>
      </c>
      <c r="C5549" s="35" t="s">
        <v>48</v>
      </c>
      <c r="D5549" s="35" t="s">
        <v>137</v>
      </c>
      <c r="E5549" s="35" t="s">
        <v>138</v>
      </c>
      <c r="F5549" s="43" t="s">
        <v>308</v>
      </c>
      <c r="G5549" s="31" t="str">
        <f>VLOOKUP(H5549,'GN and GP categories'!A:B,2,FALSE)</f>
        <v>Gram-negative</v>
      </c>
      <c r="H5549" s="96" t="s">
        <v>108</v>
      </c>
      <c r="I5549" s="31">
        <v>112</v>
      </c>
      <c r="J5549" s="31" t="s">
        <v>196</v>
      </c>
      <c r="K5549" s="31">
        <v>88</v>
      </c>
      <c r="L5549" s="38">
        <f t="shared" si="103"/>
        <v>98.56</v>
      </c>
    </row>
    <row r="5550" spans="1:12" ht="15.75" thickBot="1">
      <c r="A5550" s="121" t="s">
        <v>167</v>
      </c>
      <c r="B5550" s="121" t="s">
        <v>167</v>
      </c>
      <c r="C5550" s="35" t="s">
        <v>48</v>
      </c>
      <c r="D5550" s="35" t="s">
        <v>137</v>
      </c>
      <c r="E5550" s="35" t="s">
        <v>138</v>
      </c>
      <c r="F5550" s="43" t="s">
        <v>308</v>
      </c>
      <c r="G5550" s="31" t="str">
        <f>VLOOKUP(H5550,'GN and GP categories'!A:B,2,FALSE)</f>
        <v>Gram-negative</v>
      </c>
      <c r="H5550" s="96" t="s">
        <v>108</v>
      </c>
      <c r="I5550" s="31">
        <v>112</v>
      </c>
      <c r="J5550" s="31" t="s">
        <v>20</v>
      </c>
      <c r="K5550" s="31">
        <v>95</v>
      </c>
      <c r="L5550" s="38">
        <f t="shared" si="103"/>
        <v>106.4</v>
      </c>
    </row>
    <row r="5551" spans="1:12" ht="15.75" thickBot="1">
      <c r="A5551" s="121" t="s">
        <v>167</v>
      </c>
      <c r="B5551" s="121" t="s">
        <v>167</v>
      </c>
      <c r="C5551" s="35" t="s">
        <v>48</v>
      </c>
      <c r="D5551" s="35" t="s">
        <v>137</v>
      </c>
      <c r="E5551" s="35" t="s">
        <v>138</v>
      </c>
      <c r="F5551" s="43" t="s">
        <v>308</v>
      </c>
      <c r="G5551" s="31" t="str">
        <f>VLOOKUP(H5551,'GN and GP categories'!A:B,2,FALSE)</f>
        <v>Gram-negative</v>
      </c>
      <c r="H5551" s="96" t="s">
        <v>108</v>
      </c>
      <c r="I5551" s="31">
        <v>112</v>
      </c>
      <c r="J5551" s="31" t="s">
        <v>84</v>
      </c>
      <c r="K5551" s="31">
        <v>96</v>
      </c>
      <c r="L5551" s="38">
        <f t="shared" si="103"/>
        <v>107.52</v>
      </c>
    </row>
    <row r="5552" spans="1:12" ht="15.75" thickBot="1">
      <c r="A5552" s="121" t="s">
        <v>167</v>
      </c>
      <c r="B5552" s="121" t="s">
        <v>167</v>
      </c>
      <c r="C5552" s="35" t="s">
        <v>48</v>
      </c>
      <c r="D5552" s="35" t="s">
        <v>137</v>
      </c>
      <c r="E5552" s="35" t="s">
        <v>138</v>
      </c>
      <c r="F5552" s="43" t="s">
        <v>308</v>
      </c>
      <c r="G5552" s="31" t="str">
        <f>VLOOKUP(H5552,'GN and GP categories'!A:B,2,FALSE)</f>
        <v>Gram-negative</v>
      </c>
      <c r="H5552" s="96" t="s">
        <v>108</v>
      </c>
      <c r="I5552" s="31">
        <v>112</v>
      </c>
      <c r="J5552" s="31" t="s">
        <v>28</v>
      </c>
      <c r="K5552" s="31">
        <v>92</v>
      </c>
      <c r="L5552" s="38">
        <f t="shared" si="103"/>
        <v>103.04</v>
      </c>
    </row>
    <row r="5553" spans="1:12" ht="15.75" thickBot="1">
      <c r="A5553" s="121" t="s">
        <v>167</v>
      </c>
      <c r="B5553" s="121" t="s">
        <v>167</v>
      </c>
      <c r="C5553" s="35" t="s">
        <v>48</v>
      </c>
      <c r="D5553" s="35" t="s">
        <v>137</v>
      </c>
      <c r="E5553" s="35" t="s">
        <v>138</v>
      </c>
      <c r="F5553" s="43" t="s">
        <v>308</v>
      </c>
      <c r="G5553" s="31" t="str">
        <f>VLOOKUP(H5553,'GN and GP categories'!A:B,2,FALSE)</f>
        <v>Gram-negative</v>
      </c>
      <c r="H5553" s="96" t="s">
        <v>108</v>
      </c>
      <c r="I5553" s="31">
        <v>112</v>
      </c>
      <c r="J5553" s="31" t="s">
        <v>31</v>
      </c>
      <c r="K5553" s="31">
        <v>96</v>
      </c>
      <c r="L5553" s="38">
        <f t="shared" si="103"/>
        <v>107.52</v>
      </c>
    </row>
    <row r="5554" spans="1:12" ht="15.75" thickBot="1">
      <c r="A5554" s="121" t="s">
        <v>167</v>
      </c>
      <c r="B5554" s="121" t="s">
        <v>167</v>
      </c>
      <c r="C5554" s="35" t="s">
        <v>48</v>
      </c>
      <c r="D5554" s="35" t="s">
        <v>137</v>
      </c>
      <c r="E5554" s="35" t="s">
        <v>138</v>
      </c>
      <c r="F5554" s="43" t="s">
        <v>308</v>
      </c>
      <c r="G5554" s="31" t="str">
        <f>VLOOKUP(H5554,'GN and GP categories'!A:B,2,FALSE)</f>
        <v>Gram-negative</v>
      </c>
      <c r="H5554" s="96" t="s">
        <v>108</v>
      </c>
      <c r="I5554" s="31">
        <v>112</v>
      </c>
      <c r="J5554" s="31" t="s">
        <v>252</v>
      </c>
      <c r="K5554" s="31">
        <v>100</v>
      </c>
      <c r="L5554" s="38">
        <f t="shared" si="103"/>
        <v>112</v>
      </c>
    </row>
    <row r="5555" spans="1:12" ht="15.75" thickBot="1">
      <c r="A5555" s="121" t="s">
        <v>167</v>
      </c>
      <c r="B5555" s="121" t="s">
        <v>167</v>
      </c>
      <c r="C5555" s="35" t="s">
        <v>48</v>
      </c>
      <c r="D5555" s="35" t="s">
        <v>137</v>
      </c>
      <c r="E5555" s="35" t="s">
        <v>138</v>
      </c>
      <c r="F5555" s="43" t="s">
        <v>308</v>
      </c>
      <c r="G5555" s="31" t="str">
        <f>VLOOKUP(H5555,'GN and GP categories'!A:B,2,FALSE)</f>
        <v>Gram-negative</v>
      </c>
      <c r="H5555" s="96" t="s">
        <v>108</v>
      </c>
      <c r="I5555" s="31">
        <v>112</v>
      </c>
      <c r="J5555" s="31" t="s">
        <v>228</v>
      </c>
      <c r="K5555" s="31">
        <v>0</v>
      </c>
      <c r="L5555" s="38">
        <f t="shared" si="103"/>
        <v>0</v>
      </c>
    </row>
    <row r="5556" spans="1:12" ht="15.75" thickBot="1">
      <c r="A5556" s="121" t="s">
        <v>167</v>
      </c>
      <c r="B5556" s="121" t="s">
        <v>167</v>
      </c>
      <c r="C5556" s="35" t="s">
        <v>48</v>
      </c>
      <c r="D5556" s="35" t="s">
        <v>137</v>
      </c>
      <c r="E5556" s="35" t="s">
        <v>138</v>
      </c>
      <c r="F5556" s="43" t="s">
        <v>308</v>
      </c>
      <c r="G5556" s="31" t="str">
        <f>VLOOKUP(H5556,'GN and GP categories'!A:B,2,FALSE)</f>
        <v>Gram-negative</v>
      </c>
      <c r="H5556" s="96" t="s">
        <v>108</v>
      </c>
      <c r="I5556" s="31">
        <v>112</v>
      </c>
      <c r="J5556" s="31" t="s">
        <v>30</v>
      </c>
      <c r="K5556" s="31">
        <v>88</v>
      </c>
      <c r="L5556" s="38">
        <f t="shared" si="103"/>
        <v>98.56</v>
      </c>
    </row>
    <row r="5557" spans="1:12" ht="15.75" thickBot="1">
      <c r="A5557" s="121" t="s">
        <v>167</v>
      </c>
      <c r="B5557" s="121" t="s">
        <v>167</v>
      </c>
      <c r="C5557" s="35" t="s">
        <v>48</v>
      </c>
      <c r="D5557" s="35" t="s">
        <v>137</v>
      </c>
      <c r="E5557" s="35" t="s">
        <v>138</v>
      </c>
      <c r="F5557" s="43" t="s">
        <v>308</v>
      </c>
      <c r="G5557" s="31" t="str">
        <f>VLOOKUP(H5557,'GN and GP categories'!A:B,2,FALSE)</f>
        <v>Gram-negative</v>
      </c>
      <c r="H5557" s="96" t="s">
        <v>108</v>
      </c>
      <c r="I5557" s="31">
        <v>112</v>
      </c>
      <c r="J5557" s="31" t="s">
        <v>16</v>
      </c>
      <c r="K5557" s="31">
        <v>96</v>
      </c>
      <c r="L5557" s="38">
        <f t="shared" si="103"/>
        <v>107.52</v>
      </c>
    </row>
    <row r="5558" spans="1:12" ht="15.75" thickBot="1">
      <c r="A5558" s="121" t="s">
        <v>167</v>
      </c>
      <c r="B5558" s="121" t="s">
        <v>167</v>
      </c>
      <c r="C5558" s="35" t="s">
        <v>48</v>
      </c>
      <c r="D5558" s="35" t="s">
        <v>137</v>
      </c>
      <c r="E5558" s="35" t="s">
        <v>138</v>
      </c>
      <c r="F5558" s="43" t="s">
        <v>308</v>
      </c>
      <c r="G5558" s="31" t="str">
        <f>VLOOKUP(H5558,'GN and GP categories'!A:B,2,FALSE)</f>
        <v>Gram-negative</v>
      </c>
      <c r="H5558" s="96" t="s">
        <v>110</v>
      </c>
      <c r="I5558" s="31">
        <v>33</v>
      </c>
      <c r="J5558" s="31" t="s">
        <v>196</v>
      </c>
      <c r="K5558" s="31">
        <v>0</v>
      </c>
      <c r="L5558" s="38">
        <f t="shared" si="103"/>
        <v>0</v>
      </c>
    </row>
    <row r="5559" spans="1:12" ht="15.75" thickBot="1">
      <c r="A5559" s="121" t="s">
        <v>167</v>
      </c>
      <c r="B5559" s="121" t="s">
        <v>167</v>
      </c>
      <c r="C5559" s="35" t="s">
        <v>48</v>
      </c>
      <c r="D5559" s="35" t="s">
        <v>137</v>
      </c>
      <c r="E5559" s="35" t="s">
        <v>138</v>
      </c>
      <c r="F5559" s="43" t="s">
        <v>308</v>
      </c>
      <c r="G5559" s="31" t="str">
        <f>VLOOKUP(H5559,'GN and GP categories'!A:B,2,FALSE)</f>
        <v>Gram-negative</v>
      </c>
      <c r="H5559" s="96" t="s">
        <v>110</v>
      </c>
      <c r="I5559" s="31">
        <v>33</v>
      </c>
      <c r="J5559" s="31" t="s">
        <v>20</v>
      </c>
      <c r="K5559" s="31">
        <v>0</v>
      </c>
      <c r="L5559" s="38">
        <f t="shared" si="103"/>
        <v>0</v>
      </c>
    </row>
    <row r="5560" spans="1:12" ht="15.75" thickBot="1">
      <c r="A5560" s="121" t="s">
        <v>167</v>
      </c>
      <c r="B5560" s="121" t="s">
        <v>167</v>
      </c>
      <c r="C5560" s="35" t="s">
        <v>48</v>
      </c>
      <c r="D5560" s="35" t="s">
        <v>137</v>
      </c>
      <c r="E5560" s="35" t="s">
        <v>138</v>
      </c>
      <c r="F5560" s="43" t="s">
        <v>308</v>
      </c>
      <c r="G5560" s="31" t="str">
        <f>VLOOKUP(H5560,'GN and GP categories'!A:B,2,FALSE)</f>
        <v>Gram-negative</v>
      </c>
      <c r="H5560" s="96" t="s">
        <v>110</v>
      </c>
      <c r="I5560" s="31">
        <v>33</v>
      </c>
      <c r="J5560" s="31" t="s">
        <v>28</v>
      </c>
      <c r="K5560" s="31">
        <v>91</v>
      </c>
      <c r="L5560" s="38">
        <f t="shared" si="103"/>
        <v>30.03</v>
      </c>
    </row>
    <row r="5561" spans="1:12" ht="15.75" thickBot="1">
      <c r="A5561" s="121" t="s">
        <v>167</v>
      </c>
      <c r="B5561" s="121" t="s">
        <v>167</v>
      </c>
      <c r="C5561" s="35" t="s">
        <v>48</v>
      </c>
      <c r="D5561" s="35" t="s">
        <v>137</v>
      </c>
      <c r="E5561" s="35" t="s">
        <v>138</v>
      </c>
      <c r="F5561" s="43" t="s">
        <v>308</v>
      </c>
      <c r="G5561" s="31" t="str">
        <f>VLOOKUP(H5561,'GN and GP categories'!A:B,2,FALSE)</f>
        <v>Gram-negative</v>
      </c>
      <c r="H5561" s="96" t="s">
        <v>110</v>
      </c>
      <c r="I5561" s="31">
        <v>33</v>
      </c>
      <c r="J5561" s="31" t="s">
        <v>31</v>
      </c>
      <c r="K5561" s="31">
        <v>97</v>
      </c>
      <c r="L5561" s="38">
        <f t="shared" si="103"/>
        <v>32.01</v>
      </c>
    </row>
    <row r="5562" spans="1:12" ht="15.75" thickBot="1">
      <c r="A5562" s="121" t="s">
        <v>167</v>
      </c>
      <c r="B5562" s="121" t="s">
        <v>167</v>
      </c>
      <c r="C5562" s="35" t="s">
        <v>48</v>
      </c>
      <c r="D5562" s="35" t="s">
        <v>137</v>
      </c>
      <c r="E5562" s="35" t="s">
        <v>138</v>
      </c>
      <c r="F5562" s="43" t="s">
        <v>308</v>
      </c>
      <c r="G5562" s="31" t="str">
        <f>VLOOKUP(H5562,'GN and GP categories'!A:B,2,FALSE)</f>
        <v>Gram-negative</v>
      </c>
      <c r="H5562" s="96" t="s">
        <v>110</v>
      </c>
      <c r="I5562" s="31">
        <v>33</v>
      </c>
      <c r="J5562" s="31" t="s">
        <v>252</v>
      </c>
      <c r="K5562" s="31">
        <v>100</v>
      </c>
      <c r="L5562" s="38">
        <f t="shared" si="103"/>
        <v>33</v>
      </c>
    </row>
    <row r="5563" spans="1:12" ht="15.75" thickBot="1">
      <c r="A5563" s="121" t="s">
        <v>167</v>
      </c>
      <c r="B5563" s="121" t="s">
        <v>167</v>
      </c>
      <c r="C5563" s="35" t="s">
        <v>48</v>
      </c>
      <c r="D5563" s="35" t="s">
        <v>137</v>
      </c>
      <c r="E5563" s="35" t="s">
        <v>138</v>
      </c>
      <c r="F5563" s="43" t="s">
        <v>308</v>
      </c>
      <c r="G5563" s="31" t="str">
        <f>VLOOKUP(H5563,'GN and GP categories'!A:B,2,FALSE)</f>
        <v>Gram-negative</v>
      </c>
      <c r="H5563" s="96" t="s">
        <v>110</v>
      </c>
      <c r="I5563" s="31">
        <v>33</v>
      </c>
      <c r="J5563" s="31" t="s">
        <v>228</v>
      </c>
      <c r="K5563" s="31">
        <v>0</v>
      </c>
      <c r="L5563" s="38">
        <f t="shared" si="103"/>
        <v>0</v>
      </c>
    </row>
    <row r="5564" spans="1:12" ht="15.75" thickBot="1">
      <c r="A5564" s="121" t="s">
        <v>167</v>
      </c>
      <c r="B5564" s="121" t="s">
        <v>167</v>
      </c>
      <c r="C5564" s="35" t="s">
        <v>48</v>
      </c>
      <c r="D5564" s="35" t="s">
        <v>137</v>
      </c>
      <c r="E5564" s="35" t="s">
        <v>138</v>
      </c>
      <c r="F5564" s="43" t="s">
        <v>308</v>
      </c>
      <c r="G5564" s="31" t="str">
        <f>VLOOKUP(H5564,'GN and GP categories'!A:B,2,FALSE)</f>
        <v>Gram-negative</v>
      </c>
      <c r="H5564" s="96" t="s">
        <v>110</v>
      </c>
      <c r="I5564" s="31">
        <v>33</v>
      </c>
      <c r="J5564" s="31" t="s">
        <v>30</v>
      </c>
      <c r="K5564" s="31">
        <v>97</v>
      </c>
      <c r="L5564" s="38">
        <f t="shared" si="103"/>
        <v>32.01</v>
      </c>
    </row>
    <row r="5565" spans="1:12" ht="15.75" thickBot="1">
      <c r="A5565" s="121" t="s">
        <v>167</v>
      </c>
      <c r="B5565" s="121" t="s">
        <v>167</v>
      </c>
      <c r="C5565" s="35" t="s">
        <v>48</v>
      </c>
      <c r="D5565" s="35" t="s">
        <v>137</v>
      </c>
      <c r="E5565" s="35" t="s">
        <v>138</v>
      </c>
      <c r="F5565" s="43" t="s">
        <v>308</v>
      </c>
      <c r="G5565" s="31" t="str">
        <f>VLOOKUP(H5565,'GN and GP categories'!A:B,2,FALSE)</f>
        <v>Gram-negative</v>
      </c>
      <c r="H5565" s="96" t="s">
        <v>207</v>
      </c>
      <c r="I5565" s="31">
        <v>32</v>
      </c>
      <c r="J5565" s="31" t="s">
        <v>30</v>
      </c>
      <c r="K5565" s="31">
        <v>94</v>
      </c>
      <c r="L5565" s="38">
        <f t="shared" si="103"/>
        <v>30.08</v>
      </c>
    </row>
    <row r="5566" spans="1:12" ht="15.75" thickBot="1">
      <c r="A5566" s="121" t="s">
        <v>167</v>
      </c>
      <c r="B5566" s="121" t="s">
        <v>167</v>
      </c>
      <c r="C5566" s="35" t="s">
        <v>48</v>
      </c>
      <c r="D5566" s="35" t="s">
        <v>137</v>
      </c>
      <c r="E5566" s="35" t="s">
        <v>138</v>
      </c>
      <c r="F5566" s="43" t="s">
        <v>308</v>
      </c>
      <c r="G5566" s="31" t="str">
        <f>VLOOKUP(H5566,'GN and GP categories'!A:B,2,FALSE)</f>
        <v>Gram-positive</v>
      </c>
      <c r="H5566" s="96" t="s">
        <v>46</v>
      </c>
      <c r="I5566" s="31">
        <v>522</v>
      </c>
      <c r="J5566" s="31" t="s">
        <v>304</v>
      </c>
      <c r="K5566" s="31">
        <v>26</v>
      </c>
      <c r="L5566" s="38">
        <f t="shared" si="103"/>
        <v>135.72</v>
      </c>
    </row>
    <row r="5567" spans="1:12" ht="15.75" thickBot="1">
      <c r="A5567" s="121" t="s">
        <v>167</v>
      </c>
      <c r="B5567" s="121" t="s">
        <v>167</v>
      </c>
      <c r="C5567" s="35" t="s">
        <v>48</v>
      </c>
      <c r="D5567" s="35" t="s">
        <v>137</v>
      </c>
      <c r="E5567" s="35" t="s">
        <v>138</v>
      </c>
      <c r="F5567" s="43" t="s">
        <v>308</v>
      </c>
      <c r="G5567" s="31" t="str">
        <f>VLOOKUP(H5567,'GN and GP categories'!A:B,2,FALSE)</f>
        <v>Gram-positive</v>
      </c>
      <c r="H5567" s="96" t="s">
        <v>46</v>
      </c>
      <c r="I5567" s="31">
        <v>522</v>
      </c>
      <c r="J5567" s="31" t="s">
        <v>19</v>
      </c>
      <c r="K5567" s="31">
        <v>100</v>
      </c>
      <c r="L5567" s="38">
        <f t="shared" si="103"/>
        <v>522</v>
      </c>
    </row>
    <row r="5568" spans="1:12" ht="15.75" thickBot="1">
      <c r="A5568" s="121" t="s">
        <v>167</v>
      </c>
      <c r="B5568" s="121" t="s">
        <v>167</v>
      </c>
      <c r="C5568" s="35" t="s">
        <v>48</v>
      </c>
      <c r="D5568" s="35" t="s">
        <v>137</v>
      </c>
      <c r="E5568" s="35" t="s">
        <v>138</v>
      </c>
      <c r="F5568" s="43" t="s">
        <v>308</v>
      </c>
      <c r="G5568" s="31" t="str">
        <f>VLOOKUP(H5568,'GN and GP categories'!A:B,2,FALSE)</f>
        <v>Gram-positive</v>
      </c>
      <c r="H5568" s="96" t="s">
        <v>46</v>
      </c>
      <c r="I5568" s="31">
        <v>522</v>
      </c>
      <c r="J5568" s="31" t="s">
        <v>26</v>
      </c>
      <c r="K5568" s="31">
        <v>72</v>
      </c>
      <c r="L5568" s="38">
        <f t="shared" si="103"/>
        <v>375.84</v>
      </c>
    </row>
    <row r="5569" spans="1:12" ht="15.75" thickBot="1">
      <c r="A5569" s="121" t="s">
        <v>167</v>
      </c>
      <c r="B5569" s="121" t="s">
        <v>167</v>
      </c>
      <c r="C5569" s="35" t="s">
        <v>48</v>
      </c>
      <c r="D5569" s="35" t="s">
        <v>137</v>
      </c>
      <c r="E5569" s="35" t="s">
        <v>138</v>
      </c>
      <c r="F5569" s="43" t="s">
        <v>308</v>
      </c>
      <c r="G5569" s="31" t="str">
        <f>VLOOKUP(H5569,'GN and GP categories'!A:B,2,FALSE)</f>
        <v>Gram-positive</v>
      </c>
      <c r="H5569" s="96" t="s">
        <v>46</v>
      </c>
      <c r="I5569" s="31">
        <v>522</v>
      </c>
      <c r="J5569" s="31" t="s">
        <v>25</v>
      </c>
      <c r="K5569" s="31">
        <v>77</v>
      </c>
      <c r="L5569" s="38">
        <f t="shared" si="103"/>
        <v>401.94</v>
      </c>
    </row>
    <row r="5570" spans="1:12" ht="15.75" thickBot="1">
      <c r="A5570" s="121" t="s">
        <v>167</v>
      </c>
      <c r="B5570" s="121" t="s">
        <v>167</v>
      </c>
      <c r="C5570" s="35" t="s">
        <v>48</v>
      </c>
      <c r="D5570" s="35" t="s">
        <v>137</v>
      </c>
      <c r="E5570" s="35" t="s">
        <v>138</v>
      </c>
      <c r="F5570" s="43" t="s">
        <v>308</v>
      </c>
      <c r="G5570" s="31" t="str">
        <f>VLOOKUP(H5570,'GN and GP categories'!A:B,2,FALSE)</f>
        <v>Gram-positive</v>
      </c>
      <c r="H5570" s="96" t="s">
        <v>46</v>
      </c>
      <c r="I5570" s="31">
        <v>522</v>
      </c>
      <c r="J5570" s="31" t="s">
        <v>30</v>
      </c>
      <c r="K5570" s="31">
        <v>98</v>
      </c>
      <c r="L5570" s="38">
        <f t="shared" si="103"/>
        <v>511.56</v>
      </c>
    </row>
    <row r="5571" spans="1:12" ht="15.75" thickBot="1">
      <c r="A5571" s="121" t="s">
        <v>167</v>
      </c>
      <c r="B5571" s="121" t="s">
        <v>167</v>
      </c>
      <c r="C5571" s="35" t="s">
        <v>48</v>
      </c>
      <c r="D5571" s="35" t="s">
        <v>137</v>
      </c>
      <c r="E5571" s="35" t="s">
        <v>138</v>
      </c>
      <c r="F5571" s="43" t="s">
        <v>308</v>
      </c>
      <c r="G5571" s="31" t="str">
        <f>VLOOKUP(H5571,'GN and GP categories'!A:B,2,FALSE)</f>
        <v>Gram-positive</v>
      </c>
      <c r="H5571" s="96" t="s">
        <v>46</v>
      </c>
      <c r="I5571" s="31">
        <v>522</v>
      </c>
      <c r="J5571" s="31" t="s">
        <v>34</v>
      </c>
      <c r="K5571" s="31">
        <v>100</v>
      </c>
      <c r="L5571" s="38">
        <f t="shared" si="103"/>
        <v>522</v>
      </c>
    </row>
    <row r="5572" spans="1:12" ht="15.75" thickBot="1">
      <c r="A5572" s="121" t="s">
        <v>167</v>
      </c>
      <c r="B5572" s="121" t="s">
        <v>167</v>
      </c>
      <c r="C5572" s="35" t="s">
        <v>48</v>
      </c>
      <c r="D5572" s="35" t="s">
        <v>137</v>
      </c>
      <c r="E5572" s="35" t="s">
        <v>138</v>
      </c>
      <c r="F5572" s="43" t="s">
        <v>308</v>
      </c>
      <c r="G5572" s="31" t="str">
        <f>VLOOKUP(H5572,'GN and GP categories'!A:B,2,FALSE)</f>
        <v>Gram-positive</v>
      </c>
      <c r="H5572" s="96" t="s">
        <v>46</v>
      </c>
      <c r="I5572" s="31">
        <v>522</v>
      </c>
      <c r="J5572" s="31" t="s">
        <v>228</v>
      </c>
      <c r="K5572" s="31">
        <v>100</v>
      </c>
      <c r="L5572" s="38">
        <f t="shared" si="103"/>
        <v>522</v>
      </c>
    </row>
    <row r="5573" spans="1:12" ht="15.75" thickBot="1">
      <c r="A5573" s="121" t="s">
        <v>167</v>
      </c>
      <c r="B5573" s="121" t="s">
        <v>167</v>
      </c>
      <c r="C5573" s="35" t="s">
        <v>48</v>
      </c>
      <c r="D5573" s="35" t="s">
        <v>137</v>
      </c>
      <c r="E5573" s="35" t="s">
        <v>138</v>
      </c>
      <c r="F5573" s="43" t="s">
        <v>308</v>
      </c>
      <c r="G5573" s="31" t="str">
        <f>VLOOKUP(H5573,'GN and GP categories'!A:B,2,FALSE)</f>
        <v>Gram-positive</v>
      </c>
      <c r="H5573" s="96" t="s">
        <v>46</v>
      </c>
      <c r="I5573" s="31">
        <v>522</v>
      </c>
      <c r="J5573" s="31" t="s">
        <v>28</v>
      </c>
      <c r="K5573" s="31">
        <v>92</v>
      </c>
      <c r="L5573" s="38">
        <f t="shared" si="103"/>
        <v>480.24</v>
      </c>
    </row>
    <row r="5574" spans="1:12" ht="15.75" thickBot="1">
      <c r="A5574" s="121" t="s">
        <v>167</v>
      </c>
      <c r="B5574" s="121" t="s">
        <v>167</v>
      </c>
      <c r="C5574" s="35" t="s">
        <v>48</v>
      </c>
      <c r="D5574" s="35" t="s">
        <v>137</v>
      </c>
      <c r="E5574" s="35" t="s">
        <v>138</v>
      </c>
      <c r="F5574" s="43" t="s">
        <v>308</v>
      </c>
      <c r="G5574" s="31" t="str">
        <f>VLOOKUP(H5574,'GN and GP categories'!A:B,2,FALSE)</f>
        <v>Gram-positive</v>
      </c>
      <c r="H5574" s="96" t="s">
        <v>46</v>
      </c>
      <c r="I5574" s="31">
        <v>522</v>
      </c>
      <c r="J5574" s="31" t="s">
        <v>299</v>
      </c>
      <c r="K5574" s="31">
        <v>100</v>
      </c>
      <c r="L5574" s="38">
        <f t="shared" si="103"/>
        <v>522</v>
      </c>
    </row>
    <row r="5575" spans="1:12" ht="15.75" thickBot="1">
      <c r="A5575" s="121" t="s">
        <v>167</v>
      </c>
      <c r="B5575" s="121" t="s">
        <v>167</v>
      </c>
      <c r="C5575" s="35" t="s">
        <v>48</v>
      </c>
      <c r="D5575" s="35" t="s">
        <v>137</v>
      </c>
      <c r="E5575" s="35" t="s">
        <v>138</v>
      </c>
      <c r="F5575" s="43" t="s">
        <v>308</v>
      </c>
      <c r="G5575" s="31" t="str">
        <f>VLOOKUP(H5575,'GN and GP categories'!A:B,2,FALSE)</f>
        <v>Gram-positive</v>
      </c>
      <c r="H5575" s="96" t="s">
        <v>46</v>
      </c>
      <c r="I5575" s="31">
        <v>175</v>
      </c>
      <c r="J5575" s="31" t="s">
        <v>304</v>
      </c>
      <c r="K5575" s="31">
        <v>0</v>
      </c>
      <c r="L5575" s="38">
        <f t="shared" si="103"/>
        <v>0</v>
      </c>
    </row>
    <row r="5576" spans="1:12" ht="15.75" thickBot="1">
      <c r="A5576" s="121" t="s">
        <v>167</v>
      </c>
      <c r="B5576" s="121" t="s">
        <v>167</v>
      </c>
      <c r="C5576" s="35" t="s">
        <v>48</v>
      </c>
      <c r="D5576" s="35" t="s">
        <v>137</v>
      </c>
      <c r="E5576" s="35" t="s">
        <v>138</v>
      </c>
      <c r="F5576" s="43" t="s">
        <v>308</v>
      </c>
      <c r="G5576" s="31" t="str">
        <f>VLOOKUP(H5576,'GN and GP categories'!A:B,2,FALSE)</f>
        <v>Gram-positive</v>
      </c>
      <c r="H5576" s="96" t="s">
        <v>46</v>
      </c>
      <c r="I5576" s="31">
        <v>175</v>
      </c>
      <c r="J5576" s="31" t="s">
        <v>19</v>
      </c>
      <c r="K5576" s="31">
        <v>0</v>
      </c>
      <c r="L5576" s="38">
        <f t="shared" si="103"/>
        <v>0</v>
      </c>
    </row>
    <row r="5577" spans="1:12" ht="15.75" thickBot="1">
      <c r="A5577" s="121" t="s">
        <v>167</v>
      </c>
      <c r="B5577" s="121" t="s">
        <v>167</v>
      </c>
      <c r="C5577" s="35" t="s">
        <v>48</v>
      </c>
      <c r="D5577" s="35" t="s">
        <v>137</v>
      </c>
      <c r="E5577" s="35" t="s">
        <v>138</v>
      </c>
      <c r="F5577" s="43" t="s">
        <v>308</v>
      </c>
      <c r="G5577" s="31" t="str">
        <f>VLOOKUP(H5577,'GN and GP categories'!A:B,2,FALSE)</f>
        <v>Gram-positive</v>
      </c>
      <c r="H5577" s="96" t="s">
        <v>46</v>
      </c>
      <c r="I5577" s="31">
        <v>175</v>
      </c>
      <c r="J5577" s="31" t="s">
        <v>26</v>
      </c>
      <c r="K5577" s="31">
        <v>23</v>
      </c>
      <c r="L5577" s="38">
        <f t="shared" si="103"/>
        <v>40.25</v>
      </c>
    </row>
    <row r="5578" spans="1:12" ht="15.75" thickBot="1">
      <c r="A5578" s="121" t="s">
        <v>167</v>
      </c>
      <c r="B5578" s="121" t="s">
        <v>167</v>
      </c>
      <c r="C5578" s="35" t="s">
        <v>48</v>
      </c>
      <c r="D5578" s="35" t="s">
        <v>137</v>
      </c>
      <c r="E5578" s="35" t="s">
        <v>138</v>
      </c>
      <c r="F5578" s="43" t="s">
        <v>308</v>
      </c>
      <c r="G5578" s="31" t="str">
        <f>VLOOKUP(H5578,'GN and GP categories'!A:B,2,FALSE)</f>
        <v>Gram-positive</v>
      </c>
      <c r="H5578" s="96" t="s">
        <v>46</v>
      </c>
      <c r="I5578" s="31">
        <v>175</v>
      </c>
      <c r="J5578" s="31" t="s">
        <v>25</v>
      </c>
      <c r="K5578" s="31">
        <v>62</v>
      </c>
      <c r="L5578" s="38">
        <f t="shared" si="103"/>
        <v>108.5</v>
      </c>
    </row>
    <row r="5579" spans="1:12" ht="15.75" thickBot="1">
      <c r="A5579" s="121" t="s">
        <v>167</v>
      </c>
      <c r="B5579" s="121" t="s">
        <v>167</v>
      </c>
      <c r="C5579" s="35" t="s">
        <v>48</v>
      </c>
      <c r="D5579" s="35" t="s">
        <v>137</v>
      </c>
      <c r="E5579" s="35" t="s">
        <v>138</v>
      </c>
      <c r="F5579" s="43" t="s">
        <v>308</v>
      </c>
      <c r="G5579" s="31" t="str">
        <f>VLOOKUP(H5579,'GN and GP categories'!A:B,2,FALSE)</f>
        <v>Gram-positive</v>
      </c>
      <c r="H5579" s="96" t="s">
        <v>46</v>
      </c>
      <c r="I5579" s="31">
        <v>175</v>
      </c>
      <c r="J5579" s="31" t="s">
        <v>30</v>
      </c>
      <c r="K5579" s="31">
        <v>98</v>
      </c>
      <c r="L5579" s="38">
        <f t="shared" si="103"/>
        <v>171.5</v>
      </c>
    </row>
    <row r="5580" spans="1:12" ht="15.75" thickBot="1">
      <c r="A5580" s="121" t="s">
        <v>167</v>
      </c>
      <c r="B5580" s="121" t="s">
        <v>167</v>
      </c>
      <c r="C5580" s="35" t="s">
        <v>48</v>
      </c>
      <c r="D5580" s="35" t="s">
        <v>137</v>
      </c>
      <c r="E5580" s="35" t="s">
        <v>138</v>
      </c>
      <c r="F5580" s="43" t="s">
        <v>308</v>
      </c>
      <c r="G5580" s="31" t="str">
        <f>VLOOKUP(H5580,'GN and GP categories'!A:B,2,FALSE)</f>
        <v>Gram-positive</v>
      </c>
      <c r="H5580" s="96" t="s">
        <v>46</v>
      </c>
      <c r="I5580" s="31">
        <v>175</v>
      </c>
      <c r="J5580" s="31" t="s">
        <v>34</v>
      </c>
      <c r="K5580" s="31">
        <v>100</v>
      </c>
      <c r="L5580" s="38">
        <f t="shared" si="103"/>
        <v>175</v>
      </c>
    </row>
    <row r="5581" spans="1:12" ht="15.75" thickBot="1">
      <c r="A5581" s="121" t="s">
        <v>167</v>
      </c>
      <c r="B5581" s="121" t="s">
        <v>167</v>
      </c>
      <c r="C5581" s="35" t="s">
        <v>48</v>
      </c>
      <c r="D5581" s="35" t="s">
        <v>137</v>
      </c>
      <c r="E5581" s="35" t="s">
        <v>138</v>
      </c>
      <c r="F5581" s="43" t="s">
        <v>308</v>
      </c>
      <c r="G5581" s="31" t="str">
        <f>VLOOKUP(H5581,'GN and GP categories'!A:B,2,FALSE)</f>
        <v>Gram-positive</v>
      </c>
      <c r="H5581" s="96" t="s">
        <v>46</v>
      </c>
      <c r="I5581" s="31">
        <v>175</v>
      </c>
      <c r="J5581" s="31" t="s">
        <v>228</v>
      </c>
      <c r="K5581" s="31">
        <v>99</v>
      </c>
      <c r="L5581" s="38">
        <f t="shared" si="103"/>
        <v>173.25</v>
      </c>
    </row>
    <row r="5582" spans="1:12" ht="15.75" thickBot="1">
      <c r="A5582" s="121" t="s">
        <v>167</v>
      </c>
      <c r="B5582" s="121" t="s">
        <v>167</v>
      </c>
      <c r="C5582" s="35" t="s">
        <v>48</v>
      </c>
      <c r="D5582" s="35" t="s">
        <v>137</v>
      </c>
      <c r="E5582" s="35" t="s">
        <v>138</v>
      </c>
      <c r="F5582" s="43" t="s">
        <v>308</v>
      </c>
      <c r="G5582" s="31" t="str">
        <f>VLOOKUP(H5582,'GN and GP categories'!A:B,2,FALSE)</f>
        <v>Gram-positive</v>
      </c>
      <c r="H5582" s="96" t="s">
        <v>46</v>
      </c>
      <c r="I5582" s="31">
        <v>175</v>
      </c>
      <c r="J5582" s="31" t="s">
        <v>28</v>
      </c>
      <c r="K5582" s="31">
        <v>33</v>
      </c>
      <c r="L5582" s="38">
        <f t="shared" si="103"/>
        <v>57.75</v>
      </c>
    </row>
    <row r="5583" spans="1:12" ht="15.75" thickBot="1">
      <c r="A5583" s="121" t="s">
        <v>167</v>
      </c>
      <c r="B5583" s="121" t="s">
        <v>167</v>
      </c>
      <c r="C5583" s="35" t="s">
        <v>48</v>
      </c>
      <c r="D5583" s="35" t="s">
        <v>137</v>
      </c>
      <c r="E5583" s="35" t="s">
        <v>138</v>
      </c>
      <c r="F5583" s="43" t="s">
        <v>308</v>
      </c>
      <c r="G5583" s="31" t="str">
        <f>VLOOKUP(H5583,'GN and GP categories'!A:B,2,FALSE)</f>
        <v>Gram-positive</v>
      </c>
      <c r="H5583" s="96" t="s">
        <v>46</v>
      </c>
      <c r="I5583" s="31">
        <v>175</v>
      </c>
      <c r="J5583" s="31" t="s">
        <v>299</v>
      </c>
      <c r="K5583" s="31">
        <v>100</v>
      </c>
      <c r="L5583" s="38">
        <f t="shared" si="103"/>
        <v>175</v>
      </c>
    </row>
    <row r="5584" spans="1:12" ht="15.75" thickBot="1">
      <c r="A5584" s="121" t="s">
        <v>167</v>
      </c>
      <c r="B5584" s="121" t="s">
        <v>167</v>
      </c>
      <c r="C5584" s="35" t="s">
        <v>48</v>
      </c>
      <c r="D5584" s="35" t="s">
        <v>137</v>
      </c>
      <c r="E5584" s="35" t="s">
        <v>138</v>
      </c>
      <c r="F5584" s="43" t="s">
        <v>308</v>
      </c>
      <c r="G5584" s="31" t="str">
        <f>VLOOKUP(H5584,'GN and GP categories'!A:B,2,FALSE)</f>
        <v>Gram-positive</v>
      </c>
      <c r="H5584" s="96" t="s">
        <v>213</v>
      </c>
      <c r="I5584" s="31">
        <v>212</v>
      </c>
      <c r="J5584" s="31" t="s">
        <v>304</v>
      </c>
      <c r="K5584" s="31">
        <v>2</v>
      </c>
      <c r="L5584" s="38">
        <f t="shared" si="103"/>
        <v>4.24</v>
      </c>
    </row>
    <row r="5585" spans="1:12" ht="15.75" thickBot="1">
      <c r="A5585" s="121" t="s">
        <v>167</v>
      </c>
      <c r="B5585" s="121" t="s">
        <v>167</v>
      </c>
      <c r="C5585" s="35" t="s">
        <v>48</v>
      </c>
      <c r="D5585" s="35" t="s">
        <v>137</v>
      </c>
      <c r="E5585" s="35" t="s">
        <v>138</v>
      </c>
      <c r="F5585" s="43" t="s">
        <v>308</v>
      </c>
      <c r="G5585" s="31" t="str">
        <f>VLOOKUP(H5585,'GN and GP categories'!A:B,2,FALSE)</f>
        <v>Gram-positive</v>
      </c>
      <c r="H5585" s="96" t="s">
        <v>213</v>
      </c>
      <c r="I5585" s="31">
        <v>212</v>
      </c>
      <c r="J5585" s="31" t="s">
        <v>19</v>
      </c>
      <c r="K5585" s="31">
        <v>42</v>
      </c>
      <c r="L5585" s="38">
        <f t="shared" si="103"/>
        <v>89.04</v>
      </c>
    </row>
    <row r="5586" spans="1:12" ht="15.75" thickBot="1">
      <c r="A5586" s="121" t="s">
        <v>167</v>
      </c>
      <c r="B5586" s="121" t="s">
        <v>167</v>
      </c>
      <c r="C5586" s="35" t="s">
        <v>48</v>
      </c>
      <c r="D5586" s="35" t="s">
        <v>137</v>
      </c>
      <c r="E5586" s="35" t="s">
        <v>138</v>
      </c>
      <c r="F5586" s="43" t="s">
        <v>308</v>
      </c>
      <c r="G5586" s="31" t="str">
        <f>VLOOKUP(H5586,'GN and GP categories'!A:B,2,FALSE)</f>
        <v>Gram-positive</v>
      </c>
      <c r="H5586" s="96" t="s">
        <v>213</v>
      </c>
      <c r="I5586" s="31">
        <v>212</v>
      </c>
      <c r="J5586" s="31" t="s">
        <v>26</v>
      </c>
      <c r="K5586" s="31">
        <v>38</v>
      </c>
      <c r="L5586" s="38">
        <f t="shared" si="103"/>
        <v>80.56</v>
      </c>
    </row>
    <row r="5587" spans="1:12" s="31" customFormat="1" ht="15.75" thickBot="1">
      <c r="A5587" s="121" t="s">
        <v>167</v>
      </c>
      <c r="B5587" s="121" t="s">
        <v>167</v>
      </c>
      <c r="C5587" s="35" t="s">
        <v>48</v>
      </c>
      <c r="D5587" s="35" t="s">
        <v>137</v>
      </c>
      <c r="E5587" s="35" t="s">
        <v>138</v>
      </c>
      <c r="F5587" s="43" t="s">
        <v>308</v>
      </c>
      <c r="G5587" s="31" t="str">
        <f>VLOOKUP(H5587,'GN and GP categories'!A:B,2,FALSE)</f>
        <v>Gram-positive</v>
      </c>
      <c r="H5587" s="96" t="s">
        <v>213</v>
      </c>
      <c r="I5587" s="31">
        <v>212</v>
      </c>
      <c r="J5587" s="31" t="s">
        <v>25</v>
      </c>
      <c r="K5587" s="31">
        <v>65</v>
      </c>
      <c r="L5587" s="38">
        <f t="shared" si="103"/>
        <v>137.80000000000001</v>
      </c>
    </row>
    <row r="5588" spans="1:12" ht="15.75" thickBot="1">
      <c r="A5588" s="121" t="s">
        <v>167</v>
      </c>
      <c r="B5588" s="121" t="s">
        <v>167</v>
      </c>
      <c r="C5588" s="35" t="s">
        <v>48</v>
      </c>
      <c r="D5588" s="35" t="s">
        <v>137</v>
      </c>
      <c r="E5588" s="35" t="s">
        <v>138</v>
      </c>
      <c r="F5588" s="43" t="s">
        <v>308</v>
      </c>
      <c r="G5588" s="31" t="str">
        <f>VLOOKUP(H5588,'GN and GP categories'!A:B,2,FALSE)</f>
        <v>Gram-positive</v>
      </c>
      <c r="H5588" s="96" t="s">
        <v>213</v>
      </c>
      <c r="I5588" s="31">
        <v>212</v>
      </c>
      <c r="J5588" s="31" t="s">
        <v>30</v>
      </c>
      <c r="K5588" s="31">
        <v>68</v>
      </c>
      <c r="L5588" s="38">
        <f t="shared" si="103"/>
        <v>144.16</v>
      </c>
    </row>
    <row r="5589" spans="1:12" ht="15.75" thickBot="1">
      <c r="A5589" s="121" t="s">
        <v>167</v>
      </c>
      <c r="B5589" s="121" t="s">
        <v>167</v>
      </c>
      <c r="C5589" s="35" t="s">
        <v>48</v>
      </c>
      <c r="D5589" s="35" t="s">
        <v>137</v>
      </c>
      <c r="E5589" s="35" t="s">
        <v>138</v>
      </c>
      <c r="F5589" s="43" t="s">
        <v>308</v>
      </c>
      <c r="G5589" s="31" t="str">
        <f>VLOOKUP(H5589,'GN and GP categories'!A:B,2,FALSE)</f>
        <v>Gram-positive</v>
      </c>
      <c r="H5589" s="96" t="s">
        <v>213</v>
      </c>
      <c r="I5589" s="31">
        <v>212</v>
      </c>
      <c r="J5589" s="31" t="s">
        <v>34</v>
      </c>
      <c r="K5589" s="31">
        <v>100</v>
      </c>
      <c r="L5589" s="38">
        <f t="shared" si="103"/>
        <v>212</v>
      </c>
    </row>
    <row r="5590" spans="1:12" ht="15.75" thickBot="1">
      <c r="A5590" s="121" t="s">
        <v>167</v>
      </c>
      <c r="B5590" s="121" t="s">
        <v>167</v>
      </c>
      <c r="C5590" s="35" t="s">
        <v>48</v>
      </c>
      <c r="D5590" s="35" t="s">
        <v>137</v>
      </c>
      <c r="E5590" s="35" t="s">
        <v>138</v>
      </c>
      <c r="F5590" s="43" t="s">
        <v>308</v>
      </c>
      <c r="G5590" s="31" t="str">
        <f>VLOOKUP(H5590,'GN and GP categories'!A:B,2,FALSE)</f>
        <v>Gram-positive</v>
      </c>
      <c r="H5590" s="96" t="s">
        <v>213</v>
      </c>
      <c r="I5590" s="31">
        <v>212</v>
      </c>
      <c r="J5590" s="31" t="s">
        <v>228</v>
      </c>
      <c r="K5590" s="31">
        <v>100</v>
      </c>
      <c r="L5590" s="38">
        <f t="shared" si="103"/>
        <v>212</v>
      </c>
    </row>
    <row r="5591" spans="1:12" ht="15.75" thickBot="1">
      <c r="A5591" s="121" t="s">
        <v>167</v>
      </c>
      <c r="B5591" s="121" t="s">
        <v>167</v>
      </c>
      <c r="C5591" s="35" t="s">
        <v>48</v>
      </c>
      <c r="D5591" s="35" t="s">
        <v>137</v>
      </c>
      <c r="E5591" s="35" t="s">
        <v>138</v>
      </c>
      <c r="F5591" s="43" t="s">
        <v>308</v>
      </c>
      <c r="G5591" s="31" t="str">
        <f>VLOOKUP(H5591,'GN and GP categories'!A:B,2,FALSE)</f>
        <v>Gram-positive</v>
      </c>
      <c r="H5591" s="96" t="s">
        <v>213</v>
      </c>
      <c r="I5591" s="31">
        <v>212</v>
      </c>
      <c r="J5591" s="31" t="s">
        <v>28</v>
      </c>
      <c r="K5591" s="31">
        <v>56</v>
      </c>
      <c r="L5591" s="38">
        <f t="shared" si="103"/>
        <v>118.72</v>
      </c>
    </row>
    <row r="5592" spans="1:12" ht="15.75" thickBot="1">
      <c r="A5592" s="121" t="s">
        <v>167</v>
      </c>
      <c r="B5592" s="121" t="s">
        <v>167</v>
      </c>
      <c r="C5592" s="35" t="s">
        <v>48</v>
      </c>
      <c r="D5592" s="35" t="s">
        <v>137</v>
      </c>
      <c r="E5592" s="35" t="s">
        <v>138</v>
      </c>
      <c r="F5592" s="43" t="s">
        <v>308</v>
      </c>
      <c r="G5592" s="31" t="str">
        <f>VLOOKUP(H5592,'GN and GP categories'!A:B,2,FALSE)</f>
        <v>Gram-positive</v>
      </c>
      <c r="H5592" s="96" t="s">
        <v>213</v>
      </c>
      <c r="I5592" s="31">
        <v>212</v>
      </c>
      <c r="J5592" s="31" t="s">
        <v>299</v>
      </c>
      <c r="K5592" s="31">
        <v>100</v>
      </c>
      <c r="L5592" s="38">
        <f t="shared" si="103"/>
        <v>212</v>
      </c>
    </row>
    <row r="5593" spans="1:12" ht="15.75" thickBot="1">
      <c r="A5593" s="121" t="s">
        <v>167</v>
      </c>
      <c r="B5593" s="121" t="s">
        <v>167</v>
      </c>
      <c r="C5593" s="35" t="s">
        <v>48</v>
      </c>
      <c r="D5593" s="35" t="s">
        <v>137</v>
      </c>
      <c r="E5593" s="35" t="s">
        <v>138</v>
      </c>
      <c r="F5593" s="43" t="s">
        <v>308</v>
      </c>
      <c r="G5593" s="31" t="str">
        <f>VLOOKUP(H5593,'GN and GP categories'!A:B,2,FALSE)</f>
        <v>Gram-positive</v>
      </c>
      <c r="H5593" s="96" t="s">
        <v>90</v>
      </c>
      <c r="I5593" s="31">
        <v>423</v>
      </c>
      <c r="J5593" s="31" t="s">
        <v>304</v>
      </c>
      <c r="K5593" s="31">
        <v>96</v>
      </c>
      <c r="L5593" s="38">
        <f t="shared" si="103"/>
        <v>406.08</v>
      </c>
    </row>
    <row r="5594" spans="1:12" ht="15.75" thickBot="1">
      <c r="A5594" s="121" t="s">
        <v>167</v>
      </c>
      <c r="B5594" s="121" t="s">
        <v>167</v>
      </c>
      <c r="C5594" s="35" t="s">
        <v>48</v>
      </c>
      <c r="D5594" s="35" t="s">
        <v>137</v>
      </c>
      <c r="E5594" s="35" t="s">
        <v>138</v>
      </c>
      <c r="F5594" s="43" t="s">
        <v>308</v>
      </c>
      <c r="G5594" s="31" t="str">
        <f>VLOOKUP(H5594,'GN and GP categories'!A:B,2,FALSE)</f>
        <v>Gram-positive</v>
      </c>
      <c r="H5594" s="96" t="s">
        <v>90</v>
      </c>
      <c r="I5594" s="31">
        <v>423</v>
      </c>
      <c r="J5594" s="31" t="s">
        <v>196</v>
      </c>
      <c r="K5594" s="31">
        <v>100</v>
      </c>
      <c r="L5594" s="38">
        <f t="shared" si="103"/>
        <v>423</v>
      </c>
    </row>
    <row r="5595" spans="1:12" ht="15.75" thickBot="1">
      <c r="A5595" s="121" t="s">
        <v>167</v>
      </c>
      <c r="B5595" s="121" t="s">
        <v>167</v>
      </c>
      <c r="C5595" s="35" t="s">
        <v>48</v>
      </c>
      <c r="D5595" s="35" t="s">
        <v>137</v>
      </c>
      <c r="E5595" s="35" t="s">
        <v>138</v>
      </c>
      <c r="F5595" s="43" t="s">
        <v>308</v>
      </c>
      <c r="G5595" s="31" t="str">
        <f>VLOOKUP(H5595,'GN and GP categories'!A:B,2,FALSE)</f>
        <v>Gram-positive</v>
      </c>
      <c r="H5595" s="96" t="s">
        <v>90</v>
      </c>
      <c r="I5595" s="31">
        <v>423</v>
      </c>
      <c r="J5595" s="31" t="s">
        <v>34</v>
      </c>
      <c r="K5595" s="31">
        <v>100</v>
      </c>
      <c r="L5595" s="38">
        <f t="shared" si="103"/>
        <v>423</v>
      </c>
    </row>
    <row r="5596" spans="1:12" ht="15.75" thickBot="1">
      <c r="A5596" s="121" t="s">
        <v>167</v>
      </c>
      <c r="B5596" s="121" t="s">
        <v>167</v>
      </c>
      <c r="C5596" s="35" t="s">
        <v>48</v>
      </c>
      <c r="D5596" s="35" t="s">
        <v>137</v>
      </c>
      <c r="E5596" s="35" t="s">
        <v>138</v>
      </c>
      <c r="F5596" s="43" t="s">
        <v>308</v>
      </c>
      <c r="G5596" s="31" t="str">
        <f>VLOOKUP(H5596,'GN and GP categories'!A:B,2,FALSE)</f>
        <v>Gram-positive</v>
      </c>
      <c r="H5596" s="96" t="s">
        <v>90</v>
      </c>
      <c r="I5596" s="31">
        <v>423</v>
      </c>
      <c r="J5596" s="31" t="s">
        <v>228</v>
      </c>
      <c r="K5596" s="31">
        <v>99</v>
      </c>
      <c r="L5596" s="38">
        <f t="shared" si="103"/>
        <v>418.77</v>
      </c>
    </row>
    <row r="5597" spans="1:12" ht="15.75" thickBot="1">
      <c r="A5597" s="121" t="s">
        <v>167</v>
      </c>
      <c r="B5597" s="121" t="s">
        <v>167</v>
      </c>
      <c r="C5597" s="35" t="s">
        <v>48</v>
      </c>
      <c r="D5597" s="35" t="s">
        <v>137</v>
      </c>
      <c r="E5597" s="35" t="s">
        <v>138</v>
      </c>
      <c r="F5597" s="43" t="s">
        <v>308</v>
      </c>
      <c r="G5597" s="31" t="str">
        <f>VLOOKUP(H5597,'GN and GP categories'!A:B,2,FALSE)</f>
        <v>Gram-positive</v>
      </c>
      <c r="H5597" s="96" t="s">
        <v>90</v>
      </c>
      <c r="I5597" s="31">
        <v>423</v>
      </c>
      <c r="J5597" s="31" t="s">
        <v>28</v>
      </c>
      <c r="K5597" s="31">
        <v>70</v>
      </c>
      <c r="L5597" s="38">
        <f t="shared" si="103"/>
        <v>296.10000000000002</v>
      </c>
    </row>
    <row r="5598" spans="1:12" ht="15.75" thickBot="1">
      <c r="A5598" s="121" t="s">
        <v>167</v>
      </c>
      <c r="B5598" s="121" t="s">
        <v>167</v>
      </c>
      <c r="C5598" s="35" t="s">
        <v>48</v>
      </c>
      <c r="D5598" s="35" t="s">
        <v>137</v>
      </c>
      <c r="E5598" s="35" t="s">
        <v>138</v>
      </c>
      <c r="F5598" s="43" t="s">
        <v>308</v>
      </c>
      <c r="G5598" s="31" t="str">
        <f>VLOOKUP(H5598,'GN and GP categories'!A:B,2,FALSE)</f>
        <v>Gram-positive</v>
      </c>
      <c r="H5598" s="96" t="s">
        <v>90</v>
      </c>
      <c r="I5598" s="31">
        <v>423</v>
      </c>
      <c r="J5598" s="31" t="s">
        <v>299</v>
      </c>
      <c r="K5598" s="31">
        <v>100</v>
      </c>
      <c r="L5598" s="38">
        <f t="shared" si="103"/>
        <v>423</v>
      </c>
    </row>
    <row r="5599" spans="1:12" ht="15.75" thickBot="1">
      <c r="A5599" s="121" t="s">
        <v>167</v>
      </c>
      <c r="B5599" s="121" t="s">
        <v>167</v>
      </c>
      <c r="C5599" s="35" t="s">
        <v>48</v>
      </c>
      <c r="D5599" s="35" t="s">
        <v>137</v>
      </c>
      <c r="E5599" s="35" t="s">
        <v>138</v>
      </c>
      <c r="F5599" s="43" t="s">
        <v>308</v>
      </c>
      <c r="G5599" s="31" t="str">
        <f>VLOOKUP(H5599,'GN and GP categories'!A:B,2,FALSE)</f>
        <v>Gram-positive</v>
      </c>
      <c r="H5599" s="96" t="s">
        <v>309</v>
      </c>
      <c r="I5599" s="31">
        <v>92</v>
      </c>
      <c r="J5599" s="31" t="s">
        <v>304</v>
      </c>
      <c r="K5599" s="31">
        <v>11</v>
      </c>
      <c r="L5599" s="38">
        <f t="shared" si="103"/>
        <v>10.119999999999999</v>
      </c>
    </row>
    <row r="5600" spans="1:12" ht="15.75" thickBot="1">
      <c r="A5600" s="121" t="s">
        <v>167</v>
      </c>
      <c r="B5600" s="121" t="s">
        <v>167</v>
      </c>
      <c r="C5600" s="35" t="s">
        <v>48</v>
      </c>
      <c r="D5600" s="35" t="s">
        <v>137</v>
      </c>
      <c r="E5600" s="35" t="s">
        <v>138</v>
      </c>
      <c r="F5600" s="43" t="s">
        <v>308</v>
      </c>
      <c r="G5600" s="31" t="str">
        <f>VLOOKUP(H5600,'GN and GP categories'!A:B,2,FALSE)</f>
        <v>Gram-positive</v>
      </c>
      <c r="H5600" s="96" t="s">
        <v>309</v>
      </c>
      <c r="I5600" s="31">
        <v>92</v>
      </c>
      <c r="J5600" s="31" t="s">
        <v>196</v>
      </c>
      <c r="K5600" s="31">
        <v>12</v>
      </c>
      <c r="L5600" s="38">
        <f t="shared" si="103"/>
        <v>11.04</v>
      </c>
    </row>
    <row r="5601" spans="1:12" ht="15.75" thickBot="1">
      <c r="A5601" s="121" t="s">
        <v>167</v>
      </c>
      <c r="B5601" s="121" t="s">
        <v>167</v>
      </c>
      <c r="C5601" s="35" t="s">
        <v>48</v>
      </c>
      <c r="D5601" s="35" t="s">
        <v>137</v>
      </c>
      <c r="E5601" s="35" t="s">
        <v>138</v>
      </c>
      <c r="F5601" s="43" t="s">
        <v>308</v>
      </c>
      <c r="G5601" s="31" t="str">
        <f>VLOOKUP(H5601,'GN and GP categories'!A:B,2,FALSE)</f>
        <v>Gram-positive</v>
      </c>
      <c r="H5601" s="96" t="s">
        <v>309</v>
      </c>
      <c r="I5601" s="31">
        <v>92</v>
      </c>
      <c r="J5601" s="31" t="s">
        <v>34</v>
      </c>
      <c r="K5601" s="31">
        <v>100</v>
      </c>
      <c r="L5601" s="38">
        <f t="shared" si="103"/>
        <v>92</v>
      </c>
    </row>
    <row r="5602" spans="1:12" ht="15.75" thickBot="1">
      <c r="A5602" s="121" t="s">
        <v>167</v>
      </c>
      <c r="B5602" s="121" t="s">
        <v>167</v>
      </c>
      <c r="C5602" s="35" t="s">
        <v>48</v>
      </c>
      <c r="D5602" s="35" t="s">
        <v>137</v>
      </c>
      <c r="E5602" s="35" t="s">
        <v>138</v>
      </c>
      <c r="F5602" s="43" t="s">
        <v>308</v>
      </c>
      <c r="G5602" s="31" t="str">
        <f>VLOOKUP(H5602,'GN and GP categories'!A:B,2,FALSE)</f>
        <v>Gram-positive</v>
      </c>
      <c r="H5602" s="96" t="s">
        <v>309</v>
      </c>
      <c r="I5602" s="31">
        <v>92</v>
      </c>
      <c r="J5602" s="31" t="s">
        <v>228</v>
      </c>
      <c r="K5602" s="31">
        <v>11</v>
      </c>
      <c r="L5602" s="38">
        <f t="shared" ref="L5602:L5665" si="104">IF(K5602="","",K5602*I5602/100)</f>
        <v>10.119999999999999</v>
      </c>
    </row>
    <row r="5603" spans="1:12" ht="15.75" thickBot="1">
      <c r="A5603" s="121" t="s">
        <v>167</v>
      </c>
      <c r="B5603" s="121" t="s">
        <v>167</v>
      </c>
      <c r="C5603" s="35" t="s">
        <v>48</v>
      </c>
      <c r="D5603" s="35" t="s">
        <v>137</v>
      </c>
      <c r="E5603" s="35" t="s">
        <v>138</v>
      </c>
      <c r="F5603" s="43" t="s">
        <v>308</v>
      </c>
      <c r="G5603" s="31" t="str">
        <f>VLOOKUP(H5603,'GN and GP categories'!A:B,2,FALSE)</f>
        <v>Gram-positive</v>
      </c>
      <c r="H5603" s="96" t="s">
        <v>309</v>
      </c>
      <c r="I5603" s="31">
        <v>92</v>
      </c>
      <c r="J5603" s="31" t="s">
        <v>28</v>
      </c>
      <c r="K5603" s="31">
        <v>13</v>
      </c>
      <c r="L5603" s="38">
        <f t="shared" si="104"/>
        <v>11.96</v>
      </c>
    </row>
    <row r="5604" spans="1:12" ht="15.75" thickBot="1">
      <c r="A5604" s="121" t="s">
        <v>167</v>
      </c>
      <c r="B5604" s="121" t="s">
        <v>167</v>
      </c>
      <c r="C5604" s="35" t="s">
        <v>48</v>
      </c>
      <c r="D5604" s="35" t="s">
        <v>137</v>
      </c>
      <c r="E5604" s="35" t="s">
        <v>138</v>
      </c>
      <c r="F5604" s="43" t="s">
        <v>308</v>
      </c>
      <c r="G5604" s="31" t="str">
        <f>VLOOKUP(H5604,'GN and GP categories'!A:B,2,FALSE)</f>
        <v>Gram-positive</v>
      </c>
      <c r="H5604" s="96" t="s">
        <v>309</v>
      </c>
      <c r="I5604" s="31">
        <v>92</v>
      </c>
      <c r="J5604" s="31" t="s">
        <v>299</v>
      </c>
      <c r="K5604" s="31">
        <v>100</v>
      </c>
      <c r="L5604" s="38">
        <f t="shared" si="104"/>
        <v>92</v>
      </c>
    </row>
    <row r="5605" spans="1:12" ht="15.75" thickBot="1">
      <c r="A5605" s="121" t="s">
        <v>167</v>
      </c>
      <c r="B5605" s="121" t="s">
        <v>167</v>
      </c>
      <c r="C5605" s="35" t="s">
        <v>48</v>
      </c>
      <c r="D5605" s="35" t="s">
        <v>137</v>
      </c>
      <c r="E5605" s="35" t="s">
        <v>138</v>
      </c>
      <c r="F5605" s="43" t="s">
        <v>308</v>
      </c>
      <c r="G5605" s="31" t="str">
        <f>VLOOKUP(H5605,'GN and GP categories'!A:B,2,FALSE)</f>
        <v>Gram-positive</v>
      </c>
      <c r="H5605" s="96" t="s">
        <v>309</v>
      </c>
      <c r="I5605" s="31">
        <v>10</v>
      </c>
      <c r="J5605" s="31" t="s">
        <v>304</v>
      </c>
      <c r="K5605" s="31">
        <v>0</v>
      </c>
      <c r="L5605" s="38">
        <f t="shared" si="104"/>
        <v>0</v>
      </c>
    </row>
    <row r="5606" spans="1:12" ht="15.75" thickBot="1">
      <c r="A5606" s="121" t="s">
        <v>167</v>
      </c>
      <c r="B5606" s="121" t="s">
        <v>167</v>
      </c>
      <c r="C5606" s="35" t="s">
        <v>48</v>
      </c>
      <c r="D5606" s="35" t="s">
        <v>137</v>
      </c>
      <c r="E5606" s="35" t="s">
        <v>138</v>
      </c>
      <c r="F5606" s="43" t="s">
        <v>308</v>
      </c>
      <c r="G5606" s="31" t="str">
        <f>VLOOKUP(H5606,'GN and GP categories'!A:B,2,FALSE)</f>
        <v>Gram-positive</v>
      </c>
      <c r="H5606" s="96" t="s">
        <v>309</v>
      </c>
      <c r="I5606" s="31">
        <v>10</v>
      </c>
      <c r="J5606" s="31" t="s">
        <v>196</v>
      </c>
      <c r="K5606" s="31">
        <v>0</v>
      </c>
      <c r="L5606" s="38">
        <f t="shared" si="104"/>
        <v>0</v>
      </c>
    </row>
    <row r="5607" spans="1:12" ht="15.75" thickBot="1">
      <c r="A5607" s="121" t="s">
        <v>167</v>
      </c>
      <c r="B5607" s="121" t="s">
        <v>167</v>
      </c>
      <c r="C5607" s="35" t="s">
        <v>48</v>
      </c>
      <c r="D5607" s="35" t="s">
        <v>137</v>
      </c>
      <c r="E5607" s="35" t="s">
        <v>138</v>
      </c>
      <c r="F5607" s="43" t="s">
        <v>308</v>
      </c>
      <c r="G5607" s="31" t="str">
        <f>VLOOKUP(H5607,'GN and GP categories'!A:B,2,FALSE)</f>
        <v>Gram-positive</v>
      </c>
      <c r="H5607" s="96" t="s">
        <v>309</v>
      </c>
      <c r="I5607" s="31">
        <v>10</v>
      </c>
      <c r="J5607" s="31" t="s">
        <v>34</v>
      </c>
      <c r="K5607" s="31">
        <v>0</v>
      </c>
      <c r="L5607" s="38">
        <f t="shared" si="104"/>
        <v>0</v>
      </c>
    </row>
    <row r="5608" spans="1:12" ht="15.75" thickBot="1">
      <c r="A5608" s="121" t="s">
        <v>167</v>
      </c>
      <c r="B5608" s="121" t="s">
        <v>167</v>
      </c>
      <c r="C5608" s="35" t="s">
        <v>48</v>
      </c>
      <c r="D5608" s="35" t="s">
        <v>137</v>
      </c>
      <c r="E5608" s="35" t="s">
        <v>138</v>
      </c>
      <c r="F5608" s="43" t="s">
        <v>308</v>
      </c>
      <c r="G5608" s="31" t="str">
        <f>VLOOKUP(H5608,'GN and GP categories'!A:B,2,FALSE)</f>
        <v>Gram-positive</v>
      </c>
      <c r="H5608" s="96" t="s">
        <v>309</v>
      </c>
      <c r="I5608" s="31">
        <v>10</v>
      </c>
      <c r="J5608" s="31" t="s">
        <v>228</v>
      </c>
      <c r="K5608" s="31">
        <v>20</v>
      </c>
      <c r="L5608" s="38">
        <f t="shared" si="104"/>
        <v>2</v>
      </c>
    </row>
    <row r="5609" spans="1:12" ht="15.75" thickBot="1">
      <c r="A5609" s="121" t="s">
        <v>167</v>
      </c>
      <c r="B5609" s="121" t="s">
        <v>167</v>
      </c>
      <c r="C5609" s="35" t="s">
        <v>48</v>
      </c>
      <c r="D5609" s="35" t="s">
        <v>137</v>
      </c>
      <c r="E5609" s="35" t="s">
        <v>138</v>
      </c>
      <c r="F5609" s="43" t="s">
        <v>308</v>
      </c>
      <c r="G5609" s="31" t="str">
        <f>VLOOKUP(H5609,'GN and GP categories'!A:B,2,FALSE)</f>
        <v>Gram-positive</v>
      </c>
      <c r="H5609" s="96" t="s">
        <v>309</v>
      </c>
      <c r="I5609" s="31">
        <v>10</v>
      </c>
      <c r="J5609" s="31" t="s">
        <v>28</v>
      </c>
      <c r="K5609" s="31">
        <v>0</v>
      </c>
      <c r="L5609" s="38">
        <f t="shared" si="104"/>
        <v>0</v>
      </c>
    </row>
    <row r="5610" spans="1:12" ht="15.75" thickBot="1">
      <c r="A5610" s="121" t="s">
        <v>167</v>
      </c>
      <c r="B5610" s="121" t="s">
        <v>167</v>
      </c>
      <c r="C5610" s="35" t="s">
        <v>48</v>
      </c>
      <c r="D5610" s="35" t="s">
        <v>137</v>
      </c>
      <c r="E5610" s="35" t="s">
        <v>138</v>
      </c>
      <c r="F5610" s="43" t="s">
        <v>308</v>
      </c>
      <c r="G5610" s="31" t="str">
        <f>VLOOKUP(H5610,'GN and GP categories'!A:B,2,FALSE)</f>
        <v>Gram-positive</v>
      </c>
      <c r="H5610" s="96" t="s">
        <v>309</v>
      </c>
      <c r="I5610" s="31">
        <v>10</v>
      </c>
      <c r="J5610" s="31" t="s">
        <v>299</v>
      </c>
      <c r="K5610" s="31">
        <v>100</v>
      </c>
      <c r="L5610" s="38">
        <f t="shared" si="104"/>
        <v>10</v>
      </c>
    </row>
    <row r="5611" spans="1:12" ht="15.75" thickBot="1">
      <c r="A5611" s="121" t="s">
        <v>167</v>
      </c>
      <c r="B5611" s="121" t="s">
        <v>167</v>
      </c>
      <c r="C5611" s="35" t="s">
        <v>48</v>
      </c>
      <c r="D5611" s="35" t="s">
        <v>137</v>
      </c>
      <c r="E5611" s="35" t="s">
        <v>138</v>
      </c>
      <c r="F5611" s="43" t="s">
        <v>308</v>
      </c>
      <c r="G5611" s="31" t="str">
        <f>VLOOKUP(H5611,'GN and GP categories'!A:B,2,FALSE)</f>
        <v>Gram-positive</v>
      </c>
      <c r="H5611" s="96" t="s">
        <v>75</v>
      </c>
      <c r="I5611" s="31">
        <v>18</v>
      </c>
      <c r="J5611" s="31" t="s">
        <v>40</v>
      </c>
      <c r="K5611" s="31">
        <v>100</v>
      </c>
      <c r="L5611" s="38">
        <f t="shared" si="104"/>
        <v>18</v>
      </c>
    </row>
    <row r="5612" spans="1:12" ht="15.75" thickBot="1">
      <c r="A5612" s="121" t="s">
        <v>167</v>
      </c>
      <c r="B5612" s="121" t="s">
        <v>167</v>
      </c>
      <c r="C5612" s="35" t="s">
        <v>48</v>
      </c>
      <c r="D5612" s="35" t="s">
        <v>137</v>
      </c>
      <c r="E5612" s="35" t="s">
        <v>138</v>
      </c>
      <c r="F5612" s="43" t="s">
        <v>308</v>
      </c>
      <c r="G5612" s="31" t="str">
        <f>VLOOKUP(H5612,'GN and GP categories'!A:B,2,FALSE)</f>
        <v>Gram-positive</v>
      </c>
      <c r="H5612" s="96" t="s">
        <v>75</v>
      </c>
      <c r="I5612" s="31">
        <v>18</v>
      </c>
      <c r="J5612" s="31" t="s">
        <v>15</v>
      </c>
      <c r="K5612" s="31">
        <v>100</v>
      </c>
      <c r="L5612" s="38">
        <f t="shared" si="104"/>
        <v>18</v>
      </c>
    </row>
    <row r="5613" spans="1:12" ht="15.75" thickBot="1">
      <c r="A5613" s="121" t="s">
        <v>167</v>
      </c>
      <c r="B5613" s="121" t="s">
        <v>167</v>
      </c>
      <c r="C5613" s="35" t="s">
        <v>48</v>
      </c>
      <c r="D5613" s="35" t="s">
        <v>137</v>
      </c>
      <c r="E5613" s="35" t="s">
        <v>138</v>
      </c>
      <c r="F5613" s="43" t="s">
        <v>308</v>
      </c>
      <c r="G5613" s="31" t="str">
        <f>VLOOKUP(H5613,'GN and GP categories'!A:B,2,FALSE)</f>
        <v>Gram-positive</v>
      </c>
      <c r="H5613" s="96" t="s">
        <v>75</v>
      </c>
      <c r="I5613" s="31">
        <v>18</v>
      </c>
      <c r="J5613" s="31" t="s">
        <v>22</v>
      </c>
      <c r="K5613" s="31">
        <v>100</v>
      </c>
      <c r="L5613" s="38">
        <f t="shared" si="104"/>
        <v>18</v>
      </c>
    </row>
    <row r="5614" spans="1:12" ht="15.75" thickBot="1">
      <c r="A5614" s="121" t="s">
        <v>167</v>
      </c>
      <c r="B5614" s="121" t="s">
        <v>167</v>
      </c>
      <c r="C5614" s="35" t="s">
        <v>48</v>
      </c>
      <c r="D5614" s="35" t="s">
        <v>137</v>
      </c>
      <c r="E5614" s="35" t="s">
        <v>138</v>
      </c>
      <c r="F5614" s="43" t="s">
        <v>308</v>
      </c>
      <c r="G5614" s="31" t="str">
        <f>VLOOKUP(H5614,'GN and GP categories'!A:B,2,FALSE)</f>
        <v>Gram-positive</v>
      </c>
      <c r="H5614" s="96" t="s">
        <v>75</v>
      </c>
      <c r="I5614" s="31">
        <v>18</v>
      </c>
      <c r="J5614" s="31" t="s">
        <v>23</v>
      </c>
      <c r="K5614" s="31">
        <v>100</v>
      </c>
      <c r="L5614" s="38">
        <f t="shared" si="104"/>
        <v>18</v>
      </c>
    </row>
    <row r="5615" spans="1:12" ht="15.75" thickBot="1">
      <c r="A5615" s="121" t="s">
        <v>167</v>
      </c>
      <c r="B5615" s="121" t="s">
        <v>167</v>
      </c>
      <c r="C5615" s="35" t="s">
        <v>48</v>
      </c>
      <c r="D5615" s="35" t="s">
        <v>137</v>
      </c>
      <c r="E5615" s="35" t="s">
        <v>138</v>
      </c>
      <c r="F5615" s="43" t="s">
        <v>308</v>
      </c>
      <c r="G5615" s="31" t="str">
        <f>VLOOKUP(H5615,'GN and GP categories'!A:B,2,FALSE)</f>
        <v>Gram-positive</v>
      </c>
      <c r="H5615" s="96" t="s">
        <v>75</v>
      </c>
      <c r="I5615" s="31">
        <v>18</v>
      </c>
      <c r="J5615" s="31" t="s">
        <v>34</v>
      </c>
      <c r="K5615" s="31">
        <v>100</v>
      </c>
      <c r="L5615" s="38">
        <f t="shared" si="104"/>
        <v>18</v>
      </c>
    </row>
    <row r="5616" spans="1:12" ht="15.75" thickBot="1">
      <c r="A5616" s="121" t="s">
        <v>167</v>
      </c>
      <c r="B5616" s="121" t="s">
        <v>167</v>
      </c>
      <c r="C5616" s="35" t="s">
        <v>48</v>
      </c>
      <c r="D5616" s="35" t="s">
        <v>137</v>
      </c>
      <c r="E5616" s="35" t="s">
        <v>138</v>
      </c>
      <c r="F5616" s="43" t="s">
        <v>308</v>
      </c>
      <c r="G5616" s="31" t="str">
        <f>VLOOKUP(H5616,'GN and GP categories'!A:B,2,FALSE)</f>
        <v>Gram-positive</v>
      </c>
      <c r="H5616" s="96" t="s">
        <v>75</v>
      </c>
      <c r="I5616" s="31">
        <v>18</v>
      </c>
      <c r="J5616" s="31" t="s">
        <v>30</v>
      </c>
      <c r="K5616" s="31">
        <v>100</v>
      </c>
      <c r="L5616" s="38">
        <f t="shared" si="104"/>
        <v>18</v>
      </c>
    </row>
    <row r="5617" spans="1:12" ht="15.75" thickBot="1">
      <c r="A5617" s="121" t="s">
        <v>167</v>
      </c>
      <c r="B5617" s="121" t="s">
        <v>167</v>
      </c>
      <c r="C5617" s="35" t="s">
        <v>48</v>
      </c>
      <c r="D5617" s="35" t="s">
        <v>137</v>
      </c>
      <c r="E5617" s="35" t="s">
        <v>138</v>
      </c>
      <c r="F5617" s="43" t="s">
        <v>308</v>
      </c>
      <c r="G5617" s="31" t="str">
        <f>VLOOKUP(H5617,'GN and GP categories'!A:B,2,FALSE)</f>
        <v>Gram-positive</v>
      </c>
      <c r="H5617" s="96" t="s">
        <v>75</v>
      </c>
      <c r="I5617" s="31">
        <v>18</v>
      </c>
      <c r="J5617" s="31" t="s">
        <v>300</v>
      </c>
      <c r="K5617" s="31">
        <v>100</v>
      </c>
      <c r="L5617" s="38">
        <f t="shared" si="104"/>
        <v>18</v>
      </c>
    </row>
    <row r="5618" spans="1:12" ht="15.75" thickBot="1">
      <c r="A5618" s="121" t="s">
        <v>167</v>
      </c>
      <c r="B5618" s="121" t="s">
        <v>167</v>
      </c>
      <c r="C5618" s="35" t="s">
        <v>48</v>
      </c>
      <c r="D5618" s="35" t="s">
        <v>137</v>
      </c>
      <c r="E5618" s="35" t="s">
        <v>138</v>
      </c>
      <c r="F5618" s="43" t="s">
        <v>308</v>
      </c>
      <c r="G5618" s="31" t="str">
        <f>VLOOKUP(H5618,'GN and GP categories'!A:B,2,FALSE)</f>
        <v>Gram-positive</v>
      </c>
      <c r="H5618" s="96" t="s">
        <v>75</v>
      </c>
      <c r="I5618" s="31">
        <v>18</v>
      </c>
      <c r="J5618" s="31" t="s">
        <v>26</v>
      </c>
      <c r="K5618" s="31">
        <v>61</v>
      </c>
      <c r="L5618" s="38">
        <f t="shared" si="104"/>
        <v>10.98</v>
      </c>
    </row>
    <row r="5619" spans="1:12" ht="15.75" thickBot="1">
      <c r="A5619" s="121" t="s">
        <v>167</v>
      </c>
      <c r="B5619" s="121" t="s">
        <v>167</v>
      </c>
      <c r="C5619" s="35" t="s">
        <v>48</v>
      </c>
      <c r="D5619" s="35" t="s">
        <v>137</v>
      </c>
      <c r="E5619" s="35" t="s">
        <v>138</v>
      </c>
      <c r="F5619" s="43" t="s">
        <v>308</v>
      </c>
      <c r="G5619" s="31" t="str">
        <f>VLOOKUP(H5619,'GN and GP categories'!A:B,2,FALSE)</f>
        <v>Gram-positive</v>
      </c>
      <c r="H5619" s="96" t="s">
        <v>75</v>
      </c>
      <c r="I5619" s="31">
        <v>18</v>
      </c>
      <c r="J5619" s="31" t="s">
        <v>25</v>
      </c>
      <c r="K5619" s="31">
        <v>89</v>
      </c>
      <c r="L5619" s="38">
        <f t="shared" si="104"/>
        <v>16.02</v>
      </c>
    </row>
    <row r="5620" spans="1:12" ht="15.75" thickBot="1">
      <c r="A5620" s="121" t="s">
        <v>168</v>
      </c>
      <c r="B5620" s="121" t="s">
        <v>168</v>
      </c>
      <c r="C5620" s="35" t="s">
        <v>52</v>
      </c>
      <c r="D5620" s="35" t="s">
        <v>127</v>
      </c>
      <c r="E5620" s="35" t="s">
        <v>2</v>
      </c>
      <c r="F5620" s="43">
        <v>2020</v>
      </c>
      <c r="G5620" s="31" t="str">
        <f>VLOOKUP(H5620,'GN and GP categories'!A:B,2,FALSE)</f>
        <v>Gram-negative</v>
      </c>
      <c r="H5620" s="53" t="s">
        <v>223</v>
      </c>
      <c r="I5620" s="104">
        <v>124</v>
      </c>
      <c r="J5620" s="105" t="s">
        <v>196</v>
      </c>
      <c r="K5620" s="31">
        <v>55</v>
      </c>
      <c r="L5620" s="38">
        <f t="shared" si="104"/>
        <v>68.2</v>
      </c>
    </row>
    <row r="5621" spans="1:12" ht="15.75" thickBot="1">
      <c r="A5621" s="121" t="s">
        <v>168</v>
      </c>
      <c r="B5621" s="121" t="s">
        <v>168</v>
      </c>
      <c r="C5621" s="35" t="s">
        <v>52</v>
      </c>
      <c r="D5621" s="35" t="s">
        <v>127</v>
      </c>
      <c r="E5621" s="35" t="s">
        <v>2</v>
      </c>
      <c r="F5621" s="43">
        <v>2020</v>
      </c>
      <c r="G5621" s="31" t="str">
        <f>VLOOKUP(H5621,'GN and GP categories'!A:B,2,FALSE)</f>
        <v>Gram-negative</v>
      </c>
      <c r="H5621" s="53" t="s">
        <v>223</v>
      </c>
      <c r="I5621" s="104">
        <v>124</v>
      </c>
      <c r="J5621" s="105" t="s">
        <v>342</v>
      </c>
      <c r="K5621" s="31">
        <v>100</v>
      </c>
      <c r="L5621" s="38">
        <f t="shared" si="104"/>
        <v>124</v>
      </c>
    </row>
    <row r="5622" spans="1:12" ht="15.75" thickBot="1">
      <c r="A5622" s="121" t="s">
        <v>168</v>
      </c>
      <c r="B5622" s="121" t="s">
        <v>168</v>
      </c>
      <c r="C5622" s="35" t="s">
        <v>52</v>
      </c>
      <c r="D5622" s="35" t="s">
        <v>127</v>
      </c>
      <c r="E5622" s="35" t="s">
        <v>2</v>
      </c>
      <c r="F5622" s="43">
        <v>2020</v>
      </c>
      <c r="G5622" s="31" t="str">
        <f>VLOOKUP(H5622,'GN and GP categories'!A:B,2,FALSE)</f>
        <v>Gram-negative</v>
      </c>
      <c r="H5622" s="53" t="s">
        <v>223</v>
      </c>
      <c r="I5622" s="104">
        <v>124</v>
      </c>
      <c r="J5622" s="105" t="s">
        <v>84</v>
      </c>
      <c r="K5622" s="31">
        <v>79</v>
      </c>
      <c r="L5622" s="38">
        <f t="shared" si="104"/>
        <v>97.96</v>
      </c>
    </row>
    <row r="5623" spans="1:12" ht="15.75" thickBot="1">
      <c r="A5623" s="121" t="s">
        <v>168</v>
      </c>
      <c r="B5623" s="121" t="s">
        <v>168</v>
      </c>
      <c r="C5623" s="35" t="s">
        <v>52</v>
      </c>
      <c r="D5623" s="35" t="s">
        <v>127</v>
      </c>
      <c r="E5623" s="35" t="s">
        <v>2</v>
      </c>
      <c r="F5623" s="43">
        <v>2020</v>
      </c>
      <c r="G5623" s="31" t="str">
        <f>VLOOKUP(H5623,'GN and GP categories'!A:B,2,FALSE)</f>
        <v>Gram-negative</v>
      </c>
      <c r="H5623" s="53" t="s">
        <v>223</v>
      </c>
      <c r="I5623" s="104">
        <v>124</v>
      </c>
      <c r="J5623" s="105" t="s">
        <v>209</v>
      </c>
      <c r="K5623" s="31">
        <v>59</v>
      </c>
      <c r="L5623" s="38">
        <f t="shared" si="104"/>
        <v>73.16</v>
      </c>
    </row>
    <row r="5624" spans="1:12" ht="15.75" thickBot="1">
      <c r="A5624" s="121" t="s">
        <v>168</v>
      </c>
      <c r="B5624" s="121" t="s">
        <v>168</v>
      </c>
      <c r="C5624" s="35" t="s">
        <v>52</v>
      </c>
      <c r="D5624" s="35" t="s">
        <v>127</v>
      </c>
      <c r="E5624" s="35" t="s">
        <v>2</v>
      </c>
      <c r="F5624" s="43">
        <v>2020</v>
      </c>
      <c r="G5624" s="31" t="str">
        <f>VLOOKUP(H5624,'GN and GP categories'!A:B,2,FALSE)</f>
        <v>Gram-negative</v>
      </c>
      <c r="H5624" s="53" t="s">
        <v>223</v>
      </c>
      <c r="I5624" s="104">
        <v>124</v>
      </c>
      <c r="J5624" s="105" t="s">
        <v>30</v>
      </c>
      <c r="K5624" s="31">
        <v>79</v>
      </c>
      <c r="L5624" s="38">
        <f t="shared" si="104"/>
        <v>97.96</v>
      </c>
    </row>
    <row r="5625" spans="1:12" ht="15.75" thickBot="1">
      <c r="A5625" s="121" t="s">
        <v>168</v>
      </c>
      <c r="B5625" s="121" t="s">
        <v>168</v>
      </c>
      <c r="C5625" s="35" t="s">
        <v>52</v>
      </c>
      <c r="D5625" s="35" t="s">
        <v>127</v>
      </c>
      <c r="E5625" s="35" t="s">
        <v>2</v>
      </c>
      <c r="F5625" s="43">
        <v>2020</v>
      </c>
      <c r="G5625" s="31" t="str">
        <f>VLOOKUP(H5625,'GN and GP categories'!A:B,2,FALSE)</f>
        <v>Gram-negative</v>
      </c>
      <c r="H5625" s="53" t="s">
        <v>223</v>
      </c>
      <c r="I5625" s="104">
        <v>124</v>
      </c>
      <c r="J5625" s="105" t="s">
        <v>190</v>
      </c>
      <c r="K5625" s="31">
        <v>90</v>
      </c>
      <c r="L5625" s="38">
        <f t="shared" si="104"/>
        <v>111.6</v>
      </c>
    </row>
    <row r="5626" spans="1:12" ht="15.75" thickBot="1">
      <c r="A5626" s="121" t="s">
        <v>168</v>
      </c>
      <c r="B5626" s="121" t="s">
        <v>168</v>
      </c>
      <c r="C5626" s="35" t="s">
        <v>52</v>
      </c>
      <c r="D5626" s="35" t="s">
        <v>127</v>
      </c>
      <c r="E5626" s="35" t="s">
        <v>2</v>
      </c>
      <c r="F5626" s="43">
        <v>2020</v>
      </c>
      <c r="G5626" s="31" t="str">
        <f>VLOOKUP(H5626,'GN and GP categories'!A:B,2,FALSE)</f>
        <v>Gram-negative</v>
      </c>
      <c r="H5626" s="53" t="s">
        <v>223</v>
      </c>
      <c r="I5626" s="104">
        <v>124</v>
      </c>
      <c r="J5626" s="105" t="s">
        <v>336</v>
      </c>
      <c r="K5626" s="31">
        <v>91</v>
      </c>
      <c r="L5626" s="38">
        <f t="shared" si="104"/>
        <v>112.84</v>
      </c>
    </row>
    <row r="5627" spans="1:12" ht="15.75" thickBot="1">
      <c r="A5627" s="121" t="s">
        <v>168</v>
      </c>
      <c r="B5627" s="121" t="s">
        <v>168</v>
      </c>
      <c r="C5627" s="35" t="s">
        <v>52</v>
      </c>
      <c r="D5627" s="35" t="s">
        <v>127</v>
      </c>
      <c r="E5627" s="35" t="s">
        <v>2</v>
      </c>
      <c r="F5627" s="43">
        <v>2020</v>
      </c>
      <c r="G5627" s="31" t="str">
        <f>VLOOKUP(H5627,'GN and GP categories'!A:B,2,FALSE)</f>
        <v>Gram-negative</v>
      </c>
      <c r="H5627" s="53" t="s">
        <v>104</v>
      </c>
      <c r="I5627" s="104">
        <v>40</v>
      </c>
      <c r="J5627" s="105" t="s">
        <v>342</v>
      </c>
      <c r="K5627" s="31">
        <v>100</v>
      </c>
      <c r="L5627" s="38">
        <f t="shared" si="104"/>
        <v>40</v>
      </c>
    </row>
    <row r="5628" spans="1:12" ht="15.75" thickBot="1">
      <c r="A5628" s="121" t="s">
        <v>168</v>
      </c>
      <c r="B5628" s="121" t="s">
        <v>168</v>
      </c>
      <c r="C5628" s="35" t="s">
        <v>52</v>
      </c>
      <c r="D5628" s="35" t="s">
        <v>127</v>
      </c>
      <c r="E5628" s="35" t="s">
        <v>2</v>
      </c>
      <c r="F5628" s="43">
        <v>2020</v>
      </c>
      <c r="G5628" s="31" t="str">
        <f>VLOOKUP(H5628,'GN and GP categories'!A:B,2,FALSE)</f>
        <v>Gram-negative</v>
      </c>
      <c r="H5628" s="53" t="s">
        <v>104</v>
      </c>
      <c r="I5628" s="104">
        <v>40</v>
      </c>
      <c r="J5628" s="105" t="s">
        <v>84</v>
      </c>
      <c r="K5628" s="31">
        <v>90</v>
      </c>
      <c r="L5628" s="38">
        <f t="shared" si="104"/>
        <v>36</v>
      </c>
    </row>
    <row r="5629" spans="1:12" ht="15.75" thickBot="1">
      <c r="A5629" s="121" t="s">
        <v>168</v>
      </c>
      <c r="B5629" s="121" t="s">
        <v>168</v>
      </c>
      <c r="C5629" s="35" t="s">
        <v>52</v>
      </c>
      <c r="D5629" s="35" t="s">
        <v>127</v>
      </c>
      <c r="E5629" s="35" t="s">
        <v>2</v>
      </c>
      <c r="F5629" s="43">
        <v>2020</v>
      </c>
      <c r="G5629" s="31" t="str">
        <f>VLOOKUP(H5629,'GN and GP categories'!A:B,2,FALSE)</f>
        <v>Gram-negative</v>
      </c>
      <c r="H5629" s="53" t="s">
        <v>104</v>
      </c>
      <c r="I5629" s="104">
        <v>40</v>
      </c>
      <c r="J5629" s="105" t="s">
        <v>209</v>
      </c>
      <c r="K5629" s="31">
        <v>83</v>
      </c>
      <c r="L5629" s="38">
        <f t="shared" si="104"/>
        <v>33.200000000000003</v>
      </c>
    </row>
    <row r="5630" spans="1:12" ht="15.75" thickBot="1">
      <c r="A5630" s="121" t="s">
        <v>168</v>
      </c>
      <c r="B5630" s="121" t="s">
        <v>168</v>
      </c>
      <c r="C5630" s="35" t="s">
        <v>52</v>
      </c>
      <c r="D5630" s="35" t="s">
        <v>127</v>
      </c>
      <c r="E5630" s="35" t="s">
        <v>2</v>
      </c>
      <c r="F5630" s="43">
        <v>2020</v>
      </c>
      <c r="G5630" s="31" t="str">
        <f>VLOOKUP(H5630,'GN and GP categories'!A:B,2,FALSE)</f>
        <v>Gram-negative</v>
      </c>
      <c r="H5630" s="53" t="s">
        <v>104</v>
      </c>
      <c r="I5630" s="104">
        <v>40</v>
      </c>
      <c r="J5630" s="105" t="s">
        <v>30</v>
      </c>
      <c r="K5630" s="31">
        <v>93</v>
      </c>
      <c r="L5630" s="38">
        <f t="shared" si="104"/>
        <v>37.200000000000003</v>
      </c>
    </row>
    <row r="5631" spans="1:12" ht="15.75" thickBot="1">
      <c r="A5631" s="121" t="s">
        <v>168</v>
      </c>
      <c r="B5631" s="121" t="s">
        <v>168</v>
      </c>
      <c r="C5631" s="35" t="s">
        <v>52</v>
      </c>
      <c r="D5631" s="35" t="s">
        <v>127</v>
      </c>
      <c r="E5631" s="35" t="s">
        <v>2</v>
      </c>
      <c r="F5631" s="43">
        <v>2020</v>
      </c>
      <c r="G5631" s="31" t="str">
        <f>VLOOKUP(H5631,'GN and GP categories'!A:B,2,FALSE)</f>
        <v>Gram-negative</v>
      </c>
      <c r="H5631" s="53" t="s">
        <v>104</v>
      </c>
      <c r="I5631" s="104">
        <v>40</v>
      </c>
      <c r="J5631" s="105" t="s">
        <v>190</v>
      </c>
      <c r="K5631" s="31">
        <v>95</v>
      </c>
      <c r="L5631" s="38">
        <f t="shared" si="104"/>
        <v>38</v>
      </c>
    </row>
    <row r="5632" spans="1:12" ht="15.75" thickBot="1">
      <c r="A5632" s="121" t="s">
        <v>168</v>
      </c>
      <c r="B5632" s="121" t="s">
        <v>168</v>
      </c>
      <c r="C5632" s="35" t="s">
        <v>52</v>
      </c>
      <c r="D5632" s="35" t="s">
        <v>127</v>
      </c>
      <c r="E5632" s="35" t="s">
        <v>2</v>
      </c>
      <c r="F5632" s="43">
        <v>2020</v>
      </c>
      <c r="G5632" s="31" t="str">
        <f>VLOOKUP(H5632,'GN and GP categories'!A:B,2,FALSE)</f>
        <v>Gram-negative</v>
      </c>
      <c r="H5632" s="53" t="s">
        <v>104</v>
      </c>
      <c r="I5632" s="104">
        <v>40</v>
      </c>
      <c r="J5632" s="105" t="s">
        <v>336</v>
      </c>
      <c r="K5632" s="31">
        <v>93</v>
      </c>
      <c r="L5632" s="38">
        <f t="shared" si="104"/>
        <v>37.200000000000003</v>
      </c>
    </row>
    <row r="5633" spans="1:12" ht="15.75" thickBot="1">
      <c r="A5633" s="121" t="s">
        <v>168</v>
      </c>
      <c r="B5633" s="121" t="s">
        <v>168</v>
      </c>
      <c r="C5633" s="35" t="s">
        <v>52</v>
      </c>
      <c r="D5633" s="35" t="s">
        <v>127</v>
      </c>
      <c r="E5633" s="35" t="s">
        <v>2</v>
      </c>
      <c r="F5633" s="43">
        <v>2020</v>
      </c>
      <c r="G5633" s="31" t="str">
        <f>VLOOKUP(H5633,'GN and GP categories'!A:B,2,FALSE)</f>
        <v>Gram-negative</v>
      </c>
      <c r="H5633" s="53" t="s">
        <v>4</v>
      </c>
      <c r="I5633" s="104">
        <v>4</v>
      </c>
      <c r="J5633" s="105" t="s">
        <v>335</v>
      </c>
      <c r="K5633" s="31">
        <v>50</v>
      </c>
      <c r="L5633" s="38">
        <f t="shared" si="104"/>
        <v>2</v>
      </c>
    </row>
    <row r="5634" spans="1:12" ht="15.75" thickBot="1">
      <c r="A5634" s="121" t="s">
        <v>168</v>
      </c>
      <c r="B5634" s="121" t="s">
        <v>168</v>
      </c>
      <c r="C5634" s="35" t="s">
        <v>52</v>
      </c>
      <c r="D5634" s="35" t="s">
        <v>127</v>
      </c>
      <c r="E5634" s="35" t="s">
        <v>2</v>
      </c>
      <c r="F5634" s="43">
        <v>2020</v>
      </c>
      <c r="G5634" s="31" t="str">
        <f>VLOOKUP(H5634,'GN and GP categories'!A:B,2,FALSE)</f>
        <v>Gram-negative</v>
      </c>
      <c r="H5634" s="53" t="s">
        <v>4</v>
      </c>
      <c r="I5634" s="104">
        <v>3</v>
      </c>
      <c r="J5634" s="105" t="s">
        <v>342</v>
      </c>
      <c r="K5634" s="31">
        <v>33</v>
      </c>
      <c r="L5634" s="38">
        <f t="shared" si="104"/>
        <v>0.99</v>
      </c>
    </row>
    <row r="5635" spans="1:12" ht="15.75" thickBot="1">
      <c r="A5635" s="121" t="s">
        <v>168</v>
      </c>
      <c r="B5635" s="121" t="s">
        <v>168</v>
      </c>
      <c r="C5635" s="35" t="s">
        <v>52</v>
      </c>
      <c r="D5635" s="35" t="s">
        <v>127</v>
      </c>
      <c r="E5635" s="35" t="s">
        <v>2</v>
      </c>
      <c r="F5635" s="43">
        <v>2020</v>
      </c>
      <c r="G5635" s="31" t="str">
        <f>VLOOKUP(H5635,'GN and GP categories'!A:B,2,FALSE)</f>
        <v>Gram-negative</v>
      </c>
      <c r="H5635" s="53" t="s">
        <v>4</v>
      </c>
      <c r="I5635" s="104">
        <v>29</v>
      </c>
      <c r="J5635" s="105" t="s">
        <v>208</v>
      </c>
      <c r="K5635" s="31">
        <v>93</v>
      </c>
      <c r="L5635" s="38">
        <f t="shared" si="104"/>
        <v>26.97</v>
      </c>
    </row>
    <row r="5636" spans="1:12" ht="15.75" thickBot="1">
      <c r="A5636" s="121" t="s">
        <v>168</v>
      </c>
      <c r="B5636" s="121" t="s">
        <v>168</v>
      </c>
      <c r="C5636" s="35" t="s">
        <v>52</v>
      </c>
      <c r="D5636" s="35" t="s">
        <v>127</v>
      </c>
      <c r="E5636" s="35" t="s">
        <v>2</v>
      </c>
      <c r="F5636" s="43">
        <v>2020</v>
      </c>
      <c r="G5636" s="31" t="str">
        <f>VLOOKUP(H5636,'GN and GP categories'!A:B,2,FALSE)</f>
        <v>Gram-negative</v>
      </c>
      <c r="H5636" s="53" t="s">
        <v>4</v>
      </c>
      <c r="I5636" s="104">
        <v>29</v>
      </c>
      <c r="J5636" s="105" t="s">
        <v>209</v>
      </c>
      <c r="K5636" s="31">
        <v>90</v>
      </c>
      <c r="L5636" s="38">
        <f t="shared" si="104"/>
        <v>26.1</v>
      </c>
    </row>
    <row r="5637" spans="1:12" ht="15.75" thickBot="1">
      <c r="A5637" s="121" t="s">
        <v>168</v>
      </c>
      <c r="B5637" s="121" t="s">
        <v>168</v>
      </c>
      <c r="C5637" s="35" t="s">
        <v>52</v>
      </c>
      <c r="D5637" s="35" t="s">
        <v>127</v>
      </c>
      <c r="E5637" s="35" t="s">
        <v>2</v>
      </c>
      <c r="F5637" s="43">
        <v>2020</v>
      </c>
      <c r="G5637" s="31" t="str">
        <f>VLOOKUP(H5637,'GN and GP categories'!A:B,2,FALSE)</f>
        <v>Gram-negative</v>
      </c>
      <c r="H5637" s="53" t="s">
        <v>4</v>
      </c>
      <c r="I5637" s="104">
        <v>29</v>
      </c>
      <c r="J5637" s="105" t="s">
        <v>190</v>
      </c>
      <c r="K5637" s="31">
        <v>93</v>
      </c>
      <c r="L5637" s="38">
        <f t="shared" si="104"/>
        <v>26.97</v>
      </c>
    </row>
    <row r="5638" spans="1:12" ht="15.75" thickBot="1">
      <c r="A5638" s="121" t="s">
        <v>168</v>
      </c>
      <c r="B5638" s="121" t="s">
        <v>168</v>
      </c>
      <c r="C5638" s="35" t="s">
        <v>52</v>
      </c>
      <c r="D5638" s="35" t="s">
        <v>127</v>
      </c>
      <c r="E5638" s="35" t="s">
        <v>2</v>
      </c>
      <c r="F5638" s="43">
        <v>2020</v>
      </c>
      <c r="G5638" s="31" t="str">
        <f>VLOOKUP(H5638,'GN and GP categories'!A:B,2,FALSE)</f>
        <v>Gram-negative</v>
      </c>
      <c r="H5638" s="53" t="s">
        <v>4</v>
      </c>
      <c r="I5638" s="104">
        <v>29</v>
      </c>
      <c r="J5638" s="105" t="s">
        <v>336</v>
      </c>
      <c r="K5638" s="31">
        <v>93</v>
      </c>
      <c r="L5638" s="38">
        <f t="shared" si="104"/>
        <v>26.97</v>
      </c>
    </row>
    <row r="5639" spans="1:12" ht="15.75" thickBot="1">
      <c r="A5639" s="121" t="s">
        <v>168</v>
      </c>
      <c r="B5639" s="121" t="s">
        <v>168</v>
      </c>
      <c r="C5639" s="35" t="s">
        <v>52</v>
      </c>
      <c r="D5639" s="35" t="s">
        <v>127</v>
      </c>
      <c r="E5639" s="35" t="s">
        <v>2</v>
      </c>
      <c r="F5639" s="43">
        <v>2020</v>
      </c>
      <c r="G5639" s="31" t="str">
        <f>VLOOKUP(H5639,'GN and GP categories'!A:B,2,FALSE)</f>
        <v>Gram-negative</v>
      </c>
      <c r="H5639" s="53" t="s">
        <v>100</v>
      </c>
      <c r="I5639" s="104">
        <v>16</v>
      </c>
      <c r="J5639" s="105" t="s">
        <v>342</v>
      </c>
      <c r="K5639" s="31">
        <v>100</v>
      </c>
      <c r="L5639" s="38">
        <f t="shared" si="104"/>
        <v>16</v>
      </c>
    </row>
    <row r="5640" spans="1:12" ht="15.75" thickBot="1">
      <c r="A5640" s="121" t="s">
        <v>168</v>
      </c>
      <c r="B5640" s="121" t="s">
        <v>168</v>
      </c>
      <c r="C5640" s="35" t="s">
        <v>52</v>
      </c>
      <c r="D5640" s="35" t="s">
        <v>127</v>
      </c>
      <c r="E5640" s="35" t="s">
        <v>2</v>
      </c>
      <c r="F5640" s="43">
        <v>2020</v>
      </c>
      <c r="G5640" s="31" t="str">
        <f>VLOOKUP(H5640,'GN and GP categories'!A:B,2,FALSE)</f>
        <v>Gram-negative</v>
      </c>
      <c r="H5640" s="53" t="s">
        <v>100</v>
      </c>
      <c r="I5640" s="104">
        <v>16</v>
      </c>
      <c r="J5640" s="105" t="s">
        <v>209</v>
      </c>
      <c r="K5640" s="31">
        <v>100</v>
      </c>
      <c r="L5640" s="38">
        <f t="shared" si="104"/>
        <v>16</v>
      </c>
    </row>
    <row r="5641" spans="1:12" ht="15.75" thickBot="1">
      <c r="A5641" s="121" t="s">
        <v>168</v>
      </c>
      <c r="B5641" s="121" t="s">
        <v>168</v>
      </c>
      <c r="C5641" s="35" t="s">
        <v>52</v>
      </c>
      <c r="D5641" s="35" t="s">
        <v>127</v>
      </c>
      <c r="E5641" s="35" t="s">
        <v>2</v>
      </c>
      <c r="F5641" s="43">
        <v>2020</v>
      </c>
      <c r="G5641" s="31" t="str">
        <f>VLOOKUP(H5641,'GN and GP categories'!A:B,2,FALSE)</f>
        <v>Gram-negative</v>
      </c>
      <c r="H5641" s="53" t="s">
        <v>100</v>
      </c>
      <c r="I5641" s="104">
        <v>16</v>
      </c>
      <c r="J5641" s="105" t="s">
        <v>30</v>
      </c>
      <c r="K5641" s="31">
        <v>94</v>
      </c>
      <c r="L5641" s="38">
        <f t="shared" si="104"/>
        <v>15.04</v>
      </c>
    </row>
    <row r="5642" spans="1:12" ht="15.75" thickBot="1">
      <c r="A5642" s="121" t="s">
        <v>168</v>
      </c>
      <c r="B5642" s="121" t="s">
        <v>168</v>
      </c>
      <c r="C5642" s="35" t="s">
        <v>52</v>
      </c>
      <c r="D5642" s="35" t="s">
        <v>127</v>
      </c>
      <c r="E5642" s="35" t="s">
        <v>2</v>
      </c>
      <c r="F5642" s="43">
        <v>2020</v>
      </c>
      <c r="G5642" s="31" t="str">
        <f>VLOOKUP(H5642,'GN and GP categories'!A:B,2,FALSE)</f>
        <v>Gram-negative</v>
      </c>
      <c r="H5642" s="53" t="s">
        <v>100</v>
      </c>
      <c r="I5642" s="104">
        <v>16</v>
      </c>
      <c r="J5642" s="105" t="s">
        <v>190</v>
      </c>
      <c r="K5642" s="31">
        <v>100</v>
      </c>
      <c r="L5642" s="38">
        <f t="shared" si="104"/>
        <v>16</v>
      </c>
    </row>
    <row r="5643" spans="1:12" ht="15.75" thickBot="1">
      <c r="A5643" s="121" t="s">
        <v>168</v>
      </c>
      <c r="B5643" s="121" t="s">
        <v>168</v>
      </c>
      <c r="C5643" s="35" t="s">
        <v>52</v>
      </c>
      <c r="D5643" s="35" t="s">
        <v>127</v>
      </c>
      <c r="E5643" s="35" t="s">
        <v>2</v>
      </c>
      <c r="F5643" s="43">
        <v>2020</v>
      </c>
      <c r="G5643" s="31" t="str">
        <f>VLOOKUP(H5643,'GN and GP categories'!A:B,2,FALSE)</f>
        <v>Gram-negative</v>
      </c>
      <c r="H5643" s="53" t="s">
        <v>100</v>
      </c>
      <c r="I5643" s="104">
        <v>16</v>
      </c>
      <c r="J5643" s="105" t="s">
        <v>336</v>
      </c>
      <c r="K5643" s="31">
        <v>100</v>
      </c>
      <c r="L5643" s="38">
        <f t="shared" si="104"/>
        <v>16</v>
      </c>
    </row>
    <row r="5644" spans="1:12" ht="15.75" thickBot="1">
      <c r="A5644" s="121" t="s">
        <v>168</v>
      </c>
      <c r="B5644" s="121" t="s">
        <v>168</v>
      </c>
      <c r="C5644" s="35" t="s">
        <v>52</v>
      </c>
      <c r="D5644" s="35" t="s">
        <v>127</v>
      </c>
      <c r="E5644" s="35" t="s">
        <v>2</v>
      </c>
      <c r="F5644" s="43">
        <v>2020</v>
      </c>
      <c r="G5644" s="31" t="str">
        <f>VLOOKUP(H5644,'GN and GP categories'!A:B,2,FALSE)</f>
        <v>Gram-negative</v>
      </c>
      <c r="H5644" s="53" t="s">
        <v>327</v>
      </c>
      <c r="I5644" s="104">
        <v>13</v>
      </c>
      <c r="J5644" s="105" t="s">
        <v>196</v>
      </c>
      <c r="K5644" s="31">
        <v>92</v>
      </c>
      <c r="L5644" s="38">
        <f t="shared" si="104"/>
        <v>11.96</v>
      </c>
    </row>
    <row r="5645" spans="1:12" ht="15.75" thickBot="1">
      <c r="A5645" s="121" t="s">
        <v>168</v>
      </c>
      <c r="B5645" s="121" t="s">
        <v>168</v>
      </c>
      <c r="C5645" s="35" t="s">
        <v>52</v>
      </c>
      <c r="D5645" s="35" t="s">
        <v>127</v>
      </c>
      <c r="E5645" s="35" t="s">
        <v>2</v>
      </c>
      <c r="F5645" s="43">
        <v>2020</v>
      </c>
      <c r="G5645" s="31" t="str">
        <f>VLOOKUP(H5645,'GN and GP categories'!A:B,2,FALSE)</f>
        <v>Gram-negative</v>
      </c>
      <c r="H5645" s="53" t="s">
        <v>327</v>
      </c>
      <c r="I5645" s="104">
        <v>13</v>
      </c>
      <c r="J5645" s="105" t="s">
        <v>342</v>
      </c>
      <c r="K5645" s="31">
        <v>100</v>
      </c>
      <c r="L5645" s="38">
        <f t="shared" si="104"/>
        <v>13</v>
      </c>
    </row>
    <row r="5646" spans="1:12" ht="15.75" thickBot="1">
      <c r="A5646" s="121" t="s">
        <v>168</v>
      </c>
      <c r="B5646" s="121" t="s">
        <v>168</v>
      </c>
      <c r="C5646" s="35" t="s">
        <v>52</v>
      </c>
      <c r="D5646" s="35" t="s">
        <v>127</v>
      </c>
      <c r="E5646" s="35" t="s">
        <v>2</v>
      </c>
      <c r="F5646" s="43">
        <v>2020</v>
      </c>
      <c r="G5646" s="31" t="str">
        <f>VLOOKUP(H5646,'GN and GP categories'!A:B,2,FALSE)</f>
        <v>Gram-negative</v>
      </c>
      <c r="H5646" s="53" t="s">
        <v>327</v>
      </c>
      <c r="I5646" s="104">
        <v>13</v>
      </c>
      <c r="J5646" s="105" t="s">
        <v>84</v>
      </c>
      <c r="K5646" s="31">
        <v>100</v>
      </c>
      <c r="L5646" s="38">
        <f t="shared" si="104"/>
        <v>13</v>
      </c>
    </row>
    <row r="5647" spans="1:12" ht="15.75" thickBot="1">
      <c r="A5647" s="121" t="s">
        <v>168</v>
      </c>
      <c r="B5647" s="121" t="s">
        <v>168</v>
      </c>
      <c r="C5647" s="35" t="s">
        <v>52</v>
      </c>
      <c r="D5647" s="35" t="s">
        <v>127</v>
      </c>
      <c r="E5647" s="35" t="s">
        <v>2</v>
      </c>
      <c r="F5647" s="43">
        <v>2020</v>
      </c>
      <c r="G5647" s="31" t="str">
        <f>VLOOKUP(H5647,'GN and GP categories'!A:B,2,FALSE)</f>
        <v>Gram-negative</v>
      </c>
      <c r="H5647" s="53" t="s">
        <v>327</v>
      </c>
      <c r="I5647" s="104">
        <v>13</v>
      </c>
      <c r="J5647" s="105" t="s">
        <v>209</v>
      </c>
      <c r="K5647" s="31">
        <v>85</v>
      </c>
      <c r="L5647" s="38">
        <f t="shared" si="104"/>
        <v>11.05</v>
      </c>
    </row>
    <row r="5648" spans="1:12" ht="15.75" thickBot="1">
      <c r="A5648" s="121" t="s">
        <v>168</v>
      </c>
      <c r="B5648" s="121" t="s">
        <v>168</v>
      </c>
      <c r="C5648" s="35" t="s">
        <v>52</v>
      </c>
      <c r="D5648" s="35" t="s">
        <v>127</v>
      </c>
      <c r="E5648" s="35" t="s">
        <v>2</v>
      </c>
      <c r="F5648" s="43">
        <v>2020</v>
      </c>
      <c r="G5648" s="31" t="str">
        <f>VLOOKUP(H5648,'GN and GP categories'!A:B,2,FALSE)</f>
        <v>Gram-negative</v>
      </c>
      <c r="H5648" s="53" t="s">
        <v>327</v>
      </c>
      <c r="I5648" s="104">
        <v>13</v>
      </c>
      <c r="J5648" s="105" t="s">
        <v>30</v>
      </c>
      <c r="K5648" s="31">
        <v>85</v>
      </c>
      <c r="L5648" s="38">
        <f t="shared" si="104"/>
        <v>11.05</v>
      </c>
    </row>
    <row r="5649" spans="1:12" ht="15.75" thickBot="1">
      <c r="A5649" s="121" t="s">
        <v>168</v>
      </c>
      <c r="B5649" s="121" t="s">
        <v>168</v>
      </c>
      <c r="C5649" s="35" t="s">
        <v>52</v>
      </c>
      <c r="D5649" s="35" t="s">
        <v>127</v>
      </c>
      <c r="E5649" s="35" t="s">
        <v>2</v>
      </c>
      <c r="F5649" s="43">
        <v>2020</v>
      </c>
      <c r="G5649" s="31" t="str">
        <f>VLOOKUP(H5649,'GN and GP categories'!A:B,2,FALSE)</f>
        <v>Gram-negative</v>
      </c>
      <c r="H5649" s="53" t="s">
        <v>327</v>
      </c>
      <c r="I5649" s="104">
        <v>13</v>
      </c>
      <c r="J5649" s="105" t="s">
        <v>190</v>
      </c>
      <c r="K5649" s="31">
        <v>100</v>
      </c>
      <c r="L5649" s="38">
        <f t="shared" si="104"/>
        <v>13</v>
      </c>
    </row>
    <row r="5650" spans="1:12" ht="15.75" thickBot="1">
      <c r="A5650" s="121" t="s">
        <v>168</v>
      </c>
      <c r="B5650" s="121" t="s">
        <v>168</v>
      </c>
      <c r="C5650" s="35" t="s">
        <v>52</v>
      </c>
      <c r="D5650" s="35" t="s">
        <v>127</v>
      </c>
      <c r="E5650" s="35" t="s">
        <v>2</v>
      </c>
      <c r="F5650" s="43">
        <v>2020</v>
      </c>
      <c r="G5650" s="31" t="str">
        <f>VLOOKUP(H5650,'GN and GP categories'!A:B,2,FALSE)</f>
        <v>Gram-negative</v>
      </c>
      <c r="H5650" s="53" t="s">
        <v>327</v>
      </c>
      <c r="I5650" s="104">
        <v>13</v>
      </c>
      <c r="J5650" s="105" t="s">
        <v>336</v>
      </c>
      <c r="K5650" s="31">
        <v>100</v>
      </c>
      <c r="L5650" s="38">
        <f t="shared" si="104"/>
        <v>13</v>
      </c>
    </row>
    <row r="5651" spans="1:12" ht="15.75" thickBot="1">
      <c r="A5651" s="121" t="s">
        <v>168</v>
      </c>
      <c r="B5651" s="121" t="s">
        <v>168</v>
      </c>
      <c r="C5651" s="35" t="s">
        <v>52</v>
      </c>
      <c r="D5651" s="35" t="s">
        <v>127</v>
      </c>
      <c r="E5651" s="35" t="s">
        <v>2</v>
      </c>
      <c r="F5651" s="43">
        <v>2020</v>
      </c>
      <c r="G5651" s="31" t="str">
        <f>VLOOKUP(H5651,'GN and GP categories'!A:B,2,FALSE)</f>
        <v>Gram-positive</v>
      </c>
      <c r="H5651" s="53" t="s">
        <v>99</v>
      </c>
      <c r="I5651" s="104">
        <v>62</v>
      </c>
      <c r="J5651" s="105" t="s">
        <v>196</v>
      </c>
      <c r="K5651" s="31">
        <v>92</v>
      </c>
      <c r="L5651" s="38">
        <f t="shared" si="104"/>
        <v>57.04</v>
      </c>
    </row>
    <row r="5652" spans="1:12" ht="15.75" thickBot="1">
      <c r="A5652" s="121" t="s">
        <v>168</v>
      </c>
      <c r="B5652" s="121" t="s">
        <v>168</v>
      </c>
      <c r="C5652" s="35" t="s">
        <v>52</v>
      </c>
      <c r="D5652" s="35" t="s">
        <v>127</v>
      </c>
      <c r="E5652" s="35" t="s">
        <v>2</v>
      </c>
      <c r="F5652" s="43">
        <v>2020</v>
      </c>
      <c r="G5652" s="31" t="str">
        <f>VLOOKUP(H5652,'GN and GP categories'!A:B,2,FALSE)</f>
        <v>Gram-positive</v>
      </c>
      <c r="H5652" s="53" t="s">
        <v>99</v>
      </c>
      <c r="I5652" s="104">
        <v>5</v>
      </c>
      <c r="J5652" s="105" t="s">
        <v>344</v>
      </c>
      <c r="K5652" s="31">
        <v>100</v>
      </c>
      <c r="L5652" s="38">
        <f t="shared" si="104"/>
        <v>5</v>
      </c>
    </row>
    <row r="5653" spans="1:12" ht="15.75" thickBot="1">
      <c r="A5653" s="121" t="s">
        <v>168</v>
      </c>
      <c r="B5653" s="121" t="s">
        <v>168</v>
      </c>
      <c r="C5653" s="35" t="s">
        <v>52</v>
      </c>
      <c r="D5653" s="35" t="s">
        <v>127</v>
      </c>
      <c r="E5653" s="35" t="s">
        <v>2</v>
      </c>
      <c r="F5653" s="43">
        <v>2020</v>
      </c>
      <c r="G5653" s="31" t="str">
        <f>VLOOKUP(H5653,'GN and GP categories'!A:B,2,FALSE)</f>
        <v>Gram-positive</v>
      </c>
      <c r="H5653" s="53" t="s">
        <v>46</v>
      </c>
      <c r="I5653" s="104">
        <v>16</v>
      </c>
      <c r="J5653" s="105" t="s">
        <v>98</v>
      </c>
      <c r="K5653" s="31">
        <v>100</v>
      </c>
      <c r="L5653" s="38">
        <f t="shared" si="104"/>
        <v>16</v>
      </c>
    </row>
    <row r="5654" spans="1:12" ht="15.75" thickBot="1">
      <c r="A5654" s="121" t="s">
        <v>168</v>
      </c>
      <c r="B5654" s="121" t="s">
        <v>168</v>
      </c>
      <c r="C5654" s="35" t="s">
        <v>52</v>
      </c>
      <c r="D5654" s="35" t="s">
        <v>127</v>
      </c>
      <c r="E5654" s="35" t="s">
        <v>2</v>
      </c>
      <c r="F5654" s="43">
        <v>2020</v>
      </c>
      <c r="G5654" s="31" t="str">
        <f>VLOOKUP(H5654,'GN and GP categories'!A:B,2,FALSE)</f>
        <v>Gram-positive</v>
      </c>
      <c r="H5654" s="53" t="s">
        <v>46</v>
      </c>
      <c r="I5654" s="104">
        <v>16</v>
      </c>
      <c r="J5654" s="105" t="s">
        <v>340</v>
      </c>
      <c r="K5654" s="31">
        <v>100</v>
      </c>
      <c r="L5654" s="38">
        <f t="shared" si="104"/>
        <v>16</v>
      </c>
    </row>
    <row r="5655" spans="1:12" ht="15.75" thickBot="1">
      <c r="A5655" s="121" t="s">
        <v>168</v>
      </c>
      <c r="B5655" s="121" t="s">
        <v>168</v>
      </c>
      <c r="C5655" s="35" t="s">
        <v>52</v>
      </c>
      <c r="D5655" s="35" t="s">
        <v>127</v>
      </c>
      <c r="E5655" s="35" t="s">
        <v>2</v>
      </c>
      <c r="F5655" s="43">
        <v>2020</v>
      </c>
      <c r="G5655" s="31" t="str">
        <f>VLOOKUP(H5655,'GN and GP categories'!A:B,2,FALSE)</f>
        <v>Gram-positive</v>
      </c>
      <c r="H5655" s="53" t="s">
        <v>46</v>
      </c>
      <c r="I5655" s="104">
        <v>16</v>
      </c>
      <c r="J5655" s="105" t="s">
        <v>317</v>
      </c>
      <c r="K5655" s="31">
        <v>64</v>
      </c>
      <c r="L5655" s="38">
        <f t="shared" si="104"/>
        <v>10.24</v>
      </c>
    </row>
    <row r="5656" spans="1:12" ht="15.75" thickBot="1">
      <c r="A5656" s="121" t="s">
        <v>168</v>
      </c>
      <c r="B5656" s="121" t="s">
        <v>168</v>
      </c>
      <c r="C5656" s="35" t="s">
        <v>52</v>
      </c>
      <c r="D5656" s="35" t="s">
        <v>127</v>
      </c>
      <c r="E5656" s="35" t="s">
        <v>2</v>
      </c>
      <c r="F5656" s="43">
        <v>2020</v>
      </c>
      <c r="G5656" s="31" t="str">
        <f>VLOOKUP(H5656,'GN and GP categories'!A:B,2,FALSE)</f>
        <v>Gram-positive</v>
      </c>
      <c r="H5656" s="53" t="s">
        <v>46</v>
      </c>
      <c r="I5656" s="104">
        <v>16</v>
      </c>
      <c r="J5656" s="105" t="s">
        <v>313</v>
      </c>
      <c r="K5656" s="31">
        <v>63</v>
      </c>
      <c r="L5656" s="38">
        <f t="shared" si="104"/>
        <v>10.08</v>
      </c>
    </row>
    <row r="5657" spans="1:12" ht="15.75" thickBot="1">
      <c r="A5657" s="121" t="s">
        <v>168</v>
      </c>
      <c r="B5657" s="121" t="s">
        <v>168</v>
      </c>
      <c r="C5657" s="35" t="s">
        <v>52</v>
      </c>
      <c r="D5657" s="35" t="s">
        <v>127</v>
      </c>
      <c r="E5657" s="35" t="s">
        <v>2</v>
      </c>
      <c r="F5657" s="43">
        <v>2020</v>
      </c>
      <c r="G5657" s="31" t="str">
        <f>VLOOKUP(H5657,'GN and GP categories'!A:B,2,FALSE)</f>
        <v>Gram-positive</v>
      </c>
      <c r="H5657" s="53" t="s">
        <v>46</v>
      </c>
      <c r="I5657" s="104">
        <v>16</v>
      </c>
      <c r="J5657" s="105" t="s">
        <v>30</v>
      </c>
      <c r="K5657" s="31">
        <v>100</v>
      </c>
      <c r="L5657" s="38">
        <f t="shared" si="104"/>
        <v>16</v>
      </c>
    </row>
    <row r="5658" spans="1:12" ht="15.75" thickBot="1">
      <c r="A5658" s="121" t="s">
        <v>168</v>
      </c>
      <c r="B5658" s="121" t="s">
        <v>168</v>
      </c>
      <c r="C5658" s="35" t="s">
        <v>52</v>
      </c>
      <c r="D5658" s="35" t="s">
        <v>127</v>
      </c>
      <c r="E5658" s="35" t="s">
        <v>2</v>
      </c>
      <c r="F5658" s="43">
        <v>2020</v>
      </c>
      <c r="G5658" s="31" t="str">
        <f>VLOOKUP(H5658,'GN and GP categories'!A:B,2,FALSE)</f>
        <v>Gram-positive</v>
      </c>
      <c r="H5658" s="53" t="s">
        <v>46</v>
      </c>
      <c r="I5658" s="104">
        <v>16</v>
      </c>
      <c r="J5658" s="105" t="s">
        <v>344</v>
      </c>
      <c r="K5658" s="31">
        <v>100</v>
      </c>
      <c r="L5658" s="38">
        <f t="shared" si="104"/>
        <v>16</v>
      </c>
    </row>
    <row r="5659" spans="1:12" ht="15.75" thickBot="1">
      <c r="A5659" s="121" t="s">
        <v>168</v>
      </c>
      <c r="B5659" s="121" t="s">
        <v>168</v>
      </c>
      <c r="C5659" s="35" t="s">
        <v>52</v>
      </c>
      <c r="D5659" s="35" t="s">
        <v>127</v>
      </c>
      <c r="E5659" s="35" t="s">
        <v>2</v>
      </c>
      <c r="F5659" s="43">
        <v>2020</v>
      </c>
      <c r="G5659" s="31" t="str">
        <f>VLOOKUP(H5659,'GN and GP categories'!A:B,2,FALSE)</f>
        <v>Gram-positive</v>
      </c>
      <c r="H5659" s="53" t="s">
        <v>46</v>
      </c>
      <c r="I5659" s="104">
        <v>1</v>
      </c>
      <c r="J5659" s="105" t="s">
        <v>98</v>
      </c>
      <c r="K5659" s="31">
        <v>0</v>
      </c>
      <c r="L5659" s="38">
        <f t="shared" si="104"/>
        <v>0</v>
      </c>
    </row>
    <row r="5660" spans="1:12" ht="15.75" thickBot="1">
      <c r="A5660" s="121" t="s">
        <v>168</v>
      </c>
      <c r="B5660" s="121" t="s">
        <v>168</v>
      </c>
      <c r="C5660" s="35" t="s">
        <v>52</v>
      </c>
      <c r="D5660" s="35" t="s">
        <v>127</v>
      </c>
      <c r="E5660" s="35" t="s">
        <v>2</v>
      </c>
      <c r="F5660" s="43">
        <v>2020</v>
      </c>
      <c r="G5660" s="31" t="str">
        <f>VLOOKUP(H5660,'GN and GP categories'!A:B,2,FALSE)</f>
        <v>Gram-positive</v>
      </c>
      <c r="H5660" s="53" t="s">
        <v>46</v>
      </c>
      <c r="I5660" s="104">
        <v>1</v>
      </c>
      <c r="J5660" s="105" t="s">
        <v>340</v>
      </c>
      <c r="K5660" s="31">
        <v>0</v>
      </c>
      <c r="L5660" s="38">
        <f t="shared" si="104"/>
        <v>0</v>
      </c>
    </row>
    <row r="5661" spans="1:12" ht="15.75" thickBot="1">
      <c r="A5661" s="121" t="s">
        <v>168</v>
      </c>
      <c r="B5661" s="121" t="s">
        <v>168</v>
      </c>
      <c r="C5661" s="35" t="s">
        <v>52</v>
      </c>
      <c r="D5661" s="35" t="s">
        <v>127</v>
      </c>
      <c r="E5661" s="35" t="s">
        <v>2</v>
      </c>
      <c r="F5661" s="43">
        <v>2020</v>
      </c>
      <c r="G5661" s="31" t="str">
        <f>VLOOKUP(H5661,'GN and GP categories'!A:B,2,FALSE)</f>
        <v>Gram-positive</v>
      </c>
      <c r="H5661" s="53" t="s">
        <v>46</v>
      </c>
      <c r="I5661" s="104">
        <v>1</v>
      </c>
      <c r="J5661" s="105" t="s">
        <v>317</v>
      </c>
      <c r="K5661" s="31">
        <v>100</v>
      </c>
      <c r="L5661" s="38">
        <f t="shared" si="104"/>
        <v>1</v>
      </c>
    </row>
    <row r="5662" spans="1:12" ht="15.75" thickBot="1">
      <c r="A5662" s="121" t="s">
        <v>168</v>
      </c>
      <c r="B5662" s="121" t="s">
        <v>168</v>
      </c>
      <c r="C5662" s="35" t="s">
        <v>52</v>
      </c>
      <c r="D5662" s="35" t="s">
        <v>127</v>
      </c>
      <c r="E5662" s="35" t="s">
        <v>2</v>
      </c>
      <c r="F5662" s="43">
        <v>2020</v>
      </c>
      <c r="G5662" s="31" t="str">
        <f>VLOOKUP(H5662,'GN and GP categories'!A:B,2,FALSE)</f>
        <v>Gram-positive</v>
      </c>
      <c r="H5662" s="53" t="s">
        <v>46</v>
      </c>
      <c r="I5662" s="104">
        <v>1</v>
      </c>
      <c r="J5662" s="105" t="s">
        <v>312</v>
      </c>
      <c r="K5662" s="31">
        <v>100</v>
      </c>
      <c r="L5662" s="38">
        <f t="shared" si="104"/>
        <v>1</v>
      </c>
    </row>
    <row r="5663" spans="1:12" ht="15.75" thickBot="1">
      <c r="A5663" s="121" t="s">
        <v>168</v>
      </c>
      <c r="B5663" s="121" t="s">
        <v>168</v>
      </c>
      <c r="C5663" s="35" t="s">
        <v>52</v>
      </c>
      <c r="D5663" s="35" t="s">
        <v>127</v>
      </c>
      <c r="E5663" s="35" t="s">
        <v>2</v>
      </c>
      <c r="F5663" s="43">
        <v>2020</v>
      </c>
      <c r="G5663" s="31" t="str">
        <f>VLOOKUP(H5663,'GN and GP categories'!A:B,2,FALSE)</f>
        <v>Gram-positive</v>
      </c>
      <c r="H5663" s="53" t="s">
        <v>46</v>
      </c>
      <c r="I5663" s="104">
        <v>1</v>
      </c>
      <c r="J5663" s="105" t="s">
        <v>30</v>
      </c>
      <c r="K5663" s="31">
        <v>100</v>
      </c>
      <c r="L5663" s="38">
        <f t="shared" si="104"/>
        <v>1</v>
      </c>
    </row>
    <row r="5664" spans="1:12" ht="15.75" thickBot="1">
      <c r="A5664" s="121" t="s">
        <v>168</v>
      </c>
      <c r="B5664" s="121" t="s">
        <v>168</v>
      </c>
      <c r="C5664" s="35" t="s">
        <v>52</v>
      </c>
      <c r="D5664" s="35" t="s">
        <v>127</v>
      </c>
      <c r="E5664" s="35" t="s">
        <v>2</v>
      </c>
      <c r="F5664" s="43">
        <v>2020</v>
      </c>
      <c r="G5664" s="31" t="str">
        <f>VLOOKUP(H5664,'GN and GP categories'!A:B,2,FALSE)</f>
        <v>Gram-positive</v>
      </c>
      <c r="H5664" s="53" t="s">
        <v>46</v>
      </c>
      <c r="I5664" s="104">
        <v>1</v>
      </c>
      <c r="J5664" s="105" t="s">
        <v>344</v>
      </c>
      <c r="K5664" s="31">
        <v>100</v>
      </c>
      <c r="L5664" s="38">
        <f t="shared" si="104"/>
        <v>1</v>
      </c>
    </row>
    <row r="5665" spans="1:12" ht="15.75" thickBot="1">
      <c r="A5665" s="100" t="s">
        <v>325</v>
      </c>
      <c r="B5665" s="100" t="s">
        <v>325</v>
      </c>
      <c r="C5665" s="35" t="s">
        <v>52</v>
      </c>
      <c r="D5665" s="35" t="s">
        <v>127</v>
      </c>
      <c r="E5665" s="35" t="s">
        <v>2</v>
      </c>
      <c r="F5665" s="43">
        <v>2020</v>
      </c>
      <c r="G5665" s="31" t="str">
        <f>VLOOKUP(H5665,'GN and GP categories'!A:B,2,FALSE)</f>
        <v>Gram-negative</v>
      </c>
      <c r="H5665" s="53" t="s">
        <v>4</v>
      </c>
      <c r="I5665" s="31">
        <v>45</v>
      </c>
      <c r="J5665" s="31" t="s">
        <v>16</v>
      </c>
      <c r="K5665" s="31">
        <v>80</v>
      </c>
      <c r="L5665" s="38">
        <f t="shared" si="104"/>
        <v>36</v>
      </c>
    </row>
    <row r="5666" spans="1:12" ht="15.75" thickBot="1">
      <c r="A5666" s="100" t="s">
        <v>325</v>
      </c>
      <c r="B5666" s="100" t="s">
        <v>325</v>
      </c>
      <c r="C5666" s="35" t="s">
        <v>52</v>
      </c>
      <c r="D5666" s="35" t="s">
        <v>127</v>
      </c>
      <c r="E5666" s="35" t="s">
        <v>2</v>
      </c>
      <c r="F5666" s="43">
        <v>2020</v>
      </c>
      <c r="G5666" s="31" t="str">
        <f>VLOOKUP(H5666,'GN and GP categories'!A:B,2,FALSE)</f>
        <v>Gram-negative</v>
      </c>
      <c r="H5666" s="53" t="s">
        <v>4</v>
      </c>
      <c r="I5666" s="31">
        <v>45</v>
      </c>
      <c r="J5666" s="31" t="s">
        <v>17</v>
      </c>
      <c r="K5666" s="31">
        <v>87</v>
      </c>
      <c r="L5666" s="38">
        <f t="shared" ref="L5666:L5729" si="105">IF(K5666="","",K5666*I5666/100)</f>
        <v>39.15</v>
      </c>
    </row>
    <row r="5667" spans="1:12" ht="15.75" thickBot="1">
      <c r="A5667" s="100" t="s">
        <v>325</v>
      </c>
      <c r="B5667" s="100" t="s">
        <v>325</v>
      </c>
      <c r="C5667" s="35" t="s">
        <v>52</v>
      </c>
      <c r="D5667" s="35" t="s">
        <v>127</v>
      </c>
      <c r="E5667" s="35" t="s">
        <v>2</v>
      </c>
      <c r="F5667" s="43">
        <v>2020</v>
      </c>
      <c r="G5667" s="31" t="str">
        <f>VLOOKUP(H5667,'GN and GP categories'!A:B,2,FALSE)</f>
        <v>Gram-negative</v>
      </c>
      <c r="H5667" s="53" t="s">
        <v>4</v>
      </c>
      <c r="I5667" s="31">
        <v>45</v>
      </c>
      <c r="J5667" s="31" t="s">
        <v>208</v>
      </c>
      <c r="K5667" s="31">
        <v>80</v>
      </c>
      <c r="L5667" s="38">
        <f t="shared" si="105"/>
        <v>36</v>
      </c>
    </row>
    <row r="5668" spans="1:12" ht="15.75" thickBot="1">
      <c r="A5668" s="100" t="s">
        <v>325</v>
      </c>
      <c r="B5668" s="100" t="s">
        <v>325</v>
      </c>
      <c r="C5668" s="35" t="s">
        <v>52</v>
      </c>
      <c r="D5668" s="35" t="s">
        <v>127</v>
      </c>
      <c r="E5668" s="35" t="s">
        <v>2</v>
      </c>
      <c r="F5668" s="43">
        <v>2020</v>
      </c>
      <c r="G5668" s="31" t="str">
        <f>VLOOKUP(H5668,'GN and GP categories'!A:B,2,FALSE)</f>
        <v>Gram-negative</v>
      </c>
      <c r="H5668" s="53" t="s">
        <v>4</v>
      </c>
      <c r="I5668" s="31">
        <v>45</v>
      </c>
      <c r="J5668" s="31" t="s">
        <v>28</v>
      </c>
      <c r="K5668" s="31">
        <v>69</v>
      </c>
      <c r="L5668" s="38">
        <f t="shared" si="105"/>
        <v>31.05</v>
      </c>
    </row>
    <row r="5669" spans="1:12" ht="15.75" thickBot="1">
      <c r="A5669" s="100" t="s">
        <v>325</v>
      </c>
      <c r="B5669" s="100" t="s">
        <v>325</v>
      </c>
      <c r="C5669" s="35" t="s">
        <v>52</v>
      </c>
      <c r="D5669" s="35" t="s">
        <v>127</v>
      </c>
      <c r="E5669" s="35" t="s">
        <v>2</v>
      </c>
      <c r="F5669" s="43">
        <v>2020</v>
      </c>
      <c r="G5669" s="31" t="str">
        <f>VLOOKUP(H5669,'GN and GP categories'!A:B,2,FALSE)</f>
        <v>Gram-negative</v>
      </c>
      <c r="H5669" s="53" t="s">
        <v>4</v>
      </c>
      <c r="I5669" s="31">
        <v>45</v>
      </c>
      <c r="J5669" s="31" t="s">
        <v>31</v>
      </c>
      <c r="K5669" s="31">
        <v>80</v>
      </c>
      <c r="L5669" s="38">
        <f t="shared" si="105"/>
        <v>36</v>
      </c>
    </row>
    <row r="5670" spans="1:12" ht="15.75" thickBot="1">
      <c r="A5670" s="100" t="s">
        <v>325</v>
      </c>
      <c r="B5670" s="100" t="s">
        <v>325</v>
      </c>
      <c r="C5670" s="35" t="s">
        <v>52</v>
      </c>
      <c r="D5670" s="35" t="s">
        <v>127</v>
      </c>
      <c r="E5670" s="35" t="s">
        <v>2</v>
      </c>
      <c r="F5670" s="43">
        <v>2020</v>
      </c>
      <c r="G5670" s="31" t="str">
        <f>VLOOKUP(H5670,'GN and GP categories'!A:B,2,FALSE)</f>
        <v>Gram-negative</v>
      </c>
      <c r="H5670" s="53" t="s">
        <v>4</v>
      </c>
      <c r="I5670" s="31">
        <v>45</v>
      </c>
      <c r="J5670" s="31" t="s">
        <v>32</v>
      </c>
      <c r="K5670" s="31">
        <v>91</v>
      </c>
      <c r="L5670" s="38">
        <f t="shared" si="105"/>
        <v>40.950000000000003</v>
      </c>
    </row>
    <row r="5671" spans="1:12" ht="15.75" thickBot="1">
      <c r="A5671" s="100" t="s">
        <v>325</v>
      </c>
      <c r="B5671" s="100" t="s">
        <v>325</v>
      </c>
      <c r="C5671" s="35" t="s">
        <v>52</v>
      </c>
      <c r="D5671" s="35" t="s">
        <v>127</v>
      </c>
      <c r="E5671" s="35" t="s">
        <v>2</v>
      </c>
      <c r="F5671" s="43">
        <v>2020</v>
      </c>
      <c r="G5671" s="31" t="str">
        <f>VLOOKUP(H5671,'GN and GP categories'!A:B,2,FALSE)</f>
        <v>Gram-negative</v>
      </c>
      <c r="H5671" s="53" t="s">
        <v>4</v>
      </c>
      <c r="I5671" s="31">
        <v>45</v>
      </c>
      <c r="J5671" s="31" t="s">
        <v>253</v>
      </c>
      <c r="K5671" s="31">
        <v>98</v>
      </c>
      <c r="L5671" s="38">
        <f t="shared" si="105"/>
        <v>44.1</v>
      </c>
    </row>
    <row r="5672" spans="1:12" ht="15.75" thickBot="1">
      <c r="A5672" s="100" t="s">
        <v>325</v>
      </c>
      <c r="B5672" s="100" t="s">
        <v>325</v>
      </c>
      <c r="C5672" s="35" t="s">
        <v>52</v>
      </c>
      <c r="D5672" s="35" t="s">
        <v>127</v>
      </c>
      <c r="E5672" s="35" t="s">
        <v>2</v>
      </c>
      <c r="F5672" s="43">
        <v>2020</v>
      </c>
      <c r="G5672" s="31" t="str">
        <f>VLOOKUP(H5672,'GN and GP categories'!A:B,2,FALSE)</f>
        <v>Gram-negative</v>
      </c>
      <c r="H5672" s="53" t="s">
        <v>223</v>
      </c>
      <c r="I5672" s="31">
        <v>4</v>
      </c>
      <c r="J5672" s="31" t="s">
        <v>196</v>
      </c>
      <c r="K5672" s="31">
        <v>0</v>
      </c>
      <c r="L5672" s="38">
        <f t="shared" si="105"/>
        <v>0</v>
      </c>
    </row>
    <row r="5673" spans="1:12" ht="15.75" thickBot="1">
      <c r="A5673" s="100" t="s">
        <v>325</v>
      </c>
      <c r="B5673" s="100" t="s">
        <v>325</v>
      </c>
      <c r="C5673" s="35" t="s">
        <v>52</v>
      </c>
      <c r="D5673" s="35" t="s">
        <v>127</v>
      </c>
      <c r="E5673" s="35" t="s">
        <v>2</v>
      </c>
      <c r="F5673" s="43">
        <v>2020</v>
      </c>
      <c r="G5673" s="31" t="str">
        <f>VLOOKUP(H5673,'GN and GP categories'!A:B,2,FALSE)</f>
        <v>Gram-negative</v>
      </c>
      <c r="H5673" s="53" t="s">
        <v>223</v>
      </c>
      <c r="I5673" s="31">
        <v>4</v>
      </c>
      <c r="J5673" s="31" t="s">
        <v>13</v>
      </c>
      <c r="K5673" s="31">
        <v>50</v>
      </c>
      <c r="L5673" s="38">
        <f t="shared" si="105"/>
        <v>2</v>
      </c>
    </row>
    <row r="5674" spans="1:12" ht="15.75" thickBot="1">
      <c r="A5674" s="100" t="s">
        <v>325</v>
      </c>
      <c r="B5674" s="100" t="s">
        <v>325</v>
      </c>
      <c r="C5674" s="35" t="s">
        <v>52</v>
      </c>
      <c r="D5674" s="35" t="s">
        <v>127</v>
      </c>
      <c r="E5674" s="35" t="s">
        <v>2</v>
      </c>
      <c r="F5674" s="43">
        <v>2020</v>
      </c>
      <c r="G5674" s="31" t="str">
        <f>VLOOKUP(H5674,'GN and GP categories'!A:B,2,FALSE)</f>
        <v>Gram-negative</v>
      </c>
      <c r="H5674" s="53" t="s">
        <v>223</v>
      </c>
      <c r="I5674" s="31">
        <v>4</v>
      </c>
      <c r="J5674" s="31" t="s">
        <v>16</v>
      </c>
      <c r="K5674" s="31">
        <v>50</v>
      </c>
      <c r="L5674" s="38">
        <f t="shared" si="105"/>
        <v>2</v>
      </c>
    </row>
    <row r="5675" spans="1:12" ht="15.75" thickBot="1">
      <c r="A5675" s="100" t="s">
        <v>325</v>
      </c>
      <c r="B5675" s="100" t="s">
        <v>325</v>
      </c>
      <c r="C5675" s="35" t="s">
        <v>52</v>
      </c>
      <c r="D5675" s="35" t="s">
        <v>127</v>
      </c>
      <c r="E5675" s="35" t="s">
        <v>2</v>
      </c>
      <c r="F5675" s="43">
        <v>2020</v>
      </c>
      <c r="G5675" s="31" t="str">
        <f>VLOOKUP(H5675,'GN and GP categories'!A:B,2,FALSE)</f>
        <v>Gram-negative</v>
      </c>
      <c r="H5675" s="53" t="s">
        <v>223</v>
      </c>
      <c r="I5675" s="31">
        <v>4</v>
      </c>
      <c r="J5675" s="31" t="s">
        <v>17</v>
      </c>
      <c r="K5675" s="31">
        <v>100</v>
      </c>
      <c r="L5675" s="38">
        <f t="shared" si="105"/>
        <v>4</v>
      </c>
    </row>
    <row r="5676" spans="1:12" ht="15.75" thickBot="1">
      <c r="A5676" s="100" t="s">
        <v>325</v>
      </c>
      <c r="B5676" s="100" t="s">
        <v>325</v>
      </c>
      <c r="C5676" s="35" t="s">
        <v>52</v>
      </c>
      <c r="D5676" s="35" t="s">
        <v>127</v>
      </c>
      <c r="E5676" s="35" t="s">
        <v>2</v>
      </c>
      <c r="F5676" s="43">
        <v>2020</v>
      </c>
      <c r="G5676" s="31" t="str">
        <f>VLOOKUP(H5676,'GN and GP categories'!A:B,2,FALSE)</f>
        <v>Gram-negative</v>
      </c>
      <c r="H5676" s="53" t="s">
        <v>223</v>
      </c>
      <c r="I5676" s="31">
        <v>4</v>
      </c>
      <c r="J5676" s="31" t="s">
        <v>252</v>
      </c>
      <c r="K5676" s="31">
        <v>100</v>
      </c>
      <c r="L5676" s="38">
        <f t="shared" si="105"/>
        <v>4</v>
      </c>
    </row>
    <row r="5677" spans="1:12" ht="15.75" thickBot="1">
      <c r="A5677" s="100" t="s">
        <v>325</v>
      </c>
      <c r="B5677" s="100" t="s">
        <v>325</v>
      </c>
      <c r="C5677" s="35" t="s">
        <v>52</v>
      </c>
      <c r="D5677" s="35" t="s">
        <v>127</v>
      </c>
      <c r="E5677" s="35" t="s">
        <v>2</v>
      </c>
      <c r="F5677" s="43">
        <v>2020</v>
      </c>
      <c r="G5677" s="31" t="str">
        <f>VLOOKUP(H5677,'GN and GP categories'!A:B,2,FALSE)</f>
        <v>Gram-negative</v>
      </c>
      <c r="H5677" s="53" t="s">
        <v>223</v>
      </c>
      <c r="I5677" s="31">
        <v>4</v>
      </c>
      <c r="J5677" s="31" t="s">
        <v>20</v>
      </c>
      <c r="K5677" s="31">
        <v>33</v>
      </c>
      <c r="L5677" s="38">
        <f t="shared" si="105"/>
        <v>1.32</v>
      </c>
    </row>
    <row r="5678" spans="1:12" ht="15.75" thickBot="1">
      <c r="A5678" s="100" t="s">
        <v>325</v>
      </c>
      <c r="B5678" s="100" t="s">
        <v>325</v>
      </c>
      <c r="C5678" s="35" t="s">
        <v>52</v>
      </c>
      <c r="D5678" s="35" t="s">
        <v>127</v>
      </c>
      <c r="E5678" s="35" t="s">
        <v>2</v>
      </c>
      <c r="F5678" s="43">
        <v>2020</v>
      </c>
      <c r="G5678" s="31" t="str">
        <f>VLOOKUP(H5678,'GN and GP categories'!A:B,2,FALSE)</f>
        <v>Gram-negative</v>
      </c>
      <c r="H5678" s="53" t="s">
        <v>223</v>
      </c>
      <c r="I5678" s="31">
        <v>4</v>
      </c>
      <c r="J5678" s="31" t="s">
        <v>84</v>
      </c>
      <c r="K5678" s="31">
        <v>50</v>
      </c>
      <c r="L5678" s="38">
        <f t="shared" si="105"/>
        <v>2</v>
      </c>
    </row>
    <row r="5679" spans="1:12" ht="15.75" thickBot="1">
      <c r="A5679" s="127" t="s">
        <v>325</v>
      </c>
      <c r="B5679" s="127" t="s">
        <v>325</v>
      </c>
      <c r="C5679" s="35" t="s">
        <v>52</v>
      </c>
      <c r="D5679" s="35" t="s">
        <v>127</v>
      </c>
      <c r="E5679" s="35" t="s">
        <v>2</v>
      </c>
      <c r="F5679" s="43">
        <v>2020</v>
      </c>
      <c r="G5679" s="31" t="str">
        <f>VLOOKUP(H5679,'GN and GP categories'!A:B,2,FALSE)</f>
        <v>Gram-negative</v>
      </c>
      <c r="H5679" s="53" t="s">
        <v>223</v>
      </c>
      <c r="I5679" s="31">
        <v>4</v>
      </c>
      <c r="J5679" s="31" t="s">
        <v>208</v>
      </c>
      <c r="K5679">
        <v>50</v>
      </c>
      <c r="L5679" s="38">
        <f t="shared" si="105"/>
        <v>2</v>
      </c>
    </row>
    <row r="5680" spans="1:12" ht="15.75" thickBot="1">
      <c r="A5680" s="127" t="s">
        <v>325</v>
      </c>
      <c r="B5680" s="127" t="s">
        <v>325</v>
      </c>
      <c r="C5680" s="35" t="s">
        <v>52</v>
      </c>
      <c r="D5680" s="35" t="s">
        <v>127</v>
      </c>
      <c r="E5680" s="35" t="s">
        <v>2</v>
      </c>
      <c r="F5680" s="43">
        <v>2020</v>
      </c>
      <c r="G5680" s="31" t="str">
        <f>VLOOKUP(H5680,'GN and GP categories'!A:B,2,FALSE)</f>
        <v>Gram-negative</v>
      </c>
      <c r="H5680" s="53" t="s">
        <v>223</v>
      </c>
      <c r="I5680" s="31">
        <v>4</v>
      </c>
      <c r="J5680" s="31" t="s">
        <v>28</v>
      </c>
      <c r="K5680">
        <v>25</v>
      </c>
      <c r="L5680" s="38">
        <f t="shared" si="105"/>
        <v>1</v>
      </c>
    </row>
    <row r="5681" spans="1:12" ht="15.75" thickBot="1">
      <c r="A5681" s="127" t="s">
        <v>325</v>
      </c>
      <c r="B5681" s="127" t="s">
        <v>325</v>
      </c>
      <c r="C5681" s="35" t="s">
        <v>52</v>
      </c>
      <c r="D5681" s="35" t="s">
        <v>127</v>
      </c>
      <c r="E5681" s="35" t="s">
        <v>2</v>
      </c>
      <c r="F5681" s="43">
        <v>2020</v>
      </c>
      <c r="G5681" s="31" t="str">
        <f>VLOOKUP(H5681,'GN and GP categories'!A:B,2,FALSE)</f>
        <v>Gram-negative</v>
      </c>
      <c r="H5681" s="53" t="s">
        <v>223</v>
      </c>
      <c r="I5681" s="31">
        <v>4</v>
      </c>
      <c r="J5681" s="31" t="s">
        <v>30</v>
      </c>
      <c r="K5681">
        <v>50</v>
      </c>
      <c r="L5681" s="38">
        <f t="shared" si="105"/>
        <v>2</v>
      </c>
    </row>
    <row r="5682" spans="1:12" ht="15.75" thickBot="1">
      <c r="A5682" s="127" t="s">
        <v>325</v>
      </c>
      <c r="B5682" s="127" t="s">
        <v>325</v>
      </c>
      <c r="C5682" s="35" t="s">
        <v>52</v>
      </c>
      <c r="D5682" s="35" t="s">
        <v>127</v>
      </c>
      <c r="E5682" s="35" t="s">
        <v>2</v>
      </c>
      <c r="F5682" s="43">
        <v>2020</v>
      </c>
      <c r="G5682" s="31" t="str">
        <f>VLOOKUP(H5682,'GN and GP categories'!A:B,2,FALSE)</f>
        <v>Gram-negative</v>
      </c>
      <c r="H5682" s="53" t="s">
        <v>223</v>
      </c>
      <c r="I5682" s="31">
        <v>4</v>
      </c>
      <c r="J5682" s="31" t="s">
        <v>31</v>
      </c>
      <c r="K5682">
        <v>75</v>
      </c>
      <c r="L5682" s="38">
        <f t="shared" si="105"/>
        <v>3</v>
      </c>
    </row>
    <row r="5683" spans="1:12" ht="15.75" thickBot="1">
      <c r="A5683" s="127" t="s">
        <v>325</v>
      </c>
      <c r="B5683" s="127" t="s">
        <v>325</v>
      </c>
      <c r="C5683" s="35" t="s">
        <v>52</v>
      </c>
      <c r="D5683" s="35" t="s">
        <v>127</v>
      </c>
      <c r="E5683" s="35" t="s">
        <v>2</v>
      </c>
      <c r="F5683" s="43">
        <v>2020</v>
      </c>
      <c r="G5683" s="31" t="str">
        <f>VLOOKUP(H5683,'GN and GP categories'!A:B,2,FALSE)</f>
        <v>Gram-negative</v>
      </c>
      <c r="H5683" s="53" t="s">
        <v>223</v>
      </c>
      <c r="I5683" s="31">
        <v>4</v>
      </c>
      <c r="J5683" s="31" t="s">
        <v>32</v>
      </c>
      <c r="K5683">
        <v>67</v>
      </c>
      <c r="L5683" s="38">
        <f t="shared" si="105"/>
        <v>2.68</v>
      </c>
    </row>
    <row r="5684" spans="1:12" ht="15.75" thickBot="1">
      <c r="A5684" s="127" t="s">
        <v>325</v>
      </c>
      <c r="B5684" s="127" t="s">
        <v>325</v>
      </c>
      <c r="C5684" s="35" t="s">
        <v>52</v>
      </c>
      <c r="D5684" s="35" t="s">
        <v>127</v>
      </c>
      <c r="E5684" s="35" t="s">
        <v>2</v>
      </c>
      <c r="F5684" s="43">
        <v>2020</v>
      </c>
      <c r="G5684" s="31" t="str">
        <f>VLOOKUP(H5684,'GN and GP categories'!A:B,2,FALSE)</f>
        <v>Gram-negative</v>
      </c>
      <c r="H5684" s="53" t="s">
        <v>223</v>
      </c>
      <c r="I5684" s="31">
        <v>4</v>
      </c>
      <c r="J5684" s="31" t="s">
        <v>253</v>
      </c>
      <c r="K5684">
        <v>100</v>
      </c>
      <c r="L5684" s="38">
        <f t="shared" si="105"/>
        <v>4</v>
      </c>
    </row>
    <row r="5685" spans="1:12" ht="15.75" thickBot="1">
      <c r="A5685" s="127" t="s">
        <v>325</v>
      </c>
      <c r="B5685" s="127" t="s">
        <v>325</v>
      </c>
      <c r="C5685" s="35" t="s">
        <v>52</v>
      </c>
      <c r="D5685" s="35" t="s">
        <v>127</v>
      </c>
      <c r="E5685" s="35" t="s">
        <v>2</v>
      </c>
      <c r="F5685" s="43">
        <v>2020</v>
      </c>
      <c r="G5685" s="31" t="str">
        <f>VLOOKUP(H5685,'GN and GP categories'!A:B,2,FALSE)</f>
        <v>Gram-negative</v>
      </c>
      <c r="H5685" s="53" t="s">
        <v>223</v>
      </c>
      <c r="I5685" s="31">
        <v>3</v>
      </c>
      <c r="J5685" s="31" t="s">
        <v>196</v>
      </c>
      <c r="K5685">
        <v>0</v>
      </c>
      <c r="L5685" s="38">
        <f t="shared" si="105"/>
        <v>0</v>
      </c>
    </row>
    <row r="5686" spans="1:12" ht="15.75" thickBot="1">
      <c r="A5686" s="127" t="s">
        <v>325</v>
      </c>
      <c r="B5686" s="127" t="s">
        <v>325</v>
      </c>
      <c r="C5686" s="35" t="s">
        <v>52</v>
      </c>
      <c r="D5686" s="35" t="s">
        <v>127</v>
      </c>
      <c r="E5686" s="35" t="s">
        <v>2</v>
      </c>
      <c r="F5686" s="43">
        <v>2020</v>
      </c>
      <c r="G5686" s="31" t="str">
        <f>VLOOKUP(H5686,'GN and GP categories'!A:B,2,FALSE)</f>
        <v>Gram-negative</v>
      </c>
      <c r="H5686" s="53" t="s">
        <v>223</v>
      </c>
      <c r="I5686" s="31">
        <v>3</v>
      </c>
      <c r="J5686" s="31" t="s">
        <v>13</v>
      </c>
      <c r="K5686">
        <v>67</v>
      </c>
      <c r="L5686" s="38">
        <f t="shared" si="105"/>
        <v>2.0099999999999998</v>
      </c>
    </row>
    <row r="5687" spans="1:12" ht="15.75" thickBot="1">
      <c r="A5687" s="127" t="s">
        <v>325</v>
      </c>
      <c r="B5687" s="127" t="s">
        <v>325</v>
      </c>
      <c r="C5687" s="35" t="s">
        <v>52</v>
      </c>
      <c r="D5687" s="35" t="s">
        <v>127</v>
      </c>
      <c r="E5687" s="35" t="s">
        <v>2</v>
      </c>
      <c r="F5687" s="43">
        <v>2020</v>
      </c>
      <c r="G5687" s="31" t="str">
        <f>VLOOKUP(H5687,'GN and GP categories'!A:B,2,FALSE)</f>
        <v>Gram-negative</v>
      </c>
      <c r="H5687" s="53" t="s">
        <v>223</v>
      </c>
      <c r="I5687" s="31">
        <v>3</v>
      </c>
      <c r="J5687" t="s">
        <v>16</v>
      </c>
      <c r="K5687">
        <v>67</v>
      </c>
      <c r="L5687" s="38">
        <f t="shared" si="105"/>
        <v>2.0099999999999998</v>
      </c>
    </row>
    <row r="5688" spans="1:12" ht="15.75" thickBot="1">
      <c r="A5688" s="127" t="s">
        <v>325</v>
      </c>
      <c r="B5688" s="127" t="s">
        <v>325</v>
      </c>
      <c r="C5688" s="35" t="s">
        <v>52</v>
      </c>
      <c r="D5688" s="35" t="s">
        <v>127</v>
      </c>
      <c r="E5688" s="35" t="s">
        <v>2</v>
      </c>
      <c r="F5688" s="43">
        <v>2020</v>
      </c>
      <c r="G5688" s="31" t="str">
        <f>VLOOKUP(H5688,'GN and GP categories'!A:B,2,FALSE)</f>
        <v>Gram-negative</v>
      </c>
      <c r="H5688" s="53" t="s">
        <v>223</v>
      </c>
      <c r="I5688" s="31">
        <v>3</v>
      </c>
      <c r="J5688" s="31" t="s">
        <v>17</v>
      </c>
      <c r="K5688" s="31">
        <v>100</v>
      </c>
      <c r="L5688" s="38">
        <f t="shared" si="105"/>
        <v>3</v>
      </c>
    </row>
    <row r="5689" spans="1:12" ht="15.75" thickBot="1">
      <c r="A5689" s="127" t="s">
        <v>325</v>
      </c>
      <c r="B5689" s="127" t="s">
        <v>325</v>
      </c>
      <c r="C5689" s="35" t="s">
        <v>52</v>
      </c>
      <c r="D5689" s="35" t="s">
        <v>127</v>
      </c>
      <c r="E5689" s="35" t="s">
        <v>2</v>
      </c>
      <c r="F5689" s="43">
        <v>2020</v>
      </c>
      <c r="G5689" s="31" t="str">
        <f>VLOOKUP(H5689,'GN and GP categories'!A:B,2,FALSE)</f>
        <v>Gram-negative</v>
      </c>
      <c r="H5689" s="53" t="s">
        <v>223</v>
      </c>
      <c r="I5689" s="31">
        <v>3</v>
      </c>
      <c r="J5689" s="31" t="s">
        <v>252</v>
      </c>
      <c r="K5689" s="31">
        <v>100</v>
      </c>
      <c r="L5689" s="38">
        <f t="shared" si="105"/>
        <v>3</v>
      </c>
    </row>
    <row r="5690" spans="1:12" ht="15.75" thickBot="1">
      <c r="A5690" s="127" t="s">
        <v>325</v>
      </c>
      <c r="B5690" s="127" t="s">
        <v>325</v>
      </c>
      <c r="C5690" s="35" t="s">
        <v>52</v>
      </c>
      <c r="D5690" s="35" t="s">
        <v>127</v>
      </c>
      <c r="E5690" s="35" t="s">
        <v>2</v>
      </c>
      <c r="F5690" s="43">
        <v>2020</v>
      </c>
      <c r="G5690" s="31" t="str">
        <f>VLOOKUP(H5690,'GN and GP categories'!A:B,2,FALSE)</f>
        <v>Gram-negative</v>
      </c>
      <c r="H5690" s="53" t="s">
        <v>223</v>
      </c>
      <c r="I5690" s="31">
        <v>3</v>
      </c>
      <c r="J5690" s="31" t="s">
        <v>20</v>
      </c>
      <c r="K5690" s="31">
        <v>0</v>
      </c>
      <c r="L5690" s="38">
        <f t="shared" si="105"/>
        <v>0</v>
      </c>
    </row>
    <row r="5691" spans="1:12" ht="15.75" thickBot="1">
      <c r="A5691" s="127" t="s">
        <v>325</v>
      </c>
      <c r="B5691" s="127" t="s">
        <v>325</v>
      </c>
      <c r="C5691" s="35" t="s">
        <v>52</v>
      </c>
      <c r="D5691" s="35" t="s">
        <v>127</v>
      </c>
      <c r="E5691" s="35" t="s">
        <v>2</v>
      </c>
      <c r="F5691" s="43">
        <v>2020</v>
      </c>
      <c r="G5691" s="31" t="str">
        <f>VLOOKUP(H5691,'GN and GP categories'!A:B,2,FALSE)</f>
        <v>Gram-negative</v>
      </c>
      <c r="H5691" s="53" t="s">
        <v>223</v>
      </c>
      <c r="I5691" s="31">
        <v>3</v>
      </c>
      <c r="J5691" s="31" t="s">
        <v>84</v>
      </c>
      <c r="K5691" s="31">
        <v>67</v>
      </c>
      <c r="L5691" s="38">
        <f t="shared" si="105"/>
        <v>2.0099999999999998</v>
      </c>
    </row>
    <row r="5692" spans="1:12" ht="15.75" thickBot="1">
      <c r="A5692" s="127" t="s">
        <v>325</v>
      </c>
      <c r="B5692" s="127" t="s">
        <v>325</v>
      </c>
      <c r="C5692" s="35" t="s">
        <v>52</v>
      </c>
      <c r="D5692" s="35" t="s">
        <v>127</v>
      </c>
      <c r="E5692" s="35" t="s">
        <v>2</v>
      </c>
      <c r="F5692" s="43">
        <v>2020</v>
      </c>
      <c r="G5692" s="31" t="str">
        <f>VLOOKUP(H5692,'GN and GP categories'!A:B,2,FALSE)</f>
        <v>Gram-negative</v>
      </c>
      <c r="H5692" s="53" t="s">
        <v>223</v>
      </c>
      <c r="I5692" s="31">
        <v>3</v>
      </c>
      <c r="J5692" s="31" t="s">
        <v>208</v>
      </c>
      <c r="K5692" s="31">
        <v>67</v>
      </c>
      <c r="L5692" s="38">
        <f t="shared" si="105"/>
        <v>2.0099999999999998</v>
      </c>
    </row>
    <row r="5693" spans="1:12" ht="15.75" thickBot="1">
      <c r="A5693" s="127" t="s">
        <v>325</v>
      </c>
      <c r="B5693" s="127" t="s">
        <v>325</v>
      </c>
      <c r="C5693" s="35" t="s">
        <v>52</v>
      </c>
      <c r="D5693" s="35" t="s">
        <v>127</v>
      </c>
      <c r="E5693" s="35" t="s">
        <v>2</v>
      </c>
      <c r="F5693" s="43">
        <v>2020</v>
      </c>
      <c r="G5693" s="31" t="str">
        <f>VLOOKUP(H5693,'GN and GP categories'!A:B,2,FALSE)</f>
        <v>Gram-negative</v>
      </c>
      <c r="H5693" s="53" t="s">
        <v>223</v>
      </c>
      <c r="I5693" s="31">
        <v>3</v>
      </c>
      <c r="J5693" s="31" t="s">
        <v>28</v>
      </c>
      <c r="K5693" s="31">
        <v>100</v>
      </c>
      <c r="L5693" s="38">
        <f t="shared" si="105"/>
        <v>3</v>
      </c>
    </row>
    <row r="5694" spans="1:12" ht="15.75" thickBot="1">
      <c r="A5694" s="127" t="s">
        <v>325</v>
      </c>
      <c r="B5694" s="127" t="s">
        <v>325</v>
      </c>
      <c r="C5694" s="35" t="s">
        <v>52</v>
      </c>
      <c r="D5694" s="35" t="s">
        <v>127</v>
      </c>
      <c r="E5694" s="35" t="s">
        <v>2</v>
      </c>
      <c r="F5694" s="43">
        <v>2020</v>
      </c>
      <c r="G5694" s="31" t="str">
        <f>VLOOKUP(H5694,'GN and GP categories'!A:B,2,FALSE)</f>
        <v>Gram-negative</v>
      </c>
      <c r="H5694" s="53" t="s">
        <v>223</v>
      </c>
      <c r="I5694" s="31">
        <v>3</v>
      </c>
      <c r="J5694" s="31" t="s">
        <v>30</v>
      </c>
      <c r="K5694" s="31">
        <v>100</v>
      </c>
      <c r="L5694" s="38">
        <f t="shared" si="105"/>
        <v>3</v>
      </c>
    </row>
    <row r="5695" spans="1:12" ht="15.75" thickBot="1">
      <c r="A5695" s="127" t="s">
        <v>325</v>
      </c>
      <c r="B5695" s="127" t="s">
        <v>325</v>
      </c>
      <c r="C5695" s="35" t="s">
        <v>52</v>
      </c>
      <c r="D5695" s="35" t="s">
        <v>127</v>
      </c>
      <c r="E5695" s="35" t="s">
        <v>2</v>
      </c>
      <c r="F5695" s="43">
        <v>2020</v>
      </c>
      <c r="G5695" s="31" t="str">
        <f>VLOOKUP(H5695,'GN and GP categories'!A:B,2,FALSE)</f>
        <v>Gram-negative</v>
      </c>
      <c r="H5695" s="53" t="s">
        <v>223</v>
      </c>
      <c r="I5695" s="31">
        <v>3</v>
      </c>
      <c r="J5695" s="31" t="s">
        <v>31</v>
      </c>
      <c r="K5695" s="31">
        <v>67</v>
      </c>
      <c r="L5695" s="38">
        <f t="shared" si="105"/>
        <v>2.0099999999999998</v>
      </c>
    </row>
    <row r="5696" spans="1:12" ht="15.75" thickBot="1">
      <c r="A5696" s="127" t="s">
        <v>325</v>
      </c>
      <c r="B5696" s="127" t="s">
        <v>325</v>
      </c>
      <c r="C5696" s="35" t="s">
        <v>52</v>
      </c>
      <c r="D5696" s="35" t="s">
        <v>127</v>
      </c>
      <c r="E5696" s="35" t="s">
        <v>2</v>
      </c>
      <c r="F5696" s="43">
        <v>2020</v>
      </c>
      <c r="G5696" s="31" t="str">
        <f>VLOOKUP(H5696,'GN and GP categories'!A:B,2,FALSE)</f>
        <v>Gram-negative</v>
      </c>
      <c r="H5696" s="53" t="s">
        <v>223</v>
      </c>
      <c r="I5696" s="31">
        <v>3</v>
      </c>
      <c r="J5696" s="31" t="s">
        <v>32</v>
      </c>
      <c r="K5696" s="31">
        <v>0</v>
      </c>
      <c r="L5696" s="38">
        <f t="shared" si="105"/>
        <v>0</v>
      </c>
    </row>
    <row r="5697" spans="1:12" ht="15.75" thickBot="1">
      <c r="A5697" s="127" t="s">
        <v>325</v>
      </c>
      <c r="B5697" s="127" t="s">
        <v>325</v>
      </c>
      <c r="C5697" s="35" t="s">
        <v>52</v>
      </c>
      <c r="D5697" s="35" t="s">
        <v>127</v>
      </c>
      <c r="E5697" s="35" t="s">
        <v>2</v>
      </c>
      <c r="F5697" s="43">
        <v>2020</v>
      </c>
      <c r="G5697" s="31" t="str">
        <f>VLOOKUP(H5697,'GN and GP categories'!A:B,2,FALSE)</f>
        <v>Gram-negative</v>
      </c>
      <c r="H5697" s="53" t="s">
        <v>223</v>
      </c>
      <c r="I5697" s="31">
        <v>3</v>
      </c>
      <c r="J5697" s="31" t="s">
        <v>253</v>
      </c>
      <c r="K5697" s="31">
        <v>100</v>
      </c>
      <c r="L5697" s="38">
        <f t="shared" si="105"/>
        <v>3</v>
      </c>
    </row>
    <row r="5698" spans="1:12" ht="15.75" thickBot="1">
      <c r="A5698" s="127" t="s">
        <v>325</v>
      </c>
      <c r="B5698" s="127" t="s">
        <v>325</v>
      </c>
      <c r="C5698" s="35" t="s">
        <v>52</v>
      </c>
      <c r="D5698" s="35" t="s">
        <v>127</v>
      </c>
      <c r="E5698" s="35" t="s">
        <v>2</v>
      </c>
      <c r="F5698" s="43">
        <v>2020</v>
      </c>
      <c r="G5698" s="31" t="str">
        <f>VLOOKUP(H5698,'GN and GP categories'!A:B,2,FALSE)</f>
        <v>Gram-negative</v>
      </c>
      <c r="H5698" s="53" t="s">
        <v>5</v>
      </c>
      <c r="I5698" s="31">
        <v>3</v>
      </c>
      <c r="J5698" s="31" t="s">
        <v>196</v>
      </c>
      <c r="K5698" s="31">
        <v>0</v>
      </c>
      <c r="L5698" s="38">
        <f t="shared" si="105"/>
        <v>0</v>
      </c>
    </row>
    <row r="5699" spans="1:12" ht="15.75" thickBot="1">
      <c r="A5699" s="127" t="s">
        <v>325</v>
      </c>
      <c r="B5699" s="127" t="s">
        <v>325</v>
      </c>
      <c r="C5699" s="35" t="s">
        <v>52</v>
      </c>
      <c r="D5699" s="35" t="s">
        <v>127</v>
      </c>
      <c r="E5699" s="35" t="s">
        <v>2</v>
      </c>
      <c r="F5699" s="43">
        <v>2020</v>
      </c>
      <c r="G5699" s="31" t="str">
        <f>VLOOKUP(H5699,'GN and GP categories'!A:B,2,FALSE)</f>
        <v>Gram-negative</v>
      </c>
      <c r="H5699" s="53" t="s">
        <v>5</v>
      </c>
      <c r="I5699" s="31">
        <v>3</v>
      </c>
      <c r="J5699" s="31" t="s">
        <v>13</v>
      </c>
      <c r="K5699" s="31">
        <v>0</v>
      </c>
      <c r="L5699" s="38">
        <f t="shared" si="105"/>
        <v>0</v>
      </c>
    </row>
    <row r="5700" spans="1:12" ht="15.75" thickBot="1">
      <c r="A5700" s="127" t="s">
        <v>325</v>
      </c>
      <c r="B5700" s="127" t="s">
        <v>325</v>
      </c>
      <c r="C5700" s="35" t="s">
        <v>52</v>
      </c>
      <c r="D5700" s="35" t="s">
        <v>127</v>
      </c>
      <c r="E5700" s="35" t="s">
        <v>2</v>
      </c>
      <c r="F5700" s="43">
        <v>2020</v>
      </c>
      <c r="G5700" s="31" t="str">
        <f>VLOOKUP(H5700,'GN and GP categories'!A:B,2,FALSE)</f>
        <v>Gram-negative</v>
      </c>
      <c r="H5700" s="53" t="s">
        <v>5</v>
      </c>
      <c r="I5700" s="31">
        <v>3</v>
      </c>
      <c r="J5700" s="31" t="s">
        <v>16</v>
      </c>
      <c r="K5700" s="31">
        <v>0</v>
      </c>
      <c r="L5700" s="38">
        <f t="shared" si="105"/>
        <v>0</v>
      </c>
    </row>
    <row r="5701" spans="1:12" ht="15.75" thickBot="1">
      <c r="A5701" s="127" t="s">
        <v>325</v>
      </c>
      <c r="B5701" s="127" t="s">
        <v>325</v>
      </c>
      <c r="C5701" s="35" t="s">
        <v>52</v>
      </c>
      <c r="D5701" s="35" t="s">
        <v>127</v>
      </c>
      <c r="E5701" s="35" t="s">
        <v>2</v>
      </c>
      <c r="F5701" s="43">
        <v>2020</v>
      </c>
      <c r="G5701" s="31" t="str">
        <f>VLOOKUP(H5701,'GN and GP categories'!A:B,2,FALSE)</f>
        <v>Gram-negative</v>
      </c>
      <c r="H5701" s="53" t="s">
        <v>5</v>
      </c>
      <c r="I5701" s="31">
        <v>3</v>
      </c>
      <c r="J5701" s="31" t="s">
        <v>17</v>
      </c>
      <c r="K5701" s="31">
        <v>100</v>
      </c>
      <c r="L5701" s="38">
        <f t="shared" si="105"/>
        <v>3</v>
      </c>
    </row>
    <row r="5702" spans="1:12" ht="15.75" thickBot="1">
      <c r="A5702" s="127" t="s">
        <v>325</v>
      </c>
      <c r="B5702" s="127" t="s">
        <v>325</v>
      </c>
      <c r="C5702" s="35" t="s">
        <v>52</v>
      </c>
      <c r="D5702" s="35" t="s">
        <v>127</v>
      </c>
      <c r="E5702" s="35" t="s">
        <v>2</v>
      </c>
      <c r="F5702" s="43">
        <v>2020</v>
      </c>
      <c r="G5702" s="31" t="str">
        <f>VLOOKUP(H5702,'GN and GP categories'!A:B,2,FALSE)</f>
        <v>Gram-negative</v>
      </c>
      <c r="H5702" s="53" t="s">
        <v>5</v>
      </c>
      <c r="I5702" s="31">
        <v>3</v>
      </c>
      <c r="J5702" s="31" t="s">
        <v>252</v>
      </c>
      <c r="K5702" s="31">
        <v>100</v>
      </c>
      <c r="L5702" s="38">
        <f t="shared" si="105"/>
        <v>3</v>
      </c>
    </row>
    <row r="5703" spans="1:12" ht="15.75" thickBot="1">
      <c r="A5703" s="127" t="s">
        <v>325</v>
      </c>
      <c r="B5703" s="127" t="s">
        <v>325</v>
      </c>
      <c r="C5703" s="35" t="s">
        <v>52</v>
      </c>
      <c r="D5703" s="35" t="s">
        <v>127</v>
      </c>
      <c r="E5703" s="35" t="s">
        <v>2</v>
      </c>
      <c r="F5703" s="43">
        <v>2020</v>
      </c>
      <c r="G5703" s="31" t="str">
        <f>VLOOKUP(H5703,'GN and GP categories'!A:B,2,FALSE)</f>
        <v>Gram-negative</v>
      </c>
      <c r="H5703" s="53" t="s">
        <v>5</v>
      </c>
      <c r="I5703" s="31">
        <v>3</v>
      </c>
      <c r="J5703" s="31" t="s">
        <v>20</v>
      </c>
      <c r="K5703" s="31">
        <v>0</v>
      </c>
      <c r="L5703" s="38">
        <f t="shared" si="105"/>
        <v>0</v>
      </c>
    </row>
    <row r="5704" spans="1:12" ht="15.75" thickBot="1">
      <c r="A5704" s="127" t="s">
        <v>325</v>
      </c>
      <c r="B5704" s="127" t="s">
        <v>325</v>
      </c>
      <c r="C5704" s="35" t="s">
        <v>52</v>
      </c>
      <c r="D5704" s="35" t="s">
        <v>127</v>
      </c>
      <c r="E5704" s="35" t="s">
        <v>2</v>
      </c>
      <c r="F5704" s="43">
        <v>2020</v>
      </c>
      <c r="G5704" s="31" t="str">
        <f>VLOOKUP(H5704,'GN and GP categories'!A:B,2,FALSE)</f>
        <v>Gram-negative</v>
      </c>
      <c r="H5704" s="53" t="s">
        <v>5</v>
      </c>
      <c r="I5704" s="31">
        <v>3</v>
      </c>
      <c r="J5704" s="31" t="s">
        <v>84</v>
      </c>
      <c r="K5704" s="31">
        <v>0</v>
      </c>
      <c r="L5704" s="38">
        <f t="shared" si="105"/>
        <v>0</v>
      </c>
    </row>
    <row r="5705" spans="1:12" ht="15.75" thickBot="1">
      <c r="A5705" s="127" t="s">
        <v>325</v>
      </c>
      <c r="B5705" s="127" t="s">
        <v>325</v>
      </c>
      <c r="C5705" s="35" t="s">
        <v>52</v>
      </c>
      <c r="D5705" s="35" t="s">
        <v>127</v>
      </c>
      <c r="E5705" s="35" t="s">
        <v>2</v>
      </c>
      <c r="F5705" s="43">
        <v>2020</v>
      </c>
      <c r="G5705" s="31" t="str">
        <f>VLOOKUP(H5705,'GN and GP categories'!A:B,2,FALSE)</f>
        <v>Gram-negative</v>
      </c>
      <c r="H5705" s="53" t="s">
        <v>5</v>
      </c>
      <c r="I5705" s="31">
        <v>3</v>
      </c>
      <c r="J5705" s="31" t="s">
        <v>208</v>
      </c>
      <c r="K5705" s="31">
        <v>0</v>
      </c>
      <c r="L5705" s="38">
        <f t="shared" si="105"/>
        <v>0</v>
      </c>
    </row>
    <row r="5706" spans="1:12" ht="15.75" thickBot="1">
      <c r="A5706" s="127" t="s">
        <v>325</v>
      </c>
      <c r="B5706" s="127" t="s">
        <v>325</v>
      </c>
      <c r="C5706" s="35" t="s">
        <v>52</v>
      </c>
      <c r="D5706" s="35" t="s">
        <v>127</v>
      </c>
      <c r="E5706" s="35" t="s">
        <v>2</v>
      </c>
      <c r="F5706" s="43">
        <v>2020</v>
      </c>
      <c r="G5706" s="31" t="str">
        <f>VLOOKUP(H5706,'GN and GP categories'!A:B,2,FALSE)</f>
        <v>Gram-negative</v>
      </c>
      <c r="H5706" s="53" t="s">
        <v>5</v>
      </c>
      <c r="I5706" s="31">
        <v>3</v>
      </c>
      <c r="J5706" s="31" t="s">
        <v>28</v>
      </c>
      <c r="K5706" s="31">
        <v>33</v>
      </c>
      <c r="L5706" s="38">
        <f t="shared" si="105"/>
        <v>0.99</v>
      </c>
    </row>
    <row r="5707" spans="1:12" ht="15.75" thickBot="1">
      <c r="A5707" s="127" t="s">
        <v>325</v>
      </c>
      <c r="B5707" s="127" t="s">
        <v>325</v>
      </c>
      <c r="C5707" s="35" t="s">
        <v>52</v>
      </c>
      <c r="D5707" s="35" t="s">
        <v>127</v>
      </c>
      <c r="E5707" s="35" t="s">
        <v>2</v>
      </c>
      <c r="F5707" s="43">
        <v>2020</v>
      </c>
      <c r="G5707" s="31" t="str">
        <f>VLOOKUP(H5707,'GN and GP categories'!A:B,2,FALSE)</f>
        <v>Gram-negative</v>
      </c>
      <c r="H5707" s="53" t="s">
        <v>5</v>
      </c>
      <c r="I5707" s="31">
        <v>3</v>
      </c>
      <c r="J5707" s="31" t="s">
        <v>30</v>
      </c>
      <c r="K5707" s="31">
        <v>100</v>
      </c>
      <c r="L5707" s="38">
        <f t="shared" si="105"/>
        <v>3</v>
      </c>
    </row>
    <row r="5708" spans="1:12" ht="15.75" thickBot="1">
      <c r="A5708" s="127" t="s">
        <v>325</v>
      </c>
      <c r="B5708" s="127" t="s">
        <v>325</v>
      </c>
      <c r="C5708" s="35" t="s">
        <v>52</v>
      </c>
      <c r="D5708" s="35" t="s">
        <v>127</v>
      </c>
      <c r="E5708" s="35" t="s">
        <v>2</v>
      </c>
      <c r="F5708" s="43">
        <v>2020</v>
      </c>
      <c r="G5708" s="31" t="str">
        <f>VLOOKUP(H5708,'GN and GP categories'!A:B,2,FALSE)</f>
        <v>Gram-negative</v>
      </c>
      <c r="H5708" s="53" t="s">
        <v>5</v>
      </c>
      <c r="I5708" s="31">
        <v>3</v>
      </c>
      <c r="J5708" s="31" t="s">
        <v>31</v>
      </c>
      <c r="K5708" s="31">
        <v>100</v>
      </c>
      <c r="L5708" s="38">
        <f t="shared" si="105"/>
        <v>3</v>
      </c>
    </row>
    <row r="5709" spans="1:12" ht="15.75" thickBot="1">
      <c r="A5709" s="127" t="s">
        <v>325</v>
      </c>
      <c r="B5709" s="127" t="s">
        <v>325</v>
      </c>
      <c r="C5709" s="35" t="s">
        <v>52</v>
      </c>
      <c r="D5709" s="35" t="s">
        <v>127</v>
      </c>
      <c r="E5709" s="35" t="s">
        <v>2</v>
      </c>
      <c r="F5709" s="43">
        <v>2020</v>
      </c>
      <c r="G5709" s="31" t="str">
        <f>VLOOKUP(H5709,'GN and GP categories'!A:B,2,FALSE)</f>
        <v>Gram-negative</v>
      </c>
      <c r="H5709" s="53" t="s">
        <v>5</v>
      </c>
      <c r="I5709" s="31">
        <v>3</v>
      </c>
      <c r="J5709" s="31" t="s">
        <v>32</v>
      </c>
      <c r="K5709" s="31">
        <v>100</v>
      </c>
      <c r="L5709" s="38">
        <f t="shared" si="105"/>
        <v>3</v>
      </c>
    </row>
    <row r="5710" spans="1:12" ht="15.75" thickBot="1">
      <c r="A5710" s="127" t="s">
        <v>325</v>
      </c>
      <c r="B5710" s="127" t="s">
        <v>325</v>
      </c>
      <c r="C5710" s="35" t="s">
        <v>52</v>
      </c>
      <c r="D5710" s="35" t="s">
        <v>127</v>
      </c>
      <c r="E5710" s="35" t="s">
        <v>2</v>
      </c>
      <c r="F5710" s="43">
        <v>2020</v>
      </c>
      <c r="G5710" s="31" t="str">
        <f>VLOOKUP(H5710,'GN and GP categories'!A:B,2,FALSE)</f>
        <v>Gram-negative</v>
      </c>
      <c r="H5710" s="53" t="s">
        <v>5</v>
      </c>
      <c r="I5710" s="31">
        <v>3</v>
      </c>
      <c r="J5710" s="31" t="s">
        <v>253</v>
      </c>
      <c r="K5710" s="31">
        <v>100</v>
      </c>
      <c r="L5710" s="38">
        <f t="shared" si="105"/>
        <v>3</v>
      </c>
    </row>
    <row r="5711" spans="1:12" ht="15.75" thickBot="1">
      <c r="A5711" s="127" t="s">
        <v>325</v>
      </c>
      <c r="B5711" s="127" t="s">
        <v>325</v>
      </c>
      <c r="C5711" s="35" t="s">
        <v>52</v>
      </c>
      <c r="D5711" s="35" t="s">
        <v>127</v>
      </c>
      <c r="E5711" s="35" t="s">
        <v>2</v>
      </c>
      <c r="F5711" s="43">
        <v>2020</v>
      </c>
      <c r="G5711" s="31" t="str">
        <f>VLOOKUP(H5711,'GN and GP categories'!A:B,2,FALSE)</f>
        <v>Gram-positive</v>
      </c>
      <c r="H5711" s="53" t="s">
        <v>46</v>
      </c>
      <c r="I5711" s="31">
        <v>20</v>
      </c>
      <c r="J5711" s="31" t="s">
        <v>16</v>
      </c>
      <c r="K5711" s="31">
        <v>90</v>
      </c>
      <c r="L5711" s="38">
        <f t="shared" si="105"/>
        <v>18</v>
      </c>
    </row>
    <row r="5712" spans="1:12" ht="15.75" thickBot="1">
      <c r="A5712" s="127" t="s">
        <v>325</v>
      </c>
      <c r="B5712" s="127" t="s">
        <v>325</v>
      </c>
      <c r="C5712" s="35" t="s">
        <v>52</v>
      </c>
      <c r="D5712" s="35" t="s">
        <v>127</v>
      </c>
      <c r="E5712" s="35" t="s">
        <v>2</v>
      </c>
      <c r="F5712" s="43">
        <v>2020</v>
      </c>
      <c r="G5712" s="31" t="str">
        <f>VLOOKUP(H5712,'GN and GP categories'!A:B,2,FALSE)</f>
        <v>Gram-positive</v>
      </c>
      <c r="H5712" s="53" t="s">
        <v>46</v>
      </c>
      <c r="I5712" s="31">
        <v>20</v>
      </c>
      <c r="J5712" s="31" t="s">
        <v>17</v>
      </c>
      <c r="K5712" s="31">
        <v>90</v>
      </c>
      <c r="L5712" s="38">
        <f t="shared" si="105"/>
        <v>18</v>
      </c>
    </row>
    <row r="5713" spans="1:12" ht="15.75" thickBot="1">
      <c r="A5713" s="127" t="s">
        <v>325</v>
      </c>
      <c r="B5713" s="127" t="s">
        <v>325</v>
      </c>
      <c r="C5713" s="35" t="s">
        <v>52</v>
      </c>
      <c r="D5713" s="35" t="s">
        <v>127</v>
      </c>
      <c r="E5713" s="35" t="s">
        <v>2</v>
      </c>
      <c r="F5713" s="43">
        <v>2020</v>
      </c>
      <c r="G5713" s="31" t="str">
        <f>VLOOKUP(H5713,'GN and GP categories'!A:B,2,FALSE)</f>
        <v>Gram-positive</v>
      </c>
      <c r="H5713" s="53" t="s">
        <v>46</v>
      </c>
      <c r="I5713" s="31">
        <v>20</v>
      </c>
      <c r="J5713" s="31" t="s">
        <v>252</v>
      </c>
      <c r="K5713" s="31">
        <v>90</v>
      </c>
      <c r="L5713" s="38">
        <f t="shared" si="105"/>
        <v>18</v>
      </c>
    </row>
    <row r="5714" spans="1:12" ht="15.75" thickBot="1">
      <c r="A5714" s="127" t="s">
        <v>325</v>
      </c>
      <c r="B5714" s="127" t="s">
        <v>325</v>
      </c>
      <c r="C5714" s="35" t="s">
        <v>52</v>
      </c>
      <c r="D5714" s="35" t="s">
        <v>127</v>
      </c>
      <c r="E5714" s="35" t="s">
        <v>2</v>
      </c>
      <c r="F5714" s="43">
        <v>2020</v>
      </c>
      <c r="G5714" s="31" t="str">
        <f>VLOOKUP(H5714,'GN and GP categories'!A:B,2,FALSE)</f>
        <v>Gram-positive</v>
      </c>
      <c r="H5714" s="53" t="s">
        <v>46</v>
      </c>
      <c r="I5714" s="31">
        <v>20</v>
      </c>
      <c r="J5714" s="31" t="s">
        <v>19</v>
      </c>
      <c r="K5714" s="31">
        <v>90</v>
      </c>
      <c r="L5714" s="38">
        <f t="shared" si="105"/>
        <v>18</v>
      </c>
    </row>
    <row r="5715" spans="1:12" ht="15.75" thickBot="1">
      <c r="A5715" s="127" t="s">
        <v>325</v>
      </c>
      <c r="B5715" s="127" t="s">
        <v>325</v>
      </c>
      <c r="C5715" s="35" t="s">
        <v>52</v>
      </c>
      <c r="D5715" s="35" t="s">
        <v>127</v>
      </c>
      <c r="E5715" s="35" t="s">
        <v>2</v>
      </c>
      <c r="F5715" s="43">
        <v>2020</v>
      </c>
      <c r="G5715" s="31" t="str">
        <f>VLOOKUP(H5715,'GN and GP categories'!A:B,2,FALSE)</f>
        <v>Gram-positive</v>
      </c>
      <c r="H5715" s="53" t="s">
        <v>46</v>
      </c>
      <c r="I5715" s="31">
        <v>20</v>
      </c>
      <c r="J5715" s="31" t="s">
        <v>20</v>
      </c>
      <c r="K5715" s="31">
        <v>90</v>
      </c>
      <c r="L5715" s="38">
        <f t="shared" si="105"/>
        <v>18</v>
      </c>
    </row>
    <row r="5716" spans="1:12" ht="15.75" thickBot="1">
      <c r="A5716" s="127" t="s">
        <v>325</v>
      </c>
      <c r="B5716" s="127" t="s">
        <v>325</v>
      </c>
      <c r="C5716" s="35" t="s">
        <v>52</v>
      </c>
      <c r="D5716" s="35" t="s">
        <v>127</v>
      </c>
      <c r="E5716" s="35" t="s">
        <v>2</v>
      </c>
      <c r="F5716" s="43">
        <v>2020</v>
      </c>
      <c r="G5716" s="31" t="str">
        <f>VLOOKUP(H5716,'GN and GP categories'!A:B,2,FALSE)</f>
        <v>Gram-positive</v>
      </c>
      <c r="H5716" s="53" t="s">
        <v>46</v>
      </c>
      <c r="I5716" s="31">
        <v>20</v>
      </c>
      <c r="J5716" s="31" t="s">
        <v>84</v>
      </c>
      <c r="K5716" s="31">
        <v>90</v>
      </c>
      <c r="L5716" s="38">
        <f t="shared" si="105"/>
        <v>18</v>
      </c>
    </row>
    <row r="5717" spans="1:12" ht="15.75" thickBot="1">
      <c r="A5717" s="127" t="s">
        <v>325</v>
      </c>
      <c r="B5717" s="127" t="s">
        <v>325</v>
      </c>
      <c r="C5717" s="35" t="s">
        <v>52</v>
      </c>
      <c r="D5717" s="35" t="s">
        <v>127</v>
      </c>
      <c r="E5717" s="35" t="s">
        <v>2</v>
      </c>
      <c r="F5717" s="43">
        <v>2020</v>
      </c>
      <c r="G5717" s="31" t="str">
        <f>VLOOKUP(H5717,'GN and GP categories'!A:B,2,FALSE)</f>
        <v>Gram-positive</v>
      </c>
      <c r="H5717" s="53" t="s">
        <v>46</v>
      </c>
      <c r="I5717" s="31">
        <v>20</v>
      </c>
      <c r="J5717" s="31" t="s">
        <v>317</v>
      </c>
      <c r="K5717" s="31">
        <v>55</v>
      </c>
      <c r="L5717" s="38">
        <f t="shared" si="105"/>
        <v>11</v>
      </c>
    </row>
    <row r="5718" spans="1:12" ht="15.75" thickBot="1">
      <c r="A5718" s="127" t="s">
        <v>325</v>
      </c>
      <c r="B5718" s="127" t="s">
        <v>325</v>
      </c>
      <c r="C5718" s="35" t="s">
        <v>52</v>
      </c>
      <c r="D5718" s="35" t="s">
        <v>127</v>
      </c>
      <c r="E5718" s="35" t="s">
        <v>2</v>
      </c>
      <c r="F5718" s="43">
        <v>2020</v>
      </c>
      <c r="G5718" s="31" t="str">
        <f>VLOOKUP(H5718,'GN and GP categories'!A:B,2,FALSE)</f>
        <v>Gram-positive</v>
      </c>
      <c r="H5718" s="53" t="s">
        <v>46</v>
      </c>
      <c r="I5718" s="31">
        <v>20</v>
      </c>
      <c r="J5718" s="31" t="s">
        <v>313</v>
      </c>
      <c r="K5718" s="31">
        <v>50</v>
      </c>
      <c r="L5718" s="38">
        <f t="shared" si="105"/>
        <v>10</v>
      </c>
    </row>
    <row r="5719" spans="1:12" ht="15.75" thickBot="1">
      <c r="A5719" s="127" t="s">
        <v>325</v>
      </c>
      <c r="B5719" s="127" t="s">
        <v>325</v>
      </c>
      <c r="C5719" s="35" t="s">
        <v>52</v>
      </c>
      <c r="D5719" s="35" t="s">
        <v>127</v>
      </c>
      <c r="E5719" s="35" t="s">
        <v>2</v>
      </c>
      <c r="F5719" s="43">
        <v>2020</v>
      </c>
      <c r="G5719" s="31" t="str">
        <f>VLOOKUP(H5719,'GN and GP categories'!A:B,2,FALSE)</f>
        <v>Gram-positive</v>
      </c>
      <c r="H5719" s="53" t="s">
        <v>46</v>
      </c>
      <c r="I5719" s="31">
        <v>20</v>
      </c>
      <c r="J5719" s="31" t="s">
        <v>306</v>
      </c>
      <c r="K5719" s="31">
        <v>90</v>
      </c>
      <c r="L5719" s="38">
        <f t="shared" si="105"/>
        <v>18</v>
      </c>
    </row>
    <row r="5720" spans="1:12" ht="15.75" thickBot="1">
      <c r="A5720" s="127" t="s">
        <v>325</v>
      </c>
      <c r="B5720" s="127" t="s">
        <v>325</v>
      </c>
      <c r="C5720" s="35" t="s">
        <v>52</v>
      </c>
      <c r="D5720" s="35" t="s">
        <v>127</v>
      </c>
      <c r="E5720" s="35" t="s">
        <v>2</v>
      </c>
      <c r="F5720" s="43">
        <v>2020</v>
      </c>
      <c r="G5720" s="31" t="str">
        <f>VLOOKUP(H5720,'GN and GP categories'!A:B,2,FALSE)</f>
        <v>Gram-positive</v>
      </c>
      <c r="H5720" s="53" t="s">
        <v>46</v>
      </c>
      <c r="I5720" s="31">
        <v>20</v>
      </c>
      <c r="J5720" s="31" t="s">
        <v>30</v>
      </c>
      <c r="K5720" s="31">
        <v>100</v>
      </c>
      <c r="L5720" s="38">
        <f t="shared" si="105"/>
        <v>20</v>
      </c>
    </row>
    <row r="5721" spans="1:12" ht="15.75" thickBot="1">
      <c r="A5721" s="127" t="s">
        <v>325</v>
      </c>
      <c r="B5721" s="127" t="s">
        <v>325</v>
      </c>
      <c r="C5721" s="35" t="s">
        <v>52</v>
      </c>
      <c r="D5721" s="35" t="s">
        <v>127</v>
      </c>
      <c r="E5721" s="35" t="s">
        <v>2</v>
      </c>
      <c r="F5721" s="43">
        <v>2020</v>
      </c>
      <c r="G5721" s="31" t="str">
        <f>VLOOKUP(H5721,'GN and GP categories'!A:B,2,FALSE)</f>
        <v>Gram-positive</v>
      </c>
      <c r="H5721" s="53" t="s">
        <v>46</v>
      </c>
      <c r="I5721" s="31">
        <v>20</v>
      </c>
      <c r="J5721" t="s">
        <v>34</v>
      </c>
      <c r="K5721">
        <v>100</v>
      </c>
      <c r="L5721" s="38">
        <f t="shared" si="105"/>
        <v>20</v>
      </c>
    </row>
    <row r="5722" spans="1:12" ht="15.75" thickBot="1">
      <c r="A5722" s="127" t="s">
        <v>325</v>
      </c>
      <c r="B5722" s="127" t="s">
        <v>325</v>
      </c>
      <c r="C5722" s="35" t="s">
        <v>52</v>
      </c>
      <c r="D5722" s="35" t="s">
        <v>127</v>
      </c>
      <c r="E5722" s="35" t="s">
        <v>2</v>
      </c>
      <c r="F5722" s="43">
        <v>2020</v>
      </c>
      <c r="G5722" s="31" t="str">
        <f>VLOOKUP(H5722,'GN and GP categories'!A:B,2,FALSE)</f>
        <v>Gram-positive</v>
      </c>
      <c r="H5722" s="53" t="s">
        <v>46</v>
      </c>
      <c r="I5722" s="31">
        <v>20</v>
      </c>
      <c r="J5722" t="s">
        <v>299</v>
      </c>
      <c r="K5722">
        <v>100</v>
      </c>
      <c r="L5722" s="38">
        <f t="shared" si="105"/>
        <v>20</v>
      </c>
    </row>
    <row r="5723" spans="1:12" ht="15.75" thickBot="1">
      <c r="A5723" s="127" t="s">
        <v>325</v>
      </c>
      <c r="B5723" s="127" t="s">
        <v>325</v>
      </c>
      <c r="C5723" s="35" t="s">
        <v>52</v>
      </c>
      <c r="D5723" s="35" t="s">
        <v>127</v>
      </c>
      <c r="E5723" s="35" t="s">
        <v>2</v>
      </c>
      <c r="F5723" s="43">
        <v>2020</v>
      </c>
      <c r="G5723" s="31" t="str">
        <f>VLOOKUP(H5723,'GN and GP categories'!A:B,2,FALSE)</f>
        <v>Gram-positive</v>
      </c>
      <c r="H5723" s="53" t="s">
        <v>213</v>
      </c>
      <c r="I5723" s="31">
        <v>3</v>
      </c>
      <c r="J5723" t="s">
        <v>16</v>
      </c>
      <c r="K5723">
        <v>100</v>
      </c>
      <c r="L5723" s="38">
        <f t="shared" si="105"/>
        <v>3</v>
      </c>
    </row>
    <row r="5724" spans="1:12" ht="15.75" thickBot="1">
      <c r="A5724" s="127" t="s">
        <v>325</v>
      </c>
      <c r="B5724" s="127" t="s">
        <v>325</v>
      </c>
      <c r="C5724" s="35" t="s">
        <v>52</v>
      </c>
      <c r="D5724" s="35" t="s">
        <v>127</v>
      </c>
      <c r="E5724" s="35" t="s">
        <v>2</v>
      </c>
      <c r="F5724" s="43">
        <v>2020</v>
      </c>
      <c r="G5724" s="31" t="str">
        <f>VLOOKUP(H5724,'GN and GP categories'!A:B,2,FALSE)</f>
        <v>Gram-positive</v>
      </c>
      <c r="H5724" s="53" t="s">
        <v>213</v>
      </c>
      <c r="I5724" s="31">
        <v>3</v>
      </c>
      <c r="J5724" t="s">
        <v>17</v>
      </c>
      <c r="K5724">
        <v>100</v>
      </c>
      <c r="L5724" s="38">
        <f t="shared" si="105"/>
        <v>3</v>
      </c>
    </row>
    <row r="5725" spans="1:12" ht="15.75" thickBot="1">
      <c r="A5725" s="127" t="s">
        <v>325</v>
      </c>
      <c r="B5725" s="127" t="s">
        <v>325</v>
      </c>
      <c r="C5725" s="35" t="s">
        <v>52</v>
      </c>
      <c r="D5725" s="35" t="s">
        <v>127</v>
      </c>
      <c r="E5725" s="35" t="s">
        <v>2</v>
      </c>
      <c r="F5725" s="43">
        <v>2020</v>
      </c>
      <c r="G5725" s="31" t="str">
        <f>VLOOKUP(H5725,'GN and GP categories'!A:B,2,FALSE)</f>
        <v>Gram-positive</v>
      </c>
      <c r="H5725" s="53" t="s">
        <v>213</v>
      </c>
      <c r="I5725" s="31">
        <v>3</v>
      </c>
      <c r="J5725" t="s">
        <v>252</v>
      </c>
      <c r="K5725">
        <v>100</v>
      </c>
      <c r="L5725" s="38">
        <f t="shared" si="105"/>
        <v>3</v>
      </c>
    </row>
    <row r="5726" spans="1:12" ht="15.75" thickBot="1">
      <c r="A5726" s="127" t="s">
        <v>325</v>
      </c>
      <c r="B5726" s="127" t="s">
        <v>325</v>
      </c>
      <c r="C5726" s="35" t="s">
        <v>52</v>
      </c>
      <c r="D5726" s="35" t="s">
        <v>127</v>
      </c>
      <c r="E5726" s="35" t="s">
        <v>2</v>
      </c>
      <c r="F5726" s="43">
        <v>2020</v>
      </c>
      <c r="G5726" s="31" t="str">
        <f>VLOOKUP(H5726,'GN and GP categories'!A:B,2,FALSE)</f>
        <v>Gram-positive</v>
      </c>
      <c r="H5726" s="53" t="s">
        <v>213</v>
      </c>
      <c r="I5726" s="31">
        <v>3</v>
      </c>
      <c r="J5726" t="s">
        <v>19</v>
      </c>
      <c r="K5726">
        <v>100</v>
      </c>
      <c r="L5726" s="38">
        <f t="shared" si="105"/>
        <v>3</v>
      </c>
    </row>
    <row r="5727" spans="1:12" ht="15.75" thickBot="1">
      <c r="A5727" s="127" t="s">
        <v>325</v>
      </c>
      <c r="B5727" s="127" t="s">
        <v>325</v>
      </c>
      <c r="C5727" s="35" t="s">
        <v>52</v>
      </c>
      <c r="D5727" s="35" t="s">
        <v>127</v>
      </c>
      <c r="E5727" s="35" t="s">
        <v>2</v>
      </c>
      <c r="F5727" s="43">
        <v>2020</v>
      </c>
      <c r="G5727" s="31" t="str">
        <f>VLOOKUP(H5727,'GN and GP categories'!A:B,2,FALSE)</f>
        <v>Gram-positive</v>
      </c>
      <c r="H5727" s="53" t="s">
        <v>213</v>
      </c>
      <c r="I5727" s="31">
        <v>3</v>
      </c>
      <c r="J5727" s="31" t="s">
        <v>20</v>
      </c>
      <c r="K5727" s="31">
        <v>100</v>
      </c>
      <c r="L5727" s="38">
        <f t="shared" si="105"/>
        <v>3</v>
      </c>
    </row>
    <row r="5728" spans="1:12" ht="15.75" thickBot="1">
      <c r="A5728" s="127" t="s">
        <v>325</v>
      </c>
      <c r="B5728" s="127" t="s">
        <v>325</v>
      </c>
      <c r="C5728" s="35" t="s">
        <v>52</v>
      </c>
      <c r="D5728" s="35" t="s">
        <v>127</v>
      </c>
      <c r="E5728" s="35" t="s">
        <v>2</v>
      </c>
      <c r="F5728" s="43">
        <v>2020</v>
      </c>
      <c r="G5728" s="31" t="str">
        <f>VLOOKUP(H5728,'GN and GP categories'!A:B,2,FALSE)</f>
        <v>Gram-positive</v>
      </c>
      <c r="H5728" s="53" t="s">
        <v>213</v>
      </c>
      <c r="I5728" s="31">
        <v>3</v>
      </c>
      <c r="J5728" s="31" t="s">
        <v>84</v>
      </c>
      <c r="K5728" s="31">
        <v>100</v>
      </c>
      <c r="L5728" s="38">
        <f t="shared" si="105"/>
        <v>3</v>
      </c>
    </row>
    <row r="5729" spans="1:12" ht="15.75" thickBot="1">
      <c r="A5729" s="127" t="s">
        <v>325</v>
      </c>
      <c r="B5729" s="127" t="s">
        <v>325</v>
      </c>
      <c r="C5729" s="35" t="s">
        <v>52</v>
      </c>
      <c r="D5729" s="35" t="s">
        <v>127</v>
      </c>
      <c r="E5729" s="35" t="s">
        <v>2</v>
      </c>
      <c r="F5729" s="43">
        <v>2020</v>
      </c>
      <c r="G5729" s="31" t="str">
        <f>VLOOKUP(H5729,'GN and GP categories'!A:B,2,FALSE)</f>
        <v>Gram-positive</v>
      </c>
      <c r="H5729" s="53" t="s">
        <v>213</v>
      </c>
      <c r="I5729" s="31">
        <v>3</v>
      </c>
      <c r="J5729" s="31" t="s">
        <v>317</v>
      </c>
      <c r="K5729" s="31">
        <v>100</v>
      </c>
      <c r="L5729" s="38">
        <f t="shared" si="105"/>
        <v>3</v>
      </c>
    </row>
    <row r="5730" spans="1:12" ht="15.75" thickBot="1">
      <c r="A5730" s="127" t="s">
        <v>325</v>
      </c>
      <c r="B5730" s="127" t="s">
        <v>325</v>
      </c>
      <c r="C5730" s="35" t="s">
        <v>52</v>
      </c>
      <c r="D5730" s="35" t="s">
        <v>127</v>
      </c>
      <c r="E5730" s="35" t="s">
        <v>2</v>
      </c>
      <c r="F5730" s="43">
        <v>2020</v>
      </c>
      <c r="G5730" s="31" t="str">
        <f>VLOOKUP(H5730,'GN and GP categories'!A:B,2,FALSE)</f>
        <v>Gram-positive</v>
      </c>
      <c r="H5730" s="53" t="s">
        <v>213</v>
      </c>
      <c r="I5730" s="31">
        <v>3</v>
      </c>
      <c r="J5730" s="31" t="s">
        <v>313</v>
      </c>
      <c r="K5730" s="31">
        <v>100</v>
      </c>
      <c r="L5730" s="38">
        <f t="shared" ref="L5730:L5793" si="106">IF(K5730="","",K5730*I5730/100)</f>
        <v>3</v>
      </c>
    </row>
    <row r="5731" spans="1:12" ht="15.75" thickBot="1">
      <c r="A5731" s="127" t="s">
        <v>325</v>
      </c>
      <c r="B5731" s="127" t="s">
        <v>325</v>
      </c>
      <c r="C5731" s="35" t="s">
        <v>52</v>
      </c>
      <c r="D5731" s="35" t="s">
        <v>127</v>
      </c>
      <c r="E5731" s="35" t="s">
        <v>2</v>
      </c>
      <c r="F5731" s="43">
        <v>2020</v>
      </c>
      <c r="G5731" s="31" t="str">
        <f>VLOOKUP(H5731,'GN and GP categories'!A:B,2,FALSE)</f>
        <v>Gram-positive</v>
      </c>
      <c r="H5731" s="53" t="s">
        <v>213</v>
      </c>
      <c r="I5731" s="31">
        <v>3</v>
      </c>
      <c r="J5731" s="31" t="s">
        <v>306</v>
      </c>
      <c r="K5731" s="31">
        <v>100</v>
      </c>
      <c r="L5731" s="38">
        <f t="shared" si="106"/>
        <v>3</v>
      </c>
    </row>
    <row r="5732" spans="1:12" ht="15.75" thickBot="1">
      <c r="A5732" s="127" t="s">
        <v>325</v>
      </c>
      <c r="B5732" s="127" t="s">
        <v>325</v>
      </c>
      <c r="C5732" s="35" t="s">
        <v>52</v>
      </c>
      <c r="D5732" s="35" t="s">
        <v>127</v>
      </c>
      <c r="E5732" s="35" t="s">
        <v>2</v>
      </c>
      <c r="F5732" s="43">
        <v>2020</v>
      </c>
      <c r="G5732" s="31" t="str">
        <f>VLOOKUP(H5732,'GN and GP categories'!A:B,2,FALSE)</f>
        <v>Gram-positive</v>
      </c>
      <c r="H5732" s="53" t="s">
        <v>213</v>
      </c>
      <c r="I5732" s="31">
        <v>3</v>
      </c>
      <c r="J5732" s="31" t="s">
        <v>30</v>
      </c>
      <c r="K5732" s="31">
        <v>100</v>
      </c>
      <c r="L5732" s="38">
        <f t="shared" si="106"/>
        <v>3</v>
      </c>
    </row>
    <row r="5733" spans="1:12" ht="15.75" thickBot="1">
      <c r="A5733" s="127" t="s">
        <v>325</v>
      </c>
      <c r="B5733" s="127" t="s">
        <v>325</v>
      </c>
      <c r="C5733" s="35" t="s">
        <v>52</v>
      </c>
      <c r="D5733" s="35" t="s">
        <v>127</v>
      </c>
      <c r="E5733" s="35" t="s">
        <v>2</v>
      </c>
      <c r="F5733" s="43">
        <v>2020</v>
      </c>
      <c r="G5733" s="31" t="str">
        <f>VLOOKUP(H5733,'GN and GP categories'!A:B,2,FALSE)</f>
        <v>Gram-positive</v>
      </c>
      <c r="H5733" s="53" t="s">
        <v>213</v>
      </c>
      <c r="I5733" s="31">
        <v>3</v>
      </c>
      <c r="J5733" s="31" t="s">
        <v>34</v>
      </c>
      <c r="K5733" s="31">
        <v>100</v>
      </c>
      <c r="L5733" s="38">
        <f t="shared" si="106"/>
        <v>3</v>
      </c>
    </row>
    <row r="5734" spans="1:12" ht="15.75" thickBot="1">
      <c r="A5734" s="127" t="s">
        <v>325</v>
      </c>
      <c r="B5734" s="127" t="s">
        <v>325</v>
      </c>
      <c r="C5734" s="35" t="s">
        <v>52</v>
      </c>
      <c r="D5734" s="35" t="s">
        <v>127</v>
      </c>
      <c r="E5734" s="35" t="s">
        <v>2</v>
      </c>
      <c r="F5734" s="43">
        <v>2020</v>
      </c>
      <c r="G5734" s="31" t="str">
        <f>VLOOKUP(H5734,'GN and GP categories'!A:B,2,FALSE)</f>
        <v>Gram-positive</v>
      </c>
      <c r="H5734" s="53" t="s">
        <v>213</v>
      </c>
      <c r="I5734" s="31">
        <v>3</v>
      </c>
      <c r="J5734" s="31" t="s">
        <v>299</v>
      </c>
      <c r="K5734" s="31">
        <v>100</v>
      </c>
      <c r="L5734" s="38">
        <f t="shared" si="106"/>
        <v>3</v>
      </c>
    </row>
    <row r="5735" spans="1:12" ht="15.75" thickBot="1">
      <c r="A5735" s="127" t="s">
        <v>325</v>
      </c>
      <c r="B5735" s="127" t="s">
        <v>325</v>
      </c>
      <c r="C5735" s="35" t="s">
        <v>52</v>
      </c>
      <c r="D5735" s="35" t="s">
        <v>127</v>
      </c>
      <c r="E5735" s="35" t="s">
        <v>2</v>
      </c>
      <c r="F5735" s="43">
        <v>2020</v>
      </c>
      <c r="G5735" s="31" t="str">
        <f>VLOOKUP(H5735,'GN and GP categories'!A:B,2,FALSE)</f>
        <v>Gram-positive</v>
      </c>
      <c r="H5735" s="53" t="s">
        <v>75</v>
      </c>
      <c r="I5735" s="31">
        <v>1</v>
      </c>
      <c r="J5735" s="31" t="s">
        <v>40</v>
      </c>
      <c r="K5735" s="31">
        <v>100</v>
      </c>
      <c r="L5735" s="38">
        <f t="shared" si="106"/>
        <v>1</v>
      </c>
    </row>
    <row r="5736" spans="1:12" ht="15.75" thickBot="1">
      <c r="A5736" s="127" t="s">
        <v>325</v>
      </c>
      <c r="B5736" s="127" t="s">
        <v>325</v>
      </c>
      <c r="C5736" s="35" t="s">
        <v>52</v>
      </c>
      <c r="D5736" s="35" t="s">
        <v>127</v>
      </c>
      <c r="E5736" s="35" t="s">
        <v>2</v>
      </c>
      <c r="F5736" s="43">
        <v>2020</v>
      </c>
      <c r="G5736" s="31" t="str">
        <f>VLOOKUP(H5736,'GN and GP categories'!A:B,2,FALSE)</f>
        <v>Gram-positive</v>
      </c>
      <c r="H5736" s="53" t="s">
        <v>75</v>
      </c>
      <c r="I5736" s="31">
        <v>1</v>
      </c>
      <c r="J5736" s="31" t="s">
        <v>15</v>
      </c>
      <c r="K5736" s="31">
        <v>100</v>
      </c>
      <c r="L5736" s="38">
        <f t="shared" si="106"/>
        <v>1</v>
      </c>
    </row>
    <row r="5737" spans="1:12" ht="15.75" thickBot="1">
      <c r="A5737" s="127" t="s">
        <v>325</v>
      </c>
      <c r="B5737" s="127" t="s">
        <v>325</v>
      </c>
      <c r="C5737" s="35" t="s">
        <v>52</v>
      </c>
      <c r="D5737" s="35" t="s">
        <v>127</v>
      </c>
      <c r="E5737" s="35" t="s">
        <v>2</v>
      </c>
      <c r="F5737" s="43">
        <v>2020</v>
      </c>
      <c r="G5737" s="31" t="str">
        <f>VLOOKUP(H5737,'GN and GP categories'!A:B,2,FALSE)</f>
        <v>Gram-positive</v>
      </c>
      <c r="H5737" s="53" t="s">
        <v>75</v>
      </c>
      <c r="I5737" s="31">
        <v>1</v>
      </c>
      <c r="J5737" s="31" t="s">
        <v>84</v>
      </c>
      <c r="K5737" s="31">
        <v>100</v>
      </c>
      <c r="L5737" s="38">
        <f t="shared" si="106"/>
        <v>1</v>
      </c>
    </row>
    <row r="5738" spans="1:12" ht="15.75" thickBot="1">
      <c r="A5738" s="127" t="s">
        <v>325</v>
      </c>
      <c r="B5738" s="127" t="s">
        <v>325</v>
      </c>
      <c r="C5738" s="35" t="s">
        <v>52</v>
      </c>
      <c r="D5738" s="35" t="s">
        <v>127</v>
      </c>
      <c r="E5738" s="35" t="s">
        <v>2</v>
      </c>
      <c r="F5738" s="43">
        <v>2020</v>
      </c>
      <c r="G5738" s="31" t="str">
        <f>VLOOKUP(H5738,'GN and GP categories'!A:B,2,FALSE)</f>
        <v>Gram-positive</v>
      </c>
      <c r="H5738" s="53" t="s">
        <v>75</v>
      </c>
      <c r="I5738" s="31">
        <v>1</v>
      </c>
      <c r="J5738" s="31" t="s">
        <v>317</v>
      </c>
      <c r="K5738" s="31">
        <v>100</v>
      </c>
      <c r="L5738" s="38">
        <f t="shared" si="106"/>
        <v>1</v>
      </c>
    </row>
    <row r="5739" spans="1:12" ht="15.75" thickBot="1">
      <c r="A5739" s="127" t="s">
        <v>325</v>
      </c>
      <c r="B5739" s="127" t="s">
        <v>325</v>
      </c>
      <c r="C5739" s="35" t="s">
        <v>52</v>
      </c>
      <c r="D5739" s="35" t="s">
        <v>127</v>
      </c>
      <c r="E5739" s="35" t="s">
        <v>2</v>
      </c>
      <c r="F5739" s="43">
        <v>2020</v>
      </c>
      <c r="G5739" s="31" t="str">
        <f>VLOOKUP(H5739,'GN and GP categories'!A:B,2,FALSE)</f>
        <v>Gram-positive</v>
      </c>
      <c r="H5739" s="53" t="s">
        <v>75</v>
      </c>
      <c r="I5739" s="31">
        <v>1</v>
      </c>
      <c r="J5739" s="31" t="s">
        <v>313</v>
      </c>
      <c r="K5739" s="31">
        <v>100</v>
      </c>
      <c r="L5739" s="38">
        <f t="shared" si="106"/>
        <v>1</v>
      </c>
    </row>
    <row r="5740" spans="1:12" ht="15.75" thickBot="1">
      <c r="A5740" s="127" t="s">
        <v>325</v>
      </c>
      <c r="B5740" s="127" t="s">
        <v>325</v>
      </c>
      <c r="C5740" s="35" t="s">
        <v>52</v>
      </c>
      <c r="D5740" s="35" t="s">
        <v>127</v>
      </c>
      <c r="E5740" s="35" t="s">
        <v>2</v>
      </c>
      <c r="F5740" s="43">
        <v>2020</v>
      </c>
      <c r="G5740" s="31" t="str">
        <f>VLOOKUP(H5740,'GN and GP categories'!A:B,2,FALSE)</f>
        <v>Gram-positive</v>
      </c>
      <c r="H5740" s="53" t="s">
        <v>75</v>
      </c>
      <c r="I5740" s="31">
        <v>1</v>
      </c>
      <c r="J5740" s="31" t="s">
        <v>300</v>
      </c>
      <c r="K5740" s="31">
        <v>100</v>
      </c>
      <c r="L5740" s="38">
        <f t="shared" si="106"/>
        <v>1</v>
      </c>
    </row>
    <row r="5741" spans="1:12" ht="15.75" thickBot="1">
      <c r="A5741" s="127" t="s">
        <v>325</v>
      </c>
      <c r="B5741" s="127" t="s">
        <v>325</v>
      </c>
      <c r="C5741" s="35" t="s">
        <v>52</v>
      </c>
      <c r="D5741" s="35" t="s">
        <v>127</v>
      </c>
      <c r="E5741" s="35" t="s">
        <v>2</v>
      </c>
      <c r="F5741" s="43">
        <v>2020</v>
      </c>
      <c r="G5741" s="31" t="str">
        <f>VLOOKUP(H5741,'GN and GP categories'!A:B,2,FALSE)</f>
        <v>Gram-positive</v>
      </c>
      <c r="H5741" s="53" t="s">
        <v>75</v>
      </c>
      <c r="I5741" s="31">
        <v>1</v>
      </c>
      <c r="J5741" s="31" t="s">
        <v>34</v>
      </c>
      <c r="K5741" s="31">
        <v>100</v>
      </c>
      <c r="L5741" s="38">
        <f t="shared" si="106"/>
        <v>1</v>
      </c>
    </row>
    <row r="5742" spans="1:12" ht="15.75" thickBot="1">
      <c r="A5742" s="127" t="s">
        <v>325</v>
      </c>
      <c r="B5742" s="127" t="s">
        <v>325</v>
      </c>
      <c r="C5742" s="35" t="s">
        <v>52</v>
      </c>
      <c r="D5742" s="35" t="s">
        <v>127</v>
      </c>
      <c r="E5742" s="35" t="s">
        <v>2</v>
      </c>
      <c r="F5742" s="43">
        <v>2020</v>
      </c>
      <c r="G5742" s="31" t="str">
        <f>VLOOKUP(H5742,'GN and GP categories'!A:B,2,FALSE)</f>
        <v>Gram-negative</v>
      </c>
      <c r="H5742" s="53" t="s">
        <v>223</v>
      </c>
      <c r="I5742" s="31">
        <v>25</v>
      </c>
      <c r="J5742" s="31" t="s">
        <v>196</v>
      </c>
      <c r="K5742" s="31">
        <v>0</v>
      </c>
      <c r="L5742" s="38">
        <f t="shared" si="106"/>
        <v>0</v>
      </c>
    </row>
    <row r="5743" spans="1:12" ht="15.75" thickBot="1">
      <c r="A5743" s="127" t="s">
        <v>325</v>
      </c>
      <c r="B5743" s="127" t="s">
        <v>325</v>
      </c>
      <c r="C5743" s="35" t="s">
        <v>52</v>
      </c>
      <c r="D5743" s="35" t="s">
        <v>127</v>
      </c>
      <c r="E5743" s="35" t="s">
        <v>2</v>
      </c>
      <c r="F5743" s="43">
        <v>2020</v>
      </c>
      <c r="G5743" s="31" t="str">
        <f>VLOOKUP(H5743,'GN and GP categories'!A:B,2,FALSE)</f>
        <v>Gram-negative</v>
      </c>
      <c r="H5743" s="53" t="s">
        <v>223</v>
      </c>
      <c r="I5743" s="31">
        <v>25</v>
      </c>
      <c r="J5743" s="31" t="s">
        <v>13</v>
      </c>
      <c r="K5743" s="31">
        <v>52</v>
      </c>
      <c r="L5743" s="38">
        <f t="shared" si="106"/>
        <v>13</v>
      </c>
    </row>
    <row r="5744" spans="1:12" ht="15.75" thickBot="1">
      <c r="A5744" s="127" t="s">
        <v>325</v>
      </c>
      <c r="B5744" s="127" t="s">
        <v>325</v>
      </c>
      <c r="C5744" s="35" t="s">
        <v>52</v>
      </c>
      <c r="D5744" s="35" t="s">
        <v>127</v>
      </c>
      <c r="E5744" s="35" t="s">
        <v>2</v>
      </c>
      <c r="F5744" s="43">
        <v>2020</v>
      </c>
      <c r="G5744" s="31" t="str">
        <f>VLOOKUP(H5744,'GN and GP categories'!A:B,2,FALSE)</f>
        <v>Gram-negative</v>
      </c>
      <c r="H5744" s="53" t="s">
        <v>223</v>
      </c>
      <c r="I5744" s="31">
        <v>25</v>
      </c>
      <c r="J5744" s="31" t="s">
        <v>16</v>
      </c>
      <c r="K5744" s="31">
        <v>76</v>
      </c>
      <c r="L5744" s="38">
        <f t="shared" si="106"/>
        <v>19</v>
      </c>
    </row>
    <row r="5745" spans="1:12" ht="15.75" thickBot="1">
      <c r="A5745" s="127" t="s">
        <v>325</v>
      </c>
      <c r="B5745" s="127" t="s">
        <v>325</v>
      </c>
      <c r="C5745" s="35" t="s">
        <v>52</v>
      </c>
      <c r="D5745" s="35" t="s">
        <v>127</v>
      </c>
      <c r="E5745" s="35" t="s">
        <v>2</v>
      </c>
      <c r="F5745" s="43">
        <v>2020</v>
      </c>
      <c r="G5745" s="31" t="str">
        <f>VLOOKUP(H5745,'GN and GP categories'!A:B,2,FALSE)</f>
        <v>Gram-negative</v>
      </c>
      <c r="H5745" s="53" t="s">
        <v>223</v>
      </c>
      <c r="I5745" s="31">
        <v>25</v>
      </c>
      <c r="J5745" s="31" t="s">
        <v>17</v>
      </c>
      <c r="K5745" s="31">
        <v>100</v>
      </c>
      <c r="L5745" s="38">
        <f t="shared" si="106"/>
        <v>25</v>
      </c>
    </row>
    <row r="5746" spans="1:12" ht="15.75" thickBot="1">
      <c r="A5746" s="127" t="s">
        <v>325</v>
      </c>
      <c r="B5746" s="127" t="s">
        <v>325</v>
      </c>
      <c r="C5746" s="35" t="s">
        <v>52</v>
      </c>
      <c r="D5746" s="35" t="s">
        <v>127</v>
      </c>
      <c r="E5746" s="35" t="s">
        <v>2</v>
      </c>
      <c r="F5746" s="43">
        <v>2020</v>
      </c>
      <c r="G5746" s="31" t="str">
        <f>VLOOKUP(H5746,'GN and GP categories'!A:B,2,FALSE)</f>
        <v>Gram-negative</v>
      </c>
      <c r="H5746" s="53" t="s">
        <v>223</v>
      </c>
      <c r="I5746" s="31">
        <v>25</v>
      </c>
      <c r="J5746" s="31" t="s">
        <v>252</v>
      </c>
      <c r="K5746" s="31">
        <v>100</v>
      </c>
      <c r="L5746" s="38">
        <f t="shared" si="106"/>
        <v>25</v>
      </c>
    </row>
    <row r="5747" spans="1:12" ht="15.75" thickBot="1">
      <c r="A5747" s="127" t="s">
        <v>325</v>
      </c>
      <c r="B5747" s="127" t="s">
        <v>325</v>
      </c>
      <c r="C5747" s="35" t="s">
        <v>52</v>
      </c>
      <c r="D5747" s="35" t="s">
        <v>127</v>
      </c>
      <c r="E5747" s="35" t="s">
        <v>2</v>
      </c>
      <c r="F5747" s="43">
        <v>2020</v>
      </c>
      <c r="G5747" s="31" t="str">
        <f>VLOOKUP(H5747,'GN and GP categories'!A:B,2,FALSE)</f>
        <v>Gram-negative</v>
      </c>
      <c r="H5747" s="53" t="s">
        <v>223</v>
      </c>
      <c r="I5747" s="31">
        <v>25</v>
      </c>
      <c r="J5747" s="31" t="s">
        <v>316</v>
      </c>
      <c r="K5747" s="31">
        <v>64</v>
      </c>
      <c r="L5747" s="38">
        <f t="shared" si="106"/>
        <v>16</v>
      </c>
    </row>
    <row r="5748" spans="1:12" ht="15.75" thickBot="1">
      <c r="A5748" s="127" t="s">
        <v>325</v>
      </c>
      <c r="B5748" s="127" t="s">
        <v>325</v>
      </c>
      <c r="C5748" s="35" t="s">
        <v>52</v>
      </c>
      <c r="D5748" s="35" t="s">
        <v>127</v>
      </c>
      <c r="E5748" s="35" t="s">
        <v>2</v>
      </c>
      <c r="F5748" s="43">
        <v>2020</v>
      </c>
      <c r="G5748" s="31" t="str">
        <f>VLOOKUP(H5748,'GN and GP categories'!A:B,2,FALSE)</f>
        <v>Gram-negative</v>
      </c>
      <c r="H5748" s="53" t="s">
        <v>223</v>
      </c>
      <c r="I5748" s="31">
        <v>25</v>
      </c>
      <c r="J5748" s="31" t="s">
        <v>84</v>
      </c>
      <c r="K5748" s="31">
        <v>80</v>
      </c>
      <c r="L5748" s="38">
        <f t="shared" si="106"/>
        <v>20</v>
      </c>
    </row>
    <row r="5749" spans="1:12" ht="15.75" thickBot="1">
      <c r="A5749" s="127" t="s">
        <v>325</v>
      </c>
      <c r="B5749" s="127" t="s">
        <v>325</v>
      </c>
      <c r="C5749" s="35" t="s">
        <v>52</v>
      </c>
      <c r="D5749" s="35" t="s">
        <v>153</v>
      </c>
      <c r="E5749" s="35" t="s">
        <v>2</v>
      </c>
      <c r="F5749" s="43">
        <v>2021</v>
      </c>
      <c r="G5749" s="31" t="str">
        <f>VLOOKUP(H5749,'GN and GP categories'!A:B,2,FALSE)</f>
        <v>Gram-negative</v>
      </c>
      <c r="H5749" s="53" t="s">
        <v>223</v>
      </c>
      <c r="I5749" s="31">
        <v>25</v>
      </c>
      <c r="J5749" s="31" t="s">
        <v>208</v>
      </c>
      <c r="K5749" s="31">
        <v>80</v>
      </c>
      <c r="L5749" s="38">
        <f t="shared" si="106"/>
        <v>20</v>
      </c>
    </row>
    <row r="5750" spans="1:12" ht="15.75" thickBot="1">
      <c r="A5750" s="127" t="s">
        <v>325</v>
      </c>
      <c r="B5750" s="127" t="s">
        <v>325</v>
      </c>
      <c r="C5750" s="35" t="s">
        <v>52</v>
      </c>
      <c r="D5750" s="35" t="s">
        <v>127</v>
      </c>
      <c r="E5750" s="35" t="s">
        <v>2</v>
      </c>
      <c r="F5750" s="43">
        <v>2020</v>
      </c>
      <c r="G5750" s="31" t="str">
        <f>VLOOKUP(H5750,'GN and GP categories'!A:B,2,FALSE)</f>
        <v>Gram-negative</v>
      </c>
      <c r="H5750" s="53" t="s">
        <v>223</v>
      </c>
      <c r="I5750" s="31">
        <v>25</v>
      </c>
      <c r="J5750" s="31" t="s">
        <v>28</v>
      </c>
      <c r="K5750" s="31">
        <v>44</v>
      </c>
      <c r="L5750" s="38">
        <f t="shared" si="106"/>
        <v>11</v>
      </c>
    </row>
    <row r="5751" spans="1:12" ht="15.75" thickBot="1">
      <c r="A5751" s="127" t="s">
        <v>325</v>
      </c>
      <c r="B5751" s="127" t="s">
        <v>325</v>
      </c>
      <c r="C5751" s="35" t="s">
        <v>52</v>
      </c>
      <c r="D5751" s="35" t="s">
        <v>127</v>
      </c>
      <c r="E5751" s="35" t="s">
        <v>2</v>
      </c>
      <c r="F5751" s="43">
        <v>2020</v>
      </c>
      <c r="G5751" s="31" t="str">
        <f>VLOOKUP(H5751,'GN and GP categories'!A:B,2,FALSE)</f>
        <v>Gram-negative</v>
      </c>
      <c r="H5751" s="53" t="s">
        <v>223</v>
      </c>
      <c r="I5751" s="31">
        <v>25</v>
      </c>
      <c r="J5751" s="31" t="s">
        <v>30</v>
      </c>
      <c r="K5751" s="31">
        <v>44</v>
      </c>
      <c r="L5751" s="38">
        <f t="shared" si="106"/>
        <v>11</v>
      </c>
    </row>
    <row r="5752" spans="1:12" ht="15.75" thickBot="1">
      <c r="A5752" s="127" t="s">
        <v>325</v>
      </c>
      <c r="B5752" s="127" t="s">
        <v>325</v>
      </c>
      <c r="C5752" s="35" t="s">
        <v>52</v>
      </c>
      <c r="D5752" s="35" t="s">
        <v>127</v>
      </c>
      <c r="E5752" s="35" t="s">
        <v>2</v>
      </c>
      <c r="F5752" s="43">
        <v>2020</v>
      </c>
      <c r="G5752" s="31" t="str">
        <f>VLOOKUP(H5752,'GN and GP categories'!A:B,2,FALSE)</f>
        <v>Gram-negative</v>
      </c>
      <c r="H5752" s="53" t="s">
        <v>223</v>
      </c>
      <c r="I5752" s="31">
        <v>25</v>
      </c>
      <c r="J5752" s="31" t="s">
        <v>228</v>
      </c>
      <c r="K5752" s="31">
        <v>92</v>
      </c>
      <c r="L5752" s="38">
        <f t="shared" si="106"/>
        <v>23</v>
      </c>
    </row>
    <row r="5753" spans="1:12" ht="15.75" thickBot="1">
      <c r="A5753" s="127" t="s">
        <v>325</v>
      </c>
      <c r="B5753" s="127" t="s">
        <v>325</v>
      </c>
      <c r="C5753" s="35" t="s">
        <v>52</v>
      </c>
      <c r="D5753" s="35" t="s">
        <v>127</v>
      </c>
      <c r="E5753" s="35" t="s">
        <v>2</v>
      </c>
      <c r="F5753" s="43">
        <v>2020</v>
      </c>
      <c r="G5753" s="31" t="str">
        <f>VLOOKUP(H5753,'GN and GP categories'!A:B,2,FALSE)</f>
        <v>Gram-negative</v>
      </c>
      <c r="H5753" s="53" t="s">
        <v>223</v>
      </c>
      <c r="I5753" s="31">
        <v>25</v>
      </c>
      <c r="J5753" s="31" t="s">
        <v>31</v>
      </c>
      <c r="K5753" s="31">
        <v>84</v>
      </c>
      <c r="L5753" s="38">
        <f t="shared" si="106"/>
        <v>21</v>
      </c>
    </row>
    <row r="5754" spans="1:12" ht="15.75" thickBot="1">
      <c r="A5754" s="100" t="s">
        <v>325</v>
      </c>
      <c r="B5754" s="100" t="s">
        <v>325</v>
      </c>
      <c r="C5754" s="153" t="s">
        <v>52</v>
      </c>
      <c r="D5754" s="35" t="s">
        <v>127</v>
      </c>
      <c r="E5754" s="35" t="s">
        <v>2</v>
      </c>
      <c r="F5754" s="43">
        <v>2020</v>
      </c>
      <c r="G5754" s="31" t="str">
        <f>VLOOKUP(H5754,'GN and GP categories'!A:B,2,FALSE)</f>
        <v>Gram-negative</v>
      </c>
      <c r="H5754" s="53" t="s">
        <v>223</v>
      </c>
      <c r="I5754" s="31">
        <v>25</v>
      </c>
      <c r="J5754" t="s">
        <v>32</v>
      </c>
      <c r="K5754">
        <v>33</v>
      </c>
      <c r="L5754" s="38">
        <f t="shared" si="106"/>
        <v>8.25</v>
      </c>
    </row>
    <row r="5755" spans="1:12" ht="15.75" thickBot="1">
      <c r="A5755" s="100" t="s">
        <v>325</v>
      </c>
      <c r="B5755" s="100" t="s">
        <v>325</v>
      </c>
      <c r="C5755" s="153" t="s">
        <v>52</v>
      </c>
      <c r="D5755" s="35" t="s">
        <v>127</v>
      </c>
      <c r="E5755" s="35" t="s">
        <v>2</v>
      </c>
      <c r="F5755" s="43">
        <v>2020</v>
      </c>
      <c r="G5755" s="31" t="str">
        <f>VLOOKUP(H5755,'GN and GP categories'!A:B,2,FALSE)</f>
        <v>Gram-negative</v>
      </c>
      <c r="H5755" s="53" t="s">
        <v>223</v>
      </c>
      <c r="I5755" s="31">
        <v>25</v>
      </c>
      <c r="J5755" t="s">
        <v>253</v>
      </c>
      <c r="K5755">
        <v>100</v>
      </c>
      <c r="L5755" s="38">
        <f t="shared" si="106"/>
        <v>25</v>
      </c>
    </row>
    <row r="5756" spans="1:12" ht="15.75" thickBot="1">
      <c r="A5756" s="100" t="s">
        <v>325</v>
      </c>
      <c r="B5756" s="100" t="s">
        <v>325</v>
      </c>
      <c r="C5756" s="153" t="s">
        <v>52</v>
      </c>
      <c r="D5756" s="35" t="s">
        <v>127</v>
      </c>
      <c r="E5756" s="35" t="s">
        <v>2</v>
      </c>
      <c r="F5756" s="43">
        <v>2020</v>
      </c>
      <c r="G5756" s="31" t="str">
        <f>VLOOKUP(H5756,'GN and GP categories'!A:B,2,FALSE)</f>
        <v>Gram-negative</v>
      </c>
      <c r="H5756" s="53" t="s">
        <v>108</v>
      </c>
      <c r="I5756" s="31">
        <v>14</v>
      </c>
      <c r="J5756" t="s">
        <v>196</v>
      </c>
      <c r="K5756">
        <v>100</v>
      </c>
      <c r="L5756" s="38">
        <f t="shared" si="106"/>
        <v>14</v>
      </c>
    </row>
    <row r="5757" spans="1:12" ht="15.75" thickBot="1">
      <c r="A5757" s="100" t="s">
        <v>325</v>
      </c>
      <c r="B5757" s="100" t="s">
        <v>325</v>
      </c>
      <c r="C5757" s="153" t="s">
        <v>52</v>
      </c>
      <c r="D5757" s="35" t="s">
        <v>127</v>
      </c>
      <c r="E5757" s="35" t="s">
        <v>2</v>
      </c>
      <c r="F5757" s="43">
        <v>2020</v>
      </c>
      <c r="G5757" s="31" t="str">
        <f>VLOOKUP(H5757,'GN and GP categories'!A:B,2,FALSE)</f>
        <v>Gram-negative</v>
      </c>
      <c r="H5757" s="53" t="s">
        <v>108</v>
      </c>
      <c r="I5757" s="31">
        <v>14</v>
      </c>
      <c r="J5757" t="s">
        <v>13</v>
      </c>
      <c r="K5757">
        <v>86</v>
      </c>
      <c r="L5757" s="38">
        <f t="shared" si="106"/>
        <v>12.04</v>
      </c>
    </row>
    <row r="5758" spans="1:12" ht="15.75" thickBot="1">
      <c r="A5758" s="100" t="s">
        <v>325</v>
      </c>
      <c r="B5758" s="100" t="s">
        <v>325</v>
      </c>
      <c r="C5758" s="153" t="s">
        <v>52</v>
      </c>
      <c r="D5758" s="35" t="s">
        <v>127</v>
      </c>
      <c r="E5758" s="35" t="s">
        <v>2</v>
      </c>
      <c r="F5758" s="43">
        <v>2020</v>
      </c>
      <c r="G5758" s="31" t="str">
        <f>VLOOKUP(H5758,'GN and GP categories'!A:B,2,FALSE)</f>
        <v>Gram-negative</v>
      </c>
      <c r="H5758" s="53" t="s">
        <v>108</v>
      </c>
      <c r="I5758" s="31">
        <v>14</v>
      </c>
      <c r="J5758" t="s">
        <v>16</v>
      </c>
      <c r="K5758">
        <v>100</v>
      </c>
      <c r="L5758" s="38">
        <f t="shared" si="106"/>
        <v>14</v>
      </c>
    </row>
    <row r="5759" spans="1:12" ht="15.75" thickBot="1">
      <c r="A5759" s="100" t="s">
        <v>325</v>
      </c>
      <c r="B5759" s="100" t="s">
        <v>325</v>
      </c>
      <c r="C5759" s="153" t="s">
        <v>52</v>
      </c>
      <c r="D5759" s="35" t="s">
        <v>127</v>
      </c>
      <c r="E5759" s="35" t="s">
        <v>2</v>
      </c>
      <c r="F5759" s="43">
        <v>2020</v>
      </c>
      <c r="G5759" s="31" t="str">
        <f>VLOOKUP(H5759,'GN and GP categories'!A:B,2,FALSE)</f>
        <v>Gram-negative</v>
      </c>
      <c r="H5759" s="53" t="s">
        <v>108</v>
      </c>
      <c r="I5759" s="31">
        <v>14</v>
      </c>
      <c r="J5759" t="s">
        <v>17</v>
      </c>
      <c r="K5759">
        <v>100</v>
      </c>
      <c r="L5759" s="38">
        <f t="shared" si="106"/>
        <v>14</v>
      </c>
    </row>
    <row r="5760" spans="1:12" ht="15.75" thickBot="1">
      <c r="A5760" s="100" t="s">
        <v>325</v>
      </c>
      <c r="B5760" s="100" t="s">
        <v>325</v>
      </c>
      <c r="C5760" s="153" t="s">
        <v>52</v>
      </c>
      <c r="D5760" s="35" t="s">
        <v>127</v>
      </c>
      <c r="E5760" s="35" t="s">
        <v>2</v>
      </c>
      <c r="F5760" s="43">
        <v>2020</v>
      </c>
      <c r="G5760" s="31" t="str">
        <f>VLOOKUP(H5760,'GN and GP categories'!A:B,2,FALSE)</f>
        <v>Gram-negative</v>
      </c>
      <c r="H5760" s="53" t="s">
        <v>108</v>
      </c>
      <c r="I5760" s="31">
        <v>14</v>
      </c>
      <c r="J5760" t="s">
        <v>316</v>
      </c>
      <c r="K5760">
        <v>93</v>
      </c>
      <c r="L5760" s="38">
        <f t="shared" si="106"/>
        <v>13.02</v>
      </c>
    </row>
    <row r="5761" spans="1:12" ht="15.75" thickBot="1">
      <c r="A5761" s="100" t="s">
        <v>325</v>
      </c>
      <c r="B5761" s="100" t="s">
        <v>325</v>
      </c>
      <c r="C5761" s="153" t="s">
        <v>52</v>
      </c>
      <c r="D5761" s="35" t="s">
        <v>127</v>
      </c>
      <c r="E5761" s="35" t="s">
        <v>2</v>
      </c>
      <c r="F5761" s="43">
        <v>2020</v>
      </c>
      <c r="G5761" s="31" t="str">
        <f>VLOOKUP(H5761,'GN and GP categories'!A:B,2,FALSE)</f>
        <v>Gram-negative</v>
      </c>
      <c r="H5761" s="53" t="s">
        <v>108</v>
      </c>
      <c r="I5761" s="31">
        <v>14</v>
      </c>
      <c r="J5761" t="s">
        <v>84</v>
      </c>
      <c r="K5761">
        <v>100</v>
      </c>
      <c r="L5761" s="38">
        <f t="shared" si="106"/>
        <v>14</v>
      </c>
    </row>
    <row r="5762" spans="1:12" ht="15.75" thickBot="1">
      <c r="A5762" s="100" t="s">
        <v>325</v>
      </c>
      <c r="B5762" s="100" t="s">
        <v>325</v>
      </c>
      <c r="C5762" s="153" t="s">
        <v>52</v>
      </c>
      <c r="D5762" s="35" t="s">
        <v>153</v>
      </c>
      <c r="E5762" s="35" t="s">
        <v>2</v>
      </c>
      <c r="F5762" s="43">
        <v>2021</v>
      </c>
      <c r="G5762" s="31" t="str">
        <f>VLOOKUP(H5762,'GN and GP categories'!A:B,2,FALSE)</f>
        <v>Gram-negative</v>
      </c>
      <c r="H5762" s="53" t="s">
        <v>108</v>
      </c>
      <c r="I5762" s="31">
        <v>14</v>
      </c>
      <c r="J5762" t="s">
        <v>208</v>
      </c>
      <c r="K5762">
        <v>100</v>
      </c>
      <c r="L5762" s="38">
        <f t="shared" si="106"/>
        <v>14</v>
      </c>
    </row>
    <row r="5763" spans="1:12" ht="15.75" thickBot="1">
      <c r="A5763" s="100" t="s">
        <v>325</v>
      </c>
      <c r="B5763" s="100" t="s">
        <v>325</v>
      </c>
      <c r="C5763" s="153" t="s">
        <v>52</v>
      </c>
      <c r="D5763" s="35" t="s">
        <v>127</v>
      </c>
      <c r="E5763" s="35" t="s">
        <v>2</v>
      </c>
      <c r="F5763" s="43">
        <v>2020</v>
      </c>
      <c r="G5763" s="31" t="str">
        <f>VLOOKUP(H5763,'GN and GP categories'!A:B,2,FALSE)</f>
        <v>Gram-negative</v>
      </c>
      <c r="H5763" s="53" t="s">
        <v>108</v>
      </c>
      <c r="I5763" s="31">
        <v>14</v>
      </c>
      <c r="J5763" t="s">
        <v>28</v>
      </c>
      <c r="K5763">
        <v>50</v>
      </c>
      <c r="L5763" s="38">
        <f t="shared" si="106"/>
        <v>7</v>
      </c>
    </row>
    <row r="5764" spans="1:12" ht="15.75" thickBot="1">
      <c r="A5764" s="100" t="s">
        <v>325</v>
      </c>
      <c r="B5764" s="100" t="s">
        <v>325</v>
      </c>
      <c r="C5764" s="153" t="s">
        <v>52</v>
      </c>
      <c r="D5764" s="35" t="s">
        <v>127</v>
      </c>
      <c r="E5764" s="35" t="s">
        <v>2</v>
      </c>
      <c r="F5764" s="43">
        <v>2020</v>
      </c>
      <c r="G5764" s="31" t="str">
        <f>VLOOKUP(H5764,'GN and GP categories'!A:B,2,FALSE)</f>
        <v>Gram-negative</v>
      </c>
      <c r="H5764" s="53" t="s">
        <v>108</v>
      </c>
      <c r="I5764" s="31">
        <v>14</v>
      </c>
      <c r="J5764" t="s">
        <v>30</v>
      </c>
      <c r="K5764">
        <v>79</v>
      </c>
      <c r="L5764" s="38">
        <f t="shared" si="106"/>
        <v>11.06</v>
      </c>
    </row>
    <row r="5765" spans="1:12" ht="15.75" thickBot="1">
      <c r="A5765" s="100" t="s">
        <v>325</v>
      </c>
      <c r="B5765" s="100" t="s">
        <v>325</v>
      </c>
      <c r="C5765" s="153" t="s">
        <v>52</v>
      </c>
      <c r="D5765" s="35" t="s">
        <v>127</v>
      </c>
      <c r="E5765" s="35" t="s">
        <v>2</v>
      </c>
      <c r="F5765" s="43">
        <v>2020</v>
      </c>
      <c r="G5765" s="31" t="str">
        <f>VLOOKUP(H5765,'GN and GP categories'!A:B,2,FALSE)</f>
        <v>Gram-negative</v>
      </c>
      <c r="H5765" s="53" t="s">
        <v>108</v>
      </c>
      <c r="I5765" s="31">
        <v>14</v>
      </c>
      <c r="J5765" t="s">
        <v>228</v>
      </c>
      <c r="K5765">
        <v>0</v>
      </c>
      <c r="L5765" s="38">
        <f t="shared" si="106"/>
        <v>0</v>
      </c>
    </row>
    <row r="5766" spans="1:12" ht="15.75" thickBot="1">
      <c r="A5766" s="100" t="s">
        <v>325</v>
      </c>
      <c r="B5766" s="100" t="s">
        <v>325</v>
      </c>
      <c r="C5766" s="153" t="s">
        <v>52</v>
      </c>
      <c r="D5766" s="35" t="s">
        <v>127</v>
      </c>
      <c r="E5766" s="35" t="s">
        <v>2</v>
      </c>
      <c r="F5766" s="43">
        <v>2020</v>
      </c>
      <c r="G5766" s="31" t="str">
        <f>VLOOKUP(H5766,'GN and GP categories'!A:B,2,FALSE)</f>
        <v>Gram-negative</v>
      </c>
      <c r="H5766" s="53" t="s">
        <v>108</v>
      </c>
      <c r="I5766" s="31">
        <v>14</v>
      </c>
      <c r="J5766" t="s">
        <v>31</v>
      </c>
      <c r="K5766">
        <v>100</v>
      </c>
      <c r="L5766" s="38">
        <f t="shared" si="106"/>
        <v>14</v>
      </c>
    </row>
    <row r="5767" spans="1:12" ht="15.75" thickBot="1">
      <c r="A5767" s="100" t="s">
        <v>325</v>
      </c>
      <c r="B5767" s="100" t="s">
        <v>325</v>
      </c>
      <c r="C5767" s="153" t="s">
        <v>52</v>
      </c>
      <c r="D5767" s="35" t="s">
        <v>127</v>
      </c>
      <c r="E5767" s="35" t="s">
        <v>2</v>
      </c>
      <c r="F5767" s="43">
        <v>2020</v>
      </c>
      <c r="G5767" s="31" t="str">
        <f>VLOOKUP(H5767,'GN and GP categories'!A:B,2,FALSE)</f>
        <v>Gram-negative</v>
      </c>
      <c r="H5767" s="53" t="s">
        <v>4</v>
      </c>
      <c r="I5767" s="31">
        <v>11</v>
      </c>
      <c r="J5767" s="31" t="s">
        <v>16</v>
      </c>
      <c r="K5767" s="31">
        <v>91</v>
      </c>
      <c r="L5767" s="38">
        <f t="shared" si="106"/>
        <v>10.01</v>
      </c>
    </row>
    <row r="5768" spans="1:12" ht="15.75" thickBot="1">
      <c r="A5768" s="100" t="s">
        <v>325</v>
      </c>
      <c r="B5768" s="100" t="s">
        <v>325</v>
      </c>
      <c r="C5768" s="153" t="s">
        <v>52</v>
      </c>
      <c r="D5768" s="35" t="s">
        <v>127</v>
      </c>
      <c r="E5768" s="35" t="s">
        <v>2</v>
      </c>
      <c r="F5768" s="43">
        <v>2020</v>
      </c>
      <c r="G5768" s="31" t="str">
        <f>VLOOKUP(H5768,'GN and GP categories'!A:B,2,FALSE)</f>
        <v>Gram-negative</v>
      </c>
      <c r="H5768" s="53" t="s">
        <v>4</v>
      </c>
      <c r="I5768" s="31">
        <v>11</v>
      </c>
      <c r="J5768" s="31" t="s">
        <v>17</v>
      </c>
      <c r="K5768" s="31">
        <v>91</v>
      </c>
      <c r="L5768" s="38">
        <f t="shared" si="106"/>
        <v>10.01</v>
      </c>
    </row>
    <row r="5769" spans="1:12" ht="15.75" thickBot="1">
      <c r="A5769" s="100" t="s">
        <v>325</v>
      </c>
      <c r="B5769" s="100" t="s">
        <v>325</v>
      </c>
      <c r="C5769" s="153" t="s">
        <v>52</v>
      </c>
      <c r="D5769" s="35" t="s">
        <v>153</v>
      </c>
      <c r="E5769" s="35" t="s">
        <v>2</v>
      </c>
      <c r="F5769" s="43">
        <v>2021</v>
      </c>
      <c r="G5769" s="31" t="str">
        <f>VLOOKUP(H5769,'GN and GP categories'!A:B,2,FALSE)</f>
        <v>Gram-negative</v>
      </c>
      <c r="H5769" s="53" t="s">
        <v>4</v>
      </c>
      <c r="I5769" s="31">
        <v>11</v>
      </c>
      <c r="J5769" s="31" t="s">
        <v>208</v>
      </c>
      <c r="K5769" s="31">
        <v>91</v>
      </c>
      <c r="L5769" s="38">
        <f t="shared" si="106"/>
        <v>10.01</v>
      </c>
    </row>
    <row r="5770" spans="1:12" ht="15.75" thickBot="1">
      <c r="A5770" s="100" t="s">
        <v>325</v>
      </c>
      <c r="B5770" s="100" t="s">
        <v>325</v>
      </c>
      <c r="C5770" s="153" t="s">
        <v>52</v>
      </c>
      <c r="D5770" s="35" t="s">
        <v>127</v>
      </c>
      <c r="E5770" s="35" t="s">
        <v>2</v>
      </c>
      <c r="F5770" s="43">
        <v>2020</v>
      </c>
      <c r="G5770" s="31" t="str">
        <f>VLOOKUP(H5770,'GN and GP categories'!A:B,2,FALSE)</f>
        <v>Gram-negative</v>
      </c>
      <c r="H5770" s="53" t="s">
        <v>4</v>
      </c>
      <c r="I5770" s="31">
        <v>11</v>
      </c>
      <c r="J5770" s="31" t="s">
        <v>28</v>
      </c>
      <c r="K5770" s="31">
        <v>55</v>
      </c>
      <c r="L5770" s="38">
        <f t="shared" si="106"/>
        <v>6.05</v>
      </c>
    </row>
    <row r="5771" spans="1:12" ht="15.75" thickBot="1">
      <c r="A5771" s="100" t="s">
        <v>325</v>
      </c>
      <c r="B5771" s="100" t="s">
        <v>325</v>
      </c>
      <c r="C5771" s="153" t="s">
        <v>52</v>
      </c>
      <c r="D5771" s="35" t="s">
        <v>127</v>
      </c>
      <c r="E5771" s="35" t="s">
        <v>2</v>
      </c>
      <c r="F5771" s="43">
        <v>2020</v>
      </c>
      <c r="G5771" s="31" t="str">
        <f>VLOOKUP(H5771,'GN and GP categories'!A:B,2,FALSE)</f>
        <v>Gram-negative</v>
      </c>
      <c r="H5771" s="53" t="s">
        <v>4</v>
      </c>
      <c r="I5771" s="31">
        <v>11</v>
      </c>
      <c r="J5771" s="31" t="s">
        <v>31</v>
      </c>
      <c r="K5771" s="31">
        <v>100</v>
      </c>
      <c r="L5771" s="38">
        <f t="shared" si="106"/>
        <v>11</v>
      </c>
    </row>
    <row r="5772" spans="1:12" ht="15.75" thickBot="1">
      <c r="A5772" s="100" t="s">
        <v>325</v>
      </c>
      <c r="B5772" s="100" t="s">
        <v>325</v>
      </c>
      <c r="C5772" s="153" t="s">
        <v>52</v>
      </c>
      <c r="D5772" s="35" t="s">
        <v>127</v>
      </c>
      <c r="E5772" s="35" t="s">
        <v>2</v>
      </c>
      <c r="F5772" s="43">
        <v>2020</v>
      </c>
      <c r="G5772" s="31" t="str">
        <f>VLOOKUP(H5772,'GN and GP categories'!A:B,2,FALSE)</f>
        <v>Gram-negative</v>
      </c>
      <c r="H5772" s="53" t="s">
        <v>4</v>
      </c>
      <c r="I5772" s="31">
        <v>11</v>
      </c>
      <c r="J5772" s="31" t="s">
        <v>32</v>
      </c>
      <c r="K5772" s="31">
        <v>100</v>
      </c>
      <c r="L5772" s="38">
        <f t="shared" si="106"/>
        <v>11</v>
      </c>
    </row>
    <row r="5773" spans="1:12" ht="15.75" thickBot="1">
      <c r="A5773" s="100" t="s">
        <v>325</v>
      </c>
      <c r="B5773" s="100" t="s">
        <v>325</v>
      </c>
      <c r="C5773" s="153" t="s">
        <v>52</v>
      </c>
      <c r="D5773" s="35" t="s">
        <v>127</v>
      </c>
      <c r="E5773" s="35" t="s">
        <v>2</v>
      </c>
      <c r="F5773" s="43">
        <v>2020</v>
      </c>
      <c r="G5773" s="31" t="str">
        <f>VLOOKUP(H5773,'GN and GP categories'!A:B,2,FALSE)</f>
        <v>Gram-negative</v>
      </c>
      <c r="H5773" s="53" t="s">
        <v>4</v>
      </c>
      <c r="I5773" s="31">
        <v>11</v>
      </c>
      <c r="J5773" s="31" t="s">
        <v>253</v>
      </c>
      <c r="K5773" s="31">
        <v>100</v>
      </c>
      <c r="L5773" s="38">
        <f t="shared" si="106"/>
        <v>11</v>
      </c>
    </row>
    <row r="5774" spans="1:12" ht="15.75" thickBot="1">
      <c r="A5774" s="100" t="s">
        <v>325</v>
      </c>
      <c r="B5774" s="100" t="s">
        <v>325</v>
      </c>
      <c r="C5774" s="153" t="s">
        <v>52</v>
      </c>
      <c r="D5774" s="35" t="s">
        <v>127</v>
      </c>
      <c r="E5774" s="35" t="s">
        <v>2</v>
      </c>
      <c r="F5774" s="43">
        <v>2020</v>
      </c>
      <c r="G5774" s="31" t="str">
        <f>VLOOKUP(H5774,'GN and GP categories'!A:B,2,FALSE)</f>
        <v>Gram-negative</v>
      </c>
      <c r="H5774" s="53" t="s">
        <v>104</v>
      </c>
      <c r="I5774" s="31">
        <v>5</v>
      </c>
      <c r="J5774" s="31" t="s">
        <v>196</v>
      </c>
      <c r="K5774" s="31">
        <v>0</v>
      </c>
      <c r="L5774" s="38">
        <f t="shared" si="106"/>
        <v>0</v>
      </c>
    </row>
    <row r="5775" spans="1:12" ht="15.75" thickBot="1">
      <c r="A5775" s="100" t="s">
        <v>325</v>
      </c>
      <c r="B5775" s="100" t="s">
        <v>325</v>
      </c>
      <c r="C5775" s="153" t="s">
        <v>52</v>
      </c>
      <c r="D5775" s="35" t="s">
        <v>127</v>
      </c>
      <c r="E5775" s="35" t="s">
        <v>2</v>
      </c>
      <c r="F5775" s="43">
        <v>2020</v>
      </c>
      <c r="G5775" s="31" t="str">
        <f>VLOOKUP(H5775,'GN and GP categories'!A:B,2,FALSE)</f>
        <v>Gram-negative</v>
      </c>
      <c r="H5775" s="53" t="s">
        <v>104</v>
      </c>
      <c r="I5775" s="31">
        <v>5</v>
      </c>
      <c r="J5775" s="31" t="s">
        <v>13</v>
      </c>
      <c r="K5775" s="31">
        <v>80</v>
      </c>
      <c r="L5775" s="38">
        <f t="shared" si="106"/>
        <v>4</v>
      </c>
    </row>
    <row r="5776" spans="1:12" ht="15.75" thickBot="1">
      <c r="A5776" s="100" t="s">
        <v>325</v>
      </c>
      <c r="B5776" s="100" t="s">
        <v>325</v>
      </c>
      <c r="C5776" s="153" t="s">
        <v>52</v>
      </c>
      <c r="D5776" s="35" t="s">
        <v>127</v>
      </c>
      <c r="E5776" s="35" t="s">
        <v>2</v>
      </c>
      <c r="F5776" s="43">
        <v>2020</v>
      </c>
      <c r="G5776" s="31" t="str">
        <f>VLOOKUP(H5776,'GN and GP categories'!A:B,2,FALSE)</f>
        <v>Gram-negative</v>
      </c>
      <c r="H5776" s="53" t="s">
        <v>104</v>
      </c>
      <c r="I5776" s="31">
        <v>5</v>
      </c>
      <c r="J5776" s="31" t="s">
        <v>16</v>
      </c>
      <c r="K5776" s="31">
        <v>80</v>
      </c>
      <c r="L5776" s="38">
        <f t="shared" si="106"/>
        <v>4</v>
      </c>
    </row>
    <row r="5777" spans="1:12" ht="15.75" thickBot="1">
      <c r="A5777" s="100" t="s">
        <v>325</v>
      </c>
      <c r="B5777" s="100" t="s">
        <v>325</v>
      </c>
      <c r="C5777" s="153" t="s">
        <v>52</v>
      </c>
      <c r="D5777" s="35" t="s">
        <v>127</v>
      </c>
      <c r="E5777" s="35" t="s">
        <v>2</v>
      </c>
      <c r="F5777" s="43">
        <v>2020</v>
      </c>
      <c r="G5777" s="31" t="str">
        <f>VLOOKUP(H5777,'GN and GP categories'!A:B,2,FALSE)</f>
        <v>Gram-negative</v>
      </c>
      <c r="H5777" s="53" t="s">
        <v>104</v>
      </c>
      <c r="I5777" s="31">
        <v>5</v>
      </c>
      <c r="J5777" s="31" t="s">
        <v>17</v>
      </c>
      <c r="K5777" s="31">
        <v>100</v>
      </c>
      <c r="L5777" s="38">
        <f t="shared" si="106"/>
        <v>5</v>
      </c>
    </row>
    <row r="5778" spans="1:12" ht="15.75" thickBot="1">
      <c r="A5778" s="100" t="s">
        <v>325</v>
      </c>
      <c r="B5778" s="100" t="s">
        <v>325</v>
      </c>
      <c r="C5778" s="153" t="s">
        <v>52</v>
      </c>
      <c r="D5778" s="35" t="s">
        <v>127</v>
      </c>
      <c r="E5778" s="35" t="s">
        <v>2</v>
      </c>
      <c r="F5778" s="43">
        <v>2020</v>
      </c>
      <c r="G5778" s="31" t="str">
        <f>VLOOKUP(H5778,'GN and GP categories'!A:B,2,FALSE)</f>
        <v>Gram-negative</v>
      </c>
      <c r="H5778" s="53" t="s">
        <v>104</v>
      </c>
      <c r="I5778" s="31">
        <v>5</v>
      </c>
      <c r="J5778" s="31" t="s">
        <v>252</v>
      </c>
      <c r="K5778" s="31">
        <v>100</v>
      </c>
      <c r="L5778" s="38">
        <f t="shared" si="106"/>
        <v>5</v>
      </c>
    </row>
    <row r="5779" spans="1:12" ht="15.75" thickBot="1">
      <c r="A5779" s="100" t="s">
        <v>325</v>
      </c>
      <c r="B5779" s="100" t="s">
        <v>325</v>
      </c>
      <c r="C5779" s="153" t="s">
        <v>52</v>
      </c>
      <c r="D5779" s="35" t="s">
        <v>127</v>
      </c>
      <c r="E5779" s="35" t="s">
        <v>2</v>
      </c>
      <c r="F5779" s="43">
        <v>2020</v>
      </c>
      <c r="G5779" s="31" t="str">
        <f>VLOOKUP(H5779,'GN and GP categories'!A:B,2,FALSE)</f>
        <v>Gram-negative</v>
      </c>
      <c r="H5779" s="53" t="s">
        <v>104</v>
      </c>
      <c r="I5779" s="31">
        <v>5</v>
      </c>
      <c r="J5779" s="31" t="s">
        <v>316</v>
      </c>
      <c r="K5779" s="31">
        <v>80</v>
      </c>
      <c r="L5779" s="38">
        <f t="shared" si="106"/>
        <v>4</v>
      </c>
    </row>
    <row r="5780" spans="1:12" ht="15.75" thickBot="1">
      <c r="A5780" s="100" t="s">
        <v>325</v>
      </c>
      <c r="B5780" s="100" t="s">
        <v>325</v>
      </c>
      <c r="C5780" s="153" t="s">
        <v>52</v>
      </c>
      <c r="D5780" s="35" t="s">
        <v>127</v>
      </c>
      <c r="E5780" s="35" t="s">
        <v>2</v>
      </c>
      <c r="F5780" s="43">
        <v>2020</v>
      </c>
      <c r="G5780" s="31" t="str">
        <f>VLOOKUP(H5780,'GN and GP categories'!A:B,2,FALSE)</f>
        <v>Gram-negative</v>
      </c>
      <c r="H5780" s="53" t="s">
        <v>104</v>
      </c>
      <c r="I5780" s="31">
        <v>5</v>
      </c>
      <c r="J5780" s="31" t="s">
        <v>84</v>
      </c>
      <c r="K5780" s="31">
        <v>80</v>
      </c>
      <c r="L5780" s="38">
        <f t="shared" si="106"/>
        <v>4</v>
      </c>
    </row>
    <row r="5781" spans="1:12" ht="15.75" thickBot="1">
      <c r="A5781" s="100" t="s">
        <v>325</v>
      </c>
      <c r="B5781" s="100" t="s">
        <v>325</v>
      </c>
      <c r="C5781" s="153" t="s">
        <v>52</v>
      </c>
      <c r="D5781" s="35" t="s">
        <v>153</v>
      </c>
      <c r="E5781" s="35" t="s">
        <v>2</v>
      </c>
      <c r="F5781" s="43">
        <v>2021</v>
      </c>
      <c r="G5781" s="31" t="str">
        <f>VLOOKUP(H5781,'GN and GP categories'!A:B,2,FALSE)</f>
        <v>Gram-negative</v>
      </c>
      <c r="H5781" s="53" t="s">
        <v>104</v>
      </c>
      <c r="I5781" s="31">
        <v>5</v>
      </c>
      <c r="J5781" s="31" t="s">
        <v>208</v>
      </c>
      <c r="K5781" s="31">
        <v>80</v>
      </c>
      <c r="L5781" s="38">
        <f t="shared" si="106"/>
        <v>4</v>
      </c>
    </row>
    <row r="5782" spans="1:12" ht="15.75" thickBot="1">
      <c r="A5782" s="100" t="s">
        <v>325</v>
      </c>
      <c r="B5782" s="100" t="s">
        <v>325</v>
      </c>
      <c r="C5782" s="153" t="s">
        <v>52</v>
      </c>
      <c r="D5782" s="35" t="s">
        <v>127</v>
      </c>
      <c r="E5782" s="35" t="s">
        <v>2</v>
      </c>
      <c r="F5782" s="43">
        <v>2020</v>
      </c>
      <c r="G5782" s="31" t="str">
        <f>VLOOKUP(H5782,'GN and GP categories'!A:B,2,FALSE)</f>
        <v>Gram-negative</v>
      </c>
      <c r="H5782" s="53" t="s">
        <v>104</v>
      </c>
      <c r="I5782" s="31">
        <v>5</v>
      </c>
      <c r="J5782" s="31" t="s">
        <v>28</v>
      </c>
      <c r="K5782" s="31">
        <v>100</v>
      </c>
      <c r="L5782" s="38">
        <f t="shared" si="106"/>
        <v>5</v>
      </c>
    </row>
    <row r="5783" spans="1:12" ht="15.75" thickBot="1">
      <c r="A5783" s="100" t="s">
        <v>325</v>
      </c>
      <c r="B5783" s="100" t="s">
        <v>325</v>
      </c>
      <c r="C5783" s="153" t="s">
        <v>52</v>
      </c>
      <c r="D5783" s="35" t="s">
        <v>127</v>
      </c>
      <c r="E5783" s="35" t="s">
        <v>2</v>
      </c>
      <c r="F5783" s="43">
        <v>2020</v>
      </c>
      <c r="G5783" s="31" t="str">
        <f>VLOOKUP(H5783,'GN and GP categories'!A:B,2,FALSE)</f>
        <v>Gram-negative</v>
      </c>
      <c r="H5783" s="53" t="s">
        <v>104</v>
      </c>
      <c r="I5783" s="31">
        <v>5</v>
      </c>
      <c r="J5783" s="31" t="s">
        <v>30</v>
      </c>
      <c r="K5783" s="31">
        <v>80</v>
      </c>
      <c r="L5783" s="38">
        <f t="shared" si="106"/>
        <v>4</v>
      </c>
    </row>
    <row r="5784" spans="1:12" ht="15.75" thickBot="1">
      <c r="A5784" s="100" t="s">
        <v>325</v>
      </c>
      <c r="B5784" s="100" t="s">
        <v>325</v>
      </c>
      <c r="C5784" s="153" t="s">
        <v>52</v>
      </c>
      <c r="D5784" s="35" t="s">
        <v>127</v>
      </c>
      <c r="E5784" s="35" t="s">
        <v>2</v>
      </c>
      <c r="F5784" s="43">
        <v>2020</v>
      </c>
      <c r="G5784" s="31" t="str">
        <f>VLOOKUP(H5784,'GN and GP categories'!A:B,2,FALSE)</f>
        <v>Gram-negative</v>
      </c>
      <c r="H5784" s="53" t="s">
        <v>104</v>
      </c>
      <c r="I5784" s="31">
        <v>5</v>
      </c>
      <c r="J5784" s="31" t="s">
        <v>228</v>
      </c>
      <c r="K5784" s="31">
        <v>40</v>
      </c>
      <c r="L5784" s="38">
        <f t="shared" si="106"/>
        <v>2</v>
      </c>
    </row>
    <row r="5785" spans="1:12" ht="15.75" thickBot="1">
      <c r="A5785" s="100" t="s">
        <v>325</v>
      </c>
      <c r="B5785" s="100" t="s">
        <v>325</v>
      </c>
      <c r="C5785" s="153" t="s">
        <v>52</v>
      </c>
      <c r="D5785" s="35" t="s">
        <v>127</v>
      </c>
      <c r="E5785" s="35" t="s">
        <v>2</v>
      </c>
      <c r="F5785" s="43">
        <v>2020</v>
      </c>
      <c r="G5785" s="31" t="str">
        <f>VLOOKUP(H5785,'GN and GP categories'!A:B,2,FALSE)</f>
        <v>Gram-negative</v>
      </c>
      <c r="H5785" s="53" t="s">
        <v>104</v>
      </c>
      <c r="I5785" s="31">
        <v>5</v>
      </c>
      <c r="J5785" s="31" t="s">
        <v>31</v>
      </c>
      <c r="K5785" s="31">
        <v>100</v>
      </c>
      <c r="L5785" s="38">
        <f t="shared" si="106"/>
        <v>5</v>
      </c>
    </row>
    <row r="5786" spans="1:12" ht="15.75" thickBot="1">
      <c r="A5786" s="100" t="s">
        <v>325</v>
      </c>
      <c r="B5786" s="100" t="s">
        <v>325</v>
      </c>
      <c r="C5786" s="153" t="s">
        <v>52</v>
      </c>
      <c r="D5786" s="35" t="s">
        <v>127</v>
      </c>
      <c r="E5786" s="35" t="s">
        <v>2</v>
      </c>
      <c r="F5786" s="43">
        <v>2020</v>
      </c>
      <c r="G5786" s="31" t="str">
        <f>VLOOKUP(H5786,'GN and GP categories'!A:B,2,FALSE)</f>
        <v>Gram-negative</v>
      </c>
      <c r="H5786" s="53" t="s">
        <v>104</v>
      </c>
      <c r="I5786" s="31">
        <v>5</v>
      </c>
      <c r="J5786" s="31" t="s">
        <v>32</v>
      </c>
      <c r="K5786" s="31">
        <v>100</v>
      </c>
      <c r="L5786" s="38">
        <f t="shared" si="106"/>
        <v>5</v>
      </c>
    </row>
    <row r="5787" spans="1:12" ht="15.75" thickBot="1">
      <c r="A5787" s="100" t="s">
        <v>325</v>
      </c>
      <c r="B5787" s="100" t="s">
        <v>325</v>
      </c>
      <c r="C5787" s="153" t="s">
        <v>52</v>
      </c>
      <c r="D5787" s="35" t="s">
        <v>127</v>
      </c>
      <c r="E5787" s="35" t="s">
        <v>2</v>
      </c>
      <c r="F5787" s="43">
        <v>2020</v>
      </c>
      <c r="G5787" s="31" t="str">
        <f>VLOOKUP(H5787,'GN and GP categories'!A:B,2,FALSE)</f>
        <v>Gram-negative</v>
      </c>
      <c r="H5787" s="53" t="s">
        <v>104</v>
      </c>
      <c r="I5787" s="31">
        <v>5</v>
      </c>
      <c r="J5787" s="31" t="s">
        <v>253</v>
      </c>
      <c r="K5787" s="31">
        <v>100</v>
      </c>
      <c r="L5787" s="38">
        <f t="shared" si="106"/>
        <v>5</v>
      </c>
    </row>
    <row r="5788" spans="1:12" ht="15.75" thickBot="1">
      <c r="A5788" s="100" t="s">
        <v>325</v>
      </c>
      <c r="B5788" s="100" t="s">
        <v>325</v>
      </c>
      <c r="C5788" s="153" t="s">
        <v>52</v>
      </c>
      <c r="D5788" s="35" t="s">
        <v>127</v>
      </c>
      <c r="E5788" s="35" t="s">
        <v>2</v>
      </c>
      <c r="F5788" s="43">
        <v>2020</v>
      </c>
      <c r="G5788" s="31" t="str">
        <f>VLOOKUP(H5788,'GN and GP categories'!A:B,2,FALSE)</f>
        <v>Gram-negative</v>
      </c>
      <c r="H5788" s="53" t="s">
        <v>100</v>
      </c>
      <c r="I5788" s="31">
        <v>2</v>
      </c>
      <c r="J5788" s="31" t="s">
        <v>196</v>
      </c>
      <c r="K5788" s="31">
        <v>0</v>
      </c>
      <c r="L5788" s="38">
        <f t="shared" si="106"/>
        <v>0</v>
      </c>
    </row>
    <row r="5789" spans="1:12" ht="15.75" thickBot="1">
      <c r="A5789" s="100" t="s">
        <v>325</v>
      </c>
      <c r="B5789" s="100" t="s">
        <v>325</v>
      </c>
      <c r="C5789" s="153" t="s">
        <v>52</v>
      </c>
      <c r="D5789" s="35" t="s">
        <v>127</v>
      </c>
      <c r="E5789" s="35" t="s">
        <v>2</v>
      </c>
      <c r="F5789" s="43">
        <v>2020</v>
      </c>
      <c r="G5789" s="31" t="str">
        <f>VLOOKUP(H5789,'GN and GP categories'!A:B,2,FALSE)</f>
        <v>Gram-negative</v>
      </c>
      <c r="H5789" s="53" t="s">
        <v>100</v>
      </c>
      <c r="I5789" s="31">
        <v>2</v>
      </c>
      <c r="J5789" s="31" t="s">
        <v>13</v>
      </c>
      <c r="K5789" s="31">
        <v>0</v>
      </c>
      <c r="L5789" s="38">
        <f t="shared" si="106"/>
        <v>0</v>
      </c>
    </row>
    <row r="5790" spans="1:12" ht="15.75" thickBot="1">
      <c r="A5790" s="100" t="s">
        <v>325</v>
      </c>
      <c r="B5790" s="100" t="s">
        <v>325</v>
      </c>
      <c r="C5790" s="153" t="s">
        <v>52</v>
      </c>
      <c r="D5790" s="35" t="s">
        <v>127</v>
      </c>
      <c r="E5790" s="35" t="s">
        <v>2</v>
      </c>
      <c r="F5790" s="43">
        <v>2020</v>
      </c>
      <c r="G5790" s="31" t="str">
        <f>VLOOKUP(H5790,'GN and GP categories'!A:B,2,FALSE)</f>
        <v>Gram-negative</v>
      </c>
      <c r="H5790" s="53" t="s">
        <v>100</v>
      </c>
      <c r="I5790" s="31">
        <v>2</v>
      </c>
      <c r="J5790" s="31" t="s">
        <v>16</v>
      </c>
      <c r="K5790" s="31">
        <v>0</v>
      </c>
      <c r="L5790" s="38">
        <f t="shared" si="106"/>
        <v>0</v>
      </c>
    </row>
    <row r="5791" spans="1:12" ht="15.75" thickBot="1">
      <c r="A5791" s="100" t="s">
        <v>325</v>
      </c>
      <c r="B5791" s="100" t="s">
        <v>325</v>
      </c>
      <c r="C5791" s="153" t="s">
        <v>52</v>
      </c>
      <c r="D5791" s="35" t="s">
        <v>127</v>
      </c>
      <c r="E5791" s="35" t="s">
        <v>2</v>
      </c>
      <c r="F5791" s="43">
        <v>2020</v>
      </c>
      <c r="G5791" s="31" t="str">
        <f>VLOOKUP(H5791,'GN and GP categories'!A:B,2,FALSE)</f>
        <v>Gram-negative</v>
      </c>
      <c r="H5791" s="53" t="s">
        <v>100</v>
      </c>
      <c r="I5791" s="31">
        <v>2</v>
      </c>
      <c r="J5791" s="31" t="s">
        <v>17</v>
      </c>
      <c r="K5791" s="31">
        <v>100</v>
      </c>
      <c r="L5791" s="38">
        <f t="shared" si="106"/>
        <v>2</v>
      </c>
    </row>
    <row r="5792" spans="1:12" ht="15.75" thickBot="1">
      <c r="A5792" s="100" t="s">
        <v>325</v>
      </c>
      <c r="B5792" s="100" t="s">
        <v>325</v>
      </c>
      <c r="C5792" s="153" t="s">
        <v>52</v>
      </c>
      <c r="D5792" s="35" t="s">
        <v>127</v>
      </c>
      <c r="E5792" s="35" t="s">
        <v>2</v>
      </c>
      <c r="F5792" s="43">
        <v>2020</v>
      </c>
      <c r="G5792" s="31" t="str">
        <f>VLOOKUP(H5792,'GN and GP categories'!A:B,2,FALSE)</f>
        <v>Gram-negative</v>
      </c>
      <c r="H5792" s="53" t="s">
        <v>100</v>
      </c>
      <c r="I5792" s="31">
        <v>2</v>
      </c>
      <c r="J5792" s="31" t="s">
        <v>252</v>
      </c>
      <c r="K5792" s="31">
        <v>100</v>
      </c>
      <c r="L5792" s="38">
        <f t="shared" si="106"/>
        <v>2</v>
      </c>
    </row>
    <row r="5793" spans="1:12" ht="15.75" thickBot="1">
      <c r="A5793" s="100" t="s">
        <v>325</v>
      </c>
      <c r="B5793" s="100" t="s">
        <v>325</v>
      </c>
      <c r="C5793" s="153" t="s">
        <v>52</v>
      </c>
      <c r="D5793" s="35" t="s">
        <v>127</v>
      </c>
      <c r="E5793" s="35" t="s">
        <v>2</v>
      </c>
      <c r="F5793" s="43">
        <v>2020</v>
      </c>
      <c r="G5793" s="31" t="str">
        <f>VLOOKUP(H5793,'GN and GP categories'!A:B,2,FALSE)</f>
        <v>Gram-negative</v>
      </c>
      <c r="H5793" s="53" t="s">
        <v>100</v>
      </c>
      <c r="I5793" s="31">
        <v>2</v>
      </c>
      <c r="J5793" s="31" t="s">
        <v>316</v>
      </c>
      <c r="K5793" s="31">
        <v>0</v>
      </c>
      <c r="L5793" s="38">
        <f t="shared" si="106"/>
        <v>0</v>
      </c>
    </row>
    <row r="5794" spans="1:12" ht="15.75" thickBot="1">
      <c r="A5794" s="100" t="s">
        <v>325</v>
      </c>
      <c r="B5794" s="100" t="s">
        <v>325</v>
      </c>
      <c r="C5794" s="153" t="s">
        <v>52</v>
      </c>
      <c r="D5794" s="35" t="s">
        <v>127</v>
      </c>
      <c r="E5794" s="35" t="s">
        <v>2</v>
      </c>
      <c r="F5794" s="43">
        <v>2020</v>
      </c>
      <c r="G5794" s="31" t="str">
        <f>VLOOKUP(H5794,'GN and GP categories'!A:B,2,FALSE)</f>
        <v>Gram-negative</v>
      </c>
      <c r="H5794" s="53" t="s">
        <v>100</v>
      </c>
      <c r="I5794" s="31">
        <v>2</v>
      </c>
      <c r="J5794" s="31" t="s">
        <v>84</v>
      </c>
      <c r="K5794" s="31">
        <v>0</v>
      </c>
      <c r="L5794" s="38">
        <f t="shared" ref="L5794:L5857" si="107">IF(K5794="","",K5794*I5794/100)</f>
        <v>0</v>
      </c>
    </row>
    <row r="5795" spans="1:12" ht="15.75" thickBot="1">
      <c r="A5795" s="100" t="s">
        <v>325</v>
      </c>
      <c r="B5795" s="100" t="s">
        <v>325</v>
      </c>
      <c r="C5795" s="153" t="s">
        <v>52</v>
      </c>
      <c r="D5795" s="35" t="s">
        <v>153</v>
      </c>
      <c r="E5795" s="35" t="s">
        <v>2</v>
      </c>
      <c r="F5795" s="43">
        <v>2021</v>
      </c>
      <c r="G5795" s="31" t="str">
        <f>VLOOKUP(H5795,'GN and GP categories'!A:B,2,FALSE)</f>
        <v>Gram-negative</v>
      </c>
      <c r="H5795" s="53" t="s">
        <v>100</v>
      </c>
      <c r="I5795" s="31">
        <v>2</v>
      </c>
      <c r="J5795" s="31" t="s">
        <v>208</v>
      </c>
      <c r="K5795" s="31">
        <v>0</v>
      </c>
      <c r="L5795" s="38">
        <f t="shared" si="107"/>
        <v>0</v>
      </c>
    </row>
    <row r="5796" spans="1:12" ht="15.75" thickBot="1">
      <c r="A5796" s="100" t="s">
        <v>325</v>
      </c>
      <c r="B5796" s="100" t="s">
        <v>325</v>
      </c>
      <c r="C5796" s="153" t="s">
        <v>52</v>
      </c>
      <c r="D5796" s="35" t="s">
        <v>127</v>
      </c>
      <c r="E5796" s="35" t="s">
        <v>2</v>
      </c>
      <c r="F5796" s="43">
        <v>2020</v>
      </c>
      <c r="G5796" s="31" t="str">
        <f>VLOOKUP(H5796,'GN and GP categories'!A:B,2,FALSE)</f>
        <v>Gram-negative</v>
      </c>
      <c r="H5796" s="53" t="s">
        <v>100</v>
      </c>
      <c r="I5796" s="31">
        <v>2</v>
      </c>
      <c r="J5796" s="31" t="s">
        <v>28</v>
      </c>
      <c r="K5796" s="31">
        <v>0</v>
      </c>
      <c r="L5796" s="38">
        <f t="shared" si="107"/>
        <v>0</v>
      </c>
    </row>
    <row r="5797" spans="1:12" ht="15.75" thickBot="1">
      <c r="A5797" s="100" t="s">
        <v>325</v>
      </c>
      <c r="B5797" s="100" t="s">
        <v>325</v>
      </c>
      <c r="C5797" s="153" t="s">
        <v>52</v>
      </c>
      <c r="D5797" s="35" t="s">
        <v>127</v>
      </c>
      <c r="E5797" s="35" t="s">
        <v>2</v>
      </c>
      <c r="F5797" s="43">
        <v>2020</v>
      </c>
      <c r="G5797" s="31" t="str">
        <f>VLOOKUP(H5797,'GN and GP categories'!A:B,2,FALSE)</f>
        <v>Gram-negative</v>
      </c>
      <c r="H5797" s="53" t="s">
        <v>100</v>
      </c>
      <c r="I5797" s="31">
        <v>2</v>
      </c>
      <c r="J5797" s="31" t="s">
        <v>30</v>
      </c>
      <c r="K5797" s="31">
        <v>0</v>
      </c>
      <c r="L5797" s="38">
        <f t="shared" si="107"/>
        <v>0</v>
      </c>
    </row>
    <row r="5798" spans="1:12" ht="15.75" thickBot="1">
      <c r="A5798" s="100" t="s">
        <v>325</v>
      </c>
      <c r="B5798" s="100" t="s">
        <v>325</v>
      </c>
      <c r="C5798" s="153" t="s">
        <v>52</v>
      </c>
      <c r="D5798" s="35" t="s">
        <v>127</v>
      </c>
      <c r="E5798" s="35" t="s">
        <v>2</v>
      </c>
      <c r="F5798" s="43">
        <v>2020</v>
      </c>
      <c r="G5798" s="31" t="str">
        <f>VLOOKUP(H5798,'GN and GP categories'!A:B,2,FALSE)</f>
        <v>Gram-negative</v>
      </c>
      <c r="H5798" s="53" t="s">
        <v>100</v>
      </c>
      <c r="I5798" s="31">
        <v>2</v>
      </c>
      <c r="J5798" s="31" t="s">
        <v>228</v>
      </c>
      <c r="K5798" s="31">
        <v>0</v>
      </c>
      <c r="L5798" s="38">
        <f t="shared" si="107"/>
        <v>0</v>
      </c>
    </row>
    <row r="5799" spans="1:12" ht="15.75" thickBot="1">
      <c r="A5799" s="100" t="s">
        <v>325</v>
      </c>
      <c r="B5799" s="100" t="s">
        <v>325</v>
      </c>
      <c r="C5799" s="153" t="s">
        <v>52</v>
      </c>
      <c r="D5799" s="35" t="s">
        <v>127</v>
      </c>
      <c r="E5799" s="35" t="s">
        <v>2</v>
      </c>
      <c r="F5799" s="43">
        <v>2020</v>
      </c>
      <c r="G5799" s="31" t="str">
        <f>VLOOKUP(H5799,'GN and GP categories'!A:B,2,FALSE)</f>
        <v>Gram-negative</v>
      </c>
      <c r="H5799" s="53" t="s">
        <v>100</v>
      </c>
      <c r="I5799" s="31">
        <v>2</v>
      </c>
      <c r="J5799" s="31" t="s">
        <v>31</v>
      </c>
      <c r="K5799" s="31">
        <v>0</v>
      </c>
      <c r="L5799" s="38">
        <f t="shared" si="107"/>
        <v>0</v>
      </c>
    </row>
    <row r="5800" spans="1:12" ht="15.75" thickBot="1">
      <c r="A5800" s="100" t="s">
        <v>325</v>
      </c>
      <c r="B5800" s="100" t="s">
        <v>325</v>
      </c>
      <c r="C5800" s="153" t="s">
        <v>52</v>
      </c>
      <c r="D5800" s="35" t="s">
        <v>127</v>
      </c>
      <c r="E5800" s="35" t="s">
        <v>2</v>
      </c>
      <c r="F5800" s="43">
        <v>2020</v>
      </c>
      <c r="G5800" s="31" t="str">
        <f>VLOOKUP(H5800,'GN and GP categories'!A:B,2,FALSE)</f>
        <v>Gram-negative</v>
      </c>
      <c r="H5800" s="53" t="s">
        <v>100</v>
      </c>
      <c r="I5800" s="31">
        <v>2</v>
      </c>
      <c r="J5800" s="31" t="s">
        <v>32</v>
      </c>
      <c r="K5800" s="31">
        <v>0</v>
      </c>
      <c r="L5800" s="38">
        <f t="shared" si="107"/>
        <v>0</v>
      </c>
    </row>
    <row r="5801" spans="1:12" ht="15.75" thickBot="1">
      <c r="A5801" s="100" t="s">
        <v>325</v>
      </c>
      <c r="B5801" s="100" t="s">
        <v>325</v>
      </c>
      <c r="C5801" s="153" t="s">
        <v>52</v>
      </c>
      <c r="D5801" s="35" t="s">
        <v>127</v>
      </c>
      <c r="E5801" s="35" t="s">
        <v>2</v>
      </c>
      <c r="F5801" s="43">
        <v>2020</v>
      </c>
      <c r="G5801" s="31" t="str">
        <f>VLOOKUP(H5801,'GN and GP categories'!A:B,2,FALSE)</f>
        <v>Gram-negative</v>
      </c>
      <c r="H5801" s="53" t="s">
        <v>100</v>
      </c>
      <c r="I5801" s="31">
        <v>2</v>
      </c>
      <c r="J5801" s="31" t="s">
        <v>253</v>
      </c>
      <c r="K5801" s="31">
        <v>100</v>
      </c>
      <c r="L5801" s="38">
        <f t="shared" si="107"/>
        <v>2</v>
      </c>
    </row>
    <row r="5802" spans="1:12" ht="15.75" thickBot="1">
      <c r="A5802" s="100" t="s">
        <v>325</v>
      </c>
      <c r="B5802" s="100" t="s">
        <v>325</v>
      </c>
      <c r="C5802" s="153" t="s">
        <v>52</v>
      </c>
      <c r="D5802" s="35" t="s">
        <v>127</v>
      </c>
      <c r="E5802" s="35" t="s">
        <v>2</v>
      </c>
      <c r="F5802" s="43">
        <v>2020</v>
      </c>
      <c r="G5802" s="31" t="str">
        <f>VLOOKUP(H5802,'GN and GP categories'!A:B,2,FALSE)</f>
        <v>Gram-negative</v>
      </c>
      <c r="H5802" s="53" t="s">
        <v>43</v>
      </c>
      <c r="I5802" s="31">
        <v>2</v>
      </c>
      <c r="J5802" s="31" t="s">
        <v>196</v>
      </c>
      <c r="K5802" s="31">
        <v>0</v>
      </c>
      <c r="L5802" s="38">
        <f t="shared" si="107"/>
        <v>0</v>
      </c>
    </row>
    <row r="5803" spans="1:12" ht="15.75" thickBot="1">
      <c r="A5803" s="100" t="s">
        <v>325</v>
      </c>
      <c r="B5803" s="100" t="s">
        <v>325</v>
      </c>
      <c r="C5803" s="153" t="s">
        <v>52</v>
      </c>
      <c r="D5803" s="35" t="s">
        <v>127</v>
      </c>
      <c r="E5803" s="35" t="s">
        <v>2</v>
      </c>
      <c r="F5803" s="43">
        <v>2020</v>
      </c>
      <c r="G5803" s="31" t="str">
        <f>VLOOKUP(H5803,'GN and GP categories'!A:B,2,FALSE)</f>
        <v>Gram-negative</v>
      </c>
      <c r="H5803" s="53" t="s">
        <v>43</v>
      </c>
      <c r="I5803" s="31">
        <v>2</v>
      </c>
      <c r="J5803" s="31" t="s">
        <v>13</v>
      </c>
      <c r="K5803" s="31">
        <v>0</v>
      </c>
      <c r="L5803" s="38">
        <f t="shared" si="107"/>
        <v>0</v>
      </c>
    </row>
    <row r="5804" spans="1:12" ht="15.75" thickBot="1">
      <c r="A5804" s="100" t="s">
        <v>325</v>
      </c>
      <c r="B5804" s="100" t="s">
        <v>325</v>
      </c>
      <c r="C5804" s="153" t="s">
        <v>52</v>
      </c>
      <c r="D5804" s="35" t="s">
        <v>127</v>
      </c>
      <c r="E5804" s="35" t="s">
        <v>2</v>
      </c>
      <c r="F5804" s="43">
        <v>2020</v>
      </c>
      <c r="G5804" s="31" t="str">
        <f>VLOOKUP(H5804,'GN and GP categories'!A:B,2,FALSE)</f>
        <v>Gram-negative</v>
      </c>
      <c r="H5804" s="53" t="s">
        <v>43</v>
      </c>
      <c r="I5804" s="31">
        <v>2</v>
      </c>
      <c r="J5804" s="31" t="s">
        <v>16</v>
      </c>
      <c r="K5804" s="31">
        <v>0</v>
      </c>
      <c r="L5804" s="38">
        <f t="shared" si="107"/>
        <v>0</v>
      </c>
    </row>
    <row r="5805" spans="1:12" ht="15.75" thickBot="1">
      <c r="A5805" s="100" t="s">
        <v>325</v>
      </c>
      <c r="B5805" s="100" t="s">
        <v>325</v>
      </c>
      <c r="C5805" s="153" t="s">
        <v>52</v>
      </c>
      <c r="D5805" s="35" t="s">
        <v>127</v>
      </c>
      <c r="E5805" s="35" t="s">
        <v>2</v>
      </c>
      <c r="F5805" s="43">
        <v>2020</v>
      </c>
      <c r="G5805" s="31" t="str">
        <f>VLOOKUP(H5805,'GN and GP categories'!A:B,2,FALSE)</f>
        <v>Gram-negative</v>
      </c>
      <c r="H5805" s="53" t="s">
        <v>43</v>
      </c>
      <c r="I5805" s="31">
        <v>2</v>
      </c>
      <c r="J5805" s="31" t="s">
        <v>17</v>
      </c>
      <c r="K5805" s="31">
        <v>100</v>
      </c>
      <c r="L5805" s="38">
        <f t="shared" si="107"/>
        <v>2</v>
      </c>
    </row>
    <row r="5806" spans="1:12" ht="15.75" thickBot="1">
      <c r="A5806" s="100" t="s">
        <v>325</v>
      </c>
      <c r="B5806" s="100" t="s">
        <v>325</v>
      </c>
      <c r="C5806" s="153" t="s">
        <v>52</v>
      </c>
      <c r="D5806" s="35" t="s">
        <v>127</v>
      </c>
      <c r="E5806" s="35" t="s">
        <v>2</v>
      </c>
      <c r="F5806" s="43">
        <v>2020</v>
      </c>
      <c r="G5806" s="31" t="str">
        <f>VLOOKUP(H5806,'GN and GP categories'!A:B,2,FALSE)</f>
        <v>Gram-negative</v>
      </c>
      <c r="H5806" s="53" t="s">
        <v>43</v>
      </c>
      <c r="I5806" s="31">
        <v>2</v>
      </c>
      <c r="J5806" s="31" t="s">
        <v>252</v>
      </c>
      <c r="K5806" s="31">
        <v>100</v>
      </c>
      <c r="L5806" s="38">
        <f t="shared" si="107"/>
        <v>2</v>
      </c>
    </row>
    <row r="5807" spans="1:12" ht="15.75" thickBot="1">
      <c r="A5807" s="100" t="s">
        <v>325</v>
      </c>
      <c r="B5807" s="100" t="s">
        <v>325</v>
      </c>
      <c r="C5807" s="153" t="s">
        <v>52</v>
      </c>
      <c r="D5807" s="35" t="s">
        <v>127</v>
      </c>
      <c r="E5807" s="35" t="s">
        <v>2</v>
      </c>
      <c r="F5807" s="43">
        <v>2020</v>
      </c>
      <c r="G5807" s="31" t="str">
        <f>VLOOKUP(H5807,'GN and GP categories'!A:B,2,FALSE)</f>
        <v>Gram-negative</v>
      </c>
      <c r="H5807" s="53" t="s">
        <v>43</v>
      </c>
      <c r="I5807" s="31">
        <v>2</v>
      </c>
      <c r="J5807" s="31" t="s">
        <v>316</v>
      </c>
      <c r="K5807" s="31">
        <v>0</v>
      </c>
      <c r="L5807" s="38">
        <f t="shared" si="107"/>
        <v>0</v>
      </c>
    </row>
    <row r="5808" spans="1:12" ht="15.75" thickBot="1">
      <c r="A5808" s="100" t="s">
        <v>325</v>
      </c>
      <c r="B5808" s="100" t="s">
        <v>325</v>
      </c>
      <c r="C5808" s="153" t="s">
        <v>52</v>
      </c>
      <c r="D5808" s="35" t="s">
        <v>127</v>
      </c>
      <c r="E5808" s="35" t="s">
        <v>2</v>
      </c>
      <c r="F5808" s="43">
        <v>2020</v>
      </c>
      <c r="G5808" s="31" t="str">
        <f>VLOOKUP(H5808,'GN and GP categories'!A:B,2,FALSE)</f>
        <v>Gram-negative</v>
      </c>
      <c r="H5808" s="53" t="s">
        <v>43</v>
      </c>
      <c r="I5808" s="31">
        <v>2</v>
      </c>
      <c r="J5808" s="31" t="s">
        <v>84</v>
      </c>
      <c r="K5808" s="31">
        <v>0</v>
      </c>
      <c r="L5808" s="38">
        <f t="shared" si="107"/>
        <v>0</v>
      </c>
    </row>
    <row r="5809" spans="1:12" ht="15.75" thickBot="1">
      <c r="A5809" s="100" t="s">
        <v>325</v>
      </c>
      <c r="B5809" s="100" t="s">
        <v>325</v>
      </c>
      <c r="C5809" s="153" t="s">
        <v>52</v>
      </c>
      <c r="D5809" s="35" t="s">
        <v>153</v>
      </c>
      <c r="E5809" s="35" t="s">
        <v>2</v>
      </c>
      <c r="F5809" s="43">
        <v>2021</v>
      </c>
      <c r="G5809" s="31" t="str">
        <f>VLOOKUP(H5809,'GN and GP categories'!A:B,2,FALSE)</f>
        <v>Gram-negative</v>
      </c>
      <c r="H5809" s="53" t="s">
        <v>43</v>
      </c>
      <c r="I5809" s="31">
        <v>2</v>
      </c>
      <c r="J5809" s="31" t="s">
        <v>208</v>
      </c>
      <c r="K5809" s="31">
        <v>0</v>
      </c>
      <c r="L5809" s="38">
        <f t="shared" si="107"/>
        <v>0</v>
      </c>
    </row>
    <row r="5810" spans="1:12" ht="15.75" thickBot="1">
      <c r="A5810" s="100" t="s">
        <v>325</v>
      </c>
      <c r="B5810" s="100" t="s">
        <v>325</v>
      </c>
      <c r="C5810" s="153" t="s">
        <v>52</v>
      </c>
      <c r="D5810" s="35" t="s">
        <v>127</v>
      </c>
      <c r="E5810" s="35" t="s">
        <v>2</v>
      </c>
      <c r="F5810" s="43">
        <v>2020</v>
      </c>
      <c r="G5810" s="31" t="str">
        <f>VLOOKUP(H5810,'GN and GP categories'!A:B,2,FALSE)</f>
        <v>Gram-negative</v>
      </c>
      <c r="H5810" s="53" t="s">
        <v>43</v>
      </c>
      <c r="I5810" s="31">
        <v>2</v>
      </c>
      <c r="J5810" s="31" t="s">
        <v>28</v>
      </c>
      <c r="K5810" s="31">
        <v>0</v>
      </c>
      <c r="L5810" s="38">
        <f t="shared" si="107"/>
        <v>0</v>
      </c>
    </row>
    <row r="5811" spans="1:12" ht="15.75" thickBot="1">
      <c r="A5811" s="100" t="s">
        <v>325</v>
      </c>
      <c r="B5811" s="100" t="s">
        <v>325</v>
      </c>
      <c r="C5811" s="153" t="s">
        <v>52</v>
      </c>
      <c r="D5811" s="35" t="s">
        <v>127</v>
      </c>
      <c r="E5811" s="35" t="s">
        <v>2</v>
      </c>
      <c r="F5811" s="43">
        <v>2020</v>
      </c>
      <c r="G5811" s="31" t="str">
        <f>VLOOKUP(H5811,'GN and GP categories'!A:B,2,FALSE)</f>
        <v>Gram-negative</v>
      </c>
      <c r="H5811" s="53" t="s">
        <v>43</v>
      </c>
      <c r="I5811" s="31">
        <v>2</v>
      </c>
      <c r="J5811" s="31" t="s">
        <v>30</v>
      </c>
      <c r="K5811" s="31">
        <v>50</v>
      </c>
      <c r="L5811" s="38">
        <f t="shared" si="107"/>
        <v>1</v>
      </c>
    </row>
    <row r="5812" spans="1:12" ht="15.75" thickBot="1">
      <c r="A5812" s="100" t="s">
        <v>325</v>
      </c>
      <c r="B5812" s="100" t="s">
        <v>325</v>
      </c>
      <c r="C5812" s="153" t="s">
        <v>52</v>
      </c>
      <c r="D5812" s="35" t="s">
        <v>127</v>
      </c>
      <c r="E5812" s="35" t="s">
        <v>2</v>
      </c>
      <c r="F5812" s="43">
        <v>2020</v>
      </c>
      <c r="G5812" s="31" t="str">
        <f>VLOOKUP(H5812,'GN and GP categories'!A:B,2,FALSE)</f>
        <v>Gram-negative</v>
      </c>
      <c r="H5812" s="53" t="s">
        <v>43</v>
      </c>
      <c r="I5812" s="31">
        <v>2</v>
      </c>
      <c r="J5812" s="31" t="s">
        <v>228</v>
      </c>
      <c r="K5812" s="31">
        <v>0</v>
      </c>
      <c r="L5812" s="38">
        <f t="shared" si="107"/>
        <v>0</v>
      </c>
    </row>
    <row r="5813" spans="1:12" ht="15.75" thickBot="1">
      <c r="A5813" s="100" t="s">
        <v>325</v>
      </c>
      <c r="B5813" s="100" t="s">
        <v>325</v>
      </c>
      <c r="C5813" s="153" t="s">
        <v>52</v>
      </c>
      <c r="D5813" s="35" t="s">
        <v>127</v>
      </c>
      <c r="E5813" s="35" t="s">
        <v>2</v>
      </c>
      <c r="F5813" s="43">
        <v>2020</v>
      </c>
      <c r="G5813" s="31" t="str">
        <f>VLOOKUP(H5813,'GN and GP categories'!A:B,2,FALSE)</f>
        <v>Gram-negative</v>
      </c>
      <c r="H5813" s="53" t="s">
        <v>43</v>
      </c>
      <c r="I5813" s="31">
        <v>2</v>
      </c>
      <c r="J5813" s="31" t="s">
        <v>31</v>
      </c>
      <c r="K5813" s="31">
        <v>50</v>
      </c>
      <c r="L5813" s="38">
        <f t="shared" si="107"/>
        <v>1</v>
      </c>
    </row>
    <row r="5814" spans="1:12" ht="15.75" thickBot="1">
      <c r="A5814" s="100" t="s">
        <v>325</v>
      </c>
      <c r="B5814" s="100" t="s">
        <v>325</v>
      </c>
      <c r="C5814" s="153" t="s">
        <v>52</v>
      </c>
      <c r="D5814" s="35" t="s">
        <v>127</v>
      </c>
      <c r="E5814" s="35" t="s">
        <v>2</v>
      </c>
      <c r="F5814" s="43">
        <v>2020</v>
      </c>
      <c r="G5814" s="31" t="str">
        <f>VLOOKUP(H5814,'GN and GP categories'!A:B,2,FALSE)</f>
        <v>Gram-negative</v>
      </c>
      <c r="H5814" s="53" t="s">
        <v>43</v>
      </c>
      <c r="I5814" s="31">
        <v>2</v>
      </c>
      <c r="J5814" s="31" t="s">
        <v>32</v>
      </c>
      <c r="K5814" s="31">
        <v>50</v>
      </c>
      <c r="L5814" s="38">
        <f t="shared" si="107"/>
        <v>1</v>
      </c>
    </row>
    <row r="5815" spans="1:12" ht="15.75" thickBot="1">
      <c r="A5815" s="100" t="s">
        <v>325</v>
      </c>
      <c r="B5815" s="100" t="s">
        <v>325</v>
      </c>
      <c r="C5815" s="153" t="s">
        <v>52</v>
      </c>
      <c r="D5815" s="35" t="s">
        <v>127</v>
      </c>
      <c r="E5815" s="35" t="s">
        <v>2</v>
      </c>
      <c r="F5815" s="43">
        <v>2020</v>
      </c>
      <c r="G5815" s="31" t="str">
        <f>VLOOKUP(H5815,'GN and GP categories'!A:B,2,FALSE)</f>
        <v>Gram-negative</v>
      </c>
      <c r="H5815" s="53" t="s">
        <v>43</v>
      </c>
      <c r="I5815" s="31">
        <v>2</v>
      </c>
      <c r="J5815" s="31" t="s">
        <v>253</v>
      </c>
      <c r="K5815" s="31">
        <v>100</v>
      </c>
      <c r="L5815" s="38">
        <f t="shared" si="107"/>
        <v>2</v>
      </c>
    </row>
    <row r="5816" spans="1:12" ht="15.75" thickBot="1">
      <c r="A5816" s="100" t="s">
        <v>325</v>
      </c>
      <c r="B5816" s="100" t="s">
        <v>325</v>
      </c>
      <c r="C5816" s="153" t="s">
        <v>52</v>
      </c>
      <c r="D5816" s="35" t="s">
        <v>127</v>
      </c>
      <c r="E5816" s="35" t="s">
        <v>2</v>
      </c>
      <c r="F5816" s="43">
        <v>2020</v>
      </c>
      <c r="G5816" s="31" t="str">
        <f>VLOOKUP(H5816,'GN and GP categories'!A:B,2,FALSE)</f>
        <v>Gram-positive</v>
      </c>
      <c r="H5816" s="53" t="s">
        <v>90</v>
      </c>
      <c r="I5816" s="31">
        <v>19</v>
      </c>
      <c r="J5816" s="31" t="s">
        <v>196</v>
      </c>
      <c r="K5816" s="31">
        <v>100</v>
      </c>
      <c r="L5816" s="38">
        <f t="shared" si="107"/>
        <v>19</v>
      </c>
    </row>
    <row r="5817" spans="1:12" ht="15.75" thickBot="1">
      <c r="A5817" s="100" t="s">
        <v>325</v>
      </c>
      <c r="B5817" s="100" t="s">
        <v>325</v>
      </c>
      <c r="C5817" s="153" t="s">
        <v>52</v>
      </c>
      <c r="D5817" s="35" t="s">
        <v>127</v>
      </c>
      <c r="E5817" s="35" t="s">
        <v>2</v>
      </c>
      <c r="F5817" s="43">
        <v>2020</v>
      </c>
      <c r="G5817" s="31" t="str">
        <f>VLOOKUP(H5817,'GN and GP categories'!A:B,2,FALSE)</f>
        <v>Gram-positive</v>
      </c>
      <c r="H5817" s="53" t="s">
        <v>90</v>
      </c>
      <c r="I5817" s="31">
        <v>19</v>
      </c>
      <c r="J5817" s="31" t="s">
        <v>13</v>
      </c>
      <c r="K5817" s="31">
        <v>100</v>
      </c>
      <c r="L5817" s="38">
        <f t="shared" si="107"/>
        <v>19</v>
      </c>
    </row>
    <row r="5818" spans="1:12" ht="15.75" thickBot="1">
      <c r="A5818" s="100" t="s">
        <v>325</v>
      </c>
      <c r="B5818" s="100" t="s">
        <v>325</v>
      </c>
      <c r="C5818" s="153" t="s">
        <v>52</v>
      </c>
      <c r="D5818" s="35" t="s">
        <v>127</v>
      </c>
      <c r="E5818" s="35" t="s">
        <v>2</v>
      </c>
      <c r="F5818" s="43">
        <v>2020</v>
      </c>
      <c r="G5818" s="31" t="str">
        <f>VLOOKUP(H5818,'GN and GP categories'!A:B,2,FALSE)</f>
        <v>Gram-positive</v>
      </c>
      <c r="H5818" s="53" t="s">
        <v>90</v>
      </c>
      <c r="I5818" s="31">
        <v>19</v>
      </c>
      <c r="J5818" s="31" t="s">
        <v>16</v>
      </c>
      <c r="K5818" s="31">
        <v>100</v>
      </c>
      <c r="L5818" s="38">
        <f t="shared" si="107"/>
        <v>19</v>
      </c>
    </row>
    <row r="5819" spans="1:12" ht="15.75" thickBot="1">
      <c r="A5819" s="100" t="s">
        <v>325</v>
      </c>
      <c r="B5819" s="100" t="s">
        <v>325</v>
      </c>
      <c r="C5819" s="153" t="s">
        <v>52</v>
      </c>
      <c r="D5819" s="35" t="s">
        <v>127</v>
      </c>
      <c r="E5819" s="35" t="s">
        <v>2</v>
      </c>
      <c r="F5819" s="43">
        <v>2020</v>
      </c>
      <c r="G5819" s="31" t="str">
        <f>VLOOKUP(H5819,'GN and GP categories'!A:B,2,FALSE)</f>
        <v>Gram-positive</v>
      </c>
      <c r="H5819" s="53" t="s">
        <v>90</v>
      </c>
      <c r="I5819" s="31">
        <v>19</v>
      </c>
      <c r="J5819" s="31" t="s">
        <v>306</v>
      </c>
      <c r="K5819" s="31">
        <v>37</v>
      </c>
      <c r="L5819" s="38">
        <f t="shared" si="107"/>
        <v>7.03</v>
      </c>
    </row>
    <row r="5820" spans="1:12" ht="15.75" thickBot="1">
      <c r="A5820" s="100" t="s">
        <v>325</v>
      </c>
      <c r="B5820" s="100" t="s">
        <v>325</v>
      </c>
      <c r="C5820" s="153" t="s">
        <v>52</v>
      </c>
      <c r="D5820" s="35" t="s">
        <v>127</v>
      </c>
      <c r="E5820" s="35" t="s">
        <v>2</v>
      </c>
      <c r="F5820" s="43">
        <v>2020</v>
      </c>
      <c r="G5820" s="31" t="str">
        <f>VLOOKUP(H5820,'GN and GP categories'!A:B,2,FALSE)</f>
        <v>Gram-positive</v>
      </c>
      <c r="H5820" s="53" t="s">
        <v>90</v>
      </c>
      <c r="I5820" s="31">
        <v>19</v>
      </c>
      <c r="J5820" s="31" t="s">
        <v>28</v>
      </c>
      <c r="K5820" s="31">
        <v>58</v>
      </c>
      <c r="L5820" s="38">
        <f t="shared" si="107"/>
        <v>11.02</v>
      </c>
    </row>
    <row r="5821" spans="1:12" ht="15.75" thickBot="1">
      <c r="A5821" s="100" t="s">
        <v>325</v>
      </c>
      <c r="B5821" s="100" t="s">
        <v>325</v>
      </c>
      <c r="C5821" s="153" t="s">
        <v>52</v>
      </c>
      <c r="D5821" s="35" t="s">
        <v>127</v>
      </c>
      <c r="E5821" s="35" t="s">
        <v>2</v>
      </c>
      <c r="F5821" s="43">
        <v>2020</v>
      </c>
      <c r="G5821" s="31" t="str">
        <f>VLOOKUP(H5821,'GN and GP categories'!A:B,2,FALSE)</f>
        <v>Gram-positive</v>
      </c>
      <c r="H5821" s="53" t="s">
        <v>90</v>
      </c>
      <c r="I5821" s="31">
        <v>19</v>
      </c>
      <c r="J5821" s="31" t="s">
        <v>228</v>
      </c>
      <c r="K5821" s="31">
        <v>100</v>
      </c>
      <c r="L5821" s="38">
        <f t="shared" si="107"/>
        <v>19</v>
      </c>
    </row>
    <row r="5822" spans="1:12" ht="15.75" thickBot="1">
      <c r="A5822" s="100" t="s">
        <v>325</v>
      </c>
      <c r="B5822" s="100" t="s">
        <v>325</v>
      </c>
      <c r="C5822" s="153" t="s">
        <v>52</v>
      </c>
      <c r="D5822" s="35" t="s">
        <v>127</v>
      </c>
      <c r="E5822" s="35" t="s">
        <v>2</v>
      </c>
      <c r="F5822" s="43">
        <v>2020</v>
      </c>
      <c r="G5822" s="31" t="str">
        <f>VLOOKUP(H5822,'GN and GP categories'!A:B,2,FALSE)</f>
        <v>Gram-positive</v>
      </c>
      <c r="H5822" s="53" t="s">
        <v>90</v>
      </c>
      <c r="I5822" s="31">
        <v>19</v>
      </c>
      <c r="J5822" s="31" t="s">
        <v>34</v>
      </c>
      <c r="K5822" s="31">
        <v>100</v>
      </c>
      <c r="L5822" s="38">
        <f t="shared" si="107"/>
        <v>19</v>
      </c>
    </row>
    <row r="5823" spans="1:12" ht="15.75" thickBot="1">
      <c r="A5823" s="100" t="s">
        <v>325</v>
      </c>
      <c r="B5823" s="100" t="s">
        <v>325</v>
      </c>
      <c r="C5823" s="153" t="s">
        <v>52</v>
      </c>
      <c r="D5823" s="35" t="s">
        <v>127</v>
      </c>
      <c r="E5823" s="35" t="s">
        <v>2</v>
      </c>
      <c r="F5823" s="43">
        <v>2020</v>
      </c>
      <c r="G5823" s="31" t="str">
        <f>VLOOKUP(H5823,'GN and GP categories'!A:B,2,FALSE)</f>
        <v>Gram-positive</v>
      </c>
      <c r="H5823" s="53" t="s">
        <v>91</v>
      </c>
      <c r="I5823" s="31">
        <v>2</v>
      </c>
      <c r="J5823" s="31" t="s">
        <v>196</v>
      </c>
      <c r="K5823" s="31">
        <v>0</v>
      </c>
      <c r="L5823" s="38">
        <f t="shared" si="107"/>
        <v>0</v>
      </c>
    </row>
    <row r="5824" spans="1:12" ht="15.75" thickBot="1">
      <c r="A5824" s="100" t="s">
        <v>325</v>
      </c>
      <c r="B5824" s="100" t="s">
        <v>325</v>
      </c>
      <c r="C5824" s="153" t="s">
        <v>52</v>
      </c>
      <c r="D5824" s="35" t="s">
        <v>127</v>
      </c>
      <c r="E5824" s="35" t="s">
        <v>2</v>
      </c>
      <c r="F5824" s="43">
        <v>2020</v>
      </c>
      <c r="G5824" s="31" t="str">
        <f>VLOOKUP(H5824,'GN and GP categories'!A:B,2,FALSE)</f>
        <v>Gram-positive</v>
      </c>
      <c r="H5824" s="53" t="s">
        <v>91</v>
      </c>
      <c r="I5824" s="31">
        <v>2</v>
      </c>
      <c r="J5824" s="31" t="s">
        <v>13</v>
      </c>
      <c r="K5824" s="31">
        <v>0</v>
      </c>
      <c r="L5824" s="38">
        <f t="shared" si="107"/>
        <v>0</v>
      </c>
    </row>
    <row r="5825" spans="1:12" ht="15.75" thickBot="1">
      <c r="A5825" s="100" t="s">
        <v>325</v>
      </c>
      <c r="B5825" s="100" t="s">
        <v>325</v>
      </c>
      <c r="C5825" s="153" t="s">
        <v>52</v>
      </c>
      <c r="D5825" s="35" t="s">
        <v>127</v>
      </c>
      <c r="E5825" s="35" t="s">
        <v>2</v>
      </c>
      <c r="F5825" s="43">
        <v>2020</v>
      </c>
      <c r="G5825" s="31" t="str">
        <f>VLOOKUP(H5825,'GN and GP categories'!A:B,2,FALSE)</f>
        <v>Gram-positive</v>
      </c>
      <c r="H5825" s="53" t="s">
        <v>91</v>
      </c>
      <c r="I5825" s="31">
        <v>2</v>
      </c>
      <c r="J5825" s="31" t="s">
        <v>16</v>
      </c>
      <c r="K5825" s="31">
        <v>0</v>
      </c>
      <c r="L5825" s="38">
        <f t="shared" si="107"/>
        <v>0</v>
      </c>
    </row>
    <row r="5826" spans="1:12" ht="15.75" thickBot="1">
      <c r="A5826" s="100" t="s">
        <v>325</v>
      </c>
      <c r="B5826" s="100" t="s">
        <v>325</v>
      </c>
      <c r="C5826" s="153" t="s">
        <v>52</v>
      </c>
      <c r="D5826" s="35" t="s">
        <v>127</v>
      </c>
      <c r="E5826" s="35" t="s">
        <v>2</v>
      </c>
      <c r="F5826" s="43">
        <v>2020</v>
      </c>
      <c r="G5826" s="31" t="str">
        <f>VLOOKUP(H5826,'GN and GP categories'!A:B,2,FALSE)</f>
        <v>Gram-positive</v>
      </c>
      <c r="H5826" s="53" t="s">
        <v>91</v>
      </c>
      <c r="I5826" s="31">
        <v>2</v>
      </c>
      <c r="J5826" s="31" t="s">
        <v>306</v>
      </c>
      <c r="K5826" s="31">
        <v>50</v>
      </c>
      <c r="L5826" s="38">
        <f t="shared" si="107"/>
        <v>1</v>
      </c>
    </row>
    <row r="5827" spans="1:12" ht="15.75" thickBot="1">
      <c r="A5827" s="100" t="s">
        <v>325</v>
      </c>
      <c r="B5827" s="100" t="s">
        <v>325</v>
      </c>
      <c r="C5827" s="153" t="s">
        <v>52</v>
      </c>
      <c r="D5827" s="35" t="s">
        <v>127</v>
      </c>
      <c r="E5827" s="35" t="s">
        <v>2</v>
      </c>
      <c r="F5827" s="43">
        <v>2020</v>
      </c>
      <c r="G5827" s="31" t="str">
        <f>VLOOKUP(H5827,'GN and GP categories'!A:B,2,FALSE)</f>
        <v>Gram-positive</v>
      </c>
      <c r="H5827" s="53" t="s">
        <v>91</v>
      </c>
      <c r="I5827" s="31">
        <v>2</v>
      </c>
      <c r="J5827" s="31" t="s">
        <v>28</v>
      </c>
      <c r="K5827" s="31">
        <v>0</v>
      </c>
      <c r="L5827" s="38">
        <f t="shared" si="107"/>
        <v>0</v>
      </c>
    </row>
    <row r="5828" spans="1:12" ht="15.75" thickBot="1">
      <c r="A5828" s="100" t="s">
        <v>325</v>
      </c>
      <c r="B5828" s="100" t="s">
        <v>325</v>
      </c>
      <c r="C5828" s="153" t="s">
        <v>52</v>
      </c>
      <c r="D5828" s="35" t="s">
        <v>127</v>
      </c>
      <c r="E5828" s="35" t="s">
        <v>2</v>
      </c>
      <c r="F5828" s="43">
        <v>2020</v>
      </c>
      <c r="G5828" s="31" t="str">
        <f>VLOOKUP(H5828,'GN and GP categories'!A:B,2,FALSE)</f>
        <v>Gram-positive</v>
      </c>
      <c r="H5828" s="53" t="s">
        <v>91</v>
      </c>
      <c r="I5828" s="31">
        <v>2</v>
      </c>
      <c r="J5828" s="31" t="s">
        <v>228</v>
      </c>
      <c r="K5828" s="31">
        <v>50</v>
      </c>
      <c r="L5828" s="38">
        <f t="shared" si="107"/>
        <v>1</v>
      </c>
    </row>
    <row r="5829" spans="1:12" ht="15.75" thickBot="1">
      <c r="A5829" s="100" t="s">
        <v>325</v>
      </c>
      <c r="B5829" s="100" t="s">
        <v>325</v>
      </c>
      <c r="C5829" s="153" t="s">
        <v>52</v>
      </c>
      <c r="D5829" s="35" t="s">
        <v>127</v>
      </c>
      <c r="E5829" s="35" t="s">
        <v>2</v>
      </c>
      <c r="F5829" s="43">
        <v>2020</v>
      </c>
      <c r="G5829" s="31" t="str">
        <f>VLOOKUP(H5829,'GN and GP categories'!A:B,2,FALSE)</f>
        <v>Gram-positive</v>
      </c>
      <c r="H5829" s="53" t="s">
        <v>91</v>
      </c>
      <c r="I5829" s="31">
        <v>2</v>
      </c>
      <c r="J5829" s="31" t="s">
        <v>34</v>
      </c>
      <c r="K5829" s="31">
        <v>100</v>
      </c>
      <c r="L5829" s="38">
        <f t="shared" si="107"/>
        <v>2</v>
      </c>
    </row>
    <row r="5830" spans="1:12" ht="15.75" thickBot="1">
      <c r="A5830" s="100" t="s">
        <v>325</v>
      </c>
      <c r="B5830" s="100" t="s">
        <v>325</v>
      </c>
      <c r="C5830" s="153" t="s">
        <v>52</v>
      </c>
      <c r="D5830" s="35" t="s">
        <v>127</v>
      </c>
      <c r="E5830" s="35" t="s">
        <v>2</v>
      </c>
      <c r="F5830" s="43">
        <v>2020</v>
      </c>
      <c r="G5830" s="31" t="str">
        <f>VLOOKUP(H5830,'GN and GP categories'!A:B,2,FALSE)</f>
        <v>Gram-positive</v>
      </c>
      <c r="H5830" s="53" t="s">
        <v>91</v>
      </c>
      <c r="I5830" s="31">
        <v>2</v>
      </c>
      <c r="J5830" s="31" t="s">
        <v>299</v>
      </c>
      <c r="K5830" s="31">
        <v>100</v>
      </c>
      <c r="L5830" s="38">
        <f t="shared" si="107"/>
        <v>2</v>
      </c>
    </row>
    <row r="5831" spans="1:12" ht="15.75" thickBot="1">
      <c r="A5831" s="100" t="s">
        <v>325</v>
      </c>
      <c r="B5831" s="100" t="s">
        <v>325</v>
      </c>
      <c r="C5831" s="153" t="s">
        <v>52</v>
      </c>
      <c r="D5831" s="35" t="s">
        <v>127</v>
      </c>
      <c r="E5831" s="35" t="s">
        <v>2</v>
      </c>
      <c r="F5831" s="43">
        <v>2020</v>
      </c>
      <c r="G5831" s="31" t="str">
        <f>VLOOKUP(H5831,'GN and GP categories'!A:B,2,FALSE)</f>
        <v>Gram-positive</v>
      </c>
      <c r="H5831" s="53" t="s">
        <v>46</v>
      </c>
      <c r="I5831" s="31">
        <v>1</v>
      </c>
      <c r="J5831" s="31" t="s">
        <v>16</v>
      </c>
      <c r="K5831" s="31">
        <v>100</v>
      </c>
      <c r="L5831" s="38">
        <f t="shared" si="107"/>
        <v>1</v>
      </c>
    </row>
    <row r="5832" spans="1:12" ht="15.75" thickBot="1">
      <c r="A5832" s="100" t="s">
        <v>325</v>
      </c>
      <c r="B5832" s="100" t="s">
        <v>325</v>
      </c>
      <c r="C5832" s="153" t="s">
        <v>52</v>
      </c>
      <c r="D5832" s="35" t="s">
        <v>127</v>
      </c>
      <c r="E5832" s="35" t="s">
        <v>2</v>
      </c>
      <c r="F5832" s="43">
        <v>2020</v>
      </c>
      <c r="G5832" s="31" t="str">
        <f>VLOOKUP(H5832,'GN and GP categories'!A:B,2,FALSE)</f>
        <v>Gram-positive</v>
      </c>
      <c r="H5832" s="53" t="s">
        <v>46</v>
      </c>
      <c r="I5832" s="31">
        <v>1</v>
      </c>
      <c r="J5832" s="31" t="s">
        <v>17</v>
      </c>
      <c r="K5832" s="31">
        <v>100</v>
      </c>
      <c r="L5832" s="38">
        <f t="shared" si="107"/>
        <v>1</v>
      </c>
    </row>
    <row r="5833" spans="1:12" ht="15.75" thickBot="1">
      <c r="A5833" s="100" t="s">
        <v>325</v>
      </c>
      <c r="B5833" s="100" t="s">
        <v>325</v>
      </c>
      <c r="C5833" s="153" t="s">
        <v>52</v>
      </c>
      <c r="D5833" s="35" t="s">
        <v>127</v>
      </c>
      <c r="E5833" s="35" t="s">
        <v>2</v>
      </c>
      <c r="F5833" s="43">
        <v>2020</v>
      </c>
      <c r="G5833" s="31" t="str">
        <f>VLOOKUP(H5833,'GN and GP categories'!A:B,2,FALSE)</f>
        <v>Gram-positive</v>
      </c>
      <c r="H5833" s="53" t="s">
        <v>46</v>
      </c>
      <c r="I5833" s="31">
        <v>1</v>
      </c>
      <c r="J5833" s="31" t="s">
        <v>252</v>
      </c>
      <c r="K5833" s="31">
        <v>100</v>
      </c>
      <c r="L5833" s="38">
        <f t="shared" si="107"/>
        <v>1</v>
      </c>
    </row>
    <row r="5834" spans="1:12" ht="15.75" thickBot="1">
      <c r="A5834" s="100" t="s">
        <v>325</v>
      </c>
      <c r="B5834" s="100" t="s">
        <v>325</v>
      </c>
      <c r="C5834" s="153" t="s">
        <v>52</v>
      </c>
      <c r="D5834" s="35" t="s">
        <v>127</v>
      </c>
      <c r="E5834" s="35" t="s">
        <v>2</v>
      </c>
      <c r="F5834" s="43">
        <v>2020</v>
      </c>
      <c r="G5834" s="31" t="str">
        <f>VLOOKUP(H5834,'GN and GP categories'!A:B,2,FALSE)</f>
        <v>Gram-positive</v>
      </c>
      <c r="H5834" s="53" t="s">
        <v>46</v>
      </c>
      <c r="I5834" s="31">
        <v>1</v>
      </c>
      <c r="J5834" s="31" t="s">
        <v>19</v>
      </c>
      <c r="K5834" s="31">
        <v>100</v>
      </c>
      <c r="L5834" s="38">
        <f t="shared" si="107"/>
        <v>1</v>
      </c>
    </row>
    <row r="5835" spans="1:12" ht="15.75" thickBot="1">
      <c r="A5835" s="100" t="s">
        <v>325</v>
      </c>
      <c r="B5835" s="100" t="s">
        <v>325</v>
      </c>
      <c r="C5835" s="153" t="s">
        <v>52</v>
      </c>
      <c r="D5835" s="35" t="s">
        <v>127</v>
      </c>
      <c r="E5835" s="35" t="s">
        <v>2</v>
      </c>
      <c r="F5835" s="43">
        <v>2020</v>
      </c>
      <c r="G5835" s="31" t="str">
        <f>VLOOKUP(H5835,'GN and GP categories'!A:B,2,FALSE)</f>
        <v>Gram-positive</v>
      </c>
      <c r="H5835" s="53" t="s">
        <v>46</v>
      </c>
      <c r="I5835" s="31">
        <v>1</v>
      </c>
      <c r="J5835" s="31" t="s">
        <v>316</v>
      </c>
      <c r="K5835" s="31">
        <v>100</v>
      </c>
      <c r="L5835" s="38">
        <f t="shared" si="107"/>
        <v>1</v>
      </c>
    </row>
    <row r="5836" spans="1:12" ht="15.75" thickBot="1">
      <c r="A5836" s="100" t="s">
        <v>325</v>
      </c>
      <c r="B5836" s="100" t="s">
        <v>325</v>
      </c>
      <c r="C5836" s="153" t="s">
        <v>52</v>
      </c>
      <c r="D5836" s="35" t="s">
        <v>127</v>
      </c>
      <c r="E5836" s="35" t="s">
        <v>2</v>
      </c>
      <c r="F5836" s="43">
        <v>2020</v>
      </c>
      <c r="G5836" s="31" t="str">
        <f>VLOOKUP(H5836,'GN and GP categories'!A:B,2,FALSE)</f>
        <v>Gram-positive</v>
      </c>
      <c r="H5836" s="53" t="s">
        <v>46</v>
      </c>
      <c r="I5836" s="31">
        <v>1</v>
      </c>
      <c r="J5836" s="31" t="s">
        <v>306</v>
      </c>
      <c r="K5836" s="31">
        <v>100</v>
      </c>
      <c r="L5836" s="38">
        <f t="shared" si="107"/>
        <v>1</v>
      </c>
    </row>
    <row r="5837" spans="1:12" ht="15.75" thickBot="1">
      <c r="A5837" s="100" t="s">
        <v>325</v>
      </c>
      <c r="B5837" s="100" t="s">
        <v>325</v>
      </c>
      <c r="C5837" s="153" t="s">
        <v>52</v>
      </c>
      <c r="D5837" s="35" t="s">
        <v>127</v>
      </c>
      <c r="E5837" s="35" t="s">
        <v>2</v>
      </c>
      <c r="F5837" s="43">
        <v>2020</v>
      </c>
      <c r="G5837" s="31" t="str">
        <f>VLOOKUP(H5837,'GN and GP categories'!A:B,2,FALSE)</f>
        <v>Gram-positive</v>
      </c>
      <c r="H5837" s="53" t="s">
        <v>46</v>
      </c>
      <c r="I5837" s="31">
        <v>1</v>
      </c>
      <c r="J5837" s="31" t="s">
        <v>30</v>
      </c>
      <c r="K5837" s="31">
        <v>100</v>
      </c>
      <c r="L5837" s="38">
        <f t="shared" si="107"/>
        <v>1</v>
      </c>
    </row>
    <row r="5838" spans="1:12" ht="15.75" thickBot="1">
      <c r="A5838" s="100" t="s">
        <v>325</v>
      </c>
      <c r="B5838" s="100" t="s">
        <v>325</v>
      </c>
      <c r="C5838" s="153" t="s">
        <v>52</v>
      </c>
      <c r="D5838" s="35" t="s">
        <v>127</v>
      </c>
      <c r="E5838" s="35" t="s">
        <v>2</v>
      </c>
      <c r="F5838" s="43">
        <v>2020</v>
      </c>
      <c r="G5838" s="31" t="str">
        <f>VLOOKUP(H5838,'GN and GP categories'!A:B,2,FALSE)</f>
        <v>Gram-positive</v>
      </c>
      <c r="H5838" s="53" t="s">
        <v>46</v>
      </c>
      <c r="I5838" s="31">
        <v>1</v>
      </c>
      <c r="J5838" s="31" t="s">
        <v>228</v>
      </c>
      <c r="K5838" s="31">
        <v>100</v>
      </c>
      <c r="L5838" s="38">
        <f t="shared" si="107"/>
        <v>1</v>
      </c>
    </row>
    <row r="5839" spans="1:12" ht="15.75" thickBot="1">
      <c r="A5839" s="100" t="s">
        <v>325</v>
      </c>
      <c r="B5839" s="100" t="s">
        <v>325</v>
      </c>
      <c r="C5839" s="153" t="s">
        <v>52</v>
      </c>
      <c r="D5839" s="35" t="s">
        <v>127</v>
      </c>
      <c r="E5839" s="35" t="s">
        <v>2</v>
      </c>
      <c r="F5839" s="43">
        <v>2020</v>
      </c>
      <c r="G5839" s="31" t="str">
        <f>VLOOKUP(H5839,'GN and GP categories'!A:B,2,FALSE)</f>
        <v>Gram-positive</v>
      </c>
      <c r="H5839" s="53" t="s">
        <v>46</v>
      </c>
      <c r="I5839" s="31">
        <v>1</v>
      </c>
      <c r="J5839" s="31" t="s">
        <v>34</v>
      </c>
      <c r="K5839" s="31">
        <v>100</v>
      </c>
      <c r="L5839" s="38">
        <f t="shared" si="107"/>
        <v>1</v>
      </c>
    </row>
    <row r="5840" spans="1:12" ht="15.75" thickBot="1">
      <c r="A5840" s="100" t="s">
        <v>325</v>
      </c>
      <c r="B5840" s="100" t="s">
        <v>325</v>
      </c>
      <c r="C5840" s="153" t="s">
        <v>52</v>
      </c>
      <c r="D5840" s="35" t="s">
        <v>127</v>
      </c>
      <c r="E5840" s="35" t="s">
        <v>2</v>
      </c>
      <c r="F5840" s="43">
        <v>2020</v>
      </c>
      <c r="G5840" s="31" t="str">
        <f>VLOOKUP(H5840,'GN and GP categories'!A:B,2,FALSE)</f>
        <v>Gram-positive</v>
      </c>
      <c r="H5840" s="53" t="s">
        <v>46</v>
      </c>
      <c r="I5840" s="31">
        <v>1</v>
      </c>
      <c r="J5840" s="31" t="s">
        <v>299</v>
      </c>
      <c r="K5840" s="31">
        <v>100</v>
      </c>
      <c r="L5840" s="38">
        <f t="shared" si="107"/>
        <v>1</v>
      </c>
    </row>
    <row r="5841" spans="1:12" ht="15.75" thickBot="1">
      <c r="A5841" s="121" t="s">
        <v>169</v>
      </c>
      <c r="B5841" s="121" t="s">
        <v>170</v>
      </c>
      <c r="C5841" s="153" t="s">
        <v>48</v>
      </c>
      <c r="D5841" s="35" t="s">
        <v>122</v>
      </c>
      <c r="E5841" s="35" t="s">
        <v>123</v>
      </c>
      <c r="F5841" s="43">
        <v>2019</v>
      </c>
      <c r="G5841" s="31" t="str">
        <f>VLOOKUP(H5841,'GN and GP categories'!A:B,2,FALSE)</f>
        <v>Gram-negative</v>
      </c>
      <c r="H5841" s="53" t="s">
        <v>4</v>
      </c>
      <c r="I5841" s="31">
        <v>54</v>
      </c>
      <c r="J5841" s="31" t="s">
        <v>16</v>
      </c>
      <c r="K5841" s="31">
        <v>81</v>
      </c>
      <c r="L5841" s="38">
        <f t="shared" si="107"/>
        <v>43.74</v>
      </c>
    </row>
    <row r="5842" spans="1:12" ht="15.75" thickBot="1">
      <c r="A5842" s="121" t="s">
        <v>169</v>
      </c>
      <c r="B5842" s="121" t="s">
        <v>170</v>
      </c>
      <c r="C5842" s="153" t="s">
        <v>48</v>
      </c>
      <c r="D5842" s="35" t="s">
        <v>122</v>
      </c>
      <c r="E5842" s="35" t="s">
        <v>123</v>
      </c>
      <c r="F5842" s="43">
        <v>2019</v>
      </c>
      <c r="G5842" s="31" t="str">
        <f>VLOOKUP(H5842,'GN and GP categories'!A:B,2,FALSE)</f>
        <v>Gram-negative</v>
      </c>
      <c r="H5842" s="53" t="s">
        <v>4</v>
      </c>
      <c r="I5842" s="31">
        <v>54</v>
      </c>
      <c r="J5842" s="31" t="s">
        <v>17</v>
      </c>
      <c r="K5842" s="31">
        <v>92</v>
      </c>
      <c r="L5842" s="38">
        <f t="shared" si="107"/>
        <v>49.68</v>
      </c>
    </row>
    <row r="5843" spans="1:12" ht="15.75" thickBot="1">
      <c r="A5843" s="121" t="s">
        <v>169</v>
      </c>
      <c r="B5843" s="121" t="s">
        <v>170</v>
      </c>
      <c r="C5843" s="153" t="s">
        <v>48</v>
      </c>
      <c r="D5843" s="35" t="s">
        <v>122</v>
      </c>
      <c r="E5843" s="35" t="s">
        <v>123</v>
      </c>
      <c r="F5843" s="43">
        <v>2019</v>
      </c>
      <c r="G5843" s="31" t="str">
        <f>VLOOKUP(H5843,'GN and GP categories'!A:B,2,FALSE)</f>
        <v>Gram-negative</v>
      </c>
      <c r="H5843" s="53" t="s">
        <v>4</v>
      </c>
      <c r="I5843" s="31">
        <v>54</v>
      </c>
      <c r="J5843" s="31" t="s">
        <v>24</v>
      </c>
      <c r="K5843" s="31">
        <v>87</v>
      </c>
      <c r="L5843" s="38">
        <f t="shared" si="107"/>
        <v>46.98</v>
      </c>
    </row>
    <row r="5844" spans="1:12" ht="15.75" thickBot="1">
      <c r="A5844" s="121" t="s">
        <v>169</v>
      </c>
      <c r="B5844" s="121" t="s">
        <v>170</v>
      </c>
      <c r="C5844" s="153" t="s">
        <v>48</v>
      </c>
      <c r="D5844" s="35" t="s">
        <v>122</v>
      </c>
      <c r="E5844" s="35" t="s">
        <v>123</v>
      </c>
      <c r="F5844" s="43">
        <v>2019</v>
      </c>
      <c r="G5844" s="31" t="str">
        <f>VLOOKUP(H5844,'GN and GP categories'!A:B,2,FALSE)</f>
        <v>Gram-negative</v>
      </c>
      <c r="H5844" s="53" t="s">
        <v>4</v>
      </c>
      <c r="I5844" s="31">
        <v>54</v>
      </c>
      <c r="J5844" s="31" t="s">
        <v>28</v>
      </c>
      <c r="K5844" s="31">
        <v>80</v>
      </c>
      <c r="L5844" s="38">
        <f t="shared" si="107"/>
        <v>43.2</v>
      </c>
    </row>
    <row r="5845" spans="1:12" ht="15.75" thickBot="1">
      <c r="A5845" s="121" t="s">
        <v>169</v>
      </c>
      <c r="B5845" s="121" t="s">
        <v>170</v>
      </c>
      <c r="C5845" s="153" t="s">
        <v>48</v>
      </c>
      <c r="D5845" s="35" t="s">
        <v>122</v>
      </c>
      <c r="E5845" s="35" t="s">
        <v>123</v>
      </c>
      <c r="F5845" s="43">
        <v>2019</v>
      </c>
      <c r="G5845" s="31" t="str">
        <f>VLOOKUP(H5845,'GN and GP categories'!A:B,2,FALSE)</f>
        <v>Gram-negative</v>
      </c>
      <c r="H5845" s="53" t="s">
        <v>4</v>
      </c>
      <c r="I5845" s="31">
        <v>54</v>
      </c>
      <c r="J5845" s="31" t="s">
        <v>67</v>
      </c>
      <c r="K5845" s="31">
        <v>74</v>
      </c>
      <c r="L5845" s="38">
        <f t="shared" si="107"/>
        <v>39.96</v>
      </c>
    </row>
    <row r="5846" spans="1:12" ht="15.75" thickBot="1">
      <c r="A5846" s="121" t="s">
        <v>169</v>
      </c>
      <c r="B5846" s="121" t="s">
        <v>170</v>
      </c>
      <c r="C5846" s="153" t="s">
        <v>48</v>
      </c>
      <c r="D5846" s="35" t="s">
        <v>122</v>
      </c>
      <c r="E5846" s="35" t="s">
        <v>123</v>
      </c>
      <c r="F5846" s="43">
        <v>2019</v>
      </c>
      <c r="G5846" s="31" t="str">
        <f>VLOOKUP(H5846,'GN and GP categories'!A:B,2,FALSE)</f>
        <v>Gram-negative</v>
      </c>
      <c r="H5846" s="53" t="s">
        <v>4</v>
      </c>
      <c r="I5846" s="31">
        <v>54</v>
      </c>
      <c r="J5846" s="31" t="s">
        <v>31</v>
      </c>
      <c r="K5846" s="31">
        <v>90</v>
      </c>
      <c r="L5846" s="38">
        <f t="shared" si="107"/>
        <v>48.6</v>
      </c>
    </row>
    <row r="5847" spans="1:12" ht="15.75" thickBot="1">
      <c r="A5847" s="121" t="s">
        <v>169</v>
      </c>
      <c r="B5847" s="121" t="s">
        <v>170</v>
      </c>
      <c r="C5847" s="153" t="s">
        <v>48</v>
      </c>
      <c r="D5847" s="35" t="s">
        <v>122</v>
      </c>
      <c r="E5847" s="35" t="s">
        <v>123</v>
      </c>
      <c r="F5847" s="43">
        <v>2019</v>
      </c>
      <c r="G5847" s="31" t="str">
        <f>VLOOKUP(H5847,'GN and GP categories'!A:B,2,FALSE)</f>
        <v>Gram-negative</v>
      </c>
      <c r="H5847" s="53" t="s">
        <v>4</v>
      </c>
      <c r="I5847" s="31">
        <v>54</v>
      </c>
      <c r="J5847" s="31" t="s">
        <v>32</v>
      </c>
      <c r="K5847" s="31">
        <v>94</v>
      </c>
      <c r="L5847" s="38">
        <f t="shared" si="107"/>
        <v>50.76</v>
      </c>
    </row>
    <row r="5848" spans="1:12" ht="15.75" thickBot="1">
      <c r="A5848" s="121" t="s">
        <v>169</v>
      </c>
      <c r="B5848" s="121" t="s">
        <v>170</v>
      </c>
      <c r="C5848" s="153" t="s">
        <v>48</v>
      </c>
      <c r="D5848" s="35" t="s">
        <v>122</v>
      </c>
      <c r="E5848" s="35" t="s">
        <v>123</v>
      </c>
      <c r="F5848" s="43">
        <v>2019</v>
      </c>
      <c r="G5848" s="31" t="str">
        <f>VLOOKUP(H5848,'GN and GP categories'!A:B,2,FALSE)</f>
        <v>Gram-negative</v>
      </c>
      <c r="H5848" s="53" t="s">
        <v>4</v>
      </c>
      <c r="I5848" s="31">
        <v>54</v>
      </c>
      <c r="J5848" s="31" t="s">
        <v>253</v>
      </c>
      <c r="K5848" s="31">
        <v>99</v>
      </c>
      <c r="L5848" s="38">
        <f t="shared" si="107"/>
        <v>53.46</v>
      </c>
    </row>
    <row r="5849" spans="1:12" ht="15.75" thickBot="1">
      <c r="A5849" s="121" t="s">
        <v>169</v>
      </c>
      <c r="B5849" s="121" t="s">
        <v>170</v>
      </c>
      <c r="C5849" s="153" t="s">
        <v>48</v>
      </c>
      <c r="D5849" s="35" t="s">
        <v>122</v>
      </c>
      <c r="E5849" s="35" t="s">
        <v>123</v>
      </c>
      <c r="F5849" s="43">
        <v>2019</v>
      </c>
      <c r="G5849" s="31" t="str">
        <f>VLOOKUP(H5849,'GN and GP categories'!A:B,2,FALSE)</f>
        <v>Gram-negative</v>
      </c>
      <c r="H5849" s="53" t="s">
        <v>223</v>
      </c>
      <c r="I5849" s="31">
        <v>21</v>
      </c>
      <c r="J5849" s="31" t="s">
        <v>196</v>
      </c>
      <c r="K5849" s="31">
        <v>63</v>
      </c>
      <c r="L5849" s="38">
        <f t="shared" si="107"/>
        <v>13.23</v>
      </c>
    </row>
    <row r="5850" spans="1:12" ht="15.75" thickBot="1">
      <c r="A5850" s="121" t="s">
        <v>169</v>
      </c>
      <c r="B5850" s="121" t="s">
        <v>170</v>
      </c>
      <c r="C5850" s="153" t="s">
        <v>48</v>
      </c>
      <c r="D5850" s="35" t="s">
        <v>122</v>
      </c>
      <c r="E5850" s="35" t="s">
        <v>123</v>
      </c>
      <c r="F5850" s="43">
        <v>2019</v>
      </c>
      <c r="G5850" s="31" t="str">
        <f>VLOOKUP(H5850,'GN and GP categories'!A:B,2,FALSE)</f>
        <v>Gram-negative</v>
      </c>
      <c r="H5850" s="53" t="s">
        <v>223</v>
      </c>
      <c r="I5850" s="31">
        <v>21</v>
      </c>
      <c r="J5850" s="31" t="s">
        <v>13</v>
      </c>
      <c r="K5850" s="31">
        <v>79</v>
      </c>
      <c r="L5850" s="38">
        <f t="shared" si="107"/>
        <v>16.59</v>
      </c>
    </row>
    <row r="5851" spans="1:12" ht="15.75" thickBot="1">
      <c r="A5851" s="121" t="s">
        <v>169</v>
      </c>
      <c r="B5851" s="121" t="s">
        <v>170</v>
      </c>
      <c r="C5851" s="153" t="s">
        <v>48</v>
      </c>
      <c r="D5851" s="35" t="s">
        <v>122</v>
      </c>
      <c r="E5851" s="35" t="s">
        <v>123</v>
      </c>
      <c r="F5851" s="43">
        <v>2019</v>
      </c>
      <c r="G5851" s="31" t="str">
        <f>VLOOKUP(H5851,'GN and GP categories'!A:B,2,FALSE)</f>
        <v>Gram-negative</v>
      </c>
      <c r="H5851" s="53" t="s">
        <v>223</v>
      </c>
      <c r="I5851" s="31">
        <v>21</v>
      </c>
      <c r="J5851" s="31" t="s">
        <v>16</v>
      </c>
      <c r="K5851" s="31">
        <v>85</v>
      </c>
      <c r="L5851" s="38">
        <f t="shared" si="107"/>
        <v>17.850000000000001</v>
      </c>
    </row>
    <row r="5852" spans="1:12" ht="15.75" thickBot="1">
      <c r="A5852" s="121" t="s">
        <v>169</v>
      </c>
      <c r="B5852" s="121" t="s">
        <v>170</v>
      </c>
      <c r="C5852" s="153" t="s">
        <v>48</v>
      </c>
      <c r="D5852" s="35" t="s">
        <v>122</v>
      </c>
      <c r="E5852" s="35" t="s">
        <v>123</v>
      </c>
      <c r="F5852" s="43">
        <v>2019</v>
      </c>
      <c r="G5852" s="31" t="str">
        <f>VLOOKUP(H5852,'GN and GP categories'!A:B,2,FALSE)</f>
        <v>Gram-negative</v>
      </c>
      <c r="H5852" s="53" t="s">
        <v>223</v>
      </c>
      <c r="I5852" s="31">
        <v>21</v>
      </c>
      <c r="J5852" s="31" t="s">
        <v>252</v>
      </c>
      <c r="K5852" s="31">
        <v>100</v>
      </c>
      <c r="L5852" s="38">
        <f t="shared" si="107"/>
        <v>21</v>
      </c>
    </row>
    <row r="5853" spans="1:12" ht="15.75" thickBot="1">
      <c r="A5853" s="121" t="s">
        <v>169</v>
      </c>
      <c r="B5853" s="121" t="s">
        <v>170</v>
      </c>
      <c r="C5853" s="153" t="s">
        <v>48</v>
      </c>
      <c r="D5853" s="35" t="s">
        <v>122</v>
      </c>
      <c r="E5853" s="35" t="s">
        <v>123</v>
      </c>
      <c r="F5853" s="43">
        <v>2019</v>
      </c>
      <c r="G5853" s="31" t="str">
        <f>VLOOKUP(H5853,'GN and GP categories'!A:B,2,FALSE)</f>
        <v>Gram-negative</v>
      </c>
      <c r="H5853" s="53" t="s">
        <v>223</v>
      </c>
      <c r="I5853" s="31">
        <v>21</v>
      </c>
      <c r="J5853" s="31" t="s">
        <v>17</v>
      </c>
      <c r="K5853" s="31">
        <v>100</v>
      </c>
      <c r="L5853" s="38">
        <f t="shared" si="107"/>
        <v>21</v>
      </c>
    </row>
    <row r="5854" spans="1:12" ht="15.75" thickBot="1">
      <c r="A5854" s="121" t="s">
        <v>169</v>
      </c>
      <c r="B5854" s="121" t="s">
        <v>170</v>
      </c>
      <c r="C5854" s="153" t="s">
        <v>48</v>
      </c>
      <c r="D5854" s="35" t="s">
        <v>122</v>
      </c>
      <c r="E5854" s="35" t="s">
        <v>123</v>
      </c>
      <c r="F5854" s="43">
        <v>2019</v>
      </c>
      <c r="G5854" s="31" t="str">
        <f>VLOOKUP(H5854,'GN and GP categories'!A:B,2,FALSE)</f>
        <v>Gram-negative</v>
      </c>
      <c r="H5854" s="53" t="s">
        <v>223</v>
      </c>
      <c r="I5854" s="31">
        <v>21</v>
      </c>
      <c r="J5854" s="31" t="s">
        <v>20</v>
      </c>
      <c r="K5854" s="31">
        <v>79</v>
      </c>
      <c r="L5854" s="38">
        <f t="shared" si="107"/>
        <v>16.59</v>
      </c>
    </row>
    <row r="5855" spans="1:12" ht="15.75" thickBot="1">
      <c r="A5855" s="121" t="s">
        <v>169</v>
      </c>
      <c r="B5855" s="121" t="s">
        <v>170</v>
      </c>
      <c r="C5855" s="153" t="s">
        <v>48</v>
      </c>
      <c r="D5855" s="35" t="s">
        <v>122</v>
      </c>
      <c r="E5855" s="35" t="s">
        <v>123</v>
      </c>
      <c r="F5855" s="43">
        <v>2019</v>
      </c>
      <c r="G5855" s="31" t="str">
        <f>VLOOKUP(H5855,'GN and GP categories'!A:B,2,FALSE)</f>
        <v>Gram-negative</v>
      </c>
      <c r="H5855" s="53" t="s">
        <v>223</v>
      </c>
      <c r="I5855" s="31">
        <v>21</v>
      </c>
      <c r="J5855" s="31" t="s">
        <v>84</v>
      </c>
      <c r="K5855" s="31">
        <v>85</v>
      </c>
      <c r="L5855" s="38">
        <f t="shared" si="107"/>
        <v>17.850000000000001</v>
      </c>
    </row>
    <row r="5856" spans="1:12" ht="15.75" thickBot="1">
      <c r="A5856" s="121" t="s">
        <v>169</v>
      </c>
      <c r="B5856" s="121" t="s">
        <v>170</v>
      </c>
      <c r="C5856" s="153" t="s">
        <v>48</v>
      </c>
      <c r="D5856" s="35" t="s">
        <v>122</v>
      </c>
      <c r="E5856" s="35" t="s">
        <v>123</v>
      </c>
      <c r="F5856" s="43">
        <v>2019</v>
      </c>
      <c r="G5856" s="31" t="str">
        <f>VLOOKUP(H5856,'GN and GP categories'!A:B,2,FALSE)</f>
        <v>Gram-negative</v>
      </c>
      <c r="H5856" s="53" t="s">
        <v>223</v>
      </c>
      <c r="I5856" s="31">
        <v>21</v>
      </c>
      <c r="J5856" s="31" t="s">
        <v>24</v>
      </c>
      <c r="K5856" s="31">
        <v>90</v>
      </c>
      <c r="L5856" s="38">
        <f t="shared" si="107"/>
        <v>18.899999999999999</v>
      </c>
    </row>
    <row r="5857" spans="1:12" ht="15.75" thickBot="1">
      <c r="A5857" s="121" t="s">
        <v>169</v>
      </c>
      <c r="B5857" s="121" t="s">
        <v>170</v>
      </c>
      <c r="C5857" s="153" t="s">
        <v>48</v>
      </c>
      <c r="D5857" s="35" t="s">
        <v>122</v>
      </c>
      <c r="E5857" s="35" t="s">
        <v>123</v>
      </c>
      <c r="F5857" s="43">
        <v>2019</v>
      </c>
      <c r="G5857" s="31" t="str">
        <f>VLOOKUP(H5857,'GN and GP categories'!A:B,2,FALSE)</f>
        <v>Gram-negative</v>
      </c>
      <c r="H5857" s="53" t="s">
        <v>223</v>
      </c>
      <c r="I5857" s="31">
        <v>21</v>
      </c>
      <c r="J5857" s="31" t="s">
        <v>30</v>
      </c>
      <c r="K5857" s="31">
        <v>68</v>
      </c>
      <c r="L5857" s="38">
        <f t="shared" si="107"/>
        <v>14.28</v>
      </c>
    </row>
    <row r="5858" spans="1:12" ht="15.75" thickBot="1">
      <c r="A5858" s="121" t="s">
        <v>169</v>
      </c>
      <c r="B5858" s="121" t="s">
        <v>170</v>
      </c>
      <c r="C5858" s="153" t="s">
        <v>48</v>
      </c>
      <c r="D5858" s="35" t="s">
        <v>122</v>
      </c>
      <c r="E5858" s="35" t="s">
        <v>123</v>
      </c>
      <c r="F5858" s="43">
        <v>2019</v>
      </c>
      <c r="G5858" s="31" t="str">
        <f>VLOOKUP(H5858,'GN and GP categories'!A:B,2,FALSE)</f>
        <v>Gram-negative</v>
      </c>
      <c r="H5858" s="53" t="s">
        <v>223</v>
      </c>
      <c r="I5858" s="31">
        <v>21</v>
      </c>
      <c r="J5858" s="31" t="s">
        <v>28</v>
      </c>
      <c r="K5858" s="31">
        <v>87</v>
      </c>
      <c r="L5858" s="38">
        <f t="shared" ref="L5858:L5921" si="108">IF(K5858="","",K5858*I5858/100)</f>
        <v>18.27</v>
      </c>
    </row>
    <row r="5859" spans="1:12" ht="15.75" thickBot="1">
      <c r="A5859" s="121" t="s">
        <v>169</v>
      </c>
      <c r="B5859" s="121" t="s">
        <v>170</v>
      </c>
      <c r="C5859" s="153" t="s">
        <v>48</v>
      </c>
      <c r="D5859" s="35" t="s">
        <v>122</v>
      </c>
      <c r="E5859" s="35" t="s">
        <v>123</v>
      </c>
      <c r="F5859" s="43">
        <v>2019</v>
      </c>
      <c r="G5859" s="31" t="str">
        <f>VLOOKUP(H5859,'GN and GP categories'!A:B,2,FALSE)</f>
        <v>Gram-negative</v>
      </c>
      <c r="H5859" s="53" t="s">
        <v>223</v>
      </c>
      <c r="I5859" s="31">
        <v>21</v>
      </c>
      <c r="J5859" s="31" t="s">
        <v>31</v>
      </c>
      <c r="K5859" s="31">
        <v>95</v>
      </c>
      <c r="L5859" s="38">
        <f t="shared" si="108"/>
        <v>19.95</v>
      </c>
    </row>
    <row r="5860" spans="1:12" ht="15.75" thickBot="1">
      <c r="A5860" s="121" t="s">
        <v>169</v>
      </c>
      <c r="B5860" s="121" t="s">
        <v>170</v>
      </c>
      <c r="C5860" s="153" t="s">
        <v>48</v>
      </c>
      <c r="D5860" s="35" t="s">
        <v>122</v>
      </c>
      <c r="E5860" s="35" t="s">
        <v>123</v>
      </c>
      <c r="F5860" s="43">
        <v>2019</v>
      </c>
      <c r="G5860" s="31" t="str">
        <f>VLOOKUP(H5860,'GN and GP categories'!A:B,2,FALSE)</f>
        <v>Gram-negative</v>
      </c>
      <c r="H5860" s="53" t="s">
        <v>223</v>
      </c>
      <c r="I5860" s="31">
        <v>21</v>
      </c>
      <c r="J5860" s="31" t="s">
        <v>32</v>
      </c>
      <c r="K5860" s="31">
        <v>90</v>
      </c>
      <c r="L5860" s="38">
        <f t="shared" si="108"/>
        <v>18.899999999999999</v>
      </c>
    </row>
    <row r="5861" spans="1:12" ht="15.75" thickBot="1">
      <c r="A5861" s="121" t="s">
        <v>169</v>
      </c>
      <c r="B5861" s="121" t="s">
        <v>170</v>
      </c>
      <c r="C5861" s="153" t="s">
        <v>48</v>
      </c>
      <c r="D5861" s="35" t="s">
        <v>122</v>
      </c>
      <c r="E5861" s="35" t="s">
        <v>123</v>
      </c>
      <c r="F5861" s="43">
        <v>2019</v>
      </c>
      <c r="G5861" s="31" t="str">
        <f>VLOOKUP(H5861,'GN and GP categories'!A:B,2,FALSE)</f>
        <v>Gram-negative</v>
      </c>
      <c r="H5861" s="53" t="s">
        <v>223</v>
      </c>
      <c r="I5861" s="31">
        <v>21</v>
      </c>
      <c r="J5861" s="31" t="s">
        <v>253</v>
      </c>
      <c r="K5861" s="31">
        <v>100</v>
      </c>
      <c r="L5861" s="38">
        <f t="shared" si="108"/>
        <v>21</v>
      </c>
    </row>
    <row r="5862" spans="1:12" ht="15.75" thickBot="1">
      <c r="A5862" s="121" t="s">
        <v>169</v>
      </c>
      <c r="B5862" s="121" t="s">
        <v>170</v>
      </c>
      <c r="C5862" s="153" t="s">
        <v>48</v>
      </c>
      <c r="D5862" s="35" t="s">
        <v>122</v>
      </c>
      <c r="E5862" s="35" t="s">
        <v>123</v>
      </c>
      <c r="F5862" s="43">
        <v>2019</v>
      </c>
      <c r="G5862" s="31" t="str">
        <f>VLOOKUP(H5862,'GN and GP categories'!A:B,2,FALSE)</f>
        <v>Gram-negative</v>
      </c>
      <c r="H5862" s="53" t="s">
        <v>223</v>
      </c>
      <c r="I5862" s="31">
        <v>21</v>
      </c>
      <c r="J5862" s="31" t="s">
        <v>306</v>
      </c>
      <c r="K5862" s="31">
        <v>74</v>
      </c>
      <c r="L5862" s="38">
        <f t="shared" si="108"/>
        <v>15.54</v>
      </c>
    </row>
    <row r="5863" spans="1:12" ht="15.75" thickBot="1">
      <c r="A5863" s="121" t="s">
        <v>169</v>
      </c>
      <c r="B5863" s="121" t="s">
        <v>170</v>
      </c>
      <c r="C5863" s="153" t="s">
        <v>48</v>
      </c>
      <c r="D5863" s="35" t="s">
        <v>122</v>
      </c>
      <c r="E5863" s="35" t="s">
        <v>123</v>
      </c>
      <c r="F5863" s="43">
        <v>2019</v>
      </c>
      <c r="G5863" s="31" t="str">
        <f>VLOOKUP(H5863,'GN and GP categories'!A:B,2,FALSE)</f>
        <v>Gram-positive</v>
      </c>
      <c r="H5863" s="53" t="s">
        <v>46</v>
      </c>
      <c r="I5863" s="31">
        <v>99</v>
      </c>
      <c r="J5863" s="31" t="s">
        <v>19</v>
      </c>
      <c r="K5863" s="31">
        <v>65</v>
      </c>
      <c r="L5863" s="38">
        <f t="shared" si="108"/>
        <v>64.349999999999994</v>
      </c>
    </row>
    <row r="5864" spans="1:12" ht="15.75" thickBot="1">
      <c r="A5864" s="121" t="s">
        <v>169</v>
      </c>
      <c r="B5864" s="121" t="s">
        <v>170</v>
      </c>
      <c r="C5864" s="153" t="s">
        <v>48</v>
      </c>
      <c r="D5864" s="35" t="s">
        <v>122</v>
      </c>
      <c r="E5864" s="35" t="s">
        <v>123</v>
      </c>
      <c r="F5864" s="43">
        <v>2019</v>
      </c>
      <c r="G5864" s="31" t="str">
        <f>VLOOKUP(H5864,'GN and GP categories'!A:B,2,FALSE)</f>
        <v>Gram-positive</v>
      </c>
      <c r="H5864" s="53" t="s">
        <v>46</v>
      </c>
      <c r="I5864" s="31">
        <v>99</v>
      </c>
      <c r="J5864" s="31" t="s">
        <v>16</v>
      </c>
      <c r="K5864" s="31">
        <v>65</v>
      </c>
      <c r="L5864" s="38">
        <f t="shared" si="108"/>
        <v>64.349999999999994</v>
      </c>
    </row>
    <row r="5865" spans="1:12" ht="15.75" thickBot="1">
      <c r="A5865" s="121" t="s">
        <v>169</v>
      </c>
      <c r="B5865" s="121" t="s">
        <v>170</v>
      </c>
      <c r="C5865" s="153" t="s">
        <v>48</v>
      </c>
      <c r="D5865" s="35" t="s">
        <v>122</v>
      </c>
      <c r="E5865" s="35" t="s">
        <v>123</v>
      </c>
      <c r="F5865" s="43">
        <v>2019</v>
      </c>
      <c r="G5865" s="31" t="str">
        <f>VLOOKUP(H5865,'GN and GP categories'!A:B,2,FALSE)</f>
        <v>Gram-positive</v>
      </c>
      <c r="H5865" s="53" t="s">
        <v>46</v>
      </c>
      <c r="I5865" s="31">
        <v>99</v>
      </c>
      <c r="J5865" s="31" t="s">
        <v>252</v>
      </c>
      <c r="K5865" s="31">
        <v>65</v>
      </c>
      <c r="L5865" s="38">
        <f t="shared" si="108"/>
        <v>64.349999999999994</v>
      </c>
    </row>
    <row r="5866" spans="1:12" ht="15.75" thickBot="1">
      <c r="A5866" s="121" t="s">
        <v>169</v>
      </c>
      <c r="B5866" s="121" t="s">
        <v>170</v>
      </c>
      <c r="C5866" s="153" t="s">
        <v>48</v>
      </c>
      <c r="D5866" s="35" t="s">
        <v>122</v>
      </c>
      <c r="E5866" s="35" t="s">
        <v>123</v>
      </c>
      <c r="F5866" s="43">
        <v>2019</v>
      </c>
      <c r="G5866" s="31" t="str">
        <f>VLOOKUP(H5866,'GN and GP categories'!A:B,2,FALSE)</f>
        <v>Gram-positive</v>
      </c>
      <c r="H5866" s="53" t="s">
        <v>46</v>
      </c>
      <c r="I5866" s="31">
        <v>99</v>
      </c>
      <c r="J5866" s="31" t="s">
        <v>17</v>
      </c>
      <c r="K5866" s="31">
        <v>65</v>
      </c>
      <c r="L5866" s="38">
        <f t="shared" si="108"/>
        <v>64.349999999999994</v>
      </c>
    </row>
    <row r="5867" spans="1:12" ht="15.75" thickBot="1">
      <c r="A5867" s="121" t="s">
        <v>169</v>
      </c>
      <c r="B5867" s="121" t="s">
        <v>170</v>
      </c>
      <c r="C5867" s="153" t="s">
        <v>48</v>
      </c>
      <c r="D5867" s="35" t="s">
        <v>122</v>
      </c>
      <c r="E5867" s="35" t="s">
        <v>123</v>
      </c>
      <c r="F5867" s="43">
        <v>2019</v>
      </c>
      <c r="G5867" s="31" t="str">
        <f>VLOOKUP(H5867,'GN and GP categories'!A:B,2,FALSE)</f>
        <v>Gram-positive</v>
      </c>
      <c r="H5867" s="53" t="s">
        <v>46</v>
      </c>
      <c r="I5867" s="31">
        <v>99</v>
      </c>
      <c r="J5867" s="31" t="s">
        <v>20</v>
      </c>
      <c r="K5867" s="31">
        <v>65</v>
      </c>
      <c r="L5867" s="38">
        <f t="shared" si="108"/>
        <v>64.349999999999994</v>
      </c>
    </row>
    <row r="5868" spans="1:12" ht="15.75" thickBot="1">
      <c r="A5868" s="121" t="s">
        <v>169</v>
      </c>
      <c r="B5868" s="121" t="s">
        <v>170</v>
      </c>
      <c r="C5868" s="153" t="s">
        <v>48</v>
      </c>
      <c r="D5868" s="35" t="s">
        <v>122</v>
      </c>
      <c r="E5868" s="35" t="s">
        <v>123</v>
      </c>
      <c r="F5868" s="43">
        <v>2019</v>
      </c>
      <c r="G5868" s="31" t="str">
        <f>VLOOKUP(H5868,'GN and GP categories'!A:B,2,FALSE)</f>
        <v>Gram-positive</v>
      </c>
      <c r="H5868" s="53" t="s">
        <v>46</v>
      </c>
      <c r="I5868" s="31">
        <v>99</v>
      </c>
      <c r="J5868" s="31" t="s">
        <v>25</v>
      </c>
      <c r="K5868" s="31">
        <v>65</v>
      </c>
      <c r="L5868" s="38">
        <f t="shared" si="108"/>
        <v>64.349999999999994</v>
      </c>
    </row>
    <row r="5869" spans="1:12" ht="15.75" thickBot="1">
      <c r="A5869" s="121" t="s">
        <v>169</v>
      </c>
      <c r="B5869" s="121" t="s">
        <v>170</v>
      </c>
      <c r="C5869" s="153" t="s">
        <v>48</v>
      </c>
      <c r="D5869" s="35" t="s">
        <v>122</v>
      </c>
      <c r="E5869" s="35" t="s">
        <v>123</v>
      </c>
      <c r="F5869" s="43">
        <v>2019</v>
      </c>
      <c r="G5869" s="31" t="str">
        <f>VLOOKUP(H5869,'GN and GP categories'!A:B,2,FALSE)</f>
        <v>Gram-positive</v>
      </c>
      <c r="H5869" s="53" t="s">
        <v>46</v>
      </c>
      <c r="I5869" s="31">
        <v>99</v>
      </c>
      <c r="J5869" s="31" t="s">
        <v>313</v>
      </c>
      <c r="K5869" s="31">
        <v>44</v>
      </c>
      <c r="L5869" s="38">
        <f t="shared" si="108"/>
        <v>43.56</v>
      </c>
    </row>
    <row r="5870" spans="1:12" ht="15.75" thickBot="1">
      <c r="A5870" s="121" t="s">
        <v>169</v>
      </c>
      <c r="B5870" s="121" t="s">
        <v>170</v>
      </c>
      <c r="C5870" s="153" t="s">
        <v>48</v>
      </c>
      <c r="D5870" s="35" t="s">
        <v>122</v>
      </c>
      <c r="E5870" s="35" t="s">
        <v>123</v>
      </c>
      <c r="F5870" s="43">
        <v>2019</v>
      </c>
      <c r="G5870" s="31" t="str">
        <f>VLOOKUP(H5870,'GN and GP categories'!A:B,2,FALSE)</f>
        <v>Gram-positive</v>
      </c>
      <c r="H5870" s="53" t="s">
        <v>46</v>
      </c>
      <c r="I5870" s="31">
        <v>99</v>
      </c>
      <c r="J5870" s="31" t="s">
        <v>30</v>
      </c>
      <c r="K5870" s="31">
        <v>100</v>
      </c>
      <c r="L5870" s="38">
        <f t="shared" si="108"/>
        <v>99</v>
      </c>
    </row>
    <row r="5871" spans="1:12" ht="15.75" thickBot="1">
      <c r="A5871" s="121" t="s">
        <v>169</v>
      </c>
      <c r="B5871" s="121" t="s">
        <v>170</v>
      </c>
      <c r="C5871" s="153" t="s">
        <v>48</v>
      </c>
      <c r="D5871" s="35" t="s">
        <v>122</v>
      </c>
      <c r="E5871" s="35" t="s">
        <v>123</v>
      </c>
      <c r="F5871" s="43">
        <v>2019</v>
      </c>
      <c r="G5871" s="31" t="str">
        <f>VLOOKUP(H5871,'GN and GP categories'!A:B,2,FALSE)</f>
        <v>Gram-positive</v>
      </c>
      <c r="H5871" s="53" t="s">
        <v>46</v>
      </c>
      <c r="I5871" s="31">
        <v>99</v>
      </c>
      <c r="J5871" s="31" t="s">
        <v>28</v>
      </c>
      <c r="K5871" s="31">
        <v>60</v>
      </c>
      <c r="L5871" s="38">
        <f t="shared" si="108"/>
        <v>59.4</v>
      </c>
    </row>
    <row r="5872" spans="1:12" ht="15.75" thickBot="1">
      <c r="A5872" s="121" t="s">
        <v>169</v>
      </c>
      <c r="B5872" s="121" t="s">
        <v>170</v>
      </c>
      <c r="C5872" s="153" t="s">
        <v>48</v>
      </c>
      <c r="D5872" s="35" t="s">
        <v>122</v>
      </c>
      <c r="E5872" s="35" t="s">
        <v>123</v>
      </c>
      <c r="F5872" s="43">
        <v>2019</v>
      </c>
      <c r="G5872" s="31" t="str">
        <f>VLOOKUP(H5872,'GN and GP categories'!A:B,2,FALSE)</f>
        <v>Gram-positive</v>
      </c>
      <c r="H5872" s="53" t="s">
        <v>46</v>
      </c>
      <c r="I5872" s="31">
        <v>99</v>
      </c>
      <c r="J5872" s="31" t="s">
        <v>306</v>
      </c>
      <c r="K5872" s="31">
        <v>98</v>
      </c>
      <c r="L5872" s="38">
        <f t="shared" si="108"/>
        <v>97.02</v>
      </c>
    </row>
    <row r="5873" spans="1:12" ht="15.75" thickBot="1">
      <c r="A5873" s="121" t="s">
        <v>169</v>
      </c>
      <c r="B5873" s="121" t="s">
        <v>170</v>
      </c>
      <c r="C5873" s="153" t="s">
        <v>48</v>
      </c>
      <c r="D5873" s="35" t="s">
        <v>122</v>
      </c>
      <c r="E5873" s="35" t="s">
        <v>123</v>
      </c>
      <c r="F5873" s="43">
        <v>2019</v>
      </c>
      <c r="G5873" s="31" t="str">
        <f>VLOOKUP(H5873,'GN and GP categories'!A:B,2,FALSE)</f>
        <v>Gram-positive</v>
      </c>
      <c r="H5873" s="53" t="s">
        <v>46</v>
      </c>
      <c r="I5873" s="31">
        <v>99</v>
      </c>
      <c r="J5873" s="31" t="s">
        <v>34</v>
      </c>
      <c r="K5873" s="31">
        <v>100</v>
      </c>
      <c r="L5873" s="38">
        <f t="shared" si="108"/>
        <v>99</v>
      </c>
    </row>
    <row r="5874" spans="1:12" ht="15.75" thickBot="1">
      <c r="A5874" s="121" t="s">
        <v>169</v>
      </c>
      <c r="B5874" s="121" t="s">
        <v>170</v>
      </c>
      <c r="C5874" s="153" t="s">
        <v>48</v>
      </c>
      <c r="D5874" s="35" t="s">
        <v>122</v>
      </c>
      <c r="E5874" s="35" t="s">
        <v>123</v>
      </c>
      <c r="F5874" s="43">
        <v>2019</v>
      </c>
      <c r="G5874" s="31" t="str">
        <f>VLOOKUP(H5874,'GN and GP categories'!A:B,2,FALSE)</f>
        <v>Gram-positive</v>
      </c>
      <c r="H5874" s="53" t="s">
        <v>46</v>
      </c>
      <c r="I5874" s="31">
        <v>99</v>
      </c>
      <c r="J5874" s="31" t="s">
        <v>299</v>
      </c>
      <c r="K5874" s="31">
        <v>100</v>
      </c>
      <c r="L5874" s="38">
        <f t="shared" si="108"/>
        <v>99</v>
      </c>
    </row>
    <row r="5875" spans="1:12" ht="15.75" thickBot="1">
      <c r="A5875" s="121" t="s">
        <v>169</v>
      </c>
      <c r="B5875" s="121" t="s">
        <v>170</v>
      </c>
      <c r="C5875" s="153" t="s">
        <v>48</v>
      </c>
      <c r="D5875" s="35" t="s">
        <v>122</v>
      </c>
      <c r="E5875" s="35" t="s">
        <v>123</v>
      </c>
      <c r="F5875" s="43">
        <v>2019</v>
      </c>
      <c r="G5875" s="31" t="str">
        <f>VLOOKUP(H5875,'GN and GP categories'!A:B,2,FALSE)</f>
        <v>Gram-positive</v>
      </c>
      <c r="H5875" s="53" t="s">
        <v>213</v>
      </c>
      <c r="I5875" s="31">
        <v>36</v>
      </c>
      <c r="J5875" s="31" t="s">
        <v>19</v>
      </c>
      <c r="K5875" s="31">
        <v>45</v>
      </c>
      <c r="L5875" s="38">
        <f t="shared" si="108"/>
        <v>16.2</v>
      </c>
    </row>
    <row r="5876" spans="1:12" ht="15.75" thickBot="1">
      <c r="A5876" s="121" t="s">
        <v>169</v>
      </c>
      <c r="B5876" s="121" t="s">
        <v>170</v>
      </c>
      <c r="C5876" s="153" t="s">
        <v>48</v>
      </c>
      <c r="D5876" s="35" t="s">
        <v>122</v>
      </c>
      <c r="E5876" s="35" t="s">
        <v>123</v>
      </c>
      <c r="F5876" s="43">
        <v>2019</v>
      </c>
      <c r="G5876" s="31" t="str">
        <f>VLOOKUP(H5876,'GN and GP categories'!A:B,2,FALSE)</f>
        <v>Gram-positive</v>
      </c>
      <c r="H5876" s="53" t="s">
        <v>213</v>
      </c>
      <c r="I5876" s="31">
        <v>36</v>
      </c>
      <c r="J5876" s="31" t="s">
        <v>16</v>
      </c>
      <c r="K5876" s="31">
        <v>45</v>
      </c>
      <c r="L5876" s="38">
        <f t="shared" si="108"/>
        <v>16.2</v>
      </c>
    </row>
    <row r="5877" spans="1:12" ht="15.75" thickBot="1">
      <c r="A5877" s="121" t="s">
        <v>169</v>
      </c>
      <c r="B5877" s="121" t="s">
        <v>170</v>
      </c>
      <c r="C5877" s="153" t="s">
        <v>48</v>
      </c>
      <c r="D5877" s="35" t="s">
        <v>122</v>
      </c>
      <c r="E5877" s="35" t="s">
        <v>123</v>
      </c>
      <c r="F5877" s="43">
        <v>2019</v>
      </c>
      <c r="G5877" s="31" t="str">
        <f>VLOOKUP(H5877,'GN and GP categories'!A:B,2,FALSE)</f>
        <v>Gram-positive</v>
      </c>
      <c r="H5877" s="53" t="s">
        <v>213</v>
      </c>
      <c r="I5877" s="31">
        <v>36</v>
      </c>
      <c r="J5877" s="31" t="s">
        <v>252</v>
      </c>
      <c r="K5877" s="31">
        <v>45</v>
      </c>
      <c r="L5877" s="38">
        <f t="shared" si="108"/>
        <v>16.2</v>
      </c>
    </row>
    <row r="5878" spans="1:12" ht="15.75" thickBot="1">
      <c r="A5878" s="121" t="s">
        <v>169</v>
      </c>
      <c r="B5878" s="121" t="s">
        <v>170</v>
      </c>
      <c r="C5878" s="153" t="s">
        <v>48</v>
      </c>
      <c r="D5878" s="35" t="s">
        <v>122</v>
      </c>
      <c r="E5878" s="35" t="s">
        <v>123</v>
      </c>
      <c r="F5878" s="43">
        <v>2019</v>
      </c>
      <c r="G5878" s="31" t="str">
        <f>VLOOKUP(H5878,'GN and GP categories'!A:B,2,FALSE)</f>
        <v>Gram-positive</v>
      </c>
      <c r="H5878" s="53" t="s">
        <v>213</v>
      </c>
      <c r="I5878" s="31">
        <v>36</v>
      </c>
      <c r="J5878" s="31" t="s">
        <v>17</v>
      </c>
      <c r="K5878" s="31">
        <v>45</v>
      </c>
      <c r="L5878" s="38">
        <f t="shared" si="108"/>
        <v>16.2</v>
      </c>
    </row>
    <row r="5879" spans="1:12" ht="15.75" thickBot="1">
      <c r="A5879" s="121" t="s">
        <v>169</v>
      </c>
      <c r="B5879" s="121" t="s">
        <v>170</v>
      </c>
      <c r="C5879" s="153" t="s">
        <v>48</v>
      </c>
      <c r="D5879" s="35" t="s">
        <v>122</v>
      </c>
      <c r="E5879" s="35" t="s">
        <v>123</v>
      </c>
      <c r="F5879" s="43">
        <v>2019</v>
      </c>
      <c r="G5879" s="31" t="str">
        <f>VLOOKUP(H5879,'GN and GP categories'!A:B,2,FALSE)</f>
        <v>Gram-positive</v>
      </c>
      <c r="H5879" s="53" t="s">
        <v>213</v>
      </c>
      <c r="I5879" s="31">
        <v>36</v>
      </c>
      <c r="J5879" s="31" t="s">
        <v>20</v>
      </c>
      <c r="K5879" s="31">
        <v>45</v>
      </c>
      <c r="L5879" s="38">
        <f t="shared" si="108"/>
        <v>16.2</v>
      </c>
    </row>
    <row r="5880" spans="1:12" ht="15.75" thickBot="1">
      <c r="A5880" s="121" t="s">
        <v>169</v>
      </c>
      <c r="B5880" s="121" t="s">
        <v>170</v>
      </c>
      <c r="C5880" s="153" t="s">
        <v>48</v>
      </c>
      <c r="D5880" s="35" t="s">
        <v>122</v>
      </c>
      <c r="E5880" s="35" t="s">
        <v>123</v>
      </c>
      <c r="F5880" s="43">
        <v>2019</v>
      </c>
      <c r="G5880" s="31" t="str">
        <f>VLOOKUP(H5880,'GN and GP categories'!A:B,2,FALSE)</f>
        <v>Gram-positive</v>
      </c>
      <c r="H5880" s="53" t="s">
        <v>213</v>
      </c>
      <c r="I5880" s="31">
        <v>36</v>
      </c>
      <c r="J5880" s="31" t="s">
        <v>25</v>
      </c>
      <c r="K5880" s="31">
        <v>64</v>
      </c>
      <c r="L5880" s="38">
        <f t="shared" si="108"/>
        <v>23.04</v>
      </c>
    </row>
    <row r="5881" spans="1:12" ht="15.75" thickBot="1">
      <c r="A5881" s="121" t="s">
        <v>169</v>
      </c>
      <c r="B5881" s="121" t="s">
        <v>170</v>
      </c>
      <c r="C5881" s="153" t="s">
        <v>48</v>
      </c>
      <c r="D5881" s="35" t="s">
        <v>122</v>
      </c>
      <c r="E5881" s="35" t="s">
        <v>123</v>
      </c>
      <c r="F5881" s="43">
        <v>2019</v>
      </c>
      <c r="G5881" s="31" t="str">
        <f>VLOOKUP(H5881,'GN and GP categories'!A:B,2,FALSE)</f>
        <v>Gram-positive</v>
      </c>
      <c r="H5881" s="53" t="s">
        <v>213</v>
      </c>
      <c r="I5881" s="31">
        <v>36</v>
      </c>
      <c r="J5881" s="31" t="s">
        <v>313</v>
      </c>
      <c r="K5881" s="31">
        <v>34</v>
      </c>
      <c r="L5881" s="38">
        <f t="shared" si="108"/>
        <v>12.24</v>
      </c>
    </row>
    <row r="5882" spans="1:12" ht="15.75" thickBot="1">
      <c r="A5882" s="121" t="s">
        <v>169</v>
      </c>
      <c r="B5882" s="121" t="s">
        <v>170</v>
      </c>
      <c r="C5882" s="153" t="s">
        <v>48</v>
      </c>
      <c r="D5882" s="35" t="s">
        <v>122</v>
      </c>
      <c r="E5882" s="35" t="s">
        <v>123</v>
      </c>
      <c r="F5882" s="43">
        <v>2019</v>
      </c>
      <c r="G5882" s="31" t="str">
        <f>VLOOKUP(H5882,'GN and GP categories'!A:B,2,FALSE)</f>
        <v>Gram-positive</v>
      </c>
      <c r="H5882" s="53" t="s">
        <v>213</v>
      </c>
      <c r="I5882" s="31">
        <v>36</v>
      </c>
      <c r="J5882" s="31" t="s">
        <v>30</v>
      </c>
      <c r="K5882" s="31">
        <v>76</v>
      </c>
      <c r="L5882" s="38">
        <f t="shared" si="108"/>
        <v>27.36</v>
      </c>
    </row>
    <row r="5883" spans="1:12" ht="15.75" thickBot="1">
      <c r="A5883" s="121" t="s">
        <v>169</v>
      </c>
      <c r="B5883" s="121" t="s">
        <v>170</v>
      </c>
      <c r="C5883" s="153" t="s">
        <v>48</v>
      </c>
      <c r="D5883" s="35" t="s">
        <v>122</v>
      </c>
      <c r="E5883" s="35" t="s">
        <v>123</v>
      </c>
      <c r="F5883" s="43">
        <v>2019</v>
      </c>
      <c r="G5883" s="31" t="str">
        <f>VLOOKUP(H5883,'GN and GP categories'!A:B,2,FALSE)</f>
        <v>Gram-positive</v>
      </c>
      <c r="H5883" s="53" t="s">
        <v>213</v>
      </c>
      <c r="I5883" s="31">
        <v>36</v>
      </c>
      <c r="J5883" s="31" t="s">
        <v>28</v>
      </c>
      <c r="K5883" s="31">
        <v>76</v>
      </c>
      <c r="L5883" s="38">
        <f t="shared" si="108"/>
        <v>27.36</v>
      </c>
    </row>
    <row r="5884" spans="1:12" ht="15.75" thickBot="1">
      <c r="A5884" s="121" t="s">
        <v>169</v>
      </c>
      <c r="B5884" s="121" t="s">
        <v>170</v>
      </c>
      <c r="C5884" s="153" t="s">
        <v>48</v>
      </c>
      <c r="D5884" s="35" t="s">
        <v>122</v>
      </c>
      <c r="E5884" s="35" t="s">
        <v>123</v>
      </c>
      <c r="F5884" s="43">
        <v>2019</v>
      </c>
      <c r="G5884" s="31" t="str">
        <f>VLOOKUP(H5884,'GN and GP categories'!A:B,2,FALSE)</f>
        <v>Gram-positive</v>
      </c>
      <c r="H5884" s="53" t="s">
        <v>213</v>
      </c>
      <c r="I5884" s="31">
        <v>36</v>
      </c>
      <c r="J5884" s="31" t="s">
        <v>306</v>
      </c>
      <c r="K5884" s="31">
        <v>82</v>
      </c>
      <c r="L5884" s="38">
        <f t="shared" si="108"/>
        <v>29.52</v>
      </c>
    </row>
    <row r="5885" spans="1:12" ht="15.75" thickBot="1">
      <c r="A5885" s="121" t="s">
        <v>169</v>
      </c>
      <c r="B5885" s="121" t="s">
        <v>170</v>
      </c>
      <c r="C5885" s="153" t="s">
        <v>48</v>
      </c>
      <c r="D5885" s="35" t="s">
        <v>122</v>
      </c>
      <c r="E5885" s="35" t="s">
        <v>123</v>
      </c>
      <c r="F5885" s="43">
        <v>2019</v>
      </c>
      <c r="G5885" s="31" t="str">
        <f>VLOOKUP(H5885,'GN and GP categories'!A:B,2,FALSE)</f>
        <v>Gram-positive</v>
      </c>
      <c r="H5885" s="53" t="s">
        <v>213</v>
      </c>
      <c r="I5885" s="31">
        <v>36</v>
      </c>
      <c r="J5885" s="31" t="s">
        <v>34</v>
      </c>
      <c r="K5885" s="31">
        <v>100</v>
      </c>
      <c r="L5885" s="38">
        <f t="shared" si="108"/>
        <v>36</v>
      </c>
    </row>
    <row r="5886" spans="1:12" ht="15.75" thickBot="1">
      <c r="A5886" s="121" t="s">
        <v>169</v>
      </c>
      <c r="B5886" s="121" t="s">
        <v>170</v>
      </c>
      <c r="C5886" s="153" t="s">
        <v>48</v>
      </c>
      <c r="D5886" s="35" t="s">
        <v>122</v>
      </c>
      <c r="E5886" s="35" t="s">
        <v>123</v>
      </c>
      <c r="F5886" s="43">
        <v>2019</v>
      </c>
      <c r="G5886" s="31" t="str">
        <f>VLOOKUP(H5886,'GN and GP categories'!A:B,2,FALSE)</f>
        <v>Gram-positive</v>
      </c>
      <c r="H5886" s="53" t="s">
        <v>215</v>
      </c>
      <c r="I5886" s="31">
        <v>15</v>
      </c>
      <c r="J5886" s="31" t="s">
        <v>304</v>
      </c>
      <c r="K5886" s="31">
        <v>100</v>
      </c>
      <c r="L5886" s="38">
        <f t="shared" si="108"/>
        <v>15</v>
      </c>
    </row>
    <row r="5887" spans="1:12" ht="15.75" thickBot="1">
      <c r="A5887" s="121" t="s">
        <v>169</v>
      </c>
      <c r="B5887" s="121" t="s">
        <v>170</v>
      </c>
      <c r="C5887" s="153" t="s">
        <v>48</v>
      </c>
      <c r="D5887" s="35" t="s">
        <v>122</v>
      </c>
      <c r="E5887" s="35" t="s">
        <v>123</v>
      </c>
      <c r="F5887" s="43">
        <v>2019</v>
      </c>
      <c r="G5887" s="31" t="str">
        <f>VLOOKUP(H5887,'GN and GP categories'!A:B,2,FALSE)</f>
        <v>Gram-positive</v>
      </c>
      <c r="H5887" s="53" t="s">
        <v>215</v>
      </c>
      <c r="I5887" s="31">
        <v>15</v>
      </c>
      <c r="J5887" s="31" t="s">
        <v>25</v>
      </c>
      <c r="K5887" s="31">
        <v>60</v>
      </c>
      <c r="L5887" s="38">
        <f t="shared" si="108"/>
        <v>9</v>
      </c>
    </row>
    <row r="5888" spans="1:12" ht="15.75" thickBot="1">
      <c r="A5888" s="121" t="s">
        <v>169</v>
      </c>
      <c r="B5888" s="121" t="s">
        <v>170</v>
      </c>
      <c r="C5888" s="153" t="s">
        <v>48</v>
      </c>
      <c r="D5888" s="35" t="s">
        <v>122</v>
      </c>
      <c r="E5888" s="35" t="s">
        <v>123</v>
      </c>
      <c r="F5888" s="43">
        <v>2019</v>
      </c>
      <c r="G5888" s="31" t="str">
        <f>VLOOKUP(H5888,'GN and GP categories'!A:B,2,FALSE)</f>
        <v>Gram-positive</v>
      </c>
      <c r="H5888" s="53" t="s">
        <v>215</v>
      </c>
      <c r="I5888" s="31">
        <v>15</v>
      </c>
      <c r="J5888" s="31" t="s">
        <v>313</v>
      </c>
      <c r="K5888" s="31">
        <v>60</v>
      </c>
      <c r="L5888" s="38">
        <f t="shared" si="108"/>
        <v>9</v>
      </c>
    </row>
    <row r="5889" spans="1:12" ht="15.75" thickBot="1">
      <c r="A5889" s="121" t="s">
        <v>169</v>
      </c>
      <c r="B5889" s="121" t="s">
        <v>170</v>
      </c>
      <c r="C5889" s="153" t="s">
        <v>48</v>
      </c>
      <c r="D5889" s="35" t="s">
        <v>122</v>
      </c>
      <c r="E5889" s="35" t="s">
        <v>123</v>
      </c>
      <c r="F5889" s="43">
        <v>2019</v>
      </c>
      <c r="G5889" s="31" t="str">
        <f>VLOOKUP(H5889,'GN and GP categories'!A:B,2,FALSE)</f>
        <v>Gram-positive</v>
      </c>
      <c r="H5889" s="53" t="s">
        <v>215</v>
      </c>
      <c r="I5889" s="31">
        <v>15</v>
      </c>
      <c r="J5889" s="31" t="s">
        <v>34</v>
      </c>
      <c r="K5889" s="31">
        <v>100</v>
      </c>
      <c r="L5889" s="38">
        <f t="shared" si="108"/>
        <v>15</v>
      </c>
    </row>
    <row r="5890" spans="1:12" ht="15.75" thickBot="1">
      <c r="A5890" s="121" t="s">
        <v>169</v>
      </c>
      <c r="B5890" s="121" t="s">
        <v>170</v>
      </c>
      <c r="C5890" s="153" t="s">
        <v>48</v>
      </c>
      <c r="D5890" s="35" t="s">
        <v>122</v>
      </c>
      <c r="E5890" s="35" t="s">
        <v>123</v>
      </c>
      <c r="F5890" s="43">
        <v>2019</v>
      </c>
      <c r="G5890" s="31" t="str">
        <f>VLOOKUP(H5890,'GN and GP categories'!A:B,2,FALSE)</f>
        <v>Gram-negative</v>
      </c>
      <c r="H5890" s="53" t="s">
        <v>223</v>
      </c>
      <c r="I5890" s="31">
        <v>123</v>
      </c>
      <c r="J5890" s="31" t="s">
        <v>196</v>
      </c>
      <c r="K5890" s="31">
        <v>56</v>
      </c>
      <c r="L5890" s="38">
        <f t="shared" si="108"/>
        <v>68.88</v>
      </c>
    </row>
    <row r="5891" spans="1:12" ht="15.75" thickBot="1">
      <c r="A5891" s="121" t="s">
        <v>169</v>
      </c>
      <c r="B5891" s="121" t="s">
        <v>170</v>
      </c>
      <c r="C5891" s="153" t="s">
        <v>48</v>
      </c>
      <c r="D5891" s="35" t="s">
        <v>122</v>
      </c>
      <c r="E5891" s="35" t="s">
        <v>123</v>
      </c>
      <c r="F5891" s="43">
        <v>2019</v>
      </c>
      <c r="G5891" s="31" t="str">
        <f>VLOOKUP(H5891,'GN and GP categories'!A:B,2,FALSE)</f>
        <v>Gram-negative</v>
      </c>
      <c r="H5891" s="53" t="s">
        <v>223</v>
      </c>
      <c r="I5891" s="31">
        <v>123</v>
      </c>
      <c r="J5891" s="31" t="s">
        <v>13</v>
      </c>
      <c r="K5891" s="31">
        <v>76</v>
      </c>
      <c r="L5891" s="38">
        <f t="shared" si="108"/>
        <v>93.48</v>
      </c>
    </row>
    <row r="5892" spans="1:12" ht="15.75" thickBot="1">
      <c r="A5892" s="121" t="s">
        <v>169</v>
      </c>
      <c r="B5892" s="121" t="s">
        <v>170</v>
      </c>
      <c r="C5892" s="153" t="s">
        <v>48</v>
      </c>
      <c r="D5892" s="35" t="s">
        <v>122</v>
      </c>
      <c r="E5892" s="35" t="s">
        <v>123</v>
      </c>
      <c r="F5892" s="43">
        <v>2019</v>
      </c>
      <c r="G5892" s="31" t="str">
        <f>VLOOKUP(H5892,'GN and GP categories'!A:B,2,FALSE)</f>
        <v>Gram-negative</v>
      </c>
      <c r="H5892" s="53" t="s">
        <v>223</v>
      </c>
      <c r="I5892" s="31">
        <v>123</v>
      </c>
      <c r="J5892" s="31" t="s">
        <v>16</v>
      </c>
      <c r="K5892" s="31">
        <v>89</v>
      </c>
      <c r="L5892" s="38">
        <f t="shared" si="108"/>
        <v>109.47</v>
      </c>
    </row>
    <row r="5893" spans="1:12" ht="15.75" thickBot="1">
      <c r="A5893" s="121" t="s">
        <v>169</v>
      </c>
      <c r="B5893" s="121" t="s">
        <v>170</v>
      </c>
      <c r="C5893" s="153" t="s">
        <v>48</v>
      </c>
      <c r="D5893" s="35" t="s">
        <v>122</v>
      </c>
      <c r="E5893" s="35" t="s">
        <v>123</v>
      </c>
      <c r="F5893" s="43">
        <v>2019</v>
      </c>
      <c r="G5893" s="31" t="str">
        <f>VLOOKUP(H5893,'GN and GP categories'!A:B,2,FALSE)</f>
        <v>Gram-negative</v>
      </c>
      <c r="H5893" s="53" t="s">
        <v>223</v>
      </c>
      <c r="I5893" s="31">
        <v>123</v>
      </c>
      <c r="J5893" s="31" t="s">
        <v>252</v>
      </c>
      <c r="K5893" s="31">
        <v>100</v>
      </c>
      <c r="L5893" s="38">
        <f t="shared" si="108"/>
        <v>123</v>
      </c>
    </row>
    <row r="5894" spans="1:12" ht="15.75" thickBot="1">
      <c r="A5894" s="121" t="s">
        <v>169</v>
      </c>
      <c r="B5894" s="121" t="s">
        <v>170</v>
      </c>
      <c r="C5894" s="153" t="s">
        <v>48</v>
      </c>
      <c r="D5894" s="35" t="s">
        <v>122</v>
      </c>
      <c r="E5894" s="35" t="s">
        <v>123</v>
      </c>
      <c r="F5894" s="43">
        <v>2019</v>
      </c>
      <c r="G5894" s="31" t="str">
        <f>VLOOKUP(H5894,'GN and GP categories'!A:B,2,FALSE)</f>
        <v>Gram-negative</v>
      </c>
      <c r="H5894" s="53" t="s">
        <v>223</v>
      </c>
      <c r="I5894" s="31">
        <v>123</v>
      </c>
      <c r="J5894" s="31" t="s">
        <v>17</v>
      </c>
      <c r="K5894" s="31">
        <v>100</v>
      </c>
      <c r="L5894" s="38">
        <f t="shared" si="108"/>
        <v>123</v>
      </c>
    </row>
    <row r="5895" spans="1:12" ht="15.75" thickBot="1">
      <c r="A5895" s="121" t="s">
        <v>169</v>
      </c>
      <c r="B5895" s="121" t="s">
        <v>170</v>
      </c>
      <c r="C5895" s="153" t="s">
        <v>48</v>
      </c>
      <c r="D5895" s="35" t="s">
        <v>122</v>
      </c>
      <c r="E5895" s="35" t="s">
        <v>123</v>
      </c>
      <c r="F5895" s="43">
        <v>2019</v>
      </c>
      <c r="G5895" s="31" t="str">
        <f>VLOOKUP(H5895,'GN and GP categories'!A:B,2,FALSE)</f>
        <v>Gram-negative</v>
      </c>
      <c r="H5895" s="53" t="s">
        <v>223</v>
      </c>
      <c r="I5895" s="31">
        <v>123</v>
      </c>
      <c r="J5895" s="31" t="s">
        <v>20</v>
      </c>
      <c r="K5895" s="31">
        <v>79</v>
      </c>
      <c r="L5895" s="38">
        <f t="shared" si="108"/>
        <v>97.17</v>
      </c>
    </row>
    <row r="5896" spans="1:12" ht="15.75" thickBot="1">
      <c r="A5896" s="121" t="s">
        <v>169</v>
      </c>
      <c r="B5896" s="121" t="s">
        <v>170</v>
      </c>
      <c r="C5896" s="153" t="s">
        <v>48</v>
      </c>
      <c r="D5896" s="35" t="s">
        <v>122</v>
      </c>
      <c r="E5896" s="35" t="s">
        <v>123</v>
      </c>
      <c r="F5896" s="43">
        <v>2019</v>
      </c>
      <c r="G5896" s="31" t="str">
        <f>VLOOKUP(H5896,'GN and GP categories'!A:B,2,FALSE)</f>
        <v>Gram-negative</v>
      </c>
      <c r="H5896" s="53" t="s">
        <v>223</v>
      </c>
      <c r="I5896" s="31">
        <v>123</v>
      </c>
      <c r="J5896" s="31" t="s">
        <v>84</v>
      </c>
      <c r="K5896" s="31">
        <v>96</v>
      </c>
      <c r="L5896" s="38">
        <f t="shared" si="108"/>
        <v>118.08</v>
      </c>
    </row>
    <row r="5897" spans="1:12" ht="15.75" thickBot="1">
      <c r="A5897" s="121" t="s">
        <v>169</v>
      </c>
      <c r="B5897" s="121" t="s">
        <v>170</v>
      </c>
      <c r="C5897" s="153" t="s">
        <v>48</v>
      </c>
      <c r="D5897" s="35" t="s">
        <v>122</v>
      </c>
      <c r="E5897" s="35" t="s">
        <v>123</v>
      </c>
      <c r="F5897" s="43">
        <v>2019</v>
      </c>
      <c r="G5897" s="31" t="str">
        <f>VLOOKUP(H5897,'GN and GP categories'!A:B,2,FALSE)</f>
        <v>Gram-negative</v>
      </c>
      <c r="H5897" s="53" t="s">
        <v>223</v>
      </c>
      <c r="I5897" s="31">
        <v>123</v>
      </c>
      <c r="J5897" s="31" t="s">
        <v>24</v>
      </c>
      <c r="K5897" s="31">
        <v>96</v>
      </c>
      <c r="L5897" s="38">
        <f t="shared" si="108"/>
        <v>118.08</v>
      </c>
    </row>
    <row r="5898" spans="1:12" ht="15.75" thickBot="1">
      <c r="A5898" s="121" t="s">
        <v>169</v>
      </c>
      <c r="B5898" s="121" t="s">
        <v>170</v>
      </c>
      <c r="C5898" s="153" t="s">
        <v>48</v>
      </c>
      <c r="D5898" s="35" t="s">
        <v>122</v>
      </c>
      <c r="E5898" s="35" t="s">
        <v>123</v>
      </c>
      <c r="F5898" s="43">
        <v>2019</v>
      </c>
      <c r="G5898" s="31" t="str">
        <f>VLOOKUP(H5898,'GN and GP categories'!A:B,2,FALSE)</f>
        <v>Gram-negative</v>
      </c>
      <c r="H5898" s="53" t="s">
        <v>223</v>
      </c>
      <c r="I5898" s="31">
        <v>123</v>
      </c>
      <c r="J5898" s="31" t="s">
        <v>30</v>
      </c>
      <c r="K5898" s="31">
        <v>83</v>
      </c>
      <c r="L5898" s="38">
        <f t="shared" si="108"/>
        <v>102.09</v>
      </c>
    </row>
    <row r="5899" spans="1:12" ht="15.75" thickBot="1">
      <c r="A5899" s="121" t="s">
        <v>169</v>
      </c>
      <c r="B5899" s="121" t="s">
        <v>170</v>
      </c>
      <c r="C5899" s="153" t="s">
        <v>48</v>
      </c>
      <c r="D5899" s="35" t="s">
        <v>122</v>
      </c>
      <c r="E5899" s="35" t="s">
        <v>123</v>
      </c>
      <c r="F5899" s="43">
        <v>2019</v>
      </c>
      <c r="G5899" s="31" t="str">
        <f>VLOOKUP(H5899,'GN and GP categories'!A:B,2,FALSE)</f>
        <v>Gram-negative</v>
      </c>
      <c r="H5899" s="53" t="s">
        <v>223</v>
      </c>
      <c r="I5899" s="31">
        <v>123</v>
      </c>
      <c r="J5899" s="31" t="s">
        <v>28</v>
      </c>
      <c r="K5899" s="31">
        <v>77</v>
      </c>
      <c r="L5899" s="38">
        <f t="shared" si="108"/>
        <v>94.71</v>
      </c>
    </row>
    <row r="5900" spans="1:12" ht="15.75" thickBot="1">
      <c r="A5900" s="121" t="s">
        <v>169</v>
      </c>
      <c r="B5900" s="121" t="s">
        <v>170</v>
      </c>
      <c r="C5900" s="153" t="s">
        <v>48</v>
      </c>
      <c r="D5900" s="35" t="s">
        <v>122</v>
      </c>
      <c r="E5900" s="35" t="s">
        <v>123</v>
      </c>
      <c r="F5900" s="43">
        <v>2019</v>
      </c>
      <c r="G5900" s="31" t="str">
        <f>VLOOKUP(H5900,'GN and GP categories'!A:B,2,FALSE)</f>
        <v>Gram-negative</v>
      </c>
      <c r="H5900" s="53" t="s">
        <v>223</v>
      </c>
      <c r="I5900" s="31">
        <v>123</v>
      </c>
      <c r="J5900" s="31" t="s">
        <v>228</v>
      </c>
      <c r="K5900" s="31">
        <v>93</v>
      </c>
      <c r="L5900" s="38">
        <f t="shared" si="108"/>
        <v>114.39</v>
      </c>
    </row>
    <row r="5901" spans="1:12" ht="15.75" thickBot="1">
      <c r="A5901" s="121" t="s">
        <v>169</v>
      </c>
      <c r="B5901" s="121" t="s">
        <v>170</v>
      </c>
      <c r="C5901" s="153" t="s">
        <v>48</v>
      </c>
      <c r="D5901" s="35" t="s">
        <v>122</v>
      </c>
      <c r="E5901" s="35" t="s">
        <v>123</v>
      </c>
      <c r="F5901" s="43">
        <v>2019</v>
      </c>
      <c r="G5901" s="31" t="str">
        <f>VLOOKUP(H5901,'GN and GP categories'!A:B,2,FALSE)</f>
        <v>Gram-negative</v>
      </c>
      <c r="H5901" s="53" t="s">
        <v>223</v>
      </c>
      <c r="I5901" s="31">
        <v>123</v>
      </c>
      <c r="J5901" s="31" t="s">
        <v>31</v>
      </c>
      <c r="K5901" s="31">
        <v>92</v>
      </c>
      <c r="L5901" s="38">
        <f t="shared" si="108"/>
        <v>113.16</v>
      </c>
    </row>
    <row r="5902" spans="1:12" ht="15.75" thickBot="1">
      <c r="A5902" s="121" t="s">
        <v>169</v>
      </c>
      <c r="B5902" s="121" t="s">
        <v>170</v>
      </c>
      <c r="C5902" s="153" t="s">
        <v>48</v>
      </c>
      <c r="D5902" s="35" t="s">
        <v>122</v>
      </c>
      <c r="E5902" s="35" t="s">
        <v>123</v>
      </c>
      <c r="F5902" s="43">
        <v>2019</v>
      </c>
      <c r="G5902" s="31" t="str">
        <f>VLOOKUP(H5902,'GN and GP categories'!A:B,2,FALSE)</f>
        <v>Gram-negative</v>
      </c>
      <c r="H5902" s="53" t="s">
        <v>223</v>
      </c>
      <c r="I5902" s="31">
        <v>123</v>
      </c>
      <c r="J5902" s="31" t="s">
        <v>32</v>
      </c>
      <c r="K5902" s="31">
        <v>92</v>
      </c>
      <c r="L5902" s="38">
        <f t="shared" si="108"/>
        <v>113.16</v>
      </c>
    </row>
    <row r="5903" spans="1:12" ht="15.75" thickBot="1">
      <c r="A5903" s="121" t="s">
        <v>169</v>
      </c>
      <c r="B5903" s="121" t="s">
        <v>170</v>
      </c>
      <c r="C5903" s="153" t="s">
        <v>48</v>
      </c>
      <c r="D5903" s="35" t="s">
        <v>122</v>
      </c>
      <c r="E5903" s="35" t="s">
        <v>123</v>
      </c>
      <c r="F5903" s="43">
        <v>2019</v>
      </c>
      <c r="G5903" s="31" t="str">
        <f>VLOOKUP(H5903,'GN and GP categories'!A:B,2,FALSE)</f>
        <v>Gram-negative</v>
      </c>
      <c r="H5903" s="53" t="s">
        <v>223</v>
      </c>
      <c r="I5903" s="31">
        <v>123</v>
      </c>
      <c r="J5903" s="31" t="s">
        <v>253</v>
      </c>
      <c r="K5903" s="31">
        <v>100</v>
      </c>
      <c r="L5903" s="38">
        <f t="shared" si="108"/>
        <v>123</v>
      </c>
    </row>
    <row r="5904" spans="1:12" ht="15.75" thickBot="1">
      <c r="A5904" s="121" t="s">
        <v>169</v>
      </c>
      <c r="B5904" s="121" t="s">
        <v>170</v>
      </c>
      <c r="C5904" s="153" t="s">
        <v>48</v>
      </c>
      <c r="D5904" s="35" t="s">
        <v>122</v>
      </c>
      <c r="E5904" s="35" t="s">
        <v>123</v>
      </c>
      <c r="F5904" s="43">
        <v>2019</v>
      </c>
      <c r="G5904" s="31" t="str">
        <f>VLOOKUP(H5904,'GN and GP categories'!A:B,2,FALSE)</f>
        <v>Gram-negative</v>
      </c>
      <c r="H5904" s="53" t="s">
        <v>223</v>
      </c>
      <c r="I5904" s="31">
        <v>123</v>
      </c>
      <c r="J5904" s="31" t="s">
        <v>306</v>
      </c>
      <c r="K5904" s="31">
        <v>82</v>
      </c>
      <c r="L5904" s="38">
        <f t="shared" si="108"/>
        <v>100.86</v>
      </c>
    </row>
    <row r="5905" spans="1:12" ht="15.75" thickBot="1">
      <c r="A5905" s="121" t="s">
        <v>169</v>
      </c>
      <c r="B5905" s="121" t="s">
        <v>170</v>
      </c>
      <c r="C5905" s="153" t="s">
        <v>48</v>
      </c>
      <c r="D5905" s="35" t="s">
        <v>122</v>
      </c>
      <c r="E5905" s="35" t="s">
        <v>123</v>
      </c>
      <c r="F5905" s="43">
        <v>2019</v>
      </c>
      <c r="G5905" s="31" t="str">
        <f>VLOOKUP(H5905,'GN and GP categories'!A:B,2,FALSE)</f>
        <v>Gram-negative</v>
      </c>
      <c r="H5905" s="53" t="s">
        <v>104</v>
      </c>
      <c r="I5905" s="31">
        <v>34</v>
      </c>
      <c r="J5905" s="31" t="s">
        <v>196</v>
      </c>
      <c r="K5905" s="31">
        <v>0</v>
      </c>
      <c r="L5905" s="38">
        <f t="shared" si="108"/>
        <v>0</v>
      </c>
    </row>
    <row r="5906" spans="1:12" ht="15.75" thickBot="1">
      <c r="A5906" s="121" t="s">
        <v>169</v>
      </c>
      <c r="B5906" s="121" t="s">
        <v>170</v>
      </c>
      <c r="C5906" s="153" t="s">
        <v>48</v>
      </c>
      <c r="D5906" s="35" t="s">
        <v>122</v>
      </c>
      <c r="E5906" s="35" t="s">
        <v>123</v>
      </c>
      <c r="F5906" s="43">
        <v>2019</v>
      </c>
      <c r="G5906" s="31" t="str">
        <f>VLOOKUP(H5906,'GN and GP categories'!A:B,2,FALSE)</f>
        <v>Gram-negative</v>
      </c>
      <c r="H5906" s="53" t="s">
        <v>104</v>
      </c>
      <c r="I5906" s="31">
        <v>34</v>
      </c>
      <c r="J5906" s="31" t="s">
        <v>13</v>
      </c>
      <c r="K5906" s="31">
        <v>92</v>
      </c>
      <c r="L5906" s="38">
        <f t="shared" si="108"/>
        <v>31.28</v>
      </c>
    </row>
    <row r="5907" spans="1:12" ht="15.75" thickBot="1">
      <c r="A5907" s="121" t="s">
        <v>169</v>
      </c>
      <c r="B5907" s="121" t="s">
        <v>170</v>
      </c>
      <c r="C5907" s="153" t="s">
        <v>48</v>
      </c>
      <c r="D5907" s="35" t="s">
        <v>122</v>
      </c>
      <c r="E5907" s="35" t="s">
        <v>123</v>
      </c>
      <c r="F5907" s="43">
        <v>2019</v>
      </c>
      <c r="G5907" s="31" t="str">
        <f>VLOOKUP(H5907,'GN and GP categories'!A:B,2,FALSE)</f>
        <v>Gram-negative</v>
      </c>
      <c r="H5907" s="53" t="s">
        <v>104</v>
      </c>
      <c r="I5907" s="31">
        <v>34</v>
      </c>
      <c r="J5907" s="31" t="s">
        <v>16</v>
      </c>
      <c r="K5907" s="31">
        <v>92</v>
      </c>
      <c r="L5907" s="38">
        <f t="shared" si="108"/>
        <v>31.28</v>
      </c>
    </row>
    <row r="5908" spans="1:12" ht="15.75" thickBot="1">
      <c r="A5908" s="121" t="s">
        <v>169</v>
      </c>
      <c r="B5908" s="121" t="s">
        <v>170</v>
      </c>
      <c r="C5908" s="153" t="s">
        <v>48</v>
      </c>
      <c r="D5908" s="35" t="s">
        <v>122</v>
      </c>
      <c r="E5908" s="35" t="s">
        <v>123</v>
      </c>
      <c r="F5908" s="43">
        <v>2019</v>
      </c>
      <c r="G5908" s="31" t="str">
        <f>VLOOKUP(H5908,'GN and GP categories'!A:B,2,FALSE)</f>
        <v>Gram-negative</v>
      </c>
      <c r="H5908" s="53" t="s">
        <v>104</v>
      </c>
      <c r="I5908" s="31">
        <v>34</v>
      </c>
      <c r="J5908" s="31" t="s">
        <v>252</v>
      </c>
      <c r="K5908" s="31">
        <v>100</v>
      </c>
      <c r="L5908" s="38">
        <f t="shared" si="108"/>
        <v>34</v>
      </c>
    </row>
    <row r="5909" spans="1:12" ht="15.75" thickBot="1">
      <c r="A5909" s="121" t="s">
        <v>169</v>
      </c>
      <c r="B5909" s="121" t="s">
        <v>170</v>
      </c>
      <c r="C5909" s="153" t="s">
        <v>48</v>
      </c>
      <c r="D5909" s="35" t="s">
        <v>122</v>
      </c>
      <c r="E5909" s="35" t="s">
        <v>123</v>
      </c>
      <c r="F5909" s="43">
        <v>2019</v>
      </c>
      <c r="G5909" s="31" t="str">
        <f>VLOOKUP(H5909,'GN and GP categories'!A:B,2,FALSE)</f>
        <v>Gram-negative</v>
      </c>
      <c r="H5909" s="53" t="s">
        <v>104</v>
      </c>
      <c r="I5909" s="31">
        <v>34</v>
      </c>
      <c r="J5909" s="31" t="s">
        <v>17</v>
      </c>
      <c r="K5909" s="31">
        <v>100</v>
      </c>
      <c r="L5909" s="38">
        <f t="shared" si="108"/>
        <v>34</v>
      </c>
    </row>
    <row r="5910" spans="1:12" ht="15.75" thickBot="1">
      <c r="A5910" s="121" t="s">
        <v>169</v>
      </c>
      <c r="B5910" s="121" t="s">
        <v>170</v>
      </c>
      <c r="C5910" s="153" t="s">
        <v>48</v>
      </c>
      <c r="D5910" s="35" t="s">
        <v>122</v>
      </c>
      <c r="E5910" s="35" t="s">
        <v>123</v>
      </c>
      <c r="F5910" s="43">
        <v>2019</v>
      </c>
      <c r="G5910" s="31" t="str">
        <f>VLOOKUP(H5910,'GN and GP categories'!A:B,2,FALSE)</f>
        <v>Gram-negative</v>
      </c>
      <c r="H5910" s="53" t="s">
        <v>104</v>
      </c>
      <c r="I5910" s="31">
        <v>34</v>
      </c>
      <c r="J5910" s="31" t="s">
        <v>20</v>
      </c>
      <c r="K5910" s="31">
        <v>92</v>
      </c>
      <c r="L5910" s="38">
        <f t="shared" si="108"/>
        <v>31.28</v>
      </c>
    </row>
    <row r="5911" spans="1:12" ht="15.75" thickBot="1">
      <c r="A5911" s="121" t="s">
        <v>169</v>
      </c>
      <c r="B5911" s="121" t="s">
        <v>170</v>
      </c>
      <c r="C5911" s="153" t="s">
        <v>48</v>
      </c>
      <c r="D5911" s="35" t="s">
        <v>122</v>
      </c>
      <c r="E5911" s="35" t="s">
        <v>123</v>
      </c>
      <c r="F5911" s="43">
        <v>2019</v>
      </c>
      <c r="G5911" s="31" t="str">
        <f>VLOOKUP(H5911,'GN and GP categories'!A:B,2,FALSE)</f>
        <v>Gram-negative</v>
      </c>
      <c r="H5911" s="53" t="s">
        <v>104</v>
      </c>
      <c r="I5911" s="31">
        <v>34</v>
      </c>
      <c r="J5911" s="31" t="s">
        <v>84</v>
      </c>
      <c r="K5911" s="31">
        <v>92</v>
      </c>
      <c r="L5911" s="38">
        <f t="shared" si="108"/>
        <v>31.28</v>
      </c>
    </row>
    <row r="5912" spans="1:12" ht="15.75" thickBot="1">
      <c r="A5912" s="121" t="s">
        <v>169</v>
      </c>
      <c r="B5912" s="121" t="s">
        <v>170</v>
      </c>
      <c r="C5912" s="153" t="s">
        <v>48</v>
      </c>
      <c r="D5912" s="35" t="s">
        <v>122</v>
      </c>
      <c r="E5912" s="35" t="s">
        <v>123</v>
      </c>
      <c r="F5912" s="43">
        <v>2019</v>
      </c>
      <c r="G5912" s="31" t="str">
        <f>VLOOKUP(H5912,'GN and GP categories'!A:B,2,FALSE)</f>
        <v>Gram-negative</v>
      </c>
      <c r="H5912" s="53" t="s">
        <v>104</v>
      </c>
      <c r="I5912" s="31">
        <v>34</v>
      </c>
      <c r="J5912" s="31" t="s">
        <v>24</v>
      </c>
      <c r="K5912" s="31">
        <v>92</v>
      </c>
      <c r="L5912" s="38">
        <f t="shared" si="108"/>
        <v>31.28</v>
      </c>
    </row>
    <row r="5913" spans="1:12" ht="15.75" thickBot="1">
      <c r="A5913" s="121" t="s">
        <v>169</v>
      </c>
      <c r="B5913" s="121" t="s">
        <v>170</v>
      </c>
      <c r="C5913" s="153" t="s">
        <v>48</v>
      </c>
      <c r="D5913" s="35" t="s">
        <v>122</v>
      </c>
      <c r="E5913" s="35" t="s">
        <v>123</v>
      </c>
      <c r="F5913" s="43">
        <v>2019</v>
      </c>
      <c r="G5913" s="31" t="str">
        <f>VLOOKUP(H5913,'GN and GP categories'!A:B,2,FALSE)</f>
        <v>Gram-negative</v>
      </c>
      <c r="H5913" s="53" t="s">
        <v>104</v>
      </c>
      <c r="I5913" s="31">
        <v>34</v>
      </c>
      <c r="J5913" s="31" t="s">
        <v>30</v>
      </c>
      <c r="K5913" s="31">
        <v>92</v>
      </c>
      <c r="L5913" s="38">
        <f t="shared" si="108"/>
        <v>31.28</v>
      </c>
    </row>
    <row r="5914" spans="1:12" ht="15.75" thickBot="1">
      <c r="A5914" s="121" t="s">
        <v>169</v>
      </c>
      <c r="B5914" s="121" t="s">
        <v>170</v>
      </c>
      <c r="C5914" s="153" t="s">
        <v>48</v>
      </c>
      <c r="D5914" s="35" t="s">
        <v>122</v>
      </c>
      <c r="E5914" s="35" t="s">
        <v>123</v>
      </c>
      <c r="F5914" s="43">
        <v>2019</v>
      </c>
      <c r="G5914" s="31" t="str">
        <f>VLOOKUP(H5914,'GN and GP categories'!A:B,2,FALSE)</f>
        <v>Gram-negative</v>
      </c>
      <c r="H5914" s="53" t="s">
        <v>104</v>
      </c>
      <c r="I5914" s="31">
        <v>34</v>
      </c>
      <c r="J5914" s="31" t="s">
        <v>28</v>
      </c>
      <c r="K5914" s="31">
        <v>100</v>
      </c>
      <c r="L5914" s="38">
        <f t="shared" si="108"/>
        <v>34</v>
      </c>
    </row>
    <row r="5915" spans="1:12" ht="15.75" thickBot="1">
      <c r="A5915" s="121" t="s">
        <v>169</v>
      </c>
      <c r="B5915" s="121" t="s">
        <v>170</v>
      </c>
      <c r="C5915" s="153" t="s">
        <v>48</v>
      </c>
      <c r="D5915" s="35" t="s">
        <v>122</v>
      </c>
      <c r="E5915" s="35" t="s">
        <v>123</v>
      </c>
      <c r="F5915" s="43">
        <v>2019</v>
      </c>
      <c r="G5915" s="31" t="str">
        <f>VLOOKUP(H5915,'GN and GP categories'!A:B,2,FALSE)</f>
        <v>Gram-negative</v>
      </c>
      <c r="H5915" s="53" t="s">
        <v>104</v>
      </c>
      <c r="I5915" s="31">
        <v>34</v>
      </c>
      <c r="J5915" s="31" t="s">
        <v>228</v>
      </c>
      <c r="K5915" s="31">
        <v>44</v>
      </c>
      <c r="L5915" s="38">
        <f t="shared" si="108"/>
        <v>14.96</v>
      </c>
    </row>
    <row r="5916" spans="1:12" ht="15.75" thickBot="1">
      <c r="A5916" s="121" t="s">
        <v>169</v>
      </c>
      <c r="B5916" s="121" t="s">
        <v>170</v>
      </c>
      <c r="C5916" s="153" t="s">
        <v>48</v>
      </c>
      <c r="D5916" s="35" t="s">
        <v>122</v>
      </c>
      <c r="E5916" s="35" t="s">
        <v>123</v>
      </c>
      <c r="F5916" s="43">
        <v>2019</v>
      </c>
      <c r="G5916" s="31" t="str">
        <f>VLOOKUP(H5916,'GN and GP categories'!A:B,2,FALSE)</f>
        <v>Gram-negative</v>
      </c>
      <c r="H5916" s="53" t="s">
        <v>104</v>
      </c>
      <c r="I5916" s="31">
        <v>34</v>
      </c>
      <c r="J5916" s="31" t="s">
        <v>31</v>
      </c>
      <c r="K5916" s="31">
        <v>94</v>
      </c>
      <c r="L5916" s="38">
        <f t="shared" si="108"/>
        <v>31.96</v>
      </c>
    </row>
    <row r="5917" spans="1:12">
      <c r="A5917" s="121" t="s">
        <v>169</v>
      </c>
      <c r="B5917" s="121" t="s">
        <v>170</v>
      </c>
      <c r="C5917" s="153" t="s">
        <v>48</v>
      </c>
      <c r="D5917" s="153" t="s">
        <v>122</v>
      </c>
      <c r="E5917" s="153" t="s">
        <v>123</v>
      </c>
      <c r="F5917" s="43">
        <v>2019</v>
      </c>
      <c r="G5917" s="31" t="str">
        <f>VLOOKUP(H5917,'GN and GP categories'!A:B,2,FALSE)</f>
        <v>Gram-negative</v>
      </c>
      <c r="H5917" s="53" t="s">
        <v>104</v>
      </c>
      <c r="I5917" s="31">
        <v>34</v>
      </c>
      <c r="J5917" t="s">
        <v>32</v>
      </c>
      <c r="K5917">
        <v>94</v>
      </c>
      <c r="L5917" s="38">
        <f t="shared" si="108"/>
        <v>31.96</v>
      </c>
    </row>
    <row r="5918" spans="1:12">
      <c r="A5918" s="121" t="s">
        <v>169</v>
      </c>
      <c r="B5918" s="121" t="s">
        <v>170</v>
      </c>
      <c r="C5918" s="153" t="s">
        <v>48</v>
      </c>
      <c r="D5918" s="153" t="s">
        <v>122</v>
      </c>
      <c r="E5918" s="153" t="s">
        <v>123</v>
      </c>
      <c r="F5918" s="43">
        <v>2019</v>
      </c>
      <c r="G5918" s="31" t="str">
        <f>VLOOKUP(H5918,'GN and GP categories'!A:B,2,FALSE)</f>
        <v>Gram-negative</v>
      </c>
      <c r="H5918" s="53" t="s">
        <v>104</v>
      </c>
      <c r="I5918" s="31">
        <v>34</v>
      </c>
      <c r="J5918" t="s">
        <v>253</v>
      </c>
      <c r="K5918">
        <v>100</v>
      </c>
      <c r="L5918" s="38">
        <f t="shared" si="108"/>
        <v>34</v>
      </c>
    </row>
    <row r="5919" spans="1:12">
      <c r="A5919" s="121" t="s">
        <v>169</v>
      </c>
      <c r="B5919" s="121" t="s">
        <v>170</v>
      </c>
      <c r="C5919" s="153" t="s">
        <v>48</v>
      </c>
      <c r="D5919" s="153" t="s">
        <v>122</v>
      </c>
      <c r="E5919" s="153" t="s">
        <v>123</v>
      </c>
      <c r="F5919" s="43">
        <v>2019</v>
      </c>
      <c r="G5919" s="31" t="str">
        <f>VLOOKUP(H5919,'GN and GP categories'!A:B,2,FALSE)</f>
        <v>Gram-negative</v>
      </c>
      <c r="H5919" s="53" t="s">
        <v>104</v>
      </c>
      <c r="I5919" s="31">
        <v>34</v>
      </c>
      <c r="J5919" t="s">
        <v>306</v>
      </c>
      <c r="K5919">
        <v>94</v>
      </c>
      <c r="L5919" s="38">
        <f t="shared" si="108"/>
        <v>31.96</v>
      </c>
    </row>
    <row r="5920" spans="1:12">
      <c r="A5920" s="121" t="s">
        <v>169</v>
      </c>
      <c r="B5920" s="121" t="s">
        <v>170</v>
      </c>
      <c r="C5920" s="153" t="s">
        <v>48</v>
      </c>
      <c r="D5920" s="153" t="s">
        <v>122</v>
      </c>
      <c r="E5920" s="153" t="s">
        <v>123</v>
      </c>
      <c r="F5920" s="43">
        <v>2019</v>
      </c>
      <c r="G5920" s="31" t="str">
        <f>VLOOKUP(H5920,'GN and GP categories'!A:B,2,FALSE)</f>
        <v>Gram-negative</v>
      </c>
      <c r="H5920" s="53" t="s">
        <v>4</v>
      </c>
      <c r="I5920" s="31">
        <v>33</v>
      </c>
      <c r="J5920" t="s">
        <v>16</v>
      </c>
      <c r="K5920">
        <v>89</v>
      </c>
      <c r="L5920" s="38">
        <f t="shared" si="108"/>
        <v>29.37</v>
      </c>
    </row>
    <row r="5921" spans="1:12">
      <c r="A5921" s="121" t="s">
        <v>169</v>
      </c>
      <c r="B5921" s="121" t="s">
        <v>170</v>
      </c>
      <c r="C5921" s="153" t="s">
        <v>48</v>
      </c>
      <c r="D5921" s="153" t="s">
        <v>122</v>
      </c>
      <c r="E5921" s="153" t="s">
        <v>123</v>
      </c>
      <c r="F5921" s="43">
        <v>2019</v>
      </c>
      <c r="G5921" s="31" t="str">
        <f>VLOOKUP(H5921,'GN and GP categories'!A:B,2,FALSE)</f>
        <v>Gram-negative</v>
      </c>
      <c r="H5921" s="53" t="s">
        <v>4</v>
      </c>
      <c r="I5921" s="31">
        <v>33</v>
      </c>
      <c r="J5921" t="s">
        <v>17</v>
      </c>
      <c r="K5921">
        <v>100</v>
      </c>
      <c r="L5921" s="38">
        <f t="shared" si="108"/>
        <v>33</v>
      </c>
    </row>
    <row r="5922" spans="1:12">
      <c r="A5922" s="121" t="s">
        <v>169</v>
      </c>
      <c r="B5922" s="121" t="s">
        <v>170</v>
      </c>
      <c r="C5922" s="153" t="s">
        <v>48</v>
      </c>
      <c r="D5922" s="153" t="s">
        <v>122</v>
      </c>
      <c r="E5922" s="153" t="s">
        <v>123</v>
      </c>
      <c r="F5922" s="43">
        <v>2019</v>
      </c>
      <c r="G5922" s="31" t="str">
        <f>VLOOKUP(H5922,'GN and GP categories'!A:B,2,FALSE)</f>
        <v>Gram-negative</v>
      </c>
      <c r="H5922" s="53" t="s">
        <v>4</v>
      </c>
      <c r="I5922" s="31">
        <v>33</v>
      </c>
      <c r="J5922" t="s">
        <v>24</v>
      </c>
      <c r="K5922">
        <v>88</v>
      </c>
      <c r="L5922" s="38">
        <f t="shared" ref="L5922:L5985" si="109">IF(K5922="","",K5922*I5922/100)</f>
        <v>29.04</v>
      </c>
    </row>
    <row r="5923" spans="1:12">
      <c r="A5923" s="121" t="s">
        <v>169</v>
      </c>
      <c r="B5923" s="121" t="s">
        <v>170</v>
      </c>
      <c r="C5923" s="153" t="s">
        <v>48</v>
      </c>
      <c r="D5923" s="153" t="s">
        <v>122</v>
      </c>
      <c r="E5923" s="153" t="s">
        <v>123</v>
      </c>
      <c r="F5923" s="43">
        <v>2019</v>
      </c>
      <c r="G5923" s="31" t="str">
        <f>VLOOKUP(H5923,'GN and GP categories'!A:B,2,FALSE)</f>
        <v>Gram-negative</v>
      </c>
      <c r="H5923" s="53" t="s">
        <v>4</v>
      </c>
      <c r="I5923" s="31">
        <v>33</v>
      </c>
      <c r="J5923" t="s">
        <v>28</v>
      </c>
      <c r="K5923">
        <v>83</v>
      </c>
      <c r="L5923" s="38">
        <f t="shared" si="109"/>
        <v>27.39</v>
      </c>
    </row>
    <row r="5924" spans="1:12">
      <c r="A5924" s="121" t="s">
        <v>169</v>
      </c>
      <c r="B5924" s="121" t="s">
        <v>170</v>
      </c>
      <c r="C5924" s="153" t="s">
        <v>48</v>
      </c>
      <c r="D5924" s="153" t="s">
        <v>122</v>
      </c>
      <c r="E5924" s="153" t="s">
        <v>123</v>
      </c>
      <c r="F5924" s="43">
        <v>2019</v>
      </c>
      <c r="G5924" s="31" t="str">
        <f>VLOOKUP(H5924,'GN and GP categories'!A:B,2,FALSE)</f>
        <v>Gram-negative</v>
      </c>
      <c r="H5924" s="53" t="s">
        <v>4</v>
      </c>
      <c r="I5924" s="31">
        <v>33</v>
      </c>
      <c r="J5924" t="s">
        <v>31</v>
      </c>
      <c r="K5924">
        <v>91</v>
      </c>
      <c r="L5924" s="38">
        <f t="shared" si="109"/>
        <v>30.03</v>
      </c>
    </row>
    <row r="5925" spans="1:12">
      <c r="A5925" s="121" t="s">
        <v>169</v>
      </c>
      <c r="B5925" s="121" t="s">
        <v>170</v>
      </c>
      <c r="C5925" s="153" t="s">
        <v>48</v>
      </c>
      <c r="D5925" s="153" t="s">
        <v>122</v>
      </c>
      <c r="E5925" s="153" t="s">
        <v>123</v>
      </c>
      <c r="F5925" s="43">
        <v>2019</v>
      </c>
      <c r="G5925" s="31" t="str">
        <f>VLOOKUP(H5925,'GN and GP categories'!A:B,2,FALSE)</f>
        <v>Gram-negative</v>
      </c>
      <c r="H5925" s="53" t="s">
        <v>4</v>
      </c>
      <c r="I5925" s="31">
        <v>33</v>
      </c>
      <c r="J5925" t="s">
        <v>32</v>
      </c>
      <c r="K5925">
        <v>97</v>
      </c>
      <c r="L5925" s="38">
        <f t="shared" si="109"/>
        <v>32.01</v>
      </c>
    </row>
    <row r="5926" spans="1:12">
      <c r="A5926" s="121" t="s">
        <v>169</v>
      </c>
      <c r="B5926" s="121" t="s">
        <v>170</v>
      </c>
      <c r="C5926" s="153" t="s">
        <v>48</v>
      </c>
      <c r="D5926" s="153" t="s">
        <v>122</v>
      </c>
      <c r="E5926" s="153" t="s">
        <v>123</v>
      </c>
      <c r="F5926" s="43">
        <v>2019</v>
      </c>
      <c r="G5926" s="31" t="str">
        <f>VLOOKUP(H5926,'GN and GP categories'!A:B,2,FALSE)</f>
        <v>Gram-negative</v>
      </c>
      <c r="H5926" s="53" t="s">
        <v>4</v>
      </c>
      <c r="I5926" s="31">
        <v>33</v>
      </c>
      <c r="J5926" t="s">
        <v>253</v>
      </c>
      <c r="K5926">
        <v>97</v>
      </c>
      <c r="L5926" s="38">
        <f t="shared" si="109"/>
        <v>32.01</v>
      </c>
    </row>
    <row r="5927" spans="1:12">
      <c r="A5927" s="121" t="s">
        <v>169</v>
      </c>
      <c r="B5927" s="121" t="s">
        <v>170</v>
      </c>
      <c r="C5927" s="153" t="s">
        <v>48</v>
      </c>
      <c r="D5927" s="153" t="s">
        <v>122</v>
      </c>
      <c r="E5927" s="153" t="s">
        <v>123</v>
      </c>
      <c r="F5927" s="43">
        <v>2019</v>
      </c>
      <c r="G5927" s="31" t="str">
        <f>VLOOKUP(H5927,'GN and GP categories'!A:B,2,FALSE)</f>
        <v>Gram-negative</v>
      </c>
      <c r="H5927" s="53" t="s">
        <v>108</v>
      </c>
      <c r="I5927" s="31">
        <v>13</v>
      </c>
      <c r="J5927" t="s">
        <v>196</v>
      </c>
      <c r="K5927">
        <v>100</v>
      </c>
      <c r="L5927" s="38">
        <f t="shared" si="109"/>
        <v>13</v>
      </c>
    </row>
    <row r="5928" spans="1:12">
      <c r="A5928" s="121" t="s">
        <v>169</v>
      </c>
      <c r="B5928" s="121" t="s">
        <v>170</v>
      </c>
      <c r="C5928" s="153" t="s">
        <v>48</v>
      </c>
      <c r="D5928" s="153" t="s">
        <v>122</v>
      </c>
      <c r="E5928" s="153" t="s">
        <v>123</v>
      </c>
      <c r="F5928" s="43">
        <v>2019</v>
      </c>
      <c r="G5928" s="31" t="str">
        <f>VLOOKUP(H5928,'GN and GP categories'!A:B,2,FALSE)</f>
        <v>Gram-negative</v>
      </c>
      <c r="H5928" s="53" t="s">
        <v>108</v>
      </c>
      <c r="I5928" s="31">
        <v>13</v>
      </c>
      <c r="J5928" s="31" t="s">
        <v>13</v>
      </c>
      <c r="K5928" s="31">
        <v>100</v>
      </c>
      <c r="L5928" s="38">
        <f t="shared" si="109"/>
        <v>13</v>
      </c>
    </row>
    <row r="5929" spans="1:12">
      <c r="A5929" s="121" t="s">
        <v>169</v>
      </c>
      <c r="B5929" s="121" t="s">
        <v>170</v>
      </c>
      <c r="C5929" s="153" t="s">
        <v>48</v>
      </c>
      <c r="D5929" s="153" t="s">
        <v>122</v>
      </c>
      <c r="E5929" s="153" t="s">
        <v>123</v>
      </c>
      <c r="F5929" s="43">
        <v>2019</v>
      </c>
      <c r="G5929" s="31" t="str">
        <f>VLOOKUP(H5929,'GN and GP categories'!A:B,2,FALSE)</f>
        <v>Gram-negative</v>
      </c>
      <c r="H5929" s="53" t="s">
        <v>108</v>
      </c>
      <c r="I5929" s="31">
        <v>13</v>
      </c>
      <c r="J5929" s="31" t="s">
        <v>16</v>
      </c>
      <c r="K5929" s="31">
        <v>100</v>
      </c>
      <c r="L5929" s="38">
        <f t="shared" si="109"/>
        <v>13</v>
      </c>
    </row>
    <row r="5930" spans="1:12">
      <c r="A5930" s="121" t="s">
        <v>169</v>
      </c>
      <c r="B5930" s="121" t="s">
        <v>170</v>
      </c>
      <c r="C5930" s="153" t="s">
        <v>48</v>
      </c>
      <c r="D5930" s="153" t="s">
        <v>122</v>
      </c>
      <c r="E5930" s="153" t="s">
        <v>123</v>
      </c>
      <c r="F5930" s="43">
        <v>2019</v>
      </c>
      <c r="G5930" s="31" t="str">
        <f>VLOOKUP(H5930,'GN and GP categories'!A:B,2,FALSE)</f>
        <v>Gram-negative</v>
      </c>
      <c r="H5930" s="53" t="s">
        <v>108</v>
      </c>
      <c r="I5930" s="31">
        <v>13</v>
      </c>
      <c r="J5930" s="31" t="s">
        <v>252</v>
      </c>
      <c r="K5930" s="31">
        <v>100</v>
      </c>
      <c r="L5930" s="38">
        <f t="shared" si="109"/>
        <v>13</v>
      </c>
    </row>
    <row r="5931" spans="1:12">
      <c r="A5931" s="121" t="s">
        <v>169</v>
      </c>
      <c r="B5931" s="121" t="s">
        <v>170</v>
      </c>
      <c r="C5931" s="153" t="s">
        <v>48</v>
      </c>
      <c r="D5931" s="153" t="s">
        <v>122</v>
      </c>
      <c r="E5931" s="153" t="s">
        <v>123</v>
      </c>
      <c r="F5931" s="43">
        <v>2019</v>
      </c>
      <c r="G5931" s="31" t="str">
        <f>VLOOKUP(H5931,'GN and GP categories'!A:B,2,FALSE)</f>
        <v>Gram-negative</v>
      </c>
      <c r="H5931" s="53" t="s">
        <v>108</v>
      </c>
      <c r="I5931" s="31">
        <v>13</v>
      </c>
      <c r="J5931" s="31" t="s">
        <v>17</v>
      </c>
      <c r="K5931" s="31">
        <v>100</v>
      </c>
      <c r="L5931" s="38">
        <f t="shared" si="109"/>
        <v>13</v>
      </c>
    </row>
    <row r="5932" spans="1:12">
      <c r="A5932" s="121" t="s">
        <v>169</v>
      </c>
      <c r="B5932" s="121" t="s">
        <v>170</v>
      </c>
      <c r="C5932" s="153" t="s">
        <v>48</v>
      </c>
      <c r="D5932" s="153" t="s">
        <v>122</v>
      </c>
      <c r="E5932" s="153" t="s">
        <v>123</v>
      </c>
      <c r="F5932" s="43">
        <v>2019</v>
      </c>
      <c r="G5932" s="31" t="str">
        <f>VLOOKUP(H5932,'GN and GP categories'!A:B,2,FALSE)</f>
        <v>Gram-negative</v>
      </c>
      <c r="H5932" s="53" t="s">
        <v>108</v>
      </c>
      <c r="I5932" s="31">
        <v>13</v>
      </c>
      <c r="J5932" s="31" t="s">
        <v>20</v>
      </c>
      <c r="K5932" s="31">
        <v>83</v>
      </c>
      <c r="L5932" s="38">
        <f t="shared" si="109"/>
        <v>10.79</v>
      </c>
    </row>
    <row r="5933" spans="1:12">
      <c r="A5933" s="121" t="s">
        <v>169</v>
      </c>
      <c r="B5933" s="121" t="s">
        <v>170</v>
      </c>
      <c r="C5933" s="153" t="s">
        <v>48</v>
      </c>
      <c r="D5933" s="153" t="s">
        <v>122</v>
      </c>
      <c r="E5933" s="153" t="s">
        <v>123</v>
      </c>
      <c r="F5933" s="43">
        <v>2019</v>
      </c>
      <c r="G5933" s="31" t="str">
        <f>VLOOKUP(H5933,'GN and GP categories'!A:B,2,FALSE)</f>
        <v>Gram-negative</v>
      </c>
      <c r="H5933" s="53" t="s">
        <v>108</v>
      </c>
      <c r="I5933" s="31">
        <v>13</v>
      </c>
      <c r="J5933" s="31" t="s">
        <v>84</v>
      </c>
      <c r="K5933" s="31">
        <v>100</v>
      </c>
      <c r="L5933" s="38">
        <f t="shared" si="109"/>
        <v>13</v>
      </c>
    </row>
    <row r="5934" spans="1:12">
      <c r="A5934" s="121" t="s">
        <v>169</v>
      </c>
      <c r="B5934" s="121" t="s">
        <v>170</v>
      </c>
      <c r="C5934" s="153" t="s">
        <v>48</v>
      </c>
      <c r="D5934" s="153" t="s">
        <v>122</v>
      </c>
      <c r="E5934" s="153" t="s">
        <v>123</v>
      </c>
      <c r="F5934" s="43">
        <v>2019</v>
      </c>
      <c r="G5934" s="31" t="str">
        <f>VLOOKUP(H5934,'GN and GP categories'!A:B,2,FALSE)</f>
        <v>Gram-negative</v>
      </c>
      <c r="H5934" s="53" t="s">
        <v>108</v>
      </c>
      <c r="I5934" s="31">
        <v>13</v>
      </c>
      <c r="J5934" s="31" t="s">
        <v>24</v>
      </c>
      <c r="K5934" s="31">
        <v>100</v>
      </c>
      <c r="L5934" s="38">
        <f t="shared" si="109"/>
        <v>13</v>
      </c>
    </row>
    <row r="5935" spans="1:12">
      <c r="A5935" s="121" t="s">
        <v>169</v>
      </c>
      <c r="B5935" s="121" t="s">
        <v>170</v>
      </c>
      <c r="C5935" s="153" t="s">
        <v>48</v>
      </c>
      <c r="D5935" s="153" t="s">
        <v>122</v>
      </c>
      <c r="E5935" s="153" t="s">
        <v>123</v>
      </c>
      <c r="F5935" s="43">
        <v>2019</v>
      </c>
      <c r="G5935" s="31" t="str">
        <f>VLOOKUP(H5935,'GN and GP categories'!A:B,2,FALSE)</f>
        <v>Gram-negative</v>
      </c>
      <c r="H5935" s="53" t="s">
        <v>108</v>
      </c>
      <c r="I5935" s="31">
        <v>13</v>
      </c>
      <c r="J5935" s="31" t="s">
        <v>30</v>
      </c>
      <c r="K5935" s="31">
        <v>100</v>
      </c>
      <c r="L5935" s="38">
        <f t="shared" si="109"/>
        <v>13</v>
      </c>
    </row>
    <row r="5936" spans="1:12">
      <c r="A5936" s="121" t="s">
        <v>169</v>
      </c>
      <c r="B5936" s="121" t="s">
        <v>170</v>
      </c>
      <c r="C5936" s="153" t="s">
        <v>48</v>
      </c>
      <c r="D5936" s="153" t="s">
        <v>122</v>
      </c>
      <c r="E5936" s="153" t="s">
        <v>123</v>
      </c>
      <c r="F5936" s="43">
        <v>2019</v>
      </c>
      <c r="G5936" s="31" t="str">
        <f>VLOOKUP(H5936,'GN and GP categories'!A:B,2,FALSE)</f>
        <v>Gram-negative</v>
      </c>
      <c r="H5936" s="53" t="s">
        <v>108</v>
      </c>
      <c r="I5936" s="31">
        <v>13</v>
      </c>
      <c r="J5936" s="31" t="s">
        <v>28</v>
      </c>
      <c r="K5936" s="31">
        <v>75</v>
      </c>
      <c r="L5936" s="38">
        <f t="shared" si="109"/>
        <v>9.75</v>
      </c>
    </row>
    <row r="5937" spans="1:12">
      <c r="A5937" s="121" t="s">
        <v>169</v>
      </c>
      <c r="B5937" s="121" t="s">
        <v>170</v>
      </c>
      <c r="C5937" s="153" t="s">
        <v>48</v>
      </c>
      <c r="D5937" s="153" t="s">
        <v>122</v>
      </c>
      <c r="E5937" s="153" t="s">
        <v>123</v>
      </c>
      <c r="F5937" s="43">
        <v>2019</v>
      </c>
      <c r="G5937" s="31" t="str">
        <f>VLOOKUP(H5937,'GN and GP categories'!A:B,2,FALSE)</f>
        <v>Gram-negative</v>
      </c>
      <c r="H5937" s="53" t="s">
        <v>108</v>
      </c>
      <c r="I5937" s="31">
        <v>13</v>
      </c>
      <c r="J5937" s="31" t="s">
        <v>228</v>
      </c>
      <c r="K5937" s="31">
        <v>0</v>
      </c>
      <c r="L5937" s="38">
        <f t="shared" si="109"/>
        <v>0</v>
      </c>
    </row>
    <row r="5938" spans="1:12">
      <c r="A5938" s="121" t="s">
        <v>169</v>
      </c>
      <c r="B5938" s="121" t="s">
        <v>170</v>
      </c>
      <c r="C5938" s="153" t="s">
        <v>48</v>
      </c>
      <c r="D5938" s="153" t="s">
        <v>122</v>
      </c>
      <c r="E5938" s="153" t="s">
        <v>123</v>
      </c>
      <c r="F5938" s="43">
        <v>2019</v>
      </c>
      <c r="G5938" s="31" t="str">
        <f>VLOOKUP(H5938,'GN and GP categories'!A:B,2,FALSE)</f>
        <v>Gram-negative</v>
      </c>
      <c r="H5938" s="53" t="s">
        <v>108</v>
      </c>
      <c r="I5938" s="31">
        <v>13</v>
      </c>
      <c r="J5938" s="31" t="s">
        <v>31</v>
      </c>
      <c r="K5938" s="31">
        <v>92</v>
      </c>
      <c r="L5938" s="38">
        <f t="shared" si="109"/>
        <v>11.96</v>
      </c>
    </row>
    <row r="5939" spans="1:12">
      <c r="A5939" s="121" t="s">
        <v>169</v>
      </c>
      <c r="B5939" s="121" t="s">
        <v>170</v>
      </c>
      <c r="C5939" s="153" t="s">
        <v>48</v>
      </c>
      <c r="D5939" s="153" t="s">
        <v>122</v>
      </c>
      <c r="E5939" s="153" t="s">
        <v>123</v>
      </c>
      <c r="F5939" s="43">
        <v>2019</v>
      </c>
      <c r="G5939" s="31" t="str">
        <f>VLOOKUP(H5939,'GN and GP categories'!A:B,2,FALSE)</f>
        <v>Gram-negative</v>
      </c>
      <c r="H5939" s="53" t="s">
        <v>108</v>
      </c>
      <c r="I5939" s="31">
        <v>13</v>
      </c>
      <c r="J5939" s="31" t="s">
        <v>32</v>
      </c>
      <c r="K5939" s="31">
        <v>100</v>
      </c>
      <c r="L5939" s="38">
        <f t="shared" si="109"/>
        <v>13</v>
      </c>
    </row>
    <row r="5940" spans="1:12">
      <c r="A5940" s="121" t="s">
        <v>169</v>
      </c>
      <c r="B5940" s="121" t="s">
        <v>170</v>
      </c>
      <c r="C5940" s="153" t="s">
        <v>48</v>
      </c>
      <c r="D5940" s="153" t="s">
        <v>122</v>
      </c>
      <c r="E5940" s="153" t="s">
        <v>123</v>
      </c>
      <c r="F5940" s="43">
        <v>2019</v>
      </c>
      <c r="G5940" s="31" t="str">
        <f>VLOOKUP(H5940,'GN and GP categories'!A:B,2,FALSE)</f>
        <v>Gram-negative</v>
      </c>
      <c r="H5940" s="53" t="s">
        <v>108</v>
      </c>
      <c r="I5940" s="31">
        <v>13</v>
      </c>
      <c r="J5940" s="31" t="s">
        <v>253</v>
      </c>
      <c r="K5940" s="31">
        <v>100</v>
      </c>
      <c r="L5940" s="38">
        <f t="shared" si="109"/>
        <v>13</v>
      </c>
    </row>
    <row r="5941" spans="1:12">
      <c r="A5941" s="121" t="s">
        <v>169</v>
      </c>
      <c r="B5941" s="121" t="s">
        <v>170</v>
      </c>
      <c r="C5941" s="153" t="s">
        <v>48</v>
      </c>
      <c r="D5941" s="153" t="s">
        <v>122</v>
      </c>
      <c r="E5941" s="153" t="s">
        <v>123</v>
      </c>
      <c r="F5941" s="43">
        <v>2019</v>
      </c>
      <c r="G5941" s="31" t="str">
        <f>VLOOKUP(H5941,'GN and GP categories'!A:B,2,FALSE)</f>
        <v>Gram-negative</v>
      </c>
      <c r="H5941" s="53" t="s">
        <v>108</v>
      </c>
      <c r="I5941" s="31">
        <v>13</v>
      </c>
      <c r="J5941" s="31" t="s">
        <v>306</v>
      </c>
      <c r="K5941" s="31">
        <v>0</v>
      </c>
      <c r="L5941" s="38">
        <f t="shared" si="109"/>
        <v>0</v>
      </c>
    </row>
    <row r="5942" spans="1:12">
      <c r="A5942" s="121" t="s">
        <v>169</v>
      </c>
      <c r="B5942" s="121" t="s">
        <v>170</v>
      </c>
      <c r="C5942" s="153" t="s">
        <v>48</v>
      </c>
      <c r="D5942" s="153" t="s">
        <v>122</v>
      </c>
      <c r="E5942" s="153" t="s">
        <v>123</v>
      </c>
      <c r="F5942" s="43">
        <v>2019</v>
      </c>
      <c r="G5942" s="31" t="str">
        <f>VLOOKUP(H5942,'GN and GP categories'!A:B,2,FALSE)</f>
        <v>Gram-negative</v>
      </c>
      <c r="H5942" s="53" t="s">
        <v>107</v>
      </c>
      <c r="I5942" s="31">
        <v>15</v>
      </c>
      <c r="J5942" s="31" t="s">
        <v>196</v>
      </c>
      <c r="K5942" s="31">
        <v>0</v>
      </c>
      <c r="L5942" s="38">
        <f t="shared" si="109"/>
        <v>0</v>
      </c>
    </row>
    <row r="5943" spans="1:12">
      <c r="A5943" s="121" t="s">
        <v>169</v>
      </c>
      <c r="B5943" s="121" t="s">
        <v>170</v>
      </c>
      <c r="C5943" s="153" t="s">
        <v>48</v>
      </c>
      <c r="D5943" s="153" t="s">
        <v>122</v>
      </c>
      <c r="E5943" s="153" t="s">
        <v>123</v>
      </c>
      <c r="F5943" s="43">
        <v>2019</v>
      </c>
      <c r="G5943" s="31" t="str">
        <f>VLOOKUP(H5943,'GN and GP categories'!A:B,2,FALSE)</f>
        <v>Gram-negative</v>
      </c>
      <c r="H5943" s="53" t="s">
        <v>107</v>
      </c>
      <c r="I5943" s="31">
        <v>15</v>
      </c>
      <c r="J5943" s="31" t="s">
        <v>13</v>
      </c>
      <c r="K5943" s="31">
        <v>0</v>
      </c>
      <c r="L5943" s="38">
        <f t="shared" si="109"/>
        <v>0</v>
      </c>
    </row>
    <row r="5944" spans="1:12">
      <c r="A5944" s="121" t="s">
        <v>169</v>
      </c>
      <c r="B5944" s="121" t="s">
        <v>170</v>
      </c>
      <c r="C5944" s="153" t="s">
        <v>48</v>
      </c>
      <c r="D5944" s="153" t="s">
        <v>122</v>
      </c>
      <c r="E5944" s="153" t="s">
        <v>123</v>
      </c>
      <c r="F5944" s="43">
        <v>2019</v>
      </c>
      <c r="G5944" s="31" t="str">
        <f>VLOOKUP(H5944,'GN and GP categories'!A:B,2,FALSE)</f>
        <v>Gram-negative</v>
      </c>
      <c r="H5944" s="53" t="s">
        <v>107</v>
      </c>
      <c r="I5944" s="31">
        <v>15</v>
      </c>
      <c r="J5944" s="31" t="s">
        <v>16</v>
      </c>
      <c r="K5944" s="31">
        <v>0</v>
      </c>
      <c r="L5944" s="38">
        <f t="shared" si="109"/>
        <v>0</v>
      </c>
    </row>
    <row r="5945" spans="1:12">
      <c r="A5945" s="121" t="s">
        <v>169</v>
      </c>
      <c r="B5945" s="121" t="s">
        <v>170</v>
      </c>
      <c r="C5945" s="153" t="s">
        <v>48</v>
      </c>
      <c r="D5945" s="153" t="s">
        <v>122</v>
      </c>
      <c r="E5945" s="153" t="s">
        <v>123</v>
      </c>
      <c r="F5945" s="43">
        <v>2019</v>
      </c>
      <c r="G5945" s="31" t="str">
        <f>VLOOKUP(H5945,'GN and GP categories'!A:B,2,FALSE)</f>
        <v>Gram-negative</v>
      </c>
      <c r="H5945" s="53" t="s">
        <v>107</v>
      </c>
      <c r="I5945" s="31">
        <v>15</v>
      </c>
      <c r="J5945" s="31" t="s">
        <v>252</v>
      </c>
      <c r="K5945" s="31">
        <v>100</v>
      </c>
      <c r="L5945" s="38">
        <f t="shared" si="109"/>
        <v>15</v>
      </c>
    </row>
    <row r="5946" spans="1:12">
      <c r="A5946" s="121" t="s">
        <v>169</v>
      </c>
      <c r="B5946" s="121" t="s">
        <v>170</v>
      </c>
      <c r="C5946" s="153" t="s">
        <v>48</v>
      </c>
      <c r="D5946" s="153" t="s">
        <v>122</v>
      </c>
      <c r="E5946" s="153" t="s">
        <v>123</v>
      </c>
      <c r="F5946" s="43">
        <v>2019</v>
      </c>
      <c r="G5946" s="31" t="str">
        <f>VLOOKUP(H5946,'GN and GP categories'!A:B,2,FALSE)</f>
        <v>Gram-negative</v>
      </c>
      <c r="H5946" s="53" t="s">
        <v>107</v>
      </c>
      <c r="I5946" s="31">
        <v>15</v>
      </c>
      <c r="J5946" s="31" t="s">
        <v>17</v>
      </c>
      <c r="K5946" s="31">
        <v>100</v>
      </c>
      <c r="L5946" s="38">
        <f t="shared" si="109"/>
        <v>15</v>
      </c>
    </row>
    <row r="5947" spans="1:12">
      <c r="A5947" s="121" t="s">
        <v>169</v>
      </c>
      <c r="B5947" s="121" t="s">
        <v>170</v>
      </c>
      <c r="C5947" s="153" t="s">
        <v>48</v>
      </c>
      <c r="D5947" s="153" t="s">
        <v>122</v>
      </c>
      <c r="E5947" s="153" t="s">
        <v>123</v>
      </c>
      <c r="F5947" s="43">
        <v>2019</v>
      </c>
      <c r="G5947" s="31" t="str">
        <f>VLOOKUP(H5947,'GN and GP categories'!A:B,2,FALSE)</f>
        <v>Gram-negative</v>
      </c>
      <c r="H5947" s="53" t="s">
        <v>107</v>
      </c>
      <c r="I5947" s="31">
        <v>15</v>
      </c>
      <c r="J5947" s="31" t="s">
        <v>20</v>
      </c>
      <c r="K5947" s="31">
        <v>0</v>
      </c>
      <c r="L5947" s="38">
        <f t="shared" si="109"/>
        <v>0</v>
      </c>
    </row>
    <row r="5948" spans="1:12">
      <c r="A5948" s="121" t="s">
        <v>169</v>
      </c>
      <c r="B5948" s="121" t="s">
        <v>170</v>
      </c>
      <c r="C5948" s="153" t="s">
        <v>48</v>
      </c>
      <c r="D5948" s="153" t="s">
        <v>122</v>
      </c>
      <c r="E5948" s="153" t="s">
        <v>123</v>
      </c>
      <c r="F5948" s="43">
        <v>2019</v>
      </c>
      <c r="G5948" s="31" t="str">
        <f>VLOOKUP(H5948,'GN and GP categories'!A:B,2,FALSE)</f>
        <v>Gram-negative</v>
      </c>
      <c r="H5948" s="53" t="s">
        <v>107</v>
      </c>
      <c r="I5948" s="31">
        <v>15</v>
      </c>
      <c r="J5948" s="31" t="s">
        <v>30</v>
      </c>
      <c r="K5948" s="31">
        <v>80</v>
      </c>
      <c r="L5948" s="38">
        <f t="shared" si="109"/>
        <v>12</v>
      </c>
    </row>
    <row r="5949" spans="1:12">
      <c r="A5949" s="121" t="s">
        <v>169</v>
      </c>
      <c r="B5949" s="121" t="s">
        <v>170</v>
      </c>
      <c r="C5949" s="153" t="s">
        <v>48</v>
      </c>
      <c r="D5949" s="153" t="s">
        <v>122</v>
      </c>
      <c r="E5949" s="153" t="s">
        <v>123</v>
      </c>
      <c r="F5949" s="43">
        <v>2019</v>
      </c>
      <c r="G5949" s="31" t="str">
        <f>VLOOKUP(H5949,'GN and GP categories'!A:B,2,FALSE)</f>
        <v>Gram-negative</v>
      </c>
      <c r="H5949" s="53" t="s">
        <v>107</v>
      </c>
      <c r="I5949" s="31">
        <v>15</v>
      </c>
      <c r="J5949" s="31" t="s">
        <v>28</v>
      </c>
      <c r="K5949" s="31">
        <v>87</v>
      </c>
      <c r="L5949" s="38">
        <f t="shared" si="109"/>
        <v>13.05</v>
      </c>
    </row>
    <row r="5950" spans="1:12">
      <c r="A5950" s="121" t="s">
        <v>169</v>
      </c>
      <c r="B5950" s="121" t="s">
        <v>170</v>
      </c>
      <c r="C5950" s="153" t="s">
        <v>48</v>
      </c>
      <c r="D5950" s="153" t="s">
        <v>122</v>
      </c>
      <c r="E5950" s="153" t="s">
        <v>123</v>
      </c>
      <c r="F5950" s="43">
        <v>2019</v>
      </c>
      <c r="G5950" s="31" t="str">
        <f>VLOOKUP(H5950,'GN and GP categories'!A:B,2,FALSE)</f>
        <v>Gram-negative</v>
      </c>
      <c r="H5950" s="53" t="s">
        <v>107</v>
      </c>
      <c r="I5950" s="31">
        <v>15</v>
      </c>
      <c r="J5950" s="31" t="s">
        <v>228</v>
      </c>
      <c r="K5950" s="31">
        <v>100</v>
      </c>
      <c r="L5950" s="38">
        <f t="shared" si="109"/>
        <v>15</v>
      </c>
    </row>
    <row r="5951" spans="1:12">
      <c r="A5951" s="121" t="s">
        <v>169</v>
      </c>
      <c r="B5951" s="121" t="s">
        <v>170</v>
      </c>
      <c r="C5951" s="153" t="s">
        <v>48</v>
      </c>
      <c r="D5951" s="153" t="s">
        <v>122</v>
      </c>
      <c r="E5951" s="153" t="s">
        <v>123</v>
      </c>
      <c r="F5951" s="43">
        <v>2019</v>
      </c>
      <c r="G5951" s="31" t="str">
        <f>VLOOKUP(H5951,'GN and GP categories'!A:B,2,FALSE)</f>
        <v>Gram-negative</v>
      </c>
      <c r="H5951" s="53" t="s">
        <v>107</v>
      </c>
      <c r="I5951" s="31">
        <v>15</v>
      </c>
      <c r="J5951" s="31" t="s">
        <v>31</v>
      </c>
      <c r="K5951" s="31">
        <v>100</v>
      </c>
      <c r="L5951" s="38">
        <f t="shared" si="109"/>
        <v>15</v>
      </c>
    </row>
    <row r="5952" spans="1:12">
      <c r="A5952" s="121" t="s">
        <v>169</v>
      </c>
      <c r="B5952" s="121" t="s">
        <v>170</v>
      </c>
      <c r="C5952" s="153" t="s">
        <v>48</v>
      </c>
      <c r="D5952" s="153" t="s">
        <v>122</v>
      </c>
      <c r="E5952" s="153" t="s">
        <v>123</v>
      </c>
      <c r="F5952" s="43">
        <v>2019</v>
      </c>
      <c r="G5952" s="31" t="str">
        <f>VLOOKUP(H5952,'GN and GP categories'!A:B,2,FALSE)</f>
        <v>Gram-negative</v>
      </c>
      <c r="H5952" s="53" t="s">
        <v>107</v>
      </c>
      <c r="I5952" s="31">
        <v>15</v>
      </c>
      <c r="J5952" s="31" t="s">
        <v>32</v>
      </c>
      <c r="K5952" s="31">
        <v>100</v>
      </c>
      <c r="L5952" s="38">
        <f t="shared" si="109"/>
        <v>15</v>
      </c>
    </row>
    <row r="5953" spans="1:12">
      <c r="A5953" s="121" t="s">
        <v>169</v>
      </c>
      <c r="B5953" s="121" t="s">
        <v>170</v>
      </c>
      <c r="C5953" s="153" t="s">
        <v>48</v>
      </c>
      <c r="D5953" s="153" t="s">
        <v>122</v>
      </c>
      <c r="E5953" s="153" t="s">
        <v>123</v>
      </c>
      <c r="F5953" s="43">
        <v>2019</v>
      </c>
      <c r="G5953" s="31" t="str">
        <f>VLOOKUP(H5953,'GN and GP categories'!A:B,2,FALSE)</f>
        <v>Gram-negative</v>
      </c>
      <c r="H5953" s="53" t="s">
        <v>107</v>
      </c>
      <c r="I5953" s="31">
        <v>15</v>
      </c>
      <c r="J5953" s="31" t="s">
        <v>253</v>
      </c>
      <c r="K5953" s="31">
        <v>100</v>
      </c>
      <c r="L5953" s="38">
        <f t="shared" si="109"/>
        <v>15</v>
      </c>
    </row>
    <row r="5954" spans="1:12">
      <c r="A5954" s="121" t="s">
        <v>169</v>
      </c>
      <c r="B5954" s="121" t="s">
        <v>170</v>
      </c>
      <c r="C5954" s="153" t="s">
        <v>48</v>
      </c>
      <c r="D5954" s="153" t="s">
        <v>122</v>
      </c>
      <c r="E5954" s="153" t="s">
        <v>123</v>
      </c>
      <c r="F5954" s="43">
        <v>2019</v>
      </c>
      <c r="G5954" s="31" t="str">
        <f>VLOOKUP(H5954,'GN and GP categories'!A:B,2,FALSE)</f>
        <v>Gram-negative</v>
      </c>
      <c r="H5954" s="53" t="s">
        <v>107</v>
      </c>
      <c r="I5954" s="31">
        <v>15</v>
      </c>
      <c r="J5954" s="31" t="s">
        <v>306</v>
      </c>
      <c r="K5954" s="31">
        <v>87</v>
      </c>
      <c r="L5954" s="38">
        <f t="shared" si="109"/>
        <v>13.05</v>
      </c>
    </row>
    <row r="5955" spans="1:12">
      <c r="A5955" s="121" t="s">
        <v>169</v>
      </c>
      <c r="B5955" s="121" t="s">
        <v>170</v>
      </c>
      <c r="C5955" s="153" t="s">
        <v>48</v>
      </c>
      <c r="D5955" s="153" t="s">
        <v>122</v>
      </c>
      <c r="E5955" s="153" t="s">
        <v>123</v>
      </c>
      <c r="F5955" s="43">
        <v>2019</v>
      </c>
      <c r="G5955" s="31" t="str">
        <f>VLOOKUP(H5955,'GN and GP categories'!A:B,2,FALSE)</f>
        <v>Gram-negative</v>
      </c>
      <c r="H5955" s="53" t="s">
        <v>100</v>
      </c>
      <c r="I5955" s="31">
        <v>14</v>
      </c>
      <c r="J5955" s="31" t="s">
        <v>196</v>
      </c>
      <c r="K5955" s="31">
        <v>0</v>
      </c>
      <c r="L5955" s="38">
        <f t="shared" si="109"/>
        <v>0</v>
      </c>
    </row>
    <row r="5956" spans="1:12">
      <c r="A5956" s="121" t="s">
        <v>169</v>
      </c>
      <c r="B5956" s="121" t="s">
        <v>170</v>
      </c>
      <c r="C5956" s="153" t="s">
        <v>48</v>
      </c>
      <c r="D5956" s="153" t="s">
        <v>122</v>
      </c>
      <c r="E5956" s="153" t="s">
        <v>123</v>
      </c>
      <c r="F5956" s="43">
        <v>2019</v>
      </c>
      <c r="G5956" s="31" t="str">
        <f>VLOOKUP(H5956,'GN and GP categories'!A:B,2,FALSE)</f>
        <v>Gram-negative</v>
      </c>
      <c r="H5956" s="53" t="s">
        <v>100</v>
      </c>
      <c r="I5956" s="31">
        <v>14</v>
      </c>
      <c r="J5956" s="31" t="s">
        <v>13</v>
      </c>
      <c r="K5956" s="31">
        <v>0</v>
      </c>
      <c r="L5956" s="38">
        <f t="shared" si="109"/>
        <v>0</v>
      </c>
    </row>
    <row r="5957" spans="1:12">
      <c r="A5957" s="121" t="s">
        <v>169</v>
      </c>
      <c r="B5957" s="121" t="s">
        <v>170</v>
      </c>
      <c r="C5957" s="153" t="s">
        <v>48</v>
      </c>
      <c r="D5957" s="153" t="s">
        <v>122</v>
      </c>
      <c r="E5957" s="153" t="s">
        <v>123</v>
      </c>
      <c r="F5957" s="43">
        <v>2019</v>
      </c>
      <c r="G5957" s="31" t="str">
        <f>VLOOKUP(H5957,'GN and GP categories'!A:B,2,FALSE)</f>
        <v>Gram-negative</v>
      </c>
      <c r="H5957" s="53" t="s">
        <v>100</v>
      </c>
      <c r="I5957" s="31">
        <v>14</v>
      </c>
      <c r="J5957" s="31" t="s">
        <v>16</v>
      </c>
      <c r="K5957" s="31">
        <v>0</v>
      </c>
      <c r="L5957" s="38">
        <f t="shared" si="109"/>
        <v>0</v>
      </c>
    </row>
    <row r="5958" spans="1:12">
      <c r="A5958" s="121" t="s">
        <v>169</v>
      </c>
      <c r="B5958" s="121" t="s">
        <v>170</v>
      </c>
      <c r="C5958" s="153" t="s">
        <v>48</v>
      </c>
      <c r="D5958" s="153" t="s">
        <v>122</v>
      </c>
      <c r="E5958" s="153" t="s">
        <v>123</v>
      </c>
      <c r="F5958" s="43">
        <v>2019</v>
      </c>
      <c r="G5958" s="31" t="str">
        <f>VLOOKUP(H5958,'GN and GP categories'!A:B,2,FALSE)</f>
        <v>Gram-negative</v>
      </c>
      <c r="H5958" s="53" t="s">
        <v>100</v>
      </c>
      <c r="I5958" s="31">
        <v>14</v>
      </c>
      <c r="J5958" s="31" t="s">
        <v>252</v>
      </c>
      <c r="K5958" s="31">
        <v>100</v>
      </c>
      <c r="L5958" s="38">
        <f t="shared" si="109"/>
        <v>14</v>
      </c>
    </row>
    <row r="5959" spans="1:12">
      <c r="A5959" s="121" t="s">
        <v>169</v>
      </c>
      <c r="B5959" s="121" t="s">
        <v>170</v>
      </c>
      <c r="C5959" s="153" t="s">
        <v>48</v>
      </c>
      <c r="D5959" s="153" t="s">
        <v>122</v>
      </c>
      <c r="E5959" s="153" t="s">
        <v>123</v>
      </c>
      <c r="F5959" s="43">
        <v>2019</v>
      </c>
      <c r="G5959" s="31" t="str">
        <f>VLOOKUP(H5959,'GN and GP categories'!A:B,2,FALSE)</f>
        <v>Gram-negative</v>
      </c>
      <c r="H5959" s="53" t="s">
        <v>100</v>
      </c>
      <c r="I5959" s="31">
        <v>14</v>
      </c>
      <c r="J5959" s="31" t="s">
        <v>17</v>
      </c>
      <c r="K5959" s="31">
        <v>100</v>
      </c>
      <c r="L5959" s="38">
        <f t="shared" si="109"/>
        <v>14</v>
      </c>
    </row>
    <row r="5960" spans="1:12">
      <c r="A5960" s="121" t="s">
        <v>169</v>
      </c>
      <c r="B5960" s="121" t="s">
        <v>170</v>
      </c>
      <c r="C5960" s="153" t="s">
        <v>48</v>
      </c>
      <c r="D5960" s="153" t="s">
        <v>122</v>
      </c>
      <c r="E5960" s="153" t="s">
        <v>123</v>
      </c>
      <c r="F5960" s="43">
        <v>2019</v>
      </c>
      <c r="G5960" s="31" t="str">
        <f>VLOOKUP(H5960,'GN and GP categories'!A:B,2,FALSE)</f>
        <v>Gram-negative</v>
      </c>
      <c r="H5960" s="53" t="s">
        <v>100</v>
      </c>
      <c r="I5960" s="31">
        <v>14</v>
      </c>
      <c r="J5960" s="31" t="s">
        <v>20</v>
      </c>
      <c r="K5960" s="31">
        <v>0</v>
      </c>
      <c r="L5960" s="38">
        <f t="shared" si="109"/>
        <v>0</v>
      </c>
    </row>
    <row r="5961" spans="1:12">
      <c r="A5961" s="121" t="s">
        <v>169</v>
      </c>
      <c r="B5961" s="121" t="s">
        <v>170</v>
      </c>
      <c r="C5961" s="153" t="s">
        <v>48</v>
      </c>
      <c r="D5961" s="153" t="s">
        <v>122</v>
      </c>
      <c r="E5961" s="153" t="s">
        <v>123</v>
      </c>
      <c r="F5961" s="43">
        <v>2019</v>
      </c>
      <c r="G5961" s="31" t="str">
        <f>VLOOKUP(H5961,'GN and GP categories'!A:B,2,FALSE)</f>
        <v>Gram-negative</v>
      </c>
      <c r="H5961" s="53" t="s">
        <v>100</v>
      </c>
      <c r="I5961" s="31">
        <v>14</v>
      </c>
      <c r="J5961" s="31" t="s">
        <v>30</v>
      </c>
      <c r="K5961" s="31">
        <v>100</v>
      </c>
      <c r="L5961" s="38">
        <f t="shared" si="109"/>
        <v>14</v>
      </c>
    </row>
    <row r="5962" spans="1:12">
      <c r="A5962" s="121" t="s">
        <v>169</v>
      </c>
      <c r="B5962" s="121" t="s">
        <v>170</v>
      </c>
      <c r="C5962" s="153" t="s">
        <v>48</v>
      </c>
      <c r="D5962" s="153" t="s">
        <v>122</v>
      </c>
      <c r="E5962" s="153" t="s">
        <v>123</v>
      </c>
      <c r="F5962" s="43">
        <v>2019</v>
      </c>
      <c r="G5962" s="31" t="str">
        <f>VLOOKUP(H5962,'GN and GP categories'!A:B,2,FALSE)</f>
        <v>Gram-negative</v>
      </c>
      <c r="H5962" s="53" t="s">
        <v>100</v>
      </c>
      <c r="I5962" s="31">
        <v>14</v>
      </c>
      <c r="J5962" s="31" t="s">
        <v>28</v>
      </c>
      <c r="K5962" s="31">
        <v>78</v>
      </c>
      <c r="L5962" s="38">
        <f t="shared" si="109"/>
        <v>10.92</v>
      </c>
    </row>
    <row r="5963" spans="1:12">
      <c r="A5963" s="121" t="s">
        <v>169</v>
      </c>
      <c r="B5963" s="121" t="s">
        <v>170</v>
      </c>
      <c r="C5963" s="153" t="s">
        <v>48</v>
      </c>
      <c r="D5963" s="153" t="s">
        <v>122</v>
      </c>
      <c r="E5963" s="153" t="s">
        <v>123</v>
      </c>
      <c r="F5963" s="43">
        <v>2019</v>
      </c>
      <c r="G5963" s="31" t="str">
        <f>VLOOKUP(H5963,'GN and GP categories'!A:B,2,FALSE)</f>
        <v>Gram-negative</v>
      </c>
      <c r="H5963" s="53" t="s">
        <v>100</v>
      </c>
      <c r="I5963" s="31">
        <v>14</v>
      </c>
      <c r="J5963" s="31" t="s">
        <v>228</v>
      </c>
      <c r="K5963" s="31">
        <v>38</v>
      </c>
      <c r="L5963" s="38">
        <f t="shared" si="109"/>
        <v>5.32</v>
      </c>
    </row>
    <row r="5964" spans="1:12">
      <c r="A5964" s="121" t="s">
        <v>169</v>
      </c>
      <c r="B5964" s="121" t="s">
        <v>170</v>
      </c>
      <c r="C5964" s="153" t="s">
        <v>48</v>
      </c>
      <c r="D5964" s="153" t="s">
        <v>122</v>
      </c>
      <c r="E5964" s="153" t="s">
        <v>123</v>
      </c>
      <c r="F5964" s="43">
        <v>2019</v>
      </c>
      <c r="G5964" s="31" t="str">
        <f>VLOOKUP(H5964,'GN and GP categories'!A:B,2,FALSE)</f>
        <v>Gram-negative</v>
      </c>
      <c r="H5964" s="53" t="s">
        <v>100</v>
      </c>
      <c r="I5964" s="31">
        <v>14</v>
      </c>
      <c r="J5964" s="31" t="s">
        <v>31</v>
      </c>
      <c r="K5964" s="31">
        <v>100</v>
      </c>
      <c r="L5964" s="38">
        <f t="shared" si="109"/>
        <v>14</v>
      </c>
    </row>
    <row r="5965" spans="1:12">
      <c r="A5965" s="121" t="s">
        <v>169</v>
      </c>
      <c r="B5965" s="121" t="s">
        <v>170</v>
      </c>
      <c r="C5965" s="153" t="s">
        <v>48</v>
      </c>
      <c r="D5965" s="153" t="s">
        <v>122</v>
      </c>
      <c r="E5965" s="153" t="s">
        <v>123</v>
      </c>
      <c r="F5965" s="43">
        <v>2019</v>
      </c>
      <c r="G5965" s="31" t="str">
        <f>VLOOKUP(H5965,'GN and GP categories'!A:B,2,FALSE)</f>
        <v>Gram-negative</v>
      </c>
      <c r="H5965" s="53" t="s">
        <v>100</v>
      </c>
      <c r="I5965" s="31">
        <v>14</v>
      </c>
      <c r="J5965" s="31" t="s">
        <v>32</v>
      </c>
      <c r="K5965" s="31">
        <v>93</v>
      </c>
      <c r="L5965" s="38">
        <f t="shared" si="109"/>
        <v>13.02</v>
      </c>
    </row>
    <row r="5966" spans="1:12">
      <c r="A5966" s="121" t="s">
        <v>169</v>
      </c>
      <c r="B5966" s="121" t="s">
        <v>170</v>
      </c>
      <c r="C5966" s="153" t="s">
        <v>48</v>
      </c>
      <c r="D5966" s="153" t="s">
        <v>122</v>
      </c>
      <c r="E5966" s="153" t="s">
        <v>123</v>
      </c>
      <c r="F5966" s="43">
        <v>2019</v>
      </c>
      <c r="G5966" s="31" t="str">
        <f>VLOOKUP(H5966,'GN and GP categories'!A:B,2,FALSE)</f>
        <v>Gram-negative</v>
      </c>
      <c r="H5966" s="53" t="s">
        <v>100</v>
      </c>
      <c r="I5966" s="31">
        <v>14</v>
      </c>
      <c r="J5966" s="31" t="s">
        <v>253</v>
      </c>
      <c r="K5966" s="31">
        <v>100</v>
      </c>
      <c r="L5966" s="38">
        <f t="shared" si="109"/>
        <v>14</v>
      </c>
    </row>
    <row r="5967" spans="1:12">
      <c r="A5967" s="121" t="s">
        <v>169</v>
      </c>
      <c r="B5967" s="121" t="s">
        <v>170</v>
      </c>
      <c r="C5967" s="153" t="s">
        <v>48</v>
      </c>
      <c r="D5967" s="153" t="s">
        <v>122</v>
      </c>
      <c r="E5967" s="153" t="s">
        <v>123</v>
      </c>
      <c r="F5967" s="43">
        <v>2019</v>
      </c>
      <c r="G5967" s="31" t="str">
        <f>VLOOKUP(H5967,'GN and GP categories'!A:B,2,FALSE)</f>
        <v>Gram-negative</v>
      </c>
      <c r="H5967" s="53" t="s">
        <v>100</v>
      </c>
      <c r="I5967" s="31">
        <v>14</v>
      </c>
      <c r="J5967" s="31" t="s">
        <v>306</v>
      </c>
      <c r="K5967" s="31">
        <v>100</v>
      </c>
      <c r="L5967" s="38">
        <f t="shared" si="109"/>
        <v>14</v>
      </c>
    </row>
    <row r="5968" spans="1:12">
      <c r="A5968" s="121" t="s">
        <v>169</v>
      </c>
      <c r="B5968" s="121" t="s">
        <v>170</v>
      </c>
      <c r="C5968" s="153" t="s">
        <v>48</v>
      </c>
      <c r="D5968" s="153" t="s">
        <v>122</v>
      </c>
      <c r="E5968" s="153" t="s">
        <v>123</v>
      </c>
      <c r="F5968" s="43">
        <v>2019</v>
      </c>
      <c r="G5968" s="31" t="str">
        <f>VLOOKUP(H5968,'GN and GP categories'!A:B,2,FALSE)</f>
        <v>Gram-negative</v>
      </c>
      <c r="H5968" s="53" t="s">
        <v>104</v>
      </c>
      <c r="I5968" s="31">
        <v>13</v>
      </c>
      <c r="J5968" s="31" t="s">
        <v>196</v>
      </c>
      <c r="K5968" s="31">
        <v>0</v>
      </c>
      <c r="L5968" s="38">
        <f t="shared" si="109"/>
        <v>0</v>
      </c>
    </row>
    <row r="5969" spans="1:12">
      <c r="A5969" s="121" t="s">
        <v>169</v>
      </c>
      <c r="B5969" s="121" t="s">
        <v>170</v>
      </c>
      <c r="C5969" s="153" t="s">
        <v>48</v>
      </c>
      <c r="D5969" s="153" t="s">
        <v>122</v>
      </c>
      <c r="E5969" s="153" t="s">
        <v>123</v>
      </c>
      <c r="F5969" s="43">
        <v>2019</v>
      </c>
      <c r="G5969" s="31" t="str">
        <f>VLOOKUP(H5969,'GN and GP categories'!A:B,2,FALSE)</f>
        <v>Gram-negative</v>
      </c>
      <c r="H5969" s="53" t="s">
        <v>104</v>
      </c>
      <c r="I5969" s="31">
        <v>13</v>
      </c>
      <c r="J5969" s="31" t="s">
        <v>13</v>
      </c>
      <c r="K5969" s="31">
        <v>84</v>
      </c>
      <c r="L5969" s="38">
        <f t="shared" si="109"/>
        <v>10.92</v>
      </c>
    </row>
    <row r="5970" spans="1:12">
      <c r="A5970" s="121" t="s">
        <v>169</v>
      </c>
      <c r="B5970" s="121" t="s">
        <v>170</v>
      </c>
      <c r="C5970" s="153" t="s">
        <v>48</v>
      </c>
      <c r="D5970" s="153" t="s">
        <v>122</v>
      </c>
      <c r="E5970" s="153" t="s">
        <v>123</v>
      </c>
      <c r="F5970" s="43">
        <v>2019</v>
      </c>
      <c r="G5970" s="31" t="str">
        <f>VLOOKUP(H5970,'GN and GP categories'!A:B,2,FALSE)</f>
        <v>Gram-negative</v>
      </c>
      <c r="H5970" s="53" t="s">
        <v>104</v>
      </c>
      <c r="I5970" s="31">
        <v>13</v>
      </c>
      <c r="J5970" s="31" t="s">
        <v>16</v>
      </c>
      <c r="K5970" s="31">
        <v>66</v>
      </c>
      <c r="L5970" s="38">
        <f t="shared" si="109"/>
        <v>8.58</v>
      </c>
    </row>
    <row r="5971" spans="1:12">
      <c r="A5971" s="121" t="s">
        <v>169</v>
      </c>
      <c r="B5971" s="121" t="s">
        <v>170</v>
      </c>
      <c r="C5971" s="153" t="s">
        <v>48</v>
      </c>
      <c r="D5971" s="153" t="s">
        <v>122</v>
      </c>
      <c r="E5971" s="153" t="s">
        <v>123</v>
      </c>
      <c r="F5971" s="43">
        <v>2019</v>
      </c>
      <c r="G5971" s="31" t="str">
        <f>VLOOKUP(H5971,'GN and GP categories'!A:B,2,FALSE)</f>
        <v>Gram-negative</v>
      </c>
      <c r="H5971" s="53" t="s">
        <v>104</v>
      </c>
      <c r="I5971" s="31">
        <v>13</v>
      </c>
      <c r="J5971" s="31" t="s">
        <v>252</v>
      </c>
      <c r="K5971" s="31">
        <v>100</v>
      </c>
      <c r="L5971" s="38">
        <f t="shared" si="109"/>
        <v>13</v>
      </c>
    </row>
    <row r="5972" spans="1:12">
      <c r="A5972" s="121" t="s">
        <v>169</v>
      </c>
      <c r="B5972" s="121" t="s">
        <v>170</v>
      </c>
      <c r="C5972" s="153" t="s">
        <v>48</v>
      </c>
      <c r="D5972" s="153" t="s">
        <v>122</v>
      </c>
      <c r="E5972" s="153" t="s">
        <v>123</v>
      </c>
      <c r="F5972" s="43">
        <v>2019</v>
      </c>
      <c r="G5972" s="31" t="str">
        <f>VLOOKUP(H5972,'GN and GP categories'!A:B,2,FALSE)</f>
        <v>Gram-negative</v>
      </c>
      <c r="H5972" s="53" t="s">
        <v>104</v>
      </c>
      <c r="I5972" s="31">
        <v>13</v>
      </c>
      <c r="J5972" s="31" t="s">
        <v>17</v>
      </c>
      <c r="K5972" s="31">
        <v>100</v>
      </c>
      <c r="L5972" s="38">
        <f t="shared" si="109"/>
        <v>13</v>
      </c>
    </row>
    <row r="5973" spans="1:12">
      <c r="A5973" s="121" t="s">
        <v>169</v>
      </c>
      <c r="B5973" s="121" t="s">
        <v>170</v>
      </c>
      <c r="C5973" s="153" t="s">
        <v>48</v>
      </c>
      <c r="D5973" s="153" t="s">
        <v>122</v>
      </c>
      <c r="E5973" s="153" t="s">
        <v>123</v>
      </c>
      <c r="F5973" s="43">
        <v>2019</v>
      </c>
      <c r="G5973" s="31" t="str">
        <f>VLOOKUP(H5973,'GN and GP categories'!A:B,2,FALSE)</f>
        <v>Gram-negative</v>
      </c>
      <c r="H5973" s="53" t="s">
        <v>104</v>
      </c>
      <c r="I5973" s="31">
        <v>13</v>
      </c>
      <c r="J5973" s="31" t="s">
        <v>20</v>
      </c>
      <c r="K5973" s="31">
        <v>18</v>
      </c>
      <c r="L5973" s="38">
        <f t="shared" si="109"/>
        <v>2.34</v>
      </c>
    </row>
    <row r="5974" spans="1:12">
      <c r="A5974" s="121" t="s">
        <v>169</v>
      </c>
      <c r="B5974" s="121" t="s">
        <v>170</v>
      </c>
      <c r="C5974" s="153" t="s">
        <v>48</v>
      </c>
      <c r="D5974" s="153" t="s">
        <v>122</v>
      </c>
      <c r="E5974" s="153" t="s">
        <v>123</v>
      </c>
      <c r="F5974" s="43">
        <v>2019</v>
      </c>
      <c r="G5974" s="31" t="str">
        <f>VLOOKUP(H5974,'GN and GP categories'!A:B,2,FALSE)</f>
        <v>Gram-negative</v>
      </c>
      <c r="H5974" s="53" t="s">
        <v>104</v>
      </c>
      <c r="I5974" s="31">
        <v>13</v>
      </c>
      <c r="J5974" s="31" t="s">
        <v>24</v>
      </c>
      <c r="K5974" s="31">
        <v>84</v>
      </c>
      <c r="L5974" s="38">
        <f t="shared" si="109"/>
        <v>10.92</v>
      </c>
    </row>
    <row r="5975" spans="1:12">
      <c r="A5975" s="121" t="s">
        <v>169</v>
      </c>
      <c r="B5975" s="121" t="s">
        <v>170</v>
      </c>
      <c r="C5975" s="153" t="s">
        <v>48</v>
      </c>
      <c r="D5975" s="153" t="s">
        <v>122</v>
      </c>
      <c r="E5975" s="153" t="s">
        <v>123</v>
      </c>
      <c r="F5975" s="43">
        <v>2019</v>
      </c>
      <c r="G5975" s="31" t="str">
        <f>VLOOKUP(H5975,'GN and GP categories'!A:B,2,FALSE)</f>
        <v>Gram-negative</v>
      </c>
      <c r="H5975" s="53" t="s">
        <v>104</v>
      </c>
      <c r="I5975" s="31">
        <v>13</v>
      </c>
      <c r="J5975" s="31" t="s">
        <v>30</v>
      </c>
      <c r="K5975" s="31">
        <v>100</v>
      </c>
      <c r="L5975" s="38">
        <f t="shared" si="109"/>
        <v>13</v>
      </c>
    </row>
    <row r="5976" spans="1:12">
      <c r="A5976" s="121" t="s">
        <v>169</v>
      </c>
      <c r="B5976" s="121" t="s">
        <v>170</v>
      </c>
      <c r="C5976" s="153" t="s">
        <v>48</v>
      </c>
      <c r="D5976" s="153" t="s">
        <v>122</v>
      </c>
      <c r="E5976" s="153" t="s">
        <v>123</v>
      </c>
      <c r="F5976" s="43">
        <v>2019</v>
      </c>
      <c r="G5976" s="31" t="str">
        <f>VLOOKUP(H5976,'GN and GP categories'!A:B,2,FALSE)</f>
        <v>Gram-negative</v>
      </c>
      <c r="H5976" s="53" t="s">
        <v>104</v>
      </c>
      <c r="I5976" s="31">
        <v>13</v>
      </c>
      <c r="J5976" s="31" t="s">
        <v>28</v>
      </c>
      <c r="K5976" s="31">
        <v>64</v>
      </c>
      <c r="L5976" s="38">
        <f t="shared" si="109"/>
        <v>8.32</v>
      </c>
    </row>
    <row r="5977" spans="1:12">
      <c r="A5977" s="121" t="s">
        <v>169</v>
      </c>
      <c r="B5977" s="121" t="s">
        <v>170</v>
      </c>
      <c r="C5977" s="153" t="s">
        <v>48</v>
      </c>
      <c r="D5977" s="153" t="s">
        <v>122</v>
      </c>
      <c r="E5977" s="153" t="s">
        <v>123</v>
      </c>
      <c r="F5977" s="43">
        <v>2019</v>
      </c>
      <c r="G5977" s="31" t="str">
        <f>VLOOKUP(H5977,'GN and GP categories'!A:B,2,FALSE)</f>
        <v>Gram-negative</v>
      </c>
      <c r="H5977" s="53" t="s">
        <v>104</v>
      </c>
      <c r="I5977" s="31">
        <v>13</v>
      </c>
      <c r="J5977" s="31" t="s">
        <v>228</v>
      </c>
      <c r="K5977" s="31">
        <v>84</v>
      </c>
      <c r="L5977" s="38">
        <f t="shared" si="109"/>
        <v>10.92</v>
      </c>
    </row>
    <row r="5978" spans="1:12">
      <c r="A5978" s="121" t="s">
        <v>169</v>
      </c>
      <c r="B5978" s="121" t="s">
        <v>170</v>
      </c>
      <c r="C5978" s="153" t="s">
        <v>48</v>
      </c>
      <c r="D5978" s="153" t="s">
        <v>122</v>
      </c>
      <c r="E5978" s="153" t="s">
        <v>123</v>
      </c>
      <c r="F5978" s="43">
        <v>2019</v>
      </c>
      <c r="G5978" s="31" t="str">
        <f>VLOOKUP(H5978,'GN and GP categories'!A:B,2,FALSE)</f>
        <v>Gram-negative</v>
      </c>
      <c r="H5978" s="53" t="s">
        <v>104</v>
      </c>
      <c r="I5978" s="31">
        <v>13</v>
      </c>
      <c r="J5978" s="31" t="s">
        <v>31</v>
      </c>
      <c r="K5978" s="31">
        <v>100</v>
      </c>
      <c r="L5978" s="38">
        <f t="shared" si="109"/>
        <v>13</v>
      </c>
    </row>
    <row r="5979" spans="1:12">
      <c r="A5979" s="121" t="s">
        <v>169</v>
      </c>
      <c r="B5979" s="121" t="s">
        <v>170</v>
      </c>
      <c r="C5979" s="153" t="s">
        <v>48</v>
      </c>
      <c r="D5979" s="153" t="s">
        <v>122</v>
      </c>
      <c r="E5979" s="153" t="s">
        <v>123</v>
      </c>
      <c r="F5979" s="43">
        <v>2019</v>
      </c>
      <c r="G5979" s="31" t="str">
        <f>VLOOKUP(H5979,'GN and GP categories'!A:B,2,FALSE)</f>
        <v>Gram-negative</v>
      </c>
      <c r="H5979" s="53" t="s">
        <v>104</v>
      </c>
      <c r="I5979" s="31">
        <v>13</v>
      </c>
      <c r="J5979" s="31" t="s">
        <v>32</v>
      </c>
      <c r="K5979" s="31">
        <v>100</v>
      </c>
      <c r="L5979" s="38">
        <f t="shared" si="109"/>
        <v>13</v>
      </c>
    </row>
    <row r="5980" spans="1:12">
      <c r="A5980" s="121" t="s">
        <v>169</v>
      </c>
      <c r="B5980" s="121" t="s">
        <v>170</v>
      </c>
      <c r="C5980" s="153" t="s">
        <v>48</v>
      </c>
      <c r="D5980" s="153" t="s">
        <v>122</v>
      </c>
      <c r="E5980" s="153" t="s">
        <v>123</v>
      </c>
      <c r="F5980" s="43">
        <v>2019</v>
      </c>
      <c r="G5980" s="31" t="str">
        <f>VLOOKUP(H5980,'GN and GP categories'!A:B,2,FALSE)</f>
        <v>Gram-negative</v>
      </c>
      <c r="H5980" s="53" t="s">
        <v>104</v>
      </c>
      <c r="I5980" s="31">
        <v>13</v>
      </c>
      <c r="J5980" s="31" t="s">
        <v>253</v>
      </c>
      <c r="K5980" s="31">
        <v>100</v>
      </c>
      <c r="L5980" s="38">
        <f t="shared" si="109"/>
        <v>13</v>
      </c>
    </row>
    <row r="5981" spans="1:12">
      <c r="A5981" s="121" t="s">
        <v>169</v>
      </c>
      <c r="B5981" s="121" t="s">
        <v>170</v>
      </c>
      <c r="C5981" s="153" t="s">
        <v>48</v>
      </c>
      <c r="D5981" s="153" t="s">
        <v>122</v>
      </c>
      <c r="E5981" s="153" t="s">
        <v>123</v>
      </c>
      <c r="F5981" s="43">
        <v>2019</v>
      </c>
      <c r="G5981" s="31" t="str">
        <f>VLOOKUP(H5981,'GN and GP categories'!A:B,2,FALSE)</f>
        <v>Gram-negative</v>
      </c>
      <c r="H5981" s="53" t="s">
        <v>104</v>
      </c>
      <c r="I5981" s="31">
        <v>13</v>
      </c>
      <c r="J5981" s="31" t="s">
        <v>306</v>
      </c>
      <c r="K5981" s="31">
        <v>100</v>
      </c>
      <c r="L5981" s="38">
        <f t="shared" si="109"/>
        <v>13</v>
      </c>
    </row>
    <row r="5982" spans="1:12">
      <c r="A5982" s="121" t="s">
        <v>169</v>
      </c>
      <c r="B5982" s="121" t="s">
        <v>170</v>
      </c>
      <c r="C5982" s="153" t="s">
        <v>48</v>
      </c>
      <c r="D5982" s="153" t="s">
        <v>122</v>
      </c>
      <c r="E5982" s="153" t="s">
        <v>123</v>
      </c>
      <c r="F5982" s="43">
        <v>2019</v>
      </c>
      <c r="G5982" s="31" t="str">
        <f>VLOOKUP(H5982,'GN and GP categories'!A:B,2,FALSE)</f>
        <v>Gram-positive</v>
      </c>
      <c r="H5982" s="53" t="s">
        <v>90</v>
      </c>
      <c r="I5982" s="31">
        <v>49</v>
      </c>
      <c r="J5982" s="31" t="s">
        <v>196</v>
      </c>
      <c r="K5982" s="31">
        <v>100</v>
      </c>
      <c r="L5982" s="38">
        <f t="shared" si="109"/>
        <v>49</v>
      </c>
    </row>
    <row r="5983" spans="1:12">
      <c r="A5983" s="121" t="s">
        <v>169</v>
      </c>
      <c r="B5983" s="121" t="s">
        <v>170</v>
      </c>
      <c r="C5983" s="153" t="s">
        <v>48</v>
      </c>
      <c r="D5983" s="153" t="s">
        <v>122</v>
      </c>
      <c r="E5983" s="153" t="s">
        <v>123</v>
      </c>
      <c r="F5983" s="43">
        <v>2019</v>
      </c>
      <c r="G5983" s="31" t="str">
        <f>VLOOKUP(H5983,'GN and GP categories'!A:B,2,FALSE)</f>
        <v>Gram-positive</v>
      </c>
      <c r="H5983" s="53" t="s">
        <v>90</v>
      </c>
      <c r="I5983" s="31">
        <v>49</v>
      </c>
      <c r="J5983" s="31" t="s">
        <v>13</v>
      </c>
      <c r="K5983" s="31">
        <v>100</v>
      </c>
      <c r="L5983" s="38">
        <f t="shared" si="109"/>
        <v>49</v>
      </c>
    </row>
    <row r="5984" spans="1:12">
      <c r="A5984" s="121" t="s">
        <v>169</v>
      </c>
      <c r="B5984" s="121" t="s">
        <v>170</v>
      </c>
      <c r="C5984" s="153" t="s">
        <v>48</v>
      </c>
      <c r="D5984" s="153" t="s">
        <v>122</v>
      </c>
      <c r="E5984" s="153" t="s">
        <v>123</v>
      </c>
      <c r="F5984" s="43">
        <v>2019</v>
      </c>
      <c r="G5984" s="31" t="str">
        <f>VLOOKUP(H5984,'GN and GP categories'!A:B,2,FALSE)</f>
        <v>Gram-positive</v>
      </c>
      <c r="H5984" s="53" t="s">
        <v>90</v>
      </c>
      <c r="I5984" s="31">
        <v>49</v>
      </c>
      <c r="J5984" s="31" t="s">
        <v>304</v>
      </c>
      <c r="K5984" s="31">
        <v>100</v>
      </c>
      <c r="L5984" s="38">
        <f t="shared" si="109"/>
        <v>49</v>
      </c>
    </row>
    <row r="5985" spans="1:12">
      <c r="A5985" s="121" t="s">
        <v>169</v>
      </c>
      <c r="B5985" s="121" t="s">
        <v>170</v>
      </c>
      <c r="C5985" s="153" t="s">
        <v>48</v>
      </c>
      <c r="D5985" s="153" t="s">
        <v>122</v>
      </c>
      <c r="E5985" s="153" t="s">
        <v>123</v>
      </c>
      <c r="F5985" s="43">
        <v>2019</v>
      </c>
      <c r="G5985" s="31" t="str">
        <f>VLOOKUP(H5985,'GN and GP categories'!A:B,2,FALSE)</f>
        <v>Gram-positive</v>
      </c>
      <c r="H5985" s="53" t="s">
        <v>90</v>
      </c>
      <c r="I5985" s="31">
        <v>49</v>
      </c>
      <c r="J5985" s="31" t="s">
        <v>16</v>
      </c>
      <c r="K5985" s="31">
        <v>100</v>
      </c>
      <c r="L5985" s="38">
        <f t="shared" si="109"/>
        <v>49</v>
      </c>
    </row>
    <row r="5986" spans="1:12">
      <c r="A5986" s="121" t="s">
        <v>169</v>
      </c>
      <c r="B5986" s="121" t="s">
        <v>170</v>
      </c>
      <c r="C5986" s="153" t="s">
        <v>48</v>
      </c>
      <c r="D5986" s="153" t="s">
        <v>122</v>
      </c>
      <c r="E5986" s="153" t="s">
        <v>123</v>
      </c>
      <c r="F5986" s="43">
        <v>2019</v>
      </c>
      <c r="G5986" s="31" t="str">
        <f>VLOOKUP(H5986,'GN and GP categories'!A:B,2,FALSE)</f>
        <v>Gram-positive</v>
      </c>
      <c r="H5986" s="53" t="s">
        <v>90</v>
      </c>
      <c r="I5986" s="31">
        <v>49</v>
      </c>
      <c r="J5986" s="31" t="s">
        <v>28</v>
      </c>
      <c r="K5986" s="31">
        <v>71</v>
      </c>
      <c r="L5986" s="38">
        <f t="shared" ref="L5986:L6049" si="110">IF(K5986="","",K5986*I5986/100)</f>
        <v>34.79</v>
      </c>
    </row>
    <row r="5987" spans="1:12">
      <c r="A5987" s="121" t="s">
        <v>169</v>
      </c>
      <c r="B5987" s="121" t="s">
        <v>170</v>
      </c>
      <c r="C5987" s="153" t="s">
        <v>48</v>
      </c>
      <c r="D5987" s="153" t="s">
        <v>122</v>
      </c>
      <c r="E5987" s="153" t="s">
        <v>123</v>
      </c>
      <c r="F5987" s="43">
        <v>2019</v>
      </c>
      <c r="G5987" s="31" t="str">
        <f>VLOOKUP(H5987,'GN and GP categories'!A:B,2,FALSE)</f>
        <v>Gram-positive</v>
      </c>
      <c r="H5987" s="53" t="s">
        <v>90</v>
      </c>
      <c r="I5987" s="31">
        <v>49</v>
      </c>
      <c r="J5987" s="31" t="s">
        <v>228</v>
      </c>
      <c r="K5987" s="31">
        <v>100</v>
      </c>
      <c r="L5987" s="38">
        <f t="shared" si="110"/>
        <v>49</v>
      </c>
    </row>
    <row r="5988" spans="1:12">
      <c r="A5988" s="121" t="s">
        <v>169</v>
      </c>
      <c r="B5988" s="121" t="s">
        <v>170</v>
      </c>
      <c r="C5988" s="153" t="s">
        <v>48</v>
      </c>
      <c r="D5988" s="153" t="s">
        <v>122</v>
      </c>
      <c r="E5988" s="153" t="s">
        <v>123</v>
      </c>
      <c r="F5988" s="43">
        <v>2019</v>
      </c>
      <c r="G5988" s="31" t="str">
        <f>VLOOKUP(H5988,'GN and GP categories'!A:B,2,FALSE)</f>
        <v>Gram-positive</v>
      </c>
      <c r="H5988" s="53" t="s">
        <v>90</v>
      </c>
      <c r="I5988" s="31">
        <v>49</v>
      </c>
      <c r="J5988" s="31" t="s">
        <v>306</v>
      </c>
      <c r="K5988" s="31">
        <v>21</v>
      </c>
      <c r="L5988" s="38">
        <f t="shared" si="110"/>
        <v>10.29</v>
      </c>
    </row>
    <row r="5989" spans="1:12">
      <c r="A5989" s="121" t="s">
        <v>169</v>
      </c>
      <c r="B5989" s="121" t="s">
        <v>170</v>
      </c>
      <c r="C5989" s="153" t="s">
        <v>48</v>
      </c>
      <c r="D5989" s="153" t="s">
        <v>122</v>
      </c>
      <c r="E5989" s="153" t="s">
        <v>123</v>
      </c>
      <c r="F5989" s="43">
        <v>2019</v>
      </c>
      <c r="G5989" s="31" t="str">
        <f>VLOOKUP(H5989,'GN and GP categories'!A:B,2,FALSE)</f>
        <v>Gram-positive</v>
      </c>
      <c r="H5989" s="53" t="s">
        <v>90</v>
      </c>
      <c r="I5989" s="31">
        <v>49</v>
      </c>
      <c r="J5989" s="31" t="s">
        <v>34</v>
      </c>
      <c r="K5989" s="31">
        <v>100</v>
      </c>
      <c r="L5989" s="38">
        <f t="shared" si="110"/>
        <v>49</v>
      </c>
    </row>
    <row r="5990" spans="1:12">
      <c r="A5990" s="121" t="s">
        <v>169</v>
      </c>
      <c r="B5990" s="121" t="s">
        <v>170</v>
      </c>
      <c r="C5990" s="153" t="s">
        <v>48</v>
      </c>
      <c r="D5990" s="153" t="s">
        <v>122</v>
      </c>
      <c r="E5990" s="153" t="s">
        <v>123</v>
      </c>
      <c r="F5990" s="43">
        <v>2019</v>
      </c>
      <c r="G5990" s="31" t="str">
        <f>VLOOKUP(H5990,'GN and GP categories'!A:B,2,FALSE)</f>
        <v>Gram-positive</v>
      </c>
      <c r="H5990" s="53" t="s">
        <v>90</v>
      </c>
      <c r="I5990" s="31">
        <v>49</v>
      </c>
      <c r="J5990" s="31" t="s">
        <v>299</v>
      </c>
      <c r="K5990" s="31">
        <v>100</v>
      </c>
      <c r="L5990" s="38">
        <f t="shared" si="110"/>
        <v>49</v>
      </c>
    </row>
    <row r="5991" spans="1:12">
      <c r="A5991" s="121" t="s">
        <v>169</v>
      </c>
      <c r="B5991" s="121" t="s">
        <v>170</v>
      </c>
      <c r="C5991" s="153" t="s">
        <v>48</v>
      </c>
      <c r="D5991" s="153" t="s">
        <v>122</v>
      </c>
      <c r="E5991" s="153" t="s">
        <v>123</v>
      </c>
      <c r="F5991" s="43">
        <v>2019</v>
      </c>
      <c r="G5991" s="31" t="str">
        <f>VLOOKUP(H5991,'GN and GP categories'!A:B,2,FALSE)</f>
        <v>Gram-positive</v>
      </c>
      <c r="H5991" s="53" t="s">
        <v>213</v>
      </c>
      <c r="I5991" s="31">
        <v>11</v>
      </c>
      <c r="J5991" s="31" t="s">
        <v>19</v>
      </c>
      <c r="K5991" s="31">
        <v>46</v>
      </c>
      <c r="L5991" s="38">
        <f t="shared" si="110"/>
        <v>5.0599999999999996</v>
      </c>
    </row>
    <row r="5992" spans="1:12">
      <c r="A5992" s="121" t="s">
        <v>169</v>
      </c>
      <c r="B5992" s="121" t="s">
        <v>170</v>
      </c>
      <c r="C5992" s="153" t="s">
        <v>48</v>
      </c>
      <c r="D5992" s="153" t="s">
        <v>122</v>
      </c>
      <c r="E5992" s="153" t="s">
        <v>123</v>
      </c>
      <c r="F5992" s="43">
        <v>2019</v>
      </c>
      <c r="G5992" s="31" t="str">
        <f>VLOOKUP(H5992,'GN and GP categories'!A:B,2,FALSE)</f>
        <v>Gram-positive</v>
      </c>
      <c r="H5992" s="53" t="s">
        <v>213</v>
      </c>
      <c r="I5992" s="31">
        <v>11</v>
      </c>
      <c r="J5992" s="31" t="s">
        <v>16</v>
      </c>
      <c r="K5992" s="31">
        <v>46</v>
      </c>
      <c r="L5992" s="38">
        <f t="shared" si="110"/>
        <v>5.0599999999999996</v>
      </c>
    </row>
    <row r="5993" spans="1:12">
      <c r="A5993" s="121" t="s">
        <v>169</v>
      </c>
      <c r="B5993" s="121" t="s">
        <v>170</v>
      </c>
      <c r="C5993" s="153" t="s">
        <v>48</v>
      </c>
      <c r="D5993" s="153" t="s">
        <v>122</v>
      </c>
      <c r="E5993" s="153" t="s">
        <v>123</v>
      </c>
      <c r="F5993" s="43">
        <v>2019</v>
      </c>
      <c r="G5993" s="31" t="str">
        <f>VLOOKUP(H5993,'GN and GP categories'!A:B,2,FALSE)</f>
        <v>Gram-positive</v>
      </c>
      <c r="H5993" s="53" t="s">
        <v>213</v>
      </c>
      <c r="I5993" s="31">
        <v>11</v>
      </c>
      <c r="J5993" s="31" t="s">
        <v>252</v>
      </c>
      <c r="K5993" s="31">
        <v>46</v>
      </c>
      <c r="L5993" s="38">
        <f t="shared" si="110"/>
        <v>5.0599999999999996</v>
      </c>
    </row>
    <row r="5994" spans="1:12">
      <c r="A5994" s="121" t="s">
        <v>169</v>
      </c>
      <c r="B5994" s="121" t="s">
        <v>170</v>
      </c>
      <c r="C5994" s="153" t="s">
        <v>48</v>
      </c>
      <c r="D5994" s="153" t="s">
        <v>122</v>
      </c>
      <c r="E5994" s="153" t="s">
        <v>123</v>
      </c>
      <c r="F5994" s="43">
        <v>2019</v>
      </c>
      <c r="G5994" s="31" t="str">
        <f>VLOOKUP(H5994,'GN and GP categories'!A:B,2,FALSE)</f>
        <v>Gram-positive</v>
      </c>
      <c r="H5994" s="53" t="s">
        <v>213</v>
      </c>
      <c r="I5994" s="31">
        <v>11</v>
      </c>
      <c r="J5994" s="31" t="s">
        <v>17</v>
      </c>
      <c r="K5994" s="31">
        <v>46</v>
      </c>
      <c r="L5994" s="38">
        <f t="shared" si="110"/>
        <v>5.0599999999999996</v>
      </c>
    </row>
    <row r="5995" spans="1:12">
      <c r="A5995" s="121" t="s">
        <v>169</v>
      </c>
      <c r="B5995" s="121" t="s">
        <v>170</v>
      </c>
      <c r="C5995" s="153" t="s">
        <v>48</v>
      </c>
      <c r="D5995" s="153" t="s">
        <v>122</v>
      </c>
      <c r="E5995" s="153" t="s">
        <v>123</v>
      </c>
      <c r="F5995" s="43">
        <v>2019</v>
      </c>
      <c r="G5995" s="31" t="str">
        <f>VLOOKUP(H5995,'GN and GP categories'!A:B,2,FALSE)</f>
        <v>Gram-positive</v>
      </c>
      <c r="H5995" s="53" t="s">
        <v>213</v>
      </c>
      <c r="I5995" s="31">
        <v>11</v>
      </c>
      <c r="J5995" s="31" t="s">
        <v>20</v>
      </c>
      <c r="K5995" s="31">
        <v>46</v>
      </c>
      <c r="L5995" s="38">
        <f t="shared" si="110"/>
        <v>5.0599999999999996</v>
      </c>
    </row>
    <row r="5996" spans="1:12">
      <c r="A5996" s="121" t="s">
        <v>169</v>
      </c>
      <c r="B5996" s="121" t="s">
        <v>170</v>
      </c>
      <c r="C5996" s="153" t="s">
        <v>48</v>
      </c>
      <c r="D5996" s="153" t="s">
        <v>122</v>
      </c>
      <c r="E5996" s="153" t="s">
        <v>123</v>
      </c>
      <c r="F5996" s="43">
        <v>2019</v>
      </c>
      <c r="G5996" s="31" t="str">
        <f>VLOOKUP(H5996,'GN and GP categories'!A:B,2,FALSE)</f>
        <v>Gram-positive</v>
      </c>
      <c r="H5996" s="53" t="s">
        <v>213</v>
      </c>
      <c r="I5996" s="31">
        <v>11</v>
      </c>
      <c r="J5996" s="31" t="s">
        <v>30</v>
      </c>
      <c r="K5996">
        <v>36</v>
      </c>
      <c r="L5996" s="38">
        <f t="shared" si="110"/>
        <v>3.96</v>
      </c>
    </row>
    <row r="5997" spans="1:12">
      <c r="A5997" s="121" t="s">
        <v>169</v>
      </c>
      <c r="B5997" s="121" t="s">
        <v>170</v>
      </c>
      <c r="C5997" s="153" t="s">
        <v>48</v>
      </c>
      <c r="D5997" s="153" t="s">
        <v>122</v>
      </c>
      <c r="E5997" s="153" t="s">
        <v>123</v>
      </c>
      <c r="F5997" s="43">
        <v>2019</v>
      </c>
      <c r="G5997" s="31" t="str">
        <f>VLOOKUP(H5997,'GN and GP categories'!A:B,2,FALSE)</f>
        <v>Gram-positive</v>
      </c>
      <c r="H5997" s="53" t="s">
        <v>213</v>
      </c>
      <c r="I5997" s="31">
        <v>11</v>
      </c>
      <c r="J5997" s="31" t="s">
        <v>28</v>
      </c>
      <c r="K5997">
        <v>36</v>
      </c>
      <c r="L5997" s="38">
        <f t="shared" si="110"/>
        <v>3.96</v>
      </c>
    </row>
    <row r="5998" spans="1:12">
      <c r="A5998" s="121" t="s">
        <v>169</v>
      </c>
      <c r="B5998" s="121" t="s">
        <v>170</v>
      </c>
      <c r="C5998" s="153" t="s">
        <v>48</v>
      </c>
      <c r="D5998" s="153" t="s">
        <v>122</v>
      </c>
      <c r="E5998" s="153" t="s">
        <v>123</v>
      </c>
      <c r="F5998" s="43">
        <v>2019</v>
      </c>
      <c r="G5998" s="31" t="str">
        <f>VLOOKUP(H5998,'GN and GP categories'!A:B,2,FALSE)</f>
        <v>Gram-positive</v>
      </c>
      <c r="H5998" s="53" t="s">
        <v>213</v>
      </c>
      <c r="I5998" s="31">
        <v>11</v>
      </c>
      <c r="J5998" s="31" t="s">
        <v>228</v>
      </c>
      <c r="K5998">
        <v>100</v>
      </c>
      <c r="L5998" s="38">
        <f t="shared" si="110"/>
        <v>11</v>
      </c>
    </row>
    <row r="5999" spans="1:12">
      <c r="A5999" s="121" t="s">
        <v>169</v>
      </c>
      <c r="B5999" s="121" t="s">
        <v>170</v>
      </c>
      <c r="C5999" s="153" t="s">
        <v>48</v>
      </c>
      <c r="D5999" s="153" t="s">
        <v>122</v>
      </c>
      <c r="E5999" s="153" t="s">
        <v>123</v>
      </c>
      <c r="F5999" s="43">
        <v>2019</v>
      </c>
      <c r="G5999" s="31" t="str">
        <f>VLOOKUP(H5999,'GN and GP categories'!A:B,2,FALSE)</f>
        <v>Gram-positive</v>
      </c>
      <c r="H5999" s="53" t="s">
        <v>213</v>
      </c>
      <c r="I5999" s="31">
        <v>11</v>
      </c>
      <c r="J5999" s="31" t="s">
        <v>306</v>
      </c>
      <c r="K5999">
        <v>82</v>
      </c>
      <c r="L5999" s="38">
        <f t="shared" si="110"/>
        <v>9.02</v>
      </c>
    </row>
    <row r="6000" spans="1:12">
      <c r="A6000" s="121" t="s">
        <v>169</v>
      </c>
      <c r="B6000" s="121" t="s">
        <v>170</v>
      </c>
      <c r="C6000" s="153" t="s">
        <v>48</v>
      </c>
      <c r="D6000" s="153" t="s">
        <v>122</v>
      </c>
      <c r="E6000" s="153" t="s">
        <v>123</v>
      </c>
      <c r="F6000" s="43">
        <v>2019</v>
      </c>
      <c r="G6000" s="31" t="str">
        <f>VLOOKUP(H6000,'GN and GP categories'!A:B,2,FALSE)</f>
        <v>Gram-positive</v>
      </c>
      <c r="H6000" s="53" t="s">
        <v>213</v>
      </c>
      <c r="I6000" s="31">
        <v>11</v>
      </c>
      <c r="J6000" s="31" t="s">
        <v>34</v>
      </c>
      <c r="K6000">
        <v>100</v>
      </c>
      <c r="L6000" s="38">
        <f t="shared" si="110"/>
        <v>11</v>
      </c>
    </row>
    <row r="6001" spans="1:12">
      <c r="A6001" s="145" t="s">
        <v>172</v>
      </c>
      <c r="B6001" s="145" t="s">
        <v>172</v>
      </c>
      <c r="C6001" s="153" t="s">
        <v>117</v>
      </c>
      <c r="D6001" s="153" t="s">
        <v>124</v>
      </c>
      <c r="E6001" s="153" t="s">
        <v>125</v>
      </c>
      <c r="F6001" s="43">
        <v>2020</v>
      </c>
      <c r="G6001" s="31" t="str">
        <f>VLOOKUP(H6001,'GN and GP categories'!A:B,2,FALSE)</f>
        <v>Gram-negative</v>
      </c>
      <c r="H6001" s="31" t="s">
        <v>106</v>
      </c>
      <c r="I6001" s="31">
        <v>2</v>
      </c>
      <c r="J6001" s="31" t="s">
        <v>209</v>
      </c>
      <c r="K6001">
        <v>100</v>
      </c>
      <c r="L6001" s="38">
        <f t="shared" si="110"/>
        <v>2</v>
      </c>
    </row>
    <row r="6002" spans="1:12">
      <c r="A6002" s="145" t="s">
        <v>172</v>
      </c>
      <c r="B6002" s="145" t="s">
        <v>172</v>
      </c>
      <c r="C6002" s="153" t="s">
        <v>117</v>
      </c>
      <c r="D6002" s="153" t="s">
        <v>124</v>
      </c>
      <c r="E6002" s="153" t="s">
        <v>125</v>
      </c>
      <c r="F6002" s="43">
        <v>2020</v>
      </c>
      <c r="G6002" s="31" t="str">
        <f>VLOOKUP(H6002,'GN and GP categories'!A:B,2,FALSE)</f>
        <v>Gram-negative</v>
      </c>
      <c r="H6002" s="31" t="s">
        <v>106</v>
      </c>
      <c r="I6002" s="31">
        <v>2</v>
      </c>
      <c r="J6002" s="31" t="s">
        <v>190</v>
      </c>
      <c r="K6002" s="31">
        <v>100</v>
      </c>
      <c r="L6002" s="38">
        <f t="shared" si="110"/>
        <v>2</v>
      </c>
    </row>
    <row r="6003" spans="1:12">
      <c r="A6003" s="145" t="s">
        <v>172</v>
      </c>
      <c r="B6003" s="145" t="s">
        <v>172</v>
      </c>
      <c r="C6003" s="153" t="s">
        <v>117</v>
      </c>
      <c r="D6003" s="153" t="s">
        <v>124</v>
      </c>
      <c r="E6003" s="153" t="s">
        <v>125</v>
      </c>
      <c r="F6003" s="43">
        <v>2020</v>
      </c>
      <c r="G6003" s="31" t="str">
        <f>VLOOKUP(H6003,'GN and GP categories'!A:B,2,FALSE)</f>
        <v>Gram-negative</v>
      </c>
      <c r="H6003" s="31" t="s">
        <v>106</v>
      </c>
      <c r="I6003" s="31">
        <v>2</v>
      </c>
      <c r="J6003" s="31" t="s">
        <v>342</v>
      </c>
      <c r="K6003" s="31">
        <v>100</v>
      </c>
      <c r="L6003" s="38">
        <f t="shared" si="110"/>
        <v>2</v>
      </c>
    </row>
    <row r="6004" spans="1:12">
      <c r="A6004" s="145" t="s">
        <v>172</v>
      </c>
      <c r="B6004" s="145" t="s">
        <v>172</v>
      </c>
      <c r="C6004" s="153" t="s">
        <v>117</v>
      </c>
      <c r="D6004" s="153" t="s">
        <v>124</v>
      </c>
      <c r="E6004" s="153" t="s">
        <v>125</v>
      </c>
      <c r="F6004" s="43">
        <v>2020</v>
      </c>
      <c r="G6004" s="31" t="str">
        <f>VLOOKUP(H6004,'GN and GP categories'!A:B,2,FALSE)</f>
        <v>Gram-negative</v>
      </c>
      <c r="H6004" s="31" t="s">
        <v>106</v>
      </c>
      <c r="I6004" s="31">
        <v>2</v>
      </c>
      <c r="J6004" s="31" t="s">
        <v>30</v>
      </c>
      <c r="K6004" s="31">
        <v>50</v>
      </c>
      <c r="L6004" s="38">
        <f t="shared" si="110"/>
        <v>1</v>
      </c>
    </row>
    <row r="6005" spans="1:12">
      <c r="A6005" s="145" t="s">
        <v>172</v>
      </c>
      <c r="B6005" s="145" t="s">
        <v>172</v>
      </c>
      <c r="C6005" s="153" t="s">
        <v>117</v>
      </c>
      <c r="D6005" s="153" t="s">
        <v>124</v>
      </c>
      <c r="E6005" s="153" t="s">
        <v>125</v>
      </c>
      <c r="F6005" s="43">
        <v>2020</v>
      </c>
      <c r="G6005" s="31" t="str">
        <f>VLOOKUP(H6005,'GN and GP categories'!A:B,2,FALSE)</f>
        <v>Gram-negative</v>
      </c>
      <c r="H6005" s="31" t="s">
        <v>107</v>
      </c>
      <c r="I6005" s="31">
        <v>37</v>
      </c>
      <c r="J6005" s="31" t="s">
        <v>208</v>
      </c>
      <c r="K6005" s="31">
        <v>84</v>
      </c>
      <c r="L6005" s="38">
        <f t="shared" si="110"/>
        <v>31.08</v>
      </c>
    </row>
    <row r="6006" spans="1:12">
      <c r="A6006" s="145" t="s">
        <v>172</v>
      </c>
      <c r="B6006" s="145" t="s">
        <v>172</v>
      </c>
      <c r="C6006" s="153" t="s">
        <v>117</v>
      </c>
      <c r="D6006" s="153" t="s">
        <v>124</v>
      </c>
      <c r="E6006" s="153" t="s">
        <v>125</v>
      </c>
      <c r="F6006" s="43">
        <v>2020</v>
      </c>
      <c r="G6006" s="31" t="str">
        <f>VLOOKUP(H6006,'GN and GP categories'!A:B,2,FALSE)</f>
        <v>Gram-negative</v>
      </c>
      <c r="H6006" s="31" t="s">
        <v>107</v>
      </c>
      <c r="I6006" s="31">
        <v>37</v>
      </c>
      <c r="J6006" s="31" t="s">
        <v>209</v>
      </c>
      <c r="K6006" s="31">
        <v>89</v>
      </c>
      <c r="L6006" s="38">
        <f t="shared" si="110"/>
        <v>32.93</v>
      </c>
    </row>
    <row r="6007" spans="1:12">
      <c r="A6007" s="145" t="s">
        <v>172</v>
      </c>
      <c r="B6007" s="145" t="s">
        <v>172</v>
      </c>
      <c r="C6007" s="153" t="s">
        <v>117</v>
      </c>
      <c r="D6007" s="153" t="s">
        <v>124</v>
      </c>
      <c r="E6007" s="153" t="s">
        <v>125</v>
      </c>
      <c r="F6007" s="43">
        <v>2020</v>
      </c>
      <c r="G6007" s="31" t="str">
        <f>VLOOKUP(H6007,'GN and GP categories'!A:B,2,FALSE)</f>
        <v>Gram-negative</v>
      </c>
      <c r="H6007" s="31" t="s">
        <v>107</v>
      </c>
      <c r="I6007" s="31">
        <v>37</v>
      </c>
      <c r="J6007" s="31" t="s">
        <v>190</v>
      </c>
      <c r="K6007" s="31">
        <v>100</v>
      </c>
      <c r="L6007" s="38">
        <f t="shared" si="110"/>
        <v>37</v>
      </c>
    </row>
    <row r="6008" spans="1:12">
      <c r="A6008" s="145" t="s">
        <v>172</v>
      </c>
      <c r="B6008" s="145" t="s">
        <v>172</v>
      </c>
      <c r="C6008" s="153" t="s">
        <v>117</v>
      </c>
      <c r="D6008" s="153" t="s">
        <v>124</v>
      </c>
      <c r="E6008" s="153" t="s">
        <v>125</v>
      </c>
      <c r="F6008" s="43">
        <v>2020</v>
      </c>
      <c r="G6008" s="31" t="str">
        <f>VLOOKUP(H6008,'GN and GP categories'!A:B,2,FALSE)</f>
        <v>Gram-negative</v>
      </c>
      <c r="H6008" s="31" t="s">
        <v>107</v>
      </c>
      <c r="I6008" s="31">
        <v>37</v>
      </c>
      <c r="J6008" s="31" t="s">
        <v>342</v>
      </c>
      <c r="K6008" s="31">
        <v>100</v>
      </c>
      <c r="L6008" s="38">
        <f t="shared" si="110"/>
        <v>37</v>
      </c>
    </row>
    <row r="6009" spans="1:12">
      <c r="A6009" s="145" t="s">
        <v>172</v>
      </c>
      <c r="B6009" s="145" t="s">
        <v>172</v>
      </c>
      <c r="C6009" s="153" t="s">
        <v>117</v>
      </c>
      <c r="D6009" s="153" t="s">
        <v>124</v>
      </c>
      <c r="E6009" s="153" t="s">
        <v>125</v>
      </c>
      <c r="F6009" s="43">
        <v>2020</v>
      </c>
      <c r="G6009" s="31" t="str">
        <f>VLOOKUP(H6009,'GN and GP categories'!A:B,2,FALSE)</f>
        <v>Gram-negative</v>
      </c>
      <c r="H6009" s="31" t="s">
        <v>107</v>
      </c>
      <c r="I6009" s="31">
        <v>37</v>
      </c>
      <c r="J6009" s="31" t="s">
        <v>343</v>
      </c>
      <c r="K6009" s="31">
        <v>78</v>
      </c>
      <c r="L6009" s="38">
        <f t="shared" si="110"/>
        <v>28.86</v>
      </c>
    </row>
    <row r="6010" spans="1:12">
      <c r="A6010" s="145" t="s">
        <v>172</v>
      </c>
      <c r="B6010" s="145" t="s">
        <v>172</v>
      </c>
      <c r="C6010" s="153" t="s">
        <v>117</v>
      </c>
      <c r="D6010" s="153" t="s">
        <v>124</v>
      </c>
      <c r="E6010" s="153" t="s">
        <v>125</v>
      </c>
      <c r="F6010" s="43">
        <v>2020</v>
      </c>
      <c r="G6010" s="31" t="str">
        <f>VLOOKUP(H6010,'GN and GP categories'!A:B,2,FALSE)</f>
        <v>Gram-negative</v>
      </c>
      <c r="H6010" s="31" t="s">
        <v>107</v>
      </c>
      <c r="I6010" s="31">
        <v>37</v>
      </c>
      <c r="J6010" s="31" t="s">
        <v>335</v>
      </c>
      <c r="K6010" s="31">
        <v>89</v>
      </c>
      <c r="L6010" s="38">
        <f t="shared" si="110"/>
        <v>32.93</v>
      </c>
    </row>
    <row r="6011" spans="1:12">
      <c r="A6011" s="145" t="s">
        <v>172</v>
      </c>
      <c r="B6011" s="145" t="s">
        <v>172</v>
      </c>
      <c r="C6011" s="153" t="s">
        <v>117</v>
      </c>
      <c r="D6011" s="153" t="s">
        <v>124</v>
      </c>
      <c r="E6011" s="153" t="s">
        <v>125</v>
      </c>
      <c r="F6011" s="43">
        <v>2020</v>
      </c>
      <c r="G6011" s="31" t="str">
        <f>VLOOKUP(H6011,'GN and GP categories'!A:B,2,FALSE)</f>
        <v>Gram-negative</v>
      </c>
      <c r="H6011" s="31" t="s">
        <v>107</v>
      </c>
      <c r="I6011" s="31">
        <v>37</v>
      </c>
      <c r="J6011" s="31" t="s">
        <v>30</v>
      </c>
      <c r="K6011" s="31">
        <v>76</v>
      </c>
      <c r="L6011" s="38">
        <f t="shared" si="110"/>
        <v>28.12</v>
      </c>
    </row>
    <row r="6012" spans="1:12">
      <c r="A6012" s="145" t="s">
        <v>172</v>
      </c>
      <c r="B6012" s="145" t="s">
        <v>172</v>
      </c>
      <c r="C6012" s="153" t="s">
        <v>117</v>
      </c>
      <c r="D6012" s="153" t="s">
        <v>124</v>
      </c>
      <c r="E6012" s="153" t="s">
        <v>125</v>
      </c>
      <c r="F6012" s="43">
        <v>2020</v>
      </c>
      <c r="G6012" s="31" t="str">
        <f>VLOOKUP(H6012,'GN and GP categories'!A:B,2,FALSE)</f>
        <v>Gram-negative</v>
      </c>
      <c r="H6012" s="31" t="s">
        <v>104</v>
      </c>
      <c r="I6012" s="31">
        <v>19</v>
      </c>
      <c r="J6012" s="31" t="s">
        <v>208</v>
      </c>
      <c r="K6012" s="31">
        <v>84</v>
      </c>
      <c r="L6012" s="38">
        <f t="shared" si="110"/>
        <v>15.96</v>
      </c>
    </row>
    <row r="6013" spans="1:12">
      <c r="A6013" s="145" t="s">
        <v>172</v>
      </c>
      <c r="B6013" s="145" t="s">
        <v>172</v>
      </c>
      <c r="C6013" s="153" t="s">
        <v>117</v>
      </c>
      <c r="D6013" s="153" t="s">
        <v>124</v>
      </c>
      <c r="E6013" s="153" t="s">
        <v>125</v>
      </c>
      <c r="F6013" s="43">
        <v>2020</v>
      </c>
      <c r="G6013" s="31" t="str">
        <f>VLOOKUP(H6013,'GN and GP categories'!A:B,2,FALSE)</f>
        <v>Gram-negative</v>
      </c>
      <c r="H6013" s="31" t="s">
        <v>104</v>
      </c>
      <c r="I6013" s="31">
        <v>19</v>
      </c>
      <c r="J6013" s="31" t="s">
        <v>209</v>
      </c>
      <c r="K6013" s="31">
        <v>84</v>
      </c>
      <c r="L6013" s="38">
        <f t="shared" si="110"/>
        <v>15.96</v>
      </c>
    </row>
    <row r="6014" spans="1:12">
      <c r="A6014" s="145" t="s">
        <v>172</v>
      </c>
      <c r="B6014" s="145" t="s">
        <v>172</v>
      </c>
      <c r="C6014" s="153" t="s">
        <v>117</v>
      </c>
      <c r="D6014" s="153" t="s">
        <v>124</v>
      </c>
      <c r="E6014" s="153" t="s">
        <v>125</v>
      </c>
      <c r="F6014" s="43">
        <v>2020</v>
      </c>
      <c r="G6014" s="31" t="str">
        <f>VLOOKUP(H6014,'GN and GP categories'!A:B,2,FALSE)</f>
        <v>Gram-negative</v>
      </c>
      <c r="H6014" s="31" t="s">
        <v>104</v>
      </c>
      <c r="I6014" s="31">
        <v>19</v>
      </c>
      <c r="J6014" s="31" t="s">
        <v>190</v>
      </c>
      <c r="K6014" s="31">
        <v>100</v>
      </c>
      <c r="L6014" s="38">
        <f t="shared" si="110"/>
        <v>19</v>
      </c>
    </row>
    <row r="6015" spans="1:12">
      <c r="A6015" s="145" t="s">
        <v>172</v>
      </c>
      <c r="B6015" s="145" t="s">
        <v>172</v>
      </c>
      <c r="C6015" s="153" t="s">
        <v>117</v>
      </c>
      <c r="D6015" s="153" t="s">
        <v>124</v>
      </c>
      <c r="E6015" s="153" t="s">
        <v>125</v>
      </c>
      <c r="F6015" s="43">
        <v>2020</v>
      </c>
      <c r="G6015" s="31" t="str">
        <f>VLOOKUP(H6015,'GN and GP categories'!A:B,2,FALSE)</f>
        <v>Gram-negative</v>
      </c>
      <c r="H6015" s="31" t="s">
        <v>104</v>
      </c>
      <c r="I6015" s="31">
        <v>19</v>
      </c>
      <c r="J6015" s="31" t="s">
        <v>342</v>
      </c>
      <c r="K6015" s="31">
        <v>100</v>
      </c>
      <c r="L6015" s="38">
        <f t="shared" si="110"/>
        <v>19</v>
      </c>
    </row>
    <row r="6016" spans="1:12">
      <c r="A6016" s="145" t="s">
        <v>172</v>
      </c>
      <c r="B6016" s="145" t="s">
        <v>172</v>
      </c>
      <c r="C6016" s="153" t="s">
        <v>117</v>
      </c>
      <c r="D6016" s="153" t="s">
        <v>124</v>
      </c>
      <c r="E6016" s="153" t="s">
        <v>125</v>
      </c>
      <c r="F6016" s="43">
        <v>2020</v>
      </c>
      <c r="G6016" s="31" t="str">
        <f>VLOOKUP(H6016,'GN and GP categories'!A:B,2,FALSE)</f>
        <v>Gram-negative</v>
      </c>
      <c r="H6016" s="31" t="s">
        <v>104</v>
      </c>
      <c r="I6016" s="31">
        <v>19</v>
      </c>
      <c r="J6016" s="31" t="s">
        <v>343</v>
      </c>
      <c r="K6016" s="31">
        <v>16</v>
      </c>
      <c r="L6016" s="38">
        <f t="shared" si="110"/>
        <v>3.04</v>
      </c>
    </row>
    <row r="6017" spans="1:12">
      <c r="A6017" s="145" t="s">
        <v>172</v>
      </c>
      <c r="B6017" s="145" t="s">
        <v>172</v>
      </c>
      <c r="C6017" s="153" t="s">
        <v>117</v>
      </c>
      <c r="D6017" s="153" t="s">
        <v>124</v>
      </c>
      <c r="E6017" s="153" t="s">
        <v>125</v>
      </c>
      <c r="F6017" s="43">
        <v>2020</v>
      </c>
      <c r="G6017" s="31" t="str">
        <f>VLOOKUP(H6017,'GN and GP categories'!A:B,2,FALSE)</f>
        <v>Gram-negative</v>
      </c>
      <c r="H6017" s="31" t="s">
        <v>104</v>
      </c>
      <c r="I6017" s="31">
        <v>19</v>
      </c>
      <c r="J6017" s="31" t="s">
        <v>335</v>
      </c>
      <c r="K6017" s="31">
        <v>89</v>
      </c>
      <c r="L6017" s="38">
        <f t="shared" si="110"/>
        <v>16.91</v>
      </c>
    </row>
    <row r="6018" spans="1:12">
      <c r="A6018" s="145" t="s">
        <v>172</v>
      </c>
      <c r="B6018" s="145" t="s">
        <v>172</v>
      </c>
      <c r="C6018" s="153" t="s">
        <v>117</v>
      </c>
      <c r="D6018" s="153" t="s">
        <v>124</v>
      </c>
      <c r="E6018" s="153" t="s">
        <v>125</v>
      </c>
      <c r="F6018" s="43">
        <v>2020</v>
      </c>
      <c r="G6018" s="31" t="str">
        <f>VLOOKUP(H6018,'GN and GP categories'!A:B,2,FALSE)</f>
        <v>Gram-negative</v>
      </c>
      <c r="H6018" s="31" t="s">
        <v>104</v>
      </c>
      <c r="I6018" s="31">
        <v>19</v>
      </c>
      <c r="J6018" s="31" t="s">
        <v>30</v>
      </c>
      <c r="K6018" s="31">
        <v>100</v>
      </c>
      <c r="L6018" s="38">
        <f t="shared" si="110"/>
        <v>19</v>
      </c>
    </row>
    <row r="6019" spans="1:12">
      <c r="A6019" s="145" t="s">
        <v>172</v>
      </c>
      <c r="B6019" s="145" t="s">
        <v>172</v>
      </c>
      <c r="C6019" s="153" t="s">
        <v>117</v>
      </c>
      <c r="D6019" s="153" t="s">
        <v>124</v>
      </c>
      <c r="E6019" s="153" t="s">
        <v>125</v>
      </c>
      <c r="F6019" s="43">
        <v>2020</v>
      </c>
      <c r="G6019" s="31" t="str">
        <f>VLOOKUP(H6019,'GN and GP categories'!A:B,2,FALSE)</f>
        <v>Gram-negative</v>
      </c>
      <c r="H6019" s="31" t="s">
        <v>100</v>
      </c>
      <c r="I6019" s="31">
        <v>31</v>
      </c>
      <c r="J6019" s="31" t="s">
        <v>208</v>
      </c>
      <c r="K6019" s="31">
        <v>84</v>
      </c>
      <c r="L6019" s="38">
        <f t="shared" si="110"/>
        <v>26.04</v>
      </c>
    </row>
    <row r="6020" spans="1:12">
      <c r="A6020" s="145" t="s">
        <v>172</v>
      </c>
      <c r="B6020" s="145" t="s">
        <v>172</v>
      </c>
      <c r="C6020" s="153" t="s">
        <v>117</v>
      </c>
      <c r="D6020" s="153" t="s">
        <v>124</v>
      </c>
      <c r="E6020" s="153" t="s">
        <v>125</v>
      </c>
      <c r="F6020" s="43">
        <v>2020</v>
      </c>
      <c r="G6020" s="31" t="str">
        <f>VLOOKUP(H6020,'GN and GP categories'!A:B,2,FALSE)</f>
        <v>Gram-negative</v>
      </c>
      <c r="H6020" s="31" t="s">
        <v>100</v>
      </c>
      <c r="I6020" s="31">
        <v>31</v>
      </c>
      <c r="J6020" s="31" t="s">
        <v>209</v>
      </c>
      <c r="K6020" s="31">
        <v>93</v>
      </c>
      <c r="L6020" s="38">
        <f t="shared" si="110"/>
        <v>28.83</v>
      </c>
    </row>
    <row r="6021" spans="1:12">
      <c r="A6021" s="145" t="s">
        <v>172</v>
      </c>
      <c r="B6021" s="145" t="s">
        <v>172</v>
      </c>
      <c r="C6021" s="153" t="s">
        <v>117</v>
      </c>
      <c r="D6021" s="153" t="s">
        <v>124</v>
      </c>
      <c r="E6021" s="153" t="s">
        <v>125</v>
      </c>
      <c r="F6021" s="43">
        <v>2020</v>
      </c>
      <c r="G6021" s="31" t="str">
        <f>VLOOKUP(H6021,'GN and GP categories'!A:B,2,FALSE)</f>
        <v>Gram-negative</v>
      </c>
      <c r="H6021" s="31" t="s">
        <v>100</v>
      </c>
      <c r="I6021" s="31">
        <v>31</v>
      </c>
      <c r="J6021" s="31" t="s">
        <v>190</v>
      </c>
      <c r="K6021" s="31">
        <v>97</v>
      </c>
      <c r="L6021" s="38">
        <f t="shared" si="110"/>
        <v>30.07</v>
      </c>
    </row>
    <row r="6022" spans="1:12">
      <c r="A6022" s="145" t="s">
        <v>172</v>
      </c>
      <c r="B6022" s="145" t="s">
        <v>172</v>
      </c>
      <c r="C6022" s="153" t="s">
        <v>117</v>
      </c>
      <c r="D6022" s="153" t="s">
        <v>124</v>
      </c>
      <c r="E6022" s="153" t="s">
        <v>125</v>
      </c>
      <c r="F6022" s="43">
        <v>2020</v>
      </c>
      <c r="G6022" s="31" t="str">
        <f>VLOOKUP(H6022,'GN and GP categories'!A:B,2,FALSE)</f>
        <v>Gram-negative</v>
      </c>
      <c r="H6022" s="31" t="s">
        <v>100</v>
      </c>
      <c r="I6022" s="31">
        <v>31</v>
      </c>
      <c r="J6022" s="31" t="s">
        <v>342</v>
      </c>
      <c r="K6022" s="31">
        <v>97</v>
      </c>
      <c r="L6022" s="38">
        <f t="shared" si="110"/>
        <v>30.07</v>
      </c>
    </row>
    <row r="6023" spans="1:12">
      <c r="A6023" s="145" t="s">
        <v>172</v>
      </c>
      <c r="B6023" s="145" t="s">
        <v>172</v>
      </c>
      <c r="C6023" s="153" t="s">
        <v>117</v>
      </c>
      <c r="D6023" s="153" t="s">
        <v>124</v>
      </c>
      <c r="E6023" s="153" t="s">
        <v>125</v>
      </c>
      <c r="F6023" s="43">
        <v>2020</v>
      </c>
      <c r="G6023" s="31" t="str">
        <f>VLOOKUP(H6023,'GN and GP categories'!A:B,2,FALSE)</f>
        <v>Gram-negative</v>
      </c>
      <c r="H6023" s="31" t="s">
        <v>100</v>
      </c>
      <c r="I6023" s="31">
        <v>31</v>
      </c>
      <c r="J6023" s="31" t="s">
        <v>343</v>
      </c>
      <c r="K6023" s="31">
        <v>45</v>
      </c>
      <c r="L6023" s="38">
        <f t="shared" si="110"/>
        <v>13.95</v>
      </c>
    </row>
    <row r="6024" spans="1:12">
      <c r="A6024" s="145" t="s">
        <v>172</v>
      </c>
      <c r="B6024" s="145" t="s">
        <v>172</v>
      </c>
      <c r="C6024" s="153" t="s">
        <v>117</v>
      </c>
      <c r="D6024" s="153" t="s">
        <v>124</v>
      </c>
      <c r="E6024" s="153" t="s">
        <v>125</v>
      </c>
      <c r="F6024" s="43">
        <v>2020</v>
      </c>
      <c r="G6024" s="31" t="str">
        <f>VLOOKUP(H6024,'GN and GP categories'!A:B,2,FALSE)</f>
        <v>Gram-negative</v>
      </c>
      <c r="H6024" s="31" t="s">
        <v>100</v>
      </c>
      <c r="I6024" s="31">
        <v>31</v>
      </c>
      <c r="J6024" s="31" t="s">
        <v>335</v>
      </c>
      <c r="K6024" s="31">
        <v>77</v>
      </c>
      <c r="L6024" s="38">
        <f t="shared" si="110"/>
        <v>23.87</v>
      </c>
    </row>
    <row r="6025" spans="1:12">
      <c r="A6025" s="145" t="s">
        <v>172</v>
      </c>
      <c r="B6025" s="145" t="s">
        <v>172</v>
      </c>
      <c r="C6025" s="153" t="s">
        <v>117</v>
      </c>
      <c r="D6025" s="153" t="s">
        <v>124</v>
      </c>
      <c r="E6025" s="153" t="s">
        <v>125</v>
      </c>
      <c r="F6025" s="43">
        <v>2020</v>
      </c>
      <c r="G6025" s="31" t="str">
        <f>VLOOKUP(H6025,'GN and GP categories'!A:B,2,FALSE)</f>
        <v>Gram-negative</v>
      </c>
      <c r="H6025" s="31" t="s">
        <v>100</v>
      </c>
      <c r="I6025" s="31">
        <v>31</v>
      </c>
      <c r="J6025" s="31" t="s">
        <v>30</v>
      </c>
      <c r="K6025" s="31">
        <v>87</v>
      </c>
      <c r="L6025" s="38">
        <f t="shared" si="110"/>
        <v>26.97</v>
      </c>
    </row>
    <row r="6026" spans="1:12">
      <c r="A6026" s="145" t="s">
        <v>172</v>
      </c>
      <c r="B6026" s="145" t="s">
        <v>172</v>
      </c>
      <c r="C6026" s="153" t="s">
        <v>117</v>
      </c>
      <c r="D6026" s="153" t="s">
        <v>124</v>
      </c>
      <c r="E6026" s="153" t="s">
        <v>125</v>
      </c>
      <c r="F6026" s="43">
        <v>2020</v>
      </c>
      <c r="G6026" s="31" t="str">
        <f>VLOOKUP(H6026,'GN and GP categories'!A:B,2,FALSE)</f>
        <v>Gram-negative</v>
      </c>
      <c r="H6026" s="31" t="s">
        <v>223</v>
      </c>
      <c r="I6026" s="31">
        <v>1915</v>
      </c>
      <c r="J6026" s="31" t="s">
        <v>13</v>
      </c>
      <c r="K6026" s="31">
        <v>87</v>
      </c>
      <c r="L6026" s="38">
        <f t="shared" si="110"/>
        <v>1666.05</v>
      </c>
    </row>
    <row r="6027" spans="1:12">
      <c r="A6027" s="145" t="s">
        <v>172</v>
      </c>
      <c r="B6027" s="145" t="s">
        <v>172</v>
      </c>
      <c r="C6027" s="153" t="s">
        <v>117</v>
      </c>
      <c r="D6027" s="153" t="s">
        <v>124</v>
      </c>
      <c r="E6027" s="153" t="s">
        <v>125</v>
      </c>
      <c r="F6027" s="43">
        <v>2020</v>
      </c>
      <c r="G6027" s="31" t="str">
        <f>VLOOKUP(H6027,'GN and GP categories'!A:B,2,FALSE)</f>
        <v>Gram-negative</v>
      </c>
      <c r="H6027" s="31" t="s">
        <v>223</v>
      </c>
      <c r="I6027" s="31">
        <v>1915</v>
      </c>
      <c r="J6027" s="31" t="s">
        <v>196</v>
      </c>
      <c r="K6027" s="31">
        <v>51</v>
      </c>
      <c r="L6027" s="38">
        <f t="shared" si="110"/>
        <v>976.65</v>
      </c>
    </row>
    <row r="6028" spans="1:12">
      <c r="A6028" s="145" t="s">
        <v>172</v>
      </c>
      <c r="B6028" s="145" t="s">
        <v>172</v>
      </c>
      <c r="C6028" s="153" t="s">
        <v>117</v>
      </c>
      <c r="D6028" s="153" t="s">
        <v>124</v>
      </c>
      <c r="E6028" s="153" t="s">
        <v>125</v>
      </c>
      <c r="F6028" s="43">
        <v>2020</v>
      </c>
      <c r="G6028" s="31" t="str">
        <f>VLOOKUP(H6028,'GN and GP categories'!A:B,2,FALSE)</f>
        <v>Gram-negative</v>
      </c>
      <c r="H6028" s="31" t="s">
        <v>223</v>
      </c>
      <c r="I6028" s="31">
        <v>1915</v>
      </c>
      <c r="J6028" s="31" t="s">
        <v>340</v>
      </c>
      <c r="K6028" s="31">
        <v>88</v>
      </c>
      <c r="L6028" s="38">
        <f t="shared" si="110"/>
        <v>1685.2</v>
      </c>
    </row>
    <row r="6029" spans="1:12">
      <c r="A6029" s="145" t="s">
        <v>172</v>
      </c>
      <c r="B6029" s="145" t="s">
        <v>172</v>
      </c>
      <c r="C6029" s="153" t="s">
        <v>117</v>
      </c>
      <c r="D6029" s="153" t="s">
        <v>124</v>
      </c>
      <c r="E6029" s="153" t="s">
        <v>125</v>
      </c>
      <c r="F6029" s="43">
        <v>2020</v>
      </c>
      <c r="G6029" s="31" t="str">
        <f>VLOOKUP(H6029,'GN and GP categories'!A:B,2,FALSE)</f>
        <v>Gram-negative</v>
      </c>
      <c r="H6029" s="31" t="s">
        <v>223</v>
      </c>
      <c r="I6029" s="31">
        <v>1915</v>
      </c>
      <c r="J6029" s="31" t="s">
        <v>208</v>
      </c>
      <c r="K6029" s="31">
        <v>96</v>
      </c>
      <c r="L6029" s="38">
        <f t="shared" si="110"/>
        <v>1838.4</v>
      </c>
    </row>
    <row r="6030" spans="1:12">
      <c r="A6030" s="145" t="s">
        <v>172</v>
      </c>
      <c r="B6030" s="145" t="s">
        <v>172</v>
      </c>
      <c r="C6030" s="153" t="s">
        <v>117</v>
      </c>
      <c r="D6030" s="153" t="s">
        <v>124</v>
      </c>
      <c r="E6030" s="153" t="s">
        <v>125</v>
      </c>
      <c r="F6030" s="43">
        <v>2020</v>
      </c>
      <c r="G6030" s="31" t="str">
        <f>VLOOKUP(H6030,'GN and GP categories'!A:B,2,FALSE)</f>
        <v>Gram-negative</v>
      </c>
      <c r="H6030" s="31" t="s">
        <v>223</v>
      </c>
      <c r="I6030" s="31">
        <v>1915</v>
      </c>
      <c r="J6030" s="31" t="s">
        <v>209</v>
      </c>
      <c r="K6030" s="31">
        <v>76</v>
      </c>
      <c r="L6030" s="38">
        <f t="shared" si="110"/>
        <v>1455.4</v>
      </c>
    </row>
    <row r="6031" spans="1:12">
      <c r="A6031" s="145" t="s">
        <v>172</v>
      </c>
      <c r="B6031" s="145" t="s">
        <v>172</v>
      </c>
      <c r="C6031" s="153" t="s">
        <v>117</v>
      </c>
      <c r="D6031" s="153" t="s">
        <v>124</v>
      </c>
      <c r="E6031" s="153" t="s">
        <v>125</v>
      </c>
      <c r="F6031" s="43">
        <v>2020</v>
      </c>
      <c r="G6031" s="31" t="str">
        <f>VLOOKUP(H6031,'GN and GP categories'!A:B,2,FALSE)</f>
        <v>Gram-negative</v>
      </c>
      <c r="H6031" s="31" t="s">
        <v>223</v>
      </c>
      <c r="I6031" s="31">
        <v>1915</v>
      </c>
      <c r="J6031" s="31" t="s">
        <v>190</v>
      </c>
      <c r="K6031" s="31">
        <v>95</v>
      </c>
      <c r="L6031" s="38">
        <f t="shared" si="110"/>
        <v>1819.25</v>
      </c>
    </row>
    <row r="6032" spans="1:12">
      <c r="A6032" s="145" t="s">
        <v>172</v>
      </c>
      <c r="B6032" s="145" t="s">
        <v>172</v>
      </c>
      <c r="C6032" s="153" t="s">
        <v>117</v>
      </c>
      <c r="D6032" s="153" t="s">
        <v>124</v>
      </c>
      <c r="E6032" s="153" t="s">
        <v>125</v>
      </c>
      <c r="F6032" s="43">
        <v>2020</v>
      </c>
      <c r="G6032" s="31" t="str">
        <f>VLOOKUP(H6032,'GN and GP categories'!A:B,2,FALSE)</f>
        <v>Gram-negative</v>
      </c>
      <c r="H6032" s="31" t="s">
        <v>223</v>
      </c>
      <c r="I6032" s="31">
        <v>1915</v>
      </c>
      <c r="J6032" s="31" t="s">
        <v>342</v>
      </c>
      <c r="K6032" s="31">
        <v>100</v>
      </c>
      <c r="L6032" s="38">
        <f t="shared" si="110"/>
        <v>1915</v>
      </c>
    </row>
    <row r="6033" spans="1:12">
      <c r="A6033" s="145" t="s">
        <v>172</v>
      </c>
      <c r="B6033" s="145" t="s">
        <v>172</v>
      </c>
      <c r="C6033" s="153" t="s">
        <v>117</v>
      </c>
      <c r="D6033" s="153" t="s">
        <v>124</v>
      </c>
      <c r="E6033" s="153" t="s">
        <v>125</v>
      </c>
      <c r="F6033" s="43">
        <v>2020</v>
      </c>
      <c r="G6033" s="31" t="str">
        <f>VLOOKUP(H6033,'GN and GP categories'!A:B,2,FALSE)</f>
        <v>Gram-negative</v>
      </c>
      <c r="H6033" s="31" t="s">
        <v>223</v>
      </c>
      <c r="I6033" s="31">
        <v>1915</v>
      </c>
      <c r="J6033" s="31" t="s">
        <v>343</v>
      </c>
      <c r="K6033" s="31">
        <v>97</v>
      </c>
      <c r="L6033" s="38">
        <f t="shared" si="110"/>
        <v>1857.55</v>
      </c>
    </row>
    <row r="6034" spans="1:12">
      <c r="A6034" s="145" t="s">
        <v>172</v>
      </c>
      <c r="B6034" s="145" t="s">
        <v>172</v>
      </c>
      <c r="C6034" s="153" t="s">
        <v>117</v>
      </c>
      <c r="D6034" s="153" t="s">
        <v>124</v>
      </c>
      <c r="E6034" s="153" t="s">
        <v>125</v>
      </c>
      <c r="F6034" s="43">
        <v>2020</v>
      </c>
      <c r="G6034" s="31" t="str">
        <f>VLOOKUP(H6034,'GN and GP categories'!A:B,2,FALSE)</f>
        <v>Gram-negative</v>
      </c>
      <c r="H6034" s="31" t="s">
        <v>223</v>
      </c>
      <c r="I6034" s="31">
        <v>1915</v>
      </c>
      <c r="J6034" s="31" t="s">
        <v>335</v>
      </c>
      <c r="K6034" s="31">
        <v>97</v>
      </c>
      <c r="L6034" s="38">
        <f t="shared" si="110"/>
        <v>1857.55</v>
      </c>
    </row>
    <row r="6035" spans="1:12">
      <c r="A6035" s="145" t="s">
        <v>172</v>
      </c>
      <c r="B6035" s="145" t="s">
        <v>172</v>
      </c>
      <c r="C6035" s="153" t="s">
        <v>117</v>
      </c>
      <c r="D6035" s="153" t="s">
        <v>124</v>
      </c>
      <c r="E6035" s="153" t="s">
        <v>125</v>
      </c>
      <c r="F6035" s="43">
        <v>2020</v>
      </c>
      <c r="G6035" s="31" t="str">
        <f>VLOOKUP(H6035,'GN and GP categories'!A:B,2,FALSE)</f>
        <v>Gram-negative</v>
      </c>
      <c r="H6035" s="31" t="s">
        <v>223</v>
      </c>
      <c r="I6035" s="31">
        <v>1915</v>
      </c>
      <c r="J6035" s="31" t="s">
        <v>30</v>
      </c>
      <c r="K6035" s="31">
        <v>75</v>
      </c>
      <c r="L6035" s="38">
        <f t="shared" si="110"/>
        <v>1436.25</v>
      </c>
    </row>
    <row r="6036" spans="1:12">
      <c r="A6036" s="145" t="s">
        <v>172</v>
      </c>
      <c r="B6036" s="145" t="s">
        <v>172</v>
      </c>
      <c r="C6036" s="153" t="s">
        <v>117</v>
      </c>
      <c r="D6036" s="153" t="s">
        <v>124</v>
      </c>
      <c r="E6036" s="153" t="s">
        <v>125</v>
      </c>
      <c r="F6036" s="43">
        <v>2020</v>
      </c>
      <c r="G6036" s="31" t="str">
        <f>VLOOKUP(H6036,'GN and GP categories'!A:B,2,FALSE)</f>
        <v>Gram-negative</v>
      </c>
      <c r="H6036" s="31" t="s">
        <v>104</v>
      </c>
      <c r="I6036" s="31">
        <v>32</v>
      </c>
      <c r="J6036" s="31" t="s">
        <v>13</v>
      </c>
      <c r="K6036" s="31">
        <v>97</v>
      </c>
      <c r="L6036" s="38">
        <f t="shared" si="110"/>
        <v>31.04</v>
      </c>
    </row>
    <row r="6037" spans="1:12">
      <c r="A6037" s="145" t="s">
        <v>172</v>
      </c>
      <c r="B6037" s="145" t="s">
        <v>172</v>
      </c>
      <c r="C6037" s="153" t="s">
        <v>117</v>
      </c>
      <c r="D6037" s="153" t="s">
        <v>124</v>
      </c>
      <c r="E6037" s="153" t="s">
        <v>125</v>
      </c>
      <c r="F6037" s="43">
        <v>2020</v>
      </c>
      <c r="G6037" s="31" t="str">
        <f>VLOOKUP(H6037,'GN and GP categories'!A:B,2,FALSE)</f>
        <v>Gram-negative</v>
      </c>
      <c r="H6037" s="31" t="s">
        <v>104</v>
      </c>
      <c r="I6037" s="31">
        <v>32</v>
      </c>
      <c r="J6037" s="31" t="s">
        <v>340</v>
      </c>
      <c r="K6037" s="31">
        <v>72</v>
      </c>
      <c r="L6037" s="38">
        <f t="shared" si="110"/>
        <v>23.04</v>
      </c>
    </row>
    <row r="6038" spans="1:12">
      <c r="A6038" s="145" t="s">
        <v>172</v>
      </c>
      <c r="B6038" s="145" t="s">
        <v>172</v>
      </c>
      <c r="C6038" s="153" t="s">
        <v>117</v>
      </c>
      <c r="D6038" s="153" t="s">
        <v>124</v>
      </c>
      <c r="E6038" s="153" t="s">
        <v>125</v>
      </c>
      <c r="F6038" s="43">
        <v>2020</v>
      </c>
      <c r="G6038" s="31" t="str">
        <f>VLOOKUP(H6038,'GN and GP categories'!A:B,2,FALSE)</f>
        <v>Gram-negative</v>
      </c>
      <c r="H6038" s="31" t="s">
        <v>104</v>
      </c>
      <c r="I6038" s="31">
        <v>32</v>
      </c>
      <c r="J6038" s="31" t="s">
        <v>208</v>
      </c>
      <c r="K6038" s="31">
        <v>100</v>
      </c>
      <c r="L6038" s="38">
        <f t="shared" si="110"/>
        <v>32</v>
      </c>
    </row>
    <row r="6039" spans="1:12">
      <c r="A6039" s="145" t="s">
        <v>172</v>
      </c>
      <c r="B6039" s="145" t="s">
        <v>172</v>
      </c>
      <c r="C6039" s="153" t="s">
        <v>117</v>
      </c>
      <c r="D6039" s="153" t="s">
        <v>124</v>
      </c>
      <c r="E6039" s="153" t="s">
        <v>125</v>
      </c>
      <c r="F6039" s="43">
        <v>2020</v>
      </c>
      <c r="G6039" s="31" t="str">
        <f>VLOOKUP(H6039,'GN and GP categories'!A:B,2,FALSE)</f>
        <v>Gram-negative</v>
      </c>
      <c r="H6039" s="31" t="s">
        <v>104</v>
      </c>
      <c r="I6039" s="31">
        <v>32</v>
      </c>
      <c r="J6039" s="31" t="s">
        <v>209</v>
      </c>
      <c r="K6039" s="31">
        <v>97</v>
      </c>
      <c r="L6039" s="38">
        <f t="shared" si="110"/>
        <v>31.04</v>
      </c>
    </row>
    <row r="6040" spans="1:12">
      <c r="A6040" s="145" t="s">
        <v>172</v>
      </c>
      <c r="B6040" s="145" t="s">
        <v>172</v>
      </c>
      <c r="C6040" s="153" t="s">
        <v>117</v>
      </c>
      <c r="D6040" s="153" t="s">
        <v>124</v>
      </c>
      <c r="E6040" s="153" t="s">
        <v>125</v>
      </c>
      <c r="F6040" s="43">
        <v>2020</v>
      </c>
      <c r="G6040" s="31" t="str">
        <f>VLOOKUP(H6040,'GN and GP categories'!A:B,2,FALSE)</f>
        <v>Gram-negative</v>
      </c>
      <c r="H6040" s="31" t="s">
        <v>104</v>
      </c>
      <c r="I6040" s="31">
        <v>32</v>
      </c>
      <c r="J6040" s="31" t="s">
        <v>190</v>
      </c>
      <c r="K6040" s="31">
        <v>100</v>
      </c>
      <c r="L6040" s="38">
        <f t="shared" si="110"/>
        <v>32</v>
      </c>
    </row>
    <row r="6041" spans="1:12">
      <c r="A6041" s="145" t="s">
        <v>172</v>
      </c>
      <c r="B6041" s="145" t="s">
        <v>172</v>
      </c>
      <c r="C6041" s="153" t="s">
        <v>117</v>
      </c>
      <c r="D6041" s="153" t="s">
        <v>124</v>
      </c>
      <c r="E6041" s="153" t="s">
        <v>125</v>
      </c>
      <c r="F6041" s="43">
        <v>2020</v>
      </c>
      <c r="G6041" s="31" t="str">
        <f>VLOOKUP(H6041,'GN and GP categories'!A:B,2,FALSE)</f>
        <v>Gram-negative</v>
      </c>
      <c r="H6041" s="31" t="s">
        <v>104</v>
      </c>
      <c r="I6041" s="31">
        <v>32</v>
      </c>
      <c r="J6041" s="31" t="s">
        <v>342</v>
      </c>
      <c r="K6041" s="31">
        <v>100</v>
      </c>
      <c r="L6041" s="38">
        <f t="shared" si="110"/>
        <v>32</v>
      </c>
    </row>
    <row r="6042" spans="1:12">
      <c r="A6042" s="145" t="s">
        <v>172</v>
      </c>
      <c r="B6042" s="145" t="s">
        <v>172</v>
      </c>
      <c r="C6042" s="153" t="s">
        <v>117</v>
      </c>
      <c r="D6042" s="153" t="s">
        <v>124</v>
      </c>
      <c r="E6042" s="153" t="s">
        <v>125</v>
      </c>
      <c r="F6042" s="43">
        <v>2020</v>
      </c>
      <c r="G6042" s="31" t="str">
        <f>VLOOKUP(H6042,'GN and GP categories'!A:B,2,FALSE)</f>
        <v>Gram-negative</v>
      </c>
      <c r="H6042" s="31" t="s">
        <v>104</v>
      </c>
      <c r="I6042" s="31">
        <v>32</v>
      </c>
      <c r="J6042" s="31" t="s">
        <v>343</v>
      </c>
      <c r="K6042" s="31">
        <v>88</v>
      </c>
      <c r="L6042" s="38">
        <f t="shared" si="110"/>
        <v>28.16</v>
      </c>
    </row>
    <row r="6043" spans="1:12">
      <c r="A6043" s="145" t="s">
        <v>172</v>
      </c>
      <c r="B6043" s="145" t="s">
        <v>172</v>
      </c>
      <c r="C6043" s="153" t="s">
        <v>117</v>
      </c>
      <c r="D6043" s="153" t="s">
        <v>124</v>
      </c>
      <c r="E6043" s="153" t="s">
        <v>125</v>
      </c>
      <c r="F6043" s="43">
        <v>2020</v>
      </c>
      <c r="G6043" s="31" t="str">
        <f>VLOOKUP(H6043,'GN and GP categories'!A:B,2,FALSE)</f>
        <v>Gram-negative</v>
      </c>
      <c r="H6043" s="31" t="s">
        <v>104</v>
      </c>
      <c r="I6043" s="31">
        <v>32</v>
      </c>
      <c r="J6043" s="31" t="s">
        <v>335</v>
      </c>
      <c r="K6043" s="31">
        <v>97</v>
      </c>
      <c r="L6043" s="38">
        <f t="shared" si="110"/>
        <v>31.04</v>
      </c>
    </row>
    <row r="6044" spans="1:12">
      <c r="A6044" s="145" t="s">
        <v>172</v>
      </c>
      <c r="B6044" s="145" t="s">
        <v>172</v>
      </c>
      <c r="C6044" s="153" t="s">
        <v>117</v>
      </c>
      <c r="D6044" s="153" t="s">
        <v>124</v>
      </c>
      <c r="E6044" s="153" t="s">
        <v>125</v>
      </c>
      <c r="F6044" s="43">
        <v>2020</v>
      </c>
      <c r="G6044" s="31" t="str">
        <f>VLOOKUP(H6044,'GN and GP categories'!A:B,2,FALSE)</f>
        <v>Gram-negative</v>
      </c>
      <c r="H6044" s="31" t="s">
        <v>104</v>
      </c>
      <c r="I6044" s="31">
        <v>32</v>
      </c>
      <c r="J6044" s="31" t="s">
        <v>30</v>
      </c>
      <c r="K6044" s="31">
        <v>94</v>
      </c>
      <c r="L6044" s="38">
        <f t="shared" si="110"/>
        <v>30.08</v>
      </c>
    </row>
    <row r="6045" spans="1:12">
      <c r="A6045" s="145" t="s">
        <v>172</v>
      </c>
      <c r="B6045" s="145" t="s">
        <v>172</v>
      </c>
      <c r="C6045" s="153" t="s">
        <v>117</v>
      </c>
      <c r="D6045" s="153" t="s">
        <v>124</v>
      </c>
      <c r="E6045" s="153" t="s">
        <v>125</v>
      </c>
      <c r="F6045" s="43">
        <v>2020</v>
      </c>
      <c r="G6045" s="31" t="str">
        <f>VLOOKUP(H6045,'GN and GP categories'!A:B,2,FALSE)</f>
        <v>Gram-negative</v>
      </c>
      <c r="H6045" s="31" t="s">
        <v>104</v>
      </c>
      <c r="I6045" s="31">
        <v>206</v>
      </c>
      <c r="J6045" s="31" t="s">
        <v>13</v>
      </c>
      <c r="K6045" s="31">
        <v>100</v>
      </c>
      <c r="L6045" s="38">
        <f t="shared" si="110"/>
        <v>206</v>
      </c>
    </row>
    <row r="6046" spans="1:12">
      <c r="A6046" s="145" t="s">
        <v>172</v>
      </c>
      <c r="B6046" s="145" t="s">
        <v>172</v>
      </c>
      <c r="C6046" s="153" t="s">
        <v>117</v>
      </c>
      <c r="D6046" s="153" t="s">
        <v>124</v>
      </c>
      <c r="E6046" s="153" t="s">
        <v>125</v>
      </c>
      <c r="F6046" s="43">
        <v>2020</v>
      </c>
      <c r="G6046" s="31" t="str">
        <f>VLOOKUP(H6046,'GN and GP categories'!A:B,2,FALSE)</f>
        <v>Gram-negative</v>
      </c>
      <c r="H6046" s="31" t="s">
        <v>104</v>
      </c>
      <c r="I6046" s="31">
        <v>206</v>
      </c>
      <c r="J6046" s="31" t="s">
        <v>340</v>
      </c>
      <c r="K6046" s="31">
        <v>99</v>
      </c>
      <c r="L6046" s="38">
        <f t="shared" si="110"/>
        <v>203.94</v>
      </c>
    </row>
    <row r="6047" spans="1:12">
      <c r="A6047" s="145" t="s">
        <v>172</v>
      </c>
      <c r="B6047" s="145" t="s">
        <v>172</v>
      </c>
      <c r="C6047" s="153" t="s">
        <v>117</v>
      </c>
      <c r="D6047" s="153" t="s">
        <v>124</v>
      </c>
      <c r="E6047" s="153" t="s">
        <v>125</v>
      </c>
      <c r="F6047" s="43">
        <v>2020</v>
      </c>
      <c r="G6047" s="31" t="str">
        <f>VLOOKUP(H6047,'GN and GP categories'!A:B,2,FALSE)</f>
        <v>Gram-negative</v>
      </c>
      <c r="H6047" s="31" t="s">
        <v>104</v>
      </c>
      <c r="I6047" s="31">
        <v>206</v>
      </c>
      <c r="J6047" s="31" t="s">
        <v>208</v>
      </c>
      <c r="K6047" s="31">
        <v>100</v>
      </c>
      <c r="L6047" s="38">
        <f t="shared" si="110"/>
        <v>206</v>
      </c>
    </row>
    <row r="6048" spans="1:12">
      <c r="A6048" s="145" t="s">
        <v>172</v>
      </c>
      <c r="B6048" s="145" t="s">
        <v>172</v>
      </c>
      <c r="C6048" s="153" t="s">
        <v>117</v>
      </c>
      <c r="D6048" s="153" t="s">
        <v>124</v>
      </c>
      <c r="E6048" s="153" t="s">
        <v>125</v>
      </c>
      <c r="F6048" s="43">
        <v>2020</v>
      </c>
      <c r="G6048" s="31" t="str">
        <f>VLOOKUP(H6048,'GN and GP categories'!A:B,2,FALSE)</f>
        <v>Gram-negative</v>
      </c>
      <c r="H6048" s="31" t="s">
        <v>104</v>
      </c>
      <c r="I6048" s="31">
        <v>206</v>
      </c>
      <c r="J6048" s="31" t="s">
        <v>209</v>
      </c>
      <c r="K6048" s="31">
        <v>91</v>
      </c>
      <c r="L6048" s="38">
        <f t="shared" si="110"/>
        <v>187.46</v>
      </c>
    </row>
    <row r="6049" spans="1:12">
      <c r="A6049" s="145" t="s">
        <v>172</v>
      </c>
      <c r="B6049" s="145" t="s">
        <v>172</v>
      </c>
      <c r="C6049" s="153" t="s">
        <v>117</v>
      </c>
      <c r="D6049" s="153" t="s">
        <v>124</v>
      </c>
      <c r="E6049" s="153" t="s">
        <v>125</v>
      </c>
      <c r="F6049" s="43">
        <v>2020</v>
      </c>
      <c r="G6049" s="31" t="str">
        <f>VLOOKUP(H6049,'GN and GP categories'!A:B,2,FALSE)</f>
        <v>Gram-negative</v>
      </c>
      <c r="H6049" s="31" t="s">
        <v>104</v>
      </c>
      <c r="I6049" s="31">
        <v>206</v>
      </c>
      <c r="J6049" s="31" t="s">
        <v>190</v>
      </c>
      <c r="K6049" s="31">
        <v>100</v>
      </c>
      <c r="L6049" s="38">
        <f t="shared" si="110"/>
        <v>206</v>
      </c>
    </row>
    <row r="6050" spans="1:12">
      <c r="A6050" s="145" t="s">
        <v>172</v>
      </c>
      <c r="B6050" s="145" t="s">
        <v>172</v>
      </c>
      <c r="C6050" s="153" t="s">
        <v>117</v>
      </c>
      <c r="D6050" s="153" t="s">
        <v>124</v>
      </c>
      <c r="E6050" s="153" t="s">
        <v>125</v>
      </c>
      <c r="F6050" s="43">
        <v>2020</v>
      </c>
      <c r="G6050" s="31" t="str">
        <f>VLOOKUP(H6050,'GN and GP categories'!A:B,2,FALSE)</f>
        <v>Gram-negative</v>
      </c>
      <c r="H6050" s="31" t="s">
        <v>104</v>
      </c>
      <c r="I6050" s="31">
        <v>206</v>
      </c>
      <c r="J6050" s="31" t="s">
        <v>342</v>
      </c>
      <c r="K6050" s="31">
        <v>100</v>
      </c>
      <c r="L6050" s="38">
        <f t="shared" ref="L6050:L6087" si="111">IF(K6050="","",K6050*I6050/100)</f>
        <v>206</v>
      </c>
    </row>
    <row r="6051" spans="1:12">
      <c r="A6051" s="145" t="s">
        <v>172</v>
      </c>
      <c r="B6051" s="145" t="s">
        <v>172</v>
      </c>
      <c r="C6051" s="153" t="s">
        <v>117</v>
      </c>
      <c r="D6051" s="153" t="s">
        <v>124</v>
      </c>
      <c r="E6051" s="153" t="s">
        <v>125</v>
      </c>
      <c r="F6051" s="43">
        <v>2020</v>
      </c>
      <c r="G6051" s="31" t="str">
        <f>VLOOKUP(H6051,'GN and GP categories'!A:B,2,FALSE)</f>
        <v>Gram-negative</v>
      </c>
      <c r="H6051" s="31" t="s">
        <v>104</v>
      </c>
      <c r="I6051" s="31">
        <v>206</v>
      </c>
      <c r="J6051" s="31" t="s">
        <v>335</v>
      </c>
      <c r="K6051" s="31">
        <v>97</v>
      </c>
      <c r="L6051" s="38">
        <f t="shared" si="111"/>
        <v>199.82</v>
      </c>
    </row>
    <row r="6052" spans="1:12">
      <c r="A6052" s="145" t="s">
        <v>172</v>
      </c>
      <c r="B6052" s="145" t="s">
        <v>172</v>
      </c>
      <c r="C6052" s="153" t="s">
        <v>117</v>
      </c>
      <c r="D6052" s="153" t="s">
        <v>124</v>
      </c>
      <c r="E6052" s="153" t="s">
        <v>125</v>
      </c>
      <c r="F6052" s="43">
        <v>2020</v>
      </c>
      <c r="G6052" s="31" t="str">
        <f>VLOOKUP(H6052,'GN and GP categories'!A:B,2,FALSE)</f>
        <v>Gram-negative</v>
      </c>
      <c r="H6052" s="31" t="s">
        <v>104</v>
      </c>
      <c r="I6052" s="31">
        <v>206</v>
      </c>
      <c r="J6052" s="31" t="s">
        <v>30</v>
      </c>
      <c r="K6052" s="31">
        <v>95</v>
      </c>
      <c r="L6052" s="38">
        <f t="shared" si="111"/>
        <v>195.7</v>
      </c>
    </row>
    <row r="6053" spans="1:12">
      <c r="A6053" s="145" t="s">
        <v>172</v>
      </c>
      <c r="B6053" s="145" t="s">
        <v>172</v>
      </c>
      <c r="C6053" s="153" t="s">
        <v>117</v>
      </c>
      <c r="D6053" s="153" t="s">
        <v>124</v>
      </c>
      <c r="E6053" s="153" t="s">
        <v>125</v>
      </c>
      <c r="F6053" s="43">
        <v>2020</v>
      </c>
      <c r="G6053" s="31" t="str">
        <f>VLOOKUP(H6053,'GN and GP categories'!A:B,2,FALSE)</f>
        <v>Gram-negative</v>
      </c>
      <c r="H6053" s="31" t="s">
        <v>358</v>
      </c>
      <c r="I6053" s="31">
        <v>54</v>
      </c>
      <c r="J6053" s="31" t="s">
        <v>13</v>
      </c>
      <c r="K6053" s="31">
        <v>100</v>
      </c>
      <c r="L6053" s="38">
        <f t="shared" si="111"/>
        <v>54</v>
      </c>
    </row>
    <row r="6054" spans="1:12">
      <c r="A6054" s="145" t="s">
        <v>172</v>
      </c>
      <c r="B6054" s="145" t="s">
        <v>172</v>
      </c>
      <c r="C6054" s="153" t="s">
        <v>117</v>
      </c>
      <c r="D6054" s="153" t="s">
        <v>124</v>
      </c>
      <c r="E6054" s="153" t="s">
        <v>125</v>
      </c>
      <c r="F6054" s="43">
        <v>2020</v>
      </c>
      <c r="G6054" s="31" t="str">
        <f>VLOOKUP(H6054,'GN and GP categories'!A:B,2,FALSE)</f>
        <v>Gram-negative</v>
      </c>
      <c r="H6054" s="31" t="s">
        <v>358</v>
      </c>
      <c r="I6054" s="31">
        <v>54</v>
      </c>
      <c r="J6054" s="31" t="s">
        <v>196</v>
      </c>
      <c r="K6054" s="31">
        <v>100</v>
      </c>
      <c r="L6054" s="38">
        <f t="shared" si="111"/>
        <v>54</v>
      </c>
    </row>
    <row r="6055" spans="1:12">
      <c r="A6055" s="145" t="s">
        <v>172</v>
      </c>
      <c r="B6055" s="145" t="s">
        <v>172</v>
      </c>
      <c r="C6055" s="153" t="s">
        <v>117</v>
      </c>
      <c r="D6055" s="153" t="s">
        <v>124</v>
      </c>
      <c r="E6055" s="153" t="s">
        <v>125</v>
      </c>
      <c r="F6055" s="43">
        <v>2020</v>
      </c>
      <c r="G6055" s="31" t="str">
        <f>VLOOKUP(H6055,'GN and GP categories'!A:B,2,FALSE)</f>
        <v>Gram-negative</v>
      </c>
      <c r="H6055" s="31" t="s">
        <v>358</v>
      </c>
      <c r="I6055" s="31">
        <v>54</v>
      </c>
      <c r="J6055" s="31" t="s">
        <v>340</v>
      </c>
      <c r="K6055" s="31">
        <v>100</v>
      </c>
      <c r="L6055" s="38">
        <f t="shared" si="111"/>
        <v>54</v>
      </c>
    </row>
    <row r="6056" spans="1:12">
      <c r="A6056" s="145" t="s">
        <v>172</v>
      </c>
      <c r="B6056" s="145" t="s">
        <v>172</v>
      </c>
      <c r="C6056" s="153" t="s">
        <v>117</v>
      </c>
      <c r="D6056" s="153" t="s">
        <v>124</v>
      </c>
      <c r="E6056" s="153" t="s">
        <v>125</v>
      </c>
      <c r="F6056" s="43">
        <v>2020</v>
      </c>
      <c r="G6056" s="31" t="str">
        <f>VLOOKUP(H6056,'GN and GP categories'!A:B,2,FALSE)</f>
        <v>Gram-negative</v>
      </c>
      <c r="H6056" s="31" t="s">
        <v>358</v>
      </c>
      <c r="I6056" s="31">
        <v>54</v>
      </c>
      <c r="J6056" s="31" t="s">
        <v>208</v>
      </c>
      <c r="K6056" s="31">
        <v>98</v>
      </c>
      <c r="L6056" s="38">
        <f t="shared" si="111"/>
        <v>52.92</v>
      </c>
    </row>
    <row r="6057" spans="1:12">
      <c r="A6057" s="145" t="s">
        <v>172</v>
      </c>
      <c r="B6057" s="145" t="s">
        <v>172</v>
      </c>
      <c r="C6057" s="153" t="s">
        <v>117</v>
      </c>
      <c r="D6057" s="153" t="s">
        <v>124</v>
      </c>
      <c r="E6057" s="153" t="s">
        <v>125</v>
      </c>
      <c r="F6057" s="43">
        <v>2020</v>
      </c>
      <c r="G6057" s="31" t="str">
        <f>VLOOKUP(H6057,'GN and GP categories'!A:B,2,FALSE)</f>
        <v>Gram-negative</v>
      </c>
      <c r="H6057" s="31" t="s">
        <v>358</v>
      </c>
      <c r="I6057" s="31">
        <v>54</v>
      </c>
      <c r="J6057" s="31" t="s">
        <v>209</v>
      </c>
      <c r="K6057" s="31">
        <v>98</v>
      </c>
      <c r="L6057" s="38">
        <f t="shared" si="111"/>
        <v>52.92</v>
      </c>
    </row>
    <row r="6058" spans="1:12">
      <c r="A6058" s="145" t="s">
        <v>172</v>
      </c>
      <c r="B6058" s="145" t="s">
        <v>172</v>
      </c>
      <c r="C6058" s="153" t="s">
        <v>117</v>
      </c>
      <c r="D6058" s="153" t="s">
        <v>124</v>
      </c>
      <c r="E6058" s="153" t="s">
        <v>125</v>
      </c>
      <c r="F6058" s="43">
        <v>2020</v>
      </c>
      <c r="G6058" s="31" t="str">
        <f>VLOOKUP(H6058,'GN and GP categories'!A:B,2,FALSE)</f>
        <v>Gram-negative</v>
      </c>
      <c r="H6058" s="31" t="s">
        <v>358</v>
      </c>
      <c r="I6058" s="31">
        <v>54</v>
      </c>
      <c r="J6058" s="31" t="s">
        <v>190</v>
      </c>
      <c r="K6058" s="31">
        <v>98</v>
      </c>
      <c r="L6058" s="38">
        <f t="shared" si="111"/>
        <v>52.92</v>
      </c>
    </row>
    <row r="6059" spans="1:12">
      <c r="A6059" s="145" t="s">
        <v>172</v>
      </c>
      <c r="B6059" s="145" t="s">
        <v>172</v>
      </c>
      <c r="C6059" s="153" t="s">
        <v>117</v>
      </c>
      <c r="D6059" s="153" t="s">
        <v>124</v>
      </c>
      <c r="E6059" s="153" t="s">
        <v>125</v>
      </c>
      <c r="F6059" s="43">
        <v>2020</v>
      </c>
      <c r="G6059" s="31" t="str">
        <f>VLOOKUP(H6059,'GN and GP categories'!A:B,2,FALSE)</f>
        <v>Gram-negative</v>
      </c>
      <c r="H6059" s="31" t="s">
        <v>358</v>
      </c>
      <c r="I6059" s="31">
        <v>54</v>
      </c>
      <c r="J6059" s="31" t="s">
        <v>342</v>
      </c>
      <c r="K6059" s="31">
        <v>100</v>
      </c>
      <c r="L6059" s="38">
        <f t="shared" si="111"/>
        <v>54</v>
      </c>
    </row>
    <row r="6060" spans="1:12">
      <c r="A6060" s="145" t="s">
        <v>172</v>
      </c>
      <c r="B6060" s="145" t="s">
        <v>172</v>
      </c>
      <c r="C6060" s="153" t="s">
        <v>117</v>
      </c>
      <c r="D6060" s="153" t="s">
        <v>124</v>
      </c>
      <c r="E6060" s="153" t="s">
        <v>125</v>
      </c>
      <c r="F6060" s="43">
        <v>2020</v>
      </c>
      <c r="G6060" s="31" t="str">
        <f>VLOOKUP(H6060,'GN and GP categories'!A:B,2,FALSE)</f>
        <v>Gram-negative</v>
      </c>
      <c r="H6060" s="31" t="s">
        <v>358</v>
      </c>
      <c r="I6060" s="31">
        <v>54</v>
      </c>
      <c r="J6060" s="31" t="s">
        <v>335</v>
      </c>
      <c r="K6060" s="31">
        <v>100</v>
      </c>
      <c r="L6060" s="38">
        <f t="shared" si="111"/>
        <v>54</v>
      </c>
    </row>
    <row r="6061" spans="1:12">
      <c r="A6061" s="145" t="s">
        <v>172</v>
      </c>
      <c r="B6061" s="145" t="s">
        <v>172</v>
      </c>
      <c r="C6061" s="153" t="s">
        <v>117</v>
      </c>
      <c r="D6061" s="153" t="s">
        <v>124</v>
      </c>
      <c r="E6061" s="153" t="s">
        <v>125</v>
      </c>
      <c r="F6061" s="43">
        <v>2020</v>
      </c>
      <c r="G6061" s="31" t="str">
        <f>VLOOKUP(H6061,'GN and GP categories'!A:B,2,FALSE)</f>
        <v>Gram-negative</v>
      </c>
      <c r="H6061" s="31" t="s">
        <v>358</v>
      </c>
      <c r="I6061" s="31">
        <v>54</v>
      </c>
      <c r="J6061" s="31" t="s">
        <v>30</v>
      </c>
      <c r="K6061" s="31">
        <v>98</v>
      </c>
      <c r="L6061" s="38">
        <f t="shared" si="111"/>
        <v>52.92</v>
      </c>
    </row>
    <row r="6062" spans="1:12">
      <c r="A6062" s="145" t="s">
        <v>172</v>
      </c>
      <c r="B6062" s="145" t="s">
        <v>172</v>
      </c>
      <c r="C6062" s="153" t="s">
        <v>117</v>
      </c>
      <c r="D6062" s="153" t="s">
        <v>124</v>
      </c>
      <c r="E6062" s="153" t="s">
        <v>125</v>
      </c>
      <c r="F6062" s="43">
        <v>2020</v>
      </c>
      <c r="G6062" s="31" t="str">
        <f>VLOOKUP(H6062,'GN and GP categories'!A:B,2,FALSE)</f>
        <v>Gram-negative</v>
      </c>
      <c r="H6062" s="31" t="s">
        <v>4</v>
      </c>
      <c r="I6062" s="31">
        <v>97</v>
      </c>
      <c r="J6062" s="31" t="s">
        <v>208</v>
      </c>
      <c r="K6062" s="31">
        <v>97</v>
      </c>
      <c r="L6062" s="38">
        <f t="shared" si="111"/>
        <v>94.09</v>
      </c>
    </row>
    <row r="6063" spans="1:12" ht="15.75" thickBot="1">
      <c r="A6063" s="145" t="s">
        <v>172</v>
      </c>
      <c r="B6063" s="145" t="s">
        <v>172</v>
      </c>
      <c r="C6063" s="153" t="s">
        <v>117</v>
      </c>
      <c r="D6063" s="153" t="s">
        <v>124</v>
      </c>
      <c r="E6063" s="153" t="s">
        <v>125</v>
      </c>
      <c r="F6063" s="43">
        <v>2020</v>
      </c>
      <c r="G6063" s="31" t="str">
        <f>VLOOKUP(H6063,'GN and GP categories'!A:B,2,FALSE)</f>
        <v>Gram-negative</v>
      </c>
      <c r="H6063" s="31" t="s">
        <v>4</v>
      </c>
      <c r="I6063" s="31">
        <v>97</v>
      </c>
      <c r="J6063" s="31" t="s">
        <v>209</v>
      </c>
      <c r="K6063" s="31">
        <v>80</v>
      </c>
      <c r="L6063" s="38">
        <f t="shared" si="111"/>
        <v>77.599999999999994</v>
      </c>
    </row>
    <row r="6064" spans="1:12" ht="15.75" thickBot="1">
      <c r="A6064" s="73" t="s">
        <v>172</v>
      </c>
      <c r="B6064" s="73" t="s">
        <v>172</v>
      </c>
      <c r="C6064" s="35" t="s">
        <v>117</v>
      </c>
      <c r="D6064" s="35" t="s">
        <v>124</v>
      </c>
      <c r="E6064" s="35" t="s">
        <v>125</v>
      </c>
      <c r="F6064" s="43">
        <v>2020</v>
      </c>
      <c r="G6064" s="31" t="str">
        <f>VLOOKUP(H6064,'GN and GP categories'!A:B,2,FALSE)</f>
        <v>Gram-negative</v>
      </c>
      <c r="H6064" s="31" t="s">
        <v>4</v>
      </c>
      <c r="I6064">
        <v>97</v>
      </c>
      <c r="J6064" t="s">
        <v>190</v>
      </c>
      <c r="K6064">
        <v>100</v>
      </c>
      <c r="L6064" s="38">
        <f t="shared" si="111"/>
        <v>97</v>
      </c>
    </row>
    <row r="6065" spans="1:12" ht="15.75" thickBot="1">
      <c r="A6065" s="73" t="s">
        <v>172</v>
      </c>
      <c r="B6065" s="73" t="s">
        <v>172</v>
      </c>
      <c r="C6065" s="35" t="s">
        <v>117</v>
      </c>
      <c r="D6065" s="35" t="s">
        <v>124</v>
      </c>
      <c r="E6065" s="35" t="s">
        <v>125</v>
      </c>
      <c r="F6065" s="43">
        <v>2020</v>
      </c>
      <c r="G6065" s="31" t="str">
        <f>VLOOKUP(H6065,'GN and GP categories'!A:B,2,FALSE)</f>
        <v>Gram-negative</v>
      </c>
      <c r="H6065" s="31" t="s">
        <v>4</v>
      </c>
      <c r="I6065">
        <v>97</v>
      </c>
      <c r="J6065" t="s">
        <v>342</v>
      </c>
      <c r="K6065">
        <v>99</v>
      </c>
      <c r="L6065" s="38">
        <f t="shared" si="111"/>
        <v>96.03</v>
      </c>
    </row>
    <row r="6066" spans="1:12" ht="15.75" thickBot="1">
      <c r="A6066" s="73" t="s">
        <v>172</v>
      </c>
      <c r="B6066" s="73" t="s">
        <v>172</v>
      </c>
      <c r="C6066" s="35" t="s">
        <v>117</v>
      </c>
      <c r="D6066" s="35" t="s">
        <v>124</v>
      </c>
      <c r="E6066" s="35" t="s">
        <v>125</v>
      </c>
      <c r="F6066" s="43">
        <v>2020</v>
      </c>
      <c r="G6066" s="31" t="str">
        <f>VLOOKUP(H6066,'GN and GP categories'!A:B,2,FALSE)</f>
        <v>Gram-negative</v>
      </c>
      <c r="H6066" s="31" t="s">
        <v>4</v>
      </c>
      <c r="I6066" s="31">
        <v>97</v>
      </c>
      <c r="J6066" t="s">
        <v>335</v>
      </c>
      <c r="K6066">
        <v>97</v>
      </c>
      <c r="L6066" s="38">
        <f t="shared" si="111"/>
        <v>94.09</v>
      </c>
    </row>
    <row r="6067" spans="1:12" ht="15.75" thickBot="1">
      <c r="A6067" s="73" t="s">
        <v>172</v>
      </c>
      <c r="B6067" s="73" t="s">
        <v>172</v>
      </c>
      <c r="C6067" s="35" t="s">
        <v>117</v>
      </c>
      <c r="D6067" s="35" t="s">
        <v>124</v>
      </c>
      <c r="E6067" s="35" t="s">
        <v>125</v>
      </c>
      <c r="F6067" s="43">
        <v>2020</v>
      </c>
      <c r="G6067" s="31" t="str">
        <f>VLOOKUP(H6067,'GN and GP categories'!A:B,2,FALSE)</f>
        <v>Gram-positive</v>
      </c>
      <c r="H6067" s="31" t="s">
        <v>46</v>
      </c>
      <c r="I6067" s="31">
        <v>1668</v>
      </c>
      <c r="J6067" t="s">
        <v>317</v>
      </c>
      <c r="K6067">
        <v>88</v>
      </c>
      <c r="L6067" s="38">
        <f t="shared" si="111"/>
        <v>1467.84</v>
      </c>
    </row>
    <row r="6068" spans="1:12" ht="15.75" thickBot="1">
      <c r="A6068" s="73" t="s">
        <v>172</v>
      </c>
      <c r="B6068" s="73" t="s">
        <v>172</v>
      </c>
      <c r="C6068" s="35" t="s">
        <v>117</v>
      </c>
      <c r="D6068" s="35" t="s">
        <v>124</v>
      </c>
      <c r="E6068" s="35" t="s">
        <v>125</v>
      </c>
      <c r="F6068" s="43">
        <v>2020</v>
      </c>
      <c r="G6068" s="31" t="str">
        <f>VLOOKUP(H6068,'GN and GP categories'!A:B,2,FALSE)</f>
        <v>Gram-positive</v>
      </c>
      <c r="H6068" s="31" t="s">
        <v>46</v>
      </c>
      <c r="I6068" s="31">
        <v>1668</v>
      </c>
      <c r="J6068" t="s">
        <v>313</v>
      </c>
      <c r="K6068">
        <v>48</v>
      </c>
      <c r="L6068" s="38">
        <f t="shared" si="111"/>
        <v>800.64</v>
      </c>
    </row>
    <row r="6069" spans="1:12" ht="15.75" thickBot="1">
      <c r="A6069" s="73" t="s">
        <v>172</v>
      </c>
      <c r="B6069" s="73" t="s">
        <v>172</v>
      </c>
      <c r="C6069" s="35" t="s">
        <v>117</v>
      </c>
      <c r="D6069" s="35" t="s">
        <v>124</v>
      </c>
      <c r="E6069" s="35" t="s">
        <v>125</v>
      </c>
      <c r="F6069" s="43">
        <v>2020</v>
      </c>
      <c r="G6069" s="31" t="str">
        <f>VLOOKUP(H6069,'GN and GP categories'!A:B,2,FALSE)</f>
        <v>Gram-positive</v>
      </c>
      <c r="H6069" s="31" t="s">
        <v>46</v>
      </c>
      <c r="I6069" s="31">
        <v>1668</v>
      </c>
      <c r="J6069" s="31" t="s">
        <v>244</v>
      </c>
      <c r="K6069" s="31">
        <v>72</v>
      </c>
      <c r="L6069" s="38">
        <f t="shared" si="111"/>
        <v>1200.96</v>
      </c>
    </row>
    <row r="6070" spans="1:12" ht="15.75" thickBot="1">
      <c r="A6070" s="73" t="s">
        <v>172</v>
      </c>
      <c r="B6070" s="73" t="s">
        <v>172</v>
      </c>
      <c r="C6070" s="35" t="s">
        <v>117</v>
      </c>
      <c r="D6070" s="35" t="s">
        <v>124</v>
      </c>
      <c r="E6070" s="35" t="s">
        <v>125</v>
      </c>
      <c r="F6070" s="43">
        <v>2020</v>
      </c>
      <c r="G6070" s="31" t="str">
        <f>VLOOKUP(H6070,'GN and GP categories'!A:B,2,FALSE)</f>
        <v>Gram-positive</v>
      </c>
      <c r="H6070" s="31" t="s">
        <v>46</v>
      </c>
      <c r="I6070" s="31">
        <v>1668</v>
      </c>
      <c r="J6070" s="31" t="s">
        <v>98</v>
      </c>
      <c r="K6070" s="31">
        <v>54</v>
      </c>
      <c r="L6070" s="38">
        <f t="shared" si="111"/>
        <v>900.72</v>
      </c>
    </row>
    <row r="6071" spans="1:12" ht="15.75" thickBot="1">
      <c r="A6071" s="73" t="s">
        <v>172</v>
      </c>
      <c r="B6071" s="73" t="s">
        <v>172</v>
      </c>
      <c r="C6071" s="35" t="s">
        <v>117</v>
      </c>
      <c r="D6071" s="35" t="s">
        <v>124</v>
      </c>
      <c r="E6071" s="35" t="s">
        <v>125</v>
      </c>
      <c r="F6071" s="43">
        <v>2020</v>
      </c>
      <c r="G6071" s="31" t="str">
        <f>VLOOKUP(H6071,'GN and GP categories'!A:B,2,FALSE)</f>
        <v>Gram-positive</v>
      </c>
      <c r="H6071" s="31" t="s">
        <v>46</v>
      </c>
      <c r="I6071" s="31">
        <v>1668</v>
      </c>
      <c r="J6071" s="31" t="s">
        <v>312</v>
      </c>
      <c r="K6071" s="31">
        <v>99</v>
      </c>
      <c r="L6071" s="38">
        <f t="shared" si="111"/>
        <v>1651.32</v>
      </c>
    </row>
    <row r="6072" spans="1:12" ht="15.75" thickBot="1">
      <c r="A6072" s="73" t="s">
        <v>172</v>
      </c>
      <c r="B6072" s="73" t="s">
        <v>172</v>
      </c>
      <c r="C6072" s="35" t="s">
        <v>117</v>
      </c>
      <c r="D6072" s="35" t="s">
        <v>124</v>
      </c>
      <c r="E6072" s="35" t="s">
        <v>125</v>
      </c>
      <c r="F6072" s="43">
        <v>2020</v>
      </c>
      <c r="G6072" s="31" t="str">
        <f>VLOOKUP(H6072,'GN and GP categories'!A:B,2,FALSE)</f>
        <v>Gram-positive</v>
      </c>
      <c r="H6072" s="31" t="s">
        <v>46</v>
      </c>
      <c r="I6072" s="31">
        <v>1668</v>
      </c>
      <c r="J6072" s="31" t="s">
        <v>30</v>
      </c>
      <c r="K6072" s="31">
        <v>96</v>
      </c>
      <c r="L6072" s="38">
        <f t="shared" si="111"/>
        <v>1601.28</v>
      </c>
    </row>
    <row r="6073" spans="1:12" ht="15.75" thickBot="1">
      <c r="A6073" s="73" t="s">
        <v>172</v>
      </c>
      <c r="B6073" s="73" t="s">
        <v>172</v>
      </c>
      <c r="C6073" s="35" t="s">
        <v>117</v>
      </c>
      <c r="D6073" s="35" t="s">
        <v>124</v>
      </c>
      <c r="E6073" s="35" t="s">
        <v>125</v>
      </c>
      <c r="F6073" s="43">
        <v>2020</v>
      </c>
      <c r="G6073" s="31" t="str">
        <f>VLOOKUP(H6073,'GN and GP categories'!A:B,2,FALSE)</f>
        <v>Gram-positive</v>
      </c>
      <c r="H6073" s="31" t="s">
        <v>46</v>
      </c>
      <c r="I6073" s="31">
        <v>1668</v>
      </c>
      <c r="J6073" s="31" t="s">
        <v>344</v>
      </c>
      <c r="K6073" s="31">
        <v>100</v>
      </c>
      <c r="L6073" s="38">
        <f t="shared" si="111"/>
        <v>1668</v>
      </c>
    </row>
    <row r="6074" spans="1:12" ht="15.75" thickBot="1">
      <c r="A6074" s="73" t="s">
        <v>172</v>
      </c>
      <c r="B6074" s="73" t="s">
        <v>172</v>
      </c>
      <c r="C6074" s="35" t="s">
        <v>117</v>
      </c>
      <c r="D6074" s="35" t="s">
        <v>124</v>
      </c>
      <c r="E6074" s="35" t="s">
        <v>125</v>
      </c>
      <c r="F6074" s="43">
        <v>2020</v>
      </c>
      <c r="G6074" s="31" t="str">
        <f>VLOOKUP(H6074,'GN and GP categories'!A:B,2,FALSE)</f>
        <v>Gram-positive</v>
      </c>
      <c r="H6074" s="31" t="s">
        <v>213</v>
      </c>
      <c r="I6074" s="31">
        <v>22</v>
      </c>
      <c r="J6074" s="31" t="s">
        <v>317</v>
      </c>
      <c r="K6074" s="31">
        <v>64</v>
      </c>
      <c r="L6074" s="38">
        <f t="shared" si="111"/>
        <v>14.08</v>
      </c>
    </row>
    <row r="6075" spans="1:12" ht="15.75" thickBot="1">
      <c r="A6075" s="73" t="s">
        <v>172</v>
      </c>
      <c r="B6075" s="73" t="s">
        <v>172</v>
      </c>
      <c r="C6075" s="35" t="s">
        <v>117</v>
      </c>
      <c r="D6075" s="35" t="s">
        <v>124</v>
      </c>
      <c r="E6075" s="35" t="s">
        <v>125</v>
      </c>
      <c r="F6075" s="43">
        <v>2020</v>
      </c>
      <c r="G6075" s="31" t="str">
        <f>VLOOKUP(H6075,'GN and GP categories'!A:B,2,FALSE)</f>
        <v>Gram-positive</v>
      </c>
      <c r="H6075" s="31" t="s">
        <v>213</v>
      </c>
      <c r="I6075" s="31">
        <v>22</v>
      </c>
      <c r="J6075" s="31" t="s">
        <v>313</v>
      </c>
      <c r="K6075" s="31">
        <v>18</v>
      </c>
      <c r="L6075" s="38">
        <f t="shared" si="111"/>
        <v>3.96</v>
      </c>
    </row>
    <row r="6076" spans="1:12" ht="15.75" thickBot="1">
      <c r="A6076" s="73" t="s">
        <v>172</v>
      </c>
      <c r="B6076" s="73" t="s">
        <v>172</v>
      </c>
      <c r="C6076" s="35" t="s">
        <v>117</v>
      </c>
      <c r="D6076" s="35" t="s">
        <v>124</v>
      </c>
      <c r="E6076" s="35" t="s">
        <v>125</v>
      </c>
      <c r="F6076" s="43">
        <v>2020</v>
      </c>
      <c r="G6076" s="31" t="str">
        <f>VLOOKUP(H6076,'GN and GP categories'!A:B,2,FALSE)</f>
        <v>Gram-positive</v>
      </c>
      <c r="H6076" s="31" t="s">
        <v>213</v>
      </c>
      <c r="I6076" s="31">
        <v>22</v>
      </c>
      <c r="J6076" s="31" t="s">
        <v>244</v>
      </c>
      <c r="K6076" s="31">
        <v>77</v>
      </c>
      <c r="L6076" s="38">
        <f t="shared" si="111"/>
        <v>16.940000000000001</v>
      </c>
    </row>
    <row r="6077" spans="1:12" ht="15.75" thickBot="1">
      <c r="A6077" s="73" t="s">
        <v>172</v>
      </c>
      <c r="B6077" s="73" t="s">
        <v>172</v>
      </c>
      <c r="C6077" s="35" t="s">
        <v>117</v>
      </c>
      <c r="D6077" s="35" t="s">
        <v>124</v>
      </c>
      <c r="E6077" s="35" t="s">
        <v>125</v>
      </c>
      <c r="F6077" s="43">
        <v>2020</v>
      </c>
      <c r="G6077" s="31" t="str">
        <f>VLOOKUP(H6077,'GN and GP categories'!A:B,2,FALSE)</f>
        <v>Gram-positive</v>
      </c>
      <c r="H6077" s="31" t="s">
        <v>213</v>
      </c>
      <c r="I6077" s="31">
        <v>22</v>
      </c>
      <c r="J6077" s="31" t="s">
        <v>98</v>
      </c>
      <c r="K6077" s="31">
        <v>23</v>
      </c>
      <c r="L6077" s="38">
        <f t="shared" si="111"/>
        <v>5.0599999999999996</v>
      </c>
    </row>
    <row r="6078" spans="1:12" ht="15.75" thickBot="1">
      <c r="A6078" s="73" t="s">
        <v>172</v>
      </c>
      <c r="B6078" s="73" t="s">
        <v>172</v>
      </c>
      <c r="C6078" s="35" t="s">
        <v>117</v>
      </c>
      <c r="D6078" s="35" t="s">
        <v>124</v>
      </c>
      <c r="E6078" s="35" t="s">
        <v>125</v>
      </c>
      <c r="F6078" s="43">
        <v>2020</v>
      </c>
      <c r="G6078" s="31" t="str">
        <f>VLOOKUP(H6078,'GN and GP categories'!A:B,2,FALSE)</f>
        <v>Gram-positive</v>
      </c>
      <c r="H6078" s="31" t="s">
        <v>213</v>
      </c>
      <c r="I6078" s="31">
        <v>22</v>
      </c>
      <c r="J6078" s="31" t="s">
        <v>312</v>
      </c>
      <c r="K6078" s="31">
        <v>82</v>
      </c>
      <c r="L6078" s="38">
        <f t="shared" si="111"/>
        <v>18.04</v>
      </c>
    </row>
    <row r="6079" spans="1:12" ht="15.75" thickBot="1">
      <c r="A6079" s="73" t="s">
        <v>172</v>
      </c>
      <c r="B6079" s="73" t="s">
        <v>172</v>
      </c>
      <c r="C6079" s="35" t="s">
        <v>117</v>
      </c>
      <c r="D6079" s="35" t="s">
        <v>124</v>
      </c>
      <c r="E6079" s="35" t="s">
        <v>125</v>
      </c>
      <c r="F6079" s="43">
        <v>2020</v>
      </c>
      <c r="G6079" s="31" t="str">
        <f>VLOOKUP(H6079,'GN and GP categories'!A:B,2,FALSE)</f>
        <v>Gram-positive</v>
      </c>
      <c r="H6079" s="31" t="s">
        <v>213</v>
      </c>
      <c r="I6079" s="31">
        <v>22</v>
      </c>
      <c r="J6079" t="s">
        <v>30</v>
      </c>
      <c r="K6079">
        <v>64</v>
      </c>
      <c r="L6079" s="38">
        <f t="shared" si="111"/>
        <v>14.08</v>
      </c>
    </row>
    <row r="6080" spans="1:12" ht="15.75" thickBot="1">
      <c r="A6080" s="73" t="s">
        <v>172</v>
      </c>
      <c r="B6080" s="73" t="s">
        <v>172</v>
      </c>
      <c r="C6080" s="35" t="s">
        <v>117</v>
      </c>
      <c r="D6080" s="35" t="s">
        <v>124</v>
      </c>
      <c r="E6080" s="35" t="s">
        <v>125</v>
      </c>
      <c r="F6080" s="43">
        <v>2020</v>
      </c>
      <c r="G6080" s="31" t="str">
        <f>VLOOKUP(H6080,'GN and GP categories'!A:B,2,FALSE)</f>
        <v>Gram-positive</v>
      </c>
      <c r="H6080" s="31" t="s">
        <v>213</v>
      </c>
      <c r="I6080" s="31">
        <v>22</v>
      </c>
      <c r="J6080" t="s">
        <v>344</v>
      </c>
      <c r="K6080">
        <v>100</v>
      </c>
      <c r="L6080" s="38">
        <f t="shared" si="111"/>
        <v>22</v>
      </c>
    </row>
    <row r="6081" spans="1:12" ht="15.75" thickBot="1">
      <c r="A6081" s="73" t="s">
        <v>172</v>
      </c>
      <c r="B6081" s="73" t="s">
        <v>172</v>
      </c>
      <c r="C6081" s="35" t="s">
        <v>117</v>
      </c>
      <c r="D6081" s="35" t="s">
        <v>124</v>
      </c>
      <c r="E6081" s="35" t="s">
        <v>125</v>
      </c>
      <c r="F6081" s="43">
        <v>2020</v>
      </c>
      <c r="G6081" s="31" t="str">
        <f>VLOOKUP(H6081,'GN and GP categories'!A:B,2,FALSE)</f>
        <v>Gram-positive</v>
      </c>
      <c r="H6081" s="31" t="s">
        <v>348</v>
      </c>
      <c r="I6081" s="31">
        <v>179</v>
      </c>
      <c r="J6081" t="s">
        <v>196</v>
      </c>
      <c r="K6081">
        <v>100</v>
      </c>
      <c r="L6081" s="38">
        <f t="shared" si="111"/>
        <v>179</v>
      </c>
    </row>
    <row r="6082" spans="1:12" ht="15.75" thickBot="1">
      <c r="A6082" s="73" t="s">
        <v>172</v>
      </c>
      <c r="B6082" s="73" t="s">
        <v>172</v>
      </c>
      <c r="C6082" s="35" t="s">
        <v>117</v>
      </c>
      <c r="D6082" s="35" t="s">
        <v>124</v>
      </c>
      <c r="E6082" s="35" t="s">
        <v>125</v>
      </c>
      <c r="F6082" s="43">
        <v>2020</v>
      </c>
      <c r="G6082" s="31" t="str">
        <f>VLOOKUP(H6082,'GN and GP categories'!A:B,2,FALSE)</f>
        <v>Gram-positive</v>
      </c>
      <c r="H6082" s="31" t="s">
        <v>348</v>
      </c>
      <c r="I6082" s="31">
        <v>179</v>
      </c>
      <c r="J6082" t="s">
        <v>304</v>
      </c>
      <c r="K6082">
        <v>100</v>
      </c>
      <c r="L6082" s="38">
        <f t="shared" si="111"/>
        <v>179</v>
      </c>
    </row>
    <row r="6083" spans="1:12" ht="15.75" thickBot="1">
      <c r="A6083" s="73" t="s">
        <v>172</v>
      </c>
      <c r="B6083" s="73" t="s">
        <v>172</v>
      </c>
      <c r="C6083" s="35" t="s">
        <v>117</v>
      </c>
      <c r="D6083" s="35" t="s">
        <v>124</v>
      </c>
      <c r="E6083" s="35" t="s">
        <v>125</v>
      </c>
      <c r="F6083" s="43">
        <v>2020</v>
      </c>
      <c r="G6083" s="31" t="str">
        <f>VLOOKUP(H6083,'GN and GP categories'!A:B,2,FALSE)</f>
        <v>Gram-positive</v>
      </c>
      <c r="H6083" s="31" t="s">
        <v>348</v>
      </c>
      <c r="I6083" s="31">
        <v>179</v>
      </c>
      <c r="J6083" t="s">
        <v>343</v>
      </c>
      <c r="K6083">
        <v>99</v>
      </c>
      <c r="L6083" s="38">
        <f t="shared" si="111"/>
        <v>177.21</v>
      </c>
    </row>
    <row r="6084" spans="1:12" ht="15.75" thickBot="1">
      <c r="A6084" s="73" t="s">
        <v>172</v>
      </c>
      <c r="B6084" s="73" t="s">
        <v>172</v>
      </c>
      <c r="C6084" s="35" t="s">
        <v>117</v>
      </c>
      <c r="D6084" s="35" t="s">
        <v>124</v>
      </c>
      <c r="E6084" s="35" t="s">
        <v>125</v>
      </c>
      <c r="F6084" s="43">
        <v>2020</v>
      </c>
      <c r="G6084" s="31" t="str">
        <f>VLOOKUP(H6084,'GN and GP categories'!A:B,2,FALSE)</f>
        <v>Gram-positive</v>
      </c>
      <c r="H6084" s="31" t="s">
        <v>348</v>
      </c>
      <c r="I6084" s="31">
        <v>179</v>
      </c>
      <c r="J6084" s="31" t="s">
        <v>344</v>
      </c>
      <c r="K6084" s="31">
        <v>100</v>
      </c>
      <c r="L6084" s="38">
        <f t="shared" si="111"/>
        <v>179</v>
      </c>
    </row>
    <row r="6085" spans="1:12" ht="15.75" thickBot="1">
      <c r="A6085" s="73" t="s">
        <v>172</v>
      </c>
      <c r="B6085" s="73" t="s">
        <v>172</v>
      </c>
      <c r="C6085" s="35" t="s">
        <v>117</v>
      </c>
      <c r="D6085" s="35" t="s">
        <v>124</v>
      </c>
      <c r="E6085" s="35" t="s">
        <v>125</v>
      </c>
      <c r="F6085" s="43">
        <v>2020</v>
      </c>
      <c r="G6085" s="31" t="str">
        <f>VLOOKUP(H6085,'GN and GP categories'!A:B,2,FALSE)</f>
        <v>Gram-positive</v>
      </c>
      <c r="H6085" s="31" t="s">
        <v>214</v>
      </c>
      <c r="I6085" s="31">
        <v>11</v>
      </c>
      <c r="J6085" s="31" t="s">
        <v>304</v>
      </c>
      <c r="K6085" s="31">
        <v>100</v>
      </c>
      <c r="L6085" s="38">
        <f t="shared" si="111"/>
        <v>11</v>
      </c>
    </row>
    <row r="6086" spans="1:12" ht="15.75" thickBot="1">
      <c r="A6086" s="73" t="s">
        <v>172</v>
      </c>
      <c r="B6086" s="73" t="s">
        <v>172</v>
      </c>
      <c r="C6086" s="35" t="s">
        <v>117</v>
      </c>
      <c r="D6086" s="35" t="s">
        <v>124</v>
      </c>
      <c r="E6086" s="35" t="s">
        <v>125</v>
      </c>
      <c r="F6086" s="43">
        <v>2020</v>
      </c>
      <c r="G6086" s="31" t="str">
        <f>VLOOKUP(H6086,'GN and GP categories'!A:B,2,FALSE)</f>
        <v>Gram-positive</v>
      </c>
      <c r="H6086" s="31" t="s">
        <v>214</v>
      </c>
      <c r="I6086" s="31">
        <v>11</v>
      </c>
      <c r="J6086" s="31" t="s">
        <v>317</v>
      </c>
      <c r="K6086" s="31">
        <v>64</v>
      </c>
      <c r="L6086" s="38">
        <f t="shared" si="111"/>
        <v>7.04</v>
      </c>
    </row>
    <row r="6087" spans="1:12" ht="15.75" thickBot="1">
      <c r="A6087" s="73" t="s">
        <v>172</v>
      </c>
      <c r="B6087" s="73" t="s">
        <v>172</v>
      </c>
      <c r="C6087" s="35" t="s">
        <v>117</v>
      </c>
      <c r="D6087" s="35" t="s">
        <v>124</v>
      </c>
      <c r="E6087" s="35" t="s">
        <v>125</v>
      </c>
      <c r="F6087" s="43">
        <v>2020</v>
      </c>
      <c r="G6087" s="31" t="str">
        <f>VLOOKUP(H6087,'GN and GP categories'!A:B,2,FALSE)</f>
        <v>Gram-positive</v>
      </c>
      <c r="H6087" s="31" t="s">
        <v>75</v>
      </c>
      <c r="I6087" s="31">
        <v>29</v>
      </c>
      <c r="J6087" s="31" t="s">
        <v>304</v>
      </c>
      <c r="K6087" s="31">
        <v>100</v>
      </c>
      <c r="L6087" s="38">
        <f t="shared" si="111"/>
        <v>29</v>
      </c>
    </row>
    <row r="6088" spans="1:12" ht="15.75" thickBot="1">
      <c r="A6088" s="73" t="s">
        <v>97</v>
      </c>
      <c r="B6088" s="73" t="s">
        <v>97</v>
      </c>
      <c r="C6088" s="35" t="s">
        <v>48</v>
      </c>
      <c r="D6088" s="35" t="s">
        <v>153</v>
      </c>
      <c r="E6088" s="35" t="s">
        <v>49</v>
      </c>
      <c r="F6088" s="43">
        <v>2020</v>
      </c>
      <c r="G6088" s="31" t="str">
        <f>VLOOKUP(H6088,'GN and GP categories'!A:B,2,FALSE)</f>
        <v>Gram-negative</v>
      </c>
      <c r="H6088" s="31" t="s">
        <v>223</v>
      </c>
      <c r="I6088" s="54">
        <v>1214</v>
      </c>
      <c r="J6088" s="78" t="s">
        <v>196</v>
      </c>
      <c r="K6088" s="38">
        <v>61</v>
      </c>
      <c r="L6088" s="38">
        <f t="shared" ref="L6088:L6119" si="112">K6088*I6088/100</f>
        <v>740.54</v>
      </c>
    </row>
    <row r="6089" spans="1:12" ht="15.75" thickBot="1">
      <c r="A6089" s="73" t="s">
        <v>97</v>
      </c>
      <c r="B6089" s="73" t="s">
        <v>97</v>
      </c>
      <c r="C6089" s="35" t="s">
        <v>48</v>
      </c>
      <c r="D6089" s="35" t="s">
        <v>153</v>
      </c>
      <c r="E6089" s="35" t="s">
        <v>49</v>
      </c>
      <c r="F6089" s="43">
        <v>2020</v>
      </c>
      <c r="G6089" s="31" t="str">
        <f>VLOOKUP(H6089,'GN and GP categories'!A:B,2,FALSE)</f>
        <v>Gram-negative</v>
      </c>
      <c r="H6089" s="31" t="s">
        <v>223</v>
      </c>
      <c r="I6089" s="54">
        <v>1214</v>
      </c>
      <c r="J6089" s="78" t="s">
        <v>13</v>
      </c>
      <c r="K6089" s="38">
        <v>84</v>
      </c>
      <c r="L6089" s="38">
        <f t="shared" si="112"/>
        <v>1019.76</v>
      </c>
    </row>
    <row r="6090" spans="1:12" ht="15.75" thickBot="1">
      <c r="A6090" s="73" t="s">
        <v>97</v>
      </c>
      <c r="B6090" s="73" t="s">
        <v>97</v>
      </c>
      <c r="C6090" s="35" t="s">
        <v>48</v>
      </c>
      <c r="D6090" s="35" t="s">
        <v>153</v>
      </c>
      <c r="E6090" s="35" t="s">
        <v>49</v>
      </c>
      <c r="F6090" s="43">
        <v>2020</v>
      </c>
      <c r="G6090" s="31" t="str">
        <f>VLOOKUP(H6090,'GN and GP categories'!A:B,2,FALSE)</f>
        <v>Gram-negative</v>
      </c>
      <c r="H6090" s="31" t="s">
        <v>223</v>
      </c>
      <c r="I6090" s="54">
        <v>1214</v>
      </c>
      <c r="J6090" s="78" t="s">
        <v>20</v>
      </c>
      <c r="K6090" s="38">
        <v>93</v>
      </c>
      <c r="L6090" s="38">
        <f t="shared" si="112"/>
        <v>1129.02</v>
      </c>
    </row>
    <row r="6091" spans="1:12" ht="15.75" thickBot="1">
      <c r="A6091" s="73" t="s">
        <v>97</v>
      </c>
      <c r="B6091" s="73" t="s">
        <v>97</v>
      </c>
      <c r="C6091" s="35" t="s">
        <v>48</v>
      </c>
      <c r="D6091" s="35" t="s">
        <v>153</v>
      </c>
      <c r="E6091" s="35" t="s">
        <v>49</v>
      </c>
      <c r="F6091" s="43">
        <v>2020</v>
      </c>
      <c r="G6091" s="31" t="str">
        <f>VLOOKUP(H6091,'GN and GP categories'!A:B,2,FALSE)</f>
        <v>Gram-negative</v>
      </c>
      <c r="H6091" s="31" t="s">
        <v>223</v>
      </c>
      <c r="I6091" s="54">
        <v>1214</v>
      </c>
      <c r="J6091" s="78" t="s">
        <v>21</v>
      </c>
      <c r="K6091" s="38">
        <v>98</v>
      </c>
      <c r="L6091" s="38">
        <f t="shared" si="112"/>
        <v>1189.72</v>
      </c>
    </row>
    <row r="6092" spans="1:12" ht="15.75" thickBot="1">
      <c r="A6092" s="73" t="s">
        <v>97</v>
      </c>
      <c r="B6092" s="73" t="s">
        <v>97</v>
      </c>
      <c r="C6092" s="35" t="s">
        <v>48</v>
      </c>
      <c r="D6092" s="35" t="s">
        <v>153</v>
      </c>
      <c r="E6092" s="35" t="s">
        <v>49</v>
      </c>
      <c r="F6092" s="43">
        <v>2020</v>
      </c>
      <c r="G6092" s="31" t="str">
        <f>VLOOKUP(H6092,'GN and GP categories'!A:B,2,FALSE)</f>
        <v>Gram-negative</v>
      </c>
      <c r="H6092" s="31" t="s">
        <v>223</v>
      </c>
      <c r="I6092" s="54">
        <v>1214</v>
      </c>
      <c r="J6092" s="78" t="s">
        <v>24</v>
      </c>
      <c r="K6092" s="38">
        <v>98</v>
      </c>
      <c r="L6092" s="38">
        <f t="shared" si="112"/>
        <v>1189.72</v>
      </c>
    </row>
    <row r="6093" spans="1:12" ht="15.75" thickBot="1">
      <c r="A6093" s="73" t="s">
        <v>97</v>
      </c>
      <c r="B6093" s="73" t="s">
        <v>97</v>
      </c>
      <c r="C6093" s="35" t="s">
        <v>48</v>
      </c>
      <c r="D6093" s="35" t="s">
        <v>153</v>
      </c>
      <c r="E6093" s="35" t="s">
        <v>49</v>
      </c>
      <c r="F6093" s="43">
        <v>2020</v>
      </c>
      <c r="G6093" s="31" t="str">
        <f>VLOOKUP(H6093,'GN and GP categories'!A:B,2,FALSE)</f>
        <v>Gram-negative</v>
      </c>
      <c r="H6093" s="31" t="s">
        <v>223</v>
      </c>
      <c r="I6093" s="54">
        <v>1214</v>
      </c>
      <c r="J6093" s="78" t="s">
        <v>16</v>
      </c>
      <c r="K6093" s="38">
        <v>95</v>
      </c>
      <c r="L6093" s="38">
        <f t="shared" si="112"/>
        <v>1153.3</v>
      </c>
    </row>
    <row r="6094" spans="1:12" ht="15.75" thickBot="1">
      <c r="A6094" s="73" t="s">
        <v>97</v>
      </c>
      <c r="B6094" s="73" t="s">
        <v>97</v>
      </c>
      <c r="C6094" s="35" t="s">
        <v>48</v>
      </c>
      <c r="D6094" s="35" t="s">
        <v>153</v>
      </c>
      <c r="E6094" s="35" t="s">
        <v>49</v>
      </c>
      <c r="F6094" s="43">
        <v>2020</v>
      </c>
      <c r="G6094" s="31" t="str">
        <f>VLOOKUP(H6094,'GN and GP categories'!A:B,2,FALSE)</f>
        <v>Gram-negative</v>
      </c>
      <c r="H6094" s="31" t="s">
        <v>223</v>
      </c>
      <c r="I6094" s="54">
        <v>1214</v>
      </c>
      <c r="J6094" s="78" t="s">
        <v>252</v>
      </c>
      <c r="K6094" s="38">
        <v>100</v>
      </c>
      <c r="L6094" s="38">
        <f t="shared" si="112"/>
        <v>1214</v>
      </c>
    </row>
    <row r="6095" spans="1:12" ht="15.75" thickBot="1">
      <c r="A6095" s="73" t="s">
        <v>97</v>
      </c>
      <c r="B6095" s="73" t="s">
        <v>97</v>
      </c>
      <c r="C6095" s="35" t="s">
        <v>48</v>
      </c>
      <c r="D6095" s="35" t="s">
        <v>153</v>
      </c>
      <c r="E6095" s="35" t="s">
        <v>49</v>
      </c>
      <c r="F6095" s="43">
        <v>2020</v>
      </c>
      <c r="G6095" s="31" t="str">
        <f>VLOOKUP(H6095,'GN and GP categories'!A:B,2,FALSE)</f>
        <v>Gram-negative</v>
      </c>
      <c r="H6095" s="31" t="s">
        <v>223</v>
      </c>
      <c r="I6095" s="54">
        <v>1214</v>
      </c>
      <c r="J6095" s="78" t="s">
        <v>17</v>
      </c>
      <c r="K6095" s="38">
        <v>100</v>
      </c>
      <c r="L6095" s="38">
        <f t="shared" si="112"/>
        <v>1214</v>
      </c>
    </row>
    <row r="6096" spans="1:12" ht="15.75" thickBot="1">
      <c r="A6096" s="73" t="s">
        <v>97</v>
      </c>
      <c r="B6096" s="73" t="s">
        <v>97</v>
      </c>
      <c r="C6096" s="35" t="s">
        <v>48</v>
      </c>
      <c r="D6096" s="35" t="s">
        <v>153</v>
      </c>
      <c r="E6096" s="35" t="s">
        <v>49</v>
      </c>
      <c r="F6096" s="43">
        <v>2020</v>
      </c>
      <c r="G6096" s="31" t="str">
        <f>VLOOKUP(H6096,'GN and GP categories'!A:B,2,FALSE)</f>
        <v>Gram-negative</v>
      </c>
      <c r="H6096" s="31" t="s">
        <v>223</v>
      </c>
      <c r="I6096" s="54">
        <v>1214</v>
      </c>
      <c r="J6096" s="78" t="s">
        <v>190</v>
      </c>
      <c r="K6096" s="38">
        <v>95</v>
      </c>
      <c r="L6096" s="38">
        <f t="shared" si="112"/>
        <v>1153.3</v>
      </c>
    </row>
    <row r="6097" spans="1:12" ht="15.75" thickBot="1">
      <c r="A6097" s="73" t="s">
        <v>97</v>
      </c>
      <c r="B6097" s="73" t="s">
        <v>97</v>
      </c>
      <c r="C6097" s="35" t="s">
        <v>48</v>
      </c>
      <c r="D6097" s="35" t="s">
        <v>153</v>
      </c>
      <c r="E6097" s="35" t="s">
        <v>49</v>
      </c>
      <c r="F6097" s="43">
        <v>2020</v>
      </c>
      <c r="G6097" s="31" t="str">
        <f>VLOOKUP(H6097,'GN and GP categories'!A:B,2,FALSE)</f>
        <v>Gram-negative</v>
      </c>
      <c r="H6097" s="31" t="s">
        <v>223</v>
      </c>
      <c r="I6097" s="54">
        <v>1214</v>
      </c>
      <c r="J6097" s="78" t="s">
        <v>32</v>
      </c>
      <c r="K6097" s="38">
        <v>96</v>
      </c>
      <c r="L6097" s="38">
        <f t="shared" si="112"/>
        <v>1165.44</v>
      </c>
    </row>
    <row r="6098" spans="1:12" ht="15.75" thickBot="1">
      <c r="A6098" s="73" t="s">
        <v>97</v>
      </c>
      <c r="B6098" s="73" t="s">
        <v>97</v>
      </c>
      <c r="C6098" s="35" t="s">
        <v>48</v>
      </c>
      <c r="D6098" s="35" t="s">
        <v>153</v>
      </c>
      <c r="E6098" s="35" t="s">
        <v>49</v>
      </c>
      <c r="F6098" s="43">
        <v>2020</v>
      </c>
      <c r="G6098" s="31" t="str">
        <f>VLOOKUP(H6098,'GN and GP categories'!A:B,2,FALSE)</f>
        <v>Gram-negative</v>
      </c>
      <c r="H6098" s="31" t="s">
        <v>223</v>
      </c>
      <c r="I6098" s="54">
        <v>1214</v>
      </c>
      <c r="J6098" s="78" t="s">
        <v>30</v>
      </c>
      <c r="K6098" s="38">
        <v>81</v>
      </c>
      <c r="L6098" s="38">
        <f t="shared" si="112"/>
        <v>983.34</v>
      </c>
    </row>
    <row r="6099" spans="1:12" ht="15.75" thickBot="1">
      <c r="A6099" s="73" t="s">
        <v>97</v>
      </c>
      <c r="B6099" s="73" t="s">
        <v>97</v>
      </c>
      <c r="C6099" s="35" t="s">
        <v>48</v>
      </c>
      <c r="D6099" s="35" t="s">
        <v>153</v>
      </c>
      <c r="E6099" s="35" t="s">
        <v>49</v>
      </c>
      <c r="F6099" s="43">
        <v>2020</v>
      </c>
      <c r="G6099" s="31" t="str">
        <f>VLOOKUP(H6099,'GN and GP categories'!A:B,2,FALSE)</f>
        <v>Gram-negative</v>
      </c>
      <c r="H6099" s="31" t="s">
        <v>223</v>
      </c>
      <c r="I6099" s="54">
        <v>1214</v>
      </c>
      <c r="J6099" s="78" t="s">
        <v>28</v>
      </c>
      <c r="K6099" s="38">
        <v>77</v>
      </c>
      <c r="L6099" s="38">
        <f t="shared" si="112"/>
        <v>934.78</v>
      </c>
    </row>
    <row r="6100" spans="1:12" ht="15.75" thickBot="1">
      <c r="A6100" s="73" t="s">
        <v>97</v>
      </c>
      <c r="B6100" s="73" t="s">
        <v>97</v>
      </c>
      <c r="C6100" s="35" t="s">
        <v>48</v>
      </c>
      <c r="D6100" s="35" t="s">
        <v>153</v>
      </c>
      <c r="E6100" s="35" t="s">
        <v>49</v>
      </c>
      <c r="F6100" s="43">
        <v>2020</v>
      </c>
      <c r="G6100" s="31" t="str">
        <f>VLOOKUP(H6100,'GN and GP categories'!A:B,2,FALSE)</f>
        <v>Gram-negative</v>
      </c>
      <c r="H6100" s="31" t="s">
        <v>223</v>
      </c>
      <c r="I6100" s="54">
        <v>156</v>
      </c>
      <c r="J6100" s="78" t="s">
        <v>196</v>
      </c>
      <c r="K6100" s="38">
        <v>0</v>
      </c>
      <c r="L6100" s="38">
        <f t="shared" si="112"/>
        <v>0</v>
      </c>
    </row>
    <row r="6101" spans="1:12" ht="15.75" thickBot="1">
      <c r="A6101" s="73" t="s">
        <v>97</v>
      </c>
      <c r="B6101" s="73" t="s">
        <v>97</v>
      </c>
      <c r="C6101" s="35" t="s">
        <v>48</v>
      </c>
      <c r="D6101" s="35" t="s">
        <v>153</v>
      </c>
      <c r="E6101" s="35" t="s">
        <v>49</v>
      </c>
      <c r="F6101" s="43">
        <v>2020</v>
      </c>
      <c r="G6101" s="31" t="str">
        <f>VLOOKUP(H6101,'GN and GP categories'!A:B,2,FALSE)</f>
        <v>Gram-negative</v>
      </c>
      <c r="H6101" s="31" t="s">
        <v>223</v>
      </c>
      <c r="I6101" s="54">
        <v>156</v>
      </c>
      <c r="J6101" s="78" t="s">
        <v>13</v>
      </c>
      <c r="K6101" s="38">
        <v>0</v>
      </c>
      <c r="L6101" s="38">
        <f t="shared" si="112"/>
        <v>0</v>
      </c>
    </row>
    <row r="6102" spans="1:12" ht="15.75" thickBot="1">
      <c r="A6102" s="73" t="s">
        <v>97</v>
      </c>
      <c r="B6102" s="73" t="s">
        <v>97</v>
      </c>
      <c r="C6102" s="35" t="s">
        <v>48</v>
      </c>
      <c r="D6102" s="35" t="s">
        <v>153</v>
      </c>
      <c r="E6102" s="35" t="s">
        <v>49</v>
      </c>
      <c r="F6102" s="43">
        <v>2020</v>
      </c>
      <c r="G6102" s="31" t="str">
        <f>VLOOKUP(H6102,'GN and GP categories'!A:B,2,FALSE)</f>
        <v>Gram-negative</v>
      </c>
      <c r="H6102" s="31" t="s">
        <v>223</v>
      </c>
      <c r="I6102" s="54">
        <v>156</v>
      </c>
      <c r="J6102" s="78" t="s">
        <v>20</v>
      </c>
      <c r="K6102" s="38">
        <v>0</v>
      </c>
      <c r="L6102" s="38">
        <f t="shared" si="112"/>
        <v>0</v>
      </c>
    </row>
    <row r="6103" spans="1:12" ht="15.75" thickBot="1">
      <c r="A6103" s="73" t="s">
        <v>97</v>
      </c>
      <c r="B6103" s="73" t="s">
        <v>97</v>
      </c>
      <c r="C6103" s="35" t="s">
        <v>48</v>
      </c>
      <c r="D6103" s="35" t="s">
        <v>153</v>
      </c>
      <c r="E6103" s="35" t="s">
        <v>49</v>
      </c>
      <c r="F6103" s="43">
        <v>2020</v>
      </c>
      <c r="G6103" s="31" t="str">
        <f>VLOOKUP(H6103,'GN and GP categories'!A:B,2,FALSE)</f>
        <v>Gram-negative</v>
      </c>
      <c r="H6103" s="31" t="s">
        <v>223</v>
      </c>
      <c r="I6103" s="54">
        <v>156</v>
      </c>
      <c r="J6103" s="78" t="s">
        <v>21</v>
      </c>
      <c r="K6103" s="38">
        <v>0</v>
      </c>
      <c r="L6103" s="38">
        <f t="shared" si="112"/>
        <v>0</v>
      </c>
    </row>
    <row r="6104" spans="1:12" ht="15.75" thickBot="1">
      <c r="A6104" s="73" t="s">
        <v>97</v>
      </c>
      <c r="B6104" s="73" t="s">
        <v>97</v>
      </c>
      <c r="C6104" s="35" t="s">
        <v>48</v>
      </c>
      <c r="D6104" s="35" t="s">
        <v>153</v>
      </c>
      <c r="E6104" s="35" t="s">
        <v>49</v>
      </c>
      <c r="F6104" s="43">
        <v>2020</v>
      </c>
      <c r="G6104" s="31" t="str">
        <f>VLOOKUP(H6104,'GN and GP categories'!A:B,2,FALSE)</f>
        <v>Gram-negative</v>
      </c>
      <c r="H6104" s="31" t="s">
        <v>223</v>
      </c>
      <c r="I6104" s="54">
        <v>156</v>
      </c>
      <c r="J6104" s="78" t="s">
        <v>24</v>
      </c>
      <c r="K6104" s="38">
        <v>0</v>
      </c>
      <c r="L6104" s="38">
        <f t="shared" si="112"/>
        <v>0</v>
      </c>
    </row>
    <row r="6105" spans="1:12" ht="15.75" thickBot="1">
      <c r="A6105" s="73" t="s">
        <v>97</v>
      </c>
      <c r="B6105" s="73" t="s">
        <v>97</v>
      </c>
      <c r="C6105" s="35" t="s">
        <v>48</v>
      </c>
      <c r="D6105" s="35" t="s">
        <v>153</v>
      </c>
      <c r="E6105" s="35" t="s">
        <v>49</v>
      </c>
      <c r="F6105" s="43">
        <v>2020</v>
      </c>
      <c r="G6105" s="31" t="str">
        <f>VLOOKUP(H6105,'GN and GP categories'!A:B,2,FALSE)</f>
        <v>Gram-negative</v>
      </c>
      <c r="H6105" s="31" t="s">
        <v>223</v>
      </c>
      <c r="I6105" s="54">
        <v>156</v>
      </c>
      <c r="J6105" s="78" t="s">
        <v>252</v>
      </c>
      <c r="K6105" s="38">
        <v>100</v>
      </c>
      <c r="L6105" s="38">
        <f t="shared" si="112"/>
        <v>156</v>
      </c>
    </row>
    <row r="6106" spans="1:12" ht="15.75" thickBot="1">
      <c r="A6106" s="73" t="s">
        <v>97</v>
      </c>
      <c r="B6106" s="73" t="s">
        <v>97</v>
      </c>
      <c r="C6106" s="35" t="s">
        <v>48</v>
      </c>
      <c r="D6106" s="35" t="s">
        <v>153</v>
      </c>
      <c r="E6106" s="35" t="s">
        <v>49</v>
      </c>
      <c r="F6106" s="43">
        <v>2020</v>
      </c>
      <c r="G6106" s="31" t="str">
        <f>VLOOKUP(H6106,'GN and GP categories'!A:B,2,FALSE)</f>
        <v>Gram-negative</v>
      </c>
      <c r="H6106" s="31" t="s">
        <v>223</v>
      </c>
      <c r="I6106" s="54">
        <v>156</v>
      </c>
      <c r="J6106" s="78" t="s">
        <v>17</v>
      </c>
      <c r="K6106" s="38">
        <v>100</v>
      </c>
      <c r="L6106" s="38">
        <f t="shared" si="112"/>
        <v>156</v>
      </c>
    </row>
    <row r="6107" spans="1:12" ht="15.75" thickBot="1">
      <c r="A6107" s="73" t="s">
        <v>97</v>
      </c>
      <c r="B6107" s="73" t="s">
        <v>97</v>
      </c>
      <c r="C6107" s="35" t="s">
        <v>48</v>
      </c>
      <c r="D6107" s="35" t="s">
        <v>153</v>
      </c>
      <c r="E6107" s="35" t="s">
        <v>49</v>
      </c>
      <c r="F6107" s="43">
        <v>2020</v>
      </c>
      <c r="G6107" s="31" t="str">
        <f>VLOOKUP(H6107,'GN and GP categories'!A:B,2,FALSE)</f>
        <v>Gram-negative</v>
      </c>
      <c r="H6107" s="31" t="s">
        <v>223</v>
      </c>
      <c r="I6107" s="54">
        <v>156</v>
      </c>
      <c r="J6107" s="78" t="s">
        <v>190</v>
      </c>
      <c r="K6107" s="38">
        <v>76</v>
      </c>
      <c r="L6107" s="38">
        <f t="shared" si="112"/>
        <v>118.56</v>
      </c>
    </row>
    <row r="6108" spans="1:12" ht="15.75" thickBot="1">
      <c r="A6108" s="73" t="s">
        <v>97</v>
      </c>
      <c r="B6108" s="73" t="s">
        <v>97</v>
      </c>
      <c r="C6108" s="35" t="s">
        <v>48</v>
      </c>
      <c r="D6108" s="35" t="s">
        <v>153</v>
      </c>
      <c r="E6108" s="35" t="s">
        <v>49</v>
      </c>
      <c r="F6108" s="43">
        <v>2020</v>
      </c>
      <c r="G6108" s="31" t="str">
        <f>VLOOKUP(H6108,'GN and GP categories'!A:B,2,FALSE)</f>
        <v>Gram-negative</v>
      </c>
      <c r="H6108" s="31" t="s">
        <v>223</v>
      </c>
      <c r="I6108" s="54">
        <v>156</v>
      </c>
      <c r="J6108" s="78" t="s">
        <v>32</v>
      </c>
      <c r="K6108" s="38">
        <v>67</v>
      </c>
      <c r="L6108" s="38">
        <f t="shared" si="112"/>
        <v>104.52</v>
      </c>
    </row>
    <row r="6109" spans="1:12" ht="15.75" thickBot="1">
      <c r="A6109" s="73" t="s">
        <v>97</v>
      </c>
      <c r="B6109" s="73" t="s">
        <v>97</v>
      </c>
      <c r="C6109" s="35" t="s">
        <v>48</v>
      </c>
      <c r="D6109" s="35" t="s">
        <v>153</v>
      </c>
      <c r="E6109" s="35" t="s">
        <v>49</v>
      </c>
      <c r="F6109" s="43">
        <v>2020</v>
      </c>
      <c r="G6109" s="31" t="str">
        <f>VLOOKUP(H6109,'GN and GP categories'!A:B,2,FALSE)</f>
        <v>Gram-negative</v>
      </c>
      <c r="H6109" s="31" t="s">
        <v>223</v>
      </c>
      <c r="I6109" s="54">
        <v>156</v>
      </c>
      <c r="J6109" s="78" t="s">
        <v>30</v>
      </c>
      <c r="K6109" s="38">
        <v>41</v>
      </c>
      <c r="L6109" s="38">
        <f t="shared" si="112"/>
        <v>63.96</v>
      </c>
    </row>
    <row r="6110" spans="1:12" ht="15.75" thickBot="1">
      <c r="A6110" s="73" t="s">
        <v>97</v>
      </c>
      <c r="B6110" s="73" t="s">
        <v>97</v>
      </c>
      <c r="C6110" s="35" t="s">
        <v>48</v>
      </c>
      <c r="D6110" s="35" t="s">
        <v>153</v>
      </c>
      <c r="E6110" s="35" t="s">
        <v>49</v>
      </c>
      <c r="F6110" s="43">
        <v>2020</v>
      </c>
      <c r="G6110" s="31" t="str">
        <f>VLOOKUP(H6110,'GN and GP categories'!A:B,2,FALSE)</f>
        <v>Gram-negative</v>
      </c>
      <c r="H6110" s="31" t="s">
        <v>223</v>
      </c>
      <c r="I6110" s="54">
        <v>156</v>
      </c>
      <c r="J6110" s="78" t="s">
        <v>28</v>
      </c>
      <c r="K6110" s="38">
        <v>12</v>
      </c>
      <c r="L6110" s="38">
        <f t="shared" si="112"/>
        <v>18.72</v>
      </c>
    </row>
    <row r="6111" spans="1:12" ht="15.75" thickBot="1">
      <c r="A6111" s="73" t="s">
        <v>97</v>
      </c>
      <c r="B6111" s="73" t="s">
        <v>97</v>
      </c>
      <c r="C6111" s="35" t="s">
        <v>48</v>
      </c>
      <c r="D6111" s="35" t="s">
        <v>153</v>
      </c>
      <c r="E6111" s="35" t="s">
        <v>49</v>
      </c>
      <c r="F6111" s="43">
        <v>2020</v>
      </c>
      <c r="G6111" s="31" t="str">
        <f>VLOOKUP(H6111,'GN and GP categories'!A:B,2,FALSE)</f>
        <v>Gram-negative</v>
      </c>
      <c r="H6111" s="31" t="s">
        <v>104</v>
      </c>
      <c r="I6111" s="54">
        <v>242</v>
      </c>
      <c r="J6111" s="78" t="s">
        <v>196</v>
      </c>
      <c r="K6111" s="38">
        <v>0</v>
      </c>
      <c r="L6111" s="38">
        <f t="shared" si="112"/>
        <v>0</v>
      </c>
    </row>
    <row r="6112" spans="1:12" ht="15.75" thickBot="1">
      <c r="A6112" s="73" t="s">
        <v>97</v>
      </c>
      <c r="B6112" s="73" t="s">
        <v>97</v>
      </c>
      <c r="C6112" s="35" t="s">
        <v>48</v>
      </c>
      <c r="D6112" s="35" t="s">
        <v>153</v>
      </c>
      <c r="E6112" s="35" t="s">
        <v>49</v>
      </c>
      <c r="F6112" s="43">
        <v>2020</v>
      </c>
      <c r="G6112" s="31" t="str">
        <f>VLOOKUP(H6112,'GN and GP categories'!A:B,2,FALSE)</f>
        <v>Gram-negative</v>
      </c>
      <c r="H6112" s="31" t="s">
        <v>104</v>
      </c>
      <c r="I6112" s="54">
        <v>242</v>
      </c>
      <c r="J6112" s="78" t="s">
        <v>13</v>
      </c>
      <c r="K6112" s="38">
        <v>95</v>
      </c>
      <c r="L6112" s="38">
        <f t="shared" si="112"/>
        <v>229.9</v>
      </c>
    </row>
    <row r="6113" spans="1:12" ht="15.75" thickBot="1">
      <c r="A6113" s="73" t="s">
        <v>97</v>
      </c>
      <c r="B6113" s="73" t="s">
        <v>97</v>
      </c>
      <c r="C6113" s="35" t="s">
        <v>48</v>
      </c>
      <c r="D6113" s="35" t="s">
        <v>153</v>
      </c>
      <c r="E6113" s="35" t="s">
        <v>49</v>
      </c>
      <c r="F6113" s="43">
        <v>2020</v>
      </c>
      <c r="G6113" s="31" t="str">
        <f>VLOOKUP(H6113,'GN and GP categories'!A:B,2,FALSE)</f>
        <v>Gram-negative</v>
      </c>
      <c r="H6113" s="31" t="s">
        <v>104</v>
      </c>
      <c r="I6113" s="54">
        <v>242</v>
      </c>
      <c r="J6113" s="78" t="s">
        <v>20</v>
      </c>
      <c r="K6113" s="38">
        <v>94</v>
      </c>
      <c r="L6113" s="38">
        <f t="shared" si="112"/>
        <v>227.48</v>
      </c>
    </row>
    <row r="6114" spans="1:12" ht="15.75" thickBot="1">
      <c r="A6114" s="73" t="s">
        <v>97</v>
      </c>
      <c r="B6114" s="73" t="s">
        <v>97</v>
      </c>
      <c r="C6114" s="35" t="s">
        <v>48</v>
      </c>
      <c r="D6114" s="35" t="s">
        <v>153</v>
      </c>
      <c r="E6114" s="35" t="s">
        <v>49</v>
      </c>
      <c r="F6114" s="43">
        <v>2020</v>
      </c>
      <c r="G6114" s="31" t="str">
        <f>VLOOKUP(H6114,'GN and GP categories'!A:B,2,FALSE)</f>
        <v>Gram-negative</v>
      </c>
      <c r="H6114" s="31" t="s">
        <v>104</v>
      </c>
      <c r="I6114" s="54">
        <v>242</v>
      </c>
      <c r="J6114" s="78" t="s">
        <v>21</v>
      </c>
      <c r="K6114" s="38">
        <v>99</v>
      </c>
      <c r="L6114" s="38">
        <f t="shared" si="112"/>
        <v>239.58</v>
      </c>
    </row>
    <row r="6115" spans="1:12" ht="15.75" thickBot="1">
      <c r="A6115" s="73" t="s">
        <v>97</v>
      </c>
      <c r="B6115" s="73" t="s">
        <v>97</v>
      </c>
      <c r="C6115" s="35" t="s">
        <v>48</v>
      </c>
      <c r="D6115" s="35" t="s">
        <v>153</v>
      </c>
      <c r="E6115" s="35" t="s">
        <v>49</v>
      </c>
      <c r="F6115" s="43">
        <v>2020</v>
      </c>
      <c r="G6115" s="31" t="str">
        <f>VLOOKUP(H6115,'GN and GP categories'!A:B,2,FALSE)</f>
        <v>Gram-negative</v>
      </c>
      <c r="H6115" s="31" t="s">
        <v>104</v>
      </c>
      <c r="I6115" s="54">
        <v>242</v>
      </c>
      <c r="J6115" s="78" t="s">
        <v>24</v>
      </c>
      <c r="K6115" s="38">
        <v>99</v>
      </c>
      <c r="L6115" s="38">
        <f t="shared" si="112"/>
        <v>239.58</v>
      </c>
    </row>
    <row r="6116" spans="1:12" ht="15.75" thickBot="1">
      <c r="A6116" s="73" t="s">
        <v>97</v>
      </c>
      <c r="B6116" s="73" t="s">
        <v>97</v>
      </c>
      <c r="C6116" s="35" t="s">
        <v>48</v>
      </c>
      <c r="D6116" s="35" t="s">
        <v>153</v>
      </c>
      <c r="E6116" s="35" t="s">
        <v>49</v>
      </c>
      <c r="F6116" s="43">
        <v>2020</v>
      </c>
      <c r="G6116" s="31" t="str">
        <f>VLOOKUP(H6116,'GN and GP categories'!A:B,2,FALSE)</f>
        <v>Gram-negative</v>
      </c>
      <c r="H6116" s="31" t="s">
        <v>104</v>
      </c>
      <c r="I6116" s="54">
        <v>242</v>
      </c>
      <c r="J6116" s="78" t="s">
        <v>16</v>
      </c>
      <c r="K6116" s="38">
        <v>96</v>
      </c>
      <c r="L6116" s="38">
        <f t="shared" si="112"/>
        <v>232.32</v>
      </c>
    </row>
    <row r="6117" spans="1:12" ht="15.75" thickBot="1">
      <c r="A6117" s="73" t="s">
        <v>97</v>
      </c>
      <c r="B6117" s="73" t="s">
        <v>97</v>
      </c>
      <c r="C6117" s="35" t="s">
        <v>48</v>
      </c>
      <c r="D6117" s="35" t="s">
        <v>153</v>
      </c>
      <c r="E6117" s="35" t="s">
        <v>49</v>
      </c>
      <c r="F6117" s="43">
        <v>2020</v>
      </c>
      <c r="G6117" s="31" t="str">
        <f>VLOOKUP(H6117,'GN and GP categories'!A:B,2,FALSE)</f>
        <v>Gram-negative</v>
      </c>
      <c r="H6117" s="31" t="s">
        <v>104</v>
      </c>
      <c r="I6117" s="54">
        <v>242</v>
      </c>
      <c r="J6117" s="78" t="s">
        <v>252</v>
      </c>
      <c r="K6117" s="38">
        <v>100</v>
      </c>
      <c r="L6117" s="38">
        <f t="shared" si="112"/>
        <v>242</v>
      </c>
    </row>
    <row r="6118" spans="1:12" ht="15.75" thickBot="1">
      <c r="A6118" s="73" t="s">
        <v>97</v>
      </c>
      <c r="B6118" s="73" t="s">
        <v>97</v>
      </c>
      <c r="C6118" s="35" t="s">
        <v>48</v>
      </c>
      <c r="D6118" s="35" t="s">
        <v>153</v>
      </c>
      <c r="E6118" s="35" t="s">
        <v>49</v>
      </c>
      <c r="F6118" s="43">
        <v>2020</v>
      </c>
      <c r="G6118" s="31" t="str">
        <f>VLOOKUP(H6118,'GN and GP categories'!A:B,2,FALSE)</f>
        <v>Gram-negative</v>
      </c>
      <c r="H6118" s="31" t="s">
        <v>104</v>
      </c>
      <c r="I6118" s="54">
        <v>242</v>
      </c>
      <c r="J6118" s="78" t="s">
        <v>17</v>
      </c>
      <c r="K6118" s="38">
        <v>100</v>
      </c>
      <c r="L6118" s="38">
        <f t="shared" si="112"/>
        <v>242</v>
      </c>
    </row>
    <row r="6119" spans="1:12" ht="15.75" thickBot="1">
      <c r="A6119" s="73" t="s">
        <v>97</v>
      </c>
      <c r="B6119" s="73" t="s">
        <v>97</v>
      </c>
      <c r="C6119" s="35" t="s">
        <v>48</v>
      </c>
      <c r="D6119" s="35" t="s">
        <v>153</v>
      </c>
      <c r="E6119" s="35" t="s">
        <v>49</v>
      </c>
      <c r="F6119" s="43">
        <v>2020</v>
      </c>
      <c r="G6119" s="31" t="str">
        <f>VLOOKUP(H6119,'GN and GP categories'!A:B,2,FALSE)</f>
        <v>Gram-negative</v>
      </c>
      <c r="H6119" s="31" t="s">
        <v>104</v>
      </c>
      <c r="I6119" s="54">
        <v>242</v>
      </c>
      <c r="J6119" s="78" t="s">
        <v>190</v>
      </c>
      <c r="K6119" s="38">
        <v>100</v>
      </c>
      <c r="L6119" s="38">
        <f t="shared" si="112"/>
        <v>242</v>
      </c>
    </row>
    <row r="6120" spans="1:12" ht="15.75" thickBot="1">
      <c r="A6120" s="73" t="s">
        <v>97</v>
      </c>
      <c r="B6120" s="73" t="s">
        <v>97</v>
      </c>
      <c r="C6120" s="35" t="s">
        <v>48</v>
      </c>
      <c r="D6120" s="35" t="s">
        <v>153</v>
      </c>
      <c r="E6120" s="35" t="s">
        <v>49</v>
      </c>
      <c r="F6120" s="43">
        <v>2020</v>
      </c>
      <c r="G6120" s="31" t="str">
        <f>VLOOKUP(H6120,'GN and GP categories'!A:B,2,FALSE)</f>
        <v>Gram-negative</v>
      </c>
      <c r="H6120" s="31" t="s">
        <v>104</v>
      </c>
      <c r="I6120" s="54">
        <v>242</v>
      </c>
      <c r="J6120" s="78" t="s">
        <v>32</v>
      </c>
      <c r="K6120" s="38">
        <v>99</v>
      </c>
      <c r="L6120" s="38">
        <f t="shared" ref="L6120:L6151" si="113">K6120*I6120/100</f>
        <v>239.58</v>
      </c>
    </row>
    <row r="6121" spans="1:12" ht="15.75" thickBot="1">
      <c r="A6121" s="73" t="s">
        <v>97</v>
      </c>
      <c r="B6121" s="73" t="s">
        <v>97</v>
      </c>
      <c r="C6121" s="35" t="s">
        <v>48</v>
      </c>
      <c r="D6121" s="35" t="s">
        <v>153</v>
      </c>
      <c r="E6121" s="35" t="s">
        <v>49</v>
      </c>
      <c r="F6121" s="43">
        <v>2020</v>
      </c>
      <c r="G6121" s="31" t="str">
        <f>VLOOKUP(H6121,'GN and GP categories'!A:B,2,FALSE)</f>
        <v>Gram-negative</v>
      </c>
      <c r="H6121" s="31" t="s">
        <v>104</v>
      </c>
      <c r="I6121" s="54">
        <v>242</v>
      </c>
      <c r="J6121" s="78" t="s">
        <v>30</v>
      </c>
      <c r="K6121" s="38">
        <v>96</v>
      </c>
      <c r="L6121" s="38">
        <f t="shared" si="113"/>
        <v>232.32</v>
      </c>
    </row>
    <row r="6122" spans="1:12" ht="15.75" thickBot="1">
      <c r="A6122" s="73" t="s">
        <v>97</v>
      </c>
      <c r="B6122" s="73" t="s">
        <v>97</v>
      </c>
      <c r="C6122" s="35" t="s">
        <v>48</v>
      </c>
      <c r="D6122" s="35" t="s">
        <v>153</v>
      </c>
      <c r="E6122" s="35" t="s">
        <v>49</v>
      </c>
      <c r="F6122" s="43">
        <v>2020</v>
      </c>
      <c r="G6122" s="31" t="str">
        <f>VLOOKUP(H6122,'GN and GP categories'!A:B,2,FALSE)</f>
        <v>Gram-negative</v>
      </c>
      <c r="H6122" s="31" t="s">
        <v>104</v>
      </c>
      <c r="I6122" s="54">
        <v>242</v>
      </c>
      <c r="J6122" s="78" t="s">
        <v>28</v>
      </c>
      <c r="K6122" s="38">
        <v>91</v>
      </c>
      <c r="L6122" s="38">
        <f t="shared" si="113"/>
        <v>220.22</v>
      </c>
    </row>
    <row r="6123" spans="1:12" ht="15.75" thickBot="1">
      <c r="A6123" s="73" t="s">
        <v>97</v>
      </c>
      <c r="B6123" s="73" t="s">
        <v>97</v>
      </c>
      <c r="C6123" s="35" t="s">
        <v>48</v>
      </c>
      <c r="D6123" s="35" t="s">
        <v>153</v>
      </c>
      <c r="E6123" s="35" t="s">
        <v>49</v>
      </c>
      <c r="F6123" s="43">
        <v>2020</v>
      </c>
      <c r="G6123" s="31" t="str">
        <f>VLOOKUP(H6123,'GN and GP categories'!A:B,2,FALSE)</f>
        <v>Gram-negative</v>
      </c>
      <c r="H6123" s="31" t="s">
        <v>104</v>
      </c>
      <c r="I6123" s="54">
        <v>72</v>
      </c>
      <c r="J6123" s="78" t="s">
        <v>196</v>
      </c>
      <c r="K6123" s="38">
        <v>0</v>
      </c>
      <c r="L6123" s="38">
        <f t="shared" si="113"/>
        <v>0</v>
      </c>
    </row>
    <row r="6124" spans="1:12" ht="15.75" thickBot="1">
      <c r="A6124" s="73" t="s">
        <v>97</v>
      </c>
      <c r="B6124" s="73" t="s">
        <v>97</v>
      </c>
      <c r="C6124" s="35" t="s">
        <v>48</v>
      </c>
      <c r="D6124" s="35" t="s">
        <v>153</v>
      </c>
      <c r="E6124" s="35" t="s">
        <v>49</v>
      </c>
      <c r="F6124" s="43">
        <v>2020</v>
      </c>
      <c r="G6124" s="31" t="str">
        <f>VLOOKUP(H6124,'GN and GP categories'!A:B,2,FALSE)</f>
        <v>Gram-negative</v>
      </c>
      <c r="H6124" s="31" t="s">
        <v>104</v>
      </c>
      <c r="I6124" s="54">
        <v>72</v>
      </c>
      <c r="J6124" s="78" t="s">
        <v>13</v>
      </c>
      <c r="K6124" s="38">
        <v>90</v>
      </c>
      <c r="L6124" s="38">
        <f t="shared" si="113"/>
        <v>64.8</v>
      </c>
    </row>
    <row r="6125" spans="1:12" ht="15.75" thickBot="1">
      <c r="A6125" s="73" t="s">
        <v>97</v>
      </c>
      <c r="B6125" s="73" t="s">
        <v>97</v>
      </c>
      <c r="C6125" s="35" t="s">
        <v>48</v>
      </c>
      <c r="D6125" s="35" t="s">
        <v>153</v>
      </c>
      <c r="E6125" s="35" t="s">
        <v>49</v>
      </c>
      <c r="F6125" s="43">
        <v>2020</v>
      </c>
      <c r="G6125" s="31" t="str">
        <f>VLOOKUP(H6125,'GN and GP categories'!A:B,2,FALSE)</f>
        <v>Gram-negative</v>
      </c>
      <c r="H6125" s="31" t="s">
        <v>104</v>
      </c>
      <c r="I6125" s="54">
        <v>72</v>
      </c>
      <c r="J6125" s="78" t="s">
        <v>20</v>
      </c>
      <c r="K6125" s="38">
        <v>67</v>
      </c>
      <c r="L6125" s="38">
        <f t="shared" si="113"/>
        <v>48.24</v>
      </c>
    </row>
    <row r="6126" spans="1:12" ht="15.75" thickBot="1">
      <c r="A6126" s="73" t="s">
        <v>97</v>
      </c>
      <c r="B6126" s="73" t="s">
        <v>97</v>
      </c>
      <c r="C6126" s="35" t="s">
        <v>48</v>
      </c>
      <c r="D6126" s="35" t="s">
        <v>153</v>
      </c>
      <c r="E6126" s="35" t="s">
        <v>49</v>
      </c>
      <c r="F6126" s="43">
        <v>2020</v>
      </c>
      <c r="G6126" s="31" t="str">
        <f>VLOOKUP(H6126,'GN and GP categories'!A:B,2,FALSE)</f>
        <v>Gram-negative</v>
      </c>
      <c r="H6126" s="31" t="s">
        <v>104</v>
      </c>
      <c r="I6126" s="54">
        <v>72</v>
      </c>
      <c r="J6126" s="78" t="s">
        <v>21</v>
      </c>
      <c r="K6126" s="38">
        <v>93</v>
      </c>
      <c r="L6126" s="38">
        <f t="shared" si="113"/>
        <v>66.959999999999994</v>
      </c>
    </row>
    <row r="6127" spans="1:12" ht="15.75" thickBot="1">
      <c r="A6127" s="73" t="s">
        <v>97</v>
      </c>
      <c r="B6127" s="73" t="s">
        <v>97</v>
      </c>
      <c r="C6127" s="35" t="s">
        <v>48</v>
      </c>
      <c r="D6127" s="35" t="s">
        <v>153</v>
      </c>
      <c r="E6127" s="35" t="s">
        <v>49</v>
      </c>
      <c r="F6127" s="43">
        <v>2020</v>
      </c>
      <c r="G6127" s="31" t="str">
        <f>VLOOKUP(H6127,'GN and GP categories'!A:B,2,FALSE)</f>
        <v>Gram-negative</v>
      </c>
      <c r="H6127" s="31" t="s">
        <v>104</v>
      </c>
      <c r="I6127" s="54">
        <v>72</v>
      </c>
      <c r="J6127" s="78" t="s">
        <v>24</v>
      </c>
      <c r="K6127" s="38">
        <v>100</v>
      </c>
      <c r="L6127" s="38">
        <f t="shared" si="113"/>
        <v>72</v>
      </c>
    </row>
    <row r="6128" spans="1:12" ht="15.75" thickBot="1">
      <c r="A6128" s="73" t="s">
        <v>97</v>
      </c>
      <c r="B6128" s="73" t="s">
        <v>97</v>
      </c>
      <c r="C6128" s="35" t="s">
        <v>48</v>
      </c>
      <c r="D6128" s="35" t="s">
        <v>153</v>
      </c>
      <c r="E6128" s="35" t="s">
        <v>49</v>
      </c>
      <c r="F6128" s="43">
        <v>2020</v>
      </c>
      <c r="G6128" s="31" t="str">
        <f>VLOOKUP(H6128,'GN and GP categories'!A:B,2,FALSE)</f>
        <v>Gram-negative</v>
      </c>
      <c r="H6128" s="31" t="s">
        <v>104</v>
      </c>
      <c r="I6128" s="54">
        <v>72</v>
      </c>
      <c r="J6128" s="78" t="s">
        <v>16</v>
      </c>
      <c r="K6128" s="38">
        <v>93</v>
      </c>
      <c r="L6128" s="38">
        <f t="shared" si="113"/>
        <v>66.959999999999994</v>
      </c>
    </row>
    <row r="6129" spans="1:12" ht="15.75" thickBot="1">
      <c r="A6129" s="73" t="s">
        <v>97</v>
      </c>
      <c r="B6129" s="73" t="s">
        <v>97</v>
      </c>
      <c r="C6129" s="35" t="s">
        <v>48</v>
      </c>
      <c r="D6129" s="35" t="s">
        <v>153</v>
      </c>
      <c r="E6129" s="35" t="s">
        <v>49</v>
      </c>
      <c r="F6129" s="43">
        <v>2020</v>
      </c>
      <c r="G6129" s="31" t="str">
        <f>VLOOKUP(H6129,'GN and GP categories'!A:B,2,FALSE)</f>
        <v>Gram-negative</v>
      </c>
      <c r="H6129" s="31" t="s">
        <v>104</v>
      </c>
      <c r="I6129" s="54">
        <v>72</v>
      </c>
      <c r="J6129" s="78" t="s">
        <v>252</v>
      </c>
      <c r="K6129" s="38">
        <v>100</v>
      </c>
      <c r="L6129" s="38">
        <f t="shared" si="113"/>
        <v>72</v>
      </c>
    </row>
    <row r="6130" spans="1:12" ht="15.75" thickBot="1">
      <c r="A6130" s="73" t="s">
        <v>97</v>
      </c>
      <c r="B6130" s="73" t="s">
        <v>97</v>
      </c>
      <c r="C6130" s="35" t="s">
        <v>48</v>
      </c>
      <c r="D6130" s="35" t="s">
        <v>153</v>
      </c>
      <c r="E6130" s="35" t="s">
        <v>49</v>
      </c>
      <c r="F6130" s="43">
        <v>2020</v>
      </c>
      <c r="G6130" s="31" t="str">
        <f>VLOOKUP(H6130,'GN and GP categories'!A:B,2,FALSE)</f>
        <v>Gram-negative</v>
      </c>
      <c r="H6130" s="31" t="s">
        <v>104</v>
      </c>
      <c r="I6130" s="54">
        <v>72</v>
      </c>
      <c r="J6130" s="78" t="s">
        <v>17</v>
      </c>
      <c r="K6130" s="38">
        <v>100</v>
      </c>
      <c r="L6130" s="38">
        <f t="shared" si="113"/>
        <v>72</v>
      </c>
    </row>
    <row r="6131" spans="1:12" ht="15.75" thickBot="1">
      <c r="A6131" s="73" t="s">
        <v>97</v>
      </c>
      <c r="B6131" s="74" t="s">
        <v>97</v>
      </c>
      <c r="C6131" s="35" t="s">
        <v>48</v>
      </c>
      <c r="D6131" s="35" t="s">
        <v>153</v>
      </c>
      <c r="E6131" s="35" t="s">
        <v>49</v>
      </c>
      <c r="F6131" s="43">
        <v>2020</v>
      </c>
      <c r="G6131" s="31" t="str">
        <f>VLOOKUP(H6131,'GN and GP categories'!A:B,2,FALSE)</f>
        <v>Gram-negative</v>
      </c>
      <c r="H6131" s="31" t="s">
        <v>104</v>
      </c>
      <c r="I6131" s="54">
        <v>72</v>
      </c>
      <c r="J6131" s="78" t="s">
        <v>190</v>
      </c>
      <c r="K6131" s="38">
        <v>100</v>
      </c>
      <c r="L6131" s="38">
        <f t="shared" si="113"/>
        <v>72</v>
      </c>
    </row>
    <row r="6132" spans="1:12" ht="15.75" thickBot="1">
      <c r="A6132" s="73" t="s">
        <v>97</v>
      </c>
      <c r="B6132" s="74" t="s">
        <v>97</v>
      </c>
      <c r="C6132" s="35" t="s">
        <v>48</v>
      </c>
      <c r="D6132" s="35" t="s">
        <v>153</v>
      </c>
      <c r="E6132" s="35" t="s">
        <v>49</v>
      </c>
      <c r="F6132" s="43">
        <v>2020</v>
      </c>
      <c r="G6132" s="31" t="str">
        <f>VLOOKUP(H6132,'GN and GP categories'!A:B,2,FALSE)</f>
        <v>Gram-negative</v>
      </c>
      <c r="H6132" s="31" t="s">
        <v>104</v>
      </c>
      <c r="I6132" s="54">
        <v>72</v>
      </c>
      <c r="J6132" s="78" t="s">
        <v>32</v>
      </c>
      <c r="K6132" s="38">
        <v>100</v>
      </c>
      <c r="L6132" s="38">
        <f t="shared" si="113"/>
        <v>72</v>
      </c>
    </row>
    <row r="6133" spans="1:12" ht="15.75" thickBot="1">
      <c r="A6133" s="73" t="s">
        <v>97</v>
      </c>
      <c r="B6133" s="74" t="s">
        <v>97</v>
      </c>
      <c r="C6133" s="35" t="s">
        <v>48</v>
      </c>
      <c r="D6133" s="35" t="s">
        <v>153</v>
      </c>
      <c r="E6133" s="35" t="s">
        <v>49</v>
      </c>
      <c r="F6133" s="43">
        <v>2020</v>
      </c>
      <c r="G6133" s="31" t="str">
        <f>VLOOKUP(H6133,'GN and GP categories'!A:B,2,FALSE)</f>
        <v>Gram-negative</v>
      </c>
      <c r="H6133" s="31" t="s">
        <v>104</v>
      </c>
      <c r="I6133" s="54">
        <v>72</v>
      </c>
      <c r="J6133" s="78" t="s">
        <v>30</v>
      </c>
      <c r="K6133" s="38">
        <v>99</v>
      </c>
      <c r="L6133" s="38">
        <f t="shared" si="113"/>
        <v>71.28</v>
      </c>
    </row>
    <row r="6134" spans="1:12" ht="15.75" thickBot="1">
      <c r="A6134" s="73" t="s">
        <v>97</v>
      </c>
      <c r="B6134" s="74" t="s">
        <v>97</v>
      </c>
      <c r="C6134" s="35" t="s">
        <v>48</v>
      </c>
      <c r="D6134" s="35" t="s">
        <v>153</v>
      </c>
      <c r="E6134" s="35" t="s">
        <v>49</v>
      </c>
      <c r="F6134" s="43">
        <v>2020</v>
      </c>
      <c r="G6134" s="31" t="str">
        <f>VLOOKUP(H6134,'GN and GP categories'!A:B,2,FALSE)</f>
        <v>Gram-negative</v>
      </c>
      <c r="H6134" s="31" t="s">
        <v>104</v>
      </c>
      <c r="I6134" s="54">
        <v>72</v>
      </c>
      <c r="J6134" s="78" t="s">
        <v>28</v>
      </c>
      <c r="K6134" s="38">
        <v>96</v>
      </c>
      <c r="L6134" s="38">
        <f t="shared" si="113"/>
        <v>69.12</v>
      </c>
    </row>
    <row r="6135" spans="1:12" ht="15.75" thickBot="1">
      <c r="A6135" s="73" t="s">
        <v>97</v>
      </c>
      <c r="B6135" s="74" t="s">
        <v>97</v>
      </c>
      <c r="C6135" s="35" t="s">
        <v>48</v>
      </c>
      <c r="D6135" s="35" t="s">
        <v>153</v>
      </c>
      <c r="E6135" s="35" t="s">
        <v>49</v>
      </c>
      <c r="F6135" s="43">
        <v>2020</v>
      </c>
      <c r="G6135" s="31" t="str">
        <f>VLOOKUP(H6135,'GN and GP categories'!A:B,2,FALSE)</f>
        <v>Gram-negative</v>
      </c>
      <c r="H6135" s="31" t="s">
        <v>108</v>
      </c>
      <c r="I6135" s="54">
        <v>116</v>
      </c>
      <c r="J6135" s="78" t="s">
        <v>196</v>
      </c>
      <c r="K6135" s="38">
        <v>76</v>
      </c>
      <c r="L6135" s="38">
        <f t="shared" si="113"/>
        <v>88.16</v>
      </c>
    </row>
    <row r="6136" spans="1:12" ht="15.75" thickBot="1">
      <c r="A6136" s="73" t="s">
        <v>97</v>
      </c>
      <c r="B6136" s="74" t="s">
        <v>97</v>
      </c>
      <c r="C6136" s="35" t="s">
        <v>48</v>
      </c>
      <c r="D6136" s="35" t="s">
        <v>153</v>
      </c>
      <c r="E6136" s="35" t="s">
        <v>49</v>
      </c>
      <c r="F6136" s="43">
        <v>2020</v>
      </c>
      <c r="G6136" s="31" t="str">
        <f>VLOOKUP(H6136,'GN and GP categories'!A:B,2,FALSE)</f>
        <v>Gram-negative</v>
      </c>
      <c r="H6136" s="31" t="s">
        <v>108</v>
      </c>
      <c r="I6136" s="54">
        <v>116</v>
      </c>
      <c r="J6136" s="78" t="s">
        <v>13</v>
      </c>
      <c r="K6136" s="38">
        <v>97</v>
      </c>
      <c r="L6136" s="38">
        <f t="shared" si="113"/>
        <v>112.52</v>
      </c>
    </row>
    <row r="6137" spans="1:12" ht="15.75" thickBot="1">
      <c r="A6137" s="73" t="s">
        <v>97</v>
      </c>
      <c r="B6137" s="74" t="s">
        <v>97</v>
      </c>
      <c r="C6137" s="35" t="s">
        <v>48</v>
      </c>
      <c r="D6137" s="35" t="s">
        <v>153</v>
      </c>
      <c r="E6137" s="35" t="s">
        <v>49</v>
      </c>
      <c r="F6137" s="43">
        <v>2020</v>
      </c>
      <c r="G6137" s="31" t="str">
        <f>VLOOKUP(H6137,'GN and GP categories'!A:B,2,FALSE)</f>
        <v>Gram-negative</v>
      </c>
      <c r="H6137" s="31" t="s">
        <v>108</v>
      </c>
      <c r="I6137" s="54">
        <v>116</v>
      </c>
      <c r="J6137" s="78" t="s">
        <v>20</v>
      </c>
      <c r="K6137" s="38">
        <v>89</v>
      </c>
      <c r="L6137" s="38">
        <f t="shared" si="113"/>
        <v>103.24</v>
      </c>
    </row>
    <row r="6138" spans="1:12" ht="15.75" thickBot="1">
      <c r="A6138" s="73" t="s">
        <v>97</v>
      </c>
      <c r="B6138" s="74" t="s">
        <v>97</v>
      </c>
      <c r="C6138" s="35" t="s">
        <v>48</v>
      </c>
      <c r="D6138" s="35" t="s">
        <v>153</v>
      </c>
      <c r="E6138" s="35" t="s">
        <v>49</v>
      </c>
      <c r="F6138" s="43">
        <v>2020</v>
      </c>
      <c r="G6138" s="31" t="str">
        <f>VLOOKUP(H6138,'GN and GP categories'!A:B,2,FALSE)</f>
        <v>Gram-negative</v>
      </c>
      <c r="H6138" s="31" t="s">
        <v>108</v>
      </c>
      <c r="I6138" s="54">
        <v>116</v>
      </c>
      <c r="J6138" s="78" t="s">
        <v>21</v>
      </c>
      <c r="K6138" s="38">
        <v>97</v>
      </c>
      <c r="L6138" s="38">
        <f t="shared" si="113"/>
        <v>112.52</v>
      </c>
    </row>
    <row r="6139" spans="1:12" ht="15.75" thickBot="1">
      <c r="A6139" s="73" t="s">
        <v>97</v>
      </c>
      <c r="B6139" s="74" t="s">
        <v>97</v>
      </c>
      <c r="C6139" s="35" t="s">
        <v>48</v>
      </c>
      <c r="D6139" s="35" t="s">
        <v>153</v>
      </c>
      <c r="E6139" s="35" t="s">
        <v>49</v>
      </c>
      <c r="F6139" s="43">
        <v>2020</v>
      </c>
      <c r="G6139" s="31" t="str">
        <f>VLOOKUP(H6139,'GN and GP categories'!A:B,2,FALSE)</f>
        <v>Gram-negative</v>
      </c>
      <c r="H6139" s="31" t="s">
        <v>108</v>
      </c>
      <c r="I6139" s="54">
        <v>116</v>
      </c>
      <c r="J6139" s="78" t="s">
        <v>24</v>
      </c>
      <c r="K6139" s="38">
        <v>99</v>
      </c>
      <c r="L6139" s="38">
        <f t="shared" si="113"/>
        <v>114.84</v>
      </c>
    </row>
    <row r="6140" spans="1:12" ht="15.75" thickBot="1">
      <c r="A6140" s="73" t="s">
        <v>97</v>
      </c>
      <c r="B6140" s="74" t="s">
        <v>97</v>
      </c>
      <c r="C6140" s="35" t="s">
        <v>48</v>
      </c>
      <c r="D6140" s="35" t="s">
        <v>153</v>
      </c>
      <c r="E6140" s="35" t="s">
        <v>49</v>
      </c>
      <c r="F6140" s="43">
        <v>2020</v>
      </c>
      <c r="G6140" s="31" t="str">
        <f>VLOOKUP(H6140,'GN and GP categories'!A:B,2,FALSE)</f>
        <v>Gram-negative</v>
      </c>
      <c r="H6140" s="31" t="s">
        <v>108</v>
      </c>
      <c r="I6140" s="54">
        <v>116</v>
      </c>
      <c r="J6140" s="78" t="s">
        <v>16</v>
      </c>
      <c r="K6140" s="38">
        <v>100</v>
      </c>
      <c r="L6140" s="38">
        <f t="shared" si="113"/>
        <v>116</v>
      </c>
    </row>
    <row r="6141" spans="1:12" ht="15.75" thickBot="1">
      <c r="A6141" s="73" t="s">
        <v>97</v>
      </c>
      <c r="B6141" s="74" t="s">
        <v>97</v>
      </c>
      <c r="C6141" s="35" t="s">
        <v>48</v>
      </c>
      <c r="D6141" s="35" t="s">
        <v>153</v>
      </c>
      <c r="E6141" s="35" t="s">
        <v>49</v>
      </c>
      <c r="F6141" s="43">
        <v>2020</v>
      </c>
      <c r="G6141" s="31" t="str">
        <f>VLOOKUP(H6141,'GN and GP categories'!A:B,2,FALSE)</f>
        <v>Gram-negative</v>
      </c>
      <c r="H6141" s="31" t="s">
        <v>108</v>
      </c>
      <c r="I6141" s="54">
        <v>116</v>
      </c>
      <c r="J6141" s="78" t="s">
        <v>252</v>
      </c>
      <c r="K6141" s="38">
        <v>100</v>
      </c>
      <c r="L6141" s="38">
        <f t="shared" si="113"/>
        <v>116</v>
      </c>
    </row>
    <row r="6142" spans="1:12" ht="15.75" thickBot="1">
      <c r="A6142" s="73" t="s">
        <v>97</v>
      </c>
      <c r="B6142" s="74" t="s">
        <v>97</v>
      </c>
      <c r="C6142" s="35" t="s">
        <v>48</v>
      </c>
      <c r="D6142" s="35" t="s">
        <v>153</v>
      </c>
      <c r="E6142" s="35" t="s">
        <v>49</v>
      </c>
      <c r="F6142" s="43">
        <v>2020</v>
      </c>
      <c r="G6142" s="31" t="str">
        <f>VLOOKUP(H6142,'GN and GP categories'!A:B,2,FALSE)</f>
        <v>Gram-negative</v>
      </c>
      <c r="H6142" s="31" t="s">
        <v>108</v>
      </c>
      <c r="I6142" s="54">
        <v>116</v>
      </c>
      <c r="J6142" s="78" t="s">
        <v>17</v>
      </c>
      <c r="K6142" s="38">
        <v>100</v>
      </c>
      <c r="L6142" s="38">
        <f t="shared" si="113"/>
        <v>116</v>
      </c>
    </row>
    <row r="6143" spans="1:12" ht="15.75" thickBot="1">
      <c r="A6143" s="73" t="s">
        <v>97</v>
      </c>
      <c r="B6143" s="74" t="s">
        <v>97</v>
      </c>
      <c r="C6143" s="35" t="s">
        <v>48</v>
      </c>
      <c r="D6143" s="35" t="s">
        <v>153</v>
      </c>
      <c r="E6143" s="35" t="s">
        <v>49</v>
      </c>
      <c r="F6143" s="43">
        <v>2020</v>
      </c>
      <c r="G6143" s="31" t="str">
        <f>VLOOKUP(H6143,'GN and GP categories'!A:B,2,FALSE)</f>
        <v>Gram-negative</v>
      </c>
      <c r="H6143" s="31" t="s">
        <v>108</v>
      </c>
      <c r="I6143" s="54">
        <v>116</v>
      </c>
      <c r="J6143" s="78" t="s">
        <v>190</v>
      </c>
      <c r="K6143" s="38">
        <v>95</v>
      </c>
      <c r="L6143" s="38">
        <f t="shared" si="113"/>
        <v>110.2</v>
      </c>
    </row>
    <row r="6144" spans="1:12" ht="15.75" thickBot="1">
      <c r="A6144" s="73" t="s">
        <v>97</v>
      </c>
      <c r="B6144" s="74" t="s">
        <v>97</v>
      </c>
      <c r="C6144" s="35" t="s">
        <v>48</v>
      </c>
      <c r="D6144" s="35" t="s">
        <v>153</v>
      </c>
      <c r="E6144" s="35" t="s">
        <v>49</v>
      </c>
      <c r="F6144" s="43">
        <v>2020</v>
      </c>
      <c r="G6144" s="31" t="str">
        <f>VLOOKUP(H6144,'GN and GP categories'!A:B,2,FALSE)</f>
        <v>Gram-negative</v>
      </c>
      <c r="H6144" s="31" t="s">
        <v>108</v>
      </c>
      <c r="I6144" s="54">
        <v>116</v>
      </c>
      <c r="J6144" s="78" t="s">
        <v>32</v>
      </c>
      <c r="K6144" s="38">
        <v>97</v>
      </c>
      <c r="L6144" s="38">
        <f t="shared" si="113"/>
        <v>112.52</v>
      </c>
    </row>
    <row r="6145" spans="1:12" ht="15.75" thickBot="1">
      <c r="A6145" s="73" t="s">
        <v>97</v>
      </c>
      <c r="B6145" s="74" t="s">
        <v>97</v>
      </c>
      <c r="C6145" s="35" t="s">
        <v>48</v>
      </c>
      <c r="D6145" s="35" t="s">
        <v>153</v>
      </c>
      <c r="E6145" s="35" t="s">
        <v>49</v>
      </c>
      <c r="F6145" s="43">
        <v>2020</v>
      </c>
      <c r="G6145" s="31" t="str">
        <f>VLOOKUP(H6145,'GN and GP categories'!A:B,2,FALSE)</f>
        <v>Gram-negative</v>
      </c>
      <c r="H6145" s="31" t="s">
        <v>108</v>
      </c>
      <c r="I6145" s="54">
        <v>116</v>
      </c>
      <c r="J6145" s="78" t="s">
        <v>30</v>
      </c>
      <c r="K6145" s="38">
        <v>81</v>
      </c>
      <c r="L6145" s="38">
        <f t="shared" si="113"/>
        <v>93.96</v>
      </c>
    </row>
    <row r="6146" spans="1:12" ht="15.75" thickBot="1">
      <c r="A6146" s="73" t="s">
        <v>97</v>
      </c>
      <c r="B6146" s="74" t="s">
        <v>97</v>
      </c>
      <c r="C6146" s="35" t="s">
        <v>48</v>
      </c>
      <c r="D6146" s="35" t="s">
        <v>153</v>
      </c>
      <c r="E6146" s="35" t="s">
        <v>49</v>
      </c>
      <c r="F6146" s="43">
        <v>2020</v>
      </c>
      <c r="G6146" s="31" t="str">
        <f>VLOOKUP(H6146,'GN and GP categories'!A:B,2,FALSE)</f>
        <v>Gram-negative</v>
      </c>
      <c r="H6146" s="31" t="s">
        <v>108</v>
      </c>
      <c r="I6146" s="54">
        <v>116</v>
      </c>
      <c r="J6146" s="78" t="s">
        <v>28</v>
      </c>
      <c r="K6146" s="38">
        <v>87</v>
      </c>
      <c r="L6146" s="38">
        <f t="shared" si="113"/>
        <v>100.92</v>
      </c>
    </row>
    <row r="6147" spans="1:12" ht="15.75" thickBot="1">
      <c r="A6147" s="73" t="s">
        <v>97</v>
      </c>
      <c r="B6147" s="74" t="s">
        <v>97</v>
      </c>
      <c r="C6147" s="35" t="s">
        <v>48</v>
      </c>
      <c r="D6147" s="35" t="s">
        <v>153</v>
      </c>
      <c r="E6147" s="35" t="s">
        <v>49</v>
      </c>
      <c r="F6147" s="43">
        <v>2020</v>
      </c>
      <c r="G6147" s="31" t="str">
        <f>VLOOKUP(H6147,'GN and GP categories'!A:B,2,FALSE)</f>
        <v>Gram-negative</v>
      </c>
      <c r="H6147" s="31" t="s">
        <v>100</v>
      </c>
      <c r="I6147" s="54">
        <v>97</v>
      </c>
      <c r="J6147" s="78" t="s">
        <v>252</v>
      </c>
      <c r="K6147" s="38">
        <v>89</v>
      </c>
      <c r="L6147" s="38">
        <f t="shared" si="113"/>
        <v>86.33</v>
      </c>
    </row>
    <row r="6148" spans="1:12" ht="15.75" thickBot="1">
      <c r="A6148" s="73" t="s">
        <v>97</v>
      </c>
      <c r="B6148" s="74" t="s">
        <v>97</v>
      </c>
      <c r="C6148" s="35" t="s">
        <v>48</v>
      </c>
      <c r="D6148" s="35" t="s">
        <v>153</v>
      </c>
      <c r="E6148" s="35" t="s">
        <v>49</v>
      </c>
      <c r="F6148" s="43">
        <v>2020</v>
      </c>
      <c r="G6148" s="31" t="str">
        <f>VLOOKUP(H6148,'GN and GP categories'!A:B,2,FALSE)</f>
        <v>Gram-negative</v>
      </c>
      <c r="H6148" s="31" t="s">
        <v>100</v>
      </c>
      <c r="I6148" s="54">
        <v>97</v>
      </c>
      <c r="J6148" s="78" t="s">
        <v>17</v>
      </c>
      <c r="K6148" s="38">
        <v>98</v>
      </c>
      <c r="L6148" s="38">
        <f t="shared" si="113"/>
        <v>95.06</v>
      </c>
    </row>
    <row r="6149" spans="1:12" ht="15.75" thickBot="1">
      <c r="A6149" s="73" t="s">
        <v>97</v>
      </c>
      <c r="B6149" s="74" t="s">
        <v>97</v>
      </c>
      <c r="C6149" s="35" t="s">
        <v>48</v>
      </c>
      <c r="D6149" s="35" t="s">
        <v>153</v>
      </c>
      <c r="E6149" s="35" t="s">
        <v>49</v>
      </c>
      <c r="F6149" s="43">
        <v>2020</v>
      </c>
      <c r="G6149" s="31" t="str">
        <f>VLOOKUP(H6149,'GN and GP categories'!A:B,2,FALSE)</f>
        <v>Gram-negative</v>
      </c>
      <c r="H6149" s="31" t="s">
        <v>100</v>
      </c>
      <c r="I6149" s="54">
        <v>97</v>
      </c>
      <c r="J6149" s="78" t="s">
        <v>190</v>
      </c>
      <c r="K6149" s="38">
        <v>98</v>
      </c>
      <c r="L6149" s="38">
        <f t="shared" si="113"/>
        <v>95.06</v>
      </c>
    </row>
    <row r="6150" spans="1:12" ht="15.75" thickBot="1">
      <c r="A6150" s="73" t="s">
        <v>97</v>
      </c>
      <c r="B6150" s="74" t="s">
        <v>97</v>
      </c>
      <c r="C6150" s="35" t="s">
        <v>48</v>
      </c>
      <c r="D6150" s="35" t="s">
        <v>153</v>
      </c>
      <c r="E6150" s="35" t="s">
        <v>49</v>
      </c>
      <c r="F6150" s="43">
        <v>2020</v>
      </c>
      <c r="G6150" s="31" t="str">
        <f>VLOOKUP(H6150,'GN and GP categories'!A:B,2,FALSE)</f>
        <v>Gram-negative</v>
      </c>
      <c r="H6150" s="31" t="s">
        <v>100</v>
      </c>
      <c r="I6150" s="54">
        <v>97</v>
      </c>
      <c r="J6150" s="78" t="s">
        <v>32</v>
      </c>
      <c r="K6150" s="38">
        <v>97</v>
      </c>
      <c r="L6150" s="38">
        <f t="shared" si="113"/>
        <v>94.09</v>
      </c>
    </row>
    <row r="6151" spans="1:12" ht="15.75" thickBot="1">
      <c r="A6151" s="73" t="s">
        <v>97</v>
      </c>
      <c r="B6151" s="74" t="s">
        <v>97</v>
      </c>
      <c r="C6151" s="35" t="s">
        <v>48</v>
      </c>
      <c r="D6151" s="35" t="s">
        <v>153</v>
      </c>
      <c r="E6151" s="35" t="s">
        <v>49</v>
      </c>
      <c r="F6151" s="43">
        <v>2020</v>
      </c>
      <c r="G6151" s="31" t="str">
        <f>VLOOKUP(H6151,'GN and GP categories'!A:B,2,FALSE)</f>
        <v>Gram-negative</v>
      </c>
      <c r="H6151" s="31" t="s">
        <v>100</v>
      </c>
      <c r="I6151" s="54">
        <v>97</v>
      </c>
      <c r="J6151" s="78" t="s">
        <v>30</v>
      </c>
      <c r="K6151" s="38">
        <v>93</v>
      </c>
      <c r="L6151" s="38">
        <f t="shared" si="113"/>
        <v>90.21</v>
      </c>
    </row>
    <row r="6152" spans="1:12" ht="15.75" thickBot="1">
      <c r="A6152" s="73" t="s">
        <v>97</v>
      </c>
      <c r="B6152" s="74" t="s">
        <v>97</v>
      </c>
      <c r="C6152" s="35" t="s">
        <v>48</v>
      </c>
      <c r="D6152" s="35" t="s">
        <v>153</v>
      </c>
      <c r="E6152" s="35" t="s">
        <v>49</v>
      </c>
      <c r="F6152" s="43">
        <v>2020</v>
      </c>
      <c r="G6152" s="31" t="str">
        <f>VLOOKUP(H6152,'GN and GP categories'!A:B,2,FALSE)</f>
        <v>Gram-negative</v>
      </c>
      <c r="H6152" s="31" t="s">
        <v>100</v>
      </c>
      <c r="I6152" s="54">
        <v>97</v>
      </c>
      <c r="J6152" s="78" t="s">
        <v>28</v>
      </c>
      <c r="K6152" s="38">
        <v>97</v>
      </c>
      <c r="L6152" s="38">
        <f t="shared" ref="L6152:L6183" si="114">K6152*I6152/100</f>
        <v>94.09</v>
      </c>
    </row>
    <row r="6153" spans="1:12" ht="15.75" thickBot="1">
      <c r="A6153" s="73" t="s">
        <v>97</v>
      </c>
      <c r="B6153" s="74" t="s">
        <v>97</v>
      </c>
      <c r="C6153" s="35" t="s">
        <v>48</v>
      </c>
      <c r="D6153" s="35" t="s">
        <v>153</v>
      </c>
      <c r="E6153" s="35" t="s">
        <v>49</v>
      </c>
      <c r="F6153" s="43">
        <v>2020</v>
      </c>
      <c r="G6153" s="31" t="str">
        <f>VLOOKUP(H6153,'GN and GP categories'!A:B,2,FALSE)</f>
        <v>Gram-negative</v>
      </c>
      <c r="H6153" s="31" t="s">
        <v>4</v>
      </c>
      <c r="I6153" s="54">
        <v>182</v>
      </c>
      <c r="J6153" s="78" t="s">
        <v>24</v>
      </c>
      <c r="K6153" s="38">
        <v>86</v>
      </c>
      <c r="L6153" s="38">
        <f t="shared" si="114"/>
        <v>156.52000000000001</v>
      </c>
    </row>
    <row r="6154" spans="1:12" ht="15.75" thickBot="1">
      <c r="A6154" s="73" t="s">
        <v>97</v>
      </c>
      <c r="B6154" s="74" t="s">
        <v>97</v>
      </c>
      <c r="C6154" s="35" t="s">
        <v>48</v>
      </c>
      <c r="D6154" s="35" t="s">
        <v>153</v>
      </c>
      <c r="E6154" s="35" t="s">
        <v>49</v>
      </c>
      <c r="F6154" s="43">
        <v>2020</v>
      </c>
      <c r="G6154" s="31" t="str">
        <f>VLOOKUP(H6154,'GN and GP categories'!A:B,2,FALSE)</f>
        <v>Gram-negative</v>
      </c>
      <c r="H6154" s="31" t="s">
        <v>4</v>
      </c>
      <c r="I6154" s="54">
        <v>182</v>
      </c>
      <c r="J6154" s="78" t="s">
        <v>16</v>
      </c>
      <c r="K6154" s="38">
        <v>90</v>
      </c>
      <c r="L6154" s="38">
        <f t="shared" si="114"/>
        <v>163.80000000000001</v>
      </c>
    </row>
    <row r="6155" spans="1:12" ht="15.75" thickBot="1">
      <c r="A6155" s="73" t="s">
        <v>97</v>
      </c>
      <c r="B6155" s="74" t="s">
        <v>97</v>
      </c>
      <c r="C6155" s="35" t="s">
        <v>48</v>
      </c>
      <c r="D6155" s="35" t="s">
        <v>153</v>
      </c>
      <c r="E6155" s="35" t="s">
        <v>49</v>
      </c>
      <c r="F6155" s="43">
        <v>2020</v>
      </c>
      <c r="G6155" s="31" t="str">
        <f>VLOOKUP(H6155,'GN and GP categories'!A:B,2,FALSE)</f>
        <v>Gram-negative</v>
      </c>
      <c r="H6155" s="31" t="s">
        <v>4</v>
      </c>
      <c r="I6155" s="54">
        <v>182</v>
      </c>
      <c r="J6155" s="78" t="s">
        <v>17</v>
      </c>
      <c r="K6155" s="38">
        <v>90</v>
      </c>
      <c r="L6155" s="38">
        <f t="shared" si="114"/>
        <v>163.80000000000001</v>
      </c>
    </row>
    <row r="6156" spans="1:12" ht="15.75" thickBot="1">
      <c r="A6156" s="73" t="s">
        <v>97</v>
      </c>
      <c r="B6156" s="74" t="s">
        <v>97</v>
      </c>
      <c r="C6156" s="35" t="s">
        <v>48</v>
      </c>
      <c r="D6156" s="35" t="s">
        <v>153</v>
      </c>
      <c r="E6156" s="35" t="s">
        <v>49</v>
      </c>
      <c r="F6156" s="43">
        <v>2020</v>
      </c>
      <c r="G6156" s="31" t="str">
        <f>VLOOKUP(H6156,'GN and GP categories'!A:B,2,FALSE)</f>
        <v>Gram-negative</v>
      </c>
      <c r="H6156" s="31" t="s">
        <v>4</v>
      </c>
      <c r="I6156" s="54">
        <v>182</v>
      </c>
      <c r="J6156" s="78" t="s">
        <v>190</v>
      </c>
      <c r="K6156" s="38">
        <v>97</v>
      </c>
      <c r="L6156" s="38">
        <f t="shared" si="114"/>
        <v>176.54</v>
      </c>
    </row>
    <row r="6157" spans="1:12" ht="15.75" thickBot="1">
      <c r="A6157" s="73" t="s">
        <v>97</v>
      </c>
      <c r="B6157" s="74" t="s">
        <v>97</v>
      </c>
      <c r="C6157" s="35" t="s">
        <v>48</v>
      </c>
      <c r="D6157" s="35" t="s">
        <v>153</v>
      </c>
      <c r="E6157" s="35" t="s">
        <v>49</v>
      </c>
      <c r="F6157" s="43">
        <v>2020</v>
      </c>
      <c r="G6157" s="31" t="str">
        <f>VLOOKUP(H6157,'GN and GP categories'!A:B,2,FALSE)</f>
        <v>Gram-negative</v>
      </c>
      <c r="H6157" s="31" t="s">
        <v>4</v>
      </c>
      <c r="I6157" s="54">
        <v>182</v>
      </c>
      <c r="J6157" s="78" t="s">
        <v>32</v>
      </c>
      <c r="K6157" s="38">
        <v>100</v>
      </c>
      <c r="L6157" s="38">
        <f t="shared" si="114"/>
        <v>182</v>
      </c>
    </row>
    <row r="6158" spans="1:12" ht="15.75" thickBot="1">
      <c r="A6158" s="73" t="s">
        <v>97</v>
      </c>
      <c r="B6158" s="74" t="s">
        <v>97</v>
      </c>
      <c r="C6158" s="35" t="s">
        <v>48</v>
      </c>
      <c r="D6158" s="35" t="s">
        <v>153</v>
      </c>
      <c r="E6158" s="35" t="s">
        <v>49</v>
      </c>
      <c r="F6158" s="43">
        <v>2020</v>
      </c>
      <c r="G6158" s="31" t="str">
        <f>VLOOKUP(H6158,'GN and GP categories'!A:B,2,FALSE)</f>
        <v>Gram-negative</v>
      </c>
      <c r="H6158" s="31" t="s">
        <v>4</v>
      </c>
      <c r="I6158" s="54">
        <v>182</v>
      </c>
      <c r="J6158" s="78" t="s">
        <v>28</v>
      </c>
      <c r="K6158" s="38">
        <v>89</v>
      </c>
      <c r="L6158" s="38">
        <f t="shared" si="114"/>
        <v>161.97999999999999</v>
      </c>
    </row>
    <row r="6159" spans="1:12" ht="15.75" thickBot="1">
      <c r="A6159" s="73" t="s">
        <v>97</v>
      </c>
      <c r="B6159" s="74" t="s">
        <v>97</v>
      </c>
      <c r="C6159" s="35" t="s">
        <v>48</v>
      </c>
      <c r="D6159" s="35" t="s">
        <v>153</v>
      </c>
      <c r="E6159" s="35" t="s">
        <v>49</v>
      </c>
      <c r="F6159" s="43">
        <v>2020</v>
      </c>
      <c r="G6159" s="31" t="str">
        <f>VLOOKUP(H6159,'GN and GP categories'!A:B,2,FALSE)</f>
        <v>Gram-negative</v>
      </c>
      <c r="H6159" s="31" t="s">
        <v>107</v>
      </c>
      <c r="I6159" s="54">
        <v>41</v>
      </c>
      <c r="J6159" s="78" t="s">
        <v>252</v>
      </c>
      <c r="K6159" s="38">
        <v>100</v>
      </c>
      <c r="L6159" s="38">
        <f t="shared" si="114"/>
        <v>41</v>
      </c>
    </row>
    <row r="6160" spans="1:12" ht="15.75" thickBot="1">
      <c r="A6160" s="73" t="s">
        <v>97</v>
      </c>
      <c r="B6160" s="74" t="s">
        <v>97</v>
      </c>
      <c r="C6160" s="35" t="s">
        <v>48</v>
      </c>
      <c r="D6160" s="35" t="s">
        <v>153</v>
      </c>
      <c r="E6160" s="35" t="s">
        <v>49</v>
      </c>
      <c r="F6160" s="43">
        <v>2020</v>
      </c>
      <c r="G6160" s="31" t="str">
        <f>VLOOKUP(H6160,'GN and GP categories'!A:B,2,FALSE)</f>
        <v>Gram-negative</v>
      </c>
      <c r="H6160" s="31" t="s">
        <v>107</v>
      </c>
      <c r="I6160" s="54">
        <v>41</v>
      </c>
      <c r="J6160" s="78" t="s">
        <v>17</v>
      </c>
      <c r="K6160" s="38">
        <v>100</v>
      </c>
      <c r="L6160" s="38">
        <f t="shared" si="114"/>
        <v>41</v>
      </c>
    </row>
    <row r="6161" spans="1:12" ht="15.75" thickBot="1">
      <c r="A6161" s="73" t="s">
        <v>97</v>
      </c>
      <c r="B6161" s="74" t="s">
        <v>97</v>
      </c>
      <c r="C6161" s="35" t="s">
        <v>48</v>
      </c>
      <c r="D6161" s="35" t="s">
        <v>153</v>
      </c>
      <c r="E6161" s="35" t="s">
        <v>49</v>
      </c>
      <c r="F6161" s="43">
        <v>2020</v>
      </c>
      <c r="G6161" s="31" t="str">
        <f>VLOOKUP(H6161,'GN and GP categories'!A:B,2,FALSE)</f>
        <v>Gram-negative</v>
      </c>
      <c r="H6161" s="31" t="s">
        <v>107</v>
      </c>
      <c r="I6161" s="54">
        <v>41</v>
      </c>
      <c r="J6161" s="78" t="s">
        <v>190</v>
      </c>
      <c r="K6161" s="38">
        <v>95</v>
      </c>
      <c r="L6161" s="38">
        <f t="shared" si="114"/>
        <v>38.950000000000003</v>
      </c>
    </row>
    <row r="6162" spans="1:12" ht="15.75" thickBot="1">
      <c r="A6162" s="73" t="s">
        <v>97</v>
      </c>
      <c r="B6162" s="74" t="s">
        <v>97</v>
      </c>
      <c r="C6162" s="35" t="s">
        <v>48</v>
      </c>
      <c r="D6162" s="35" t="s">
        <v>153</v>
      </c>
      <c r="E6162" s="35" t="s">
        <v>49</v>
      </c>
      <c r="F6162" s="43">
        <v>2020</v>
      </c>
      <c r="G6162" s="31" t="str">
        <f>VLOOKUP(H6162,'GN and GP categories'!A:B,2,FALSE)</f>
        <v>Gram-negative</v>
      </c>
      <c r="H6162" s="31" t="s">
        <v>107</v>
      </c>
      <c r="I6162" s="54">
        <v>41</v>
      </c>
      <c r="J6162" s="78" t="s">
        <v>32</v>
      </c>
      <c r="K6162" s="38">
        <v>93</v>
      </c>
      <c r="L6162" s="38">
        <f t="shared" si="114"/>
        <v>38.130000000000003</v>
      </c>
    </row>
    <row r="6163" spans="1:12" ht="15.75" thickBot="1">
      <c r="A6163" s="73" t="s">
        <v>97</v>
      </c>
      <c r="B6163" s="74" t="s">
        <v>97</v>
      </c>
      <c r="C6163" s="35" t="s">
        <v>48</v>
      </c>
      <c r="D6163" s="35" t="s">
        <v>153</v>
      </c>
      <c r="E6163" s="35" t="s">
        <v>49</v>
      </c>
      <c r="F6163" s="43">
        <v>2020</v>
      </c>
      <c r="G6163" s="31" t="str">
        <f>VLOOKUP(H6163,'GN and GP categories'!A:B,2,FALSE)</f>
        <v>Gram-negative</v>
      </c>
      <c r="H6163" s="31" t="s">
        <v>107</v>
      </c>
      <c r="I6163" s="54">
        <v>41</v>
      </c>
      <c r="J6163" s="78" t="s">
        <v>30</v>
      </c>
      <c r="K6163" s="38">
        <v>95</v>
      </c>
      <c r="L6163" s="38">
        <f t="shared" si="114"/>
        <v>38.950000000000003</v>
      </c>
    </row>
    <row r="6164" spans="1:12" ht="15.75" thickBot="1">
      <c r="A6164" s="73" t="s">
        <v>97</v>
      </c>
      <c r="B6164" s="74" t="s">
        <v>97</v>
      </c>
      <c r="C6164" s="35" t="s">
        <v>48</v>
      </c>
      <c r="D6164" s="35" t="s">
        <v>153</v>
      </c>
      <c r="E6164" s="35" t="s">
        <v>49</v>
      </c>
      <c r="F6164" s="43">
        <v>2020</v>
      </c>
      <c r="G6164" s="31" t="str">
        <f>VLOOKUP(H6164,'GN and GP categories'!A:B,2,FALSE)</f>
        <v>Gram-negative</v>
      </c>
      <c r="H6164" s="31" t="s">
        <v>107</v>
      </c>
      <c r="I6164" s="54">
        <v>41</v>
      </c>
      <c r="J6164" s="78" t="s">
        <v>28</v>
      </c>
      <c r="K6164" s="38">
        <v>85</v>
      </c>
      <c r="L6164" s="38">
        <f t="shared" si="114"/>
        <v>34.85</v>
      </c>
    </row>
    <row r="6165" spans="1:12" ht="15.75" thickBot="1">
      <c r="A6165" s="73" t="s">
        <v>97</v>
      </c>
      <c r="B6165" s="74" t="s">
        <v>97</v>
      </c>
      <c r="C6165" s="35" t="s">
        <v>48</v>
      </c>
      <c r="D6165" s="35" t="s">
        <v>153</v>
      </c>
      <c r="E6165" s="35" t="s">
        <v>49</v>
      </c>
      <c r="F6165" s="43">
        <v>2020</v>
      </c>
      <c r="G6165" s="31" t="str">
        <f>VLOOKUP(H6165,'GN and GP categories'!A:B,2,FALSE)</f>
        <v>Gram-positive</v>
      </c>
      <c r="H6165" s="96" t="s">
        <v>46</v>
      </c>
      <c r="I6165" s="54">
        <v>345</v>
      </c>
      <c r="J6165" s="78" t="s">
        <v>13</v>
      </c>
      <c r="K6165" s="38">
        <v>100</v>
      </c>
      <c r="L6165" s="38">
        <f t="shared" si="114"/>
        <v>345</v>
      </c>
    </row>
    <row r="6166" spans="1:12" ht="15.75" thickBot="1">
      <c r="A6166" s="73" t="s">
        <v>97</v>
      </c>
      <c r="B6166" s="74" t="s">
        <v>97</v>
      </c>
      <c r="C6166" s="35" t="s">
        <v>48</v>
      </c>
      <c r="D6166" s="35" t="s">
        <v>153</v>
      </c>
      <c r="E6166" s="35" t="s">
        <v>49</v>
      </c>
      <c r="F6166" s="43">
        <v>2020</v>
      </c>
      <c r="G6166" s="31" t="str">
        <f>VLOOKUP(H6166,'GN and GP categories'!A:B,2,FALSE)</f>
        <v>Gram-positive</v>
      </c>
      <c r="H6166" s="96" t="s">
        <v>46</v>
      </c>
      <c r="I6166" s="54">
        <v>345</v>
      </c>
      <c r="J6166" s="78" t="s">
        <v>19</v>
      </c>
      <c r="K6166" s="38">
        <v>100</v>
      </c>
      <c r="L6166" s="38">
        <f t="shared" si="114"/>
        <v>345</v>
      </c>
    </row>
    <row r="6167" spans="1:12" ht="15.75" thickBot="1">
      <c r="A6167" s="73" t="s">
        <v>97</v>
      </c>
      <c r="B6167" s="74" t="s">
        <v>97</v>
      </c>
      <c r="C6167" s="35" t="s">
        <v>48</v>
      </c>
      <c r="D6167" s="35" t="s">
        <v>153</v>
      </c>
      <c r="E6167" s="35" t="s">
        <v>49</v>
      </c>
      <c r="F6167" s="43">
        <v>2020</v>
      </c>
      <c r="G6167" s="31" t="str">
        <f>VLOOKUP(H6167,'GN and GP categories'!A:B,2,FALSE)</f>
        <v>Gram-positive</v>
      </c>
      <c r="H6167" s="96" t="s">
        <v>46</v>
      </c>
      <c r="I6167" s="54">
        <v>345</v>
      </c>
      <c r="J6167" s="78" t="s">
        <v>20</v>
      </c>
      <c r="K6167" s="38">
        <v>100</v>
      </c>
      <c r="L6167" s="38">
        <f t="shared" si="114"/>
        <v>345</v>
      </c>
    </row>
    <row r="6168" spans="1:12" ht="15.75" thickBot="1">
      <c r="A6168" s="73" t="s">
        <v>97</v>
      </c>
      <c r="B6168" s="74" t="s">
        <v>97</v>
      </c>
      <c r="C6168" s="35" t="s">
        <v>48</v>
      </c>
      <c r="D6168" s="35" t="s">
        <v>153</v>
      </c>
      <c r="E6168" s="35" t="s">
        <v>49</v>
      </c>
      <c r="F6168" s="43">
        <v>2020</v>
      </c>
      <c r="G6168" s="31" t="str">
        <f>VLOOKUP(H6168,'GN and GP categories'!A:B,2,FALSE)</f>
        <v>Gram-positive</v>
      </c>
      <c r="H6168" s="96" t="s">
        <v>46</v>
      </c>
      <c r="I6168" s="54">
        <v>345</v>
      </c>
      <c r="J6168" s="78" t="s">
        <v>25</v>
      </c>
      <c r="K6168" s="38">
        <v>74</v>
      </c>
      <c r="L6168" s="38">
        <f t="shared" si="114"/>
        <v>255.3</v>
      </c>
    </row>
    <row r="6169" spans="1:12" ht="15.75" thickBot="1">
      <c r="A6169" s="73" t="s">
        <v>97</v>
      </c>
      <c r="B6169" s="74" t="s">
        <v>97</v>
      </c>
      <c r="C6169" s="35" t="s">
        <v>48</v>
      </c>
      <c r="D6169" s="35" t="s">
        <v>153</v>
      </c>
      <c r="E6169" s="35" t="s">
        <v>49</v>
      </c>
      <c r="F6169" s="43">
        <v>2020</v>
      </c>
      <c r="G6169" s="31" t="str">
        <f>VLOOKUP(H6169,'GN and GP categories'!A:B,2,FALSE)</f>
        <v>Gram-positive</v>
      </c>
      <c r="H6169" s="96" t="s">
        <v>46</v>
      </c>
      <c r="I6169" s="54">
        <v>345</v>
      </c>
      <c r="J6169" s="78" t="s">
        <v>26</v>
      </c>
      <c r="K6169" s="38">
        <v>70</v>
      </c>
      <c r="L6169" s="38">
        <f t="shared" si="114"/>
        <v>241.5</v>
      </c>
    </row>
    <row r="6170" spans="1:12" ht="15.75" thickBot="1">
      <c r="A6170" s="73" t="s">
        <v>97</v>
      </c>
      <c r="B6170" s="74" t="s">
        <v>97</v>
      </c>
      <c r="C6170" s="35" t="s">
        <v>48</v>
      </c>
      <c r="D6170" s="35" t="s">
        <v>153</v>
      </c>
      <c r="E6170" s="35" t="s">
        <v>49</v>
      </c>
      <c r="F6170" s="43">
        <v>2020</v>
      </c>
      <c r="G6170" s="31" t="str">
        <f>VLOOKUP(H6170,'GN and GP categories'!A:B,2,FALSE)</f>
        <v>Gram-positive</v>
      </c>
      <c r="H6170" s="96" t="s">
        <v>46</v>
      </c>
      <c r="I6170" s="54">
        <v>345</v>
      </c>
      <c r="J6170" s="78" t="s">
        <v>30</v>
      </c>
      <c r="K6170" s="38">
        <v>100</v>
      </c>
      <c r="L6170" s="38">
        <f t="shared" si="114"/>
        <v>345</v>
      </c>
    </row>
    <row r="6171" spans="1:12" ht="15.75" thickBot="1">
      <c r="A6171" s="73" t="s">
        <v>97</v>
      </c>
      <c r="B6171" s="74" t="s">
        <v>97</v>
      </c>
      <c r="C6171" s="35" t="s">
        <v>48</v>
      </c>
      <c r="D6171" s="35" t="s">
        <v>153</v>
      </c>
      <c r="E6171" s="35" t="s">
        <v>49</v>
      </c>
      <c r="F6171" s="43">
        <v>2020</v>
      </c>
      <c r="G6171" s="31" t="str">
        <f>VLOOKUP(H6171,'GN and GP categories'!A:B,2,FALSE)</f>
        <v>Gram-positive</v>
      </c>
      <c r="H6171" s="96" t="s">
        <v>46</v>
      </c>
      <c r="I6171" s="54">
        <v>345</v>
      </c>
      <c r="J6171" s="78" t="s">
        <v>28</v>
      </c>
      <c r="K6171" s="38">
        <v>93</v>
      </c>
      <c r="L6171" s="38">
        <f t="shared" si="114"/>
        <v>320.85000000000002</v>
      </c>
    </row>
    <row r="6172" spans="1:12" ht="15.75" thickBot="1">
      <c r="A6172" s="73" t="s">
        <v>97</v>
      </c>
      <c r="B6172" s="74" t="s">
        <v>97</v>
      </c>
      <c r="C6172" s="35" t="s">
        <v>48</v>
      </c>
      <c r="D6172" s="35" t="s">
        <v>153</v>
      </c>
      <c r="E6172" s="35" t="s">
        <v>49</v>
      </c>
      <c r="F6172" s="43">
        <v>2020</v>
      </c>
      <c r="G6172" s="31" t="str">
        <f>VLOOKUP(H6172,'GN and GP categories'!A:B,2,FALSE)</f>
        <v>Gram-positive</v>
      </c>
      <c r="H6172" s="96" t="s">
        <v>46</v>
      </c>
      <c r="I6172" s="54">
        <v>345</v>
      </c>
      <c r="J6172" s="78" t="s">
        <v>312</v>
      </c>
      <c r="K6172" s="38">
        <v>96</v>
      </c>
      <c r="L6172" s="38">
        <f t="shared" si="114"/>
        <v>331.2</v>
      </c>
    </row>
    <row r="6173" spans="1:12" ht="15.75" thickBot="1">
      <c r="A6173" s="73" t="s">
        <v>97</v>
      </c>
      <c r="B6173" s="74" t="s">
        <v>97</v>
      </c>
      <c r="C6173" s="35" t="s">
        <v>48</v>
      </c>
      <c r="D6173" s="35" t="s">
        <v>153</v>
      </c>
      <c r="E6173" s="35" t="s">
        <v>49</v>
      </c>
      <c r="F6173" s="43">
        <v>2020</v>
      </c>
      <c r="G6173" s="31" t="str">
        <f>VLOOKUP(H6173,'GN and GP categories'!A:B,2,FALSE)</f>
        <v>Gram-positive</v>
      </c>
      <c r="H6173" s="96" t="s">
        <v>46</v>
      </c>
      <c r="I6173" s="54">
        <v>345</v>
      </c>
      <c r="J6173" s="78" t="s">
        <v>34</v>
      </c>
      <c r="K6173" s="38">
        <v>100</v>
      </c>
      <c r="L6173" s="38">
        <f t="shared" si="114"/>
        <v>345</v>
      </c>
    </row>
    <row r="6174" spans="1:12" ht="15.75" thickBot="1">
      <c r="A6174" s="73" t="s">
        <v>97</v>
      </c>
      <c r="B6174" s="74" t="s">
        <v>97</v>
      </c>
      <c r="C6174" s="35" t="s">
        <v>48</v>
      </c>
      <c r="D6174" s="35" t="s">
        <v>153</v>
      </c>
      <c r="E6174" s="35" t="s">
        <v>49</v>
      </c>
      <c r="F6174" s="43">
        <v>2020</v>
      </c>
      <c r="G6174" s="31" t="str">
        <f>VLOOKUP(H6174,'GN and GP categories'!A:B,2,FALSE)</f>
        <v>Gram-positive</v>
      </c>
      <c r="H6174" s="96" t="s">
        <v>46</v>
      </c>
      <c r="I6174" s="54">
        <v>69</v>
      </c>
      <c r="J6174" s="78" t="s">
        <v>25</v>
      </c>
      <c r="K6174" s="31">
        <v>62</v>
      </c>
      <c r="L6174" s="38">
        <f t="shared" si="114"/>
        <v>42.78</v>
      </c>
    </row>
    <row r="6175" spans="1:12" ht="15.75" thickBot="1">
      <c r="A6175" s="73" t="s">
        <v>97</v>
      </c>
      <c r="B6175" s="74" t="s">
        <v>97</v>
      </c>
      <c r="C6175" s="35" t="s">
        <v>48</v>
      </c>
      <c r="D6175" s="35" t="s">
        <v>153</v>
      </c>
      <c r="E6175" s="35" t="s">
        <v>49</v>
      </c>
      <c r="F6175" s="43">
        <v>2020</v>
      </c>
      <c r="G6175" s="31" t="str">
        <f>VLOOKUP(H6175,'GN and GP categories'!A:B,2,FALSE)</f>
        <v>Gram-positive</v>
      </c>
      <c r="H6175" s="96" t="s">
        <v>46</v>
      </c>
      <c r="I6175" s="54">
        <v>69</v>
      </c>
      <c r="J6175" s="78" t="s">
        <v>26</v>
      </c>
      <c r="K6175" s="31">
        <v>21</v>
      </c>
      <c r="L6175" s="38">
        <f t="shared" si="114"/>
        <v>14.49</v>
      </c>
    </row>
    <row r="6176" spans="1:12" ht="15.75" thickBot="1">
      <c r="A6176" s="73" t="s">
        <v>97</v>
      </c>
      <c r="B6176" s="74" t="s">
        <v>97</v>
      </c>
      <c r="C6176" s="35" t="s">
        <v>48</v>
      </c>
      <c r="D6176" s="35" t="s">
        <v>153</v>
      </c>
      <c r="E6176" s="35" t="s">
        <v>49</v>
      </c>
      <c r="F6176" s="43">
        <v>2020</v>
      </c>
      <c r="G6176" s="31" t="str">
        <f>VLOOKUP(H6176,'GN and GP categories'!A:B,2,FALSE)</f>
        <v>Gram-positive</v>
      </c>
      <c r="H6176" s="96" t="s">
        <v>46</v>
      </c>
      <c r="I6176" s="54">
        <v>69</v>
      </c>
      <c r="J6176" s="78" t="s">
        <v>30</v>
      </c>
      <c r="K6176" s="31">
        <v>99</v>
      </c>
      <c r="L6176" s="38">
        <f t="shared" si="114"/>
        <v>68.31</v>
      </c>
    </row>
    <row r="6177" spans="1:12" ht="15.75" thickBot="1">
      <c r="A6177" s="73" t="s">
        <v>97</v>
      </c>
      <c r="B6177" s="74" t="s">
        <v>97</v>
      </c>
      <c r="C6177" s="35" t="s">
        <v>48</v>
      </c>
      <c r="D6177" s="35" t="s">
        <v>153</v>
      </c>
      <c r="E6177" s="35" t="s">
        <v>49</v>
      </c>
      <c r="F6177" s="43">
        <v>2020</v>
      </c>
      <c r="G6177" s="31" t="str">
        <f>VLOOKUP(H6177,'GN and GP categories'!A:B,2,FALSE)</f>
        <v>Gram-positive</v>
      </c>
      <c r="H6177" s="96" t="s">
        <v>46</v>
      </c>
      <c r="I6177" s="54">
        <v>69</v>
      </c>
      <c r="J6177" s="78" t="s">
        <v>28</v>
      </c>
      <c r="K6177" s="31">
        <v>28</v>
      </c>
      <c r="L6177" s="38">
        <f t="shared" si="114"/>
        <v>19.32</v>
      </c>
    </row>
    <row r="6178" spans="1:12" ht="15.75" thickBot="1">
      <c r="A6178" s="73" t="s">
        <v>97</v>
      </c>
      <c r="B6178" s="74" t="s">
        <v>97</v>
      </c>
      <c r="C6178" s="35" t="s">
        <v>48</v>
      </c>
      <c r="D6178" s="35" t="s">
        <v>153</v>
      </c>
      <c r="E6178" s="35" t="s">
        <v>49</v>
      </c>
      <c r="F6178" s="43">
        <v>2020</v>
      </c>
      <c r="G6178" s="31" t="str">
        <f>VLOOKUP(H6178,'GN and GP categories'!A:B,2,FALSE)</f>
        <v>Gram-positive</v>
      </c>
      <c r="H6178" s="96" t="s">
        <v>46</v>
      </c>
      <c r="I6178" s="54">
        <v>69</v>
      </c>
      <c r="J6178" s="78" t="s">
        <v>312</v>
      </c>
      <c r="K6178" s="31">
        <v>91</v>
      </c>
      <c r="L6178" s="38">
        <f t="shared" si="114"/>
        <v>62.79</v>
      </c>
    </row>
    <row r="6179" spans="1:12" ht="15.75" thickBot="1">
      <c r="A6179" s="73" t="s">
        <v>97</v>
      </c>
      <c r="B6179" s="74" t="s">
        <v>97</v>
      </c>
      <c r="C6179" s="35" t="s">
        <v>48</v>
      </c>
      <c r="D6179" s="35" t="s">
        <v>136</v>
      </c>
      <c r="E6179" s="35" t="s">
        <v>49</v>
      </c>
      <c r="F6179" s="43">
        <v>2021</v>
      </c>
      <c r="G6179" s="31" t="str">
        <f>VLOOKUP(H6179,'GN and GP categories'!A:B,2,FALSE)</f>
        <v>Gram-positive</v>
      </c>
      <c r="H6179" s="96" t="s">
        <v>46</v>
      </c>
      <c r="I6179" s="54">
        <v>69</v>
      </c>
      <c r="J6179" s="78" t="s">
        <v>34</v>
      </c>
      <c r="K6179" s="31">
        <v>100</v>
      </c>
      <c r="L6179" s="38">
        <f t="shared" si="114"/>
        <v>69</v>
      </c>
    </row>
    <row r="6180" spans="1:12" ht="15.75" thickBot="1">
      <c r="A6180" s="73" t="s">
        <v>97</v>
      </c>
      <c r="B6180" s="74" t="s">
        <v>97</v>
      </c>
      <c r="C6180" s="35" t="s">
        <v>48</v>
      </c>
      <c r="D6180" s="35" t="s">
        <v>153</v>
      </c>
      <c r="E6180" s="35" t="s">
        <v>49</v>
      </c>
      <c r="F6180" s="43">
        <v>2020</v>
      </c>
      <c r="G6180" s="31" t="str">
        <f>VLOOKUP(H6180,'GN and GP categories'!A:B,2,FALSE)</f>
        <v>Gram-positive</v>
      </c>
      <c r="H6180" s="96" t="s">
        <v>99</v>
      </c>
      <c r="I6180" s="54">
        <v>509</v>
      </c>
      <c r="J6180" s="78" t="s">
        <v>196</v>
      </c>
      <c r="K6180" s="38">
        <v>78</v>
      </c>
      <c r="L6180" s="38">
        <f t="shared" si="114"/>
        <v>397.02</v>
      </c>
    </row>
    <row r="6181" spans="1:12" ht="15.75" thickBot="1">
      <c r="A6181" s="73" t="s">
        <v>97</v>
      </c>
      <c r="B6181" s="74" t="s">
        <v>97</v>
      </c>
      <c r="C6181" s="35" t="s">
        <v>48</v>
      </c>
      <c r="D6181" s="35" t="s">
        <v>153</v>
      </c>
      <c r="E6181" s="35" t="s">
        <v>49</v>
      </c>
      <c r="F6181" s="43">
        <v>2020</v>
      </c>
      <c r="G6181" s="31" t="str">
        <f>VLOOKUP(H6181,'GN and GP categories'!A:B,2,FALSE)</f>
        <v>Gram-positive</v>
      </c>
      <c r="H6181" s="96" t="s">
        <v>99</v>
      </c>
      <c r="I6181" s="54">
        <v>509</v>
      </c>
      <c r="J6181" s="78" t="s">
        <v>13</v>
      </c>
      <c r="K6181" s="31">
        <v>78</v>
      </c>
      <c r="L6181" s="38">
        <f t="shared" si="114"/>
        <v>397.02</v>
      </c>
    </row>
    <row r="6182" spans="1:12" ht="15.75" thickBot="1">
      <c r="A6182" s="73" t="s">
        <v>97</v>
      </c>
      <c r="B6182" s="74" t="s">
        <v>97</v>
      </c>
      <c r="C6182" s="35" t="s">
        <v>48</v>
      </c>
      <c r="D6182" s="35" t="s">
        <v>153</v>
      </c>
      <c r="E6182" s="35" t="s">
        <v>49</v>
      </c>
      <c r="F6182" s="43">
        <v>2020</v>
      </c>
      <c r="G6182" s="31" t="str">
        <f>VLOOKUP(H6182,'GN and GP categories'!A:B,2,FALSE)</f>
        <v>Gram-positive</v>
      </c>
      <c r="H6182" s="96" t="s">
        <v>99</v>
      </c>
      <c r="I6182" s="54">
        <v>509</v>
      </c>
      <c r="J6182" s="78" t="s">
        <v>28</v>
      </c>
      <c r="K6182" s="31">
        <v>68</v>
      </c>
      <c r="L6182" s="38">
        <f t="shared" si="114"/>
        <v>346.12</v>
      </c>
    </row>
    <row r="6183" spans="1:12" ht="15.75" thickBot="1">
      <c r="A6183" s="73" t="s">
        <v>97</v>
      </c>
      <c r="B6183" s="74" t="s">
        <v>97</v>
      </c>
      <c r="C6183" s="35" t="s">
        <v>48</v>
      </c>
      <c r="D6183" s="35" t="s">
        <v>153</v>
      </c>
      <c r="E6183" s="35" t="s">
        <v>49</v>
      </c>
      <c r="F6183" s="43">
        <v>2020</v>
      </c>
      <c r="G6183" s="31" t="str">
        <f>VLOOKUP(H6183,'GN and GP categories'!A:B,2,FALSE)</f>
        <v>Gram-positive</v>
      </c>
      <c r="H6183" s="96" t="s">
        <v>99</v>
      </c>
      <c r="I6183" s="54">
        <v>509</v>
      </c>
      <c r="J6183" s="78" t="s">
        <v>312</v>
      </c>
      <c r="K6183" s="31">
        <v>22</v>
      </c>
      <c r="L6183" s="38">
        <f t="shared" si="114"/>
        <v>111.98</v>
      </c>
    </row>
    <row r="6184" spans="1:12" ht="15.75" thickBot="1">
      <c r="A6184" s="73" t="s">
        <v>97</v>
      </c>
      <c r="B6184" s="74" t="s">
        <v>97</v>
      </c>
      <c r="C6184" s="35" t="s">
        <v>48</v>
      </c>
      <c r="D6184" s="35" t="s">
        <v>136</v>
      </c>
      <c r="E6184" s="35" t="s">
        <v>49</v>
      </c>
      <c r="F6184" s="43">
        <v>2021</v>
      </c>
      <c r="G6184" s="31" t="str">
        <f>VLOOKUP(H6184,'GN and GP categories'!A:B,2,FALSE)</f>
        <v>Gram-positive</v>
      </c>
      <c r="H6184" s="96" t="s">
        <v>99</v>
      </c>
      <c r="I6184" s="54">
        <v>509</v>
      </c>
      <c r="J6184" s="78" t="s">
        <v>34</v>
      </c>
      <c r="K6184" s="31">
        <v>100</v>
      </c>
      <c r="L6184" s="38">
        <f t="shared" ref="L6184:L6194" si="115">K6184*I6184/100</f>
        <v>509</v>
      </c>
    </row>
    <row r="6185" spans="1:12" ht="15.75" thickBot="1">
      <c r="A6185" s="73" t="s">
        <v>97</v>
      </c>
      <c r="B6185" s="74" t="s">
        <v>97</v>
      </c>
      <c r="C6185" s="35" t="s">
        <v>48</v>
      </c>
      <c r="D6185" s="35" t="s">
        <v>153</v>
      </c>
      <c r="E6185" s="35" t="s">
        <v>49</v>
      </c>
      <c r="F6185" s="43">
        <v>2020</v>
      </c>
      <c r="G6185" s="31" t="str">
        <f>VLOOKUP(H6185,'GN and GP categories'!A:B,2,FALSE)</f>
        <v>Gram-positive</v>
      </c>
      <c r="H6185" s="96" t="s">
        <v>90</v>
      </c>
      <c r="I6185" s="54">
        <v>49</v>
      </c>
      <c r="J6185" s="78" t="s">
        <v>196</v>
      </c>
      <c r="K6185" s="38">
        <v>100</v>
      </c>
      <c r="L6185" s="38">
        <f t="shared" si="115"/>
        <v>49</v>
      </c>
    </row>
    <row r="6186" spans="1:12" ht="15.75" thickBot="1">
      <c r="A6186" s="73" t="s">
        <v>97</v>
      </c>
      <c r="B6186" s="74" t="s">
        <v>97</v>
      </c>
      <c r="C6186" s="35" t="s">
        <v>48</v>
      </c>
      <c r="D6186" s="35" t="s">
        <v>153</v>
      </c>
      <c r="E6186" s="35" t="s">
        <v>49</v>
      </c>
      <c r="F6186" s="43">
        <v>2020</v>
      </c>
      <c r="G6186" s="31" t="str">
        <f>VLOOKUP(H6186,'GN and GP categories'!A:B,2,FALSE)</f>
        <v>Gram-positive</v>
      </c>
      <c r="H6186" s="96" t="s">
        <v>90</v>
      </c>
      <c r="I6186" s="54">
        <v>49</v>
      </c>
      <c r="J6186" s="78" t="s">
        <v>13</v>
      </c>
      <c r="K6186" s="31">
        <v>100</v>
      </c>
      <c r="L6186" s="38">
        <f t="shared" si="115"/>
        <v>49</v>
      </c>
    </row>
    <row r="6187" spans="1:12" ht="15.75" thickBot="1">
      <c r="A6187" s="73" t="s">
        <v>97</v>
      </c>
      <c r="B6187" s="74" t="s">
        <v>97</v>
      </c>
      <c r="C6187" s="35" t="s">
        <v>48</v>
      </c>
      <c r="D6187" s="35" t="s">
        <v>153</v>
      </c>
      <c r="E6187" s="35" t="s">
        <v>49</v>
      </c>
      <c r="F6187" s="43">
        <v>2020</v>
      </c>
      <c r="G6187" s="31" t="str">
        <f>VLOOKUP(H6187,'GN and GP categories'!A:B,2,FALSE)</f>
        <v>Gram-positive</v>
      </c>
      <c r="H6187" s="96" t="s">
        <v>90</v>
      </c>
      <c r="I6187" s="54">
        <v>49</v>
      </c>
      <c r="J6187" s="78" t="s">
        <v>28</v>
      </c>
      <c r="K6187" s="31">
        <v>80</v>
      </c>
      <c r="L6187" s="38">
        <f t="shared" si="115"/>
        <v>39.200000000000003</v>
      </c>
    </row>
    <row r="6188" spans="1:12" ht="15.75" thickBot="1">
      <c r="A6188" s="73" t="s">
        <v>97</v>
      </c>
      <c r="B6188" s="74" t="s">
        <v>97</v>
      </c>
      <c r="C6188" s="35" t="s">
        <v>48</v>
      </c>
      <c r="D6188" s="35" t="s">
        <v>153</v>
      </c>
      <c r="E6188" s="35" t="s">
        <v>49</v>
      </c>
      <c r="F6188" s="43">
        <v>2020</v>
      </c>
      <c r="G6188" s="31" t="str">
        <f>VLOOKUP(H6188,'GN and GP categories'!A:B,2,FALSE)</f>
        <v>Gram-positive</v>
      </c>
      <c r="H6188" s="96" t="s">
        <v>90</v>
      </c>
      <c r="I6188" s="54">
        <v>49</v>
      </c>
      <c r="J6188" s="78" t="s">
        <v>312</v>
      </c>
      <c r="K6188" s="31">
        <v>33</v>
      </c>
      <c r="L6188" s="38">
        <f t="shared" si="115"/>
        <v>16.170000000000002</v>
      </c>
    </row>
    <row r="6189" spans="1:12" ht="15.75" thickBot="1">
      <c r="A6189" s="73" t="s">
        <v>97</v>
      </c>
      <c r="B6189" s="74" t="s">
        <v>97</v>
      </c>
      <c r="C6189" s="35" t="s">
        <v>48</v>
      </c>
      <c r="D6189" s="35" t="s">
        <v>136</v>
      </c>
      <c r="E6189" s="35" t="s">
        <v>49</v>
      </c>
      <c r="F6189" s="43">
        <v>2021</v>
      </c>
      <c r="G6189" s="31" t="str">
        <f>VLOOKUP(H6189,'GN and GP categories'!A:B,2,FALSE)</f>
        <v>Gram-positive</v>
      </c>
      <c r="H6189" s="96" t="s">
        <v>90</v>
      </c>
      <c r="I6189" s="54">
        <v>49</v>
      </c>
      <c r="J6189" s="78" t="s">
        <v>34</v>
      </c>
      <c r="K6189" s="31">
        <v>100</v>
      </c>
      <c r="L6189" s="38">
        <f t="shared" si="115"/>
        <v>49</v>
      </c>
    </row>
    <row r="6190" spans="1:12" ht="15.75" thickBot="1">
      <c r="A6190" s="73" t="s">
        <v>97</v>
      </c>
      <c r="B6190" s="74" t="s">
        <v>97</v>
      </c>
      <c r="C6190" s="35" t="s">
        <v>48</v>
      </c>
      <c r="D6190" s="35" t="s">
        <v>153</v>
      </c>
      <c r="E6190" s="35" t="s">
        <v>49</v>
      </c>
      <c r="F6190" s="43">
        <v>2020</v>
      </c>
      <c r="G6190" s="31" t="str">
        <f>VLOOKUP(H6190,'GN and GP categories'!A:B,2,FALSE)</f>
        <v>Gram-positive</v>
      </c>
      <c r="H6190" s="96" t="s">
        <v>91</v>
      </c>
      <c r="I6190" s="54">
        <v>38</v>
      </c>
      <c r="J6190" s="78" t="s">
        <v>196</v>
      </c>
      <c r="K6190" s="38">
        <v>0</v>
      </c>
      <c r="L6190" s="38">
        <f t="shared" si="115"/>
        <v>0</v>
      </c>
    </row>
    <row r="6191" spans="1:12" ht="15.75" thickBot="1">
      <c r="A6191" s="73" t="s">
        <v>97</v>
      </c>
      <c r="B6191" s="74" t="s">
        <v>97</v>
      </c>
      <c r="C6191" s="35" t="s">
        <v>48</v>
      </c>
      <c r="D6191" s="35" t="s">
        <v>153</v>
      </c>
      <c r="E6191" s="35" t="s">
        <v>49</v>
      </c>
      <c r="F6191" s="43">
        <v>2020</v>
      </c>
      <c r="G6191" s="31" t="str">
        <f>VLOOKUP(H6191,'GN and GP categories'!A:B,2,FALSE)</f>
        <v>Gram-positive</v>
      </c>
      <c r="H6191" s="96" t="s">
        <v>91</v>
      </c>
      <c r="I6191" s="54">
        <v>38</v>
      </c>
      <c r="J6191" s="78" t="s">
        <v>13</v>
      </c>
      <c r="K6191" s="31">
        <v>0</v>
      </c>
      <c r="L6191" s="38">
        <f t="shared" si="115"/>
        <v>0</v>
      </c>
    </row>
    <row r="6192" spans="1:12" ht="15.75" thickBot="1">
      <c r="A6192" s="73" t="s">
        <v>97</v>
      </c>
      <c r="B6192" s="74" t="s">
        <v>97</v>
      </c>
      <c r="C6192" s="35" t="s">
        <v>48</v>
      </c>
      <c r="D6192" s="35" t="s">
        <v>153</v>
      </c>
      <c r="E6192" s="35" t="s">
        <v>49</v>
      </c>
      <c r="F6192" s="43">
        <v>2020</v>
      </c>
      <c r="G6192" s="31" t="str">
        <f>VLOOKUP(H6192,'GN and GP categories'!A:B,2,FALSE)</f>
        <v>Gram-positive</v>
      </c>
      <c r="H6192" s="96" t="s">
        <v>91</v>
      </c>
      <c r="I6192" s="54">
        <v>38</v>
      </c>
      <c r="J6192" s="78" t="s">
        <v>28</v>
      </c>
      <c r="K6192" s="31">
        <v>13</v>
      </c>
      <c r="L6192" s="38">
        <f t="shared" si="115"/>
        <v>4.9400000000000004</v>
      </c>
    </row>
    <row r="6193" spans="1:12" ht="15.75" thickBot="1">
      <c r="A6193" s="73" t="s">
        <v>97</v>
      </c>
      <c r="B6193" s="74" t="s">
        <v>97</v>
      </c>
      <c r="C6193" s="35" t="s">
        <v>48</v>
      </c>
      <c r="D6193" s="35" t="s">
        <v>153</v>
      </c>
      <c r="E6193" s="35" t="s">
        <v>49</v>
      </c>
      <c r="F6193" s="43">
        <v>2020</v>
      </c>
      <c r="G6193" s="31" t="str">
        <f>VLOOKUP(H6193,'GN and GP categories'!A:B,2,FALSE)</f>
        <v>Gram-positive</v>
      </c>
      <c r="H6193" s="96" t="s">
        <v>91</v>
      </c>
      <c r="I6193" s="54">
        <v>38</v>
      </c>
      <c r="J6193" s="78" t="s">
        <v>312</v>
      </c>
      <c r="K6193" s="31">
        <v>29</v>
      </c>
      <c r="L6193" s="38">
        <f t="shared" si="115"/>
        <v>11.02</v>
      </c>
    </row>
    <row r="6194" spans="1:12" ht="15.75" thickBot="1">
      <c r="A6194" s="73" t="s">
        <v>97</v>
      </c>
      <c r="B6194" s="74" t="s">
        <v>97</v>
      </c>
      <c r="C6194" s="35" t="s">
        <v>48</v>
      </c>
      <c r="D6194" s="35" t="s">
        <v>153</v>
      </c>
      <c r="E6194" s="35" t="s">
        <v>49</v>
      </c>
      <c r="F6194" s="43">
        <v>2020</v>
      </c>
      <c r="G6194" s="31" t="str">
        <f>VLOOKUP(H6194,'GN and GP categories'!A:B,2,FALSE)</f>
        <v>Gram-positive</v>
      </c>
      <c r="H6194" s="96" t="s">
        <v>91</v>
      </c>
      <c r="I6194" s="54">
        <v>38</v>
      </c>
      <c r="J6194" s="78" t="s">
        <v>34</v>
      </c>
      <c r="K6194" s="31">
        <v>100</v>
      </c>
      <c r="L6194" s="38">
        <f t="shared" si="115"/>
        <v>38</v>
      </c>
    </row>
    <row r="6195" spans="1:12" ht="15.75" thickBot="1">
      <c r="A6195" s="127" t="s">
        <v>311</v>
      </c>
      <c r="B6195" s="151" t="s">
        <v>311</v>
      </c>
      <c r="C6195" s="158" t="s">
        <v>117</v>
      </c>
      <c r="D6195" s="161" t="s">
        <v>122</v>
      </c>
      <c r="E6195" s="155" t="s">
        <v>123</v>
      </c>
      <c r="F6195" s="43">
        <v>2020</v>
      </c>
      <c r="G6195" s="31" t="str">
        <f>VLOOKUP(H6195,'GN and GP categories'!A:B,2,FALSE)</f>
        <v>Gram-negative</v>
      </c>
      <c r="H6195" s="53" t="s">
        <v>107</v>
      </c>
      <c r="I6195" s="31">
        <v>1</v>
      </c>
      <c r="J6195" s="31" t="s">
        <v>196</v>
      </c>
      <c r="K6195" s="99">
        <v>0</v>
      </c>
      <c r="L6195" s="38">
        <f t="shared" ref="L6195:L6258" si="116">IF(K6195="","",K6195*I6195/100)</f>
        <v>0</v>
      </c>
    </row>
    <row r="6196" spans="1:12" ht="15.75" thickBot="1">
      <c r="A6196" s="127" t="s">
        <v>311</v>
      </c>
      <c r="B6196" s="151" t="s">
        <v>311</v>
      </c>
      <c r="C6196" s="158" t="s">
        <v>117</v>
      </c>
      <c r="D6196" s="161" t="s">
        <v>122</v>
      </c>
      <c r="E6196" s="155" t="s">
        <v>123</v>
      </c>
      <c r="F6196" s="43">
        <v>2020</v>
      </c>
      <c r="G6196" s="31" t="str">
        <f>VLOOKUP(H6196,'GN and GP categories'!A:B,2,FALSE)</f>
        <v>Gram-negative</v>
      </c>
      <c r="H6196" s="53" t="s">
        <v>107</v>
      </c>
      <c r="I6196" s="31">
        <v>1</v>
      </c>
      <c r="J6196" s="31" t="s">
        <v>28</v>
      </c>
      <c r="K6196" s="99">
        <v>100</v>
      </c>
      <c r="L6196" s="38">
        <f t="shared" si="116"/>
        <v>1</v>
      </c>
    </row>
    <row r="6197" spans="1:12" ht="15.75" thickBot="1">
      <c r="A6197" s="127" t="s">
        <v>311</v>
      </c>
      <c r="B6197" s="151" t="s">
        <v>311</v>
      </c>
      <c r="C6197" s="158" t="s">
        <v>117</v>
      </c>
      <c r="D6197" s="161" t="s">
        <v>122</v>
      </c>
      <c r="E6197" s="155" t="s">
        <v>123</v>
      </c>
      <c r="F6197" s="43">
        <v>2020</v>
      </c>
      <c r="G6197" s="31" t="str">
        <f>VLOOKUP(H6197,'GN and GP categories'!A:B,2,FALSE)</f>
        <v>Gram-negative</v>
      </c>
      <c r="H6197" s="53" t="s">
        <v>107</v>
      </c>
      <c r="I6197" s="31">
        <v>1</v>
      </c>
      <c r="J6197" s="31" t="s">
        <v>21</v>
      </c>
      <c r="K6197" s="31">
        <v>0</v>
      </c>
      <c r="L6197" s="38">
        <f t="shared" si="116"/>
        <v>0</v>
      </c>
    </row>
    <row r="6198" spans="1:12" ht="15.75" thickBot="1">
      <c r="A6198" s="127" t="s">
        <v>311</v>
      </c>
      <c r="B6198" s="151" t="s">
        <v>311</v>
      </c>
      <c r="C6198" s="158" t="s">
        <v>117</v>
      </c>
      <c r="D6198" s="161" t="s">
        <v>122</v>
      </c>
      <c r="E6198" s="155" t="s">
        <v>123</v>
      </c>
      <c r="F6198" s="43">
        <v>2020</v>
      </c>
      <c r="G6198" s="31" t="str">
        <f>VLOOKUP(H6198,'GN and GP categories'!A:B,2,FALSE)</f>
        <v>Gram-negative</v>
      </c>
      <c r="H6198" s="53" t="s">
        <v>107</v>
      </c>
      <c r="I6198" s="31">
        <v>1</v>
      </c>
      <c r="J6198" s="31" t="s">
        <v>31</v>
      </c>
      <c r="K6198" s="31">
        <v>100</v>
      </c>
      <c r="L6198" s="38">
        <f t="shared" si="116"/>
        <v>1</v>
      </c>
    </row>
    <row r="6199" spans="1:12" ht="15.75" thickBot="1">
      <c r="A6199" s="127" t="s">
        <v>311</v>
      </c>
      <c r="B6199" s="151" t="s">
        <v>311</v>
      </c>
      <c r="C6199" s="158" t="s">
        <v>117</v>
      </c>
      <c r="D6199" s="161" t="s">
        <v>122</v>
      </c>
      <c r="E6199" s="155" t="s">
        <v>123</v>
      </c>
      <c r="F6199" s="43">
        <v>2020</v>
      </c>
      <c r="G6199" s="31" t="str">
        <f>VLOOKUP(H6199,'GN and GP categories'!A:B,2,FALSE)</f>
        <v>Gram-negative</v>
      </c>
      <c r="H6199" s="53" t="s">
        <v>107</v>
      </c>
      <c r="I6199" s="31">
        <v>1</v>
      </c>
      <c r="J6199" s="31" t="s">
        <v>67</v>
      </c>
      <c r="K6199" s="31">
        <v>100</v>
      </c>
      <c r="L6199" s="38">
        <f t="shared" si="116"/>
        <v>1</v>
      </c>
    </row>
    <row r="6200" spans="1:12" ht="15.75" thickBot="1">
      <c r="A6200" s="127" t="s">
        <v>311</v>
      </c>
      <c r="B6200" s="151" t="s">
        <v>311</v>
      </c>
      <c r="C6200" s="158" t="s">
        <v>117</v>
      </c>
      <c r="D6200" s="161" t="s">
        <v>122</v>
      </c>
      <c r="E6200" s="155" t="s">
        <v>123</v>
      </c>
      <c r="F6200" s="43">
        <v>2020</v>
      </c>
      <c r="G6200" s="31" t="str">
        <f>VLOOKUP(H6200,'GN and GP categories'!A:B,2,FALSE)</f>
        <v>Gram-negative</v>
      </c>
      <c r="H6200" s="53" t="s">
        <v>107</v>
      </c>
      <c r="I6200" s="31">
        <v>1</v>
      </c>
      <c r="J6200" s="31" t="s">
        <v>17</v>
      </c>
      <c r="K6200" s="31">
        <v>100</v>
      </c>
      <c r="L6200" s="38">
        <f t="shared" si="116"/>
        <v>1</v>
      </c>
    </row>
    <row r="6201" spans="1:12" ht="15.75" thickBot="1">
      <c r="A6201" s="127" t="s">
        <v>311</v>
      </c>
      <c r="B6201" s="151" t="s">
        <v>311</v>
      </c>
      <c r="C6201" s="158" t="s">
        <v>117</v>
      </c>
      <c r="D6201" s="161" t="s">
        <v>122</v>
      </c>
      <c r="E6201" s="155" t="s">
        <v>123</v>
      </c>
      <c r="F6201" s="43">
        <v>2020</v>
      </c>
      <c r="G6201" s="31" t="str">
        <f>VLOOKUP(H6201,'GN and GP categories'!A:B,2,FALSE)</f>
        <v>Gram-negative</v>
      </c>
      <c r="H6201" s="53" t="s">
        <v>107</v>
      </c>
      <c r="I6201" s="31">
        <v>1</v>
      </c>
      <c r="J6201" s="31" t="s">
        <v>30</v>
      </c>
      <c r="K6201" s="31">
        <v>100</v>
      </c>
      <c r="L6201" s="38">
        <f t="shared" si="116"/>
        <v>1</v>
      </c>
    </row>
    <row r="6202" spans="1:12" ht="15.75" thickBot="1">
      <c r="A6202" s="127" t="s">
        <v>311</v>
      </c>
      <c r="B6202" s="151" t="s">
        <v>311</v>
      </c>
      <c r="C6202" s="158" t="s">
        <v>117</v>
      </c>
      <c r="D6202" s="161" t="s">
        <v>122</v>
      </c>
      <c r="E6202" s="155" t="s">
        <v>123</v>
      </c>
      <c r="F6202" s="43">
        <v>2020</v>
      </c>
      <c r="G6202" s="31" t="str">
        <f>VLOOKUP(H6202,'GN and GP categories'!A:B,2,FALSE)</f>
        <v>Gram-negative</v>
      </c>
      <c r="H6202" s="53" t="s">
        <v>100</v>
      </c>
      <c r="I6202" s="31">
        <v>17</v>
      </c>
      <c r="J6202" s="31" t="s">
        <v>196</v>
      </c>
      <c r="K6202" s="99">
        <v>0</v>
      </c>
      <c r="L6202" s="38">
        <f t="shared" si="116"/>
        <v>0</v>
      </c>
    </row>
    <row r="6203" spans="1:12" ht="15.75" thickBot="1">
      <c r="A6203" s="127" t="s">
        <v>311</v>
      </c>
      <c r="B6203" s="151" t="s">
        <v>311</v>
      </c>
      <c r="C6203" s="158" t="s">
        <v>117</v>
      </c>
      <c r="D6203" s="161" t="s">
        <v>122</v>
      </c>
      <c r="E6203" s="155" t="s">
        <v>123</v>
      </c>
      <c r="F6203" s="43">
        <v>2020</v>
      </c>
      <c r="G6203" s="31" t="str">
        <f>VLOOKUP(H6203,'GN and GP categories'!A:B,2,FALSE)</f>
        <v>Gram-negative</v>
      </c>
      <c r="H6203" s="53" t="s">
        <v>100</v>
      </c>
      <c r="I6203" s="31">
        <v>17</v>
      </c>
      <c r="J6203" s="31" t="s">
        <v>24</v>
      </c>
      <c r="K6203" s="31">
        <v>67</v>
      </c>
      <c r="L6203" s="38">
        <f t="shared" si="116"/>
        <v>11.39</v>
      </c>
    </row>
    <row r="6204" spans="1:12" ht="15.75" thickBot="1">
      <c r="A6204" s="127" t="s">
        <v>311</v>
      </c>
      <c r="B6204" s="151" t="s">
        <v>311</v>
      </c>
      <c r="C6204" s="158" t="s">
        <v>117</v>
      </c>
      <c r="D6204" s="161" t="s">
        <v>122</v>
      </c>
      <c r="E6204" s="155" t="s">
        <v>123</v>
      </c>
      <c r="F6204" s="43">
        <v>2020</v>
      </c>
      <c r="G6204" s="31" t="str">
        <f>VLOOKUP(H6204,'GN and GP categories'!A:B,2,FALSE)</f>
        <v>Gram-negative</v>
      </c>
      <c r="H6204" s="53" t="s">
        <v>100</v>
      </c>
      <c r="I6204" s="31">
        <v>17</v>
      </c>
      <c r="J6204" s="31" t="s">
        <v>37</v>
      </c>
      <c r="K6204" s="31">
        <v>0</v>
      </c>
      <c r="L6204" s="38">
        <f t="shared" si="116"/>
        <v>0</v>
      </c>
    </row>
    <row r="6205" spans="1:12" ht="15.75" thickBot="1">
      <c r="A6205" s="127" t="s">
        <v>311</v>
      </c>
      <c r="B6205" s="151" t="s">
        <v>311</v>
      </c>
      <c r="C6205" s="158" t="s">
        <v>117</v>
      </c>
      <c r="D6205" s="161" t="s">
        <v>122</v>
      </c>
      <c r="E6205" s="155" t="s">
        <v>123</v>
      </c>
      <c r="F6205" s="43">
        <v>2020</v>
      </c>
      <c r="G6205" s="31" t="str">
        <f>VLOOKUP(H6205,'GN and GP categories'!A:B,2,FALSE)</f>
        <v>Gram-negative</v>
      </c>
      <c r="H6205" s="53" t="s">
        <v>100</v>
      </c>
      <c r="I6205" s="31">
        <v>17</v>
      </c>
      <c r="J6205" s="31" t="s">
        <v>28</v>
      </c>
      <c r="K6205" s="99">
        <v>86</v>
      </c>
      <c r="L6205" s="38">
        <f t="shared" si="116"/>
        <v>14.62</v>
      </c>
    </row>
    <row r="6206" spans="1:12" ht="15.75" thickBot="1">
      <c r="A6206" s="127" t="s">
        <v>311</v>
      </c>
      <c r="B6206" s="151" t="s">
        <v>311</v>
      </c>
      <c r="C6206" s="158" t="s">
        <v>117</v>
      </c>
      <c r="D6206" s="161" t="s">
        <v>122</v>
      </c>
      <c r="E6206" s="155" t="s">
        <v>123</v>
      </c>
      <c r="F6206" s="43">
        <v>2020</v>
      </c>
      <c r="G6206" s="31" t="str">
        <f>VLOOKUP(H6206,'GN and GP categories'!A:B,2,FALSE)</f>
        <v>Gram-negative</v>
      </c>
      <c r="H6206" s="53" t="s">
        <v>100</v>
      </c>
      <c r="I6206" s="31">
        <v>17</v>
      </c>
      <c r="J6206" s="31" t="s">
        <v>111</v>
      </c>
      <c r="K6206" s="31">
        <v>67</v>
      </c>
      <c r="L6206" s="38">
        <f t="shared" si="116"/>
        <v>11.39</v>
      </c>
    </row>
    <row r="6207" spans="1:12" ht="15.75" thickBot="1">
      <c r="A6207" s="127" t="s">
        <v>311</v>
      </c>
      <c r="B6207" s="151" t="s">
        <v>311</v>
      </c>
      <c r="C6207" s="158" t="s">
        <v>117</v>
      </c>
      <c r="D6207" s="161" t="s">
        <v>122</v>
      </c>
      <c r="E6207" s="155" t="s">
        <v>123</v>
      </c>
      <c r="F6207" s="43">
        <v>2020</v>
      </c>
      <c r="G6207" s="31" t="str">
        <f>VLOOKUP(H6207,'GN and GP categories'!A:B,2,FALSE)</f>
        <v>Gram-negative</v>
      </c>
      <c r="H6207" s="53" t="s">
        <v>100</v>
      </c>
      <c r="I6207" s="31">
        <v>17</v>
      </c>
      <c r="J6207" s="31" t="s">
        <v>21</v>
      </c>
      <c r="K6207" s="31">
        <v>43</v>
      </c>
      <c r="L6207" s="38">
        <f t="shared" si="116"/>
        <v>7.31</v>
      </c>
    </row>
    <row r="6208" spans="1:12" ht="15.75" thickBot="1">
      <c r="A6208" s="127" t="s">
        <v>311</v>
      </c>
      <c r="B6208" s="151" t="s">
        <v>311</v>
      </c>
      <c r="C6208" s="158" t="s">
        <v>117</v>
      </c>
      <c r="D6208" s="161" t="s">
        <v>122</v>
      </c>
      <c r="E6208" s="155" t="s">
        <v>123</v>
      </c>
      <c r="F6208" s="43">
        <v>2020</v>
      </c>
      <c r="G6208" s="31" t="str">
        <f>VLOOKUP(H6208,'GN and GP categories'!A:B,2,FALSE)</f>
        <v>Gram-negative</v>
      </c>
      <c r="H6208" s="53" t="s">
        <v>100</v>
      </c>
      <c r="I6208" s="31">
        <v>17</v>
      </c>
      <c r="J6208" s="31" t="s">
        <v>31</v>
      </c>
      <c r="K6208" s="31">
        <v>79</v>
      </c>
      <c r="L6208" s="38">
        <f t="shared" si="116"/>
        <v>13.43</v>
      </c>
    </row>
    <row r="6209" spans="1:12" ht="15.75" thickBot="1">
      <c r="A6209" s="127" t="s">
        <v>311</v>
      </c>
      <c r="B6209" s="151" t="s">
        <v>311</v>
      </c>
      <c r="C6209" s="158" t="s">
        <v>117</v>
      </c>
      <c r="D6209" s="161" t="s">
        <v>122</v>
      </c>
      <c r="E6209" s="155" t="s">
        <v>123</v>
      </c>
      <c r="F6209" s="43">
        <v>2020</v>
      </c>
      <c r="G6209" s="31" t="str">
        <f>VLOOKUP(H6209,'GN and GP categories'!A:B,2,FALSE)</f>
        <v>Gram-negative</v>
      </c>
      <c r="H6209" s="53" t="s">
        <v>100</v>
      </c>
      <c r="I6209" s="31">
        <v>17</v>
      </c>
      <c r="J6209" s="31" t="s">
        <v>67</v>
      </c>
      <c r="K6209" s="31">
        <v>86</v>
      </c>
      <c r="L6209" s="38">
        <f t="shared" si="116"/>
        <v>14.62</v>
      </c>
    </row>
    <row r="6210" spans="1:12" ht="15.75" thickBot="1">
      <c r="A6210" s="127" t="s">
        <v>311</v>
      </c>
      <c r="B6210" s="151" t="s">
        <v>311</v>
      </c>
      <c r="C6210" s="158" t="s">
        <v>117</v>
      </c>
      <c r="D6210" s="161" t="s">
        <v>122</v>
      </c>
      <c r="E6210" s="155" t="s">
        <v>123</v>
      </c>
      <c r="F6210" s="43">
        <v>2020</v>
      </c>
      <c r="G6210" s="31" t="str">
        <f>VLOOKUP(H6210,'GN and GP categories'!A:B,2,FALSE)</f>
        <v>Gram-negative</v>
      </c>
      <c r="H6210" s="53" t="s">
        <v>100</v>
      </c>
      <c r="I6210" s="31">
        <v>17</v>
      </c>
      <c r="J6210" s="31" t="s">
        <v>17</v>
      </c>
      <c r="K6210" s="31">
        <v>100</v>
      </c>
      <c r="L6210" s="38">
        <f t="shared" si="116"/>
        <v>17</v>
      </c>
    </row>
    <row r="6211" spans="1:12" ht="15.75" thickBot="1">
      <c r="A6211" s="127" t="s">
        <v>311</v>
      </c>
      <c r="B6211" s="151" t="s">
        <v>311</v>
      </c>
      <c r="C6211" s="158" t="s">
        <v>117</v>
      </c>
      <c r="D6211" s="161" t="s">
        <v>122</v>
      </c>
      <c r="E6211" s="155" t="s">
        <v>123</v>
      </c>
      <c r="F6211" s="43">
        <v>2020</v>
      </c>
      <c r="G6211" s="31" t="str">
        <f>VLOOKUP(H6211,'GN and GP categories'!A:B,2,FALSE)</f>
        <v>Gram-negative</v>
      </c>
      <c r="H6211" s="53" t="s">
        <v>100</v>
      </c>
      <c r="I6211" s="31">
        <v>17</v>
      </c>
      <c r="J6211" s="31" t="s">
        <v>30</v>
      </c>
      <c r="K6211" s="31">
        <v>86</v>
      </c>
      <c r="L6211" s="38">
        <f t="shared" si="116"/>
        <v>14.62</v>
      </c>
    </row>
    <row r="6212" spans="1:12" ht="15.75" thickBot="1">
      <c r="A6212" s="127" t="s">
        <v>311</v>
      </c>
      <c r="B6212" s="151" t="s">
        <v>311</v>
      </c>
      <c r="C6212" s="158" t="s">
        <v>117</v>
      </c>
      <c r="D6212" s="161" t="s">
        <v>122</v>
      </c>
      <c r="E6212" s="155" t="s">
        <v>123</v>
      </c>
      <c r="F6212" s="43">
        <v>2020</v>
      </c>
      <c r="G6212" s="31" t="str">
        <f>VLOOKUP(H6212,'GN and GP categories'!A:B,2,FALSE)</f>
        <v>Gram-negative</v>
      </c>
      <c r="H6212" s="53" t="s">
        <v>223</v>
      </c>
      <c r="I6212" s="31">
        <v>42</v>
      </c>
      <c r="J6212" s="31" t="s">
        <v>196</v>
      </c>
      <c r="K6212" s="99">
        <v>33</v>
      </c>
      <c r="L6212" s="38">
        <f t="shared" si="116"/>
        <v>13.86</v>
      </c>
    </row>
    <row r="6213" spans="1:12" ht="15.75" thickBot="1">
      <c r="A6213" s="127" t="s">
        <v>311</v>
      </c>
      <c r="B6213" s="151" t="s">
        <v>311</v>
      </c>
      <c r="C6213" s="158" t="s">
        <v>117</v>
      </c>
      <c r="D6213" s="161" t="s">
        <v>122</v>
      </c>
      <c r="E6213" s="155" t="s">
        <v>123</v>
      </c>
      <c r="F6213" s="43">
        <v>2020</v>
      </c>
      <c r="G6213" s="31" t="str">
        <f>VLOOKUP(H6213,'GN and GP categories'!A:B,2,FALSE)</f>
        <v>Gram-negative</v>
      </c>
      <c r="H6213" s="53" t="s">
        <v>223</v>
      </c>
      <c r="I6213" s="31">
        <v>42</v>
      </c>
      <c r="J6213" s="31" t="s">
        <v>24</v>
      </c>
      <c r="K6213" s="31">
        <v>100</v>
      </c>
      <c r="L6213" s="38">
        <f t="shared" si="116"/>
        <v>42</v>
      </c>
    </row>
    <row r="6214" spans="1:12" ht="15.75" thickBot="1">
      <c r="A6214" s="127" t="s">
        <v>311</v>
      </c>
      <c r="B6214" s="151" t="s">
        <v>311</v>
      </c>
      <c r="C6214" s="158" t="s">
        <v>117</v>
      </c>
      <c r="D6214" s="161" t="s">
        <v>122</v>
      </c>
      <c r="E6214" s="155" t="s">
        <v>123</v>
      </c>
      <c r="F6214" s="43">
        <v>2020</v>
      </c>
      <c r="G6214" s="31" t="str">
        <f>VLOOKUP(H6214,'GN and GP categories'!A:B,2,FALSE)</f>
        <v>Gram-negative</v>
      </c>
      <c r="H6214" s="53" t="s">
        <v>223</v>
      </c>
      <c r="I6214" s="31">
        <v>42</v>
      </c>
      <c r="J6214" s="31" t="s">
        <v>37</v>
      </c>
      <c r="K6214" s="31">
        <v>56</v>
      </c>
      <c r="L6214" s="38">
        <f t="shared" si="116"/>
        <v>23.52</v>
      </c>
    </row>
    <row r="6215" spans="1:12" ht="15.75" thickBot="1">
      <c r="A6215" s="127" t="s">
        <v>311</v>
      </c>
      <c r="B6215" s="151" t="s">
        <v>311</v>
      </c>
      <c r="C6215" s="158" t="s">
        <v>117</v>
      </c>
      <c r="D6215" s="161" t="s">
        <v>122</v>
      </c>
      <c r="E6215" s="155" t="s">
        <v>123</v>
      </c>
      <c r="F6215" s="43">
        <v>2020</v>
      </c>
      <c r="G6215" s="31" t="str">
        <f>VLOOKUP(H6215,'GN and GP categories'!A:B,2,FALSE)</f>
        <v>Gram-negative</v>
      </c>
      <c r="H6215" s="53" t="s">
        <v>223</v>
      </c>
      <c r="I6215" s="31">
        <v>42</v>
      </c>
      <c r="J6215" s="31" t="s">
        <v>28</v>
      </c>
      <c r="K6215" s="99">
        <v>91</v>
      </c>
      <c r="L6215" s="38">
        <f t="shared" si="116"/>
        <v>38.22</v>
      </c>
    </row>
    <row r="6216" spans="1:12" ht="15.75" thickBot="1">
      <c r="A6216" s="127" t="s">
        <v>311</v>
      </c>
      <c r="B6216" s="151" t="s">
        <v>311</v>
      </c>
      <c r="C6216" s="158" t="s">
        <v>117</v>
      </c>
      <c r="D6216" s="161" t="s">
        <v>122</v>
      </c>
      <c r="E6216" s="155" t="s">
        <v>123</v>
      </c>
      <c r="F6216" s="43">
        <v>2020</v>
      </c>
      <c r="G6216" s="31" t="str">
        <f>VLOOKUP(H6216,'GN and GP categories'!A:B,2,FALSE)</f>
        <v>Gram-negative</v>
      </c>
      <c r="H6216" s="53" t="s">
        <v>223</v>
      </c>
      <c r="I6216" s="31">
        <v>42</v>
      </c>
      <c r="J6216" s="31" t="s">
        <v>111</v>
      </c>
      <c r="K6216" s="31">
        <v>96</v>
      </c>
      <c r="L6216" s="38">
        <f t="shared" si="116"/>
        <v>40.32</v>
      </c>
    </row>
    <row r="6217" spans="1:12" ht="15.75" thickBot="1">
      <c r="A6217" s="127" t="s">
        <v>311</v>
      </c>
      <c r="B6217" s="151" t="s">
        <v>311</v>
      </c>
      <c r="C6217" s="158" t="s">
        <v>117</v>
      </c>
      <c r="D6217" s="161" t="s">
        <v>122</v>
      </c>
      <c r="E6217" s="155" t="s">
        <v>123</v>
      </c>
      <c r="F6217" s="43">
        <v>2020</v>
      </c>
      <c r="G6217" s="31" t="str">
        <f>VLOOKUP(H6217,'GN and GP categories'!A:B,2,FALSE)</f>
        <v>Gram-negative</v>
      </c>
      <c r="H6217" s="53" t="s">
        <v>223</v>
      </c>
      <c r="I6217" s="31">
        <v>42</v>
      </c>
      <c r="J6217" s="31" t="s">
        <v>21</v>
      </c>
      <c r="K6217" s="31">
        <v>100</v>
      </c>
      <c r="L6217" s="38">
        <f t="shared" si="116"/>
        <v>42</v>
      </c>
    </row>
    <row r="6218" spans="1:12" ht="15.75" thickBot="1">
      <c r="A6218" s="127" t="s">
        <v>311</v>
      </c>
      <c r="B6218" s="151" t="s">
        <v>311</v>
      </c>
      <c r="C6218" s="158" t="s">
        <v>117</v>
      </c>
      <c r="D6218" s="161" t="s">
        <v>122</v>
      </c>
      <c r="E6218" s="155" t="s">
        <v>123</v>
      </c>
      <c r="F6218" s="43">
        <v>2020</v>
      </c>
      <c r="G6218" s="31" t="str">
        <f>VLOOKUP(H6218,'GN and GP categories'!A:B,2,FALSE)</f>
        <v>Gram-negative</v>
      </c>
      <c r="H6218" s="53" t="s">
        <v>223</v>
      </c>
      <c r="I6218" s="31">
        <v>42</v>
      </c>
      <c r="J6218" s="31" t="s">
        <v>31</v>
      </c>
      <c r="K6218" s="31">
        <v>97</v>
      </c>
      <c r="L6218" s="38">
        <f t="shared" si="116"/>
        <v>40.74</v>
      </c>
    </row>
    <row r="6219" spans="1:12" ht="15.75" thickBot="1">
      <c r="A6219" s="127" t="s">
        <v>311</v>
      </c>
      <c r="B6219" s="151" t="s">
        <v>311</v>
      </c>
      <c r="C6219" s="158" t="s">
        <v>117</v>
      </c>
      <c r="D6219" s="161" t="s">
        <v>122</v>
      </c>
      <c r="E6219" s="155" t="s">
        <v>123</v>
      </c>
      <c r="F6219" s="43">
        <v>2020</v>
      </c>
      <c r="G6219" s="31" t="str">
        <f>VLOOKUP(H6219,'GN and GP categories'!A:B,2,FALSE)</f>
        <v>Gram-negative</v>
      </c>
      <c r="H6219" s="53" t="s">
        <v>223</v>
      </c>
      <c r="I6219" s="31">
        <v>42</v>
      </c>
      <c r="J6219" s="31" t="s">
        <v>60</v>
      </c>
      <c r="K6219" s="31">
        <v>100</v>
      </c>
      <c r="L6219" s="38">
        <f t="shared" si="116"/>
        <v>42</v>
      </c>
    </row>
    <row r="6220" spans="1:12" ht="15.75" thickBot="1">
      <c r="A6220" s="127" t="s">
        <v>311</v>
      </c>
      <c r="B6220" s="151" t="s">
        <v>311</v>
      </c>
      <c r="C6220" s="158" t="s">
        <v>117</v>
      </c>
      <c r="D6220" s="161" t="s">
        <v>122</v>
      </c>
      <c r="E6220" s="155" t="s">
        <v>123</v>
      </c>
      <c r="F6220" s="43">
        <v>2020</v>
      </c>
      <c r="G6220" s="31" t="str">
        <f>VLOOKUP(H6220,'GN and GP categories'!A:B,2,FALSE)</f>
        <v>Gram-negative</v>
      </c>
      <c r="H6220" s="53" t="s">
        <v>223</v>
      </c>
      <c r="I6220" s="31">
        <v>42</v>
      </c>
      <c r="J6220" s="31" t="s">
        <v>67</v>
      </c>
      <c r="K6220" s="31">
        <v>88</v>
      </c>
      <c r="L6220" s="38">
        <f t="shared" si="116"/>
        <v>36.96</v>
      </c>
    </row>
    <row r="6221" spans="1:12" ht="15.75" thickBot="1">
      <c r="A6221" s="127" t="s">
        <v>311</v>
      </c>
      <c r="B6221" s="151" t="s">
        <v>311</v>
      </c>
      <c r="C6221" s="158" t="s">
        <v>117</v>
      </c>
      <c r="D6221" s="161" t="s">
        <v>122</v>
      </c>
      <c r="E6221" s="155" t="s">
        <v>123</v>
      </c>
      <c r="F6221" s="43">
        <v>2020</v>
      </c>
      <c r="G6221" s="31" t="str">
        <f>VLOOKUP(H6221,'GN and GP categories'!A:B,2,FALSE)</f>
        <v>Gram-negative</v>
      </c>
      <c r="H6221" s="53" t="s">
        <v>223</v>
      </c>
      <c r="I6221" s="31">
        <v>42</v>
      </c>
      <c r="J6221" s="31" t="s">
        <v>17</v>
      </c>
      <c r="K6221" s="31">
        <v>100</v>
      </c>
      <c r="L6221" s="38">
        <f t="shared" si="116"/>
        <v>42</v>
      </c>
    </row>
    <row r="6222" spans="1:12" ht="15.75" thickBot="1">
      <c r="A6222" s="127" t="s">
        <v>311</v>
      </c>
      <c r="B6222" s="151" t="s">
        <v>311</v>
      </c>
      <c r="C6222" s="158" t="s">
        <v>117</v>
      </c>
      <c r="D6222" s="161" t="s">
        <v>122</v>
      </c>
      <c r="E6222" s="155" t="s">
        <v>123</v>
      </c>
      <c r="F6222" s="43">
        <v>2020</v>
      </c>
      <c r="G6222" s="31" t="str">
        <f>VLOOKUP(H6222,'GN and GP categories'!A:B,2,FALSE)</f>
        <v>Gram-negative</v>
      </c>
      <c r="H6222" s="53" t="s">
        <v>223</v>
      </c>
      <c r="I6222" s="31">
        <v>42</v>
      </c>
      <c r="J6222" s="31" t="s">
        <v>32</v>
      </c>
      <c r="K6222" s="31">
        <v>100</v>
      </c>
      <c r="L6222" s="38">
        <f t="shared" si="116"/>
        <v>42</v>
      </c>
    </row>
    <row r="6223" spans="1:12" ht="15.75" thickBot="1">
      <c r="A6223" s="127" t="s">
        <v>311</v>
      </c>
      <c r="B6223" s="151" t="s">
        <v>311</v>
      </c>
      <c r="C6223" s="158" t="s">
        <v>117</v>
      </c>
      <c r="D6223" s="161" t="s">
        <v>122</v>
      </c>
      <c r="E6223" s="155" t="s">
        <v>123</v>
      </c>
      <c r="F6223" s="43">
        <v>2020</v>
      </c>
      <c r="G6223" s="31" t="str">
        <f>VLOOKUP(H6223,'GN and GP categories'!A:B,2,FALSE)</f>
        <v>Gram-negative</v>
      </c>
      <c r="H6223" s="53" t="s">
        <v>223</v>
      </c>
      <c r="I6223" s="31">
        <v>42</v>
      </c>
      <c r="J6223" s="31" t="s">
        <v>30</v>
      </c>
      <c r="K6223" s="31">
        <v>86</v>
      </c>
      <c r="L6223" s="38">
        <f t="shared" si="116"/>
        <v>36.119999999999997</v>
      </c>
    </row>
    <row r="6224" spans="1:12" ht="15.75" thickBot="1">
      <c r="A6224" s="127" t="s">
        <v>311</v>
      </c>
      <c r="B6224" s="151" t="s">
        <v>311</v>
      </c>
      <c r="C6224" s="158" t="s">
        <v>117</v>
      </c>
      <c r="D6224" s="161" t="s">
        <v>122</v>
      </c>
      <c r="E6224" s="155" t="s">
        <v>123</v>
      </c>
      <c r="F6224" s="43">
        <v>2020</v>
      </c>
      <c r="G6224" s="31" t="str">
        <f>VLOOKUP(H6224,'GN and GP categories'!A:B,2,FALSE)</f>
        <v>Gram-negative</v>
      </c>
      <c r="H6224" s="53" t="s">
        <v>223</v>
      </c>
      <c r="I6224" s="31">
        <v>48</v>
      </c>
      <c r="J6224" s="31" t="s">
        <v>196</v>
      </c>
      <c r="K6224" s="99">
        <v>0</v>
      </c>
      <c r="L6224" s="38">
        <f t="shared" si="116"/>
        <v>0</v>
      </c>
    </row>
    <row r="6225" spans="1:12" ht="15.75" thickBot="1">
      <c r="A6225" s="127" t="s">
        <v>311</v>
      </c>
      <c r="B6225" s="151" t="s">
        <v>311</v>
      </c>
      <c r="C6225" s="158" t="s">
        <v>117</v>
      </c>
      <c r="D6225" s="161" t="s">
        <v>122</v>
      </c>
      <c r="E6225" s="155" t="s">
        <v>123</v>
      </c>
      <c r="F6225" s="43">
        <v>2020</v>
      </c>
      <c r="G6225" s="31" t="str">
        <f>VLOOKUP(H6225,'GN and GP categories'!A:B,2,FALSE)</f>
        <v>Gram-negative</v>
      </c>
      <c r="H6225" s="53" t="s">
        <v>223</v>
      </c>
      <c r="I6225" s="31">
        <v>48</v>
      </c>
      <c r="J6225" s="31" t="s">
        <v>24</v>
      </c>
      <c r="K6225" s="31">
        <v>29</v>
      </c>
      <c r="L6225" s="38">
        <f t="shared" si="116"/>
        <v>13.92</v>
      </c>
    </row>
    <row r="6226" spans="1:12" ht="15.75" thickBot="1">
      <c r="A6226" s="127" t="s">
        <v>311</v>
      </c>
      <c r="B6226" s="151" t="s">
        <v>311</v>
      </c>
      <c r="C6226" s="158" t="s">
        <v>117</v>
      </c>
      <c r="D6226" s="161" t="s">
        <v>122</v>
      </c>
      <c r="E6226" s="155" t="s">
        <v>123</v>
      </c>
      <c r="F6226" s="43">
        <v>2020</v>
      </c>
      <c r="G6226" s="31" t="str">
        <f>VLOOKUP(H6226,'GN and GP categories'!A:B,2,FALSE)</f>
        <v>Gram-negative</v>
      </c>
      <c r="H6226" s="53" t="s">
        <v>223</v>
      </c>
      <c r="I6226" s="31">
        <v>48</v>
      </c>
      <c r="J6226" s="31" t="s">
        <v>28</v>
      </c>
      <c r="K6226" s="99">
        <v>0</v>
      </c>
      <c r="L6226" s="38">
        <f t="shared" si="116"/>
        <v>0</v>
      </c>
    </row>
    <row r="6227" spans="1:12" ht="15.75" thickBot="1">
      <c r="A6227" s="127" t="s">
        <v>311</v>
      </c>
      <c r="B6227" s="151" t="s">
        <v>311</v>
      </c>
      <c r="C6227" s="158" t="s">
        <v>117</v>
      </c>
      <c r="D6227" s="161" t="s">
        <v>122</v>
      </c>
      <c r="E6227" s="155" t="s">
        <v>123</v>
      </c>
      <c r="F6227" s="43">
        <v>2020</v>
      </c>
      <c r="G6227" s="31" t="str">
        <f>VLOOKUP(H6227,'GN and GP categories'!A:B,2,FALSE)</f>
        <v>Gram-negative</v>
      </c>
      <c r="H6227" s="53" t="s">
        <v>223</v>
      </c>
      <c r="I6227" s="31">
        <v>48</v>
      </c>
      <c r="J6227" s="31" t="s">
        <v>111</v>
      </c>
      <c r="K6227" s="31">
        <v>0</v>
      </c>
      <c r="L6227" s="38">
        <f t="shared" si="116"/>
        <v>0</v>
      </c>
    </row>
    <row r="6228" spans="1:12" ht="15.75" thickBot="1">
      <c r="A6228" s="127" t="s">
        <v>311</v>
      </c>
      <c r="B6228" s="151" t="s">
        <v>311</v>
      </c>
      <c r="C6228" s="158" t="s">
        <v>117</v>
      </c>
      <c r="D6228" s="161" t="s">
        <v>122</v>
      </c>
      <c r="E6228" s="155" t="s">
        <v>123</v>
      </c>
      <c r="F6228" s="43">
        <v>2020</v>
      </c>
      <c r="G6228" s="31" t="str">
        <f>VLOOKUP(H6228,'GN and GP categories'!A:B,2,FALSE)</f>
        <v>Gram-negative</v>
      </c>
      <c r="H6228" s="53" t="s">
        <v>223</v>
      </c>
      <c r="I6228" s="31">
        <v>48</v>
      </c>
      <c r="J6228" s="31" t="s">
        <v>21</v>
      </c>
      <c r="K6228" s="31">
        <v>0</v>
      </c>
      <c r="L6228" s="38">
        <f t="shared" si="116"/>
        <v>0</v>
      </c>
    </row>
    <row r="6229" spans="1:12" ht="15.75" thickBot="1">
      <c r="A6229" s="127" t="s">
        <v>311</v>
      </c>
      <c r="B6229" s="151" t="s">
        <v>311</v>
      </c>
      <c r="C6229" s="158" t="s">
        <v>117</v>
      </c>
      <c r="D6229" s="161" t="s">
        <v>122</v>
      </c>
      <c r="E6229" s="155" t="s">
        <v>123</v>
      </c>
      <c r="F6229" s="43">
        <v>2020</v>
      </c>
      <c r="G6229" s="31" t="str">
        <f>VLOOKUP(H6229,'GN and GP categories'!A:B,2,FALSE)</f>
        <v>Gram-negative</v>
      </c>
      <c r="H6229" s="53" t="s">
        <v>223</v>
      </c>
      <c r="I6229" s="31">
        <v>48</v>
      </c>
      <c r="J6229" s="31" t="s">
        <v>31</v>
      </c>
      <c r="K6229" s="31">
        <v>100</v>
      </c>
      <c r="L6229" s="38">
        <f t="shared" si="116"/>
        <v>48</v>
      </c>
    </row>
    <row r="6230" spans="1:12" ht="15.75" thickBot="1">
      <c r="A6230" s="127" t="s">
        <v>311</v>
      </c>
      <c r="B6230" s="151" t="s">
        <v>311</v>
      </c>
      <c r="C6230" s="158" t="s">
        <v>117</v>
      </c>
      <c r="D6230" s="161" t="s">
        <v>122</v>
      </c>
      <c r="E6230" s="155" t="s">
        <v>123</v>
      </c>
      <c r="F6230" s="43">
        <v>2020</v>
      </c>
      <c r="G6230" s="31" t="str">
        <f>VLOOKUP(H6230,'GN and GP categories'!A:B,2,FALSE)</f>
        <v>Gram-negative</v>
      </c>
      <c r="H6230" s="53" t="s">
        <v>223</v>
      </c>
      <c r="I6230" s="31">
        <v>48</v>
      </c>
      <c r="J6230" s="31" t="s">
        <v>60</v>
      </c>
      <c r="K6230" s="31">
        <v>100</v>
      </c>
      <c r="L6230" s="38">
        <f t="shared" si="116"/>
        <v>48</v>
      </c>
    </row>
    <row r="6231" spans="1:12" ht="15.75" thickBot="1">
      <c r="A6231" s="127" t="s">
        <v>311</v>
      </c>
      <c r="B6231" s="151" t="s">
        <v>311</v>
      </c>
      <c r="C6231" s="158" t="s">
        <v>117</v>
      </c>
      <c r="D6231" s="161" t="s">
        <v>122</v>
      </c>
      <c r="E6231" s="155" t="s">
        <v>123</v>
      </c>
      <c r="F6231" s="43">
        <v>2020</v>
      </c>
      <c r="G6231" s="31" t="str">
        <f>VLOOKUP(H6231,'GN and GP categories'!A:B,2,FALSE)</f>
        <v>Gram-negative</v>
      </c>
      <c r="H6231" s="53" t="s">
        <v>223</v>
      </c>
      <c r="I6231" s="31">
        <v>48</v>
      </c>
      <c r="J6231" s="31" t="s">
        <v>67</v>
      </c>
      <c r="K6231" s="31">
        <v>0</v>
      </c>
      <c r="L6231" s="38">
        <f t="shared" si="116"/>
        <v>0</v>
      </c>
    </row>
    <row r="6232" spans="1:12" ht="15.75" thickBot="1">
      <c r="A6232" s="127" t="s">
        <v>311</v>
      </c>
      <c r="B6232" s="151" t="s">
        <v>311</v>
      </c>
      <c r="C6232" s="158" t="s">
        <v>117</v>
      </c>
      <c r="D6232" s="161" t="s">
        <v>122</v>
      </c>
      <c r="E6232" s="155" t="s">
        <v>123</v>
      </c>
      <c r="F6232" s="43">
        <v>2020</v>
      </c>
      <c r="G6232" s="31" t="str">
        <f>VLOOKUP(H6232,'GN and GP categories'!A:B,2,FALSE)</f>
        <v>Gram-negative</v>
      </c>
      <c r="H6232" s="53" t="s">
        <v>223</v>
      </c>
      <c r="I6232" s="31">
        <v>48</v>
      </c>
      <c r="J6232" s="31" t="s">
        <v>17</v>
      </c>
      <c r="K6232" s="31">
        <v>100</v>
      </c>
      <c r="L6232" s="38">
        <f t="shared" si="116"/>
        <v>48</v>
      </c>
    </row>
    <row r="6233" spans="1:12" ht="15.75" thickBot="1">
      <c r="A6233" s="127" t="s">
        <v>311</v>
      </c>
      <c r="B6233" s="151" t="s">
        <v>311</v>
      </c>
      <c r="C6233" s="158" t="s">
        <v>117</v>
      </c>
      <c r="D6233" s="161" t="s">
        <v>122</v>
      </c>
      <c r="E6233" s="155" t="s">
        <v>123</v>
      </c>
      <c r="F6233" s="43">
        <v>2020</v>
      </c>
      <c r="G6233" s="31" t="str">
        <f>VLOOKUP(H6233,'GN and GP categories'!A:B,2,FALSE)</f>
        <v>Gram-negative</v>
      </c>
      <c r="H6233" s="53" t="s">
        <v>104</v>
      </c>
      <c r="I6233" s="31">
        <v>11</v>
      </c>
      <c r="J6233" s="31" t="s">
        <v>196</v>
      </c>
      <c r="K6233" s="31">
        <v>0</v>
      </c>
      <c r="L6233" s="38">
        <f t="shared" si="116"/>
        <v>0</v>
      </c>
    </row>
    <row r="6234" spans="1:12" ht="15.75" thickBot="1">
      <c r="A6234" s="127" t="s">
        <v>311</v>
      </c>
      <c r="B6234" s="151" t="s">
        <v>311</v>
      </c>
      <c r="C6234" s="158" t="s">
        <v>117</v>
      </c>
      <c r="D6234" s="161" t="s">
        <v>122</v>
      </c>
      <c r="E6234" s="155" t="s">
        <v>123</v>
      </c>
      <c r="F6234" s="43">
        <v>2020</v>
      </c>
      <c r="G6234" s="31" t="str">
        <f>VLOOKUP(H6234,'GN and GP categories'!A:B,2,FALSE)</f>
        <v>Gram-negative</v>
      </c>
      <c r="H6234" s="53" t="s">
        <v>104</v>
      </c>
      <c r="I6234" s="31">
        <v>11</v>
      </c>
      <c r="J6234" s="31" t="s">
        <v>24</v>
      </c>
      <c r="K6234" s="31">
        <v>100</v>
      </c>
      <c r="L6234" s="38">
        <f t="shared" si="116"/>
        <v>11</v>
      </c>
    </row>
    <row r="6235" spans="1:12" ht="15.75" thickBot="1">
      <c r="A6235" s="127" t="s">
        <v>311</v>
      </c>
      <c r="B6235" s="151" t="s">
        <v>311</v>
      </c>
      <c r="C6235" s="158" t="s">
        <v>117</v>
      </c>
      <c r="D6235" s="161" t="s">
        <v>122</v>
      </c>
      <c r="E6235" s="155" t="s">
        <v>123</v>
      </c>
      <c r="F6235" s="43">
        <v>2020</v>
      </c>
      <c r="G6235" s="31" t="str">
        <f>VLOOKUP(H6235,'GN and GP categories'!A:B,2,FALSE)</f>
        <v>Gram-negative</v>
      </c>
      <c r="H6235" s="53" t="s">
        <v>104</v>
      </c>
      <c r="I6235" s="31">
        <v>11</v>
      </c>
      <c r="J6235" s="31" t="s">
        <v>28</v>
      </c>
      <c r="K6235" s="31">
        <v>100</v>
      </c>
      <c r="L6235" s="38">
        <f t="shared" si="116"/>
        <v>11</v>
      </c>
    </row>
    <row r="6236" spans="1:12" ht="15.75" thickBot="1">
      <c r="A6236" s="127" t="s">
        <v>311</v>
      </c>
      <c r="B6236" s="151" t="s">
        <v>311</v>
      </c>
      <c r="C6236" s="158" t="s">
        <v>117</v>
      </c>
      <c r="D6236" s="161" t="s">
        <v>122</v>
      </c>
      <c r="E6236" s="155" t="s">
        <v>123</v>
      </c>
      <c r="F6236" s="43">
        <v>2020</v>
      </c>
      <c r="G6236" s="31" t="str">
        <f>VLOOKUP(H6236,'GN and GP categories'!A:B,2,FALSE)</f>
        <v>Gram-negative</v>
      </c>
      <c r="H6236" s="53" t="s">
        <v>104</v>
      </c>
      <c r="I6236" s="31">
        <v>11</v>
      </c>
      <c r="J6236" s="31" t="s">
        <v>111</v>
      </c>
      <c r="K6236" s="31">
        <v>100</v>
      </c>
      <c r="L6236" s="38">
        <f t="shared" si="116"/>
        <v>11</v>
      </c>
    </row>
    <row r="6237" spans="1:12" ht="15.75" thickBot="1">
      <c r="A6237" s="127" t="s">
        <v>311</v>
      </c>
      <c r="B6237" s="151" t="s">
        <v>311</v>
      </c>
      <c r="C6237" s="158" t="s">
        <v>117</v>
      </c>
      <c r="D6237" s="161" t="s">
        <v>122</v>
      </c>
      <c r="E6237" s="155" t="s">
        <v>123</v>
      </c>
      <c r="F6237" s="43">
        <v>2020</v>
      </c>
      <c r="G6237" s="31" t="str">
        <f>VLOOKUP(H6237,'GN and GP categories'!A:B,2,FALSE)</f>
        <v>Gram-negative</v>
      </c>
      <c r="H6237" s="53" t="s">
        <v>104</v>
      </c>
      <c r="I6237" s="31">
        <v>11</v>
      </c>
      <c r="J6237" s="31" t="s">
        <v>21</v>
      </c>
      <c r="K6237" s="31">
        <v>100</v>
      </c>
      <c r="L6237" s="38">
        <f t="shared" si="116"/>
        <v>11</v>
      </c>
    </row>
    <row r="6238" spans="1:12" ht="15.75" thickBot="1">
      <c r="A6238" s="127" t="s">
        <v>311</v>
      </c>
      <c r="B6238" s="151" t="s">
        <v>311</v>
      </c>
      <c r="C6238" s="158" t="s">
        <v>117</v>
      </c>
      <c r="D6238" s="161" t="s">
        <v>122</v>
      </c>
      <c r="E6238" s="155" t="s">
        <v>123</v>
      </c>
      <c r="F6238" s="43">
        <v>2020</v>
      </c>
      <c r="G6238" s="31" t="str">
        <f>VLOOKUP(H6238,'GN and GP categories'!A:B,2,FALSE)</f>
        <v>Gram-negative</v>
      </c>
      <c r="H6238" s="53" t="s">
        <v>104</v>
      </c>
      <c r="I6238" s="31">
        <v>11</v>
      </c>
      <c r="J6238" s="31" t="s">
        <v>31</v>
      </c>
      <c r="K6238" s="99">
        <v>100</v>
      </c>
      <c r="L6238" s="38">
        <f t="shared" si="116"/>
        <v>11</v>
      </c>
    </row>
    <row r="6239" spans="1:12" ht="15.75" thickBot="1">
      <c r="A6239" s="127" t="s">
        <v>311</v>
      </c>
      <c r="B6239" s="151" t="s">
        <v>311</v>
      </c>
      <c r="C6239" s="158" t="s">
        <v>117</v>
      </c>
      <c r="D6239" s="161" t="s">
        <v>122</v>
      </c>
      <c r="E6239" s="155" t="s">
        <v>123</v>
      </c>
      <c r="F6239" s="43">
        <v>2020</v>
      </c>
      <c r="G6239" s="31" t="str">
        <f>VLOOKUP(H6239,'GN and GP categories'!A:B,2,FALSE)</f>
        <v>Gram-negative</v>
      </c>
      <c r="H6239" s="53" t="s">
        <v>104</v>
      </c>
      <c r="I6239" s="31">
        <v>11</v>
      </c>
      <c r="J6239" s="31" t="s">
        <v>67</v>
      </c>
      <c r="K6239" s="31">
        <v>100</v>
      </c>
      <c r="L6239" s="38">
        <f t="shared" si="116"/>
        <v>11</v>
      </c>
    </row>
    <row r="6240" spans="1:12" ht="15.75" thickBot="1">
      <c r="A6240" s="127" t="s">
        <v>311</v>
      </c>
      <c r="B6240" s="151" t="s">
        <v>311</v>
      </c>
      <c r="C6240" s="158" t="s">
        <v>117</v>
      </c>
      <c r="D6240" s="161" t="s">
        <v>122</v>
      </c>
      <c r="E6240" s="155" t="s">
        <v>123</v>
      </c>
      <c r="F6240" s="43">
        <v>2020</v>
      </c>
      <c r="G6240" s="31" t="str">
        <f>VLOOKUP(H6240,'GN and GP categories'!A:B,2,FALSE)</f>
        <v>Gram-negative</v>
      </c>
      <c r="H6240" s="53" t="s">
        <v>104</v>
      </c>
      <c r="I6240" s="31">
        <v>11</v>
      </c>
      <c r="J6240" s="31" t="s">
        <v>17</v>
      </c>
      <c r="K6240" s="31">
        <v>100</v>
      </c>
      <c r="L6240" s="38">
        <f t="shared" si="116"/>
        <v>11</v>
      </c>
    </row>
    <row r="6241" spans="1:12" ht="15.75" thickBot="1">
      <c r="A6241" s="127" t="s">
        <v>311</v>
      </c>
      <c r="B6241" s="151" t="s">
        <v>311</v>
      </c>
      <c r="C6241" s="158" t="s">
        <v>117</v>
      </c>
      <c r="D6241" s="161" t="s">
        <v>122</v>
      </c>
      <c r="E6241" s="155" t="s">
        <v>123</v>
      </c>
      <c r="F6241" s="43">
        <v>2020</v>
      </c>
      <c r="G6241" s="31" t="str">
        <f>VLOOKUP(H6241,'GN and GP categories'!A:B,2,FALSE)</f>
        <v>Gram-negative</v>
      </c>
      <c r="H6241" s="53" t="s">
        <v>104</v>
      </c>
      <c r="I6241" s="31">
        <v>11</v>
      </c>
      <c r="J6241" s="31" t="s">
        <v>30</v>
      </c>
      <c r="K6241" s="31">
        <v>100</v>
      </c>
      <c r="L6241" s="38">
        <f t="shared" si="116"/>
        <v>11</v>
      </c>
    </row>
    <row r="6242" spans="1:12" ht="15.75" thickBot="1">
      <c r="A6242" s="127" t="s">
        <v>311</v>
      </c>
      <c r="B6242" s="151" t="s">
        <v>311</v>
      </c>
      <c r="C6242" s="158" t="s">
        <v>117</v>
      </c>
      <c r="D6242" s="161" t="s">
        <v>122</v>
      </c>
      <c r="E6242" s="155" t="s">
        <v>123</v>
      </c>
      <c r="F6242" s="43">
        <v>2020</v>
      </c>
      <c r="G6242" s="31" t="str">
        <f>VLOOKUP(H6242,'GN and GP categories'!A:B,2,FALSE)</f>
        <v>Gram-negative</v>
      </c>
      <c r="H6242" s="53" t="s">
        <v>104</v>
      </c>
      <c r="I6242" s="31">
        <v>26</v>
      </c>
      <c r="J6242" s="31" t="s">
        <v>24</v>
      </c>
      <c r="K6242" s="31">
        <v>100</v>
      </c>
      <c r="L6242" s="38">
        <f t="shared" si="116"/>
        <v>26</v>
      </c>
    </row>
    <row r="6243" spans="1:12" ht="15.75" thickBot="1">
      <c r="A6243" s="127" t="s">
        <v>311</v>
      </c>
      <c r="B6243" s="151" t="s">
        <v>311</v>
      </c>
      <c r="C6243" s="158" t="s">
        <v>117</v>
      </c>
      <c r="D6243" s="161" t="s">
        <v>122</v>
      </c>
      <c r="E6243" s="155" t="s">
        <v>123</v>
      </c>
      <c r="F6243" s="43">
        <v>2020</v>
      </c>
      <c r="G6243" s="31" t="str">
        <f>VLOOKUP(H6243,'GN and GP categories'!A:B,2,FALSE)</f>
        <v>Gram-negative</v>
      </c>
      <c r="H6243" s="53" t="s">
        <v>104</v>
      </c>
      <c r="I6243" s="31">
        <v>26</v>
      </c>
      <c r="J6243" s="31" t="s">
        <v>37</v>
      </c>
      <c r="K6243" s="31">
        <v>100</v>
      </c>
      <c r="L6243" s="38">
        <f t="shared" si="116"/>
        <v>26</v>
      </c>
    </row>
    <row r="6244" spans="1:12" ht="15.75" thickBot="1">
      <c r="A6244" s="127" t="s">
        <v>311</v>
      </c>
      <c r="B6244" s="151" t="s">
        <v>311</v>
      </c>
      <c r="C6244" s="158" t="s">
        <v>117</v>
      </c>
      <c r="D6244" s="161" t="s">
        <v>122</v>
      </c>
      <c r="E6244" s="155" t="s">
        <v>123</v>
      </c>
      <c r="F6244" s="43">
        <v>2020</v>
      </c>
      <c r="G6244" s="31" t="str">
        <f>VLOOKUP(H6244,'GN and GP categories'!A:B,2,FALSE)</f>
        <v>Gram-negative</v>
      </c>
      <c r="H6244" s="53" t="s">
        <v>104</v>
      </c>
      <c r="I6244" s="31">
        <v>26</v>
      </c>
      <c r="J6244" s="31" t="s">
        <v>28</v>
      </c>
      <c r="K6244" s="31">
        <v>100</v>
      </c>
      <c r="L6244" s="38">
        <f t="shared" si="116"/>
        <v>26</v>
      </c>
    </row>
    <row r="6245" spans="1:12" ht="15.75" thickBot="1">
      <c r="A6245" s="127" t="s">
        <v>311</v>
      </c>
      <c r="B6245" s="151" t="s">
        <v>311</v>
      </c>
      <c r="C6245" s="158" t="s">
        <v>117</v>
      </c>
      <c r="D6245" s="161" t="s">
        <v>122</v>
      </c>
      <c r="E6245" s="155" t="s">
        <v>123</v>
      </c>
      <c r="F6245" s="43">
        <v>2020</v>
      </c>
      <c r="G6245" s="31" t="str">
        <f>VLOOKUP(H6245,'GN and GP categories'!A:B,2,FALSE)</f>
        <v>Gram-negative</v>
      </c>
      <c r="H6245" s="53" t="s">
        <v>104</v>
      </c>
      <c r="I6245" s="31">
        <v>26</v>
      </c>
      <c r="J6245" s="31" t="s">
        <v>111</v>
      </c>
      <c r="K6245" s="31">
        <v>100</v>
      </c>
      <c r="L6245" s="38">
        <f t="shared" si="116"/>
        <v>26</v>
      </c>
    </row>
    <row r="6246" spans="1:12" ht="15.75" thickBot="1">
      <c r="A6246" s="127" t="s">
        <v>311</v>
      </c>
      <c r="B6246" s="151" t="s">
        <v>311</v>
      </c>
      <c r="C6246" s="158" t="s">
        <v>117</v>
      </c>
      <c r="D6246" s="161" t="s">
        <v>122</v>
      </c>
      <c r="E6246" s="155" t="s">
        <v>123</v>
      </c>
      <c r="F6246" s="43">
        <v>2020</v>
      </c>
      <c r="G6246" s="31" t="str">
        <f>VLOOKUP(H6246,'GN and GP categories'!A:B,2,FALSE)</f>
        <v>Gram-negative</v>
      </c>
      <c r="H6246" s="53" t="s">
        <v>104</v>
      </c>
      <c r="I6246" s="31">
        <v>26</v>
      </c>
      <c r="J6246" s="31" t="s">
        <v>21</v>
      </c>
      <c r="K6246" s="31">
        <v>100</v>
      </c>
      <c r="L6246" s="38">
        <f t="shared" si="116"/>
        <v>26</v>
      </c>
    </row>
    <row r="6247" spans="1:12" ht="15.75" thickBot="1">
      <c r="A6247" s="127" t="s">
        <v>311</v>
      </c>
      <c r="B6247" s="151" t="s">
        <v>311</v>
      </c>
      <c r="C6247" s="158" t="s">
        <v>117</v>
      </c>
      <c r="D6247" s="161" t="s">
        <v>122</v>
      </c>
      <c r="E6247" s="155" t="s">
        <v>123</v>
      </c>
      <c r="F6247" s="43">
        <v>2020</v>
      </c>
      <c r="G6247" s="31" t="str">
        <f>VLOOKUP(H6247,'GN and GP categories'!A:B,2,FALSE)</f>
        <v>Gram-negative</v>
      </c>
      <c r="H6247" s="53" t="s">
        <v>104</v>
      </c>
      <c r="I6247" s="31">
        <v>26</v>
      </c>
      <c r="J6247" s="31" t="s">
        <v>31</v>
      </c>
      <c r="K6247" s="31">
        <v>100</v>
      </c>
      <c r="L6247" s="38">
        <f t="shared" si="116"/>
        <v>26</v>
      </c>
    </row>
    <row r="6248" spans="1:12" ht="15.75" thickBot="1">
      <c r="A6248" s="127" t="s">
        <v>311</v>
      </c>
      <c r="B6248" s="151" t="s">
        <v>311</v>
      </c>
      <c r="C6248" s="158" t="s">
        <v>117</v>
      </c>
      <c r="D6248" s="161" t="s">
        <v>122</v>
      </c>
      <c r="E6248" s="155" t="s">
        <v>123</v>
      </c>
      <c r="F6248" s="43">
        <v>2020</v>
      </c>
      <c r="G6248" s="31" t="str">
        <f>VLOOKUP(H6248,'GN and GP categories'!A:B,2,FALSE)</f>
        <v>Gram-negative</v>
      </c>
      <c r="H6248" s="53" t="s">
        <v>104</v>
      </c>
      <c r="I6248" s="31">
        <v>26</v>
      </c>
      <c r="J6248" s="31" t="s">
        <v>60</v>
      </c>
      <c r="K6248" s="31">
        <v>100</v>
      </c>
      <c r="L6248" s="38">
        <f t="shared" si="116"/>
        <v>26</v>
      </c>
    </row>
    <row r="6249" spans="1:12" ht="15.75" thickBot="1">
      <c r="A6249" s="127" t="s">
        <v>311</v>
      </c>
      <c r="B6249" s="151" t="s">
        <v>311</v>
      </c>
      <c r="C6249" s="158" t="s">
        <v>117</v>
      </c>
      <c r="D6249" s="161" t="s">
        <v>122</v>
      </c>
      <c r="E6249" s="155" t="s">
        <v>123</v>
      </c>
      <c r="F6249" s="43">
        <v>2020</v>
      </c>
      <c r="G6249" s="31" t="str">
        <f>VLOOKUP(H6249,'GN and GP categories'!A:B,2,FALSE)</f>
        <v>Gram-negative</v>
      </c>
      <c r="H6249" s="53" t="s">
        <v>104</v>
      </c>
      <c r="I6249" s="31">
        <v>26</v>
      </c>
      <c r="J6249" s="31" t="s">
        <v>67</v>
      </c>
      <c r="K6249" s="31">
        <v>100</v>
      </c>
      <c r="L6249" s="38">
        <f t="shared" si="116"/>
        <v>26</v>
      </c>
    </row>
    <row r="6250" spans="1:12">
      <c r="A6250" s="120" t="s">
        <v>311</v>
      </c>
      <c r="B6250" s="150" t="s">
        <v>311</v>
      </c>
      <c r="C6250" s="150" t="s">
        <v>117</v>
      </c>
      <c r="D6250" s="160" t="s">
        <v>122</v>
      </c>
      <c r="E6250" s="152" t="s">
        <v>123</v>
      </c>
      <c r="F6250" s="43">
        <v>2020</v>
      </c>
      <c r="G6250" s="31" t="str">
        <f>VLOOKUP(H6250,'GN and GP categories'!A:B,2,FALSE)</f>
        <v>Gram-negative</v>
      </c>
      <c r="H6250" s="53" t="s">
        <v>104</v>
      </c>
      <c r="I6250" s="31">
        <v>26</v>
      </c>
      <c r="J6250" t="s">
        <v>17</v>
      </c>
      <c r="K6250">
        <v>100</v>
      </c>
      <c r="L6250" s="38">
        <f t="shared" si="116"/>
        <v>26</v>
      </c>
    </row>
    <row r="6251" spans="1:12">
      <c r="A6251" s="120" t="s">
        <v>311</v>
      </c>
      <c r="B6251" s="150" t="s">
        <v>311</v>
      </c>
      <c r="C6251" s="150" t="s">
        <v>117</v>
      </c>
      <c r="D6251" s="160" t="s">
        <v>122</v>
      </c>
      <c r="E6251" s="152" t="s">
        <v>123</v>
      </c>
      <c r="F6251" s="43">
        <v>2020</v>
      </c>
      <c r="G6251" s="31" t="str">
        <f>VLOOKUP(H6251,'GN and GP categories'!A:B,2,FALSE)</f>
        <v>Gram-negative</v>
      </c>
      <c r="H6251" s="53" t="s">
        <v>104</v>
      </c>
      <c r="I6251" s="31">
        <v>26</v>
      </c>
      <c r="J6251" t="s">
        <v>228</v>
      </c>
      <c r="K6251">
        <v>60</v>
      </c>
      <c r="L6251" s="38">
        <f t="shared" si="116"/>
        <v>15.6</v>
      </c>
    </row>
    <row r="6252" spans="1:12">
      <c r="A6252" s="120" t="s">
        <v>311</v>
      </c>
      <c r="B6252" s="150" t="s">
        <v>311</v>
      </c>
      <c r="C6252" s="150" t="s">
        <v>117</v>
      </c>
      <c r="D6252" s="160" t="s">
        <v>122</v>
      </c>
      <c r="E6252" s="152" t="s">
        <v>123</v>
      </c>
      <c r="F6252" s="43">
        <v>2020</v>
      </c>
      <c r="G6252" s="31" t="str">
        <f>VLOOKUP(H6252,'GN and GP categories'!A:B,2,FALSE)</f>
        <v>Gram-negative</v>
      </c>
      <c r="H6252" s="53" t="s">
        <v>104</v>
      </c>
      <c r="I6252" s="31">
        <v>26</v>
      </c>
      <c r="J6252" t="s">
        <v>16</v>
      </c>
      <c r="K6252">
        <v>100</v>
      </c>
      <c r="L6252" s="38">
        <f t="shared" si="116"/>
        <v>26</v>
      </c>
    </row>
    <row r="6253" spans="1:12">
      <c r="A6253" s="120" t="s">
        <v>311</v>
      </c>
      <c r="B6253" s="150" t="s">
        <v>311</v>
      </c>
      <c r="C6253" s="150" t="s">
        <v>117</v>
      </c>
      <c r="D6253" s="160" t="s">
        <v>122</v>
      </c>
      <c r="E6253" s="152" t="s">
        <v>123</v>
      </c>
      <c r="F6253" s="43">
        <v>2020</v>
      </c>
      <c r="G6253" s="31" t="str">
        <f>VLOOKUP(H6253,'GN and GP categories'!A:B,2,FALSE)</f>
        <v>Gram-negative</v>
      </c>
      <c r="H6253" s="53" t="s">
        <v>104</v>
      </c>
      <c r="I6253" s="31">
        <v>26</v>
      </c>
      <c r="J6253" t="s">
        <v>32</v>
      </c>
      <c r="K6253">
        <v>100</v>
      </c>
      <c r="L6253" s="38">
        <f t="shared" si="116"/>
        <v>26</v>
      </c>
    </row>
    <row r="6254" spans="1:12">
      <c r="A6254" s="120" t="s">
        <v>311</v>
      </c>
      <c r="B6254" s="150" t="s">
        <v>311</v>
      </c>
      <c r="C6254" s="150" t="s">
        <v>117</v>
      </c>
      <c r="D6254" s="160" t="s">
        <v>122</v>
      </c>
      <c r="E6254" s="152" t="s">
        <v>123</v>
      </c>
      <c r="F6254" s="43">
        <v>2020</v>
      </c>
      <c r="G6254" s="31" t="str">
        <f>VLOOKUP(H6254,'GN and GP categories'!A:B,2,FALSE)</f>
        <v>Gram-negative</v>
      </c>
      <c r="H6254" s="53" t="s">
        <v>104</v>
      </c>
      <c r="I6254" s="31">
        <v>26</v>
      </c>
      <c r="J6254" t="s">
        <v>30</v>
      </c>
      <c r="K6254">
        <v>97</v>
      </c>
      <c r="L6254" s="38">
        <f t="shared" si="116"/>
        <v>25.22</v>
      </c>
    </row>
    <row r="6255" spans="1:12">
      <c r="A6255" s="120" t="s">
        <v>311</v>
      </c>
      <c r="B6255" s="150" t="s">
        <v>311</v>
      </c>
      <c r="C6255" s="150" t="s">
        <v>117</v>
      </c>
      <c r="D6255" s="160" t="s">
        <v>122</v>
      </c>
      <c r="E6255" s="152" t="s">
        <v>123</v>
      </c>
      <c r="F6255" s="43">
        <v>2020</v>
      </c>
      <c r="G6255" s="31" t="str">
        <f>VLOOKUP(H6255,'GN and GP categories'!A:B,2,FALSE)</f>
        <v>Gram-negative</v>
      </c>
      <c r="H6255" s="53" t="s">
        <v>104</v>
      </c>
      <c r="I6255" s="31">
        <v>11</v>
      </c>
      <c r="J6255" t="s">
        <v>196</v>
      </c>
      <c r="K6255">
        <v>0</v>
      </c>
      <c r="L6255" s="38">
        <f t="shared" si="116"/>
        <v>0</v>
      </c>
    </row>
    <row r="6256" spans="1:12">
      <c r="A6256" s="120" t="s">
        <v>311</v>
      </c>
      <c r="B6256" s="150" t="s">
        <v>311</v>
      </c>
      <c r="C6256" s="150" t="s">
        <v>117</v>
      </c>
      <c r="D6256" s="160" t="s">
        <v>122</v>
      </c>
      <c r="E6256" s="152" t="s">
        <v>123</v>
      </c>
      <c r="F6256" s="43">
        <v>2020</v>
      </c>
      <c r="G6256" s="31" t="str">
        <f>VLOOKUP(H6256,'GN and GP categories'!A:B,2,FALSE)</f>
        <v>Gram-negative</v>
      </c>
      <c r="H6256" s="53" t="s">
        <v>104</v>
      </c>
      <c r="I6256" s="31">
        <v>11</v>
      </c>
      <c r="J6256" t="s">
        <v>24</v>
      </c>
      <c r="K6256">
        <v>0</v>
      </c>
      <c r="L6256" s="38">
        <f t="shared" si="116"/>
        <v>0</v>
      </c>
    </row>
    <row r="6257" spans="1:12">
      <c r="A6257" s="120" t="s">
        <v>311</v>
      </c>
      <c r="B6257" s="150" t="s">
        <v>311</v>
      </c>
      <c r="C6257" s="150" t="s">
        <v>117</v>
      </c>
      <c r="D6257" s="160" t="s">
        <v>122</v>
      </c>
      <c r="E6257" s="152" t="s">
        <v>123</v>
      </c>
      <c r="F6257" s="43">
        <v>2020</v>
      </c>
      <c r="G6257" s="31" t="str">
        <f>VLOOKUP(H6257,'GN and GP categories'!A:B,2,FALSE)</f>
        <v>Gram-negative</v>
      </c>
      <c r="H6257" s="53" t="s">
        <v>104</v>
      </c>
      <c r="I6257" s="31">
        <v>11</v>
      </c>
      <c r="J6257" t="s">
        <v>28</v>
      </c>
      <c r="K6257">
        <v>0</v>
      </c>
      <c r="L6257" s="38">
        <f t="shared" si="116"/>
        <v>0</v>
      </c>
    </row>
    <row r="6258" spans="1:12">
      <c r="A6258" s="120" t="s">
        <v>311</v>
      </c>
      <c r="B6258" s="150" t="s">
        <v>311</v>
      </c>
      <c r="C6258" s="150" t="s">
        <v>117</v>
      </c>
      <c r="D6258" s="160" t="s">
        <v>122</v>
      </c>
      <c r="E6258" s="152" t="s">
        <v>123</v>
      </c>
      <c r="F6258" s="43">
        <v>2020</v>
      </c>
      <c r="G6258" s="31" t="str">
        <f>VLOOKUP(H6258,'GN and GP categories'!A:B,2,FALSE)</f>
        <v>Gram-negative</v>
      </c>
      <c r="H6258" s="53" t="s">
        <v>104</v>
      </c>
      <c r="I6258" s="31">
        <v>11</v>
      </c>
      <c r="J6258" t="s">
        <v>111</v>
      </c>
      <c r="K6258">
        <v>0</v>
      </c>
      <c r="L6258" s="38">
        <f t="shared" si="116"/>
        <v>0</v>
      </c>
    </row>
    <row r="6259" spans="1:12">
      <c r="A6259" s="120" t="s">
        <v>311</v>
      </c>
      <c r="B6259" s="150" t="s">
        <v>311</v>
      </c>
      <c r="C6259" s="150" t="s">
        <v>117</v>
      </c>
      <c r="D6259" s="160" t="s">
        <v>122</v>
      </c>
      <c r="E6259" s="152" t="s">
        <v>123</v>
      </c>
      <c r="F6259" s="43">
        <v>2020</v>
      </c>
      <c r="G6259" s="31" t="str">
        <f>VLOOKUP(H6259,'GN and GP categories'!A:B,2,FALSE)</f>
        <v>Gram-negative</v>
      </c>
      <c r="H6259" s="53" t="s">
        <v>104</v>
      </c>
      <c r="I6259" s="31">
        <v>11</v>
      </c>
      <c r="J6259" t="s">
        <v>31</v>
      </c>
      <c r="K6259">
        <v>100</v>
      </c>
      <c r="L6259" s="38">
        <f t="shared" ref="L6259:L6322" si="117">IF(K6259="","",K6259*I6259/100)</f>
        <v>11</v>
      </c>
    </row>
    <row r="6260" spans="1:12">
      <c r="A6260" s="120" t="s">
        <v>311</v>
      </c>
      <c r="B6260" s="150" t="s">
        <v>311</v>
      </c>
      <c r="C6260" s="150" t="s">
        <v>117</v>
      </c>
      <c r="D6260" s="160" t="s">
        <v>122</v>
      </c>
      <c r="E6260" s="152" t="s">
        <v>123</v>
      </c>
      <c r="F6260" s="43">
        <v>2020</v>
      </c>
      <c r="G6260" s="31" t="str">
        <f>VLOOKUP(H6260,'GN and GP categories'!A:B,2,FALSE)</f>
        <v>Gram-negative</v>
      </c>
      <c r="H6260" s="53" t="s">
        <v>104</v>
      </c>
      <c r="I6260" s="31">
        <v>11</v>
      </c>
      <c r="J6260" t="s">
        <v>67</v>
      </c>
      <c r="K6260">
        <v>0</v>
      </c>
      <c r="L6260" s="38">
        <f t="shared" si="117"/>
        <v>0</v>
      </c>
    </row>
    <row r="6261" spans="1:12">
      <c r="A6261" s="120" t="s">
        <v>311</v>
      </c>
      <c r="B6261" s="150" t="s">
        <v>311</v>
      </c>
      <c r="C6261" s="150" t="s">
        <v>117</v>
      </c>
      <c r="D6261" s="160" t="s">
        <v>122</v>
      </c>
      <c r="E6261" s="152" t="s">
        <v>123</v>
      </c>
      <c r="F6261" s="43">
        <v>2020</v>
      </c>
      <c r="G6261" s="31" t="str">
        <f>VLOOKUP(H6261,'GN and GP categories'!A:B,2,FALSE)</f>
        <v>Gram-negative</v>
      </c>
      <c r="H6261" s="53" t="s">
        <v>104</v>
      </c>
      <c r="I6261" s="31">
        <v>11</v>
      </c>
      <c r="J6261" t="s">
        <v>17</v>
      </c>
      <c r="K6261">
        <v>100</v>
      </c>
      <c r="L6261" s="38">
        <f t="shared" si="117"/>
        <v>11</v>
      </c>
    </row>
    <row r="6262" spans="1:12">
      <c r="A6262" s="120" t="s">
        <v>311</v>
      </c>
      <c r="B6262" s="150" t="s">
        <v>311</v>
      </c>
      <c r="C6262" s="150" t="s">
        <v>117</v>
      </c>
      <c r="D6262" s="160" t="s">
        <v>122</v>
      </c>
      <c r="E6262" s="152" t="s">
        <v>123</v>
      </c>
      <c r="F6262" s="43">
        <v>2020</v>
      </c>
      <c r="G6262" s="31" t="str">
        <f>VLOOKUP(H6262,'GN and GP categories'!A:B,2,FALSE)</f>
        <v>Gram-negative</v>
      </c>
      <c r="H6262" s="53" t="s">
        <v>104</v>
      </c>
      <c r="I6262" s="31">
        <v>11</v>
      </c>
      <c r="J6262" s="31" t="s">
        <v>30</v>
      </c>
      <c r="K6262" s="31">
        <v>0</v>
      </c>
      <c r="L6262" s="38">
        <f t="shared" si="117"/>
        <v>0</v>
      </c>
    </row>
    <row r="6263" spans="1:12">
      <c r="A6263" s="120" t="s">
        <v>311</v>
      </c>
      <c r="B6263" s="150" t="s">
        <v>311</v>
      </c>
      <c r="C6263" s="150" t="s">
        <v>117</v>
      </c>
      <c r="D6263" s="160" t="s">
        <v>122</v>
      </c>
      <c r="E6263" s="152" t="s">
        <v>123</v>
      </c>
      <c r="F6263" s="43">
        <v>2020</v>
      </c>
      <c r="G6263" s="31" t="str">
        <f>VLOOKUP(H6263,'GN and GP categories'!A:B,2,FALSE)</f>
        <v>Gram-negative</v>
      </c>
      <c r="H6263" s="53" t="s">
        <v>108</v>
      </c>
      <c r="I6263" s="31">
        <v>8</v>
      </c>
      <c r="J6263" s="31" t="s">
        <v>196</v>
      </c>
      <c r="K6263" s="31">
        <v>80</v>
      </c>
      <c r="L6263" s="38">
        <f t="shared" si="117"/>
        <v>6.4</v>
      </c>
    </row>
    <row r="6264" spans="1:12">
      <c r="A6264" s="120" t="s">
        <v>311</v>
      </c>
      <c r="B6264" s="150" t="s">
        <v>311</v>
      </c>
      <c r="C6264" s="150" t="s">
        <v>117</v>
      </c>
      <c r="D6264" s="160" t="s">
        <v>122</v>
      </c>
      <c r="E6264" s="152" t="s">
        <v>123</v>
      </c>
      <c r="F6264" s="43">
        <v>2020</v>
      </c>
      <c r="G6264" s="31" t="str">
        <f>VLOOKUP(H6264,'GN and GP categories'!A:B,2,FALSE)</f>
        <v>Gram-negative</v>
      </c>
      <c r="H6264" s="53" t="s">
        <v>108</v>
      </c>
      <c r="I6264" s="31">
        <v>8</v>
      </c>
      <c r="J6264" s="31" t="s">
        <v>24</v>
      </c>
      <c r="K6264" s="31">
        <v>100</v>
      </c>
      <c r="L6264" s="38">
        <f t="shared" si="117"/>
        <v>8</v>
      </c>
    </row>
    <row r="6265" spans="1:12">
      <c r="A6265" s="120" t="s">
        <v>311</v>
      </c>
      <c r="B6265" s="150" t="s">
        <v>311</v>
      </c>
      <c r="C6265" s="150" t="s">
        <v>117</v>
      </c>
      <c r="D6265" s="160" t="s">
        <v>122</v>
      </c>
      <c r="E6265" s="152" t="s">
        <v>123</v>
      </c>
      <c r="F6265" s="43">
        <v>2020</v>
      </c>
      <c r="G6265" s="31" t="str">
        <f>VLOOKUP(H6265,'GN and GP categories'!A:B,2,FALSE)</f>
        <v>Gram-negative</v>
      </c>
      <c r="H6265" s="53" t="s">
        <v>108</v>
      </c>
      <c r="I6265" s="31">
        <v>8</v>
      </c>
      <c r="J6265" s="31" t="s">
        <v>37</v>
      </c>
      <c r="K6265" s="31">
        <v>100</v>
      </c>
      <c r="L6265" s="38">
        <f t="shared" si="117"/>
        <v>8</v>
      </c>
    </row>
    <row r="6266" spans="1:12">
      <c r="A6266" s="120" t="s">
        <v>311</v>
      </c>
      <c r="B6266" s="150" t="s">
        <v>311</v>
      </c>
      <c r="C6266" s="150" t="s">
        <v>117</v>
      </c>
      <c r="D6266" s="160" t="s">
        <v>122</v>
      </c>
      <c r="E6266" s="152" t="s">
        <v>123</v>
      </c>
      <c r="F6266" s="43">
        <v>2020</v>
      </c>
      <c r="G6266" s="31" t="str">
        <f>VLOOKUP(H6266,'GN and GP categories'!A:B,2,FALSE)</f>
        <v>Gram-negative</v>
      </c>
      <c r="H6266" s="53" t="s">
        <v>108</v>
      </c>
      <c r="I6266" s="31">
        <v>8</v>
      </c>
      <c r="J6266" s="31" t="s">
        <v>28</v>
      </c>
      <c r="K6266" s="31">
        <v>78</v>
      </c>
      <c r="L6266" s="38">
        <f t="shared" si="117"/>
        <v>6.24</v>
      </c>
    </row>
    <row r="6267" spans="1:12">
      <c r="A6267" s="120" t="s">
        <v>311</v>
      </c>
      <c r="B6267" s="150" t="s">
        <v>311</v>
      </c>
      <c r="C6267" s="150" t="s">
        <v>117</v>
      </c>
      <c r="D6267" s="160" t="s">
        <v>122</v>
      </c>
      <c r="E6267" s="152" t="s">
        <v>123</v>
      </c>
      <c r="F6267" s="43">
        <v>2020</v>
      </c>
      <c r="G6267" s="31" t="str">
        <f>VLOOKUP(H6267,'GN and GP categories'!A:B,2,FALSE)</f>
        <v>Gram-negative</v>
      </c>
      <c r="H6267" s="53" t="s">
        <v>108</v>
      </c>
      <c r="I6267" s="31">
        <v>8</v>
      </c>
      <c r="J6267" s="31" t="s">
        <v>61</v>
      </c>
      <c r="K6267" s="31">
        <v>100</v>
      </c>
      <c r="L6267" s="38">
        <f t="shared" si="117"/>
        <v>8</v>
      </c>
    </row>
    <row r="6268" spans="1:12">
      <c r="A6268" s="120" t="s">
        <v>311</v>
      </c>
      <c r="B6268" s="150" t="s">
        <v>311</v>
      </c>
      <c r="C6268" s="150" t="s">
        <v>117</v>
      </c>
      <c r="D6268" s="160" t="s">
        <v>122</v>
      </c>
      <c r="E6268" s="152" t="s">
        <v>123</v>
      </c>
      <c r="F6268" s="43">
        <v>2020</v>
      </c>
      <c r="G6268" s="31" t="str">
        <f>VLOOKUP(H6268,'GN and GP categories'!A:B,2,FALSE)</f>
        <v>Gram-negative</v>
      </c>
      <c r="H6268" s="53" t="s">
        <v>108</v>
      </c>
      <c r="I6268" s="31">
        <v>8</v>
      </c>
      <c r="J6268" s="31" t="s">
        <v>111</v>
      </c>
      <c r="K6268" s="31">
        <v>100</v>
      </c>
      <c r="L6268" s="38">
        <f t="shared" si="117"/>
        <v>8</v>
      </c>
    </row>
    <row r="6269" spans="1:12">
      <c r="A6269" s="120" t="s">
        <v>311</v>
      </c>
      <c r="B6269" s="150" t="s">
        <v>311</v>
      </c>
      <c r="C6269" s="150" t="s">
        <v>117</v>
      </c>
      <c r="D6269" s="160" t="s">
        <v>122</v>
      </c>
      <c r="E6269" s="152" t="s">
        <v>123</v>
      </c>
      <c r="F6269" s="43">
        <v>2020</v>
      </c>
      <c r="G6269" s="31" t="str">
        <f>VLOOKUP(H6269,'GN and GP categories'!A:B,2,FALSE)</f>
        <v>Gram-negative</v>
      </c>
      <c r="H6269" s="53" t="s">
        <v>108</v>
      </c>
      <c r="I6269" s="31">
        <v>8</v>
      </c>
      <c r="J6269" s="31" t="s">
        <v>21</v>
      </c>
      <c r="K6269" s="31">
        <v>100</v>
      </c>
      <c r="L6269" s="38">
        <f t="shared" si="117"/>
        <v>8</v>
      </c>
    </row>
    <row r="6270" spans="1:12">
      <c r="A6270" s="120" t="s">
        <v>311</v>
      </c>
      <c r="B6270" s="150" t="s">
        <v>311</v>
      </c>
      <c r="C6270" s="150" t="s">
        <v>117</v>
      </c>
      <c r="D6270" s="160" t="s">
        <v>122</v>
      </c>
      <c r="E6270" s="152" t="s">
        <v>123</v>
      </c>
      <c r="F6270" s="43">
        <v>2020</v>
      </c>
      <c r="G6270" s="31" t="str">
        <f>VLOOKUP(H6270,'GN and GP categories'!A:B,2,FALSE)</f>
        <v>Gram-negative</v>
      </c>
      <c r="H6270" s="53" t="s">
        <v>108</v>
      </c>
      <c r="I6270" s="31">
        <v>8</v>
      </c>
      <c r="J6270" s="31" t="s">
        <v>31</v>
      </c>
      <c r="K6270" s="31">
        <v>80</v>
      </c>
      <c r="L6270" s="38">
        <f t="shared" si="117"/>
        <v>6.4</v>
      </c>
    </row>
    <row r="6271" spans="1:12">
      <c r="A6271" s="120" t="s">
        <v>311</v>
      </c>
      <c r="B6271" s="150" t="s">
        <v>311</v>
      </c>
      <c r="C6271" s="150" t="s">
        <v>117</v>
      </c>
      <c r="D6271" s="160" t="s">
        <v>122</v>
      </c>
      <c r="E6271" s="152" t="s">
        <v>123</v>
      </c>
      <c r="F6271" s="43">
        <v>2020</v>
      </c>
      <c r="G6271" s="31" t="str">
        <f>VLOOKUP(H6271,'GN and GP categories'!A:B,2,FALSE)</f>
        <v>Gram-negative</v>
      </c>
      <c r="H6271" s="53" t="s">
        <v>108</v>
      </c>
      <c r="I6271" s="31">
        <v>8</v>
      </c>
      <c r="J6271" s="31" t="s">
        <v>67</v>
      </c>
      <c r="K6271" s="31">
        <v>78</v>
      </c>
      <c r="L6271" s="38">
        <f t="shared" si="117"/>
        <v>6.24</v>
      </c>
    </row>
    <row r="6272" spans="1:12">
      <c r="A6272" s="120" t="s">
        <v>311</v>
      </c>
      <c r="B6272" s="150" t="s">
        <v>311</v>
      </c>
      <c r="C6272" s="150" t="s">
        <v>117</v>
      </c>
      <c r="D6272" s="160" t="s">
        <v>122</v>
      </c>
      <c r="E6272" s="152" t="s">
        <v>123</v>
      </c>
      <c r="F6272" s="43">
        <v>2020</v>
      </c>
      <c r="G6272" s="31" t="str">
        <f>VLOOKUP(H6272,'GN and GP categories'!A:B,2,FALSE)</f>
        <v>Gram-negative</v>
      </c>
      <c r="H6272" s="53" t="s">
        <v>108</v>
      </c>
      <c r="I6272" s="31">
        <v>8</v>
      </c>
      <c r="J6272" s="31" t="s">
        <v>17</v>
      </c>
      <c r="K6272" s="31">
        <v>100</v>
      </c>
      <c r="L6272" s="38">
        <f t="shared" si="117"/>
        <v>8</v>
      </c>
    </row>
    <row r="6273" spans="1:12">
      <c r="A6273" s="120" t="s">
        <v>311</v>
      </c>
      <c r="B6273" s="150" t="s">
        <v>311</v>
      </c>
      <c r="C6273" s="150" t="s">
        <v>117</v>
      </c>
      <c r="D6273" s="160" t="s">
        <v>122</v>
      </c>
      <c r="E6273" s="152" t="s">
        <v>123</v>
      </c>
      <c r="F6273" s="43">
        <v>2020</v>
      </c>
      <c r="G6273" s="31" t="str">
        <f>VLOOKUP(H6273,'GN and GP categories'!A:B,2,FALSE)</f>
        <v>Gram-negative</v>
      </c>
      <c r="H6273" s="53" t="s">
        <v>108</v>
      </c>
      <c r="I6273" s="31">
        <v>8</v>
      </c>
      <c r="J6273" s="31" t="s">
        <v>228</v>
      </c>
      <c r="K6273" s="31">
        <v>0</v>
      </c>
      <c r="L6273" s="38">
        <f t="shared" si="117"/>
        <v>0</v>
      </c>
    </row>
    <row r="6274" spans="1:12">
      <c r="A6274" s="120" t="s">
        <v>311</v>
      </c>
      <c r="B6274" s="150" t="s">
        <v>311</v>
      </c>
      <c r="C6274" s="150" t="s">
        <v>117</v>
      </c>
      <c r="D6274" s="160" t="s">
        <v>122</v>
      </c>
      <c r="E6274" s="152" t="s">
        <v>123</v>
      </c>
      <c r="F6274" s="43">
        <v>2020</v>
      </c>
      <c r="G6274" s="31" t="str">
        <f>VLOOKUP(H6274,'GN and GP categories'!A:B,2,FALSE)</f>
        <v>Gram-negative</v>
      </c>
      <c r="H6274" s="53" t="s">
        <v>108</v>
      </c>
      <c r="I6274" s="31">
        <v>8</v>
      </c>
      <c r="J6274" s="31" t="s">
        <v>16</v>
      </c>
      <c r="K6274" s="31">
        <v>75</v>
      </c>
      <c r="L6274" s="38">
        <f t="shared" si="117"/>
        <v>6</v>
      </c>
    </row>
    <row r="6275" spans="1:12">
      <c r="A6275" s="120" t="s">
        <v>311</v>
      </c>
      <c r="B6275" s="150" t="s">
        <v>311</v>
      </c>
      <c r="C6275" s="150" t="s">
        <v>117</v>
      </c>
      <c r="D6275" s="160" t="s">
        <v>122</v>
      </c>
      <c r="E6275" s="152" t="s">
        <v>123</v>
      </c>
      <c r="F6275" s="43">
        <v>2020</v>
      </c>
      <c r="G6275" s="31" t="str">
        <f>VLOOKUP(H6275,'GN and GP categories'!A:B,2,FALSE)</f>
        <v>Gram-negative</v>
      </c>
      <c r="H6275" s="53" t="s">
        <v>108</v>
      </c>
      <c r="I6275" s="31">
        <v>8</v>
      </c>
      <c r="J6275" s="31" t="s">
        <v>32</v>
      </c>
      <c r="K6275" s="31">
        <v>100</v>
      </c>
      <c r="L6275" s="38">
        <f t="shared" si="117"/>
        <v>8</v>
      </c>
    </row>
    <row r="6276" spans="1:12">
      <c r="A6276" s="120" t="s">
        <v>311</v>
      </c>
      <c r="B6276" s="150" t="s">
        <v>311</v>
      </c>
      <c r="C6276" s="150" t="s">
        <v>117</v>
      </c>
      <c r="D6276" s="160" t="s">
        <v>122</v>
      </c>
      <c r="E6276" s="152" t="s">
        <v>123</v>
      </c>
      <c r="F6276" s="43">
        <v>2020</v>
      </c>
      <c r="G6276" s="31" t="str">
        <f>VLOOKUP(H6276,'GN and GP categories'!A:B,2,FALSE)</f>
        <v>Gram-negative</v>
      </c>
      <c r="H6276" s="53" t="s">
        <v>108</v>
      </c>
      <c r="I6276" s="31">
        <v>8</v>
      </c>
      <c r="J6276" s="31" t="s">
        <v>30</v>
      </c>
      <c r="K6276" s="31">
        <v>80</v>
      </c>
      <c r="L6276" s="38">
        <f t="shared" si="117"/>
        <v>6.4</v>
      </c>
    </row>
    <row r="6277" spans="1:12">
      <c r="A6277" s="120" t="s">
        <v>311</v>
      </c>
      <c r="B6277" s="150" t="s">
        <v>311</v>
      </c>
      <c r="C6277" s="150" t="s">
        <v>117</v>
      </c>
      <c r="D6277" s="160" t="s">
        <v>122</v>
      </c>
      <c r="E6277" s="152" t="s">
        <v>123</v>
      </c>
      <c r="F6277" s="43">
        <v>2020</v>
      </c>
      <c r="G6277" s="31" t="str">
        <f>VLOOKUP(H6277,'GN and GP categories'!A:B,2,FALSE)</f>
        <v>Gram-negative</v>
      </c>
      <c r="H6277" s="53" t="s">
        <v>4</v>
      </c>
      <c r="I6277" s="31">
        <v>13</v>
      </c>
      <c r="J6277" s="31" t="s">
        <v>24</v>
      </c>
      <c r="K6277" s="31">
        <v>100</v>
      </c>
      <c r="L6277" s="38">
        <f t="shared" si="117"/>
        <v>13</v>
      </c>
    </row>
    <row r="6278" spans="1:12">
      <c r="A6278" s="120" t="s">
        <v>311</v>
      </c>
      <c r="B6278" s="150" t="s">
        <v>311</v>
      </c>
      <c r="C6278" s="150" t="s">
        <v>117</v>
      </c>
      <c r="D6278" s="160" t="s">
        <v>122</v>
      </c>
      <c r="E6278" s="152" t="s">
        <v>123</v>
      </c>
      <c r="F6278" s="43">
        <v>2020</v>
      </c>
      <c r="G6278" s="31" t="str">
        <f>VLOOKUP(H6278,'GN and GP categories'!A:B,2,FALSE)</f>
        <v>Gram-negative</v>
      </c>
      <c r="H6278" s="53" t="s">
        <v>4</v>
      </c>
      <c r="I6278" s="31">
        <v>13</v>
      </c>
      <c r="J6278" s="31" t="s">
        <v>28</v>
      </c>
      <c r="K6278" s="31">
        <v>94</v>
      </c>
      <c r="L6278" s="38">
        <f t="shared" si="117"/>
        <v>12.22</v>
      </c>
    </row>
    <row r="6279" spans="1:12">
      <c r="A6279" s="120" t="s">
        <v>311</v>
      </c>
      <c r="B6279" s="150" t="s">
        <v>311</v>
      </c>
      <c r="C6279" s="150" t="s">
        <v>117</v>
      </c>
      <c r="D6279" s="160" t="s">
        <v>122</v>
      </c>
      <c r="E6279" s="152" t="s">
        <v>123</v>
      </c>
      <c r="F6279" s="43">
        <v>2020</v>
      </c>
      <c r="G6279" s="31" t="str">
        <f>VLOOKUP(H6279,'GN and GP categories'!A:B,2,FALSE)</f>
        <v>Gram-negative</v>
      </c>
      <c r="H6279" s="53" t="s">
        <v>4</v>
      </c>
      <c r="I6279" s="31">
        <v>13</v>
      </c>
      <c r="J6279" s="31" t="s">
        <v>21</v>
      </c>
      <c r="K6279" s="31">
        <v>100</v>
      </c>
      <c r="L6279" s="38">
        <f t="shared" si="117"/>
        <v>13</v>
      </c>
    </row>
    <row r="6280" spans="1:12">
      <c r="A6280" s="120" t="s">
        <v>311</v>
      </c>
      <c r="B6280" s="150" t="s">
        <v>311</v>
      </c>
      <c r="C6280" s="150" t="s">
        <v>117</v>
      </c>
      <c r="D6280" s="160" t="s">
        <v>122</v>
      </c>
      <c r="E6280" s="152" t="s">
        <v>123</v>
      </c>
      <c r="F6280" s="43">
        <v>2020</v>
      </c>
      <c r="G6280" s="31" t="str">
        <f>VLOOKUP(H6280,'GN and GP categories'!A:B,2,FALSE)</f>
        <v>Gram-negative</v>
      </c>
      <c r="H6280" s="53" t="s">
        <v>4</v>
      </c>
      <c r="I6280" s="31">
        <v>13</v>
      </c>
      <c r="J6280" s="31" t="s">
        <v>31</v>
      </c>
      <c r="K6280" s="31">
        <v>97</v>
      </c>
      <c r="L6280" s="38">
        <f t="shared" si="117"/>
        <v>12.61</v>
      </c>
    </row>
    <row r="6281" spans="1:12">
      <c r="A6281" s="120" t="s">
        <v>311</v>
      </c>
      <c r="B6281" s="150" t="s">
        <v>311</v>
      </c>
      <c r="C6281" s="150" t="s">
        <v>117</v>
      </c>
      <c r="D6281" s="160" t="s">
        <v>122</v>
      </c>
      <c r="E6281" s="152" t="s">
        <v>123</v>
      </c>
      <c r="F6281" s="43">
        <v>2020</v>
      </c>
      <c r="G6281" s="31" t="str">
        <f>VLOOKUP(H6281,'GN and GP categories'!A:B,2,FALSE)</f>
        <v>Gram-negative</v>
      </c>
      <c r="H6281" s="53" t="s">
        <v>4</v>
      </c>
      <c r="I6281" s="31">
        <v>13</v>
      </c>
      <c r="J6281" s="31" t="s">
        <v>60</v>
      </c>
      <c r="K6281" s="31">
        <v>94</v>
      </c>
      <c r="L6281" s="38">
        <f t="shared" si="117"/>
        <v>12.22</v>
      </c>
    </row>
    <row r="6282" spans="1:12">
      <c r="A6282" s="120" t="s">
        <v>311</v>
      </c>
      <c r="B6282" s="150" t="s">
        <v>311</v>
      </c>
      <c r="C6282" s="150" t="s">
        <v>117</v>
      </c>
      <c r="D6282" s="160" t="s">
        <v>122</v>
      </c>
      <c r="E6282" s="152" t="s">
        <v>123</v>
      </c>
      <c r="F6282" s="43">
        <v>2020</v>
      </c>
      <c r="G6282" s="31" t="str">
        <f>VLOOKUP(H6282,'GN and GP categories'!A:B,2,FALSE)</f>
        <v>Gram-negative</v>
      </c>
      <c r="H6282" s="53" t="s">
        <v>4</v>
      </c>
      <c r="I6282" s="31">
        <v>13</v>
      </c>
      <c r="J6282" s="31" t="s">
        <v>67</v>
      </c>
      <c r="K6282" s="31">
        <v>100</v>
      </c>
      <c r="L6282" s="38">
        <f t="shared" si="117"/>
        <v>13</v>
      </c>
    </row>
    <row r="6283" spans="1:12">
      <c r="A6283" s="120" t="s">
        <v>311</v>
      </c>
      <c r="B6283" s="150" t="s">
        <v>311</v>
      </c>
      <c r="C6283" s="150" t="s">
        <v>117</v>
      </c>
      <c r="D6283" s="160" t="s">
        <v>122</v>
      </c>
      <c r="E6283" s="152" t="s">
        <v>123</v>
      </c>
      <c r="F6283" s="43">
        <v>2020</v>
      </c>
      <c r="G6283" s="31" t="str">
        <f>VLOOKUP(H6283,'GN and GP categories'!A:B,2,FALSE)</f>
        <v>Gram-negative</v>
      </c>
      <c r="H6283" s="53" t="s">
        <v>4</v>
      </c>
      <c r="I6283" s="31">
        <v>13</v>
      </c>
      <c r="J6283" s="31" t="s">
        <v>17</v>
      </c>
      <c r="K6283" s="31">
        <v>95</v>
      </c>
      <c r="L6283" s="38">
        <f t="shared" si="117"/>
        <v>12.35</v>
      </c>
    </row>
    <row r="6284" spans="1:12">
      <c r="A6284" s="120" t="s">
        <v>311</v>
      </c>
      <c r="B6284" s="150" t="s">
        <v>311</v>
      </c>
      <c r="C6284" s="150" t="s">
        <v>117</v>
      </c>
      <c r="D6284" s="160" t="s">
        <v>122</v>
      </c>
      <c r="E6284" s="152" t="s">
        <v>123</v>
      </c>
      <c r="F6284" s="43">
        <v>2020</v>
      </c>
      <c r="G6284" s="31" t="str">
        <f>VLOOKUP(H6284,'GN and GP categories'!A:B,2,FALSE)</f>
        <v>Gram-negative</v>
      </c>
      <c r="H6284" s="53" t="s">
        <v>4</v>
      </c>
      <c r="I6284" s="31">
        <v>13</v>
      </c>
      <c r="J6284" s="31" t="s">
        <v>16</v>
      </c>
      <c r="K6284" s="31">
        <v>100</v>
      </c>
      <c r="L6284" s="38">
        <f t="shared" si="117"/>
        <v>13</v>
      </c>
    </row>
    <row r="6285" spans="1:12">
      <c r="A6285" s="120" t="s">
        <v>311</v>
      </c>
      <c r="B6285" s="150" t="s">
        <v>311</v>
      </c>
      <c r="C6285" s="150" t="s">
        <v>117</v>
      </c>
      <c r="D6285" s="160" t="s">
        <v>122</v>
      </c>
      <c r="E6285" s="152" t="s">
        <v>123</v>
      </c>
      <c r="F6285" s="43">
        <v>2020</v>
      </c>
      <c r="G6285" s="31" t="str">
        <f>VLOOKUP(H6285,'GN and GP categories'!A:B,2,FALSE)</f>
        <v>Gram-negative</v>
      </c>
      <c r="H6285" s="53" t="s">
        <v>4</v>
      </c>
      <c r="I6285" s="31">
        <v>13</v>
      </c>
      <c r="J6285" s="31" t="s">
        <v>32</v>
      </c>
      <c r="K6285" s="31">
        <v>97</v>
      </c>
      <c r="L6285" s="38">
        <f t="shared" si="117"/>
        <v>12.61</v>
      </c>
    </row>
    <row r="6286" spans="1:12">
      <c r="A6286" s="120" t="s">
        <v>311</v>
      </c>
      <c r="B6286" s="150" t="s">
        <v>311</v>
      </c>
      <c r="C6286" s="150" t="s">
        <v>117</v>
      </c>
      <c r="D6286" s="160" t="s">
        <v>122</v>
      </c>
      <c r="E6286" s="152" t="s">
        <v>123</v>
      </c>
      <c r="F6286" s="43">
        <v>2020</v>
      </c>
      <c r="G6286" s="31" t="str">
        <f>VLOOKUP(H6286,'GN and GP categories'!A:B,2,FALSE)</f>
        <v>Gram-negative</v>
      </c>
      <c r="H6286" s="53" t="s">
        <v>4</v>
      </c>
      <c r="I6286" s="31">
        <v>13</v>
      </c>
      <c r="J6286" s="31" t="s">
        <v>30</v>
      </c>
      <c r="K6286" s="31">
        <v>0</v>
      </c>
      <c r="L6286" s="38">
        <f t="shared" si="117"/>
        <v>0</v>
      </c>
    </row>
    <row r="6287" spans="1:12">
      <c r="A6287" s="120" t="s">
        <v>311</v>
      </c>
      <c r="B6287" s="150" t="s">
        <v>311</v>
      </c>
      <c r="C6287" s="150" t="s">
        <v>117</v>
      </c>
      <c r="D6287" s="160" t="s">
        <v>122</v>
      </c>
      <c r="E6287" s="152" t="s">
        <v>123</v>
      </c>
      <c r="F6287" s="43">
        <v>2020</v>
      </c>
      <c r="G6287" s="31" t="str">
        <f>VLOOKUP(H6287,'GN and GP categories'!A:B,2,FALSE)</f>
        <v>Gram-negative</v>
      </c>
      <c r="H6287" s="53" t="s">
        <v>107</v>
      </c>
      <c r="I6287" s="31">
        <v>4</v>
      </c>
      <c r="J6287" s="31" t="s">
        <v>196</v>
      </c>
      <c r="K6287" s="99">
        <v>20</v>
      </c>
      <c r="L6287" s="38">
        <f t="shared" si="117"/>
        <v>0.8</v>
      </c>
    </row>
    <row r="6288" spans="1:12">
      <c r="A6288" s="120" t="s">
        <v>311</v>
      </c>
      <c r="B6288" s="150" t="s">
        <v>311</v>
      </c>
      <c r="C6288" s="150" t="s">
        <v>117</v>
      </c>
      <c r="D6288" s="160" t="s">
        <v>122</v>
      </c>
      <c r="E6288" s="152" t="s">
        <v>123</v>
      </c>
      <c r="F6288" s="43">
        <v>2020</v>
      </c>
      <c r="G6288" s="31" t="str">
        <f>VLOOKUP(H6288,'GN and GP categories'!A:B,2,FALSE)</f>
        <v>Gram-negative</v>
      </c>
      <c r="H6288" s="53" t="s">
        <v>107</v>
      </c>
      <c r="I6288" s="31">
        <v>4</v>
      </c>
      <c r="J6288" s="31" t="s">
        <v>37</v>
      </c>
      <c r="K6288" s="31">
        <v>0</v>
      </c>
      <c r="L6288" s="38">
        <f t="shared" si="117"/>
        <v>0</v>
      </c>
    </row>
    <row r="6289" spans="1:12">
      <c r="A6289" s="120" t="s">
        <v>311</v>
      </c>
      <c r="B6289" s="150" t="s">
        <v>311</v>
      </c>
      <c r="C6289" s="150" t="s">
        <v>117</v>
      </c>
      <c r="D6289" s="160" t="s">
        <v>122</v>
      </c>
      <c r="E6289" s="152" t="s">
        <v>123</v>
      </c>
      <c r="F6289" s="43">
        <v>2020</v>
      </c>
      <c r="G6289" s="31" t="str">
        <f>VLOOKUP(H6289,'GN and GP categories'!A:B,2,FALSE)</f>
        <v>Gram-negative</v>
      </c>
      <c r="H6289" s="53" t="s">
        <v>107</v>
      </c>
      <c r="I6289" s="31">
        <v>4</v>
      </c>
      <c r="J6289" s="31" t="s">
        <v>31</v>
      </c>
      <c r="K6289" s="31">
        <v>100</v>
      </c>
      <c r="L6289" s="38">
        <f t="shared" si="117"/>
        <v>4</v>
      </c>
    </row>
    <row r="6290" spans="1:12">
      <c r="A6290" s="120" t="s">
        <v>311</v>
      </c>
      <c r="B6290" s="150" t="s">
        <v>311</v>
      </c>
      <c r="C6290" s="150" t="s">
        <v>117</v>
      </c>
      <c r="D6290" s="160" t="s">
        <v>122</v>
      </c>
      <c r="E6290" s="152" t="s">
        <v>123</v>
      </c>
      <c r="F6290" s="43">
        <v>2020</v>
      </c>
      <c r="G6290" s="31" t="str">
        <f>VLOOKUP(H6290,'GN and GP categories'!A:B,2,FALSE)</f>
        <v>Gram-negative</v>
      </c>
      <c r="H6290" s="53" t="s">
        <v>107</v>
      </c>
      <c r="I6290" s="31">
        <v>4</v>
      </c>
      <c r="J6290" s="31" t="s">
        <v>17</v>
      </c>
      <c r="K6290" s="31">
        <v>100</v>
      </c>
      <c r="L6290" s="38">
        <f t="shared" si="117"/>
        <v>4</v>
      </c>
    </row>
    <row r="6291" spans="1:12">
      <c r="A6291" s="120" t="s">
        <v>311</v>
      </c>
      <c r="B6291" s="150" t="s">
        <v>311</v>
      </c>
      <c r="C6291" s="150" t="s">
        <v>117</v>
      </c>
      <c r="D6291" s="160" t="s">
        <v>122</v>
      </c>
      <c r="E6291" s="152" t="s">
        <v>123</v>
      </c>
      <c r="F6291" s="43">
        <v>2020</v>
      </c>
      <c r="G6291" s="31" t="str">
        <f>VLOOKUP(H6291,'GN and GP categories'!A:B,2,FALSE)</f>
        <v>Gram-negative</v>
      </c>
      <c r="H6291" s="53" t="s">
        <v>107</v>
      </c>
      <c r="I6291" s="31">
        <v>4</v>
      </c>
      <c r="J6291" s="31" t="s">
        <v>228</v>
      </c>
      <c r="K6291" s="31">
        <v>100</v>
      </c>
      <c r="L6291" s="38">
        <f t="shared" si="117"/>
        <v>4</v>
      </c>
    </row>
    <row r="6292" spans="1:12">
      <c r="A6292" s="120" t="s">
        <v>311</v>
      </c>
      <c r="B6292" s="150" t="s">
        <v>311</v>
      </c>
      <c r="C6292" s="150" t="s">
        <v>117</v>
      </c>
      <c r="D6292" s="160" t="s">
        <v>122</v>
      </c>
      <c r="E6292" s="152" t="s">
        <v>123</v>
      </c>
      <c r="F6292" s="43">
        <v>2020</v>
      </c>
      <c r="G6292" s="31" t="str">
        <f>VLOOKUP(H6292,'GN and GP categories'!A:B,2,FALSE)</f>
        <v>Gram-negative</v>
      </c>
      <c r="H6292" s="53" t="s">
        <v>107</v>
      </c>
      <c r="I6292" s="31">
        <v>4</v>
      </c>
      <c r="J6292" s="31" t="s">
        <v>30</v>
      </c>
      <c r="K6292" s="31">
        <v>100</v>
      </c>
      <c r="L6292" s="38">
        <f t="shared" si="117"/>
        <v>4</v>
      </c>
    </row>
    <row r="6293" spans="1:12">
      <c r="A6293" s="120" t="s">
        <v>311</v>
      </c>
      <c r="B6293" s="150" t="s">
        <v>311</v>
      </c>
      <c r="C6293" s="150" t="s">
        <v>117</v>
      </c>
      <c r="D6293" s="160" t="s">
        <v>122</v>
      </c>
      <c r="E6293" s="152" t="s">
        <v>123</v>
      </c>
      <c r="F6293" s="43">
        <v>2020</v>
      </c>
      <c r="G6293" s="31" t="str">
        <f>VLOOKUP(H6293,'GN and GP categories'!A:B,2,FALSE)</f>
        <v>Gram-negative</v>
      </c>
      <c r="H6293" s="53" t="s">
        <v>100</v>
      </c>
      <c r="I6293" s="31">
        <v>7</v>
      </c>
      <c r="J6293" s="31" t="s">
        <v>196</v>
      </c>
      <c r="K6293" s="99">
        <v>0</v>
      </c>
      <c r="L6293" s="38">
        <f t="shared" si="117"/>
        <v>0</v>
      </c>
    </row>
    <row r="6294" spans="1:12">
      <c r="A6294" s="120" t="s">
        <v>311</v>
      </c>
      <c r="B6294" s="150" t="s">
        <v>311</v>
      </c>
      <c r="C6294" s="150" t="s">
        <v>117</v>
      </c>
      <c r="D6294" s="160" t="s">
        <v>122</v>
      </c>
      <c r="E6294" s="152" t="s">
        <v>123</v>
      </c>
      <c r="F6294" s="43">
        <v>2020</v>
      </c>
      <c r="G6294" s="31" t="str">
        <f>VLOOKUP(H6294,'GN and GP categories'!A:B,2,FALSE)</f>
        <v>Gram-negative</v>
      </c>
      <c r="H6294" s="53" t="s">
        <v>100</v>
      </c>
      <c r="I6294" s="31">
        <v>7</v>
      </c>
      <c r="J6294" s="31" t="s">
        <v>24</v>
      </c>
      <c r="K6294" s="31">
        <v>43</v>
      </c>
      <c r="L6294" s="38">
        <f t="shared" si="117"/>
        <v>3.01</v>
      </c>
    </row>
    <row r="6295" spans="1:12">
      <c r="A6295" s="120" t="s">
        <v>311</v>
      </c>
      <c r="B6295" s="150" t="s">
        <v>311</v>
      </c>
      <c r="C6295" s="150" t="s">
        <v>117</v>
      </c>
      <c r="D6295" s="160" t="s">
        <v>122</v>
      </c>
      <c r="E6295" s="152" t="s">
        <v>123</v>
      </c>
      <c r="F6295" s="43">
        <v>2020</v>
      </c>
      <c r="G6295" s="31" t="str">
        <f>VLOOKUP(H6295,'GN and GP categories'!A:B,2,FALSE)</f>
        <v>Gram-negative</v>
      </c>
      <c r="H6295" s="53" t="s">
        <v>100</v>
      </c>
      <c r="I6295" s="31">
        <v>7</v>
      </c>
      <c r="J6295" s="31" t="s">
        <v>37</v>
      </c>
      <c r="K6295" s="31">
        <v>0</v>
      </c>
      <c r="L6295" s="38">
        <f t="shared" si="117"/>
        <v>0</v>
      </c>
    </row>
    <row r="6296" spans="1:12">
      <c r="A6296" s="120" t="s">
        <v>311</v>
      </c>
      <c r="B6296" s="150" t="s">
        <v>311</v>
      </c>
      <c r="C6296" s="150" t="s">
        <v>117</v>
      </c>
      <c r="D6296" s="160" t="s">
        <v>122</v>
      </c>
      <c r="E6296" s="152" t="s">
        <v>123</v>
      </c>
      <c r="F6296" s="43">
        <v>2020</v>
      </c>
      <c r="G6296" s="31" t="str">
        <f>VLOOKUP(H6296,'GN and GP categories'!A:B,2,FALSE)</f>
        <v>Gram-negative</v>
      </c>
      <c r="H6296" s="53" t="s">
        <v>100</v>
      </c>
      <c r="I6296" s="31">
        <v>7</v>
      </c>
      <c r="J6296" s="31" t="s">
        <v>28</v>
      </c>
      <c r="K6296" s="99">
        <v>100</v>
      </c>
      <c r="L6296" s="38">
        <f t="shared" si="117"/>
        <v>7</v>
      </c>
    </row>
    <row r="6297" spans="1:12">
      <c r="A6297" s="120" t="s">
        <v>311</v>
      </c>
      <c r="B6297" s="150" t="s">
        <v>311</v>
      </c>
      <c r="C6297" s="150" t="s">
        <v>117</v>
      </c>
      <c r="D6297" s="160" t="s">
        <v>122</v>
      </c>
      <c r="E6297" s="152" t="s">
        <v>123</v>
      </c>
      <c r="F6297" s="43">
        <v>2020</v>
      </c>
      <c r="G6297" s="31" t="str">
        <f>VLOOKUP(H6297,'GN and GP categories'!A:B,2,FALSE)</f>
        <v>Gram-negative</v>
      </c>
      <c r="H6297" s="53" t="s">
        <v>100</v>
      </c>
      <c r="I6297" s="31">
        <v>7</v>
      </c>
      <c r="J6297" s="31" t="s">
        <v>61</v>
      </c>
      <c r="K6297" s="31">
        <v>0</v>
      </c>
      <c r="L6297" s="38">
        <f t="shared" si="117"/>
        <v>0</v>
      </c>
    </row>
    <row r="6298" spans="1:12">
      <c r="A6298" s="120" t="s">
        <v>311</v>
      </c>
      <c r="B6298" s="150" t="s">
        <v>311</v>
      </c>
      <c r="C6298" s="150" t="s">
        <v>117</v>
      </c>
      <c r="D6298" s="160" t="s">
        <v>122</v>
      </c>
      <c r="E6298" s="152" t="s">
        <v>123</v>
      </c>
      <c r="F6298" s="43">
        <v>2020</v>
      </c>
      <c r="G6298" s="31" t="str">
        <f>VLOOKUP(H6298,'GN and GP categories'!A:B,2,FALSE)</f>
        <v>Gram-negative</v>
      </c>
      <c r="H6298" s="53" t="s">
        <v>100</v>
      </c>
      <c r="I6298" s="31">
        <v>7</v>
      </c>
      <c r="J6298" s="31" t="s">
        <v>111</v>
      </c>
      <c r="K6298" s="31">
        <v>29</v>
      </c>
      <c r="L6298" s="38">
        <f t="shared" si="117"/>
        <v>2.0299999999999998</v>
      </c>
    </row>
    <row r="6299" spans="1:12">
      <c r="A6299" s="120" t="s">
        <v>311</v>
      </c>
      <c r="B6299" s="150" t="s">
        <v>311</v>
      </c>
      <c r="C6299" s="150" t="s">
        <v>117</v>
      </c>
      <c r="D6299" s="160" t="s">
        <v>122</v>
      </c>
      <c r="E6299" s="152" t="s">
        <v>123</v>
      </c>
      <c r="F6299" s="43">
        <v>2020</v>
      </c>
      <c r="G6299" s="31" t="str">
        <f>VLOOKUP(H6299,'GN and GP categories'!A:B,2,FALSE)</f>
        <v>Gram-negative</v>
      </c>
      <c r="H6299" s="53" t="s">
        <v>100</v>
      </c>
      <c r="I6299" s="31">
        <v>7</v>
      </c>
      <c r="J6299" s="31" t="s">
        <v>21</v>
      </c>
      <c r="K6299" s="31">
        <v>38</v>
      </c>
      <c r="L6299" s="38">
        <f t="shared" si="117"/>
        <v>2.66</v>
      </c>
    </row>
    <row r="6300" spans="1:12">
      <c r="A6300" s="120" t="s">
        <v>311</v>
      </c>
      <c r="B6300" s="150" t="s">
        <v>311</v>
      </c>
      <c r="C6300" s="150" t="s">
        <v>117</v>
      </c>
      <c r="D6300" s="160" t="s">
        <v>122</v>
      </c>
      <c r="E6300" s="152" t="s">
        <v>123</v>
      </c>
      <c r="F6300" s="43">
        <v>2020</v>
      </c>
      <c r="G6300" s="31" t="str">
        <f>VLOOKUP(H6300,'GN and GP categories'!A:B,2,FALSE)</f>
        <v>Gram-negative</v>
      </c>
      <c r="H6300" s="53" t="s">
        <v>100</v>
      </c>
      <c r="I6300" s="31">
        <v>7</v>
      </c>
      <c r="J6300" s="31" t="s">
        <v>31</v>
      </c>
      <c r="K6300" s="31">
        <v>86</v>
      </c>
      <c r="L6300" s="38">
        <f t="shared" si="117"/>
        <v>6.02</v>
      </c>
    </row>
    <row r="6301" spans="1:12">
      <c r="A6301" s="120" t="s">
        <v>311</v>
      </c>
      <c r="B6301" s="150" t="s">
        <v>311</v>
      </c>
      <c r="C6301" s="150" t="s">
        <v>117</v>
      </c>
      <c r="D6301" s="160" t="s">
        <v>122</v>
      </c>
      <c r="E6301" s="152" t="s">
        <v>123</v>
      </c>
      <c r="F6301" s="43">
        <v>2020</v>
      </c>
      <c r="G6301" s="31" t="str">
        <f>VLOOKUP(H6301,'GN and GP categories'!A:B,2,FALSE)</f>
        <v>Gram-negative</v>
      </c>
      <c r="H6301" s="53" t="s">
        <v>100</v>
      </c>
      <c r="I6301" s="31">
        <v>7</v>
      </c>
      <c r="J6301" s="31" t="s">
        <v>17</v>
      </c>
      <c r="K6301" s="31">
        <v>100</v>
      </c>
      <c r="L6301" s="38">
        <f t="shared" si="117"/>
        <v>7</v>
      </c>
    </row>
    <row r="6302" spans="1:12">
      <c r="A6302" s="120" t="s">
        <v>311</v>
      </c>
      <c r="B6302" s="150" t="s">
        <v>311</v>
      </c>
      <c r="C6302" s="150" t="s">
        <v>117</v>
      </c>
      <c r="D6302" s="160" t="s">
        <v>122</v>
      </c>
      <c r="E6302" s="152" t="s">
        <v>123</v>
      </c>
      <c r="F6302" s="43">
        <v>2020</v>
      </c>
      <c r="G6302" s="31" t="str">
        <f>VLOOKUP(H6302,'GN and GP categories'!A:B,2,FALSE)</f>
        <v>Gram-negative</v>
      </c>
      <c r="H6302" s="53" t="s">
        <v>100</v>
      </c>
      <c r="I6302" s="31">
        <v>7</v>
      </c>
      <c r="J6302" s="31" t="s">
        <v>228</v>
      </c>
      <c r="K6302" s="31">
        <v>44</v>
      </c>
      <c r="L6302" s="38">
        <f t="shared" si="117"/>
        <v>3.08</v>
      </c>
    </row>
    <row r="6303" spans="1:12">
      <c r="A6303" s="120" t="s">
        <v>311</v>
      </c>
      <c r="B6303" s="150" t="s">
        <v>311</v>
      </c>
      <c r="C6303" s="150" t="s">
        <v>117</v>
      </c>
      <c r="D6303" s="160" t="s">
        <v>122</v>
      </c>
      <c r="E6303" s="152" t="s">
        <v>123</v>
      </c>
      <c r="F6303" s="43">
        <v>2020</v>
      </c>
      <c r="G6303" s="31" t="str">
        <f>VLOOKUP(H6303,'GN and GP categories'!A:B,2,FALSE)</f>
        <v>Gram-negative</v>
      </c>
      <c r="H6303" s="53" t="s">
        <v>100</v>
      </c>
      <c r="I6303" s="31">
        <v>7</v>
      </c>
      <c r="J6303" s="31" t="s">
        <v>16</v>
      </c>
      <c r="K6303" s="31">
        <v>0</v>
      </c>
      <c r="L6303" s="38">
        <f t="shared" si="117"/>
        <v>0</v>
      </c>
    </row>
    <row r="6304" spans="1:12">
      <c r="A6304" s="120" t="s">
        <v>311</v>
      </c>
      <c r="B6304" s="150" t="s">
        <v>311</v>
      </c>
      <c r="C6304" s="150" t="s">
        <v>117</v>
      </c>
      <c r="D6304" s="160" t="s">
        <v>122</v>
      </c>
      <c r="E6304" s="152" t="s">
        <v>123</v>
      </c>
      <c r="F6304" s="43">
        <v>2020</v>
      </c>
      <c r="G6304" s="31" t="str">
        <f>VLOOKUP(H6304,'GN and GP categories'!A:B,2,FALSE)</f>
        <v>Gram-negative</v>
      </c>
      <c r="H6304" s="53" t="s">
        <v>100</v>
      </c>
      <c r="I6304" s="31">
        <v>7</v>
      </c>
      <c r="J6304" s="31" t="s">
        <v>32</v>
      </c>
      <c r="K6304" s="31">
        <v>0</v>
      </c>
      <c r="L6304" s="38">
        <f t="shared" si="117"/>
        <v>0</v>
      </c>
    </row>
    <row r="6305" spans="1:12">
      <c r="A6305" s="120" t="s">
        <v>311</v>
      </c>
      <c r="B6305" s="150" t="s">
        <v>311</v>
      </c>
      <c r="C6305" s="150" t="s">
        <v>117</v>
      </c>
      <c r="D6305" s="160" t="s">
        <v>122</v>
      </c>
      <c r="E6305" s="152" t="s">
        <v>123</v>
      </c>
      <c r="F6305" s="43">
        <v>2020</v>
      </c>
      <c r="G6305" s="31" t="str">
        <f>VLOOKUP(H6305,'GN and GP categories'!A:B,2,FALSE)</f>
        <v>Gram-negative</v>
      </c>
      <c r="H6305" s="53" t="s">
        <v>100</v>
      </c>
      <c r="I6305" s="31">
        <v>7</v>
      </c>
      <c r="J6305" s="31" t="s">
        <v>30</v>
      </c>
      <c r="K6305" s="31">
        <v>56</v>
      </c>
      <c r="L6305" s="38">
        <f t="shared" si="117"/>
        <v>3.92</v>
      </c>
    </row>
    <row r="6306" spans="1:12">
      <c r="A6306" s="120" t="s">
        <v>311</v>
      </c>
      <c r="B6306" s="150" t="s">
        <v>311</v>
      </c>
      <c r="C6306" s="150" t="s">
        <v>117</v>
      </c>
      <c r="D6306" s="160" t="s">
        <v>122</v>
      </c>
      <c r="E6306" s="152" t="s">
        <v>123</v>
      </c>
      <c r="F6306" s="43">
        <v>2020</v>
      </c>
      <c r="G6306" s="31" t="str">
        <f>VLOOKUP(H6306,'GN and GP categories'!A:B,2,FALSE)</f>
        <v>Gram-negative</v>
      </c>
      <c r="H6306" s="53" t="s">
        <v>223</v>
      </c>
      <c r="I6306" s="31">
        <v>250</v>
      </c>
      <c r="J6306" s="31" t="s">
        <v>196</v>
      </c>
      <c r="K6306" s="99">
        <v>43</v>
      </c>
      <c r="L6306" s="38">
        <f t="shared" si="117"/>
        <v>107.5</v>
      </c>
    </row>
    <row r="6307" spans="1:12">
      <c r="A6307" s="120" t="s">
        <v>311</v>
      </c>
      <c r="B6307" s="150" t="s">
        <v>311</v>
      </c>
      <c r="C6307" s="150" t="s">
        <v>117</v>
      </c>
      <c r="D6307" s="160" t="s">
        <v>122</v>
      </c>
      <c r="E6307" s="152" t="s">
        <v>123</v>
      </c>
      <c r="F6307" s="43">
        <v>2020</v>
      </c>
      <c r="G6307" s="31" t="str">
        <f>VLOOKUP(H6307,'GN and GP categories'!A:B,2,FALSE)</f>
        <v>Gram-negative</v>
      </c>
      <c r="H6307" s="53" t="s">
        <v>223</v>
      </c>
      <c r="I6307" s="31">
        <v>250</v>
      </c>
      <c r="J6307" s="31" t="s">
        <v>24</v>
      </c>
      <c r="K6307" s="31">
        <v>100</v>
      </c>
      <c r="L6307" s="38">
        <f t="shared" si="117"/>
        <v>250</v>
      </c>
    </row>
    <row r="6308" spans="1:12">
      <c r="A6308" s="120" t="s">
        <v>311</v>
      </c>
      <c r="B6308" s="150" t="s">
        <v>311</v>
      </c>
      <c r="C6308" s="150" t="s">
        <v>117</v>
      </c>
      <c r="D6308" s="160" t="s">
        <v>122</v>
      </c>
      <c r="E6308" s="152" t="s">
        <v>123</v>
      </c>
      <c r="F6308" s="43">
        <v>2020</v>
      </c>
      <c r="G6308" s="31" t="str">
        <f>VLOOKUP(H6308,'GN and GP categories'!A:B,2,FALSE)</f>
        <v>Gram-negative</v>
      </c>
      <c r="H6308" s="53" t="s">
        <v>223</v>
      </c>
      <c r="I6308" s="31">
        <v>250</v>
      </c>
      <c r="J6308" s="31" t="s">
        <v>37</v>
      </c>
      <c r="K6308" s="31">
        <v>35</v>
      </c>
      <c r="L6308" s="38">
        <f t="shared" si="117"/>
        <v>87.5</v>
      </c>
    </row>
    <row r="6309" spans="1:12">
      <c r="A6309" s="120" t="s">
        <v>311</v>
      </c>
      <c r="B6309" s="150" t="s">
        <v>311</v>
      </c>
      <c r="C6309" s="150" t="s">
        <v>117</v>
      </c>
      <c r="D6309" s="160" t="s">
        <v>122</v>
      </c>
      <c r="E6309" s="152" t="s">
        <v>123</v>
      </c>
      <c r="F6309" s="43">
        <v>2020</v>
      </c>
      <c r="G6309" s="31" t="str">
        <f>VLOOKUP(H6309,'GN and GP categories'!A:B,2,FALSE)</f>
        <v>Gram-negative</v>
      </c>
      <c r="H6309" s="53" t="s">
        <v>223</v>
      </c>
      <c r="I6309" s="31">
        <v>250</v>
      </c>
      <c r="J6309" s="31" t="s">
        <v>28</v>
      </c>
      <c r="K6309" s="99">
        <v>84</v>
      </c>
      <c r="L6309" s="38">
        <f t="shared" si="117"/>
        <v>210</v>
      </c>
    </row>
    <row r="6310" spans="1:12">
      <c r="A6310" s="120" t="s">
        <v>311</v>
      </c>
      <c r="B6310" s="150" t="s">
        <v>311</v>
      </c>
      <c r="C6310" s="150" t="s">
        <v>117</v>
      </c>
      <c r="D6310" s="160" t="s">
        <v>122</v>
      </c>
      <c r="E6310" s="152" t="s">
        <v>123</v>
      </c>
      <c r="F6310" s="43">
        <v>2020</v>
      </c>
      <c r="G6310" s="31" t="str">
        <f>VLOOKUP(H6310,'GN and GP categories'!A:B,2,FALSE)</f>
        <v>Gram-negative</v>
      </c>
      <c r="H6310" s="53" t="s">
        <v>223</v>
      </c>
      <c r="I6310" s="31">
        <v>250</v>
      </c>
      <c r="J6310" s="31" t="s">
        <v>111</v>
      </c>
      <c r="K6310" s="31">
        <v>100</v>
      </c>
      <c r="L6310" s="38">
        <f t="shared" si="117"/>
        <v>250</v>
      </c>
    </row>
    <row r="6311" spans="1:12">
      <c r="A6311" s="120" t="s">
        <v>311</v>
      </c>
      <c r="B6311" s="150" t="s">
        <v>311</v>
      </c>
      <c r="C6311" s="150" t="s">
        <v>117</v>
      </c>
      <c r="D6311" s="160" t="s">
        <v>122</v>
      </c>
      <c r="E6311" s="152" t="s">
        <v>123</v>
      </c>
      <c r="F6311" s="43">
        <v>2020</v>
      </c>
      <c r="G6311" s="31" t="str">
        <f>VLOOKUP(H6311,'GN and GP categories'!A:B,2,FALSE)</f>
        <v>Gram-negative</v>
      </c>
      <c r="H6311" s="53" t="s">
        <v>223</v>
      </c>
      <c r="I6311" s="31">
        <v>250</v>
      </c>
      <c r="J6311" s="31" t="s">
        <v>21</v>
      </c>
      <c r="K6311" s="31">
        <v>100</v>
      </c>
      <c r="L6311" s="38">
        <f t="shared" si="117"/>
        <v>250</v>
      </c>
    </row>
    <row r="6312" spans="1:12">
      <c r="A6312" s="120" t="s">
        <v>311</v>
      </c>
      <c r="B6312" s="150" t="s">
        <v>311</v>
      </c>
      <c r="C6312" s="150" t="s">
        <v>117</v>
      </c>
      <c r="D6312" s="160" t="s">
        <v>122</v>
      </c>
      <c r="E6312" s="152" t="s">
        <v>123</v>
      </c>
      <c r="F6312" s="43">
        <v>2020</v>
      </c>
      <c r="G6312" s="31" t="str">
        <f>VLOOKUP(H6312,'GN and GP categories'!A:B,2,FALSE)</f>
        <v>Gram-negative</v>
      </c>
      <c r="H6312" s="53" t="s">
        <v>223</v>
      </c>
      <c r="I6312" s="31">
        <v>250</v>
      </c>
      <c r="J6312" s="31" t="s">
        <v>31</v>
      </c>
      <c r="K6312" s="31">
        <v>95</v>
      </c>
      <c r="L6312" s="38">
        <f t="shared" si="117"/>
        <v>237.5</v>
      </c>
    </row>
    <row r="6313" spans="1:12">
      <c r="A6313" s="120" t="s">
        <v>311</v>
      </c>
      <c r="B6313" s="150" t="s">
        <v>311</v>
      </c>
      <c r="C6313" s="150" t="s">
        <v>117</v>
      </c>
      <c r="D6313" s="160" t="s">
        <v>122</v>
      </c>
      <c r="E6313" s="152" t="s">
        <v>123</v>
      </c>
      <c r="F6313" s="43">
        <v>2020</v>
      </c>
      <c r="G6313" s="31" t="str">
        <f>VLOOKUP(H6313,'GN and GP categories'!A:B,2,FALSE)</f>
        <v>Gram-negative</v>
      </c>
      <c r="H6313" s="53" t="s">
        <v>223</v>
      </c>
      <c r="I6313" s="31">
        <v>250</v>
      </c>
      <c r="J6313" s="31" t="s">
        <v>17</v>
      </c>
      <c r="K6313" s="31">
        <v>100</v>
      </c>
      <c r="L6313" s="38">
        <f t="shared" si="117"/>
        <v>250</v>
      </c>
    </row>
    <row r="6314" spans="1:12">
      <c r="A6314" s="120" t="s">
        <v>311</v>
      </c>
      <c r="B6314" s="150" t="s">
        <v>311</v>
      </c>
      <c r="C6314" s="150" t="s">
        <v>117</v>
      </c>
      <c r="D6314" s="160" t="s">
        <v>122</v>
      </c>
      <c r="E6314" s="152" t="s">
        <v>123</v>
      </c>
      <c r="F6314" s="43">
        <v>2020</v>
      </c>
      <c r="G6314" s="31" t="str">
        <f>VLOOKUP(H6314,'GN and GP categories'!A:B,2,FALSE)</f>
        <v>Gram-negative</v>
      </c>
      <c r="H6314" s="53" t="s">
        <v>223</v>
      </c>
      <c r="I6314" s="31">
        <v>250</v>
      </c>
      <c r="J6314" s="31" t="s">
        <v>228</v>
      </c>
      <c r="K6314" s="31">
        <v>96</v>
      </c>
      <c r="L6314" s="38">
        <f t="shared" si="117"/>
        <v>240</v>
      </c>
    </row>
    <row r="6315" spans="1:12">
      <c r="A6315" s="120" t="s">
        <v>311</v>
      </c>
      <c r="B6315" s="150" t="s">
        <v>311</v>
      </c>
      <c r="C6315" s="150" t="s">
        <v>117</v>
      </c>
      <c r="D6315" s="160" t="s">
        <v>122</v>
      </c>
      <c r="E6315" s="152" t="s">
        <v>123</v>
      </c>
      <c r="F6315" s="43">
        <v>2020</v>
      </c>
      <c r="G6315" s="31" t="str">
        <f>VLOOKUP(H6315,'GN and GP categories'!A:B,2,FALSE)</f>
        <v>Gram-negative</v>
      </c>
      <c r="H6315" s="53" t="s">
        <v>223</v>
      </c>
      <c r="I6315" s="31">
        <v>250</v>
      </c>
      <c r="J6315" s="31" t="s">
        <v>32</v>
      </c>
      <c r="K6315" s="31">
        <v>100</v>
      </c>
      <c r="L6315" s="38">
        <f t="shared" si="117"/>
        <v>250</v>
      </c>
    </row>
    <row r="6316" spans="1:12">
      <c r="A6316" s="120" t="s">
        <v>311</v>
      </c>
      <c r="B6316" s="150" t="s">
        <v>311</v>
      </c>
      <c r="C6316" s="150" t="s">
        <v>117</v>
      </c>
      <c r="D6316" s="160" t="s">
        <v>122</v>
      </c>
      <c r="E6316" s="152" t="s">
        <v>123</v>
      </c>
      <c r="F6316" s="43">
        <v>2020</v>
      </c>
      <c r="G6316" s="31" t="str">
        <f>VLOOKUP(H6316,'GN and GP categories'!A:B,2,FALSE)</f>
        <v>Gram-negative</v>
      </c>
      <c r="H6316" s="53" t="s">
        <v>223</v>
      </c>
      <c r="I6316" s="31">
        <v>250</v>
      </c>
      <c r="J6316" s="31" t="s">
        <v>30</v>
      </c>
      <c r="K6316" s="31">
        <v>90</v>
      </c>
      <c r="L6316" s="38">
        <f t="shared" si="117"/>
        <v>225</v>
      </c>
    </row>
    <row r="6317" spans="1:12">
      <c r="A6317" s="120" t="s">
        <v>311</v>
      </c>
      <c r="B6317" s="150" t="s">
        <v>311</v>
      </c>
      <c r="C6317" s="150" t="s">
        <v>117</v>
      </c>
      <c r="D6317" s="160" t="s">
        <v>122</v>
      </c>
      <c r="E6317" s="152" t="s">
        <v>123</v>
      </c>
      <c r="F6317" s="43">
        <v>2020</v>
      </c>
      <c r="G6317" s="31" t="str">
        <f>VLOOKUP(H6317,'GN and GP categories'!A:B,2,FALSE)</f>
        <v>Gram-negative</v>
      </c>
      <c r="H6317" s="53" t="s">
        <v>223</v>
      </c>
      <c r="I6317" s="31">
        <v>13</v>
      </c>
      <c r="J6317" s="31" t="s">
        <v>196</v>
      </c>
      <c r="K6317" s="99">
        <v>0</v>
      </c>
      <c r="L6317" s="38">
        <f t="shared" si="117"/>
        <v>0</v>
      </c>
    </row>
    <row r="6318" spans="1:12">
      <c r="A6318" s="120" t="s">
        <v>311</v>
      </c>
      <c r="B6318" s="150" t="s">
        <v>311</v>
      </c>
      <c r="C6318" s="150" t="s">
        <v>117</v>
      </c>
      <c r="D6318" s="160" t="s">
        <v>122</v>
      </c>
      <c r="E6318" s="152" t="s">
        <v>123</v>
      </c>
      <c r="F6318" s="43">
        <v>2020</v>
      </c>
      <c r="G6318" s="31" t="str">
        <f>VLOOKUP(H6318,'GN and GP categories'!A:B,2,FALSE)</f>
        <v>Gram-negative</v>
      </c>
      <c r="H6318" s="53" t="s">
        <v>223</v>
      </c>
      <c r="I6318" s="31">
        <v>13</v>
      </c>
      <c r="J6318" s="31" t="s">
        <v>24</v>
      </c>
      <c r="K6318" s="31">
        <v>22</v>
      </c>
      <c r="L6318" s="38">
        <f t="shared" si="117"/>
        <v>2.86</v>
      </c>
    </row>
    <row r="6319" spans="1:12">
      <c r="A6319" s="120" t="s">
        <v>311</v>
      </c>
      <c r="B6319" s="150" t="s">
        <v>311</v>
      </c>
      <c r="C6319" s="150" t="s">
        <v>117</v>
      </c>
      <c r="D6319" s="160" t="s">
        <v>122</v>
      </c>
      <c r="E6319" s="152" t="s">
        <v>123</v>
      </c>
      <c r="F6319" s="43">
        <v>2020</v>
      </c>
      <c r="G6319" s="31" t="str">
        <f>VLOOKUP(H6319,'GN and GP categories'!A:B,2,FALSE)</f>
        <v>Gram-negative</v>
      </c>
      <c r="H6319" s="53" t="s">
        <v>223</v>
      </c>
      <c r="I6319" s="31">
        <v>13</v>
      </c>
      <c r="J6319" s="31" t="s">
        <v>37</v>
      </c>
      <c r="K6319" s="31">
        <v>0</v>
      </c>
      <c r="L6319" s="38">
        <f t="shared" si="117"/>
        <v>0</v>
      </c>
    </row>
    <row r="6320" spans="1:12">
      <c r="A6320" s="120" t="s">
        <v>311</v>
      </c>
      <c r="B6320" s="150" t="s">
        <v>311</v>
      </c>
      <c r="C6320" s="150" t="s">
        <v>117</v>
      </c>
      <c r="D6320" s="160" t="s">
        <v>122</v>
      </c>
      <c r="E6320" s="152" t="s">
        <v>123</v>
      </c>
      <c r="F6320" s="43">
        <v>2020</v>
      </c>
      <c r="G6320" s="31" t="str">
        <f>VLOOKUP(H6320,'GN and GP categories'!A:B,2,FALSE)</f>
        <v>Gram-negative</v>
      </c>
      <c r="H6320" s="53" t="s">
        <v>223</v>
      </c>
      <c r="I6320" s="31">
        <v>13</v>
      </c>
      <c r="J6320" s="31" t="s">
        <v>28</v>
      </c>
      <c r="K6320" s="99">
        <v>0</v>
      </c>
      <c r="L6320" s="38">
        <f t="shared" si="117"/>
        <v>0</v>
      </c>
    </row>
    <row r="6321" spans="1:12">
      <c r="A6321" s="120" t="s">
        <v>311</v>
      </c>
      <c r="B6321" s="150" t="s">
        <v>311</v>
      </c>
      <c r="C6321" s="150" t="s">
        <v>117</v>
      </c>
      <c r="D6321" s="160" t="s">
        <v>122</v>
      </c>
      <c r="E6321" s="152" t="s">
        <v>123</v>
      </c>
      <c r="F6321" s="43">
        <v>2020</v>
      </c>
      <c r="G6321" s="31" t="str">
        <f>VLOOKUP(H6321,'GN and GP categories'!A:B,2,FALSE)</f>
        <v>Gram-negative</v>
      </c>
      <c r="H6321" s="53" t="s">
        <v>223</v>
      </c>
      <c r="I6321" s="31">
        <v>13</v>
      </c>
      <c r="J6321" s="31" t="s">
        <v>61</v>
      </c>
      <c r="K6321" s="31">
        <v>0</v>
      </c>
      <c r="L6321" s="38">
        <f t="shared" si="117"/>
        <v>0</v>
      </c>
    </row>
    <row r="6322" spans="1:12">
      <c r="A6322" s="120" t="s">
        <v>311</v>
      </c>
      <c r="B6322" s="150" t="s">
        <v>311</v>
      </c>
      <c r="C6322" s="150" t="s">
        <v>117</v>
      </c>
      <c r="D6322" s="160" t="s">
        <v>122</v>
      </c>
      <c r="E6322" s="152" t="s">
        <v>123</v>
      </c>
      <c r="F6322" s="43">
        <v>2020</v>
      </c>
      <c r="G6322" s="31" t="str">
        <f>VLOOKUP(H6322,'GN and GP categories'!A:B,2,FALSE)</f>
        <v>Gram-negative</v>
      </c>
      <c r="H6322" s="53" t="s">
        <v>223</v>
      </c>
      <c r="I6322" s="31">
        <v>13</v>
      </c>
      <c r="J6322" s="31" t="s">
        <v>111</v>
      </c>
      <c r="K6322" s="31">
        <v>0</v>
      </c>
      <c r="L6322" s="38">
        <f t="shared" si="117"/>
        <v>0</v>
      </c>
    </row>
    <row r="6323" spans="1:12">
      <c r="A6323" s="120" t="s">
        <v>311</v>
      </c>
      <c r="B6323" s="150" t="s">
        <v>311</v>
      </c>
      <c r="C6323" s="150" t="s">
        <v>117</v>
      </c>
      <c r="D6323" s="160" t="s">
        <v>122</v>
      </c>
      <c r="E6323" s="152" t="s">
        <v>123</v>
      </c>
      <c r="F6323" s="43">
        <v>2020</v>
      </c>
      <c r="G6323" s="31" t="str">
        <f>VLOOKUP(H6323,'GN and GP categories'!A:B,2,FALSE)</f>
        <v>Gram-negative</v>
      </c>
      <c r="H6323" s="53" t="s">
        <v>223</v>
      </c>
      <c r="I6323" s="31">
        <v>13</v>
      </c>
      <c r="J6323" s="31" t="s">
        <v>21</v>
      </c>
      <c r="K6323" s="31">
        <v>4</v>
      </c>
      <c r="L6323" s="38">
        <f t="shared" ref="L6323:L6386" si="118">IF(K6323="","",K6323*I6323/100)</f>
        <v>0.52</v>
      </c>
    </row>
    <row r="6324" spans="1:12">
      <c r="A6324" s="120" t="s">
        <v>311</v>
      </c>
      <c r="B6324" s="150" t="s">
        <v>311</v>
      </c>
      <c r="C6324" s="150" t="s">
        <v>117</v>
      </c>
      <c r="D6324" s="160" t="s">
        <v>122</v>
      </c>
      <c r="E6324" s="152" t="s">
        <v>123</v>
      </c>
      <c r="F6324" s="43">
        <v>2020</v>
      </c>
      <c r="G6324" s="31" t="str">
        <f>VLOOKUP(H6324,'GN and GP categories'!A:B,2,FALSE)</f>
        <v>Gram-negative</v>
      </c>
      <c r="H6324" s="53" t="s">
        <v>223</v>
      </c>
      <c r="I6324" s="31">
        <v>13</v>
      </c>
      <c r="J6324" s="31" t="s">
        <v>31</v>
      </c>
      <c r="K6324" s="31">
        <v>50</v>
      </c>
      <c r="L6324" s="38">
        <f t="shared" si="118"/>
        <v>6.5</v>
      </c>
    </row>
    <row r="6325" spans="1:12">
      <c r="A6325" s="120" t="s">
        <v>311</v>
      </c>
      <c r="B6325" s="150" t="s">
        <v>311</v>
      </c>
      <c r="C6325" s="150" t="s">
        <v>117</v>
      </c>
      <c r="D6325" s="160" t="s">
        <v>122</v>
      </c>
      <c r="E6325" s="152" t="s">
        <v>123</v>
      </c>
      <c r="F6325" s="43">
        <v>2020</v>
      </c>
      <c r="G6325" s="31" t="str">
        <f>VLOOKUP(H6325,'GN and GP categories'!A:B,2,FALSE)</f>
        <v>Gram-negative</v>
      </c>
      <c r="H6325" s="53" t="s">
        <v>223</v>
      </c>
      <c r="I6325" s="31">
        <v>13</v>
      </c>
      <c r="J6325" s="31" t="s">
        <v>17</v>
      </c>
      <c r="K6325" s="31">
        <v>100</v>
      </c>
      <c r="L6325" s="38">
        <f t="shared" si="118"/>
        <v>13</v>
      </c>
    </row>
    <row r="6326" spans="1:12">
      <c r="A6326" s="120" t="s">
        <v>311</v>
      </c>
      <c r="B6326" s="150" t="s">
        <v>311</v>
      </c>
      <c r="C6326" s="150" t="s">
        <v>117</v>
      </c>
      <c r="D6326" s="160" t="s">
        <v>122</v>
      </c>
      <c r="E6326" s="152" t="s">
        <v>123</v>
      </c>
      <c r="F6326" s="43">
        <v>2020</v>
      </c>
      <c r="G6326" s="31" t="str">
        <f>VLOOKUP(H6326,'GN and GP categories'!A:B,2,FALSE)</f>
        <v>Gram-negative</v>
      </c>
      <c r="H6326" s="53" t="s">
        <v>223</v>
      </c>
      <c r="I6326" s="31">
        <v>13</v>
      </c>
      <c r="J6326" s="31" t="s">
        <v>228</v>
      </c>
      <c r="K6326" s="31">
        <v>100</v>
      </c>
      <c r="L6326" s="38">
        <f t="shared" si="118"/>
        <v>13</v>
      </c>
    </row>
    <row r="6327" spans="1:12">
      <c r="A6327" s="120" t="s">
        <v>311</v>
      </c>
      <c r="B6327" s="150" t="s">
        <v>311</v>
      </c>
      <c r="C6327" s="150" t="s">
        <v>117</v>
      </c>
      <c r="D6327" s="160" t="s">
        <v>122</v>
      </c>
      <c r="E6327" s="152" t="s">
        <v>123</v>
      </c>
      <c r="F6327" s="43">
        <v>2020</v>
      </c>
      <c r="G6327" s="31" t="str">
        <f>VLOOKUP(H6327,'GN and GP categories'!A:B,2,FALSE)</f>
        <v>Gram-negative</v>
      </c>
      <c r="H6327" s="53" t="s">
        <v>223</v>
      </c>
      <c r="I6327" s="31">
        <v>13</v>
      </c>
      <c r="J6327" s="31" t="s">
        <v>16</v>
      </c>
      <c r="K6327" s="31">
        <v>0</v>
      </c>
      <c r="L6327" s="38">
        <f t="shared" si="118"/>
        <v>0</v>
      </c>
    </row>
    <row r="6328" spans="1:12">
      <c r="A6328" s="120" t="s">
        <v>311</v>
      </c>
      <c r="B6328" s="150" t="s">
        <v>311</v>
      </c>
      <c r="C6328" s="150" t="s">
        <v>117</v>
      </c>
      <c r="D6328" s="160" t="s">
        <v>122</v>
      </c>
      <c r="E6328" s="152" t="s">
        <v>123</v>
      </c>
      <c r="F6328" s="43">
        <v>2020</v>
      </c>
      <c r="G6328" s="31" t="str">
        <f>VLOOKUP(H6328,'GN and GP categories'!A:B,2,FALSE)</f>
        <v>Gram-negative</v>
      </c>
      <c r="H6328" s="53" t="s">
        <v>223</v>
      </c>
      <c r="I6328">
        <v>13</v>
      </c>
      <c r="J6328" s="31" t="s">
        <v>32</v>
      </c>
      <c r="K6328">
        <v>100</v>
      </c>
      <c r="L6328" s="38">
        <f t="shared" si="118"/>
        <v>13</v>
      </c>
    </row>
    <row r="6329" spans="1:12">
      <c r="A6329" s="120" t="s">
        <v>311</v>
      </c>
      <c r="B6329" s="150" t="s">
        <v>311</v>
      </c>
      <c r="C6329" s="150" t="s">
        <v>117</v>
      </c>
      <c r="D6329" s="160" t="s">
        <v>122</v>
      </c>
      <c r="E6329" s="152" t="s">
        <v>123</v>
      </c>
      <c r="F6329" s="43">
        <v>2020</v>
      </c>
      <c r="G6329" s="31" t="str">
        <f>VLOOKUP(H6329,'GN and GP categories'!A:B,2,FALSE)</f>
        <v>Gram-negative</v>
      </c>
      <c r="H6329" s="53" t="s">
        <v>223</v>
      </c>
      <c r="I6329">
        <v>13</v>
      </c>
      <c r="J6329" s="31" t="s">
        <v>30</v>
      </c>
      <c r="K6329">
        <v>90</v>
      </c>
      <c r="L6329" s="38">
        <f t="shared" si="118"/>
        <v>11.7</v>
      </c>
    </row>
    <row r="6330" spans="1:12">
      <c r="A6330" s="120" t="s">
        <v>311</v>
      </c>
      <c r="B6330" s="150" t="s">
        <v>311</v>
      </c>
      <c r="C6330" s="150" t="s">
        <v>117</v>
      </c>
      <c r="D6330" s="160" t="s">
        <v>122</v>
      </c>
      <c r="E6330" s="152" t="s">
        <v>123</v>
      </c>
      <c r="F6330" s="43">
        <v>2020</v>
      </c>
      <c r="G6330" s="31" t="str">
        <f>VLOOKUP(H6330,'GN and GP categories'!A:B,2,FALSE)</f>
        <v>Gram-negative</v>
      </c>
      <c r="H6330" s="53" t="s">
        <v>104</v>
      </c>
      <c r="I6330" s="31">
        <v>13</v>
      </c>
      <c r="J6330" s="31" t="s">
        <v>196</v>
      </c>
      <c r="K6330">
        <v>0</v>
      </c>
      <c r="L6330" s="38">
        <f t="shared" si="118"/>
        <v>0</v>
      </c>
    </row>
    <row r="6331" spans="1:12">
      <c r="A6331" s="120" t="s">
        <v>311</v>
      </c>
      <c r="B6331" s="150" t="s">
        <v>311</v>
      </c>
      <c r="C6331" s="150" t="s">
        <v>117</v>
      </c>
      <c r="D6331" s="160" t="s">
        <v>122</v>
      </c>
      <c r="E6331" s="152" t="s">
        <v>123</v>
      </c>
      <c r="F6331" s="43">
        <v>2020</v>
      </c>
      <c r="G6331" s="31" t="str">
        <f>VLOOKUP(H6331,'GN and GP categories'!A:B,2,FALSE)</f>
        <v>Gram-negative</v>
      </c>
      <c r="H6331" s="53" t="s">
        <v>104</v>
      </c>
      <c r="I6331" s="31">
        <v>13</v>
      </c>
      <c r="J6331" s="31" t="s">
        <v>24</v>
      </c>
      <c r="K6331">
        <v>100</v>
      </c>
      <c r="L6331" s="38">
        <f t="shared" si="118"/>
        <v>13</v>
      </c>
    </row>
    <row r="6332" spans="1:12">
      <c r="A6332" s="120" t="s">
        <v>311</v>
      </c>
      <c r="B6332" s="150" t="s">
        <v>311</v>
      </c>
      <c r="C6332" s="150" t="s">
        <v>117</v>
      </c>
      <c r="D6332" s="160" t="s">
        <v>122</v>
      </c>
      <c r="E6332" s="152" t="s">
        <v>123</v>
      </c>
      <c r="F6332" s="43">
        <v>2020</v>
      </c>
      <c r="G6332" s="31" t="str">
        <f>VLOOKUP(H6332,'GN and GP categories'!A:B,2,FALSE)</f>
        <v>Gram-negative</v>
      </c>
      <c r="H6332" s="53" t="s">
        <v>104</v>
      </c>
      <c r="I6332" s="31">
        <v>13</v>
      </c>
      <c r="J6332" s="31" t="s">
        <v>37</v>
      </c>
      <c r="K6332">
        <v>29</v>
      </c>
      <c r="L6332" s="38">
        <f t="shared" si="118"/>
        <v>3.77</v>
      </c>
    </row>
    <row r="6333" spans="1:12">
      <c r="A6333" s="120" t="s">
        <v>311</v>
      </c>
      <c r="B6333" s="150" t="s">
        <v>311</v>
      </c>
      <c r="C6333" s="150" t="s">
        <v>117</v>
      </c>
      <c r="D6333" s="160" t="s">
        <v>122</v>
      </c>
      <c r="E6333" s="152" t="s">
        <v>123</v>
      </c>
      <c r="F6333" s="43">
        <v>2020</v>
      </c>
      <c r="G6333" s="31" t="str">
        <f>VLOOKUP(H6333,'GN and GP categories'!A:B,2,FALSE)</f>
        <v>Gram-negative</v>
      </c>
      <c r="H6333" s="53" t="s">
        <v>104</v>
      </c>
      <c r="I6333" s="31">
        <v>13</v>
      </c>
      <c r="J6333" s="31" t="s">
        <v>61</v>
      </c>
      <c r="K6333" s="99">
        <v>0</v>
      </c>
      <c r="L6333" s="38">
        <f t="shared" si="118"/>
        <v>0</v>
      </c>
    </row>
    <row r="6334" spans="1:12">
      <c r="A6334" s="120" t="s">
        <v>311</v>
      </c>
      <c r="B6334" s="150" t="s">
        <v>311</v>
      </c>
      <c r="C6334" s="150" t="s">
        <v>117</v>
      </c>
      <c r="D6334" s="160" t="s">
        <v>122</v>
      </c>
      <c r="E6334" s="152" t="s">
        <v>123</v>
      </c>
      <c r="F6334" s="43">
        <v>2020</v>
      </c>
      <c r="G6334" s="31" t="str">
        <f>VLOOKUP(H6334,'GN and GP categories'!A:B,2,FALSE)</f>
        <v>Gram-negative</v>
      </c>
      <c r="H6334" s="53" t="s">
        <v>104</v>
      </c>
      <c r="I6334" s="31">
        <v>13</v>
      </c>
      <c r="J6334" s="31" t="s">
        <v>111</v>
      </c>
      <c r="K6334">
        <v>100</v>
      </c>
      <c r="L6334" s="38">
        <f t="shared" si="118"/>
        <v>13</v>
      </c>
    </row>
    <row r="6335" spans="1:12">
      <c r="A6335" s="120" t="s">
        <v>311</v>
      </c>
      <c r="B6335" s="150" t="s">
        <v>311</v>
      </c>
      <c r="C6335" s="150" t="s">
        <v>117</v>
      </c>
      <c r="D6335" s="160" t="s">
        <v>122</v>
      </c>
      <c r="E6335" s="152" t="s">
        <v>123</v>
      </c>
      <c r="F6335" s="43">
        <v>2020</v>
      </c>
      <c r="G6335" s="31" t="str">
        <f>VLOOKUP(H6335,'GN and GP categories'!A:B,2,FALSE)</f>
        <v>Gram-negative</v>
      </c>
      <c r="H6335" s="53" t="s">
        <v>104</v>
      </c>
      <c r="I6335" s="31">
        <v>13</v>
      </c>
      <c r="J6335" s="31" t="s">
        <v>21</v>
      </c>
      <c r="K6335">
        <v>100</v>
      </c>
      <c r="L6335" s="38">
        <f t="shared" si="118"/>
        <v>13</v>
      </c>
    </row>
    <row r="6336" spans="1:12">
      <c r="A6336" s="120" t="s">
        <v>311</v>
      </c>
      <c r="B6336" s="150" t="s">
        <v>311</v>
      </c>
      <c r="C6336" s="150" t="s">
        <v>117</v>
      </c>
      <c r="D6336" s="160" t="s">
        <v>122</v>
      </c>
      <c r="E6336" s="152" t="s">
        <v>123</v>
      </c>
      <c r="F6336" s="43">
        <v>2020</v>
      </c>
      <c r="G6336" s="31" t="str">
        <f>VLOOKUP(H6336,'GN and GP categories'!A:B,2,FALSE)</f>
        <v>Gram-negative</v>
      </c>
      <c r="H6336" s="53" t="s">
        <v>104</v>
      </c>
      <c r="I6336" s="31">
        <v>13</v>
      </c>
      <c r="J6336" s="31" t="s">
        <v>31</v>
      </c>
      <c r="K6336" s="99">
        <v>100</v>
      </c>
      <c r="L6336" s="38">
        <f t="shared" si="118"/>
        <v>13</v>
      </c>
    </row>
    <row r="6337" spans="1:12">
      <c r="A6337" s="120" t="s">
        <v>311</v>
      </c>
      <c r="B6337" s="150" t="s">
        <v>311</v>
      </c>
      <c r="C6337" s="150" t="s">
        <v>117</v>
      </c>
      <c r="D6337" s="160" t="s">
        <v>122</v>
      </c>
      <c r="E6337" s="152" t="s">
        <v>123</v>
      </c>
      <c r="F6337" s="43">
        <v>2020</v>
      </c>
      <c r="G6337" s="31" t="str">
        <f>VLOOKUP(H6337,'GN and GP categories'!A:B,2,FALSE)</f>
        <v>Gram-negative</v>
      </c>
      <c r="H6337" s="53" t="s">
        <v>104</v>
      </c>
      <c r="I6337" s="31">
        <v>13</v>
      </c>
      <c r="J6337" s="31" t="s">
        <v>17</v>
      </c>
      <c r="K6337">
        <v>100</v>
      </c>
      <c r="L6337" s="38">
        <f t="shared" si="118"/>
        <v>13</v>
      </c>
    </row>
    <row r="6338" spans="1:12">
      <c r="A6338" s="120" t="s">
        <v>311</v>
      </c>
      <c r="B6338" s="150" t="s">
        <v>311</v>
      </c>
      <c r="C6338" s="150" t="s">
        <v>117</v>
      </c>
      <c r="D6338" s="160" t="s">
        <v>122</v>
      </c>
      <c r="E6338" s="152" t="s">
        <v>123</v>
      </c>
      <c r="F6338" s="43">
        <v>2020</v>
      </c>
      <c r="G6338" s="31" t="str">
        <f>VLOOKUP(H6338,'GN and GP categories'!A:B,2,FALSE)</f>
        <v>Gram-negative</v>
      </c>
      <c r="H6338" s="53" t="s">
        <v>104</v>
      </c>
      <c r="I6338" s="31">
        <v>13</v>
      </c>
      <c r="J6338" s="31" t="s">
        <v>228</v>
      </c>
      <c r="K6338">
        <v>76</v>
      </c>
      <c r="L6338" s="38">
        <f t="shared" si="118"/>
        <v>9.8800000000000008</v>
      </c>
    </row>
    <row r="6339" spans="1:12">
      <c r="A6339" s="120" t="s">
        <v>311</v>
      </c>
      <c r="B6339" s="150" t="s">
        <v>311</v>
      </c>
      <c r="C6339" s="150" t="s">
        <v>117</v>
      </c>
      <c r="D6339" s="160" t="s">
        <v>122</v>
      </c>
      <c r="E6339" s="152" t="s">
        <v>123</v>
      </c>
      <c r="F6339" s="43">
        <v>2020</v>
      </c>
      <c r="G6339" s="31" t="str">
        <f>VLOOKUP(H6339,'GN and GP categories'!A:B,2,FALSE)</f>
        <v>Gram-negative</v>
      </c>
      <c r="H6339" s="53" t="s">
        <v>104</v>
      </c>
      <c r="I6339" s="31">
        <v>13</v>
      </c>
      <c r="J6339" s="31" t="s">
        <v>16</v>
      </c>
      <c r="K6339" s="31">
        <v>100</v>
      </c>
      <c r="L6339" s="38">
        <f t="shared" si="118"/>
        <v>13</v>
      </c>
    </row>
    <row r="6340" spans="1:12">
      <c r="A6340" s="120" t="s">
        <v>311</v>
      </c>
      <c r="B6340" s="150" t="s">
        <v>311</v>
      </c>
      <c r="C6340" s="150" t="s">
        <v>117</v>
      </c>
      <c r="D6340" s="160" t="s">
        <v>122</v>
      </c>
      <c r="E6340" s="152" t="s">
        <v>123</v>
      </c>
      <c r="F6340" s="43">
        <v>2020</v>
      </c>
      <c r="G6340" s="31" t="str">
        <f>VLOOKUP(H6340,'GN and GP categories'!A:B,2,FALSE)</f>
        <v>Gram-negative</v>
      </c>
      <c r="H6340" s="53" t="s">
        <v>104</v>
      </c>
      <c r="I6340" s="31">
        <v>13</v>
      </c>
      <c r="J6340" s="31" t="s">
        <v>32</v>
      </c>
      <c r="K6340" s="31">
        <v>100</v>
      </c>
      <c r="L6340" s="38">
        <f t="shared" si="118"/>
        <v>13</v>
      </c>
    </row>
    <row r="6341" spans="1:12">
      <c r="A6341" s="120" t="s">
        <v>311</v>
      </c>
      <c r="B6341" s="150" t="s">
        <v>311</v>
      </c>
      <c r="C6341" s="150" t="s">
        <v>117</v>
      </c>
      <c r="D6341" s="160" t="s">
        <v>122</v>
      </c>
      <c r="E6341" s="152" t="s">
        <v>123</v>
      </c>
      <c r="F6341" s="43">
        <v>2020</v>
      </c>
      <c r="G6341" s="31" t="str">
        <f>VLOOKUP(H6341,'GN and GP categories'!A:B,2,FALSE)</f>
        <v>Gram-negative</v>
      </c>
      <c r="H6341" s="53" t="s">
        <v>104</v>
      </c>
      <c r="I6341" s="31">
        <v>13</v>
      </c>
      <c r="J6341" s="31" t="s">
        <v>30</v>
      </c>
      <c r="K6341" s="31">
        <v>88</v>
      </c>
      <c r="L6341" s="38">
        <f t="shared" si="118"/>
        <v>11.44</v>
      </c>
    </row>
    <row r="6342" spans="1:12">
      <c r="A6342" s="120" t="s">
        <v>311</v>
      </c>
      <c r="B6342" s="150" t="s">
        <v>311</v>
      </c>
      <c r="C6342" s="150" t="s">
        <v>117</v>
      </c>
      <c r="D6342" s="160" t="s">
        <v>122</v>
      </c>
      <c r="E6342" s="152" t="s">
        <v>123</v>
      </c>
      <c r="F6342" s="43">
        <v>2020</v>
      </c>
      <c r="G6342" s="31" t="str">
        <f>VLOOKUP(H6342,'GN and GP categories'!A:B,2,FALSE)</f>
        <v>Gram-negative</v>
      </c>
      <c r="H6342" s="53" t="s">
        <v>104</v>
      </c>
      <c r="I6342" s="31">
        <v>72</v>
      </c>
      <c r="J6342" s="31" t="s">
        <v>196</v>
      </c>
      <c r="K6342" s="31">
        <v>1</v>
      </c>
      <c r="L6342" s="38">
        <f t="shared" si="118"/>
        <v>0.72</v>
      </c>
    </row>
    <row r="6343" spans="1:12">
      <c r="A6343" s="120" t="s">
        <v>311</v>
      </c>
      <c r="B6343" s="150" t="s">
        <v>311</v>
      </c>
      <c r="C6343" s="150" t="s">
        <v>117</v>
      </c>
      <c r="D6343" s="160" t="s">
        <v>122</v>
      </c>
      <c r="E6343" s="152" t="s">
        <v>123</v>
      </c>
      <c r="F6343" s="43">
        <v>2020</v>
      </c>
      <c r="G6343" s="31" t="str">
        <f>VLOOKUP(H6343,'GN and GP categories'!A:B,2,FALSE)</f>
        <v>Gram-negative</v>
      </c>
      <c r="H6343" s="53" t="s">
        <v>104</v>
      </c>
      <c r="I6343" s="31">
        <v>72</v>
      </c>
      <c r="J6343" s="31" t="s">
        <v>24</v>
      </c>
      <c r="K6343" s="31">
        <v>100</v>
      </c>
      <c r="L6343" s="38">
        <f t="shared" si="118"/>
        <v>72</v>
      </c>
    </row>
    <row r="6344" spans="1:12">
      <c r="A6344" s="120" t="s">
        <v>311</v>
      </c>
      <c r="B6344" s="150" t="s">
        <v>311</v>
      </c>
      <c r="C6344" s="150" t="s">
        <v>117</v>
      </c>
      <c r="D6344" s="160" t="s">
        <v>122</v>
      </c>
      <c r="E6344" s="152" t="s">
        <v>123</v>
      </c>
      <c r="F6344" s="43">
        <v>2020</v>
      </c>
      <c r="G6344" s="31" t="str">
        <f>VLOOKUP(H6344,'GN and GP categories'!A:B,2,FALSE)</f>
        <v>Gram-negative</v>
      </c>
      <c r="H6344" s="53" t="s">
        <v>104</v>
      </c>
      <c r="I6344" s="31">
        <v>72</v>
      </c>
      <c r="J6344" s="31" t="s">
        <v>37</v>
      </c>
      <c r="K6344" s="31">
        <v>74</v>
      </c>
      <c r="L6344" s="38">
        <f t="shared" si="118"/>
        <v>53.28</v>
      </c>
    </row>
    <row r="6345" spans="1:12">
      <c r="A6345" s="120" t="s">
        <v>311</v>
      </c>
      <c r="B6345" s="150" t="s">
        <v>311</v>
      </c>
      <c r="C6345" s="150" t="s">
        <v>117</v>
      </c>
      <c r="D6345" s="160" t="s">
        <v>122</v>
      </c>
      <c r="E6345" s="152" t="s">
        <v>123</v>
      </c>
      <c r="F6345" s="43">
        <v>2020</v>
      </c>
      <c r="G6345" s="31" t="str">
        <f>VLOOKUP(H6345,'GN and GP categories'!A:B,2,FALSE)</f>
        <v>Gram-negative</v>
      </c>
      <c r="H6345" s="53" t="s">
        <v>104</v>
      </c>
      <c r="I6345" s="31">
        <v>72</v>
      </c>
      <c r="J6345" s="31" t="s">
        <v>28</v>
      </c>
      <c r="K6345" s="31">
        <v>50</v>
      </c>
      <c r="L6345" s="38">
        <f t="shared" si="118"/>
        <v>36</v>
      </c>
    </row>
    <row r="6346" spans="1:12">
      <c r="A6346" s="120" t="s">
        <v>311</v>
      </c>
      <c r="B6346" s="150" t="s">
        <v>311</v>
      </c>
      <c r="C6346" s="150" t="s">
        <v>117</v>
      </c>
      <c r="D6346" s="160" t="s">
        <v>122</v>
      </c>
      <c r="E6346" s="152" t="s">
        <v>123</v>
      </c>
      <c r="F6346" s="43">
        <v>2020</v>
      </c>
      <c r="G6346" s="31" t="str">
        <f>VLOOKUP(H6346,'GN and GP categories'!A:B,2,FALSE)</f>
        <v>Gram-negative</v>
      </c>
      <c r="H6346" s="53" t="s">
        <v>104</v>
      </c>
      <c r="I6346" s="31">
        <v>72</v>
      </c>
      <c r="J6346" s="31" t="s">
        <v>61</v>
      </c>
      <c r="K6346" s="31">
        <v>0</v>
      </c>
      <c r="L6346" s="38">
        <f t="shared" si="118"/>
        <v>0</v>
      </c>
    </row>
    <row r="6347" spans="1:12">
      <c r="A6347" s="120" t="s">
        <v>311</v>
      </c>
      <c r="B6347" s="150" t="s">
        <v>311</v>
      </c>
      <c r="C6347" s="150" t="s">
        <v>117</v>
      </c>
      <c r="D6347" s="160" t="s">
        <v>122</v>
      </c>
      <c r="E6347" s="152" t="s">
        <v>123</v>
      </c>
      <c r="F6347" s="43">
        <v>2020</v>
      </c>
      <c r="G6347" s="31" t="str">
        <f>VLOOKUP(H6347,'GN and GP categories'!A:B,2,FALSE)</f>
        <v>Gram-negative</v>
      </c>
      <c r="H6347" s="53" t="s">
        <v>104</v>
      </c>
      <c r="I6347" s="31">
        <v>72</v>
      </c>
      <c r="J6347" s="31" t="s">
        <v>111</v>
      </c>
      <c r="K6347" s="31">
        <v>100</v>
      </c>
      <c r="L6347" s="38">
        <f t="shared" si="118"/>
        <v>72</v>
      </c>
    </row>
    <row r="6348" spans="1:12">
      <c r="A6348" s="120" t="s">
        <v>311</v>
      </c>
      <c r="B6348" s="150" t="s">
        <v>311</v>
      </c>
      <c r="C6348" s="150" t="s">
        <v>117</v>
      </c>
      <c r="D6348" s="160" t="s">
        <v>122</v>
      </c>
      <c r="E6348" s="152" t="s">
        <v>123</v>
      </c>
      <c r="F6348" s="43">
        <v>2020</v>
      </c>
      <c r="G6348" s="31" t="str">
        <f>VLOOKUP(H6348,'GN and GP categories'!A:B,2,FALSE)</f>
        <v>Gram-negative</v>
      </c>
      <c r="H6348" s="53" t="s">
        <v>104</v>
      </c>
      <c r="I6348" s="31">
        <v>72</v>
      </c>
      <c r="J6348" s="31" t="s">
        <v>21</v>
      </c>
      <c r="K6348" s="31">
        <v>100</v>
      </c>
      <c r="L6348" s="38">
        <f t="shared" si="118"/>
        <v>72</v>
      </c>
    </row>
    <row r="6349" spans="1:12">
      <c r="A6349" s="120" t="s">
        <v>311</v>
      </c>
      <c r="B6349" s="150" t="s">
        <v>311</v>
      </c>
      <c r="C6349" s="150" t="s">
        <v>117</v>
      </c>
      <c r="D6349" s="160" t="s">
        <v>122</v>
      </c>
      <c r="E6349" s="152" t="s">
        <v>123</v>
      </c>
      <c r="F6349" s="43">
        <v>2020</v>
      </c>
      <c r="G6349" s="31" t="str">
        <f>VLOOKUP(H6349,'GN and GP categories'!A:B,2,FALSE)</f>
        <v>Gram-negative</v>
      </c>
      <c r="H6349" s="53" t="s">
        <v>104</v>
      </c>
      <c r="I6349" s="31">
        <v>72</v>
      </c>
      <c r="J6349" s="31" t="s">
        <v>31</v>
      </c>
      <c r="K6349" s="31">
        <v>100</v>
      </c>
      <c r="L6349" s="38">
        <f t="shared" si="118"/>
        <v>72</v>
      </c>
    </row>
    <row r="6350" spans="1:12">
      <c r="A6350" s="120" t="s">
        <v>311</v>
      </c>
      <c r="B6350" s="150" t="s">
        <v>311</v>
      </c>
      <c r="C6350" s="150" t="s">
        <v>117</v>
      </c>
      <c r="D6350" s="160" t="s">
        <v>122</v>
      </c>
      <c r="E6350" s="152" t="s">
        <v>123</v>
      </c>
      <c r="F6350" s="43">
        <v>2020</v>
      </c>
      <c r="G6350" s="31" t="str">
        <f>VLOOKUP(H6350,'GN and GP categories'!A:B,2,FALSE)</f>
        <v>Gram-negative</v>
      </c>
      <c r="H6350" s="53" t="s">
        <v>104</v>
      </c>
      <c r="I6350" s="31">
        <v>72</v>
      </c>
      <c r="J6350" s="31" t="s">
        <v>17</v>
      </c>
      <c r="K6350" s="31">
        <v>100</v>
      </c>
      <c r="L6350" s="38">
        <f t="shared" si="118"/>
        <v>72</v>
      </c>
    </row>
    <row r="6351" spans="1:12">
      <c r="A6351" s="120" t="s">
        <v>311</v>
      </c>
      <c r="B6351" s="150" t="s">
        <v>311</v>
      </c>
      <c r="C6351" s="150" t="s">
        <v>117</v>
      </c>
      <c r="D6351" s="160" t="s">
        <v>122</v>
      </c>
      <c r="E6351" s="152" t="s">
        <v>123</v>
      </c>
      <c r="F6351" s="43">
        <v>2020</v>
      </c>
      <c r="G6351" s="31" t="str">
        <f>VLOOKUP(H6351,'GN and GP categories'!A:B,2,FALSE)</f>
        <v>Gram-negative</v>
      </c>
      <c r="H6351" s="53" t="s">
        <v>104</v>
      </c>
      <c r="I6351" s="31">
        <v>72</v>
      </c>
      <c r="J6351" s="31" t="s">
        <v>228</v>
      </c>
      <c r="K6351" s="31">
        <v>47</v>
      </c>
      <c r="L6351" s="38">
        <f t="shared" si="118"/>
        <v>33.840000000000003</v>
      </c>
    </row>
    <row r="6352" spans="1:12">
      <c r="A6352" s="120" t="s">
        <v>311</v>
      </c>
      <c r="B6352" s="150" t="s">
        <v>311</v>
      </c>
      <c r="C6352" s="150" t="s">
        <v>117</v>
      </c>
      <c r="D6352" s="160" t="s">
        <v>122</v>
      </c>
      <c r="E6352" s="152" t="s">
        <v>123</v>
      </c>
      <c r="F6352" s="43">
        <v>2020</v>
      </c>
      <c r="G6352" s="31" t="str">
        <f>VLOOKUP(H6352,'GN and GP categories'!A:B,2,FALSE)</f>
        <v>Gram-negative</v>
      </c>
      <c r="H6352" s="53" t="s">
        <v>104</v>
      </c>
      <c r="I6352" s="31">
        <v>72</v>
      </c>
      <c r="J6352" s="31" t="s">
        <v>16</v>
      </c>
      <c r="K6352" s="31">
        <v>100</v>
      </c>
      <c r="L6352" s="38">
        <f t="shared" si="118"/>
        <v>72</v>
      </c>
    </row>
    <row r="6353" spans="1:12">
      <c r="A6353" s="120" t="s">
        <v>311</v>
      </c>
      <c r="B6353" s="150" t="s">
        <v>311</v>
      </c>
      <c r="C6353" s="150" t="s">
        <v>117</v>
      </c>
      <c r="D6353" s="160" t="s">
        <v>122</v>
      </c>
      <c r="E6353" s="152" t="s">
        <v>123</v>
      </c>
      <c r="F6353" s="43">
        <v>2020</v>
      </c>
      <c r="G6353" s="31" t="str">
        <f>VLOOKUP(H6353,'GN and GP categories'!A:B,2,FALSE)</f>
        <v>Gram-negative</v>
      </c>
      <c r="H6353" s="53" t="s">
        <v>104</v>
      </c>
      <c r="I6353" s="31">
        <v>72</v>
      </c>
      <c r="J6353" s="31" t="s">
        <v>32</v>
      </c>
      <c r="K6353" s="31">
        <v>100</v>
      </c>
      <c r="L6353" s="38">
        <f t="shared" si="118"/>
        <v>72</v>
      </c>
    </row>
    <row r="6354" spans="1:12">
      <c r="A6354" s="120" t="s">
        <v>311</v>
      </c>
      <c r="B6354" s="150" t="s">
        <v>311</v>
      </c>
      <c r="C6354" s="150" t="s">
        <v>117</v>
      </c>
      <c r="D6354" s="160" t="s">
        <v>122</v>
      </c>
      <c r="E6354" s="152" t="s">
        <v>123</v>
      </c>
      <c r="F6354" s="43">
        <v>2020</v>
      </c>
      <c r="G6354" s="31" t="str">
        <f>VLOOKUP(H6354,'GN and GP categories'!A:B,2,FALSE)</f>
        <v>Gram-negative</v>
      </c>
      <c r="H6354" s="53" t="s">
        <v>104</v>
      </c>
      <c r="I6354" s="31">
        <v>72</v>
      </c>
      <c r="J6354" s="31" t="s">
        <v>30</v>
      </c>
      <c r="K6354" s="31">
        <v>86</v>
      </c>
      <c r="L6354" s="38">
        <f t="shared" si="118"/>
        <v>61.92</v>
      </c>
    </row>
    <row r="6355" spans="1:12">
      <c r="A6355" s="120" t="s">
        <v>311</v>
      </c>
      <c r="B6355" s="150" t="s">
        <v>311</v>
      </c>
      <c r="C6355" s="150" t="s">
        <v>117</v>
      </c>
      <c r="D6355" s="160" t="s">
        <v>122</v>
      </c>
      <c r="E6355" s="152" t="s">
        <v>123</v>
      </c>
      <c r="F6355" s="43">
        <v>2020</v>
      </c>
      <c r="G6355" s="31" t="str">
        <f>VLOOKUP(H6355,'GN and GP categories'!A:B,2,FALSE)</f>
        <v>Gram-negative</v>
      </c>
      <c r="H6355" s="53" t="s">
        <v>104</v>
      </c>
      <c r="I6355" s="31">
        <v>2</v>
      </c>
      <c r="J6355" s="31" t="s">
        <v>196</v>
      </c>
      <c r="K6355" s="31">
        <v>0</v>
      </c>
      <c r="L6355" s="38">
        <f t="shared" si="118"/>
        <v>0</v>
      </c>
    </row>
    <row r="6356" spans="1:12">
      <c r="A6356" s="120" t="s">
        <v>311</v>
      </c>
      <c r="B6356" s="150" t="s">
        <v>311</v>
      </c>
      <c r="C6356" s="150" t="s">
        <v>117</v>
      </c>
      <c r="D6356" s="160" t="s">
        <v>122</v>
      </c>
      <c r="E6356" s="152" t="s">
        <v>123</v>
      </c>
      <c r="F6356" s="43">
        <v>2020</v>
      </c>
      <c r="G6356" s="31" t="str">
        <f>VLOOKUP(H6356,'GN and GP categories'!A:B,2,FALSE)</f>
        <v>Gram-negative</v>
      </c>
      <c r="H6356" s="53" t="s">
        <v>104</v>
      </c>
      <c r="I6356" s="31">
        <v>2</v>
      </c>
      <c r="J6356" s="31" t="s">
        <v>24</v>
      </c>
      <c r="K6356" s="31">
        <v>0</v>
      </c>
      <c r="L6356" s="38">
        <f t="shared" si="118"/>
        <v>0</v>
      </c>
    </row>
    <row r="6357" spans="1:12">
      <c r="A6357" s="120" t="s">
        <v>311</v>
      </c>
      <c r="B6357" s="150" t="s">
        <v>311</v>
      </c>
      <c r="C6357" s="150" t="s">
        <v>117</v>
      </c>
      <c r="D6357" s="160" t="s">
        <v>122</v>
      </c>
      <c r="E6357" s="152" t="s">
        <v>123</v>
      </c>
      <c r="F6357" s="43">
        <v>2020</v>
      </c>
      <c r="G6357" s="31" t="str">
        <f>VLOOKUP(H6357,'GN and GP categories'!A:B,2,FALSE)</f>
        <v>Gram-negative</v>
      </c>
      <c r="H6357" s="53" t="s">
        <v>104</v>
      </c>
      <c r="I6357" s="31">
        <v>2</v>
      </c>
      <c r="J6357" s="31" t="s">
        <v>37</v>
      </c>
      <c r="K6357" s="31">
        <v>0</v>
      </c>
      <c r="L6357" s="38">
        <f t="shared" si="118"/>
        <v>0</v>
      </c>
    </row>
    <row r="6358" spans="1:12">
      <c r="A6358" s="120" t="s">
        <v>311</v>
      </c>
      <c r="B6358" s="150" t="s">
        <v>311</v>
      </c>
      <c r="C6358" s="150" t="s">
        <v>117</v>
      </c>
      <c r="D6358" s="160" t="s">
        <v>122</v>
      </c>
      <c r="E6358" s="152" t="s">
        <v>123</v>
      </c>
      <c r="F6358" s="43">
        <v>2020</v>
      </c>
      <c r="G6358" s="31" t="str">
        <f>VLOOKUP(H6358,'GN and GP categories'!A:B,2,FALSE)</f>
        <v>Gram-negative</v>
      </c>
      <c r="H6358" s="53" t="s">
        <v>104</v>
      </c>
      <c r="I6358" s="31">
        <v>2</v>
      </c>
      <c r="J6358" s="31" t="s">
        <v>111</v>
      </c>
      <c r="K6358" s="31">
        <v>0</v>
      </c>
      <c r="L6358" s="38">
        <f t="shared" si="118"/>
        <v>0</v>
      </c>
    </row>
    <row r="6359" spans="1:12">
      <c r="A6359" s="120" t="s">
        <v>311</v>
      </c>
      <c r="B6359" s="150" t="s">
        <v>311</v>
      </c>
      <c r="C6359" s="150" t="s">
        <v>117</v>
      </c>
      <c r="D6359" s="160" t="s">
        <v>122</v>
      </c>
      <c r="E6359" s="152" t="s">
        <v>123</v>
      </c>
      <c r="F6359" s="43">
        <v>2020</v>
      </c>
      <c r="G6359" s="31" t="str">
        <f>VLOOKUP(H6359,'GN and GP categories'!A:B,2,FALSE)</f>
        <v>Gram-negative</v>
      </c>
      <c r="H6359" s="53" t="s">
        <v>104</v>
      </c>
      <c r="I6359" s="31">
        <v>2</v>
      </c>
      <c r="J6359" s="31" t="s">
        <v>21</v>
      </c>
      <c r="K6359" s="31">
        <v>100</v>
      </c>
      <c r="L6359" s="38">
        <f t="shared" si="118"/>
        <v>2</v>
      </c>
    </row>
    <row r="6360" spans="1:12">
      <c r="A6360" s="120" t="s">
        <v>311</v>
      </c>
      <c r="B6360" s="150" t="s">
        <v>311</v>
      </c>
      <c r="C6360" s="150" t="s">
        <v>117</v>
      </c>
      <c r="D6360" s="160" t="s">
        <v>122</v>
      </c>
      <c r="E6360" s="152" t="s">
        <v>123</v>
      </c>
      <c r="F6360" s="43">
        <v>2020</v>
      </c>
      <c r="G6360" s="31" t="str">
        <f>VLOOKUP(H6360,'GN and GP categories'!A:B,2,FALSE)</f>
        <v>Gram-negative</v>
      </c>
      <c r="H6360" s="53" t="s">
        <v>104</v>
      </c>
      <c r="I6360" s="31">
        <v>2</v>
      </c>
      <c r="J6360" s="31" t="s">
        <v>31</v>
      </c>
      <c r="K6360" s="31">
        <v>100</v>
      </c>
      <c r="L6360" s="38">
        <f t="shared" si="118"/>
        <v>2</v>
      </c>
    </row>
    <row r="6361" spans="1:12">
      <c r="A6361" s="120" t="s">
        <v>311</v>
      </c>
      <c r="B6361" s="150" t="s">
        <v>311</v>
      </c>
      <c r="C6361" s="150" t="s">
        <v>117</v>
      </c>
      <c r="D6361" s="160" t="s">
        <v>122</v>
      </c>
      <c r="E6361" s="152" t="s">
        <v>123</v>
      </c>
      <c r="F6361" s="43">
        <v>2020</v>
      </c>
      <c r="G6361" s="31" t="str">
        <f>VLOOKUP(H6361,'GN and GP categories'!A:B,2,FALSE)</f>
        <v>Gram-negative</v>
      </c>
      <c r="H6361" s="53" t="s">
        <v>104</v>
      </c>
      <c r="I6361" s="31">
        <v>2</v>
      </c>
      <c r="J6361" s="31" t="s">
        <v>17</v>
      </c>
      <c r="K6361" s="31">
        <v>100</v>
      </c>
      <c r="L6361" s="38">
        <f t="shared" si="118"/>
        <v>2</v>
      </c>
    </row>
    <row r="6362" spans="1:12">
      <c r="A6362" s="120" t="s">
        <v>311</v>
      </c>
      <c r="B6362" s="150" t="s">
        <v>311</v>
      </c>
      <c r="C6362" s="150" t="s">
        <v>117</v>
      </c>
      <c r="D6362" s="160" t="s">
        <v>122</v>
      </c>
      <c r="E6362" s="152" t="s">
        <v>123</v>
      </c>
      <c r="F6362" s="43">
        <v>2020</v>
      </c>
      <c r="G6362" s="31" t="str">
        <f>VLOOKUP(H6362,'GN and GP categories'!A:B,2,FALSE)</f>
        <v>Gram-negative</v>
      </c>
      <c r="H6362" s="53" t="s">
        <v>104</v>
      </c>
      <c r="I6362" s="31">
        <v>2</v>
      </c>
      <c r="J6362" s="31" t="s">
        <v>228</v>
      </c>
      <c r="K6362" s="31">
        <v>0</v>
      </c>
      <c r="L6362" s="38">
        <f t="shared" si="118"/>
        <v>0</v>
      </c>
    </row>
    <row r="6363" spans="1:12">
      <c r="A6363" s="120" t="s">
        <v>311</v>
      </c>
      <c r="B6363" s="150" t="s">
        <v>311</v>
      </c>
      <c r="C6363" s="150" t="s">
        <v>117</v>
      </c>
      <c r="D6363" s="160" t="s">
        <v>122</v>
      </c>
      <c r="E6363" s="152" t="s">
        <v>123</v>
      </c>
      <c r="F6363" s="43">
        <v>2020</v>
      </c>
      <c r="G6363" s="31" t="str">
        <f>VLOOKUP(H6363,'GN and GP categories'!A:B,2,FALSE)</f>
        <v>Gram-negative</v>
      </c>
      <c r="H6363" s="53" t="s">
        <v>104</v>
      </c>
      <c r="I6363" s="31">
        <v>2</v>
      </c>
      <c r="J6363" s="31" t="s">
        <v>30</v>
      </c>
      <c r="K6363" s="31">
        <v>0</v>
      </c>
      <c r="L6363" s="38">
        <f t="shared" si="118"/>
        <v>0</v>
      </c>
    </row>
    <row r="6364" spans="1:12">
      <c r="A6364" s="120" t="s">
        <v>311</v>
      </c>
      <c r="B6364" s="150" t="s">
        <v>311</v>
      </c>
      <c r="C6364" s="150" t="s">
        <v>117</v>
      </c>
      <c r="D6364" s="160" t="s">
        <v>122</v>
      </c>
      <c r="E6364" s="152" t="s">
        <v>123</v>
      </c>
      <c r="F6364" s="43">
        <v>2020</v>
      </c>
      <c r="G6364" s="31" t="str">
        <f>VLOOKUP(H6364,'GN and GP categories'!A:B,2,FALSE)</f>
        <v>Gram-negative</v>
      </c>
      <c r="H6364" s="53" t="s">
        <v>108</v>
      </c>
      <c r="I6364" s="31">
        <v>28</v>
      </c>
      <c r="J6364" s="31" t="s">
        <v>196</v>
      </c>
      <c r="K6364" s="31">
        <v>89</v>
      </c>
      <c r="L6364" s="38">
        <f t="shared" si="118"/>
        <v>24.92</v>
      </c>
    </row>
    <row r="6365" spans="1:12">
      <c r="A6365" s="120" t="s">
        <v>311</v>
      </c>
      <c r="B6365" s="150" t="s">
        <v>311</v>
      </c>
      <c r="C6365" s="150" t="s">
        <v>117</v>
      </c>
      <c r="D6365" s="160" t="s">
        <v>122</v>
      </c>
      <c r="E6365" s="152" t="s">
        <v>123</v>
      </c>
      <c r="F6365" s="43">
        <v>2020</v>
      </c>
      <c r="G6365" s="31" t="str">
        <f>VLOOKUP(H6365,'GN and GP categories'!A:B,2,FALSE)</f>
        <v>Gram-negative</v>
      </c>
      <c r="H6365" s="53" t="s">
        <v>108</v>
      </c>
      <c r="I6365" s="31">
        <v>28</v>
      </c>
      <c r="J6365" s="31" t="s">
        <v>24</v>
      </c>
      <c r="K6365" s="31">
        <v>100</v>
      </c>
      <c r="L6365" s="38">
        <f t="shared" si="118"/>
        <v>28</v>
      </c>
    </row>
    <row r="6366" spans="1:12">
      <c r="A6366" s="120" t="s">
        <v>311</v>
      </c>
      <c r="B6366" s="150" t="s">
        <v>311</v>
      </c>
      <c r="C6366" s="150" t="s">
        <v>117</v>
      </c>
      <c r="D6366" s="160" t="s">
        <v>122</v>
      </c>
      <c r="E6366" s="152" t="s">
        <v>123</v>
      </c>
      <c r="F6366" s="43">
        <v>2020</v>
      </c>
      <c r="G6366" s="31" t="str">
        <f>VLOOKUP(H6366,'GN and GP categories'!A:B,2,FALSE)</f>
        <v>Gram-negative</v>
      </c>
      <c r="H6366" s="53" t="s">
        <v>108</v>
      </c>
      <c r="I6366" s="31">
        <v>28</v>
      </c>
      <c r="J6366" s="31" t="s">
        <v>37</v>
      </c>
      <c r="K6366" s="31">
        <v>92</v>
      </c>
      <c r="L6366" s="38">
        <f t="shared" si="118"/>
        <v>25.76</v>
      </c>
    </row>
    <row r="6367" spans="1:12">
      <c r="A6367" s="120" t="s">
        <v>311</v>
      </c>
      <c r="B6367" s="150" t="s">
        <v>311</v>
      </c>
      <c r="C6367" s="150" t="s">
        <v>117</v>
      </c>
      <c r="D6367" s="160" t="s">
        <v>122</v>
      </c>
      <c r="E6367" s="152" t="s">
        <v>123</v>
      </c>
      <c r="F6367" s="43">
        <v>2020</v>
      </c>
      <c r="G6367" s="31" t="str">
        <f>VLOOKUP(H6367,'GN and GP categories'!A:B,2,FALSE)</f>
        <v>Gram-negative</v>
      </c>
      <c r="H6367" s="53" t="s">
        <v>108</v>
      </c>
      <c r="I6367" s="31">
        <v>28</v>
      </c>
      <c r="J6367" s="31" t="s">
        <v>28</v>
      </c>
      <c r="K6367" s="31">
        <v>100</v>
      </c>
      <c r="L6367" s="38">
        <f t="shared" si="118"/>
        <v>28</v>
      </c>
    </row>
    <row r="6368" spans="1:12">
      <c r="A6368" s="120" t="s">
        <v>311</v>
      </c>
      <c r="B6368" s="150" t="s">
        <v>311</v>
      </c>
      <c r="C6368" s="150" t="s">
        <v>117</v>
      </c>
      <c r="D6368" s="160" t="s">
        <v>122</v>
      </c>
      <c r="E6368" s="152" t="s">
        <v>123</v>
      </c>
      <c r="F6368" s="43">
        <v>2020</v>
      </c>
      <c r="G6368" s="31" t="str">
        <f>VLOOKUP(H6368,'GN and GP categories'!A:B,2,FALSE)</f>
        <v>Gram-negative</v>
      </c>
      <c r="H6368" s="53" t="s">
        <v>108</v>
      </c>
      <c r="I6368" s="31">
        <v>28</v>
      </c>
      <c r="J6368" s="31" t="s">
        <v>111</v>
      </c>
      <c r="K6368" s="31">
        <v>97</v>
      </c>
      <c r="L6368" s="38">
        <f t="shared" si="118"/>
        <v>27.16</v>
      </c>
    </row>
    <row r="6369" spans="1:12">
      <c r="A6369" s="120" t="s">
        <v>311</v>
      </c>
      <c r="B6369" s="150" t="s">
        <v>311</v>
      </c>
      <c r="C6369" s="150" t="s">
        <v>117</v>
      </c>
      <c r="D6369" s="160" t="s">
        <v>122</v>
      </c>
      <c r="E6369" s="152" t="s">
        <v>123</v>
      </c>
      <c r="F6369" s="43">
        <v>2020</v>
      </c>
      <c r="G6369" s="31" t="str">
        <f>VLOOKUP(H6369,'GN and GP categories'!A:B,2,FALSE)</f>
        <v>Gram-negative</v>
      </c>
      <c r="H6369" s="53" t="s">
        <v>108</v>
      </c>
      <c r="I6369" s="31">
        <v>28</v>
      </c>
      <c r="J6369" s="31" t="s">
        <v>21</v>
      </c>
      <c r="K6369" s="31">
        <v>100</v>
      </c>
      <c r="L6369" s="38">
        <f t="shared" si="118"/>
        <v>28</v>
      </c>
    </row>
    <row r="6370" spans="1:12">
      <c r="A6370" s="120" t="s">
        <v>311</v>
      </c>
      <c r="B6370" s="150" t="s">
        <v>311</v>
      </c>
      <c r="C6370" s="150" t="s">
        <v>117</v>
      </c>
      <c r="D6370" s="160" t="s">
        <v>122</v>
      </c>
      <c r="E6370" s="152" t="s">
        <v>123</v>
      </c>
      <c r="F6370" s="43">
        <v>2020</v>
      </c>
      <c r="G6370" s="31" t="str">
        <f>VLOOKUP(H6370,'GN and GP categories'!A:B,2,FALSE)</f>
        <v>Gram-negative</v>
      </c>
      <c r="H6370" s="53" t="s">
        <v>108</v>
      </c>
      <c r="I6370" s="31">
        <v>28</v>
      </c>
      <c r="J6370" s="31" t="s">
        <v>31</v>
      </c>
      <c r="K6370" s="31">
        <v>85</v>
      </c>
      <c r="L6370" s="38">
        <f t="shared" si="118"/>
        <v>23.8</v>
      </c>
    </row>
    <row r="6371" spans="1:12">
      <c r="A6371" s="120" t="s">
        <v>311</v>
      </c>
      <c r="B6371" s="150" t="s">
        <v>311</v>
      </c>
      <c r="C6371" s="150" t="s">
        <v>117</v>
      </c>
      <c r="D6371" s="160" t="s">
        <v>122</v>
      </c>
      <c r="E6371" s="152" t="s">
        <v>123</v>
      </c>
      <c r="F6371" s="43">
        <v>2020</v>
      </c>
      <c r="G6371" s="31" t="str">
        <f>VLOOKUP(H6371,'GN and GP categories'!A:B,2,FALSE)</f>
        <v>Gram-negative</v>
      </c>
      <c r="H6371" s="53" t="s">
        <v>108</v>
      </c>
      <c r="I6371" s="31">
        <v>28</v>
      </c>
      <c r="J6371" s="31" t="s">
        <v>17</v>
      </c>
      <c r="K6371" s="31">
        <v>100</v>
      </c>
      <c r="L6371" s="38">
        <f t="shared" si="118"/>
        <v>28</v>
      </c>
    </row>
    <row r="6372" spans="1:12">
      <c r="A6372" s="120" t="s">
        <v>311</v>
      </c>
      <c r="B6372" s="150" t="s">
        <v>311</v>
      </c>
      <c r="C6372" s="150" t="s">
        <v>117</v>
      </c>
      <c r="D6372" s="160" t="s">
        <v>122</v>
      </c>
      <c r="E6372" s="152" t="s">
        <v>123</v>
      </c>
      <c r="F6372" s="43">
        <v>2020</v>
      </c>
      <c r="G6372" s="31" t="str">
        <f>VLOOKUP(H6372,'GN and GP categories'!A:B,2,FALSE)</f>
        <v>Gram-negative</v>
      </c>
      <c r="H6372" s="53" t="s">
        <v>108</v>
      </c>
      <c r="I6372" s="31">
        <v>28</v>
      </c>
      <c r="J6372" s="31" t="s">
        <v>228</v>
      </c>
      <c r="K6372" s="31">
        <v>3</v>
      </c>
      <c r="L6372" s="38">
        <f t="shared" si="118"/>
        <v>0.84</v>
      </c>
    </row>
    <row r="6373" spans="1:12">
      <c r="A6373" s="120" t="s">
        <v>311</v>
      </c>
      <c r="B6373" s="150" t="s">
        <v>311</v>
      </c>
      <c r="C6373" s="150" t="s">
        <v>117</v>
      </c>
      <c r="D6373" s="160" t="s">
        <v>122</v>
      </c>
      <c r="E6373" s="152" t="s">
        <v>123</v>
      </c>
      <c r="F6373" s="43">
        <v>2020</v>
      </c>
      <c r="G6373" s="31" t="str">
        <f>VLOOKUP(H6373,'GN and GP categories'!A:B,2,FALSE)</f>
        <v>Gram-negative</v>
      </c>
      <c r="H6373" s="53" t="s">
        <v>108</v>
      </c>
      <c r="I6373" s="31">
        <v>28</v>
      </c>
      <c r="J6373" s="31" t="s">
        <v>30</v>
      </c>
      <c r="K6373" s="31">
        <v>76</v>
      </c>
      <c r="L6373" s="38">
        <f t="shared" si="118"/>
        <v>21.28</v>
      </c>
    </row>
    <row r="6374" spans="1:12">
      <c r="A6374" s="120" t="s">
        <v>311</v>
      </c>
      <c r="B6374" s="150" t="s">
        <v>311</v>
      </c>
      <c r="C6374" s="150" t="s">
        <v>117</v>
      </c>
      <c r="D6374" s="160" t="s">
        <v>122</v>
      </c>
      <c r="E6374" s="152" t="s">
        <v>123</v>
      </c>
      <c r="F6374" s="43">
        <v>2020</v>
      </c>
      <c r="G6374" s="31" t="str">
        <f>VLOOKUP(H6374,'GN and GP categories'!A:B,2,FALSE)</f>
        <v>Gram-negative</v>
      </c>
      <c r="H6374" s="53" t="s">
        <v>4</v>
      </c>
      <c r="I6374" s="31">
        <v>30</v>
      </c>
      <c r="J6374" s="31" t="s">
        <v>24</v>
      </c>
      <c r="K6374" s="31">
        <v>100</v>
      </c>
      <c r="L6374" s="38">
        <f t="shared" si="118"/>
        <v>30</v>
      </c>
    </row>
    <row r="6375" spans="1:12">
      <c r="A6375" s="120" t="s">
        <v>311</v>
      </c>
      <c r="B6375" s="150" t="s">
        <v>311</v>
      </c>
      <c r="C6375" s="150" t="s">
        <v>117</v>
      </c>
      <c r="D6375" s="160" t="s">
        <v>122</v>
      </c>
      <c r="E6375" s="152" t="s">
        <v>123</v>
      </c>
      <c r="F6375" s="43">
        <v>2020</v>
      </c>
      <c r="G6375" s="31" t="str">
        <f>VLOOKUP(H6375,'GN and GP categories'!A:B,2,FALSE)</f>
        <v>Gram-negative</v>
      </c>
      <c r="H6375" s="53" t="s">
        <v>4</v>
      </c>
      <c r="I6375" s="31">
        <v>30</v>
      </c>
      <c r="J6375" s="31" t="s">
        <v>28</v>
      </c>
      <c r="K6375" s="31">
        <v>65</v>
      </c>
      <c r="L6375" s="38">
        <f t="shared" si="118"/>
        <v>19.5</v>
      </c>
    </row>
    <row r="6376" spans="1:12">
      <c r="A6376" s="120" t="s">
        <v>311</v>
      </c>
      <c r="B6376" s="150" t="s">
        <v>311</v>
      </c>
      <c r="C6376" s="150" t="s">
        <v>117</v>
      </c>
      <c r="D6376" s="160" t="s">
        <v>122</v>
      </c>
      <c r="E6376" s="152" t="s">
        <v>123</v>
      </c>
      <c r="F6376" s="43">
        <v>2020</v>
      </c>
      <c r="G6376" s="31" t="str">
        <f>VLOOKUP(H6376,'GN and GP categories'!A:B,2,FALSE)</f>
        <v>Gram-negative</v>
      </c>
      <c r="H6376" s="53" t="s">
        <v>4</v>
      </c>
      <c r="I6376" s="31">
        <v>30</v>
      </c>
      <c r="J6376" s="31" t="s">
        <v>31</v>
      </c>
      <c r="K6376" s="31">
        <v>84</v>
      </c>
      <c r="L6376" s="38">
        <f t="shared" si="118"/>
        <v>25.2</v>
      </c>
    </row>
    <row r="6377" spans="1:12">
      <c r="A6377" s="120" t="s">
        <v>311</v>
      </c>
      <c r="B6377" s="150" t="s">
        <v>311</v>
      </c>
      <c r="C6377" s="150" t="s">
        <v>117</v>
      </c>
      <c r="D6377" s="160" t="s">
        <v>122</v>
      </c>
      <c r="E6377" s="152" t="s">
        <v>123</v>
      </c>
      <c r="F6377" s="43">
        <v>2020</v>
      </c>
      <c r="G6377" s="31" t="str">
        <f>VLOOKUP(H6377,'GN and GP categories'!A:B,2,FALSE)</f>
        <v>Gram-negative</v>
      </c>
      <c r="H6377" s="53" t="s">
        <v>4</v>
      </c>
      <c r="I6377" s="31">
        <v>30</v>
      </c>
      <c r="J6377" s="31" t="s">
        <v>60</v>
      </c>
      <c r="K6377" s="31">
        <v>96</v>
      </c>
      <c r="L6377" s="38">
        <f t="shared" si="118"/>
        <v>28.8</v>
      </c>
    </row>
    <row r="6378" spans="1:12">
      <c r="A6378" s="120" t="s">
        <v>311</v>
      </c>
      <c r="B6378" s="150" t="s">
        <v>311</v>
      </c>
      <c r="C6378" s="150" t="s">
        <v>117</v>
      </c>
      <c r="D6378" s="160" t="s">
        <v>122</v>
      </c>
      <c r="E6378" s="152" t="s">
        <v>123</v>
      </c>
      <c r="F6378" s="43">
        <v>2020</v>
      </c>
      <c r="G6378" s="31" t="str">
        <f>VLOOKUP(H6378,'GN and GP categories'!A:B,2,FALSE)</f>
        <v>Gram-negative</v>
      </c>
      <c r="H6378" s="53" t="s">
        <v>4</v>
      </c>
      <c r="I6378" s="31">
        <v>30</v>
      </c>
      <c r="J6378" s="31" t="s">
        <v>67</v>
      </c>
      <c r="K6378" s="31">
        <v>100</v>
      </c>
      <c r="L6378" s="38">
        <f t="shared" si="118"/>
        <v>30</v>
      </c>
    </row>
    <row r="6379" spans="1:12">
      <c r="A6379" s="120" t="s">
        <v>311</v>
      </c>
      <c r="B6379" s="150" t="s">
        <v>311</v>
      </c>
      <c r="C6379" s="150" t="s">
        <v>117</v>
      </c>
      <c r="D6379" s="160" t="s">
        <v>122</v>
      </c>
      <c r="E6379" s="152" t="s">
        <v>123</v>
      </c>
      <c r="F6379" s="43">
        <v>2020</v>
      </c>
      <c r="G6379" s="31" t="str">
        <f>VLOOKUP(H6379,'GN and GP categories'!A:B,2,FALSE)</f>
        <v>Gram-negative</v>
      </c>
      <c r="H6379" s="53" t="s">
        <v>4</v>
      </c>
      <c r="I6379" s="31">
        <v>30</v>
      </c>
      <c r="J6379" s="31" t="s">
        <v>17</v>
      </c>
      <c r="K6379" s="31">
        <v>100</v>
      </c>
      <c r="L6379" s="38">
        <f t="shared" si="118"/>
        <v>30</v>
      </c>
    </row>
    <row r="6380" spans="1:12">
      <c r="A6380" s="120" t="s">
        <v>311</v>
      </c>
      <c r="B6380" s="150" t="s">
        <v>311</v>
      </c>
      <c r="C6380" s="150" t="s">
        <v>117</v>
      </c>
      <c r="D6380" s="160" t="s">
        <v>122</v>
      </c>
      <c r="E6380" s="152" t="s">
        <v>123</v>
      </c>
      <c r="F6380" s="43">
        <v>2020</v>
      </c>
      <c r="G6380" s="31" t="str">
        <f>VLOOKUP(H6380,'GN and GP categories'!A:B,2,FALSE)</f>
        <v>Gram-negative</v>
      </c>
      <c r="H6380" s="53" t="s">
        <v>4</v>
      </c>
      <c r="I6380" s="31">
        <v>30</v>
      </c>
      <c r="J6380" s="31" t="s">
        <v>16</v>
      </c>
      <c r="K6380" s="31">
        <v>100</v>
      </c>
      <c r="L6380" s="38">
        <f t="shared" si="118"/>
        <v>30</v>
      </c>
    </row>
    <row r="6381" spans="1:12">
      <c r="A6381" s="120" t="s">
        <v>311</v>
      </c>
      <c r="B6381" s="150" t="s">
        <v>311</v>
      </c>
      <c r="C6381" s="150" t="s">
        <v>117</v>
      </c>
      <c r="D6381" s="160" t="s">
        <v>122</v>
      </c>
      <c r="E6381" s="152" t="s">
        <v>123</v>
      </c>
      <c r="F6381" s="43">
        <v>2020</v>
      </c>
      <c r="G6381" s="31" t="str">
        <f>VLOOKUP(H6381,'GN and GP categories'!A:B,2,FALSE)</f>
        <v>Gram-negative</v>
      </c>
      <c r="H6381" s="53" t="s">
        <v>4</v>
      </c>
      <c r="I6381" s="31">
        <v>30</v>
      </c>
      <c r="J6381" s="31" t="s">
        <v>32</v>
      </c>
      <c r="K6381" s="31">
        <v>93</v>
      </c>
      <c r="L6381" s="38">
        <f t="shared" si="118"/>
        <v>27.9</v>
      </c>
    </row>
    <row r="6382" spans="1:12">
      <c r="A6382" s="120" t="s">
        <v>311</v>
      </c>
      <c r="B6382" s="150" t="s">
        <v>311</v>
      </c>
      <c r="C6382" s="150" t="s">
        <v>117</v>
      </c>
      <c r="D6382" s="160" t="s">
        <v>122</v>
      </c>
      <c r="E6382" s="152" t="s">
        <v>123</v>
      </c>
      <c r="F6382" s="43">
        <v>2020</v>
      </c>
      <c r="G6382" s="31" t="str">
        <f>VLOOKUP(H6382,'GN and GP categories'!A:B,2,FALSE)</f>
        <v>Gram-positive</v>
      </c>
      <c r="H6382" s="53" t="s">
        <v>90</v>
      </c>
      <c r="I6382" s="31">
        <v>38</v>
      </c>
      <c r="J6382" s="31" t="s">
        <v>196</v>
      </c>
      <c r="K6382" s="31">
        <v>100</v>
      </c>
      <c r="L6382" s="38">
        <f t="shared" si="118"/>
        <v>38</v>
      </c>
    </row>
    <row r="6383" spans="1:12">
      <c r="A6383" s="120" t="s">
        <v>311</v>
      </c>
      <c r="B6383" s="150" t="s">
        <v>311</v>
      </c>
      <c r="C6383" s="150" t="s">
        <v>117</v>
      </c>
      <c r="D6383" s="160" t="s">
        <v>122</v>
      </c>
      <c r="E6383" s="152" t="s">
        <v>123</v>
      </c>
      <c r="F6383" s="43">
        <v>2020</v>
      </c>
      <c r="G6383" s="31" t="str">
        <f>VLOOKUP(H6383,'GN and GP categories'!A:B,2,FALSE)</f>
        <v>Gram-positive</v>
      </c>
      <c r="H6383" s="53" t="s">
        <v>90</v>
      </c>
      <c r="I6383" s="31">
        <v>38</v>
      </c>
      <c r="J6383" s="31" t="s">
        <v>21</v>
      </c>
      <c r="K6383" s="31">
        <v>0</v>
      </c>
      <c r="L6383" s="38">
        <f t="shared" si="118"/>
        <v>0</v>
      </c>
    </row>
    <row r="6384" spans="1:12">
      <c r="A6384" s="120" t="s">
        <v>311</v>
      </c>
      <c r="B6384" s="150" t="s">
        <v>311</v>
      </c>
      <c r="C6384" s="150" t="s">
        <v>117</v>
      </c>
      <c r="D6384" s="160" t="s">
        <v>122</v>
      </c>
      <c r="E6384" s="152" t="s">
        <v>123</v>
      </c>
      <c r="F6384" s="43">
        <v>2020</v>
      </c>
      <c r="G6384" s="31" t="str">
        <f>VLOOKUP(H6384,'GN and GP categories'!A:B,2,FALSE)</f>
        <v>Gram-positive</v>
      </c>
      <c r="H6384" s="53" t="s">
        <v>90</v>
      </c>
      <c r="I6384" s="31">
        <v>38</v>
      </c>
      <c r="J6384" s="31" t="s">
        <v>28</v>
      </c>
      <c r="K6384" s="31">
        <v>33</v>
      </c>
      <c r="L6384" s="38">
        <f t="shared" si="118"/>
        <v>12.54</v>
      </c>
    </row>
    <row r="6385" spans="1:12">
      <c r="A6385" s="120" t="s">
        <v>311</v>
      </c>
      <c r="B6385" s="150" t="s">
        <v>311</v>
      </c>
      <c r="C6385" s="150" t="s">
        <v>117</v>
      </c>
      <c r="D6385" s="160" t="s">
        <v>122</v>
      </c>
      <c r="E6385" s="152" t="s">
        <v>123</v>
      </c>
      <c r="F6385" s="43">
        <v>2020</v>
      </c>
      <c r="G6385" s="31" t="str">
        <f>VLOOKUP(H6385,'GN and GP categories'!A:B,2,FALSE)</f>
        <v>Gram-positive</v>
      </c>
      <c r="H6385" s="53" t="s">
        <v>90</v>
      </c>
      <c r="I6385" s="31">
        <v>38</v>
      </c>
      <c r="J6385" s="31" t="s">
        <v>228</v>
      </c>
      <c r="K6385" s="31">
        <v>100</v>
      </c>
      <c r="L6385" s="38">
        <f t="shared" si="118"/>
        <v>38</v>
      </c>
    </row>
    <row r="6386" spans="1:12">
      <c r="A6386" s="120" t="s">
        <v>311</v>
      </c>
      <c r="B6386" s="150" t="s">
        <v>311</v>
      </c>
      <c r="C6386" s="150" t="s">
        <v>117</v>
      </c>
      <c r="D6386" s="160" t="s">
        <v>122</v>
      </c>
      <c r="E6386" s="152" t="s">
        <v>123</v>
      </c>
      <c r="F6386" s="43">
        <v>2020</v>
      </c>
      <c r="G6386" s="31" t="str">
        <f>VLOOKUP(H6386,'GN and GP categories'!A:B,2,FALSE)</f>
        <v>Gram-positive</v>
      </c>
      <c r="H6386" s="53" t="s">
        <v>90</v>
      </c>
      <c r="I6386" s="31">
        <v>38</v>
      </c>
      <c r="J6386" s="31" t="s">
        <v>34</v>
      </c>
      <c r="K6386" s="31">
        <v>100</v>
      </c>
      <c r="L6386" s="38">
        <f t="shared" si="118"/>
        <v>38</v>
      </c>
    </row>
    <row r="6387" spans="1:12">
      <c r="A6387" s="120" t="s">
        <v>311</v>
      </c>
      <c r="B6387" s="150" t="s">
        <v>311</v>
      </c>
      <c r="C6387" s="150" t="s">
        <v>117</v>
      </c>
      <c r="D6387" s="160" t="s">
        <v>122</v>
      </c>
      <c r="E6387" s="152" t="s">
        <v>123</v>
      </c>
      <c r="F6387" s="43">
        <v>2020</v>
      </c>
      <c r="G6387" s="31" t="str">
        <f>VLOOKUP(H6387,'GN and GP categories'!A:B,2,FALSE)</f>
        <v>Gram-positive</v>
      </c>
      <c r="H6387" s="53" t="s">
        <v>46</v>
      </c>
      <c r="I6387" s="31">
        <v>132</v>
      </c>
      <c r="J6387" s="31" t="s">
        <v>196</v>
      </c>
      <c r="K6387" s="31">
        <v>20</v>
      </c>
      <c r="L6387" s="38">
        <f t="shared" ref="L6387:L6450" si="119">IF(K6387="","",K6387*I6387/100)</f>
        <v>26.4</v>
      </c>
    </row>
    <row r="6388" spans="1:12">
      <c r="A6388" s="120" t="s">
        <v>311</v>
      </c>
      <c r="B6388" s="150" t="s">
        <v>311</v>
      </c>
      <c r="C6388" s="150" t="s">
        <v>117</v>
      </c>
      <c r="D6388" s="160" t="s">
        <v>122</v>
      </c>
      <c r="E6388" s="152" t="s">
        <v>123</v>
      </c>
      <c r="F6388" s="43">
        <v>2020</v>
      </c>
      <c r="G6388" s="31" t="str">
        <f>VLOOKUP(H6388,'GN and GP categories'!A:B,2,FALSE)</f>
        <v>Gram-positive</v>
      </c>
      <c r="H6388" s="53" t="s">
        <v>46</v>
      </c>
      <c r="I6388" s="31">
        <v>132</v>
      </c>
      <c r="J6388" s="31" t="s">
        <v>37</v>
      </c>
      <c r="K6388" s="31">
        <v>100</v>
      </c>
      <c r="L6388" s="38">
        <f t="shared" si="119"/>
        <v>132</v>
      </c>
    </row>
    <row r="6389" spans="1:12">
      <c r="A6389" s="120" t="s">
        <v>311</v>
      </c>
      <c r="B6389" s="150" t="s">
        <v>311</v>
      </c>
      <c r="C6389" s="150" t="s">
        <v>117</v>
      </c>
      <c r="D6389" s="160" t="s">
        <v>122</v>
      </c>
      <c r="E6389" s="152" t="s">
        <v>123</v>
      </c>
      <c r="F6389" s="43">
        <v>2020</v>
      </c>
      <c r="G6389" s="31" t="str">
        <f>VLOOKUP(H6389,'GN and GP categories'!A:B,2,FALSE)</f>
        <v>Gram-positive</v>
      </c>
      <c r="H6389" s="53" t="s">
        <v>46</v>
      </c>
      <c r="I6389" s="31">
        <v>132</v>
      </c>
      <c r="J6389" s="31" t="s">
        <v>21</v>
      </c>
      <c r="K6389" s="31">
        <v>100</v>
      </c>
      <c r="L6389" s="38">
        <f t="shared" si="119"/>
        <v>132</v>
      </c>
    </row>
    <row r="6390" spans="1:12">
      <c r="A6390" s="120" t="s">
        <v>311</v>
      </c>
      <c r="B6390" s="150" t="s">
        <v>311</v>
      </c>
      <c r="C6390" s="150" t="s">
        <v>117</v>
      </c>
      <c r="D6390" s="160" t="s">
        <v>122</v>
      </c>
      <c r="E6390" s="152" t="s">
        <v>123</v>
      </c>
      <c r="F6390" s="43">
        <v>2020</v>
      </c>
      <c r="G6390" s="31" t="str">
        <f>VLOOKUP(H6390,'GN and GP categories'!A:B,2,FALSE)</f>
        <v>Gram-positive</v>
      </c>
      <c r="H6390" s="53" t="s">
        <v>46</v>
      </c>
      <c r="I6390" s="31">
        <v>132</v>
      </c>
      <c r="J6390" s="31" t="s">
        <v>28</v>
      </c>
      <c r="K6390" s="31">
        <v>100</v>
      </c>
      <c r="L6390" s="38">
        <f t="shared" si="119"/>
        <v>132</v>
      </c>
    </row>
    <row r="6391" spans="1:12">
      <c r="A6391" s="120" t="s">
        <v>311</v>
      </c>
      <c r="B6391" s="150" t="s">
        <v>311</v>
      </c>
      <c r="C6391" s="150" t="s">
        <v>117</v>
      </c>
      <c r="D6391" s="160" t="s">
        <v>122</v>
      </c>
      <c r="E6391" s="152" t="s">
        <v>123</v>
      </c>
      <c r="F6391" s="43">
        <v>2020</v>
      </c>
      <c r="G6391" s="31" t="str">
        <f>VLOOKUP(H6391,'GN and GP categories'!A:B,2,FALSE)</f>
        <v>Gram-positive</v>
      </c>
      <c r="H6391" s="53" t="s">
        <v>46</v>
      </c>
      <c r="I6391" s="31">
        <v>132</v>
      </c>
      <c r="J6391" s="31" t="s">
        <v>25</v>
      </c>
      <c r="K6391" s="31">
        <v>75</v>
      </c>
      <c r="L6391" s="38">
        <f t="shared" si="119"/>
        <v>99</v>
      </c>
    </row>
    <row r="6392" spans="1:12">
      <c r="A6392" s="120" t="s">
        <v>311</v>
      </c>
      <c r="B6392" s="150" t="s">
        <v>311</v>
      </c>
      <c r="C6392" s="150" t="s">
        <v>117</v>
      </c>
      <c r="D6392" s="160" t="s">
        <v>122</v>
      </c>
      <c r="E6392" s="152" t="s">
        <v>123</v>
      </c>
      <c r="F6392" s="43">
        <v>2020</v>
      </c>
      <c r="G6392" s="31" t="str">
        <f>VLOOKUP(H6392,'GN and GP categories'!A:B,2,FALSE)</f>
        <v>Gram-positive</v>
      </c>
      <c r="H6392" s="53" t="s">
        <v>46</v>
      </c>
      <c r="I6392" s="31">
        <v>132</v>
      </c>
      <c r="J6392" s="31" t="s">
        <v>19</v>
      </c>
      <c r="K6392" s="31">
        <v>100</v>
      </c>
      <c r="L6392" s="38">
        <f t="shared" si="119"/>
        <v>132</v>
      </c>
    </row>
    <row r="6393" spans="1:12">
      <c r="A6393" s="120" t="s">
        <v>311</v>
      </c>
      <c r="B6393" s="150" t="s">
        <v>311</v>
      </c>
      <c r="C6393" s="150" t="s">
        <v>117</v>
      </c>
      <c r="D6393" s="160" t="s">
        <v>122</v>
      </c>
      <c r="E6393" s="152" t="s">
        <v>123</v>
      </c>
      <c r="F6393" s="43">
        <v>2020</v>
      </c>
      <c r="G6393" s="31" t="str">
        <f>VLOOKUP(H6393,'GN and GP categories'!A:B,2,FALSE)</f>
        <v>Gram-positive</v>
      </c>
      <c r="H6393" s="53" t="s">
        <v>46</v>
      </c>
      <c r="I6393" s="31">
        <v>132</v>
      </c>
      <c r="J6393" s="31" t="s">
        <v>26</v>
      </c>
      <c r="K6393" s="31">
        <v>65</v>
      </c>
      <c r="L6393" s="38">
        <f t="shared" si="119"/>
        <v>85.8</v>
      </c>
    </row>
    <row r="6394" spans="1:12">
      <c r="A6394" s="120" t="s">
        <v>311</v>
      </c>
      <c r="B6394" s="150" t="s">
        <v>311</v>
      </c>
      <c r="C6394" s="150" t="s">
        <v>117</v>
      </c>
      <c r="D6394" s="160" t="s">
        <v>122</v>
      </c>
      <c r="E6394" s="152" t="s">
        <v>123</v>
      </c>
      <c r="F6394" s="43">
        <v>2020</v>
      </c>
      <c r="G6394" s="31" t="str">
        <f>VLOOKUP(H6394,'GN and GP categories'!A:B,2,FALSE)</f>
        <v>Gram-positive</v>
      </c>
      <c r="H6394" s="53" t="s">
        <v>46</v>
      </c>
      <c r="I6394" s="31">
        <v>132</v>
      </c>
      <c r="J6394" s="31" t="s">
        <v>67</v>
      </c>
      <c r="K6394" s="31">
        <v>100</v>
      </c>
      <c r="L6394" s="38">
        <f t="shared" si="119"/>
        <v>132</v>
      </c>
    </row>
    <row r="6395" spans="1:12">
      <c r="A6395" s="120" t="s">
        <v>311</v>
      </c>
      <c r="B6395" s="150" t="s">
        <v>311</v>
      </c>
      <c r="C6395" s="150" t="s">
        <v>117</v>
      </c>
      <c r="D6395" s="160" t="s">
        <v>122</v>
      </c>
      <c r="E6395" s="152" t="s">
        <v>123</v>
      </c>
      <c r="F6395" s="43">
        <v>2020</v>
      </c>
      <c r="G6395" s="31" t="str">
        <f>VLOOKUP(H6395,'GN and GP categories'!A:B,2,FALSE)</f>
        <v>Gram-positive</v>
      </c>
      <c r="H6395" s="53" t="s">
        <v>46</v>
      </c>
      <c r="I6395" s="31">
        <v>132</v>
      </c>
      <c r="J6395" s="31" t="s">
        <v>17</v>
      </c>
      <c r="K6395" s="31">
        <v>100</v>
      </c>
      <c r="L6395" s="38">
        <f t="shared" si="119"/>
        <v>132</v>
      </c>
    </row>
    <row r="6396" spans="1:12">
      <c r="A6396" s="120" t="s">
        <v>311</v>
      </c>
      <c r="B6396" s="150" t="s">
        <v>311</v>
      </c>
      <c r="C6396" s="150" t="s">
        <v>117</v>
      </c>
      <c r="D6396" s="160" t="s">
        <v>122</v>
      </c>
      <c r="E6396" s="152" t="s">
        <v>123</v>
      </c>
      <c r="F6396" s="43">
        <v>2020</v>
      </c>
      <c r="G6396" s="31" t="str">
        <f>VLOOKUP(H6396,'GN and GP categories'!A:B,2,FALSE)</f>
        <v>Gram-positive</v>
      </c>
      <c r="H6396" s="53" t="s">
        <v>46</v>
      </c>
      <c r="I6396" s="31">
        <v>132</v>
      </c>
      <c r="J6396" s="31" t="s">
        <v>228</v>
      </c>
      <c r="K6396" s="31">
        <v>100</v>
      </c>
      <c r="L6396" s="38">
        <f t="shared" si="119"/>
        <v>132</v>
      </c>
    </row>
    <row r="6397" spans="1:12">
      <c r="A6397" s="120" t="s">
        <v>311</v>
      </c>
      <c r="B6397" s="150" t="s">
        <v>311</v>
      </c>
      <c r="C6397" s="150" t="s">
        <v>117</v>
      </c>
      <c r="D6397" s="160" t="s">
        <v>122</v>
      </c>
      <c r="E6397" s="152" t="s">
        <v>123</v>
      </c>
      <c r="F6397" s="43">
        <v>2020</v>
      </c>
      <c r="G6397" s="31" t="str">
        <f>VLOOKUP(H6397,'GN and GP categories'!A:B,2,FALSE)</f>
        <v>Gram-positive</v>
      </c>
      <c r="H6397" s="53" t="s">
        <v>46</v>
      </c>
      <c r="I6397" s="31">
        <v>132</v>
      </c>
      <c r="J6397" s="31" t="s">
        <v>14</v>
      </c>
      <c r="K6397" s="31">
        <v>20</v>
      </c>
      <c r="L6397" s="38">
        <f t="shared" si="119"/>
        <v>26.4</v>
      </c>
    </row>
    <row r="6398" spans="1:12">
      <c r="A6398" s="120" t="s">
        <v>311</v>
      </c>
      <c r="B6398" s="150" t="s">
        <v>311</v>
      </c>
      <c r="C6398" s="150" t="s">
        <v>117</v>
      </c>
      <c r="D6398" s="160" t="s">
        <v>122</v>
      </c>
      <c r="E6398" s="152" t="s">
        <v>123</v>
      </c>
      <c r="F6398" s="43">
        <v>2020</v>
      </c>
      <c r="G6398" s="31" t="str">
        <f>VLOOKUP(H6398,'GN and GP categories'!A:B,2,FALSE)</f>
        <v>Gram-positive</v>
      </c>
      <c r="H6398" s="53" t="s">
        <v>46</v>
      </c>
      <c r="I6398" s="31">
        <v>132</v>
      </c>
      <c r="J6398" s="31" t="s">
        <v>30</v>
      </c>
      <c r="K6398" s="31">
        <v>99</v>
      </c>
      <c r="L6398" s="38">
        <f t="shared" si="119"/>
        <v>130.68</v>
      </c>
    </row>
    <row r="6399" spans="1:12">
      <c r="A6399" s="120" t="s">
        <v>311</v>
      </c>
      <c r="B6399" s="150" t="s">
        <v>311</v>
      </c>
      <c r="C6399" s="150" t="s">
        <v>117</v>
      </c>
      <c r="D6399" s="160" t="s">
        <v>122</v>
      </c>
      <c r="E6399" s="152" t="s">
        <v>123</v>
      </c>
      <c r="F6399" s="43">
        <v>2020</v>
      </c>
      <c r="G6399" s="31" t="str">
        <f>VLOOKUP(H6399,'GN and GP categories'!A:B,2,FALSE)</f>
        <v>Gram-positive</v>
      </c>
      <c r="H6399" s="53" t="s">
        <v>46</v>
      </c>
      <c r="I6399" s="31">
        <v>132</v>
      </c>
      <c r="J6399" s="31" t="s">
        <v>34</v>
      </c>
      <c r="K6399" s="31">
        <v>100</v>
      </c>
      <c r="L6399" s="38">
        <f t="shared" si="119"/>
        <v>132</v>
      </c>
    </row>
    <row r="6400" spans="1:12">
      <c r="A6400" s="120" t="s">
        <v>311</v>
      </c>
      <c r="B6400" s="150" t="s">
        <v>311</v>
      </c>
      <c r="C6400" s="150" t="s">
        <v>117</v>
      </c>
      <c r="D6400" s="160" t="s">
        <v>122</v>
      </c>
      <c r="E6400" s="152" t="s">
        <v>123</v>
      </c>
      <c r="F6400" s="43">
        <v>2020</v>
      </c>
      <c r="G6400" s="31" t="str">
        <f>VLOOKUP(H6400,'GN and GP categories'!A:B,2,FALSE)</f>
        <v>Gram-positive</v>
      </c>
      <c r="H6400" s="53" t="s">
        <v>46</v>
      </c>
      <c r="I6400" s="31">
        <v>15</v>
      </c>
      <c r="J6400" s="31" t="s">
        <v>196</v>
      </c>
      <c r="K6400" s="31">
        <v>0</v>
      </c>
      <c r="L6400" s="38">
        <f t="shared" si="119"/>
        <v>0</v>
      </c>
    </row>
    <row r="6401" spans="1:12">
      <c r="A6401" s="120" t="s">
        <v>311</v>
      </c>
      <c r="B6401" s="150" t="s">
        <v>311</v>
      </c>
      <c r="C6401" s="150" t="s">
        <v>117</v>
      </c>
      <c r="D6401" s="160" t="s">
        <v>122</v>
      </c>
      <c r="E6401" s="152" t="s">
        <v>123</v>
      </c>
      <c r="F6401" s="43">
        <v>2020</v>
      </c>
      <c r="G6401" s="31" t="str">
        <f>VLOOKUP(H6401,'GN and GP categories'!A:B,2,FALSE)</f>
        <v>Gram-positive</v>
      </c>
      <c r="H6401" s="53" t="s">
        <v>46</v>
      </c>
      <c r="I6401" s="31">
        <v>15</v>
      </c>
      <c r="J6401" s="31" t="s">
        <v>37</v>
      </c>
      <c r="K6401" s="31">
        <v>0</v>
      </c>
      <c r="L6401" s="38">
        <f t="shared" si="119"/>
        <v>0</v>
      </c>
    </row>
    <row r="6402" spans="1:12">
      <c r="A6402" s="120" t="s">
        <v>311</v>
      </c>
      <c r="B6402" s="150" t="s">
        <v>311</v>
      </c>
      <c r="C6402" s="150" t="s">
        <v>117</v>
      </c>
      <c r="D6402" s="160" t="s">
        <v>122</v>
      </c>
      <c r="E6402" s="152" t="s">
        <v>123</v>
      </c>
      <c r="F6402" s="43">
        <v>2020</v>
      </c>
      <c r="G6402" s="31" t="str">
        <f>VLOOKUP(H6402,'GN and GP categories'!A:B,2,FALSE)</f>
        <v>Gram-positive</v>
      </c>
      <c r="H6402" s="53" t="s">
        <v>46</v>
      </c>
      <c r="I6402" s="31">
        <v>15</v>
      </c>
      <c r="J6402" s="31" t="s">
        <v>21</v>
      </c>
      <c r="K6402" s="31">
        <v>0</v>
      </c>
      <c r="L6402" s="38">
        <f t="shared" si="119"/>
        <v>0</v>
      </c>
    </row>
    <row r="6403" spans="1:12">
      <c r="A6403" s="120" t="s">
        <v>311</v>
      </c>
      <c r="B6403" s="150" t="s">
        <v>311</v>
      </c>
      <c r="C6403" s="150" t="s">
        <v>117</v>
      </c>
      <c r="D6403" s="160" t="s">
        <v>122</v>
      </c>
      <c r="E6403" s="152" t="s">
        <v>123</v>
      </c>
      <c r="F6403" s="43">
        <v>2020</v>
      </c>
      <c r="G6403" s="31" t="str">
        <f>VLOOKUP(H6403,'GN and GP categories'!A:B,2,FALSE)</f>
        <v>Gram-positive</v>
      </c>
      <c r="H6403" s="53" t="s">
        <v>46</v>
      </c>
      <c r="I6403" s="31">
        <v>15</v>
      </c>
      <c r="J6403" s="31" t="s">
        <v>25</v>
      </c>
      <c r="K6403" s="31">
        <v>69</v>
      </c>
      <c r="L6403" s="38">
        <f t="shared" si="119"/>
        <v>10.35</v>
      </c>
    </row>
    <row r="6404" spans="1:12">
      <c r="A6404" s="120" t="s">
        <v>311</v>
      </c>
      <c r="B6404" s="150" t="s">
        <v>311</v>
      </c>
      <c r="C6404" s="150" t="s">
        <v>117</v>
      </c>
      <c r="D6404" s="160" t="s">
        <v>122</v>
      </c>
      <c r="E6404" s="152" t="s">
        <v>123</v>
      </c>
      <c r="F6404" s="43">
        <v>2020</v>
      </c>
      <c r="G6404" s="31" t="str">
        <f>VLOOKUP(H6404,'GN and GP categories'!A:B,2,FALSE)</f>
        <v>Gram-positive</v>
      </c>
      <c r="H6404" s="53" t="s">
        <v>46</v>
      </c>
      <c r="I6404" s="31">
        <v>15</v>
      </c>
      <c r="J6404" s="31" t="s">
        <v>19</v>
      </c>
      <c r="K6404" s="31">
        <v>0</v>
      </c>
      <c r="L6404" s="38">
        <f t="shared" si="119"/>
        <v>0</v>
      </c>
    </row>
    <row r="6405" spans="1:12">
      <c r="A6405" s="120" t="s">
        <v>311</v>
      </c>
      <c r="B6405" s="150" t="s">
        <v>311</v>
      </c>
      <c r="C6405" s="150" t="s">
        <v>117</v>
      </c>
      <c r="D6405" s="160" t="s">
        <v>122</v>
      </c>
      <c r="E6405" s="152" t="s">
        <v>123</v>
      </c>
      <c r="F6405" s="43">
        <v>2020</v>
      </c>
      <c r="G6405" s="31" t="str">
        <f>VLOOKUP(H6405,'GN and GP categories'!A:B,2,FALSE)</f>
        <v>Gram-positive</v>
      </c>
      <c r="H6405" s="53" t="s">
        <v>46</v>
      </c>
      <c r="I6405" s="31">
        <v>15</v>
      </c>
      <c r="J6405" s="31" t="s">
        <v>26</v>
      </c>
      <c r="K6405" s="31">
        <v>25</v>
      </c>
      <c r="L6405" s="38">
        <f t="shared" si="119"/>
        <v>3.75</v>
      </c>
    </row>
    <row r="6406" spans="1:12">
      <c r="A6406" s="120" t="s">
        <v>311</v>
      </c>
      <c r="B6406" s="150" t="s">
        <v>311</v>
      </c>
      <c r="C6406" s="150" t="s">
        <v>117</v>
      </c>
      <c r="D6406" s="160" t="s">
        <v>122</v>
      </c>
      <c r="E6406" s="152" t="s">
        <v>123</v>
      </c>
      <c r="F6406" s="43">
        <v>2020</v>
      </c>
      <c r="G6406" s="31" t="str">
        <f>VLOOKUP(H6406,'GN and GP categories'!A:B,2,FALSE)</f>
        <v>Gram-positive</v>
      </c>
      <c r="H6406" s="53" t="s">
        <v>46</v>
      </c>
      <c r="I6406" s="31">
        <v>15</v>
      </c>
      <c r="J6406" s="31" t="s">
        <v>228</v>
      </c>
      <c r="K6406" s="31">
        <v>100</v>
      </c>
      <c r="L6406" s="38">
        <f t="shared" si="119"/>
        <v>15</v>
      </c>
    </row>
    <row r="6407" spans="1:12">
      <c r="A6407" s="120" t="s">
        <v>311</v>
      </c>
      <c r="B6407" s="150" t="s">
        <v>311</v>
      </c>
      <c r="C6407" s="150" t="s">
        <v>117</v>
      </c>
      <c r="D6407" s="160" t="s">
        <v>122</v>
      </c>
      <c r="E6407" s="152" t="s">
        <v>123</v>
      </c>
      <c r="F6407" s="43">
        <v>2020</v>
      </c>
      <c r="G6407" s="31" t="str">
        <f>VLOOKUP(H6407,'GN and GP categories'!A:B,2,FALSE)</f>
        <v>Gram-positive</v>
      </c>
      <c r="H6407" s="53" t="s">
        <v>46</v>
      </c>
      <c r="I6407" s="31">
        <v>15</v>
      </c>
      <c r="J6407" s="31" t="s">
        <v>14</v>
      </c>
      <c r="K6407" s="31">
        <v>0</v>
      </c>
      <c r="L6407" s="38">
        <f t="shared" si="119"/>
        <v>0</v>
      </c>
    </row>
    <row r="6408" spans="1:12">
      <c r="A6408" s="120" t="s">
        <v>311</v>
      </c>
      <c r="B6408" s="150" t="s">
        <v>311</v>
      </c>
      <c r="C6408" s="150" t="s">
        <v>117</v>
      </c>
      <c r="D6408" s="160" t="s">
        <v>122</v>
      </c>
      <c r="E6408" s="152" t="s">
        <v>123</v>
      </c>
      <c r="F6408" s="43">
        <v>2020</v>
      </c>
      <c r="G6408" s="31" t="str">
        <f>VLOOKUP(H6408,'GN and GP categories'!A:B,2,FALSE)</f>
        <v>Gram-positive</v>
      </c>
      <c r="H6408" s="53" t="s">
        <v>46</v>
      </c>
      <c r="I6408" s="31">
        <v>15</v>
      </c>
      <c r="J6408" s="31" t="s">
        <v>30</v>
      </c>
      <c r="K6408" s="31">
        <v>100</v>
      </c>
      <c r="L6408" s="38">
        <f t="shared" si="119"/>
        <v>15</v>
      </c>
    </row>
    <row r="6409" spans="1:12">
      <c r="A6409" s="120" t="s">
        <v>311</v>
      </c>
      <c r="B6409" s="150" t="s">
        <v>311</v>
      </c>
      <c r="C6409" s="150" t="s">
        <v>117</v>
      </c>
      <c r="D6409" s="160" t="s">
        <v>122</v>
      </c>
      <c r="E6409" s="152" t="s">
        <v>123</v>
      </c>
      <c r="F6409" s="43">
        <v>2020</v>
      </c>
      <c r="G6409" s="31" t="str">
        <f>VLOOKUP(H6409,'GN and GP categories'!A:B,2,FALSE)</f>
        <v>Gram-positive</v>
      </c>
      <c r="H6409" s="53" t="s">
        <v>46</v>
      </c>
      <c r="I6409" s="31">
        <v>15</v>
      </c>
      <c r="J6409" s="31" t="s">
        <v>34</v>
      </c>
      <c r="K6409" s="31">
        <v>100</v>
      </c>
      <c r="L6409" s="38">
        <f t="shared" si="119"/>
        <v>15</v>
      </c>
    </row>
    <row r="6410" spans="1:12">
      <c r="A6410" s="120" t="s">
        <v>311</v>
      </c>
      <c r="B6410" s="150" t="s">
        <v>311</v>
      </c>
      <c r="C6410" s="150" t="s">
        <v>117</v>
      </c>
      <c r="D6410" s="160" t="s">
        <v>122</v>
      </c>
      <c r="E6410" s="152" t="s">
        <v>123</v>
      </c>
      <c r="F6410" s="43">
        <v>2020</v>
      </c>
      <c r="G6410" s="31" t="str">
        <f>VLOOKUP(H6410,'GN and GP categories'!A:B,2,FALSE)</f>
        <v>Gram-positive</v>
      </c>
      <c r="H6410" s="53" t="s">
        <v>215</v>
      </c>
      <c r="I6410" s="31">
        <v>39</v>
      </c>
      <c r="J6410" s="31" t="s">
        <v>196</v>
      </c>
      <c r="K6410" s="31">
        <v>100</v>
      </c>
      <c r="L6410" s="38">
        <f t="shared" si="119"/>
        <v>39</v>
      </c>
    </row>
    <row r="6411" spans="1:12">
      <c r="A6411" s="120" t="s">
        <v>311</v>
      </c>
      <c r="B6411" s="150" t="s">
        <v>311</v>
      </c>
      <c r="C6411" s="150" t="s">
        <v>117</v>
      </c>
      <c r="D6411" s="160" t="s">
        <v>122</v>
      </c>
      <c r="E6411" s="152" t="s">
        <v>123</v>
      </c>
      <c r="F6411" s="43">
        <v>2020</v>
      </c>
      <c r="G6411" s="31" t="str">
        <f>VLOOKUP(H6411,'GN and GP categories'!A:B,2,FALSE)</f>
        <v>Gram-positive</v>
      </c>
      <c r="H6411" s="53" t="s">
        <v>215</v>
      </c>
      <c r="I6411" s="31">
        <v>39</v>
      </c>
      <c r="J6411" s="31" t="s">
        <v>21</v>
      </c>
      <c r="K6411" s="31">
        <v>100</v>
      </c>
      <c r="L6411" s="38">
        <f t="shared" si="119"/>
        <v>39</v>
      </c>
    </row>
    <row r="6412" spans="1:12">
      <c r="A6412" s="120" t="s">
        <v>311</v>
      </c>
      <c r="B6412" s="150" t="s">
        <v>311</v>
      </c>
      <c r="C6412" s="150" t="s">
        <v>117</v>
      </c>
      <c r="D6412" s="160" t="s">
        <v>122</v>
      </c>
      <c r="E6412" s="152" t="s">
        <v>123</v>
      </c>
      <c r="F6412" s="43">
        <v>2020</v>
      </c>
      <c r="G6412" s="31" t="str">
        <f>VLOOKUP(H6412,'GN and GP categories'!A:B,2,FALSE)</f>
        <v>Gram-positive</v>
      </c>
      <c r="H6412" s="53" t="s">
        <v>215</v>
      </c>
      <c r="I6412" s="31">
        <v>39</v>
      </c>
      <c r="J6412" s="31" t="s">
        <v>25</v>
      </c>
      <c r="K6412" s="31">
        <v>0</v>
      </c>
      <c r="L6412" s="38">
        <f t="shared" si="119"/>
        <v>0</v>
      </c>
    </row>
    <row r="6413" spans="1:12">
      <c r="A6413" s="120" t="s">
        <v>311</v>
      </c>
      <c r="B6413" s="150" t="s">
        <v>311</v>
      </c>
      <c r="C6413" s="150" t="s">
        <v>117</v>
      </c>
      <c r="D6413" s="160" t="s">
        <v>122</v>
      </c>
      <c r="E6413" s="152" t="s">
        <v>123</v>
      </c>
      <c r="F6413" s="43">
        <v>2020</v>
      </c>
      <c r="G6413" s="31" t="str">
        <f>VLOOKUP(H6413,'GN and GP categories'!A:B,2,FALSE)</f>
        <v>Gram-positive</v>
      </c>
      <c r="H6413" s="53" t="s">
        <v>215</v>
      </c>
      <c r="I6413" s="31">
        <v>39</v>
      </c>
      <c r="J6413" s="31" t="s">
        <v>26</v>
      </c>
      <c r="K6413" s="31">
        <v>0</v>
      </c>
      <c r="L6413" s="38">
        <f t="shared" si="119"/>
        <v>0</v>
      </c>
    </row>
    <row r="6414" spans="1:12">
      <c r="A6414" s="120" t="s">
        <v>311</v>
      </c>
      <c r="B6414" s="150" t="s">
        <v>311</v>
      </c>
      <c r="C6414" s="150" t="s">
        <v>117</v>
      </c>
      <c r="D6414" s="160" t="s">
        <v>122</v>
      </c>
      <c r="E6414" s="152" t="s">
        <v>123</v>
      </c>
      <c r="F6414" s="43">
        <v>2020</v>
      </c>
      <c r="G6414" s="31" t="str">
        <f>VLOOKUP(H6414,'GN and GP categories'!A:B,2,FALSE)</f>
        <v>Gram-positive</v>
      </c>
      <c r="H6414" s="53" t="s">
        <v>215</v>
      </c>
      <c r="I6414" s="31">
        <v>39</v>
      </c>
      <c r="J6414" s="31" t="s">
        <v>67</v>
      </c>
      <c r="K6414" s="31">
        <v>100</v>
      </c>
      <c r="L6414" s="38">
        <f t="shared" si="119"/>
        <v>39</v>
      </c>
    </row>
    <row r="6415" spans="1:12">
      <c r="A6415" s="120" t="s">
        <v>311</v>
      </c>
      <c r="B6415" s="150" t="s">
        <v>311</v>
      </c>
      <c r="C6415" s="150" t="s">
        <v>117</v>
      </c>
      <c r="D6415" s="160" t="s">
        <v>122</v>
      </c>
      <c r="E6415" s="152" t="s">
        <v>123</v>
      </c>
      <c r="F6415" s="43">
        <v>2020</v>
      </c>
      <c r="G6415" s="31" t="str">
        <f>VLOOKUP(H6415,'GN and GP categories'!A:B,2,FALSE)</f>
        <v>Gram-positive</v>
      </c>
      <c r="H6415" s="53" t="s">
        <v>215</v>
      </c>
      <c r="I6415" s="31">
        <v>39</v>
      </c>
      <c r="J6415" s="31" t="s">
        <v>14</v>
      </c>
      <c r="K6415" s="31">
        <v>100</v>
      </c>
      <c r="L6415" s="38">
        <f t="shared" si="119"/>
        <v>39</v>
      </c>
    </row>
    <row r="6416" spans="1:12">
      <c r="A6416" s="120" t="s">
        <v>311</v>
      </c>
      <c r="B6416" s="150" t="s">
        <v>311</v>
      </c>
      <c r="C6416" s="150" t="s">
        <v>117</v>
      </c>
      <c r="D6416" s="160" t="s">
        <v>122</v>
      </c>
      <c r="E6416" s="152" t="s">
        <v>123</v>
      </c>
      <c r="F6416" s="43">
        <v>2020</v>
      </c>
      <c r="G6416" s="31" t="str">
        <f>VLOOKUP(H6416,'GN and GP categories'!A:B,2,FALSE)</f>
        <v>Gram-positive</v>
      </c>
      <c r="H6416" s="53" t="s">
        <v>213</v>
      </c>
      <c r="I6416" s="31">
        <v>5</v>
      </c>
      <c r="J6416" s="31" t="s">
        <v>196</v>
      </c>
      <c r="K6416" s="31">
        <v>0</v>
      </c>
      <c r="L6416" s="38">
        <f t="shared" si="119"/>
        <v>0</v>
      </c>
    </row>
    <row r="6417" spans="1:12">
      <c r="A6417" s="120" t="s">
        <v>311</v>
      </c>
      <c r="B6417" s="150" t="s">
        <v>311</v>
      </c>
      <c r="C6417" s="150" t="s">
        <v>117</v>
      </c>
      <c r="D6417" s="160" t="s">
        <v>122</v>
      </c>
      <c r="E6417" s="152" t="s">
        <v>123</v>
      </c>
      <c r="F6417" s="43">
        <v>2020</v>
      </c>
      <c r="G6417" s="31" t="str">
        <f>VLOOKUP(H6417,'GN and GP categories'!A:B,2,FALSE)</f>
        <v>Gram-positive</v>
      </c>
      <c r="H6417" s="53" t="s">
        <v>213</v>
      </c>
      <c r="I6417" s="31">
        <v>5</v>
      </c>
      <c r="J6417" s="31" t="s">
        <v>37</v>
      </c>
      <c r="K6417" s="31">
        <v>100</v>
      </c>
      <c r="L6417" s="38">
        <f t="shared" si="119"/>
        <v>5</v>
      </c>
    </row>
    <row r="6418" spans="1:12">
      <c r="A6418" s="120" t="s">
        <v>311</v>
      </c>
      <c r="B6418" s="150" t="s">
        <v>311</v>
      </c>
      <c r="C6418" s="150" t="s">
        <v>117</v>
      </c>
      <c r="D6418" s="160" t="s">
        <v>122</v>
      </c>
      <c r="E6418" s="152" t="s">
        <v>123</v>
      </c>
      <c r="F6418" s="43">
        <v>2020</v>
      </c>
      <c r="G6418" s="31" t="str">
        <f>VLOOKUP(H6418,'GN and GP categories'!A:B,2,FALSE)</f>
        <v>Gram-positive</v>
      </c>
      <c r="H6418" s="53" t="s">
        <v>213</v>
      </c>
      <c r="I6418" s="31">
        <v>5</v>
      </c>
      <c r="J6418" s="31" t="s">
        <v>25</v>
      </c>
      <c r="K6418" s="31">
        <v>60</v>
      </c>
      <c r="L6418" s="38">
        <f t="shared" si="119"/>
        <v>3</v>
      </c>
    </row>
    <row r="6419" spans="1:12">
      <c r="A6419" s="120" t="s">
        <v>311</v>
      </c>
      <c r="B6419" s="150" t="s">
        <v>311</v>
      </c>
      <c r="C6419" s="150" t="s">
        <v>117</v>
      </c>
      <c r="D6419" s="160" t="s">
        <v>122</v>
      </c>
      <c r="E6419" s="152" t="s">
        <v>123</v>
      </c>
      <c r="F6419" s="43">
        <v>2020</v>
      </c>
      <c r="G6419" s="31" t="str">
        <f>VLOOKUP(H6419,'GN and GP categories'!A:B,2,FALSE)</f>
        <v>Gram-positive</v>
      </c>
      <c r="H6419" s="53" t="s">
        <v>213</v>
      </c>
      <c r="I6419" s="31">
        <v>5</v>
      </c>
      <c r="J6419" s="31" t="s">
        <v>19</v>
      </c>
      <c r="K6419" s="31">
        <v>100</v>
      </c>
      <c r="L6419" s="38">
        <f t="shared" si="119"/>
        <v>5</v>
      </c>
    </row>
    <row r="6420" spans="1:12">
      <c r="A6420" s="120" t="s">
        <v>311</v>
      </c>
      <c r="B6420" s="150" t="s">
        <v>311</v>
      </c>
      <c r="C6420" s="150" t="s">
        <v>117</v>
      </c>
      <c r="D6420" s="160" t="s">
        <v>122</v>
      </c>
      <c r="E6420" s="152" t="s">
        <v>123</v>
      </c>
      <c r="F6420" s="43">
        <v>2020</v>
      </c>
      <c r="G6420" s="31" t="str">
        <f>VLOOKUP(H6420,'GN and GP categories'!A:B,2,FALSE)</f>
        <v>Gram-positive</v>
      </c>
      <c r="H6420" s="53" t="s">
        <v>213</v>
      </c>
      <c r="I6420" s="31">
        <v>5</v>
      </c>
      <c r="J6420" s="31" t="s">
        <v>26</v>
      </c>
      <c r="K6420" s="31">
        <v>40</v>
      </c>
      <c r="L6420" s="38">
        <f t="shared" si="119"/>
        <v>2</v>
      </c>
    </row>
    <row r="6421" spans="1:12">
      <c r="A6421" s="120" t="s">
        <v>311</v>
      </c>
      <c r="B6421" s="150" t="s">
        <v>311</v>
      </c>
      <c r="C6421" s="150" t="s">
        <v>117</v>
      </c>
      <c r="D6421" s="160" t="s">
        <v>122</v>
      </c>
      <c r="E6421" s="152" t="s">
        <v>123</v>
      </c>
      <c r="F6421" s="43">
        <v>2020</v>
      </c>
      <c r="G6421" s="31" t="str">
        <f>VLOOKUP(H6421,'GN and GP categories'!A:B,2,FALSE)</f>
        <v>Gram-positive</v>
      </c>
      <c r="H6421" s="53" t="s">
        <v>213</v>
      </c>
      <c r="I6421" s="31">
        <v>5</v>
      </c>
      <c r="J6421" s="31" t="s">
        <v>14</v>
      </c>
      <c r="K6421" s="31">
        <v>0</v>
      </c>
      <c r="L6421" s="38">
        <f t="shared" si="119"/>
        <v>0</v>
      </c>
    </row>
    <row r="6422" spans="1:12">
      <c r="A6422" s="120" t="s">
        <v>311</v>
      </c>
      <c r="B6422" s="150" t="s">
        <v>311</v>
      </c>
      <c r="C6422" s="150" t="s">
        <v>117</v>
      </c>
      <c r="D6422" s="160" t="s">
        <v>122</v>
      </c>
      <c r="E6422" s="152" t="s">
        <v>123</v>
      </c>
      <c r="F6422" s="43">
        <v>2020</v>
      </c>
      <c r="G6422" s="31" t="str">
        <f>VLOOKUP(H6422,'GN and GP categories'!A:B,2,FALSE)</f>
        <v>Gram-positive</v>
      </c>
      <c r="H6422" s="53" t="s">
        <v>213</v>
      </c>
      <c r="I6422" s="31">
        <v>5</v>
      </c>
      <c r="J6422" s="31" t="s">
        <v>30</v>
      </c>
      <c r="K6422" s="31">
        <v>80</v>
      </c>
      <c r="L6422" s="38">
        <f t="shared" si="119"/>
        <v>4</v>
      </c>
    </row>
    <row r="6423" spans="1:12">
      <c r="A6423" s="120" t="s">
        <v>311</v>
      </c>
      <c r="B6423" s="150" t="s">
        <v>311</v>
      </c>
      <c r="C6423" s="150" t="s">
        <v>117</v>
      </c>
      <c r="D6423" s="160" t="s">
        <v>122</v>
      </c>
      <c r="E6423" s="152" t="s">
        <v>123</v>
      </c>
      <c r="F6423" s="43">
        <v>2020</v>
      </c>
      <c r="G6423" s="31" t="str">
        <f>VLOOKUP(H6423,'GN and GP categories'!A:B,2,FALSE)</f>
        <v>Gram-positive</v>
      </c>
      <c r="H6423" s="53" t="s">
        <v>213</v>
      </c>
      <c r="I6423" s="31">
        <v>5</v>
      </c>
      <c r="J6423" s="31" t="s">
        <v>34</v>
      </c>
      <c r="K6423" s="31">
        <v>100</v>
      </c>
      <c r="L6423" s="38">
        <f t="shared" si="119"/>
        <v>5</v>
      </c>
    </row>
    <row r="6424" spans="1:12">
      <c r="A6424" s="120" t="s">
        <v>311</v>
      </c>
      <c r="B6424" s="150" t="s">
        <v>311</v>
      </c>
      <c r="C6424" s="150" t="s">
        <v>117</v>
      </c>
      <c r="D6424" s="160" t="s">
        <v>122</v>
      </c>
      <c r="E6424" s="152" t="s">
        <v>123</v>
      </c>
      <c r="F6424" s="43">
        <v>2020</v>
      </c>
      <c r="G6424" s="31" t="str">
        <f>VLOOKUP(H6424,'GN and GP categories'!A:B,2,FALSE)</f>
        <v>Gram-positive</v>
      </c>
      <c r="H6424" s="53" t="s">
        <v>214</v>
      </c>
      <c r="I6424" s="31">
        <v>11</v>
      </c>
      <c r="J6424" s="31" t="s">
        <v>196</v>
      </c>
      <c r="K6424" s="31">
        <v>100</v>
      </c>
      <c r="L6424" s="38">
        <f t="shared" si="119"/>
        <v>11</v>
      </c>
    </row>
    <row r="6425" spans="1:12">
      <c r="A6425" s="120" t="s">
        <v>311</v>
      </c>
      <c r="B6425" s="150" t="s">
        <v>311</v>
      </c>
      <c r="C6425" s="150" t="s">
        <v>117</v>
      </c>
      <c r="D6425" s="160" t="s">
        <v>122</v>
      </c>
      <c r="E6425" s="152" t="s">
        <v>123</v>
      </c>
      <c r="F6425" s="43">
        <v>2020</v>
      </c>
      <c r="G6425" s="31" t="str">
        <f>VLOOKUP(H6425,'GN and GP categories'!A:B,2,FALSE)</f>
        <v>Gram-positive</v>
      </c>
      <c r="H6425" s="53" t="s">
        <v>214</v>
      </c>
      <c r="I6425" s="31">
        <v>11</v>
      </c>
      <c r="J6425" s="31" t="s">
        <v>21</v>
      </c>
      <c r="K6425" s="31">
        <v>100</v>
      </c>
      <c r="L6425" s="38">
        <f t="shared" si="119"/>
        <v>11</v>
      </c>
    </row>
    <row r="6426" spans="1:12">
      <c r="A6426" s="120" t="s">
        <v>311</v>
      </c>
      <c r="B6426" s="150" t="s">
        <v>311</v>
      </c>
      <c r="C6426" s="150" t="s">
        <v>117</v>
      </c>
      <c r="D6426" s="160" t="s">
        <v>122</v>
      </c>
      <c r="E6426" s="152" t="s">
        <v>123</v>
      </c>
      <c r="F6426" s="43">
        <v>2020</v>
      </c>
      <c r="G6426" s="31" t="str">
        <f>VLOOKUP(H6426,'GN and GP categories'!A:B,2,FALSE)</f>
        <v>Gram-positive</v>
      </c>
      <c r="H6426" s="53" t="s">
        <v>214</v>
      </c>
      <c r="I6426" s="31">
        <v>11</v>
      </c>
      <c r="J6426" s="31" t="s">
        <v>26</v>
      </c>
      <c r="K6426" s="31">
        <v>100</v>
      </c>
      <c r="L6426" s="38">
        <f t="shared" si="119"/>
        <v>11</v>
      </c>
    </row>
    <row r="6427" spans="1:12">
      <c r="A6427" s="120" t="s">
        <v>311</v>
      </c>
      <c r="B6427" s="150" t="s">
        <v>311</v>
      </c>
      <c r="C6427" s="150" t="s">
        <v>117</v>
      </c>
      <c r="D6427" s="160" t="s">
        <v>122</v>
      </c>
      <c r="E6427" s="152" t="s">
        <v>123</v>
      </c>
      <c r="F6427" s="43">
        <v>2020</v>
      </c>
      <c r="G6427" s="31" t="str">
        <f>VLOOKUP(H6427,'GN and GP categories'!A:B,2,FALSE)</f>
        <v>Gram-positive</v>
      </c>
      <c r="H6427" s="53" t="s">
        <v>214</v>
      </c>
      <c r="I6427" s="31">
        <v>11</v>
      </c>
      <c r="J6427" s="31" t="s">
        <v>14</v>
      </c>
      <c r="K6427" s="31">
        <v>100</v>
      </c>
      <c r="L6427" s="38">
        <f t="shared" si="119"/>
        <v>11</v>
      </c>
    </row>
    <row r="6428" spans="1:12">
      <c r="A6428" s="120" t="s">
        <v>311</v>
      </c>
      <c r="B6428" s="150" t="s">
        <v>311</v>
      </c>
      <c r="C6428" s="150" t="s">
        <v>117</v>
      </c>
      <c r="D6428" s="160" t="s">
        <v>122</v>
      </c>
      <c r="E6428" s="152" t="s">
        <v>123</v>
      </c>
      <c r="F6428" s="43">
        <v>2020</v>
      </c>
      <c r="G6428" s="31" t="str">
        <f>VLOOKUP(H6428,'GN and GP categories'!A:B,2,FALSE)</f>
        <v>Gram-positive</v>
      </c>
      <c r="H6428" s="53" t="s">
        <v>214</v>
      </c>
      <c r="I6428" s="31">
        <v>11</v>
      </c>
      <c r="J6428" s="31" t="s">
        <v>34</v>
      </c>
      <c r="K6428" s="31">
        <v>100</v>
      </c>
      <c r="L6428" s="38">
        <f t="shared" si="119"/>
        <v>11</v>
      </c>
    </row>
    <row r="6429" spans="1:12">
      <c r="A6429" s="120" t="s">
        <v>311</v>
      </c>
      <c r="B6429" s="150" t="s">
        <v>311</v>
      </c>
      <c r="C6429" s="150" t="s">
        <v>117</v>
      </c>
      <c r="D6429" s="160" t="s">
        <v>122</v>
      </c>
      <c r="E6429" s="152" t="s">
        <v>123</v>
      </c>
      <c r="F6429" s="43">
        <v>2020</v>
      </c>
      <c r="G6429" s="31" t="str">
        <f>VLOOKUP(H6429,'GN and GP categories'!A:B,2,FALSE)</f>
        <v>Gram-positive</v>
      </c>
      <c r="H6429" s="53" t="s">
        <v>214</v>
      </c>
      <c r="I6429" s="31">
        <v>5</v>
      </c>
      <c r="J6429" s="31" t="s">
        <v>21</v>
      </c>
      <c r="K6429" s="31">
        <v>100</v>
      </c>
      <c r="L6429" s="38">
        <f t="shared" si="119"/>
        <v>5</v>
      </c>
    </row>
    <row r="6430" spans="1:12">
      <c r="A6430" s="120" t="s">
        <v>311</v>
      </c>
      <c r="B6430" s="150" t="s">
        <v>311</v>
      </c>
      <c r="C6430" s="150" t="s">
        <v>117</v>
      </c>
      <c r="D6430" s="160" t="s">
        <v>122</v>
      </c>
      <c r="E6430" s="152" t="s">
        <v>123</v>
      </c>
      <c r="F6430" s="43">
        <v>2020</v>
      </c>
      <c r="G6430" s="31" t="str">
        <f>VLOOKUP(H6430,'GN and GP categories'!A:B,2,FALSE)</f>
        <v>Gram-positive</v>
      </c>
      <c r="H6430" s="53" t="s">
        <v>214</v>
      </c>
      <c r="I6430" s="31">
        <v>5</v>
      </c>
      <c r="J6430" s="31" t="s">
        <v>25</v>
      </c>
      <c r="K6430" s="31">
        <v>100</v>
      </c>
      <c r="L6430" s="38">
        <f t="shared" si="119"/>
        <v>5</v>
      </c>
    </row>
    <row r="6431" spans="1:12">
      <c r="A6431" s="120" t="s">
        <v>311</v>
      </c>
      <c r="B6431" s="150" t="s">
        <v>311</v>
      </c>
      <c r="C6431" s="150" t="s">
        <v>117</v>
      </c>
      <c r="D6431" s="160" t="s">
        <v>122</v>
      </c>
      <c r="E6431" s="152" t="s">
        <v>123</v>
      </c>
      <c r="F6431" s="43">
        <v>2020</v>
      </c>
      <c r="G6431" s="31" t="str">
        <f>VLOOKUP(H6431,'GN and GP categories'!A:B,2,FALSE)</f>
        <v>Gram-positive</v>
      </c>
      <c r="H6431" s="53" t="s">
        <v>214</v>
      </c>
      <c r="I6431" s="31">
        <v>5</v>
      </c>
      <c r="J6431" s="31" t="s">
        <v>67</v>
      </c>
      <c r="K6431" s="31">
        <v>100</v>
      </c>
      <c r="L6431" s="38">
        <f t="shared" si="119"/>
        <v>5</v>
      </c>
    </row>
    <row r="6432" spans="1:12">
      <c r="A6432" s="120" t="s">
        <v>311</v>
      </c>
      <c r="B6432" s="150" t="s">
        <v>311</v>
      </c>
      <c r="C6432" s="150" t="s">
        <v>117</v>
      </c>
      <c r="D6432" s="160" t="s">
        <v>122</v>
      </c>
      <c r="E6432" s="152" t="s">
        <v>123</v>
      </c>
      <c r="F6432" s="43">
        <v>2020</v>
      </c>
      <c r="G6432" s="31" t="str">
        <f>VLOOKUP(H6432,'GN and GP categories'!A:B,2,FALSE)</f>
        <v>Gram-positive</v>
      </c>
      <c r="H6432" s="53" t="s">
        <v>214</v>
      </c>
      <c r="I6432" s="31">
        <v>5</v>
      </c>
      <c r="J6432" s="31" t="s">
        <v>17</v>
      </c>
      <c r="K6432" s="31">
        <v>100</v>
      </c>
      <c r="L6432" s="38">
        <f t="shared" si="119"/>
        <v>5</v>
      </c>
    </row>
    <row r="6433" spans="1:12">
      <c r="A6433" s="120" t="s">
        <v>311</v>
      </c>
      <c r="B6433" s="150" t="s">
        <v>311</v>
      </c>
      <c r="C6433" s="150" t="s">
        <v>117</v>
      </c>
      <c r="D6433" s="160" t="s">
        <v>122</v>
      </c>
      <c r="E6433" s="152" t="s">
        <v>123</v>
      </c>
      <c r="F6433" s="43">
        <v>2020</v>
      </c>
      <c r="G6433" s="31" t="str">
        <f>VLOOKUP(H6433,'GN and GP categories'!A:B,2,FALSE)</f>
        <v>Gram-positive</v>
      </c>
      <c r="H6433" s="53" t="s">
        <v>214</v>
      </c>
      <c r="I6433" s="31">
        <v>5</v>
      </c>
      <c r="J6433" s="31" t="s">
        <v>14</v>
      </c>
      <c r="K6433" s="31">
        <v>100</v>
      </c>
      <c r="L6433" s="38">
        <f t="shared" si="119"/>
        <v>5</v>
      </c>
    </row>
    <row r="6434" spans="1:12">
      <c r="A6434" s="120" t="s">
        <v>311</v>
      </c>
      <c r="B6434" s="150" t="s">
        <v>311</v>
      </c>
      <c r="C6434" s="150" t="s">
        <v>117</v>
      </c>
      <c r="D6434" s="160" t="s">
        <v>122</v>
      </c>
      <c r="E6434" s="152" t="s">
        <v>123</v>
      </c>
      <c r="F6434" s="43">
        <v>2020</v>
      </c>
      <c r="G6434" s="31" t="str">
        <f>VLOOKUP(H6434,'GN and GP categories'!A:B,2,FALSE)</f>
        <v>Gram-positive</v>
      </c>
      <c r="H6434" s="53" t="s">
        <v>214</v>
      </c>
      <c r="I6434" s="31">
        <v>5</v>
      </c>
      <c r="J6434" s="31" t="s">
        <v>34</v>
      </c>
      <c r="K6434" s="31">
        <v>100</v>
      </c>
      <c r="L6434" s="38">
        <f t="shared" si="119"/>
        <v>5</v>
      </c>
    </row>
    <row r="6435" spans="1:12">
      <c r="A6435" s="120" t="s">
        <v>311</v>
      </c>
      <c r="B6435" s="150" t="s">
        <v>311</v>
      </c>
      <c r="C6435" s="150" t="s">
        <v>117</v>
      </c>
      <c r="D6435" s="160" t="s">
        <v>122</v>
      </c>
      <c r="E6435" s="152" t="s">
        <v>123</v>
      </c>
      <c r="F6435" s="43">
        <v>2020</v>
      </c>
      <c r="G6435" s="31" t="str">
        <f>VLOOKUP(H6435,'GN and GP categories'!A:B,2,FALSE)</f>
        <v>Gram-positive</v>
      </c>
      <c r="H6435" s="53" t="s">
        <v>90</v>
      </c>
      <c r="I6435" s="31">
        <v>44</v>
      </c>
      <c r="J6435" s="31" t="s">
        <v>196</v>
      </c>
      <c r="K6435" s="31">
        <v>97</v>
      </c>
      <c r="L6435" s="38">
        <f t="shared" si="119"/>
        <v>42.68</v>
      </c>
    </row>
    <row r="6436" spans="1:12">
      <c r="A6436" s="120" t="s">
        <v>311</v>
      </c>
      <c r="B6436" s="150" t="s">
        <v>311</v>
      </c>
      <c r="C6436" s="150" t="s">
        <v>117</v>
      </c>
      <c r="D6436" s="160" t="s">
        <v>122</v>
      </c>
      <c r="E6436" s="152" t="s">
        <v>123</v>
      </c>
      <c r="F6436" s="43">
        <v>2020</v>
      </c>
      <c r="G6436" s="31" t="str">
        <f>VLOOKUP(H6436,'GN and GP categories'!A:B,2,FALSE)</f>
        <v>Gram-positive</v>
      </c>
      <c r="H6436" s="53" t="s">
        <v>90</v>
      </c>
      <c r="I6436" s="31">
        <v>44</v>
      </c>
      <c r="J6436" s="31" t="s">
        <v>28</v>
      </c>
      <c r="K6436" s="31">
        <v>25</v>
      </c>
      <c r="L6436" s="38">
        <f t="shared" si="119"/>
        <v>11</v>
      </c>
    </row>
    <row r="6437" spans="1:12">
      <c r="A6437" s="120" t="s">
        <v>311</v>
      </c>
      <c r="B6437" s="150" t="s">
        <v>311</v>
      </c>
      <c r="C6437" s="150" t="s">
        <v>117</v>
      </c>
      <c r="D6437" s="160" t="s">
        <v>122</v>
      </c>
      <c r="E6437" s="152" t="s">
        <v>123</v>
      </c>
      <c r="F6437" s="43">
        <v>2020</v>
      </c>
      <c r="G6437" s="31" t="str">
        <f>VLOOKUP(H6437,'GN and GP categories'!A:B,2,FALSE)</f>
        <v>Gram-positive</v>
      </c>
      <c r="H6437" s="53" t="s">
        <v>90</v>
      </c>
      <c r="I6437" s="31">
        <v>44</v>
      </c>
      <c r="J6437" s="31" t="s">
        <v>67</v>
      </c>
      <c r="K6437" s="31">
        <v>100</v>
      </c>
      <c r="L6437" s="38">
        <f t="shared" si="119"/>
        <v>44</v>
      </c>
    </row>
    <row r="6438" spans="1:12">
      <c r="A6438" s="120" t="s">
        <v>311</v>
      </c>
      <c r="B6438" s="150" t="s">
        <v>311</v>
      </c>
      <c r="C6438" s="150" t="s">
        <v>117</v>
      </c>
      <c r="D6438" s="160" t="s">
        <v>122</v>
      </c>
      <c r="E6438" s="152" t="s">
        <v>123</v>
      </c>
      <c r="F6438" s="43">
        <v>2020</v>
      </c>
      <c r="G6438" s="31" t="str">
        <f>VLOOKUP(H6438,'GN and GP categories'!A:B,2,FALSE)</f>
        <v>Gram-positive</v>
      </c>
      <c r="H6438" s="53" t="s">
        <v>90</v>
      </c>
      <c r="I6438" s="31">
        <v>44</v>
      </c>
      <c r="J6438" t="s">
        <v>228</v>
      </c>
      <c r="K6438" s="31">
        <v>100</v>
      </c>
      <c r="L6438" s="38">
        <f t="shared" si="119"/>
        <v>44</v>
      </c>
    </row>
    <row r="6439" spans="1:12">
      <c r="A6439" s="120" t="s">
        <v>311</v>
      </c>
      <c r="B6439" s="150" t="s">
        <v>311</v>
      </c>
      <c r="C6439" s="150" t="s">
        <v>117</v>
      </c>
      <c r="D6439" s="160" t="s">
        <v>122</v>
      </c>
      <c r="E6439" s="152" t="s">
        <v>123</v>
      </c>
      <c r="F6439" s="43">
        <v>2020</v>
      </c>
      <c r="G6439" s="31" t="str">
        <f>VLOOKUP(H6439,'GN and GP categories'!A:B,2,FALSE)</f>
        <v>Gram-positive</v>
      </c>
      <c r="H6439" s="53" t="s">
        <v>90</v>
      </c>
      <c r="I6439">
        <v>44</v>
      </c>
      <c r="J6439" t="s">
        <v>34</v>
      </c>
      <c r="K6439">
        <v>100</v>
      </c>
      <c r="L6439" s="38">
        <f t="shared" si="119"/>
        <v>44</v>
      </c>
    </row>
    <row r="6440" spans="1:12">
      <c r="A6440" s="120" t="s">
        <v>311</v>
      </c>
      <c r="B6440" s="150" t="s">
        <v>311</v>
      </c>
      <c r="C6440" s="150" t="s">
        <v>117</v>
      </c>
      <c r="D6440" s="160" t="s">
        <v>122</v>
      </c>
      <c r="E6440" s="152" t="s">
        <v>123</v>
      </c>
      <c r="F6440" s="43">
        <v>2020</v>
      </c>
      <c r="G6440" s="31" t="str">
        <f>VLOOKUP(H6440,'GN and GP categories'!A:B,2,FALSE)</f>
        <v>Gram-positive</v>
      </c>
      <c r="H6440" s="53" t="s">
        <v>46</v>
      </c>
      <c r="I6440" s="31">
        <v>10</v>
      </c>
      <c r="J6440" t="s">
        <v>196</v>
      </c>
      <c r="K6440">
        <v>15</v>
      </c>
      <c r="L6440" s="38">
        <f t="shared" si="119"/>
        <v>1.5</v>
      </c>
    </row>
    <row r="6441" spans="1:12">
      <c r="A6441" s="120" t="s">
        <v>311</v>
      </c>
      <c r="B6441" s="150" t="s">
        <v>311</v>
      </c>
      <c r="C6441" s="150" t="s">
        <v>117</v>
      </c>
      <c r="D6441" s="160" t="s">
        <v>122</v>
      </c>
      <c r="E6441" s="152" t="s">
        <v>123</v>
      </c>
      <c r="F6441" s="43">
        <v>2020</v>
      </c>
      <c r="G6441" s="31" t="str">
        <f>VLOOKUP(H6441,'GN and GP categories'!A:B,2,FALSE)</f>
        <v>Gram-positive</v>
      </c>
      <c r="H6441" s="53" t="s">
        <v>46</v>
      </c>
      <c r="I6441" s="31">
        <v>10</v>
      </c>
      <c r="J6441" t="s">
        <v>37</v>
      </c>
      <c r="K6441">
        <v>100</v>
      </c>
      <c r="L6441" s="38">
        <f t="shared" si="119"/>
        <v>10</v>
      </c>
    </row>
    <row r="6442" spans="1:12">
      <c r="A6442" s="120" t="s">
        <v>311</v>
      </c>
      <c r="B6442" s="150" t="s">
        <v>311</v>
      </c>
      <c r="C6442" s="150" t="s">
        <v>117</v>
      </c>
      <c r="D6442" s="160" t="s">
        <v>122</v>
      </c>
      <c r="E6442" s="152" t="s">
        <v>123</v>
      </c>
      <c r="F6442" s="43">
        <v>2020</v>
      </c>
      <c r="G6442" s="31" t="str">
        <f>VLOOKUP(H6442,'GN and GP categories'!A:B,2,FALSE)</f>
        <v>Gram-positive</v>
      </c>
      <c r="H6442" s="53" t="s">
        <v>46</v>
      </c>
      <c r="I6442" s="31">
        <v>10</v>
      </c>
      <c r="J6442" t="s">
        <v>21</v>
      </c>
      <c r="K6442">
        <v>100</v>
      </c>
      <c r="L6442" s="38">
        <f t="shared" si="119"/>
        <v>10</v>
      </c>
    </row>
    <row r="6443" spans="1:12">
      <c r="A6443" s="120" t="s">
        <v>311</v>
      </c>
      <c r="B6443" s="150" t="s">
        <v>311</v>
      </c>
      <c r="C6443" s="150" t="s">
        <v>117</v>
      </c>
      <c r="D6443" s="160" t="s">
        <v>122</v>
      </c>
      <c r="E6443" s="152" t="s">
        <v>123</v>
      </c>
      <c r="F6443" s="43">
        <v>2020</v>
      </c>
      <c r="G6443" s="31" t="str">
        <f>VLOOKUP(H6443,'GN and GP categories'!A:B,2,FALSE)</f>
        <v>Gram-positive</v>
      </c>
      <c r="H6443" s="53" t="s">
        <v>46</v>
      </c>
      <c r="I6443" s="31">
        <v>10</v>
      </c>
      <c r="J6443" t="s">
        <v>28</v>
      </c>
      <c r="K6443">
        <v>0</v>
      </c>
      <c r="L6443" s="38">
        <f t="shared" si="119"/>
        <v>0</v>
      </c>
    </row>
    <row r="6444" spans="1:12">
      <c r="A6444" s="120" t="s">
        <v>311</v>
      </c>
      <c r="B6444" s="150" t="s">
        <v>311</v>
      </c>
      <c r="C6444" s="150" t="s">
        <v>117</v>
      </c>
      <c r="D6444" s="160" t="s">
        <v>122</v>
      </c>
      <c r="E6444" s="152" t="s">
        <v>123</v>
      </c>
      <c r="F6444" s="43">
        <v>2020</v>
      </c>
      <c r="G6444" s="31" t="str">
        <f>VLOOKUP(H6444,'GN and GP categories'!A:B,2,FALSE)</f>
        <v>Gram-positive</v>
      </c>
      <c r="H6444" s="53" t="s">
        <v>46</v>
      </c>
      <c r="I6444" s="31">
        <v>10</v>
      </c>
      <c r="J6444" t="s">
        <v>25</v>
      </c>
      <c r="K6444">
        <v>100</v>
      </c>
      <c r="L6444" s="38">
        <f t="shared" si="119"/>
        <v>10</v>
      </c>
    </row>
    <row r="6445" spans="1:12">
      <c r="A6445" s="120" t="s">
        <v>311</v>
      </c>
      <c r="B6445" s="150" t="s">
        <v>311</v>
      </c>
      <c r="C6445" s="150" t="s">
        <v>117</v>
      </c>
      <c r="D6445" s="160" t="s">
        <v>122</v>
      </c>
      <c r="E6445" s="152" t="s">
        <v>123</v>
      </c>
      <c r="F6445" s="43">
        <v>2020</v>
      </c>
      <c r="G6445" s="31" t="str">
        <f>VLOOKUP(H6445,'GN and GP categories'!A:B,2,FALSE)</f>
        <v>Gram-positive</v>
      </c>
      <c r="H6445" s="53" t="s">
        <v>46</v>
      </c>
      <c r="I6445" s="31">
        <v>10</v>
      </c>
      <c r="J6445" t="s">
        <v>19</v>
      </c>
      <c r="K6445">
        <v>100</v>
      </c>
      <c r="L6445" s="38">
        <f t="shared" si="119"/>
        <v>10</v>
      </c>
    </row>
    <row r="6446" spans="1:12">
      <c r="A6446" s="120" t="s">
        <v>311</v>
      </c>
      <c r="B6446" s="150" t="s">
        <v>311</v>
      </c>
      <c r="C6446" s="150" t="s">
        <v>117</v>
      </c>
      <c r="D6446" s="160" t="s">
        <v>122</v>
      </c>
      <c r="E6446" s="152" t="s">
        <v>123</v>
      </c>
      <c r="F6446" s="43">
        <v>2020</v>
      </c>
      <c r="G6446" s="31" t="str">
        <f>VLOOKUP(H6446,'GN and GP categories'!A:B,2,FALSE)</f>
        <v>Gram-positive</v>
      </c>
      <c r="H6446" s="53" t="s">
        <v>46</v>
      </c>
      <c r="I6446" s="31">
        <v>10</v>
      </c>
      <c r="J6446" t="s">
        <v>26</v>
      </c>
      <c r="K6446">
        <v>100</v>
      </c>
      <c r="L6446" s="38">
        <f t="shared" si="119"/>
        <v>10</v>
      </c>
    </row>
    <row r="6447" spans="1:12">
      <c r="A6447" s="120" t="s">
        <v>311</v>
      </c>
      <c r="B6447" s="150" t="s">
        <v>311</v>
      </c>
      <c r="C6447" s="150" t="s">
        <v>117</v>
      </c>
      <c r="D6447" s="160" t="s">
        <v>122</v>
      </c>
      <c r="E6447" s="152" t="s">
        <v>123</v>
      </c>
      <c r="F6447" s="43">
        <v>2020</v>
      </c>
      <c r="G6447" s="31" t="str">
        <f>VLOOKUP(H6447,'GN and GP categories'!A:B,2,FALSE)</f>
        <v>Gram-positive</v>
      </c>
      <c r="H6447" s="53" t="s">
        <v>46</v>
      </c>
      <c r="I6447" s="31">
        <v>10</v>
      </c>
      <c r="J6447" t="s">
        <v>17</v>
      </c>
      <c r="K6447">
        <v>100</v>
      </c>
      <c r="L6447" s="38">
        <f t="shared" si="119"/>
        <v>10</v>
      </c>
    </row>
    <row r="6448" spans="1:12">
      <c r="A6448" s="120" t="s">
        <v>311</v>
      </c>
      <c r="B6448" s="150" t="s">
        <v>311</v>
      </c>
      <c r="C6448" s="150" t="s">
        <v>117</v>
      </c>
      <c r="D6448" s="160" t="s">
        <v>122</v>
      </c>
      <c r="E6448" s="152" t="s">
        <v>123</v>
      </c>
      <c r="F6448" s="43">
        <v>2020</v>
      </c>
      <c r="G6448" s="31" t="str">
        <f>VLOOKUP(H6448,'GN and GP categories'!A:B,2,FALSE)</f>
        <v>Gram-positive</v>
      </c>
      <c r="H6448" s="53" t="s">
        <v>46</v>
      </c>
      <c r="I6448" s="31">
        <v>10</v>
      </c>
      <c r="J6448" t="s">
        <v>228</v>
      </c>
      <c r="K6448">
        <v>100</v>
      </c>
      <c r="L6448" s="38">
        <f t="shared" si="119"/>
        <v>10</v>
      </c>
    </row>
    <row r="6449" spans="1:12">
      <c r="A6449" s="120" t="s">
        <v>311</v>
      </c>
      <c r="B6449" s="150" t="s">
        <v>311</v>
      </c>
      <c r="C6449" s="150" t="s">
        <v>117</v>
      </c>
      <c r="D6449" s="160" t="s">
        <v>122</v>
      </c>
      <c r="E6449" s="152" t="s">
        <v>123</v>
      </c>
      <c r="F6449" s="43">
        <v>2020</v>
      </c>
      <c r="G6449" s="31" t="str">
        <f>VLOOKUP(H6449,'GN and GP categories'!A:B,2,FALSE)</f>
        <v>Gram-positive</v>
      </c>
      <c r="H6449" s="53" t="s">
        <v>46</v>
      </c>
      <c r="I6449" s="31">
        <v>10</v>
      </c>
      <c r="J6449" s="31" t="s">
        <v>14</v>
      </c>
      <c r="K6449" s="31">
        <v>15</v>
      </c>
      <c r="L6449" s="38">
        <f t="shared" si="119"/>
        <v>1.5</v>
      </c>
    </row>
    <row r="6450" spans="1:12">
      <c r="A6450" s="120" t="s">
        <v>311</v>
      </c>
      <c r="B6450" s="150" t="s">
        <v>311</v>
      </c>
      <c r="C6450" s="150" t="s">
        <v>117</v>
      </c>
      <c r="D6450" s="160" t="s">
        <v>122</v>
      </c>
      <c r="E6450" s="152" t="s">
        <v>123</v>
      </c>
      <c r="F6450" s="43">
        <v>2020</v>
      </c>
      <c r="G6450" s="31" t="str">
        <f>VLOOKUP(H6450,'GN and GP categories'!A:B,2,FALSE)</f>
        <v>Gram-positive</v>
      </c>
      <c r="H6450" s="53" t="s">
        <v>46</v>
      </c>
      <c r="I6450" s="31">
        <v>10</v>
      </c>
      <c r="J6450" s="31" t="s">
        <v>30</v>
      </c>
      <c r="K6450" s="31">
        <v>100</v>
      </c>
      <c r="L6450" s="38">
        <f t="shared" si="119"/>
        <v>10</v>
      </c>
    </row>
    <row r="6451" spans="1:12">
      <c r="A6451" s="120" t="s">
        <v>311</v>
      </c>
      <c r="B6451" s="150" t="s">
        <v>311</v>
      </c>
      <c r="C6451" s="150" t="s">
        <v>117</v>
      </c>
      <c r="D6451" s="160" t="s">
        <v>122</v>
      </c>
      <c r="E6451" s="152" t="s">
        <v>123</v>
      </c>
      <c r="F6451" s="43">
        <v>2020</v>
      </c>
      <c r="G6451" s="31" t="str">
        <f>VLOOKUP(H6451,'GN and GP categories'!A:B,2,FALSE)</f>
        <v>Gram-positive</v>
      </c>
      <c r="H6451" s="53" t="s">
        <v>46</v>
      </c>
      <c r="I6451" s="31">
        <v>10</v>
      </c>
      <c r="J6451" s="31" t="s">
        <v>34</v>
      </c>
      <c r="K6451" s="31">
        <v>100</v>
      </c>
      <c r="L6451" s="38">
        <f t="shared" ref="L6451:L6454" si="120">IF(K6451="","",K6451*I6451/100)</f>
        <v>10</v>
      </c>
    </row>
    <row r="6452" spans="1:12">
      <c r="A6452" s="120" t="s">
        <v>311</v>
      </c>
      <c r="B6452" s="150" t="s">
        <v>311</v>
      </c>
      <c r="C6452" s="150" t="s">
        <v>117</v>
      </c>
      <c r="D6452" s="160" t="s">
        <v>122</v>
      </c>
      <c r="E6452" s="152" t="s">
        <v>123</v>
      </c>
      <c r="F6452" s="43">
        <v>2020</v>
      </c>
      <c r="G6452" s="31" t="str">
        <f>VLOOKUP(H6452,'GN and GP categories'!A:B,2,FALSE)</f>
        <v>Gram-positive</v>
      </c>
      <c r="H6452" s="53" t="s">
        <v>215</v>
      </c>
      <c r="I6452" s="31">
        <v>2</v>
      </c>
      <c r="J6452" s="31" t="s">
        <v>196</v>
      </c>
      <c r="K6452" s="31">
        <v>100</v>
      </c>
      <c r="L6452" s="38">
        <f t="shared" si="120"/>
        <v>2</v>
      </c>
    </row>
    <row r="6453" spans="1:12">
      <c r="A6453" s="120" t="s">
        <v>311</v>
      </c>
      <c r="B6453" s="150" t="s">
        <v>311</v>
      </c>
      <c r="C6453" s="150" t="s">
        <v>117</v>
      </c>
      <c r="D6453" s="160" t="s">
        <v>122</v>
      </c>
      <c r="E6453" s="152" t="s">
        <v>123</v>
      </c>
      <c r="F6453" s="43">
        <v>2020</v>
      </c>
      <c r="G6453" s="31" t="str">
        <f>VLOOKUP(H6453,'GN and GP categories'!A:B,2,FALSE)</f>
        <v>Gram-positive</v>
      </c>
      <c r="H6453" s="53" t="s">
        <v>215</v>
      </c>
      <c r="I6453" s="31">
        <v>2</v>
      </c>
      <c r="J6453" s="31" t="s">
        <v>28</v>
      </c>
      <c r="K6453" s="31">
        <v>50</v>
      </c>
      <c r="L6453" s="38">
        <f t="shared" si="120"/>
        <v>1</v>
      </c>
    </row>
    <row r="6454" spans="1:12">
      <c r="A6454" s="120" t="s">
        <v>311</v>
      </c>
      <c r="B6454" s="150" t="s">
        <v>311</v>
      </c>
      <c r="C6454" s="150" t="s">
        <v>117</v>
      </c>
      <c r="D6454" s="160" t="s">
        <v>122</v>
      </c>
      <c r="E6454" s="152" t="s">
        <v>123</v>
      </c>
      <c r="F6454" s="43">
        <v>2020</v>
      </c>
      <c r="G6454" s="31" t="str">
        <f>VLOOKUP(H6454,'GN and GP categories'!A:B,2,FALSE)</f>
        <v>Gram-positive</v>
      </c>
      <c r="H6454" s="53" t="s">
        <v>215</v>
      </c>
      <c r="I6454" s="31">
        <v>2</v>
      </c>
      <c r="J6454" s="31" t="s">
        <v>67</v>
      </c>
      <c r="K6454" s="31">
        <v>100</v>
      </c>
      <c r="L6454" s="38">
        <f t="shared" si="120"/>
        <v>2</v>
      </c>
    </row>
    <row r="6455" spans="1:12">
      <c r="B6455" s="79" t="s">
        <v>246</v>
      </c>
      <c r="D6455" s="39" t="s">
        <v>247</v>
      </c>
      <c r="E6455" s="80" t="s">
        <v>119</v>
      </c>
      <c r="F6455" s="43">
        <v>2018</v>
      </c>
      <c r="G6455" s="31" t="str">
        <f>VLOOKUP(H6455,'GN and GP categories'!A:B,2,FALSE)</f>
        <v>Gram-negative</v>
      </c>
      <c r="H6455" s="80" t="s">
        <v>100</v>
      </c>
      <c r="I6455" s="54">
        <v>45</v>
      </c>
      <c r="J6455" s="78" t="s">
        <v>28</v>
      </c>
      <c r="K6455" s="38">
        <v>78</v>
      </c>
      <c r="L6455" s="38">
        <f t="shared" ref="L6455:L6486" si="121">K6455*I6455/100</f>
        <v>35.1</v>
      </c>
    </row>
    <row r="6456" spans="1:12">
      <c r="B6456" s="79" t="s">
        <v>246</v>
      </c>
      <c r="D6456" s="39" t="s">
        <v>247</v>
      </c>
      <c r="E6456" s="80" t="s">
        <v>119</v>
      </c>
      <c r="F6456" s="43">
        <v>2018</v>
      </c>
      <c r="G6456" s="31" t="str">
        <f>VLOOKUP(H6456,'GN and GP categories'!A:B,2,FALSE)</f>
        <v>Gram-negative</v>
      </c>
      <c r="H6456" s="80" t="s">
        <v>100</v>
      </c>
      <c r="I6456" s="54">
        <v>45</v>
      </c>
      <c r="J6456" s="78" t="s">
        <v>21</v>
      </c>
      <c r="K6456" s="38">
        <v>67</v>
      </c>
      <c r="L6456" s="38">
        <f t="shared" si="121"/>
        <v>30.15</v>
      </c>
    </row>
    <row r="6457" spans="1:12">
      <c r="B6457" s="79" t="s">
        <v>246</v>
      </c>
      <c r="D6457" s="39" t="s">
        <v>247</v>
      </c>
      <c r="E6457" s="80" t="s">
        <v>119</v>
      </c>
      <c r="F6457" s="43">
        <v>2018</v>
      </c>
      <c r="G6457" s="31" t="str">
        <f>VLOOKUP(H6457,'GN and GP categories'!A:B,2,FALSE)</f>
        <v>Gram-negative</v>
      </c>
      <c r="H6457" s="80" t="s">
        <v>100</v>
      </c>
      <c r="I6457" s="54">
        <v>45</v>
      </c>
      <c r="J6457" s="78" t="s">
        <v>248</v>
      </c>
      <c r="K6457" s="38">
        <v>67</v>
      </c>
      <c r="L6457" s="38">
        <f t="shared" si="121"/>
        <v>30.15</v>
      </c>
    </row>
    <row r="6458" spans="1:12">
      <c r="B6458" s="79" t="s">
        <v>246</v>
      </c>
      <c r="D6458" s="39" t="s">
        <v>247</v>
      </c>
      <c r="E6458" s="80" t="s">
        <v>119</v>
      </c>
      <c r="F6458" s="43">
        <v>2018</v>
      </c>
      <c r="G6458" s="31" t="str">
        <f>VLOOKUP(H6458,'GN and GP categories'!A:B,2,FALSE)</f>
        <v>Gram-negative</v>
      </c>
      <c r="H6458" s="80" t="s">
        <v>100</v>
      </c>
      <c r="I6458" s="54">
        <v>45</v>
      </c>
      <c r="J6458" s="78" t="s">
        <v>31</v>
      </c>
      <c r="K6458" s="38">
        <v>93</v>
      </c>
      <c r="L6458" s="38">
        <f t="shared" si="121"/>
        <v>41.85</v>
      </c>
    </row>
    <row r="6459" spans="1:12">
      <c r="B6459" s="79" t="s">
        <v>246</v>
      </c>
      <c r="D6459" s="39" t="s">
        <v>247</v>
      </c>
      <c r="E6459" s="80" t="s">
        <v>119</v>
      </c>
      <c r="F6459" s="43">
        <v>2018</v>
      </c>
      <c r="G6459" s="31" t="str">
        <f>VLOOKUP(H6459,'GN and GP categories'!A:B,2,FALSE)</f>
        <v>Gram-negative</v>
      </c>
      <c r="H6459" s="80" t="s">
        <v>100</v>
      </c>
      <c r="I6459" s="54">
        <v>45</v>
      </c>
      <c r="J6459" s="78" t="s">
        <v>17</v>
      </c>
      <c r="K6459" s="38">
        <v>100</v>
      </c>
      <c r="L6459" s="38">
        <f t="shared" si="121"/>
        <v>45</v>
      </c>
    </row>
    <row r="6460" spans="1:12">
      <c r="B6460" s="79" t="s">
        <v>246</v>
      </c>
      <c r="D6460" s="39" t="s">
        <v>247</v>
      </c>
      <c r="E6460" s="80" t="s">
        <v>119</v>
      </c>
      <c r="F6460" s="43">
        <v>2018</v>
      </c>
      <c r="G6460" s="31" t="str">
        <f>VLOOKUP(H6460,'GN and GP categories'!A:B,2,FALSE)</f>
        <v>Gram-negative</v>
      </c>
      <c r="H6460" s="80" t="s">
        <v>100</v>
      </c>
      <c r="I6460" s="54">
        <v>45</v>
      </c>
      <c r="J6460" s="78" t="s">
        <v>30</v>
      </c>
      <c r="K6460" s="38">
        <v>80</v>
      </c>
      <c r="L6460" s="38">
        <f t="shared" si="121"/>
        <v>36</v>
      </c>
    </row>
    <row r="6461" spans="1:12">
      <c r="B6461" s="79" t="s">
        <v>246</v>
      </c>
      <c r="D6461" s="39" t="s">
        <v>247</v>
      </c>
      <c r="E6461" s="80" t="s">
        <v>119</v>
      </c>
      <c r="F6461" s="43">
        <v>2018</v>
      </c>
      <c r="G6461" s="31" t="str">
        <f>VLOOKUP(H6461,'GN and GP categories'!A:B,2,FALSE)</f>
        <v>Gram-negative</v>
      </c>
      <c r="H6461" s="80" t="s">
        <v>100</v>
      </c>
      <c r="I6461" s="54">
        <v>45</v>
      </c>
      <c r="J6461" s="78" t="s">
        <v>32</v>
      </c>
      <c r="K6461" s="38">
        <v>91</v>
      </c>
      <c r="L6461" s="38">
        <f t="shared" si="121"/>
        <v>40.950000000000003</v>
      </c>
    </row>
    <row r="6462" spans="1:12">
      <c r="B6462" s="79" t="s">
        <v>246</v>
      </c>
      <c r="D6462" s="39" t="s">
        <v>247</v>
      </c>
      <c r="E6462" s="80" t="s">
        <v>119</v>
      </c>
      <c r="F6462" s="43">
        <v>2018</v>
      </c>
      <c r="G6462" s="31" t="str">
        <f>VLOOKUP(H6462,'GN and GP categories'!A:B,2,FALSE)</f>
        <v>Gram-negative</v>
      </c>
      <c r="H6462" s="31" t="s">
        <v>223</v>
      </c>
      <c r="I6462" s="54">
        <v>755</v>
      </c>
      <c r="J6462" s="78" t="s">
        <v>196</v>
      </c>
      <c r="K6462" s="38">
        <v>63</v>
      </c>
      <c r="L6462" s="38">
        <f t="shared" si="121"/>
        <v>475.65</v>
      </c>
    </row>
    <row r="6463" spans="1:12">
      <c r="B6463" s="79" t="s">
        <v>246</v>
      </c>
      <c r="D6463" s="39" t="s">
        <v>247</v>
      </c>
      <c r="E6463" s="80" t="s">
        <v>119</v>
      </c>
      <c r="F6463" s="43">
        <v>2018</v>
      </c>
      <c r="G6463" s="31" t="str">
        <f>VLOOKUP(H6463,'GN and GP categories'!A:B,2,FALSE)</f>
        <v>Gram-negative</v>
      </c>
      <c r="H6463" s="31" t="s">
        <v>223</v>
      </c>
      <c r="I6463" s="54">
        <v>755</v>
      </c>
      <c r="J6463" s="78" t="s">
        <v>13</v>
      </c>
      <c r="K6463" s="38">
        <v>63</v>
      </c>
      <c r="L6463" s="38">
        <f t="shared" si="121"/>
        <v>475.65</v>
      </c>
    </row>
    <row r="6464" spans="1:12">
      <c r="B6464" s="79" t="s">
        <v>246</v>
      </c>
      <c r="D6464" s="39" t="s">
        <v>247</v>
      </c>
      <c r="E6464" s="80" t="s">
        <v>119</v>
      </c>
      <c r="F6464" s="43">
        <v>2018</v>
      </c>
      <c r="G6464" s="31" t="str">
        <f>VLOOKUP(H6464,'GN and GP categories'!A:B,2,FALSE)</f>
        <v>Gram-negative</v>
      </c>
      <c r="H6464" s="31" t="s">
        <v>223</v>
      </c>
      <c r="I6464" s="54">
        <v>755</v>
      </c>
      <c r="J6464" s="78" t="s">
        <v>20</v>
      </c>
      <c r="K6464" s="38">
        <v>93</v>
      </c>
      <c r="L6464" s="38">
        <f t="shared" si="121"/>
        <v>702.15</v>
      </c>
    </row>
    <row r="6465" spans="2:12">
      <c r="B6465" s="79" t="s">
        <v>246</v>
      </c>
      <c r="D6465" s="39" t="s">
        <v>247</v>
      </c>
      <c r="E6465" s="80" t="s">
        <v>119</v>
      </c>
      <c r="F6465" s="43">
        <v>2018</v>
      </c>
      <c r="G6465" s="31" t="str">
        <f>VLOOKUP(H6465,'GN and GP categories'!A:B,2,FALSE)</f>
        <v>Gram-negative</v>
      </c>
      <c r="H6465" s="31" t="s">
        <v>223</v>
      </c>
      <c r="I6465" s="54">
        <v>755</v>
      </c>
      <c r="J6465" s="78" t="s">
        <v>28</v>
      </c>
      <c r="K6465" s="38">
        <v>87</v>
      </c>
      <c r="L6465" s="38">
        <f t="shared" si="121"/>
        <v>656.85</v>
      </c>
    </row>
    <row r="6466" spans="2:12">
      <c r="B6466" s="79" t="s">
        <v>246</v>
      </c>
      <c r="D6466" s="39" t="s">
        <v>247</v>
      </c>
      <c r="E6466" s="80" t="s">
        <v>119</v>
      </c>
      <c r="F6466" s="43">
        <v>2018</v>
      </c>
      <c r="G6466" s="31" t="str">
        <f>VLOOKUP(H6466,'GN and GP categories'!A:B,2,FALSE)</f>
        <v>Gram-negative</v>
      </c>
      <c r="H6466" s="31" t="s">
        <v>223</v>
      </c>
      <c r="I6466" s="54">
        <v>755</v>
      </c>
      <c r="J6466" s="78" t="s">
        <v>21</v>
      </c>
      <c r="K6466" s="38">
        <v>99</v>
      </c>
      <c r="L6466" s="38">
        <f t="shared" si="121"/>
        <v>747.45</v>
      </c>
    </row>
    <row r="6467" spans="2:12">
      <c r="B6467" s="79" t="s">
        <v>246</v>
      </c>
      <c r="D6467" s="39" t="s">
        <v>247</v>
      </c>
      <c r="E6467" s="80" t="s">
        <v>119</v>
      </c>
      <c r="F6467" s="43">
        <v>2018</v>
      </c>
      <c r="G6467" s="31" t="str">
        <f>VLOOKUP(H6467,'GN and GP categories'!A:B,2,FALSE)</f>
        <v>Gram-negative</v>
      </c>
      <c r="H6467" s="31" t="s">
        <v>223</v>
      </c>
      <c r="I6467" s="54">
        <v>755</v>
      </c>
      <c r="J6467" s="78" t="s">
        <v>248</v>
      </c>
      <c r="K6467" s="38">
        <v>99</v>
      </c>
      <c r="L6467" s="38">
        <f t="shared" si="121"/>
        <v>747.45</v>
      </c>
    </row>
    <row r="6468" spans="2:12">
      <c r="B6468" s="79" t="s">
        <v>246</v>
      </c>
      <c r="D6468" s="39" t="s">
        <v>247</v>
      </c>
      <c r="E6468" s="80" t="s">
        <v>119</v>
      </c>
      <c r="F6468" s="43">
        <v>2018</v>
      </c>
      <c r="G6468" s="31" t="str">
        <f>VLOOKUP(H6468,'GN and GP categories'!A:B,2,FALSE)</f>
        <v>Gram-negative</v>
      </c>
      <c r="H6468" s="31" t="s">
        <v>223</v>
      </c>
      <c r="I6468" s="54">
        <v>755</v>
      </c>
      <c r="J6468" s="78" t="s">
        <v>31</v>
      </c>
      <c r="K6468" s="38">
        <v>95</v>
      </c>
      <c r="L6468" s="38">
        <f t="shared" si="121"/>
        <v>717.25</v>
      </c>
    </row>
    <row r="6469" spans="2:12">
      <c r="B6469" s="79" t="s">
        <v>246</v>
      </c>
      <c r="D6469" s="39" t="s">
        <v>247</v>
      </c>
      <c r="E6469" s="80" t="s">
        <v>119</v>
      </c>
      <c r="F6469" s="43">
        <v>2018</v>
      </c>
      <c r="G6469" s="31" t="str">
        <f>VLOOKUP(H6469,'GN and GP categories'!A:B,2,FALSE)</f>
        <v>Gram-negative</v>
      </c>
      <c r="H6469" s="31" t="s">
        <v>223</v>
      </c>
      <c r="I6469" s="54">
        <v>755</v>
      </c>
      <c r="J6469" s="78" t="s">
        <v>17</v>
      </c>
      <c r="K6469" s="38">
        <v>100</v>
      </c>
      <c r="L6469" s="38">
        <f t="shared" si="121"/>
        <v>755</v>
      </c>
    </row>
    <row r="6470" spans="2:12">
      <c r="B6470" s="79" t="s">
        <v>246</v>
      </c>
      <c r="D6470" s="39" t="s">
        <v>247</v>
      </c>
      <c r="E6470" s="80" t="s">
        <v>119</v>
      </c>
      <c r="F6470" s="43">
        <v>2018</v>
      </c>
      <c r="G6470" s="31" t="str">
        <f>VLOOKUP(H6470,'GN and GP categories'!A:B,2,FALSE)</f>
        <v>Gram-negative</v>
      </c>
      <c r="H6470" s="31" t="s">
        <v>223</v>
      </c>
      <c r="I6470" s="54">
        <v>755</v>
      </c>
      <c r="J6470" s="78" t="s">
        <v>16</v>
      </c>
      <c r="K6470" s="38">
        <v>96</v>
      </c>
      <c r="L6470" s="38">
        <f t="shared" si="121"/>
        <v>724.8</v>
      </c>
    </row>
    <row r="6471" spans="2:12">
      <c r="B6471" s="79" t="s">
        <v>246</v>
      </c>
      <c r="D6471" s="39" t="s">
        <v>247</v>
      </c>
      <c r="E6471" s="80" t="s">
        <v>119</v>
      </c>
      <c r="F6471" s="43">
        <v>2018</v>
      </c>
      <c r="G6471" s="31" t="str">
        <f>VLOOKUP(H6471,'GN and GP categories'!A:B,2,FALSE)</f>
        <v>Gram-negative</v>
      </c>
      <c r="H6471" s="31" t="s">
        <v>223</v>
      </c>
      <c r="I6471" s="54">
        <v>755</v>
      </c>
      <c r="J6471" s="78" t="s">
        <v>30</v>
      </c>
      <c r="K6471" s="38">
        <v>81</v>
      </c>
      <c r="L6471" s="38">
        <f t="shared" si="121"/>
        <v>611.54999999999995</v>
      </c>
    </row>
    <row r="6472" spans="2:12">
      <c r="B6472" s="79" t="s">
        <v>246</v>
      </c>
      <c r="D6472" s="39" t="s">
        <v>247</v>
      </c>
      <c r="E6472" s="80" t="s">
        <v>119</v>
      </c>
      <c r="F6472" s="43">
        <v>2018</v>
      </c>
      <c r="G6472" s="31" t="str">
        <f>VLOOKUP(H6472,'GN and GP categories'!A:B,2,FALSE)</f>
        <v>Gram-negative</v>
      </c>
      <c r="H6472" s="31" t="s">
        <v>223</v>
      </c>
      <c r="I6472" s="54">
        <v>755</v>
      </c>
      <c r="J6472" s="78" t="s">
        <v>32</v>
      </c>
      <c r="K6472" s="38">
        <v>96</v>
      </c>
      <c r="L6472" s="38">
        <f t="shared" si="121"/>
        <v>724.8</v>
      </c>
    </row>
    <row r="6473" spans="2:12">
      <c r="B6473" s="79" t="s">
        <v>246</v>
      </c>
      <c r="D6473" s="39" t="s">
        <v>247</v>
      </c>
      <c r="E6473" s="80" t="s">
        <v>119</v>
      </c>
      <c r="F6473" s="43">
        <v>2018</v>
      </c>
      <c r="G6473" s="31" t="str">
        <f>VLOOKUP(H6473,'GN and GP categories'!A:B,2,FALSE)</f>
        <v>Gram-negative</v>
      </c>
      <c r="H6473" s="31" t="s">
        <v>104</v>
      </c>
      <c r="I6473" s="54">
        <v>30</v>
      </c>
      <c r="J6473" s="78" t="s">
        <v>13</v>
      </c>
      <c r="K6473" s="38">
        <v>97</v>
      </c>
      <c r="L6473" s="38">
        <f t="shared" si="121"/>
        <v>29.1</v>
      </c>
    </row>
    <row r="6474" spans="2:12">
      <c r="B6474" s="79" t="s">
        <v>246</v>
      </c>
      <c r="D6474" s="39" t="s">
        <v>247</v>
      </c>
      <c r="E6474" s="80" t="s">
        <v>119</v>
      </c>
      <c r="F6474" s="43">
        <v>2018</v>
      </c>
      <c r="G6474" s="31" t="str">
        <f>VLOOKUP(H6474,'GN and GP categories'!A:B,2,FALSE)</f>
        <v>Gram-negative</v>
      </c>
      <c r="H6474" s="31" t="s">
        <v>104</v>
      </c>
      <c r="I6474" s="54">
        <v>30</v>
      </c>
      <c r="J6474" s="78" t="s">
        <v>20</v>
      </c>
      <c r="K6474" s="38">
        <v>67</v>
      </c>
      <c r="L6474" s="38">
        <f t="shared" si="121"/>
        <v>20.100000000000001</v>
      </c>
    </row>
    <row r="6475" spans="2:12">
      <c r="B6475" s="79" t="s">
        <v>246</v>
      </c>
      <c r="D6475" s="39" t="s">
        <v>247</v>
      </c>
      <c r="E6475" s="80" t="s">
        <v>119</v>
      </c>
      <c r="F6475" s="43">
        <v>2018</v>
      </c>
      <c r="G6475" s="31" t="str">
        <f>VLOOKUP(H6475,'GN and GP categories'!A:B,2,FALSE)</f>
        <v>Gram-negative</v>
      </c>
      <c r="H6475" s="31" t="s">
        <v>104</v>
      </c>
      <c r="I6475" s="54">
        <v>30</v>
      </c>
      <c r="J6475" s="78" t="s">
        <v>28</v>
      </c>
      <c r="K6475" s="38">
        <v>100</v>
      </c>
      <c r="L6475" s="38">
        <f t="shared" si="121"/>
        <v>30</v>
      </c>
    </row>
    <row r="6476" spans="2:12">
      <c r="B6476" s="79" t="s">
        <v>246</v>
      </c>
      <c r="D6476" s="39" t="s">
        <v>247</v>
      </c>
      <c r="E6476" s="80" t="s">
        <v>119</v>
      </c>
      <c r="F6476" s="43">
        <v>2018</v>
      </c>
      <c r="G6476" s="31" t="str">
        <f>VLOOKUP(H6476,'GN and GP categories'!A:B,2,FALSE)</f>
        <v>Gram-negative</v>
      </c>
      <c r="H6476" s="31" t="s">
        <v>104</v>
      </c>
      <c r="I6476" s="54">
        <v>30</v>
      </c>
      <c r="J6476" s="78" t="s">
        <v>21</v>
      </c>
      <c r="K6476" s="38">
        <v>100</v>
      </c>
      <c r="L6476" s="38">
        <f t="shared" si="121"/>
        <v>30</v>
      </c>
    </row>
    <row r="6477" spans="2:12">
      <c r="B6477" s="79" t="s">
        <v>246</v>
      </c>
      <c r="D6477" s="39" t="s">
        <v>247</v>
      </c>
      <c r="E6477" s="80" t="s">
        <v>119</v>
      </c>
      <c r="F6477" s="43">
        <v>2018</v>
      </c>
      <c r="G6477" s="31" t="str">
        <f>VLOOKUP(H6477,'GN and GP categories'!A:B,2,FALSE)</f>
        <v>Gram-negative</v>
      </c>
      <c r="H6477" s="31" t="s">
        <v>104</v>
      </c>
      <c r="I6477" s="54">
        <v>30</v>
      </c>
      <c r="J6477" s="78" t="s">
        <v>248</v>
      </c>
      <c r="K6477" s="38">
        <v>97</v>
      </c>
      <c r="L6477" s="38">
        <f t="shared" si="121"/>
        <v>29.1</v>
      </c>
    </row>
    <row r="6478" spans="2:12">
      <c r="B6478" s="79" t="s">
        <v>246</v>
      </c>
      <c r="D6478" s="39" t="s">
        <v>247</v>
      </c>
      <c r="E6478" s="80" t="s">
        <v>119</v>
      </c>
      <c r="F6478" s="43">
        <v>2018</v>
      </c>
      <c r="G6478" s="31" t="str">
        <f>VLOOKUP(H6478,'GN and GP categories'!A:B,2,FALSE)</f>
        <v>Gram-negative</v>
      </c>
      <c r="H6478" s="31" t="s">
        <v>104</v>
      </c>
      <c r="I6478" s="54">
        <v>30</v>
      </c>
      <c r="J6478" s="78" t="s">
        <v>190</v>
      </c>
      <c r="K6478" s="38">
        <v>100</v>
      </c>
      <c r="L6478" s="38">
        <f t="shared" si="121"/>
        <v>30</v>
      </c>
    </row>
    <row r="6479" spans="2:12">
      <c r="B6479" s="79" t="s">
        <v>246</v>
      </c>
      <c r="D6479" s="39" t="s">
        <v>247</v>
      </c>
      <c r="E6479" s="80" t="s">
        <v>119</v>
      </c>
      <c r="F6479" s="43">
        <v>2018</v>
      </c>
      <c r="G6479" s="31" t="str">
        <f>VLOOKUP(H6479,'GN and GP categories'!A:B,2,FALSE)</f>
        <v>Gram-negative</v>
      </c>
      <c r="H6479" s="31" t="s">
        <v>104</v>
      </c>
      <c r="I6479" s="54">
        <v>30</v>
      </c>
      <c r="J6479" s="78" t="s">
        <v>16</v>
      </c>
      <c r="K6479" s="38">
        <v>100</v>
      </c>
      <c r="L6479" s="38">
        <f t="shared" si="121"/>
        <v>30</v>
      </c>
    </row>
    <row r="6480" spans="2:12">
      <c r="B6480" s="79" t="s">
        <v>246</v>
      </c>
      <c r="D6480" s="39" t="s">
        <v>247</v>
      </c>
      <c r="E6480" s="80" t="s">
        <v>119</v>
      </c>
      <c r="F6480" s="43">
        <v>2018</v>
      </c>
      <c r="G6480" s="31" t="str">
        <f>VLOOKUP(H6480,'GN and GP categories'!A:B,2,FALSE)</f>
        <v>Gram-negative</v>
      </c>
      <c r="H6480" s="31" t="s">
        <v>104</v>
      </c>
      <c r="I6480" s="54">
        <v>30</v>
      </c>
      <c r="J6480" s="78" t="s">
        <v>30</v>
      </c>
      <c r="K6480" s="38">
        <v>93</v>
      </c>
      <c r="L6480" s="38">
        <f t="shared" si="121"/>
        <v>27.9</v>
      </c>
    </row>
    <row r="6481" spans="1:12">
      <c r="B6481" s="79" t="s">
        <v>246</v>
      </c>
      <c r="D6481" s="39" t="s">
        <v>247</v>
      </c>
      <c r="E6481" s="80" t="s">
        <v>119</v>
      </c>
      <c r="F6481" s="43">
        <v>2018</v>
      </c>
      <c r="G6481" s="31" t="str">
        <f>VLOOKUP(H6481,'GN and GP categories'!A:B,2,FALSE)</f>
        <v>Gram-negative</v>
      </c>
      <c r="H6481" s="31" t="s">
        <v>104</v>
      </c>
      <c r="I6481" s="54">
        <v>30</v>
      </c>
      <c r="J6481" s="78" t="s">
        <v>32</v>
      </c>
      <c r="K6481" s="38">
        <v>100</v>
      </c>
      <c r="L6481" s="38">
        <f t="shared" si="121"/>
        <v>30</v>
      </c>
    </row>
    <row r="6482" spans="1:12">
      <c r="B6482" s="79" t="s">
        <v>246</v>
      </c>
      <c r="D6482" s="39" t="s">
        <v>247</v>
      </c>
      <c r="E6482" s="80" t="s">
        <v>119</v>
      </c>
      <c r="F6482" s="43">
        <v>2018</v>
      </c>
      <c r="G6482" s="31" t="str">
        <f>VLOOKUP(H6482,'GN and GP categories'!A:B,2,FALSE)</f>
        <v>Gram-negative</v>
      </c>
      <c r="H6482" s="31" t="s">
        <v>104</v>
      </c>
      <c r="I6482" s="54">
        <v>140</v>
      </c>
      <c r="J6482" s="78" t="s">
        <v>13</v>
      </c>
      <c r="K6482" s="38">
        <v>99</v>
      </c>
      <c r="L6482" s="38">
        <f t="shared" si="121"/>
        <v>138.6</v>
      </c>
    </row>
    <row r="6483" spans="1:12">
      <c r="B6483" s="79" t="s">
        <v>246</v>
      </c>
      <c r="D6483" s="39" t="s">
        <v>247</v>
      </c>
      <c r="E6483" s="80" t="s">
        <v>119</v>
      </c>
      <c r="F6483" s="43">
        <v>2018</v>
      </c>
      <c r="G6483" s="31" t="str">
        <f>VLOOKUP(H6483,'GN and GP categories'!A:B,2,FALSE)</f>
        <v>Gram-negative</v>
      </c>
      <c r="H6483" s="31" t="s">
        <v>104</v>
      </c>
      <c r="I6483" s="54">
        <v>140</v>
      </c>
      <c r="J6483" s="78" t="s">
        <v>20</v>
      </c>
      <c r="K6483" s="38">
        <v>98</v>
      </c>
      <c r="L6483" s="38">
        <f t="shared" si="121"/>
        <v>137.19999999999999</v>
      </c>
    </row>
    <row r="6484" spans="1:12">
      <c r="B6484" s="79" t="s">
        <v>246</v>
      </c>
      <c r="D6484" s="39" t="s">
        <v>247</v>
      </c>
      <c r="E6484" s="80" t="s">
        <v>119</v>
      </c>
      <c r="F6484" s="43">
        <v>2018</v>
      </c>
      <c r="G6484" s="31" t="str">
        <f>VLOOKUP(H6484,'GN and GP categories'!A:B,2,FALSE)</f>
        <v>Gram-negative</v>
      </c>
      <c r="H6484" s="31" t="s">
        <v>104</v>
      </c>
      <c r="I6484" s="54">
        <v>140</v>
      </c>
      <c r="J6484" s="78" t="s">
        <v>28</v>
      </c>
      <c r="K6484" s="38">
        <v>98</v>
      </c>
      <c r="L6484" s="38">
        <f t="shared" si="121"/>
        <v>137.19999999999999</v>
      </c>
    </row>
    <row r="6485" spans="1:12">
      <c r="B6485" s="79" t="s">
        <v>246</v>
      </c>
      <c r="D6485" s="39" t="s">
        <v>247</v>
      </c>
      <c r="E6485" s="80" t="s">
        <v>119</v>
      </c>
      <c r="F6485" s="43">
        <v>2018</v>
      </c>
      <c r="G6485" s="31" t="str">
        <f>VLOOKUP(H6485,'GN and GP categories'!A:B,2,FALSE)</f>
        <v>Gram-negative</v>
      </c>
      <c r="H6485" s="31" t="s">
        <v>104</v>
      </c>
      <c r="I6485" s="54">
        <v>140</v>
      </c>
      <c r="J6485" s="78" t="s">
        <v>21</v>
      </c>
      <c r="K6485" s="38">
        <v>99</v>
      </c>
      <c r="L6485" s="38">
        <f t="shared" si="121"/>
        <v>138.6</v>
      </c>
    </row>
    <row r="6486" spans="1:12">
      <c r="B6486" s="79" t="s">
        <v>246</v>
      </c>
      <c r="D6486" s="39" t="s">
        <v>247</v>
      </c>
      <c r="E6486" s="80" t="s">
        <v>119</v>
      </c>
      <c r="F6486" s="43">
        <v>2018</v>
      </c>
      <c r="G6486" s="31" t="str">
        <f>VLOOKUP(H6486,'GN and GP categories'!A:B,2,FALSE)</f>
        <v>Gram-negative</v>
      </c>
      <c r="H6486" s="31" t="s">
        <v>104</v>
      </c>
      <c r="I6486" s="54">
        <v>140</v>
      </c>
      <c r="J6486" s="78" t="s">
        <v>248</v>
      </c>
      <c r="K6486" s="38">
        <v>99</v>
      </c>
      <c r="L6486" s="38">
        <f t="shared" si="121"/>
        <v>138.6</v>
      </c>
    </row>
    <row r="6487" spans="1:12">
      <c r="B6487" s="79" t="s">
        <v>246</v>
      </c>
      <c r="D6487" s="39" t="s">
        <v>247</v>
      </c>
      <c r="E6487" s="80" t="s">
        <v>119</v>
      </c>
      <c r="F6487" s="43">
        <v>2018</v>
      </c>
      <c r="G6487" s="31" t="str">
        <f>VLOOKUP(H6487,'GN and GP categories'!A:B,2,FALSE)</f>
        <v>Gram-negative</v>
      </c>
      <c r="H6487" s="31" t="s">
        <v>104</v>
      </c>
      <c r="I6487" s="54">
        <v>140</v>
      </c>
      <c r="J6487" s="78" t="s">
        <v>31</v>
      </c>
      <c r="K6487" s="38">
        <v>100</v>
      </c>
      <c r="L6487" s="38">
        <f t="shared" ref="L6487:L6518" si="122">K6487*I6487/100</f>
        <v>140</v>
      </c>
    </row>
    <row r="6488" spans="1:12">
      <c r="B6488" s="79" t="s">
        <v>246</v>
      </c>
      <c r="D6488" s="39" t="s">
        <v>247</v>
      </c>
      <c r="E6488" s="80" t="s">
        <v>119</v>
      </c>
      <c r="F6488" s="43">
        <v>2018</v>
      </c>
      <c r="G6488" s="31" t="str">
        <f>VLOOKUP(H6488,'GN and GP categories'!A:B,2,FALSE)</f>
        <v>Gram-negative</v>
      </c>
      <c r="H6488" s="31" t="s">
        <v>104</v>
      </c>
      <c r="I6488" s="54">
        <v>140</v>
      </c>
      <c r="J6488" s="78" t="s">
        <v>17</v>
      </c>
      <c r="K6488" s="38">
        <v>100</v>
      </c>
      <c r="L6488" s="38">
        <f t="shared" si="122"/>
        <v>140</v>
      </c>
    </row>
    <row r="6489" spans="1:12">
      <c r="B6489" s="79" t="s">
        <v>246</v>
      </c>
      <c r="D6489" s="39" t="s">
        <v>247</v>
      </c>
      <c r="E6489" s="80" t="s">
        <v>119</v>
      </c>
      <c r="F6489" s="43">
        <v>2018</v>
      </c>
      <c r="G6489" s="31" t="str">
        <f>VLOOKUP(H6489,'GN and GP categories'!A:B,2,FALSE)</f>
        <v>Gram-negative</v>
      </c>
      <c r="H6489" s="31" t="s">
        <v>104</v>
      </c>
      <c r="I6489" s="54">
        <v>140</v>
      </c>
      <c r="J6489" s="78" t="s">
        <v>16</v>
      </c>
      <c r="K6489" s="38">
        <v>100</v>
      </c>
      <c r="L6489" s="38">
        <f t="shared" si="122"/>
        <v>140</v>
      </c>
    </row>
    <row r="6490" spans="1:12">
      <c r="B6490" s="79" t="s">
        <v>246</v>
      </c>
      <c r="D6490" s="39" t="s">
        <v>247</v>
      </c>
      <c r="E6490" s="80" t="s">
        <v>119</v>
      </c>
      <c r="F6490" s="43">
        <v>2018</v>
      </c>
      <c r="G6490" s="31" t="str">
        <f>VLOOKUP(H6490,'GN and GP categories'!A:B,2,FALSE)</f>
        <v>Gram-negative</v>
      </c>
      <c r="H6490" s="31" t="s">
        <v>104</v>
      </c>
      <c r="I6490" s="54">
        <v>140</v>
      </c>
      <c r="J6490" s="78" t="s">
        <v>30</v>
      </c>
      <c r="K6490" s="38">
        <v>91</v>
      </c>
      <c r="L6490" s="38">
        <f t="shared" si="122"/>
        <v>127.4</v>
      </c>
    </row>
    <row r="6491" spans="1:12">
      <c r="B6491" s="79" t="s">
        <v>246</v>
      </c>
      <c r="D6491" s="39" t="s">
        <v>247</v>
      </c>
      <c r="E6491" s="80" t="s">
        <v>119</v>
      </c>
      <c r="F6491" s="43">
        <v>2018</v>
      </c>
      <c r="G6491" s="31" t="str">
        <f>VLOOKUP(H6491,'GN and GP categories'!A:B,2,FALSE)</f>
        <v>Gram-negative</v>
      </c>
      <c r="H6491" s="31" t="s">
        <v>104</v>
      </c>
      <c r="I6491" s="54">
        <v>140</v>
      </c>
      <c r="J6491" s="78" t="s">
        <v>32</v>
      </c>
      <c r="K6491" s="38">
        <v>100</v>
      </c>
      <c r="L6491" s="38">
        <f t="shared" si="122"/>
        <v>140</v>
      </c>
    </row>
    <row r="6492" spans="1:12">
      <c r="B6492" s="79" t="s">
        <v>246</v>
      </c>
      <c r="D6492" s="39" t="s">
        <v>247</v>
      </c>
      <c r="E6492" s="80" t="s">
        <v>119</v>
      </c>
      <c r="F6492" s="43">
        <v>2018</v>
      </c>
      <c r="G6492" s="31" t="str">
        <f>VLOOKUP(H6492,'GN and GP categories'!A:B,2,FALSE)</f>
        <v>Gram-negative</v>
      </c>
      <c r="H6492" s="80" t="s">
        <v>108</v>
      </c>
      <c r="I6492" s="54">
        <v>67</v>
      </c>
      <c r="J6492" s="78" t="s">
        <v>196</v>
      </c>
      <c r="K6492" s="38">
        <v>89</v>
      </c>
      <c r="L6492" s="38">
        <f t="shared" si="122"/>
        <v>59.63</v>
      </c>
    </row>
    <row r="6493" spans="1:12">
      <c r="B6493" s="79" t="s">
        <v>246</v>
      </c>
      <c r="D6493" s="39" t="s">
        <v>247</v>
      </c>
      <c r="E6493" s="80" t="s">
        <v>119</v>
      </c>
      <c r="F6493" s="43">
        <v>2018</v>
      </c>
      <c r="G6493" s="31" t="str">
        <f>VLOOKUP(H6493,'GN and GP categories'!A:B,2,FALSE)</f>
        <v>Gram-negative</v>
      </c>
      <c r="H6493" s="80" t="s">
        <v>108</v>
      </c>
      <c r="I6493" s="54">
        <v>67</v>
      </c>
      <c r="J6493" s="78" t="s">
        <v>13</v>
      </c>
      <c r="K6493" s="38">
        <v>100</v>
      </c>
      <c r="L6493" s="38">
        <f t="shared" si="122"/>
        <v>67</v>
      </c>
    </row>
    <row r="6494" spans="1:12" ht="15.75" thickBot="1">
      <c r="B6494" s="79" t="s">
        <v>246</v>
      </c>
      <c r="D6494" s="39" t="s">
        <v>247</v>
      </c>
      <c r="E6494" s="80" t="s">
        <v>119</v>
      </c>
      <c r="F6494" s="43">
        <v>2018</v>
      </c>
      <c r="G6494" s="31" t="str">
        <f>VLOOKUP(H6494,'GN and GP categories'!A:B,2,FALSE)</f>
        <v>Gram-negative</v>
      </c>
      <c r="H6494" s="80" t="s">
        <v>108</v>
      </c>
      <c r="I6494" s="54">
        <v>67</v>
      </c>
      <c r="J6494" s="78" t="s">
        <v>20</v>
      </c>
      <c r="K6494" s="38">
        <v>100</v>
      </c>
      <c r="L6494" s="38">
        <f t="shared" si="122"/>
        <v>67</v>
      </c>
    </row>
    <row r="6495" spans="1:12" ht="15.75" thickBot="1">
      <c r="A6495" s="130"/>
      <c r="B6495" s="132" t="s">
        <v>246</v>
      </c>
      <c r="C6495" s="154"/>
      <c r="D6495" s="154" t="s">
        <v>247</v>
      </c>
      <c r="E6495" s="163" t="s">
        <v>119</v>
      </c>
      <c r="F6495" s="43">
        <v>2018</v>
      </c>
      <c r="G6495" s="31" t="str">
        <f>VLOOKUP(H6495,'GN and GP categories'!A:B,2,FALSE)</f>
        <v>Gram-negative</v>
      </c>
      <c r="H6495" s="80" t="s">
        <v>108</v>
      </c>
      <c r="I6495" s="54">
        <v>67</v>
      </c>
      <c r="J6495" s="78" t="s">
        <v>28</v>
      </c>
      <c r="K6495" s="38">
        <v>88</v>
      </c>
      <c r="L6495" s="38">
        <f t="shared" si="122"/>
        <v>58.96</v>
      </c>
    </row>
    <row r="6496" spans="1:12" ht="15.75" thickBot="1">
      <c r="A6496" s="130"/>
      <c r="B6496" s="132" t="s">
        <v>246</v>
      </c>
      <c r="C6496" s="154"/>
      <c r="D6496" s="154" t="s">
        <v>247</v>
      </c>
      <c r="E6496" s="163" t="s">
        <v>119</v>
      </c>
      <c r="F6496" s="43">
        <v>2018</v>
      </c>
      <c r="G6496" s="31" t="str">
        <f>VLOOKUP(H6496,'GN and GP categories'!A:B,2,FALSE)</f>
        <v>Gram-negative</v>
      </c>
      <c r="H6496" s="80" t="s">
        <v>108</v>
      </c>
      <c r="I6496" s="54">
        <v>67</v>
      </c>
      <c r="J6496" s="78" t="s">
        <v>21</v>
      </c>
      <c r="K6496" s="38">
        <v>98</v>
      </c>
      <c r="L6496" s="38">
        <f t="shared" si="122"/>
        <v>65.66</v>
      </c>
    </row>
    <row r="6497" spans="1:12" ht="15.75" thickBot="1">
      <c r="A6497" s="130"/>
      <c r="B6497" s="132" t="s">
        <v>246</v>
      </c>
      <c r="C6497" s="154"/>
      <c r="D6497" s="154" t="s">
        <v>247</v>
      </c>
      <c r="E6497" s="163" t="s">
        <v>119</v>
      </c>
      <c r="F6497" s="43">
        <v>2018</v>
      </c>
      <c r="G6497" s="31" t="str">
        <f>VLOOKUP(H6497,'GN and GP categories'!A:B,2,FALSE)</f>
        <v>Gram-negative</v>
      </c>
      <c r="H6497" s="80" t="s">
        <v>108</v>
      </c>
      <c r="I6497" s="54">
        <v>67</v>
      </c>
      <c r="J6497" s="78" t="s">
        <v>248</v>
      </c>
      <c r="K6497" s="38">
        <v>100</v>
      </c>
      <c r="L6497" s="38">
        <f t="shared" si="122"/>
        <v>67</v>
      </c>
    </row>
    <row r="6498" spans="1:12" ht="15.75" thickBot="1">
      <c r="A6498" s="130"/>
      <c r="B6498" s="132" t="s">
        <v>246</v>
      </c>
      <c r="C6498" s="154"/>
      <c r="D6498" s="154" t="s">
        <v>247</v>
      </c>
      <c r="E6498" s="163" t="s">
        <v>119</v>
      </c>
      <c r="F6498" s="43">
        <v>2018</v>
      </c>
      <c r="G6498" s="31" t="str">
        <f>VLOOKUP(H6498,'GN and GP categories'!A:B,2,FALSE)</f>
        <v>Gram-negative</v>
      </c>
      <c r="H6498" s="80" t="s">
        <v>108</v>
      </c>
      <c r="I6498" s="54">
        <v>67</v>
      </c>
      <c r="J6498" s="78" t="s">
        <v>31</v>
      </c>
      <c r="K6498" s="38">
        <v>99</v>
      </c>
      <c r="L6498" s="38">
        <f t="shared" si="122"/>
        <v>66.33</v>
      </c>
    </row>
    <row r="6499" spans="1:12" ht="15.75" thickBot="1">
      <c r="A6499" s="130"/>
      <c r="B6499" s="132" t="s">
        <v>246</v>
      </c>
      <c r="C6499" s="154"/>
      <c r="D6499" s="154" t="s">
        <v>247</v>
      </c>
      <c r="E6499" s="163" t="s">
        <v>119</v>
      </c>
      <c r="F6499" s="43">
        <v>2018</v>
      </c>
      <c r="G6499" s="31" t="str">
        <f>VLOOKUP(H6499,'GN and GP categories'!A:B,2,FALSE)</f>
        <v>Gram-negative</v>
      </c>
      <c r="H6499" s="80" t="s">
        <v>108</v>
      </c>
      <c r="I6499" s="54">
        <v>67</v>
      </c>
      <c r="J6499" s="78" t="s">
        <v>17</v>
      </c>
      <c r="K6499" s="38">
        <v>100</v>
      </c>
      <c r="L6499" s="38">
        <f t="shared" si="122"/>
        <v>67</v>
      </c>
    </row>
    <row r="6500" spans="1:12" ht="15.75" thickBot="1">
      <c r="A6500" s="130"/>
      <c r="B6500" s="132" t="s">
        <v>246</v>
      </c>
      <c r="C6500" s="154"/>
      <c r="D6500" s="154" t="s">
        <v>247</v>
      </c>
      <c r="E6500" s="163" t="s">
        <v>119</v>
      </c>
      <c r="F6500" s="43">
        <v>2018</v>
      </c>
      <c r="G6500" s="31" t="str">
        <f>VLOOKUP(H6500,'GN and GP categories'!A:B,2,FALSE)</f>
        <v>Gram-negative</v>
      </c>
      <c r="H6500" s="80" t="s">
        <v>108</v>
      </c>
      <c r="I6500" s="54">
        <v>67</v>
      </c>
      <c r="J6500" s="78" t="s">
        <v>16</v>
      </c>
      <c r="K6500" s="38">
        <v>100</v>
      </c>
      <c r="L6500" s="38">
        <f t="shared" si="122"/>
        <v>67</v>
      </c>
    </row>
    <row r="6501" spans="1:12" ht="15.75" thickBot="1">
      <c r="A6501" s="130"/>
      <c r="B6501" s="132" t="s">
        <v>246</v>
      </c>
      <c r="C6501" s="154"/>
      <c r="D6501" s="154" t="s">
        <v>247</v>
      </c>
      <c r="E6501" s="163" t="s">
        <v>119</v>
      </c>
      <c r="F6501" s="43">
        <v>2018</v>
      </c>
      <c r="G6501" s="31" t="str">
        <f>VLOOKUP(H6501,'GN and GP categories'!A:B,2,FALSE)</f>
        <v>Gram-negative</v>
      </c>
      <c r="H6501" s="80" t="s">
        <v>108</v>
      </c>
      <c r="I6501" s="54">
        <v>67</v>
      </c>
      <c r="J6501" s="78" t="s">
        <v>30</v>
      </c>
      <c r="K6501" s="38">
        <v>87</v>
      </c>
      <c r="L6501" s="38">
        <f t="shared" si="122"/>
        <v>58.29</v>
      </c>
    </row>
    <row r="6502" spans="1:12" ht="15.75" thickBot="1">
      <c r="A6502" s="130"/>
      <c r="B6502" s="132" t="s">
        <v>246</v>
      </c>
      <c r="C6502" s="154"/>
      <c r="D6502" s="154" t="s">
        <v>247</v>
      </c>
      <c r="E6502" s="163" t="s">
        <v>119</v>
      </c>
      <c r="F6502" s="43">
        <v>2018</v>
      </c>
      <c r="G6502" s="31" t="str">
        <f>VLOOKUP(H6502,'GN and GP categories'!A:B,2,FALSE)</f>
        <v>Gram-negative</v>
      </c>
      <c r="H6502" s="80" t="s">
        <v>108</v>
      </c>
      <c r="I6502" s="54">
        <v>67</v>
      </c>
      <c r="J6502" s="78" t="s">
        <v>32</v>
      </c>
      <c r="K6502" s="38">
        <v>99</v>
      </c>
      <c r="L6502" s="38">
        <f t="shared" si="122"/>
        <v>66.33</v>
      </c>
    </row>
    <row r="6503" spans="1:12" ht="15.75" thickBot="1">
      <c r="A6503" s="130"/>
      <c r="B6503" s="132" t="s">
        <v>246</v>
      </c>
      <c r="C6503" s="154"/>
      <c r="D6503" s="154" t="s">
        <v>247</v>
      </c>
      <c r="E6503" s="163" t="s">
        <v>119</v>
      </c>
      <c r="F6503" s="43">
        <v>2018</v>
      </c>
      <c r="G6503" s="31" t="str">
        <f>VLOOKUP(H6503,'GN and GP categories'!A:B,2,FALSE)</f>
        <v>Gram-negative</v>
      </c>
      <c r="H6503" s="80" t="s">
        <v>4</v>
      </c>
      <c r="I6503" s="54">
        <v>107</v>
      </c>
      <c r="J6503" s="78" t="s">
        <v>24</v>
      </c>
      <c r="K6503" s="38">
        <v>89</v>
      </c>
      <c r="L6503" s="38">
        <f t="shared" si="122"/>
        <v>95.23</v>
      </c>
    </row>
    <row r="6504" spans="1:12" ht="15.75" thickBot="1">
      <c r="A6504" s="130"/>
      <c r="B6504" s="132" t="s">
        <v>246</v>
      </c>
      <c r="C6504" s="154"/>
      <c r="D6504" s="154" t="s">
        <v>247</v>
      </c>
      <c r="E6504" s="163" t="s">
        <v>119</v>
      </c>
      <c r="F6504" s="43">
        <v>2018</v>
      </c>
      <c r="G6504" s="31" t="str">
        <f>VLOOKUP(H6504,'GN and GP categories'!A:B,2,FALSE)</f>
        <v>Gram-negative</v>
      </c>
      <c r="H6504" s="80" t="s">
        <v>4</v>
      </c>
      <c r="I6504" s="54">
        <v>107</v>
      </c>
      <c r="J6504" s="78" t="s">
        <v>28</v>
      </c>
      <c r="K6504" s="38">
        <v>92</v>
      </c>
      <c r="L6504" s="38">
        <f t="shared" si="122"/>
        <v>98.44</v>
      </c>
    </row>
    <row r="6505" spans="1:12" ht="15.75" thickBot="1">
      <c r="A6505" s="130"/>
      <c r="B6505" s="132" t="s">
        <v>246</v>
      </c>
      <c r="C6505" s="154"/>
      <c r="D6505" s="154" t="s">
        <v>247</v>
      </c>
      <c r="E6505" s="163" t="s">
        <v>119</v>
      </c>
      <c r="F6505" s="43">
        <v>2018</v>
      </c>
      <c r="G6505" s="31" t="str">
        <f>VLOOKUP(H6505,'GN and GP categories'!A:B,2,FALSE)</f>
        <v>Gram-negative</v>
      </c>
      <c r="H6505" s="80" t="s">
        <v>4</v>
      </c>
      <c r="I6505" s="54">
        <v>107</v>
      </c>
      <c r="J6505" s="78" t="s">
        <v>31</v>
      </c>
      <c r="K6505" s="38">
        <v>94</v>
      </c>
      <c r="L6505" s="38">
        <f t="shared" si="122"/>
        <v>100.58</v>
      </c>
    </row>
    <row r="6506" spans="1:12" ht="15.75" thickBot="1">
      <c r="A6506" s="130"/>
      <c r="B6506" s="132" t="s">
        <v>246</v>
      </c>
      <c r="C6506" s="154"/>
      <c r="D6506" s="154" t="s">
        <v>247</v>
      </c>
      <c r="E6506" s="163" t="s">
        <v>119</v>
      </c>
      <c r="F6506" s="43">
        <v>2018</v>
      </c>
      <c r="G6506" s="31" t="str">
        <f>VLOOKUP(H6506,'GN and GP categories'!A:B,2,FALSE)</f>
        <v>Gram-negative</v>
      </c>
      <c r="H6506" s="80" t="s">
        <v>4</v>
      </c>
      <c r="I6506" s="54">
        <v>107</v>
      </c>
      <c r="J6506" s="78" t="s">
        <v>17</v>
      </c>
      <c r="K6506" s="38">
        <v>88</v>
      </c>
      <c r="L6506" s="38">
        <f t="shared" si="122"/>
        <v>94.16</v>
      </c>
    </row>
    <row r="6507" spans="1:12" ht="15.75" thickBot="1">
      <c r="A6507" s="130"/>
      <c r="B6507" s="132" t="s">
        <v>246</v>
      </c>
      <c r="C6507" s="154"/>
      <c r="D6507" s="154" t="s">
        <v>247</v>
      </c>
      <c r="E6507" s="163" t="s">
        <v>119</v>
      </c>
      <c r="F6507" s="43">
        <v>2018</v>
      </c>
      <c r="G6507" s="31" t="str">
        <f>VLOOKUP(H6507,'GN and GP categories'!A:B,2,FALSE)</f>
        <v>Gram-negative</v>
      </c>
      <c r="H6507" s="80" t="s">
        <v>4</v>
      </c>
      <c r="I6507" s="54">
        <v>107</v>
      </c>
      <c r="J6507" s="78" t="s">
        <v>16</v>
      </c>
      <c r="K6507" s="38">
        <v>91</v>
      </c>
      <c r="L6507" s="38">
        <f t="shared" si="122"/>
        <v>97.37</v>
      </c>
    </row>
    <row r="6508" spans="1:12" ht="15.75" thickBot="1">
      <c r="A6508" s="130"/>
      <c r="B6508" s="132" t="s">
        <v>246</v>
      </c>
      <c r="C6508" s="154"/>
      <c r="D6508" s="154" t="s">
        <v>247</v>
      </c>
      <c r="E6508" s="163" t="s">
        <v>119</v>
      </c>
      <c r="F6508" s="43">
        <v>2018</v>
      </c>
      <c r="G6508" s="31" t="str">
        <f>VLOOKUP(H6508,'GN and GP categories'!A:B,2,FALSE)</f>
        <v>Gram-negative</v>
      </c>
      <c r="H6508" s="80" t="s">
        <v>4</v>
      </c>
      <c r="I6508" s="54">
        <v>107</v>
      </c>
      <c r="J6508" s="78" t="s">
        <v>32</v>
      </c>
      <c r="K6508" s="38">
        <v>100</v>
      </c>
      <c r="L6508" s="38">
        <f t="shared" si="122"/>
        <v>107</v>
      </c>
    </row>
    <row r="6509" spans="1:12" ht="15.75" thickBot="1">
      <c r="A6509" s="130"/>
      <c r="B6509" s="132" t="s">
        <v>246</v>
      </c>
      <c r="C6509" s="154"/>
      <c r="D6509" s="154" t="s">
        <v>247</v>
      </c>
      <c r="E6509" s="163" t="s">
        <v>119</v>
      </c>
      <c r="F6509" s="43">
        <v>2018</v>
      </c>
      <c r="G6509" s="31" t="str">
        <f>VLOOKUP(H6509,'GN and GP categories'!A:B,2,FALSE)</f>
        <v>Gram-positive</v>
      </c>
      <c r="H6509" s="80" t="s">
        <v>213</v>
      </c>
      <c r="I6509" s="54">
        <v>35</v>
      </c>
      <c r="J6509" s="78" t="s">
        <v>19</v>
      </c>
      <c r="K6509" s="38">
        <v>50</v>
      </c>
      <c r="L6509" s="38">
        <f t="shared" si="122"/>
        <v>17.5</v>
      </c>
    </row>
    <row r="6510" spans="1:12" ht="15.75" thickBot="1">
      <c r="A6510" s="130"/>
      <c r="B6510" s="132" t="s">
        <v>246</v>
      </c>
      <c r="C6510" s="154"/>
      <c r="D6510" s="154" t="s">
        <v>247</v>
      </c>
      <c r="E6510" s="163" t="s">
        <v>119</v>
      </c>
      <c r="F6510" s="43">
        <v>2018</v>
      </c>
      <c r="G6510" s="31" t="str">
        <f>VLOOKUP(H6510,'GN and GP categories'!A:B,2,FALSE)</f>
        <v>Gram-positive</v>
      </c>
      <c r="H6510" s="80" t="s">
        <v>213</v>
      </c>
      <c r="I6510" s="54">
        <v>35</v>
      </c>
      <c r="J6510" s="78" t="s">
        <v>30</v>
      </c>
      <c r="K6510" s="38">
        <v>71</v>
      </c>
      <c r="L6510" s="38">
        <f t="shared" si="122"/>
        <v>24.85</v>
      </c>
    </row>
    <row r="6511" spans="1:12" ht="15.75" thickBot="1">
      <c r="A6511" s="130"/>
      <c r="B6511" s="132" t="s">
        <v>246</v>
      </c>
      <c r="C6511" s="154"/>
      <c r="D6511" s="154" t="s">
        <v>247</v>
      </c>
      <c r="E6511" s="163" t="s">
        <v>119</v>
      </c>
      <c r="F6511" s="43">
        <v>2018</v>
      </c>
      <c r="G6511" s="31" t="str">
        <f>VLOOKUP(H6511,'GN and GP categories'!A:B,2,FALSE)</f>
        <v>Gram-positive</v>
      </c>
      <c r="H6511" s="80" t="s">
        <v>90</v>
      </c>
      <c r="I6511" s="54">
        <v>92</v>
      </c>
      <c r="J6511" s="78" t="s">
        <v>196</v>
      </c>
      <c r="K6511" s="38">
        <v>100</v>
      </c>
      <c r="L6511" s="38">
        <f t="shared" si="122"/>
        <v>92</v>
      </c>
    </row>
    <row r="6512" spans="1:12" ht="15.75" thickBot="1">
      <c r="A6512" s="130"/>
      <c r="B6512" s="132" t="s">
        <v>246</v>
      </c>
      <c r="C6512" s="154"/>
      <c r="D6512" s="154" t="s">
        <v>247</v>
      </c>
      <c r="E6512" s="163" t="s">
        <v>119</v>
      </c>
      <c r="F6512" s="43">
        <v>2018</v>
      </c>
      <c r="G6512" s="31" t="str">
        <f>VLOOKUP(H6512,'GN and GP categories'!A:B,2,FALSE)</f>
        <v>Gram-positive</v>
      </c>
      <c r="H6512" s="80" t="s">
        <v>90</v>
      </c>
      <c r="I6512" s="54">
        <v>92</v>
      </c>
      <c r="J6512" s="78" t="s">
        <v>34</v>
      </c>
      <c r="K6512" s="38">
        <v>100</v>
      </c>
      <c r="L6512" s="38">
        <f t="shared" si="122"/>
        <v>92</v>
      </c>
    </row>
    <row r="6513" spans="1:14" ht="15.75" thickBot="1">
      <c r="A6513" s="130"/>
      <c r="B6513" s="132" t="s">
        <v>246</v>
      </c>
      <c r="C6513" s="154"/>
      <c r="D6513" s="154" t="s">
        <v>247</v>
      </c>
      <c r="E6513" s="163" t="s">
        <v>119</v>
      </c>
      <c r="F6513" s="43">
        <v>2018</v>
      </c>
      <c r="G6513" s="31" t="str">
        <f>VLOOKUP(H6513,'GN and GP categories'!A:B,2,FALSE)</f>
        <v>Gram-positive</v>
      </c>
      <c r="H6513" s="80" t="s">
        <v>46</v>
      </c>
      <c r="I6513" s="54">
        <v>38</v>
      </c>
      <c r="J6513" s="78" t="s">
        <v>25</v>
      </c>
      <c r="K6513" s="38">
        <v>61</v>
      </c>
      <c r="L6513" s="38">
        <f t="shared" si="122"/>
        <v>23.18</v>
      </c>
    </row>
    <row r="6514" spans="1:14" ht="15.75" thickBot="1">
      <c r="A6514" s="130"/>
      <c r="B6514" s="132" t="s">
        <v>246</v>
      </c>
      <c r="C6514" s="154"/>
      <c r="D6514" s="154" t="s">
        <v>247</v>
      </c>
      <c r="E6514" s="163" t="s">
        <v>119</v>
      </c>
      <c r="F6514" s="43">
        <v>2018</v>
      </c>
      <c r="G6514" s="31" t="str">
        <f>VLOOKUP(H6514,'GN and GP categories'!A:B,2,FALSE)</f>
        <v>Gram-positive</v>
      </c>
      <c r="H6514" s="80" t="s">
        <v>46</v>
      </c>
      <c r="I6514" s="54">
        <v>38</v>
      </c>
      <c r="J6514" s="78" t="s">
        <v>26</v>
      </c>
      <c r="K6514" s="38">
        <v>25</v>
      </c>
      <c r="L6514" s="38">
        <f t="shared" si="122"/>
        <v>9.5</v>
      </c>
    </row>
    <row r="6515" spans="1:14" ht="15.75" thickBot="1">
      <c r="A6515" s="130"/>
      <c r="B6515" s="132" t="s">
        <v>246</v>
      </c>
      <c r="C6515" s="154"/>
      <c r="D6515" s="154" t="s">
        <v>247</v>
      </c>
      <c r="E6515" s="163" t="s">
        <v>119</v>
      </c>
      <c r="F6515" s="43">
        <v>2018</v>
      </c>
      <c r="G6515" s="31" t="str">
        <f>VLOOKUP(H6515,'GN and GP categories'!A:B,2,FALSE)</f>
        <v>Gram-positive</v>
      </c>
      <c r="H6515" s="80" t="s">
        <v>46</v>
      </c>
      <c r="I6515" s="54">
        <v>38</v>
      </c>
      <c r="J6515" s="78" t="s">
        <v>19</v>
      </c>
      <c r="K6515" s="38">
        <v>0</v>
      </c>
      <c r="L6515" s="38">
        <f t="shared" si="122"/>
        <v>0</v>
      </c>
    </row>
    <row r="6516" spans="1:14" ht="15.75" thickBot="1">
      <c r="A6516" s="130"/>
      <c r="B6516" s="132" t="s">
        <v>246</v>
      </c>
      <c r="C6516" s="154"/>
      <c r="D6516" s="154" t="s">
        <v>247</v>
      </c>
      <c r="E6516" s="163" t="s">
        <v>119</v>
      </c>
      <c r="F6516" s="43">
        <v>2018</v>
      </c>
      <c r="G6516" s="31" t="str">
        <f>VLOOKUP(H6516,'GN and GP categories'!A:B,2,FALSE)</f>
        <v>Gram-positive</v>
      </c>
      <c r="H6516" s="80" t="s">
        <v>46</v>
      </c>
      <c r="I6516" s="54">
        <v>38</v>
      </c>
      <c r="J6516" s="78" t="s">
        <v>20</v>
      </c>
      <c r="K6516" s="38">
        <v>0</v>
      </c>
      <c r="L6516" s="38">
        <f t="shared" si="122"/>
        <v>0</v>
      </c>
    </row>
    <row r="6517" spans="1:14" ht="15.75" thickBot="1">
      <c r="A6517" s="130"/>
      <c r="B6517" s="132" t="s">
        <v>246</v>
      </c>
      <c r="C6517" s="154"/>
      <c r="D6517" s="154" t="s">
        <v>247</v>
      </c>
      <c r="E6517" s="163" t="s">
        <v>119</v>
      </c>
      <c r="F6517" s="43">
        <v>2018</v>
      </c>
      <c r="G6517" s="31" t="str">
        <f>VLOOKUP(H6517,'GN and GP categories'!A:B,2,FALSE)</f>
        <v>Gram-positive</v>
      </c>
      <c r="H6517" s="80" t="s">
        <v>46</v>
      </c>
      <c r="I6517" s="54">
        <v>38</v>
      </c>
      <c r="J6517" s="78" t="s">
        <v>30</v>
      </c>
      <c r="K6517" s="38">
        <v>100</v>
      </c>
      <c r="L6517" s="38">
        <f t="shared" si="122"/>
        <v>38</v>
      </c>
    </row>
    <row r="6518" spans="1:14" ht="15.75" thickBot="1">
      <c r="A6518" s="130"/>
      <c r="B6518" s="132" t="s">
        <v>246</v>
      </c>
      <c r="C6518" s="154"/>
      <c r="D6518" s="154" t="s">
        <v>247</v>
      </c>
      <c r="E6518" s="163" t="s">
        <v>119</v>
      </c>
      <c r="F6518" s="43">
        <v>2018</v>
      </c>
      <c r="G6518" s="31" t="str">
        <f>VLOOKUP(H6518,'GN and GP categories'!A:B,2,FALSE)</f>
        <v>Gram-positive</v>
      </c>
      <c r="H6518" s="80" t="s">
        <v>46</v>
      </c>
      <c r="I6518" s="54">
        <v>38</v>
      </c>
      <c r="J6518" s="78" t="s">
        <v>34</v>
      </c>
      <c r="K6518" s="38">
        <v>100</v>
      </c>
      <c r="L6518" s="38">
        <f t="shared" si="122"/>
        <v>38</v>
      </c>
    </row>
    <row r="6519" spans="1:14" ht="15.75" thickBot="1">
      <c r="A6519" s="130"/>
      <c r="B6519" s="132" t="s">
        <v>246</v>
      </c>
      <c r="C6519" s="154"/>
      <c r="D6519" s="154" t="s">
        <v>247</v>
      </c>
      <c r="E6519" s="163" t="s">
        <v>119</v>
      </c>
      <c r="F6519" s="43">
        <v>2018</v>
      </c>
      <c r="G6519" s="31" t="str">
        <f>VLOOKUP(H6519,'GN and GP categories'!A:B,2,FALSE)</f>
        <v>Gram-positive</v>
      </c>
      <c r="H6519" s="80" t="s">
        <v>46</v>
      </c>
      <c r="I6519" s="54">
        <v>158</v>
      </c>
      <c r="J6519" s="78" t="s">
        <v>25</v>
      </c>
      <c r="K6519" s="38">
        <v>78</v>
      </c>
      <c r="L6519" s="38">
        <f t="shared" ref="L6519:L6550" si="123">K6519*I6519/100</f>
        <v>123.24</v>
      </c>
    </row>
    <row r="6520" spans="1:14" ht="15.75" thickBot="1">
      <c r="A6520" s="130"/>
      <c r="B6520" s="132" t="s">
        <v>246</v>
      </c>
      <c r="C6520" s="154"/>
      <c r="D6520" s="154" t="s">
        <v>247</v>
      </c>
      <c r="E6520" s="163" t="s">
        <v>119</v>
      </c>
      <c r="F6520" s="43">
        <v>2018</v>
      </c>
      <c r="G6520" s="31" t="str">
        <f>VLOOKUP(H6520,'GN and GP categories'!A:B,2,FALSE)</f>
        <v>Gram-positive</v>
      </c>
      <c r="H6520" s="80" t="s">
        <v>46</v>
      </c>
      <c r="I6520" s="54">
        <v>158</v>
      </c>
      <c r="J6520" s="78" t="s">
        <v>26</v>
      </c>
      <c r="K6520" s="38">
        <v>75</v>
      </c>
      <c r="L6520" s="38">
        <f t="shared" si="123"/>
        <v>118.5</v>
      </c>
    </row>
    <row r="6521" spans="1:14" ht="15.75" thickBot="1">
      <c r="A6521" s="130"/>
      <c r="B6521" s="132" t="s">
        <v>246</v>
      </c>
      <c r="C6521" s="154"/>
      <c r="D6521" s="154" t="s">
        <v>247</v>
      </c>
      <c r="E6521" s="163" t="s">
        <v>119</v>
      </c>
      <c r="F6521" s="43">
        <v>2018</v>
      </c>
      <c r="G6521" s="31" t="str">
        <f>VLOOKUP(H6521,'GN and GP categories'!A:B,2,FALSE)</f>
        <v>Gram-positive</v>
      </c>
      <c r="H6521" s="80" t="s">
        <v>46</v>
      </c>
      <c r="I6521" s="54">
        <v>158</v>
      </c>
      <c r="J6521" s="78" t="s">
        <v>19</v>
      </c>
      <c r="K6521" s="38">
        <v>100</v>
      </c>
      <c r="L6521" s="38">
        <f t="shared" si="123"/>
        <v>158</v>
      </c>
    </row>
    <row r="6522" spans="1:14" ht="15.75" thickBot="1">
      <c r="A6522" s="130"/>
      <c r="B6522" s="132" t="s">
        <v>246</v>
      </c>
      <c r="C6522" s="154"/>
      <c r="D6522" s="154" t="s">
        <v>247</v>
      </c>
      <c r="E6522" s="163" t="s">
        <v>119</v>
      </c>
      <c r="F6522" s="43">
        <v>2018</v>
      </c>
      <c r="G6522" s="31" t="str">
        <f>VLOOKUP(H6522,'GN and GP categories'!A:B,2,FALSE)</f>
        <v>Gram-positive</v>
      </c>
      <c r="H6522" s="80" t="s">
        <v>46</v>
      </c>
      <c r="I6522" s="54">
        <v>158</v>
      </c>
      <c r="J6522" s="78" t="s">
        <v>20</v>
      </c>
      <c r="K6522" s="38">
        <v>100</v>
      </c>
      <c r="L6522" s="38">
        <f t="shared" si="123"/>
        <v>158</v>
      </c>
    </row>
    <row r="6523" spans="1:14" ht="15.75" thickBot="1">
      <c r="A6523" s="130"/>
      <c r="B6523" s="132" t="s">
        <v>246</v>
      </c>
      <c r="C6523" s="154"/>
      <c r="D6523" s="154" t="s">
        <v>247</v>
      </c>
      <c r="E6523" s="163" t="s">
        <v>119</v>
      </c>
      <c r="F6523" s="43">
        <v>2018</v>
      </c>
      <c r="G6523" s="31" t="str">
        <f>VLOOKUP(H6523,'GN and GP categories'!A:B,2,FALSE)</f>
        <v>Gram-positive</v>
      </c>
      <c r="H6523" s="80" t="s">
        <v>46</v>
      </c>
      <c r="I6523" s="54">
        <v>158</v>
      </c>
      <c r="J6523" s="78" t="s">
        <v>30</v>
      </c>
      <c r="K6523" s="38">
        <v>100</v>
      </c>
      <c r="L6523" s="38">
        <f t="shared" si="123"/>
        <v>158</v>
      </c>
    </row>
    <row r="6524" spans="1:14" ht="15.75" thickBot="1">
      <c r="A6524" s="130"/>
      <c r="B6524" s="132" t="s">
        <v>246</v>
      </c>
      <c r="C6524" s="154"/>
      <c r="D6524" s="154" t="s">
        <v>247</v>
      </c>
      <c r="E6524" s="163" t="s">
        <v>119</v>
      </c>
      <c r="F6524" s="43">
        <v>2018</v>
      </c>
      <c r="G6524" s="31" t="str">
        <f>VLOOKUP(H6524,'GN and GP categories'!A:B,2,FALSE)</f>
        <v>Gram-positive</v>
      </c>
      <c r="H6524" s="80" t="s">
        <v>46</v>
      </c>
      <c r="I6524" s="54">
        <v>158</v>
      </c>
      <c r="J6524" s="78" t="s">
        <v>34</v>
      </c>
      <c r="K6524" s="38">
        <v>100</v>
      </c>
      <c r="L6524" s="38">
        <f t="shared" si="123"/>
        <v>158</v>
      </c>
    </row>
    <row r="6525" spans="1:14" ht="15.75" thickBot="1">
      <c r="A6525" s="130"/>
      <c r="B6525" s="132" t="s">
        <v>246</v>
      </c>
      <c r="C6525" s="154"/>
      <c r="D6525" s="154" t="s">
        <v>247</v>
      </c>
      <c r="E6525" s="163" t="s">
        <v>119</v>
      </c>
      <c r="F6525" s="43">
        <v>2018</v>
      </c>
      <c r="G6525" s="31" t="str">
        <f>VLOOKUP(H6525,'GN and GP categories'!A:B,2,FALSE)</f>
        <v>Gram-positive</v>
      </c>
      <c r="H6525" s="31" t="s">
        <v>215</v>
      </c>
      <c r="I6525" s="54">
        <v>47</v>
      </c>
      <c r="J6525" s="78" t="s">
        <v>25</v>
      </c>
      <c r="K6525" s="38">
        <v>55</v>
      </c>
      <c r="L6525" s="38">
        <f t="shared" si="123"/>
        <v>25.85</v>
      </c>
    </row>
    <row r="6526" spans="1:14" ht="15.75" thickBot="1">
      <c r="A6526" s="130"/>
      <c r="B6526" s="132" t="s">
        <v>246</v>
      </c>
      <c r="C6526" s="154"/>
      <c r="D6526" s="154" t="s">
        <v>247</v>
      </c>
      <c r="E6526" s="163" t="s">
        <v>119</v>
      </c>
      <c r="F6526" s="43">
        <v>2018</v>
      </c>
      <c r="G6526" s="31" t="str">
        <f>VLOOKUP(H6526,'GN and GP categories'!A:B,2,FALSE)</f>
        <v>Gram-positive</v>
      </c>
      <c r="H6526" s="31" t="s">
        <v>215</v>
      </c>
      <c r="I6526" s="54">
        <v>47</v>
      </c>
      <c r="J6526" s="78" t="s">
        <v>14</v>
      </c>
      <c r="K6526" s="38">
        <v>100</v>
      </c>
      <c r="L6526" s="38">
        <f t="shared" si="123"/>
        <v>47</v>
      </c>
    </row>
    <row r="6527" spans="1:14" ht="15.75" thickBot="1">
      <c r="A6527" s="135" t="s">
        <v>246</v>
      </c>
      <c r="B6527" s="135" t="s">
        <v>246</v>
      </c>
      <c r="C6527" s="135" t="s">
        <v>48</v>
      </c>
      <c r="D6527" s="135" t="s">
        <v>247</v>
      </c>
      <c r="E6527" s="164" t="s">
        <v>119</v>
      </c>
      <c r="F6527" s="46">
        <v>2018</v>
      </c>
      <c r="G6527" s="34" t="str">
        <f>VLOOKUP(H6527,'GN and GP categories'!A:B,2,FALSE)</f>
        <v>Gram-negative</v>
      </c>
      <c r="H6527" s="103" t="s">
        <v>100</v>
      </c>
      <c r="I6527" s="104">
        <v>45</v>
      </c>
      <c r="J6527" s="34" t="s">
        <v>28</v>
      </c>
      <c r="K6527" s="41">
        <v>78</v>
      </c>
      <c r="L6527" s="41">
        <f t="shared" si="123"/>
        <v>35.1</v>
      </c>
      <c r="M6527" s="34"/>
      <c r="N6527" s="34"/>
    </row>
    <row r="6528" spans="1:14" ht="15.75" thickBot="1">
      <c r="A6528" s="135" t="s">
        <v>246</v>
      </c>
      <c r="B6528" s="135" t="s">
        <v>246</v>
      </c>
      <c r="C6528" s="135" t="s">
        <v>48</v>
      </c>
      <c r="D6528" s="135" t="s">
        <v>247</v>
      </c>
      <c r="E6528" s="164" t="s">
        <v>119</v>
      </c>
      <c r="F6528" s="46">
        <v>2018</v>
      </c>
      <c r="G6528" s="34" t="str">
        <f>VLOOKUP(H6528,'GN and GP categories'!A:B,2,FALSE)</f>
        <v>Gram-negative</v>
      </c>
      <c r="H6528" s="103" t="s">
        <v>100</v>
      </c>
      <c r="I6528" s="104">
        <v>45</v>
      </c>
      <c r="J6528" s="34" t="s">
        <v>21</v>
      </c>
      <c r="K6528" s="41">
        <v>67</v>
      </c>
      <c r="L6528" s="41">
        <f t="shared" si="123"/>
        <v>30.15</v>
      </c>
      <c r="M6528" s="34"/>
      <c r="N6528" s="34"/>
    </row>
    <row r="6529" spans="1:14" ht="15.75" thickBot="1">
      <c r="A6529" s="135" t="s">
        <v>246</v>
      </c>
      <c r="B6529" s="135" t="s">
        <v>246</v>
      </c>
      <c r="C6529" s="135" t="s">
        <v>48</v>
      </c>
      <c r="D6529" s="135" t="s">
        <v>247</v>
      </c>
      <c r="E6529" s="164" t="s">
        <v>119</v>
      </c>
      <c r="F6529" s="46">
        <v>2018</v>
      </c>
      <c r="G6529" s="34" t="str">
        <f>VLOOKUP(H6529,'GN and GP categories'!A:B,2,FALSE)</f>
        <v>Gram-negative</v>
      </c>
      <c r="H6529" s="103" t="s">
        <v>100</v>
      </c>
      <c r="I6529" s="104">
        <v>45</v>
      </c>
      <c r="J6529" s="34" t="s">
        <v>248</v>
      </c>
      <c r="K6529" s="41">
        <v>67</v>
      </c>
      <c r="L6529" s="41">
        <f t="shared" si="123"/>
        <v>30.15</v>
      </c>
      <c r="M6529" s="34"/>
      <c r="N6529" s="34"/>
    </row>
    <row r="6530" spans="1:14" ht="15.75" thickBot="1">
      <c r="A6530" s="135" t="s">
        <v>246</v>
      </c>
      <c r="B6530" s="135" t="s">
        <v>246</v>
      </c>
      <c r="C6530" s="135" t="s">
        <v>48</v>
      </c>
      <c r="D6530" s="135" t="s">
        <v>247</v>
      </c>
      <c r="E6530" s="164" t="s">
        <v>119</v>
      </c>
      <c r="F6530" s="46">
        <v>2018</v>
      </c>
      <c r="G6530" s="34" t="str">
        <f>VLOOKUP(H6530,'GN and GP categories'!A:B,2,FALSE)</f>
        <v>Gram-negative</v>
      </c>
      <c r="H6530" s="103" t="s">
        <v>100</v>
      </c>
      <c r="I6530" s="104">
        <v>45</v>
      </c>
      <c r="J6530" s="34" t="s">
        <v>31</v>
      </c>
      <c r="K6530" s="41">
        <v>93</v>
      </c>
      <c r="L6530" s="41">
        <f t="shared" si="123"/>
        <v>41.85</v>
      </c>
      <c r="M6530" s="34"/>
      <c r="N6530" s="34"/>
    </row>
    <row r="6531" spans="1:14" ht="15.75" thickBot="1">
      <c r="A6531" s="135" t="s">
        <v>246</v>
      </c>
      <c r="B6531" s="135" t="s">
        <v>246</v>
      </c>
      <c r="C6531" s="135" t="s">
        <v>48</v>
      </c>
      <c r="D6531" s="135" t="s">
        <v>247</v>
      </c>
      <c r="E6531" s="164" t="s">
        <v>119</v>
      </c>
      <c r="F6531" s="46">
        <v>2018</v>
      </c>
      <c r="G6531" s="34" t="str">
        <f>VLOOKUP(H6531,'GN and GP categories'!A:B,2,FALSE)</f>
        <v>Gram-negative</v>
      </c>
      <c r="H6531" s="103" t="s">
        <v>100</v>
      </c>
      <c r="I6531" s="104">
        <v>45</v>
      </c>
      <c r="J6531" s="34" t="s">
        <v>17</v>
      </c>
      <c r="K6531" s="41">
        <v>100</v>
      </c>
      <c r="L6531" s="41">
        <f t="shared" si="123"/>
        <v>45</v>
      </c>
      <c r="M6531" s="34"/>
      <c r="N6531" s="34"/>
    </row>
    <row r="6532" spans="1:14" ht="15.75" thickBot="1">
      <c r="A6532" s="135" t="s">
        <v>246</v>
      </c>
      <c r="B6532" s="135" t="s">
        <v>246</v>
      </c>
      <c r="C6532" s="135" t="s">
        <v>48</v>
      </c>
      <c r="D6532" s="135" t="s">
        <v>247</v>
      </c>
      <c r="E6532" s="164" t="s">
        <v>119</v>
      </c>
      <c r="F6532" s="46">
        <v>2018</v>
      </c>
      <c r="G6532" s="34" t="str">
        <f>VLOOKUP(H6532,'GN and GP categories'!A:B,2,FALSE)</f>
        <v>Gram-negative</v>
      </c>
      <c r="H6532" s="103" t="s">
        <v>100</v>
      </c>
      <c r="I6532" s="104">
        <v>45</v>
      </c>
      <c r="J6532" s="34" t="s">
        <v>30</v>
      </c>
      <c r="K6532" s="41">
        <v>80</v>
      </c>
      <c r="L6532" s="41">
        <f t="shared" si="123"/>
        <v>36</v>
      </c>
      <c r="M6532" s="34"/>
      <c r="N6532" s="34"/>
    </row>
    <row r="6533" spans="1:14" ht="15.75" thickBot="1">
      <c r="A6533" s="135" t="s">
        <v>246</v>
      </c>
      <c r="B6533" s="135" t="s">
        <v>246</v>
      </c>
      <c r="C6533" s="135" t="s">
        <v>48</v>
      </c>
      <c r="D6533" s="135" t="s">
        <v>247</v>
      </c>
      <c r="E6533" s="164" t="s">
        <v>119</v>
      </c>
      <c r="F6533" s="46">
        <v>2018</v>
      </c>
      <c r="G6533" s="34" t="str">
        <f>VLOOKUP(H6533,'GN and GP categories'!A:B,2,FALSE)</f>
        <v>Gram-negative</v>
      </c>
      <c r="H6533" s="103" t="s">
        <v>100</v>
      </c>
      <c r="I6533" s="104">
        <v>45</v>
      </c>
      <c r="J6533" s="34" t="s">
        <v>32</v>
      </c>
      <c r="K6533" s="41">
        <v>91</v>
      </c>
      <c r="L6533" s="41">
        <f t="shared" si="123"/>
        <v>40.950000000000003</v>
      </c>
      <c r="M6533" s="34"/>
      <c r="N6533" s="34"/>
    </row>
    <row r="6534" spans="1:14" ht="15.75" thickBot="1">
      <c r="A6534" s="135" t="s">
        <v>246</v>
      </c>
      <c r="B6534" s="135" t="s">
        <v>246</v>
      </c>
      <c r="C6534" s="135" t="s">
        <v>48</v>
      </c>
      <c r="D6534" s="135" t="s">
        <v>247</v>
      </c>
      <c r="E6534" s="164" t="s">
        <v>119</v>
      </c>
      <c r="F6534" s="46">
        <v>2018</v>
      </c>
      <c r="G6534" s="34" t="str">
        <f>VLOOKUP(H6534,'GN and GP categories'!A:B,2,FALSE)</f>
        <v>Gram-negative</v>
      </c>
      <c r="H6534" s="34" t="s">
        <v>223</v>
      </c>
      <c r="I6534" s="104">
        <v>755</v>
      </c>
      <c r="J6534" s="34" t="s">
        <v>196</v>
      </c>
      <c r="K6534" s="41">
        <v>63</v>
      </c>
      <c r="L6534" s="41">
        <f t="shared" si="123"/>
        <v>475.65</v>
      </c>
      <c r="M6534" s="34"/>
      <c r="N6534" s="34"/>
    </row>
    <row r="6535" spans="1:14" ht="15.75" thickBot="1">
      <c r="A6535" s="135" t="s">
        <v>246</v>
      </c>
      <c r="B6535" s="135" t="s">
        <v>246</v>
      </c>
      <c r="C6535" s="135" t="s">
        <v>48</v>
      </c>
      <c r="D6535" s="135" t="s">
        <v>247</v>
      </c>
      <c r="E6535" s="164" t="s">
        <v>119</v>
      </c>
      <c r="F6535" s="46">
        <v>2018</v>
      </c>
      <c r="G6535" s="34" t="str">
        <f>VLOOKUP(H6535,'GN and GP categories'!A:B,2,FALSE)</f>
        <v>Gram-negative</v>
      </c>
      <c r="H6535" s="34" t="s">
        <v>223</v>
      </c>
      <c r="I6535" s="104">
        <v>755</v>
      </c>
      <c r="J6535" s="34" t="s">
        <v>13</v>
      </c>
      <c r="K6535" s="41">
        <v>63</v>
      </c>
      <c r="L6535" s="41">
        <f t="shared" si="123"/>
        <v>475.65</v>
      </c>
      <c r="M6535" s="34"/>
      <c r="N6535" s="34"/>
    </row>
    <row r="6536" spans="1:14" ht="15.75" thickBot="1">
      <c r="A6536" s="135" t="s">
        <v>246</v>
      </c>
      <c r="B6536" s="135" t="s">
        <v>246</v>
      </c>
      <c r="C6536" s="135" t="s">
        <v>48</v>
      </c>
      <c r="D6536" s="135" t="s">
        <v>247</v>
      </c>
      <c r="E6536" s="164" t="s">
        <v>119</v>
      </c>
      <c r="F6536" s="46">
        <v>2018</v>
      </c>
      <c r="G6536" s="34" t="str">
        <f>VLOOKUP(H6536,'GN and GP categories'!A:B,2,FALSE)</f>
        <v>Gram-negative</v>
      </c>
      <c r="H6536" s="34" t="s">
        <v>223</v>
      </c>
      <c r="I6536" s="104">
        <v>755</v>
      </c>
      <c r="J6536" s="34" t="s">
        <v>20</v>
      </c>
      <c r="K6536" s="41">
        <v>93</v>
      </c>
      <c r="L6536" s="41">
        <f t="shared" si="123"/>
        <v>702.15</v>
      </c>
      <c r="M6536" s="34"/>
      <c r="N6536" s="34"/>
    </row>
    <row r="6537" spans="1:14" ht="15.75" thickBot="1">
      <c r="A6537" s="135" t="s">
        <v>246</v>
      </c>
      <c r="B6537" s="135" t="s">
        <v>246</v>
      </c>
      <c r="C6537" s="135" t="s">
        <v>48</v>
      </c>
      <c r="D6537" s="135" t="s">
        <v>247</v>
      </c>
      <c r="E6537" s="164" t="s">
        <v>119</v>
      </c>
      <c r="F6537" s="46">
        <v>2018</v>
      </c>
      <c r="G6537" s="34" t="str">
        <f>VLOOKUP(H6537,'GN and GP categories'!A:B,2,FALSE)</f>
        <v>Gram-negative</v>
      </c>
      <c r="H6537" s="34" t="s">
        <v>223</v>
      </c>
      <c r="I6537" s="104">
        <v>755</v>
      </c>
      <c r="J6537" s="34" t="s">
        <v>28</v>
      </c>
      <c r="K6537" s="41">
        <v>87</v>
      </c>
      <c r="L6537" s="41">
        <f t="shared" si="123"/>
        <v>656.85</v>
      </c>
      <c r="M6537" s="34"/>
      <c r="N6537" s="34"/>
    </row>
    <row r="6538" spans="1:14" ht="15.75" thickBot="1">
      <c r="A6538" s="135" t="s">
        <v>246</v>
      </c>
      <c r="B6538" s="135" t="s">
        <v>246</v>
      </c>
      <c r="C6538" s="135" t="s">
        <v>48</v>
      </c>
      <c r="D6538" s="135" t="s">
        <v>247</v>
      </c>
      <c r="E6538" s="164" t="s">
        <v>119</v>
      </c>
      <c r="F6538" s="46">
        <v>2018</v>
      </c>
      <c r="G6538" s="34" t="str">
        <f>VLOOKUP(H6538,'GN and GP categories'!A:B,2,FALSE)</f>
        <v>Gram-negative</v>
      </c>
      <c r="H6538" s="34" t="s">
        <v>223</v>
      </c>
      <c r="I6538" s="104">
        <v>755</v>
      </c>
      <c r="J6538" s="34" t="s">
        <v>21</v>
      </c>
      <c r="K6538" s="41">
        <v>99</v>
      </c>
      <c r="L6538" s="41">
        <f t="shared" si="123"/>
        <v>747.45</v>
      </c>
      <c r="M6538" s="34"/>
      <c r="N6538" s="34"/>
    </row>
    <row r="6539" spans="1:14" ht="15.75" thickBot="1">
      <c r="A6539" s="135" t="s">
        <v>246</v>
      </c>
      <c r="B6539" s="135" t="s">
        <v>246</v>
      </c>
      <c r="C6539" s="135" t="s">
        <v>48</v>
      </c>
      <c r="D6539" s="135" t="s">
        <v>247</v>
      </c>
      <c r="E6539" s="164" t="s">
        <v>119</v>
      </c>
      <c r="F6539" s="46">
        <v>2018</v>
      </c>
      <c r="G6539" s="34" t="str">
        <f>VLOOKUP(H6539,'GN and GP categories'!A:B,2,FALSE)</f>
        <v>Gram-negative</v>
      </c>
      <c r="H6539" s="34" t="s">
        <v>223</v>
      </c>
      <c r="I6539" s="104">
        <v>755</v>
      </c>
      <c r="J6539" s="34" t="s">
        <v>248</v>
      </c>
      <c r="K6539" s="41">
        <v>99</v>
      </c>
      <c r="L6539" s="41">
        <f t="shared" si="123"/>
        <v>747.45</v>
      </c>
      <c r="M6539" s="34"/>
      <c r="N6539" s="34"/>
    </row>
    <row r="6540" spans="1:14" ht="15.75" thickBot="1">
      <c r="A6540" s="135" t="s">
        <v>246</v>
      </c>
      <c r="B6540" s="135" t="s">
        <v>246</v>
      </c>
      <c r="C6540" s="135" t="s">
        <v>48</v>
      </c>
      <c r="D6540" s="135" t="s">
        <v>247</v>
      </c>
      <c r="E6540" s="164" t="s">
        <v>119</v>
      </c>
      <c r="F6540" s="46">
        <v>2018</v>
      </c>
      <c r="G6540" s="34" t="str">
        <f>VLOOKUP(H6540,'GN and GP categories'!A:B,2,FALSE)</f>
        <v>Gram-negative</v>
      </c>
      <c r="H6540" s="34" t="s">
        <v>223</v>
      </c>
      <c r="I6540" s="104">
        <v>755</v>
      </c>
      <c r="J6540" s="34" t="s">
        <v>31</v>
      </c>
      <c r="K6540" s="41">
        <v>95</v>
      </c>
      <c r="L6540" s="41">
        <f t="shared" si="123"/>
        <v>717.25</v>
      </c>
      <c r="M6540" s="34"/>
      <c r="N6540" s="34"/>
    </row>
    <row r="6541" spans="1:14" ht="15.75" thickBot="1">
      <c r="A6541" s="135" t="s">
        <v>246</v>
      </c>
      <c r="B6541" s="135" t="s">
        <v>246</v>
      </c>
      <c r="C6541" s="135" t="s">
        <v>48</v>
      </c>
      <c r="D6541" s="135" t="s">
        <v>247</v>
      </c>
      <c r="E6541" s="164" t="s">
        <v>119</v>
      </c>
      <c r="F6541" s="46">
        <v>2018</v>
      </c>
      <c r="G6541" s="34" t="str">
        <f>VLOOKUP(H6541,'GN and GP categories'!A:B,2,FALSE)</f>
        <v>Gram-negative</v>
      </c>
      <c r="H6541" s="34" t="s">
        <v>223</v>
      </c>
      <c r="I6541" s="104">
        <v>755</v>
      </c>
      <c r="J6541" s="34" t="s">
        <v>17</v>
      </c>
      <c r="K6541" s="41">
        <v>100</v>
      </c>
      <c r="L6541" s="41">
        <f t="shared" si="123"/>
        <v>755</v>
      </c>
      <c r="M6541" s="34"/>
      <c r="N6541" s="34"/>
    </row>
    <row r="6542" spans="1:14" ht="15.75" thickBot="1">
      <c r="A6542" s="135" t="s">
        <v>246</v>
      </c>
      <c r="B6542" s="135" t="s">
        <v>246</v>
      </c>
      <c r="C6542" s="135" t="s">
        <v>48</v>
      </c>
      <c r="D6542" s="135" t="s">
        <v>247</v>
      </c>
      <c r="E6542" s="164" t="s">
        <v>119</v>
      </c>
      <c r="F6542" s="46">
        <v>2018</v>
      </c>
      <c r="G6542" s="34" t="str">
        <f>VLOOKUP(H6542,'GN and GP categories'!A:B,2,FALSE)</f>
        <v>Gram-negative</v>
      </c>
      <c r="H6542" s="34" t="s">
        <v>223</v>
      </c>
      <c r="I6542" s="104">
        <v>755</v>
      </c>
      <c r="J6542" s="34" t="s">
        <v>16</v>
      </c>
      <c r="K6542" s="41">
        <v>96</v>
      </c>
      <c r="L6542" s="41">
        <f t="shared" si="123"/>
        <v>724.8</v>
      </c>
      <c r="M6542" s="34"/>
      <c r="N6542" s="34"/>
    </row>
    <row r="6543" spans="1:14" ht="15.75" thickBot="1">
      <c r="A6543" s="135" t="s">
        <v>246</v>
      </c>
      <c r="B6543" s="135" t="s">
        <v>246</v>
      </c>
      <c r="C6543" s="135" t="s">
        <v>48</v>
      </c>
      <c r="D6543" s="135" t="s">
        <v>247</v>
      </c>
      <c r="E6543" s="164" t="s">
        <v>119</v>
      </c>
      <c r="F6543" s="46">
        <v>2018</v>
      </c>
      <c r="G6543" s="34" t="str">
        <f>VLOOKUP(H6543,'GN and GP categories'!A:B,2,FALSE)</f>
        <v>Gram-negative</v>
      </c>
      <c r="H6543" s="34" t="s">
        <v>223</v>
      </c>
      <c r="I6543" s="104">
        <v>755</v>
      </c>
      <c r="J6543" s="34" t="s">
        <v>30</v>
      </c>
      <c r="K6543" s="41">
        <v>81</v>
      </c>
      <c r="L6543" s="41">
        <f t="shared" si="123"/>
        <v>611.54999999999995</v>
      </c>
      <c r="M6543" s="34"/>
      <c r="N6543" s="34"/>
    </row>
    <row r="6544" spans="1:14" ht="15.75" thickBot="1">
      <c r="A6544" s="135" t="s">
        <v>246</v>
      </c>
      <c r="B6544" s="135" t="s">
        <v>246</v>
      </c>
      <c r="C6544" s="135" t="s">
        <v>48</v>
      </c>
      <c r="D6544" s="135" t="s">
        <v>247</v>
      </c>
      <c r="E6544" s="164" t="s">
        <v>119</v>
      </c>
      <c r="F6544" s="46">
        <v>2018</v>
      </c>
      <c r="G6544" s="34" t="str">
        <f>VLOOKUP(H6544,'GN and GP categories'!A:B,2,FALSE)</f>
        <v>Gram-negative</v>
      </c>
      <c r="H6544" s="34" t="s">
        <v>223</v>
      </c>
      <c r="I6544" s="104">
        <v>755</v>
      </c>
      <c r="J6544" s="34" t="s">
        <v>32</v>
      </c>
      <c r="K6544" s="41">
        <v>96</v>
      </c>
      <c r="L6544" s="41">
        <f t="shared" si="123"/>
        <v>724.8</v>
      </c>
      <c r="M6544" s="34"/>
      <c r="N6544" s="34"/>
    </row>
    <row r="6545" spans="1:14" ht="15.75" thickBot="1">
      <c r="A6545" s="135" t="s">
        <v>246</v>
      </c>
      <c r="B6545" s="135" t="s">
        <v>246</v>
      </c>
      <c r="C6545" s="135" t="s">
        <v>48</v>
      </c>
      <c r="D6545" s="135" t="s">
        <v>247</v>
      </c>
      <c r="E6545" s="164" t="s">
        <v>119</v>
      </c>
      <c r="F6545" s="46">
        <v>2018</v>
      </c>
      <c r="G6545" s="34" t="str">
        <f>VLOOKUP(H6545,'GN and GP categories'!A:B,2,FALSE)</f>
        <v>Gram-negative</v>
      </c>
      <c r="H6545" s="34" t="s">
        <v>104</v>
      </c>
      <c r="I6545" s="104">
        <v>30</v>
      </c>
      <c r="J6545" s="34" t="s">
        <v>13</v>
      </c>
      <c r="K6545" s="41">
        <v>97</v>
      </c>
      <c r="L6545" s="41">
        <f t="shared" si="123"/>
        <v>29.1</v>
      </c>
      <c r="M6545" s="34"/>
      <c r="N6545" s="34"/>
    </row>
    <row r="6546" spans="1:14" ht="15.75" thickBot="1">
      <c r="A6546" s="135" t="s">
        <v>246</v>
      </c>
      <c r="B6546" s="135" t="s">
        <v>246</v>
      </c>
      <c r="C6546" s="135" t="s">
        <v>48</v>
      </c>
      <c r="D6546" s="135" t="s">
        <v>247</v>
      </c>
      <c r="E6546" s="164" t="s">
        <v>119</v>
      </c>
      <c r="F6546" s="46">
        <v>2018</v>
      </c>
      <c r="G6546" s="34" t="str">
        <f>VLOOKUP(H6546,'GN and GP categories'!A:B,2,FALSE)</f>
        <v>Gram-negative</v>
      </c>
      <c r="H6546" s="34" t="s">
        <v>104</v>
      </c>
      <c r="I6546" s="104">
        <v>30</v>
      </c>
      <c r="J6546" s="34" t="s">
        <v>20</v>
      </c>
      <c r="K6546" s="41">
        <v>67</v>
      </c>
      <c r="L6546" s="41">
        <f t="shared" si="123"/>
        <v>20.100000000000001</v>
      </c>
      <c r="M6546" s="34"/>
      <c r="N6546" s="34"/>
    </row>
    <row r="6547" spans="1:14" ht="15.75" thickBot="1">
      <c r="A6547" s="135" t="s">
        <v>246</v>
      </c>
      <c r="B6547" s="135" t="s">
        <v>246</v>
      </c>
      <c r="C6547" s="135" t="s">
        <v>48</v>
      </c>
      <c r="D6547" s="135" t="s">
        <v>247</v>
      </c>
      <c r="E6547" s="164" t="s">
        <v>119</v>
      </c>
      <c r="F6547" s="46">
        <v>2018</v>
      </c>
      <c r="G6547" s="34" t="str">
        <f>VLOOKUP(H6547,'GN and GP categories'!A:B,2,FALSE)</f>
        <v>Gram-negative</v>
      </c>
      <c r="H6547" s="34" t="s">
        <v>104</v>
      </c>
      <c r="I6547" s="104">
        <v>30</v>
      </c>
      <c r="J6547" s="34" t="s">
        <v>28</v>
      </c>
      <c r="K6547" s="41">
        <v>100</v>
      </c>
      <c r="L6547" s="41">
        <f t="shared" si="123"/>
        <v>30</v>
      </c>
      <c r="M6547" s="34"/>
      <c r="N6547" s="34"/>
    </row>
    <row r="6548" spans="1:14" ht="15.75" thickBot="1">
      <c r="A6548" s="135" t="s">
        <v>246</v>
      </c>
      <c r="B6548" s="135" t="s">
        <v>246</v>
      </c>
      <c r="C6548" s="135" t="s">
        <v>48</v>
      </c>
      <c r="D6548" s="135" t="s">
        <v>247</v>
      </c>
      <c r="E6548" s="164" t="s">
        <v>119</v>
      </c>
      <c r="F6548" s="46">
        <v>2018</v>
      </c>
      <c r="G6548" s="34" t="str">
        <f>VLOOKUP(H6548,'GN and GP categories'!A:B,2,FALSE)</f>
        <v>Gram-negative</v>
      </c>
      <c r="H6548" s="34" t="s">
        <v>104</v>
      </c>
      <c r="I6548" s="104">
        <v>30</v>
      </c>
      <c r="J6548" s="34" t="s">
        <v>21</v>
      </c>
      <c r="K6548" s="41">
        <v>100</v>
      </c>
      <c r="L6548" s="41">
        <f t="shared" si="123"/>
        <v>30</v>
      </c>
      <c r="M6548" s="34"/>
      <c r="N6548" s="34"/>
    </row>
    <row r="6549" spans="1:14" ht="15.75" thickBot="1">
      <c r="A6549" s="135" t="s">
        <v>246</v>
      </c>
      <c r="B6549" s="135" t="s">
        <v>246</v>
      </c>
      <c r="C6549" s="135" t="s">
        <v>48</v>
      </c>
      <c r="D6549" s="135" t="s">
        <v>247</v>
      </c>
      <c r="E6549" s="164" t="s">
        <v>119</v>
      </c>
      <c r="F6549" s="46">
        <v>2018</v>
      </c>
      <c r="G6549" s="34" t="str">
        <f>VLOOKUP(H6549,'GN and GP categories'!A:B,2,FALSE)</f>
        <v>Gram-negative</v>
      </c>
      <c r="H6549" s="34" t="s">
        <v>104</v>
      </c>
      <c r="I6549" s="104">
        <v>30</v>
      </c>
      <c r="J6549" s="34" t="s">
        <v>248</v>
      </c>
      <c r="K6549" s="41">
        <v>97</v>
      </c>
      <c r="L6549" s="41">
        <f t="shared" si="123"/>
        <v>29.1</v>
      </c>
      <c r="M6549" s="34"/>
      <c r="N6549" s="34"/>
    </row>
    <row r="6550" spans="1:14" ht="15.75" thickBot="1">
      <c r="A6550" s="135" t="s">
        <v>246</v>
      </c>
      <c r="B6550" s="135" t="s">
        <v>246</v>
      </c>
      <c r="C6550" s="135" t="s">
        <v>48</v>
      </c>
      <c r="D6550" s="135" t="s">
        <v>247</v>
      </c>
      <c r="E6550" s="164" t="s">
        <v>119</v>
      </c>
      <c r="F6550" s="46">
        <v>2018</v>
      </c>
      <c r="G6550" s="34" t="str">
        <f>VLOOKUP(H6550,'GN and GP categories'!A:B,2,FALSE)</f>
        <v>Gram-negative</v>
      </c>
      <c r="H6550" s="34" t="s">
        <v>104</v>
      </c>
      <c r="I6550" s="104">
        <v>30</v>
      </c>
      <c r="J6550" s="34" t="s">
        <v>190</v>
      </c>
      <c r="K6550" s="41">
        <v>100</v>
      </c>
      <c r="L6550" s="41">
        <f t="shared" si="123"/>
        <v>30</v>
      </c>
      <c r="M6550" s="34"/>
      <c r="N6550" s="34"/>
    </row>
    <row r="6551" spans="1:14" ht="15.75" thickBot="1">
      <c r="A6551" s="135" t="s">
        <v>246</v>
      </c>
      <c r="B6551" s="135" t="s">
        <v>246</v>
      </c>
      <c r="C6551" s="135" t="s">
        <v>48</v>
      </c>
      <c r="D6551" s="135" t="s">
        <v>247</v>
      </c>
      <c r="E6551" s="164" t="s">
        <v>119</v>
      </c>
      <c r="F6551" s="46">
        <v>2018</v>
      </c>
      <c r="G6551" s="34" t="str">
        <f>VLOOKUP(H6551,'GN and GP categories'!A:B,2,FALSE)</f>
        <v>Gram-negative</v>
      </c>
      <c r="H6551" s="34" t="s">
        <v>104</v>
      </c>
      <c r="I6551" s="104">
        <v>30</v>
      </c>
      <c r="J6551" s="34" t="s">
        <v>16</v>
      </c>
      <c r="K6551" s="41">
        <v>100</v>
      </c>
      <c r="L6551" s="41">
        <f t="shared" ref="L6551:L6582" si="124">K6551*I6551/100</f>
        <v>30</v>
      </c>
      <c r="M6551" s="34"/>
      <c r="N6551" s="34"/>
    </row>
    <row r="6552" spans="1:14" ht="15.75" thickBot="1">
      <c r="A6552" s="135" t="s">
        <v>246</v>
      </c>
      <c r="B6552" s="135" t="s">
        <v>246</v>
      </c>
      <c r="C6552" s="135" t="s">
        <v>48</v>
      </c>
      <c r="D6552" s="135" t="s">
        <v>247</v>
      </c>
      <c r="E6552" s="164" t="s">
        <v>119</v>
      </c>
      <c r="F6552" s="46">
        <v>2018</v>
      </c>
      <c r="G6552" s="34" t="str">
        <f>VLOOKUP(H6552,'GN and GP categories'!A:B,2,FALSE)</f>
        <v>Gram-negative</v>
      </c>
      <c r="H6552" s="34" t="s">
        <v>104</v>
      </c>
      <c r="I6552" s="104">
        <v>30</v>
      </c>
      <c r="J6552" s="34" t="s">
        <v>30</v>
      </c>
      <c r="K6552" s="41">
        <v>93</v>
      </c>
      <c r="L6552" s="41">
        <f t="shared" si="124"/>
        <v>27.9</v>
      </c>
      <c r="M6552" s="34"/>
      <c r="N6552" s="34"/>
    </row>
    <row r="6553" spans="1:14" ht="15.75" thickBot="1">
      <c r="A6553" s="135" t="s">
        <v>246</v>
      </c>
      <c r="B6553" s="135" t="s">
        <v>246</v>
      </c>
      <c r="C6553" s="135" t="s">
        <v>48</v>
      </c>
      <c r="D6553" s="135" t="s">
        <v>247</v>
      </c>
      <c r="E6553" s="164" t="s">
        <v>119</v>
      </c>
      <c r="F6553" s="46">
        <v>2018</v>
      </c>
      <c r="G6553" s="34" t="str">
        <f>VLOOKUP(H6553,'GN and GP categories'!A:B,2,FALSE)</f>
        <v>Gram-negative</v>
      </c>
      <c r="H6553" s="34" t="s">
        <v>104</v>
      </c>
      <c r="I6553" s="104">
        <v>30</v>
      </c>
      <c r="J6553" s="34" t="s">
        <v>32</v>
      </c>
      <c r="K6553" s="41">
        <v>100</v>
      </c>
      <c r="L6553" s="41">
        <f t="shared" si="124"/>
        <v>30</v>
      </c>
      <c r="M6553" s="34"/>
      <c r="N6553" s="34"/>
    </row>
    <row r="6554" spans="1:14" ht="15.75" thickBot="1">
      <c r="A6554" s="135" t="s">
        <v>246</v>
      </c>
      <c r="B6554" s="135" t="s">
        <v>246</v>
      </c>
      <c r="C6554" s="135" t="s">
        <v>48</v>
      </c>
      <c r="D6554" s="135" t="s">
        <v>247</v>
      </c>
      <c r="E6554" s="164" t="s">
        <v>119</v>
      </c>
      <c r="F6554" s="46">
        <v>2018</v>
      </c>
      <c r="G6554" s="34" t="str">
        <f>VLOOKUP(H6554,'GN and GP categories'!A:B,2,FALSE)</f>
        <v>Gram-negative</v>
      </c>
      <c r="H6554" s="34" t="s">
        <v>104</v>
      </c>
      <c r="I6554" s="104">
        <v>140</v>
      </c>
      <c r="J6554" s="34" t="s">
        <v>13</v>
      </c>
      <c r="K6554" s="41">
        <v>99</v>
      </c>
      <c r="L6554" s="41">
        <f t="shared" si="124"/>
        <v>138.6</v>
      </c>
      <c r="M6554" s="34"/>
      <c r="N6554" s="34"/>
    </row>
    <row r="6555" spans="1:14" ht="15.75" thickBot="1">
      <c r="A6555" s="135" t="s">
        <v>246</v>
      </c>
      <c r="B6555" s="135" t="s">
        <v>246</v>
      </c>
      <c r="C6555" s="135" t="s">
        <v>48</v>
      </c>
      <c r="D6555" s="135" t="s">
        <v>247</v>
      </c>
      <c r="E6555" s="164" t="s">
        <v>119</v>
      </c>
      <c r="F6555" s="46">
        <v>2018</v>
      </c>
      <c r="G6555" s="34" t="str">
        <f>VLOOKUP(H6555,'GN and GP categories'!A:B,2,FALSE)</f>
        <v>Gram-negative</v>
      </c>
      <c r="H6555" s="34" t="s">
        <v>104</v>
      </c>
      <c r="I6555" s="104">
        <v>140</v>
      </c>
      <c r="J6555" s="34" t="s">
        <v>20</v>
      </c>
      <c r="K6555" s="41">
        <v>98</v>
      </c>
      <c r="L6555" s="41">
        <f t="shared" si="124"/>
        <v>137.19999999999999</v>
      </c>
      <c r="M6555" s="34"/>
      <c r="N6555" s="34"/>
    </row>
    <row r="6556" spans="1:14" ht="15.75" thickBot="1">
      <c r="A6556" s="135" t="s">
        <v>246</v>
      </c>
      <c r="B6556" s="135" t="s">
        <v>246</v>
      </c>
      <c r="C6556" s="135" t="s">
        <v>48</v>
      </c>
      <c r="D6556" s="135" t="s">
        <v>247</v>
      </c>
      <c r="E6556" s="164" t="s">
        <v>119</v>
      </c>
      <c r="F6556" s="46">
        <v>2018</v>
      </c>
      <c r="G6556" s="34" t="str">
        <f>VLOOKUP(H6556,'GN and GP categories'!A:B,2,FALSE)</f>
        <v>Gram-negative</v>
      </c>
      <c r="H6556" s="34" t="s">
        <v>104</v>
      </c>
      <c r="I6556" s="104">
        <v>140</v>
      </c>
      <c r="J6556" s="34" t="s">
        <v>28</v>
      </c>
      <c r="K6556" s="41">
        <v>98</v>
      </c>
      <c r="L6556" s="41">
        <f t="shared" si="124"/>
        <v>137.19999999999999</v>
      </c>
      <c r="M6556" s="34"/>
      <c r="N6556" s="34"/>
    </row>
    <row r="6557" spans="1:14" ht="15.75" thickBot="1">
      <c r="A6557" s="135" t="s">
        <v>246</v>
      </c>
      <c r="B6557" s="135" t="s">
        <v>246</v>
      </c>
      <c r="C6557" s="135" t="s">
        <v>48</v>
      </c>
      <c r="D6557" s="135" t="s">
        <v>247</v>
      </c>
      <c r="E6557" s="164" t="s">
        <v>119</v>
      </c>
      <c r="F6557" s="46">
        <v>2018</v>
      </c>
      <c r="G6557" s="34" t="str">
        <f>VLOOKUP(H6557,'GN and GP categories'!A:B,2,FALSE)</f>
        <v>Gram-negative</v>
      </c>
      <c r="H6557" s="34" t="s">
        <v>104</v>
      </c>
      <c r="I6557" s="104">
        <v>140</v>
      </c>
      <c r="J6557" s="34" t="s">
        <v>21</v>
      </c>
      <c r="K6557" s="41">
        <v>99</v>
      </c>
      <c r="L6557" s="41">
        <f t="shared" si="124"/>
        <v>138.6</v>
      </c>
      <c r="M6557" s="34"/>
      <c r="N6557" s="34"/>
    </row>
    <row r="6558" spans="1:14" ht="15.75" thickBot="1">
      <c r="A6558" s="135" t="s">
        <v>246</v>
      </c>
      <c r="B6558" s="135" t="s">
        <v>246</v>
      </c>
      <c r="C6558" s="135" t="s">
        <v>48</v>
      </c>
      <c r="D6558" s="135" t="s">
        <v>247</v>
      </c>
      <c r="E6558" s="164" t="s">
        <v>119</v>
      </c>
      <c r="F6558" s="46">
        <v>2018</v>
      </c>
      <c r="G6558" s="34" t="str">
        <f>VLOOKUP(H6558,'GN and GP categories'!A:B,2,FALSE)</f>
        <v>Gram-negative</v>
      </c>
      <c r="H6558" s="34" t="s">
        <v>104</v>
      </c>
      <c r="I6558" s="104">
        <v>140</v>
      </c>
      <c r="J6558" s="34" t="s">
        <v>248</v>
      </c>
      <c r="K6558" s="41">
        <v>99</v>
      </c>
      <c r="L6558" s="41">
        <f t="shared" si="124"/>
        <v>138.6</v>
      </c>
      <c r="M6558" s="34"/>
      <c r="N6558" s="34"/>
    </row>
    <row r="6559" spans="1:14" ht="15.75" thickBot="1">
      <c r="A6559" s="135" t="s">
        <v>246</v>
      </c>
      <c r="B6559" s="135" t="s">
        <v>246</v>
      </c>
      <c r="C6559" s="135" t="s">
        <v>48</v>
      </c>
      <c r="D6559" s="135" t="s">
        <v>247</v>
      </c>
      <c r="E6559" s="164" t="s">
        <v>119</v>
      </c>
      <c r="F6559" s="46">
        <v>2018</v>
      </c>
      <c r="G6559" s="34" t="str">
        <f>VLOOKUP(H6559,'GN and GP categories'!A:B,2,FALSE)</f>
        <v>Gram-negative</v>
      </c>
      <c r="H6559" s="34" t="s">
        <v>104</v>
      </c>
      <c r="I6559" s="104">
        <v>140</v>
      </c>
      <c r="J6559" s="34" t="s">
        <v>31</v>
      </c>
      <c r="K6559" s="41">
        <v>100</v>
      </c>
      <c r="L6559" s="41">
        <f t="shared" si="124"/>
        <v>140</v>
      </c>
      <c r="M6559" s="34"/>
      <c r="N6559" s="34"/>
    </row>
    <row r="6560" spans="1:14" ht="15.75" thickBot="1">
      <c r="A6560" s="135" t="s">
        <v>246</v>
      </c>
      <c r="B6560" s="135" t="s">
        <v>246</v>
      </c>
      <c r="C6560" s="135" t="s">
        <v>48</v>
      </c>
      <c r="D6560" s="135" t="s">
        <v>247</v>
      </c>
      <c r="E6560" s="164" t="s">
        <v>119</v>
      </c>
      <c r="F6560" s="46">
        <v>2018</v>
      </c>
      <c r="G6560" s="34" t="str">
        <f>VLOOKUP(H6560,'GN and GP categories'!A:B,2,FALSE)</f>
        <v>Gram-negative</v>
      </c>
      <c r="H6560" s="34" t="s">
        <v>104</v>
      </c>
      <c r="I6560" s="104">
        <v>140</v>
      </c>
      <c r="J6560" s="34" t="s">
        <v>17</v>
      </c>
      <c r="K6560" s="41">
        <v>100</v>
      </c>
      <c r="L6560" s="41">
        <f t="shared" si="124"/>
        <v>140</v>
      </c>
      <c r="M6560" s="34"/>
      <c r="N6560" s="34"/>
    </row>
    <row r="6561" spans="1:14" ht="15.75" thickBot="1">
      <c r="A6561" s="135" t="s">
        <v>246</v>
      </c>
      <c r="B6561" s="135" t="s">
        <v>246</v>
      </c>
      <c r="C6561" s="135" t="s">
        <v>48</v>
      </c>
      <c r="D6561" s="135" t="s">
        <v>247</v>
      </c>
      <c r="E6561" s="164" t="s">
        <v>119</v>
      </c>
      <c r="F6561" s="46">
        <v>2018</v>
      </c>
      <c r="G6561" s="34" t="str">
        <f>VLOOKUP(H6561,'GN and GP categories'!A:B,2,FALSE)</f>
        <v>Gram-negative</v>
      </c>
      <c r="H6561" s="34" t="s">
        <v>104</v>
      </c>
      <c r="I6561" s="104">
        <v>140</v>
      </c>
      <c r="J6561" s="34" t="s">
        <v>16</v>
      </c>
      <c r="K6561" s="41">
        <v>100</v>
      </c>
      <c r="L6561" s="41">
        <f t="shared" si="124"/>
        <v>140</v>
      </c>
      <c r="M6561" s="34"/>
      <c r="N6561" s="34"/>
    </row>
    <row r="6562" spans="1:14" ht="15.75" thickBot="1">
      <c r="A6562" s="135" t="s">
        <v>246</v>
      </c>
      <c r="B6562" s="135" t="s">
        <v>246</v>
      </c>
      <c r="C6562" s="135" t="s">
        <v>48</v>
      </c>
      <c r="D6562" s="135" t="s">
        <v>247</v>
      </c>
      <c r="E6562" s="164" t="s">
        <v>119</v>
      </c>
      <c r="F6562" s="46">
        <v>2018</v>
      </c>
      <c r="G6562" s="34" t="str">
        <f>VLOOKUP(H6562,'GN and GP categories'!A:B,2,FALSE)</f>
        <v>Gram-negative</v>
      </c>
      <c r="H6562" s="34" t="s">
        <v>104</v>
      </c>
      <c r="I6562" s="104">
        <v>140</v>
      </c>
      <c r="J6562" s="34" t="s">
        <v>30</v>
      </c>
      <c r="K6562" s="41">
        <v>91</v>
      </c>
      <c r="L6562" s="41">
        <f t="shared" si="124"/>
        <v>127.4</v>
      </c>
      <c r="M6562" s="34"/>
      <c r="N6562" s="34"/>
    </row>
    <row r="6563" spans="1:14" ht="15.75" thickBot="1">
      <c r="A6563" s="135" t="s">
        <v>246</v>
      </c>
      <c r="B6563" s="135" t="s">
        <v>246</v>
      </c>
      <c r="C6563" s="135" t="s">
        <v>48</v>
      </c>
      <c r="D6563" s="135" t="s">
        <v>247</v>
      </c>
      <c r="E6563" s="164" t="s">
        <v>119</v>
      </c>
      <c r="F6563" s="46">
        <v>2018</v>
      </c>
      <c r="G6563" s="34" t="str">
        <f>VLOOKUP(H6563,'GN and GP categories'!A:B,2,FALSE)</f>
        <v>Gram-negative</v>
      </c>
      <c r="H6563" s="34" t="s">
        <v>104</v>
      </c>
      <c r="I6563" s="104">
        <v>140</v>
      </c>
      <c r="J6563" s="34" t="s">
        <v>32</v>
      </c>
      <c r="K6563" s="41">
        <v>100</v>
      </c>
      <c r="L6563" s="41">
        <f t="shared" si="124"/>
        <v>140</v>
      </c>
      <c r="M6563" s="34"/>
      <c r="N6563" s="34"/>
    </row>
    <row r="6564" spans="1:14" ht="15.75" thickBot="1">
      <c r="A6564" s="135" t="s">
        <v>246</v>
      </c>
      <c r="B6564" s="135" t="s">
        <v>246</v>
      </c>
      <c r="C6564" s="135" t="s">
        <v>48</v>
      </c>
      <c r="D6564" s="135" t="s">
        <v>247</v>
      </c>
      <c r="E6564" s="164" t="s">
        <v>119</v>
      </c>
      <c r="F6564" s="46">
        <v>2018</v>
      </c>
      <c r="G6564" s="34" t="str">
        <f>VLOOKUP(H6564,'GN and GP categories'!A:B,2,FALSE)</f>
        <v>Gram-negative</v>
      </c>
      <c r="H6564" s="103" t="s">
        <v>108</v>
      </c>
      <c r="I6564" s="104">
        <v>67</v>
      </c>
      <c r="J6564" s="34" t="s">
        <v>196</v>
      </c>
      <c r="K6564" s="41">
        <v>89</v>
      </c>
      <c r="L6564" s="41">
        <f t="shared" si="124"/>
        <v>59.63</v>
      </c>
      <c r="M6564" s="34"/>
      <c r="N6564" s="34"/>
    </row>
    <row r="6565" spans="1:14" ht="15.75" thickBot="1">
      <c r="A6565" s="135" t="s">
        <v>246</v>
      </c>
      <c r="B6565" s="135" t="s">
        <v>246</v>
      </c>
      <c r="C6565" s="135" t="s">
        <v>48</v>
      </c>
      <c r="D6565" s="135" t="s">
        <v>247</v>
      </c>
      <c r="E6565" s="164" t="s">
        <v>119</v>
      </c>
      <c r="F6565" s="46">
        <v>2018</v>
      </c>
      <c r="G6565" s="34" t="str">
        <f>VLOOKUP(H6565,'GN and GP categories'!A:B,2,FALSE)</f>
        <v>Gram-negative</v>
      </c>
      <c r="H6565" s="103" t="s">
        <v>108</v>
      </c>
      <c r="I6565" s="104">
        <v>67</v>
      </c>
      <c r="J6565" s="34" t="s">
        <v>13</v>
      </c>
      <c r="K6565" s="41">
        <v>100</v>
      </c>
      <c r="L6565" s="41">
        <f t="shared" si="124"/>
        <v>67</v>
      </c>
      <c r="M6565" s="34"/>
      <c r="N6565" s="34"/>
    </row>
    <row r="6566" spans="1:14" ht="15.75" thickBot="1">
      <c r="A6566" s="135" t="s">
        <v>246</v>
      </c>
      <c r="B6566" s="135" t="s">
        <v>246</v>
      </c>
      <c r="C6566" s="135" t="s">
        <v>48</v>
      </c>
      <c r="D6566" s="135" t="s">
        <v>247</v>
      </c>
      <c r="E6566" s="164" t="s">
        <v>119</v>
      </c>
      <c r="F6566" s="46">
        <v>2018</v>
      </c>
      <c r="G6566" s="34" t="str">
        <f>VLOOKUP(H6566,'GN and GP categories'!A:B,2,FALSE)</f>
        <v>Gram-negative</v>
      </c>
      <c r="H6566" s="103" t="s">
        <v>108</v>
      </c>
      <c r="I6566" s="104">
        <v>67</v>
      </c>
      <c r="J6566" s="34" t="s">
        <v>20</v>
      </c>
      <c r="K6566" s="41">
        <v>100</v>
      </c>
      <c r="L6566" s="41">
        <f t="shared" si="124"/>
        <v>67</v>
      </c>
      <c r="M6566" s="34"/>
      <c r="N6566" s="34"/>
    </row>
    <row r="6567" spans="1:14" ht="15.75" thickBot="1">
      <c r="A6567" s="135" t="s">
        <v>246</v>
      </c>
      <c r="B6567" s="135" t="s">
        <v>246</v>
      </c>
      <c r="C6567" s="135" t="s">
        <v>48</v>
      </c>
      <c r="D6567" s="135" t="s">
        <v>247</v>
      </c>
      <c r="E6567" s="164" t="s">
        <v>119</v>
      </c>
      <c r="F6567" s="46">
        <v>2018</v>
      </c>
      <c r="G6567" s="34" t="str">
        <f>VLOOKUP(H6567,'GN and GP categories'!A:B,2,FALSE)</f>
        <v>Gram-negative</v>
      </c>
      <c r="H6567" s="103" t="s">
        <v>108</v>
      </c>
      <c r="I6567" s="104">
        <v>67</v>
      </c>
      <c r="J6567" s="34" t="s">
        <v>28</v>
      </c>
      <c r="K6567" s="41">
        <v>88</v>
      </c>
      <c r="L6567" s="41">
        <f t="shared" si="124"/>
        <v>58.96</v>
      </c>
      <c r="M6567" s="34"/>
      <c r="N6567" s="34"/>
    </row>
    <row r="6568" spans="1:14" ht="15.75" thickBot="1">
      <c r="A6568" s="135" t="s">
        <v>246</v>
      </c>
      <c r="B6568" s="135" t="s">
        <v>246</v>
      </c>
      <c r="C6568" s="135" t="s">
        <v>48</v>
      </c>
      <c r="D6568" s="135" t="s">
        <v>247</v>
      </c>
      <c r="E6568" s="164" t="s">
        <v>119</v>
      </c>
      <c r="F6568" s="46">
        <v>2018</v>
      </c>
      <c r="G6568" s="34" t="str">
        <f>VLOOKUP(H6568,'GN and GP categories'!A:B,2,FALSE)</f>
        <v>Gram-negative</v>
      </c>
      <c r="H6568" s="103" t="s">
        <v>108</v>
      </c>
      <c r="I6568" s="104">
        <v>67</v>
      </c>
      <c r="J6568" s="34" t="s">
        <v>21</v>
      </c>
      <c r="K6568" s="41">
        <v>98</v>
      </c>
      <c r="L6568" s="41">
        <f t="shared" si="124"/>
        <v>65.66</v>
      </c>
      <c r="M6568" s="34"/>
      <c r="N6568" s="34"/>
    </row>
    <row r="6569" spans="1:14" ht="15.75" thickBot="1">
      <c r="A6569" s="135" t="s">
        <v>246</v>
      </c>
      <c r="B6569" s="135" t="s">
        <v>246</v>
      </c>
      <c r="C6569" s="135" t="s">
        <v>48</v>
      </c>
      <c r="D6569" s="135" t="s">
        <v>247</v>
      </c>
      <c r="E6569" s="164" t="s">
        <v>119</v>
      </c>
      <c r="F6569" s="46">
        <v>2018</v>
      </c>
      <c r="G6569" s="34" t="str">
        <f>VLOOKUP(H6569,'GN and GP categories'!A:B,2,FALSE)</f>
        <v>Gram-negative</v>
      </c>
      <c r="H6569" s="103" t="s">
        <v>108</v>
      </c>
      <c r="I6569" s="104">
        <v>67</v>
      </c>
      <c r="J6569" s="34" t="s">
        <v>248</v>
      </c>
      <c r="K6569" s="41">
        <v>100</v>
      </c>
      <c r="L6569" s="41">
        <f t="shared" si="124"/>
        <v>67</v>
      </c>
      <c r="M6569" s="34"/>
      <c r="N6569" s="34"/>
    </row>
    <row r="6570" spans="1:14" ht="15.75" thickBot="1">
      <c r="A6570" s="135" t="s">
        <v>246</v>
      </c>
      <c r="B6570" s="135" t="s">
        <v>246</v>
      </c>
      <c r="C6570" s="135" t="s">
        <v>48</v>
      </c>
      <c r="D6570" s="135" t="s">
        <v>247</v>
      </c>
      <c r="E6570" s="164" t="s">
        <v>119</v>
      </c>
      <c r="F6570" s="46">
        <v>2018</v>
      </c>
      <c r="G6570" s="34" t="str">
        <f>VLOOKUP(H6570,'GN and GP categories'!A:B,2,FALSE)</f>
        <v>Gram-negative</v>
      </c>
      <c r="H6570" s="103" t="s">
        <v>108</v>
      </c>
      <c r="I6570" s="104">
        <v>67</v>
      </c>
      <c r="J6570" s="34" t="s">
        <v>31</v>
      </c>
      <c r="K6570" s="41">
        <v>99</v>
      </c>
      <c r="L6570" s="41">
        <f t="shared" si="124"/>
        <v>66.33</v>
      </c>
      <c r="M6570" s="34"/>
      <c r="N6570" s="34"/>
    </row>
    <row r="6571" spans="1:14" ht="15.75" thickBot="1">
      <c r="A6571" s="135" t="s">
        <v>246</v>
      </c>
      <c r="B6571" s="135" t="s">
        <v>246</v>
      </c>
      <c r="C6571" s="135" t="s">
        <v>48</v>
      </c>
      <c r="D6571" s="135" t="s">
        <v>247</v>
      </c>
      <c r="E6571" s="164" t="s">
        <v>119</v>
      </c>
      <c r="F6571" s="46">
        <v>2018</v>
      </c>
      <c r="G6571" s="34" t="str">
        <f>VLOOKUP(H6571,'GN and GP categories'!A:B,2,FALSE)</f>
        <v>Gram-negative</v>
      </c>
      <c r="H6571" s="103" t="s">
        <v>108</v>
      </c>
      <c r="I6571" s="104">
        <v>67</v>
      </c>
      <c r="J6571" s="34" t="s">
        <v>17</v>
      </c>
      <c r="K6571" s="41">
        <v>100</v>
      </c>
      <c r="L6571" s="41">
        <f t="shared" si="124"/>
        <v>67</v>
      </c>
      <c r="M6571" s="34"/>
      <c r="N6571" s="34"/>
    </row>
    <row r="6572" spans="1:14" ht="15.75" thickBot="1">
      <c r="A6572" s="135" t="s">
        <v>246</v>
      </c>
      <c r="B6572" s="135" t="s">
        <v>246</v>
      </c>
      <c r="C6572" s="135" t="s">
        <v>48</v>
      </c>
      <c r="D6572" s="135" t="s">
        <v>247</v>
      </c>
      <c r="E6572" s="164" t="s">
        <v>119</v>
      </c>
      <c r="F6572" s="46">
        <v>2018</v>
      </c>
      <c r="G6572" s="34" t="str">
        <f>VLOOKUP(H6572,'GN and GP categories'!A:B,2,FALSE)</f>
        <v>Gram-negative</v>
      </c>
      <c r="H6572" s="103" t="s">
        <v>108</v>
      </c>
      <c r="I6572" s="104">
        <v>67</v>
      </c>
      <c r="J6572" s="34" t="s">
        <v>16</v>
      </c>
      <c r="K6572" s="41">
        <v>100</v>
      </c>
      <c r="L6572" s="41">
        <f t="shared" si="124"/>
        <v>67</v>
      </c>
      <c r="M6572" s="34"/>
      <c r="N6572" s="34"/>
    </row>
    <row r="6573" spans="1:14" ht="15.75" thickBot="1">
      <c r="A6573" s="135" t="s">
        <v>246</v>
      </c>
      <c r="B6573" s="135" t="s">
        <v>246</v>
      </c>
      <c r="C6573" s="135" t="s">
        <v>48</v>
      </c>
      <c r="D6573" s="135" t="s">
        <v>247</v>
      </c>
      <c r="E6573" s="164" t="s">
        <v>119</v>
      </c>
      <c r="F6573" s="46">
        <v>2018</v>
      </c>
      <c r="G6573" s="34" t="str">
        <f>VLOOKUP(H6573,'GN and GP categories'!A:B,2,FALSE)</f>
        <v>Gram-negative</v>
      </c>
      <c r="H6573" s="103" t="s">
        <v>108</v>
      </c>
      <c r="I6573" s="104">
        <v>67</v>
      </c>
      <c r="J6573" s="34" t="s">
        <v>30</v>
      </c>
      <c r="K6573" s="41">
        <v>87</v>
      </c>
      <c r="L6573" s="41">
        <f t="shared" si="124"/>
        <v>58.29</v>
      </c>
      <c r="M6573" s="34"/>
      <c r="N6573" s="34"/>
    </row>
    <row r="6574" spans="1:14" ht="15.75" thickBot="1">
      <c r="A6574" s="135" t="s">
        <v>246</v>
      </c>
      <c r="B6574" s="135" t="s">
        <v>246</v>
      </c>
      <c r="C6574" s="135" t="s">
        <v>48</v>
      </c>
      <c r="D6574" s="135" t="s">
        <v>247</v>
      </c>
      <c r="E6574" s="164" t="s">
        <v>119</v>
      </c>
      <c r="F6574" s="46">
        <v>2018</v>
      </c>
      <c r="G6574" s="34" t="str">
        <f>VLOOKUP(H6574,'GN and GP categories'!A:B,2,FALSE)</f>
        <v>Gram-negative</v>
      </c>
      <c r="H6574" s="103" t="s">
        <v>108</v>
      </c>
      <c r="I6574" s="104">
        <v>67</v>
      </c>
      <c r="J6574" s="34" t="s">
        <v>32</v>
      </c>
      <c r="K6574" s="41">
        <v>99</v>
      </c>
      <c r="L6574" s="41">
        <f t="shared" si="124"/>
        <v>66.33</v>
      </c>
      <c r="M6574" s="34"/>
      <c r="N6574" s="34"/>
    </row>
    <row r="6575" spans="1:14" ht="15.75" thickBot="1">
      <c r="A6575" s="135" t="s">
        <v>246</v>
      </c>
      <c r="B6575" s="135" t="s">
        <v>246</v>
      </c>
      <c r="C6575" s="135" t="s">
        <v>48</v>
      </c>
      <c r="D6575" s="135" t="s">
        <v>247</v>
      </c>
      <c r="E6575" s="164" t="s">
        <v>119</v>
      </c>
      <c r="F6575" s="46">
        <v>2018</v>
      </c>
      <c r="G6575" s="34" t="str">
        <f>VLOOKUP(H6575,'GN and GP categories'!A:B,2,FALSE)</f>
        <v>Gram-negative</v>
      </c>
      <c r="H6575" s="103" t="s">
        <v>4</v>
      </c>
      <c r="I6575" s="104">
        <v>107</v>
      </c>
      <c r="J6575" s="34" t="s">
        <v>24</v>
      </c>
      <c r="K6575" s="41">
        <v>89</v>
      </c>
      <c r="L6575" s="41">
        <f t="shared" si="124"/>
        <v>95.23</v>
      </c>
      <c r="M6575" s="34"/>
      <c r="N6575" s="34"/>
    </row>
    <row r="6576" spans="1:14" ht="15.75" thickBot="1">
      <c r="A6576" s="135" t="s">
        <v>246</v>
      </c>
      <c r="B6576" s="135" t="s">
        <v>246</v>
      </c>
      <c r="C6576" s="135" t="s">
        <v>48</v>
      </c>
      <c r="D6576" s="135" t="s">
        <v>247</v>
      </c>
      <c r="E6576" s="164" t="s">
        <v>119</v>
      </c>
      <c r="F6576" s="46">
        <v>2018</v>
      </c>
      <c r="G6576" s="34" t="str">
        <f>VLOOKUP(H6576,'GN and GP categories'!A:B,2,FALSE)</f>
        <v>Gram-negative</v>
      </c>
      <c r="H6576" s="103" t="s">
        <v>4</v>
      </c>
      <c r="I6576" s="104">
        <v>107</v>
      </c>
      <c r="J6576" s="34" t="s">
        <v>28</v>
      </c>
      <c r="K6576" s="41">
        <v>92</v>
      </c>
      <c r="L6576" s="41">
        <f t="shared" si="124"/>
        <v>98.44</v>
      </c>
      <c r="M6576" s="34"/>
      <c r="N6576" s="34"/>
    </row>
    <row r="6577" spans="1:14" ht="15.75" thickBot="1">
      <c r="A6577" s="135" t="s">
        <v>246</v>
      </c>
      <c r="B6577" s="135" t="s">
        <v>246</v>
      </c>
      <c r="C6577" s="135" t="s">
        <v>48</v>
      </c>
      <c r="D6577" s="135" t="s">
        <v>247</v>
      </c>
      <c r="E6577" s="164" t="s">
        <v>119</v>
      </c>
      <c r="F6577" s="46">
        <v>2018</v>
      </c>
      <c r="G6577" s="34" t="str">
        <f>VLOOKUP(H6577,'GN and GP categories'!A:B,2,FALSE)</f>
        <v>Gram-negative</v>
      </c>
      <c r="H6577" s="103" t="s">
        <v>4</v>
      </c>
      <c r="I6577" s="104">
        <v>107</v>
      </c>
      <c r="J6577" s="34" t="s">
        <v>31</v>
      </c>
      <c r="K6577" s="41">
        <v>94</v>
      </c>
      <c r="L6577" s="41">
        <f t="shared" si="124"/>
        <v>100.58</v>
      </c>
      <c r="M6577" s="34"/>
      <c r="N6577" s="34"/>
    </row>
    <row r="6578" spans="1:14" ht="15.75" thickBot="1">
      <c r="A6578" s="135" t="s">
        <v>246</v>
      </c>
      <c r="B6578" s="135" t="s">
        <v>246</v>
      </c>
      <c r="C6578" s="135" t="s">
        <v>48</v>
      </c>
      <c r="D6578" s="135" t="s">
        <v>247</v>
      </c>
      <c r="E6578" s="164" t="s">
        <v>119</v>
      </c>
      <c r="F6578" s="46">
        <v>2018</v>
      </c>
      <c r="G6578" s="34" t="str">
        <f>VLOOKUP(H6578,'GN and GP categories'!A:B,2,FALSE)</f>
        <v>Gram-negative</v>
      </c>
      <c r="H6578" s="103" t="s">
        <v>4</v>
      </c>
      <c r="I6578" s="104">
        <v>107</v>
      </c>
      <c r="J6578" s="34" t="s">
        <v>17</v>
      </c>
      <c r="K6578" s="41">
        <v>88</v>
      </c>
      <c r="L6578" s="41">
        <f t="shared" si="124"/>
        <v>94.16</v>
      </c>
      <c r="M6578" s="34"/>
      <c r="N6578" s="34"/>
    </row>
    <row r="6579" spans="1:14" ht="15.75" thickBot="1">
      <c r="A6579" s="135" t="s">
        <v>246</v>
      </c>
      <c r="B6579" s="135" t="s">
        <v>246</v>
      </c>
      <c r="C6579" s="135" t="s">
        <v>48</v>
      </c>
      <c r="D6579" s="135" t="s">
        <v>247</v>
      </c>
      <c r="E6579" s="164" t="s">
        <v>119</v>
      </c>
      <c r="F6579" s="46">
        <v>2018</v>
      </c>
      <c r="G6579" s="34" t="str">
        <f>VLOOKUP(H6579,'GN and GP categories'!A:B,2,FALSE)</f>
        <v>Gram-negative</v>
      </c>
      <c r="H6579" s="103" t="s">
        <v>4</v>
      </c>
      <c r="I6579" s="104">
        <v>107</v>
      </c>
      <c r="J6579" s="34" t="s">
        <v>16</v>
      </c>
      <c r="K6579" s="41">
        <v>91</v>
      </c>
      <c r="L6579" s="41">
        <f t="shared" si="124"/>
        <v>97.37</v>
      </c>
      <c r="M6579" s="34"/>
      <c r="N6579" s="34"/>
    </row>
    <row r="6580" spans="1:14" ht="15.75" thickBot="1">
      <c r="A6580" s="135" t="s">
        <v>246</v>
      </c>
      <c r="B6580" s="135" t="s">
        <v>246</v>
      </c>
      <c r="C6580" s="135" t="s">
        <v>48</v>
      </c>
      <c r="D6580" s="135" t="s">
        <v>247</v>
      </c>
      <c r="E6580" s="164" t="s">
        <v>119</v>
      </c>
      <c r="F6580" s="46">
        <v>2018</v>
      </c>
      <c r="G6580" s="34" t="str">
        <f>VLOOKUP(H6580,'GN and GP categories'!A:B,2,FALSE)</f>
        <v>Gram-negative</v>
      </c>
      <c r="H6580" s="103" t="s">
        <v>4</v>
      </c>
      <c r="I6580" s="104">
        <v>107</v>
      </c>
      <c r="J6580" s="34" t="s">
        <v>32</v>
      </c>
      <c r="K6580" s="41">
        <v>100</v>
      </c>
      <c r="L6580" s="41">
        <f t="shared" si="124"/>
        <v>107</v>
      </c>
      <c r="M6580" s="34"/>
      <c r="N6580" s="34"/>
    </row>
    <row r="6581" spans="1:14" ht="15.75" thickBot="1">
      <c r="A6581" s="135" t="s">
        <v>246</v>
      </c>
      <c r="B6581" s="135" t="s">
        <v>246</v>
      </c>
      <c r="C6581" s="135" t="s">
        <v>48</v>
      </c>
      <c r="D6581" s="135" t="s">
        <v>247</v>
      </c>
      <c r="E6581" s="164" t="s">
        <v>119</v>
      </c>
      <c r="F6581" s="46">
        <v>2018</v>
      </c>
      <c r="G6581" s="34" t="str">
        <f>VLOOKUP(H6581,'GN and GP categories'!A:B,2,FALSE)</f>
        <v>Gram-positive</v>
      </c>
      <c r="H6581" s="103" t="s">
        <v>213</v>
      </c>
      <c r="I6581" s="104">
        <v>35</v>
      </c>
      <c r="J6581" s="34" t="s">
        <v>19</v>
      </c>
      <c r="K6581" s="41">
        <v>50</v>
      </c>
      <c r="L6581" s="41">
        <f t="shared" si="124"/>
        <v>17.5</v>
      </c>
      <c r="M6581" s="34"/>
      <c r="N6581" s="34"/>
    </row>
    <row r="6582" spans="1:14" ht="15.75" thickBot="1">
      <c r="A6582" s="135" t="s">
        <v>246</v>
      </c>
      <c r="B6582" s="135" t="s">
        <v>246</v>
      </c>
      <c r="C6582" s="135" t="s">
        <v>48</v>
      </c>
      <c r="D6582" s="135" t="s">
        <v>247</v>
      </c>
      <c r="E6582" s="164" t="s">
        <v>119</v>
      </c>
      <c r="F6582" s="46">
        <v>2018</v>
      </c>
      <c r="G6582" s="34" t="str">
        <f>VLOOKUP(H6582,'GN and GP categories'!A:B,2,FALSE)</f>
        <v>Gram-positive</v>
      </c>
      <c r="H6582" s="103" t="s">
        <v>213</v>
      </c>
      <c r="I6582" s="104">
        <v>35</v>
      </c>
      <c r="J6582" s="34" t="s">
        <v>30</v>
      </c>
      <c r="K6582" s="41">
        <v>71</v>
      </c>
      <c r="L6582" s="41">
        <f t="shared" si="124"/>
        <v>24.85</v>
      </c>
      <c r="M6582" s="34"/>
      <c r="N6582" s="34"/>
    </row>
    <row r="6583" spans="1:14" ht="15.75" thickBot="1">
      <c r="A6583" s="135" t="s">
        <v>246</v>
      </c>
      <c r="B6583" s="135" t="s">
        <v>246</v>
      </c>
      <c r="C6583" s="135" t="s">
        <v>48</v>
      </c>
      <c r="D6583" s="135" t="s">
        <v>247</v>
      </c>
      <c r="E6583" s="164" t="s">
        <v>119</v>
      </c>
      <c r="F6583" s="46">
        <v>2018</v>
      </c>
      <c r="G6583" s="34" t="str">
        <f>VLOOKUP(H6583,'GN and GP categories'!A:B,2,FALSE)</f>
        <v>Gram-positive</v>
      </c>
      <c r="H6583" s="103" t="s">
        <v>90</v>
      </c>
      <c r="I6583" s="104">
        <v>92</v>
      </c>
      <c r="J6583" s="34" t="s">
        <v>196</v>
      </c>
      <c r="K6583" s="41">
        <v>100</v>
      </c>
      <c r="L6583" s="41">
        <f t="shared" ref="L6583:L6598" si="125">K6583*I6583/100</f>
        <v>92</v>
      </c>
      <c r="M6583" s="34"/>
      <c r="N6583" s="34"/>
    </row>
    <row r="6584" spans="1:14" ht="15.75" thickBot="1">
      <c r="A6584" s="135" t="s">
        <v>246</v>
      </c>
      <c r="B6584" s="135" t="s">
        <v>246</v>
      </c>
      <c r="C6584" s="135" t="s">
        <v>48</v>
      </c>
      <c r="D6584" s="135" t="s">
        <v>247</v>
      </c>
      <c r="E6584" s="164" t="s">
        <v>119</v>
      </c>
      <c r="F6584" s="46">
        <v>2018</v>
      </c>
      <c r="G6584" s="34" t="str">
        <f>VLOOKUP(H6584,'GN and GP categories'!A:B,2,FALSE)</f>
        <v>Gram-positive</v>
      </c>
      <c r="H6584" s="103" t="s">
        <v>90</v>
      </c>
      <c r="I6584" s="104">
        <v>92</v>
      </c>
      <c r="J6584" s="34" t="s">
        <v>34</v>
      </c>
      <c r="K6584" s="41">
        <v>100</v>
      </c>
      <c r="L6584" s="41">
        <f t="shared" si="125"/>
        <v>92</v>
      </c>
      <c r="M6584" s="34"/>
      <c r="N6584" s="34"/>
    </row>
    <row r="6585" spans="1:14" ht="15.75" thickBot="1">
      <c r="A6585" s="135" t="s">
        <v>246</v>
      </c>
      <c r="B6585" s="135" t="s">
        <v>246</v>
      </c>
      <c r="C6585" s="135" t="s">
        <v>48</v>
      </c>
      <c r="D6585" s="135" t="s">
        <v>247</v>
      </c>
      <c r="E6585" s="164" t="s">
        <v>119</v>
      </c>
      <c r="F6585" s="46">
        <v>2018</v>
      </c>
      <c r="G6585" s="34" t="str">
        <f>VLOOKUP(H6585,'GN and GP categories'!A:B,2,FALSE)</f>
        <v>Gram-positive</v>
      </c>
      <c r="H6585" s="103" t="s">
        <v>46</v>
      </c>
      <c r="I6585" s="104">
        <v>38</v>
      </c>
      <c r="J6585" s="34" t="s">
        <v>25</v>
      </c>
      <c r="K6585" s="41">
        <v>61</v>
      </c>
      <c r="L6585" s="41">
        <f t="shared" si="125"/>
        <v>23.18</v>
      </c>
      <c r="M6585" s="34"/>
      <c r="N6585" s="34"/>
    </row>
    <row r="6586" spans="1:14" ht="15.75" thickBot="1">
      <c r="A6586" s="135" t="s">
        <v>246</v>
      </c>
      <c r="B6586" s="135" t="s">
        <v>246</v>
      </c>
      <c r="C6586" s="135" t="s">
        <v>48</v>
      </c>
      <c r="D6586" s="135" t="s">
        <v>247</v>
      </c>
      <c r="E6586" s="164" t="s">
        <v>119</v>
      </c>
      <c r="F6586" s="46">
        <v>2018</v>
      </c>
      <c r="G6586" s="34" t="str">
        <f>VLOOKUP(H6586,'GN and GP categories'!A:B,2,FALSE)</f>
        <v>Gram-positive</v>
      </c>
      <c r="H6586" s="103" t="s">
        <v>46</v>
      </c>
      <c r="I6586" s="104">
        <v>38</v>
      </c>
      <c r="J6586" s="34" t="s">
        <v>26</v>
      </c>
      <c r="K6586" s="41">
        <v>25</v>
      </c>
      <c r="L6586" s="41">
        <f t="shared" si="125"/>
        <v>9.5</v>
      </c>
      <c r="M6586" s="34"/>
      <c r="N6586" s="34"/>
    </row>
    <row r="6587" spans="1:14" ht="15.75" thickBot="1">
      <c r="A6587" s="135" t="s">
        <v>246</v>
      </c>
      <c r="B6587" s="135" t="s">
        <v>246</v>
      </c>
      <c r="C6587" s="135" t="s">
        <v>48</v>
      </c>
      <c r="D6587" s="135" t="s">
        <v>247</v>
      </c>
      <c r="E6587" s="164" t="s">
        <v>119</v>
      </c>
      <c r="F6587" s="46">
        <v>2018</v>
      </c>
      <c r="G6587" s="34" t="str">
        <f>VLOOKUP(H6587,'GN and GP categories'!A:B,2,FALSE)</f>
        <v>Gram-positive</v>
      </c>
      <c r="H6587" s="103" t="s">
        <v>46</v>
      </c>
      <c r="I6587" s="104">
        <v>38</v>
      </c>
      <c r="J6587" s="34" t="s">
        <v>19</v>
      </c>
      <c r="K6587" s="41">
        <v>0</v>
      </c>
      <c r="L6587" s="41">
        <f t="shared" si="125"/>
        <v>0</v>
      </c>
      <c r="M6587" s="34"/>
      <c r="N6587" s="34"/>
    </row>
    <row r="6588" spans="1:14" ht="15.75" thickBot="1">
      <c r="A6588" s="135" t="s">
        <v>246</v>
      </c>
      <c r="B6588" s="135" t="s">
        <v>246</v>
      </c>
      <c r="C6588" s="135" t="s">
        <v>48</v>
      </c>
      <c r="D6588" s="135" t="s">
        <v>247</v>
      </c>
      <c r="E6588" s="164" t="s">
        <v>119</v>
      </c>
      <c r="F6588" s="46">
        <v>2018</v>
      </c>
      <c r="G6588" s="34" t="str">
        <f>VLOOKUP(H6588,'GN and GP categories'!A:B,2,FALSE)</f>
        <v>Gram-positive</v>
      </c>
      <c r="H6588" s="103" t="s">
        <v>46</v>
      </c>
      <c r="I6588" s="104">
        <v>38</v>
      </c>
      <c r="J6588" s="34" t="s">
        <v>20</v>
      </c>
      <c r="K6588" s="41">
        <v>0</v>
      </c>
      <c r="L6588" s="41">
        <f t="shared" si="125"/>
        <v>0</v>
      </c>
      <c r="M6588" s="34"/>
      <c r="N6588" s="34"/>
    </row>
    <row r="6589" spans="1:14" ht="15.75" thickBot="1">
      <c r="A6589" s="135" t="s">
        <v>246</v>
      </c>
      <c r="B6589" s="135" t="s">
        <v>246</v>
      </c>
      <c r="C6589" s="135" t="s">
        <v>48</v>
      </c>
      <c r="D6589" s="135" t="s">
        <v>247</v>
      </c>
      <c r="E6589" s="164" t="s">
        <v>119</v>
      </c>
      <c r="F6589" s="46">
        <v>2018</v>
      </c>
      <c r="G6589" s="34" t="str">
        <f>VLOOKUP(H6589,'GN and GP categories'!A:B,2,FALSE)</f>
        <v>Gram-positive</v>
      </c>
      <c r="H6589" s="103" t="s">
        <v>46</v>
      </c>
      <c r="I6589" s="104">
        <v>38</v>
      </c>
      <c r="J6589" s="34" t="s">
        <v>30</v>
      </c>
      <c r="K6589" s="41">
        <v>100</v>
      </c>
      <c r="L6589" s="41">
        <f t="shared" si="125"/>
        <v>38</v>
      </c>
      <c r="M6589" s="34"/>
      <c r="N6589" s="34"/>
    </row>
    <row r="6590" spans="1:14" ht="15.75" thickBot="1">
      <c r="A6590" s="135" t="s">
        <v>246</v>
      </c>
      <c r="B6590" s="135" t="s">
        <v>246</v>
      </c>
      <c r="C6590" s="135" t="s">
        <v>48</v>
      </c>
      <c r="D6590" s="135" t="s">
        <v>247</v>
      </c>
      <c r="E6590" s="164" t="s">
        <v>119</v>
      </c>
      <c r="F6590" s="46">
        <v>2018</v>
      </c>
      <c r="G6590" s="34" t="str">
        <f>VLOOKUP(H6590,'GN and GP categories'!A:B,2,FALSE)</f>
        <v>Gram-positive</v>
      </c>
      <c r="H6590" s="103" t="s">
        <v>46</v>
      </c>
      <c r="I6590" s="104">
        <v>38</v>
      </c>
      <c r="J6590" s="34" t="s">
        <v>34</v>
      </c>
      <c r="K6590" s="41">
        <v>100</v>
      </c>
      <c r="L6590" s="41">
        <f t="shared" si="125"/>
        <v>38</v>
      </c>
      <c r="M6590" s="34"/>
      <c r="N6590" s="34"/>
    </row>
    <row r="6591" spans="1:14" ht="15.75" thickBot="1">
      <c r="A6591" s="135" t="s">
        <v>246</v>
      </c>
      <c r="B6591" s="135" t="s">
        <v>246</v>
      </c>
      <c r="C6591" s="135" t="s">
        <v>48</v>
      </c>
      <c r="D6591" s="135" t="s">
        <v>247</v>
      </c>
      <c r="E6591" s="164" t="s">
        <v>119</v>
      </c>
      <c r="F6591" s="46">
        <v>2018</v>
      </c>
      <c r="G6591" s="34" t="str">
        <f>VLOOKUP(H6591,'GN and GP categories'!A:B,2,FALSE)</f>
        <v>Gram-positive</v>
      </c>
      <c r="H6591" s="103" t="s">
        <v>46</v>
      </c>
      <c r="I6591" s="104">
        <v>158</v>
      </c>
      <c r="J6591" s="34" t="s">
        <v>25</v>
      </c>
      <c r="K6591" s="41">
        <v>78</v>
      </c>
      <c r="L6591" s="41">
        <f t="shared" si="125"/>
        <v>123.24</v>
      </c>
      <c r="M6591" s="34"/>
      <c r="N6591" s="34"/>
    </row>
    <row r="6592" spans="1:14" ht="15.75" thickBot="1">
      <c r="A6592" s="135" t="s">
        <v>246</v>
      </c>
      <c r="B6592" s="135" t="s">
        <v>246</v>
      </c>
      <c r="C6592" s="135" t="s">
        <v>48</v>
      </c>
      <c r="D6592" s="135" t="s">
        <v>247</v>
      </c>
      <c r="E6592" s="164" t="s">
        <v>119</v>
      </c>
      <c r="F6592" s="46">
        <v>2018</v>
      </c>
      <c r="G6592" s="34" t="str">
        <f>VLOOKUP(H6592,'GN and GP categories'!A:B,2,FALSE)</f>
        <v>Gram-positive</v>
      </c>
      <c r="H6592" s="103" t="s">
        <v>46</v>
      </c>
      <c r="I6592" s="104">
        <v>158</v>
      </c>
      <c r="J6592" s="34" t="s">
        <v>26</v>
      </c>
      <c r="K6592" s="41">
        <v>75</v>
      </c>
      <c r="L6592" s="41">
        <f t="shared" si="125"/>
        <v>118.5</v>
      </c>
      <c r="M6592" s="34"/>
      <c r="N6592" s="34"/>
    </row>
    <row r="6593" spans="1:14" ht="15.75" thickBot="1">
      <c r="A6593" s="135" t="s">
        <v>246</v>
      </c>
      <c r="B6593" s="135" t="s">
        <v>246</v>
      </c>
      <c r="C6593" s="135" t="s">
        <v>48</v>
      </c>
      <c r="D6593" s="135" t="s">
        <v>247</v>
      </c>
      <c r="E6593" s="164" t="s">
        <v>119</v>
      </c>
      <c r="F6593" s="46">
        <v>2018</v>
      </c>
      <c r="G6593" s="34" t="str">
        <f>VLOOKUP(H6593,'GN and GP categories'!A:B,2,FALSE)</f>
        <v>Gram-positive</v>
      </c>
      <c r="H6593" s="103" t="s">
        <v>46</v>
      </c>
      <c r="I6593" s="104">
        <v>158</v>
      </c>
      <c r="J6593" s="34" t="s">
        <v>19</v>
      </c>
      <c r="K6593" s="41">
        <v>100</v>
      </c>
      <c r="L6593" s="41">
        <f t="shared" si="125"/>
        <v>158</v>
      </c>
      <c r="M6593" s="34"/>
      <c r="N6593" s="34"/>
    </row>
    <row r="6594" spans="1:14" ht="15.75" thickBot="1">
      <c r="A6594" s="135" t="s">
        <v>246</v>
      </c>
      <c r="B6594" s="135" t="s">
        <v>246</v>
      </c>
      <c r="C6594" s="135" t="s">
        <v>48</v>
      </c>
      <c r="D6594" s="135" t="s">
        <v>247</v>
      </c>
      <c r="E6594" s="164" t="s">
        <v>119</v>
      </c>
      <c r="F6594" s="46">
        <v>2018</v>
      </c>
      <c r="G6594" s="34" t="str">
        <f>VLOOKUP(H6594,'GN and GP categories'!A:B,2,FALSE)</f>
        <v>Gram-positive</v>
      </c>
      <c r="H6594" s="103" t="s">
        <v>46</v>
      </c>
      <c r="I6594" s="104">
        <v>158</v>
      </c>
      <c r="J6594" s="34" t="s">
        <v>20</v>
      </c>
      <c r="K6594" s="41">
        <v>100</v>
      </c>
      <c r="L6594" s="41">
        <f t="shared" si="125"/>
        <v>158</v>
      </c>
      <c r="M6594" s="34"/>
      <c r="N6594" s="34"/>
    </row>
    <row r="6595" spans="1:14" ht="15.75" thickBot="1">
      <c r="A6595" s="135" t="s">
        <v>246</v>
      </c>
      <c r="B6595" s="135" t="s">
        <v>246</v>
      </c>
      <c r="C6595" s="135" t="s">
        <v>48</v>
      </c>
      <c r="D6595" s="135" t="s">
        <v>247</v>
      </c>
      <c r="E6595" s="164" t="s">
        <v>119</v>
      </c>
      <c r="F6595" s="46">
        <v>2018</v>
      </c>
      <c r="G6595" s="34" t="str">
        <f>VLOOKUP(H6595,'GN and GP categories'!A:B,2,FALSE)</f>
        <v>Gram-positive</v>
      </c>
      <c r="H6595" s="103" t="s">
        <v>46</v>
      </c>
      <c r="I6595" s="104">
        <v>158</v>
      </c>
      <c r="J6595" s="34" t="s">
        <v>30</v>
      </c>
      <c r="K6595" s="41">
        <v>100</v>
      </c>
      <c r="L6595" s="41">
        <f t="shared" si="125"/>
        <v>158</v>
      </c>
      <c r="M6595" s="34"/>
      <c r="N6595" s="34"/>
    </row>
    <row r="6596" spans="1:14" ht="15.75" thickBot="1">
      <c r="A6596" s="135" t="s">
        <v>246</v>
      </c>
      <c r="B6596" s="135" t="s">
        <v>246</v>
      </c>
      <c r="C6596" s="135" t="s">
        <v>48</v>
      </c>
      <c r="D6596" s="135" t="s">
        <v>247</v>
      </c>
      <c r="E6596" s="164" t="s">
        <v>119</v>
      </c>
      <c r="F6596" s="46">
        <v>2018</v>
      </c>
      <c r="G6596" s="34" t="str">
        <f>VLOOKUP(H6596,'GN and GP categories'!A:B,2,FALSE)</f>
        <v>Gram-positive</v>
      </c>
      <c r="H6596" s="103" t="s">
        <v>46</v>
      </c>
      <c r="I6596" s="104">
        <v>158</v>
      </c>
      <c r="J6596" s="34" t="s">
        <v>34</v>
      </c>
      <c r="K6596" s="41">
        <v>100</v>
      </c>
      <c r="L6596" s="41">
        <f t="shared" si="125"/>
        <v>158</v>
      </c>
      <c r="M6596" s="34"/>
      <c r="N6596" s="34"/>
    </row>
    <row r="6597" spans="1:14" ht="15.75" thickBot="1">
      <c r="A6597" s="135" t="s">
        <v>246</v>
      </c>
      <c r="B6597" s="135" t="s">
        <v>246</v>
      </c>
      <c r="C6597" s="135" t="s">
        <v>48</v>
      </c>
      <c r="D6597" s="135" t="s">
        <v>247</v>
      </c>
      <c r="E6597" s="164" t="s">
        <v>119</v>
      </c>
      <c r="F6597" s="46">
        <v>2018</v>
      </c>
      <c r="G6597" s="34" t="str">
        <f>VLOOKUP(H6597,'GN and GP categories'!A:B,2,FALSE)</f>
        <v>Gram-positive</v>
      </c>
      <c r="H6597" s="34" t="s">
        <v>215</v>
      </c>
      <c r="I6597" s="104">
        <v>47</v>
      </c>
      <c r="J6597" s="34" t="s">
        <v>25</v>
      </c>
      <c r="K6597" s="41">
        <v>55</v>
      </c>
      <c r="L6597" s="41">
        <f t="shared" si="125"/>
        <v>25.85</v>
      </c>
      <c r="M6597" s="34"/>
      <c r="N6597" s="34"/>
    </row>
    <row r="6598" spans="1:14" ht="15.75" thickBot="1">
      <c r="A6598" s="135" t="s">
        <v>246</v>
      </c>
      <c r="B6598" s="135" t="s">
        <v>246</v>
      </c>
      <c r="C6598" s="135" t="s">
        <v>48</v>
      </c>
      <c r="D6598" s="135" t="s">
        <v>247</v>
      </c>
      <c r="E6598" s="164" t="s">
        <v>119</v>
      </c>
      <c r="F6598" s="46">
        <v>2018</v>
      </c>
      <c r="G6598" s="34" t="str">
        <f>VLOOKUP(H6598,'GN and GP categories'!A:B,2,FALSE)</f>
        <v>Gram-positive</v>
      </c>
      <c r="H6598" s="34" t="s">
        <v>215</v>
      </c>
      <c r="I6598" s="104">
        <v>47</v>
      </c>
      <c r="J6598" s="34" t="s">
        <v>14</v>
      </c>
      <c r="K6598" s="41">
        <v>100</v>
      </c>
      <c r="L6598" s="41">
        <f t="shared" si="125"/>
        <v>47</v>
      </c>
      <c r="M6598" s="34"/>
      <c r="N6598" s="34"/>
    </row>
    <row r="6599" spans="1:14" ht="15.75" thickBot="1">
      <c r="A6599" s="132" t="s">
        <v>338</v>
      </c>
      <c r="B6599" s="132" t="s">
        <v>338</v>
      </c>
      <c r="C6599" s="154" t="s">
        <v>117</v>
      </c>
      <c r="D6599" s="154" t="s">
        <v>153</v>
      </c>
      <c r="E6599" s="163" t="s">
        <v>49</v>
      </c>
      <c r="F6599" s="43">
        <v>2020</v>
      </c>
      <c r="G6599" s="31" t="str">
        <f>VLOOKUP(H6599,'GN and GP categories'!A:B,2,FALSE)</f>
        <v>Gram-negative</v>
      </c>
      <c r="H6599" s="80" t="s">
        <v>223</v>
      </c>
      <c r="I6599" s="31">
        <v>497</v>
      </c>
      <c r="J6599" s="31" t="s">
        <v>196</v>
      </c>
      <c r="K6599" s="31">
        <v>63</v>
      </c>
      <c r="L6599" s="38">
        <f t="shared" ref="L6599:L6662" si="126">IF(K6599="","",K6599*I6599/100)</f>
        <v>313.11</v>
      </c>
    </row>
    <row r="6600" spans="1:14" ht="15.75" thickBot="1">
      <c r="A6600" s="132" t="s">
        <v>338</v>
      </c>
      <c r="B6600" s="132" t="s">
        <v>338</v>
      </c>
      <c r="C6600" s="154" t="s">
        <v>117</v>
      </c>
      <c r="D6600" s="154" t="s">
        <v>136</v>
      </c>
      <c r="E6600" s="163" t="s">
        <v>49</v>
      </c>
      <c r="F6600" s="43">
        <v>2020</v>
      </c>
      <c r="G6600" s="31" t="str">
        <f>VLOOKUP(H6600,'GN and GP categories'!A:B,2,FALSE)</f>
        <v>Gram-negative</v>
      </c>
      <c r="H6600" s="80" t="s">
        <v>223</v>
      </c>
      <c r="I6600" s="31">
        <v>497</v>
      </c>
      <c r="J6600" s="31" t="s">
        <v>13</v>
      </c>
      <c r="K6600" s="31">
        <v>88</v>
      </c>
      <c r="L6600" s="38">
        <f t="shared" si="126"/>
        <v>437.36</v>
      </c>
    </row>
    <row r="6601" spans="1:14" ht="15.75" thickBot="1">
      <c r="A6601" s="132" t="s">
        <v>338</v>
      </c>
      <c r="B6601" s="132" t="s">
        <v>338</v>
      </c>
      <c r="C6601" s="154" t="s">
        <v>117</v>
      </c>
      <c r="D6601" s="154" t="s">
        <v>131</v>
      </c>
      <c r="E6601" s="163" t="s">
        <v>49</v>
      </c>
      <c r="F6601" s="43">
        <v>2020</v>
      </c>
      <c r="G6601" s="31" t="str">
        <f>VLOOKUP(H6601,'GN and GP categories'!A:B,2,FALSE)</f>
        <v>Gram-negative</v>
      </c>
      <c r="H6601" s="80" t="s">
        <v>223</v>
      </c>
      <c r="I6601" s="31">
        <v>493</v>
      </c>
      <c r="J6601" s="31" t="s">
        <v>20</v>
      </c>
      <c r="K6601" s="31">
        <v>88</v>
      </c>
      <c r="L6601" s="38">
        <f t="shared" si="126"/>
        <v>433.84</v>
      </c>
    </row>
    <row r="6602" spans="1:14" ht="15.75" thickBot="1">
      <c r="A6602" s="132" t="s">
        <v>338</v>
      </c>
      <c r="B6602" s="132" t="s">
        <v>338</v>
      </c>
      <c r="C6602" s="154" t="s">
        <v>117</v>
      </c>
      <c r="D6602" s="154" t="s">
        <v>120</v>
      </c>
      <c r="E6602" s="163" t="s">
        <v>49</v>
      </c>
      <c r="F6602" s="43">
        <v>2020</v>
      </c>
      <c r="G6602" s="31" t="str">
        <f>VLOOKUP(H6602,'GN and GP categories'!A:B,2,FALSE)</f>
        <v>Gram-negative</v>
      </c>
      <c r="H6602" s="80" t="s">
        <v>223</v>
      </c>
      <c r="I6602" s="31">
        <v>496</v>
      </c>
      <c r="J6602" s="31" t="s">
        <v>84</v>
      </c>
      <c r="K6602" s="31">
        <v>93</v>
      </c>
      <c r="L6602" s="38">
        <f t="shared" si="126"/>
        <v>461.28</v>
      </c>
    </row>
    <row r="6603" spans="1:14" ht="15.75" thickBot="1">
      <c r="A6603" s="132" t="s">
        <v>338</v>
      </c>
      <c r="B6603" s="132" t="s">
        <v>338</v>
      </c>
      <c r="C6603" s="154" t="s">
        <v>117</v>
      </c>
      <c r="D6603" s="154" t="s">
        <v>137</v>
      </c>
      <c r="E6603" s="163" t="s">
        <v>49</v>
      </c>
      <c r="F6603" s="43">
        <v>2020</v>
      </c>
      <c r="G6603" s="31" t="str">
        <f>VLOOKUP(H6603,'GN and GP categories'!A:B,2,FALSE)</f>
        <v>Gram-negative</v>
      </c>
      <c r="H6603" s="80" t="s">
        <v>223</v>
      </c>
      <c r="I6603">
        <v>493</v>
      </c>
      <c r="J6603" t="s">
        <v>208</v>
      </c>
      <c r="K6603">
        <v>94</v>
      </c>
      <c r="L6603" s="38">
        <f t="shared" si="126"/>
        <v>463.42</v>
      </c>
    </row>
    <row r="6604" spans="1:14" ht="15.75" thickBot="1">
      <c r="A6604" s="132" t="s">
        <v>338</v>
      </c>
      <c r="B6604" s="132" t="s">
        <v>338</v>
      </c>
      <c r="C6604" s="154" t="s">
        <v>117</v>
      </c>
      <c r="D6604" s="154" t="s">
        <v>122</v>
      </c>
      <c r="E6604" s="163" t="s">
        <v>49</v>
      </c>
      <c r="F6604" s="43">
        <v>2020</v>
      </c>
      <c r="G6604" s="31" t="str">
        <f>VLOOKUP(H6604,'GN and GP categories'!A:B,2,FALSE)</f>
        <v>Gram-negative</v>
      </c>
      <c r="H6604" s="80" t="s">
        <v>223</v>
      </c>
      <c r="I6604">
        <v>497</v>
      </c>
      <c r="J6604" t="s">
        <v>335</v>
      </c>
      <c r="K6604">
        <v>98</v>
      </c>
      <c r="L6604" s="38">
        <f t="shared" si="126"/>
        <v>487.06</v>
      </c>
    </row>
    <row r="6605" spans="1:14" ht="15.75" thickBot="1">
      <c r="A6605" s="132" t="s">
        <v>338</v>
      </c>
      <c r="B6605" s="132" t="s">
        <v>338</v>
      </c>
      <c r="C6605" s="154" t="s">
        <v>117</v>
      </c>
      <c r="D6605" s="154" t="s">
        <v>124</v>
      </c>
      <c r="E6605" s="163" t="s">
        <v>49</v>
      </c>
      <c r="F6605" s="43">
        <v>2020</v>
      </c>
      <c r="G6605" s="31" t="str">
        <f>VLOOKUP(H6605,'GN and GP categories'!A:B,2,FALSE)</f>
        <v>Gram-negative</v>
      </c>
      <c r="H6605" s="80" t="s">
        <v>223</v>
      </c>
      <c r="I6605">
        <v>497</v>
      </c>
      <c r="J6605" t="s">
        <v>252</v>
      </c>
      <c r="K6605">
        <v>100</v>
      </c>
      <c r="L6605" s="38">
        <f t="shared" si="126"/>
        <v>497</v>
      </c>
    </row>
    <row r="6606" spans="1:14" ht="15.75" thickBot="1">
      <c r="A6606" s="132" t="s">
        <v>338</v>
      </c>
      <c r="B6606" s="132" t="s">
        <v>338</v>
      </c>
      <c r="C6606" s="154" t="s">
        <v>117</v>
      </c>
      <c r="D6606" s="154" t="s">
        <v>292</v>
      </c>
      <c r="E6606" s="163" t="s">
        <v>49</v>
      </c>
      <c r="F6606" s="43">
        <v>2020</v>
      </c>
      <c r="G6606" s="31" t="str">
        <f>VLOOKUP(H6606,'GN and GP categories'!A:B,2,FALSE)</f>
        <v>Gram-negative</v>
      </c>
      <c r="H6606" s="80" t="s">
        <v>223</v>
      </c>
      <c r="I6606">
        <v>497</v>
      </c>
      <c r="J6606" t="s">
        <v>17</v>
      </c>
      <c r="K6606">
        <v>100</v>
      </c>
      <c r="L6606" s="38">
        <f t="shared" si="126"/>
        <v>497</v>
      </c>
    </row>
    <row r="6607" spans="1:14" ht="15.75" thickBot="1">
      <c r="A6607" s="132" t="s">
        <v>338</v>
      </c>
      <c r="B6607" s="132" t="s">
        <v>338</v>
      </c>
      <c r="C6607" s="154" t="s">
        <v>117</v>
      </c>
      <c r="D6607" s="154" t="s">
        <v>293</v>
      </c>
      <c r="E6607" s="163" t="s">
        <v>49</v>
      </c>
      <c r="F6607" s="43">
        <v>2020</v>
      </c>
      <c r="G6607" s="31" t="str">
        <f>VLOOKUP(H6607,'GN and GP categories'!A:B,2,FALSE)</f>
        <v>Gram-negative</v>
      </c>
      <c r="H6607" s="80" t="s">
        <v>223</v>
      </c>
      <c r="I6607">
        <v>497</v>
      </c>
      <c r="J6607" s="31" t="s">
        <v>31</v>
      </c>
      <c r="K6607">
        <v>92</v>
      </c>
      <c r="L6607" s="38">
        <f t="shared" si="126"/>
        <v>457.24</v>
      </c>
    </row>
    <row r="6608" spans="1:14" ht="15.75" thickBot="1">
      <c r="A6608" s="132" t="s">
        <v>338</v>
      </c>
      <c r="B6608" s="132" t="s">
        <v>338</v>
      </c>
      <c r="C6608" s="154" t="s">
        <v>117</v>
      </c>
      <c r="D6608" s="154" t="s">
        <v>294</v>
      </c>
      <c r="E6608" s="163" t="s">
        <v>49</v>
      </c>
      <c r="F6608" s="43">
        <v>2020</v>
      </c>
      <c r="G6608" s="31" t="str">
        <f>VLOOKUP(H6608,'GN and GP categories'!A:B,2,FALSE)</f>
        <v>Gram-negative</v>
      </c>
      <c r="H6608" s="80" t="s">
        <v>223</v>
      </c>
      <c r="I6608">
        <v>497</v>
      </c>
      <c r="J6608" s="31" t="s">
        <v>336</v>
      </c>
      <c r="K6608">
        <v>95</v>
      </c>
      <c r="L6608" s="38">
        <f t="shared" si="126"/>
        <v>472.15</v>
      </c>
    </row>
    <row r="6609" spans="1:12" ht="15.75" thickBot="1">
      <c r="A6609" s="132" t="s">
        <v>338</v>
      </c>
      <c r="B6609" s="132" t="s">
        <v>338</v>
      </c>
      <c r="C6609" s="154" t="s">
        <v>117</v>
      </c>
      <c r="D6609" s="154" t="s">
        <v>295</v>
      </c>
      <c r="E6609" s="163" t="s">
        <v>49</v>
      </c>
      <c r="F6609" s="43">
        <v>2020</v>
      </c>
      <c r="G6609" s="31" t="str">
        <f>VLOOKUP(H6609,'GN and GP categories'!A:B,2,FALSE)</f>
        <v>Gram-negative</v>
      </c>
      <c r="H6609" s="80" t="s">
        <v>223</v>
      </c>
      <c r="I6609">
        <v>497</v>
      </c>
      <c r="J6609" s="31" t="s">
        <v>30</v>
      </c>
      <c r="K6609">
        <v>83</v>
      </c>
      <c r="L6609" s="38">
        <f t="shared" si="126"/>
        <v>412.51</v>
      </c>
    </row>
    <row r="6610" spans="1:12" ht="15.75" thickBot="1">
      <c r="A6610" s="132" t="s">
        <v>338</v>
      </c>
      <c r="B6610" s="132" t="s">
        <v>338</v>
      </c>
      <c r="C6610" s="154" t="s">
        <v>117</v>
      </c>
      <c r="D6610" s="154" t="s">
        <v>296</v>
      </c>
      <c r="E6610" s="163" t="s">
        <v>49</v>
      </c>
      <c r="F6610" s="43">
        <v>2020</v>
      </c>
      <c r="G6610" s="31" t="str">
        <f>VLOOKUP(H6610,'GN and GP categories'!A:B,2,FALSE)</f>
        <v>Gram-negative</v>
      </c>
      <c r="H6610" s="80" t="s">
        <v>223</v>
      </c>
      <c r="I6610">
        <v>497</v>
      </c>
      <c r="J6610" s="31" t="s">
        <v>28</v>
      </c>
      <c r="K6610">
        <v>78</v>
      </c>
      <c r="L6610" s="38">
        <f t="shared" si="126"/>
        <v>387.66</v>
      </c>
    </row>
    <row r="6611" spans="1:12" ht="15.75" thickBot="1">
      <c r="A6611" s="132" t="s">
        <v>338</v>
      </c>
      <c r="B6611" s="132" t="s">
        <v>338</v>
      </c>
      <c r="C6611" s="154" t="s">
        <v>117</v>
      </c>
      <c r="D6611" s="154" t="s">
        <v>136</v>
      </c>
      <c r="E6611" s="163" t="s">
        <v>49</v>
      </c>
      <c r="F6611" s="43">
        <v>2020</v>
      </c>
      <c r="G6611" s="31" t="str">
        <f>VLOOKUP(H6611,'GN and GP categories'!A:B,2,FALSE)</f>
        <v>Gram-negative</v>
      </c>
      <c r="H6611" s="80" t="s">
        <v>104</v>
      </c>
      <c r="I6611" s="31">
        <v>52</v>
      </c>
      <c r="J6611" s="31" t="s">
        <v>13</v>
      </c>
      <c r="K6611" s="31">
        <v>98</v>
      </c>
      <c r="L6611" s="38">
        <f t="shared" si="126"/>
        <v>50.96</v>
      </c>
    </row>
    <row r="6612" spans="1:12" ht="15.75" thickBot="1">
      <c r="A6612" s="132" t="s">
        <v>338</v>
      </c>
      <c r="B6612" s="132" t="s">
        <v>338</v>
      </c>
      <c r="C6612" s="154" t="s">
        <v>117</v>
      </c>
      <c r="D6612" s="154" t="s">
        <v>131</v>
      </c>
      <c r="E6612" s="163" t="s">
        <v>49</v>
      </c>
      <c r="F6612" s="43">
        <v>2020</v>
      </c>
      <c r="G6612" s="31" t="str">
        <f>VLOOKUP(H6612,'GN and GP categories'!A:B,2,FALSE)</f>
        <v>Gram-negative</v>
      </c>
      <c r="H6612" s="80" t="s">
        <v>104</v>
      </c>
      <c r="I6612" s="31">
        <v>52</v>
      </c>
      <c r="J6612" s="31" t="s">
        <v>20</v>
      </c>
      <c r="K6612" s="31">
        <v>90</v>
      </c>
      <c r="L6612" s="38">
        <f t="shared" si="126"/>
        <v>46.8</v>
      </c>
    </row>
    <row r="6613" spans="1:12" ht="15.75" thickBot="1">
      <c r="A6613" s="132" t="s">
        <v>338</v>
      </c>
      <c r="B6613" s="132" t="s">
        <v>338</v>
      </c>
      <c r="C6613" s="154" t="s">
        <v>117</v>
      </c>
      <c r="D6613" s="154" t="s">
        <v>120</v>
      </c>
      <c r="E6613" s="163" t="s">
        <v>49</v>
      </c>
      <c r="F6613" s="43">
        <v>2020</v>
      </c>
      <c r="G6613" s="31" t="str">
        <f>VLOOKUP(H6613,'GN and GP categories'!A:B,2,FALSE)</f>
        <v>Gram-negative</v>
      </c>
      <c r="H6613" s="80" t="s">
        <v>104</v>
      </c>
      <c r="I6613" s="31">
        <v>52</v>
      </c>
      <c r="J6613" s="31" t="s">
        <v>84</v>
      </c>
      <c r="K6613" s="31">
        <v>90</v>
      </c>
      <c r="L6613" s="38">
        <f t="shared" si="126"/>
        <v>46.8</v>
      </c>
    </row>
    <row r="6614" spans="1:12" ht="15.75" thickBot="1">
      <c r="A6614" s="132" t="s">
        <v>338</v>
      </c>
      <c r="B6614" s="132" t="s">
        <v>338</v>
      </c>
      <c r="C6614" s="154" t="s">
        <v>117</v>
      </c>
      <c r="D6614" s="154" t="s">
        <v>137</v>
      </c>
      <c r="E6614" s="163" t="s">
        <v>49</v>
      </c>
      <c r="F6614" s="43">
        <v>2020</v>
      </c>
      <c r="G6614" s="31" t="str">
        <f>VLOOKUP(H6614,'GN and GP categories'!A:B,2,FALSE)</f>
        <v>Gram-negative</v>
      </c>
      <c r="H6614" s="80" t="s">
        <v>104</v>
      </c>
      <c r="I6614" s="31">
        <v>52</v>
      </c>
      <c r="J6614" s="31" t="s">
        <v>208</v>
      </c>
      <c r="K6614" s="31">
        <v>94</v>
      </c>
      <c r="L6614" s="38">
        <f t="shared" si="126"/>
        <v>48.88</v>
      </c>
    </row>
    <row r="6615" spans="1:12" ht="15.75" thickBot="1">
      <c r="A6615" s="132" t="s">
        <v>338</v>
      </c>
      <c r="B6615" s="132" t="s">
        <v>338</v>
      </c>
      <c r="C6615" s="154" t="s">
        <v>117</v>
      </c>
      <c r="D6615" s="154" t="s">
        <v>122</v>
      </c>
      <c r="E6615" s="163" t="s">
        <v>49</v>
      </c>
      <c r="F6615" s="43">
        <v>2020</v>
      </c>
      <c r="G6615" s="31" t="str">
        <f>VLOOKUP(H6615,'GN and GP categories'!A:B,2,FALSE)</f>
        <v>Gram-negative</v>
      </c>
      <c r="H6615" s="80" t="s">
        <v>104</v>
      </c>
      <c r="I6615" s="31">
        <v>52</v>
      </c>
      <c r="J6615" s="31" t="s">
        <v>335</v>
      </c>
      <c r="K6615" s="31">
        <v>100</v>
      </c>
      <c r="L6615" s="38">
        <f t="shared" si="126"/>
        <v>52</v>
      </c>
    </row>
    <row r="6616" spans="1:12" ht="15.75" thickBot="1">
      <c r="A6616" s="132" t="s">
        <v>338</v>
      </c>
      <c r="B6616" s="132" t="s">
        <v>338</v>
      </c>
      <c r="C6616" s="154" t="s">
        <v>117</v>
      </c>
      <c r="D6616" s="154" t="s">
        <v>124</v>
      </c>
      <c r="E6616" s="163" t="s">
        <v>49</v>
      </c>
      <c r="F6616" s="43">
        <v>2020</v>
      </c>
      <c r="G6616" s="31" t="str">
        <f>VLOOKUP(H6616,'GN and GP categories'!A:B,2,FALSE)</f>
        <v>Gram-negative</v>
      </c>
      <c r="H6616" s="80" t="s">
        <v>104</v>
      </c>
      <c r="I6616" s="31">
        <v>52</v>
      </c>
      <c r="J6616" s="31" t="s">
        <v>252</v>
      </c>
      <c r="K6616" s="31">
        <v>100</v>
      </c>
      <c r="L6616" s="38">
        <f t="shared" si="126"/>
        <v>52</v>
      </c>
    </row>
    <row r="6617" spans="1:12" ht="15.75" thickBot="1">
      <c r="A6617" s="132" t="s">
        <v>338</v>
      </c>
      <c r="B6617" s="132" t="s">
        <v>338</v>
      </c>
      <c r="C6617" s="154" t="s">
        <v>117</v>
      </c>
      <c r="D6617" s="154" t="s">
        <v>292</v>
      </c>
      <c r="E6617" s="163" t="s">
        <v>49</v>
      </c>
      <c r="F6617" s="43">
        <v>2020</v>
      </c>
      <c r="G6617" s="31" t="str">
        <f>VLOOKUP(H6617,'GN and GP categories'!A:B,2,FALSE)</f>
        <v>Gram-negative</v>
      </c>
      <c r="H6617" s="80" t="s">
        <v>104</v>
      </c>
      <c r="I6617" s="31">
        <v>52</v>
      </c>
      <c r="J6617" s="31" t="s">
        <v>17</v>
      </c>
      <c r="K6617" s="31">
        <v>100</v>
      </c>
      <c r="L6617" s="38">
        <f t="shared" si="126"/>
        <v>52</v>
      </c>
    </row>
    <row r="6618" spans="1:12" ht="15.75" thickBot="1">
      <c r="A6618" s="132" t="s">
        <v>338</v>
      </c>
      <c r="B6618" s="132" t="s">
        <v>338</v>
      </c>
      <c r="C6618" s="154" t="s">
        <v>117</v>
      </c>
      <c r="D6618" s="154" t="s">
        <v>293</v>
      </c>
      <c r="E6618" s="163" t="s">
        <v>49</v>
      </c>
      <c r="F6618" s="43">
        <v>2020</v>
      </c>
      <c r="G6618" s="31" t="str">
        <f>VLOOKUP(H6618,'GN and GP categories'!A:B,2,FALSE)</f>
        <v>Gram-negative</v>
      </c>
      <c r="H6618" s="80" t="s">
        <v>104</v>
      </c>
      <c r="I6618" s="31">
        <v>52</v>
      </c>
      <c r="J6618" s="31" t="s">
        <v>31</v>
      </c>
      <c r="K6618" s="31">
        <v>96</v>
      </c>
      <c r="L6618" s="38">
        <f t="shared" si="126"/>
        <v>49.92</v>
      </c>
    </row>
    <row r="6619" spans="1:12">
      <c r="A6619" s="126" t="s">
        <v>338</v>
      </c>
      <c r="B6619" s="126" t="s">
        <v>338</v>
      </c>
      <c r="C6619" s="39" t="s">
        <v>117</v>
      </c>
      <c r="D6619" s="39" t="s">
        <v>294</v>
      </c>
      <c r="E6619" s="80" t="s">
        <v>49</v>
      </c>
      <c r="F6619" s="43">
        <v>2020</v>
      </c>
      <c r="G6619" s="31" t="str">
        <f>VLOOKUP(H6619,'GN and GP categories'!A:B,2,FALSE)</f>
        <v>Gram-negative</v>
      </c>
      <c r="H6619" s="80" t="s">
        <v>104</v>
      </c>
      <c r="I6619">
        <v>52</v>
      </c>
      <c r="J6619" t="s">
        <v>336</v>
      </c>
      <c r="K6619">
        <v>100</v>
      </c>
      <c r="L6619" s="38">
        <f t="shared" si="126"/>
        <v>52</v>
      </c>
    </row>
    <row r="6620" spans="1:12">
      <c r="A6620" s="126" t="s">
        <v>338</v>
      </c>
      <c r="B6620" s="126" t="s">
        <v>338</v>
      </c>
      <c r="C6620" s="39" t="s">
        <v>117</v>
      </c>
      <c r="D6620" s="39" t="s">
        <v>295</v>
      </c>
      <c r="E6620" s="80" t="s">
        <v>49</v>
      </c>
      <c r="F6620" s="43">
        <v>2020</v>
      </c>
      <c r="G6620" s="31" t="str">
        <f>VLOOKUP(H6620,'GN and GP categories'!A:B,2,FALSE)</f>
        <v>Gram-negative</v>
      </c>
      <c r="H6620" s="80" t="s">
        <v>104</v>
      </c>
      <c r="I6620" s="31">
        <v>52</v>
      </c>
      <c r="J6620" t="s">
        <v>30</v>
      </c>
      <c r="K6620">
        <v>90</v>
      </c>
      <c r="L6620" s="38">
        <f t="shared" si="126"/>
        <v>46.8</v>
      </c>
    </row>
    <row r="6621" spans="1:12">
      <c r="A6621" s="126" t="s">
        <v>338</v>
      </c>
      <c r="B6621" s="126" t="s">
        <v>338</v>
      </c>
      <c r="C6621" s="39" t="s">
        <v>117</v>
      </c>
      <c r="D6621" s="39" t="s">
        <v>296</v>
      </c>
      <c r="E6621" s="80" t="s">
        <v>49</v>
      </c>
      <c r="F6621" s="43">
        <v>2020</v>
      </c>
      <c r="G6621" s="31" t="str">
        <f>VLOOKUP(H6621,'GN and GP categories'!A:B,2,FALSE)</f>
        <v>Gram-negative</v>
      </c>
      <c r="H6621" s="80" t="s">
        <v>104</v>
      </c>
      <c r="I6621" s="31">
        <v>52</v>
      </c>
      <c r="J6621" t="s">
        <v>28</v>
      </c>
      <c r="K6621">
        <v>87</v>
      </c>
      <c r="L6621" s="38">
        <f t="shared" si="126"/>
        <v>45.24</v>
      </c>
    </row>
    <row r="6622" spans="1:12">
      <c r="A6622" s="126" t="s">
        <v>338</v>
      </c>
      <c r="B6622" s="126" t="s">
        <v>338</v>
      </c>
      <c r="C6622" s="39" t="s">
        <v>117</v>
      </c>
      <c r="D6622" s="39" t="s">
        <v>136</v>
      </c>
      <c r="E6622" s="80" t="s">
        <v>49</v>
      </c>
      <c r="F6622" s="43">
        <v>2020</v>
      </c>
      <c r="G6622" s="31" t="str">
        <f>VLOOKUP(H6622,'GN and GP categories'!A:B,2,FALSE)</f>
        <v>Gram-negative</v>
      </c>
      <c r="H6622" s="80" t="s">
        <v>100</v>
      </c>
      <c r="I6622" s="31">
        <v>24</v>
      </c>
      <c r="J6622" t="s">
        <v>13</v>
      </c>
      <c r="K6622">
        <v>0</v>
      </c>
      <c r="L6622" s="38">
        <f t="shared" si="126"/>
        <v>0</v>
      </c>
    </row>
    <row r="6623" spans="1:12">
      <c r="A6623" s="126" t="s">
        <v>338</v>
      </c>
      <c r="B6623" s="126" t="s">
        <v>338</v>
      </c>
      <c r="C6623" s="39" t="s">
        <v>117</v>
      </c>
      <c r="D6623" s="39" t="s">
        <v>120</v>
      </c>
      <c r="E6623" s="80" t="s">
        <v>49</v>
      </c>
      <c r="F6623" s="43">
        <v>2020</v>
      </c>
      <c r="G6623" s="31" t="str">
        <f>VLOOKUP(H6623,'GN and GP categories'!A:B,2,FALSE)</f>
        <v>Gram-negative</v>
      </c>
      <c r="H6623" s="80" t="s">
        <v>100</v>
      </c>
      <c r="I6623" s="31">
        <v>24</v>
      </c>
      <c r="J6623" t="s">
        <v>84</v>
      </c>
      <c r="K6623">
        <v>54</v>
      </c>
      <c r="L6623" s="38">
        <f t="shared" si="126"/>
        <v>12.96</v>
      </c>
    </row>
    <row r="6624" spans="1:12">
      <c r="A6624" s="126" t="s">
        <v>338</v>
      </c>
      <c r="B6624" s="126" t="s">
        <v>338</v>
      </c>
      <c r="C6624" s="39" t="s">
        <v>117</v>
      </c>
      <c r="D6624" s="39" t="s">
        <v>137</v>
      </c>
      <c r="E6624" s="80" t="s">
        <v>49</v>
      </c>
      <c r="F6624" s="43">
        <v>2020</v>
      </c>
      <c r="G6624" s="31" t="str">
        <f>VLOOKUP(H6624,'GN and GP categories'!A:B,2,FALSE)</f>
        <v>Gram-negative</v>
      </c>
      <c r="H6624" s="80" t="s">
        <v>100</v>
      </c>
      <c r="I6624" s="31">
        <v>24</v>
      </c>
      <c r="J6624" t="s">
        <v>208</v>
      </c>
      <c r="K6624">
        <v>71</v>
      </c>
      <c r="L6624" s="38">
        <f t="shared" si="126"/>
        <v>17.04</v>
      </c>
    </row>
    <row r="6625" spans="1:12">
      <c r="A6625" s="126" t="s">
        <v>338</v>
      </c>
      <c r="B6625" s="126" t="s">
        <v>338</v>
      </c>
      <c r="C6625" s="39" t="s">
        <v>117</v>
      </c>
      <c r="D6625" s="39" t="s">
        <v>122</v>
      </c>
      <c r="E6625" s="80" t="s">
        <v>49</v>
      </c>
      <c r="F6625" s="43">
        <v>2020</v>
      </c>
      <c r="G6625" s="31" t="str">
        <f>VLOOKUP(H6625,'GN and GP categories'!A:B,2,FALSE)</f>
        <v>Gram-negative</v>
      </c>
      <c r="H6625" s="80" t="s">
        <v>100</v>
      </c>
      <c r="I6625" s="31">
        <v>24</v>
      </c>
      <c r="J6625" t="s">
        <v>335</v>
      </c>
      <c r="K6625">
        <v>75</v>
      </c>
      <c r="L6625" s="38">
        <f t="shared" si="126"/>
        <v>18</v>
      </c>
    </row>
    <row r="6626" spans="1:12">
      <c r="A6626" s="126" t="s">
        <v>338</v>
      </c>
      <c r="B6626" s="126" t="s">
        <v>338</v>
      </c>
      <c r="C6626" s="39" t="s">
        <v>117</v>
      </c>
      <c r="D6626" s="39" t="s">
        <v>124</v>
      </c>
      <c r="E6626" s="80" t="s">
        <v>49</v>
      </c>
      <c r="F6626" s="43">
        <v>2020</v>
      </c>
      <c r="G6626" s="31" t="str">
        <f>VLOOKUP(H6626,'GN and GP categories'!A:B,2,FALSE)</f>
        <v>Gram-negative</v>
      </c>
      <c r="H6626" s="80" t="s">
        <v>100</v>
      </c>
      <c r="I6626" s="31">
        <v>23</v>
      </c>
      <c r="J6626" s="31" t="s">
        <v>252</v>
      </c>
      <c r="K6626" s="31">
        <v>78</v>
      </c>
      <c r="L6626" s="38">
        <f t="shared" si="126"/>
        <v>17.940000000000001</v>
      </c>
    </row>
    <row r="6627" spans="1:12">
      <c r="A6627" s="126" t="s">
        <v>338</v>
      </c>
      <c r="B6627" s="126" t="s">
        <v>338</v>
      </c>
      <c r="C6627" s="39" t="s">
        <v>117</v>
      </c>
      <c r="D6627" s="39" t="s">
        <v>292</v>
      </c>
      <c r="E6627" s="80" t="s">
        <v>49</v>
      </c>
      <c r="F6627" s="43">
        <v>2020</v>
      </c>
      <c r="G6627" s="31" t="str">
        <f>VLOOKUP(H6627,'GN and GP categories'!A:B,2,FALSE)</f>
        <v>Gram-negative</v>
      </c>
      <c r="H6627" s="80" t="s">
        <v>100</v>
      </c>
      <c r="I6627" s="31">
        <v>24</v>
      </c>
      <c r="J6627" s="31" t="s">
        <v>17</v>
      </c>
      <c r="K6627" s="31">
        <v>96</v>
      </c>
      <c r="L6627" s="38">
        <f t="shared" si="126"/>
        <v>23.04</v>
      </c>
    </row>
    <row r="6628" spans="1:12">
      <c r="A6628" s="126" t="s">
        <v>338</v>
      </c>
      <c r="B6628" s="126" t="s">
        <v>338</v>
      </c>
      <c r="C6628" s="39" t="s">
        <v>117</v>
      </c>
      <c r="D6628" s="39" t="s">
        <v>293</v>
      </c>
      <c r="E6628" s="80" t="s">
        <v>49</v>
      </c>
      <c r="F6628" s="43">
        <v>2020</v>
      </c>
      <c r="G6628" s="31" t="str">
        <f>VLOOKUP(H6628,'GN and GP categories'!A:B,2,FALSE)</f>
        <v>Gram-negative</v>
      </c>
      <c r="H6628" s="80" t="s">
        <v>100</v>
      </c>
      <c r="I6628" s="31">
        <v>24</v>
      </c>
      <c r="J6628" s="31" t="s">
        <v>31</v>
      </c>
      <c r="K6628" s="31">
        <v>77</v>
      </c>
      <c r="L6628" s="38">
        <f t="shared" si="126"/>
        <v>18.48</v>
      </c>
    </row>
    <row r="6629" spans="1:12">
      <c r="A6629" s="126" t="s">
        <v>338</v>
      </c>
      <c r="B6629" s="126" t="s">
        <v>338</v>
      </c>
      <c r="C6629" s="39" t="s">
        <v>117</v>
      </c>
      <c r="D6629" s="39" t="s">
        <v>294</v>
      </c>
      <c r="E6629" s="80" t="s">
        <v>49</v>
      </c>
      <c r="F6629" s="43">
        <v>2020</v>
      </c>
      <c r="G6629" s="31" t="str">
        <f>VLOOKUP(H6629,'GN and GP categories'!A:B,2,FALSE)</f>
        <v>Gram-negative</v>
      </c>
      <c r="H6629" s="80" t="s">
        <v>100</v>
      </c>
      <c r="I6629" s="31">
        <v>24</v>
      </c>
      <c r="J6629" s="31" t="s">
        <v>336</v>
      </c>
      <c r="K6629" s="31">
        <v>92</v>
      </c>
      <c r="L6629" s="38">
        <f t="shared" si="126"/>
        <v>22.08</v>
      </c>
    </row>
    <row r="6630" spans="1:12">
      <c r="A6630" s="126" t="s">
        <v>338</v>
      </c>
      <c r="B6630" s="126" t="s">
        <v>338</v>
      </c>
      <c r="C6630" s="39" t="s">
        <v>117</v>
      </c>
      <c r="D6630" s="39" t="s">
        <v>295</v>
      </c>
      <c r="E6630" s="80" t="s">
        <v>49</v>
      </c>
      <c r="F6630" s="43">
        <v>2020</v>
      </c>
      <c r="G6630" s="31" t="str">
        <f>VLOOKUP(H6630,'GN and GP categories'!A:B,2,FALSE)</f>
        <v>Gram-negative</v>
      </c>
      <c r="H6630" s="80" t="s">
        <v>100</v>
      </c>
      <c r="I6630" s="31">
        <v>24</v>
      </c>
      <c r="J6630" s="31" t="s">
        <v>30</v>
      </c>
      <c r="K6630" s="31">
        <v>88</v>
      </c>
      <c r="L6630" s="38">
        <f t="shared" si="126"/>
        <v>21.12</v>
      </c>
    </row>
    <row r="6631" spans="1:12">
      <c r="A6631" s="126" t="s">
        <v>338</v>
      </c>
      <c r="B6631" s="126" t="s">
        <v>338</v>
      </c>
      <c r="C6631" s="39" t="s">
        <v>117</v>
      </c>
      <c r="D6631" s="39" t="s">
        <v>296</v>
      </c>
      <c r="E6631" s="80" t="s">
        <v>49</v>
      </c>
      <c r="F6631" s="43">
        <v>2020</v>
      </c>
      <c r="G6631" s="31" t="str">
        <f>VLOOKUP(H6631,'GN and GP categories'!A:B,2,FALSE)</f>
        <v>Gram-negative</v>
      </c>
      <c r="H6631" s="80" t="s">
        <v>100</v>
      </c>
      <c r="I6631" s="31">
        <v>24</v>
      </c>
      <c r="J6631" s="31" t="s">
        <v>28</v>
      </c>
      <c r="K6631" s="31">
        <v>88</v>
      </c>
      <c r="L6631" s="38">
        <f t="shared" si="126"/>
        <v>21.12</v>
      </c>
    </row>
    <row r="6632" spans="1:12">
      <c r="A6632" s="126" t="s">
        <v>338</v>
      </c>
      <c r="B6632" s="126" t="s">
        <v>338</v>
      </c>
      <c r="C6632" s="39" t="s">
        <v>117</v>
      </c>
      <c r="D6632" s="39" t="s">
        <v>153</v>
      </c>
      <c r="E6632" s="80" t="s">
        <v>49</v>
      </c>
      <c r="F6632" s="43">
        <v>2020</v>
      </c>
      <c r="G6632" s="31" t="str">
        <f>VLOOKUP(H6632,'GN and GP categories'!A:B,2,FALSE)</f>
        <v>Gram-negative</v>
      </c>
      <c r="H6632" s="80" t="s">
        <v>108</v>
      </c>
      <c r="I6632" s="31">
        <v>21</v>
      </c>
      <c r="J6632" s="31" t="s">
        <v>196</v>
      </c>
      <c r="K6632" s="31">
        <v>76</v>
      </c>
      <c r="L6632" s="38">
        <f t="shared" si="126"/>
        <v>15.96</v>
      </c>
    </row>
    <row r="6633" spans="1:12">
      <c r="A6633" s="126" t="s">
        <v>338</v>
      </c>
      <c r="B6633" s="126" t="s">
        <v>338</v>
      </c>
      <c r="C6633" s="39" t="s">
        <v>117</v>
      </c>
      <c r="D6633" s="39" t="s">
        <v>136</v>
      </c>
      <c r="E6633" s="80" t="s">
        <v>49</v>
      </c>
      <c r="F6633" s="43">
        <v>2020</v>
      </c>
      <c r="G6633" s="31" t="str">
        <f>VLOOKUP(H6633,'GN and GP categories'!A:B,2,FALSE)</f>
        <v>Gram-negative</v>
      </c>
      <c r="H6633" s="80" t="s">
        <v>108</v>
      </c>
      <c r="I6633">
        <v>20</v>
      </c>
      <c r="J6633" t="s">
        <v>13</v>
      </c>
      <c r="K6633">
        <v>95</v>
      </c>
      <c r="L6633" s="38">
        <f t="shared" si="126"/>
        <v>19</v>
      </c>
    </row>
    <row r="6634" spans="1:12">
      <c r="A6634" s="126" t="s">
        <v>338</v>
      </c>
      <c r="B6634" s="126" t="s">
        <v>338</v>
      </c>
      <c r="C6634" s="39" t="s">
        <v>117</v>
      </c>
      <c r="D6634" s="39" t="s">
        <v>131</v>
      </c>
      <c r="E6634" s="80" t="s">
        <v>49</v>
      </c>
      <c r="F6634" s="43">
        <v>2020</v>
      </c>
      <c r="G6634" s="31" t="str">
        <f>VLOOKUP(H6634,'GN and GP categories'!A:B,2,FALSE)</f>
        <v>Gram-negative</v>
      </c>
      <c r="H6634" s="80" t="s">
        <v>108</v>
      </c>
      <c r="I6634">
        <v>19</v>
      </c>
      <c r="J6634" t="s">
        <v>20</v>
      </c>
      <c r="K6634">
        <v>100</v>
      </c>
      <c r="L6634" s="38">
        <f t="shared" si="126"/>
        <v>19</v>
      </c>
    </row>
    <row r="6635" spans="1:12">
      <c r="A6635" s="126" t="s">
        <v>338</v>
      </c>
      <c r="B6635" s="126" t="s">
        <v>338</v>
      </c>
      <c r="C6635" s="39" t="s">
        <v>117</v>
      </c>
      <c r="D6635" s="39" t="s">
        <v>120</v>
      </c>
      <c r="E6635" s="80" t="s">
        <v>49</v>
      </c>
      <c r="F6635" s="43">
        <v>2020</v>
      </c>
      <c r="G6635" s="31" t="str">
        <f>VLOOKUP(H6635,'GN and GP categories'!A:B,2,FALSE)</f>
        <v>Gram-negative</v>
      </c>
      <c r="H6635" s="80" t="s">
        <v>108</v>
      </c>
      <c r="I6635">
        <v>21</v>
      </c>
      <c r="J6635" t="s">
        <v>84</v>
      </c>
      <c r="K6635">
        <v>100</v>
      </c>
      <c r="L6635" s="38">
        <f t="shared" si="126"/>
        <v>21</v>
      </c>
    </row>
    <row r="6636" spans="1:12">
      <c r="A6636" s="126" t="s">
        <v>338</v>
      </c>
      <c r="B6636" s="126" t="s">
        <v>338</v>
      </c>
      <c r="C6636" s="39" t="s">
        <v>117</v>
      </c>
      <c r="D6636" s="39" t="s">
        <v>137</v>
      </c>
      <c r="E6636" s="80" t="s">
        <v>49</v>
      </c>
      <c r="F6636" s="43">
        <v>2020</v>
      </c>
      <c r="G6636" s="31" t="str">
        <f>VLOOKUP(H6636,'GN and GP categories'!A:B,2,FALSE)</f>
        <v>Gram-negative</v>
      </c>
      <c r="H6636" s="80" t="s">
        <v>108</v>
      </c>
      <c r="I6636">
        <v>21</v>
      </c>
      <c r="J6636" t="s">
        <v>208</v>
      </c>
      <c r="K6636">
        <v>100</v>
      </c>
      <c r="L6636" s="38">
        <f t="shared" si="126"/>
        <v>21</v>
      </c>
    </row>
    <row r="6637" spans="1:12">
      <c r="A6637" s="126" t="s">
        <v>338</v>
      </c>
      <c r="B6637" s="126" t="s">
        <v>338</v>
      </c>
      <c r="C6637" s="39" t="s">
        <v>117</v>
      </c>
      <c r="D6637" s="39" t="s">
        <v>122</v>
      </c>
      <c r="E6637" s="80" t="s">
        <v>49</v>
      </c>
      <c r="F6637" s="43">
        <v>2020</v>
      </c>
      <c r="G6637" s="31" t="str">
        <f>VLOOKUP(H6637,'GN and GP categories'!A:B,2,FALSE)</f>
        <v>Gram-negative</v>
      </c>
      <c r="H6637" s="80" t="s">
        <v>108</v>
      </c>
      <c r="I6637">
        <v>20</v>
      </c>
      <c r="J6637" t="s">
        <v>335</v>
      </c>
      <c r="K6637">
        <v>100</v>
      </c>
      <c r="L6637" s="38">
        <f t="shared" si="126"/>
        <v>20</v>
      </c>
    </row>
    <row r="6638" spans="1:12">
      <c r="A6638" s="126" t="s">
        <v>338</v>
      </c>
      <c r="B6638" s="126" t="s">
        <v>338</v>
      </c>
      <c r="C6638" s="39" t="s">
        <v>117</v>
      </c>
      <c r="D6638" s="39" t="s">
        <v>124</v>
      </c>
      <c r="E6638" s="80" t="s">
        <v>49</v>
      </c>
      <c r="F6638" s="43">
        <v>2020</v>
      </c>
      <c r="G6638" s="31" t="str">
        <f>VLOOKUP(H6638,'GN and GP categories'!A:B,2,FALSE)</f>
        <v>Gram-negative</v>
      </c>
      <c r="H6638" s="80" t="s">
        <v>108</v>
      </c>
      <c r="I6638" s="31">
        <v>21</v>
      </c>
      <c r="J6638" s="31" t="s">
        <v>252</v>
      </c>
      <c r="K6638" s="31">
        <v>100</v>
      </c>
      <c r="L6638" s="38">
        <f t="shared" si="126"/>
        <v>21</v>
      </c>
    </row>
    <row r="6639" spans="1:12">
      <c r="A6639" s="126" t="s">
        <v>338</v>
      </c>
      <c r="B6639" s="126" t="s">
        <v>338</v>
      </c>
      <c r="C6639" s="39" t="s">
        <v>117</v>
      </c>
      <c r="D6639" s="39" t="s">
        <v>292</v>
      </c>
      <c r="E6639" s="80" t="s">
        <v>49</v>
      </c>
      <c r="F6639" s="43">
        <v>2020</v>
      </c>
      <c r="G6639" s="31" t="str">
        <f>VLOOKUP(H6639,'GN and GP categories'!A:B,2,FALSE)</f>
        <v>Gram-negative</v>
      </c>
      <c r="H6639" s="80" t="s">
        <v>108</v>
      </c>
      <c r="I6639" s="31">
        <v>21</v>
      </c>
      <c r="J6639" s="31" t="s">
        <v>17</v>
      </c>
      <c r="K6639" s="31">
        <v>100</v>
      </c>
      <c r="L6639" s="38">
        <f t="shared" si="126"/>
        <v>21</v>
      </c>
    </row>
    <row r="6640" spans="1:12">
      <c r="A6640" s="126" t="s">
        <v>338</v>
      </c>
      <c r="B6640" s="126" t="s">
        <v>338</v>
      </c>
      <c r="C6640" s="39" t="s">
        <v>117</v>
      </c>
      <c r="D6640" s="39" t="s">
        <v>293</v>
      </c>
      <c r="E6640" s="80" t="s">
        <v>49</v>
      </c>
      <c r="F6640" s="43">
        <v>2020</v>
      </c>
      <c r="G6640" s="31" t="str">
        <f>VLOOKUP(H6640,'GN and GP categories'!A:B,2,FALSE)</f>
        <v>Gram-negative</v>
      </c>
      <c r="H6640" s="80" t="s">
        <v>108</v>
      </c>
      <c r="I6640" s="31">
        <v>21</v>
      </c>
      <c r="J6640" s="31" t="s">
        <v>31</v>
      </c>
      <c r="K6640" s="31">
        <v>100</v>
      </c>
      <c r="L6640" s="38">
        <f t="shared" si="126"/>
        <v>21</v>
      </c>
    </row>
    <row r="6641" spans="1:12">
      <c r="A6641" s="126" t="s">
        <v>338</v>
      </c>
      <c r="B6641" s="126" t="s">
        <v>338</v>
      </c>
      <c r="C6641" s="39" t="s">
        <v>117</v>
      </c>
      <c r="D6641" s="39" t="s">
        <v>294</v>
      </c>
      <c r="E6641" s="80" t="s">
        <v>49</v>
      </c>
      <c r="F6641" s="43">
        <v>2020</v>
      </c>
      <c r="G6641" s="31" t="str">
        <f>VLOOKUP(H6641,'GN and GP categories'!A:B,2,FALSE)</f>
        <v>Gram-negative</v>
      </c>
      <c r="H6641" s="80" t="s">
        <v>108</v>
      </c>
      <c r="I6641" s="31">
        <v>21</v>
      </c>
      <c r="J6641" s="31" t="s">
        <v>336</v>
      </c>
      <c r="K6641" s="31">
        <v>100</v>
      </c>
      <c r="L6641" s="38">
        <f t="shared" si="126"/>
        <v>21</v>
      </c>
    </row>
    <row r="6642" spans="1:12">
      <c r="A6642" s="126" t="s">
        <v>338</v>
      </c>
      <c r="B6642" s="126" t="s">
        <v>338</v>
      </c>
      <c r="C6642" s="39" t="s">
        <v>117</v>
      </c>
      <c r="D6642" s="39" t="s">
        <v>295</v>
      </c>
      <c r="E6642" s="80" t="s">
        <v>49</v>
      </c>
      <c r="F6642" s="43">
        <v>2020</v>
      </c>
      <c r="G6642" s="31" t="str">
        <f>VLOOKUP(H6642,'GN and GP categories'!A:B,2,FALSE)</f>
        <v>Gram-negative</v>
      </c>
      <c r="H6642" s="80" t="s">
        <v>108</v>
      </c>
      <c r="I6642" s="31">
        <v>21</v>
      </c>
      <c r="J6642" s="31" t="s">
        <v>30</v>
      </c>
      <c r="K6642" s="31">
        <v>90</v>
      </c>
      <c r="L6642" s="38">
        <f t="shared" si="126"/>
        <v>18.899999999999999</v>
      </c>
    </row>
    <row r="6643" spans="1:12">
      <c r="A6643" s="126" t="s">
        <v>338</v>
      </c>
      <c r="B6643" s="126" t="s">
        <v>338</v>
      </c>
      <c r="C6643" s="39" t="s">
        <v>117</v>
      </c>
      <c r="D6643" s="39" t="s">
        <v>296</v>
      </c>
      <c r="E6643" s="80" t="s">
        <v>49</v>
      </c>
      <c r="F6643" s="43">
        <v>2020</v>
      </c>
      <c r="G6643" s="31" t="str">
        <f>VLOOKUP(H6643,'GN and GP categories'!A:B,2,FALSE)</f>
        <v>Gram-negative</v>
      </c>
      <c r="H6643" s="80" t="s">
        <v>108</v>
      </c>
      <c r="I6643" s="31">
        <v>21</v>
      </c>
      <c r="J6643" t="s">
        <v>28</v>
      </c>
      <c r="K6643">
        <v>95</v>
      </c>
      <c r="L6643" s="38">
        <f t="shared" si="126"/>
        <v>19.95</v>
      </c>
    </row>
    <row r="6644" spans="1:12">
      <c r="A6644" s="126" t="s">
        <v>338</v>
      </c>
      <c r="B6644" s="126" t="s">
        <v>338</v>
      </c>
      <c r="C6644" s="39" t="s">
        <v>117</v>
      </c>
      <c r="D6644" s="39" t="s">
        <v>136</v>
      </c>
      <c r="E6644" s="80" t="s">
        <v>49</v>
      </c>
      <c r="F6644" s="43">
        <v>2020</v>
      </c>
      <c r="G6644" s="31" t="str">
        <f>VLOOKUP(H6644,'GN and GP categories'!A:B,2,FALSE)</f>
        <v>Gram-negative</v>
      </c>
      <c r="H6644" s="80" t="s">
        <v>107</v>
      </c>
      <c r="I6644" s="31">
        <v>4</v>
      </c>
      <c r="J6644" t="s">
        <v>13</v>
      </c>
      <c r="K6644">
        <v>0</v>
      </c>
      <c r="L6644" s="38">
        <f t="shared" si="126"/>
        <v>0</v>
      </c>
    </row>
    <row r="6645" spans="1:12">
      <c r="A6645" s="126" t="s">
        <v>338</v>
      </c>
      <c r="B6645" s="126" t="s">
        <v>338</v>
      </c>
      <c r="C6645" s="39" t="s">
        <v>117</v>
      </c>
      <c r="D6645" s="39" t="s">
        <v>120</v>
      </c>
      <c r="E6645" s="80" t="s">
        <v>49</v>
      </c>
      <c r="F6645" s="43">
        <v>2020</v>
      </c>
      <c r="G6645" s="31" t="str">
        <f>VLOOKUP(H6645,'GN and GP categories'!A:B,2,FALSE)</f>
        <v>Gram-negative</v>
      </c>
      <c r="H6645" s="80" t="s">
        <v>107</v>
      </c>
      <c r="I6645" s="31">
        <v>4</v>
      </c>
      <c r="J6645" t="s">
        <v>84</v>
      </c>
      <c r="K6645">
        <v>50</v>
      </c>
      <c r="L6645" s="38">
        <f t="shared" si="126"/>
        <v>2</v>
      </c>
    </row>
    <row r="6646" spans="1:12">
      <c r="A6646" s="126" t="s">
        <v>338</v>
      </c>
      <c r="B6646" s="126" t="s">
        <v>338</v>
      </c>
      <c r="C6646" s="39" t="s">
        <v>117</v>
      </c>
      <c r="D6646" s="39" t="s">
        <v>137</v>
      </c>
      <c r="E6646" s="80" t="s">
        <v>49</v>
      </c>
      <c r="F6646" s="43">
        <v>2020</v>
      </c>
      <c r="G6646" s="31" t="str">
        <f>VLOOKUP(H6646,'GN and GP categories'!A:B,2,FALSE)</f>
        <v>Gram-negative</v>
      </c>
      <c r="H6646" s="80" t="s">
        <v>107</v>
      </c>
      <c r="I6646" s="31">
        <v>4</v>
      </c>
      <c r="J6646" t="s">
        <v>208</v>
      </c>
      <c r="K6646">
        <v>50</v>
      </c>
      <c r="L6646" s="38">
        <f t="shared" si="126"/>
        <v>2</v>
      </c>
    </row>
    <row r="6647" spans="1:12">
      <c r="A6647" s="126" t="s">
        <v>338</v>
      </c>
      <c r="B6647" s="126" t="s">
        <v>338</v>
      </c>
      <c r="C6647" s="39" t="s">
        <v>117</v>
      </c>
      <c r="D6647" s="39" t="s">
        <v>122</v>
      </c>
      <c r="E6647" s="80" t="s">
        <v>49</v>
      </c>
      <c r="F6647" s="43">
        <v>2020</v>
      </c>
      <c r="G6647" s="31" t="str">
        <f>VLOOKUP(H6647,'GN and GP categories'!A:B,2,FALSE)</f>
        <v>Gram-negative</v>
      </c>
      <c r="H6647" s="80" t="s">
        <v>107</v>
      </c>
      <c r="I6647" s="31">
        <v>4</v>
      </c>
      <c r="J6647" t="s">
        <v>335</v>
      </c>
      <c r="K6647">
        <v>50</v>
      </c>
      <c r="L6647" s="38">
        <f t="shared" si="126"/>
        <v>2</v>
      </c>
    </row>
    <row r="6648" spans="1:12">
      <c r="A6648" s="126" t="s">
        <v>338</v>
      </c>
      <c r="B6648" s="126" t="s">
        <v>338</v>
      </c>
      <c r="C6648" s="39" t="s">
        <v>117</v>
      </c>
      <c r="D6648" s="39" t="s">
        <v>124</v>
      </c>
      <c r="E6648" s="80" t="s">
        <v>49</v>
      </c>
      <c r="F6648" s="43">
        <v>2020</v>
      </c>
      <c r="G6648" s="31" t="str">
        <f>VLOOKUP(H6648,'GN and GP categories'!A:B,2,FALSE)</f>
        <v>Gram-negative</v>
      </c>
      <c r="H6648" s="80" t="s">
        <v>107</v>
      </c>
      <c r="I6648" s="31">
        <v>4</v>
      </c>
      <c r="J6648" s="31" t="s">
        <v>252</v>
      </c>
      <c r="K6648" s="31">
        <v>67</v>
      </c>
      <c r="L6648" s="38">
        <f t="shared" si="126"/>
        <v>2.68</v>
      </c>
    </row>
    <row r="6649" spans="1:12">
      <c r="A6649" s="126" t="s">
        <v>338</v>
      </c>
      <c r="B6649" s="126" t="s">
        <v>338</v>
      </c>
      <c r="C6649" s="39" t="s">
        <v>117</v>
      </c>
      <c r="D6649" s="39" t="s">
        <v>292</v>
      </c>
      <c r="E6649" s="80" t="s">
        <v>49</v>
      </c>
      <c r="F6649" s="43">
        <v>2020</v>
      </c>
      <c r="G6649" s="31" t="str">
        <f>VLOOKUP(H6649,'GN and GP categories'!A:B,2,FALSE)</f>
        <v>Gram-negative</v>
      </c>
      <c r="H6649" s="80" t="s">
        <v>107</v>
      </c>
      <c r="I6649" s="31">
        <v>4</v>
      </c>
      <c r="J6649" s="31" t="s">
        <v>17</v>
      </c>
      <c r="K6649" s="31">
        <v>100</v>
      </c>
      <c r="L6649" s="38">
        <f t="shared" si="126"/>
        <v>4</v>
      </c>
    </row>
    <row r="6650" spans="1:12">
      <c r="A6650" s="126" t="s">
        <v>338</v>
      </c>
      <c r="B6650" s="126" t="s">
        <v>338</v>
      </c>
      <c r="C6650" s="39" t="s">
        <v>117</v>
      </c>
      <c r="D6650" s="39" t="s">
        <v>293</v>
      </c>
      <c r="E6650" s="80" t="s">
        <v>49</v>
      </c>
      <c r="F6650" s="43">
        <v>2020</v>
      </c>
      <c r="G6650" s="31" t="str">
        <f>VLOOKUP(H6650,'GN and GP categories'!A:B,2,FALSE)</f>
        <v>Gram-negative</v>
      </c>
      <c r="H6650" s="80" t="s">
        <v>107</v>
      </c>
      <c r="I6650" s="31">
        <v>4</v>
      </c>
      <c r="J6650" s="31" t="s">
        <v>31</v>
      </c>
      <c r="K6650" s="31">
        <v>75</v>
      </c>
      <c r="L6650" s="38">
        <f t="shared" si="126"/>
        <v>3</v>
      </c>
    </row>
    <row r="6651" spans="1:12">
      <c r="A6651" s="126" t="s">
        <v>338</v>
      </c>
      <c r="B6651" s="126" t="s">
        <v>338</v>
      </c>
      <c r="C6651" s="39" t="s">
        <v>117</v>
      </c>
      <c r="D6651" s="39" t="s">
        <v>294</v>
      </c>
      <c r="E6651" s="80" t="s">
        <v>49</v>
      </c>
      <c r="F6651" s="43">
        <v>2020</v>
      </c>
      <c r="G6651" s="31" t="str">
        <f>VLOOKUP(H6651,'GN and GP categories'!A:B,2,FALSE)</f>
        <v>Gram-negative</v>
      </c>
      <c r="H6651" s="80" t="s">
        <v>107</v>
      </c>
      <c r="I6651" s="31">
        <v>4</v>
      </c>
      <c r="J6651" s="31" t="s">
        <v>336</v>
      </c>
      <c r="K6651" s="31">
        <v>75</v>
      </c>
      <c r="L6651" s="38">
        <f t="shared" si="126"/>
        <v>3</v>
      </c>
    </row>
    <row r="6652" spans="1:12">
      <c r="A6652" s="126" t="s">
        <v>338</v>
      </c>
      <c r="B6652" s="126" t="s">
        <v>338</v>
      </c>
      <c r="C6652" s="39" t="s">
        <v>117</v>
      </c>
      <c r="D6652" s="39" t="s">
        <v>295</v>
      </c>
      <c r="E6652" s="80" t="s">
        <v>49</v>
      </c>
      <c r="F6652" s="43">
        <v>2020</v>
      </c>
      <c r="G6652" s="31" t="str">
        <f>VLOOKUP(H6652,'GN and GP categories'!A:B,2,FALSE)</f>
        <v>Gram-negative</v>
      </c>
      <c r="H6652" s="80" t="s">
        <v>107</v>
      </c>
      <c r="I6652" s="31">
        <v>4</v>
      </c>
      <c r="J6652" s="31" t="s">
        <v>30</v>
      </c>
      <c r="K6652" s="31">
        <v>75</v>
      </c>
      <c r="L6652" s="38">
        <f t="shared" si="126"/>
        <v>3</v>
      </c>
    </row>
    <row r="6653" spans="1:12">
      <c r="A6653" s="126" t="s">
        <v>338</v>
      </c>
      <c r="B6653" s="126" t="s">
        <v>338</v>
      </c>
      <c r="C6653" s="39" t="s">
        <v>117</v>
      </c>
      <c r="D6653" s="39" t="s">
        <v>296</v>
      </c>
      <c r="E6653" s="80" t="s">
        <v>49</v>
      </c>
      <c r="F6653" s="43">
        <v>2020</v>
      </c>
      <c r="G6653" s="31" t="str">
        <f>VLOOKUP(H6653,'GN and GP categories'!A:B,2,FALSE)</f>
        <v>Gram-negative</v>
      </c>
      <c r="H6653" s="80" t="s">
        <v>107</v>
      </c>
      <c r="I6653" s="31">
        <v>4</v>
      </c>
      <c r="J6653" s="31" t="s">
        <v>28</v>
      </c>
      <c r="K6653" s="31">
        <v>75</v>
      </c>
      <c r="L6653" s="38">
        <f t="shared" si="126"/>
        <v>3</v>
      </c>
    </row>
    <row r="6654" spans="1:12">
      <c r="A6654" s="126" t="s">
        <v>338</v>
      </c>
      <c r="B6654" s="126" t="s">
        <v>338</v>
      </c>
      <c r="C6654" s="39" t="s">
        <v>117</v>
      </c>
      <c r="D6654" s="39" t="s">
        <v>136</v>
      </c>
      <c r="E6654" s="80" t="s">
        <v>49</v>
      </c>
      <c r="F6654" s="43">
        <v>2020</v>
      </c>
      <c r="G6654" s="31" t="str">
        <f>VLOOKUP(H6654,'GN and GP categories'!A:B,2,FALSE)</f>
        <v>Gram-negative</v>
      </c>
      <c r="H6654" s="80" t="s">
        <v>104</v>
      </c>
      <c r="I6654" s="31">
        <v>10</v>
      </c>
      <c r="J6654" s="31" t="s">
        <v>13</v>
      </c>
      <c r="K6654" s="31">
        <v>100</v>
      </c>
      <c r="L6654" s="38">
        <f t="shared" si="126"/>
        <v>10</v>
      </c>
    </row>
    <row r="6655" spans="1:12">
      <c r="A6655" s="126" t="s">
        <v>338</v>
      </c>
      <c r="B6655" s="126" t="s">
        <v>338</v>
      </c>
      <c r="C6655" s="39" t="s">
        <v>117</v>
      </c>
      <c r="D6655" s="39" t="s">
        <v>131</v>
      </c>
      <c r="E6655" s="80" t="s">
        <v>49</v>
      </c>
      <c r="F6655" s="43">
        <v>2020</v>
      </c>
      <c r="G6655" s="31" t="str">
        <f>VLOOKUP(H6655,'GN and GP categories'!A:B,2,FALSE)</f>
        <v>Gram-negative</v>
      </c>
      <c r="H6655" s="80" t="s">
        <v>104</v>
      </c>
      <c r="I6655" s="31">
        <v>10</v>
      </c>
      <c r="J6655" s="31" t="s">
        <v>20</v>
      </c>
      <c r="K6655" s="31">
        <v>100</v>
      </c>
      <c r="L6655" s="38">
        <f t="shared" si="126"/>
        <v>10</v>
      </c>
    </row>
    <row r="6656" spans="1:12">
      <c r="A6656" s="126" t="s">
        <v>338</v>
      </c>
      <c r="B6656" s="126" t="s">
        <v>338</v>
      </c>
      <c r="C6656" s="39" t="s">
        <v>117</v>
      </c>
      <c r="D6656" s="39" t="s">
        <v>120</v>
      </c>
      <c r="E6656" s="80" t="s">
        <v>49</v>
      </c>
      <c r="F6656" s="43">
        <v>2020</v>
      </c>
      <c r="G6656" s="31" t="str">
        <f>VLOOKUP(H6656,'GN and GP categories'!A:B,2,FALSE)</f>
        <v>Gram-negative</v>
      </c>
      <c r="H6656" s="80" t="s">
        <v>104</v>
      </c>
      <c r="I6656" s="31">
        <v>10</v>
      </c>
      <c r="J6656" s="31" t="s">
        <v>84</v>
      </c>
      <c r="K6656" s="31">
        <v>100</v>
      </c>
      <c r="L6656" s="38">
        <f t="shared" si="126"/>
        <v>10</v>
      </c>
    </row>
    <row r="6657" spans="1:12">
      <c r="A6657" s="126" t="s">
        <v>338</v>
      </c>
      <c r="B6657" s="126" t="s">
        <v>338</v>
      </c>
      <c r="C6657" s="39" t="s">
        <v>117</v>
      </c>
      <c r="D6657" s="39" t="s">
        <v>137</v>
      </c>
      <c r="E6657" s="80" t="s">
        <v>49</v>
      </c>
      <c r="F6657" s="43">
        <v>2020</v>
      </c>
      <c r="G6657" s="31" t="str">
        <f>VLOOKUP(H6657,'GN and GP categories'!A:B,2,FALSE)</f>
        <v>Gram-negative</v>
      </c>
      <c r="H6657" s="80" t="s">
        <v>104</v>
      </c>
      <c r="I6657" s="31">
        <v>10</v>
      </c>
      <c r="J6657" s="31" t="s">
        <v>208</v>
      </c>
      <c r="K6657" s="31">
        <v>100</v>
      </c>
      <c r="L6657" s="38">
        <f t="shared" si="126"/>
        <v>10</v>
      </c>
    </row>
    <row r="6658" spans="1:12">
      <c r="A6658" s="126" t="s">
        <v>338</v>
      </c>
      <c r="B6658" s="126" t="s">
        <v>338</v>
      </c>
      <c r="C6658" s="39" t="s">
        <v>117</v>
      </c>
      <c r="D6658" s="39" t="s">
        <v>122</v>
      </c>
      <c r="E6658" s="80" t="s">
        <v>49</v>
      </c>
      <c r="F6658" s="43">
        <v>2020</v>
      </c>
      <c r="G6658" s="31" t="str">
        <f>VLOOKUP(H6658,'GN and GP categories'!A:B,2,FALSE)</f>
        <v>Gram-negative</v>
      </c>
      <c r="H6658" s="80" t="s">
        <v>104</v>
      </c>
      <c r="I6658" s="31">
        <v>10</v>
      </c>
      <c r="J6658" s="31" t="s">
        <v>335</v>
      </c>
      <c r="K6658" s="31">
        <v>100</v>
      </c>
      <c r="L6658" s="38">
        <f t="shared" si="126"/>
        <v>10</v>
      </c>
    </row>
    <row r="6659" spans="1:12">
      <c r="A6659" s="126" t="s">
        <v>338</v>
      </c>
      <c r="B6659" s="126" t="s">
        <v>338</v>
      </c>
      <c r="C6659" s="39" t="s">
        <v>117</v>
      </c>
      <c r="D6659" s="39" t="s">
        <v>124</v>
      </c>
      <c r="E6659" s="80" t="s">
        <v>49</v>
      </c>
      <c r="F6659" s="43">
        <v>2020</v>
      </c>
      <c r="G6659" s="31" t="str">
        <f>VLOOKUP(H6659,'GN and GP categories'!A:B,2,FALSE)</f>
        <v>Gram-negative</v>
      </c>
      <c r="H6659" s="80" t="s">
        <v>104</v>
      </c>
      <c r="I6659" s="31">
        <v>10</v>
      </c>
      <c r="J6659" s="31" t="s">
        <v>252</v>
      </c>
      <c r="K6659" s="31">
        <v>100</v>
      </c>
      <c r="L6659" s="38">
        <f t="shared" si="126"/>
        <v>10</v>
      </c>
    </row>
    <row r="6660" spans="1:12">
      <c r="A6660" s="126" t="s">
        <v>338</v>
      </c>
      <c r="B6660" s="126" t="s">
        <v>338</v>
      </c>
      <c r="C6660" s="39" t="s">
        <v>117</v>
      </c>
      <c r="D6660" s="39" t="s">
        <v>292</v>
      </c>
      <c r="E6660" s="80" t="s">
        <v>49</v>
      </c>
      <c r="F6660" s="43">
        <v>2020</v>
      </c>
      <c r="G6660" s="31" t="str">
        <f>VLOOKUP(H6660,'GN and GP categories'!A:B,2,FALSE)</f>
        <v>Gram-negative</v>
      </c>
      <c r="H6660" s="80" t="s">
        <v>104</v>
      </c>
      <c r="I6660" s="31">
        <v>10</v>
      </c>
      <c r="J6660" s="31" t="s">
        <v>17</v>
      </c>
      <c r="K6660" s="31">
        <v>100</v>
      </c>
      <c r="L6660" s="38">
        <f t="shared" si="126"/>
        <v>10</v>
      </c>
    </row>
    <row r="6661" spans="1:12">
      <c r="A6661" s="126" t="s">
        <v>338</v>
      </c>
      <c r="B6661" s="126" t="s">
        <v>338</v>
      </c>
      <c r="C6661" s="39" t="s">
        <v>117</v>
      </c>
      <c r="D6661" s="39" t="s">
        <v>293</v>
      </c>
      <c r="E6661" s="80" t="s">
        <v>49</v>
      </c>
      <c r="F6661" s="43">
        <v>2020</v>
      </c>
      <c r="G6661" s="31" t="str">
        <f>VLOOKUP(H6661,'GN and GP categories'!A:B,2,FALSE)</f>
        <v>Gram-negative</v>
      </c>
      <c r="H6661" s="80" t="s">
        <v>104</v>
      </c>
      <c r="I6661" s="31">
        <v>10</v>
      </c>
      <c r="J6661" s="31" t="s">
        <v>31</v>
      </c>
      <c r="K6661" s="31">
        <v>100</v>
      </c>
      <c r="L6661" s="38">
        <f t="shared" si="126"/>
        <v>10</v>
      </c>
    </row>
    <row r="6662" spans="1:12">
      <c r="A6662" s="126" t="s">
        <v>338</v>
      </c>
      <c r="B6662" s="126" t="s">
        <v>338</v>
      </c>
      <c r="C6662" s="39" t="s">
        <v>117</v>
      </c>
      <c r="D6662" s="39" t="s">
        <v>294</v>
      </c>
      <c r="E6662" s="80" t="s">
        <v>49</v>
      </c>
      <c r="F6662" s="43">
        <v>2020</v>
      </c>
      <c r="G6662" s="31" t="str">
        <f>VLOOKUP(H6662,'GN and GP categories'!A:B,2,FALSE)</f>
        <v>Gram-negative</v>
      </c>
      <c r="H6662" s="80" t="s">
        <v>104</v>
      </c>
      <c r="I6662" s="31">
        <v>10</v>
      </c>
      <c r="J6662" s="31" t="s">
        <v>336</v>
      </c>
      <c r="K6662" s="31">
        <v>100</v>
      </c>
      <c r="L6662" s="38">
        <f t="shared" si="126"/>
        <v>10</v>
      </c>
    </row>
    <row r="6663" spans="1:12">
      <c r="A6663" s="126" t="s">
        <v>338</v>
      </c>
      <c r="B6663" s="126" t="s">
        <v>338</v>
      </c>
      <c r="C6663" s="39" t="s">
        <v>117</v>
      </c>
      <c r="D6663" s="39" t="s">
        <v>295</v>
      </c>
      <c r="E6663" s="80" t="s">
        <v>49</v>
      </c>
      <c r="F6663" s="43">
        <v>2020</v>
      </c>
      <c r="G6663" s="31" t="str">
        <f>VLOOKUP(H6663,'GN and GP categories'!A:B,2,FALSE)</f>
        <v>Gram-negative</v>
      </c>
      <c r="H6663" s="80" t="s">
        <v>104</v>
      </c>
      <c r="I6663" s="31">
        <v>10</v>
      </c>
      <c r="J6663" t="s">
        <v>30</v>
      </c>
      <c r="K6663">
        <v>100</v>
      </c>
      <c r="L6663" s="38">
        <f t="shared" ref="L6663:L6726" si="127">IF(K6663="","",K6663*I6663/100)</f>
        <v>10</v>
      </c>
    </row>
    <row r="6664" spans="1:12">
      <c r="A6664" s="126" t="s">
        <v>338</v>
      </c>
      <c r="B6664" s="126" t="s">
        <v>338</v>
      </c>
      <c r="C6664" s="39" t="s">
        <v>117</v>
      </c>
      <c r="D6664" s="39" t="s">
        <v>296</v>
      </c>
      <c r="E6664" s="80" t="s">
        <v>49</v>
      </c>
      <c r="F6664" s="43">
        <v>2020</v>
      </c>
      <c r="G6664" s="31" t="str">
        <f>VLOOKUP(H6664,'GN and GP categories'!A:B,2,FALSE)</f>
        <v>Gram-negative</v>
      </c>
      <c r="H6664" s="80" t="s">
        <v>104</v>
      </c>
      <c r="I6664" s="31">
        <v>10</v>
      </c>
      <c r="J6664" t="s">
        <v>28</v>
      </c>
      <c r="K6664">
        <v>100</v>
      </c>
      <c r="L6664" s="38">
        <f t="shared" si="127"/>
        <v>10</v>
      </c>
    </row>
    <row r="6665" spans="1:12">
      <c r="A6665" s="126" t="s">
        <v>338</v>
      </c>
      <c r="B6665" s="126" t="s">
        <v>338</v>
      </c>
      <c r="C6665" s="39" t="s">
        <v>117</v>
      </c>
      <c r="D6665" s="39" t="s">
        <v>137</v>
      </c>
      <c r="E6665" s="80" t="s">
        <v>49</v>
      </c>
      <c r="F6665" s="43">
        <v>2020</v>
      </c>
      <c r="G6665" s="31" t="str">
        <f>VLOOKUP(H6665,'GN and GP categories'!A:B,2,FALSE)</f>
        <v>Gram-negative</v>
      </c>
      <c r="H6665" s="80" t="s">
        <v>4</v>
      </c>
      <c r="I6665" s="31">
        <v>23</v>
      </c>
      <c r="J6665" t="s">
        <v>208</v>
      </c>
      <c r="K6665">
        <v>100</v>
      </c>
      <c r="L6665" s="38">
        <f t="shared" si="127"/>
        <v>23</v>
      </c>
    </row>
    <row r="6666" spans="1:12">
      <c r="A6666" s="126" t="s">
        <v>338</v>
      </c>
      <c r="B6666" s="126" t="s">
        <v>338</v>
      </c>
      <c r="C6666" s="39" t="s">
        <v>117</v>
      </c>
      <c r="D6666" s="39" t="s">
        <v>122</v>
      </c>
      <c r="E6666" s="80" t="s">
        <v>49</v>
      </c>
      <c r="F6666" s="43">
        <v>2020</v>
      </c>
      <c r="G6666" s="31" t="str">
        <f>VLOOKUP(H6666,'GN and GP categories'!A:B,2,FALSE)</f>
        <v>Gram-negative</v>
      </c>
      <c r="H6666" s="80" t="s">
        <v>4</v>
      </c>
      <c r="I6666" s="31">
        <v>23</v>
      </c>
      <c r="J6666" t="s">
        <v>335</v>
      </c>
      <c r="K6666">
        <v>100</v>
      </c>
      <c r="L6666" s="38">
        <f t="shared" si="127"/>
        <v>23</v>
      </c>
    </row>
    <row r="6667" spans="1:12">
      <c r="A6667" s="126" t="s">
        <v>338</v>
      </c>
      <c r="B6667" s="126" t="s">
        <v>338</v>
      </c>
      <c r="C6667" s="39" t="s">
        <v>117</v>
      </c>
      <c r="D6667" s="39" t="s">
        <v>292</v>
      </c>
      <c r="E6667" s="80" t="s">
        <v>49</v>
      </c>
      <c r="F6667" s="43">
        <v>2020</v>
      </c>
      <c r="G6667" s="31" t="str">
        <f>VLOOKUP(H6667,'GN and GP categories'!A:B,2,FALSE)</f>
        <v>Gram-negative</v>
      </c>
      <c r="H6667" s="80" t="s">
        <v>4</v>
      </c>
      <c r="I6667" s="31">
        <v>23</v>
      </c>
      <c r="J6667" t="s">
        <v>17</v>
      </c>
      <c r="K6667">
        <v>96</v>
      </c>
      <c r="L6667" s="38">
        <f t="shared" si="127"/>
        <v>22.08</v>
      </c>
    </row>
    <row r="6668" spans="1:12">
      <c r="A6668" s="126" t="s">
        <v>338</v>
      </c>
      <c r="B6668" s="126" t="s">
        <v>338</v>
      </c>
      <c r="C6668" s="39" t="s">
        <v>117</v>
      </c>
      <c r="D6668" s="39" t="s">
        <v>293</v>
      </c>
      <c r="E6668" s="80" t="s">
        <v>49</v>
      </c>
      <c r="F6668" s="43">
        <v>2020</v>
      </c>
      <c r="G6668" s="31" t="str">
        <f>VLOOKUP(H6668,'GN and GP categories'!A:B,2,FALSE)</f>
        <v>Gram-negative</v>
      </c>
      <c r="H6668" s="80" t="s">
        <v>4</v>
      </c>
      <c r="I6668">
        <v>23</v>
      </c>
      <c r="J6668" t="s">
        <v>31</v>
      </c>
      <c r="K6668">
        <v>100</v>
      </c>
      <c r="L6668" s="38">
        <f t="shared" si="127"/>
        <v>23</v>
      </c>
    </row>
    <row r="6669" spans="1:12">
      <c r="A6669" s="126" t="s">
        <v>338</v>
      </c>
      <c r="B6669" s="126" t="s">
        <v>338</v>
      </c>
      <c r="C6669" s="39" t="s">
        <v>117</v>
      </c>
      <c r="D6669" s="39" t="s">
        <v>294</v>
      </c>
      <c r="E6669" s="80" t="s">
        <v>49</v>
      </c>
      <c r="F6669" s="43">
        <v>2020</v>
      </c>
      <c r="G6669" s="31" t="str">
        <f>VLOOKUP(H6669,'GN and GP categories'!A:B,2,FALSE)</f>
        <v>Gram-negative</v>
      </c>
      <c r="H6669" s="80" t="s">
        <v>4</v>
      </c>
      <c r="I6669">
        <v>23</v>
      </c>
      <c r="J6669" t="s">
        <v>336</v>
      </c>
      <c r="K6669">
        <v>100</v>
      </c>
      <c r="L6669" s="38">
        <f t="shared" si="127"/>
        <v>23</v>
      </c>
    </row>
    <row r="6670" spans="1:12">
      <c r="A6670" s="126" t="s">
        <v>338</v>
      </c>
      <c r="B6670" s="126" t="s">
        <v>338</v>
      </c>
      <c r="C6670" s="39" t="s">
        <v>117</v>
      </c>
      <c r="D6670" s="39" t="s">
        <v>296</v>
      </c>
      <c r="E6670" s="80" t="s">
        <v>49</v>
      </c>
      <c r="F6670" s="43">
        <v>2020</v>
      </c>
      <c r="G6670" s="31" t="str">
        <f>VLOOKUP(H6670,'GN and GP categories'!A:B,2,FALSE)</f>
        <v>Gram-negative</v>
      </c>
      <c r="H6670" s="80" t="s">
        <v>4</v>
      </c>
      <c r="I6670" s="31">
        <v>23</v>
      </c>
      <c r="J6670" t="s">
        <v>28</v>
      </c>
      <c r="K6670">
        <v>91</v>
      </c>
      <c r="L6670" s="38">
        <f t="shared" si="127"/>
        <v>20.93</v>
      </c>
    </row>
    <row r="6671" spans="1:12">
      <c r="A6671" s="126" t="s">
        <v>338</v>
      </c>
      <c r="B6671" s="126" t="s">
        <v>338</v>
      </c>
      <c r="C6671" s="39" t="s">
        <v>117</v>
      </c>
      <c r="D6671" s="39" t="s">
        <v>136</v>
      </c>
      <c r="E6671" s="80" t="s">
        <v>49</v>
      </c>
      <c r="F6671" s="43">
        <v>2020</v>
      </c>
      <c r="G6671" s="31" t="str">
        <f>VLOOKUP(H6671,'GN and GP categories'!A:B,2,FALSE)</f>
        <v>Gram-positive</v>
      </c>
      <c r="H6671" s="80" t="s">
        <v>46</v>
      </c>
      <c r="I6671" s="31">
        <v>72</v>
      </c>
      <c r="J6671" t="s">
        <v>13</v>
      </c>
      <c r="K6671">
        <v>99</v>
      </c>
      <c r="L6671" s="38">
        <f t="shared" si="127"/>
        <v>71.28</v>
      </c>
    </row>
    <row r="6672" spans="1:12">
      <c r="A6672" s="126" t="s">
        <v>338</v>
      </c>
      <c r="B6672" s="126" t="s">
        <v>338</v>
      </c>
      <c r="C6672" s="39" t="s">
        <v>117</v>
      </c>
      <c r="D6672" s="39" t="s">
        <v>131</v>
      </c>
      <c r="E6672" s="80" t="s">
        <v>49</v>
      </c>
      <c r="F6672" s="43">
        <v>2020</v>
      </c>
      <c r="G6672" s="31" t="str">
        <f>VLOOKUP(H6672,'GN and GP categories'!A:B,2,FALSE)</f>
        <v>Gram-positive</v>
      </c>
      <c r="H6672" s="80" t="s">
        <v>46</v>
      </c>
      <c r="I6672" s="31">
        <v>74</v>
      </c>
      <c r="J6672" t="s">
        <v>19</v>
      </c>
      <c r="K6672">
        <v>99</v>
      </c>
      <c r="L6672" s="38">
        <f t="shared" si="127"/>
        <v>73.260000000000005</v>
      </c>
    </row>
    <row r="6673" spans="1:12">
      <c r="A6673" s="126" t="s">
        <v>338</v>
      </c>
      <c r="B6673" s="126" t="s">
        <v>338</v>
      </c>
      <c r="C6673" s="39" t="s">
        <v>117</v>
      </c>
      <c r="D6673" s="39" t="s">
        <v>120</v>
      </c>
      <c r="E6673" s="80" t="s">
        <v>49</v>
      </c>
      <c r="F6673" s="43">
        <v>2020</v>
      </c>
      <c r="G6673" s="31" t="str">
        <f>VLOOKUP(H6673,'GN and GP categories'!A:B,2,FALSE)</f>
        <v>Gram-positive</v>
      </c>
      <c r="H6673" s="80" t="s">
        <v>46</v>
      </c>
      <c r="I6673" s="31">
        <v>74</v>
      </c>
      <c r="J6673" t="s">
        <v>20</v>
      </c>
      <c r="K6673">
        <v>99</v>
      </c>
      <c r="L6673" s="38">
        <f t="shared" si="127"/>
        <v>73.260000000000005</v>
      </c>
    </row>
    <row r="6674" spans="1:12">
      <c r="A6674" s="126" t="s">
        <v>338</v>
      </c>
      <c r="B6674" s="126" t="s">
        <v>338</v>
      </c>
      <c r="C6674" s="39" t="s">
        <v>117</v>
      </c>
      <c r="D6674" s="39" t="s">
        <v>137</v>
      </c>
      <c r="E6674" s="80" t="s">
        <v>49</v>
      </c>
      <c r="F6674" s="43">
        <v>2020</v>
      </c>
      <c r="G6674" s="31" t="str">
        <f>VLOOKUP(H6674,'GN and GP categories'!A:B,2,FALSE)</f>
        <v>Gram-positive</v>
      </c>
      <c r="H6674" s="80" t="s">
        <v>46</v>
      </c>
      <c r="I6674" s="31">
        <v>73</v>
      </c>
      <c r="J6674" t="s">
        <v>317</v>
      </c>
      <c r="K6674">
        <v>82</v>
      </c>
      <c r="L6674" s="38">
        <f t="shared" si="127"/>
        <v>59.86</v>
      </c>
    </row>
    <row r="6675" spans="1:12">
      <c r="A6675" s="126" t="s">
        <v>338</v>
      </c>
      <c r="B6675" s="126" t="s">
        <v>338</v>
      </c>
      <c r="C6675" s="39" t="s">
        <v>117</v>
      </c>
      <c r="D6675" s="39" t="s">
        <v>122</v>
      </c>
      <c r="E6675" s="80" t="s">
        <v>49</v>
      </c>
      <c r="F6675" s="43">
        <v>2020</v>
      </c>
      <c r="G6675" s="31" t="str">
        <f>VLOOKUP(H6675,'GN and GP categories'!A:B,2,FALSE)</f>
        <v>Gram-positive</v>
      </c>
      <c r="H6675" s="80" t="s">
        <v>46</v>
      </c>
      <c r="I6675" s="31">
        <v>74</v>
      </c>
      <c r="J6675" t="s">
        <v>313</v>
      </c>
      <c r="K6675">
        <v>80</v>
      </c>
      <c r="L6675" s="38">
        <f t="shared" si="127"/>
        <v>59.2</v>
      </c>
    </row>
    <row r="6676" spans="1:12">
      <c r="A6676" s="126" t="s">
        <v>338</v>
      </c>
      <c r="B6676" s="126" t="s">
        <v>338</v>
      </c>
      <c r="C6676" s="39" t="s">
        <v>117</v>
      </c>
      <c r="D6676" s="39" t="s">
        <v>124</v>
      </c>
      <c r="E6676" s="80" t="s">
        <v>49</v>
      </c>
      <c r="F6676" s="43">
        <v>2020</v>
      </c>
      <c r="G6676" s="31" t="str">
        <f>VLOOKUP(H6676,'GN and GP categories'!A:B,2,FALSE)</f>
        <v>Gram-positive</v>
      </c>
      <c r="H6676" s="80" t="s">
        <v>46</v>
      </c>
      <c r="I6676" s="31">
        <v>74</v>
      </c>
      <c r="J6676" t="s">
        <v>30</v>
      </c>
      <c r="K6676">
        <v>100</v>
      </c>
      <c r="L6676" s="38">
        <f t="shared" si="127"/>
        <v>74</v>
      </c>
    </row>
    <row r="6677" spans="1:12">
      <c r="A6677" s="126" t="s">
        <v>338</v>
      </c>
      <c r="B6677" s="126" t="s">
        <v>338</v>
      </c>
      <c r="C6677" s="39" t="s">
        <v>117</v>
      </c>
      <c r="D6677" s="39" t="s">
        <v>292</v>
      </c>
      <c r="E6677" s="80" t="s">
        <v>49</v>
      </c>
      <c r="F6677" s="43">
        <v>2020</v>
      </c>
      <c r="G6677" s="31" t="str">
        <f>VLOOKUP(H6677,'GN and GP categories'!A:B,2,FALSE)</f>
        <v>Gram-positive</v>
      </c>
      <c r="H6677" s="80" t="s">
        <v>46</v>
      </c>
      <c r="I6677" s="31">
        <v>73</v>
      </c>
      <c r="J6677" t="s">
        <v>28</v>
      </c>
      <c r="K6677">
        <v>95</v>
      </c>
      <c r="L6677" s="38">
        <f t="shared" si="127"/>
        <v>69.349999999999994</v>
      </c>
    </row>
    <row r="6678" spans="1:12">
      <c r="A6678" s="126" t="s">
        <v>338</v>
      </c>
      <c r="B6678" s="126" t="s">
        <v>338</v>
      </c>
      <c r="C6678" s="39" t="s">
        <v>117</v>
      </c>
      <c r="D6678" s="39" t="s">
        <v>293</v>
      </c>
      <c r="E6678" s="80" t="s">
        <v>49</v>
      </c>
      <c r="F6678" s="43">
        <v>2020</v>
      </c>
      <c r="G6678" s="31" t="str">
        <f>VLOOKUP(H6678,'GN and GP categories'!A:B,2,FALSE)</f>
        <v>Gram-positive</v>
      </c>
      <c r="H6678" s="80" t="s">
        <v>46</v>
      </c>
      <c r="I6678" s="31">
        <v>73</v>
      </c>
      <c r="J6678" t="s">
        <v>312</v>
      </c>
      <c r="K6678">
        <v>97</v>
      </c>
      <c r="L6678" s="38">
        <f t="shared" si="127"/>
        <v>70.81</v>
      </c>
    </row>
    <row r="6679" spans="1:12">
      <c r="A6679" s="126" t="s">
        <v>338</v>
      </c>
      <c r="B6679" s="126" t="s">
        <v>338</v>
      </c>
      <c r="C6679" s="39" t="s">
        <v>117</v>
      </c>
      <c r="D6679" s="39" t="s">
        <v>294</v>
      </c>
      <c r="E6679" s="80" t="s">
        <v>49</v>
      </c>
      <c r="F6679" s="43">
        <v>2020</v>
      </c>
      <c r="G6679" s="31" t="str">
        <f>VLOOKUP(H6679,'GN and GP categories'!A:B,2,FALSE)</f>
        <v>Gram-positive</v>
      </c>
      <c r="H6679" s="80" t="s">
        <v>46</v>
      </c>
      <c r="I6679" s="31">
        <v>73</v>
      </c>
      <c r="J6679" t="s">
        <v>34</v>
      </c>
      <c r="K6679">
        <v>100</v>
      </c>
      <c r="L6679" s="38">
        <f t="shared" si="127"/>
        <v>73</v>
      </c>
    </row>
    <row r="6680" spans="1:12">
      <c r="A6680" s="126" t="s">
        <v>338</v>
      </c>
      <c r="B6680" s="126" t="s">
        <v>338</v>
      </c>
      <c r="C6680" s="39" t="s">
        <v>117</v>
      </c>
      <c r="D6680" s="39" t="s">
        <v>136</v>
      </c>
      <c r="E6680" s="80" t="s">
        <v>49</v>
      </c>
      <c r="F6680" s="43">
        <v>2020</v>
      </c>
      <c r="G6680" s="31" t="str">
        <f>VLOOKUP(H6680,'GN and GP categories'!A:B,2,FALSE)</f>
        <v>Gram-positive</v>
      </c>
      <c r="H6680" s="80" t="s">
        <v>46</v>
      </c>
      <c r="I6680" s="31">
        <v>13</v>
      </c>
      <c r="J6680" s="31" t="s">
        <v>13</v>
      </c>
      <c r="K6680" s="31">
        <v>0</v>
      </c>
      <c r="L6680" s="38">
        <f t="shared" si="127"/>
        <v>0</v>
      </c>
    </row>
    <row r="6681" spans="1:12">
      <c r="A6681" s="126" t="s">
        <v>338</v>
      </c>
      <c r="B6681" s="126" t="s">
        <v>338</v>
      </c>
      <c r="C6681" s="39" t="s">
        <v>117</v>
      </c>
      <c r="D6681" s="39" t="s">
        <v>131</v>
      </c>
      <c r="E6681" s="80" t="s">
        <v>49</v>
      </c>
      <c r="F6681" s="43">
        <v>2020</v>
      </c>
      <c r="G6681" s="31" t="str">
        <f>VLOOKUP(H6681,'GN and GP categories'!A:B,2,FALSE)</f>
        <v>Gram-positive</v>
      </c>
      <c r="H6681" s="80" t="s">
        <v>46</v>
      </c>
      <c r="I6681" s="31">
        <v>13</v>
      </c>
      <c r="J6681" s="31" t="s">
        <v>19</v>
      </c>
      <c r="K6681" s="31">
        <v>0</v>
      </c>
      <c r="L6681" s="38">
        <f t="shared" si="127"/>
        <v>0</v>
      </c>
    </row>
    <row r="6682" spans="1:12">
      <c r="A6682" s="126" t="s">
        <v>338</v>
      </c>
      <c r="B6682" s="126" t="s">
        <v>338</v>
      </c>
      <c r="C6682" s="39" t="s">
        <v>117</v>
      </c>
      <c r="D6682" s="39" t="s">
        <v>120</v>
      </c>
      <c r="E6682" s="80" t="s">
        <v>49</v>
      </c>
      <c r="F6682" s="43">
        <v>2020</v>
      </c>
      <c r="G6682" s="31" t="str">
        <f>VLOOKUP(H6682,'GN and GP categories'!A:B,2,FALSE)</f>
        <v>Gram-positive</v>
      </c>
      <c r="H6682" s="80" t="s">
        <v>46</v>
      </c>
      <c r="I6682" s="31">
        <v>13</v>
      </c>
      <c r="J6682" s="31" t="s">
        <v>20</v>
      </c>
      <c r="K6682" s="31">
        <v>0</v>
      </c>
      <c r="L6682" s="38">
        <f t="shared" si="127"/>
        <v>0</v>
      </c>
    </row>
    <row r="6683" spans="1:12">
      <c r="A6683" s="126" t="s">
        <v>338</v>
      </c>
      <c r="B6683" s="126" t="s">
        <v>338</v>
      </c>
      <c r="C6683" s="39" t="s">
        <v>117</v>
      </c>
      <c r="D6683" s="39" t="s">
        <v>137</v>
      </c>
      <c r="E6683" s="80" t="s">
        <v>49</v>
      </c>
      <c r="F6683" s="43">
        <v>2020</v>
      </c>
      <c r="G6683" s="31" t="str">
        <f>VLOOKUP(H6683,'GN and GP categories'!A:B,2,FALSE)</f>
        <v>Gram-positive</v>
      </c>
      <c r="H6683" s="80" t="s">
        <v>46</v>
      </c>
      <c r="I6683" s="31">
        <v>13</v>
      </c>
      <c r="J6683" s="31" t="s">
        <v>317</v>
      </c>
      <c r="K6683" s="31">
        <v>72</v>
      </c>
      <c r="L6683" s="38">
        <f t="shared" si="127"/>
        <v>9.36</v>
      </c>
    </row>
    <row r="6684" spans="1:12">
      <c r="A6684" s="126" t="s">
        <v>338</v>
      </c>
      <c r="B6684" s="126" t="s">
        <v>338</v>
      </c>
      <c r="C6684" s="39" t="s">
        <v>117</v>
      </c>
      <c r="D6684" s="39" t="s">
        <v>122</v>
      </c>
      <c r="E6684" s="80" t="s">
        <v>49</v>
      </c>
      <c r="F6684" s="43">
        <v>2020</v>
      </c>
      <c r="G6684" s="31" t="str">
        <f>VLOOKUP(H6684,'GN and GP categories'!A:B,2,FALSE)</f>
        <v>Gram-positive</v>
      </c>
      <c r="H6684" s="80" t="s">
        <v>46</v>
      </c>
      <c r="I6684" s="31">
        <v>13</v>
      </c>
      <c r="J6684" s="31" t="s">
        <v>313</v>
      </c>
      <c r="K6684" s="31">
        <v>38</v>
      </c>
      <c r="L6684" s="38">
        <f t="shared" si="127"/>
        <v>4.9400000000000004</v>
      </c>
    </row>
    <row r="6685" spans="1:12">
      <c r="A6685" s="126" t="s">
        <v>338</v>
      </c>
      <c r="B6685" s="126" t="s">
        <v>338</v>
      </c>
      <c r="C6685" s="39" t="s">
        <v>117</v>
      </c>
      <c r="D6685" s="39" t="s">
        <v>124</v>
      </c>
      <c r="E6685" s="80" t="s">
        <v>49</v>
      </c>
      <c r="F6685" s="43">
        <v>2020</v>
      </c>
      <c r="G6685" s="31" t="str">
        <f>VLOOKUP(H6685,'GN and GP categories'!A:B,2,FALSE)</f>
        <v>Gram-positive</v>
      </c>
      <c r="H6685" s="80" t="s">
        <v>46</v>
      </c>
      <c r="I6685" s="31">
        <v>13</v>
      </c>
      <c r="J6685" s="31" t="s">
        <v>30</v>
      </c>
      <c r="K6685" s="31">
        <v>92</v>
      </c>
      <c r="L6685" s="38">
        <f t="shared" si="127"/>
        <v>11.96</v>
      </c>
    </row>
    <row r="6686" spans="1:12">
      <c r="A6686" s="126" t="s">
        <v>338</v>
      </c>
      <c r="B6686" s="126" t="s">
        <v>338</v>
      </c>
      <c r="C6686" s="39" t="s">
        <v>117</v>
      </c>
      <c r="D6686" s="39" t="s">
        <v>292</v>
      </c>
      <c r="E6686" s="80" t="s">
        <v>49</v>
      </c>
      <c r="F6686" s="43">
        <v>2020</v>
      </c>
      <c r="G6686" s="31" t="str">
        <f>VLOOKUP(H6686,'GN and GP categories'!A:B,2,FALSE)</f>
        <v>Gram-positive</v>
      </c>
      <c r="H6686" s="80" t="s">
        <v>46</v>
      </c>
      <c r="I6686" s="31">
        <v>13</v>
      </c>
      <c r="J6686" s="31" t="s">
        <v>28</v>
      </c>
      <c r="K6686" s="31">
        <v>38</v>
      </c>
      <c r="L6686" s="38">
        <f t="shared" si="127"/>
        <v>4.9400000000000004</v>
      </c>
    </row>
    <row r="6687" spans="1:12">
      <c r="A6687" s="126" t="s">
        <v>338</v>
      </c>
      <c r="B6687" s="126" t="s">
        <v>338</v>
      </c>
      <c r="C6687" s="39" t="s">
        <v>117</v>
      </c>
      <c r="D6687" s="39" t="s">
        <v>293</v>
      </c>
      <c r="E6687" s="80" t="s">
        <v>49</v>
      </c>
      <c r="F6687" s="43">
        <v>2020</v>
      </c>
      <c r="G6687" s="31" t="str">
        <f>VLOOKUP(H6687,'GN and GP categories'!A:B,2,FALSE)</f>
        <v>Gram-positive</v>
      </c>
      <c r="H6687" s="80" t="s">
        <v>46</v>
      </c>
      <c r="I6687" s="31">
        <v>13</v>
      </c>
      <c r="J6687" s="31" t="s">
        <v>312</v>
      </c>
      <c r="K6687" s="31">
        <v>77</v>
      </c>
      <c r="L6687" s="38">
        <f t="shared" si="127"/>
        <v>10.01</v>
      </c>
    </row>
    <row r="6688" spans="1:12">
      <c r="A6688" s="126" t="s">
        <v>338</v>
      </c>
      <c r="B6688" s="126" t="s">
        <v>338</v>
      </c>
      <c r="C6688" s="39" t="s">
        <v>117</v>
      </c>
      <c r="D6688" s="39" t="s">
        <v>294</v>
      </c>
      <c r="E6688" s="80" t="s">
        <v>49</v>
      </c>
      <c r="F6688" s="43">
        <v>2020</v>
      </c>
      <c r="G6688" s="31" t="str">
        <f>VLOOKUP(H6688,'GN and GP categories'!A:B,2,FALSE)</f>
        <v>Gram-positive</v>
      </c>
      <c r="H6688" s="80" t="s">
        <v>46</v>
      </c>
      <c r="I6688" s="31">
        <v>13</v>
      </c>
      <c r="J6688" s="31" t="s">
        <v>34</v>
      </c>
      <c r="K6688" s="31">
        <v>100</v>
      </c>
      <c r="L6688" s="38">
        <f t="shared" si="127"/>
        <v>13</v>
      </c>
    </row>
    <row r="6689" spans="1:12">
      <c r="A6689" s="126" t="s">
        <v>338</v>
      </c>
      <c r="B6689" s="126" t="s">
        <v>338</v>
      </c>
      <c r="C6689" s="39" t="s">
        <v>117</v>
      </c>
      <c r="D6689" s="39" t="s">
        <v>153</v>
      </c>
      <c r="E6689" s="80" t="s">
        <v>49</v>
      </c>
      <c r="F6689" s="43">
        <v>2020</v>
      </c>
      <c r="G6689" s="31" t="str">
        <f>VLOOKUP(H6689,'GN and GP categories'!A:B,2,FALSE)</f>
        <v>Gram-positive</v>
      </c>
      <c r="H6689" s="80" t="s">
        <v>99</v>
      </c>
      <c r="I6689" s="31">
        <v>117</v>
      </c>
      <c r="J6689" s="31" t="s">
        <v>196</v>
      </c>
      <c r="K6689" s="31">
        <v>90</v>
      </c>
      <c r="L6689" s="38">
        <f t="shared" si="127"/>
        <v>105.3</v>
      </c>
    </row>
    <row r="6690" spans="1:12">
      <c r="A6690" s="126" t="s">
        <v>338</v>
      </c>
      <c r="B6690" s="126" t="s">
        <v>338</v>
      </c>
      <c r="C6690" s="39" t="s">
        <v>117</v>
      </c>
      <c r="D6690" s="39" t="s">
        <v>292</v>
      </c>
      <c r="E6690" s="80" t="s">
        <v>49</v>
      </c>
      <c r="F6690" s="43">
        <v>2020</v>
      </c>
      <c r="G6690" s="31" t="str">
        <f>VLOOKUP(H6690,'GN and GP categories'!A:B,2,FALSE)</f>
        <v>Gram-positive</v>
      </c>
      <c r="H6690" s="80" t="s">
        <v>99</v>
      </c>
      <c r="I6690" s="31">
        <v>107</v>
      </c>
      <c r="J6690" s="31" t="s">
        <v>28</v>
      </c>
      <c r="K6690" s="31">
        <v>69</v>
      </c>
      <c r="L6690" s="38">
        <f t="shared" si="127"/>
        <v>73.83</v>
      </c>
    </row>
    <row r="6691" spans="1:12">
      <c r="A6691" s="126" t="s">
        <v>338</v>
      </c>
      <c r="B6691" s="126" t="s">
        <v>338</v>
      </c>
      <c r="C6691" s="39" t="s">
        <v>117</v>
      </c>
      <c r="D6691" s="39" t="s">
        <v>293</v>
      </c>
      <c r="E6691" s="80" t="s">
        <v>49</v>
      </c>
      <c r="F6691" s="43">
        <v>2020</v>
      </c>
      <c r="G6691" s="31" t="str">
        <f>VLOOKUP(H6691,'GN and GP categories'!A:B,2,FALSE)</f>
        <v>Gram-positive</v>
      </c>
      <c r="H6691" s="80" t="s">
        <v>99</v>
      </c>
      <c r="I6691" s="31">
        <v>114</v>
      </c>
      <c r="J6691" s="31" t="s">
        <v>312</v>
      </c>
      <c r="K6691" s="31">
        <v>26</v>
      </c>
      <c r="L6691" s="38">
        <f t="shared" si="127"/>
        <v>29.64</v>
      </c>
    </row>
    <row r="6692" spans="1:12">
      <c r="A6692" s="126" t="s">
        <v>338</v>
      </c>
      <c r="B6692" s="126" t="s">
        <v>338</v>
      </c>
      <c r="C6692" s="39" t="s">
        <v>117</v>
      </c>
      <c r="D6692" s="39" t="s">
        <v>294</v>
      </c>
      <c r="E6692" s="80" t="s">
        <v>49</v>
      </c>
      <c r="F6692" s="43">
        <v>2020</v>
      </c>
      <c r="G6692" s="31" t="str">
        <f>VLOOKUP(H6692,'GN and GP categories'!A:B,2,FALSE)</f>
        <v>Gram-positive</v>
      </c>
      <c r="H6692" s="80" t="s">
        <v>99</v>
      </c>
      <c r="I6692" s="31">
        <v>116</v>
      </c>
      <c r="J6692" s="31" t="s">
        <v>34</v>
      </c>
      <c r="K6692" s="31">
        <v>100</v>
      </c>
      <c r="L6692" s="38">
        <f t="shared" si="127"/>
        <v>116</v>
      </c>
    </row>
    <row r="6693" spans="1:12">
      <c r="A6693" s="126" t="s">
        <v>338</v>
      </c>
      <c r="B6693" s="126" t="s">
        <v>338</v>
      </c>
      <c r="C6693" s="39" t="s">
        <v>117</v>
      </c>
      <c r="D6693" s="39" t="s">
        <v>153</v>
      </c>
      <c r="E6693" s="80" t="s">
        <v>49</v>
      </c>
      <c r="F6693" s="43">
        <v>2020</v>
      </c>
      <c r="G6693" s="31" t="str">
        <f>VLOOKUP(H6693,'GN and GP categories'!A:B,2,FALSE)</f>
        <v>Gram-positive</v>
      </c>
      <c r="H6693" s="80" t="s">
        <v>90</v>
      </c>
      <c r="I6693" s="31">
        <v>11</v>
      </c>
      <c r="J6693" s="31" t="s">
        <v>196</v>
      </c>
      <c r="K6693" s="31">
        <v>91</v>
      </c>
      <c r="L6693" s="38">
        <f t="shared" si="127"/>
        <v>10.01</v>
      </c>
    </row>
    <row r="6694" spans="1:12">
      <c r="A6694" s="126" t="s">
        <v>338</v>
      </c>
      <c r="B6694" s="126" t="s">
        <v>338</v>
      </c>
      <c r="C6694" s="39" t="s">
        <v>117</v>
      </c>
      <c r="D6694" s="39" t="s">
        <v>292</v>
      </c>
      <c r="E6694" s="80" t="s">
        <v>49</v>
      </c>
      <c r="F6694" s="43">
        <v>2020</v>
      </c>
      <c r="G6694" s="31" t="str">
        <f>VLOOKUP(H6694,'GN and GP categories'!A:B,2,FALSE)</f>
        <v>Gram-positive</v>
      </c>
      <c r="H6694" s="80" t="s">
        <v>90</v>
      </c>
      <c r="I6694" s="31">
        <v>3</v>
      </c>
      <c r="J6694" s="31" t="s">
        <v>28</v>
      </c>
      <c r="K6694" s="31">
        <v>67</v>
      </c>
      <c r="L6694" s="38">
        <f t="shared" si="127"/>
        <v>2.0099999999999998</v>
      </c>
    </row>
    <row r="6695" spans="1:12">
      <c r="A6695" s="126" t="s">
        <v>338</v>
      </c>
      <c r="B6695" s="126" t="s">
        <v>338</v>
      </c>
      <c r="C6695" s="39" t="s">
        <v>117</v>
      </c>
      <c r="D6695" s="39" t="s">
        <v>293</v>
      </c>
      <c r="E6695" s="80" t="s">
        <v>49</v>
      </c>
      <c r="F6695" s="43">
        <v>2020</v>
      </c>
      <c r="G6695" s="31" t="str">
        <f>VLOOKUP(H6695,'GN and GP categories'!A:B,2,FALSE)</f>
        <v>Gram-positive</v>
      </c>
      <c r="H6695" s="80" t="s">
        <v>90</v>
      </c>
      <c r="I6695" s="31">
        <v>11</v>
      </c>
      <c r="J6695" s="31" t="s">
        <v>312</v>
      </c>
      <c r="K6695" s="31">
        <v>36</v>
      </c>
      <c r="L6695" s="38">
        <f t="shared" si="127"/>
        <v>3.96</v>
      </c>
    </row>
    <row r="6696" spans="1:12">
      <c r="A6696" s="126" t="s">
        <v>338</v>
      </c>
      <c r="B6696" s="126" t="s">
        <v>338</v>
      </c>
      <c r="C6696" s="39" t="s">
        <v>117</v>
      </c>
      <c r="D6696" s="39" t="s">
        <v>294</v>
      </c>
      <c r="E6696" s="80" t="s">
        <v>49</v>
      </c>
      <c r="F6696" s="43">
        <v>2020</v>
      </c>
      <c r="G6696" s="31" t="str">
        <f>VLOOKUP(H6696,'GN and GP categories'!A:B,2,FALSE)</f>
        <v>Gram-positive</v>
      </c>
      <c r="H6696" s="80" t="s">
        <v>90</v>
      </c>
      <c r="I6696" s="31">
        <v>11</v>
      </c>
      <c r="J6696" s="31" t="s">
        <v>34</v>
      </c>
      <c r="K6696" s="31">
        <v>100</v>
      </c>
      <c r="L6696" s="38">
        <f t="shared" si="127"/>
        <v>11</v>
      </c>
    </row>
    <row r="6697" spans="1:12">
      <c r="A6697" s="126" t="s">
        <v>338</v>
      </c>
      <c r="B6697" s="126" t="s">
        <v>338</v>
      </c>
      <c r="C6697" s="39" t="s">
        <v>117</v>
      </c>
      <c r="D6697" s="39" t="s">
        <v>153</v>
      </c>
      <c r="E6697" s="80" t="s">
        <v>49</v>
      </c>
      <c r="F6697" s="43">
        <v>2020</v>
      </c>
      <c r="G6697" s="31" t="str">
        <f>VLOOKUP(H6697,'GN and GP categories'!A:B,2,FALSE)</f>
        <v>Gram-positive</v>
      </c>
      <c r="H6697" s="80" t="s">
        <v>90</v>
      </c>
      <c r="I6697" s="31">
        <v>4</v>
      </c>
      <c r="J6697" s="31" t="s">
        <v>196</v>
      </c>
      <c r="K6697" s="31">
        <v>0</v>
      </c>
      <c r="L6697" s="38">
        <f t="shared" si="127"/>
        <v>0</v>
      </c>
    </row>
    <row r="6698" spans="1:12">
      <c r="A6698" s="126" t="s">
        <v>338</v>
      </c>
      <c r="B6698" s="126" t="s">
        <v>338</v>
      </c>
      <c r="C6698" s="39" t="s">
        <v>117</v>
      </c>
      <c r="D6698" s="39" t="s">
        <v>292</v>
      </c>
      <c r="E6698" s="80" t="s">
        <v>49</v>
      </c>
      <c r="F6698" s="43">
        <v>2020</v>
      </c>
      <c r="G6698" s="31" t="str">
        <f>VLOOKUP(H6698,'GN and GP categories'!A:B,2,FALSE)</f>
        <v>Gram-positive</v>
      </c>
      <c r="H6698" s="80" t="s">
        <v>90</v>
      </c>
      <c r="I6698" s="31">
        <v>2</v>
      </c>
      <c r="J6698" s="31" t="s">
        <v>28</v>
      </c>
      <c r="K6698" s="31">
        <v>0</v>
      </c>
      <c r="L6698" s="38">
        <f t="shared" si="127"/>
        <v>0</v>
      </c>
    </row>
    <row r="6699" spans="1:12">
      <c r="A6699" s="126" t="s">
        <v>338</v>
      </c>
      <c r="B6699" s="126" t="s">
        <v>338</v>
      </c>
      <c r="C6699" s="39" t="s">
        <v>117</v>
      </c>
      <c r="D6699" s="39" t="s">
        <v>293</v>
      </c>
      <c r="E6699" s="80" t="s">
        <v>49</v>
      </c>
      <c r="F6699" s="43">
        <v>2020</v>
      </c>
      <c r="G6699" s="31" t="str">
        <f>VLOOKUP(H6699,'GN and GP categories'!A:B,2,FALSE)</f>
        <v>Gram-positive</v>
      </c>
      <c r="H6699" s="80" t="s">
        <v>90</v>
      </c>
      <c r="I6699" s="31">
        <v>3</v>
      </c>
      <c r="J6699" s="31" t="s">
        <v>312</v>
      </c>
      <c r="K6699" s="31">
        <v>0</v>
      </c>
      <c r="L6699" s="38">
        <f t="shared" si="127"/>
        <v>0</v>
      </c>
    </row>
    <row r="6700" spans="1:12">
      <c r="A6700" s="126" t="s">
        <v>338</v>
      </c>
      <c r="B6700" s="126" t="s">
        <v>338</v>
      </c>
      <c r="C6700" s="39" t="s">
        <v>117</v>
      </c>
      <c r="D6700" s="39" t="s">
        <v>294</v>
      </c>
      <c r="E6700" s="80" t="s">
        <v>49</v>
      </c>
      <c r="F6700" s="43">
        <v>2020</v>
      </c>
      <c r="G6700" s="31" t="str">
        <f>VLOOKUP(H6700,'GN and GP categories'!A:B,2,FALSE)</f>
        <v>Gram-positive</v>
      </c>
      <c r="H6700" s="80" t="s">
        <v>90</v>
      </c>
      <c r="I6700" s="31">
        <v>4</v>
      </c>
      <c r="J6700" s="31" t="s">
        <v>34</v>
      </c>
      <c r="K6700" s="31">
        <v>100</v>
      </c>
      <c r="L6700" s="38">
        <f t="shared" si="127"/>
        <v>4</v>
      </c>
    </row>
    <row r="6701" spans="1:12">
      <c r="A6701" s="74" t="s">
        <v>360</v>
      </c>
      <c r="B6701" s="74" t="s">
        <v>359</v>
      </c>
      <c r="C6701" s="39" t="s">
        <v>48</v>
      </c>
      <c r="D6701" s="39" t="s">
        <v>118</v>
      </c>
      <c r="E6701" s="80" t="s">
        <v>119</v>
      </c>
      <c r="F6701" s="43" t="s">
        <v>308</v>
      </c>
      <c r="G6701" s="31" t="str">
        <f>VLOOKUP(H6701,'GN and GP categories'!A:B,2,FALSE)</f>
        <v>Gram-negative</v>
      </c>
      <c r="H6701" s="53" t="s">
        <v>223</v>
      </c>
      <c r="I6701" s="31">
        <v>399</v>
      </c>
      <c r="J6701" s="31" t="s">
        <v>196</v>
      </c>
      <c r="K6701" s="108">
        <v>64</v>
      </c>
      <c r="L6701" s="38">
        <f t="shared" si="127"/>
        <v>255.36</v>
      </c>
    </row>
    <row r="6702" spans="1:12">
      <c r="A6702" s="74" t="s">
        <v>360</v>
      </c>
      <c r="B6702" s="74" t="s">
        <v>359</v>
      </c>
      <c r="C6702" s="39" t="s">
        <v>48</v>
      </c>
      <c r="D6702" s="39" t="s">
        <v>118</v>
      </c>
      <c r="E6702" s="80" t="s">
        <v>119</v>
      </c>
      <c r="F6702" s="43" t="s">
        <v>308</v>
      </c>
      <c r="G6702" s="31" t="str">
        <f>VLOOKUP(H6702,'GN and GP categories'!A:B,2,FALSE)</f>
        <v>Gram-negative</v>
      </c>
      <c r="H6702" s="53" t="s">
        <v>223</v>
      </c>
      <c r="I6702" s="31">
        <v>399</v>
      </c>
      <c r="J6702" s="31" t="s">
        <v>13</v>
      </c>
      <c r="K6702" s="109">
        <v>89</v>
      </c>
      <c r="L6702" s="38">
        <f t="shared" si="127"/>
        <v>355.11</v>
      </c>
    </row>
    <row r="6703" spans="1:12">
      <c r="A6703" s="74" t="s">
        <v>360</v>
      </c>
      <c r="B6703" s="74" t="s">
        <v>359</v>
      </c>
      <c r="C6703" s="39" t="s">
        <v>48</v>
      </c>
      <c r="D6703" s="39" t="s">
        <v>118</v>
      </c>
      <c r="E6703" s="80" t="s">
        <v>119</v>
      </c>
      <c r="F6703" s="43" t="s">
        <v>308</v>
      </c>
      <c r="G6703" s="31" t="str">
        <f>VLOOKUP(H6703,'GN and GP categories'!A:B,2,FALSE)</f>
        <v>Gram-negative</v>
      </c>
      <c r="H6703" s="53" t="s">
        <v>223</v>
      </c>
      <c r="I6703" s="31">
        <v>399</v>
      </c>
      <c r="J6703" s="31" t="s">
        <v>316</v>
      </c>
      <c r="K6703" s="187">
        <v>94</v>
      </c>
      <c r="L6703" s="38">
        <f t="shared" si="127"/>
        <v>375.06</v>
      </c>
    </row>
    <row r="6704" spans="1:12">
      <c r="A6704" s="74" t="s">
        <v>360</v>
      </c>
      <c r="B6704" s="74" t="s">
        <v>359</v>
      </c>
      <c r="C6704" s="39" t="s">
        <v>48</v>
      </c>
      <c r="D6704" s="39" t="s">
        <v>118</v>
      </c>
      <c r="E6704" s="80" t="s">
        <v>119</v>
      </c>
      <c r="F6704" s="43" t="s">
        <v>308</v>
      </c>
      <c r="G6704" s="31" t="str">
        <f>VLOOKUP(H6704,'GN and GP categories'!A:B,2,FALSE)</f>
        <v>Gram-negative</v>
      </c>
      <c r="H6704" s="53" t="s">
        <v>223</v>
      </c>
      <c r="I6704" s="31">
        <v>399</v>
      </c>
      <c r="J6704" s="31" t="s">
        <v>340</v>
      </c>
      <c r="K6704" s="108">
        <v>78</v>
      </c>
      <c r="L6704" s="38">
        <f t="shared" si="127"/>
        <v>311.22000000000003</v>
      </c>
    </row>
    <row r="6705" spans="1:12">
      <c r="A6705" s="74" t="s">
        <v>360</v>
      </c>
      <c r="B6705" s="74" t="s">
        <v>359</v>
      </c>
      <c r="C6705" s="39" t="s">
        <v>48</v>
      </c>
      <c r="D6705" s="39" t="s">
        <v>118</v>
      </c>
      <c r="E6705" s="80" t="s">
        <v>119</v>
      </c>
      <c r="F6705" s="43" t="s">
        <v>308</v>
      </c>
      <c r="G6705" s="31" t="str">
        <f>VLOOKUP(H6705,'GN and GP categories'!A:B,2,FALSE)</f>
        <v>Gram-negative</v>
      </c>
      <c r="H6705" s="53" t="s">
        <v>223</v>
      </c>
      <c r="I6705" s="31">
        <v>399</v>
      </c>
      <c r="J6705" s="31" t="s">
        <v>84</v>
      </c>
      <c r="K6705" s="109">
        <v>95</v>
      </c>
      <c r="L6705" s="38">
        <f t="shared" si="127"/>
        <v>379.05</v>
      </c>
    </row>
    <row r="6706" spans="1:12">
      <c r="A6706" s="74" t="s">
        <v>360</v>
      </c>
      <c r="B6706" s="74" t="s">
        <v>359</v>
      </c>
      <c r="C6706" s="39" t="s">
        <v>48</v>
      </c>
      <c r="D6706" s="39" t="s">
        <v>118</v>
      </c>
      <c r="E6706" s="80" t="s">
        <v>119</v>
      </c>
      <c r="F6706" s="43" t="s">
        <v>308</v>
      </c>
      <c r="G6706" s="31" t="str">
        <f>VLOOKUP(H6706,'GN and GP categories'!A:B,2,FALSE)</f>
        <v>Gram-negative</v>
      </c>
      <c r="H6706" s="53" t="s">
        <v>223</v>
      </c>
      <c r="I6706" s="31">
        <v>399</v>
      </c>
      <c r="J6706" s="31" t="s">
        <v>351</v>
      </c>
      <c r="K6706" s="107">
        <v>100</v>
      </c>
      <c r="L6706" s="38">
        <f t="shared" si="127"/>
        <v>399</v>
      </c>
    </row>
    <row r="6707" spans="1:12">
      <c r="A6707" s="74" t="s">
        <v>360</v>
      </c>
      <c r="B6707" s="74" t="s">
        <v>359</v>
      </c>
      <c r="C6707" s="39" t="s">
        <v>48</v>
      </c>
      <c r="D6707" s="39" t="s">
        <v>118</v>
      </c>
      <c r="E6707" s="80" t="s">
        <v>119</v>
      </c>
      <c r="F6707" s="43" t="s">
        <v>308</v>
      </c>
      <c r="G6707" s="31" t="str">
        <f>VLOOKUP(H6707,'GN and GP categories'!A:B,2,FALSE)</f>
        <v>Gram-negative</v>
      </c>
      <c r="H6707" s="53" t="s">
        <v>223</v>
      </c>
      <c r="I6707" s="31">
        <v>399</v>
      </c>
      <c r="J6707" s="31" t="s">
        <v>209</v>
      </c>
      <c r="K6707" s="108">
        <v>80</v>
      </c>
      <c r="L6707" s="38">
        <f t="shared" si="127"/>
        <v>319.2</v>
      </c>
    </row>
    <row r="6708" spans="1:12">
      <c r="A6708" s="74" t="s">
        <v>360</v>
      </c>
      <c r="B6708" s="74" t="s">
        <v>359</v>
      </c>
      <c r="C6708" s="39" t="s">
        <v>48</v>
      </c>
      <c r="D6708" s="39" t="s">
        <v>118</v>
      </c>
      <c r="E6708" s="80" t="s">
        <v>119</v>
      </c>
      <c r="F6708" s="43" t="s">
        <v>308</v>
      </c>
      <c r="G6708" s="31" t="str">
        <f>VLOOKUP(H6708,'GN and GP categories'!A:B,2,FALSE)</f>
        <v>Gram-negative</v>
      </c>
      <c r="H6708" s="53" t="s">
        <v>223</v>
      </c>
      <c r="I6708" s="31">
        <v>399</v>
      </c>
      <c r="J6708" s="31" t="s">
        <v>190</v>
      </c>
      <c r="K6708" s="107">
        <v>95</v>
      </c>
      <c r="L6708" s="38">
        <f t="shared" si="127"/>
        <v>379.05</v>
      </c>
    </row>
    <row r="6709" spans="1:12">
      <c r="A6709" s="74" t="s">
        <v>360</v>
      </c>
      <c r="B6709" s="74" t="s">
        <v>359</v>
      </c>
      <c r="C6709" s="39" t="s">
        <v>48</v>
      </c>
      <c r="D6709" s="39" t="s">
        <v>118</v>
      </c>
      <c r="E6709" s="80" t="s">
        <v>119</v>
      </c>
      <c r="F6709" s="43" t="s">
        <v>308</v>
      </c>
      <c r="G6709" s="31" t="str">
        <f>VLOOKUP(H6709,'GN and GP categories'!A:B,2,FALSE)</f>
        <v>Gram-negative</v>
      </c>
      <c r="H6709" s="53" t="s">
        <v>223</v>
      </c>
      <c r="I6709" s="31">
        <v>399</v>
      </c>
      <c r="J6709" s="31" t="s">
        <v>336</v>
      </c>
      <c r="K6709" s="107">
        <v>95</v>
      </c>
      <c r="L6709" s="38">
        <f t="shared" si="127"/>
        <v>379.05</v>
      </c>
    </row>
    <row r="6710" spans="1:12">
      <c r="A6710" s="74" t="s">
        <v>360</v>
      </c>
      <c r="B6710" s="74" t="s">
        <v>359</v>
      </c>
      <c r="C6710" s="39" t="s">
        <v>48</v>
      </c>
      <c r="D6710" s="39" t="s">
        <v>118</v>
      </c>
      <c r="E6710" s="80" t="s">
        <v>119</v>
      </c>
      <c r="F6710" s="43" t="s">
        <v>308</v>
      </c>
      <c r="G6710" s="31" t="str">
        <f>VLOOKUP(H6710,'GN and GP categories'!A:B,2,FALSE)</f>
        <v>Gram-negative</v>
      </c>
      <c r="H6710" s="53" t="s">
        <v>223</v>
      </c>
      <c r="I6710" s="31">
        <v>399</v>
      </c>
      <c r="J6710" s="31" t="s">
        <v>30</v>
      </c>
      <c r="K6710" s="108">
        <v>85</v>
      </c>
      <c r="L6710" s="38">
        <f t="shared" si="127"/>
        <v>339.15</v>
      </c>
    </row>
    <row r="6711" spans="1:12">
      <c r="A6711" s="74" t="s">
        <v>360</v>
      </c>
      <c r="B6711" s="74" t="s">
        <v>359</v>
      </c>
      <c r="C6711" s="39" t="s">
        <v>48</v>
      </c>
      <c r="D6711" s="39" t="s">
        <v>118</v>
      </c>
      <c r="E6711" s="80" t="s">
        <v>119</v>
      </c>
      <c r="F6711" s="43" t="s">
        <v>308</v>
      </c>
      <c r="G6711" s="31" t="str">
        <f>VLOOKUP(H6711,'GN and GP categories'!A:B,2,FALSE)</f>
        <v>Gram-negative</v>
      </c>
      <c r="H6711" s="53" t="s">
        <v>104</v>
      </c>
      <c r="I6711" s="31">
        <v>71</v>
      </c>
      <c r="J6711" s="31" t="s">
        <v>13</v>
      </c>
      <c r="K6711" s="107">
        <v>97</v>
      </c>
      <c r="L6711" s="38">
        <f t="shared" si="127"/>
        <v>68.87</v>
      </c>
    </row>
    <row r="6712" spans="1:12">
      <c r="A6712" s="74" t="s">
        <v>360</v>
      </c>
      <c r="B6712" s="74" t="s">
        <v>359</v>
      </c>
      <c r="C6712" s="39" t="s">
        <v>48</v>
      </c>
      <c r="D6712" s="39" t="s">
        <v>118</v>
      </c>
      <c r="E6712" s="80" t="s">
        <v>119</v>
      </c>
      <c r="F6712" s="43" t="s">
        <v>308</v>
      </c>
      <c r="G6712" s="31" t="str">
        <f>VLOOKUP(H6712,'GN and GP categories'!A:B,2,FALSE)</f>
        <v>Gram-negative</v>
      </c>
      <c r="H6712" s="53" t="s">
        <v>104</v>
      </c>
      <c r="I6712" s="31">
        <v>71</v>
      </c>
      <c r="J6712" s="31" t="s">
        <v>316</v>
      </c>
      <c r="K6712" s="107">
        <v>97</v>
      </c>
      <c r="L6712" s="38">
        <f t="shared" si="127"/>
        <v>68.87</v>
      </c>
    </row>
    <row r="6713" spans="1:12">
      <c r="A6713" s="74" t="s">
        <v>360</v>
      </c>
      <c r="B6713" s="74" t="s">
        <v>359</v>
      </c>
      <c r="C6713" s="39" t="s">
        <v>48</v>
      </c>
      <c r="D6713" s="39" t="s">
        <v>118</v>
      </c>
      <c r="E6713" s="80" t="s">
        <v>119</v>
      </c>
      <c r="F6713" s="43" t="s">
        <v>308</v>
      </c>
      <c r="G6713" s="31" t="str">
        <f>VLOOKUP(H6713,'GN and GP categories'!A:B,2,FALSE)</f>
        <v>Gram-negative</v>
      </c>
      <c r="H6713" s="53" t="s">
        <v>104</v>
      </c>
      <c r="I6713" s="31">
        <v>71</v>
      </c>
      <c r="J6713" s="31" t="s">
        <v>340</v>
      </c>
      <c r="K6713" s="109">
        <v>93</v>
      </c>
      <c r="L6713" s="38">
        <f t="shared" si="127"/>
        <v>66.03</v>
      </c>
    </row>
    <row r="6714" spans="1:12">
      <c r="A6714" s="74" t="s">
        <v>360</v>
      </c>
      <c r="B6714" s="74" t="s">
        <v>359</v>
      </c>
      <c r="C6714" s="39" t="s">
        <v>48</v>
      </c>
      <c r="D6714" s="39" t="s">
        <v>118</v>
      </c>
      <c r="E6714" s="80" t="s">
        <v>119</v>
      </c>
      <c r="F6714" s="43" t="s">
        <v>308</v>
      </c>
      <c r="G6714" s="31" t="str">
        <f>VLOOKUP(H6714,'GN and GP categories'!A:B,2,FALSE)</f>
        <v>Gram-negative</v>
      </c>
      <c r="H6714" s="53" t="s">
        <v>104</v>
      </c>
      <c r="I6714" s="31">
        <v>71</v>
      </c>
      <c r="J6714" s="31" t="s">
        <v>84</v>
      </c>
      <c r="K6714" s="107">
        <v>96</v>
      </c>
      <c r="L6714" s="38">
        <f t="shared" si="127"/>
        <v>68.16</v>
      </c>
    </row>
    <row r="6715" spans="1:12">
      <c r="A6715" s="74" t="s">
        <v>360</v>
      </c>
      <c r="B6715" s="74" t="s">
        <v>359</v>
      </c>
      <c r="C6715" s="39" t="s">
        <v>48</v>
      </c>
      <c r="D6715" s="39" t="s">
        <v>118</v>
      </c>
      <c r="E6715" s="80" t="s">
        <v>119</v>
      </c>
      <c r="F6715" s="43" t="s">
        <v>308</v>
      </c>
      <c r="G6715" s="31" t="str">
        <f>VLOOKUP(H6715,'GN and GP categories'!A:B,2,FALSE)</f>
        <v>Gram-negative</v>
      </c>
      <c r="H6715" s="53" t="s">
        <v>104</v>
      </c>
      <c r="I6715" s="31">
        <v>71</v>
      </c>
      <c r="J6715" s="31" t="s">
        <v>351</v>
      </c>
      <c r="K6715" s="107">
        <v>99</v>
      </c>
      <c r="L6715" s="38">
        <f t="shared" si="127"/>
        <v>70.290000000000006</v>
      </c>
    </row>
    <row r="6716" spans="1:12">
      <c r="A6716" s="74" t="s">
        <v>360</v>
      </c>
      <c r="B6716" s="74" t="s">
        <v>359</v>
      </c>
      <c r="C6716" s="39" t="s">
        <v>48</v>
      </c>
      <c r="D6716" s="39" t="s">
        <v>118</v>
      </c>
      <c r="E6716" s="80" t="s">
        <v>119</v>
      </c>
      <c r="F6716" s="43" t="s">
        <v>308</v>
      </c>
      <c r="G6716" s="31" t="str">
        <f>VLOOKUP(H6716,'GN and GP categories'!A:B,2,FALSE)</f>
        <v>Gram-negative</v>
      </c>
      <c r="H6716" s="53" t="s">
        <v>104</v>
      </c>
      <c r="I6716">
        <v>71</v>
      </c>
      <c r="J6716" t="s">
        <v>209</v>
      </c>
      <c r="K6716" s="109">
        <v>94</v>
      </c>
      <c r="L6716" s="38">
        <f t="shared" si="127"/>
        <v>66.739999999999995</v>
      </c>
    </row>
    <row r="6717" spans="1:12">
      <c r="A6717" s="74" t="s">
        <v>360</v>
      </c>
      <c r="B6717" s="74" t="s">
        <v>359</v>
      </c>
      <c r="C6717" s="39" t="s">
        <v>48</v>
      </c>
      <c r="D6717" s="39" t="s">
        <v>118</v>
      </c>
      <c r="E6717" s="80" t="s">
        <v>119</v>
      </c>
      <c r="F6717" s="43" t="s">
        <v>308</v>
      </c>
      <c r="G6717" s="31" t="str">
        <f>VLOOKUP(H6717,'GN and GP categories'!A:B,2,FALSE)</f>
        <v>Gram-negative</v>
      </c>
      <c r="H6717" s="53" t="s">
        <v>104</v>
      </c>
      <c r="I6717" s="31">
        <v>71</v>
      </c>
      <c r="J6717" t="s">
        <v>190</v>
      </c>
      <c r="K6717" s="107">
        <v>100</v>
      </c>
      <c r="L6717" s="38">
        <f t="shared" si="127"/>
        <v>71</v>
      </c>
    </row>
    <row r="6718" spans="1:12">
      <c r="A6718" s="74" t="s">
        <v>360</v>
      </c>
      <c r="B6718" s="74" t="s">
        <v>359</v>
      </c>
      <c r="C6718" s="39" t="s">
        <v>48</v>
      </c>
      <c r="D6718" s="39" t="s">
        <v>118</v>
      </c>
      <c r="E6718" s="80" t="s">
        <v>119</v>
      </c>
      <c r="F6718" s="43" t="s">
        <v>308</v>
      </c>
      <c r="G6718" s="31" t="str">
        <f>VLOOKUP(H6718,'GN and GP categories'!A:B,2,FALSE)</f>
        <v>Gram-negative</v>
      </c>
      <c r="H6718" s="53" t="s">
        <v>104</v>
      </c>
      <c r="I6718" s="31">
        <v>71</v>
      </c>
      <c r="J6718" t="s">
        <v>336</v>
      </c>
      <c r="K6718" s="107">
        <v>99</v>
      </c>
      <c r="L6718" s="38">
        <f t="shared" si="127"/>
        <v>70.290000000000006</v>
      </c>
    </row>
    <row r="6719" spans="1:12">
      <c r="A6719" s="74" t="s">
        <v>360</v>
      </c>
      <c r="B6719" s="74" t="s">
        <v>359</v>
      </c>
      <c r="C6719" s="39" t="s">
        <v>48</v>
      </c>
      <c r="D6719" s="39" t="s">
        <v>118</v>
      </c>
      <c r="E6719" s="80" t="s">
        <v>119</v>
      </c>
      <c r="F6719" s="43" t="s">
        <v>308</v>
      </c>
      <c r="G6719" s="31" t="str">
        <f>VLOOKUP(H6719,'GN and GP categories'!A:B,2,FALSE)</f>
        <v>Gram-negative</v>
      </c>
      <c r="H6719" s="53" t="s">
        <v>104</v>
      </c>
      <c r="I6719" s="31">
        <v>71</v>
      </c>
      <c r="J6719" t="s">
        <v>30</v>
      </c>
      <c r="K6719" s="109">
        <v>96</v>
      </c>
      <c r="L6719" s="38">
        <f t="shared" si="127"/>
        <v>68.16</v>
      </c>
    </row>
    <row r="6720" spans="1:12">
      <c r="A6720" s="74" t="s">
        <v>360</v>
      </c>
      <c r="B6720" s="74" t="s">
        <v>359</v>
      </c>
      <c r="C6720" s="39" t="s">
        <v>48</v>
      </c>
      <c r="D6720" s="39" t="s">
        <v>118</v>
      </c>
      <c r="E6720" s="80" t="s">
        <v>119</v>
      </c>
      <c r="F6720" s="43" t="s">
        <v>308</v>
      </c>
      <c r="G6720" s="31" t="str">
        <f>VLOOKUP(H6720,'GN and GP categories'!A:B,2,FALSE)</f>
        <v>Gram-negative</v>
      </c>
      <c r="H6720" s="53" t="s">
        <v>358</v>
      </c>
      <c r="I6720" s="31">
        <v>33</v>
      </c>
      <c r="J6720" t="s">
        <v>196</v>
      </c>
      <c r="K6720" s="109">
        <v>94</v>
      </c>
      <c r="L6720" s="38">
        <f t="shared" si="127"/>
        <v>31.02</v>
      </c>
    </row>
    <row r="6721" spans="1:12">
      <c r="A6721" s="74" t="s">
        <v>360</v>
      </c>
      <c r="B6721" s="74" t="s">
        <v>359</v>
      </c>
      <c r="C6721" s="39" t="s">
        <v>48</v>
      </c>
      <c r="D6721" s="39" t="s">
        <v>118</v>
      </c>
      <c r="E6721" s="80" t="s">
        <v>119</v>
      </c>
      <c r="F6721" s="43" t="s">
        <v>308</v>
      </c>
      <c r="G6721" s="31" t="str">
        <f>VLOOKUP(H6721,'GN and GP categories'!A:B,2,FALSE)</f>
        <v>Gram-negative</v>
      </c>
      <c r="H6721" s="53" t="s">
        <v>358</v>
      </c>
      <c r="I6721" s="31">
        <v>33</v>
      </c>
      <c r="J6721" t="s">
        <v>13</v>
      </c>
      <c r="K6721" s="107">
        <v>100</v>
      </c>
      <c r="L6721" s="38">
        <f t="shared" si="127"/>
        <v>33</v>
      </c>
    </row>
    <row r="6722" spans="1:12">
      <c r="A6722" s="74" t="s">
        <v>360</v>
      </c>
      <c r="B6722" s="74" t="s">
        <v>359</v>
      </c>
      <c r="C6722" s="39" t="s">
        <v>48</v>
      </c>
      <c r="D6722" s="39" t="s">
        <v>118</v>
      </c>
      <c r="E6722" s="80" t="s">
        <v>119</v>
      </c>
      <c r="F6722" s="43" t="s">
        <v>308</v>
      </c>
      <c r="G6722" s="31" t="str">
        <f>VLOOKUP(H6722,'GN and GP categories'!A:B,2,FALSE)</f>
        <v>Gram-negative</v>
      </c>
      <c r="H6722" s="53" t="s">
        <v>358</v>
      </c>
      <c r="I6722" s="31">
        <v>33</v>
      </c>
      <c r="J6722" t="s">
        <v>84</v>
      </c>
      <c r="K6722" s="107">
        <v>100</v>
      </c>
      <c r="L6722" s="38">
        <f t="shared" si="127"/>
        <v>33</v>
      </c>
    </row>
    <row r="6723" spans="1:12">
      <c r="A6723" s="74" t="s">
        <v>360</v>
      </c>
      <c r="B6723" s="74" t="s">
        <v>359</v>
      </c>
      <c r="C6723" s="39" t="s">
        <v>48</v>
      </c>
      <c r="D6723" s="39" t="s">
        <v>118</v>
      </c>
      <c r="E6723" s="80" t="s">
        <v>119</v>
      </c>
      <c r="F6723" s="43" t="s">
        <v>308</v>
      </c>
      <c r="G6723" s="31" t="str">
        <f>VLOOKUP(H6723,'GN and GP categories'!A:B,2,FALSE)</f>
        <v>Gram-negative</v>
      </c>
      <c r="H6723" s="53" t="s">
        <v>358</v>
      </c>
      <c r="I6723" s="31">
        <v>33</v>
      </c>
      <c r="J6723" t="s">
        <v>342</v>
      </c>
      <c r="K6723" s="107">
        <v>100</v>
      </c>
      <c r="L6723" s="38">
        <f t="shared" si="127"/>
        <v>33</v>
      </c>
    </row>
    <row r="6724" spans="1:12">
      <c r="A6724" s="74" t="s">
        <v>360</v>
      </c>
      <c r="B6724" s="74" t="s">
        <v>359</v>
      </c>
      <c r="C6724" s="39" t="s">
        <v>48</v>
      </c>
      <c r="D6724" s="39" t="s">
        <v>118</v>
      </c>
      <c r="E6724" s="80" t="s">
        <v>119</v>
      </c>
      <c r="F6724" s="43" t="s">
        <v>308</v>
      </c>
      <c r="G6724" s="31" t="str">
        <f>VLOOKUP(H6724,'GN and GP categories'!A:B,2,FALSE)</f>
        <v>Gram-negative</v>
      </c>
      <c r="H6724" s="53" t="s">
        <v>358</v>
      </c>
      <c r="I6724" s="31">
        <v>33</v>
      </c>
      <c r="J6724" s="31" t="s">
        <v>209</v>
      </c>
      <c r="K6724" s="109">
        <v>89</v>
      </c>
      <c r="L6724" s="38">
        <f t="shared" si="127"/>
        <v>29.37</v>
      </c>
    </row>
    <row r="6725" spans="1:12">
      <c r="A6725" s="74" t="s">
        <v>360</v>
      </c>
      <c r="B6725" s="74" t="s">
        <v>359</v>
      </c>
      <c r="C6725" s="39" t="s">
        <v>48</v>
      </c>
      <c r="D6725" s="39" t="s">
        <v>118</v>
      </c>
      <c r="E6725" s="80" t="s">
        <v>119</v>
      </c>
      <c r="F6725" s="43" t="s">
        <v>308</v>
      </c>
      <c r="G6725" s="31" t="str">
        <f>VLOOKUP(H6725,'GN and GP categories'!A:B,2,FALSE)</f>
        <v>Gram-negative</v>
      </c>
      <c r="H6725" s="53" t="s">
        <v>358</v>
      </c>
      <c r="I6725" s="31">
        <v>33</v>
      </c>
      <c r="J6725" s="31" t="s">
        <v>190</v>
      </c>
      <c r="K6725" s="107">
        <v>100</v>
      </c>
      <c r="L6725" s="38">
        <f t="shared" si="127"/>
        <v>33</v>
      </c>
    </row>
    <row r="6726" spans="1:12">
      <c r="A6726" s="74" t="s">
        <v>360</v>
      </c>
      <c r="B6726" s="74" t="s">
        <v>359</v>
      </c>
      <c r="C6726" s="39" t="s">
        <v>48</v>
      </c>
      <c r="D6726" s="39" t="s">
        <v>118</v>
      </c>
      <c r="E6726" s="80" t="s">
        <v>119</v>
      </c>
      <c r="F6726" s="43" t="s">
        <v>308</v>
      </c>
      <c r="G6726" s="31" t="str">
        <f>VLOOKUP(H6726,'GN and GP categories'!A:B,2,FALSE)</f>
        <v>Gram-negative</v>
      </c>
      <c r="H6726" s="53" t="s">
        <v>358</v>
      </c>
      <c r="I6726" s="31">
        <v>33</v>
      </c>
      <c r="J6726" s="31" t="s">
        <v>336</v>
      </c>
      <c r="K6726" s="107">
        <v>100</v>
      </c>
      <c r="L6726" s="38">
        <f t="shared" si="127"/>
        <v>33</v>
      </c>
    </row>
    <row r="6727" spans="1:12">
      <c r="A6727" s="74" t="s">
        <v>360</v>
      </c>
      <c r="B6727" s="74" t="s">
        <v>359</v>
      </c>
      <c r="C6727" s="39" t="s">
        <v>48</v>
      </c>
      <c r="D6727" s="39" t="s">
        <v>118</v>
      </c>
      <c r="E6727" s="80" t="s">
        <v>119</v>
      </c>
      <c r="F6727" s="43" t="s">
        <v>308</v>
      </c>
      <c r="G6727" s="31" t="str">
        <f>VLOOKUP(H6727,'GN and GP categories'!A:B,2,FALSE)</f>
        <v>Gram-negative</v>
      </c>
      <c r="H6727" s="53" t="s">
        <v>358</v>
      </c>
      <c r="I6727" s="31">
        <v>33</v>
      </c>
      <c r="J6727" s="31" t="s">
        <v>30</v>
      </c>
      <c r="K6727" s="109">
        <v>94</v>
      </c>
      <c r="L6727" s="38">
        <f t="shared" ref="L6727:L6790" si="128">IF(K6727="","",K6727*I6727/100)</f>
        <v>31.02</v>
      </c>
    </row>
    <row r="6728" spans="1:12">
      <c r="A6728" s="74" t="s">
        <v>360</v>
      </c>
      <c r="B6728" s="74" t="s">
        <v>359</v>
      </c>
      <c r="C6728" s="39" t="s">
        <v>48</v>
      </c>
      <c r="D6728" s="39" t="s">
        <v>118</v>
      </c>
      <c r="E6728" s="80" t="s">
        <v>119</v>
      </c>
      <c r="F6728" s="43" t="s">
        <v>308</v>
      </c>
      <c r="G6728" s="31" t="str">
        <f>VLOOKUP(H6728,'GN and GP categories'!A:B,2,FALSE)</f>
        <v>Gram-positive</v>
      </c>
      <c r="H6728" s="53" t="s">
        <v>46</v>
      </c>
      <c r="I6728" s="31">
        <v>78</v>
      </c>
      <c r="J6728" s="31" t="s">
        <v>98</v>
      </c>
      <c r="K6728" s="108">
        <v>83</v>
      </c>
      <c r="L6728" s="38">
        <f t="shared" si="128"/>
        <v>64.739999999999995</v>
      </c>
    </row>
    <row r="6729" spans="1:12">
      <c r="A6729" s="74" t="s">
        <v>360</v>
      </c>
      <c r="B6729" s="74" t="s">
        <v>359</v>
      </c>
      <c r="C6729" s="39" t="s">
        <v>48</v>
      </c>
      <c r="D6729" s="39" t="s">
        <v>118</v>
      </c>
      <c r="E6729" s="80" t="s">
        <v>119</v>
      </c>
      <c r="F6729" s="43" t="s">
        <v>308</v>
      </c>
      <c r="G6729" s="31" t="str">
        <f>VLOOKUP(H6729,'GN and GP categories'!A:B,2,FALSE)</f>
        <v>Gram-positive</v>
      </c>
      <c r="H6729" s="53" t="s">
        <v>46</v>
      </c>
      <c r="I6729" s="31">
        <v>78</v>
      </c>
      <c r="J6729" s="31" t="s">
        <v>317</v>
      </c>
      <c r="K6729" s="108">
        <v>77</v>
      </c>
      <c r="L6729" s="38">
        <f t="shared" si="128"/>
        <v>60.06</v>
      </c>
    </row>
    <row r="6730" spans="1:12">
      <c r="A6730" s="74" t="s">
        <v>360</v>
      </c>
      <c r="B6730" s="74" t="s">
        <v>359</v>
      </c>
      <c r="C6730" s="39" t="s">
        <v>48</v>
      </c>
      <c r="D6730" s="39" t="s">
        <v>118</v>
      </c>
      <c r="E6730" s="80" t="s">
        <v>119</v>
      </c>
      <c r="F6730" s="43" t="s">
        <v>308</v>
      </c>
      <c r="G6730" s="31" t="str">
        <f>VLOOKUP(H6730,'GN and GP categories'!A:B,2,FALSE)</f>
        <v>Gram-positive</v>
      </c>
      <c r="H6730" s="53" t="s">
        <v>46</v>
      </c>
      <c r="I6730" s="31">
        <v>78</v>
      </c>
      <c r="J6730" s="31" t="s">
        <v>306</v>
      </c>
      <c r="K6730" s="107">
        <v>100</v>
      </c>
      <c r="L6730" s="38">
        <f t="shared" si="128"/>
        <v>78</v>
      </c>
    </row>
    <row r="6731" spans="1:12">
      <c r="A6731" s="74" t="s">
        <v>360</v>
      </c>
      <c r="B6731" s="74" t="s">
        <v>359</v>
      </c>
      <c r="C6731" s="39" t="s">
        <v>48</v>
      </c>
      <c r="D6731" s="39" t="s">
        <v>118</v>
      </c>
      <c r="E6731" s="80" t="s">
        <v>119</v>
      </c>
      <c r="F6731" s="43" t="s">
        <v>308</v>
      </c>
      <c r="G6731" s="31" t="str">
        <f>VLOOKUP(H6731,'GN and GP categories'!A:B,2,FALSE)</f>
        <v>Gram-positive</v>
      </c>
      <c r="H6731" s="53" t="s">
        <v>46</v>
      </c>
      <c r="I6731" s="31">
        <v>78</v>
      </c>
      <c r="J6731" s="31" t="s">
        <v>30</v>
      </c>
      <c r="K6731" s="107">
        <v>99</v>
      </c>
      <c r="L6731" s="38">
        <f t="shared" si="128"/>
        <v>77.22</v>
      </c>
    </row>
    <row r="6732" spans="1:12">
      <c r="A6732" s="74" t="s">
        <v>360</v>
      </c>
      <c r="B6732" s="74" t="s">
        <v>359</v>
      </c>
      <c r="C6732" s="39" t="s">
        <v>48</v>
      </c>
      <c r="D6732" s="39" t="s">
        <v>118</v>
      </c>
      <c r="E6732" s="80" t="s">
        <v>119</v>
      </c>
      <c r="F6732" s="43" t="s">
        <v>308</v>
      </c>
      <c r="G6732" s="31" t="str">
        <f>VLOOKUP(H6732,'GN and GP categories'!A:B,2,FALSE)</f>
        <v>Gram-positive</v>
      </c>
      <c r="H6732" s="53" t="s">
        <v>46</v>
      </c>
      <c r="I6732" s="31">
        <v>78</v>
      </c>
      <c r="J6732" s="31" t="s">
        <v>344</v>
      </c>
      <c r="K6732" s="107">
        <v>100</v>
      </c>
      <c r="L6732" s="38">
        <f t="shared" si="128"/>
        <v>78</v>
      </c>
    </row>
    <row r="6733" spans="1:12">
      <c r="A6733" s="131" t="s">
        <v>173</v>
      </c>
      <c r="B6733" s="131" t="s">
        <v>174</v>
      </c>
      <c r="C6733" s="96" t="s">
        <v>1</v>
      </c>
      <c r="D6733" s="96" t="s">
        <v>127</v>
      </c>
      <c r="E6733" s="96" t="s">
        <v>2</v>
      </c>
      <c r="F6733" s="43">
        <v>2020</v>
      </c>
      <c r="G6733" s="31" t="str">
        <f>VLOOKUP(H6733,'GN and GP categories'!A:B,2,FALSE)</f>
        <v>Gram-positive</v>
      </c>
      <c r="H6733" s="53" t="s">
        <v>46</v>
      </c>
      <c r="I6733" s="31">
        <v>708</v>
      </c>
      <c r="J6733" s="31" t="s">
        <v>19</v>
      </c>
      <c r="K6733" s="31">
        <v>86</v>
      </c>
      <c r="L6733" s="38">
        <f t="shared" si="128"/>
        <v>608.88</v>
      </c>
    </row>
    <row r="6734" spans="1:12">
      <c r="A6734" s="131" t="s">
        <v>173</v>
      </c>
      <c r="B6734" s="131" t="s">
        <v>174</v>
      </c>
      <c r="C6734" s="96" t="s">
        <v>1</v>
      </c>
      <c r="D6734" s="96" t="s">
        <v>127</v>
      </c>
      <c r="E6734" s="96" t="s">
        <v>2</v>
      </c>
      <c r="F6734" s="43">
        <v>2020</v>
      </c>
      <c r="G6734" s="31" t="str">
        <f>VLOOKUP(H6734,'GN and GP categories'!A:B,2,FALSE)</f>
        <v>Gram-positive</v>
      </c>
      <c r="H6734" s="53" t="s">
        <v>46</v>
      </c>
      <c r="I6734" s="31">
        <v>708</v>
      </c>
      <c r="J6734" s="31" t="s">
        <v>20</v>
      </c>
      <c r="K6734" s="31">
        <v>86</v>
      </c>
      <c r="L6734" s="38">
        <f t="shared" si="128"/>
        <v>608.88</v>
      </c>
    </row>
    <row r="6735" spans="1:12">
      <c r="A6735" s="131" t="s">
        <v>173</v>
      </c>
      <c r="B6735" s="131" t="s">
        <v>174</v>
      </c>
      <c r="C6735" s="96" t="s">
        <v>1</v>
      </c>
      <c r="D6735" s="96" t="s">
        <v>127</v>
      </c>
      <c r="E6735" s="96" t="s">
        <v>2</v>
      </c>
      <c r="F6735" s="43">
        <v>2020</v>
      </c>
      <c r="G6735" s="31" t="str">
        <f>VLOOKUP(H6735,'GN and GP categories'!A:B,2,FALSE)</f>
        <v>Gram-positive</v>
      </c>
      <c r="H6735" s="53" t="s">
        <v>46</v>
      </c>
      <c r="I6735" s="31">
        <v>708</v>
      </c>
      <c r="J6735" s="31" t="s">
        <v>317</v>
      </c>
      <c r="K6735" s="31">
        <v>76</v>
      </c>
      <c r="L6735" s="38">
        <f t="shared" si="128"/>
        <v>538.08000000000004</v>
      </c>
    </row>
    <row r="6736" spans="1:12">
      <c r="A6736" s="131" t="s">
        <v>173</v>
      </c>
      <c r="B6736" s="131" t="s">
        <v>174</v>
      </c>
      <c r="C6736" s="96" t="s">
        <v>1</v>
      </c>
      <c r="D6736" s="96" t="s">
        <v>127</v>
      </c>
      <c r="E6736" s="96" t="s">
        <v>2</v>
      </c>
      <c r="F6736" s="43">
        <v>2020</v>
      </c>
      <c r="G6736" s="31" t="str">
        <f>VLOOKUP(H6736,'GN and GP categories'!A:B,2,FALSE)</f>
        <v>Gram-positive</v>
      </c>
      <c r="H6736" s="53" t="s">
        <v>46</v>
      </c>
      <c r="I6736" s="31">
        <v>708</v>
      </c>
      <c r="J6736" s="31" t="s">
        <v>313</v>
      </c>
      <c r="K6736" s="31">
        <v>68</v>
      </c>
      <c r="L6736" s="38">
        <f t="shared" si="128"/>
        <v>481.44</v>
      </c>
    </row>
    <row r="6737" spans="1:12">
      <c r="A6737" s="131" t="s">
        <v>173</v>
      </c>
      <c r="B6737" s="131" t="s">
        <v>174</v>
      </c>
      <c r="C6737" s="96" t="s">
        <v>1</v>
      </c>
      <c r="D6737" s="96" t="s">
        <v>127</v>
      </c>
      <c r="E6737" s="96" t="s">
        <v>2</v>
      </c>
      <c r="F6737" s="43">
        <v>2020</v>
      </c>
      <c r="G6737" s="31" t="str">
        <f>VLOOKUP(H6737,'GN and GP categories'!A:B,2,FALSE)</f>
        <v>Gram-positive</v>
      </c>
      <c r="H6737" s="53" t="s">
        <v>46</v>
      </c>
      <c r="I6737" s="31">
        <v>708</v>
      </c>
      <c r="J6737" s="31" t="s">
        <v>34</v>
      </c>
      <c r="K6737" s="31">
        <v>100</v>
      </c>
      <c r="L6737" s="38">
        <f t="shared" si="128"/>
        <v>708</v>
      </c>
    </row>
    <row r="6738" spans="1:12">
      <c r="A6738" s="131" t="s">
        <v>173</v>
      </c>
      <c r="B6738" s="131" t="s">
        <v>174</v>
      </c>
      <c r="C6738" s="96" t="s">
        <v>1</v>
      </c>
      <c r="D6738" s="96" t="s">
        <v>127</v>
      </c>
      <c r="E6738" s="96" t="s">
        <v>2</v>
      </c>
      <c r="F6738" s="43">
        <v>2020</v>
      </c>
      <c r="G6738" s="31" t="str">
        <f>VLOOKUP(H6738,'GN and GP categories'!A:B,2,FALSE)</f>
        <v>Gram-positive</v>
      </c>
      <c r="H6738" s="53" t="s">
        <v>213</v>
      </c>
      <c r="I6738" s="31">
        <v>289</v>
      </c>
      <c r="J6738" s="31" t="s">
        <v>19</v>
      </c>
      <c r="K6738" s="31">
        <v>38</v>
      </c>
      <c r="L6738" s="38">
        <f t="shared" si="128"/>
        <v>109.82</v>
      </c>
    </row>
    <row r="6739" spans="1:12">
      <c r="A6739" s="131" t="s">
        <v>173</v>
      </c>
      <c r="B6739" s="131" t="s">
        <v>174</v>
      </c>
      <c r="C6739" s="96" t="s">
        <v>1</v>
      </c>
      <c r="D6739" s="96" t="s">
        <v>127</v>
      </c>
      <c r="E6739" s="96" t="s">
        <v>2</v>
      </c>
      <c r="F6739" s="43">
        <v>2020</v>
      </c>
      <c r="G6739" s="31" t="str">
        <f>VLOOKUP(H6739,'GN and GP categories'!A:B,2,FALSE)</f>
        <v>Gram-positive</v>
      </c>
      <c r="H6739" s="53" t="s">
        <v>213</v>
      </c>
      <c r="I6739" s="31">
        <v>289</v>
      </c>
      <c r="J6739" s="31" t="s">
        <v>20</v>
      </c>
      <c r="K6739" s="31">
        <v>38</v>
      </c>
      <c r="L6739" s="38">
        <f t="shared" si="128"/>
        <v>109.82</v>
      </c>
    </row>
    <row r="6740" spans="1:12">
      <c r="A6740" s="131" t="s">
        <v>173</v>
      </c>
      <c r="B6740" s="131" t="s">
        <v>174</v>
      </c>
      <c r="C6740" s="96" t="s">
        <v>1</v>
      </c>
      <c r="D6740" s="96" t="s">
        <v>127</v>
      </c>
      <c r="E6740" s="96" t="s">
        <v>2</v>
      </c>
      <c r="F6740" s="43">
        <v>2020</v>
      </c>
      <c r="G6740" s="31" t="str">
        <f>VLOOKUP(H6740,'GN and GP categories'!A:B,2,FALSE)</f>
        <v>Gram-positive</v>
      </c>
      <c r="H6740" s="53" t="s">
        <v>213</v>
      </c>
      <c r="I6740" s="31">
        <v>289</v>
      </c>
      <c r="J6740" s="31" t="s">
        <v>317</v>
      </c>
      <c r="K6740" s="31">
        <v>56</v>
      </c>
      <c r="L6740" s="38">
        <f t="shared" si="128"/>
        <v>161.84</v>
      </c>
    </row>
    <row r="6741" spans="1:12">
      <c r="A6741" s="131" t="s">
        <v>173</v>
      </c>
      <c r="B6741" s="131" t="s">
        <v>174</v>
      </c>
      <c r="C6741" s="96" t="s">
        <v>1</v>
      </c>
      <c r="D6741" s="96" t="s">
        <v>127</v>
      </c>
      <c r="E6741" s="96" t="s">
        <v>2</v>
      </c>
      <c r="F6741" s="43">
        <v>2020</v>
      </c>
      <c r="G6741" s="31" t="str">
        <f>VLOOKUP(H6741,'GN and GP categories'!A:B,2,FALSE)</f>
        <v>Gram-positive</v>
      </c>
      <c r="H6741" s="53" t="s">
        <v>213</v>
      </c>
      <c r="I6741" s="31">
        <v>289</v>
      </c>
      <c r="J6741" s="31" t="s">
        <v>313</v>
      </c>
      <c r="K6741" s="31">
        <v>42</v>
      </c>
      <c r="L6741" s="38">
        <f t="shared" si="128"/>
        <v>121.38</v>
      </c>
    </row>
    <row r="6742" spans="1:12">
      <c r="A6742" s="131" t="s">
        <v>173</v>
      </c>
      <c r="B6742" s="131" t="s">
        <v>174</v>
      </c>
      <c r="C6742" s="96" t="s">
        <v>1</v>
      </c>
      <c r="D6742" s="96" t="s">
        <v>127</v>
      </c>
      <c r="E6742" s="96" t="s">
        <v>2</v>
      </c>
      <c r="F6742" s="43">
        <v>2020</v>
      </c>
      <c r="G6742" s="31" t="str">
        <f>VLOOKUP(H6742,'GN and GP categories'!A:B,2,FALSE)</f>
        <v>Gram-positive</v>
      </c>
      <c r="H6742" s="53" t="s">
        <v>213</v>
      </c>
      <c r="I6742" s="31">
        <v>289</v>
      </c>
      <c r="J6742" s="31" t="s">
        <v>34</v>
      </c>
      <c r="K6742" s="31">
        <v>100</v>
      </c>
      <c r="L6742" s="38">
        <f t="shared" si="128"/>
        <v>289</v>
      </c>
    </row>
    <row r="6743" spans="1:12">
      <c r="A6743" s="131" t="s">
        <v>173</v>
      </c>
      <c r="B6743" s="131" t="s">
        <v>174</v>
      </c>
      <c r="C6743" s="96" t="s">
        <v>1</v>
      </c>
      <c r="D6743" s="96" t="s">
        <v>127</v>
      </c>
      <c r="E6743" s="96" t="s">
        <v>2</v>
      </c>
      <c r="F6743" s="43">
        <v>2020</v>
      </c>
      <c r="G6743" s="31" t="str">
        <f>VLOOKUP(H6743,'GN and GP categories'!A:B,2,FALSE)</f>
        <v>Gram-negative</v>
      </c>
      <c r="H6743" s="53" t="s">
        <v>223</v>
      </c>
      <c r="I6743" s="31">
        <v>1388</v>
      </c>
      <c r="J6743" s="31" t="s">
        <v>196</v>
      </c>
      <c r="K6743" s="31">
        <v>50</v>
      </c>
      <c r="L6743" s="38">
        <f t="shared" si="128"/>
        <v>694</v>
      </c>
    </row>
    <row r="6744" spans="1:12">
      <c r="A6744" s="131" t="s">
        <v>173</v>
      </c>
      <c r="B6744" s="131" t="s">
        <v>174</v>
      </c>
      <c r="C6744" s="96" t="s">
        <v>1</v>
      </c>
      <c r="D6744" s="96" t="s">
        <v>127</v>
      </c>
      <c r="E6744" s="96" t="s">
        <v>2</v>
      </c>
      <c r="F6744" s="43">
        <v>2020</v>
      </c>
      <c r="G6744" s="31" t="str">
        <f>VLOOKUP(H6744,'GN and GP categories'!A:B,2,FALSE)</f>
        <v>Gram-negative</v>
      </c>
      <c r="H6744" s="53" t="s">
        <v>223</v>
      </c>
      <c r="I6744" s="31">
        <v>1388</v>
      </c>
      <c r="J6744" s="31" t="s">
        <v>20</v>
      </c>
      <c r="K6744" s="31">
        <v>80</v>
      </c>
      <c r="L6744" s="38">
        <f t="shared" si="128"/>
        <v>1110.4000000000001</v>
      </c>
    </row>
    <row r="6745" spans="1:12">
      <c r="A6745" s="131" t="s">
        <v>173</v>
      </c>
      <c r="B6745" s="131" t="s">
        <v>174</v>
      </c>
      <c r="C6745" s="96" t="s">
        <v>1</v>
      </c>
      <c r="D6745" s="96" t="s">
        <v>127</v>
      </c>
      <c r="E6745" s="96" t="s">
        <v>2</v>
      </c>
      <c r="F6745" s="43">
        <v>2020</v>
      </c>
      <c r="G6745" s="31" t="str">
        <f>VLOOKUP(H6745,'GN and GP categories'!A:B,2,FALSE)</f>
        <v>Gram-negative</v>
      </c>
      <c r="H6745" s="53" t="s">
        <v>223</v>
      </c>
      <c r="I6745" s="31">
        <v>1388</v>
      </c>
      <c r="J6745" s="31" t="s">
        <v>84</v>
      </c>
      <c r="K6745" s="31">
        <v>84</v>
      </c>
      <c r="L6745" s="38">
        <f t="shared" si="128"/>
        <v>1165.92</v>
      </c>
    </row>
    <row r="6746" spans="1:12">
      <c r="A6746" s="131" t="s">
        <v>173</v>
      </c>
      <c r="B6746" s="131" t="s">
        <v>174</v>
      </c>
      <c r="C6746" s="96" t="s">
        <v>1</v>
      </c>
      <c r="D6746" s="96" t="s">
        <v>127</v>
      </c>
      <c r="E6746" s="96" t="s">
        <v>2</v>
      </c>
      <c r="F6746" s="43">
        <v>2020</v>
      </c>
      <c r="G6746" s="31" t="str">
        <f>VLOOKUP(H6746,'GN and GP categories'!A:B,2,FALSE)</f>
        <v>Gram-negative</v>
      </c>
      <c r="H6746" s="53" t="s">
        <v>223</v>
      </c>
      <c r="I6746" s="31">
        <v>1388</v>
      </c>
      <c r="J6746" s="31" t="s">
        <v>31</v>
      </c>
      <c r="K6746" s="31">
        <v>91</v>
      </c>
      <c r="L6746" s="38">
        <f t="shared" si="128"/>
        <v>1263.08</v>
      </c>
    </row>
    <row r="6747" spans="1:12">
      <c r="A6747" s="131" t="s">
        <v>173</v>
      </c>
      <c r="B6747" s="131" t="s">
        <v>174</v>
      </c>
      <c r="C6747" s="96" t="s">
        <v>1</v>
      </c>
      <c r="D6747" s="96" t="s">
        <v>127</v>
      </c>
      <c r="E6747" s="96" t="s">
        <v>2</v>
      </c>
      <c r="F6747" s="43">
        <v>2020</v>
      </c>
      <c r="G6747" s="31" t="str">
        <f>VLOOKUP(H6747,'GN and GP categories'!A:B,2,FALSE)</f>
        <v>Gram-negative</v>
      </c>
      <c r="H6747" s="53" t="s">
        <v>223</v>
      </c>
      <c r="I6747" s="31">
        <v>1388</v>
      </c>
      <c r="J6747" s="31" t="s">
        <v>32</v>
      </c>
      <c r="K6747" s="31">
        <v>91</v>
      </c>
      <c r="L6747" s="38">
        <f t="shared" si="128"/>
        <v>1263.08</v>
      </c>
    </row>
    <row r="6748" spans="1:12">
      <c r="A6748" s="131" t="s">
        <v>173</v>
      </c>
      <c r="B6748" s="131" t="s">
        <v>174</v>
      </c>
      <c r="C6748" s="96" t="s">
        <v>1</v>
      </c>
      <c r="D6748" s="96" t="s">
        <v>127</v>
      </c>
      <c r="E6748" s="96" t="s">
        <v>2</v>
      </c>
      <c r="F6748" s="43">
        <v>2020</v>
      </c>
      <c r="G6748" s="31" t="str">
        <f>VLOOKUP(H6748,'GN and GP categories'!A:B,2,FALSE)</f>
        <v>Gram-negative</v>
      </c>
      <c r="H6748" s="53" t="s">
        <v>223</v>
      </c>
      <c r="I6748" s="31">
        <v>1388</v>
      </c>
      <c r="J6748" s="31" t="s">
        <v>30</v>
      </c>
      <c r="K6748" s="31">
        <v>73</v>
      </c>
      <c r="L6748" s="38">
        <f t="shared" si="128"/>
        <v>1013.24</v>
      </c>
    </row>
    <row r="6749" spans="1:12">
      <c r="A6749" s="131" t="s">
        <v>173</v>
      </c>
      <c r="B6749" s="131" t="s">
        <v>174</v>
      </c>
      <c r="C6749" s="96" t="s">
        <v>1</v>
      </c>
      <c r="D6749" s="96" t="s">
        <v>127</v>
      </c>
      <c r="E6749" s="96" t="s">
        <v>2</v>
      </c>
      <c r="F6749" s="43">
        <v>2020</v>
      </c>
      <c r="G6749" s="31" t="str">
        <f>VLOOKUP(H6749,'GN and GP categories'!A:B,2,FALSE)</f>
        <v>Gram-negative</v>
      </c>
      <c r="H6749" s="53" t="s">
        <v>223</v>
      </c>
      <c r="I6749" s="31">
        <v>1388</v>
      </c>
      <c r="J6749" s="31" t="s">
        <v>28</v>
      </c>
      <c r="K6749" s="31">
        <v>60</v>
      </c>
      <c r="L6749" s="38">
        <f t="shared" si="128"/>
        <v>832.8</v>
      </c>
    </row>
    <row r="6750" spans="1:12">
      <c r="A6750" s="131" t="s">
        <v>173</v>
      </c>
      <c r="B6750" s="131" t="s">
        <v>174</v>
      </c>
      <c r="C6750" s="96" t="s">
        <v>1</v>
      </c>
      <c r="D6750" s="96" t="s">
        <v>127</v>
      </c>
      <c r="E6750" s="96" t="s">
        <v>2</v>
      </c>
      <c r="F6750" s="43">
        <v>2020</v>
      </c>
      <c r="G6750" s="31" t="str">
        <f>VLOOKUP(H6750,'GN and GP categories'!A:B,2,FALSE)</f>
        <v>Gram-negative</v>
      </c>
      <c r="H6750" s="53" t="s">
        <v>223</v>
      </c>
      <c r="I6750" s="31">
        <v>1388</v>
      </c>
      <c r="J6750" s="31" t="s">
        <v>208</v>
      </c>
      <c r="K6750" s="31">
        <v>85</v>
      </c>
      <c r="L6750" s="38">
        <f t="shared" si="128"/>
        <v>1179.8</v>
      </c>
    </row>
    <row r="6751" spans="1:12">
      <c r="A6751" s="131" t="s">
        <v>173</v>
      </c>
      <c r="B6751" s="131" t="s">
        <v>174</v>
      </c>
      <c r="C6751" s="96" t="s">
        <v>1</v>
      </c>
      <c r="D6751" s="96" t="s">
        <v>127</v>
      </c>
      <c r="E6751" s="96" t="s">
        <v>2</v>
      </c>
      <c r="F6751" s="43">
        <v>2020</v>
      </c>
      <c r="G6751" s="31" t="str">
        <f>VLOOKUP(H6751,'GN and GP categories'!A:B,2,FALSE)</f>
        <v>Gram-negative</v>
      </c>
      <c r="H6751" s="53" t="s">
        <v>223</v>
      </c>
      <c r="I6751" s="31">
        <v>1388</v>
      </c>
      <c r="J6751" s="31" t="s">
        <v>16</v>
      </c>
      <c r="K6751" s="31">
        <v>82</v>
      </c>
      <c r="L6751" s="38">
        <f t="shared" si="128"/>
        <v>1138.1600000000001</v>
      </c>
    </row>
    <row r="6752" spans="1:12">
      <c r="A6752" s="131" t="s">
        <v>173</v>
      </c>
      <c r="B6752" s="131" t="s">
        <v>174</v>
      </c>
      <c r="C6752" s="96" t="s">
        <v>1</v>
      </c>
      <c r="D6752" s="96" t="s">
        <v>127</v>
      </c>
      <c r="E6752" s="96" t="s">
        <v>2</v>
      </c>
      <c r="F6752" s="43">
        <v>2020</v>
      </c>
      <c r="G6752" s="31" t="str">
        <f>VLOOKUP(H6752,'GN and GP categories'!A:B,2,FALSE)</f>
        <v>Gram-negative</v>
      </c>
      <c r="H6752" s="53" t="s">
        <v>223</v>
      </c>
      <c r="I6752" s="31">
        <v>1388</v>
      </c>
      <c r="J6752" s="31" t="s">
        <v>17</v>
      </c>
      <c r="K6752" s="31">
        <v>100</v>
      </c>
      <c r="L6752" s="38">
        <f t="shared" si="128"/>
        <v>1388</v>
      </c>
    </row>
    <row r="6753" spans="1:12">
      <c r="A6753" s="131" t="s">
        <v>173</v>
      </c>
      <c r="B6753" s="131" t="s">
        <v>174</v>
      </c>
      <c r="C6753" s="96" t="s">
        <v>1</v>
      </c>
      <c r="D6753" s="96" t="s">
        <v>127</v>
      </c>
      <c r="E6753" s="96" t="s">
        <v>2</v>
      </c>
      <c r="F6753" s="43">
        <v>2020</v>
      </c>
      <c r="G6753" s="31" t="str">
        <f>VLOOKUP(H6753,'GN and GP categories'!A:B,2,FALSE)</f>
        <v>Gram-negative</v>
      </c>
      <c r="H6753" s="53" t="s">
        <v>104</v>
      </c>
      <c r="I6753" s="31">
        <v>530</v>
      </c>
      <c r="J6753" s="31" t="s">
        <v>196</v>
      </c>
      <c r="K6753" s="31">
        <v>0</v>
      </c>
      <c r="L6753" s="38">
        <f t="shared" si="128"/>
        <v>0</v>
      </c>
    </row>
    <row r="6754" spans="1:12" ht="15.75" thickBot="1">
      <c r="A6754" s="131" t="s">
        <v>173</v>
      </c>
      <c r="B6754" s="131" t="s">
        <v>174</v>
      </c>
      <c r="C6754" s="96" t="s">
        <v>1</v>
      </c>
      <c r="D6754" s="96" t="s">
        <v>127</v>
      </c>
      <c r="E6754" s="96" t="s">
        <v>2</v>
      </c>
      <c r="F6754" s="43">
        <v>2020</v>
      </c>
      <c r="G6754" s="31" t="str">
        <f>VLOOKUP(H6754,'GN and GP categories'!A:B,2,FALSE)</f>
        <v>Gram-negative</v>
      </c>
      <c r="H6754" s="53" t="s">
        <v>104</v>
      </c>
      <c r="I6754" s="31">
        <v>530</v>
      </c>
      <c r="J6754" s="31" t="s">
        <v>20</v>
      </c>
      <c r="K6754" s="31">
        <v>85</v>
      </c>
      <c r="L6754" s="38">
        <f t="shared" si="128"/>
        <v>450.5</v>
      </c>
    </row>
    <row r="6755" spans="1:12" ht="15.75" thickBot="1">
      <c r="A6755" s="72" t="s">
        <v>173</v>
      </c>
      <c r="B6755" s="72" t="s">
        <v>174</v>
      </c>
      <c r="C6755" s="35" t="s">
        <v>1</v>
      </c>
      <c r="D6755" s="35" t="s">
        <v>127</v>
      </c>
      <c r="E6755" s="35" t="s">
        <v>2</v>
      </c>
      <c r="F6755" s="43">
        <v>2020</v>
      </c>
      <c r="G6755" s="31" t="str">
        <f>VLOOKUP(H6755,'GN and GP categories'!A:B,2,FALSE)</f>
        <v>Gram-negative</v>
      </c>
      <c r="H6755" s="53" t="s">
        <v>104</v>
      </c>
      <c r="I6755">
        <v>530</v>
      </c>
      <c r="J6755" t="s">
        <v>84</v>
      </c>
      <c r="K6755">
        <v>91</v>
      </c>
      <c r="L6755" s="38">
        <f t="shared" si="128"/>
        <v>482.3</v>
      </c>
    </row>
    <row r="6756" spans="1:12" ht="15.75" thickBot="1">
      <c r="A6756" s="72" t="s">
        <v>173</v>
      </c>
      <c r="B6756" s="72" t="s">
        <v>174</v>
      </c>
      <c r="C6756" s="35" t="s">
        <v>1</v>
      </c>
      <c r="D6756" s="35" t="s">
        <v>127</v>
      </c>
      <c r="E6756" s="35" t="s">
        <v>2</v>
      </c>
      <c r="F6756" s="43">
        <v>2020</v>
      </c>
      <c r="G6756" s="31" t="str">
        <f>VLOOKUP(H6756,'GN and GP categories'!A:B,2,FALSE)</f>
        <v>Gram-negative</v>
      </c>
      <c r="H6756" s="53" t="s">
        <v>104</v>
      </c>
      <c r="I6756">
        <v>530</v>
      </c>
      <c r="J6756" t="s">
        <v>31</v>
      </c>
      <c r="K6756">
        <v>97</v>
      </c>
      <c r="L6756" s="38">
        <f t="shared" si="128"/>
        <v>514.1</v>
      </c>
    </row>
    <row r="6757" spans="1:12" ht="15.75" thickBot="1">
      <c r="A6757" s="72" t="s">
        <v>173</v>
      </c>
      <c r="B6757" s="72" t="s">
        <v>174</v>
      </c>
      <c r="C6757" s="35" t="s">
        <v>1</v>
      </c>
      <c r="D6757" s="35" t="s">
        <v>127</v>
      </c>
      <c r="E6757" s="35" t="s">
        <v>2</v>
      </c>
      <c r="F6757" s="43">
        <v>2020</v>
      </c>
      <c r="G6757" s="31" t="str">
        <f>VLOOKUP(H6757,'GN and GP categories'!A:B,2,FALSE)</f>
        <v>Gram-negative</v>
      </c>
      <c r="H6757" s="53" t="s">
        <v>104</v>
      </c>
      <c r="I6757" s="31">
        <v>530</v>
      </c>
      <c r="J6757" t="s">
        <v>32</v>
      </c>
      <c r="K6757">
        <v>96</v>
      </c>
      <c r="L6757" s="38">
        <f t="shared" si="128"/>
        <v>508.8</v>
      </c>
    </row>
    <row r="6758" spans="1:12" ht="15.75" thickBot="1">
      <c r="A6758" s="72" t="s">
        <v>173</v>
      </c>
      <c r="B6758" s="72" t="s">
        <v>174</v>
      </c>
      <c r="C6758" s="35" t="s">
        <v>1</v>
      </c>
      <c r="D6758" s="35" t="s">
        <v>127</v>
      </c>
      <c r="E6758" s="35" t="s">
        <v>2</v>
      </c>
      <c r="F6758" s="43">
        <v>2020</v>
      </c>
      <c r="G6758" s="31" t="str">
        <f>VLOOKUP(H6758,'GN and GP categories'!A:B,2,FALSE)</f>
        <v>Gram-negative</v>
      </c>
      <c r="H6758" s="53" t="s">
        <v>104</v>
      </c>
      <c r="I6758" s="31">
        <v>530</v>
      </c>
      <c r="J6758" t="s">
        <v>30</v>
      </c>
      <c r="K6758">
        <v>90</v>
      </c>
      <c r="L6758" s="38">
        <f t="shared" si="128"/>
        <v>477</v>
      </c>
    </row>
    <row r="6759" spans="1:12" ht="15.75" thickBot="1">
      <c r="A6759" s="72" t="s">
        <v>173</v>
      </c>
      <c r="B6759" s="72" t="s">
        <v>174</v>
      </c>
      <c r="C6759" s="35" t="s">
        <v>1</v>
      </c>
      <c r="D6759" s="35" t="s">
        <v>127</v>
      </c>
      <c r="E6759" s="35" t="s">
        <v>2</v>
      </c>
      <c r="F6759" s="43">
        <v>2020</v>
      </c>
      <c r="G6759" s="31" t="str">
        <f>VLOOKUP(H6759,'GN and GP categories'!A:B,2,FALSE)</f>
        <v>Gram-negative</v>
      </c>
      <c r="H6759" s="53" t="s">
        <v>104</v>
      </c>
      <c r="I6759" s="31">
        <v>530</v>
      </c>
      <c r="J6759" t="s">
        <v>28</v>
      </c>
      <c r="K6759">
        <v>84</v>
      </c>
      <c r="L6759" s="38">
        <f t="shared" si="128"/>
        <v>445.2</v>
      </c>
    </row>
    <row r="6760" spans="1:12" ht="15.75" thickBot="1">
      <c r="A6760" s="72" t="s">
        <v>173</v>
      </c>
      <c r="B6760" s="72" t="s">
        <v>174</v>
      </c>
      <c r="C6760" s="35" t="s">
        <v>1</v>
      </c>
      <c r="D6760" s="35" t="s">
        <v>127</v>
      </c>
      <c r="E6760" s="35" t="s">
        <v>2</v>
      </c>
      <c r="F6760" s="43">
        <v>2020</v>
      </c>
      <c r="G6760" s="31" t="str">
        <f>VLOOKUP(H6760,'GN and GP categories'!A:B,2,FALSE)</f>
        <v>Gram-negative</v>
      </c>
      <c r="H6760" s="53" t="s">
        <v>104</v>
      </c>
      <c r="I6760" s="31">
        <v>530</v>
      </c>
      <c r="J6760" t="s">
        <v>208</v>
      </c>
      <c r="K6760">
        <v>91</v>
      </c>
      <c r="L6760" s="38">
        <f t="shared" si="128"/>
        <v>482.3</v>
      </c>
    </row>
    <row r="6761" spans="1:12" ht="15.75" thickBot="1">
      <c r="A6761" s="72" t="s">
        <v>173</v>
      </c>
      <c r="B6761" s="72" t="s">
        <v>174</v>
      </c>
      <c r="C6761" s="35" t="s">
        <v>1</v>
      </c>
      <c r="D6761" s="35" t="s">
        <v>127</v>
      </c>
      <c r="E6761" s="35" t="s">
        <v>2</v>
      </c>
      <c r="F6761" s="43">
        <v>2020</v>
      </c>
      <c r="G6761" s="31" t="str">
        <f>VLOOKUP(H6761,'GN and GP categories'!A:B,2,FALSE)</f>
        <v>Gram-negative</v>
      </c>
      <c r="H6761" s="53" t="s">
        <v>104</v>
      </c>
      <c r="I6761" s="31">
        <v>530</v>
      </c>
      <c r="J6761" t="s">
        <v>16</v>
      </c>
      <c r="K6761">
        <v>98</v>
      </c>
      <c r="L6761" s="38">
        <f t="shared" si="128"/>
        <v>519.4</v>
      </c>
    </row>
    <row r="6762" spans="1:12" ht="15.75" thickBot="1">
      <c r="A6762" s="72" t="s">
        <v>173</v>
      </c>
      <c r="B6762" s="72" t="s">
        <v>174</v>
      </c>
      <c r="C6762" s="35" t="s">
        <v>1</v>
      </c>
      <c r="D6762" s="35" t="s">
        <v>127</v>
      </c>
      <c r="E6762" s="35" t="s">
        <v>2</v>
      </c>
      <c r="F6762" s="43">
        <v>2020</v>
      </c>
      <c r="G6762" s="31" t="str">
        <f>VLOOKUP(H6762,'GN and GP categories'!A:B,2,FALSE)</f>
        <v>Gram-negative</v>
      </c>
      <c r="H6762" s="53" t="s">
        <v>104</v>
      </c>
      <c r="I6762" s="31">
        <v>530</v>
      </c>
      <c r="J6762" t="s">
        <v>17</v>
      </c>
      <c r="K6762">
        <v>100</v>
      </c>
      <c r="L6762" s="38">
        <f t="shared" si="128"/>
        <v>530</v>
      </c>
    </row>
    <row r="6763" spans="1:12" ht="15.75" thickBot="1">
      <c r="A6763" s="72" t="s">
        <v>173</v>
      </c>
      <c r="B6763" s="72" t="s">
        <v>174</v>
      </c>
      <c r="C6763" s="35" t="s">
        <v>1</v>
      </c>
      <c r="D6763" s="35" t="s">
        <v>127</v>
      </c>
      <c r="E6763" s="35" t="s">
        <v>2</v>
      </c>
      <c r="F6763" s="43">
        <v>2020</v>
      </c>
      <c r="G6763" s="31" t="str">
        <f>VLOOKUP(H6763,'GN and GP categories'!A:B,2,FALSE)</f>
        <v>Gram-negative</v>
      </c>
      <c r="H6763" s="53" t="s">
        <v>100</v>
      </c>
      <c r="I6763" s="31">
        <v>254</v>
      </c>
      <c r="J6763" t="s">
        <v>31</v>
      </c>
      <c r="K6763">
        <v>98</v>
      </c>
      <c r="L6763" s="38">
        <f t="shared" si="128"/>
        <v>248.92</v>
      </c>
    </row>
    <row r="6764" spans="1:12" ht="15.75" thickBot="1">
      <c r="A6764" s="72" t="s">
        <v>173</v>
      </c>
      <c r="B6764" s="72" t="s">
        <v>174</v>
      </c>
      <c r="C6764" s="35" t="s">
        <v>1</v>
      </c>
      <c r="D6764" s="35" t="s">
        <v>127</v>
      </c>
      <c r="E6764" s="35" t="s">
        <v>2</v>
      </c>
      <c r="F6764" s="43">
        <v>2020</v>
      </c>
      <c r="G6764" s="31" t="str">
        <f>VLOOKUP(H6764,'GN and GP categories'!A:B,2,FALSE)</f>
        <v>Gram-negative</v>
      </c>
      <c r="H6764" s="53" t="s">
        <v>100</v>
      </c>
      <c r="I6764" s="31">
        <v>254</v>
      </c>
      <c r="J6764" t="s">
        <v>32</v>
      </c>
      <c r="K6764">
        <v>98</v>
      </c>
      <c r="L6764" s="38">
        <f t="shared" si="128"/>
        <v>248.92</v>
      </c>
    </row>
    <row r="6765" spans="1:12" ht="15.75" thickBot="1">
      <c r="A6765" s="72" t="s">
        <v>173</v>
      </c>
      <c r="B6765" s="72" t="s">
        <v>174</v>
      </c>
      <c r="C6765" s="35" t="s">
        <v>1</v>
      </c>
      <c r="D6765" s="35" t="s">
        <v>127</v>
      </c>
      <c r="E6765" s="35" t="s">
        <v>2</v>
      </c>
      <c r="F6765" s="43">
        <v>2020</v>
      </c>
      <c r="G6765" s="31" t="str">
        <f>VLOOKUP(H6765,'GN and GP categories'!A:B,2,FALSE)</f>
        <v>Gram-negative</v>
      </c>
      <c r="H6765" s="53" t="s">
        <v>100</v>
      </c>
      <c r="I6765" s="31">
        <v>254</v>
      </c>
      <c r="J6765" t="s">
        <v>30</v>
      </c>
      <c r="K6765">
        <v>93</v>
      </c>
      <c r="L6765" s="38">
        <f t="shared" si="128"/>
        <v>236.22</v>
      </c>
    </row>
    <row r="6766" spans="1:12" ht="15.75" thickBot="1">
      <c r="A6766" s="72" t="s">
        <v>173</v>
      </c>
      <c r="B6766" s="72" t="s">
        <v>174</v>
      </c>
      <c r="C6766" s="35" t="s">
        <v>1</v>
      </c>
      <c r="D6766" s="35" t="s">
        <v>127</v>
      </c>
      <c r="E6766" s="35" t="s">
        <v>2</v>
      </c>
      <c r="F6766" s="43">
        <v>2020</v>
      </c>
      <c r="G6766" s="31" t="str">
        <f>VLOOKUP(H6766,'GN and GP categories'!A:B,2,FALSE)</f>
        <v>Gram-negative</v>
      </c>
      <c r="H6766" s="53" t="s">
        <v>100</v>
      </c>
      <c r="I6766" s="31">
        <v>254</v>
      </c>
      <c r="J6766" t="s">
        <v>28</v>
      </c>
      <c r="K6766">
        <v>89</v>
      </c>
      <c r="L6766" s="38">
        <f t="shared" si="128"/>
        <v>226.06</v>
      </c>
    </row>
    <row r="6767" spans="1:12" ht="15.75" thickBot="1">
      <c r="A6767" s="72" t="s">
        <v>173</v>
      </c>
      <c r="B6767" s="72" t="s">
        <v>174</v>
      </c>
      <c r="C6767" s="35" t="s">
        <v>1</v>
      </c>
      <c r="D6767" s="35" t="s">
        <v>127</v>
      </c>
      <c r="E6767" s="35" t="s">
        <v>2</v>
      </c>
      <c r="F6767" s="43">
        <v>2020</v>
      </c>
      <c r="G6767" s="31" t="str">
        <f>VLOOKUP(H6767,'GN and GP categories'!A:B,2,FALSE)</f>
        <v>Gram-negative</v>
      </c>
      <c r="H6767" s="53" t="s">
        <v>100</v>
      </c>
      <c r="I6767" s="31">
        <v>254</v>
      </c>
      <c r="J6767" t="s">
        <v>17</v>
      </c>
      <c r="K6767">
        <v>99</v>
      </c>
      <c r="L6767" s="38">
        <f t="shared" si="128"/>
        <v>251.46</v>
      </c>
    </row>
    <row r="6768" spans="1:12" ht="15.75" thickBot="1">
      <c r="A6768" s="72" t="s">
        <v>173</v>
      </c>
      <c r="B6768" s="72" t="s">
        <v>174</v>
      </c>
      <c r="C6768" s="35" t="s">
        <v>1</v>
      </c>
      <c r="D6768" s="35" t="s">
        <v>127</v>
      </c>
      <c r="E6768" s="35" t="s">
        <v>2</v>
      </c>
      <c r="F6768" s="43">
        <v>2020</v>
      </c>
      <c r="G6768" s="31" t="str">
        <f>VLOOKUP(H6768,'GN and GP categories'!A:B,2,FALSE)</f>
        <v>Gram-negative</v>
      </c>
      <c r="H6768" s="53" t="s">
        <v>9</v>
      </c>
      <c r="I6768" s="31">
        <v>177</v>
      </c>
      <c r="J6768" t="s">
        <v>196</v>
      </c>
      <c r="K6768">
        <v>89</v>
      </c>
      <c r="L6768" s="38">
        <f t="shared" si="128"/>
        <v>157.53</v>
      </c>
    </row>
    <row r="6769" spans="1:12" ht="15.75" thickBot="1">
      <c r="A6769" s="72" t="s">
        <v>173</v>
      </c>
      <c r="B6769" s="72" t="s">
        <v>174</v>
      </c>
      <c r="C6769" s="35" t="s">
        <v>1</v>
      </c>
      <c r="D6769" s="35" t="s">
        <v>127</v>
      </c>
      <c r="E6769" s="35" t="s">
        <v>2</v>
      </c>
      <c r="F6769" s="43">
        <v>2020</v>
      </c>
      <c r="G6769" s="31" t="str">
        <f>VLOOKUP(H6769,'GN and GP categories'!A:B,2,FALSE)</f>
        <v>Gram-negative</v>
      </c>
      <c r="H6769" s="53" t="s">
        <v>9</v>
      </c>
      <c r="I6769" s="31">
        <v>177</v>
      </c>
      <c r="J6769" t="s">
        <v>20</v>
      </c>
      <c r="K6769">
        <v>95</v>
      </c>
      <c r="L6769" s="38">
        <f t="shared" si="128"/>
        <v>168.15</v>
      </c>
    </row>
    <row r="6770" spans="1:12" ht="15.75" thickBot="1">
      <c r="A6770" s="72" t="s">
        <v>173</v>
      </c>
      <c r="B6770" s="72" t="s">
        <v>174</v>
      </c>
      <c r="C6770" s="35" t="s">
        <v>1</v>
      </c>
      <c r="D6770" s="35" t="s">
        <v>127</v>
      </c>
      <c r="E6770" s="35" t="s">
        <v>2</v>
      </c>
      <c r="F6770" s="43">
        <v>2020</v>
      </c>
      <c r="G6770" s="31" t="str">
        <f>VLOOKUP(H6770,'GN and GP categories'!A:B,2,FALSE)</f>
        <v>Gram-negative</v>
      </c>
      <c r="H6770" s="53" t="s">
        <v>9</v>
      </c>
      <c r="I6770" s="31">
        <v>177</v>
      </c>
      <c r="J6770" s="31" t="s">
        <v>84</v>
      </c>
      <c r="K6770" s="31">
        <v>99</v>
      </c>
      <c r="L6770" s="38">
        <f t="shared" si="128"/>
        <v>175.23</v>
      </c>
    </row>
    <row r="6771" spans="1:12" ht="15.75" thickBot="1">
      <c r="A6771" s="72" t="s">
        <v>173</v>
      </c>
      <c r="B6771" s="72" t="s">
        <v>174</v>
      </c>
      <c r="C6771" s="35" t="s">
        <v>1</v>
      </c>
      <c r="D6771" s="35" t="s">
        <v>127</v>
      </c>
      <c r="E6771" s="35" t="s">
        <v>2</v>
      </c>
      <c r="F6771" s="43">
        <v>2020</v>
      </c>
      <c r="G6771" s="31" t="str">
        <f>VLOOKUP(H6771,'GN and GP categories'!A:B,2,FALSE)</f>
        <v>Gram-negative</v>
      </c>
      <c r="H6771" s="53" t="s">
        <v>9</v>
      </c>
      <c r="I6771" s="31">
        <v>177</v>
      </c>
      <c r="J6771" s="31" t="s">
        <v>31</v>
      </c>
      <c r="K6771" s="31">
        <v>96</v>
      </c>
      <c r="L6771" s="38">
        <f t="shared" si="128"/>
        <v>169.92</v>
      </c>
    </row>
    <row r="6772" spans="1:12" ht="15.75" thickBot="1">
      <c r="A6772" s="72" t="s">
        <v>173</v>
      </c>
      <c r="B6772" s="72" t="s">
        <v>174</v>
      </c>
      <c r="C6772" s="35" t="s">
        <v>1</v>
      </c>
      <c r="D6772" s="35" t="s">
        <v>127</v>
      </c>
      <c r="E6772" s="35" t="s">
        <v>2</v>
      </c>
      <c r="F6772" s="43">
        <v>2020</v>
      </c>
      <c r="G6772" s="31" t="str">
        <f>VLOOKUP(H6772,'GN and GP categories'!A:B,2,FALSE)</f>
        <v>Gram-negative</v>
      </c>
      <c r="H6772" s="53" t="s">
        <v>9</v>
      </c>
      <c r="I6772" s="31">
        <v>177</v>
      </c>
      <c r="J6772" s="31" t="s">
        <v>32</v>
      </c>
      <c r="K6772" s="31">
        <v>99</v>
      </c>
      <c r="L6772" s="38">
        <f t="shared" si="128"/>
        <v>175.23</v>
      </c>
    </row>
    <row r="6773" spans="1:12" ht="15.75" thickBot="1">
      <c r="A6773" s="72" t="s">
        <v>173</v>
      </c>
      <c r="B6773" s="72" t="s">
        <v>174</v>
      </c>
      <c r="C6773" s="35" t="s">
        <v>1</v>
      </c>
      <c r="D6773" s="35" t="s">
        <v>127</v>
      </c>
      <c r="E6773" s="35" t="s">
        <v>2</v>
      </c>
      <c r="F6773" s="43">
        <v>2020</v>
      </c>
      <c r="G6773" s="31" t="str">
        <f>VLOOKUP(H6773,'GN and GP categories'!A:B,2,FALSE)</f>
        <v>Gram-negative</v>
      </c>
      <c r="H6773" s="53" t="s">
        <v>9</v>
      </c>
      <c r="I6773" s="31">
        <v>177</v>
      </c>
      <c r="J6773" s="31" t="s">
        <v>30</v>
      </c>
      <c r="K6773" s="31">
        <v>89</v>
      </c>
      <c r="L6773" s="38">
        <f t="shared" si="128"/>
        <v>157.53</v>
      </c>
    </row>
    <row r="6774" spans="1:12" ht="15.75" thickBot="1">
      <c r="A6774" s="72" t="s">
        <v>173</v>
      </c>
      <c r="B6774" s="72" t="s">
        <v>174</v>
      </c>
      <c r="C6774" s="35" t="s">
        <v>1</v>
      </c>
      <c r="D6774" s="35" t="s">
        <v>127</v>
      </c>
      <c r="E6774" s="35" t="s">
        <v>2</v>
      </c>
      <c r="F6774" s="43">
        <v>2020</v>
      </c>
      <c r="G6774" s="31" t="str">
        <f>VLOOKUP(H6774,'GN and GP categories'!A:B,2,FALSE)</f>
        <v>Gram-negative</v>
      </c>
      <c r="H6774" s="53" t="s">
        <v>9</v>
      </c>
      <c r="I6774" s="31">
        <v>177</v>
      </c>
      <c r="J6774" s="31" t="s">
        <v>28</v>
      </c>
      <c r="K6774" s="31">
        <v>90</v>
      </c>
      <c r="L6774" s="38">
        <f t="shared" si="128"/>
        <v>159.30000000000001</v>
      </c>
    </row>
    <row r="6775" spans="1:12" ht="15.75" thickBot="1">
      <c r="A6775" s="72" t="s">
        <v>173</v>
      </c>
      <c r="B6775" s="72" t="s">
        <v>174</v>
      </c>
      <c r="C6775" s="35" t="s">
        <v>1</v>
      </c>
      <c r="D6775" s="35" t="s">
        <v>127</v>
      </c>
      <c r="E6775" s="35" t="s">
        <v>2</v>
      </c>
      <c r="F6775" s="43">
        <v>2020</v>
      </c>
      <c r="G6775" s="31" t="str">
        <f>VLOOKUP(H6775,'GN and GP categories'!A:B,2,FALSE)</f>
        <v>Gram-negative</v>
      </c>
      <c r="H6775" s="53" t="s">
        <v>9</v>
      </c>
      <c r="I6775" s="31">
        <v>177</v>
      </c>
      <c r="J6775" s="31" t="s">
        <v>208</v>
      </c>
      <c r="K6775" s="31">
        <v>99</v>
      </c>
      <c r="L6775" s="38">
        <f t="shared" si="128"/>
        <v>175.23</v>
      </c>
    </row>
    <row r="6776" spans="1:12" ht="15.75" thickBot="1">
      <c r="A6776" s="72" t="s">
        <v>173</v>
      </c>
      <c r="B6776" s="72" t="s">
        <v>174</v>
      </c>
      <c r="C6776" s="35" t="s">
        <v>1</v>
      </c>
      <c r="D6776" s="35" t="s">
        <v>127</v>
      </c>
      <c r="E6776" s="35" t="s">
        <v>2</v>
      </c>
      <c r="F6776" s="43">
        <v>2020</v>
      </c>
      <c r="G6776" s="31" t="str">
        <f>VLOOKUP(H6776,'GN and GP categories'!A:B,2,FALSE)</f>
        <v>Gram-negative</v>
      </c>
      <c r="H6776" s="53" t="s">
        <v>9</v>
      </c>
      <c r="I6776" s="31">
        <v>177</v>
      </c>
      <c r="J6776" s="31" t="s">
        <v>16</v>
      </c>
      <c r="K6776" s="31">
        <v>99</v>
      </c>
      <c r="L6776" s="38">
        <f t="shared" si="128"/>
        <v>175.23</v>
      </c>
    </row>
    <row r="6777" spans="1:12" ht="15.75" thickBot="1">
      <c r="A6777" s="72" t="s">
        <v>173</v>
      </c>
      <c r="B6777" s="72" t="s">
        <v>174</v>
      </c>
      <c r="C6777" s="35" t="s">
        <v>1</v>
      </c>
      <c r="D6777" s="35" t="s">
        <v>127</v>
      </c>
      <c r="E6777" s="35" t="s">
        <v>2</v>
      </c>
      <c r="F6777" s="43">
        <v>2020</v>
      </c>
      <c r="G6777" s="31" t="str">
        <f>VLOOKUP(H6777,'GN and GP categories'!A:B,2,FALSE)</f>
        <v>Gram-negative</v>
      </c>
      <c r="H6777" s="53" t="s">
        <v>9</v>
      </c>
      <c r="I6777" s="31">
        <v>177</v>
      </c>
      <c r="J6777" s="31" t="s">
        <v>17</v>
      </c>
      <c r="K6777" s="31">
        <v>99</v>
      </c>
      <c r="L6777" s="38">
        <f t="shared" si="128"/>
        <v>175.23</v>
      </c>
    </row>
    <row r="6778" spans="1:12" ht="15.75" thickBot="1">
      <c r="A6778" s="72" t="s">
        <v>173</v>
      </c>
      <c r="B6778" s="72" t="s">
        <v>174</v>
      </c>
      <c r="C6778" s="35" t="s">
        <v>1</v>
      </c>
      <c r="D6778" s="35" t="s">
        <v>127</v>
      </c>
      <c r="E6778" s="35" t="s">
        <v>2</v>
      </c>
      <c r="F6778" s="43">
        <v>2020</v>
      </c>
      <c r="G6778" s="31" t="str">
        <f>VLOOKUP(H6778,'GN and GP categories'!A:B,2,FALSE)</f>
        <v>Gram-negative</v>
      </c>
      <c r="H6778" s="53" t="s">
        <v>107</v>
      </c>
      <c r="I6778" s="31">
        <v>129</v>
      </c>
      <c r="J6778" s="31" t="s">
        <v>31</v>
      </c>
      <c r="K6778" s="31">
        <v>97</v>
      </c>
      <c r="L6778" s="38">
        <f t="shared" si="128"/>
        <v>125.13</v>
      </c>
    </row>
    <row r="6779" spans="1:12" ht="15.75" thickBot="1">
      <c r="A6779" s="72" t="s">
        <v>173</v>
      </c>
      <c r="B6779" s="72" t="s">
        <v>174</v>
      </c>
      <c r="C6779" s="35" t="s">
        <v>1</v>
      </c>
      <c r="D6779" s="35" t="s">
        <v>127</v>
      </c>
      <c r="E6779" s="35" t="s">
        <v>2</v>
      </c>
      <c r="F6779" s="43">
        <v>2020</v>
      </c>
      <c r="G6779" s="31" t="str">
        <f>VLOOKUP(H6779,'GN and GP categories'!A:B,2,FALSE)</f>
        <v>Gram-negative</v>
      </c>
      <c r="H6779" s="53" t="s">
        <v>107</v>
      </c>
      <c r="I6779" s="31">
        <v>129</v>
      </c>
      <c r="J6779" s="31" t="s">
        <v>32</v>
      </c>
      <c r="K6779" s="31">
        <v>97</v>
      </c>
      <c r="L6779" s="38">
        <f t="shared" si="128"/>
        <v>125.13</v>
      </c>
    </row>
    <row r="6780" spans="1:12" ht="15.75" thickBot="1">
      <c r="A6780" s="72" t="s">
        <v>173</v>
      </c>
      <c r="B6780" s="72" t="s">
        <v>174</v>
      </c>
      <c r="C6780" s="35" t="s">
        <v>1</v>
      </c>
      <c r="D6780" s="35" t="s">
        <v>127</v>
      </c>
      <c r="E6780" s="35" t="s">
        <v>2</v>
      </c>
      <c r="F6780" s="43">
        <v>2020</v>
      </c>
      <c r="G6780" s="31" t="str">
        <f>VLOOKUP(H6780,'GN and GP categories'!A:B,2,FALSE)</f>
        <v>Gram-negative</v>
      </c>
      <c r="H6780" s="53" t="s">
        <v>107</v>
      </c>
      <c r="I6780" s="31">
        <v>129</v>
      </c>
      <c r="J6780" s="31" t="s">
        <v>30</v>
      </c>
      <c r="K6780" s="31">
        <v>91</v>
      </c>
      <c r="L6780" s="38">
        <f t="shared" si="128"/>
        <v>117.39</v>
      </c>
    </row>
    <row r="6781" spans="1:12" ht="15.75" thickBot="1">
      <c r="A6781" s="72" t="s">
        <v>173</v>
      </c>
      <c r="B6781" s="72" t="s">
        <v>174</v>
      </c>
      <c r="C6781" s="35" t="s">
        <v>1</v>
      </c>
      <c r="D6781" s="35" t="s">
        <v>127</v>
      </c>
      <c r="E6781" s="35" t="s">
        <v>2</v>
      </c>
      <c r="F6781" s="43">
        <v>2020</v>
      </c>
      <c r="G6781" s="31" t="str">
        <f>VLOOKUP(H6781,'GN and GP categories'!A:B,2,FALSE)</f>
        <v>Gram-negative</v>
      </c>
      <c r="H6781" s="53" t="s">
        <v>107</v>
      </c>
      <c r="I6781" s="31">
        <v>129</v>
      </c>
      <c r="J6781" s="31" t="s">
        <v>28</v>
      </c>
      <c r="K6781" s="31">
        <v>87</v>
      </c>
      <c r="L6781" s="38">
        <f t="shared" si="128"/>
        <v>112.23</v>
      </c>
    </row>
    <row r="6782" spans="1:12" ht="15.75" thickBot="1">
      <c r="A6782" s="72" t="s">
        <v>173</v>
      </c>
      <c r="B6782" s="72" t="s">
        <v>174</v>
      </c>
      <c r="C6782" s="35" t="s">
        <v>1</v>
      </c>
      <c r="D6782" s="35" t="s">
        <v>127</v>
      </c>
      <c r="E6782" s="35" t="s">
        <v>2</v>
      </c>
      <c r="F6782" s="43">
        <v>2020</v>
      </c>
      <c r="G6782" s="31" t="str">
        <f>VLOOKUP(H6782,'GN and GP categories'!A:B,2,FALSE)</f>
        <v>Gram-negative</v>
      </c>
      <c r="H6782" s="53" t="s">
        <v>107</v>
      </c>
      <c r="I6782" s="31">
        <v>129</v>
      </c>
      <c r="J6782" s="31" t="s">
        <v>17</v>
      </c>
      <c r="K6782" s="31">
        <v>100</v>
      </c>
      <c r="L6782" s="38">
        <f t="shared" si="128"/>
        <v>129</v>
      </c>
    </row>
    <row r="6783" spans="1:12" ht="15.75" thickBot="1">
      <c r="A6783" s="72" t="s">
        <v>173</v>
      </c>
      <c r="B6783" s="72" t="s">
        <v>174</v>
      </c>
      <c r="C6783" s="35" t="s">
        <v>1</v>
      </c>
      <c r="D6783" s="35" t="s">
        <v>127</v>
      </c>
      <c r="E6783" s="35" t="s">
        <v>2</v>
      </c>
      <c r="F6783" s="43">
        <v>2020</v>
      </c>
      <c r="G6783" s="31" t="str">
        <f>VLOOKUP(H6783,'GN and GP categories'!A:B,2,FALSE)</f>
        <v>Gram-negative</v>
      </c>
      <c r="H6783" s="53" t="s">
        <v>110</v>
      </c>
      <c r="I6783" s="31">
        <v>77</v>
      </c>
      <c r="J6783" s="31" t="s">
        <v>31</v>
      </c>
      <c r="K6783" s="31">
        <v>100</v>
      </c>
      <c r="L6783" s="38">
        <f t="shared" si="128"/>
        <v>77</v>
      </c>
    </row>
    <row r="6784" spans="1:12" ht="15.75" thickBot="1">
      <c r="A6784" s="72" t="s">
        <v>173</v>
      </c>
      <c r="B6784" s="72" t="s">
        <v>174</v>
      </c>
      <c r="C6784" s="35" t="s">
        <v>1</v>
      </c>
      <c r="D6784" s="35" t="s">
        <v>127</v>
      </c>
      <c r="E6784" s="35" t="s">
        <v>2</v>
      </c>
      <c r="F6784" s="43">
        <v>2020</v>
      </c>
      <c r="G6784" s="31" t="str">
        <f>VLOOKUP(H6784,'GN and GP categories'!A:B,2,FALSE)</f>
        <v>Gram-negative</v>
      </c>
      <c r="H6784" s="53" t="s">
        <v>110</v>
      </c>
      <c r="I6784" s="31">
        <v>77</v>
      </c>
      <c r="J6784" s="31" t="s">
        <v>32</v>
      </c>
      <c r="K6784" s="31">
        <v>99</v>
      </c>
      <c r="L6784" s="38">
        <f t="shared" si="128"/>
        <v>76.23</v>
      </c>
    </row>
    <row r="6785" spans="1:12" ht="15.75" thickBot="1">
      <c r="A6785" s="72" t="s">
        <v>173</v>
      </c>
      <c r="B6785" s="72" t="s">
        <v>174</v>
      </c>
      <c r="C6785" s="35" t="s">
        <v>1</v>
      </c>
      <c r="D6785" s="35" t="s">
        <v>127</v>
      </c>
      <c r="E6785" s="35" t="s">
        <v>2</v>
      </c>
      <c r="F6785" s="43">
        <v>2020</v>
      </c>
      <c r="G6785" s="31" t="str">
        <f>VLOOKUP(H6785,'GN and GP categories'!A:B,2,FALSE)</f>
        <v>Gram-negative</v>
      </c>
      <c r="H6785" s="53" t="s">
        <v>110</v>
      </c>
      <c r="I6785" s="31">
        <v>77</v>
      </c>
      <c r="J6785" s="31" t="s">
        <v>30</v>
      </c>
      <c r="K6785" s="31">
        <v>100</v>
      </c>
      <c r="L6785" s="38">
        <f t="shared" si="128"/>
        <v>77</v>
      </c>
    </row>
    <row r="6786" spans="1:12" ht="15.75" thickBot="1">
      <c r="A6786" s="72" t="s">
        <v>173</v>
      </c>
      <c r="B6786" s="72" t="s">
        <v>174</v>
      </c>
      <c r="C6786" s="35" t="s">
        <v>1</v>
      </c>
      <c r="D6786" s="35" t="s">
        <v>127</v>
      </c>
      <c r="E6786" s="35" t="s">
        <v>2</v>
      </c>
      <c r="F6786" s="43">
        <v>2020</v>
      </c>
      <c r="G6786" s="31" t="str">
        <f>VLOOKUP(H6786,'GN and GP categories'!A:B,2,FALSE)</f>
        <v>Gram-negative</v>
      </c>
      <c r="H6786" s="53" t="s">
        <v>110</v>
      </c>
      <c r="I6786" s="31">
        <v>77</v>
      </c>
      <c r="J6786" s="31" t="s">
        <v>28</v>
      </c>
      <c r="K6786" s="31">
        <v>88</v>
      </c>
      <c r="L6786" s="38">
        <f t="shared" si="128"/>
        <v>67.760000000000005</v>
      </c>
    </row>
    <row r="6787" spans="1:12" ht="15.75" thickBot="1">
      <c r="A6787" s="72" t="s">
        <v>173</v>
      </c>
      <c r="B6787" s="72" t="s">
        <v>174</v>
      </c>
      <c r="C6787" s="35" t="s">
        <v>1</v>
      </c>
      <c r="D6787" s="35" t="s">
        <v>127</v>
      </c>
      <c r="E6787" s="35" t="s">
        <v>2</v>
      </c>
      <c r="F6787" s="43">
        <v>2020</v>
      </c>
      <c r="G6787" s="31" t="str">
        <f>VLOOKUP(H6787,'GN and GP categories'!A:B,2,FALSE)</f>
        <v>Gram-negative</v>
      </c>
      <c r="H6787" s="53" t="s">
        <v>110</v>
      </c>
      <c r="I6787" s="31">
        <v>77</v>
      </c>
      <c r="J6787" s="31" t="s">
        <v>17</v>
      </c>
      <c r="K6787" s="31">
        <v>100</v>
      </c>
      <c r="L6787" s="38">
        <f t="shared" si="128"/>
        <v>77</v>
      </c>
    </row>
    <row r="6788" spans="1:12" ht="15.75" thickBot="1">
      <c r="A6788" s="72" t="s">
        <v>173</v>
      </c>
      <c r="B6788" s="72" t="s">
        <v>174</v>
      </c>
      <c r="C6788" s="35" t="s">
        <v>1</v>
      </c>
      <c r="D6788" s="35" t="s">
        <v>127</v>
      </c>
      <c r="E6788" s="35" t="s">
        <v>2</v>
      </c>
      <c r="F6788" s="43">
        <v>2020</v>
      </c>
      <c r="G6788" s="31" t="str">
        <f>VLOOKUP(H6788,'GN and GP categories'!A:B,2,FALSE)</f>
        <v>Gram-negative</v>
      </c>
      <c r="H6788" s="53" t="s">
        <v>38</v>
      </c>
      <c r="I6788" s="31">
        <v>38</v>
      </c>
      <c r="J6788" s="31" t="s">
        <v>31</v>
      </c>
      <c r="K6788" s="31">
        <v>95</v>
      </c>
      <c r="L6788" s="38">
        <f t="shared" si="128"/>
        <v>36.1</v>
      </c>
    </row>
    <row r="6789" spans="1:12" ht="15.75" thickBot="1">
      <c r="A6789" s="72" t="s">
        <v>173</v>
      </c>
      <c r="B6789" s="72" t="s">
        <v>174</v>
      </c>
      <c r="C6789" s="35" t="s">
        <v>1</v>
      </c>
      <c r="D6789" s="35" t="s">
        <v>127</v>
      </c>
      <c r="E6789" s="35" t="s">
        <v>2</v>
      </c>
      <c r="F6789" s="43">
        <v>2020</v>
      </c>
      <c r="G6789" s="31" t="str">
        <f>VLOOKUP(H6789,'GN and GP categories'!A:B,2,FALSE)</f>
        <v>Gram-negative</v>
      </c>
      <c r="H6789" s="53" t="s">
        <v>38</v>
      </c>
      <c r="I6789" s="31">
        <v>38</v>
      </c>
      <c r="J6789" s="31" t="s">
        <v>32</v>
      </c>
      <c r="K6789" s="31">
        <v>95</v>
      </c>
      <c r="L6789" s="38">
        <f t="shared" si="128"/>
        <v>36.1</v>
      </c>
    </row>
    <row r="6790" spans="1:12" ht="15.75" thickBot="1">
      <c r="A6790" s="72" t="s">
        <v>173</v>
      </c>
      <c r="B6790" s="72" t="s">
        <v>174</v>
      </c>
      <c r="C6790" s="35" t="s">
        <v>1</v>
      </c>
      <c r="D6790" s="35" t="s">
        <v>127</v>
      </c>
      <c r="E6790" s="35" t="s">
        <v>2</v>
      </c>
      <c r="F6790" s="43">
        <v>2020</v>
      </c>
      <c r="G6790" s="31" t="str">
        <f>VLOOKUP(H6790,'GN and GP categories'!A:B,2,FALSE)</f>
        <v>Gram-negative</v>
      </c>
      <c r="H6790" s="53" t="s">
        <v>38</v>
      </c>
      <c r="I6790" s="31">
        <v>38</v>
      </c>
      <c r="J6790" s="31" t="s">
        <v>30</v>
      </c>
      <c r="K6790" s="31">
        <v>89</v>
      </c>
      <c r="L6790" s="38">
        <f t="shared" si="128"/>
        <v>33.82</v>
      </c>
    </row>
    <row r="6791" spans="1:12" ht="15.75" thickBot="1">
      <c r="A6791" s="72" t="s">
        <v>173</v>
      </c>
      <c r="B6791" s="72" t="s">
        <v>174</v>
      </c>
      <c r="C6791" s="35" t="s">
        <v>1</v>
      </c>
      <c r="D6791" s="35" t="s">
        <v>127</v>
      </c>
      <c r="E6791" s="35" t="s">
        <v>2</v>
      </c>
      <c r="F6791" s="43">
        <v>2020</v>
      </c>
      <c r="G6791" s="31" t="str">
        <f>VLOOKUP(H6791,'GN and GP categories'!A:B,2,FALSE)</f>
        <v>Gram-negative</v>
      </c>
      <c r="H6791" s="53" t="s">
        <v>38</v>
      </c>
      <c r="I6791" s="31">
        <v>38</v>
      </c>
      <c r="J6791" s="31" t="s">
        <v>28</v>
      </c>
      <c r="K6791" s="31">
        <v>84</v>
      </c>
      <c r="L6791" s="38">
        <f t="shared" ref="L6791:L6854" si="129">IF(K6791="","",K6791*I6791/100)</f>
        <v>31.92</v>
      </c>
    </row>
    <row r="6792" spans="1:12" ht="15.75" thickBot="1">
      <c r="A6792" s="72" t="s">
        <v>173</v>
      </c>
      <c r="B6792" s="72" t="s">
        <v>174</v>
      </c>
      <c r="C6792" s="35" t="s">
        <v>1</v>
      </c>
      <c r="D6792" s="35" t="s">
        <v>127</v>
      </c>
      <c r="E6792" s="35" t="s">
        <v>2</v>
      </c>
      <c r="F6792" s="43">
        <v>2020</v>
      </c>
      <c r="G6792" s="31" t="str">
        <f>VLOOKUP(H6792,'GN and GP categories'!A:B,2,FALSE)</f>
        <v>Gram-negative</v>
      </c>
      <c r="H6792" s="53" t="s">
        <v>38</v>
      </c>
      <c r="I6792" s="31">
        <v>38</v>
      </c>
      <c r="J6792" s="31" t="s">
        <v>17</v>
      </c>
      <c r="K6792" s="31">
        <v>97</v>
      </c>
      <c r="L6792" s="38">
        <f t="shared" si="129"/>
        <v>36.86</v>
      </c>
    </row>
    <row r="6793" spans="1:12" ht="15.75" thickBot="1">
      <c r="A6793" s="72" t="s">
        <v>173</v>
      </c>
      <c r="B6793" s="72" t="s">
        <v>174</v>
      </c>
      <c r="C6793" s="35" t="s">
        <v>1</v>
      </c>
      <c r="D6793" s="35" t="s">
        <v>127</v>
      </c>
      <c r="E6793" s="35" t="s">
        <v>2</v>
      </c>
      <c r="F6793" s="43">
        <v>2020</v>
      </c>
      <c r="G6793" s="31" t="str">
        <f>VLOOKUP(H6793,'GN and GP categories'!A:B,2,FALSE)</f>
        <v>Gram-negative</v>
      </c>
      <c r="H6793" s="53" t="s">
        <v>207</v>
      </c>
      <c r="I6793" s="31">
        <v>44</v>
      </c>
      <c r="J6793" s="31" t="s">
        <v>30</v>
      </c>
      <c r="K6793" s="31">
        <v>100</v>
      </c>
      <c r="L6793" s="38">
        <f t="shared" si="129"/>
        <v>44</v>
      </c>
    </row>
    <row r="6794" spans="1:12" ht="15.75" thickBot="1">
      <c r="A6794" s="72" t="s">
        <v>173</v>
      </c>
      <c r="B6794" s="72" t="s">
        <v>174</v>
      </c>
      <c r="C6794" s="35" t="s">
        <v>1</v>
      </c>
      <c r="D6794" s="35" t="s">
        <v>127</v>
      </c>
      <c r="E6794" s="35" t="s">
        <v>2</v>
      </c>
      <c r="F6794" s="43">
        <v>2020</v>
      </c>
      <c r="G6794" s="31" t="str">
        <f>VLOOKUP(H6794,'GN and GP categories'!A:B,2,FALSE)</f>
        <v>Gram-negative</v>
      </c>
      <c r="H6794" s="53" t="s">
        <v>4</v>
      </c>
      <c r="I6794" s="31">
        <v>356</v>
      </c>
      <c r="J6794" s="31" t="s">
        <v>31</v>
      </c>
      <c r="K6794" s="31">
        <v>95</v>
      </c>
      <c r="L6794" s="38">
        <f t="shared" si="129"/>
        <v>338.2</v>
      </c>
    </row>
    <row r="6795" spans="1:12" ht="15.75" thickBot="1">
      <c r="A6795" s="72" t="s">
        <v>173</v>
      </c>
      <c r="B6795" s="72" t="s">
        <v>174</v>
      </c>
      <c r="C6795" s="35" t="s">
        <v>1</v>
      </c>
      <c r="D6795" s="35" t="s">
        <v>127</v>
      </c>
      <c r="E6795" s="35" t="s">
        <v>2</v>
      </c>
      <c r="F6795" s="43">
        <v>2020</v>
      </c>
      <c r="G6795" s="31" t="str">
        <f>VLOOKUP(H6795,'GN and GP categories'!A:B,2,FALSE)</f>
        <v>Gram-negative</v>
      </c>
      <c r="H6795" s="53" t="s">
        <v>4</v>
      </c>
      <c r="I6795" s="31">
        <v>356</v>
      </c>
      <c r="J6795" s="31" t="s">
        <v>32</v>
      </c>
      <c r="K6795" s="31">
        <v>97</v>
      </c>
      <c r="L6795" s="38">
        <f t="shared" si="129"/>
        <v>345.32</v>
      </c>
    </row>
    <row r="6796" spans="1:12" ht="15.75" thickBot="1">
      <c r="A6796" s="72" t="s">
        <v>173</v>
      </c>
      <c r="B6796" s="72" t="s">
        <v>174</v>
      </c>
      <c r="C6796" s="35" t="s">
        <v>1</v>
      </c>
      <c r="D6796" s="35" t="s">
        <v>127</v>
      </c>
      <c r="E6796" s="35" t="s">
        <v>2</v>
      </c>
      <c r="F6796" s="43">
        <v>2020</v>
      </c>
      <c r="G6796" s="31" t="str">
        <f>VLOOKUP(H6796,'GN and GP categories'!A:B,2,FALSE)</f>
        <v>Gram-negative</v>
      </c>
      <c r="H6796" s="53" t="s">
        <v>4</v>
      </c>
      <c r="I6796" s="31">
        <v>356</v>
      </c>
      <c r="J6796" s="31" t="s">
        <v>28</v>
      </c>
      <c r="K6796" s="31">
        <v>84</v>
      </c>
      <c r="L6796" s="38">
        <f t="shared" si="129"/>
        <v>299.04000000000002</v>
      </c>
    </row>
    <row r="6797" spans="1:12" ht="15.75" thickBot="1">
      <c r="A6797" s="72" t="s">
        <v>173</v>
      </c>
      <c r="B6797" s="72" t="s">
        <v>174</v>
      </c>
      <c r="C6797" s="35" t="s">
        <v>1</v>
      </c>
      <c r="D6797" s="35" t="s">
        <v>127</v>
      </c>
      <c r="E6797" s="35" t="s">
        <v>2</v>
      </c>
      <c r="F6797" s="43">
        <v>2020</v>
      </c>
      <c r="G6797" s="31" t="str">
        <f>VLOOKUP(H6797,'GN and GP categories'!A:B,2,FALSE)</f>
        <v>Gram-negative</v>
      </c>
      <c r="H6797" s="53" t="s">
        <v>4</v>
      </c>
      <c r="I6797" s="31">
        <v>356</v>
      </c>
      <c r="J6797" s="31" t="s">
        <v>208</v>
      </c>
      <c r="K6797" s="31">
        <v>94</v>
      </c>
      <c r="L6797" s="38">
        <f t="shared" si="129"/>
        <v>334.64</v>
      </c>
    </row>
    <row r="6798" spans="1:12" ht="15.75" thickBot="1">
      <c r="A6798" s="72" t="s">
        <v>173</v>
      </c>
      <c r="B6798" s="72" t="s">
        <v>174</v>
      </c>
      <c r="C6798" s="35" t="s">
        <v>1</v>
      </c>
      <c r="D6798" s="35" t="s">
        <v>127</v>
      </c>
      <c r="E6798" s="35" t="s">
        <v>2</v>
      </c>
      <c r="F6798" s="43">
        <v>2020</v>
      </c>
      <c r="G6798" s="31" t="str">
        <f>VLOOKUP(H6798,'GN and GP categories'!A:B,2,FALSE)</f>
        <v>Gram-negative</v>
      </c>
      <c r="H6798" s="53" t="s">
        <v>4</v>
      </c>
      <c r="I6798" s="31">
        <v>356</v>
      </c>
      <c r="J6798" s="31" t="s">
        <v>16</v>
      </c>
      <c r="K6798" s="31">
        <v>85</v>
      </c>
      <c r="L6798" s="38">
        <f t="shared" si="129"/>
        <v>302.60000000000002</v>
      </c>
    </row>
    <row r="6799" spans="1:12" ht="15.75" thickBot="1">
      <c r="A6799" s="72" t="s">
        <v>173</v>
      </c>
      <c r="B6799" s="72" t="s">
        <v>174</v>
      </c>
      <c r="C6799" s="35" t="s">
        <v>1</v>
      </c>
      <c r="D6799" s="35" t="s">
        <v>127</v>
      </c>
      <c r="E6799" s="35" t="s">
        <v>2</v>
      </c>
      <c r="F6799" s="43">
        <v>2020</v>
      </c>
      <c r="G6799" s="31" t="str">
        <f>VLOOKUP(H6799,'GN and GP categories'!A:B,2,FALSE)</f>
        <v>Gram-negative</v>
      </c>
      <c r="H6799" s="53" t="s">
        <v>4</v>
      </c>
      <c r="I6799" s="31">
        <v>356</v>
      </c>
      <c r="J6799" s="31" t="s">
        <v>17</v>
      </c>
      <c r="K6799" s="31">
        <v>90</v>
      </c>
      <c r="L6799" s="38">
        <f t="shared" si="129"/>
        <v>320.39999999999998</v>
      </c>
    </row>
    <row r="6800" spans="1:12" ht="15.75" thickBot="1">
      <c r="A6800" s="72" t="s">
        <v>175</v>
      </c>
      <c r="B6800" s="72" t="s">
        <v>175</v>
      </c>
      <c r="C6800" s="35" t="s">
        <v>1</v>
      </c>
      <c r="D6800" s="35" t="s">
        <v>127</v>
      </c>
      <c r="E6800" s="35" t="s">
        <v>2</v>
      </c>
      <c r="F6800" s="43">
        <v>2020</v>
      </c>
      <c r="G6800" s="31" t="str">
        <f>VLOOKUP(H6800,'GN and GP categories'!A:B,2,FALSE)</f>
        <v>Gram-negative</v>
      </c>
      <c r="H6800" s="53" t="s">
        <v>223</v>
      </c>
      <c r="I6800" s="31">
        <v>931</v>
      </c>
      <c r="J6800" s="31" t="s">
        <v>196</v>
      </c>
      <c r="K6800" s="31">
        <v>48</v>
      </c>
      <c r="L6800" s="38">
        <f t="shared" si="129"/>
        <v>446.88</v>
      </c>
    </row>
    <row r="6801" spans="1:12" ht="15.75" thickBot="1">
      <c r="A6801" s="72" t="s">
        <v>175</v>
      </c>
      <c r="B6801" s="72" t="s">
        <v>175</v>
      </c>
      <c r="C6801" s="35" t="s">
        <v>1</v>
      </c>
      <c r="D6801" s="35" t="s">
        <v>127</v>
      </c>
      <c r="E6801" s="35" t="s">
        <v>2</v>
      </c>
      <c r="F6801" s="43">
        <v>2020</v>
      </c>
      <c r="G6801" s="31" t="str">
        <f>VLOOKUP(H6801,'GN and GP categories'!A:B,2,FALSE)</f>
        <v>Gram-negative</v>
      </c>
      <c r="H6801" s="53" t="s">
        <v>223</v>
      </c>
      <c r="I6801" s="31">
        <v>931</v>
      </c>
      <c r="J6801" s="31" t="s">
        <v>13</v>
      </c>
      <c r="K6801" s="31">
        <v>80</v>
      </c>
      <c r="L6801" s="38">
        <f t="shared" si="129"/>
        <v>744.8</v>
      </c>
    </row>
    <row r="6802" spans="1:12" ht="15.75" thickBot="1">
      <c r="A6802" s="72" t="s">
        <v>175</v>
      </c>
      <c r="B6802" s="72" t="s">
        <v>175</v>
      </c>
      <c r="C6802" s="35" t="s">
        <v>1</v>
      </c>
      <c r="D6802" s="35" t="s">
        <v>127</v>
      </c>
      <c r="E6802" s="35" t="s">
        <v>2</v>
      </c>
      <c r="F6802" s="43">
        <v>2020</v>
      </c>
      <c r="G6802" s="31" t="str">
        <f>VLOOKUP(H6802,'GN and GP categories'!A:B,2,FALSE)</f>
        <v>Gram-negative</v>
      </c>
      <c r="H6802" s="53" t="s">
        <v>223</v>
      </c>
      <c r="I6802" s="31">
        <v>931</v>
      </c>
      <c r="J6802" s="31" t="s">
        <v>16</v>
      </c>
      <c r="K6802" s="31">
        <v>82</v>
      </c>
      <c r="L6802" s="38">
        <f t="shared" si="129"/>
        <v>763.42</v>
      </c>
    </row>
    <row r="6803" spans="1:12" ht="15.75" thickBot="1">
      <c r="A6803" s="72" t="s">
        <v>175</v>
      </c>
      <c r="B6803" s="72" t="s">
        <v>175</v>
      </c>
      <c r="C6803" s="35" t="s">
        <v>1</v>
      </c>
      <c r="D6803" s="35" t="s">
        <v>127</v>
      </c>
      <c r="E6803" s="35" t="s">
        <v>2</v>
      </c>
      <c r="F6803" s="43">
        <v>2020</v>
      </c>
      <c r="G6803" s="31" t="str">
        <f>VLOOKUP(H6803,'GN and GP categories'!A:B,2,FALSE)</f>
        <v>Gram-negative</v>
      </c>
      <c r="H6803" s="53" t="s">
        <v>223</v>
      </c>
      <c r="I6803" s="31">
        <v>931</v>
      </c>
      <c r="J6803" s="31" t="s">
        <v>28</v>
      </c>
      <c r="K6803" s="31">
        <v>69</v>
      </c>
      <c r="L6803" s="38">
        <f t="shared" si="129"/>
        <v>642.39</v>
      </c>
    </row>
    <row r="6804" spans="1:12" ht="15.75" thickBot="1">
      <c r="A6804" s="72" t="s">
        <v>175</v>
      </c>
      <c r="B6804" s="72" t="s">
        <v>175</v>
      </c>
      <c r="C6804" s="35" t="s">
        <v>1</v>
      </c>
      <c r="D6804" s="35" t="s">
        <v>127</v>
      </c>
      <c r="E6804" s="35" t="s">
        <v>2</v>
      </c>
      <c r="F6804" s="43">
        <v>2020</v>
      </c>
      <c r="G6804" s="31" t="str">
        <f>VLOOKUP(H6804,'GN and GP categories'!A:B,2,FALSE)</f>
        <v>Gram-negative</v>
      </c>
      <c r="H6804" s="53" t="s">
        <v>223</v>
      </c>
      <c r="I6804" s="31">
        <v>931</v>
      </c>
      <c r="J6804" s="31" t="s">
        <v>316</v>
      </c>
      <c r="K6804" s="31">
        <v>78</v>
      </c>
      <c r="L6804" s="38">
        <f t="shared" si="129"/>
        <v>726.18</v>
      </c>
    </row>
    <row r="6805" spans="1:12" ht="15.75" thickBot="1">
      <c r="A6805" s="72" t="s">
        <v>175</v>
      </c>
      <c r="B6805" s="72" t="s">
        <v>175</v>
      </c>
      <c r="C6805" s="35" t="s">
        <v>1</v>
      </c>
      <c r="D6805" s="35" t="s">
        <v>127</v>
      </c>
      <c r="E6805" s="35" t="s">
        <v>2</v>
      </c>
      <c r="F6805" s="43">
        <v>2020</v>
      </c>
      <c r="G6805" s="31" t="str">
        <f>VLOOKUP(H6805,'GN and GP categories'!A:B,2,FALSE)</f>
        <v>Gram-negative</v>
      </c>
      <c r="H6805" s="53" t="s">
        <v>223</v>
      </c>
      <c r="I6805" s="31">
        <v>931</v>
      </c>
      <c r="J6805" s="31" t="s">
        <v>84</v>
      </c>
      <c r="K6805" s="31">
        <v>83</v>
      </c>
      <c r="L6805" s="38">
        <f t="shared" si="129"/>
        <v>772.73</v>
      </c>
    </row>
    <row r="6806" spans="1:12" ht="15.75" thickBot="1">
      <c r="A6806" s="72" t="s">
        <v>175</v>
      </c>
      <c r="B6806" s="72" t="s">
        <v>175</v>
      </c>
      <c r="C6806" s="35" t="s">
        <v>1</v>
      </c>
      <c r="D6806" s="35" t="s">
        <v>127</v>
      </c>
      <c r="E6806" s="35" t="s">
        <v>2</v>
      </c>
      <c r="F6806" s="43">
        <v>2020</v>
      </c>
      <c r="G6806" s="31" t="str">
        <f>VLOOKUP(H6806,'GN and GP categories'!A:B,2,FALSE)</f>
        <v>Gram-negative</v>
      </c>
      <c r="H6806" s="53" t="s">
        <v>223</v>
      </c>
      <c r="I6806" s="31">
        <v>931</v>
      </c>
      <c r="J6806" s="31" t="s">
        <v>31</v>
      </c>
      <c r="K6806" s="31">
        <v>88</v>
      </c>
      <c r="L6806" s="38">
        <f t="shared" si="129"/>
        <v>819.28</v>
      </c>
    </row>
    <row r="6807" spans="1:12" ht="15.75" thickBot="1">
      <c r="A6807" s="72" t="s">
        <v>175</v>
      </c>
      <c r="B6807" s="72" t="s">
        <v>175</v>
      </c>
      <c r="C6807" s="35" t="s">
        <v>1</v>
      </c>
      <c r="D6807" s="35" t="s">
        <v>127</v>
      </c>
      <c r="E6807" s="35" t="s">
        <v>2</v>
      </c>
      <c r="F6807" s="43">
        <v>2020</v>
      </c>
      <c r="G6807" s="31" t="str">
        <f>VLOOKUP(H6807,'GN and GP categories'!A:B,2,FALSE)</f>
        <v>Gram-negative</v>
      </c>
      <c r="H6807" s="53" t="s">
        <v>223</v>
      </c>
      <c r="I6807" s="31">
        <v>931</v>
      </c>
      <c r="J6807" s="31" t="s">
        <v>32</v>
      </c>
      <c r="K6807" s="31">
        <v>87</v>
      </c>
      <c r="L6807" s="38">
        <f t="shared" si="129"/>
        <v>809.97</v>
      </c>
    </row>
    <row r="6808" spans="1:12" ht="15.75" thickBot="1">
      <c r="A6808" s="72" t="s">
        <v>175</v>
      </c>
      <c r="B6808" s="72" t="s">
        <v>175</v>
      </c>
      <c r="C6808" s="35" t="s">
        <v>1</v>
      </c>
      <c r="D6808" s="35" t="s">
        <v>127</v>
      </c>
      <c r="E6808" s="35" t="s">
        <v>2</v>
      </c>
      <c r="F6808" s="43">
        <v>2020</v>
      </c>
      <c r="G6808" s="31" t="str">
        <f>VLOOKUP(H6808,'GN and GP categories'!A:B,2,FALSE)</f>
        <v>Gram-negative</v>
      </c>
      <c r="H6808" s="53" t="s">
        <v>223</v>
      </c>
      <c r="I6808" s="31">
        <v>931</v>
      </c>
      <c r="J6808" s="31" t="s">
        <v>253</v>
      </c>
      <c r="K6808" s="31">
        <v>99.9</v>
      </c>
      <c r="L6808" s="38">
        <f t="shared" si="129"/>
        <v>930.06900000000007</v>
      </c>
    </row>
    <row r="6809" spans="1:12" ht="15.75" thickBot="1">
      <c r="A6809" s="72" t="s">
        <v>175</v>
      </c>
      <c r="B6809" s="72" t="s">
        <v>175</v>
      </c>
      <c r="C6809" s="35" t="s">
        <v>1</v>
      </c>
      <c r="D6809" s="35" t="s">
        <v>127</v>
      </c>
      <c r="E6809" s="35" t="s">
        <v>2</v>
      </c>
      <c r="F6809" s="43">
        <v>2020</v>
      </c>
      <c r="G6809" s="31" t="str">
        <f>VLOOKUP(H6809,'GN and GP categories'!A:B,2,FALSE)</f>
        <v>Gram-negative</v>
      </c>
      <c r="H6809" s="53" t="s">
        <v>223</v>
      </c>
      <c r="I6809" s="31">
        <v>931</v>
      </c>
      <c r="J6809" s="31" t="s">
        <v>30</v>
      </c>
      <c r="K6809" s="31">
        <v>69</v>
      </c>
      <c r="L6809" s="38">
        <f t="shared" si="129"/>
        <v>642.39</v>
      </c>
    </row>
    <row r="6810" spans="1:12" ht="15.75" thickBot="1">
      <c r="A6810" s="72" t="s">
        <v>175</v>
      </c>
      <c r="B6810" s="72" t="s">
        <v>175</v>
      </c>
      <c r="C6810" s="35" t="s">
        <v>1</v>
      </c>
      <c r="D6810" s="35" t="s">
        <v>127</v>
      </c>
      <c r="E6810" s="35" t="s">
        <v>2</v>
      </c>
      <c r="F6810" s="43">
        <v>2020</v>
      </c>
      <c r="G6810" s="31" t="str">
        <f>VLOOKUP(H6810,'GN and GP categories'!A:B,2,FALSE)</f>
        <v>Gram-negative</v>
      </c>
      <c r="H6810" s="53" t="s">
        <v>223</v>
      </c>
      <c r="I6810" s="31">
        <v>931</v>
      </c>
      <c r="J6810" s="31" t="s">
        <v>17</v>
      </c>
      <c r="K6810" s="31">
        <v>99</v>
      </c>
      <c r="L6810" s="38">
        <f t="shared" si="129"/>
        <v>921.69</v>
      </c>
    </row>
    <row r="6811" spans="1:12" ht="15.75" thickBot="1">
      <c r="A6811" s="72" t="s">
        <v>175</v>
      </c>
      <c r="B6811" s="72" t="s">
        <v>175</v>
      </c>
      <c r="C6811" s="35" t="s">
        <v>1</v>
      </c>
      <c r="D6811" s="35" t="s">
        <v>127</v>
      </c>
      <c r="E6811" s="35" t="s">
        <v>2</v>
      </c>
      <c r="F6811" s="43">
        <v>2020</v>
      </c>
      <c r="G6811" s="31" t="str">
        <f>VLOOKUP(H6811,'GN and GP categories'!A:B,2,FALSE)</f>
        <v>Gram-negative</v>
      </c>
      <c r="H6811" s="53" t="s">
        <v>100</v>
      </c>
      <c r="I6811" s="31">
        <v>141</v>
      </c>
      <c r="J6811" s="31" t="s">
        <v>196</v>
      </c>
      <c r="K6811" s="31">
        <v>0</v>
      </c>
      <c r="L6811" s="38">
        <f t="shared" si="129"/>
        <v>0</v>
      </c>
    </row>
    <row r="6812" spans="1:12" ht="15.75" thickBot="1">
      <c r="A6812" s="72" t="s">
        <v>175</v>
      </c>
      <c r="B6812" s="72" t="s">
        <v>175</v>
      </c>
      <c r="C6812" s="35" t="s">
        <v>1</v>
      </c>
      <c r="D6812" s="35" t="s">
        <v>127</v>
      </c>
      <c r="E6812" s="35" t="s">
        <v>2</v>
      </c>
      <c r="F6812" s="43">
        <v>2020</v>
      </c>
      <c r="G6812" s="31" t="str">
        <f>VLOOKUP(H6812,'GN and GP categories'!A:B,2,FALSE)</f>
        <v>Gram-negative</v>
      </c>
      <c r="H6812" s="53" t="s">
        <v>100</v>
      </c>
      <c r="I6812" s="31">
        <v>141</v>
      </c>
      <c r="J6812" s="31" t="s">
        <v>16</v>
      </c>
      <c r="K6812" s="31">
        <v>65</v>
      </c>
      <c r="L6812" s="38">
        <f t="shared" si="129"/>
        <v>91.65</v>
      </c>
    </row>
    <row r="6813" spans="1:12" ht="15.75" thickBot="1">
      <c r="A6813" s="72" t="s">
        <v>175</v>
      </c>
      <c r="B6813" s="72" t="s">
        <v>175</v>
      </c>
      <c r="C6813" s="35" t="s">
        <v>1</v>
      </c>
      <c r="D6813" s="35" t="s">
        <v>127</v>
      </c>
      <c r="E6813" s="35" t="s">
        <v>2</v>
      </c>
      <c r="F6813" s="43">
        <v>2020</v>
      </c>
      <c r="G6813" s="31" t="str">
        <f>VLOOKUP(H6813,'GN and GP categories'!A:B,2,FALSE)</f>
        <v>Gram-negative</v>
      </c>
      <c r="H6813" s="53" t="s">
        <v>100</v>
      </c>
      <c r="I6813" s="31">
        <v>141</v>
      </c>
      <c r="J6813" s="31" t="s">
        <v>28</v>
      </c>
      <c r="K6813" s="31">
        <v>86</v>
      </c>
      <c r="L6813" s="38">
        <f t="shared" si="129"/>
        <v>121.26</v>
      </c>
    </row>
    <row r="6814" spans="1:12" ht="15.75" thickBot="1">
      <c r="A6814" s="72" t="s">
        <v>175</v>
      </c>
      <c r="B6814" s="72" t="s">
        <v>175</v>
      </c>
      <c r="C6814" s="35" t="s">
        <v>1</v>
      </c>
      <c r="D6814" s="35" t="s">
        <v>127</v>
      </c>
      <c r="E6814" s="35" t="s">
        <v>2</v>
      </c>
      <c r="F6814" s="43">
        <v>2020</v>
      </c>
      <c r="G6814" s="31" t="str">
        <f>VLOOKUP(H6814,'GN and GP categories'!A:B,2,FALSE)</f>
        <v>Gram-negative</v>
      </c>
      <c r="H6814" s="53" t="s">
        <v>100</v>
      </c>
      <c r="I6814" s="31">
        <v>141</v>
      </c>
      <c r="J6814" s="31" t="s">
        <v>20</v>
      </c>
      <c r="K6814" s="31">
        <v>0</v>
      </c>
      <c r="L6814" s="38">
        <f t="shared" si="129"/>
        <v>0</v>
      </c>
    </row>
    <row r="6815" spans="1:12" ht="15.75" thickBot="1">
      <c r="A6815" s="72" t="s">
        <v>175</v>
      </c>
      <c r="B6815" s="72" t="s">
        <v>175</v>
      </c>
      <c r="C6815" s="35" t="s">
        <v>1</v>
      </c>
      <c r="D6815" s="35" t="s">
        <v>127</v>
      </c>
      <c r="E6815" s="35" t="s">
        <v>2</v>
      </c>
      <c r="F6815" s="43">
        <v>2020</v>
      </c>
      <c r="G6815" s="31" t="str">
        <f>VLOOKUP(H6815,'GN and GP categories'!A:B,2,FALSE)</f>
        <v>Gram-negative</v>
      </c>
      <c r="H6815" s="53" t="s">
        <v>100</v>
      </c>
      <c r="I6815" s="31">
        <v>141</v>
      </c>
      <c r="J6815" s="31" t="s">
        <v>84</v>
      </c>
      <c r="K6815" s="31">
        <v>65</v>
      </c>
      <c r="L6815" s="38">
        <f t="shared" si="129"/>
        <v>91.65</v>
      </c>
    </row>
    <row r="6816" spans="1:12" ht="15.75" thickBot="1">
      <c r="A6816" s="72" t="s">
        <v>175</v>
      </c>
      <c r="B6816" s="72" t="s">
        <v>175</v>
      </c>
      <c r="C6816" s="35" t="s">
        <v>1</v>
      </c>
      <c r="D6816" s="35" t="s">
        <v>127</v>
      </c>
      <c r="E6816" s="35" t="s">
        <v>2</v>
      </c>
      <c r="F6816" s="43">
        <v>2020</v>
      </c>
      <c r="G6816" s="31" t="str">
        <f>VLOOKUP(H6816,'GN and GP categories'!A:B,2,FALSE)</f>
        <v>Gram-negative</v>
      </c>
      <c r="H6816" s="53" t="s">
        <v>100</v>
      </c>
      <c r="I6816" s="31">
        <v>141</v>
      </c>
      <c r="J6816" s="31" t="s">
        <v>31</v>
      </c>
      <c r="K6816" s="31">
        <v>93</v>
      </c>
      <c r="L6816" s="38">
        <f t="shared" si="129"/>
        <v>131.13</v>
      </c>
    </row>
    <row r="6817" spans="1:12" ht="15.75" thickBot="1">
      <c r="A6817" s="72" t="s">
        <v>175</v>
      </c>
      <c r="B6817" s="72" t="s">
        <v>175</v>
      </c>
      <c r="C6817" s="35" t="s">
        <v>1</v>
      </c>
      <c r="D6817" s="35" t="s">
        <v>127</v>
      </c>
      <c r="E6817" s="35" t="s">
        <v>2</v>
      </c>
      <c r="F6817" s="43">
        <v>2020</v>
      </c>
      <c r="G6817" s="31" t="str">
        <f>VLOOKUP(H6817,'GN and GP categories'!A:B,2,FALSE)</f>
        <v>Gram-negative</v>
      </c>
      <c r="H6817" s="53" t="s">
        <v>100</v>
      </c>
      <c r="I6817" s="31">
        <v>141</v>
      </c>
      <c r="J6817" s="31" t="s">
        <v>32</v>
      </c>
      <c r="K6817" s="31">
        <v>94</v>
      </c>
      <c r="L6817" s="38">
        <f t="shared" si="129"/>
        <v>132.54</v>
      </c>
    </row>
    <row r="6818" spans="1:12" ht="15.75" thickBot="1">
      <c r="A6818" s="72" t="s">
        <v>175</v>
      </c>
      <c r="B6818" s="72" t="s">
        <v>175</v>
      </c>
      <c r="C6818" s="35" t="s">
        <v>1</v>
      </c>
      <c r="D6818" s="35" t="s">
        <v>127</v>
      </c>
      <c r="E6818" s="35" t="s">
        <v>2</v>
      </c>
      <c r="F6818" s="43">
        <v>2020</v>
      </c>
      <c r="G6818" s="31" t="str">
        <f>VLOOKUP(H6818,'GN and GP categories'!A:B,2,FALSE)</f>
        <v>Gram-negative</v>
      </c>
      <c r="H6818" s="53" t="s">
        <v>100</v>
      </c>
      <c r="I6818" s="31">
        <v>141</v>
      </c>
      <c r="J6818" s="31" t="s">
        <v>253</v>
      </c>
      <c r="K6818" s="31">
        <v>99</v>
      </c>
      <c r="L6818" s="38">
        <f t="shared" si="129"/>
        <v>139.59</v>
      </c>
    </row>
    <row r="6819" spans="1:12" ht="15.75" thickBot="1">
      <c r="A6819" s="72" t="s">
        <v>175</v>
      </c>
      <c r="B6819" s="72" t="s">
        <v>175</v>
      </c>
      <c r="C6819" s="35" t="s">
        <v>1</v>
      </c>
      <c r="D6819" s="35" t="s">
        <v>127</v>
      </c>
      <c r="E6819" s="35" t="s">
        <v>2</v>
      </c>
      <c r="F6819" s="43">
        <v>2020</v>
      </c>
      <c r="G6819" s="31" t="str">
        <f>VLOOKUP(H6819,'GN and GP categories'!A:B,2,FALSE)</f>
        <v>Gram-negative</v>
      </c>
      <c r="H6819" s="53" t="s">
        <v>100</v>
      </c>
      <c r="I6819" s="31">
        <v>141</v>
      </c>
      <c r="J6819" s="31" t="s">
        <v>17</v>
      </c>
      <c r="K6819" s="31">
        <v>99</v>
      </c>
      <c r="L6819" s="38">
        <f t="shared" si="129"/>
        <v>139.59</v>
      </c>
    </row>
    <row r="6820" spans="1:12" ht="15.75" thickBot="1">
      <c r="A6820" s="72" t="s">
        <v>175</v>
      </c>
      <c r="B6820" s="72" t="s">
        <v>175</v>
      </c>
      <c r="C6820" s="35" t="s">
        <v>1</v>
      </c>
      <c r="D6820" s="35" t="s">
        <v>127</v>
      </c>
      <c r="E6820" s="35" t="s">
        <v>2</v>
      </c>
      <c r="F6820" s="43">
        <v>2020</v>
      </c>
      <c r="G6820" s="31" t="str">
        <f>VLOOKUP(H6820,'GN and GP categories'!A:B,2,FALSE)</f>
        <v>Gram-negative</v>
      </c>
      <c r="H6820" s="53" t="s">
        <v>104</v>
      </c>
      <c r="I6820" s="31">
        <v>156</v>
      </c>
      <c r="J6820" s="31" t="s">
        <v>196</v>
      </c>
      <c r="K6820" s="31">
        <v>0</v>
      </c>
      <c r="L6820" s="38">
        <f t="shared" si="129"/>
        <v>0</v>
      </c>
    </row>
    <row r="6821" spans="1:12" ht="15.75" thickBot="1">
      <c r="A6821" s="72" t="s">
        <v>175</v>
      </c>
      <c r="B6821" s="72" t="s">
        <v>175</v>
      </c>
      <c r="C6821" s="35" t="s">
        <v>1</v>
      </c>
      <c r="D6821" s="35" t="s">
        <v>127</v>
      </c>
      <c r="E6821" s="35" t="s">
        <v>2</v>
      </c>
      <c r="F6821" s="43">
        <v>2020</v>
      </c>
      <c r="G6821" s="31" t="str">
        <f>VLOOKUP(H6821,'GN and GP categories'!A:B,2,FALSE)</f>
        <v>Gram-negative</v>
      </c>
      <c r="H6821" s="53" t="s">
        <v>104</v>
      </c>
      <c r="I6821" s="31">
        <v>156</v>
      </c>
      <c r="J6821" s="31" t="s">
        <v>13</v>
      </c>
      <c r="K6821" s="31">
        <v>88</v>
      </c>
      <c r="L6821" s="38">
        <f t="shared" si="129"/>
        <v>137.28</v>
      </c>
    </row>
    <row r="6822" spans="1:12" ht="15.75" thickBot="1">
      <c r="A6822" s="72" t="s">
        <v>175</v>
      </c>
      <c r="B6822" s="72" t="s">
        <v>175</v>
      </c>
      <c r="C6822" s="35" t="s">
        <v>1</v>
      </c>
      <c r="D6822" s="35" t="s">
        <v>127</v>
      </c>
      <c r="E6822" s="35" t="s">
        <v>2</v>
      </c>
      <c r="F6822" s="43">
        <v>2020</v>
      </c>
      <c r="G6822" s="31" t="str">
        <f>VLOOKUP(H6822,'GN and GP categories'!A:B,2,FALSE)</f>
        <v>Gram-negative</v>
      </c>
      <c r="H6822" s="53" t="s">
        <v>104</v>
      </c>
      <c r="I6822" s="31">
        <v>156</v>
      </c>
      <c r="J6822" s="31" t="s">
        <v>16</v>
      </c>
      <c r="K6822" s="31">
        <v>86</v>
      </c>
      <c r="L6822" s="38">
        <f t="shared" si="129"/>
        <v>134.16</v>
      </c>
    </row>
    <row r="6823" spans="1:12" ht="15.75" thickBot="1">
      <c r="A6823" s="72" t="s">
        <v>175</v>
      </c>
      <c r="B6823" s="72" t="s">
        <v>175</v>
      </c>
      <c r="C6823" s="35" t="s">
        <v>1</v>
      </c>
      <c r="D6823" s="35" t="s">
        <v>127</v>
      </c>
      <c r="E6823" s="35" t="s">
        <v>2</v>
      </c>
      <c r="F6823" s="43">
        <v>2020</v>
      </c>
      <c r="G6823" s="31" t="str">
        <f>VLOOKUP(H6823,'GN and GP categories'!A:B,2,FALSE)</f>
        <v>Gram-negative</v>
      </c>
      <c r="H6823" s="53" t="s">
        <v>104</v>
      </c>
      <c r="I6823" s="31">
        <v>156</v>
      </c>
      <c r="J6823" s="31" t="s">
        <v>28</v>
      </c>
      <c r="K6823" s="31">
        <v>83</v>
      </c>
      <c r="L6823" s="38">
        <f t="shared" si="129"/>
        <v>129.47999999999999</v>
      </c>
    </row>
    <row r="6824" spans="1:12" ht="15.75" thickBot="1">
      <c r="A6824" s="72" t="s">
        <v>175</v>
      </c>
      <c r="B6824" s="72" t="s">
        <v>175</v>
      </c>
      <c r="C6824" s="35" t="s">
        <v>1</v>
      </c>
      <c r="D6824" s="35" t="s">
        <v>127</v>
      </c>
      <c r="E6824" s="35" t="s">
        <v>2</v>
      </c>
      <c r="F6824" s="43">
        <v>2020</v>
      </c>
      <c r="G6824" s="31" t="str">
        <f>VLOOKUP(H6824,'GN and GP categories'!A:B,2,FALSE)</f>
        <v>Gram-negative</v>
      </c>
      <c r="H6824" s="53" t="s">
        <v>104</v>
      </c>
      <c r="I6824" s="31">
        <v>156</v>
      </c>
      <c r="J6824" s="31" t="s">
        <v>316</v>
      </c>
      <c r="K6824" s="31">
        <v>83</v>
      </c>
      <c r="L6824" s="38">
        <f t="shared" si="129"/>
        <v>129.47999999999999</v>
      </c>
    </row>
    <row r="6825" spans="1:12" ht="15.75" thickBot="1">
      <c r="A6825" s="72" t="s">
        <v>175</v>
      </c>
      <c r="B6825" s="72" t="s">
        <v>175</v>
      </c>
      <c r="C6825" s="35" t="s">
        <v>1</v>
      </c>
      <c r="D6825" s="35" t="s">
        <v>127</v>
      </c>
      <c r="E6825" s="35" t="s">
        <v>2</v>
      </c>
      <c r="F6825" s="43">
        <v>2020</v>
      </c>
      <c r="G6825" s="31" t="str">
        <f>VLOOKUP(H6825,'GN and GP categories'!A:B,2,FALSE)</f>
        <v>Gram-negative</v>
      </c>
      <c r="H6825" s="53" t="s">
        <v>104</v>
      </c>
      <c r="I6825" s="31">
        <v>156</v>
      </c>
      <c r="J6825" s="31" t="s">
        <v>84</v>
      </c>
      <c r="K6825" s="31">
        <v>87</v>
      </c>
      <c r="L6825" s="38">
        <f t="shared" si="129"/>
        <v>135.72</v>
      </c>
    </row>
    <row r="6826" spans="1:12" ht="15.75" thickBot="1">
      <c r="A6826" s="72" t="s">
        <v>175</v>
      </c>
      <c r="B6826" s="72" t="s">
        <v>175</v>
      </c>
      <c r="C6826" s="35" t="s">
        <v>1</v>
      </c>
      <c r="D6826" s="35" t="s">
        <v>127</v>
      </c>
      <c r="E6826" s="35" t="s">
        <v>2</v>
      </c>
      <c r="F6826" s="43">
        <v>2020</v>
      </c>
      <c r="G6826" s="31" t="str">
        <f>VLOOKUP(H6826,'GN and GP categories'!A:B,2,FALSE)</f>
        <v>Gram-negative</v>
      </c>
      <c r="H6826" s="53" t="s">
        <v>104</v>
      </c>
      <c r="I6826" s="31">
        <v>156</v>
      </c>
      <c r="J6826" s="31" t="s">
        <v>31</v>
      </c>
      <c r="K6826" s="31">
        <v>92</v>
      </c>
      <c r="L6826" s="38">
        <f t="shared" si="129"/>
        <v>143.52000000000001</v>
      </c>
    </row>
    <row r="6827" spans="1:12" ht="15.75" thickBot="1">
      <c r="A6827" s="72" t="s">
        <v>175</v>
      </c>
      <c r="B6827" s="72" t="s">
        <v>175</v>
      </c>
      <c r="C6827" s="35" t="s">
        <v>1</v>
      </c>
      <c r="D6827" s="35" t="s">
        <v>127</v>
      </c>
      <c r="E6827" s="35" t="s">
        <v>2</v>
      </c>
      <c r="F6827" s="43">
        <v>2020</v>
      </c>
      <c r="G6827" s="31" t="str">
        <f>VLOOKUP(H6827,'GN and GP categories'!A:B,2,FALSE)</f>
        <v>Gram-negative</v>
      </c>
      <c r="H6827" s="53" t="s">
        <v>104</v>
      </c>
      <c r="I6827" s="31">
        <v>156</v>
      </c>
      <c r="J6827" s="31" t="s">
        <v>32</v>
      </c>
      <c r="K6827" s="31">
        <v>94</v>
      </c>
      <c r="L6827" s="38">
        <f t="shared" si="129"/>
        <v>146.63999999999999</v>
      </c>
    </row>
    <row r="6828" spans="1:12" ht="15.75" thickBot="1">
      <c r="A6828" s="72" t="s">
        <v>175</v>
      </c>
      <c r="B6828" s="72" t="s">
        <v>175</v>
      </c>
      <c r="C6828" s="35" t="s">
        <v>1</v>
      </c>
      <c r="D6828" s="35" t="s">
        <v>127</v>
      </c>
      <c r="E6828" s="35" t="s">
        <v>2</v>
      </c>
      <c r="F6828" s="43">
        <v>2020</v>
      </c>
      <c r="G6828" s="31" t="str">
        <f>VLOOKUP(H6828,'GN and GP categories'!A:B,2,FALSE)</f>
        <v>Gram-negative</v>
      </c>
      <c r="H6828" s="53" t="s">
        <v>104</v>
      </c>
      <c r="I6828" s="31">
        <v>156</v>
      </c>
      <c r="J6828" s="31" t="s">
        <v>253</v>
      </c>
      <c r="K6828" s="31">
        <v>100</v>
      </c>
      <c r="L6828" s="38">
        <f t="shared" si="129"/>
        <v>156</v>
      </c>
    </row>
    <row r="6829" spans="1:12" ht="15.75" thickBot="1">
      <c r="A6829" s="72" t="s">
        <v>175</v>
      </c>
      <c r="B6829" s="72" t="s">
        <v>175</v>
      </c>
      <c r="C6829" s="35" t="s">
        <v>1</v>
      </c>
      <c r="D6829" s="35" t="s">
        <v>127</v>
      </c>
      <c r="E6829" s="35" t="s">
        <v>2</v>
      </c>
      <c r="F6829" s="43">
        <v>2020</v>
      </c>
      <c r="G6829" s="31" t="str">
        <f>VLOOKUP(H6829,'GN and GP categories'!A:B,2,FALSE)</f>
        <v>Gram-negative</v>
      </c>
      <c r="H6829" s="53" t="s">
        <v>104</v>
      </c>
      <c r="I6829" s="31">
        <v>156</v>
      </c>
      <c r="J6829" s="31" t="s">
        <v>30</v>
      </c>
      <c r="K6829" s="31">
        <v>81</v>
      </c>
      <c r="L6829" s="38">
        <f t="shared" si="129"/>
        <v>126.36</v>
      </c>
    </row>
    <row r="6830" spans="1:12" ht="15.75" thickBot="1">
      <c r="A6830" s="72" t="s">
        <v>175</v>
      </c>
      <c r="B6830" s="72" t="s">
        <v>175</v>
      </c>
      <c r="C6830" s="35" t="s">
        <v>1</v>
      </c>
      <c r="D6830" s="35" t="s">
        <v>127</v>
      </c>
      <c r="E6830" s="35" t="s">
        <v>2</v>
      </c>
      <c r="F6830" s="43">
        <v>2020</v>
      </c>
      <c r="G6830" s="31" t="str">
        <f>VLOOKUP(H6830,'GN and GP categories'!A:B,2,FALSE)</f>
        <v>Gram-negative</v>
      </c>
      <c r="H6830" s="53" t="s">
        <v>104</v>
      </c>
      <c r="I6830" s="31">
        <v>156</v>
      </c>
      <c r="J6830" s="31" t="s">
        <v>17</v>
      </c>
      <c r="K6830" s="31">
        <v>99</v>
      </c>
      <c r="L6830" s="38">
        <f t="shared" si="129"/>
        <v>154.44</v>
      </c>
    </row>
    <row r="6831" spans="1:12" ht="15.75" thickBot="1">
      <c r="A6831" s="72" t="s">
        <v>175</v>
      </c>
      <c r="B6831" s="72" t="s">
        <v>175</v>
      </c>
      <c r="C6831" s="35" t="s">
        <v>1</v>
      </c>
      <c r="D6831" s="35" t="s">
        <v>127</v>
      </c>
      <c r="E6831" s="35" t="s">
        <v>2</v>
      </c>
      <c r="F6831" s="43">
        <v>2020</v>
      </c>
      <c r="G6831" s="31" t="str">
        <f>VLOOKUP(H6831,'GN and GP categories'!A:B,2,FALSE)</f>
        <v>Gram-negative</v>
      </c>
      <c r="H6831" s="53" t="s">
        <v>104</v>
      </c>
      <c r="I6831" s="31">
        <v>58</v>
      </c>
      <c r="J6831" s="31" t="s">
        <v>196</v>
      </c>
      <c r="K6831" s="31">
        <v>0</v>
      </c>
      <c r="L6831" s="38">
        <f t="shared" si="129"/>
        <v>0</v>
      </c>
    </row>
    <row r="6832" spans="1:12" ht="15.75" thickBot="1">
      <c r="A6832" s="72" t="s">
        <v>175</v>
      </c>
      <c r="B6832" s="72" t="s">
        <v>175</v>
      </c>
      <c r="C6832" s="35" t="s">
        <v>1</v>
      </c>
      <c r="D6832" s="35" t="s">
        <v>127</v>
      </c>
      <c r="E6832" s="35" t="s">
        <v>2</v>
      </c>
      <c r="F6832" s="43">
        <v>2020</v>
      </c>
      <c r="G6832" s="31" t="str">
        <f>VLOOKUP(H6832,'GN and GP categories'!A:B,2,FALSE)</f>
        <v>Gram-negative</v>
      </c>
      <c r="H6832" s="53" t="s">
        <v>104</v>
      </c>
      <c r="I6832" s="31">
        <v>58</v>
      </c>
      <c r="J6832" s="31" t="s">
        <v>13</v>
      </c>
      <c r="K6832" s="31">
        <v>94</v>
      </c>
      <c r="L6832" s="38">
        <f t="shared" si="129"/>
        <v>54.52</v>
      </c>
    </row>
    <row r="6833" spans="1:12" ht="15.75" thickBot="1">
      <c r="A6833" s="72" t="s">
        <v>175</v>
      </c>
      <c r="B6833" s="72" t="s">
        <v>175</v>
      </c>
      <c r="C6833" s="35" t="s">
        <v>1</v>
      </c>
      <c r="D6833" s="35" t="s">
        <v>127</v>
      </c>
      <c r="E6833" s="35" t="s">
        <v>2</v>
      </c>
      <c r="F6833" s="43">
        <v>2020</v>
      </c>
      <c r="G6833" s="31" t="str">
        <f>VLOOKUP(H6833,'GN and GP categories'!A:B,2,FALSE)</f>
        <v>Gram-negative</v>
      </c>
      <c r="H6833" s="53" t="s">
        <v>104</v>
      </c>
      <c r="I6833" s="31">
        <v>58</v>
      </c>
      <c r="J6833" s="31" t="s">
        <v>16</v>
      </c>
      <c r="K6833" s="31">
        <v>95</v>
      </c>
      <c r="L6833" s="38">
        <f t="shared" si="129"/>
        <v>55.1</v>
      </c>
    </row>
    <row r="6834" spans="1:12" ht="15.75" thickBot="1">
      <c r="A6834" s="72" t="s">
        <v>175</v>
      </c>
      <c r="B6834" s="72" t="s">
        <v>175</v>
      </c>
      <c r="C6834" s="35" t="s">
        <v>1</v>
      </c>
      <c r="D6834" s="35" t="s">
        <v>127</v>
      </c>
      <c r="E6834" s="35" t="s">
        <v>2</v>
      </c>
      <c r="F6834" s="43">
        <v>2020</v>
      </c>
      <c r="G6834" s="31" t="str">
        <f>VLOOKUP(H6834,'GN and GP categories'!A:B,2,FALSE)</f>
        <v>Gram-negative</v>
      </c>
      <c r="H6834" s="53" t="s">
        <v>104</v>
      </c>
      <c r="I6834" s="31">
        <v>58</v>
      </c>
      <c r="J6834" s="31" t="s">
        <v>28</v>
      </c>
      <c r="K6834" s="31">
        <v>100</v>
      </c>
      <c r="L6834" s="38">
        <f t="shared" si="129"/>
        <v>58</v>
      </c>
    </row>
    <row r="6835" spans="1:12" ht="15.75" thickBot="1">
      <c r="A6835" s="72" t="s">
        <v>175</v>
      </c>
      <c r="B6835" s="72" t="s">
        <v>175</v>
      </c>
      <c r="C6835" s="35" t="s">
        <v>1</v>
      </c>
      <c r="D6835" s="35" t="s">
        <v>127</v>
      </c>
      <c r="E6835" s="35" t="s">
        <v>2</v>
      </c>
      <c r="F6835" s="43">
        <v>2020</v>
      </c>
      <c r="G6835" s="31" t="str">
        <f>VLOOKUP(H6835,'GN and GP categories'!A:B,2,FALSE)</f>
        <v>Gram-negative</v>
      </c>
      <c r="H6835" s="53" t="s">
        <v>104</v>
      </c>
      <c r="I6835" s="31">
        <v>58</v>
      </c>
      <c r="J6835" s="31" t="s">
        <v>316</v>
      </c>
      <c r="K6835" s="31">
        <v>98</v>
      </c>
      <c r="L6835" s="38">
        <f t="shared" si="129"/>
        <v>56.84</v>
      </c>
    </row>
    <row r="6836" spans="1:12" ht="15.75" thickBot="1">
      <c r="A6836" s="72" t="s">
        <v>175</v>
      </c>
      <c r="B6836" s="72" t="s">
        <v>175</v>
      </c>
      <c r="C6836" s="35" t="s">
        <v>1</v>
      </c>
      <c r="D6836" s="35" t="s">
        <v>127</v>
      </c>
      <c r="E6836" s="35" t="s">
        <v>2</v>
      </c>
      <c r="F6836" s="43">
        <v>2020</v>
      </c>
      <c r="G6836" s="31" t="str">
        <f>VLOOKUP(H6836,'GN and GP categories'!A:B,2,FALSE)</f>
        <v>Gram-negative</v>
      </c>
      <c r="H6836" s="53" t="s">
        <v>104</v>
      </c>
      <c r="I6836" s="31">
        <v>58</v>
      </c>
      <c r="J6836" s="31" t="s">
        <v>84</v>
      </c>
      <c r="K6836" s="31">
        <v>97</v>
      </c>
      <c r="L6836" s="38">
        <f t="shared" si="129"/>
        <v>56.26</v>
      </c>
    </row>
    <row r="6837" spans="1:12" ht="15.75" thickBot="1">
      <c r="A6837" s="72" t="s">
        <v>175</v>
      </c>
      <c r="B6837" s="72" t="s">
        <v>175</v>
      </c>
      <c r="C6837" s="35" t="s">
        <v>1</v>
      </c>
      <c r="D6837" s="35" t="s">
        <v>127</v>
      </c>
      <c r="E6837" s="35" t="s">
        <v>2</v>
      </c>
      <c r="F6837" s="43">
        <v>2020</v>
      </c>
      <c r="G6837" s="31" t="str">
        <f>VLOOKUP(H6837,'GN and GP categories'!A:B,2,FALSE)</f>
        <v>Gram-negative</v>
      </c>
      <c r="H6837" s="53" t="s">
        <v>104</v>
      </c>
      <c r="I6837" s="31">
        <v>58</v>
      </c>
      <c r="J6837" s="31" t="s">
        <v>31</v>
      </c>
      <c r="K6837" s="31">
        <v>98</v>
      </c>
      <c r="L6837" s="38">
        <f t="shared" si="129"/>
        <v>56.84</v>
      </c>
    </row>
    <row r="6838" spans="1:12" ht="15.75" thickBot="1">
      <c r="A6838" s="72" t="s">
        <v>175</v>
      </c>
      <c r="B6838" s="72" t="s">
        <v>175</v>
      </c>
      <c r="C6838" s="35" t="s">
        <v>1</v>
      </c>
      <c r="D6838" s="35" t="s">
        <v>127</v>
      </c>
      <c r="E6838" s="35" t="s">
        <v>2</v>
      </c>
      <c r="F6838" s="43">
        <v>2020</v>
      </c>
      <c r="G6838" s="31" t="str">
        <f>VLOOKUP(H6838,'GN and GP categories'!A:B,2,FALSE)</f>
        <v>Gram-negative</v>
      </c>
      <c r="H6838" s="53" t="s">
        <v>104</v>
      </c>
      <c r="I6838" s="31">
        <v>58</v>
      </c>
      <c r="J6838" s="31" t="s">
        <v>32</v>
      </c>
      <c r="K6838" s="31">
        <v>98</v>
      </c>
      <c r="L6838" s="38">
        <f t="shared" si="129"/>
        <v>56.84</v>
      </c>
    </row>
    <row r="6839" spans="1:12" ht="15.75" thickBot="1">
      <c r="A6839" s="72" t="s">
        <v>175</v>
      </c>
      <c r="B6839" s="72" t="s">
        <v>175</v>
      </c>
      <c r="C6839" s="35" t="s">
        <v>1</v>
      </c>
      <c r="D6839" s="35" t="s">
        <v>127</v>
      </c>
      <c r="E6839" s="35" t="s">
        <v>2</v>
      </c>
      <c r="F6839" s="43">
        <v>2020</v>
      </c>
      <c r="G6839" s="31" t="str">
        <f>VLOOKUP(H6839,'GN and GP categories'!A:B,2,FALSE)</f>
        <v>Gram-negative</v>
      </c>
      <c r="H6839" s="53" t="s">
        <v>104</v>
      </c>
      <c r="I6839" s="31">
        <v>58</v>
      </c>
      <c r="J6839" s="31" t="s">
        <v>253</v>
      </c>
      <c r="K6839" s="31">
        <v>100</v>
      </c>
      <c r="L6839" s="38">
        <f t="shared" si="129"/>
        <v>58</v>
      </c>
    </row>
    <row r="6840" spans="1:12" ht="15.75" thickBot="1">
      <c r="A6840" s="72" t="s">
        <v>175</v>
      </c>
      <c r="B6840" s="72" t="s">
        <v>175</v>
      </c>
      <c r="C6840" s="35" t="s">
        <v>1</v>
      </c>
      <c r="D6840" s="35" t="s">
        <v>127</v>
      </c>
      <c r="E6840" s="35" t="s">
        <v>2</v>
      </c>
      <c r="F6840" s="43">
        <v>2020</v>
      </c>
      <c r="G6840" s="31" t="str">
        <f>VLOOKUP(H6840,'GN and GP categories'!A:B,2,FALSE)</f>
        <v>Gram-negative</v>
      </c>
      <c r="H6840" s="53" t="s">
        <v>104</v>
      </c>
      <c r="I6840" s="31">
        <v>58</v>
      </c>
      <c r="J6840" s="31" t="s">
        <v>30</v>
      </c>
      <c r="K6840" s="31">
        <v>95</v>
      </c>
      <c r="L6840" s="38">
        <f t="shared" si="129"/>
        <v>55.1</v>
      </c>
    </row>
    <row r="6841" spans="1:12" ht="15.75" thickBot="1">
      <c r="A6841" s="72" t="s">
        <v>175</v>
      </c>
      <c r="B6841" s="72" t="s">
        <v>175</v>
      </c>
      <c r="C6841" s="35" t="s">
        <v>1</v>
      </c>
      <c r="D6841" s="35" t="s">
        <v>127</v>
      </c>
      <c r="E6841" s="35" t="s">
        <v>2</v>
      </c>
      <c r="F6841" s="43">
        <v>2020</v>
      </c>
      <c r="G6841" s="31" t="str">
        <f>VLOOKUP(H6841,'GN and GP categories'!A:B,2,FALSE)</f>
        <v>Gram-negative</v>
      </c>
      <c r="H6841" s="53" t="s">
        <v>104</v>
      </c>
      <c r="I6841" s="31">
        <v>58</v>
      </c>
      <c r="J6841" s="31" t="s">
        <v>17</v>
      </c>
      <c r="K6841" s="31">
        <v>100</v>
      </c>
      <c r="L6841" s="38">
        <f t="shared" si="129"/>
        <v>58</v>
      </c>
    </row>
    <row r="6842" spans="1:12" ht="15.75" thickBot="1">
      <c r="A6842" s="72" t="s">
        <v>175</v>
      </c>
      <c r="B6842" s="72" t="s">
        <v>175</v>
      </c>
      <c r="C6842" s="35" t="s">
        <v>1</v>
      </c>
      <c r="D6842" s="35" t="s">
        <v>127</v>
      </c>
      <c r="E6842" s="35" t="s">
        <v>2</v>
      </c>
      <c r="F6842" s="43">
        <v>2020</v>
      </c>
      <c r="G6842" s="31" t="str">
        <f>VLOOKUP(H6842,'GN and GP categories'!A:B,2,FALSE)</f>
        <v>Gram-negative</v>
      </c>
      <c r="H6842" s="53" t="s">
        <v>110</v>
      </c>
      <c r="I6842" s="31">
        <v>84</v>
      </c>
      <c r="J6842" s="31" t="s">
        <v>196</v>
      </c>
      <c r="K6842" s="31">
        <v>0</v>
      </c>
      <c r="L6842" s="38">
        <f t="shared" si="129"/>
        <v>0</v>
      </c>
    </row>
    <row r="6843" spans="1:12" ht="15.75" thickBot="1">
      <c r="A6843" s="72" t="s">
        <v>175</v>
      </c>
      <c r="B6843" s="72" t="s">
        <v>175</v>
      </c>
      <c r="C6843" s="35" t="s">
        <v>1</v>
      </c>
      <c r="D6843" s="35" t="s">
        <v>127</v>
      </c>
      <c r="E6843" s="35" t="s">
        <v>2</v>
      </c>
      <c r="F6843" s="43">
        <v>2020</v>
      </c>
      <c r="G6843" s="31" t="str">
        <f>VLOOKUP(H6843,'GN and GP categories'!A:B,2,FALSE)</f>
        <v>Gram-negative</v>
      </c>
      <c r="H6843" s="53" t="s">
        <v>110</v>
      </c>
      <c r="I6843" s="31">
        <v>84</v>
      </c>
      <c r="J6843" s="31" t="s">
        <v>16</v>
      </c>
      <c r="K6843" s="31">
        <v>98</v>
      </c>
      <c r="L6843" s="38">
        <f t="shared" si="129"/>
        <v>82.32</v>
      </c>
    </row>
    <row r="6844" spans="1:12" ht="15.75" thickBot="1">
      <c r="A6844" s="72" t="s">
        <v>175</v>
      </c>
      <c r="B6844" s="72" t="s">
        <v>175</v>
      </c>
      <c r="C6844" s="35" t="s">
        <v>1</v>
      </c>
      <c r="D6844" s="35" t="s">
        <v>127</v>
      </c>
      <c r="E6844" s="35" t="s">
        <v>2</v>
      </c>
      <c r="F6844" s="43">
        <v>2020</v>
      </c>
      <c r="G6844" s="31" t="str">
        <f>VLOOKUP(H6844,'GN and GP categories'!A:B,2,FALSE)</f>
        <v>Gram-negative</v>
      </c>
      <c r="H6844" s="53" t="s">
        <v>110</v>
      </c>
      <c r="I6844" s="31">
        <v>84</v>
      </c>
      <c r="J6844" s="31" t="s">
        <v>28</v>
      </c>
      <c r="K6844" s="31">
        <v>99</v>
      </c>
      <c r="L6844" s="38">
        <f t="shared" si="129"/>
        <v>83.16</v>
      </c>
    </row>
    <row r="6845" spans="1:12" ht="15.75" thickBot="1">
      <c r="A6845" s="72" t="s">
        <v>175</v>
      </c>
      <c r="B6845" s="72" t="s">
        <v>175</v>
      </c>
      <c r="C6845" s="35" t="s">
        <v>1</v>
      </c>
      <c r="D6845" s="35" t="s">
        <v>127</v>
      </c>
      <c r="E6845" s="35" t="s">
        <v>2</v>
      </c>
      <c r="F6845" s="43">
        <v>2020</v>
      </c>
      <c r="G6845" s="31" t="str">
        <f>VLOOKUP(H6845,'GN and GP categories'!A:B,2,FALSE)</f>
        <v>Gram-negative</v>
      </c>
      <c r="H6845" s="53" t="s">
        <v>110</v>
      </c>
      <c r="I6845" s="31">
        <v>84</v>
      </c>
      <c r="J6845" s="31" t="s">
        <v>20</v>
      </c>
      <c r="K6845" s="31">
        <v>0</v>
      </c>
      <c r="L6845" s="38">
        <f t="shared" si="129"/>
        <v>0</v>
      </c>
    </row>
    <row r="6846" spans="1:12" ht="15.75" thickBot="1">
      <c r="A6846" s="72" t="s">
        <v>175</v>
      </c>
      <c r="B6846" s="72" t="s">
        <v>175</v>
      </c>
      <c r="C6846" s="35" t="s">
        <v>1</v>
      </c>
      <c r="D6846" s="35" t="s">
        <v>127</v>
      </c>
      <c r="E6846" s="35" t="s">
        <v>2</v>
      </c>
      <c r="F6846" s="43">
        <v>2020</v>
      </c>
      <c r="G6846" s="31" t="str">
        <f>VLOOKUP(H6846,'GN and GP categories'!A:B,2,FALSE)</f>
        <v>Gram-negative</v>
      </c>
      <c r="H6846" s="53" t="s">
        <v>110</v>
      </c>
      <c r="I6846" s="31">
        <v>84</v>
      </c>
      <c r="J6846" s="31" t="s">
        <v>84</v>
      </c>
      <c r="K6846" s="31">
        <v>98</v>
      </c>
      <c r="L6846" s="38">
        <f t="shared" si="129"/>
        <v>82.32</v>
      </c>
    </row>
    <row r="6847" spans="1:12" ht="15.75" thickBot="1">
      <c r="A6847" s="72" t="s">
        <v>175</v>
      </c>
      <c r="B6847" s="72" t="s">
        <v>175</v>
      </c>
      <c r="C6847" s="35" t="s">
        <v>1</v>
      </c>
      <c r="D6847" s="35" t="s">
        <v>127</v>
      </c>
      <c r="E6847" s="35" t="s">
        <v>2</v>
      </c>
      <c r="F6847" s="43">
        <v>2020</v>
      </c>
      <c r="G6847" s="31" t="str">
        <f>VLOOKUP(H6847,'GN and GP categories'!A:B,2,FALSE)</f>
        <v>Gram-negative</v>
      </c>
      <c r="H6847" s="53" t="s">
        <v>110</v>
      </c>
      <c r="I6847" s="31">
        <v>84</v>
      </c>
      <c r="J6847" s="31" t="s">
        <v>31</v>
      </c>
      <c r="K6847" s="31">
        <v>99</v>
      </c>
      <c r="L6847" s="38">
        <f t="shared" si="129"/>
        <v>83.16</v>
      </c>
    </row>
    <row r="6848" spans="1:12" ht="15.75" thickBot="1">
      <c r="A6848" s="72" t="s">
        <v>175</v>
      </c>
      <c r="B6848" s="72" t="s">
        <v>175</v>
      </c>
      <c r="C6848" s="35" t="s">
        <v>1</v>
      </c>
      <c r="D6848" s="35" t="s">
        <v>127</v>
      </c>
      <c r="E6848" s="35" t="s">
        <v>2</v>
      </c>
      <c r="F6848" s="43">
        <v>2020</v>
      </c>
      <c r="G6848" s="31" t="str">
        <f>VLOOKUP(H6848,'GN and GP categories'!A:B,2,FALSE)</f>
        <v>Gram-negative</v>
      </c>
      <c r="H6848" s="53" t="s">
        <v>110</v>
      </c>
      <c r="I6848" s="31">
        <v>84</v>
      </c>
      <c r="J6848" s="31" t="s">
        <v>32</v>
      </c>
      <c r="K6848" s="31">
        <v>97</v>
      </c>
      <c r="L6848" s="38">
        <f t="shared" si="129"/>
        <v>81.48</v>
      </c>
    </row>
    <row r="6849" spans="1:12" ht="15.75" thickBot="1">
      <c r="A6849" s="72" t="s">
        <v>175</v>
      </c>
      <c r="B6849" s="72" t="s">
        <v>175</v>
      </c>
      <c r="C6849" s="35" t="s">
        <v>1</v>
      </c>
      <c r="D6849" s="35" t="s">
        <v>127</v>
      </c>
      <c r="E6849" s="35" t="s">
        <v>2</v>
      </c>
      <c r="F6849" s="43">
        <v>2020</v>
      </c>
      <c r="G6849" s="31" t="str">
        <f>VLOOKUP(H6849,'GN and GP categories'!A:B,2,FALSE)</f>
        <v>Gram-negative</v>
      </c>
      <c r="H6849" s="53" t="s">
        <v>110</v>
      </c>
      <c r="I6849" s="31">
        <v>84</v>
      </c>
      <c r="J6849" s="31" t="s">
        <v>253</v>
      </c>
      <c r="K6849" s="31">
        <v>100</v>
      </c>
      <c r="L6849" s="38">
        <f t="shared" si="129"/>
        <v>84</v>
      </c>
    </row>
    <row r="6850" spans="1:12" ht="15.75" thickBot="1">
      <c r="A6850" s="72" t="s">
        <v>175</v>
      </c>
      <c r="B6850" s="72" t="s">
        <v>175</v>
      </c>
      <c r="C6850" s="35" t="s">
        <v>1</v>
      </c>
      <c r="D6850" s="35" t="s">
        <v>127</v>
      </c>
      <c r="E6850" s="35" t="s">
        <v>2</v>
      </c>
      <c r="F6850" s="43">
        <v>2020</v>
      </c>
      <c r="G6850" s="31" t="str">
        <f>VLOOKUP(H6850,'GN and GP categories'!A:B,2,FALSE)</f>
        <v>Gram-negative</v>
      </c>
      <c r="H6850" s="53" t="s">
        <v>110</v>
      </c>
      <c r="I6850" s="31">
        <v>84</v>
      </c>
      <c r="J6850" s="31" t="s">
        <v>30</v>
      </c>
      <c r="K6850" s="31">
        <v>99</v>
      </c>
      <c r="L6850" s="38">
        <f t="shared" si="129"/>
        <v>83.16</v>
      </c>
    </row>
    <row r="6851" spans="1:12" ht="15.75" thickBot="1">
      <c r="A6851" s="72" t="s">
        <v>175</v>
      </c>
      <c r="B6851" s="72" t="s">
        <v>175</v>
      </c>
      <c r="C6851" s="35" t="s">
        <v>1</v>
      </c>
      <c r="D6851" s="35" t="s">
        <v>127</v>
      </c>
      <c r="E6851" s="35" t="s">
        <v>2</v>
      </c>
      <c r="F6851" s="43">
        <v>2020</v>
      </c>
      <c r="G6851" s="31" t="str">
        <f>VLOOKUP(H6851,'GN and GP categories'!A:B,2,FALSE)</f>
        <v>Gram-negative</v>
      </c>
      <c r="H6851" s="53" t="s">
        <v>110</v>
      </c>
      <c r="I6851" s="31">
        <v>84</v>
      </c>
      <c r="J6851" s="31" t="s">
        <v>17</v>
      </c>
      <c r="K6851" s="31">
        <v>100</v>
      </c>
      <c r="L6851" s="38">
        <f t="shared" si="129"/>
        <v>84</v>
      </c>
    </row>
    <row r="6852" spans="1:12" ht="15.75" thickBot="1">
      <c r="A6852" s="72" t="s">
        <v>175</v>
      </c>
      <c r="B6852" s="72" t="s">
        <v>175</v>
      </c>
      <c r="C6852" s="35" t="s">
        <v>1</v>
      </c>
      <c r="D6852" s="35" t="s">
        <v>127</v>
      </c>
      <c r="E6852" s="35" t="s">
        <v>2</v>
      </c>
      <c r="F6852" s="43">
        <v>2020</v>
      </c>
      <c r="G6852" s="31" t="str">
        <f>VLOOKUP(H6852,'GN and GP categories'!A:B,2,FALSE)</f>
        <v>Gram-negative</v>
      </c>
      <c r="H6852" s="53" t="s">
        <v>108</v>
      </c>
      <c r="I6852" s="31">
        <v>66</v>
      </c>
      <c r="J6852" s="31" t="s">
        <v>196</v>
      </c>
      <c r="K6852" s="31">
        <v>5</v>
      </c>
      <c r="L6852" s="38">
        <f t="shared" si="129"/>
        <v>3.3</v>
      </c>
    </row>
    <row r="6853" spans="1:12" ht="15.75" thickBot="1">
      <c r="A6853" s="72" t="s">
        <v>175</v>
      </c>
      <c r="B6853" s="72" t="s">
        <v>175</v>
      </c>
      <c r="C6853" s="35" t="s">
        <v>1</v>
      </c>
      <c r="D6853" s="35" t="s">
        <v>127</v>
      </c>
      <c r="E6853" s="35" t="s">
        <v>2</v>
      </c>
      <c r="F6853" s="43">
        <v>2020</v>
      </c>
      <c r="G6853" s="31" t="str">
        <f>VLOOKUP(H6853,'GN and GP categories'!A:B,2,FALSE)</f>
        <v>Gram-negative</v>
      </c>
      <c r="H6853" s="53" t="s">
        <v>108</v>
      </c>
      <c r="I6853" s="31">
        <v>66</v>
      </c>
      <c r="J6853" s="31" t="s">
        <v>13</v>
      </c>
      <c r="K6853" s="31">
        <v>100</v>
      </c>
      <c r="L6853" s="38">
        <f t="shared" si="129"/>
        <v>66</v>
      </c>
    </row>
    <row r="6854" spans="1:12" ht="15.75" thickBot="1">
      <c r="A6854" s="72" t="s">
        <v>175</v>
      </c>
      <c r="B6854" s="72" t="s">
        <v>175</v>
      </c>
      <c r="C6854" s="35" t="s">
        <v>1</v>
      </c>
      <c r="D6854" s="35" t="s">
        <v>127</v>
      </c>
      <c r="E6854" s="35" t="s">
        <v>2</v>
      </c>
      <c r="F6854" s="43">
        <v>2020</v>
      </c>
      <c r="G6854" s="31" t="str">
        <f>VLOOKUP(H6854,'GN and GP categories'!A:B,2,FALSE)</f>
        <v>Gram-negative</v>
      </c>
      <c r="H6854" s="53" t="s">
        <v>108</v>
      </c>
      <c r="I6854" s="31">
        <v>66</v>
      </c>
      <c r="J6854" s="31" t="s">
        <v>16</v>
      </c>
      <c r="K6854" s="31">
        <v>100</v>
      </c>
      <c r="L6854" s="38">
        <f t="shared" si="129"/>
        <v>66</v>
      </c>
    </row>
    <row r="6855" spans="1:12" ht="15.75" thickBot="1">
      <c r="A6855" s="72" t="s">
        <v>175</v>
      </c>
      <c r="B6855" s="72" t="s">
        <v>175</v>
      </c>
      <c r="C6855" s="35" t="s">
        <v>1</v>
      </c>
      <c r="D6855" s="35" t="s">
        <v>127</v>
      </c>
      <c r="E6855" s="35" t="s">
        <v>2</v>
      </c>
      <c r="F6855" s="43">
        <v>2020</v>
      </c>
      <c r="G6855" s="31" t="str">
        <f>VLOOKUP(H6855,'GN and GP categories'!A:B,2,FALSE)</f>
        <v>Gram-negative</v>
      </c>
      <c r="H6855" s="53" t="s">
        <v>108</v>
      </c>
      <c r="I6855" s="31">
        <v>66</v>
      </c>
      <c r="J6855" s="31" t="s">
        <v>28</v>
      </c>
      <c r="K6855" s="31">
        <v>94</v>
      </c>
      <c r="L6855" s="38">
        <f t="shared" ref="L6855:L6918" si="130">IF(K6855="","",K6855*I6855/100)</f>
        <v>62.04</v>
      </c>
    </row>
    <row r="6856" spans="1:12" ht="15.75" thickBot="1">
      <c r="A6856" s="72" t="s">
        <v>175</v>
      </c>
      <c r="B6856" s="72" t="s">
        <v>175</v>
      </c>
      <c r="C6856" s="35" t="s">
        <v>1</v>
      </c>
      <c r="D6856" s="35" t="s">
        <v>127</v>
      </c>
      <c r="E6856" s="35" t="s">
        <v>2</v>
      </c>
      <c r="F6856" s="43">
        <v>2020</v>
      </c>
      <c r="G6856" s="31" t="str">
        <f>VLOOKUP(H6856,'GN and GP categories'!A:B,2,FALSE)</f>
        <v>Gram-negative</v>
      </c>
      <c r="H6856" s="53" t="s">
        <v>108</v>
      </c>
      <c r="I6856" s="31">
        <v>66</v>
      </c>
      <c r="J6856" s="31" t="s">
        <v>316</v>
      </c>
      <c r="K6856" s="31">
        <v>95</v>
      </c>
      <c r="L6856" s="38">
        <f t="shared" si="130"/>
        <v>62.7</v>
      </c>
    </row>
    <row r="6857" spans="1:12" ht="15.75" thickBot="1">
      <c r="A6857" s="72" t="s">
        <v>175</v>
      </c>
      <c r="B6857" s="72" t="s">
        <v>175</v>
      </c>
      <c r="C6857" s="35" t="s">
        <v>1</v>
      </c>
      <c r="D6857" s="35" t="s">
        <v>127</v>
      </c>
      <c r="E6857" s="35" t="s">
        <v>2</v>
      </c>
      <c r="F6857" s="43">
        <v>2020</v>
      </c>
      <c r="G6857" s="31" t="str">
        <f>VLOOKUP(H6857,'GN and GP categories'!A:B,2,FALSE)</f>
        <v>Gram-negative</v>
      </c>
      <c r="H6857" s="53" t="s">
        <v>108</v>
      </c>
      <c r="I6857" s="31">
        <v>66</v>
      </c>
      <c r="J6857" s="31" t="s">
        <v>84</v>
      </c>
      <c r="K6857" s="31">
        <v>100</v>
      </c>
      <c r="L6857" s="38">
        <f t="shared" si="130"/>
        <v>66</v>
      </c>
    </row>
    <row r="6858" spans="1:12" ht="15.75" thickBot="1">
      <c r="A6858" s="72" t="s">
        <v>175</v>
      </c>
      <c r="B6858" s="72" t="s">
        <v>175</v>
      </c>
      <c r="C6858" s="35" t="s">
        <v>1</v>
      </c>
      <c r="D6858" s="35" t="s">
        <v>127</v>
      </c>
      <c r="E6858" s="35" t="s">
        <v>2</v>
      </c>
      <c r="F6858" s="43">
        <v>2020</v>
      </c>
      <c r="G6858" s="31" t="str">
        <f>VLOOKUP(H6858,'GN and GP categories'!A:B,2,FALSE)</f>
        <v>Gram-negative</v>
      </c>
      <c r="H6858" s="53" t="s">
        <v>108</v>
      </c>
      <c r="I6858" s="31">
        <v>66</v>
      </c>
      <c r="J6858" s="31" t="s">
        <v>31</v>
      </c>
      <c r="K6858" s="31">
        <v>95</v>
      </c>
      <c r="L6858" s="38">
        <f t="shared" si="130"/>
        <v>62.7</v>
      </c>
    </row>
    <row r="6859" spans="1:12" ht="15.75" thickBot="1">
      <c r="A6859" s="72" t="s">
        <v>175</v>
      </c>
      <c r="B6859" s="72" t="s">
        <v>175</v>
      </c>
      <c r="C6859" s="35" t="s">
        <v>1</v>
      </c>
      <c r="D6859" s="35" t="s">
        <v>127</v>
      </c>
      <c r="E6859" s="35" t="s">
        <v>2</v>
      </c>
      <c r="F6859" s="43">
        <v>2020</v>
      </c>
      <c r="G6859" s="31" t="str">
        <f>VLOOKUP(H6859,'GN and GP categories'!A:B,2,FALSE)</f>
        <v>Gram-negative</v>
      </c>
      <c r="H6859" s="53" t="s">
        <v>108</v>
      </c>
      <c r="I6859" s="31">
        <v>66</v>
      </c>
      <c r="J6859" s="31" t="s">
        <v>32</v>
      </c>
      <c r="K6859" s="31">
        <v>97</v>
      </c>
      <c r="L6859" s="38">
        <f t="shared" si="130"/>
        <v>64.02</v>
      </c>
    </row>
    <row r="6860" spans="1:12" ht="15.75" thickBot="1">
      <c r="A6860" s="72" t="s">
        <v>175</v>
      </c>
      <c r="B6860" s="72" t="s">
        <v>175</v>
      </c>
      <c r="C6860" s="35" t="s">
        <v>1</v>
      </c>
      <c r="D6860" s="35" t="s">
        <v>127</v>
      </c>
      <c r="E6860" s="35" t="s">
        <v>2</v>
      </c>
      <c r="F6860" s="43">
        <v>2020</v>
      </c>
      <c r="G6860" s="31" t="str">
        <f>VLOOKUP(H6860,'GN and GP categories'!A:B,2,FALSE)</f>
        <v>Gram-negative</v>
      </c>
      <c r="H6860" s="53" t="s">
        <v>108</v>
      </c>
      <c r="I6860" s="31">
        <v>66</v>
      </c>
      <c r="J6860" s="31" t="s">
        <v>253</v>
      </c>
      <c r="K6860" s="31">
        <v>100</v>
      </c>
      <c r="L6860" s="38">
        <f t="shared" si="130"/>
        <v>66</v>
      </c>
    </row>
    <row r="6861" spans="1:12" ht="15.75" thickBot="1">
      <c r="A6861" s="72" t="s">
        <v>175</v>
      </c>
      <c r="B6861" s="72" t="s">
        <v>175</v>
      </c>
      <c r="C6861" s="35" t="s">
        <v>1</v>
      </c>
      <c r="D6861" s="35" t="s">
        <v>127</v>
      </c>
      <c r="E6861" s="35" t="s">
        <v>2</v>
      </c>
      <c r="F6861" s="43">
        <v>2020</v>
      </c>
      <c r="G6861" s="31" t="str">
        <f>VLOOKUP(H6861,'GN and GP categories'!A:B,2,FALSE)</f>
        <v>Gram-negative</v>
      </c>
      <c r="H6861" s="53" t="s">
        <v>108</v>
      </c>
      <c r="I6861" s="31">
        <v>66</v>
      </c>
      <c r="J6861" s="31" t="s">
        <v>30</v>
      </c>
      <c r="K6861" s="31">
        <v>92</v>
      </c>
      <c r="L6861" s="38">
        <f t="shared" si="130"/>
        <v>60.72</v>
      </c>
    </row>
    <row r="6862" spans="1:12" ht="15.75" thickBot="1">
      <c r="A6862" s="72" t="s">
        <v>175</v>
      </c>
      <c r="B6862" s="72" t="s">
        <v>175</v>
      </c>
      <c r="C6862" s="35" t="s">
        <v>1</v>
      </c>
      <c r="D6862" s="35" t="s">
        <v>127</v>
      </c>
      <c r="E6862" s="35" t="s">
        <v>2</v>
      </c>
      <c r="F6862" s="43">
        <v>2020</v>
      </c>
      <c r="G6862" s="31" t="str">
        <f>VLOOKUP(H6862,'GN and GP categories'!A:B,2,FALSE)</f>
        <v>Gram-negative</v>
      </c>
      <c r="H6862" s="53" t="s">
        <v>108</v>
      </c>
      <c r="I6862" s="31">
        <v>66</v>
      </c>
      <c r="J6862" s="31" t="s">
        <v>17</v>
      </c>
      <c r="K6862" s="31">
        <v>100</v>
      </c>
      <c r="L6862" s="38">
        <f t="shared" si="130"/>
        <v>66</v>
      </c>
    </row>
    <row r="6863" spans="1:12" ht="15.75" thickBot="1">
      <c r="A6863" s="72" t="s">
        <v>175</v>
      </c>
      <c r="B6863" s="72" t="s">
        <v>175</v>
      </c>
      <c r="C6863" s="35" t="s">
        <v>1</v>
      </c>
      <c r="D6863" s="35" t="s">
        <v>127</v>
      </c>
      <c r="E6863" s="35" t="s">
        <v>2</v>
      </c>
      <c r="F6863" s="43">
        <v>2020</v>
      </c>
      <c r="G6863" s="31" t="str">
        <f>VLOOKUP(H6863,'GN and GP categories'!A:B,2,FALSE)</f>
        <v>Gram-negative</v>
      </c>
      <c r="H6863" s="53" t="s">
        <v>332</v>
      </c>
      <c r="I6863" s="31">
        <v>46</v>
      </c>
      <c r="J6863" s="31" t="s">
        <v>16</v>
      </c>
      <c r="K6863" s="31">
        <v>98</v>
      </c>
      <c r="L6863" s="38">
        <f t="shared" si="130"/>
        <v>45.08</v>
      </c>
    </row>
    <row r="6864" spans="1:12" ht="15.75" thickBot="1">
      <c r="A6864" s="72" t="s">
        <v>175</v>
      </c>
      <c r="B6864" s="72" t="s">
        <v>175</v>
      </c>
      <c r="C6864" s="35" t="s">
        <v>1</v>
      </c>
      <c r="D6864" s="35" t="s">
        <v>127</v>
      </c>
      <c r="E6864" s="35" t="s">
        <v>2</v>
      </c>
      <c r="F6864" s="43">
        <v>2020</v>
      </c>
      <c r="G6864" s="31" t="str">
        <f>VLOOKUP(H6864,'GN and GP categories'!A:B,2,FALSE)</f>
        <v>Gram-negative</v>
      </c>
      <c r="H6864" s="53" t="s">
        <v>332</v>
      </c>
      <c r="I6864" s="31">
        <v>46</v>
      </c>
      <c r="J6864" s="31" t="s">
        <v>28</v>
      </c>
      <c r="K6864" s="31">
        <v>82</v>
      </c>
      <c r="L6864" s="38">
        <f t="shared" si="130"/>
        <v>37.72</v>
      </c>
    </row>
    <row r="6865" spans="1:12" ht="15.75" thickBot="1">
      <c r="A6865" s="72" t="s">
        <v>175</v>
      </c>
      <c r="B6865" s="72" t="s">
        <v>175</v>
      </c>
      <c r="C6865" s="35" t="s">
        <v>1</v>
      </c>
      <c r="D6865" s="35" t="s">
        <v>127</v>
      </c>
      <c r="E6865" s="35" t="s">
        <v>2</v>
      </c>
      <c r="F6865" s="43">
        <v>2020</v>
      </c>
      <c r="G6865" s="31" t="str">
        <f>VLOOKUP(H6865,'GN and GP categories'!A:B,2,FALSE)</f>
        <v>Gram-negative</v>
      </c>
      <c r="H6865" s="53" t="s">
        <v>332</v>
      </c>
      <c r="I6865" s="31">
        <v>46</v>
      </c>
      <c r="J6865" s="31" t="s">
        <v>208</v>
      </c>
      <c r="K6865" s="31">
        <v>98</v>
      </c>
      <c r="L6865" s="38">
        <f t="shared" si="130"/>
        <v>45.08</v>
      </c>
    </row>
    <row r="6866" spans="1:12" ht="15.75" thickBot="1">
      <c r="A6866" s="72" t="s">
        <v>175</v>
      </c>
      <c r="B6866" s="72" t="s">
        <v>175</v>
      </c>
      <c r="C6866" s="35" t="s">
        <v>1</v>
      </c>
      <c r="D6866" s="35" t="s">
        <v>127</v>
      </c>
      <c r="E6866" s="35" t="s">
        <v>2</v>
      </c>
      <c r="F6866" s="43">
        <v>2020</v>
      </c>
      <c r="G6866" s="31" t="str">
        <f>VLOOKUP(H6866,'GN and GP categories'!A:B,2,FALSE)</f>
        <v>Gram-negative</v>
      </c>
      <c r="H6866" s="53" t="s">
        <v>332</v>
      </c>
      <c r="I6866" s="31">
        <v>46</v>
      </c>
      <c r="J6866" s="31" t="s">
        <v>31</v>
      </c>
      <c r="K6866" s="31">
        <v>91</v>
      </c>
      <c r="L6866" s="38">
        <f t="shared" si="130"/>
        <v>41.86</v>
      </c>
    </row>
    <row r="6867" spans="1:12" ht="15.75" thickBot="1">
      <c r="A6867" s="72" t="s">
        <v>175</v>
      </c>
      <c r="B6867" s="72" t="s">
        <v>175</v>
      </c>
      <c r="C6867" s="35" t="s">
        <v>1</v>
      </c>
      <c r="D6867" s="35" t="s">
        <v>127</v>
      </c>
      <c r="E6867" s="35" t="s">
        <v>2</v>
      </c>
      <c r="F6867" s="43">
        <v>2020</v>
      </c>
      <c r="G6867" s="31" t="str">
        <f>VLOOKUP(H6867,'GN and GP categories'!A:B,2,FALSE)</f>
        <v>Gram-negative</v>
      </c>
      <c r="H6867" s="53" t="s">
        <v>332</v>
      </c>
      <c r="I6867" s="31">
        <v>46</v>
      </c>
      <c r="J6867" s="31" t="s">
        <v>32</v>
      </c>
      <c r="K6867" s="31">
        <v>96</v>
      </c>
      <c r="L6867" s="38">
        <f t="shared" si="130"/>
        <v>44.16</v>
      </c>
    </row>
    <row r="6868" spans="1:12" ht="15.75" thickBot="1">
      <c r="A6868" s="72" t="s">
        <v>175</v>
      </c>
      <c r="B6868" s="72" t="s">
        <v>175</v>
      </c>
      <c r="C6868" s="35" t="s">
        <v>1</v>
      </c>
      <c r="D6868" s="35" t="s">
        <v>127</v>
      </c>
      <c r="E6868" s="35" t="s">
        <v>2</v>
      </c>
      <c r="F6868" s="43">
        <v>2020</v>
      </c>
      <c r="G6868" s="31" t="str">
        <f>VLOOKUP(H6868,'GN and GP categories'!A:B,2,FALSE)</f>
        <v>Gram-negative</v>
      </c>
      <c r="H6868" s="53" t="s">
        <v>332</v>
      </c>
      <c r="I6868" s="31">
        <v>46</v>
      </c>
      <c r="J6868" s="31" t="s">
        <v>253</v>
      </c>
      <c r="K6868" s="31">
        <v>100</v>
      </c>
      <c r="L6868" s="38">
        <f t="shared" si="130"/>
        <v>46</v>
      </c>
    </row>
    <row r="6869" spans="1:12" ht="15.75" thickBot="1">
      <c r="A6869" s="72" t="s">
        <v>175</v>
      </c>
      <c r="B6869" s="72" t="s">
        <v>175</v>
      </c>
      <c r="C6869" s="35" t="s">
        <v>1</v>
      </c>
      <c r="D6869" s="35" t="s">
        <v>127</v>
      </c>
      <c r="E6869" s="35" t="s">
        <v>2</v>
      </c>
      <c r="F6869" s="43">
        <v>2020</v>
      </c>
      <c r="G6869" s="31" t="str">
        <f>VLOOKUP(H6869,'GN and GP categories'!A:B,2,FALSE)</f>
        <v>Gram-negative</v>
      </c>
      <c r="H6869" s="53" t="s">
        <v>332</v>
      </c>
      <c r="I6869" s="31">
        <v>46</v>
      </c>
      <c r="J6869" s="31" t="s">
        <v>30</v>
      </c>
      <c r="K6869" s="31">
        <v>87</v>
      </c>
      <c r="L6869" s="38">
        <f t="shared" si="130"/>
        <v>40.020000000000003</v>
      </c>
    </row>
    <row r="6870" spans="1:12" ht="15.75" thickBot="1">
      <c r="A6870" s="72" t="s">
        <v>175</v>
      </c>
      <c r="B6870" s="72" t="s">
        <v>175</v>
      </c>
      <c r="C6870" s="35" t="s">
        <v>1</v>
      </c>
      <c r="D6870" s="35" t="s">
        <v>127</v>
      </c>
      <c r="E6870" s="35" t="s">
        <v>2</v>
      </c>
      <c r="F6870" s="43">
        <v>2020</v>
      </c>
      <c r="G6870" s="31" t="str">
        <f>VLOOKUP(H6870,'GN and GP categories'!A:B,2,FALSE)</f>
        <v>Gram-negative</v>
      </c>
      <c r="H6870" s="53" t="s">
        <v>332</v>
      </c>
      <c r="I6870" s="31">
        <v>46</v>
      </c>
      <c r="J6870" s="31" t="s">
        <v>17</v>
      </c>
      <c r="K6870" s="31">
        <v>100</v>
      </c>
      <c r="L6870" s="38">
        <f t="shared" si="130"/>
        <v>46</v>
      </c>
    </row>
    <row r="6871" spans="1:12" ht="15.75" thickBot="1">
      <c r="A6871" s="72" t="s">
        <v>175</v>
      </c>
      <c r="B6871" s="72" t="s">
        <v>175</v>
      </c>
      <c r="C6871" s="35" t="s">
        <v>1</v>
      </c>
      <c r="D6871" s="35" t="s">
        <v>127</v>
      </c>
      <c r="E6871" s="35" t="s">
        <v>2</v>
      </c>
      <c r="F6871" s="43">
        <v>2020</v>
      </c>
      <c r="G6871" s="31" t="str">
        <f>VLOOKUP(H6871,'GN and GP categories'!A:B,2,FALSE)</f>
        <v>Gram-negative</v>
      </c>
      <c r="H6871" s="53" t="s">
        <v>82</v>
      </c>
      <c r="I6871" s="31">
        <v>49</v>
      </c>
      <c r="J6871" s="31" t="s">
        <v>196</v>
      </c>
      <c r="K6871" s="31">
        <v>80</v>
      </c>
      <c r="L6871" s="38">
        <f t="shared" si="130"/>
        <v>39.200000000000003</v>
      </c>
    </row>
    <row r="6872" spans="1:12" ht="15.75" thickBot="1">
      <c r="A6872" s="72" t="s">
        <v>175</v>
      </c>
      <c r="B6872" s="72" t="s">
        <v>175</v>
      </c>
      <c r="C6872" s="35" t="s">
        <v>1</v>
      </c>
      <c r="D6872" s="35" t="s">
        <v>127</v>
      </c>
      <c r="E6872" s="35" t="s">
        <v>2</v>
      </c>
      <c r="F6872" s="43">
        <v>2020</v>
      </c>
      <c r="G6872" s="31" t="str">
        <f>VLOOKUP(H6872,'GN and GP categories'!A:B,2,FALSE)</f>
        <v>Gram-negative</v>
      </c>
      <c r="H6872" s="53" t="s">
        <v>4</v>
      </c>
      <c r="I6872" s="31">
        <v>283</v>
      </c>
      <c r="J6872" s="31" t="s">
        <v>16</v>
      </c>
      <c r="K6872" s="31">
        <v>83</v>
      </c>
      <c r="L6872" s="38">
        <f t="shared" si="130"/>
        <v>234.89</v>
      </c>
    </row>
    <row r="6873" spans="1:12" ht="15.75" thickBot="1">
      <c r="A6873" s="72" t="s">
        <v>175</v>
      </c>
      <c r="B6873" s="72" t="s">
        <v>175</v>
      </c>
      <c r="C6873" s="35" t="s">
        <v>1</v>
      </c>
      <c r="D6873" s="35" t="s">
        <v>127</v>
      </c>
      <c r="E6873" s="35" t="s">
        <v>2</v>
      </c>
      <c r="F6873" s="43">
        <v>2020</v>
      </c>
      <c r="G6873" s="31" t="str">
        <f>VLOOKUP(H6873,'GN and GP categories'!A:B,2,FALSE)</f>
        <v>Gram-negative</v>
      </c>
      <c r="H6873" s="53" t="s">
        <v>4</v>
      </c>
      <c r="I6873" s="31">
        <v>283</v>
      </c>
      <c r="J6873" s="31" t="s">
        <v>28</v>
      </c>
      <c r="K6873" s="31">
        <v>84</v>
      </c>
      <c r="L6873" s="38">
        <f t="shared" si="130"/>
        <v>237.72</v>
      </c>
    </row>
    <row r="6874" spans="1:12" ht="15.75" thickBot="1">
      <c r="A6874" s="72" t="s">
        <v>175</v>
      </c>
      <c r="B6874" s="72" t="s">
        <v>175</v>
      </c>
      <c r="C6874" s="35" t="s">
        <v>1</v>
      </c>
      <c r="D6874" s="35" t="s">
        <v>127</v>
      </c>
      <c r="E6874" s="35" t="s">
        <v>2</v>
      </c>
      <c r="F6874" s="43">
        <v>2020</v>
      </c>
      <c r="G6874" s="31" t="str">
        <f>VLOOKUP(H6874,'GN and GP categories'!A:B,2,FALSE)</f>
        <v>Gram-negative</v>
      </c>
      <c r="H6874" s="53" t="s">
        <v>4</v>
      </c>
      <c r="I6874" s="31">
        <v>283</v>
      </c>
      <c r="J6874" s="31" t="s">
        <v>208</v>
      </c>
      <c r="K6874" s="31">
        <v>83</v>
      </c>
      <c r="L6874" s="38">
        <f t="shared" si="130"/>
        <v>234.89</v>
      </c>
    </row>
    <row r="6875" spans="1:12" ht="15.75" thickBot="1">
      <c r="A6875" s="72" t="s">
        <v>175</v>
      </c>
      <c r="B6875" s="72" t="s">
        <v>175</v>
      </c>
      <c r="C6875" s="35" t="s">
        <v>1</v>
      </c>
      <c r="D6875" s="35" t="s">
        <v>127</v>
      </c>
      <c r="E6875" s="35" t="s">
        <v>2</v>
      </c>
      <c r="F6875" s="43">
        <v>2020</v>
      </c>
      <c r="G6875" s="31" t="str">
        <f>VLOOKUP(H6875,'GN and GP categories'!A:B,2,FALSE)</f>
        <v>Gram-negative</v>
      </c>
      <c r="H6875" s="53" t="s">
        <v>4</v>
      </c>
      <c r="I6875" s="31">
        <v>283</v>
      </c>
      <c r="J6875" s="31" t="s">
        <v>31</v>
      </c>
      <c r="K6875" s="31">
        <v>94</v>
      </c>
      <c r="L6875" s="38">
        <f t="shared" si="130"/>
        <v>266.02</v>
      </c>
    </row>
    <row r="6876" spans="1:12" ht="15.75" thickBot="1">
      <c r="A6876" s="72" t="s">
        <v>175</v>
      </c>
      <c r="B6876" s="72" t="s">
        <v>175</v>
      </c>
      <c r="C6876" s="35" t="s">
        <v>1</v>
      </c>
      <c r="D6876" s="35" t="s">
        <v>127</v>
      </c>
      <c r="E6876" s="35" t="s">
        <v>2</v>
      </c>
      <c r="F6876" s="43">
        <v>2020</v>
      </c>
      <c r="G6876" s="31" t="str">
        <f>VLOOKUP(H6876,'GN and GP categories'!A:B,2,FALSE)</f>
        <v>Gram-negative</v>
      </c>
      <c r="H6876" s="53" t="s">
        <v>4</v>
      </c>
      <c r="I6876" s="31">
        <v>283</v>
      </c>
      <c r="J6876" s="31" t="s">
        <v>32</v>
      </c>
      <c r="K6876" s="31">
        <v>98</v>
      </c>
      <c r="L6876" s="38">
        <f t="shared" si="130"/>
        <v>277.33999999999997</v>
      </c>
    </row>
    <row r="6877" spans="1:12" ht="15.75" thickBot="1">
      <c r="A6877" s="72" t="s">
        <v>175</v>
      </c>
      <c r="B6877" s="72" t="s">
        <v>175</v>
      </c>
      <c r="C6877" s="35" t="s">
        <v>1</v>
      </c>
      <c r="D6877" s="35" t="s">
        <v>127</v>
      </c>
      <c r="E6877" s="35" t="s">
        <v>2</v>
      </c>
      <c r="F6877" s="43">
        <v>2020</v>
      </c>
      <c r="G6877" s="31" t="str">
        <f>VLOOKUP(H6877,'GN and GP categories'!A:B,2,FALSE)</f>
        <v>Gram-negative</v>
      </c>
      <c r="H6877" s="53" t="s">
        <v>4</v>
      </c>
      <c r="I6877" s="31">
        <v>283</v>
      </c>
      <c r="J6877" s="31" t="s">
        <v>253</v>
      </c>
      <c r="K6877" s="31">
        <v>99</v>
      </c>
      <c r="L6877" s="38">
        <f t="shared" si="130"/>
        <v>280.17</v>
      </c>
    </row>
    <row r="6878" spans="1:12" ht="15.75" thickBot="1">
      <c r="A6878" s="72" t="s">
        <v>175</v>
      </c>
      <c r="B6878" s="72" t="s">
        <v>175</v>
      </c>
      <c r="C6878" s="35" t="s">
        <v>1</v>
      </c>
      <c r="D6878" s="35" t="s">
        <v>127</v>
      </c>
      <c r="E6878" s="35" t="s">
        <v>2</v>
      </c>
      <c r="F6878" s="43">
        <v>2020</v>
      </c>
      <c r="G6878" s="31" t="str">
        <f>VLOOKUP(H6878,'GN and GP categories'!A:B,2,FALSE)</f>
        <v>Gram-negative</v>
      </c>
      <c r="H6878" s="53" t="s">
        <v>4</v>
      </c>
      <c r="I6878" s="31">
        <v>283</v>
      </c>
      <c r="J6878" s="31" t="s">
        <v>17</v>
      </c>
      <c r="K6878" s="31">
        <v>85</v>
      </c>
      <c r="L6878" s="38">
        <f t="shared" si="130"/>
        <v>240.55</v>
      </c>
    </row>
    <row r="6879" spans="1:12" ht="15.75" thickBot="1">
      <c r="A6879" s="72" t="s">
        <v>175</v>
      </c>
      <c r="B6879" s="72" t="s">
        <v>175</v>
      </c>
      <c r="C6879" s="35" t="s">
        <v>1</v>
      </c>
      <c r="D6879" s="35" t="s">
        <v>127</v>
      </c>
      <c r="E6879" s="35" t="s">
        <v>2</v>
      </c>
      <c r="F6879" s="43">
        <v>2020</v>
      </c>
      <c r="G6879" s="31" t="str">
        <f>VLOOKUP(H6879,'GN and GP categories'!A:B,2,FALSE)</f>
        <v>Gram-negative</v>
      </c>
      <c r="H6879" s="53" t="s">
        <v>4</v>
      </c>
      <c r="I6879" s="31">
        <v>39</v>
      </c>
      <c r="J6879" s="31" t="s">
        <v>16</v>
      </c>
      <c r="K6879" s="31">
        <v>90</v>
      </c>
      <c r="L6879" s="38">
        <f t="shared" si="130"/>
        <v>35.1</v>
      </c>
    </row>
    <row r="6880" spans="1:12" ht="15.75" thickBot="1">
      <c r="A6880" s="72" t="s">
        <v>175</v>
      </c>
      <c r="B6880" s="72" t="s">
        <v>175</v>
      </c>
      <c r="C6880" s="35" t="s">
        <v>1</v>
      </c>
      <c r="D6880" s="35" t="s">
        <v>127</v>
      </c>
      <c r="E6880" s="35" t="s">
        <v>2</v>
      </c>
      <c r="F6880" s="43">
        <v>2020</v>
      </c>
      <c r="G6880" s="31" t="str">
        <f>VLOOKUP(H6880,'GN and GP categories'!A:B,2,FALSE)</f>
        <v>Gram-negative</v>
      </c>
      <c r="H6880" s="53" t="s">
        <v>4</v>
      </c>
      <c r="I6880" s="31">
        <v>39</v>
      </c>
      <c r="J6880" s="31" t="s">
        <v>28</v>
      </c>
      <c r="K6880" s="31">
        <v>85</v>
      </c>
      <c r="L6880" s="38">
        <f t="shared" si="130"/>
        <v>33.15</v>
      </c>
    </row>
    <row r="6881" spans="1:12" ht="15.75" thickBot="1">
      <c r="A6881" s="72" t="s">
        <v>175</v>
      </c>
      <c r="B6881" s="72" t="s">
        <v>175</v>
      </c>
      <c r="C6881" s="35" t="s">
        <v>1</v>
      </c>
      <c r="D6881" s="35" t="s">
        <v>127</v>
      </c>
      <c r="E6881" s="35" t="s">
        <v>2</v>
      </c>
      <c r="F6881" s="43">
        <v>2020</v>
      </c>
      <c r="G6881" s="31" t="str">
        <f>VLOOKUP(H6881,'GN and GP categories'!A:B,2,FALSE)</f>
        <v>Gram-negative</v>
      </c>
      <c r="H6881" s="53" t="s">
        <v>4</v>
      </c>
      <c r="I6881" s="31">
        <v>39</v>
      </c>
      <c r="J6881" s="31" t="s">
        <v>208</v>
      </c>
      <c r="K6881" s="31">
        <v>90</v>
      </c>
      <c r="L6881" s="38">
        <f t="shared" si="130"/>
        <v>35.1</v>
      </c>
    </row>
    <row r="6882" spans="1:12" ht="15.75" thickBot="1">
      <c r="A6882" s="72" t="s">
        <v>175</v>
      </c>
      <c r="B6882" s="72" t="s">
        <v>175</v>
      </c>
      <c r="C6882" s="35" t="s">
        <v>1</v>
      </c>
      <c r="D6882" s="35" t="s">
        <v>127</v>
      </c>
      <c r="E6882" s="35" t="s">
        <v>2</v>
      </c>
      <c r="F6882" s="43">
        <v>2020</v>
      </c>
      <c r="G6882" s="31" t="str">
        <f>VLOOKUP(H6882,'GN and GP categories'!A:B,2,FALSE)</f>
        <v>Gram-negative</v>
      </c>
      <c r="H6882" s="53" t="s">
        <v>4</v>
      </c>
      <c r="I6882" s="31">
        <v>39</v>
      </c>
      <c r="J6882" s="31" t="s">
        <v>31</v>
      </c>
      <c r="K6882" s="31">
        <v>51</v>
      </c>
      <c r="L6882" s="38">
        <f t="shared" si="130"/>
        <v>19.89</v>
      </c>
    </row>
    <row r="6883" spans="1:12" ht="15.75" thickBot="1">
      <c r="A6883" s="72" t="s">
        <v>175</v>
      </c>
      <c r="B6883" s="72" t="s">
        <v>175</v>
      </c>
      <c r="C6883" s="35" t="s">
        <v>1</v>
      </c>
      <c r="D6883" s="35" t="s">
        <v>127</v>
      </c>
      <c r="E6883" s="35" t="s">
        <v>2</v>
      </c>
      <c r="F6883" s="43">
        <v>2020</v>
      </c>
      <c r="G6883" s="31" t="str">
        <f>VLOOKUP(H6883,'GN and GP categories'!A:B,2,FALSE)</f>
        <v>Gram-negative</v>
      </c>
      <c r="H6883" s="53" t="s">
        <v>4</v>
      </c>
      <c r="I6883" s="31">
        <v>39</v>
      </c>
      <c r="J6883" s="31" t="s">
        <v>32</v>
      </c>
      <c r="K6883" s="31">
        <v>58</v>
      </c>
      <c r="L6883" s="38">
        <f t="shared" si="130"/>
        <v>22.62</v>
      </c>
    </row>
    <row r="6884" spans="1:12" ht="15.75" thickBot="1">
      <c r="A6884" s="72" t="s">
        <v>175</v>
      </c>
      <c r="B6884" s="72" t="s">
        <v>175</v>
      </c>
      <c r="C6884" s="35" t="s">
        <v>1</v>
      </c>
      <c r="D6884" s="35" t="s">
        <v>127</v>
      </c>
      <c r="E6884" s="35" t="s">
        <v>2</v>
      </c>
      <c r="F6884" s="43">
        <v>2020</v>
      </c>
      <c r="G6884" s="31" t="str">
        <f>VLOOKUP(H6884,'GN and GP categories'!A:B,2,FALSE)</f>
        <v>Gram-negative</v>
      </c>
      <c r="H6884" s="53" t="s">
        <v>4</v>
      </c>
      <c r="I6884" s="31">
        <v>39</v>
      </c>
      <c r="J6884" s="31" t="s">
        <v>253</v>
      </c>
      <c r="K6884" s="31">
        <v>82</v>
      </c>
      <c r="L6884" s="38">
        <f t="shared" si="130"/>
        <v>31.98</v>
      </c>
    </row>
    <row r="6885" spans="1:12" ht="15.75" thickBot="1">
      <c r="A6885" s="72" t="s">
        <v>175</v>
      </c>
      <c r="B6885" s="72" t="s">
        <v>175</v>
      </c>
      <c r="C6885" s="35" t="s">
        <v>1</v>
      </c>
      <c r="D6885" s="35" t="s">
        <v>127</v>
      </c>
      <c r="E6885" s="35" t="s">
        <v>2</v>
      </c>
      <c r="F6885" s="43">
        <v>2020</v>
      </c>
      <c r="G6885" s="31" t="str">
        <f>VLOOKUP(H6885,'GN and GP categories'!A:B,2,FALSE)</f>
        <v>Gram-negative</v>
      </c>
      <c r="H6885" s="53" t="s">
        <v>4</v>
      </c>
      <c r="I6885" s="31">
        <v>39</v>
      </c>
      <c r="J6885" s="31" t="s">
        <v>17</v>
      </c>
      <c r="K6885" s="31">
        <v>93</v>
      </c>
      <c r="L6885" s="38">
        <f t="shared" si="130"/>
        <v>36.270000000000003</v>
      </c>
    </row>
    <row r="6886" spans="1:12" ht="15.75" thickBot="1">
      <c r="A6886" s="72" t="s">
        <v>175</v>
      </c>
      <c r="B6886" s="72" t="s">
        <v>175</v>
      </c>
      <c r="C6886" s="35" t="s">
        <v>1</v>
      </c>
      <c r="D6886" s="35" t="s">
        <v>127</v>
      </c>
      <c r="E6886" s="35" t="s">
        <v>2</v>
      </c>
      <c r="F6886" s="43">
        <v>2020</v>
      </c>
      <c r="G6886" s="31" t="str">
        <f>VLOOKUP(H6886,'GN and GP categories'!A:B,2,FALSE)</f>
        <v>Gram-negative</v>
      </c>
      <c r="H6886" s="53" t="s">
        <v>207</v>
      </c>
      <c r="I6886" s="31">
        <v>108</v>
      </c>
      <c r="J6886" s="31" t="s">
        <v>244</v>
      </c>
      <c r="K6886" s="31">
        <v>76</v>
      </c>
      <c r="L6886" s="38">
        <f t="shared" si="130"/>
        <v>82.08</v>
      </c>
    </row>
    <row r="6887" spans="1:12" ht="15.75" thickBot="1">
      <c r="A6887" s="72" t="s">
        <v>175</v>
      </c>
      <c r="B6887" s="72" t="s">
        <v>175</v>
      </c>
      <c r="C6887" s="35" t="s">
        <v>1</v>
      </c>
      <c r="D6887" s="35" t="s">
        <v>127</v>
      </c>
      <c r="E6887" s="35" t="s">
        <v>2</v>
      </c>
      <c r="F6887" s="43">
        <v>2020</v>
      </c>
      <c r="G6887" s="31" t="str">
        <f>VLOOKUP(H6887,'GN and GP categories'!A:B,2,FALSE)</f>
        <v>Gram-negative</v>
      </c>
      <c r="H6887" s="53" t="s">
        <v>207</v>
      </c>
      <c r="I6887" s="31">
        <v>108</v>
      </c>
      <c r="J6887" s="31" t="s">
        <v>208</v>
      </c>
      <c r="K6887" s="31">
        <v>39</v>
      </c>
      <c r="L6887" s="38">
        <f t="shared" si="130"/>
        <v>42.12</v>
      </c>
    </row>
    <row r="6888" spans="1:12" ht="15.75" thickBot="1">
      <c r="A6888" s="72" t="s">
        <v>175</v>
      </c>
      <c r="B6888" s="72" t="s">
        <v>175</v>
      </c>
      <c r="C6888" s="35" t="s">
        <v>1</v>
      </c>
      <c r="D6888" s="35" t="s">
        <v>127</v>
      </c>
      <c r="E6888" s="35" t="s">
        <v>2</v>
      </c>
      <c r="F6888" s="43">
        <v>2020</v>
      </c>
      <c r="G6888" s="31" t="str">
        <f>VLOOKUP(H6888,'GN and GP categories'!A:B,2,FALSE)</f>
        <v>Gram-negative</v>
      </c>
      <c r="H6888" s="53" t="s">
        <v>207</v>
      </c>
      <c r="I6888" s="31">
        <v>108</v>
      </c>
      <c r="J6888" s="31" t="s">
        <v>30</v>
      </c>
      <c r="K6888" s="31">
        <v>96</v>
      </c>
      <c r="L6888" s="38">
        <f t="shared" si="130"/>
        <v>103.68</v>
      </c>
    </row>
    <row r="6889" spans="1:12" ht="15.75" thickBot="1">
      <c r="A6889" s="72" t="s">
        <v>175</v>
      </c>
      <c r="B6889" s="72" t="s">
        <v>175</v>
      </c>
      <c r="C6889" s="35" t="s">
        <v>1</v>
      </c>
      <c r="D6889" s="35" t="s">
        <v>127</v>
      </c>
      <c r="E6889" s="35" t="s">
        <v>2</v>
      </c>
      <c r="F6889" s="43">
        <v>2020</v>
      </c>
      <c r="G6889" s="31" t="str">
        <f>VLOOKUP(H6889,'GN and GP categories'!A:B,2,FALSE)</f>
        <v>Gram-positive</v>
      </c>
      <c r="H6889" s="53" t="s">
        <v>46</v>
      </c>
      <c r="I6889" s="31">
        <v>1029</v>
      </c>
      <c r="J6889" s="31" t="s">
        <v>19</v>
      </c>
      <c r="K6889" s="31">
        <v>86</v>
      </c>
      <c r="L6889" s="38">
        <f t="shared" si="130"/>
        <v>884.94</v>
      </c>
    </row>
    <row r="6890" spans="1:12" ht="15.75" thickBot="1">
      <c r="A6890" s="72" t="s">
        <v>175</v>
      </c>
      <c r="B6890" s="72" t="s">
        <v>175</v>
      </c>
      <c r="C6890" s="35" t="s">
        <v>1</v>
      </c>
      <c r="D6890" s="35" t="s">
        <v>127</v>
      </c>
      <c r="E6890" s="35" t="s">
        <v>2</v>
      </c>
      <c r="F6890" s="43">
        <v>2020</v>
      </c>
      <c r="G6890" s="31" t="str">
        <f>VLOOKUP(H6890,'GN and GP categories'!A:B,2,FALSE)</f>
        <v>Gram-positive</v>
      </c>
      <c r="H6890" s="53" t="s">
        <v>46</v>
      </c>
      <c r="I6890" s="31">
        <v>1029</v>
      </c>
      <c r="J6890" s="31" t="s">
        <v>317</v>
      </c>
      <c r="K6890" s="31">
        <v>75</v>
      </c>
      <c r="L6890" s="38">
        <f t="shared" si="130"/>
        <v>771.75</v>
      </c>
    </row>
    <row r="6891" spans="1:12" ht="15.75" thickBot="1">
      <c r="A6891" s="72" t="s">
        <v>175</v>
      </c>
      <c r="B6891" s="72" t="s">
        <v>175</v>
      </c>
      <c r="C6891" s="35" t="s">
        <v>1</v>
      </c>
      <c r="D6891" s="35" t="s">
        <v>127</v>
      </c>
      <c r="E6891" s="35" t="s">
        <v>2</v>
      </c>
      <c r="F6891" s="43">
        <v>2020</v>
      </c>
      <c r="G6891" s="31" t="str">
        <f>VLOOKUP(H6891,'GN and GP categories'!A:B,2,FALSE)</f>
        <v>Gram-positive</v>
      </c>
      <c r="H6891" s="53" t="s">
        <v>46</v>
      </c>
      <c r="I6891" s="31">
        <v>1029</v>
      </c>
      <c r="J6891" s="31" t="s">
        <v>313</v>
      </c>
      <c r="K6891" s="31">
        <v>69</v>
      </c>
      <c r="L6891" s="38">
        <f t="shared" si="130"/>
        <v>710.01</v>
      </c>
    </row>
    <row r="6892" spans="1:12" ht="15.75" thickBot="1">
      <c r="A6892" s="72" t="s">
        <v>175</v>
      </c>
      <c r="B6892" s="72" t="s">
        <v>175</v>
      </c>
      <c r="C6892" s="35" t="s">
        <v>1</v>
      </c>
      <c r="D6892" s="35" t="s">
        <v>127</v>
      </c>
      <c r="E6892" s="35" t="s">
        <v>2</v>
      </c>
      <c r="F6892" s="43">
        <v>2020</v>
      </c>
      <c r="G6892" s="31" t="str">
        <f>VLOOKUP(H6892,'GN and GP categories'!A:B,2,FALSE)</f>
        <v>Gram-positive</v>
      </c>
      <c r="H6892" s="53" t="s">
        <v>46</v>
      </c>
      <c r="I6892" s="31">
        <v>1029</v>
      </c>
      <c r="J6892" s="31" t="s">
        <v>34</v>
      </c>
      <c r="K6892" s="31">
        <v>100</v>
      </c>
      <c r="L6892" s="38">
        <f t="shared" si="130"/>
        <v>1029</v>
      </c>
    </row>
    <row r="6893" spans="1:12" ht="15.75" thickBot="1">
      <c r="A6893" s="72" t="s">
        <v>175</v>
      </c>
      <c r="B6893" s="72" t="s">
        <v>175</v>
      </c>
      <c r="C6893" s="35" t="s">
        <v>1</v>
      </c>
      <c r="D6893" s="35" t="s">
        <v>127</v>
      </c>
      <c r="E6893" s="35" t="s">
        <v>2</v>
      </c>
      <c r="F6893" s="43">
        <v>2020</v>
      </c>
      <c r="G6893" s="31" t="str">
        <f>VLOOKUP(H6893,'GN and GP categories'!A:B,2,FALSE)</f>
        <v>Gram-positive</v>
      </c>
      <c r="H6893" s="53" t="s">
        <v>46</v>
      </c>
      <c r="I6893" s="31">
        <v>1029</v>
      </c>
      <c r="J6893" s="31" t="s">
        <v>30</v>
      </c>
      <c r="K6893" s="31">
        <v>99</v>
      </c>
      <c r="L6893" s="38">
        <f t="shared" si="130"/>
        <v>1018.71</v>
      </c>
    </row>
    <row r="6894" spans="1:12" ht="15.75" thickBot="1">
      <c r="A6894" s="72" t="s">
        <v>175</v>
      </c>
      <c r="B6894" s="72" t="s">
        <v>175</v>
      </c>
      <c r="C6894" s="35" t="s">
        <v>1</v>
      </c>
      <c r="D6894" s="35" t="s">
        <v>127</v>
      </c>
      <c r="E6894" s="35" t="s">
        <v>2</v>
      </c>
      <c r="F6894" s="43">
        <v>2020</v>
      </c>
      <c r="G6894" s="31" t="str">
        <f>VLOOKUP(H6894,'GN and GP categories'!A:B,2,FALSE)</f>
        <v>Gram-positive</v>
      </c>
      <c r="H6894" s="53" t="s">
        <v>213</v>
      </c>
      <c r="I6894" s="31">
        <v>221</v>
      </c>
      <c r="J6894" s="31" t="s">
        <v>19</v>
      </c>
      <c r="K6894" s="31">
        <v>34</v>
      </c>
      <c r="L6894" s="38">
        <f t="shared" si="130"/>
        <v>75.14</v>
      </c>
    </row>
    <row r="6895" spans="1:12" ht="15.75" thickBot="1">
      <c r="A6895" s="72" t="s">
        <v>175</v>
      </c>
      <c r="B6895" s="72" t="s">
        <v>175</v>
      </c>
      <c r="C6895" s="35" t="s">
        <v>1</v>
      </c>
      <c r="D6895" s="35" t="s">
        <v>127</v>
      </c>
      <c r="E6895" s="35" t="s">
        <v>2</v>
      </c>
      <c r="F6895" s="43">
        <v>2020</v>
      </c>
      <c r="G6895" s="31" t="str">
        <f>VLOOKUP(H6895,'GN and GP categories'!A:B,2,FALSE)</f>
        <v>Gram-positive</v>
      </c>
      <c r="H6895" s="53" t="s">
        <v>213</v>
      </c>
      <c r="I6895" s="31">
        <v>221</v>
      </c>
      <c r="J6895" s="31" t="s">
        <v>34</v>
      </c>
      <c r="K6895" s="31">
        <v>100</v>
      </c>
      <c r="L6895" s="38">
        <f t="shared" si="130"/>
        <v>221</v>
      </c>
    </row>
    <row r="6896" spans="1:12" ht="15.75" thickBot="1">
      <c r="A6896" s="72" t="s">
        <v>175</v>
      </c>
      <c r="B6896" s="72" t="s">
        <v>175</v>
      </c>
      <c r="C6896" s="35" t="s">
        <v>1</v>
      </c>
      <c r="D6896" s="35" t="s">
        <v>127</v>
      </c>
      <c r="E6896" s="35" t="s">
        <v>2</v>
      </c>
      <c r="F6896" s="43">
        <v>2020</v>
      </c>
      <c r="G6896" s="31" t="str">
        <f>VLOOKUP(H6896,'GN and GP categories'!A:B,2,FALSE)</f>
        <v>Gram-positive</v>
      </c>
      <c r="H6896" s="53" t="s">
        <v>90</v>
      </c>
      <c r="I6896" s="31">
        <v>34</v>
      </c>
      <c r="J6896" s="31" t="s">
        <v>196</v>
      </c>
      <c r="K6896" s="31">
        <v>100</v>
      </c>
      <c r="L6896" s="38">
        <f t="shared" si="130"/>
        <v>34</v>
      </c>
    </row>
    <row r="6897" spans="1:12" ht="15.75" thickBot="1">
      <c r="A6897" s="72" t="s">
        <v>175</v>
      </c>
      <c r="B6897" s="72" t="s">
        <v>175</v>
      </c>
      <c r="C6897" s="35" t="s">
        <v>1</v>
      </c>
      <c r="D6897" s="35" t="s">
        <v>127</v>
      </c>
      <c r="E6897" s="35" t="s">
        <v>2</v>
      </c>
      <c r="F6897" s="43">
        <v>2020</v>
      </c>
      <c r="G6897" s="31" t="str">
        <f>VLOOKUP(H6897,'GN and GP categories'!A:B,2,FALSE)</f>
        <v>Gram-positive</v>
      </c>
      <c r="H6897" s="53" t="s">
        <v>90</v>
      </c>
      <c r="I6897" s="31">
        <v>34</v>
      </c>
      <c r="J6897" s="31" t="s">
        <v>34</v>
      </c>
      <c r="K6897" s="31">
        <v>100</v>
      </c>
      <c r="L6897" s="38">
        <f t="shared" si="130"/>
        <v>34</v>
      </c>
    </row>
    <row r="6898" spans="1:12" ht="15.75" thickBot="1">
      <c r="A6898" s="72" t="s">
        <v>175</v>
      </c>
      <c r="B6898" s="72" t="s">
        <v>175</v>
      </c>
      <c r="C6898" s="35" t="s">
        <v>1</v>
      </c>
      <c r="D6898" s="35" t="s">
        <v>127</v>
      </c>
      <c r="E6898" s="35" t="s">
        <v>2</v>
      </c>
      <c r="F6898" s="43">
        <v>2020</v>
      </c>
      <c r="G6898" s="31" t="str">
        <f>VLOOKUP(H6898,'GN and GP categories'!A:B,2,FALSE)</f>
        <v>Gram-positive</v>
      </c>
      <c r="H6898" s="53" t="s">
        <v>75</v>
      </c>
      <c r="I6898" s="31">
        <v>8</v>
      </c>
      <c r="J6898" s="31" t="s">
        <v>40</v>
      </c>
      <c r="K6898" s="31">
        <v>75</v>
      </c>
      <c r="L6898" s="38">
        <f t="shared" si="130"/>
        <v>6</v>
      </c>
    </row>
    <row r="6899" spans="1:12" ht="15.75" thickBot="1">
      <c r="A6899" s="72" t="s">
        <v>175</v>
      </c>
      <c r="B6899" s="72" t="s">
        <v>175</v>
      </c>
      <c r="C6899" s="35" t="s">
        <v>1</v>
      </c>
      <c r="D6899" s="35" t="s">
        <v>127</v>
      </c>
      <c r="E6899" s="35" t="s">
        <v>2</v>
      </c>
      <c r="F6899" s="43">
        <v>2020</v>
      </c>
      <c r="G6899" s="31" t="str">
        <f>VLOOKUP(H6899,'GN and GP categories'!A:B,2,FALSE)</f>
        <v>Gram-positive</v>
      </c>
      <c r="H6899" s="53" t="s">
        <v>75</v>
      </c>
      <c r="I6899" s="31">
        <v>8</v>
      </c>
      <c r="J6899" s="31" t="s">
        <v>15</v>
      </c>
      <c r="K6899" s="31">
        <v>89</v>
      </c>
      <c r="L6899" s="38">
        <f t="shared" si="130"/>
        <v>7.12</v>
      </c>
    </row>
    <row r="6900" spans="1:12" ht="15.75" thickBot="1">
      <c r="A6900" s="72" t="s">
        <v>175</v>
      </c>
      <c r="B6900" s="72" t="s">
        <v>175</v>
      </c>
      <c r="C6900" s="35" t="s">
        <v>1</v>
      </c>
      <c r="D6900" s="35" t="s">
        <v>127</v>
      </c>
      <c r="E6900" s="35" t="s">
        <v>2</v>
      </c>
      <c r="F6900" s="43">
        <v>2020</v>
      </c>
      <c r="G6900" s="31" t="str">
        <f>VLOOKUP(H6900,'GN and GP categories'!A:B,2,FALSE)</f>
        <v>Gram-positive</v>
      </c>
      <c r="H6900" s="53" t="s">
        <v>75</v>
      </c>
      <c r="I6900" s="31">
        <v>8</v>
      </c>
      <c r="J6900" s="31" t="s">
        <v>317</v>
      </c>
      <c r="K6900" s="31">
        <v>63</v>
      </c>
      <c r="L6900" s="38">
        <f t="shared" si="130"/>
        <v>5.04</v>
      </c>
    </row>
    <row r="6901" spans="1:12" ht="15.75" thickBot="1">
      <c r="A6901" s="72" t="s">
        <v>175</v>
      </c>
      <c r="B6901" s="72" t="s">
        <v>175</v>
      </c>
      <c r="C6901" s="35" t="s">
        <v>1</v>
      </c>
      <c r="D6901" s="35" t="s">
        <v>127</v>
      </c>
      <c r="E6901" s="35" t="s">
        <v>2</v>
      </c>
      <c r="F6901" s="43">
        <v>2020</v>
      </c>
      <c r="G6901" s="31" t="str">
        <f>VLOOKUP(H6901,'GN and GP categories'!A:B,2,FALSE)</f>
        <v>Gram-positive</v>
      </c>
      <c r="H6901" s="53" t="s">
        <v>75</v>
      </c>
      <c r="I6901" s="31">
        <v>8</v>
      </c>
      <c r="J6901" s="31" t="s">
        <v>34</v>
      </c>
      <c r="K6901" s="31">
        <v>100</v>
      </c>
      <c r="L6901" s="38">
        <f t="shared" si="130"/>
        <v>8</v>
      </c>
    </row>
    <row r="6902" spans="1:12" ht="15.75" thickBot="1">
      <c r="A6902" s="72" t="s">
        <v>175</v>
      </c>
      <c r="B6902" s="72" t="s">
        <v>175</v>
      </c>
      <c r="C6902" s="35" t="s">
        <v>1</v>
      </c>
      <c r="D6902" s="35" t="s">
        <v>127</v>
      </c>
      <c r="E6902" s="35" t="s">
        <v>2</v>
      </c>
      <c r="F6902" s="43">
        <v>2020</v>
      </c>
      <c r="G6902" s="31" t="str">
        <f>VLOOKUP(H6902,'GN and GP categories'!A:B,2,FALSE)</f>
        <v>Gram-positive</v>
      </c>
      <c r="H6902" s="53" t="s">
        <v>75</v>
      </c>
      <c r="I6902" s="31">
        <v>8</v>
      </c>
      <c r="J6902" s="31" t="s">
        <v>244</v>
      </c>
      <c r="K6902" s="31">
        <v>100</v>
      </c>
      <c r="L6902" s="38">
        <f t="shared" si="130"/>
        <v>8</v>
      </c>
    </row>
    <row r="6903" spans="1:12" ht="15.75" thickBot="1">
      <c r="A6903" s="72" t="s">
        <v>175</v>
      </c>
      <c r="B6903" s="72" t="s">
        <v>175</v>
      </c>
      <c r="C6903" s="35" t="s">
        <v>1</v>
      </c>
      <c r="D6903" s="35" t="s">
        <v>127</v>
      </c>
      <c r="E6903" s="35" t="s">
        <v>2</v>
      </c>
      <c r="F6903" s="43">
        <v>2020</v>
      </c>
      <c r="G6903" s="31" t="str">
        <f>VLOOKUP(H6903,'GN and GP categories'!A:B,2,FALSE)</f>
        <v>Gram-positive</v>
      </c>
      <c r="H6903" s="53" t="s">
        <v>75</v>
      </c>
      <c r="I6903" s="31">
        <v>8</v>
      </c>
      <c r="J6903" s="31" t="s">
        <v>331</v>
      </c>
      <c r="K6903" s="31">
        <v>90</v>
      </c>
      <c r="L6903" s="38">
        <f t="shared" si="130"/>
        <v>7.2</v>
      </c>
    </row>
    <row r="6904" spans="1:12" ht="15.75" thickBot="1">
      <c r="A6904" s="72" t="s">
        <v>175</v>
      </c>
      <c r="B6904" s="72" t="s">
        <v>175</v>
      </c>
      <c r="C6904" s="35" t="s">
        <v>1</v>
      </c>
      <c r="D6904" s="35" t="s">
        <v>127</v>
      </c>
      <c r="E6904" s="35" t="s">
        <v>2</v>
      </c>
      <c r="F6904" s="43">
        <v>2020</v>
      </c>
      <c r="G6904" s="31" t="str">
        <f>VLOOKUP(H6904,'GN and GP categories'!A:B,2,FALSE)</f>
        <v>Gram-positive</v>
      </c>
      <c r="H6904" s="53" t="s">
        <v>75</v>
      </c>
      <c r="I6904" s="31">
        <v>8</v>
      </c>
      <c r="J6904" s="31" t="s">
        <v>23</v>
      </c>
      <c r="K6904" s="31">
        <v>100</v>
      </c>
      <c r="L6904" s="38">
        <f t="shared" si="130"/>
        <v>8</v>
      </c>
    </row>
    <row r="6905" spans="1:12" ht="15.75" thickBot="1">
      <c r="A6905" s="72" t="s">
        <v>175</v>
      </c>
      <c r="B6905" s="72" t="s">
        <v>175</v>
      </c>
      <c r="C6905" s="35" t="s">
        <v>1</v>
      </c>
      <c r="D6905" s="35" t="s">
        <v>127</v>
      </c>
      <c r="E6905" s="35" t="s">
        <v>2</v>
      </c>
      <c r="F6905" s="43">
        <v>2020</v>
      </c>
      <c r="G6905" s="31" t="str">
        <f>VLOOKUP(H6905,'GN and GP categories'!A:B,2,FALSE)</f>
        <v>Gram-positive</v>
      </c>
      <c r="H6905" s="53" t="s">
        <v>75</v>
      </c>
      <c r="I6905" s="31">
        <v>8</v>
      </c>
      <c r="J6905" s="31" t="s">
        <v>22</v>
      </c>
      <c r="K6905" s="31">
        <v>83</v>
      </c>
      <c r="L6905" s="38">
        <f t="shared" si="130"/>
        <v>6.64</v>
      </c>
    </row>
    <row r="6906" spans="1:12" ht="15.75" thickBot="1">
      <c r="A6906" s="72" t="s">
        <v>175</v>
      </c>
      <c r="B6906" s="72" t="s">
        <v>175</v>
      </c>
      <c r="C6906" s="35" t="s">
        <v>1</v>
      </c>
      <c r="D6906" s="35" t="s">
        <v>127</v>
      </c>
      <c r="E6906" s="35" t="s">
        <v>2</v>
      </c>
      <c r="F6906" s="43">
        <v>2020</v>
      </c>
      <c r="G6906" s="31" t="str">
        <f>VLOOKUP(H6906,'GN and GP categories'!A:B,2,FALSE)</f>
        <v>Gram-positive</v>
      </c>
      <c r="H6906" s="53" t="s">
        <v>75</v>
      </c>
      <c r="I6906" s="31">
        <v>8</v>
      </c>
      <c r="J6906" s="31" t="s">
        <v>30</v>
      </c>
      <c r="K6906" s="31">
        <v>88</v>
      </c>
      <c r="L6906" s="38">
        <f t="shared" si="130"/>
        <v>7.04</v>
      </c>
    </row>
    <row r="6907" spans="1:12" ht="15.75" thickBot="1">
      <c r="A6907" s="72" t="s">
        <v>175</v>
      </c>
      <c r="B6907" s="72" t="s">
        <v>175</v>
      </c>
      <c r="C6907" s="35" t="s">
        <v>1</v>
      </c>
      <c r="D6907" s="35" t="s">
        <v>127</v>
      </c>
      <c r="E6907" s="35" t="s">
        <v>2</v>
      </c>
      <c r="F6907" s="43">
        <v>2020</v>
      </c>
      <c r="G6907" s="31" t="str">
        <f>VLOOKUP(H6907,'GN and GP categories'!A:B,2,FALSE)</f>
        <v>Gram-positive</v>
      </c>
      <c r="H6907" s="53" t="s">
        <v>75</v>
      </c>
      <c r="I6907" s="31">
        <v>8</v>
      </c>
      <c r="J6907" s="31" t="s">
        <v>17</v>
      </c>
      <c r="K6907" s="31">
        <v>88</v>
      </c>
      <c r="L6907" s="38">
        <f t="shared" si="130"/>
        <v>7.04</v>
      </c>
    </row>
    <row r="6908" spans="1:12" ht="15.75" thickBot="1">
      <c r="A6908" s="72" t="s">
        <v>175</v>
      </c>
      <c r="B6908" s="72" t="s">
        <v>175</v>
      </c>
      <c r="C6908" s="35" t="s">
        <v>1</v>
      </c>
      <c r="D6908" s="35" t="s">
        <v>127</v>
      </c>
      <c r="E6908" s="35" t="s">
        <v>2</v>
      </c>
      <c r="F6908" s="43">
        <v>2020</v>
      </c>
      <c r="G6908" s="31" t="str">
        <f>VLOOKUP(H6908,'GN and GP categories'!A:B,2,FALSE)</f>
        <v>Gram-positive</v>
      </c>
      <c r="H6908" s="53" t="s">
        <v>214</v>
      </c>
      <c r="I6908" s="31">
        <v>17</v>
      </c>
      <c r="J6908" s="31" t="s">
        <v>196</v>
      </c>
      <c r="K6908" s="31">
        <v>100</v>
      </c>
      <c r="L6908" s="38">
        <f t="shared" si="130"/>
        <v>17</v>
      </c>
    </row>
    <row r="6909" spans="1:12" ht="15.75" thickBot="1">
      <c r="A6909" s="72" t="s">
        <v>175</v>
      </c>
      <c r="B6909" s="72" t="s">
        <v>175</v>
      </c>
      <c r="C6909" s="35" t="s">
        <v>1</v>
      </c>
      <c r="D6909" s="35" t="s">
        <v>127</v>
      </c>
      <c r="E6909" s="35" t="s">
        <v>2</v>
      </c>
      <c r="F6909" s="43">
        <v>2020</v>
      </c>
      <c r="G6909" s="31" t="str">
        <f>VLOOKUP(H6909,'GN and GP categories'!A:B,2,FALSE)</f>
        <v>Gram-positive</v>
      </c>
      <c r="H6909" s="53" t="s">
        <v>214</v>
      </c>
      <c r="I6909" s="31">
        <v>17</v>
      </c>
      <c r="J6909" s="31" t="s">
        <v>317</v>
      </c>
      <c r="K6909" s="31">
        <v>100</v>
      </c>
      <c r="L6909" s="38">
        <f t="shared" si="130"/>
        <v>17</v>
      </c>
    </row>
    <row r="6910" spans="1:12" ht="15.75" thickBot="1">
      <c r="A6910" s="72" t="s">
        <v>175</v>
      </c>
      <c r="B6910" s="72" t="s">
        <v>175</v>
      </c>
      <c r="C6910" s="35" t="s">
        <v>1</v>
      </c>
      <c r="D6910" s="35" t="s">
        <v>127</v>
      </c>
      <c r="E6910" s="35" t="s">
        <v>2</v>
      </c>
      <c r="F6910" s="43">
        <v>2020</v>
      </c>
      <c r="G6910" s="31" t="str">
        <f>VLOOKUP(H6910,'GN and GP categories'!A:B,2,FALSE)</f>
        <v>Gram-positive</v>
      </c>
      <c r="H6910" s="53" t="s">
        <v>214</v>
      </c>
      <c r="I6910" s="31">
        <v>17</v>
      </c>
      <c r="J6910" s="31" t="s">
        <v>313</v>
      </c>
      <c r="K6910" s="31">
        <v>100</v>
      </c>
      <c r="L6910" s="38">
        <f t="shared" si="130"/>
        <v>17</v>
      </c>
    </row>
    <row r="6911" spans="1:12" ht="15.75" thickBot="1">
      <c r="A6911" s="72" t="s">
        <v>175</v>
      </c>
      <c r="B6911" s="72" t="s">
        <v>175</v>
      </c>
      <c r="C6911" s="35" t="s">
        <v>1</v>
      </c>
      <c r="D6911" s="35" t="s">
        <v>127</v>
      </c>
      <c r="E6911" s="35" t="s">
        <v>2</v>
      </c>
      <c r="F6911" s="43">
        <v>2020</v>
      </c>
      <c r="G6911" s="31" t="str">
        <f>VLOOKUP(H6911,'GN and GP categories'!A:B,2,FALSE)</f>
        <v>Gram-positive</v>
      </c>
      <c r="H6911" s="53" t="s">
        <v>214</v>
      </c>
      <c r="I6911" s="31">
        <v>17</v>
      </c>
      <c r="J6911" s="31" t="s">
        <v>34</v>
      </c>
      <c r="K6911" s="31">
        <v>100</v>
      </c>
      <c r="L6911" s="38">
        <f t="shared" si="130"/>
        <v>17</v>
      </c>
    </row>
    <row r="6912" spans="1:12" ht="15.75" thickBot="1">
      <c r="A6912" s="72" t="s">
        <v>175</v>
      </c>
      <c r="B6912" s="72" t="s">
        <v>175</v>
      </c>
      <c r="C6912" s="35" t="s">
        <v>1</v>
      </c>
      <c r="D6912" s="35" t="s">
        <v>127</v>
      </c>
      <c r="E6912" s="35" t="s">
        <v>2</v>
      </c>
      <c r="F6912" s="43">
        <v>2020</v>
      </c>
      <c r="G6912" s="31" t="str">
        <f>VLOOKUP(H6912,'GN and GP categories'!A:B,2,FALSE)</f>
        <v>Gram-positive</v>
      </c>
      <c r="H6912" s="53" t="s">
        <v>217</v>
      </c>
      <c r="I6912" s="31">
        <v>38</v>
      </c>
      <c r="J6912" s="31" t="s">
        <v>196</v>
      </c>
      <c r="K6912" s="31">
        <v>64</v>
      </c>
      <c r="L6912" s="38">
        <f t="shared" si="130"/>
        <v>24.32</v>
      </c>
    </row>
    <row r="6913" spans="1:12" ht="15.75" thickBot="1">
      <c r="A6913" s="72" t="s">
        <v>175</v>
      </c>
      <c r="B6913" s="72" t="s">
        <v>175</v>
      </c>
      <c r="C6913" s="35" t="s">
        <v>1</v>
      </c>
      <c r="D6913" s="35" t="s">
        <v>127</v>
      </c>
      <c r="E6913" s="35" t="s">
        <v>2</v>
      </c>
      <c r="F6913" s="43">
        <v>2020</v>
      </c>
      <c r="G6913" s="31" t="str">
        <f>VLOOKUP(H6913,'GN and GP categories'!A:B,2,FALSE)</f>
        <v>Gram-positive</v>
      </c>
      <c r="H6913" s="53" t="s">
        <v>217</v>
      </c>
      <c r="I6913" s="31">
        <v>38</v>
      </c>
      <c r="J6913" s="31" t="s">
        <v>317</v>
      </c>
      <c r="K6913" s="31">
        <v>94</v>
      </c>
      <c r="L6913" s="38">
        <f t="shared" si="130"/>
        <v>35.72</v>
      </c>
    </row>
    <row r="6914" spans="1:12" ht="15.75" thickBot="1">
      <c r="A6914" s="72" t="s">
        <v>175</v>
      </c>
      <c r="B6914" s="72" t="s">
        <v>175</v>
      </c>
      <c r="C6914" s="35" t="s">
        <v>1</v>
      </c>
      <c r="D6914" s="35" t="s">
        <v>127</v>
      </c>
      <c r="E6914" s="35" t="s">
        <v>2</v>
      </c>
      <c r="F6914" s="43">
        <v>2020</v>
      </c>
      <c r="G6914" s="31" t="str">
        <f>VLOOKUP(H6914,'GN and GP categories'!A:B,2,FALSE)</f>
        <v>Gram-positive</v>
      </c>
      <c r="H6914" s="53" t="s">
        <v>217</v>
      </c>
      <c r="I6914" s="31">
        <v>38</v>
      </c>
      <c r="J6914" s="31" t="s">
        <v>313</v>
      </c>
      <c r="K6914" s="31">
        <v>41</v>
      </c>
      <c r="L6914" s="38">
        <f t="shared" si="130"/>
        <v>15.58</v>
      </c>
    </row>
    <row r="6915" spans="1:12" ht="15.75" thickBot="1">
      <c r="A6915" s="72" t="s">
        <v>175</v>
      </c>
      <c r="B6915" s="72" t="s">
        <v>175</v>
      </c>
      <c r="C6915" s="35" t="s">
        <v>1</v>
      </c>
      <c r="D6915" s="35" t="s">
        <v>127</v>
      </c>
      <c r="E6915" s="35" t="s">
        <v>2</v>
      </c>
      <c r="F6915" s="43">
        <v>2020</v>
      </c>
      <c r="G6915" s="31" t="str">
        <f>VLOOKUP(H6915,'GN and GP categories'!A:B,2,FALSE)</f>
        <v>Gram-positive</v>
      </c>
      <c r="H6915" s="53" t="s">
        <v>217</v>
      </c>
      <c r="I6915" s="31">
        <v>38</v>
      </c>
      <c r="J6915" s="31" t="s">
        <v>34</v>
      </c>
      <c r="K6915" s="31">
        <v>100</v>
      </c>
      <c r="L6915" s="38">
        <f t="shared" si="130"/>
        <v>38</v>
      </c>
    </row>
    <row r="6916" spans="1:12" ht="15.75" thickBot="1">
      <c r="A6916" s="72" t="s">
        <v>175</v>
      </c>
      <c r="B6916" s="72" t="s">
        <v>175</v>
      </c>
      <c r="C6916" s="35" t="s">
        <v>1</v>
      </c>
      <c r="D6916" s="35" t="s">
        <v>127</v>
      </c>
      <c r="E6916" s="35" t="s">
        <v>2</v>
      </c>
      <c r="F6916" s="43">
        <v>2020</v>
      </c>
      <c r="G6916" s="31" t="str">
        <f>VLOOKUP(H6916,'GN and GP categories'!A:B,2,FALSE)</f>
        <v>Gram-positive</v>
      </c>
      <c r="H6916" s="53" t="s">
        <v>215</v>
      </c>
      <c r="I6916" s="31">
        <v>8</v>
      </c>
      <c r="J6916" s="31" t="s">
        <v>196</v>
      </c>
      <c r="K6916" s="31">
        <v>100</v>
      </c>
      <c r="L6916" s="38">
        <f t="shared" si="130"/>
        <v>8</v>
      </c>
    </row>
    <row r="6917" spans="1:12" ht="15.75" thickBot="1">
      <c r="A6917" s="72" t="s">
        <v>175</v>
      </c>
      <c r="B6917" s="72" t="s">
        <v>175</v>
      </c>
      <c r="C6917" s="35" t="s">
        <v>1</v>
      </c>
      <c r="D6917" s="35" t="s">
        <v>127</v>
      </c>
      <c r="E6917" s="35" t="s">
        <v>2</v>
      </c>
      <c r="F6917" s="43">
        <v>2020</v>
      </c>
      <c r="G6917" s="31" t="str">
        <f>VLOOKUP(H6917,'GN and GP categories'!A:B,2,FALSE)</f>
        <v>Gram-positive</v>
      </c>
      <c r="H6917" s="53" t="s">
        <v>215</v>
      </c>
      <c r="I6917" s="31">
        <v>8</v>
      </c>
      <c r="J6917" s="31" t="s">
        <v>317</v>
      </c>
      <c r="K6917" s="31">
        <v>50</v>
      </c>
      <c r="L6917" s="38">
        <f t="shared" si="130"/>
        <v>4</v>
      </c>
    </row>
    <row r="6918" spans="1:12" ht="15.75" thickBot="1">
      <c r="A6918" s="72" t="s">
        <v>175</v>
      </c>
      <c r="B6918" s="72" t="s">
        <v>175</v>
      </c>
      <c r="C6918" s="35" t="s">
        <v>1</v>
      </c>
      <c r="D6918" s="35" t="s">
        <v>127</v>
      </c>
      <c r="E6918" s="35" t="s">
        <v>2</v>
      </c>
      <c r="F6918" s="43">
        <v>2020</v>
      </c>
      <c r="G6918" s="31" t="str">
        <f>VLOOKUP(H6918,'GN and GP categories'!A:B,2,FALSE)</f>
        <v>Gram-positive</v>
      </c>
      <c r="H6918" s="53" t="s">
        <v>215</v>
      </c>
      <c r="I6918" s="31">
        <v>8</v>
      </c>
      <c r="J6918" s="31" t="s">
        <v>313</v>
      </c>
      <c r="K6918" s="31">
        <v>63</v>
      </c>
      <c r="L6918" s="38">
        <f t="shared" si="130"/>
        <v>5.04</v>
      </c>
    </row>
    <row r="6919" spans="1:12" ht="15.75" thickBot="1">
      <c r="A6919" s="72" t="s">
        <v>175</v>
      </c>
      <c r="B6919" s="72" t="s">
        <v>175</v>
      </c>
      <c r="C6919" s="35" t="s">
        <v>1</v>
      </c>
      <c r="D6919" s="35" t="s">
        <v>127</v>
      </c>
      <c r="E6919" s="35" t="s">
        <v>2</v>
      </c>
      <c r="F6919" s="43">
        <v>2020</v>
      </c>
      <c r="G6919" s="31" t="str">
        <f>VLOOKUP(H6919,'GN and GP categories'!A:B,2,FALSE)</f>
        <v>Gram-positive</v>
      </c>
      <c r="H6919" s="53" t="s">
        <v>215</v>
      </c>
      <c r="I6919" s="31">
        <v>8</v>
      </c>
      <c r="J6919" s="31" t="s">
        <v>34</v>
      </c>
      <c r="K6919" s="31">
        <v>100</v>
      </c>
      <c r="L6919" s="38">
        <f t="shared" ref="L6919:L6982" si="131">IF(K6919="","",K6919*I6919/100)</f>
        <v>8</v>
      </c>
    </row>
    <row r="6920" spans="1:12" ht="15.75" thickBot="1">
      <c r="A6920" s="72" t="s">
        <v>175</v>
      </c>
      <c r="B6920" s="72" t="s">
        <v>175</v>
      </c>
      <c r="C6920" s="35" t="s">
        <v>1</v>
      </c>
      <c r="D6920" s="35" t="s">
        <v>127</v>
      </c>
      <c r="E6920" s="35" t="s">
        <v>2</v>
      </c>
      <c r="F6920" s="43">
        <v>2020</v>
      </c>
      <c r="G6920" s="31" t="str">
        <f>VLOOKUP(H6920,'GN and GP categories'!A:B,2,FALSE)</f>
        <v>Gram-positive</v>
      </c>
      <c r="H6920" s="53" t="s">
        <v>218</v>
      </c>
      <c r="I6920" s="31">
        <v>76</v>
      </c>
      <c r="J6920" s="31" t="s">
        <v>196</v>
      </c>
      <c r="K6920" s="31">
        <v>100</v>
      </c>
      <c r="L6920" s="38">
        <f t="shared" si="131"/>
        <v>76</v>
      </c>
    </row>
    <row r="6921" spans="1:12" ht="15.75" thickBot="1">
      <c r="A6921" s="72" t="s">
        <v>175</v>
      </c>
      <c r="B6921" s="72" t="s">
        <v>175</v>
      </c>
      <c r="C6921" s="35" t="s">
        <v>1</v>
      </c>
      <c r="D6921" s="35" t="s">
        <v>127</v>
      </c>
      <c r="E6921" s="35" t="s">
        <v>2</v>
      </c>
      <c r="F6921" s="43">
        <v>2020</v>
      </c>
      <c r="G6921" s="31" t="str">
        <f>VLOOKUP(H6921,'GN and GP categories'!A:B,2,FALSE)</f>
        <v>Gram-positive</v>
      </c>
      <c r="H6921" s="53" t="s">
        <v>218</v>
      </c>
      <c r="I6921" s="31">
        <v>76</v>
      </c>
      <c r="J6921" s="31" t="s">
        <v>317</v>
      </c>
      <c r="K6921" s="31">
        <v>89</v>
      </c>
      <c r="L6921" s="38">
        <f t="shared" si="131"/>
        <v>67.64</v>
      </c>
    </row>
    <row r="6922" spans="1:12" ht="15.75" thickBot="1">
      <c r="A6922" s="72" t="s">
        <v>175</v>
      </c>
      <c r="B6922" s="72" t="s">
        <v>175</v>
      </c>
      <c r="C6922" s="35" t="s">
        <v>1</v>
      </c>
      <c r="D6922" s="35" t="s">
        <v>127</v>
      </c>
      <c r="E6922" s="35" t="s">
        <v>2</v>
      </c>
      <c r="F6922" s="43">
        <v>2020</v>
      </c>
      <c r="G6922" s="31" t="str">
        <f>VLOOKUP(H6922,'GN and GP categories'!A:B,2,FALSE)</f>
        <v>Gram-positive</v>
      </c>
      <c r="H6922" s="53" t="s">
        <v>218</v>
      </c>
      <c r="I6922" s="31">
        <v>76</v>
      </c>
      <c r="J6922" s="31" t="s">
        <v>313</v>
      </c>
      <c r="K6922" s="31">
        <v>86</v>
      </c>
      <c r="L6922" s="38">
        <f t="shared" si="131"/>
        <v>65.36</v>
      </c>
    </row>
    <row r="6923" spans="1:12" ht="15.75" thickBot="1">
      <c r="A6923" s="72" t="s">
        <v>175</v>
      </c>
      <c r="B6923" s="72" t="s">
        <v>175</v>
      </c>
      <c r="C6923" s="35" t="s">
        <v>1</v>
      </c>
      <c r="D6923" s="35" t="s">
        <v>127</v>
      </c>
      <c r="E6923" s="35" t="s">
        <v>2</v>
      </c>
      <c r="F6923" s="43">
        <v>2020</v>
      </c>
      <c r="G6923" s="31" t="str">
        <f>VLOOKUP(H6923,'GN and GP categories'!A:B,2,FALSE)</f>
        <v>Gram-positive</v>
      </c>
      <c r="H6923" s="53" t="s">
        <v>218</v>
      </c>
      <c r="I6923" s="31">
        <v>76</v>
      </c>
      <c r="J6923" s="31" t="s">
        <v>34</v>
      </c>
      <c r="K6923" s="31">
        <v>100</v>
      </c>
      <c r="L6923" s="38">
        <f t="shared" si="131"/>
        <v>76</v>
      </c>
    </row>
    <row r="6924" spans="1:12" ht="15.75" thickBot="1">
      <c r="A6924" s="73" t="s">
        <v>333</v>
      </c>
      <c r="B6924" s="73" t="s">
        <v>333</v>
      </c>
      <c r="C6924" s="154" t="s">
        <v>1</v>
      </c>
      <c r="D6924" s="154" t="s">
        <v>120</v>
      </c>
      <c r="E6924" s="163" t="s">
        <v>121</v>
      </c>
      <c r="F6924" s="43">
        <v>2020</v>
      </c>
      <c r="G6924" s="31" t="str">
        <f>VLOOKUP(H6924,'GN and GP categories'!A:B,2,FALSE)</f>
        <v>Gram-positive</v>
      </c>
      <c r="H6924" s="53" t="s">
        <v>46</v>
      </c>
      <c r="I6924" s="31">
        <v>833</v>
      </c>
      <c r="J6924" s="31" t="s">
        <v>19</v>
      </c>
      <c r="K6924" s="31">
        <v>85</v>
      </c>
      <c r="L6924" s="38">
        <f t="shared" si="131"/>
        <v>708.05</v>
      </c>
    </row>
    <row r="6925" spans="1:12" ht="15.75" thickBot="1">
      <c r="A6925" s="73" t="s">
        <v>333</v>
      </c>
      <c r="B6925" s="73" t="s">
        <v>333</v>
      </c>
      <c r="C6925" s="154" t="s">
        <v>1</v>
      </c>
      <c r="D6925" s="154" t="s">
        <v>120</v>
      </c>
      <c r="E6925" s="163" t="s">
        <v>121</v>
      </c>
      <c r="F6925" s="43">
        <v>2020</v>
      </c>
      <c r="G6925" s="31" t="str">
        <f>VLOOKUP(H6925,'GN and GP categories'!A:B,2,FALSE)</f>
        <v>Gram-positive</v>
      </c>
      <c r="H6925" s="53" t="s">
        <v>46</v>
      </c>
      <c r="I6925" s="31">
        <v>833</v>
      </c>
      <c r="J6925" s="31" t="s">
        <v>20</v>
      </c>
      <c r="K6925" s="31">
        <v>85</v>
      </c>
      <c r="L6925" s="38">
        <f t="shared" si="131"/>
        <v>708.05</v>
      </c>
    </row>
    <row r="6926" spans="1:12" ht="15.75" thickBot="1">
      <c r="A6926" s="73" t="s">
        <v>333</v>
      </c>
      <c r="B6926" s="73" t="s">
        <v>333</v>
      </c>
      <c r="C6926" s="154" t="s">
        <v>1</v>
      </c>
      <c r="D6926" s="154" t="s">
        <v>120</v>
      </c>
      <c r="E6926" s="163" t="s">
        <v>121</v>
      </c>
      <c r="F6926" s="43">
        <v>2020</v>
      </c>
      <c r="G6926" s="31" t="str">
        <f>VLOOKUP(H6926,'GN and GP categories'!A:B,2,FALSE)</f>
        <v>Gram-positive</v>
      </c>
      <c r="H6926" s="53" t="s">
        <v>46</v>
      </c>
      <c r="I6926" s="31">
        <v>833</v>
      </c>
      <c r="J6926" s="31" t="s">
        <v>313</v>
      </c>
      <c r="K6926" s="31">
        <v>67</v>
      </c>
      <c r="L6926" s="38">
        <f t="shared" si="131"/>
        <v>558.11</v>
      </c>
    </row>
    <row r="6927" spans="1:12" ht="15.75" thickBot="1">
      <c r="A6927" s="73" t="s">
        <v>333</v>
      </c>
      <c r="B6927" s="73" t="s">
        <v>333</v>
      </c>
      <c r="C6927" s="154" t="s">
        <v>1</v>
      </c>
      <c r="D6927" s="154" t="s">
        <v>120</v>
      </c>
      <c r="E6927" s="163" t="s">
        <v>121</v>
      </c>
      <c r="F6927" s="43">
        <v>2020</v>
      </c>
      <c r="G6927" s="31" t="str">
        <f>VLOOKUP(H6927,'GN and GP categories'!A:B,2,FALSE)</f>
        <v>Gram-positive</v>
      </c>
      <c r="H6927" s="53" t="s">
        <v>46</v>
      </c>
      <c r="I6927" s="31">
        <v>833</v>
      </c>
      <c r="J6927" s="31" t="s">
        <v>317</v>
      </c>
      <c r="K6927" s="31">
        <v>75</v>
      </c>
      <c r="L6927" s="38">
        <f t="shared" si="131"/>
        <v>624.75</v>
      </c>
    </row>
    <row r="6928" spans="1:12" ht="15.75" thickBot="1">
      <c r="A6928" s="73" t="s">
        <v>333</v>
      </c>
      <c r="B6928" s="73" t="s">
        <v>333</v>
      </c>
      <c r="C6928" s="154" t="s">
        <v>1</v>
      </c>
      <c r="D6928" s="154" t="s">
        <v>120</v>
      </c>
      <c r="E6928" s="163" t="s">
        <v>121</v>
      </c>
      <c r="F6928" s="43">
        <v>2020</v>
      </c>
      <c r="G6928" s="31" t="str">
        <f>VLOOKUP(H6928,'GN and GP categories'!A:B,2,FALSE)</f>
        <v>Gram-positive</v>
      </c>
      <c r="H6928" s="53" t="s">
        <v>46</v>
      </c>
      <c r="I6928" s="31">
        <v>833</v>
      </c>
      <c r="J6928" s="31" t="s">
        <v>312</v>
      </c>
      <c r="K6928" s="31">
        <v>97</v>
      </c>
      <c r="L6928" s="38">
        <f t="shared" si="131"/>
        <v>808.01</v>
      </c>
    </row>
    <row r="6929" spans="1:12" ht="15.75" thickBot="1">
      <c r="A6929" s="73" t="s">
        <v>333</v>
      </c>
      <c r="B6929" s="73" t="s">
        <v>333</v>
      </c>
      <c r="C6929" s="154" t="s">
        <v>1</v>
      </c>
      <c r="D6929" s="154" t="s">
        <v>120</v>
      </c>
      <c r="E6929" s="163" t="s">
        <v>121</v>
      </c>
      <c r="F6929" s="43">
        <v>2020</v>
      </c>
      <c r="G6929" s="31" t="str">
        <f>VLOOKUP(H6929,'GN and GP categories'!A:B,2,FALSE)</f>
        <v>Gram-positive</v>
      </c>
      <c r="H6929" s="53" t="s">
        <v>46</v>
      </c>
      <c r="I6929" s="31">
        <v>833</v>
      </c>
      <c r="J6929" s="31" t="s">
        <v>30</v>
      </c>
      <c r="K6929" s="31">
        <v>96</v>
      </c>
      <c r="L6929" s="38">
        <f t="shared" si="131"/>
        <v>799.68</v>
      </c>
    </row>
    <row r="6930" spans="1:12" ht="15.75" thickBot="1">
      <c r="A6930" s="73" t="s">
        <v>333</v>
      </c>
      <c r="B6930" s="73" t="s">
        <v>333</v>
      </c>
      <c r="C6930" s="154" t="s">
        <v>1</v>
      </c>
      <c r="D6930" s="154" t="s">
        <v>120</v>
      </c>
      <c r="E6930" s="163" t="s">
        <v>121</v>
      </c>
      <c r="F6930" s="43">
        <v>2020</v>
      </c>
      <c r="G6930" s="31" t="str">
        <f>VLOOKUP(H6930,'GN and GP categories'!A:B,2,FALSE)</f>
        <v>Gram-positive</v>
      </c>
      <c r="H6930" s="53" t="s">
        <v>46</v>
      </c>
      <c r="I6930" s="31">
        <v>833</v>
      </c>
      <c r="J6930" s="31" t="s">
        <v>34</v>
      </c>
      <c r="K6930" s="31">
        <v>100</v>
      </c>
      <c r="L6930" s="38">
        <f t="shared" si="131"/>
        <v>833</v>
      </c>
    </row>
    <row r="6931" spans="1:12" ht="15.75" thickBot="1">
      <c r="A6931" s="73" t="s">
        <v>333</v>
      </c>
      <c r="B6931" s="73" t="s">
        <v>333</v>
      </c>
      <c r="C6931" s="154" t="s">
        <v>1</v>
      </c>
      <c r="D6931" s="154" t="s">
        <v>120</v>
      </c>
      <c r="E6931" s="163" t="s">
        <v>121</v>
      </c>
      <c r="F6931" s="43">
        <v>2020</v>
      </c>
      <c r="G6931" s="31" t="str">
        <f>VLOOKUP(H6931,'GN and GP categories'!A:B,2,FALSE)</f>
        <v>Gram-positive</v>
      </c>
      <c r="H6931" s="53" t="s">
        <v>213</v>
      </c>
      <c r="I6931" s="31">
        <v>392</v>
      </c>
      <c r="J6931" t="s">
        <v>19</v>
      </c>
      <c r="K6931" s="31">
        <v>36</v>
      </c>
      <c r="L6931" s="38">
        <f t="shared" si="131"/>
        <v>141.12</v>
      </c>
    </row>
    <row r="6932" spans="1:12" ht="15.75" thickBot="1">
      <c r="A6932" s="73" t="s">
        <v>333</v>
      </c>
      <c r="B6932" s="73" t="s">
        <v>333</v>
      </c>
      <c r="C6932" s="154" t="s">
        <v>1</v>
      </c>
      <c r="D6932" s="154" t="s">
        <v>120</v>
      </c>
      <c r="E6932" s="163" t="s">
        <v>121</v>
      </c>
      <c r="F6932" s="43">
        <v>2020</v>
      </c>
      <c r="G6932" s="31" t="str">
        <f>VLOOKUP(H6932,'GN and GP categories'!A:B,2,FALSE)</f>
        <v>Gram-positive</v>
      </c>
      <c r="H6932" s="53" t="s">
        <v>213</v>
      </c>
      <c r="I6932" s="31">
        <v>392</v>
      </c>
      <c r="J6932" t="s">
        <v>20</v>
      </c>
      <c r="K6932" s="31">
        <v>36</v>
      </c>
      <c r="L6932" s="38">
        <f t="shared" si="131"/>
        <v>141.12</v>
      </c>
    </row>
    <row r="6933" spans="1:12" ht="15.75" thickBot="1">
      <c r="A6933" s="73" t="s">
        <v>333</v>
      </c>
      <c r="B6933" s="73" t="s">
        <v>333</v>
      </c>
      <c r="C6933" s="154" t="s">
        <v>1</v>
      </c>
      <c r="D6933" s="154" t="s">
        <v>120</v>
      </c>
      <c r="E6933" s="163" t="s">
        <v>121</v>
      </c>
      <c r="F6933" s="43">
        <v>2020</v>
      </c>
      <c r="G6933" s="31" t="str">
        <f>VLOOKUP(H6933,'GN and GP categories'!A:B,2,FALSE)</f>
        <v>Gram-positive</v>
      </c>
      <c r="H6933" s="53" t="s">
        <v>213</v>
      </c>
      <c r="I6933" s="31">
        <v>392</v>
      </c>
      <c r="J6933" t="s">
        <v>313</v>
      </c>
      <c r="K6933" s="31">
        <v>38</v>
      </c>
      <c r="L6933" s="38">
        <f t="shared" si="131"/>
        <v>148.96</v>
      </c>
    </row>
    <row r="6934" spans="1:12" ht="15.75" thickBot="1">
      <c r="A6934" s="73" t="s">
        <v>333</v>
      </c>
      <c r="B6934" s="73" t="s">
        <v>333</v>
      </c>
      <c r="C6934" s="154" t="s">
        <v>1</v>
      </c>
      <c r="D6934" s="154" t="s">
        <v>120</v>
      </c>
      <c r="E6934" s="163" t="s">
        <v>121</v>
      </c>
      <c r="F6934" s="43">
        <v>2020</v>
      </c>
      <c r="G6934" s="31" t="str">
        <f>VLOOKUP(H6934,'GN and GP categories'!A:B,2,FALSE)</f>
        <v>Gram-positive</v>
      </c>
      <c r="H6934" s="53" t="s">
        <v>213</v>
      </c>
      <c r="I6934" s="31">
        <v>392</v>
      </c>
      <c r="J6934" t="s">
        <v>317</v>
      </c>
      <c r="K6934" s="31">
        <v>61</v>
      </c>
      <c r="L6934" s="38">
        <f t="shared" si="131"/>
        <v>239.12</v>
      </c>
    </row>
    <row r="6935" spans="1:12" ht="15.75" thickBot="1">
      <c r="A6935" s="73" t="s">
        <v>333</v>
      </c>
      <c r="B6935" s="73" t="s">
        <v>333</v>
      </c>
      <c r="C6935" s="154" t="s">
        <v>1</v>
      </c>
      <c r="D6935" s="154" t="s">
        <v>120</v>
      </c>
      <c r="E6935" s="163" t="s">
        <v>121</v>
      </c>
      <c r="F6935" s="43">
        <v>2020</v>
      </c>
      <c r="G6935" s="31" t="str">
        <f>VLOOKUP(H6935,'GN and GP categories'!A:B,2,FALSE)</f>
        <v>Gram-positive</v>
      </c>
      <c r="H6935" s="53" t="s">
        <v>213</v>
      </c>
      <c r="I6935" s="31">
        <v>392</v>
      </c>
      <c r="J6935" t="s">
        <v>312</v>
      </c>
      <c r="K6935" s="31">
        <v>92</v>
      </c>
      <c r="L6935" s="38">
        <f t="shared" si="131"/>
        <v>360.64</v>
      </c>
    </row>
    <row r="6936" spans="1:12" ht="15.75" thickBot="1">
      <c r="A6936" s="73" t="s">
        <v>333</v>
      </c>
      <c r="B6936" s="73" t="s">
        <v>333</v>
      </c>
      <c r="C6936" s="154" t="s">
        <v>1</v>
      </c>
      <c r="D6936" s="154" t="s">
        <v>120</v>
      </c>
      <c r="E6936" s="163" t="s">
        <v>121</v>
      </c>
      <c r="F6936" s="43">
        <v>2020</v>
      </c>
      <c r="G6936" s="31" t="str">
        <f>VLOOKUP(H6936,'GN and GP categories'!A:B,2,FALSE)</f>
        <v>Gram-positive</v>
      </c>
      <c r="H6936" s="53" t="s">
        <v>213</v>
      </c>
      <c r="I6936" s="31">
        <v>392</v>
      </c>
      <c r="J6936" t="s">
        <v>30</v>
      </c>
      <c r="K6936" s="31">
        <v>65</v>
      </c>
      <c r="L6936" s="38">
        <f t="shared" si="131"/>
        <v>254.8</v>
      </c>
    </row>
    <row r="6937" spans="1:12" ht="15.75" thickBot="1">
      <c r="A6937" s="73" t="s">
        <v>333</v>
      </c>
      <c r="B6937" s="73" t="s">
        <v>333</v>
      </c>
      <c r="C6937" s="154" t="s">
        <v>1</v>
      </c>
      <c r="D6937" s="154" t="s">
        <v>120</v>
      </c>
      <c r="E6937" s="163" t="s">
        <v>121</v>
      </c>
      <c r="F6937" s="43">
        <v>2020</v>
      </c>
      <c r="G6937" s="31" t="str">
        <f>VLOOKUP(H6937,'GN and GP categories'!A:B,2,FALSE)</f>
        <v>Gram-positive</v>
      </c>
      <c r="H6937" s="53" t="s">
        <v>213</v>
      </c>
      <c r="I6937" s="31">
        <v>392</v>
      </c>
      <c r="J6937" t="s">
        <v>34</v>
      </c>
      <c r="K6937" s="31">
        <v>100</v>
      </c>
      <c r="L6937" s="38">
        <f t="shared" si="131"/>
        <v>392</v>
      </c>
    </row>
    <row r="6938" spans="1:12" ht="15.75" thickBot="1">
      <c r="A6938" s="73" t="s">
        <v>333</v>
      </c>
      <c r="B6938" s="73" t="s">
        <v>333</v>
      </c>
      <c r="C6938" s="154" t="s">
        <v>1</v>
      </c>
      <c r="D6938" s="154" t="s">
        <v>120</v>
      </c>
      <c r="E6938" s="163" t="s">
        <v>121</v>
      </c>
      <c r="F6938" s="43">
        <v>2020</v>
      </c>
      <c r="G6938" s="31" t="str">
        <f>VLOOKUP(H6938,'GN and GP categories'!A:B,2,FALSE)</f>
        <v>Gram-positive</v>
      </c>
      <c r="H6938" s="53" t="s">
        <v>75</v>
      </c>
      <c r="I6938" s="31">
        <v>45</v>
      </c>
      <c r="J6938" t="s">
        <v>304</v>
      </c>
      <c r="K6938" s="31">
        <v>100</v>
      </c>
      <c r="L6938" s="38">
        <f t="shared" si="131"/>
        <v>45</v>
      </c>
    </row>
    <row r="6939" spans="1:12" ht="15.75" thickBot="1">
      <c r="A6939" s="73" t="s">
        <v>333</v>
      </c>
      <c r="B6939" s="73" t="s">
        <v>333</v>
      </c>
      <c r="C6939" s="154" t="s">
        <v>1</v>
      </c>
      <c r="D6939" s="154" t="s">
        <v>120</v>
      </c>
      <c r="E6939" s="163" t="s">
        <v>121</v>
      </c>
      <c r="F6939" s="43">
        <v>2020</v>
      </c>
      <c r="G6939" s="31" t="str">
        <f>VLOOKUP(H6939,'GN and GP categories'!A:B,2,FALSE)</f>
        <v>Gram-positive</v>
      </c>
      <c r="H6939" s="53" t="s">
        <v>75</v>
      </c>
      <c r="I6939" s="31">
        <v>45</v>
      </c>
      <c r="J6939" t="s">
        <v>313</v>
      </c>
      <c r="K6939" s="31">
        <v>80</v>
      </c>
      <c r="L6939" s="38">
        <f t="shared" si="131"/>
        <v>36</v>
      </c>
    </row>
    <row r="6940" spans="1:12" ht="15.75" thickBot="1">
      <c r="A6940" s="73" t="s">
        <v>333</v>
      </c>
      <c r="B6940" s="73" t="s">
        <v>333</v>
      </c>
      <c r="C6940" s="154" t="s">
        <v>1</v>
      </c>
      <c r="D6940" s="154" t="s">
        <v>120</v>
      </c>
      <c r="E6940" s="163" t="s">
        <v>121</v>
      </c>
      <c r="F6940" s="43">
        <v>2020</v>
      </c>
      <c r="G6940" s="31" t="str">
        <f>VLOOKUP(H6940,'GN and GP categories'!A:B,2,FALSE)</f>
        <v>Gram-positive</v>
      </c>
      <c r="H6940" s="53" t="s">
        <v>75</v>
      </c>
      <c r="I6940" s="31">
        <v>45</v>
      </c>
      <c r="J6940" t="s">
        <v>317</v>
      </c>
      <c r="K6940" s="31">
        <v>93</v>
      </c>
      <c r="L6940" s="38">
        <f t="shared" si="131"/>
        <v>41.85</v>
      </c>
    </row>
    <row r="6941" spans="1:12" ht="15.75" thickBot="1">
      <c r="A6941" s="73" t="s">
        <v>333</v>
      </c>
      <c r="B6941" s="73" t="s">
        <v>333</v>
      </c>
      <c r="C6941" s="154" t="s">
        <v>1</v>
      </c>
      <c r="D6941" s="154" t="s">
        <v>120</v>
      </c>
      <c r="E6941" s="163" t="s">
        <v>121</v>
      </c>
      <c r="F6941" s="43">
        <v>2020</v>
      </c>
      <c r="G6941" s="31" t="str">
        <f>VLOOKUP(H6941,'GN and GP categories'!A:B,2,FALSE)</f>
        <v>Gram-positive</v>
      </c>
      <c r="H6941" s="53" t="s">
        <v>75</v>
      </c>
      <c r="I6941" s="31">
        <v>45</v>
      </c>
      <c r="J6941" s="31" t="s">
        <v>244</v>
      </c>
      <c r="K6941" s="31">
        <v>100</v>
      </c>
      <c r="L6941" s="38">
        <f t="shared" si="131"/>
        <v>45</v>
      </c>
    </row>
    <row r="6942" spans="1:12" ht="15.75" thickBot="1">
      <c r="A6942" s="73" t="s">
        <v>333</v>
      </c>
      <c r="B6942" s="73" t="s">
        <v>333</v>
      </c>
      <c r="C6942" s="154" t="s">
        <v>1</v>
      </c>
      <c r="D6942" s="154" t="s">
        <v>120</v>
      </c>
      <c r="E6942" s="163" t="s">
        <v>121</v>
      </c>
      <c r="F6942" s="43">
        <v>2020</v>
      </c>
      <c r="G6942" s="31" t="str">
        <f>VLOOKUP(H6942,'GN and GP categories'!A:B,2,FALSE)</f>
        <v>Gram-positive</v>
      </c>
      <c r="H6942" s="53" t="s">
        <v>75</v>
      </c>
      <c r="I6942" s="31">
        <v>45</v>
      </c>
      <c r="J6942" s="31" t="s">
        <v>34</v>
      </c>
      <c r="K6942" s="31">
        <v>100</v>
      </c>
      <c r="L6942" s="38">
        <f t="shared" si="131"/>
        <v>45</v>
      </c>
    </row>
    <row r="6943" spans="1:12" ht="15.75" thickBot="1">
      <c r="A6943" s="73" t="s">
        <v>333</v>
      </c>
      <c r="B6943" s="73" t="s">
        <v>333</v>
      </c>
      <c r="C6943" s="154" t="s">
        <v>1</v>
      </c>
      <c r="D6943" s="154" t="s">
        <v>120</v>
      </c>
      <c r="E6943" s="163" t="s">
        <v>121</v>
      </c>
      <c r="F6943" s="43">
        <v>2020</v>
      </c>
      <c r="G6943" s="31" t="str">
        <f>VLOOKUP(H6943,'GN and GP categories'!A:B,2,FALSE)</f>
        <v>Gram-positive</v>
      </c>
      <c r="H6943" s="53" t="s">
        <v>75</v>
      </c>
      <c r="I6943" s="31">
        <v>44</v>
      </c>
      <c r="J6943" s="31" t="s">
        <v>304</v>
      </c>
      <c r="K6943" s="31">
        <v>95.5</v>
      </c>
      <c r="L6943" s="38">
        <f t="shared" si="131"/>
        <v>42.02</v>
      </c>
    </row>
    <row r="6944" spans="1:12" ht="15.75" thickBot="1">
      <c r="A6944" s="73" t="s">
        <v>333</v>
      </c>
      <c r="B6944" s="73" t="s">
        <v>333</v>
      </c>
      <c r="C6944" s="154" t="s">
        <v>1</v>
      </c>
      <c r="D6944" s="154" t="s">
        <v>120</v>
      </c>
      <c r="E6944" s="163" t="s">
        <v>121</v>
      </c>
      <c r="F6944" s="43">
        <v>2020</v>
      </c>
      <c r="G6944" s="31" t="str">
        <f>VLOOKUP(H6944,'GN and GP categories'!A:B,2,FALSE)</f>
        <v>Gram-positive</v>
      </c>
      <c r="H6944" s="53" t="s">
        <v>75</v>
      </c>
      <c r="I6944" s="31">
        <v>44</v>
      </c>
      <c r="J6944" s="31" t="s">
        <v>313</v>
      </c>
      <c r="K6944" s="31">
        <v>84</v>
      </c>
      <c r="L6944" s="38">
        <f t="shared" si="131"/>
        <v>36.96</v>
      </c>
    </row>
    <row r="6945" spans="1:12" ht="15.75" thickBot="1">
      <c r="A6945" s="73" t="s">
        <v>333</v>
      </c>
      <c r="B6945" s="73" t="s">
        <v>333</v>
      </c>
      <c r="C6945" s="154" t="s">
        <v>1</v>
      </c>
      <c r="D6945" s="154" t="s">
        <v>120</v>
      </c>
      <c r="E6945" s="163" t="s">
        <v>121</v>
      </c>
      <c r="F6945" s="43">
        <v>2020</v>
      </c>
      <c r="G6945" s="31" t="str">
        <f>VLOOKUP(H6945,'GN and GP categories'!A:B,2,FALSE)</f>
        <v>Gram-positive</v>
      </c>
      <c r="H6945" s="53" t="s">
        <v>75</v>
      </c>
      <c r="I6945" s="31">
        <v>44</v>
      </c>
      <c r="J6945" s="31" t="s">
        <v>317</v>
      </c>
      <c r="K6945" s="31">
        <v>93</v>
      </c>
      <c r="L6945" s="38">
        <f t="shared" si="131"/>
        <v>40.92</v>
      </c>
    </row>
    <row r="6946" spans="1:12" ht="15.75" thickBot="1">
      <c r="A6946" s="73" t="s">
        <v>333</v>
      </c>
      <c r="B6946" s="73" t="s">
        <v>333</v>
      </c>
      <c r="C6946" s="154" t="s">
        <v>1</v>
      </c>
      <c r="D6946" s="154" t="s">
        <v>120</v>
      </c>
      <c r="E6946" s="163" t="s">
        <v>121</v>
      </c>
      <c r="F6946" s="43">
        <v>2020</v>
      </c>
      <c r="G6946" s="31" t="str">
        <f>VLOOKUP(H6946,'GN and GP categories'!A:B,2,FALSE)</f>
        <v>Gram-positive</v>
      </c>
      <c r="H6946" s="53" t="s">
        <v>75</v>
      </c>
      <c r="I6946" s="31">
        <v>44</v>
      </c>
      <c r="J6946" s="31" t="s">
        <v>244</v>
      </c>
      <c r="K6946" s="31">
        <v>100</v>
      </c>
      <c r="L6946" s="38">
        <f t="shared" si="131"/>
        <v>44</v>
      </c>
    </row>
    <row r="6947" spans="1:12" ht="15.75" thickBot="1">
      <c r="A6947" s="73" t="s">
        <v>333</v>
      </c>
      <c r="B6947" s="73" t="s">
        <v>333</v>
      </c>
      <c r="C6947" s="154" t="s">
        <v>1</v>
      </c>
      <c r="D6947" s="154" t="s">
        <v>120</v>
      </c>
      <c r="E6947" s="163" t="s">
        <v>121</v>
      </c>
      <c r="F6947" s="43">
        <v>2020</v>
      </c>
      <c r="G6947" s="31" t="str">
        <f>VLOOKUP(H6947,'GN and GP categories'!A:B,2,FALSE)</f>
        <v>Gram-positive</v>
      </c>
      <c r="H6947" s="53" t="s">
        <v>75</v>
      </c>
      <c r="I6947" s="31">
        <v>44</v>
      </c>
      <c r="J6947" s="31" t="s">
        <v>34</v>
      </c>
      <c r="K6947" s="31">
        <v>100</v>
      </c>
      <c r="L6947" s="38">
        <f t="shared" si="131"/>
        <v>44</v>
      </c>
    </row>
    <row r="6948" spans="1:12" ht="15.75" thickBot="1">
      <c r="A6948" s="73" t="s">
        <v>333</v>
      </c>
      <c r="B6948" s="73" t="s">
        <v>333</v>
      </c>
      <c r="C6948" s="154" t="s">
        <v>1</v>
      </c>
      <c r="D6948" s="154" t="s">
        <v>120</v>
      </c>
      <c r="E6948" s="163" t="s">
        <v>121</v>
      </c>
      <c r="F6948" s="43">
        <v>2020</v>
      </c>
      <c r="G6948" s="31" t="str">
        <f>VLOOKUP(H6948,'GN and GP categories'!A:B,2,FALSE)</f>
        <v>Gram-positive</v>
      </c>
      <c r="H6948" s="53" t="s">
        <v>214</v>
      </c>
      <c r="I6948" s="31">
        <v>209</v>
      </c>
      <c r="J6948" s="31" t="s">
        <v>14</v>
      </c>
      <c r="K6948" s="31">
        <v>100</v>
      </c>
      <c r="L6948" s="38">
        <f t="shared" si="131"/>
        <v>209</v>
      </c>
    </row>
    <row r="6949" spans="1:12" ht="15.75" thickBot="1">
      <c r="A6949" s="73" t="s">
        <v>333</v>
      </c>
      <c r="B6949" s="73" t="s">
        <v>333</v>
      </c>
      <c r="C6949" s="154" t="s">
        <v>1</v>
      </c>
      <c r="D6949" s="154" t="s">
        <v>120</v>
      </c>
      <c r="E6949" s="163" t="s">
        <v>121</v>
      </c>
      <c r="F6949" s="43">
        <v>2020</v>
      </c>
      <c r="G6949" s="31" t="str">
        <f>VLOOKUP(H6949,'GN and GP categories'!A:B,2,FALSE)</f>
        <v>Gram-positive</v>
      </c>
      <c r="H6949" s="53" t="s">
        <v>214</v>
      </c>
      <c r="I6949" s="31">
        <v>209</v>
      </c>
      <c r="J6949" s="31" t="s">
        <v>21</v>
      </c>
      <c r="K6949" s="31">
        <v>100</v>
      </c>
      <c r="L6949" s="38">
        <f t="shared" si="131"/>
        <v>209</v>
      </c>
    </row>
    <row r="6950" spans="1:12" ht="15.75" thickBot="1">
      <c r="A6950" s="73" t="s">
        <v>333</v>
      </c>
      <c r="B6950" s="73" t="s">
        <v>333</v>
      </c>
      <c r="C6950" s="154" t="s">
        <v>1</v>
      </c>
      <c r="D6950" s="154" t="s">
        <v>120</v>
      </c>
      <c r="E6950" s="163" t="s">
        <v>121</v>
      </c>
      <c r="F6950" s="43">
        <v>2020</v>
      </c>
      <c r="G6950" s="31" t="str">
        <f>VLOOKUP(H6950,'GN and GP categories'!A:B,2,FALSE)</f>
        <v>Gram-positive</v>
      </c>
      <c r="H6950" s="53" t="s">
        <v>214</v>
      </c>
      <c r="I6950" s="31">
        <v>209</v>
      </c>
      <c r="J6950" s="31" t="s">
        <v>313</v>
      </c>
      <c r="K6950" s="31">
        <v>84</v>
      </c>
      <c r="L6950" s="38">
        <f t="shared" si="131"/>
        <v>175.56</v>
      </c>
    </row>
    <row r="6951" spans="1:12" ht="15.75" thickBot="1">
      <c r="A6951" s="73" t="s">
        <v>333</v>
      </c>
      <c r="B6951" s="73" t="s">
        <v>333</v>
      </c>
      <c r="C6951" s="154" t="s">
        <v>1</v>
      </c>
      <c r="D6951" s="154" t="s">
        <v>120</v>
      </c>
      <c r="E6951" s="163" t="s">
        <v>121</v>
      </c>
      <c r="F6951" s="43">
        <v>2020</v>
      </c>
      <c r="G6951" s="31" t="str">
        <f>VLOOKUP(H6951,'GN and GP categories'!A:B,2,FALSE)</f>
        <v>Gram-positive</v>
      </c>
      <c r="H6951" s="53" t="s">
        <v>214</v>
      </c>
      <c r="I6951" s="31">
        <v>209</v>
      </c>
      <c r="J6951" s="31" t="s">
        <v>317</v>
      </c>
      <c r="K6951" s="31">
        <v>85</v>
      </c>
      <c r="L6951" s="38">
        <f t="shared" si="131"/>
        <v>177.65</v>
      </c>
    </row>
    <row r="6952" spans="1:12" ht="15.75" thickBot="1">
      <c r="A6952" s="73" t="s">
        <v>333</v>
      </c>
      <c r="B6952" s="73" t="s">
        <v>333</v>
      </c>
      <c r="C6952" s="154" t="s">
        <v>1</v>
      </c>
      <c r="D6952" s="154" t="s">
        <v>120</v>
      </c>
      <c r="E6952" s="163" t="s">
        <v>121</v>
      </c>
      <c r="F6952" s="43">
        <v>2020</v>
      </c>
      <c r="G6952" s="31" t="str">
        <f>VLOOKUP(H6952,'GN and GP categories'!A:B,2,FALSE)</f>
        <v>Gram-positive</v>
      </c>
      <c r="H6952" s="53" t="s">
        <v>214</v>
      </c>
      <c r="I6952" s="31">
        <v>209</v>
      </c>
      <c r="J6952" s="31" t="s">
        <v>34</v>
      </c>
      <c r="K6952" s="31">
        <v>100</v>
      </c>
      <c r="L6952" s="38">
        <f t="shared" si="131"/>
        <v>209</v>
      </c>
    </row>
    <row r="6953" spans="1:12" ht="15.75" thickBot="1">
      <c r="A6953" s="73" t="s">
        <v>333</v>
      </c>
      <c r="B6953" s="73" t="s">
        <v>333</v>
      </c>
      <c r="C6953" s="154" t="s">
        <v>1</v>
      </c>
      <c r="D6953" s="154" t="s">
        <v>120</v>
      </c>
      <c r="E6953" s="163" t="s">
        <v>121</v>
      </c>
      <c r="F6953" s="43">
        <v>2020</v>
      </c>
      <c r="G6953" s="31" t="str">
        <f>VLOOKUP(H6953,'GN and GP categories'!A:B,2,FALSE)</f>
        <v>Gram-positive</v>
      </c>
      <c r="H6953" s="53" t="s">
        <v>214</v>
      </c>
      <c r="I6953" s="31">
        <v>237</v>
      </c>
      <c r="J6953" s="31" t="s">
        <v>14</v>
      </c>
      <c r="K6953" s="31">
        <v>100</v>
      </c>
      <c r="L6953" s="38">
        <f t="shared" si="131"/>
        <v>237</v>
      </c>
    </row>
    <row r="6954" spans="1:12" ht="15.75" thickBot="1">
      <c r="A6954" s="73" t="s">
        <v>333</v>
      </c>
      <c r="B6954" s="73" t="s">
        <v>333</v>
      </c>
      <c r="C6954" s="154" t="s">
        <v>1</v>
      </c>
      <c r="D6954" s="154" t="s">
        <v>120</v>
      </c>
      <c r="E6954" s="163" t="s">
        <v>121</v>
      </c>
      <c r="F6954" s="43">
        <v>2020</v>
      </c>
      <c r="G6954" s="31" t="str">
        <f>VLOOKUP(H6954,'GN and GP categories'!A:B,2,FALSE)</f>
        <v>Gram-positive</v>
      </c>
      <c r="H6954" s="53" t="s">
        <v>214</v>
      </c>
      <c r="I6954" s="31">
        <v>237</v>
      </c>
      <c r="J6954" s="31" t="s">
        <v>21</v>
      </c>
      <c r="K6954">
        <v>100</v>
      </c>
      <c r="L6954" s="38">
        <f t="shared" si="131"/>
        <v>237</v>
      </c>
    </row>
    <row r="6955" spans="1:12" ht="15.75" thickBot="1">
      <c r="A6955" s="73" t="s">
        <v>333</v>
      </c>
      <c r="B6955" s="73" t="s">
        <v>333</v>
      </c>
      <c r="C6955" s="154" t="s">
        <v>1</v>
      </c>
      <c r="D6955" s="154" t="s">
        <v>120</v>
      </c>
      <c r="E6955" s="163" t="s">
        <v>121</v>
      </c>
      <c r="F6955" s="43">
        <v>2020</v>
      </c>
      <c r="G6955" s="31" t="str">
        <f>VLOOKUP(H6955,'GN and GP categories'!A:B,2,FALSE)</f>
        <v>Gram-positive</v>
      </c>
      <c r="H6955" s="53" t="s">
        <v>214</v>
      </c>
      <c r="I6955" s="31">
        <v>237</v>
      </c>
      <c r="J6955" s="31" t="s">
        <v>313</v>
      </c>
      <c r="K6955">
        <v>53</v>
      </c>
      <c r="L6955" s="38">
        <f t="shared" si="131"/>
        <v>125.61</v>
      </c>
    </row>
    <row r="6956" spans="1:12" ht="15.75" thickBot="1">
      <c r="A6956" s="73" t="s">
        <v>333</v>
      </c>
      <c r="B6956" s="73" t="s">
        <v>333</v>
      </c>
      <c r="C6956" s="154" t="s">
        <v>1</v>
      </c>
      <c r="D6956" s="154" t="s">
        <v>120</v>
      </c>
      <c r="E6956" s="163" t="s">
        <v>121</v>
      </c>
      <c r="F6956" s="43">
        <v>2020</v>
      </c>
      <c r="G6956" s="31" t="str">
        <f>VLOOKUP(H6956,'GN and GP categories'!A:B,2,FALSE)</f>
        <v>Gram-positive</v>
      </c>
      <c r="H6956" s="53" t="s">
        <v>214</v>
      </c>
      <c r="I6956" s="31">
        <v>237</v>
      </c>
      <c r="J6956" s="31" t="s">
        <v>317</v>
      </c>
      <c r="K6956">
        <v>57</v>
      </c>
      <c r="L6956" s="38">
        <f t="shared" si="131"/>
        <v>135.09</v>
      </c>
    </row>
    <row r="6957" spans="1:12" ht="15.75" thickBot="1">
      <c r="A6957" s="73" t="s">
        <v>333</v>
      </c>
      <c r="B6957" s="73" t="s">
        <v>333</v>
      </c>
      <c r="C6957" s="154" t="s">
        <v>1</v>
      </c>
      <c r="D6957" s="154" t="s">
        <v>120</v>
      </c>
      <c r="E6957" s="163" t="s">
        <v>121</v>
      </c>
      <c r="F6957" s="43">
        <v>2020</v>
      </c>
      <c r="G6957" s="31" t="str">
        <f>VLOOKUP(H6957,'GN and GP categories'!A:B,2,FALSE)</f>
        <v>Gram-positive</v>
      </c>
      <c r="H6957" s="53" t="s">
        <v>214</v>
      </c>
      <c r="I6957" s="31">
        <v>237</v>
      </c>
      <c r="J6957" s="31" t="s">
        <v>34</v>
      </c>
      <c r="K6957">
        <v>100</v>
      </c>
      <c r="L6957" s="38">
        <f t="shared" si="131"/>
        <v>237</v>
      </c>
    </row>
    <row r="6958" spans="1:12" ht="15.75" thickBot="1">
      <c r="A6958" s="73" t="s">
        <v>333</v>
      </c>
      <c r="B6958" s="73" t="s">
        <v>333</v>
      </c>
      <c r="C6958" s="154" t="s">
        <v>1</v>
      </c>
      <c r="D6958" s="154" t="s">
        <v>120</v>
      </c>
      <c r="E6958" s="163" t="s">
        <v>121</v>
      </c>
      <c r="F6958" s="43">
        <v>2020</v>
      </c>
      <c r="G6958" s="31" t="str">
        <f>VLOOKUP(H6958,'GN and GP categories'!A:B,2,FALSE)</f>
        <v>Gram-positive</v>
      </c>
      <c r="H6958" s="53" t="s">
        <v>90</v>
      </c>
      <c r="I6958" s="31">
        <v>578</v>
      </c>
      <c r="J6958" s="31" t="s">
        <v>196</v>
      </c>
      <c r="K6958">
        <v>99</v>
      </c>
      <c r="L6958" s="38">
        <f t="shared" si="131"/>
        <v>572.22</v>
      </c>
    </row>
    <row r="6959" spans="1:12" ht="15.75" thickBot="1">
      <c r="A6959" s="73" t="s">
        <v>333</v>
      </c>
      <c r="B6959" s="73" t="s">
        <v>333</v>
      </c>
      <c r="C6959" s="154" t="s">
        <v>1</v>
      </c>
      <c r="D6959" s="154" t="s">
        <v>120</v>
      </c>
      <c r="E6959" s="163" t="s">
        <v>121</v>
      </c>
      <c r="F6959" s="43">
        <v>2020</v>
      </c>
      <c r="G6959" s="31" t="str">
        <f>VLOOKUP(H6959,'GN and GP categories'!A:B,2,FALSE)</f>
        <v>Gram-positive</v>
      </c>
      <c r="H6959" s="53" t="s">
        <v>90</v>
      </c>
      <c r="I6959" s="31">
        <v>578</v>
      </c>
      <c r="J6959" s="31" t="s">
        <v>228</v>
      </c>
      <c r="K6959">
        <v>99</v>
      </c>
      <c r="L6959" s="38">
        <f t="shared" si="131"/>
        <v>572.22</v>
      </c>
    </row>
    <row r="6960" spans="1:12" ht="15.75" thickBot="1">
      <c r="A6960" s="73" t="s">
        <v>333</v>
      </c>
      <c r="B6960" s="73" t="s">
        <v>333</v>
      </c>
      <c r="C6960" s="154" t="s">
        <v>1</v>
      </c>
      <c r="D6960" s="154" t="s">
        <v>120</v>
      </c>
      <c r="E6960" s="163" t="s">
        <v>121</v>
      </c>
      <c r="F6960" s="43">
        <v>2020</v>
      </c>
      <c r="G6960" s="31" t="str">
        <f>VLOOKUP(H6960,'GN and GP categories'!A:B,2,FALSE)</f>
        <v>Gram-positive</v>
      </c>
      <c r="H6960" s="53" t="s">
        <v>90</v>
      </c>
      <c r="I6960" s="31">
        <v>578</v>
      </c>
      <c r="J6960" s="31" t="s">
        <v>34</v>
      </c>
      <c r="K6960">
        <v>100</v>
      </c>
      <c r="L6960" s="38">
        <f t="shared" si="131"/>
        <v>578</v>
      </c>
    </row>
    <row r="6961" spans="1:12" ht="15.75" thickBot="1">
      <c r="A6961" s="73" t="s">
        <v>333</v>
      </c>
      <c r="B6961" s="73" t="s">
        <v>333</v>
      </c>
      <c r="C6961" s="154" t="s">
        <v>1</v>
      </c>
      <c r="D6961" s="154" t="s">
        <v>120</v>
      </c>
      <c r="E6961" s="163" t="s">
        <v>121</v>
      </c>
      <c r="F6961" s="43">
        <v>2020</v>
      </c>
      <c r="G6961" s="31" t="str">
        <f>VLOOKUP(H6961,'GN and GP categories'!A:B,2,FALSE)</f>
        <v>Gram-positive</v>
      </c>
      <c r="H6961" s="53" t="s">
        <v>90</v>
      </c>
      <c r="I6961" s="31">
        <v>2</v>
      </c>
      <c r="J6961" s="31" t="s">
        <v>299</v>
      </c>
      <c r="K6961">
        <v>100</v>
      </c>
      <c r="L6961" s="38">
        <f t="shared" si="131"/>
        <v>2</v>
      </c>
    </row>
    <row r="6962" spans="1:12" ht="15.75" thickBot="1">
      <c r="A6962" s="73" t="s">
        <v>333</v>
      </c>
      <c r="B6962" s="73" t="s">
        <v>333</v>
      </c>
      <c r="C6962" s="154" t="s">
        <v>1</v>
      </c>
      <c r="D6962" s="154" t="s">
        <v>120</v>
      </c>
      <c r="E6962" s="163" t="s">
        <v>121</v>
      </c>
      <c r="F6962" s="43">
        <v>2020</v>
      </c>
      <c r="G6962" s="31" t="str">
        <f>VLOOKUP(H6962,'GN and GP categories'!A:B,2,FALSE)</f>
        <v>Gram-positive</v>
      </c>
      <c r="H6962" s="53" t="s">
        <v>90</v>
      </c>
      <c r="I6962" s="31">
        <v>5</v>
      </c>
      <c r="J6962" s="31" t="s">
        <v>314</v>
      </c>
      <c r="K6962">
        <v>100</v>
      </c>
      <c r="L6962" s="38">
        <f t="shared" si="131"/>
        <v>5</v>
      </c>
    </row>
    <row r="6963" spans="1:12" ht="15.75" thickBot="1">
      <c r="A6963" s="73" t="s">
        <v>333</v>
      </c>
      <c r="B6963" s="73" t="s">
        <v>333</v>
      </c>
      <c r="C6963" s="154" t="s">
        <v>1</v>
      </c>
      <c r="D6963" s="154" t="s">
        <v>120</v>
      </c>
      <c r="E6963" s="163" t="s">
        <v>121</v>
      </c>
      <c r="F6963" s="43">
        <v>2020</v>
      </c>
      <c r="G6963" s="31" t="str">
        <f>VLOOKUP(H6963,'GN and GP categories'!A:B,2,FALSE)</f>
        <v>Gram-positive</v>
      </c>
      <c r="H6963" s="53" t="s">
        <v>91</v>
      </c>
      <c r="I6963" s="31">
        <v>316</v>
      </c>
      <c r="J6963" s="31" t="s">
        <v>196</v>
      </c>
      <c r="K6963">
        <v>3.5</v>
      </c>
      <c r="L6963" s="38">
        <f t="shared" si="131"/>
        <v>11.06</v>
      </c>
    </row>
    <row r="6964" spans="1:12" ht="15.75" thickBot="1">
      <c r="A6964" s="73" t="s">
        <v>333</v>
      </c>
      <c r="B6964" s="73" t="s">
        <v>333</v>
      </c>
      <c r="C6964" s="154" t="s">
        <v>1</v>
      </c>
      <c r="D6964" s="154" t="s">
        <v>120</v>
      </c>
      <c r="E6964" s="163" t="s">
        <v>121</v>
      </c>
      <c r="F6964" s="43">
        <v>2020</v>
      </c>
      <c r="G6964" s="31" t="str">
        <f>VLOOKUP(H6964,'GN and GP categories'!A:B,2,FALSE)</f>
        <v>Gram-positive</v>
      </c>
      <c r="H6964" s="53" t="s">
        <v>91</v>
      </c>
      <c r="I6964" s="31">
        <v>316</v>
      </c>
      <c r="J6964" s="31" t="s">
        <v>228</v>
      </c>
      <c r="K6964">
        <v>17</v>
      </c>
      <c r="L6964" s="38">
        <f t="shared" si="131"/>
        <v>53.72</v>
      </c>
    </row>
    <row r="6965" spans="1:12" ht="15.75" thickBot="1">
      <c r="A6965" s="73" t="s">
        <v>333</v>
      </c>
      <c r="B6965" s="73" t="s">
        <v>333</v>
      </c>
      <c r="C6965" s="154" t="s">
        <v>1</v>
      </c>
      <c r="D6965" s="154" t="s">
        <v>120</v>
      </c>
      <c r="E6965" s="163" t="s">
        <v>121</v>
      </c>
      <c r="F6965" s="43">
        <v>2020</v>
      </c>
      <c r="G6965" s="31" t="str">
        <f>VLOOKUP(H6965,'GN and GP categories'!A:B,2,FALSE)</f>
        <v>Gram-positive</v>
      </c>
      <c r="H6965" s="53" t="s">
        <v>91</v>
      </c>
      <c r="I6965" s="31">
        <v>316</v>
      </c>
      <c r="J6965" s="31" t="s">
        <v>34</v>
      </c>
      <c r="K6965">
        <v>36</v>
      </c>
      <c r="L6965" s="38">
        <f t="shared" si="131"/>
        <v>113.76</v>
      </c>
    </row>
    <row r="6966" spans="1:12" ht="15.75" thickBot="1">
      <c r="A6966" s="73" t="s">
        <v>333</v>
      </c>
      <c r="B6966" s="73" t="s">
        <v>333</v>
      </c>
      <c r="C6966" s="154" t="s">
        <v>1</v>
      </c>
      <c r="D6966" s="154" t="s">
        <v>120</v>
      </c>
      <c r="E6966" s="163" t="s">
        <v>121</v>
      </c>
      <c r="F6966" s="43">
        <v>2020</v>
      </c>
      <c r="G6966" s="31" t="str">
        <f>VLOOKUP(H6966,'GN and GP categories'!A:B,2,FALSE)</f>
        <v>Gram-positive</v>
      </c>
      <c r="H6966" s="53" t="s">
        <v>91</v>
      </c>
      <c r="I6966" s="31">
        <v>316</v>
      </c>
      <c r="J6966" s="31" t="s">
        <v>299</v>
      </c>
      <c r="K6966">
        <v>99</v>
      </c>
      <c r="L6966" s="38">
        <f t="shared" si="131"/>
        <v>312.83999999999997</v>
      </c>
    </row>
    <row r="6967" spans="1:12" ht="15.75" thickBot="1">
      <c r="A6967" s="73" t="s">
        <v>333</v>
      </c>
      <c r="B6967" s="73" t="s">
        <v>333</v>
      </c>
      <c r="C6967" s="154" t="s">
        <v>1</v>
      </c>
      <c r="D6967" s="154" t="s">
        <v>120</v>
      </c>
      <c r="E6967" s="163" t="s">
        <v>121</v>
      </c>
      <c r="F6967" s="43">
        <v>2020</v>
      </c>
      <c r="G6967" s="31" t="str">
        <f>VLOOKUP(H6967,'GN and GP categories'!A:B,2,FALSE)</f>
        <v>Gram-positive</v>
      </c>
      <c r="H6967" s="53" t="s">
        <v>91</v>
      </c>
      <c r="I6967" s="31">
        <v>316</v>
      </c>
      <c r="J6967" s="31" t="s">
        <v>314</v>
      </c>
      <c r="K6967" s="31">
        <v>96</v>
      </c>
      <c r="L6967" s="38">
        <f t="shared" si="131"/>
        <v>303.36</v>
      </c>
    </row>
    <row r="6968" spans="1:12" ht="15.75" thickBot="1">
      <c r="A6968" s="73" t="s">
        <v>333</v>
      </c>
      <c r="B6968" s="73" t="s">
        <v>333</v>
      </c>
      <c r="C6968" s="154" t="s">
        <v>1</v>
      </c>
      <c r="D6968" s="154" t="s">
        <v>120</v>
      </c>
      <c r="E6968" s="163" t="s">
        <v>121</v>
      </c>
      <c r="F6968" s="43">
        <v>2020</v>
      </c>
      <c r="G6968" s="31" t="str">
        <f>VLOOKUP(H6968,'GN and GP categories'!A:B,2,FALSE)</f>
        <v>Gram-positive</v>
      </c>
      <c r="H6968" s="53" t="s">
        <v>218</v>
      </c>
      <c r="I6968" s="31">
        <v>111</v>
      </c>
      <c r="J6968" s="31" t="s">
        <v>304</v>
      </c>
      <c r="K6968" s="31">
        <v>99</v>
      </c>
      <c r="L6968" s="38">
        <f t="shared" si="131"/>
        <v>109.89</v>
      </c>
    </row>
    <row r="6969" spans="1:12" ht="15.75" thickBot="1">
      <c r="A6969" s="73" t="s">
        <v>333</v>
      </c>
      <c r="B6969" s="73" t="s">
        <v>333</v>
      </c>
      <c r="C6969" s="154" t="s">
        <v>1</v>
      </c>
      <c r="D6969" s="154" t="s">
        <v>120</v>
      </c>
      <c r="E6969" s="163" t="s">
        <v>121</v>
      </c>
      <c r="F6969" s="43">
        <v>2020</v>
      </c>
      <c r="G6969" s="31" t="str">
        <f>VLOOKUP(H6969,'GN and GP categories'!A:B,2,FALSE)</f>
        <v>Gram-positive</v>
      </c>
      <c r="H6969" s="53" t="s">
        <v>218</v>
      </c>
      <c r="I6969" s="31">
        <v>111</v>
      </c>
      <c r="J6969" s="31" t="s">
        <v>317</v>
      </c>
      <c r="K6969" s="31">
        <v>84</v>
      </c>
      <c r="L6969" s="38">
        <f t="shared" si="131"/>
        <v>93.24</v>
      </c>
    </row>
    <row r="6970" spans="1:12" ht="15.75" thickBot="1">
      <c r="A6970" s="73" t="s">
        <v>333</v>
      </c>
      <c r="B6970" s="73" t="s">
        <v>333</v>
      </c>
      <c r="C6970" s="154" t="s">
        <v>1</v>
      </c>
      <c r="D6970" s="154" t="s">
        <v>120</v>
      </c>
      <c r="E6970" s="163" t="s">
        <v>121</v>
      </c>
      <c r="F6970" s="43">
        <v>2020</v>
      </c>
      <c r="G6970" s="31" t="str">
        <f>VLOOKUP(H6970,'GN and GP categories'!A:B,2,FALSE)</f>
        <v>Gram-positive</v>
      </c>
      <c r="H6970" s="53" t="s">
        <v>218</v>
      </c>
      <c r="I6970" s="31">
        <v>111</v>
      </c>
      <c r="J6970" s="31" t="s">
        <v>248</v>
      </c>
      <c r="K6970" s="31">
        <v>100</v>
      </c>
      <c r="L6970" s="38">
        <f t="shared" si="131"/>
        <v>111</v>
      </c>
    </row>
    <row r="6971" spans="1:12" ht="15.75" thickBot="1">
      <c r="A6971" s="73" t="s">
        <v>333</v>
      </c>
      <c r="B6971" s="73" t="s">
        <v>333</v>
      </c>
      <c r="C6971" s="154" t="s">
        <v>1</v>
      </c>
      <c r="D6971" s="154" t="s">
        <v>120</v>
      </c>
      <c r="E6971" s="163" t="s">
        <v>121</v>
      </c>
      <c r="F6971" s="43">
        <v>2020</v>
      </c>
      <c r="G6971" s="31" t="str">
        <f>VLOOKUP(H6971,'GN and GP categories'!A:B,2,FALSE)</f>
        <v>Gram-positive</v>
      </c>
      <c r="H6971" s="53" t="s">
        <v>218</v>
      </c>
      <c r="I6971" s="31">
        <v>111</v>
      </c>
      <c r="J6971" s="31" t="s">
        <v>34</v>
      </c>
      <c r="K6971" s="31">
        <v>100</v>
      </c>
      <c r="L6971" s="38">
        <f t="shared" si="131"/>
        <v>111</v>
      </c>
    </row>
    <row r="6972" spans="1:12" ht="15.75" thickBot="1">
      <c r="A6972" s="73" t="s">
        <v>333</v>
      </c>
      <c r="B6972" s="73" t="s">
        <v>333</v>
      </c>
      <c r="C6972" s="154" t="s">
        <v>1</v>
      </c>
      <c r="D6972" s="154" t="s">
        <v>120</v>
      </c>
      <c r="E6972" s="163" t="s">
        <v>121</v>
      </c>
      <c r="F6972" s="43">
        <v>2020</v>
      </c>
      <c r="G6972" s="31" t="str">
        <f>VLOOKUP(H6972,'GN and GP categories'!A:B,2,FALSE)</f>
        <v>Gram-positive</v>
      </c>
      <c r="H6972" s="53" t="s">
        <v>218</v>
      </c>
      <c r="I6972" s="31">
        <v>111</v>
      </c>
      <c r="J6972" s="31" t="s">
        <v>84</v>
      </c>
      <c r="K6972" s="31">
        <v>100</v>
      </c>
      <c r="L6972" s="38">
        <f t="shared" si="131"/>
        <v>111</v>
      </c>
    </row>
    <row r="6973" spans="1:12" ht="15.75" thickBot="1">
      <c r="A6973" s="73" t="s">
        <v>333</v>
      </c>
      <c r="B6973" s="73" t="s">
        <v>333</v>
      </c>
      <c r="C6973" s="154" t="s">
        <v>1</v>
      </c>
      <c r="D6973" s="154" t="s">
        <v>120</v>
      </c>
      <c r="E6973" s="163" t="s">
        <v>121</v>
      </c>
      <c r="F6973" s="43">
        <v>2020</v>
      </c>
      <c r="G6973" s="31" t="str">
        <f>VLOOKUP(H6973,'GN and GP categories'!A:B,2,FALSE)</f>
        <v>Gram-negative</v>
      </c>
      <c r="H6973" s="53" t="s">
        <v>223</v>
      </c>
      <c r="I6973" s="31">
        <v>1239</v>
      </c>
      <c r="J6973" s="31" t="s">
        <v>196</v>
      </c>
      <c r="K6973" s="31">
        <v>56</v>
      </c>
      <c r="L6973" s="38">
        <f t="shared" si="131"/>
        <v>693.84</v>
      </c>
    </row>
    <row r="6974" spans="1:12" ht="15.75" thickBot="1">
      <c r="A6974" s="73" t="s">
        <v>333</v>
      </c>
      <c r="B6974" s="73" t="s">
        <v>333</v>
      </c>
      <c r="C6974" s="154" t="s">
        <v>1</v>
      </c>
      <c r="D6974" s="154" t="s">
        <v>120</v>
      </c>
      <c r="E6974" s="163" t="s">
        <v>121</v>
      </c>
      <c r="F6974" s="43">
        <v>2020</v>
      </c>
      <c r="G6974" s="31" t="str">
        <f>VLOOKUP(H6974,'GN and GP categories'!A:B,2,FALSE)</f>
        <v>Gram-negative</v>
      </c>
      <c r="H6974" s="53" t="s">
        <v>223</v>
      </c>
      <c r="I6974" s="31">
        <v>1239</v>
      </c>
      <c r="J6974" s="31" t="s">
        <v>13</v>
      </c>
      <c r="K6974" s="31">
        <v>84</v>
      </c>
      <c r="L6974" s="38">
        <f t="shared" si="131"/>
        <v>1040.76</v>
      </c>
    </row>
    <row r="6975" spans="1:12" ht="15.75" thickBot="1">
      <c r="A6975" s="73" t="s">
        <v>333</v>
      </c>
      <c r="B6975" s="73" t="s">
        <v>333</v>
      </c>
      <c r="C6975" s="154" t="s">
        <v>1</v>
      </c>
      <c r="D6975" s="154" t="s">
        <v>120</v>
      </c>
      <c r="E6975" s="163" t="s">
        <v>121</v>
      </c>
      <c r="F6975" s="43">
        <v>2020</v>
      </c>
      <c r="G6975" s="31" t="str">
        <f>VLOOKUP(H6975,'GN and GP categories'!A:B,2,FALSE)</f>
        <v>Gram-negative</v>
      </c>
      <c r="H6975" s="53" t="s">
        <v>223</v>
      </c>
      <c r="I6975" s="31">
        <v>1239</v>
      </c>
      <c r="J6975" s="31" t="s">
        <v>16</v>
      </c>
      <c r="K6975" s="31">
        <v>96</v>
      </c>
      <c r="L6975" s="38">
        <f t="shared" si="131"/>
        <v>1189.44</v>
      </c>
    </row>
    <row r="6976" spans="1:12" ht="15.75" thickBot="1">
      <c r="A6976" s="73" t="s">
        <v>333</v>
      </c>
      <c r="B6976" s="73" t="s">
        <v>333</v>
      </c>
      <c r="C6976" s="154" t="s">
        <v>1</v>
      </c>
      <c r="D6976" s="154" t="s">
        <v>120</v>
      </c>
      <c r="E6976" s="163" t="s">
        <v>121</v>
      </c>
      <c r="F6976" s="43">
        <v>2020</v>
      </c>
      <c r="G6976" s="31" t="str">
        <f>VLOOKUP(H6976,'GN and GP categories'!A:B,2,FALSE)</f>
        <v>Gram-negative</v>
      </c>
      <c r="H6976" s="53" t="s">
        <v>223</v>
      </c>
      <c r="I6976" s="31">
        <v>1239</v>
      </c>
      <c r="J6976" s="31" t="s">
        <v>208</v>
      </c>
      <c r="K6976" s="31">
        <v>69</v>
      </c>
      <c r="L6976" s="38">
        <f t="shared" si="131"/>
        <v>854.91</v>
      </c>
    </row>
    <row r="6977" spans="1:12" ht="15.75" thickBot="1">
      <c r="A6977" s="73" t="s">
        <v>333</v>
      </c>
      <c r="B6977" s="73" t="s">
        <v>333</v>
      </c>
      <c r="C6977" s="154" t="s">
        <v>1</v>
      </c>
      <c r="D6977" s="154" t="s">
        <v>120</v>
      </c>
      <c r="E6977" s="163" t="s">
        <v>121</v>
      </c>
      <c r="F6977" s="43">
        <v>2020</v>
      </c>
      <c r="G6977" s="31" t="str">
        <f>VLOOKUP(H6977,'GN and GP categories'!A:B,2,FALSE)</f>
        <v>Gram-negative</v>
      </c>
      <c r="H6977" s="53" t="s">
        <v>223</v>
      </c>
      <c r="I6977" s="31">
        <v>1239</v>
      </c>
      <c r="J6977" s="31" t="s">
        <v>84</v>
      </c>
      <c r="K6977" s="31">
        <v>87</v>
      </c>
      <c r="L6977" s="38">
        <f t="shared" si="131"/>
        <v>1077.93</v>
      </c>
    </row>
    <row r="6978" spans="1:12" ht="15.75" thickBot="1">
      <c r="A6978" s="73" t="s">
        <v>333</v>
      </c>
      <c r="B6978" s="73" t="s">
        <v>333</v>
      </c>
      <c r="C6978" s="154" t="s">
        <v>1</v>
      </c>
      <c r="D6978" s="154" t="s">
        <v>120</v>
      </c>
      <c r="E6978" s="163" t="s">
        <v>121</v>
      </c>
      <c r="F6978" s="43">
        <v>2020</v>
      </c>
      <c r="G6978" s="31" t="str">
        <f>VLOOKUP(H6978,'GN and GP categories'!A:B,2,FALSE)</f>
        <v>Gram-negative</v>
      </c>
      <c r="H6978" s="53" t="s">
        <v>223</v>
      </c>
      <c r="I6978" s="31">
        <v>1239</v>
      </c>
      <c r="J6978" s="31" t="s">
        <v>252</v>
      </c>
      <c r="K6978" s="31">
        <v>100</v>
      </c>
      <c r="L6978" s="38">
        <f t="shared" si="131"/>
        <v>1239</v>
      </c>
    </row>
    <row r="6979" spans="1:12" ht="15.75" thickBot="1">
      <c r="A6979" s="73" t="s">
        <v>333</v>
      </c>
      <c r="B6979" s="73" t="s">
        <v>333</v>
      </c>
      <c r="C6979" s="154" t="s">
        <v>1</v>
      </c>
      <c r="D6979" s="154" t="s">
        <v>120</v>
      </c>
      <c r="E6979" s="163" t="s">
        <v>121</v>
      </c>
      <c r="F6979" s="43">
        <v>2020</v>
      </c>
      <c r="G6979" s="31" t="str">
        <f>VLOOKUP(H6979,'GN and GP categories'!A:B,2,FALSE)</f>
        <v>Gram-negative</v>
      </c>
      <c r="H6979" s="53" t="s">
        <v>223</v>
      </c>
      <c r="I6979" s="31">
        <v>1239</v>
      </c>
      <c r="J6979" s="31" t="s">
        <v>17</v>
      </c>
      <c r="K6979" s="31">
        <v>99.8</v>
      </c>
      <c r="L6979" s="38">
        <f t="shared" si="131"/>
        <v>1236.5219999999999</v>
      </c>
    </row>
    <row r="6980" spans="1:12" ht="15.75" thickBot="1">
      <c r="A6980" s="73" t="s">
        <v>333</v>
      </c>
      <c r="B6980" s="73" t="s">
        <v>333</v>
      </c>
      <c r="C6980" s="154" t="s">
        <v>1</v>
      </c>
      <c r="D6980" s="154" t="s">
        <v>120</v>
      </c>
      <c r="E6980" s="163" t="s">
        <v>121</v>
      </c>
      <c r="F6980" s="43">
        <v>2020</v>
      </c>
      <c r="G6980" s="31" t="str">
        <f>VLOOKUP(H6980,'GN and GP categories'!A:B,2,FALSE)</f>
        <v>Gram-negative</v>
      </c>
      <c r="H6980" s="53" t="s">
        <v>223</v>
      </c>
      <c r="I6980" s="31">
        <v>1239</v>
      </c>
      <c r="J6980" s="31" t="s">
        <v>28</v>
      </c>
      <c r="K6980" s="31">
        <v>76</v>
      </c>
      <c r="L6980" s="38">
        <f t="shared" si="131"/>
        <v>941.64</v>
      </c>
    </row>
    <row r="6981" spans="1:12" ht="15.75" thickBot="1">
      <c r="A6981" s="73" t="s">
        <v>333</v>
      </c>
      <c r="B6981" s="73" t="s">
        <v>333</v>
      </c>
      <c r="C6981" s="154" t="s">
        <v>1</v>
      </c>
      <c r="D6981" s="154" t="s">
        <v>120</v>
      </c>
      <c r="E6981" s="163" t="s">
        <v>121</v>
      </c>
      <c r="F6981" s="43">
        <v>2020</v>
      </c>
      <c r="G6981" s="31" t="str">
        <f>VLOOKUP(H6981,'GN and GP categories'!A:B,2,FALSE)</f>
        <v>Gram-negative</v>
      </c>
      <c r="H6981" s="53" t="s">
        <v>223</v>
      </c>
      <c r="I6981" s="31">
        <v>1239</v>
      </c>
      <c r="J6981" s="31" t="s">
        <v>228</v>
      </c>
      <c r="K6981" s="31">
        <v>98</v>
      </c>
      <c r="L6981" s="38">
        <f t="shared" si="131"/>
        <v>1214.22</v>
      </c>
    </row>
    <row r="6982" spans="1:12" ht="15.75" thickBot="1">
      <c r="A6982" s="73" t="s">
        <v>333</v>
      </c>
      <c r="B6982" s="73" t="s">
        <v>333</v>
      </c>
      <c r="C6982" s="154" t="s">
        <v>1</v>
      </c>
      <c r="D6982" s="154" t="s">
        <v>120</v>
      </c>
      <c r="E6982" s="163" t="s">
        <v>121</v>
      </c>
      <c r="F6982" s="43">
        <v>2020</v>
      </c>
      <c r="G6982" s="31" t="str">
        <f>VLOOKUP(H6982,'GN and GP categories'!A:B,2,FALSE)</f>
        <v>Gram-negative</v>
      </c>
      <c r="H6982" s="53" t="s">
        <v>223</v>
      </c>
      <c r="I6982" s="31">
        <v>1239</v>
      </c>
      <c r="J6982" s="31" t="s">
        <v>31</v>
      </c>
      <c r="K6982" s="31">
        <v>92</v>
      </c>
      <c r="L6982" s="38">
        <f t="shared" si="131"/>
        <v>1139.8800000000001</v>
      </c>
    </row>
    <row r="6983" spans="1:12" ht="15.75" thickBot="1">
      <c r="A6983" s="73" t="s">
        <v>333</v>
      </c>
      <c r="B6983" s="73" t="s">
        <v>333</v>
      </c>
      <c r="C6983" s="154" t="s">
        <v>1</v>
      </c>
      <c r="D6983" s="154" t="s">
        <v>120</v>
      </c>
      <c r="E6983" s="163" t="s">
        <v>121</v>
      </c>
      <c r="F6983" s="43">
        <v>2020</v>
      </c>
      <c r="G6983" s="31" t="str">
        <f>VLOOKUP(H6983,'GN and GP categories'!A:B,2,FALSE)</f>
        <v>Gram-negative</v>
      </c>
      <c r="H6983" s="53" t="s">
        <v>223</v>
      </c>
      <c r="I6983" s="31">
        <v>1239</v>
      </c>
      <c r="J6983" s="31" t="s">
        <v>32</v>
      </c>
      <c r="K6983" s="31">
        <v>93</v>
      </c>
      <c r="L6983" s="38">
        <f t="shared" ref="L6983:L7046" si="132">IF(K6983="","",K6983*I6983/100)</f>
        <v>1152.27</v>
      </c>
    </row>
    <row r="6984" spans="1:12" ht="15.75" thickBot="1">
      <c r="A6984" s="73" t="s">
        <v>333</v>
      </c>
      <c r="B6984" s="73" t="s">
        <v>333</v>
      </c>
      <c r="C6984" s="154" t="s">
        <v>1</v>
      </c>
      <c r="D6984" s="154" t="s">
        <v>120</v>
      </c>
      <c r="E6984" s="163" t="s">
        <v>121</v>
      </c>
      <c r="F6984" s="43">
        <v>2020</v>
      </c>
      <c r="G6984" s="31" t="str">
        <f>VLOOKUP(H6984,'GN and GP categories'!A:B,2,FALSE)</f>
        <v>Gram-negative</v>
      </c>
      <c r="H6984" s="53" t="s">
        <v>223</v>
      </c>
      <c r="I6984" s="31">
        <v>1239</v>
      </c>
      <c r="J6984" s="31" t="s">
        <v>253</v>
      </c>
      <c r="K6984" s="31">
        <v>99</v>
      </c>
      <c r="L6984" s="38">
        <f t="shared" si="132"/>
        <v>1226.6099999999999</v>
      </c>
    </row>
    <row r="6985" spans="1:12" ht="15.75" thickBot="1">
      <c r="A6985" s="73" t="s">
        <v>333</v>
      </c>
      <c r="B6985" s="73" t="s">
        <v>333</v>
      </c>
      <c r="C6985" s="154" t="s">
        <v>1</v>
      </c>
      <c r="D6985" s="154" t="s">
        <v>120</v>
      </c>
      <c r="E6985" s="163" t="s">
        <v>121</v>
      </c>
      <c r="F6985" s="43">
        <v>2020</v>
      </c>
      <c r="G6985" s="31" t="str">
        <f>VLOOKUP(H6985,'GN and GP categories'!A:B,2,FALSE)</f>
        <v>Gram-negative</v>
      </c>
      <c r="H6985" s="53" t="s">
        <v>104</v>
      </c>
      <c r="I6985" s="31">
        <v>358</v>
      </c>
      <c r="J6985" s="31" t="s">
        <v>196</v>
      </c>
      <c r="K6985" s="31">
        <v>0</v>
      </c>
      <c r="L6985" s="38">
        <f t="shared" si="132"/>
        <v>0</v>
      </c>
    </row>
    <row r="6986" spans="1:12" ht="15.75" thickBot="1">
      <c r="A6986" s="73" t="s">
        <v>333</v>
      </c>
      <c r="B6986" s="73" t="s">
        <v>333</v>
      </c>
      <c r="C6986" s="154" t="s">
        <v>1</v>
      </c>
      <c r="D6986" s="154" t="s">
        <v>120</v>
      </c>
      <c r="E6986" s="163" t="s">
        <v>121</v>
      </c>
      <c r="F6986" s="43">
        <v>2020</v>
      </c>
      <c r="G6986" s="31" t="str">
        <f>VLOOKUP(H6986,'GN and GP categories'!A:B,2,FALSE)</f>
        <v>Gram-negative</v>
      </c>
      <c r="H6986" s="53" t="s">
        <v>104</v>
      </c>
      <c r="I6986" s="31">
        <v>358</v>
      </c>
      <c r="J6986" s="31" t="s">
        <v>13</v>
      </c>
      <c r="K6986" s="31">
        <v>91</v>
      </c>
      <c r="L6986" s="38">
        <f t="shared" si="132"/>
        <v>325.77999999999997</v>
      </c>
    </row>
    <row r="6987" spans="1:12" ht="15.75" thickBot="1">
      <c r="A6987" s="73" t="s">
        <v>333</v>
      </c>
      <c r="B6987" s="73" t="s">
        <v>333</v>
      </c>
      <c r="C6987" s="154" t="s">
        <v>1</v>
      </c>
      <c r="D6987" s="154" t="s">
        <v>120</v>
      </c>
      <c r="E6987" s="163" t="s">
        <v>121</v>
      </c>
      <c r="F6987" s="43">
        <v>2020</v>
      </c>
      <c r="G6987" s="31" t="str">
        <f>VLOOKUP(H6987,'GN and GP categories'!A:B,2,FALSE)</f>
        <v>Gram-negative</v>
      </c>
      <c r="H6987" s="53" t="s">
        <v>104</v>
      </c>
      <c r="I6987" s="31">
        <v>358</v>
      </c>
      <c r="J6987" s="31" t="s">
        <v>16</v>
      </c>
      <c r="K6987" s="31">
        <v>95</v>
      </c>
      <c r="L6987" s="38">
        <f t="shared" si="132"/>
        <v>340.1</v>
      </c>
    </row>
    <row r="6988" spans="1:12" ht="15.75" thickBot="1">
      <c r="A6988" s="73" t="s">
        <v>333</v>
      </c>
      <c r="B6988" s="73" t="s">
        <v>333</v>
      </c>
      <c r="C6988" s="154" t="s">
        <v>1</v>
      </c>
      <c r="D6988" s="154" t="s">
        <v>120</v>
      </c>
      <c r="E6988" s="163" t="s">
        <v>121</v>
      </c>
      <c r="F6988" s="43">
        <v>2020</v>
      </c>
      <c r="G6988" s="31" t="str">
        <f>VLOOKUP(H6988,'GN and GP categories'!A:B,2,FALSE)</f>
        <v>Gram-negative</v>
      </c>
      <c r="H6988" s="53" t="s">
        <v>104</v>
      </c>
      <c r="I6988" s="31">
        <v>358</v>
      </c>
      <c r="J6988" s="31" t="s">
        <v>208</v>
      </c>
      <c r="K6988" s="31">
        <v>80</v>
      </c>
      <c r="L6988" s="38">
        <f t="shared" si="132"/>
        <v>286.39999999999998</v>
      </c>
    </row>
    <row r="6989" spans="1:12" ht="15.75" thickBot="1">
      <c r="A6989" s="73" t="s">
        <v>333</v>
      </c>
      <c r="B6989" s="73" t="s">
        <v>333</v>
      </c>
      <c r="C6989" s="154" t="s">
        <v>1</v>
      </c>
      <c r="D6989" s="154" t="s">
        <v>120</v>
      </c>
      <c r="E6989" s="163" t="s">
        <v>121</v>
      </c>
      <c r="F6989" s="43">
        <v>2020</v>
      </c>
      <c r="G6989" s="31" t="str">
        <f>VLOOKUP(H6989,'GN and GP categories'!A:B,2,FALSE)</f>
        <v>Gram-negative</v>
      </c>
      <c r="H6989" s="53" t="s">
        <v>104</v>
      </c>
      <c r="I6989" s="31">
        <v>358</v>
      </c>
      <c r="J6989" s="31" t="s">
        <v>84</v>
      </c>
      <c r="K6989" s="31">
        <v>89</v>
      </c>
      <c r="L6989" s="38">
        <f t="shared" si="132"/>
        <v>318.62</v>
      </c>
    </row>
    <row r="6990" spans="1:12" ht="15.75" thickBot="1">
      <c r="A6990" s="73" t="s">
        <v>333</v>
      </c>
      <c r="B6990" s="73" t="s">
        <v>333</v>
      </c>
      <c r="C6990" s="154" t="s">
        <v>1</v>
      </c>
      <c r="D6990" s="154" t="s">
        <v>120</v>
      </c>
      <c r="E6990" s="163" t="s">
        <v>121</v>
      </c>
      <c r="F6990" s="43">
        <v>2020</v>
      </c>
      <c r="G6990" s="31" t="str">
        <f>VLOOKUP(H6990,'GN and GP categories'!A:B,2,FALSE)</f>
        <v>Gram-negative</v>
      </c>
      <c r="H6990" s="53" t="s">
        <v>104</v>
      </c>
      <c r="I6990" s="31">
        <v>358</v>
      </c>
      <c r="J6990" s="31" t="s">
        <v>252</v>
      </c>
      <c r="K6990" s="31">
        <v>99</v>
      </c>
      <c r="L6990" s="38">
        <f t="shared" si="132"/>
        <v>354.42</v>
      </c>
    </row>
    <row r="6991" spans="1:12" ht="15.75" thickBot="1">
      <c r="A6991" s="73" t="s">
        <v>333</v>
      </c>
      <c r="B6991" s="73" t="s">
        <v>333</v>
      </c>
      <c r="C6991" s="154" t="s">
        <v>1</v>
      </c>
      <c r="D6991" s="154" t="s">
        <v>120</v>
      </c>
      <c r="E6991" s="163" t="s">
        <v>121</v>
      </c>
      <c r="F6991" s="43">
        <v>2020</v>
      </c>
      <c r="G6991" s="31" t="str">
        <f>VLOOKUP(H6991,'GN and GP categories'!A:B,2,FALSE)</f>
        <v>Gram-negative</v>
      </c>
      <c r="H6991" s="53" t="s">
        <v>104</v>
      </c>
      <c r="I6991" s="31">
        <v>358</v>
      </c>
      <c r="J6991" s="31" t="s">
        <v>17</v>
      </c>
      <c r="K6991" s="31">
        <v>99</v>
      </c>
      <c r="L6991" s="38">
        <f t="shared" si="132"/>
        <v>354.42</v>
      </c>
    </row>
    <row r="6992" spans="1:12" ht="15.75" thickBot="1">
      <c r="A6992" s="73" t="s">
        <v>333</v>
      </c>
      <c r="B6992" s="73" t="s">
        <v>333</v>
      </c>
      <c r="C6992" s="154" t="s">
        <v>1</v>
      </c>
      <c r="D6992" s="154" t="s">
        <v>120</v>
      </c>
      <c r="E6992" s="163" t="s">
        <v>121</v>
      </c>
      <c r="F6992" s="43">
        <v>2020</v>
      </c>
      <c r="G6992" s="31" t="str">
        <f>VLOOKUP(H6992,'GN and GP categories'!A:B,2,FALSE)</f>
        <v>Gram-negative</v>
      </c>
      <c r="H6992" s="53" t="s">
        <v>104</v>
      </c>
      <c r="I6992" s="31">
        <v>358</v>
      </c>
      <c r="J6992" s="31" t="s">
        <v>28</v>
      </c>
      <c r="K6992" s="31">
        <v>83</v>
      </c>
      <c r="L6992" s="38">
        <f t="shared" si="132"/>
        <v>297.14</v>
      </c>
    </row>
    <row r="6993" spans="1:12" ht="15.75" thickBot="1">
      <c r="A6993" s="73" t="s">
        <v>333</v>
      </c>
      <c r="B6993" s="73" t="s">
        <v>333</v>
      </c>
      <c r="C6993" s="154" t="s">
        <v>1</v>
      </c>
      <c r="D6993" s="154" t="s">
        <v>120</v>
      </c>
      <c r="E6993" s="163" t="s">
        <v>121</v>
      </c>
      <c r="F6993" s="43">
        <v>2020</v>
      </c>
      <c r="G6993" s="31" t="str">
        <f>VLOOKUP(H6993,'GN and GP categories'!A:B,2,FALSE)</f>
        <v>Gram-negative</v>
      </c>
      <c r="H6993" s="53" t="s">
        <v>104</v>
      </c>
      <c r="I6993" s="31">
        <v>358</v>
      </c>
      <c r="J6993" s="31" t="s">
        <v>228</v>
      </c>
      <c r="K6993" s="31">
        <v>60</v>
      </c>
      <c r="L6993" s="38">
        <f t="shared" si="132"/>
        <v>214.8</v>
      </c>
    </row>
    <row r="6994" spans="1:12" ht="15.75" thickBot="1">
      <c r="A6994" s="73" t="s">
        <v>333</v>
      </c>
      <c r="B6994" s="73" t="s">
        <v>333</v>
      </c>
      <c r="C6994" s="154" t="s">
        <v>1</v>
      </c>
      <c r="D6994" s="154" t="s">
        <v>120</v>
      </c>
      <c r="E6994" s="163" t="s">
        <v>121</v>
      </c>
      <c r="F6994" s="43">
        <v>2020</v>
      </c>
      <c r="G6994" s="31" t="str">
        <f>VLOOKUP(H6994,'GN and GP categories'!A:B,2,FALSE)</f>
        <v>Gram-negative</v>
      </c>
      <c r="H6994" s="53" t="s">
        <v>104</v>
      </c>
      <c r="I6994" s="31">
        <v>358</v>
      </c>
      <c r="J6994" s="31" t="s">
        <v>31</v>
      </c>
      <c r="K6994" s="31">
        <v>96</v>
      </c>
      <c r="L6994" s="38">
        <f t="shared" si="132"/>
        <v>343.68</v>
      </c>
    </row>
    <row r="6995" spans="1:12" ht="15.75" thickBot="1">
      <c r="A6995" s="73" t="s">
        <v>333</v>
      </c>
      <c r="B6995" s="73" t="s">
        <v>333</v>
      </c>
      <c r="C6995" s="154" t="s">
        <v>1</v>
      </c>
      <c r="D6995" s="154" t="s">
        <v>120</v>
      </c>
      <c r="E6995" s="163" t="s">
        <v>121</v>
      </c>
      <c r="F6995" s="43">
        <v>2020</v>
      </c>
      <c r="G6995" s="31" t="str">
        <f>VLOOKUP(H6995,'GN and GP categories'!A:B,2,FALSE)</f>
        <v>Gram-negative</v>
      </c>
      <c r="H6995" s="53" t="s">
        <v>104</v>
      </c>
      <c r="I6995" s="31">
        <v>358</v>
      </c>
      <c r="J6995" s="31" t="s">
        <v>32</v>
      </c>
      <c r="K6995" s="31">
        <v>95</v>
      </c>
      <c r="L6995" s="38">
        <f t="shared" si="132"/>
        <v>340.1</v>
      </c>
    </row>
    <row r="6996" spans="1:12" ht="15.75" thickBot="1">
      <c r="A6996" s="73" t="s">
        <v>333</v>
      </c>
      <c r="B6996" s="73" t="s">
        <v>333</v>
      </c>
      <c r="C6996" s="154" t="s">
        <v>1</v>
      </c>
      <c r="D6996" s="154" t="s">
        <v>120</v>
      </c>
      <c r="E6996" s="163" t="s">
        <v>121</v>
      </c>
      <c r="F6996" s="43">
        <v>2020</v>
      </c>
      <c r="G6996" s="31" t="str">
        <f>VLOOKUP(H6996,'GN and GP categories'!A:B,2,FALSE)</f>
        <v>Gram-negative</v>
      </c>
      <c r="H6996" s="53" t="s">
        <v>104</v>
      </c>
      <c r="I6996" s="31">
        <v>358</v>
      </c>
      <c r="J6996" s="31" t="s">
        <v>253</v>
      </c>
      <c r="K6996" s="31">
        <v>99.7</v>
      </c>
      <c r="L6996" s="38">
        <f t="shared" si="132"/>
        <v>356.92599999999999</v>
      </c>
    </row>
    <row r="6997" spans="1:12" ht="15.75" thickBot="1">
      <c r="A6997" s="73" t="s">
        <v>333</v>
      </c>
      <c r="B6997" s="73" t="s">
        <v>333</v>
      </c>
      <c r="C6997" s="154" t="s">
        <v>1</v>
      </c>
      <c r="D6997" s="154" t="s">
        <v>120</v>
      </c>
      <c r="E6997" s="163" t="s">
        <v>121</v>
      </c>
      <c r="F6997" s="43">
        <v>2020</v>
      </c>
      <c r="G6997" s="31" t="str">
        <f>VLOOKUP(H6997,'GN and GP categories'!A:B,2,FALSE)</f>
        <v>Gram-negative</v>
      </c>
      <c r="H6997" s="53" t="s">
        <v>104</v>
      </c>
      <c r="I6997" s="31">
        <v>86</v>
      </c>
      <c r="J6997" s="31" t="s">
        <v>196</v>
      </c>
      <c r="K6997" s="31">
        <v>0</v>
      </c>
      <c r="L6997" s="38">
        <f t="shared" si="132"/>
        <v>0</v>
      </c>
    </row>
    <row r="6998" spans="1:12" ht="15.75" thickBot="1">
      <c r="A6998" s="73" t="s">
        <v>333</v>
      </c>
      <c r="B6998" s="73" t="s">
        <v>333</v>
      </c>
      <c r="C6998" s="154" t="s">
        <v>1</v>
      </c>
      <c r="D6998" s="154" t="s">
        <v>120</v>
      </c>
      <c r="E6998" s="163" t="s">
        <v>121</v>
      </c>
      <c r="F6998" s="43">
        <v>2020</v>
      </c>
      <c r="G6998" s="31" t="str">
        <f>VLOOKUP(H6998,'GN and GP categories'!A:B,2,FALSE)</f>
        <v>Gram-negative</v>
      </c>
      <c r="H6998" s="53" t="s">
        <v>104</v>
      </c>
      <c r="I6998" s="31">
        <v>86</v>
      </c>
      <c r="J6998" s="31" t="s">
        <v>13</v>
      </c>
      <c r="K6998" s="31">
        <v>90</v>
      </c>
      <c r="L6998" s="38">
        <f t="shared" si="132"/>
        <v>77.400000000000006</v>
      </c>
    </row>
    <row r="6999" spans="1:12" ht="15.75" thickBot="1">
      <c r="A6999" s="73" t="s">
        <v>333</v>
      </c>
      <c r="B6999" s="73" t="s">
        <v>333</v>
      </c>
      <c r="C6999" s="154" t="s">
        <v>1</v>
      </c>
      <c r="D6999" s="154" t="s">
        <v>120</v>
      </c>
      <c r="E6999" s="163" t="s">
        <v>121</v>
      </c>
      <c r="F6999" s="43">
        <v>2020</v>
      </c>
      <c r="G6999" s="31" t="str">
        <f>VLOOKUP(H6999,'GN and GP categories'!A:B,2,FALSE)</f>
        <v>Gram-negative</v>
      </c>
      <c r="H6999" s="53" t="s">
        <v>104</v>
      </c>
      <c r="I6999" s="31">
        <v>86</v>
      </c>
      <c r="J6999" s="31" t="s">
        <v>16</v>
      </c>
      <c r="K6999" s="31">
        <v>91</v>
      </c>
      <c r="L6999" s="38">
        <f t="shared" si="132"/>
        <v>78.260000000000005</v>
      </c>
    </row>
    <row r="7000" spans="1:12" ht="15.75" thickBot="1">
      <c r="A7000" s="73" t="s">
        <v>333</v>
      </c>
      <c r="B7000" s="73" t="s">
        <v>333</v>
      </c>
      <c r="C7000" s="154" t="s">
        <v>1</v>
      </c>
      <c r="D7000" s="154" t="s">
        <v>120</v>
      </c>
      <c r="E7000" s="163" t="s">
        <v>121</v>
      </c>
      <c r="F7000" s="43">
        <v>2020</v>
      </c>
      <c r="G7000" s="31" t="str">
        <f>VLOOKUP(H7000,'GN and GP categories'!A:B,2,FALSE)</f>
        <v>Gram-negative</v>
      </c>
      <c r="H7000" s="53" t="s">
        <v>104</v>
      </c>
      <c r="I7000" s="31">
        <v>86</v>
      </c>
      <c r="J7000" s="31" t="s">
        <v>208</v>
      </c>
      <c r="K7000" s="31">
        <v>17</v>
      </c>
      <c r="L7000" s="38">
        <f t="shared" si="132"/>
        <v>14.62</v>
      </c>
    </row>
    <row r="7001" spans="1:12" ht="15.75" thickBot="1">
      <c r="A7001" s="73" t="s">
        <v>333</v>
      </c>
      <c r="B7001" s="73" t="s">
        <v>333</v>
      </c>
      <c r="C7001" s="154" t="s">
        <v>1</v>
      </c>
      <c r="D7001" s="154" t="s">
        <v>120</v>
      </c>
      <c r="E7001" s="163" t="s">
        <v>121</v>
      </c>
      <c r="F7001" s="43">
        <v>2020</v>
      </c>
      <c r="G7001" s="31" t="str">
        <f>VLOOKUP(H7001,'GN and GP categories'!A:B,2,FALSE)</f>
        <v>Gram-negative</v>
      </c>
      <c r="H7001" s="53" t="s">
        <v>104</v>
      </c>
      <c r="I7001" s="31">
        <v>86</v>
      </c>
      <c r="J7001" s="31" t="s">
        <v>84</v>
      </c>
      <c r="K7001" s="31">
        <v>92</v>
      </c>
      <c r="L7001" s="38">
        <f t="shared" si="132"/>
        <v>79.12</v>
      </c>
    </row>
    <row r="7002" spans="1:12" ht="15.75" thickBot="1">
      <c r="A7002" s="73" t="s">
        <v>333</v>
      </c>
      <c r="B7002" s="73" t="s">
        <v>333</v>
      </c>
      <c r="C7002" s="154" t="s">
        <v>1</v>
      </c>
      <c r="D7002" s="154" t="s">
        <v>120</v>
      </c>
      <c r="E7002" s="163" t="s">
        <v>121</v>
      </c>
      <c r="F7002" s="43">
        <v>2020</v>
      </c>
      <c r="G7002" s="31" t="str">
        <f>VLOOKUP(H7002,'GN and GP categories'!A:B,2,FALSE)</f>
        <v>Gram-negative</v>
      </c>
      <c r="H7002" s="53" t="s">
        <v>104</v>
      </c>
      <c r="I7002" s="31">
        <v>86</v>
      </c>
      <c r="J7002" s="31" t="s">
        <v>252</v>
      </c>
      <c r="K7002" s="31">
        <v>100</v>
      </c>
      <c r="L7002" s="38">
        <f t="shared" si="132"/>
        <v>86</v>
      </c>
    </row>
    <row r="7003" spans="1:12" ht="15.75" thickBot="1">
      <c r="A7003" s="73" t="s">
        <v>333</v>
      </c>
      <c r="B7003" s="73" t="s">
        <v>333</v>
      </c>
      <c r="C7003" s="154" t="s">
        <v>1</v>
      </c>
      <c r="D7003" s="154" t="s">
        <v>120</v>
      </c>
      <c r="E7003" s="163" t="s">
        <v>121</v>
      </c>
      <c r="F7003" s="43">
        <v>2020</v>
      </c>
      <c r="G7003" s="31" t="str">
        <f>VLOOKUP(H7003,'GN and GP categories'!A:B,2,FALSE)</f>
        <v>Gram-negative</v>
      </c>
      <c r="H7003" s="53" t="s">
        <v>104</v>
      </c>
      <c r="I7003" s="31">
        <v>86</v>
      </c>
      <c r="J7003" s="31" t="s">
        <v>17</v>
      </c>
      <c r="K7003" s="31">
        <v>100</v>
      </c>
      <c r="L7003" s="38">
        <f t="shared" si="132"/>
        <v>86</v>
      </c>
    </row>
    <row r="7004" spans="1:12" ht="15.75" thickBot="1">
      <c r="A7004" s="73" t="s">
        <v>333</v>
      </c>
      <c r="B7004" s="73" t="s">
        <v>333</v>
      </c>
      <c r="C7004" s="154" t="s">
        <v>1</v>
      </c>
      <c r="D7004" s="154" t="s">
        <v>120</v>
      </c>
      <c r="E7004" s="163" t="s">
        <v>121</v>
      </c>
      <c r="F7004" s="43">
        <v>2020</v>
      </c>
      <c r="G7004" s="31" t="str">
        <f>VLOOKUP(H7004,'GN and GP categories'!A:B,2,FALSE)</f>
        <v>Gram-negative</v>
      </c>
      <c r="H7004" s="53" t="s">
        <v>104</v>
      </c>
      <c r="I7004" s="31">
        <v>86</v>
      </c>
      <c r="J7004" s="31" t="s">
        <v>28</v>
      </c>
      <c r="K7004" s="31">
        <v>99</v>
      </c>
      <c r="L7004" s="38">
        <f t="shared" si="132"/>
        <v>85.14</v>
      </c>
    </row>
    <row r="7005" spans="1:12" ht="15.75" thickBot="1">
      <c r="A7005" s="73" t="s">
        <v>333</v>
      </c>
      <c r="B7005" s="73" t="s">
        <v>333</v>
      </c>
      <c r="C7005" s="154" t="s">
        <v>1</v>
      </c>
      <c r="D7005" s="154" t="s">
        <v>120</v>
      </c>
      <c r="E7005" s="163" t="s">
        <v>121</v>
      </c>
      <c r="F7005" s="43">
        <v>2020</v>
      </c>
      <c r="G7005" s="31" t="str">
        <f>VLOOKUP(H7005,'GN and GP categories'!A:B,2,FALSE)</f>
        <v>Gram-negative</v>
      </c>
      <c r="H7005" s="53" t="s">
        <v>104</v>
      </c>
      <c r="I7005" s="31">
        <v>86</v>
      </c>
      <c r="J7005" s="31" t="s">
        <v>228</v>
      </c>
      <c r="K7005" s="31">
        <v>96</v>
      </c>
      <c r="L7005" s="38">
        <f t="shared" si="132"/>
        <v>82.56</v>
      </c>
    </row>
    <row r="7006" spans="1:12" ht="15.75" thickBot="1">
      <c r="A7006" s="73" t="s">
        <v>333</v>
      </c>
      <c r="B7006" s="73" t="s">
        <v>333</v>
      </c>
      <c r="C7006" s="154" t="s">
        <v>1</v>
      </c>
      <c r="D7006" s="154" t="s">
        <v>120</v>
      </c>
      <c r="E7006" s="163" t="s">
        <v>121</v>
      </c>
      <c r="F7006" s="43">
        <v>2020</v>
      </c>
      <c r="G7006" s="31" t="str">
        <f>VLOOKUP(H7006,'GN and GP categories'!A:B,2,FALSE)</f>
        <v>Gram-negative</v>
      </c>
      <c r="H7006" s="53" t="s">
        <v>104</v>
      </c>
      <c r="I7006" s="31">
        <v>86</v>
      </c>
      <c r="J7006" s="31" t="s">
        <v>31</v>
      </c>
      <c r="K7006" s="31">
        <v>99</v>
      </c>
      <c r="L7006" s="38">
        <f t="shared" si="132"/>
        <v>85.14</v>
      </c>
    </row>
    <row r="7007" spans="1:12" ht="15.75" thickBot="1">
      <c r="A7007" s="73" t="s">
        <v>333</v>
      </c>
      <c r="B7007" s="73" t="s">
        <v>333</v>
      </c>
      <c r="C7007" s="154" t="s">
        <v>1</v>
      </c>
      <c r="D7007" s="154" t="s">
        <v>120</v>
      </c>
      <c r="E7007" s="163" t="s">
        <v>121</v>
      </c>
      <c r="F7007" s="43">
        <v>2020</v>
      </c>
      <c r="G7007" s="31" t="str">
        <f>VLOOKUP(H7007,'GN and GP categories'!A:B,2,FALSE)</f>
        <v>Gram-negative</v>
      </c>
      <c r="H7007" s="53" t="s">
        <v>104</v>
      </c>
      <c r="I7007" s="31">
        <v>86</v>
      </c>
      <c r="J7007" s="31" t="s">
        <v>32</v>
      </c>
      <c r="K7007" s="31">
        <v>99</v>
      </c>
      <c r="L7007" s="38">
        <f t="shared" si="132"/>
        <v>85.14</v>
      </c>
    </row>
    <row r="7008" spans="1:12" ht="15.75" thickBot="1">
      <c r="A7008" s="73" t="s">
        <v>333</v>
      </c>
      <c r="B7008" s="73" t="s">
        <v>333</v>
      </c>
      <c r="C7008" s="154" t="s">
        <v>1</v>
      </c>
      <c r="D7008" s="154" t="s">
        <v>120</v>
      </c>
      <c r="E7008" s="163" t="s">
        <v>121</v>
      </c>
      <c r="F7008" s="43">
        <v>2020</v>
      </c>
      <c r="G7008" s="31" t="str">
        <f>VLOOKUP(H7008,'GN and GP categories'!A:B,2,FALSE)</f>
        <v>Gram-negative</v>
      </c>
      <c r="H7008" s="53" t="s">
        <v>104</v>
      </c>
      <c r="I7008" s="31">
        <v>86</v>
      </c>
      <c r="J7008" s="31" t="s">
        <v>253</v>
      </c>
      <c r="K7008" s="31">
        <v>100</v>
      </c>
      <c r="L7008" s="38">
        <f t="shared" si="132"/>
        <v>86</v>
      </c>
    </row>
    <row r="7009" spans="1:12" ht="15.75" thickBot="1">
      <c r="A7009" s="73" t="s">
        <v>333</v>
      </c>
      <c r="B7009" s="73" t="s">
        <v>333</v>
      </c>
      <c r="C7009" s="154" t="s">
        <v>1</v>
      </c>
      <c r="D7009" s="154" t="s">
        <v>120</v>
      </c>
      <c r="E7009" s="163" t="s">
        <v>121</v>
      </c>
      <c r="F7009" s="43">
        <v>2020</v>
      </c>
      <c r="G7009" s="31" t="str">
        <f>VLOOKUP(H7009,'GN and GP categories'!A:B,2,FALSE)</f>
        <v>Gram-negative</v>
      </c>
      <c r="H7009" s="53" t="s">
        <v>108</v>
      </c>
      <c r="I7009" s="31">
        <v>135</v>
      </c>
      <c r="J7009" s="31" t="s">
        <v>196</v>
      </c>
      <c r="K7009" s="31">
        <v>82</v>
      </c>
      <c r="L7009" s="38">
        <f t="shared" si="132"/>
        <v>110.7</v>
      </c>
    </row>
    <row r="7010" spans="1:12" ht="15.75" thickBot="1">
      <c r="A7010" s="73" t="s">
        <v>333</v>
      </c>
      <c r="B7010" s="73" t="s">
        <v>333</v>
      </c>
      <c r="C7010" s="154" t="s">
        <v>1</v>
      </c>
      <c r="D7010" s="154" t="s">
        <v>120</v>
      </c>
      <c r="E7010" s="163" t="s">
        <v>121</v>
      </c>
      <c r="F7010" s="43">
        <v>2020</v>
      </c>
      <c r="G7010" s="31" t="str">
        <f>VLOOKUP(H7010,'GN and GP categories'!A:B,2,FALSE)</f>
        <v>Gram-negative</v>
      </c>
      <c r="H7010" s="53" t="s">
        <v>108</v>
      </c>
      <c r="I7010" s="31">
        <v>135</v>
      </c>
      <c r="J7010" s="31" t="s">
        <v>13</v>
      </c>
      <c r="K7010" s="31">
        <v>90</v>
      </c>
      <c r="L7010" s="38">
        <f t="shared" si="132"/>
        <v>121.5</v>
      </c>
    </row>
    <row r="7011" spans="1:12" ht="15.75" thickBot="1">
      <c r="A7011" s="73" t="s">
        <v>333</v>
      </c>
      <c r="B7011" s="73" t="s">
        <v>333</v>
      </c>
      <c r="C7011" s="154" t="s">
        <v>1</v>
      </c>
      <c r="D7011" s="154" t="s">
        <v>120</v>
      </c>
      <c r="E7011" s="163" t="s">
        <v>121</v>
      </c>
      <c r="F7011" s="43">
        <v>2020</v>
      </c>
      <c r="G7011" s="31" t="str">
        <f>VLOOKUP(H7011,'GN and GP categories'!A:B,2,FALSE)</f>
        <v>Gram-negative</v>
      </c>
      <c r="H7011" s="53" t="s">
        <v>108</v>
      </c>
      <c r="I7011" s="31">
        <v>135</v>
      </c>
      <c r="J7011" s="31" t="s">
        <v>16</v>
      </c>
      <c r="K7011" s="31">
        <v>99</v>
      </c>
      <c r="L7011" s="38">
        <f t="shared" si="132"/>
        <v>133.65</v>
      </c>
    </row>
    <row r="7012" spans="1:12" ht="15.75" thickBot="1">
      <c r="A7012" s="73" t="s">
        <v>333</v>
      </c>
      <c r="B7012" s="73" t="s">
        <v>333</v>
      </c>
      <c r="C7012" s="154" t="s">
        <v>1</v>
      </c>
      <c r="D7012" s="154" t="s">
        <v>120</v>
      </c>
      <c r="E7012" s="163" t="s">
        <v>121</v>
      </c>
      <c r="F7012" s="43">
        <v>2020</v>
      </c>
      <c r="G7012" s="31" t="str">
        <f>VLOOKUP(H7012,'GN and GP categories'!A:B,2,FALSE)</f>
        <v>Gram-negative</v>
      </c>
      <c r="H7012" s="53" t="s">
        <v>108</v>
      </c>
      <c r="I7012" s="31">
        <v>135</v>
      </c>
      <c r="J7012" s="31" t="s">
        <v>208</v>
      </c>
      <c r="K7012" s="31">
        <v>30</v>
      </c>
      <c r="L7012" s="38">
        <f t="shared" si="132"/>
        <v>40.5</v>
      </c>
    </row>
    <row r="7013" spans="1:12" ht="15.75" thickBot="1">
      <c r="A7013" s="73" t="s">
        <v>333</v>
      </c>
      <c r="B7013" s="73" t="s">
        <v>333</v>
      </c>
      <c r="C7013" s="154" t="s">
        <v>1</v>
      </c>
      <c r="D7013" s="154" t="s">
        <v>120</v>
      </c>
      <c r="E7013" s="163" t="s">
        <v>121</v>
      </c>
      <c r="F7013" s="43">
        <v>2020</v>
      </c>
      <c r="G7013" s="31" t="str">
        <f>VLOOKUP(H7013,'GN and GP categories'!A:B,2,FALSE)</f>
        <v>Gram-negative</v>
      </c>
      <c r="H7013" s="53" t="s">
        <v>108</v>
      </c>
      <c r="I7013" s="31">
        <v>135</v>
      </c>
      <c r="J7013" s="31" t="s">
        <v>84</v>
      </c>
      <c r="K7013" s="31">
        <v>98</v>
      </c>
      <c r="L7013" s="38">
        <f t="shared" si="132"/>
        <v>132.30000000000001</v>
      </c>
    </row>
    <row r="7014" spans="1:12" ht="15.75" thickBot="1">
      <c r="A7014" s="73" t="s">
        <v>333</v>
      </c>
      <c r="B7014" s="73" t="s">
        <v>333</v>
      </c>
      <c r="C7014" s="154" t="s">
        <v>1</v>
      </c>
      <c r="D7014" s="154" t="s">
        <v>120</v>
      </c>
      <c r="E7014" s="163" t="s">
        <v>121</v>
      </c>
      <c r="F7014" s="43">
        <v>2020</v>
      </c>
      <c r="G7014" s="31" t="str">
        <f>VLOOKUP(H7014,'GN and GP categories'!A:B,2,FALSE)</f>
        <v>Gram-negative</v>
      </c>
      <c r="H7014" s="53" t="s">
        <v>108</v>
      </c>
      <c r="I7014" s="31">
        <v>135</v>
      </c>
      <c r="J7014" s="31" t="s">
        <v>252</v>
      </c>
      <c r="K7014" s="31">
        <v>100</v>
      </c>
      <c r="L7014" s="38">
        <f t="shared" si="132"/>
        <v>135</v>
      </c>
    </row>
    <row r="7015" spans="1:12" ht="15.75" thickBot="1">
      <c r="A7015" s="73" t="s">
        <v>333</v>
      </c>
      <c r="B7015" s="73" t="s">
        <v>333</v>
      </c>
      <c r="C7015" s="154" t="s">
        <v>1</v>
      </c>
      <c r="D7015" s="154" t="s">
        <v>120</v>
      </c>
      <c r="E7015" s="163" t="s">
        <v>121</v>
      </c>
      <c r="F7015" s="43">
        <v>2020</v>
      </c>
      <c r="G7015" s="31" t="str">
        <f>VLOOKUP(H7015,'GN and GP categories'!A:B,2,FALSE)</f>
        <v>Gram-negative</v>
      </c>
      <c r="H7015" s="53" t="s">
        <v>108</v>
      </c>
      <c r="I7015" s="31">
        <v>135</v>
      </c>
      <c r="J7015" s="31" t="s">
        <v>17</v>
      </c>
      <c r="K7015" s="31">
        <v>100</v>
      </c>
      <c r="L7015" s="38">
        <f t="shared" si="132"/>
        <v>135</v>
      </c>
    </row>
    <row r="7016" spans="1:12" ht="15.75" thickBot="1">
      <c r="A7016" s="73" t="s">
        <v>333</v>
      </c>
      <c r="B7016" s="73" t="s">
        <v>333</v>
      </c>
      <c r="C7016" s="154" t="s">
        <v>1</v>
      </c>
      <c r="D7016" s="154" t="s">
        <v>120</v>
      </c>
      <c r="E7016" s="163" t="s">
        <v>121</v>
      </c>
      <c r="F7016" s="43">
        <v>2020</v>
      </c>
      <c r="G7016" s="31" t="str">
        <f>VLOOKUP(H7016,'GN and GP categories'!A:B,2,FALSE)</f>
        <v>Gram-negative</v>
      </c>
      <c r="H7016" s="53" t="s">
        <v>108</v>
      </c>
      <c r="I7016" s="31">
        <v>135</v>
      </c>
      <c r="J7016" s="31" t="s">
        <v>28</v>
      </c>
      <c r="K7016" s="31">
        <v>88</v>
      </c>
      <c r="L7016" s="38">
        <f t="shared" si="132"/>
        <v>118.8</v>
      </c>
    </row>
    <row r="7017" spans="1:12" ht="15.75" thickBot="1">
      <c r="A7017" s="73" t="s">
        <v>333</v>
      </c>
      <c r="B7017" s="73" t="s">
        <v>333</v>
      </c>
      <c r="C7017" s="154" t="s">
        <v>1</v>
      </c>
      <c r="D7017" s="154" t="s">
        <v>120</v>
      </c>
      <c r="E7017" s="163" t="s">
        <v>121</v>
      </c>
      <c r="F7017" s="43">
        <v>2020</v>
      </c>
      <c r="G7017" s="31" t="str">
        <f>VLOOKUP(H7017,'GN and GP categories'!A:B,2,FALSE)</f>
        <v>Gram-negative</v>
      </c>
      <c r="H7017" s="53" t="s">
        <v>108</v>
      </c>
      <c r="I7017" s="31">
        <v>135</v>
      </c>
      <c r="J7017" s="31" t="s">
        <v>228</v>
      </c>
      <c r="K7017" s="31">
        <v>0</v>
      </c>
      <c r="L7017" s="38">
        <f t="shared" si="132"/>
        <v>0</v>
      </c>
    </row>
    <row r="7018" spans="1:12" ht="15.75" thickBot="1">
      <c r="A7018" s="73" t="s">
        <v>333</v>
      </c>
      <c r="B7018" s="73" t="s">
        <v>333</v>
      </c>
      <c r="C7018" s="154" t="s">
        <v>1</v>
      </c>
      <c r="D7018" s="154" t="s">
        <v>120</v>
      </c>
      <c r="E7018" s="163" t="s">
        <v>121</v>
      </c>
      <c r="F7018" s="43">
        <v>2020</v>
      </c>
      <c r="G7018" s="31" t="str">
        <f>VLOOKUP(H7018,'GN and GP categories'!A:B,2,FALSE)</f>
        <v>Gram-negative</v>
      </c>
      <c r="H7018" s="53" t="s">
        <v>108</v>
      </c>
      <c r="I7018" s="31">
        <v>135</v>
      </c>
      <c r="J7018" s="31" t="s">
        <v>31</v>
      </c>
      <c r="K7018" s="31">
        <v>87</v>
      </c>
      <c r="L7018" s="38">
        <f t="shared" si="132"/>
        <v>117.45</v>
      </c>
    </row>
    <row r="7019" spans="1:12" ht="15.75" thickBot="1">
      <c r="A7019" s="73" t="s">
        <v>333</v>
      </c>
      <c r="B7019" s="73" t="s">
        <v>333</v>
      </c>
      <c r="C7019" s="154" t="s">
        <v>1</v>
      </c>
      <c r="D7019" s="154" t="s">
        <v>120</v>
      </c>
      <c r="E7019" s="163" t="s">
        <v>121</v>
      </c>
      <c r="F7019" s="43">
        <v>2020</v>
      </c>
      <c r="G7019" s="31" t="str">
        <f>VLOOKUP(H7019,'GN and GP categories'!A:B,2,FALSE)</f>
        <v>Gram-negative</v>
      </c>
      <c r="H7019" s="53" t="s">
        <v>108</v>
      </c>
      <c r="I7019" s="31">
        <v>135</v>
      </c>
      <c r="J7019" s="31" t="s">
        <v>32</v>
      </c>
      <c r="K7019" s="31">
        <v>91</v>
      </c>
      <c r="L7019" s="38">
        <f t="shared" si="132"/>
        <v>122.85</v>
      </c>
    </row>
    <row r="7020" spans="1:12" ht="15.75" thickBot="1">
      <c r="A7020" s="73" t="s">
        <v>333</v>
      </c>
      <c r="B7020" s="73" t="s">
        <v>333</v>
      </c>
      <c r="C7020" s="154" t="s">
        <v>1</v>
      </c>
      <c r="D7020" s="154" t="s">
        <v>120</v>
      </c>
      <c r="E7020" s="163" t="s">
        <v>121</v>
      </c>
      <c r="F7020" s="43">
        <v>2020</v>
      </c>
      <c r="G7020" s="31" t="str">
        <f>VLOOKUP(H7020,'GN and GP categories'!A:B,2,FALSE)</f>
        <v>Gram-negative</v>
      </c>
      <c r="H7020" s="53" t="s">
        <v>108</v>
      </c>
      <c r="I7020" s="31">
        <v>135</v>
      </c>
      <c r="J7020" s="31" t="s">
        <v>253</v>
      </c>
      <c r="K7020" s="31">
        <v>99</v>
      </c>
      <c r="L7020" s="38">
        <f t="shared" si="132"/>
        <v>133.65</v>
      </c>
    </row>
    <row r="7021" spans="1:12" ht="15.75" thickBot="1">
      <c r="A7021" s="73" t="s">
        <v>333</v>
      </c>
      <c r="B7021" s="73" t="s">
        <v>333</v>
      </c>
      <c r="C7021" s="154" t="s">
        <v>1</v>
      </c>
      <c r="D7021" s="154" t="s">
        <v>120</v>
      </c>
      <c r="E7021" s="163" t="s">
        <v>121</v>
      </c>
      <c r="F7021" s="43">
        <v>2020</v>
      </c>
      <c r="G7021" s="31" t="str">
        <f>VLOOKUP(H7021,'GN and GP categories'!A:B,2,FALSE)</f>
        <v>Gram-negative</v>
      </c>
      <c r="H7021" s="53" t="s">
        <v>107</v>
      </c>
      <c r="I7021" s="31">
        <v>53</v>
      </c>
      <c r="J7021" s="31" t="s">
        <v>28</v>
      </c>
      <c r="K7021" s="31">
        <v>96</v>
      </c>
      <c r="L7021" s="38">
        <f t="shared" si="132"/>
        <v>50.88</v>
      </c>
    </row>
    <row r="7022" spans="1:12" ht="15.75" thickBot="1">
      <c r="A7022" s="73" t="s">
        <v>333</v>
      </c>
      <c r="B7022" s="73" t="s">
        <v>333</v>
      </c>
      <c r="C7022" s="154" t="s">
        <v>1</v>
      </c>
      <c r="D7022" s="154" t="s">
        <v>120</v>
      </c>
      <c r="E7022" s="163" t="s">
        <v>121</v>
      </c>
      <c r="F7022" s="43">
        <v>2020</v>
      </c>
      <c r="G7022" s="31" t="str">
        <f>VLOOKUP(H7022,'GN and GP categories'!A:B,2,FALSE)</f>
        <v>Gram-negative</v>
      </c>
      <c r="H7022" s="53" t="s">
        <v>107</v>
      </c>
      <c r="I7022" s="31">
        <v>53</v>
      </c>
      <c r="J7022" s="31" t="s">
        <v>30</v>
      </c>
      <c r="K7022" s="31">
        <v>91</v>
      </c>
      <c r="L7022" s="38">
        <f t="shared" si="132"/>
        <v>48.23</v>
      </c>
    </row>
    <row r="7023" spans="1:12" ht="15.75" thickBot="1">
      <c r="A7023" s="73" t="s">
        <v>333</v>
      </c>
      <c r="B7023" s="73" t="s">
        <v>333</v>
      </c>
      <c r="C7023" s="154" t="s">
        <v>1</v>
      </c>
      <c r="D7023" s="154" t="s">
        <v>120</v>
      </c>
      <c r="E7023" s="163" t="s">
        <v>121</v>
      </c>
      <c r="F7023" s="43">
        <v>2020</v>
      </c>
      <c r="G7023" s="31" t="str">
        <f>VLOOKUP(H7023,'GN and GP categories'!A:B,2,FALSE)</f>
        <v>Gram-negative</v>
      </c>
      <c r="H7023" s="53" t="s">
        <v>107</v>
      </c>
      <c r="I7023" s="31">
        <v>53</v>
      </c>
      <c r="J7023" s="31" t="s">
        <v>17</v>
      </c>
      <c r="K7023" s="31">
        <v>100</v>
      </c>
      <c r="L7023" s="38">
        <f t="shared" si="132"/>
        <v>53</v>
      </c>
    </row>
    <row r="7024" spans="1:12" ht="15.75" thickBot="1">
      <c r="A7024" s="73" t="s">
        <v>333</v>
      </c>
      <c r="B7024" s="73" t="s">
        <v>333</v>
      </c>
      <c r="C7024" s="154" t="s">
        <v>1</v>
      </c>
      <c r="D7024" s="154" t="s">
        <v>120</v>
      </c>
      <c r="E7024" s="163" t="s">
        <v>121</v>
      </c>
      <c r="F7024" s="43">
        <v>2020</v>
      </c>
      <c r="G7024" s="31" t="str">
        <f>VLOOKUP(H7024,'GN and GP categories'!A:B,2,FALSE)</f>
        <v>Gram-negative</v>
      </c>
      <c r="H7024" s="53" t="s">
        <v>107</v>
      </c>
      <c r="I7024" s="31">
        <v>53</v>
      </c>
      <c r="J7024" s="31" t="s">
        <v>252</v>
      </c>
      <c r="K7024" s="31">
        <v>100</v>
      </c>
      <c r="L7024" s="38">
        <f t="shared" si="132"/>
        <v>53</v>
      </c>
    </row>
    <row r="7025" spans="1:12" ht="15.75" thickBot="1">
      <c r="A7025" s="73" t="s">
        <v>333</v>
      </c>
      <c r="B7025" s="73" t="s">
        <v>333</v>
      </c>
      <c r="C7025" s="154" t="s">
        <v>1</v>
      </c>
      <c r="D7025" s="154" t="s">
        <v>120</v>
      </c>
      <c r="E7025" s="163" t="s">
        <v>121</v>
      </c>
      <c r="F7025" s="43">
        <v>2020</v>
      </c>
      <c r="G7025" s="31" t="str">
        <f>VLOOKUP(H7025,'GN and GP categories'!A:B,2,FALSE)</f>
        <v>Gram-negative</v>
      </c>
      <c r="H7025" s="53" t="s">
        <v>107</v>
      </c>
      <c r="I7025" s="31">
        <v>53</v>
      </c>
      <c r="J7025" s="31" t="s">
        <v>31</v>
      </c>
      <c r="K7025" s="31">
        <v>96</v>
      </c>
      <c r="L7025" s="38">
        <f t="shared" si="132"/>
        <v>50.88</v>
      </c>
    </row>
    <row r="7026" spans="1:12" ht="15.75" thickBot="1">
      <c r="A7026" s="73" t="s">
        <v>333</v>
      </c>
      <c r="B7026" s="73" t="s">
        <v>333</v>
      </c>
      <c r="C7026" s="154" t="s">
        <v>1</v>
      </c>
      <c r="D7026" s="154" t="s">
        <v>120</v>
      </c>
      <c r="E7026" s="163" t="s">
        <v>121</v>
      </c>
      <c r="F7026" s="43">
        <v>2020</v>
      </c>
      <c r="G7026" s="31" t="str">
        <f>VLOOKUP(H7026,'GN and GP categories'!A:B,2,FALSE)</f>
        <v>Gram-negative</v>
      </c>
      <c r="H7026" s="53" t="s">
        <v>107</v>
      </c>
      <c r="I7026" s="31">
        <v>53</v>
      </c>
      <c r="J7026" s="31" t="s">
        <v>32</v>
      </c>
      <c r="K7026" s="31">
        <v>96</v>
      </c>
      <c r="L7026" s="38">
        <f t="shared" si="132"/>
        <v>50.88</v>
      </c>
    </row>
    <row r="7027" spans="1:12" ht="15.75" thickBot="1">
      <c r="A7027" s="73" t="s">
        <v>333</v>
      </c>
      <c r="B7027" s="73" t="s">
        <v>333</v>
      </c>
      <c r="C7027" s="154" t="s">
        <v>1</v>
      </c>
      <c r="D7027" s="154" t="s">
        <v>120</v>
      </c>
      <c r="E7027" s="163" t="s">
        <v>121</v>
      </c>
      <c r="F7027" s="43">
        <v>2020</v>
      </c>
      <c r="G7027" s="31" t="str">
        <f>VLOOKUP(H7027,'GN and GP categories'!A:B,2,FALSE)</f>
        <v>Gram-negative</v>
      </c>
      <c r="H7027" s="53" t="s">
        <v>107</v>
      </c>
      <c r="I7027" s="31">
        <v>53</v>
      </c>
      <c r="J7027" s="31" t="s">
        <v>253</v>
      </c>
      <c r="K7027" s="31">
        <v>100</v>
      </c>
      <c r="L7027" s="38">
        <f t="shared" si="132"/>
        <v>53</v>
      </c>
    </row>
    <row r="7028" spans="1:12" ht="15.75" thickBot="1">
      <c r="A7028" s="73" t="s">
        <v>333</v>
      </c>
      <c r="B7028" s="73" t="s">
        <v>333</v>
      </c>
      <c r="C7028" s="154" t="s">
        <v>1</v>
      </c>
      <c r="D7028" s="154" t="s">
        <v>120</v>
      </c>
      <c r="E7028" s="163" t="s">
        <v>121</v>
      </c>
      <c r="F7028" s="43">
        <v>2020</v>
      </c>
      <c r="G7028" s="31" t="str">
        <f>VLOOKUP(H7028,'GN and GP categories'!A:B,2,FALSE)</f>
        <v>Gram-negative</v>
      </c>
      <c r="H7028" s="53" t="s">
        <v>107</v>
      </c>
      <c r="I7028" s="31">
        <v>53</v>
      </c>
      <c r="J7028" s="31" t="s">
        <v>16</v>
      </c>
      <c r="K7028" s="31">
        <v>92</v>
      </c>
      <c r="L7028" s="38">
        <f t="shared" si="132"/>
        <v>48.76</v>
      </c>
    </row>
    <row r="7029" spans="1:12" ht="15.75" thickBot="1">
      <c r="A7029" s="73" t="s">
        <v>333</v>
      </c>
      <c r="B7029" s="73" t="s">
        <v>333</v>
      </c>
      <c r="C7029" s="154" t="s">
        <v>1</v>
      </c>
      <c r="D7029" s="154" t="s">
        <v>120</v>
      </c>
      <c r="E7029" s="163" t="s">
        <v>121</v>
      </c>
      <c r="F7029" s="43">
        <v>2020</v>
      </c>
      <c r="G7029" s="31" t="str">
        <f>VLOOKUP(H7029,'GN and GP categories'!A:B,2,FALSE)</f>
        <v>Gram-negative</v>
      </c>
      <c r="H7029" s="53" t="s">
        <v>100</v>
      </c>
      <c r="I7029" s="31">
        <v>142</v>
      </c>
      <c r="J7029" s="31" t="s">
        <v>28</v>
      </c>
      <c r="K7029" s="31">
        <v>93</v>
      </c>
      <c r="L7029" s="38">
        <f t="shared" si="132"/>
        <v>132.06</v>
      </c>
    </row>
    <row r="7030" spans="1:12" ht="15.75" thickBot="1">
      <c r="A7030" s="73" t="s">
        <v>333</v>
      </c>
      <c r="B7030" s="73" t="s">
        <v>333</v>
      </c>
      <c r="C7030" s="154" t="s">
        <v>1</v>
      </c>
      <c r="D7030" s="154" t="s">
        <v>120</v>
      </c>
      <c r="E7030" s="163" t="s">
        <v>121</v>
      </c>
      <c r="F7030" s="43">
        <v>2020</v>
      </c>
      <c r="G7030" s="31" t="str">
        <f>VLOOKUP(H7030,'GN and GP categories'!A:B,2,FALSE)</f>
        <v>Gram-negative</v>
      </c>
      <c r="H7030" s="53" t="s">
        <v>100</v>
      </c>
      <c r="I7030" s="31">
        <v>142</v>
      </c>
      <c r="J7030" s="31" t="s">
        <v>30</v>
      </c>
      <c r="K7030" s="31">
        <v>94</v>
      </c>
      <c r="L7030" s="38">
        <f t="shared" si="132"/>
        <v>133.47999999999999</v>
      </c>
    </row>
    <row r="7031" spans="1:12" ht="15.75" thickBot="1">
      <c r="A7031" s="73" t="s">
        <v>333</v>
      </c>
      <c r="B7031" s="73" t="s">
        <v>333</v>
      </c>
      <c r="C7031" s="154" t="s">
        <v>1</v>
      </c>
      <c r="D7031" s="154" t="s">
        <v>120</v>
      </c>
      <c r="E7031" s="163" t="s">
        <v>121</v>
      </c>
      <c r="F7031" s="43">
        <v>2020</v>
      </c>
      <c r="G7031" s="31" t="str">
        <f>VLOOKUP(H7031,'GN and GP categories'!A:B,2,FALSE)</f>
        <v>Gram-negative</v>
      </c>
      <c r="H7031" s="53" t="s">
        <v>100</v>
      </c>
      <c r="I7031" s="31">
        <v>142</v>
      </c>
      <c r="J7031" s="31" t="s">
        <v>17</v>
      </c>
      <c r="K7031" s="31">
        <v>97</v>
      </c>
      <c r="L7031" s="38">
        <f t="shared" si="132"/>
        <v>137.74</v>
      </c>
    </row>
    <row r="7032" spans="1:12" ht="15.75" thickBot="1">
      <c r="A7032" s="73" t="s">
        <v>333</v>
      </c>
      <c r="B7032" s="73" t="s">
        <v>333</v>
      </c>
      <c r="C7032" s="154" t="s">
        <v>1</v>
      </c>
      <c r="D7032" s="154" t="s">
        <v>120</v>
      </c>
      <c r="E7032" s="163" t="s">
        <v>121</v>
      </c>
      <c r="F7032" s="43">
        <v>2020</v>
      </c>
      <c r="G7032" s="31" t="str">
        <f>VLOOKUP(H7032,'GN and GP categories'!A:B,2,FALSE)</f>
        <v>Gram-negative</v>
      </c>
      <c r="H7032" s="53" t="s">
        <v>100</v>
      </c>
      <c r="I7032" s="31">
        <v>142</v>
      </c>
      <c r="J7032" s="31" t="s">
        <v>252</v>
      </c>
      <c r="K7032" s="31">
        <v>96</v>
      </c>
      <c r="L7032" s="38">
        <f t="shared" si="132"/>
        <v>136.32</v>
      </c>
    </row>
    <row r="7033" spans="1:12" ht="15.75" thickBot="1">
      <c r="A7033" s="73" t="s">
        <v>333</v>
      </c>
      <c r="B7033" s="73" t="s">
        <v>333</v>
      </c>
      <c r="C7033" s="154" t="s">
        <v>1</v>
      </c>
      <c r="D7033" s="154" t="s">
        <v>120</v>
      </c>
      <c r="E7033" s="163" t="s">
        <v>121</v>
      </c>
      <c r="F7033" s="43">
        <v>2020</v>
      </c>
      <c r="G7033" s="31" t="str">
        <f>VLOOKUP(H7033,'GN and GP categories'!A:B,2,FALSE)</f>
        <v>Gram-negative</v>
      </c>
      <c r="H7033" s="53" t="s">
        <v>100</v>
      </c>
      <c r="I7033" s="31">
        <v>142</v>
      </c>
      <c r="J7033" s="31" t="s">
        <v>31</v>
      </c>
      <c r="K7033" s="31">
        <v>97</v>
      </c>
      <c r="L7033" s="38">
        <f t="shared" si="132"/>
        <v>137.74</v>
      </c>
    </row>
    <row r="7034" spans="1:12" ht="15.75" thickBot="1">
      <c r="A7034" s="73" t="s">
        <v>333</v>
      </c>
      <c r="B7034" s="73" t="s">
        <v>333</v>
      </c>
      <c r="C7034" s="154" t="s">
        <v>1</v>
      </c>
      <c r="D7034" s="154" t="s">
        <v>120</v>
      </c>
      <c r="E7034" s="163" t="s">
        <v>121</v>
      </c>
      <c r="F7034" s="43">
        <v>2020</v>
      </c>
      <c r="G7034" s="31" t="str">
        <f>VLOOKUP(H7034,'GN and GP categories'!A:B,2,FALSE)</f>
        <v>Gram-negative</v>
      </c>
      <c r="H7034" s="53" t="s">
        <v>100</v>
      </c>
      <c r="I7034" s="31">
        <v>142</v>
      </c>
      <c r="J7034" s="31" t="s">
        <v>32</v>
      </c>
      <c r="K7034" s="31">
        <v>96</v>
      </c>
      <c r="L7034" s="38">
        <f t="shared" si="132"/>
        <v>136.32</v>
      </c>
    </row>
    <row r="7035" spans="1:12" ht="15.75" thickBot="1">
      <c r="A7035" s="73" t="s">
        <v>333</v>
      </c>
      <c r="B7035" s="73" t="s">
        <v>333</v>
      </c>
      <c r="C7035" s="154" t="s">
        <v>1</v>
      </c>
      <c r="D7035" s="154" t="s">
        <v>120</v>
      </c>
      <c r="E7035" s="163" t="s">
        <v>121</v>
      </c>
      <c r="F7035" s="43">
        <v>2020</v>
      </c>
      <c r="G7035" s="31" t="str">
        <f>VLOOKUP(H7035,'GN and GP categories'!A:B,2,FALSE)</f>
        <v>Gram-negative</v>
      </c>
      <c r="H7035" s="53" t="s">
        <v>100</v>
      </c>
      <c r="I7035" s="31">
        <v>142</v>
      </c>
      <c r="J7035" s="31" t="s">
        <v>253</v>
      </c>
      <c r="K7035" s="31">
        <v>99</v>
      </c>
      <c r="L7035" s="38">
        <f t="shared" si="132"/>
        <v>140.58000000000001</v>
      </c>
    </row>
    <row r="7036" spans="1:12" ht="15.75" thickBot="1">
      <c r="A7036" s="73" t="s">
        <v>333</v>
      </c>
      <c r="B7036" s="73" t="s">
        <v>333</v>
      </c>
      <c r="C7036" s="154" t="s">
        <v>1</v>
      </c>
      <c r="D7036" s="154" t="s">
        <v>120</v>
      </c>
      <c r="E7036" s="163" t="s">
        <v>121</v>
      </c>
      <c r="F7036" s="43">
        <v>2020</v>
      </c>
      <c r="G7036" s="31" t="str">
        <f>VLOOKUP(H7036,'GN and GP categories'!A:B,2,FALSE)</f>
        <v>Gram-negative</v>
      </c>
      <c r="H7036" s="53" t="s">
        <v>100</v>
      </c>
      <c r="I7036" s="31">
        <v>142</v>
      </c>
      <c r="J7036" s="31" t="s">
        <v>16</v>
      </c>
      <c r="K7036" s="31">
        <v>80</v>
      </c>
      <c r="L7036" s="38">
        <f t="shared" si="132"/>
        <v>113.6</v>
      </c>
    </row>
    <row r="7037" spans="1:12" ht="15.75" thickBot="1">
      <c r="A7037" s="73" t="s">
        <v>333</v>
      </c>
      <c r="B7037" s="73" t="s">
        <v>333</v>
      </c>
      <c r="C7037" s="154" t="s">
        <v>1</v>
      </c>
      <c r="D7037" s="154" t="s">
        <v>120</v>
      </c>
      <c r="E7037" s="163" t="s">
        <v>121</v>
      </c>
      <c r="F7037" s="43">
        <v>2020</v>
      </c>
      <c r="G7037" s="31" t="str">
        <f>VLOOKUP(H7037,'GN and GP categories'!A:B,2,FALSE)</f>
        <v>Gram-negative</v>
      </c>
      <c r="H7037" s="53" t="s">
        <v>110</v>
      </c>
      <c r="I7037" s="31">
        <v>89</v>
      </c>
      <c r="J7037" s="31" t="s">
        <v>28</v>
      </c>
      <c r="K7037" s="31">
        <v>93</v>
      </c>
      <c r="L7037" s="38">
        <f t="shared" si="132"/>
        <v>82.77</v>
      </c>
    </row>
    <row r="7038" spans="1:12" ht="15.75" thickBot="1">
      <c r="A7038" s="73" t="s">
        <v>333</v>
      </c>
      <c r="B7038" s="73" t="s">
        <v>333</v>
      </c>
      <c r="C7038" s="154" t="s">
        <v>1</v>
      </c>
      <c r="D7038" s="154" t="s">
        <v>120</v>
      </c>
      <c r="E7038" s="163" t="s">
        <v>121</v>
      </c>
      <c r="F7038" s="43">
        <v>2020</v>
      </c>
      <c r="G7038" s="31" t="str">
        <f>VLOOKUP(H7038,'GN and GP categories'!A:B,2,FALSE)</f>
        <v>Gram-negative</v>
      </c>
      <c r="H7038" s="53" t="s">
        <v>110</v>
      </c>
      <c r="I7038" s="31">
        <v>89</v>
      </c>
      <c r="J7038" s="31" t="s">
        <v>30</v>
      </c>
      <c r="K7038" s="31">
        <v>100</v>
      </c>
      <c r="L7038" s="38">
        <f t="shared" si="132"/>
        <v>89</v>
      </c>
    </row>
    <row r="7039" spans="1:12" ht="15.75" thickBot="1">
      <c r="A7039" s="73" t="s">
        <v>333</v>
      </c>
      <c r="B7039" s="73" t="s">
        <v>333</v>
      </c>
      <c r="C7039" s="154" t="s">
        <v>1</v>
      </c>
      <c r="D7039" s="154" t="s">
        <v>120</v>
      </c>
      <c r="E7039" s="163" t="s">
        <v>121</v>
      </c>
      <c r="F7039" s="43">
        <v>2020</v>
      </c>
      <c r="G7039" s="31" t="str">
        <f>VLOOKUP(H7039,'GN and GP categories'!A:B,2,FALSE)</f>
        <v>Gram-negative</v>
      </c>
      <c r="H7039" s="53" t="s">
        <v>110</v>
      </c>
      <c r="I7039" s="31">
        <v>89</v>
      </c>
      <c r="J7039" s="31" t="s">
        <v>17</v>
      </c>
      <c r="K7039" s="31">
        <v>99</v>
      </c>
      <c r="L7039" s="38">
        <f t="shared" si="132"/>
        <v>88.11</v>
      </c>
    </row>
    <row r="7040" spans="1:12" ht="15.75" thickBot="1">
      <c r="A7040" s="73" t="s">
        <v>333</v>
      </c>
      <c r="B7040" s="73" t="s">
        <v>333</v>
      </c>
      <c r="C7040" s="154" t="s">
        <v>1</v>
      </c>
      <c r="D7040" s="154" t="s">
        <v>120</v>
      </c>
      <c r="E7040" s="163" t="s">
        <v>121</v>
      </c>
      <c r="F7040" s="43">
        <v>2020</v>
      </c>
      <c r="G7040" s="31" t="str">
        <f>VLOOKUP(H7040,'GN and GP categories'!A:B,2,FALSE)</f>
        <v>Gram-negative</v>
      </c>
      <c r="H7040" s="53" t="s">
        <v>110</v>
      </c>
      <c r="I7040" s="31">
        <v>89</v>
      </c>
      <c r="J7040" s="31" t="s">
        <v>252</v>
      </c>
      <c r="K7040" s="31">
        <v>99</v>
      </c>
      <c r="L7040" s="38">
        <f t="shared" si="132"/>
        <v>88.11</v>
      </c>
    </row>
    <row r="7041" spans="1:12" ht="15.75" thickBot="1">
      <c r="A7041" s="73" t="s">
        <v>333</v>
      </c>
      <c r="B7041" s="73" t="s">
        <v>333</v>
      </c>
      <c r="C7041" s="154" t="s">
        <v>1</v>
      </c>
      <c r="D7041" s="154" t="s">
        <v>120</v>
      </c>
      <c r="E7041" s="163" t="s">
        <v>121</v>
      </c>
      <c r="F7041" s="43">
        <v>2020</v>
      </c>
      <c r="G7041" s="31" t="str">
        <f>VLOOKUP(H7041,'GN and GP categories'!A:B,2,FALSE)</f>
        <v>Gram-negative</v>
      </c>
      <c r="H7041" s="53" t="s">
        <v>110</v>
      </c>
      <c r="I7041" s="31">
        <v>89</v>
      </c>
      <c r="J7041" s="31" t="s">
        <v>31</v>
      </c>
      <c r="K7041" s="31">
        <v>100</v>
      </c>
      <c r="L7041" s="38">
        <f t="shared" si="132"/>
        <v>89</v>
      </c>
    </row>
    <row r="7042" spans="1:12" ht="15.75" thickBot="1">
      <c r="A7042" s="73" t="s">
        <v>333</v>
      </c>
      <c r="B7042" s="73" t="s">
        <v>333</v>
      </c>
      <c r="C7042" s="154" t="s">
        <v>1</v>
      </c>
      <c r="D7042" s="154" t="s">
        <v>120</v>
      </c>
      <c r="E7042" s="163" t="s">
        <v>121</v>
      </c>
      <c r="F7042" s="43">
        <v>2020</v>
      </c>
      <c r="G7042" s="31" t="str">
        <f>VLOOKUP(H7042,'GN and GP categories'!A:B,2,FALSE)</f>
        <v>Gram-negative</v>
      </c>
      <c r="H7042" s="53" t="s">
        <v>110</v>
      </c>
      <c r="I7042" s="31">
        <v>89</v>
      </c>
      <c r="J7042" s="31" t="s">
        <v>32</v>
      </c>
      <c r="K7042" s="31">
        <v>100</v>
      </c>
      <c r="L7042" s="38">
        <f t="shared" si="132"/>
        <v>89</v>
      </c>
    </row>
    <row r="7043" spans="1:12" ht="15.75" thickBot="1">
      <c r="A7043" s="73" t="s">
        <v>333</v>
      </c>
      <c r="B7043" s="73" t="s">
        <v>333</v>
      </c>
      <c r="C7043" s="154" t="s">
        <v>1</v>
      </c>
      <c r="D7043" s="154" t="s">
        <v>120</v>
      </c>
      <c r="E7043" s="163" t="s">
        <v>121</v>
      </c>
      <c r="F7043" s="43">
        <v>2020</v>
      </c>
      <c r="G7043" s="31" t="str">
        <f>VLOOKUP(H7043,'GN and GP categories'!A:B,2,FALSE)</f>
        <v>Gram-negative</v>
      </c>
      <c r="H7043" s="53" t="s">
        <v>110</v>
      </c>
      <c r="I7043" s="31">
        <v>89</v>
      </c>
      <c r="J7043" s="31" t="s">
        <v>253</v>
      </c>
      <c r="K7043" s="31">
        <v>100</v>
      </c>
      <c r="L7043" s="38">
        <f t="shared" si="132"/>
        <v>89</v>
      </c>
    </row>
    <row r="7044" spans="1:12" ht="15.75" thickBot="1">
      <c r="A7044" s="73" t="s">
        <v>333</v>
      </c>
      <c r="B7044" s="73" t="s">
        <v>333</v>
      </c>
      <c r="C7044" s="154" t="s">
        <v>1</v>
      </c>
      <c r="D7044" s="154" t="s">
        <v>120</v>
      </c>
      <c r="E7044" s="163" t="s">
        <v>121</v>
      </c>
      <c r="F7044" s="43">
        <v>2020</v>
      </c>
      <c r="G7044" s="31" t="str">
        <f>VLOOKUP(H7044,'GN and GP categories'!A:B,2,FALSE)</f>
        <v>Gram-negative</v>
      </c>
      <c r="H7044" s="53" t="s">
        <v>110</v>
      </c>
      <c r="I7044" s="31">
        <v>89</v>
      </c>
      <c r="J7044" s="31" t="s">
        <v>16</v>
      </c>
      <c r="K7044" s="31">
        <v>97</v>
      </c>
      <c r="L7044" s="38">
        <f t="shared" si="132"/>
        <v>86.33</v>
      </c>
    </row>
    <row r="7045" spans="1:12" ht="15.75" thickBot="1">
      <c r="A7045" s="73" t="s">
        <v>333</v>
      </c>
      <c r="B7045" s="73" t="s">
        <v>333</v>
      </c>
      <c r="C7045" s="154" t="s">
        <v>1</v>
      </c>
      <c r="D7045" s="154" t="s">
        <v>120</v>
      </c>
      <c r="E7045" s="163" t="s">
        <v>121</v>
      </c>
      <c r="F7045" s="43">
        <v>2020</v>
      </c>
      <c r="G7045" s="31" t="str">
        <f>VLOOKUP(H7045,'GN and GP categories'!A:B,2,FALSE)</f>
        <v>Gram-negative</v>
      </c>
      <c r="H7045" s="53" t="s">
        <v>4</v>
      </c>
      <c r="I7045" s="31">
        <v>784</v>
      </c>
      <c r="J7045" s="31" t="s">
        <v>28</v>
      </c>
      <c r="K7045" s="31">
        <v>80</v>
      </c>
      <c r="L7045" s="38">
        <f t="shared" si="132"/>
        <v>627.20000000000005</v>
      </c>
    </row>
    <row r="7046" spans="1:12" ht="15.75" thickBot="1">
      <c r="A7046" s="73" t="s">
        <v>333</v>
      </c>
      <c r="B7046" s="73" t="s">
        <v>333</v>
      </c>
      <c r="C7046" s="154" t="s">
        <v>1</v>
      </c>
      <c r="D7046" s="154" t="s">
        <v>120</v>
      </c>
      <c r="E7046" s="163" t="s">
        <v>121</v>
      </c>
      <c r="F7046" s="43">
        <v>2020</v>
      </c>
      <c r="G7046" s="31" t="str">
        <f>VLOOKUP(H7046,'GN and GP categories'!A:B,2,FALSE)</f>
        <v>Gram-negative</v>
      </c>
      <c r="H7046" s="53" t="s">
        <v>4</v>
      </c>
      <c r="I7046" s="31">
        <v>784</v>
      </c>
      <c r="J7046" s="31" t="s">
        <v>208</v>
      </c>
      <c r="K7046" s="31">
        <v>91</v>
      </c>
      <c r="L7046" s="38">
        <f t="shared" si="132"/>
        <v>713.44</v>
      </c>
    </row>
    <row r="7047" spans="1:12" ht="15.75" thickBot="1">
      <c r="A7047" s="73" t="s">
        <v>333</v>
      </c>
      <c r="B7047" s="73" t="s">
        <v>333</v>
      </c>
      <c r="C7047" s="154" t="s">
        <v>1</v>
      </c>
      <c r="D7047" s="154" t="s">
        <v>120</v>
      </c>
      <c r="E7047" s="163" t="s">
        <v>121</v>
      </c>
      <c r="F7047" s="43">
        <v>2020</v>
      </c>
      <c r="G7047" s="31" t="str">
        <f>VLOOKUP(H7047,'GN and GP categories'!A:B,2,FALSE)</f>
        <v>Gram-negative</v>
      </c>
      <c r="H7047" s="53" t="s">
        <v>4</v>
      </c>
      <c r="I7047" s="31">
        <v>784</v>
      </c>
      <c r="J7047" s="31" t="s">
        <v>16</v>
      </c>
      <c r="K7047" s="31">
        <v>90</v>
      </c>
      <c r="L7047" s="38">
        <f t="shared" ref="L7047:L7110" si="133">IF(K7047="","",K7047*I7047/100)</f>
        <v>705.6</v>
      </c>
    </row>
    <row r="7048" spans="1:12" ht="15.75" thickBot="1">
      <c r="A7048" s="73" t="s">
        <v>333</v>
      </c>
      <c r="B7048" s="73" t="s">
        <v>333</v>
      </c>
      <c r="C7048" s="154" t="s">
        <v>1</v>
      </c>
      <c r="D7048" s="154" t="s">
        <v>120</v>
      </c>
      <c r="E7048" s="163" t="s">
        <v>121</v>
      </c>
      <c r="F7048" s="43">
        <v>2020</v>
      </c>
      <c r="G7048" s="31" t="str">
        <f>VLOOKUP(H7048,'GN and GP categories'!A:B,2,FALSE)</f>
        <v>Gram-negative</v>
      </c>
      <c r="H7048" s="53" t="s">
        <v>4</v>
      </c>
      <c r="I7048" s="31">
        <v>784</v>
      </c>
      <c r="J7048" s="31" t="s">
        <v>17</v>
      </c>
      <c r="K7048" s="31">
        <v>86</v>
      </c>
      <c r="L7048" s="38">
        <f t="shared" si="133"/>
        <v>674.24</v>
      </c>
    </row>
    <row r="7049" spans="1:12" ht="15.75" thickBot="1">
      <c r="A7049" s="73" t="s">
        <v>333</v>
      </c>
      <c r="B7049" s="73" t="s">
        <v>333</v>
      </c>
      <c r="C7049" s="154" t="s">
        <v>1</v>
      </c>
      <c r="D7049" s="154" t="s">
        <v>120</v>
      </c>
      <c r="E7049" s="163" t="s">
        <v>121</v>
      </c>
      <c r="F7049" s="43">
        <v>2020</v>
      </c>
      <c r="G7049" s="31" t="str">
        <f>VLOOKUP(H7049,'GN and GP categories'!A:B,2,FALSE)</f>
        <v>Gram-negative</v>
      </c>
      <c r="H7049" s="53" t="s">
        <v>4</v>
      </c>
      <c r="I7049" s="31">
        <v>784</v>
      </c>
      <c r="J7049" s="31" t="s">
        <v>31</v>
      </c>
      <c r="K7049" s="31">
        <v>81</v>
      </c>
      <c r="L7049" s="38">
        <f t="shared" si="133"/>
        <v>635.04</v>
      </c>
    </row>
    <row r="7050" spans="1:12" ht="15.75" thickBot="1">
      <c r="A7050" s="73" t="s">
        <v>333</v>
      </c>
      <c r="B7050" s="73" t="s">
        <v>333</v>
      </c>
      <c r="C7050" s="154" t="s">
        <v>1</v>
      </c>
      <c r="D7050" s="154" t="s">
        <v>120</v>
      </c>
      <c r="E7050" s="163" t="s">
        <v>121</v>
      </c>
      <c r="F7050" s="43">
        <v>2020</v>
      </c>
      <c r="G7050" s="31" t="str">
        <f>VLOOKUP(H7050,'GN and GP categories'!A:B,2,FALSE)</f>
        <v>Gram-negative</v>
      </c>
      <c r="H7050" s="53" t="s">
        <v>4</v>
      </c>
      <c r="I7050" s="31">
        <v>784</v>
      </c>
      <c r="J7050" s="31" t="s">
        <v>32</v>
      </c>
      <c r="K7050" s="31">
        <v>92</v>
      </c>
      <c r="L7050" s="38">
        <f t="shared" si="133"/>
        <v>721.28</v>
      </c>
    </row>
    <row r="7051" spans="1:12" ht="15.75" thickBot="1">
      <c r="A7051" s="73" t="s">
        <v>333</v>
      </c>
      <c r="B7051" s="73" t="s">
        <v>333</v>
      </c>
      <c r="C7051" s="154" t="s">
        <v>1</v>
      </c>
      <c r="D7051" s="154" t="s">
        <v>120</v>
      </c>
      <c r="E7051" s="163" t="s">
        <v>121</v>
      </c>
      <c r="F7051" s="43">
        <v>2020</v>
      </c>
      <c r="G7051" s="31" t="str">
        <f>VLOOKUP(H7051,'GN and GP categories'!A:B,2,FALSE)</f>
        <v>Gram-negative</v>
      </c>
      <c r="H7051" s="53" t="s">
        <v>4</v>
      </c>
      <c r="I7051" s="31">
        <v>784</v>
      </c>
      <c r="J7051" s="31" t="s">
        <v>253</v>
      </c>
      <c r="K7051" s="31">
        <v>90</v>
      </c>
      <c r="L7051" s="38">
        <f t="shared" si="133"/>
        <v>705.6</v>
      </c>
    </row>
    <row r="7052" spans="1:12" ht="15.75" thickBot="1">
      <c r="A7052" s="73" t="s">
        <v>333</v>
      </c>
      <c r="B7052" s="73" t="s">
        <v>333</v>
      </c>
      <c r="C7052" s="154" t="s">
        <v>1</v>
      </c>
      <c r="D7052" s="154" t="s">
        <v>120</v>
      </c>
      <c r="E7052" s="163" t="s">
        <v>121</v>
      </c>
      <c r="F7052" s="43">
        <v>2020</v>
      </c>
      <c r="G7052" s="31" t="str">
        <f>VLOOKUP(H7052,'GN and GP categories'!A:B,2,FALSE)</f>
        <v>Gram-negative</v>
      </c>
      <c r="H7052" s="53" t="s">
        <v>332</v>
      </c>
      <c r="I7052" s="31">
        <v>17</v>
      </c>
      <c r="J7052" s="31" t="s">
        <v>28</v>
      </c>
      <c r="K7052" s="31">
        <v>82</v>
      </c>
      <c r="L7052" s="38">
        <f t="shared" si="133"/>
        <v>13.94</v>
      </c>
    </row>
    <row r="7053" spans="1:12" ht="15.75" thickBot="1">
      <c r="A7053" s="73" t="s">
        <v>333</v>
      </c>
      <c r="B7053" s="73" t="s">
        <v>333</v>
      </c>
      <c r="C7053" s="154" t="s">
        <v>1</v>
      </c>
      <c r="D7053" s="154" t="s">
        <v>120</v>
      </c>
      <c r="E7053" s="163" t="s">
        <v>121</v>
      </c>
      <c r="F7053" s="43">
        <v>2020</v>
      </c>
      <c r="G7053" s="31" t="str">
        <f>VLOOKUP(H7053,'GN and GP categories'!A:B,2,FALSE)</f>
        <v>Gram-negative</v>
      </c>
      <c r="H7053" s="53" t="s">
        <v>332</v>
      </c>
      <c r="I7053" s="31">
        <v>17</v>
      </c>
      <c r="J7053" s="31" t="s">
        <v>208</v>
      </c>
      <c r="K7053" s="31">
        <v>94</v>
      </c>
      <c r="L7053" s="38">
        <f t="shared" si="133"/>
        <v>15.98</v>
      </c>
    </row>
    <row r="7054" spans="1:12" ht="15.75" thickBot="1">
      <c r="A7054" s="73" t="s">
        <v>333</v>
      </c>
      <c r="B7054" s="73" t="s">
        <v>333</v>
      </c>
      <c r="C7054" s="154" t="s">
        <v>1</v>
      </c>
      <c r="D7054" s="154" t="s">
        <v>120</v>
      </c>
      <c r="E7054" s="163" t="s">
        <v>121</v>
      </c>
      <c r="F7054" s="43">
        <v>2020</v>
      </c>
      <c r="G7054" s="31" t="str">
        <f>VLOOKUP(H7054,'GN and GP categories'!A:B,2,FALSE)</f>
        <v>Gram-negative</v>
      </c>
      <c r="H7054" s="53" t="s">
        <v>332</v>
      </c>
      <c r="I7054" s="31">
        <v>17</v>
      </c>
      <c r="J7054" s="31" t="s">
        <v>16</v>
      </c>
      <c r="K7054" s="31">
        <v>77</v>
      </c>
      <c r="L7054" s="38">
        <f t="shared" si="133"/>
        <v>13.09</v>
      </c>
    </row>
    <row r="7055" spans="1:12" ht="15.75" thickBot="1">
      <c r="A7055" s="73" t="s">
        <v>333</v>
      </c>
      <c r="B7055" s="73" t="s">
        <v>333</v>
      </c>
      <c r="C7055" s="154" t="s">
        <v>1</v>
      </c>
      <c r="D7055" s="154" t="s">
        <v>120</v>
      </c>
      <c r="E7055" s="163" t="s">
        <v>121</v>
      </c>
      <c r="F7055" s="43">
        <v>2020</v>
      </c>
      <c r="G7055" s="31" t="str">
        <f>VLOOKUP(H7055,'GN and GP categories'!A:B,2,FALSE)</f>
        <v>Gram-negative</v>
      </c>
      <c r="H7055" s="53" t="s">
        <v>332</v>
      </c>
      <c r="I7055" s="31">
        <v>17</v>
      </c>
      <c r="J7055" s="31" t="s">
        <v>17</v>
      </c>
      <c r="K7055" s="31">
        <v>88</v>
      </c>
      <c r="L7055" s="38">
        <f t="shared" si="133"/>
        <v>14.96</v>
      </c>
    </row>
    <row r="7056" spans="1:12" ht="15.75" thickBot="1">
      <c r="A7056" s="73" t="s">
        <v>333</v>
      </c>
      <c r="B7056" s="73" t="s">
        <v>333</v>
      </c>
      <c r="C7056" s="154" t="s">
        <v>1</v>
      </c>
      <c r="D7056" s="154" t="s">
        <v>120</v>
      </c>
      <c r="E7056" s="163" t="s">
        <v>121</v>
      </c>
      <c r="F7056" s="43">
        <v>2020</v>
      </c>
      <c r="G7056" s="31" t="str">
        <f>VLOOKUP(H7056,'GN and GP categories'!A:B,2,FALSE)</f>
        <v>Gram-negative</v>
      </c>
      <c r="H7056" s="53" t="s">
        <v>332</v>
      </c>
      <c r="I7056" s="31">
        <v>17</v>
      </c>
      <c r="J7056" s="31" t="s">
        <v>31</v>
      </c>
      <c r="K7056" s="31">
        <v>94</v>
      </c>
      <c r="L7056" s="38">
        <f t="shared" si="133"/>
        <v>15.98</v>
      </c>
    </row>
    <row r="7057" spans="1:12" ht="15.75" thickBot="1">
      <c r="A7057" s="73" t="s">
        <v>333</v>
      </c>
      <c r="B7057" s="73" t="s">
        <v>333</v>
      </c>
      <c r="C7057" s="154" t="s">
        <v>1</v>
      </c>
      <c r="D7057" s="154" t="s">
        <v>120</v>
      </c>
      <c r="E7057" s="163" t="s">
        <v>121</v>
      </c>
      <c r="F7057" s="43">
        <v>2020</v>
      </c>
      <c r="G7057" s="31" t="str">
        <f>VLOOKUP(H7057,'GN and GP categories'!A:B,2,FALSE)</f>
        <v>Gram-negative</v>
      </c>
      <c r="H7057" s="53" t="s">
        <v>332</v>
      </c>
      <c r="I7057" s="31">
        <v>17</v>
      </c>
      <c r="J7057" s="31" t="s">
        <v>32</v>
      </c>
      <c r="K7057" s="31">
        <v>94</v>
      </c>
      <c r="L7057" s="38">
        <f t="shared" si="133"/>
        <v>15.98</v>
      </c>
    </row>
    <row r="7058" spans="1:12" ht="15.75" thickBot="1">
      <c r="A7058" s="73" t="s">
        <v>333</v>
      </c>
      <c r="B7058" s="73" t="s">
        <v>333</v>
      </c>
      <c r="C7058" s="154" t="s">
        <v>1</v>
      </c>
      <c r="D7058" s="154" t="s">
        <v>120</v>
      </c>
      <c r="E7058" s="163" t="s">
        <v>121</v>
      </c>
      <c r="F7058" s="43">
        <v>2020</v>
      </c>
      <c r="G7058" s="31" t="str">
        <f>VLOOKUP(H7058,'GN and GP categories'!A:B,2,FALSE)</f>
        <v>Gram-negative</v>
      </c>
      <c r="H7058" s="53" t="s">
        <v>332</v>
      </c>
      <c r="I7058" s="31">
        <v>17</v>
      </c>
      <c r="J7058" s="31" t="s">
        <v>253</v>
      </c>
      <c r="K7058" s="31">
        <v>91</v>
      </c>
      <c r="L7058" s="38">
        <f t="shared" si="133"/>
        <v>15.47</v>
      </c>
    </row>
    <row r="7059" spans="1:12" ht="15.75" thickBot="1">
      <c r="A7059" s="73" t="s">
        <v>333</v>
      </c>
      <c r="B7059" s="73" t="s">
        <v>333</v>
      </c>
      <c r="C7059" s="154" t="s">
        <v>1</v>
      </c>
      <c r="D7059" s="154" t="s">
        <v>120</v>
      </c>
      <c r="E7059" s="163" t="s">
        <v>121</v>
      </c>
      <c r="F7059" s="43">
        <v>2020</v>
      </c>
      <c r="G7059" s="31" t="str">
        <f>VLOOKUP(H7059,'GN and GP categories'!A:B,2,FALSE)</f>
        <v>Gram-negative</v>
      </c>
      <c r="H7059" s="53" t="s">
        <v>332</v>
      </c>
      <c r="I7059" s="31">
        <v>17</v>
      </c>
      <c r="J7059" s="31" t="s">
        <v>30</v>
      </c>
      <c r="K7059" s="31">
        <v>82</v>
      </c>
      <c r="L7059" s="38">
        <f t="shared" si="133"/>
        <v>13.94</v>
      </c>
    </row>
    <row r="7060" spans="1:12" ht="15.75" thickBot="1">
      <c r="A7060" s="128" t="s">
        <v>354</v>
      </c>
      <c r="B7060" s="128" t="s">
        <v>520</v>
      </c>
      <c r="C7060" s="154" t="s">
        <v>48</v>
      </c>
      <c r="D7060" s="154" t="s">
        <v>118</v>
      </c>
      <c r="E7060" s="163" t="s">
        <v>119</v>
      </c>
      <c r="F7060" s="43">
        <v>2020</v>
      </c>
      <c r="G7060" s="31" t="str">
        <f>VLOOKUP(H7060,'GN and GP categories'!A:B,2,FALSE)</f>
        <v>Gram-negative</v>
      </c>
      <c r="H7060" s="102" t="s">
        <v>223</v>
      </c>
      <c r="I7060" s="104">
        <v>490</v>
      </c>
      <c r="J7060" s="105" t="s">
        <v>196</v>
      </c>
      <c r="K7060" s="108">
        <v>65</v>
      </c>
      <c r="L7060" s="38">
        <f t="shared" si="133"/>
        <v>318.5</v>
      </c>
    </row>
    <row r="7061" spans="1:12" ht="15.75" thickBot="1">
      <c r="A7061" s="128" t="s">
        <v>354</v>
      </c>
      <c r="B7061" s="128" t="s">
        <v>520</v>
      </c>
      <c r="C7061" s="154" t="s">
        <v>48</v>
      </c>
      <c r="D7061" s="154" t="s">
        <v>118</v>
      </c>
      <c r="E7061" s="163" t="s">
        <v>119</v>
      </c>
      <c r="F7061" s="43">
        <v>2020</v>
      </c>
      <c r="G7061" s="31" t="str">
        <f>VLOOKUP(H7061,'GN and GP categories'!A:B,2,FALSE)</f>
        <v>Gram-negative</v>
      </c>
      <c r="H7061" s="102" t="s">
        <v>223</v>
      </c>
      <c r="I7061" s="104">
        <v>490</v>
      </c>
      <c r="J7061" s="105" t="s">
        <v>13</v>
      </c>
      <c r="K7061" s="107">
        <v>92</v>
      </c>
      <c r="L7061" s="38">
        <f t="shared" si="133"/>
        <v>450.8</v>
      </c>
    </row>
    <row r="7062" spans="1:12" ht="15.75" thickBot="1">
      <c r="A7062" s="128" t="s">
        <v>354</v>
      </c>
      <c r="B7062" s="128" t="s">
        <v>520</v>
      </c>
      <c r="C7062" s="154" t="s">
        <v>48</v>
      </c>
      <c r="D7062" s="154" t="s">
        <v>118</v>
      </c>
      <c r="E7062" s="163" t="s">
        <v>119</v>
      </c>
      <c r="F7062" s="43">
        <v>2020</v>
      </c>
      <c r="G7062" s="31" t="str">
        <f>VLOOKUP(H7062,'GN and GP categories'!A:B,2,FALSE)</f>
        <v>Gram-negative</v>
      </c>
      <c r="H7062" s="102" t="s">
        <v>223</v>
      </c>
      <c r="I7062" s="104">
        <v>490</v>
      </c>
      <c r="J7062" s="105" t="s">
        <v>316</v>
      </c>
      <c r="K7062" s="187">
        <v>90</v>
      </c>
      <c r="L7062" s="38">
        <f t="shared" si="133"/>
        <v>441</v>
      </c>
    </row>
    <row r="7063" spans="1:12" ht="15.75" thickBot="1">
      <c r="A7063" s="128" t="s">
        <v>354</v>
      </c>
      <c r="B7063" s="128" t="s">
        <v>520</v>
      </c>
      <c r="C7063" s="154" t="s">
        <v>48</v>
      </c>
      <c r="D7063" s="154" t="s">
        <v>118</v>
      </c>
      <c r="E7063" s="163" t="s">
        <v>119</v>
      </c>
      <c r="F7063" s="43">
        <v>2020</v>
      </c>
      <c r="G7063" s="31" t="str">
        <f>VLOOKUP(H7063,'GN and GP categories'!A:B,2,FALSE)</f>
        <v>Gram-negative</v>
      </c>
      <c r="H7063" s="102" t="s">
        <v>223</v>
      </c>
      <c r="I7063" s="104">
        <v>490</v>
      </c>
      <c r="J7063" s="105" t="s">
        <v>340</v>
      </c>
      <c r="K7063" s="109">
        <v>80</v>
      </c>
      <c r="L7063" s="38">
        <f t="shared" si="133"/>
        <v>392</v>
      </c>
    </row>
    <row r="7064" spans="1:12" ht="15.75" thickBot="1">
      <c r="A7064" s="128" t="s">
        <v>354</v>
      </c>
      <c r="B7064" s="128" t="s">
        <v>520</v>
      </c>
      <c r="C7064" s="154" t="s">
        <v>48</v>
      </c>
      <c r="D7064" s="154" t="s">
        <v>118</v>
      </c>
      <c r="E7064" s="163" t="s">
        <v>119</v>
      </c>
      <c r="F7064" s="43">
        <v>2020</v>
      </c>
      <c r="G7064" s="31" t="str">
        <f>VLOOKUP(H7064,'GN and GP categories'!A:B,2,FALSE)</f>
        <v>Gram-negative</v>
      </c>
      <c r="H7064" s="102" t="s">
        <v>223</v>
      </c>
      <c r="I7064" s="104">
        <v>490</v>
      </c>
      <c r="J7064" s="105" t="s">
        <v>84</v>
      </c>
      <c r="K7064" s="107">
        <v>92</v>
      </c>
      <c r="L7064" s="38">
        <f t="shared" si="133"/>
        <v>450.8</v>
      </c>
    </row>
    <row r="7065" spans="1:12" ht="15.75" thickBot="1">
      <c r="A7065" s="128" t="s">
        <v>354</v>
      </c>
      <c r="B7065" s="128" t="s">
        <v>520</v>
      </c>
      <c r="C7065" s="154" t="s">
        <v>48</v>
      </c>
      <c r="D7065" s="154" t="s">
        <v>118</v>
      </c>
      <c r="E7065" s="163" t="s">
        <v>119</v>
      </c>
      <c r="F7065" s="43">
        <v>2020</v>
      </c>
      <c r="G7065" s="31" t="str">
        <f>VLOOKUP(H7065,'GN and GP categories'!A:B,2,FALSE)</f>
        <v>Gram-negative</v>
      </c>
      <c r="H7065" s="102" t="s">
        <v>223</v>
      </c>
      <c r="I7065" s="104">
        <v>490</v>
      </c>
      <c r="J7065" s="105" t="s">
        <v>351</v>
      </c>
      <c r="K7065" s="107">
        <v>99.8</v>
      </c>
      <c r="L7065" s="38">
        <f t="shared" si="133"/>
        <v>489.02</v>
      </c>
    </row>
    <row r="7066" spans="1:12" ht="15.75" thickBot="1">
      <c r="A7066" s="128" t="s">
        <v>354</v>
      </c>
      <c r="B7066" s="128" t="s">
        <v>520</v>
      </c>
      <c r="C7066" s="154" t="s">
        <v>48</v>
      </c>
      <c r="D7066" s="154" t="s">
        <v>118</v>
      </c>
      <c r="E7066" s="163" t="s">
        <v>119</v>
      </c>
      <c r="F7066" s="43">
        <v>2020</v>
      </c>
      <c r="G7066" s="31" t="str">
        <f>VLOOKUP(H7066,'GN and GP categories'!A:B,2,FALSE)</f>
        <v>Gram-negative</v>
      </c>
      <c r="H7066" s="102" t="s">
        <v>223</v>
      </c>
      <c r="I7066" s="104">
        <v>490</v>
      </c>
      <c r="J7066" s="105" t="s">
        <v>209</v>
      </c>
      <c r="K7066" s="109">
        <v>80</v>
      </c>
      <c r="L7066" s="38">
        <f t="shared" si="133"/>
        <v>392</v>
      </c>
    </row>
    <row r="7067" spans="1:12" ht="15.75" thickBot="1">
      <c r="A7067" s="128" t="s">
        <v>354</v>
      </c>
      <c r="B7067" s="128" t="s">
        <v>520</v>
      </c>
      <c r="C7067" s="154" t="s">
        <v>48</v>
      </c>
      <c r="D7067" s="154" t="s">
        <v>118</v>
      </c>
      <c r="E7067" s="163" t="s">
        <v>119</v>
      </c>
      <c r="F7067" s="43">
        <v>2020</v>
      </c>
      <c r="G7067" s="31" t="str">
        <f>VLOOKUP(H7067,'GN and GP categories'!A:B,2,FALSE)</f>
        <v>Gram-negative</v>
      </c>
      <c r="H7067" s="102" t="s">
        <v>223</v>
      </c>
      <c r="I7067" s="104">
        <v>490</v>
      </c>
      <c r="J7067" s="105" t="s">
        <v>190</v>
      </c>
      <c r="K7067" s="107">
        <v>92</v>
      </c>
      <c r="L7067" s="38">
        <f t="shared" si="133"/>
        <v>450.8</v>
      </c>
    </row>
    <row r="7068" spans="1:12" ht="15.75" thickBot="1">
      <c r="A7068" s="128" t="s">
        <v>354</v>
      </c>
      <c r="B7068" s="128" t="s">
        <v>520</v>
      </c>
      <c r="C7068" s="154" t="s">
        <v>48</v>
      </c>
      <c r="D7068" s="154" t="s">
        <v>118</v>
      </c>
      <c r="E7068" s="163" t="s">
        <v>119</v>
      </c>
      <c r="F7068" s="43">
        <v>2020</v>
      </c>
      <c r="G7068" s="31" t="str">
        <f>VLOOKUP(H7068,'GN and GP categories'!A:B,2,FALSE)</f>
        <v>Gram-negative</v>
      </c>
      <c r="H7068" s="102" t="s">
        <v>223</v>
      </c>
      <c r="I7068" s="104">
        <v>490</v>
      </c>
      <c r="J7068" s="105" t="s">
        <v>336</v>
      </c>
      <c r="K7068" s="107">
        <v>92</v>
      </c>
      <c r="L7068" s="38">
        <f t="shared" si="133"/>
        <v>450.8</v>
      </c>
    </row>
    <row r="7069" spans="1:12" ht="15.75" thickBot="1">
      <c r="A7069" s="128" t="s">
        <v>354</v>
      </c>
      <c r="B7069" s="128" t="s">
        <v>520</v>
      </c>
      <c r="C7069" s="154" t="s">
        <v>48</v>
      </c>
      <c r="D7069" s="154" t="s">
        <v>118</v>
      </c>
      <c r="E7069" s="163" t="s">
        <v>119</v>
      </c>
      <c r="F7069" s="43">
        <v>2020</v>
      </c>
      <c r="G7069" s="31" t="str">
        <f>VLOOKUP(H7069,'GN and GP categories'!A:B,2,FALSE)</f>
        <v>Gram-negative</v>
      </c>
      <c r="H7069" s="102" t="s">
        <v>223</v>
      </c>
      <c r="I7069" s="104">
        <v>490</v>
      </c>
      <c r="J7069" s="105" t="s">
        <v>30</v>
      </c>
      <c r="K7069" s="109">
        <v>84</v>
      </c>
      <c r="L7069" s="38">
        <f t="shared" si="133"/>
        <v>411.6</v>
      </c>
    </row>
    <row r="7070" spans="1:12" ht="15.75" thickBot="1">
      <c r="A7070" s="128" t="s">
        <v>354</v>
      </c>
      <c r="B7070" s="128" t="s">
        <v>520</v>
      </c>
      <c r="C7070" s="154" t="s">
        <v>48</v>
      </c>
      <c r="D7070" s="154" t="s">
        <v>118</v>
      </c>
      <c r="E7070" s="163" t="s">
        <v>119</v>
      </c>
      <c r="F7070" s="43">
        <v>2020</v>
      </c>
      <c r="G7070" s="31" t="str">
        <f>VLOOKUP(H7070,'GN and GP categories'!A:B,2,FALSE)</f>
        <v>Gram-negative</v>
      </c>
      <c r="H7070" s="102" t="s">
        <v>104</v>
      </c>
      <c r="I7070" s="104">
        <v>65</v>
      </c>
      <c r="J7070" s="105" t="s">
        <v>13</v>
      </c>
      <c r="K7070" s="107">
        <v>99</v>
      </c>
      <c r="L7070" s="38">
        <f t="shared" si="133"/>
        <v>64.349999999999994</v>
      </c>
    </row>
    <row r="7071" spans="1:12" ht="15.75" thickBot="1">
      <c r="A7071" s="128" t="s">
        <v>354</v>
      </c>
      <c r="B7071" s="128" t="s">
        <v>520</v>
      </c>
      <c r="C7071" s="154" t="s">
        <v>48</v>
      </c>
      <c r="D7071" s="154" t="s">
        <v>118</v>
      </c>
      <c r="E7071" s="163" t="s">
        <v>119</v>
      </c>
      <c r="F7071" s="43">
        <v>2020</v>
      </c>
      <c r="G7071" s="31" t="str">
        <f>VLOOKUP(H7071,'GN and GP categories'!A:B,2,FALSE)</f>
        <v>Gram-negative</v>
      </c>
      <c r="H7071" s="102" t="s">
        <v>104</v>
      </c>
      <c r="I7071" s="104">
        <v>65</v>
      </c>
      <c r="J7071" s="105" t="s">
        <v>316</v>
      </c>
      <c r="K7071" s="107">
        <v>98</v>
      </c>
      <c r="L7071" s="38">
        <f t="shared" si="133"/>
        <v>63.7</v>
      </c>
    </row>
    <row r="7072" spans="1:12" ht="15.75" thickBot="1">
      <c r="A7072" s="128" t="s">
        <v>354</v>
      </c>
      <c r="B7072" s="128" t="s">
        <v>520</v>
      </c>
      <c r="C7072" s="154" t="s">
        <v>48</v>
      </c>
      <c r="D7072" s="154" t="s">
        <v>118</v>
      </c>
      <c r="E7072" s="163" t="s">
        <v>119</v>
      </c>
      <c r="F7072" s="43">
        <v>2020</v>
      </c>
      <c r="G7072" s="31" t="str">
        <f>VLOOKUP(H7072,'GN and GP categories'!A:B,2,FALSE)</f>
        <v>Gram-negative</v>
      </c>
      <c r="H7072" s="102" t="s">
        <v>104</v>
      </c>
      <c r="I7072" s="104">
        <v>65</v>
      </c>
      <c r="J7072" s="105" t="s">
        <v>340</v>
      </c>
      <c r="K7072" s="107">
        <v>94</v>
      </c>
      <c r="L7072" s="38">
        <f t="shared" si="133"/>
        <v>61.1</v>
      </c>
    </row>
    <row r="7073" spans="1:12" ht="15.75" thickBot="1">
      <c r="A7073" s="128" t="s">
        <v>354</v>
      </c>
      <c r="B7073" s="128" t="s">
        <v>520</v>
      </c>
      <c r="C7073" s="154" t="s">
        <v>48</v>
      </c>
      <c r="D7073" s="154" t="s">
        <v>118</v>
      </c>
      <c r="E7073" s="163" t="s">
        <v>119</v>
      </c>
      <c r="F7073" s="43">
        <v>2020</v>
      </c>
      <c r="G7073" s="31" t="str">
        <f>VLOOKUP(H7073,'GN and GP categories'!A:B,2,FALSE)</f>
        <v>Gram-negative</v>
      </c>
      <c r="H7073" s="102" t="s">
        <v>104</v>
      </c>
      <c r="I7073" s="104">
        <v>65</v>
      </c>
      <c r="J7073" s="105" t="s">
        <v>84</v>
      </c>
      <c r="K7073" s="107">
        <v>99</v>
      </c>
      <c r="L7073" s="38">
        <f t="shared" si="133"/>
        <v>64.349999999999994</v>
      </c>
    </row>
    <row r="7074" spans="1:12" ht="15.75" thickBot="1">
      <c r="A7074" s="128" t="s">
        <v>354</v>
      </c>
      <c r="B7074" s="128" t="s">
        <v>520</v>
      </c>
      <c r="C7074" s="154" t="s">
        <v>48</v>
      </c>
      <c r="D7074" s="154" t="s">
        <v>118</v>
      </c>
      <c r="E7074" s="163" t="s">
        <v>119</v>
      </c>
      <c r="F7074" s="43">
        <v>2020</v>
      </c>
      <c r="G7074" s="31" t="str">
        <f>VLOOKUP(H7074,'GN and GP categories'!A:B,2,FALSE)</f>
        <v>Gram-negative</v>
      </c>
      <c r="H7074" s="102" t="s">
        <v>104</v>
      </c>
      <c r="I7074" s="104">
        <v>65</v>
      </c>
      <c r="J7074" s="105" t="s">
        <v>351</v>
      </c>
      <c r="K7074" s="107">
        <v>99</v>
      </c>
      <c r="L7074" s="38">
        <f t="shared" si="133"/>
        <v>64.349999999999994</v>
      </c>
    </row>
    <row r="7075" spans="1:12" ht="15.75" thickBot="1">
      <c r="A7075" s="128" t="s">
        <v>354</v>
      </c>
      <c r="B7075" s="128" t="s">
        <v>520</v>
      </c>
      <c r="C7075" s="154" t="s">
        <v>48</v>
      </c>
      <c r="D7075" s="154" t="s">
        <v>118</v>
      </c>
      <c r="E7075" s="163" t="s">
        <v>119</v>
      </c>
      <c r="F7075" s="43">
        <v>2020</v>
      </c>
      <c r="G7075" s="31" t="str">
        <f>VLOOKUP(H7075,'GN and GP categories'!A:B,2,FALSE)</f>
        <v>Gram-negative</v>
      </c>
      <c r="H7075" s="102" t="s">
        <v>104</v>
      </c>
      <c r="I7075" s="104">
        <v>65</v>
      </c>
      <c r="J7075" s="105" t="s">
        <v>209</v>
      </c>
      <c r="K7075" s="107">
        <v>97</v>
      </c>
      <c r="L7075" s="38">
        <f t="shared" si="133"/>
        <v>63.05</v>
      </c>
    </row>
    <row r="7076" spans="1:12" ht="15.75" thickBot="1">
      <c r="A7076" s="128" t="s">
        <v>354</v>
      </c>
      <c r="B7076" s="128" t="s">
        <v>520</v>
      </c>
      <c r="C7076" s="154" t="s">
        <v>48</v>
      </c>
      <c r="D7076" s="154" t="s">
        <v>118</v>
      </c>
      <c r="E7076" s="163" t="s">
        <v>119</v>
      </c>
      <c r="F7076" s="43">
        <v>2020</v>
      </c>
      <c r="G7076" s="31" t="str">
        <f>VLOOKUP(H7076,'GN and GP categories'!A:B,2,FALSE)</f>
        <v>Gram-negative</v>
      </c>
      <c r="H7076" s="102" t="s">
        <v>104</v>
      </c>
      <c r="I7076" s="104">
        <v>65</v>
      </c>
      <c r="J7076" s="105" t="s">
        <v>190</v>
      </c>
      <c r="K7076" s="107">
        <v>98</v>
      </c>
      <c r="L7076" s="38">
        <f t="shared" si="133"/>
        <v>63.7</v>
      </c>
    </row>
    <row r="7077" spans="1:12" ht="15.75" thickBot="1">
      <c r="A7077" s="128" t="s">
        <v>354</v>
      </c>
      <c r="B7077" s="128" t="s">
        <v>520</v>
      </c>
      <c r="C7077" s="154" t="s">
        <v>48</v>
      </c>
      <c r="D7077" s="154" t="s">
        <v>118</v>
      </c>
      <c r="E7077" s="163" t="s">
        <v>119</v>
      </c>
      <c r="F7077" s="43">
        <v>2020</v>
      </c>
      <c r="G7077" s="31" t="str">
        <f>VLOOKUP(H7077,'GN and GP categories'!A:B,2,FALSE)</f>
        <v>Gram-negative</v>
      </c>
      <c r="H7077" s="102" t="s">
        <v>104</v>
      </c>
      <c r="I7077" s="104">
        <v>65</v>
      </c>
      <c r="J7077" s="105" t="s">
        <v>336</v>
      </c>
      <c r="K7077" s="107">
        <v>100</v>
      </c>
      <c r="L7077" s="38">
        <f t="shared" si="133"/>
        <v>65</v>
      </c>
    </row>
    <row r="7078" spans="1:12" ht="15.75" thickBot="1">
      <c r="A7078" s="128" t="s">
        <v>354</v>
      </c>
      <c r="B7078" s="128" t="s">
        <v>520</v>
      </c>
      <c r="C7078" s="154" t="s">
        <v>48</v>
      </c>
      <c r="D7078" s="154" t="s">
        <v>118</v>
      </c>
      <c r="E7078" s="163" t="s">
        <v>119</v>
      </c>
      <c r="F7078" s="43">
        <v>2020</v>
      </c>
      <c r="G7078" s="31" t="str">
        <f>VLOOKUP(H7078,'GN and GP categories'!A:B,2,FALSE)</f>
        <v>Gram-negative</v>
      </c>
      <c r="H7078" s="102" t="s">
        <v>104</v>
      </c>
      <c r="I7078" s="104">
        <v>65</v>
      </c>
      <c r="J7078" s="105" t="s">
        <v>30</v>
      </c>
      <c r="K7078" s="107">
        <v>97</v>
      </c>
      <c r="L7078" s="38">
        <f t="shared" si="133"/>
        <v>63.05</v>
      </c>
    </row>
    <row r="7079" spans="1:12" ht="15.75" thickBot="1">
      <c r="A7079" s="128" t="s">
        <v>354</v>
      </c>
      <c r="B7079" s="128" t="s">
        <v>520</v>
      </c>
      <c r="C7079" s="154" t="s">
        <v>48</v>
      </c>
      <c r="D7079" s="154" t="s">
        <v>118</v>
      </c>
      <c r="E7079" s="163" t="s">
        <v>119</v>
      </c>
      <c r="F7079" s="43">
        <v>2020</v>
      </c>
      <c r="G7079" s="31" t="str">
        <f>VLOOKUP(H7079,'GN and GP categories'!A:B,2,FALSE)</f>
        <v>Gram-negative</v>
      </c>
      <c r="H7079" s="102" t="s">
        <v>327</v>
      </c>
      <c r="I7079" s="104">
        <v>31</v>
      </c>
      <c r="J7079" s="105" t="s">
        <v>196</v>
      </c>
      <c r="K7079" s="107">
        <v>90</v>
      </c>
      <c r="L7079" s="38">
        <f t="shared" si="133"/>
        <v>27.9</v>
      </c>
    </row>
    <row r="7080" spans="1:12" ht="15.75" thickBot="1">
      <c r="A7080" s="128" t="s">
        <v>354</v>
      </c>
      <c r="B7080" s="128" t="s">
        <v>520</v>
      </c>
      <c r="C7080" s="154" t="s">
        <v>48</v>
      </c>
      <c r="D7080" s="154" t="s">
        <v>118</v>
      </c>
      <c r="E7080" s="163" t="s">
        <v>119</v>
      </c>
      <c r="F7080" s="43">
        <v>2020</v>
      </c>
      <c r="G7080" s="31" t="str">
        <f>VLOOKUP(H7080,'GN and GP categories'!A:B,2,FALSE)</f>
        <v>Gram-negative</v>
      </c>
      <c r="H7080" s="102" t="s">
        <v>327</v>
      </c>
      <c r="I7080" s="104">
        <v>31</v>
      </c>
      <c r="J7080" s="105" t="s">
        <v>13</v>
      </c>
      <c r="K7080" s="107">
        <v>100</v>
      </c>
      <c r="L7080" s="38">
        <f t="shared" si="133"/>
        <v>31</v>
      </c>
    </row>
    <row r="7081" spans="1:12" ht="15.75" thickBot="1">
      <c r="A7081" s="128" t="s">
        <v>354</v>
      </c>
      <c r="B7081" s="128" t="s">
        <v>520</v>
      </c>
      <c r="C7081" s="154" t="s">
        <v>48</v>
      </c>
      <c r="D7081" s="154" t="s">
        <v>118</v>
      </c>
      <c r="E7081" s="163" t="s">
        <v>119</v>
      </c>
      <c r="F7081" s="43">
        <v>2020</v>
      </c>
      <c r="G7081" s="31" t="str">
        <f>VLOOKUP(H7081,'GN and GP categories'!A:B,2,FALSE)</f>
        <v>Gram-negative</v>
      </c>
      <c r="H7081" s="102" t="s">
        <v>327</v>
      </c>
      <c r="I7081" s="104">
        <v>31</v>
      </c>
      <c r="J7081" s="105" t="s">
        <v>84</v>
      </c>
      <c r="K7081" s="107">
        <v>94</v>
      </c>
      <c r="L7081" s="38">
        <f t="shared" si="133"/>
        <v>29.14</v>
      </c>
    </row>
    <row r="7082" spans="1:12" ht="15.75" thickBot="1">
      <c r="A7082" s="128" t="s">
        <v>354</v>
      </c>
      <c r="B7082" s="128" t="s">
        <v>520</v>
      </c>
      <c r="C7082" s="154" t="s">
        <v>48</v>
      </c>
      <c r="D7082" s="154" t="s">
        <v>118</v>
      </c>
      <c r="E7082" s="163" t="s">
        <v>119</v>
      </c>
      <c r="F7082" s="43">
        <v>2020</v>
      </c>
      <c r="G7082" s="31" t="str">
        <f>VLOOKUP(H7082,'GN and GP categories'!A:B,2,FALSE)</f>
        <v>Gram-negative</v>
      </c>
      <c r="H7082" s="102" t="s">
        <v>327</v>
      </c>
      <c r="I7082" s="104">
        <v>31</v>
      </c>
      <c r="J7082" s="105" t="s">
        <v>342</v>
      </c>
      <c r="K7082" s="107">
        <v>100</v>
      </c>
      <c r="L7082" s="38">
        <f t="shared" si="133"/>
        <v>31</v>
      </c>
    </row>
    <row r="7083" spans="1:12" ht="15.75" thickBot="1">
      <c r="A7083" s="128" t="s">
        <v>354</v>
      </c>
      <c r="B7083" s="128" t="s">
        <v>520</v>
      </c>
      <c r="C7083" s="154" t="s">
        <v>48</v>
      </c>
      <c r="D7083" s="154" t="s">
        <v>118</v>
      </c>
      <c r="E7083" s="163" t="s">
        <v>119</v>
      </c>
      <c r="F7083" s="43">
        <v>2020</v>
      </c>
      <c r="G7083" s="31" t="str">
        <f>VLOOKUP(H7083,'GN and GP categories'!A:B,2,FALSE)</f>
        <v>Gram-negative</v>
      </c>
      <c r="H7083" s="102" t="s">
        <v>327</v>
      </c>
      <c r="I7083" s="104">
        <v>31</v>
      </c>
      <c r="J7083" s="105" t="s">
        <v>209</v>
      </c>
      <c r="K7083" s="109">
        <v>87</v>
      </c>
      <c r="L7083" s="38">
        <f t="shared" si="133"/>
        <v>26.97</v>
      </c>
    </row>
    <row r="7084" spans="1:12" ht="15.75" thickBot="1">
      <c r="A7084" s="128" t="s">
        <v>354</v>
      </c>
      <c r="B7084" s="128" t="s">
        <v>520</v>
      </c>
      <c r="C7084" s="154" t="s">
        <v>48</v>
      </c>
      <c r="D7084" s="154" t="s">
        <v>118</v>
      </c>
      <c r="E7084" s="163" t="s">
        <v>119</v>
      </c>
      <c r="F7084" s="43">
        <v>2020</v>
      </c>
      <c r="G7084" s="31" t="str">
        <f>VLOOKUP(H7084,'GN and GP categories'!A:B,2,FALSE)</f>
        <v>Gram-negative</v>
      </c>
      <c r="H7084" s="102" t="s">
        <v>327</v>
      </c>
      <c r="I7084" s="104">
        <v>31</v>
      </c>
      <c r="J7084" s="105" t="s">
        <v>190</v>
      </c>
      <c r="K7084" s="107">
        <v>97</v>
      </c>
      <c r="L7084" s="38">
        <f t="shared" si="133"/>
        <v>30.07</v>
      </c>
    </row>
    <row r="7085" spans="1:12" ht="15.75" thickBot="1">
      <c r="A7085" s="128" t="s">
        <v>354</v>
      </c>
      <c r="B7085" s="128" t="s">
        <v>520</v>
      </c>
      <c r="C7085" s="154" t="s">
        <v>48</v>
      </c>
      <c r="D7085" s="154" t="s">
        <v>118</v>
      </c>
      <c r="E7085" s="163" t="s">
        <v>119</v>
      </c>
      <c r="F7085" s="43">
        <v>2020</v>
      </c>
      <c r="G7085" s="31" t="str">
        <f>VLOOKUP(H7085,'GN and GP categories'!A:B,2,FALSE)</f>
        <v>Gram-negative</v>
      </c>
      <c r="H7085" s="102" t="s">
        <v>327</v>
      </c>
      <c r="I7085" s="104">
        <v>31</v>
      </c>
      <c r="J7085" s="105" t="s">
        <v>336</v>
      </c>
      <c r="K7085" s="107">
        <v>100</v>
      </c>
      <c r="L7085" s="38">
        <f t="shared" si="133"/>
        <v>31</v>
      </c>
    </row>
    <row r="7086" spans="1:12" ht="15.75" thickBot="1">
      <c r="A7086" s="128" t="s">
        <v>354</v>
      </c>
      <c r="B7086" s="128" t="s">
        <v>520</v>
      </c>
      <c r="C7086" s="154" t="s">
        <v>48</v>
      </c>
      <c r="D7086" s="154" t="s">
        <v>118</v>
      </c>
      <c r="E7086" s="163" t="s">
        <v>119</v>
      </c>
      <c r="F7086" s="43">
        <v>2020</v>
      </c>
      <c r="G7086" s="31" t="str">
        <f>VLOOKUP(H7086,'GN and GP categories'!A:B,2,FALSE)</f>
        <v>Gram-negative</v>
      </c>
      <c r="H7086" s="102" t="s">
        <v>327</v>
      </c>
      <c r="I7086" s="104">
        <v>31</v>
      </c>
      <c r="J7086" s="105" t="s">
        <v>30</v>
      </c>
      <c r="K7086" s="109">
        <v>87</v>
      </c>
      <c r="L7086" s="38">
        <f t="shared" si="133"/>
        <v>26.97</v>
      </c>
    </row>
    <row r="7087" spans="1:12" ht="15.75" thickBot="1">
      <c r="A7087" s="128" t="s">
        <v>354</v>
      </c>
      <c r="B7087" s="128" t="s">
        <v>520</v>
      </c>
      <c r="C7087" s="154" t="s">
        <v>48</v>
      </c>
      <c r="D7087" s="154" t="s">
        <v>118</v>
      </c>
      <c r="E7087" s="163" t="s">
        <v>119</v>
      </c>
      <c r="F7087" s="43">
        <v>2020</v>
      </c>
      <c r="G7087" s="31" t="str">
        <f>VLOOKUP(H7087,'GN and GP categories'!A:B,2,FALSE)</f>
        <v>Gram-negative</v>
      </c>
      <c r="H7087" s="102" t="s">
        <v>4</v>
      </c>
      <c r="I7087" s="104">
        <v>41</v>
      </c>
      <c r="J7087" s="105" t="s">
        <v>208</v>
      </c>
      <c r="K7087" s="107">
        <v>95</v>
      </c>
      <c r="L7087" s="38">
        <f t="shared" si="133"/>
        <v>38.950000000000003</v>
      </c>
    </row>
    <row r="7088" spans="1:12" ht="15.75" thickBot="1">
      <c r="A7088" s="128" t="s">
        <v>354</v>
      </c>
      <c r="B7088" s="128" t="s">
        <v>520</v>
      </c>
      <c r="C7088" s="154" t="s">
        <v>48</v>
      </c>
      <c r="D7088" s="154" t="s">
        <v>118</v>
      </c>
      <c r="E7088" s="163" t="s">
        <v>119</v>
      </c>
      <c r="F7088" s="43">
        <v>2020</v>
      </c>
      <c r="G7088" s="31" t="str">
        <f>VLOOKUP(H7088,'GN and GP categories'!A:B,2,FALSE)</f>
        <v>Gram-negative</v>
      </c>
      <c r="H7088" s="102" t="s">
        <v>4</v>
      </c>
      <c r="I7088" s="104">
        <v>41</v>
      </c>
      <c r="J7088" s="105" t="s">
        <v>351</v>
      </c>
      <c r="K7088" s="107">
        <v>93</v>
      </c>
      <c r="L7088" s="38">
        <f t="shared" si="133"/>
        <v>38.130000000000003</v>
      </c>
    </row>
    <row r="7089" spans="1:12" ht="15.75" thickBot="1">
      <c r="A7089" s="128" t="s">
        <v>354</v>
      </c>
      <c r="B7089" s="128" t="s">
        <v>520</v>
      </c>
      <c r="C7089" s="154" t="s">
        <v>48</v>
      </c>
      <c r="D7089" s="154" t="s">
        <v>118</v>
      </c>
      <c r="E7089" s="163" t="s">
        <v>119</v>
      </c>
      <c r="F7089" s="43">
        <v>2020</v>
      </c>
      <c r="G7089" s="31" t="str">
        <f>VLOOKUP(H7089,'GN and GP categories'!A:B,2,FALSE)</f>
        <v>Gram-negative</v>
      </c>
      <c r="H7089" s="102" t="s">
        <v>4</v>
      </c>
      <c r="I7089" s="104">
        <v>41</v>
      </c>
      <c r="J7089" s="105" t="s">
        <v>342</v>
      </c>
      <c r="K7089" s="107">
        <v>98</v>
      </c>
      <c r="L7089" s="38">
        <f t="shared" si="133"/>
        <v>40.18</v>
      </c>
    </row>
    <row r="7090" spans="1:12" ht="15.75" thickBot="1">
      <c r="A7090" s="128" t="s">
        <v>354</v>
      </c>
      <c r="B7090" s="128" t="s">
        <v>520</v>
      </c>
      <c r="C7090" s="154" t="s">
        <v>48</v>
      </c>
      <c r="D7090" s="154" t="s">
        <v>118</v>
      </c>
      <c r="E7090" s="163" t="s">
        <v>119</v>
      </c>
      <c r="F7090" s="43">
        <v>2020</v>
      </c>
      <c r="G7090" s="31" t="str">
        <f>VLOOKUP(H7090,'GN and GP categories'!A:B,2,FALSE)</f>
        <v>Gram-negative</v>
      </c>
      <c r="H7090" s="102" t="s">
        <v>4</v>
      </c>
      <c r="I7090" s="104">
        <v>41</v>
      </c>
      <c r="J7090" s="105" t="s">
        <v>335</v>
      </c>
      <c r="K7090" s="107">
        <v>100</v>
      </c>
      <c r="L7090" s="38">
        <f t="shared" si="133"/>
        <v>41</v>
      </c>
    </row>
    <row r="7091" spans="1:12" ht="15.75" thickBot="1">
      <c r="A7091" s="128" t="s">
        <v>354</v>
      </c>
      <c r="B7091" s="128" t="s">
        <v>520</v>
      </c>
      <c r="C7091" s="154" t="s">
        <v>48</v>
      </c>
      <c r="D7091" s="154" t="s">
        <v>118</v>
      </c>
      <c r="E7091" s="163" t="s">
        <v>119</v>
      </c>
      <c r="F7091" s="43">
        <v>2020</v>
      </c>
      <c r="G7091" s="31" t="str">
        <f>VLOOKUP(H7091,'GN and GP categories'!A:B,2,FALSE)</f>
        <v>Gram-negative</v>
      </c>
      <c r="H7091" s="102" t="s">
        <v>4</v>
      </c>
      <c r="I7091" s="104">
        <v>41</v>
      </c>
      <c r="J7091" s="105" t="s">
        <v>209</v>
      </c>
      <c r="K7091" s="109">
        <v>88</v>
      </c>
      <c r="L7091" s="38">
        <f t="shared" si="133"/>
        <v>36.08</v>
      </c>
    </row>
    <row r="7092" spans="1:12" ht="15.75" thickBot="1">
      <c r="A7092" s="128" t="s">
        <v>354</v>
      </c>
      <c r="B7092" s="128" t="s">
        <v>520</v>
      </c>
      <c r="C7092" s="154" t="s">
        <v>48</v>
      </c>
      <c r="D7092" s="154" t="s">
        <v>118</v>
      </c>
      <c r="E7092" s="163" t="s">
        <v>119</v>
      </c>
      <c r="F7092" s="43">
        <v>2020</v>
      </c>
      <c r="G7092" s="31" t="str">
        <f>VLOOKUP(H7092,'GN and GP categories'!A:B,2,FALSE)</f>
        <v>Gram-negative</v>
      </c>
      <c r="H7092" s="102" t="s">
        <v>4</v>
      </c>
      <c r="I7092" s="104">
        <v>41</v>
      </c>
      <c r="J7092" s="105" t="s">
        <v>190</v>
      </c>
      <c r="K7092" s="107">
        <v>98</v>
      </c>
      <c r="L7092" s="38">
        <f t="shared" si="133"/>
        <v>40.18</v>
      </c>
    </row>
    <row r="7093" spans="1:12" ht="15.75" thickBot="1">
      <c r="A7093" s="128" t="s">
        <v>354</v>
      </c>
      <c r="B7093" s="128" t="s">
        <v>520</v>
      </c>
      <c r="C7093" s="154" t="s">
        <v>48</v>
      </c>
      <c r="D7093" s="154" t="s">
        <v>118</v>
      </c>
      <c r="E7093" s="163" t="s">
        <v>119</v>
      </c>
      <c r="F7093" s="43">
        <v>2020</v>
      </c>
      <c r="G7093" s="31" t="str">
        <f>VLOOKUP(H7093,'GN and GP categories'!A:B,2,FALSE)</f>
        <v>Gram-negative</v>
      </c>
      <c r="H7093" s="102" t="s">
        <v>4</v>
      </c>
      <c r="I7093" s="104">
        <v>41</v>
      </c>
      <c r="J7093" s="105" t="s">
        <v>336</v>
      </c>
      <c r="K7093" s="107">
        <v>100</v>
      </c>
      <c r="L7093" s="38">
        <f t="shared" si="133"/>
        <v>41</v>
      </c>
    </row>
    <row r="7094" spans="1:12" ht="15.75" thickBot="1">
      <c r="A7094" s="128" t="s">
        <v>354</v>
      </c>
      <c r="B7094" s="128" t="s">
        <v>520</v>
      </c>
      <c r="C7094" s="154" t="s">
        <v>48</v>
      </c>
      <c r="D7094" s="154" t="s">
        <v>118</v>
      </c>
      <c r="E7094" s="163" t="s">
        <v>119</v>
      </c>
      <c r="F7094" s="43">
        <v>2020</v>
      </c>
      <c r="G7094" s="31" t="str">
        <f>VLOOKUP(H7094,'GN and GP categories'!A:B,2,FALSE)</f>
        <v>Gram-positive</v>
      </c>
      <c r="H7094" s="102" t="s">
        <v>46</v>
      </c>
      <c r="I7094" s="104">
        <v>86</v>
      </c>
      <c r="J7094" s="105" t="s">
        <v>98</v>
      </c>
      <c r="K7094" s="109">
        <v>81</v>
      </c>
      <c r="L7094" s="38">
        <f t="shared" si="133"/>
        <v>69.66</v>
      </c>
    </row>
    <row r="7095" spans="1:12" ht="15.75" thickBot="1">
      <c r="A7095" s="128" t="s">
        <v>354</v>
      </c>
      <c r="B7095" s="128" t="s">
        <v>520</v>
      </c>
      <c r="C7095" s="154" t="s">
        <v>48</v>
      </c>
      <c r="D7095" s="154" t="s">
        <v>118</v>
      </c>
      <c r="E7095" s="163" t="s">
        <v>119</v>
      </c>
      <c r="F7095" s="43">
        <v>2020</v>
      </c>
      <c r="G7095" s="31" t="str">
        <f>VLOOKUP(H7095,'GN and GP categories'!A:B,2,FALSE)</f>
        <v>Gram-positive</v>
      </c>
      <c r="H7095" s="102" t="s">
        <v>46</v>
      </c>
      <c r="I7095" s="104">
        <v>86</v>
      </c>
      <c r="J7095" s="105" t="s">
        <v>317</v>
      </c>
      <c r="K7095" s="108">
        <v>77</v>
      </c>
      <c r="L7095" s="38">
        <f t="shared" si="133"/>
        <v>66.22</v>
      </c>
    </row>
    <row r="7096" spans="1:12" ht="15.75" thickBot="1">
      <c r="A7096" s="128" t="s">
        <v>354</v>
      </c>
      <c r="B7096" s="128" t="s">
        <v>520</v>
      </c>
      <c r="C7096" s="154" t="s">
        <v>48</v>
      </c>
      <c r="D7096" s="154" t="s">
        <v>118</v>
      </c>
      <c r="E7096" s="163" t="s">
        <v>119</v>
      </c>
      <c r="F7096" s="43">
        <v>2020</v>
      </c>
      <c r="G7096" s="31" t="str">
        <f>VLOOKUP(H7096,'GN and GP categories'!A:B,2,FALSE)</f>
        <v>Gram-positive</v>
      </c>
      <c r="H7096" s="102" t="s">
        <v>46</v>
      </c>
      <c r="I7096" s="104">
        <v>86</v>
      </c>
      <c r="J7096" s="105" t="s">
        <v>306</v>
      </c>
      <c r="K7096" s="107">
        <v>100</v>
      </c>
      <c r="L7096" s="38">
        <f t="shared" si="133"/>
        <v>86</v>
      </c>
    </row>
    <row r="7097" spans="1:12" ht="15.75" thickBot="1">
      <c r="A7097" s="128" t="s">
        <v>354</v>
      </c>
      <c r="B7097" s="128" t="s">
        <v>520</v>
      </c>
      <c r="C7097" s="154" t="s">
        <v>48</v>
      </c>
      <c r="D7097" s="154" t="s">
        <v>118</v>
      </c>
      <c r="E7097" s="163" t="s">
        <v>119</v>
      </c>
      <c r="F7097" s="43">
        <v>2020</v>
      </c>
      <c r="G7097" s="31" t="str">
        <f>VLOOKUP(H7097,'GN and GP categories'!A:B,2,FALSE)</f>
        <v>Gram-positive</v>
      </c>
      <c r="H7097" s="102" t="s">
        <v>46</v>
      </c>
      <c r="I7097" s="104">
        <v>86</v>
      </c>
      <c r="J7097" s="105" t="s">
        <v>30</v>
      </c>
      <c r="K7097" s="107">
        <v>99</v>
      </c>
      <c r="L7097" s="38">
        <f t="shared" si="133"/>
        <v>85.14</v>
      </c>
    </row>
    <row r="7098" spans="1:12" ht="15.75" thickBot="1">
      <c r="A7098" s="147" t="s">
        <v>354</v>
      </c>
      <c r="B7098" s="128" t="s">
        <v>520</v>
      </c>
      <c r="C7098" s="39" t="s">
        <v>48</v>
      </c>
      <c r="D7098" s="39" t="s">
        <v>118</v>
      </c>
      <c r="E7098" s="80" t="s">
        <v>119</v>
      </c>
      <c r="F7098" s="43">
        <v>2020</v>
      </c>
      <c r="G7098" s="31" t="str">
        <f>VLOOKUP(H7098,'GN and GP categories'!A:B,2,FALSE)</f>
        <v>Gram-positive</v>
      </c>
      <c r="H7098" s="102" t="s">
        <v>46</v>
      </c>
      <c r="I7098" s="104">
        <v>86</v>
      </c>
      <c r="J7098" s="105" t="s">
        <v>344</v>
      </c>
      <c r="K7098" s="107">
        <v>100</v>
      </c>
      <c r="L7098" s="38">
        <f t="shared" si="133"/>
        <v>86</v>
      </c>
    </row>
    <row r="7099" spans="1:12">
      <c r="A7099" s="74" t="s">
        <v>77</v>
      </c>
      <c r="B7099" s="74" t="s">
        <v>78</v>
      </c>
      <c r="C7099" s="96" t="s">
        <v>1</v>
      </c>
      <c r="D7099" s="96" t="s">
        <v>127</v>
      </c>
      <c r="E7099" s="96" t="s">
        <v>2</v>
      </c>
      <c r="F7099" s="43">
        <v>2019</v>
      </c>
      <c r="G7099" s="31" t="str">
        <f>VLOOKUP(H7099,'GN and GP categories'!A:B,2,FALSE)</f>
        <v>Gram-negative</v>
      </c>
      <c r="H7099" s="53" t="s">
        <v>223</v>
      </c>
      <c r="I7099" s="33">
        <v>379</v>
      </c>
      <c r="J7099" t="s">
        <v>196</v>
      </c>
      <c r="K7099">
        <v>18</v>
      </c>
      <c r="L7099" s="38">
        <f t="shared" si="133"/>
        <v>68.22</v>
      </c>
    </row>
    <row r="7100" spans="1:12">
      <c r="A7100" s="74" t="s">
        <v>77</v>
      </c>
      <c r="B7100" s="74" t="s">
        <v>78</v>
      </c>
      <c r="C7100" s="96" t="s">
        <v>1</v>
      </c>
      <c r="D7100" s="96" t="s">
        <v>127</v>
      </c>
      <c r="E7100" s="96" t="s">
        <v>2</v>
      </c>
      <c r="F7100" s="43">
        <v>2019</v>
      </c>
      <c r="G7100" s="31" t="str">
        <f>VLOOKUP(H7100,'GN and GP categories'!A:B,2,FALSE)</f>
        <v>Gram-negative</v>
      </c>
      <c r="H7100" s="53" t="s">
        <v>223</v>
      </c>
      <c r="I7100" s="33">
        <v>379</v>
      </c>
      <c r="J7100" t="s">
        <v>13</v>
      </c>
      <c r="K7100">
        <v>62</v>
      </c>
      <c r="L7100" s="38">
        <f t="shared" si="133"/>
        <v>234.98</v>
      </c>
    </row>
    <row r="7101" spans="1:12">
      <c r="A7101" s="74" t="s">
        <v>77</v>
      </c>
      <c r="B7101" s="74" t="s">
        <v>78</v>
      </c>
      <c r="C7101" s="96" t="s">
        <v>1</v>
      </c>
      <c r="D7101" s="96" t="s">
        <v>127</v>
      </c>
      <c r="E7101" s="96" t="s">
        <v>2</v>
      </c>
      <c r="F7101" s="43">
        <v>2019</v>
      </c>
      <c r="G7101" s="31" t="str">
        <f>VLOOKUP(H7101,'GN and GP categories'!A:B,2,FALSE)</f>
        <v>Gram-negative</v>
      </c>
      <c r="H7101" s="53" t="s">
        <v>223</v>
      </c>
      <c r="I7101" s="33">
        <v>379</v>
      </c>
      <c r="J7101" t="s">
        <v>16</v>
      </c>
      <c r="K7101">
        <v>70</v>
      </c>
      <c r="L7101" s="38">
        <f t="shared" si="133"/>
        <v>265.3</v>
      </c>
    </row>
    <row r="7102" spans="1:12">
      <c r="A7102" s="74" t="s">
        <v>77</v>
      </c>
      <c r="B7102" s="74" t="s">
        <v>78</v>
      </c>
      <c r="C7102" s="96" t="s">
        <v>1</v>
      </c>
      <c r="D7102" s="96" t="s">
        <v>127</v>
      </c>
      <c r="E7102" s="96" t="s">
        <v>2</v>
      </c>
      <c r="F7102" s="43">
        <v>2019</v>
      </c>
      <c r="G7102" s="31" t="str">
        <f>VLOOKUP(H7102,'GN and GP categories'!A:B,2,FALSE)</f>
        <v>Gram-negative</v>
      </c>
      <c r="H7102" s="53" t="s">
        <v>223</v>
      </c>
      <c r="I7102" s="33">
        <v>379</v>
      </c>
      <c r="J7102" t="s">
        <v>17</v>
      </c>
      <c r="K7102">
        <v>100</v>
      </c>
      <c r="L7102" s="38">
        <f t="shared" si="133"/>
        <v>379</v>
      </c>
    </row>
    <row r="7103" spans="1:12">
      <c r="A7103" s="74" t="s">
        <v>77</v>
      </c>
      <c r="B7103" s="74" t="s">
        <v>78</v>
      </c>
      <c r="C7103" s="96" t="s">
        <v>1</v>
      </c>
      <c r="D7103" s="96" t="s">
        <v>127</v>
      </c>
      <c r="E7103" s="96" t="s">
        <v>2</v>
      </c>
      <c r="F7103" s="43">
        <v>2019</v>
      </c>
      <c r="G7103" s="31" t="str">
        <f>VLOOKUP(H7103,'GN and GP categories'!A:B,2,FALSE)</f>
        <v>Gram-negative</v>
      </c>
      <c r="H7103" s="53" t="s">
        <v>223</v>
      </c>
      <c r="I7103" s="33">
        <v>379</v>
      </c>
      <c r="J7103" t="s">
        <v>18</v>
      </c>
      <c r="K7103">
        <v>99</v>
      </c>
      <c r="L7103" s="38">
        <f t="shared" si="133"/>
        <v>375.21</v>
      </c>
    </row>
    <row r="7104" spans="1:12">
      <c r="A7104" s="74" t="s">
        <v>77</v>
      </c>
      <c r="B7104" s="74" t="s">
        <v>78</v>
      </c>
      <c r="C7104" s="96" t="s">
        <v>1</v>
      </c>
      <c r="D7104" s="96" t="s">
        <v>127</v>
      </c>
      <c r="E7104" s="96" t="s">
        <v>2</v>
      </c>
      <c r="F7104" s="43">
        <v>2019</v>
      </c>
      <c r="G7104" s="31" t="str">
        <f>VLOOKUP(H7104,'GN and GP categories'!A:B,2,FALSE)</f>
        <v>Gram-negative</v>
      </c>
      <c r="H7104" s="53" t="s">
        <v>223</v>
      </c>
      <c r="I7104" s="33">
        <v>379</v>
      </c>
      <c r="J7104" t="s">
        <v>20</v>
      </c>
      <c r="K7104">
        <v>5</v>
      </c>
      <c r="L7104" s="38">
        <f t="shared" si="133"/>
        <v>18.95</v>
      </c>
    </row>
    <row r="7105" spans="1:12">
      <c r="A7105" s="74" t="s">
        <v>77</v>
      </c>
      <c r="B7105" s="74" t="s">
        <v>78</v>
      </c>
      <c r="C7105" s="96" t="s">
        <v>1</v>
      </c>
      <c r="D7105" s="96" t="s">
        <v>127</v>
      </c>
      <c r="E7105" s="96" t="s">
        <v>2</v>
      </c>
      <c r="F7105" s="43">
        <v>2019</v>
      </c>
      <c r="G7105" s="31" t="str">
        <f>VLOOKUP(H7105,'GN and GP categories'!A:B,2,FALSE)</f>
        <v>Gram-negative</v>
      </c>
      <c r="H7105" s="53" t="s">
        <v>223</v>
      </c>
      <c r="I7105" s="33">
        <v>379</v>
      </c>
      <c r="J7105" t="s">
        <v>316</v>
      </c>
      <c r="K7105">
        <v>68</v>
      </c>
      <c r="L7105" s="38">
        <f t="shared" si="133"/>
        <v>257.72000000000003</v>
      </c>
    </row>
    <row r="7106" spans="1:12">
      <c r="A7106" s="74" t="s">
        <v>77</v>
      </c>
      <c r="B7106" s="74" t="s">
        <v>78</v>
      </c>
      <c r="C7106" s="96" t="s">
        <v>1</v>
      </c>
      <c r="D7106" s="96" t="s">
        <v>127</v>
      </c>
      <c r="E7106" s="96" t="s">
        <v>2</v>
      </c>
      <c r="F7106" s="43">
        <v>2019</v>
      </c>
      <c r="G7106" s="31" t="str">
        <f>VLOOKUP(H7106,'GN and GP categories'!A:B,2,FALSE)</f>
        <v>Gram-negative</v>
      </c>
      <c r="H7106" s="53" t="s">
        <v>223</v>
      </c>
      <c r="I7106" s="33">
        <v>379</v>
      </c>
      <c r="J7106" t="s">
        <v>84</v>
      </c>
      <c r="K7106">
        <v>77</v>
      </c>
      <c r="L7106" s="38">
        <f t="shared" si="133"/>
        <v>291.83</v>
      </c>
    </row>
    <row r="7107" spans="1:12">
      <c r="A7107" s="74" t="s">
        <v>77</v>
      </c>
      <c r="B7107" s="74" t="s">
        <v>78</v>
      </c>
      <c r="C7107" s="96" t="s">
        <v>1</v>
      </c>
      <c r="D7107" s="96" t="s">
        <v>127</v>
      </c>
      <c r="E7107" s="96" t="s">
        <v>2</v>
      </c>
      <c r="F7107" s="43">
        <v>2019</v>
      </c>
      <c r="G7107" s="31" t="str">
        <f>VLOOKUP(H7107,'GN and GP categories'!A:B,2,FALSE)</f>
        <v>Gram-negative</v>
      </c>
      <c r="H7107" s="53" t="s">
        <v>223</v>
      </c>
      <c r="I7107" s="33">
        <v>379</v>
      </c>
      <c r="J7107" t="s">
        <v>24</v>
      </c>
      <c r="K7107">
        <v>77</v>
      </c>
      <c r="L7107" s="38">
        <f t="shared" si="133"/>
        <v>291.83</v>
      </c>
    </row>
    <row r="7108" spans="1:12">
      <c r="A7108" s="74" t="s">
        <v>77</v>
      </c>
      <c r="B7108" s="74" t="s">
        <v>78</v>
      </c>
      <c r="C7108" s="96" t="s">
        <v>1</v>
      </c>
      <c r="D7108" s="96" t="s">
        <v>127</v>
      </c>
      <c r="E7108" s="96" t="s">
        <v>2</v>
      </c>
      <c r="F7108" s="43">
        <v>2019</v>
      </c>
      <c r="G7108" s="31" t="str">
        <f>VLOOKUP(H7108,'GN and GP categories'!A:B,2,FALSE)</f>
        <v>Gram-negative</v>
      </c>
      <c r="H7108" s="53" t="s">
        <v>223</v>
      </c>
      <c r="I7108" s="33">
        <v>379</v>
      </c>
      <c r="J7108" t="s">
        <v>306</v>
      </c>
      <c r="K7108">
        <v>0</v>
      </c>
      <c r="L7108" s="38">
        <f t="shared" si="133"/>
        <v>0</v>
      </c>
    </row>
    <row r="7109" spans="1:12">
      <c r="A7109" s="74" t="s">
        <v>77</v>
      </c>
      <c r="B7109" s="74" t="s">
        <v>78</v>
      </c>
      <c r="C7109" s="96" t="s">
        <v>1</v>
      </c>
      <c r="D7109" s="96" t="s">
        <v>127</v>
      </c>
      <c r="E7109" s="96" t="s">
        <v>2</v>
      </c>
      <c r="F7109" s="43">
        <v>2019</v>
      </c>
      <c r="G7109" s="31" t="str">
        <f>VLOOKUP(H7109,'GN and GP categories'!A:B,2,FALSE)</f>
        <v>Gram-negative</v>
      </c>
      <c r="H7109" s="53" t="s">
        <v>223</v>
      </c>
      <c r="I7109" s="33">
        <v>379</v>
      </c>
      <c r="J7109" t="s">
        <v>28</v>
      </c>
      <c r="K7109">
        <v>66</v>
      </c>
      <c r="L7109" s="38">
        <f t="shared" si="133"/>
        <v>250.14</v>
      </c>
    </row>
    <row r="7110" spans="1:12">
      <c r="A7110" s="74" t="s">
        <v>77</v>
      </c>
      <c r="B7110" s="74" t="s">
        <v>78</v>
      </c>
      <c r="C7110" s="96" t="s">
        <v>1</v>
      </c>
      <c r="D7110" s="96" t="s">
        <v>127</v>
      </c>
      <c r="E7110" s="96" t="s">
        <v>2</v>
      </c>
      <c r="F7110" s="43">
        <v>2019</v>
      </c>
      <c r="G7110" s="31" t="str">
        <f>VLOOKUP(H7110,'GN and GP categories'!A:B,2,FALSE)</f>
        <v>Gram-negative</v>
      </c>
      <c r="H7110" s="53" t="s">
        <v>223</v>
      </c>
      <c r="I7110" s="33">
        <v>379</v>
      </c>
      <c r="J7110" t="s">
        <v>30</v>
      </c>
      <c r="K7110">
        <v>58</v>
      </c>
      <c r="L7110" s="38">
        <f t="shared" si="133"/>
        <v>219.82</v>
      </c>
    </row>
    <row r="7111" spans="1:12">
      <c r="A7111" s="74" t="s">
        <v>77</v>
      </c>
      <c r="B7111" s="74" t="s">
        <v>78</v>
      </c>
      <c r="C7111" s="96" t="s">
        <v>1</v>
      </c>
      <c r="D7111" s="96" t="s">
        <v>127</v>
      </c>
      <c r="E7111" s="96" t="s">
        <v>2</v>
      </c>
      <c r="F7111" s="43">
        <v>2019</v>
      </c>
      <c r="G7111" s="31" t="str">
        <f>VLOOKUP(H7111,'GN and GP categories'!A:B,2,FALSE)</f>
        <v>Gram-negative</v>
      </c>
      <c r="H7111" s="53" t="s">
        <v>223</v>
      </c>
      <c r="I7111" s="33">
        <v>379</v>
      </c>
      <c r="J7111" t="s">
        <v>228</v>
      </c>
      <c r="K7111">
        <v>94</v>
      </c>
      <c r="L7111" s="38">
        <f t="shared" ref="L7111:L7174" si="134">IF(K7111="","",K7111*I7111/100)</f>
        <v>356.26</v>
      </c>
    </row>
    <row r="7112" spans="1:12">
      <c r="A7112" s="74" t="s">
        <v>77</v>
      </c>
      <c r="B7112" s="74" t="s">
        <v>78</v>
      </c>
      <c r="C7112" s="96" t="s">
        <v>1</v>
      </c>
      <c r="D7112" s="96" t="s">
        <v>127</v>
      </c>
      <c r="E7112" s="96" t="s">
        <v>2</v>
      </c>
      <c r="F7112" s="43">
        <v>2019</v>
      </c>
      <c r="G7112" s="31" t="str">
        <f>VLOOKUP(H7112,'GN and GP categories'!A:B,2,FALSE)</f>
        <v>Gram-negative</v>
      </c>
      <c r="H7112" s="53" t="s">
        <v>223</v>
      </c>
      <c r="I7112" s="33">
        <v>379</v>
      </c>
      <c r="J7112" t="s">
        <v>31</v>
      </c>
      <c r="K7112">
        <v>89</v>
      </c>
      <c r="L7112" s="38">
        <f t="shared" si="134"/>
        <v>337.31</v>
      </c>
    </row>
    <row r="7113" spans="1:12">
      <c r="A7113" s="74" t="s">
        <v>77</v>
      </c>
      <c r="B7113" s="74" t="s">
        <v>78</v>
      </c>
      <c r="C7113" s="96" t="s">
        <v>1</v>
      </c>
      <c r="D7113" s="96" t="s">
        <v>127</v>
      </c>
      <c r="E7113" s="96" t="s">
        <v>2</v>
      </c>
      <c r="F7113" s="43">
        <v>2019</v>
      </c>
      <c r="G7113" s="31" t="str">
        <f>VLOOKUP(H7113,'GN and GP categories'!A:B,2,FALSE)</f>
        <v>Gram-negative</v>
      </c>
      <c r="H7113" s="53" t="s">
        <v>223</v>
      </c>
      <c r="I7113" s="33">
        <v>379</v>
      </c>
      <c r="J7113" s="31" t="s">
        <v>32</v>
      </c>
      <c r="K7113" s="31">
        <v>86</v>
      </c>
      <c r="L7113" s="38">
        <f t="shared" si="134"/>
        <v>325.94</v>
      </c>
    </row>
    <row r="7114" spans="1:12">
      <c r="A7114" s="74" t="s">
        <v>77</v>
      </c>
      <c r="B7114" s="74" t="s">
        <v>78</v>
      </c>
      <c r="C7114" s="96" t="s">
        <v>1</v>
      </c>
      <c r="D7114" s="96" t="s">
        <v>127</v>
      </c>
      <c r="E7114" s="96" t="s">
        <v>2</v>
      </c>
      <c r="F7114" s="43">
        <v>2019</v>
      </c>
      <c r="G7114" s="31" t="str">
        <f>VLOOKUP(H7114,'GN and GP categories'!A:B,2,FALSE)</f>
        <v>Gram-negative</v>
      </c>
      <c r="H7114" s="53" t="s">
        <v>223</v>
      </c>
      <c r="I7114" s="33">
        <v>379</v>
      </c>
      <c r="J7114" s="31" t="s">
        <v>253</v>
      </c>
      <c r="K7114" s="31">
        <v>99</v>
      </c>
      <c r="L7114" s="38">
        <f t="shared" si="134"/>
        <v>375.21</v>
      </c>
    </row>
    <row r="7115" spans="1:12">
      <c r="A7115" s="74" t="s">
        <v>77</v>
      </c>
      <c r="B7115" s="74" t="s">
        <v>78</v>
      </c>
      <c r="C7115" s="96" t="s">
        <v>1</v>
      </c>
      <c r="D7115" s="96" t="s">
        <v>127</v>
      </c>
      <c r="E7115" s="96" t="s">
        <v>2</v>
      </c>
      <c r="F7115" s="43">
        <v>2019</v>
      </c>
      <c r="G7115" s="31" t="str">
        <f>VLOOKUP(H7115,'GN and GP categories'!A:B,2,FALSE)</f>
        <v>Gram-negative</v>
      </c>
      <c r="H7115" s="53" t="s">
        <v>104</v>
      </c>
      <c r="I7115" s="33">
        <v>107</v>
      </c>
      <c r="J7115" s="31" t="s">
        <v>196</v>
      </c>
      <c r="K7115" s="31">
        <v>0</v>
      </c>
      <c r="L7115" s="38">
        <f t="shared" si="134"/>
        <v>0</v>
      </c>
    </row>
    <row r="7116" spans="1:12">
      <c r="A7116" s="74" t="s">
        <v>77</v>
      </c>
      <c r="B7116" s="74" t="s">
        <v>78</v>
      </c>
      <c r="C7116" s="96" t="s">
        <v>1</v>
      </c>
      <c r="D7116" s="96" t="s">
        <v>127</v>
      </c>
      <c r="E7116" s="96" t="s">
        <v>2</v>
      </c>
      <c r="F7116" s="43">
        <v>2019</v>
      </c>
      <c r="G7116" s="31" t="str">
        <f>VLOOKUP(H7116,'GN and GP categories'!A:B,2,FALSE)</f>
        <v>Gram-negative</v>
      </c>
      <c r="H7116" s="53" t="s">
        <v>104</v>
      </c>
      <c r="I7116" s="33">
        <v>107</v>
      </c>
      <c r="J7116" s="31" t="s">
        <v>13</v>
      </c>
      <c r="K7116" s="31">
        <v>76</v>
      </c>
      <c r="L7116" s="38">
        <f t="shared" si="134"/>
        <v>81.319999999999993</v>
      </c>
    </row>
    <row r="7117" spans="1:12">
      <c r="A7117" s="74" t="s">
        <v>77</v>
      </c>
      <c r="B7117" s="74" t="s">
        <v>78</v>
      </c>
      <c r="C7117" s="96" t="s">
        <v>1</v>
      </c>
      <c r="D7117" s="96" t="s">
        <v>127</v>
      </c>
      <c r="E7117" s="96" t="s">
        <v>2</v>
      </c>
      <c r="F7117" s="43">
        <v>2019</v>
      </c>
      <c r="G7117" s="31" t="str">
        <f>VLOOKUP(H7117,'GN and GP categories'!A:B,2,FALSE)</f>
        <v>Gram-negative</v>
      </c>
      <c r="H7117" s="53" t="s">
        <v>104</v>
      </c>
      <c r="I7117" s="33">
        <v>107</v>
      </c>
      <c r="J7117" s="31" t="s">
        <v>16</v>
      </c>
      <c r="K7117" s="31">
        <v>78</v>
      </c>
      <c r="L7117" s="38">
        <f t="shared" si="134"/>
        <v>83.46</v>
      </c>
    </row>
    <row r="7118" spans="1:12">
      <c r="A7118" s="74" t="s">
        <v>77</v>
      </c>
      <c r="B7118" s="74" t="s">
        <v>78</v>
      </c>
      <c r="C7118" s="96" t="s">
        <v>1</v>
      </c>
      <c r="D7118" s="96" t="s">
        <v>127</v>
      </c>
      <c r="E7118" s="96" t="s">
        <v>2</v>
      </c>
      <c r="F7118" s="43">
        <v>2019</v>
      </c>
      <c r="G7118" s="31" t="str">
        <f>VLOOKUP(H7118,'GN and GP categories'!A:B,2,FALSE)</f>
        <v>Gram-negative</v>
      </c>
      <c r="H7118" s="53" t="s">
        <v>104</v>
      </c>
      <c r="I7118" s="33">
        <v>107</v>
      </c>
      <c r="J7118" s="31" t="s">
        <v>17</v>
      </c>
      <c r="K7118" s="31">
        <v>98</v>
      </c>
      <c r="L7118" s="38">
        <f t="shared" si="134"/>
        <v>104.86</v>
      </c>
    </row>
    <row r="7119" spans="1:12">
      <c r="A7119" s="74" t="s">
        <v>77</v>
      </c>
      <c r="B7119" s="74" t="s">
        <v>78</v>
      </c>
      <c r="C7119" s="96" t="s">
        <v>1</v>
      </c>
      <c r="D7119" s="96" t="s">
        <v>127</v>
      </c>
      <c r="E7119" s="96" t="s">
        <v>2</v>
      </c>
      <c r="F7119" s="43">
        <v>2019</v>
      </c>
      <c r="G7119" s="31" t="str">
        <f>VLOOKUP(H7119,'GN and GP categories'!A:B,2,FALSE)</f>
        <v>Gram-negative</v>
      </c>
      <c r="H7119" s="53" t="s">
        <v>104</v>
      </c>
      <c r="I7119" s="33">
        <v>107</v>
      </c>
      <c r="J7119" s="31" t="s">
        <v>18</v>
      </c>
      <c r="K7119" s="31">
        <v>95</v>
      </c>
      <c r="L7119" s="38">
        <f t="shared" si="134"/>
        <v>101.65</v>
      </c>
    </row>
    <row r="7120" spans="1:12">
      <c r="A7120" s="74" t="s">
        <v>77</v>
      </c>
      <c r="B7120" s="74" t="s">
        <v>78</v>
      </c>
      <c r="C7120" s="96" t="s">
        <v>1</v>
      </c>
      <c r="D7120" s="96" t="s">
        <v>127</v>
      </c>
      <c r="E7120" s="96" t="s">
        <v>2</v>
      </c>
      <c r="F7120" s="43">
        <v>2019</v>
      </c>
      <c r="G7120" s="31" t="str">
        <f>VLOOKUP(H7120,'GN and GP categories'!A:B,2,FALSE)</f>
        <v>Gram-negative</v>
      </c>
      <c r="H7120" s="53" t="s">
        <v>104</v>
      </c>
      <c r="I7120" s="33">
        <v>107</v>
      </c>
      <c r="J7120" s="31" t="s">
        <v>20</v>
      </c>
      <c r="K7120" s="31">
        <v>0</v>
      </c>
      <c r="L7120" s="38">
        <f t="shared" si="134"/>
        <v>0</v>
      </c>
    </row>
    <row r="7121" spans="1:12">
      <c r="A7121" s="74" t="s">
        <v>77</v>
      </c>
      <c r="B7121" s="74" t="s">
        <v>78</v>
      </c>
      <c r="C7121" s="96" t="s">
        <v>1</v>
      </c>
      <c r="D7121" s="96" t="s">
        <v>127</v>
      </c>
      <c r="E7121" s="96" t="s">
        <v>2</v>
      </c>
      <c r="F7121" s="43">
        <v>2019</v>
      </c>
      <c r="G7121" s="31" t="str">
        <f>VLOOKUP(H7121,'GN and GP categories'!A:B,2,FALSE)</f>
        <v>Gram-negative</v>
      </c>
      <c r="H7121" s="53" t="s">
        <v>104</v>
      </c>
      <c r="I7121" s="33">
        <v>107</v>
      </c>
      <c r="J7121" s="31" t="s">
        <v>316</v>
      </c>
      <c r="K7121" s="31">
        <v>78</v>
      </c>
      <c r="L7121" s="38">
        <f t="shared" si="134"/>
        <v>83.46</v>
      </c>
    </row>
    <row r="7122" spans="1:12">
      <c r="A7122" s="74" t="s">
        <v>77</v>
      </c>
      <c r="B7122" s="74" t="s">
        <v>78</v>
      </c>
      <c r="C7122" s="96" t="s">
        <v>1</v>
      </c>
      <c r="D7122" s="96" t="s">
        <v>127</v>
      </c>
      <c r="E7122" s="96" t="s">
        <v>2</v>
      </c>
      <c r="F7122" s="43">
        <v>2019</v>
      </c>
      <c r="G7122" s="31" t="str">
        <f>VLOOKUP(H7122,'GN and GP categories'!A:B,2,FALSE)</f>
        <v>Gram-negative</v>
      </c>
      <c r="H7122" s="53" t="s">
        <v>104</v>
      </c>
      <c r="I7122" s="33">
        <v>107</v>
      </c>
      <c r="J7122" s="31" t="s">
        <v>84</v>
      </c>
      <c r="K7122" s="31">
        <v>79</v>
      </c>
      <c r="L7122" s="38">
        <f t="shared" si="134"/>
        <v>84.53</v>
      </c>
    </row>
    <row r="7123" spans="1:12">
      <c r="A7123" s="74" t="s">
        <v>77</v>
      </c>
      <c r="B7123" s="74" t="s">
        <v>78</v>
      </c>
      <c r="C7123" s="96" t="s">
        <v>1</v>
      </c>
      <c r="D7123" s="96" t="s">
        <v>127</v>
      </c>
      <c r="E7123" s="96" t="s">
        <v>2</v>
      </c>
      <c r="F7123" s="43">
        <v>2019</v>
      </c>
      <c r="G7123" s="31" t="str">
        <f>VLOOKUP(H7123,'GN and GP categories'!A:B,2,FALSE)</f>
        <v>Gram-negative</v>
      </c>
      <c r="H7123" s="53" t="s">
        <v>104</v>
      </c>
      <c r="I7123" s="33">
        <v>107</v>
      </c>
      <c r="J7123" s="31" t="s">
        <v>24</v>
      </c>
      <c r="K7123" s="31">
        <v>79</v>
      </c>
      <c r="L7123" s="38">
        <f t="shared" si="134"/>
        <v>84.53</v>
      </c>
    </row>
    <row r="7124" spans="1:12">
      <c r="A7124" s="74" t="s">
        <v>77</v>
      </c>
      <c r="B7124" s="74" t="s">
        <v>78</v>
      </c>
      <c r="C7124" s="96" t="s">
        <v>1</v>
      </c>
      <c r="D7124" s="96" t="s">
        <v>127</v>
      </c>
      <c r="E7124" s="96" t="s">
        <v>2</v>
      </c>
      <c r="F7124" s="43">
        <v>2019</v>
      </c>
      <c r="G7124" s="31" t="str">
        <f>VLOOKUP(H7124,'GN and GP categories'!A:B,2,FALSE)</f>
        <v>Gram-negative</v>
      </c>
      <c r="H7124" s="53" t="s">
        <v>104</v>
      </c>
      <c r="I7124" s="33">
        <v>107</v>
      </c>
      <c r="J7124" s="31" t="s">
        <v>28</v>
      </c>
      <c r="K7124" s="31">
        <v>81</v>
      </c>
      <c r="L7124" s="38">
        <f t="shared" si="134"/>
        <v>86.67</v>
      </c>
    </row>
    <row r="7125" spans="1:12">
      <c r="A7125" s="74" t="s">
        <v>77</v>
      </c>
      <c r="B7125" s="74" t="s">
        <v>78</v>
      </c>
      <c r="C7125" s="96" t="s">
        <v>1</v>
      </c>
      <c r="D7125" s="96" t="s">
        <v>127</v>
      </c>
      <c r="E7125" s="96" t="s">
        <v>2</v>
      </c>
      <c r="F7125" s="43">
        <v>2019</v>
      </c>
      <c r="G7125" s="31" t="str">
        <f>VLOOKUP(H7125,'GN and GP categories'!A:B,2,FALSE)</f>
        <v>Gram-negative</v>
      </c>
      <c r="H7125" s="53" t="s">
        <v>104</v>
      </c>
      <c r="I7125" s="33">
        <v>107</v>
      </c>
      <c r="J7125" s="31" t="s">
        <v>30</v>
      </c>
      <c r="K7125" s="31">
        <v>64</v>
      </c>
      <c r="L7125" s="38">
        <f t="shared" si="134"/>
        <v>68.48</v>
      </c>
    </row>
    <row r="7126" spans="1:12">
      <c r="A7126" s="74" t="s">
        <v>77</v>
      </c>
      <c r="B7126" s="74" t="s">
        <v>78</v>
      </c>
      <c r="C7126" s="96" t="s">
        <v>1</v>
      </c>
      <c r="D7126" s="96" t="s">
        <v>127</v>
      </c>
      <c r="E7126" s="96" t="s">
        <v>2</v>
      </c>
      <c r="F7126" s="43">
        <v>2019</v>
      </c>
      <c r="G7126" s="31" t="str">
        <f>VLOOKUP(H7126,'GN and GP categories'!A:B,2,FALSE)</f>
        <v>Gram-negative</v>
      </c>
      <c r="H7126" s="53" t="s">
        <v>104</v>
      </c>
      <c r="I7126" s="33">
        <v>107</v>
      </c>
      <c r="J7126" s="31" t="s">
        <v>228</v>
      </c>
      <c r="K7126" s="31">
        <v>28</v>
      </c>
      <c r="L7126" s="38">
        <f t="shared" si="134"/>
        <v>29.96</v>
      </c>
    </row>
    <row r="7127" spans="1:12">
      <c r="A7127" s="74" t="s">
        <v>77</v>
      </c>
      <c r="B7127" s="74" t="s">
        <v>78</v>
      </c>
      <c r="C7127" s="96" t="s">
        <v>1</v>
      </c>
      <c r="D7127" s="96" t="s">
        <v>127</v>
      </c>
      <c r="E7127" s="96" t="s">
        <v>2</v>
      </c>
      <c r="F7127" s="43">
        <v>2019</v>
      </c>
      <c r="G7127" s="31" t="str">
        <f>VLOOKUP(H7127,'GN and GP categories'!A:B,2,FALSE)</f>
        <v>Gram-negative</v>
      </c>
      <c r="H7127" s="53" t="s">
        <v>104</v>
      </c>
      <c r="I7127" s="33">
        <v>107</v>
      </c>
      <c r="J7127" s="31" t="s">
        <v>31</v>
      </c>
      <c r="K7127" s="31">
        <v>88</v>
      </c>
      <c r="L7127" s="38">
        <f t="shared" si="134"/>
        <v>94.16</v>
      </c>
    </row>
    <row r="7128" spans="1:12">
      <c r="A7128" s="74" t="s">
        <v>77</v>
      </c>
      <c r="B7128" s="74" t="s">
        <v>78</v>
      </c>
      <c r="C7128" s="96" t="s">
        <v>1</v>
      </c>
      <c r="D7128" s="96" t="s">
        <v>127</v>
      </c>
      <c r="E7128" s="96" t="s">
        <v>2</v>
      </c>
      <c r="F7128" s="43">
        <v>2019</v>
      </c>
      <c r="G7128" s="31" t="str">
        <f>VLOOKUP(H7128,'GN and GP categories'!A:B,2,FALSE)</f>
        <v>Gram-negative</v>
      </c>
      <c r="H7128" s="53" t="s">
        <v>104</v>
      </c>
      <c r="I7128" s="33">
        <v>107</v>
      </c>
      <c r="J7128" s="31" t="s">
        <v>32</v>
      </c>
      <c r="K7128" s="31">
        <v>80</v>
      </c>
      <c r="L7128" s="38">
        <f t="shared" si="134"/>
        <v>85.6</v>
      </c>
    </row>
    <row r="7129" spans="1:12">
      <c r="A7129" s="74" t="s">
        <v>77</v>
      </c>
      <c r="B7129" s="74" t="s">
        <v>78</v>
      </c>
      <c r="C7129" s="96" t="s">
        <v>1</v>
      </c>
      <c r="D7129" s="96" t="s">
        <v>127</v>
      </c>
      <c r="E7129" s="96" t="s">
        <v>2</v>
      </c>
      <c r="F7129" s="43">
        <v>2019</v>
      </c>
      <c r="G7129" s="31" t="str">
        <f>VLOOKUP(H7129,'GN and GP categories'!A:B,2,FALSE)</f>
        <v>Gram-negative</v>
      </c>
      <c r="H7129" s="53" t="s">
        <v>104</v>
      </c>
      <c r="I7129" s="33">
        <v>107</v>
      </c>
      <c r="J7129" s="31" t="s">
        <v>253</v>
      </c>
      <c r="K7129" s="31">
        <v>100</v>
      </c>
      <c r="L7129" s="38">
        <f t="shared" si="134"/>
        <v>107</v>
      </c>
    </row>
    <row r="7130" spans="1:12">
      <c r="A7130" s="74" t="s">
        <v>77</v>
      </c>
      <c r="B7130" s="74" t="s">
        <v>78</v>
      </c>
      <c r="C7130" s="96" t="s">
        <v>1</v>
      </c>
      <c r="D7130" s="96" t="s">
        <v>127</v>
      </c>
      <c r="E7130" s="96" t="s">
        <v>2</v>
      </c>
      <c r="F7130" s="43">
        <v>2019</v>
      </c>
      <c r="G7130" s="31" t="str">
        <f>VLOOKUP(H7130,'GN and GP categories'!A:B,2,FALSE)</f>
        <v>Gram-negative</v>
      </c>
      <c r="H7130" s="53" t="s">
        <v>4</v>
      </c>
      <c r="I7130" s="33">
        <v>57</v>
      </c>
      <c r="J7130" s="31" t="s">
        <v>16</v>
      </c>
      <c r="K7130" s="31">
        <v>86</v>
      </c>
      <c r="L7130" s="38">
        <f t="shared" si="134"/>
        <v>49.02</v>
      </c>
    </row>
    <row r="7131" spans="1:12">
      <c r="A7131" s="74" t="s">
        <v>77</v>
      </c>
      <c r="B7131" s="74" t="s">
        <v>78</v>
      </c>
      <c r="C7131" s="96" t="s">
        <v>1</v>
      </c>
      <c r="D7131" s="96" t="s">
        <v>127</v>
      </c>
      <c r="E7131" s="96" t="s">
        <v>2</v>
      </c>
      <c r="F7131" s="43">
        <v>2019</v>
      </c>
      <c r="G7131" s="31" t="str">
        <f>VLOOKUP(H7131,'GN and GP categories'!A:B,2,FALSE)</f>
        <v>Gram-negative</v>
      </c>
      <c r="H7131" s="53" t="s">
        <v>4</v>
      </c>
      <c r="I7131" s="33">
        <v>57</v>
      </c>
      <c r="J7131" s="31" t="s">
        <v>17</v>
      </c>
      <c r="K7131" s="31">
        <v>89</v>
      </c>
      <c r="L7131" s="38">
        <f t="shared" si="134"/>
        <v>50.73</v>
      </c>
    </row>
    <row r="7132" spans="1:12">
      <c r="A7132" s="74" t="s">
        <v>77</v>
      </c>
      <c r="B7132" s="74" t="s">
        <v>78</v>
      </c>
      <c r="C7132" s="96" t="s">
        <v>1</v>
      </c>
      <c r="D7132" s="96" t="s">
        <v>127</v>
      </c>
      <c r="E7132" s="96" t="s">
        <v>2</v>
      </c>
      <c r="F7132" s="43">
        <v>2019</v>
      </c>
      <c r="G7132" s="31" t="str">
        <f>VLOOKUP(H7132,'GN and GP categories'!A:B,2,FALSE)</f>
        <v>Gram-negative</v>
      </c>
      <c r="H7132" s="53" t="s">
        <v>4</v>
      </c>
      <c r="I7132" s="33">
        <v>57</v>
      </c>
      <c r="J7132" s="31" t="s">
        <v>24</v>
      </c>
      <c r="K7132" s="31">
        <v>89</v>
      </c>
      <c r="L7132" s="38">
        <f t="shared" si="134"/>
        <v>50.73</v>
      </c>
    </row>
    <row r="7133" spans="1:12">
      <c r="A7133" s="74" t="s">
        <v>77</v>
      </c>
      <c r="B7133" s="74" t="s">
        <v>78</v>
      </c>
      <c r="C7133" s="96" t="s">
        <v>1</v>
      </c>
      <c r="D7133" s="96" t="s">
        <v>127</v>
      </c>
      <c r="E7133" s="96" t="s">
        <v>2</v>
      </c>
      <c r="F7133" s="43">
        <v>2019</v>
      </c>
      <c r="G7133" s="31" t="str">
        <f>VLOOKUP(H7133,'GN and GP categories'!A:B,2,FALSE)</f>
        <v>Gram-negative</v>
      </c>
      <c r="H7133" s="53" t="s">
        <v>4</v>
      </c>
      <c r="I7133" s="33">
        <v>57</v>
      </c>
      <c r="J7133" s="31" t="s">
        <v>28</v>
      </c>
      <c r="K7133" s="31">
        <v>82</v>
      </c>
      <c r="L7133" s="38">
        <f t="shared" si="134"/>
        <v>46.74</v>
      </c>
    </row>
    <row r="7134" spans="1:12">
      <c r="A7134" s="74" t="s">
        <v>77</v>
      </c>
      <c r="B7134" s="74" t="s">
        <v>78</v>
      </c>
      <c r="C7134" s="96" t="s">
        <v>1</v>
      </c>
      <c r="D7134" s="96" t="s">
        <v>127</v>
      </c>
      <c r="E7134" s="96" t="s">
        <v>2</v>
      </c>
      <c r="F7134" s="43">
        <v>2019</v>
      </c>
      <c r="G7134" s="31" t="str">
        <f>VLOOKUP(H7134,'GN and GP categories'!A:B,2,FALSE)</f>
        <v>Gram-negative</v>
      </c>
      <c r="H7134" s="53" t="s">
        <v>4</v>
      </c>
      <c r="I7134" s="33">
        <v>57</v>
      </c>
      <c r="J7134" s="31" t="s">
        <v>31</v>
      </c>
      <c r="K7134" s="31">
        <v>98</v>
      </c>
      <c r="L7134" s="38">
        <f t="shared" si="134"/>
        <v>55.86</v>
      </c>
    </row>
    <row r="7135" spans="1:12">
      <c r="A7135" s="74" t="s">
        <v>77</v>
      </c>
      <c r="B7135" s="74" t="s">
        <v>78</v>
      </c>
      <c r="C7135" s="96" t="s">
        <v>1</v>
      </c>
      <c r="D7135" s="96" t="s">
        <v>127</v>
      </c>
      <c r="E7135" s="96" t="s">
        <v>2</v>
      </c>
      <c r="F7135" s="43">
        <v>2019</v>
      </c>
      <c r="G7135" s="31" t="str">
        <f>VLOOKUP(H7135,'GN and GP categories'!A:B,2,FALSE)</f>
        <v>Gram-negative</v>
      </c>
      <c r="H7135" s="53" t="s">
        <v>4</v>
      </c>
      <c r="I7135" s="33">
        <v>57</v>
      </c>
      <c r="J7135" s="31" t="s">
        <v>32</v>
      </c>
      <c r="K7135" s="31">
        <v>98</v>
      </c>
      <c r="L7135" s="38">
        <f t="shared" si="134"/>
        <v>55.86</v>
      </c>
    </row>
    <row r="7136" spans="1:12">
      <c r="A7136" s="74" t="s">
        <v>77</v>
      </c>
      <c r="B7136" s="74" t="s">
        <v>78</v>
      </c>
      <c r="C7136" s="96" t="s">
        <v>1</v>
      </c>
      <c r="D7136" s="96" t="s">
        <v>127</v>
      </c>
      <c r="E7136" s="96" t="s">
        <v>2</v>
      </c>
      <c r="F7136" s="43">
        <v>2019</v>
      </c>
      <c r="G7136" s="31" t="str">
        <f>VLOOKUP(H7136,'GN and GP categories'!A:B,2,FALSE)</f>
        <v>Gram-negative</v>
      </c>
      <c r="H7136" s="53" t="s">
        <v>4</v>
      </c>
      <c r="I7136" s="33">
        <v>57</v>
      </c>
      <c r="J7136" s="31" t="s">
        <v>253</v>
      </c>
      <c r="K7136" s="31">
        <v>98</v>
      </c>
      <c r="L7136" s="38">
        <f t="shared" si="134"/>
        <v>55.86</v>
      </c>
    </row>
    <row r="7137" spans="1:12">
      <c r="A7137" s="74" t="s">
        <v>77</v>
      </c>
      <c r="B7137" s="74" t="s">
        <v>78</v>
      </c>
      <c r="C7137" s="96" t="s">
        <v>1</v>
      </c>
      <c r="D7137" s="96" t="s">
        <v>127</v>
      </c>
      <c r="E7137" s="96" t="s">
        <v>2</v>
      </c>
      <c r="F7137" s="43">
        <v>2019</v>
      </c>
      <c r="G7137" s="31" t="str">
        <f>VLOOKUP(H7137,'GN and GP categories'!A:B,2,FALSE)</f>
        <v>Gram-negative</v>
      </c>
      <c r="H7137" s="53" t="s">
        <v>100</v>
      </c>
      <c r="I7137" s="33">
        <v>39</v>
      </c>
      <c r="J7137" s="31" t="s">
        <v>196</v>
      </c>
      <c r="K7137" s="31">
        <v>0</v>
      </c>
      <c r="L7137" s="38">
        <f t="shared" si="134"/>
        <v>0</v>
      </c>
    </row>
    <row r="7138" spans="1:12">
      <c r="A7138" s="74" t="s">
        <v>77</v>
      </c>
      <c r="B7138" s="74" t="s">
        <v>78</v>
      </c>
      <c r="C7138" s="96" t="s">
        <v>1</v>
      </c>
      <c r="D7138" s="96" t="s">
        <v>127</v>
      </c>
      <c r="E7138" s="96" t="s">
        <v>2</v>
      </c>
      <c r="F7138" s="43">
        <v>2019</v>
      </c>
      <c r="G7138" s="31" t="str">
        <f>VLOOKUP(H7138,'GN and GP categories'!A:B,2,FALSE)</f>
        <v>Gram-negative</v>
      </c>
      <c r="H7138" s="53" t="s">
        <v>100</v>
      </c>
      <c r="I7138" s="33">
        <v>39</v>
      </c>
      <c r="J7138" s="31" t="s">
        <v>13</v>
      </c>
      <c r="K7138" s="31">
        <v>0</v>
      </c>
      <c r="L7138" s="38">
        <f t="shared" si="134"/>
        <v>0</v>
      </c>
    </row>
    <row r="7139" spans="1:12">
      <c r="A7139" s="74" t="s">
        <v>77</v>
      </c>
      <c r="B7139" s="74" t="s">
        <v>78</v>
      </c>
      <c r="C7139" s="96" t="s">
        <v>1</v>
      </c>
      <c r="D7139" s="96" t="s">
        <v>127</v>
      </c>
      <c r="E7139" s="96" t="s">
        <v>2</v>
      </c>
      <c r="F7139" s="43">
        <v>2019</v>
      </c>
      <c r="G7139" s="31" t="str">
        <f>VLOOKUP(H7139,'GN and GP categories'!A:B,2,FALSE)</f>
        <v>Gram-negative</v>
      </c>
      <c r="H7139" s="53" t="s">
        <v>100</v>
      </c>
      <c r="I7139" s="33">
        <v>39</v>
      </c>
      <c r="J7139" s="31" t="s">
        <v>16</v>
      </c>
      <c r="K7139" s="31">
        <v>0</v>
      </c>
      <c r="L7139" s="38">
        <f t="shared" si="134"/>
        <v>0</v>
      </c>
    </row>
    <row r="7140" spans="1:12">
      <c r="A7140" s="74" t="s">
        <v>77</v>
      </c>
      <c r="B7140" s="74" t="s">
        <v>78</v>
      </c>
      <c r="C7140" s="96" t="s">
        <v>1</v>
      </c>
      <c r="D7140" s="96" t="s">
        <v>127</v>
      </c>
      <c r="E7140" s="96" t="s">
        <v>2</v>
      </c>
      <c r="F7140" s="43">
        <v>2019</v>
      </c>
      <c r="G7140" s="31" t="str">
        <f>VLOOKUP(H7140,'GN and GP categories'!A:B,2,FALSE)</f>
        <v>Gram-negative</v>
      </c>
      <c r="H7140" s="53" t="s">
        <v>100</v>
      </c>
      <c r="I7140" s="33">
        <v>39</v>
      </c>
      <c r="J7140" s="31" t="s">
        <v>17</v>
      </c>
      <c r="K7140" s="31">
        <v>97</v>
      </c>
      <c r="L7140" s="38">
        <f t="shared" si="134"/>
        <v>37.83</v>
      </c>
    </row>
    <row r="7141" spans="1:12">
      <c r="A7141" s="74" t="s">
        <v>77</v>
      </c>
      <c r="B7141" s="74" t="s">
        <v>78</v>
      </c>
      <c r="C7141" s="96" t="s">
        <v>1</v>
      </c>
      <c r="D7141" s="96" t="s">
        <v>127</v>
      </c>
      <c r="E7141" s="96" t="s">
        <v>2</v>
      </c>
      <c r="F7141" s="43">
        <v>2019</v>
      </c>
      <c r="G7141" s="31" t="str">
        <f>VLOOKUP(H7141,'GN and GP categories'!A:B,2,FALSE)</f>
        <v>Gram-negative</v>
      </c>
      <c r="H7141" s="53" t="s">
        <v>100</v>
      </c>
      <c r="I7141" s="33">
        <v>39</v>
      </c>
      <c r="J7141" s="31" t="s">
        <v>18</v>
      </c>
      <c r="K7141" s="31">
        <v>89</v>
      </c>
      <c r="L7141" s="38">
        <f t="shared" si="134"/>
        <v>34.71</v>
      </c>
    </row>
    <row r="7142" spans="1:12">
      <c r="A7142" s="74" t="s">
        <v>77</v>
      </c>
      <c r="B7142" s="74" t="s">
        <v>78</v>
      </c>
      <c r="C7142" s="96" t="s">
        <v>1</v>
      </c>
      <c r="D7142" s="96" t="s">
        <v>127</v>
      </c>
      <c r="E7142" s="96" t="s">
        <v>2</v>
      </c>
      <c r="F7142" s="43">
        <v>2019</v>
      </c>
      <c r="G7142" s="31" t="str">
        <f>VLOOKUP(H7142,'GN and GP categories'!A:B,2,FALSE)</f>
        <v>Gram-negative</v>
      </c>
      <c r="H7142" s="53" t="s">
        <v>100</v>
      </c>
      <c r="I7142" s="33">
        <v>39</v>
      </c>
      <c r="J7142" s="31" t="s">
        <v>24</v>
      </c>
      <c r="K7142" s="31">
        <v>89</v>
      </c>
      <c r="L7142" s="38">
        <f t="shared" si="134"/>
        <v>34.71</v>
      </c>
    </row>
    <row r="7143" spans="1:12">
      <c r="A7143" s="74" t="s">
        <v>77</v>
      </c>
      <c r="B7143" s="74" t="s">
        <v>78</v>
      </c>
      <c r="C7143" s="96" t="s">
        <v>1</v>
      </c>
      <c r="D7143" s="96" t="s">
        <v>127</v>
      </c>
      <c r="E7143" s="96" t="s">
        <v>2</v>
      </c>
      <c r="F7143" s="43">
        <v>2019</v>
      </c>
      <c r="G7143" s="31" t="str">
        <f>VLOOKUP(H7143,'GN and GP categories'!A:B,2,FALSE)</f>
        <v>Gram-negative</v>
      </c>
      <c r="H7143" s="53" t="s">
        <v>100</v>
      </c>
      <c r="I7143" s="33">
        <v>39</v>
      </c>
      <c r="J7143" s="31" t="s">
        <v>28</v>
      </c>
      <c r="K7143" s="31">
        <v>82</v>
      </c>
      <c r="L7143" s="38">
        <f t="shared" si="134"/>
        <v>31.98</v>
      </c>
    </row>
    <row r="7144" spans="1:12">
      <c r="A7144" s="74" t="s">
        <v>77</v>
      </c>
      <c r="B7144" s="74" t="s">
        <v>78</v>
      </c>
      <c r="C7144" s="96" t="s">
        <v>1</v>
      </c>
      <c r="D7144" s="96" t="s">
        <v>127</v>
      </c>
      <c r="E7144" s="96" t="s">
        <v>2</v>
      </c>
      <c r="F7144" s="43">
        <v>2019</v>
      </c>
      <c r="G7144" s="31" t="str">
        <f>VLOOKUP(H7144,'GN and GP categories'!A:B,2,FALSE)</f>
        <v>Gram-negative</v>
      </c>
      <c r="H7144" s="53" t="s">
        <v>100</v>
      </c>
      <c r="I7144" s="33">
        <v>39</v>
      </c>
      <c r="J7144" s="31" t="s">
        <v>31</v>
      </c>
      <c r="K7144" s="31">
        <v>98</v>
      </c>
      <c r="L7144" s="38">
        <f t="shared" si="134"/>
        <v>38.22</v>
      </c>
    </row>
    <row r="7145" spans="1:12">
      <c r="A7145" s="74" t="s">
        <v>77</v>
      </c>
      <c r="B7145" s="74" t="s">
        <v>78</v>
      </c>
      <c r="C7145" s="96" t="s">
        <v>1</v>
      </c>
      <c r="D7145" s="96" t="s">
        <v>127</v>
      </c>
      <c r="E7145" s="96" t="s">
        <v>2</v>
      </c>
      <c r="F7145" s="43">
        <v>2019</v>
      </c>
      <c r="G7145" s="31" t="str">
        <f>VLOOKUP(H7145,'GN and GP categories'!A:B,2,FALSE)</f>
        <v>Gram-negative</v>
      </c>
      <c r="H7145" s="53" t="s">
        <v>100</v>
      </c>
      <c r="I7145" s="33">
        <v>39</v>
      </c>
      <c r="J7145" s="31" t="s">
        <v>32</v>
      </c>
      <c r="K7145" s="31">
        <v>98</v>
      </c>
      <c r="L7145" s="38">
        <f t="shared" si="134"/>
        <v>38.22</v>
      </c>
    </row>
    <row r="7146" spans="1:12">
      <c r="A7146" s="74" t="s">
        <v>77</v>
      </c>
      <c r="B7146" s="74" t="s">
        <v>78</v>
      </c>
      <c r="C7146" s="96" t="s">
        <v>1</v>
      </c>
      <c r="D7146" s="96" t="s">
        <v>127</v>
      </c>
      <c r="E7146" s="96" t="s">
        <v>2</v>
      </c>
      <c r="F7146" s="43">
        <v>2019</v>
      </c>
      <c r="G7146" s="31" t="str">
        <f>VLOOKUP(H7146,'GN and GP categories'!A:B,2,FALSE)</f>
        <v>Gram-negative</v>
      </c>
      <c r="H7146" s="53" t="s">
        <v>100</v>
      </c>
      <c r="I7146" s="33">
        <v>39</v>
      </c>
      <c r="J7146" s="31" t="s">
        <v>253</v>
      </c>
      <c r="K7146" s="31">
        <v>98</v>
      </c>
      <c r="L7146" s="38">
        <f t="shared" si="134"/>
        <v>38.22</v>
      </c>
    </row>
    <row r="7147" spans="1:12">
      <c r="A7147" s="74" t="s">
        <v>77</v>
      </c>
      <c r="B7147" s="74" t="s">
        <v>78</v>
      </c>
      <c r="C7147" s="96" t="s">
        <v>1</v>
      </c>
      <c r="D7147" s="96" t="s">
        <v>127</v>
      </c>
      <c r="E7147" s="96" t="s">
        <v>2</v>
      </c>
      <c r="F7147" s="43">
        <v>2019</v>
      </c>
      <c r="G7147" s="31" t="str">
        <f>VLOOKUP(H7147,'GN and GP categories'!A:B,2,FALSE)</f>
        <v>Gram-negative</v>
      </c>
      <c r="H7147" s="53" t="s">
        <v>108</v>
      </c>
      <c r="I7147" s="33">
        <v>35</v>
      </c>
      <c r="J7147" s="31" t="s">
        <v>196</v>
      </c>
      <c r="K7147" s="31">
        <v>60</v>
      </c>
      <c r="L7147" s="38">
        <f t="shared" si="134"/>
        <v>21</v>
      </c>
    </row>
    <row r="7148" spans="1:12">
      <c r="A7148" s="74" t="s">
        <v>77</v>
      </c>
      <c r="B7148" s="74" t="s">
        <v>78</v>
      </c>
      <c r="C7148" s="96" t="s">
        <v>1</v>
      </c>
      <c r="D7148" s="96" t="s">
        <v>127</v>
      </c>
      <c r="E7148" s="96" t="s">
        <v>2</v>
      </c>
      <c r="F7148" s="43">
        <v>2019</v>
      </c>
      <c r="G7148" s="31" t="str">
        <f>VLOOKUP(H7148,'GN and GP categories'!A:B,2,FALSE)</f>
        <v>Gram-negative</v>
      </c>
      <c r="H7148" s="53" t="s">
        <v>108</v>
      </c>
      <c r="I7148" s="33">
        <v>35</v>
      </c>
      <c r="J7148" s="31" t="s">
        <v>13</v>
      </c>
      <c r="K7148" s="31">
        <v>91</v>
      </c>
      <c r="L7148" s="38">
        <f t="shared" si="134"/>
        <v>31.85</v>
      </c>
    </row>
    <row r="7149" spans="1:12">
      <c r="A7149" s="74" t="s">
        <v>77</v>
      </c>
      <c r="B7149" s="74" t="s">
        <v>78</v>
      </c>
      <c r="C7149" s="96" t="s">
        <v>1</v>
      </c>
      <c r="D7149" s="96" t="s">
        <v>127</v>
      </c>
      <c r="E7149" s="96" t="s">
        <v>2</v>
      </c>
      <c r="F7149" s="43">
        <v>2019</v>
      </c>
      <c r="G7149" s="31" t="str">
        <f>VLOOKUP(H7149,'GN and GP categories'!A:B,2,FALSE)</f>
        <v>Gram-negative</v>
      </c>
      <c r="H7149" s="53" t="s">
        <v>108</v>
      </c>
      <c r="I7149" s="33">
        <v>35</v>
      </c>
      <c r="J7149" s="31" t="s">
        <v>16</v>
      </c>
      <c r="K7149" s="31">
        <v>97</v>
      </c>
      <c r="L7149" s="38">
        <f t="shared" si="134"/>
        <v>33.950000000000003</v>
      </c>
    </row>
    <row r="7150" spans="1:12">
      <c r="A7150" s="74" t="s">
        <v>77</v>
      </c>
      <c r="B7150" s="74" t="s">
        <v>78</v>
      </c>
      <c r="C7150" s="96" t="s">
        <v>1</v>
      </c>
      <c r="D7150" s="96" t="s">
        <v>127</v>
      </c>
      <c r="E7150" s="96" t="s">
        <v>2</v>
      </c>
      <c r="F7150" s="43">
        <v>2019</v>
      </c>
      <c r="G7150" s="31" t="str">
        <f>VLOOKUP(H7150,'GN and GP categories'!A:B,2,FALSE)</f>
        <v>Gram-negative</v>
      </c>
      <c r="H7150" s="53" t="s">
        <v>108</v>
      </c>
      <c r="I7150" s="33">
        <v>35</v>
      </c>
      <c r="J7150" s="31" t="s">
        <v>17</v>
      </c>
      <c r="K7150" s="31">
        <v>100</v>
      </c>
      <c r="L7150" s="38">
        <f t="shared" si="134"/>
        <v>35</v>
      </c>
    </row>
    <row r="7151" spans="1:12">
      <c r="A7151" s="74" t="s">
        <v>77</v>
      </c>
      <c r="B7151" s="74" t="s">
        <v>78</v>
      </c>
      <c r="C7151" s="96" t="s">
        <v>1</v>
      </c>
      <c r="D7151" s="96" t="s">
        <v>127</v>
      </c>
      <c r="E7151" s="96" t="s">
        <v>2</v>
      </c>
      <c r="F7151" s="43">
        <v>2019</v>
      </c>
      <c r="G7151" s="31" t="str">
        <f>VLOOKUP(H7151,'GN and GP categories'!A:B,2,FALSE)</f>
        <v>Gram-negative</v>
      </c>
      <c r="H7151" s="53" t="s">
        <v>108</v>
      </c>
      <c r="I7151" s="33">
        <v>35</v>
      </c>
      <c r="J7151" s="31" t="s">
        <v>18</v>
      </c>
      <c r="K7151" s="31">
        <v>100</v>
      </c>
      <c r="L7151" s="38">
        <f t="shared" si="134"/>
        <v>35</v>
      </c>
    </row>
    <row r="7152" spans="1:12">
      <c r="A7152" s="74" t="s">
        <v>77</v>
      </c>
      <c r="B7152" s="74" t="s">
        <v>78</v>
      </c>
      <c r="C7152" s="96" t="s">
        <v>1</v>
      </c>
      <c r="D7152" s="96" t="s">
        <v>127</v>
      </c>
      <c r="E7152" s="96" t="s">
        <v>2</v>
      </c>
      <c r="F7152" s="43">
        <v>2019</v>
      </c>
      <c r="G7152" s="31" t="str">
        <f>VLOOKUP(H7152,'GN and GP categories'!A:B,2,FALSE)</f>
        <v>Gram-negative</v>
      </c>
      <c r="H7152" s="53" t="s">
        <v>108</v>
      </c>
      <c r="I7152" s="33">
        <v>35</v>
      </c>
      <c r="J7152" s="31" t="s">
        <v>316</v>
      </c>
      <c r="K7152" s="31">
        <v>89</v>
      </c>
      <c r="L7152" s="38">
        <f t="shared" si="134"/>
        <v>31.15</v>
      </c>
    </row>
    <row r="7153" spans="1:12">
      <c r="A7153" s="74" t="s">
        <v>77</v>
      </c>
      <c r="B7153" s="74" t="s">
        <v>78</v>
      </c>
      <c r="C7153" s="96" t="s">
        <v>1</v>
      </c>
      <c r="D7153" s="96" t="s">
        <v>127</v>
      </c>
      <c r="E7153" s="96" t="s">
        <v>2</v>
      </c>
      <c r="F7153" s="43">
        <v>2019</v>
      </c>
      <c r="G7153" s="31" t="str">
        <f>VLOOKUP(H7153,'GN and GP categories'!A:B,2,FALSE)</f>
        <v>Gram-negative</v>
      </c>
      <c r="H7153" s="53" t="s">
        <v>108</v>
      </c>
      <c r="I7153" s="33">
        <v>35</v>
      </c>
      <c r="J7153" s="31" t="s">
        <v>84</v>
      </c>
      <c r="K7153" s="31">
        <v>97</v>
      </c>
      <c r="L7153" s="38">
        <f t="shared" si="134"/>
        <v>33.950000000000003</v>
      </c>
    </row>
    <row r="7154" spans="1:12">
      <c r="A7154" s="74" t="s">
        <v>77</v>
      </c>
      <c r="B7154" s="74" t="s">
        <v>78</v>
      </c>
      <c r="C7154" s="96" t="s">
        <v>1</v>
      </c>
      <c r="D7154" s="96" t="s">
        <v>127</v>
      </c>
      <c r="E7154" s="96" t="s">
        <v>2</v>
      </c>
      <c r="F7154" s="43">
        <v>2019</v>
      </c>
      <c r="G7154" s="31" t="str">
        <f>VLOOKUP(H7154,'GN and GP categories'!A:B,2,FALSE)</f>
        <v>Gram-negative</v>
      </c>
      <c r="H7154" s="53" t="s">
        <v>108</v>
      </c>
      <c r="I7154" s="33">
        <v>35</v>
      </c>
      <c r="J7154" s="31" t="s">
        <v>24</v>
      </c>
      <c r="K7154" s="31">
        <v>97</v>
      </c>
      <c r="L7154" s="38">
        <f t="shared" si="134"/>
        <v>33.950000000000003</v>
      </c>
    </row>
    <row r="7155" spans="1:12">
      <c r="A7155" s="74" t="s">
        <v>77</v>
      </c>
      <c r="B7155" s="74" t="s">
        <v>78</v>
      </c>
      <c r="C7155" s="96" t="s">
        <v>1</v>
      </c>
      <c r="D7155" s="96" t="s">
        <v>127</v>
      </c>
      <c r="E7155" s="96" t="s">
        <v>2</v>
      </c>
      <c r="F7155" s="43">
        <v>2019</v>
      </c>
      <c r="G7155" s="31" t="str">
        <f>VLOOKUP(H7155,'GN and GP categories'!A:B,2,FALSE)</f>
        <v>Gram-negative</v>
      </c>
      <c r="H7155" s="53" t="s">
        <v>108</v>
      </c>
      <c r="I7155" s="33">
        <v>35</v>
      </c>
      <c r="J7155" s="31" t="s">
        <v>28</v>
      </c>
      <c r="K7155" s="31">
        <v>77</v>
      </c>
      <c r="L7155" s="38">
        <f t="shared" si="134"/>
        <v>26.95</v>
      </c>
    </row>
    <row r="7156" spans="1:12">
      <c r="A7156" s="74" t="s">
        <v>77</v>
      </c>
      <c r="B7156" s="74" t="s">
        <v>78</v>
      </c>
      <c r="C7156" s="96" t="s">
        <v>1</v>
      </c>
      <c r="D7156" s="96" t="s">
        <v>127</v>
      </c>
      <c r="E7156" s="96" t="s">
        <v>2</v>
      </c>
      <c r="F7156" s="43">
        <v>2019</v>
      </c>
      <c r="G7156" s="31" t="str">
        <f>VLOOKUP(H7156,'GN and GP categories'!A:B,2,FALSE)</f>
        <v>Gram-negative</v>
      </c>
      <c r="H7156" s="53" t="s">
        <v>108</v>
      </c>
      <c r="I7156" s="33">
        <v>35</v>
      </c>
      <c r="J7156" s="31" t="s">
        <v>30</v>
      </c>
      <c r="K7156" s="31">
        <v>69</v>
      </c>
      <c r="L7156" s="38">
        <f t="shared" si="134"/>
        <v>24.15</v>
      </c>
    </row>
    <row r="7157" spans="1:12">
      <c r="A7157" s="74" t="s">
        <v>77</v>
      </c>
      <c r="B7157" s="74" t="s">
        <v>78</v>
      </c>
      <c r="C7157" s="96" t="s">
        <v>1</v>
      </c>
      <c r="D7157" s="96" t="s">
        <v>127</v>
      </c>
      <c r="E7157" s="96" t="s">
        <v>2</v>
      </c>
      <c r="F7157" s="43">
        <v>2019</v>
      </c>
      <c r="G7157" s="31" t="str">
        <f>VLOOKUP(H7157,'GN and GP categories'!A:B,2,FALSE)</f>
        <v>Gram-negative</v>
      </c>
      <c r="H7157" s="53" t="s">
        <v>108</v>
      </c>
      <c r="I7157" s="33">
        <v>35</v>
      </c>
      <c r="J7157" s="31" t="s">
        <v>228</v>
      </c>
      <c r="K7157" s="31">
        <v>0</v>
      </c>
      <c r="L7157" s="38">
        <f t="shared" si="134"/>
        <v>0</v>
      </c>
    </row>
    <row r="7158" spans="1:12">
      <c r="A7158" s="74" t="s">
        <v>77</v>
      </c>
      <c r="B7158" s="74" t="s">
        <v>78</v>
      </c>
      <c r="C7158" s="96" t="s">
        <v>1</v>
      </c>
      <c r="D7158" s="96" t="s">
        <v>127</v>
      </c>
      <c r="E7158" s="96" t="s">
        <v>2</v>
      </c>
      <c r="F7158" s="43">
        <v>2019</v>
      </c>
      <c r="G7158" s="31" t="str">
        <f>VLOOKUP(H7158,'GN and GP categories'!A:B,2,FALSE)</f>
        <v>Gram-negative</v>
      </c>
      <c r="H7158" s="53" t="s">
        <v>108</v>
      </c>
      <c r="I7158" s="33">
        <v>35</v>
      </c>
      <c r="J7158" s="31" t="s">
        <v>31</v>
      </c>
      <c r="K7158" s="31">
        <v>80</v>
      </c>
      <c r="L7158" s="38">
        <f t="shared" si="134"/>
        <v>28</v>
      </c>
    </row>
    <row r="7159" spans="1:12">
      <c r="A7159" s="74" t="s">
        <v>77</v>
      </c>
      <c r="B7159" s="74" t="s">
        <v>78</v>
      </c>
      <c r="C7159" s="96" t="s">
        <v>1</v>
      </c>
      <c r="D7159" s="96" t="s">
        <v>127</v>
      </c>
      <c r="E7159" s="96" t="s">
        <v>2</v>
      </c>
      <c r="F7159" s="43">
        <v>2019</v>
      </c>
      <c r="G7159" s="31" t="str">
        <f>VLOOKUP(H7159,'GN and GP categories'!A:B,2,FALSE)</f>
        <v>Gram-negative</v>
      </c>
      <c r="H7159" s="53" t="s">
        <v>108</v>
      </c>
      <c r="I7159" s="33">
        <v>35</v>
      </c>
      <c r="J7159" s="31" t="s">
        <v>32</v>
      </c>
      <c r="K7159" s="31">
        <v>81</v>
      </c>
      <c r="L7159" s="38">
        <f t="shared" si="134"/>
        <v>28.35</v>
      </c>
    </row>
    <row r="7160" spans="1:12">
      <c r="A7160" s="74" t="s">
        <v>77</v>
      </c>
      <c r="B7160" s="74" t="s">
        <v>78</v>
      </c>
      <c r="C7160" s="96" t="s">
        <v>1</v>
      </c>
      <c r="D7160" s="96" t="s">
        <v>127</v>
      </c>
      <c r="E7160" s="96" t="s">
        <v>2</v>
      </c>
      <c r="F7160" s="43">
        <v>2019</v>
      </c>
      <c r="G7160" s="31" t="str">
        <f>VLOOKUP(H7160,'GN and GP categories'!A:B,2,FALSE)</f>
        <v>Gram-negative</v>
      </c>
      <c r="H7160" s="53" t="s">
        <v>108</v>
      </c>
      <c r="I7160" s="33">
        <v>35</v>
      </c>
      <c r="J7160" s="31" t="s">
        <v>253</v>
      </c>
      <c r="K7160" s="31">
        <v>100</v>
      </c>
      <c r="L7160" s="38">
        <f t="shared" si="134"/>
        <v>35</v>
      </c>
    </row>
    <row r="7161" spans="1:12">
      <c r="A7161" s="74" t="s">
        <v>77</v>
      </c>
      <c r="B7161" s="74" t="s">
        <v>78</v>
      </c>
      <c r="C7161" s="96" t="s">
        <v>1</v>
      </c>
      <c r="D7161" s="96" t="s">
        <v>127</v>
      </c>
      <c r="E7161" s="96" t="s">
        <v>2</v>
      </c>
      <c r="F7161" s="43">
        <v>2019</v>
      </c>
      <c r="G7161" s="31" t="str">
        <f>VLOOKUP(H7161,'GN and GP categories'!A:B,2,FALSE)</f>
        <v>Gram-negative</v>
      </c>
      <c r="H7161" s="53" t="s">
        <v>104</v>
      </c>
      <c r="I7161" s="33">
        <v>21</v>
      </c>
      <c r="J7161" s="31" t="s">
        <v>196</v>
      </c>
      <c r="K7161" s="31">
        <v>0</v>
      </c>
      <c r="L7161" s="38">
        <f t="shared" si="134"/>
        <v>0</v>
      </c>
    </row>
    <row r="7162" spans="1:12">
      <c r="A7162" s="74" t="s">
        <v>77</v>
      </c>
      <c r="B7162" s="74" t="s">
        <v>78</v>
      </c>
      <c r="C7162" s="96" t="s">
        <v>1</v>
      </c>
      <c r="D7162" s="96" t="s">
        <v>127</v>
      </c>
      <c r="E7162" s="96" t="s">
        <v>2</v>
      </c>
      <c r="F7162" s="43">
        <v>2019</v>
      </c>
      <c r="G7162" s="31" t="str">
        <f>VLOOKUP(H7162,'GN and GP categories'!A:B,2,FALSE)</f>
        <v>Gram-negative</v>
      </c>
      <c r="H7162" s="53" t="s">
        <v>104</v>
      </c>
      <c r="I7162" s="33">
        <v>21</v>
      </c>
      <c r="J7162" s="31" t="s">
        <v>13</v>
      </c>
      <c r="K7162" s="31">
        <v>86</v>
      </c>
      <c r="L7162" s="38">
        <f t="shared" si="134"/>
        <v>18.059999999999999</v>
      </c>
    </row>
    <row r="7163" spans="1:12">
      <c r="A7163" s="74" t="s">
        <v>77</v>
      </c>
      <c r="B7163" s="74" t="s">
        <v>78</v>
      </c>
      <c r="C7163" s="96" t="s">
        <v>1</v>
      </c>
      <c r="D7163" s="96" t="s">
        <v>127</v>
      </c>
      <c r="E7163" s="96" t="s">
        <v>2</v>
      </c>
      <c r="F7163" s="43">
        <v>2019</v>
      </c>
      <c r="G7163" s="31" t="str">
        <f>VLOOKUP(H7163,'GN and GP categories'!A:B,2,FALSE)</f>
        <v>Gram-negative</v>
      </c>
      <c r="H7163" s="53" t="s">
        <v>104</v>
      </c>
      <c r="I7163" s="33">
        <v>21</v>
      </c>
      <c r="J7163" s="31" t="s">
        <v>16</v>
      </c>
      <c r="K7163" s="31">
        <v>95</v>
      </c>
      <c r="L7163" s="38">
        <f t="shared" si="134"/>
        <v>19.95</v>
      </c>
    </row>
    <row r="7164" spans="1:12">
      <c r="A7164" s="74" t="s">
        <v>77</v>
      </c>
      <c r="B7164" s="74" t="s">
        <v>78</v>
      </c>
      <c r="C7164" s="96" t="s">
        <v>1</v>
      </c>
      <c r="D7164" s="96" t="s">
        <v>127</v>
      </c>
      <c r="E7164" s="96" t="s">
        <v>2</v>
      </c>
      <c r="F7164" s="43">
        <v>2019</v>
      </c>
      <c r="G7164" s="31" t="str">
        <f>VLOOKUP(H7164,'GN and GP categories'!A:B,2,FALSE)</f>
        <v>Gram-negative</v>
      </c>
      <c r="H7164" s="53" t="s">
        <v>104</v>
      </c>
      <c r="I7164" s="33">
        <v>21</v>
      </c>
      <c r="J7164" s="31" t="s">
        <v>17</v>
      </c>
      <c r="K7164" s="31">
        <v>100</v>
      </c>
      <c r="L7164" s="38">
        <f t="shared" si="134"/>
        <v>21</v>
      </c>
    </row>
    <row r="7165" spans="1:12">
      <c r="A7165" s="74" t="s">
        <v>77</v>
      </c>
      <c r="B7165" s="74" t="s">
        <v>78</v>
      </c>
      <c r="C7165" s="96" t="s">
        <v>1</v>
      </c>
      <c r="D7165" s="96" t="s">
        <v>127</v>
      </c>
      <c r="E7165" s="96" t="s">
        <v>2</v>
      </c>
      <c r="F7165" s="43">
        <v>2019</v>
      </c>
      <c r="G7165" s="31" t="str">
        <f>VLOOKUP(H7165,'GN and GP categories'!A:B,2,FALSE)</f>
        <v>Gram-negative</v>
      </c>
      <c r="H7165" s="53" t="s">
        <v>104</v>
      </c>
      <c r="I7165" s="33">
        <v>21</v>
      </c>
      <c r="J7165" s="31" t="s">
        <v>18</v>
      </c>
      <c r="K7165" s="31">
        <v>100</v>
      </c>
      <c r="L7165" s="38">
        <f t="shared" si="134"/>
        <v>21</v>
      </c>
    </row>
    <row r="7166" spans="1:12">
      <c r="A7166" s="74" t="s">
        <v>77</v>
      </c>
      <c r="B7166" s="74" t="s">
        <v>78</v>
      </c>
      <c r="C7166" s="96" t="s">
        <v>1</v>
      </c>
      <c r="D7166" s="96" t="s">
        <v>127</v>
      </c>
      <c r="E7166" s="96" t="s">
        <v>2</v>
      </c>
      <c r="F7166" s="43">
        <v>2019</v>
      </c>
      <c r="G7166" s="31" t="str">
        <f>VLOOKUP(H7166,'GN and GP categories'!A:B,2,FALSE)</f>
        <v>Gram-negative</v>
      </c>
      <c r="H7166" s="53" t="s">
        <v>104</v>
      </c>
      <c r="I7166" s="33">
        <v>21</v>
      </c>
      <c r="J7166" s="31" t="s">
        <v>316</v>
      </c>
      <c r="K7166" s="31">
        <v>71</v>
      </c>
      <c r="L7166" s="38">
        <f t="shared" si="134"/>
        <v>14.91</v>
      </c>
    </row>
    <row r="7167" spans="1:12">
      <c r="A7167" s="74" t="s">
        <v>77</v>
      </c>
      <c r="B7167" s="74" t="s">
        <v>78</v>
      </c>
      <c r="C7167" s="96" t="s">
        <v>1</v>
      </c>
      <c r="D7167" s="96" t="s">
        <v>127</v>
      </c>
      <c r="E7167" s="96" t="s">
        <v>2</v>
      </c>
      <c r="F7167" s="43">
        <v>2019</v>
      </c>
      <c r="G7167" s="31" t="str">
        <f>VLOOKUP(H7167,'GN and GP categories'!A:B,2,FALSE)</f>
        <v>Gram-negative</v>
      </c>
      <c r="H7167" s="53" t="s">
        <v>104</v>
      </c>
      <c r="I7167" s="33">
        <v>21</v>
      </c>
      <c r="J7167" s="31" t="s">
        <v>84</v>
      </c>
      <c r="K7167" s="31">
        <v>95</v>
      </c>
      <c r="L7167" s="38">
        <f t="shared" si="134"/>
        <v>19.95</v>
      </c>
    </row>
    <row r="7168" spans="1:12">
      <c r="A7168" s="74" t="s">
        <v>77</v>
      </c>
      <c r="B7168" s="74" t="s">
        <v>78</v>
      </c>
      <c r="C7168" s="96" t="s">
        <v>1</v>
      </c>
      <c r="D7168" s="96" t="s">
        <v>127</v>
      </c>
      <c r="E7168" s="96" t="s">
        <v>2</v>
      </c>
      <c r="F7168" s="43">
        <v>2019</v>
      </c>
      <c r="G7168" s="31" t="str">
        <f>VLOOKUP(H7168,'GN and GP categories'!A:B,2,FALSE)</f>
        <v>Gram-negative</v>
      </c>
      <c r="H7168" s="53" t="s">
        <v>104</v>
      </c>
      <c r="I7168" s="33">
        <v>21</v>
      </c>
      <c r="J7168" s="31" t="s">
        <v>24</v>
      </c>
      <c r="K7168" s="31">
        <v>95</v>
      </c>
      <c r="L7168" s="38">
        <f t="shared" si="134"/>
        <v>19.95</v>
      </c>
    </row>
    <row r="7169" spans="1:12">
      <c r="A7169" s="74" t="s">
        <v>77</v>
      </c>
      <c r="B7169" s="74" t="s">
        <v>78</v>
      </c>
      <c r="C7169" s="96" t="s">
        <v>1</v>
      </c>
      <c r="D7169" s="96" t="s">
        <v>127</v>
      </c>
      <c r="E7169" s="96" t="s">
        <v>2</v>
      </c>
      <c r="F7169" s="43">
        <v>2019</v>
      </c>
      <c r="G7169" s="31" t="str">
        <f>VLOOKUP(H7169,'GN and GP categories'!A:B,2,FALSE)</f>
        <v>Gram-negative</v>
      </c>
      <c r="H7169" s="53" t="s">
        <v>104</v>
      </c>
      <c r="I7169" s="33">
        <v>21</v>
      </c>
      <c r="J7169" s="31" t="s">
        <v>28</v>
      </c>
      <c r="K7169" s="31">
        <v>100</v>
      </c>
      <c r="L7169" s="38">
        <f t="shared" si="134"/>
        <v>21</v>
      </c>
    </row>
    <row r="7170" spans="1:12">
      <c r="A7170" s="74" t="s">
        <v>77</v>
      </c>
      <c r="B7170" s="74" t="s">
        <v>78</v>
      </c>
      <c r="C7170" s="96" t="s">
        <v>1</v>
      </c>
      <c r="D7170" s="96" t="s">
        <v>127</v>
      </c>
      <c r="E7170" s="96" t="s">
        <v>2</v>
      </c>
      <c r="F7170" s="43">
        <v>2019</v>
      </c>
      <c r="G7170" s="31" t="str">
        <f>VLOOKUP(H7170,'GN and GP categories'!A:B,2,FALSE)</f>
        <v>Gram-negative</v>
      </c>
      <c r="H7170" s="53" t="s">
        <v>104</v>
      </c>
      <c r="I7170" s="33">
        <v>21</v>
      </c>
      <c r="J7170" s="31" t="s">
        <v>30</v>
      </c>
      <c r="K7170" s="31">
        <v>81</v>
      </c>
      <c r="L7170" s="38">
        <f t="shared" si="134"/>
        <v>17.010000000000002</v>
      </c>
    </row>
    <row r="7171" spans="1:12">
      <c r="A7171" s="74" t="s">
        <v>77</v>
      </c>
      <c r="B7171" s="74" t="s">
        <v>78</v>
      </c>
      <c r="C7171" s="96" t="s">
        <v>1</v>
      </c>
      <c r="D7171" s="96" t="s">
        <v>127</v>
      </c>
      <c r="E7171" s="96" t="s">
        <v>2</v>
      </c>
      <c r="F7171" s="43">
        <v>2019</v>
      </c>
      <c r="G7171" s="31" t="str">
        <f>VLOOKUP(H7171,'GN and GP categories'!A:B,2,FALSE)</f>
        <v>Gram-negative</v>
      </c>
      <c r="H7171" s="53" t="s">
        <v>104</v>
      </c>
      <c r="I7171" s="33">
        <v>21</v>
      </c>
      <c r="J7171" s="31" t="s">
        <v>228</v>
      </c>
      <c r="K7171" s="31">
        <v>76</v>
      </c>
      <c r="L7171" s="38">
        <f t="shared" si="134"/>
        <v>15.96</v>
      </c>
    </row>
    <row r="7172" spans="1:12">
      <c r="A7172" s="74" t="s">
        <v>77</v>
      </c>
      <c r="B7172" s="74" t="s">
        <v>78</v>
      </c>
      <c r="C7172" s="96" t="s">
        <v>1</v>
      </c>
      <c r="D7172" s="96" t="s">
        <v>127</v>
      </c>
      <c r="E7172" s="96" t="s">
        <v>2</v>
      </c>
      <c r="F7172" s="43">
        <v>2019</v>
      </c>
      <c r="G7172" s="31" t="str">
        <f>VLOOKUP(H7172,'GN and GP categories'!A:B,2,FALSE)</f>
        <v>Gram-negative</v>
      </c>
      <c r="H7172" s="53" t="s">
        <v>104</v>
      </c>
      <c r="I7172" s="33">
        <v>21</v>
      </c>
      <c r="J7172" s="31" t="s">
        <v>31</v>
      </c>
      <c r="K7172" s="31">
        <v>100</v>
      </c>
      <c r="L7172" s="38">
        <f t="shared" si="134"/>
        <v>21</v>
      </c>
    </row>
    <row r="7173" spans="1:12">
      <c r="A7173" s="74" t="s">
        <v>77</v>
      </c>
      <c r="B7173" s="74" t="s">
        <v>78</v>
      </c>
      <c r="C7173" s="96" t="s">
        <v>1</v>
      </c>
      <c r="D7173" s="96" t="s">
        <v>127</v>
      </c>
      <c r="E7173" s="96" t="s">
        <v>2</v>
      </c>
      <c r="F7173" s="43">
        <v>2019</v>
      </c>
      <c r="G7173" s="31" t="str">
        <f>VLOOKUP(H7173,'GN and GP categories'!A:B,2,FALSE)</f>
        <v>Gram-negative</v>
      </c>
      <c r="H7173" s="53" t="s">
        <v>104</v>
      </c>
      <c r="I7173" s="33">
        <v>21</v>
      </c>
      <c r="J7173" s="31" t="s">
        <v>32</v>
      </c>
      <c r="K7173" s="31">
        <v>100</v>
      </c>
      <c r="L7173" s="38">
        <f t="shared" si="134"/>
        <v>21</v>
      </c>
    </row>
    <row r="7174" spans="1:12">
      <c r="A7174" s="74" t="s">
        <v>77</v>
      </c>
      <c r="B7174" s="74" t="s">
        <v>78</v>
      </c>
      <c r="C7174" s="96" t="s">
        <v>1</v>
      </c>
      <c r="D7174" s="96" t="s">
        <v>127</v>
      </c>
      <c r="E7174" s="96" t="s">
        <v>2</v>
      </c>
      <c r="F7174" s="43">
        <v>2019</v>
      </c>
      <c r="G7174" s="31" t="str">
        <f>VLOOKUP(H7174,'GN and GP categories'!A:B,2,FALSE)</f>
        <v>Gram-negative</v>
      </c>
      <c r="H7174" s="53" t="s">
        <v>104</v>
      </c>
      <c r="I7174" s="33">
        <v>21</v>
      </c>
      <c r="J7174" s="31" t="s">
        <v>253</v>
      </c>
      <c r="K7174" s="31">
        <v>100</v>
      </c>
      <c r="L7174" s="38">
        <f t="shared" si="134"/>
        <v>21</v>
      </c>
    </row>
    <row r="7175" spans="1:12">
      <c r="A7175" s="74" t="s">
        <v>77</v>
      </c>
      <c r="B7175" s="74" t="s">
        <v>78</v>
      </c>
      <c r="C7175" s="96" t="s">
        <v>1</v>
      </c>
      <c r="D7175" s="96" t="s">
        <v>127</v>
      </c>
      <c r="E7175" s="96" t="s">
        <v>2</v>
      </c>
      <c r="F7175" s="43">
        <v>2019</v>
      </c>
      <c r="G7175" s="31" t="str">
        <f>VLOOKUP(H7175,'GN and GP categories'!A:B,2,FALSE)</f>
        <v>Gram-negative</v>
      </c>
      <c r="H7175" s="53" t="s">
        <v>38</v>
      </c>
      <c r="I7175" s="33">
        <v>13</v>
      </c>
      <c r="J7175" s="31" t="s">
        <v>196</v>
      </c>
      <c r="K7175" s="31">
        <v>0</v>
      </c>
      <c r="L7175" s="38">
        <f t="shared" ref="L7175:L7238" si="135">IF(K7175="","",K7175*I7175/100)</f>
        <v>0</v>
      </c>
    </row>
    <row r="7176" spans="1:12">
      <c r="A7176" s="74" t="s">
        <v>77</v>
      </c>
      <c r="B7176" s="74" t="s">
        <v>78</v>
      </c>
      <c r="C7176" s="96" t="s">
        <v>1</v>
      </c>
      <c r="D7176" s="96" t="s">
        <v>127</v>
      </c>
      <c r="E7176" s="96" t="s">
        <v>2</v>
      </c>
      <c r="F7176" s="43">
        <v>2019</v>
      </c>
      <c r="G7176" s="31" t="str">
        <f>VLOOKUP(H7176,'GN and GP categories'!A:B,2,FALSE)</f>
        <v>Gram-negative</v>
      </c>
      <c r="H7176" s="53" t="s">
        <v>38</v>
      </c>
      <c r="I7176" s="33">
        <v>13</v>
      </c>
      <c r="J7176" s="31" t="s">
        <v>13</v>
      </c>
      <c r="K7176" s="31">
        <v>0</v>
      </c>
      <c r="L7176" s="38">
        <f t="shared" si="135"/>
        <v>0</v>
      </c>
    </row>
    <row r="7177" spans="1:12">
      <c r="A7177" s="74" t="s">
        <v>77</v>
      </c>
      <c r="B7177" s="74" t="s">
        <v>78</v>
      </c>
      <c r="C7177" s="96" t="s">
        <v>1</v>
      </c>
      <c r="D7177" s="96" t="s">
        <v>127</v>
      </c>
      <c r="E7177" s="96" t="s">
        <v>2</v>
      </c>
      <c r="F7177" s="43">
        <v>2019</v>
      </c>
      <c r="G7177" s="31" t="str">
        <f>VLOOKUP(H7177,'GN and GP categories'!A:B,2,FALSE)</f>
        <v>Gram-negative</v>
      </c>
      <c r="H7177" s="53" t="s">
        <v>38</v>
      </c>
      <c r="I7177" s="33">
        <v>13</v>
      </c>
      <c r="J7177" s="31" t="s">
        <v>16</v>
      </c>
      <c r="K7177" s="31">
        <v>0</v>
      </c>
      <c r="L7177" s="38">
        <f t="shared" si="135"/>
        <v>0</v>
      </c>
    </row>
    <row r="7178" spans="1:12">
      <c r="A7178" s="74" t="s">
        <v>77</v>
      </c>
      <c r="B7178" s="74" t="s">
        <v>78</v>
      </c>
      <c r="C7178" s="96" t="s">
        <v>1</v>
      </c>
      <c r="D7178" s="96" t="s">
        <v>127</v>
      </c>
      <c r="E7178" s="96" t="s">
        <v>2</v>
      </c>
      <c r="F7178" s="43">
        <v>2019</v>
      </c>
      <c r="G7178" s="31" t="str">
        <f>VLOOKUP(H7178,'GN and GP categories'!A:B,2,FALSE)</f>
        <v>Gram-negative</v>
      </c>
      <c r="H7178" s="53" t="s">
        <v>38</v>
      </c>
      <c r="I7178" s="33">
        <v>13</v>
      </c>
      <c r="J7178" s="31" t="s">
        <v>17</v>
      </c>
      <c r="K7178" s="31">
        <v>100</v>
      </c>
      <c r="L7178" s="38">
        <f t="shared" si="135"/>
        <v>13</v>
      </c>
    </row>
    <row r="7179" spans="1:12">
      <c r="A7179" s="74" t="s">
        <v>77</v>
      </c>
      <c r="B7179" s="74" t="s">
        <v>78</v>
      </c>
      <c r="C7179" s="96" t="s">
        <v>1</v>
      </c>
      <c r="D7179" s="96" t="s">
        <v>127</v>
      </c>
      <c r="E7179" s="96" t="s">
        <v>2</v>
      </c>
      <c r="F7179" s="43">
        <v>2019</v>
      </c>
      <c r="G7179" s="31" t="str">
        <f>VLOOKUP(H7179,'GN and GP categories'!A:B,2,FALSE)</f>
        <v>Gram-negative</v>
      </c>
      <c r="H7179" s="53" t="s">
        <v>38</v>
      </c>
      <c r="I7179" s="33">
        <v>13</v>
      </c>
      <c r="J7179" s="31" t="s">
        <v>18</v>
      </c>
      <c r="K7179" s="31">
        <v>100</v>
      </c>
      <c r="L7179" s="38">
        <f t="shared" si="135"/>
        <v>13</v>
      </c>
    </row>
    <row r="7180" spans="1:12">
      <c r="A7180" s="74" t="s">
        <v>77</v>
      </c>
      <c r="B7180" s="74" t="s">
        <v>78</v>
      </c>
      <c r="C7180" s="96" t="s">
        <v>1</v>
      </c>
      <c r="D7180" s="96" t="s">
        <v>127</v>
      </c>
      <c r="E7180" s="96" t="s">
        <v>2</v>
      </c>
      <c r="F7180" s="43">
        <v>2019</v>
      </c>
      <c r="G7180" s="31" t="str">
        <f>VLOOKUP(H7180,'GN and GP categories'!A:B,2,FALSE)</f>
        <v>Gram-negative</v>
      </c>
      <c r="H7180" s="53" t="s">
        <v>38</v>
      </c>
      <c r="I7180" s="33">
        <v>13</v>
      </c>
      <c r="J7180" s="31" t="s">
        <v>20</v>
      </c>
      <c r="K7180" s="31">
        <v>0</v>
      </c>
      <c r="L7180" s="38">
        <f t="shared" si="135"/>
        <v>0</v>
      </c>
    </row>
    <row r="7181" spans="1:12">
      <c r="A7181" s="74" t="s">
        <v>77</v>
      </c>
      <c r="B7181" s="74" t="s">
        <v>78</v>
      </c>
      <c r="C7181" s="96" t="s">
        <v>1</v>
      </c>
      <c r="D7181" s="96" t="s">
        <v>127</v>
      </c>
      <c r="E7181" s="96" t="s">
        <v>2</v>
      </c>
      <c r="F7181" s="43">
        <v>2019</v>
      </c>
      <c r="G7181" s="31" t="str">
        <f>VLOOKUP(H7181,'GN and GP categories'!A:B,2,FALSE)</f>
        <v>Gram-negative</v>
      </c>
      <c r="H7181" s="53" t="s">
        <v>38</v>
      </c>
      <c r="I7181" s="33">
        <v>13</v>
      </c>
      <c r="J7181" s="31" t="s">
        <v>316</v>
      </c>
      <c r="K7181" s="31">
        <v>0</v>
      </c>
      <c r="L7181" s="38">
        <f t="shared" si="135"/>
        <v>0</v>
      </c>
    </row>
    <row r="7182" spans="1:12">
      <c r="A7182" s="74" t="s">
        <v>77</v>
      </c>
      <c r="B7182" s="74" t="s">
        <v>78</v>
      </c>
      <c r="C7182" s="96" t="s">
        <v>1</v>
      </c>
      <c r="D7182" s="96" t="s">
        <v>127</v>
      </c>
      <c r="E7182" s="96" t="s">
        <v>2</v>
      </c>
      <c r="F7182" s="43">
        <v>2019</v>
      </c>
      <c r="G7182" s="31" t="str">
        <f>VLOOKUP(H7182,'GN and GP categories'!A:B,2,FALSE)</f>
        <v>Gram-negative</v>
      </c>
      <c r="H7182" s="53" t="s">
        <v>38</v>
      </c>
      <c r="I7182" s="33">
        <v>13</v>
      </c>
      <c r="J7182" s="31" t="s">
        <v>84</v>
      </c>
      <c r="K7182" s="31">
        <v>0</v>
      </c>
      <c r="L7182" s="38">
        <f t="shared" si="135"/>
        <v>0</v>
      </c>
    </row>
    <row r="7183" spans="1:12">
      <c r="A7183" s="74" t="s">
        <v>77</v>
      </c>
      <c r="B7183" s="74" t="s">
        <v>78</v>
      </c>
      <c r="C7183" s="96" t="s">
        <v>1</v>
      </c>
      <c r="D7183" s="96" t="s">
        <v>127</v>
      </c>
      <c r="E7183" s="96" t="s">
        <v>2</v>
      </c>
      <c r="F7183" s="43">
        <v>2019</v>
      </c>
      <c r="G7183" s="31" t="str">
        <f>VLOOKUP(H7183,'GN and GP categories'!A:B,2,FALSE)</f>
        <v>Gram-negative</v>
      </c>
      <c r="H7183" s="53" t="s">
        <v>38</v>
      </c>
      <c r="I7183" s="33">
        <v>13</v>
      </c>
      <c r="J7183" s="31" t="s">
        <v>24</v>
      </c>
      <c r="K7183" s="31">
        <v>0</v>
      </c>
      <c r="L7183" s="38">
        <f t="shared" si="135"/>
        <v>0</v>
      </c>
    </row>
    <row r="7184" spans="1:12">
      <c r="A7184" s="74" t="s">
        <v>77</v>
      </c>
      <c r="B7184" s="74" t="s">
        <v>78</v>
      </c>
      <c r="C7184" s="96" t="s">
        <v>1</v>
      </c>
      <c r="D7184" s="96" t="s">
        <v>127</v>
      </c>
      <c r="E7184" s="96" t="s">
        <v>2</v>
      </c>
      <c r="F7184" s="43">
        <v>2019</v>
      </c>
      <c r="G7184" s="31" t="str">
        <f>VLOOKUP(H7184,'GN and GP categories'!A:B,2,FALSE)</f>
        <v>Gram-negative</v>
      </c>
      <c r="H7184" s="53" t="s">
        <v>38</v>
      </c>
      <c r="I7184" s="33">
        <v>13</v>
      </c>
      <c r="J7184" s="31" t="s">
        <v>28</v>
      </c>
      <c r="K7184" s="31">
        <v>85</v>
      </c>
      <c r="L7184" s="38">
        <f t="shared" si="135"/>
        <v>11.05</v>
      </c>
    </row>
    <row r="7185" spans="1:12">
      <c r="A7185" s="74" t="s">
        <v>77</v>
      </c>
      <c r="B7185" s="74" t="s">
        <v>78</v>
      </c>
      <c r="C7185" s="96" t="s">
        <v>1</v>
      </c>
      <c r="D7185" s="96" t="s">
        <v>127</v>
      </c>
      <c r="E7185" s="96" t="s">
        <v>2</v>
      </c>
      <c r="F7185" s="43">
        <v>2019</v>
      </c>
      <c r="G7185" s="31" t="str">
        <f>VLOOKUP(H7185,'GN and GP categories'!A:B,2,FALSE)</f>
        <v>Gram-negative</v>
      </c>
      <c r="H7185" s="53" t="s">
        <v>38</v>
      </c>
      <c r="I7185" s="33">
        <v>13</v>
      </c>
      <c r="J7185" s="31" t="s">
        <v>30</v>
      </c>
      <c r="K7185" s="31">
        <v>77</v>
      </c>
      <c r="L7185" s="38">
        <f t="shared" si="135"/>
        <v>10.01</v>
      </c>
    </row>
    <row r="7186" spans="1:12">
      <c r="A7186" s="74" t="s">
        <v>77</v>
      </c>
      <c r="B7186" s="74" t="s">
        <v>78</v>
      </c>
      <c r="C7186" s="96" t="s">
        <v>1</v>
      </c>
      <c r="D7186" s="96" t="s">
        <v>127</v>
      </c>
      <c r="E7186" s="96" t="s">
        <v>2</v>
      </c>
      <c r="F7186" s="43">
        <v>2019</v>
      </c>
      <c r="G7186" s="31" t="str">
        <f>VLOOKUP(H7186,'GN and GP categories'!A:B,2,FALSE)</f>
        <v>Gram-negative</v>
      </c>
      <c r="H7186" s="53" t="s">
        <v>38</v>
      </c>
      <c r="I7186" s="33">
        <v>13</v>
      </c>
      <c r="J7186" s="31" t="s">
        <v>228</v>
      </c>
      <c r="K7186" s="31">
        <v>0</v>
      </c>
      <c r="L7186" s="38">
        <f t="shared" si="135"/>
        <v>0</v>
      </c>
    </row>
    <row r="7187" spans="1:12">
      <c r="A7187" s="74" t="s">
        <v>77</v>
      </c>
      <c r="B7187" s="74" t="s">
        <v>78</v>
      </c>
      <c r="C7187" s="96" t="s">
        <v>1</v>
      </c>
      <c r="D7187" s="96" t="s">
        <v>127</v>
      </c>
      <c r="E7187" s="96" t="s">
        <v>2</v>
      </c>
      <c r="F7187" s="43">
        <v>2019</v>
      </c>
      <c r="G7187" s="31" t="str">
        <f>VLOOKUP(H7187,'GN and GP categories'!A:B,2,FALSE)</f>
        <v>Gram-negative</v>
      </c>
      <c r="H7187" s="53" t="s">
        <v>38</v>
      </c>
      <c r="I7187" s="33">
        <v>13</v>
      </c>
      <c r="J7187" s="31" t="s">
        <v>31</v>
      </c>
      <c r="K7187" s="31">
        <v>92</v>
      </c>
      <c r="L7187" s="38">
        <f t="shared" si="135"/>
        <v>11.96</v>
      </c>
    </row>
    <row r="7188" spans="1:12">
      <c r="A7188" s="74" t="s">
        <v>77</v>
      </c>
      <c r="B7188" s="74" t="s">
        <v>78</v>
      </c>
      <c r="C7188" s="96" t="s">
        <v>1</v>
      </c>
      <c r="D7188" s="96" t="s">
        <v>127</v>
      </c>
      <c r="E7188" s="96" t="s">
        <v>2</v>
      </c>
      <c r="F7188" s="43">
        <v>2019</v>
      </c>
      <c r="G7188" s="31" t="str">
        <f>VLOOKUP(H7188,'GN and GP categories'!A:B,2,FALSE)</f>
        <v>Gram-negative</v>
      </c>
      <c r="H7188" s="53" t="s">
        <v>38</v>
      </c>
      <c r="I7188" s="33">
        <v>13</v>
      </c>
      <c r="J7188" s="31" t="s">
        <v>32</v>
      </c>
      <c r="K7188" s="31">
        <v>85</v>
      </c>
      <c r="L7188" s="38">
        <f t="shared" si="135"/>
        <v>11.05</v>
      </c>
    </row>
    <row r="7189" spans="1:12">
      <c r="A7189" s="74" t="s">
        <v>77</v>
      </c>
      <c r="B7189" s="74" t="s">
        <v>78</v>
      </c>
      <c r="C7189" s="96" t="s">
        <v>1</v>
      </c>
      <c r="D7189" s="96" t="s">
        <v>127</v>
      </c>
      <c r="E7189" s="96" t="s">
        <v>2</v>
      </c>
      <c r="F7189" s="43">
        <v>2019</v>
      </c>
      <c r="G7189" s="31" t="str">
        <f>VLOOKUP(H7189,'GN and GP categories'!A:B,2,FALSE)</f>
        <v>Gram-negative</v>
      </c>
      <c r="H7189" s="53" t="s">
        <v>38</v>
      </c>
      <c r="I7189" s="33">
        <v>13</v>
      </c>
      <c r="J7189" s="31" t="s">
        <v>253</v>
      </c>
      <c r="K7189" s="31">
        <v>100</v>
      </c>
      <c r="L7189" s="38">
        <f t="shared" si="135"/>
        <v>13</v>
      </c>
    </row>
    <row r="7190" spans="1:12">
      <c r="A7190" s="74" t="s">
        <v>77</v>
      </c>
      <c r="B7190" s="74" t="s">
        <v>78</v>
      </c>
      <c r="C7190" s="96" t="s">
        <v>1</v>
      </c>
      <c r="D7190" s="96" t="s">
        <v>127</v>
      </c>
      <c r="E7190" s="96" t="s">
        <v>2</v>
      </c>
      <c r="F7190" s="43">
        <v>2019</v>
      </c>
      <c r="G7190" s="31" t="str">
        <f>VLOOKUP(H7190,'GN and GP categories'!A:B,2,FALSE)</f>
        <v>Gram-negative</v>
      </c>
      <c r="H7190" s="53" t="s">
        <v>232</v>
      </c>
      <c r="I7190" s="33">
        <v>10</v>
      </c>
      <c r="J7190" s="31" t="s">
        <v>196</v>
      </c>
      <c r="K7190" s="31">
        <v>0</v>
      </c>
      <c r="L7190" s="38">
        <f t="shared" si="135"/>
        <v>0</v>
      </c>
    </row>
    <row r="7191" spans="1:12">
      <c r="A7191" s="74" t="s">
        <v>77</v>
      </c>
      <c r="B7191" s="74" t="s">
        <v>78</v>
      </c>
      <c r="C7191" s="96" t="s">
        <v>1</v>
      </c>
      <c r="D7191" s="96" t="s">
        <v>127</v>
      </c>
      <c r="E7191" s="96" t="s">
        <v>2</v>
      </c>
      <c r="F7191" s="43">
        <v>2019</v>
      </c>
      <c r="G7191" s="31" t="str">
        <f>VLOOKUP(H7191,'GN and GP categories'!A:B,2,FALSE)</f>
        <v>Gram-negative</v>
      </c>
      <c r="H7191" s="53" t="s">
        <v>232</v>
      </c>
      <c r="I7191" s="33">
        <v>10</v>
      </c>
      <c r="J7191" s="31" t="s">
        <v>13</v>
      </c>
      <c r="K7191" s="31">
        <v>0</v>
      </c>
      <c r="L7191" s="38">
        <f t="shared" si="135"/>
        <v>0</v>
      </c>
    </row>
    <row r="7192" spans="1:12">
      <c r="A7192" s="74" t="s">
        <v>77</v>
      </c>
      <c r="B7192" s="74" t="s">
        <v>78</v>
      </c>
      <c r="C7192" s="96" t="s">
        <v>1</v>
      </c>
      <c r="D7192" s="96" t="s">
        <v>127</v>
      </c>
      <c r="E7192" s="96" t="s">
        <v>2</v>
      </c>
      <c r="F7192" s="43">
        <v>2019</v>
      </c>
      <c r="G7192" s="31" t="str">
        <f>VLOOKUP(H7192,'GN and GP categories'!A:B,2,FALSE)</f>
        <v>Gram-negative</v>
      </c>
      <c r="H7192" s="53" t="s">
        <v>232</v>
      </c>
      <c r="I7192" s="33">
        <v>10</v>
      </c>
      <c r="J7192" s="31" t="s">
        <v>16</v>
      </c>
      <c r="K7192" s="31">
        <v>0</v>
      </c>
      <c r="L7192" s="38">
        <f t="shared" si="135"/>
        <v>0</v>
      </c>
    </row>
    <row r="7193" spans="1:12">
      <c r="A7193" s="74" t="s">
        <v>77</v>
      </c>
      <c r="B7193" s="74" t="s">
        <v>78</v>
      </c>
      <c r="C7193" s="96" t="s">
        <v>1</v>
      </c>
      <c r="D7193" s="96" t="s">
        <v>127</v>
      </c>
      <c r="E7193" s="96" t="s">
        <v>2</v>
      </c>
      <c r="F7193" s="43">
        <v>2019</v>
      </c>
      <c r="G7193" s="31" t="str">
        <f>VLOOKUP(H7193,'GN and GP categories'!A:B,2,FALSE)</f>
        <v>Gram-negative</v>
      </c>
      <c r="H7193" s="53" t="s">
        <v>232</v>
      </c>
      <c r="I7193" s="33">
        <v>10</v>
      </c>
      <c r="J7193" s="31" t="s">
        <v>17</v>
      </c>
      <c r="K7193" s="31">
        <v>100</v>
      </c>
      <c r="L7193" s="38">
        <f t="shared" si="135"/>
        <v>10</v>
      </c>
    </row>
    <row r="7194" spans="1:12">
      <c r="A7194" s="74" t="s">
        <v>77</v>
      </c>
      <c r="B7194" s="74" t="s">
        <v>78</v>
      </c>
      <c r="C7194" s="96" t="s">
        <v>1</v>
      </c>
      <c r="D7194" s="96" t="s">
        <v>127</v>
      </c>
      <c r="E7194" s="96" t="s">
        <v>2</v>
      </c>
      <c r="F7194" s="43">
        <v>2019</v>
      </c>
      <c r="G7194" s="31" t="str">
        <f>VLOOKUP(H7194,'GN and GP categories'!A:B,2,FALSE)</f>
        <v>Gram-negative</v>
      </c>
      <c r="H7194" s="53" t="s">
        <v>232</v>
      </c>
      <c r="I7194" s="33">
        <v>10</v>
      </c>
      <c r="J7194" s="31" t="s">
        <v>18</v>
      </c>
      <c r="K7194" s="31">
        <v>90</v>
      </c>
      <c r="L7194" s="38">
        <f t="shared" si="135"/>
        <v>9</v>
      </c>
    </row>
    <row r="7195" spans="1:12">
      <c r="A7195" s="74" t="s">
        <v>77</v>
      </c>
      <c r="B7195" s="74" t="s">
        <v>78</v>
      </c>
      <c r="C7195" s="96" t="s">
        <v>1</v>
      </c>
      <c r="D7195" s="96" t="s">
        <v>127</v>
      </c>
      <c r="E7195" s="96" t="s">
        <v>2</v>
      </c>
      <c r="F7195" s="43">
        <v>2019</v>
      </c>
      <c r="G7195" s="31" t="str">
        <f>VLOOKUP(H7195,'GN and GP categories'!A:B,2,FALSE)</f>
        <v>Gram-negative</v>
      </c>
      <c r="H7195" s="53" t="s">
        <v>232</v>
      </c>
      <c r="I7195" s="33">
        <v>10</v>
      </c>
      <c r="J7195" s="31" t="s">
        <v>20</v>
      </c>
      <c r="K7195" s="31">
        <v>0</v>
      </c>
      <c r="L7195" s="38">
        <f t="shared" si="135"/>
        <v>0</v>
      </c>
    </row>
    <row r="7196" spans="1:12">
      <c r="A7196" s="74" t="s">
        <v>77</v>
      </c>
      <c r="B7196" s="74" t="s">
        <v>78</v>
      </c>
      <c r="C7196" s="96" t="s">
        <v>1</v>
      </c>
      <c r="D7196" s="96" t="s">
        <v>127</v>
      </c>
      <c r="E7196" s="96" t="s">
        <v>2</v>
      </c>
      <c r="F7196" s="43">
        <v>2019</v>
      </c>
      <c r="G7196" s="31" t="str">
        <f>VLOOKUP(H7196,'GN and GP categories'!A:B,2,FALSE)</f>
        <v>Gram-negative</v>
      </c>
      <c r="H7196" s="53" t="s">
        <v>232</v>
      </c>
      <c r="I7196" s="33">
        <v>10</v>
      </c>
      <c r="J7196" s="31" t="s">
        <v>316</v>
      </c>
      <c r="K7196" s="31">
        <v>0</v>
      </c>
      <c r="L7196" s="38">
        <f t="shared" si="135"/>
        <v>0</v>
      </c>
    </row>
    <row r="7197" spans="1:12">
      <c r="A7197" s="74" t="s">
        <v>77</v>
      </c>
      <c r="B7197" s="74" t="s">
        <v>78</v>
      </c>
      <c r="C7197" s="96" t="s">
        <v>1</v>
      </c>
      <c r="D7197" s="96" t="s">
        <v>127</v>
      </c>
      <c r="E7197" s="96" t="s">
        <v>2</v>
      </c>
      <c r="F7197" s="43">
        <v>2019</v>
      </c>
      <c r="G7197" s="31" t="str">
        <f>VLOOKUP(H7197,'GN and GP categories'!A:B,2,FALSE)</f>
        <v>Gram-negative</v>
      </c>
      <c r="H7197" s="53" t="s">
        <v>232</v>
      </c>
      <c r="I7197" s="33">
        <v>10</v>
      </c>
      <c r="J7197" s="31" t="s">
        <v>84</v>
      </c>
      <c r="K7197" s="31">
        <v>0</v>
      </c>
      <c r="L7197" s="38">
        <f t="shared" si="135"/>
        <v>0</v>
      </c>
    </row>
    <row r="7198" spans="1:12">
      <c r="A7198" s="74" t="s">
        <v>77</v>
      </c>
      <c r="B7198" s="74" t="s">
        <v>78</v>
      </c>
      <c r="C7198" s="96" t="s">
        <v>1</v>
      </c>
      <c r="D7198" s="96" t="s">
        <v>127</v>
      </c>
      <c r="E7198" s="96" t="s">
        <v>2</v>
      </c>
      <c r="F7198" s="43">
        <v>2019</v>
      </c>
      <c r="G7198" s="31" t="str">
        <f>VLOOKUP(H7198,'GN and GP categories'!A:B,2,FALSE)</f>
        <v>Gram-negative</v>
      </c>
      <c r="H7198" s="53" t="s">
        <v>232</v>
      </c>
      <c r="I7198" s="33">
        <v>10</v>
      </c>
      <c r="J7198" s="31" t="s">
        <v>24</v>
      </c>
      <c r="K7198" s="31">
        <v>0</v>
      </c>
      <c r="L7198" s="38">
        <f t="shared" si="135"/>
        <v>0</v>
      </c>
    </row>
    <row r="7199" spans="1:12">
      <c r="A7199" s="74" t="s">
        <v>77</v>
      </c>
      <c r="B7199" s="74" t="s">
        <v>78</v>
      </c>
      <c r="C7199" s="96" t="s">
        <v>1</v>
      </c>
      <c r="D7199" s="96" t="s">
        <v>127</v>
      </c>
      <c r="E7199" s="96" t="s">
        <v>2</v>
      </c>
      <c r="F7199" s="43">
        <v>2019</v>
      </c>
      <c r="G7199" s="31" t="str">
        <f>VLOOKUP(H7199,'GN and GP categories'!A:B,2,FALSE)</f>
        <v>Gram-negative</v>
      </c>
      <c r="H7199" s="53" t="s">
        <v>232</v>
      </c>
      <c r="I7199" s="33">
        <v>10</v>
      </c>
      <c r="J7199" s="31" t="s">
        <v>28</v>
      </c>
      <c r="K7199" s="31">
        <v>100</v>
      </c>
      <c r="L7199" s="38">
        <f t="shared" si="135"/>
        <v>10</v>
      </c>
    </row>
    <row r="7200" spans="1:12">
      <c r="A7200" s="74" t="s">
        <v>77</v>
      </c>
      <c r="B7200" s="74" t="s">
        <v>78</v>
      </c>
      <c r="C7200" s="96" t="s">
        <v>1</v>
      </c>
      <c r="D7200" s="96" t="s">
        <v>127</v>
      </c>
      <c r="E7200" s="96" t="s">
        <v>2</v>
      </c>
      <c r="F7200" s="43">
        <v>2019</v>
      </c>
      <c r="G7200" s="31" t="str">
        <f>VLOOKUP(H7200,'GN and GP categories'!A:B,2,FALSE)</f>
        <v>Gram-negative</v>
      </c>
      <c r="H7200" s="53" t="s">
        <v>232</v>
      </c>
      <c r="I7200" s="33">
        <v>10</v>
      </c>
      <c r="J7200" s="31" t="s">
        <v>30</v>
      </c>
      <c r="K7200" s="31">
        <v>90</v>
      </c>
      <c r="L7200" s="38">
        <f t="shared" si="135"/>
        <v>9</v>
      </c>
    </row>
    <row r="7201" spans="1:12">
      <c r="A7201" s="74" t="s">
        <v>77</v>
      </c>
      <c r="B7201" s="74" t="s">
        <v>78</v>
      </c>
      <c r="C7201" s="96" t="s">
        <v>1</v>
      </c>
      <c r="D7201" s="96" t="s">
        <v>127</v>
      </c>
      <c r="E7201" s="96" t="s">
        <v>2</v>
      </c>
      <c r="F7201" s="43">
        <v>2019</v>
      </c>
      <c r="G7201" s="31" t="str">
        <f>VLOOKUP(H7201,'GN and GP categories'!A:B,2,FALSE)</f>
        <v>Gram-negative</v>
      </c>
      <c r="H7201" s="53" t="s">
        <v>232</v>
      </c>
      <c r="I7201" s="33">
        <v>10</v>
      </c>
      <c r="J7201" s="31" t="s">
        <v>228</v>
      </c>
      <c r="K7201" s="31">
        <v>0</v>
      </c>
      <c r="L7201" s="38">
        <f t="shared" si="135"/>
        <v>0</v>
      </c>
    </row>
    <row r="7202" spans="1:12">
      <c r="A7202" s="74" t="s">
        <v>77</v>
      </c>
      <c r="B7202" s="74" t="s">
        <v>78</v>
      </c>
      <c r="C7202" s="96" t="s">
        <v>1</v>
      </c>
      <c r="D7202" s="96" t="s">
        <v>127</v>
      </c>
      <c r="E7202" s="96" t="s">
        <v>2</v>
      </c>
      <c r="F7202" s="43">
        <v>2019</v>
      </c>
      <c r="G7202" s="31" t="str">
        <f>VLOOKUP(H7202,'GN and GP categories'!A:B,2,FALSE)</f>
        <v>Gram-negative</v>
      </c>
      <c r="H7202" s="53" t="s">
        <v>232</v>
      </c>
      <c r="I7202" s="33">
        <v>10</v>
      </c>
      <c r="J7202" s="31" t="s">
        <v>31</v>
      </c>
      <c r="K7202" s="31">
        <v>100</v>
      </c>
      <c r="L7202" s="38">
        <f t="shared" si="135"/>
        <v>10</v>
      </c>
    </row>
    <row r="7203" spans="1:12">
      <c r="A7203" s="74" t="s">
        <v>77</v>
      </c>
      <c r="B7203" s="74" t="s">
        <v>78</v>
      </c>
      <c r="C7203" s="96" t="s">
        <v>1</v>
      </c>
      <c r="D7203" s="96" t="s">
        <v>127</v>
      </c>
      <c r="E7203" s="96" t="s">
        <v>2</v>
      </c>
      <c r="F7203" s="43">
        <v>2019</v>
      </c>
      <c r="G7203" s="31" t="str">
        <f>VLOOKUP(H7203,'GN and GP categories'!A:B,2,FALSE)</f>
        <v>Gram-negative</v>
      </c>
      <c r="H7203" s="53" t="s">
        <v>232</v>
      </c>
      <c r="I7203" s="33">
        <v>10</v>
      </c>
      <c r="J7203" s="31" t="s">
        <v>32</v>
      </c>
      <c r="K7203" s="31">
        <v>100</v>
      </c>
      <c r="L7203" s="38">
        <f t="shared" si="135"/>
        <v>10</v>
      </c>
    </row>
    <row r="7204" spans="1:12">
      <c r="A7204" s="74" t="s">
        <v>77</v>
      </c>
      <c r="B7204" s="74" t="s">
        <v>78</v>
      </c>
      <c r="C7204" s="96" t="s">
        <v>1</v>
      </c>
      <c r="D7204" s="96" t="s">
        <v>127</v>
      </c>
      <c r="E7204" s="96" t="s">
        <v>2</v>
      </c>
      <c r="F7204" s="43">
        <v>2019</v>
      </c>
      <c r="G7204" s="31" t="str">
        <f>VLOOKUP(H7204,'GN and GP categories'!A:B,2,FALSE)</f>
        <v>Gram-negative</v>
      </c>
      <c r="H7204" s="53" t="s">
        <v>232</v>
      </c>
      <c r="I7204" s="33">
        <v>10</v>
      </c>
      <c r="J7204" s="31" t="s">
        <v>253</v>
      </c>
      <c r="K7204" s="31">
        <v>100</v>
      </c>
      <c r="L7204" s="38">
        <f t="shared" si="135"/>
        <v>10</v>
      </c>
    </row>
    <row r="7205" spans="1:12">
      <c r="A7205" s="74" t="s">
        <v>77</v>
      </c>
      <c r="B7205" s="74" t="s">
        <v>78</v>
      </c>
      <c r="C7205" s="96" t="s">
        <v>1</v>
      </c>
      <c r="D7205" s="96" t="s">
        <v>127</v>
      </c>
      <c r="E7205" s="96" t="s">
        <v>2</v>
      </c>
      <c r="F7205" s="43">
        <v>2019</v>
      </c>
      <c r="G7205" s="31" t="str">
        <f>VLOOKUP(H7205,'GN and GP categories'!A:B,2,FALSE)</f>
        <v>Gram-negative</v>
      </c>
      <c r="H7205" s="53" t="s">
        <v>107</v>
      </c>
      <c r="I7205" s="33">
        <v>9</v>
      </c>
      <c r="J7205" s="31" t="s">
        <v>196</v>
      </c>
      <c r="K7205" s="31">
        <v>0</v>
      </c>
      <c r="L7205" s="38">
        <f t="shared" si="135"/>
        <v>0</v>
      </c>
    </row>
    <row r="7206" spans="1:12">
      <c r="A7206" s="74" t="s">
        <v>77</v>
      </c>
      <c r="B7206" s="74" t="s">
        <v>78</v>
      </c>
      <c r="C7206" s="96" t="s">
        <v>1</v>
      </c>
      <c r="D7206" s="96" t="s">
        <v>127</v>
      </c>
      <c r="E7206" s="96" t="s">
        <v>2</v>
      </c>
      <c r="F7206" s="43">
        <v>2019</v>
      </c>
      <c r="G7206" s="31" t="str">
        <f>VLOOKUP(H7206,'GN and GP categories'!A:B,2,FALSE)</f>
        <v>Gram-negative</v>
      </c>
      <c r="H7206" s="53" t="s">
        <v>107</v>
      </c>
      <c r="I7206" s="33">
        <v>9</v>
      </c>
      <c r="J7206" s="31" t="s">
        <v>13</v>
      </c>
      <c r="K7206" s="31">
        <v>0</v>
      </c>
      <c r="L7206" s="38">
        <f t="shared" si="135"/>
        <v>0</v>
      </c>
    </row>
    <row r="7207" spans="1:12">
      <c r="A7207" s="74" t="s">
        <v>77</v>
      </c>
      <c r="B7207" s="74" t="s">
        <v>78</v>
      </c>
      <c r="C7207" s="96" t="s">
        <v>1</v>
      </c>
      <c r="D7207" s="96" t="s">
        <v>127</v>
      </c>
      <c r="E7207" s="96" t="s">
        <v>2</v>
      </c>
      <c r="F7207" s="43">
        <v>2019</v>
      </c>
      <c r="G7207" s="31" t="str">
        <f>VLOOKUP(H7207,'GN and GP categories'!A:B,2,FALSE)</f>
        <v>Gram-negative</v>
      </c>
      <c r="H7207" s="53" t="s">
        <v>107</v>
      </c>
      <c r="I7207" s="33">
        <v>9</v>
      </c>
      <c r="J7207" s="31" t="s">
        <v>16</v>
      </c>
      <c r="K7207" s="31">
        <v>0</v>
      </c>
      <c r="L7207" s="38">
        <f t="shared" si="135"/>
        <v>0</v>
      </c>
    </row>
    <row r="7208" spans="1:12">
      <c r="A7208" s="74" t="s">
        <v>77</v>
      </c>
      <c r="B7208" s="74" t="s">
        <v>78</v>
      </c>
      <c r="C7208" s="96" t="s">
        <v>1</v>
      </c>
      <c r="D7208" s="96" t="s">
        <v>127</v>
      </c>
      <c r="E7208" s="96" t="s">
        <v>2</v>
      </c>
      <c r="F7208" s="43">
        <v>2019</v>
      </c>
      <c r="G7208" s="31" t="str">
        <f>VLOOKUP(H7208,'GN and GP categories'!A:B,2,FALSE)</f>
        <v>Gram-negative</v>
      </c>
      <c r="H7208" s="53" t="s">
        <v>107</v>
      </c>
      <c r="I7208" s="33">
        <v>9</v>
      </c>
      <c r="J7208" s="31" t="s">
        <v>17</v>
      </c>
      <c r="K7208" s="31">
        <v>100</v>
      </c>
      <c r="L7208" s="38">
        <f t="shared" si="135"/>
        <v>9</v>
      </c>
    </row>
    <row r="7209" spans="1:12">
      <c r="A7209" s="74" t="s">
        <v>77</v>
      </c>
      <c r="B7209" s="74" t="s">
        <v>78</v>
      </c>
      <c r="C7209" s="96" t="s">
        <v>1</v>
      </c>
      <c r="D7209" s="96" t="s">
        <v>127</v>
      </c>
      <c r="E7209" s="96" t="s">
        <v>2</v>
      </c>
      <c r="F7209" s="43">
        <v>2019</v>
      </c>
      <c r="G7209" s="31" t="str">
        <f>VLOOKUP(H7209,'GN and GP categories'!A:B,2,FALSE)</f>
        <v>Gram-negative</v>
      </c>
      <c r="H7209" s="53" t="s">
        <v>107</v>
      </c>
      <c r="I7209" s="33">
        <v>9</v>
      </c>
      <c r="J7209" s="31" t="s">
        <v>18</v>
      </c>
      <c r="K7209" s="31">
        <v>100</v>
      </c>
      <c r="L7209" s="38">
        <f t="shared" si="135"/>
        <v>9</v>
      </c>
    </row>
    <row r="7210" spans="1:12">
      <c r="A7210" s="74" t="s">
        <v>77</v>
      </c>
      <c r="B7210" s="74" t="s">
        <v>78</v>
      </c>
      <c r="C7210" s="96" t="s">
        <v>1</v>
      </c>
      <c r="D7210" s="96" t="s">
        <v>127</v>
      </c>
      <c r="E7210" s="96" t="s">
        <v>2</v>
      </c>
      <c r="F7210" s="43">
        <v>2019</v>
      </c>
      <c r="G7210" s="31" t="str">
        <f>VLOOKUP(H7210,'GN and GP categories'!A:B,2,FALSE)</f>
        <v>Gram-negative</v>
      </c>
      <c r="H7210" s="53" t="s">
        <v>107</v>
      </c>
      <c r="I7210" s="33">
        <v>9</v>
      </c>
      <c r="J7210" s="31" t="s">
        <v>20</v>
      </c>
      <c r="K7210" s="31">
        <v>0</v>
      </c>
      <c r="L7210" s="38">
        <f t="shared" si="135"/>
        <v>0</v>
      </c>
    </row>
    <row r="7211" spans="1:12">
      <c r="A7211" s="74" t="s">
        <v>77</v>
      </c>
      <c r="B7211" s="74" t="s">
        <v>78</v>
      </c>
      <c r="C7211" s="96" t="s">
        <v>1</v>
      </c>
      <c r="D7211" s="96" t="s">
        <v>127</v>
      </c>
      <c r="E7211" s="96" t="s">
        <v>2</v>
      </c>
      <c r="F7211" s="43">
        <v>2019</v>
      </c>
      <c r="G7211" s="31" t="str">
        <f>VLOOKUP(H7211,'GN and GP categories'!A:B,2,FALSE)</f>
        <v>Gram-negative</v>
      </c>
      <c r="H7211" s="53" t="s">
        <v>107</v>
      </c>
      <c r="I7211" s="33">
        <v>9</v>
      </c>
      <c r="J7211" s="31" t="s">
        <v>316</v>
      </c>
      <c r="K7211" s="31">
        <v>0</v>
      </c>
      <c r="L7211" s="38">
        <f t="shared" si="135"/>
        <v>0</v>
      </c>
    </row>
    <row r="7212" spans="1:12">
      <c r="A7212" s="74" t="s">
        <v>77</v>
      </c>
      <c r="B7212" s="74" t="s">
        <v>78</v>
      </c>
      <c r="C7212" s="96" t="s">
        <v>1</v>
      </c>
      <c r="D7212" s="96" t="s">
        <v>127</v>
      </c>
      <c r="E7212" s="96" t="s">
        <v>2</v>
      </c>
      <c r="F7212" s="43">
        <v>2019</v>
      </c>
      <c r="G7212" s="31" t="str">
        <f>VLOOKUP(H7212,'GN and GP categories'!A:B,2,FALSE)</f>
        <v>Gram-negative</v>
      </c>
      <c r="H7212" s="53" t="s">
        <v>107</v>
      </c>
      <c r="I7212" s="33">
        <v>9</v>
      </c>
      <c r="J7212" s="31" t="s">
        <v>84</v>
      </c>
      <c r="K7212" s="31">
        <v>0</v>
      </c>
      <c r="L7212" s="38">
        <f t="shared" si="135"/>
        <v>0</v>
      </c>
    </row>
    <row r="7213" spans="1:12">
      <c r="A7213" s="74" t="s">
        <v>77</v>
      </c>
      <c r="B7213" s="74" t="s">
        <v>78</v>
      </c>
      <c r="C7213" s="96" t="s">
        <v>1</v>
      </c>
      <c r="D7213" s="96" t="s">
        <v>127</v>
      </c>
      <c r="E7213" s="96" t="s">
        <v>2</v>
      </c>
      <c r="F7213" s="43">
        <v>2019</v>
      </c>
      <c r="G7213" s="31" t="str">
        <f>VLOOKUP(H7213,'GN and GP categories'!A:B,2,FALSE)</f>
        <v>Gram-negative</v>
      </c>
      <c r="H7213" s="53" t="s">
        <v>107</v>
      </c>
      <c r="I7213" s="33">
        <v>9</v>
      </c>
      <c r="J7213" s="31" t="s">
        <v>24</v>
      </c>
      <c r="K7213" s="31">
        <v>0</v>
      </c>
      <c r="L7213" s="38">
        <f t="shared" si="135"/>
        <v>0</v>
      </c>
    </row>
    <row r="7214" spans="1:12">
      <c r="A7214" s="74" t="s">
        <v>77</v>
      </c>
      <c r="B7214" s="74" t="s">
        <v>78</v>
      </c>
      <c r="C7214" s="96" t="s">
        <v>1</v>
      </c>
      <c r="D7214" s="96" t="s">
        <v>127</v>
      </c>
      <c r="E7214" s="96" t="s">
        <v>2</v>
      </c>
      <c r="F7214" s="43">
        <v>2019</v>
      </c>
      <c r="G7214" s="31" t="str">
        <f>VLOOKUP(H7214,'GN and GP categories'!A:B,2,FALSE)</f>
        <v>Gram-negative</v>
      </c>
      <c r="H7214" s="53" t="s">
        <v>107</v>
      </c>
      <c r="I7214" s="33">
        <v>9</v>
      </c>
      <c r="J7214" s="31" t="s">
        <v>28</v>
      </c>
      <c r="K7214" s="31">
        <v>100</v>
      </c>
      <c r="L7214" s="38">
        <f t="shared" si="135"/>
        <v>9</v>
      </c>
    </row>
    <row r="7215" spans="1:12">
      <c r="A7215" s="74" t="s">
        <v>77</v>
      </c>
      <c r="B7215" s="74" t="s">
        <v>78</v>
      </c>
      <c r="C7215" s="96" t="s">
        <v>1</v>
      </c>
      <c r="D7215" s="96" t="s">
        <v>127</v>
      </c>
      <c r="E7215" s="96" t="s">
        <v>2</v>
      </c>
      <c r="F7215" s="43">
        <v>2019</v>
      </c>
      <c r="G7215" s="31" t="str">
        <f>VLOOKUP(H7215,'GN and GP categories'!A:B,2,FALSE)</f>
        <v>Gram-negative</v>
      </c>
      <c r="H7215" s="53" t="s">
        <v>107</v>
      </c>
      <c r="I7215" s="33">
        <v>9</v>
      </c>
      <c r="J7215" s="31" t="s">
        <v>30</v>
      </c>
      <c r="K7215" s="31">
        <v>100</v>
      </c>
      <c r="L7215" s="38">
        <f t="shared" si="135"/>
        <v>9</v>
      </c>
    </row>
    <row r="7216" spans="1:12">
      <c r="A7216" s="74" t="s">
        <v>77</v>
      </c>
      <c r="B7216" s="74" t="s">
        <v>78</v>
      </c>
      <c r="C7216" s="96" t="s">
        <v>1</v>
      </c>
      <c r="D7216" s="96" t="s">
        <v>127</v>
      </c>
      <c r="E7216" s="96" t="s">
        <v>2</v>
      </c>
      <c r="F7216" s="43">
        <v>2019</v>
      </c>
      <c r="G7216" s="31" t="str">
        <f>VLOOKUP(H7216,'GN and GP categories'!A:B,2,FALSE)</f>
        <v>Gram-negative</v>
      </c>
      <c r="H7216" s="53" t="s">
        <v>107</v>
      </c>
      <c r="I7216" s="33">
        <v>9</v>
      </c>
      <c r="J7216" s="31" t="s">
        <v>228</v>
      </c>
      <c r="K7216" s="31">
        <v>89</v>
      </c>
      <c r="L7216" s="38">
        <f t="shared" si="135"/>
        <v>8.01</v>
      </c>
    </row>
    <row r="7217" spans="1:12">
      <c r="A7217" s="74" t="s">
        <v>77</v>
      </c>
      <c r="B7217" s="74" t="s">
        <v>78</v>
      </c>
      <c r="C7217" s="96" t="s">
        <v>1</v>
      </c>
      <c r="D7217" s="96" t="s">
        <v>127</v>
      </c>
      <c r="E7217" s="96" t="s">
        <v>2</v>
      </c>
      <c r="F7217" s="43">
        <v>2019</v>
      </c>
      <c r="G7217" s="31" t="str">
        <f>VLOOKUP(H7217,'GN and GP categories'!A:B,2,FALSE)</f>
        <v>Gram-negative</v>
      </c>
      <c r="H7217" s="53" t="s">
        <v>107</v>
      </c>
      <c r="I7217" s="33">
        <v>9</v>
      </c>
      <c r="J7217" s="31" t="s">
        <v>31</v>
      </c>
      <c r="K7217" s="31">
        <v>100</v>
      </c>
      <c r="L7217" s="38">
        <f t="shared" si="135"/>
        <v>9</v>
      </c>
    </row>
    <row r="7218" spans="1:12">
      <c r="A7218" s="74" t="s">
        <v>77</v>
      </c>
      <c r="B7218" s="74" t="s">
        <v>78</v>
      </c>
      <c r="C7218" s="96" t="s">
        <v>1</v>
      </c>
      <c r="D7218" s="96" t="s">
        <v>127</v>
      </c>
      <c r="E7218" s="96" t="s">
        <v>2</v>
      </c>
      <c r="F7218" s="43">
        <v>2019</v>
      </c>
      <c r="G7218" s="31" t="str">
        <f>VLOOKUP(H7218,'GN and GP categories'!A:B,2,FALSE)</f>
        <v>Gram-negative</v>
      </c>
      <c r="H7218" s="53" t="s">
        <v>107</v>
      </c>
      <c r="I7218" s="33">
        <v>9</v>
      </c>
      <c r="J7218" s="31" t="s">
        <v>32</v>
      </c>
      <c r="K7218" s="31">
        <v>100</v>
      </c>
      <c r="L7218" s="38">
        <f t="shared" si="135"/>
        <v>9</v>
      </c>
    </row>
    <row r="7219" spans="1:12">
      <c r="A7219" s="74" t="s">
        <v>77</v>
      </c>
      <c r="B7219" s="74" t="s">
        <v>78</v>
      </c>
      <c r="C7219" s="96" t="s">
        <v>1</v>
      </c>
      <c r="D7219" s="96" t="s">
        <v>127</v>
      </c>
      <c r="E7219" s="96" t="s">
        <v>2</v>
      </c>
      <c r="F7219" s="43">
        <v>2019</v>
      </c>
      <c r="G7219" s="31" t="str">
        <f>VLOOKUP(H7219,'GN and GP categories'!A:B,2,FALSE)</f>
        <v>Gram-negative</v>
      </c>
      <c r="H7219" s="53" t="s">
        <v>107</v>
      </c>
      <c r="I7219" s="33">
        <v>9</v>
      </c>
      <c r="J7219" s="31" t="s">
        <v>253</v>
      </c>
      <c r="K7219" s="31">
        <v>100</v>
      </c>
      <c r="L7219" s="38">
        <f t="shared" si="135"/>
        <v>9</v>
      </c>
    </row>
    <row r="7220" spans="1:12">
      <c r="A7220" s="74" t="s">
        <v>77</v>
      </c>
      <c r="B7220" s="74" t="s">
        <v>78</v>
      </c>
      <c r="C7220" s="96" t="s">
        <v>1</v>
      </c>
      <c r="D7220" s="96" t="s">
        <v>127</v>
      </c>
      <c r="E7220" s="96" t="s">
        <v>2</v>
      </c>
      <c r="F7220" s="43">
        <v>2019</v>
      </c>
      <c r="G7220" s="31" t="str">
        <f>VLOOKUP(H7220,'GN and GP categories'!A:B,2,FALSE)</f>
        <v>Gram-negative</v>
      </c>
      <c r="H7220" s="53" t="s">
        <v>107</v>
      </c>
      <c r="I7220" s="33">
        <v>7</v>
      </c>
      <c r="J7220" s="31" t="s">
        <v>196</v>
      </c>
      <c r="K7220" s="31">
        <v>0</v>
      </c>
      <c r="L7220" s="38">
        <f t="shared" si="135"/>
        <v>0</v>
      </c>
    </row>
    <row r="7221" spans="1:12">
      <c r="A7221" s="74" t="s">
        <v>77</v>
      </c>
      <c r="B7221" s="74" t="s">
        <v>78</v>
      </c>
      <c r="C7221" s="96" t="s">
        <v>1</v>
      </c>
      <c r="D7221" s="96" t="s">
        <v>127</v>
      </c>
      <c r="E7221" s="96" t="s">
        <v>2</v>
      </c>
      <c r="F7221" s="43">
        <v>2019</v>
      </c>
      <c r="G7221" s="31" t="str">
        <f>VLOOKUP(H7221,'GN and GP categories'!A:B,2,FALSE)</f>
        <v>Gram-negative</v>
      </c>
      <c r="H7221" s="53" t="s">
        <v>107</v>
      </c>
      <c r="I7221" s="33">
        <v>7</v>
      </c>
      <c r="J7221" s="31" t="s">
        <v>13</v>
      </c>
      <c r="K7221" s="31">
        <v>0</v>
      </c>
      <c r="L7221" s="38">
        <f t="shared" si="135"/>
        <v>0</v>
      </c>
    </row>
    <row r="7222" spans="1:12">
      <c r="A7222" s="74" t="s">
        <v>77</v>
      </c>
      <c r="B7222" s="74" t="s">
        <v>78</v>
      </c>
      <c r="C7222" s="96" t="s">
        <v>1</v>
      </c>
      <c r="D7222" s="96" t="s">
        <v>127</v>
      </c>
      <c r="E7222" s="96" t="s">
        <v>2</v>
      </c>
      <c r="F7222" s="43">
        <v>2019</v>
      </c>
      <c r="G7222" s="31" t="str">
        <f>VLOOKUP(H7222,'GN and GP categories'!A:B,2,FALSE)</f>
        <v>Gram-negative</v>
      </c>
      <c r="H7222" s="53" t="s">
        <v>107</v>
      </c>
      <c r="I7222" s="33">
        <v>7</v>
      </c>
      <c r="J7222" s="31" t="s">
        <v>16</v>
      </c>
      <c r="K7222" s="31">
        <v>0</v>
      </c>
      <c r="L7222" s="38">
        <f t="shared" si="135"/>
        <v>0</v>
      </c>
    </row>
    <row r="7223" spans="1:12">
      <c r="A7223" s="74" t="s">
        <v>77</v>
      </c>
      <c r="B7223" s="74" t="s">
        <v>78</v>
      </c>
      <c r="C7223" s="96" t="s">
        <v>1</v>
      </c>
      <c r="D7223" s="96" t="s">
        <v>127</v>
      </c>
      <c r="E7223" s="96" t="s">
        <v>2</v>
      </c>
      <c r="F7223" s="43">
        <v>2019</v>
      </c>
      <c r="G7223" s="31" t="str">
        <f>VLOOKUP(H7223,'GN and GP categories'!A:B,2,FALSE)</f>
        <v>Gram-negative</v>
      </c>
      <c r="H7223" s="53" t="s">
        <v>107</v>
      </c>
      <c r="I7223" s="33">
        <v>7</v>
      </c>
      <c r="J7223" s="31" t="s">
        <v>17</v>
      </c>
      <c r="K7223" s="31">
        <v>100</v>
      </c>
      <c r="L7223" s="38">
        <f t="shared" si="135"/>
        <v>7</v>
      </c>
    </row>
    <row r="7224" spans="1:12">
      <c r="A7224" s="74" t="s">
        <v>77</v>
      </c>
      <c r="B7224" s="74" t="s">
        <v>78</v>
      </c>
      <c r="C7224" s="96" t="s">
        <v>1</v>
      </c>
      <c r="D7224" s="96" t="s">
        <v>127</v>
      </c>
      <c r="E7224" s="96" t="s">
        <v>2</v>
      </c>
      <c r="F7224" s="43">
        <v>2019</v>
      </c>
      <c r="G7224" s="31" t="str">
        <f>VLOOKUP(H7224,'GN and GP categories'!A:B,2,FALSE)</f>
        <v>Gram-negative</v>
      </c>
      <c r="H7224" s="53" t="s">
        <v>107</v>
      </c>
      <c r="I7224" s="33">
        <v>7</v>
      </c>
      <c r="J7224" s="31" t="s">
        <v>18</v>
      </c>
      <c r="K7224" s="31">
        <v>100</v>
      </c>
      <c r="L7224" s="38">
        <f t="shared" si="135"/>
        <v>7</v>
      </c>
    </row>
    <row r="7225" spans="1:12">
      <c r="A7225" s="74" t="s">
        <v>77</v>
      </c>
      <c r="B7225" s="74" t="s">
        <v>78</v>
      </c>
      <c r="C7225" s="96" t="s">
        <v>1</v>
      </c>
      <c r="D7225" s="96" t="s">
        <v>127</v>
      </c>
      <c r="E7225" s="96" t="s">
        <v>2</v>
      </c>
      <c r="F7225" s="43">
        <v>2019</v>
      </c>
      <c r="G7225" s="31" t="str">
        <f>VLOOKUP(H7225,'GN and GP categories'!A:B,2,FALSE)</f>
        <v>Gram-negative</v>
      </c>
      <c r="H7225" s="53" t="s">
        <v>107</v>
      </c>
      <c r="I7225" s="33">
        <v>7</v>
      </c>
      <c r="J7225" s="31" t="s">
        <v>20</v>
      </c>
      <c r="K7225" s="31">
        <v>0</v>
      </c>
      <c r="L7225" s="38">
        <f t="shared" si="135"/>
        <v>0</v>
      </c>
    </row>
    <row r="7226" spans="1:12">
      <c r="A7226" s="74" t="s">
        <v>77</v>
      </c>
      <c r="B7226" s="74" t="s">
        <v>78</v>
      </c>
      <c r="C7226" s="96" t="s">
        <v>1</v>
      </c>
      <c r="D7226" s="96" t="s">
        <v>127</v>
      </c>
      <c r="E7226" s="96" t="s">
        <v>2</v>
      </c>
      <c r="F7226" s="43">
        <v>2019</v>
      </c>
      <c r="G7226" s="31" t="str">
        <f>VLOOKUP(H7226,'GN and GP categories'!A:B,2,FALSE)</f>
        <v>Gram-negative</v>
      </c>
      <c r="H7226" s="53" t="s">
        <v>107</v>
      </c>
      <c r="I7226" s="33">
        <v>7</v>
      </c>
      <c r="J7226" s="31" t="s">
        <v>316</v>
      </c>
      <c r="K7226" s="31">
        <v>0</v>
      </c>
      <c r="L7226" s="38">
        <f t="shared" si="135"/>
        <v>0</v>
      </c>
    </row>
    <row r="7227" spans="1:12">
      <c r="A7227" s="74" t="s">
        <v>77</v>
      </c>
      <c r="B7227" s="74" t="s">
        <v>78</v>
      </c>
      <c r="C7227" s="96" t="s">
        <v>1</v>
      </c>
      <c r="D7227" s="96" t="s">
        <v>127</v>
      </c>
      <c r="E7227" s="96" t="s">
        <v>2</v>
      </c>
      <c r="F7227" s="43">
        <v>2019</v>
      </c>
      <c r="G7227" s="31" t="str">
        <f>VLOOKUP(H7227,'GN and GP categories'!A:B,2,FALSE)</f>
        <v>Gram-negative</v>
      </c>
      <c r="H7227" s="53" t="s">
        <v>107</v>
      </c>
      <c r="I7227" s="33">
        <v>7</v>
      </c>
      <c r="J7227" s="31" t="s">
        <v>84</v>
      </c>
      <c r="K7227" s="31">
        <v>0</v>
      </c>
      <c r="L7227" s="38">
        <f t="shared" si="135"/>
        <v>0</v>
      </c>
    </row>
    <row r="7228" spans="1:12">
      <c r="A7228" s="74" t="s">
        <v>77</v>
      </c>
      <c r="B7228" s="74" t="s">
        <v>78</v>
      </c>
      <c r="C7228" s="96" t="s">
        <v>1</v>
      </c>
      <c r="D7228" s="96" t="s">
        <v>127</v>
      </c>
      <c r="E7228" s="96" t="s">
        <v>2</v>
      </c>
      <c r="F7228" s="43">
        <v>2019</v>
      </c>
      <c r="G7228" s="31" t="str">
        <f>VLOOKUP(H7228,'GN and GP categories'!A:B,2,FALSE)</f>
        <v>Gram-negative</v>
      </c>
      <c r="H7228" s="53" t="s">
        <v>107</v>
      </c>
      <c r="I7228" s="33">
        <v>7</v>
      </c>
      <c r="J7228" s="31" t="s">
        <v>24</v>
      </c>
      <c r="K7228" s="31">
        <v>0</v>
      </c>
      <c r="L7228" s="38">
        <f t="shared" si="135"/>
        <v>0</v>
      </c>
    </row>
    <row r="7229" spans="1:12">
      <c r="A7229" s="74" t="s">
        <v>77</v>
      </c>
      <c r="B7229" s="74" t="s">
        <v>78</v>
      </c>
      <c r="C7229" s="96" t="s">
        <v>1</v>
      </c>
      <c r="D7229" s="96" t="s">
        <v>127</v>
      </c>
      <c r="E7229" s="96" t="s">
        <v>2</v>
      </c>
      <c r="F7229" s="43">
        <v>2019</v>
      </c>
      <c r="G7229" s="31" t="str">
        <f>VLOOKUP(H7229,'GN and GP categories'!A:B,2,FALSE)</f>
        <v>Gram-negative</v>
      </c>
      <c r="H7229" s="53" t="s">
        <v>107</v>
      </c>
      <c r="I7229" s="33">
        <v>7</v>
      </c>
      <c r="J7229" s="31" t="s">
        <v>28</v>
      </c>
      <c r="K7229" s="31">
        <v>86</v>
      </c>
      <c r="L7229" s="38">
        <f t="shared" si="135"/>
        <v>6.02</v>
      </c>
    </row>
    <row r="7230" spans="1:12">
      <c r="A7230" s="74" t="s">
        <v>77</v>
      </c>
      <c r="B7230" s="74" t="s">
        <v>78</v>
      </c>
      <c r="C7230" s="96" t="s">
        <v>1</v>
      </c>
      <c r="D7230" s="96" t="s">
        <v>127</v>
      </c>
      <c r="E7230" s="96" t="s">
        <v>2</v>
      </c>
      <c r="F7230" s="43">
        <v>2019</v>
      </c>
      <c r="G7230" s="31" t="str">
        <f>VLOOKUP(H7230,'GN and GP categories'!A:B,2,FALSE)</f>
        <v>Gram-negative</v>
      </c>
      <c r="H7230" s="53" t="s">
        <v>107</v>
      </c>
      <c r="I7230" s="33">
        <v>7</v>
      </c>
      <c r="J7230" s="31" t="s">
        <v>30</v>
      </c>
      <c r="K7230" s="31">
        <v>71</v>
      </c>
      <c r="L7230" s="38">
        <f t="shared" si="135"/>
        <v>4.97</v>
      </c>
    </row>
    <row r="7231" spans="1:12">
      <c r="A7231" s="74" t="s">
        <v>77</v>
      </c>
      <c r="B7231" s="74" t="s">
        <v>78</v>
      </c>
      <c r="C7231" s="96" t="s">
        <v>1</v>
      </c>
      <c r="D7231" s="96" t="s">
        <v>127</v>
      </c>
      <c r="E7231" s="96" t="s">
        <v>2</v>
      </c>
      <c r="F7231" s="43">
        <v>2019</v>
      </c>
      <c r="G7231" s="31" t="str">
        <f>VLOOKUP(H7231,'GN and GP categories'!A:B,2,FALSE)</f>
        <v>Gram-negative</v>
      </c>
      <c r="H7231" s="53" t="s">
        <v>107</v>
      </c>
      <c r="I7231" s="33">
        <v>7</v>
      </c>
      <c r="J7231" s="31" t="s">
        <v>228</v>
      </c>
      <c r="K7231" s="31">
        <v>86</v>
      </c>
      <c r="L7231" s="38">
        <f t="shared" si="135"/>
        <v>6.02</v>
      </c>
    </row>
    <row r="7232" spans="1:12">
      <c r="A7232" s="74" t="s">
        <v>77</v>
      </c>
      <c r="B7232" s="74" t="s">
        <v>78</v>
      </c>
      <c r="C7232" s="96" t="s">
        <v>1</v>
      </c>
      <c r="D7232" s="96" t="s">
        <v>127</v>
      </c>
      <c r="E7232" s="96" t="s">
        <v>2</v>
      </c>
      <c r="F7232" s="43">
        <v>2019</v>
      </c>
      <c r="G7232" s="31" t="str">
        <f>VLOOKUP(H7232,'GN and GP categories'!A:B,2,FALSE)</f>
        <v>Gram-negative</v>
      </c>
      <c r="H7232" s="53" t="s">
        <v>107</v>
      </c>
      <c r="I7232" s="33">
        <v>7</v>
      </c>
      <c r="J7232" s="31" t="s">
        <v>31</v>
      </c>
      <c r="K7232" s="31">
        <v>86</v>
      </c>
      <c r="L7232" s="38">
        <f t="shared" si="135"/>
        <v>6.02</v>
      </c>
    </row>
    <row r="7233" spans="1:12">
      <c r="A7233" s="74" t="s">
        <v>77</v>
      </c>
      <c r="B7233" s="74" t="s">
        <v>78</v>
      </c>
      <c r="C7233" s="96" t="s">
        <v>1</v>
      </c>
      <c r="D7233" s="96" t="s">
        <v>127</v>
      </c>
      <c r="E7233" s="96" t="s">
        <v>2</v>
      </c>
      <c r="F7233" s="43">
        <v>2019</v>
      </c>
      <c r="G7233" s="31" t="str">
        <f>VLOOKUP(H7233,'GN and GP categories'!A:B,2,FALSE)</f>
        <v>Gram-negative</v>
      </c>
      <c r="H7233" s="53" t="s">
        <v>107</v>
      </c>
      <c r="I7233" s="33">
        <v>7</v>
      </c>
      <c r="J7233" s="31" t="s">
        <v>32</v>
      </c>
      <c r="K7233" s="31">
        <v>86</v>
      </c>
      <c r="L7233" s="38">
        <f t="shared" si="135"/>
        <v>6.02</v>
      </c>
    </row>
    <row r="7234" spans="1:12">
      <c r="A7234" s="74" t="s">
        <v>77</v>
      </c>
      <c r="B7234" s="74" t="s">
        <v>78</v>
      </c>
      <c r="C7234" s="96" t="s">
        <v>1</v>
      </c>
      <c r="D7234" s="96" t="s">
        <v>127</v>
      </c>
      <c r="E7234" s="96" t="s">
        <v>2</v>
      </c>
      <c r="F7234" s="43">
        <v>2019</v>
      </c>
      <c r="G7234" s="31" t="str">
        <f>VLOOKUP(H7234,'GN and GP categories'!A:B,2,FALSE)</f>
        <v>Gram-negative</v>
      </c>
      <c r="H7234" s="53" t="s">
        <v>107</v>
      </c>
      <c r="I7234" s="33">
        <v>7</v>
      </c>
      <c r="J7234" s="31" t="s">
        <v>253</v>
      </c>
      <c r="K7234" s="31">
        <v>100</v>
      </c>
      <c r="L7234" s="38">
        <f t="shared" si="135"/>
        <v>7</v>
      </c>
    </row>
    <row r="7235" spans="1:12">
      <c r="A7235" s="74" t="s">
        <v>77</v>
      </c>
      <c r="B7235" s="74" t="s">
        <v>78</v>
      </c>
      <c r="C7235" s="96" t="s">
        <v>1</v>
      </c>
      <c r="D7235" s="96" t="s">
        <v>127</v>
      </c>
      <c r="E7235" s="96" t="s">
        <v>2</v>
      </c>
      <c r="F7235" s="43">
        <v>2019</v>
      </c>
      <c r="G7235" s="31" t="str">
        <f>VLOOKUP(H7235,'GN and GP categories'!A:B,2,FALSE)</f>
        <v>Gram-positive</v>
      </c>
      <c r="H7235" s="53" t="s">
        <v>90</v>
      </c>
      <c r="I7235" s="33">
        <v>214</v>
      </c>
      <c r="J7235" s="31" t="s">
        <v>196</v>
      </c>
      <c r="K7235" s="31">
        <v>100</v>
      </c>
      <c r="L7235" s="38">
        <f t="shared" si="135"/>
        <v>214</v>
      </c>
    </row>
    <row r="7236" spans="1:12">
      <c r="A7236" s="74" t="s">
        <v>77</v>
      </c>
      <c r="B7236" s="74" t="s">
        <v>78</v>
      </c>
      <c r="C7236" s="96" t="s">
        <v>1</v>
      </c>
      <c r="D7236" s="96" t="s">
        <v>127</v>
      </c>
      <c r="E7236" s="96" t="s">
        <v>2</v>
      </c>
      <c r="F7236" s="43">
        <v>2019</v>
      </c>
      <c r="G7236" s="31" t="str">
        <f>VLOOKUP(H7236,'GN and GP categories'!A:B,2,FALSE)</f>
        <v>Gram-positive</v>
      </c>
      <c r="H7236" s="53" t="s">
        <v>90</v>
      </c>
      <c r="I7236" s="33">
        <v>214</v>
      </c>
      <c r="J7236" s="31" t="s">
        <v>13</v>
      </c>
      <c r="K7236" s="31">
        <v>100</v>
      </c>
      <c r="L7236" s="38">
        <f t="shared" si="135"/>
        <v>214</v>
      </c>
    </row>
    <row r="7237" spans="1:12">
      <c r="A7237" s="74" t="s">
        <v>77</v>
      </c>
      <c r="B7237" s="74" t="s">
        <v>78</v>
      </c>
      <c r="C7237" s="96" t="s">
        <v>1</v>
      </c>
      <c r="D7237" s="96" t="s">
        <v>127</v>
      </c>
      <c r="E7237" s="96" t="s">
        <v>2</v>
      </c>
      <c r="F7237" s="43">
        <v>2019</v>
      </c>
      <c r="G7237" s="31" t="str">
        <f>VLOOKUP(H7237,'GN and GP categories'!A:B,2,FALSE)</f>
        <v>Gram-positive</v>
      </c>
      <c r="H7237" s="53" t="s">
        <v>90</v>
      </c>
      <c r="I7237" s="33">
        <v>214</v>
      </c>
      <c r="J7237" s="31" t="s">
        <v>16</v>
      </c>
      <c r="K7237" s="31">
        <v>100</v>
      </c>
      <c r="L7237" s="38">
        <f t="shared" si="135"/>
        <v>214</v>
      </c>
    </row>
    <row r="7238" spans="1:12">
      <c r="A7238" s="74" t="s">
        <v>77</v>
      </c>
      <c r="B7238" s="74" t="s">
        <v>78</v>
      </c>
      <c r="C7238" s="96" t="s">
        <v>1</v>
      </c>
      <c r="D7238" s="96" t="s">
        <v>127</v>
      </c>
      <c r="E7238" s="96" t="s">
        <v>2</v>
      </c>
      <c r="F7238" s="43">
        <v>2019</v>
      </c>
      <c r="G7238" s="31" t="str">
        <f>VLOOKUP(H7238,'GN and GP categories'!A:B,2,FALSE)</f>
        <v>Gram-positive</v>
      </c>
      <c r="H7238" s="53" t="s">
        <v>90</v>
      </c>
      <c r="I7238" s="33">
        <v>214</v>
      </c>
      <c r="J7238" s="31" t="s">
        <v>306</v>
      </c>
      <c r="K7238" s="31">
        <v>27</v>
      </c>
      <c r="L7238" s="38">
        <f t="shared" si="135"/>
        <v>57.78</v>
      </c>
    </row>
    <row r="7239" spans="1:12">
      <c r="A7239" s="74" t="s">
        <v>77</v>
      </c>
      <c r="B7239" s="74" t="s">
        <v>78</v>
      </c>
      <c r="C7239" s="96" t="s">
        <v>1</v>
      </c>
      <c r="D7239" s="96" t="s">
        <v>127</v>
      </c>
      <c r="E7239" s="96" t="s">
        <v>2</v>
      </c>
      <c r="F7239" s="43">
        <v>2019</v>
      </c>
      <c r="G7239" s="31" t="str">
        <f>VLOOKUP(H7239,'GN and GP categories'!A:B,2,FALSE)</f>
        <v>Gram-positive</v>
      </c>
      <c r="H7239" s="53" t="s">
        <v>90</v>
      </c>
      <c r="I7239" s="33">
        <v>214</v>
      </c>
      <c r="J7239" t="s">
        <v>28</v>
      </c>
      <c r="K7239">
        <v>86</v>
      </c>
      <c r="L7239" s="38">
        <f t="shared" ref="L7239:L7302" si="136">IF(K7239="","",K7239*I7239/100)</f>
        <v>184.04</v>
      </c>
    </row>
    <row r="7240" spans="1:12">
      <c r="A7240" s="74" t="s">
        <v>77</v>
      </c>
      <c r="B7240" s="74" t="s">
        <v>78</v>
      </c>
      <c r="C7240" s="96" t="s">
        <v>1</v>
      </c>
      <c r="D7240" s="96" t="s">
        <v>127</v>
      </c>
      <c r="E7240" s="96" t="s">
        <v>2</v>
      </c>
      <c r="F7240" s="43">
        <v>2019</v>
      </c>
      <c r="G7240" s="31" t="str">
        <f>VLOOKUP(H7240,'GN and GP categories'!A:B,2,FALSE)</f>
        <v>Gram-positive</v>
      </c>
      <c r="H7240" s="53" t="s">
        <v>90</v>
      </c>
      <c r="I7240" s="33">
        <v>214</v>
      </c>
      <c r="J7240" t="s">
        <v>228</v>
      </c>
      <c r="K7240">
        <v>99</v>
      </c>
      <c r="L7240" s="38">
        <f t="shared" si="136"/>
        <v>211.86</v>
      </c>
    </row>
    <row r="7241" spans="1:12">
      <c r="A7241" s="74" t="s">
        <v>77</v>
      </c>
      <c r="B7241" s="74" t="s">
        <v>78</v>
      </c>
      <c r="C7241" s="96" t="s">
        <v>1</v>
      </c>
      <c r="D7241" s="96" t="s">
        <v>127</v>
      </c>
      <c r="E7241" s="96" t="s">
        <v>2</v>
      </c>
      <c r="F7241" s="43">
        <v>2019</v>
      </c>
      <c r="G7241" s="31" t="str">
        <f>VLOOKUP(H7241,'GN and GP categories'!A:B,2,FALSE)</f>
        <v>Gram-positive</v>
      </c>
      <c r="H7241" s="53" t="s">
        <v>90</v>
      </c>
      <c r="I7241" s="33">
        <v>214</v>
      </c>
      <c r="J7241" t="s">
        <v>34</v>
      </c>
      <c r="K7241">
        <v>100</v>
      </c>
      <c r="L7241" s="38">
        <f t="shared" si="136"/>
        <v>214</v>
      </c>
    </row>
    <row r="7242" spans="1:12">
      <c r="A7242" s="74" t="s">
        <v>77</v>
      </c>
      <c r="B7242" s="74" t="s">
        <v>78</v>
      </c>
      <c r="C7242" s="96" t="s">
        <v>1</v>
      </c>
      <c r="D7242" s="96" t="s">
        <v>127</v>
      </c>
      <c r="E7242" s="96" t="s">
        <v>2</v>
      </c>
      <c r="F7242" s="43">
        <v>2019</v>
      </c>
      <c r="G7242" s="31" t="str">
        <f>VLOOKUP(H7242,'GN and GP categories'!A:B,2,FALSE)</f>
        <v>Gram-positive</v>
      </c>
      <c r="H7242" s="53" t="s">
        <v>90</v>
      </c>
      <c r="I7242" s="33">
        <v>214</v>
      </c>
      <c r="J7242" t="s">
        <v>299</v>
      </c>
      <c r="K7242">
        <v>99</v>
      </c>
      <c r="L7242" s="38">
        <f t="shared" si="136"/>
        <v>211.86</v>
      </c>
    </row>
    <row r="7243" spans="1:12">
      <c r="A7243" s="74" t="s">
        <v>77</v>
      </c>
      <c r="B7243" s="74" t="s">
        <v>78</v>
      </c>
      <c r="C7243" s="96" t="s">
        <v>1</v>
      </c>
      <c r="D7243" s="96" t="s">
        <v>127</v>
      </c>
      <c r="E7243" s="96" t="s">
        <v>2</v>
      </c>
      <c r="F7243" s="43">
        <v>2019</v>
      </c>
      <c r="G7243" s="31" t="str">
        <f>VLOOKUP(H7243,'GN and GP categories'!A:B,2,FALSE)</f>
        <v>Gram-positive</v>
      </c>
      <c r="H7243" s="53" t="s">
        <v>91</v>
      </c>
      <c r="I7243" s="33">
        <v>95</v>
      </c>
      <c r="J7243" t="s">
        <v>196</v>
      </c>
      <c r="K7243">
        <v>3</v>
      </c>
      <c r="L7243" s="38">
        <f t="shared" si="136"/>
        <v>2.85</v>
      </c>
    </row>
    <row r="7244" spans="1:12">
      <c r="A7244" s="74" t="s">
        <v>77</v>
      </c>
      <c r="B7244" s="74" t="s">
        <v>78</v>
      </c>
      <c r="C7244" s="96" t="s">
        <v>1</v>
      </c>
      <c r="D7244" s="96" t="s">
        <v>127</v>
      </c>
      <c r="E7244" s="96" t="s">
        <v>2</v>
      </c>
      <c r="F7244" s="43">
        <v>2019</v>
      </c>
      <c r="G7244" s="31" t="str">
        <f>VLOOKUP(H7244,'GN and GP categories'!A:B,2,FALSE)</f>
        <v>Gram-positive</v>
      </c>
      <c r="H7244" s="53" t="s">
        <v>91</v>
      </c>
      <c r="I7244" s="33">
        <v>95</v>
      </c>
      <c r="J7244" t="s">
        <v>13</v>
      </c>
      <c r="K7244">
        <v>3</v>
      </c>
      <c r="L7244" s="38">
        <f t="shared" si="136"/>
        <v>2.85</v>
      </c>
    </row>
    <row r="7245" spans="1:12">
      <c r="A7245" s="74" t="s">
        <v>77</v>
      </c>
      <c r="B7245" s="74" t="s">
        <v>78</v>
      </c>
      <c r="C7245" s="96" t="s">
        <v>1</v>
      </c>
      <c r="D7245" s="96" t="s">
        <v>127</v>
      </c>
      <c r="E7245" s="96" t="s">
        <v>2</v>
      </c>
      <c r="F7245" s="43">
        <v>2019</v>
      </c>
      <c r="G7245" s="31" t="str">
        <f>VLOOKUP(H7245,'GN and GP categories'!A:B,2,FALSE)</f>
        <v>Gram-positive</v>
      </c>
      <c r="H7245" s="53" t="s">
        <v>91</v>
      </c>
      <c r="I7245" s="33">
        <v>95</v>
      </c>
      <c r="J7245" t="s">
        <v>16</v>
      </c>
      <c r="K7245">
        <v>3</v>
      </c>
      <c r="L7245" s="38">
        <f t="shared" si="136"/>
        <v>2.85</v>
      </c>
    </row>
    <row r="7246" spans="1:12">
      <c r="A7246" s="74" t="s">
        <v>77</v>
      </c>
      <c r="B7246" s="74" t="s">
        <v>78</v>
      </c>
      <c r="C7246" s="96" t="s">
        <v>1</v>
      </c>
      <c r="D7246" s="96" t="s">
        <v>127</v>
      </c>
      <c r="E7246" s="96" t="s">
        <v>2</v>
      </c>
      <c r="F7246" s="43">
        <v>2019</v>
      </c>
      <c r="G7246" s="31" t="str">
        <f>VLOOKUP(H7246,'GN and GP categories'!A:B,2,FALSE)</f>
        <v>Gram-positive</v>
      </c>
      <c r="H7246" s="53" t="s">
        <v>91</v>
      </c>
      <c r="I7246" s="33">
        <v>95</v>
      </c>
      <c r="J7246" t="s">
        <v>306</v>
      </c>
      <c r="K7246">
        <v>32</v>
      </c>
      <c r="L7246" s="38">
        <f t="shared" si="136"/>
        <v>30.4</v>
      </c>
    </row>
    <row r="7247" spans="1:12">
      <c r="A7247" s="74" t="s">
        <v>77</v>
      </c>
      <c r="B7247" s="74" t="s">
        <v>78</v>
      </c>
      <c r="C7247" s="96" t="s">
        <v>1</v>
      </c>
      <c r="D7247" s="96" t="s">
        <v>127</v>
      </c>
      <c r="E7247" s="96" t="s">
        <v>2</v>
      </c>
      <c r="F7247" s="43">
        <v>2019</v>
      </c>
      <c r="G7247" s="31" t="str">
        <f>VLOOKUP(H7247,'GN and GP categories'!A:B,2,FALSE)</f>
        <v>Gram-positive</v>
      </c>
      <c r="H7247" s="53" t="s">
        <v>91</v>
      </c>
      <c r="I7247" s="33">
        <v>95</v>
      </c>
      <c r="J7247" t="s">
        <v>28</v>
      </c>
      <c r="K7247">
        <v>3</v>
      </c>
      <c r="L7247" s="38">
        <f t="shared" si="136"/>
        <v>2.85</v>
      </c>
    </row>
    <row r="7248" spans="1:12">
      <c r="A7248" s="74" t="s">
        <v>77</v>
      </c>
      <c r="B7248" s="74" t="s">
        <v>78</v>
      </c>
      <c r="C7248" s="96" t="s">
        <v>1</v>
      </c>
      <c r="D7248" s="96" t="s">
        <v>127</v>
      </c>
      <c r="E7248" s="96" t="s">
        <v>2</v>
      </c>
      <c r="F7248" s="43">
        <v>2019</v>
      </c>
      <c r="G7248" s="31" t="str">
        <f>VLOOKUP(H7248,'GN and GP categories'!A:B,2,FALSE)</f>
        <v>Gram-positive</v>
      </c>
      <c r="H7248" s="53" t="s">
        <v>91</v>
      </c>
      <c r="I7248" s="33">
        <v>95</v>
      </c>
      <c r="J7248" t="s">
        <v>228</v>
      </c>
      <c r="K7248">
        <v>5</v>
      </c>
      <c r="L7248" s="38">
        <f t="shared" si="136"/>
        <v>4.75</v>
      </c>
    </row>
    <row r="7249" spans="1:12">
      <c r="A7249" s="74" t="s">
        <v>77</v>
      </c>
      <c r="B7249" s="74" t="s">
        <v>78</v>
      </c>
      <c r="C7249" s="96" t="s">
        <v>1</v>
      </c>
      <c r="D7249" s="96" t="s">
        <v>127</v>
      </c>
      <c r="E7249" s="96" t="s">
        <v>2</v>
      </c>
      <c r="F7249" s="43">
        <v>2019</v>
      </c>
      <c r="G7249" s="31" t="str">
        <f>VLOOKUP(H7249,'GN and GP categories'!A:B,2,FALSE)</f>
        <v>Gram-positive</v>
      </c>
      <c r="H7249" s="53" t="s">
        <v>91</v>
      </c>
      <c r="I7249" s="33">
        <v>95</v>
      </c>
      <c r="J7249" t="s">
        <v>34</v>
      </c>
      <c r="K7249">
        <v>83</v>
      </c>
      <c r="L7249" s="38">
        <f t="shared" si="136"/>
        <v>78.849999999999994</v>
      </c>
    </row>
    <row r="7250" spans="1:12">
      <c r="A7250" s="74" t="s">
        <v>77</v>
      </c>
      <c r="B7250" s="74" t="s">
        <v>78</v>
      </c>
      <c r="C7250" s="96" t="s">
        <v>1</v>
      </c>
      <c r="D7250" s="96" t="s">
        <v>127</v>
      </c>
      <c r="E7250" s="96" t="s">
        <v>2</v>
      </c>
      <c r="F7250" s="43">
        <v>2019</v>
      </c>
      <c r="G7250" s="31" t="str">
        <f>VLOOKUP(H7250,'GN and GP categories'!A:B,2,FALSE)</f>
        <v>Gram-positive</v>
      </c>
      <c r="H7250" s="53" t="s">
        <v>91</v>
      </c>
      <c r="I7250" s="33">
        <v>95</v>
      </c>
      <c r="J7250" t="s">
        <v>299</v>
      </c>
      <c r="K7250">
        <v>100</v>
      </c>
      <c r="L7250" s="38">
        <f t="shared" si="136"/>
        <v>95</v>
      </c>
    </row>
    <row r="7251" spans="1:12">
      <c r="A7251" s="74" t="s">
        <v>77</v>
      </c>
      <c r="B7251" s="74" t="s">
        <v>78</v>
      </c>
      <c r="C7251" s="96" t="s">
        <v>1</v>
      </c>
      <c r="D7251" s="96" t="s">
        <v>127</v>
      </c>
      <c r="E7251" s="96" t="s">
        <v>2</v>
      </c>
      <c r="F7251" s="43">
        <v>2019</v>
      </c>
      <c r="G7251" s="31" t="str">
        <f>VLOOKUP(H7251,'GN and GP categories'!A:B,2,FALSE)</f>
        <v>Gram-positive</v>
      </c>
      <c r="H7251" s="53" t="s">
        <v>12</v>
      </c>
      <c r="I7251" s="33">
        <v>3</v>
      </c>
      <c r="J7251" t="s">
        <v>196</v>
      </c>
      <c r="K7251">
        <v>100</v>
      </c>
      <c r="L7251" s="38">
        <f t="shared" si="136"/>
        <v>3</v>
      </c>
    </row>
    <row r="7252" spans="1:12">
      <c r="A7252" s="74" t="s">
        <v>77</v>
      </c>
      <c r="B7252" s="74" t="s">
        <v>78</v>
      </c>
      <c r="C7252" s="96" t="s">
        <v>1</v>
      </c>
      <c r="D7252" s="96" t="s">
        <v>127</v>
      </c>
      <c r="E7252" s="96" t="s">
        <v>2</v>
      </c>
      <c r="F7252" s="43">
        <v>2019</v>
      </c>
      <c r="G7252" s="31" t="str">
        <f>VLOOKUP(H7252,'GN and GP categories'!A:B,2,FALSE)</f>
        <v>Gram-positive</v>
      </c>
      <c r="H7252" s="53" t="s">
        <v>12</v>
      </c>
      <c r="I7252" s="33">
        <v>3</v>
      </c>
      <c r="J7252" t="s">
        <v>13</v>
      </c>
      <c r="K7252">
        <v>100</v>
      </c>
      <c r="L7252" s="38">
        <f t="shared" si="136"/>
        <v>3</v>
      </c>
    </row>
    <row r="7253" spans="1:12">
      <c r="A7253" s="74" t="s">
        <v>77</v>
      </c>
      <c r="B7253" s="74" t="s">
        <v>78</v>
      </c>
      <c r="C7253" s="96" t="s">
        <v>1</v>
      </c>
      <c r="D7253" s="96" t="s">
        <v>127</v>
      </c>
      <c r="E7253" s="96" t="s">
        <v>2</v>
      </c>
      <c r="F7253" s="43">
        <v>2019</v>
      </c>
      <c r="G7253" s="31" t="str">
        <f>VLOOKUP(H7253,'GN and GP categories'!A:B,2,FALSE)</f>
        <v>Gram-positive</v>
      </c>
      <c r="H7253" s="53" t="s">
        <v>12</v>
      </c>
      <c r="I7253" s="33">
        <v>3</v>
      </c>
      <c r="J7253" t="s">
        <v>16</v>
      </c>
      <c r="K7253">
        <v>100</v>
      </c>
      <c r="L7253" s="38">
        <f t="shared" si="136"/>
        <v>3</v>
      </c>
    </row>
    <row r="7254" spans="1:12">
      <c r="A7254" s="74" t="s">
        <v>77</v>
      </c>
      <c r="B7254" s="74" t="s">
        <v>78</v>
      </c>
      <c r="C7254" s="96" t="s">
        <v>1</v>
      </c>
      <c r="D7254" s="96" t="s">
        <v>127</v>
      </c>
      <c r="E7254" s="96" t="s">
        <v>2</v>
      </c>
      <c r="F7254" s="43">
        <v>2019</v>
      </c>
      <c r="G7254" s="31" t="str">
        <f>VLOOKUP(H7254,'GN and GP categories'!A:B,2,FALSE)</f>
        <v>Gram-positive</v>
      </c>
      <c r="H7254" s="53" t="s">
        <v>12</v>
      </c>
      <c r="I7254" s="33">
        <v>3</v>
      </c>
      <c r="J7254" t="s">
        <v>306</v>
      </c>
      <c r="K7254">
        <v>67</v>
      </c>
      <c r="L7254" s="38">
        <f t="shared" si="136"/>
        <v>2.0099999999999998</v>
      </c>
    </row>
    <row r="7255" spans="1:12">
      <c r="A7255" s="74" t="s">
        <v>77</v>
      </c>
      <c r="B7255" s="74" t="s">
        <v>78</v>
      </c>
      <c r="C7255" s="96" t="s">
        <v>1</v>
      </c>
      <c r="D7255" s="96" t="s">
        <v>127</v>
      </c>
      <c r="E7255" s="96" t="s">
        <v>2</v>
      </c>
      <c r="F7255" s="43">
        <v>2019</v>
      </c>
      <c r="G7255" s="31" t="str">
        <f>VLOOKUP(H7255,'GN and GP categories'!A:B,2,FALSE)</f>
        <v>Gram-positive</v>
      </c>
      <c r="H7255" s="53" t="s">
        <v>12</v>
      </c>
      <c r="I7255" s="33">
        <v>3</v>
      </c>
      <c r="J7255" t="s">
        <v>28</v>
      </c>
      <c r="K7255">
        <v>67</v>
      </c>
      <c r="L7255" s="38">
        <f t="shared" si="136"/>
        <v>2.0099999999999998</v>
      </c>
    </row>
    <row r="7256" spans="1:12">
      <c r="A7256" s="74" t="s">
        <v>77</v>
      </c>
      <c r="B7256" s="74" t="s">
        <v>78</v>
      </c>
      <c r="C7256" s="96" t="s">
        <v>1</v>
      </c>
      <c r="D7256" s="96" t="s">
        <v>127</v>
      </c>
      <c r="E7256" s="96" t="s">
        <v>2</v>
      </c>
      <c r="F7256" s="43">
        <v>2019</v>
      </c>
      <c r="G7256" s="31" t="str">
        <f>VLOOKUP(H7256,'GN and GP categories'!A:B,2,FALSE)</f>
        <v>Gram-positive</v>
      </c>
      <c r="H7256" s="53" t="s">
        <v>12</v>
      </c>
      <c r="I7256" s="33">
        <v>3</v>
      </c>
      <c r="J7256" t="s">
        <v>228</v>
      </c>
      <c r="K7256">
        <v>100</v>
      </c>
      <c r="L7256" s="38">
        <f t="shared" si="136"/>
        <v>3</v>
      </c>
    </row>
    <row r="7257" spans="1:12">
      <c r="A7257" s="74" t="s">
        <v>77</v>
      </c>
      <c r="B7257" s="74" t="s">
        <v>78</v>
      </c>
      <c r="C7257" s="96" t="s">
        <v>1</v>
      </c>
      <c r="D7257" s="96" t="s">
        <v>127</v>
      </c>
      <c r="E7257" s="96" t="s">
        <v>2</v>
      </c>
      <c r="F7257" s="43">
        <v>2019</v>
      </c>
      <c r="G7257" s="31" t="str">
        <f>VLOOKUP(H7257,'GN and GP categories'!A:B,2,FALSE)</f>
        <v>Gram-positive</v>
      </c>
      <c r="H7257" s="53" t="s">
        <v>12</v>
      </c>
      <c r="I7257" s="33">
        <v>3</v>
      </c>
      <c r="J7257" s="31" t="s">
        <v>34</v>
      </c>
      <c r="K7257" s="31">
        <v>100</v>
      </c>
      <c r="L7257" s="38">
        <f t="shared" si="136"/>
        <v>3</v>
      </c>
    </row>
    <row r="7258" spans="1:12">
      <c r="A7258" s="74" t="s">
        <v>77</v>
      </c>
      <c r="B7258" s="74" t="s">
        <v>78</v>
      </c>
      <c r="C7258" s="96" t="s">
        <v>1</v>
      </c>
      <c r="D7258" s="96" t="s">
        <v>127</v>
      </c>
      <c r="E7258" s="96" t="s">
        <v>2</v>
      </c>
      <c r="F7258" s="43">
        <v>2019</v>
      </c>
      <c r="G7258" s="31" t="str">
        <f>VLOOKUP(H7258,'GN and GP categories'!A:B,2,FALSE)</f>
        <v>Gram-positive</v>
      </c>
      <c r="H7258" s="53" t="s">
        <v>46</v>
      </c>
      <c r="I7258" s="33">
        <v>24</v>
      </c>
      <c r="J7258" s="31" t="s">
        <v>16</v>
      </c>
      <c r="K7258" s="31">
        <v>96</v>
      </c>
      <c r="L7258" s="38">
        <f t="shared" si="136"/>
        <v>23.04</v>
      </c>
    </row>
    <row r="7259" spans="1:12">
      <c r="A7259" s="74" t="s">
        <v>77</v>
      </c>
      <c r="B7259" s="74" t="s">
        <v>78</v>
      </c>
      <c r="C7259" s="96" t="s">
        <v>1</v>
      </c>
      <c r="D7259" s="96" t="s">
        <v>127</v>
      </c>
      <c r="E7259" s="96" t="s">
        <v>2</v>
      </c>
      <c r="F7259" s="43">
        <v>2019</v>
      </c>
      <c r="G7259" s="31" t="str">
        <f>VLOOKUP(H7259,'GN and GP categories'!A:B,2,FALSE)</f>
        <v>Gram-positive</v>
      </c>
      <c r="H7259" s="53" t="s">
        <v>46</v>
      </c>
      <c r="I7259" s="33">
        <v>24</v>
      </c>
      <c r="J7259" s="31" t="s">
        <v>17</v>
      </c>
      <c r="K7259" s="31">
        <v>96</v>
      </c>
      <c r="L7259" s="38">
        <f t="shared" si="136"/>
        <v>23.04</v>
      </c>
    </row>
    <row r="7260" spans="1:12">
      <c r="A7260" s="74" t="s">
        <v>77</v>
      </c>
      <c r="B7260" s="74" t="s">
        <v>78</v>
      </c>
      <c r="C7260" s="96" t="s">
        <v>1</v>
      </c>
      <c r="D7260" s="96" t="s">
        <v>127</v>
      </c>
      <c r="E7260" s="96" t="s">
        <v>2</v>
      </c>
      <c r="F7260" s="43">
        <v>2019</v>
      </c>
      <c r="G7260" s="31" t="str">
        <f>VLOOKUP(H7260,'GN and GP categories'!A:B,2,FALSE)</f>
        <v>Gram-positive</v>
      </c>
      <c r="H7260" s="53" t="s">
        <v>46</v>
      </c>
      <c r="I7260" s="33">
        <v>24</v>
      </c>
      <c r="J7260" s="31" t="s">
        <v>18</v>
      </c>
      <c r="K7260" s="31">
        <v>96</v>
      </c>
      <c r="L7260" s="38">
        <f t="shared" si="136"/>
        <v>23.04</v>
      </c>
    </row>
    <row r="7261" spans="1:12">
      <c r="A7261" s="74" t="s">
        <v>77</v>
      </c>
      <c r="B7261" s="74" t="s">
        <v>78</v>
      </c>
      <c r="C7261" s="96" t="s">
        <v>1</v>
      </c>
      <c r="D7261" s="96" t="s">
        <v>127</v>
      </c>
      <c r="E7261" s="96" t="s">
        <v>2</v>
      </c>
      <c r="F7261" s="43">
        <v>2019</v>
      </c>
      <c r="G7261" s="31" t="str">
        <f>VLOOKUP(H7261,'GN and GP categories'!A:B,2,FALSE)</f>
        <v>Gram-positive</v>
      </c>
      <c r="H7261" s="53" t="s">
        <v>46</v>
      </c>
      <c r="I7261" s="33">
        <v>24</v>
      </c>
      <c r="J7261" s="31" t="s">
        <v>19</v>
      </c>
      <c r="K7261" s="31">
        <v>96</v>
      </c>
      <c r="L7261" s="38">
        <f t="shared" si="136"/>
        <v>23.04</v>
      </c>
    </row>
    <row r="7262" spans="1:12">
      <c r="A7262" s="74" t="s">
        <v>77</v>
      </c>
      <c r="B7262" s="74" t="s">
        <v>78</v>
      </c>
      <c r="C7262" s="96" t="s">
        <v>1</v>
      </c>
      <c r="D7262" s="96" t="s">
        <v>127</v>
      </c>
      <c r="E7262" s="96" t="s">
        <v>2</v>
      </c>
      <c r="F7262" s="43">
        <v>2019</v>
      </c>
      <c r="G7262" s="31" t="str">
        <f>VLOOKUP(H7262,'GN and GP categories'!A:B,2,FALSE)</f>
        <v>Gram-positive</v>
      </c>
      <c r="H7262" s="53" t="s">
        <v>46</v>
      </c>
      <c r="I7262" s="33">
        <v>24</v>
      </c>
      <c r="J7262" s="31" t="s">
        <v>20</v>
      </c>
      <c r="K7262" s="31">
        <v>96</v>
      </c>
      <c r="L7262" s="38">
        <f t="shared" si="136"/>
        <v>23.04</v>
      </c>
    </row>
    <row r="7263" spans="1:12">
      <c r="A7263" s="74" t="s">
        <v>77</v>
      </c>
      <c r="B7263" s="74" t="s">
        <v>78</v>
      </c>
      <c r="C7263" s="96" t="s">
        <v>1</v>
      </c>
      <c r="D7263" s="96" t="s">
        <v>127</v>
      </c>
      <c r="E7263" s="96" t="s">
        <v>2</v>
      </c>
      <c r="F7263" s="43">
        <v>2019</v>
      </c>
      <c r="G7263" s="31" t="str">
        <f>VLOOKUP(H7263,'GN and GP categories'!A:B,2,FALSE)</f>
        <v>Gram-positive</v>
      </c>
      <c r="H7263" s="53" t="s">
        <v>46</v>
      </c>
      <c r="I7263" s="33">
        <v>24</v>
      </c>
      <c r="J7263" s="31" t="s">
        <v>316</v>
      </c>
      <c r="K7263" s="31">
        <v>96</v>
      </c>
      <c r="L7263" s="38">
        <f t="shared" si="136"/>
        <v>23.04</v>
      </c>
    </row>
    <row r="7264" spans="1:12">
      <c r="A7264" s="74" t="s">
        <v>77</v>
      </c>
      <c r="B7264" s="74" t="s">
        <v>78</v>
      </c>
      <c r="C7264" s="96" t="s">
        <v>1</v>
      </c>
      <c r="D7264" s="96" t="s">
        <v>127</v>
      </c>
      <c r="E7264" s="96" t="s">
        <v>2</v>
      </c>
      <c r="F7264" s="43">
        <v>2019</v>
      </c>
      <c r="G7264" s="31" t="str">
        <f>VLOOKUP(H7264,'GN and GP categories'!A:B,2,FALSE)</f>
        <v>Gram-positive</v>
      </c>
      <c r="H7264" s="53" t="s">
        <v>46</v>
      </c>
      <c r="I7264" s="33">
        <v>24</v>
      </c>
      <c r="J7264" s="31" t="s">
        <v>306</v>
      </c>
      <c r="K7264" s="31">
        <v>96</v>
      </c>
      <c r="L7264" s="38">
        <f t="shared" si="136"/>
        <v>23.04</v>
      </c>
    </row>
    <row r="7265" spans="1:12">
      <c r="A7265" s="74" t="s">
        <v>77</v>
      </c>
      <c r="B7265" s="74" t="s">
        <v>78</v>
      </c>
      <c r="C7265" s="96" t="s">
        <v>1</v>
      </c>
      <c r="D7265" s="96" t="s">
        <v>127</v>
      </c>
      <c r="E7265" s="96" t="s">
        <v>2</v>
      </c>
      <c r="F7265" s="43">
        <v>2019</v>
      </c>
      <c r="G7265" s="31" t="str">
        <f>VLOOKUP(H7265,'GN and GP categories'!A:B,2,FALSE)</f>
        <v>Gram-positive</v>
      </c>
      <c r="H7265" s="53" t="s">
        <v>46</v>
      </c>
      <c r="I7265" s="33">
        <v>24</v>
      </c>
      <c r="J7265" s="31" t="s">
        <v>30</v>
      </c>
      <c r="K7265" s="31">
        <v>100</v>
      </c>
      <c r="L7265" s="38">
        <f t="shared" si="136"/>
        <v>24</v>
      </c>
    </row>
    <row r="7266" spans="1:12">
      <c r="A7266" s="74" t="s">
        <v>77</v>
      </c>
      <c r="B7266" s="74" t="s">
        <v>78</v>
      </c>
      <c r="C7266" s="96" t="s">
        <v>1</v>
      </c>
      <c r="D7266" s="96" t="s">
        <v>127</v>
      </c>
      <c r="E7266" s="96" t="s">
        <v>2</v>
      </c>
      <c r="F7266" s="43">
        <v>2019</v>
      </c>
      <c r="G7266" s="31" t="str">
        <f>VLOOKUP(H7266,'GN and GP categories'!A:B,2,FALSE)</f>
        <v>Gram-positive</v>
      </c>
      <c r="H7266" s="53" t="s">
        <v>46</v>
      </c>
      <c r="I7266" s="33">
        <v>24</v>
      </c>
      <c r="J7266" s="31" t="s">
        <v>228</v>
      </c>
      <c r="K7266" s="31">
        <v>100</v>
      </c>
      <c r="L7266" s="38">
        <f t="shared" si="136"/>
        <v>24</v>
      </c>
    </row>
    <row r="7267" spans="1:12">
      <c r="A7267" s="74" t="s">
        <v>77</v>
      </c>
      <c r="B7267" s="74" t="s">
        <v>78</v>
      </c>
      <c r="C7267" s="96" t="s">
        <v>1</v>
      </c>
      <c r="D7267" s="96" t="s">
        <v>127</v>
      </c>
      <c r="E7267" s="96" t="s">
        <v>2</v>
      </c>
      <c r="F7267" s="43">
        <v>2019</v>
      </c>
      <c r="G7267" s="31" t="str">
        <f>VLOOKUP(H7267,'GN and GP categories'!A:B,2,FALSE)</f>
        <v>Gram-positive</v>
      </c>
      <c r="H7267" s="53" t="s">
        <v>46</v>
      </c>
      <c r="I7267" s="33">
        <v>24</v>
      </c>
      <c r="J7267" s="31" t="s">
        <v>34</v>
      </c>
      <c r="K7267" s="31">
        <v>100</v>
      </c>
      <c r="L7267" s="38">
        <f t="shared" si="136"/>
        <v>24</v>
      </c>
    </row>
    <row r="7268" spans="1:12">
      <c r="A7268" s="74" t="s">
        <v>77</v>
      </c>
      <c r="B7268" s="74" t="s">
        <v>78</v>
      </c>
      <c r="C7268" s="96" t="s">
        <v>1</v>
      </c>
      <c r="D7268" s="96" t="s">
        <v>127</v>
      </c>
      <c r="E7268" s="96" t="s">
        <v>2</v>
      </c>
      <c r="F7268" s="43">
        <v>2019</v>
      </c>
      <c r="G7268" s="31" t="str">
        <f>VLOOKUP(H7268,'GN and GP categories'!A:B,2,FALSE)</f>
        <v>Gram-positive</v>
      </c>
      <c r="H7268" s="53" t="s">
        <v>46</v>
      </c>
      <c r="I7268" s="33">
        <v>24</v>
      </c>
      <c r="J7268" s="31" t="s">
        <v>299</v>
      </c>
      <c r="K7268" s="31">
        <v>100</v>
      </c>
      <c r="L7268" s="38">
        <f t="shared" si="136"/>
        <v>24</v>
      </c>
    </row>
    <row r="7269" spans="1:12">
      <c r="A7269" s="74" t="s">
        <v>77</v>
      </c>
      <c r="B7269" s="74" t="s">
        <v>78</v>
      </c>
      <c r="C7269" s="96" t="s">
        <v>1</v>
      </c>
      <c r="D7269" s="96" t="s">
        <v>127</v>
      </c>
      <c r="E7269" s="96" t="s">
        <v>2</v>
      </c>
      <c r="F7269" s="43">
        <v>2019</v>
      </c>
      <c r="G7269" s="31" t="str">
        <f>VLOOKUP(H7269,'GN and GP categories'!A:B,2,FALSE)</f>
        <v>Gram-positive</v>
      </c>
      <c r="H7269" s="53" t="s">
        <v>213</v>
      </c>
      <c r="I7269" s="33">
        <v>3</v>
      </c>
      <c r="J7269" s="31" t="s">
        <v>16</v>
      </c>
      <c r="K7269" s="31">
        <v>0</v>
      </c>
      <c r="L7269" s="38">
        <f t="shared" si="136"/>
        <v>0</v>
      </c>
    </row>
    <row r="7270" spans="1:12">
      <c r="A7270" s="74" t="s">
        <v>77</v>
      </c>
      <c r="B7270" s="74" t="s">
        <v>78</v>
      </c>
      <c r="C7270" s="96" t="s">
        <v>1</v>
      </c>
      <c r="D7270" s="96" t="s">
        <v>127</v>
      </c>
      <c r="E7270" s="96" t="s">
        <v>2</v>
      </c>
      <c r="F7270" s="43">
        <v>2019</v>
      </c>
      <c r="G7270" s="31" t="str">
        <f>VLOOKUP(H7270,'GN and GP categories'!A:B,2,FALSE)</f>
        <v>Gram-positive</v>
      </c>
      <c r="H7270" s="53" t="s">
        <v>213</v>
      </c>
      <c r="I7270" s="33">
        <v>3</v>
      </c>
      <c r="J7270" s="31" t="s">
        <v>17</v>
      </c>
      <c r="K7270" s="31">
        <v>0</v>
      </c>
      <c r="L7270" s="38">
        <f t="shared" si="136"/>
        <v>0</v>
      </c>
    </row>
    <row r="7271" spans="1:12">
      <c r="A7271" s="74" t="s">
        <v>77</v>
      </c>
      <c r="B7271" s="74" t="s">
        <v>78</v>
      </c>
      <c r="C7271" s="96" t="s">
        <v>1</v>
      </c>
      <c r="D7271" s="96" t="s">
        <v>127</v>
      </c>
      <c r="E7271" s="96" t="s">
        <v>2</v>
      </c>
      <c r="F7271" s="43">
        <v>2019</v>
      </c>
      <c r="G7271" s="31" t="str">
        <f>VLOOKUP(H7271,'GN and GP categories'!A:B,2,FALSE)</f>
        <v>Gram-positive</v>
      </c>
      <c r="H7271" s="53" t="s">
        <v>213</v>
      </c>
      <c r="I7271" s="33">
        <v>3</v>
      </c>
      <c r="J7271" s="31" t="s">
        <v>18</v>
      </c>
      <c r="K7271" s="31">
        <v>0</v>
      </c>
      <c r="L7271" s="38">
        <f t="shared" si="136"/>
        <v>0</v>
      </c>
    </row>
    <row r="7272" spans="1:12">
      <c r="A7272" s="74" t="s">
        <v>77</v>
      </c>
      <c r="B7272" s="74" t="s">
        <v>78</v>
      </c>
      <c r="C7272" s="96" t="s">
        <v>1</v>
      </c>
      <c r="D7272" s="96" t="s">
        <v>127</v>
      </c>
      <c r="E7272" s="96" t="s">
        <v>2</v>
      </c>
      <c r="F7272" s="43">
        <v>2019</v>
      </c>
      <c r="G7272" s="31" t="str">
        <f>VLOOKUP(H7272,'GN and GP categories'!A:B,2,FALSE)</f>
        <v>Gram-positive</v>
      </c>
      <c r="H7272" s="53" t="s">
        <v>213</v>
      </c>
      <c r="I7272" s="33">
        <v>3</v>
      </c>
      <c r="J7272" s="31" t="s">
        <v>19</v>
      </c>
      <c r="K7272" s="31">
        <v>0</v>
      </c>
      <c r="L7272" s="38">
        <f t="shared" si="136"/>
        <v>0</v>
      </c>
    </row>
    <row r="7273" spans="1:12">
      <c r="A7273" s="74" t="s">
        <v>77</v>
      </c>
      <c r="B7273" s="74" t="s">
        <v>78</v>
      </c>
      <c r="C7273" s="96" t="s">
        <v>1</v>
      </c>
      <c r="D7273" s="96" t="s">
        <v>127</v>
      </c>
      <c r="E7273" s="96" t="s">
        <v>2</v>
      </c>
      <c r="F7273" s="43">
        <v>2019</v>
      </c>
      <c r="G7273" s="31" t="str">
        <f>VLOOKUP(H7273,'GN and GP categories'!A:B,2,FALSE)</f>
        <v>Gram-positive</v>
      </c>
      <c r="H7273" s="53" t="s">
        <v>213</v>
      </c>
      <c r="I7273" s="33">
        <v>3</v>
      </c>
      <c r="J7273" s="31" t="s">
        <v>20</v>
      </c>
      <c r="K7273" s="31">
        <v>0</v>
      </c>
      <c r="L7273" s="38">
        <f t="shared" si="136"/>
        <v>0</v>
      </c>
    </row>
    <row r="7274" spans="1:12">
      <c r="A7274" s="74" t="s">
        <v>77</v>
      </c>
      <c r="B7274" s="74" t="s">
        <v>78</v>
      </c>
      <c r="C7274" s="96" t="s">
        <v>1</v>
      </c>
      <c r="D7274" s="96" t="s">
        <v>127</v>
      </c>
      <c r="E7274" s="96" t="s">
        <v>2</v>
      </c>
      <c r="F7274" s="43">
        <v>2019</v>
      </c>
      <c r="G7274" s="31" t="str">
        <f>VLOOKUP(H7274,'GN and GP categories'!A:B,2,FALSE)</f>
        <v>Gram-positive</v>
      </c>
      <c r="H7274" s="53" t="s">
        <v>213</v>
      </c>
      <c r="I7274" s="33">
        <v>3</v>
      </c>
      <c r="J7274" s="31" t="s">
        <v>316</v>
      </c>
      <c r="K7274" s="31">
        <v>0</v>
      </c>
      <c r="L7274" s="38">
        <f t="shared" si="136"/>
        <v>0</v>
      </c>
    </row>
    <row r="7275" spans="1:12">
      <c r="A7275" s="74" t="s">
        <v>77</v>
      </c>
      <c r="B7275" s="74" t="s">
        <v>78</v>
      </c>
      <c r="C7275" s="96" t="s">
        <v>1</v>
      </c>
      <c r="D7275" s="96" t="s">
        <v>127</v>
      </c>
      <c r="E7275" s="96" t="s">
        <v>2</v>
      </c>
      <c r="F7275" s="43">
        <v>2019</v>
      </c>
      <c r="G7275" s="31" t="str">
        <f>VLOOKUP(H7275,'GN and GP categories'!A:B,2,FALSE)</f>
        <v>Gram-positive</v>
      </c>
      <c r="H7275" s="53" t="s">
        <v>213</v>
      </c>
      <c r="I7275" s="33">
        <v>3</v>
      </c>
      <c r="J7275" s="31" t="s">
        <v>306</v>
      </c>
      <c r="K7275" s="31">
        <v>100</v>
      </c>
      <c r="L7275" s="38">
        <f t="shared" si="136"/>
        <v>3</v>
      </c>
    </row>
    <row r="7276" spans="1:12">
      <c r="A7276" s="74" t="s">
        <v>77</v>
      </c>
      <c r="B7276" s="74" t="s">
        <v>78</v>
      </c>
      <c r="C7276" s="96" t="s">
        <v>1</v>
      </c>
      <c r="D7276" s="96" t="s">
        <v>127</v>
      </c>
      <c r="E7276" s="96" t="s">
        <v>2</v>
      </c>
      <c r="F7276" s="43">
        <v>2019</v>
      </c>
      <c r="G7276" s="31" t="str">
        <f>VLOOKUP(H7276,'GN and GP categories'!A:B,2,FALSE)</f>
        <v>Gram-positive</v>
      </c>
      <c r="H7276" s="53" t="s">
        <v>213</v>
      </c>
      <c r="I7276" s="33">
        <v>3</v>
      </c>
      <c r="J7276" s="31" t="s">
        <v>30</v>
      </c>
      <c r="K7276" s="31">
        <v>0</v>
      </c>
      <c r="L7276" s="38">
        <f t="shared" si="136"/>
        <v>0</v>
      </c>
    </row>
    <row r="7277" spans="1:12">
      <c r="A7277" s="74" t="s">
        <v>77</v>
      </c>
      <c r="B7277" s="74" t="s">
        <v>78</v>
      </c>
      <c r="C7277" s="96" t="s">
        <v>1</v>
      </c>
      <c r="D7277" s="96" t="s">
        <v>127</v>
      </c>
      <c r="E7277" s="96" t="s">
        <v>2</v>
      </c>
      <c r="F7277" s="43">
        <v>2019</v>
      </c>
      <c r="G7277" s="31" t="str">
        <f>VLOOKUP(H7277,'GN and GP categories'!A:B,2,FALSE)</f>
        <v>Gram-positive</v>
      </c>
      <c r="H7277" s="53" t="s">
        <v>213</v>
      </c>
      <c r="I7277" s="33">
        <v>3</v>
      </c>
      <c r="J7277" s="31" t="s">
        <v>228</v>
      </c>
      <c r="K7277" s="31">
        <v>100</v>
      </c>
      <c r="L7277" s="38">
        <f t="shared" si="136"/>
        <v>3</v>
      </c>
    </row>
    <row r="7278" spans="1:12">
      <c r="A7278" s="74" t="s">
        <v>77</v>
      </c>
      <c r="B7278" s="74" t="s">
        <v>78</v>
      </c>
      <c r="C7278" s="96" t="s">
        <v>1</v>
      </c>
      <c r="D7278" s="96" t="s">
        <v>127</v>
      </c>
      <c r="E7278" s="96" t="s">
        <v>2</v>
      </c>
      <c r="F7278" s="43">
        <v>2019</v>
      </c>
      <c r="G7278" s="31" t="str">
        <f>VLOOKUP(H7278,'GN and GP categories'!A:B,2,FALSE)</f>
        <v>Gram-positive</v>
      </c>
      <c r="H7278" s="53" t="s">
        <v>213</v>
      </c>
      <c r="I7278" s="33">
        <v>3</v>
      </c>
      <c r="J7278" s="31" t="s">
        <v>34</v>
      </c>
      <c r="K7278" s="31">
        <v>100</v>
      </c>
      <c r="L7278" s="38">
        <f t="shared" si="136"/>
        <v>3</v>
      </c>
    </row>
    <row r="7279" spans="1:12">
      <c r="A7279" s="74" t="s">
        <v>77</v>
      </c>
      <c r="B7279" s="74" t="s">
        <v>78</v>
      </c>
      <c r="C7279" s="96" t="s">
        <v>1</v>
      </c>
      <c r="D7279" s="96" t="s">
        <v>127</v>
      </c>
      <c r="E7279" s="96" t="s">
        <v>2</v>
      </c>
      <c r="F7279" s="43">
        <v>2019</v>
      </c>
      <c r="G7279" s="31" t="str">
        <f>VLOOKUP(H7279,'GN and GP categories'!A:B,2,FALSE)</f>
        <v>Gram-positive</v>
      </c>
      <c r="H7279" s="53" t="s">
        <v>213</v>
      </c>
      <c r="I7279" s="33">
        <v>3</v>
      </c>
      <c r="J7279" s="31" t="s">
        <v>299</v>
      </c>
      <c r="K7279" s="31">
        <v>100</v>
      </c>
      <c r="L7279" s="38">
        <f t="shared" si="136"/>
        <v>3</v>
      </c>
    </row>
    <row r="7280" spans="1:12">
      <c r="A7280" s="74" t="s">
        <v>77</v>
      </c>
      <c r="B7280" s="74" t="s">
        <v>78</v>
      </c>
      <c r="C7280" s="96" t="s">
        <v>1</v>
      </c>
      <c r="D7280" s="96" t="s">
        <v>127</v>
      </c>
      <c r="E7280" s="96" t="s">
        <v>2</v>
      </c>
      <c r="F7280" s="43">
        <v>2019</v>
      </c>
      <c r="G7280" s="31" t="str">
        <f>VLOOKUP(H7280,'GN and GP categories'!A:B,2,FALSE)</f>
        <v>Gram-negative</v>
      </c>
      <c r="H7280" s="53" t="s">
        <v>4</v>
      </c>
      <c r="I7280" s="33">
        <v>264</v>
      </c>
      <c r="J7280" s="31" t="s">
        <v>16</v>
      </c>
      <c r="K7280" s="31">
        <v>81</v>
      </c>
      <c r="L7280" s="38">
        <f t="shared" si="136"/>
        <v>213.84</v>
      </c>
    </row>
    <row r="7281" spans="1:12">
      <c r="A7281" s="74" t="s">
        <v>77</v>
      </c>
      <c r="B7281" s="74" t="s">
        <v>78</v>
      </c>
      <c r="C7281" s="96" t="s">
        <v>1</v>
      </c>
      <c r="D7281" s="96" t="s">
        <v>127</v>
      </c>
      <c r="E7281" s="96" t="s">
        <v>2</v>
      </c>
      <c r="F7281" s="43">
        <v>2019</v>
      </c>
      <c r="G7281" s="31" t="str">
        <f>VLOOKUP(H7281,'GN and GP categories'!A:B,2,FALSE)</f>
        <v>Gram-negative</v>
      </c>
      <c r="H7281" s="53" t="s">
        <v>4</v>
      </c>
      <c r="I7281" s="33">
        <v>264</v>
      </c>
      <c r="J7281" s="31" t="s">
        <v>17</v>
      </c>
      <c r="K7281" s="31">
        <v>86</v>
      </c>
      <c r="L7281" s="38">
        <f t="shared" si="136"/>
        <v>227.04</v>
      </c>
    </row>
    <row r="7282" spans="1:12">
      <c r="A7282" s="74" t="s">
        <v>77</v>
      </c>
      <c r="B7282" s="74" t="s">
        <v>78</v>
      </c>
      <c r="C7282" s="96" t="s">
        <v>1</v>
      </c>
      <c r="D7282" s="96" t="s">
        <v>127</v>
      </c>
      <c r="E7282" s="96" t="s">
        <v>2</v>
      </c>
      <c r="F7282" s="43">
        <v>2019</v>
      </c>
      <c r="G7282" s="31" t="str">
        <f>VLOOKUP(H7282,'GN and GP categories'!A:B,2,FALSE)</f>
        <v>Gram-negative</v>
      </c>
      <c r="H7282" s="53" t="s">
        <v>4</v>
      </c>
      <c r="I7282" s="33">
        <v>264</v>
      </c>
      <c r="J7282" s="31" t="s">
        <v>24</v>
      </c>
      <c r="K7282" s="31">
        <v>83</v>
      </c>
      <c r="L7282" s="38">
        <f t="shared" si="136"/>
        <v>219.12</v>
      </c>
    </row>
    <row r="7283" spans="1:12">
      <c r="A7283" s="74" t="s">
        <v>77</v>
      </c>
      <c r="B7283" s="74" t="s">
        <v>78</v>
      </c>
      <c r="C7283" s="96" t="s">
        <v>1</v>
      </c>
      <c r="D7283" s="96" t="s">
        <v>127</v>
      </c>
      <c r="E7283" s="96" t="s">
        <v>2</v>
      </c>
      <c r="F7283" s="43">
        <v>2019</v>
      </c>
      <c r="G7283" s="31" t="str">
        <f>VLOOKUP(H7283,'GN and GP categories'!A:B,2,FALSE)</f>
        <v>Gram-negative</v>
      </c>
      <c r="H7283" s="53" t="s">
        <v>4</v>
      </c>
      <c r="I7283" s="33">
        <v>264</v>
      </c>
      <c r="J7283" s="31" t="s">
        <v>28</v>
      </c>
      <c r="K7283" s="31">
        <v>79</v>
      </c>
      <c r="L7283" s="38">
        <f t="shared" si="136"/>
        <v>208.56</v>
      </c>
    </row>
    <row r="7284" spans="1:12">
      <c r="A7284" s="74" t="s">
        <v>77</v>
      </c>
      <c r="B7284" s="74" t="s">
        <v>78</v>
      </c>
      <c r="C7284" s="96" t="s">
        <v>1</v>
      </c>
      <c r="D7284" s="96" t="s">
        <v>127</v>
      </c>
      <c r="E7284" s="96" t="s">
        <v>2</v>
      </c>
      <c r="F7284" s="43">
        <v>2019</v>
      </c>
      <c r="G7284" s="31" t="str">
        <f>VLOOKUP(H7284,'GN and GP categories'!A:B,2,FALSE)</f>
        <v>Gram-negative</v>
      </c>
      <c r="H7284" s="53" t="s">
        <v>4</v>
      </c>
      <c r="I7284" s="33">
        <v>264</v>
      </c>
      <c r="J7284" s="31" t="s">
        <v>31</v>
      </c>
      <c r="K7284" s="31">
        <v>89</v>
      </c>
      <c r="L7284" s="38">
        <f t="shared" si="136"/>
        <v>234.96</v>
      </c>
    </row>
    <row r="7285" spans="1:12">
      <c r="A7285" s="74" t="s">
        <v>77</v>
      </c>
      <c r="B7285" s="74" t="s">
        <v>78</v>
      </c>
      <c r="C7285" s="96" t="s">
        <v>1</v>
      </c>
      <c r="D7285" s="96" t="s">
        <v>127</v>
      </c>
      <c r="E7285" s="96" t="s">
        <v>2</v>
      </c>
      <c r="F7285" s="43">
        <v>2019</v>
      </c>
      <c r="G7285" s="31" t="str">
        <f>VLOOKUP(H7285,'GN and GP categories'!A:B,2,FALSE)</f>
        <v>Gram-negative</v>
      </c>
      <c r="H7285" s="53" t="s">
        <v>4</v>
      </c>
      <c r="I7285" s="33">
        <v>264</v>
      </c>
      <c r="J7285" s="31" t="s">
        <v>32</v>
      </c>
      <c r="K7285" s="31">
        <v>94</v>
      </c>
      <c r="L7285" s="38">
        <f t="shared" si="136"/>
        <v>248.16</v>
      </c>
    </row>
    <row r="7286" spans="1:12">
      <c r="A7286" s="74" t="s">
        <v>77</v>
      </c>
      <c r="B7286" s="74" t="s">
        <v>78</v>
      </c>
      <c r="C7286" s="96" t="s">
        <v>1</v>
      </c>
      <c r="D7286" s="96" t="s">
        <v>127</v>
      </c>
      <c r="E7286" s="96" t="s">
        <v>2</v>
      </c>
      <c r="F7286" s="43">
        <v>2019</v>
      </c>
      <c r="G7286" s="31" t="str">
        <f>VLOOKUP(H7286,'GN and GP categories'!A:B,2,FALSE)</f>
        <v>Gram-negative</v>
      </c>
      <c r="H7286" s="53" t="s">
        <v>4</v>
      </c>
      <c r="I7286" s="33">
        <v>264</v>
      </c>
      <c r="J7286" s="31" t="s">
        <v>253</v>
      </c>
      <c r="K7286" s="31">
        <v>92</v>
      </c>
      <c r="L7286" s="38">
        <f t="shared" si="136"/>
        <v>242.88</v>
      </c>
    </row>
    <row r="7287" spans="1:12">
      <c r="A7287" s="74" t="s">
        <v>77</v>
      </c>
      <c r="B7287" s="74" t="s">
        <v>78</v>
      </c>
      <c r="C7287" s="96" t="s">
        <v>1</v>
      </c>
      <c r="D7287" s="96" t="s">
        <v>127</v>
      </c>
      <c r="E7287" s="96" t="s">
        <v>2</v>
      </c>
      <c r="F7287" s="43">
        <v>2019</v>
      </c>
      <c r="G7287" s="31" t="str">
        <f>VLOOKUP(H7287,'GN and GP categories'!A:B,2,FALSE)</f>
        <v>Gram-negative</v>
      </c>
      <c r="H7287" s="53" t="s">
        <v>223</v>
      </c>
      <c r="I7287" s="33">
        <v>222</v>
      </c>
      <c r="J7287" s="31" t="s">
        <v>196</v>
      </c>
      <c r="K7287" s="31">
        <v>20</v>
      </c>
      <c r="L7287" s="38">
        <f t="shared" si="136"/>
        <v>44.4</v>
      </c>
    </row>
    <row r="7288" spans="1:12">
      <c r="A7288" s="74" t="s">
        <v>77</v>
      </c>
      <c r="B7288" s="74" t="s">
        <v>78</v>
      </c>
      <c r="C7288" s="96" t="s">
        <v>1</v>
      </c>
      <c r="D7288" s="96" t="s">
        <v>127</v>
      </c>
      <c r="E7288" s="96" t="s">
        <v>2</v>
      </c>
      <c r="F7288" s="43">
        <v>2019</v>
      </c>
      <c r="G7288" s="31" t="str">
        <f>VLOOKUP(H7288,'GN and GP categories'!A:B,2,FALSE)</f>
        <v>Gram-negative</v>
      </c>
      <c r="H7288" s="53" t="s">
        <v>223</v>
      </c>
      <c r="I7288" s="33">
        <v>222</v>
      </c>
      <c r="J7288" s="31" t="s">
        <v>13</v>
      </c>
      <c r="K7288" s="31">
        <v>55</v>
      </c>
      <c r="L7288" s="38">
        <f t="shared" si="136"/>
        <v>122.1</v>
      </c>
    </row>
    <row r="7289" spans="1:12">
      <c r="A7289" s="74" t="s">
        <v>77</v>
      </c>
      <c r="B7289" s="74" t="s">
        <v>78</v>
      </c>
      <c r="C7289" s="96" t="s">
        <v>1</v>
      </c>
      <c r="D7289" s="96" t="s">
        <v>127</v>
      </c>
      <c r="E7289" s="96" t="s">
        <v>2</v>
      </c>
      <c r="F7289" s="43">
        <v>2019</v>
      </c>
      <c r="G7289" s="31" t="str">
        <f>VLOOKUP(H7289,'GN and GP categories'!A:B,2,FALSE)</f>
        <v>Gram-negative</v>
      </c>
      <c r="H7289" s="53" t="s">
        <v>223</v>
      </c>
      <c r="I7289" s="33">
        <v>222</v>
      </c>
      <c r="J7289" s="31" t="s">
        <v>16</v>
      </c>
      <c r="K7289" s="31">
        <v>66</v>
      </c>
      <c r="L7289" s="38">
        <f t="shared" si="136"/>
        <v>146.52000000000001</v>
      </c>
    </row>
    <row r="7290" spans="1:12">
      <c r="A7290" s="74" t="s">
        <v>77</v>
      </c>
      <c r="B7290" s="74" t="s">
        <v>78</v>
      </c>
      <c r="C7290" s="96" t="s">
        <v>1</v>
      </c>
      <c r="D7290" s="96" t="s">
        <v>127</v>
      </c>
      <c r="E7290" s="96" t="s">
        <v>2</v>
      </c>
      <c r="F7290" s="43">
        <v>2019</v>
      </c>
      <c r="G7290" s="31" t="str">
        <f>VLOOKUP(H7290,'GN and GP categories'!A:B,2,FALSE)</f>
        <v>Gram-negative</v>
      </c>
      <c r="H7290" s="53" t="s">
        <v>223</v>
      </c>
      <c r="I7290" s="33">
        <v>222</v>
      </c>
      <c r="J7290" s="31" t="s">
        <v>17</v>
      </c>
      <c r="K7290" s="31">
        <v>98</v>
      </c>
      <c r="L7290" s="38">
        <f t="shared" si="136"/>
        <v>217.56</v>
      </c>
    </row>
    <row r="7291" spans="1:12">
      <c r="A7291" s="74" t="s">
        <v>77</v>
      </c>
      <c r="B7291" s="74" t="s">
        <v>78</v>
      </c>
      <c r="C7291" s="96" t="s">
        <v>1</v>
      </c>
      <c r="D7291" s="96" t="s">
        <v>127</v>
      </c>
      <c r="E7291" s="96" t="s">
        <v>2</v>
      </c>
      <c r="F7291" s="43">
        <v>2019</v>
      </c>
      <c r="G7291" s="31" t="str">
        <f>VLOOKUP(H7291,'GN and GP categories'!A:B,2,FALSE)</f>
        <v>Gram-negative</v>
      </c>
      <c r="H7291" s="53" t="s">
        <v>223</v>
      </c>
      <c r="I7291" s="33">
        <v>222</v>
      </c>
      <c r="J7291" s="31" t="s">
        <v>18</v>
      </c>
      <c r="K7291" s="31">
        <v>97</v>
      </c>
      <c r="L7291" s="38">
        <f t="shared" si="136"/>
        <v>215.34</v>
      </c>
    </row>
    <row r="7292" spans="1:12">
      <c r="A7292" s="74" t="s">
        <v>77</v>
      </c>
      <c r="B7292" s="74" t="s">
        <v>78</v>
      </c>
      <c r="C7292" s="96" t="s">
        <v>1</v>
      </c>
      <c r="D7292" s="96" t="s">
        <v>127</v>
      </c>
      <c r="E7292" s="96" t="s">
        <v>2</v>
      </c>
      <c r="F7292" s="43">
        <v>2019</v>
      </c>
      <c r="G7292" s="31" t="str">
        <f>VLOOKUP(H7292,'GN and GP categories'!A:B,2,FALSE)</f>
        <v>Gram-negative</v>
      </c>
      <c r="H7292" s="53" t="s">
        <v>223</v>
      </c>
      <c r="I7292" s="33">
        <v>222</v>
      </c>
      <c r="J7292" s="31" t="s">
        <v>20</v>
      </c>
      <c r="K7292" s="31">
        <v>41</v>
      </c>
      <c r="L7292" s="38">
        <f t="shared" si="136"/>
        <v>91.02</v>
      </c>
    </row>
    <row r="7293" spans="1:12">
      <c r="A7293" s="74" t="s">
        <v>77</v>
      </c>
      <c r="B7293" s="74" t="s">
        <v>78</v>
      </c>
      <c r="C7293" s="96" t="s">
        <v>1</v>
      </c>
      <c r="D7293" s="96" t="s">
        <v>127</v>
      </c>
      <c r="E7293" s="96" t="s">
        <v>2</v>
      </c>
      <c r="F7293" s="43">
        <v>2019</v>
      </c>
      <c r="G7293" s="31" t="str">
        <f>VLOOKUP(H7293,'GN and GP categories'!A:B,2,FALSE)</f>
        <v>Gram-negative</v>
      </c>
      <c r="H7293" s="53" t="s">
        <v>223</v>
      </c>
      <c r="I7293" s="33">
        <v>222</v>
      </c>
      <c r="J7293" s="31" t="s">
        <v>316</v>
      </c>
      <c r="K7293" s="31">
        <v>73</v>
      </c>
      <c r="L7293" s="38">
        <f t="shared" si="136"/>
        <v>162.06</v>
      </c>
    </row>
    <row r="7294" spans="1:12">
      <c r="A7294" s="74" t="s">
        <v>77</v>
      </c>
      <c r="B7294" s="74" t="s">
        <v>78</v>
      </c>
      <c r="C7294" s="96" t="s">
        <v>1</v>
      </c>
      <c r="D7294" s="96" t="s">
        <v>127</v>
      </c>
      <c r="E7294" s="96" t="s">
        <v>2</v>
      </c>
      <c r="F7294" s="43">
        <v>2019</v>
      </c>
      <c r="G7294" s="31" t="str">
        <f>VLOOKUP(H7294,'GN and GP categories'!A:B,2,FALSE)</f>
        <v>Gram-negative</v>
      </c>
      <c r="H7294" s="53" t="s">
        <v>223</v>
      </c>
      <c r="I7294" s="33">
        <v>222</v>
      </c>
      <c r="J7294" s="31" t="s">
        <v>24</v>
      </c>
      <c r="K7294" s="31">
        <v>73</v>
      </c>
      <c r="L7294" s="38">
        <f t="shared" si="136"/>
        <v>162.06</v>
      </c>
    </row>
    <row r="7295" spans="1:12">
      <c r="A7295" s="74" t="s">
        <v>77</v>
      </c>
      <c r="B7295" s="74" t="s">
        <v>78</v>
      </c>
      <c r="C7295" s="96" t="s">
        <v>1</v>
      </c>
      <c r="D7295" s="96" t="s">
        <v>127</v>
      </c>
      <c r="E7295" s="96" t="s">
        <v>2</v>
      </c>
      <c r="F7295" s="43">
        <v>2019</v>
      </c>
      <c r="G7295" s="31" t="str">
        <f>VLOOKUP(H7295,'GN and GP categories'!A:B,2,FALSE)</f>
        <v>Gram-negative</v>
      </c>
      <c r="H7295" s="53" t="s">
        <v>223</v>
      </c>
      <c r="I7295" s="33">
        <v>222</v>
      </c>
      <c r="J7295" s="31" t="s">
        <v>28</v>
      </c>
      <c r="K7295" s="31">
        <v>64</v>
      </c>
      <c r="L7295" s="38">
        <f t="shared" si="136"/>
        <v>142.08000000000001</v>
      </c>
    </row>
    <row r="7296" spans="1:12">
      <c r="A7296" s="74" t="s">
        <v>77</v>
      </c>
      <c r="B7296" s="74" t="s">
        <v>78</v>
      </c>
      <c r="C7296" s="96" t="s">
        <v>1</v>
      </c>
      <c r="D7296" s="96" t="s">
        <v>127</v>
      </c>
      <c r="E7296" s="96" t="s">
        <v>2</v>
      </c>
      <c r="F7296" s="43">
        <v>2019</v>
      </c>
      <c r="G7296" s="31" t="str">
        <f>VLOOKUP(H7296,'GN and GP categories'!A:B,2,FALSE)</f>
        <v>Gram-negative</v>
      </c>
      <c r="H7296" s="53" t="s">
        <v>223</v>
      </c>
      <c r="I7296" s="33">
        <v>222</v>
      </c>
      <c r="J7296" s="31" t="s">
        <v>30</v>
      </c>
      <c r="K7296" s="31">
        <v>57</v>
      </c>
      <c r="L7296" s="38">
        <f t="shared" si="136"/>
        <v>126.54</v>
      </c>
    </row>
    <row r="7297" spans="1:12">
      <c r="A7297" s="74" t="s">
        <v>77</v>
      </c>
      <c r="B7297" s="74" t="s">
        <v>78</v>
      </c>
      <c r="C7297" s="96" t="s">
        <v>1</v>
      </c>
      <c r="D7297" s="96" t="s">
        <v>127</v>
      </c>
      <c r="E7297" s="96" t="s">
        <v>2</v>
      </c>
      <c r="F7297" s="43">
        <v>2019</v>
      </c>
      <c r="G7297" s="31" t="str">
        <f>VLOOKUP(H7297,'GN and GP categories'!A:B,2,FALSE)</f>
        <v>Gram-negative</v>
      </c>
      <c r="H7297" s="53" t="s">
        <v>223</v>
      </c>
      <c r="I7297" s="33">
        <v>222</v>
      </c>
      <c r="J7297" s="31" t="s">
        <v>31</v>
      </c>
      <c r="K7297" s="31">
        <v>90</v>
      </c>
      <c r="L7297" s="38">
        <f t="shared" si="136"/>
        <v>199.8</v>
      </c>
    </row>
    <row r="7298" spans="1:12">
      <c r="A7298" s="74" t="s">
        <v>77</v>
      </c>
      <c r="B7298" s="74" t="s">
        <v>78</v>
      </c>
      <c r="C7298" s="96" t="s">
        <v>1</v>
      </c>
      <c r="D7298" s="96" t="s">
        <v>127</v>
      </c>
      <c r="E7298" s="96" t="s">
        <v>2</v>
      </c>
      <c r="F7298" s="43">
        <v>2019</v>
      </c>
      <c r="G7298" s="31" t="str">
        <f>VLOOKUP(H7298,'GN and GP categories'!A:B,2,FALSE)</f>
        <v>Gram-negative</v>
      </c>
      <c r="H7298" s="53" t="s">
        <v>223</v>
      </c>
      <c r="I7298" s="33">
        <v>222</v>
      </c>
      <c r="J7298" s="31" t="s">
        <v>32</v>
      </c>
      <c r="K7298" s="31">
        <v>85</v>
      </c>
      <c r="L7298" s="38">
        <f t="shared" si="136"/>
        <v>188.7</v>
      </c>
    </row>
    <row r="7299" spans="1:12">
      <c r="A7299" s="74" t="s">
        <v>77</v>
      </c>
      <c r="B7299" s="74" t="s">
        <v>78</v>
      </c>
      <c r="C7299" s="96" t="s">
        <v>1</v>
      </c>
      <c r="D7299" s="96" t="s">
        <v>127</v>
      </c>
      <c r="E7299" s="96" t="s">
        <v>2</v>
      </c>
      <c r="F7299" s="43">
        <v>2019</v>
      </c>
      <c r="G7299" s="31" t="str">
        <f>VLOOKUP(H7299,'GN and GP categories'!A:B,2,FALSE)</f>
        <v>Gram-negative</v>
      </c>
      <c r="H7299" s="53" t="s">
        <v>223</v>
      </c>
      <c r="I7299" s="33">
        <v>222</v>
      </c>
      <c r="J7299" s="31" t="s">
        <v>253</v>
      </c>
      <c r="K7299" s="31">
        <v>96</v>
      </c>
      <c r="L7299" s="38">
        <f t="shared" si="136"/>
        <v>213.12</v>
      </c>
    </row>
    <row r="7300" spans="1:12">
      <c r="A7300" s="74" t="s">
        <v>77</v>
      </c>
      <c r="B7300" s="74" t="s">
        <v>78</v>
      </c>
      <c r="C7300" s="96" t="s">
        <v>1</v>
      </c>
      <c r="D7300" s="96" t="s">
        <v>127</v>
      </c>
      <c r="E7300" s="96" t="s">
        <v>2</v>
      </c>
      <c r="F7300" s="43">
        <v>2019</v>
      </c>
      <c r="G7300" s="31" t="str">
        <f>VLOOKUP(H7300,'GN and GP categories'!A:B,2,FALSE)</f>
        <v>Gram-negative</v>
      </c>
      <c r="H7300" s="53" t="s">
        <v>104</v>
      </c>
      <c r="I7300" s="33">
        <v>124</v>
      </c>
      <c r="J7300" s="31" t="s">
        <v>196</v>
      </c>
      <c r="K7300" s="31">
        <v>0</v>
      </c>
      <c r="L7300" s="38">
        <f t="shared" si="136"/>
        <v>0</v>
      </c>
    </row>
    <row r="7301" spans="1:12">
      <c r="A7301" s="74" t="s">
        <v>77</v>
      </c>
      <c r="B7301" s="74" t="s">
        <v>78</v>
      </c>
      <c r="C7301" s="96" t="s">
        <v>1</v>
      </c>
      <c r="D7301" s="96" t="s">
        <v>127</v>
      </c>
      <c r="E7301" s="96" t="s">
        <v>2</v>
      </c>
      <c r="F7301" s="43">
        <v>2019</v>
      </c>
      <c r="G7301" s="31" t="str">
        <f>VLOOKUP(H7301,'GN and GP categories'!A:B,2,FALSE)</f>
        <v>Gram-negative</v>
      </c>
      <c r="H7301" s="53" t="s">
        <v>104</v>
      </c>
      <c r="I7301" s="33">
        <v>124</v>
      </c>
      <c r="J7301" s="31" t="s">
        <v>13</v>
      </c>
      <c r="K7301" s="31">
        <v>80</v>
      </c>
      <c r="L7301" s="38">
        <f t="shared" si="136"/>
        <v>99.2</v>
      </c>
    </row>
    <row r="7302" spans="1:12">
      <c r="A7302" s="74" t="s">
        <v>77</v>
      </c>
      <c r="B7302" s="74" t="s">
        <v>78</v>
      </c>
      <c r="C7302" s="96" t="s">
        <v>1</v>
      </c>
      <c r="D7302" s="96" t="s">
        <v>127</v>
      </c>
      <c r="E7302" s="96" t="s">
        <v>2</v>
      </c>
      <c r="F7302" s="43">
        <v>2019</v>
      </c>
      <c r="G7302" s="31" t="str">
        <f>VLOOKUP(H7302,'GN and GP categories'!A:B,2,FALSE)</f>
        <v>Gram-negative</v>
      </c>
      <c r="H7302" s="53" t="s">
        <v>104</v>
      </c>
      <c r="I7302" s="33">
        <v>124</v>
      </c>
      <c r="J7302" s="31" t="s">
        <v>16</v>
      </c>
      <c r="K7302" s="31">
        <v>81</v>
      </c>
      <c r="L7302" s="38">
        <f t="shared" si="136"/>
        <v>100.44</v>
      </c>
    </row>
    <row r="7303" spans="1:12">
      <c r="A7303" s="74" t="s">
        <v>77</v>
      </c>
      <c r="B7303" s="74" t="s">
        <v>78</v>
      </c>
      <c r="C7303" s="96" t="s">
        <v>1</v>
      </c>
      <c r="D7303" s="96" t="s">
        <v>127</v>
      </c>
      <c r="E7303" s="96" t="s">
        <v>2</v>
      </c>
      <c r="F7303" s="43">
        <v>2019</v>
      </c>
      <c r="G7303" s="31" t="str">
        <f>VLOOKUP(H7303,'GN and GP categories'!A:B,2,FALSE)</f>
        <v>Gram-negative</v>
      </c>
      <c r="H7303" s="53" t="s">
        <v>104</v>
      </c>
      <c r="I7303" s="33">
        <v>124</v>
      </c>
      <c r="J7303" s="31" t="s">
        <v>17</v>
      </c>
      <c r="K7303" s="31">
        <v>100</v>
      </c>
      <c r="L7303" s="38">
        <f t="shared" ref="L7303:L7366" si="137">IF(K7303="","",K7303*I7303/100)</f>
        <v>124</v>
      </c>
    </row>
    <row r="7304" spans="1:12">
      <c r="A7304" s="74" t="s">
        <v>77</v>
      </c>
      <c r="B7304" s="74" t="s">
        <v>78</v>
      </c>
      <c r="C7304" s="96" t="s">
        <v>1</v>
      </c>
      <c r="D7304" s="96" t="s">
        <v>127</v>
      </c>
      <c r="E7304" s="96" t="s">
        <v>2</v>
      </c>
      <c r="F7304" s="43">
        <v>2019</v>
      </c>
      <c r="G7304" s="31" t="str">
        <f>VLOOKUP(H7304,'GN and GP categories'!A:B,2,FALSE)</f>
        <v>Gram-negative</v>
      </c>
      <c r="H7304" s="53" t="s">
        <v>104</v>
      </c>
      <c r="I7304" s="33">
        <v>124</v>
      </c>
      <c r="J7304" s="31" t="s">
        <v>18</v>
      </c>
      <c r="K7304" s="31">
        <v>98</v>
      </c>
      <c r="L7304" s="38">
        <f t="shared" si="137"/>
        <v>121.52</v>
      </c>
    </row>
    <row r="7305" spans="1:12">
      <c r="A7305" s="74" t="s">
        <v>77</v>
      </c>
      <c r="B7305" s="74" t="s">
        <v>78</v>
      </c>
      <c r="C7305" s="96" t="s">
        <v>1</v>
      </c>
      <c r="D7305" s="96" t="s">
        <v>127</v>
      </c>
      <c r="E7305" s="96" t="s">
        <v>2</v>
      </c>
      <c r="F7305" s="43">
        <v>2019</v>
      </c>
      <c r="G7305" s="31" t="str">
        <f>VLOOKUP(H7305,'GN and GP categories'!A:B,2,FALSE)</f>
        <v>Gram-negative</v>
      </c>
      <c r="H7305" s="53" t="s">
        <v>104</v>
      </c>
      <c r="I7305" s="33">
        <v>124</v>
      </c>
      <c r="J7305" s="31" t="s">
        <v>20</v>
      </c>
      <c r="K7305" s="31">
        <v>67</v>
      </c>
      <c r="L7305" s="38">
        <f t="shared" si="137"/>
        <v>83.08</v>
      </c>
    </row>
    <row r="7306" spans="1:12">
      <c r="A7306" s="74" t="s">
        <v>77</v>
      </c>
      <c r="B7306" s="74" t="s">
        <v>78</v>
      </c>
      <c r="C7306" s="96" t="s">
        <v>1</v>
      </c>
      <c r="D7306" s="96" t="s">
        <v>127</v>
      </c>
      <c r="E7306" s="96" t="s">
        <v>2</v>
      </c>
      <c r="F7306" s="43">
        <v>2019</v>
      </c>
      <c r="G7306" s="31" t="str">
        <f>VLOOKUP(H7306,'GN and GP categories'!A:B,2,FALSE)</f>
        <v>Gram-negative</v>
      </c>
      <c r="H7306" s="53" t="s">
        <v>104</v>
      </c>
      <c r="I7306" s="33">
        <v>124</v>
      </c>
      <c r="J7306" s="31" t="s">
        <v>316</v>
      </c>
      <c r="K7306" s="31">
        <v>86</v>
      </c>
      <c r="L7306" s="38">
        <f t="shared" si="137"/>
        <v>106.64</v>
      </c>
    </row>
    <row r="7307" spans="1:12">
      <c r="A7307" s="74" t="s">
        <v>77</v>
      </c>
      <c r="B7307" s="74" t="s">
        <v>78</v>
      </c>
      <c r="C7307" s="96" t="s">
        <v>1</v>
      </c>
      <c r="D7307" s="96" t="s">
        <v>127</v>
      </c>
      <c r="E7307" s="96" t="s">
        <v>2</v>
      </c>
      <c r="F7307" s="43">
        <v>2019</v>
      </c>
      <c r="G7307" s="31" t="str">
        <f>VLOOKUP(H7307,'GN and GP categories'!A:B,2,FALSE)</f>
        <v>Gram-negative</v>
      </c>
      <c r="H7307" s="53" t="s">
        <v>104</v>
      </c>
      <c r="I7307" s="33">
        <v>124</v>
      </c>
      <c r="J7307" s="31" t="s">
        <v>24</v>
      </c>
      <c r="K7307" s="31">
        <v>86</v>
      </c>
      <c r="L7307" s="38">
        <f t="shared" si="137"/>
        <v>106.64</v>
      </c>
    </row>
    <row r="7308" spans="1:12">
      <c r="A7308" s="74" t="s">
        <v>77</v>
      </c>
      <c r="B7308" s="74" t="s">
        <v>78</v>
      </c>
      <c r="C7308" s="96" t="s">
        <v>1</v>
      </c>
      <c r="D7308" s="96" t="s">
        <v>127</v>
      </c>
      <c r="E7308" s="96" t="s">
        <v>2</v>
      </c>
      <c r="F7308" s="43">
        <v>2019</v>
      </c>
      <c r="G7308" s="31" t="str">
        <f>VLOOKUP(H7308,'GN and GP categories'!A:B,2,FALSE)</f>
        <v>Gram-negative</v>
      </c>
      <c r="H7308" s="53" t="s">
        <v>104</v>
      </c>
      <c r="I7308" s="33">
        <v>124</v>
      </c>
      <c r="J7308" s="31" t="s">
        <v>28</v>
      </c>
      <c r="K7308" s="31">
        <v>84</v>
      </c>
      <c r="L7308" s="38">
        <f t="shared" si="137"/>
        <v>104.16</v>
      </c>
    </row>
    <row r="7309" spans="1:12">
      <c r="A7309" s="74" t="s">
        <v>77</v>
      </c>
      <c r="B7309" s="74" t="s">
        <v>78</v>
      </c>
      <c r="C7309" s="96" t="s">
        <v>1</v>
      </c>
      <c r="D7309" s="96" t="s">
        <v>127</v>
      </c>
      <c r="E7309" s="96" t="s">
        <v>2</v>
      </c>
      <c r="F7309" s="43">
        <v>2019</v>
      </c>
      <c r="G7309" s="31" t="str">
        <f>VLOOKUP(H7309,'GN and GP categories'!A:B,2,FALSE)</f>
        <v>Gram-negative</v>
      </c>
      <c r="H7309" s="53" t="s">
        <v>104</v>
      </c>
      <c r="I7309" s="33">
        <v>124</v>
      </c>
      <c r="J7309" s="31" t="s">
        <v>30</v>
      </c>
      <c r="K7309" s="31">
        <v>78</v>
      </c>
      <c r="L7309" s="38">
        <f t="shared" si="137"/>
        <v>96.72</v>
      </c>
    </row>
    <row r="7310" spans="1:12">
      <c r="A7310" s="74" t="s">
        <v>77</v>
      </c>
      <c r="B7310" s="74" t="s">
        <v>78</v>
      </c>
      <c r="C7310" s="96" t="s">
        <v>1</v>
      </c>
      <c r="D7310" s="96" t="s">
        <v>127</v>
      </c>
      <c r="E7310" s="96" t="s">
        <v>2</v>
      </c>
      <c r="F7310" s="43">
        <v>2019</v>
      </c>
      <c r="G7310" s="31" t="str">
        <f>VLOOKUP(H7310,'GN and GP categories'!A:B,2,FALSE)</f>
        <v>Gram-negative</v>
      </c>
      <c r="H7310" s="53" t="s">
        <v>104</v>
      </c>
      <c r="I7310" s="33">
        <v>124</v>
      </c>
      <c r="J7310" s="31" t="s">
        <v>31</v>
      </c>
      <c r="K7310" s="31">
        <v>93</v>
      </c>
      <c r="L7310" s="38">
        <f t="shared" si="137"/>
        <v>115.32</v>
      </c>
    </row>
    <row r="7311" spans="1:12">
      <c r="A7311" s="74" t="s">
        <v>77</v>
      </c>
      <c r="B7311" s="74" t="s">
        <v>78</v>
      </c>
      <c r="C7311" s="96" t="s">
        <v>1</v>
      </c>
      <c r="D7311" s="96" t="s">
        <v>127</v>
      </c>
      <c r="E7311" s="96" t="s">
        <v>2</v>
      </c>
      <c r="F7311" s="43">
        <v>2019</v>
      </c>
      <c r="G7311" s="31" t="str">
        <f>VLOOKUP(H7311,'GN and GP categories'!A:B,2,FALSE)</f>
        <v>Gram-negative</v>
      </c>
      <c r="H7311" s="53" t="s">
        <v>104</v>
      </c>
      <c r="I7311" s="33">
        <v>124</v>
      </c>
      <c r="J7311" s="31" t="s">
        <v>32</v>
      </c>
      <c r="K7311" s="31">
        <v>89</v>
      </c>
      <c r="L7311" s="38">
        <f t="shared" si="137"/>
        <v>110.36</v>
      </c>
    </row>
    <row r="7312" spans="1:12">
      <c r="A7312" s="74" t="s">
        <v>77</v>
      </c>
      <c r="B7312" s="74" t="s">
        <v>78</v>
      </c>
      <c r="C7312" s="96" t="s">
        <v>1</v>
      </c>
      <c r="D7312" s="96" t="s">
        <v>127</v>
      </c>
      <c r="E7312" s="96" t="s">
        <v>2</v>
      </c>
      <c r="F7312" s="43">
        <v>2019</v>
      </c>
      <c r="G7312" s="31" t="str">
        <f>VLOOKUP(H7312,'GN and GP categories'!A:B,2,FALSE)</f>
        <v>Gram-negative</v>
      </c>
      <c r="H7312" s="53" t="s">
        <v>104</v>
      </c>
      <c r="I7312" s="33">
        <v>124</v>
      </c>
      <c r="J7312" s="31" t="s">
        <v>253</v>
      </c>
      <c r="K7312" s="31">
        <v>100</v>
      </c>
      <c r="L7312" s="38">
        <f t="shared" si="137"/>
        <v>124</v>
      </c>
    </row>
    <row r="7313" spans="1:12">
      <c r="A7313" s="74" t="s">
        <v>77</v>
      </c>
      <c r="B7313" s="74" t="s">
        <v>78</v>
      </c>
      <c r="C7313" s="96" t="s">
        <v>1</v>
      </c>
      <c r="D7313" s="96" t="s">
        <v>127</v>
      </c>
      <c r="E7313" s="96" t="s">
        <v>2</v>
      </c>
      <c r="F7313" s="43">
        <v>2019</v>
      </c>
      <c r="G7313" s="31" t="str">
        <f>VLOOKUP(H7313,'GN and GP categories'!A:B,2,FALSE)</f>
        <v>Gram-negative</v>
      </c>
      <c r="H7313" s="53" t="s">
        <v>100</v>
      </c>
      <c r="I7313" s="33">
        <v>85</v>
      </c>
      <c r="J7313" s="31" t="s">
        <v>196</v>
      </c>
      <c r="K7313" s="31">
        <v>0</v>
      </c>
      <c r="L7313" s="38">
        <f t="shared" si="137"/>
        <v>0</v>
      </c>
    </row>
    <row r="7314" spans="1:12">
      <c r="A7314" s="74" t="s">
        <v>77</v>
      </c>
      <c r="B7314" s="74" t="s">
        <v>78</v>
      </c>
      <c r="C7314" s="96" t="s">
        <v>1</v>
      </c>
      <c r="D7314" s="96" t="s">
        <v>127</v>
      </c>
      <c r="E7314" s="96" t="s">
        <v>2</v>
      </c>
      <c r="F7314" s="43">
        <v>2019</v>
      </c>
      <c r="G7314" s="31" t="str">
        <f>VLOOKUP(H7314,'GN and GP categories'!A:B,2,FALSE)</f>
        <v>Gram-negative</v>
      </c>
      <c r="H7314" s="53" t="s">
        <v>100</v>
      </c>
      <c r="I7314" s="33">
        <v>85</v>
      </c>
      <c r="J7314" s="31" t="s">
        <v>13</v>
      </c>
      <c r="K7314" s="31">
        <v>0</v>
      </c>
      <c r="L7314" s="38">
        <f t="shared" si="137"/>
        <v>0</v>
      </c>
    </row>
    <row r="7315" spans="1:12">
      <c r="A7315" s="74" t="s">
        <v>77</v>
      </c>
      <c r="B7315" s="74" t="s">
        <v>78</v>
      </c>
      <c r="C7315" s="96" t="s">
        <v>1</v>
      </c>
      <c r="D7315" s="96" t="s">
        <v>127</v>
      </c>
      <c r="E7315" s="96" t="s">
        <v>2</v>
      </c>
      <c r="F7315" s="43">
        <v>2019</v>
      </c>
      <c r="G7315" s="31" t="str">
        <f>VLOOKUP(H7315,'GN and GP categories'!A:B,2,FALSE)</f>
        <v>Gram-negative</v>
      </c>
      <c r="H7315" s="53" t="s">
        <v>100</v>
      </c>
      <c r="I7315" s="33">
        <v>85</v>
      </c>
      <c r="J7315" s="31" t="s">
        <v>16</v>
      </c>
      <c r="K7315" s="31">
        <v>0</v>
      </c>
      <c r="L7315" s="38">
        <f t="shared" si="137"/>
        <v>0</v>
      </c>
    </row>
    <row r="7316" spans="1:12">
      <c r="A7316" s="74" t="s">
        <v>77</v>
      </c>
      <c r="B7316" s="74" t="s">
        <v>78</v>
      </c>
      <c r="C7316" s="96" t="s">
        <v>1</v>
      </c>
      <c r="D7316" s="96" t="s">
        <v>127</v>
      </c>
      <c r="E7316" s="96" t="s">
        <v>2</v>
      </c>
      <c r="F7316" s="43">
        <v>2019</v>
      </c>
      <c r="G7316" s="31" t="str">
        <f>VLOOKUP(H7316,'GN and GP categories'!A:B,2,FALSE)</f>
        <v>Gram-negative</v>
      </c>
      <c r="H7316" s="53" t="s">
        <v>100</v>
      </c>
      <c r="I7316" s="33">
        <v>85</v>
      </c>
      <c r="J7316" s="31" t="s">
        <v>17</v>
      </c>
      <c r="K7316" s="31">
        <v>99</v>
      </c>
      <c r="L7316" s="38">
        <f t="shared" si="137"/>
        <v>84.15</v>
      </c>
    </row>
    <row r="7317" spans="1:12">
      <c r="A7317" s="74" t="s">
        <v>77</v>
      </c>
      <c r="B7317" s="74" t="s">
        <v>78</v>
      </c>
      <c r="C7317" s="96" t="s">
        <v>1</v>
      </c>
      <c r="D7317" s="96" t="s">
        <v>127</v>
      </c>
      <c r="E7317" s="96" t="s">
        <v>2</v>
      </c>
      <c r="F7317" s="43">
        <v>2019</v>
      </c>
      <c r="G7317" s="31" t="str">
        <f>VLOOKUP(H7317,'GN and GP categories'!A:B,2,FALSE)</f>
        <v>Gram-negative</v>
      </c>
      <c r="H7317" s="53" t="s">
        <v>100</v>
      </c>
      <c r="I7317" s="33">
        <v>85</v>
      </c>
      <c r="J7317" s="31" t="s">
        <v>18</v>
      </c>
      <c r="K7317" s="31">
        <v>85</v>
      </c>
      <c r="L7317" s="38">
        <f t="shared" si="137"/>
        <v>72.25</v>
      </c>
    </row>
    <row r="7318" spans="1:12">
      <c r="A7318" s="74" t="s">
        <v>77</v>
      </c>
      <c r="B7318" s="74" t="s">
        <v>78</v>
      </c>
      <c r="C7318" s="96" t="s">
        <v>1</v>
      </c>
      <c r="D7318" s="96" t="s">
        <v>127</v>
      </c>
      <c r="E7318" s="96" t="s">
        <v>2</v>
      </c>
      <c r="F7318" s="43">
        <v>2019</v>
      </c>
      <c r="G7318" s="31" t="str">
        <f>VLOOKUP(H7318,'GN and GP categories'!A:B,2,FALSE)</f>
        <v>Gram-negative</v>
      </c>
      <c r="H7318" s="53" t="s">
        <v>100</v>
      </c>
      <c r="I7318" s="33">
        <v>85</v>
      </c>
      <c r="J7318" s="31" t="s">
        <v>20</v>
      </c>
      <c r="K7318" s="31">
        <v>0</v>
      </c>
      <c r="L7318" s="38">
        <f t="shared" si="137"/>
        <v>0</v>
      </c>
    </row>
    <row r="7319" spans="1:12">
      <c r="A7319" s="74" t="s">
        <v>77</v>
      </c>
      <c r="B7319" s="74" t="s">
        <v>78</v>
      </c>
      <c r="C7319" s="96" t="s">
        <v>1</v>
      </c>
      <c r="D7319" s="96" t="s">
        <v>127</v>
      </c>
      <c r="E7319" s="96" t="s">
        <v>2</v>
      </c>
      <c r="F7319" s="43">
        <v>2019</v>
      </c>
      <c r="G7319" s="31" t="str">
        <f>VLOOKUP(H7319,'GN and GP categories'!A:B,2,FALSE)</f>
        <v>Gram-negative</v>
      </c>
      <c r="H7319" s="53" t="s">
        <v>100</v>
      </c>
      <c r="I7319" s="33">
        <v>85</v>
      </c>
      <c r="J7319" s="31" t="s">
        <v>316</v>
      </c>
      <c r="K7319" s="31">
        <v>0</v>
      </c>
      <c r="L7319" s="38">
        <f t="shared" si="137"/>
        <v>0</v>
      </c>
    </row>
    <row r="7320" spans="1:12">
      <c r="A7320" s="74" t="s">
        <v>77</v>
      </c>
      <c r="B7320" s="74" t="s">
        <v>78</v>
      </c>
      <c r="C7320" s="96" t="s">
        <v>1</v>
      </c>
      <c r="D7320" s="96" t="s">
        <v>127</v>
      </c>
      <c r="E7320" s="96" t="s">
        <v>2</v>
      </c>
      <c r="F7320" s="43">
        <v>2019</v>
      </c>
      <c r="G7320" s="31" t="str">
        <f>VLOOKUP(H7320,'GN and GP categories'!A:B,2,FALSE)</f>
        <v>Gram-negative</v>
      </c>
      <c r="H7320" s="53" t="s">
        <v>100</v>
      </c>
      <c r="I7320" s="33">
        <v>85</v>
      </c>
      <c r="J7320" s="31" t="s">
        <v>24</v>
      </c>
      <c r="K7320" s="31">
        <v>0</v>
      </c>
      <c r="L7320" s="38">
        <f t="shared" si="137"/>
        <v>0</v>
      </c>
    </row>
    <row r="7321" spans="1:12">
      <c r="A7321" s="76" t="s">
        <v>77</v>
      </c>
      <c r="B7321" s="76" t="s">
        <v>78</v>
      </c>
      <c r="C7321" s="96" t="s">
        <v>1</v>
      </c>
      <c r="D7321" s="96" t="s">
        <v>127</v>
      </c>
      <c r="E7321" s="96" t="s">
        <v>2</v>
      </c>
      <c r="F7321" s="43">
        <v>2019</v>
      </c>
      <c r="G7321" s="31" t="str">
        <f>VLOOKUP(H7321,'GN and GP categories'!A:B,2,FALSE)</f>
        <v>Gram-negative</v>
      </c>
      <c r="H7321" s="53" t="s">
        <v>100</v>
      </c>
      <c r="I7321" s="33">
        <v>85</v>
      </c>
      <c r="J7321" t="s">
        <v>28</v>
      </c>
      <c r="K7321">
        <v>95</v>
      </c>
      <c r="L7321" s="38">
        <f t="shared" si="137"/>
        <v>80.75</v>
      </c>
    </row>
    <row r="7322" spans="1:12">
      <c r="A7322" s="76" t="s">
        <v>77</v>
      </c>
      <c r="B7322" s="76" t="s">
        <v>78</v>
      </c>
      <c r="C7322" s="96" t="s">
        <v>1</v>
      </c>
      <c r="D7322" s="96" t="s">
        <v>127</v>
      </c>
      <c r="E7322" s="96" t="s">
        <v>2</v>
      </c>
      <c r="F7322" s="43">
        <v>2019</v>
      </c>
      <c r="G7322" s="31" t="str">
        <f>VLOOKUP(H7322,'GN and GP categories'!A:B,2,FALSE)</f>
        <v>Gram-negative</v>
      </c>
      <c r="H7322" s="53" t="s">
        <v>100</v>
      </c>
      <c r="I7322" s="33">
        <v>85</v>
      </c>
      <c r="J7322" t="s">
        <v>30</v>
      </c>
      <c r="K7322">
        <v>86</v>
      </c>
      <c r="L7322" s="38">
        <f t="shared" si="137"/>
        <v>73.099999999999994</v>
      </c>
    </row>
    <row r="7323" spans="1:12">
      <c r="A7323" s="76" t="s">
        <v>77</v>
      </c>
      <c r="B7323" s="76" t="s">
        <v>78</v>
      </c>
      <c r="C7323" s="96" t="s">
        <v>1</v>
      </c>
      <c r="D7323" s="96" t="s">
        <v>127</v>
      </c>
      <c r="E7323" s="96" t="s">
        <v>2</v>
      </c>
      <c r="F7323" s="43">
        <v>2019</v>
      </c>
      <c r="G7323" s="31" t="str">
        <f>VLOOKUP(H7323,'GN and GP categories'!A:B,2,FALSE)</f>
        <v>Gram-negative</v>
      </c>
      <c r="H7323" s="53" t="s">
        <v>100</v>
      </c>
      <c r="I7323" s="33">
        <v>85</v>
      </c>
      <c r="J7323" t="s">
        <v>31</v>
      </c>
      <c r="K7323">
        <v>98</v>
      </c>
      <c r="L7323" s="38">
        <f t="shared" si="137"/>
        <v>83.3</v>
      </c>
    </row>
    <row r="7324" spans="1:12">
      <c r="A7324" s="76" t="s">
        <v>77</v>
      </c>
      <c r="B7324" s="76" t="s">
        <v>78</v>
      </c>
      <c r="C7324" s="96" t="s">
        <v>1</v>
      </c>
      <c r="D7324" s="96" t="s">
        <v>127</v>
      </c>
      <c r="E7324" s="96" t="s">
        <v>2</v>
      </c>
      <c r="F7324" s="43">
        <v>2019</v>
      </c>
      <c r="G7324" s="31" t="str">
        <f>VLOOKUP(H7324,'GN and GP categories'!A:B,2,FALSE)</f>
        <v>Gram-negative</v>
      </c>
      <c r="H7324" s="53" t="s">
        <v>100</v>
      </c>
      <c r="I7324" s="33">
        <v>85</v>
      </c>
      <c r="J7324" t="s">
        <v>32</v>
      </c>
      <c r="K7324">
        <v>96</v>
      </c>
      <c r="L7324" s="38">
        <f t="shared" si="137"/>
        <v>81.599999999999994</v>
      </c>
    </row>
    <row r="7325" spans="1:12">
      <c r="A7325" s="76" t="s">
        <v>77</v>
      </c>
      <c r="B7325" s="76" t="s">
        <v>78</v>
      </c>
      <c r="C7325" s="96" t="s">
        <v>1</v>
      </c>
      <c r="D7325" s="96" t="s">
        <v>127</v>
      </c>
      <c r="E7325" s="96" t="s">
        <v>2</v>
      </c>
      <c r="F7325" s="43">
        <v>2019</v>
      </c>
      <c r="G7325" s="31" t="str">
        <f>VLOOKUP(H7325,'GN and GP categories'!A:B,2,FALSE)</f>
        <v>Gram-negative</v>
      </c>
      <c r="H7325" s="53" t="s">
        <v>100</v>
      </c>
      <c r="I7325" s="33">
        <v>85</v>
      </c>
      <c r="J7325" t="s">
        <v>253</v>
      </c>
      <c r="K7325">
        <v>99</v>
      </c>
      <c r="L7325" s="38">
        <f t="shared" si="137"/>
        <v>84.15</v>
      </c>
    </row>
    <row r="7326" spans="1:12">
      <c r="A7326" s="76" t="s">
        <v>77</v>
      </c>
      <c r="B7326" s="76" t="s">
        <v>78</v>
      </c>
      <c r="C7326" s="96" t="s">
        <v>1</v>
      </c>
      <c r="D7326" s="96" t="s">
        <v>127</v>
      </c>
      <c r="E7326" s="96" t="s">
        <v>2</v>
      </c>
      <c r="F7326" s="43">
        <v>2019</v>
      </c>
      <c r="G7326" s="31" t="str">
        <f>VLOOKUP(H7326,'GN and GP categories'!A:B,2,FALSE)</f>
        <v>Gram-negative</v>
      </c>
      <c r="H7326" s="53" t="s">
        <v>82</v>
      </c>
      <c r="I7326" s="33">
        <v>75</v>
      </c>
      <c r="J7326" t="s">
        <v>196</v>
      </c>
      <c r="K7326">
        <v>73</v>
      </c>
      <c r="L7326" s="38">
        <f t="shared" si="137"/>
        <v>54.75</v>
      </c>
    </row>
    <row r="7327" spans="1:12">
      <c r="A7327" s="76" t="s">
        <v>77</v>
      </c>
      <c r="B7327" s="76" t="s">
        <v>78</v>
      </c>
      <c r="C7327" s="96" t="s">
        <v>1</v>
      </c>
      <c r="D7327" s="96" t="s">
        <v>127</v>
      </c>
      <c r="E7327" s="96" t="s">
        <v>2</v>
      </c>
      <c r="F7327" s="43">
        <v>2019</v>
      </c>
      <c r="G7327" s="31" t="str">
        <f>VLOOKUP(H7327,'GN and GP categories'!A:B,2,FALSE)</f>
        <v>Gram-negative</v>
      </c>
      <c r="H7327" s="53" t="s">
        <v>207</v>
      </c>
      <c r="I7327" s="33">
        <v>45</v>
      </c>
      <c r="J7327" t="s">
        <v>30</v>
      </c>
      <c r="K7327">
        <v>96</v>
      </c>
      <c r="L7327" s="38">
        <f t="shared" si="137"/>
        <v>43.2</v>
      </c>
    </row>
    <row r="7328" spans="1:12">
      <c r="A7328" s="76" t="s">
        <v>77</v>
      </c>
      <c r="B7328" s="76" t="s">
        <v>78</v>
      </c>
      <c r="C7328" s="96" t="s">
        <v>1</v>
      </c>
      <c r="D7328" s="96" t="s">
        <v>127</v>
      </c>
      <c r="E7328" s="96" t="s">
        <v>2</v>
      </c>
      <c r="F7328" s="43">
        <v>2019</v>
      </c>
      <c r="G7328" s="31" t="str">
        <f>VLOOKUP(H7328,'GN and GP categories'!A:B,2,FALSE)</f>
        <v>Gram-negative</v>
      </c>
      <c r="H7328" s="53" t="s">
        <v>207</v>
      </c>
      <c r="I7328" s="33">
        <v>45</v>
      </c>
      <c r="J7328" t="s">
        <v>300</v>
      </c>
      <c r="K7328">
        <v>80</v>
      </c>
      <c r="L7328" s="38">
        <f t="shared" si="137"/>
        <v>36</v>
      </c>
    </row>
    <row r="7329" spans="1:12">
      <c r="A7329" s="76" t="s">
        <v>77</v>
      </c>
      <c r="B7329" s="76" t="s">
        <v>78</v>
      </c>
      <c r="C7329" s="96" t="s">
        <v>1</v>
      </c>
      <c r="D7329" s="96" t="s">
        <v>127</v>
      </c>
      <c r="E7329" s="96" t="s">
        <v>2</v>
      </c>
      <c r="F7329" s="43">
        <v>2019</v>
      </c>
      <c r="G7329" s="31" t="str">
        <f>VLOOKUP(H7329,'GN and GP categories'!A:B,2,FALSE)</f>
        <v>Gram-negative</v>
      </c>
      <c r="H7329" s="53" t="s">
        <v>232</v>
      </c>
      <c r="I7329" s="33">
        <v>34</v>
      </c>
      <c r="J7329" t="s">
        <v>196</v>
      </c>
      <c r="K7329">
        <v>0</v>
      </c>
      <c r="L7329" s="38">
        <f t="shared" si="137"/>
        <v>0</v>
      </c>
    </row>
    <row r="7330" spans="1:12">
      <c r="A7330" s="76" t="s">
        <v>77</v>
      </c>
      <c r="B7330" s="76" t="s">
        <v>78</v>
      </c>
      <c r="C7330" s="96" t="s">
        <v>1</v>
      </c>
      <c r="D7330" s="96" t="s">
        <v>127</v>
      </c>
      <c r="E7330" s="96" t="s">
        <v>2</v>
      </c>
      <c r="F7330" s="43">
        <v>2019</v>
      </c>
      <c r="G7330" s="31" t="str">
        <f>VLOOKUP(H7330,'GN and GP categories'!A:B,2,FALSE)</f>
        <v>Gram-negative</v>
      </c>
      <c r="H7330" s="53" t="s">
        <v>232</v>
      </c>
      <c r="I7330" s="33">
        <v>34</v>
      </c>
      <c r="J7330" t="s">
        <v>13</v>
      </c>
      <c r="K7330">
        <v>0</v>
      </c>
      <c r="L7330" s="38">
        <f t="shared" si="137"/>
        <v>0</v>
      </c>
    </row>
    <row r="7331" spans="1:12">
      <c r="A7331" s="76" t="s">
        <v>77</v>
      </c>
      <c r="B7331" s="76" t="s">
        <v>78</v>
      </c>
      <c r="C7331" s="96" t="s">
        <v>1</v>
      </c>
      <c r="D7331" s="96" t="s">
        <v>127</v>
      </c>
      <c r="E7331" s="96" t="s">
        <v>2</v>
      </c>
      <c r="F7331" s="43">
        <v>2019</v>
      </c>
      <c r="G7331" s="31" t="str">
        <f>VLOOKUP(H7331,'GN and GP categories'!A:B,2,FALSE)</f>
        <v>Gram-negative</v>
      </c>
      <c r="H7331" s="53" t="s">
        <v>232</v>
      </c>
      <c r="I7331" s="33">
        <v>34</v>
      </c>
      <c r="J7331" t="s">
        <v>16</v>
      </c>
      <c r="K7331">
        <v>0</v>
      </c>
      <c r="L7331" s="38">
        <f t="shared" si="137"/>
        <v>0</v>
      </c>
    </row>
    <row r="7332" spans="1:12">
      <c r="A7332" s="76" t="s">
        <v>77</v>
      </c>
      <c r="B7332" s="76" t="s">
        <v>78</v>
      </c>
      <c r="C7332" s="96" t="s">
        <v>1</v>
      </c>
      <c r="D7332" s="96" t="s">
        <v>127</v>
      </c>
      <c r="E7332" s="96" t="s">
        <v>2</v>
      </c>
      <c r="F7332" s="43">
        <v>2019</v>
      </c>
      <c r="G7332" s="31" t="str">
        <f>VLOOKUP(H7332,'GN and GP categories'!A:B,2,FALSE)</f>
        <v>Gram-negative</v>
      </c>
      <c r="H7332" s="53" t="s">
        <v>232</v>
      </c>
      <c r="I7332" s="33">
        <v>34</v>
      </c>
      <c r="J7332" s="31" t="s">
        <v>17</v>
      </c>
      <c r="K7332" s="31">
        <v>100</v>
      </c>
      <c r="L7332" s="38">
        <f t="shared" si="137"/>
        <v>34</v>
      </c>
    </row>
    <row r="7333" spans="1:12">
      <c r="A7333" s="76" t="s">
        <v>77</v>
      </c>
      <c r="B7333" s="76" t="s">
        <v>78</v>
      </c>
      <c r="C7333" s="96" t="s">
        <v>1</v>
      </c>
      <c r="D7333" s="96" t="s">
        <v>127</v>
      </c>
      <c r="E7333" s="96" t="s">
        <v>2</v>
      </c>
      <c r="F7333" s="43">
        <v>2019</v>
      </c>
      <c r="G7333" s="31" t="str">
        <f>VLOOKUP(H7333,'GN and GP categories'!A:B,2,FALSE)</f>
        <v>Gram-negative</v>
      </c>
      <c r="H7333" s="53" t="s">
        <v>232</v>
      </c>
      <c r="I7333" s="33">
        <v>34</v>
      </c>
      <c r="J7333" s="31" t="s">
        <v>18</v>
      </c>
      <c r="K7333" s="31">
        <v>100</v>
      </c>
      <c r="L7333" s="38">
        <f t="shared" si="137"/>
        <v>34</v>
      </c>
    </row>
    <row r="7334" spans="1:12">
      <c r="A7334" s="76" t="s">
        <v>77</v>
      </c>
      <c r="B7334" s="76" t="s">
        <v>78</v>
      </c>
      <c r="C7334" s="96" t="s">
        <v>1</v>
      </c>
      <c r="D7334" s="96" t="s">
        <v>127</v>
      </c>
      <c r="E7334" s="96" t="s">
        <v>2</v>
      </c>
      <c r="F7334" s="43">
        <v>2019</v>
      </c>
      <c r="G7334" s="31" t="str">
        <f>VLOOKUP(H7334,'GN and GP categories'!A:B,2,FALSE)</f>
        <v>Gram-negative</v>
      </c>
      <c r="H7334" s="53" t="s">
        <v>232</v>
      </c>
      <c r="I7334" s="33">
        <v>34</v>
      </c>
      <c r="J7334" s="31" t="s">
        <v>20</v>
      </c>
      <c r="K7334" s="31">
        <v>0</v>
      </c>
      <c r="L7334" s="38">
        <f t="shared" si="137"/>
        <v>0</v>
      </c>
    </row>
    <row r="7335" spans="1:12">
      <c r="A7335" s="76" t="s">
        <v>77</v>
      </c>
      <c r="B7335" s="76" t="s">
        <v>78</v>
      </c>
      <c r="C7335" s="96" t="s">
        <v>1</v>
      </c>
      <c r="D7335" s="96" t="s">
        <v>127</v>
      </c>
      <c r="E7335" s="96" t="s">
        <v>2</v>
      </c>
      <c r="F7335" s="43">
        <v>2019</v>
      </c>
      <c r="G7335" s="31" t="str">
        <f>VLOOKUP(H7335,'GN and GP categories'!A:B,2,FALSE)</f>
        <v>Gram-negative</v>
      </c>
      <c r="H7335" s="53" t="s">
        <v>232</v>
      </c>
      <c r="I7335" s="33">
        <v>34</v>
      </c>
      <c r="J7335" s="31" t="s">
        <v>316</v>
      </c>
      <c r="K7335" s="31">
        <v>0</v>
      </c>
      <c r="L7335" s="38">
        <f t="shared" si="137"/>
        <v>0</v>
      </c>
    </row>
    <row r="7336" spans="1:12">
      <c r="A7336" s="76" t="s">
        <v>77</v>
      </c>
      <c r="B7336" s="76" t="s">
        <v>78</v>
      </c>
      <c r="C7336" s="96" t="s">
        <v>1</v>
      </c>
      <c r="D7336" s="96" t="s">
        <v>127</v>
      </c>
      <c r="E7336" s="96" t="s">
        <v>2</v>
      </c>
      <c r="F7336" s="43">
        <v>2019</v>
      </c>
      <c r="G7336" s="31" t="str">
        <f>VLOOKUP(H7336,'GN and GP categories'!A:B,2,FALSE)</f>
        <v>Gram-negative</v>
      </c>
      <c r="H7336" s="53" t="s">
        <v>232</v>
      </c>
      <c r="I7336" s="33">
        <v>34</v>
      </c>
      <c r="J7336" s="31" t="s">
        <v>24</v>
      </c>
      <c r="K7336" s="31">
        <v>0</v>
      </c>
      <c r="L7336" s="38">
        <f t="shared" si="137"/>
        <v>0</v>
      </c>
    </row>
    <row r="7337" spans="1:12">
      <c r="A7337" s="76" t="s">
        <v>77</v>
      </c>
      <c r="B7337" s="76" t="s">
        <v>78</v>
      </c>
      <c r="C7337" s="96" t="s">
        <v>1</v>
      </c>
      <c r="D7337" s="96" t="s">
        <v>127</v>
      </c>
      <c r="E7337" s="96" t="s">
        <v>2</v>
      </c>
      <c r="F7337" s="43">
        <v>2019</v>
      </c>
      <c r="G7337" s="31" t="str">
        <f>VLOOKUP(H7337,'GN and GP categories'!A:B,2,FALSE)</f>
        <v>Gram-negative</v>
      </c>
      <c r="H7337" s="53" t="s">
        <v>232</v>
      </c>
      <c r="I7337" s="33">
        <v>34</v>
      </c>
      <c r="J7337" s="31" t="s">
        <v>28</v>
      </c>
      <c r="K7337" s="31">
        <v>100</v>
      </c>
      <c r="L7337" s="38">
        <f t="shared" si="137"/>
        <v>34</v>
      </c>
    </row>
    <row r="7338" spans="1:12">
      <c r="A7338" s="76" t="s">
        <v>77</v>
      </c>
      <c r="B7338" s="76" t="s">
        <v>78</v>
      </c>
      <c r="C7338" s="96" t="s">
        <v>1</v>
      </c>
      <c r="D7338" s="96" t="s">
        <v>127</v>
      </c>
      <c r="E7338" s="96" t="s">
        <v>2</v>
      </c>
      <c r="F7338" s="43">
        <v>2019</v>
      </c>
      <c r="G7338" s="31" t="str">
        <f>VLOOKUP(H7338,'GN and GP categories'!A:B,2,FALSE)</f>
        <v>Gram-negative</v>
      </c>
      <c r="H7338" s="53" t="s">
        <v>232</v>
      </c>
      <c r="I7338" s="33">
        <v>34</v>
      </c>
      <c r="J7338" s="31" t="s">
        <v>30</v>
      </c>
      <c r="K7338" s="31">
        <v>100</v>
      </c>
      <c r="L7338" s="38">
        <f t="shared" si="137"/>
        <v>34</v>
      </c>
    </row>
    <row r="7339" spans="1:12">
      <c r="A7339" s="76" t="s">
        <v>77</v>
      </c>
      <c r="B7339" s="76" t="s">
        <v>78</v>
      </c>
      <c r="C7339" s="96" t="s">
        <v>1</v>
      </c>
      <c r="D7339" s="96" t="s">
        <v>127</v>
      </c>
      <c r="E7339" s="96" t="s">
        <v>2</v>
      </c>
      <c r="F7339" s="43">
        <v>2019</v>
      </c>
      <c r="G7339" s="31" t="str">
        <f>VLOOKUP(H7339,'GN and GP categories'!A:B,2,FALSE)</f>
        <v>Gram-negative</v>
      </c>
      <c r="H7339" s="53" t="s">
        <v>232</v>
      </c>
      <c r="I7339" s="33">
        <v>34</v>
      </c>
      <c r="J7339" s="31" t="s">
        <v>31</v>
      </c>
      <c r="K7339" s="31">
        <v>100</v>
      </c>
      <c r="L7339" s="38">
        <f t="shared" si="137"/>
        <v>34</v>
      </c>
    </row>
    <row r="7340" spans="1:12">
      <c r="A7340" s="76" t="s">
        <v>77</v>
      </c>
      <c r="B7340" s="76" t="s">
        <v>78</v>
      </c>
      <c r="C7340" s="96" t="s">
        <v>1</v>
      </c>
      <c r="D7340" s="96" t="s">
        <v>127</v>
      </c>
      <c r="E7340" s="96" t="s">
        <v>2</v>
      </c>
      <c r="F7340" s="43">
        <v>2019</v>
      </c>
      <c r="G7340" s="31" t="str">
        <f>VLOOKUP(H7340,'GN and GP categories'!A:B,2,FALSE)</f>
        <v>Gram-negative</v>
      </c>
      <c r="H7340" s="53" t="s">
        <v>232</v>
      </c>
      <c r="I7340" s="33">
        <v>34</v>
      </c>
      <c r="J7340" s="31" t="s">
        <v>32</v>
      </c>
      <c r="K7340" s="31">
        <v>97</v>
      </c>
      <c r="L7340" s="38">
        <f t="shared" si="137"/>
        <v>32.979999999999997</v>
      </c>
    </row>
    <row r="7341" spans="1:12">
      <c r="A7341" s="76" t="s">
        <v>77</v>
      </c>
      <c r="B7341" s="76" t="s">
        <v>78</v>
      </c>
      <c r="C7341" s="96" t="s">
        <v>1</v>
      </c>
      <c r="D7341" s="96" t="s">
        <v>127</v>
      </c>
      <c r="E7341" s="96" t="s">
        <v>2</v>
      </c>
      <c r="F7341" s="43">
        <v>2019</v>
      </c>
      <c r="G7341" s="31" t="str">
        <f>VLOOKUP(H7341,'GN and GP categories'!A:B,2,FALSE)</f>
        <v>Gram-negative</v>
      </c>
      <c r="H7341" s="53" t="s">
        <v>232</v>
      </c>
      <c r="I7341" s="33">
        <v>34</v>
      </c>
      <c r="J7341" s="31" t="s">
        <v>253</v>
      </c>
      <c r="K7341" s="31">
        <v>100</v>
      </c>
      <c r="L7341" s="38">
        <f t="shared" si="137"/>
        <v>34</v>
      </c>
    </row>
    <row r="7342" spans="1:12">
      <c r="A7342" s="76" t="s">
        <v>77</v>
      </c>
      <c r="B7342" s="76" t="s">
        <v>78</v>
      </c>
      <c r="C7342" s="96" t="s">
        <v>1</v>
      </c>
      <c r="D7342" s="96" t="s">
        <v>127</v>
      </c>
      <c r="E7342" s="96" t="s">
        <v>2</v>
      </c>
      <c r="F7342" s="43">
        <v>2019</v>
      </c>
      <c r="G7342" s="31" t="str">
        <f>VLOOKUP(H7342,'GN and GP categories'!A:B,2,FALSE)</f>
        <v>Gram-negative</v>
      </c>
      <c r="H7342" s="53" t="s">
        <v>104</v>
      </c>
      <c r="I7342" s="33">
        <v>33</v>
      </c>
      <c r="J7342" s="31" t="s">
        <v>196</v>
      </c>
      <c r="K7342" s="31">
        <v>0</v>
      </c>
      <c r="L7342" s="38">
        <f t="shared" si="137"/>
        <v>0</v>
      </c>
    </row>
    <row r="7343" spans="1:12">
      <c r="A7343" s="76" t="s">
        <v>77</v>
      </c>
      <c r="B7343" s="76" t="s">
        <v>78</v>
      </c>
      <c r="C7343" s="96" t="s">
        <v>1</v>
      </c>
      <c r="D7343" s="96" t="s">
        <v>127</v>
      </c>
      <c r="E7343" s="96" t="s">
        <v>2</v>
      </c>
      <c r="F7343" s="43">
        <v>2019</v>
      </c>
      <c r="G7343" s="31" t="str">
        <f>VLOOKUP(H7343,'GN and GP categories'!A:B,2,FALSE)</f>
        <v>Gram-negative</v>
      </c>
      <c r="H7343" s="53" t="s">
        <v>104</v>
      </c>
      <c r="I7343" s="33">
        <v>33</v>
      </c>
      <c r="J7343" t="s">
        <v>13</v>
      </c>
      <c r="K7343">
        <v>76</v>
      </c>
      <c r="L7343" s="38">
        <f t="shared" si="137"/>
        <v>25.08</v>
      </c>
    </row>
    <row r="7344" spans="1:12">
      <c r="A7344" s="76" t="s">
        <v>77</v>
      </c>
      <c r="B7344" s="76" t="s">
        <v>78</v>
      </c>
      <c r="C7344" s="96" t="s">
        <v>1</v>
      </c>
      <c r="D7344" s="96" t="s">
        <v>127</v>
      </c>
      <c r="E7344" s="96" t="s">
        <v>2</v>
      </c>
      <c r="F7344" s="43">
        <v>2019</v>
      </c>
      <c r="G7344" s="31" t="str">
        <f>VLOOKUP(H7344,'GN and GP categories'!A:B,2,FALSE)</f>
        <v>Gram-negative</v>
      </c>
      <c r="H7344" s="53" t="s">
        <v>104</v>
      </c>
      <c r="I7344" s="33">
        <v>33</v>
      </c>
      <c r="J7344" t="s">
        <v>16</v>
      </c>
      <c r="K7344">
        <v>77</v>
      </c>
      <c r="L7344" s="38">
        <f t="shared" si="137"/>
        <v>25.41</v>
      </c>
    </row>
    <row r="7345" spans="1:12">
      <c r="A7345" s="76" t="s">
        <v>77</v>
      </c>
      <c r="B7345" s="76" t="s">
        <v>78</v>
      </c>
      <c r="C7345" s="96" t="s">
        <v>1</v>
      </c>
      <c r="D7345" s="96" t="s">
        <v>127</v>
      </c>
      <c r="E7345" s="96" t="s">
        <v>2</v>
      </c>
      <c r="F7345" s="43">
        <v>2019</v>
      </c>
      <c r="G7345" s="31" t="str">
        <f>VLOOKUP(H7345,'GN and GP categories'!A:B,2,FALSE)</f>
        <v>Gram-negative</v>
      </c>
      <c r="H7345" s="53" t="s">
        <v>104</v>
      </c>
      <c r="I7345" s="33">
        <v>33</v>
      </c>
      <c r="J7345" t="s">
        <v>17</v>
      </c>
      <c r="K7345">
        <v>100</v>
      </c>
      <c r="L7345" s="38">
        <f t="shared" si="137"/>
        <v>33</v>
      </c>
    </row>
    <row r="7346" spans="1:12">
      <c r="A7346" s="76" t="s">
        <v>77</v>
      </c>
      <c r="B7346" s="76" t="s">
        <v>78</v>
      </c>
      <c r="C7346" s="96" t="s">
        <v>1</v>
      </c>
      <c r="D7346" s="96" t="s">
        <v>127</v>
      </c>
      <c r="E7346" s="96" t="s">
        <v>2</v>
      </c>
      <c r="F7346" s="43">
        <v>2019</v>
      </c>
      <c r="G7346" s="31" t="str">
        <f>VLOOKUP(H7346,'GN and GP categories'!A:B,2,FALSE)</f>
        <v>Gram-negative</v>
      </c>
      <c r="H7346" s="53" t="s">
        <v>104</v>
      </c>
      <c r="I7346" s="33">
        <v>33</v>
      </c>
      <c r="J7346" t="s">
        <v>18</v>
      </c>
      <c r="K7346">
        <v>100</v>
      </c>
      <c r="L7346" s="38">
        <f t="shared" si="137"/>
        <v>33</v>
      </c>
    </row>
    <row r="7347" spans="1:12">
      <c r="A7347" s="76" t="s">
        <v>77</v>
      </c>
      <c r="B7347" s="76" t="s">
        <v>78</v>
      </c>
      <c r="C7347" s="96" t="s">
        <v>1</v>
      </c>
      <c r="D7347" s="96" t="s">
        <v>127</v>
      </c>
      <c r="E7347" s="96" t="s">
        <v>2</v>
      </c>
      <c r="F7347" s="43">
        <v>2019</v>
      </c>
      <c r="G7347" s="31" t="str">
        <f>VLOOKUP(H7347,'GN and GP categories'!A:B,2,FALSE)</f>
        <v>Gram-negative</v>
      </c>
      <c r="H7347" s="53" t="s">
        <v>104</v>
      </c>
      <c r="I7347" s="33">
        <v>33</v>
      </c>
      <c r="J7347" t="s">
        <v>20</v>
      </c>
      <c r="K7347">
        <v>9</v>
      </c>
      <c r="L7347" s="38">
        <f t="shared" si="137"/>
        <v>2.97</v>
      </c>
    </row>
    <row r="7348" spans="1:12">
      <c r="A7348" s="76" t="s">
        <v>77</v>
      </c>
      <c r="B7348" s="76" t="s">
        <v>78</v>
      </c>
      <c r="C7348" s="96" t="s">
        <v>1</v>
      </c>
      <c r="D7348" s="96" t="s">
        <v>127</v>
      </c>
      <c r="E7348" s="96" t="s">
        <v>2</v>
      </c>
      <c r="F7348" s="43">
        <v>2019</v>
      </c>
      <c r="G7348" s="31" t="str">
        <f>VLOOKUP(H7348,'GN and GP categories'!A:B,2,FALSE)</f>
        <v>Gram-negative</v>
      </c>
      <c r="H7348" s="53" t="s">
        <v>104</v>
      </c>
      <c r="I7348" s="33">
        <v>33</v>
      </c>
      <c r="J7348" t="s">
        <v>84</v>
      </c>
      <c r="K7348">
        <v>82</v>
      </c>
      <c r="L7348" s="38">
        <f t="shared" si="137"/>
        <v>27.06</v>
      </c>
    </row>
    <row r="7349" spans="1:12">
      <c r="A7349" s="76" t="s">
        <v>77</v>
      </c>
      <c r="B7349" s="76" t="s">
        <v>78</v>
      </c>
      <c r="C7349" s="96" t="s">
        <v>1</v>
      </c>
      <c r="D7349" s="96" t="s">
        <v>127</v>
      </c>
      <c r="E7349" s="96" t="s">
        <v>2</v>
      </c>
      <c r="F7349" s="43">
        <v>2019</v>
      </c>
      <c r="G7349" s="31" t="str">
        <f>VLOOKUP(H7349,'GN and GP categories'!A:B,2,FALSE)</f>
        <v>Gram-negative</v>
      </c>
      <c r="H7349" s="53" t="s">
        <v>104</v>
      </c>
      <c r="I7349" s="33">
        <v>33</v>
      </c>
      <c r="J7349" t="s">
        <v>24</v>
      </c>
      <c r="K7349">
        <v>82</v>
      </c>
      <c r="L7349" s="38">
        <f t="shared" si="137"/>
        <v>27.06</v>
      </c>
    </row>
    <row r="7350" spans="1:12">
      <c r="A7350" s="76" t="s">
        <v>77</v>
      </c>
      <c r="B7350" s="76" t="s">
        <v>78</v>
      </c>
      <c r="C7350" s="96" t="s">
        <v>1</v>
      </c>
      <c r="D7350" s="96" t="s">
        <v>127</v>
      </c>
      <c r="E7350" s="96" t="s">
        <v>2</v>
      </c>
      <c r="F7350" s="43">
        <v>2019</v>
      </c>
      <c r="G7350" s="31" t="str">
        <f>VLOOKUP(H7350,'GN and GP categories'!A:B,2,FALSE)</f>
        <v>Gram-negative</v>
      </c>
      <c r="H7350" s="53" t="s">
        <v>104</v>
      </c>
      <c r="I7350" s="33">
        <v>33</v>
      </c>
      <c r="J7350" t="s">
        <v>28</v>
      </c>
      <c r="K7350">
        <v>94</v>
      </c>
      <c r="L7350" s="38">
        <f t="shared" si="137"/>
        <v>31.02</v>
      </c>
    </row>
    <row r="7351" spans="1:12">
      <c r="A7351" s="76" t="s">
        <v>77</v>
      </c>
      <c r="B7351" s="76" t="s">
        <v>78</v>
      </c>
      <c r="C7351" s="96" t="s">
        <v>1</v>
      </c>
      <c r="D7351" s="96" t="s">
        <v>127</v>
      </c>
      <c r="E7351" s="96" t="s">
        <v>2</v>
      </c>
      <c r="F7351" s="43">
        <v>2019</v>
      </c>
      <c r="G7351" s="31" t="str">
        <f>VLOOKUP(H7351,'GN and GP categories'!A:B,2,FALSE)</f>
        <v>Gram-negative</v>
      </c>
      <c r="H7351" s="53" t="s">
        <v>104</v>
      </c>
      <c r="I7351" s="33">
        <v>33</v>
      </c>
      <c r="J7351" t="s">
        <v>30</v>
      </c>
      <c r="K7351">
        <v>94</v>
      </c>
      <c r="L7351" s="38">
        <f t="shared" si="137"/>
        <v>31.02</v>
      </c>
    </row>
    <row r="7352" spans="1:12">
      <c r="A7352" s="76" t="s">
        <v>77</v>
      </c>
      <c r="B7352" s="76" t="s">
        <v>78</v>
      </c>
      <c r="C7352" s="96" t="s">
        <v>1</v>
      </c>
      <c r="D7352" s="96" t="s">
        <v>127</v>
      </c>
      <c r="E7352" s="96" t="s">
        <v>2</v>
      </c>
      <c r="F7352" s="43">
        <v>2019</v>
      </c>
      <c r="G7352" s="31" t="str">
        <f>VLOOKUP(H7352,'GN and GP categories'!A:B,2,FALSE)</f>
        <v>Gram-negative</v>
      </c>
      <c r="H7352" s="53" t="s">
        <v>104</v>
      </c>
      <c r="I7352" s="33">
        <v>33</v>
      </c>
      <c r="J7352" t="s">
        <v>31</v>
      </c>
      <c r="K7352">
        <v>100</v>
      </c>
      <c r="L7352" s="38">
        <f t="shared" si="137"/>
        <v>33</v>
      </c>
    </row>
    <row r="7353" spans="1:12">
      <c r="A7353" s="76" t="s">
        <v>77</v>
      </c>
      <c r="B7353" s="76" t="s">
        <v>78</v>
      </c>
      <c r="C7353" s="96" t="s">
        <v>1</v>
      </c>
      <c r="D7353" s="96" t="s">
        <v>127</v>
      </c>
      <c r="E7353" s="96" t="s">
        <v>2</v>
      </c>
      <c r="F7353" s="43">
        <v>2019</v>
      </c>
      <c r="G7353" s="31" t="str">
        <f>VLOOKUP(H7353,'GN and GP categories'!A:B,2,FALSE)</f>
        <v>Gram-negative</v>
      </c>
      <c r="H7353" s="53" t="s">
        <v>104</v>
      </c>
      <c r="I7353" s="33">
        <v>33</v>
      </c>
      <c r="J7353" t="s">
        <v>32</v>
      </c>
      <c r="K7353">
        <v>96</v>
      </c>
      <c r="L7353" s="38">
        <f t="shared" si="137"/>
        <v>31.68</v>
      </c>
    </row>
    <row r="7354" spans="1:12">
      <c r="A7354" s="76" t="s">
        <v>77</v>
      </c>
      <c r="B7354" s="76" t="s">
        <v>78</v>
      </c>
      <c r="C7354" s="96" t="s">
        <v>1</v>
      </c>
      <c r="D7354" s="96" t="s">
        <v>127</v>
      </c>
      <c r="E7354" s="96" t="s">
        <v>2</v>
      </c>
      <c r="F7354" s="43">
        <v>2019</v>
      </c>
      <c r="G7354" s="31" t="str">
        <f>VLOOKUP(H7354,'GN and GP categories'!A:B,2,FALSE)</f>
        <v>Gram-negative</v>
      </c>
      <c r="H7354" s="53" t="s">
        <v>104</v>
      </c>
      <c r="I7354" s="33">
        <v>33</v>
      </c>
      <c r="J7354" t="s">
        <v>253</v>
      </c>
      <c r="K7354">
        <v>100</v>
      </c>
      <c r="L7354" s="38">
        <f t="shared" si="137"/>
        <v>33</v>
      </c>
    </row>
    <row r="7355" spans="1:12">
      <c r="A7355" s="76" t="s">
        <v>77</v>
      </c>
      <c r="B7355" s="76" t="s">
        <v>78</v>
      </c>
      <c r="C7355" s="96" t="s">
        <v>1</v>
      </c>
      <c r="D7355" s="96" t="s">
        <v>127</v>
      </c>
      <c r="E7355" s="96" t="s">
        <v>2</v>
      </c>
      <c r="F7355" s="43">
        <v>2019</v>
      </c>
      <c r="G7355" s="31" t="str">
        <f>VLOOKUP(H7355,'GN and GP categories'!A:B,2,FALSE)</f>
        <v>Gram-negative</v>
      </c>
      <c r="H7355" s="53" t="s">
        <v>108</v>
      </c>
      <c r="I7355" s="33">
        <v>28</v>
      </c>
      <c r="J7355" s="31" t="s">
        <v>196</v>
      </c>
      <c r="K7355" s="31">
        <v>83</v>
      </c>
      <c r="L7355" s="38">
        <f t="shared" si="137"/>
        <v>23.24</v>
      </c>
    </row>
    <row r="7356" spans="1:12">
      <c r="A7356" s="76" t="s">
        <v>77</v>
      </c>
      <c r="B7356" s="76" t="s">
        <v>78</v>
      </c>
      <c r="C7356" s="96" t="s">
        <v>1</v>
      </c>
      <c r="D7356" s="96" t="s">
        <v>127</v>
      </c>
      <c r="E7356" s="96" t="s">
        <v>2</v>
      </c>
      <c r="F7356" s="43">
        <v>2019</v>
      </c>
      <c r="G7356" s="31" t="str">
        <f>VLOOKUP(H7356,'GN and GP categories'!A:B,2,FALSE)</f>
        <v>Gram-negative</v>
      </c>
      <c r="H7356" s="53" t="s">
        <v>108</v>
      </c>
      <c r="I7356" s="33">
        <v>28</v>
      </c>
      <c r="J7356" s="31" t="s">
        <v>13</v>
      </c>
      <c r="K7356" s="31">
        <v>92</v>
      </c>
      <c r="L7356" s="38">
        <f t="shared" si="137"/>
        <v>25.76</v>
      </c>
    </row>
    <row r="7357" spans="1:12">
      <c r="A7357" s="76" t="s">
        <v>77</v>
      </c>
      <c r="B7357" s="76" t="s">
        <v>78</v>
      </c>
      <c r="C7357" s="96" t="s">
        <v>1</v>
      </c>
      <c r="D7357" s="96" t="s">
        <v>127</v>
      </c>
      <c r="E7357" s="96" t="s">
        <v>2</v>
      </c>
      <c r="F7357" s="43">
        <v>2019</v>
      </c>
      <c r="G7357" s="31" t="str">
        <f>VLOOKUP(H7357,'GN and GP categories'!A:B,2,FALSE)</f>
        <v>Gram-negative</v>
      </c>
      <c r="H7357" s="53" t="s">
        <v>108</v>
      </c>
      <c r="I7357" s="33">
        <v>28</v>
      </c>
      <c r="J7357" s="31" t="s">
        <v>16</v>
      </c>
      <c r="K7357" s="31">
        <v>92</v>
      </c>
      <c r="L7357" s="38">
        <f t="shared" si="137"/>
        <v>25.76</v>
      </c>
    </row>
    <row r="7358" spans="1:12">
      <c r="A7358" s="76" t="s">
        <v>77</v>
      </c>
      <c r="B7358" s="76" t="s">
        <v>78</v>
      </c>
      <c r="C7358" s="96" t="s">
        <v>1</v>
      </c>
      <c r="D7358" s="96" t="s">
        <v>127</v>
      </c>
      <c r="E7358" s="96" t="s">
        <v>2</v>
      </c>
      <c r="F7358" s="43">
        <v>2019</v>
      </c>
      <c r="G7358" s="31" t="str">
        <f>VLOOKUP(H7358,'GN and GP categories'!A:B,2,FALSE)</f>
        <v>Gram-negative</v>
      </c>
      <c r="H7358" s="53" t="s">
        <v>108</v>
      </c>
      <c r="I7358" s="33">
        <v>28</v>
      </c>
      <c r="J7358" s="31" t="s">
        <v>17</v>
      </c>
      <c r="K7358" s="31">
        <v>100</v>
      </c>
      <c r="L7358" s="38">
        <f t="shared" si="137"/>
        <v>28</v>
      </c>
    </row>
    <row r="7359" spans="1:12">
      <c r="A7359" s="76" t="s">
        <v>77</v>
      </c>
      <c r="B7359" s="76" t="s">
        <v>78</v>
      </c>
      <c r="C7359" s="96" t="s">
        <v>1</v>
      </c>
      <c r="D7359" s="96" t="s">
        <v>127</v>
      </c>
      <c r="E7359" s="96" t="s">
        <v>2</v>
      </c>
      <c r="F7359" s="43">
        <v>2019</v>
      </c>
      <c r="G7359" s="31" t="str">
        <f>VLOOKUP(H7359,'GN and GP categories'!A:B,2,FALSE)</f>
        <v>Gram-negative</v>
      </c>
      <c r="H7359" s="53" t="s">
        <v>108</v>
      </c>
      <c r="I7359" s="33">
        <v>28</v>
      </c>
      <c r="J7359" s="31" t="s">
        <v>18</v>
      </c>
      <c r="K7359" s="31">
        <v>100</v>
      </c>
      <c r="L7359" s="38">
        <f t="shared" si="137"/>
        <v>28</v>
      </c>
    </row>
    <row r="7360" spans="1:12">
      <c r="A7360" s="76" t="s">
        <v>77</v>
      </c>
      <c r="B7360" s="76" t="s">
        <v>78</v>
      </c>
      <c r="C7360" s="96" t="s">
        <v>1</v>
      </c>
      <c r="D7360" s="96" t="s">
        <v>127</v>
      </c>
      <c r="E7360" s="96" t="s">
        <v>2</v>
      </c>
      <c r="F7360" s="43">
        <v>2019</v>
      </c>
      <c r="G7360" s="31" t="str">
        <f>VLOOKUP(H7360,'GN and GP categories'!A:B,2,FALSE)</f>
        <v>Gram-negative</v>
      </c>
      <c r="H7360" s="53" t="s">
        <v>108</v>
      </c>
      <c r="I7360" s="33">
        <v>28</v>
      </c>
      <c r="J7360" s="31" t="s">
        <v>20</v>
      </c>
      <c r="K7360" s="31">
        <v>14</v>
      </c>
      <c r="L7360" s="38">
        <f t="shared" si="137"/>
        <v>3.92</v>
      </c>
    </row>
    <row r="7361" spans="1:12">
      <c r="A7361" s="76" t="s">
        <v>77</v>
      </c>
      <c r="B7361" s="76" t="s">
        <v>78</v>
      </c>
      <c r="C7361" s="96" t="s">
        <v>1</v>
      </c>
      <c r="D7361" s="96" t="s">
        <v>127</v>
      </c>
      <c r="E7361" s="96" t="s">
        <v>2</v>
      </c>
      <c r="F7361" s="43">
        <v>2019</v>
      </c>
      <c r="G7361" s="31" t="str">
        <f>VLOOKUP(H7361,'GN and GP categories'!A:B,2,FALSE)</f>
        <v>Gram-negative</v>
      </c>
      <c r="H7361" s="53" t="s">
        <v>108</v>
      </c>
      <c r="I7361" s="33">
        <v>28</v>
      </c>
      <c r="J7361" s="31" t="s">
        <v>84</v>
      </c>
      <c r="K7361" s="31">
        <v>92</v>
      </c>
      <c r="L7361" s="38">
        <f t="shared" si="137"/>
        <v>25.76</v>
      </c>
    </row>
    <row r="7362" spans="1:12">
      <c r="A7362" s="76" t="s">
        <v>77</v>
      </c>
      <c r="B7362" s="76" t="s">
        <v>78</v>
      </c>
      <c r="C7362" s="96" t="s">
        <v>1</v>
      </c>
      <c r="D7362" s="96" t="s">
        <v>127</v>
      </c>
      <c r="E7362" s="96" t="s">
        <v>2</v>
      </c>
      <c r="F7362" s="43">
        <v>2019</v>
      </c>
      <c r="G7362" s="31" t="str">
        <f>VLOOKUP(H7362,'GN and GP categories'!A:B,2,FALSE)</f>
        <v>Gram-negative</v>
      </c>
      <c r="H7362" s="53" t="s">
        <v>108</v>
      </c>
      <c r="I7362" s="33">
        <v>28</v>
      </c>
      <c r="J7362" t="s">
        <v>24</v>
      </c>
      <c r="K7362">
        <v>92</v>
      </c>
      <c r="L7362" s="38">
        <f t="shared" si="137"/>
        <v>25.76</v>
      </c>
    </row>
    <row r="7363" spans="1:12">
      <c r="A7363" s="76" t="s">
        <v>77</v>
      </c>
      <c r="B7363" s="76" t="s">
        <v>78</v>
      </c>
      <c r="C7363" s="96" t="s">
        <v>1</v>
      </c>
      <c r="D7363" s="96" t="s">
        <v>127</v>
      </c>
      <c r="E7363" s="96" t="s">
        <v>2</v>
      </c>
      <c r="F7363" s="43">
        <v>2019</v>
      </c>
      <c r="G7363" s="31" t="str">
        <f>VLOOKUP(H7363,'GN and GP categories'!A:B,2,FALSE)</f>
        <v>Gram-negative</v>
      </c>
      <c r="H7363" s="53" t="s">
        <v>108</v>
      </c>
      <c r="I7363" s="33">
        <v>28</v>
      </c>
      <c r="J7363" t="s">
        <v>28</v>
      </c>
      <c r="K7363">
        <v>84</v>
      </c>
      <c r="L7363" s="38">
        <f t="shared" si="137"/>
        <v>23.52</v>
      </c>
    </row>
    <row r="7364" spans="1:12">
      <c r="A7364" s="76" t="s">
        <v>77</v>
      </c>
      <c r="B7364" s="76" t="s">
        <v>78</v>
      </c>
      <c r="C7364" s="96" t="s">
        <v>1</v>
      </c>
      <c r="D7364" s="96" t="s">
        <v>127</v>
      </c>
      <c r="E7364" s="96" t="s">
        <v>2</v>
      </c>
      <c r="F7364" s="43">
        <v>2019</v>
      </c>
      <c r="G7364" s="31" t="str">
        <f>VLOOKUP(H7364,'GN and GP categories'!A:B,2,FALSE)</f>
        <v>Gram-negative</v>
      </c>
      <c r="H7364" s="53" t="s">
        <v>108</v>
      </c>
      <c r="I7364" s="33">
        <v>28</v>
      </c>
      <c r="J7364" t="s">
        <v>30</v>
      </c>
      <c r="K7364">
        <v>84</v>
      </c>
      <c r="L7364" s="38">
        <f t="shared" si="137"/>
        <v>23.52</v>
      </c>
    </row>
    <row r="7365" spans="1:12">
      <c r="A7365" s="76" t="s">
        <v>77</v>
      </c>
      <c r="B7365" s="76" t="s">
        <v>78</v>
      </c>
      <c r="C7365" s="96" t="s">
        <v>1</v>
      </c>
      <c r="D7365" s="96" t="s">
        <v>127</v>
      </c>
      <c r="E7365" s="96" t="s">
        <v>2</v>
      </c>
      <c r="F7365" s="43">
        <v>2019</v>
      </c>
      <c r="G7365" s="31" t="str">
        <f>VLOOKUP(H7365,'GN and GP categories'!A:B,2,FALSE)</f>
        <v>Gram-negative</v>
      </c>
      <c r="H7365" s="53" t="s">
        <v>108</v>
      </c>
      <c r="I7365" s="33">
        <v>28</v>
      </c>
      <c r="J7365" t="s">
        <v>31</v>
      </c>
      <c r="K7365">
        <v>100</v>
      </c>
      <c r="L7365" s="38">
        <f t="shared" si="137"/>
        <v>28</v>
      </c>
    </row>
    <row r="7366" spans="1:12">
      <c r="A7366" s="76" t="s">
        <v>77</v>
      </c>
      <c r="B7366" s="76" t="s">
        <v>78</v>
      </c>
      <c r="C7366" s="96" t="s">
        <v>1</v>
      </c>
      <c r="D7366" s="96" t="s">
        <v>127</v>
      </c>
      <c r="E7366" s="96" t="s">
        <v>2</v>
      </c>
      <c r="F7366" s="43">
        <v>2019</v>
      </c>
      <c r="G7366" s="31" t="str">
        <f>VLOOKUP(H7366,'GN and GP categories'!A:B,2,FALSE)</f>
        <v>Gram-negative</v>
      </c>
      <c r="H7366" s="53" t="s">
        <v>108</v>
      </c>
      <c r="I7366" s="33">
        <v>28</v>
      </c>
      <c r="J7366" t="s">
        <v>32</v>
      </c>
      <c r="K7366">
        <v>100</v>
      </c>
      <c r="L7366" s="38">
        <f t="shared" si="137"/>
        <v>28</v>
      </c>
    </row>
    <row r="7367" spans="1:12">
      <c r="A7367" s="76" t="s">
        <v>77</v>
      </c>
      <c r="B7367" s="76" t="s">
        <v>78</v>
      </c>
      <c r="C7367" s="96" t="s">
        <v>1</v>
      </c>
      <c r="D7367" s="96" t="s">
        <v>127</v>
      </c>
      <c r="E7367" s="96" t="s">
        <v>2</v>
      </c>
      <c r="F7367" s="43">
        <v>2019</v>
      </c>
      <c r="G7367" s="31" t="str">
        <f>VLOOKUP(H7367,'GN and GP categories'!A:B,2,FALSE)</f>
        <v>Gram-negative</v>
      </c>
      <c r="H7367" s="53" t="s">
        <v>108</v>
      </c>
      <c r="I7367" s="33">
        <v>28</v>
      </c>
      <c r="J7367" t="s">
        <v>253</v>
      </c>
      <c r="K7367">
        <v>100</v>
      </c>
      <c r="L7367" s="38">
        <f t="shared" ref="L7367:L7430" si="138">IF(K7367="","",K7367*I7367/100)</f>
        <v>28</v>
      </c>
    </row>
    <row r="7368" spans="1:12">
      <c r="A7368" s="76" t="s">
        <v>77</v>
      </c>
      <c r="B7368" s="76" t="s">
        <v>78</v>
      </c>
      <c r="C7368" s="96" t="s">
        <v>1</v>
      </c>
      <c r="D7368" s="96" t="s">
        <v>127</v>
      </c>
      <c r="E7368" s="96" t="s">
        <v>2</v>
      </c>
      <c r="F7368" s="43">
        <v>2019</v>
      </c>
      <c r="G7368" s="31" t="str">
        <f>VLOOKUP(H7368,'GN and GP categories'!A:B,2,FALSE)</f>
        <v>Gram-negative</v>
      </c>
      <c r="H7368" s="53" t="s">
        <v>107</v>
      </c>
      <c r="I7368" s="33">
        <v>11</v>
      </c>
      <c r="J7368" t="s">
        <v>196</v>
      </c>
      <c r="K7368">
        <v>0</v>
      </c>
      <c r="L7368" s="38">
        <f t="shared" si="138"/>
        <v>0</v>
      </c>
    </row>
    <row r="7369" spans="1:12">
      <c r="A7369" s="76" t="s">
        <v>77</v>
      </c>
      <c r="B7369" s="76" t="s">
        <v>78</v>
      </c>
      <c r="C7369" s="96" t="s">
        <v>1</v>
      </c>
      <c r="D7369" s="96" t="s">
        <v>127</v>
      </c>
      <c r="E7369" s="96" t="s">
        <v>2</v>
      </c>
      <c r="F7369" s="43">
        <v>2019</v>
      </c>
      <c r="G7369" s="31" t="str">
        <f>VLOOKUP(H7369,'GN and GP categories'!A:B,2,FALSE)</f>
        <v>Gram-negative</v>
      </c>
      <c r="H7369" s="53" t="s">
        <v>107</v>
      </c>
      <c r="I7369" s="33">
        <v>11</v>
      </c>
      <c r="J7369" t="s">
        <v>13</v>
      </c>
      <c r="K7369">
        <v>0</v>
      </c>
      <c r="L7369" s="38">
        <f t="shared" si="138"/>
        <v>0</v>
      </c>
    </row>
    <row r="7370" spans="1:12">
      <c r="A7370" s="76" t="s">
        <v>77</v>
      </c>
      <c r="B7370" s="76" t="s">
        <v>78</v>
      </c>
      <c r="C7370" s="96" t="s">
        <v>1</v>
      </c>
      <c r="D7370" s="96" t="s">
        <v>127</v>
      </c>
      <c r="E7370" s="96" t="s">
        <v>2</v>
      </c>
      <c r="F7370" s="43">
        <v>2019</v>
      </c>
      <c r="G7370" s="31" t="str">
        <f>VLOOKUP(H7370,'GN and GP categories'!A:B,2,FALSE)</f>
        <v>Gram-negative</v>
      </c>
      <c r="H7370" s="53" t="s">
        <v>107</v>
      </c>
      <c r="I7370" s="33">
        <v>11</v>
      </c>
      <c r="J7370" t="s">
        <v>16</v>
      </c>
      <c r="K7370">
        <v>0</v>
      </c>
      <c r="L7370" s="38">
        <f t="shared" si="138"/>
        <v>0</v>
      </c>
    </row>
    <row r="7371" spans="1:12">
      <c r="A7371" s="76" t="s">
        <v>77</v>
      </c>
      <c r="B7371" s="76" t="s">
        <v>78</v>
      </c>
      <c r="C7371" s="96" t="s">
        <v>1</v>
      </c>
      <c r="D7371" s="96" t="s">
        <v>127</v>
      </c>
      <c r="E7371" s="96" t="s">
        <v>2</v>
      </c>
      <c r="F7371" s="43">
        <v>2019</v>
      </c>
      <c r="G7371" s="31" t="str">
        <f>VLOOKUP(H7371,'GN and GP categories'!A:B,2,FALSE)</f>
        <v>Gram-negative</v>
      </c>
      <c r="H7371" s="53" t="s">
        <v>107</v>
      </c>
      <c r="I7371" s="33">
        <v>11</v>
      </c>
      <c r="J7371" s="31" t="s">
        <v>17</v>
      </c>
      <c r="K7371">
        <v>100</v>
      </c>
      <c r="L7371" s="38">
        <f t="shared" si="138"/>
        <v>11</v>
      </c>
    </row>
    <row r="7372" spans="1:12">
      <c r="A7372" s="76" t="s">
        <v>77</v>
      </c>
      <c r="B7372" s="76" t="s">
        <v>78</v>
      </c>
      <c r="C7372" s="96" t="s">
        <v>1</v>
      </c>
      <c r="D7372" s="96" t="s">
        <v>127</v>
      </c>
      <c r="E7372" s="96" t="s">
        <v>2</v>
      </c>
      <c r="F7372" s="43">
        <v>2019</v>
      </c>
      <c r="G7372" s="31" t="str">
        <f>VLOOKUP(H7372,'GN and GP categories'!A:B,2,FALSE)</f>
        <v>Gram-negative</v>
      </c>
      <c r="H7372" s="53" t="s">
        <v>107</v>
      </c>
      <c r="I7372" s="33">
        <v>11</v>
      </c>
      <c r="J7372" s="31" t="s">
        <v>18</v>
      </c>
      <c r="K7372">
        <v>100</v>
      </c>
      <c r="L7372" s="38">
        <f t="shared" si="138"/>
        <v>11</v>
      </c>
    </row>
    <row r="7373" spans="1:12">
      <c r="A7373" s="76" t="s">
        <v>77</v>
      </c>
      <c r="B7373" s="76" t="s">
        <v>78</v>
      </c>
      <c r="C7373" s="96" t="s">
        <v>1</v>
      </c>
      <c r="D7373" s="96" t="s">
        <v>127</v>
      </c>
      <c r="E7373" s="96" t="s">
        <v>2</v>
      </c>
      <c r="F7373" s="43">
        <v>2019</v>
      </c>
      <c r="G7373" s="31" t="str">
        <f>VLOOKUP(H7373,'GN and GP categories'!A:B,2,FALSE)</f>
        <v>Gram-negative</v>
      </c>
      <c r="H7373" s="53" t="s">
        <v>107</v>
      </c>
      <c r="I7373" s="33">
        <v>11</v>
      </c>
      <c r="J7373" s="31" t="s">
        <v>20</v>
      </c>
      <c r="K7373">
        <v>0</v>
      </c>
      <c r="L7373" s="38">
        <f t="shared" si="138"/>
        <v>0</v>
      </c>
    </row>
    <row r="7374" spans="1:12">
      <c r="A7374" s="76" t="s">
        <v>77</v>
      </c>
      <c r="B7374" s="76" t="s">
        <v>78</v>
      </c>
      <c r="C7374" s="96" t="s">
        <v>1</v>
      </c>
      <c r="D7374" s="96" t="s">
        <v>127</v>
      </c>
      <c r="E7374" s="96" t="s">
        <v>2</v>
      </c>
      <c r="F7374" s="43">
        <v>2019</v>
      </c>
      <c r="G7374" s="31" t="str">
        <f>VLOOKUP(H7374,'GN and GP categories'!A:B,2,FALSE)</f>
        <v>Gram-negative</v>
      </c>
      <c r="H7374" s="53" t="s">
        <v>107</v>
      </c>
      <c r="I7374" s="33">
        <v>11</v>
      </c>
      <c r="J7374" s="31" t="s">
        <v>84</v>
      </c>
      <c r="K7374">
        <v>0</v>
      </c>
      <c r="L7374" s="38">
        <f t="shared" si="138"/>
        <v>0</v>
      </c>
    </row>
    <row r="7375" spans="1:12">
      <c r="A7375" s="76" t="s">
        <v>77</v>
      </c>
      <c r="B7375" s="76" t="s">
        <v>78</v>
      </c>
      <c r="C7375" s="96" t="s">
        <v>1</v>
      </c>
      <c r="D7375" s="96" t="s">
        <v>127</v>
      </c>
      <c r="E7375" s="96" t="s">
        <v>2</v>
      </c>
      <c r="F7375" s="43">
        <v>2019</v>
      </c>
      <c r="G7375" s="31" t="str">
        <f>VLOOKUP(H7375,'GN and GP categories'!A:B,2,FALSE)</f>
        <v>Gram-negative</v>
      </c>
      <c r="H7375" s="53" t="s">
        <v>107</v>
      </c>
      <c r="I7375" s="33">
        <v>11</v>
      </c>
      <c r="J7375" t="s">
        <v>24</v>
      </c>
      <c r="K7375">
        <v>0</v>
      </c>
      <c r="L7375" s="38">
        <f t="shared" si="138"/>
        <v>0</v>
      </c>
    </row>
    <row r="7376" spans="1:12">
      <c r="A7376" s="76" t="s">
        <v>77</v>
      </c>
      <c r="B7376" s="76" t="s">
        <v>78</v>
      </c>
      <c r="C7376" s="96" t="s">
        <v>1</v>
      </c>
      <c r="D7376" s="96" t="s">
        <v>127</v>
      </c>
      <c r="E7376" s="96" t="s">
        <v>2</v>
      </c>
      <c r="F7376" s="43">
        <v>2019</v>
      </c>
      <c r="G7376" s="31" t="str">
        <f>VLOOKUP(H7376,'GN and GP categories'!A:B,2,FALSE)</f>
        <v>Gram-negative</v>
      </c>
      <c r="H7376" s="53" t="s">
        <v>107</v>
      </c>
      <c r="I7376" s="33">
        <v>11</v>
      </c>
      <c r="J7376" t="s">
        <v>28</v>
      </c>
      <c r="K7376">
        <v>100</v>
      </c>
      <c r="L7376" s="38">
        <f t="shared" si="138"/>
        <v>11</v>
      </c>
    </row>
    <row r="7377" spans="1:12">
      <c r="A7377" s="76" t="s">
        <v>77</v>
      </c>
      <c r="B7377" s="76" t="s">
        <v>78</v>
      </c>
      <c r="C7377" s="96" t="s">
        <v>1</v>
      </c>
      <c r="D7377" s="96" t="s">
        <v>127</v>
      </c>
      <c r="E7377" s="96" t="s">
        <v>2</v>
      </c>
      <c r="F7377" s="43">
        <v>2019</v>
      </c>
      <c r="G7377" s="31" t="str">
        <f>VLOOKUP(H7377,'GN and GP categories'!A:B,2,FALSE)</f>
        <v>Gram-negative</v>
      </c>
      <c r="H7377" s="53" t="s">
        <v>107</v>
      </c>
      <c r="I7377" s="33">
        <v>11</v>
      </c>
      <c r="J7377" t="s">
        <v>30</v>
      </c>
      <c r="K7377">
        <v>100</v>
      </c>
      <c r="L7377" s="38">
        <f t="shared" si="138"/>
        <v>11</v>
      </c>
    </row>
    <row r="7378" spans="1:12">
      <c r="A7378" s="76" t="s">
        <v>77</v>
      </c>
      <c r="B7378" s="76" t="s">
        <v>78</v>
      </c>
      <c r="C7378" s="96" t="s">
        <v>1</v>
      </c>
      <c r="D7378" s="96" t="s">
        <v>127</v>
      </c>
      <c r="E7378" s="96" t="s">
        <v>2</v>
      </c>
      <c r="F7378" s="43">
        <v>2019</v>
      </c>
      <c r="G7378" s="31" t="str">
        <f>VLOOKUP(H7378,'GN and GP categories'!A:B,2,FALSE)</f>
        <v>Gram-negative</v>
      </c>
      <c r="H7378" s="53" t="s">
        <v>107</v>
      </c>
      <c r="I7378" s="33">
        <v>11</v>
      </c>
      <c r="J7378" t="s">
        <v>31</v>
      </c>
      <c r="K7378">
        <v>100</v>
      </c>
      <c r="L7378" s="38">
        <f t="shared" si="138"/>
        <v>11</v>
      </c>
    </row>
    <row r="7379" spans="1:12">
      <c r="A7379" s="76" t="s">
        <v>77</v>
      </c>
      <c r="B7379" s="76" t="s">
        <v>78</v>
      </c>
      <c r="C7379" s="96" t="s">
        <v>1</v>
      </c>
      <c r="D7379" s="96" t="s">
        <v>127</v>
      </c>
      <c r="E7379" s="96" t="s">
        <v>2</v>
      </c>
      <c r="F7379" s="43">
        <v>2019</v>
      </c>
      <c r="G7379" s="31" t="str">
        <f>VLOOKUP(H7379,'GN and GP categories'!A:B,2,FALSE)</f>
        <v>Gram-negative</v>
      </c>
      <c r="H7379" s="53" t="s">
        <v>107</v>
      </c>
      <c r="I7379" s="33">
        <v>11</v>
      </c>
      <c r="J7379" t="s">
        <v>32</v>
      </c>
      <c r="K7379">
        <v>100</v>
      </c>
      <c r="L7379" s="38">
        <f t="shared" si="138"/>
        <v>11</v>
      </c>
    </row>
    <row r="7380" spans="1:12">
      <c r="A7380" s="76" t="s">
        <v>77</v>
      </c>
      <c r="B7380" s="76" t="s">
        <v>78</v>
      </c>
      <c r="C7380" s="96" t="s">
        <v>1</v>
      </c>
      <c r="D7380" s="96" t="s">
        <v>127</v>
      </c>
      <c r="E7380" s="96" t="s">
        <v>2</v>
      </c>
      <c r="F7380" s="43">
        <v>2019</v>
      </c>
      <c r="G7380" s="31" t="str">
        <f>VLOOKUP(H7380,'GN and GP categories'!A:B,2,FALSE)</f>
        <v>Gram-negative</v>
      </c>
      <c r="H7380" s="53" t="s">
        <v>107</v>
      </c>
      <c r="I7380" s="33">
        <v>11</v>
      </c>
      <c r="J7380" t="s">
        <v>253</v>
      </c>
      <c r="K7380">
        <v>100</v>
      </c>
      <c r="L7380" s="38">
        <f t="shared" si="138"/>
        <v>11</v>
      </c>
    </row>
    <row r="7381" spans="1:12">
      <c r="A7381" s="76" t="s">
        <v>77</v>
      </c>
      <c r="B7381" s="76" t="s">
        <v>78</v>
      </c>
      <c r="C7381" s="96" t="s">
        <v>1</v>
      </c>
      <c r="D7381" s="96" t="s">
        <v>127</v>
      </c>
      <c r="E7381" s="96" t="s">
        <v>2</v>
      </c>
      <c r="F7381" s="43">
        <v>2019</v>
      </c>
      <c r="G7381" s="31" t="str">
        <f>VLOOKUP(H7381,'GN and GP categories'!A:B,2,FALSE)</f>
        <v>Gram-negative</v>
      </c>
      <c r="H7381" s="53" t="s">
        <v>107</v>
      </c>
      <c r="I7381" s="33">
        <v>10</v>
      </c>
      <c r="J7381" t="s">
        <v>196</v>
      </c>
      <c r="K7381">
        <v>0</v>
      </c>
      <c r="L7381" s="38">
        <f t="shared" si="138"/>
        <v>0</v>
      </c>
    </row>
    <row r="7382" spans="1:12">
      <c r="A7382" s="76" t="s">
        <v>77</v>
      </c>
      <c r="B7382" s="76" t="s">
        <v>78</v>
      </c>
      <c r="C7382" s="96" t="s">
        <v>1</v>
      </c>
      <c r="D7382" s="96" t="s">
        <v>127</v>
      </c>
      <c r="E7382" s="96" t="s">
        <v>2</v>
      </c>
      <c r="F7382" s="43">
        <v>2019</v>
      </c>
      <c r="G7382" s="31" t="str">
        <f>VLOOKUP(H7382,'GN and GP categories'!A:B,2,FALSE)</f>
        <v>Gram-negative</v>
      </c>
      <c r="H7382" s="53" t="s">
        <v>107</v>
      </c>
      <c r="I7382" s="33">
        <v>10</v>
      </c>
      <c r="J7382" t="s">
        <v>13</v>
      </c>
      <c r="K7382">
        <v>0</v>
      </c>
      <c r="L7382" s="38">
        <f t="shared" si="138"/>
        <v>0</v>
      </c>
    </row>
    <row r="7383" spans="1:12">
      <c r="A7383" s="76" t="s">
        <v>77</v>
      </c>
      <c r="B7383" s="76" t="s">
        <v>78</v>
      </c>
      <c r="C7383" s="96" t="s">
        <v>1</v>
      </c>
      <c r="D7383" s="96" t="s">
        <v>127</v>
      </c>
      <c r="E7383" s="96" t="s">
        <v>2</v>
      </c>
      <c r="F7383" s="43">
        <v>2019</v>
      </c>
      <c r="G7383" s="31" t="str">
        <f>VLOOKUP(H7383,'GN and GP categories'!A:B,2,FALSE)</f>
        <v>Gram-negative</v>
      </c>
      <c r="H7383" s="53" t="s">
        <v>107</v>
      </c>
      <c r="I7383" s="33">
        <v>10</v>
      </c>
      <c r="J7383" t="s">
        <v>16</v>
      </c>
      <c r="K7383">
        <v>0</v>
      </c>
      <c r="L7383" s="38">
        <f t="shared" si="138"/>
        <v>0</v>
      </c>
    </row>
    <row r="7384" spans="1:12">
      <c r="A7384" s="76" t="s">
        <v>77</v>
      </c>
      <c r="B7384" s="76" t="s">
        <v>78</v>
      </c>
      <c r="C7384" s="96" t="s">
        <v>1</v>
      </c>
      <c r="D7384" s="96" t="s">
        <v>127</v>
      </c>
      <c r="E7384" s="96" t="s">
        <v>2</v>
      </c>
      <c r="F7384" s="43">
        <v>2019</v>
      </c>
      <c r="G7384" s="31" t="str">
        <f>VLOOKUP(H7384,'GN and GP categories'!A:B,2,FALSE)</f>
        <v>Gram-negative</v>
      </c>
      <c r="H7384" s="53" t="s">
        <v>107</v>
      </c>
      <c r="I7384" s="33">
        <v>10</v>
      </c>
      <c r="J7384" t="s">
        <v>17</v>
      </c>
      <c r="K7384">
        <v>100</v>
      </c>
      <c r="L7384" s="38">
        <f t="shared" si="138"/>
        <v>10</v>
      </c>
    </row>
    <row r="7385" spans="1:12">
      <c r="A7385" s="76" t="s">
        <v>77</v>
      </c>
      <c r="B7385" s="76" t="s">
        <v>78</v>
      </c>
      <c r="C7385" s="96" t="s">
        <v>1</v>
      </c>
      <c r="D7385" s="96" t="s">
        <v>127</v>
      </c>
      <c r="E7385" s="96" t="s">
        <v>2</v>
      </c>
      <c r="F7385" s="43">
        <v>2019</v>
      </c>
      <c r="G7385" s="31" t="str">
        <f>VLOOKUP(H7385,'GN and GP categories'!A:B,2,FALSE)</f>
        <v>Gram-negative</v>
      </c>
      <c r="H7385" s="53" t="s">
        <v>107</v>
      </c>
      <c r="I7385" s="33">
        <v>10</v>
      </c>
      <c r="J7385" t="s">
        <v>18</v>
      </c>
      <c r="K7385">
        <v>100</v>
      </c>
      <c r="L7385" s="38">
        <f t="shared" si="138"/>
        <v>10</v>
      </c>
    </row>
    <row r="7386" spans="1:12">
      <c r="A7386" s="76" t="s">
        <v>77</v>
      </c>
      <c r="B7386" s="76" t="s">
        <v>78</v>
      </c>
      <c r="C7386" s="96" t="s">
        <v>1</v>
      </c>
      <c r="D7386" s="96" t="s">
        <v>127</v>
      </c>
      <c r="E7386" s="96" t="s">
        <v>2</v>
      </c>
      <c r="F7386" s="43">
        <v>2019</v>
      </c>
      <c r="G7386" s="31" t="str">
        <f>VLOOKUP(H7386,'GN and GP categories'!A:B,2,FALSE)</f>
        <v>Gram-negative</v>
      </c>
      <c r="H7386" s="53" t="s">
        <v>107</v>
      </c>
      <c r="I7386" s="33">
        <v>10</v>
      </c>
      <c r="J7386" t="s">
        <v>20</v>
      </c>
      <c r="K7386">
        <v>0</v>
      </c>
      <c r="L7386" s="38">
        <f t="shared" si="138"/>
        <v>0</v>
      </c>
    </row>
    <row r="7387" spans="1:12">
      <c r="A7387" s="76" t="s">
        <v>77</v>
      </c>
      <c r="B7387" s="76" t="s">
        <v>78</v>
      </c>
      <c r="C7387" s="96" t="s">
        <v>1</v>
      </c>
      <c r="D7387" s="96" t="s">
        <v>127</v>
      </c>
      <c r="E7387" s="96" t="s">
        <v>2</v>
      </c>
      <c r="F7387" s="43">
        <v>2019</v>
      </c>
      <c r="G7387" s="31" t="str">
        <f>VLOOKUP(H7387,'GN and GP categories'!A:B,2,FALSE)</f>
        <v>Gram-negative</v>
      </c>
      <c r="H7387" s="53" t="s">
        <v>107</v>
      </c>
      <c r="I7387" s="33">
        <v>10</v>
      </c>
      <c r="J7387" t="s">
        <v>84</v>
      </c>
      <c r="K7387">
        <v>0</v>
      </c>
      <c r="L7387" s="38">
        <f t="shared" si="138"/>
        <v>0</v>
      </c>
    </row>
    <row r="7388" spans="1:12">
      <c r="A7388" s="76" t="s">
        <v>77</v>
      </c>
      <c r="B7388" s="76" t="s">
        <v>78</v>
      </c>
      <c r="C7388" s="96" t="s">
        <v>1</v>
      </c>
      <c r="D7388" s="96" t="s">
        <v>127</v>
      </c>
      <c r="E7388" s="96" t="s">
        <v>2</v>
      </c>
      <c r="F7388" s="43">
        <v>2019</v>
      </c>
      <c r="G7388" s="31" t="str">
        <f>VLOOKUP(H7388,'GN and GP categories'!A:B,2,FALSE)</f>
        <v>Gram-negative</v>
      </c>
      <c r="H7388" s="53" t="s">
        <v>107</v>
      </c>
      <c r="I7388" s="33">
        <v>10</v>
      </c>
      <c r="J7388" t="s">
        <v>24</v>
      </c>
      <c r="K7388">
        <v>0</v>
      </c>
      <c r="L7388" s="38">
        <f t="shared" si="138"/>
        <v>0</v>
      </c>
    </row>
    <row r="7389" spans="1:12">
      <c r="A7389" s="76" t="s">
        <v>77</v>
      </c>
      <c r="B7389" s="76" t="s">
        <v>78</v>
      </c>
      <c r="C7389" s="96" t="s">
        <v>1</v>
      </c>
      <c r="D7389" s="96" t="s">
        <v>127</v>
      </c>
      <c r="E7389" s="96" t="s">
        <v>2</v>
      </c>
      <c r="F7389" s="43">
        <v>2019</v>
      </c>
      <c r="G7389" s="31" t="str">
        <f>VLOOKUP(H7389,'GN and GP categories'!A:B,2,FALSE)</f>
        <v>Gram-negative</v>
      </c>
      <c r="H7389" s="53" t="s">
        <v>107</v>
      </c>
      <c r="I7389" s="33">
        <v>10</v>
      </c>
      <c r="J7389" t="s">
        <v>28</v>
      </c>
      <c r="K7389">
        <v>100</v>
      </c>
      <c r="L7389" s="38">
        <f t="shared" si="138"/>
        <v>10</v>
      </c>
    </row>
    <row r="7390" spans="1:12">
      <c r="A7390" s="76" t="s">
        <v>77</v>
      </c>
      <c r="B7390" s="76" t="s">
        <v>78</v>
      </c>
      <c r="C7390" s="96" t="s">
        <v>1</v>
      </c>
      <c r="D7390" s="96" t="s">
        <v>127</v>
      </c>
      <c r="E7390" s="96" t="s">
        <v>2</v>
      </c>
      <c r="F7390" s="43">
        <v>2019</v>
      </c>
      <c r="G7390" s="31" t="str">
        <f>VLOOKUP(H7390,'GN and GP categories'!A:B,2,FALSE)</f>
        <v>Gram-negative</v>
      </c>
      <c r="H7390" s="53" t="s">
        <v>107</v>
      </c>
      <c r="I7390" s="33">
        <v>10</v>
      </c>
      <c r="J7390" s="31" t="s">
        <v>30</v>
      </c>
      <c r="K7390" s="31">
        <v>100</v>
      </c>
      <c r="L7390" s="38">
        <f t="shared" si="138"/>
        <v>10</v>
      </c>
    </row>
    <row r="7391" spans="1:12">
      <c r="A7391" s="76" t="s">
        <v>77</v>
      </c>
      <c r="B7391" s="76" t="s">
        <v>78</v>
      </c>
      <c r="C7391" s="96" t="s">
        <v>1</v>
      </c>
      <c r="D7391" s="96" t="s">
        <v>127</v>
      </c>
      <c r="E7391" s="96" t="s">
        <v>2</v>
      </c>
      <c r="F7391" s="43">
        <v>2019</v>
      </c>
      <c r="G7391" s="31" t="str">
        <f>VLOOKUP(H7391,'GN and GP categories'!A:B,2,FALSE)</f>
        <v>Gram-negative</v>
      </c>
      <c r="H7391" s="53" t="s">
        <v>107</v>
      </c>
      <c r="I7391" s="33">
        <v>10</v>
      </c>
      <c r="J7391" s="31" t="s">
        <v>31</v>
      </c>
      <c r="K7391" s="31">
        <v>90</v>
      </c>
      <c r="L7391" s="38">
        <f t="shared" si="138"/>
        <v>9</v>
      </c>
    </row>
    <row r="7392" spans="1:12">
      <c r="A7392" s="76" t="s">
        <v>77</v>
      </c>
      <c r="B7392" s="76" t="s">
        <v>78</v>
      </c>
      <c r="C7392" s="96" t="s">
        <v>1</v>
      </c>
      <c r="D7392" s="96" t="s">
        <v>127</v>
      </c>
      <c r="E7392" s="96" t="s">
        <v>2</v>
      </c>
      <c r="F7392" s="43">
        <v>2019</v>
      </c>
      <c r="G7392" s="31" t="str">
        <f>VLOOKUP(H7392,'GN and GP categories'!A:B,2,FALSE)</f>
        <v>Gram-negative</v>
      </c>
      <c r="H7392" s="53" t="s">
        <v>107</v>
      </c>
      <c r="I7392" s="33">
        <v>10</v>
      </c>
      <c r="J7392" s="31" t="s">
        <v>32</v>
      </c>
      <c r="K7392" s="31">
        <v>90</v>
      </c>
      <c r="L7392" s="38">
        <f t="shared" si="138"/>
        <v>9</v>
      </c>
    </row>
    <row r="7393" spans="1:12">
      <c r="A7393" s="76" t="s">
        <v>77</v>
      </c>
      <c r="B7393" s="76" t="s">
        <v>78</v>
      </c>
      <c r="C7393" s="96" t="s">
        <v>1</v>
      </c>
      <c r="D7393" s="96" t="s">
        <v>127</v>
      </c>
      <c r="E7393" s="96" t="s">
        <v>2</v>
      </c>
      <c r="F7393" s="43">
        <v>2019</v>
      </c>
      <c r="G7393" s="31" t="str">
        <f>VLOOKUP(H7393,'GN and GP categories'!A:B,2,FALSE)</f>
        <v>Gram-negative</v>
      </c>
      <c r="H7393" s="53" t="s">
        <v>107</v>
      </c>
      <c r="I7393" s="33">
        <v>10</v>
      </c>
      <c r="J7393" s="31" t="s">
        <v>253</v>
      </c>
      <c r="K7393" s="31">
        <v>100</v>
      </c>
      <c r="L7393" s="38">
        <f t="shared" si="138"/>
        <v>10</v>
      </c>
    </row>
    <row r="7394" spans="1:12">
      <c r="A7394" s="76" t="s">
        <v>77</v>
      </c>
      <c r="B7394" s="76" t="s">
        <v>78</v>
      </c>
      <c r="C7394" s="96" t="s">
        <v>1</v>
      </c>
      <c r="D7394" s="96" t="s">
        <v>127</v>
      </c>
      <c r="E7394" s="96" t="s">
        <v>2</v>
      </c>
      <c r="F7394" s="43">
        <v>2019</v>
      </c>
      <c r="G7394" s="31" t="str">
        <f>VLOOKUP(H7394,'GN and GP categories'!A:B,2,FALSE)</f>
        <v>Gram-positive</v>
      </c>
      <c r="H7394" s="53" t="s">
        <v>213</v>
      </c>
      <c r="I7394" s="33">
        <v>496</v>
      </c>
      <c r="J7394" s="31" t="s">
        <v>16</v>
      </c>
      <c r="K7394" s="31">
        <v>33</v>
      </c>
      <c r="L7394" s="38">
        <f t="shared" si="138"/>
        <v>163.68</v>
      </c>
    </row>
    <row r="7395" spans="1:12">
      <c r="A7395" s="76" t="s">
        <v>77</v>
      </c>
      <c r="B7395" s="76" t="s">
        <v>78</v>
      </c>
      <c r="C7395" s="96" t="s">
        <v>1</v>
      </c>
      <c r="D7395" s="96" t="s">
        <v>127</v>
      </c>
      <c r="E7395" s="96" t="s">
        <v>2</v>
      </c>
      <c r="F7395" s="43">
        <v>2019</v>
      </c>
      <c r="G7395" s="31" t="str">
        <f>VLOOKUP(H7395,'GN and GP categories'!A:B,2,FALSE)</f>
        <v>Gram-positive</v>
      </c>
      <c r="H7395" s="53" t="s">
        <v>213</v>
      </c>
      <c r="I7395" s="33">
        <v>496</v>
      </c>
      <c r="J7395" s="31" t="s">
        <v>17</v>
      </c>
      <c r="K7395" s="31">
        <v>33</v>
      </c>
      <c r="L7395" s="38">
        <f t="shared" si="138"/>
        <v>163.68</v>
      </c>
    </row>
    <row r="7396" spans="1:12">
      <c r="A7396" s="76" t="s">
        <v>77</v>
      </c>
      <c r="B7396" s="76" t="s">
        <v>78</v>
      </c>
      <c r="C7396" s="96" t="s">
        <v>1</v>
      </c>
      <c r="D7396" s="96" t="s">
        <v>127</v>
      </c>
      <c r="E7396" s="96" t="s">
        <v>2</v>
      </c>
      <c r="F7396" s="43">
        <v>2019</v>
      </c>
      <c r="G7396" s="31" t="str">
        <f>VLOOKUP(H7396,'GN and GP categories'!A:B,2,FALSE)</f>
        <v>Gram-positive</v>
      </c>
      <c r="H7396" s="53" t="s">
        <v>213</v>
      </c>
      <c r="I7396" s="33">
        <v>496</v>
      </c>
      <c r="J7396" s="31" t="s">
        <v>18</v>
      </c>
      <c r="K7396" s="31">
        <v>33</v>
      </c>
      <c r="L7396" s="38">
        <f t="shared" si="138"/>
        <v>163.68</v>
      </c>
    </row>
    <row r="7397" spans="1:12">
      <c r="A7397" s="76" t="s">
        <v>77</v>
      </c>
      <c r="B7397" s="76" t="s">
        <v>78</v>
      </c>
      <c r="C7397" s="96" t="s">
        <v>1</v>
      </c>
      <c r="D7397" s="96" t="s">
        <v>127</v>
      </c>
      <c r="E7397" s="96" t="s">
        <v>2</v>
      </c>
      <c r="F7397" s="43">
        <v>2019</v>
      </c>
      <c r="G7397" s="31" t="str">
        <f>VLOOKUP(H7397,'GN and GP categories'!A:B,2,FALSE)</f>
        <v>Gram-positive</v>
      </c>
      <c r="H7397" s="53" t="s">
        <v>213</v>
      </c>
      <c r="I7397" s="33">
        <v>496</v>
      </c>
      <c r="J7397" s="31" t="s">
        <v>19</v>
      </c>
      <c r="K7397" s="31">
        <v>33</v>
      </c>
      <c r="L7397" s="38">
        <f t="shared" si="138"/>
        <v>163.68</v>
      </c>
    </row>
    <row r="7398" spans="1:12">
      <c r="A7398" s="76" t="s">
        <v>77</v>
      </c>
      <c r="B7398" s="76" t="s">
        <v>78</v>
      </c>
      <c r="C7398" s="96" t="s">
        <v>1</v>
      </c>
      <c r="D7398" s="96" t="s">
        <v>127</v>
      </c>
      <c r="E7398" s="96" t="s">
        <v>2</v>
      </c>
      <c r="F7398" s="43">
        <v>2019</v>
      </c>
      <c r="G7398" s="31" t="str">
        <f>VLOOKUP(H7398,'GN and GP categories'!A:B,2,FALSE)</f>
        <v>Gram-positive</v>
      </c>
      <c r="H7398" s="53" t="s">
        <v>213</v>
      </c>
      <c r="I7398" s="33">
        <v>496</v>
      </c>
      <c r="J7398" s="31" t="s">
        <v>20</v>
      </c>
      <c r="K7398" s="31">
        <v>33</v>
      </c>
      <c r="L7398" s="38">
        <f t="shared" si="138"/>
        <v>163.68</v>
      </c>
    </row>
    <row r="7399" spans="1:12">
      <c r="A7399" s="76" t="s">
        <v>77</v>
      </c>
      <c r="B7399" s="76" t="s">
        <v>78</v>
      </c>
      <c r="C7399" s="96" t="s">
        <v>1</v>
      </c>
      <c r="D7399" s="96" t="s">
        <v>127</v>
      </c>
      <c r="E7399" s="96" t="s">
        <v>2</v>
      </c>
      <c r="F7399" s="43">
        <v>2019</v>
      </c>
      <c r="G7399" s="31" t="str">
        <f>VLOOKUP(H7399,'GN and GP categories'!A:B,2,FALSE)</f>
        <v>Gram-positive</v>
      </c>
      <c r="H7399" s="53" t="s">
        <v>213</v>
      </c>
      <c r="I7399" s="33">
        <v>496</v>
      </c>
      <c r="J7399" s="31" t="s">
        <v>313</v>
      </c>
      <c r="K7399" s="31">
        <v>43</v>
      </c>
      <c r="L7399" s="38">
        <f t="shared" si="138"/>
        <v>213.28</v>
      </c>
    </row>
    <row r="7400" spans="1:12">
      <c r="A7400" s="76" t="s">
        <v>77</v>
      </c>
      <c r="B7400" s="76" t="s">
        <v>78</v>
      </c>
      <c r="C7400" s="96" t="s">
        <v>1</v>
      </c>
      <c r="D7400" s="96" t="s">
        <v>127</v>
      </c>
      <c r="E7400" s="96" t="s">
        <v>2</v>
      </c>
      <c r="F7400" s="43">
        <v>2019</v>
      </c>
      <c r="G7400" s="31" t="str">
        <f>VLOOKUP(H7400,'GN and GP categories'!A:B,2,FALSE)</f>
        <v>Gram-positive</v>
      </c>
      <c r="H7400" s="53" t="s">
        <v>213</v>
      </c>
      <c r="I7400" s="33">
        <v>496</v>
      </c>
      <c r="J7400" s="31" t="s">
        <v>306</v>
      </c>
      <c r="K7400" s="31">
        <v>89</v>
      </c>
      <c r="L7400" s="38">
        <f t="shared" si="138"/>
        <v>441.44</v>
      </c>
    </row>
    <row r="7401" spans="1:12">
      <c r="A7401" s="76" t="s">
        <v>77</v>
      </c>
      <c r="B7401" s="76" t="s">
        <v>78</v>
      </c>
      <c r="C7401" s="96" t="s">
        <v>1</v>
      </c>
      <c r="D7401" s="96" t="s">
        <v>127</v>
      </c>
      <c r="E7401" s="96" t="s">
        <v>2</v>
      </c>
      <c r="F7401" s="43">
        <v>2019</v>
      </c>
      <c r="G7401" s="31" t="str">
        <f>VLOOKUP(H7401,'GN and GP categories'!A:B,2,FALSE)</f>
        <v>Gram-positive</v>
      </c>
      <c r="H7401" s="53" t="s">
        <v>213</v>
      </c>
      <c r="I7401" s="33">
        <v>496</v>
      </c>
      <c r="J7401" s="31" t="s">
        <v>30</v>
      </c>
      <c r="K7401" s="31">
        <v>62</v>
      </c>
      <c r="L7401" s="38">
        <f t="shared" si="138"/>
        <v>307.52</v>
      </c>
    </row>
    <row r="7402" spans="1:12">
      <c r="A7402" s="76" t="s">
        <v>77</v>
      </c>
      <c r="B7402" s="76" t="s">
        <v>78</v>
      </c>
      <c r="C7402" s="96" t="s">
        <v>1</v>
      </c>
      <c r="D7402" s="96" t="s">
        <v>127</v>
      </c>
      <c r="E7402" s="96" t="s">
        <v>2</v>
      </c>
      <c r="F7402" s="43">
        <v>2019</v>
      </c>
      <c r="G7402" s="31" t="str">
        <f>VLOOKUP(H7402,'GN and GP categories'!A:B,2,FALSE)</f>
        <v>Gram-positive</v>
      </c>
      <c r="H7402" s="53" t="s">
        <v>213</v>
      </c>
      <c r="I7402" s="33">
        <v>496</v>
      </c>
      <c r="J7402" s="31" t="s">
        <v>317</v>
      </c>
      <c r="K7402" s="31">
        <v>63</v>
      </c>
      <c r="L7402" s="38">
        <f t="shared" si="138"/>
        <v>312.48</v>
      </c>
    </row>
    <row r="7403" spans="1:12">
      <c r="A7403" s="76" t="s">
        <v>77</v>
      </c>
      <c r="B7403" s="76" t="s">
        <v>78</v>
      </c>
      <c r="C7403" s="96" t="s">
        <v>1</v>
      </c>
      <c r="D7403" s="96" t="s">
        <v>127</v>
      </c>
      <c r="E7403" s="96" t="s">
        <v>2</v>
      </c>
      <c r="F7403" s="43">
        <v>2019</v>
      </c>
      <c r="G7403" s="31" t="str">
        <f>VLOOKUP(H7403,'GN and GP categories'!A:B,2,FALSE)</f>
        <v>Gram-positive</v>
      </c>
      <c r="H7403" s="53" t="s">
        <v>213</v>
      </c>
      <c r="I7403" s="33">
        <v>496</v>
      </c>
      <c r="J7403" s="31" t="s">
        <v>34</v>
      </c>
      <c r="K7403" s="31">
        <v>98</v>
      </c>
      <c r="L7403" s="38">
        <f t="shared" si="138"/>
        <v>486.08</v>
      </c>
    </row>
    <row r="7404" spans="1:12">
      <c r="A7404" s="76" t="s">
        <v>77</v>
      </c>
      <c r="B7404" s="76" t="s">
        <v>78</v>
      </c>
      <c r="C7404" s="96" t="s">
        <v>1</v>
      </c>
      <c r="D7404" s="96" t="s">
        <v>127</v>
      </c>
      <c r="E7404" s="96" t="s">
        <v>2</v>
      </c>
      <c r="F7404" s="43">
        <v>2019</v>
      </c>
      <c r="G7404" s="31" t="str">
        <f>VLOOKUP(H7404,'GN and GP categories'!A:B,2,FALSE)</f>
        <v>Gram-positive</v>
      </c>
      <c r="H7404" s="53" t="s">
        <v>213</v>
      </c>
      <c r="I7404" s="33">
        <v>378</v>
      </c>
      <c r="J7404" s="31" t="s">
        <v>16</v>
      </c>
      <c r="K7404" s="31">
        <v>85</v>
      </c>
      <c r="L7404" s="38">
        <f t="shared" si="138"/>
        <v>321.3</v>
      </c>
    </row>
    <row r="7405" spans="1:12">
      <c r="A7405" s="76" t="s">
        <v>77</v>
      </c>
      <c r="B7405" s="76" t="s">
        <v>78</v>
      </c>
      <c r="C7405" s="96" t="s">
        <v>1</v>
      </c>
      <c r="D7405" s="96" t="s">
        <v>127</v>
      </c>
      <c r="E7405" s="96" t="s">
        <v>2</v>
      </c>
      <c r="F7405" s="43">
        <v>2019</v>
      </c>
      <c r="G7405" s="31" t="str">
        <f>VLOOKUP(H7405,'GN and GP categories'!A:B,2,FALSE)</f>
        <v>Gram-positive</v>
      </c>
      <c r="H7405" s="53" t="s">
        <v>213</v>
      </c>
      <c r="I7405" s="33">
        <v>378</v>
      </c>
      <c r="J7405" s="31" t="s">
        <v>17</v>
      </c>
      <c r="K7405" s="31">
        <v>85</v>
      </c>
      <c r="L7405" s="38">
        <f t="shared" si="138"/>
        <v>321.3</v>
      </c>
    </row>
    <row r="7406" spans="1:12">
      <c r="A7406" s="76" t="s">
        <v>77</v>
      </c>
      <c r="B7406" s="76" t="s">
        <v>78</v>
      </c>
      <c r="C7406" s="96" t="s">
        <v>1</v>
      </c>
      <c r="D7406" s="96" t="s">
        <v>127</v>
      </c>
      <c r="E7406" s="96" t="s">
        <v>2</v>
      </c>
      <c r="F7406" s="43">
        <v>2019</v>
      </c>
      <c r="G7406" s="31" t="str">
        <f>VLOOKUP(H7406,'GN and GP categories'!A:B,2,FALSE)</f>
        <v>Gram-positive</v>
      </c>
      <c r="H7406" s="53" t="s">
        <v>213</v>
      </c>
      <c r="I7406" s="33">
        <v>378</v>
      </c>
      <c r="J7406" s="31" t="s">
        <v>18</v>
      </c>
      <c r="K7406" s="31">
        <v>85</v>
      </c>
      <c r="L7406" s="38">
        <f t="shared" si="138"/>
        <v>321.3</v>
      </c>
    </row>
    <row r="7407" spans="1:12">
      <c r="A7407" s="76" t="s">
        <v>77</v>
      </c>
      <c r="B7407" s="76" t="s">
        <v>78</v>
      </c>
      <c r="C7407" s="96" t="s">
        <v>1</v>
      </c>
      <c r="D7407" s="96" t="s">
        <v>127</v>
      </c>
      <c r="E7407" s="96" t="s">
        <v>2</v>
      </c>
      <c r="F7407" s="43">
        <v>2019</v>
      </c>
      <c r="G7407" s="31" t="str">
        <f>VLOOKUP(H7407,'GN and GP categories'!A:B,2,FALSE)</f>
        <v>Gram-positive</v>
      </c>
      <c r="H7407" s="53" t="s">
        <v>213</v>
      </c>
      <c r="I7407" s="33">
        <v>378</v>
      </c>
      <c r="J7407" s="31" t="s">
        <v>19</v>
      </c>
      <c r="K7407" s="31">
        <v>85</v>
      </c>
      <c r="L7407" s="38">
        <f t="shared" si="138"/>
        <v>321.3</v>
      </c>
    </row>
    <row r="7408" spans="1:12">
      <c r="A7408" s="76" t="s">
        <v>77</v>
      </c>
      <c r="B7408" s="76" t="s">
        <v>78</v>
      </c>
      <c r="C7408" s="96" t="s">
        <v>1</v>
      </c>
      <c r="D7408" s="96" t="s">
        <v>127</v>
      </c>
      <c r="E7408" s="96" t="s">
        <v>2</v>
      </c>
      <c r="F7408" s="43">
        <v>2019</v>
      </c>
      <c r="G7408" s="31" t="str">
        <f>VLOOKUP(H7408,'GN and GP categories'!A:B,2,FALSE)</f>
        <v>Gram-positive</v>
      </c>
      <c r="H7408" s="53" t="s">
        <v>213</v>
      </c>
      <c r="I7408" s="33">
        <v>378</v>
      </c>
      <c r="J7408" s="31" t="s">
        <v>20</v>
      </c>
      <c r="K7408" s="31">
        <v>85</v>
      </c>
      <c r="L7408" s="38">
        <f t="shared" si="138"/>
        <v>321.3</v>
      </c>
    </row>
    <row r="7409" spans="1:12">
      <c r="A7409" s="76" t="s">
        <v>77</v>
      </c>
      <c r="B7409" s="76" t="s">
        <v>78</v>
      </c>
      <c r="C7409" s="96" t="s">
        <v>1</v>
      </c>
      <c r="D7409" s="96" t="s">
        <v>127</v>
      </c>
      <c r="E7409" s="96" t="s">
        <v>2</v>
      </c>
      <c r="F7409" s="43">
        <v>2019</v>
      </c>
      <c r="G7409" s="31" t="str">
        <f>VLOOKUP(H7409,'GN and GP categories'!A:B,2,FALSE)</f>
        <v>Gram-positive</v>
      </c>
      <c r="H7409" s="53" t="s">
        <v>213</v>
      </c>
      <c r="I7409" s="33">
        <v>378</v>
      </c>
      <c r="J7409" s="31" t="s">
        <v>313</v>
      </c>
      <c r="K7409" s="31">
        <v>63</v>
      </c>
      <c r="L7409" s="38">
        <f t="shared" si="138"/>
        <v>238.14</v>
      </c>
    </row>
    <row r="7410" spans="1:12">
      <c r="A7410" s="76" t="s">
        <v>77</v>
      </c>
      <c r="B7410" s="76" t="s">
        <v>78</v>
      </c>
      <c r="C7410" s="96" t="s">
        <v>1</v>
      </c>
      <c r="D7410" s="96" t="s">
        <v>127</v>
      </c>
      <c r="E7410" s="96" t="s">
        <v>2</v>
      </c>
      <c r="F7410" s="43">
        <v>2019</v>
      </c>
      <c r="G7410" s="31" t="str">
        <f>VLOOKUP(H7410,'GN and GP categories'!A:B,2,FALSE)</f>
        <v>Gram-positive</v>
      </c>
      <c r="H7410" s="53" t="s">
        <v>213</v>
      </c>
      <c r="I7410" s="33">
        <v>378</v>
      </c>
      <c r="J7410" s="31" t="s">
        <v>306</v>
      </c>
      <c r="K7410" s="31">
        <v>95</v>
      </c>
      <c r="L7410" s="38">
        <f t="shared" si="138"/>
        <v>359.1</v>
      </c>
    </row>
    <row r="7411" spans="1:12">
      <c r="A7411" s="76" t="s">
        <v>77</v>
      </c>
      <c r="B7411" s="76" t="s">
        <v>78</v>
      </c>
      <c r="C7411" s="96" t="s">
        <v>1</v>
      </c>
      <c r="D7411" s="96" t="s">
        <v>127</v>
      </c>
      <c r="E7411" s="96" t="s">
        <v>2</v>
      </c>
      <c r="F7411" s="43">
        <v>2019</v>
      </c>
      <c r="G7411" s="31" t="str">
        <f>VLOOKUP(H7411,'GN and GP categories'!A:B,2,FALSE)</f>
        <v>Gram-positive</v>
      </c>
      <c r="H7411" s="53" t="s">
        <v>213</v>
      </c>
      <c r="I7411" s="33">
        <v>378</v>
      </c>
      <c r="J7411" s="31" t="s">
        <v>30</v>
      </c>
      <c r="K7411" s="31">
        <v>97</v>
      </c>
      <c r="L7411" s="38">
        <f t="shared" si="138"/>
        <v>366.66</v>
      </c>
    </row>
    <row r="7412" spans="1:12">
      <c r="A7412" s="76" t="s">
        <v>77</v>
      </c>
      <c r="B7412" s="76" t="s">
        <v>78</v>
      </c>
      <c r="C7412" s="96" t="s">
        <v>1</v>
      </c>
      <c r="D7412" s="96" t="s">
        <v>127</v>
      </c>
      <c r="E7412" s="96" t="s">
        <v>2</v>
      </c>
      <c r="F7412" s="43">
        <v>2019</v>
      </c>
      <c r="G7412" s="31" t="str">
        <f>VLOOKUP(H7412,'GN and GP categories'!A:B,2,FALSE)</f>
        <v>Gram-positive</v>
      </c>
      <c r="H7412" s="53" t="s">
        <v>213</v>
      </c>
      <c r="I7412" s="33">
        <v>378</v>
      </c>
      <c r="J7412" s="31" t="s">
        <v>317</v>
      </c>
      <c r="K7412" s="31">
        <v>71</v>
      </c>
      <c r="L7412" s="38">
        <f t="shared" si="138"/>
        <v>268.38</v>
      </c>
    </row>
    <row r="7413" spans="1:12">
      <c r="A7413" s="76" t="s">
        <v>77</v>
      </c>
      <c r="B7413" s="76" t="s">
        <v>78</v>
      </c>
      <c r="C7413" s="96" t="s">
        <v>1</v>
      </c>
      <c r="D7413" s="96" t="s">
        <v>127</v>
      </c>
      <c r="E7413" s="96" t="s">
        <v>2</v>
      </c>
      <c r="F7413" s="43">
        <v>2019</v>
      </c>
      <c r="G7413" s="31" t="str">
        <f>VLOOKUP(H7413,'GN and GP categories'!A:B,2,FALSE)</f>
        <v>Gram-positive</v>
      </c>
      <c r="H7413" s="53" t="s">
        <v>213</v>
      </c>
      <c r="I7413" s="33">
        <v>378</v>
      </c>
      <c r="J7413" s="31" t="s">
        <v>34</v>
      </c>
      <c r="K7413" s="31">
        <v>100</v>
      </c>
      <c r="L7413" s="38">
        <f t="shared" si="138"/>
        <v>378</v>
      </c>
    </row>
    <row r="7414" spans="1:12">
      <c r="A7414" s="76" t="s">
        <v>77</v>
      </c>
      <c r="B7414" s="76" t="s">
        <v>78</v>
      </c>
      <c r="C7414" s="96" t="s">
        <v>1</v>
      </c>
      <c r="D7414" s="96" t="s">
        <v>127</v>
      </c>
      <c r="E7414" s="96" t="s">
        <v>2</v>
      </c>
      <c r="F7414" s="43">
        <v>2019</v>
      </c>
      <c r="G7414" s="31" t="str">
        <f>VLOOKUP(H7414,'GN and GP categories'!A:B,2,FALSE)</f>
        <v>Gram-positive</v>
      </c>
      <c r="H7414" s="53" t="s">
        <v>213</v>
      </c>
      <c r="I7414" s="33">
        <v>378</v>
      </c>
      <c r="J7414" s="31" t="s">
        <v>299</v>
      </c>
      <c r="K7414" s="31">
        <v>100</v>
      </c>
      <c r="L7414" s="38">
        <f t="shared" si="138"/>
        <v>378</v>
      </c>
    </row>
    <row r="7415" spans="1:12">
      <c r="A7415" s="76" t="s">
        <v>77</v>
      </c>
      <c r="B7415" s="76" t="s">
        <v>78</v>
      </c>
      <c r="C7415" s="96" t="s">
        <v>1</v>
      </c>
      <c r="D7415" s="96" t="s">
        <v>127</v>
      </c>
      <c r="E7415" s="96" t="s">
        <v>2</v>
      </c>
      <c r="F7415" s="43">
        <v>2019</v>
      </c>
      <c r="G7415" s="31" t="str">
        <f>VLOOKUP(H7415,'GN and GP categories'!A:B,2,FALSE)</f>
        <v>Gram-positive</v>
      </c>
      <c r="H7415" s="53" t="s">
        <v>91</v>
      </c>
      <c r="I7415" s="33">
        <v>113</v>
      </c>
      <c r="J7415" s="31" t="s">
        <v>196</v>
      </c>
      <c r="K7415" s="31">
        <v>8</v>
      </c>
      <c r="L7415" s="38">
        <f t="shared" si="138"/>
        <v>9.0399999999999991</v>
      </c>
    </row>
    <row r="7416" spans="1:12">
      <c r="A7416" s="76" t="s">
        <v>77</v>
      </c>
      <c r="B7416" s="76" t="s">
        <v>78</v>
      </c>
      <c r="C7416" s="96" t="s">
        <v>1</v>
      </c>
      <c r="D7416" s="96" t="s">
        <v>127</v>
      </c>
      <c r="E7416" s="96" t="s">
        <v>2</v>
      </c>
      <c r="F7416" s="43">
        <v>2019</v>
      </c>
      <c r="G7416" s="31" t="str">
        <f>VLOOKUP(H7416,'GN and GP categories'!A:B,2,FALSE)</f>
        <v>Gram-positive</v>
      </c>
      <c r="H7416" s="53" t="s">
        <v>91</v>
      </c>
      <c r="I7416" s="33">
        <v>113</v>
      </c>
      <c r="J7416" s="31" t="s">
        <v>13</v>
      </c>
      <c r="K7416" s="31">
        <v>8</v>
      </c>
      <c r="L7416" s="38">
        <f t="shared" si="138"/>
        <v>9.0399999999999991</v>
      </c>
    </row>
    <row r="7417" spans="1:12">
      <c r="A7417" s="76" t="s">
        <v>77</v>
      </c>
      <c r="B7417" s="76" t="s">
        <v>78</v>
      </c>
      <c r="C7417" s="96" t="s">
        <v>1</v>
      </c>
      <c r="D7417" s="96" t="s">
        <v>127</v>
      </c>
      <c r="E7417" s="96" t="s">
        <v>2</v>
      </c>
      <c r="F7417" s="43">
        <v>2019</v>
      </c>
      <c r="G7417" s="31" t="str">
        <f>VLOOKUP(H7417,'GN and GP categories'!A:B,2,FALSE)</f>
        <v>Gram-positive</v>
      </c>
      <c r="H7417" s="53" t="s">
        <v>91</v>
      </c>
      <c r="I7417" s="33">
        <v>113</v>
      </c>
      <c r="J7417" s="31" t="s">
        <v>16</v>
      </c>
      <c r="K7417" s="31">
        <v>8</v>
      </c>
      <c r="L7417" s="38">
        <f t="shared" si="138"/>
        <v>9.0399999999999991</v>
      </c>
    </row>
    <row r="7418" spans="1:12">
      <c r="A7418" s="76" t="s">
        <v>77</v>
      </c>
      <c r="B7418" s="76" t="s">
        <v>78</v>
      </c>
      <c r="C7418" s="96" t="s">
        <v>1</v>
      </c>
      <c r="D7418" s="96" t="s">
        <v>127</v>
      </c>
      <c r="E7418" s="96" t="s">
        <v>2</v>
      </c>
      <c r="F7418" s="43">
        <v>2019</v>
      </c>
      <c r="G7418" s="31" t="str">
        <f>VLOOKUP(H7418,'GN and GP categories'!A:B,2,FALSE)</f>
        <v>Gram-positive</v>
      </c>
      <c r="H7418" s="53" t="s">
        <v>91</v>
      </c>
      <c r="I7418" s="33">
        <v>113</v>
      </c>
      <c r="J7418" s="31" t="s">
        <v>34</v>
      </c>
      <c r="K7418" s="31">
        <v>76</v>
      </c>
      <c r="L7418" s="38">
        <f t="shared" si="138"/>
        <v>85.88</v>
      </c>
    </row>
    <row r="7419" spans="1:12">
      <c r="A7419" s="76" t="s">
        <v>77</v>
      </c>
      <c r="B7419" s="76" t="s">
        <v>78</v>
      </c>
      <c r="C7419" s="96" t="s">
        <v>1</v>
      </c>
      <c r="D7419" s="96" t="s">
        <v>127</v>
      </c>
      <c r="E7419" s="96" t="s">
        <v>2</v>
      </c>
      <c r="F7419" s="43">
        <v>2019</v>
      </c>
      <c r="G7419" s="31" t="str">
        <f>VLOOKUP(H7419,'GN and GP categories'!A:B,2,FALSE)</f>
        <v>Gram-positive</v>
      </c>
      <c r="H7419" s="53" t="s">
        <v>90</v>
      </c>
      <c r="I7419" s="33">
        <v>111</v>
      </c>
      <c r="J7419" s="31" t="s">
        <v>196</v>
      </c>
      <c r="K7419" s="31">
        <v>99</v>
      </c>
      <c r="L7419" s="38">
        <f t="shared" si="138"/>
        <v>109.89</v>
      </c>
    </row>
    <row r="7420" spans="1:12">
      <c r="A7420" s="76" t="s">
        <v>77</v>
      </c>
      <c r="B7420" s="76" t="s">
        <v>78</v>
      </c>
      <c r="C7420" s="96" t="s">
        <v>1</v>
      </c>
      <c r="D7420" s="96" t="s">
        <v>127</v>
      </c>
      <c r="E7420" s="96" t="s">
        <v>2</v>
      </c>
      <c r="F7420" s="43">
        <v>2019</v>
      </c>
      <c r="G7420" s="31" t="str">
        <f>VLOOKUP(H7420,'GN and GP categories'!A:B,2,FALSE)</f>
        <v>Gram-positive</v>
      </c>
      <c r="H7420" s="53" t="s">
        <v>90</v>
      </c>
      <c r="I7420" s="33">
        <v>111</v>
      </c>
      <c r="J7420" s="31" t="s">
        <v>13</v>
      </c>
      <c r="K7420" s="31">
        <v>99</v>
      </c>
      <c r="L7420" s="38">
        <f t="shared" si="138"/>
        <v>109.89</v>
      </c>
    </row>
    <row r="7421" spans="1:12">
      <c r="A7421" s="76" t="s">
        <v>77</v>
      </c>
      <c r="B7421" s="76" t="s">
        <v>78</v>
      </c>
      <c r="C7421" s="96" t="s">
        <v>1</v>
      </c>
      <c r="D7421" s="96" t="s">
        <v>127</v>
      </c>
      <c r="E7421" s="96" t="s">
        <v>2</v>
      </c>
      <c r="F7421" s="43">
        <v>2019</v>
      </c>
      <c r="G7421" s="31" t="str">
        <f>VLOOKUP(H7421,'GN and GP categories'!A:B,2,FALSE)</f>
        <v>Gram-positive</v>
      </c>
      <c r="H7421" s="53" t="s">
        <v>90</v>
      </c>
      <c r="I7421" s="33">
        <v>111</v>
      </c>
      <c r="J7421" s="31" t="s">
        <v>16</v>
      </c>
      <c r="K7421" s="31">
        <v>99</v>
      </c>
      <c r="L7421" s="38">
        <f t="shared" si="138"/>
        <v>109.89</v>
      </c>
    </row>
    <row r="7422" spans="1:12">
      <c r="A7422" s="76" t="s">
        <v>77</v>
      </c>
      <c r="B7422" s="76" t="s">
        <v>78</v>
      </c>
      <c r="C7422" s="96" t="s">
        <v>1</v>
      </c>
      <c r="D7422" s="96" t="s">
        <v>127</v>
      </c>
      <c r="E7422" s="96" t="s">
        <v>2</v>
      </c>
      <c r="F7422" s="43">
        <v>2019</v>
      </c>
      <c r="G7422" s="31" t="str">
        <f>VLOOKUP(H7422,'GN and GP categories'!A:B,2,FALSE)</f>
        <v>Gram-positive</v>
      </c>
      <c r="H7422" s="53" t="s">
        <v>90</v>
      </c>
      <c r="I7422" s="33">
        <v>111</v>
      </c>
      <c r="J7422" s="31" t="s">
        <v>34</v>
      </c>
      <c r="K7422" s="31">
        <v>100</v>
      </c>
      <c r="L7422" s="38">
        <f t="shared" si="138"/>
        <v>111</v>
      </c>
    </row>
    <row r="7423" spans="1:12">
      <c r="A7423" s="76" t="s">
        <v>77</v>
      </c>
      <c r="B7423" s="76" t="s">
        <v>78</v>
      </c>
      <c r="C7423" s="96" t="s">
        <v>1</v>
      </c>
      <c r="D7423" s="96" t="s">
        <v>127</v>
      </c>
      <c r="E7423" s="96" t="s">
        <v>2</v>
      </c>
      <c r="F7423" s="43">
        <v>2019</v>
      </c>
      <c r="G7423" s="31" t="str">
        <f>VLOOKUP(H7423,'GN and GP categories'!A:B,2,FALSE)</f>
        <v>Gram-positive</v>
      </c>
      <c r="H7423" s="53" t="s">
        <v>217</v>
      </c>
      <c r="I7423" s="33">
        <v>62</v>
      </c>
      <c r="J7423" s="31" t="s">
        <v>14</v>
      </c>
      <c r="K7423" s="31">
        <v>50</v>
      </c>
      <c r="L7423" s="38">
        <f t="shared" si="138"/>
        <v>31</v>
      </c>
    </row>
    <row r="7424" spans="1:12">
      <c r="A7424" s="76" t="s">
        <v>77</v>
      </c>
      <c r="B7424" s="76" t="s">
        <v>78</v>
      </c>
      <c r="C7424" s="96" t="s">
        <v>1</v>
      </c>
      <c r="D7424" s="96" t="s">
        <v>127</v>
      </c>
      <c r="E7424" s="96" t="s">
        <v>2</v>
      </c>
      <c r="F7424" s="43">
        <v>2019</v>
      </c>
      <c r="G7424" s="31" t="str">
        <f>VLOOKUP(H7424,'GN and GP categories'!A:B,2,FALSE)</f>
        <v>Gram-positive</v>
      </c>
      <c r="H7424" s="53" t="s">
        <v>217</v>
      </c>
      <c r="I7424" s="33">
        <v>62</v>
      </c>
      <c r="J7424" s="31" t="s">
        <v>84</v>
      </c>
      <c r="K7424" s="31">
        <v>95</v>
      </c>
      <c r="L7424" s="38">
        <f t="shared" si="138"/>
        <v>58.9</v>
      </c>
    </row>
    <row r="7425" spans="1:12">
      <c r="A7425" s="76" t="s">
        <v>77</v>
      </c>
      <c r="B7425" s="76" t="s">
        <v>78</v>
      </c>
      <c r="C7425" s="96" t="s">
        <v>1</v>
      </c>
      <c r="D7425" s="96" t="s">
        <v>127</v>
      </c>
      <c r="E7425" s="96" t="s">
        <v>2</v>
      </c>
      <c r="F7425" s="43">
        <v>2019</v>
      </c>
      <c r="G7425" s="31" t="str">
        <f>VLOOKUP(H7425,'GN and GP categories'!A:B,2,FALSE)</f>
        <v>Gram-positive</v>
      </c>
      <c r="H7425" s="53" t="s">
        <v>217</v>
      </c>
      <c r="I7425" s="33">
        <v>62</v>
      </c>
      <c r="J7425" s="31" t="s">
        <v>34</v>
      </c>
      <c r="K7425" s="31">
        <v>100</v>
      </c>
      <c r="L7425" s="38">
        <f t="shared" si="138"/>
        <v>62</v>
      </c>
    </row>
    <row r="7426" spans="1:12">
      <c r="A7426" s="76" t="s">
        <v>77</v>
      </c>
      <c r="B7426" s="76" t="s">
        <v>78</v>
      </c>
      <c r="C7426" s="96" t="s">
        <v>1</v>
      </c>
      <c r="D7426" s="96" t="s">
        <v>127</v>
      </c>
      <c r="E7426" s="96" t="s">
        <v>2</v>
      </c>
      <c r="F7426" s="43">
        <v>2019</v>
      </c>
      <c r="G7426" s="31" t="str">
        <f>VLOOKUP(H7426,'GN and GP categories'!A:B,2,FALSE)</f>
        <v>Gram-positive</v>
      </c>
      <c r="H7426" s="53" t="s">
        <v>75</v>
      </c>
      <c r="I7426" s="33">
        <v>22</v>
      </c>
      <c r="J7426" s="31" t="s">
        <v>15</v>
      </c>
      <c r="K7426" s="31">
        <v>100</v>
      </c>
      <c r="L7426" s="38">
        <f t="shared" si="138"/>
        <v>22</v>
      </c>
    </row>
    <row r="7427" spans="1:12">
      <c r="A7427" s="76" t="s">
        <v>77</v>
      </c>
      <c r="B7427" s="76" t="s">
        <v>78</v>
      </c>
      <c r="C7427" s="96" t="s">
        <v>1</v>
      </c>
      <c r="D7427" s="96" t="s">
        <v>127</v>
      </c>
      <c r="E7427" s="96" t="s">
        <v>2</v>
      </c>
      <c r="F7427" s="43">
        <v>2019</v>
      </c>
      <c r="G7427" s="31" t="str">
        <f>VLOOKUP(H7427,'GN and GP categories'!A:B,2,FALSE)</f>
        <v>Gram-positive</v>
      </c>
      <c r="H7427" s="53" t="s">
        <v>75</v>
      </c>
      <c r="I7427" s="33">
        <v>22</v>
      </c>
      <c r="J7427" s="31" t="s">
        <v>40</v>
      </c>
      <c r="K7427" s="31">
        <v>64</v>
      </c>
      <c r="L7427" s="38">
        <f t="shared" si="138"/>
        <v>14.08</v>
      </c>
    </row>
    <row r="7428" spans="1:12">
      <c r="A7428" s="76" t="s">
        <v>77</v>
      </c>
      <c r="B7428" s="76" t="s">
        <v>78</v>
      </c>
      <c r="C7428" s="96" t="s">
        <v>1</v>
      </c>
      <c r="D7428" s="96" t="s">
        <v>127</v>
      </c>
      <c r="E7428" s="96" t="s">
        <v>2</v>
      </c>
      <c r="F7428" s="43">
        <v>2019</v>
      </c>
      <c r="G7428" s="31" t="str">
        <f>VLOOKUP(H7428,'GN and GP categories'!A:B,2,FALSE)</f>
        <v>Gram-positive</v>
      </c>
      <c r="H7428" s="53" t="s">
        <v>75</v>
      </c>
      <c r="I7428" s="33">
        <v>22</v>
      </c>
      <c r="J7428" s="31" t="s">
        <v>22</v>
      </c>
      <c r="K7428" s="31">
        <v>91</v>
      </c>
      <c r="L7428" s="38">
        <f t="shared" si="138"/>
        <v>20.02</v>
      </c>
    </row>
    <row r="7429" spans="1:12">
      <c r="A7429" s="76" t="s">
        <v>77</v>
      </c>
      <c r="B7429" s="76" t="s">
        <v>78</v>
      </c>
      <c r="C7429" s="96" t="s">
        <v>1</v>
      </c>
      <c r="D7429" s="96" t="s">
        <v>127</v>
      </c>
      <c r="E7429" s="96" t="s">
        <v>2</v>
      </c>
      <c r="F7429" s="43">
        <v>2019</v>
      </c>
      <c r="G7429" s="31" t="str">
        <f>VLOOKUP(H7429,'GN and GP categories'!A:B,2,FALSE)</f>
        <v>Gram-positive</v>
      </c>
      <c r="H7429" s="53" t="s">
        <v>75</v>
      </c>
      <c r="I7429" s="33">
        <v>22</v>
      </c>
      <c r="J7429" s="31" t="s">
        <v>23</v>
      </c>
      <c r="K7429" s="31">
        <v>100</v>
      </c>
      <c r="L7429" s="38">
        <f t="shared" si="138"/>
        <v>22</v>
      </c>
    </row>
    <row r="7430" spans="1:12">
      <c r="A7430" s="76" t="s">
        <v>77</v>
      </c>
      <c r="B7430" s="76" t="s">
        <v>78</v>
      </c>
      <c r="C7430" s="96" t="s">
        <v>1</v>
      </c>
      <c r="D7430" s="96" t="s">
        <v>127</v>
      </c>
      <c r="E7430" s="96" t="s">
        <v>2</v>
      </c>
      <c r="F7430" s="43">
        <v>2019</v>
      </c>
      <c r="G7430" s="31" t="str">
        <f>VLOOKUP(H7430,'GN and GP categories'!A:B,2,FALSE)</f>
        <v>Gram-positive</v>
      </c>
      <c r="H7430" s="53" t="s">
        <v>75</v>
      </c>
      <c r="I7430" s="33">
        <v>22</v>
      </c>
      <c r="J7430" s="31" t="s">
        <v>313</v>
      </c>
      <c r="K7430" s="31">
        <v>68</v>
      </c>
      <c r="L7430" s="38">
        <f t="shared" si="138"/>
        <v>14.96</v>
      </c>
    </row>
    <row r="7431" spans="1:12">
      <c r="A7431" s="76" t="s">
        <v>77</v>
      </c>
      <c r="B7431" s="76" t="s">
        <v>78</v>
      </c>
      <c r="C7431" s="96" t="s">
        <v>1</v>
      </c>
      <c r="D7431" s="96" t="s">
        <v>127</v>
      </c>
      <c r="E7431" s="96" t="s">
        <v>2</v>
      </c>
      <c r="F7431" s="43">
        <v>2019</v>
      </c>
      <c r="G7431" s="31" t="str">
        <f>VLOOKUP(H7431,'GN and GP categories'!A:B,2,FALSE)</f>
        <v>Gram-positive</v>
      </c>
      <c r="H7431" s="53" t="s">
        <v>75</v>
      </c>
      <c r="I7431" s="33">
        <v>22</v>
      </c>
      <c r="J7431" s="31" t="s">
        <v>317</v>
      </c>
      <c r="K7431" s="31">
        <v>93</v>
      </c>
      <c r="L7431" s="38">
        <f t="shared" ref="L7431:L7494" si="139">IF(K7431="","",K7431*I7431/100)</f>
        <v>20.46</v>
      </c>
    </row>
    <row r="7432" spans="1:12">
      <c r="A7432" s="76" t="s">
        <v>77</v>
      </c>
      <c r="B7432" s="76" t="s">
        <v>78</v>
      </c>
      <c r="C7432" s="96" t="s">
        <v>1</v>
      </c>
      <c r="D7432" s="96" t="s">
        <v>127</v>
      </c>
      <c r="E7432" s="96" t="s">
        <v>2</v>
      </c>
      <c r="F7432" s="43">
        <v>2019</v>
      </c>
      <c r="G7432" s="31" t="str">
        <f>VLOOKUP(H7432,'GN and GP categories'!A:B,2,FALSE)</f>
        <v>Gram-positive</v>
      </c>
      <c r="H7432" s="53" t="s">
        <v>75</v>
      </c>
      <c r="I7432" s="33">
        <v>22</v>
      </c>
      <c r="J7432" s="31" t="s">
        <v>300</v>
      </c>
      <c r="K7432" s="31">
        <v>100</v>
      </c>
      <c r="L7432" s="38">
        <f t="shared" si="139"/>
        <v>22</v>
      </c>
    </row>
    <row r="7433" spans="1:12">
      <c r="A7433" s="76" t="s">
        <v>77</v>
      </c>
      <c r="B7433" s="76" t="s">
        <v>78</v>
      </c>
      <c r="C7433" s="96" t="s">
        <v>1</v>
      </c>
      <c r="D7433" s="96" t="s">
        <v>127</v>
      </c>
      <c r="E7433" s="96" t="s">
        <v>2</v>
      </c>
      <c r="F7433" s="43">
        <v>2019</v>
      </c>
      <c r="G7433" s="31" t="str">
        <f>VLOOKUP(H7433,'GN and GP categories'!A:B,2,FALSE)</f>
        <v>Gram-positive</v>
      </c>
      <c r="H7433" s="53" t="s">
        <v>75</v>
      </c>
      <c r="I7433" s="33">
        <v>22</v>
      </c>
      <c r="J7433" s="31" t="s">
        <v>34</v>
      </c>
      <c r="K7433" s="31">
        <v>100</v>
      </c>
      <c r="L7433" s="38">
        <f t="shared" si="139"/>
        <v>22</v>
      </c>
    </row>
    <row r="7434" spans="1:12">
      <c r="A7434" s="76" t="s">
        <v>77</v>
      </c>
      <c r="B7434" s="76" t="s">
        <v>78</v>
      </c>
      <c r="C7434" s="96" t="s">
        <v>1</v>
      </c>
      <c r="D7434" s="96" t="s">
        <v>127</v>
      </c>
      <c r="E7434" s="96" t="s">
        <v>2</v>
      </c>
      <c r="F7434" s="43">
        <v>2019</v>
      </c>
      <c r="G7434" s="31" t="str">
        <f>VLOOKUP(H7434,'GN and GP categories'!A:B,2,FALSE)</f>
        <v>Gram-positive</v>
      </c>
      <c r="H7434" s="53" t="s">
        <v>215</v>
      </c>
      <c r="I7434" s="33">
        <v>17</v>
      </c>
      <c r="J7434" s="31" t="s">
        <v>304</v>
      </c>
      <c r="K7434" s="31">
        <v>100</v>
      </c>
      <c r="L7434" s="38">
        <f t="shared" si="139"/>
        <v>17</v>
      </c>
    </row>
    <row r="7435" spans="1:12">
      <c r="A7435" s="76" t="s">
        <v>77</v>
      </c>
      <c r="B7435" s="76" t="s">
        <v>78</v>
      </c>
      <c r="C7435" s="96" t="s">
        <v>1</v>
      </c>
      <c r="D7435" s="96" t="s">
        <v>127</v>
      </c>
      <c r="E7435" s="96" t="s">
        <v>2</v>
      </c>
      <c r="F7435" s="43">
        <v>2019</v>
      </c>
      <c r="G7435" s="31" t="str">
        <f>VLOOKUP(H7435,'GN and GP categories'!A:B,2,FALSE)</f>
        <v>Gram-positive</v>
      </c>
      <c r="H7435" s="53" t="s">
        <v>215</v>
      </c>
      <c r="I7435" s="33">
        <v>17</v>
      </c>
      <c r="J7435" s="31" t="s">
        <v>313</v>
      </c>
      <c r="K7435" s="31">
        <v>50</v>
      </c>
      <c r="L7435" s="38">
        <f t="shared" si="139"/>
        <v>8.5</v>
      </c>
    </row>
    <row r="7436" spans="1:12">
      <c r="A7436" s="76" t="s">
        <v>77</v>
      </c>
      <c r="B7436" s="76" t="s">
        <v>78</v>
      </c>
      <c r="C7436" s="96" t="s">
        <v>1</v>
      </c>
      <c r="D7436" s="96" t="s">
        <v>127</v>
      </c>
      <c r="E7436" s="96" t="s">
        <v>2</v>
      </c>
      <c r="F7436" s="43">
        <v>2019</v>
      </c>
      <c r="G7436" s="31" t="str">
        <f>VLOOKUP(H7436,'GN and GP categories'!A:B,2,FALSE)</f>
        <v>Gram-positive</v>
      </c>
      <c r="H7436" s="53" t="s">
        <v>215</v>
      </c>
      <c r="I7436" s="33">
        <v>17</v>
      </c>
      <c r="J7436" s="31" t="s">
        <v>317</v>
      </c>
      <c r="K7436" s="31">
        <v>50</v>
      </c>
      <c r="L7436" s="38">
        <f t="shared" si="139"/>
        <v>8.5</v>
      </c>
    </row>
    <row r="7437" spans="1:12">
      <c r="A7437" s="76" t="s">
        <v>77</v>
      </c>
      <c r="B7437" s="76" t="s">
        <v>78</v>
      </c>
      <c r="C7437" s="96" t="s">
        <v>1</v>
      </c>
      <c r="D7437" s="96" t="s">
        <v>127</v>
      </c>
      <c r="E7437" s="96" t="s">
        <v>2</v>
      </c>
      <c r="F7437" s="43">
        <v>2019</v>
      </c>
      <c r="G7437" s="31" t="str">
        <f>VLOOKUP(H7437,'GN and GP categories'!A:B,2,FALSE)</f>
        <v>Gram-positive</v>
      </c>
      <c r="H7437" s="53" t="s">
        <v>215</v>
      </c>
      <c r="I7437" s="33">
        <v>17</v>
      </c>
      <c r="J7437" s="31" t="s">
        <v>34</v>
      </c>
      <c r="K7437" s="31">
        <v>100</v>
      </c>
      <c r="L7437" s="38">
        <f t="shared" si="139"/>
        <v>17</v>
      </c>
    </row>
    <row r="7438" spans="1:12">
      <c r="A7438" s="76" t="s">
        <v>77</v>
      </c>
      <c r="B7438" s="76" t="s">
        <v>78</v>
      </c>
      <c r="C7438" s="96" t="s">
        <v>1</v>
      </c>
      <c r="D7438" s="96" t="s">
        <v>127</v>
      </c>
      <c r="E7438" s="96" t="s">
        <v>2</v>
      </c>
      <c r="F7438" s="43">
        <v>2019</v>
      </c>
      <c r="G7438" s="31" t="str">
        <f>VLOOKUP(H7438,'GN and GP categories'!A:B,2,FALSE)</f>
        <v>Gram-positive</v>
      </c>
      <c r="H7438" s="53" t="s">
        <v>214</v>
      </c>
      <c r="I7438" s="33">
        <v>7</v>
      </c>
      <c r="J7438" s="31" t="s">
        <v>304</v>
      </c>
      <c r="K7438" s="31">
        <v>100</v>
      </c>
      <c r="L7438" s="38">
        <f t="shared" si="139"/>
        <v>7</v>
      </c>
    </row>
    <row r="7439" spans="1:12">
      <c r="A7439" s="76" t="s">
        <v>77</v>
      </c>
      <c r="B7439" s="76" t="s">
        <v>78</v>
      </c>
      <c r="C7439" s="96" t="s">
        <v>1</v>
      </c>
      <c r="D7439" s="96" t="s">
        <v>127</v>
      </c>
      <c r="E7439" s="96" t="s">
        <v>2</v>
      </c>
      <c r="F7439" s="43">
        <v>2019</v>
      </c>
      <c r="G7439" s="31" t="str">
        <f>VLOOKUP(H7439,'GN and GP categories'!A:B,2,FALSE)</f>
        <v>Gram-positive</v>
      </c>
      <c r="H7439" s="53" t="s">
        <v>214</v>
      </c>
      <c r="I7439" s="33">
        <v>7</v>
      </c>
      <c r="J7439" s="31" t="s">
        <v>313</v>
      </c>
      <c r="K7439" s="31">
        <v>86</v>
      </c>
      <c r="L7439" s="38">
        <f t="shared" si="139"/>
        <v>6.02</v>
      </c>
    </row>
    <row r="7440" spans="1:12">
      <c r="A7440" s="76" t="s">
        <v>77</v>
      </c>
      <c r="B7440" s="76" t="s">
        <v>78</v>
      </c>
      <c r="C7440" s="96" t="s">
        <v>1</v>
      </c>
      <c r="D7440" s="96" t="s">
        <v>127</v>
      </c>
      <c r="E7440" s="96" t="s">
        <v>2</v>
      </c>
      <c r="F7440" s="43">
        <v>2019</v>
      </c>
      <c r="G7440" s="31" t="str">
        <f>VLOOKUP(H7440,'GN and GP categories'!A:B,2,FALSE)</f>
        <v>Gram-positive</v>
      </c>
      <c r="H7440" s="53" t="s">
        <v>214</v>
      </c>
      <c r="I7440" s="33">
        <v>7</v>
      </c>
      <c r="J7440" s="31" t="s">
        <v>317</v>
      </c>
      <c r="K7440" s="31">
        <v>86</v>
      </c>
      <c r="L7440" s="38">
        <f t="shared" si="139"/>
        <v>6.02</v>
      </c>
    </row>
    <row r="7441" spans="1:12">
      <c r="A7441" s="76" t="s">
        <v>77</v>
      </c>
      <c r="B7441" s="76" t="s">
        <v>78</v>
      </c>
      <c r="C7441" s="96" t="s">
        <v>1</v>
      </c>
      <c r="D7441" s="96" t="s">
        <v>127</v>
      </c>
      <c r="E7441" s="96" t="s">
        <v>2</v>
      </c>
      <c r="F7441" s="43">
        <v>2019</v>
      </c>
      <c r="G7441" s="31" t="str">
        <f>VLOOKUP(H7441,'GN and GP categories'!A:B,2,FALSE)</f>
        <v>Gram-positive</v>
      </c>
      <c r="H7441" s="53" t="s">
        <v>214</v>
      </c>
      <c r="I7441" s="33">
        <v>7</v>
      </c>
      <c r="J7441" s="31" t="s">
        <v>34</v>
      </c>
      <c r="K7441" s="31">
        <v>100</v>
      </c>
      <c r="L7441" s="38">
        <f t="shared" si="139"/>
        <v>7</v>
      </c>
    </row>
    <row r="7442" spans="1:12">
      <c r="A7442" s="76" t="s">
        <v>77</v>
      </c>
      <c r="B7442" s="76" t="s">
        <v>179</v>
      </c>
      <c r="C7442" s="96" t="s">
        <v>52</v>
      </c>
      <c r="D7442" s="96" t="s">
        <v>127</v>
      </c>
      <c r="E7442" s="96" t="s">
        <v>2</v>
      </c>
      <c r="F7442" s="43">
        <v>2019</v>
      </c>
      <c r="G7442" s="31" t="str">
        <f>VLOOKUP(H7442,'GN and GP categories'!A:B,2,FALSE)</f>
        <v>Gram-negative</v>
      </c>
      <c r="H7442" s="53" t="s">
        <v>223</v>
      </c>
      <c r="I7442" s="33">
        <v>67</v>
      </c>
      <c r="J7442" s="31" t="s">
        <v>196</v>
      </c>
      <c r="K7442" s="31">
        <v>20</v>
      </c>
      <c r="L7442" s="38">
        <f t="shared" si="139"/>
        <v>13.4</v>
      </c>
    </row>
    <row r="7443" spans="1:12">
      <c r="A7443" s="76" t="s">
        <v>77</v>
      </c>
      <c r="B7443" s="76" t="s">
        <v>179</v>
      </c>
      <c r="C7443" s="96" t="s">
        <v>52</v>
      </c>
      <c r="D7443" s="96" t="s">
        <v>127</v>
      </c>
      <c r="E7443" s="96" t="s">
        <v>2</v>
      </c>
      <c r="F7443" s="43">
        <v>2019</v>
      </c>
      <c r="G7443" s="31" t="str">
        <f>VLOOKUP(H7443,'GN and GP categories'!A:B,2,FALSE)</f>
        <v>Gram-negative</v>
      </c>
      <c r="H7443" s="53" t="s">
        <v>223</v>
      </c>
      <c r="I7443" s="33">
        <v>67</v>
      </c>
      <c r="J7443" s="31" t="s">
        <v>13</v>
      </c>
      <c r="K7443" s="31">
        <v>51</v>
      </c>
      <c r="L7443" s="38">
        <f t="shared" si="139"/>
        <v>34.17</v>
      </c>
    </row>
    <row r="7444" spans="1:12">
      <c r="A7444" s="76" t="s">
        <v>77</v>
      </c>
      <c r="B7444" s="76" t="s">
        <v>179</v>
      </c>
      <c r="C7444" s="96" t="s">
        <v>52</v>
      </c>
      <c r="D7444" s="96" t="s">
        <v>127</v>
      </c>
      <c r="E7444" s="96" t="s">
        <v>2</v>
      </c>
      <c r="F7444" s="43">
        <v>2019</v>
      </c>
      <c r="G7444" s="31" t="str">
        <f>VLOOKUP(H7444,'GN and GP categories'!A:B,2,FALSE)</f>
        <v>Gram-negative</v>
      </c>
      <c r="H7444" s="53" t="s">
        <v>223</v>
      </c>
      <c r="I7444" s="33">
        <v>67</v>
      </c>
      <c r="J7444" s="31" t="s">
        <v>16</v>
      </c>
      <c r="K7444" s="31">
        <v>57</v>
      </c>
      <c r="L7444" s="38">
        <f t="shared" si="139"/>
        <v>38.19</v>
      </c>
    </row>
    <row r="7445" spans="1:12">
      <c r="A7445" s="76" t="s">
        <v>77</v>
      </c>
      <c r="B7445" s="76" t="s">
        <v>179</v>
      </c>
      <c r="C7445" s="96" t="s">
        <v>52</v>
      </c>
      <c r="D7445" s="96" t="s">
        <v>127</v>
      </c>
      <c r="E7445" s="96" t="s">
        <v>2</v>
      </c>
      <c r="F7445" s="43">
        <v>2019</v>
      </c>
      <c r="G7445" s="31" t="str">
        <f>VLOOKUP(H7445,'GN and GP categories'!A:B,2,FALSE)</f>
        <v>Gram-negative</v>
      </c>
      <c r="H7445" s="53" t="s">
        <v>223</v>
      </c>
      <c r="I7445" s="33">
        <v>67</v>
      </c>
      <c r="J7445" s="31" t="s">
        <v>17</v>
      </c>
      <c r="K7445" s="31">
        <v>100</v>
      </c>
      <c r="L7445" s="38">
        <f t="shared" si="139"/>
        <v>67</v>
      </c>
    </row>
    <row r="7446" spans="1:12">
      <c r="A7446" s="76" t="s">
        <v>77</v>
      </c>
      <c r="B7446" s="76" t="s">
        <v>179</v>
      </c>
      <c r="C7446" s="96" t="s">
        <v>52</v>
      </c>
      <c r="D7446" s="96" t="s">
        <v>127</v>
      </c>
      <c r="E7446" s="96" t="s">
        <v>2</v>
      </c>
      <c r="F7446" s="43">
        <v>2019</v>
      </c>
      <c r="G7446" s="31" t="str">
        <f>VLOOKUP(H7446,'GN and GP categories'!A:B,2,FALSE)</f>
        <v>Gram-negative</v>
      </c>
      <c r="H7446" s="53" t="s">
        <v>223</v>
      </c>
      <c r="I7446" s="33">
        <v>67</v>
      </c>
      <c r="J7446" s="31" t="s">
        <v>18</v>
      </c>
      <c r="K7446" s="31">
        <v>100</v>
      </c>
      <c r="L7446" s="38">
        <f t="shared" si="139"/>
        <v>67</v>
      </c>
    </row>
    <row r="7447" spans="1:12">
      <c r="A7447" s="76" t="s">
        <v>77</v>
      </c>
      <c r="B7447" s="76" t="s">
        <v>179</v>
      </c>
      <c r="C7447" s="96" t="s">
        <v>52</v>
      </c>
      <c r="D7447" s="96" t="s">
        <v>127</v>
      </c>
      <c r="E7447" s="96" t="s">
        <v>2</v>
      </c>
      <c r="F7447" s="43">
        <v>2019</v>
      </c>
      <c r="G7447" s="31" t="str">
        <f>VLOOKUP(H7447,'GN and GP categories'!A:B,2,FALSE)</f>
        <v>Gram-negative</v>
      </c>
      <c r="H7447" s="53" t="s">
        <v>223</v>
      </c>
      <c r="I7447" s="33">
        <v>67</v>
      </c>
      <c r="J7447" s="31" t="s">
        <v>316</v>
      </c>
      <c r="K7447" s="31">
        <v>54</v>
      </c>
      <c r="L7447" s="38">
        <f t="shared" si="139"/>
        <v>36.18</v>
      </c>
    </row>
    <row r="7448" spans="1:12">
      <c r="A7448" s="76" t="s">
        <v>77</v>
      </c>
      <c r="B7448" s="76" t="s">
        <v>179</v>
      </c>
      <c r="C7448" s="96" t="s">
        <v>52</v>
      </c>
      <c r="D7448" s="96" t="s">
        <v>127</v>
      </c>
      <c r="E7448" s="96" t="s">
        <v>2</v>
      </c>
      <c r="F7448" s="43">
        <v>2019</v>
      </c>
      <c r="G7448" s="31" t="str">
        <f>VLOOKUP(H7448,'GN and GP categories'!A:B,2,FALSE)</f>
        <v>Gram-negative</v>
      </c>
      <c r="H7448" s="53" t="s">
        <v>223</v>
      </c>
      <c r="I7448" s="33">
        <v>67</v>
      </c>
      <c r="J7448" s="31" t="s">
        <v>84</v>
      </c>
      <c r="K7448" s="31">
        <v>63</v>
      </c>
      <c r="L7448" s="38">
        <f t="shared" si="139"/>
        <v>42.21</v>
      </c>
    </row>
    <row r="7449" spans="1:12">
      <c r="A7449" s="76" t="s">
        <v>77</v>
      </c>
      <c r="B7449" s="76" t="s">
        <v>179</v>
      </c>
      <c r="C7449" s="96" t="s">
        <v>52</v>
      </c>
      <c r="D7449" s="96" t="s">
        <v>127</v>
      </c>
      <c r="E7449" s="96" t="s">
        <v>2</v>
      </c>
      <c r="F7449" s="43">
        <v>2019</v>
      </c>
      <c r="G7449" s="31" t="str">
        <f>VLOOKUP(H7449,'GN and GP categories'!A:B,2,FALSE)</f>
        <v>Gram-negative</v>
      </c>
      <c r="H7449" s="53" t="s">
        <v>223</v>
      </c>
      <c r="I7449" s="33">
        <v>67</v>
      </c>
      <c r="J7449" s="31" t="s">
        <v>208</v>
      </c>
      <c r="K7449" s="31">
        <v>63</v>
      </c>
      <c r="L7449" s="38">
        <f t="shared" si="139"/>
        <v>42.21</v>
      </c>
    </row>
    <row r="7450" spans="1:12">
      <c r="A7450" s="76" t="s">
        <v>77</v>
      </c>
      <c r="B7450" s="76" t="s">
        <v>179</v>
      </c>
      <c r="C7450" s="96" t="s">
        <v>52</v>
      </c>
      <c r="D7450" s="96" t="s">
        <v>127</v>
      </c>
      <c r="E7450" s="96" t="s">
        <v>2</v>
      </c>
      <c r="F7450" s="43">
        <v>2019</v>
      </c>
      <c r="G7450" s="31" t="str">
        <f>VLOOKUP(H7450,'GN and GP categories'!A:B,2,FALSE)</f>
        <v>Gram-negative</v>
      </c>
      <c r="H7450" s="53" t="s">
        <v>223</v>
      </c>
      <c r="I7450" s="33">
        <v>67</v>
      </c>
      <c r="J7450" s="31" t="s">
        <v>28</v>
      </c>
      <c r="K7450" s="31">
        <v>58</v>
      </c>
      <c r="L7450" s="38">
        <f t="shared" si="139"/>
        <v>38.86</v>
      </c>
    </row>
    <row r="7451" spans="1:12">
      <c r="A7451" s="76" t="s">
        <v>77</v>
      </c>
      <c r="B7451" s="76" t="s">
        <v>179</v>
      </c>
      <c r="C7451" s="96" t="s">
        <v>52</v>
      </c>
      <c r="D7451" s="96" t="s">
        <v>127</v>
      </c>
      <c r="E7451" s="96" t="s">
        <v>2</v>
      </c>
      <c r="F7451" s="43">
        <v>2019</v>
      </c>
      <c r="G7451" s="31" t="str">
        <f>VLOOKUP(H7451,'GN and GP categories'!A:B,2,FALSE)</f>
        <v>Gram-negative</v>
      </c>
      <c r="H7451" s="53" t="s">
        <v>223</v>
      </c>
      <c r="I7451" s="33">
        <v>67</v>
      </c>
      <c r="J7451" s="31" t="s">
        <v>30</v>
      </c>
      <c r="K7451" s="31">
        <v>69</v>
      </c>
      <c r="L7451" s="38">
        <f t="shared" si="139"/>
        <v>46.23</v>
      </c>
    </row>
    <row r="7452" spans="1:12">
      <c r="A7452" s="76" t="s">
        <v>77</v>
      </c>
      <c r="B7452" s="76" t="s">
        <v>179</v>
      </c>
      <c r="C7452" s="96" t="s">
        <v>52</v>
      </c>
      <c r="D7452" s="96" t="s">
        <v>127</v>
      </c>
      <c r="E7452" s="96" t="s">
        <v>2</v>
      </c>
      <c r="F7452" s="43">
        <v>2019</v>
      </c>
      <c r="G7452" s="31" t="str">
        <f>VLOOKUP(H7452,'GN and GP categories'!A:B,2,FALSE)</f>
        <v>Gram-negative</v>
      </c>
      <c r="H7452" s="53" t="s">
        <v>223</v>
      </c>
      <c r="I7452" s="33">
        <v>67</v>
      </c>
      <c r="J7452" s="31" t="s">
        <v>228</v>
      </c>
      <c r="K7452" s="31">
        <v>93</v>
      </c>
      <c r="L7452" s="38">
        <f t="shared" si="139"/>
        <v>62.31</v>
      </c>
    </row>
    <row r="7453" spans="1:12">
      <c r="A7453" s="76" t="s">
        <v>77</v>
      </c>
      <c r="B7453" s="76" t="s">
        <v>179</v>
      </c>
      <c r="C7453" s="96" t="s">
        <v>52</v>
      </c>
      <c r="D7453" s="96" t="s">
        <v>127</v>
      </c>
      <c r="E7453" s="96" t="s">
        <v>2</v>
      </c>
      <c r="F7453" s="43">
        <v>2019</v>
      </c>
      <c r="G7453" s="31" t="str">
        <f>VLOOKUP(H7453,'GN and GP categories'!A:B,2,FALSE)</f>
        <v>Gram-negative</v>
      </c>
      <c r="H7453" s="53" t="s">
        <v>223</v>
      </c>
      <c r="I7453" s="33">
        <v>67</v>
      </c>
      <c r="J7453" s="31" t="s">
        <v>31</v>
      </c>
      <c r="K7453" s="31">
        <v>88</v>
      </c>
      <c r="L7453" s="38">
        <f t="shared" si="139"/>
        <v>58.96</v>
      </c>
    </row>
    <row r="7454" spans="1:12">
      <c r="A7454" s="76" t="s">
        <v>77</v>
      </c>
      <c r="B7454" s="76" t="s">
        <v>179</v>
      </c>
      <c r="C7454" s="96" t="s">
        <v>52</v>
      </c>
      <c r="D7454" s="96" t="s">
        <v>127</v>
      </c>
      <c r="E7454" s="96" t="s">
        <v>2</v>
      </c>
      <c r="F7454" s="43">
        <v>2019</v>
      </c>
      <c r="G7454" s="31" t="str">
        <f>VLOOKUP(H7454,'GN and GP categories'!A:B,2,FALSE)</f>
        <v>Gram-negative</v>
      </c>
      <c r="H7454" s="53" t="s">
        <v>223</v>
      </c>
      <c r="I7454" s="33">
        <v>67</v>
      </c>
      <c r="J7454" s="31" t="s">
        <v>32</v>
      </c>
      <c r="K7454" s="31">
        <v>71</v>
      </c>
      <c r="L7454" s="38">
        <f t="shared" si="139"/>
        <v>47.57</v>
      </c>
    </row>
    <row r="7455" spans="1:12">
      <c r="A7455" s="76" t="s">
        <v>77</v>
      </c>
      <c r="B7455" s="76" t="s">
        <v>179</v>
      </c>
      <c r="C7455" s="96" t="s">
        <v>52</v>
      </c>
      <c r="D7455" s="96" t="s">
        <v>127</v>
      </c>
      <c r="E7455" s="96" t="s">
        <v>2</v>
      </c>
      <c r="F7455" s="43">
        <v>2019</v>
      </c>
      <c r="G7455" s="31" t="str">
        <f>VLOOKUP(H7455,'GN and GP categories'!A:B,2,FALSE)</f>
        <v>Gram-negative</v>
      </c>
      <c r="H7455" s="53" t="s">
        <v>223</v>
      </c>
      <c r="I7455" s="33">
        <v>67</v>
      </c>
      <c r="J7455" s="31" t="s">
        <v>253</v>
      </c>
      <c r="K7455" s="31">
        <v>100</v>
      </c>
      <c r="L7455" s="38">
        <f t="shared" si="139"/>
        <v>67</v>
      </c>
    </row>
    <row r="7456" spans="1:12">
      <c r="A7456" s="76" t="s">
        <v>77</v>
      </c>
      <c r="B7456" s="76" t="s">
        <v>179</v>
      </c>
      <c r="C7456" s="96" t="s">
        <v>52</v>
      </c>
      <c r="D7456" s="96" t="s">
        <v>127</v>
      </c>
      <c r="E7456" s="96" t="s">
        <v>2</v>
      </c>
      <c r="F7456" s="43">
        <v>2019</v>
      </c>
      <c r="G7456" s="31" t="str">
        <f>VLOOKUP(H7456,'GN and GP categories'!A:B,2,FALSE)</f>
        <v>Gram-negative</v>
      </c>
      <c r="H7456" s="53" t="s">
        <v>104</v>
      </c>
      <c r="I7456" s="33">
        <v>20</v>
      </c>
      <c r="J7456" s="31" t="s">
        <v>196</v>
      </c>
      <c r="K7456" s="31">
        <v>0</v>
      </c>
      <c r="L7456" s="38">
        <f t="shared" si="139"/>
        <v>0</v>
      </c>
    </row>
    <row r="7457" spans="1:12">
      <c r="A7457" s="76" t="s">
        <v>77</v>
      </c>
      <c r="B7457" s="76" t="s">
        <v>179</v>
      </c>
      <c r="C7457" s="96" t="s">
        <v>52</v>
      </c>
      <c r="D7457" s="96" t="s">
        <v>127</v>
      </c>
      <c r="E7457" s="96" t="s">
        <v>2</v>
      </c>
      <c r="F7457" s="43">
        <v>2019</v>
      </c>
      <c r="G7457" s="31" t="str">
        <f>VLOOKUP(H7457,'GN and GP categories'!A:B,2,FALSE)</f>
        <v>Gram-negative</v>
      </c>
      <c r="H7457" s="53" t="s">
        <v>104</v>
      </c>
      <c r="I7457" s="33">
        <v>20</v>
      </c>
      <c r="J7457" s="31" t="s">
        <v>13</v>
      </c>
      <c r="K7457" s="31">
        <v>55</v>
      </c>
      <c r="L7457" s="38">
        <f t="shared" si="139"/>
        <v>11</v>
      </c>
    </row>
    <row r="7458" spans="1:12">
      <c r="A7458" s="76" t="s">
        <v>77</v>
      </c>
      <c r="B7458" s="76" t="s">
        <v>179</v>
      </c>
      <c r="C7458" s="96" t="s">
        <v>52</v>
      </c>
      <c r="D7458" s="96" t="s">
        <v>127</v>
      </c>
      <c r="E7458" s="96" t="s">
        <v>2</v>
      </c>
      <c r="F7458" s="43">
        <v>2019</v>
      </c>
      <c r="G7458" s="31" t="str">
        <f>VLOOKUP(H7458,'GN and GP categories'!A:B,2,FALSE)</f>
        <v>Gram-negative</v>
      </c>
      <c r="H7458" s="53" t="s">
        <v>104</v>
      </c>
      <c r="I7458" s="33">
        <v>20</v>
      </c>
      <c r="J7458" s="31" t="s">
        <v>16</v>
      </c>
      <c r="K7458" s="31">
        <v>50</v>
      </c>
      <c r="L7458" s="38">
        <f t="shared" si="139"/>
        <v>10</v>
      </c>
    </row>
    <row r="7459" spans="1:12">
      <c r="A7459" s="76" t="s">
        <v>77</v>
      </c>
      <c r="B7459" s="76" t="s">
        <v>179</v>
      </c>
      <c r="C7459" s="96" t="s">
        <v>52</v>
      </c>
      <c r="D7459" s="96" t="s">
        <v>127</v>
      </c>
      <c r="E7459" s="96" t="s">
        <v>2</v>
      </c>
      <c r="F7459" s="43">
        <v>2019</v>
      </c>
      <c r="G7459" s="31" t="str">
        <f>VLOOKUP(H7459,'GN and GP categories'!A:B,2,FALSE)</f>
        <v>Gram-negative</v>
      </c>
      <c r="H7459" s="53" t="s">
        <v>104</v>
      </c>
      <c r="I7459" s="33">
        <v>20</v>
      </c>
      <c r="J7459" s="31" t="s">
        <v>17</v>
      </c>
      <c r="K7459" s="31">
        <v>100</v>
      </c>
      <c r="L7459" s="38">
        <f t="shared" si="139"/>
        <v>20</v>
      </c>
    </row>
    <row r="7460" spans="1:12">
      <c r="A7460" s="76" t="s">
        <v>77</v>
      </c>
      <c r="B7460" s="76" t="s">
        <v>179</v>
      </c>
      <c r="C7460" s="96" t="s">
        <v>52</v>
      </c>
      <c r="D7460" s="96" t="s">
        <v>127</v>
      </c>
      <c r="E7460" s="96" t="s">
        <v>2</v>
      </c>
      <c r="F7460" s="43">
        <v>2019</v>
      </c>
      <c r="G7460" s="31" t="str">
        <f>VLOOKUP(H7460,'GN and GP categories'!A:B,2,FALSE)</f>
        <v>Gram-negative</v>
      </c>
      <c r="H7460" s="53" t="s">
        <v>104</v>
      </c>
      <c r="I7460" s="33">
        <v>20</v>
      </c>
      <c r="J7460" s="31" t="s">
        <v>18</v>
      </c>
      <c r="K7460" s="31">
        <v>100</v>
      </c>
      <c r="L7460" s="38">
        <f t="shared" si="139"/>
        <v>20</v>
      </c>
    </row>
    <row r="7461" spans="1:12">
      <c r="A7461" s="76" t="s">
        <v>77</v>
      </c>
      <c r="B7461" s="76" t="s">
        <v>179</v>
      </c>
      <c r="C7461" s="96" t="s">
        <v>52</v>
      </c>
      <c r="D7461" s="96" t="s">
        <v>127</v>
      </c>
      <c r="E7461" s="96" t="s">
        <v>2</v>
      </c>
      <c r="F7461" s="43">
        <v>2019</v>
      </c>
      <c r="G7461" s="31" t="str">
        <f>VLOOKUP(H7461,'GN and GP categories'!A:B,2,FALSE)</f>
        <v>Gram-negative</v>
      </c>
      <c r="H7461" s="53" t="s">
        <v>104</v>
      </c>
      <c r="I7461" s="33">
        <v>20</v>
      </c>
      <c r="J7461" s="31" t="s">
        <v>316</v>
      </c>
      <c r="K7461" s="31">
        <v>60</v>
      </c>
      <c r="L7461" s="38">
        <f t="shared" si="139"/>
        <v>12</v>
      </c>
    </row>
    <row r="7462" spans="1:12">
      <c r="A7462" s="76" t="s">
        <v>77</v>
      </c>
      <c r="B7462" s="76" t="s">
        <v>179</v>
      </c>
      <c r="C7462" s="96" t="s">
        <v>52</v>
      </c>
      <c r="D7462" s="96" t="s">
        <v>127</v>
      </c>
      <c r="E7462" s="96" t="s">
        <v>2</v>
      </c>
      <c r="F7462" s="43">
        <v>2019</v>
      </c>
      <c r="G7462" s="31" t="str">
        <f>VLOOKUP(H7462,'GN and GP categories'!A:B,2,FALSE)</f>
        <v>Gram-negative</v>
      </c>
      <c r="H7462" s="53" t="s">
        <v>104</v>
      </c>
      <c r="I7462" s="33">
        <v>20</v>
      </c>
      <c r="J7462" s="31" t="s">
        <v>84</v>
      </c>
      <c r="K7462" s="31">
        <v>65</v>
      </c>
      <c r="L7462" s="38">
        <f t="shared" si="139"/>
        <v>13</v>
      </c>
    </row>
    <row r="7463" spans="1:12">
      <c r="A7463" s="76" t="s">
        <v>77</v>
      </c>
      <c r="B7463" s="76" t="s">
        <v>179</v>
      </c>
      <c r="C7463" s="96" t="s">
        <v>52</v>
      </c>
      <c r="D7463" s="96" t="s">
        <v>127</v>
      </c>
      <c r="E7463" s="96" t="s">
        <v>2</v>
      </c>
      <c r="F7463" s="43">
        <v>2019</v>
      </c>
      <c r="G7463" s="31" t="str">
        <f>VLOOKUP(H7463,'GN and GP categories'!A:B,2,FALSE)</f>
        <v>Gram-negative</v>
      </c>
      <c r="H7463" s="53" t="s">
        <v>104</v>
      </c>
      <c r="I7463" s="33">
        <v>20</v>
      </c>
      <c r="J7463" s="31" t="s">
        <v>208</v>
      </c>
      <c r="K7463" s="31">
        <v>65</v>
      </c>
      <c r="L7463" s="38">
        <f t="shared" si="139"/>
        <v>13</v>
      </c>
    </row>
    <row r="7464" spans="1:12">
      <c r="A7464" s="76" t="s">
        <v>77</v>
      </c>
      <c r="B7464" s="76" t="s">
        <v>179</v>
      </c>
      <c r="C7464" s="96" t="s">
        <v>52</v>
      </c>
      <c r="D7464" s="96" t="s">
        <v>127</v>
      </c>
      <c r="E7464" s="96" t="s">
        <v>2</v>
      </c>
      <c r="F7464" s="43">
        <v>2019</v>
      </c>
      <c r="G7464" s="31" t="str">
        <f>VLOOKUP(H7464,'GN and GP categories'!A:B,2,FALSE)</f>
        <v>Gram-negative</v>
      </c>
      <c r="H7464" s="53" t="s">
        <v>104</v>
      </c>
      <c r="I7464" s="33">
        <v>20</v>
      </c>
      <c r="J7464" s="31" t="s">
        <v>28</v>
      </c>
      <c r="K7464" s="31">
        <v>95</v>
      </c>
      <c r="L7464" s="38">
        <f t="shared" si="139"/>
        <v>19</v>
      </c>
    </row>
    <row r="7465" spans="1:12">
      <c r="A7465" s="76" t="s">
        <v>77</v>
      </c>
      <c r="B7465" s="76" t="s">
        <v>179</v>
      </c>
      <c r="C7465" s="96" t="s">
        <v>52</v>
      </c>
      <c r="D7465" s="96" t="s">
        <v>127</v>
      </c>
      <c r="E7465" s="96" t="s">
        <v>2</v>
      </c>
      <c r="F7465" s="43">
        <v>2019</v>
      </c>
      <c r="G7465" s="31" t="str">
        <f>VLOOKUP(H7465,'GN and GP categories'!A:B,2,FALSE)</f>
        <v>Gram-negative</v>
      </c>
      <c r="H7465" s="53" t="s">
        <v>104</v>
      </c>
      <c r="I7465" s="33">
        <v>20</v>
      </c>
      <c r="J7465" s="31" t="s">
        <v>30</v>
      </c>
      <c r="K7465" s="31">
        <v>85</v>
      </c>
      <c r="L7465" s="38">
        <f t="shared" si="139"/>
        <v>17</v>
      </c>
    </row>
    <row r="7466" spans="1:12">
      <c r="A7466" s="76" t="s">
        <v>77</v>
      </c>
      <c r="B7466" s="76" t="s">
        <v>179</v>
      </c>
      <c r="C7466" s="96" t="s">
        <v>52</v>
      </c>
      <c r="D7466" s="96" t="s">
        <v>127</v>
      </c>
      <c r="E7466" s="96" t="s">
        <v>2</v>
      </c>
      <c r="F7466" s="43">
        <v>2019</v>
      </c>
      <c r="G7466" s="31" t="str">
        <f>VLOOKUP(H7466,'GN and GP categories'!A:B,2,FALSE)</f>
        <v>Gram-negative</v>
      </c>
      <c r="H7466" s="53" t="s">
        <v>104</v>
      </c>
      <c r="I7466" s="33">
        <v>20</v>
      </c>
      <c r="J7466" s="31" t="s">
        <v>228</v>
      </c>
      <c r="K7466" s="31">
        <v>15</v>
      </c>
      <c r="L7466" s="38">
        <f t="shared" si="139"/>
        <v>3</v>
      </c>
    </row>
    <row r="7467" spans="1:12">
      <c r="A7467" s="76" t="s">
        <v>77</v>
      </c>
      <c r="B7467" s="76" t="s">
        <v>179</v>
      </c>
      <c r="C7467" s="96" t="s">
        <v>52</v>
      </c>
      <c r="D7467" s="96" t="s">
        <v>127</v>
      </c>
      <c r="E7467" s="96" t="s">
        <v>2</v>
      </c>
      <c r="F7467" s="43">
        <v>2019</v>
      </c>
      <c r="G7467" s="31" t="str">
        <f>VLOOKUP(H7467,'GN and GP categories'!A:B,2,FALSE)</f>
        <v>Gram-negative</v>
      </c>
      <c r="H7467" s="53" t="s">
        <v>104</v>
      </c>
      <c r="I7467" s="33">
        <v>20</v>
      </c>
      <c r="J7467" s="31" t="s">
        <v>31</v>
      </c>
      <c r="K7467" s="31">
        <v>100</v>
      </c>
      <c r="L7467" s="38">
        <f t="shared" si="139"/>
        <v>20</v>
      </c>
    </row>
    <row r="7468" spans="1:12">
      <c r="A7468" s="76" t="s">
        <v>77</v>
      </c>
      <c r="B7468" s="76" t="s">
        <v>179</v>
      </c>
      <c r="C7468" s="96" t="s">
        <v>52</v>
      </c>
      <c r="D7468" s="96" t="s">
        <v>127</v>
      </c>
      <c r="E7468" s="96" t="s">
        <v>2</v>
      </c>
      <c r="F7468" s="43">
        <v>2019</v>
      </c>
      <c r="G7468" s="31" t="str">
        <f>VLOOKUP(H7468,'GN and GP categories'!A:B,2,FALSE)</f>
        <v>Gram-negative</v>
      </c>
      <c r="H7468" s="53" t="s">
        <v>104</v>
      </c>
      <c r="I7468" s="33">
        <v>20</v>
      </c>
      <c r="J7468" s="31" t="s">
        <v>32</v>
      </c>
      <c r="K7468" s="31">
        <v>88</v>
      </c>
      <c r="L7468" s="38">
        <f t="shared" si="139"/>
        <v>17.600000000000001</v>
      </c>
    </row>
    <row r="7469" spans="1:12">
      <c r="A7469" s="76" t="s">
        <v>77</v>
      </c>
      <c r="B7469" s="76" t="s">
        <v>179</v>
      </c>
      <c r="C7469" s="96" t="s">
        <v>52</v>
      </c>
      <c r="D7469" s="96" t="s">
        <v>127</v>
      </c>
      <c r="E7469" s="96" t="s">
        <v>2</v>
      </c>
      <c r="F7469" s="43">
        <v>2019</v>
      </c>
      <c r="G7469" s="31" t="str">
        <f>VLOOKUP(H7469,'GN and GP categories'!A:B,2,FALSE)</f>
        <v>Gram-negative</v>
      </c>
      <c r="H7469" s="53" t="s">
        <v>104</v>
      </c>
      <c r="I7469" s="33">
        <v>20</v>
      </c>
      <c r="J7469" s="31" t="s">
        <v>253</v>
      </c>
      <c r="K7469" s="31">
        <v>100</v>
      </c>
      <c r="L7469" s="38">
        <f t="shared" si="139"/>
        <v>20</v>
      </c>
    </row>
    <row r="7470" spans="1:12">
      <c r="A7470" s="76" t="s">
        <v>77</v>
      </c>
      <c r="B7470" s="76" t="s">
        <v>179</v>
      </c>
      <c r="C7470" s="96" t="s">
        <v>52</v>
      </c>
      <c r="D7470" s="96" t="s">
        <v>127</v>
      </c>
      <c r="E7470" s="96" t="s">
        <v>2</v>
      </c>
      <c r="F7470" s="43">
        <v>2019</v>
      </c>
      <c r="G7470" s="31" t="str">
        <f>VLOOKUP(H7470,'GN and GP categories'!A:B,2,FALSE)</f>
        <v>Gram-negative</v>
      </c>
      <c r="H7470" s="53" t="s">
        <v>108</v>
      </c>
      <c r="I7470" s="33">
        <v>19</v>
      </c>
      <c r="J7470" s="31" t="s">
        <v>196</v>
      </c>
      <c r="K7470" s="31">
        <v>92</v>
      </c>
      <c r="L7470" s="38">
        <f t="shared" si="139"/>
        <v>17.48</v>
      </c>
    </row>
    <row r="7471" spans="1:12">
      <c r="A7471" s="76" t="s">
        <v>77</v>
      </c>
      <c r="B7471" s="76" t="s">
        <v>179</v>
      </c>
      <c r="C7471" s="96" t="s">
        <v>52</v>
      </c>
      <c r="D7471" s="96" t="s">
        <v>127</v>
      </c>
      <c r="E7471" s="96" t="s">
        <v>2</v>
      </c>
      <c r="F7471" s="43">
        <v>2019</v>
      </c>
      <c r="G7471" s="31" t="str">
        <f>VLOOKUP(H7471,'GN and GP categories'!A:B,2,FALSE)</f>
        <v>Gram-negative</v>
      </c>
      <c r="H7471" s="53" t="s">
        <v>108</v>
      </c>
      <c r="I7471" s="33">
        <v>19</v>
      </c>
      <c r="J7471" s="31" t="s">
        <v>13</v>
      </c>
      <c r="K7471" s="31">
        <v>100</v>
      </c>
      <c r="L7471" s="38">
        <f t="shared" si="139"/>
        <v>19</v>
      </c>
    </row>
    <row r="7472" spans="1:12">
      <c r="A7472" s="76" t="s">
        <v>77</v>
      </c>
      <c r="B7472" s="76" t="s">
        <v>179</v>
      </c>
      <c r="C7472" s="96" t="s">
        <v>52</v>
      </c>
      <c r="D7472" s="96" t="s">
        <v>127</v>
      </c>
      <c r="E7472" s="96" t="s">
        <v>2</v>
      </c>
      <c r="F7472" s="43">
        <v>2019</v>
      </c>
      <c r="G7472" s="31" t="str">
        <f>VLOOKUP(H7472,'GN and GP categories'!A:B,2,FALSE)</f>
        <v>Gram-negative</v>
      </c>
      <c r="H7472" s="53" t="s">
        <v>108</v>
      </c>
      <c r="I7472" s="33">
        <v>19</v>
      </c>
      <c r="J7472" s="31" t="s">
        <v>16</v>
      </c>
      <c r="K7472" s="31">
        <v>100</v>
      </c>
      <c r="L7472" s="38">
        <f t="shared" si="139"/>
        <v>19</v>
      </c>
    </row>
    <row r="7473" spans="1:14">
      <c r="A7473" s="76" t="s">
        <v>77</v>
      </c>
      <c r="B7473" s="76" t="s">
        <v>179</v>
      </c>
      <c r="C7473" s="96" t="s">
        <v>52</v>
      </c>
      <c r="D7473" s="96" t="s">
        <v>127</v>
      </c>
      <c r="E7473" s="96" t="s">
        <v>2</v>
      </c>
      <c r="F7473" s="43">
        <v>2019</v>
      </c>
      <c r="G7473" s="31" t="str">
        <f>VLOOKUP(H7473,'GN and GP categories'!A:B,2,FALSE)</f>
        <v>Gram-negative</v>
      </c>
      <c r="H7473" s="53" t="s">
        <v>108</v>
      </c>
      <c r="I7473" s="33">
        <v>19</v>
      </c>
      <c r="J7473" s="31" t="s">
        <v>17</v>
      </c>
      <c r="K7473" s="31">
        <v>100</v>
      </c>
      <c r="L7473" s="38">
        <f t="shared" si="139"/>
        <v>19</v>
      </c>
    </row>
    <row r="7474" spans="1:14">
      <c r="A7474" s="76" t="s">
        <v>77</v>
      </c>
      <c r="B7474" s="76" t="s">
        <v>179</v>
      </c>
      <c r="C7474" s="96" t="s">
        <v>52</v>
      </c>
      <c r="D7474" s="96" t="s">
        <v>127</v>
      </c>
      <c r="E7474" s="96" t="s">
        <v>2</v>
      </c>
      <c r="F7474" s="43">
        <v>2019</v>
      </c>
      <c r="G7474" s="31" t="str">
        <f>VLOOKUP(H7474,'GN and GP categories'!A:B,2,FALSE)</f>
        <v>Gram-negative</v>
      </c>
      <c r="H7474" s="53" t="s">
        <v>108</v>
      </c>
      <c r="I7474" s="33">
        <v>19</v>
      </c>
      <c r="J7474" s="31" t="s">
        <v>18</v>
      </c>
      <c r="K7474" s="31">
        <v>100</v>
      </c>
      <c r="L7474" s="38">
        <f t="shared" si="139"/>
        <v>19</v>
      </c>
    </row>
    <row r="7475" spans="1:14">
      <c r="A7475" s="76" t="s">
        <v>77</v>
      </c>
      <c r="B7475" s="76" t="s">
        <v>179</v>
      </c>
      <c r="C7475" s="96" t="s">
        <v>52</v>
      </c>
      <c r="D7475" s="96" t="s">
        <v>127</v>
      </c>
      <c r="E7475" s="96" t="s">
        <v>2</v>
      </c>
      <c r="F7475" s="43">
        <v>2019</v>
      </c>
      <c r="G7475" s="31" t="str">
        <f>VLOOKUP(H7475,'GN and GP categories'!A:B,2,FALSE)</f>
        <v>Gram-negative</v>
      </c>
      <c r="H7475" s="53" t="s">
        <v>108</v>
      </c>
      <c r="I7475" s="33">
        <v>19</v>
      </c>
      <c r="J7475" s="31" t="s">
        <v>316</v>
      </c>
      <c r="K7475" s="31">
        <v>100</v>
      </c>
      <c r="L7475" s="38">
        <f t="shared" si="139"/>
        <v>19</v>
      </c>
    </row>
    <row r="7476" spans="1:14">
      <c r="A7476" s="76" t="s">
        <v>77</v>
      </c>
      <c r="B7476" s="76" t="s">
        <v>179</v>
      </c>
      <c r="C7476" s="96" t="s">
        <v>52</v>
      </c>
      <c r="D7476" s="96" t="s">
        <v>127</v>
      </c>
      <c r="E7476" s="96" t="s">
        <v>2</v>
      </c>
      <c r="F7476" s="43">
        <v>2019</v>
      </c>
      <c r="G7476" s="31" t="str">
        <f>VLOOKUP(H7476,'GN and GP categories'!A:B,2,FALSE)</f>
        <v>Gram-negative</v>
      </c>
      <c r="H7476" s="53" t="s">
        <v>108</v>
      </c>
      <c r="I7476" s="33">
        <v>19</v>
      </c>
      <c r="J7476" s="31" t="s">
        <v>84</v>
      </c>
      <c r="K7476" s="31">
        <v>100</v>
      </c>
      <c r="L7476" s="38">
        <f t="shared" si="139"/>
        <v>19</v>
      </c>
    </row>
    <row r="7477" spans="1:14">
      <c r="A7477" s="76" t="s">
        <v>77</v>
      </c>
      <c r="B7477" s="76" t="s">
        <v>179</v>
      </c>
      <c r="C7477" s="96" t="s">
        <v>52</v>
      </c>
      <c r="D7477" s="96" t="s">
        <v>127</v>
      </c>
      <c r="E7477" s="96" t="s">
        <v>2</v>
      </c>
      <c r="F7477" s="43">
        <v>2019</v>
      </c>
      <c r="G7477" s="31" t="str">
        <f>VLOOKUP(H7477,'GN and GP categories'!A:B,2,FALSE)</f>
        <v>Gram-negative</v>
      </c>
      <c r="H7477" s="53" t="s">
        <v>108</v>
      </c>
      <c r="I7477" s="33">
        <v>19</v>
      </c>
      <c r="J7477" s="31" t="s">
        <v>208</v>
      </c>
      <c r="K7477" s="31">
        <v>100</v>
      </c>
      <c r="L7477" s="38">
        <f t="shared" si="139"/>
        <v>19</v>
      </c>
    </row>
    <row r="7478" spans="1:14">
      <c r="A7478" s="76" t="s">
        <v>77</v>
      </c>
      <c r="B7478" s="76" t="s">
        <v>179</v>
      </c>
      <c r="C7478" s="96" t="s">
        <v>52</v>
      </c>
      <c r="D7478" s="96" t="s">
        <v>127</v>
      </c>
      <c r="E7478" s="96" t="s">
        <v>2</v>
      </c>
      <c r="F7478" s="43">
        <v>2019</v>
      </c>
      <c r="G7478" s="31" t="str">
        <f>VLOOKUP(H7478,'GN and GP categories'!A:B,2,FALSE)</f>
        <v>Gram-negative</v>
      </c>
      <c r="H7478" s="53" t="s">
        <v>108</v>
      </c>
      <c r="I7478" s="33">
        <v>19</v>
      </c>
      <c r="J7478" s="31" t="s">
        <v>28</v>
      </c>
      <c r="K7478" s="31">
        <v>63</v>
      </c>
      <c r="L7478" s="38">
        <f t="shared" si="139"/>
        <v>11.97</v>
      </c>
    </row>
    <row r="7479" spans="1:14">
      <c r="A7479" s="76" t="s">
        <v>77</v>
      </c>
      <c r="B7479" s="76" t="s">
        <v>179</v>
      </c>
      <c r="C7479" s="96" t="s">
        <v>52</v>
      </c>
      <c r="D7479" s="96" t="s">
        <v>127</v>
      </c>
      <c r="E7479" s="96" t="s">
        <v>2</v>
      </c>
      <c r="F7479" s="43">
        <v>2019</v>
      </c>
      <c r="G7479" s="31" t="str">
        <f>VLOOKUP(H7479,'GN and GP categories'!A:B,2,FALSE)</f>
        <v>Gram-negative</v>
      </c>
      <c r="H7479" s="53" t="s">
        <v>108</v>
      </c>
      <c r="I7479" s="33">
        <v>19</v>
      </c>
      <c r="J7479" s="31" t="s">
        <v>30</v>
      </c>
      <c r="K7479" s="31">
        <v>89</v>
      </c>
      <c r="L7479" s="38">
        <f t="shared" si="139"/>
        <v>16.91</v>
      </c>
    </row>
    <row r="7480" spans="1:14" s="34" customFormat="1">
      <c r="A7480" s="76" t="s">
        <v>77</v>
      </c>
      <c r="B7480" s="76" t="s">
        <v>179</v>
      </c>
      <c r="C7480" s="96" t="s">
        <v>52</v>
      </c>
      <c r="D7480" s="96" t="s">
        <v>127</v>
      </c>
      <c r="E7480" s="96" t="s">
        <v>2</v>
      </c>
      <c r="F7480" s="43">
        <v>2019</v>
      </c>
      <c r="G7480" s="31" t="str">
        <f>VLOOKUP(H7480,'GN and GP categories'!A:B,2,FALSE)</f>
        <v>Gram-negative</v>
      </c>
      <c r="H7480" s="53" t="s">
        <v>108</v>
      </c>
      <c r="I7480" s="33">
        <v>19</v>
      </c>
      <c r="J7480" s="31" t="s">
        <v>228</v>
      </c>
      <c r="K7480" s="31">
        <v>0</v>
      </c>
      <c r="L7480" s="38">
        <f t="shared" si="139"/>
        <v>0</v>
      </c>
      <c r="M7480" s="31"/>
      <c r="N7480" s="31"/>
    </row>
    <row r="7481" spans="1:14" s="34" customFormat="1">
      <c r="A7481" s="76" t="s">
        <v>77</v>
      </c>
      <c r="B7481" s="76" t="s">
        <v>179</v>
      </c>
      <c r="C7481" s="96" t="s">
        <v>52</v>
      </c>
      <c r="D7481" s="96" t="s">
        <v>127</v>
      </c>
      <c r="E7481" s="96" t="s">
        <v>2</v>
      </c>
      <c r="F7481" s="43">
        <v>2019</v>
      </c>
      <c r="G7481" s="31" t="str">
        <f>VLOOKUP(H7481,'GN and GP categories'!A:B,2,FALSE)</f>
        <v>Gram-negative</v>
      </c>
      <c r="H7481" s="53" t="s">
        <v>108</v>
      </c>
      <c r="I7481" s="33">
        <v>19</v>
      </c>
      <c r="J7481" s="31" t="s">
        <v>31</v>
      </c>
      <c r="K7481" s="31">
        <v>89</v>
      </c>
      <c r="L7481" s="38">
        <f t="shared" si="139"/>
        <v>16.91</v>
      </c>
      <c r="M7481" s="31"/>
      <c r="N7481" s="31"/>
    </row>
    <row r="7482" spans="1:14" s="34" customFormat="1">
      <c r="A7482" s="76" t="s">
        <v>77</v>
      </c>
      <c r="B7482" s="76" t="s">
        <v>179</v>
      </c>
      <c r="C7482" s="96" t="s">
        <v>52</v>
      </c>
      <c r="D7482" s="96" t="s">
        <v>127</v>
      </c>
      <c r="E7482" s="96" t="s">
        <v>2</v>
      </c>
      <c r="F7482" s="43">
        <v>2019</v>
      </c>
      <c r="G7482" s="31" t="str">
        <f>VLOOKUP(H7482,'GN and GP categories'!A:B,2,FALSE)</f>
        <v>Gram-negative</v>
      </c>
      <c r="H7482" s="53" t="s">
        <v>108</v>
      </c>
      <c r="I7482" s="33">
        <v>19</v>
      </c>
      <c r="J7482" s="31" t="s">
        <v>32</v>
      </c>
      <c r="K7482" s="31">
        <v>92</v>
      </c>
      <c r="L7482" s="38">
        <f t="shared" si="139"/>
        <v>17.48</v>
      </c>
      <c r="M7482" s="31"/>
      <c r="N7482" s="31"/>
    </row>
    <row r="7483" spans="1:14" s="34" customFormat="1">
      <c r="A7483" s="76" t="s">
        <v>77</v>
      </c>
      <c r="B7483" s="76" t="s">
        <v>179</v>
      </c>
      <c r="C7483" s="96" t="s">
        <v>52</v>
      </c>
      <c r="D7483" s="96" t="s">
        <v>127</v>
      </c>
      <c r="E7483" s="96" t="s">
        <v>2</v>
      </c>
      <c r="F7483" s="43">
        <v>2019</v>
      </c>
      <c r="G7483" s="31" t="str">
        <f>VLOOKUP(H7483,'GN and GP categories'!A:B,2,FALSE)</f>
        <v>Gram-negative</v>
      </c>
      <c r="H7483" s="53" t="s">
        <v>108</v>
      </c>
      <c r="I7483" s="33">
        <v>19</v>
      </c>
      <c r="J7483" s="31" t="s">
        <v>253</v>
      </c>
      <c r="K7483" s="31">
        <v>100</v>
      </c>
      <c r="L7483" s="38">
        <f t="shared" si="139"/>
        <v>19</v>
      </c>
      <c r="M7483" s="31"/>
      <c r="N7483" s="31"/>
    </row>
    <row r="7484" spans="1:14" s="34" customFormat="1">
      <c r="A7484" s="76" t="s">
        <v>77</v>
      </c>
      <c r="B7484" s="76" t="s">
        <v>179</v>
      </c>
      <c r="C7484" s="96" t="s">
        <v>52</v>
      </c>
      <c r="D7484" s="96" t="s">
        <v>127</v>
      </c>
      <c r="E7484" s="96" t="s">
        <v>2</v>
      </c>
      <c r="F7484" s="43">
        <v>2019</v>
      </c>
      <c r="G7484" s="31" t="str">
        <f>VLOOKUP(H7484,'GN and GP categories'!A:B,2,FALSE)</f>
        <v>Gram-negative</v>
      </c>
      <c r="H7484" s="53" t="s">
        <v>4</v>
      </c>
      <c r="I7484" s="33">
        <v>8</v>
      </c>
      <c r="J7484" s="31" t="s">
        <v>16</v>
      </c>
      <c r="K7484" s="31">
        <v>100</v>
      </c>
      <c r="L7484" s="38">
        <f t="shared" si="139"/>
        <v>8</v>
      </c>
      <c r="M7484" s="31"/>
      <c r="N7484" s="31"/>
    </row>
    <row r="7485" spans="1:14" s="34" customFormat="1">
      <c r="A7485" s="76" t="s">
        <v>77</v>
      </c>
      <c r="B7485" s="76" t="s">
        <v>179</v>
      </c>
      <c r="C7485" s="96" t="s">
        <v>52</v>
      </c>
      <c r="D7485" s="96" t="s">
        <v>127</v>
      </c>
      <c r="E7485" s="96" t="s">
        <v>2</v>
      </c>
      <c r="F7485" s="43">
        <v>2019</v>
      </c>
      <c r="G7485" s="31" t="str">
        <f>VLOOKUP(H7485,'GN and GP categories'!A:B,2,FALSE)</f>
        <v>Gram-negative</v>
      </c>
      <c r="H7485" s="53" t="s">
        <v>4</v>
      </c>
      <c r="I7485" s="33">
        <v>8</v>
      </c>
      <c r="J7485" s="31" t="s">
        <v>17</v>
      </c>
      <c r="K7485" s="31">
        <v>88</v>
      </c>
      <c r="L7485" s="38">
        <f t="shared" si="139"/>
        <v>7.04</v>
      </c>
      <c r="M7485" s="31"/>
      <c r="N7485" s="31"/>
    </row>
    <row r="7486" spans="1:14" s="34" customFormat="1">
      <c r="A7486" s="76" t="s">
        <v>77</v>
      </c>
      <c r="B7486" s="76" t="s">
        <v>179</v>
      </c>
      <c r="C7486" s="96" t="s">
        <v>52</v>
      </c>
      <c r="D7486" s="96" t="s">
        <v>127</v>
      </c>
      <c r="E7486" s="96" t="s">
        <v>2</v>
      </c>
      <c r="F7486" s="43">
        <v>2019</v>
      </c>
      <c r="G7486" s="31" t="str">
        <f>VLOOKUP(H7486,'GN and GP categories'!A:B,2,FALSE)</f>
        <v>Gram-negative</v>
      </c>
      <c r="H7486" s="53" t="s">
        <v>4</v>
      </c>
      <c r="I7486" s="33">
        <v>8</v>
      </c>
      <c r="J7486" s="31" t="s">
        <v>208</v>
      </c>
      <c r="K7486" s="31">
        <v>100</v>
      </c>
      <c r="L7486" s="38">
        <f t="shared" si="139"/>
        <v>8</v>
      </c>
      <c r="M7486" s="31"/>
      <c r="N7486" s="31"/>
    </row>
    <row r="7487" spans="1:14" s="34" customFormat="1">
      <c r="A7487" s="76" t="s">
        <v>77</v>
      </c>
      <c r="B7487" s="76" t="s">
        <v>179</v>
      </c>
      <c r="C7487" s="96" t="s">
        <v>52</v>
      </c>
      <c r="D7487" s="96" t="s">
        <v>127</v>
      </c>
      <c r="E7487" s="96" t="s">
        <v>2</v>
      </c>
      <c r="F7487" s="43">
        <v>2019</v>
      </c>
      <c r="G7487" s="31" t="str">
        <f>VLOOKUP(H7487,'GN and GP categories'!A:B,2,FALSE)</f>
        <v>Gram-negative</v>
      </c>
      <c r="H7487" s="53" t="s">
        <v>4</v>
      </c>
      <c r="I7487" s="33">
        <v>8</v>
      </c>
      <c r="J7487" s="31" t="s">
        <v>28</v>
      </c>
      <c r="K7487" s="31">
        <v>75</v>
      </c>
      <c r="L7487" s="38">
        <f t="shared" si="139"/>
        <v>6</v>
      </c>
      <c r="M7487" s="31"/>
      <c r="N7487" s="31"/>
    </row>
    <row r="7488" spans="1:14" s="34" customFormat="1">
      <c r="A7488" s="76" t="s">
        <v>77</v>
      </c>
      <c r="B7488" s="76" t="s">
        <v>179</v>
      </c>
      <c r="C7488" s="96" t="s">
        <v>52</v>
      </c>
      <c r="D7488" s="96" t="s">
        <v>127</v>
      </c>
      <c r="E7488" s="96" t="s">
        <v>2</v>
      </c>
      <c r="F7488" s="43">
        <v>2019</v>
      </c>
      <c r="G7488" s="31" t="str">
        <f>VLOOKUP(H7488,'GN and GP categories'!A:B,2,FALSE)</f>
        <v>Gram-negative</v>
      </c>
      <c r="H7488" s="53" t="s">
        <v>4</v>
      </c>
      <c r="I7488" s="33">
        <v>8</v>
      </c>
      <c r="J7488" s="31" t="s">
        <v>31</v>
      </c>
      <c r="K7488" s="31">
        <v>88</v>
      </c>
      <c r="L7488" s="38">
        <f t="shared" si="139"/>
        <v>7.04</v>
      </c>
      <c r="M7488" s="31"/>
      <c r="N7488" s="31"/>
    </row>
    <row r="7489" spans="1:14" s="34" customFormat="1">
      <c r="A7489" s="76" t="s">
        <v>77</v>
      </c>
      <c r="B7489" s="76" t="s">
        <v>179</v>
      </c>
      <c r="C7489" s="96" t="s">
        <v>52</v>
      </c>
      <c r="D7489" s="96" t="s">
        <v>127</v>
      </c>
      <c r="E7489" s="96" t="s">
        <v>2</v>
      </c>
      <c r="F7489" s="43">
        <v>2019</v>
      </c>
      <c r="G7489" s="31" t="str">
        <f>VLOOKUP(H7489,'GN and GP categories'!A:B,2,FALSE)</f>
        <v>Gram-negative</v>
      </c>
      <c r="H7489" s="53" t="s">
        <v>4</v>
      </c>
      <c r="I7489" s="33">
        <v>8</v>
      </c>
      <c r="J7489" s="31" t="s">
        <v>32</v>
      </c>
      <c r="K7489" s="31">
        <v>88</v>
      </c>
      <c r="L7489" s="38">
        <f t="shared" si="139"/>
        <v>7.04</v>
      </c>
      <c r="M7489" s="31"/>
      <c r="N7489" s="31"/>
    </row>
    <row r="7490" spans="1:14" s="34" customFormat="1">
      <c r="A7490" s="76" t="s">
        <v>77</v>
      </c>
      <c r="B7490" s="76" t="s">
        <v>179</v>
      </c>
      <c r="C7490" s="96" t="s">
        <v>52</v>
      </c>
      <c r="D7490" s="96" t="s">
        <v>127</v>
      </c>
      <c r="E7490" s="96" t="s">
        <v>2</v>
      </c>
      <c r="F7490" s="43">
        <v>2019</v>
      </c>
      <c r="G7490" s="31" t="str">
        <f>VLOOKUP(H7490,'GN and GP categories'!A:B,2,FALSE)</f>
        <v>Gram-negative</v>
      </c>
      <c r="H7490" s="53" t="s">
        <v>4</v>
      </c>
      <c r="I7490" s="33">
        <v>8</v>
      </c>
      <c r="J7490" s="31" t="s">
        <v>253</v>
      </c>
      <c r="K7490" s="31">
        <v>88</v>
      </c>
      <c r="L7490" s="38">
        <f t="shared" si="139"/>
        <v>7.04</v>
      </c>
      <c r="M7490" s="31"/>
      <c r="N7490" s="31"/>
    </row>
    <row r="7491" spans="1:14" s="34" customFormat="1">
      <c r="A7491" s="76" t="s">
        <v>77</v>
      </c>
      <c r="B7491" s="76" t="s">
        <v>179</v>
      </c>
      <c r="C7491" s="96" t="s">
        <v>52</v>
      </c>
      <c r="D7491" s="96" t="s">
        <v>127</v>
      </c>
      <c r="E7491" s="96" t="s">
        <v>2</v>
      </c>
      <c r="F7491" s="43">
        <v>2019</v>
      </c>
      <c r="G7491" s="31" t="str">
        <f>VLOOKUP(H7491,'GN and GP categories'!A:B,2,FALSE)</f>
        <v>Gram-negative</v>
      </c>
      <c r="H7491" s="53" t="s">
        <v>104</v>
      </c>
      <c r="I7491" s="33">
        <v>2</v>
      </c>
      <c r="J7491" s="31" t="s">
        <v>196</v>
      </c>
      <c r="K7491" s="31">
        <v>0</v>
      </c>
      <c r="L7491" s="38">
        <f t="shared" si="139"/>
        <v>0</v>
      </c>
      <c r="M7491" s="31"/>
      <c r="N7491" s="31"/>
    </row>
    <row r="7492" spans="1:14" s="34" customFormat="1">
      <c r="A7492" s="76" t="s">
        <v>77</v>
      </c>
      <c r="B7492" s="76" t="s">
        <v>179</v>
      </c>
      <c r="C7492" s="96" t="s">
        <v>52</v>
      </c>
      <c r="D7492" s="96" t="s">
        <v>127</v>
      </c>
      <c r="E7492" s="96" t="s">
        <v>2</v>
      </c>
      <c r="F7492" s="43">
        <v>2019</v>
      </c>
      <c r="G7492" s="31" t="str">
        <f>VLOOKUP(H7492,'GN and GP categories'!A:B,2,FALSE)</f>
        <v>Gram-negative</v>
      </c>
      <c r="H7492" s="53" t="s">
        <v>104</v>
      </c>
      <c r="I7492" s="33">
        <v>2</v>
      </c>
      <c r="J7492" s="31" t="s">
        <v>13</v>
      </c>
      <c r="K7492" s="31">
        <v>50</v>
      </c>
      <c r="L7492" s="38">
        <f t="shared" si="139"/>
        <v>1</v>
      </c>
      <c r="M7492" s="31"/>
      <c r="N7492" s="31"/>
    </row>
    <row r="7493" spans="1:14" s="34" customFormat="1">
      <c r="A7493" s="76" t="s">
        <v>77</v>
      </c>
      <c r="B7493" s="76" t="s">
        <v>179</v>
      </c>
      <c r="C7493" s="96" t="s">
        <v>52</v>
      </c>
      <c r="D7493" s="96" t="s">
        <v>127</v>
      </c>
      <c r="E7493" s="96" t="s">
        <v>2</v>
      </c>
      <c r="F7493" s="43">
        <v>2019</v>
      </c>
      <c r="G7493" s="31" t="str">
        <f>VLOOKUP(H7493,'GN and GP categories'!A:B,2,FALSE)</f>
        <v>Gram-negative</v>
      </c>
      <c r="H7493" s="53" t="s">
        <v>104</v>
      </c>
      <c r="I7493" s="33">
        <v>2</v>
      </c>
      <c r="J7493" s="31" t="s">
        <v>16</v>
      </c>
      <c r="K7493" s="31">
        <v>50</v>
      </c>
      <c r="L7493" s="38">
        <f t="shared" si="139"/>
        <v>1</v>
      </c>
      <c r="M7493" s="31"/>
      <c r="N7493" s="31"/>
    </row>
    <row r="7494" spans="1:14" s="34" customFormat="1">
      <c r="A7494" s="76" t="s">
        <v>77</v>
      </c>
      <c r="B7494" s="76" t="s">
        <v>179</v>
      </c>
      <c r="C7494" s="96" t="s">
        <v>52</v>
      </c>
      <c r="D7494" s="96" t="s">
        <v>127</v>
      </c>
      <c r="E7494" s="96" t="s">
        <v>2</v>
      </c>
      <c r="F7494" s="43">
        <v>2019</v>
      </c>
      <c r="G7494" s="31" t="str">
        <f>VLOOKUP(H7494,'GN and GP categories'!A:B,2,FALSE)</f>
        <v>Gram-negative</v>
      </c>
      <c r="H7494" s="53" t="s">
        <v>104</v>
      </c>
      <c r="I7494" s="33">
        <v>2</v>
      </c>
      <c r="J7494" s="31" t="s">
        <v>17</v>
      </c>
      <c r="K7494" s="31">
        <v>100</v>
      </c>
      <c r="L7494" s="38">
        <f t="shared" si="139"/>
        <v>2</v>
      </c>
      <c r="M7494" s="31"/>
      <c r="N7494" s="31"/>
    </row>
    <row r="7495" spans="1:14" s="34" customFormat="1">
      <c r="A7495" s="76" t="s">
        <v>77</v>
      </c>
      <c r="B7495" s="76" t="s">
        <v>179</v>
      </c>
      <c r="C7495" s="96" t="s">
        <v>52</v>
      </c>
      <c r="D7495" s="96" t="s">
        <v>127</v>
      </c>
      <c r="E7495" s="96" t="s">
        <v>2</v>
      </c>
      <c r="F7495" s="43">
        <v>2019</v>
      </c>
      <c r="G7495" s="31" t="str">
        <f>VLOOKUP(H7495,'GN and GP categories'!A:B,2,FALSE)</f>
        <v>Gram-negative</v>
      </c>
      <c r="H7495" s="53" t="s">
        <v>104</v>
      </c>
      <c r="I7495" s="33">
        <v>2</v>
      </c>
      <c r="J7495" s="31" t="s">
        <v>18</v>
      </c>
      <c r="K7495" s="31">
        <v>100</v>
      </c>
      <c r="L7495" s="38">
        <f t="shared" ref="L7495:L7558" si="140">IF(K7495="","",K7495*I7495/100)</f>
        <v>2</v>
      </c>
      <c r="M7495" s="31"/>
      <c r="N7495" s="31"/>
    </row>
    <row r="7496" spans="1:14" s="34" customFormat="1">
      <c r="A7496" s="76" t="s">
        <v>77</v>
      </c>
      <c r="B7496" s="76" t="s">
        <v>179</v>
      </c>
      <c r="C7496" s="96" t="s">
        <v>52</v>
      </c>
      <c r="D7496" s="96" t="s">
        <v>127</v>
      </c>
      <c r="E7496" s="96" t="s">
        <v>2</v>
      </c>
      <c r="F7496" s="43">
        <v>2019</v>
      </c>
      <c r="G7496" s="31" t="str">
        <f>VLOOKUP(H7496,'GN and GP categories'!A:B,2,FALSE)</f>
        <v>Gram-negative</v>
      </c>
      <c r="H7496" s="53" t="s">
        <v>104</v>
      </c>
      <c r="I7496" s="33">
        <v>2</v>
      </c>
      <c r="J7496" s="31" t="s">
        <v>316</v>
      </c>
      <c r="K7496" s="31">
        <v>50</v>
      </c>
      <c r="L7496" s="38">
        <f t="shared" si="140"/>
        <v>1</v>
      </c>
      <c r="M7496" s="31"/>
      <c r="N7496" s="31"/>
    </row>
    <row r="7497" spans="1:14" s="34" customFormat="1">
      <c r="A7497" s="76" t="s">
        <v>77</v>
      </c>
      <c r="B7497" s="76" t="s">
        <v>179</v>
      </c>
      <c r="C7497" s="96" t="s">
        <v>52</v>
      </c>
      <c r="D7497" s="96" t="s">
        <v>127</v>
      </c>
      <c r="E7497" s="96" t="s">
        <v>2</v>
      </c>
      <c r="F7497" s="43">
        <v>2019</v>
      </c>
      <c r="G7497" s="31" t="str">
        <f>VLOOKUP(H7497,'GN and GP categories'!A:B,2,FALSE)</f>
        <v>Gram-negative</v>
      </c>
      <c r="H7497" s="53" t="s">
        <v>104</v>
      </c>
      <c r="I7497" s="33">
        <v>2</v>
      </c>
      <c r="J7497" s="31" t="s">
        <v>84</v>
      </c>
      <c r="K7497" s="31">
        <v>50</v>
      </c>
      <c r="L7497" s="38">
        <f t="shared" si="140"/>
        <v>1</v>
      </c>
      <c r="M7497" s="31"/>
      <c r="N7497" s="31"/>
    </row>
    <row r="7498" spans="1:14" s="34" customFormat="1">
      <c r="A7498" s="76" t="s">
        <v>77</v>
      </c>
      <c r="B7498" s="76" t="s">
        <v>179</v>
      </c>
      <c r="C7498" s="96" t="s">
        <v>52</v>
      </c>
      <c r="D7498" s="96" t="s">
        <v>127</v>
      </c>
      <c r="E7498" s="96" t="s">
        <v>2</v>
      </c>
      <c r="F7498" s="43">
        <v>2019</v>
      </c>
      <c r="G7498" s="31" t="str">
        <f>VLOOKUP(H7498,'GN and GP categories'!A:B,2,FALSE)</f>
        <v>Gram-negative</v>
      </c>
      <c r="H7498" s="53" t="s">
        <v>104</v>
      </c>
      <c r="I7498" s="33">
        <v>2</v>
      </c>
      <c r="J7498" s="31" t="s">
        <v>208</v>
      </c>
      <c r="K7498" s="31">
        <v>50</v>
      </c>
      <c r="L7498" s="38">
        <f t="shared" si="140"/>
        <v>1</v>
      </c>
      <c r="M7498" s="31"/>
      <c r="N7498" s="31"/>
    </row>
    <row r="7499" spans="1:14" s="34" customFormat="1">
      <c r="A7499" s="76" t="s">
        <v>77</v>
      </c>
      <c r="B7499" s="76" t="s">
        <v>179</v>
      </c>
      <c r="C7499" s="96" t="s">
        <v>52</v>
      </c>
      <c r="D7499" s="96" t="s">
        <v>127</v>
      </c>
      <c r="E7499" s="96" t="s">
        <v>2</v>
      </c>
      <c r="F7499" s="43">
        <v>2019</v>
      </c>
      <c r="G7499" s="31" t="str">
        <f>VLOOKUP(H7499,'GN and GP categories'!A:B,2,FALSE)</f>
        <v>Gram-negative</v>
      </c>
      <c r="H7499" s="53" t="s">
        <v>104</v>
      </c>
      <c r="I7499" s="33">
        <v>2</v>
      </c>
      <c r="J7499" s="31" t="s">
        <v>28</v>
      </c>
      <c r="K7499" s="31">
        <v>100</v>
      </c>
      <c r="L7499" s="38">
        <f t="shared" si="140"/>
        <v>2</v>
      </c>
      <c r="M7499" s="31"/>
      <c r="N7499" s="31"/>
    </row>
    <row r="7500" spans="1:14" s="34" customFormat="1">
      <c r="A7500" s="76" t="s">
        <v>77</v>
      </c>
      <c r="B7500" s="76" t="s">
        <v>179</v>
      </c>
      <c r="C7500" s="96" t="s">
        <v>52</v>
      </c>
      <c r="D7500" s="96" t="s">
        <v>127</v>
      </c>
      <c r="E7500" s="96" t="s">
        <v>2</v>
      </c>
      <c r="F7500" s="43">
        <v>2019</v>
      </c>
      <c r="G7500" s="31" t="str">
        <f>VLOOKUP(H7500,'GN and GP categories'!A:B,2,FALSE)</f>
        <v>Gram-negative</v>
      </c>
      <c r="H7500" s="53" t="s">
        <v>104</v>
      </c>
      <c r="I7500" s="33">
        <v>2</v>
      </c>
      <c r="J7500" s="31" t="s">
        <v>30</v>
      </c>
      <c r="K7500" s="31">
        <v>100</v>
      </c>
      <c r="L7500" s="38">
        <f t="shared" si="140"/>
        <v>2</v>
      </c>
      <c r="M7500" s="31"/>
      <c r="N7500" s="31"/>
    </row>
    <row r="7501" spans="1:14" s="34" customFormat="1">
      <c r="A7501" s="76" t="s">
        <v>77</v>
      </c>
      <c r="B7501" s="76" t="s">
        <v>179</v>
      </c>
      <c r="C7501" s="96" t="s">
        <v>52</v>
      </c>
      <c r="D7501" s="96" t="s">
        <v>127</v>
      </c>
      <c r="E7501" s="96" t="s">
        <v>2</v>
      </c>
      <c r="F7501" s="43">
        <v>2019</v>
      </c>
      <c r="G7501" s="31" t="str">
        <f>VLOOKUP(H7501,'GN and GP categories'!A:B,2,FALSE)</f>
        <v>Gram-negative</v>
      </c>
      <c r="H7501" s="53" t="s">
        <v>104</v>
      </c>
      <c r="I7501" s="33">
        <v>2</v>
      </c>
      <c r="J7501" s="31" t="s">
        <v>228</v>
      </c>
      <c r="K7501" s="31">
        <v>50</v>
      </c>
      <c r="L7501" s="38">
        <f t="shared" si="140"/>
        <v>1</v>
      </c>
      <c r="M7501" s="31"/>
      <c r="N7501" s="31"/>
    </row>
    <row r="7502" spans="1:14" s="34" customFormat="1">
      <c r="A7502" s="76" t="s">
        <v>77</v>
      </c>
      <c r="B7502" s="76" t="s">
        <v>179</v>
      </c>
      <c r="C7502" s="96" t="s">
        <v>52</v>
      </c>
      <c r="D7502" s="96" t="s">
        <v>127</v>
      </c>
      <c r="E7502" s="96" t="s">
        <v>2</v>
      </c>
      <c r="F7502" s="43">
        <v>2019</v>
      </c>
      <c r="G7502" s="31" t="str">
        <f>VLOOKUP(H7502,'GN and GP categories'!A:B,2,FALSE)</f>
        <v>Gram-negative</v>
      </c>
      <c r="H7502" s="53" t="s">
        <v>104</v>
      </c>
      <c r="I7502" s="33">
        <v>2</v>
      </c>
      <c r="J7502" s="31" t="s">
        <v>31</v>
      </c>
      <c r="K7502" s="31">
        <v>100</v>
      </c>
      <c r="L7502" s="38">
        <f t="shared" si="140"/>
        <v>2</v>
      </c>
      <c r="M7502" s="31"/>
      <c r="N7502" s="31"/>
    </row>
    <row r="7503" spans="1:14" s="34" customFormat="1">
      <c r="A7503" s="76" t="s">
        <v>77</v>
      </c>
      <c r="B7503" s="76" t="s">
        <v>179</v>
      </c>
      <c r="C7503" s="96" t="s">
        <v>52</v>
      </c>
      <c r="D7503" s="96" t="s">
        <v>127</v>
      </c>
      <c r="E7503" s="96" t="s">
        <v>2</v>
      </c>
      <c r="F7503" s="43">
        <v>2019</v>
      </c>
      <c r="G7503" s="31" t="str">
        <f>VLOOKUP(H7503,'GN and GP categories'!A:B,2,FALSE)</f>
        <v>Gram-negative</v>
      </c>
      <c r="H7503" s="53" t="s">
        <v>104</v>
      </c>
      <c r="I7503" s="33">
        <v>2</v>
      </c>
      <c r="J7503" s="31" t="s">
        <v>32</v>
      </c>
      <c r="K7503" s="31">
        <v>100</v>
      </c>
      <c r="L7503" s="38">
        <f t="shared" si="140"/>
        <v>2</v>
      </c>
      <c r="M7503" s="31"/>
      <c r="N7503" s="31"/>
    </row>
    <row r="7504" spans="1:14" s="34" customFormat="1">
      <c r="A7504" s="76" t="s">
        <v>77</v>
      </c>
      <c r="B7504" s="76" t="s">
        <v>179</v>
      </c>
      <c r="C7504" s="96" t="s">
        <v>52</v>
      </c>
      <c r="D7504" s="96" t="s">
        <v>127</v>
      </c>
      <c r="E7504" s="96" t="s">
        <v>2</v>
      </c>
      <c r="F7504" s="43">
        <v>2019</v>
      </c>
      <c r="G7504" s="31" t="str">
        <f>VLOOKUP(H7504,'GN and GP categories'!A:B,2,FALSE)</f>
        <v>Gram-negative</v>
      </c>
      <c r="H7504" s="53" t="s">
        <v>104</v>
      </c>
      <c r="I7504" s="33">
        <v>2</v>
      </c>
      <c r="J7504" s="31" t="s">
        <v>253</v>
      </c>
      <c r="K7504" s="31">
        <v>100</v>
      </c>
      <c r="L7504" s="38">
        <f t="shared" si="140"/>
        <v>2</v>
      </c>
      <c r="M7504" s="31"/>
      <c r="N7504" s="31"/>
    </row>
    <row r="7505" spans="1:14" s="34" customFormat="1">
      <c r="A7505" s="76" t="s">
        <v>77</v>
      </c>
      <c r="B7505" s="76" t="s">
        <v>179</v>
      </c>
      <c r="C7505" s="96" t="s">
        <v>52</v>
      </c>
      <c r="D7505" s="96" t="s">
        <v>127</v>
      </c>
      <c r="E7505" s="96" t="s">
        <v>2</v>
      </c>
      <c r="F7505" s="43">
        <v>2019</v>
      </c>
      <c r="G7505" s="31" t="str">
        <f>VLOOKUP(H7505,'GN and GP categories'!A:B,2,FALSE)</f>
        <v>Gram-negative</v>
      </c>
      <c r="H7505" s="53" t="s">
        <v>107</v>
      </c>
      <c r="I7505" s="33">
        <v>2</v>
      </c>
      <c r="J7505" s="31" t="s">
        <v>196</v>
      </c>
      <c r="K7505" s="31">
        <v>0</v>
      </c>
      <c r="L7505" s="38">
        <f t="shared" si="140"/>
        <v>0</v>
      </c>
      <c r="M7505" s="31"/>
      <c r="N7505" s="31"/>
    </row>
    <row r="7506" spans="1:14" s="34" customFormat="1">
      <c r="A7506" s="76" t="s">
        <v>77</v>
      </c>
      <c r="B7506" s="76" t="s">
        <v>179</v>
      </c>
      <c r="C7506" s="96" t="s">
        <v>52</v>
      </c>
      <c r="D7506" s="96" t="s">
        <v>127</v>
      </c>
      <c r="E7506" s="96" t="s">
        <v>2</v>
      </c>
      <c r="F7506" s="43">
        <v>2019</v>
      </c>
      <c r="G7506" s="31" t="str">
        <f>VLOOKUP(H7506,'GN and GP categories'!A:B,2,FALSE)</f>
        <v>Gram-negative</v>
      </c>
      <c r="H7506" s="53" t="s">
        <v>107</v>
      </c>
      <c r="I7506" s="33">
        <v>2</v>
      </c>
      <c r="J7506" s="31" t="s">
        <v>13</v>
      </c>
      <c r="K7506" s="31">
        <v>0</v>
      </c>
      <c r="L7506" s="38">
        <f t="shared" si="140"/>
        <v>0</v>
      </c>
      <c r="M7506" s="31"/>
      <c r="N7506" s="31"/>
    </row>
    <row r="7507" spans="1:14" s="34" customFormat="1">
      <c r="A7507" s="76" t="s">
        <v>77</v>
      </c>
      <c r="B7507" s="76" t="s">
        <v>179</v>
      </c>
      <c r="C7507" s="96" t="s">
        <v>52</v>
      </c>
      <c r="D7507" s="96" t="s">
        <v>127</v>
      </c>
      <c r="E7507" s="96" t="s">
        <v>2</v>
      </c>
      <c r="F7507" s="43">
        <v>2019</v>
      </c>
      <c r="G7507" s="31" t="str">
        <f>VLOOKUP(H7507,'GN and GP categories'!A:B,2,FALSE)</f>
        <v>Gram-negative</v>
      </c>
      <c r="H7507" s="53" t="s">
        <v>107</v>
      </c>
      <c r="I7507" s="33">
        <v>2</v>
      </c>
      <c r="J7507" s="31" t="s">
        <v>16</v>
      </c>
      <c r="K7507" s="31">
        <v>0</v>
      </c>
      <c r="L7507" s="38">
        <f t="shared" si="140"/>
        <v>0</v>
      </c>
      <c r="M7507" s="31"/>
      <c r="N7507" s="31"/>
    </row>
    <row r="7508" spans="1:14" s="34" customFormat="1">
      <c r="A7508" s="76" t="s">
        <v>77</v>
      </c>
      <c r="B7508" s="76" t="s">
        <v>179</v>
      </c>
      <c r="C7508" s="96" t="s">
        <v>52</v>
      </c>
      <c r="D7508" s="96" t="s">
        <v>127</v>
      </c>
      <c r="E7508" s="96" t="s">
        <v>2</v>
      </c>
      <c r="F7508" s="43">
        <v>2019</v>
      </c>
      <c r="G7508" s="31" t="str">
        <f>VLOOKUP(H7508,'GN and GP categories'!A:B,2,FALSE)</f>
        <v>Gram-negative</v>
      </c>
      <c r="H7508" s="53" t="s">
        <v>107</v>
      </c>
      <c r="I7508" s="33">
        <v>2</v>
      </c>
      <c r="J7508" s="31" t="s">
        <v>17</v>
      </c>
      <c r="K7508" s="31">
        <v>100</v>
      </c>
      <c r="L7508" s="38">
        <f t="shared" si="140"/>
        <v>2</v>
      </c>
      <c r="M7508" s="31"/>
      <c r="N7508" s="31"/>
    </row>
    <row r="7509" spans="1:14" s="34" customFormat="1">
      <c r="A7509" s="76" t="s">
        <v>77</v>
      </c>
      <c r="B7509" s="76" t="s">
        <v>179</v>
      </c>
      <c r="C7509" s="96" t="s">
        <v>52</v>
      </c>
      <c r="D7509" s="96" t="s">
        <v>127</v>
      </c>
      <c r="E7509" s="96" t="s">
        <v>2</v>
      </c>
      <c r="F7509" s="43">
        <v>2019</v>
      </c>
      <c r="G7509" s="31" t="str">
        <f>VLOOKUP(H7509,'GN and GP categories'!A:B,2,FALSE)</f>
        <v>Gram-negative</v>
      </c>
      <c r="H7509" s="53" t="s">
        <v>107</v>
      </c>
      <c r="I7509" s="33">
        <v>2</v>
      </c>
      <c r="J7509" s="31" t="s">
        <v>18</v>
      </c>
      <c r="K7509" s="31">
        <v>100</v>
      </c>
      <c r="L7509" s="38">
        <f t="shared" si="140"/>
        <v>2</v>
      </c>
      <c r="M7509" s="31"/>
      <c r="N7509" s="31"/>
    </row>
    <row r="7510" spans="1:14" s="34" customFormat="1">
      <c r="A7510" s="76" t="s">
        <v>77</v>
      </c>
      <c r="B7510" s="76" t="s">
        <v>179</v>
      </c>
      <c r="C7510" s="96" t="s">
        <v>52</v>
      </c>
      <c r="D7510" s="96" t="s">
        <v>127</v>
      </c>
      <c r="E7510" s="96" t="s">
        <v>2</v>
      </c>
      <c r="F7510" s="43">
        <v>2019</v>
      </c>
      <c r="G7510" s="31" t="str">
        <f>VLOOKUP(H7510,'GN and GP categories'!A:B,2,FALSE)</f>
        <v>Gram-negative</v>
      </c>
      <c r="H7510" s="53" t="s">
        <v>107</v>
      </c>
      <c r="I7510" s="33">
        <v>2</v>
      </c>
      <c r="J7510" s="31" t="s">
        <v>316</v>
      </c>
      <c r="K7510" s="31">
        <v>0</v>
      </c>
      <c r="L7510" s="38">
        <f t="shared" si="140"/>
        <v>0</v>
      </c>
      <c r="M7510" s="31"/>
      <c r="N7510" s="31"/>
    </row>
    <row r="7511" spans="1:14" s="34" customFormat="1">
      <c r="A7511" s="76" t="s">
        <v>77</v>
      </c>
      <c r="B7511" s="76" t="s">
        <v>179</v>
      </c>
      <c r="C7511" s="96" t="s">
        <v>52</v>
      </c>
      <c r="D7511" s="96" t="s">
        <v>127</v>
      </c>
      <c r="E7511" s="96" t="s">
        <v>2</v>
      </c>
      <c r="F7511" s="43">
        <v>2019</v>
      </c>
      <c r="G7511" s="31" t="str">
        <f>VLOOKUP(H7511,'GN and GP categories'!A:B,2,FALSE)</f>
        <v>Gram-negative</v>
      </c>
      <c r="H7511" s="53" t="s">
        <v>107</v>
      </c>
      <c r="I7511" s="33">
        <v>2</v>
      </c>
      <c r="J7511" s="31" t="s">
        <v>84</v>
      </c>
      <c r="K7511" s="31">
        <v>0</v>
      </c>
      <c r="L7511" s="38">
        <f t="shared" si="140"/>
        <v>0</v>
      </c>
      <c r="M7511" s="31"/>
      <c r="N7511" s="31"/>
    </row>
    <row r="7512" spans="1:14" s="34" customFormat="1">
      <c r="A7512" s="76" t="s">
        <v>77</v>
      </c>
      <c r="B7512" s="76" t="s">
        <v>179</v>
      </c>
      <c r="C7512" s="96" t="s">
        <v>52</v>
      </c>
      <c r="D7512" s="96" t="s">
        <v>127</v>
      </c>
      <c r="E7512" s="96" t="s">
        <v>2</v>
      </c>
      <c r="F7512" s="43">
        <v>2019</v>
      </c>
      <c r="G7512" s="31" t="str">
        <f>VLOOKUP(H7512,'GN and GP categories'!A:B,2,FALSE)</f>
        <v>Gram-negative</v>
      </c>
      <c r="H7512" s="53" t="s">
        <v>107</v>
      </c>
      <c r="I7512" s="33">
        <v>2</v>
      </c>
      <c r="J7512" s="31" t="s">
        <v>208</v>
      </c>
      <c r="K7512" s="31">
        <v>0</v>
      </c>
      <c r="L7512" s="38">
        <f t="shared" si="140"/>
        <v>0</v>
      </c>
      <c r="M7512" s="31"/>
      <c r="N7512" s="31"/>
    </row>
    <row r="7513" spans="1:14" s="34" customFormat="1">
      <c r="A7513" s="76" t="s">
        <v>77</v>
      </c>
      <c r="B7513" s="76" t="s">
        <v>179</v>
      </c>
      <c r="C7513" s="96" t="s">
        <v>52</v>
      </c>
      <c r="D7513" s="96" t="s">
        <v>127</v>
      </c>
      <c r="E7513" s="96" t="s">
        <v>2</v>
      </c>
      <c r="F7513" s="43">
        <v>2019</v>
      </c>
      <c r="G7513" s="31" t="str">
        <f>VLOOKUP(H7513,'GN and GP categories'!A:B,2,FALSE)</f>
        <v>Gram-negative</v>
      </c>
      <c r="H7513" s="53" t="s">
        <v>107</v>
      </c>
      <c r="I7513" s="33">
        <v>2</v>
      </c>
      <c r="J7513" s="31" t="s">
        <v>28</v>
      </c>
      <c r="K7513" s="31">
        <v>100</v>
      </c>
      <c r="L7513" s="38">
        <f t="shared" si="140"/>
        <v>2</v>
      </c>
      <c r="M7513" s="31"/>
      <c r="N7513" s="31"/>
    </row>
    <row r="7514" spans="1:14" s="34" customFormat="1">
      <c r="A7514" s="76" t="s">
        <v>77</v>
      </c>
      <c r="B7514" s="76" t="s">
        <v>179</v>
      </c>
      <c r="C7514" s="96" t="s">
        <v>52</v>
      </c>
      <c r="D7514" s="96" t="s">
        <v>127</v>
      </c>
      <c r="E7514" s="96" t="s">
        <v>2</v>
      </c>
      <c r="F7514" s="43">
        <v>2019</v>
      </c>
      <c r="G7514" s="31" t="str">
        <f>VLOOKUP(H7514,'GN and GP categories'!A:B,2,FALSE)</f>
        <v>Gram-negative</v>
      </c>
      <c r="H7514" s="53" t="s">
        <v>107</v>
      </c>
      <c r="I7514" s="33">
        <v>2</v>
      </c>
      <c r="J7514" s="31" t="s">
        <v>30</v>
      </c>
      <c r="K7514" s="31">
        <v>100</v>
      </c>
      <c r="L7514" s="38">
        <f t="shared" si="140"/>
        <v>2</v>
      </c>
      <c r="M7514" s="31"/>
      <c r="N7514" s="31"/>
    </row>
    <row r="7515" spans="1:14" s="34" customFormat="1">
      <c r="A7515" s="76" t="s">
        <v>77</v>
      </c>
      <c r="B7515" s="76" t="s">
        <v>179</v>
      </c>
      <c r="C7515" s="96" t="s">
        <v>52</v>
      </c>
      <c r="D7515" s="96" t="s">
        <v>127</v>
      </c>
      <c r="E7515" s="96" t="s">
        <v>2</v>
      </c>
      <c r="F7515" s="43">
        <v>2019</v>
      </c>
      <c r="G7515" s="31" t="str">
        <f>VLOOKUP(H7515,'GN and GP categories'!A:B,2,FALSE)</f>
        <v>Gram-negative</v>
      </c>
      <c r="H7515" s="53" t="s">
        <v>107</v>
      </c>
      <c r="I7515" s="33">
        <v>2</v>
      </c>
      <c r="J7515" s="31" t="s">
        <v>228</v>
      </c>
      <c r="K7515" s="31">
        <v>50</v>
      </c>
      <c r="L7515" s="38">
        <f t="shared" si="140"/>
        <v>1</v>
      </c>
      <c r="M7515" s="31"/>
      <c r="N7515" s="31"/>
    </row>
    <row r="7516" spans="1:14" s="34" customFormat="1">
      <c r="A7516" s="76" t="s">
        <v>77</v>
      </c>
      <c r="B7516" s="76" t="s">
        <v>179</v>
      </c>
      <c r="C7516" s="96" t="s">
        <v>52</v>
      </c>
      <c r="D7516" s="96" t="s">
        <v>127</v>
      </c>
      <c r="E7516" s="96" t="s">
        <v>2</v>
      </c>
      <c r="F7516" s="43">
        <v>2019</v>
      </c>
      <c r="G7516" s="31" t="str">
        <f>VLOOKUP(H7516,'GN and GP categories'!A:B,2,FALSE)</f>
        <v>Gram-negative</v>
      </c>
      <c r="H7516" s="53" t="s">
        <v>107</v>
      </c>
      <c r="I7516" s="33">
        <v>2</v>
      </c>
      <c r="J7516" s="31" t="s">
        <v>31</v>
      </c>
      <c r="K7516" s="31">
        <v>100</v>
      </c>
      <c r="L7516" s="38">
        <f t="shared" si="140"/>
        <v>2</v>
      </c>
      <c r="M7516" s="31"/>
      <c r="N7516" s="31"/>
    </row>
    <row r="7517" spans="1:14" s="34" customFormat="1">
      <c r="A7517" s="76" t="s">
        <v>77</v>
      </c>
      <c r="B7517" s="76" t="s">
        <v>179</v>
      </c>
      <c r="C7517" s="96" t="s">
        <v>52</v>
      </c>
      <c r="D7517" s="96" t="s">
        <v>127</v>
      </c>
      <c r="E7517" s="96" t="s">
        <v>2</v>
      </c>
      <c r="F7517" s="43">
        <v>2019</v>
      </c>
      <c r="G7517" s="31" t="str">
        <f>VLOOKUP(H7517,'GN and GP categories'!A:B,2,FALSE)</f>
        <v>Gram-negative</v>
      </c>
      <c r="H7517" s="53" t="s">
        <v>107</v>
      </c>
      <c r="I7517" s="33">
        <v>2</v>
      </c>
      <c r="J7517" s="31" t="s">
        <v>32</v>
      </c>
      <c r="K7517" s="31">
        <v>100</v>
      </c>
      <c r="L7517" s="38">
        <f t="shared" si="140"/>
        <v>2</v>
      </c>
      <c r="M7517" s="31"/>
      <c r="N7517" s="31"/>
    </row>
    <row r="7518" spans="1:14" s="34" customFormat="1">
      <c r="A7518" s="76" t="s">
        <v>77</v>
      </c>
      <c r="B7518" s="76" t="s">
        <v>179</v>
      </c>
      <c r="C7518" s="96" t="s">
        <v>52</v>
      </c>
      <c r="D7518" s="96" t="s">
        <v>127</v>
      </c>
      <c r="E7518" s="96" t="s">
        <v>2</v>
      </c>
      <c r="F7518" s="43">
        <v>2019</v>
      </c>
      <c r="G7518" s="31" t="str">
        <f>VLOOKUP(H7518,'GN and GP categories'!A:B,2,FALSE)</f>
        <v>Gram-negative</v>
      </c>
      <c r="H7518" s="53" t="s">
        <v>107</v>
      </c>
      <c r="I7518" s="33">
        <v>2</v>
      </c>
      <c r="J7518" s="31" t="s">
        <v>253</v>
      </c>
      <c r="K7518" s="31">
        <v>100</v>
      </c>
      <c r="L7518" s="38">
        <f t="shared" si="140"/>
        <v>2</v>
      </c>
      <c r="M7518" s="31"/>
      <c r="N7518" s="31"/>
    </row>
    <row r="7519" spans="1:14" s="34" customFormat="1">
      <c r="A7519" s="76" t="s">
        <v>77</v>
      </c>
      <c r="B7519" s="76" t="s">
        <v>179</v>
      </c>
      <c r="C7519" s="96" t="s">
        <v>52</v>
      </c>
      <c r="D7519" s="96" t="s">
        <v>127</v>
      </c>
      <c r="E7519" s="96" t="s">
        <v>2</v>
      </c>
      <c r="F7519" s="43">
        <v>2019</v>
      </c>
      <c r="G7519" s="31" t="str">
        <f>VLOOKUP(H7519,'GN and GP categories'!A:B,2,FALSE)</f>
        <v>Gram-positive</v>
      </c>
      <c r="H7519" s="53" t="s">
        <v>90</v>
      </c>
      <c r="I7519" s="33">
        <v>29</v>
      </c>
      <c r="J7519" s="31" t="s">
        <v>196</v>
      </c>
      <c r="K7519" s="31">
        <v>100</v>
      </c>
      <c r="L7519" s="38">
        <f t="shared" si="140"/>
        <v>29</v>
      </c>
      <c r="M7519" s="31"/>
      <c r="N7519" s="31"/>
    </row>
    <row r="7520" spans="1:14" s="34" customFormat="1">
      <c r="A7520" s="76" t="s">
        <v>77</v>
      </c>
      <c r="B7520" s="76" t="s">
        <v>179</v>
      </c>
      <c r="C7520" s="96" t="s">
        <v>52</v>
      </c>
      <c r="D7520" s="96" t="s">
        <v>127</v>
      </c>
      <c r="E7520" s="96" t="s">
        <v>2</v>
      </c>
      <c r="F7520" s="43">
        <v>2019</v>
      </c>
      <c r="G7520" s="31" t="str">
        <f>VLOOKUP(H7520,'GN and GP categories'!A:B,2,FALSE)</f>
        <v>Gram-positive</v>
      </c>
      <c r="H7520" s="53" t="s">
        <v>90</v>
      </c>
      <c r="I7520" s="33">
        <v>29</v>
      </c>
      <c r="J7520" s="31" t="s">
        <v>13</v>
      </c>
      <c r="K7520" s="31">
        <v>100</v>
      </c>
      <c r="L7520" s="38">
        <f t="shared" si="140"/>
        <v>29</v>
      </c>
      <c r="M7520" s="31"/>
      <c r="N7520" s="31"/>
    </row>
    <row r="7521" spans="1:14" s="34" customFormat="1">
      <c r="A7521" s="76" t="s">
        <v>77</v>
      </c>
      <c r="B7521" s="76" t="s">
        <v>179</v>
      </c>
      <c r="C7521" s="96" t="s">
        <v>52</v>
      </c>
      <c r="D7521" s="96" t="s">
        <v>127</v>
      </c>
      <c r="E7521" s="96" t="s">
        <v>2</v>
      </c>
      <c r="F7521" s="43">
        <v>2019</v>
      </c>
      <c r="G7521" s="31" t="str">
        <f>VLOOKUP(H7521,'GN and GP categories'!A:B,2,FALSE)</f>
        <v>Gram-positive</v>
      </c>
      <c r="H7521" s="53" t="s">
        <v>90</v>
      </c>
      <c r="I7521" s="33">
        <v>29</v>
      </c>
      <c r="J7521" s="31" t="s">
        <v>16</v>
      </c>
      <c r="K7521" s="31">
        <v>100</v>
      </c>
      <c r="L7521" s="38">
        <f t="shared" si="140"/>
        <v>29</v>
      </c>
      <c r="M7521" s="31"/>
      <c r="N7521" s="31"/>
    </row>
    <row r="7522" spans="1:14" s="34" customFormat="1">
      <c r="A7522" s="76" t="s">
        <v>77</v>
      </c>
      <c r="B7522" s="76" t="s">
        <v>179</v>
      </c>
      <c r="C7522" s="96" t="s">
        <v>52</v>
      </c>
      <c r="D7522" s="96" t="s">
        <v>127</v>
      </c>
      <c r="E7522" s="96" t="s">
        <v>2</v>
      </c>
      <c r="F7522" s="43">
        <v>2019</v>
      </c>
      <c r="G7522" s="31" t="str">
        <f>VLOOKUP(H7522,'GN and GP categories'!A:B,2,FALSE)</f>
        <v>Gram-positive</v>
      </c>
      <c r="H7522" s="53" t="s">
        <v>90</v>
      </c>
      <c r="I7522" s="33">
        <v>29</v>
      </c>
      <c r="J7522" s="31" t="s">
        <v>306</v>
      </c>
      <c r="K7522" s="31">
        <v>34</v>
      </c>
      <c r="L7522" s="38">
        <f t="shared" si="140"/>
        <v>9.86</v>
      </c>
      <c r="M7522" s="31"/>
      <c r="N7522" s="31"/>
    </row>
    <row r="7523" spans="1:14" s="34" customFormat="1">
      <c r="A7523" s="76" t="s">
        <v>77</v>
      </c>
      <c r="B7523" s="76" t="s">
        <v>179</v>
      </c>
      <c r="C7523" s="96" t="s">
        <v>52</v>
      </c>
      <c r="D7523" s="96" t="s">
        <v>127</v>
      </c>
      <c r="E7523" s="96" t="s">
        <v>2</v>
      </c>
      <c r="F7523" s="43">
        <v>2019</v>
      </c>
      <c r="G7523" s="31" t="str">
        <f>VLOOKUP(H7523,'GN and GP categories'!A:B,2,FALSE)</f>
        <v>Gram-positive</v>
      </c>
      <c r="H7523" s="53" t="s">
        <v>90</v>
      </c>
      <c r="I7523" s="33">
        <v>29</v>
      </c>
      <c r="J7523" s="31" t="s">
        <v>28</v>
      </c>
      <c r="K7523" s="31">
        <v>76</v>
      </c>
      <c r="L7523" s="38">
        <f t="shared" si="140"/>
        <v>22.04</v>
      </c>
      <c r="M7523" s="31"/>
      <c r="N7523" s="31"/>
    </row>
    <row r="7524" spans="1:14" s="34" customFormat="1">
      <c r="A7524" s="76" t="s">
        <v>77</v>
      </c>
      <c r="B7524" s="76" t="s">
        <v>179</v>
      </c>
      <c r="C7524" s="96" t="s">
        <v>52</v>
      </c>
      <c r="D7524" s="96" t="s">
        <v>127</v>
      </c>
      <c r="E7524" s="96" t="s">
        <v>2</v>
      </c>
      <c r="F7524" s="43">
        <v>2019</v>
      </c>
      <c r="G7524" s="31" t="str">
        <f>VLOOKUP(H7524,'GN and GP categories'!A:B,2,FALSE)</f>
        <v>Gram-positive</v>
      </c>
      <c r="H7524" s="53" t="s">
        <v>90</v>
      </c>
      <c r="I7524" s="33">
        <v>29</v>
      </c>
      <c r="J7524" s="31" t="s">
        <v>228</v>
      </c>
      <c r="K7524" s="31">
        <v>100</v>
      </c>
      <c r="L7524" s="38">
        <f t="shared" si="140"/>
        <v>29</v>
      </c>
      <c r="M7524" s="31"/>
      <c r="N7524" s="31"/>
    </row>
    <row r="7525" spans="1:14" s="34" customFormat="1">
      <c r="A7525" s="76" t="s">
        <v>77</v>
      </c>
      <c r="B7525" s="76" t="s">
        <v>179</v>
      </c>
      <c r="C7525" s="96" t="s">
        <v>52</v>
      </c>
      <c r="D7525" s="96" t="s">
        <v>127</v>
      </c>
      <c r="E7525" s="96" t="s">
        <v>2</v>
      </c>
      <c r="F7525" s="43">
        <v>2019</v>
      </c>
      <c r="G7525" s="31" t="str">
        <f>VLOOKUP(H7525,'GN and GP categories'!A:B,2,FALSE)</f>
        <v>Gram-positive</v>
      </c>
      <c r="H7525" s="53" t="s">
        <v>90</v>
      </c>
      <c r="I7525" s="33">
        <v>29</v>
      </c>
      <c r="J7525" s="31" t="s">
        <v>34</v>
      </c>
      <c r="K7525" s="31">
        <v>100</v>
      </c>
      <c r="L7525" s="38">
        <f t="shared" si="140"/>
        <v>29</v>
      </c>
      <c r="M7525" s="31"/>
      <c r="N7525" s="31"/>
    </row>
    <row r="7526" spans="1:14" s="34" customFormat="1">
      <c r="A7526" s="76" t="s">
        <v>77</v>
      </c>
      <c r="B7526" s="76" t="s">
        <v>179</v>
      </c>
      <c r="C7526" s="96" t="s">
        <v>52</v>
      </c>
      <c r="D7526" s="96" t="s">
        <v>127</v>
      </c>
      <c r="E7526" s="96" t="s">
        <v>2</v>
      </c>
      <c r="F7526" s="43">
        <v>2019</v>
      </c>
      <c r="G7526" s="31" t="str">
        <f>VLOOKUP(H7526,'GN and GP categories'!A:B,2,FALSE)</f>
        <v>Gram-positive</v>
      </c>
      <c r="H7526" s="53" t="s">
        <v>90</v>
      </c>
      <c r="I7526" s="33">
        <v>29</v>
      </c>
      <c r="J7526" s="31" t="s">
        <v>299</v>
      </c>
      <c r="K7526" s="31">
        <v>100</v>
      </c>
      <c r="L7526" s="38">
        <f t="shared" si="140"/>
        <v>29</v>
      </c>
      <c r="M7526" s="31"/>
      <c r="N7526" s="31"/>
    </row>
    <row r="7527" spans="1:14" s="34" customFormat="1">
      <c r="A7527" s="76" t="s">
        <v>77</v>
      </c>
      <c r="B7527" s="76" t="s">
        <v>179</v>
      </c>
      <c r="C7527" s="96" t="s">
        <v>52</v>
      </c>
      <c r="D7527" s="96" t="s">
        <v>127</v>
      </c>
      <c r="E7527" s="96" t="s">
        <v>2</v>
      </c>
      <c r="F7527" s="43">
        <v>2019</v>
      </c>
      <c r="G7527" s="31" t="str">
        <f>VLOOKUP(H7527,'GN and GP categories'!A:B,2,FALSE)</f>
        <v>Gram-positive</v>
      </c>
      <c r="H7527" s="53" t="s">
        <v>91</v>
      </c>
      <c r="I7527" s="33">
        <v>11</v>
      </c>
      <c r="J7527" s="31" t="s">
        <v>196</v>
      </c>
      <c r="K7527" s="31">
        <v>27</v>
      </c>
      <c r="L7527" s="38">
        <f t="shared" si="140"/>
        <v>2.97</v>
      </c>
      <c r="M7527" s="31"/>
      <c r="N7527" s="31"/>
    </row>
    <row r="7528" spans="1:14" s="34" customFormat="1">
      <c r="A7528" s="76" t="s">
        <v>77</v>
      </c>
      <c r="B7528" s="76" t="s">
        <v>179</v>
      </c>
      <c r="C7528" s="96" t="s">
        <v>52</v>
      </c>
      <c r="D7528" s="96" t="s">
        <v>127</v>
      </c>
      <c r="E7528" s="96" t="s">
        <v>2</v>
      </c>
      <c r="F7528" s="43">
        <v>2019</v>
      </c>
      <c r="G7528" s="31" t="str">
        <f>VLOOKUP(H7528,'GN and GP categories'!A:B,2,FALSE)</f>
        <v>Gram-positive</v>
      </c>
      <c r="H7528" s="53" t="s">
        <v>91</v>
      </c>
      <c r="I7528" s="33">
        <v>11</v>
      </c>
      <c r="J7528" s="31" t="s">
        <v>13</v>
      </c>
      <c r="K7528" s="31">
        <v>27</v>
      </c>
      <c r="L7528" s="38">
        <f t="shared" si="140"/>
        <v>2.97</v>
      </c>
      <c r="M7528" s="31"/>
      <c r="N7528" s="31"/>
    </row>
    <row r="7529" spans="1:14" s="34" customFormat="1">
      <c r="A7529" s="76" t="s">
        <v>77</v>
      </c>
      <c r="B7529" s="76" t="s">
        <v>179</v>
      </c>
      <c r="C7529" s="96" t="s">
        <v>52</v>
      </c>
      <c r="D7529" s="96" t="s">
        <v>127</v>
      </c>
      <c r="E7529" s="96" t="s">
        <v>2</v>
      </c>
      <c r="F7529" s="43">
        <v>2019</v>
      </c>
      <c r="G7529" s="31" t="str">
        <f>VLOOKUP(H7529,'GN and GP categories'!A:B,2,FALSE)</f>
        <v>Gram-positive</v>
      </c>
      <c r="H7529" s="53" t="s">
        <v>91</v>
      </c>
      <c r="I7529" s="33">
        <v>11</v>
      </c>
      <c r="J7529" s="31" t="s">
        <v>16</v>
      </c>
      <c r="K7529" s="31">
        <v>27</v>
      </c>
      <c r="L7529" s="38">
        <f t="shared" si="140"/>
        <v>2.97</v>
      </c>
      <c r="M7529" s="31"/>
      <c r="N7529" s="31"/>
    </row>
    <row r="7530" spans="1:14" s="34" customFormat="1">
      <c r="A7530" s="76" t="s">
        <v>77</v>
      </c>
      <c r="B7530" s="76" t="s">
        <v>179</v>
      </c>
      <c r="C7530" s="96" t="s">
        <v>52</v>
      </c>
      <c r="D7530" s="96" t="s">
        <v>127</v>
      </c>
      <c r="E7530" s="96" t="s">
        <v>2</v>
      </c>
      <c r="F7530" s="43">
        <v>2019</v>
      </c>
      <c r="G7530" s="31" t="str">
        <f>VLOOKUP(H7530,'GN and GP categories'!A:B,2,FALSE)</f>
        <v>Gram-positive</v>
      </c>
      <c r="H7530" s="53" t="s">
        <v>91</v>
      </c>
      <c r="I7530" s="33">
        <v>11</v>
      </c>
      <c r="J7530" s="31" t="s">
        <v>306</v>
      </c>
      <c r="K7530" s="31">
        <v>36</v>
      </c>
      <c r="L7530" s="38">
        <f t="shared" si="140"/>
        <v>3.96</v>
      </c>
      <c r="M7530" s="31"/>
      <c r="N7530" s="31"/>
    </row>
    <row r="7531" spans="1:14" s="34" customFormat="1">
      <c r="A7531" s="76" t="s">
        <v>77</v>
      </c>
      <c r="B7531" s="76" t="s">
        <v>179</v>
      </c>
      <c r="C7531" s="96" t="s">
        <v>52</v>
      </c>
      <c r="D7531" s="96" t="s">
        <v>127</v>
      </c>
      <c r="E7531" s="96" t="s">
        <v>2</v>
      </c>
      <c r="F7531" s="43">
        <v>2019</v>
      </c>
      <c r="G7531" s="31" t="str">
        <f>VLOOKUP(H7531,'GN and GP categories'!A:B,2,FALSE)</f>
        <v>Gram-positive</v>
      </c>
      <c r="H7531" s="53" t="s">
        <v>91</v>
      </c>
      <c r="I7531" s="33">
        <v>11</v>
      </c>
      <c r="J7531" s="31" t="s">
        <v>28</v>
      </c>
      <c r="K7531" s="31">
        <v>9</v>
      </c>
      <c r="L7531" s="38">
        <f t="shared" si="140"/>
        <v>0.99</v>
      </c>
      <c r="M7531" s="31"/>
      <c r="N7531" s="31"/>
    </row>
    <row r="7532" spans="1:14" s="34" customFormat="1">
      <c r="A7532" s="76" t="s">
        <v>77</v>
      </c>
      <c r="B7532" s="76" t="s">
        <v>179</v>
      </c>
      <c r="C7532" s="96" t="s">
        <v>52</v>
      </c>
      <c r="D7532" s="96" t="s">
        <v>127</v>
      </c>
      <c r="E7532" s="96" t="s">
        <v>2</v>
      </c>
      <c r="F7532" s="43">
        <v>2019</v>
      </c>
      <c r="G7532" s="31" t="str">
        <f>VLOOKUP(H7532,'GN and GP categories'!A:B,2,FALSE)</f>
        <v>Gram-positive</v>
      </c>
      <c r="H7532" s="53" t="s">
        <v>91</v>
      </c>
      <c r="I7532" s="33">
        <v>11</v>
      </c>
      <c r="J7532" s="31" t="s">
        <v>228</v>
      </c>
      <c r="K7532" s="31">
        <v>0</v>
      </c>
      <c r="L7532" s="38">
        <f t="shared" si="140"/>
        <v>0</v>
      </c>
      <c r="M7532" s="31"/>
      <c r="N7532" s="31"/>
    </row>
    <row r="7533" spans="1:14" s="34" customFormat="1">
      <c r="A7533" s="76" t="s">
        <v>77</v>
      </c>
      <c r="B7533" s="76" t="s">
        <v>179</v>
      </c>
      <c r="C7533" s="96" t="s">
        <v>52</v>
      </c>
      <c r="D7533" s="96" t="s">
        <v>127</v>
      </c>
      <c r="E7533" s="96" t="s">
        <v>2</v>
      </c>
      <c r="F7533" s="43">
        <v>2019</v>
      </c>
      <c r="G7533" s="31" t="str">
        <f>VLOOKUP(H7533,'GN and GP categories'!A:B,2,FALSE)</f>
        <v>Gram-positive</v>
      </c>
      <c r="H7533" s="53" t="s">
        <v>91</v>
      </c>
      <c r="I7533" s="33">
        <v>11</v>
      </c>
      <c r="J7533" s="31" t="s">
        <v>34</v>
      </c>
      <c r="K7533" s="31">
        <v>100</v>
      </c>
      <c r="L7533" s="38">
        <f t="shared" si="140"/>
        <v>11</v>
      </c>
      <c r="M7533" s="31"/>
      <c r="N7533" s="31"/>
    </row>
    <row r="7534" spans="1:14" s="34" customFormat="1">
      <c r="A7534" s="76" t="s">
        <v>77</v>
      </c>
      <c r="B7534" s="76" t="s">
        <v>179</v>
      </c>
      <c r="C7534" s="96" t="s">
        <v>52</v>
      </c>
      <c r="D7534" s="96" t="s">
        <v>127</v>
      </c>
      <c r="E7534" s="96" t="s">
        <v>2</v>
      </c>
      <c r="F7534" s="43">
        <v>2019</v>
      </c>
      <c r="G7534" s="31" t="str">
        <f>VLOOKUP(H7534,'GN and GP categories'!A:B,2,FALSE)</f>
        <v>Gram-positive</v>
      </c>
      <c r="H7534" s="53" t="s">
        <v>91</v>
      </c>
      <c r="I7534" s="33">
        <v>11</v>
      </c>
      <c r="J7534" s="31" t="s">
        <v>299</v>
      </c>
      <c r="K7534" s="31">
        <v>71</v>
      </c>
      <c r="L7534" s="38">
        <f t="shared" si="140"/>
        <v>7.81</v>
      </c>
      <c r="M7534" s="31"/>
      <c r="N7534" s="31"/>
    </row>
    <row r="7535" spans="1:14" s="34" customFormat="1">
      <c r="A7535" s="76" t="s">
        <v>77</v>
      </c>
      <c r="B7535" s="76" t="s">
        <v>179</v>
      </c>
      <c r="C7535" s="96" t="s">
        <v>52</v>
      </c>
      <c r="D7535" s="96" t="s">
        <v>127</v>
      </c>
      <c r="E7535" s="96" t="s">
        <v>2</v>
      </c>
      <c r="F7535" s="43">
        <v>2019</v>
      </c>
      <c r="G7535" s="31" t="str">
        <f>VLOOKUP(H7535,'GN and GP categories'!A:B,2,FALSE)</f>
        <v>Gram-positive</v>
      </c>
      <c r="H7535" s="53" t="s">
        <v>46</v>
      </c>
      <c r="I7535" s="33">
        <v>4</v>
      </c>
      <c r="J7535" s="31" t="s">
        <v>20</v>
      </c>
      <c r="K7535" s="31">
        <v>75</v>
      </c>
      <c r="L7535" s="38">
        <f t="shared" si="140"/>
        <v>3</v>
      </c>
      <c r="M7535" s="31"/>
      <c r="N7535" s="31"/>
    </row>
    <row r="7536" spans="1:14" s="34" customFormat="1">
      <c r="A7536" s="76" t="s">
        <v>77</v>
      </c>
      <c r="B7536" s="76" t="s">
        <v>179</v>
      </c>
      <c r="C7536" s="96" t="s">
        <v>52</v>
      </c>
      <c r="D7536" s="96" t="s">
        <v>127</v>
      </c>
      <c r="E7536" s="96" t="s">
        <v>2</v>
      </c>
      <c r="F7536" s="43">
        <v>2019</v>
      </c>
      <c r="G7536" s="31" t="str">
        <f>VLOOKUP(H7536,'GN and GP categories'!A:B,2,FALSE)</f>
        <v>Gram-positive</v>
      </c>
      <c r="H7536" s="53" t="s">
        <v>46</v>
      </c>
      <c r="I7536" s="33">
        <v>4</v>
      </c>
      <c r="J7536" s="31" t="s">
        <v>16</v>
      </c>
      <c r="K7536" s="31">
        <v>75</v>
      </c>
      <c r="L7536" s="38">
        <f t="shared" si="140"/>
        <v>3</v>
      </c>
      <c r="M7536" s="31"/>
      <c r="N7536" s="31"/>
    </row>
    <row r="7537" spans="1:14" s="34" customFormat="1">
      <c r="A7537" s="76" t="s">
        <v>77</v>
      </c>
      <c r="B7537" s="76" t="s">
        <v>179</v>
      </c>
      <c r="C7537" s="96" t="s">
        <v>52</v>
      </c>
      <c r="D7537" s="96" t="s">
        <v>127</v>
      </c>
      <c r="E7537" s="96" t="s">
        <v>2</v>
      </c>
      <c r="F7537" s="43">
        <v>2019</v>
      </c>
      <c r="G7537" s="31" t="str">
        <f>VLOOKUP(H7537,'GN and GP categories'!A:B,2,FALSE)</f>
        <v>Gram-positive</v>
      </c>
      <c r="H7537" s="53" t="s">
        <v>46</v>
      </c>
      <c r="I7537" s="33">
        <v>4</v>
      </c>
      <c r="J7537" s="31" t="s">
        <v>17</v>
      </c>
      <c r="K7537" s="31">
        <v>75</v>
      </c>
      <c r="L7537" s="38">
        <f t="shared" si="140"/>
        <v>3</v>
      </c>
      <c r="M7537" s="31"/>
      <c r="N7537" s="31"/>
    </row>
    <row r="7538" spans="1:14" s="34" customFormat="1">
      <c r="A7538" s="76" t="s">
        <v>77</v>
      </c>
      <c r="B7538" s="76" t="s">
        <v>179</v>
      </c>
      <c r="C7538" s="96" t="s">
        <v>52</v>
      </c>
      <c r="D7538" s="96" t="s">
        <v>127</v>
      </c>
      <c r="E7538" s="96" t="s">
        <v>2</v>
      </c>
      <c r="F7538" s="43">
        <v>2019</v>
      </c>
      <c r="G7538" s="31" t="str">
        <f>VLOOKUP(H7538,'GN and GP categories'!A:B,2,FALSE)</f>
        <v>Gram-positive</v>
      </c>
      <c r="H7538" s="53" t="s">
        <v>46</v>
      </c>
      <c r="I7538" s="33">
        <v>4</v>
      </c>
      <c r="J7538" s="31" t="s">
        <v>18</v>
      </c>
      <c r="K7538" s="31">
        <v>75</v>
      </c>
      <c r="L7538" s="38">
        <f t="shared" si="140"/>
        <v>3</v>
      </c>
      <c r="M7538" s="31"/>
      <c r="N7538" s="31"/>
    </row>
    <row r="7539" spans="1:14" s="34" customFormat="1">
      <c r="A7539" s="76" t="s">
        <v>77</v>
      </c>
      <c r="B7539" s="76" t="s">
        <v>179</v>
      </c>
      <c r="C7539" s="96" t="s">
        <v>52</v>
      </c>
      <c r="D7539" s="96" t="s">
        <v>127</v>
      </c>
      <c r="E7539" s="96" t="s">
        <v>2</v>
      </c>
      <c r="F7539" s="43">
        <v>2019</v>
      </c>
      <c r="G7539" s="31" t="str">
        <f>VLOOKUP(H7539,'GN and GP categories'!A:B,2,FALSE)</f>
        <v>Gram-positive</v>
      </c>
      <c r="H7539" s="53" t="s">
        <v>46</v>
      </c>
      <c r="I7539" s="33">
        <v>4</v>
      </c>
      <c r="J7539" s="31" t="s">
        <v>19</v>
      </c>
      <c r="K7539" s="31">
        <v>75</v>
      </c>
      <c r="L7539" s="38">
        <f t="shared" si="140"/>
        <v>3</v>
      </c>
      <c r="M7539" s="31"/>
      <c r="N7539" s="31"/>
    </row>
    <row r="7540" spans="1:14" s="34" customFormat="1">
      <c r="A7540" s="76" t="s">
        <v>77</v>
      </c>
      <c r="B7540" s="76" t="s">
        <v>179</v>
      </c>
      <c r="C7540" s="96" t="s">
        <v>52</v>
      </c>
      <c r="D7540" s="96" t="s">
        <v>127</v>
      </c>
      <c r="E7540" s="96" t="s">
        <v>2</v>
      </c>
      <c r="F7540" s="43">
        <v>2019</v>
      </c>
      <c r="G7540" s="31" t="str">
        <f>VLOOKUP(H7540,'GN and GP categories'!A:B,2,FALSE)</f>
        <v>Gram-positive</v>
      </c>
      <c r="H7540" s="53" t="s">
        <v>46</v>
      </c>
      <c r="I7540" s="33">
        <v>4</v>
      </c>
      <c r="J7540" s="31" t="s">
        <v>316</v>
      </c>
      <c r="K7540" s="31">
        <v>75</v>
      </c>
      <c r="L7540" s="38">
        <f t="shared" si="140"/>
        <v>3</v>
      </c>
      <c r="M7540" s="31"/>
      <c r="N7540" s="31"/>
    </row>
    <row r="7541" spans="1:14" s="34" customFormat="1">
      <c r="A7541" s="76" t="s">
        <v>77</v>
      </c>
      <c r="B7541" s="76" t="s">
        <v>179</v>
      </c>
      <c r="C7541" s="96" t="s">
        <v>52</v>
      </c>
      <c r="D7541" s="96" t="s">
        <v>127</v>
      </c>
      <c r="E7541" s="96" t="s">
        <v>2</v>
      </c>
      <c r="F7541" s="43">
        <v>2019</v>
      </c>
      <c r="G7541" s="31" t="str">
        <f>VLOOKUP(H7541,'GN and GP categories'!A:B,2,FALSE)</f>
        <v>Gram-positive</v>
      </c>
      <c r="H7541" s="53" t="s">
        <v>46</v>
      </c>
      <c r="I7541" s="33">
        <v>4</v>
      </c>
      <c r="J7541" s="31" t="s">
        <v>84</v>
      </c>
      <c r="K7541" s="31">
        <v>75</v>
      </c>
      <c r="L7541" s="38">
        <f t="shared" si="140"/>
        <v>3</v>
      </c>
      <c r="M7541" s="31"/>
      <c r="N7541" s="31"/>
    </row>
    <row r="7542" spans="1:14" s="34" customFormat="1">
      <c r="A7542" s="76" t="s">
        <v>77</v>
      </c>
      <c r="B7542" s="76" t="s">
        <v>179</v>
      </c>
      <c r="C7542" s="96" t="s">
        <v>52</v>
      </c>
      <c r="D7542" s="96" t="s">
        <v>127</v>
      </c>
      <c r="E7542" s="96" t="s">
        <v>2</v>
      </c>
      <c r="F7542" s="43">
        <v>2019</v>
      </c>
      <c r="G7542" s="31" t="str">
        <f>VLOOKUP(H7542,'GN and GP categories'!A:B,2,FALSE)</f>
        <v>Gram-positive</v>
      </c>
      <c r="H7542" s="53" t="s">
        <v>46</v>
      </c>
      <c r="I7542" s="33">
        <v>4</v>
      </c>
      <c r="J7542" s="31" t="s">
        <v>306</v>
      </c>
      <c r="K7542" s="31">
        <v>100</v>
      </c>
      <c r="L7542" s="38">
        <f t="shared" si="140"/>
        <v>4</v>
      </c>
      <c r="M7542" s="31"/>
      <c r="N7542" s="31"/>
    </row>
    <row r="7543" spans="1:14" s="34" customFormat="1">
      <c r="A7543" s="76" t="s">
        <v>77</v>
      </c>
      <c r="B7543" s="76" t="s">
        <v>179</v>
      </c>
      <c r="C7543" s="96" t="s">
        <v>52</v>
      </c>
      <c r="D7543" s="96" t="s">
        <v>127</v>
      </c>
      <c r="E7543" s="96" t="s">
        <v>2</v>
      </c>
      <c r="F7543" s="43">
        <v>2019</v>
      </c>
      <c r="G7543" s="31" t="str">
        <f>VLOOKUP(H7543,'GN and GP categories'!A:B,2,FALSE)</f>
        <v>Gram-positive</v>
      </c>
      <c r="H7543" s="53" t="s">
        <v>46</v>
      </c>
      <c r="I7543" s="33">
        <v>4</v>
      </c>
      <c r="J7543" s="31" t="s">
        <v>30</v>
      </c>
      <c r="K7543" s="31">
        <v>100</v>
      </c>
      <c r="L7543" s="38">
        <f t="shared" si="140"/>
        <v>4</v>
      </c>
      <c r="M7543" s="31"/>
      <c r="N7543" s="31"/>
    </row>
    <row r="7544" spans="1:14" s="34" customFormat="1">
      <c r="A7544" s="76" t="s">
        <v>77</v>
      </c>
      <c r="B7544" s="76" t="s">
        <v>179</v>
      </c>
      <c r="C7544" s="96" t="s">
        <v>52</v>
      </c>
      <c r="D7544" s="96" t="s">
        <v>127</v>
      </c>
      <c r="E7544" s="96" t="s">
        <v>2</v>
      </c>
      <c r="F7544" s="43">
        <v>2019</v>
      </c>
      <c r="G7544" s="31" t="str">
        <f>VLOOKUP(H7544,'GN and GP categories'!A:B,2,FALSE)</f>
        <v>Gram-positive</v>
      </c>
      <c r="H7544" s="53" t="s">
        <v>46</v>
      </c>
      <c r="I7544" s="33">
        <v>4</v>
      </c>
      <c r="J7544" s="31" t="s">
        <v>228</v>
      </c>
      <c r="K7544" s="31">
        <v>100</v>
      </c>
      <c r="L7544" s="38">
        <f t="shared" si="140"/>
        <v>4</v>
      </c>
      <c r="M7544" s="31"/>
      <c r="N7544" s="31"/>
    </row>
    <row r="7545" spans="1:14" s="34" customFormat="1">
      <c r="A7545" s="76" t="s">
        <v>77</v>
      </c>
      <c r="B7545" s="76" t="s">
        <v>179</v>
      </c>
      <c r="C7545" s="96" t="s">
        <v>52</v>
      </c>
      <c r="D7545" s="96" t="s">
        <v>127</v>
      </c>
      <c r="E7545" s="96" t="s">
        <v>2</v>
      </c>
      <c r="F7545" s="43">
        <v>2019</v>
      </c>
      <c r="G7545" s="31" t="str">
        <f>VLOOKUP(H7545,'GN and GP categories'!A:B,2,FALSE)</f>
        <v>Gram-positive</v>
      </c>
      <c r="H7545" s="53" t="s">
        <v>46</v>
      </c>
      <c r="I7545" s="33">
        <v>4</v>
      </c>
      <c r="J7545" s="31" t="s">
        <v>34</v>
      </c>
      <c r="K7545" s="31">
        <v>100</v>
      </c>
      <c r="L7545" s="38">
        <f t="shared" si="140"/>
        <v>4</v>
      </c>
      <c r="M7545" s="31"/>
      <c r="N7545" s="31"/>
    </row>
    <row r="7546" spans="1:14" s="34" customFormat="1">
      <c r="A7546" s="76" t="s">
        <v>77</v>
      </c>
      <c r="B7546" s="76" t="s">
        <v>179</v>
      </c>
      <c r="C7546" s="96" t="s">
        <v>52</v>
      </c>
      <c r="D7546" s="96" t="s">
        <v>127</v>
      </c>
      <c r="E7546" s="96" t="s">
        <v>2</v>
      </c>
      <c r="F7546" s="43">
        <v>2019</v>
      </c>
      <c r="G7546" s="31" t="str">
        <f>VLOOKUP(H7546,'GN and GP categories'!A:B,2,FALSE)</f>
        <v>Gram-positive</v>
      </c>
      <c r="H7546" s="53" t="s">
        <v>46</v>
      </c>
      <c r="I7546" s="33">
        <v>4</v>
      </c>
      <c r="J7546" s="31" t="s">
        <v>299</v>
      </c>
      <c r="K7546" s="31">
        <v>100</v>
      </c>
      <c r="L7546" s="38">
        <f t="shared" si="140"/>
        <v>4</v>
      </c>
      <c r="M7546" s="31"/>
      <c r="N7546" s="31"/>
    </row>
    <row r="7547" spans="1:14" s="34" customFormat="1">
      <c r="A7547" s="76" t="s">
        <v>77</v>
      </c>
      <c r="B7547" s="76" t="s">
        <v>179</v>
      </c>
      <c r="C7547" s="96" t="s">
        <v>52</v>
      </c>
      <c r="D7547" s="96" t="s">
        <v>127</v>
      </c>
      <c r="E7547" s="96" t="s">
        <v>2</v>
      </c>
      <c r="F7547" s="43">
        <v>2019</v>
      </c>
      <c r="G7547" s="31" t="str">
        <f>VLOOKUP(H7547,'GN and GP categories'!A:B,2,FALSE)</f>
        <v>Gram-positive</v>
      </c>
      <c r="H7547" s="53" t="s">
        <v>216</v>
      </c>
      <c r="I7547" s="33">
        <v>1</v>
      </c>
      <c r="J7547" s="31" t="s">
        <v>304</v>
      </c>
      <c r="K7547" s="31">
        <v>100</v>
      </c>
      <c r="L7547" s="38">
        <f t="shared" si="140"/>
        <v>1</v>
      </c>
      <c r="M7547" s="31"/>
      <c r="N7547" s="31"/>
    </row>
    <row r="7548" spans="1:14" s="34" customFormat="1">
      <c r="A7548" s="76" t="s">
        <v>77</v>
      </c>
      <c r="B7548" s="76" t="s">
        <v>179</v>
      </c>
      <c r="C7548" s="96" t="s">
        <v>52</v>
      </c>
      <c r="D7548" s="96" t="s">
        <v>127</v>
      </c>
      <c r="E7548" s="96" t="s">
        <v>2</v>
      </c>
      <c r="F7548" s="43">
        <v>2019</v>
      </c>
      <c r="G7548" s="31" t="str">
        <f>VLOOKUP(H7548,'GN and GP categories'!A:B,2,FALSE)</f>
        <v>Gram-positive</v>
      </c>
      <c r="H7548" s="53" t="s">
        <v>216</v>
      </c>
      <c r="I7548" s="33">
        <v>1</v>
      </c>
      <c r="J7548" s="31" t="s">
        <v>34</v>
      </c>
      <c r="K7548" s="31">
        <v>100</v>
      </c>
      <c r="L7548" s="38">
        <f t="shared" si="140"/>
        <v>1</v>
      </c>
      <c r="M7548" s="31"/>
      <c r="N7548" s="31"/>
    </row>
    <row r="7549" spans="1:14" s="34" customFormat="1">
      <c r="A7549" s="76" t="s">
        <v>77</v>
      </c>
      <c r="B7549" s="76" t="s">
        <v>179</v>
      </c>
      <c r="C7549" s="96" t="s">
        <v>52</v>
      </c>
      <c r="D7549" s="96" t="s">
        <v>127</v>
      </c>
      <c r="E7549" s="96" t="s">
        <v>2</v>
      </c>
      <c r="F7549" s="43">
        <v>2019</v>
      </c>
      <c r="G7549" s="31" t="str">
        <f>VLOOKUP(H7549,'GN and GP categories'!A:B,2,FALSE)</f>
        <v>Gram-negative</v>
      </c>
      <c r="H7549" s="53" t="s">
        <v>4</v>
      </c>
      <c r="I7549" s="33">
        <v>19</v>
      </c>
      <c r="J7549" s="31" t="s">
        <v>16</v>
      </c>
      <c r="K7549" s="31">
        <v>84</v>
      </c>
      <c r="L7549" s="38">
        <f t="shared" si="140"/>
        <v>15.96</v>
      </c>
      <c r="M7549" s="31"/>
      <c r="N7549" s="31"/>
    </row>
    <row r="7550" spans="1:14" s="34" customFormat="1">
      <c r="A7550" s="76" t="s">
        <v>77</v>
      </c>
      <c r="B7550" s="76" t="s">
        <v>179</v>
      </c>
      <c r="C7550" s="96" t="s">
        <v>52</v>
      </c>
      <c r="D7550" s="96" t="s">
        <v>127</v>
      </c>
      <c r="E7550" s="96" t="s">
        <v>2</v>
      </c>
      <c r="F7550" s="43">
        <v>2019</v>
      </c>
      <c r="G7550" s="31" t="str">
        <f>VLOOKUP(H7550,'GN and GP categories'!A:B,2,FALSE)</f>
        <v>Gram-negative</v>
      </c>
      <c r="H7550" s="53" t="s">
        <v>4</v>
      </c>
      <c r="I7550" s="33">
        <v>19</v>
      </c>
      <c r="J7550" s="31" t="s">
        <v>17</v>
      </c>
      <c r="K7550" s="31">
        <v>74</v>
      </c>
      <c r="L7550" s="38">
        <f t="shared" si="140"/>
        <v>14.06</v>
      </c>
      <c r="M7550" s="31"/>
      <c r="N7550" s="31"/>
    </row>
    <row r="7551" spans="1:14" s="34" customFormat="1">
      <c r="A7551" s="76" t="s">
        <v>77</v>
      </c>
      <c r="B7551" s="76" t="s">
        <v>179</v>
      </c>
      <c r="C7551" s="96" t="s">
        <v>52</v>
      </c>
      <c r="D7551" s="96" t="s">
        <v>127</v>
      </c>
      <c r="E7551" s="96" t="s">
        <v>2</v>
      </c>
      <c r="F7551" s="43">
        <v>2019</v>
      </c>
      <c r="G7551" s="31" t="str">
        <f>VLOOKUP(H7551,'GN and GP categories'!A:B,2,FALSE)</f>
        <v>Gram-negative</v>
      </c>
      <c r="H7551" s="53" t="s">
        <v>4</v>
      </c>
      <c r="I7551" s="33">
        <v>19</v>
      </c>
      <c r="J7551" s="31" t="s">
        <v>208</v>
      </c>
      <c r="K7551" s="31">
        <v>89</v>
      </c>
      <c r="L7551" s="38">
        <f t="shared" si="140"/>
        <v>16.91</v>
      </c>
      <c r="M7551" s="31"/>
      <c r="N7551" s="31"/>
    </row>
    <row r="7552" spans="1:14" s="34" customFormat="1" ht="15.75" thickBot="1">
      <c r="A7552" s="129" t="s">
        <v>77</v>
      </c>
      <c r="B7552" s="129" t="s">
        <v>179</v>
      </c>
      <c r="C7552" s="96" t="s">
        <v>52</v>
      </c>
      <c r="D7552" s="96" t="s">
        <v>127</v>
      </c>
      <c r="E7552" s="96" t="s">
        <v>2</v>
      </c>
      <c r="F7552" s="43">
        <v>2019</v>
      </c>
      <c r="G7552" s="31" t="str">
        <f>VLOOKUP(H7552,'GN and GP categories'!A:B,2,FALSE)</f>
        <v>Gram-negative</v>
      </c>
      <c r="H7552" s="53" t="s">
        <v>4</v>
      </c>
      <c r="I7552" s="33">
        <v>19</v>
      </c>
      <c r="J7552" s="31" t="s">
        <v>28</v>
      </c>
      <c r="K7552" s="177">
        <v>79</v>
      </c>
      <c r="L7552" s="38">
        <f t="shared" si="140"/>
        <v>15.01</v>
      </c>
      <c r="M7552" s="31"/>
      <c r="N7552" s="31"/>
    </row>
    <row r="7553" spans="1:14" s="34" customFormat="1" ht="15.75" thickBot="1">
      <c r="A7553" s="129" t="s">
        <v>77</v>
      </c>
      <c r="B7553" s="129" t="s">
        <v>179</v>
      </c>
      <c r="C7553" s="96" t="s">
        <v>52</v>
      </c>
      <c r="D7553" s="96" t="s">
        <v>127</v>
      </c>
      <c r="E7553" s="96" t="s">
        <v>2</v>
      </c>
      <c r="F7553" s="43">
        <v>2019</v>
      </c>
      <c r="G7553" s="31" t="str">
        <f>VLOOKUP(H7553,'GN and GP categories'!A:B,2,FALSE)</f>
        <v>Gram-negative</v>
      </c>
      <c r="H7553" s="53" t="s">
        <v>4</v>
      </c>
      <c r="I7553" s="33">
        <v>19</v>
      </c>
      <c r="J7553" s="31" t="s">
        <v>31</v>
      </c>
      <c r="K7553" s="177">
        <v>84</v>
      </c>
      <c r="L7553" s="38">
        <f t="shared" si="140"/>
        <v>15.96</v>
      </c>
      <c r="M7553" s="31"/>
      <c r="N7553" s="31"/>
    </row>
    <row r="7554" spans="1:14" s="34" customFormat="1" ht="15.75" thickBot="1">
      <c r="A7554" s="129" t="s">
        <v>77</v>
      </c>
      <c r="B7554" s="129" t="s">
        <v>179</v>
      </c>
      <c r="C7554" s="96" t="s">
        <v>52</v>
      </c>
      <c r="D7554" s="96" t="s">
        <v>127</v>
      </c>
      <c r="E7554" s="96" t="s">
        <v>2</v>
      </c>
      <c r="F7554" s="43">
        <v>2019</v>
      </c>
      <c r="G7554" s="31" t="str">
        <f>VLOOKUP(H7554,'GN and GP categories'!A:B,2,FALSE)</f>
        <v>Gram-negative</v>
      </c>
      <c r="H7554" s="53" t="s">
        <v>4</v>
      </c>
      <c r="I7554" s="33">
        <v>19</v>
      </c>
      <c r="J7554" s="31" t="s">
        <v>32</v>
      </c>
      <c r="K7554" s="177">
        <v>84</v>
      </c>
      <c r="L7554" s="38">
        <f t="shared" si="140"/>
        <v>15.96</v>
      </c>
      <c r="M7554" s="31"/>
      <c r="N7554" s="31"/>
    </row>
    <row r="7555" spans="1:14" s="34" customFormat="1" ht="15.75" thickBot="1">
      <c r="A7555" s="129" t="s">
        <v>77</v>
      </c>
      <c r="B7555" s="129" t="s">
        <v>179</v>
      </c>
      <c r="C7555" s="96" t="s">
        <v>52</v>
      </c>
      <c r="D7555" s="96" t="s">
        <v>127</v>
      </c>
      <c r="E7555" s="96" t="s">
        <v>2</v>
      </c>
      <c r="F7555" s="43">
        <v>2019</v>
      </c>
      <c r="G7555" s="31" t="str">
        <f>VLOOKUP(H7555,'GN and GP categories'!A:B,2,FALSE)</f>
        <v>Gram-negative</v>
      </c>
      <c r="H7555" s="53" t="s">
        <v>4</v>
      </c>
      <c r="I7555" s="33">
        <v>19</v>
      </c>
      <c r="J7555" s="31" t="s">
        <v>253</v>
      </c>
      <c r="K7555" s="177">
        <v>100</v>
      </c>
      <c r="L7555" s="38">
        <f t="shared" si="140"/>
        <v>19</v>
      </c>
      <c r="M7555" s="31"/>
      <c r="N7555" s="31"/>
    </row>
    <row r="7556" spans="1:14" s="34" customFormat="1" ht="15.75" thickBot="1">
      <c r="A7556" s="129" t="s">
        <v>77</v>
      </c>
      <c r="B7556" s="129" t="s">
        <v>179</v>
      </c>
      <c r="C7556" s="96" t="s">
        <v>52</v>
      </c>
      <c r="D7556" s="96" t="s">
        <v>127</v>
      </c>
      <c r="E7556" s="96" t="s">
        <v>2</v>
      </c>
      <c r="F7556" s="43">
        <v>2019</v>
      </c>
      <c r="G7556" s="31" t="str">
        <f>VLOOKUP(H7556,'GN and GP categories'!A:B,2,FALSE)</f>
        <v>Gram-negative</v>
      </c>
      <c r="H7556" s="53" t="s">
        <v>108</v>
      </c>
      <c r="I7556" s="33">
        <v>4</v>
      </c>
      <c r="J7556" s="31" t="s">
        <v>196</v>
      </c>
      <c r="K7556" s="177">
        <v>67</v>
      </c>
      <c r="L7556" s="38">
        <f t="shared" si="140"/>
        <v>2.68</v>
      </c>
      <c r="M7556" s="31"/>
      <c r="N7556" s="31"/>
    </row>
    <row r="7557" spans="1:14" s="34" customFormat="1" ht="15.75" thickBot="1">
      <c r="A7557" s="129" t="s">
        <v>77</v>
      </c>
      <c r="B7557" s="129" t="s">
        <v>179</v>
      </c>
      <c r="C7557" s="96" t="s">
        <v>52</v>
      </c>
      <c r="D7557" s="96" t="s">
        <v>127</v>
      </c>
      <c r="E7557" s="96" t="s">
        <v>2</v>
      </c>
      <c r="F7557" s="43">
        <v>2019</v>
      </c>
      <c r="G7557" s="31" t="str">
        <f>VLOOKUP(H7557,'GN and GP categories'!A:B,2,FALSE)</f>
        <v>Gram-negative</v>
      </c>
      <c r="H7557" s="53" t="s">
        <v>108</v>
      </c>
      <c r="I7557" s="33">
        <v>4</v>
      </c>
      <c r="J7557" s="31" t="s">
        <v>13</v>
      </c>
      <c r="K7557" s="177">
        <v>75</v>
      </c>
      <c r="L7557" s="38">
        <f t="shared" si="140"/>
        <v>3</v>
      </c>
      <c r="M7557" s="31"/>
      <c r="N7557" s="31"/>
    </row>
    <row r="7558" spans="1:14" s="34" customFormat="1" ht="15.75" thickBot="1">
      <c r="A7558" s="129" t="s">
        <v>77</v>
      </c>
      <c r="B7558" s="129" t="s">
        <v>179</v>
      </c>
      <c r="C7558" s="96" t="s">
        <v>52</v>
      </c>
      <c r="D7558" s="96" t="s">
        <v>127</v>
      </c>
      <c r="E7558" s="96" t="s">
        <v>2</v>
      </c>
      <c r="F7558" s="43">
        <v>2019</v>
      </c>
      <c r="G7558" s="31" t="str">
        <f>VLOOKUP(H7558,'GN and GP categories'!A:B,2,FALSE)</f>
        <v>Gram-negative</v>
      </c>
      <c r="H7558" s="53" t="s">
        <v>108</v>
      </c>
      <c r="I7558" s="33">
        <v>4</v>
      </c>
      <c r="J7558" s="31" t="s">
        <v>16</v>
      </c>
      <c r="K7558" s="177">
        <v>75</v>
      </c>
      <c r="L7558" s="38">
        <f t="shared" si="140"/>
        <v>3</v>
      </c>
      <c r="M7558" s="31"/>
      <c r="N7558" s="31"/>
    </row>
    <row r="7559" spans="1:14" s="34" customFormat="1" ht="15.75" thickBot="1">
      <c r="A7559" s="129" t="s">
        <v>77</v>
      </c>
      <c r="B7559" s="129" t="s">
        <v>179</v>
      </c>
      <c r="C7559" s="96" t="s">
        <v>52</v>
      </c>
      <c r="D7559" s="96" t="s">
        <v>127</v>
      </c>
      <c r="E7559" s="96" t="s">
        <v>2</v>
      </c>
      <c r="F7559" s="43">
        <v>2019</v>
      </c>
      <c r="G7559" s="31" t="str">
        <f>VLOOKUP(H7559,'GN and GP categories'!A:B,2,FALSE)</f>
        <v>Gram-negative</v>
      </c>
      <c r="H7559" s="53" t="s">
        <v>108</v>
      </c>
      <c r="I7559" s="33">
        <v>4</v>
      </c>
      <c r="J7559" s="31" t="s">
        <v>17</v>
      </c>
      <c r="K7559" s="177">
        <v>100</v>
      </c>
      <c r="L7559" s="38">
        <f t="shared" ref="L7559:L7622" si="141">IF(K7559="","",K7559*I7559/100)</f>
        <v>4</v>
      </c>
      <c r="M7559" s="31"/>
      <c r="N7559" s="31"/>
    </row>
    <row r="7560" spans="1:14" s="34" customFormat="1" ht="15.75" thickBot="1">
      <c r="A7560" s="129" t="s">
        <v>77</v>
      </c>
      <c r="B7560" s="129" t="s">
        <v>179</v>
      </c>
      <c r="C7560" s="96" t="s">
        <v>52</v>
      </c>
      <c r="D7560" s="96" t="s">
        <v>127</v>
      </c>
      <c r="E7560" s="96" t="s">
        <v>2</v>
      </c>
      <c r="F7560" s="43">
        <v>2019</v>
      </c>
      <c r="G7560" s="31" t="str">
        <f>VLOOKUP(H7560,'GN and GP categories'!A:B,2,FALSE)</f>
        <v>Gram-negative</v>
      </c>
      <c r="H7560" s="53" t="s">
        <v>108</v>
      </c>
      <c r="I7560" s="33">
        <v>4</v>
      </c>
      <c r="J7560" s="31" t="s">
        <v>18</v>
      </c>
      <c r="K7560" s="177">
        <v>75</v>
      </c>
      <c r="L7560" s="38">
        <f t="shared" si="141"/>
        <v>3</v>
      </c>
      <c r="M7560" s="31"/>
      <c r="N7560" s="31"/>
    </row>
    <row r="7561" spans="1:14" s="34" customFormat="1" ht="15.75" thickBot="1">
      <c r="A7561" s="129" t="s">
        <v>77</v>
      </c>
      <c r="B7561" s="129" t="s">
        <v>179</v>
      </c>
      <c r="C7561" s="96" t="s">
        <v>52</v>
      </c>
      <c r="D7561" s="96" t="s">
        <v>127</v>
      </c>
      <c r="E7561" s="96" t="s">
        <v>2</v>
      </c>
      <c r="F7561" s="43">
        <v>2019</v>
      </c>
      <c r="G7561" s="31" t="str">
        <f>VLOOKUP(H7561,'GN and GP categories'!A:B,2,FALSE)</f>
        <v>Gram-negative</v>
      </c>
      <c r="H7561" s="53" t="s">
        <v>108</v>
      </c>
      <c r="I7561" s="33">
        <v>4</v>
      </c>
      <c r="J7561" s="31" t="s">
        <v>84</v>
      </c>
      <c r="K7561" s="177">
        <v>75</v>
      </c>
      <c r="L7561" s="38">
        <f t="shared" si="141"/>
        <v>3</v>
      </c>
      <c r="M7561" s="31"/>
      <c r="N7561" s="31"/>
    </row>
    <row r="7562" spans="1:14" s="34" customFormat="1" ht="15.75" thickBot="1">
      <c r="A7562" s="129" t="s">
        <v>77</v>
      </c>
      <c r="B7562" s="129" t="s">
        <v>179</v>
      </c>
      <c r="C7562" s="96" t="s">
        <v>52</v>
      </c>
      <c r="D7562" s="96" t="s">
        <v>127</v>
      </c>
      <c r="E7562" s="96" t="s">
        <v>2</v>
      </c>
      <c r="F7562" s="43">
        <v>2019</v>
      </c>
      <c r="G7562" s="31" t="str">
        <f>VLOOKUP(H7562,'GN and GP categories'!A:B,2,FALSE)</f>
        <v>Gram-negative</v>
      </c>
      <c r="H7562" s="53" t="s">
        <v>108</v>
      </c>
      <c r="I7562" s="33">
        <v>4</v>
      </c>
      <c r="J7562" s="31" t="s">
        <v>208</v>
      </c>
      <c r="K7562" s="177">
        <v>75</v>
      </c>
      <c r="L7562" s="38">
        <f t="shared" si="141"/>
        <v>3</v>
      </c>
      <c r="M7562" s="31"/>
      <c r="N7562" s="31"/>
    </row>
    <row r="7563" spans="1:14" s="34" customFormat="1" ht="15.75" thickBot="1">
      <c r="A7563" s="129" t="s">
        <v>77</v>
      </c>
      <c r="B7563" s="129" t="s">
        <v>179</v>
      </c>
      <c r="C7563" s="96" t="s">
        <v>52</v>
      </c>
      <c r="D7563" s="96" t="s">
        <v>127</v>
      </c>
      <c r="E7563" s="96" t="s">
        <v>2</v>
      </c>
      <c r="F7563" s="43">
        <v>2019</v>
      </c>
      <c r="G7563" s="31" t="str">
        <f>VLOOKUP(H7563,'GN and GP categories'!A:B,2,FALSE)</f>
        <v>Gram-negative</v>
      </c>
      <c r="H7563" s="53" t="s">
        <v>108</v>
      </c>
      <c r="I7563" s="33">
        <v>4</v>
      </c>
      <c r="J7563" s="31" t="s">
        <v>28</v>
      </c>
      <c r="K7563" s="177">
        <v>75</v>
      </c>
      <c r="L7563" s="38">
        <f t="shared" si="141"/>
        <v>3</v>
      </c>
      <c r="M7563" s="31"/>
      <c r="N7563" s="31"/>
    </row>
    <row r="7564" spans="1:14" s="34" customFormat="1" ht="15.75" thickBot="1">
      <c r="A7564" s="129" t="s">
        <v>77</v>
      </c>
      <c r="B7564" s="129" t="s">
        <v>179</v>
      </c>
      <c r="C7564" s="96" t="s">
        <v>52</v>
      </c>
      <c r="D7564" s="96" t="s">
        <v>127</v>
      </c>
      <c r="E7564" s="96" t="s">
        <v>2</v>
      </c>
      <c r="F7564" s="43">
        <v>2019</v>
      </c>
      <c r="G7564" s="31" t="str">
        <f>VLOOKUP(H7564,'GN and GP categories'!A:B,2,FALSE)</f>
        <v>Gram-negative</v>
      </c>
      <c r="H7564" s="53" t="s">
        <v>108</v>
      </c>
      <c r="I7564" s="33">
        <v>4</v>
      </c>
      <c r="J7564" s="31" t="s">
        <v>30</v>
      </c>
      <c r="K7564" s="177">
        <v>75</v>
      </c>
      <c r="L7564" s="38">
        <f t="shared" si="141"/>
        <v>3</v>
      </c>
      <c r="M7564" s="31"/>
      <c r="N7564" s="31"/>
    </row>
    <row r="7565" spans="1:14" s="34" customFormat="1" ht="15.75" thickBot="1">
      <c r="A7565" s="129" t="s">
        <v>77</v>
      </c>
      <c r="B7565" s="129" t="s">
        <v>179</v>
      </c>
      <c r="C7565" s="96" t="s">
        <v>52</v>
      </c>
      <c r="D7565" s="96" t="s">
        <v>127</v>
      </c>
      <c r="E7565" s="96" t="s">
        <v>2</v>
      </c>
      <c r="F7565" s="43">
        <v>2019</v>
      </c>
      <c r="G7565" s="31" t="str">
        <f>VLOOKUP(H7565,'GN and GP categories'!A:B,2,FALSE)</f>
        <v>Gram-negative</v>
      </c>
      <c r="H7565" s="53" t="s">
        <v>108</v>
      </c>
      <c r="I7565" s="33">
        <v>4</v>
      </c>
      <c r="J7565" s="31" t="s">
        <v>31</v>
      </c>
      <c r="K7565" s="177">
        <v>75</v>
      </c>
      <c r="L7565" s="38">
        <f t="shared" si="141"/>
        <v>3</v>
      </c>
      <c r="M7565" s="31"/>
      <c r="N7565" s="31"/>
    </row>
    <row r="7566" spans="1:14" s="34" customFormat="1" ht="15.75" thickBot="1">
      <c r="A7566" s="129" t="s">
        <v>77</v>
      </c>
      <c r="B7566" s="129" t="s">
        <v>179</v>
      </c>
      <c r="C7566" s="96" t="s">
        <v>52</v>
      </c>
      <c r="D7566" s="96" t="s">
        <v>127</v>
      </c>
      <c r="E7566" s="96" t="s">
        <v>2</v>
      </c>
      <c r="F7566" s="43">
        <v>2019</v>
      </c>
      <c r="G7566" s="31" t="str">
        <f>VLOOKUP(H7566,'GN and GP categories'!A:B,2,FALSE)</f>
        <v>Gram-negative</v>
      </c>
      <c r="H7566" s="53" t="s">
        <v>108</v>
      </c>
      <c r="I7566" s="33">
        <v>4</v>
      </c>
      <c r="J7566" s="31" t="s">
        <v>32</v>
      </c>
      <c r="K7566" s="177">
        <v>75</v>
      </c>
      <c r="L7566" s="38">
        <f t="shared" si="141"/>
        <v>3</v>
      </c>
      <c r="M7566" s="31"/>
      <c r="N7566" s="31"/>
    </row>
    <row r="7567" spans="1:14" ht="15.75" thickBot="1">
      <c r="A7567" s="129" t="s">
        <v>77</v>
      </c>
      <c r="B7567" s="129" t="s">
        <v>179</v>
      </c>
      <c r="C7567" s="96" t="s">
        <v>52</v>
      </c>
      <c r="D7567" s="96" t="s">
        <v>127</v>
      </c>
      <c r="E7567" s="96" t="s">
        <v>2</v>
      </c>
      <c r="F7567" s="43">
        <v>2019</v>
      </c>
      <c r="G7567" s="31" t="str">
        <f>VLOOKUP(H7567,'GN and GP categories'!A:B,2,FALSE)</f>
        <v>Gram-negative</v>
      </c>
      <c r="H7567" s="53" t="s">
        <v>108</v>
      </c>
      <c r="I7567" s="33">
        <v>4</v>
      </c>
      <c r="J7567" s="31" t="s">
        <v>253</v>
      </c>
      <c r="K7567" s="194">
        <v>100</v>
      </c>
      <c r="L7567" s="38">
        <f t="shared" si="141"/>
        <v>4</v>
      </c>
    </row>
    <row r="7568" spans="1:14" ht="15.75" thickBot="1">
      <c r="A7568" s="129" t="s">
        <v>77</v>
      </c>
      <c r="B7568" s="129" t="s">
        <v>179</v>
      </c>
      <c r="C7568" s="96" t="s">
        <v>52</v>
      </c>
      <c r="D7568" s="96" t="s">
        <v>127</v>
      </c>
      <c r="E7568" s="96" t="s">
        <v>2</v>
      </c>
      <c r="F7568" s="43">
        <v>2019</v>
      </c>
      <c r="G7568" s="31" t="str">
        <f>VLOOKUP(H7568,'GN and GP categories'!A:B,2,FALSE)</f>
        <v>Gram-negative</v>
      </c>
      <c r="H7568" s="53" t="s">
        <v>223</v>
      </c>
      <c r="I7568" s="33">
        <v>2</v>
      </c>
      <c r="J7568" s="31" t="s">
        <v>196</v>
      </c>
      <c r="K7568" s="177">
        <v>0</v>
      </c>
      <c r="L7568" s="38">
        <f t="shared" si="141"/>
        <v>0</v>
      </c>
    </row>
    <row r="7569" spans="1:12" ht="15.75" thickBot="1">
      <c r="A7569" s="129" t="s">
        <v>77</v>
      </c>
      <c r="B7569" s="129" t="s">
        <v>179</v>
      </c>
      <c r="C7569" s="96" t="s">
        <v>52</v>
      </c>
      <c r="D7569" s="96" t="s">
        <v>127</v>
      </c>
      <c r="E7569" s="96" t="s">
        <v>2</v>
      </c>
      <c r="F7569" s="43">
        <v>2019</v>
      </c>
      <c r="G7569" s="31" t="str">
        <f>VLOOKUP(H7569,'GN and GP categories'!A:B,2,FALSE)</f>
        <v>Gram-negative</v>
      </c>
      <c r="H7569" s="53" t="s">
        <v>223</v>
      </c>
      <c r="I7569" s="33">
        <v>2</v>
      </c>
      <c r="J7569" s="31" t="s">
        <v>13</v>
      </c>
      <c r="K7569" s="177">
        <v>0</v>
      </c>
      <c r="L7569" s="38">
        <f t="shared" si="141"/>
        <v>0</v>
      </c>
    </row>
    <row r="7570" spans="1:12" ht="15.75" thickBot="1">
      <c r="A7570" s="129" t="s">
        <v>77</v>
      </c>
      <c r="B7570" s="129" t="s">
        <v>179</v>
      </c>
      <c r="C7570" s="96" t="s">
        <v>52</v>
      </c>
      <c r="D7570" s="96" t="s">
        <v>127</v>
      </c>
      <c r="E7570" s="96" t="s">
        <v>2</v>
      </c>
      <c r="F7570" s="43">
        <v>2019</v>
      </c>
      <c r="G7570" s="31" t="str">
        <f>VLOOKUP(H7570,'GN and GP categories'!A:B,2,FALSE)</f>
        <v>Gram-negative</v>
      </c>
      <c r="H7570" s="53" t="s">
        <v>223</v>
      </c>
      <c r="I7570" s="33">
        <v>2</v>
      </c>
      <c r="J7570" s="31" t="s">
        <v>16</v>
      </c>
      <c r="K7570" s="177">
        <v>0</v>
      </c>
      <c r="L7570" s="38">
        <f t="shared" si="141"/>
        <v>0</v>
      </c>
    </row>
    <row r="7571" spans="1:12" ht="15.75" thickBot="1">
      <c r="A7571" s="129" t="s">
        <v>77</v>
      </c>
      <c r="B7571" s="129" t="s">
        <v>179</v>
      </c>
      <c r="C7571" s="96" t="s">
        <v>52</v>
      </c>
      <c r="D7571" s="96" t="s">
        <v>127</v>
      </c>
      <c r="E7571" s="96" t="s">
        <v>2</v>
      </c>
      <c r="F7571" s="43">
        <v>2019</v>
      </c>
      <c r="G7571" s="31" t="str">
        <f>VLOOKUP(H7571,'GN and GP categories'!A:B,2,FALSE)</f>
        <v>Gram-negative</v>
      </c>
      <c r="H7571" s="53" t="s">
        <v>223</v>
      </c>
      <c r="I7571" s="33">
        <v>2</v>
      </c>
      <c r="J7571" s="31" t="s">
        <v>17</v>
      </c>
      <c r="K7571" s="177">
        <v>100</v>
      </c>
      <c r="L7571" s="38">
        <f t="shared" si="141"/>
        <v>2</v>
      </c>
    </row>
    <row r="7572" spans="1:12" ht="15.75" thickBot="1">
      <c r="A7572" s="129" t="s">
        <v>77</v>
      </c>
      <c r="B7572" s="129" t="s">
        <v>179</v>
      </c>
      <c r="C7572" s="96" t="s">
        <v>52</v>
      </c>
      <c r="D7572" s="96" t="s">
        <v>127</v>
      </c>
      <c r="E7572" s="96" t="s">
        <v>2</v>
      </c>
      <c r="F7572" s="43">
        <v>2019</v>
      </c>
      <c r="G7572" s="31" t="str">
        <f>VLOOKUP(H7572,'GN and GP categories'!A:B,2,FALSE)</f>
        <v>Gram-negative</v>
      </c>
      <c r="H7572" s="53" t="s">
        <v>223</v>
      </c>
      <c r="I7572" s="33">
        <v>2</v>
      </c>
      <c r="J7572" s="31" t="s">
        <v>18</v>
      </c>
      <c r="K7572" s="177">
        <v>100</v>
      </c>
      <c r="L7572" s="38">
        <f t="shared" si="141"/>
        <v>2</v>
      </c>
    </row>
    <row r="7573" spans="1:12" ht="15.75" thickBot="1">
      <c r="A7573" s="129" t="s">
        <v>77</v>
      </c>
      <c r="B7573" s="129" t="s">
        <v>179</v>
      </c>
      <c r="C7573" s="96" t="s">
        <v>52</v>
      </c>
      <c r="D7573" s="96" t="s">
        <v>127</v>
      </c>
      <c r="E7573" s="96" t="s">
        <v>2</v>
      </c>
      <c r="F7573" s="43">
        <v>2019</v>
      </c>
      <c r="G7573" s="31" t="str">
        <f>VLOOKUP(H7573,'GN and GP categories'!A:B,2,FALSE)</f>
        <v>Gram-negative</v>
      </c>
      <c r="H7573" s="53" t="s">
        <v>223</v>
      </c>
      <c r="I7573" s="33">
        <v>2</v>
      </c>
      <c r="J7573" s="31" t="s">
        <v>20</v>
      </c>
      <c r="K7573" s="177">
        <v>0</v>
      </c>
      <c r="L7573" s="38">
        <f t="shared" si="141"/>
        <v>0</v>
      </c>
    </row>
    <row r="7574" spans="1:12" ht="15.75" thickBot="1">
      <c r="A7574" s="129" t="s">
        <v>77</v>
      </c>
      <c r="B7574" s="129" t="s">
        <v>179</v>
      </c>
      <c r="C7574" s="96" t="s">
        <v>52</v>
      </c>
      <c r="D7574" s="96" t="s">
        <v>127</v>
      </c>
      <c r="E7574" s="96" t="s">
        <v>2</v>
      </c>
      <c r="F7574" s="43">
        <v>2019</v>
      </c>
      <c r="G7574" s="31" t="str">
        <f>VLOOKUP(H7574,'GN and GP categories'!A:B,2,FALSE)</f>
        <v>Gram-negative</v>
      </c>
      <c r="H7574" s="53" t="s">
        <v>223</v>
      </c>
      <c r="I7574" s="33">
        <v>2</v>
      </c>
      <c r="J7574" s="31" t="s">
        <v>84</v>
      </c>
      <c r="K7574" s="177">
        <v>0</v>
      </c>
      <c r="L7574" s="38">
        <f t="shared" si="141"/>
        <v>0</v>
      </c>
    </row>
    <row r="7575" spans="1:12" ht="15.75" thickBot="1">
      <c r="A7575" s="129" t="s">
        <v>77</v>
      </c>
      <c r="B7575" s="129" t="s">
        <v>179</v>
      </c>
      <c r="C7575" s="96" t="s">
        <v>52</v>
      </c>
      <c r="D7575" s="96" t="s">
        <v>127</v>
      </c>
      <c r="E7575" s="96" t="s">
        <v>2</v>
      </c>
      <c r="F7575" s="43">
        <v>2019</v>
      </c>
      <c r="G7575" s="31" t="str">
        <f>VLOOKUP(H7575,'GN and GP categories'!A:B,2,FALSE)</f>
        <v>Gram-negative</v>
      </c>
      <c r="H7575" s="53" t="s">
        <v>223</v>
      </c>
      <c r="I7575" s="33">
        <v>2</v>
      </c>
      <c r="J7575" s="31" t="s">
        <v>208</v>
      </c>
      <c r="K7575" s="177">
        <v>0</v>
      </c>
      <c r="L7575" s="38">
        <f t="shared" si="141"/>
        <v>0</v>
      </c>
    </row>
    <row r="7576" spans="1:12" ht="15.75" thickBot="1">
      <c r="A7576" s="129" t="s">
        <v>77</v>
      </c>
      <c r="B7576" s="129" t="s">
        <v>179</v>
      </c>
      <c r="C7576" s="96" t="s">
        <v>52</v>
      </c>
      <c r="D7576" s="96" t="s">
        <v>127</v>
      </c>
      <c r="E7576" s="96" t="s">
        <v>2</v>
      </c>
      <c r="F7576" s="43">
        <v>2019</v>
      </c>
      <c r="G7576" s="31" t="str">
        <f>VLOOKUP(H7576,'GN and GP categories'!A:B,2,FALSE)</f>
        <v>Gram-negative</v>
      </c>
      <c r="H7576" s="53" t="s">
        <v>223</v>
      </c>
      <c r="I7576" s="33">
        <v>2</v>
      </c>
      <c r="J7576" s="31" t="s">
        <v>28</v>
      </c>
      <c r="K7576" s="177">
        <v>50</v>
      </c>
      <c r="L7576" s="38">
        <f t="shared" si="141"/>
        <v>1</v>
      </c>
    </row>
    <row r="7577" spans="1:12" ht="15.75" thickBot="1">
      <c r="A7577" s="129" t="s">
        <v>77</v>
      </c>
      <c r="B7577" s="129" t="s">
        <v>179</v>
      </c>
      <c r="C7577" s="96" t="s">
        <v>52</v>
      </c>
      <c r="D7577" s="96" t="s">
        <v>127</v>
      </c>
      <c r="E7577" s="96" t="s">
        <v>2</v>
      </c>
      <c r="F7577" s="43">
        <v>2019</v>
      </c>
      <c r="G7577" s="31" t="str">
        <f>VLOOKUP(H7577,'GN and GP categories'!A:B,2,FALSE)</f>
        <v>Gram-negative</v>
      </c>
      <c r="H7577" s="53" t="s">
        <v>223</v>
      </c>
      <c r="I7577" s="33">
        <v>2</v>
      </c>
      <c r="J7577" s="31" t="s">
        <v>30</v>
      </c>
      <c r="K7577" s="177">
        <v>50</v>
      </c>
      <c r="L7577" s="38">
        <f t="shared" si="141"/>
        <v>1</v>
      </c>
    </row>
    <row r="7578" spans="1:12" ht="15.75" thickBot="1">
      <c r="A7578" s="129" t="s">
        <v>77</v>
      </c>
      <c r="B7578" s="129" t="s">
        <v>179</v>
      </c>
      <c r="C7578" s="96" t="s">
        <v>52</v>
      </c>
      <c r="D7578" s="96" t="s">
        <v>127</v>
      </c>
      <c r="E7578" s="96" t="s">
        <v>2</v>
      </c>
      <c r="F7578" s="43">
        <v>2019</v>
      </c>
      <c r="G7578" s="31" t="str">
        <f>VLOOKUP(H7578,'GN and GP categories'!A:B,2,FALSE)</f>
        <v>Gram-negative</v>
      </c>
      <c r="H7578" s="53" t="s">
        <v>223</v>
      </c>
      <c r="I7578" s="33">
        <v>2</v>
      </c>
      <c r="J7578" s="31" t="s">
        <v>31</v>
      </c>
      <c r="K7578" s="177">
        <v>50</v>
      </c>
      <c r="L7578" s="38">
        <f t="shared" si="141"/>
        <v>1</v>
      </c>
    </row>
    <row r="7579" spans="1:12" ht="15.75" thickBot="1">
      <c r="A7579" s="129" t="s">
        <v>77</v>
      </c>
      <c r="B7579" s="129" t="s">
        <v>179</v>
      </c>
      <c r="C7579" s="96" t="s">
        <v>52</v>
      </c>
      <c r="D7579" s="96" t="s">
        <v>127</v>
      </c>
      <c r="E7579" s="96" t="s">
        <v>2</v>
      </c>
      <c r="F7579" s="43">
        <v>2019</v>
      </c>
      <c r="G7579" s="31" t="str">
        <f>VLOOKUP(H7579,'GN and GP categories'!A:B,2,FALSE)</f>
        <v>Gram-negative</v>
      </c>
      <c r="H7579" s="53" t="s">
        <v>223</v>
      </c>
      <c r="I7579" s="33">
        <v>2</v>
      </c>
      <c r="J7579" s="31" t="s">
        <v>32</v>
      </c>
      <c r="K7579" s="177">
        <v>100</v>
      </c>
      <c r="L7579" s="38">
        <f t="shared" si="141"/>
        <v>2</v>
      </c>
    </row>
    <row r="7580" spans="1:12" ht="15.75" thickBot="1">
      <c r="A7580" s="129" t="s">
        <v>77</v>
      </c>
      <c r="B7580" s="129" t="s">
        <v>179</v>
      </c>
      <c r="C7580" s="96" t="s">
        <v>52</v>
      </c>
      <c r="D7580" s="96" t="s">
        <v>127</v>
      </c>
      <c r="E7580" s="96" t="s">
        <v>2</v>
      </c>
      <c r="F7580" s="43">
        <v>2019</v>
      </c>
      <c r="G7580" s="31" t="str">
        <f>VLOOKUP(H7580,'GN and GP categories'!A:B,2,FALSE)</f>
        <v>Gram-negative</v>
      </c>
      <c r="H7580" s="53" t="s">
        <v>223</v>
      </c>
      <c r="I7580" s="33">
        <v>2</v>
      </c>
      <c r="J7580" s="31" t="s">
        <v>253</v>
      </c>
      <c r="K7580" s="177">
        <v>100</v>
      </c>
      <c r="L7580" s="38">
        <f t="shared" si="141"/>
        <v>2</v>
      </c>
    </row>
    <row r="7581" spans="1:12" ht="15.75" thickBot="1">
      <c r="A7581" s="129" t="s">
        <v>77</v>
      </c>
      <c r="B7581" s="129" t="s">
        <v>179</v>
      </c>
      <c r="C7581" s="96" t="s">
        <v>52</v>
      </c>
      <c r="D7581" s="96" t="s">
        <v>127</v>
      </c>
      <c r="E7581" s="96" t="s">
        <v>2</v>
      </c>
      <c r="F7581" s="43">
        <v>2019</v>
      </c>
      <c r="G7581" s="31" t="str">
        <f>VLOOKUP(H7581,'GN and GP categories'!A:B,2,FALSE)</f>
        <v>Gram-negative</v>
      </c>
      <c r="H7581" s="53" t="s">
        <v>38</v>
      </c>
      <c r="I7581" s="33">
        <v>1</v>
      </c>
      <c r="J7581" s="31" t="s">
        <v>196</v>
      </c>
      <c r="K7581" s="177">
        <v>0</v>
      </c>
      <c r="L7581" s="38">
        <f t="shared" si="141"/>
        <v>0</v>
      </c>
    </row>
    <row r="7582" spans="1:12" ht="15.75" thickBot="1">
      <c r="A7582" s="129" t="s">
        <v>77</v>
      </c>
      <c r="B7582" s="129" t="s">
        <v>179</v>
      </c>
      <c r="C7582" s="96" t="s">
        <v>52</v>
      </c>
      <c r="D7582" s="96" t="s">
        <v>127</v>
      </c>
      <c r="E7582" s="96" t="s">
        <v>2</v>
      </c>
      <c r="F7582" s="43">
        <v>2019</v>
      </c>
      <c r="G7582" s="31" t="str">
        <f>VLOOKUP(H7582,'GN and GP categories'!A:B,2,FALSE)</f>
        <v>Gram-negative</v>
      </c>
      <c r="H7582" s="53" t="s">
        <v>38</v>
      </c>
      <c r="I7582" s="33">
        <v>1</v>
      </c>
      <c r="J7582" s="31" t="s">
        <v>13</v>
      </c>
      <c r="K7582" s="194">
        <v>0</v>
      </c>
      <c r="L7582" s="38">
        <f t="shared" si="141"/>
        <v>0</v>
      </c>
    </row>
    <row r="7583" spans="1:12" ht="15.75" thickBot="1">
      <c r="A7583" s="129" t="s">
        <v>77</v>
      </c>
      <c r="B7583" s="129" t="s">
        <v>179</v>
      </c>
      <c r="C7583" s="96" t="s">
        <v>52</v>
      </c>
      <c r="D7583" s="96" t="s">
        <v>127</v>
      </c>
      <c r="E7583" s="96" t="s">
        <v>2</v>
      </c>
      <c r="F7583" s="43">
        <v>2019</v>
      </c>
      <c r="G7583" s="31" t="str">
        <f>VLOOKUP(H7583,'GN and GP categories'!A:B,2,FALSE)</f>
        <v>Gram-negative</v>
      </c>
      <c r="H7583" s="53" t="s">
        <v>38</v>
      </c>
      <c r="I7583" s="33">
        <v>1</v>
      </c>
      <c r="J7583" s="31" t="s">
        <v>16</v>
      </c>
      <c r="K7583" s="177">
        <v>0</v>
      </c>
      <c r="L7583" s="38">
        <f t="shared" si="141"/>
        <v>0</v>
      </c>
    </row>
    <row r="7584" spans="1:12" ht="15.75" thickBot="1">
      <c r="A7584" s="129" t="s">
        <v>77</v>
      </c>
      <c r="B7584" s="129" t="s">
        <v>179</v>
      </c>
      <c r="C7584" s="96" t="s">
        <v>52</v>
      </c>
      <c r="D7584" s="96" t="s">
        <v>127</v>
      </c>
      <c r="E7584" s="96" t="s">
        <v>2</v>
      </c>
      <c r="F7584" s="43">
        <v>2019</v>
      </c>
      <c r="G7584" s="31" t="str">
        <f>VLOOKUP(H7584,'GN and GP categories'!A:B,2,FALSE)</f>
        <v>Gram-negative</v>
      </c>
      <c r="H7584" s="53" t="s">
        <v>38</v>
      </c>
      <c r="I7584" s="33">
        <v>1</v>
      </c>
      <c r="J7584" s="31" t="s">
        <v>17</v>
      </c>
      <c r="K7584" s="177">
        <v>100</v>
      </c>
      <c r="L7584" s="38">
        <f t="shared" si="141"/>
        <v>1</v>
      </c>
    </row>
    <row r="7585" spans="1:12" ht="15.75" thickBot="1">
      <c r="A7585" s="129" t="s">
        <v>77</v>
      </c>
      <c r="B7585" s="129" t="s">
        <v>179</v>
      </c>
      <c r="C7585" s="96" t="s">
        <v>52</v>
      </c>
      <c r="D7585" s="96" t="s">
        <v>127</v>
      </c>
      <c r="E7585" s="96" t="s">
        <v>2</v>
      </c>
      <c r="F7585" s="43">
        <v>2019</v>
      </c>
      <c r="G7585" s="31" t="str">
        <f>VLOOKUP(H7585,'GN and GP categories'!A:B,2,FALSE)</f>
        <v>Gram-negative</v>
      </c>
      <c r="H7585" s="53" t="s">
        <v>38</v>
      </c>
      <c r="I7585" s="33">
        <v>1</v>
      </c>
      <c r="J7585" s="31" t="s">
        <v>18</v>
      </c>
      <c r="K7585" s="177">
        <v>100</v>
      </c>
      <c r="L7585" s="38">
        <f t="shared" si="141"/>
        <v>1</v>
      </c>
    </row>
    <row r="7586" spans="1:12" ht="15.75" thickBot="1">
      <c r="A7586" s="129" t="s">
        <v>77</v>
      </c>
      <c r="B7586" s="129" t="s">
        <v>179</v>
      </c>
      <c r="C7586" s="96" t="s">
        <v>52</v>
      </c>
      <c r="D7586" s="96" t="s">
        <v>127</v>
      </c>
      <c r="E7586" s="96" t="s">
        <v>2</v>
      </c>
      <c r="F7586" s="43">
        <v>2019</v>
      </c>
      <c r="G7586" s="31" t="str">
        <f>VLOOKUP(H7586,'GN and GP categories'!A:B,2,FALSE)</f>
        <v>Gram-negative</v>
      </c>
      <c r="H7586" s="53" t="s">
        <v>38</v>
      </c>
      <c r="I7586" s="33">
        <v>1</v>
      </c>
      <c r="J7586" s="31" t="s">
        <v>20</v>
      </c>
      <c r="K7586" s="177">
        <v>0</v>
      </c>
      <c r="L7586" s="38">
        <f t="shared" si="141"/>
        <v>0</v>
      </c>
    </row>
    <row r="7587" spans="1:12" ht="15.75" thickBot="1">
      <c r="A7587" s="129" t="s">
        <v>77</v>
      </c>
      <c r="B7587" s="129" t="s">
        <v>179</v>
      </c>
      <c r="C7587" s="96" t="s">
        <v>52</v>
      </c>
      <c r="D7587" s="96" t="s">
        <v>127</v>
      </c>
      <c r="E7587" s="96" t="s">
        <v>2</v>
      </c>
      <c r="F7587" s="43">
        <v>2019</v>
      </c>
      <c r="G7587" s="31" t="str">
        <f>VLOOKUP(H7587,'GN and GP categories'!A:B,2,FALSE)</f>
        <v>Gram-negative</v>
      </c>
      <c r="H7587" s="53" t="s">
        <v>38</v>
      </c>
      <c r="I7587" s="33">
        <v>1</v>
      </c>
      <c r="J7587" s="31" t="s">
        <v>84</v>
      </c>
      <c r="K7587" s="177">
        <v>0</v>
      </c>
      <c r="L7587" s="38">
        <f t="shared" si="141"/>
        <v>0</v>
      </c>
    </row>
    <row r="7588" spans="1:12" ht="15.75" thickBot="1">
      <c r="A7588" s="129" t="s">
        <v>77</v>
      </c>
      <c r="B7588" s="129" t="s">
        <v>179</v>
      </c>
      <c r="C7588" s="96" t="s">
        <v>52</v>
      </c>
      <c r="D7588" s="96" t="s">
        <v>127</v>
      </c>
      <c r="E7588" s="96" t="s">
        <v>2</v>
      </c>
      <c r="F7588" s="43">
        <v>2019</v>
      </c>
      <c r="G7588" s="31" t="str">
        <f>VLOOKUP(H7588,'GN and GP categories'!A:B,2,FALSE)</f>
        <v>Gram-negative</v>
      </c>
      <c r="H7588" s="53" t="s">
        <v>38</v>
      </c>
      <c r="I7588" s="33">
        <v>1</v>
      </c>
      <c r="J7588" s="31" t="s">
        <v>208</v>
      </c>
      <c r="K7588" s="177">
        <v>0</v>
      </c>
      <c r="L7588" s="38">
        <f t="shared" si="141"/>
        <v>0</v>
      </c>
    </row>
    <row r="7589" spans="1:12" ht="15.75" thickBot="1">
      <c r="A7589" s="129" t="s">
        <v>77</v>
      </c>
      <c r="B7589" s="129" t="s">
        <v>179</v>
      </c>
      <c r="C7589" s="96" t="s">
        <v>52</v>
      </c>
      <c r="D7589" s="96" t="s">
        <v>127</v>
      </c>
      <c r="E7589" s="96" t="s">
        <v>2</v>
      </c>
      <c r="F7589" s="43">
        <v>2019</v>
      </c>
      <c r="G7589" s="31" t="str">
        <f>VLOOKUP(H7589,'GN and GP categories'!A:B,2,FALSE)</f>
        <v>Gram-negative</v>
      </c>
      <c r="H7589" s="53" t="s">
        <v>38</v>
      </c>
      <c r="I7589" s="33">
        <v>1</v>
      </c>
      <c r="J7589" s="31" t="s">
        <v>28</v>
      </c>
      <c r="K7589" s="177">
        <v>100</v>
      </c>
      <c r="L7589" s="38">
        <f t="shared" si="141"/>
        <v>1</v>
      </c>
    </row>
    <row r="7590" spans="1:12" ht="15.75" thickBot="1">
      <c r="A7590" s="129" t="s">
        <v>77</v>
      </c>
      <c r="B7590" s="129" t="s">
        <v>179</v>
      </c>
      <c r="C7590" s="96" t="s">
        <v>52</v>
      </c>
      <c r="D7590" s="96" t="s">
        <v>127</v>
      </c>
      <c r="E7590" s="96" t="s">
        <v>2</v>
      </c>
      <c r="F7590" s="43">
        <v>2019</v>
      </c>
      <c r="G7590" s="31" t="str">
        <f>VLOOKUP(H7590,'GN and GP categories'!A:B,2,FALSE)</f>
        <v>Gram-negative</v>
      </c>
      <c r="H7590" s="53" t="s">
        <v>38</v>
      </c>
      <c r="I7590" s="33">
        <v>1</v>
      </c>
      <c r="J7590" s="31" t="s">
        <v>30</v>
      </c>
      <c r="K7590" s="177">
        <v>0</v>
      </c>
      <c r="L7590" s="38">
        <f t="shared" si="141"/>
        <v>0</v>
      </c>
    </row>
    <row r="7591" spans="1:12" ht="15.75" thickBot="1">
      <c r="A7591" s="129" t="s">
        <v>77</v>
      </c>
      <c r="B7591" s="129" t="s">
        <v>179</v>
      </c>
      <c r="C7591" s="96" t="s">
        <v>52</v>
      </c>
      <c r="D7591" s="96" t="s">
        <v>127</v>
      </c>
      <c r="E7591" s="96" t="s">
        <v>2</v>
      </c>
      <c r="F7591" s="43">
        <v>2019</v>
      </c>
      <c r="G7591" s="31" t="str">
        <f>VLOOKUP(H7591,'GN and GP categories'!A:B,2,FALSE)</f>
        <v>Gram-negative</v>
      </c>
      <c r="H7591" s="53" t="s">
        <v>38</v>
      </c>
      <c r="I7591" s="33">
        <v>1</v>
      </c>
      <c r="J7591" s="31" t="s">
        <v>31</v>
      </c>
      <c r="K7591" s="177">
        <v>100</v>
      </c>
      <c r="L7591" s="38">
        <f t="shared" si="141"/>
        <v>1</v>
      </c>
    </row>
    <row r="7592" spans="1:12" ht="15.75" thickBot="1">
      <c r="A7592" s="129" t="s">
        <v>77</v>
      </c>
      <c r="B7592" s="129" t="s">
        <v>179</v>
      </c>
      <c r="C7592" s="96" t="s">
        <v>52</v>
      </c>
      <c r="D7592" s="96" t="s">
        <v>127</v>
      </c>
      <c r="E7592" s="96" t="s">
        <v>2</v>
      </c>
      <c r="F7592" s="43">
        <v>2019</v>
      </c>
      <c r="G7592" s="31" t="str">
        <f>VLOOKUP(H7592,'GN and GP categories'!A:B,2,FALSE)</f>
        <v>Gram-negative</v>
      </c>
      <c r="H7592" s="53" t="s">
        <v>38</v>
      </c>
      <c r="I7592" s="33">
        <v>1</v>
      </c>
      <c r="J7592" s="31" t="s">
        <v>32</v>
      </c>
      <c r="K7592" s="177">
        <v>100</v>
      </c>
      <c r="L7592" s="38">
        <f t="shared" si="141"/>
        <v>1</v>
      </c>
    </row>
    <row r="7593" spans="1:12" ht="15.75" thickBot="1">
      <c r="A7593" s="129" t="s">
        <v>77</v>
      </c>
      <c r="B7593" s="129" t="s">
        <v>179</v>
      </c>
      <c r="C7593" s="96" t="s">
        <v>52</v>
      </c>
      <c r="D7593" s="96" t="s">
        <v>127</v>
      </c>
      <c r="E7593" s="96" t="s">
        <v>2</v>
      </c>
      <c r="F7593" s="43">
        <v>2019</v>
      </c>
      <c r="G7593" s="31" t="str">
        <f>VLOOKUP(H7593,'GN and GP categories'!A:B,2,FALSE)</f>
        <v>Gram-positive</v>
      </c>
      <c r="H7593" s="53" t="s">
        <v>46</v>
      </c>
      <c r="I7593" s="33">
        <v>11</v>
      </c>
      <c r="J7593" s="31" t="s">
        <v>16</v>
      </c>
      <c r="K7593" s="177">
        <v>82</v>
      </c>
      <c r="L7593" s="38">
        <f t="shared" si="141"/>
        <v>9.02</v>
      </c>
    </row>
    <row r="7594" spans="1:12" ht="15.75" thickBot="1">
      <c r="A7594" s="129" t="s">
        <v>77</v>
      </c>
      <c r="B7594" s="129" t="s">
        <v>179</v>
      </c>
      <c r="C7594" s="96" t="s">
        <v>52</v>
      </c>
      <c r="D7594" s="96" t="s">
        <v>127</v>
      </c>
      <c r="E7594" s="96" t="s">
        <v>2</v>
      </c>
      <c r="F7594" s="43">
        <v>2019</v>
      </c>
      <c r="G7594" s="31" t="str">
        <f>VLOOKUP(H7594,'GN and GP categories'!A:B,2,FALSE)</f>
        <v>Gram-positive</v>
      </c>
      <c r="H7594" s="53" t="s">
        <v>46</v>
      </c>
      <c r="I7594" s="33">
        <v>11</v>
      </c>
      <c r="J7594" s="31" t="s">
        <v>17</v>
      </c>
      <c r="K7594" s="177">
        <v>82</v>
      </c>
      <c r="L7594" s="38">
        <f t="shared" si="141"/>
        <v>9.02</v>
      </c>
    </row>
    <row r="7595" spans="1:12" ht="15.75" thickBot="1">
      <c r="A7595" s="129" t="s">
        <v>77</v>
      </c>
      <c r="B7595" s="129" t="s">
        <v>179</v>
      </c>
      <c r="C7595" s="96" t="s">
        <v>52</v>
      </c>
      <c r="D7595" s="96" t="s">
        <v>127</v>
      </c>
      <c r="E7595" s="96" t="s">
        <v>2</v>
      </c>
      <c r="F7595" s="43">
        <v>2019</v>
      </c>
      <c r="G7595" s="31" t="str">
        <f>VLOOKUP(H7595,'GN and GP categories'!A:B,2,FALSE)</f>
        <v>Gram-positive</v>
      </c>
      <c r="H7595" s="53" t="s">
        <v>46</v>
      </c>
      <c r="I7595" s="33">
        <v>11</v>
      </c>
      <c r="J7595" s="31" t="s">
        <v>18</v>
      </c>
      <c r="K7595" s="177">
        <v>82</v>
      </c>
      <c r="L7595" s="38">
        <f t="shared" si="141"/>
        <v>9.02</v>
      </c>
    </row>
    <row r="7596" spans="1:12" ht="15.75" thickBot="1">
      <c r="A7596" s="129" t="s">
        <v>77</v>
      </c>
      <c r="B7596" s="129" t="s">
        <v>179</v>
      </c>
      <c r="C7596" s="96" t="s">
        <v>52</v>
      </c>
      <c r="D7596" s="96" t="s">
        <v>127</v>
      </c>
      <c r="E7596" s="96" t="s">
        <v>2</v>
      </c>
      <c r="F7596" s="43">
        <v>2019</v>
      </c>
      <c r="G7596" s="31" t="str">
        <f>VLOOKUP(H7596,'GN and GP categories'!A:B,2,FALSE)</f>
        <v>Gram-positive</v>
      </c>
      <c r="H7596" s="53" t="s">
        <v>46</v>
      </c>
      <c r="I7596" s="33">
        <v>11</v>
      </c>
      <c r="J7596" s="31" t="s">
        <v>19</v>
      </c>
      <c r="K7596" s="177">
        <v>82</v>
      </c>
      <c r="L7596" s="38">
        <f t="shared" si="141"/>
        <v>9.02</v>
      </c>
    </row>
    <row r="7597" spans="1:12" ht="15.75" thickBot="1">
      <c r="A7597" s="129" t="s">
        <v>77</v>
      </c>
      <c r="B7597" s="129" t="s">
        <v>179</v>
      </c>
      <c r="C7597" s="96" t="s">
        <v>52</v>
      </c>
      <c r="D7597" s="96" t="s">
        <v>127</v>
      </c>
      <c r="E7597" s="96" t="s">
        <v>2</v>
      </c>
      <c r="F7597" s="43">
        <v>2019</v>
      </c>
      <c r="G7597" s="31" t="str">
        <f>VLOOKUP(H7597,'GN and GP categories'!A:B,2,FALSE)</f>
        <v>Gram-positive</v>
      </c>
      <c r="H7597" s="53" t="s">
        <v>46</v>
      </c>
      <c r="I7597" s="33">
        <v>11</v>
      </c>
      <c r="J7597" s="31" t="s">
        <v>20</v>
      </c>
      <c r="K7597" s="194">
        <v>82</v>
      </c>
      <c r="L7597" s="38">
        <f t="shared" si="141"/>
        <v>9.02</v>
      </c>
    </row>
    <row r="7598" spans="1:12" ht="15.75" thickBot="1">
      <c r="A7598" s="129" t="s">
        <v>77</v>
      </c>
      <c r="B7598" s="129" t="s">
        <v>179</v>
      </c>
      <c r="C7598" s="96" t="s">
        <v>52</v>
      </c>
      <c r="D7598" s="96" t="s">
        <v>127</v>
      </c>
      <c r="E7598" s="96" t="s">
        <v>2</v>
      </c>
      <c r="F7598" s="43">
        <v>2019</v>
      </c>
      <c r="G7598" s="31" t="str">
        <f>VLOOKUP(H7598,'GN and GP categories'!A:B,2,FALSE)</f>
        <v>Gram-positive</v>
      </c>
      <c r="H7598" s="53" t="s">
        <v>46</v>
      </c>
      <c r="I7598" s="33">
        <v>11</v>
      </c>
      <c r="J7598" s="31" t="s">
        <v>317</v>
      </c>
      <c r="K7598" s="177">
        <v>73</v>
      </c>
      <c r="L7598" s="38">
        <f t="shared" si="141"/>
        <v>8.0299999999999994</v>
      </c>
    </row>
    <row r="7599" spans="1:12" ht="15.75" thickBot="1">
      <c r="A7599" s="129" t="s">
        <v>77</v>
      </c>
      <c r="B7599" s="129" t="s">
        <v>179</v>
      </c>
      <c r="C7599" s="96" t="s">
        <v>52</v>
      </c>
      <c r="D7599" s="96" t="s">
        <v>127</v>
      </c>
      <c r="E7599" s="96" t="s">
        <v>2</v>
      </c>
      <c r="F7599" s="43">
        <v>2019</v>
      </c>
      <c r="G7599" s="31" t="str">
        <f>VLOOKUP(H7599,'GN and GP categories'!A:B,2,FALSE)</f>
        <v>Gram-positive</v>
      </c>
      <c r="H7599" s="53" t="s">
        <v>46</v>
      </c>
      <c r="I7599" s="33">
        <v>11</v>
      </c>
      <c r="J7599" s="31" t="s">
        <v>313</v>
      </c>
      <c r="K7599" s="177">
        <v>55</v>
      </c>
      <c r="L7599" s="38">
        <f t="shared" si="141"/>
        <v>6.05</v>
      </c>
    </row>
    <row r="7600" spans="1:12" ht="15.75" thickBot="1">
      <c r="A7600" s="129" t="s">
        <v>77</v>
      </c>
      <c r="B7600" s="129" t="s">
        <v>179</v>
      </c>
      <c r="C7600" s="96" t="s">
        <v>52</v>
      </c>
      <c r="D7600" s="96" t="s">
        <v>127</v>
      </c>
      <c r="E7600" s="96" t="s">
        <v>2</v>
      </c>
      <c r="F7600" s="43">
        <v>2019</v>
      </c>
      <c r="G7600" s="31" t="str">
        <f>VLOOKUP(H7600,'GN and GP categories'!A:B,2,FALSE)</f>
        <v>Gram-positive</v>
      </c>
      <c r="H7600" s="53" t="s">
        <v>46</v>
      </c>
      <c r="I7600" s="33">
        <v>11</v>
      </c>
      <c r="J7600" s="31" t="s">
        <v>306</v>
      </c>
      <c r="K7600" s="177">
        <v>91</v>
      </c>
      <c r="L7600" s="38">
        <f t="shared" si="141"/>
        <v>10.01</v>
      </c>
    </row>
    <row r="7601" spans="1:12" ht="15.75" thickBot="1">
      <c r="A7601" s="129" t="s">
        <v>77</v>
      </c>
      <c r="B7601" s="129" t="s">
        <v>179</v>
      </c>
      <c r="C7601" s="96" t="s">
        <v>52</v>
      </c>
      <c r="D7601" s="96" t="s">
        <v>127</v>
      </c>
      <c r="E7601" s="96" t="s">
        <v>2</v>
      </c>
      <c r="F7601" s="43">
        <v>2019</v>
      </c>
      <c r="G7601" s="31" t="str">
        <f>VLOOKUP(H7601,'GN and GP categories'!A:B,2,FALSE)</f>
        <v>Gram-positive</v>
      </c>
      <c r="H7601" s="53" t="s">
        <v>46</v>
      </c>
      <c r="I7601" s="33">
        <v>11</v>
      </c>
      <c r="J7601" s="31" t="s">
        <v>30</v>
      </c>
      <c r="K7601" s="177">
        <v>100</v>
      </c>
      <c r="L7601" s="38">
        <f t="shared" si="141"/>
        <v>11</v>
      </c>
    </row>
    <row r="7602" spans="1:12" ht="15.75" thickBot="1">
      <c r="A7602" s="129" t="s">
        <v>77</v>
      </c>
      <c r="B7602" s="129" t="s">
        <v>179</v>
      </c>
      <c r="C7602" s="96" t="s">
        <v>52</v>
      </c>
      <c r="D7602" s="96" t="s">
        <v>127</v>
      </c>
      <c r="E7602" s="96" t="s">
        <v>2</v>
      </c>
      <c r="F7602" s="43">
        <v>2019</v>
      </c>
      <c r="G7602" s="31" t="str">
        <f>VLOOKUP(H7602,'GN and GP categories'!A:B,2,FALSE)</f>
        <v>Gram-positive</v>
      </c>
      <c r="H7602" s="53" t="s">
        <v>46</v>
      </c>
      <c r="I7602" s="33">
        <v>11</v>
      </c>
      <c r="J7602" s="31" t="s">
        <v>34</v>
      </c>
      <c r="K7602" s="177">
        <v>100</v>
      </c>
      <c r="L7602" s="38">
        <f t="shared" si="141"/>
        <v>11</v>
      </c>
    </row>
    <row r="7603" spans="1:12" ht="15.75" thickBot="1">
      <c r="A7603" s="129" t="s">
        <v>77</v>
      </c>
      <c r="B7603" s="129" t="s">
        <v>179</v>
      </c>
      <c r="C7603" s="96" t="s">
        <v>52</v>
      </c>
      <c r="D7603" s="96" t="s">
        <v>127</v>
      </c>
      <c r="E7603" s="96" t="s">
        <v>2</v>
      </c>
      <c r="F7603" s="43">
        <v>2019</v>
      </c>
      <c r="G7603" s="31" t="str">
        <f>VLOOKUP(H7603,'GN and GP categories'!A:B,2,FALSE)</f>
        <v>Gram-positive</v>
      </c>
      <c r="H7603" s="53" t="s">
        <v>46</v>
      </c>
      <c r="I7603" s="33">
        <v>11</v>
      </c>
      <c r="J7603" s="31" t="s">
        <v>299</v>
      </c>
      <c r="K7603" s="177">
        <v>100</v>
      </c>
      <c r="L7603" s="38">
        <f t="shared" si="141"/>
        <v>11</v>
      </c>
    </row>
    <row r="7604" spans="1:12" ht="15.75" thickBot="1">
      <c r="A7604" s="129" t="s">
        <v>77</v>
      </c>
      <c r="B7604" s="129" t="s">
        <v>179</v>
      </c>
      <c r="C7604" s="96" t="s">
        <v>52</v>
      </c>
      <c r="D7604" s="96" t="s">
        <v>127</v>
      </c>
      <c r="E7604" s="96" t="s">
        <v>2</v>
      </c>
      <c r="F7604" s="43">
        <v>2019</v>
      </c>
      <c r="G7604" s="31" t="str">
        <f>VLOOKUP(H7604,'GN and GP categories'!A:B,2,FALSE)</f>
        <v>Gram-positive</v>
      </c>
      <c r="H7604" s="53" t="s">
        <v>213</v>
      </c>
      <c r="I7604" s="33">
        <v>4</v>
      </c>
      <c r="J7604" s="31" t="s">
        <v>16</v>
      </c>
      <c r="K7604" s="177">
        <v>0</v>
      </c>
      <c r="L7604" s="38">
        <f t="shared" si="141"/>
        <v>0</v>
      </c>
    </row>
    <row r="7605" spans="1:12" ht="15.75" thickBot="1">
      <c r="A7605" s="129" t="s">
        <v>77</v>
      </c>
      <c r="B7605" s="129" t="s">
        <v>179</v>
      </c>
      <c r="C7605" s="96" t="s">
        <v>52</v>
      </c>
      <c r="D7605" s="96" t="s">
        <v>127</v>
      </c>
      <c r="E7605" s="96" t="s">
        <v>2</v>
      </c>
      <c r="F7605" s="43">
        <v>2019</v>
      </c>
      <c r="G7605" s="31" t="str">
        <f>VLOOKUP(H7605,'GN and GP categories'!A:B,2,FALSE)</f>
        <v>Gram-positive</v>
      </c>
      <c r="H7605" s="53" t="s">
        <v>213</v>
      </c>
      <c r="I7605" s="33">
        <v>4</v>
      </c>
      <c r="J7605" s="31" t="s">
        <v>17</v>
      </c>
      <c r="K7605" s="177">
        <v>0</v>
      </c>
      <c r="L7605" s="38">
        <f t="shared" si="141"/>
        <v>0</v>
      </c>
    </row>
    <row r="7606" spans="1:12" ht="15.75" thickBot="1">
      <c r="A7606" s="129" t="s">
        <v>77</v>
      </c>
      <c r="B7606" s="129" t="s">
        <v>179</v>
      </c>
      <c r="C7606" s="96" t="s">
        <v>52</v>
      </c>
      <c r="D7606" s="96" t="s">
        <v>127</v>
      </c>
      <c r="E7606" s="96" t="s">
        <v>2</v>
      </c>
      <c r="F7606" s="43">
        <v>2019</v>
      </c>
      <c r="G7606" s="31" t="str">
        <f>VLOOKUP(H7606,'GN and GP categories'!A:B,2,FALSE)</f>
        <v>Gram-positive</v>
      </c>
      <c r="H7606" s="53" t="s">
        <v>213</v>
      </c>
      <c r="I7606" s="33">
        <v>4</v>
      </c>
      <c r="J7606" s="31" t="s">
        <v>18</v>
      </c>
      <c r="K7606" s="177">
        <v>0</v>
      </c>
      <c r="L7606" s="38">
        <f t="shared" si="141"/>
        <v>0</v>
      </c>
    </row>
    <row r="7607" spans="1:12" ht="15.75" thickBot="1">
      <c r="A7607" s="129" t="s">
        <v>77</v>
      </c>
      <c r="B7607" s="129" t="s">
        <v>179</v>
      </c>
      <c r="C7607" s="96" t="s">
        <v>52</v>
      </c>
      <c r="D7607" s="96" t="s">
        <v>127</v>
      </c>
      <c r="E7607" s="96" t="s">
        <v>2</v>
      </c>
      <c r="F7607" s="43">
        <v>2019</v>
      </c>
      <c r="G7607" s="31" t="str">
        <f>VLOOKUP(H7607,'GN and GP categories'!A:B,2,FALSE)</f>
        <v>Gram-positive</v>
      </c>
      <c r="H7607" s="53" t="s">
        <v>213</v>
      </c>
      <c r="I7607" s="33">
        <v>4</v>
      </c>
      <c r="J7607" s="31" t="s">
        <v>19</v>
      </c>
      <c r="K7607" s="177">
        <v>0</v>
      </c>
      <c r="L7607" s="38">
        <f t="shared" si="141"/>
        <v>0</v>
      </c>
    </row>
    <row r="7608" spans="1:12" ht="15.75" thickBot="1">
      <c r="A7608" s="129" t="s">
        <v>77</v>
      </c>
      <c r="B7608" s="129" t="s">
        <v>179</v>
      </c>
      <c r="C7608" s="96" t="s">
        <v>52</v>
      </c>
      <c r="D7608" s="96" t="s">
        <v>127</v>
      </c>
      <c r="E7608" s="96" t="s">
        <v>2</v>
      </c>
      <c r="F7608" s="43">
        <v>2019</v>
      </c>
      <c r="G7608" s="31" t="str">
        <f>VLOOKUP(H7608,'GN and GP categories'!A:B,2,FALSE)</f>
        <v>Gram-positive</v>
      </c>
      <c r="H7608" s="53" t="s">
        <v>213</v>
      </c>
      <c r="I7608" s="33">
        <v>4</v>
      </c>
      <c r="J7608" s="31" t="s">
        <v>20</v>
      </c>
      <c r="K7608" s="177">
        <v>0</v>
      </c>
      <c r="L7608" s="38">
        <f t="shared" si="141"/>
        <v>0</v>
      </c>
    </row>
    <row r="7609" spans="1:12" ht="15.75" thickBot="1">
      <c r="A7609" s="129" t="s">
        <v>77</v>
      </c>
      <c r="B7609" s="129" t="s">
        <v>179</v>
      </c>
      <c r="C7609" s="96" t="s">
        <v>52</v>
      </c>
      <c r="D7609" s="96" t="s">
        <v>127</v>
      </c>
      <c r="E7609" s="96" t="s">
        <v>2</v>
      </c>
      <c r="F7609" s="43">
        <v>2019</v>
      </c>
      <c r="G7609" s="31" t="str">
        <f>VLOOKUP(H7609,'GN and GP categories'!A:B,2,FALSE)</f>
        <v>Gram-positive</v>
      </c>
      <c r="H7609" s="53" t="s">
        <v>213</v>
      </c>
      <c r="I7609" s="33">
        <v>4</v>
      </c>
      <c r="J7609" s="31" t="s">
        <v>317</v>
      </c>
      <c r="K7609" s="177">
        <v>50</v>
      </c>
      <c r="L7609" s="38">
        <f t="shared" si="141"/>
        <v>2</v>
      </c>
    </row>
    <row r="7610" spans="1:12" ht="15.75" thickBot="1">
      <c r="A7610" s="129" t="s">
        <v>77</v>
      </c>
      <c r="B7610" s="129" t="s">
        <v>179</v>
      </c>
      <c r="C7610" s="96" t="s">
        <v>52</v>
      </c>
      <c r="D7610" s="96" t="s">
        <v>127</v>
      </c>
      <c r="E7610" s="96" t="s">
        <v>2</v>
      </c>
      <c r="F7610" s="43">
        <v>2019</v>
      </c>
      <c r="G7610" s="31" t="str">
        <f>VLOOKUP(H7610,'GN and GP categories'!A:B,2,FALSE)</f>
        <v>Gram-positive</v>
      </c>
      <c r="H7610" s="53" t="s">
        <v>213</v>
      </c>
      <c r="I7610" s="33">
        <v>4</v>
      </c>
      <c r="J7610" s="31" t="s">
        <v>313</v>
      </c>
      <c r="K7610" s="177">
        <v>0</v>
      </c>
      <c r="L7610" s="38">
        <f t="shared" si="141"/>
        <v>0</v>
      </c>
    </row>
    <row r="7611" spans="1:12" ht="15.75" thickBot="1">
      <c r="A7611" s="129" t="s">
        <v>77</v>
      </c>
      <c r="B7611" s="129" t="s">
        <v>179</v>
      </c>
      <c r="C7611" s="96" t="s">
        <v>52</v>
      </c>
      <c r="D7611" s="96" t="s">
        <v>127</v>
      </c>
      <c r="E7611" s="96" t="s">
        <v>2</v>
      </c>
      <c r="F7611" s="43">
        <v>2019</v>
      </c>
      <c r="G7611" s="31" t="str">
        <f>VLOOKUP(H7611,'GN and GP categories'!A:B,2,FALSE)</f>
        <v>Gram-positive</v>
      </c>
      <c r="H7611" s="53" t="s">
        <v>213</v>
      </c>
      <c r="I7611" s="33">
        <v>4</v>
      </c>
      <c r="J7611" s="31" t="s">
        <v>306</v>
      </c>
      <c r="K7611" s="177">
        <v>100</v>
      </c>
      <c r="L7611" s="38">
        <f t="shared" si="141"/>
        <v>4</v>
      </c>
    </row>
    <row r="7612" spans="1:12" ht="15.75" thickBot="1">
      <c r="A7612" s="129" t="s">
        <v>77</v>
      </c>
      <c r="B7612" s="129" t="s">
        <v>179</v>
      </c>
      <c r="C7612" s="96" t="s">
        <v>52</v>
      </c>
      <c r="D7612" s="96" t="s">
        <v>127</v>
      </c>
      <c r="E7612" s="96" t="s">
        <v>2</v>
      </c>
      <c r="F7612" s="43">
        <v>2019</v>
      </c>
      <c r="G7612" s="31" t="str">
        <f>VLOOKUP(H7612,'GN and GP categories'!A:B,2,FALSE)</f>
        <v>Gram-positive</v>
      </c>
      <c r="H7612" s="53" t="s">
        <v>213</v>
      </c>
      <c r="I7612" s="33">
        <v>4</v>
      </c>
      <c r="J7612" s="31" t="s">
        <v>30</v>
      </c>
      <c r="K7612" s="177">
        <v>100</v>
      </c>
      <c r="L7612" s="38">
        <f t="shared" si="141"/>
        <v>4</v>
      </c>
    </row>
    <row r="7613" spans="1:12" ht="15.75" thickBot="1">
      <c r="A7613" s="129" t="s">
        <v>77</v>
      </c>
      <c r="B7613" s="129" t="s">
        <v>179</v>
      </c>
      <c r="C7613" s="96" t="s">
        <v>52</v>
      </c>
      <c r="D7613" s="96" t="s">
        <v>127</v>
      </c>
      <c r="E7613" s="96" t="s">
        <v>2</v>
      </c>
      <c r="F7613" s="43">
        <v>2019</v>
      </c>
      <c r="G7613" s="31" t="str">
        <f>VLOOKUP(H7613,'GN and GP categories'!A:B,2,FALSE)</f>
        <v>Gram-positive</v>
      </c>
      <c r="H7613" s="53" t="s">
        <v>213</v>
      </c>
      <c r="I7613" s="33">
        <v>4</v>
      </c>
      <c r="J7613" s="31" t="s">
        <v>34</v>
      </c>
      <c r="K7613" s="177">
        <v>100</v>
      </c>
      <c r="L7613" s="38">
        <f t="shared" si="141"/>
        <v>4</v>
      </c>
    </row>
    <row r="7614" spans="1:12" ht="15.75" thickBot="1">
      <c r="A7614" s="129" t="s">
        <v>77</v>
      </c>
      <c r="B7614" s="129" t="s">
        <v>179</v>
      </c>
      <c r="C7614" s="96" t="s">
        <v>52</v>
      </c>
      <c r="D7614" s="96" t="s">
        <v>127</v>
      </c>
      <c r="E7614" s="96" t="s">
        <v>2</v>
      </c>
      <c r="F7614" s="43">
        <v>2019</v>
      </c>
      <c r="G7614" s="31" t="str">
        <f>VLOOKUP(H7614,'GN and GP categories'!A:B,2,FALSE)</f>
        <v>Gram-positive</v>
      </c>
      <c r="H7614" s="53" t="s">
        <v>213</v>
      </c>
      <c r="I7614" s="33">
        <v>4</v>
      </c>
      <c r="J7614" s="31" t="s">
        <v>299</v>
      </c>
      <c r="K7614" s="177">
        <v>100</v>
      </c>
      <c r="L7614" s="38">
        <f t="shared" si="141"/>
        <v>4</v>
      </c>
    </row>
    <row r="7615" spans="1:12" ht="15.75" thickBot="1">
      <c r="A7615" s="129" t="s">
        <v>77</v>
      </c>
      <c r="B7615" s="129" t="s">
        <v>179</v>
      </c>
      <c r="C7615" s="96" t="s">
        <v>52</v>
      </c>
      <c r="D7615" s="96" t="s">
        <v>127</v>
      </c>
      <c r="E7615" s="96" t="s">
        <v>2</v>
      </c>
      <c r="F7615" s="43">
        <v>2019</v>
      </c>
      <c r="G7615" s="31" t="str">
        <f>VLOOKUP(H7615,'GN and GP categories'!A:B,2,FALSE)</f>
        <v>Gram-positive</v>
      </c>
      <c r="H7615" s="53" t="s">
        <v>75</v>
      </c>
      <c r="I7615" s="33">
        <v>1</v>
      </c>
      <c r="J7615" s="31" t="s">
        <v>40</v>
      </c>
      <c r="K7615" s="177">
        <v>100</v>
      </c>
      <c r="L7615" s="38">
        <f t="shared" si="141"/>
        <v>1</v>
      </c>
    </row>
    <row r="7616" spans="1:12" ht="15.75" thickBot="1">
      <c r="A7616" s="129" t="s">
        <v>77</v>
      </c>
      <c r="B7616" s="129" t="s">
        <v>179</v>
      </c>
      <c r="C7616" s="96" t="s">
        <v>52</v>
      </c>
      <c r="D7616" s="96" t="s">
        <v>127</v>
      </c>
      <c r="E7616" s="96" t="s">
        <v>2</v>
      </c>
      <c r="F7616" s="43">
        <v>2019</v>
      </c>
      <c r="G7616" s="31" t="str">
        <f>VLOOKUP(H7616,'GN and GP categories'!A:B,2,FALSE)</f>
        <v>Gram-positive</v>
      </c>
      <c r="H7616" s="53" t="s">
        <v>75</v>
      </c>
      <c r="I7616" s="33">
        <v>1</v>
      </c>
      <c r="J7616" s="31" t="s">
        <v>15</v>
      </c>
      <c r="K7616" s="177">
        <v>100</v>
      </c>
      <c r="L7616" s="38">
        <f t="shared" si="141"/>
        <v>1</v>
      </c>
    </row>
    <row r="7617" spans="1:13" ht="15.75" thickBot="1">
      <c r="A7617" s="129" t="s">
        <v>77</v>
      </c>
      <c r="B7617" s="129" t="s">
        <v>179</v>
      </c>
      <c r="C7617" s="96" t="s">
        <v>52</v>
      </c>
      <c r="D7617" s="96" t="s">
        <v>127</v>
      </c>
      <c r="E7617" s="96" t="s">
        <v>2</v>
      </c>
      <c r="F7617" s="43">
        <v>2019</v>
      </c>
      <c r="G7617" s="31" t="str">
        <f>VLOOKUP(H7617,'GN and GP categories'!A:B,2,FALSE)</f>
        <v>Gram-positive</v>
      </c>
      <c r="H7617" s="53" t="s">
        <v>75</v>
      </c>
      <c r="I7617" s="33">
        <v>1</v>
      </c>
      <c r="J7617" s="31" t="s">
        <v>22</v>
      </c>
      <c r="K7617" s="177">
        <v>100</v>
      </c>
      <c r="L7617" s="38">
        <f t="shared" si="141"/>
        <v>1</v>
      </c>
    </row>
    <row r="7618" spans="1:13" ht="15.75" thickBot="1">
      <c r="A7618" s="129" t="s">
        <v>77</v>
      </c>
      <c r="B7618" s="129" t="s">
        <v>179</v>
      </c>
      <c r="C7618" s="96" t="s">
        <v>52</v>
      </c>
      <c r="D7618" s="96" t="s">
        <v>127</v>
      </c>
      <c r="E7618" s="96" t="s">
        <v>2</v>
      </c>
      <c r="F7618" s="43">
        <v>2019</v>
      </c>
      <c r="G7618" s="31" t="str">
        <f>VLOOKUP(H7618,'GN and GP categories'!A:B,2,FALSE)</f>
        <v>Gram-positive</v>
      </c>
      <c r="H7618" s="53" t="s">
        <v>75</v>
      </c>
      <c r="I7618" s="33">
        <v>1</v>
      </c>
      <c r="J7618" s="31" t="s">
        <v>23</v>
      </c>
      <c r="K7618" s="177">
        <v>100</v>
      </c>
      <c r="L7618" s="38">
        <f t="shared" si="141"/>
        <v>1</v>
      </c>
    </row>
    <row r="7619" spans="1:13" ht="15.75" thickBot="1">
      <c r="A7619" s="129" t="s">
        <v>77</v>
      </c>
      <c r="B7619" s="129" t="s">
        <v>179</v>
      </c>
      <c r="C7619" s="96" t="s">
        <v>52</v>
      </c>
      <c r="D7619" s="96" t="s">
        <v>127</v>
      </c>
      <c r="E7619" s="96" t="s">
        <v>2</v>
      </c>
      <c r="F7619" s="43">
        <v>2019</v>
      </c>
      <c r="G7619" s="31" t="str">
        <f>VLOOKUP(H7619,'GN and GP categories'!A:B,2,FALSE)</f>
        <v>Gram-positive</v>
      </c>
      <c r="H7619" s="53" t="s">
        <v>75</v>
      </c>
      <c r="I7619" s="33">
        <v>1</v>
      </c>
      <c r="J7619" s="31" t="s">
        <v>317</v>
      </c>
      <c r="K7619" s="177">
        <v>100</v>
      </c>
      <c r="L7619" s="38">
        <f t="shared" si="141"/>
        <v>1</v>
      </c>
    </row>
    <row r="7620" spans="1:13" ht="15.75" thickBot="1">
      <c r="A7620" s="129" t="s">
        <v>77</v>
      </c>
      <c r="B7620" s="129" t="s">
        <v>179</v>
      </c>
      <c r="C7620" s="96" t="s">
        <v>52</v>
      </c>
      <c r="D7620" s="96" t="s">
        <v>127</v>
      </c>
      <c r="E7620" s="96" t="s">
        <v>2</v>
      </c>
      <c r="F7620" s="43">
        <v>2019</v>
      </c>
      <c r="G7620" s="31" t="str">
        <f>VLOOKUP(H7620,'GN and GP categories'!A:B,2,FALSE)</f>
        <v>Gram-positive</v>
      </c>
      <c r="H7620" s="53" t="s">
        <v>75</v>
      </c>
      <c r="I7620" s="33">
        <v>1</v>
      </c>
      <c r="J7620" s="31" t="s">
        <v>313</v>
      </c>
      <c r="K7620" s="177">
        <v>100</v>
      </c>
      <c r="L7620" s="38">
        <f t="shared" si="141"/>
        <v>1</v>
      </c>
    </row>
    <row r="7621" spans="1:13" ht="15.75" thickBot="1">
      <c r="A7621" s="129" t="s">
        <v>77</v>
      </c>
      <c r="B7621" s="129" t="s">
        <v>179</v>
      </c>
      <c r="C7621" s="96" t="s">
        <v>52</v>
      </c>
      <c r="D7621" s="96" t="s">
        <v>127</v>
      </c>
      <c r="E7621" s="96" t="s">
        <v>2</v>
      </c>
      <c r="F7621" s="43">
        <v>2019</v>
      </c>
      <c r="G7621" s="31" t="str">
        <f>VLOOKUP(H7621,'GN and GP categories'!A:B,2,FALSE)</f>
        <v>Gram-positive</v>
      </c>
      <c r="H7621" s="53" t="s">
        <v>75</v>
      </c>
      <c r="I7621" s="33">
        <v>1</v>
      </c>
      <c r="J7621" s="31" t="s">
        <v>30</v>
      </c>
      <c r="K7621" s="177">
        <v>0</v>
      </c>
      <c r="L7621" s="38">
        <f t="shared" si="141"/>
        <v>0</v>
      </c>
    </row>
    <row r="7622" spans="1:13" ht="15.75" thickBot="1">
      <c r="A7622" s="129" t="s">
        <v>77</v>
      </c>
      <c r="B7622" s="129" t="s">
        <v>179</v>
      </c>
      <c r="C7622" s="96" t="s">
        <v>52</v>
      </c>
      <c r="D7622" s="96" t="s">
        <v>127</v>
      </c>
      <c r="E7622" s="96" t="s">
        <v>2</v>
      </c>
      <c r="F7622" s="43">
        <v>2019</v>
      </c>
      <c r="G7622" s="31" t="str">
        <f>VLOOKUP(H7622,'GN and GP categories'!A:B,2,FALSE)</f>
        <v>Gram-positive</v>
      </c>
      <c r="H7622" s="53" t="s">
        <v>75</v>
      </c>
      <c r="I7622" s="33">
        <v>1</v>
      </c>
      <c r="J7622" s="31" t="s">
        <v>34</v>
      </c>
      <c r="K7622" s="177">
        <v>100</v>
      </c>
      <c r="L7622" s="38">
        <f t="shared" si="141"/>
        <v>1</v>
      </c>
    </row>
    <row r="7623" spans="1:13" ht="15.75" thickBot="1">
      <c r="A7623" s="129" t="s">
        <v>77</v>
      </c>
      <c r="B7623" s="129" t="s">
        <v>179</v>
      </c>
      <c r="C7623" s="96" t="s">
        <v>52</v>
      </c>
      <c r="D7623" s="96" t="s">
        <v>127</v>
      </c>
      <c r="E7623" s="96" t="s">
        <v>2</v>
      </c>
      <c r="F7623" s="43">
        <v>2019</v>
      </c>
      <c r="G7623" s="31" t="str">
        <f>VLOOKUP(H7623,'GN and GP categories'!A:B,2,FALSE)</f>
        <v>Gram-positive</v>
      </c>
      <c r="H7623" s="53" t="s">
        <v>213</v>
      </c>
      <c r="I7623" s="33">
        <v>1</v>
      </c>
      <c r="J7623" s="31" t="s">
        <v>196</v>
      </c>
      <c r="K7623" s="177">
        <v>100</v>
      </c>
      <c r="L7623" s="38">
        <f t="shared" ref="L7623:L7686" si="142">IF(K7623="","",K7623*I7623/100)</f>
        <v>1</v>
      </c>
    </row>
    <row r="7624" spans="1:13" ht="15.75" thickBot="1">
      <c r="A7624" s="129" t="s">
        <v>77</v>
      </c>
      <c r="B7624" s="129" t="s">
        <v>179</v>
      </c>
      <c r="C7624" s="96" t="s">
        <v>52</v>
      </c>
      <c r="D7624" s="96" t="s">
        <v>127</v>
      </c>
      <c r="E7624" s="96" t="s">
        <v>2</v>
      </c>
      <c r="F7624" s="43">
        <v>2019</v>
      </c>
      <c r="G7624" s="31" t="str">
        <f>VLOOKUP(H7624,'GN and GP categories'!A:B,2,FALSE)</f>
        <v>Gram-positive</v>
      </c>
      <c r="H7624" s="53" t="s">
        <v>213</v>
      </c>
      <c r="I7624" s="33">
        <v>1</v>
      </c>
      <c r="J7624" s="31" t="s">
        <v>13</v>
      </c>
      <c r="K7624" s="189">
        <v>100</v>
      </c>
      <c r="L7624" s="38">
        <f t="shared" si="142"/>
        <v>1</v>
      </c>
    </row>
    <row r="7625" spans="1:13" ht="15.75" thickBot="1">
      <c r="A7625" s="129" t="s">
        <v>77</v>
      </c>
      <c r="B7625" s="129" t="s">
        <v>179</v>
      </c>
      <c r="C7625" s="96" t="s">
        <v>52</v>
      </c>
      <c r="D7625" s="96" t="s">
        <v>127</v>
      </c>
      <c r="E7625" s="96" t="s">
        <v>2</v>
      </c>
      <c r="F7625" s="43">
        <v>2019</v>
      </c>
      <c r="G7625" s="31" t="str">
        <f>VLOOKUP(H7625,'GN and GP categories'!A:B,2,FALSE)</f>
        <v>Gram-positive</v>
      </c>
      <c r="H7625" s="53" t="s">
        <v>213</v>
      </c>
      <c r="I7625" s="33">
        <v>1</v>
      </c>
      <c r="J7625" s="31" t="s">
        <v>16</v>
      </c>
      <c r="K7625" s="194">
        <v>100</v>
      </c>
      <c r="L7625" s="38">
        <f t="shared" si="142"/>
        <v>1</v>
      </c>
    </row>
    <row r="7626" spans="1:13" ht="15.75" thickBot="1">
      <c r="A7626" s="129" t="s">
        <v>77</v>
      </c>
      <c r="B7626" s="129" t="s">
        <v>179</v>
      </c>
      <c r="C7626" s="96" t="s">
        <v>52</v>
      </c>
      <c r="D7626" s="96" t="s">
        <v>127</v>
      </c>
      <c r="E7626" s="96" t="s">
        <v>2</v>
      </c>
      <c r="F7626" s="43">
        <v>2019</v>
      </c>
      <c r="G7626" s="31" t="str">
        <f>VLOOKUP(H7626,'GN and GP categories'!A:B,2,FALSE)</f>
        <v>Gram-positive</v>
      </c>
      <c r="H7626" s="53" t="s">
        <v>213</v>
      </c>
      <c r="I7626" s="33">
        <v>1</v>
      </c>
      <c r="J7626" s="31" t="s">
        <v>34</v>
      </c>
      <c r="K7626" s="177">
        <v>100</v>
      </c>
      <c r="L7626" s="38">
        <f t="shared" si="142"/>
        <v>1</v>
      </c>
    </row>
    <row r="7627" spans="1:13" ht="15.75" thickBot="1">
      <c r="A7627" s="129" t="s">
        <v>77</v>
      </c>
      <c r="B7627" s="129" t="s">
        <v>180</v>
      </c>
      <c r="C7627" s="96" t="s">
        <v>52</v>
      </c>
      <c r="D7627" s="96" t="s">
        <v>127</v>
      </c>
      <c r="E7627" s="96" t="s">
        <v>2</v>
      </c>
      <c r="F7627" s="43">
        <v>2019</v>
      </c>
      <c r="G7627" s="31" t="str">
        <f>VLOOKUP(H7627,'GN and GP categories'!A:B,2,FALSE)</f>
        <v>Gram-negative</v>
      </c>
      <c r="H7627" s="53" t="s">
        <v>223</v>
      </c>
      <c r="I7627" s="33">
        <v>93</v>
      </c>
      <c r="J7627" s="31" t="s">
        <v>196</v>
      </c>
      <c r="K7627" s="177">
        <v>35</v>
      </c>
      <c r="L7627" s="38">
        <f t="shared" si="142"/>
        <v>32.549999999999997</v>
      </c>
      <c r="M7627" t="s">
        <v>192</v>
      </c>
    </row>
    <row r="7628" spans="1:13" ht="15.75" thickBot="1">
      <c r="A7628" s="129" t="s">
        <v>77</v>
      </c>
      <c r="B7628" s="129" t="s">
        <v>180</v>
      </c>
      <c r="C7628" s="96" t="s">
        <v>52</v>
      </c>
      <c r="D7628" s="96" t="s">
        <v>127</v>
      </c>
      <c r="E7628" s="96" t="s">
        <v>2</v>
      </c>
      <c r="F7628" s="43">
        <v>2019</v>
      </c>
      <c r="G7628" s="31" t="str">
        <f>VLOOKUP(H7628,'GN and GP categories'!A:B,2,FALSE)</f>
        <v>Gram-negative</v>
      </c>
      <c r="H7628" s="53" t="s">
        <v>223</v>
      </c>
      <c r="I7628" s="33">
        <v>93</v>
      </c>
      <c r="J7628" s="31" t="s">
        <v>13</v>
      </c>
      <c r="K7628" s="177">
        <v>73</v>
      </c>
      <c r="L7628" s="38">
        <f t="shared" si="142"/>
        <v>67.89</v>
      </c>
    </row>
    <row r="7629" spans="1:13" ht="15.75" thickBot="1">
      <c r="A7629" s="129" t="s">
        <v>77</v>
      </c>
      <c r="B7629" s="129" t="s">
        <v>180</v>
      </c>
      <c r="C7629" s="96" t="s">
        <v>52</v>
      </c>
      <c r="D7629" s="96" t="s">
        <v>127</v>
      </c>
      <c r="E7629" s="96" t="s">
        <v>2</v>
      </c>
      <c r="F7629" s="43">
        <v>2019</v>
      </c>
      <c r="G7629" s="31" t="str">
        <f>VLOOKUP(H7629,'GN and GP categories'!A:B,2,FALSE)</f>
        <v>Gram-negative</v>
      </c>
      <c r="H7629" s="53" t="s">
        <v>223</v>
      </c>
      <c r="I7629" s="33">
        <v>93</v>
      </c>
      <c r="J7629" s="31" t="s">
        <v>16</v>
      </c>
      <c r="K7629" s="177">
        <v>85</v>
      </c>
      <c r="L7629" s="38">
        <f t="shared" si="142"/>
        <v>79.05</v>
      </c>
    </row>
    <row r="7630" spans="1:13" ht="15.75" thickBot="1">
      <c r="A7630" s="129" t="s">
        <v>77</v>
      </c>
      <c r="B7630" s="129" t="s">
        <v>180</v>
      </c>
      <c r="C7630" s="96" t="s">
        <v>52</v>
      </c>
      <c r="D7630" s="96" t="s">
        <v>127</v>
      </c>
      <c r="E7630" s="96" t="s">
        <v>2</v>
      </c>
      <c r="F7630" s="43">
        <v>2019</v>
      </c>
      <c r="G7630" s="31" t="str">
        <f>VLOOKUP(H7630,'GN and GP categories'!A:B,2,FALSE)</f>
        <v>Gram-negative</v>
      </c>
      <c r="H7630" s="53" t="s">
        <v>223</v>
      </c>
      <c r="I7630" s="33">
        <v>93</v>
      </c>
      <c r="J7630" s="31" t="s">
        <v>17</v>
      </c>
      <c r="K7630" s="177">
        <v>100</v>
      </c>
      <c r="L7630" s="38">
        <f t="shared" si="142"/>
        <v>93</v>
      </c>
    </row>
    <row r="7631" spans="1:13" ht="15.75" thickBot="1">
      <c r="A7631" s="129" t="s">
        <v>77</v>
      </c>
      <c r="B7631" s="129" t="s">
        <v>180</v>
      </c>
      <c r="C7631" s="96" t="s">
        <v>52</v>
      </c>
      <c r="D7631" s="96" t="s">
        <v>127</v>
      </c>
      <c r="E7631" s="96" t="s">
        <v>2</v>
      </c>
      <c r="F7631" s="43">
        <v>2019</v>
      </c>
      <c r="G7631" s="31" t="str">
        <f>VLOOKUP(H7631,'GN and GP categories'!A:B,2,FALSE)</f>
        <v>Gram-negative</v>
      </c>
      <c r="H7631" s="53" t="s">
        <v>223</v>
      </c>
      <c r="I7631" s="33">
        <v>93</v>
      </c>
      <c r="J7631" s="31" t="s">
        <v>18</v>
      </c>
      <c r="K7631" s="177">
        <v>100</v>
      </c>
      <c r="L7631" s="38">
        <f t="shared" si="142"/>
        <v>93</v>
      </c>
    </row>
    <row r="7632" spans="1:13" ht="15.75" thickBot="1">
      <c r="A7632" s="129" t="s">
        <v>77</v>
      </c>
      <c r="B7632" s="129" t="s">
        <v>180</v>
      </c>
      <c r="C7632" s="96" t="s">
        <v>52</v>
      </c>
      <c r="D7632" s="96" t="s">
        <v>127</v>
      </c>
      <c r="E7632" s="96" t="s">
        <v>2</v>
      </c>
      <c r="F7632" s="43">
        <v>2019</v>
      </c>
      <c r="G7632" s="31" t="str">
        <f>VLOOKUP(H7632,'GN and GP categories'!A:B,2,FALSE)</f>
        <v>Gram-negative</v>
      </c>
      <c r="H7632" s="53" t="s">
        <v>223</v>
      </c>
      <c r="I7632" s="33">
        <v>93</v>
      </c>
      <c r="J7632" s="31" t="s">
        <v>316</v>
      </c>
      <c r="K7632" s="177">
        <v>83</v>
      </c>
      <c r="L7632" s="38">
        <f t="shared" si="142"/>
        <v>77.19</v>
      </c>
    </row>
    <row r="7633" spans="1:12" ht="15.75" thickBot="1">
      <c r="A7633" s="129" t="s">
        <v>77</v>
      </c>
      <c r="B7633" s="129" t="s">
        <v>180</v>
      </c>
      <c r="C7633" s="96" t="s">
        <v>52</v>
      </c>
      <c r="D7633" s="96" t="s">
        <v>127</v>
      </c>
      <c r="E7633" s="96" t="s">
        <v>2</v>
      </c>
      <c r="F7633" s="43">
        <v>2019</v>
      </c>
      <c r="G7633" s="31" t="str">
        <f>VLOOKUP(H7633,'GN and GP categories'!A:B,2,FALSE)</f>
        <v>Gram-negative</v>
      </c>
      <c r="H7633" s="53" t="s">
        <v>223</v>
      </c>
      <c r="I7633" s="33">
        <v>93</v>
      </c>
      <c r="J7633" s="31" t="s">
        <v>84</v>
      </c>
      <c r="K7633" s="177">
        <v>87</v>
      </c>
      <c r="L7633" s="38">
        <f t="shared" si="142"/>
        <v>80.91</v>
      </c>
    </row>
    <row r="7634" spans="1:12" ht="15.75" thickBot="1">
      <c r="A7634" s="129" t="s">
        <v>77</v>
      </c>
      <c r="B7634" s="129" t="s">
        <v>180</v>
      </c>
      <c r="C7634" s="96" t="s">
        <v>52</v>
      </c>
      <c r="D7634" s="96" t="s">
        <v>127</v>
      </c>
      <c r="E7634" s="96" t="s">
        <v>2</v>
      </c>
      <c r="F7634" s="43">
        <v>2019</v>
      </c>
      <c r="G7634" s="31" t="str">
        <f>VLOOKUP(H7634,'GN and GP categories'!A:B,2,FALSE)</f>
        <v>Gram-negative</v>
      </c>
      <c r="H7634" s="53" t="s">
        <v>223</v>
      </c>
      <c r="I7634" s="33">
        <v>93</v>
      </c>
      <c r="J7634" s="31" t="s">
        <v>208</v>
      </c>
      <c r="K7634" s="177">
        <v>87</v>
      </c>
      <c r="L7634" s="38">
        <f t="shared" si="142"/>
        <v>80.91</v>
      </c>
    </row>
    <row r="7635" spans="1:12" ht="15.75" thickBot="1">
      <c r="A7635" s="129" t="s">
        <v>77</v>
      </c>
      <c r="B7635" s="129" t="s">
        <v>180</v>
      </c>
      <c r="C7635" s="96" t="s">
        <v>52</v>
      </c>
      <c r="D7635" s="96" t="s">
        <v>127</v>
      </c>
      <c r="E7635" s="96" t="s">
        <v>2</v>
      </c>
      <c r="F7635" s="43">
        <v>2019</v>
      </c>
      <c r="G7635" s="31" t="str">
        <f>VLOOKUP(H7635,'GN and GP categories'!A:B,2,FALSE)</f>
        <v>Gram-negative</v>
      </c>
      <c r="H7635" s="53" t="s">
        <v>223</v>
      </c>
      <c r="I7635" s="33">
        <v>93</v>
      </c>
      <c r="J7635" s="31" t="s">
        <v>28</v>
      </c>
      <c r="K7635" s="177">
        <v>80</v>
      </c>
      <c r="L7635" s="38">
        <f t="shared" si="142"/>
        <v>74.400000000000006</v>
      </c>
    </row>
    <row r="7636" spans="1:12" ht="15.75" thickBot="1">
      <c r="A7636" s="129" t="s">
        <v>77</v>
      </c>
      <c r="B7636" s="129" t="s">
        <v>180</v>
      </c>
      <c r="C7636" s="96" t="s">
        <v>52</v>
      </c>
      <c r="D7636" s="96" t="s">
        <v>127</v>
      </c>
      <c r="E7636" s="96" t="s">
        <v>2</v>
      </c>
      <c r="F7636" s="43">
        <v>2019</v>
      </c>
      <c r="G7636" s="31" t="str">
        <f>VLOOKUP(H7636,'GN and GP categories'!A:B,2,FALSE)</f>
        <v>Gram-negative</v>
      </c>
      <c r="H7636" s="53" t="s">
        <v>223</v>
      </c>
      <c r="I7636" s="33">
        <v>93</v>
      </c>
      <c r="J7636" s="31" t="s">
        <v>30</v>
      </c>
      <c r="K7636" s="177">
        <v>68</v>
      </c>
      <c r="L7636" s="38">
        <f t="shared" si="142"/>
        <v>63.24</v>
      </c>
    </row>
    <row r="7637" spans="1:12" ht="15.75" thickBot="1">
      <c r="A7637" s="129" t="s">
        <v>77</v>
      </c>
      <c r="B7637" s="129" t="s">
        <v>180</v>
      </c>
      <c r="C7637" s="96" t="s">
        <v>52</v>
      </c>
      <c r="D7637" s="96" t="s">
        <v>127</v>
      </c>
      <c r="E7637" s="96" t="s">
        <v>2</v>
      </c>
      <c r="F7637" s="43">
        <v>2019</v>
      </c>
      <c r="G7637" s="31" t="str">
        <f>VLOOKUP(H7637,'GN and GP categories'!A:B,2,FALSE)</f>
        <v>Gram-negative</v>
      </c>
      <c r="H7637" s="53" t="s">
        <v>223</v>
      </c>
      <c r="I7637" s="33">
        <v>93</v>
      </c>
      <c r="J7637" s="31" t="s">
        <v>228</v>
      </c>
      <c r="K7637" s="177">
        <v>95</v>
      </c>
      <c r="L7637" s="38">
        <f t="shared" si="142"/>
        <v>88.35</v>
      </c>
    </row>
    <row r="7638" spans="1:12" ht="15.75" thickBot="1">
      <c r="A7638" s="129" t="s">
        <v>77</v>
      </c>
      <c r="B7638" s="129" t="s">
        <v>180</v>
      </c>
      <c r="C7638" s="96" t="s">
        <v>52</v>
      </c>
      <c r="D7638" s="96" t="s">
        <v>127</v>
      </c>
      <c r="E7638" s="96" t="s">
        <v>2</v>
      </c>
      <c r="F7638" s="43">
        <v>2019</v>
      </c>
      <c r="G7638" s="31" t="str">
        <f>VLOOKUP(H7638,'GN and GP categories'!A:B,2,FALSE)</f>
        <v>Gram-negative</v>
      </c>
      <c r="H7638" s="53" t="s">
        <v>223</v>
      </c>
      <c r="I7638" s="33">
        <v>93</v>
      </c>
      <c r="J7638" s="31" t="s">
        <v>31</v>
      </c>
      <c r="K7638" s="177">
        <v>86</v>
      </c>
      <c r="L7638" s="38">
        <f t="shared" si="142"/>
        <v>79.98</v>
      </c>
    </row>
    <row r="7639" spans="1:12" ht="15.75" thickBot="1">
      <c r="A7639" s="129" t="s">
        <v>77</v>
      </c>
      <c r="B7639" s="129" t="s">
        <v>180</v>
      </c>
      <c r="C7639" s="96" t="s">
        <v>52</v>
      </c>
      <c r="D7639" s="96" t="s">
        <v>127</v>
      </c>
      <c r="E7639" s="96" t="s">
        <v>2</v>
      </c>
      <c r="F7639" s="43">
        <v>2019</v>
      </c>
      <c r="G7639" s="31" t="str">
        <f>VLOOKUP(H7639,'GN and GP categories'!A:B,2,FALSE)</f>
        <v>Gram-negative</v>
      </c>
      <c r="H7639" s="53" t="s">
        <v>223</v>
      </c>
      <c r="I7639" s="33">
        <v>93</v>
      </c>
      <c r="J7639" s="31" t="s">
        <v>32</v>
      </c>
      <c r="K7639" s="177">
        <v>81</v>
      </c>
      <c r="L7639" s="38">
        <f t="shared" si="142"/>
        <v>75.33</v>
      </c>
    </row>
    <row r="7640" spans="1:12" ht="15.75" thickBot="1">
      <c r="A7640" s="129" t="s">
        <v>77</v>
      </c>
      <c r="B7640" s="129" t="s">
        <v>180</v>
      </c>
      <c r="C7640" s="96" t="s">
        <v>52</v>
      </c>
      <c r="D7640" s="96" t="s">
        <v>127</v>
      </c>
      <c r="E7640" s="96" t="s">
        <v>2</v>
      </c>
      <c r="F7640" s="43">
        <v>2019</v>
      </c>
      <c r="G7640" s="31" t="str">
        <f>VLOOKUP(H7640,'GN and GP categories'!A:B,2,FALSE)</f>
        <v>Gram-negative</v>
      </c>
      <c r="H7640" s="53" t="s">
        <v>223</v>
      </c>
      <c r="I7640" s="33">
        <v>93</v>
      </c>
      <c r="J7640" s="31" t="s">
        <v>253</v>
      </c>
      <c r="K7640" s="194">
        <v>100</v>
      </c>
      <c r="L7640" s="38">
        <f t="shared" si="142"/>
        <v>93</v>
      </c>
    </row>
    <row r="7641" spans="1:12" ht="15.75" thickBot="1">
      <c r="A7641" s="129" t="s">
        <v>77</v>
      </c>
      <c r="B7641" s="129" t="s">
        <v>180</v>
      </c>
      <c r="C7641" s="96" t="s">
        <v>52</v>
      </c>
      <c r="D7641" s="96" t="s">
        <v>127</v>
      </c>
      <c r="E7641" s="96" t="s">
        <v>2</v>
      </c>
      <c r="F7641" s="43">
        <v>2019</v>
      </c>
      <c r="G7641" s="31" t="str">
        <f>VLOOKUP(H7641,'GN and GP categories'!A:B,2,FALSE)</f>
        <v>Gram-negative</v>
      </c>
      <c r="H7641" s="53" t="s">
        <v>104</v>
      </c>
      <c r="I7641" s="33">
        <v>33</v>
      </c>
      <c r="J7641" s="31" t="s">
        <v>196</v>
      </c>
      <c r="K7641" s="177">
        <v>0</v>
      </c>
      <c r="L7641" s="38">
        <f t="shared" si="142"/>
        <v>0</v>
      </c>
    </row>
    <row r="7642" spans="1:12" ht="15.75" thickBot="1">
      <c r="A7642" s="129" t="s">
        <v>77</v>
      </c>
      <c r="B7642" s="129" t="s">
        <v>180</v>
      </c>
      <c r="C7642" s="96" t="s">
        <v>52</v>
      </c>
      <c r="D7642" s="96" t="s">
        <v>127</v>
      </c>
      <c r="E7642" s="96" t="s">
        <v>2</v>
      </c>
      <c r="F7642" s="43">
        <v>2019</v>
      </c>
      <c r="G7642" s="31" t="str">
        <f>VLOOKUP(H7642,'GN and GP categories'!A:B,2,FALSE)</f>
        <v>Gram-negative</v>
      </c>
      <c r="H7642" s="53" t="s">
        <v>104</v>
      </c>
      <c r="I7642" s="33">
        <v>33</v>
      </c>
      <c r="J7642" s="31" t="s">
        <v>13</v>
      </c>
      <c r="K7642" s="177">
        <v>82</v>
      </c>
      <c r="L7642" s="38">
        <f t="shared" si="142"/>
        <v>27.06</v>
      </c>
    </row>
    <row r="7643" spans="1:12" ht="15.75" thickBot="1">
      <c r="A7643" s="129" t="s">
        <v>77</v>
      </c>
      <c r="B7643" s="129" t="s">
        <v>180</v>
      </c>
      <c r="C7643" s="96" t="s">
        <v>52</v>
      </c>
      <c r="D7643" s="96" t="s">
        <v>127</v>
      </c>
      <c r="E7643" s="96" t="s">
        <v>2</v>
      </c>
      <c r="F7643" s="43">
        <v>2019</v>
      </c>
      <c r="G7643" s="31" t="str">
        <f>VLOOKUP(H7643,'GN and GP categories'!A:B,2,FALSE)</f>
        <v>Gram-negative</v>
      </c>
      <c r="H7643" s="53" t="s">
        <v>104</v>
      </c>
      <c r="I7643" s="33">
        <v>33</v>
      </c>
      <c r="J7643" s="31" t="s">
        <v>16</v>
      </c>
      <c r="K7643" s="177">
        <v>91</v>
      </c>
      <c r="L7643" s="38">
        <f t="shared" si="142"/>
        <v>30.03</v>
      </c>
    </row>
    <row r="7644" spans="1:12" ht="15.75" thickBot="1">
      <c r="A7644" s="129" t="s">
        <v>77</v>
      </c>
      <c r="B7644" s="129" t="s">
        <v>180</v>
      </c>
      <c r="C7644" s="96" t="s">
        <v>52</v>
      </c>
      <c r="D7644" s="96" t="s">
        <v>127</v>
      </c>
      <c r="E7644" s="96" t="s">
        <v>2</v>
      </c>
      <c r="F7644" s="43">
        <v>2019</v>
      </c>
      <c r="G7644" s="31" t="str">
        <f>VLOOKUP(H7644,'GN and GP categories'!A:B,2,FALSE)</f>
        <v>Gram-negative</v>
      </c>
      <c r="H7644" s="53" t="s">
        <v>104</v>
      </c>
      <c r="I7644" s="33">
        <v>33</v>
      </c>
      <c r="J7644" s="31" t="s">
        <v>17</v>
      </c>
      <c r="K7644" s="177">
        <v>100</v>
      </c>
      <c r="L7644" s="38">
        <f t="shared" si="142"/>
        <v>33</v>
      </c>
    </row>
    <row r="7645" spans="1:12" ht="15.75" thickBot="1">
      <c r="A7645" s="129" t="s">
        <v>77</v>
      </c>
      <c r="B7645" s="129" t="s">
        <v>180</v>
      </c>
      <c r="C7645" s="96" t="s">
        <v>52</v>
      </c>
      <c r="D7645" s="96" t="s">
        <v>127</v>
      </c>
      <c r="E7645" s="96" t="s">
        <v>2</v>
      </c>
      <c r="F7645" s="43">
        <v>2019</v>
      </c>
      <c r="G7645" s="31" t="str">
        <f>VLOOKUP(H7645,'GN and GP categories'!A:B,2,FALSE)</f>
        <v>Gram-negative</v>
      </c>
      <c r="H7645" s="53" t="s">
        <v>104</v>
      </c>
      <c r="I7645" s="33">
        <v>33</v>
      </c>
      <c r="J7645" s="31" t="s">
        <v>18</v>
      </c>
      <c r="K7645" s="177">
        <v>100</v>
      </c>
      <c r="L7645" s="38">
        <f t="shared" si="142"/>
        <v>33</v>
      </c>
    </row>
    <row r="7646" spans="1:12" ht="15.75" thickBot="1">
      <c r="A7646" s="129" t="s">
        <v>77</v>
      </c>
      <c r="B7646" s="129" t="s">
        <v>180</v>
      </c>
      <c r="C7646" s="96" t="s">
        <v>52</v>
      </c>
      <c r="D7646" s="96" t="s">
        <v>127</v>
      </c>
      <c r="E7646" s="96" t="s">
        <v>2</v>
      </c>
      <c r="F7646" s="43">
        <v>2019</v>
      </c>
      <c r="G7646" s="31" t="str">
        <f>VLOOKUP(H7646,'GN and GP categories'!A:B,2,FALSE)</f>
        <v>Gram-negative</v>
      </c>
      <c r="H7646" s="53" t="s">
        <v>104</v>
      </c>
      <c r="I7646" s="33">
        <v>33</v>
      </c>
      <c r="J7646" s="31" t="s">
        <v>316</v>
      </c>
      <c r="K7646" s="177">
        <v>88</v>
      </c>
      <c r="L7646" s="38">
        <f t="shared" si="142"/>
        <v>29.04</v>
      </c>
    </row>
    <row r="7647" spans="1:12" ht="15.75" thickBot="1">
      <c r="A7647" s="129" t="s">
        <v>77</v>
      </c>
      <c r="B7647" s="129" t="s">
        <v>180</v>
      </c>
      <c r="C7647" s="96" t="s">
        <v>52</v>
      </c>
      <c r="D7647" s="96" t="s">
        <v>127</v>
      </c>
      <c r="E7647" s="96" t="s">
        <v>2</v>
      </c>
      <c r="F7647" s="43">
        <v>2019</v>
      </c>
      <c r="G7647" s="31" t="str">
        <f>VLOOKUP(H7647,'GN and GP categories'!A:B,2,FALSE)</f>
        <v>Gram-negative</v>
      </c>
      <c r="H7647" s="53" t="s">
        <v>104</v>
      </c>
      <c r="I7647" s="33">
        <v>33</v>
      </c>
      <c r="J7647" s="31" t="s">
        <v>84</v>
      </c>
      <c r="K7647" s="177">
        <v>94</v>
      </c>
      <c r="L7647" s="38">
        <f t="shared" si="142"/>
        <v>31.02</v>
      </c>
    </row>
    <row r="7648" spans="1:12" ht="15.75" thickBot="1">
      <c r="A7648" s="129" t="s">
        <v>77</v>
      </c>
      <c r="B7648" s="129" t="s">
        <v>180</v>
      </c>
      <c r="C7648" s="96" t="s">
        <v>52</v>
      </c>
      <c r="D7648" s="96" t="s">
        <v>127</v>
      </c>
      <c r="E7648" s="96" t="s">
        <v>2</v>
      </c>
      <c r="F7648" s="43">
        <v>2019</v>
      </c>
      <c r="G7648" s="31" t="str">
        <f>VLOOKUP(H7648,'GN and GP categories'!A:B,2,FALSE)</f>
        <v>Gram-negative</v>
      </c>
      <c r="H7648" s="53" t="s">
        <v>104</v>
      </c>
      <c r="I7648" s="33">
        <v>33</v>
      </c>
      <c r="J7648" s="31" t="s">
        <v>208</v>
      </c>
      <c r="K7648" s="177">
        <v>94</v>
      </c>
      <c r="L7648" s="38">
        <f t="shared" si="142"/>
        <v>31.02</v>
      </c>
    </row>
    <row r="7649" spans="1:12" ht="15.75" thickBot="1">
      <c r="A7649" s="129" t="s">
        <v>77</v>
      </c>
      <c r="B7649" s="129" t="s">
        <v>180</v>
      </c>
      <c r="C7649" s="96" t="s">
        <v>52</v>
      </c>
      <c r="D7649" s="96" t="s">
        <v>127</v>
      </c>
      <c r="E7649" s="96" t="s">
        <v>2</v>
      </c>
      <c r="F7649" s="43">
        <v>2019</v>
      </c>
      <c r="G7649" s="31" t="str">
        <f>VLOOKUP(H7649,'GN and GP categories'!A:B,2,FALSE)</f>
        <v>Gram-negative</v>
      </c>
      <c r="H7649" s="53" t="s">
        <v>104</v>
      </c>
      <c r="I7649" s="33">
        <v>33</v>
      </c>
      <c r="J7649" s="31" t="s">
        <v>28</v>
      </c>
      <c r="K7649" s="177">
        <v>94</v>
      </c>
      <c r="L7649" s="38">
        <f t="shared" si="142"/>
        <v>31.02</v>
      </c>
    </row>
    <row r="7650" spans="1:12" ht="15.75" thickBot="1">
      <c r="A7650" s="129" t="s">
        <v>77</v>
      </c>
      <c r="B7650" s="129" t="s">
        <v>180</v>
      </c>
      <c r="C7650" s="96" t="s">
        <v>52</v>
      </c>
      <c r="D7650" s="96" t="s">
        <v>127</v>
      </c>
      <c r="E7650" s="96" t="s">
        <v>2</v>
      </c>
      <c r="F7650" s="43">
        <v>2019</v>
      </c>
      <c r="G7650" s="31" t="str">
        <f>VLOOKUP(H7650,'GN and GP categories'!A:B,2,FALSE)</f>
        <v>Gram-negative</v>
      </c>
      <c r="H7650" s="53" t="s">
        <v>104</v>
      </c>
      <c r="I7650" s="33">
        <v>33</v>
      </c>
      <c r="J7650" s="31" t="s">
        <v>30</v>
      </c>
      <c r="K7650" s="177">
        <v>82</v>
      </c>
      <c r="L7650" s="38">
        <f t="shared" si="142"/>
        <v>27.06</v>
      </c>
    </row>
    <row r="7651" spans="1:12" ht="15.75" thickBot="1">
      <c r="A7651" s="129" t="s">
        <v>77</v>
      </c>
      <c r="B7651" s="129" t="s">
        <v>180</v>
      </c>
      <c r="C7651" s="96" t="s">
        <v>52</v>
      </c>
      <c r="D7651" s="96" t="s">
        <v>127</v>
      </c>
      <c r="E7651" s="96" t="s">
        <v>2</v>
      </c>
      <c r="F7651" s="43">
        <v>2019</v>
      </c>
      <c r="G7651" s="31" t="str">
        <f>VLOOKUP(H7651,'GN and GP categories'!A:B,2,FALSE)</f>
        <v>Gram-negative</v>
      </c>
      <c r="H7651" s="53" t="s">
        <v>104</v>
      </c>
      <c r="I7651" s="33">
        <v>33</v>
      </c>
      <c r="J7651" s="31" t="s">
        <v>228</v>
      </c>
      <c r="K7651" s="177">
        <v>39</v>
      </c>
      <c r="L7651" s="38">
        <f t="shared" si="142"/>
        <v>12.87</v>
      </c>
    </row>
    <row r="7652" spans="1:12" ht="15.75" thickBot="1">
      <c r="A7652" s="129" t="s">
        <v>77</v>
      </c>
      <c r="B7652" s="129" t="s">
        <v>180</v>
      </c>
      <c r="C7652" s="96" t="s">
        <v>52</v>
      </c>
      <c r="D7652" s="96" t="s">
        <v>127</v>
      </c>
      <c r="E7652" s="96" t="s">
        <v>2</v>
      </c>
      <c r="F7652" s="43">
        <v>2019</v>
      </c>
      <c r="G7652" s="31" t="str">
        <f>VLOOKUP(H7652,'GN and GP categories'!A:B,2,FALSE)</f>
        <v>Gram-negative</v>
      </c>
      <c r="H7652" s="53" t="s">
        <v>104</v>
      </c>
      <c r="I7652" s="33">
        <v>33</v>
      </c>
      <c r="J7652" s="31" t="s">
        <v>31</v>
      </c>
      <c r="K7652" s="177">
        <v>97</v>
      </c>
      <c r="L7652" s="38">
        <f t="shared" si="142"/>
        <v>32.01</v>
      </c>
    </row>
    <row r="7653" spans="1:12" ht="15.75" thickBot="1">
      <c r="A7653" s="129" t="s">
        <v>77</v>
      </c>
      <c r="B7653" s="129" t="s">
        <v>180</v>
      </c>
      <c r="C7653" s="96" t="s">
        <v>52</v>
      </c>
      <c r="D7653" s="96" t="s">
        <v>127</v>
      </c>
      <c r="E7653" s="96" t="s">
        <v>2</v>
      </c>
      <c r="F7653" s="43">
        <v>2019</v>
      </c>
      <c r="G7653" s="31" t="str">
        <f>VLOOKUP(H7653,'GN and GP categories'!A:B,2,FALSE)</f>
        <v>Gram-negative</v>
      </c>
      <c r="H7653" s="53" t="s">
        <v>104</v>
      </c>
      <c r="I7653" s="33">
        <v>33</v>
      </c>
      <c r="J7653" s="31" t="s">
        <v>32</v>
      </c>
      <c r="K7653" s="177">
        <v>93</v>
      </c>
      <c r="L7653" s="38">
        <f t="shared" si="142"/>
        <v>30.69</v>
      </c>
    </row>
    <row r="7654" spans="1:12" ht="15.75" thickBot="1">
      <c r="A7654" s="129" t="s">
        <v>77</v>
      </c>
      <c r="B7654" s="129" t="s">
        <v>180</v>
      </c>
      <c r="C7654" s="96" t="s">
        <v>52</v>
      </c>
      <c r="D7654" s="96" t="s">
        <v>127</v>
      </c>
      <c r="E7654" s="96" t="s">
        <v>2</v>
      </c>
      <c r="F7654" s="43">
        <v>2019</v>
      </c>
      <c r="G7654" s="31" t="str">
        <f>VLOOKUP(H7654,'GN and GP categories'!A:B,2,FALSE)</f>
        <v>Gram-negative</v>
      </c>
      <c r="H7654" s="53" t="s">
        <v>104</v>
      </c>
      <c r="I7654" s="33">
        <v>33</v>
      </c>
      <c r="J7654" s="31" t="s">
        <v>253</v>
      </c>
      <c r="K7654" s="177">
        <v>100</v>
      </c>
      <c r="L7654" s="38">
        <f t="shared" si="142"/>
        <v>33</v>
      </c>
    </row>
    <row r="7655" spans="1:12" ht="15.75" thickBot="1">
      <c r="A7655" s="129" t="s">
        <v>77</v>
      </c>
      <c r="B7655" s="129" t="s">
        <v>180</v>
      </c>
      <c r="C7655" s="96" t="s">
        <v>52</v>
      </c>
      <c r="D7655" s="96" t="s">
        <v>127</v>
      </c>
      <c r="E7655" s="96" t="s">
        <v>2</v>
      </c>
      <c r="F7655" s="43">
        <v>2019</v>
      </c>
      <c r="G7655" s="31" t="str">
        <f>VLOOKUP(H7655,'GN and GP categories'!A:B,2,FALSE)</f>
        <v>Gram-negative</v>
      </c>
      <c r="H7655" s="53" t="s">
        <v>4</v>
      </c>
      <c r="I7655" s="33">
        <v>16</v>
      </c>
      <c r="J7655" s="31" t="s">
        <v>16</v>
      </c>
      <c r="K7655" s="177">
        <v>88</v>
      </c>
      <c r="L7655" s="38">
        <f t="shared" si="142"/>
        <v>14.08</v>
      </c>
    </row>
    <row r="7656" spans="1:12" ht="15.75" thickBot="1">
      <c r="A7656" s="129" t="s">
        <v>77</v>
      </c>
      <c r="B7656" s="129" t="s">
        <v>180</v>
      </c>
      <c r="C7656" s="96" t="s">
        <v>52</v>
      </c>
      <c r="D7656" s="96" t="s">
        <v>127</v>
      </c>
      <c r="E7656" s="96" t="s">
        <v>2</v>
      </c>
      <c r="F7656" s="43">
        <v>2019</v>
      </c>
      <c r="G7656" s="31" t="str">
        <f>VLOOKUP(H7656,'GN and GP categories'!A:B,2,FALSE)</f>
        <v>Gram-negative</v>
      </c>
      <c r="H7656" s="53" t="s">
        <v>4</v>
      </c>
      <c r="I7656" s="33">
        <v>16</v>
      </c>
      <c r="J7656" s="31" t="s">
        <v>17</v>
      </c>
      <c r="K7656" s="194">
        <v>94</v>
      </c>
      <c r="L7656" s="38">
        <f t="shared" si="142"/>
        <v>15.04</v>
      </c>
    </row>
    <row r="7657" spans="1:12" ht="15.75" thickBot="1">
      <c r="A7657" s="129" t="s">
        <v>77</v>
      </c>
      <c r="B7657" s="129" t="s">
        <v>180</v>
      </c>
      <c r="C7657" s="96" t="s">
        <v>52</v>
      </c>
      <c r="D7657" s="96" t="s">
        <v>127</v>
      </c>
      <c r="E7657" s="96" t="s">
        <v>2</v>
      </c>
      <c r="F7657" s="43">
        <v>2019</v>
      </c>
      <c r="G7657" s="31" t="str">
        <f>VLOOKUP(H7657,'GN and GP categories'!A:B,2,FALSE)</f>
        <v>Gram-negative</v>
      </c>
      <c r="H7657" s="53" t="s">
        <v>4</v>
      </c>
      <c r="I7657" s="33">
        <v>16</v>
      </c>
      <c r="J7657" s="31" t="s">
        <v>208</v>
      </c>
      <c r="K7657" s="177">
        <v>88</v>
      </c>
      <c r="L7657" s="38">
        <f t="shared" si="142"/>
        <v>14.08</v>
      </c>
    </row>
    <row r="7658" spans="1:12" ht="15.75" thickBot="1">
      <c r="A7658" s="129" t="s">
        <v>77</v>
      </c>
      <c r="B7658" s="129" t="s">
        <v>180</v>
      </c>
      <c r="C7658" s="96" t="s">
        <v>52</v>
      </c>
      <c r="D7658" s="96" t="s">
        <v>127</v>
      </c>
      <c r="E7658" s="96" t="s">
        <v>2</v>
      </c>
      <c r="F7658" s="43">
        <v>2019</v>
      </c>
      <c r="G7658" s="31" t="str">
        <f>VLOOKUP(H7658,'GN and GP categories'!A:B,2,FALSE)</f>
        <v>Gram-negative</v>
      </c>
      <c r="H7658" s="53" t="s">
        <v>4</v>
      </c>
      <c r="I7658" s="33">
        <v>16</v>
      </c>
      <c r="J7658" s="31" t="s">
        <v>28</v>
      </c>
      <c r="K7658" s="177">
        <v>88</v>
      </c>
      <c r="L7658" s="38">
        <f t="shared" si="142"/>
        <v>14.08</v>
      </c>
    </row>
    <row r="7659" spans="1:12" ht="15.75" thickBot="1">
      <c r="A7659" s="129" t="s">
        <v>77</v>
      </c>
      <c r="B7659" s="129" t="s">
        <v>180</v>
      </c>
      <c r="C7659" s="96" t="s">
        <v>52</v>
      </c>
      <c r="D7659" s="96" t="s">
        <v>127</v>
      </c>
      <c r="E7659" s="96" t="s">
        <v>2</v>
      </c>
      <c r="F7659" s="43">
        <v>2019</v>
      </c>
      <c r="G7659" s="31" t="str">
        <f>VLOOKUP(H7659,'GN and GP categories'!A:B,2,FALSE)</f>
        <v>Gram-negative</v>
      </c>
      <c r="H7659" s="53" t="s">
        <v>4</v>
      </c>
      <c r="I7659" s="33">
        <v>16</v>
      </c>
      <c r="J7659" s="31" t="s">
        <v>31</v>
      </c>
      <c r="K7659" s="177">
        <v>100</v>
      </c>
      <c r="L7659" s="38">
        <f t="shared" si="142"/>
        <v>16</v>
      </c>
    </row>
    <row r="7660" spans="1:12" ht="15.75" thickBot="1">
      <c r="A7660" s="129" t="s">
        <v>77</v>
      </c>
      <c r="B7660" s="129" t="s">
        <v>180</v>
      </c>
      <c r="C7660" s="96" t="s">
        <v>52</v>
      </c>
      <c r="D7660" s="96" t="s">
        <v>127</v>
      </c>
      <c r="E7660" s="96" t="s">
        <v>2</v>
      </c>
      <c r="F7660" s="43">
        <v>2019</v>
      </c>
      <c r="G7660" s="31" t="str">
        <f>VLOOKUP(H7660,'GN and GP categories'!A:B,2,FALSE)</f>
        <v>Gram-negative</v>
      </c>
      <c r="H7660" s="53" t="s">
        <v>4</v>
      </c>
      <c r="I7660" s="33">
        <v>16</v>
      </c>
      <c r="J7660" s="31" t="s">
        <v>32</v>
      </c>
      <c r="K7660" s="177">
        <v>100</v>
      </c>
      <c r="L7660" s="38">
        <f t="shared" si="142"/>
        <v>16</v>
      </c>
    </row>
    <row r="7661" spans="1:12" ht="15.75" thickBot="1">
      <c r="A7661" s="129" t="s">
        <v>77</v>
      </c>
      <c r="B7661" s="129" t="s">
        <v>180</v>
      </c>
      <c r="C7661" s="96" t="s">
        <v>52</v>
      </c>
      <c r="D7661" s="96" t="s">
        <v>127</v>
      </c>
      <c r="E7661" s="96" t="s">
        <v>2</v>
      </c>
      <c r="F7661" s="43">
        <v>2019</v>
      </c>
      <c r="G7661" s="31" t="str">
        <f>VLOOKUP(H7661,'GN and GP categories'!A:B,2,FALSE)</f>
        <v>Gram-negative</v>
      </c>
      <c r="H7661" s="53" t="s">
        <v>4</v>
      </c>
      <c r="I7661" s="33">
        <v>16</v>
      </c>
      <c r="J7661" s="31" t="s">
        <v>253</v>
      </c>
      <c r="K7661" s="177">
        <v>100</v>
      </c>
      <c r="L7661" s="38">
        <f t="shared" si="142"/>
        <v>16</v>
      </c>
    </row>
    <row r="7662" spans="1:12" ht="15.75" thickBot="1">
      <c r="A7662" s="129" t="s">
        <v>77</v>
      </c>
      <c r="B7662" s="129" t="s">
        <v>180</v>
      </c>
      <c r="C7662" s="96" t="s">
        <v>52</v>
      </c>
      <c r="D7662" s="96" t="s">
        <v>127</v>
      </c>
      <c r="E7662" s="96" t="s">
        <v>2</v>
      </c>
      <c r="F7662" s="43">
        <v>2019</v>
      </c>
      <c r="G7662" s="31" t="str">
        <f>VLOOKUP(H7662,'GN and GP categories'!A:B,2,FALSE)</f>
        <v>Gram-negative</v>
      </c>
      <c r="H7662" s="53" t="s">
        <v>100</v>
      </c>
      <c r="I7662" s="33">
        <v>10</v>
      </c>
      <c r="J7662" s="31" t="s">
        <v>196</v>
      </c>
      <c r="K7662" s="177">
        <v>0</v>
      </c>
      <c r="L7662" s="38">
        <f t="shared" si="142"/>
        <v>0</v>
      </c>
    </row>
    <row r="7663" spans="1:12" ht="15.75" thickBot="1">
      <c r="A7663" s="129" t="s">
        <v>77</v>
      </c>
      <c r="B7663" s="129" t="s">
        <v>180</v>
      </c>
      <c r="C7663" s="96" t="s">
        <v>52</v>
      </c>
      <c r="D7663" s="96" t="s">
        <v>127</v>
      </c>
      <c r="E7663" s="96" t="s">
        <v>2</v>
      </c>
      <c r="F7663" s="43">
        <v>2019</v>
      </c>
      <c r="G7663" s="31" t="str">
        <f>VLOOKUP(H7663,'GN and GP categories'!A:B,2,FALSE)</f>
        <v>Gram-negative</v>
      </c>
      <c r="H7663" s="53" t="s">
        <v>100</v>
      </c>
      <c r="I7663" s="33">
        <v>10</v>
      </c>
      <c r="J7663" s="31" t="s">
        <v>13</v>
      </c>
      <c r="K7663" s="177">
        <v>0</v>
      </c>
      <c r="L7663" s="38">
        <f t="shared" si="142"/>
        <v>0</v>
      </c>
    </row>
    <row r="7664" spans="1:12" ht="15.75" thickBot="1">
      <c r="A7664" s="129" t="s">
        <v>77</v>
      </c>
      <c r="B7664" s="129" t="s">
        <v>180</v>
      </c>
      <c r="C7664" s="96" t="s">
        <v>52</v>
      </c>
      <c r="D7664" s="96" t="s">
        <v>127</v>
      </c>
      <c r="E7664" s="96" t="s">
        <v>2</v>
      </c>
      <c r="F7664" s="43">
        <v>2019</v>
      </c>
      <c r="G7664" s="31" t="str">
        <f>VLOOKUP(H7664,'GN and GP categories'!A:B,2,FALSE)</f>
        <v>Gram-negative</v>
      </c>
      <c r="H7664" s="53" t="s">
        <v>100</v>
      </c>
      <c r="I7664" s="33">
        <v>10</v>
      </c>
      <c r="J7664" s="31" t="s">
        <v>16</v>
      </c>
      <c r="K7664" s="177">
        <v>0</v>
      </c>
      <c r="L7664" s="38">
        <f t="shared" si="142"/>
        <v>0</v>
      </c>
    </row>
    <row r="7665" spans="1:12" ht="15.75" thickBot="1">
      <c r="A7665" s="129" t="s">
        <v>77</v>
      </c>
      <c r="B7665" s="129" t="s">
        <v>180</v>
      </c>
      <c r="C7665" s="96" t="s">
        <v>52</v>
      </c>
      <c r="D7665" s="96" t="s">
        <v>127</v>
      </c>
      <c r="E7665" s="96" t="s">
        <v>2</v>
      </c>
      <c r="F7665" s="43">
        <v>2019</v>
      </c>
      <c r="G7665" s="31" t="str">
        <f>VLOOKUP(H7665,'GN and GP categories'!A:B,2,FALSE)</f>
        <v>Gram-negative</v>
      </c>
      <c r="H7665" s="53" t="s">
        <v>100</v>
      </c>
      <c r="I7665" s="33">
        <v>10</v>
      </c>
      <c r="J7665" s="31" t="s">
        <v>17</v>
      </c>
      <c r="K7665" s="177">
        <v>100</v>
      </c>
      <c r="L7665" s="38">
        <f t="shared" si="142"/>
        <v>10</v>
      </c>
    </row>
    <row r="7666" spans="1:12" ht="15.75" thickBot="1">
      <c r="A7666" s="129" t="s">
        <v>77</v>
      </c>
      <c r="B7666" s="129" t="s">
        <v>180</v>
      </c>
      <c r="C7666" s="96" t="s">
        <v>52</v>
      </c>
      <c r="D7666" s="96" t="s">
        <v>127</v>
      </c>
      <c r="E7666" s="96" t="s">
        <v>2</v>
      </c>
      <c r="F7666" s="43">
        <v>2019</v>
      </c>
      <c r="G7666" s="31" t="str">
        <f>VLOOKUP(H7666,'GN and GP categories'!A:B,2,FALSE)</f>
        <v>Gram-negative</v>
      </c>
      <c r="H7666" s="53" t="s">
        <v>100</v>
      </c>
      <c r="I7666" s="33">
        <v>10</v>
      </c>
      <c r="J7666" s="31" t="s">
        <v>18</v>
      </c>
      <c r="K7666" s="177">
        <v>100</v>
      </c>
      <c r="L7666" s="38">
        <f t="shared" si="142"/>
        <v>10</v>
      </c>
    </row>
    <row r="7667" spans="1:12" ht="15.75" thickBot="1">
      <c r="A7667" s="129" t="s">
        <v>77</v>
      </c>
      <c r="B7667" s="129" t="s">
        <v>180</v>
      </c>
      <c r="C7667" s="96" t="s">
        <v>52</v>
      </c>
      <c r="D7667" s="96" t="s">
        <v>127</v>
      </c>
      <c r="E7667" s="96" t="s">
        <v>2</v>
      </c>
      <c r="F7667" s="43">
        <v>2019</v>
      </c>
      <c r="G7667" s="31" t="str">
        <f>VLOOKUP(H7667,'GN and GP categories'!A:B,2,FALSE)</f>
        <v>Gram-negative</v>
      </c>
      <c r="H7667" s="53" t="s">
        <v>100</v>
      </c>
      <c r="I7667" s="33">
        <v>10</v>
      </c>
      <c r="J7667" s="31" t="s">
        <v>20</v>
      </c>
      <c r="K7667" s="177">
        <v>0</v>
      </c>
      <c r="L7667" s="38">
        <f t="shared" si="142"/>
        <v>0</v>
      </c>
    </row>
    <row r="7668" spans="1:12" ht="15.75" thickBot="1">
      <c r="A7668" s="129" t="s">
        <v>77</v>
      </c>
      <c r="B7668" s="129" t="s">
        <v>180</v>
      </c>
      <c r="C7668" s="96" t="s">
        <v>52</v>
      </c>
      <c r="D7668" s="96" t="s">
        <v>127</v>
      </c>
      <c r="E7668" s="96" t="s">
        <v>2</v>
      </c>
      <c r="F7668" s="43">
        <v>2019</v>
      </c>
      <c r="G7668" s="31" t="str">
        <f>VLOOKUP(H7668,'GN and GP categories'!A:B,2,FALSE)</f>
        <v>Gram-negative</v>
      </c>
      <c r="H7668" s="53" t="s">
        <v>100</v>
      </c>
      <c r="I7668" s="33">
        <v>10</v>
      </c>
      <c r="J7668" s="31" t="s">
        <v>316</v>
      </c>
      <c r="K7668" s="177">
        <v>0</v>
      </c>
      <c r="L7668" s="38">
        <f t="shared" si="142"/>
        <v>0</v>
      </c>
    </row>
    <row r="7669" spans="1:12" ht="15.75" thickBot="1">
      <c r="A7669" s="129" t="s">
        <v>77</v>
      </c>
      <c r="B7669" s="129" t="s">
        <v>180</v>
      </c>
      <c r="C7669" s="96" t="s">
        <v>52</v>
      </c>
      <c r="D7669" s="96" t="s">
        <v>127</v>
      </c>
      <c r="E7669" s="96" t="s">
        <v>2</v>
      </c>
      <c r="F7669" s="43">
        <v>2019</v>
      </c>
      <c r="G7669" s="31" t="str">
        <f>VLOOKUP(H7669,'GN and GP categories'!A:B,2,FALSE)</f>
        <v>Gram-negative</v>
      </c>
      <c r="H7669" s="53" t="s">
        <v>100</v>
      </c>
      <c r="I7669" s="33">
        <v>10</v>
      </c>
      <c r="J7669" s="31" t="s">
        <v>84</v>
      </c>
      <c r="K7669" s="177">
        <v>0</v>
      </c>
      <c r="L7669" s="38">
        <f t="shared" si="142"/>
        <v>0</v>
      </c>
    </row>
    <row r="7670" spans="1:12" ht="15.75" thickBot="1">
      <c r="A7670" s="129" t="s">
        <v>77</v>
      </c>
      <c r="B7670" s="129" t="s">
        <v>180</v>
      </c>
      <c r="C7670" s="96" t="s">
        <v>52</v>
      </c>
      <c r="D7670" s="96" t="s">
        <v>127</v>
      </c>
      <c r="E7670" s="96" t="s">
        <v>2</v>
      </c>
      <c r="F7670" s="43">
        <v>2019</v>
      </c>
      <c r="G7670" s="31" t="str">
        <f>VLOOKUP(H7670,'GN and GP categories'!A:B,2,FALSE)</f>
        <v>Gram-negative</v>
      </c>
      <c r="H7670" s="53" t="s">
        <v>100</v>
      </c>
      <c r="I7670" s="33">
        <v>10</v>
      </c>
      <c r="J7670" s="31" t="s">
        <v>208</v>
      </c>
      <c r="K7670" s="177">
        <v>0</v>
      </c>
      <c r="L7670" s="38">
        <f t="shared" si="142"/>
        <v>0</v>
      </c>
    </row>
    <row r="7671" spans="1:12" ht="15.75" thickBot="1">
      <c r="A7671" s="129" t="s">
        <v>77</v>
      </c>
      <c r="B7671" s="129" t="s">
        <v>180</v>
      </c>
      <c r="C7671" s="96" t="s">
        <v>52</v>
      </c>
      <c r="D7671" s="96" t="s">
        <v>127</v>
      </c>
      <c r="E7671" s="96" t="s">
        <v>2</v>
      </c>
      <c r="F7671" s="43">
        <v>2019</v>
      </c>
      <c r="G7671" s="31" t="str">
        <f>VLOOKUP(H7671,'GN and GP categories'!A:B,2,FALSE)</f>
        <v>Gram-negative</v>
      </c>
      <c r="H7671" s="53" t="s">
        <v>100</v>
      </c>
      <c r="I7671" s="33">
        <v>10</v>
      </c>
      <c r="J7671" s="31" t="s">
        <v>28</v>
      </c>
      <c r="K7671" s="194">
        <v>80</v>
      </c>
      <c r="L7671" s="38">
        <f t="shared" si="142"/>
        <v>8</v>
      </c>
    </row>
    <row r="7672" spans="1:12" ht="15.75" thickBot="1">
      <c r="A7672" s="129" t="s">
        <v>77</v>
      </c>
      <c r="B7672" s="129" t="s">
        <v>180</v>
      </c>
      <c r="C7672" s="96" t="s">
        <v>52</v>
      </c>
      <c r="D7672" s="96" t="s">
        <v>127</v>
      </c>
      <c r="E7672" s="96" t="s">
        <v>2</v>
      </c>
      <c r="F7672" s="43">
        <v>2019</v>
      </c>
      <c r="G7672" s="31" t="str">
        <f>VLOOKUP(H7672,'GN and GP categories'!A:B,2,FALSE)</f>
        <v>Gram-negative</v>
      </c>
      <c r="H7672" s="53" t="s">
        <v>100</v>
      </c>
      <c r="I7672" s="33">
        <v>10</v>
      </c>
      <c r="J7672" s="31" t="s">
        <v>30</v>
      </c>
      <c r="K7672" s="177">
        <v>60</v>
      </c>
      <c r="L7672" s="38">
        <f t="shared" si="142"/>
        <v>6</v>
      </c>
    </row>
    <row r="7673" spans="1:12" ht="15.75" thickBot="1">
      <c r="A7673" s="129" t="s">
        <v>77</v>
      </c>
      <c r="B7673" s="129" t="s">
        <v>180</v>
      </c>
      <c r="C7673" s="96" t="s">
        <v>52</v>
      </c>
      <c r="D7673" s="96" t="s">
        <v>127</v>
      </c>
      <c r="E7673" s="96" t="s">
        <v>2</v>
      </c>
      <c r="F7673" s="43">
        <v>2019</v>
      </c>
      <c r="G7673" s="31" t="str">
        <f>VLOOKUP(H7673,'GN and GP categories'!A:B,2,FALSE)</f>
        <v>Gram-negative</v>
      </c>
      <c r="H7673" s="53" t="s">
        <v>100</v>
      </c>
      <c r="I7673" s="33">
        <v>10</v>
      </c>
      <c r="J7673" s="31" t="s">
        <v>228</v>
      </c>
      <c r="K7673" s="177">
        <v>60</v>
      </c>
      <c r="L7673" s="38">
        <f t="shared" si="142"/>
        <v>6</v>
      </c>
    </row>
    <row r="7674" spans="1:12" ht="15.75" thickBot="1">
      <c r="A7674" s="129" t="s">
        <v>77</v>
      </c>
      <c r="B7674" s="129" t="s">
        <v>180</v>
      </c>
      <c r="C7674" s="96" t="s">
        <v>52</v>
      </c>
      <c r="D7674" s="96" t="s">
        <v>127</v>
      </c>
      <c r="E7674" s="96" t="s">
        <v>2</v>
      </c>
      <c r="F7674" s="43">
        <v>2019</v>
      </c>
      <c r="G7674" s="31" t="str">
        <f>VLOOKUP(H7674,'GN and GP categories'!A:B,2,FALSE)</f>
        <v>Gram-negative</v>
      </c>
      <c r="H7674" s="53" t="s">
        <v>100</v>
      </c>
      <c r="I7674" s="33">
        <v>10</v>
      </c>
      <c r="J7674" s="31" t="s">
        <v>31</v>
      </c>
      <c r="K7674" s="177">
        <v>100</v>
      </c>
      <c r="L7674" s="38">
        <f t="shared" si="142"/>
        <v>10</v>
      </c>
    </row>
    <row r="7675" spans="1:12" ht="15.75" thickBot="1">
      <c r="A7675" s="129" t="s">
        <v>77</v>
      </c>
      <c r="B7675" s="129" t="s">
        <v>180</v>
      </c>
      <c r="C7675" s="96" t="s">
        <v>52</v>
      </c>
      <c r="D7675" s="96" t="s">
        <v>127</v>
      </c>
      <c r="E7675" s="96" t="s">
        <v>2</v>
      </c>
      <c r="F7675" s="43">
        <v>2019</v>
      </c>
      <c r="G7675" s="31" t="str">
        <f>VLOOKUP(H7675,'GN and GP categories'!A:B,2,FALSE)</f>
        <v>Gram-negative</v>
      </c>
      <c r="H7675" s="53" t="s">
        <v>100</v>
      </c>
      <c r="I7675" s="33">
        <v>10</v>
      </c>
      <c r="J7675" s="31" t="s">
        <v>32</v>
      </c>
      <c r="K7675" s="177">
        <v>100</v>
      </c>
      <c r="L7675" s="38">
        <f t="shared" si="142"/>
        <v>10</v>
      </c>
    </row>
    <row r="7676" spans="1:12" ht="15.75" thickBot="1">
      <c r="A7676" s="129" t="s">
        <v>77</v>
      </c>
      <c r="B7676" s="129" t="s">
        <v>180</v>
      </c>
      <c r="C7676" s="96" t="s">
        <v>52</v>
      </c>
      <c r="D7676" s="96" t="s">
        <v>127</v>
      </c>
      <c r="E7676" s="96" t="s">
        <v>2</v>
      </c>
      <c r="F7676" s="43">
        <v>2019</v>
      </c>
      <c r="G7676" s="31" t="str">
        <f>VLOOKUP(H7676,'GN and GP categories'!A:B,2,FALSE)</f>
        <v>Gram-negative</v>
      </c>
      <c r="H7676" s="53" t="s">
        <v>100</v>
      </c>
      <c r="I7676" s="33">
        <v>10</v>
      </c>
      <c r="J7676" s="31" t="s">
        <v>253</v>
      </c>
      <c r="K7676" s="177">
        <v>100</v>
      </c>
      <c r="L7676" s="38">
        <f t="shared" si="142"/>
        <v>10</v>
      </c>
    </row>
    <row r="7677" spans="1:12" ht="15.75" thickBot="1">
      <c r="A7677" s="129" t="s">
        <v>77</v>
      </c>
      <c r="B7677" s="129" t="s">
        <v>180</v>
      </c>
      <c r="C7677" s="96" t="s">
        <v>52</v>
      </c>
      <c r="D7677" s="96" t="s">
        <v>127</v>
      </c>
      <c r="E7677" s="96" t="s">
        <v>2</v>
      </c>
      <c r="F7677" s="43">
        <v>2019</v>
      </c>
      <c r="G7677" s="31" t="str">
        <f>VLOOKUP(H7677,'GN and GP categories'!A:B,2,FALSE)</f>
        <v>Gram-negative</v>
      </c>
      <c r="H7677" s="53" t="s">
        <v>108</v>
      </c>
      <c r="I7677" s="33">
        <v>7</v>
      </c>
      <c r="J7677" s="31" t="s">
        <v>196</v>
      </c>
      <c r="K7677" s="177">
        <v>33</v>
      </c>
      <c r="L7677" s="38">
        <f t="shared" si="142"/>
        <v>2.31</v>
      </c>
    </row>
    <row r="7678" spans="1:12" ht="15.75" thickBot="1">
      <c r="A7678" s="129" t="s">
        <v>77</v>
      </c>
      <c r="B7678" s="129" t="s">
        <v>180</v>
      </c>
      <c r="C7678" s="96" t="s">
        <v>52</v>
      </c>
      <c r="D7678" s="96" t="s">
        <v>127</v>
      </c>
      <c r="E7678" s="96" t="s">
        <v>2</v>
      </c>
      <c r="F7678" s="43">
        <v>2019</v>
      </c>
      <c r="G7678" s="31" t="str">
        <f>VLOOKUP(H7678,'GN and GP categories'!A:B,2,FALSE)</f>
        <v>Gram-negative</v>
      </c>
      <c r="H7678" s="53" t="s">
        <v>108</v>
      </c>
      <c r="I7678" s="33">
        <v>7</v>
      </c>
      <c r="J7678" s="31" t="s">
        <v>13</v>
      </c>
      <c r="K7678" s="177">
        <v>86</v>
      </c>
      <c r="L7678" s="38">
        <f t="shared" si="142"/>
        <v>6.02</v>
      </c>
    </row>
    <row r="7679" spans="1:12" ht="15.75" thickBot="1">
      <c r="A7679" s="129" t="s">
        <v>77</v>
      </c>
      <c r="B7679" s="129" t="s">
        <v>180</v>
      </c>
      <c r="C7679" s="96" t="s">
        <v>52</v>
      </c>
      <c r="D7679" s="96" t="s">
        <v>127</v>
      </c>
      <c r="E7679" s="96" t="s">
        <v>2</v>
      </c>
      <c r="F7679" s="43">
        <v>2019</v>
      </c>
      <c r="G7679" s="31" t="str">
        <f>VLOOKUP(H7679,'GN and GP categories'!A:B,2,FALSE)</f>
        <v>Gram-negative</v>
      </c>
      <c r="H7679" s="53" t="s">
        <v>108</v>
      </c>
      <c r="I7679" s="33">
        <v>7</v>
      </c>
      <c r="J7679" s="31" t="s">
        <v>16</v>
      </c>
      <c r="K7679" s="177">
        <v>86</v>
      </c>
      <c r="L7679" s="38">
        <f t="shared" si="142"/>
        <v>6.02</v>
      </c>
    </row>
    <row r="7680" spans="1:12" ht="15.75" thickBot="1">
      <c r="A7680" s="129" t="s">
        <v>77</v>
      </c>
      <c r="B7680" s="129" t="s">
        <v>180</v>
      </c>
      <c r="C7680" s="96" t="s">
        <v>52</v>
      </c>
      <c r="D7680" s="96" t="s">
        <v>127</v>
      </c>
      <c r="E7680" s="96" t="s">
        <v>2</v>
      </c>
      <c r="F7680" s="43">
        <v>2019</v>
      </c>
      <c r="G7680" s="31" t="str">
        <f>VLOOKUP(H7680,'GN and GP categories'!A:B,2,FALSE)</f>
        <v>Gram-negative</v>
      </c>
      <c r="H7680" s="53" t="s">
        <v>108</v>
      </c>
      <c r="I7680" s="33">
        <v>7</v>
      </c>
      <c r="J7680" s="31" t="s">
        <v>17</v>
      </c>
      <c r="K7680" s="177">
        <v>100</v>
      </c>
      <c r="L7680" s="38">
        <f t="shared" si="142"/>
        <v>7</v>
      </c>
    </row>
    <row r="7681" spans="1:12" ht="15.75" thickBot="1">
      <c r="A7681" s="129" t="s">
        <v>77</v>
      </c>
      <c r="B7681" s="129" t="s">
        <v>180</v>
      </c>
      <c r="C7681" s="96" t="s">
        <v>52</v>
      </c>
      <c r="D7681" s="96" t="s">
        <v>127</v>
      </c>
      <c r="E7681" s="96" t="s">
        <v>2</v>
      </c>
      <c r="F7681" s="43">
        <v>2019</v>
      </c>
      <c r="G7681" s="31" t="str">
        <f>VLOOKUP(H7681,'GN and GP categories'!A:B,2,FALSE)</f>
        <v>Gram-negative</v>
      </c>
      <c r="H7681" s="53" t="s">
        <v>108</v>
      </c>
      <c r="I7681" s="33">
        <v>7</v>
      </c>
      <c r="J7681" s="31" t="s">
        <v>18</v>
      </c>
      <c r="K7681" s="177">
        <v>100</v>
      </c>
      <c r="L7681" s="38">
        <f t="shared" si="142"/>
        <v>7</v>
      </c>
    </row>
    <row r="7682" spans="1:12" ht="15.75" thickBot="1">
      <c r="A7682" s="129" t="s">
        <v>77</v>
      </c>
      <c r="B7682" s="129" t="s">
        <v>180</v>
      </c>
      <c r="C7682" s="96" t="s">
        <v>52</v>
      </c>
      <c r="D7682" s="96" t="s">
        <v>127</v>
      </c>
      <c r="E7682" s="96" t="s">
        <v>2</v>
      </c>
      <c r="F7682" s="43">
        <v>2019</v>
      </c>
      <c r="G7682" s="31" t="str">
        <f>VLOOKUP(H7682,'GN and GP categories'!A:B,2,FALSE)</f>
        <v>Gram-negative</v>
      </c>
      <c r="H7682" s="53" t="s">
        <v>108</v>
      </c>
      <c r="I7682" s="33">
        <v>7</v>
      </c>
      <c r="J7682" s="31" t="s">
        <v>316</v>
      </c>
      <c r="K7682" s="177">
        <v>86</v>
      </c>
      <c r="L7682" s="38">
        <f t="shared" si="142"/>
        <v>6.02</v>
      </c>
    </row>
    <row r="7683" spans="1:12" ht="15.75" thickBot="1">
      <c r="A7683" s="129" t="s">
        <v>77</v>
      </c>
      <c r="B7683" s="129" t="s">
        <v>180</v>
      </c>
      <c r="C7683" s="96" t="s">
        <v>52</v>
      </c>
      <c r="D7683" s="96" t="s">
        <v>127</v>
      </c>
      <c r="E7683" s="96" t="s">
        <v>2</v>
      </c>
      <c r="F7683" s="43">
        <v>2019</v>
      </c>
      <c r="G7683" s="31" t="str">
        <f>VLOOKUP(H7683,'GN and GP categories'!A:B,2,FALSE)</f>
        <v>Gram-negative</v>
      </c>
      <c r="H7683" s="53" t="s">
        <v>108</v>
      </c>
      <c r="I7683" s="33">
        <v>7</v>
      </c>
      <c r="J7683" s="31" t="s">
        <v>84</v>
      </c>
      <c r="K7683" s="177">
        <v>86</v>
      </c>
      <c r="L7683" s="38">
        <f t="shared" si="142"/>
        <v>6.02</v>
      </c>
    </row>
    <row r="7684" spans="1:12" ht="15.75" thickBot="1">
      <c r="A7684" s="129" t="s">
        <v>77</v>
      </c>
      <c r="B7684" s="129" t="s">
        <v>180</v>
      </c>
      <c r="C7684" s="96" t="s">
        <v>52</v>
      </c>
      <c r="D7684" s="96" t="s">
        <v>127</v>
      </c>
      <c r="E7684" s="96" t="s">
        <v>2</v>
      </c>
      <c r="F7684" s="43">
        <v>2019</v>
      </c>
      <c r="G7684" s="31" t="str">
        <f>VLOOKUP(H7684,'GN and GP categories'!A:B,2,FALSE)</f>
        <v>Gram-negative</v>
      </c>
      <c r="H7684" s="53" t="s">
        <v>108</v>
      </c>
      <c r="I7684" s="33">
        <v>7</v>
      </c>
      <c r="J7684" s="31" t="s">
        <v>208</v>
      </c>
      <c r="K7684" s="177">
        <v>86</v>
      </c>
      <c r="L7684" s="38">
        <f t="shared" si="142"/>
        <v>6.02</v>
      </c>
    </row>
    <row r="7685" spans="1:12" ht="15.75" thickBot="1">
      <c r="A7685" s="129" t="s">
        <v>77</v>
      </c>
      <c r="B7685" s="129" t="s">
        <v>180</v>
      </c>
      <c r="C7685" s="96" t="s">
        <v>52</v>
      </c>
      <c r="D7685" s="96" t="s">
        <v>127</v>
      </c>
      <c r="E7685" s="96" t="s">
        <v>2</v>
      </c>
      <c r="F7685" s="43">
        <v>2019</v>
      </c>
      <c r="G7685" s="31" t="str">
        <f>VLOOKUP(H7685,'GN and GP categories'!A:B,2,FALSE)</f>
        <v>Gram-negative</v>
      </c>
      <c r="H7685" s="53" t="s">
        <v>108</v>
      </c>
      <c r="I7685" s="33">
        <v>7</v>
      </c>
      <c r="J7685" s="31" t="s">
        <v>28</v>
      </c>
      <c r="K7685" s="177">
        <v>86</v>
      </c>
      <c r="L7685" s="38">
        <f t="shared" si="142"/>
        <v>6.02</v>
      </c>
    </row>
    <row r="7686" spans="1:12" ht="15.75" thickBot="1">
      <c r="A7686" s="129" t="s">
        <v>77</v>
      </c>
      <c r="B7686" s="129" t="s">
        <v>180</v>
      </c>
      <c r="C7686" s="96" t="s">
        <v>52</v>
      </c>
      <c r="D7686" s="96" t="s">
        <v>127</v>
      </c>
      <c r="E7686" s="96" t="s">
        <v>2</v>
      </c>
      <c r="F7686" s="43">
        <v>2019</v>
      </c>
      <c r="G7686" s="31" t="str">
        <f>VLOOKUP(H7686,'GN and GP categories'!A:B,2,FALSE)</f>
        <v>Gram-negative</v>
      </c>
      <c r="H7686" s="53" t="s">
        <v>108</v>
      </c>
      <c r="I7686" s="33">
        <v>7</v>
      </c>
      <c r="J7686" s="31" t="s">
        <v>30</v>
      </c>
      <c r="K7686" s="177">
        <v>57</v>
      </c>
      <c r="L7686" s="38">
        <f t="shared" si="142"/>
        <v>3.99</v>
      </c>
    </row>
    <row r="7687" spans="1:12" ht="15.75" thickBot="1">
      <c r="A7687" s="129" t="s">
        <v>77</v>
      </c>
      <c r="B7687" s="129" t="s">
        <v>180</v>
      </c>
      <c r="C7687" s="96" t="s">
        <v>52</v>
      </c>
      <c r="D7687" s="96" t="s">
        <v>127</v>
      </c>
      <c r="E7687" s="96" t="s">
        <v>2</v>
      </c>
      <c r="F7687" s="43">
        <v>2019</v>
      </c>
      <c r="G7687" s="31" t="str">
        <f>VLOOKUP(H7687,'GN and GP categories'!A:B,2,FALSE)</f>
        <v>Gram-negative</v>
      </c>
      <c r="H7687" s="53" t="s">
        <v>108</v>
      </c>
      <c r="I7687" s="33">
        <v>7</v>
      </c>
      <c r="J7687" s="31" t="s">
        <v>228</v>
      </c>
      <c r="K7687" s="194">
        <v>0</v>
      </c>
      <c r="L7687" s="38">
        <f t="shared" ref="L7687:L7750" si="143">IF(K7687="","",K7687*I7687/100)</f>
        <v>0</v>
      </c>
    </row>
    <row r="7688" spans="1:12" ht="15.75" thickBot="1">
      <c r="A7688" s="129" t="s">
        <v>77</v>
      </c>
      <c r="B7688" s="129" t="s">
        <v>180</v>
      </c>
      <c r="C7688" s="96" t="s">
        <v>52</v>
      </c>
      <c r="D7688" s="96" t="s">
        <v>127</v>
      </c>
      <c r="E7688" s="96" t="s">
        <v>2</v>
      </c>
      <c r="F7688" s="43">
        <v>2019</v>
      </c>
      <c r="G7688" s="31" t="str">
        <f>VLOOKUP(H7688,'GN and GP categories'!A:B,2,FALSE)</f>
        <v>Gram-negative</v>
      </c>
      <c r="H7688" s="53" t="s">
        <v>108</v>
      </c>
      <c r="I7688" s="33">
        <v>7</v>
      </c>
      <c r="J7688" s="31" t="s">
        <v>31</v>
      </c>
      <c r="K7688" s="177">
        <v>86</v>
      </c>
      <c r="L7688" s="38">
        <f t="shared" si="143"/>
        <v>6.02</v>
      </c>
    </row>
    <row r="7689" spans="1:12" ht="15.75" thickBot="1">
      <c r="A7689" s="129" t="s">
        <v>77</v>
      </c>
      <c r="B7689" s="129" t="s">
        <v>180</v>
      </c>
      <c r="C7689" s="96" t="s">
        <v>52</v>
      </c>
      <c r="D7689" s="96" t="s">
        <v>127</v>
      </c>
      <c r="E7689" s="96" t="s">
        <v>2</v>
      </c>
      <c r="F7689" s="43">
        <v>2019</v>
      </c>
      <c r="G7689" s="31" t="str">
        <f>VLOOKUP(H7689,'GN and GP categories'!A:B,2,FALSE)</f>
        <v>Gram-negative</v>
      </c>
      <c r="H7689" s="53" t="s">
        <v>108</v>
      </c>
      <c r="I7689" s="33">
        <v>7</v>
      </c>
      <c r="J7689" s="31" t="s">
        <v>32</v>
      </c>
      <c r="K7689" s="177">
        <v>100</v>
      </c>
      <c r="L7689" s="38">
        <f t="shared" si="143"/>
        <v>7</v>
      </c>
    </row>
    <row r="7690" spans="1:12" ht="15.75" thickBot="1">
      <c r="A7690" s="129" t="s">
        <v>77</v>
      </c>
      <c r="B7690" s="129" t="s">
        <v>180</v>
      </c>
      <c r="C7690" s="96" t="s">
        <v>52</v>
      </c>
      <c r="D7690" s="96" t="s">
        <v>127</v>
      </c>
      <c r="E7690" s="96" t="s">
        <v>2</v>
      </c>
      <c r="F7690" s="43">
        <v>2019</v>
      </c>
      <c r="G7690" s="31" t="str">
        <f>VLOOKUP(H7690,'GN and GP categories'!A:B,2,FALSE)</f>
        <v>Gram-negative</v>
      </c>
      <c r="H7690" s="53" t="s">
        <v>108</v>
      </c>
      <c r="I7690" s="33">
        <v>7</v>
      </c>
      <c r="J7690" s="31" t="s">
        <v>253</v>
      </c>
      <c r="K7690" s="177">
        <v>100</v>
      </c>
      <c r="L7690" s="38">
        <f t="shared" si="143"/>
        <v>7</v>
      </c>
    </row>
    <row r="7691" spans="1:12" ht="15.75" thickBot="1">
      <c r="A7691" s="129" t="s">
        <v>77</v>
      </c>
      <c r="B7691" s="129" t="s">
        <v>180</v>
      </c>
      <c r="C7691" s="96" t="s">
        <v>52</v>
      </c>
      <c r="D7691" s="96" t="s">
        <v>127</v>
      </c>
      <c r="E7691" s="96" t="s">
        <v>2</v>
      </c>
      <c r="F7691" s="43">
        <v>2019</v>
      </c>
      <c r="G7691" s="31" t="str">
        <f>VLOOKUP(H7691,'GN and GP categories'!A:B,2,FALSE)</f>
        <v>Gram-positive</v>
      </c>
      <c r="H7691" s="53" t="s">
        <v>90</v>
      </c>
      <c r="I7691" s="33">
        <v>46</v>
      </c>
      <c r="J7691" s="31" t="s">
        <v>196</v>
      </c>
      <c r="K7691" s="177">
        <v>100</v>
      </c>
      <c r="L7691" s="38">
        <f t="shared" si="143"/>
        <v>46</v>
      </c>
    </row>
    <row r="7692" spans="1:12" ht="15.75" thickBot="1">
      <c r="A7692" s="129" t="s">
        <v>77</v>
      </c>
      <c r="B7692" s="129" t="s">
        <v>180</v>
      </c>
      <c r="C7692" s="96" t="s">
        <v>52</v>
      </c>
      <c r="D7692" s="96" t="s">
        <v>127</v>
      </c>
      <c r="E7692" s="96" t="s">
        <v>2</v>
      </c>
      <c r="F7692" s="43">
        <v>2019</v>
      </c>
      <c r="G7692" s="31" t="str">
        <f>VLOOKUP(H7692,'GN and GP categories'!A:B,2,FALSE)</f>
        <v>Gram-positive</v>
      </c>
      <c r="H7692" s="53" t="s">
        <v>90</v>
      </c>
      <c r="I7692" s="33">
        <v>46</v>
      </c>
      <c r="J7692" s="31" t="s">
        <v>13</v>
      </c>
      <c r="K7692" s="177">
        <v>100</v>
      </c>
      <c r="L7692" s="38">
        <f t="shared" si="143"/>
        <v>46</v>
      </c>
    </row>
    <row r="7693" spans="1:12" ht="15.75" thickBot="1">
      <c r="A7693" s="129" t="s">
        <v>77</v>
      </c>
      <c r="B7693" s="129" t="s">
        <v>180</v>
      </c>
      <c r="C7693" s="96" t="s">
        <v>52</v>
      </c>
      <c r="D7693" s="96" t="s">
        <v>127</v>
      </c>
      <c r="E7693" s="96" t="s">
        <v>2</v>
      </c>
      <c r="F7693" s="43">
        <v>2019</v>
      </c>
      <c r="G7693" s="31" t="str">
        <f>VLOOKUP(H7693,'GN and GP categories'!A:B,2,FALSE)</f>
        <v>Gram-positive</v>
      </c>
      <c r="H7693" s="53" t="s">
        <v>90</v>
      </c>
      <c r="I7693" s="33">
        <v>46</v>
      </c>
      <c r="J7693" s="31" t="s">
        <v>16</v>
      </c>
      <c r="K7693" s="177">
        <v>100</v>
      </c>
      <c r="L7693" s="38">
        <f t="shared" si="143"/>
        <v>46</v>
      </c>
    </row>
    <row r="7694" spans="1:12" ht="15.75" thickBot="1">
      <c r="A7694" s="129" t="s">
        <v>77</v>
      </c>
      <c r="B7694" s="129" t="s">
        <v>180</v>
      </c>
      <c r="C7694" s="96" t="s">
        <v>52</v>
      </c>
      <c r="D7694" s="96" t="s">
        <v>127</v>
      </c>
      <c r="E7694" s="96" t="s">
        <v>2</v>
      </c>
      <c r="F7694" s="43">
        <v>2019</v>
      </c>
      <c r="G7694" s="31" t="str">
        <f>VLOOKUP(H7694,'GN and GP categories'!A:B,2,FALSE)</f>
        <v>Gram-positive</v>
      </c>
      <c r="H7694" s="53" t="s">
        <v>90</v>
      </c>
      <c r="I7694" s="33">
        <v>46</v>
      </c>
      <c r="J7694" s="31" t="s">
        <v>306</v>
      </c>
      <c r="K7694" s="177">
        <v>52</v>
      </c>
      <c r="L7694" s="38">
        <f t="shared" si="143"/>
        <v>23.92</v>
      </c>
    </row>
    <row r="7695" spans="1:12" ht="15.75" thickBot="1">
      <c r="A7695" s="129" t="s">
        <v>77</v>
      </c>
      <c r="B7695" s="129" t="s">
        <v>180</v>
      </c>
      <c r="C7695" s="96" t="s">
        <v>52</v>
      </c>
      <c r="D7695" s="96" t="s">
        <v>127</v>
      </c>
      <c r="E7695" s="96" t="s">
        <v>2</v>
      </c>
      <c r="F7695" s="43">
        <v>2019</v>
      </c>
      <c r="G7695" s="31" t="str">
        <f>VLOOKUP(H7695,'GN and GP categories'!A:B,2,FALSE)</f>
        <v>Gram-positive</v>
      </c>
      <c r="H7695" s="53" t="s">
        <v>90</v>
      </c>
      <c r="I7695" s="33">
        <v>46</v>
      </c>
      <c r="J7695" s="31" t="s">
        <v>28</v>
      </c>
      <c r="K7695" s="177">
        <v>72</v>
      </c>
      <c r="L7695" s="38">
        <f t="shared" si="143"/>
        <v>33.119999999999997</v>
      </c>
    </row>
    <row r="7696" spans="1:12" ht="15.75" thickBot="1">
      <c r="A7696" s="129" t="s">
        <v>77</v>
      </c>
      <c r="B7696" s="129" t="s">
        <v>180</v>
      </c>
      <c r="C7696" s="96" t="s">
        <v>52</v>
      </c>
      <c r="D7696" s="96" t="s">
        <v>127</v>
      </c>
      <c r="E7696" s="96" t="s">
        <v>2</v>
      </c>
      <c r="F7696" s="43">
        <v>2019</v>
      </c>
      <c r="G7696" s="31" t="str">
        <f>VLOOKUP(H7696,'GN and GP categories'!A:B,2,FALSE)</f>
        <v>Gram-positive</v>
      </c>
      <c r="H7696" s="53" t="s">
        <v>90</v>
      </c>
      <c r="I7696" s="33">
        <v>46</v>
      </c>
      <c r="J7696" s="31" t="s">
        <v>228</v>
      </c>
      <c r="K7696" s="177">
        <v>100</v>
      </c>
      <c r="L7696" s="38">
        <f t="shared" si="143"/>
        <v>46</v>
      </c>
    </row>
    <row r="7697" spans="1:12" ht="15.75" thickBot="1">
      <c r="A7697" s="129" t="s">
        <v>77</v>
      </c>
      <c r="B7697" s="129" t="s">
        <v>180</v>
      </c>
      <c r="C7697" s="96" t="s">
        <v>52</v>
      </c>
      <c r="D7697" s="96" t="s">
        <v>127</v>
      </c>
      <c r="E7697" s="96" t="s">
        <v>2</v>
      </c>
      <c r="F7697" s="43">
        <v>2019</v>
      </c>
      <c r="G7697" s="31" t="str">
        <f>VLOOKUP(H7697,'GN and GP categories'!A:B,2,FALSE)</f>
        <v>Gram-positive</v>
      </c>
      <c r="H7697" s="53" t="s">
        <v>90</v>
      </c>
      <c r="I7697" s="33">
        <v>46</v>
      </c>
      <c r="J7697" s="31" t="s">
        <v>34</v>
      </c>
      <c r="K7697" s="177">
        <v>100</v>
      </c>
      <c r="L7697" s="38">
        <f t="shared" si="143"/>
        <v>46</v>
      </c>
    </row>
    <row r="7698" spans="1:12" ht="15.75" thickBot="1">
      <c r="A7698" s="129" t="s">
        <v>77</v>
      </c>
      <c r="B7698" s="129" t="s">
        <v>180</v>
      </c>
      <c r="C7698" s="96" t="s">
        <v>52</v>
      </c>
      <c r="D7698" s="96" t="s">
        <v>127</v>
      </c>
      <c r="E7698" s="96" t="s">
        <v>2</v>
      </c>
      <c r="F7698" s="43">
        <v>2019</v>
      </c>
      <c r="G7698" s="31" t="str">
        <f>VLOOKUP(H7698,'GN and GP categories'!A:B,2,FALSE)</f>
        <v>Gram-positive</v>
      </c>
      <c r="H7698" s="53" t="s">
        <v>90</v>
      </c>
      <c r="I7698" s="33">
        <v>46</v>
      </c>
      <c r="J7698" s="31" t="s">
        <v>299</v>
      </c>
      <c r="K7698" s="177">
        <v>100</v>
      </c>
      <c r="L7698" s="38">
        <f t="shared" si="143"/>
        <v>46</v>
      </c>
    </row>
    <row r="7699" spans="1:12" ht="15.75" thickBot="1">
      <c r="A7699" s="129" t="s">
        <v>77</v>
      </c>
      <c r="B7699" s="129" t="s">
        <v>180</v>
      </c>
      <c r="C7699" s="96" t="s">
        <v>52</v>
      </c>
      <c r="D7699" s="96" t="s">
        <v>127</v>
      </c>
      <c r="E7699" s="96" t="s">
        <v>2</v>
      </c>
      <c r="F7699" s="43">
        <v>2019</v>
      </c>
      <c r="G7699" s="31" t="str">
        <f>VLOOKUP(H7699,'GN and GP categories'!A:B,2,FALSE)</f>
        <v>Gram-positive</v>
      </c>
      <c r="H7699" s="53" t="s">
        <v>91</v>
      </c>
      <c r="I7699" s="33">
        <v>5</v>
      </c>
      <c r="J7699" s="31" t="s">
        <v>196</v>
      </c>
      <c r="K7699" s="177">
        <v>0</v>
      </c>
      <c r="L7699" s="38">
        <f t="shared" si="143"/>
        <v>0</v>
      </c>
    </row>
    <row r="7700" spans="1:12" ht="15.75" thickBot="1">
      <c r="A7700" s="129" t="s">
        <v>77</v>
      </c>
      <c r="B7700" s="129" t="s">
        <v>180</v>
      </c>
      <c r="C7700" s="96" t="s">
        <v>52</v>
      </c>
      <c r="D7700" s="96" t="s">
        <v>127</v>
      </c>
      <c r="E7700" s="96" t="s">
        <v>2</v>
      </c>
      <c r="F7700" s="43">
        <v>2019</v>
      </c>
      <c r="G7700" s="31" t="str">
        <f>VLOOKUP(H7700,'GN and GP categories'!A:B,2,FALSE)</f>
        <v>Gram-positive</v>
      </c>
      <c r="H7700" s="53" t="s">
        <v>91</v>
      </c>
      <c r="I7700" s="33">
        <v>5</v>
      </c>
      <c r="J7700" s="31" t="s">
        <v>13</v>
      </c>
      <c r="K7700" s="177">
        <v>0</v>
      </c>
      <c r="L7700" s="38">
        <f t="shared" si="143"/>
        <v>0</v>
      </c>
    </row>
    <row r="7701" spans="1:12" ht="15.75" thickBot="1">
      <c r="A7701" s="129" t="s">
        <v>77</v>
      </c>
      <c r="B7701" s="129" t="s">
        <v>180</v>
      </c>
      <c r="C7701" s="96" t="s">
        <v>52</v>
      </c>
      <c r="D7701" s="96" t="s">
        <v>127</v>
      </c>
      <c r="E7701" s="96" t="s">
        <v>2</v>
      </c>
      <c r="F7701" s="43">
        <v>2019</v>
      </c>
      <c r="G7701" s="31" t="str">
        <f>VLOOKUP(H7701,'GN and GP categories'!A:B,2,FALSE)</f>
        <v>Gram-positive</v>
      </c>
      <c r="H7701" s="53" t="s">
        <v>91</v>
      </c>
      <c r="I7701" s="33">
        <v>5</v>
      </c>
      <c r="J7701" s="31" t="s">
        <v>16</v>
      </c>
      <c r="K7701" s="177">
        <v>0</v>
      </c>
      <c r="L7701" s="38">
        <f t="shared" si="143"/>
        <v>0</v>
      </c>
    </row>
    <row r="7702" spans="1:12" ht="15.75" thickBot="1">
      <c r="A7702" s="129" t="s">
        <v>77</v>
      </c>
      <c r="B7702" s="129" t="s">
        <v>180</v>
      </c>
      <c r="C7702" s="96" t="s">
        <v>52</v>
      </c>
      <c r="D7702" s="96" t="s">
        <v>127</v>
      </c>
      <c r="E7702" s="96" t="s">
        <v>2</v>
      </c>
      <c r="F7702" s="43">
        <v>2019</v>
      </c>
      <c r="G7702" s="31" t="str">
        <f>VLOOKUP(H7702,'GN and GP categories'!A:B,2,FALSE)</f>
        <v>Gram-positive</v>
      </c>
      <c r="H7702" s="53" t="s">
        <v>91</v>
      </c>
      <c r="I7702" s="33">
        <v>5</v>
      </c>
      <c r="J7702" s="31" t="s">
        <v>306</v>
      </c>
      <c r="K7702" s="194">
        <v>60</v>
      </c>
      <c r="L7702" s="38">
        <f t="shared" si="143"/>
        <v>3</v>
      </c>
    </row>
    <row r="7703" spans="1:12" ht="15.75" thickBot="1">
      <c r="A7703" s="129" t="s">
        <v>77</v>
      </c>
      <c r="B7703" s="129" t="s">
        <v>180</v>
      </c>
      <c r="C7703" s="96" t="s">
        <v>52</v>
      </c>
      <c r="D7703" s="96" t="s">
        <v>127</v>
      </c>
      <c r="E7703" s="96" t="s">
        <v>2</v>
      </c>
      <c r="F7703" s="43">
        <v>2019</v>
      </c>
      <c r="G7703" s="31" t="str">
        <f>VLOOKUP(H7703,'GN and GP categories'!A:B,2,FALSE)</f>
        <v>Gram-positive</v>
      </c>
      <c r="H7703" s="53" t="s">
        <v>91</v>
      </c>
      <c r="I7703" s="33">
        <v>5</v>
      </c>
      <c r="J7703" s="31" t="s">
        <v>28</v>
      </c>
      <c r="K7703" s="177">
        <v>0</v>
      </c>
      <c r="L7703" s="38">
        <f t="shared" si="143"/>
        <v>0</v>
      </c>
    </row>
    <row r="7704" spans="1:12" ht="15.75" thickBot="1">
      <c r="A7704" s="129" t="s">
        <v>77</v>
      </c>
      <c r="B7704" s="129" t="s">
        <v>180</v>
      </c>
      <c r="C7704" s="96" t="s">
        <v>52</v>
      </c>
      <c r="D7704" s="96" t="s">
        <v>127</v>
      </c>
      <c r="E7704" s="96" t="s">
        <v>2</v>
      </c>
      <c r="F7704" s="43">
        <v>2019</v>
      </c>
      <c r="G7704" s="31" t="str">
        <f>VLOOKUP(H7704,'GN and GP categories'!A:B,2,FALSE)</f>
        <v>Gram-positive</v>
      </c>
      <c r="H7704" s="53" t="s">
        <v>91</v>
      </c>
      <c r="I7704" s="33">
        <v>5</v>
      </c>
      <c r="J7704" s="31" t="s">
        <v>228</v>
      </c>
      <c r="K7704" s="177">
        <v>20</v>
      </c>
      <c r="L7704" s="38">
        <f t="shared" si="143"/>
        <v>1</v>
      </c>
    </row>
    <row r="7705" spans="1:12" ht="15.75" thickBot="1">
      <c r="A7705" s="129" t="s">
        <v>77</v>
      </c>
      <c r="B7705" s="129" t="s">
        <v>180</v>
      </c>
      <c r="C7705" s="96" t="s">
        <v>52</v>
      </c>
      <c r="D7705" s="96" t="s">
        <v>127</v>
      </c>
      <c r="E7705" s="96" t="s">
        <v>2</v>
      </c>
      <c r="F7705" s="43">
        <v>2019</v>
      </c>
      <c r="G7705" s="31" t="str">
        <f>VLOOKUP(H7705,'GN and GP categories'!A:B,2,FALSE)</f>
        <v>Gram-positive</v>
      </c>
      <c r="H7705" s="53" t="s">
        <v>91</v>
      </c>
      <c r="I7705" s="33">
        <v>5</v>
      </c>
      <c r="J7705" s="31" t="s">
        <v>34</v>
      </c>
      <c r="K7705" s="177">
        <v>100</v>
      </c>
      <c r="L7705" s="38">
        <f t="shared" si="143"/>
        <v>5</v>
      </c>
    </row>
    <row r="7706" spans="1:12" ht="15.75" thickBot="1">
      <c r="A7706" s="129" t="s">
        <v>77</v>
      </c>
      <c r="B7706" s="129" t="s">
        <v>180</v>
      </c>
      <c r="C7706" s="96" t="s">
        <v>52</v>
      </c>
      <c r="D7706" s="96" t="s">
        <v>127</v>
      </c>
      <c r="E7706" s="96" t="s">
        <v>2</v>
      </c>
      <c r="F7706" s="43">
        <v>2019</v>
      </c>
      <c r="G7706" s="31" t="str">
        <f>VLOOKUP(H7706,'GN and GP categories'!A:B,2,FALSE)</f>
        <v>Gram-positive</v>
      </c>
      <c r="H7706" s="53" t="s">
        <v>91</v>
      </c>
      <c r="I7706" s="33">
        <v>5</v>
      </c>
      <c r="J7706" s="31" t="s">
        <v>299</v>
      </c>
      <c r="K7706" s="177">
        <v>100</v>
      </c>
      <c r="L7706" s="38">
        <f t="shared" si="143"/>
        <v>5</v>
      </c>
    </row>
    <row r="7707" spans="1:12" ht="15.75" thickBot="1">
      <c r="A7707" s="129" t="s">
        <v>77</v>
      </c>
      <c r="B7707" s="129" t="s">
        <v>180</v>
      </c>
      <c r="C7707" s="96" t="s">
        <v>52</v>
      </c>
      <c r="D7707" s="96" t="s">
        <v>127</v>
      </c>
      <c r="E7707" s="96" t="s">
        <v>2</v>
      </c>
      <c r="F7707" s="43">
        <v>2019</v>
      </c>
      <c r="G7707" s="31" t="str">
        <f>VLOOKUP(H7707,'GN and GP categories'!A:B,2,FALSE)</f>
        <v>Gram-positive</v>
      </c>
      <c r="H7707" s="53" t="s">
        <v>46</v>
      </c>
      <c r="I7707" s="33">
        <v>2</v>
      </c>
      <c r="J7707" s="31" t="s">
        <v>16</v>
      </c>
      <c r="K7707" s="177">
        <v>100</v>
      </c>
      <c r="L7707" s="38">
        <f t="shared" si="143"/>
        <v>2</v>
      </c>
    </row>
    <row r="7708" spans="1:12" ht="15.75" thickBot="1">
      <c r="A7708" s="129" t="s">
        <v>77</v>
      </c>
      <c r="B7708" s="129" t="s">
        <v>180</v>
      </c>
      <c r="C7708" s="96" t="s">
        <v>52</v>
      </c>
      <c r="D7708" s="96" t="s">
        <v>127</v>
      </c>
      <c r="E7708" s="96" t="s">
        <v>2</v>
      </c>
      <c r="F7708" s="43">
        <v>2019</v>
      </c>
      <c r="G7708" s="31" t="str">
        <f>VLOOKUP(H7708,'GN and GP categories'!A:B,2,FALSE)</f>
        <v>Gram-positive</v>
      </c>
      <c r="H7708" s="53" t="s">
        <v>46</v>
      </c>
      <c r="I7708" s="33">
        <v>2</v>
      </c>
      <c r="J7708" s="31" t="s">
        <v>17</v>
      </c>
      <c r="K7708" s="177">
        <v>100</v>
      </c>
      <c r="L7708" s="38">
        <f t="shared" si="143"/>
        <v>2</v>
      </c>
    </row>
    <row r="7709" spans="1:12" ht="15.75" thickBot="1">
      <c r="A7709" s="129" t="s">
        <v>77</v>
      </c>
      <c r="B7709" s="129" t="s">
        <v>180</v>
      </c>
      <c r="C7709" s="96" t="s">
        <v>52</v>
      </c>
      <c r="D7709" s="96" t="s">
        <v>127</v>
      </c>
      <c r="E7709" s="96" t="s">
        <v>2</v>
      </c>
      <c r="F7709" s="43">
        <v>2019</v>
      </c>
      <c r="G7709" s="31" t="str">
        <f>VLOOKUP(H7709,'GN and GP categories'!A:B,2,FALSE)</f>
        <v>Gram-positive</v>
      </c>
      <c r="H7709" s="53" t="s">
        <v>46</v>
      </c>
      <c r="I7709" s="33">
        <v>2</v>
      </c>
      <c r="J7709" s="31" t="s">
        <v>18</v>
      </c>
      <c r="K7709" s="177">
        <v>100</v>
      </c>
      <c r="L7709" s="38">
        <f t="shared" si="143"/>
        <v>2</v>
      </c>
    </row>
    <row r="7710" spans="1:12" ht="15.75" thickBot="1">
      <c r="A7710" s="129" t="s">
        <v>77</v>
      </c>
      <c r="B7710" s="129" t="s">
        <v>180</v>
      </c>
      <c r="C7710" s="96" t="s">
        <v>52</v>
      </c>
      <c r="D7710" s="96" t="s">
        <v>127</v>
      </c>
      <c r="E7710" s="96" t="s">
        <v>2</v>
      </c>
      <c r="F7710" s="43">
        <v>2019</v>
      </c>
      <c r="G7710" s="31" t="str">
        <f>VLOOKUP(H7710,'GN and GP categories'!A:B,2,FALSE)</f>
        <v>Gram-positive</v>
      </c>
      <c r="H7710" s="53" t="s">
        <v>46</v>
      </c>
      <c r="I7710" s="33">
        <v>2</v>
      </c>
      <c r="J7710" s="31" t="s">
        <v>19</v>
      </c>
      <c r="K7710" s="177">
        <v>100</v>
      </c>
      <c r="L7710" s="38">
        <f t="shared" si="143"/>
        <v>2</v>
      </c>
    </row>
    <row r="7711" spans="1:12" ht="15.75" thickBot="1">
      <c r="A7711" s="129" t="s">
        <v>77</v>
      </c>
      <c r="B7711" s="129" t="s">
        <v>180</v>
      </c>
      <c r="C7711" s="96" t="s">
        <v>52</v>
      </c>
      <c r="D7711" s="96" t="s">
        <v>127</v>
      </c>
      <c r="E7711" s="96" t="s">
        <v>2</v>
      </c>
      <c r="F7711" s="43">
        <v>2019</v>
      </c>
      <c r="G7711" s="31" t="str">
        <f>VLOOKUP(H7711,'GN and GP categories'!A:B,2,FALSE)</f>
        <v>Gram-positive</v>
      </c>
      <c r="H7711" s="53" t="s">
        <v>46</v>
      </c>
      <c r="I7711" s="33">
        <v>2</v>
      </c>
      <c r="J7711" s="31" t="s">
        <v>20</v>
      </c>
      <c r="K7711" s="177">
        <v>100</v>
      </c>
      <c r="L7711" s="38">
        <f t="shared" si="143"/>
        <v>2</v>
      </c>
    </row>
    <row r="7712" spans="1:12" ht="15.75" thickBot="1">
      <c r="A7712" s="129" t="s">
        <v>77</v>
      </c>
      <c r="B7712" s="129" t="s">
        <v>180</v>
      </c>
      <c r="C7712" s="96" t="s">
        <v>52</v>
      </c>
      <c r="D7712" s="96" t="s">
        <v>127</v>
      </c>
      <c r="E7712" s="96" t="s">
        <v>2</v>
      </c>
      <c r="F7712" s="43">
        <v>2019</v>
      </c>
      <c r="G7712" s="31" t="str">
        <f>VLOOKUP(H7712,'GN and GP categories'!A:B,2,FALSE)</f>
        <v>Gram-positive</v>
      </c>
      <c r="H7712" s="53" t="s">
        <v>46</v>
      </c>
      <c r="I7712" s="33">
        <v>2</v>
      </c>
      <c r="J7712" s="31" t="s">
        <v>316</v>
      </c>
      <c r="K7712" s="177">
        <v>100</v>
      </c>
      <c r="L7712" s="38">
        <f t="shared" si="143"/>
        <v>2</v>
      </c>
    </row>
    <row r="7713" spans="1:12" ht="15.75" thickBot="1">
      <c r="A7713" s="129" t="s">
        <v>77</v>
      </c>
      <c r="B7713" s="129" t="s">
        <v>180</v>
      </c>
      <c r="C7713" s="96" t="s">
        <v>52</v>
      </c>
      <c r="D7713" s="96" t="s">
        <v>127</v>
      </c>
      <c r="E7713" s="96" t="s">
        <v>2</v>
      </c>
      <c r="F7713" s="43">
        <v>2019</v>
      </c>
      <c r="G7713" s="31" t="str">
        <f>VLOOKUP(H7713,'GN and GP categories'!A:B,2,FALSE)</f>
        <v>Gram-positive</v>
      </c>
      <c r="H7713" s="53" t="s">
        <v>46</v>
      </c>
      <c r="I7713" s="33">
        <v>2</v>
      </c>
      <c r="J7713" s="31" t="s">
        <v>306</v>
      </c>
      <c r="K7713" s="177">
        <v>50</v>
      </c>
      <c r="L7713" s="38">
        <f t="shared" si="143"/>
        <v>1</v>
      </c>
    </row>
    <row r="7714" spans="1:12" ht="15.75" thickBot="1">
      <c r="A7714" s="129" t="s">
        <v>77</v>
      </c>
      <c r="B7714" s="129" t="s">
        <v>180</v>
      </c>
      <c r="C7714" s="96" t="s">
        <v>52</v>
      </c>
      <c r="D7714" s="96" t="s">
        <v>127</v>
      </c>
      <c r="E7714" s="96" t="s">
        <v>2</v>
      </c>
      <c r="F7714" s="43">
        <v>2019</v>
      </c>
      <c r="G7714" s="31" t="str">
        <f>VLOOKUP(H7714,'GN and GP categories'!A:B,2,FALSE)</f>
        <v>Gram-positive</v>
      </c>
      <c r="H7714" s="53" t="s">
        <v>46</v>
      </c>
      <c r="I7714" s="33">
        <v>2</v>
      </c>
      <c r="J7714" s="31" t="s">
        <v>30</v>
      </c>
      <c r="K7714" s="177">
        <v>100</v>
      </c>
      <c r="L7714" s="38">
        <f t="shared" si="143"/>
        <v>2</v>
      </c>
    </row>
    <row r="7715" spans="1:12" ht="15.75" thickBot="1">
      <c r="A7715" s="129" t="s">
        <v>77</v>
      </c>
      <c r="B7715" s="129" t="s">
        <v>180</v>
      </c>
      <c r="C7715" s="96" t="s">
        <v>52</v>
      </c>
      <c r="D7715" s="96" t="s">
        <v>127</v>
      </c>
      <c r="E7715" s="96" t="s">
        <v>2</v>
      </c>
      <c r="F7715" s="43">
        <v>2019</v>
      </c>
      <c r="G7715" s="31" t="str">
        <f>VLOOKUP(H7715,'GN and GP categories'!A:B,2,FALSE)</f>
        <v>Gram-positive</v>
      </c>
      <c r="H7715" s="53" t="s">
        <v>46</v>
      </c>
      <c r="I7715" s="33">
        <v>2</v>
      </c>
      <c r="J7715" s="31" t="s">
        <v>228</v>
      </c>
      <c r="K7715" s="177">
        <v>100</v>
      </c>
      <c r="L7715" s="38">
        <f t="shared" si="143"/>
        <v>2</v>
      </c>
    </row>
    <row r="7716" spans="1:12" ht="15.75" thickBot="1">
      <c r="A7716" s="129" t="s">
        <v>77</v>
      </c>
      <c r="B7716" s="129" t="s">
        <v>180</v>
      </c>
      <c r="C7716" s="96" t="s">
        <v>52</v>
      </c>
      <c r="D7716" s="96" t="s">
        <v>127</v>
      </c>
      <c r="E7716" s="96" t="s">
        <v>2</v>
      </c>
      <c r="F7716" s="43">
        <v>2019</v>
      </c>
      <c r="G7716" s="31" t="str">
        <f>VLOOKUP(H7716,'GN and GP categories'!A:B,2,FALSE)</f>
        <v>Gram-positive</v>
      </c>
      <c r="H7716" s="53" t="s">
        <v>46</v>
      </c>
      <c r="I7716" s="33">
        <v>2</v>
      </c>
      <c r="J7716" s="31" t="s">
        <v>34</v>
      </c>
      <c r="K7716" s="177">
        <v>100</v>
      </c>
      <c r="L7716" s="38">
        <f t="shared" si="143"/>
        <v>2</v>
      </c>
    </row>
    <row r="7717" spans="1:12" ht="15.75" thickBot="1">
      <c r="A7717" s="129" t="s">
        <v>77</v>
      </c>
      <c r="B7717" s="129" t="s">
        <v>180</v>
      </c>
      <c r="C7717" s="96" t="s">
        <v>52</v>
      </c>
      <c r="D7717" s="96" t="s">
        <v>127</v>
      </c>
      <c r="E7717" s="96" t="s">
        <v>2</v>
      </c>
      <c r="F7717" s="43">
        <v>2019</v>
      </c>
      <c r="G7717" s="31" t="str">
        <f>VLOOKUP(H7717,'GN and GP categories'!A:B,2,FALSE)</f>
        <v>Gram-positive</v>
      </c>
      <c r="H7717" s="53" t="s">
        <v>46</v>
      </c>
      <c r="I7717" s="33">
        <v>2</v>
      </c>
      <c r="J7717" s="31" t="s">
        <v>299</v>
      </c>
      <c r="K7717" s="177">
        <v>100</v>
      </c>
      <c r="L7717" s="38">
        <f t="shared" si="143"/>
        <v>2</v>
      </c>
    </row>
    <row r="7718" spans="1:12" ht="15.75" thickBot="1">
      <c r="A7718" s="129" t="s">
        <v>77</v>
      </c>
      <c r="B7718" s="129" t="s">
        <v>180</v>
      </c>
      <c r="C7718" s="96" t="s">
        <v>52</v>
      </c>
      <c r="D7718" s="96" t="s">
        <v>127</v>
      </c>
      <c r="E7718" s="96" t="s">
        <v>2</v>
      </c>
      <c r="F7718" s="43">
        <v>2019</v>
      </c>
      <c r="G7718" s="31" t="str">
        <f>VLOOKUP(H7718,'GN and GP categories'!A:B,2,FALSE)</f>
        <v>Gram-negative</v>
      </c>
      <c r="H7718" s="53" t="s">
        <v>4</v>
      </c>
      <c r="I7718" s="33">
        <v>15</v>
      </c>
      <c r="J7718" s="31" t="s">
        <v>16</v>
      </c>
      <c r="K7718" s="177">
        <v>67</v>
      </c>
      <c r="L7718" s="38">
        <f t="shared" si="143"/>
        <v>10.050000000000001</v>
      </c>
    </row>
    <row r="7719" spans="1:12" ht="15.75" thickBot="1">
      <c r="A7719" s="129" t="s">
        <v>77</v>
      </c>
      <c r="B7719" s="129" t="s">
        <v>180</v>
      </c>
      <c r="C7719" s="96" t="s">
        <v>52</v>
      </c>
      <c r="D7719" s="96" t="s">
        <v>127</v>
      </c>
      <c r="E7719" s="96" t="s">
        <v>2</v>
      </c>
      <c r="F7719" s="43">
        <v>2019</v>
      </c>
      <c r="G7719" s="31" t="str">
        <f>VLOOKUP(H7719,'GN and GP categories'!A:B,2,FALSE)</f>
        <v>Gram-negative</v>
      </c>
      <c r="H7719" s="53" t="s">
        <v>4</v>
      </c>
      <c r="I7719" s="33">
        <v>15</v>
      </c>
      <c r="J7719" s="31" t="s">
        <v>17</v>
      </c>
      <c r="K7719" s="177">
        <v>80</v>
      </c>
      <c r="L7719" s="38">
        <f t="shared" si="143"/>
        <v>12</v>
      </c>
    </row>
    <row r="7720" spans="1:12" ht="15.75" thickBot="1">
      <c r="A7720" s="129" t="s">
        <v>77</v>
      </c>
      <c r="B7720" s="129" t="s">
        <v>180</v>
      </c>
      <c r="C7720" s="96" t="s">
        <v>52</v>
      </c>
      <c r="D7720" s="96" t="s">
        <v>127</v>
      </c>
      <c r="E7720" s="96" t="s">
        <v>2</v>
      </c>
      <c r="F7720" s="43">
        <v>2019</v>
      </c>
      <c r="G7720" s="31" t="str">
        <f>VLOOKUP(H7720,'GN and GP categories'!A:B,2,FALSE)</f>
        <v>Gram-negative</v>
      </c>
      <c r="H7720" s="53" t="s">
        <v>4</v>
      </c>
      <c r="I7720" s="33">
        <v>15</v>
      </c>
      <c r="J7720" s="31" t="s">
        <v>208</v>
      </c>
      <c r="K7720" s="177">
        <v>73</v>
      </c>
      <c r="L7720" s="38">
        <f t="shared" si="143"/>
        <v>10.95</v>
      </c>
    </row>
    <row r="7721" spans="1:12" ht="15.75" thickBot="1">
      <c r="A7721" s="129" t="s">
        <v>77</v>
      </c>
      <c r="B7721" s="129" t="s">
        <v>180</v>
      </c>
      <c r="C7721" s="96" t="s">
        <v>52</v>
      </c>
      <c r="D7721" s="96" t="s">
        <v>127</v>
      </c>
      <c r="E7721" s="96" t="s">
        <v>2</v>
      </c>
      <c r="F7721" s="43">
        <v>2019</v>
      </c>
      <c r="G7721" s="31" t="str">
        <f>VLOOKUP(H7721,'GN and GP categories'!A:B,2,FALSE)</f>
        <v>Gram-negative</v>
      </c>
      <c r="H7721" s="53" t="s">
        <v>4</v>
      </c>
      <c r="I7721" s="33">
        <v>15</v>
      </c>
      <c r="J7721" s="31" t="s">
        <v>28</v>
      </c>
      <c r="K7721" s="177">
        <v>73</v>
      </c>
      <c r="L7721" s="38">
        <f t="shared" si="143"/>
        <v>10.95</v>
      </c>
    </row>
    <row r="7722" spans="1:12" ht="15.75" thickBot="1">
      <c r="A7722" s="129" t="s">
        <v>77</v>
      </c>
      <c r="B7722" s="129" t="s">
        <v>180</v>
      </c>
      <c r="C7722" s="96" t="s">
        <v>52</v>
      </c>
      <c r="D7722" s="96" t="s">
        <v>127</v>
      </c>
      <c r="E7722" s="96" t="s">
        <v>2</v>
      </c>
      <c r="F7722" s="43">
        <v>2019</v>
      </c>
      <c r="G7722" s="31" t="str">
        <f>VLOOKUP(H7722,'GN and GP categories'!A:B,2,FALSE)</f>
        <v>Gram-negative</v>
      </c>
      <c r="H7722" s="53" t="s">
        <v>4</v>
      </c>
      <c r="I7722" s="33">
        <v>15</v>
      </c>
      <c r="J7722" s="31" t="s">
        <v>31</v>
      </c>
      <c r="K7722" s="177">
        <v>93</v>
      </c>
      <c r="L7722" s="38">
        <f t="shared" si="143"/>
        <v>13.95</v>
      </c>
    </row>
    <row r="7723" spans="1:12" ht="15.75" thickBot="1">
      <c r="A7723" s="129" t="s">
        <v>77</v>
      </c>
      <c r="B7723" s="129" t="s">
        <v>180</v>
      </c>
      <c r="C7723" s="96" t="s">
        <v>52</v>
      </c>
      <c r="D7723" s="96" t="s">
        <v>127</v>
      </c>
      <c r="E7723" s="96" t="s">
        <v>2</v>
      </c>
      <c r="F7723" s="43">
        <v>2019</v>
      </c>
      <c r="G7723" s="31" t="str">
        <f>VLOOKUP(H7723,'GN and GP categories'!A:B,2,FALSE)</f>
        <v>Gram-negative</v>
      </c>
      <c r="H7723" s="53" t="s">
        <v>4</v>
      </c>
      <c r="I7723" s="33">
        <v>15</v>
      </c>
      <c r="J7723" s="31" t="s">
        <v>32</v>
      </c>
      <c r="K7723" s="177">
        <v>93</v>
      </c>
      <c r="L7723" s="38">
        <f t="shared" si="143"/>
        <v>13.95</v>
      </c>
    </row>
    <row r="7724" spans="1:12" ht="15.75" thickBot="1">
      <c r="A7724" s="129" t="s">
        <v>77</v>
      </c>
      <c r="B7724" s="129" t="s">
        <v>180</v>
      </c>
      <c r="C7724" s="96" t="s">
        <v>52</v>
      </c>
      <c r="D7724" s="96" t="s">
        <v>127</v>
      </c>
      <c r="E7724" s="96" t="s">
        <v>2</v>
      </c>
      <c r="F7724" s="43">
        <v>2019</v>
      </c>
      <c r="G7724" s="31" t="str">
        <f>VLOOKUP(H7724,'GN and GP categories'!A:B,2,FALSE)</f>
        <v>Gram-negative</v>
      </c>
      <c r="H7724" s="53" t="s">
        <v>4</v>
      </c>
      <c r="I7724" s="33">
        <v>15</v>
      </c>
      <c r="J7724" s="31" t="s">
        <v>253</v>
      </c>
      <c r="K7724" s="177">
        <v>93</v>
      </c>
      <c r="L7724" s="38">
        <f t="shared" si="143"/>
        <v>13.95</v>
      </c>
    </row>
    <row r="7725" spans="1:12" ht="15.75" thickBot="1">
      <c r="A7725" s="129" t="s">
        <v>77</v>
      </c>
      <c r="B7725" s="129" t="s">
        <v>180</v>
      </c>
      <c r="C7725" s="96" t="s">
        <v>52</v>
      </c>
      <c r="D7725" s="96" t="s">
        <v>127</v>
      </c>
      <c r="E7725" s="96" t="s">
        <v>2</v>
      </c>
      <c r="F7725" s="43">
        <v>2019</v>
      </c>
      <c r="G7725" s="31" t="str">
        <f>VLOOKUP(H7725,'GN and GP categories'!A:B,2,FALSE)</f>
        <v>Gram-negative</v>
      </c>
      <c r="H7725" s="53" t="s">
        <v>223</v>
      </c>
      <c r="I7725" s="33">
        <v>4</v>
      </c>
      <c r="J7725" s="31" t="s">
        <v>196</v>
      </c>
      <c r="K7725" s="177">
        <v>0</v>
      </c>
      <c r="L7725" s="38">
        <f t="shared" si="143"/>
        <v>0</v>
      </c>
    </row>
    <row r="7726" spans="1:12" ht="15.75" thickBot="1">
      <c r="A7726" s="129" t="s">
        <v>77</v>
      </c>
      <c r="B7726" s="129" t="s">
        <v>180</v>
      </c>
      <c r="C7726" s="96" t="s">
        <v>52</v>
      </c>
      <c r="D7726" s="96" t="s">
        <v>127</v>
      </c>
      <c r="E7726" s="96" t="s">
        <v>2</v>
      </c>
      <c r="F7726" s="43">
        <v>2019</v>
      </c>
      <c r="G7726" s="31" t="str">
        <f>VLOOKUP(H7726,'GN and GP categories'!A:B,2,FALSE)</f>
        <v>Gram-negative</v>
      </c>
      <c r="H7726" s="53" t="s">
        <v>223</v>
      </c>
      <c r="I7726" s="33">
        <v>4</v>
      </c>
      <c r="J7726" s="31" t="s">
        <v>13</v>
      </c>
      <c r="K7726" s="177">
        <v>75</v>
      </c>
      <c r="L7726" s="38">
        <f t="shared" si="143"/>
        <v>3</v>
      </c>
    </row>
    <row r="7727" spans="1:12" ht="15.75" thickBot="1">
      <c r="A7727" s="129" t="s">
        <v>77</v>
      </c>
      <c r="B7727" s="129" t="s">
        <v>180</v>
      </c>
      <c r="C7727" s="96" t="s">
        <v>52</v>
      </c>
      <c r="D7727" s="96" t="s">
        <v>127</v>
      </c>
      <c r="E7727" s="96" t="s">
        <v>2</v>
      </c>
      <c r="F7727" s="43">
        <v>2019</v>
      </c>
      <c r="G7727" s="31" t="str">
        <f>VLOOKUP(H7727,'GN and GP categories'!A:B,2,FALSE)</f>
        <v>Gram-negative</v>
      </c>
      <c r="H7727" s="53" t="s">
        <v>223</v>
      </c>
      <c r="I7727" s="33">
        <v>4</v>
      </c>
      <c r="J7727" s="31" t="s">
        <v>16</v>
      </c>
      <c r="K7727" s="177">
        <v>100</v>
      </c>
      <c r="L7727" s="38">
        <f t="shared" si="143"/>
        <v>4</v>
      </c>
    </row>
    <row r="7728" spans="1:12" ht="15.75" thickBot="1">
      <c r="A7728" s="129" t="s">
        <v>77</v>
      </c>
      <c r="B7728" s="129" t="s">
        <v>180</v>
      </c>
      <c r="C7728" s="96" t="s">
        <v>52</v>
      </c>
      <c r="D7728" s="96" t="s">
        <v>127</v>
      </c>
      <c r="E7728" s="96" t="s">
        <v>2</v>
      </c>
      <c r="F7728" s="43">
        <v>2019</v>
      </c>
      <c r="G7728" s="31" t="str">
        <f>VLOOKUP(H7728,'GN and GP categories'!A:B,2,FALSE)</f>
        <v>Gram-negative</v>
      </c>
      <c r="H7728" s="53" t="s">
        <v>223</v>
      </c>
      <c r="I7728" s="33">
        <v>4</v>
      </c>
      <c r="J7728" s="31" t="s">
        <v>17</v>
      </c>
      <c r="K7728" s="189">
        <v>100</v>
      </c>
      <c r="L7728" s="38">
        <f t="shared" si="143"/>
        <v>4</v>
      </c>
    </row>
    <row r="7729" spans="1:12" ht="15.75" thickBot="1">
      <c r="A7729" s="129" t="s">
        <v>77</v>
      </c>
      <c r="B7729" s="129" t="s">
        <v>180</v>
      </c>
      <c r="C7729" s="96" t="s">
        <v>52</v>
      </c>
      <c r="D7729" s="96" t="s">
        <v>127</v>
      </c>
      <c r="E7729" s="96" t="s">
        <v>2</v>
      </c>
      <c r="F7729" s="43">
        <v>2019</v>
      </c>
      <c r="G7729" s="31" t="str">
        <f>VLOOKUP(H7729,'GN and GP categories'!A:B,2,FALSE)</f>
        <v>Gram-negative</v>
      </c>
      <c r="H7729" s="53" t="s">
        <v>223</v>
      </c>
      <c r="I7729" s="33">
        <v>4</v>
      </c>
      <c r="J7729" s="31" t="s">
        <v>18</v>
      </c>
      <c r="K7729" s="177">
        <v>100</v>
      </c>
      <c r="L7729" s="38">
        <f t="shared" si="143"/>
        <v>4</v>
      </c>
    </row>
    <row r="7730" spans="1:12" ht="15.75" thickBot="1">
      <c r="A7730" s="129" t="s">
        <v>77</v>
      </c>
      <c r="B7730" s="129" t="s">
        <v>180</v>
      </c>
      <c r="C7730" s="96" t="s">
        <v>52</v>
      </c>
      <c r="D7730" s="96" t="s">
        <v>127</v>
      </c>
      <c r="E7730" s="96" t="s">
        <v>2</v>
      </c>
      <c r="F7730" s="43">
        <v>2019</v>
      </c>
      <c r="G7730" s="31" t="str">
        <f>VLOOKUP(H7730,'GN and GP categories'!A:B,2,FALSE)</f>
        <v>Gram-negative</v>
      </c>
      <c r="H7730" s="53" t="s">
        <v>223</v>
      </c>
      <c r="I7730" s="33">
        <v>4</v>
      </c>
      <c r="J7730" s="31" t="s">
        <v>20</v>
      </c>
      <c r="K7730" s="177">
        <v>100</v>
      </c>
      <c r="L7730" s="38">
        <f t="shared" si="143"/>
        <v>4</v>
      </c>
    </row>
    <row r="7731" spans="1:12" ht="15.75" thickBot="1">
      <c r="A7731" s="129" t="s">
        <v>77</v>
      </c>
      <c r="B7731" s="129" t="s">
        <v>180</v>
      </c>
      <c r="C7731" s="96" t="s">
        <v>52</v>
      </c>
      <c r="D7731" s="96" t="s">
        <v>127</v>
      </c>
      <c r="E7731" s="96" t="s">
        <v>2</v>
      </c>
      <c r="F7731" s="43">
        <v>2019</v>
      </c>
      <c r="G7731" s="31" t="str">
        <f>VLOOKUP(H7731,'GN and GP categories'!A:B,2,FALSE)</f>
        <v>Gram-negative</v>
      </c>
      <c r="H7731" s="53" t="s">
        <v>223</v>
      </c>
      <c r="I7731" s="33">
        <v>4</v>
      </c>
      <c r="J7731" s="31" t="s">
        <v>84</v>
      </c>
      <c r="K7731" s="177">
        <v>100</v>
      </c>
      <c r="L7731" s="38">
        <f t="shared" si="143"/>
        <v>4</v>
      </c>
    </row>
    <row r="7732" spans="1:12" ht="15.75" thickBot="1">
      <c r="A7732" s="129" t="s">
        <v>77</v>
      </c>
      <c r="B7732" s="129" t="s">
        <v>180</v>
      </c>
      <c r="C7732" s="96" t="s">
        <v>52</v>
      </c>
      <c r="D7732" s="96" t="s">
        <v>127</v>
      </c>
      <c r="E7732" s="96" t="s">
        <v>2</v>
      </c>
      <c r="F7732" s="43">
        <v>2019</v>
      </c>
      <c r="G7732" s="31" t="str">
        <f>VLOOKUP(H7732,'GN and GP categories'!A:B,2,FALSE)</f>
        <v>Gram-negative</v>
      </c>
      <c r="H7732" s="53" t="s">
        <v>223</v>
      </c>
      <c r="I7732" s="33">
        <v>4</v>
      </c>
      <c r="J7732" s="31" t="s">
        <v>208</v>
      </c>
      <c r="K7732" s="177">
        <v>100</v>
      </c>
      <c r="L7732" s="38">
        <f t="shared" si="143"/>
        <v>4</v>
      </c>
    </row>
    <row r="7733" spans="1:12" ht="15.75" thickBot="1">
      <c r="A7733" s="129" t="s">
        <v>77</v>
      </c>
      <c r="B7733" s="129" t="s">
        <v>180</v>
      </c>
      <c r="C7733" s="96" t="s">
        <v>52</v>
      </c>
      <c r="D7733" s="96" t="s">
        <v>127</v>
      </c>
      <c r="E7733" s="96" t="s">
        <v>2</v>
      </c>
      <c r="F7733" s="43">
        <v>2019</v>
      </c>
      <c r="G7733" s="31" t="str">
        <f>VLOOKUP(H7733,'GN and GP categories'!A:B,2,FALSE)</f>
        <v>Gram-negative</v>
      </c>
      <c r="H7733" s="53" t="s">
        <v>223</v>
      </c>
      <c r="I7733" s="33">
        <v>4</v>
      </c>
      <c r="J7733" s="31" t="s">
        <v>28</v>
      </c>
      <c r="K7733" s="177">
        <v>75</v>
      </c>
      <c r="L7733" s="38">
        <f t="shared" si="143"/>
        <v>3</v>
      </c>
    </row>
    <row r="7734" spans="1:12" ht="15.75" thickBot="1">
      <c r="A7734" s="129" t="s">
        <v>77</v>
      </c>
      <c r="B7734" s="129" t="s">
        <v>180</v>
      </c>
      <c r="C7734" s="96" t="s">
        <v>52</v>
      </c>
      <c r="D7734" s="96" t="s">
        <v>127</v>
      </c>
      <c r="E7734" s="96" t="s">
        <v>2</v>
      </c>
      <c r="F7734" s="43">
        <v>2019</v>
      </c>
      <c r="G7734" s="31" t="str">
        <f>VLOOKUP(H7734,'GN and GP categories'!A:B,2,FALSE)</f>
        <v>Gram-negative</v>
      </c>
      <c r="H7734" s="53" t="s">
        <v>223</v>
      </c>
      <c r="I7734" s="33">
        <v>4</v>
      </c>
      <c r="J7734" s="31" t="s">
        <v>30</v>
      </c>
      <c r="K7734" s="177">
        <v>50</v>
      </c>
      <c r="L7734" s="38">
        <f t="shared" si="143"/>
        <v>2</v>
      </c>
    </row>
    <row r="7735" spans="1:12" ht="15.75" thickBot="1">
      <c r="A7735" s="129" t="s">
        <v>77</v>
      </c>
      <c r="B7735" s="129" t="s">
        <v>180</v>
      </c>
      <c r="C7735" s="96" t="s">
        <v>52</v>
      </c>
      <c r="D7735" s="96" t="s">
        <v>127</v>
      </c>
      <c r="E7735" s="96" t="s">
        <v>2</v>
      </c>
      <c r="F7735" s="43">
        <v>2019</v>
      </c>
      <c r="G7735" s="31" t="str">
        <f>VLOOKUP(H7735,'GN and GP categories'!A:B,2,FALSE)</f>
        <v>Gram-negative</v>
      </c>
      <c r="H7735" s="53" t="s">
        <v>223</v>
      </c>
      <c r="I7735" s="33">
        <v>4</v>
      </c>
      <c r="J7735" s="31" t="s">
        <v>31</v>
      </c>
      <c r="K7735" s="177">
        <v>50</v>
      </c>
      <c r="L7735" s="38">
        <f t="shared" si="143"/>
        <v>2</v>
      </c>
    </row>
    <row r="7736" spans="1:12" ht="15.75" thickBot="1">
      <c r="A7736" s="129" t="s">
        <v>77</v>
      </c>
      <c r="B7736" s="129" t="s">
        <v>180</v>
      </c>
      <c r="C7736" s="96" t="s">
        <v>52</v>
      </c>
      <c r="D7736" s="96" t="s">
        <v>127</v>
      </c>
      <c r="E7736" s="96" t="s">
        <v>2</v>
      </c>
      <c r="F7736" s="43">
        <v>2019</v>
      </c>
      <c r="G7736" s="31" t="str">
        <f>VLOOKUP(H7736,'GN and GP categories'!A:B,2,FALSE)</f>
        <v>Gram-negative</v>
      </c>
      <c r="H7736" s="53" t="s">
        <v>223</v>
      </c>
      <c r="I7736" s="33">
        <v>4</v>
      </c>
      <c r="J7736" s="31" t="s">
        <v>32</v>
      </c>
      <c r="K7736" s="177">
        <v>0</v>
      </c>
      <c r="L7736" s="38">
        <f t="shared" si="143"/>
        <v>0</v>
      </c>
    </row>
    <row r="7737" spans="1:12" ht="15.75" thickBot="1">
      <c r="A7737" s="129" t="s">
        <v>77</v>
      </c>
      <c r="B7737" s="129" t="s">
        <v>180</v>
      </c>
      <c r="C7737" s="96" t="s">
        <v>52</v>
      </c>
      <c r="D7737" s="96" t="s">
        <v>127</v>
      </c>
      <c r="E7737" s="96" t="s">
        <v>2</v>
      </c>
      <c r="F7737" s="43">
        <v>2019</v>
      </c>
      <c r="G7737" s="31" t="str">
        <f>VLOOKUP(H7737,'GN and GP categories'!A:B,2,FALSE)</f>
        <v>Gram-negative</v>
      </c>
      <c r="H7737" s="53" t="s">
        <v>223</v>
      </c>
      <c r="I7737" s="33">
        <v>4</v>
      </c>
      <c r="J7737" s="31" t="s">
        <v>253</v>
      </c>
      <c r="K7737" s="177">
        <v>100</v>
      </c>
      <c r="L7737" s="38">
        <f t="shared" si="143"/>
        <v>4</v>
      </c>
    </row>
    <row r="7738" spans="1:12" ht="15.75" thickBot="1">
      <c r="A7738" s="129" t="s">
        <v>77</v>
      </c>
      <c r="B7738" s="129" t="s">
        <v>180</v>
      </c>
      <c r="C7738" s="96" t="s">
        <v>52</v>
      </c>
      <c r="D7738" s="96" t="s">
        <v>127</v>
      </c>
      <c r="E7738" s="96" t="s">
        <v>2</v>
      </c>
      <c r="F7738" s="43">
        <v>2019</v>
      </c>
      <c r="G7738" s="31" t="str">
        <f>VLOOKUP(H7738,'GN and GP categories'!A:B,2,FALSE)</f>
        <v>Gram-negative</v>
      </c>
      <c r="H7738" s="53" t="s">
        <v>104</v>
      </c>
      <c r="I7738" s="33">
        <v>2</v>
      </c>
      <c r="J7738" s="31" t="s">
        <v>196</v>
      </c>
      <c r="K7738" s="177">
        <v>0</v>
      </c>
      <c r="L7738" s="38">
        <f t="shared" si="143"/>
        <v>0</v>
      </c>
    </row>
    <row r="7739" spans="1:12" ht="15.75" thickBot="1">
      <c r="A7739" s="129" t="s">
        <v>77</v>
      </c>
      <c r="B7739" s="129" t="s">
        <v>180</v>
      </c>
      <c r="C7739" s="96" t="s">
        <v>52</v>
      </c>
      <c r="D7739" s="96" t="s">
        <v>127</v>
      </c>
      <c r="E7739" s="96" t="s">
        <v>2</v>
      </c>
      <c r="F7739" s="43">
        <v>2019</v>
      </c>
      <c r="G7739" s="31" t="str">
        <f>VLOOKUP(H7739,'GN and GP categories'!A:B,2,FALSE)</f>
        <v>Gram-negative</v>
      </c>
      <c r="H7739" s="53" t="s">
        <v>104</v>
      </c>
      <c r="I7739" s="33">
        <v>2</v>
      </c>
      <c r="J7739" s="31" t="s">
        <v>13</v>
      </c>
      <c r="K7739" s="177">
        <v>100</v>
      </c>
      <c r="L7739" s="38">
        <f t="shared" si="143"/>
        <v>2</v>
      </c>
    </row>
    <row r="7740" spans="1:12" ht="15.75" thickBot="1">
      <c r="A7740" s="129" t="s">
        <v>77</v>
      </c>
      <c r="B7740" s="129" t="s">
        <v>180</v>
      </c>
      <c r="C7740" s="96" t="s">
        <v>52</v>
      </c>
      <c r="D7740" s="96" t="s">
        <v>127</v>
      </c>
      <c r="E7740" s="96" t="s">
        <v>2</v>
      </c>
      <c r="F7740" s="43">
        <v>2019</v>
      </c>
      <c r="G7740" s="31" t="str">
        <f>VLOOKUP(H7740,'GN and GP categories'!A:B,2,FALSE)</f>
        <v>Gram-negative</v>
      </c>
      <c r="H7740" s="53" t="s">
        <v>104</v>
      </c>
      <c r="I7740" s="33">
        <v>2</v>
      </c>
      <c r="J7740" s="31" t="s">
        <v>16</v>
      </c>
      <c r="K7740" s="177">
        <v>100</v>
      </c>
      <c r="L7740" s="38">
        <f t="shared" si="143"/>
        <v>2</v>
      </c>
    </row>
    <row r="7741" spans="1:12" ht="15.75" thickBot="1">
      <c r="A7741" s="129" t="s">
        <v>77</v>
      </c>
      <c r="B7741" s="129" t="s">
        <v>180</v>
      </c>
      <c r="C7741" s="96" t="s">
        <v>52</v>
      </c>
      <c r="D7741" s="96" t="s">
        <v>127</v>
      </c>
      <c r="E7741" s="96" t="s">
        <v>2</v>
      </c>
      <c r="F7741" s="43">
        <v>2019</v>
      </c>
      <c r="G7741" s="31" t="str">
        <f>VLOOKUP(H7741,'GN and GP categories'!A:B,2,FALSE)</f>
        <v>Gram-negative</v>
      </c>
      <c r="H7741" s="53" t="s">
        <v>104</v>
      </c>
      <c r="I7741" s="33">
        <v>2</v>
      </c>
      <c r="J7741" s="31" t="s">
        <v>17</v>
      </c>
      <c r="K7741" s="177">
        <v>100</v>
      </c>
      <c r="L7741" s="38">
        <f t="shared" si="143"/>
        <v>2</v>
      </c>
    </row>
    <row r="7742" spans="1:12" ht="15.75" thickBot="1">
      <c r="A7742" s="129" t="s">
        <v>77</v>
      </c>
      <c r="B7742" s="129" t="s">
        <v>180</v>
      </c>
      <c r="C7742" s="96" t="s">
        <v>52</v>
      </c>
      <c r="D7742" s="96" t="s">
        <v>127</v>
      </c>
      <c r="E7742" s="96" t="s">
        <v>2</v>
      </c>
      <c r="F7742" s="43">
        <v>2019</v>
      </c>
      <c r="G7742" s="31" t="str">
        <f>VLOOKUP(H7742,'GN and GP categories'!A:B,2,FALSE)</f>
        <v>Gram-negative</v>
      </c>
      <c r="H7742" s="53" t="s">
        <v>104</v>
      </c>
      <c r="I7742" s="33">
        <v>2</v>
      </c>
      <c r="J7742" s="31" t="s">
        <v>18</v>
      </c>
      <c r="K7742" s="189">
        <v>100</v>
      </c>
      <c r="L7742" s="38">
        <f t="shared" si="143"/>
        <v>2</v>
      </c>
    </row>
    <row r="7743" spans="1:12" ht="15.75" thickBot="1">
      <c r="A7743" s="129" t="s">
        <v>77</v>
      </c>
      <c r="B7743" s="129" t="s">
        <v>180</v>
      </c>
      <c r="C7743" s="96" t="s">
        <v>52</v>
      </c>
      <c r="D7743" s="96" t="s">
        <v>127</v>
      </c>
      <c r="E7743" s="96" t="s">
        <v>2</v>
      </c>
      <c r="F7743" s="43">
        <v>2019</v>
      </c>
      <c r="G7743" s="31" t="str">
        <f>VLOOKUP(H7743,'GN and GP categories'!A:B,2,FALSE)</f>
        <v>Gram-negative</v>
      </c>
      <c r="H7743" s="53" t="s">
        <v>104</v>
      </c>
      <c r="I7743" s="33">
        <v>2</v>
      </c>
      <c r="J7743" s="31" t="s">
        <v>84</v>
      </c>
      <c r="K7743" s="199">
        <v>100</v>
      </c>
      <c r="L7743" s="38">
        <f t="shared" si="143"/>
        <v>2</v>
      </c>
    </row>
    <row r="7744" spans="1:12" ht="15.75" thickBot="1">
      <c r="A7744" s="129" t="s">
        <v>77</v>
      </c>
      <c r="B7744" s="129" t="s">
        <v>180</v>
      </c>
      <c r="C7744" s="96" t="s">
        <v>52</v>
      </c>
      <c r="D7744" s="96" t="s">
        <v>127</v>
      </c>
      <c r="E7744" s="96" t="s">
        <v>2</v>
      </c>
      <c r="F7744" s="43">
        <v>2019</v>
      </c>
      <c r="G7744" s="31" t="str">
        <f>VLOOKUP(H7744,'GN and GP categories'!A:B,2,FALSE)</f>
        <v>Gram-negative</v>
      </c>
      <c r="H7744" s="53" t="s">
        <v>104</v>
      </c>
      <c r="I7744" s="33">
        <v>2</v>
      </c>
      <c r="J7744" s="31" t="s">
        <v>208</v>
      </c>
      <c r="K7744" s="199">
        <v>100</v>
      </c>
      <c r="L7744" s="38">
        <f t="shared" si="143"/>
        <v>2</v>
      </c>
    </row>
    <row r="7745" spans="1:12" ht="15.75" thickBot="1">
      <c r="A7745" s="129" t="s">
        <v>77</v>
      </c>
      <c r="B7745" s="129" t="s">
        <v>180</v>
      </c>
      <c r="C7745" s="96" t="s">
        <v>52</v>
      </c>
      <c r="D7745" s="96" t="s">
        <v>127</v>
      </c>
      <c r="E7745" s="96" t="s">
        <v>2</v>
      </c>
      <c r="F7745" s="43">
        <v>2019</v>
      </c>
      <c r="G7745" s="31" t="str">
        <f>VLOOKUP(H7745,'GN and GP categories'!A:B,2,FALSE)</f>
        <v>Gram-negative</v>
      </c>
      <c r="H7745" s="53" t="s">
        <v>104</v>
      </c>
      <c r="I7745" s="33">
        <v>2</v>
      </c>
      <c r="J7745" s="31" t="s">
        <v>28</v>
      </c>
      <c r="K7745" s="199">
        <v>100</v>
      </c>
      <c r="L7745" s="38">
        <f t="shared" si="143"/>
        <v>2</v>
      </c>
    </row>
    <row r="7746" spans="1:12" ht="15.75" thickBot="1">
      <c r="A7746" s="129" t="s">
        <v>77</v>
      </c>
      <c r="B7746" s="129" t="s">
        <v>180</v>
      </c>
      <c r="C7746" s="96" t="s">
        <v>52</v>
      </c>
      <c r="D7746" s="96" t="s">
        <v>127</v>
      </c>
      <c r="E7746" s="96" t="s">
        <v>2</v>
      </c>
      <c r="F7746" s="43">
        <v>2019</v>
      </c>
      <c r="G7746" s="31" t="str">
        <f>VLOOKUP(H7746,'GN and GP categories'!A:B,2,FALSE)</f>
        <v>Gram-negative</v>
      </c>
      <c r="H7746" s="53" t="s">
        <v>104</v>
      </c>
      <c r="I7746" s="33">
        <v>2</v>
      </c>
      <c r="J7746" s="31" t="s">
        <v>30</v>
      </c>
      <c r="K7746" s="199">
        <v>100</v>
      </c>
      <c r="L7746" s="38">
        <f t="shared" si="143"/>
        <v>2</v>
      </c>
    </row>
    <row r="7747" spans="1:12" ht="15.75" thickBot="1">
      <c r="A7747" s="129" t="s">
        <v>77</v>
      </c>
      <c r="B7747" s="129" t="s">
        <v>180</v>
      </c>
      <c r="C7747" s="96" t="s">
        <v>52</v>
      </c>
      <c r="D7747" s="96" t="s">
        <v>127</v>
      </c>
      <c r="E7747" s="96" t="s">
        <v>2</v>
      </c>
      <c r="F7747" s="43">
        <v>2019</v>
      </c>
      <c r="G7747" s="31" t="str">
        <f>VLOOKUP(H7747,'GN and GP categories'!A:B,2,FALSE)</f>
        <v>Gram-negative</v>
      </c>
      <c r="H7747" s="53" t="s">
        <v>104</v>
      </c>
      <c r="I7747" s="33">
        <v>2</v>
      </c>
      <c r="J7747" s="31" t="s">
        <v>31</v>
      </c>
      <c r="K7747" s="199">
        <v>100</v>
      </c>
      <c r="L7747" s="38">
        <f t="shared" si="143"/>
        <v>2</v>
      </c>
    </row>
    <row r="7748" spans="1:12" ht="15.75" thickBot="1">
      <c r="A7748" s="129" t="s">
        <v>77</v>
      </c>
      <c r="B7748" s="129" t="s">
        <v>180</v>
      </c>
      <c r="C7748" s="96" t="s">
        <v>52</v>
      </c>
      <c r="D7748" s="96" t="s">
        <v>127</v>
      </c>
      <c r="E7748" s="96" t="s">
        <v>2</v>
      </c>
      <c r="F7748" s="43">
        <v>2019</v>
      </c>
      <c r="G7748" s="31" t="str">
        <f>VLOOKUP(H7748,'GN and GP categories'!A:B,2,FALSE)</f>
        <v>Gram-negative</v>
      </c>
      <c r="H7748" s="53" t="s">
        <v>104</v>
      </c>
      <c r="I7748" s="33">
        <v>2</v>
      </c>
      <c r="J7748" s="31" t="s">
        <v>32</v>
      </c>
      <c r="K7748" s="199">
        <v>100</v>
      </c>
      <c r="L7748" s="38">
        <f t="shared" si="143"/>
        <v>2</v>
      </c>
    </row>
    <row r="7749" spans="1:12" ht="15.75" thickBot="1">
      <c r="A7749" s="129" t="s">
        <v>77</v>
      </c>
      <c r="B7749" s="129" t="s">
        <v>180</v>
      </c>
      <c r="C7749" s="96" t="s">
        <v>52</v>
      </c>
      <c r="D7749" s="96" t="s">
        <v>127</v>
      </c>
      <c r="E7749" s="96" t="s">
        <v>2</v>
      </c>
      <c r="F7749" s="43">
        <v>2019</v>
      </c>
      <c r="G7749" s="31" t="str">
        <f>VLOOKUP(H7749,'GN and GP categories'!A:B,2,FALSE)</f>
        <v>Gram-negative</v>
      </c>
      <c r="H7749" s="53" t="s">
        <v>104</v>
      </c>
      <c r="I7749" s="33">
        <v>2</v>
      </c>
      <c r="J7749" s="31" t="s">
        <v>253</v>
      </c>
      <c r="K7749" s="199">
        <v>100</v>
      </c>
      <c r="L7749" s="38">
        <f t="shared" si="143"/>
        <v>2</v>
      </c>
    </row>
    <row r="7750" spans="1:12" ht="15.75" thickBot="1">
      <c r="A7750" s="129" t="s">
        <v>77</v>
      </c>
      <c r="B7750" s="129" t="s">
        <v>180</v>
      </c>
      <c r="C7750" s="96" t="s">
        <v>52</v>
      </c>
      <c r="D7750" s="96" t="s">
        <v>127</v>
      </c>
      <c r="E7750" s="96" t="s">
        <v>2</v>
      </c>
      <c r="F7750" s="43">
        <v>2019</v>
      </c>
      <c r="G7750" s="31" t="str">
        <f>VLOOKUP(H7750,'GN and GP categories'!A:B,2,FALSE)</f>
        <v>Gram-negative</v>
      </c>
      <c r="H7750" s="53" t="s">
        <v>108</v>
      </c>
      <c r="I7750" s="33">
        <v>2</v>
      </c>
      <c r="J7750" s="31" t="s">
        <v>196</v>
      </c>
      <c r="K7750" s="199">
        <v>100</v>
      </c>
      <c r="L7750" s="38">
        <f t="shared" si="143"/>
        <v>2</v>
      </c>
    </row>
    <row r="7751" spans="1:12" ht="15.75" thickBot="1">
      <c r="A7751" s="129" t="s">
        <v>77</v>
      </c>
      <c r="B7751" s="129" t="s">
        <v>180</v>
      </c>
      <c r="C7751" s="96" t="s">
        <v>52</v>
      </c>
      <c r="D7751" s="96" t="s">
        <v>127</v>
      </c>
      <c r="E7751" s="96" t="s">
        <v>2</v>
      </c>
      <c r="F7751" s="43">
        <v>2019</v>
      </c>
      <c r="G7751" s="31" t="str">
        <f>VLOOKUP(H7751,'GN and GP categories'!A:B,2,FALSE)</f>
        <v>Gram-negative</v>
      </c>
      <c r="H7751" s="53" t="s">
        <v>108</v>
      </c>
      <c r="I7751" s="33">
        <v>2</v>
      </c>
      <c r="J7751" s="31" t="s">
        <v>13</v>
      </c>
      <c r="K7751" s="199">
        <v>100</v>
      </c>
      <c r="L7751" s="38">
        <f t="shared" ref="L7751:L7814" si="144">IF(K7751="","",K7751*I7751/100)</f>
        <v>2</v>
      </c>
    </row>
    <row r="7752" spans="1:12" ht="15.75" thickBot="1">
      <c r="A7752" s="129" t="s">
        <v>77</v>
      </c>
      <c r="B7752" s="129" t="s">
        <v>180</v>
      </c>
      <c r="C7752" s="96" t="s">
        <v>52</v>
      </c>
      <c r="D7752" s="96" t="s">
        <v>127</v>
      </c>
      <c r="E7752" s="96" t="s">
        <v>2</v>
      </c>
      <c r="F7752" s="43">
        <v>2019</v>
      </c>
      <c r="G7752" s="31" t="str">
        <f>VLOOKUP(H7752,'GN and GP categories'!A:B,2,FALSE)</f>
        <v>Gram-negative</v>
      </c>
      <c r="H7752" s="53" t="s">
        <v>108</v>
      </c>
      <c r="I7752" s="33">
        <v>2</v>
      </c>
      <c r="J7752" s="31" t="s">
        <v>16</v>
      </c>
      <c r="K7752" s="199">
        <v>100</v>
      </c>
      <c r="L7752" s="38">
        <f t="shared" si="144"/>
        <v>2</v>
      </c>
    </row>
    <row r="7753" spans="1:12" ht="15.75" thickBot="1">
      <c r="A7753" s="129" t="s">
        <v>77</v>
      </c>
      <c r="B7753" s="129" t="s">
        <v>180</v>
      </c>
      <c r="C7753" s="96" t="s">
        <v>52</v>
      </c>
      <c r="D7753" s="96" t="s">
        <v>127</v>
      </c>
      <c r="E7753" s="96" t="s">
        <v>2</v>
      </c>
      <c r="F7753" s="43">
        <v>2019</v>
      </c>
      <c r="G7753" s="31" t="str">
        <f>VLOOKUP(H7753,'GN and GP categories'!A:B,2,FALSE)</f>
        <v>Gram-negative</v>
      </c>
      <c r="H7753" s="53" t="s">
        <v>108</v>
      </c>
      <c r="I7753" s="33">
        <v>2</v>
      </c>
      <c r="J7753" s="31" t="s">
        <v>17</v>
      </c>
      <c r="K7753" s="199">
        <v>100</v>
      </c>
      <c r="L7753" s="38">
        <f t="shared" si="144"/>
        <v>2</v>
      </c>
    </row>
    <row r="7754" spans="1:12" ht="15.75" thickBot="1">
      <c r="A7754" s="129" t="s">
        <v>77</v>
      </c>
      <c r="B7754" s="129" t="s">
        <v>180</v>
      </c>
      <c r="C7754" s="96" t="s">
        <v>52</v>
      </c>
      <c r="D7754" s="96" t="s">
        <v>127</v>
      </c>
      <c r="E7754" s="96" t="s">
        <v>2</v>
      </c>
      <c r="F7754" s="43">
        <v>2019</v>
      </c>
      <c r="G7754" s="31" t="str">
        <f>VLOOKUP(H7754,'GN and GP categories'!A:B,2,FALSE)</f>
        <v>Gram-negative</v>
      </c>
      <c r="H7754" s="53" t="s">
        <v>108</v>
      </c>
      <c r="I7754" s="33">
        <v>2</v>
      </c>
      <c r="J7754" s="31" t="s">
        <v>18</v>
      </c>
      <c r="K7754" s="199">
        <v>100</v>
      </c>
      <c r="L7754" s="38">
        <f t="shared" si="144"/>
        <v>2</v>
      </c>
    </row>
    <row r="7755" spans="1:12" ht="15.75" thickBot="1">
      <c r="A7755" s="129" t="s">
        <v>77</v>
      </c>
      <c r="B7755" s="129" t="s">
        <v>180</v>
      </c>
      <c r="C7755" s="96" t="s">
        <v>52</v>
      </c>
      <c r="D7755" s="96" t="s">
        <v>127</v>
      </c>
      <c r="E7755" s="96" t="s">
        <v>2</v>
      </c>
      <c r="F7755" s="43">
        <v>2019</v>
      </c>
      <c r="G7755" s="31" t="str">
        <f>VLOOKUP(H7755,'GN and GP categories'!A:B,2,FALSE)</f>
        <v>Gram-negative</v>
      </c>
      <c r="H7755" s="53" t="s">
        <v>108</v>
      </c>
      <c r="I7755" s="33">
        <v>2</v>
      </c>
      <c r="J7755" s="31" t="s">
        <v>84</v>
      </c>
      <c r="K7755" s="197">
        <v>100</v>
      </c>
      <c r="L7755" s="38">
        <f t="shared" si="144"/>
        <v>2</v>
      </c>
    </row>
    <row r="7756" spans="1:12" ht="15.75" thickBot="1">
      <c r="A7756" s="129" t="s">
        <v>77</v>
      </c>
      <c r="B7756" s="129" t="s">
        <v>180</v>
      </c>
      <c r="C7756" s="96" t="s">
        <v>52</v>
      </c>
      <c r="D7756" s="96" t="s">
        <v>127</v>
      </c>
      <c r="E7756" s="96" t="s">
        <v>2</v>
      </c>
      <c r="F7756" s="43">
        <v>2019</v>
      </c>
      <c r="G7756" s="31" t="str">
        <f>VLOOKUP(H7756,'GN and GP categories'!A:B,2,FALSE)</f>
        <v>Gram-negative</v>
      </c>
      <c r="H7756" s="53" t="s">
        <v>108</v>
      </c>
      <c r="I7756" s="33">
        <v>2</v>
      </c>
      <c r="J7756" s="31" t="s">
        <v>208</v>
      </c>
      <c r="K7756" s="189">
        <v>100</v>
      </c>
      <c r="L7756" s="38">
        <f t="shared" si="144"/>
        <v>2</v>
      </c>
    </row>
    <row r="7757" spans="1:12" ht="15.75" thickBot="1">
      <c r="A7757" s="129" t="s">
        <v>77</v>
      </c>
      <c r="B7757" s="129" t="s">
        <v>180</v>
      </c>
      <c r="C7757" s="96" t="s">
        <v>52</v>
      </c>
      <c r="D7757" s="96" t="s">
        <v>127</v>
      </c>
      <c r="E7757" s="96" t="s">
        <v>2</v>
      </c>
      <c r="F7757" s="43">
        <v>2019</v>
      </c>
      <c r="G7757" s="31" t="str">
        <f>VLOOKUP(H7757,'GN and GP categories'!A:B,2,FALSE)</f>
        <v>Gram-negative</v>
      </c>
      <c r="H7757" s="53" t="s">
        <v>108</v>
      </c>
      <c r="I7757" s="33">
        <v>2</v>
      </c>
      <c r="J7757" s="31" t="s">
        <v>28</v>
      </c>
      <c r="K7757" s="189">
        <v>100</v>
      </c>
      <c r="L7757" s="38">
        <f t="shared" si="144"/>
        <v>2</v>
      </c>
    </row>
    <row r="7758" spans="1:12" ht="15.75" thickBot="1">
      <c r="A7758" s="129" t="s">
        <v>77</v>
      </c>
      <c r="B7758" s="129" t="s">
        <v>180</v>
      </c>
      <c r="C7758" s="96" t="s">
        <v>52</v>
      </c>
      <c r="D7758" s="96" t="s">
        <v>127</v>
      </c>
      <c r="E7758" s="96" t="s">
        <v>2</v>
      </c>
      <c r="F7758" s="43">
        <v>2019</v>
      </c>
      <c r="G7758" s="31" t="str">
        <f>VLOOKUP(H7758,'GN and GP categories'!A:B,2,FALSE)</f>
        <v>Gram-negative</v>
      </c>
      <c r="H7758" s="53" t="s">
        <v>108</v>
      </c>
      <c r="I7758" s="33">
        <v>2</v>
      </c>
      <c r="J7758" s="31" t="s">
        <v>30</v>
      </c>
      <c r="K7758" s="189">
        <v>100</v>
      </c>
      <c r="L7758" s="38">
        <f t="shared" si="144"/>
        <v>2</v>
      </c>
    </row>
    <row r="7759" spans="1:12" ht="15.75" thickBot="1">
      <c r="A7759" s="129" t="s">
        <v>77</v>
      </c>
      <c r="B7759" s="129" t="s">
        <v>180</v>
      </c>
      <c r="C7759" s="96" t="s">
        <v>52</v>
      </c>
      <c r="D7759" s="96" t="s">
        <v>127</v>
      </c>
      <c r="E7759" s="96" t="s">
        <v>2</v>
      </c>
      <c r="F7759" s="43">
        <v>2019</v>
      </c>
      <c r="G7759" s="31" t="str">
        <f>VLOOKUP(H7759,'GN and GP categories'!A:B,2,FALSE)</f>
        <v>Gram-negative</v>
      </c>
      <c r="H7759" s="53" t="s">
        <v>108</v>
      </c>
      <c r="I7759" s="33">
        <v>2</v>
      </c>
      <c r="J7759" s="31" t="s">
        <v>31</v>
      </c>
      <c r="K7759" s="189">
        <v>100</v>
      </c>
      <c r="L7759" s="38">
        <f t="shared" si="144"/>
        <v>2</v>
      </c>
    </row>
    <row r="7760" spans="1:12" ht="15.75" thickBot="1">
      <c r="A7760" s="129" t="s">
        <v>77</v>
      </c>
      <c r="B7760" s="129" t="s">
        <v>180</v>
      </c>
      <c r="C7760" s="96" t="s">
        <v>52</v>
      </c>
      <c r="D7760" s="96" t="s">
        <v>127</v>
      </c>
      <c r="E7760" s="96" t="s">
        <v>2</v>
      </c>
      <c r="F7760" s="43">
        <v>2019</v>
      </c>
      <c r="G7760" s="31" t="str">
        <f>VLOOKUP(H7760,'GN and GP categories'!A:B,2,FALSE)</f>
        <v>Gram-negative</v>
      </c>
      <c r="H7760" s="53" t="s">
        <v>108</v>
      </c>
      <c r="I7760" s="33">
        <v>2</v>
      </c>
      <c r="J7760" s="31" t="s">
        <v>32</v>
      </c>
      <c r="K7760" s="189">
        <v>100</v>
      </c>
      <c r="L7760" s="38">
        <f t="shared" si="144"/>
        <v>2</v>
      </c>
    </row>
    <row r="7761" spans="1:12" ht="15.75" thickBot="1">
      <c r="A7761" s="129" t="s">
        <v>77</v>
      </c>
      <c r="B7761" s="129" t="s">
        <v>180</v>
      </c>
      <c r="C7761" s="96" t="s">
        <v>52</v>
      </c>
      <c r="D7761" s="96" t="s">
        <v>127</v>
      </c>
      <c r="E7761" s="96" t="s">
        <v>2</v>
      </c>
      <c r="F7761" s="43">
        <v>2019</v>
      </c>
      <c r="G7761" s="31" t="str">
        <f>VLOOKUP(H7761,'GN and GP categories'!A:B,2,FALSE)</f>
        <v>Gram-negative</v>
      </c>
      <c r="H7761" s="53" t="s">
        <v>108</v>
      </c>
      <c r="I7761" s="33">
        <v>2</v>
      </c>
      <c r="J7761" s="31" t="s">
        <v>253</v>
      </c>
      <c r="K7761" s="189">
        <v>100</v>
      </c>
      <c r="L7761" s="38">
        <f t="shared" si="144"/>
        <v>2</v>
      </c>
    </row>
    <row r="7762" spans="1:12" ht="15.75" thickBot="1">
      <c r="A7762" s="129" t="s">
        <v>77</v>
      </c>
      <c r="B7762" s="129" t="s">
        <v>180</v>
      </c>
      <c r="C7762" s="96" t="s">
        <v>52</v>
      </c>
      <c r="D7762" s="96" t="s">
        <v>127</v>
      </c>
      <c r="E7762" s="96" t="s">
        <v>2</v>
      </c>
      <c r="F7762" s="43">
        <v>2019</v>
      </c>
      <c r="G7762" s="31" t="str">
        <f>VLOOKUP(H7762,'GN and GP categories'!A:B,2,FALSE)</f>
        <v>Gram-negative</v>
      </c>
      <c r="H7762" s="53" t="s">
        <v>100</v>
      </c>
      <c r="I7762" s="33">
        <v>1</v>
      </c>
      <c r="J7762" s="31" t="s">
        <v>196</v>
      </c>
      <c r="K7762" s="189">
        <v>0</v>
      </c>
      <c r="L7762" s="38">
        <f t="shared" si="144"/>
        <v>0</v>
      </c>
    </row>
    <row r="7763" spans="1:12" ht="15.75" thickBot="1">
      <c r="A7763" s="129" t="s">
        <v>77</v>
      </c>
      <c r="B7763" s="129" t="s">
        <v>180</v>
      </c>
      <c r="C7763" s="96" t="s">
        <v>52</v>
      </c>
      <c r="D7763" s="96" t="s">
        <v>127</v>
      </c>
      <c r="E7763" s="96" t="s">
        <v>2</v>
      </c>
      <c r="F7763" s="43">
        <v>2019</v>
      </c>
      <c r="G7763" s="31" t="str">
        <f>VLOOKUP(H7763,'GN and GP categories'!A:B,2,FALSE)</f>
        <v>Gram-negative</v>
      </c>
      <c r="H7763" s="53" t="s">
        <v>100</v>
      </c>
      <c r="I7763" s="33">
        <v>1</v>
      </c>
      <c r="J7763" s="31" t="s">
        <v>13</v>
      </c>
      <c r="K7763" s="189">
        <v>0</v>
      </c>
      <c r="L7763" s="38">
        <f t="shared" si="144"/>
        <v>0</v>
      </c>
    </row>
    <row r="7764" spans="1:12" ht="15.75" thickBot="1">
      <c r="A7764" s="129" t="s">
        <v>77</v>
      </c>
      <c r="B7764" s="129" t="s">
        <v>180</v>
      </c>
      <c r="C7764" s="96" t="s">
        <v>52</v>
      </c>
      <c r="D7764" s="96" t="s">
        <v>127</v>
      </c>
      <c r="E7764" s="96" t="s">
        <v>2</v>
      </c>
      <c r="F7764" s="43">
        <v>2019</v>
      </c>
      <c r="G7764" s="31" t="str">
        <f>VLOOKUP(H7764,'GN and GP categories'!A:B,2,FALSE)</f>
        <v>Gram-negative</v>
      </c>
      <c r="H7764" s="53" t="s">
        <v>100</v>
      </c>
      <c r="I7764" s="33">
        <v>1</v>
      </c>
      <c r="J7764" s="31" t="s">
        <v>16</v>
      </c>
      <c r="K7764" s="189">
        <v>0</v>
      </c>
      <c r="L7764" s="38">
        <f t="shared" si="144"/>
        <v>0</v>
      </c>
    </row>
    <row r="7765" spans="1:12" ht="15.75" thickBot="1">
      <c r="A7765" s="129" t="s">
        <v>77</v>
      </c>
      <c r="B7765" s="129" t="s">
        <v>180</v>
      </c>
      <c r="C7765" s="96" t="s">
        <v>52</v>
      </c>
      <c r="D7765" s="96" t="s">
        <v>127</v>
      </c>
      <c r="E7765" s="96" t="s">
        <v>2</v>
      </c>
      <c r="F7765" s="43">
        <v>2019</v>
      </c>
      <c r="G7765" s="31" t="str">
        <f>VLOOKUP(H7765,'GN and GP categories'!A:B,2,FALSE)</f>
        <v>Gram-negative</v>
      </c>
      <c r="H7765" s="53" t="s">
        <v>100</v>
      </c>
      <c r="I7765" s="33">
        <v>1</v>
      </c>
      <c r="J7765" s="31" t="s">
        <v>17</v>
      </c>
      <c r="K7765" s="189">
        <v>100</v>
      </c>
      <c r="L7765" s="38">
        <f t="shared" si="144"/>
        <v>1</v>
      </c>
    </row>
    <row r="7766" spans="1:12" ht="15.75" thickBot="1">
      <c r="A7766" s="129" t="s">
        <v>77</v>
      </c>
      <c r="B7766" s="129" t="s">
        <v>180</v>
      </c>
      <c r="C7766" s="96" t="s">
        <v>52</v>
      </c>
      <c r="D7766" s="96" t="s">
        <v>127</v>
      </c>
      <c r="E7766" s="96" t="s">
        <v>2</v>
      </c>
      <c r="F7766" s="43">
        <v>2019</v>
      </c>
      <c r="G7766" s="31" t="str">
        <f>VLOOKUP(H7766,'GN and GP categories'!A:B,2,FALSE)</f>
        <v>Gram-negative</v>
      </c>
      <c r="H7766" s="53" t="s">
        <v>100</v>
      </c>
      <c r="I7766" s="33">
        <v>1</v>
      </c>
      <c r="J7766" s="31" t="s">
        <v>18</v>
      </c>
      <c r="K7766" s="189">
        <v>100</v>
      </c>
      <c r="L7766" s="38">
        <f t="shared" si="144"/>
        <v>1</v>
      </c>
    </row>
    <row r="7767" spans="1:12" ht="15.75" thickBot="1">
      <c r="A7767" s="129" t="s">
        <v>77</v>
      </c>
      <c r="B7767" s="129" t="s">
        <v>180</v>
      </c>
      <c r="C7767" s="96" t="s">
        <v>52</v>
      </c>
      <c r="D7767" s="96" t="s">
        <v>127</v>
      </c>
      <c r="E7767" s="96" t="s">
        <v>2</v>
      </c>
      <c r="F7767" s="43">
        <v>2019</v>
      </c>
      <c r="G7767" s="31" t="str">
        <f>VLOOKUP(H7767,'GN and GP categories'!A:B,2,FALSE)</f>
        <v>Gram-negative</v>
      </c>
      <c r="H7767" s="53" t="s">
        <v>100</v>
      </c>
      <c r="I7767" s="33">
        <v>1</v>
      </c>
      <c r="J7767" s="31" t="s">
        <v>20</v>
      </c>
      <c r="K7767" s="189">
        <v>0</v>
      </c>
      <c r="L7767" s="38">
        <f t="shared" si="144"/>
        <v>0</v>
      </c>
    </row>
    <row r="7768" spans="1:12" ht="15.75" thickBot="1">
      <c r="A7768" s="129" t="s">
        <v>77</v>
      </c>
      <c r="B7768" s="129" t="s">
        <v>180</v>
      </c>
      <c r="C7768" s="96" t="s">
        <v>52</v>
      </c>
      <c r="D7768" s="96" t="s">
        <v>127</v>
      </c>
      <c r="E7768" s="96" t="s">
        <v>2</v>
      </c>
      <c r="F7768" s="43">
        <v>2019</v>
      </c>
      <c r="G7768" s="31" t="str">
        <f>VLOOKUP(H7768,'GN and GP categories'!A:B,2,FALSE)</f>
        <v>Gram-negative</v>
      </c>
      <c r="H7768" s="53" t="s">
        <v>100</v>
      </c>
      <c r="I7768" s="33">
        <v>1</v>
      </c>
      <c r="J7768" s="31" t="s">
        <v>84</v>
      </c>
      <c r="K7768" s="189">
        <v>0</v>
      </c>
      <c r="L7768" s="38">
        <f t="shared" si="144"/>
        <v>0</v>
      </c>
    </row>
    <row r="7769" spans="1:12" ht="15.75" thickBot="1">
      <c r="A7769" s="129" t="s">
        <v>77</v>
      </c>
      <c r="B7769" s="129" t="s">
        <v>180</v>
      </c>
      <c r="C7769" s="96" t="s">
        <v>52</v>
      </c>
      <c r="D7769" s="96" t="s">
        <v>127</v>
      </c>
      <c r="E7769" s="96" t="s">
        <v>2</v>
      </c>
      <c r="F7769" s="43">
        <v>2019</v>
      </c>
      <c r="G7769" s="31" t="str">
        <f>VLOOKUP(H7769,'GN and GP categories'!A:B,2,FALSE)</f>
        <v>Gram-negative</v>
      </c>
      <c r="H7769" s="53" t="s">
        <v>100</v>
      </c>
      <c r="I7769" s="33">
        <v>1</v>
      </c>
      <c r="J7769" s="31" t="s">
        <v>208</v>
      </c>
      <c r="K7769" s="189">
        <v>0</v>
      </c>
      <c r="L7769" s="38">
        <f t="shared" si="144"/>
        <v>0</v>
      </c>
    </row>
    <row r="7770" spans="1:12" ht="15.75" thickBot="1">
      <c r="A7770" s="129" t="s">
        <v>77</v>
      </c>
      <c r="B7770" s="129" t="s">
        <v>180</v>
      </c>
      <c r="C7770" s="96" t="s">
        <v>52</v>
      </c>
      <c r="D7770" s="96" t="s">
        <v>127</v>
      </c>
      <c r="E7770" s="96" t="s">
        <v>2</v>
      </c>
      <c r="F7770" s="43">
        <v>2019</v>
      </c>
      <c r="G7770" s="31" t="str">
        <f>VLOOKUP(H7770,'GN and GP categories'!A:B,2,FALSE)</f>
        <v>Gram-negative</v>
      </c>
      <c r="H7770" s="53" t="s">
        <v>100</v>
      </c>
      <c r="I7770" s="33">
        <v>1</v>
      </c>
      <c r="J7770" s="31" t="s">
        <v>28</v>
      </c>
      <c r="K7770" s="189">
        <v>100</v>
      </c>
      <c r="L7770" s="38">
        <f t="shared" si="144"/>
        <v>1</v>
      </c>
    </row>
    <row r="7771" spans="1:12" ht="15.75" thickBot="1">
      <c r="A7771" s="129" t="s">
        <v>77</v>
      </c>
      <c r="B7771" s="129" t="s">
        <v>180</v>
      </c>
      <c r="C7771" s="96" t="s">
        <v>52</v>
      </c>
      <c r="D7771" s="96" t="s">
        <v>127</v>
      </c>
      <c r="E7771" s="96" t="s">
        <v>2</v>
      </c>
      <c r="F7771" s="43">
        <v>2019</v>
      </c>
      <c r="G7771" s="31" t="str">
        <f>VLOOKUP(H7771,'GN and GP categories'!A:B,2,FALSE)</f>
        <v>Gram-negative</v>
      </c>
      <c r="H7771" s="53" t="s">
        <v>100</v>
      </c>
      <c r="I7771" s="33">
        <v>1</v>
      </c>
      <c r="J7771" s="31" t="s">
        <v>30</v>
      </c>
      <c r="K7771" s="191">
        <v>100</v>
      </c>
      <c r="L7771" s="38">
        <f t="shared" si="144"/>
        <v>1</v>
      </c>
    </row>
    <row r="7772" spans="1:12" ht="15.75" thickBot="1">
      <c r="A7772" s="129" t="s">
        <v>77</v>
      </c>
      <c r="B7772" s="129" t="s">
        <v>180</v>
      </c>
      <c r="C7772" s="96" t="s">
        <v>52</v>
      </c>
      <c r="D7772" s="96" t="s">
        <v>127</v>
      </c>
      <c r="E7772" s="96" t="s">
        <v>2</v>
      </c>
      <c r="F7772" s="43">
        <v>2019</v>
      </c>
      <c r="G7772" s="31" t="str">
        <f>VLOOKUP(H7772,'GN and GP categories'!A:B,2,FALSE)</f>
        <v>Gram-negative</v>
      </c>
      <c r="H7772" s="53" t="s">
        <v>100</v>
      </c>
      <c r="I7772" s="33">
        <v>1</v>
      </c>
      <c r="J7772" s="31" t="s">
        <v>31</v>
      </c>
      <c r="K7772" s="191">
        <v>100</v>
      </c>
      <c r="L7772" s="38">
        <f t="shared" si="144"/>
        <v>1</v>
      </c>
    </row>
    <row r="7773" spans="1:12" ht="15.75" thickBot="1">
      <c r="A7773" s="129" t="s">
        <v>77</v>
      </c>
      <c r="B7773" s="129" t="s">
        <v>180</v>
      </c>
      <c r="C7773" s="96" t="s">
        <v>52</v>
      </c>
      <c r="D7773" s="96" t="s">
        <v>127</v>
      </c>
      <c r="E7773" s="96" t="s">
        <v>2</v>
      </c>
      <c r="F7773" s="43">
        <v>2019</v>
      </c>
      <c r="G7773" s="31" t="str">
        <f>VLOOKUP(H7773,'GN and GP categories'!A:B,2,FALSE)</f>
        <v>Gram-negative</v>
      </c>
      <c r="H7773" s="53" t="s">
        <v>100</v>
      </c>
      <c r="I7773" s="33">
        <v>1</v>
      </c>
      <c r="J7773" s="31" t="s">
        <v>32</v>
      </c>
      <c r="K7773" s="191">
        <v>100</v>
      </c>
      <c r="L7773" s="38">
        <f t="shared" si="144"/>
        <v>1</v>
      </c>
    </row>
    <row r="7774" spans="1:12" ht="15.75" thickBot="1">
      <c r="A7774" s="129" t="s">
        <v>77</v>
      </c>
      <c r="B7774" s="129" t="s">
        <v>180</v>
      </c>
      <c r="C7774" s="96" t="s">
        <v>52</v>
      </c>
      <c r="D7774" s="96" t="s">
        <v>127</v>
      </c>
      <c r="E7774" s="96" t="s">
        <v>2</v>
      </c>
      <c r="F7774" s="43">
        <v>2019</v>
      </c>
      <c r="G7774" s="31" t="str">
        <f>VLOOKUP(H7774,'GN and GP categories'!A:B,2,FALSE)</f>
        <v>Gram-negative</v>
      </c>
      <c r="H7774" s="53" t="s">
        <v>100</v>
      </c>
      <c r="I7774" s="33">
        <v>1</v>
      </c>
      <c r="J7774" s="31" t="s">
        <v>253</v>
      </c>
      <c r="K7774" s="191">
        <v>100</v>
      </c>
      <c r="L7774" s="38">
        <f t="shared" si="144"/>
        <v>1</v>
      </c>
    </row>
    <row r="7775" spans="1:12" ht="15.75" thickBot="1">
      <c r="A7775" s="129" t="s">
        <v>77</v>
      </c>
      <c r="B7775" s="129" t="s">
        <v>180</v>
      </c>
      <c r="C7775" s="96" t="s">
        <v>52</v>
      </c>
      <c r="D7775" s="96" t="s">
        <v>127</v>
      </c>
      <c r="E7775" s="96" t="s">
        <v>2</v>
      </c>
      <c r="F7775" s="43">
        <v>2019</v>
      </c>
      <c r="G7775" s="31" t="str">
        <f>VLOOKUP(H7775,'GN and GP categories'!A:B,2,FALSE)</f>
        <v>Gram-positive</v>
      </c>
      <c r="H7775" s="53" t="s">
        <v>46</v>
      </c>
      <c r="I7775" s="33">
        <v>24</v>
      </c>
      <c r="J7775" s="31" t="s">
        <v>16</v>
      </c>
      <c r="K7775" s="191">
        <v>83</v>
      </c>
      <c r="L7775" s="38">
        <f t="shared" si="144"/>
        <v>19.920000000000002</v>
      </c>
    </row>
    <row r="7776" spans="1:12" ht="15.75" thickBot="1">
      <c r="A7776" s="129" t="s">
        <v>77</v>
      </c>
      <c r="B7776" s="129" t="s">
        <v>180</v>
      </c>
      <c r="C7776" s="96" t="s">
        <v>52</v>
      </c>
      <c r="D7776" s="96" t="s">
        <v>127</v>
      </c>
      <c r="E7776" s="96" t="s">
        <v>2</v>
      </c>
      <c r="F7776" s="43">
        <v>2019</v>
      </c>
      <c r="G7776" s="31" t="str">
        <f>VLOOKUP(H7776,'GN and GP categories'!A:B,2,FALSE)</f>
        <v>Gram-positive</v>
      </c>
      <c r="H7776" s="53" t="s">
        <v>46</v>
      </c>
      <c r="I7776" s="33">
        <v>24</v>
      </c>
      <c r="J7776" s="31" t="s">
        <v>17</v>
      </c>
      <c r="K7776" s="191">
        <v>83</v>
      </c>
      <c r="L7776" s="38">
        <f t="shared" si="144"/>
        <v>19.920000000000002</v>
      </c>
    </row>
    <row r="7777" spans="1:12" ht="15.75" thickBot="1">
      <c r="A7777" s="129" t="s">
        <v>77</v>
      </c>
      <c r="B7777" s="129" t="s">
        <v>180</v>
      </c>
      <c r="C7777" s="96" t="s">
        <v>52</v>
      </c>
      <c r="D7777" s="96" t="s">
        <v>127</v>
      </c>
      <c r="E7777" s="96" t="s">
        <v>2</v>
      </c>
      <c r="F7777" s="43">
        <v>2019</v>
      </c>
      <c r="G7777" s="31" t="str">
        <f>VLOOKUP(H7777,'GN and GP categories'!A:B,2,FALSE)</f>
        <v>Gram-positive</v>
      </c>
      <c r="H7777" s="53" t="s">
        <v>46</v>
      </c>
      <c r="I7777" s="33">
        <v>24</v>
      </c>
      <c r="J7777" s="31" t="s">
        <v>18</v>
      </c>
      <c r="K7777" s="191">
        <v>83</v>
      </c>
      <c r="L7777" s="38">
        <f t="shared" si="144"/>
        <v>19.920000000000002</v>
      </c>
    </row>
    <row r="7778" spans="1:12" ht="15.75" thickBot="1">
      <c r="A7778" s="129" t="s">
        <v>77</v>
      </c>
      <c r="B7778" s="129" t="s">
        <v>180</v>
      </c>
      <c r="C7778" s="96" t="s">
        <v>52</v>
      </c>
      <c r="D7778" s="96" t="s">
        <v>127</v>
      </c>
      <c r="E7778" s="96" t="s">
        <v>2</v>
      </c>
      <c r="F7778" s="43">
        <v>2019</v>
      </c>
      <c r="G7778" s="31" t="str">
        <f>VLOOKUP(H7778,'GN and GP categories'!A:B,2,FALSE)</f>
        <v>Gram-positive</v>
      </c>
      <c r="H7778" s="53" t="s">
        <v>46</v>
      </c>
      <c r="I7778" s="33">
        <v>24</v>
      </c>
      <c r="J7778" s="31" t="s">
        <v>19</v>
      </c>
      <c r="K7778" s="191">
        <v>83</v>
      </c>
      <c r="L7778" s="38">
        <f t="shared" si="144"/>
        <v>19.920000000000002</v>
      </c>
    </row>
    <row r="7779" spans="1:12" ht="15.75" thickBot="1">
      <c r="A7779" s="129" t="s">
        <v>77</v>
      </c>
      <c r="B7779" s="129" t="s">
        <v>180</v>
      </c>
      <c r="C7779" s="96" t="s">
        <v>52</v>
      </c>
      <c r="D7779" s="96" t="s">
        <v>127</v>
      </c>
      <c r="E7779" s="96" t="s">
        <v>2</v>
      </c>
      <c r="F7779" s="43">
        <v>2019</v>
      </c>
      <c r="G7779" s="31" t="str">
        <f>VLOOKUP(H7779,'GN and GP categories'!A:B,2,FALSE)</f>
        <v>Gram-positive</v>
      </c>
      <c r="H7779" s="53" t="s">
        <v>46</v>
      </c>
      <c r="I7779" s="33">
        <v>24</v>
      </c>
      <c r="J7779" s="31" t="s">
        <v>20</v>
      </c>
      <c r="K7779" s="191">
        <v>83</v>
      </c>
      <c r="L7779" s="38">
        <f t="shared" si="144"/>
        <v>19.920000000000002</v>
      </c>
    </row>
    <row r="7780" spans="1:12" ht="15.75" thickBot="1">
      <c r="A7780" s="129" t="s">
        <v>77</v>
      </c>
      <c r="B7780" s="129" t="s">
        <v>180</v>
      </c>
      <c r="C7780" s="96" t="s">
        <v>52</v>
      </c>
      <c r="D7780" s="96" t="s">
        <v>127</v>
      </c>
      <c r="E7780" s="96" t="s">
        <v>2</v>
      </c>
      <c r="F7780" s="43">
        <v>2019</v>
      </c>
      <c r="G7780" s="31" t="str">
        <f>VLOOKUP(H7780,'GN and GP categories'!A:B,2,FALSE)</f>
        <v>Gram-positive</v>
      </c>
      <c r="H7780" s="53" t="s">
        <v>46</v>
      </c>
      <c r="I7780" s="33">
        <v>24</v>
      </c>
      <c r="J7780" s="31" t="s">
        <v>317</v>
      </c>
      <c r="K7780" s="191">
        <v>75</v>
      </c>
      <c r="L7780" s="38">
        <f t="shared" si="144"/>
        <v>18</v>
      </c>
    </row>
    <row r="7781" spans="1:12" ht="15.75" thickBot="1">
      <c r="A7781" s="129" t="s">
        <v>77</v>
      </c>
      <c r="B7781" s="129" t="s">
        <v>180</v>
      </c>
      <c r="C7781" s="96" t="s">
        <v>52</v>
      </c>
      <c r="D7781" s="96" t="s">
        <v>127</v>
      </c>
      <c r="E7781" s="96" t="s">
        <v>2</v>
      </c>
      <c r="F7781" s="43">
        <v>2019</v>
      </c>
      <c r="G7781" s="31" t="str">
        <f>VLOOKUP(H7781,'GN and GP categories'!A:B,2,FALSE)</f>
        <v>Gram-positive</v>
      </c>
      <c r="H7781" s="53" t="s">
        <v>46</v>
      </c>
      <c r="I7781" s="33">
        <v>24</v>
      </c>
      <c r="J7781" s="31" t="s">
        <v>84</v>
      </c>
      <c r="K7781" s="191">
        <v>83</v>
      </c>
      <c r="L7781" s="38">
        <f t="shared" si="144"/>
        <v>19.920000000000002</v>
      </c>
    </row>
    <row r="7782" spans="1:12" ht="15.75" thickBot="1">
      <c r="A7782" s="129" t="s">
        <v>77</v>
      </c>
      <c r="B7782" s="129" t="s">
        <v>180</v>
      </c>
      <c r="C7782" s="96" t="s">
        <v>52</v>
      </c>
      <c r="D7782" s="96" t="s">
        <v>127</v>
      </c>
      <c r="E7782" s="96" t="s">
        <v>2</v>
      </c>
      <c r="F7782" s="43">
        <v>2019</v>
      </c>
      <c r="G7782" s="31" t="str">
        <f>VLOOKUP(H7782,'GN and GP categories'!A:B,2,FALSE)</f>
        <v>Gram-positive</v>
      </c>
      <c r="H7782" s="53" t="s">
        <v>46</v>
      </c>
      <c r="I7782" s="33">
        <v>24</v>
      </c>
      <c r="J7782" s="31" t="s">
        <v>313</v>
      </c>
      <c r="K7782" s="191">
        <v>71</v>
      </c>
      <c r="L7782" s="38">
        <f t="shared" si="144"/>
        <v>17.04</v>
      </c>
    </row>
    <row r="7783" spans="1:12" ht="15.75" thickBot="1">
      <c r="A7783" s="129" t="s">
        <v>77</v>
      </c>
      <c r="B7783" s="129" t="s">
        <v>180</v>
      </c>
      <c r="C7783" s="96" t="s">
        <v>52</v>
      </c>
      <c r="D7783" s="96" t="s">
        <v>127</v>
      </c>
      <c r="E7783" s="96" t="s">
        <v>2</v>
      </c>
      <c r="F7783" s="43">
        <v>2019</v>
      </c>
      <c r="G7783" s="31" t="str">
        <f>VLOOKUP(H7783,'GN and GP categories'!A:B,2,FALSE)</f>
        <v>Gram-positive</v>
      </c>
      <c r="H7783" s="53" t="s">
        <v>46</v>
      </c>
      <c r="I7783" s="33">
        <v>24</v>
      </c>
      <c r="J7783" s="31" t="s">
        <v>306</v>
      </c>
      <c r="K7783" s="191">
        <v>100</v>
      </c>
      <c r="L7783" s="38">
        <f t="shared" si="144"/>
        <v>24</v>
      </c>
    </row>
    <row r="7784" spans="1:12" ht="15.75" thickBot="1">
      <c r="A7784" s="129" t="s">
        <v>77</v>
      </c>
      <c r="B7784" s="129" t="s">
        <v>180</v>
      </c>
      <c r="C7784" s="96" t="s">
        <v>52</v>
      </c>
      <c r="D7784" s="96" t="s">
        <v>127</v>
      </c>
      <c r="E7784" s="96" t="s">
        <v>2</v>
      </c>
      <c r="F7784" s="43">
        <v>2019</v>
      </c>
      <c r="G7784" s="31" t="str">
        <f>VLOOKUP(H7784,'GN and GP categories'!A:B,2,FALSE)</f>
        <v>Gram-positive</v>
      </c>
      <c r="H7784" s="53" t="s">
        <v>46</v>
      </c>
      <c r="I7784" s="33">
        <v>24</v>
      </c>
      <c r="J7784" s="31" t="s">
        <v>30</v>
      </c>
      <c r="K7784" s="191">
        <v>100</v>
      </c>
      <c r="L7784" s="38">
        <f t="shared" si="144"/>
        <v>24</v>
      </c>
    </row>
    <row r="7785" spans="1:12" ht="15.75" thickBot="1">
      <c r="A7785" s="129" t="s">
        <v>77</v>
      </c>
      <c r="B7785" s="129" t="s">
        <v>180</v>
      </c>
      <c r="C7785" s="96" t="s">
        <v>52</v>
      </c>
      <c r="D7785" s="96" t="s">
        <v>127</v>
      </c>
      <c r="E7785" s="96" t="s">
        <v>2</v>
      </c>
      <c r="F7785" s="43">
        <v>2019</v>
      </c>
      <c r="G7785" s="31" t="str">
        <f>VLOOKUP(H7785,'GN and GP categories'!A:B,2,FALSE)</f>
        <v>Gram-positive</v>
      </c>
      <c r="H7785" s="53" t="s">
        <v>46</v>
      </c>
      <c r="I7785" s="33">
        <v>24</v>
      </c>
      <c r="J7785" s="31" t="s">
        <v>34</v>
      </c>
      <c r="K7785" s="191">
        <v>100</v>
      </c>
      <c r="L7785" s="38">
        <f t="shared" si="144"/>
        <v>24</v>
      </c>
    </row>
    <row r="7786" spans="1:12" ht="15.75" thickBot="1">
      <c r="A7786" s="129" t="s">
        <v>77</v>
      </c>
      <c r="B7786" s="129" t="s">
        <v>180</v>
      </c>
      <c r="C7786" s="96" t="s">
        <v>52</v>
      </c>
      <c r="D7786" s="96" t="s">
        <v>127</v>
      </c>
      <c r="E7786" s="96" t="s">
        <v>2</v>
      </c>
      <c r="F7786" s="43">
        <v>2019</v>
      </c>
      <c r="G7786" s="31" t="str">
        <f>VLOOKUP(H7786,'GN and GP categories'!A:B,2,FALSE)</f>
        <v>Gram-positive</v>
      </c>
      <c r="H7786" s="53" t="s">
        <v>46</v>
      </c>
      <c r="I7786" s="33">
        <v>24</v>
      </c>
      <c r="J7786" s="31" t="s">
        <v>299</v>
      </c>
      <c r="K7786" s="191">
        <v>100</v>
      </c>
      <c r="L7786" s="38">
        <f t="shared" si="144"/>
        <v>24</v>
      </c>
    </row>
    <row r="7787" spans="1:12" ht="15.75" thickBot="1">
      <c r="A7787" s="129" t="s">
        <v>77</v>
      </c>
      <c r="B7787" s="129" t="s">
        <v>180</v>
      </c>
      <c r="C7787" s="96" t="s">
        <v>52</v>
      </c>
      <c r="D7787" s="96" t="s">
        <v>127</v>
      </c>
      <c r="E7787" s="96" t="s">
        <v>2</v>
      </c>
      <c r="F7787" s="43">
        <v>2019</v>
      </c>
      <c r="G7787" s="31" t="str">
        <f>VLOOKUP(H7787,'GN and GP categories'!A:B,2,FALSE)</f>
        <v>Gram-positive</v>
      </c>
      <c r="H7787" s="53" t="s">
        <v>213</v>
      </c>
      <c r="I7787" s="33">
        <v>2</v>
      </c>
      <c r="J7787" s="31" t="s">
        <v>16</v>
      </c>
      <c r="K7787" s="191">
        <v>0</v>
      </c>
      <c r="L7787" s="38">
        <f t="shared" si="144"/>
        <v>0</v>
      </c>
    </row>
    <row r="7788" spans="1:12" ht="15.75" thickBot="1">
      <c r="A7788" s="129" t="s">
        <v>77</v>
      </c>
      <c r="B7788" s="129" t="s">
        <v>180</v>
      </c>
      <c r="C7788" s="96" t="s">
        <v>52</v>
      </c>
      <c r="D7788" s="96" t="s">
        <v>127</v>
      </c>
      <c r="E7788" s="96" t="s">
        <v>2</v>
      </c>
      <c r="F7788" s="43">
        <v>2019</v>
      </c>
      <c r="G7788" s="31" t="str">
        <f>VLOOKUP(H7788,'GN and GP categories'!A:B,2,FALSE)</f>
        <v>Gram-positive</v>
      </c>
      <c r="H7788" s="53" t="s">
        <v>213</v>
      </c>
      <c r="I7788" s="33">
        <v>2</v>
      </c>
      <c r="J7788" s="31" t="s">
        <v>17</v>
      </c>
      <c r="K7788" s="191">
        <v>0</v>
      </c>
      <c r="L7788" s="38">
        <f t="shared" si="144"/>
        <v>0</v>
      </c>
    </row>
    <row r="7789" spans="1:12" ht="15.75" thickBot="1">
      <c r="A7789" s="129" t="s">
        <v>77</v>
      </c>
      <c r="B7789" s="129" t="s">
        <v>180</v>
      </c>
      <c r="C7789" s="96" t="s">
        <v>52</v>
      </c>
      <c r="D7789" s="96" t="s">
        <v>127</v>
      </c>
      <c r="E7789" s="96" t="s">
        <v>2</v>
      </c>
      <c r="F7789" s="43">
        <v>2019</v>
      </c>
      <c r="G7789" s="31" t="str">
        <f>VLOOKUP(H7789,'GN and GP categories'!A:B,2,FALSE)</f>
        <v>Gram-positive</v>
      </c>
      <c r="H7789" s="53" t="s">
        <v>213</v>
      </c>
      <c r="I7789" s="33">
        <v>2</v>
      </c>
      <c r="J7789" s="31" t="s">
        <v>18</v>
      </c>
      <c r="K7789" s="191">
        <v>0</v>
      </c>
      <c r="L7789" s="38">
        <f t="shared" si="144"/>
        <v>0</v>
      </c>
    </row>
    <row r="7790" spans="1:12" ht="15.75" thickBot="1">
      <c r="A7790" s="129" t="s">
        <v>77</v>
      </c>
      <c r="B7790" s="129" t="s">
        <v>180</v>
      </c>
      <c r="C7790" s="96" t="s">
        <v>52</v>
      </c>
      <c r="D7790" s="96" t="s">
        <v>127</v>
      </c>
      <c r="E7790" s="96" t="s">
        <v>2</v>
      </c>
      <c r="F7790" s="43">
        <v>2019</v>
      </c>
      <c r="G7790" s="31" t="str">
        <f>VLOOKUP(H7790,'GN and GP categories'!A:B,2,FALSE)</f>
        <v>Gram-positive</v>
      </c>
      <c r="H7790" s="53" t="s">
        <v>213</v>
      </c>
      <c r="I7790" s="33">
        <v>2</v>
      </c>
      <c r="J7790" s="31" t="s">
        <v>19</v>
      </c>
      <c r="K7790" s="191">
        <v>0</v>
      </c>
      <c r="L7790" s="38">
        <f t="shared" si="144"/>
        <v>0</v>
      </c>
    </row>
    <row r="7791" spans="1:12" ht="15.75" thickBot="1">
      <c r="A7791" s="129" t="s">
        <v>77</v>
      </c>
      <c r="B7791" s="129" t="s">
        <v>180</v>
      </c>
      <c r="C7791" s="96" t="s">
        <v>52</v>
      </c>
      <c r="D7791" s="96" t="s">
        <v>127</v>
      </c>
      <c r="E7791" s="96" t="s">
        <v>2</v>
      </c>
      <c r="F7791" s="43">
        <v>2019</v>
      </c>
      <c r="G7791" s="31" t="str">
        <f>VLOOKUP(H7791,'GN and GP categories'!A:B,2,FALSE)</f>
        <v>Gram-positive</v>
      </c>
      <c r="H7791" s="53" t="s">
        <v>213</v>
      </c>
      <c r="I7791" s="33">
        <v>2</v>
      </c>
      <c r="J7791" s="31" t="s">
        <v>20</v>
      </c>
      <c r="K7791" s="191">
        <v>0</v>
      </c>
      <c r="L7791" s="38">
        <f t="shared" si="144"/>
        <v>0</v>
      </c>
    </row>
    <row r="7792" spans="1:12" ht="15.75" thickBot="1">
      <c r="A7792" s="129" t="s">
        <v>77</v>
      </c>
      <c r="B7792" s="129" t="s">
        <v>180</v>
      </c>
      <c r="C7792" s="96" t="s">
        <v>52</v>
      </c>
      <c r="D7792" s="96" t="s">
        <v>127</v>
      </c>
      <c r="E7792" s="96" t="s">
        <v>2</v>
      </c>
      <c r="F7792" s="43">
        <v>2019</v>
      </c>
      <c r="G7792" s="31" t="str">
        <f>VLOOKUP(H7792,'GN and GP categories'!A:B,2,FALSE)</f>
        <v>Gram-positive</v>
      </c>
      <c r="H7792" s="53" t="s">
        <v>213</v>
      </c>
      <c r="I7792" s="33">
        <v>2</v>
      </c>
      <c r="J7792" s="31" t="s">
        <v>317</v>
      </c>
      <c r="K7792" s="191">
        <v>0</v>
      </c>
      <c r="L7792" s="38">
        <f t="shared" si="144"/>
        <v>0</v>
      </c>
    </row>
    <row r="7793" spans="1:12" ht="15.75" thickBot="1">
      <c r="A7793" s="129" t="s">
        <v>77</v>
      </c>
      <c r="B7793" s="129" t="s">
        <v>180</v>
      </c>
      <c r="C7793" s="96" t="s">
        <v>52</v>
      </c>
      <c r="D7793" s="96" t="s">
        <v>127</v>
      </c>
      <c r="E7793" s="96" t="s">
        <v>2</v>
      </c>
      <c r="F7793" s="43">
        <v>2019</v>
      </c>
      <c r="G7793" s="31" t="str">
        <f>VLOOKUP(H7793,'GN and GP categories'!A:B,2,FALSE)</f>
        <v>Gram-positive</v>
      </c>
      <c r="H7793" s="53" t="s">
        <v>213</v>
      </c>
      <c r="I7793" s="33">
        <v>2</v>
      </c>
      <c r="J7793" s="31" t="s">
        <v>84</v>
      </c>
      <c r="K7793" s="191">
        <v>0</v>
      </c>
      <c r="L7793" s="38">
        <f t="shared" si="144"/>
        <v>0</v>
      </c>
    </row>
    <row r="7794" spans="1:12" ht="15.75" thickBot="1">
      <c r="A7794" s="129" t="s">
        <v>77</v>
      </c>
      <c r="B7794" s="129" t="s">
        <v>180</v>
      </c>
      <c r="C7794" s="96" t="s">
        <v>52</v>
      </c>
      <c r="D7794" s="96" t="s">
        <v>127</v>
      </c>
      <c r="E7794" s="96" t="s">
        <v>2</v>
      </c>
      <c r="F7794" s="43">
        <v>2019</v>
      </c>
      <c r="G7794" s="31" t="str">
        <f>VLOOKUP(H7794,'GN and GP categories'!A:B,2,FALSE)</f>
        <v>Gram-positive</v>
      </c>
      <c r="H7794" s="53" t="s">
        <v>213</v>
      </c>
      <c r="I7794" s="33">
        <v>2</v>
      </c>
      <c r="J7794" s="31" t="s">
        <v>313</v>
      </c>
      <c r="K7794" s="191">
        <v>0</v>
      </c>
      <c r="L7794" s="38">
        <f t="shared" si="144"/>
        <v>0</v>
      </c>
    </row>
    <row r="7795" spans="1:12" ht="15.75" thickBot="1">
      <c r="A7795" s="129" t="s">
        <v>77</v>
      </c>
      <c r="B7795" s="129" t="s">
        <v>180</v>
      </c>
      <c r="C7795" s="96" t="s">
        <v>52</v>
      </c>
      <c r="D7795" s="96" t="s">
        <v>127</v>
      </c>
      <c r="E7795" s="96" t="s">
        <v>2</v>
      </c>
      <c r="F7795" s="43">
        <v>2019</v>
      </c>
      <c r="G7795" s="31" t="str">
        <f>VLOOKUP(H7795,'GN and GP categories'!A:B,2,FALSE)</f>
        <v>Gram-positive</v>
      </c>
      <c r="H7795" s="53" t="s">
        <v>213</v>
      </c>
      <c r="I7795" s="33">
        <v>2</v>
      </c>
      <c r="J7795" s="31" t="s">
        <v>306</v>
      </c>
      <c r="K7795" s="191">
        <v>100</v>
      </c>
      <c r="L7795" s="38">
        <f t="shared" si="144"/>
        <v>2</v>
      </c>
    </row>
    <row r="7796" spans="1:12" ht="15.75" thickBot="1">
      <c r="A7796" s="129" t="s">
        <v>77</v>
      </c>
      <c r="B7796" s="129" t="s">
        <v>180</v>
      </c>
      <c r="C7796" s="96" t="s">
        <v>52</v>
      </c>
      <c r="D7796" s="96" t="s">
        <v>127</v>
      </c>
      <c r="E7796" s="96" t="s">
        <v>2</v>
      </c>
      <c r="F7796" s="43">
        <v>2019</v>
      </c>
      <c r="G7796" s="31" t="str">
        <f>VLOOKUP(H7796,'GN and GP categories'!A:B,2,FALSE)</f>
        <v>Gram-positive</v>
      </c>
      <c r="H7796" s="53" t="s">
        <v>213</v>
      </c>
      <c r="I7796" s="33">
        <v>2</v>
      </c>
      <c r="J7796" s="31" t="s">
        <v>30</v>
      </c>
      <c r="K7796" s="191">
        <v>0</v>
      </c>
      <c r="L7796" s="38">
        <f t="shared" si="144"/>
        <v>0</v>
      </c>
    </row>
    <row r="7797" spans="1:12" ht="15.75" thickBot="1">
      <c r="A7797" s="129" t="s">
        <v>77</v>
      </c>
      <c r="B7797" s="129" t="s">
        <v>180</v>
      </c>
      <c r="C7797" s="96" t="s">
        <v>52</v>
      </c>
      <c r="D7797" s="96" t="s">
        <v>127</v>
      </c>
      <c r="E7797" s="96" t="s">
        <v>2</v>
      </c>
      <c r="F7797" s="43">
        <v>2019</v>
      </c>
      <c r="G7797" s="31" t="str">
        <f>VLOOKUP(H7797,'GN and GP categories'!A:B,2,FALSE)</f>
        <v>Gram-positive</v>
      </c>
      <c r="H7797" s="53" t="s">
        <v>213</v>
      </c>
      <c r="I7797" s="33">
        <v>2</v>
      </c>
      <c r="J7797" s="31" t="s">
        <v>34</v>
      </c>
      <c r="K7797" s="191">
        <v>100</v>
      </c>
      <c r="L7797" s="38">
        <f t="shared" si="144"/>
        <v>2</v>
      </c>
    </row>
    <row r="7798" spans="1:12" ht="15.75" thickBot="1">
      <c r="A7798" s="129" t="s">
        <v>77</v>
      </c>
      <c r="B7798" s="129" t="s">
        <v>180</v>
      </c>
      <c r="C7798" s="96" t="s">
        <v>52</v>
      </c>
      <c r="D7798" s="96" t="s">
        <v>127</v>
      </c>
      <c r="E7798" s="96" t="s">
        <v>2</v>
      </c>
      <c r="F7798" s="43">
        <v>2019</v>
      </c>
      <c r="G7798" s="31" t="str">
        <f>VLOOKUP(H7798,'GN and GP categories'!A:B,2,FALSE)</f>
        <v>Gram-positive</v>
      </c>
      <c r="H7798" s="53" t="s">
        <v>213</v>
      </c>
      <c r="I7798" s="33">
        <v>2</v>
      </c>
      <c r="J7798" s="31" t="s">
        <v>299</v>
      </c>
      <c r="K7798" s="191">
        <v>100</v>
      </c>
      <c r="L7798" s="38">
        <f t="shared" si="144"/>
        <v>2</v>
      </c>
    </row>
    <row r="7799" spans="1:12" ht="15.75" thickBot="1">
      <c r="A7799" s="129" t="s">
        <v>77</v>
      </c>
      <c r="B7799" s="129" t="s">
        <v>180</v>
      </c>
      <c r="C7799" s="96" t="s">
        <v>52</v>
      </c>
      <c r="D7799" s="96" t="s">
        <v>127</v>
      </c>
      <c r="E7799" s="96" t="s">
        <v>2</v>
      </c>
      <c r="F7799" s="43">
        <v>2019</v>
      </c>
      <c r="G7799" s="31" t="str">
        <f>VLOOKUP(H7799,'GN and GP categories'!A:B,2,FALSE)</f>
        <v>Gram-positive</v>
      </c>
      <c r="H7799" s="53" t="s">
        <v>91</v>
      </c>
      <c r="I7799" s="33">
        <v>1</v>
      </c>
      <c r="J7799" s="31" t="s">
        <v>196</v>
      </c>
      <c r="K7799" s="191">
        <v>0</v>
      </c>
      <c r="L7799" s="38">
        <f t="shared" si="144"/>
        <v>0</v>
      </c>
    </row>
    <row r="7800" spans="1:12" ht="15.75" thickBot="1">
      <c r="A7800" s="129" t="s">
        <v>77</v>
      </c>
      <c r="B7800" s="129" t="s">
        <v>180</v>
      </c>
      <c r="C7800" s="96" t="s">
        <v>52</v>
      </c>
      <c r="D7800" s="96" t="s">
        <v>127</v>
      </c>
      <c r="E7800" s="96" t="s">
        <v>2</v>
      </c>
      <c r="F7800" s="43">
        <v>2019</v>
      </c>
      <c r="G7800" s="31" t="str">
        <f>VLOOKUP(H7800,'GN and GP categories'!A:B,2,FALSE)</f>
        <v>Gram-positive</v>
      </c>
      <c r="H7800" s="53" t="s">
        <v>91</v>
      </c>
      <c r="I7800" s="33">
        <v>1</v>
      </c>
      <c r="J7800" s="31" t="s">
        <v>13</v>
      </c>
      <c r="K7800" s="191">
        <v>0</v>
      </c>
      <c r="L7800" s="38">
        <f t="shared" si="144"/>
        <v>0</v>
      </c>
    </row>
    <row r="7801" spans="1:12" ht="15.75" thickBot="1">
      <c r="A7801" s="129" t="s">
        <v>77</v>
      </c>
      <c r="B7801" s="129" t="s">
        <v>180</v>
      </c>
      <c r="C7801" s="96" t="s">
        <v>52</v>
      </c>
      <c r="D7801" s="96" t="s">
        <v>127</v>
      </c>
      <c r="E7801" s="96" t="s">
        <v>2</v>
      </c>
      <c r="F7801" s="43">
        <v>2019</v>
      </c>
      <c r="G7801" s="31" t="str">
        <f>VLOOKUP(H7801,'GN and GP categories'!A:B,2,FALSE)</f>
        <v>Gram-positive</v>
      </c>
      <c r="H7801" s="53" t="s">
        <v>91</v>
      </c>
      <c r="I7801" s="33">
        <v>1</v>
      </c>
      <c r="J7801" s="31" t="s">
        <v>16</v>
      </c>
      <c r="K7801" s="191">
        <v>0</v>
      </c>
      <c r="L7801" s="38">
        <f t="shared" si="144"/>
        <v>0</v>
      </c>
    </row>
    <row r="7802" spans="1:12" ht="15.75" thickBot="1">
      <c r="A7802" s="129" t="s">
        <v>77</v>
      </c>
      <c r="B7802" s="129" t="s">
        <v>180</v>
      </c>
      <c r="C7802" s="96" t="s">
        <v>52</v>
      </c>
      <c r="D7802" s="96" t="s">
        <v>127</v>
      </c>
      <c r="E7802" s="96" t="s">
        <v>2</v>
      </c>
      <c r="F7802" s="43">
        <v>2019</v>
      </c>
      <c r="G7802" s="31" t="str">
        <f>VLOOKUP(H7802,'GN and GP categories'!A:B,2,FALSE)</f>
        <v>Gram-positive</v>
      </c>
      <c r="H7802" s="53" t="s">
        <v>91</v>
      </c>
      <c r="I7802" s="33">
        <v>1</v>
      </c>
      <c r="J7802" s="31" t="s">
        <v>34</v>
      </c>
      <c r="K7802" s="191">
        <v>100</v>
      </c>
      <c r="L7802" s="38">
        <f t="shared" si="144"/>
        <v>1</v>
      </c>
    </row>
    <row r="7803" spans="1:12" ht="15.75" thickBot="1">
      <c r="A7803" s="129" t="s">
        <v>77</v>
      </c>
      <c r="B7803" s="129" t="s">
        <v>180</v>
      </c>
      <c r="C7803" s="96" t="s">
        <v>52</v>
      </c>
      <c r="D7803" s="96" t="s">
        <v>127</v>
      </c>
      <c r="E7803" s="96" t="s">
        <v>2</v>
      </c>
      <c r="F7803" s="43">
        <v>2019</v>
      </c>
      <c r="G7803" s="31" t="str">
        <f>VLOOKUP(H7803,'GN and GP categories'!A:B,2,FALSE)</f>
        <v>Gram-positive</v>
      </c>
      <c r="H7803" s="53" t="s">
        <v>90</v>
      </c>
      <c r="I7803" s="33">
        <v>1</v>
      </c>
      <c r="J7803" s="31" t="s">
        <v>196</v>
      </c>
      <c r="K7803" s="191">
        <v>100</v>
      </c>
      <c r="L7803" s="38">
        <f t="shared" si="144"/>
        <v>1</v>
      </c>
    </row>
    <row r="7804" spans="1:12" ht="15.75" thickBot="1">
      <c r="A7804" s="129" t="s">
        <v>77</v>
      </c>
      <c r="B7804" s="129" t="s">
        <v>180</v>
      </c>
      <c r="C7804" s="96" t="s">
        <v>52</v>
      </c>
      <c r="D7804" s="96" t="s">
        <v>127</v>
      </c>
      <c r="E7804" s="96" t="s">
        <v>2</v>
      </c>
      <c r="F7804" s="43">
        <v>2019</v>
      </c>
      <c r="G7804" s="31" t="str">
        <f>VLOOKUP(H7804,'GN and GP categories'!A:B,2,FALSE)</f>
        <v>Gram-positive</v>
      </c>
      <c r="H7804" s="53" t="s">
        <v>90</v>
      </c>
      <c r="I7804" s="33">
        <v>1</v>
      </c>
      <c r="J7804" s="31" t="s">
        <v>13</v>
      </c>
      <c r="K7804" s="191">
        <v>100</v>
      </c>
      <c r="L7804" s="38">
        <f t="shared" si="144"/>
        <v>1</v>
      </c>
    </row>
    <row r="7805" spans="1:12" ht="15.75" thickBot="1">
      <c r="A7805" s="129" t="s">
        <v>77</v>
      </c>
      <c r="B7805" s="129" t="s">
        <v>180</v>
      </c>
      <c r="C7805" s="96" t="s">
        <v>52</v>
      </c>
      <c r="D7805" s="96" t="s">
        <v>127</v>
      </c>
      <c r="E7805" s="96" t="s">
        <v>2</v>
      </c>
      <c r="F7805" s="43">
        <v>2019</v>
      </c>
      <c r="G7805" s="31" t="str">
        <f>VLOOKUP(H7805,'GN and GP categories'!A:B,2,FALSE)</f>
        <v>Gram-positive</v>
      </c>
      <c r="H7805" s="53" t="s">
        <v>90</v>
      </c>
      <c r="I7805" s="33">
        <v>1</v>
      </c>
      <c r="J7805" s="31" t="s">
        <v>16</v>
      </c>
      <c r="K7805" s="191">
        <v>100</v>
      </c>
      <c r="L7805" s="38">
        <f t="shared" si="144"/>
        <v>1</v>
      </c>
    </row>
    <row r="7806" spans="1:12" ht="15.75" thickBot="1">
      <c r="A7806" s="129" t="s">
        <v>77</v>
      </c>
      <c r="B7806" s="129" t="s">
        <v>180</v>
      </c>
      <c r="C7806" s="96" t="s">
        <v>52</v>
      </c>
      <c r="D7806" s="96" t="s">
        <v>127</v>
      </c>
      <c r="E7806" s="96" t="s">
        <v>2</v>
      </c>
      <c r="F7806" s="43">
        <v>2019</v>
      </c>
      <c r="G7806" s="31" t="str">
        <f>VLOOKUP(H7806,'GN and GP categories'!A:B,2,FALSE)</f>
        <v>Gram-positive</v>
      </c>
      <c r="H7806" s="53" t="s">
        <v>90</v>
      </c>
      <c r="I7806" s="33">
        <v>1</v>
      </c>
      <c r="J7806" s="31" t="s">
        <v>34</v>
      </c>
      <c r="K7806" s="191">
        <v>100</v>
      </c>
      <c r="L7806" s="38">
        <f t="shared" si="144"/>
        <v>1</v>
      </c>
    </row>
    <row r="7807" spans="1:12" ht="15.75" thickBot="1">
      <c r="A7807" s="129" t="s">
        <v>77</v>
      </c>
      <c r="B7807" s="129" t="s">
        <v>181</v>
      </c>
      <c r="C7807" s="96" t="s">
        <v>52</v>
      </c>
      <c r="D7807" s="96" t="s">
        <v>127</v>
      </c>
      <c r="E7807" s="96" t="s">
        <v>2</v>
      </c>
      <c r="F7807" s="43">
        <v>2019</v>
      </c>
      <c r="G7807" s="31" t="str">
        <f>VLOOKUP(H7807,'GN and GP categories'!A:B,2,FALSE)</f>
        <v>Gram-negative</v>
      </c>
      <c r="H7807" s="53" t="s">
        <v>223</v>
      </c>
      <c r="I7807" s="33">
        <v>82</v>
      </c>
      <c r="J7807" s="31" t="s">
        <v>196</v>
      </c>
      <c r="K7807" s="191">
        <v>29</v>
      </c>
      <c r="L7807" s="38">
        <f t="shared" si="144"/>
        <v>23.78</v>
      </c>
    </row>
    <row r="7808" spans="1:12" ht="15.75" thickBot="1">
      <c r="A7808" s="129" t="s">
        <v>77</v>
      </c>
      <c r="B7808" s="129" t="s">
        <v>181</v>
      </c>
      <c r="C7808" s="96" t="s">
        <v>52</v>
      </c>
      <c r="D7808" s="96" t="s">
        <v>127</v>
      </c>
      <c r="E7808" s="96" t="s">
        <v>2</v>
      </c>
      <c r="F7808" s="43">
        <v>2019</v>
      </c>
      <c r="G7808" s="31" t="str">
        <f>VLOOKUP(H7808,'GN and GP categories'!A:B,2,FALSE)</f>
        <v>Gram-negative</v>
      </c>
      <c r="H7808" s="53" t="s">
        <v>223</v>
      </c>
      <c r="I7808" s="33">
        <v>82</v>
      </c>
      <c r="J7808" s="31" t="s">
        <v>13</v>
      </c>
      <c r="K7808" s="191">
        <v>67</v>
      </c>
      <c r="L7808" s="38">
        <f t="shared" si="144"/>
        <v>54.94</v>
      </c>
    </row>
    <row r="7809" spans="1:12" ht="15.75" thickBot="1">
      <c r="A7809" s="129" t="s">
        <v>77</v>
      </c>
      <c r="B7809" s="129" t="s">
        <v>181</v>
      </c>
      <c r="C7809" s="96" t="s">
        <v>52</v>
      </c>
      <c r="D7809" s="96" t="s">
        <v>127</v>
      </c>
      <c r="E7809" s="96" t="s">
        <v>2</v>
      </c>
      <c r="F7809" s="43">
        <v>2019</v>
      </c>
      <c r="G7809" s="31" t="str">
        <f>VLOOKUP(H7809,'GN and GP categories'!A:B,2,FALSE)</f>
        <v>Gram-negative</v>
      </c>
      <c r="H7809" s="53" t="s">
        <v>223</v>
      </c>
      <c r="I7809" s="33">
        <v>82</v>
      </c>
      <c r="J7809" s="31" t="s">
        <v>16</v>
      </c>
      <c r="K7809" s="191">
        <v>75</v>
      </c>
      <c r="L7809" s="38">
        <f t="shared" si="144"/>
        <v>61.5</v>
      </c>
    </row>
    <row r="7810" spans="1:12" ht="15.75" thickBot="1">
      <c r="A7810" s="129" t="s">
        <v>77</v>
      </c>
      <c r="B7810" s="129" t="s">
        <v>181</v>
      </c>
      <c r="C7810" s="96" t="s">
        <v>52</v>
      </c>
      <c r="D7810" s="96" t="s">
        <v>127</v>
      </c>
      <c r="E7810" s="96" t="s">
        <v>2</v>
      </c>
      <c r="F7810" s="43">
        <v>2019</v>
      </c>
      <c r="G7810" s="31" t="str">
        <f>VLOOKUP(H7810,'GN and GP categories'!A:B,2,FALSE)</f>
        <v>Gram-negative</v>
      </c>
      <c r="H7810" s="53" t="s">
        <v>223</v>
      </c>
      <c r="I7810" s="33">
        <v>82</v>
      </c>
      <c r="J7810" s="31" t="s">
        <v>17</v>
      </c>
      <c r="K7810" s="191">
        <v>100</v>
      </c>
      <c r="L7810" s="38">
        <f t="shared" si="144"/>
        <v>82</v>
      </c>
    </row>
    <row r="7811" spans="1:12" ht="15.75" thickBot="1">
      <c r="A7811" s="129" t="s">
        <v>77</v>
      </c>
      <c r="B7811" s="129" t="s">
        <v>181</v>
      </c>
      <c r="C7811" s="96" t="s">
        <v>52</v>
      </c>
      <c r="D7811" s="96" t="s">
        <v>127</v>
      </c>
      <c r="E7811" s="96" t="s">
        <v>2</v>
      </c>
      <c r="F7811" s="43">
        <v>2019</v>
      </c>
      <c r="G7811" s="31" t="str">
        <f>VLOOKUP(H7811,'GN and GP categories'!A:B,2,FALSE)</f>
        <v>Gram-negative</v>
      </c>
      <c r="H7811" s="53" t="s">
        <v>223</v>
      </c>
      <c r="I7811" s="33">
        <v>82</v>
      </c>
      <c r="J7811" s="31" t="s">
        <v>18</v>
      </c>
      <c r="K7811" s="191">
        <v>100</v>
      </c>
      <c r="L7811" s="38">
        <f t="shared" si="144"/>
        <v>82</v>
      </c>
    </row>
    <row r="7812" spans="1:12" ht="15.75" thickBot="1">
      <c r="A7812" s="129" t="s">
        <v>77</v>
      </c>
      <c r="B7812" s="129" t="s">
        <v>181</v>
      </c>
      <c r="C7812" s="96" t="s">
        <v>52</v>
      </c>
      <c r="D7812" s="96" t="s">
        <v>127</v>
      </c>
      <c r="E7812" s="96" t="s">
        <v>2</v>
      </c>
      <c r="F7812" s="43">
        <v>2019</v>
      </c>
      <c r="G7812" s="31" t="str">
        <f>VLOOKUP(H7812,'GN and GP categories'!A:B,2,FALSE)</f>
        <v>Gram-negative</v>
      </c>
      <c r="H7812" s="53" t="s">
        <v>223</v>
      </c>
      <c r="I7812" s="33">
        <v>82</v>
      </c>
      <c r="J7812" s="31" t="s">
        <v>316</v>
      </c>
      <c r="K7812" s="191">
        <v>72</v>
      </c>
      <c r="L7812" s="38">
        <f t="shared" si="144"/>
        <v>59.04</v>
      </c>
    </row>
    <row r="7813" spans="1:12" ht="15.75" thickBot="1">
      <c r="A7813" s="129" t="s">
        <v>77</v>
      </c>
      <c r="B7813" s="129" t="s">
        <v>181</v>
      </c>
      <c r="C7813" s="96" t="s">
        <v>52</v>
      </c>
      <c r="D7813" s="96" t="s">
        <v>127</v>
      </c>
      <c r="E7813" s="96" t="s">
        <v>2</v>
      </c>
      <c r="F7813" s="43">
        <v>2019</v>
      </c>
      <c r="G7813" s="31" t="str">
        <f>VLOOKUP(H7813,'GN and GP categories'!A:B,2,FALSE)</f>
        <v>Gram-negative</v>
      </c>
      <c r="H7813" s="53" t="s">
        <v>223</v>
      </c>
      <c r="I7813" s="33">
        <v>82</v>
      </c>
      <c r="J7813" s="31" t="s">
        <v>84</v>
      </c>
      <c r="K7813" s="191">
        <v>79</v>
      </c>
      <c r="L7813" s="38">
        <f t="shared" si="144"/>
        <v>64.78</v>
      </c>
    </row>
    <row r="7814" spans="1:12" ht="15.75" thickBot="1">
      <c r="A7814" s="129" t="s">
        <v>77</v>
      </c>
      <c r="B7814" s="129" t="s">
        <v>181</v>
      </c>
      <c r="C7814" s="96" t="s">
        <v>52</v>
      </c>
      <c r="D7814" s="96" t="s">
        <v>127</v>
      </c>
      <c r="E7814" s="96" t="s">
        <v>2</v>
      </c>
      <c r="F7814" s="43">
        <v>2019</v>
      </c>
      <c r="G7814" s="31" t="str">
        <f>VLOOKUP(H7814,'GN and GP categories'!A:B,2,FALSE)</f>
        <v>Gram-negative</v>
      </c>
      <c r="H7814" s="53" t="s">
        <v>223</v>
      </c>
      <c r="I7814" s="33">
        <v>82</v>
      </c>
      <c r="J7814" s="31" t="s">
        <v>208</v>
      </c>
      <c r="K7814" s="191">
        <v>79</v>
      </c>
      <c r="L7814" s="38">
        <f t="shared" si="144"/>
        <v>64.78</v>
      </c>
    </row>
    <row r="7815" spans="1:12" ht="15.75" thickBot="1">
      <c r="A7815" s="129" t="s">
        <v>77</v>
      </c>
      <c r="B7815" s="129" t="s">
        <v>181</v>
      </c>
      <c r="C7815" s="96" t="s">
        <v>52</v>
      </c>
      <c r="D7815" s="96" t="s">
        <v>127</v>
      </c>
      <c r="E7815" s="96" t="s">
        <v>2</v>
      </c>
      <c r="F7815" s="43">
        <v>2019</v>
      </c>
      <c r="G7815" s="31" t="str">
        <f>VLOOKUP(H7815,'GN and GP categories'!A:B,2,FALSE)</f>
        <v>Gram-negative</v>
      </c>
      <c r="H7815" s="53" t="s">
        <v>223</v>
      </c>
      <c r="I7815" s="33">
        <v>82</v>
      </c>
      <c r="J7815" s="31" t="s">
        <v>28</v>
      </c>
      <c r="K7815" s="191">
        <v>79</v>
      </c>
      <c r="L7815" s="38">
        <f t="shared" ref="L7815:L7878" si="145">IF(K7815="","",K7815*I7815/100)</f>
        <v>64.78</v>
      </c>
    </row>
    <row r="7816" spans="1:12" ht="15.75" thickBot="1">
      <c r="A7816" s="129" t="s">
        <v>77</v>
      </c>
      <c r="B7816" s="129" t="s">
        <v>181</v>
      </c>
      <c r="C7816" s="96" t="s">
        <v>52</v>
      </c>
      <c r="D7816" s="96" t="s">
        <v>127</v>
      </c>
      <c r="E7816" s="96" t="s">
        <v>2</v>
      </c>
      <c r="F7816" s="43">
        <v>2019</v>
      </c>
      <c r="G7816" s="31" t="str">
        <f>VLOOKUP(H7816,'GN and GP categories'!A:B,2,FALSE)</f>
        <v>Gram-negative</v>
      </c>
      <c r="H7816" s="53" t="s">
        <v>223</v>
      </c>
      <c r="I7816" s="33">
        <v>82</v>
      </c>
      <c r="J7816" s="31" t="s">
        <v>30</v>
      </c>
      <c r="K7816" s="191">
        <v>71</v>
      </c>
      <c r="L7816" s="38">
        <f t="shared" si="145"/>
        <v>58.22</v>
      </c>
    </row>
    <row r="7817" spans="1:12" ht="15.75" thickBot="1">
      <c r="A7817" s="129" t="s">
        <v>77</v>
      </c>
      <c r="B7817" s="129" t="s">
        <v>181</v>
      </c>
      <c r="C7817" s="96" t="s">
        <v>52</v>
      </c>
      <c r="D7817" s="96" t="s">
        <v>127</v>
      </c>
      <c r="E7817" s="96" t="s">
        <v>2</v>
      </c>
      <c r="F7817" s="43">
        <v>2019</v>
      </c>
      <c r="G7817" s="31" t="str">
        <f>VLOOKUP(H7817,'GN and GP categories'!A:B,2,FALSE)</f>
        <v>Gram-negative</v>
      </c>
      <c r="H7817" s="53" t="s">
        <v>223</v>
      </c>
      <c r="I7817" s="33">
        <v>82</v>
      </c>
      <c r="J7817" s="31" t="s">
        <v>228</v>
      </c>
      <c r="K7817" s="191">
        <v>98</v>
      </c>
      <c r="L7817" s="38">
        <f t="shared" si="145"/>
        <v>80.36</v>
      </c>
    </row>
    <row r="7818" spans="1:12" ht="15.75" thickBot="1">
      <c r="A7818" s="129" t="s">
        <v>77</v>
      </c>
      <c r="B7818" s="129" t="s">
        <v>181</v>
      </c>
      <c r="C7818" s="96" t="s">
        <v>52</v>
      </c>
      <c r="D7818" s="96" t="s">
        <v>127</v>
      </c>
      <c r="E7818" s="96" t="s">
        <v>2</v>
      </c>
      <c r="F7818" s="43">
        <v>2019</v>
      </c>
      <c r="G7818" s="31" t="str">
        <f>VLOOKUP(H7818,'GN and GP categories'!A:B,2,FALSE)</f>
        <v>Gram-negative</v>
      </c>
      <c r="H7818" s="53" t="s">
        <v>223</v>
      </c>
      <c r="I7818" s="33">
        <v>82</v>
      </c>
      <c r="J7818" s="31" t="s">
        <v>31</v>
      </c>
      <c r="K7818" s="191">
        <v>94</v>
      </c>
      <c r="L7818" s="38">
        <f t="shared" si="145"/>
        <v>77.08</v>
      </c>
    </row>
    <row r="7819" spans="1:12" ht="15.75" thickBot="1">
      <c r="A7819" s="129" t="s">
        <v>77</v>
      </c>
      <c r="B7819" s="129" t="s">
        <v>181</v>
      </c>
      <c r="C7819" s="96" t="s">
        <v>52</v>
      </c>
      <c r="D7819" s="96" t="s">
        <v>127</v>
      </c>
      <c r="E7819" s="96" t="s">
        <v>2</v>
      </c>
      <c r="F7819" s="43">
        <v>2019</v>
      </c>
      <c r="G7819" s="31" t="str">
        <f>VLOOKUP(H7819,'GN and GP categories'!A:B,2,FALSE)</f>
        <v>Gram-negative</v>
      </c>
      <c r="H7819" s="53" t="s">
        <v>223</v>
      </c>
      <c r="I7819" s="33">
        <v>82</v>
      </c>
      <c r="J7819" s="31" t="s">
        <v>32</v>
      </c>
      <c r="K7819" s="191">
        <v>90</v>
      </c>
      <c r="L7819" s="38">
        <f t="shared" si="145"/>
        <v>73.8</v>
      </c>
    </row>
    <row r="7820" spans="1:12" ht="15.75" thickBot="1">
      <c r="A7820" s="129" t="s">
        <v>77</v>
      </c>
      <c r="B7820" s="129" t="s">
        <v>181</v>
      </c>
      <c r="C7820" s="96" t="s">
        <v>52</v>
      </c>
      <c r="D7820" s="96" t="s">
        <v>127</v>
      </c>
      <c r="E7820" s="96" t="s">
        <v>2</v>
      </c>
      <c r="F7820" s="43">
        <v>2019</v>
      </c>
      <c r="G7820" s="31" t="str">
        <f>VLOOKUP(H7820,'GN and GP categories'!A:B,2,FALSE)</f>
        <v>Gram-negative</v>
      </c>
      <c r="H7820" s="53" t="s">
        <v>223</v>
      </c>
      <c r="I7820" s="33">
        <v>82</v>
      </c>
      <c r="J7820" s="31" t="s">
        <v>253</v>
      </c>
      <c r="K7820" s="191">
        <v>100</v>
      </c>
      <c r="L7820" s="38">
        <f t="shared" si="145"/>
        <v>82</v>
      </c>
    </row>
    <row r="7821" spans="1:12" ht="15.75" thickBot="1">
      <c r="A7821" s="129" t="s">
        <v>77</v>
      </c>
      <c r="B7821" s="129" t="s">
        <v>181</v>
      </c>
      <c r="C7821" s="96" t="s">
        <v>52</v>
      </c>
      <c r="D7821" s="96" t="s">
        <v>127</v>
      </c>
      <c r="E7821" s="96" t="s">
        <v>2</v>
      </c>
      <c r="F7821" s="43">
        <v>2019</v>
      </c>
      <c r="G7821" s="31" t="str">
        <f>VLOOKUP(H7821,'GN and GP categories'!A:B,2,FALSE)</f>
        <v>Gram-negative</v>
      </c>
      <c r="H7821" s="53" t="s">
        <v>108</v>
      </c>
      <c r="I7821" s="33">
        <v>13</v>
      </c>
      <c r="J7821" s="31" t="s">
        <v>196</v>
      </c>
      <c r="K7821" s="191">
        <v>86</v>
      </c>
      <c r="L7821" s="38">
        <f t="shared" si="145"/>
        <v>11.18</v>
      </c>
    </row>
    <row r="7822" spans="1:12" ht="15.75" thickBot="1">
      <c r="A7822" s="129" t="s">
        <v>77</v>
      </c>
      <c r="B7822" s="129" t="s">
        <v>181</v>
      </c>
      <c r="C7822" s="96" t="s">
        <v>52</v>
      </c>
      <c r="D7822" s="96" t="s">
        <v>127</v>
      </c>
      <c r="E7822" s="96" t="s">
        <v>2</v>
      </c>
      <c r="F7822" s="43">
        <v>2019</v>
      </c>
      <c r="G7822" s="31" t="str">
        <f>VLOOKUP(H7822,'GN and GP categories'!A:B,2,FALSE)</f>
        <v>Gram-negative</v>
      </c>
      <c r="H7822" s="53" t="s">
        <v>108</v>
      </c>
      <c r="I7822" s="33">
        <v>13</v>
      </c>
      <c r="J7822" s="31" t="s">
        <v>13</v>
      </c>
      <c r="K7822" s="191">
        <v>100</v>
      </c>
      <c r="L7822" s="38">
        <f t="shared" si="145"/>
        <v>13</v>
      </c>
    </row>
    <row r="7823" spans="1:12" ht="15.75" thickBot="1">
      <c r="A7823" s="129" t="s">
        <v>77</v>
      </c>
      <c r="B7823" s="129" t="s">
        <v>181</v>
      </c>
      <c r="C7823" s="96" t="s">
        <v>52</v>
      </c>
      <c r="D7823" s="96" t="s">
        <v>127</v>
      </c>
      <c r="E7823" s="96" t="s">
        <v>2</v>
      </c>
      <c r="F7823" s="43">
        <v>2019</v>
      </c>
      <c r="G7823" s="31" t="str">
        <f>VLOOKUP(H7823,'GN and GP categories'!A:B,2,FALSE)</f>
        <v>Gram-negative</v>
      </c>
      <c r="H7823" s="53" t="s">
        <v>108</v>
      </c>
      <c r="I7823" s="33">
        <v>13</v>
      </c>
      <c r="J7823" s="31" t="s">
        <v>16</v>
      </c>
      <c r="K7823" s="191">
        <v>100</v>
      </c>
      <c r="L7823" s="38">
        <f t="shared" si="145"/>
        <v>13</v>
      </c>
    </row>
    <row r="7824" spans="1:12" ht="15.75" thickBot="1">
      <c r="A7824" s="129" t="s">
        <v>77</v>
      </c>
      <c r="B7824" s="129" t="s">
        <v>181</v>
      </c>
      <c r="C7824" s="96" t="s">
        <v>52</v>
      </c>
      <c r="D7824" s="96" t="s">
        <v>127</v>
      </c>
      <c r="E7824" s="96" t="s">
        <v>2</v>
      </c>
      <c r="F7824" s="43">
        <v>2019</v>
      </c>
      <c r="G7824" s="31" t="str">
        <f>VLOOKUP(H7824,'GN and GP categories'!A:B,2,FALSE)</f>
        <v>Gram-negative</v>
      </c>
      <c r="H7824" s="53" t="s">
        <v>108</v>
      </c>
      <c r="I7824" s="33">
        <v>13</v>
      </c>
      <c r="J7824" s="31" t="s">
        <v>17</v>
      </c>
      <c r="K7824" s="191">
        <v>100</v>
      </c>
      <c r="L7824" s="38">
        <f t="shared" si="145"/>
        <v>13</v>
      </c>
    </row>
    <row r="7825" spans="1:12" ht="15.75" thickBot="1">
      <c r="A7825" s="129" t="s">
        <v>77</v>
      </c>
      <c r="B7825" s="129" t="s">
        <v>181</v>
      </c>
      <c r="C7825" s="96" t="s">
        <v>52</v>
      </c>
      <c r="D7825" s="96" t="s">
        <v>127</v>
      </c>
      <c r="E7825" s="96" t="s">
        <v>2</v>
      </c>
      <c r="F7825" s="43">
        <v>2019</v>
      </c>
      <c r="G7825" s="31" t="str">
        <f>VLOOKUP(H7825,'GN and GP categories'!A:B,2,FALSE)</f>
        <v>Gram-negative</v>
      </c>
      <c r="H7825" s="53" t="s">
        <v>108</v>
      </c>
      <c r="I7825" s="33">
        <v>13</v>
      </c>
      <c r="J7825" s="31" t="s">
        <v>18</v>
      </c>
      <c r="K7825" s="191">
        <v>100</v>
      </c>
      <c r="L7825" s="38">
        <f t="shared" si="145"/>
        <v>13</v>
      </c>
    </row>
    <row r="7826" spans="1:12" ht="15.75" thickBot="1">
      <c r="A7826" s="129" t="s">
        <v>77</v>
      </c>
      <c r="B7826" s="129" t="s">
        <v>181</v>
      </c>
      <c r="C7826" s="96" t="s">
        <v>52</v>
      </c>
      <c r="D7826" s="96" t="s">
        <v>127</v>
      </c>
      <c r="E7826" s="96" t="s">
        <v>2</v>
      </c>
      <c r="F7826" s="43">
        <v>2019</v>
      </c>
      <c r="G7826" s="31" t="str">
        <f>VLOOKUP(H7826,'GN and GP categories'!A:B,2,FALSE)</f>
        <v>Gram-negative</v>
      </c>
      <c r="H7826" s="53" t="s">
        <v>108</v>
      </c>
      <c r="I7826" s="33">
        <v>13</v>
      </c>
      <c r="J7826" s="31" t="s">
        <v>316</v>
      </c>
      <c r="K7826" s="191">
        <v>100</v>
      </c>
      <c r="L7826" s="38">
        <f t="shared" si="145"/>
        <v>13</v>
      </c>
    </row>
    <row r="7827" spans="1:12" ht="15.75" thickBot="1">
      <c r="A7827" s="129" t="s">
        <v>77</v>
      </c>
      <c r="B7827" s="129" t="s">
        <v>181</v>
      </c>
      <c r="C7827" s="96" t="s">
        <v>52</v>
      </c>
      <c r="D7827" s="96" t="s">
        <v>127</v>
      </c>
      <c r="E7827" s="96" t="s">
        <v>2</v>
      </c>
      <c r="F7827" s="43">
        <v>2019</v>
      </c>
      <c r="G7827" s="31" t="str">
        <f>VLOOKUP(H7827,'GN and GP categories'!A:B,2,FALSE)</f>
        <v>Gram-negative</v>
      </c>
      <c r="H7827" s="53" t="s">
        <v>108</v>
      </c>
      <c r="I7827" s="33">
        <v>13</v>
      </c>
      <c r="J7827" s="31" t="s">
        <v>84</v>
      </c>
      <c r="K7827" s="191">
        <v>100</v>
      </c>
      <c r="L7827" s="38">
        <f t="shared" si="145"/>
        <v>13</v>
      </c>
    </row>
    <row r="7828" spans="1:12" ht="15.75" thickBot="1">
      <c r="A7828" s="129" t="s">
        <v>77</v>
      </c>
      <c r="B7828" s="129" t="s">
        <v>181</v>
      </c>
      <c r="C7828" s="96" t="s">
        <v>52</v>
      </c>
      <c r="D7828" s="96" t="s">
        <v>127</v>
      </c>
      <c r="E7828" s="96" t="s">
        <v>2</v>
      </c>
      <c r="F7828" s="43">
        <v>2019</v>
      </c>
      <c r="G7828" s="31" t="str">
        <f>VLOOKUP(H7828,'GN and GP categories'!A:B,2,FALSE)</f>
        <v>Gram-negative</v>
      </c>
      <c r="H7828" s="53" t="s">
        <v>108</v>
      </c>
      <c r="I7828" s="33">
        <v>13</v>
      </c>
      <c r="J7828" s="31" t="s">
        <v>208</v>
      </c>
      <c r="K7828" s="191">
        <v>100</v>
      </c>
      <c r="L7828" s="38">
        <f t="shared" si="145"/>
        <v>13</v>
      </c>
    </row>
    <row r="7829" spans="1:12" ht="15.75" thickBot="1">
      <c r="A7829" s="129" t="s">
        <v>77</v>
      </c>
      <c r="B7829" s="129" t="s">
        <v>181</v>
      </c>
      <c r="C7829" s="96" t="s">
        <v>52</v>
      </c>
      <c r="D7829" s="96" t="s">
        <v>127</v>
      </c>
      <c r="E7829" s="96" t="s">
        <v>2</v>
      </c>
      <c r="F7829" s="43">
        <v>2019</v>
      </c>
      <c r="G7829" s="31" t="str">
        <f>VLOOKUP(H7829,'GN and GP categories'!A:B,2,FALSE)</f>
        <v>Gram-negative</v>
      </c>
      <c r="H7829" s="53" t="s">
        <v>108</v>
      </c>
      <c r="I7829" s="33">
        <v>13</v>
      </c>
      <c r="J7829" s="31" t="s">
        <v>28</v>
      </c>
      <c r="K7829" s="191">
        <v>92</v>
      </c>
      <c r="L7829" s="38">
        <f t="shared" si="145"/>
        <v>11.96</v>
      </c>
    </row>
    <row r="7830" spans="1:12" ht="15.75" thickBot="1">
      <c r="A7830" s="129" t="s">
        <v>77</v>
      </c>
      <c r="B7830" s="129" t="s">
        <v>181</v>
      </c>
      <c r="C7830" s="96" t="s">
        <v>52</v>
      </c>
      <c r="D7830" s="96" t="s">
        <v>127</v>
      </c>
      <c r="E7830" s="96" t="s">
        <v>2</v>
      </c>
      <c r="F7830" s="43">
        <v>2019</v>
      </c>
      <c r="G7830" s="31" t="str">
        <f>VLOOKUP(H7830,'GN and GP categories'!A:B,2,FALSE)</f>
        <v>Gram-negative</v>
      </c>
      <c r="H7830" s="53" t="s">
        <v>108</v>
      </c>
      <c r="I7830" s="33">
        <v>13</v>
      </c>
      <c r="J7830" s="31" t="s">
        <v>30</v>
      </c>
      <c r="K7830" s="191">
        <v>92</v>
      </c>
      <c r="L7830" s="38">
        <f t="shared" si="145"/>
        <v>11.96</v>
      </c>
    </row>
    <row r="7831" spans="1:12" ht="15.75" thickBot="1">
      <c r="A7831" s="129" t="s">
        <v>77</v>
      </c>
      <c r="B7831" s="129" t="s">
        <v>181</v>
      </c>
      <c r="C7831" s="96" t="s">
        <v>52</v>
      </c>
      <c r="D7831" s="96" t="s">
        <v>127</v>
      </c>
      <c r="E7831" s="96" t="s">
        <v>2</v>
      </c>
      <c r="F7831" s="43">
        <v>2019</v>
      </c>
      <c r="G7831" s="31" t="str">
        <f>VLOOKUP(H7831,'GN and GP categories'!A:B,2,FALSE)</f>
        <v>Gram-negative</v>
      </c>
      <c r="H7831" s="53" t="s">
        <v>108</v>
      </c>
      <c r="I7831" s="33">
        <v>13</v>
      </c>
      <c r="J7831" s="31" t="s">
        <v>228</v>
      </c>
      <c r="K7831" s="191">
        <v>0</v>
      </c>
      <c r="L7831" s="38">
        <f t="shared" si="145"/>
        <v>0</v>
      </c>
    </row>
    <row r="7832" spans="1:12" ht="15.75" thickBot="1">
      <c r="A7832" s="129" t="s">
        <v>77</v>
      </c>
      <c r="B7832" s="129" t="s">
        <v>181</v>
      </c>
      <c r="C7832" s="96" t="s">
        <v>52</v>
      </c>
      <c r="D7832" s="96" t="s">
        <v>127</v>
      </c>
      <c r="E7832" s="96" t="s">
        <v>2</v>
      </c>
      <c r="F7832" s="43">
        <v>2019</v>
      </c>
      <c r="G7832" s="31" t="str">
        <f>VLOOKUP(H7832,'GN and GP categories'!A:B,2,FALSE)</f>
        <v>Gram-negative</v>
      </c>
      <c r="H7832" s="53" t="s">
        <v>108</v>
      </c>
      <c r="I7832" s="33">
        <v>13</v>
      </c>
      <c r="J7832" s="31" t="s">
        <v>31</v>
      </c>
      <c r="K7832" s="191">
        <v>92</v>
      </c>
      <c r="L7832" s="38">
        <f t="shared" si="145"/>
        <v>11.96</v>
      </c>
    </row>
    <row r="7833" spans="1:12" ht="15.75" thickBot="1">
      <c r="A7833" s="129" t="s">
        <v>77</v>
      </c>
      <c r="B7833" s="129" t="s">
        <v>181</v>
      </c>
      <c r="C7833" s="96" t="s">
        <v>52</v>
      </c>
      <c r="D7833" s="96" t="s">
        <v>127</v>
      </c>
      <c r="E7833" s="96" t="s">
        <v>2</v>
      </c>
      <c r="F7833" s="43">
        <v>2019</v>
      </c>
      <c r="G7833" s="31" t="str">
        <f>VLOOKUP(H7833,'GN and GP categories'!A:B,2,FALSE)</f>
        <v>Gram-negative</v>
      </c>
      <c r="H7833" s="53" t="s">
        <v>108</v>
      </c>
      <c r="I7833" s="33">
        <v>13</v>
      </c>
      <c r="J7833" s="31" t="s">
        <v>32</v>
      </c>
      <c r="K7833" s="191">
        <v>100</v>
      </c>
      <c r="L7833" s="38">
        <f t="shared" si="145"/>
        <v>13</v>
      </c>
    </row>
    <row r="7834" spans="1:12" ht="15.75" thickBot="1">
      <c r="A7834" s="129" t="s">
        <v>77</v>
      </c>
      <c r="B7834" s="129" t="s">
        <v>181</v>
      </c>
      <c r="C7834" s="96" t="s">
        <v>52</v>
      </c>
      <c r="D7834" s="96" t="s">
        <v>127</v>
      </c>
      <c r="E7834" s="96" t="s">
        <v>2</v>
      </c>
      <c r="F7834" s="43">
        <v>2019</v>
      </c>
      <c r="G7834" s="31" t="str">
        <f>VLOOKUP(H7834,'GN and GP categories'!A:B,2,FALSE)</f>
        <v>Gram-negative</v>
      </c>
      <c r="H7834" s="53" t="s">
        <v>108</v>
      </c>
      <c r="I7834" s="33">
        <v>13</v>
      </c>
      <c r="J7834" s="31" t="s">
        <v>253</v>
      </c>
      <c r="K7834" s="191">
        <v>100</v>
      </c>
      <c r="L7834" s="38">
        <f t="shared" si="145"/>
        <v>13</v>
      </c>
    </row>
    <row r="7835" spans="1:12" ht="15.75" thickBot="1">
      <c r="A7835" s="129" t="s">
        <v>77</v>
      </c>
      <c r="B7835" s="129" t="s">
        <v>181</v>
      </c>
      <c r="C7835" s="96" t="s">
        <v>52</v>
      </c>
      <c r="D7835" s="96" t="s">
        <v>127</v>
      </c>
      <c r="E7835" s="96" t="s">
        <v>2</v>
      </c>
      <c r="F7835" s="43">
        <v>2019</v>
      </c>
      <c r="G7835" s="31" t="str">
        <f>VLOOKUP(H7835,'GN and GP categories'!A:B,2,FALSE)</f>
        <v>Gram-negative</v>
      </c>
      <c r="H7835" s="53" t="s">
        <v>104</v>
      </c>
      <c r="I7835" s="33">
        <v>12</v>
      </c>
      <c r="J7835" s="31" t="s">
        <v>196</v>
      </c>
      <c r="K7835" s="191">
        <v>0</v>
      </c>
      <c r="L7835" s="38">
        <f t="shared" si="145"/>
        <v>0</v>
      </c>
    </row>
    <row r="7836" spans="1:12" ht="15.75" thickBot="1">
      <c r="A7836" s="129" t="s">
        <v>77</v>
      </c>
      <c r="B7836" s="129" t="s">
        <v>181</v>
      </c>
      <c r="C7836" s="96" t="s">
        <v>52</v>
      </c>
      <c r="D7836" s="96" t="s">
        <v>127</v>
      </c>
      <c r="E7836" s="96" t="s">
        <v>2</v>
      </c>
      <c r="F7836" s="43">
        <v>2019</v>
      </c>
      <c r="G7836" s="31" t="str">
        <f>VLOOKUP(H7836,'GN and GP categories'!A:B,2,FALSE)</f>
        <v>Gram-negative</v>
      </c>
      <c r="H7836" s="53" t="s">
        <v>104</v>
      </c>
      <c r="I7836" s="33">
        <v>12</v>
      </c>
      <c r="J7836" s="31" t="s">
        <v>13</v>
      </c>
      <c r="K7836" s="191">
        <v>75</v>
      </c>
      <c r="L7836" s="38">
        <f t="shared" si="145"/>
        <v>9</v>
      </c>
    </row>
    <row r="7837" spans="1:12" ht="15.75" thickBot="1">
      <c r="A7837" s="129" t="s">
        <v>77</v>
      </c>
      <c r="B7837" s="129" t="s">
        <v>181</v>
      </c>
      <c r="C7837" s="96" t="s">
        <v>52</v>
      </c>
      <c r="D7837" s="96" t="s">
        <v>127</v>
      </c>
      <c r="E7837" s="96" t="s">
        <v>2</v>
      </c>
      <c r="F7837" s="43">
        <v>2019</v>
      </c>
      <c r="G7837" s="31" t="str">
        <f>VLOOKUP(H7837,'GN and GP categories'!A:B,2,FALSE)</f>
        <v>Gram-negative</v>
      </c>
      <c r="H7837" s="53" t="s">
        <v>104</v>
      </c>
      <c r="I7837" s="33">
        <v>12</v>
      </c>
      <c r="J7837" s="31" t="s">
        <v>16</v>
      </c>
      <c r="K7837" s="191">
        <v>75</v>
      </c>
      <c r="L7837" s="38">
        <f t="shared" si="145"/>
        <v>9</v>
      </c>
    </row>
    <row r="7838" spans="1:12" ht="15.75" thickBot="1">
      <c r="A7838" s="129" t="s">
        <v>77</v>
      </c>
      <c r="B7838" s="129" t="s">
        <v>181</v>
      </c>
      <c r="C7838" s="96" t="s">
        <v>52</v>
      </c>
      <c r="D7838" s="96" t="s">
        <v>127</v>
      </c>
      <c r="E7838" s="96" t="s">
        <v>2</v>
      </c>
      <c r="F7838" s="43">
        <v>2019</v>
      </c>
      <c r="G7838" s="31" t="str">
        <f>VLOOKUP(H7838,'GN and GP categories'!A:B,2,FALSE)</f>
        <v>Gram-negative</v>
      </c>
      <c r="H7838" s="53" t="s">
        <v>104</v>
      </c>
      <c r="I7838" s="33">
        <v>12</v>
      </c>
      <c r="J7838" s="31" t="s">
        <v>17</v>
      </c>
      <c r="K7838" s="191">
        <v>100</v>
      </c>
      <c r="L7838" s="38">
        <f t="shared" si="145"/>
        <v>12</v>
      </c>
    </row>
    <row r="7839" spans="1:12" ht="15.75" thickBot="1">
      <c r="A7839" s="129" t="s">
        <v>77</v>
      </c>
      <c r="B7839" s="129" t="s">
        <v>181</v>
      </c>
      <c r="C7839" s="96" t="s">
        <v>52</v>
      </c>
      <c r="D7839" s="96" t="s">
        <v>127</v>
      </c>
      <c r="E7839" s="96" t="s">
        <v>2</v>
      </c>
      <c r="F7839" s="43">
        <v>2019</v>
      </c>
      <c r="G7839" s="31" t="str">
        <f>VLOOKUP(H7839,'GN and GP categories'!A:B,2,FALSE)</f>
        <v>Gram-negative</v>
      </c>
      <c r="H7839" s="53" t="s">
        <v>104</v>
      </c>
      <c r="I7839" s="33">
        <v>12</v>
      </c>
      <c r="J7839" s="31" t="s">
        <v>18</v>
      </c>
      <c r="K7839" s="191">
        <v>100</v>
      </c>
      <c r="L7839" s="38">
        <f t="shared" si="145"/>
        <v>12</v>
      </c>
    </row>
    <row r="7840" spans="1:12" ht="15.75" thickBot="1">
      <c r="A7840" s="129" t="s">
        <v>77</v>
      </c>
      <c r="B7840" s="129" t="s">
        <v>181</v>
      </c>
      <c r="C7840" s="96" t="s">
        <v>52</v>
      </c>
      <c r="D7840" s="96" t="s">
        <v>127</v>
      </c>
      <c r="E7840" s="96" t="s">
        <v>2</v>
      </c>
      <c r="F7840" s="43">
        <v>2019</v>
      </c>
      <c r="G7840" s="31" t="str">
        <f>VLOOKUP(H7840,'GN and GP categories'!A:B,2,FALSE)</f>
        <v>Gram-negative</v>
      </c>
      <c r="H7840" s="53" t="s">
        <v>104</v>
      </c>
      <c r="I7840" s="33">
        <v>12</v>
      </c>
      <c r="J7840" s="31" t="s">
        <v>316</v>
      </c>
      <c r="K7840" s="191">
        <v>75</v>
      </c>
      <c r="L7840" s="38">
        <f t="shared" si="145"/>
        <v>9</v>
      </c>
    </row>
    <row r="7841" spans="1:12" ht="15.75" thickBot="1">
      <c r="A7841" s="129" t="s">
        <v>77</v>
      </c>
      <c r="B7841" s="129" t="s">
        <v>181</v>
      </c>
      <c r="C7841" s="96" t="s">
        <v>52</v>
      </c>
      <c r="D7841" s="96" t="s">
        <v>127</v>
      </c>
      <c r="E7841" s="96" t="s">
        <v>2</v>
      </c>
      <c r="F7841" s="43">
        <v>2019</v>
      </c>
      <c r="G7841" s="31" t="str">
        <f>VLOOKUP(H7841,'GN and GP categories'!A:B,2,FALSE)</f>
        <v>Gram-negative</v>
      </c>
      <c r="H7841" s="53" t="s">
        <v>104</v>
      </c>
      <c r="I7841" s="33">
        <v>12</v>
      </c>
      <c r="J7841" s="31" t="s">
        <v>84</v>
      </c>
      <c r="K7841" s="191">
        <v>75</v>
      </c>
      <c r="L7841" s="38">
        <f t="shared" si="145"/>
        <v>9</v>
      </c>
    </row>
    <row r="7842" spans="1:12" ht="15.75" thickBot="1">
      <c r="A7842" s="129" t="s">
        <v>77</v>
      </c>
      <c r="B7842" s="129" t="s">
        <v>181</v>
      </c>
      <c r="C7842" s="96" t="s">
        <v>52</v>
      </c>
      <c r="D7842" s="96" t="s">
        <v>127</v>
      </c>
      <c r="E7842" s="96" t="s">
        <v>2</v>
      </c>
      <c r="F7842" s="43">
        <v>2019</v>
      </c>
      <c r="G7842" s="31" t="str">
        <f>VLOOKUP(H7842,'GN and GP categories'!A:B,2,FALSE)</f>
        <v>Gram-negative</v>
      </c>
      <c r="H7842" s="53" t="s">
        <v>104</v>
      </c>
      <c r="I7842" s="33">
        <v>12</v>
      </c>
      <c r="J7842" s="31" t="s">
        <v>208</v>
      </c>
      <c r="K7842" s="191">
        <v>75</v>
      </c>
      <c r="L7842" s="38">
        <f t="shared" si="145"/>
        <v>9</v>
      </c>
    </row>
    <row r="7843" spans="1:12" ht="15.75" thickBot="1">
      <c r="A7843" s="129" t="s">
        <v>77</v>
      </c>
      <c r="B7843" s="129" t="s">
        <v>181</v>
      </c>
      <c r="C7843" s="96" t="s">
        <v>52</v>
      </c>
      <c r="D7843" s="96" t="s">
        <v>127</v>
      </c>
      <c r="E7843" s="96" t="s">
        <v>2</v>
      </c>
      <c r="F7843" s="43">
        <v>2019</v>
      </c>
      <c r="G7843" s="31" t="str">
        <f>VLOOKUP(H7843,'GN and GP categories'!A:B,2,FALSE)</f>
        <v>Gram-negative</v>
      </c>
      <c r="H7843" s="53" t="s">
        <v>104</v>
      </c>
      <c r="I7843" s="33">
        <v>12</v>
      </c>
      <c r="J7843" s="31" t="s">
        <v>28</v>
      </c>
      <c r="K7843" s="191">
        <v>92</v>
      </c>
      <c r="L7843" s="38">
        <f t="shared" si="145"/>
        <v>11.04</v>
      </c>
    </row>
    <row r="7844" spans="1:12" ht="15.75" thickBot="1">
      <c r="A7844" s="129" t="s">
        <v>77</v>
      </c>
      <c r="B7844" s="129" t="s">
        <v>181</v>
      </c>
      <c r="C7844" s="96" t="s">
        <v>52</v>
      </c>
      <c r="D7844" s="96" t="s">
        <v>127</v>
      </c>
      <c r="E7844" s="96" t="s">
        <v>2</v>
      </c>
      <c r="F7844" s="43">
        <v>2019</v>
      </c>
      <c r="G7844" s="31" t="str">
        <f>VLOOKUP(H7844,'GN and GP categories'!A:B,2,FALSE)</f>
        <v>Gram-negative</v>
      </c>
      <c r="H7844" s="53" t="s">
        <v>104</v>
      </c>
      <c r="I7844" s="33">
        <v>12</v>
      </c>
      <c r="J7844" s="31" t="s">
        <v>30</v>
      </c>
      <c r="K7844" s="191">
        <v>92</v>
      </c>
      <c r="L7844" s="38">
        <f t="shared" si="145"/>
        <v>11.04</v>
      </c>
    </row>
    <row r="7845" spans="1:12" ht="15.75" thickBot="1">
      <c r="A7845" s="129" t="s">
        <v>77</v>
      </c>
      <c r="B7845" s="129" t="s">
        <v>181</v>
      </c>
      <c r="C7845" s="96" t="s">
        <v>52</v>
      </c>
      <c r="D7845" s="96" t="s">
        <v>127</v>
      </c>
      <c r="E7845" s="96" t="s">
        <v>2</v>
      </c>
      <c r="F7845" s="43">
        <v>2019</v>
      </c>
      <c r="G7845" s="31" t="str">
        <f>VLOOKUP(H7845,'GN and GP categories'!A:B,2,FALSE)</f>
        <v>Gram-negative</v>
      </c>
      <c r="H7845" s="53" t="s">
        <v>104</v>
      </c>
      <c r="I7845" s="33">
        <v>12</v>
      </c>
      <c r="J7845" s="31" t="s">
        <v>228</v>
      </c>
      <c r="K7845" s="191">
        <v>0</v>
      </c>
      <c r="L7845" s="38">
        <f t="shared" si="145"/>
        <v>0</v>
      </c>
    </row>
    <row r="7846" spans="1:12" ht="15.75" thickBot="1">
      <c r="A7846" s="129" t="s">
        <v>77</v>
      </c>
      <c r="B7846" s="129" t="s">
        <v>181</v>
      </c>
      <c r="C7846" s="96" t="s">
        <v>52</v>
      </c>
      <c r="D7846" s="96" t="s">
        <v>127</v>
      </c>
      <c r="E7846" s="96" t="s">
        <v>2</v>
      </c>
      <c r="F7846" s="43">
        <v>2019</v>
      </c>
      <c r="G7846" s="31" t="str">
        <f>VLOOKUP(H7846,'GN and GP categories'!A:B,2,FALSE)</f>
        <v>Gram-negative</v>
      </c>
      <c r="H7846" s="53" t="s">
        <v>104</v>
      </c>
      <c r="I7846" s="33">
        <v>12</v>
      </c>
      <c r="J7846" s="31" t="s">
        <v>31</v>
      </c>
      <c r="K7846" s="191">
        <v>92</v>
      </c>
      <c r="L7846" s="38">
        <f t="shared" si="145"/>
        <v>11.04</v>
      </c>
    </row>
    <row r="7847" spans="1:12" ht="15.75" thickBot="1">
      <c r="A7847" s="129" t="s">
        <v>77</v>
      </c>
      <c r="B7847" s="129" t="s">
        <v>181</v>
      </c>
      <c r="C7847" s="96" t="s">
        <v>52</v>
      </c>
      <c r="D7847" s="96" t="s">
        <v>127</v>
      </c>
      <c r="E7847" s="96" t="s">
        <v>2</v>
      </c>
      <c r="F7847" s="43">
        <v>2019</v>
      </c>
      <c r="G7847" s="31" t="str">
        <f>VLOOKUP(H7847,'GN and GP categories'!A:B,2,FALSE)</f>
        <v>Gram-negative</v>
      </c>
      <c r="H7847" s="53" t="s">
        <v>104</v>
      </c>
      <c r="I7847" s="33">
        <v>12</v>
      </c>
      <c r="J7847" s="31" t="s">
        <v>32</v>
      </c>
      <c r="K7847" s="191">
        <v>100</v>
      </c>
      <c r="L7847" s="38">
        <f t="shared" si="145"/>
        <v>12</v>
      </c>
    </row>
    <row r="7848" spans="1:12" ht="15.75" thickBot="1">
      <c r="A7848" s="129" t="s">
        <v>77</v>
      </c>
      <c r="B7848" s="129" t="s">
        <v>181</v>
      </c>
      <c r="C7848" s="96" t="s">
        <v>52</v>
      </c>
      <c r="D7848" s="96" t="s">
        <v>127</v>
      </c>
      <c r="E7848" s="96" t="s">
        <v>2</v>
      </c>
      <c r="F7848" s="43">
        <v>2019</v>
      </c>
      <c r="G7848" s="31" t="str">
        <f>VLOOKUP(H7848,'GN and GP categories'!A:B,2,FALSE)</f>
        <v>Gram-negative</v>
      </c>
      <c r="H7848" s="53" t="s">
        <v>104</v>
      </c>
      <c r="I7848" s="33">
        <v>12</v>
      </c>
      <c r="J7848" s="31" t="s">
        <v>253</v>
      </c>
      <c r="K7848" s="191">
        <v>100</v>
      </c>
      <c r="L7848" s="38">
        <f t="shared" si="145"/>
        <v>12</v>
      </c>
    </row>
    <row r="7849" spans="1:12" ht="15.75" thickBot="1">
      <c r="A7849" s="129" t="s">
        <v>77</v>
      </c>
      <c r="B7849" s="129" t="s">
        <v>181</v>
      </c>
      <c r="C7849" s="96" t="s">
        <v>52</v>
      </c>
      <c r="D7849" s="96" t="s">
        <v>127</v>
      </c>
      <c r="E7849" s="96" t="s">
        <v>2</v>
      </c>
      <c r="F7849" s="43">
        <v>2019</v>
      </c>
      <c r="G7849" s="31" t="str">
        <f>VLOOKUP(H7849,'GN and GP categories'!A:B,2,FALSE)</f>
        <v>Gram-negative</v>
      </c>
      <c r="H7849" s="53" t="s">
        <v>4</v>
      </c>
      <c r="I7849" s="33">
        <v>10</v>
      </c>
      <c r="J7849" s="31" t="s">
        <v>16</v>
      </c>
      <c r="K7849" s="191">
        <v>90</v>
      </c>
      <c r="L7849" s="38">
        <f t="shared" si="145"/>
        <v>9</v>
      </c>
    </row>
    <row r="7850" spans="1:12" ht="15.75" thickBot="1">
      <c r="A7850" s="129" t="s">
        <v>77</v>
      </c>
      <c r="B7850" s="129" t="s">
        <v>181</v>
      </c>
      <c r="C7850" s="96" t="s">
        <v>52</v>
      </c>
      <c r="D7850" s="96" t="s">
        <v>127</v>
      </c>
      <c r="E7850" s="96" t="s">
        <v>2</v>
      </c>
      <c r="F7850" s="43">
        <v>2019</v>
      </c>
      <c r="G7850" s="31" t="str">
        <f>VLOOKUP(H7850,'GN and GP categories'!A:B,2,FALSE)</f>
        <v>Gram-negative</v>
      </c>
      <c r="H7850" s="53" t="s">
        <v>4</v>
      </c>
      <c r="I7850" s="33">
        <v>10</v>
      </c>
      <c r="J7850" s="31" t="s">
        <v>17</v>
      </c>
      <c r="K7850" s="191">
        <v>80</v>
      </c>
      <c r="L7850" s="38">
        <f t="shared" si="145"/>
        <v>8</v>
      </c>
    </row>
    <row r="7851" spans="1:12" ht="15.75" thickBot="1">
      <c r="A7851" s="129" t="s">
        <v>77</v>
      </c>
      <c r="B7851" s="129" t="s">
        <v>181</v>
      </c>
      <c r="C7851" s="96" t="s">
        <v>52</v>
      </c>
      <c r="D7851" s="96" t="s">
        <v>127</v>
      </c>
      <c r="E7851" s="96" t="s">
        <v>2</v>
      </c>
      <c r="F7851" s="43">
        <v>2019</v>
      </c>
      <c r="G7851" s="31" t="str">
        <f>VLOOKUP(H7851,'GN and GP categories'!A:B,2,FALSE)</f>
        <v>Gram-negative</v>
      </c>
      <c r="H7851" s="53" t="s">
        <v>4</v>
      </c>
      <c r="I7851" s="33">
        <v>10</v>
      </c>
      <c r="J7851" s="31" t="s">
        <v>208</v>
      </c>
      <c r="K7851" s="191">
        <v>80</v>
      </c>
      <c r="L7851" s="38">
        <f t="shared" si="145"/>
        <v>8</v>
      </c>
    </row>
    <row r="7852" spans="1:12" ht="15.75" thickBot="1">
      <c r="A7852" s="129" t="s">
        <v>77</v>
      </c>
      <c r="B7852" s="129" t="s">
        <v>181</v>
      </c>
      <c r="C7852" s="96" t="s">
        <v>52</v>
      </c>
      <c r="D7852" s="96" t="s">
        <v>127</v>
      </c>
      <c r="E7852" s="96" t="s">
        <v>2</v>
      </c>
      <c r="F7852" s="43">
        <v>2019</v>
      </c>
      <c r="G7852" s="31" t="str">
        <f>VLOOKUP(H7852,'GN and GP categories'!A:B,2,FALSE)</f>
        <v>Gram-negative</v>
      </c>
      <c r="H7852" s="53" t="s">
        <v>4</v>
      </c>
      <c r="I7852" s="33">
        <v>10</v>
      </c>
      <c r="J7852" s="31" t="s">
        <v>28</v>
      </c>
      <c r="K7852" s="191">
        <v>80</v>
      </c>
      <c r="L7852" s="38">
        <f t="shared" si="145"/>
        <v>8</v>
      </c>
    </row>
    <row r="7853" spans="1:12" ht="15.75" thickBot="1">
      <c r="A7853" s="129" t="s">
        <v>77</v>
      </c>
      <c r="B7853" s="129" t="s">
        <v>181</v>
      </c>
      <c r="C7853" s="96" t="s">
        <v>52</v>
      </c>
      <c r="D7853" s="96" t="s">
        <v>127</v>
      </c>
      <c r="E7853" s="96" t="s">
        <v>2</v>
      </c>
      <c r="F7853" s="43">
        <v>2019</v>
      </c>
      <c r="G7853" s="31" t="str">
        <f>VLOOKUP(H7853,'GN and GP categories'!A:B,2,FALSE)</f>
        <v>Gram-negative</v>
      </c>
      <c r="H7853" s="53" t="s">
        <v>4</v>
      </c>
      <c r="I7853" s="33">
        <v>10</v>
      </c>
      <c r="J7853" s="31" t="s">
        <v>31</v>
      </c>
      <c r="K7853" s="191">
        <v>90</v>
      </c>
      <c r="L7853" s="38">
        <f t="shared" si="145"/>
        <v>9</v>
      </c>
    </row>
    <row r="7854" spans="1:12" ht="15.75" thickBot="1">
      <c r="A7854" s="129" t="s">
        <v>77</v>
      </c>
      <c r="B7854" s="129" t="s">
        <v>181</v>
      </c>
      <c r="C7854" s="96" t="s">
        <v>52</v>
      </c>
      <c r="D7854" s="96" t="s">
        <v>127</v>
      </c>
      <c r="E7854" s="96" t="s">
        <v>2</v>
      </c>
      <c r="F7854" s="43">
        <v>2019</v>
      </c>
      <c r="G7854" s="31" t="str">
        <f>VLOOKUP(H7854,'GN and GP categories'!A:B,2,FALSE)</f>
        <v>Gram-negative</v>
      </c>
      <c r="H7854" s="53" t="s">
        <v>4</v>
      </c>
      <c r="I7854" s="33">
        <v>10</v>
      </c>
      <c r="J7854" s="31" t="s">
        <v>32</v>
      </c>
      <c r="K7854" s="191">
        <v>90</v>
      </c>
      <c r="L7854" s="38">
        <f t="shared" si="145"/>
        <v>9</v>
      </c>
    </row>
    <row r="7855" spans="1:12" ht="15.75" thickBot="1">
      <c r="A7855" s="129" t="s">
        <v>77</v>
      </c>
      <c r="B7855" s="129" t="s">
        <v>181</v>
      </c>
      <c r="C7855" s="96" t="s">
        <v>52</v>
      </c>
      <c r="D7855" s="96" t="s">
        <v>127</v>
      </c>
      <c r="E7855" s="96" t="s">
        <v>2</v>
      </c>
      <c r="F7855" s="43">
        <v>2019</v>
      </c>
      <c r="G7855" s="31" t="str">
        <f>VLOOKUP(H7855,'GN and GP categories'!A:B,2,FALSE)</f>
        <v>Gram-negative</v>
      </c>
      <c r="H7855" s="53" t="s">
        <v>4</v>
      </c>
      <c r="I7855" s="33">
        <v>10</v>
      </c>
      <c r="J7855" s="31" t="s">
        <v>253</v>
      </c>
      <c r="K7855" s="191">
        <v>100</v>
      </c>
      <c r="L7855" s="38">
        <f t="shared" si="145"/>
        <v>10</v>
      </c>
    </row>
    <row r="7856" spans="1:12" ht="15.75" thickBot="1">
      <c r="A7856" s="129" t="s">
        <v>77</v>
      </c>
      <c r="B7856" s="129" t="s">
        <v>181</v>
      </c>
      <c r="C7856" s="96" t="s">
        <v>52</v>
      </c>
      <c r="D7856" s="96" t="s">
        <v>127</v>
      </c>
      <c r="E7856" s="96" t="s">
        <v>2</v>
      </c>
      <c r="F7856" s="43">
        <v>2019</v>
      </c>
      <c r="G7856" s="31" t="str">
        <f>VLOOKUP(H7856,'GN and GP categories'!A:B,2,FALSE)</f>
        <v>Gram-negative</v>
      </c>
      <c r="H7856" s="53" t="s">
        <v>104</v>
      </c>
      <c r="I7856" s="33">
        <v>4</v>
      </c>
      <c r="J7856" s="31" t="s">
        <v>196</v>
      </c>
      <c r="K7856" s="191">
        <v>0</v>
      </c>
      <c r="L7856" s="38">
        <f t="shared" si="145"/>
        <v>0</v>
      </c>
    </row>
    <row r="7857" spans="1:12" ht="15.75" thickBot="1">
      <c r="A7857" s="129" t="s">
        <v>77</v>
      </c>
      <c r="B7857" s="129" t="s">
        <v>181</v>
      </c>
      <c r="C7857" s="96" t="s">
        <v>52</v>
      </c>
      <c r="D7857" s="96" t="s">
        <v>127</v>
      </c>
      <c r="E7857" s="96" t="s">
        <v>2</v>
      </c>
      <c r="F7857" s="43">
        <v>2019</v>
      </c>
      <c r="G7857" s="31" t="str">
        <f>VLOOKUP(H7857,'GN and GP categories'!A:B,2,FALSE)</f>
        <v>Gram-negative</v>
      </c>
      <c r="H7857" s="53" t="s">
        <v>104</v>
      </c>
      <c r="I7857" s="33">
        <v>4</v>
      </c>
      <c r="J7857" s="31" t="s">
        <v>13</v>
      </c>
      <c r="K7857" s="191">
        <v>50</v>
      </c>
      <c r="L7857" s="38">
        <f t="shared" si="145"/>
        <v>2</v>
      </c>
    </row>
    <row r="7858" spans="1:12" ht="15.75" thickBot="1">
      <c r="A7858" s="129" t="s">
        <v>77</v>
      </c>
      <c r="B7858" s="129" t="s">
        <v>181</v>
      </c>
      <c r="C7858" s="96" t="s">
        <v>52</v>
      </c>
      <c r="D7858" s="96" t="s">
        <v>127</v>
      </c>
      <c r="E7858" s="96" t="s">
        <v>2</v>
      </c>
      <c r="F7858" s="43">
        <v>2019</v>
      </c>
      <c r="G7858" s="31" t="str">
        <f>VLOOKUP(H7858,'GN and GP categories'!A:B,2,FALSE)</f>
        <v>Gram-negative</v>
      </c>
      <c r="H7858" s="53" t="s">
        <v>104</v>
      </c>
      <c r="I7858" s="33">
        <v>4</v>
      </c>
      <c r="J7858" s="31" t="s">
        <v>16</v>
      </c>
      <c r="K7858" s="191">
        <v>75</v>
      </c>
      <c r="L7858" s="38">
        <f t="shared" si="145"/>
        <v>3</v>
      </c>
    </row>
    <row r="7859" spans="1:12" ht="15.75" thickBot="1">
      <c r="A7859" s="129" t="s">
        <v>77</v>
      </c>
      <c r="B7859" s="129" t="s">
        <v>181</v>
      </c>
      <c r="C7859" s="96" t="s">
        <v>52</v>
      </c>
      <c r="D7859" s="96" t="s">
        <v>127</v>
      </c>
      <c r="E7859" s="96" t="s">
        <v>2</v>
      </c>
      <c r="F7859" s="43">
        <v>2019</v>
      </c>
      <c r="G7859" s="31" t="str">
        <f>VLOOKUP(H7859,'GN and GP categories'!A:B,2,FALSE)</f>
        <v>Gram-negative</v>
      </c>
      <c r="H7859" s="53" t="s">
        <v>104</v>
      </c>
      <c r="I7859" s="33">
        <v>4</v>
      </c>
      <c r="J7859" s="31" t="s">
        <v>17</v>
      </c>
      <c r="K7859" s="191">
        <v>100</v>
      </c>
      <c r="L7859" s="38">
        <f t="shared" si="145"/>
        <v>4</v>
      </c>
    </row>
    <row r="7860" spans="1:12" ht="15.75" thickBot="1">
      <c r="A7860" s="129" t="s">
        <v>77</v>
      </c>
      <c r="B7860" s="129" t="s">
        <v>181</v>
      </c>
      <c r="C7860" s="96" t="s">
        <v>52</v>
      </c>
      <c r="D7860" s="96" t="s">
        <v>127</v>
      </c>
      <c r="E7860" s="96" t="s">
        <v>2</v>
      </c>
      <c r="F7860" s="43">
        <v>2019</v>
      </c>
      <c r="G7860" s="31" t="str">
        <f>VLOOKUP(H7860,'GN and GP categories'!A:B,2,FALSE)</f>
        <v>Gram-negative</v>
      </c>
      <c r="H7860" s="53" t="s">
        <v>104</v>
      </c>
      <c r="I7860" s="33">
        <v>4</v>
      </c>
      <c r="J7860" s="31" t="s">
        <v>18</v>
      </c>
      <c r="K7860" s="191">
        <v>100</v>
      </c>
      <c r="L7860" s="38">
        <f t="shared" si="145"/>
        <v>4</v>
      </c>
    </row>
    <row r="7861" spans="1:12" ht="15.75" thickBot="1">
      <c r="A7861" s="129" t="s">
        <v>77</v>
      </c>
      <c r="B7861" s="129" t="s">
        <v>181</v>
      </c>
      <c r="C7861" s="96" t="s">
        <v>52</v>
      </c>
      <c r="D7861" s="96" t="s">
        <v>127</v>
      </c>
      <c r="E7861" s="96" t="s">
        <v>2</v>
      </c>
      <c r="F7861" s="43">
        <v>2019</v>
      </c>
      <c r="G7861" s="31" t="str">
        <f>VLOOKUP(H7861,'GN and GP categories'!A:B,2,FALSE)</f>
        <v>Gram-negative</v>
      </c>
      <c r="H7861" s="53" t="s">
        <v>104</v>
      </c>
      <c r="I7861" s="33">
        <v>4</v>
      </c>
      <c r="J7861" s="31" t="s">
        <v>316</v>
      </c>
      <c r="K7861" s="191">
        <v>50</v>
      </c>
      <c r="L7861" s="38">
        <f t="shared" si="145"/>
        <v>2</v>
      </c>
    </row>
    <row r="7862" spans="1:12" ht="15.75" thickBot="1">
      <c r="A7862" s="129" t="s">
        <v>77</v>
      </c>
      <c r="B7862" s="129" t="s">
        <v>181</v>
      </c>
      <c r="C7862" s="96" t="s">
        <v>52</v>
      </c>
      <c r="D7862" s="96" t="s">
        <v>127</v>
      </c>
      <c r="E7862" s="96" t="s">
        <v>2</v>
      </c>
      <c r="F7862" s="43">
        <v>2019</v>
      </c>
      <c r="G7862" s="31" t="str">
        <f>VLOOKUP(H7862,'GN and GP categories'!A:B,2,FALSE)</f>
        <v>Gram-negative</v>
      </c>
      <c r="H7862" s="53" t="s">
        <v>104</v>
      </c>
      <c r="I7862" s="33">
        <v>4</v>
      </c>
      <c r="J7862" s="31" t="s">
        <v>84</v>
      </c>
      <c r="K7862" s="191">
        <v>75</v>
      </c>
      <c r="L7862" s="38">
        <f t="shared" si="145"/>
        <v>3</v>
      </c>
    </row>
    <row r="7863" spans="1:12" ht="15.75" thickBot="1">
      <c r="A7863" s="129" t="s">
        <v>77</v>
      </c>
      <c r="B7863" s="129" t="s">
        <v>181</v>
      </c>
      <c r="C7863" s="96" t="s">
        <v>52</v>
      </c>
      <c r="D7863" s="96" t="s">
        <v>127</v>
      </c>
      <c r="E7863" s="96" t="s">
        <v>2</v>
      </c>
      <c r="F7863" s="43">
        <v>2019</v>
      </c>
      <c r="G7863" s="31" t="str">
        <f>VLOOKUP(H7863,'GN and GP categories'!A:B,2,FALSE)</f>
        <v>Gram-negative</v>
      </c>
      <c r="H7863" s="53" t="s">
        <v>104</v>
      </c>
      <c r="I7863" s="33">
        <v>4</v>
      </c>
      <c r="J7863" s="31" t="s">
        <v>208</v>
      </c>
      <c r="K7863" s="191">
        <v>75</v>
      </c>
      <c r="L7863" s="38">
        <f t="shared" si="145"/>
        <v>3</v>
      </c>
    </row>
    <row r="7864" spans="1:12" ht="15.75" thickBot="1">
      <c r="A7864" s="129" t="s">
        <v>77</v>
      </c>
      <c r="B7864" s="129" t="s">
        <v>181</v>
      </c>
      <c r="C7864" s="96" t="s">
        <v>52</v>
      </c>
      <c r="D7864" s="96" t="s">
        <v>127</v>
      </c>
      <c r="E7864" s="96" t="s">
        <v>2</v>
      </c>
      <c r="F7864" s="43">
        <v>2019</v>
      </c>
      <c r="G7864" s="31" t="str">
        <f>VLOOKUP(H7864,'GN and GP categories'!A:B,2,FALSE)</f>
        <v>Gram-negative</v>
      </c>
      <c r="H7864" s="53" t="s">
        <v>104</v>
      </c>
      <c r="I7864" s="33">
        <v>4</v>
      </c>
      <c r="J7864" s="31" t="s">
        <v>28</v>
      </c>
      <c r="K7864" s="191">
        <v>100</v>
      </c>
      <c r="L7864" s="38">
        <f t="shared" si="145"/>
        <v>4</v>
      </c>
    </row>
    <row r="7865" spans="1:12" ht="15.75" thickBot="1">
      <c r="A7865" s="129" t="s">
        <v>77</v>
      </c>
      <c r="B7865" s="129" t="s">
        <v>181</v>
      </c>
      <c r="C7865" s="96" t="s">
        <v>52</v>
      </c>
      <c r="D7865" s="96" t="s">
        <v>127</v>
      </c>
      <c r="E7865" s="96" t="s">
        <v>2</v>
      </c>
      <c r="F7865" s="43">
        <v>2019</v>
      </c>
      <c r="G7865" s="31" t="str">
        <f>VLOOKUP(H7865,'GN and GP categories'!A:B,2,FALSE)</f>
        <v>Gram-negative</v>
      </c>
      <c r="H7865" s="53" t="s">
        <v>104</v>
      </c>
      <c r="I7865" s="33">
        <v>4</v>
      </c>
      <c r="J7865" s="31" t="s">
        <v>30</v>
      </c>
      <c r="K7865" s="191">
        <v>100</v>
      </c>
      <c r="L7865" s="38">
        <f t="shared" si="145"/>
        <v>4</v>
      </c>
    </row>
    <row r="7866" spans="1:12" ht="15.75" thickBot="1">
      <c r="A7866" s="129" t="s">
        <v>77</v>
      </c>
      <c r="B7866" s="129" t="s">
        <v>181</v>
      </c>
      <c r="C7866" s="96" t="s">
        <v>52</v>
      </c>
      <c r="D7866" s="96" t="s">
        <v>127</v>
      </c>
      <c r="E7866" s="96" t="s">
        <v>2</v>
      </c>
      <c r="F7866" s="43">
        <v>2019</v>
      </c>
      <c r="G7866" s="31" t="str">
        <f>VLOOKUP(H7866,'GN and GP categories'!A:B,2,FALSE)</f>
        <v>Gram-negative</v>
      </c>
      <c r="H7866" s="53" t="s">
        <v>104</v>
      </c>
      <c r="I7866" s="33">
        <v>4</v>
      </c>
      <c r="J7866" s="31" t="s">
        <v>228</v>
      </c>
      <c r="K7866" s="191">
        <v>50</v>
      </c>
      <c r="L7866" s="38">
        <f t="shared" si="145"/>
        <v>2</v>
      </c>
    </row>
    <row r="7867" spans="1:12" ht="15.75" thickBot="1">
      <c r="A7867" s="129" t="s">
        <v>77</v>
      </c>
      <c r="B7867" s="129" t="s">
        <v>181</v>
      </c>
      <c r="C7867" s="96" t="s">
        <v>52</v>
      </c>
      <c r="D7867" s="96" t="s">
        <v>127</v>
      </c>
      <c r="E7867" s="96" t="s">
        <v>2</v>
      </c>
      <c r="F7867" s="43">
        <v>2019</v>
      </c>
      <c r="G7867" s="31" t="str">
        <f>VLOOKUP(H7867,'GN and GP categories'!A:B,2,FALSE)</f>
        <v>Gram-negative</v>
      </c>
      <c r="H7867" s="53" t="s">
        <v>104</v>
      </c>
      <c r="I7867" s="33">
        <v>4</v>
      </c>
      <c r="J7867" s="31" t="s">
        <v>31</v>
      </c>
      <c r="K7867" s="191">
        <v>100</v>
      </c>
      <c r="L7867" s="38">
        <f t="shared" si="145"/>
        <v>4</v>
      </c>
    </row>
    <row r="7868" spans="1:12" ht="15.75" thickBot="1">
      <c r="A7868" s="129" t="s">
        <v>77</v>
      </c>
      <c r="B7868" s="129" t="s">
        <v>181</v>
      </c>
      <c r="C7868" s="96" t="s">
        <v>52</v>
      </c>
      <c r="D7868" s="96" t="s">
        <v>127</v>
      </c>
      <c r="E7868" s="96" t="s">
        <v>2</v>
      </c>
      <c r="F7868" s="43">
        <v>2019</v>
      </c>
      <c r="G7868" s="31" t="str">
        <f>VLOOKUP(H7868,'GN and GP categories'!A:B,2,FALSE)</f>
        <v>Gram-negative</v>
      </c>
      <c r="H7868" s="53" t="s">
        <v>104</v>
      </c>
      <c r="I7868" s="33">
        <v>4</v>
      </c>
      <c r="J7868" s="31" t="s">
        <v>32</v>
      </c>
      <c r="K7868" s="191">
        <v>100</v>
      </c>
      <c r="L7868" s="38">
        <f t="shared" si="145"/>
        <v>4</v>
      </c>
    </row>
    <row r="7869" spans="1:12" ht="15.75" thickBot="1">
      <c r="A7869" s="129" t="s">
        <v>77</v>
      </c>
      <c r="B7869" s="129" t="s">
        <v>181</v>
      </c>
      <c r="C7869" s="96" t="s">
        <v>52</v>
      </c>
      <c r="D7869" s="96" t="s">
        <v>127</v>
      </c>
      <c r="E7869" s="96" t="s">
        <v>2</v>
      </c>
      <c r="F7869" s="43">
        <v>2019</v>
      </c>
      <c r="G7869" s="31" t="str">
        <f>VLOOKUP(H7869,'GN and GP categories'!A:B,2,FALSE)</f>
        <v>Gram-negative</v>
      </c>
      <c r="H7869" s="53" t="s">
        <v>104</v>
      </c>
      <c r="I7869" s="33">
        <v>4</v>
      </c>
      <c r="J7869" s="31" t="s">
        <v>253</v>
      </c>
      <c r="K7869" s="191">
        <v>100</v>
      </c>
      <c r="L7869" s="38">
        <f t="shared" si="145"/>
        <v>4</v>
      </c>
    </row>
    <row r="7870" spans="1:12" ht="15.75" thickBot="1">
      <c r="A7870" s="129" t="s">
        <v>77</v>
      </c>
      <c r="B7870" s="129" t="s">
        <v>181</v>
      </c>
      <c r="C7870" s="96" t="s">
        <v>52</v>
      </c>
      <c r="D7870" s="96" t="s">
        <v>127</v>
      </c>
      <c r="E7870" s="96" t="s">
        <v>2</v>
      </c>
      <c r="F7870" s="43">
        <v>2019</v>
      </c>
      <c r="G7870" s="31" t="str">
        <f>VLOOKUP(H7870,'GN and GP categories'!A:B,2,FALSE)</f>
        <v>Gram-positive</v>
      </c>
      <c r="H7870" s="53" t="s">
        <v>90</v>
      </c>
      <c r="I7870" s="33">
        <v>28</v>
      </c>
      <c r="J7870" s="31" t="s">
        <v>196</v>
      </c>
      <c r="K7870" s="191">
        <v>100</v>
      </c>
      <c r="L7870" s="38">
        <f t="shared" si="145"/>
        <v>28</v>
      </c>
    </row>
    <row r="7871" spans="1:12" ht="15.75" thickBot="1">
      <c r="A7871" s="129" t="s">
        <v>77</v>
      </c>
      <c r="B7871" s="129" t="s">
        <v>181</v>
      </c>
      <c r="C7871" s="96" t="s">
        <v>52</v>
      </c>
      <c r="D7871" s="96" t="s">
        <v>127</v>
      </c>
      <c r="E7871" s="96" t="s">
        <v>2</v>
      </c>
      <c r="F7871" s="43">
        <v>2019</v>
      </c>
      <c r="G7871" s="31" t="str">
        <f>VLOOKUP(H7871,'GN and GP categories'!A:B,2,FALSE)</f>
        <v>Gram-positive</v>
      </c>
      <c r="H7871" s="53" t="s">
        <v>90</v>
      </c>
      <c r="I7871" s="33">
        <v>28</v>
      </c>
      <c r="J7871" s="31" t="s">
        <v>13</v>
      </c>
      <c r="K7871" s="191">
        <v>100</v>
      </c>
      <c r="L7871" s="38">
        <f t="shared" si="145"/>
        <v>28</v>
      </c>
    </row>
    <row r="7872" spans="1:12" ht="15.75" thickBot="1">
      <c r="A7872" s="129" t="s">
        <v>77</v>
      </c>
      <c r="B7872" s="129" t="s">
        <v>181</v>
      </c>
      <c r="C7872" s="96" t="s">
        <v>52</v>
      </c>
      <c r="D7872" s="96" t="s">
        <v>127</v>
      </c>
      <c r="E7872" s="96" t="s">
        <v>2</v>
      </c>
      <c r="F7872" s="43">
        <v>2019</v>
      </c>
      <c r="G7872" s="31" t="str">
        <f>VLOOKUP(H7872,'GN and GP categories'!A:B,2,FALSE)</f>
        <v>Gram-positive</v>
      </c>
      <c r="H7872" s="53" t="s">
        <v>90</v>
      </c>
      <c r="I7872" s="33">
        <v>28</v>
      </c>
      <c r="J7872" s="31" t="s">
        <v>16</v>
      </c>
      <c r="K7872" s="191">
        <v>100</v>
      </c>
      <c r="L7872" s="38">
        <f t="shared" si="145"/>
        <v>28</v>
      </c>
    </row>
    <row r="7873" spans="1:12" ht="15.75" thickBot="1">
      <c r="A7873" s="73" t="s">
        <v>77</v>
      </c>
      <c r="B7873" s="73" t="s">
        <v>181</v>
      </c>
      <c r="C7873" s="35" t="s">
        <v>52</v>
      </c>
      <c r="D7873" s="35" t="s">
        <v>127</v>
      </c>
      <c r="E7873" s="35" t="s">
        <v>2</v>
      </c>
      <c r="F7873" s="43">
        <v>2019</v>
      </c>
      <c r="G7873" s="31" t="str">
        <f>VLOOKUP(H7873,'GN and GP categories'!A:B,2,FALSE)</f>
        <v>Gram-positive</v>
      </c>
      <c r="H7873" s="53" t="s">
        <v>90</v>
      </c>
      <c r="I7873" s="33">
        <v>28</v>
      </c>
      <c r="J7873" s="31" t="s">
        <v>306</v>
      </c>
      <c r="K7873" s="189">
        <v>36</v>
      </c>
      <c r="L7873" s="38">
        <f t="shared" si="145"/>
        <v>10.08</v>
      </c>
    </row>
    <row r="7874" spans="1:12" ht="15.75" thickBot="1">
      <c r="A7874" s="73" t="s">
        <v>77</v>
      </c>
      <c r="B7874" s="73" t="s">
        <v>181</v>
      </c>
      <c r="C7874" s="35" t="s">
        <v>52</v>
      </c>
      <c r="D7874" s="35" t="s">
        <v>127</v>
      </c>
      <c r="E7874" s="35" t="s">
        <v>2</v>
      </c>
      <c r="F7874" s="43">
        <v>2019</v>
      </c>
      <c r="G7874" s="31" t="str">
        <f>VLOOKUP(H7874,'GN and GP categories'!A:B,2,FALSE)</f>
        <v>Gram-positive</v>
      </c>
      <c r="H7874" s="53" t="s">
        <v>90</v>
      </c>
      <c r="I7874" s="33">
        <v>28</v>
      </c>
      <c r="J7874" s="31" t="s">
        <v>28</v>
      </c>
      <c r="K7874" s="189">
        <v>86</v>
      </c>
      <c r="L7874" s="38">
        <f t="shared" si="145"/>
        <v>24.08</v>
      </c>
    </row>
    <row r="7875" spans="1:12" ht="15.75" thickBot="1">
      <c r="A7875" s="73" t="s">
        <v>77</v>
      </c>
      <c r="B7875" s="73" t="s">
        <v>181</v>
      </c>
      <c r="C7875" s="35" t="s">
        <v>52</v>
      </c>
      <c r="D7875" s="35" t="s">
        <v>127</v>
      </c>
      <c r="E7875" s="35" t="s">
        <v>2</v>
      </c>
      <c r="F7875" s="43">
        <v>2019</v>
      </c>
      <c r="G7875" s="31" t="str">
        <f>VLOOKUP(H7875,'GN and GP categories'!A:B,2,FALSE)</f>
        <v>Gram-positive</v>
      </c>
      <c r="H7875" s="53" t="s">
        <v>90</v>
      </c>
      <c r="I7875" s="33">
        <v>28</v>
      </c>
      <c r="J7875" s="31" t="s">
        <v>228</v>
      </c>
      <c r="K7875" s="189">
        <v>100</v>
      </c>
      <c r="L7875" s="38">
        <f t="shared" si="145"/>
        <v>28</v>
      </c>
    </row>
    <row r="7876" spans="1:12" ht="15.75" thickBot="1">
      <c r="A7876" s="73" t="s">
        <v>77</v>
      </c>
      <c r="B7876" s="73" t="s">
        <v>181</v>
      </c>
      <c r="C7876" s="35" t="s">
        <v>52</v>
      </c>
      <c r="D7876" s="35" t="s">
        <v>127</v>
      </c>
      <c r="E7876" s="35" t="s">
        <v>2</v>
      </c>
      <c r="F7876" s="43">
        <v>2019</v>
      </c>
      <c r="G7876" s="31" t="str">
        <f>VLOOKUP(H7876,'GN and GP categories'!A:B,2,FALSE)</f>
        <v>Gram-positive</v>
      </c>
      <c r="H7876" s="53" t="s">
        <v>90</v>
      </c>
      <c r="I7876" s="33">
        <v>28</v>
      </c>
      <c r="J7876" s="31" t="s">
        <v>34</v>
      </c>
      <c r="K7876" s="189">
        <v>100</v>
      </c>
      <c r="L7876" s="38">
        <f t="shared" si="145"/>
        <v>28</v>
      </c>
    </row>
    <row r="7877" spans="1:12" ht="15.75" thickBot="1">
      <c r="A7877" s="73" t="s">
        <v>77</v>
      </c>
      <c r="B7877" s="73" t="s">
        <v>181</v>
      </c>
      <c r="C7877" s="35" t="s">
        <v>52</v>
      </c>
      <c r="D7877" s="35" t="s">
        <v>127</v>
      </c>
      <c r="E7877" s="35" t="s">
        <v>2</v>
      </c>
      <c r="F7877" s="43">
        <v>2019</v>
      </c>
      <c r="G7877" s="31" t="str">
        <f>VLOOKUP(H7877,'GN and GP categories'!A:B,2,FALSE)</f>
        <v>Gram-positive</v>
      </c>
      <c r="H7877" s="53" t="s">
        <v>91</v>
      </c>
      <c r="I7877" s="33">
        <v>1</v>
      </c>
      <c r="J7877" s="31" t="s">
        <v>196</v>
      </c>
      <c r="K7877" s="189">
        <v>0</v>
      </c>
      <c r="L7877" s="38">
        <f t="shared" si="145"/>
        <v>0</v>
      </c>
    </row>
    <row r="7878" spans="1:12" ht="15.75" thickBot="1">
      <c r="A7878" s="73" t="s">
        <v>77</v>
      </c>
      <c r="B7878" s="73" t="s">
        <v>181</v>
      </c>
      <c r="C7878" s="35" t="s">
        <v>52</v>
      </c>
      <c r="D7878" s="35" t="s">
        <v>127</v>
      </c>
      <c r="E7878" s="35" t="s">
        <v>2</v>
      </c>
      <c r="F7878" s="43">
        <v>2019</v>
      </c>
      <c r="G7878" s="31" t="str">
        <f>VLOOKUP(H7878,'GN and GP categories'!A:B,2,FALSE)</f>
        <v>Gram-positive</v>
      </c>
      <c r="H7878" s="53" t="s">
        <v>91</v>
      </c>
      <c r="I7878" s="33">
        <v>1</v>
      </c>
      <c r="J7878" s="31" t="s">
        <v>13</v>
      </c>
      <c r="K7878" s="189">
        <v>0</v>
      </c>
      <c r="L7878" s="38">
        <f t="shared" si="145"/>
        <v>0</v>
      </c>
    </row>
    <row r="7879" spans="1:12" ht="15.75" thickBot="1">
      <c r="A7879" s="73" t="s">
        <v>77</v>
      </c>
      <c r="B7879" s="73" t="s">
        <v>181</v>
      </c>
      <c r="C7879" s="35" t="s">
        <v>52</v>
      </c>
      <c r="D7879" s="35" t="s">
        <v>127</v>
      </c>
      <c r="E7879" s="35" t="s">
        <v>2</v>
      </c>
      <c r="F7879" s="43">
        <v>2019</v>
      </c>
      <c r="G7879" s="31" t="str">
        <f>VLOOKUP(H7879,'GN and GP categories'!A:B,2,FALSE)</f>
        <v>Gram-positive</v>
      </c>
      <c r="H7879" s="53" t="s">
        <v>91</v>
      </c>
      <c r="I7879" s="33">
        <v>1</v>
      </c>
      <c r="J7879" s="31" t="s">
        <v>16</v>
      </c>
      <c r="K7879" s="186">
        <v>0</v>
      </c>
      <c r="L7879" s="38">
        <f t="shared" ref="L7879:L7942" si="146">IF(K7879="","",K7879*I7879/100)</f>
        <v>0</v>
      </c>
    </row>
    <row r="7880" spans="1:12" ht="16.5" thickTop="1" thickBot="1">
      <c r="A7880" s="73" t="s">
        <v>77</v>
      </c>
      <c r="B7880" s="73" t="s">
        <v>181</v>
      </c>
      <c r="C7880" s="35" t="s">
        <v>52</v>
      </c>
      <c r="D7880" s="35" t="s">
        <v>127</v>
      </c>
      <c r="E7880" s="35" t="s">
        <v>2</v>
      </c>
      <c r="F7880" s="43">
        <v>2019</v>
      </c>
      <c r="G7880" s="31" t="str">
        <f>VLOOKUP(H7880,'GN and GP categories'!A:B,2,FALSE)</f>
        <v>Gram-positive</v>
      </c>
      <c r="H7880" s="53" t="s">
        <v>91</v>
      </c>
      <c r="I7880" s="33">
        <v>1</v>
      </c>
      <c r="J7880" s="31" t="s">
        <v>306</v>
      </c>
      <c r="K7880" s="204">
        <v>0</v>
      </c>
      <c r="L7880" s="38">
        <f t="shared" si="146"/>
        <v>0</v>
      </c>
    </row>
    <row r="7881" spans="1:12" ht="15.75" thickBot="1">
      <c r="A7881" s="73" t="s">
        <v>77</v>
      </c>
      <c r="B7881" s="73" t="s">
        <v>181</v>
      </c>
      <c r="C7881" s="35" t="s">
        <v>52</v>
      </c>
      <c r="D7881" s="35" t="s">
        <v>127</v>
      </c>
      <c r="E7881" s="35" t="s">
        <v>2</v>
      </c>
      <c r="F7881" s="43">
        <v>2019</v>
      </c>
      <c r="G7881" s="31" t="str">
        <f>VLOOKUP(H7881,'GN and GP categories'!A:B,2,FALSE)</f>
        <v>Gram-positive</v>
      </c>
      <c r="H7881" s="53" t="s">
        <v>91</v>
      </c>
      <c r="I7881" s="33">
        <v>1</v>
      </c>
      <c r="J7881" s="31" t="s">
        <v>28</v>
      </c>
      <c r="K7881" s="186">
        <v>0</v>
      </c>
      <c r="L7881" s="38">
        <f t="shared" si="146"/>
        <v>0</v>
      </c>
    </row>
    <row r="7882" spans="1:12" ht="15.75" thickBot="1">
      <c r="A7882" s="73" t="s">
        <v>77</v>
      </c>
      <c r="B7882" s="73" t="s">
        <v>181</v>
      </c>
      <c r="C7882" s="35" t="s">
        <v>52</v>
      </c>
      <c r="D7882" s="35" t="s">
        <v>127</v>
      </c>
      <c r="E7882" s="35" t="s">
        <v>2</v>
      </c>
      <c r="F7882" s="43">
        <v>2019</v>
      </c>
      <c r="G7882" s="31" t="str">
        <f>VLOOKUP(H7882,'GN and GP categories'!A:B,2,FALSE)</f>
        <v>Gram-positive</v>
      </c>
      <c r="H7882" s="53" t="s">
        <v>91</v>
      </c>
      <c r="I7882" s="33">
        <v>1</v>
      </c>
      <c r="J7882" s="31" t="s">
        <v>228</v>
      </c>
      <c r="K7882" s="189">
        <v>0</v>
      </c>
      <c r="L7882" s="38">
        <f t="shared" si="146"/>
        <v>0</v>
      </c>
    </row>
    <row r="7883" spans="1:12" ht="15.75" thickBot="1">
      <c r="A7883" s="73" t="s">
        <v>77</v>
      </c>
      <c r="B7883" s="73" t="s">
        <v>181</v>
      </c>
      <c r="C7883" s="35" t="s">
        <v>52</v>
      </c>
      <c r="D7883" s="35" t="s">
        <v>127</v>
      </c>
      <c r="E7883" s="35" t="s">
        <v>2</v>
      </c>
      <c r="F7883" s="43">
        <v>2019</v>
      </c>
      <c r="G7883" s="31" t="str">
        <f>VLOOKUP(H7883,'GN and GP categories'!A:B,2,FALSE)</f>
        <v>Gram-positive</v>
      </c>
      <c r="H7883" s="53" t="s">
        <v>91</v>
      </c>
      <c r="I7883" s="33">
        <v>1</v>
      </c>
      <c r="J7883" s="31" t="s">
        <v>34</v>
      </c>
      <c r="K7883" s="189">
        <v>100</v>
      </c>
      <c r="L7883" s="38">
        <f t="shared" si="146"/>
        <v>1</v>
      </c>
    </row>
    <row r="7884" spans="1:12" ht="15.75" thickBot="1">
      <c r="A7884" s="73" t="s">
        <v>77</v>
      </c>
      <c r="B7884" s="73" t="s">
        <v>181</v>
      </c>
      <c r="C7884" s="35" t="s">
        <v>52</v>
      </c>
      <c r="D7884" s="35" t="s">
        <v>127</v>
      </c>
      <c r="E7884" s="35" t="s">
        <v>2</v>
      </c>
      <c r="F7884" s="43">
        <v>2019</v>
      </c>
      <c r="G7884" s="31" t="str">
        <f>VLOOKUP(H7884,'GN and GP categories'!A:B,2,FALSE)</f>
        <v>Gram-positive</v>
      </c>
      <c r="H7884" s="53" t="s">
        <v>91</v>
      </c>
      <c r="I7884" s="33">
        <v>1</v>
      </c>
      <c r="J7884" s="31" t="s">
        <v>299</v>
      </c>
      <c r="K7884" s="189">
        <v>100</v>
      </c>
      <c r="L7884" s="38">
        <f t="shared" si="146"/>
        <v>1</v>
      </c>
    </row>
    <row r="7885" spans="1:12" ht="15.75" thickBot="1">
      <c r="A7885" s="73" t="s">
        <v>77</v>
      </c>
      <c r="B7885" s="73" t="s">
        <v>181</v>
      </c>
      <c r="C7885" s="35" t="s">
        <v>52</v>
      </c>
      <c r="D7885" s="35" t="s">
        <v>127</v>
      </c>
      <c r="E7885" s="35" t="s">
        <v>2</v>
      </c>
      <c r="F7885" s="43">
        <v>2019</v>
      </c>
      <c r="G7885" s="31" t="str">
        <f>VLOOKUP(H7885,'GN and GP categories'!A:B,2,FALSE)</f>
        <v>Gram-positive</v>
      </c>
      <c r="H7885" s="53" t="s">
        <v>46</v>
      </c>
      <c r="I7885" s="33">
        <v>4</v>
      </c>
      <c r="J7885" s="31" t="s">
        <v>16</v>
      </c>
      <c r="K7885" s="189">
        <v>50</v>
      </c>
      <c r="L7885" s="38">
        <f t="shared" si="146"/>
        <v>2</v>
      </c>
    </row>
    <row r="7886" spans="1:12" ht="15.75" thickBot="1">
      <c r="A7886" s="73" t="s">
        <v>77</v>
      </c>
      <c r="B7886" s="73" t="s">
        <v>181</v>
      </c>
      <c r="C7886" s="35" t="s">
        <v>52</v>
      </c>
      <c r="D7886" s="35" t="s">
        <v>127</v>
      </c>
      <c r="E7886" s="35" t="s">
        <v>2</v>
      </c>
      <c r="F7886" s="43">
        <v>2019</v>
      </c>
      <c r="G7886" s="31" t="str">
        <f>VLOOKUP(H7886,'GN and GP categories'!A:B,2,FALSE)</f>
        <v>Gram-positive</v>
      </c>
      <c r="H7886" s="53" t="s">
        <v>46</v>
      </c>
      <c r="I7886" s="33">
        <v>4</v>
      </c>
      <c r="J7886" s="31" t="s">
        <v>17</v>
      </c>
      <c r="K7886" s="189">
        <v>50</v>
      </c>
      <c r="L7886" s="38">
        <f t="shared" si="146"/>
        <v>2</v>
      </c>
    </row>
    <row r="7887" spans="1:12" ht="15.75" thickBot="1">
      <c r="A7887" s="73" t="s">
        <v>77</v>
      </c>
      <c r="B7887" s="73" t="s">
        <v>181</v>
      </c>
      <c r="C7887" s="35" t="s">
        <v>52</v>
      </c>
      <c r="D7887" s="35" t="s">
        <v>127</v>
      </c>
      <c r="E7887" s="35" t="s">
        <v>2</v>
      </c>
      <c r="F7887" s="43">
        <v>2019</v>
      </c>
      <c r="G7887" s="31" t="str">
        <f>VLOOKUP(H7887,'GN and GP categories'!A:B,2,FALSE)</f>
        <v>Gram-positive</v>
      </c>
      <c r="H7887" s="53" t="s">
        <v>46</v>
      </c>
      <c r="I7887" s="33">
        <v>4</v>
      </c>
      <c r="J7887" s="31" t="s">
        <v>18</v>
      </c>
      <c r="K7887" s="186">
        <v>50</v>
      </c>
      <c r="L7887" s="38">
        <f t="shared" si="146"/>
        <v>2</v>
      </c>
    </row>
    <row r="7888" spans="1:12" ht="15.75" thickBot="1">
      <c r="A7888" s="73" t="s">
        <v>77</v>
      </c>
      <c r="B7888" s="73" t="s">
        <v>181</v>
      </c>
      <c r="C7888" s="35" t="s">
        <v>52</v>
      </c>
      <c r="D7888" s="35" t="s">
        <v>127</v>
      </c>
      <c r="E7888" s="35" t="s">
        <v>2</v>
      </c>
      <c r="F7888" s="43">
        <v>2019</v>
      </c>
      <c r="G7888" s="31" t="str">
        <f>VLOOKUP(H7888,'GN and GP categories'!A:B,2,FALSE)</f>
        <v>Gram-positive</v>
      </c>
      <c r="H7888" s="53" t="s">
        <v>46</v>
      </c>
      <c r="I7888" s="33">
        <v>4</v>
      </c>
      <c r="J7888" s="31" t="s">
        <v>19</v>
      </c>
      <c r="K7888" s="189">
        <v>50</v>
      </c>
      <c r="L7888" s="38">
        <f t="shared" si="146"/>
        <v>2</v>
      </c>
    </row>
    <row r="7889" spans="1:12" ht="15.75" thickBot="1">
      <c r="A7889" s="73" t="s">
        <v>77</v>
      </c>
      <c r="B7889" s="73" t="s">
        <v>181</v>
      </c>
      <c r="C7889" s="35" t="s">
        <v>52</v>
      </c>
      <c r="D7889" s="35" t="s">
        <v>127</v>
      </c>
      <c r="E7889" s="35" t="s">
        <v>2</v>
      </c>
      <c r="F7889" s="43">
        <v>2019</v>
      </c>
      <c r="G7889" s="31" t="str">
        <f>VLOOKUP(H7889,'GN and GP categories'!A:B,2,FALSE)</f>
        <v>Gram-positive</v>
      </c>
      <c r="H7889" s="53" t="s">
        <v>46</v>
      </c>
      <c r="I7889" s="33">
        <v>4</v>
      </c>
      <c r="J7889" s="31" t="s">
        <v>20</v>
      </c>
      <c r="K7889" s="189">
        <v>50</v>
      </c>
      <c r="L7889" s="38">
        <f t="shared" si="146"/>
        <v>2</v>
      </c>
    </row>
    <row r="7890" spans="1:12" ht="15.75" thickBot="1">
      <c r="A7890" s="73" t="s">
        <v>77</v>
      </c>
      <c r="B7890" s="73" t="s">
        <v>181</v>
      </c>
      <c r="C7890" s="35" t="s">
        <v>52</v>
      </c>
      <c r="D7890" s="35" t="s">
        <v>127</v>
      </c>
      <c r="E7890" s="35" t="s">
        <v>2</v>
      </c>
      <c r="F7890" s="43">
        <v>2019</v>
      </c>
      <c r="G7890" s="31" t="str">
        <f>VLOOKUP(H7890,'GN and GP categories'!A:B,2,FALSE)</f>
        <v>Gram-positive</v>
      </c>
      <c r="H7890" s="53" t="s">
        <v>46</v>
      </c>
      <c r="I7890" s="33">
        <v>4</v>
      </c>
      <c r="J7890" s="31" t="s">
        <v>316</v>
      </c>
      <c r="K7890" s="189">
        <v>50</v>
      </c>
      <c r="L7890" s="38">
        <f t="shared" si="146"/>
        <v>2</v>
      </c>
    </row>
    <row r="7891" spans="1:12" ht="15.75" thickBot="1">
      <c r="A7891" s="73" t="s">
        <v>77</v>
      </c>
      <c r="B7891" s="73" t="s">
        <v>181</v>
      </c>
      <c r="C7891" s="35" t="s">
        <v>52</v>
      </c>
      <c r="D7891" s="35" t="s">
        <v>127</v>
      </c>
      <c r="E7891" s="35" t="s">
        <v>2</v>
      </c>
      <c r="F7891" s="43">
        <v>2019</v>
      </c>
      <c r="G7891" s="31" t="str">
        <f>VLOOKUP(H7891,'GN and GP categories'!A:B,2,FALSE)</f>
        <v>Gram-positive</v>
      </c>
      <c r="H7891" s="53" t="s">
        <v>46</v>
      </c>
      <c r="I7891" s="33">
        <v>4</v>
      </c>
      <c r="J7891" s="31" t="s">
        <v>306</v>
      </c>
      <c r="K7891" s="189">
        <v>75</v>
      </c>
      <c r="L7891" s="38">
        <f t="shared" si="146"/>
        <v>3</v>
      </c>
    </row>
    <row r="7892" spans="1:12" ht="15.75" thickBot="1">
      <c r="A7892" s="73" t="s">
        <v>77</v>
      </c>
      <c r="B7892" s="73" t="s">
        <v>181</v>
      </c>
      <c r="C7892" s="35" t="s">
        <v>52</v>
      </c>
      <c r="D7892" s="35" t="s">
        <v>127</v>
      </c>
      <c r="E7892" s="35" t="s">
        <v>2</v>
      </c>
      <c r="F7892" s="43">
        <v>2019</v>
      </c>
      <c r="G7892" s="31" t="str">
        <f>VLOOKUP(H7892,'GN and GP categories'!A:B,2,FALSE)</f>
        <v>Gram-positive</v>
      </c>
      <c r="H7892" s="53" t="s">
        <v>46</v>
      </c>
      <c r="I7892" s="33">
        <v>4</v>
      </c>
      <c r="J7892" s="31" t="s">
        <v>30</v>
      </c>
      <c r="K7892" s="186">
        <v>100</v>
      </c>
      <c r="L7892" s="38">
        <f t="shared" si="146"/>
        <v>4</v>
      </c>
    </row>
    <row r="7893" spans="1:12" ht="15.75" thickBot="1">
      <c r="A7893" s="73" t="s">
        <v>77</v>
      </c>
      <c r="B7893" s="73" t="s">
        <v>181</v>
      </c>
      <c r="C7893" s="35" t="s">
        <v>52</v>
      </c>
      <c r="D7893" s="35" t="s">
        <v>127</v>
      </c>
      <c r="E7893" s="35" t="s">
        <v>2</v>
      </c>
      <c r="F7893" s="43">
        <v>2019</v>
      </c>
      <c r="G7893" s="31" t="str">
        <f>VLOOKUP(H7893,'GN and GP categories'!A:B,2,FALSE)</f>
        <v>Gram-positive</v>
      </c>
      <c r="H7893" s="53" t="s">
        <v>46</v>
      </c>
      <c r="I7893" s="33">
        <v>4</v>
      </c>
      <c r="J7893" s="31" t="s">
        <v>228</v>
      </c>
      <c r="K7893" s="189">
        <v>50</v>
      </c>
      <c r="L7893" s="38">
        <f t="shared" si="146"/>
        <v>2</v>
      </c>
    </row>
    <row r="7894" spans="1:12" ht="15.75" thickBot="1">
      <c r="A7894" s="73" t="s">
        <v>77</v>
      </c>
      <c r="B7894" s="73" t="s">
        <v>181</v>
      </c>
      <c r="C7894" s="35" t="s">
        <v>52</v>
      </c>
      <c r="D7894" s="35" t="s">
        <v>127</v>
      </c>
      <c r="E7894" s="35" t="s">
        <v>2</v>
      </c>
      <c r="F7894" s="43">
        <v>2019</v>
      </c>
      <c r="G7894" s="31" t="str">
        <f>VLOOKUP(H7894,'GN and GP categories'!A:B,2,FALSE)</f>
        <v>Gram-positive</v>
      </c>
      <c r="H7894" s="53" t="s">
        <v>46</v>
      </c>
      <c r="I7894" s="33">
        <v>4</v>
      </c>
      <c r="J7894" s="31" t="s">
        <v>34</v>
      </c>
      <c r="K7894" s="189">
        <v>100</v>
      </c>
      <c r="L7894" s="38">
        <f t="shared" si="146"/>
        <v>4</v>
      </c>
    </row>
    <row r="7895" spans="1:12" ht="15.75" thickBot="1">
      <c r="A7895" s="73" t="s">
        <v>77</v>
      </c>
      <c r="B7895" s="73" t="s">
        <v>181</v>
      </c>
      <c r="C7895" s="35" t="s">
        <v>52</v>
      </c>
      <c r="D7895" s="35" t="s">
        <v>127</v>
      </c>
      <c r="E7895" s="35" t="s">
        <v>2</v>
      </c>
      <c r="F7895" s="43">
        <v>2019</v>
      </c>
      <c r="G7895" s="31" t="str">
        <f>VLOOKUP(H7895,'GN and GP categories'!A:B,2,FALSE)</f>
        <v>Gram-positive</v>
      </c>
      <c r="H7895" s="53" t="s">
        <v>46</v>
      </c>
      <c r="I7895" s="33">
        <v>4</v>
      </c>
      <c r="J7895" s="31" t="s">
        <v>299</v>
      </c>
      <c r="K7895" s="189">
        <v>100</v>
      </c>
      <c r="L7895" s="38">
        <f t="shared" si="146"/>
        <v>4</v>
      </c>
    </row>
    <row r="7896" spans="1:12" ht="15.75" thickBot="1">
      <c r="A7896" s="73" t="s">
        <v>77</v>
      </c>
      <c r="B7896" s="73" t="s">
        <v>181</v>
      </c>
      <c r="C7896" s="35" t="s">
        <v>52</v>
      </c>
      <c r="D7896" s="35" t="s">
        <v>127</v>
      </c>
      <c r="E7896" s="35" t="s">
        <v>2</v>
      </c>
      <c r="F7896" s="43">
        <v>2019</v>
      </c>
      <c r="G7896" s="31" t="str">
        <f>VLOOKUP(H7896,'GN and GP categories'!A:B,2,FALSE)</f>
        <v>Gram-positive</v>
      </c>
      <c r="H7896" s="53" t="s">
        <v>46</v>
      </c>
      <c r="I7896" s="33">
        <v>11</v>
      </c>
      <c r="J7896" s="31" t="s">
        <v>16</v>
      </c>
      <c r="K7896" s="189">
        <v>82</v>
      </c>
      <c r="L7896" s="38">
        <f t="shared" si="146"/>
        <v>9.02</v>
      </c>
    </row>
    <row r="7897" spans="1:12" ht="15.75" thickBot="1">
      <c r="A7897" s="73" t="s">
        <v>77</v>
      </c>
      <c r="B7897" s="73" t="s">
        <v>181</v>
      </c>
      <c r="C7897" s="35" t="s">
        <v>52</v>
      </c>
      <c r="D7897" s="35" t="s">
        <v>127</v>
      </c>
      <c r="E7897" s="35" t="s">
        <v>2</v>
      </c>
      <c r="F7897" s="43">
        <v>2019</v>
      </c>
      <c r="G7897" s="31" t="str">
        <f>VLOOKUP(H7897,'GN and GP categories'!A:B,2,FALSE)</f>
        <v>Gram-positive</v>
      </c>
      <c r="H7897" s="53" t="s">
        <v>46</v>
      </c>
      <c r="I7897" s="33">
        <v>11</v>
      </c>
      <c r="J7897" s="31" t="s">
        <v>17</v>
      </c>
      <c r="K7897" s="189">
        <v>82</v>
      </c>
      <c r="L7897" s="38">
        <f t="shared" si="146"/>
        <v>9.02</v>
      </c>
    </row>
    <row r="7898" spans="1:12" ht="15.75" thickBot="1">
      <c r="A7898" s="73" t="s">
        <v>77</v>
      </c>
      <c r="B7898" s="73" t="s">
        <v>181</v>
      </c>
      <c r="C7898" s="35" t="s">
        <v>52</v>
      </c>
      <c r="D7898" s="35" t="s">
        <v>127</v>
      </c>
      <c r="E7898" s="35" t="s">
        <v>2</v>
      </c>
      <c r="F7898" s="43">
        <v>2019</v>
      </c>
      <c r="G7898" s="31" t="str">
        <f>VLOOKUP(H7898,'GN and GP categories'!A:B,2,FALSE)</f>
        <v>Gram-positive</v>
      </c>
      <c r="H7898" s="53" t="s">
        <v>46</v>
      </c>
      <c r="I7898" s="33">
        <v>11</v>
      </c>
      <c r="J7898" s="31" t="s">
        <v>18</v>
      </c>
      <c r="K7898" s="189">
        <v>82</v>
      </c>
      <c r="L7898" s="38">
        <f t="shared" si="146"/>
        <v>9.02</v>
      </c>
    </row>
    <row r="7899" spans="1:12" ht="16.5" thickTop="1" thickBot="1">
      <c r="A7899" s="73" t="s">
        <v>77</v>
      </c>
      <c r="B7899" s="73" t="s">
        <v>181</v>
      </c>
      <c r="C7899" s="35" t="s">
        <v>52</v>
      </c>
      <c r="D7899" s="35" t="s">
        <v>127</v>
      </c>
      <c r="E7899" s="35" t="s">
        <v>2</v>
      </c>
      <c r="F7899" s="43">
        <v>2019</v>
      </c>
      <c r="G7899" s="31" t="str">
        <f>VLOOKUP(H7899,'GN and GP categories'!A:B,2,FALSE)</f>
        <v>Gram-positive</v>
      </c>
      <c r="H7899" s="53" t="s">
        <v>46</v>
      </c>
      <c r="I7899" s="33">
        <v>11</v>
      </c>
      <c r="J7899" s="31" t="s">
        <v>19</v>
      </c>
      <c r="K7899" s="204">
        <v>82</v>
      </c>
      <c r="L7899" s="38">
        <f t="shared" si="146"/>
        <v>9.02</v>
      </c>
    </row>
    <row r="7900" spans="1:12" ht="15.75" thickBot="1">
      <c r="A7900" s="73" t="s">
        <v>77</v>
      </c>
      <c r="B7900" s="73" t="s">
        <v>181</v>
      </c>
      <c r="C7900" s="35" t="s">
        <v>52</v>
      </c>
      <c r="D7900" s="35" t="s">
        <v>127</v>
      </c>
      <c r="E7900" s="35" t="s">
        <v>2</v>
      </c>
      <c r="F7900" s="43">
        <v>2019</v>
      </c>
      <c r="G7900" s="31" t="str">
        <f>VLOOKUP(H7900,'GN and GP categories'!A:B,2,FALSE)</f>
        <v>Gram-positive</v>
      </c>
      <c r="H7900" s="53" t="s">
        <v>46</v>
      </c>
      <c r="I7900" s="33">
        <v>11</v>
      </c>
      <c r="J7900" s="31" t="s">
        <v>20</v>
      </c>
      <c r="K7900" s="189">
        <v>82</v>
      </c>
      <c r="L7900" s="38">
        <f t="shared" si="146"/>
        <v>9.02</v>
      </c>
    </row>
    <row r="7901" spans="1:12" ht="15.75" thickBot="1">
      <c r="A7901" s="73" t="s">
        <v>77</v>
      </c>
      <c r="B7901" s="73" t="s">
        <v>181</v>
      </c>
      <c r="C7901" s="35" t="s">
        <v>52</v>
      </c>
      <c r="D7901" s="35" t="s">
        <v>127</v>
      </c>
      <c r="E7901" s="35" t="s">
        <v>2</v>
      </c>
      <c r="F7901" s="43">
        <v>2019</v>
      </c>
      <c r="G7901" s="31" t="str">
        <f>VLOOKUP(H7901,'GN and GP categories'!A:B,2,FALSE)</f>
        <v>Gram-positive</v>
      </c>
      <c r="H7901" s="53" t="s">
        <v>46</v>
      </c>
      <c r="I7901" s="33">
        <v>11</v>
      </c>
      <c r="J7901" s="31" t="s">
        <v>316</v>
      </c>
      <c r="K7901" s="189">
        <v>82</v>
      </c>
      <c r="L7901" s="38">
        <f t="shared" si="146"/>
        <v>9.02</v>
      </c>
    </row>
    <row r="7902" spans="1:12" ht="15.75" thickBot="1">
      <c r="A7902" s="73" t="s">
        <v>77</v>
      </c>
      <c r="B7902" s="73" t="s">
        <v>181</v>
      </c>
      <c r="C7902" s="35" t="s">
        <v>52</v>
      </c>
      <c r="D7902" s="35" t="s">
        <v>127</v>
      </c>
      <c r="E7902" s="35" t="s">
        <v>2</v>
      </c>
      <c r="F7902" s="43">
        <v>2019</v>
      </c>
      <c r="G7902" s="31" t="str">
        <f>VLOOKUP(H7902,'GN and GP categories'!A:B,2,FALSE)</f>
        <v>Gram-positive</v>
      </c>
      <c r="H7902" s="53" t="s">
        <v>46</v>
      </c>
      <c r="I7902" s="33">
        <v>11</v>
      </c>
      <c r="J7902" s="31" t="s">
        <v>317</v>
      </c>
      <c r="K7902" s="189">
        <v>64</v>
      </c>
      <c r="L7902" s="38">
        <f t="shared" si="146"/>
        <v>7.04</v>
      </c>
    </row>
    <row r="7903" spans="1:12" ht="15.75" thickBot="1">
      <c r="A7903" s="73" t="s">
        <v>77</v>
      </c>
      <c r="B7903" s="73" t="s">
        <v>181</v>
      </c>
      <c r="C7903" s="35" t="s">
        <v>52</v>
      </c>
      <c r="D7903" s="35" t="s">
        <v>127</v>
      </c>
      <c r="E7903" s="35" t="s">
        <v>2</v>
      </c>
      <c r="F7903" s="43">
        <v>2019</v>
      </c>
      <c r="G7903" s="31" t="str">
        <f>VLOOKUP(H7903,'GN and GP categories'!A:B,2,FALSE)</f>
        <v>Gram-positive</v>
      </c>
      <c r="H7903" s="53" t="s">
        <v>46</v>
      </c>
      <c r="I7903" s="33">
        <v>11</v>
      </c>
      <c r="J7903" s="31" t="s">
        <v>313</v>
      </c>
      <c r="K7903" s="189">
        <v>64</v>
      </c>
      <c r="L7903" s="38">
        <f t="shared" si="146"/>
        <v>7.04</v>
      </c>
    </row>
    <row r="7904" spans="1:12" ht="15.75" thickBot="1">
      <c r="A7904" s="73" t="s">
        <v>77</v>
      </c>
      <c r="B7904" s="73" t="s">
        <v>181</v>
      </c>
      <c r="C7904" s="35" t="s">
        <v>52</v>
      </c>
      <c r="D7904" s="35" t="s">
        <v>127</v>
      </c>
      <c r="E7904" s="35" t="s">
        <v>2</v>
      </c>
      <c r="F7904" s="43">
        <v>2019</v>
      </c>
      <c r="G7904" s="31" t="str">
        <f>VLOOKUP(H7904,'GN and GP categories'!A:B,2,FALSE)</f>
        <v>Gram-positive</v>
      </c>
      <c r="H7904" s="53" t="s">
        <v>46</v>
      </c>
      <c r="I7904" s="33">
        <v>11</v>
      </c>
      <c r="J7904" s="31" t="s">
        <v>306</v>
      </c>
      <c r="K7904" s="189">
        <v>100</v>
      </c>
      <c r="L7904" s="38">
        <f t="shared" si="146"/>
        <v>11</v>
      </c>
    </row>
    <row r="7905" spans="1:12" ht="15.75" thickBot="1">
      <c r="A7905" s="73" t="s">
        <v>77</v>
      </c>
      <c r="B7905" s="73" t="s">
        <v>181</v>
      </c>
      <c r="C7905" s="35" t="s">
        <v>52</v>
      </c>
      <c r="D7905" s="35" t="s">
        <v>127</v>
      </c>
      <c r="E7905" s="35" t="s">
        <v>2</v>
      </c>
      <c r="F7905" s="43">
        <v>2019</v>
      </c>
      <c r="G7905" s="31" t="str">
        <f>VLOOKUP(H7905,'GN and GP categories'!A:B,2,FALSE)</f>
        <v>Gram-positive</v>
      </c>
      <c r="H7905" s="53" t="s">
        <v>46</v>
      </c>
      <c r="I7905" s="33">
        <v>11</v>
      </c>
      <c r="J7905" s="31" t="s">
        <v>30</v>
      </c>
      <c r="K7905" s="189">
        <v>100</v>
      </c>
      <c r="L7905" s="38">
        <f t="shared" si="146"/>
        <v>11</v>
      </c>
    </row>
    <row r="7906" spans="1:12" ht="15.75" thickBot="1">
      <c r="A7906" s="73" t="s">
        <v>77</v>
      </c>
      <c r="B7906" s="73" t="s">
        <v>181</v>
      </c>
      <c r="C7906" s="35" t="s">
        <v>52</v>
      </c>
      <c r="D7906" s="35" t="s">
        <v>127</v>
      </c>
      <c r="E7906" s="35" t="s">
        <v>2</v>
      </c>
      <c r="F7906" s="43">
        <v>2019</v>
      </c>
      <c r="G7906" s="31" t="str">
        <f>VLOOKUP(H7906,'GN and GP categories'!A:B,2,FALSE)</f>
        <v>Gram-positive</v>
      </c>
      <c r="H7906" s="53" t="s">
        <v>46</v>
      </c>
      <c r="I7906" s="33">
        <v>11</v>
      </c>
      <c r="J7906" s="31" t="s">
        <v>34</v>
      </c>
      <c r="K7906" s="189">
        <v>100</v>
      </c>
      <c r="L7906" s="38">
        <f t="shared" si="146"/>
        <v>11</v>
      </c>
    </row>
    <row r="7907" spans="1:12" ht="15.75" thickBot="1">
      <c r="A7907" s="73" t="s">
        <v>77</v>
      </c>
      <c r="B7907" s="73" t="s">
        <v>181</v>
      </c>
      <c r="C7907" s="35" t="s">
        <v>52</v>
      </c>
      <c r="D7907" s="35" t="s">
        <v>127</v>
      </c>
      <c r="E7907" s="35" t="s">
        <v>2</v>
      </c>
      <c r="F7907" s="43">
        <v>2019</v>
      </c>
      <c r="G7907" s="31" t="str">
        <f>VLOOKUP(H7907,'GN and GP categories'!A:B,2,FALSE)</f>
        <v>Gram-positive</v>
      </c>
      <c r="H7907" s="53" t="s">
        <v>46</v>
      </c>
      <c r="I7907" s="33">
        <v>11</v>
      </c>
      <c r="J7907" s="31" t="s">
        <v>299</v>
      </c>
      <c r="K7907" s="189">
        <v>100</v>
      </c>
      <c r="L7907" s="38">
        <f t="shared" si="146"/>
        <v>11</v>
      </c>
    </row>
    <row r="7908" spans="1:12" ht="15.75" thickBot="1">
      <c r="A7908" s="73" t="s">
        <v>77</v>
      </c>
      <c r="B7908" s="73" t="s">
        <v>181</v>
      </c>
      <c r="C7908" s="35" t="s">
        <v>52</v>
      </c>
      <c r="D7908" s="35" t="s">
        <v>127</v>
      </c>
      <c r="E7908" s="35" t="s">
        <v>2</v>
      </c>
      <c r="F7908" s="43">
        <v>2019</v>
      </c>
      <c r="G7908" s="31" t="str">
        <f>VLOOKUP(H7908,'GN and GP categories'!A:B,2,FALSE)</f>
        <v>Gram-positive</v>
      </c>
      <c r="H7908" s="53" t="s">
        <v>213</v>
      </c>
      <c r="I7908" s="33">
        <v>2</v>
      </c>
      <c r="J7908" s="31" t="s">
        <v>16</v>
      </c>
      <c r="K7908" s="189">
        <v>0</v>
      </c>
      <c r="L7908" s="38">
        <f t="shared" si="146"/>
        <v>0</v>
      </c>
    </row>
    <row r="7909" spans="1:12" ht="15.75" thickBot="1">
      <c r="A7909" s="73" t="s">
        <v>77</v>
      </c>
      <c r="B7909" s="73" t="s">
        <v>181</v>
      </c>
      <c r="C7909" s="35" t="s">
        <v>52</v>
      </c>
      <c r="D7909" s="35" t="s">
        <v>127</v>
      </c>
      <c r="E7909" s="35" t="s">
        <v>2</v>
      </c>
      <c r="F7909" s="43">
        <v>2019</v>
      </c>
      <c r="G7909" s="31" t="str">
        <f>VLOOKUP(H7909,'GN and GP categories'!A:B,2,FALSE)</f>
        <v>Gram-positive</v>
      </c>
      <c r="H7909" s="53" t="s">
        <v>213</v>
      </c>
      <c r="I7909" s="33">
        <v>2</v>
      </c>
      <c r="J7909" s="31" t="s">
        <v>17</v>
      </c>
      <c r="K7909" s="189">
        <v>0</v>
      </c>
      <c r="L7909" s="38">
        <f t="shared" si="146"/>
        <v>0</v>
      </c>
    </row>
    <row r="7910" spans="1:12" ht="15.75" thickBot="1">
      <c r="A7910" s="73" t="s">
        <v>77</v>
      </c>
      <c r="B7910" s="73" t="s">
        <v>181</v>
      </c>
      <c r="C7910" s="35" t="s">
        <v>52</v>
      </c>
      <c r="D7910" s="35" t="s">
        <v>127</v>
      </c>
      <c r="E7910" s="35" t="s">
        <v>2</v>
      </c>
      <c r="F7910" s="43">
        <v>2019</v>
      </c>
      <c r="G7910" s="31" t="str">
        <f>VLOOKUP(H7910,'GN and GP categories'!A:B,2,FALSE)</f>
        <v>Gram-positive</v>
      </c>
      <c r="H7910" s="53" t="s">
        <v>213</v>
      </c>
      <c r="I7910" s="33">
        <v>2</v>
      </c>
      <c r="J7910" s="31" t="s">
        <v>18</v>
      </c>
      <c r="K7910" s="189">
        <v>0</v>
      </c>
      <c r="L7910" s="38">
        <f t="shared" si="146"/>
        <v>0</v>
      </c>
    </row>
    <row r="7911" spans="1:12" ht="15.75" thickBot="1">
      <c r="A7911" s="73" t="s">
        <v>77</v>
      </c>
      <c r="B7911" s="73" t="s">
        <v>181</v>
      </c>
      <c r="C7911" s="35" t="s">
        <v>52</v>
      </c>
      <c r="D7911" s="35" t="s">
        <v>127</v>
      </c>
      <c r="E7911" s="35" t="s">
        <v>2</v>
      </c>
      <c r="F7911" s="43">
        <v>2019</v>
      </c>
      <c r="G7911" s="31" t="str">
        <f>VLOOKUP(H7911,'GN and GP categories'!A:B,2,FALSE)</f>
        <v>Gram-positive</v>
      </c>
      <c r="H7911" s="53" t="s">
        <v>213</v>
      </c>
      <c r="I7911" s="33">
        <v>2</v>
      </c>
      <c r="J7911" s="31" t="s">
        <v>19</v>
      </c>
      <c r="K7911" s="189">
        <v>0</v>
      </c>
      <c r="L7911" s="38">
        <f t="shared" si="146"/>
        <v>0</v>
      </c>
    </row>
    <row r="7912" spans="1:12" ht="15.75" thickBot="1">
      <c r="A7912" s="73" t="s">
        <v>77</v>
      </c>
      <c r="B7912" s="73" t="s">
        <v>181</v>
      </c>
      <c r="C7912" s="35" t="s">
        <v>52</v>
      </c>
      <c r="D7912" s="35" t="s">
        <v>127</v>
      </c>
      <c r="E7912" s="35" t="s">
        <v>2</v>
      </c>
      <c r="F7912" s="43">
        <v>2019</v>
      </c>
      <c r="G7912" s="31" t="str">
        <f>VLOOKUP(H7912,'GN and GP categories'!A:B,2,FALSE)</f>
        <v>Gram-positive</v>
      </c>
      <c r="H7912" s="53" t="s">
        <v>213</v>
      </c>
      <c r="I7912" s="33">
        <v>2</v>
      </c>
      <c r="J7912" s="31" t="s">
        <v>20</v>
      </c>
      <c r="K7912" s="189">
        <v>0</v>
      </c>
      <c r="L7912" s="38">
        <f t="shared" si="146"/>
        <v>0</v>
      </c>
    </row>
    <row r="7913" spans="1:12" ht="15.75" thickBot="1">
      <c r="A7913" s="73" t="s">
        <v>77</v>
      </c>
      <c r="B7913" s="73" t="s">
        <v>181</v>
      </c>
      <c r="C7913" s="35" t="s">
        <v>52</v>
      </c>
      <c r="D7913" s="35" t="s">
        <v>127</v>
      </c>
      <c r="E7913" s="35" t="s">
        <v>2</v>
      </c>
      <c r="F7913" s="43">
        <v>2019</v>
      </c>
      <c r="G7913" s="31" t="str">
        <f>VLOOKUP(H7913,'GN and GP categories'!A:B,2,FALSE)</f>
        <v>Gram-positive</v>
      </c>
      <c r="H7913" s="53" t="s">
        <v>213</v>
      </c>
      <c r="I7913" s="33">
        <v>2</v>
      </c>
      <c r="J7913" s="31" t="s">
        <v>316</v>
      </c>
      <c r="K7913" s="189">
        <v>0</v>
      </c>
      <c r="L7913" s="38">
        <f t="shared" si="146"/>
        <v>0</v>
      </c>
    </row>
    <row r="7914" spans="1:12" ht="15.75" thickBot="1">
      <c r="A7914" s="73" t="s">
        <v>77</v>
      </c>
      <c r="B7914" s="73" t="s">
        <v>181</v>
      </c>
      <c r="C7914" s="35" t="s">
        <v>52</v>
      </c>
      <c r="D7914" s="35" t="s">
        <v>127</v>
      </c>
      <c r="E7914" s="35" t="s">
        <v>2</v>
      </c>
      <c r="F7914" s="43">
        <v>2019</v>
      </c>
      <c r="G7914" s="31" t="str">
        <f>VLOOKUP(H7914,'GN and GP categories'!A:B,2,FALSE)</f>
        <v>Gram-positive</v>
      </c>
      <c r="H7914" s="53" t="s">
        <v>213</v>
      </c>
      <c r="I7914" s="33">
        <v>2</v>
      </c>
      <c r="J7914" s="31" t="s">
        <v>317</v>
      </c>
      <c r="K7914" s="189">
        <v>0</v>
      </c>
      <c r="L7914" s="38">
        <f t="shared" si="146"/>
        <v>0</v>
      </c>
    </row>
    <row r="7915" spans="1:12" ht="15.75" thickBot="1">
      <c r="A7915" s="73" t="s">
        <v>77</v>
      </c>
      <c r="B7915" s="73" t="s">
        <v>181</v>
      </c>
      <c r="C7915" s="35" t="s">
        <v>52</v>
      </c>
      <c r="D7915" s="35" t="s">
        <v>127</v>
      </c>
      <c r="E7915" s="35" t="s">
        <v>2</v>
      </c>
      <c r="F7915" s="43">
        <v>2019</v>
      </c>
      <c r="G7915" s="31" t="str">
        <f>VLOOKUP(H7915,'GN and GP categories'!A:B,2,FALSE)</f>
        <v>Gram-positive</v>
      </c>
      <c r="H7915" s="53" t="s">
        <v>213</v>
      </c>
      <c r="I7915" s="33">
        <v>2</v>
      </c>
      <c r="J7915" s="31" t="s">
        <v>313</v>
      </c>
      <c r="K7915" s="189">
        <v>0</v>
      </c>
      <c r="L7915" s="38">
        <f t="shared" si="146"/>
        <v>0</v>
      </c>
    </row>
    <row r="7916" spans="1:12" ht="15.75" thickBot="1">
      <c r="A7916" s="73" t="s">
        <v>77</v>
      </c>
      <c r="B7916" s="73" t="s">
        <v>181</v>
      </c>
      <c r="C7916" s="35" t="s">
        <v>52</v>
      </c>
      <c r="D7916" s="35" t="s">
        <v>127</v>
      </c>
      <c r="E7916" s="35" t="s">
        <v>2</v>
      </c>
      <c r="F7916" s="43">
        <v>2019</v>
      </c>
      <c r="G7916" s="31" t="str">
        <f>VLOOKUP(H7916,'GN and GP categories'!A:B,2,FALSE)</f>
        <v>Gram-positive</v>
      </c>
      <c r="H7916" s="53" t="s">
        <v>213</v>
      </c>
      <c r="I7916" s="33">
        <v>2</v>
      </c>
      <c r="J7916" s="31" t="s">
        <v>306</v>
      </c>
      <c r="K7916" s="189">
        <v>50</v>
      </c>
      <c r="L7916" s="38">
        <f t="shared" si="146"/>
        <v>1</v>
      </c>
    </row>
    <row r="7917" spans="1:12" ht="15.75" thickBot="1">
      <c r="A7917" s="73" t="s">
        <v>77</v>
      </c>
      <c r="B7917" s="73" t="s">
        <v>181</v>
      </c>
      <c r="C7917" s="35" t="s">
        <v>52</v>
      </c>
      <c r="D7917" s="35" t="s">
        <v>127</v>
      </c>
      <c r="E7917" s="35" t="s">
        <v>2</v>
      </c>
      <c r="F7917" s="43">
        <v>2019</v>
      </c>
      <c r="G7917" s="31" t="str">
        <f>VLOOKUP(H7917,'GN and GP categories'!A:B,2,FALSE)</f>
        <v>Gram-positive</v>
      </c>
      <c r="H7917" s="53" t="s">
        <v>213</v>
      </c>
      <c r="I7917" s="33">
        <v>2</v>
      </c>
      <c r="J7917" s="31" t="s">
        <v>30</v>
      </c>
      <c r="K7917" s="189">
        <v>0</v>
      </c>
      <c r="L7917" s="38">
        <f t="shared" si="146"/>
        <v>0</v>
      </c>
    </row>
    <row r="7918" spans="1:12" ht="15.75" thickBot="1">
      <c r="A7918" s="73" t="s">
        <v>77</v>
      </c>
      <c r="B7918" s="73" t="s">
        <v>181</v>
      </c>
      <c r="C7918" s="35" t="s">
        <v>52</v>
      </c>
      <c r="D7918" s="35" t="s">
        <v>127</v>
      </c>
      <c r="E7918" s="35" t="s">
        <v>2</v>
      </c>
      <c r="F7918" s="43">
        <v>2019</v>
      </c>
      <c r="G7918" s="31" t="str">
        <f>VLOOKUP(H7918,'GN and GP categories'!A:B,2,FALSE)</f>
        <v>Gram-positive</v>
      </c>
      <c r="H7918" s="53" t="s">
        <v>213</v>
      </c>
      <c r="I7918" s="33">
        <v>2</v>
      </c>
      <c r="J7918" s="31" t="s">
        <v>34</v>
      </c>
      <c r="K7918" s="189">
        <v>100</v>
      </c>
      <c r="L7918" s="38">
        <f t="shared" si="146"/>
        <v>2</v>
      </c>
    </row>
    <row r="7919" spans="1:12" ht="15.75" thickBot="1">
      <c r="A7919" s="73" t="s">
        <v>77</v>
      </c>
      <c r="B7919" s="73" t="s">
        <v>181</v>
      </c>
      <c r="C7919" s="35" t="s">
        <v>52</v>
      </c>
      <c r="D7919" s="35" t="s">
        <v>127</v>
      </c>
      <c r="E7919" s="35" t="s">
        <v>2</v>
      </c>
      <c r="F7919" s="43">
        <v>2019</v>
      </c>
      <c r="G7919" s="31" t="str">
        <f>VLOOKUP(H7919,'GN and GP categories'!A:B,2,FALSE)</f>
        <v>Gram-positive</v>
      </c>
      <c r="H7919" s="53" t="s">
        <v>213</v>
      </c>
      <c r="I7919" s="33">
        <v>2</v>
      </c>
      <c r="J7919" s="31" t="s">
        <v>299</v>
      </c>
      <c r="K7919" s="189">
        <v>100</v>
      </c>
      <c r="L7919" s="38">
        <f t="shared" si="146"/>
        <v>2</v>
      </c>
    </row>
    <row r="7920" spans="1:12" ht="16.5" thickTop="1" thickBot="1">
      <c r="A7920" s="73" t="s">
        <v>77</v>
      </c>
      <c r="B7920" s="73" t="s">
        <v>181</v>
      </c>
      <c r="C7920" s="35" t="s">
        <v>52</v>
      </c>
      <c r="D7920" s="35" t="s">
        <v>127</v>
      </c>
      <c r="E7920" s="35" t="s">
        <v>2</v>
      </c>
      <c r="F7920" s="43">
        <v>2019</v>
      </c>
      <c r="G7920" s="31" t="str">
        <f>VLOOKUP(H7920,'GN and GP categories'!A:B,2,FALSE)</f>
        <v>Gram-positive</v>
      </c>
      <c r="H7920" s="53" t="s">
        <v>75</v>
      </c>
      <c r="I7920" s="33">
        <v>1</v>
      </c>
      <c r="J7920" s="31" t="s">
        <v>40</v>
      </c>
      <c r="K7920" s="204">
        <v>100</v>
      </c>
      <c r="L7920" s="38">
        <f t="shared" si="146"/>
        <v>1</v>
      </c>
    </row>
    <row r="7921" spans="1:12" ht="15.75" thickBot="1">
      <c r="A7921" s="73" t="s">
        <v>77</v>
      </c>
      <c r="B7921" s="73" t="s">
        <v>181</v>
      </c>
      <c r="C7921" s="35" t="s">
        <v>52</v>
      </c>
      <c r="D7921" s="35" t="s">
        <v>127</v>
      </c>
      <c r="E7921" s="35" t="s">
        <v>2</v>
      </c>
      <c r="F7921" s="43">
        <v>2019</v>
      </c>
      <c r="G7921" s="31" t="str">
        <f>VLOOKUP(H7921,'GN and GP categories'!A:B,2,FALSE)</f>
        <v>Gram-positive</v>
      </c>
      <c r="H7921" s="53" t="s">
        <v>75</v>
      </c>
      <c r="I7921" s="33">
        <v>1</v>
      </c>
      <c r="J7921" s="31" t="s">
        <v>15</v>
      </c>
      <c r="K7921" s="189">
        <v>100</v>
      </c>
      <c r="L7921" s="38">
        <f t="shared" si="146"/>
        <v>1</v>
      </c>
    </row>
    <row r="7922" spans="1:12" ht="15.75" thickBot="1">
      <c r="A7922" s="73" t="s">
        <v>77</v>
      </c>
      <c r="B7922" s="73" t="s">
        <v>181</v>
      </c>
      <c r="C7922" s="35" t="s">
        <v>52</v>
      </c>
      <c r="D7922" s="35" t="s">
        <v>127</v>
      </c>
      <c r="E7922" s="35" t="s">
        <v>2</v>
      </c>
      <c r="F7922" s="43">
        <v>2019</v>
      </c>
      <c r="G7922" s="31" t="str">
        <f>VLOOKUP(H7922,'GN and GP categories'!A:B,2,FALSE)</f>
        <v>Gram-positive</v>
      </c>
      <c r="H7922" s="53" t="s">
        <v>75</v>
      </c>
      <c r="I7922" s="33">
        <v>1</v>
      </c>
      <c r="J7922" s="31" t="s">
        <v>317</v>
      </c>
      <c r="K7922" s="189">
        <v>100</v>
      </c>
      <c r="L7922" s="38">
        <f t="shared" si="146"/>
        <v>1</v>
      </c>
    </row>
    <row r="7923" spans="1:12" ht="15.75" thickBot="1">
      <c r="A7923" s="73" t="s">
        <v>77</v>
      </c>
      <c r="B7923" s="73" t="s">
        <v>181</v>
      </c>
      <c r="C7923" s="35" t="s">
        <v>52</v>
      </c>
      <c r="D7923" s="35" t="s">
        <v>127</v>
      </c>
      <c r="E7923" s="35" t="s">
        <v>2</v>
      </c>
      <c r="F7923" s="43">
        <v>2019</v>
      </c>
      <c r="G7923" s="31" t="str">
        <f>VLOOKUP(H7923,'GN and GP categories'!A:B,2,FALSE)</f>
        <v>Gram-positive</v>
      </c>
      <c r="H7923" s="53" t="s">
        <v>75</v>
      </c>
      <c r="I7923" s="33">
        <v>1</v>
      </c>
      <c r="J7923" s="31" t="s">
        <v>313</v>
      </c>
      <c r="K7923" s="189">
        <v>0</v>
      </c>
      <c r="L7923" s="38">
        <f t="shared" si="146"/>
        <v>0</v>
      </c>
    </row>
    <row r="7924" spans="1:12" ht="15.75" thickBot="1">
      <c r="A7924" s="73" t="s">
        <v>77</v>
      </c>
      <c r="B7924" s="73" t="s">
        <v>181</v>
      </c>
      <c r="C7924" s="35" t="s">
        <v>52</v>
      </c>
      <c r="D7924" s="35" t="s">
        <v>127</v>
      </c>
      <c r="E7924" s="35" t="s">
        <v>2</v>
      </c>
      <c r="F7924" s="43">
        <v>2019</v>
      </c>
      <c r="G7924" s="31" t="str">
        <f>VLOOKUP(H7924,'GN and GP categories'!A:B,2,FALSE)</f>
        <v>Gram-positive</v>
      </c>
      <c r="H7924" s="53" t="s">
        <v>75</v>
      </c>
      <c r="I7924" s="33">
        <v>1</v>
      </c>
      <c r="J7924" s="31" t="s">
        <v>300</v>
      </c>
      <c r="K7924" s="189">
        <v>100</v>
      </c>
      <c r="L7924" s="38">
        <f t="shared" si="146"/>
        <v>1</v>
      </c>
    </row>
    <row r="7925" spans="1:12" ht="15.75" thickBot="1">
      <c r="A7925" s="73" t="s">
        <v>77</v>
      </c>
      <c r="B7925" s="73" t="s">
        <v>181</v>
      </c>
      <c r="C7925" s="35" t="s">
        <v>52</v>
      </c>
      <c r="D7925" s="35" t="s">
        <v>127</v>
      </c>
      <c r="E7925" s="35" t="s">
        <v>2</v>
      </c>
      <c r="F7925" s="43">
        <v>2019</v>
      </c>
      <c r="G7925" s="31" t="str">
        <f>VLOOKUP(H7925,'GN and GP categories'!A:B,2,FALSE)</f>
        <v>Gram-positive</v>
      </c>
      <c r="H7925" s="53" t="s">
        <v>75</v>
      </c>
      <c r="I7925" s="33">
        <v>1</v>
      </c>
      <c r="J7925" s="31" t="s">
        <v>34</v>
      </c>
      <c r="K7925" s="189">
        <v>100</v>
      </c>
      <c r="L7925" s="38">
        <f t="shared" si="146"/>
        <v>1</v>
      </c>
    </row>
    <row r="7926" spans="1:12" ht="15.75" thickBot="1">
      <c r="A7926" s="73" t="s">
        <v>77</v>
      </c>
      <c r="B7926" s="73" t="s">
        <v>181</v>
      </c>
      <c r="C7926" s="35" t="s">
        <v>52</v>
      </c>
      <c r="D7926" s="35" t="s">
        <v>127</v>
      </c>
      <c r="E7926" s="35" t="s">
        <v>2</v>
      </c>
      <c r="F7926" s="43">
        <v>2019</v>
      </c>
      <c r="G7926" s="31" t="str">
        <f>VLOOKUP(H7926,'GN and GP categories'!A:B,2,FALSE)</f>
        <v>Gram-negative</v>
      </c>
      <c r="H7926" s="53" t="s">
        <v>4</v>
      </c>
      <c r="I7926" s="33">
        <v>2</v>
      </c>
      <c r="J7926" s="31" t="s">
        <v>16</v>
      </c>
      <c r="K7926" s="189">
        <v>100</v>
      </c>
      <c r="L7926" s="38">
        <f t="shared" si="146"/>
        <v>2</v>
      </c>
    </row>
    <row r="7927" spans="1:12" ht="15.75" thickBot="1">
      <c r="A7927" s="73" t="s">
        <v>77</v>
      </c>
      <c r="B7927" s="73" t="s">
        <v>181</v>
      </c>
      <c r="C7927" s="35" t="s">
        <v>52</v>
      </c>
      <c r="D7927" s="35" t="s">
        <v>127</v>
      </c>
      <c r="E7927" s="35" t="s">
        <v>2</v>
      </c>
      <c r="F7927" s="43">
        <v>2019</v>
      </c>
      <c r="G7927" s="31" t="str">
        <f>VLOOKUP(H7927,'GN and GP categories'!A:B,2,FALSE)</f>
        <v>Gram-negative</v>
      </c>
      <c r="H7927" s="53" t="s">
        <v>4</v>
      </c>
      <c r="I7927" s="33">
        <v>2</v>
      </c>
      <c r="J7927" s="31" t="s">
        <v>17</v>
      </c>
      <c r="K7927" s="189">
        <v>100</v>
      </c>
      <c r="L7927" s="38">
        <f t="shared" si="146"/>
        <v>2</v>
      </c>
    </row>
    <row r="7928" spans="1:12" ht="15.75" thickBot="1">
      <c r="A7928" s="73" t="s">
        <v>77</v>
      </c>
      <c r="B7928" s="73" t="s">
        <v>181</v>
      </c>
      <c r="C7928" s="35" t="s">
        <v>52</v>
      </c>
      <c r="D7928" s="35" t="s">
        <v>127</v>
      </c>
      <c r="E7928" s="35" t="s">
        <v>2</v>
      </c>
      <c r="F7928" s="43">
        <v>2019</v>
      </c>
      <c r="G7928" s="31" t="str">
        <f>VLOOKUP(H7928,'GN and GP categories'!A:B,2,FALSE)</f>
        <v>Gram-negative</v>
      </c>
      <c r="H7928" s="53" t="s">
        <v>4</v>
      </c>
      <c r="I7928" s="33">
        <v>2</v>
      </c>
      <c r="J7928" s="31" t="s">
        <v>208</v>
      </c>
      <c r="K7928" s="189">
        <v>100</v>
      </c>
      <c r="L7928" s="38">
        <f t="shared" si="146"/>
        <v>2</v>
      </c>
    </row>
    <row r="7929" spans="1:12" ht="15.75" thickBot="1">
      <c r="A7929" s="73" t="s">
        <v>77</v>
      </c>
      <c r="B7929" s="73" t="s">
        <v>181</v>
      </c>
      <c r="C7929" s="35" t="s">
        <v>52</v>
      </c>
      <c r="D7929" s="35" t="s">
        <v>127</v>
      </c>
      <c r="E7929" s="35" t="s">
        <v>2</v>
      </c>
      <c r="F7929" s="43">
        <v>2019</v>
      </c>
      <c r="G7929" s="31" t="str">
        <f>VLOOKUP(H7929,'GN and GP categories'!A:B,2,FALSE)</f>
        <v>Gram-negative</v>
      </c>
      <c r="H7929" s="53" t="s">
        <v>4</v>
      </c>
      <c r="I7929" s="33">
        <v>2</v>
      </c>
      <c r="J7929" s="31" t="s">
        <v>28</v>
      </c>
      <c r="K7929" s="189">
        <v>100</v>
      </c>
      <c r="L7929" s="38">
        <f t="shared" si="146"/>
        <v>2</v>
      </c>
    </row>
    <row r="7930" spans="1:12" ht="15.75" thickBot="1">
      <c r="A7930" s="73" t="s">
        <v>77</v>
      </c>
      <c r="B7930" s="73" t="s">
        <v>181</v>
      </c>
      <c r="C7930" s="35" t="s">
        <v>52</v>
      </c>
      <c r="D7930" s="35" t="s">
        <v>127</v>
      </c>
      <c r="E7930" s="35" t="s">
        <v>2</v>
      </c>
      <c r="F7930" s="43">
        <v>2019</v>
      </c>
      <c r="G7930" s="31" t="str">
        <f>VLOOKUP(H7930,'GN and GP categories'!A:B,2,FALSE)</f>
        <v>Gram-negative</v>
      </c>
      <c r="H7930" s="53" t="s">
        <v>4</v>
      </c>
      <c r="I7930" s="33">
        <v>2</v>
      </c>
      <c r="J7930" s="31" t="s">
        <v>31</v>
      </c>
      <c r="K7930" s="189">
        <v>100</v>
      </c>
      <c r="L7930" s="38">
        <f t="shared" si="146"/>
        <v>2</v>
      </c>
    </row>
    <row r="7931" spans="1:12" ht="15.75" thickBot="1">
      <c r="A7931" s="73" t="s">
        <v>77</v>
      </c>
      <c r="B7931" s="73" t="s">
        <v>181</v>
      </c>
      <c r="C7931" s="35" t="s">
        <v>52</v>
      </c>
      <c r="D7931" s="35" t="s">
        <v>127</v>
      </c>
      <c r="E7931" s="35" t="s">
        <v>2</v>
      </c>
      <c r="F7931" s="43">
        <v>2019</v>
      </c>
      <c r="G7931" s="31" t="str">
        <f>VLOOKUP(H7931,'GN and GP categories'!A:B,2,FALSE)</f>
        <v>Gram-negative</v>
      </c>
      <c r="H7931" s="53" t="s">
        <v>4</v>
      </c>
      <c r="I7931" s="33">
        <v>2</v>
      </c>
      <c r="J7931" s="31" t="s">
        <v>32</v>
      </c>
      <c r="K7931" s="205">
        <v>100</v>
      </c>
      <c r="L7931" s="38">
        <f t="shared" si="146"/>
        <v>2</v>
      </c>
    </row>
    <row r="7932" spans="1:12" ht="15.75" thickBot="1">
      <c r="A7932" s="73" t="s">
        <v>77</v>
      </c>
      <c r="B7932" s="73" t="s">
        <v>181</v>
      </c>
      <c r="C7932" s="35" t="s">
        <v>52</v>
      </c>
      <c r="D7932" s="35" t="s">
        <v>127</v>
      </c>
      <c r="E7932" s="35" t="s">
        <v>2</v>
      </c>
      <c r="F7932" s="43">
        <v>2019</v>
      </c>
      <c r="G7932" s="31" t="str">
        <f>VLOOKUP(H7932,'GN and GP categories'!A:B,2,FALSE)</f>
        <v>Gram-negative</v>
      </c>
      <c r="H7932" s="53" t="s">
        <v>4</v>
      </c>
      <c r="I7932" s="33">
        <v>2</v>
      </c>
      <c r="J7932" s="31" t="s">
        <v>253</v>
      </c>
      <c r="K7932" s="205">
        <v>100</v>
      </c>
      <c r="L7932" s="38">
        <f t="shared" si="146"/>
        <v>2</v>
      </c>
    </row>
    <row r="7933" spans="1:12" ht="15.75" thickBot="1">
      <c r="A7933" s="73" t="s">
        <v>77</v>
      </c>
      <c r="B7933" s="73" t="s">
        <v>181</v>
      </c>
      <c r="C7933" s="35" t="s">
        <v>52</v>
      </c>
      <c r="D7933" s="35" t="s">
        <v>127</v>
      </c>
      <c r="E7933" s="35" t="s">
        <v>2</v>
      </c>
      <c r="F7933" s="43">
        <v>2019</v>
      </c>
      <c r="G7933" s="31" t="str">
        <f>VLOOKUP(H7933,'GN and GP categories'!A:B,2,FALSE)</f>
        <v>Gram-negative</v>
      </c>
      <c r="H7933" s="53" t="s">
        <v>223</v>
      </c>
      <c r="I7933" s="33">
        <v>2</v>
      </c>
      <c r="J7933" s="31" t="s">
        <v>196</v>
      </c>
      <c r="K7933" s="205">
        <v>50</v>
      </c>
      <c r="L7933" s="38">
        <f t="shared" si="146"/>
        <v>1</v>
      </c>
    </row>
    <row r="7934" spans="1:12" ht="15.75" thickBot="1">
      <c r="A7934" s="73" t="s">
        <v>77</v>
      </c>
      <c r="B7934" s="73" t="s">
        <v>181</v>
      </c>
      <c r="C7934" s="35" t="s">
        <v>52</v>
      </c>
      <c r="D7934" s="35" t="s">
        <v>127</v>
      </c>
      <c r="E7934" s="35" t="s">
        <v>2</v>
      </c>
      <c r="F7934" s="43">
        <v>2019</v>
      </c>
      <c r="G7934" s="31" t="str">
        <f>VLOOKUP(H7934,'GN and GP categories'!A:B,2,FALSE)</f>
        <v>Gram-negative</v>
      </c>
      <c r="H7934" s="53" t="s">
        <v>223</v>
      </c>
      <c r="I7934" s="33">
        <v>2</v>
      </c>
      <c r="J7934" s="31" t="s">
        <v>13</v>
      </c>
      <c r="K7934" s="205">
        <v>50</v>
      </c>
      <c r="L7934" s="38">
        <f t="shared" si="146"/>
        <v>1</v>
      </c>
    </row>
    <row r="7935" spans="1:12" ht="15.75" thickBot="1">
      <c r="A7935" s="73" t="s">
        <v>77</v>
      </c>
      <c r="B7935" s="73" t="s">
        <v>181</v>
      </c>
      <c r="C7935" s="35" t="s">
        <v>52</v>
      </c>
      <c r="D7935" s="35" t="s">
        <v>127</v>
      </c>
      <c r="E7935" s="35" t="s">
        <v>2</v>
      </c>
      <c r="F7935" s="43">
        <v>2019</v>
      </c>
      <c r="G7935" s="31" t="str">
        <f>VLOOKUP(H7935,'GN and GP categories'!A:B,2,FALSE)</f>
        <v>Gram-negative</v>
      </c>
      <c r="H7935" s="53" t="s">
        <v>223</v>
      </c>
      <c r="I7935" s="33">
        <v>2</v>
      </c>
      <c r="J7935" s="31" t="s">
        <v>16</v>
      </c>
      <c r="K7935" s="205">
        <v>100</v>
      </c>
      <c r="L7935" s="38">
        <f t="shared" si="146"/>
        <v>2</v>
      </c>
    </row>
    <row r="7936" spans="1:12" ht="15.75" thickBot="1">
      <c r="A7936" s="73" t="s">
        <v>77</v>
      </c>
      <c r="B7936" s="73" t="s">
        <v>181</v>
      </c>
      <c r="C7936" s="35" t="s">
        <v>52</v>
      </c>
      <c r="D7936" s="35" t="s">
        <v>127</v>
      </c>
      <c r="E7936" s="35" t="s">
        <v>2</v>
      </c>
      <c r="F7936" s="43">
        <v>2019</v>
      </c>
      <c r="G7936" s="31" t="str">
        <f>VLOOKUP(H7936,'GN and GP categories'!A:B,2,FALSE)</f>
        <v>Gram-negative</v>
      </c>
      <c r="H7936" s="53" t="s">
        <v>223</v>
      </c>
      <c r="I7936" s="33">
        <v>2</v>
      </c>
      <c r="J7936" s="31" t="s">
        <v>17</v>
      </c>
      <c r="K7936" s="205">
        <v>100</v>
      </c>
      <c r="L7936" s="38">
        <f t="shared" si="146"/>
        <v>2</v>
      </c>
    </row>
    <row r="7937" spans="1:12" ht="15.75" thickBot="1">
      <c r="A7937" s="73" t="s">
        <v>77</v>
      </c>
      <c r="B7937" s="73" t="s">
        <v>181</v>
      </c>
      <c r="C7937" s="35" t="s">
        <v>52</v>
      </c>
      <c r="D7937" s="35" t="s">
        <v>127</v>
      </c>
      <c r="E7937" s="35" t="s">
        <v>2</v>
      </c>
      <c r="F7937" s="43">
        <v>2019</v>
      </c>
      <c r="G7937" s="31" t="str">
        <f>VLOOKUP(H7937,'GN and GP categories'!A:B,2,FALSE)</f>
        <v>Gram-negative</v>
      </c>
      <c r="H7937" s="53" t="s">
        <v>223</v>
      </c>
      <c r="I7937" s="33">
        <v>2</v>
      </c>
      <c r="J7937" s="31" t="s">
        <v>18</v>
      </c>
      <c r="K7937">
        <v>100</v>
      </c>
      <c r="L7937" s="38">
        <f t="shared" si="146"/>
        <v>2</v>
      </c>
    </row>
    <row r="7938" spans="1:12" ht="15.75" thickBot="1">
      <c r="A7938" s="73" t="s">
        <v>77</v>
      </c>
      <c r="B7938" s="73" t="s">
        <v>181</v>
      </c>
      <c r="C7938" s="35" t="s">
        <v>52</v>
      </c>
      <c r="D7938" s="35" t="s">
        <v>127</v>
      </c>
      <c r="E7938" s="35" t="s">
        <v>2</v>
      </c>
      <c r="F7938" s="43">
        <v>2019</v>
      </c>
      <c r="G7938" s="31" t="str">
        <f>VLOOKUP(H7938,'GN and GP categories'!A:B,2,FALSE)</f>
        <v>Gram-negative</v>
      </c>
      <c r="H7938" s="53" t="s">
        <v>223</v>
      </c>
      <c r="I7938" s="33">
        <v>2</v>
      </c>
      <c r="J7938" s="31" t="s">
        <v>84</v>
      </c>
      <c r="K7938">
        <v>100</v>
      </c>
      <c r="L7938" s="38">
        <f t="shared" si="146"/>
        <v>2</v>
      </c>
    </row>
    <row r="7939" spans="1:12" ht="15.75" thickBot="1">
      <c r="A7939" s="73" t="s">
        <v>77</v>
      </c>
      <c r="B7939" s="73" t="s">
        <v>181</v>
      </c>
      <c r="C7939" s="35" t="s">
        <v>52</v>
      </c>
      <c r="D7939" s="35" t="s">
        <v>127</v>
      </c>
      <c r="E7939" s="35" t="s">
        <v>2</v>
      </c>
      <c r="F7939" s="43">
        <v>2019</v>
      </c>
      <c r="G7939" s="31" t="str">
        <f>VLOOKUP(H7939,'GN and GP categories'!A:B,2,FALSE)</f>
        <v>Gram-negative</v>
      </c>
      <c r="H7939" s="53" t="s">
        <v>223</v>
      </c>
      <c r="I7939" s="33">
        <v>2</v>
      </c>
      <c r="J7939" s="31" t="s">
        <v>208</v>
      </c>
      <c r="K7939">
        <v>100</v>
      </c>
      <c r="L7939" s="38">
        <f t="shared" si="146"/>
        <v>2</v>
      </c>
    </row>
    <row r="7940" spans="1:12" ht="15.75" thickBot="1">
      <c r="A7940" s="73" t="s">
        <v>77</v>
      </c>
      <c r="B7940" s="73" t="s">
        <v>181</v>
      </c>
      <c r="C7940" s="35" t="s">
        <v>52</v>
      </c>
      <c r="D7940" s="35" t="s">
        <v>127</v>
      </c>
      <c r="E7940" s="35" t="s">
        <v>2</v>
      </c>
      <c r="F7940" s="43">
        <v>2019</v>
      </c>
      <c r="G7940" s="31" t="str">
        <f>VLOOKUP(H7940,'GN and GP categories'!A:B,2,FALSE)</f>
        <v>Gram-negative</v>
      </c>
      <c r="H7940" s="53" t="s">
        <v>223</v>
      </c>
      <c r="I7940" s="33">
        <v>2</v>
      </c>
      <c r="J7940" s="31" t="s">
        <v>28</v>
      </c>
      <c r="K7940">
        <v>100</v>
      </c>
      <c r="L7940" s="38">
        <f t="shared" si="146"/>
        <v>2</v>
      </c>
    </row>
    <row r="7941" spans="1:12" ht="15.75" thickBot="1">
      <c r="A7941" s="73" t="s">
        <v>77</v>
      </c>
      <c r="B7941" s="73" t="s">
        <v>181</v>
      </c>
      <c r="C7941" s="35" t="s">
        <v>52</v>
      </c>
      <c r="D7941" s="35" t="s">
        <v>127</v>
      </c>
      <c r="E7941" s="35" t="s">
        <v>2</v>
      </c>
      <c r="F7941" s="43">
        <v>2019</v>
      </c>
      <c r="G7941" s="31" t="str">
        <f>VLOOKUP(H7941,'GN and GP categories'!A:B,2,FALSE)</f>
        <v>Gram-negative</v>
      </c>
      <c r="H7941" s="53" t="s">
        <v>223</v>
      </c>
      <c r="I7941" s="33">
        <v>2</v>
      </c>
      <c r="J7941" s="31" t="s">
        <v>30</v>
      </c>
      <c r="K7941">
        <v>100</v>
      </c>
      <c r="L7941" s="38">
        <f t="shared" si="146"/>
        <v>2</v>
      </c>
    </row>
    <row r="7942" spans="1:12" ht="15.75" thickBot="1">
      <c r="A7942" s="73" t="s">
        <v>77</v>
      </c>
      <c r="B7942" s="73" t="s">
        <v>181</v>
      </c>
      <c r="C7942" s="35" t="s">
        <v>52</v>
      </c>
      <c r="D7942" s="35" t="s">
        <v>127</v>
      </c>
      <c r="E7942" s="35" t="s">
        <v>2</v>
      </c>
      <c r="F7942" s="43">
        <v>2019</v>
      </c>
      <c r="G7942" s="31" t="str">
        <f>VLOOKUP(H7942,'GN and GP categories'!A:B,2,FALSE)</f>
        <v>Gram-negative</v>
      </c>
      <c r="H7942" s="53" t="s">
        <v>223</v>
      </c>
      <c r="I7942" s="33">
        <v>2</v>
      </c>
      <c r="J7942" s="31" t="s">
        <v>31</v>
      </c>
      <c r="K7942">
        <v>100</v>
      </c>
      <c r="L7942" s="38">
        <f t="shared" si="146"/>
        <v>2</v>
      </c>
    </row>
    <row r="7943" spans="1:12" ht="15.75" thickBot="1">
      <c r="A7943" s="73" t="s">
        <v>77</v>
      </c>
      <c r="B7943" s="73" t="s">
        <v>181</v>
      </c>
      <c r="C7943" s="35" t="s">
        <v>52</v>
      </c>
      <c r="D7943" s="35" t="s">
        <v>127</v>
      </c>
      <c r="E7943" s="35" t="s">
        <v>2</v>
      </c>
      <c r="F7943" s="43">
        <v>2019</v>
      </c>
      <c r="G7943" s="31" t="str">
        <f>VLOOKUP(H7943,'GN and GP categories'!A:B,2,FALSE)</f>
        <v>Gram-negative</v>
      </c>
      <c r="H7943" s="53" t="s">
        <v>104</v>
      </c>
      <c r="I7943" s="33">
        <v>2</v>
      </c>
      <c r="J7943" s="31" t="s">
        <v>196</v>
      </c>
      <c r="K7943">
        <v>0</v>
      </c>
      <c r="L7943" s="38">
        <f t="shared" ref="L7943:L8006" si="147">IF(K7943="","",K7943*I7943/100)</f>
        <v>0</v>
      </c>
    </row>
    <row r="7944" spans="1:12" ht="15.75" thickBot="1">
      <c r="A7944" s="73" t="s">
        <v>77</v>
      </c>
      <c r="B7944" s="73" t="s">
        <v>181</v>
      </c>
      <c r="C7944" s="35" t="s">
        <v>52</v>
      </c>
      <c r="D7944" s="35" t="s">
        <v>127</v>
      </c>
      <c r="E7944" s="35" t="s">
        <v>2</v>
      </c>
      <c r="F7944" s="43">
        <v>2019</v>
      </c>
      <c r="G7944" s="31" t="str">
        <f>VLOOKUP(H7944,'GN and GP categories'!A:B,2,FALSE)</f>
        <v>Gram-negative</v>
      </c>
      <c r="H7944" s="53" t="s">
        <v>104</v>
      </c>
      <c r="I7944" s="33">
        <v>2</v>
      </c>
      <c r="J7944" s="31" t="s">
        <v>13</v>
      </c>
      <c r="K7944" s="31">
        <v>100</v>
      </c>
      <c r="L7944" s="38">
        <f t="shared" si="147"/>
        <v>2</v>
      </c>
    </row>
    <row r="7945" spans="1:12" ht="15.75" thickBot="1">
      <c r="A7945" s="73" t="s">
        <v>77</v>
      </c>
      <c r="B7945" s="73" t="s">
        <v>181</v>
      </c>
      <c r="C7945" s="35" t="s">
        <v>52</v>
      </c>
      <c r="D7945" s="35" t="s">
        <v>127</v>
      </c>
      <c r="E7945" s="35" t="s">
        <v>2</v>
      </c>
      <c r="F7945" s="43">
        <v>2019</v>
      </c>
      <c r="G7945" s="31" t="str">
        <f>VLOOKUP(H7945,'GN and GP categories'!A:B,2,FALSE)</f>
        <v>Gram-negative</v>
      </c>
      <c r="H7945" s="53" t="s">
        <v>104</v>
      </c>
      <c r="I7945" s="33">
        <v>2</v>
      </c>
      <c r="J7945" s="31" t="s">
        <v>16</v>
      </c>
      <c r="K7945" s="31">
        <v>100</v>
      </c>
      <c r="L7945" s="38">
        <f t="shared" si="147"/>
        <v>2</v>
      </c>
    </row>
    <row r="7946" spans="1:12" ht="15.75" thickBot="1">
      <c r="A7946" s="73" t="s">
        <v>77</v>
      </c>
      <c r="B7946" s="73" t="s">
        <v>181</v>
      </c>
      <c r="C7946" s="35" t="s">
        <v>52</v>
      </c>
      <c r="D7946" s="35" t="s">
        <v>127</v>
      </c>
      <c r="E7946" s="35" t="s">
        <v>2</v>
      </c>
      <c r="F7946" s="43">
        <v>2019</v>
      </c>
      <c r="G7946" s="31" t="str">
        <f>VLOOKUP(H7946,'GN and GP categories'!A:B,2,FALSE)</f>
        <v>Gram-negative</v>
      </c>
      <c r="H7946" s="53" t="s">
        <v>104</v>
      </c>
      <c r="I7946" s="33">
        <v>2</v>
      </c>
      <c r="J7946" s="31" t="s">
        <v>17</v>
      </c>
      <c r="K7946" s="31">
        <v>100</v>
      </c>
      <c r="L7946" s="38">
        <f t="shared" si="147"/>
        <v>2</v>
      </c>
    </row>
    <row r="7947" spans="1:12" ht="15.75" thickBot="1">
      <c r="A7947" s="73" t="s">
        <v>77</v>
      </c>
      <c r="B7947" s="73" t="s">
        <v>181</v>
      </c>
      <c r="C7947" s="35" t="s">
        <v>52</v>
      </c>
      <c r="D7947" s="35" t="s">
        <v>127</v>
      </c>
      <c r="E7947" s="35" t="s">
        <v>2</v>
      </c>
      <c r="F7947" s="43">
        <v>2019</v>
      </c>
      <c r="G7947" s="31" t="str">
        <f>VLOOKUP(H7947,'GN and GP categories'!A:B,2,FALSE)</f>
        <v>Gram-negative</v>
      </c>
      <c r="H7947" s="53" t="s">
        <v>104</v>
      </c>
      <c r="I7947" s="33">
        <v>2</v>
      </c>
      <c r="J7947" s="31" t="s">
        <v>84</v>
      </c>
      <c r="K7947" s="31">
        <v>100</v>
      </c>
      <c r="L7947" s="38">
        <f t="shared" si="147"/>
        <v>2</v>
      </c>
    </row>
    <row r="7948" spans="1:12" ht="15.75" thickBot="1">
      <c r="A7948" s="73" t="s">
        <v>77</v>
      </c>
      <c r="B7948" s="73" t="s">
        <v>181</v>
      </c>
      <c r="C7948" s="35" t="s">
        <v>52</v>
      </c>
      <c r="D7948" s="35" t="s">
        <v>127</v>
      </c>
      <c r="E7948" s="35" t="s">
        <v>2</v>
      </c>
      <c r="F7948" s="43">
        <v>2019</v>
      </c>
      <c r="G7948" s="31" t="str">
        <f>VLOOKUP(H7948,'GN and GP categories'!A:B,2,FALSE)</f>
        <v>Gram-negative</v>
      </c>
      <c r="H7948" s="53" t="s">
        <v>104</v>
      </c>
      <c r="I7948" s="33">
        <v>2</v>
      </c>
      <c r="J7948" s="31" t="s">
        <v>208</v>
      </c>
      <c r="K7948" s="31">
        <v>100</v>
      </c>
      <c r="L7948" s="38">
        <f t="shared" si="147"/>
        <v>2</v>
      </c>
    </row>
    <row r="7949" spans="1:12" ht="15.75" thickBot="1">
      <c r="A7949" s="73" t="s">
        <v>77</v>
      </c>
      <c r="B7949" s="73" t="s">
        <v>181</v>
      </c>
      <c r="C7949" s="35" t="s">
        <v>52</v>
      </c>
      <c r="D7949" s="35" t="s">
        <v>127</v>
      </c>
      <c r="E7949" s="35" t="s">
        <v>2</v>
      </c>
      <c r="F7949" s="43">
        <v>2019</v>
      </c>
      <c r="G7949" s="31" t="str">
        <f>VLOOKUP(H7949,'GN and GP categories'!A:B,2,FALSE)</f>
        <v>Gram-negative</v>
      </c>
      <c r="H7949" s="53" t="s">
        <v>104</v>
      </c>
      <c r="I7949" s="33">
        <v>2</v>
      </c>
      <c r="J7949" s="31" t="s">
        <v>28</v>
      </c>
      <c r="K7949" s="31">
        <v>100</v>
      </c>
      <c r="L7949" s="38">
        <f t="shared" si="147"/>
        <v>2</v>
      </c>
    </row>
    <row r="7950" spans="1:12" ht="15.75" thickBot="1">
      <c r="A7950" s="73" t="s">
        <v>77</v>
      </c>
      <c r="B7950" s="73" t="s">
        <v>181</v>
      </c>
      <c r="C7950" s="35" t="s">
        <v>52</v>
      </c>
      <c r="D7950" s="35" t="s">
        <v>127</v>
      </c>
      <c r="E7950" s="35" t="s">
        <v>2</v>
      </c>
      <c r="F7950" s="43">
        <v>2019</v>
      </c>
      <c r="G7950" s="31" t="str">
        <f>VLOOKUP(H7950,'GN and GP categories'!A:B,2,FALSE)</f>
        <v>Gram-negative</v>
      </c>
      <c r="H7950" s="53" t="s">
        <v>104</v>
      </c>
      <c r="I7950" s="33">
        <v>2</v>
      </c>
      <c r="J7950" s="31" t="s">
        <v>30</v>
      </c>
      <c r="K7950" s="31">
        <v>100</v>
      </c>
      <c r="L7950" s="38">
        <f t="shared" si="147"/>
        <v>2</v>
      </c>
    </row>
    <row r="7951" spans="1:12" ht="15.75" thickBot="1">
      <c r="A7951" s="73" t="s">
        <v>77</v>
      </c>
      <c r="B7951" s="73" t="s">
        <v>181</v>
      </c>
      <c r="C7951" s="35" t="s">
        <v>52</v>
      </c>
      <c r="D7951" s="35" t="s">
        <v>127</v>
      </c>
      <c r="E7951" s="35" t="s">
        <v>2</v>
      </c>
      <c r="F7951" s="43">
        <v>2019</v>
      </c>
      <c r="G7951" s="31" t="str">
        <f>VLOOKUP(H7951,'GN and GP categories'!A:B,2,FALSE)</f>
        <v>Gram-negative</v>
      </c>
      <c r="H7951" s="53" t="s">
        <v>104</v>
      </c>
      <c r="I7951" s="33">
        <v>2</v>
      </c>
      <c r="J7951" s="31" t="s">
        <v>31</v>
      </c>
      <c r="K7951" s="31">
        <v>100</v>
      </c>
      <c r="L7951" s="38">
        <f t="shared" si="147"/>
        <v>2</v>
      </c>
    </row>
    <row r="7952" spans="1:12" ht="15.75" thickBot="1">
      <c r="A7952" s="73" t="s">
        <v>77</v>
      </c>
      <c r="B7952" s="73" t="s">
        <v>181</v>
      </c>
      <c r="C7952" s="35" t="s">
        <v>52</v>
      </c>
      <c r="D7952" s="35" t="s">
        <v>127</v>
      </c>
      <c r="E7952" s="35" t="s">
        <v>2</v>
      </c>
      <c r="F7952" s="43">
        <v>2019</v>
      </c>
      <c r="G7952" s="31" t="str">
        <f>VLOOKUP(H7952,'GN and GP categories'!A:B,2,FALSE)</f>
        <v>Gram-negative</v>
      </c>
      <c r="H7952" s="53" t="s">
        <v>100</v>
      </c>
      <c r="I7952" s="33">
        <v>1</v>
      </c>
      <c r="J7952" s="31" t="s">
        <v>196</v>
      </c>
      <c r="K7952" s="31">
        <v>0</v>
      </c>
      <c r="L7952" s="38">
        <f t="shared" si="147"/>
        <v>0</v>
      </c>
    </row>
    <row r="7953" spans="1:12" ht="15.75" thickBot="1">
      <c r="A7953" s="73" t="s">
        <v>77</v>
      </c>
      <c r="B7953" s="73" t="s">
        <v>181</v>
      </c>
      <c r="C7953" s="35" t="s">
        <v>52</v>
      </c>
      <c r="D7953" s="35" t="s">
        <v>127</v>
      </c>
      <c r="E7953" s="35" t="s">
        <v>2</v>
      </c>
      <c r="F7953" s="43">
        <v>2019</v>
      </c>
      <c r="G7953" s="31" t="str">
        <f>VLOOKUP(H7953,'GN and GP categories'!A:B,2,FALSE)</f>
        <v>Gram-negative</v>
      </c>
      <c r="H7953" s="53" t="s">
        <v>100</v>
      </c>
      <c r="I7953" s="33">
        <v>1</v>
      </c>
      <c r="J7953" s="31" t="s">
        <v>13</v>
      </c>
      <c r="K7953" s="31">
        <v>0</v>
      </c>
      <c r="L7953" s="38">
        <f t="shared" si="147"/>
        <v>0</v>
      </c>
    </row>
    <row r="7954" spans="1:12" ht="15.75" thickBot="1">
      <c r="A7954" s="73" t="s">
        <v>77</v>
      </c>
      <c r="B7954" s="73" t="s">
        <v>181</v>
      </c>
      <c r="C7954" s="35" t="s">
        <v>52</v>
      </c>
      <c r="D7954" s="35" t="s">
        <v>127</v>
      </c>
      <c r="E7954" s="35" t="s">
        <v>2</v>
      </c>
      <c r="F7954" s="43">
        <v>2019</v>
      </c>
      <c r="G7954" s="31" t="str">
        <f>VLOOKUP(H7954,'GN and GP categories'!A:B,2,FALSE)</f>
        <v>Gram-negative</v>
      </c>
      <c r="H7954" s="53" t="s">
        <v>100</v>
      </c>
      <c r="I7954" s="33">
        <v>1</v>
      </c>
      <c r="J7954" s="31" t="s">
        <v>16</v>
      </c>
      <c r="K7954" s="31">
        <v>0</v>
      </c>
      <c r="L7954" s="38">
        <f t="shared" si="147"/>
        <v>0</v>
      </c>
    </row>
    <row r="7955" spans="1:12" ht="15.75" thickBot="1">
      <c r="A7955" s="73" t="s">
        <v>77</v>
      </c>
      <c r="B7955" s="73" t="s">
        <v>181</v>
      </c>
      <c r="C7955" s="35" t="s">
        <v>52</v>
      </c>
      <c r="D7955" s="35" t="s">
        <v>127</v>
      </c>
      <c r="E7955" s="35" t="s">
        <v>2</v>
      </c>
      <c r="F7955" s="43">
        <v>2019</v>
      </c>
      <c r="G7955" s="31" t="str">
        <f>VLOOKUP(H7955,'GN and GP categories'!A:B,2,FALSE)</f>
        <v>Gram-negative</v>
      </c>
      <c r="H7955" s="53" t="s">
        <v>100</v>
      </c>
      <c r="I7955" s="33">
        <v>1</v>
      </c>
      <c r="J7955" s="31" t="s">
        <v>17</v>
      </c>
      <c r="K7955" s="31">
        <v>100</v>
      </c>
      <c r="L7955" s="38">
        <f t="shared" si="147"/>
        <v>1</v>
      </c>
    </row>
    <row r="7956" spans="1:12" ht="15.75" thickBot="1">
      <c r="A7956" s="73" t="s">
        <v>77</v>
      </c>
      <c r="B7956" s="73" t="s">
        <v>181</v>
      </c>
      <c r="C7956" s="35" t="s">
        <v>52</v>
      </c>
      <c r="D7956" s="35" t="s">
        <v>127</v>
      </c>
      <c r="E7956" s="35" t="s">
        <v>2</v>
      </c>
      <c r="F7956" s="43">
        <v>2019</v>
      </c>
      <c r="G7956" s="31" t="str">
        <f>VLOOKUP(H7956,'GN and GP categories'!A:B,2,FALSE)</f>
        <v>Gram-negative</v>
      </c>
      <c r="H7956" s="53" t="s">
        <v>100</v>
      </c>
      <c r="I7956" s="33">
        <v>1</v>
      </c>
      <c r="J7956" s="31" t="s">
        <v>18</v>
      </c>
      <c r="K7956" s="31">
        <v>100</v>
      </c>
      <c r="L7956" s="38">
        <f t="shared" si="147"/>
        <v>1</v>
      </c>
    </row>
    <row r="7957" spans="1:12" ht="15.75" thickBot="1">
      <c r="A7957" s="73" t="s">
        <v>77</v>
      </c>
      <c r="B7957" s="73" t="s">
        <v>181</v>
      </c>
      <c r="C7957" s="35" t="s">
        <v>52</v>
      </c>
      <c r="D7957" s="35" t="s">
        <v>127</v>
      </c>
      <c r="E7957" s="35" t="s">
        <v>2</v>
      </c>
      <c r="F7957" s="43">
        <v>2019</v>
      </c>
      <c r="G7957" s="31" t="str">
        <f>VLOOKUP(H7957,'GN and GP categories'!A:B,2,FALSE)</f>
        <v>Gram-negative</v>
      </c>
      <c r="H7957" s="53" t="s">
        <v>100</v>
      </c>
      <c r="I7957" s="33">
        <v>1</v>
      </c>
      <c r="J7957" s="31" t="s">
        <v>20</v>
      </c>
      <c r="K7957" s="31">
        <v>0</v>
      </c>
      <c r="L7957" s="38">
        <f t="shared" si="147"/>
        <v>0</v>
      </c>
    </row>
    <row r="7958" spans="1:12" ht="15.75" thickBot="1">
      <c r="A7958" s="73" t="s">
        <v>77</v>
      </c>
      <c r="B7958" s="73" t="s">
        <v>181</v>
      </c>
      <c r="C7958" s="35" t="s">
        <v>52</v>
      </c>
      <c r="D7958" s="35" t="s">
        <v>127</v>
      </c>
      <c r="E7958" s="35" t="s">
        <v>2</v>
      </c>
      <c r="F7958" s="43">
        <v>2019</v>
      </c>
      <c r="G7958" s="31" t="str">
        <f>VLOOKUP(H7958,'GN and GP categories'!A:B,2,FALSE)</f>
        <v>Gram-negative</v>
      </c>
      <c r="H7958" s="53" t="s">
        <v>100</v>
      </c>
      <c r="I7958" s="33">
        <v>1</v>
      </c>
      <c r="J7958" s="31" t="s">
        <v>84</v>
      </c>
      <c r="K7958" s="31">
        <v>0</v>
      </c>
      <c r="L7958" s="38">
        <f t="shared" si="147"/>
        <v>0</v>
      </c>
    </row>
    <row r="7959" spans="1:12" ht="15.75" thickBot="1">
      <c r="A7959" s="73" t="s">
        <v>77</v>
      </c>
      <c r="B7959" s="73" t="s">
        <v>181</v>
      </c>
      <c r="C7959" s="35" t="s">
        <v>52</v>
      </c>
      <c r="D7959" s="35" t="s">
        <v>127</v>
      </c>
      <c r="E7959" s="35" t="s">
        <v>2</v>
      </c>
      <c r="F7959" s="43">
        <v>2019</v>
      </c>
      <c r="G7959" s="31" t="str">
        <f>VLOOKUP(H7959,'GN and GP categories'!A:B,2,FALSE)</f>
        <v>Gram-negative</v>
      </c>
      <c r="H7959" s="53" t="s">
        <v>100</v>
      </c>
      <c r="I7959" s="33">
        <v>1</v>
      </c>
      <c r="J7959" s="31" t="s">
        <v>208</v>
      </c>
      <c r="K7959" s="31">
        <v>0</v>
      </c>
      <c r="L7959" s="38">
        <f t="shared" si="147"/>
        <v>0</v>
      </c>
    </row>
    <row r="7960" spans="1:12" ht="15.75" thickBot="1">
      <c r="A7960" s="73" t="s">
        <v>77</v>
      </c>
      <c r="B7960" s="73" t="s">
        <v>181</v>
      </c>
      <c r="C7960" s="35" t="s">
        <v>52</v>
      </c>
      <c r="D7960" s="35" t="s">
        <v>127</v>
      </c>
      <c r="E7960" s="35" t="s">
        <v>2</v>
      </c>
      <c r="F7960" s="43">
        <v>2019</v>
      </c>
      <c r="G7960" s="31" t="str">
        <f>VLOOKUP(H7960,'GN and GP categories'!A:B,2,FALSE)</f>
        <v>Gram-negative</v>
      </c>
      <c r="H7960" s="53" t="s">
        <v>100</v>
      </c>
      <c r="I7960" s="33">
        <v>1</v>
      </c>
      <c r="J7960" s="31" t="s">
        <v>28</v>
      </c>
      <c r="K7960" s="31">
        <v>100</v>
      </c>
      <c r="L7960" s="38">
        <f t="shared" si="147"/>
        <v>1</v>
      </c>
    </row>
    <row r="7961" spans="1:12" ht="15.75" thickBot="1">
      <c r="A7961" s="73" t="s">
        <v>77</v>
      </c>
      <c r="B7961" s="73" t="s">
        <v>181</v>
      </c>
      <c r="C7961" s="35" t="s">
        <v>52</v>
      </c>
      <c r="D7961" s="35" t="s">
        <v>127</v>
      </c>
      <c r="E7961" s="35" t="s">
        <v>2</v>
      </c>
      <c r="F7961" s="43">
        <v>2019</v>
      </c>
      <c r="G7961" s="31" t="str">
        <f>VLOOKUP(H7961,'GN and GP categories'!A:B,2,FALSE)</f>
        <v>Gram-negative</v>
      </c>
      <c r="H7961" s="53" t="s">
        <v>100</v>
      </c>
      <c r="I7961" s="33">
        <v>1</v>
      </c>
      <c r="J7961" s="31" t="s">
        <v>30</v>
      </c>
      <c r="K7961" s="31">
        <v>100</v>
      </c>
      <c r="L7961" s="38">
        <f t="shared" si="147"/>
        <v>1</v>
      </c>
    </row>
    <row r="7962" spans="1:12" ht="15.75" thickBot="1">
      <c r="A7962" s="73" t="s">
        <v>77</v>
      </c>
      <c r="B7962" s="73" t="s">
        <v>181</v>
      </c>
      <c r="C7962" s="35" t="s">
        <v>52</v>
      </c>
      <c r="D7962" s="35" t="s">
        <v>127</v>
      </c>
      <c r="E7962" s="35" t="s">
        <v>2</v>
      </c>
      <c r="F7962" s="43">
        <v>2019</v>
      </c>
      <c r="G7962" s="31" t="str">
        <f>VLOOKUP(H7962,'GN and GP categories'!A:B,2,FALSE)</f>
        <v>Gram-negative</v>
      </c>
      <c r="H7962" s="53" t="s">
        <v>100</v>
      </c>
      <c r="I7962" s="33">
        <v>1</v>
      </c>
      <c r="J7962" s="31" t="s">
        <v>31</v>
      </c>
      <c r="K7962" s="31">
        <v>100</v>
      </c>
      <c r="L7962" s="38">
        <f t="shared" si="147"/>
        <v>1</v>
      </c>
    </row>
    <row r="7963" spans="1:12" ht="15.75" thickBot="1">
      <c r="A7963" s="73" t="s">
        <v>77</v>
      </c>
      <c r="B7963" s="73" t="s">
        <v>181</v>
      </c>
      <c r="C7963" s="35" t="s">
        <v>52</v>
      </c>
      <c r="D7963" s="35" t="s">
        <v>127</v>
      </c>
      <c r="E7963" s="35" t="s">
        <v>2</v>
      </c>
      <c r="F7963" s="43">
        <v>2019</v>
      </c>
      <c r="G7963" s="31" t="str">
        <f>VLOOKUP(H7963,'GN and GP categories'!A:B,2,FALSE)</f>
        <v>Gram-negative</v>
      </c>
      <c r="H7963" s="53" t="s">
        <v>100</v>
      </c>
      <c r="I7963" s="33">
        <v>1</v>
      </c>
      <c r="J7963" s="31" t="s">
        <v>32</v>
      </c>
      <c r="K7963" s="31">
        <v>100</v>
      </c>
      <c r="L7963" s="38">
        <f t="shared" si="147"/>
        <v>1</v>
      </c>
    </row>
    <row r="7964" spans="1:12" ht="15.75" thickBot="1">
      <c r="A7964" s="73" t="s">
        <v>77</v>
      </c>
      <c r="B7964" s="73" t="s">
        <v>181</v>
      </c>
      <c r="C7964" s="35" t="s">
        <v>52</v>
      </c>
      <c r="D7964" s="35" t="s">
        <v>127</v>
      </c>
      <c r="E7964" s="35" t="s">
        <v>2</v>
      </c>
      <c r="F7964" s="43">
        <v>2019</v>
      </c>
      <c r="G7964" s="31" t="str">
        <f>VLOOKUP(H7964,'GN and GP categories'!A:B,2,FALSE)</f>
        <v>Gram-negative</v>
      </c>
      <c r="H7964" s="53" t="s">
        <v>100</v>
      </c>
      <c r="I7964" s="33">
        <v>1</v>
      </c>
      <c r="J7964" s="31" t="s">
        <v>253</v>
      </c>
      <c r="K7964" s="31">
        <v>100</v>
      </c>
      <c r="L7964" s="38">
        <f t="shared" si="147"/>
        <v>1</v>
      </c>
    </row>
    <row r="7965" spans="1:12" ht="15.75" thickBot="1">
      <c r="A7965" s="73" t="s">
        <v>77</v>
      </c>
      <c r="B7965" s="73" t="s">
        <v>181</v>
      </c>
      <c r="C7965" s="35" t="s">
        <v>52</v>
      </c>
      <c r="D7965" s="35" t="s">
        <v>127</v>
      </c>
      <c r="E7965" s="35" t="s">
        <v>2</v>
      </c>
      <c r="F7965" s="43">
        <v>2019</v>
      </c>
      <c r="G7965" s="31" t="str">
        <f>VLOOKUP(H7965,'GN and GP categories'!A:B,2,FALSE)</f>
        <v>Gram-negative</v>
      </c>
      <c r="H7965" s="53" t="s">
        <v>232</v>
      </c>
      <c r="I7965" s="33">
        <v>1</v>
      </c>
      <c r="J7965" s="31" t="s">
        <v>196</v>
      </c>
      <c r="K7965" s="31">
        <v>0</v>
      </c>
      <c r="L7965" s="38">
        <f t="shared" si="147"/>
        <v>0</v>
      </c>
    </row>
    <row r="7966" spans="1:12" ht="15.75" thickBot="1">
      <c r="A7966" s="73" t="s">
        <v>77</v>
      </c>
      <c r="B7966" s="73" t="s">
        <v>181</v>
      </c>
      <c r="C7966" s="35" t="s">
        <v>52</v>
      </c>
      <c r="D7966" s="35" t="s">
        <v>127</v>
      </c>
      <c r="E7966" s="35" t="s">
        <v>2</v>
      </c>
      <c r="F7966" s="43">
        <v>2019</v>
      </c>
      <c r="G7966" s="31" t="str">
        <f>VLOOKUP(H7966,'GN and GP categories'!A:B,2,FALSE)</f>
        <v>Gram-negative</v>
      </c>
      <c r="H7966" s="53" t="s">
        <v>232</v>
      </c>
      <c r="I7966" s="33">
        <v>1</v>
      </c>
      <c r="J7966" s="31" t="s">
        <v>13</v>
      </c>
      <c r="K7966" s="31">
        <v>0</v>
      </c>
      <c r="L7966" s="38">
        <f t="shared" si="147"/>
        <v>0</v>
      </c>
    </row>
    <row r="7967" spans="1:12" ht="15.75" thickBot="1">
      <c r="A7967" s="73" t="s">
        <v>77</v>
      </c>
      <c r="B7967" s="73" t="s">
        <v>181</v>
      </c>
      <c r="C7967" s="35" t="s">
        <v>52</v>
      </c>
      <c r="D7967" s="35" t="s">
        <v>127</v>
      </c>
      <c r="E7967" s="35" t="s">
        <v>2</v>
      </c>
      <c r="F7967" s="43">
        <v>2019</v>
      </c>
      <c r="G7967" s="31" t="str">
        <f>VLOOKUP(H7967,'GN and GP categories'!A:B,2,FALSE)</f>
        <v>Gram-negative</v>
      </c>
      <c r="H7967" s="53" t="s">
        <v>232</v>
      </c>
      <c r="I7967" s="33">
        <v>1</v>
      </c>
      <c r="J7967" s="31" t="s">
        <v>16</v>
      </c>
      <c r="K7967" s="31">
        <v>0</v>
      </c>
      <c r="L7967" s="38">
        <f t="shared" si="147"/>
        <v>0</v>
      </c>
    </row>
    <row r="7968" spans="1:12" ht="15.75" thickBot="1">
      <c r="A7968" s="73" t="s">
        <v>77</v>
      </c>
      <c r="B7968" s="73" t="s">
        <v>181</v>
      </c>
      <c r="C7968" s="35" t="s">
        <v>52</v>
      </c>
      <c r="D7968" s="35" t="s">
        <v>127</v>
      </c>
      <c r="E7968" s="35" t="s">
        <v>2</v>
      </c>
      <c r="F7968" s="43">
        <v>2019</v>
      </c>
      <c r="G7968" s="31" t="str">
        <f>VLOOKUP(H7968,'GN and GP categories'!A:B,2,FALSE)</f>
        <v>Gram-negative</v>
      </c>
      <c r="H7968" s="53" t="s">
        <v>232</v>
      </c>
      <c r="I7968" s="33">
        <v>1</v>
      </c>
      <c r="J7968" s="31" t="s">
        <v>17</v>
      </c>
      <c r="K7968" s="31">
        <v>100</v>
      </c>
      <c r="L7968" s="38">
        <f t="shared" si="147"/>
        <v>1</v>
      </c>
    </row>
    <row r="7969" spans="1:12" ht="15.75" thickBot="1">
      <c r="A7969" s="73" t="s">
        <v>77</v>
      </c>
      <c r="B7969" s="73" t="s">
        <v>181</v>
      </c>
      <c r="C7969" s="35" t="s">
        <v>52</v>
      </c>
      <c r="D7969" s="35" t="s">
        <v>127</v>
      </c>
      <c r="E7969" s="35" t="s">
        <v>2</v>
      </c>
      <c r="F7969" s="43">
        <v>2019</v>
      </c>
      <c r="G7969" s="31" t="str">
        <f>VLOOKUP(H7969,'GN and GP categories'!A:B,2,FALSE)</f>
        <v>Gram-negative</v>
      </c>
      <c r="H7969" s="53" t="s">
        <v>232</v>
      </c>
      <c r="I7969" s="33">
        <v>1</v>
      </c>
      <c r="J7969" s="31" t="s">
        <v>18</v>
      </c>
      <c r="K7969" s="31">
        <v>100</v>
      </c>
      <c r="L7969" s="38">
        <f t="shared" si="147"/>
        <v>1</v>
      </c>
    </row>
    <row r="7970" spans="1:12" ht="15.75" thickBot="1">
      <c r="A7970" s="73" t="s">
        <v>77</v>
      </c>
      <c r="B7970" s="73" t="s">
        <v>181</v>
      </c>
      <c r="C7970" s="35" t="s">
        <v>52</v>
      </c>
      <c r="D7970" s="35" t="s">
        <v>127</v>
      </c>
      <c r="E7970" s="35" t="s">
        <v>2</v>
      </c>
      <c r="F7970" s="43">
        <v>2019</v>
      </c>
      <c r="G7970" s="31" t="str">
        <f>VLOOKUP(H7970,'GN and GP categories'!A:B,2,FALSE)</f>
        <v>Gram-negative</v>
      </c>
      <c r="H7970" s="53" t="s">
        <v>232</v>
      </c>
      <c r="I7970" s="33">
        <v>1</v>
      </c>
      <c r="J7970" s="31" t="s">
        <v>20</v>
      </c>
      <c r="K7970" s="31">
        <v>0</v>
      </c>
      <c r="L7970" s="38">
        <f t="shared" si="147"/>
        <v>0</v>
      </c>
    </row>
    <row r="7971" spans="1:12" ht="15.75" thickBot="1">
      <c r="A7971" s="73" t="s">
        <v>77</v>
      </c>
      <c r="B7971" s="73" t="s">
        <v>181</v>
      </c>
      <c r="C7971" s="35" t="s">
        <v>52</v>
      </c>
      <c r="D7971" s="35" t="s">
        <v>127</v>
      </c>
      <c r="E7971" s="35" t="s">
        <v>2</v>
      </c>
      <c r="F7971" s="43">
        <v>2019</v>
      </c>
      <c r="G7971" s="31" t="str">
        <f>VLOOKUP(H7971,'GN and GP categories'!A:B,2,FALSE)</f>
        <v>Gram-negative</v>
      </c>
      <c r="H7971" s="53" t="s">
        <v>232</v>
      </c>
      <c r="I7971" s="33">
        <v>1</v>
      </c>
      <c r="J7971" s="31" t="s">
        <v>84</v>
      </c>
      <c r="K7971" s="31">
        <v>0</v>
      </c>
      <c r="L7971" s="38">
        <f t="shared" si="147"/>
        <v>0</v>
      </c>
    </row>
    <row r="7972" spans="1:12" ht="15.75" thickBot="1">
      <c r="A7972" s="73" t="s">
        <v>77</v>
      </c>
      <c r="B7972" s="73" t="s">
        <v>181</v>
      </c>
      <c r="C7972" s="35" t="s">
        <v>52</v>
      </c>
      <c r="D7972" s="35" t="s">
        <v>127</v>
      </c>
      <c r="E7972" s="35" t="s">
        <v>2</v>
      </c>
      <c r="F7972" s="43">
        <v>2019</v>
      </c>
      <c r="G7972" s="31" t="str">
        <f>VLOOKUP(H7972,'GN and GP categories'!A:B,2,FALSE)</f>
        <v>Gram-negative</v>
      </c>
      <c r="H7972" s="53" t="s">
        <v>232</v>
      </c>
      <c r="I7972" s="33">
        <v>1</v>
      </c>
      <c r="J7972" s="31" t="s">
        <v>208</v>
      </c>
      <c r="K7972" s="31">
        <v>0</v>
      </c>
      <c r="L7972" s="38">
        <f t="shared" si="147"/>
        <v>0</v>
      </c>
    </row>
    <row r="7973" spans="1:12" ht="15.75" thickBot="1">
      <c r="A7973" s="73" t="s">
        <v>77</v>
      </c>
      <c r="B7973" s="73" t="s">
        <v>181</v>
      </c>
      <c r="C7973" s="35" t="s">
        <v>52</v>
      </c>
      <c r="D7973" s="35" t="s">
        <v>127</v>
      </c>
      <c r="E7973" s="35" t="s">
        <v>2</v>
      </c>
      <c r="F7973" s="43">
        <v>2019</v>
      </c>
      <c r="G7973" s="31" t="str">
        <f>VLOOKUP(H7973,'GN and GP categories'!A:B,2,FALSE)</f>
        <v>Gram-negative</v>
      </c>
      <c r="H7973" s="53" t="s">
        <v>232</v>
      </c>
      <c r="I7973" s="33">
        <v>1</v>
      </c>
      <c r="J7973" s="31" t="s">
        <v>28</v>
      </c>
      <c r="K7973" s="31">
        <v>100</v>
      </c>
      <c r="L7973" s="38">
        <f t="shared" si="147"/>
        <v>1</v>
      </c>
    </row>
    <row r="7974" spans="1:12" ht="15.75" thickBot="1">
      <c r="A7974" s="73" t="s">
        <v>77</v>
      </c>
      <c r="B7974" s="73" t="s">
        <v>181</v>
      </c>
      <c r="C7974" s="35" t="s">
        <v>52</v>
      </c>
      <c r="D7974" s="35" t="s">
        <v>127</v>
      </c>
      <c r="E7974" s="35" t="s">
        <v>2</v>
      </c>
      <c r="F7974" s="43">
        <v>2019</v>
      </c>
      <c r="G7974" s="31" t="str">
        <f>VLOOKUP(H7974,'GN and GP categories'!A:B,2,FALSE)</f>
        <v>Gram-negative</v>
      </c>
      <c r="H7974" s="53" t="s">
        <v>232</v>
      </c>
      <c r="I7974" s="33">
        <v>1</v>
      </c>
      <c r="J7974" s="31" t="s">
        <v>30</v>
      </c>
      <c r="K7974" s="31">
        <v>100</v>
      </c>
      <c r="L7974" s="38">
        <f t="shared" si="147"/>
        <v>1</v>
      </c>
    </row>
    <row r="7975" spans="1:12" ht="15.75" thickBot="1">
      <c r="A7975" s="73" t="s">
        <v>77</v>
      </c>
      <c r="B7975" s="73" t="s">
        <v>181</v>
      </c>
      <c r="C7975" s="35" t="s">
        <v>52</v>
      </c>
      <c r="D7975" s="35" t="s">
        <v>127</v>
      </c>
      <c r="E7975" s="35" t="s">
        <v>2</v>
      </c>
      <c r="F7975" s="43">
        <v>2019</v>
      </c>
      <c r="G7975" s="31" t="str">
        <f>VLOOKUP(H7975,'GN and GP categories'!A:B,2,FALSE)</f>
        <v>Gram-negative</v>
      </c>
      <c r="H7975" s="53" t="s">
        <v>232</v>
      </c>
      <c r="I7975" s="33">
        <v>1</v>
      </c>
      <c r="J7975" s="31" t="s">
        <v>31</v>
      </c>
      <c r="K7975" s="31">
        <v>100</v>
      </c>
      <c r="L7975" s="38">
        <f t="shared" si="147"/>
        <v>1</v>
      </c>
    </row>
    <row r="7976" spans="1:12" ht="15.75" thickBot="1">
      <c r="A7976" s="73" t="s">
        <v>77</v>
      </c>
      <c r="B7976" s="73" t="s">
        <v>181</v>
      </c>
      <c r="C7976" s="35" t="s">
        <v>52</v>
      </c>
      <c r="D7976" s="35" t="s">
        <v>127</v>
      </c>
      <c r="E7976" s="35" t="s">
        <v>2</v>
      </c>
      <c r="F7976" s="43">
        <v>2019</v>
      </c>
      <c r="G7976" s="31" t="str">
        <f>VLOOKUP(H7976,'GN and GP categories'!A:B,2,FALSE)</f>
        <v>Gram-negative</v>
      </c>
      <c r="H7976" s="53" t="s">
        <v>232</v>
      </c>
      <c r="I7976" s="33">
        <v>1</v>
      </c>
      <c r="J7976" s="31" t="s">
        <v>32</v>
      </c>
      <c r="K7976" s="31">
        <v>100</v>
      </c>
      <c r="L7976" s="38">
        <f t="shared" si="147"/>
        <v>1</v>
      </c>
    </row>
    <row r="7977" spans="1:12" ht="15.75" thickBot="1">
      <c r="A7977" s="73" t="s">
        <v>77</v>
      </c>
      <c r="B7977" s="73" t="s">
        <v>181</v>
      </c>
      <c r="C7977" s="35" t="s">
        <v>52</v>
      </c>
      <c r="D7977" s="35" t="s">
        <v>127</v>
      </c>
      <c r="E7977" s="35" t="s">
        <v>2</v>
      </c>
      <c r="F7977" s="43">
        <v>2019</v>
      </c>
      <c r="G7977" s="31" t="str">
        <f>VLOOKUP(H7977,'GN and GP categories'!A:B,2,FALSE)</f>
        <v>Gram-negative</v>
      </c>
      <c r="H7977" s="53" t="s">
        <v>232</v>
      </c>
      <c r="I7977" s="33">
        <v>1</v>
      </c>
      <c r="J7977" s="31" t="s">
        <v>253</v>
      </c>
      <c r="K7977" s="31">
        <v>100</v>
      </c>
      <c r="L7977" s="38">
        <f t="shared" si="147"/>
        <v>1</v>
      </c>
    </row>
    <row r="7978" spans="1:12" ht="15.75" thickBot="1">
      <c r="A7978" s="73" t="s">
        <v>77</v>
      </c>
      <c r="B7978" s="73" t="s">
        <v>181</v>
      </c>
      <c r="C7978" s="35" t="s">
        <v>52</v>
      </c>
      <c r="D7978" s="35" t="s">
        <v>127</v>
      </c>
      <c r="E7978" s="35" t="s">
        <v>2</v>
      </c>
      <c r="F7978" s="43">
        <v>2019</v>
      </c>
      <c r="G7978" s="31" t="str">
        <f>VLOOKUP(H7978,'GN and GP categories'!A:B,2,FALSE)</f>
        <v>Gram-negative</v>
      </c>
      <c r="H7978" s="53" t="s">
        <v>107</v>
      </c>
      <c r="I7978" s="33">
        <v>1</v>
      </c>
      <c r="J7978" s="31" t="s">
        <v>196</v>
      </c>
      <c r="K7978" s="31">
        <v>0</v>
      </c>
      <c r="L7978" s="38">
        <f t="shared" si="147"/>
        <v>0</v>
      </c>
    </row>
    <row r="7979" spans="1:12" ht="15.75" thickBot="1">
      <c r="A7979" s="73" t="s">
        <v>77</v>
      </c>
      <c r="B7979" s="73" t="s">
        <v>181</v>
      </c>
      <c r="C7979" s="35" t="s">
        <v>52</v>
      </c>
      <c r="D7979" s="35" t="s">
        <v>127</v>
      </c>
      <c r="E7979" s="35" t="s">
        <v>2</v>
      </c>
      <c r="F7979" s="43">
        <v>2019</v>
      </c>
      <c r="G7979" s="31" t="str">
        <f>VLOOKUP(H7979,'GN and GP categories'!A:B,2,FALSE)</f>
        <v>Gram-negative</v>
      </c>
      <c r="H7979" s="53" t="s">
        <v>107</v>
      </c>
      <c r="I7979" s="33">
        <v>1</v>
      </c>
      <c r="J7979" s="31" t="s">
        <v>13</v>
      </c>
      <c r="K7979" s="31">
        <v>0</v>
      </c>
      <c r="L7979" s="38">
        <f t="shared" si="147"/>
        <v>0</v>
      </c>
    </row>
    <row r="7980" spans="1:12" ht="15.75" thickBot="1">
      <c r="A7980" s="73" t="s">
        <v>77</v>
      </c>
      <c r="B7980" s="73" t="s">
        <v>181</v>
      </c>
      <c r="C7980" s="35" t="s">
        <v>52</v>
      </c>
      <c r="D7980" s="35" t="s">
        <v>127</v>
      </c>
      <c r="E7980" s="35" t="s">
        <v>2</v>
      </c>
      <c r="F7980" s="43">
        <v>2019</v>
      </c>
      <c r="G7980" s="31" t="str">
        <f>VLOOKUP(H7980,'GN and GP categories'!A:B,2,FALSE)</f>
        <v>Gram-negative</v>
      </c>
      <c r="H7980" s="53" t="s">
        <v>107</v>
      </c>
      <c r="I7980" s="33">
        <v>1</v>
      </c>
      <c r="J7980" s="31" t="s">
        <v>16</v>
      </c>
      <c r="K7980" s="31">
        <v>0</v>
      </c>
      <c r="L7980" s="38">
        <f t="shared" si="147"/>
        <v>0</v>
      </c>
    </row>
    <row r="7981" spans="1:12" ht="15.75" thickBot="1">
      <c r="A7981" s="73" t="s">
        <v>77</v>
      </c>
      <c r="B7981" s="73" t="s">
        <v>181</v>
      </c>
      <c r="C7981" s="35" t="s">
        <v>52</v>
      </c>
      <c r="D7981" s="35" t="s">
        <v>127</v>
      </c>
      <c r="E7981" s="35" t="s">
        <v>2</v>
      </c>
      <c r="F7981" s="43">
        <v>2019</v>
      </c>
      <c r="G7981" s="31" t="str">
        <f>VLOOKUP(H7981,'GN and GP categories'!A:B,2,FALSE)</f>
        <v>Gram-negative</v>
      </c>
      <c r="H7981" s="53" t="s">
        <v>107</v>
      </c>
      <c r="I7981" s="33">
        <v>1</v>
      </c>
      <c r="J7981" s="31" t="s">
        <v>17</v>
      </c>
      <c r="K7981" s="31">
        <v>100</v>
      </c>
      <c r="L7981" s="38">
        <f t="shared" si="147"/>
        <v>1</v>
      </c>
    </row>
    <row r="7982" spans="1:12">
      <c r="A7982" s="74" t="s">
        <v>77</v>
      </c>
      <c r="B7982" s="74" t="s">
        <v>181</v>
      </c>
      <c r="C7982" s="96" t="s">
        <v>52</v>
      </c>
      <c r="D7982" s="96" t="s">
        <v>127</v>
      </c>
      <c r="E7982" s="96" t="s">
        <v>2</v>
      </c>
      <c r="F7982" s="43">
        <v>2019</v>
      </c>
      <c r="G7982" s="31" t="str">
        <f>VLOOKUP(H7982,'GN and GP categories'!A:B,2,FALSE)</f>
        <v>Gram-negative</v>
      </c>
      <c r="H7982" s="53" t="s">
        <v>107</v>
      </c>
      <c r="I7982" s="33">
        <v>1</v>
      </c>
      <c r="J7982" s="31" t="s">
        <v>18</v>
      </c>
      <c r="K7982" s="196">
        <v>100</v>
      </c>
      <c r="L7982" s="38">
        <f t="shared" si="147"/>
        <v>1</v>
      </c>
    </row>
    <row r="7983" spans="1:12">
      <c r="A7983" s="74" t="s">
        <v>77</v>
      </c>
      <c r="B7983" s="74" t="s">
        <v>181</v>
      </c>
      <c r="C7983" s="96" t="s">
        <v>52</v>
      </c>
      <c r="D7983" s="96" t="s">
        <v>127</v>
      </c>
      <c r="E7983" s="96" t="s">
        <v>2</v>
      </c>
      <c r="F7983" s="43">
        <v>2019</v>
      </c>
      <c r="G7983" s="31" t="str">
        <f>VLOOKUP(H7983,'GN and GP categories'!A:B,2,FALSE)</f>
        <v>Gram-negative</v>
      </c>
      <c r="H7983" s="53" t="s">
        <v>107</v>
      </c>
      <c r="I7983" s="33">
        <v>1</v>
      </c>
      <c r="J7983" s="31" t="s">
        <v>20</v>
      </c>
      <c r="K7983" s="196">
        <v>0</v>
      </c>
      <c r="L7983" s="38">
        <f t="shared" si="147"/>
        <v>0</v>
      </c>
    </row>
    <row r="7984" spans="1:12">
      <c r="A7984" s="74" t="s">
        <v>77</v>
      </c>
      <c r="B7984" s="74" t="s">
        <v>181</v>
      </c>
      <c r="C7984" s="96" t="s">
        <v>52</v>
      </c>
      <c r="D7984" s="96" t="s">
        <v>127</v>
      </c>
      <c r="E7984" s="96" t="s">
        <v>2</v>
      </c>
      <c r="F7984" s="43">
        <v>2019</v>
      </c>
      <c r="G7984" s="31" t="str">
        <f>VLOOKUP(H7984,'GN and GP categories'!A:B,2,FALSE)</f>
        <v>Gram-negative</v>
      </c>
      <c r="H7984" s="53" t="s">
        <v>107</v>
      </c>
      <c r="I7984" s="33">
        <v>1</v>
      </c>
      <c r="J7984" s="31" t="s">
        <v>84</v>
      </c>
      <c r="K7984" s="196">
        <v>0</v>
      </c>
      <c r="L7984" s="38">
        <f t="shared" si="147"/>
        <v>0</v>
      </c>
    </row>
    <row r="7985" spans="1:12">
      <c r="A7985" s="74" t="s">
        <v>77</v>
      </c>
      <c r="B7985" s="74" t="s">
        <v>181</v>
      </c>
      <c r="C7985" s="96" t="s">
        <v>52</v>
      </c>
      <c r="D7985" s="96" t="s">
        <v>127</v>
      </c>
      <c r="E7985" s="96" t="s">
        <v>2</v>
      </c>
      <c r="F7985" s="43">
        <v>2019</v>
      </c>
      <c r="G7985" s="31" t="str">
        <f>VLOOKUP(H7985,'GN and GP categories'!A:B,2,FALSE)</f>
        <v>Gram-negative</v>
      </c>
      <c r="H7985" s="53" t="s">
        <v>107</v>
      </c>
      <c r="I7985" s="33">
        <v>1</v>
      </c>
      <c r="J7985" s="31" t="s">
        <v>208</v>
      </c>
      <c r="K7985" s="196">
        <v>0</v>
      </c>
      <c r="L7985" s="38">
        <f t="shared" si="147"/>
        <v>0</v>
      </c>
    </row>
    <row r="7986" spans="1:12">
      <c r="A7986" s="74" t="s">
        <v>77</v>
      </c>
      <c r="B7986" s="74" t="s">
        <v>181</v>
      </c>
      <c r="C7986" s="96" t="s">
        <v>52</v>
      </c>
      <c r="D7986" s="96" t="s">
        <v>127</v>
      </c>
      <c r="E7986" s="96" t="s">
        <v>2</v>
      </c>
      <c r="F7986" s="43">
        <v>2019</v>
      </c>
      <c r="G7986" s="31" t="str">
        <f>VLOOKUP(H7986,'GN and GP categories'!A:B,2,FALSE)</f>
        <v>Gram-negative</v>
      </c>
      <c r="H7986" s="53" t="s">
        <v>107</v>
      </c>
      <c r="I7986" s="33">
        <v>1</v>
      </c>
      <c r="J7986" s="31" t="s">
        <v>28</v>
      </c>
      <c r="K7986" s="196">
        <v>100</v>
      </c>
      <c r="L7986" s="38">
        <f t="shared" si="147"/>
        <v>1</v>
      </c>
    </row>
    <row r="7987" spans="1:12">
      <c r="A7987" s="74" t="s">
        <v>77</v>
      </c>
      <c r="B7987" s="74" t="s">
        <v>181</v>
      </c>
      <c r="C7987" s="96" t="s">
        <v>52</v>
      </c>
      <c r="D7987" s="96" t="s">
        <v>127</v>
      </c>
      <c r="E7987" s="96" t="s">
        <v>2</v>
      </c>
      <c r="F7987" s="43">
        <v>2019</v>
      </c>
      <c r="G7987" s="31" t="str">
        <f>VLOOKUP(H7987,'GN and GP categories'!A:B,2,FALSE)</f>
        <v>Gram-negative</v>
      </c>
      <c r="H7987" s="53" t="s">
        <v>107</v>
      </c>
      <c r="I7987" s="33">
        <v>1</v>
      </c>
      <c r="J7987" s="31" t="s">
        <v>30</v>
      </c>
      <c r="K7987" s="196">
        <v>100</v>
      </c>
      <c r="L7987" s="38">
        <f t="shared" si="147"/>
        <v>1</v>
      </c>
    </row>
    <row r="7988" spans="1:12">
      <c r="A7988" s="74" t="s">
        <v>77</v>
      </c>
      <c r="B7988" s="74" t="s">
        <v>181</v>
      </c>
      <c r="C7988" s="96" t="s">
        <v>52</v>
      </c>
      <c r="D7988" s="96" t="s">
        <v>127</v>
      </c>
      <c r="E7988" s="96" t="s">
        <v>2</v>
      </c>
      <c r="F7988" s="43">
        <v>2019</v>
      </c>
      <c r="G7988" s="31" t="str">
        <f>VLOOKUP(H7988,'GN and GP categories'!A:B,2,FALSE)</f>
        <v>Gram-negative</v>
      </c>
      <c r="H7988" s="53" t="s">
        <v>107</v>
      </c>
      <c r="I7988" s="33">
        <v>1</v>
      </c>
      <c r="J7988" s="31" t="s">
        <v>31</v>
      </c>
      <c r="K7988" s="196">
        <v>100</v>
      </c>
      <c r="L7988" s="38">
        <f t="shared" si="147"/>
        <v>1</v>
      </c>
    </row>
    <row r="7989" spans="1:12">
      <c r="A7989" s="74" t="s">
        <v>77</v>
      </c>
      <c r="B7989" s="74" t="s">
        <v>181</v>
      </c>
      <c r="C7989" s="96" t="s">
        <v>52</v>
      </c>
      <c r="D7989" s="96" t="s">
        <v>127</v>
      </c>
      <c r="E7989" s="96" t="s">
        <v>2</v>
      </c>
      <c r="F7989" s="43">
        <v>2019</v>
      </c>
      <c r="G7989" s="31" t="str">
        <f>VLOOKUP(H7989,'GN and GP categories'!A:B,2,FALSE)</f>
        <v>Gram-negative</v>
      </c>
      <c r="H7989" s="53" t="s">
        <v>107</v>
      </c>
      <c r="I7989" s="33">
        <v>1</v>
      </c>
      <c r="J7989" s="31" t="s">
        <v>32</v>
      </c>
      <c r="K7989" s="196">
        <v>100</v>
      </c>
      <c r="L7989" s="38">
        <f t="shared" si="147"/>
        <v>1</v>
      </c>
    </row>
    <row r="7990" spans="1:12">
      <c r="A7990" s="74" t="s">
        <v>77</v>
      </c>
      <c r="B7990" s="74" t="s">
        <v>181</v>
      </c>
      <c r="C7990" s="96" t="s">
        <v>52</v>
      </c>
      <c r="D7990" s="96" t="s">
        <v>127</v>
      </c>
      <c r="E7990" s="96" t="s">
        <v>2</v>
      </c>
      <c r="F7990" s="43">
        <v>2019</v>
      </c>
      <c r="G7990" s="31" t="str">
        <f>VLOOKUP(H7990,'GN and GP categories'!A:B,2,FALSE)</f>
        <v>Gram-negative</v>
      </c>
      <c r="H7990" s="53" t="s">
        <v>107</v>
      </c>
      <c r="I7990" s="33">
        <v>1</v>
      </c>
      <c r="J7990" s="31" t="s">
        <v>253</v>
      </c>
      <c r="K7990" s="196">
        <v>100</v>
      </c>
      <c r="L7990" s="38">
        <f t="shared" si="147"/>
        <v>1</v>
      </c>
    </row>
    <row r="7991" spans="1:12">
      <c r="A7991" s="74" t="s">
        <v>77</v>
      </c>
      <c r="B7991" s="74" t="s">
        <v>94</v>
      </c>
      <c r="C7991" s="96" t="s">
        <v>1</v>
      </c>
      <c r="D7991" s="96" t="s">
        <v>127</v>
      </c>
      <c r="E7991" s="96" t="s">
        <v>2</v>
      </c>
      <c r="F7991" s="43">
        <v>2019</v>
      </c>
      <c r="G7991" s="31" t="str">
        <f>VLOOKUP(H7991,'GN and GP categories'!A:B,2,FALSE)</f>
        <v>Gram-negative</v>
      </c>
      <c r="H7991" s="53" t="s">
        <v>223</v>
      </c>
      <c r="I7991" s="33">
        <v>362</v>
      </c>
      <c r="J7991" s="31" t="s">
        <v>196</v>
      </c>
      <c r="K7991" s="196">
        <v>24</v>
      </c>
      <c r="L7991" s="38">
        <f t="shared" si="147"/>
        <v>86.88</v>
      </c>
    </row>
    <row r="7992" spans="1:12">
      <c r="A7992" s="74" t="s">
        <v>77</v>
      </c>
      <c r="B7992" s="74" t="s">
        <v>94</v>
      </c>
      <c r="C7992" s="96" t="s">
        <v>1</v>
      </c>
      <c r="D7992" s="96" t="s">
        <v>127</v>
      </c>
      <c r="E7992" s="96" t="s">
        <v>2</v>
      </c>
      <c r="F7992" s="43">
        <v>2019</v>
      </c>
      <c r="G7992" s="31" t="str">
        <f>VLOOKUP(H7992,'GN and GP categories'!A:B,2,FALSE)</f>
        <v>Gram-negative</v>
      </c>
      <c r="H7992" s="53" t="s">
        <v>223</v>
      </c>
      <c r="I7992" s="33">
        <v>362</v>
      </c>
      <c r="J7992" s="31" t="s">
        <v>13</v>
      </c>
      <c r="K7992" s="31">
        <v>66</v>
      </c>
      <c r="L7992" s="38">
        <f t="shared" si="147"/>
        <v>238.92</v>
      </c>
    </row>
    <row r="7993" spans="1:12">
      <c r="A7993" s="74" t="s">
        <v>77</v>
      </c>
      <c r="B7993" s="74" t="s">
        <v>94</v>
      </c>
      <c r="C7993" s="96" t="s">
        <v>1</v>
      </c>
      <c r="D7993" s="96" t="s">
        <v>127</v>
      </c>
      <c r="E7993" s="96" t="s">
        <v>2</v>
      </c>
      <c r="F7993" s="43">
        <v>2019</v>
      </c>
      <c r="G7993" s="31" t="str">
        <f>VLOOKUP(H7993,'GN and GP categories'!A:B,2,FALSE)</f>
        <v>Gram-negative</v>
      </c>
      <c r="H7993" s="53" t="s">
        <v>223</v>
      </c>
      <c r="I7993" s="33">
        <v>362</v>
      </c>
      <c r="J7993" s="31" t="s">
        <v>16</v>
      </c>
      <c r="K7993" s="31">
        <v>73</v>
      </c>
      <c r="L7993" s="38">
        <f t="shared" si="147"/>
        <v>264.26</v>
      </c>
    </row>
    <row r="7994" spans="1:12">
      <c r="A7994" s="74" t="s">
        <v>77</v>
      </c>
      <c r="B7994" s="74" t="s">
        <v>94</v>
      </c>
      <c r="C7994" s="96" t="s">
        <v>1</v>
      </c>
      <c r="D7994" s="96" t="s">
        <v>127</v>
      </c>
      <c r="E7994" s="96" t="s">
        <v>2</v>
      </c>
      <c r="F7994" s="43">
        <v>2019</v>
      </c>
      <c r="G7994" s="31" t="str">
        <f>VLOOKUP(H7994,'GN and GP categories'!A:B,2,FALSE)</f>
        <v>Gram-negative</v>
      </c>
      <c r="H7994" s="53" t="s">
        <v>223</v>
      </c>
      <c r="I7994" s="33">
        <v>362</v>
      </c>
      <c r="J7994" s="31" t="s">
        <v>17</v>
      </c>
      <c r="K7994" s="31">
        <v>100</v>
      </c>
      <c r="L7994" s="38">
        <f t="shared" si="147"/>
        <v>362</v>
      </c>
    </row>
    <row r="7995" spans="1:12">
      <c r="A7995" s="74" t="s">
        <v>77</v>
      </c>
      <c r="B7995" s="74" t="s">
        <v>94</v>
      </c>
      <c r="C7995" s="96" t="s">
        <v>1</v>
      </c>
      <c r="D7995" s="96" t="s">
        <v>127</v>
      </c>
      <c r="E7995" s="96" t="s">
        <v>2</v>
      </c>
      <c r="F7995" s="43">
        <v>2019</v>
      </c>
      <c r="G7995" s="31" t="str">
        <f>VLOOKUP(H7995,'GN and GP categories'!A:B,2,FALSE)</f>
        <v>Gram-negative</v>
      </c>
      <c r="H7995" s="53" t="s">
        <v>223</v>
      </c>
      <c r="I7995" s="33">
        <v>362</v>
      </c>
      <c r="J7995" s="31" t="s">
        <v>18</v>
      </c>
      <c r="K7995" s="31">
        <v>100</v>
      </c>
      <c r="L7995" s="38">
        <f t="shared" si="147"/>
        <v>362</v>
      </c>
    </row>
    <row r="7996" spans="1:12">
      <c r="A7996" s="74" t="s">
        <v>77</v>
      </c>
      <c r="B7996" s="74" t="s">
        <v>94</v>
      </c>
      <c r="C7996" s="96" t="s">
        <v>1</v>
      </c>
      <c r="D7996" s="96" t="s">
        <v>127</v>
      </c>
      <c r="E7996" s="96" t="s">
        <v>2</v>
      </c>
      <c r="F7996" s="43">
        <v>2019</v>
      </c>
      <c r="G7996" s="31" t="str">
        <f>VLOOKUP(H7996,'GN and GP categories'!A:B,2,FALSE)</f>
        <v>Gram-negative</v>
      </c>
      <c r="H7996" s="53" t="s">
        <v>223</v>
      </c>
      <c r="I7996" s="33">
        <v>362</v>
      </c>
      <c r="J7996" s="31" t="s">
        <v>316</v>
      </c>
      <c r="K7996" s="31">
        <v>73</v>
      </c>
      <c r="L7996" s="38">
        <f t="shared" si="147"/>
        <v>264.26</v>
      </c>
    </row>
    <row r="7997" spans="1:12">
      <c r="A7997" s="74" t="s">
        <v>77</v>
      </c>
      <c r="B7997" s="74" t="s">
        <v>94</v>
      </c>
      <c r="C7997" s="96" t="s">
        <v>1</v>
      </c>
      <c r="D7997" s="96" t="s">
        <v>127</v>
      </c>
      <c r="E7997" s="96" t="s">
        <v>2</v>
      </c>
      <c r="F7997" s="43">
        <v>2019</v>
      </c>
      <c r="G7997" s="31" t="str">
        <f>VLOOKUP(H7997,'GN and GP categories'!A:B,2,FALSE)</f>
        <v>Gram-negative</v>
      </c>
      <c r="H7997" s="53" t="s">
        <v>223</v>
      </c>
      <c r="I7997" s="33">
        <v>362</v>
      </c>
      <c r="J7997" s="31" t="s">
        <v>84</v>
      </c>
      <c r="K7997" s="31">
        <v>78</v>
      </c>
      <c r="L7997" s="38">
        <f t="shared" si="147"/>
        <v>282.36</v>
      </c>
    </row>
    <row r="7998" spans="1:12">
      <c r="A7998" s="74" t="s">
        <v>77</v>
      </c>
      <c r="B7998" s="74" t="s">
        <v>94</v>
      </c>
      <c r="C7998" s="96" t="s">
        <v>1</v>
      </c>
      <c r="D7998" s="96" t="s">
        <v>127</v>
      </c>
      <c r="E7998" s="96" t="s">
        <v>2</v>
      </c>
      <c r="F7998" s="43">
        <v>2019</v>
      </c>
      <c r="G7998" s="31" t="str">
        <f>VLOOKUP(H7998,'GN and GP categories'!A:B,2,FALSE)</f>
        <v>Gram-negative</v>
      </c>
      <c r="H7998" s="53" t="s">
        <v>223</v>
      </c>
      <c r="I7998" s="33">
        <v>362</v>
      </c>
      <c r="J7998" s="31" t="s">
        <v>208</v>
      </c>
      <c r="K7998" s="31">
        <v>78</v>
      </c>
      <c r="L7998" s="38">
        <f t="shared" si="147"/>
        <v>282.36</v>
      </c>
    </row>
    <row r="7999" spans="1:12">
      <c r="A7999" s="74" t="s">
        <v>77</v>
      </c>
      <c r="B7999" s="74" t="s">
        <v>94</v>
      </c>
      <c r="C7999" s="96" t="s">
        <v>1</v>
      </c>
      <c r="D7999" s="96" t="s">
        <v>127</v>
      </c>
      <c r="E7999" s="96" t="s">
        <v>2</v>
      </c>
      <c r="F7999" s="43">
        <v>2019</v>
      </c>
      <c r="G7999" s="31" t="str">
        <f>VLOOKUP(H7999,'GN and GP categories'!A:B,2,FALSE)</f>
        <v>Gram-negative</v>
      </c>
      <c r="H7999" s="53" t="s">
        <v>223</v>
      </c>
      <c r="I7999" s="33">
        <v>362</v>
      </c>
      <c r="J7999" s="31" t="s">
        <v>28</v>
      </c>
      <c r="K7999" s="31">
        <v>70</v>
      </c>
      <c r="L7999" s="38">
        <f t="shared" si="147"/>
        <v>253.4</v>
      </c>
    </row>
    <row r="8000" spans="1:12">
      <c r="A8000" s="74" t="s">
        <v>77</v>
      </c>
      <c r="B8000" s="74" t="s">
        <v>94</v>
      </c>
      <c r="C8000" s="96" t="s">
        <v>1</v>
      </c>
      <c r="D8000" s="96" t="s">
        <v>127</v>
      </c>
      <c r="E8000" s="96" t="s">
        <v>2</v>
      </c>
      <c r="F8000" s="43">
        <v>2019</v>
      </c>
      <c r="G8000" s="31" t="str">
        <f>VLOOKUP(H8000,'GN and GP categories'!A:B,2,FALSE)</f>
        <v>Gram-negative</v>
      </c>
      <c r="H8000" s="53" t="s">
        <v>223</v>
      </c>
      <c r="I8000" s="33">
        <v>362</v>
      </c>
      <c r="J8000" s="31" t="s">
        <v>30</v>
      </c>
      <c r="K8000" s="31">
        <v>68</v>
      </c>
      <c r="L8000" s="38">
        <f t="shared" si="147"/>
        <v>246.16</v>
      </c>
    </row>
    <row r="8001" spans="1:12">
      <c r="A8001" s="74" t="s">
        <v>77</v>
      </c>
      <c r="B8001" s="74" t="s">
        <v>94</v>
      </c>
      <c r="C8001" s="96" t="s">
        <v>1</v>
      </c>
      <c r="D8001" s="96" t="s">
        <v>127</v>
      </c>
      <c r="E8001" s="96" t="s">
        <v>2</v>
      </c>
      <c r="F8001" s="43">
        <v>2019</v>
      </c>
      <c r="G8001" s="31" t="str">
        <f>VLOOKUP(H8001,'GN and GP categories'!A:B,2,FALSE)</f>
        <v>Gram-negative</v>
      </c>
      <c r="H8001" s="53" t="s">
        <v>223</v>
      </c>
      <c r="I8001" s="33">
        <v>362</v>
      </c>
      <c r="J8001" s="31" t="s">
        <v>228</v>
      </c>
      <c r="K8001" s="31">
        <v>95</v>
      </c>
      <c r="L8001" s="38">
        <f t="shared" si="147"/>
        <v>343.9</v>
      </c>
    </row>
    <row r="8002" spans="1:12">
      <c r="A8002" s="74" t="s">
        <v>77</v>
      </c>
      <c r="B8002" s="74" t="s">
        <v>94</v>
      </c>
      <c r="C8002" s="96" t="s">
        <v>1</v>
      </c>
      <c r="D8002" s="96" t="s">
        <v>127</v>
      </c>
      <c r="E8002" s="96" t="s">
        <v>2</v>
      </c>
      <c r="F8002" s="43">
        <v>2019</v>
      </c>
      <c r="G8002" s="31" t="str">
        <f>VLOOKUP(H8002,'GN and GP categories'!A:B,2,FALSE)</f>
        <v>Gram-negative</v>
      </c>
      <c r="H8002" s="53" t="s">
        <v>223</v>
      </c>
      <c r="I8002" s="33">
        <v>362</v>
      </c>
      <c r="J8002" s="31" t="s">
        <v>31</v>
      </c>
      <c r="K8002" s="31">
        <v>87</v>
      </c>
      <c r="L8002" s="38">
        <f t="shared" si="147"/>
        <v>314.94</v>
      </c>
    </row>
    <row r="8003" spans="1:12">
      <c r="A8003" s="74" t="s">
        <v>77</v>
      </c>
      <c r="B8003" s="74" t="s">
        <v>94</v>
      </c>
      <c r="C8003" s="96" t="s">
        <v>1</v>
      </c>
      <c r="D8003" s="96" t="s">
        <v>127</v>
      </c>
      <c r="E8003" s="96" t="s">
        <v>2</v>
      </c>
      <c r="F8003" s="43">
        <v>2019</v>
      </c>
      <c r="G8003" s="31" t="str">
        <f>VLOOKUP(H8003,'GN and GP categories'!A:B,2,FALSE)</f>
        <v>Gram-negative</v>
      </c>
      <c r="H8003" s="53" t="s">
        <v>223</v>
      </c>
      <c r="I8003" s="33">
        <v>362</v>
      </c>
      <c r="J8003" s="31" t="s">
        <v>32</v>
      </c>
      <c r="K8003" s="31">
        <v>82</v>
      </c>
      <c r="L8003" s="38">
        <f t="shared" si="147"/>
        <v>296.83999999999997</v>
      </c>
    </row>
    <row r="8004" spans="1:12">
      <c r="A8004" s="74" t="s">
        <v>77</v>
      </c>
      <c r="B8004" s="74" t="s">
        <v>94</v>
      </c>
      <c r="C8004" s="96" t="s">
        <v>1</v>
      </c>
      <c r="D8004" s="96" t="s">
        <v>127</v>
      </c>
      <c r="E8004" s="96" t="s">
        <v>2</v>
      </c>
      <c r="F8004" s="43">
        <v>2019</v>
      </c>
      <c r="G8004" s="31" t="str">
        <f>VLOOKUP(H8004,'GN and GP categories'!A:B,2,FALSE)</f>
        <v>Gram-negative</v>
      </c>
      <c r="H8004" s="53" t="s">
        <v>223</v>
      </c>
      <c r="I8004" s="33">
        <v>362</v>
      </c>
      <c r="J8004" s="31" t="s">
        <v>253</v>
      </c>
      <c r="K8004" s="31">
        <v>100</v>
      </c>
      <c r="L8004" s="38">
        <f t="shared" si="147"/>
        <v>362</v>
      </c>
    </row>
    <row r="8005" spans="1:12">
      <c r="A8005" s="74" t="s">
        <v>77</v>
      </c>
      <c r="B8005" s="74" t="s">
        <v>94</v>
      </c>
      <c r="C8005" s="96" t="s">
        <v>1</v>
      </c>
      <c r="D8005" s="96" t="s">
        <v>127</v>
      </c>
      <c r="E8005" s="96" t="s">
        <v>2</v>
      </c>
      <c r="F8005" s="43">
        <v>2019</v>
      </c>
      <c r="G8005" s="31" t="str">
        <f>VLOOKUP(H8005,'GN and GP categories'!A:B,2,FALSE)</f>
        <v>Gram-negative</v>
      </c>
      <c r="H8005" s="53" t="s">
        <v>104</v>
      </c>
      <c r="I8005" s="33">
        <v>70</v>
      </c>
      <c r="J8005" s="31" t="s">
        <v>196</v>
      </c>
      <c r="K8005" s="31">
        <v>0</v>
      </c>
      <c r="L8005" s="38">
        <f t="shared" si="147"/>
        <v>0</v>
      </c>
    </row>
    <row r="8006" spans="1:12">
      <c r="A8006" s="74" t="s">
        <v>77</v>
      </c>
      <c r="B8006" s="74" t="s">
        <v>94</v>
      </c>
      <c r="C8006" s="96" t="s">
        <v>1</v>
      </c>
      <c r="D8006" s="96" t="s">
        <v>127</v>
      </c>
      <c r="E8006" s="96" t="s">
        <v>2</v>
      </c>
      <c r="F8006" s="43">
        <v>2019</v>
      </c>
      <c r="G8006" s="31" t="str">
        <f>VLOOKUP(H8006,'GN and GP categories'!A:B,2,FALSE)</f>
        <v>Gram-negative</v>
      </c>
      <c r="H8006" s="53" t="s">
        <v>104</v>
      </c>
      <c r="I8006" s="33">
        <v>70</v>
      </c>
      <c r="J8006" s="31" t="s">
        <v>13</v>
      </c>
      <c r="K8006" s="31">
        <v>84</v>
      </c>
      <c r="L8006" s="38">
        <f t="shared" si="147"/>
        <v>58.8</v>
      </c>
    </row>
    <row r="8007" spans="1:12">
      <c r="A8007" s="74" t="s">
        <v>77</v>
      </c>
      <c r="B8007" s="74" t="s">
        <v>94</v>
      </c>
      <c r="C8007" s="96" t="s">
        <v>1</v>
      </c>
      <c r="D8007" s="96" t="s">
        <v>127</v>
      </c>
      <c r="E8007" s="96" t="s">
        <v>2</v>
      </c>
      <c r="F8007" s="43">
        <v>2019</v>
      </c>
      <c r="G8007" s="31" t="str">
        <f>VLOOKUP(H8007,'GN and GP categories'!A:B,2,FALSE)</f>
        <v>Gram-negative</v>
      </c>
      <c r="H8007" s="53" t="s">
        <v>104</v>
      </c>
      <c r="I8007" s="33">
        <v>70</v>
      </c>
      <c r="J8007" s="31" t="s">
        <v>16</v>
      </c>
      <c r="K8007" s="31">
        <v>83</v>
      </c>
      <c r="L8007" s="38">
        <f t="shared" ref="L8007:L8070" si="148">IF(K8007="","",K8007*I8007/100)</f>
        <v>58.1</v>
      </c>
    </row>
    <row r="8008" spans="1:12">
      <c r="A8008" s="74" t="s">
        <v>77</v>
      </c>
      <c r="B8008" s="74" t="s">
        <v>94</v>
      </c>
      <c r="C8008" s="96" t="s">
        <v>1</v>
      </c>
      <c r="D8008" s="96" t="s">
        <v>127</v>
      </c>
      <c r="E8008" s="96" t="s">
        <v>2</v>
      </c>
      <c r="F8008" s="43">
        <v>2019</v>
      </c>
      <c r="G8008" s="31" t="str">
        <f>VLOOKUP(H8008,'GN and GP categories'!A:B,2,FALSE)</f>
        <v>Gram-negative</v>
      </c>
      <c r="H8008" s="53" t="s">
        <v>104</v>
      </c>
      <c r="I8008" s="33">
        <v>70</v>
      </c>
      <c r="J8008" s="31" t="s">
        <v>17</v>
      </c>
      <c r="K8008" s="31">
        <v>100</v>
      </c>
      <c r="L8008" s="38">
        <f t="shared" si="148"/>
        <v>70</v>
      </c>
    </row>
    <row r="8009" spans="1:12">
      <c r="A8009" s="74" t="s">
        <v>77</v>
      </c>
      <c r="B8009" s="74" t="s">
        <v>94</v>
      </c>
      <c r="C8009" s="96" t="s">
        <v>1</v>
      </c>
      <c r="D8009" s="96" t="s">
        <v>127</v>
      </c>
      <c r="E8009" s="96" t="s">
        <v>2</v>
      </c>
      <c r="F8009" s="43">
        <v>2019</v>
      </c>
      <c r="G8009" s="31" t="str">
        <f>VLOOKUP(H8009,'GN and GP categories'!A:B,2,FALSE)</f>
        <v>Gram-negative</v>
      </c>
      <c r="H8009" s="53" t="s">
        <v>104</v>
      </c>
      <c r="I8009" s="33">
        <v>70</v>
      </c>
      <c r="J8009" s="31" t="s">
        <v>18</v>
      </c>
      <c r="K8009" s="31">
        <v>100</v>
      </c>
      <c r="L8009" s="38">
        <f t="shared" si="148"/>
        <v>70</v>
      </c>
    </row>
    <row r="8010" spans="1:12">
      <c r="A8010" s="74" t="s">
        <v>77</v>
      </c>
      <c r="B8010" s="74" t="s">
        <v>94</v>
      </c>
      <c r="C8010" s="96" t="s">
        <v>1</v>
      </c>
      <c r="D8010" s="96" t="s">
        <v>127</v>
      </c>
      <c r="E8010" s="96" t="s">
        <v>2</v>
      </c>
      <c r="F8010" s="43">
        <v>2019</v>
      </c>
      <c r="G8010" s="31" t="str">
        <f>VLOOKUP(H8010,'GN and GP categories'!A:B,2,FALSE)</f>
        <v>Gram-negative</v>
      </c>
      <c r="H8010" s="53" t="s">
        <v>104</v>
      </c>
      <c r="I8010" s="33">
        <v>70</v>
      </c>
      <c r="J8010" s="31" t="s">
        <v>316</v>
      </c>
      <c r="K8010" s="31">
        <v>86</v>
      </c>
      <c r="L8010" s="38">
        <f t="shared" si="148"/>
        <v>60.2</v>
      </c>
    </row>
    <row r="8011" spans="1:12">
      <c r="A8011" s="74" t="s">
        <v>77</v>
      </c>
      <c r="B8011" s="74" t="s">
        <v>94</v>
      </c>
      <c r="C8011" s="96" t="s">
        <v>1</v>
      </c>
      <c r="D8011" s="96" t="s">
        <v>127</v>
      </c>
      <c r="E8011" s="96" t="s">
        <v>2</v>
      </c>
      <c r="F8011" s="43">
        <v>2019</v>
      </c>
      <c r="G8011" s="31" t="str">
        <f>VLOOKUP(H8011,'GN and GP categories'!A:B,2,FALSE)</f>
        <v>Gram-negative</v>
      </c>
      <c r="H8011" s="53" t="s">
        <v>104</v>
      </c>
      <c r="I8011" s="33">
        <v>70</v>
      </c>
      <c r="J8011" s="31" t="s">
        <v>84</v>
      </c>
      <c r="K8011" s="31">
        <v>86</v>
      </c>
      <c r="L8011" s="38">
        <f t="shared" si="148"/>
        <v>60.2</v>
      </c>
    </row>
    <row r="8012" spans="1:12">
      <c r="A8012" s="74" t="s">
        <v>77</v>
      </c>
      <c r="B8012" s="74" t="s">
        <v>94</v>
      </c>
      <c r="C8012" s="96" t="s">
        <v>1</v>
      </c>
      <c r="D8012" s="96" t="s">
        <v>127</v>
      </c>
      <c r="E8012" s="96" t="s">
        <v>2</v>
      </c>
      <c r="F8012" s="43">
        <v>2019</v>
      </c>
      <c r="G8012" s="31" t="str">
        <f>VLOOKUP(H8012,'GN and GP categories'!A:B,2,FALSE)</f>
        <v>Gram-negative</v>
      </c>
      <c r="H8012" s="53" t="s">
        <v>104</v>
      </c>
      <c r="I8012" s="33">
        <v>70</v>
      </c>
      <c r="J8012" s="31" t="s">
        <v>208</v>
      </c>
      <c r="K8012" s="31">
        <v>86</v>
      </c>
      <c r="L8012" s="38">
        <f t="shared" si="148"/>
        <v>60.2</v>
      </c>
    </row>
    <row r="8013" spans="1:12">
      <c r="A8013" s="74" t="s">
        <v>77</v>
      </c>
      <c r="B8013" s="74" t="s">
        <v>94</v>
      </c>
      <c r="C8013" s="96" t="s">
        <v>1</v>
      </c>
      <c r="D8013" s="96" t="s">
        <v>127</v>
      </c>
      <c r="E8013" s="96" t="s">
        <v>2</v>
      </c>
      <c r="F8013" s="43">
        <v>2019</v>
      </c>
      <c r="G8013" s="31" t="str">
        <f>VLOOKUP(H8013,'GN and GP categories'!A:B,2,FALSE)</f>
        <v>Gram-negative</v>
      </c>
      <c r="H8013" s="53" t="s">
        <v>104</v>
      </c>
      <c r="I8013" s="33">
        <v>70</v>
      </c>
      <c r="J8013" s="31" t="s">
        <v>28</v>
      </c>
      <c r="K8013" s="31">
        <v>86</v>
      </c>
      <c r="L8013" s="38">
        <f t="shared" si="148"/>
        <v>60.2</v>
      </c>
    </row>
    <row r="8014" spans="1:12">
      <c r="A8014" s="74" t="s">
        <v>77</v>
      </c>
      <c r="B8014" s="74" t="s">
        <v>94</v>
      </c>
      <c r="C8014" s="96" t="s">
        <v>1</v>
      </c>
      <c r="D8014" s="96" t="s">
        <v>127</v>
      </c>
      <c r="E8014" s="96" t="s">
        <v>2</v>
      </c>
      <c r="F8014" s="43">
        <v>2019</v>
      </c>
      <c r="G8014" s="31" t="str">
        <f>VLOOKUP(H8014,'GN and GP categories'!A:B,2,FALSE)</f>
        <v>Gram-negative</v>
      </c>
      <c r="H8014" s="53" t="s">
        <v>104</v>
      </c>
      <c r="I8014" s="33">
        <v>70</v>
      </c>
      <c r="J8014" s="31" t="s">
        <v>30</v>
      </c>
      <c r="K8014" s="31">
        <v>83</v>
      </c>
      <c r="L8014" s="38">
        <f t="shared" si="148"/>
        <v>58.1</v>
      </c>
    </row>
    <row r="8015" spans="1:12">
      <c r="A8015" s="74" t="s">
        <v>77</v>
      </c>
      <c r="B8015" s="74" t="s">
        <v>94</v>
      </c>
      <c r="C8015" s="96" t="s">
        <v>1</v>
      </c>
      <c r="D8015" s="96" t="s">
        <v>127</v>
      </c>
      <c r="E8015" s="96" t="s">
        <v>2</v>
      </c>
      <c r="F8015" s="43">
        <v>2019</v>
      </c>
      <c r="G8015" s="31" t="str">
        <f>VLOOKUP(H8015,'GN and GP categories'!A:B,2,FALSE)</f>
        <v>Gram-negative</v>
      </c>
      <c r="H8015" s="53" t="s">
        <v>104</v>
      </c>
      <c r="I8015" s="33">
        <v>70</v>
      </c>
      <c r="J8015" s="31" t="s">
        <v>228</v>
      </c>
      <c r="K8015" s="31">
        <v>31</v>
      </c>
      <c r="L8015" s="38">
        <f t="shared" si="148"/>
        <v>21.7</v>
      </c>
    </row>
    <row r="8016" spans="1:12">
      <c r="A8016" s="74" t="s">
        <v>77</v>
      </c>
      <c r="B8016" s="74" t="s">
        <v>94</v>
      </c>
      <c r="C8016" s="96" t="s">
        <v>1</v>
      </c>
      <c r="D8016" s="96" t="s">
        <v>127</v>
      </c>
      <c r="E8016" s="96" t="s">
        <v>2</v>
      </c>
      <c r="F8016" s="43">
        <v>2019</v>
      </c>
      <c r="G8016" s="31" t="str">
        <f>VLOOKUP(H8016,'GN and GP categories'!A:B,2,FALSE)</f>
        <v>Gram-negative</v>
      </c>
      <c r="H8016" s="53" t="s">
        <v>104</v>
      </c>
      <c r="I8016" s="33">
        <v>70</v>
      </c>
      <c r="J8016" s="31" t="s">
        <v>31</v>
      </c>
      <c r="K8016" s="31">
        <v>93</v>
      </c>
      <c r="L8016" s="38">
        <f t="shared" si="148"/>
        <v>65.099999999999994</v>
      </c>
    </row>
    <row r="8017" spans="1:12">
      <c r="A8017" s="74" t="s">
        <v>77</v>
      </c>
      <c r="B8017" s="74" t="s">
        <v>94</v>
      </c>
      <c r="C8017" s="96" t="s">
        <v>1</v>
      </c>
      <c r="D8017" s="96" t="s">
        <v>127</v>
      </c>
      <c r="E8017" s="96" t="s">
        <v>2</v>
      </c>
      <c r="F8017" s="43">
        <v>2019</v>
      </c>
      <c r="G8017" s="31" t="str">
        <f>VLOOKUP(H8017,'GN and GP categories'!A:B,2,FALSE)</f>
        <v>Gram-negative</v>
      </c>
      <c r="H8017" s="53" t="s">
        <v>104</v>
      </c>
      <c r="I8017" s="33">
        <v>70</v>
      </c>
      <c r="J8017" s="31" t="s">
        <v>32</v>
      </c>
      <c r="K8017" s="31">
        <v>81</v>
      </c>
      <c r="L8017" s="38">
        <f t="shared" si="148"/>
        <v>56.7</v>
      </c>
    </row>
    <row r="8018" spans="1:12">
      <c r="A8018" s="74" t="s">
        <v>77</v>
      </c>
      <c r="B8018" s="74" t="s">
        <v>94</v>
      </c>
      <c r="C8018" s="96" t="s">
        <v>1</v>
      </c>
      <c r="D8018" s="96" t="s">
        <v>127</v>
      </c>
      <c r="E8018" s="96" t="s">
        <v>2</v>
      </c>
      <c r="F8018" s="43">
        <v>2019</v>
      </c>
      <c r="G8018" s="31" t="str">
        <f>VLOOKUP(H8018,'GN and GP categories'!A:B,2,FALSE)</f>
        <v>Gram-negative</v>
      </c>
      <c r="H8018" s="53" t="s">
        <v>104</v>
      </c>
      <c r="I8018" s="33">
        <v>70</v>
      </c>
      <c r="J8018" s="31" t="s">
        <v>253</v>
      </c>
      <c r="K8018" s="31">
        <v>100</v>
      </c>
      <c r="L8018" s="38">
        <f t="shared" si="148"/>
        <v>70</v>
      </c>
    </row>
    <row r="8019" spans="1:12">
      <c r="A8019" s="74" t="s">
        <v>77</v>
      </c>
      <c r="B8019" s="74" t="s">
        <v>94</v>
      </c>
      <c r="C8019" s="96" t="s">
        <v>1</v>
      </c>
      <c r="D8019" s="96" t="s">
        <v>127</v>
      </c>
      <c r="E8019" s="96" t="s">
        <v>2</v>
      </c>
      <c r="F8019" s="43">
        <v>2019</v>
      </c>
      <c r="G8019" s="31" t="str">
        <f>VLOOKUP(H8019,'GN and GP categories'!A:B,2,FALSE)</f>
        <v>Gram-negative</v>
      </c>
      <c r="H8019" s="53" t="s">
        <v>4</v>
      </c>
      <c r="I8019" s="33">
        <v>54</v>
      </c>
      <c r="J8019" s="31" t="s">
        <v>16</v>
      </c>
      <c r="K8019" s="31">
        <v>89</v>
      </c>
      <c r="L8019" s="38">
        <f t="shared" si="148"/>
        <v>48.06</v>
      </c>
    </row>
    <row r="8020" spans="1:12">
      <c r="A8020" s="74" t="s">
        <v>77</v>
      </c>
      <c r="B8020" s="74" t="s">
        <v>94</v>
      </c>
      <c r="C8020" s="96" t="s">
        <v>1</v>
      </c>
      <c r="D8020" s="96" t="s">
        <v>127</v>
      </c>
      <c r="E8020" s="96" t="s">
        <v>2</v>
      </c>
      <c r="F8020" s="43">
        <v>2019</v>
      </c>
      <c r="G8020" s="31" t="str">
        <f>VLOOKUP(H8020,'GN and GP categories'!A:B,2,FALSE)</f>
        <v>Gram-negative</v>
      </c>
      <c r="H8020" s="53" t="s">
        <v>4</v>
      </c>
      <c r="I8020" s="33">
        <v>54</v>
      </c>
      <c r="J8020" s="31" t="s">
        <v>17</v>
      </c>
      <c r="K8020" s="31">
        <v>91</v>
      </c>
      <c r="L8020" s="38">
        <f t="shared" si="148"/>
        <v>49.14</v>
      </c>
    </row>
    <row r="8021" spans="1:12">
      <c r="A8021" s="74" t="s">
        <v>77</v>
      </c>
      <c r="B8021" s="74" t="s">
        <v>94</v>
      </c>
      <c r="C8021" s="96" t="s">
        <v>1</v>
      </c>
      <c r="D8021" s="96" t="s">
        <v>127</v>
      </c>
      <c r="E8021" s="96" t="s">
        <v>2</v>
      </c>
      <c r="F8021" s="43">
        <v>2019</v>
      </c>
      <c r="G8021" s="31" t="str">
        <f>VLOOKUP(H8021,'GN and GP categories'!A:B,2,FALSE)</f>
        <v>Gram-negative</v>
      </c>
      <c r="H8021" s="53" t="s">
        <v>4</v>
      </c>
      <c r="I8021" s="33">
        <v>54</v>
      </c>
      <c r="J8021" s="31" t="s">
        <v>208</v>
      </c>
      <c r="K8021" s="31">
        <v>89</v>
      </c>
      <c r="L8021" s="38">
        <f t="shared" si="148"/>
        <v>48.06</v>
      </c>
    </row>
    <row r="8022" spans="1:12">
      <c r="A8022" s="74" t="s">
        <v>77</v>
      </c>
      <c r="B8022" s="74" t="s">
        <v>94</v>
      </c>
      <c r="C8022" s="96" t="s">
        <v>1</v>
      </c>
      <c r="D8022" s="96" t="s">
        <v>127</v>
      </c>
      <c r="E8022" s="96" t="s">
        <v>2</v>
      </c>
      <c r="F8022" s="43">
        <v>2019</v>
      </c>
      <c r="G8022" s="31" t="str">
        <f>VLOOKUP(H8022,'GN and GP categories'!A:B,2,FALSE)</f>
        <v>Gram-negative</v>
      </c>
      <c r="H8022" s="53" t="s">
        <v>4</v>
      </c>
      <c r="I8022" s="33">
        <v>54</v>
      </c>
      <c r="J8022" s="31" t="s">
        <v>28</v>
      </c>
      <c r="K8022" s="31">
        <v>89</v>
      </c>
      <c r="L8022" s="38">
        <f t="shared" si="148"/>
        <v>48.06</v>
      </c>
    </row>
    <row r="8023" spans="1:12">
      <c r="A8023" s="74" t="s">
        <v>77</v>
      </c>
      <c r="B8023" s="74" t="s">
        <v>94</v>
      </c>
      <c r="C8023" s="96" t="s">
        <v>1</v>
      </c>
      <c r="D8023" s="96" t="s">
        <v>127</v>
      </c>
      <c r="E8023" s="96" t="s">
        <v>2</v>
      </c>
      <c r="F8023" s="43">
        <v>2019</v>
      </c>
      <c r="G8023" s="31" t="str">
        <f>VLOOKUP(H8023,'GN and GP categories'!A:B,2,FALSE)</f>
        <v>Gram-negative</v>
      </c>
      <c r="H8023" s="53" t="s">
        <v>4</v>
      </c>
      <c r="I8023" s="33">
        <v>54</v>
      </c>
      <c r="J8023" s="31" t="s">
        <v>31</v>
      </c>
      <c r="K8023" s="31">
        <v>93</v>
      </c>
      <c r="L8023" s="38">
        <f t="shared" si="148"/>
        <v>50.22</v>
      </c>
    </row>
    <row r="8024" spans="1:12">
      <c r="A8024" s="74" t="s">
        <v>77</v>
      </c>
      <c r="B8024" s="74" t="s">
        <v>94</v>
      </c>
      <c r="C8024" s="96" t="s">
        <v>1</v>
      </c>
      <c r="D8024" s="96" t="s">
        <v>127</v>
      </c>
      <c r="E8024" s="96" t="s">
        <v>2</v>
      </c>
      <c r="F8024" s="43">
        <v>2019</v>
      </c>
      <c r="G8024" s="31" t="str">
        <f>VLOOKUP(H8024,'GN and GP categories'!A:B,2,FALSE)</f>
        <v>Gram-negative</v>
      </c>
      <c r="H8024" s="53" t="s">
        <v>4</v>
      </c>
      <c r="I8024" s="33">
        <v>54</v>
      </c>
      <c r="J8024" s="31" t="s">
        <v>32</v>
      </c>
      <c r="K8024" s="31">
        <v>98</v>
      </c>
      <c r="L8024" s="38">
        <f t="shared" si="148"/>
        <v>52.92</v>
      </c>
    </row>
    <row r="8025" spans="1:12">
      <c r="A8025" s="74" t="s">
        <v>77</v>
      </c>
      <c r="B8025" s="74" t="s">
        <v>94</v>
      </c>
      <c r="C8025" s="96" t="s">
        <v>1</v>
      </c>
      <c r="D8025" s="96" t="s">
        <v>127</v>
      </c>
      <c r="E8025" s="96" t="s">
        <v>2</v>
      </c>
      <c r="F8025" s="43">
        <v>2019</v>
      </c>
      <c r="G8025" s="31" t="str">
        <f>VLOOKUP(H8025,'GN and GP categories'!A:B,2,FALSE)</f>
        <v>Gram-negative</v>
      </c>
      <c r="H8025" s="53" t="s">
        <v>4</v>
      </c>
      <c r="I8025" s="33">
        <v>54</v>
      </c>
      <c r="J8025" s="31" t="s">
        <v>253</v>
      </c>
      <c r="K8025" s="31">
        <v>91</v>
      </c>
      <c r="L8025" s="38">
        <f t="shared" si="148"/>
        <v>49.14</v>
      </c>
    </row>
    <row r="8026" spans="1:12">
      <c r="A8026" s="74" t="s">
        <v>77</v>
      </c>
      <c r="B8026" s="74" t="s">
        <v>94</v>
      </c>
      <c r="C8026" s="96" t="s">
        <v>1</v>
      </c>
      <c r="D8026" s="96" t="s">
        <v>127</v>
      </c>
      <c r="E8026" s="96" t="s">
        <v>2</v>
      </c>
      <c r="F8026" s="43">
        <v>2019</v>
      </c>
      <c r="G8026" s="31" t="str">
        <f>VLOOKUP(H8026,'GN and GP categories'!A:B,2,FALSE)</f>
        <v>Gram-negative</v>
      </c>
      <c r="H8026" s="53" t="s">
        <v>108</v>
      </c>
      <c r="I8026" s="33">
        <v>33</v>
      </c>
      <c r="J8026" s="31" t="s">
        <v>196</v>
      </c>
      <c r="K8026" s="31">
        <v>74</v>
      </c>
      <c r="L8026" s="38">
        <f t="shared" si="148"/>
        <v>24.42</v>
      </c>
    </row>
    <row r="8027" spans="1:12">
      <c r="A8027" s="74" t="s">
        <v>77</v>
      </c>
      <c r="B8027" s="74" t="s">
        <v>94</v>
      </c>
      <c r="C8027" s="96" t="s">
        <v>1</v>
      </c>
      <c r="D8027" s="96" t="s">
        <v>127</v>
      </c>
      <c r="E8027" s="96" t="s">
        <v>2</v>
      </c>
      <c r="F8027" s="43">
        <v>2019</v>
      </c>
      <c r="G8027" s="31" t="str">
        <f>VLOOKUP(H8027,'GN and GP categories'!A:B,2,FALSE)</f>
        <v>Gram-negative</v>
      </c>
      <c r="H8027" s="53" t="s">
        <v>108</v>
      </c>
      <c r="I8027" s="33">
        <v>33</v>
      </c>
      <c r="J8027" s="31" t="s">
        <v>13</v>
      </c>
      <c r="K8027" s="31">
        <v>94</v>
      </c>
      <c r="L8027" s="38">
        <f t="shared" si="148"/>
        <v>31.02</v>
      </c>
    </row>
    <row r="8028" spans="1:12">
      <c r="A8028" s="74" t="s">
        <v>77</v>
      </c>
      <c r="B8028" s="74" t="s">
        <v>94</v>
      </c>
      <c r="C8028" s="96" t="s">
        <v>1</v>
      </c>
      <c r="D8028" s="96" t="s">
        <v>127</v>
      </c>
      <c r="E8028" s="96" t="s">
        <v>2</v>
      </c>
      <c r="F8028" s="43">
        <v>2019</v>
      </c>
      <c r="G8028" s="31" t="str">
        <f>VLOOKUP(H8028,'GN and GP categories'!A:B,2,FALSE)</f>
        <v>Gram-negative</v>
      </c>
      <c r="H8028" s="53" t="s">
        <v>108</v>
      </c>
      <c r="I8028" s="33">
        <v>33</v>
      </c>
      <c r="J8028" s="31" t="s">
        <v>16</v>
      </c>
      <c r="K8028" s="31">
        <v>100</v>
      </c>
      <c r="L8028" s="38">
        <f t="shared" si="148"/>
        <v>33</v>
      </c>
    </row>
    <row r="8029" spans="1:12">
      <c r="A8029" s="74" t="s">
        <v>77</v>
      </c>
      <c r="B8029" s="74" t="s">
        <v>94</v>
      </c>
      <c r="C8029" s="96" t="s">
        <v>1</v>
      </c>
      <c r="D8029" s="96" t="s">
        <v>127</v>
      </c>
      <c r="E8029" s="96" t="s">
        <v>2</v>
      </c>
      <c r="F8029" s="43">
        <v>2019</v>
      </c>
      <c r="G8029" s="31" t="str">
        <f>VLOOKUP(H8029,'GN and GP categories'!A:B,2,FALSE)</f>
        <v>Gram-negative</v>
      </c>
      <c r="H8029" s="53" t="s">
        <v>108</v>
      </c>
      <c r="I8029" s="33">
        <v>33</v>
      </c>
      <c r="J8029" s="31" t="s">
        <v>17</v>
      </c>
      <c r="K8029" s="31">
        <v>100</v>
      </c>
      <c r="L8029" s="38">
        <f t="shared" si="148"/>
        <v>33</v>
      </c>
    </row>
    <row r="8030" spans="1:12">
      <c r="A8030" s="74" t="s">
        <v>77</v>
      </c>
      <c r="B8030" s="74" t="s">
        <v>94</v>
      </c>
      <c r="C8030" s="96" t="s">
        <v>1</v>
      </c>
      <c r="D8030" s="96" t="s">
        <v>127</v>
      </c>
      <c r="E8030" s="96" t="s">
        <v>2</v>
      </c>
      <c r="F8030" s="43">
        <v>2019</v>
      </c>
      <c r="G8030" s="31" t="str">
        <f>VLOOKUP(H8030,'GN and GP categories'!A:B,2,FALSE)</f>
        <v>Gram-negative</v>
      </c>
      <c r="H8030" s="53" t="s">
        <v>108</v>
      </c>
      <c r="I8030" s="33">
        <v>33</v>
      </c>
      <c r="J8030" s="31" t="s">
        <v>18</v>
      </c>
      <c r="K8030" s="31">
        <v>100</v>
      </c>
      <c r="L8030" s="38">
        <f t="shared" si="148"/>
        <v>33</v>
      </c>
    </row>
    <row r="8031" spans="1:12">
      <c r="A8031" s="74" t="s">
        <v>77</v>
      </c>
      <c r="B8031" s="74" t="s">
        <v>94</v>
      </c>
      <c r="C8031" s="96" t="s">
        <v>1</v>
      </c>
      <c r="D8031" s="96" t="s">
        <v>127</v>
      </c>
      <c r="E8031" s="96" t="s">
        <v>2</v>
      </c>
      <c r="F8031" s="43">
        <v>2019</v>
      </c>
      <c r="G8031" s="31" t="str">
        <f>VLOOKUP(H8031,'GN and GP categories'!A:B,2,FALSE)</f>
        <v>Gram-negative</v>
      </c>
      <c r="H8031" s="53" t="s">
        <v>108</v>
      </c>
      <c r="I8031" s="33">
        <v>33</v>
      </c>
      <c r="J8031" s="31" t="s">
        <v>316</v>
      </c>
      <c r="K8031" s="31">
        <v>97</v>
      </c>
      <c r="L8031" s="38">
        <f t="shared" si="148"/>
        <v>32.01</v>
      </c>
    </row>
    <row r="8032" spans="1:12">
      <c r="A8032" s="74" t="s">
        <v>77</v>
      </c>
      <c r="B8032" s="74" t="s">
        <v>94</v>
      </c>
      <c r="C8032" s="96" t="s">
        <v>1</v>
      </c>
      <c r="D8032" s="96" t="s">
        <v>127</v>
      </c>
      <c r="E8032" s="96" t="s">
        <v>2</v>
      </c>
      <c r="F8032" s="43">
        <v>2019</v>
      </c>
      <c r="G8032" s="31" t="str">
        <f>VLOOKUP(H8032,'GN and GP categories'!A:B,2,FALSE)</f>
        <v>Gram-negative</v>
      </c>
      <c r="H8032" s="53" t="s">
        <v>108</v>
      </c>
      <c r="I8032" s="33">
        <v>33</v>
      </c>
      <c r="J8032" s="31" t="s">
        <v>84</v>
      </c>
      <c r="K8032" s="202">
        <v>100</v>
      </c>
      <c r="L8032" s="38">
        <f t="shared" si="148"/>
        <v>33</v>
      </c>
    </row>
    <row r="8033" spans="1:12">
      <c r="A8033" s="74" t="s">
        <v>77</v>
      </c>
      <c r="B8033" s="74" t="s">
        <v>94</v>
      </c>
      <c r="C8033" s="96" t="s">
        <v>1</v>
      </c>
      <c r="D8033" s="96" t="s">
        <v>127</v>
      </c>
      <c r="E8033" s="96" t="s">
        <v>2</v>
      </c>
      <c r="F8033" s="43">
        <v>2019</v>
      </c>
      <c r="G8033" s="31" t="str">
        <f>VLOOKUP(H8033,'GN and GP categories'!A:B,2,FALSE)</f>
        <v>Gram-negative</v>
      </c>
      <c r="H8033" s="53" t="s">
        <v>108</v>
      </c>
      <c r="I8033" s="33">
        <v>33</v>
      </c>
      <c r="J8033" s="31" t="s">
        <v>208</v>
      </c>
      <c r="K8033" s="31">
        <v>100</v>
      </c>
      <c r="L8033" s="38">
        <f t="shared" si="148"/>
        <v>33</v>
      </c>
    </row>
    <row r="8034" spans="1:12" ht="15.75" thickBot="1">
      <c r="A8034" s="74" t="s">
        <v>77</v>
      </c>
      <c r="B8034" s="74" t="s">
        <v>94</v>
      </c>
      <c r="C8034" s="96" t="s">
        <v>1</v>
      </c>
      <c r="D8034" s="96" t="s">
        <v>127</v>
      </c>
      <c r="E8034" s="96" t="s">
        <v>2</v>
      </c>
      <c r="F8034" s="43">
        <v>2019</v>
      </c>
      <c r="G8034" s="31" t="str">
        <f>VLOOKUP(H8034,'GN and GP categories'!A:B,2,FALSE)</f>
        <v>Gram-negative</v>
      </c>
      <c r="H8034" s="53" t="s">
        <v>108</v>
      </c>
      <c r="I8034" s="33">
        <v>33</v>
      </c>
      <c r="J8034" s="31" t="s">
        <v>28</v>
      </c>
      <c r="K8034" s="202">
        <v>79</v>
      </c>
      <c r="L8034" s="38">
        <f t="shared" si="148"/>
        <v>26.07</v>
      </c>
    </row>
    <row r="8035" spans="1:12" ht="15.75" thickBot="1">
      <c r="A8035" s="73" t="s">
        <v>77</v>
      </c>
      <c r="B8035" s="73" t="s">
        <v>94</v>
      </c>
      <c r="C8035" s="35" t="s">
        <v>1</v>
      </c>
      <c r="D8035" s="35" t="s">
        <v>127</v>
      </c>
      <c r="E8035" s="35" t="s">
        <v>2</v>
      </c>
      <c r="F8035" s="43">
        <v>2019</v>
      </c>
      <c r="G8035" s="31" t="str">
        <f>VLOOKUP(H8035,'GN and GP categories'!A:B,2,FALSE)</f>
        <v>Gram-negative</v>
      </c>
      <c r="H8035" s="53" t="s">
        <v>108</v>
      </c>
      <c r="I8035" s="33">
        <v>33</v>
      </c>
      <c r="J8035" s="31" t="s">
        <v>30</v>
      </c>
      <c r="K8035">
        <v>79</v>
      </c>
      <c r="L8035" s="38">
        <f t="shared" si="148"/>
        <v>26.07</v>
      </c>
    </row>
    <row r="8036" spans="1:12" ht="15.75" thickBot="1">
      <c r="A8036" s="73" t="s">
        <v>77</v>
      </c>
      <c r="B8036" s="73" t="s">
        <v>94</v>
      </c>
      <c r="C8036" s="35" t="s">
        <v>1</v>
      </c>
      <c r="D8036" s="35" t="s">
        <v>127</v>
      </c>
      <c r="E8036" s="35" t="s">
        <v>2</v>
      </c>
      <c r="F8036" s="43">
        <v>2019</v>
      </c>
      <c r="G8036" s="31" t="str">
        <f>VLOOKUP(H8036,'GN and GP categories'!A:B,2,FALSE)</f>
        <v>Gram-negative</v>
      </c>
      <c r="H8036" s="53" t="s">
        <v>108</v>
      </c>
      <c r="I8036" s="33">
        <v>33</v>
      </c>
      <c r="J8036" s="31" t="s">
        <v>228</v>
      </c>
      <c r="K8036">
        <v>0</v>
      </c>
      <c r="L8036" s="38">
        <f t="shared" si="148"/>
        <v>0</v>
      </c>
    </row>
    <row r="8037" spans="1:12" ht="15.75" thickBot="1">
      <c r="A8037" s="73" t="s">
        <v>77</v>
      </c>
      <c r="B8037" s="73" t="s">
        <v>94</v>
      </c>
      <c r="C8037" s="35" t="s">
        <v>1</v>
      </c>
      <c r="D8037" s="35" t="s">
        <v>127</v>
      </c>
      <c r="E8037" s="35" t="s">
        <v>2</v>
      </c>
      <c r="F8037" s="43">
        <v>2019</v>
      </c>
      <c r="G8037" s="31" t="str">
        <f>VLOOKUP(H8037,'GN and GP categories'!A:B,2,FALSE)</f>
        <v>Gram-negative</v>
      </c>
      <c r="H8037" s="53" t="s">
        <v>108</v>
      </c>
      <c r="I8037" s="33">
        <v>33</v>
      </c>
      <c r="J8037" s="31" t="s">
        <v>31</v>
      </c>
      <c r="K8037">
        <v>94</v>
      </c>
      <c r="L8037" s="38">
        <f t="shared" si="148"/>
        <v>31.02</v>
      </c>
    </row>
    <row r="8038" spans="1:12" ht="15.75" thickBot="1">
      <c r="A8038" s="73" t="s">
        <v>77</v>
      </c>
      <c r="B8038" s="73" t="s">
        <v>94</v>
      </c>
      <c r="C8038" s="35" t="s">
        <v>1</v>
      </c>
      <c r="D8038" s="35" t="s">
        <v>127</v>
      </c>
      <c r="E8038" s="35" t="s">
        <v>2</v>
      </c>
      <c r="F8038" s="43">
        <v>2019</v>
      </c>
      <c r="G8038" s="31" t="str">
        <f>VLOOKUP(H8038,'GN and GP categories'!A:B,2,FALSE)</f>
        <v>Gram-negative</v>
      </c>
      <c r="H8038" s="53" t="s">
        <v>108</v>
      </c>
      <c r="I8038" s="33">
        <v>33</v>
      </c>
      <c r="J8038" s="31" t="s">
        <v>32</v>
      </c>
      <c r="K8038">
        <v>95</v>
      </c>
      <c r="L8038" s="38">
        <f t="shared" si="148"/>
        <v>31.35</v>
      </c>
    </row>
    <row r="8039" spans="1:12" ht="15.75" thickBot="1">
      <c r="A8039" s="73" t="s">
        <v>77</v>
      </c>
      <c r="B8039" s="73" t="s">
        <v>94</v>
      </c>
      <c r="C8039" s="35" t="s">
        <v>1</v>
      </c>
      <c r="D8039" s="35" t="s">
        <v>127</v>
      </c>
      <c r="E8039" s="35" t="s">
        <v>2</v>
      </c>
      <c r="F8039" s="43">
        <v>2019</v>
      </c>
      <c r="G8039" s="31" t="str">
        <f>VLOOKUP(H8039,'GN and GP categories'!A:B,2,FALSE)</f>
        <v>Gram-negative</v>
      </c>
      <c r="H8039" s="53" t="s">
        <v>108</v>
      </c>
      <c r="I8039" s="33">
        <v>33</v>
      </c>
      <c r="J8039" s="31" t="s">
        <v>253</v>
      </c>
      <c r="K8039">
        <v>100</v>
      </c>
      <c r="L8039" s="38">
        <f t="shared" si="148"/>
        <v>33</v>
      </c>
    </row>
    <row r="8040" spans="1:12" ht="15.75" thickBot="1">
      <c r="A8040" s="73" t="s">
        <v>77</v>
      </c>
      <c r="B8040" s="73" t="s">
        <v>94</v>
      </c>
      <c r="C8040" s="35" t="s">
        <v>1</v>
      </c>
      <c r="D8040" s="35" t="s">
        <v>127</v>
      </c>
      <c r="E8040" s="35" t="s">
        <v>2</v>
      </c>
      <c r="F8040" s="43">
        <v>2019</v>
      </c>
      <c r="G8040" s="31" t="str">
        <f>VLOOKUP(H8040,'GN and GP categories'!A:B,2,FALSE)</f>
        <v>Gram-negative</v>
      </c>
      <c r="H8040" s="53" t="s">
        <v>100</v>
      </c>
      <c r="I8040" s="33">
        <v>25</v>
      </c>
      <c r="J8040" s="31" t="s">
        <v>196</v>
      </c>
      <c r="K8040">
        <v>0</v>
      </c>
      <c r="L8040" s="38">
        <f t="shared" si="148"/>
        <v>0</v>
      </c>
    </row>
    <row r="8041" spans="1:12" ht="15.75" thickBot="1">
      <c r="A8041" s="73" t="s">
        <v>77</v>
      </c>
      <c r="B8041" s="73" t="s">
        <v>94</v>
      </c>
      <c r="C8041" s="35" t="s">
        <v>1</v>
      </c>
      <c r="D8041" s="35" t="s">
        <v>127</v>
      </c>
      <c r="E8041" s="35" t="s">
        <v>2</v>
      </c>
      <c r="F8041" s="43">
        <v>2019</v>
      </c>
      <c r="G8041" s="31" t="str">
        <f>VLOOKUP(H8041,'GN and GP categories'!A:B,2,FALSE)</f>
        <v>Gram-negative</v>
      </c>
      <c r="H8041" s="53" t="s">
        <v>100</v>
      </c>
      <c r="I8041" s="33">
        <v>25</v>
      </c>
      <c r="J8041" s="31" t="s">
        <v>13</v>
      </c>
      <c r="K8041" s="31">
        <v>0</v>
      </c>
      <c r="L8041" s="38">
        <f t="shared" si="148"/>
        <v>0</v>
      </c>
    </row>
    <row r="8042" spans="1:12" ht="15.75" thickBot="1">
      <c r="A8042" s="73" t="s">
        <v>77</v>
      </c>
      <c r="B8042" s="73" t="s">
        <v>94</v>
      </c>
      <c r="C8042" s="35" t="s">
        <v>1</v>
      </c>
      <c r="D8042" s="35" t="s">
        <v>127</v>
      </c>
      <c r="E8042" s="35" t="s">
        <v>2</v>
      </c>
      <c r="F8042" s="43">
        <v>2019</v>
      </c>
      <c r="G8042" s="31" t="str">
        <f>VLOOKUP(H8042,'GN and GP categories'!A:B,2,FALSE)</f>
        <v>Gram-negative</v>
      </c>
      <c r="H8042" s="53" t="s">
        <v>100</v>
      </c>
      <c r="I8042" s="33">
        <v>25</v>
      </c>
      <c r="J8042" s="31" t="s">
        <v>16</v>
      </c>
      <c r="K8042" s="31">
        <v>0</v>
      </c>
      <c r="L8042" s="38">
        <f t="shared" si="148"/>
        <v>0</v>
      </c>
    </row>
    <row r="8043" spans="1:12" ht="15.75" thickBot="1">
      <c r="A8043" s="73" t="s">
        <v>77</v>
      </c>
      <c r="B8043" s="73" t="s">
        <v>94</v>
      </c>
      <c r="C8043" s="35" t="s">
        <v>1</v>
      </c>
      <c r="D8043" s="35" t="s">
        <v>127</v>
      </c>
      <c r="E8043" s="35" t="s">
        <v>2</v>
      </c>
      <c r="F8043" s="43">
        <v>2019</v>
      </c>
      <c r="G8043" s="31" t="str">
        <f>VLOOKUP(H8043,'GN and GP categories'!A:B,2,FALSE)</f>
        <v>Gram-negative</v>
      </c>
      <c r="H8043" s="53" t="s">
        <v>100</v>
      </c>
      <c r="I8043" s="33">
        <v>25</v>
      </c>
      <c r="J8043" s="31" t="s">
        <v>17</v>
      </c>
      <c r="K8043" s="31">
        <v>100</v>
      </c>
      <c r="L8043" s="38">
        <f t="shared" si="148"/>
        <v>25</v>
      </c>
    </row>
    <row r="8044" spans="1:12" ht="15.75" thickBot="1">
      <c r="A8044" s="73" t="s">
        <v>77</v>
      </c>
      <c r="B8044" s="73" t="s">
        <v>94</v>
      </c>
      <c r="C8044" s="35" t="s">
        <v>1</v>
      </c>
      <c r="D8044" s="35" t="s">
        <v>127</v>
      </c>
      <c r="E8044" s="35" t="s">
        <v>2</v>
      </c>
      <c r="F8044" s="43">
        <v>2019</v>
      </c>
      <c r="G8044" s="31" t="str">
        <f>VLOOKUP(H8044,'GN and GP categories'!A:B,2,FALSE)</f>
        <v>Gram-negative</v>
      </c>
      <c r="H8044" s="53" t="s">
        <v>100</v>
      </c>
      <c r="I8044" s="33">
        <v>25</v>
      </c>
      <c r="J8044" s="31" t="s">
        <v>18</v>
      </c>
      <c r="K8044" s="31">
        <v>88</v>
      </c>
      <c r="L8044" s="38">
        <f t="shared" si="148"/>
        <v>22</v>
      </c>
    </row>
    <row r="8045" spans="1:12" ht="15.75" thickBot="1">
      <c r="A8045" s="73" t="s">
        <v>77</v>
      </c>
      <c r="B8045" s="73" t="s">
        <v>94</v>
      </c>
      <c r="C8045" s="35" t="s">
        <v>1</v>
      </c>
      <c r="D8045" s="35" t="s">
        <v>127</v>
      </c>
      <c r="E8045" s="35" t="s">
        <v>2</v>
      </c>
      <c r="F8045" s="43">
        <v>2019</v>
      </c>
      <c r="G8045" s="31" t="str">
        <f>VLOOKUP(H8045,'GN and GP categories'!A:B,2,FALSE)</f>
        <v>Gram-negative</v>
      </c>
      <c r="H8045" s="53" t="s">
        <v>100</v>
      </c>
      <c r="I8045" s="33">
        <v>25</v>
      </c>
      <c r="J8045" s="31" t="s">
        <v>20</v>
      </c>
      <c r="K8045" s="31">
        <v>0</v>
      </c>
      <c r="L8045" s="38">
        <f t="shared" si="148"/>
        <v>0</v>
      </c>
    </row>
    <row r="8046" spans="1:12" ht="15.75" thickBot="1">
      <c r="A8046" s="73" t="s">
        <v>77</v>
      </c>
      <c r="B8046" s="73" t="s">
        <v>94</v>
      </c>
      <c r="C8046" s="35" t="s">
        <v>1</v>
      </c>
      <c r="D8046" s="35" t="s">
        <v>127</v>
      </c>
      <c r="E8046" s="35" t="s">
        <v>2</v>
      </c>
      <c r="F8046" s="43">
        <v>2019</v>
      </c>
      <c r="G8046" s="31" t="str">
        <f>VLOOKUP(H8046,'GN and GP categories'!A:B,2,FALSE)</f>
        <v>Gram-negative</v>
      </c>
      <c r="H8046" s="53" t="s">
        <v>100</v>
      </c>
      <c r="I8046" s="33">
        <v>25</v>
      </c>
      <c r="J8046" s="31" t="s">
        <v>316</v>
      </c>
      <c r="K8046" s="31">
        <v>0</v>
      </c>
      <c r="L8046" s="38">
        <f t="shared" si="148"/>
        <v>0</v>
      </c>
    </row>
    <row r="8047" spans="1:12" ht="15.75" thickBot="1">
      <c r="A8047" s="73" t="s">
        <v>77</v>
      </c>
      <c r="B8047" s="73" t="s">
        <v>94</v>
      </c>
      <c r="C8047" s="35" t="s">
        <v>1</v>
      </c>
      <c r="D8047" s="35" t="s">
        <v>127</v>
      </c>
      <c r="E8047" s="35" t="s">
        <v>2</v>
      </c>
      <c r="F8047" s="43">
        <v>2019</v>
      </c>
      <c r="G8047" s="31" t="str">
        <f>VLOOKUP(H8047,'GN and GP categories'!A:B,2,FALSE)</f>
        <v>Gram-negative</v>
      </c>
      <c r="H8047" s="53" t="s">
        <v>100</v>
      </c>
      <c r="I8047" s="33">
        <v>25</v>
      </c>
      <c r="J8047" s="31" t="s">
        <v>84</v>
      </c>
      <c r="K8047" s="31">
        <v>0</v>
      </c>
      <c r="L8047" s="38">
        <f t="shared" si="148"/>
        <v>0</v>
      </c>
    </row>
    <row r="8048" spans="1:12" ht="15.75" thickBot="1">
      <c r="A8048" s="73" t="s">
        <v>77</v>
      </c>
      <c r="B8048" s="73" t="s">
        <v>94</v>
      </c>
      <c r="C8048" s="35" t="s">
        <v>1</v>
      </c>
      <c r="D8048" s="35" t="s">
        <v>127</v>
      </c>
      <c r="E8048" s="35" t="s">
        <v>2</v>
      </c>
      <c r="F8048" s="43">
        <v>2019</v>
      </c>
      <c r="G8048" s="31" t="str">
        <f>VLOOKUP(H8048,'GN and GP categories'!A:B,2,FALSE)</f>
        <v>Gram-negative</v>
      </c>
      <c r="H8048" s="53" t="s">
        <v>100</v>
      </c>
      <c r="I8048" s="33">
        <v>25</v>
      </c>
      <c r="J8048" s="31" t="s">
        <v>208</v>
      </c>
      <c r="K8048" s="31">
        <v>0</v>
      </c>
      <c r="L8048" s="38">
        <f t="shared" si="148"/>
        <v>0</v>
      </c>
    </row>
    <row r="8049" spans="1:12" ht="15.75" thickBot="1">
      <c r="A8049" s="73" t="s">
        <v>77</v>
      </c>
      <c r="B8049" s="73" t="s">
        <v>94</v>
      </c>
      <c r="C8049" s="35" t="s">
        <v>1</v>
      </c>
      <c r="D8049" s="35" t="s">
        <v>127</v>
      </c>
      <c r="E8049" s="35" t="s">
        <v>2</v>
      </c>
      <c r="F8049" s="43">
        <v>2019</v>
      </c>
      <c r="G8049" s="31" t="str">
        <f>VLOOKUP(H8049,'GN and GP categories'!A:B,2,FALSE)</f>
        <v>Gram-negative</v>
      </c>
      <c r="H8049" s="53" t="s">
        <v>100</v>
      </c>
      <c r="I8049" s="33">
        <v>25</v>
      </c>
      <c r="J8049" s="31" t="s">
        <v>28</v>
      </c>
      <c r="K8049" s="31">
        <v>96</v>
      </c>
      <c r="L8049" s="38">
        <f t="shared" si="148"/>
        <v>24</v>
      </c>
    </row>
    <row r="8050" spans="1:12" ht="15.75" thickBot="1">
      <c r="A8050" s="73" t="s">
        <v>77</v>
      </c>
      <c r="B8050" s="73" t="s">
        <v>94</v>
      </c>
      <c r="C8050" s="35" t="s">
        <v>1</v>
      </c>
      <c r="D8050" s="35" t="s">
        <v>127</v>
      </c>
      <c r="E8050" s="35" t="s">
        <v>2</v>
      </c>
      <c r="F8050" s="43">
        <v>2019</v>
      </c>
      <c r="G8050" s="31" t="str">
        <f>VLOOKUP(H8050,'GN and GP categories'!A:B,2,FALSE)</f>
        <v>Gram-negative</v>
      </c>
      <c r="H8050" s="53" t="s">
        <v>100</v>
      </c>
      <c r="I8050" s="33">
        <v>25</v>
      </c>
      <c r="J8050" s="31" t="s">
        <v>30</v>
      </c>
      <c r="K8050" s="31">
        <v>96</v>
      </c>
      <c r="L8050" s="38">
        <f t="shared" si="148"/>
        <v>24</v>
      </c>
    </row>
    <row r="8051" spans="1:12" ht="15.75" thickBot="1">
      <c r="A8051" s="73" t="s">
        <v>77</v>
      </c>
      <c r="B8051" s="73" t="s">
        <v>94</v>
      </c>
      <c r="C8051" s="35" t="s">
        <v>1</v>
      </c>
      <c r="D8051" s="35" t="s">
        <v>127</v>
      </c>
      <c r="E8051" s="35" t="s">
        <v>2</v>
      </c>
      <c r="F8051" s="43">
        <v>2019</v>
      </c>
      <c r="G8051" s="31" t="str">
        <f>VLOOKUP(H8051,'GN and GP categories'!A:B,2,FALSE)</f>
        <v>Gram-negative</v>
      </c>
      <c r="H8051" s="53" t="s">
        <v>100</v>
      </c>
      <c r="I8051" s="33">
        <v>25</v>
      </c>
      <c r="J8051" s="31" t="s">
        <v>228</v>
      </c>
      <c r="K8051" s="31">
        <v>48</v>
      </c>
      <c r="L8051" s="38">
        <f t="shared" si="148"/>
        <v>12</v>
      </c>
    </row>
    <row r="8052" spans="1:12" ht="15.75" thickBot="1">
      <c r="A8052" s="73" t="s">
        <v>77</v>
      </c>
      <c r="B8052" s="73" t="s">
        <v>94</v>
      </c>
      <c r="C8052" s="35" t="s">
        <v>1</v>
      </c>
      <c r="D8052" s="35" t="s">
        <v>127</v>
      </c>
      <c r="E8052" s="35" t="s">
        <v>2</v>
      </c>
      <c r="F8052" s="43">
        <v>2019</v>
      </c>
      <c r="G8052" s="31" t="str">
        <f>VLOOKUP(H8052,'GN and GP categories'!A:B,2,FALSE)</f>
        <v>Gram-negative</v>
      </c>
      <c r="H8052" s="53" t="s">
        <v>100</v>
      </c>
      <c r="I8052" s="33">
        <v>25</v>
      </c>
      <c r="J8052" s="31" t="s">
        <v>31</v>
      </c>
      <c r="K8052" s="31">
        <v>96</v>
      </c>
      <c r="L8052" s="38">
        <f t="shared" si="148"/>
        <v>24</v>
      </c>
    </row>
    <row r="8053" spans="1:12" ht="15.75" thickBot="1">
      <c r="A8053" s="73" t="s">
        <v>77</v>
      </c>
      <c r="B8053" s="73" t="s">
        <v>94</v>
      </c>
      <c r="C8053" s="35" t="s">
        <v>1</v>
      </c>
      <c r="D8053" s="35" t="s">
        <v>127</v>
      </c>
      <c r="E8053" s="35" t="s">
        <v>2</v>
      </c>
      <c r="F8053" s="43">
        <v>2019</v>
      </c>
      <c r="G8053" s="31" t="str">
        <f>VLOOKUP(H8053,'GN and GP categories'!A:B,2,FALSE)</f>
        <v>Gram-negative</v>
      </c>
      <c r="H8053" s="53" t="s">
        <v>100</v>
      </c>
      <c r="I8053" s="33">
        <v>25</v>
      </c>
      <c r="J8053" s="31" t="s">
        <v>32</v>
      </c>
      <c r="K8053" s="31">
        <v>96</v>
      </c>
      <c r="L8053" s="38">
        <f t="shared" si="148"/>
        <v>24</v>
      </c>
    </row>
    <row r="8054" spans="1:12" ht="15.75" thickBot="1">
      <c r="A8054" s="73" t="s">
        <v>77</v>
      </c>
      <c r="B8054" s="73" t="s">
        <v>94</v>
      </c>
      <c r="C8054" s="35" t="s">
        <v>1</v>
      </c>
      <c r="D8054" s="35" t="s">
        <v>127</v>
      </c>
      <c r="E8054" s="35" t="s">
        <v>2</v>
      </c>
      <c r="F8054" s="43">
        <v>2019</v>
      </c>
      <c r="G8054" s="31" t="str">
        <f>VLOOKUP(H8054,'GN and GP categories'!A:B,2,FALSE)</f>
        <v>Gram-negative</v>
      </c>
      <c r="H8054" s="53" t="s">
        <v>100</v>
      </c>
      <c r="I8054" s="33">
        <v>25</v>
      </c>
      <c r="J8054" s="31" t="s">
        <v>253</v>
      </c>
      <c r="K8054" s="31">
        <v>100</v>
      </c>
      <c r="L8054" s="38">
        <f t="shared" si="148"/>
        <v>25</v>
      </c>
    </row>
    <row r="8055" spans="1:12" ht="15.75" thickBot="1">
      <c r="A8055" s="73" t="s">
        <v>77</v>
      </c>
      <c r="B8055" s="73" t="s">
        <v>94</v>
      </c>
      <c r="C8055" s="35" t="s">
        <v>1</v>
      </c>
      <c r="D8055" s="35" t="s">
        <v>127</v>
      </c>
      <c r="E8055" s="35" t="s">
        <v>2</v>
      </c>
      <c r="F8055" s="43">
        <v>2019</v>
      </c>
      <c r="G8055" s="31" t="str">
        <f>VLOOKUP(H8055,'GN and GP categories'!A:B,2,FALSE)</f>
        <v>Gram-negative</v>
      </c>
      <c r="H8055" s="53" t="s">
        <v>110</v>
      </c>
      <c r="I8055" s="33">
        <v>5</v>
      </c>
      <c r="J8055" s="31" t="s">
        <v>196</v>
      </c>
      <c r="K8055" s="31">
        <v>0</v>
      </c>
      <c r="L8055" s="38">
        <f t="shared" si="148"/>
        <v>0</v>
      </c>
    </row>
    <row r="8056" spans="1:12" ht="15.75" thickBot="1">
      <c r="A8056" s="73" t="s">
        <v>77</v>
      </c>
      <c r="B8056" s="73" t="s">
        <v>94</v>
      </c>
      <c r="C8056" s="35" t="s">
        <v>1</v>
      </c>
      <c r="D8056" s="35" t="s">
        <v>127</v>
      </c>
      <c r="E8056" s="35" t="s">
        <v>2</v>
      </c>
      <c r="F8056" s="43">
        <v>2019</v>
      </c>
      <c r="G8056" s="31" t="str">
        <f>VLOOKUP(H8056,'GN and GP categories'!A:B,2,FALSE)</f>
        <v>Gram-negative</v>
      </c>
      <c r="H8056" s="53" t="s">
        <v>110</v>
      </c>
      <c r="I8056" s="33">
        <v>5</v>
      </c>
      <c r="J8056" s="31" t="s">
        <v>13</v>
      </c>
      <c r="K8056" s="31">
        <v>0</v>
      </c>
      <c r="L8056" s="38">
        <f t="shared" si="148"/>
        <v>0</v>
      </c>
    </row>
    <row r="8057" spans="1:12" ht="15.75" thickBot="1">
      <c r="A8057" s="73" t="s">
        <v>77</v>
      </c>
      <c r="B8057" s="73" t="s">
        <v>94</v>
      </c>
      <c r="C8057" s="35" t="s">
        <v>1</v>
      </c>
      <c r="D8057" s="35" t="s">
        <v>127</v>
      </c>
      <c r="E8057" s="35" t="s">
        <v>2</v>
      </c>
      <c r="F8057" s="43">
        <v>2019</v>
      </c>
      <c r="G8057" s="31" t="str">
        <f>VLOOKUP(H8057,'GN and GP categories'!A:B,2,FALSE)</f>
        <v>Gram-negative</v>
      </c>
      <c r="H8057" s="53" t="s">
        <v>110</v>
      </c>
      <c r="I8057" s="33">
        <v>5</v>
      </c>
      <c r="J8057" s="31" t="s">
        <v>16</v>
      </c>
      <c r="K8057" s="31">
        <v>0</v>
      </c>
      <c r="L8057" s="38">
        <f t="shared" si="148"/>
        <v>0</v>
      </c>
    </row>
    <row r="8058" spans="1:12" ht="15.75" thickBot="1">
      <c r="A8058" s="73" t="s">
        <v>77</v>
      </c>
      <c r="B8058" s="73" t="s">
        <v>94</v>
      </c>
      <c r="C8058" s="35" t="s">
        <v>1</v>
      </c>
      <c r="D8058" s="35" t="s">
        <v>127</v>
      </c>
      <c r="E8058" s="35" t="s">
        <v>2</v>
      </c>
      <c r="F8058" s="43">
        <v>2019</v>
      </c>
      <c r="G8058" s="31" t="str">
        <f>VLOOKUP(H8058,'GN and GP categories'!A:B,2,FALSE)</f>
        <v>Gram-negative</v>
      </c>
      <c r="H8058" s="53" t="s">
        <v>110</v>
      </c>
      <c r="I8058" s="33">
        <v>5</v>
      </c>
      <c r="J8058" s="31" t="s">
        <v>17</v>
      </c>
      <c r="K8058" s="31">
        <v>100</v>
      </c>
      <c r="L8058" s="38">
        <f t="shared" si="148"/>
        <v>5</v>
      </c>
    </row>
    <row r="8059" spans="1:12" ht="15.75" thickBot="1">
      <c r="A8059" s="73" t="s">
        <v>77</v>
      </c>
      <c r="B8059" s="73" t="s">
        <v>94</v>
      </c>
      <c r="C8059" s="35" t="s">
        <v>1</v>
      </c>
      <c r="D8059" s="35" t="s">
        <v>127</v>
      </c>
      <c r="E8059" s="35" t="s">
        <v>2</v>
      </c>
      <c r="F8059" s="43">
        <v>2019</v>
      </c>
      <c r="G8059" s="31" t="str">
        <f>VLOOKUP(H8059,'GN and GP categories'!A:B,2,FALSE)</f>
        <v>Gram-negative</v>
      </c>
      <c r="H8059" s="53" t="s">
        <v>110</v>
      </c>
      <c r="I8059" s="33">
        <v>5</v>
      </c>
      <c r="J8059" s="31" t="s">
        <v>18</v>
      </c>
      <c r="K8059" s="31">
        <v>100</v>
      </c>
      <c r="L8059" s="38">
        <f t="shared" si="148"/>
        <v>5</v>
      </c>
    </row>
    <row r="8060" spans="1:12" ht="15.75" thickBot="1">
      <c r="A8060" s="73" t="s">
        <v>77</v>
      </c>
      <c r="B8060" s="73" t="s">
        <v>94</v>
      </c>
      <c r="C8060" s="35" t="s">
        <v>1</v>
      </c>
      <c r="D8060" s="35" t="s">
        <v>127</v>
      </c>
      <c r="E8060" s="35" t="s">
        <v>2</v>
      </c>
      <c r="F8060" s="43">
        <v>2019</v>
      </c>
      <c r="G8060" s="31" t="str">
        <f>VLOOKUP(H8060,'GN and GP categories'!A:B,2,FALSE)</f>
        <v>Gram-negative</v>
      </c>
      <c r="H8060" s="53" t="s">
        <v>110</v>
      </c>
      <c r="I8060" s="33">
        <v>5</v>
      </c>
      <c r="J8060" s="31" t="s">
        <v>20</v>
      </c>
      <c r="K8060" s="31">
        <v>0</v>
      </c>
      <c r="L8060" s="38">
        <f t="shared" si="148"/>
        <v>0</v>
      </c>
    </row>
    <row r="8061" spans="1:12" ht="15.75" thickBot="1">
      <c r="A8061" s="73" t="s">
        <v>77</v>
      </c>
      <c r="B8061" s="73" t="s">
        <v>94</v>
      </c>
      <c r="C8061" s="35" t="s">
        <v>1</v>
      </c>
      <c r="D8061" s="35" t="s">
        <v>127</v>
      </c>
      <c r="E8061" s="35" t="s">
        <v>2</v>
      </c>
      <c r="F8061" s="43">
        <v>2019</v>
      </c>
      <c r="G8061" s="31" t="str">
        <f>VLOOKUP(H8061,'GN and GP categories'!A:B,2,FALSE)</f>
        <v>Gram-negative</v>
      </c>
      <c r="H8061" s="53" t="s">
        <v>110</v>
      </c>
      <c r="I8061" s="33">
        <v>5</v>
      </c>
      <c r="J8061" s="31" t="s">
        <v>316</v>
      </c>
      <c r="K8061" s="31">
        <v>0</v>
      </c>
      <c r="L8061" s="38">
        <f t="shared" si="148"/>
        <v>0</v>
      </c>
    </row>
    <row r="8062" spans="1:12" ht="15.75" thickBot="1">
      <c r="A8062" s="73" t="s">
        <v>77</v>
      </c>
      <c r="B8062" s="73" t="s">
        <v>94</v>
      </c>
      <c r="C8062" s="35" t="s">
        <v>1</v>
      </c>
      <c r="D8062" s="35" t="s">
        <v>127</v>
      </c>
      <c r="E8062" s="35" t="s">
        <v>2</v>
      </c>
      <c r="F8062" s="43">
        <v>2019</v>
      </c>
      <c r="G8062" s="31" t="str">
        <f>VLOOKUP(H8062,'GN and GP categories'!A:B,2,FALSE)</f>
        <v>Gram-negative</v>
      </c>
      <c r="H8062" s="53" t="s">
        <v>110</v>
      </c>
      <c r="I8062" s="33">
        <v>5</v>
      </c>
      <c r="J8062" s="31" t="s">
        <v>84</v>
      </c>
      <c r="K8062" s="31">
        <v>0</v>
      </c>
      <c r="L8062" s="38">
        <f t="shared" si="148"/>
        <v>0</v>
      </c>
    </row>
    <row r="8063" spans="1:12" ht="15.75" thickBot="1">
      <c r="A8063" s="73" t="s">
        <v>77</v>
      </c>
      <c r="B8063" s="73" t="s">
        <v>94</v>
      </c>
      <c r="C8063" s="35" t="s">
        <v>1</v>
      </c>
      <c r="D8063" s="35" t="s">
        <v>127</v>
      </c>
      <c r="E8063" s="35" t="s">
        <v>2</v>
      </c>
      <c r="F8063" s="43">
        <v>2019</v>
      </c>
      <c r="G8063" s="31" t="str">
        <f>VLOOKUP(H8063,'GN and GP categories'!A:B,2,FALSE)</f>
        <v>Gram-negative</v>
      </c>
      <c r="H8063" s="53" t="s">
        <v>110</v>
      </c>
      <c r="I8063" s="33">
        <v>5</v>
      </c>
      <c r="J8063" s="31" t="s">
        <v>208</v>
      </c>
      <c r="K8063" s="31">
        <v>0</v>
      </c>
      <c r="L8063" s="38">
        <f t="shared" si="148"/>
        <v>0</v>
      </c>
    </row>
    <row r="8064" spans="1:12" ht="15.75" thickBot="1">
      <c r="A8064" s="73" t="s">
        <v>77</v>
      </c>
      <c r="B8064" s="73" t="s">
        <v>94</v>
      </c>
      <c r="C8064" s="35" t="s">
        <v>1</v>
      </c>
      <c r="D8064" s="35" t="s">
        <v>127</v>
      </c>
      <c r="E8064" s="35" t="s">
        <v>2</v>
      </c>
      <c r="F8064" s="43">
        <v>2019</v>
      </c>
      <c r="G8064" s="31" t="str">
        <f>VLOOKUP(H8064,'GN and GP categories'!A:B,2,FALSE)</f>
        <v>Gram-negative</v>
      </c>
      <c r="H8064" s="53" t="s">
        <v>110</v>
      </c>
      <c r="I8064" s="33">
        <v>5</v>
      </c>
      <c r="J8064" s="31" t="s">
        <v>28</v>
      </c>
      <c r="K8064" s="31">
        <v>100</v>
      </c>
      <c r="L8064" s="38">
        <f t="shared" si="148"/>
        <v>5</v>
      </c>
    </row>
    <row r="8065" spans="1:12" ht="15.75" thickBot="1">
      <c r="A8065" s="73" t="s">
        <v>77</v>
      </c>
      <c r="B8065" s="73" t="s">
        <v>94</v>
      </c>
      <c r="C8065" s="35" t="s">
        <v>1</v>
      </c>
      <c r="D8065" s="35" t="s">
        <v>127</v>
      </c>
      <c r="E8065" s="35" t="s">
        <v>2</v>
      </c>
      <c r="F8065" s="43">
        <v>2019</v>
      </c>
      <c r="G8065" s="31" t="str">
        <f>VLOOKUP(H8065,'GN and GP categories'!A:B,2,FALSE)</f>
        <v>Gram-negative</v>
      </c>
      <c r="H8065" s="53" t="s">
        <v>110</v>
      </c>
      <c r="I8065" s="33">
        <v>5</v>
      </c>
      <c r="J8065" s="31" t="s">
        <v>30</v>
      </c>
      <c r="K8065" s="31">
        <v>100</v>
      </c>
      <c r="L8065" s="38">
        <f t="shared" si="148"/>
        <v>5</v>
      </c>
    </row>
    <row r="8066" spans="1:12" ht="15.75" thickBot="1">
      <c r="A8066" s="73" t="s">
        <v>77</v>
      </c>
      <c r="B8066" s="73" t="s">
        <v>94</v>
      </c>
      <c r="C8066" s="35" t="s">
        <v>1</v>
      </c>
      <c r="D8066" s="35" t="s">
        <v>127</v>
      </c>
      <c r="E8066" s="35" t="s">
        <v>2</v>
      </c>
      <c r="F8066" s="43">
        <v>2019</v>
      </c>
      <c r="G8066" s="31" t="str">
        <f>VLOOKUP(H8066,'GN and GP categories'!A:B,2,FALSE)</f>
        <v>Gram-negative</v>
      </c>
      <c r="H8066" s="53" t="s">
        <v>110</v>
      </c>
      <c r="I8066" s="33">
        <v>5</v>
      </c>
      <c r="J8066" s="31" t="s">
        <v>228</v>
      </c>
      <c r="K8066" s="31">
        <v>0</v>
      </c>
      <c r="L8066" s="38">
        <f t="shared" si="148"/>
        <v>0</v>
      </c>
    </row>
    <row r="8067" spans="1:12" ht="15.75" thickBot="1">
      <c r="A8067" s="73" t="s">
        <v>77</v>
      </c>
      <c r="B8067" s="73" t="s">
        <v>94</v>
      </c>
      <c r="C8067" s="35" t="s">
        <v>1</v>
      </c>
      <c r="D8067" s="35" t="s">
        <v>127</v>
      </c>
      <c r="E8067" s="35" t="s">
        <v>2</v>
      </c>
      <c r="F8067" s="43">
        <v>2019</v>
      </c>
      <c r="G8067" s="31" t="str">
        <f>VLOOKUP(H8067,'GN and GP categories'!A:B,2,FALSE)</f>
        <v>Gram-negative</v>
      </c>
      <c r="H8067" s="53" t="s">
        <v>110</v>
      </c>
      <c r="I8067" s="33">
        <v>5</v>
      </c>
      <c r="J8067" s="31" t="s">
        <v>31</v>
      </c>
      <c r="K8067" s="31">
        <v>100</v>
      </c>
      <c r="L8067" s="38">
        <f t="shared" si="148"/>
        <v>5</v>
      </c>
    </row>
    <row r="8068" spans="1:12" ht="15.75" thickBot="1">
      <c r="A8068" s="73" t="s">
        <v>77</v>
      </c>
      <c r="B8068" s="73" t="s">
        <v>94</v>
      </c>
      <c r="C8068" s="35" t="s">
        <v>1</v>
      </c>
      <c r="D8068" s="35" t="s">
        <v>127</v>
      </c>
      <c r="E8068" s="35" t="s">
        <v>2</v>
      </c>
      <c r="F8068" s="43">
        <v>2019</v>
      </c>
      <c r="G8068" s="31" t="str">
        <f>VLOOKUP(H8068,'GN and GP categories'!A:B,2,FALSE)</f>
        <v>Gram-negative</v>
      </c>
      <c r="H8068" s="53" t="s">
        <v>110</v>
      </c>
      <c r="I8068" s="33">
        <v>5</v>
      </c>
      <c r="J8068" s="31" t="s">
        <v>32</v>
      </c>
      <c r="K8068" s="31">
        <v>100</v>
      </c>
      <c r="L8068" s="38">
        <f t="shared" si="148"/>
        <v>5</v>
      </c>
    </row>
    <row r="8069" spans="1:12" ht="15.75" thickBot="1">
      <c r="A8069" s="73" t="s">
        <v>77</v>
      </c>
      <c r="B8069" s="73" t="s">
        <v>94</v>
      </c>
      <c r="C8069" s="35" t="s">
        <v>1</v>
      </c>
      <c r="D8069" s="35" t="s">
        <v>127</v>
      </c>
      <c r="E8069" s="35" t="s">
        <v>2</v>
      </c>
      <c r="F8069" s="43">
        <v>2019</v>
      </c>
      <c r="G8069" s="31" t="str">
        <f>VLOOKUP(H8069,'GN and GP categories'!A:B,2,FALSE)</f>
        <v>Gram-negative</v>
      </c>
      <c r="H8069" s="53" t="s">
        <v>110</v>
      </c>
      <c r="I8069" s="33">
        <v>5</v>
      </c>
      <c r="J8069" s="31" t="s">
        <v>253</v>
      </c>
      <c r="K8069" s="31">
        <v>100</v>
      </c>
      <c r="L8069" s="38">
        <f t="shared" si="148"/>
        <v>5</v>
      </c>
    </row>
    <row r="8070" spans="1:12" ht="15.75" thickBot="1">
      <c r="A8070" s="73" t="s">
        <v>77</v>
      </c>
      <c r="B8070" s="73" t="s">
        <v>94</v>
      </c>
      <c r="C8070" s="35" t="s">
        <v>1</v>
      </c>
      <c r="D8070" s="35" t="s">
        <v>127</v>
      </c>
      <c r="E8070" s="35" t="s">
        <v>2</v>
      </c>
      <c r="F8070" s="43">
        <v>2019</v>
      </c>
      <c r="G8070" s="31" t="str">
        <f>VLOOKUP(H8070,'GN and GP categories'!A:B,2,FALSE)</f>
        <v>Gram-negative</v>
      </c>
      <c r="H8070" s="53" t="s">
        <v>104</v>
      </c>
      <c r="I8070" s="33">
        <v>5</v>
      </c>
      <c r="J8070" s="31" t="s">
        <v>196</v>
      </c>
      <c r="K8070" s="31">
        <v>0</v>
      </c>
      <c r="L8070" s="38">
        <f t="shared" si="148"/>
        <v>0</v>
      </c>
    </row>
    <row r="8071" spans="1:12" ht="15.75" thickBot="1">
      <c r="A8071" s="73" t="s">
        <v>77</v>
      </c>
      <c r="B8071" s="73" t="s">
        <v>94</v>
      </c>
      <c r="C8071" s="35" t="s">
        <v>1</v>
      </c>
      <c r="D8071" s="35" t="s">
        <v>127</v>
      </c>
      <c r="E8071" s="35" t="s">
        <v>2</v>
      </c>
      <c r="F8071" s="43">
        <v>2019</v>
      </c>
      <c r="G8071" s="31" t="str">
        <f>VLOOKUP(H8071,'GN and GP categories'!A:B,2,FALSE)</f>
        <v>Gram-negative</v>
      </c>
      <c r="H8071" s="53" t="s">
        <v>104</v>
      </c>
      <c r="I8071" s="33">
        <v>5</v>
      </c>
      <c r="J8071" s="31" t="s">
        <v>13</v>
      </c>
      <c r="K8071" s="31">
        <v>100</v>
      </c>
      <c r="L8071" s="38">
        <f t="shared" ref="L8071:L8134" si="149">IF(K8071="","",K8071*I8071/100)</f>
        <v>5</v>
      </c>
    </row>
    <row r="8072" spans="1:12" ht="15.75" thickBot="1">
      <c r="A8072" s="73" t="s">
        <v>77</v>
      </c>
      <c r="B8072" s="73" t="s">
        <v>94</v>
      </c>
      <c r="C8072" s="35" t="s">
        <v>1</v>
      </c>
      <c r="D8072" s="35" t="s">
        <v>127</v>
      </c>
      <c r="E8072" s="35" t="s">
        <v>2</v>
      </c>
      <c r="F8072" s="43">
        <v>2019</v>
      </c>
      <c r="G8072" s="31" t="str">
        <f>VLOOKUP(H8072,'GN and GP categories'!A:B,2,FALSE)</f>
        <v>Gram-negative</v>
      </c>
      <c r="H8072" s="53" t="s">
        <v>104</v>
      </c>
      <c r="I8072" s="33">
        <v>5</v>
      </c>
      <c r="J8072" s="31" t="s">
        <v>16</v>
      </c>
      <c r="K8072" s="31">
        <v>100</v>
      </c>
      <c r="L8072" s="38">
        <f t="shared" si="149"/>
        <v>5</v>
      </c>
    </row>
    <row r="8073" spans="1:12" ht="15.75" thickBot="1">
      <c r="A8073" s="73" t="s">
        <v>77</v>
      </c>
      <c r="B8073" s="73" t="s">
        <v>94</v>
      </c>
      <c r="C8073" s="35" t="s">
        <v>1</v>
      </c>
      <c r="D8073" s="35" t="s">
        <v>127</v>
      </c>
      <c r="E8073" s="35" t="s">
        <v>2</v>
      </c>
      <c r="F8073" s="43">
        <v>2019</v>
      </c>
      <c r="G8073" s="31" t="str">
        <f>VLOOKUP(H8073,'GN and GP categories'!A:B,2,FALSE)</f>
        <v>Gram-negative</v>
      </c>
      <c r="H8073" s="53" t="s">
        <v>104</v>
      </c>
      <c r="I8073" s="33">
        <v>5</v>
      </c>
      <c r="J8073" s="31" t="s">
        <v>17</v>
      </c>
      <c r="K8073" s="31">
        <v>100</v>
      </c>
      <c r="L8073" s="38">
        <f t="shared" si="149"/>
        <v>5</v>
      </c>
    </row>
    <row r="8074" spans="1:12" ht="15.75" thickBot="1">
      <c r="A8074" s="73" t="s">
        <v>77</v>
      </c>
      <c r="B8074" s="73" t="s">
        <v>94</v>
      </c>
      <c r="C8074" s="35" t="s">
        <v>1</v>
      </c>
      <c r="D8074" s="35" t="s">
        <v>127</v>
      </c>
      <c r="E8074" s="35" t="s">
        <v>2</v>
      </c>
      <c r="F8074" s="43">
        <v>2019</v>
      </c>
      <c r="G8074" s="31" t="str">
        <f>VLOOKUP(H8074,'GN and GP categories'!A:B,2,FALSE)</f>
        <v>Gram-negative</v>
      </c>
      <c r="H8074" s="53" t="s">
        <v>104</v>
      </c>
      <c r="I8074" s="33">
        <v>5</v>
      </c>
      <c r="J8074" s="31" t="s">
        <v>18</v>
      </c>
      <c r="K8074" s="31">
        <v>100</v>
      </c>
      <c r="L8074" s="38">
        <f t="shared" si="149"/>
        <v>5</v>
      </c>
    </row>
    <row r="8075" spans="1:12" ht="15.75" thickBot="1">
      <c r="A8075" s="73" t="s">
        <v>77</v>
      </c>
      <c r="B8075" s="73" t="s">
        <v>94</v>
      </c>
      <c r="C8075" s="35" t="s">
        <v>1</v>
      </c>
      <c r="D8075" s="35" t="s">
        <v>127</v>
      </c>
      <c r="E8075" s="35" t="s">
        <v>2</v>
      </c>
      <c r="F8075" s="43">
        <v>2019</v>
      </c>
      <c r="G8075" s="31" t="str">
        <f>VLOOKUP(H8075,'GN and GP categories'!A:B,2,FALSE)</f>
        <v>Gram-negative</v>
      </c>
      <c r="H8075" s="53" t="s">
        <v>104</v>
      </c>
      <c r="I8075" s="33">
        <v>5</v>
      </c>
      <c r="J8075" s="31" t="s">
        <v>316</v>
      </c>
      <c r="K8075" s="31">
        <v>100</v>
      </c>
      <c r="L8075" s="38">
        <f t="shared" si="149"/>
        <v>5</v>
      </c>
    </row>
    <row r="8076" spans="1:12" ht="15.75" thickBot="1">
      <c r="A8076" s="73" t="s">
        <v>77</v>
      </c>
      <c r="B8076" s="73" t="s">
        <v>94</v>
      </c>
      <c r="C8076" s="35" t="s">
        <v>1</v>
      </c>
      <c r="D8076" s="35" t="s">
        <v>127</v>
      </c>
      <c r="E8076" s="35" t="s">
        <v>2</v>
      </c>
      <c r="F8076" s="43">
        <v>2019</v>
      </c>
      <c r="G8076" s="31" t="str">
        <f>VLOOKUP(H8076,'GN and GP categories'!A:B,2,FALSE)</f>
        <v>Gram-negative</v>
      </c>
      <c r="H8076" s="53" t="s">
        <v>104</v>
      </c>
      <c r="I8076" s="33">
        <v>5</v>
      </c>
      <c r="J8076" s="31" t="s">
        <v>84</v>
      </c>
      <c r="K8076" s="31">
        <v>100</v>
      </c>
      <c r="L8076" s="38">
        <f t="shared" si="149"/>
        <v>5</v>
      </c>
    </row>
    <row r="8077" spans="1:12" ht="15.75" thickBot="1">
      <c r="A8077" s="73" t="s">
        <v>77</v>
      </c>
      <c r="B8077" s="73" t="s">
        <v>94</v>
      </c>
      <c r="C8077" s="35" t="s">
        <v>1</v>
      </c>
      <c r="D8077" s="35" t="s">
        <v>127</v>
      </c>
      <c r="E8077" s="35" t="s">
        <v>2</v>
      </c>
      <c r="F8077" s="43">
        <v>2019</v>
      </c>
      <c r="G8077" s="31" t="str">
        <f>VLOOKUP(H8077,'GN and GP categories'!A:B,2,FALSE)</f>
        <v>Gram-negative</v>
      </c>
      <c r="H8077" s="53" t="s">
        <v>104</v>
      </c>
      <c r="I8077" s="33">
        <v>5</v>
      </c>
      <c r="J8077" s="31" t="s">
        <v>208</v>
      </c>
      <c r="K8077" s="31">
        <v>100</v>
      </c>
      <c r="L8077" s="38">
        <f t="shared" si="149"/>
        <v>5</v>
      </c>
    </row>
    <row r="8078" spans="1:12" ht="15.75" thickBot="1">
      <c r="A8078" s="73" t="s">
        <v>77</v>
      </c>
      <c r="B8078" s="73" t="s">
        <v>94</v>
      </c>
      <c r="C8078" s="35" t="s">
        <v>1</v>
      </c>
      <c r="D8078" s="35" t="s">
        <v>127</v>
      </c>
      <c r="E8078" s="35" t="s">
        <v>2</v>
      </c>
      <c r="F8078" s="43">
        <v>2019</v>
      </c>
      <c r="G8078" s="31" t="str">
        <f>VLOOKUP(H8078,'GN and GP categories'!A:B,2,FALSE)</f>
        <v>Gram-negative</v>
      </c>
      <c r="H8078" s="53" t="s">
        <v>104</v>
      </c>
      <c r="I8078" s="33">
        <v>5</v>
      </c>
      <c r="J8078" s="31" t="s">
        <v>28</v>
      </c>
      <c r="K8078" s="31">
        <v>100</v>
      </c>
      <c r="L8078" s="38">
        <f t="shared" si="149"/>
        <v>5</v>
      </c>
    </row>
    <row r="8079" spans="1:12" ht="15.75" thickBot="1">
      <c r="A8079" s="73" t="s">
        <v>77</v>
      </c>
      <c r="B8079" s="73" t="s">
        <v>94</v>
      </c>
      <c r="C8079" s="35" t="s">
        <v>1</v>
      </c>
      <c r="D8079" s="35" t="s">
        <v>127</v>
      </c>
      <c r="E8079" s="35" t="s">
        <v>2</v>
      </c>
      <c r="F8079" s="43">
        <v>2019</v>
      </c>
      <c r="G8079" s="31" t="str">
        <f>VLOOKUP(H8079,'GN and GP categories'!A:B,2,FALSE)</f>
        <v>Gram-negative</v>
      </c>
      <c r="H8079" s="53" t="s">
        <v>104</v>
      </c>
      <c r="I8079" s="33">
        <v>5</v>
      </c>
      <c r="J8079" s="31" t="s">
        <v>30</v>
      </c>
      <c r="K8079" s="31">
        <v>100</v>
      </c>
      <c r="L8079" s="38">
        <f t="shared" si="149"/>
        <v>5</v>
      </c>
    </row>
    <row r="8080" spans="1:12" ht="15.75" thickBot="1">
      <c r="A8080" s="73" t="s">
        <v>77</v>
      </c>
      <c r="B8080" s="73" t="s">
        <v>94</v>
      </c>
      <c r="C8080" s="35" t="s">
        <v>1</v>
      </c>
      <c r="D8080" s="35" t="s">
        <v>127</v>
      </c>
      <c r="E8080" s="35" t="s">
        <v>2</v>
      </c>
      <c r="F8080" s="43">
        <v>2019</v>
      </c>
      <c r="G8080" s="31" t="str">
        <f>VLOOKUP(H8080,'GN and GP categories'!A:B,2,FALSE)</f>
        <v>Gram-negative</v>
      </c>
      <c r="H8080" s="53" t="s">
        <v>104</v>
      </c>
      <c r="I8080" s="33">
        <v>5</v>
      </c>
      <c r="J8080" s="31" t="s">
        <v>228</v>
      </c>
      <c r="K8080" s="31">
        <v>60</v>
      </c>
      <c r="L8080" s="38">
        <f t="shared" si="149"/>
        <v>3</v>
      </c>
    </row>
    <row r="8081" spans="1:12" ht="15.75" thickBot="1">
      <c r="A8081" s="73" t="s">
        <v>77</v>
      </c>
      <c r="B8081" s="73" t="s">
        <v>94</v>
      </c>
      <c r="C8081" s="35" t="s">
        <v>1</v>
      </c>
      <c r="D8081" s="35" t="s">
        <v>127</v>
      </c>
      <c r="E8081" s="35" t="s">
        <v>2</v>
      </c>
      <c r="F8081" s="43">
        <v>2019</v>
      </c>
      <c r="G8081" s="31" t="str">
        <f>VLOOKUP(H8081,'GN and GP categories'!A:B,2,FALSE)</f>
        <v>Gram-negative</v>
      </c>
      <c r="H8081" s="53" t="s">
        <v>104</v>
      </c>
      <c r="I8081" s="33">
        <v>5</v>
      </c>
      <c r="J8081" s="31" t="s">
        <v>31</v>
      </c>
      <c r="K8081" s="31">
        <v>100</v>
      </c>
      <c r="L8081" s="38">
        <f t="shared" si="149"/>
        <v>5</v>
      </c>
    </row>
    <row r="8082" spans="1:12" ht="15.75" thickBot="1">
      <c r="A8082" s="73" t="s">
        <v>77</v>
      </c>
      <c r="B8082" s="73" t="s">
        <v>94</v>
      </c>
      <c r="C8082" s="35" t="s">
        <v>1</v>
      </c>
      <c r="D8082" s="35" t="s">
        <v>127</v>
      </c>
      <c r="E8082" s="35" t="s">
        <v>2</v>
      </c>
      <c r="F8082" s="43">
        <v>2019</v>
      </c>
      <c r="G8082" s="31" t="str">
        <f>VLOOKUP(H8082,'GN and GP categories'!A:B,2,FALSE)</f>
        <v>Gram-negative</v>
      </c>
      <c r="H8082" s="53" t="s">
        <v>104</v>
      </c>
      <c r="I8082" s="33">
        <v>5</v>
      </c>
      <c r="J8082" s="31" t="s">
        <v>32</v>
      </c>
      <c r="K8082" s="31">
        <v>100</v>
      </c>
      <c r="L8082" s="38">
        <f t="shared" si="149"/>
        <v>5</v>
      </c>
    </row>
    <row r="8083" spans="1:12" ht="15.75" thickBot="1">
      <c r="A8083" s="73" t="s">
        <v>77</v>
      </c>
      <c r="B8083" s="73" t="s">
        <v>94</v>
      </c>
      <c r="C8083" s="35" t="s">
        <v>1</v>
      </c>
      <c r="D8083" s="35" t="s">
        <v>127</v>
      </c>
      <c r="E8083" s="35" t="s">
        <v>2</v>
      </c>
      <c r="F8083" s="43">
        <v>2019</v>
      </c>
      <c r="G8083" s="31" t="str">
        <f>VLOOKUP(H8083,'GN and GP categories'!A:B,2,FALSE)</f>
        <v>Gram-negative</v>
      </c>
      <c r="H8083" s="53" t="s">
        <v>104</v>
      </c>
      <c r="I8083" s="33">
        <v>5</v>
      </c>
      <c r="J8083" s="31" t="s">
        <v>253</v>
      </c>
      <c r="K8083" s="31">
        <v>100</v>
      </c>
      <c r="L8083" s="38">
        <f t="shared" si="149"/>
        <v>5</v>
      </c>
    </row>
    <row r="8084" spans="1:12" ht="15.75" thickBot="1">
      <c r="A8084" s="73" t="s">
        <v>77</v>
      </c>
      <c r="B8084" s="73" t="s">
        <v>94</v>
      </c>
      <c r="C8084" s="35" t="s">
        <v>1</v>
      </c>
      <c r="D8084" s="35" t="s">
        <v>127</v>
      </c>
      <c r="E8084" s="35" t="s">
        <v>2</v>
      </c>
      <c r="F8084" s="43">
        <v>2019</v>
      </c>
      <c r="G8084" s="31" t="str">
        <f>VLOOKUP(H8084,'GN and GP categories'!A:B,2,FALSE)</f>
        <v>Gram-negative</v>
      </c>
      <c r="H8084" s="53" t="s">
        <v>107</v>
      </c>
      <c r="I8084" s="33">
        <v>5</v>
      </c>
      <c r="J8084" s="31" t="s">
        <v>196</v>
      </c>
      <c r="K8084" s="31">
        <v>0</v>
      </c>
      <c r="L8084" s="38">
        <f t="shared" si="149"/>
        <v>0</v>
      </c>
    </row>
    <row r="8085" spans="1:12" ht="15.75" thickBot="1">
      <c r="A8085" s="73" t="s">
        <v>77</v>
      </c>
      <c r="B8085" s="73" t="s">
        <v>94</v>
      </c>
      <c r="C8085" s="35" t="s">
        <v>1</v>
      </c>
      <c r="D8085" s="35" t="s">
        <v>127</v>
      </c>
      <c r="E8085" s="35" t="s">
        <v>2</v>
      </c>
      <c r="F8085" s="43">
        <v>2019</v>
      </c>
      <c r="G8085" s="31" t="str">
        <f>VLOOKUP(H8085,'GN and GP categories'!A:B,2,FALSE)</f>
        <v>Gram-negative</v>
      </c>
      <c r="H8085" s="53" t="s">
        <v>107</v>
      </c>
      <c r="I8085" s="33">
        <v>5</v>
      </c>
      <c r="J8085" s="31" t="s">
        <v>13</v>
      </c>
      <c r="K8085" s="31">
        <v>0</v>
      </c>
      <c r="L8085" s="38">
        <f t="shared" si="149"/>
        <v>0</v>
      </c>
    </row>
    <row r="8086" spans="1:12" ht="15.75" thickBot="1">
      <c r="A8086" s="73" t="s">
        <v>77</v>
      </c>
      <c r="B8086" s="73" t="s">
        <v>94</v>
      </c>
      <c r="C8086" s="35" t="s">
        <v>1</v>
      </c>
      <c r="D8086" s="35" t="s">
        <v>127</v>
      </c>
      <c r="E8086" s="35" t="s">
        <v>2</v>
      </c>
      <c r="F8086" s="43">
        <v>2019</v>
      </c>
      <c r="G8086" s="31" t="str">
        <f>VLOOKUP(H8086,'GN and GP categories'!A:B,2,FALSE)</f>
        <v>Gram-negative</v>
      </c>
      <c r="H8086" s="53" t="s">
        <v>107</v>
      </c>
      <c r="I8086" s="33">
        <v>5</v>
      </c>
      <c r="J8086" s="31" t="s">
        <v>16</v>
      </c>
      <c r="K8086" s="31">
        <v>0</v>
      </c>
      <c r="L8086" s="38">
        <f t="shared" si="149"/>
        <v>0</v>
      </c>
    </row>
    <row r="8087" spans="1:12" ht="15.75" thickBot="1">
      <c r="A8087" s="73" t="s">
        <v>77</v>
      </c>
      <c r="B8087" s="73" t="s">
        <v>94</v>
      </c>
      <c r="C8087" s="35" t="s">
        <v>1</v>
      </c>
      <c r="D8087" s="35" t="s">
        <v>127</v>
      </c>
      <c r="E8087" s="35" t="s">
        <v>2</v>
      </c>
      <c r="F8087" s="43">
        <v>2019</v>
      </c>
      <c r="G8087" s="31" t="str">
        <f>VLOOKUP(H8087,'GN and GP categories'!A:B,2,FALSE)</f>
        <v>Gram-negative</v>
      </c>
      <c r="H8087" s="53" t="s">
        <v>107</v>
      </c>
      <c r="I8087" s="33">
        <v>5</v>
      </c>
      <c r="J8087" s="31" t="s">
        <v>17</v>
      </c>
      <c r="K8087" s="31">
        <v>100</v>
      </c>
      <c r="L8087" s="38">
        <f t="shared" si="149"/>
        <v>5</v>
      </c>
    </row>
    <row r="8088" spans="1:12" ht="15.75" thickBot="1">
      <c r="A8088" s="73" t="s">
        <v>77</v>
      </c>
      <c r="B8088" s="73" t="s">
        <v>94</v>
      </c>
      <c r="C8088" s="35" t="s">
        <v>1</v>
      </c>
      <c r="D8088" s="35" t="s">
        <v>127</v>
      </c>
      <c r="E8088" s="35" t="s">
        <v>2</v>
      </c>
      <c r="F8088" s="43">
        <v>2019</v>
      </c>
      <c r="G8088" s="31" t="str">
        <f>VLOOKUP(H8088,'GN and GP categories'!A:B,2,FALSE)</f>
        <v>Gram-negative</v>
      </c>
      <c r="H8088" s="53" t="s">
        <v>107</v>
      </c>
      <c r="I8088" s="33">
        <v>5</v>
      </c>
      <c r="J8088" s="31" t="s">
        <v>18</v>
      </c>
      <c r="K8088" s="31">
        <v>100</v>
      </c>
      <c r="L8088" s="38">
        <f t="shared" si="149"/>
        <v>5</v>
      </c>
    </row>
    <row r="8089" spans="1:12" ht="15.75" thickBot="1">
      <c r="A8089" s="73" t="s">
        <v>77</v>
      </c>
      <c r="B8089" s="73" t="s">
        <v>94</v>
      </c>
      <c r="C8089" s="35" t="s">
        <v>1</v>
      </c>
      <c r="D8089" s="35" t="s">
        <v>127</v>
      </c>
      <c r="E8089" s="35" t="s">
        <v>2</v>
      </c>
      <c r="F8089" s="43">
        <v>2019</v>
      </c>
      <c r="G8089" s="31" t="str">
        <f>VLOOKUP(H8089,'GN and GP categories'!A:B,2,FALSE)</f>
        <v>Gram-negative</v>
      </c>
      <c r="H8089" s="53" t="s">
        <v>107</v>
      </c>
      <c r="I8089" s="33">
        <v>5</v>
      </c>
      <c r="J8089" s="31" t="s">
        <v>20</v>
      </c>
      <c r="K8089">
        <v>0</v>
      </c>
      <c r="L8089" s="38">
        <f t="shared" si="149"/>
        <v>0</v>
      </c>
    </row>
    <row r="8090" spans="1:12" ht="15.75" thickBot="1">
      <c r="A8090" s="73" t="s">
        <v>77</v>
      </c>
      <c r="B8090" s="73" t="s">
        <v>94</v>
      </c>
      <c r="C8090" s="35" t="s">
        <v>1</v>
      </c>
      <c r="D8090" s="35" t="s">
        <v>127</v>
      </c>
      <c r="E8090" s="35" t="s">
        <v>2</v>
      </c>
      <c r="F8090" s="43">
        <v>2019</v>
      </c>
      <c r="G8090" s="31" t="str">
        <f>VLOOKUP(H8090,'GN and GP categories'!A:B,2,FALSE)</f>
        <v>Gram-negative</v>
      </c>
      <c r="H8090" s="53" t="s">
        <v>107</v>
      </c>
      <c r="I8090" s="33">
        <v>5</v>
      </c>
      <c r="J8090" s="31" t="s">
        <v>316</v>
      </c>
      <c r="K8090">
        <v>0</v>
      </c>
      <c r="L8090" s="38">
        <f t="shared" si="149"/>
        <v>0</v>
      </c>
    </row>
    <row r="8091" spans="1:12" ht="15.75" thickBot="1">
      <c r="A8091" s="73" t="s">
        <v>77</v>
      </c>
      <c r="B8091" s="73" t="s">
        <v>94</v>
      </c>
      <c r="C8091" s="35" t="s">
        <v>1</v>
      </c>
      <c r="D8091" s="35" t="s">
        <v>127</v>
      </c>
      <c r="E8091" s="35" t="s">
        <v>2</v>
      </c>
      <c r="F8091" s="43">
        <v>2019</v>
      </c>
      <c r="G8091" s="31" t="str">
        <f>VLOOKUP(H8091,'GN and GP categories'!A:B,2,FALSE)</f>
        <v>Gram-negative</v>
      </c>
      <c r="H8091" s="53" t="s">
        <v>107</v>
      </c>
      <c r="I8091" s="33">
        <v>5</v>
      </c>
      <c r="J8091" s="31" t="s">
        <v>84</v>
      </c>
      <c r="K8091">
        <v>0</v>
      </c>
      <c r="L8091" s="38">
        <f t="shared" si="149"/>
        <v>0</v>
      </c>
    </row>
    <row r="8092" spans="1:12" ht="15.75" thickBot="1">
      <c r="A8092" s="73" t="s">
        <v>77</v>
      </c>
      <c r="B8092" s="73" t="s">
        <v>94</v>
      </c>
      <c r="C8092" s="35" t="s">
        <v>1</v>
      </c>
      <c r="D8092" s="35" t="s">
        <v>127</v>
      </c>
      <c r="E8092" s="35" t="s">
        <v>2</v>
      </c>
      <c r="F8092" s="43">
        <v>2019</v>
      </c>
      <c r="G8092" s="31" t="str">
        <f>VLOOKUP(H8092,'GN and GP categories'!A:B,2,FALSE)</f>
        <v>Gram-negative</v>
      </c>
      <c r="H8092" s="53" t="s">
        <v>107</v>
      </c>
      <c r="I8092" s="33">
        <v>5</v>
      </c>
      <c r="J8092" s="31" t="s">
        <v>208</v>
      </c>
      <c r="K8092">
        <v>0</v>
      </c>
      <c r="L8092" s="38">
        <f t="shared" si="149"/>
        <v>0</v>
      </c>
    </row>
    <row r="8093" spans="1:12" ht="15.75" thickBot="1">
      <c r="A8093" s="73" t="s">
        <v>77</v>
      </c>
      <c r="B8093" s="73" t="s">
        <v>94</v>
      </c>
      <c r="C8093" s="35" t="s">
        <v>1</v>
      </c>
      <c r="D8093" s="35" t="s">
        <v>127</v>
      </c>
      <c r="E8093" s="35" t="s">
        <v>2</v>
      </c>
      <c r="F8093" s="43">
        <v>2019</v>
      </c>
      <c r="G8093" s="31" t="str">
        <f>VLOOKUP(H8093,'GN and GP categories'!A:B,2,FALSE)</f>
        <v>Gram-negative</v>
      </c>
      <c r="H8093" s="53" t="s">
        <v>107</v>
      </c>
      <c r="I8093" s="33">
        <v>5</v>
      </c>
      <c r="J8093" s="31" t="s">
        <v>28</v>
      </c>
      <c r="K8093">
        <v>100</v>
      </c>
      <c r="L8093" s="38">
        <f t="shared" si="149"/>
        <v>5</v>
      </c>
    </row>
    <row r="8094" spans="1:12" ht="15.75" thickBot="1">
      <c r="A8094" s="73" t="s">
        <v>77</v>
      </c>
      <c r="B8094" s="73" t="s">
        <v>94</v>
      </c>
      <c r="C8094" s="35" t="s">
        <v>1</v>
      </c>
      <c r="D8094" s="35" t="s">
        <v>127</v>
      </c>
      <c r="E8094" s="35" t="s">
        <v>2</v>
      </c>
      <c r="F8094" s="43">
        <v>2019</v>
      </c>
      <c r="G8094" s="31" t="str">
        <f>VLOOKUP(H8094,'GN and GP categories'!A:B,2,FALSE)</f>
        <v>Gram-negative</v>
      </c>
      <c r="H8094" s="53" t="s">
        <v>107</v>
      </c>
      <c r="I8094" s="33">
        <v>5</v>
      </c>
      <c r="J8094" s="31" t="s">
        <v>30</v>
      </c>
      <c r="K8094">
        <v>100</v>
      </c>
      <c r="L8094" s="38">
        <f t="shared" si="149"/>
        <v>5</v>
      </c>
    </row>
    <row r="8095" spans="1:12" ht="15.75" thickBot="1">
      <c r="A8095" s="73" t="s">
        <v>77</v>
      </c>
      <c r="B8095" s="73" t="s">
        <v>94</v>
      </c>
      <c r="C8095" s="35" t="s">
        <v>1</v>
      </c>
      <c r="D8095" s="35" t="s">
        <v>127</v>
      </c>
      <c r="E8095" s="35" t="s">
        <v>2</v>
      </c>
      <c r="F8095" s="43">
        <v>2019</v>
      </c>
      <c r="G8095" s="31" t="str">
        <f>VLOOKUP(H8095,'GN and GP categories'!A:B,2,FALSE)</f>
        <v>Gram-negative</v>
      </c>
      <c r="H8095" s="53" t="s">
        <v>107</v>
      </c>
      <c r="I8095" s="33">
        <v>5</v>
      </c>
      <c r="J8095" s="31" t="s">
        <v>228</v>
      </c>
      <c r="K8095" s="31">
        <v>100</v>
      </c>
      <c r="L8095" s="38">
        <f t="shared" si="149"/>
        <v>5</v>
      </c>
    </row>
    <row r="8096" spans="1:12" ht="15.75" thickBot="1">
      <c r="A8096" s="73" t="s">
        <v>77</v>
      </c>
      <c r="B8096" s="73" t="s">
        <v>94</v>
      </c>
      <c r="C8096" s="35" t="s">
        <v>1</v>
      </c>
      <c r="D8096" s="35" t="s">
        <v>127</v>
      </c>
      <c r="E8096" s="35" t="s">
        <v>2</v>
      </c>
      <c r="F8096" s="43">
        <v>2019</v>
      </c>
      <c r="G8096" s="31" t="str">
        <f>VLOOKUP(H8096,'GN and GP categories'!A:B,2,FALSE)</f>
        <v>Gram-negative</v>
      </c>
      <c r="H8096" s="53" t="s">
        <v>107</v>
      </c>
      <c r="I8096" s="33">
        <v>5</v>
      </c>
      <c r="J8096" s="31" t="s">
        <v>31</v>
      </c>
      <c r="K8096" s="31">
        <v>100</v>
      </c>
      <c r="L8096" s="38">
        <f t="shared" si="149"/>
        <v>5</v>
      </c>
    </row>
    <row r="8097" spans="1:12" ht="15.75" thickBot="1">
      <c r="A8097" s="73" t="s">
        <v>77</v>
      </c>
      <c r="B8097" s="73" t="s">
        <v>94</v>
      </c>
      <c r="C8097" s="35" t="s">
        <v>1</v>
      </c>
      <c r="D8097" s="35" t="s">
        <v>127</v>
      </c>
      <c r="E8097" s="35" t="s">
        <v>2</v>
      </c>
      <c r="F8097" s="43">
        <v>2019</v>
      </c>
      <c r="G8097" s="31" t="str">
        <f>VLOOKUP(H8097,'GN and GP categories'!A:B,2,FALSE)</f>
        <v>Gram-negative</v>
      </c>
      <c r="H8097" s="53" t="s">
        <v>107</v>
      </c>
      <c r="I8097" s="33">
        <v>5</v>
      </c>
      <c r="J8097" s="31" t="s">
        <v>32</v>
      </c>
      <c r="K8097" s="31">
        <v>100</v>
      </c>
      <c r="L8097" s="38">
        <f t="shared" si="149"/>
        <v>5</v>
      </c>
    </row>
    <row r="8098" spans="1:12" ht="15.75" thickBot="1">
      <c r="A8098" s="73" t="s">
        <v>77</v>
      </c>
      <c r="B8098" s="73" t="s">
        <v>94</v>
      </c>
      <c r="C8098" s="35" t="s">
        <v>1</v>
      </c>
      <c r="D8098" s="35" t="s">
        <v>127</v>
      </c>
      <c r="E8098" s="35" t="s">
        <v>2</v>
      </c>
      <c r="F8098" s="43">
        <v>2019</v>
      </c>
      <c r="G8098" s="31" t="str">
        <f>VLOOKUP(H8098,'GN and GP categories'!A:B,2,FALSE)</f>
        <v>Gram-negative</v>
      </c>
      <c r="H8098" s="53" t="s">
        <v>107</v>
      </c>
      <c r="I8098" s="33">
        <v>5</v>
      </c>
      <c r="J8098" s="31" t="s">
        <v>253</v>
      </c>
      <c r="K8098" s="31">
        <v>100</v>
      </c>
      <c r="L8098" s="38">
        <f t="shared" si="149"/>
        <v>5</v>
      </c>
    </row>
    <row r="8099" spans="1:12" ht="15.75" thickBot="1">
      <c r="A8099" s="73" t="s">
        <v>77</v>
      </c>
      <c r="B8099" s="73" t="s">
        <v>94</v>
      </c>
      <c r="C8099" s="35" t="s">
        <v>1</v>
      </c>
      <c r="D8099" s="35" t="s">
        <v>127</v>
      </c>
      <c r="E8099" s="35" t="s">
        <v>2</v>
      </c>
      <c r="F8099" s="43">
        <v>2019</v>
      </c>
      <c r="G8099" s="31" t="str">
        <f>VLOOKUP(H8099,'GN and GP categories'!A:B,2,FALSE)</f>
        <v>Gram-negative</v>
      </c>
      <c r="H8099" s="53" t="s">
        <v>38</v>
      </c>
      <c r="I8099" s="33">
        <v>5</v>
      </c>
      <c r="J8099" s="31" t="s">
        <v>196</v>
      </c>
      <c r="K8099" s="31">
        <v>0</v>
      </c>
      <c r="L8099" s="38">
        <f t="shared" si="149"/>
        <v>0</v>
      </c>
    </row>
    <row r="8100" spans="1:12" ht="15.75" thickBot="1">
      <c r="A8100" s="73" t="s">
        <v>77</v>
      </c>
      <c r="B8100" s="73" t="s">
        <v>94</v>
      </c>
      <c r="C8100" s="35" t="s">
        <v>1</v>
      </c>
      <c r="D8100" s="35" t="s">
        <v>127</v>
      </c>
      <c r="E8100" s="35" t="s">
        <v>2</v>
      </c>
      <c r="F8100" s="43">
        <v>2019</v>
      </c>
      <c r="G8100" s="31" t="str">
        <f>VLOOKUP(H8100,'GN and GP categories'!A:B,2,FALSE)</f>
        <v>Gram-negative</v>
      </c>
      <c r="H8100" s="53" t="s">
        <v>38</v>
      </c>
      <c r="I8100" s="33">
        <v>5</v>
      </c>
      <c r="J8100" s="31" t="s">
        <v>13</v>
      </c>
      <c r="K8100" s="31">
        <v>0</v>
      </c>
      <c r="L8100" s="38">
        <f t="shared" si="149"/>
        <v>0</v>
      </c>
    </row>
    <row r="8101" spans="1:12" ht="15.75" thickBot="1">
      <c r="A8101" s="73" t="s">
        <v>77</v>
      </c>
      <c r="B8101" s="73" t="s">
        <v>94</v>
      </c>
      <c r="C8101" s="35" t="s">
        <v>1</v>
      </c>
      <c r="D8101" s="35" t="s">
        <v>127</v>
      </c>
      <c r="E8101" s="35" t="s">
        <v>2</v>
      </c>
      <c r="F8101" s="43">
        <v>2019</v>
      </c>
      <c r="G8101" s="31" t="str">
        <f>VLOOKUP(H8101,'GN and GP categories'!A:B,2,FALSE)</f>
        <v>Gram-negative</v>
      </c>
      <c r="H8101" s="53" t="s">
        <v>38</v>
      </c>
      <c r="I8101" s="33">
        <v>5</v>
      </c>
      <c r="J8101" s="31" t="s">
        <v>16</v>
      </c>
      <c r="K8101" s="31">
        <v>0</v>
      </c>
      <c r="L8101" s="38">
        <f t="shared" si="149"/>
        <v>0</v>
      </c>
    </row>
    <row r="8102" spans="1:12" ht="15.75" thickBot="1">
      <c r="A8102" s="73" t="s">
        <v>77</v>
      </c>
      <c r="B8102" s="73" t="s">
        <v>94</v>
      </c>
      <c r="C8102" s="35" t="s">
        <v>1</v>
      </c>
      <c r="D8102" s="35" t="s">
        <v>127</v>
      </c>
      <c r="E8102" s="35" t="s">
        <v>2</v>
      </c>
      <c r="F8102" s="43">
        <v>2019</v>
      </c>
      <c r="G8102" s="31" t="str">
        <f>VLOOKUP(H8102,'GN and GP categories'!A:B,2,FALSE)</f>
        <v>Gram-negative</v>
      </c>
      <c r="H8102" s="53" t="s">
        <v>38</v>
      </c>
      <c r="I8102" s="33">
        <v>5</v>
      </c>
      <c r="J8102" s="31" t="s">
        <v>17</v>
      </c>
      <c r="K8102" s="31">
        <v>100</v>
      </c>
      <c r="L8102" s="38">
        <f t="shared" si="149"/>
        <v>5</v>
      </c>
    </row>
    <row r="8103" spans="1:12" ht="15.75" thickBot="1">
      <c r="A8103" s="73" t="s">
        <v>77</v>
      </c>
      <c r="B8103" s="73" t="s">
        <v>94</v>
      </c>
      <c r="C8103" s="35" t="s">
        <v>1</v>
      </c>
      <c r="D8103" s="35" t="s">
        <v>127</v>
      </c>
      <c r="E8103" s="35" t="s">
        <v>2</v>
      </c>
      <c r="F8103" s="43">
        <v>2019</v>
      </c>
      <c r="G8103" s="31" t="str">
        <f>VLOOKUP(H8103,'GN and GP categories'!A:B,2,FALSE)</f>
        <v>Gram-negative</v>
      </c>
      <c r="H8103" s="53" t="s">
        <v>38</v>
      </c>
      <c r="I8103" s="33">
        <v>5</v>
      </c>
      <c r="J8103" s="31" t="s">
        <v>18</v>
      </c>
      <c r="K8103" s="31">
        <v>100</v>
      </c>
      <c r="L8103" s="38">
        <f t="shared" si="149"/>
        <v>5</v>
      </c>
    </row>
    <row r="8104" spans="1:12" ht="15.75" thickBot="1">
      <c r="A8104" s="73" t="s">
        <v>77</v>
      </c>
      <c r="B8104" s="73" t="s">
        <v>94</v>
      </c>
      <c r="C8104" s="35" t="s">
        <v>1</v>
      </c>
      <c r="D8104" s="35" t="s">
        <v>127</v>
      </c>
      <c r="E8104" s="35" t="s">
        <v>2</v>
      </c>
      <c r="F8104" s="43">
        <v>2019</v>
      </c>
      <c r="G8104" s="31" t="str">
        <f>VLOOKUP(H8104,'GN and GP categories'!A:B,2,FALSE)</f>
        <v>Gram-negative</v>
      </c>
      <c r="H8104" s="53" t="s">
        <v>38</v>
      </c>
      <c r="I8104" s="33">
        <v>5</v>
      </c>
      <c r="J8104" s="31" t="s">
        <v>20</v>
      </c>
      <c r="K8104" s="31">
        <v>0</v>
      </c>
      <c r="L8104" s="38">
        <f t="shared" si="149"/>
        <v>0</v>
      </c>
    </row>
    <row r="8105" spans="1:12" ht="15.75" thickBot="1">
      <c r="A8105" s="73" t="s">
        <v>77</v>
      </c>
      <c r="B8105" s="73" t="s">
        <v>94</v>
      </c>
      <c r="C8105" s="35" t="s">
        <v>1</v>
      </c>
      <c r="D8105" s="35" t="s">
        <v>127</v>
      </c>
      <c r="E8105" s="35" t="s">
        <v>2</v>
      </c>
      <c r="F8105" s="43">
        <v>2019</v>
      </c>
      <c r="G8105" s="31" t="str">
        <f>VLOOKUP(H8105,'GN and GP categories'!A:B,2,FALSE)</f>
        <v>Gram-negative</v>
      </c>
      <c r="H8105" s="53" t="s">
        <v>38</v>
      </c>
      <c r="I8105" s="33">
        <v>5</v>
      </c>
      <c r="J8105" s="31" t="s">
        <v>316</v>
      </c>
      <c r="K8105" s="31">
        <v>0</v>
      </c>
      <c r="L8105" s="38">
        <f t="shared" si="149"/>
        <v>0</v>
      </c>
    </row>
    <row r="8106" spans="1:12" ht="15.75" thickBot="1">
      <c r="A8106" s="73" t="s">
        <v>77</v>
      </c>
      <c r="B8106" s="73" t="s">
        <v>94</v>
      </c>
      <c r="C8106" s="35" t="s">
        <v>1</v>
      </c>
      <c r="D8106" s="35" t="s">
        <v>127</v>
      </c>
      <c r="E8106" s="35" t="s">
        <v>2</v>
      </c>
      <c r="F8106" s="43">
        <v>2019</v>
      </c>
      <c r="G8106" s="31" t="str">
        <f>VLOOKUP(H8106,'GN and GP categories'!A:B,2,FALSE)</f>
        <v>Gram-negative</v>
      </c>
      <c r="H8106" s="53" t="s">
        <v>38</v>
      </c>
      <c r="I8106" s="33">
        <v>5</v>
      </c>
      <c r="J8106" s="31" t="s">
        <v>84</v>
      </c>
      <c r="K8106" s="31">
        <v>0</v>
      </c>
      <c r="L8106" s="38">
        <f t="shared" si="149"/>
        <v>0</v>
      </c>
    </row>
    <row r="8107" spans="1:12" ht="15.75" thickBot="1">
      <c r="A8107" s="73" t="s">
        <v>77</v>
      </c>
      <c r="B8107" s="73" t="s">
        <v>94</v>
      </c>
      <c r="C8107" s="35" t="s">
        <v>1</v>
      </c>
      <c r="D8107" s="35" t="s">
        <v>127</v>
      </c>
      <c r="E8107" s="35" t="s">
        <v>2</v>
      </c>
      <c r="F8107" s="43">
        <v>2019</v>
      </c>
      <c r="G8107" s="31" t="str">
        <f>VLOOKUP(H8107,'GN and GP categories'!A:B,2,FALSE)</f>
        <v>Gram-negative</v>
      </c>
      <c r="H8107" s="53" t="s">
        <v>38</v>
      </c>
      <c r="I8107" s="33">
        <v>5</v>
      </c>
      <c r="J8107" s="31" t="s">
        <v>208</v>
      </c>
      <c r="K8107" s="31">
        <v>0</v>
      </c>
      <c r="L8107" s="38">
        <f t="shared" si="149"/>
        <v>0</v>
      </c>
    </row>
    <row r="8108" spans="1:12" ht="15.75" thickBot="1">
      <c r="A8108" s="73" t="s">
        <v>77</v>
      </c>
      <c r="B8108" s="73" t="s">
        <v>94</v>
      </c>
      <c r="C8108" s="35" t="s">
        <v>1</v>
      </c>
      <c r="D8108" s="35" t="s">
        <v>127</v>
      </c>
      <c r="E8108" s="35" t="s">
        <v>2</v>
      </c>
      <c r="F8108" s="43">
        <v>2019</v>
      </c>
      <c r="G8108" s="31" t="str">
        <f>VLOOKUP(H8108,'GN and GP categories'!A:B,2,FALSE)</f>
        <v>Gram-negative</v>
      </c>
      <c r="H8108" s="53" t="s">
        <v>38</v>
      </c>
      <c r="I8108" s="33">
        <v>5</v>
      </c>
      <c r="J8108" s="31" t="s">
        <v>28</v>
      </c>
      <c r="K8108" s="31">
        <v>100</v>
      </c>
      <c r="L8108" s="38">
        <f t="shared" si="149"/>
        <v>5</v>
      </c>
    </row>
    <row r="8109" spans="1:12" ht="15.75" thickBot="1">
      <c r="A8109" s="73" t="s">
        <v>77</v>
      </c>
      <c r="B8109" s="73" t="s">
        <v>94</v>
      </c>
      <c r="C8109" s="35" t="s">
        <v>1</v>
      </c>
      <c r="D8109" s="35" t="s">
        <v>127</v>
      </c>
      <c r="E8109" s="35" t="s">
        <v>2</v>
      </c>
      <c r="F8109" s="43">
        <v>2019</v>
      </c>
      <c r="G8109" s="31" t="str">
        <f>VLOOKUP(H8109,'GN and GP categories'!A:B,2,FALSE)</f>
        <v>Gram-negative</v>
      </c>
      <c r="H8109" s="53" t="s">
        <v>38</v>
      </c>
      <c r="I8109" s="33">
        <v>5</v>
      </c>
      <c r="J8109" s="31" t="s">
        <v>30</v>
      </c>
      <c r="K8109" s="31">
        <v>100</v>
      </c>
      <c r="L8109" s="38">
        <f t="shared" si="149"/>
        <v>5</v>
      </c>
    </row>
    <row r="8110" spans="1:12" ht="15.75" thickBot="1">
      <c r="A8110" s="73" t="s">
        <v>77</v>
      </c>
      <c r="B8110" s="73" t="s">
        <v>94</v>
      </c>
      <c r="C8110" s="35" t="s">
        <v>1</v>
      </c>
      <c r="D8110" s="35" t="s">
        <v>127</v>
      </c>
      <c r="E8110" s="35" t="s">
        <v>2</v>
      </c>
      <c r="F8110" s="43">
        <v>2019</v>
      </c>
      <c r="G8110" s="31" t="str">
        <f>VLOOKUP(H8110,'GN and GP categories'!A:B,2,FALSE)</f>
        <v>Gram-negative</v>
      </c>
      <c r="H8110" s="53" t="s">
        <v>38</v>
      </c>
      <c r="I8110" s="33">
        <v>5</v>
      </c>
      <c r="J8110" s="31" t="s">
        <v>228</v>
      </c>
      <c r="K8110" s="31">
        <v>0</v>
      </c>
      <c r="L8110" s="38">
        <f t="shared" si="149"/>
        <v>0</v>
      </c>
    </row>
    <row r="8111" spans="1:12" ht="15.75" thickBot="1">
      <c r="A8111" s="73" t="s">
        <v>77</v>
      </c>
      <c r="B8111" s="73" t="s">
        <v>94</v>
      </c>
      <c r="C8111" s="35" t="s">
        <v>1</v>
      </c>
      <c r="D8111" s="35" t="s">
        <v>127</v>
      </c>
      <c r="E8111" s="35" t="s">
        <v>2</v>
      </c>
      <c r="F8111" s="43">
        <v>2019</v>
      </c>
      <c r="G8111" s="31" t="str">
        <f>VLOOKUP(H8111,'GN and GP categories'!A:B,2,FALSE)</f>
        <v>Gram-negative</v>
      </c>
      <c r="H8111" s="53" t="s">
        <v>38</v>
      </c>
      <c r="I8111" s="33">
        <v>5</v>
      </c>
      <c r="J8111" s="31" t="s">
        <v>31</v>
      </c>
      <c r="K8111" s="31">
        <v>100</v>
      </c>
      <c r="L8111" s="38">
        <f t="shared" si="149"/>
        <v>5</v>
      </c>
    </row>
    <row r="8112" spans="1:12" ht="15.75" thickBot="1">
      <c r="A8112" s="73" t="s">
        <v>77</v>
      </c>
      <c r="B8112" s="73" t="s">
        <v>94</v>
      </c>
      <c r="C8112" s="35" t="s">
        <v>1</v>
      </c>
      <c r="D8112" s="35" t="s">
        <v>127</v>
      </c>
      <c r="E8112" s="35" t="s">
        <v>2</v>
      </c>
      <c r="F8112" s="43">
        <v>2019</v>
      </c>
      <c r="G8112" s="31" t="str">
        <f>VLOOKUP(H8112,'GN and GP categories'!A:B,2,FALSE)</f>
        <v>Gram-negative</v>
      </c>
      <c r="H8112" s="53" t="s">
        <v>38</v>
      </c>
      <c r="I8112" s="33">
        <v>5</v>
      </c>
      <c r="J8112" s="31" t="s">
        <v>32</v>
      </c>
      <c r="K8112" s="31">
        <v>100</v>
      </c>
      <c r="L8112" s="38">
        <f t="shared" si="149"/>
        <v>5</v>
      </c>
    </row>
    <row r="8113" spans="1:12" ht="15.75" thickBot="1">
      <c r="A8113" s="73" t="s">
        <v>77</v>
      </c>
      <c r="B8113" s="73" t="s">
        <v>94</v>
      </c>
      <c r="C8113" s="35" t="s">
        <v>1</v>
      </c>
      <c r="D8113" s="35" t="s">
        <v>127</v>
      </c>
      <c r="E8113" s="35" t="s">
        <v>2</v>
      </c>
      <c r="F8113" s="43">
        <v>2019</v>
      </c>
      <c r="G8113" s="31" t="str">
        <f>VLOOKUP(H8113,'GN and GP categories'!A:B,2,FALSE)</f>
        <v>Gram-negative</v>
      </c>
      <c r="H8113" s="53" t="s">
        <v>38</v>
      </c>
      <c r="I8113" s="33">
        <v>5</v>
      </c>
      <c r="J8113" s="31" t="s">
        <v>253</v>
      </c>
      <c r="K8113" s="31">
        <v>100</v>
      </c>
      <c r="L8113" s="38">
        <f t="shared" si="149"/>
        <v>5</v>
      </c>
    </row>
    <row r="8114" spans="1:12" ht="15.75" thickBot="1">
      <c r="A8114" s="73" t="s">
        <v>77</v>
      </c>
      <c r="B8114" s="73" t="s">
        <v>94</v>
      </c>
      <c r="C8114" s="35" t="s">
        <v>1</v>
      </c>
      <c r="D8114" s="35" t="s">
        <v>127</v>
      </c>
      <c r="E8114" s="35" t="s">
        <v>2</v>
      </c>
      <c r="F8114" s="43">
        <v>2019</v>
      </c>
      <c r="G8114" s="31" t="str">
        <f>VLOOKUP(H8114,'GN and GP categories'!A:B,2,FALSE)</f>
        <v>Gram-positive</v>
      </c>
      <c r="H8114" s="53" t="s">
        <v>90</v>
      </c>
      <c r="I8114" s="33">
        <v>124</v>
      </c>
      <c r="J8114" s="31" t="s">
        <v>196</v>
      </c>
      <c r="K8114" s="31">
        <v>100</v>
      </c>
      <c r="L8114" s="38">
        <f t="shared" si="149"/>
        <v>124</v>
      </c>
    </row>
    <row r="8115" spans="1:12" ht="15.75" thickBot="1">
      <c r="A8115" s="73" t="s">
        <v>77</v>
      </c>
      <c r="B8115" s="73" t="s">
        <v>94</v>
      </c>
      <c r="C8115" s="35" t="s">
        <v>1</v>
      </c>
      <c r="D8115" s="35" t="s">
        <v>127</v>
      </c>
      <c r="E8115" s="35" t="s">
        <v>2</v>
      </c>
      <c r="F8115" s="43">
        <v>2019</v>
      </c>
      <c r="G8115" s="31" t="str">
        <f>VLOOKUP(H8115,'GN and GP categories'!A:B,2,FALSE)</f>
        <v>Gram-positive</v>
      </c>
      <c r="H8115" s="53" t="s">
        <v>90</v>
      </c>
      <c r="I8115" s="33">
        <v>124</v>
      </c>
      <c r="J8115" s="31" t="s">
        <v>13</v>
      </c>
      <c r="K8115" s="31">
        <v>100</v>
      </c>
      <c r="L8115" s="38">
        <f t="shared" si="149"/>
        <v>124</v>
      </c>
    </row>
    <row r="8116" spans="1:12" ht="15.75" thickBot="1">
      <c r="A8116" s="73" t="s">
        <v>77</v>
      </c>
      <c r="B8116" s="73" t="s">
        <v>94</v>
      </c>
      <c r="C8116" s="35" t="s">
        <v>1</v>
      </c>
      <c r="D8116" s="35" t="s">
        <v>127</v>
      </c>
      <c r="E8116" s="35" t="s">
        <v>2</v>
      </c>
      <c r="F8116" s="43">
        <v>2019</v>
      </c>
      <c r="G8116" s="31" t="str">
        <f>VLOOKUP(H8116,'GN and GP categories'!A:B,2,FALSE)</f>
        <v>Gram-positive</v>
      </c>
      <c r="H8116" s="53" t="s">
        <v>90</v>
      </c>
      <c r="I8116" s="33">
        <v>124</v>
      </c>
      <c r="J8116" s="31" t="s">
        <v>16</v>
      </c>
      <c r="K8116" s="31">
        <v>100</v>
      </c>
      <c r="L8116" s="38">
        <f t="shared" si="149"/>
        <v>124</v>
      </c>
    </row>
    <row r="8117" spans="1:12" ht="15.75" thickBot="1">
      <c r="A8117" s="73" t="s">
        <v>77</v>
      </c>
      <c r="B8117" s="73" t="s">
        <v>94</v>
      </c>
      <c r="C8117" s="35" t="s">
        <v>1</v>
      </c>
      <c r="D8117" s="35" t="s">
        <v>127</v>
      </c>
      <c r="E8117" s="35" t="s">
        <v>2</v>
      </c>
      <c r="F8117" s="43">
        <v>2019</v>
      </c>
      <c r="G8117" s="31" t="str">
        <f>VLOOKUP(H8117,'GN and GP categories'!A:B,2,FALSE)</f>
        <v>Gram-positive</v>
      </c>
      <c r="H8117" s="53" t="s">
        <v>90</v>
      </c>
      <c r="I8117" s="33">
        <v>124</v>
      </c>
      <c r="J8117" s="31" t="s">
        <v>17</v>
      </c>
      <c r="K8117" s="31">
        <v>100</v>
      </c>
      <c r="L8117" s="38">
        <f t="shared" si="149"/>
        <v>124</v>
      </c>
    </row>
    <row r="8118" spans="1:12" ht="15.75" thickBot="1">
      <c r="A8118" s="73" t="s">
        <v>77</v>
      </c>
      <c r="B8118" s="73" t="s">
        <v>94</v>
      </c>
      <c r="C8118" s="35" t="s">
        <v>1</v>
      </c>
      <c r="D8118" s="35" t="s">
        <v>127</v>
      </c>
      <c r="E8118" s="35" t="s">
        <v>2</v>
      </c>
      <c r="F8118" s="43">
        <v>2019</v>
      </c>
      <c r="G8118" s="31" t="str">
        <f>VLOOKUP(H8118,'GN and GP categories'!A:B,2,FALSE)</f>
        <v>Gram-positive</v>
      </c>
      <c r="H8118" s="53" t="s">
        <v>90</v>
      </c>
      <c r="I8118" s="33">
        <v>124</v>
      </c>
      <c r="J8118" s="31" t="s">
        <v>18</v>
      </c>
      <c r="K8118" s="31">
        <v>100</v>
      </c>
      <c r="L8118" s="38">
        <f t="shared" si="149"/>
        <v>124</v>
      </c>
    </row>
    <row r="8119" spans="1:12" ht="15.75" thickBot="1">
      <c r="A8119" s="73" t="s">
        <v>77</v>
      </c>
      <c r="B8119" s="73" t="s">
        <v>94</v>
      </c>
      <c r="C8119" s="35" t="s">
        <v>1</v>
      </c>
      <c r="D8119" s="35" t="s">
        <v>127</v>
      </c>
      <c r="E8119" s="35" t="s">
        <v>2</v>
      </c>
      <c r="F8119" s="43">
        <v>2019</v>
      </c>
      <c r="G8119" s="31" t="str">
        <f>VLOOKUP(H8119,'GN and GP categories'!A:B,2,FALSE)</f>
        <v>Gram-positive</v>
      </c>
      <c r="H8119" s="53" t="s">
        <v>90</v>
      </c>
      <c r="I8119" s="33">
        <v>124</v>
      </c>
      <c r="J8119" s="31" t="s">
        <v>306</v>
      </c>
      <c r="K8119" s="31">
        <v>24</v>
      </c>
      <c r="L8119" s="38">
        <f t="shared" si="149"/>
        <v>29.76</v>
      </c>
    </row>
    <row r="8120" spans="1:12" ht="15.75" thickBot="1">
      <c r="A8120" s="73" t="s">
        <v>77</v>
      </c>
      <c r="B8120" s="73" t="s">
        <v>94</v>
      </c>
      <c r="C8120" s="35" t="s">
        <v>1</v>
      </c>
      <c r="D8120" s="35" t="s">
        <v>127</v>
      </c>
      <c r="E8120" s="35" t="s">
        <v>2</v>
      </c>
      <c r="F8120" s="43">
        <v>2019</v>
      </c>
      <c r="G8120" s="31" t="str">
        <f>VLOOKUP(H8120,'GN and GP categories'!A:B,2,FALSE)</f>
        <v>Gram-positive</v>
      </c>
      <c r="H8120" s="53" t="s">
        <v>90</v>
      </c>
      <c r="I8120" s="33">
        <v>124</v>
      </c>
      <c r="J8120" s="31" t="s">
        <v>28</v>
      </c>
      <c r="K8120" s="31">
        <v>85</v>
      </c>
      <c r="L8120" s="38">
        <f t="shared" si="149"/>
        <v>105.4</v>
      </c>
    </row>
    <row r="8121" spans="1:12" ht="15.75" thickBot="1">
      <c r="A8121" s="73" t="s">
        <v>77</v>
      </c>
      <c r="B8121" s="73" t="s">
        <v>94</v>
      </c>
      <c r="C8121" s="35" t="s">
        <v>1</v>
      </c>
      <c r="D8121" s="35" t="s">
        <v>127</v>
      </c>
      <c r="E8121" s="35" t="s">
        <v>2</v>
      </c>
      <c r="F8121" s="43">
        <v>2019</v>
      </c>
      <c r="G8121" s="31" t="str">
        <f>VLOOKUP(H8121,'GN and GP categories'!A:B,2,FALSE)</f>
        <v>Gram-positive</v>
      </c>
      <c r="H8121" s="53" t="s">
        <v>90</v>
      </c>
      <c r="I8121" s="33">
        <v>124</v>
      </c>
      <c r="J8121" s="31" t="s">
        <v>228</v>
      </c>
      <c r="K8121" s="31">
        <v>98</v>
      </c>
      <c r="L8121" s="38">
        <f t="shared" si="149"/>
        <v>121.52</v>
      </c>
    </row>
    <row r="8122" spans="1:12" ht="15.75" thickBot="1">
      <c r="A8122" s="73" t="s">
        <v>77</v>
      </c>
      <c r="B8122" s="73" t="s">
        <v>94</v>
      </c>
      <c r="C8122" s="35" t="s">
        <v>1</v>
      </c>
      <c r="D8122" s="35" t="s">
        <v>127</v>
      </c>
      <c r="E8122" s="35" t="s">
        <v>2</v>
      </c>
      <c r="F8122" s="43">
        <v>2019</v>
      </c>
      <c r="G8122" s="31" t="str">
        <f>VLOOKUP(H8122,'GN and GP categories'!A:B,2,FALSE)</f>
        <v>Gram-positive</v>
      </c>
      <c r="H8122" s="53" t="s">
        <v>90</v>
      </c>
      <c r="I8122" s="33">
        <v>124</v>
      </c>
      <c r="J8122" s="31" t="s">
        <v>34</v>
      </c>
      <c r="K8122" s="31">
        <v>100</v>
      </c>
      <c r="L8122" s="38">
        <f t="shared" si="149"/>
        <v>124</v>
      </c>
    </row>
    <row r="8123" spans="1:12" ht="15.75" thickBot="1">
      <c r="A8123" s="73" t="s">
        <v>77</v>
      </c>
      <c r="B8123" s="73" t="s">
        <v>94</v>
      </c>
      <c r="C8123" s="35" t="s">
        <v>1</v>
      </c>
      <c r="D8123" s="35" t="s">
        <v>127</v>
      </c>
      <c r="E8123" s="35" t="s">
        <v>2</v>
      </c>
      <c r="F8123" s="43">
        <v>2019</v>
      </c>
      <c r="G8123" s="31" t="str">
        <f>VLOOKUP(H8123,'GN and GP categories'!A:B,2,FALSE)</f>
        <v>Gram-positive</v>
      </c>
      <c r="H8123" s="53" t="s">
        <v>91</v>
      </c>
      <c r="I8123" s="33">
        <v>24</v>
      </c>
      <c r="J8123" s="31" t="s">
        <v>196</v>
      </c>
      <c r="K8123" s="31">
        <v>8</v>
      </c>
      <c r="L8123" s="38">
        <f t="shared" si="149"/>
        <v>1.92</v>
      </c>
    </row>
    <row r="8124" spans="1:12" ht="15.75" thickBot="1">
      <c r="A8124" s="73" t="s">
        <v>77</v>
      </c>
      <c r="B8124" s="73" t="s">
        <v>94</v>
      </c>
      <c r="C8124" s="35" t="s">
        <v>1</v>
      </c>
      <c r="D8124" s="35" t="s">
        <v>127</v>
      </c>
      <c r="E8124" s="35" t="s">
        <v>2</v>
      </c>
      <c r="F8124" s="43">
        <v>2019</v>
      </c>
      <c r="G8124" s="31" t="str">
        <f>VLOOKUP(H8124,'GN and GP categories'!A:B,2,FALSE)</f>
        <v>Gram-positive</v>
      </c>
      <c r="H8124" s="53" t="s">
        <v>91</v>
      </c>
      <c r="I8124" s="33">
        <v>24</v>
      </c>
      <c r="J8124" s="31" t="s">
        <v>13</v>
      </c>
      <c r="K8124" s="31">
        <v>8</v>
      </c>
      <c r="L8124" s="38">
        <f t="shared" si="149"/>
        <v>1.92</v>
      </c>
    </row>
    <row r="8125" spans="1:12" ht="15.75" thickBot="1">
      <c r="A8125" s="73" t="s">
        <v>77</v>
      </c>
      <c r="B8125" s="73" t="s">
        <v>94</v>
      </c>
      <c r="C8125" s="35" t="s">
        <v>1</v>
      </c>
      <c r="D8125" s="35" t="s">
        <v>127</v>
      </c>
      <c r="E8125" s="35" t="s">
        <v>2</v>
      </c>
      <c r="F8125" s="43">
        <v>2019</v>
      </c>
      <c r="G8125" s="31" t="str">
        <f>VLOOKUP(H8125,'GN and GP categories'!A:B,2,FALSE)</f>
        <v>Gram-positive</v>
      </c>
      <c r="H8125" s="53" t="s">
        <v>91</v>
      </c>
      <c r="I8125" s="33">
        <v>24</v>
      </c>
      <c r="J8125" s="31" t="s">
        <v>16</v>
      </c>
      <c r="K8125" s="31">
        <v>8</v>
      </c>
      <c r="L8125" s="38">
        <f t="shared" si="149"/>
        <v>1.92</v>
      </c>
    </row>
    <row r="8126" spans="1:12" ht="15.75" thickBot="1">
      <c r="A8126" s="73" t="s">
        <v>77</v>
      </c>
      <c r="B8126" s="73" t="s">
        <v>94</v>
      </c>
      <c r="C8126" s="35" t="s">
        <v>1</v>
      </c>
      <c r="D8126" s="35" t="s">
        <v>127</v>
      </c>
      <c r="E8126" s="35" t="s">
        <v>2</v>
      </c>
      <c r="F8126" s="43">
        <v>2019</v>
      </c>
      <c r="G8126" s="31" t="str">
        <f>VLOOKUP(H8126,'GN and GP categories'!A:B,2,FALSE)</f>
        <v>Gram-positive</v>
      </c>
      <c r="H8126" s="53" t="s">
        <v>91</v>
      </c>
      <c r="I8126" s="33">
        <v>24</v>
      </c>
      <c r="J8126" s="31" t="s">
        <v>306</v>
      </c>
      <c r="K8126" s="31">
        <v>38</v>
      </c>
      <c r="L8126" s="38">
        <f t="shared" si="149"/>
        <v>9.1199999999999992</v>
      </c>
    </row>
    <row r="8127" spans="1:12" ht="15.75" thickBot="1">
      <c r="A8127" s="73" t="s">
        <v>77</v>
      </c>
      <c r="B8127" s="73" t="s">
        <v>94</v>
      </c>
      <c r="C8127" s="35" t="s">
        <v>1</v>
      </c>
      <c r="D8127" s="35" t="s">
        <v>127</v>
      </c>
      <c r="E8127" s="35" t="s">
        <v>2</v>
      </c>
      <c r="F8127" s="43">
        <v>2019</v>
      </c>
      <c r="G8127" s="31" t="str">
        <f>VLOOKUP(H8127,'GN and GP categories'!A:B,2,FALSE)</f>
        <v>Gram-positive</v>
      </c>
      <c r="H8127" s="53" t="s">
        <v>91</v>
      </c>
      <c r="I8127" s="33">
        <v>24</v>
      </c>
      <c r="J8127" s="31" t="s">
        <v>28</v>
      </c>
      <c r="K8127" s="31">
        <v>8</v>
      </c>
      <c r="L8127" s="38">
        <f t="shared" si="149"/>
        <v>1.92</v>
      </c>
    </row>
    <row r="8128" spans="1:12">
      <c r="A8128" s="74" t="s">
        <v>77</v>
      </c>
      <c r="B8128" s="74" t="s">
        <v>94</v>
      </c>
      <c r="C8128" s="96" t="s">
        <v>1</v>
      </c>
      <c r="D8128" s="96" t="s">
        <v>127</v>
      </c>
      <c r="E8128" s="96" t="s">
        <v>2</v>
      </c>
      <c r="F8128" s="43">
        <v>2019</v>
      </c>
      <c r="G8128" s="31" t="str">
        <f>VLOOKUP(H8128,'GN and GP categories'!A:B,2,FALSE)</f>
        <v>Gram-positive</v>
      </c>
      <c r="H8128" s="53" t="s">
        <v>91</v>
      </c>
      <c r="I8128" s="33">
        <v>24</v>
      </c>
      <c r="J8128" s="31" t="s">
        <v>228</v>
      </c>
      <c r="K8128">
        <v>13</v>
      </c>
      <c r="L8128" s="38">
        <f t="shared" si="149"/>
        <v>3.12</v>
      </c>
    </row>
    <row r="8129" spans="1:12">
      <c r="A8129" s="74" t="s">
        <v>77</v>
      </c>
      <c r="B8129" s="74" t="s">
        <v>94</v>
      </c>
      <c r="C8129" s="96" t="s">
        <v>1</v>
      </c>
      <c r="D8129" s="96" t="s">
        <v>127</v>
      </c>
      <c r="E8129" s="96" t="s">
        <v>2</v>
      </c>
      <c r="F8129" s="43">
        <v>2019</v>
      </c>
      <c r="G8129" s="31" t="str">
        <f>VLOOKUP(H8129,'GN and GP categories'!A:B,2,FALSE)</f>
        <v>Gram-positive</v>
      </c>
      <c r="H8129" s="53" t="s">
        <v>91</v>
      </c>
      <c r="I8129" s="33">
        <v>24</v>
      </c>
      <c r="J8129" s="31" t="s">
        <v>34</v>
      </c>
      <c r="K8129">
        <v>83</v>
      </c>
      <c r="L8129" s="38">
        <f t="shared" si="149"/>
        <v>19.920000000000002</v>
      </c>
    </row>
    <row r="8130" spans="1:12">
      <c r="A8130" s="74" t="s">
        <v>77</v>
      </c>
      <c r="B8130" s="74" t="s">
        <v>94</v>
      </c>
      <c r="C8130" s="96" t="s">
        <v>1</v>
      </c>
      <c r="D8130" s="96" t="s">
        <v>127</v>
      </c>
      <c r="E8130" s="96" t="s">
        <v>2</v>
      </c>
      <c r="F8130" s="43">
        <v>2019</v>
      </c>
      <c r="G8130" s="31" t="str">
        <f>VLOOKUP(H8130,'GN and GP categories'!A:B,2,FALSE)</f>
        <v>Gram-positive</v>
      </c>
      <c r="H8130" s="53" t="s">
        <v>91</v>
      </c>
      <c r="I8130" s="33">
        <v>24</v>
      </c>
      <c r="J8130" s="31" t="s">
        <v>299</v>
      </c>
      <c r="K8130">
        <v>100</v>
      </c>
      <c r="L8130" s="38">
        <f t="shared" si="149"/>
        <v>24</v>
      </c>
    </row>
    <row r="8131" spans="1:12">
      <c r="A8131" s="74" t="s">
        <v>77</v>
      </c>
      <c r="B8131" s="74" t="s">
        <v>94</v>
      </c>
      <c r="C8131" s="96" t="s">
        <v>1</v>
      </c>
      <c r="D8131" s="96" t="s">
        <v>127</v>
      </c>
      <c r="E8131" s="96" t="s">
        <v>2</v>
      </c>
      <c r="F8131" s="43">
        <v>2019</v>
      </c>
      <c r="G8131" s="31" t="str">
        <f>VLOOKUP(H8131,'GN and GP categories'!A:B,2,FALSE)</f>
        <v>Gram-positive</v>
      </c>
      <c r="H8131" s="53" t="s">
        <v>46</v>
      </c>
      <c r="I8131" s="33">
        <v>17</v>
      </c>
      <c r="J8131" s="31" t="s">
        <v>16</v>
      </c>
      <c r="K8131">
        <v>88</v>
      </c>
      <c r="L8131" s="38">
        <f t="shared" si="149"/>
        <v>14.96</v>
      </c>
    </row>
    <row r="8132" spans="1:12">
      <c r="A8132" s="74" t="s">
        <v>77</v>
      </c>
      <c r="B8132" s="74" t="s">
        <v>94</v>
      </c>
      <c r="C8132" s="96" t="s">
        <v>1</v>
      </c>
      <c r="D8132" s="96" t="s">
        <v>127</v>
      </c>
      <c r="E8132" s="96" t="s">
        <v>2</v>
      </c>
      <c r="F8132" s="43">
        <v>2019</v>
      </c>
      <c r="G8132" s="31" t="str">
        <f>VLOOKUP(H8132,'GN and GP categories'!A:B,2,FALSE)</f>
        <v>Gram-positive</v>
      </c>
      <c r="H8132" s="53" t="s">
        <v>46</v>
      </c>
      <c r="I8132" s="33">
        <v>17</v>
      </c>
      <c r="J8132" s="31" t="s">
        <v>17</v>
      </c>
      <c r="K8132">
        <v>88</v>
      </c>
      <c r="L8132" s="38">
        <f t="shared" si="149"/>
        <v>14.96</v>
      </c>
    </row>
    <row r="8133" spans="1:12">
      <c r="A8133" s="74" t="s">
        <v>77</v>
      </c>
      <c r="B8133" s="74" t="s">
        <v>94</v>
      </c>
      <c r="C8133" s="96" t="s">
        <v>1</v>
      </c>
      <c r="D8133" s="96" t="s">
        <v>127</v>
      </c>
      <c r="E8133" s="96" t="s">
        <v>2</v>
      </c>
      <c r="F8133" s="43">
        <v>2019</v>
      </c>
      <c r="G8133" s="31" t="str">
        <f>VLOOKUP(H8133,'GN and GP categories'!A:B,2,FALSE)</f>
        <v>Gram-positive</v>
      </c>
      <c r="H8133" s="53" t="s">
        <v>46</v>
      </c>
      <c r="I8133" s="33">
        <v>17</v>
      </c>
      <c r="J8133" s="31" t="s">
        <v>18</v>
      </c>
      <c r="K8133">
        <v>88</v>
      </c>
      <c r="L8133" s="38">
        <f t="shared" si="149"/>
        <v>14.96</v>
      </c>
    </row>
    <row r="8134" spans="1:12">
      <c r="A8134" s="74" t="s">
        <v>77</v>
      </c>
      <c r="B8134" s="74" t="s">
        <v>94</v>
      </c>
      <c r="C8134" s="96" t="s">
        <v>1</v>
      </c>
      <c r="D8134" s="96" t="s">
        <v>127</v>
      </c>
      <c r="E8134" s="96" t="s">
        <v>2</v>
      </c>
      <c r="F8134" s="43">
        <v>2019</v>
      </c>
      <c r="G8134" s="31" t="str">
        <f>VLOOKUP(H8134,'GN and GP categories'!A:B,2,FALSE)</f>
        <v>Gram-positive</v>
      </c>
      <c r="H8134" s="53" t="s">
        <v>46</v>
      </c>
      <c r="I8134" s="33">
        <v>17</v>
      </c>
      <c r="J8134" s="31" t="s">
        <v>19</v>
      </c>
      <c r="K8134">
        <v>88</v>
      </c>
      <c r="L8134" s="38">
        <f t="shared" si="149"/>
        <v>14.96</v>
      </c>
    </row>
    <row r="8135" spans="1:12">
      <c r="A8135" s="74" t="s">
        <v>77</v>
      </c>
      <c r="B8135" s="74" t="s">
        <v>94</v>
      </c>
      <c r="C8135" s="96" t="s">
        <v>1</v>
      </c>
      <c r="D8135" s="96" t="s">
        <v>127</v>
      </c>
      <c r="E8135" s="96" t="s">
        <v>2</v>
      </c>
      <c r="F8135" s="43">
        <v>2019</v>
      </c>
      <c r="G8135" s="31" t="str">
        <f>VLOOKUP(H8135,'GN and GP categories'!A:B,2,FALSE)</f>
        <v>Gram-positive</v>
      </c>
      <c r="H8135" s="53" t="s">
        <v>46</v>
      </c>
      <c r="I8135" s="33">
        <v>17</v>
      </c>
      <c r="J8135" s="31" t="s">
        <v>20</v>
      </c>
      <c r="K8135">
        <v>88</v>
      </c>
      <c r="L8135" s="38">
        <f t="shared" ref="L8135:L8198" si="150">IF(K8135="","",K8135*I8135/100)</f>
        <v>14.96</v>
      </c>
    </row>
    <row r="8136" spans="1:12">
      <c r="A8136" s="74" t="s">
        <v>77</v>
      </c>
      <c r="B8136" s="74" t="s">
        <v>94</v>
      </c>
      <c r="C8136" s="96" t="s">
        <v>1</v>
      </c>
      <c r="D8136" s="96" t="s">
        <v>127</v>
      </c>
      <c r="E8136" s="96" t="s">
        <v>2</v>
      </c>
      <c r="F8136" s="43">
        <v>2019</v>
      </c>
      <c r="G8136" s="31" t="str">
        <f>VLOOKUP(H8136,'GN and GP categories'!A:B,2,FALSE)</f>
        <v>Gram-positive</v>
      </c>
      <c r="H8136" s="53" t="s">
        <v>46</v>
      </c>
      <c r="I8136" s="33">
        <v>17</v>
      </c>
      <c r="J8136" s="31" t="s">
        <v>316</v>
      </c>
      <c r="K8136">
        <v>88</v>
      </c>
      <c r="L8136" s="38">
        <f t="shared" si="150"/>
        <v>14.96</v>
      </c>
    </row>
    <row r="8137" spans="1:12">
      <c r="A8137" s="74" t="s">
        <v>77</v>
      </c>
      <c r="B8137" s="74" t="s">
        <v>94</v>
      </c>
      <c r="C8137" s="96" t="s">
        <v>1</v>
      </c>
      <c r="D8137" s="96" t="s">
        <v>127</v>
      </c>
      <c r="E8137" s="96" t="s">
        <v>2</v>
      </c>
      <c r="F8137" s="43">
        <v>2019</v>
      </c>
      <c r="G8137" s="31" t="str">
        <f>VLOOKUP(H8137,'GN and GP categories'!A:B,2,FALSE)</f>
        <v>Gram-positive</v>
      </c>
      <c r="H8137" s="53" t="s">
        <v>46</v>
      </c>
      <c r="I8137" s="33">
        <v>17</v>
      </c>
      <c r="J8137" s="31" t="s">
        <v>306</v>
      </c>
      <c r="K8137">
        <v>94</v>
      </c>
      <c r="L8137" s="38">
        <f t="shared" si="150"/>
        <v>15.98</v>
      </c>
    </row>
    <row r="8138" spans="1:12">
      <c r="A8138" s="74" t="s">
        <v>77</v>
      </c>
      <c r="B8138" s="74" t="s">
        <v>94</v>
      </c>
      <c r="C8138" s="96" t="s">
        <v>1</v>
      </c>
      <c r="D8138" s="96" t="s">
        <v>127</v>
      </c>
      <c r="E8138" s="96" t="s">
        <v>2</v>
      </c>
      <c r="F8138" s="43">
        <v>2019</v>
      </c>
      <c r="G8138" s="31" t="str">
        <f>VLOOKUP(H8138,'GN and GP categories'!A:B,2,FALSE)</f>
        <v>Gram-positive</v>
      </c>
      <c r="H8138" s="53" t="s">
        <v>46</v>
      </c>
      <c r="I8138" s="33">
        <v>17</v>
      </c>
      <c r="J8138" s="31" t="s">
        <v>30</v>
      </c>
      <c r="K8138">
        <v>100</v>
      </c>
      <c r="L8138" s="38">
        <f t="shared" si="150"/>
        <v>17</v>
      </c>
    </row>
    <row r="8139" spans="1:12">
      <c r="A8139" s="74" t="s">
        <v>77</v>
      </c>
      <c r="B8139" s="74" t="s">
        <v>94</v>
      </c>
      <c r="C8139" s="96" t="s">
        <v>1</v>
      </c>
      <c r="D8139" s="96" t="s">
        <v>127</v>
      </c>
      <c r="E8139" s="96" t="s">
        <v>2</v>
      </c>
      <c r="F8139" s="43">
        <v>2019</v>
      </c>
      <c r="G8139" s="31" t="str">
        <f>VLOOKUP(H8139,'GN and GP categories'!A:B,2,FALSE)</f>
        <v>Gram-positive</v>
      </c>
      <c r="H8139" s="53" t="s">
        <v>46</v>
      </c>
      <c r="I8139" s="33">
        <v>17</v>
      </c>
      <c r="J8139" s="31" t="s">
        <v>228</v>
      </c>
      <c r="K8139">
        <v>94</v>
      </c>
      <c r="L8139" s="38">
        <f t="shared" si="150"/>
        <v>15.98</v>
      </c>
    </row>
    <row r="8140" spans="1:12">
      <c r="A8140" s="74" t="s">
        <v>77</v>
      </c>
      <c r="B8140" s="74" t="s">
        <v>94</v>
      </c>
      <c r="C8140" s="96" t="s">
        <v>1</v>
      </c>
      <c r="D8140" s="96" t="s">
        <v>127</v>
      </c>
      <c r="E8140" s="96" t="s">
        <v>2</v>
      </c>
      <c r="F8140" s="43">
        <v>2019</v>
      </c>
      <c r="G8140" s="31" t="str">
        <f>VLOOKUP(H8140,'GN and GP categories'!A:B,2,FALSE)</f>
        <v>Gram-positive</v>
      </c>
      <c r="H8140" s="53" t="s">
        <v>46</v>
      </c>
      <c r="I8140" s="33">
        <v>17</v>
      </c>
      <c r="J8140" s="31" t="s">
        <v>34</v>
      </c>
      <c r="K8140">
        <v>100</v>
      </c>
      <c r="L8140" s="38">
        <f t="shared" si="150"/>
        <v>17</v>
      </c>
    </row>
    <row r="8141" spans="1:12">
      <c r="A8141" s="74" t="s">
        <v>77</v>
      </c>
      <c r="B8141" s="74" t="s">
        <v>94</v>
      </c>
      <c r="C8141" s="96" t="s">
        <v>1</v>
      </c>
      <c r="D8141" s="96" t="s">
        <v>127</v>
      </c>
      <c r="E8141" s="96" t="s">
        <v>2</v>
      </c>
      <c r="F8141" s="43">
        <v>2019</v>
      </c>
      <c r="G8141" s="31" t="str">
        <f>VLOOKUP(H8141,'GN and GP categories'!A:B,2,FALSE)</f>
        <v>Gram-positive</v>
      </c>
      <c r="H8141" s="53" t="s">
        <v>46</v>
      </c>
      <c r="I8141" s="33">
        <v>17</v>
      </c>
      <c r="J8141" s="31" t="s">
        <v>299</v>
      </c>
      <c r="K8141">
        <v>100</v>
      </c>
      <c r="L8141" s="38">
        <f t="shared" si="150"/>
        <v>17</v>
      </c>
    </row>
    <row r="8142" spans="1:12">
      <c r="A8142" s="74" t="s">
        <v>77</v>
      </c>
      <c r="B8142" s="74" t="s">
        <v>94</v>
      </c>
      <c r="C8142" s="96" t="s">
        <v>1</v>
      </c>
      <c r="D8142" s="96" t="s">
        <v>127</v>
      </c>
      <c r="E8142" s="96" t="s">
        <v>2</v>
      </c>
      <c r="F8142" s="43">
        <v>2019</v>
      </c>
      <c r="G8142" s="31" t="str">
        <f>VLOOKUP(H8142,'GN and GP categories'!A:B,2,FALSE)</f>
        <v>Gram-positive</v>
      </c>
      <c r="H8142" s="53" t="s">
        <v>213</v>
      </c>
      <c r="I8142" s="33">
        <v>1</v>
      </c>
      <c r="J8142" s="31" t="s">
        <v>16</v>
      </c>
      <c r="K8142" s="31">
        <v>100</v>
      </c>
      <c r="L8142" s="38">
        <f t="shared" si="150"/>
        <v>1</v>
      </c>
    </row>
    <row r="8143" spans="1:12">
      <c r="A8143" s="74" t="s">
        <v>77</v>
      </c>
      <c r="B8143" s="74" t="s">
        <v>94</v>
      </c>
      <c r="C8143" s="96" t="s">
        <v>1</v>
      </c>
      <c r="D8143" s="96" t="s">
        <v>127</v>
      </c>
      <c r="E8143" s="96" t="s">
        <v>2</v>
      </c>
      <c r="F8143" s="43">
        <v>2019</v>
      </c>
      <c r="G8143" s="31" t="str">
        <f>VLOOKUP(H8143,'GN and GP categories'!A:B,2,FALSE)</f>
        <v>Gram-positive</v>
      </c>
      <c r="H8143" s="53" t="s">
        <v>213</v>
      </c>
      <c r="I8143" s="33">
        <v>1</v>
      </c>
      <c r="J8143" s="31" t="s">
        <v>17</v>
      </c>
      <c r="K8143" s="31">
        <v>100</v>
      </c>
      <c r="L8143" s="38">
        <f t="shared" si="150"/>
        <v>1</v>
      </c>
    </row>
    <row r="8144" spans="1:12">
      <c r="A8144" s="74" t="s">
        <v>77</v>
      </c>
      <c r="B8144" s="74" t="s">
        <v>94</v>
      </c>
      <c r="C8144" s="96" t="s">
        <v>1</v>
      </c>
      <c r="D8144" s="96" t="s">
        <v>127</v>
      </c>
      <c r="E8144" s="96" t="s">
        <v>2</v>
      </c>
      <c r="F8144" s="43">
        <v>2019</v>
      </c>
      <c r="G8144" s="31" t="str">
        <f>VLOOKUP(H8144,'GN and GP categories'!A:B,2,FALSE)</f>
        <v>Gram-positive</v>
      </c>
      <c r="H8144" s="53" t="s">
        <v>213</v>
      </c>
      <c r="I8144" s="33">
        <v>1</v>
      </c>
      <c r="J8144" s="31" t="s">
        <v>18</v>
      </c>
      <c r="K8144" s="31">
        <v>100</v>
      </c>
      <c r="L8144" s="38">
        <f t="shared" si="150"/>
        <v>1</v>
      </c>
    </row>
    <row r="8145" spans="1:12">
      <c r="A8145" s="74" t="s">
        <v>77</v>
      </c>
      <c r="B8145" s="74" t="s">
        <v>94</v>
      </c>
      <c r="C8145" s="96" t="s">
        <v>1</v>
      </c>
      <c r="D8145" s="96" t="s">
        <v>127</v>
      </c>
      <c r="E8145" s="96" t="s">
        <v>2</v>
      </c>
      <c r="F8145" s="43">
        <v>2019</v>
      </c>
      <c r="G8145" s="31" t="str">
        <f>VLOOKUP(H8145,'GN and GP categories'!A:B,2,FALSE)</f>
        <v>Gram-positive</v>
      </c>
      <c r="H8145" s="53" t="s">
        <v>213</v>
      </c>
      <c r="I8145" s="33">
        <v>1</v>
      </c>
      <c r="J8145" s="31" t="s">
        <v>19</v>
      </c>
      <c r="K8145" s="31">
        <v>100</v>
      </c>
      <c r="L8145" s="38">
        <f t="shared" si="150"/>
        <v>1</v>
      </c>
    </row>
    <row r="8146" spans="1:12">
      <c r="A8146" s="74" t="s">
        <v>77</v>
      </c>
      <c r="B8146" s="74" t="s">
        <v>94</v>
      </c>
      <c r="C8146" s="96" t="s">
        <v>1</v>
      </c>
      <c r="D8146" s="96" t="s">
        <v>127</v>
      </c>
      <c r="E8146" s="96" t="s">
        <v>2</v>
      </c>
      <c r="F8146" s="43">
        <v>2019</v>
      </c>
      <c r="G8146" s="31" t="str">
        <f>VLOOKUP(H8146,'GN and GP categories'!A:B,2,FALSE)</f>
        <v>Gram-positive</v>
      </c>
      <c r="H8146" s="53" t="s">
        <v>213</v>
      </c>
      <c r="I8146" s="33">
        <v>1</v>
      </c>
      <c r="J8146" s="31" t="s">
        <v>20</v>
      </c>
      <c r="K8146" s="31">
        <v>100</v>
      </c>
      <c r="L8146" s="38">
        <f t="shared" si="150"/>
        <v>1</v>
      </c>
    </row>
    <row r="8147" spans="1:12">
      <c r="A8147" s="74" t="s">
        <v>77</v>
      </c>
      <c r="B8147" s="74" t="s">
        <v>94</v>
      </c>
      <c r="C8147" s="96" t="s">
        <v>1</v>
      </c>
      <c r="D8147" s="96" t="s">
        <v>127</v>
      </c>
      <c r="E8147" s="96" t="s">
        <v>2</v>
      </c>
      <c r="F8147" s="43">
        <v>2019</v>
      </c>
      <c r="G8147" s="31" t="str">
        <f>VLOOKUP(H8147,'GN and GP categories'!A:B,2,FALSE)</f>
        <v>Gram-positive</v>
      </c>
      <c r="H8147" s="53" t="s">
        <v>213</v>
      </c>
      <c r="I8147" s="33">
        <v>1</v>
      </c>
      <c r="J8147" s="31" t="s">
        <v>316</v>
      </c>
      <c r="K8147" s="31">
        <v>100</v>
      </c>
      <c r="L8147" s="38">
        <f t="shared" si="150"/>
        <v>1</v>
      </c>
    </row>
    <row r="8148" spans="1:12">
      <c r="A8148" s="74" t="s">
        <v>77</v>
      </c>
      <c r="B8148" s="74" t="s">
        <v>94</v>
      </c>
      <c r="C8148" s="96" t="s">
        <v>1</v>
      </c>
      <c r="D8148" s="96" t="s">
        <v>127</v>
      </c>
      <c r="E8148" s="96" t="s">
        <v>2</v>
      </c>
      <c r="F8148" s="43">
        <v>2019</v>
      </c>
      <c r="G8148" s="31" t="str">
        <f>VLOOKUP(H8148,'GN and GP categories'!A:B,2,FALSE)</f>
        <v>Gram-positive</v>
      </c>
      <c r="H8148" s="53" t="s">
        <v>213</v>
      </c>
      <c r="I8148" s="33">
        <v>1</v>
      </c>
      <c r="J8148" s="31" t="s">
        <v>306</v>
      </c>
      <c r="K8148" s="31">
        <v>100</v>
      </c>
      <c r="L8148" s="38">
        <f t="shared" si="150"/>
        <v>1</v>
      </c>
    </row>
    <row r="8149" spans="1:12">
      <c r="A8149" s="74" t="s">
        <v>77</v>
      </c>
      <c r="B8149" s="74" t="s">
        <v>94</v>
      </c>
      <c r="C8149" s="96" t="s">
        <v>1</v>
      </c>
      <c r="D8149" s="96" t="s">
        <v>127</v>
      </c>
      <c r="E8149" s="96" t="s">
        <v>2</v>
      </c>
      <c r="F8149" s="43">
        <v>2019</v>
      </c>
      <c r="G8149" s="31" t="str">
        <f>VLOOKUP(H8149,'GN and GP categories'!A:B,2,FALSE)</f>
        <v>Gram-positive</v>
      </c>
      <c r="H8149" s="53" t="s">
        <v>213</v>
      </c>
      <c r="I8149" s="33">
        <v>1</v>
      </c>
      <c r="J8149" s="31" t="s">
        <v>28</v>
      </c>
      <c r="K8149" s="31">
        <v>100</v>
      </c>
      <c r="L8149" s="38">
        <f t="shared" si="150"/>
        <v>1</v>
      </c>
    </row>
    <row r="8150" spans="1:12">
      <c r="A8150" s="74" t="s">
        <v>77</v>
      </c>
      <c r="B8150" s="74" t="s">
        <v>94</v>
      </c>
      <c r="C8150" s="96" t="s">
        <v>1</v>
      </c>
      <c r="D8150" s="96" t="s">
        <v>127</v>
      </c>
      <c r="E8150" s="96" t="s">
        <v>2</v>
      </c>
      <c r="F8150" s="43">
        <v>2019</v>
      </c>
      <c r="G8150" s="31" t="str">
        <f>VLOOKUP(H8150,'GN and GP categories'!A:B,2,FALSE)</f>
        <v>Gram-positive</v>
      </c>
      <c r="H8150" s="53" t="s">
        <v>213</v>
      </c>
      <c r="I8150" s="33">
        <v>1</v>
      </c>
      <c r="J8150" s="31" t="s">
        <v>30</v>
      </c>
      <c r="K8150" s="31">
        <v>0</v>
      </c>
      <c r="L8150" s="38">
        <f t="shared" si="150"/>
        <v>0</v>
      </c>
    </row>
    <row r="8151" spans="1:12">
      <c r="A8151" s="74" t="s">
        <v>77</v>
      </c>
      <c r="B8151" s="74" t="s">
        <v>94</v>
      </c>
      <c r="C8151" s="96" t="s">
        <v>1</v>
      </c>
      <c r="D8151" s="96" t="s">
        <v>127</v>
      </c>
      <c r="E8151" s="96" t="s">
        <v>2</v>
      </c>
      <c r="F8151" s="43">
        <v>2019</v>
      </c>
      <c r="G8151" s="31" t="str">
        <f>VLOOKUP(H8151,'GN and GP categories'!A:B,2,FALSE)</f>
        <v>Gram-positive</v>
      </c>
      <c r="H8151" s="53" t="s">
        <v>213</v>
      </c>
      <c r="I8151" s="33">
        <v>1</v>
      </c>
      <c r="J8151" s="31" t="s">
        <v>228</v>
      </c>
      <c r="K8151" s="31">
        <v>100</v>
      </c>
      <c r="L8151" s="38">
        <f t="shared" si="150"/>
        <v>1</v>
      </c>
    </row>
    <row r="8152" spans="1:12">
      <c r="A8152" s="74" t="s">
        <v>77</v>
      </c>
      <c r="B8152" s="74" t="s">
        <v>94</v>
      </c>
      <c r="C8152" s="96" t="s">
        <v>1</v>
      </c>
      <c r="D8152" s="96" t="s">
        <v>127</v>
      </c>
      <c r="E8152" s="96" t="s">
        <v>2</v>
      </c>
      <c r="F8152" s="43">
        <v>2019</v>
      </c>
      <c r="G8152" s="31" t="str">
        <f>VLOOKUP(H8152,'GN and GP categories'!A:B,2,FALSE)</f>
        <v>Gram-positive</v>
      </c>
      <c r="H8152" s="53" t="s">
        <v>213</v>
      </c>
      <c r="I8152" s="33">
        <v>1</v>
      </c>
      <c r="J8152" s="31" t="s">
        <v>34</v>
      </c>
      <c r="K8152" s="31">
        <v>100</v>
      </c>
      <c r="L8152" s="38">
        <f t="shared" si="150"/>
        <v>1</v>
      </c>
    </row>
    <row r="8153" spans="1:12">
      <c r="A8153" s="74" t="s">
        <v>77</v>
      </c>
      <c r="B8153" s="74" t="s">
        <v>94</v>
      </c>
      <c r="C8153" s="96" t="s">
        <v>1</v>
      </c>
      <c r="D8153" s="96" t="s">
        <v>127</v>
      </c>
      <c r="E8153" s="96" t="s">
        <v>2</v>
      </c>
      <c r="F8153" s="43">
        <v>2019</v>
      </c>
      <c r="G8153" s="31" t="str">
        <f>VLOOKUP(H8153,'GN and GP categories'!A:B,2,FALSE)</f>
        <v>Gram-positive</v>
      </c>
      <c r="H8153" s="53" t="s">
        <v>215</v>
      </c>
      <c r="I8153" s="33">
        <v>1</v>
      </c>
      <c r="J8153" s="31" t="s">
        <v>304</v>
      </c>
      <c r="K8153" s="31">
        <v>100</v>
      </c>
      <c r="L8153" s="38">
        <f t="shared" si="150"/>
        <v>1</v>
      </c>
    </row>
    <row r="8154" spans="1:12">
      <c r="A8154" s="74" t="s">
        <v>77</v>
      </c>
      <c r="B8154" s="74" t="s">
        <v>94</v>
      </c>
      <c r="C8154" s="96" t="s">
        <v>1</v>
      </c>
      <c r="D8154" s="96" t="s">
        <v>127</v>
      </c>
      <c r="E8154" s="96" t="s">
        <v>2</v>
      </c>
      <c r="F8154" s="43">
        <v>2019</v>
      </c>
      <c r="G8154" s="31" t="str">
        <f>VLOOKUP(H8154,'GN and GP categories'!A:B,2,FALSE)</f>
        <v>Gram-positive</v>
      </c>
      <c r="H8154" s="53" t="s">
        <v>215</v>
      </c>
      <c r="I8154" s="33">
        <v>1</v>
      </c>
      <c r="J8154" s="31" t="s">
        <v>34</v>
      </c>
      <c r="K8154" s="31">
        <v>100</v>
      </c>
      <c r="L8154" s="38">
        <f t="shared" si="150"/>
        <v>1</v>
      </c>
    </row>
    <row r="8155" spans="1:12">
      <c r="A8155" s="74" t="s">
        <v>77</v>
      </c>
      <c r="B8155" s="74" t="s">
        <v>94</v>
      </c>
      <c r="C8155" s="96" t="s">
        <v>1</v>
      </c>
      <c r="D8155" s="96" t="s">
        <v>127</v>
      </c>
      <c r="E8155" s="96" t="s">
        <v>2</v>
      </c>
      <c r="F8155" s="43">
        <v>2019</v>
      </c>
      <c r="G8155" s="31" t="str">
        <f>VLOOKUP(H8155,'GN and GP categories'!A:B,2,FALSE)</f>
        <v>Gram-negative</v>
      </c>
      <c r="H8155" s="53" t="s">
        <v>223</v>
      </c>
      <c r="I8155" s="33">
        <v>99</v>
      </c>
      <c r="J8155" s="31" t="s">
        <v>196</v>
      </c>
      <c r="K8155" s="31">
        <v>23</v>
      </c>
      <c r="L8155" s="38">
        <f t="shared" si="150"/>
        <v>22.77</v>
      </c>
    </row>
    <row r="8156" spans="1:12">
      <c r="A8156" s="74" t="s">
        <v>77</v>
      </c>
      <c r="B8156" s="74" t="s">
        <v>94</v>
      </c>
      <c r="C8156" s="96" t="s">
        <v>1</v>
      </c>
      <c r="D8156" s="96" t="s">
        <v>127</v>
      </c>
      <c r="E8156" s="96" t="s">
        <v>2</v>
      </c>
      <c r="F8156" s="43">
        <v>2019</v>
      </c>
      <c r="G8156" s="31" t="str">
        <f>VLOOKUP(H8156,'GN and GP categories'!A:B,2,FALSE)</f>
        <v>Gram-negative</v>
      </c>
      <c r="H8156" s="53" t="s">
        <v>223</v>
      </c>
      <c r="I8156" s="33">
        <v>99</v>
      </c>
      <c r="J8156" s="31" t="s">
        <v>13</v>
      </c>
      <c r="K8156" s="31">
        <v>70</v>
      </c>
      <c r="L8156" s="38">
        <f t="shared" si="150"/>
        <v>69.3</v>
      </c>
    </row>
    <row r="8157" spans="1:12">
      <c r="A8157" s="74" t="s">
        <v>77</v>
      </c>
      <c r="B8157" s="74" t="s">
        <v>94</v>
      </c>
      <c r="C8157" s="96" t="s">
        <v>1</v>
      </c>
      <c r="D8157" s="96" t="s">
        <v>127</v>
      </c>
      <c r="E8157" s="96" t="s">
        <v>2</v>
      </c>
      <c r="F8157" s="43">
        <v>2019</v>
      </c>
      <c r="G8157" s="31" t="str">
        <f>VLOOKUP(H8157,'GN and GP categories'!A:B,2,FALSE)</f>
        <v>Gram-negative</v>
      </c>
      <c r="H8157" s="53" t="s">
        <v>223</v>
      </c>
      <c r="I8157" s="33">
        <v>99</v>
      </c>
      <c r="J8157" s="31" t="s">
        <v>16</v>
      </c>
      <c r="K8157" s="31">
        <v>78</v>
      </c>
      <c r="L8157" s="38">
        <f t="shared" si="150"/>
        <v>77.22</v>
      </c>
    </row>
    <row r="8158" spans="1:12">
      <c r="A8158" s="74" t="s">
        <v>77</v>
      </c>
      <c r="B8158" s="74" t="s">
        <v>94</v>
      </c>
      <c r="C8158" s="96" t="s">
        <v>1</v>
      </c>
      <c r="D8158" s="96" t="s">
        <v>127</v>
      </c>
      <c r="E8158" s="96" t="s">
        <v>2</v>
      </c>
      <c r="F8158" s="43">
        <v>2019</v>
      </c>
      <c r="G8158" s="31" t="str">
        <f>VLOOKUP(H8158,'GN and GP categories'!A:B,2,FALSE)</f>
        <v>Gram-negative</v>
      </c>
      <c r="H8158" s="53" t="s">
        <v>223</v>
      </c>
      <c r="I8158" s="33">
        <v>99</v>
      </c>
      <c r="J8158" s="31" t="s">
        <v>17</v>
      </c>
      <c r="K8158" s="31">
        <v>100</v>
      </c>
      <c r="L8158" s="38">
        <f t="shared" si="150"/>
        <v>99</v>
      </c>
    </row>
    <row r="8159" spans="1:12">
      <c r="A8159" s="74" t="s">
        <v>77</v>
      </c>
      <c r="B8159" s="74" t="s">
        <v>94</v>
      </c>
      <c r="C8159" s="96" t="s">
        <v>1</v>
      </c>
      <c r="D8159" s="96" t="s">
        <v>127</v>
      </c>
      <c r="E8159" s="96" t="s">
        <v>2</v>
      </c>
      <c r="F8159" s="43">
        <v>2019</v>
      </c>
      <c r="G8159" s="31" t="str">
        <f>VLOOKUP(H8159,'GN and GP categories'!A:B,2,FALSE)</f>
        <v>Gram-negative</v>
      </c>
      <c r="H8159" s="53" t="s">
        <v>223</v>
      </c>
      <c r="I8159" s="33">
        <v>99</v>
      </c>
      <c r="J8159" s="31" t="s">
        <v>18</v>
      </c>
      <c r="K8159" s="31">
        <v>100</v>
      </c>
      <c r="L8159" s="38">
        <f t="shared" si="150"/>
        <v>99</v>
      </c>
    </row>
    <row r="8160" spans="1:12">
      <c r="A8160" s="74" t="s">
        <v>77</v>
      </c>
      <c r="B8160" s="74" t="s">
        <v>94</v>
      </c>
      <c r="C8160" s="96" t="s">
        <v>1</v>
      </c>
      <c r="D8160" s="96" t="s">
        <v>127</v>
      </c>
      <c r="E8160" s="96" t="s">
        <v>2</v>
      </c>
      <c r="F8160" s="43">
        <v>2019</v>
      </c>
      <c r="G8160" s="31" t="str">
        <f>VLOOKUP(H8160,'GN and GP categories'!A:B,2,FALSE)</f>
        <v>Gram-negative</v>
      </c>
      <c r="H8160" s="53" t="s">
        <v>223</v>
      </c>
      <c r="I8160" s="33">
        <v>99</v>
      </c>
      <c r="J8160" s="31" t="s">
        <v>20</v>
      </c>
      <c r="K8160" s="31">
        <v>59</v>
      </c>
      <c r="L8160" s="38">
        <f t="shared" si="150"/>
        <v>58.41</v>
      </c>
    </row>
    <row r="8161" spans="1:12">
      <c r="A8161" s="74" t="s">
        <v>77</v>
      </c>
      <c r="B8161" s="74" t="s">
        <v>94</v>
      </c>
      <c r="C8161" s="96" t="s">
        <v>1</v>
      </c>
      <c r="D8161" s="96" t="s">
        <v>127</v>
      </c>
      <c r="E8161" s="96" t="s">
        <v>2</v>
      </c>
      <c r="F8161" s="43">
        <v>2019</v>
      </c>
      <c r="G8161" s="31" t="str">
        <f>VLOOKUP(H8161,'GN and GP categories'!A:B,2,FALSE)</f>
        <v>Gram-negative</v>
      </c>
      <c r="H8161" s="53" t="s">
        <v>223</v>
      </c>
      <c r="I8161" s="33">
        <v>99</v>
      </c>
      <c r="J8161" s="31" t="s">
        <v>21</v>
      </c>
      <c r="K8161" s="31">
        <v>83</v>
      </c>
      <c r="L8161" s="38">
        <f t="shared" si="150"/>
        <v>82.17</v>
      </c>
    </row>
    <row r="8162" spans="1:12">
      <c r="A8162" s="74" t="s">
        <v>77</v>
      </c>
      <c r="B8162" s="74" t="s">
        <v>94</v>
      </c>
      <c r="C8162" s="96" t="s">
        <v>1</v>
      </c>
      <c r="D8162" s="96" t="s">
        <v>127</v>
      </c>
      <c r="E8162" s="96" t="s">
        <v>2</v>
      </c>
      <c r="F8162" s="43">
        <v>2019</v>
      </c>
      <c r="G8162" s="31" t="str">
        <f>VLOOKUP(H8162,'GN and GP categories'!A:B,2,FALSE)</f>
        <v>Gram-negative</v>
      </c>
      <c r="H8162" s="53" t="s">
        <v>223</v>
      </c>
      <c r="I8162" s="33">
        <v>99</v>
      </c>
      <c r="J8162" s="31" t="s">
        <v>208</v>
      </c>
      <c r="K8162" s="31">
        <v>83</v>
      </c>
      <c r="L8162" s="38">
        <f t="shared" si="150"/>
        <v>82.17</v>
      </c>
    </row>
    <row r="8163" spans="1:12">
      <c r="A8163" s="74" t="s">
        <v>77</v>
      </c>
      <c r="B8163" s="74" t="s">
        <v>94</v>
      </c>
      <c r="C8163" s="96" t="s">
        <v>1</v>
      </c>
      <c r="D8163" s="96" t="s">
        <v>127</v>
      </c>
      <c r="E8163" s="96" t="s">
        <v>2</v>
      </c>
      <c r="F8163" s="43">
        <v>2019</v>
      </c>
      <c r="G8163" s="31" t="str">
        <f>VLOOKUP(H8163,'GN and GP categories'!A:B,2,FALSE)</f>
        <v>Gram-negative</v>
      </c>
      <c r="H8163" s="53" t="s">
        <v>223</v>
      </c>
      <c r="I8163" s="33">
        <v>99</v>
      </c>
      <c r="J8163" s="31" t="s">
        <v>28</v>
      </c>
      <c r="K8163" s="31">
        <v>80</v>
      </c>
      <c r="L8163" s="38">
        <f t="shared" si="150"/>
        <v>79.2</v>
      </c>
    </row>
    <row r="8164" spans="1:12">
      <c r="A8164" s="74" t="s">
        <v>77</v>
      </c>
      <c r="B8164" s="74" t="s">
        <v>94</v>
      </c>
      <c r="C8164" s="96" t="s">
        <v>1</v>
      </c>
      <c r="D8164" s="96" t="s">
        <v>127</v>
      </c>
      <c r="E8164" s="96" t="s">
        <v>2</v>
      </c>
      <c r="F8164" s="43">
        <v>2019</v>
      </c>
      <c r="G8164" s="31" t="str">
        <f>VLOOKUP(H8164,'GN and GP categories'!A:B,2,FALSE)</f>
        <v>Gram-negative</v>
      </c>
      <c r="H8164" s="53" t="s">
        <v>223</v>
      </c>
      <c r="I8164" s="33">
        <v>99</v>
      </c>
      <c r="J8164" s="31" t="s">
        <v>30</v>
      </c>
      <c r="K8164" s="31">
        <v>67</v>
      </c>
      <c r="L8164" s="38">
        <f t="shared" si="150"/>
        <v>66.33</v>
      </c>
    </row>
    <row r="8165" spans="1:12">
      <c r="A8165" s="74" t="s">
        <v>77</v>
      </c>
      <c r="B8165" s="74" t="s">
        <v>94</v>
      </c>
      <c r="C8165" s="96" t="s">
        <v>1</v>
      </c>
      <c r="D8165" s="96" t="s">
        <v>127</v>
      </c>
      <c r="E8165" s="96" t="s">
        <v>2</v>
      </c>
      <c r="F8165" s="43">
        <v>2019</v>
      </c>
      <c r="G8165" s="31" t="str">
        <f>VLOOKUP(H8165,'GN and GP categories'!A:B,2,FALSE)</f>
        <v>Gram-negative</v>
      </c>
      <c r="H8165" s="53" t="s">
        <v>223</v>
      </c>
      <c r="I8165" s="33">
        <v>99</v>
      </c>
      <c r="J8165" s="31" t="s">
        <v>31</v>
      </c>
      <c r="K8165" s="31">
        <v>85</v>
      </c>
      <c r="L8165" s="38">
        <f t="shared" si="150"/>
        <v>84.15</v>
      </c>
    </row>
    <row r="8166" spans="1:12">
      <c r="A8166" s="74" t="s">
        <v>77</v>
      </c>
      <c r="B8166" s="74" t="s">
        <v>94</v>
      </c>
      <c r="C8166" s="96" t="s">
        <v>1</v>
      </c>
      <c r="D8166" s="96" t="s">
        <v>127</v>
      </c>
      <c r="E8166" s="96" t="s">
        <v>2</v>
      </c>
      <c r="F8166" s="43">
        <v>2019</v>
      </c>
      <c r="G8166" s="31" t="str">
        <f>VLOOKUP(H8166,'GN and GP categories'!A:B,2,FALSE)</f>
        <v>Gram-negative</v>
      </c>
      <c r="H8166" s="53" t="s">
        <v>223</v>
      </c>
      <c r="I8166" s="33">
        <v>99</v>
      </c>
      <c r="J8166" s="31" t="s">
        <v>32</v>
      </c>
      <c r="K8166" s="31">
        <v>84</v>
      </c>
      <c r="L8166" s="38">
        <f t="shared" si="150"/>
        <v>83.16</v>
      </c>
    </row>
    <row r="8167" spans="1:12">
      <c r="A8167" s="74" t="s">
        <v>77</v>
      </c>
      <c r="B8167" s="74" t="s">
        <v>94</v>
      </c>
      <c r="C8167" s="96" t="s">
        <v>1</v>
      </c>
      <c r="D8167" s="96" t="s">
        <v>127</v>
      </c>
      <c r="E8167" s="96" t="s">
        <v>2</v>
      </c>
      <c r="F8167" s="43">
        <v>2019</v>
      </c>
      <c r="G8167" s="31" t="str">
        <f>VLOOKUP(H8167,'GN and GP categories'!A:B,2,FALSE)</f>
        <v>Gram-negative</v>
      </c>
      <c r="H8167" s="53" t="s">
        <v>223</v>
      </c>
      <c r="I8167" s="33">
        <v>99</v>
      </c>
      <c r="J8167" s="31" t="s">
        <v>253</v>
      </c>
      <c r="K8167" s="31">
        <v>100</v>
      </c>
      <c r="L8167" s="38">
        <f t="shared" si="150"/>
        <v>99</v>
      </c>
    </row>
    <row r="8168" spans="1:12">
      <c r="A8168" s="74" t="s">
        <v>77</v>
      </c>
      <c r="B8168" s="74" t="s">
        <v>94</v>
      </c>
      <c r="C8168" s="96" t="s">
        <v>1</v>
      </c>
      <c r="D8168" s="96" t="s">
        <v>127</v>
      </c>
      <c r="E8168" s="96" t="s">
        <v>2</v>
      </c>
      <c r="F8168" s="43">
        <v>2019</v>
      </c>
      <c r="G8168" s="31" t="str">
        <f>VLOOKUP(H8168,'GN and GP categories'!A:B,2,FALSE)</f>
        <v>Gram-negative</v>
      </c>
      <c r="H8168" s="53" t="s">
        <v>4</v>
      </c>
      <c r="I8168" s="33">
        <v>92</v>
      </c>
      <c r="J8168" s="31" t="s">
        <v>16</v>
      </c>
      <c r="K8168" s="31">
        <v>87</v>
      </c>
      <c r="L8168" s="38">
        <f t="shared" si="150"/>
        <v>80.040000000000006</v>
      </c>
    </row>
    <row r="8169" spans="1:12">
      <c r="A8169" s="74" t="s">
        <v>77</v>
      </c>
      <c r="B8169" s="74" t="s">
        <v>94</v>
      </c>
      <c r="C8169" s="96" t="s">
        <v>1</v>
      </c>
      <c r="D8169" s="96" t="s">
        <v>127</v>
      </c>
      <c r="E8169" s="96" t="s">
        <v>2</v>
      </c>
      <c r="F8169" s="43">
        <v>2019</v>
      </c>
      <c r="G8169" s="31" t="str">
        <f>VLOOKUP(H8169,'GN and GP categories'!A:B,2,FALSE)</f>
        <v>Gram-negative</v>
      </c>
      <c r="H8169" s="53" t="s">
        <v>4</v>
      </c>
      <c r="I8169" s="33">
        <v>92</v>
      </c>
      <c r="J8169" s="31" t="s">
        <v>17</v>
      </c>
      <c r="K8169" s="31">
        <v>87</v>
      </c>
      <c r="L8169" s="38">
        <f t="shared" si="150"/>
        <v>80.040000000000006</v>
      </c>
    </row>
    <row r="8170" spans="1:12">
      <c r="A8170" s="74" t="s">
        <v>77</v>
      </c>
      <c r="B8170" s="74" t="s">
        <v>94</v>
      </c>
      <c r="C8170" s="96" t="s">
        <v>1</v>
      </c>
      <c r="D8170" s="96" t="s">
        <v>127</v>
      </c>
      <c r="E8170" s="96" t="s">
        <v>2</v>
      </c>
      <c r="F8170" s="43">
        <v>2019</v>
      </c>
      <c r="G8170" s="31" t="str">
        <f>VLOOKUP(H8170,'GN and GP categories'!A:B,2,FALSE)</f>
        <v>Gram-negative</v>
      </c>
      <c r="H8170" s="53" t="s">
        <v>4</v>
      </c>
      <c r="I8170" s="33">
        <v>92</v>
      </c>
      <c r="J8170" s="31" t="s">
        <v>208</v>
      </c>
      <c r="K8170" s="31">
        <v>90</v>
      </c>
      <c r="L8170" s="38">
        <f t="shared" si="150"/>
        <v>82.8</v>
      </c>
    </row>
    <row r="8171" spans="1:12">
      <c r="A8171" s="74" t="s">
        <v>77</v>
      </c>
      <c r="B8171" s="74" t="s">
        <v>94</v>
      </c>
      <c r="C8171" s="96" t="s">
        <v>1</v>
      </c>
      <c r="D8171" s="96" t="s">
        <v>127</v>
      </c>
      <c r="E8171" s="96" t="s">
        <v>2</v>
      </c>
      <c r="F8171" s="43">
        <v>2019</v>
      </c>
      <c r="G8171" s="31" t="str">
        <f>VLOOKUP(H8171,'GN and GP categories'!A:B,2,FALSE)</f>
        <v>Gram-negative</v>
      </c>
      <c r="H8171" s="53" t="s">
        <v>4</v>
      </c>
      <c r="I8171" s="33">
        <v>92</v>
      </c>
      <c r="J8171" s="31" t="s">
        <v>28</v>
      </c>
      <c r="K8171" s="31">
        <v>91</v>
      </c>
      <c r="L8171" s="38">
        <f t="shared" si="150"/>
        <v>83.72</v>
      </c>
    </row>
    <row r="8172" spans="1:12">
      <c r="A8172" s="74" t="s">
        <v>77</v>
      </c>
      <c r="B8172" s="74" t="s">
        <v>94</v>
      </c>
      <c r="C8172" s="96" t="s">
        <v>1</v>
      </c>
      <c r="D8172" s="96" t="s">
        <v>127</v>
      </c>
      <c r="E8172" s="96" t="s">
        <v>2</v>
      </c>
      <c r="F8172" s="43">
        <v>2019</v>
      </c>
      <c r="G8172" s="31" t="str">
        <f>VLOOKUP(H8172,'GN and GP categories'!A:B,2,FALSE)</f>
        <v>Gram-negative</v>
      </c>
      <c r="H8172" s="53" t="s">
        <v>4</v>
      </c>
      <c r="I8172" s="33">
        <v>92</v>
      </c>
      <c r="J8172" s="31" t="s">
        <v>31</v>
      </c>
      <c r="K8172" s="31">
        <v>96</v>
      </c>
      <c r="L8172" s="38">
        <f t="shared" si="150"/>
        <v>88.32</v>
      </c>
    </row>
    <row r="8173" spans="1:12">
      <c r="A8173" s="74" t="s">
        <v>77</v>
      </c>
      <c r="B8173" s="74" t="s">
        <v>94</v>
      </c>
      <c r="C8173" s="96" t="s">
        <v>1</v>
      </c>
      <c r="D8173" s="96" t="s">
        <v>127</v>
      </c>
      <c r="E8173" s="96" t="s">
        <v>2</v>
      </c>
      <c r="F8173" s="43">
        <v>2019</v>
      </c>
      <c r="G8173" s="31" t="str">
        <f>VLOOKUP(H8173,'GN and GP categories'!A:B,2,FALSE)</f>
        <v>Gram-negative</v>
      </c>
      <c r="H8173" s="53" t="s">
        <v>4</v>
      </c>
      <c r="I8173" s="33">
        <v>92</v>
      </c>
      <c r="J8173" s="31" t="s">
        <v>32</v>
      </c>
      <c r="K8173" s="31">
        <v>99</v>
      </c>
      <c r="L8173" s="38">
        <f t="shared" si="150"/>
        <v>91.08</v>
      </c>
    </row>
    <row r="8174" spans="1:12">
      <c r="A8174" s="74" t="s">
        <v>77</v>
      </c>
      <c r="B8174" s="74" t="s">
        <v>94</v>
      </c>
      <c r="C8174" s="96" t="s">
        <v>1</v>
      </c>
      <c r="D8174" s="96" t="s">
        <v>127</v>
      </c>
      <c r="E8174" s="96" t="s">
        <v>2</v>
      </c>
      <c r="F8174" s="43">
        <v>2019</v>
      </c>
      <c r="G8174" s="31" t="str">
        <f>VLOOKUP(H8174,'GN and GP categories'!A:B,2,FALSE)</f>
        <v>Gram-negative</v>
      </c>
      <c r="H8174" s="53" t="s">
        <v>4</v>
      </c>
      <c r="I8174" s="33">
        <v>92</v>
      </c>
      <c r="J8174" s="31" t="s">
        <v>253</v>
      </c>
      <c r="K8174" s="31">
        <v>98</v>
      </c>
      <c r="L8174" s="38">
        <f t="shared" si="150"/>
        <v>90.16</v>
      </c>
    </row>
    <row r="8175" spans="1:12">
      <c r="A8175" s="74" t="s">
        <v>77</v>
      </c>
      <c r="B8175" s="74" t="s">
        <v>94</v>
      </c>
      <c r="C8175" s="96" t="s">
        <v>1</v>
      </c>
      <c r="D8175" s="96" t="s">
        <v>127</v>
      </c>
      <c r="E8175" s="96" t="s">
        <v>2</v>
      </c>
      <c r="F8175" s="43">
        <v>2019</v>
      </c>
      <c r="G8175" s="31" t="str">
        <f>VLOOKUP(H8175,'GN and GP categories'!A:B,2,FALSE)</f>
        <v>Gram-negative</v>
      </c>
      <c r="H8175" s="53" t="s">
        <v>104</v>
      </c>
      <c r="I8175" s="33">
        <v>49</v>
      </c>
      <c r="J8175" s="31" t="s">
        <v>196</v>
      </c>
      <c r="K8175" s="31">
        <v>0</v>
      </c>
      <c r="L8175" s="38">
        <f t="shared" si="150"/>
        <v>0</v>
      </c>
    </row>
    <row r="8176" spans="1:12">
      <c r="A8176" s="74" t="s">
        <v>77</v>
      </c>
      <c r="B8176" s="74" t="s">
        <v>94</v>
      </c>
      <c r="C8176" s="96" t="s">
        <v>1</v>
      </c>
      <c r="D8176" s="96" t="s">
        <v>127</v>
      </c>
      <c r="E8176" s="96" t="s">
        <v>2</v>
      </c>
      <c r="F8176" s="43">
        <v>2019</v>
      </c>
      <c r="G8176" s="31" t="str">
        <f>VLOOKUP(H8176,'GN and GP categories'!A:B,2,FALSE)</f>
        <v>Gram-negative</v>
      </c>
      <c r="H8176" s="53" t="s">
        <v>104</v>
      </c>
      <c r="I8176" s="33">
        <v>49</v>
      </c>
      <c r="J8176" s="31" t="s">
        <v>13</v>
      </c>
      <c r="K8176" s="31">
        <v>80</v>
      </c>
      <c r="L8176" s="38">
        <f t="shared" si="150"/>
        <v>39.200000000000003</v>
      </c>
    </row>
    <row r="8177" spans="1:12">
      <c r="A8177" s="74" t="s">
        <v>77</v>
      </c>
      <c r="B8177" s="74" t="s">
        <v>94</v>
      </c>
      <c r="C8177" s="96" t="s">
        <v>1</v>
      </c>
      <c r="D8177" s="96" t="s">
        <v>127</v>
      </c>
      <c r="E8177" s="96" t="s">
        <v>2</v>
      </c>
      <c r="F8177" s="43">
        <v>2019</v>
      </c>
      <c r="G8177" s="31" t="str">
        <f>VLOOKUP(H8177,'GN and GP categories'!A:B,2,FALSE)</f>
        <v>Gram-negative</v>
      </c>
      <c r="H8177" s="53" t="s">
        <v>104</v>
      </c>
      <c r="I8177" s="33">
        <v>49</v>
      </c>
      <c r="J8177" s="31" t="s">
        <v>16</v>
      </c>
      <c r="K8177" s="31">
        <v>82</v>
      </c>
      <c r="L8177" s="38">
        <f t="shared" si="150"/>
        <v>40.18</v>
      </c>
    </row>
    <row r="8178" spans="1:12">
      <c r="A8178" s="74" t="s">
        <v>77</v>
      </c>
      <c r="B8178" s="74" t="s">
        <v>94</v>
      </c>
      <c r="C8178" s="96" t="s">
        <v>1</v>
      </c>
      <c r="D8178" s="96" t="s">
        <v>127</v>
      </c>
      <c r="E8178" s="96" t="s">
        <v>2</v>
      </c>
      <c r="F8178" s="43">
        <v>2019</v>
      </c>
      <c r="G8178" s="31" t="str">
        <f>VLOOKUP(H8178,'GN and GP categories'!A:B,2,FALSE)</f>
        <v>Gram-negative</v>
      </c>
      <c r="H8178" s="53" t="s">
        <v>104</v>
      </c>
      <c r="I8178" s="33">
        <v>49</v>
      </c>
      <c r="J8178" s="31" t="s">
        <v>17</v>
      </c>
      <c r="K8178" s="31">
        <v>100</v>
      </c>
      <c r="L8178" s="38">
        <f t="shared" si="150"/>
        <v>49</v>
      </c>
    </row>
    <row r="8179" spans="1:12">
      <c r="A8179" s="74" t="s">
        <v>77</v>
      </c>
      <c r="B8179" s="74" t="s">
        <v>94</v>
      </c>
      <c r="C8179" s="96" t="s">
        <v>1</v>
      </c>
      <c r="D8179" s="96" t="s">
        <v>127</v>
      </c>
      <c r="E8179" s="96" t="s">
        <v>2</v>
      </c>
      <c r="F8179" s="43">
        <v>2019</v>
      </c>
      <c r="G8179" s="31" t="str">
        <f>VLOOKUP(H8179,'GN and GP categories'!A:B,2,FALSE)</f>
        <v>Gram-negative</v>
      </c>
      <c r="H8179" s="53" t="s">
        <v>104</v>
      </c>
      <c r="I8179" s="33">
        <v>49</v>
      </c>
      <c r="J8179" s="31" t="s">
        <v>18</v>
      </c>
      <c r="K8179" s="31">
        <v>100</v>
      </c>
      <c r="L8179" s="38">
        <f t="shared" si="150"/>
        <v>49</v>
      </c>
    </row>
    <row r="8180" spans="1:12">
      <c r="A8180" s="74" t="s">
        <v>77</v>
      </c>
      <c r="B8180" s="74" t="s">
        <v>94</v>
      </c>
      <c r="C8180" s="96" t="s">
        <v>1</v>
      </c>
      <c r="D8180" s="96" t="s">
        <v>127</v>
      </c>
      <c r="E8180" s="96" t="s">
        <v>2</v>
      </c>
      <c r="F8180" s="43">
        <v>2019</v>
      </c>
      <c r="G8180" s="31" t="str">
        <f>VLOOKUP(H8180,'GN and GP categories'!A:B,2,FALSE)</f>
        <v>Gram-negative</v>
      </c>
      <c r="H8180" s="53" t="s">
        <v>104</v>
      </c>
      <c r="I8180" s="33">
        <v>49</v>
      </c>
      <c r="J8180" s="31" t="s">
        <v>20</v>
      </c>
      <c r="K8180" s="31">
        <v>67</v>
      </c>
      <c r="L8180" s="38">
        <f t="shared" si="150"/>
        <v>32.83</v>
      </c>
    </row>
    <row r="8181" spans="1:12">
      <c r="A8181" s="74" t="s">
        <v>77</v>
      </c>
      <c r="B8181" s="74" t="s">
        <v>94</v>
      </c>
      <c r="C8181" s="96" t="s">
        <v>1</v>
      </c>
      <c r="D8181" s="96" t="s">
        <v>127</v>
      </c>
      <c r="E8181" s="96" t="s">
        <v>2</v>
      </c>
      <c r="F8181" s="43">
        <v>2019</v>
      </c>
      <c r="G8181" s="31" t="str">
        <f>VLOOKUP(H8181,'GN and GP categories'!A:B,2,FALSE)</f>
        <v>Gram-negative</v>
      </c>
      <c r="H8181" s="53" t="s">
        <v>104</v>
      </c>
      <c r="I8181" s="33">
        <v>49</v>
      </c>
      <c r="J8181" s="31" t="s">
        <v>21</v>
      </c>
      <c r="K8181" s="31">
        <v>82</v>
      </c>
      <c r="L8181" s="38">
        <f t="shared" si="150"/>
        <v>40.18</v>
      </c>
    </row>
    <row r="8182" spans="1:12">
      <c r="A8182" s="74" t="s">
        <v>77</v>
      </c>
      <c r="B8182" s="74" t="s">
        <v>94</v>
      </c>
      <c r="C8182" s="96" t="s">
        <v>1</v>
      </c>
      <c r="D8182" s="96" t="s">
        <v>127</v>
      </c>
      <c r="E8182" s="96" t="s">
        <v>2</v>
      </c>
      <c r="F8182" s="43">
        <v>2019</v>
      </c>
      <c r="G8182" s="31" t="str">
        <f>VLOOKUP(H8182,'GN and GP categories'!A:B,2,FALSE)</f>
        <v>Gram-negative</v>
      </c>
      <c r="H8182" s="53" t="s">
        <v>104</v>
      </c>
      <c r="I8182" s="33">
        <v>49</v>
      </c>
      <c r="J8182" s="31" t="s">
        <v>208</v>
      </c>
      <c r="K8182" s="31">
        <v>82</v>
      </c>
      <c r="L8182" s="38">
        <f t="shared" si="150"/>
        <v>40.18</v>
      </c>
    </row>
    <row r="8183" spans="1:12">
      <c r="A8183" s="74" t="s">
        <v>77</v>
      </c>
      <c r="B8183" s="74" t="s">
        <v>94</v>
      </c>
      <c r="C8183" s="96" t="s">
        <v>1</v>
      </c>
      <c r="D8183" s="96" t="s">
        <v>127</v>
      </c>
      <c r="E8183" s="96" t="s">
        <v>2</v>
      </c>
      <c r="F8183" s="43">
        <v>2019</v>
      </c>
      <c r="G8183" s="31" t="str">
        <f>VLOOKUP(H8183,'GN and GP categories'!A:B,2,FALSE)</f>
        <v>Gram-negative</v>
      </c>
      <c r="H8183" s="53" t="s">
        <v>104</v>
      </c>
      <c r="I8183" s="33">
        <v>49</v>
      </c>
      <c r="J8183" s="31" t="s">
        <v>28</v>
      </c>
      <c r="K8183" s="31">
        <v>86</v>
      </c>
      <c r="L8183" s="38">
        <f t="shared" si="150"/>
        <v>42.14</v>
      </c>
    </row>
    <row r="8184" spans="1:12">
      <c r="A8184" s="74" t="s">
        <v>77</v>
      </c>
      <c r="B8184" s="74" t="s">
        <v>94</v>
      </c>
      <c r="C8184" s="96" t="s">
        <v>1</v>
      </c>
      <c r="D8184" s="96" t="s">
        <v>127</v>
      </c>
      <c r="E8184" s="96" t="s">
        <v>2</v>
      </c>
      <c r="F8184" s="43">
        <v>2019</v>
      </c>
      <c r="G8184" s="31" t="str">
        <f>VLOOKUP(H8184,'GN and GP categories'!A:B,2,FALSE)</f>
        <v>Gram-negative</v>
      </c>
      <c r="H8184" s="53" t="s">
        <v>104</v>
      </c>
      <c r="I8184" s="33">
        <v>49</v>
      </c>
      <c r="J8184" s="31" t="s">
        <v>30</v>
      </c>
      <c r="K8184" s="31">
        <v>76</v>
      </c>
      <c r="L8184" s="38">
        <f t="shared" si="150"/>
        <v>37.24</v>
      </c>
    </row>
    <row r="8185" spans="1:12">
      <c r="A8185" s="74" t="s">
        <v>77</v>
      </c>
      <c r="B8185" s="74" t="s">
        <v>94</v>
      </c>
      <c r="C8185" s="96" t="s">
        <v>1</v>
      </c>
      <c r="D8185" s="96" t="s">
        <v>127</v>
      </c>
      <c r="E8185" s="96" t="s">
        <v>2</v>
      </c>
      <c r="F8185" s="43">
        <v>2019</v>
      </c>
      <c r="G8185" s="31" t="str">
        <f>VLOOKUP(H8185,'GN and GP categories'!A:B,2,FALSE)</f>
        <v>Gram-negative</v>
      </c>
      <c r="H8185" s="53" t="s">
        <v>104</v>
      </c>
      <c r="I8185" s="33">
        <v>49</v>
      </c>
      <c r="J8185" s="31" t="s">
        <v>31</v>
      </c>
      <c r="K8185" s="31">
        <v>92</v>
      </c>
      <c r="L8185" s="38">
        <f t="shared" si="150"/>
        <v>45.08</v>
      </c>
    </row>
    <row r="8186" spans="1:12">
      <c r="A8186" s="74" t="s">
        <v>77</v>
      </c>
      <c r="B8186" s="74" t="s">
        <v>94</v>
      </c>
      <c r="C8186" s="96" t="s">
        <v>1</v>
      </c>
      <c r="D8186" s="96" t="s">
        <v>127</v>
      </c>
      <c r="E8186" s="96" t="s">
        <v>2</v>
      </c>
      <c r="F8186" s="43">
        <v>2019</v>
      </c>
      <c r="G8186" s="31" t="str">
        <f>VLOOKUP(H8186,'GN and GP categories'!A:B,2,FALSE)</f>
        <v>Gram-negative</v>
      </c>
      <c r="H8186" s="53" t="s">
        <v>104</v>
      </c>
      <c r="I8186" s="33">
        <v>49</v>
      </c>
      <c r="J8186" s="31" t="s">
        <v>32</v>
      </c>
      <c r="K8186" s="31">
        <v>84</v>
      </c>
      <c r="L8186" s="38">
        <f t="shared" si="150"/>
        <v>41.16</v>
      </c>
    </row>
    <row r="8187" spans="1:12">
      <c r="A8187" s="74" t="s">
        <v>77</v>
      </c>
      <c r="B8187" s="74" t="s">
        <v>94</v>
      </c>
      <c r="C8187" s="96" t="s">
        <v>1</v>
      </c>
      <c r="D8187" s="96" t="s">
        <v>127</v>
      </c>
      <c r="E8187" s="96" t="s">
        <v>2</v>
      </c>
      <c r="F8187" s="43">
        <v>2019</v>
      </c>
      <c r="G8187" s="31" t="str">
        <f>VLOOKUP(H8187,'GN and GP categories'!A:B,2,FALSE)</f>
        <v>Gram-negative</v>
      </c>
      <c r="H8187" s="53" t="s">
        <v>104</v>
      </c>
      <c r="I8187" s="33">
        <v>49</v>
      </c>
      <c r="J8187" s="31" t="s">
        <v>253</v>
      </c>
      <c r="K8187" s="31">
        <v>100</v>
      </c>
      <c r="L8187" s="38">
        <f t="shared" si="150"/>
        <v>49</v>
      </c>
    </row>
    <row r="8188" spans="1:12">
      <c r="A8188" s="74" t="s">
        <v>77</v>
      </c>
      <c r="B8188" s="74" t="s">
        <v>94</v>
      </c>
      <c r="C8188" s="96" t="s">
        <v>1</v>
      </c>
      <c r="D8188" s="96" t="s">
        <v>127</v>
      </c>
      <c r="E8188" s="96" t="s">
        <v>2</v>
      </c>
      <c r="F8188" s="43">
        <v>2019</v>
      </c>
      <c r="G8188" s="31" t="str">
        <f>VLOOKUP(H8188,'GN and GP categories'!A:B,2,FALSE)</f>
        <v>Gram-negative</v>
      </c>
      <c r="H8188" s="53" t="s">
        <v>100</v>
      </c>
      <c r="I8188" s="33">
        <v>23</v>
      </c>
      <c r="J8188" s="31" t="s">
        <v>196</v>
      </c>
      <c r="K8188" s="31">
        <v>0</v>
      </c>
      <c r="L8188" s="38">
        <f t="shared" si="150"/>
        <v>0</v>
      </c>
    </row>
    <row r="8189" spans="1:12">
      <c r="A8189" s="74" t="s">
        <v>77</v>
      </c>
      <c r="B8189" s="74" t="s">
        <v>94</v>
      </c>
      <c r="C8189" s="96" t="s">
        <v>1</v>
      </c>
      <c r="D8189" s="96" t="s">
        <v>127</v>
      </c>
      <c r="E8189" s="96" t="s">
        <v>2</v>
      </c>
      <c r="F8189" s="43">
        <v>2019</v>
      </c>
      <c r="G8189" s="31" t="str">
        <f>VLOOKUP(H8189,'GN and GP categories'!A:B,2,FALSE)</f>
        <v>Gram-negative</v>
      </c>
      <c r="H8189" s="53" t="s">
        <v>100</v>
      </c>
      <c r="I8189" s="33">
        <v>23</v>
      </c>
      <c r="J8189" s="31" t="s">
        <v>13</v>
      </c>
      <c r="K8189" s="31">
        <v>0</v>
      </c>
      <c r="L8189" s="38">
        <f t="shared" si="150"/>
        <v>0</v>
      </c>
    </row>
    <row r="8190" spans="1:12">
      <c r="A8190" s="74" t="s">
        <v>77</v>
      </c>
      <c r="B8190" s="74" t="s">
        <v>94</v>
      </c>
      <c r="C8190" s="96" t="s">
        <v>1</v>
      </c>
      <c r="D8190" s="96" t="s">
        <v>127</v>
      </c>
      <c r="E8190" s="96" t="s">
        <v>2</v>
      </c>
      <c r="F8190" s="43">
        <v>2019</v>
      </c>
      <c r="G8190" s="31" t="str">
        <f>VLOOKUP(H8190,'GN and GP categories'!A:B,2,FALSE)</f>
        <v>Gram-negative</v>
      </c>
      <c r="H8190" s="53" t="s">
        <v>100</v>
      </c>
      <c r="I8190" s="33">
        <v>23</v>
      </c>
      <c r="J8190" s="31" t="s">
        <v>16</v>
      </c>
      <c r="K8190" s="31">
        <v>0</v>
      </c>
      <c r="L8190" s="38">
        <f t="shared" si="150"/>
        <v>0</v>
      </c>
    </row>
    <row r="8191" spans="1:12">
      <c r="A8191" s="74" t="s">
        <v>77</v>
      </c>
      <c r="B8191" s="74" t="s">
        <v>94</v>
      </c>
      <c r="C8191" s="96" t="s">
        <v>1</v>
      </c>
      <c r="D8191" s="96" t="s">
        <v>127</v>
      </c>
      <c r="E8191" s="96" t="s">
        <v>2</v>
      </c>
      <c r="F8191" s="43">
        <v>2019</v>
      </c>
      <c r="G8191" s="31" t="str">
        <f>VLOOKUP(H8191,'GN and GP categories'!A:B,2,FALSE)</f>
        <v>Gram-negative</v>
      </c>
      <c r="H8191" s="53" t="s">
        <v>100</v>
      </c>
      <c r="I8191" s="33">
        <v>23</v>
      </c>
      <c r="J8191" s="31" t="s">
        <v>17</v>
      </c>
      <c r="K8191" s="31">
        <v>91</v>
      </c>
      <c r="L8191" s="38">
        <f t="shared" si="150"/>
        <v>20.93</v>
      </c>
    </row>
    <row r="8192" spans="1:12">
      <c r="A8192" s="74" t="s">
        <v>77</v>
      </c>
      <c r="B8192" s="74" t="s">
        <v>94</v>
      </c>
      <c r="C8192" s="96" t="s">
        <v>1</v>
      </c>
      <c r="D8192" s="96" t="s">
        <v>127</v>
      </c>
      <c r="E8192" s="96" t="s">
        <v>2</v>
      </c>
      <c r="F8192" s="43">
        <v>2019</v>
      </c>
      <c r="G8192" s="31" t="str">
        <f>VLOOKUP(H8192,'GN and GP categories'!A:B,2,FALSE)</f>
        <v>Gram-negative</v>
      </c>
      <c r="H8192" s="53" t="s">
        <v>100</v>
      </c>
      <c r="I8192" s="33">
        <v>23</v>
      </c>
      <c r="J8192" s="31" t="s">
        <v>18</v>
      </c>
      <c r="K8192" s="31">
        <v>96</v>
      </c>
      <c r="L8192" s="38">
        <f t="shared" si="150"/>
        <v>22.08</v>
      </c>
    </row>
    <row r="8193" spans="1:12">
      <c r="A8193" s="74" t="s">
        <v>77</v>
      </c>
      <c r="B8193" s="74" t="s">
        <v>94</v>
      </c>
      <c r="C8193" s="96" t="s">
        <v>1</v>
      </c>
      <c r="D8193" s="96" t="s">
        <v>127</v>
      </c>
      <c r="E8193" s="96" t="s">
        <v>2</v>
      </c>
      <c r="F8193" s="43">
        <v>2019</v>
      </c>
      <c r="G8193" s="31" t="str">
        <f>VLOOKUP(H8193,'GN and GP categories'!A:B,2,FALSE)</f>
        <v>Gram-negative</v>
      </c>
      <c r="H8193" s="53" t="s">
        <v>100</v>
      </c>
      <c r="I8193" s="33">
        <v>23</v>
      </c>
      <c r="J8193" s="31" t="s">
        <v>20</v>
      </c>
      <c r="K8193" s="31">
        <v>0</v>
      </c>
      <c r="L8193" s="38">
        <f t="shared" si="150"/>
        <v>0</v>
      </c>
    </row>
    <row r="8194" spans="1:12">
      <c r="A8194" s="74" t="s">
        <v>77</v>
      </c>
      <c r="B8194" s="74" t="s">
        <v>94</v>
      </c>
      <c r="C8194" s="96" t="s">
        <v>1</v>
      </c>
      <c r="D8194" s="96" t="s">
        <v>127</v>
      </c>
      <c r="E8194" s="96" t="s">
        <v>2</v>
      </c>
      <c r="F8194" s="43">
        <v>2019</v>
      </c>
      <c r="G8194" s="31" t="str">
        <f>VLOOKUP(H8194,'GN and GP categories'!A:B,2,FALSE)</f>
        <v>Gram-negative</v>
      </c>
      <c r="H8194" s="53" t="s">
        <v>100</v>
      </c>
      <c r="I8194" s="33">
        <v>23</v>
      </c>
      <c r="J8194" s="31" t="s">
        <v>21</v>
      </c>
      <c r="K8194" s="31">
        <v>0</v>
      </c>
      <c r="L8194" s="38">
        <f t="shared" si="150"/>
        <v>0</v>
      </c>
    </row>
    <row r="8195" spans="1:12">
      <c r="A8195" s="74" t="s">
        <v>77</v>
      </c>
      <c r="B8195" s="74" t="s">
        <v>94</v>
      </c>
      <c r="C8195" s="96" t="s">
        <v>1</v>
      </c>
      <c r="D8195" s="96" t="s">
        <v>127</v>
      </c>
      <c r="E8195" s="96" t="s">
        <v>2</v>
      </c>
      <c r="F8195" s="43">
        <v>2019</v>
      </c>
      <c r="G8195" s="31" t="str">
        <f>VLOOKUP(H8195,'GN and GP categories'!A:B,2,FALSE)</f>
        <v>Gram-negative</v>
      </c>
      <c r="H8195" s="53" t="s">
        <v>100</v>
      </c>
      <c r="I8195" s="33">
        <v>23</v>
      </c>
      <c r="J8195" s="31" t="s">
        <v>208</v>
      </c>
      <c r="K8195" s="31">
        <v>0</v>
      </c>
      <c r="L8195" s="38">
        <f t="shared" si="150"/>
        <v>0</v>
      </c>
    </row>
    <row r="8196" spans="1:12">
      <c r="A8196" s="74" t="s">
        <v>77</v>
      </c>
      <c r="B8196" s="74" t="s">
        <v>94</v>
      </c>
      <c r="C8196" s="96" t="s">
        <v>1</v>
      </c>
      <c r="D8196" s="96" t="s">
        <v>127</v>
      </c>
      <c r="E8196" s="96" t="s">
        <v>2</v>
      </c>
      <c r="F8196" s="43">
        <v>2019</v>
      </c>
      <c r="G8196" s="31" t="str">
        <f>VLOOKUP(H8196,'GN and GP categories'!A:B,2,FALSE)</f>
        <v>Gram-negative</v>
      </c>
      <c r="H8196" s="53" t="s">
        <v>100</v>
      </c>
      <c r="I8196" s="33">
        <v>23</v>
      </c>
      <c r="J8196" s="31" t="s">
        <v>28</v>
      </c>
      <c r="K8196" s="31">
        <v>100</v>
      </c>
      <c r="L8196" s="38">
        <f t="shared" si="150"/>
        <v>23</v>
      </c>
    </row>
    <row r="8197" spans="1:12">
      <c r="A8197" s="74" t="s">
        <v>77</v>
      </c>
      <c r="B8197" s="74" t="s">
        <v>94</v>
      </c>
      <c r="C8197" s="96" t="s">
        <v>1</v>
      </c>
      <c r="D8197" s="96" t="s">
        <v>127</v>
      </c>
      <c r="E8197" s="96" t="s">
        <v>2</v>
      </c>
      <c r="F8197" s="43">
        <v>2019</v>
      </c>
      <c r="G8197" s="31" t="str">
        <f>VLOOKUP(H8197,'GN and GP categories'!A:B,2,FALSE)</f>
        <v>Gram-negative</v>
      </c>
      <c r="H8197" s="53" t="s">
        <v>100</v>
      </c>
      <c r="I8197" s="33">
        <v>23</v>
      </c>
      <c r="J8197" s="31" t="s">
        <v>30</v>
      </c>
      <c r="K8197" s="31">
        <v>87</v>
      </c>
      <c r="L8197" s="38">
        <f t="shared" si="150"/>
        <v>20.010000000000002</v>
      </c>
    </row>
    <row r="8198" spans="1:12">
      <c r="A8198" s="74" t="s">
        <v>77</v>
      </c>
      <c r="B8198" s="74" t="s">
        <v>94</v>
      </c>
      <c r="C8198" s="96" t="s">
        <v>1</v>
      </c>
      <c r="D8198" s="96" t="s">
        <v>127</v>
      </c>
      <c r="E8198" s="96" t="s">
        <v>2</v>
      </c>
      <c r="F8198" s="43">
        <v>2019</v>
      </c>
      <c r="G8198" s="31" t="str">
        <f>VLOOKUP(H8198,'GN and GP categories'!A:B,2,FALSE)</f>
        <v>Gram-negative</v>
      </c>
      <c r="H8198" s="53" t="s">
        <v>100</v>
      </c>
      <c r="I8198" s="33">
        <v>23</v>
      </c>
      <c r="J8198" s="31" t="s">
        <v>31</v>
      </c>
      <c r="K8198" s="31">
        <v>96</v>
      </c>
      <c r="L8198" s="38">
        <f t="shared" si="150"/>
        <v>22.08</v>
      </c>
    </row>
    <row r="8199" spans="1:12">
      <c r="A8199" s="74" t="s">
        <v>77</v>
      </c>
      <c r="B8199" s="74" t="s">
        <v>94</v>
      </c>
      <c r="C8199" s="96" t="s">
        <v>1</v>
      </c>
      <c r="D8199" s="96" t="s">
        <v>127</v>
      </c>
      <c r="E8199" s="96" t="s">
        <v>2</v>
      </c>
      <c r="F8199" s="43">
        <v>2019</v>
      </c>
      <c r="G8199" s="31" t="str">
        <f>VLOOKUP(H8199,'GN and GP categories'!A:B,2,FALSE)</f>
        <v>Gram-negative</v>
      </c>
      <c r="H8199" s="53" t="s">
        <v>100</v>
      </c>
      <c r="I8199" s="33">
        <v>23</v>
      </c>
      <c r="J8199" s="31" t="s">
        <v>32</v>
      </c>
      <c r="K8199" s="31">
        <v>91</v>
      </c>
      <c r="L8199" s="38">
        <f t="shared" ref="L8199:L8262" si="151">IF(K8199="","",K8199*I8199/100)</f>
        <v>20.93</v>
      </c>
    </row>
    <row r="8200" spans="1:12">
      <c r="A8200" s="74" t="s">
        <v>77</v>
      </c>
      <c r="B8200" s="74" t="s">
        <v>94</v>
      </c>
      <c r="C8200" s="96" t="s">
        <v>1</v>
      </c>
      <c r="D8200" s="96" t="s">
        <v>127</v>
      </c>
      <c r="E8200" s="96" t="s">
        <v>2</v>
      </c>
      <c r="F8200" s="43">
        <v>2019</v>
      </c>
      <c r="G8200" s="31" t="str">
        <f>VLOOKUP(H8200,'GN and GP categories'!A:B,2,FALSE)</f>
        <v>Gram-negative</v>
      </c>
      <c r="H8200" s="53" t="s">
        <v>100</v>
      </c>
      <c r="I8200" s="33">
        <v>23</v>
      </c>
      <c r="J8200" s="31" t="s">
        <v>253</v>
      </c>
      <c r="K8200" s="31">
        <v>100</v>
      </c>
      <c r="L8200" s="38">
        <f t="shared" si="151"/>
        <v>23</v>
      </c>
    </row>
    <row r="8201" spans="1:12">
      <c r="A8201" s="74" t="s">
        <v>77</v>
      </c>
      <c r="B8201" s="74" t="s">
        <v>94</v>
      </c>
      <c r="C8201" s="96" t="s">
        <v>1</v>
      </c>
      <c r="D8201" s="96" t="s">
        <v>127</v>
      </c>
      <c r="E8201" s="96" t="s">
        <v>2</v>
      </c>
      <c r="F8201" s="43">
        <v>2019</v>
      </c>
      <c r="G8201" s="31" t="str">
        <f>VLOOKUP(H8201,'GN and GP categories'!A:B,2,FALSE)</f>
        <v>Gram-negative</v>
      </c>
      <c r="H8201" s="53" t="s">
        <v>108</v>
      </c>
      <c r="I8201" s="33">
        <v>16</v>
      </c>
      <c r="J8201" s="31" t="s">
        <v>196</v>
      </c>
      <c r="K8201" s="31">
        <v>82</v>
      </c>
      <c r="L8201" s="38">
        <f t="shared" si="151"/>
        <v>13.12</v>
      </c>
    </row>
    <row r="8202" spans="1:12">
      <c r="A8202" s="74" t="s">
        <v>77</v>
      </c>
      <c r="B8202" s="74" t="s">
        <v>94</v>
      </c>
      <c r="C8202" s="96" t="s">
        <v>1</v>
      </c>
      <c r="D8202" s="96" t="s">
        <v>127</v>
      </c>
      <c r="E8202" s="96" t="s">
        <v>2</v>
      </c>
      <c r="F8202" s="43">
        <v>2019</v>
      </c>
      <c r="G8202" s="31" t="str">
        <f>VLOOKUP(H8202,'GN and GP categories'!A:B,2,FALSE)</f>
        <v>Gram-negative</v>
      </c>
      <c r="H8202" s="53" t="s">
        <v>108</v>
      </c>
      <c r="I8202" s="33">
        <v>16</v>
      </c>
      <c r="J8202" s="31" t="s">
        <v>13</v>
      </c>
      <c r="K8202" s="31">
        <v>100</v>
      </c>
      <c r="L8202" s="38">
        <f t="shared" si="151"/>
        <v>16</v>
      </c>
    </row>
    <row r="8203" spans="1:12">
      <c r="A8203" s="74" t="s">
        <v>77</v>
      </c>
      <c r="B8203" s="74" t="s">
        <v>94</v>
      </c>
      <c r="C8203" s="96" t="s">
        <v>1</v>
      </c>
      <c r="D8203" s="96" t="s">
        <v>127</v>
      </c>
      <c r="E8203" s="96" t="s">
        <v>2</v>
      </c>
      <c r="F8203" s="43">
        <v>2019</v>
      </c>
      <c r="G8203" s="31" t="str">
        <f>VLOOKUP(H8203,'GN and GP categories'!A:B,2,FALSE)</f>
        <v>Gram-negative</v>
      </c>
      <c r="H8203" s="53" t="s">
        <v>108</v>
      </c>
      <c r="I8203" s="33">
        <v>16</v>
      </c>
      <c r="J8203" s="31" t="s">
        <v>16</v>
      </c>
      <c r="K8203" s="31">
        <v>100</v>
      </c>
      <c r="L8203" s="38">
        <f t="shared" si="151"/>
        <v>16</v>
      </c>
    </row>
    <row r="8204" spans="1:12">
      <c r="A8204" s="74" t="s">
        <v>77</v>
      </c>
      <c r="B8204" s="74" t="s">
        <v>94</v>
      </c>
      <c r="C8204" s="96" t="s">
        <v>1</v>
      </c>
      <c r="D8204" s="96" t="s">
        <v>127</v>
      </c>
      <c r="E8204" s="96" t="s">
        <v>2</v>
      </c>
      <c r="F8204" s="43">
        <v>2019</v>
      </c>
      <c r="G8204" s="31" t="str">
        <f>VLOOKUP(H8204,'GN and GP categories'!A:B,2,FALSE)</f>
        <v>Gram-negative</v>
      </c>
      <c r="H8204" s="53" t="s">
        <v>108</v>
      </c>
      <c r="I8204" s="33">
        <v>16</v>
      </c>
      <c r="J8204" s="31" t="s">
        <v>17</v>
      </c>
      <c r="K8204" s="31">
        <v>100</v>
      </c>
      <c r="L8204" s="38">
        <f t="shared" si="151"/>
        <v>16</v>
      </c>
    </row>
    <row r="8205" spans="1:12">
      <c r="A8205" s="74" t="s">
        <v>77</v>
      </c>
      <c r="B8205" s="74" t="s">
        <v>94</v>
      </c>
      <c r="C8205" s="96" t="s">
        <v>1</v>
      </c>
      <c r="D8205" s="96" t="s">
        <v>127</v>
      </c>
      <c r="E8205" s="96" t="s">
        <v>2</v>
      </c>
      <c r="F8205" s="43">
        <v>2019</v>
      </c>
      <c r="G8205" s="31" t="str">
        <f>VLOOKUP(H8205,'GN and GP categories'!A:B,2,FALSE)</f>
        <v>Gram-negative</v>
      </c>
      <c r="H8205" s="53" t="s">
        <v>108</v>
      </c>
      <c r="I8205" s="33">
        <v>16</v>
      </c>
      <c r="J8205" s="31" t="s">
        <v>18</v>
      </c>
      <c r="K8205" s="31">
        <v>100</v>
      </c>
      <c r="L8205" s="38">
        <f t="shared" si="151"/>
        <v>16</v>
      </c>
    </row>
    <row r="8206" spans="1:12">
      <c r="A8206" s="74" t="s">
        <v>77</v>
      </c>
      <c r="B8206" s="74" t="s">
        <v>94</v>
      </c>
      <c r="C8206" s="96" t="s">
        <v>1</v>
      </c>
      <c r="D8206" s="96" t="s">
        <v>127</v>
      </c>
      <c r="E8206" s="96" t="s">
        <v>2</v>
      </c>
      <c r="F8206" s="43">
        <v>2019</v>
      </c>
      <c r="G8206" s="31" t="str">
        <f>VLOOKUP(H8206,'GN and GP categories'!A:B,2,FALSE)</f>
        <v>Gram-negative</v>
      </c>
      <c r="H8206" s="53" t="s">
        <v>108</v>
      </c>
      <c r="I8206" s="33">
        <v>16</v>
      </c>
      <c r="J8206" s="31" t="s">
        <v>20</v>
      </c>
      <c r="K8206" s="31">
        <v>33</v>
      </c>
      <c r="L8206" s="38">
        <f t="shared" si="151"/>
        <v>5.28</v>
      </c>
    </row>
    <row r="8207" spans="1:12">
      <c r="A8207" s="74" t="s">
        <v>77</v>
      </c>
      <c r="B8207" s="74" t="s">
        <v>94</v>
      </c>
      <c r="C8207" s="96" t="s">
        <v>1</v>
      </c>
      <c r="D8207" s="96" t="s">
        <v>127</v>
      </c>
      <c r="E8207" s="96" t="s">
        <v>2</v>
      </c>
      <c r="F8207" s="43">
        <v>2019</v>
      </c>
      <c r="G8207" s="31" t="str">
        <f>VLOOKUP(H8207,'GN and GP categories'!A:B,2,FALSE)</f>
        <v>Gram-negative</v>
      </c>
      <c r="H8207" s="53" t="s">
        <v>108</v>
      </c>
      <c r="I8207" s="33">
        <v>16</v>
      </c>
      <c r="J8207" s="31" t="s">
        <v>21</v>
      </c>
      <c r="K8207" s="31">
        <v>100</v>
      </c>
      <c r="L8207" s="38">
        <f t="shared" si="151"/>
        <v>16</v>
      </c>
    </row>
    <row r="8208" spans="1:12">
      <c r="A8208" s="74" t="s">
        <v>77</v>
      </c>
      <c r="B8208" s="74" t="s">
        <v>94</v>
      </c>
      <c r="C8208" s="96" t="s">
        <v>1</v>
      </c>
      <c r="D8208" s="96" t="s">
        <v>127</v>
      </c>
      <c r="E8208" s="96" t="s">
        <v>2</v>
      </c>
      <c r="F8208" s="43">
        <v>2019</v>
      </c>
      <c r="G8208" s="31" t="str">
        <f>VLOOKUP(H8208,'GN and GP categories'!A:B,2,FALSE)</f>
        <v>Gram-negative</v>
      </c>
      <c r="H8208" s="53" t="s">
        <v>108</v>
      </c>
      <c r="I8208" s="33">
        <v>16</v>
      </c>
      <c r="J8208" s="31" t="s">
        <v>208</v>
      </c>
      <c r="K8208" s="31">
        <v>100</v>
      </c>
      <c r="L8208" s="38">
        <f t="shared" si="151"/>
        <v>16</v>
      </c>
    </row>
    <row r="8209" spans="1:12">
      <c r="A8209" s="74" t="s">
        <v>77</v>
      </c>
      <c r="B8209" s="74" t="s">
        <v>94</v>
      </c>
      <c r="C8209" s="96" t="s">
        <v>1</v>
      </c>
      <c r="D8209" s="96" t="s">
        <v>127</v>
      </c>
      <c r="E8209" s="96" t="s">
        <v>2</v>
      </c>
      <c r="F8209" s="43">
        <v>2019</v>
      </c>
      <c r="G8209" s="31" t="str">
        <f>VLOOKUP(H8209,'GN and GP categories'!A:B,2,FALSE)</f>
        <v>Gram-negative</v>
      </c>
      <c r="H8209" s="53" t="s">
        <v>108</v>
      </c>
      <c r="I8209" s="33">
        <v>16</v>
      </c>
      <c r="J8209" s="31" t="s">
        <v>28</v>
      </c>
      <c r="K8209" s="31">
        <v>88</v>
      </c>
      <c r="L8209" s="38">
        <f t="shared" si="151"/>
        <v>14.08</v>
      </c>
    </row>
    <row r="8210" spans="1:12">
      <c r="A8210" s="74" t="s">
        <v>77</v>
      </c>
      <c r="B8210" s="74" t="s">
        <v>94</v>
      </c>
      <c r="C8210" s="96" t="s">
        <v>1</v>
      </c>
      <c r="D8210" s="96" t="s">
        <v>127</v>
      </c>
      <c r="E8210" s="96" t="s">
        <v>2</v>
      </c>
      <c r="F8210" s="43">
        <v>2019</v>
      </c>
      <c r="G8210" s="31" t="str">
        <f>VLOOKUP(H8210,'GN and GP categories'!A:B,2,FALSE)</f>
        <v>Gram-negative</v>
      </c>
      <c r="H8210" s="53" t="s">
        <v>108</v>
      </c>
      <c r="I8210" s="33">
        <v>16</v>
      </c>
      <c r="J8210" s="31" t="s">
        <v>30</v>
      </c>
      <c r="K8210" s="31">
        <v>94</v>
      </c>
      <c r="L8210" s="38">
        <f t="shared" si="151"/>
        <v>15.04</v>
      </c>
    </row>
    <row r="8211" spans="1:12">
      <c r="A8211" s="74" t="s">
        <v>77</v>
      </c>
      <c r="B8211" s="74" t="s">
        <v>94</v>
      </c>
      <c r="C8211" s="96" t="s">
        <v>1</v>
      </c>
      <c r="D8211" s="96" t="s">
        <v>127</v>
      </c>
      <c r="E8211" s="96" t="s">
        <v>2</v>
      </c>
      <c r="F8211" s="43">
        <v>2019</v>
      </c>
      <c r="G8211" s="31" t="str">
        <f>VLOOKUP(H8211,'GN and GP categories'!A:B,2,FALSE)</f>
        <v>Gram-negative</v>
      </c>
      <c r="H8211" s="53" t="s">
        <v>108</v>
      </c>
      <c r="I8211" s="33">
        <v>16</v>
      </c>
      <c r="J8211" s="31" t="s">
        <v>31</v>
      </c>
      <c r="K8211" s="31">
        <v>94</v>
      </c>
      <c r="L8211" s="38">
        <f t="shared" si="151"/>
        <v>15.04</v>
      </c>
    </row>
    <row r="8212" spans="1:12">
      <c r="A8212" s="74" t="s">
        <v>77</v>
      </c>
      <c r="B8212" s="74" t="s">
        <v>94</v>
      </c>
      <c r="C8212" s="96" t="s">
        <v>1</v>
      </c>
      <c r="D8212" s="96" t="s">
        <v>127</v>
      </c>
      <c r="E8212" s="96" t="s">
        <v>2</v>
      </c>
      <c r="F8212" s="43">
        <v>2019</v>
      </c>
      <c r="G8212" s="31" t="str">
        <f>VLOOKUP(H8212,'GN and GP categories'!A:B,2,FALSE)</f>
        <v>Gram-negative</v>
      </c>
      <c r="H8212" s="53" t="s">
        <v>108</v>
      </c>
      <c r="I8212" s="33">
        <v>16</v>
      </c>
      <c r="J8212" s="31" t="s">
        <v>32</v>
      </c>
      <c r="K8212" s="31">
        <v>92</v>
      </c>
      <c r="L8212" s="38">
        <f t="shared" si="151"/>
        <v>14.72</v>
      </c>
    </row>
    <row r="8213" spans="1:12">
      <c r="A8213" s="74" t="s">
        <v>77</v>
      </c>
      <c r="B8213" s="74" t="s">
        <v>94</v>
      </c>
      <c r="C8213" s="96" t="s">
        <v>1</v>
      </c>
      <c r="D8213" s="96" t="s">
        <v>127</v>
      </c>
      <c r="E8213" s="96" t="s">
        <v>2</v>
      </c>
      <c r="F8213" s="43">
        <v>2019</v>
      </c>
      <c r="G8213" s="31" t="str">
        <f>VLOOKUP(H8213,'GN and GP categories'!A:B,2,FALSE)</f>
        <v>Gram-negative</v>
      </c>
      <c r="H8213" s="53" t="s">
        <v>108</v>
      </c>
      <c r="I8213" s="33">
        <v>16</v>
      </c>
      <c r="J8213" s="31" t="s">
        <v>253</v>
      </c>
      <c r="K8213" s="31">
        <v>100</v>
      </c>
      <c r="L8213" s="38">
        <f t="shared" si="151"/>
        <v>16</v>
      </c>
    </row>
    <row r="8214" spans="1:12">
      <c r="A8214" s="74" t="s">
        <v>77</v>
      </c>
      <c r="B8214" s="74" t="s">
        <v>94</v>
      </c>
      <c r="C8214" s="96" t="s">
        <v>1</v>
      </c>
      <c r="D8214" s="96" t="s">
        <v>127</v>
      </c>
      <c r="E8214" s="96" t="s">
        <v>2</v>
      </c>
      <c r="F8214" s="43">
        <v>2019</v>
      </c>
      <c r="G8214" s="31" t="str">
        <f>VLOOKUP(H8214,'GN and GP categories'!A:B,2,FALSE)</f>
        <v>Gram-negative</v>
      </c>
      <c r="H8214" s="53" t="s">
        <v>110</v>
      </c>
      <c r="I8214" s="33">
        <v>14</v>
      </c>
      <c r="J8214" s="31" t="s">
        <v>196</v>
      </c>
      <c r="K8214" s="31">
        <v>0</v>
      </c>
      <c r="L8214" s="38">
        <f t="shared" si="151"/>
        <v>0</v>
      </c>
    </row>
    <row r="8215" spans="1:12">
      <c r="A8215" s="74" t="s">
        <v>77</v>
      </c>
      <c r="B8215" s="74" t="s">
        <v>94</v>
      </c>
      <c r="C8215" s="96" t="s">
        <v>1</v>
      </c>
      <c r="D8215" s="96" t="s">
        <v>127</v>
      </c>
      <c r="E8215" s="96" t="s">
        <v>2</v>
      </c>
      <c r="F8215" s="43">
        <v>2019</v>
      </c>
      <c r="G8215" s="31" t="str">
        <f>VLOOKUP(H8215,'GN and GP categories'!A:B,2,FALSE)</f>
        <v>Gram-negative</v>
      </c>
      <c r="H8215" s="53" t="s">
        <v>110</v>
      </c>
      <c r="I8215" s="33">
        <v>14</v>
      </c>
      <c r="J8215" s="31" t="s">
        <v>13</v>
      </c>
      <c r="K8215" s="31">
        <v>0</v>
      </c>
      <c r="L8215" s="38">
        <f t="shared" si="151"/>
        <v>0</v>
      </c>
    </row>
    <row r="8216" spans="1:12">
      <c r="A8216" s="74" t="s">
        <v>77</v>
      </c>
      <c r="B8216" s="74" t="s">
        <v>94</v>
      </c>
      <c r="C8216" s="96" t="s">
        <v>1</v>
      </c>
      <c r="D8216" s="96" t="s">
        <v>127</v>
      </c>
      <c r="E8216" s="96" t="s">
        <v>2</v>
      </c>
      <c r="F8216" s="43">
        <v>2019</v>
      </c>
      <c r="G8216" s="31" t="str">
        <f>VLOOKUP(H8216,'GN and GP categories'!A:B,2,FALSE)</f>
        <v>Gram-negative</v>
      </c>
      <c r="H8216" s="53" t="s">
        <v>110</v>
      </c>
      <c r="I8216" s="33">
        <v>14</v>
      </c>
      <c r="J8216" s="31" t="s">
        <v>16</v>
      </c>
      <c r="K8216" s="31">
        <v>0</v>
      </c>
      <c r="L8216" s="38">
        <f t="shared" si="151"/>
        <v>0</v>
      </c>
    </row>
    <row r="8217" spans="1:12">
      <c r="A8217" s="74" t="s">
        <v>77</v>
      </c>
      <c r="B8217" s="74" t="s">
        <v>94</v>
      </c>
      <c r="C8217" s="96" t="s">
        <v>1</v>
      </c>
      <c r="D8217" s="96" t="s">
        <v>127</v>
      </c>
      <c r="E8217" s="96" t="s">
        <v>2</v>
      </c>
      <c r="F8217" s="43">
        <v>2019</v>
      </c>
      <c r="G8217" s="31" t="str">
        <f>VLOOKUP(H8217,'GN and GP categories'!A:B,2,FALSE)</f>
        <v>Gram-negative</v>
      </c>
      <c r="H8217" s="53" t="s">
        <v>110</v>
      </c>
      <c r="I8217" s="33">
        <v>14</v>
      </c>
      <c r="J8217" s="31" t="s">
        <v>17</v>
      </c>
      <c r="K8217" s="31">
        <v>100</v>
      </c>
      <c r="L8217" s="38">
        <f t="shared" si="151"/>
        <v>14</v>
      </c>
    </row>
    <row r="8218" spans="1:12">
      <c r="A8218" s="74" t="s">
        <v>77</v>
      </c>
      <c r="B8218" s="74" t="s">
        <v>94</v>
      </c>
      <c r="C8218" s="96" t="s">
        <v>1</v>
      </c>
      <c r="D8218" s="96" t="s">
        <v>127</v>
      </c>
      <c r="E8218" s="96" t="s">
        <v>2</v>
      </c>
      <c r="F8218" s="43">
        <v>2019</v>
      </c>
      <c r="G8218" s="31" t="str">
        <f>VLOOKUP(H8218,'GN and GP categories'!A:B,2,FALSE)</f>
        <v>Gram-negative</v>
      </c>
      <c r="H8218" s="53" t="s">
        <v>110</v>
      </c>
      <c r="I8218" s="33">
        <v>14</v>
      </c>
      <c r="J8218" s="31" t="s">
        <v>18</v>
      </c>
      <c r="K8218" s="31">
        <v>100</v>
      </c>
      <c r="L8218" s="38">
        <f t="shared" si="151"/>
        <v>14</v>
      </c>
    </row>
    <row r="8219" spans="1:12">
      <c r="A8219" s="74" t="s">
        <v>77</v>
      </c>
      <c r="B8219" s="74" t="s">
        <v>94</v>
      </c>
      <c r="C8219" s="96" t="s">
        <v>1</v>
      </c>
      <c r="D8219" s="96" t="s">
        <v>127</v>
      </c>
      <c r="E8219" s="96" t="s">
        <v>2</v>
      </c>
      <c r="F8219" s="43">
        <v>2019</v>
      </c>
      <c r="G8219" s="31" t="str">
        <f>VLOOKUP(H8219,'GN and GP categories'!A:B,2,FALSE)</f>
        <v>Gram-negative</v>
      </c>
      <c r="H8219" s="53" t="s">
        <v>110</v>
      </c>
      <c r="I8219" s="33">
        <v>14</v>
      </c>
      <c r="J8219" s="31" t="s">
        <v>20</v>
      </c>
      <c r="K8219" s="31">
        <v>0</v>
      </c>
      <c r="L8219" s="38">
        <f t="shared" si="151"/>
        <v>0</v>
      </c>
    </row>
    <row r="8220" spans="1:12">
      <c r="A8220" s="74" t="s">
        <v>77</v>
      </c>
      <c r="B8220" s="74" t="s">
        <v>94</v>
      </c>
      <c r="C8220" s="96" t="s">
        <v>1</v>
      </c>
      <c r="D8220" s="96" t="s">
        <v>127</v>
      </c>
      <c r="E8220" s="96" t="s">
        <v>2</v>
      </c>
      <c r="F8220" s="43">
        <v>2019</v>
      </c>
      <c r="G8220" s="31" t="str">
        <f>VLOOKUP(H8220,'GN and GP categories'!A:B,2,FALSE)</f>
        <v>Gram-negative</v>
      </c>
      <c r="H8220" s="53" t="s">
        <v>110</v>
      </c>
      <c r="I8220" s="33">
        <v>14</v>
      </c>
      <c r="J8220" s="31" t="s">
        <v>21</v>
      </c>
      <c r="K8220" s="31">
        <v>0</v>
      </c>
      <c r="L8220" s="38">
        <f t="shared" si="151"/>
        <v>0</v>
      </c>
    </row>
    <row r="8221" spans="1:12">
      <c r="A8221" s="74" t="s">
        <v>77</v>
      </c>
      <c r="B8221" s="74" t="s">
        <v>94</v>
      </c>
      <c r="C8221" s="96" t="s">
        <v>1</v>
      </c>
      <c r="D8221" s="96" t="s">
        <v>127</v>
      </c>
      <c r="E8221" s="96" t="s">
        <v>2</v>
      </c>
      <c r="F8221" s="43">
        <v>2019</v>
      </c>
      <c r="G8221" s="31" t="str">
        <f>VLOOKUP(H8221,'GN and GP categories'!A:B,2,FALSE)</f>
        <v>Gram-negative</v>
      </c>
      <c r="H8221" s="53" t="s">
        <v>110</v>
      </c>
      <c r="I8221" s="33">
        <v>14</v>
      </c>
      <c r="J8221" s="31" t="s">
        <v>208</v>
      </c>
      <c r="K8221" s="31">
        <v>0</v>
      </c>
      <c r="L8221" s="38">
        <f t="shared" si="151"/>
        <v>0</v>
      </c>
    </row>
    <row r="8222" spans="1:12">
      <c r="A8222" s="74" t="s">
        <v>77</v>
      </c>
      <c r="B8222" s="74" t="s">
        <v>94</v>
      </c>
      <c r="C8222" s="96" t="s">
        <v>1</v>
      </c>
      <c r="D8222" s="96" t="s">
        <v>127</v>
      </c>
      <c r="E8222" s="96" t="s">
        <v>2</v>
      </c>
      <c r="F8222" s="43">
        <v>2019</v>
      </c>
      <c r="G8222" s="31" t="str">
        <f>VLOOKUP(H8222,'GN and GP categories'!A:B,2,FALSE)</f>
        <v>Gram-negative</v>
      </c>
      <c r="H8222" s="53" t="s">
        <v>110</v>
      </c>
      <c r="I8222" s="33">
        <v>14</v>
      </c>
      <c r="J8222" s="31" t="s">
        <v>28</v>
      </c>
      <c r="K8222" s="31">
        <v>93</v>
      </c>
      <c r="L8222" s="38">
        <f t="shared" si="151"/>
        <v>13.02</v>
      </c>
    </row>
    <row r="8223" spans="1:12">
      <c r="A8223" s="74" t="s">
        <v>77</v>
      </c>
      <c r="B8223" s="74" t="s">
        <v>94</v>
      </c>
      <c r="C8223" s="96" t="s">
        <v>1</v>
      </c>
      <c r="D8223" s="96" t="s">
        <v>127</v>
      </c>
      <c r="E8223" s="96" t="s">
        <v>2</v>
      </c>
      <c r="F8223" s="43">
        <v>2019</v>
      </c>
      <c r="G8223" s="31" t="str">
        <f>VLOOKUP(H8223,'GN and GP categories'!A:B,2,FALSE)</f>
        <v>Gram-negative</v>
      </c>
      <c r="H8223" s="53" t="s">
        <v>110</v>
      </c>
      <c r="I8223" s="33">
        <v>14</v>
      </c>
      <c r="J8223" s="31" t="s">
        <v>30</v>
      </c>
      <c r="K8223" s="31">
        <v>100</v>
      </c>
      <c r="L8223" s="38">
        <f t="shared" si="151"/>
        <v>14</v>
      </c>
    </row>
    <row r="8224" spans="1:12">
      <c r="A8224" s="74" t="s">
        <v>77</v>
      </c>
      <c r="B8224" s="74" t="s">
        <v>94</v>
      </c>
      <c r="C8224" s="96" t="s">
        <v>1</v>
      </c>
      <c r="D8224" s="96" t="s">
        <v>127</v>
      </c>
      <c r="E8224" s="96" t="s">
        <v>2</v>
      </c>
      <c r="F8224" s="43">
        <v>2019</v>
      </c>
      <c r="G8224" s="31" t="str">
        <f>VLOOKUP(H8224,'GN and GP categories'!A:B,2,FALSE)</f>
        <v>Gram-negative</v>
      </c>
      <c r="H8224" s="53" t="s">
        <v>110</v>
      </c>
      <c r="I8224" s="33">
        <v>14</v>
      </c>
      <c r="J8224" s="31" t="s">
        <v>31</v>
      </c>
      <c r="K8224" s="31">
        <v>100</v>
      </c>
      <c r="L8224" s="38">
        <f t="shared" si="151"/>
        <v>14</v>
      </c>
    </row>
    <row r="8225" spans="1:12">
      <c r="A8225" s="74" t="s">
        <v>77</v>
      </c>
      <c r="B8225" s="74" t="s">
        <v>94</v>
      </c>
      <c r="C8225" s="96" t="s">
        <v>1</v>
      </c>
      <c r="D8225" s="96" t="s">
        <v>127</v>
      </c>
      <c r="E8225" s="96" t="s">
        <v>2</v>
      </c>
      <c r="F8225" s="43">
        <v>2019</v>
      </c>
      <c r="G8225" s="31" t="str">
        <f>VLOOKUP(H8225,'GN and GP categories'!A:B,2,FALSE)</f>
        <v>Gram-negative</v>
      </c>
      <c r="H8225" s="53" t="s">
        <v>110</v>
      </c>
      <c r="I8225" s="33">
        <v>14</v>
      </c>
      <c r="J8225" s="31" t="s">
        <v>32</v>
      </c>
      <c r="K8225" s="31">
        <v>100</v>
      </c>
      <c r="L8225" s="38">
        <f t="shared" si="151"/>
        <v>14</v>
      </c>
    </row>
    <row r="8226" spans="1:12">
      <c r="A8226" s="74" t="s">
        <v>77</v>
      </c>
      <c r="B8226" s="74" t="s">
        <v>94</v>
      </c>
      <c r="C8226" s="96" t="s">
        <v>1</v>
      </c>
      <c r="D8226" s="96" t="s">
        <v>127</v>
      </c>
      <c r="E8226" s="96" t="s">
        <v>2</v>
      </c>
      <c r="F8226" s="43">
        <v>2019</v>
      </c>
      <c r="G8226" s="31" t="str">
        <f>VLOOKUP(H8226,'GN and GP categories'!A:B,2,FALSE)</f>
        <v>Gram-negative</v>
      </c>
      <c r="H8226" s="53" t="s">
        <v>110</v>
      </c>
      <c r="I8226" s="33">
        <v>14</v>
      </c>
      <c r="J8226" s="31" t="s">
        <v>253</v>
      </c>
      <c r="K8226" s="31">
        <v>100</v>
      </c>
      <c r="L8226" s="38">
        <f t="shared" si="151"/>
        <v>14</v>
      </c>
    </row>
    <row r="8227" spans="1:12">
      <c r="A8227" s="74" t="s">
        <v>77</v>
      </c>
      <c r="B8227" s="74" t="s">
        <v>94</v>
      </c>
      <c r="C8227" s="96" t="s">
        <v>1</v>
      </c>
      <c r="D8227" s="96" t="s">
        <v>127</v>
      </c>
      <c r="E8227" s="96" t="s">
        <v>2</v>
      </c>
      <c r="F8227" s="43">
        <v>2019</v>
      </c>
      <c r="G8227" s="31" t="str">
        <f>VLOOKUP(H8227,'GN and GP categories'!A:B,2,FALSE)</f>
        <v>Gram-negative</v>
      </c>
      <c r="H8227" s="53" t="s">
        <v>104</v>
      </c>
      <c r="I8227" s="33">
        <v>12</v>
      </c>
      <c r="J8227" s="31" t="s">
        <v>196</v>
      </c>
      <c r="K8227" s="31">
        <v>0</v>
      </c>
      <c r="L8227" s="38">
        <f t="shared" si="151"/>
        <v>0</v>
      </c>
    </row>
    <row r="8228" spans="1:12">
      <c r="A8228" s="74" t="s">
        <v>77</v>
      </c>
      <c r="B8228" s="74" t="s">
        <v>94</v>
      </c>
      <c r="C8228" s="96" t="s">
        <v>1</v>
      </c>
      <c r="D8228" s="96" t="s">
        <v>127</v>
      </c>
      <c r="E8228" s="96" t="s">
        <v>2</v>
      </c>
      <c r="F8228" s="43">
        <v>2019</v>
      </c>
      <c r="G8228" s="31" t="str">
        <f>VLOOKUP(H8228,'GN and GP categories'!A:B,2,FALSE)</f>
        <v>Gram-negative</v>
      </c>
      <c r="H8228" s="53" t="s">
        <v>104</v>
      </c>
      <c r="I8228" s="33">
        <v>12</v>
      </c>
      <c r="J8228" s="31" t="s">
        <v>13</v>
      </c>
      <c r="K8228" s="31">
        <v>92</v>
      </c>
      <c r="L8228" s="38">
        <f t="shared" si="151"/>
        <v>11.04</v>
      </c>
    </row>
    <row r="8229" spans="1:12">
      <c r="A8229" s="74" t="s">
        <v>77</v>
      </c>
      <c r="B8229" s="74" t="s">
        <v>94</v>
      </c>
      <c r="C8229" s="96" t="s">
        <v>1</v>
      </c>
      <c r="D8229" s="96" t="s">
        <v>127</v>
      </c>
      <c r="E8229" s="96" t="s">
        <v>2</v>
      </c>
      <c r="F8229" s="43">
        <v>2019</v>
      </c>
      <c r="G8229" s="31" t="str">
        <f>VLOOKUP(H8229,'GN and GP categories'!A:B,2,FALSE)</f>
        <v>Gram-negative</v>
      </c>
      <c r="H8229" s="53" t="s">
        <v>104</v>
      </c>
      <c r="I8229" s="33">
        <v>12</v>
      </c>
      <c r="J8229" s="31" t="s">
        <v>16</v>
      </c>
      <c r="K8229" s="31">
        <v>100</v>
      </c>
      <c r="L8229" s="38">
        <f t="shared" si="151"/>
        <v>12</v>
      </c>
    </row>
    <row r="8230" spans="1:12">
      <c r="A8230" s="74" t="s">
        <v>77</v>
      </c>
      <c r="B8230" s="74" t="s">
        <v>94</v>
      </c>
      <c r="C8230" s="96" t="s">
        <v>1</v>
      </c>
      <c r="D8230" s="96" t="s">
        <v>127</v>
      </c>
      <c r="E8230" s="96" t="s">
        <v>2</v>
      </c>
      <c r="F8230" s="43">
        <v>2019</v>
      </c>
      <c r="G8230" s="31" t="str">
        <f>VLOOKUP(H8230,'GN and GP categories'!A:B,2,FALSE)</f>
        <v>Gram-negative</v>
      </c>
      <c r="H8230" s="53" t="s">
        <v>104</v>
      </c>
      <c r="I8230" s="33">
        <v>12</v>
      </c>
      <c r="J8230" s="31" t="s">
        <v>17</v>
      </c>
      <c r="K8230" s="31">
        <v>100</v>
      </c>
      <c r="L8230" s="38">
        <f t="shared" si="151"/>
        <v>12</v>
      </c>
    </row>
    <row r="8231" spans="1:12">
      <c r="A8231" s="74" t="s">
        <v>77</v>
      </c>
      <c r="B8231" s="74" t="s">
        <v>94</v>
      </c>
      <c r="C8231" s="96" t="s">
        <v>1</v>
      </c>
      <c r="D8231" s="96" t="s">
        <v>127</v>
      </c>
      <c r="E8231" s="96" t="s">
        <v>2</v>
      </c>
      <c r="F8231" s="43">
        <v>2019</v>
      </c>
      <c r="G8231" s="31" t="str">
        <f>VLOOKUP(H8231,'GN and GP categories'!A:B,2,FALSE)</f>
        <v>Gram-negative</v>
      </c>
      <c r="H8231" s="53" t="s">
        <v>104</v>
      </c>
      <c r="I8231" s="33">
        <v>12</v>
      </c>
      <c r="J8231" s="31" t="s">
        <v>18</v>
      </c>
      <c r="K8231" s="31">
        <v>100</v>
      </c>
      <c r="L8231" s="38">
        <f t="shared" si="151"/>
        <v>12</v>
      </c>
    </row>
    <row r="8232" spans="1:12">
      <c r="A8232" s="74" t="s">
        <v>77</v>
      </c>
      <c r="B8232" s="74" t="s">
        <v>94</v>
      </c>
      <c r="C8232" s="96" t="s">
        <v>1</v>
      </c>
      <c r="D8232" s="96" t="s">
        <v>127</v>
      </c>
      <c r="E8232" s="96" t="s">
        <v>2</v>
      </c>
      <c r="F8232" s="43">
        <v>2019</v>
      </c>
      <c r="G8232" s="31" t="str">
        <f>VLOOKUP(H8232,'GN and GP categories'!A:B,2,FALSE)</f>
        <v>Gram-negative</v>
      </c>
      <c r="H8232" s="53" t="s">
        <v>104</v>
      </c>
      <c r="I8232" s="33">
        <v>12</v>
      </c>
      <c r="J8232" s="31" t="s">
        <v>20</v>
      </c>
      <c r="K8232" s="31">
        <v>29</v>
      </c>
      <c r="L8232" s="38">
        <f t="shared" si="151"/>
        <v>3.48</v>
      </c>
    </row>
    <row r="8233" spans="1:12">
      <c r="A8233" s="74" t="s">
        <v>77</v>
      </c>
      <c r="B8233" s="74" t="s">
        <v>94</v>
      </c>
      <c r="C8233" s="96" t="s">
        <v>1</v>
      </c>
      <c r="D8233" s="96" t="s">
        <v>127</v>
      </c>
      <c r="E8233" s="96" t="s">
        <v>2</v>
      </c>
      <c r="F8233" s="43">
        <v>2019</v>
      </c>
      <c r="G8233" s="31" t="str">
        <f>VLOOKUP(H8233,'GN and GP categories'!A:B,2,FALSE)</f>
        <v>Gram-negative</v>
      </c>
      <c r="H8233" s="53" t="s">
        <v>104</v>
      </c>
      <c r="I8233" s="33">
        <v>12</v>
      </c>
      <c r="J8233" s="31" t="s">
        <v>21</v>
      </c>
      <c r="K8233" s="31">
        <v>100</v>
      </c>
      <c r="L8233" s="38">
        <f t="shared" si="151"/>
        <v>12</v>
      </c>
    </row>
    <row r="8234" spans="1:12">
      <c r="A8234" s="74" t="s">
        <v>77</v>
      </c>
      <c r="B8234" s="74" t="s">
        <v>94</v>
      </c>
      <c r="C8234" s="96" t="s">
        <v>1</v>
      </c>
      <c r="D8234" s="96" t="s">
        <v>127</v>
      </c>
      <c r="E8234" s="96" t="s">
        <v>2</v>
      </c>
      <c r="F8234" s="43">
        <v>2019</v>
      </c>
      <c r="G8234" s="31" t="str">
        <f>VLOOKUP(H8234,'GN and GP categories'!A:B,2,FALSE)</f>
        <v>Gram-negative</v>
      </c>
      <c r="H8234" s="53" t="s">
        <v>104</v>
      </c>
      <c r="I8234" s="33">
        <v>12</v>
      </c>
      <c r="J8234" s="31" t="s">
        <v>208</v>
      </c>
      <c r="K8234" s="31">
        <v>100</v>
      </c>
      <c r="L8234" s="38">
        <f t="shared" si="151"/>
        <v>12</v>
      </c>
    </row>
    <row r="8235" spans="1:12">
      <c r="A8235" s="74" t="s">
        <v>77</v>
      </c>
      <c r="B8235" s="74" t="s">
        <v>94</v>
      </c>
      <c r="C8235" s="96" t="s">
        <v>1</v>
      </c>
      <c r="D8235" s="96" t="s">
        <v>127</v>
      </c>
      <c r="E8235" s="96" t="s">
        <v>2</v>
      </c>
      <c r="F8235" s="43">
        <v>2019</v>
      </c>
      <c r="G8235" s="31" t="str">
        <f>VLOOKUP(H8235,'GN and GP categories'!A:B,2,FALSE)</f>
        <v>Gram-negative</v>
      </c>
      <c r="H8235" s="53" t="s">
        <v>104</v>
      </c>
      <c r="I8235" s="33">
        <v>12</v>
      </c>
      <c r="J8235" s="31" t="s">
        <v>28</v>
      </c>
      <c r="K8235" s="31">
        <v>100</v>
      </c>
      <c r="L8235" s="38">
        <f t="shared" si="151"/>
        <v>12</v>
      </c>
    </row>
    <row r="8236" spans="1:12">
      <c r="A8236" s="74" t="s">
        <v>77</v>
      </c>
      <c r="B8236" s="74" t="s">
        <v>94</v>
      </c>
      <c r="C8236" s="96" t="s">
        <v>1</v>
      </c>
      <c r="D8236" s="96" t="s">
        <v>127</v>
      </c>
      <c r="E8236" s="96" t="s">
        <v>2</v>
      </c>
      <c r="F8236" s="43">
        <v>2019</v>
      </c>
      <c r="G8236" s="31" t="str">
        <f>VLOOKUP(H8236,'GN and GP categories'!A:B,2,FALSE)</f>
        <v>Gram-negative</v>
      </c>
      <c r="H8236" s="53" t="s">
        <v>104</v>
      </c>
      <c r="I8236" s="33">
        <v>12</v>
      </c>
      <c r="J8236" s="31" t="s">
        <v>30</v>
      </c>
      <c r="K8236" s="31">
        <v>100</v>
      </c>
      <c r="L8236" s="38">
        <f t="shared" si="151"/>
        <v>12</v>
      </c>
    </row>
    <row r="8237" spans="1:12">
      <c r="A8237" s="74" t="s">
        <v>77</v>
      </c>
      <c r="B8237" s="74" t="s">
        <v>94</v>
      </c>
      <c r="C8237" s="96" t="s">
        <v>1</v>
      </c>
      <c r="D8237" s="96" t="s">
        <v>127</v>
      </c>
      <c r="E8237" s="96" t="s">
        <v>2</v>
      </c>
      <c r="F8237" s="43">
        <v>2019</v>
      </c>
      <c r="G8237" s="31" t="str">
        <f>VLOOKUP(H8237,'GN and GP categories'!A:B,2,FALSE)</f>
        <v>Gram-negative</v>
      </c>
      <c r="H8237" s="53" t="s">
        <v>104</v>
      </c>
      <c r="I8237" s="33">
        <v>12</v>
      </c>
      <c r="J8237" s="31" t="s">
        <v>31</v>
      </c>
      <c r="K8237" s="31">
        <v>100</v>
      </c>
      <c r="L8237" s="38">
        <f t="shared" si="151"/>
        <v>12</v>
      </c>
    </row>
    <row r="8238" spans="1:12">
      <c r="A8238" s="74" t="s">
        <v>77</v>
      </c>
      <c r="B8238" s="74" t="s">
        <v>94</v>
      </c>
      <c r="C8238" s="96" t="s">
        <v>1</v>
      </c>
      <c r="D8238" s="96" t="s">
        <v>127</v>
      </c>
      <c r="E8238" s="96" t="s">
        <v>2</v>
      </c>
      <c r="F8238" s="43">
        <v>2019</v>
      </c>
      <c r="G8238" s="31" t="str">
        <f>VLOOKUP(H8238,'GN and GP categories'!A:B,2,FALSE)</f>
        <v>Gram-negative</v>
      </c>
      <c r="H8238" s="53" t="s">
        <v>104</v>
      </c>
      <c r="I8238" s="33">
        <v>12</v>
      </c>
      <c r="J8238" s="31" t="s">
        <v>32</v>
      </c>
      <c r="K8238" s="31">
        <v>100</v>
      </c>
      <c r="L8238" s="38">
        <f t="shared" si="151"/>
        <v>12</v>
      </c>
    </row>
    <row r="8239" spans="1:12">
      <c r="A8239" s="74" t="s">
        <v>77</v>
      </c>
      <c r="B8239" s="74" t="s">
        <v>94</v>
      </c>
      <c r="C8239" s="96" t="s">
        <v>1</v>
      </c>
      <c r="D8239" s="96" t="s">
        <v>127</v>
      </c>
      <c r="E8239" s="96" t="s">
        <v>2</v>
      </c>
      <c r="F8239" s="43">
        <v>2019</v>
      </c>
      <c r="G8239" s="31" t="str">
        <f>VLOOKUP(H8239,'GN and GP categories'!A:B,2,FALSE)</f>
        <v>Gram-negative</v>
      </c>
      <c r="H8239" s="53" t="s">
        <v>104</v>
      </c>
      <c r="I8239" s="33">
        <v>12</v>
      </c>
      <c r="J8239" s="31" t="s">
        <v>253</v>
      </c>
      <c r="K8239" s="31">
        <v>100</v>
      </c>
      <c r="L8239" s="38">
        <f t="shared" si="151"/>
        <v>12</v>
      </c>
    </row>
    <row r="8240" spans="1:12">
      <c r="A8240" s="74" t="s">
        <v>77</v>
      </c>
      <c r="B8240" s="74" t="s">
        <v>94</v>
      </c>
      <c r="C8240" s="96" t="s">
        <v>1</v>
      </c>
      <c r="D8240" s="96" t="s">
        <v>127</v>
      </c>
      <c r="E8240" s="96" t="s">
        <v>2</v>
      </c>
      <c r="F8240" s="43">
        <v>2019</v>
      </c>
      <c r="G8240" s="31" t="str">
        <f>VLOOKUP(H8240,'GN and GP categories'!A:B,2,FALSE)</f>
        <v>Gram-negative</v>
      </c>
      <c r="H8240" s="53" t="s">
        <v>107</v>
      </c>
      <c r="I8240" s="33">
        <v>6</v>
      </c>
      <c r="J8240" s="31" t="s">
        <v>196</v>
      </c>
      <c r="K8240" s="31">
        <v>0</v>
      </c>
      <c r="L8240" s="38">
        <f t="shared" si="151"/>
        <v>0</v>
      </c>
    </row>
    <row r="8241" spans="1:12">
      <c r="A8241" s="74" t="s">
        <v>77</v>
      </c>
      <c r="B8241" s="74" t="s">
        <v>94</v>
      </c>
      <c r="C8241" s="96" t="s">
        <v>1</v>
      </c>
      <c r="D8241" s="96" t="s">
        <v>127</v>
      </c>
      <c r="E8241" s="96" t="s">
        <v>2</v>
      </c>
      <c r="F8241" s="43">
        <v>2019</v>
      </c>
      <c r="G8241" s="31" t="str">
        <f>VLOOKUP(H8241,'GN and GP categories'!A:B,2,FALSE)</f>
        <v>Gram-negative</v>
      </c>
      <c r="H8241" s="53" t="s">
        <v>107</v>
      </c>
      <c r="I8241" s="33">
        <v>6</v>
      </c>
      <c r="J8241" s="31" t="s">
        <v>13</v>
      </c>
      <c r="K8241" s="31">
        <v>0</v>
      </c>
      <c r="L8241" s="38">
        <f t="shared" si="151"/>
        <v>0</v>
      </c>
    </row>
    <row r="8242" spans="1:12">
      <c r="A8242" s="74" t="s">
        <v>77</v>
      </c>
      <c r="B8242" s="74" t="s">
        <v>94</v>
      </c>
      <c r="C8242" s="96" t="s">
        <v>1</v>
      </c>
      <c r="D8242" s="96" t="s">
        <v>127</v>
      </c>
      <c r="E8242" s="96" t="s">
        <v>2</v>
      </c>
      <c r="F8242" s="43">
        <v>2019</v>
      </c>
      <c r="G8242" s="31" t="str">
        <f>VLOOKUP(H8242,'GN and GP categories'!A:B,2,FALSE)</f>
        <v>Gram-negative</v>
      </c>
      <c r="H8242" s="53" t="s">
        <v>107</v>
      </c>
      <c r="I8242" s="33">
        <v>6</v>
      </c>
      <c r="J8242" s="31" t="s">
        <v>16</v>
      </c>
      <c r="K8242" s="31">
        <v>0</v>
      </c>
      <c r="L8242" s="38">
        <f t="shared" si="151"/>
        <v>0</v>
      </c>
    </row>
    <row r="8243" spans="1:12">
      <c r="A8243" s="74" t="s">
        <v>77</v>
      </c>
      <c r="B8243" s="74" t="s">
        <v>94</v>
      </c>
      <c r="C8243" s="96" t="s">
        <v>1</v>
      </c>
      <c r="D8243" s="96" t="s">
        <v>127</v>
      </c>
      <c r="E8243" s="96" t="s">
        <v>2</v>
      </c>
      <c r="F8243" s="43">
        <v>2019</v>
      </c>
      <c r="G8243" s="31" t="str">
        <f>VLOOKUP(H8243,'GN and GP categories'!A:B,2,FALSE)</f>
        <v>Gram-negative</v>
      </c>
      <c r="H8243" s="53" t="s">
        <v>107</v>
      </c>
      <c r="I8243" s="33">
        <v>6</v>
      </c>
      <c r="J8243" s="31" t="s">
        <v>17</v>
      </c>
      <c r="K8243" s="31">
        <v>100</v>
      </c>
      <c r="L8243" s="38">
        <f t="shared" si="151"/>
        <v>6</v>
      </c>
    </row>
    <row r="8244" spans="1:12">
      <c r="A8244" s="74" t="s">
        <v>77</v>
      </c>
      <c r="B8244" s="74" t="s">
        <v>94</v>
      </c>
      <c r="C8244" s="96" t="s">
        <v>1</v>
      </c>
      <c r="D8244" s="96" t="s">
        <v>127</v>
      </c>
      <c r="E8244" s="96" t="s">
        <v>2</v>
      </c>
      <c r="F8244" s="43">
        <v>2019</v>
      </c>
      <c r="G8244" s="31" t="str">
        <f>VLOOKUP(H8244,'GN and GP categories'!A:B,2,FALSE)</f>
        <v>Gram-negative</v>
      </c>
      <c r="H8244" s="53" t="s">
        <v>107</v>
      </c>
      <c r="I8244" s="33">
        <v>6</v>
      </c>
      <c r="J8244" s="31" t="s">
        <v>18</v>
      </c>
      <c r="K8244" s="31">
        <v>100</v>
      </c>
      <c r="L8244" s="38">
        <f t="shared" si="151"/>
        <v>6</v>
      </c>
    </row>
    <row r="8245" spans="1:12">
      <c r="A8245" s="74" t="s">
        <v>77</v>
      </c>
      <c r="B8245" s="74" t="s">
        <v>94</v>
      </c>
      <c r="C8245" s="96" t="s">
        <v>1</v>
      </c>
      <c r="D8245" s="96" t="s">
        <v>127</v>
      </c>
      <c r="E8245" s="96" t="s">
        <v>2</v>
      </c>
      <c r="F8245" s="43">
        <v>2019</v>
      </c>
      <c r="G8245" s="31" t="str">
        <f>VLOOKUP(H8245,'GN and GP categories'!A:B,2,FALSE)</f>
        <v>Gram-negative</v>
      </c>
      <c r="H8245" s="53" t="s">
        <v>107</v>
      </c>
      <c r="I8245" s="33">
        <v>6</v>
      </c>
      <c r="J8245" s="31" t="s">
        <v>20</v>
      </c>
      <c r="K8245" s="31">
        <v>0</v>
      </c>
      <c r="L8245" s="38">
        <f t="shared" si="151"/>
        <v>0</v>
      </c>
    </row>
    <row r="8246" spans="1:12">
      <c r="A8246" s="74" t="s">
        <v>77</v>
      </c>
      <c r="B8246" s="74" t="s">
        <v>94</v>
      </c>
      <c r="C8246" s="96" t="s">
        <v>1</v>
      </c>
      <c r="D8246" s="96" t="s">
        <v>127</v>
      </c>
      <c r="E8246" s="96" t="s">
        <v>2</v>
      </c>
      <c r="F8246" s="43">
        <v>2019</v>
      </c>
      <c r="G8246" s="31" t="str">
        <f>VLOOKUP(H8246,'GN and GP categories'!A:B,2,FALSE)</f>
        <v>Gram-negative</v>
      </c>
      <c r="H8246" s="53" t="s">
        <v>107</v>
      </c>
      <c r="I8246" s="33">
        <v>6</v>
      </c>
      <c r="J8246" s="31" t="s">
        <v>21</v>
      </c>
      <c r="K8246" s="31">
        <v>0</v>
      </c>
      <c r="L8246" s="38">
        <f t="shared" si="151"/>
        <v>0</v>
      </c>
    </row>
    <row r="8247" spans="1:12">
      <c r="A8247" s="74" t="s">
        <v>77</v>
      </c>
      <c r="B8247" s="74" t="s">
        <v>94</v>
      </c>
      <c r="C8247" s="96" t="s">
        <v>1</v>
      </c>
      <c r="D8247" s="96" t="s">
        <v>127</v>
      </c>
      <c r="E8247" s="96" t="s">
        <v>2</v>
      </c>
      <c r="F8247" s="43">
        <v>2019</v>
      </c>
      <c r="G8247" s="31" t="str">
        <f>VLOOKUP(H8247,'GN and GP categories'!A:B,2,FALSE)</f>
        <v>Gram-negative</v>
      </c>
      <c r="H8247" s="53" t="s">
        <v>107</v>
      </c>
      <c r="I8247" s="33">
        <v>6</v>
      </c>
      <c r="J8247" s="31" t="s">
        <v>208</v>
      </c>
      <c r="K8247" s="31">
        <v>0</v>
      </c>
      <c r="L8247" s="38">
        <f t="shared" si="151"/>
        <v>0</v>
      </c>
    </row>
    <row r="8248" spans="1:12">
      <c r="A8248" s="74" t="s">
        <v>77</v>
      </c>
      <c r="B8248" s="74" t="s">
        <v>94</v>
      </c>
      <c r="C8248" s="96" t="s">
        <v>1</v>
      </c>
      <c r="D8248" s="96" t="s">
        <v>127</v>
      </c>
      <c r="E8248" s="96" t="s">
        <v>2</v>
      </c>
      <c r="F8248" s="43">
        <v>2019</v>
      </c>
      <c r="G8248" s="31" t="str">
        <f>VLOOKUP(H8248,'GN and GP categories'!A:B,2,FALSE)</f>
        <v>Gram-negative</v>
      </c>
      <c r="H8248" s="53" t="s">
        <v>107</v>
      </c>
      <c r="I8248" s="33">
        <v>6</v>
      </c>
      <c r="J8248" s="31" t="s">
        <v>28</v>
      </c>
      <c r="K8248" s="31">
        <v>100</v>
      </c>
      <c r="L8248" s="38">
        <f t="shared" si="151"/>
        <v>6</v>
      </c>
    </row>
    <row r="8249" spans="1:12">
      <c r="A8249" s="74" t="s">
        <v>77</v>
      </c>
      <c r="B8249" s="74" t="s">
        <v>94</v>
      </c>
      <c r="C8249" s="96" t="s">
        <v>1</v>
      </c>
      <c r="D8249" s="96" t="s">
        <v>127</v>
      </c>
      <c r="E8249" s="96" t="s">
        <v>2</v>
      </c>
      <c r="F8249" s="43">
        <v>2019</v>
      </c>
      <c r="G8249" s="31" t="str">
        <f>VLOOKUP(H8249,'GN and GP categories'!A:B,2,FALSE)</f>
        <v>Gram-negative</v>
      </c>
      <c r="H8249" s="53" t="s">
        <v>107</v>
      </c>
      <c r="I8249" s="33">
        <v>6</v>
      </c>
      <c r="J8249" s="31" t="s">
        <v>30</v>
      </c>
      <c r="K8249" s="31">
        <v>100</v>
      </c>
      <c r="L8249" s="38">
        <f t="shared" si="151"/>
        <v>6</v>
      </c>
    </row>
    <row r="8250" spans="1:12">
      <c r="A8250" s="74" t="s">
        <v>77</v>
      </c>
      <c r="B8250" s="74" t="s">
        <v>94</v>
      </c>
      <c r="C8250" s="96" t="s">
        <v>1</v>
      </c>
      <c r="D8250" s="96" t="s">
        <v>127</v>
      </c>
      <c r="E8250" s="96" t="s">
        <v>2</v>
      </c>
      <c r="F8250" s="43">
        <v>2019</v>
      </c>
      <c r="G8250" s="31" t="str">
        <f>VLOOKUP(H8250,'GN and GP categories'!A:B,2,FALSE)</f>
        <v>Gram-negative</v>
      </c>
      <c r="H8250" s="53" t="s">
        <v>107</v>
      </c>
      <c r="I8250" s="33">
        <v>6</v>
      </c>
      <c r="J8250" s="31" t="s">
        <v>31</v>
      </c>
      <c r="K8250" s="31">
        <v>100</v>
      </c>
      <c r="L8250" s="38">
        <f t="shared" si="151"/>
        <v>6</v>
      </c>
    </row>
    <row r="8251" spans="1:12">
      <c r="A8251" s="74" t="s">
        <v>77</v>
      </c>
      <c r="B8251" s="74" t="s">
        <v>94</v>
      </c>
      <c r="C8251" s="96" t="s">
        <v>1</v>
      </c>
      <c r="D8251" s="96" t="s">
        <v>127</v>
      </c>
      <c r="E8251" s="96" t="s">
        <v>2</v>
      </c>
      <c r="F8251" s="43">
        <v>2019</v>
      </c>
      <c r="G8251" s="31" t="str">
        <f>VLOOKUP(H8251,'GN and GP categories'!A:B,2,FALSE)</f>
        <v>Gram-negative</v>
      </c>
      <c r="H8251" s="53" t="s">
        <v>107</v>
      </c>
      <c r="I8251" s="33">
        <v>6</v>
      </c>
      <c r="J8251" s="31" t="s">
        <v>32</v>
      </c>
      <c r="K8251" s="31">
        <v>100</v>
      </c>
      <c r="L8251" s="38">
        <f t="shared" si="151"/>
        <v>6</v>
      </c>
    </row>
    <row r="8252" spans="1:12">
      <c r="A8252" s="74" t="s">
        <v>77</v>
      </c>
      <c r="B8252" s="74" t="s">
        <v>94</v>
      </c>
      <c r="C8252" s="96" t="s">
        <v>1</v>
      </c>
      <c r="D8252" s="96" t="s">
        <v>127</v>
      </c>
      <c r="E8252" s="96" t="s">
        <v>2</v>
      </c>
      <c r="F8252" s="43">
        <v>2019</v>
      </c>
      <c r="G8252" s="31" t="str">
        <f>VLOOKUP(H8252,'GN and GP categories'!A:B,2,FALSE)</f>
        <v>Gram-negative</v>
      </c>
      <c r="H8252" s="53" t="s">
        <v>107</v>
      </c>
      <c r="I8252" s="33">
        <v>6</v>
      </c>
      <c r="J8252" s="31" t="s">
        <v>253</v>
      </c>
      <c r="K8252" s="31">
        <v>100</v>
      </c>
      <c r="L8252" s="38">
        <f t="shared" si="151"/>
        <v>6</v>
      </c>
    </row>
    <row r="8253" spans="1:12">
      <c r="A8253" s="74" t="s">
        <v>77</v>
      </c>
      <c r="B8253" s="74" t="s">
        <v>94</v>
      </c>
      <c r="C8253" s="96" t="s">
        <v>1</v>
      </c>
      <c r="D8253" s="96" t="s">
        <v>127</v>
      </c>
      <c r="E8253" s="96" t="s">
        <v>2</v>
      </c>
      <c r="F8253" s="43">
        <v>2019</v>
      </c>
      <c r="G8253" s="31" t="str">
        <f>VLOOKUP(H8253,'GN and GP categories'!A:B,2,FALSE)</f>
        <v>Gram-negative</v>
      </c>
      <c r="H8253" s="53" t="s">
        <v>43</v>
      </c>
      <c r="I8253" s="33">
        <v>5</v>
      </c>
      <c r="J8253" s="31" t="s">
        <v>196</v>
      </c>
      <c r="K8253" s="31">
        <v>0</v>
      </c>
      <c r="L8253" s="38">
        <f t="shared" si="151"/>
        <v>0</v>
      </c>
    </row>
    <row r="8254" spans="1:12">
      <c r="A8254" s="74" t="s">
        <v>77</v>
      </c>
      <c r="B8254" s="74" t="s">
        <v>94</v>
      </c>
      <c r="C8254" s="96" t="s">
        <v>1</v>
      </c>
      <c r="D8254" s="96" t="s">
        <v>127</v>
      </c>
      <c r="E8254" s="96" t="s">
        <v>2</v>
      </c>
      <c r="F8254" s="43">
        <v>2019</v>
      </c>
      <c r="G8254" s="31" t="str">
        <f>VLOOKUP(H8254,'GN and GP categories'!A:B,2,FALSE)</f>
        <v>Gram-negative</v>
      </c>
      <c r="H8254" s="53" t="s">
        <v>43</v>
      </c>
      <c r="I8254" s="33">
        <v>5</v>
      </c>
      <c r="J8254" s="31" t="s">
        <v>13</v>
      </c>
      <c r="K8254" s="31">
        <v>0</v>
      </c>
      <c r="L8254" s="38">
        <f t="shared" si="151"/>
        <v>0</v>
      </c>
    </row>
    <row r="8255" spans="1:12">
      <c r="A8255" s="74" t="s">
        <v>77</v>
      </c>
      <c r="B8255" s="74" t="s">
        <v>94</v>
      </c>
      <c r="C8255" s="96" t="s">
        <v>1</v>
      </c>
      <c r="D8255" s="96" t="s">
        <v>127</v>
      </c>
      <c r="E8255" s="96" t="s">
        <v>2</v>
      </c>
      <c r="F8255" s="43">
        <v>2019</v>
      </c>
      <c r="G8255" s="31" t="str">
        <f>VLOOKUP(H8255,'GN and GP categories'!A:B,2,FALSE)</f>
        <v>Gram-negative</v>
      </c>
      <c r="H8255" s="53" t="s">
        <v>43</v>
      </c>
      <c r="I8255" s="33">
        <v>5</v>
      </c>
      <c r="J8255" s="31" t="s">
        <v>16</v>
      </c>
      <c r="K8255" s="31">
        <v>0</v>
      </c>
      <c r="L8255" s="38">
        <f t="shared" si="151"/>
        <v>0</v>
      </c>
    </row>
    <row r="8256" spans="1:12">
      <c r="A8256" s="74" t="s">
        <v>77</v>
      </c>
      <c r="B8256" s="74" t="s">
        <v>94</v>
      </c>
      <c r="C8256" s="96" t="s">
        <v>1</v>
      </c>
      <c r="D8256" s="96" t="s">
        <v>127</v>
      </c>
      <c r="E8256" s="96" t="s">
        <v>2</v>
      </c>
      <c r="F8256" s="43">
        <v>2019</v>
      </c>
      <c r="G8256" s="31" t="str">
        <f>VLOOKUP(H8256,'GN and GP categories'!A:B,2,FALSE)</f>
        <v>Gram-negative</v>
      </c>
      <c r="H8256" s="53" t="s">
        <v>43</v>
      </c>
      <c r="I8256" s="33">
        <v>5</v>
      </c>
      <c r="J8256" s="31" t="s">
        <v>17</v>
      </c>
      <c r="K8256" s="31">
        <v>100</v>
      </c>
      <c r="L8256" s="38">
        <f t="shared" si="151"/>
        <v>5</v>
      </c>
    </row>
    <row r="8257" spans="1:12" ht="15.75" thickBot="1">
      <c r="A8257" s="129" t="s">
        <v>77</v>
      </c>
      <c r="B8257" s="129" t="s">
        <v>94</v>
      </c>
      <c r="C8257" s="96" t="s">
        <v>1</v>
      </c>
      <c r="D8257" s="96" t="s">
        <v>127</v>
      </c>
      <c r="E8257" s="96" t="s">
        <v>2</v>
      </c>
      <c r="F8257" s="43">
        <v>2019</v>
      </c>
      <c r="G8257" s="31" t="str">
        <f>VLOOKUP(H8257,'GN and GP categories'!A:B,2,FALSE)</f>
        <v>Gram-negative</v>
      </c>
      <c r="H8257" s="53" t="s">
        <v>43</v>
      </c>
      <c r="I8257" s="33">
        <v>5</v>
      </c>
      <c r="J8257" s="31" t="s">
        <v>18</v>
      </c>
      <c r="K8257" s="196">
        <v>100</v>
      </c>
      <c r="L8257" s="38">
        <f t="shared" si="151"/>
        <v>5</v>
      </c>
    </row>
    <row r="8258" spans="1:12" ht="15.75" thickBot="1">
      <c r="A8258" s="129" t="s">
        <v>77</v>
      </c>
      <c r="B8258" s="129" t="s">
        <v>94</v>
      </c>
      <c r="C8258" s="96" t="s">
        <v>1</v>
      </c>
      <c r="D8258" s="96" t="s">
        <v>127</v>
      </c>
      <c r="E8258" s="96" t="s">
        <v>2</v>
      </c>
      <c r="F8258" s="43">
        <v>2019</v>
      </c>
      <c r="G8258" s="31" t="str">
        <f>VLOOKUP(H8258,'GN and GP categories'!A:B,2,FALSE)</f>
        <v>Gram-negative</v>
      </c>
      <c r="H8258" s="53" t="s">
        <v>43</v>
      </c>
      <c r="I8258" s="33">
        <v>5</v>
      </c>
      <c r="J8258" s="31" t="s">
        <v>20</v>
      </c>
      <c r="K8258" s="196">
        <v>0</v>
      </c>
      <c r="L8258" s="38">
        <f t="shared" si="151"/>
        <v>0</v>
      </c>
    </row>
    <row r="8259" spans="1:12" ht="15.75" thickBot="1">
      <c r="A8259" s="129" t="s">
        <v>77</v>
      </c>
      <c r="B8259" s="129" t="s">
        <v>94</v>
      </c>
      <c r="C8259" s="96" t="s">
        <v>1</v>
      </c>
      <c r="D8259" s="96" t="s">
        <v>127</v>
      </c>
      <c r="E8259" s="96" t="s">
        <v>2</v>
      </c>
      <c r="F8259" s="43">
        <v>2019</v>
      </c>
      <c r="G8259" s="31" t="str">
        <f>VLOOKUP(H8259,'GN and GP categories'!A:B,2,FALSE)</f>
        <v>Gram-negative</v>
      </c>
      <c r="H8259" s="53" t="s">
        <v>43</v>
      </c>
      <c r="I8259" s="33">
        <v>5</v>
      </c>
      <c r="J8259" s="31" t="s">
        <v>21</v>
      </c>
      <c r="K8259" s="196">
        <v>0</v>
      </c>
      <c r="L8259" s="38">
        <f t="shared" si="151"/>
        <v>0</v>
      </c>
    </row>
    <row r="8260" spans="1:12" ht="15.75" thickBot="1">
      <c r="A8260" s="129" t="s">
        <v>77</v>
      </c>
      <c r="B8260" s="129" t="s">
        <v>94</v>
      </c>
      <c r="C8260" s="96" t="s">
        <v>1</v>
      </c>
      <c r="D8260" s="96" t="s">
        <v>127</v>
      </c>
      <c r="E8260" s="96" t="s">
        <v>2</v>
      </c>
      <c r="F8260" s="43">
        <v>2019</v>
      </c>
      <c r="G8260" s="31" t="str">
        <f>VLOOKUP(H8260,'GN and GP categories'!A:B,2,FALSE)</f>
        <v>Gram-negative</v>
      </c>
      <c r="H8260" s="53" t="s">
        <v>43</v>
      </c>
      <c r="I8260" s="33">
        <v>5</v>
      </c>
      <c r="J8260" s="31" t="s">
        <v>208</v>
      </c>
      <c r="K8260" s="196">
        <v>0</v>
      </c>
      <c r="L8260" s="38">
        <f t="shared" si="151"/>
        <v>0</v>
      </c>
    </row>
    <row r="8261" spans="1:12" ht="15.75" thickBot="1">
      <c r="A8261" s="129" t="s">
        <v>77</v>
      </c>
      <c r="B8261" s="129" t="s">
        <v>94</v>
      </c>
      <c r="C8261" s="96" t="s">
        <v>1</v>
      </c>
      <c r="D8261" s="96" t="s">
        <v>127</v>
      </c>
      <c r="E8261" s="96" t="s">
        <v>2</v>
      </c>
      <c r="F8261" s="43">
        <v>2019</v>
      </c>
      <c r="G8261" s="31" t="str">
        <f>VLOOKUP(H8261,'GN and GP categories'!A:B,2,FALSE)</f>
        <v>Gram-negative</v>
      </c>
      <c r="H8261" s="53" t="s">
        <v>43</v>
      </c>
      <c r="I8261" s="33">
        <v>5</v>
      </c>
      <c r="J8261" s="31" t="s">
        <v>28</v>
      </c>
      <c r="K8261" s="196">
        <v>60</v>
      </c>
      <c r="L8261" s="38">
        <f t="shared" si="151"/>
        <v>3</v>
      </c>
    </row>
    <row r="8262" spans="1:12" ht="15.75" thickBot="1">
      <c r="A8262" s="129" t="s">
        <v>77</v>
      </c>
      <c r="B8262" s="129" t="s">
        <v>94</v>
      </c>
      <c r="C8262" s="96" t="s">
        <v>1</v>
      </c>
      <c r="D8262" s="96" t="s">
        <v>127</v>
      </c>
      <c r="E8262" s="96" t="s">
        <v>2</v>
      </c>
      <c r="F8262" s="43">
        <v>2019</v>
      </c>
      <c r="G8262" s="31" t="str">
        <f>VLOOKUP(H8262,'GN and GP categories'!A:B,2,FALSE)</f>
        <v>Gram-negative</v>
      </c>
      <c r="H8262" s="53" t="s">
        <v>43</v>
      </c>
      <c r="I8262" s="33">
        <v>5</v>
      </c>
      <c r="J8262" s="31" t="s">
        <v>30</v>
      </c>
      <c r="K8262" s="196">
        <v>80</v>
      </c>
      <c r="L8262" s="38">
        <f t="shared" si="151"/>
        <v>4</v>
      </c>
    </row>
    <row r="8263" spans="1:12" ht="15.75" thickBot="1">
      <c r="A8263" s="129" t="s">
        <v>77</v>
      </c>
      <c r="B8263" s="129" t="s">
        <v>94</v>
      </c>
      <c r="C8263" s="96" t="s">
        <v>1</v>
      </c>
      <c r="D8263" s="96" t="s">
        <v>127</v>
      </c>
      <c r="E8263" s="96" t="s">
        <v>2</v>
      </c>
      <c r="F8263" s="43">
        <v>2019</v>
      </c>
      <c r="G8263" s="31" t="str">
        <f>VLOOKUP(H8263,'GN and GP categories'!A:B,2,FALSE)</f>
        <v>Gram-negative</v>
      </c>
      <c r="H8263" s="53" t="s">
        <v>43</v>
      </c>
      <c r="I8263" s="33">
        <v>5</v>
      </c>
      <c r="J8263" s="31" t="s">
        <v>31</v>
      </c>
      <c r="K8263" s="196">
        <v>100</v>
      </c>
      <c r="L8263" s="38">
        <f t="shared" ref="L8263:L8317" si="152">IF(K8263="","",K8263*I8263/100)</f>
        <v>5</v>
      </c>
    </row>
    <row r="8264" spans="1:12" ht="15.75" thickBot="1">
      <c r="A8264" s="129" t="s">
        <v>77</v>
      </c>
      <c r="B8264" s="129" t="s">
        <v>94</v>
      </c>
      <c r="C8264" s="96" t="s">
        <v>1</v>
      </c>
      <c r="D8264" s="96" t="s">
        <v>127</v>
      </c>
      <c r="E8264" s="96" t="s">
        <v>2</v>
      </c>
      <c r="F8264" s="43">
        <v>2019</v>
      </c>
      <c r="G8264" s="31" t="str">
        <f>VLOOKUP(H8264,'GN and GP categories'!A:B,2,FALSE)</f>
        <v>Gram-negative</v>
      </c>
      <c r="H8264" s="53" t="s">
        <v>43</v>
      </c>
      <c r="I8264" s="33">
        <v>5</v>
      </c>
      <c r="J8264" s="31" t="s">
        <v>32</v>
      </c>
      <c r="K8264" s="196">
        <v>100</v>
      </c>
      <c r="L8264" s="38">
        <f t="shared" si="152"/>
        <v>5</v>
      </c>
    </row>
    <row r="8265" spans="1:12" ht="15.75" thickBot="1">
      <c r="A8265" s="129" t="s">
        <v>77</v>
      </c>
      <c r="B8265" s="129" t="s">
        <v>94</v>
      </c>
      <c r="C8265" s="96" t="s">
        <v>1</v>
      </c>
      <c r="D8265" s="96" t="s">
        <v>127</v>
      </c>
      <c r="E8265" s="96" t="s">
        <v>2</v>
      </c>
      <c r="F8265" s="43">
        <v>2019</v>
      </c>
      <c r="G8265" s="31" t="str">
        <f>VLOOKUP(H8265,'GN and GP categories'!A:B,2,FALSE)</f>
        <v>Gram-negative</v>
      </c>
      <c r="H8265" s="53" t="s">
        <v>43</v>
      </c>
      <c r="I8265" s="33">
        <v>5</v>
      </c>
      <c r="J8265" s="31" t="s">
        <v>253</v>
      </c>
      <c r="K8265" s="196">
        <v>100</v>
      </c>
      <c r="L8265" s="38">
        <f t="shared" si="152"/>
        <v>5</v>
      </c>
    </row>
    <row r="8266" spans="1:12" ht="15.75" thickBot="1">
      <c r="A8266" s="129" t="s">
        <v>77</v>
      </c>
      <c r="B8266" s="129" t="s">
        <v>94</v>
      </c>
      <c r="C8266" s="96" t="s">
        <v>1</v>
      </c>
      <c r="D8266" s="96" t="s">
        <v>127</v>
      </c>
      <c r="E8266" s="96" t="s">
        <v>2</v>
      </c>
      <c r="F8266" s="43">
        <v>2019</v>
      </c>
      <c r="G8266" s="31" t="str">
        <f>VLOOKUP(H8266,'GN and GP categories'!A:B,2,FALSE)</f>
        <v>Gram-negative</v>
      </c>
      <c r="H8266" s="53" t="s">
        <v>207</v>
      </c>
      <c r="I8266" s="33">
        <v>11</v>
      </c>
      <c r="J8266" s="31" t="s">
        <v>300</v>
      </c>
      <c r="K8266" s="196">
        <v>80</v>
      </c>
      <c r="L8266" s="38">
        <f t="shared" si="152"/>
        <v>8.8000000000000007</v>
      </c>
    </row>
    <row r="8267" spans="1:12" ht="15.75" thickBot="1">
      <c r="A8267" s="129" t="s">
        <v>77</v>
      </c>
      <c r="B8267" s="129" t="s">
        <v>94</v>
      </c>
      <c r="C8267" s="96" t="s">
        <v>1</v>
      </c>
      <c r="D8267" s="96" t="s">
        <v>127</v>
      </c>
      <c r="E8267" s="96" t="s">
        <v>2</v>
      </c>
      <c r="F8267" s="43">
        <v>2019</v>
      </c>
      <c r="G8267" s="31" t="str">
        <f>VLOOKUP(H8267,'GN and GP categories'!A:B,2,FALSE)</f>
        <v>Gram-negative</v>
      </c>
      <c r="H8267" s="53" t="s">
        <v>207</v>
      </c>
      <c r="I8267" s="33">
        <v>11</v>
      </c>
      <c r="J8267" s="31" t="s">
        <v>30</v>
      </c>
      <c r="K8267" s="31">
        <v>100</v>
      </c>
      <c r="L8267" s="38">
        <f t="shared" si="152"/>
        <v>11</v>
      </c>
    </row>
    <row r="8268" spans="1:12" ht="15.75" thickBot="1">
      <c r="A8268" s="129" t="s">
        <v>77</v>
      </c>
      <c r="B8268" s="129" t="s">
        <v>94</v>
      </c>
      <c r="C8268" s="96" t="s">
        <v>1</v>
      </c>
      <c r="D8268" s="96" t="s">
        <v>127</v>
      </c>
      <c r="E8268" s="96" t="s">
        <v>2</v>
      </c>
      <c r="F8268" s="43">
        <v>2019</v>
      </c>
      <c r="G8268" s="31" t="str">
        <f>VLOOKUP(H8268,'GN and GP categories'!A:B,2,FALSE)</f>
        <v>Gram-negative</v>
      </c>
      <c r="H8268" s="53" t="s">
        <v>82</v>
      </c>
      <c r="I8268" s="33">
        <v>23</v>
      </c>
      <c r="J8268" s="31" t="s">
        <v>196</v>
      </c>
      <c r="K8268" s="31">
        <v>4</v>
      </c>
      <c r="L8268" s="38">
        <f t="shared" si="152"/>
        <v>0.92</v>
      </c>
    </row>
    <row r="8269" spans="1:12" ht="15.75" thickBot="1">
      <c r="A8269" s="129" t="s">
        <v>77</v>
      </c>
      <c r="B8269" s="129" t="s">
        <v>94</v>
      </c>
      <c r="C8269" s="96" t="s">
        <v>1</v>
      </c>
      <c r="D8269" s="96" t="s">
        <v>127</v>
      </c>
      <c r="E8269" s="96" t="s">
        <v>2</v>
      </c>
      <c r="F8269" s="43">
        <v>2019</v>
      </c>
      <c r="G8269" s="31" t="str">
        <f>VLOOKUP(H8269,'GN and GP categories'!A:B,2,FALSE)</f>
        <v>Gram-positive</v>
      </c>
      <c r="H8269" s="53" t="s">
        <v>213</v>
      </c>
      <c r="I8269" s="33">
        <v>290</v>
      </c>
      <c r="J8269" s="31" t="s">
        <v>16</v>
      </c>
      <c r="K8269" s="31">
        <v>49</v>
      </c>
      <c r="L8269" s="38">
        <f t="shared" si="152"/>
        <v>142.1</v>
      </c>
    </row>
    <row r="8270" spans="1:12" ht="15.75" thickBot="1">
      <c r="A8270" s="129" t="s">
        <v>77</v>
      </c>
      <c r="B8270" s="129" t="s">
        <v>94</v>
      </c>
      <c r="C8270" s="96" t="s">
        <v>1</v>
      </c>
      <c r="D8270" s="96" t="s">
        <v>127</v>
      </c>
      <c r="E8270" s="96" t="s">
        <v>2</v>
      </c>
      <c r="F8270" s="43">
        <v>2019</v>
      </c>
      <c r="G8270" s="31" t="str">
        <f>VLOOKUP(H8270,'GN and GP categories'!A:B,2,FALSE)</f>
        <v>Gram-positive</v>
      </c>
      <c r="H8270" s="53" t="s">
        <v>213</v>
      </c>
      <c r="I8270" s="33">
        <v>290</v>
      </c>
      <c r="J8270" s="31" t="s">
        <v>17</v>
      </c>
      <c r="K8270" s="31">
        <v>49</v>
      </c>
      <c r="L8270" s="38">
        <f t="shared" si="152"/>
        <v>142.1</v>
      </c>
    </row>
    <row r="8271" spans="1:12" ht="15.75" thickBot="1">
      <c r="A8271" s="129" t="s">
        <v>77</v>
      </c>
      <c r="B8271" s="129" t="s">
        <v>94</v>
      </c>
      <c r="C8271" s="96" t="s">
        <v>1</v>
      </c>
      <c r="D8271" s="96" t="s">
        <v>127</v>
      </c>
      <c r="E8271" s="96" t="s">
        <v>2</v>
      </c>
      <c r="F8271" s="43">
        <v>2019</v>
      </c>
      <c r="G8271" s="31" t="str">
        <f>VLOOKUP(H8271,'GN and GP categories'!A:B,2,FALSE)</f>
        <v>Gram-positive</v>
      </c>
      <c r="H8271" s="53" t="s">
        <v>213</v>
      </c>
      <c r="I8271" s="33">
        <v>290</v>
      </c>
      <c r="J8271" s="31" t="s">
        <v>18</v>
      </c>
      <c r="K8271" s="31">
        <v>49</v>
      </c>
      <c r="L8271" s="38">
        <f t="shared" si="152"/>
        <v>142.1</v>
      </c>
    </row>
    <row r="8272" spans="1:12" ht="15.75" thickBot="1">
      <c r="A8272" s="129" t="s">
        <v>77</v>
      </c>
      <c r="B8272" s="129" t="s">
        <v>94</v>
      </c>
      <c r="C8272" s="96" t="s">
        <v>1</v>
      </c>
      <c r="D8272" s="96" t="s">
        <v>127</v>
      </c>
      <c r="E8272" s="96" t="s">
        <v>2</v>
      </c>
      <c r="F8272" s="43">
        <v>2019</v>
      </c>
      <c r="G8272" s="31" t="str">
        <f>VLOOKUP(H8272,'GN and GP categories'!A:B,2,FALSE)</f>
        <v>Gram-positive</v>
      </c>
      <c r="H8272" s="53" t="s">
        <v>213</v>
      </c>
      <c r="I8272" s="33">
        <v>290</v>
      </c>
      <c r="J8272" s="31" t="s">
        <v>19</v>
      </c>
      <c r="K8272" s="31">
        <v>49</v>
      </c>
      <c r="L8272" s="38">
        <f t="shared" si="152"/>
        <v>142.1</v>
      </c>
    </row>
    <row r="8273" spans="1:12" ht="15.75" thickBot="1">
      <c r="A8273" s="129" t="s">
        <v>77</v>
      </c>
      <c r="B8273" s="129" t="s">
        <v>94</v>
      </c>
      <c r="C8273" s="96" t="s">
        <v>1</v>
      </c>
      <c r="D8273" s="96" t="s">
        <v>127</v>
      </c>
      <c r="E8273" s="96" t="s">
        <v>2</v>
      </c>
      <c r="F8273" s="43">
        <v>2019</v>
      </c>
      <c r="G8273" s="31" t="str">
        <f>VLOOKUP(H8273,'GN and GP categories'!A:B,2,FALSE)</f>
        <v>Gram-positive</v>
      </c>
      <c r="H8273" s="53" t="s">
        <v>213</v>
      </c>
      <c r="I8273" s="33">
        <v>290</v>
      </c>
      <c r="J8273" s="31" t="s">
        <v>20</v>
      </c>
      <c r="K8273" s="31">
        <v>49</v>
      </c>
      <c r="L8273" s="38">
        <f t="shared" si="152"/>
        <v>142.1</v>
      </c>
    </row>
    <row r="8274" spans="1:12" ht="15.75" thickBot="1">
      <c r="A8274" s="129" t="s">
        <v>77</v>
      </c>
      <c r="B8274" s="129" t="s">
        <v>94</v>
      </c>
      <c r="C8274" s="96" t="s">
        <v>1</v>
      </c>
      <c r="D8274" s="96" t="s">
        <v>127</v>
      </c>
      <c r="E8274" s="96" t="s">
        <v>2</v>
      </c>
      <c r="F8274" s="43">
        <v>2019</v>
      </c>
      <c r="G8274" s="31" t="str">
        <f>VLOOKUP(H8274,'GN and GP categories'!A:B,2,FALSE)</f>
        <v>Gram-positive</v>
      </c>
      <c r="H8274" s="53" t="s">
        <v>213</v>
      </c>
      <c r="I8274" s="33">
        <v>290</v>
      </c>
      <c r="J8274" s="31" t="s">
        <v>317</v>
      </c>
      <c r="K8274" s="31">
        <v>71</v>
      </c>
      <c r="L8274" s="38">
        <f t="shared" si="152"/>
        <v>205.9</v>
      </c>
    </row>
    <row r="8275" spans="1:12" ht="15.75" thickBot="1">
      <c r="A8275" s="129" t="s">
        <v>77</v>
      </c>
      <c r="B8275" s="129" t="s">
        <v>94</v>
      </c>
      <c r="C8275" s="96" t="s">
        <v>1</v>
      </c>
      <c r="D8275" s="96" t="s">
        <v>127</v>
      </c>
      <c r="E8275" s="96" t="s">
        <v>2</v>
      </c>
      <c r="F8275" s="43">
        <v>2019</v>
      </c>
      <c r="G8275" s="31" t="str">
        <f>VLOOKUP(H8275,'GN and GP categories'!A:B,2,FALSE)</f>
        <v>Gram-positive</v>
      </c>
      <c r="H8275" s="53" t="s">
        <v>213</v>
      </c>
      <c r="I8275" s="33">
        <v>290</v>
      </c>
      <c r="J8275" s="31" t="s">
        <v>313</v>
      </c>
      <c r="K8275" s="31">
        <v>45</v>
      </c>
      <c r="L8275" s="38">
        <f t="shared" si="152"/>
        <v>130.5</v>
      </c>
    </row>
    <row r="8276" spans="1:12" ht="15.75" thickBot="1">
      <c r="A8276" s="129" t="s">
        <v>77</v>
      </c>
      <c r="B8276" s="129" t="s">
        <v>94</v>
      </c>
      <c r="C8276" s="96" t="s">
        <v>1</v>
      </c>
      <c r="D8276" s="96" t="s">
        <v>127</v>
      </c>
      <c r="E8276" s="96" t="s">
        <v>2</v>
      </c>
      <c r="F8276" s="43">
        <v>2019</v>
      </c>
      <c r="G8276" s="31" t="str">
        <f>VLOOKUP(H8276,'GN and GP categories'!A:B,2,FALSE)</f>
        <v>Gram-positive</v>
      </c>
      <c r="H8276" s="53" t="s">
        <v>213</v>
      </c>
      <c r="I8276" s="33">
        <v>290</v>
      </c>
      <c r="J8276" s="31" t="s">
        <v>306</v>
      </c>
      <c r="K8276" s="31">
        <v>93</v>
      </c>
      <c r="L8276" s="38">
        <f t="shared" si="152"/>
        <v>269.7</v>
      </c>
    </row>
    <row r="8277" spans="1:12" ht="15.75" thickBot="1">
      <c r="A8277" s="129" t="s">
        <v>77</v>
      </c>
      <c r="B8277" s="129" t="s">
        <v>94</v>
      </c>
      <c r="C8277" s="96" t="s">
        <v>1</v>
      </c>
      <c r="D8277" s="96" t="s">
        <v>127</v>
      </c>
      <c r="E8277" s="96" t="s">
        <v>2</v>
      </c>
      <c r="F8277" s="43">
        <v>2019</v>
      </c>
      <c r="G8277" s="31" t="str">
        <f>VLOOKUP(H8277,'GN and GP categories'!A:B,2,FALSE)</f>
        <v>Gram-positive</v>
      </c>
      <c r="H8277" s="53" t="s">
        <v>213</v>
      </c>
      <c r="I8277" s="33">
        <v>290</v>
      </c>
      <c r="J8277" s="31" t="s">
        <v>30</v>
      </c>
      <c r="K8277" s="31">
        <v>80</v>
      </c>
      <c r="L8277" s="38">
        <f t="shared" si="152"/>
        <v>232</v>
      </c>
    </row>
    <row r="8278" spans="1:12" ht="15.75" thickBot="1">
      <c r="A8278" s="129" t="s">
        <v>77</v>
      </c>
      <c r="B8278" s="129" t="s">
        <v>94</v>
      </c>
      <c r="C8278" s="96" t="s">
        <v>1</v>
      </c>
      <c r="D8278" s="96" t="s">
        <v>127</v>
      </c>
      <c r="E8278" s="96" t="s">
        <v>2</v>
      </c>
      <c r="F8278" s="43">
        <v>2019</v>
      </c>
      <c r="G8278" s="31" t="str">
        <f>VLOOKUP(H8278,'GN and GP categories'!A:B,2,FALSE)</f>
        <v>Gram-positive</v>
      </c>
      <c r="H8278" s="53" t="s">
        <v>213</v>
      </c>
      <c r="I8278" s="33">
        <v>290</v>
      </c>
      <c r="J8278" s="31" t="s">
        <v>34</v>
      </c>
      <c r="K8278" s="31">
        <v>100</v>
      </c>
      <c r="L8278" s="38">
        <f t="shared" si="152"/>
        <v>290</v>
      </c>
    </row>
    <row r="8279" spans="1:12" ht="15.75" thickBot="1">
      <c r="A8279" s="129" t="s">
        <v>77</v>
      </c>
      <c r="B8279" s="129" t="s">
        <v>94</v>
      </c>
      <c r="C8279" s="96" t="s">
        <v>1</v>
      </c>
      <c r="D8279" s="96" t="s">
        <v>127</v>
      </c>
      <c r="E8279" s="96" t="s">
        <v>2</v>
      </c>
      <c r="F8279" s="43">
        <v>2019</v>
      </c>
      <c r="G8279" s="31" t="str">
        <f>VLOOKUP(H8279,'GN and GP categories'!A:B,2,FALSE)</f>
        <v>Gram-positive</v>
      </c>
      <c r="H8279" s="53" t="s">
        <v>213</v>
      </c>
      <c r="I8279" s="33">
        <v>290</v>
      </c>
      <c r="J8279" s="31" t="s">
        <v>299</v>
      </c>
      <c r="K8279" s="31">
        <v>100</v>
      </c>
      <c r="L8279" s="38">
        <f t="shared" si="152"/>
        <v>290</v>
      </c>
    </row>
    <row r="8280" spans="1:12" ht="15.75" thickBot="1">
      <c r="A8280" s="129" t="s">
        <v>77</v>
      </c>
      <c r="B8280" s="129" t="s">
        <v>94</v>
      </c>
      <c r="C8280" s="96" t="s">
        <v>1</v>
      </c>
      <c r="D8280" s="96" t="s">
        <v>127</v>
      </c>
      <c r="E8280" s="96" t="s">
        <v>2</v>
      </c>
      <c r="F8280" s="43">
        <v>2019</v>
      </c>
      <c r="G8280" s="31" t="str">
        <f>VLOOKUP(H8280,'GN and GP categories'!A:B,2,FALSE)</f>
        <v>Gram-positive</v>
      </c>
      <c r="H8280" s="53" t="s">
        <v>46</v>
      </c>
      <c r="I8280" s="33">
        <v>247</v>
      </c>
      <c r="J8280" s="31" t="s">
        <v>16</v>
      </c>
      <c r="K8280" s="31">
        <v>89</v>
      </c>
      <c r="L8280" s="38">
        <f t="shared" si="152"/>
        <v>219.83</v>
      </c>
    </row>
    <row r="8281" spans="1:12" ht="15.75" thickBot="1">
      <c r="A8281" s="129" t="s">
        <v>77</v>
      </c>
      <c r="B8281" s="129" t="s">
        <v>94</v>
      </c>
      <c r="C8281" s="96" t="s">
        <v>1</v>
      </c>
      <c r="D8281" s="96" t="s">
        <v>127</v>
      </c>
      <c r="E8281" s="96" t="s">
        <v>2</v>
      </c>
      <c r="F8281" s="43">
        <v>2019</v>
      </c>
      <c r="G8281" s="31" t="str">
        <f>VLOOKUP(H8281,'GN and GP categories'!A:B,2,FALSE)</f>
        <v>Gram-positive</v>
      </c>
      <c r="H8281" s="53" t="s">
        <v>46</v>
      </c>
      <c r="I8281" s="33">
        <v>247</v>
      </c>
      <c r="J8281" s="31" t="s">
        <v>17</v>
      </c>
      <c r="K8281" s="31">
        <v>89</v>
      </c>
      <c r="L8281" s="38">
        <f t="shared" si="152"/>
        <v>219.83</v>
      </c>
    </row>
    <row r="8282" spans="1:12" ht="15.75" thickBot="1">
      <c r="A8282" s="129" t="s">
        <v>77</v>
      </c>
      <c r="B8282" s="129" t="s">
        <v>94</v>
      </c>
      <c r="C8282" s="96" t="s">
        <v>1</v>
      </c>
      <c r="D8282" s="96" t="s">
        <v>127</v>
      </c>
      <c r="E8282" s="96" t="s">
        <v>2</v>
      </c>
      <c r="F8282" s="43">
        <v>2019</v>
      </c>
      <c r="G8282" s="31" t="str">
        <f>VLOOKUP(H8282,'GN and GP categories'!A:B,2,FALSE)</f>
        <v>Gram-positive</v>
      </c>
      <c r="H8282" s="53" t="s">
        <v>46</v>
      </c>
      <c r="I8282" s="33">
        <v>247</v>
      </c>
      <c r="J8282" s="31" t="s">
        <v>18</v>
      </c>
      <c r="K8282" s="31">
        <v>89</v>
      </c>
      <c r="L8282" s="38">
        <f t="shared" si="152"/>
        <v>219.83</v>
      </c>
    </row>
    <row r="8283" spans="1:12" ht="15.75" thickBot="1">
      <c r="A8283" s="129" t="s">
        <v>77</v>
      </c>
      <c r="B8283" s="129" t="s">
        <v>94</v>
      </c>
      <c r="C8283" s="96" t="s">
        <v>1</v>
      </c>
      <c r="D8283" s="96" t="s">
        <v>127</v>
      </c>
      <c r="E8283" s="96" t="s">
        <v>2</v>
      </c>
      <c r="F8283" s="43">
        <v>2019</v>
      </c>
      <c r="G8283" s="31" t="str">
        <f>VLOOKUP(H8283,'GN and GP categories'!A:B,2,FALSE)</f>
        <v>Gram-positive</v>
      </c>
      <c r="H8283" s="53" t="s">
        <v>46</v>
      </c>
      <c r="I8283" s="33">
        <v>247</v>
      </c>
      <c r="J8283" s="31" t="s">
        <v>19</v>
      </c>
      <c r="K8283" s="31">
        <v>89</v>
      </c>
      <c r="L8283" s="38">
        <f t="shared" si="152"/>
        <v>219.83</v>
      </c>
    </row>
    <row r="8284" spans="1:12" ht="15.75" thickBot="1">
      <c r="A8284" s="129" t="s">
        <v>77</v>
      </c>
      <c r="B8284" s="129" t="s">
        <v>94</v>
      </c>
      <c r="C8284" s="96" t="s">
        <v>1</v>
      </c>
      <c r="D8284" s="96" t="s">
        <v>127</v>
      </c>
      <c r="E8284" s="96" t="s">
        <v>2</v>
      </c>
      <c r="F8284" s="43">
        <v>2019</v>
      </c>
      <c r="G8284" s="31" t="str">
        <f>VLOOKUP(H8284,'GN and GP categories'!A:B,2,FALSE)</f>
        <v>Gram-positive</v>
      </c>
      <c r="H8284" s="53" t="s">
        <v>46</v>
      </c>
      <c r="I8284" s="33">
        <v>247</v>
      </c>
      <c r="J8284" s="31" t="s">
        <v>20</v>
      </c>
      <c r="K8284" s="31">
        <v>89</v>
      </c>
      <c r="L8284" s="38">
        <f t="shared" si="152"/>
        <v>219.83</v>
      </c>
    </row>
    <row r="8285" spans="1:12" ht="15.75" thickBot="1">
      <c r="A8285" s="129" t="s">
        <v>77</v>
      </c>
      <c r="B8285" s="129" t="s">
        <v>94</v>
      </c>
      <c r="C8285" s="96" t="s">
        <v>1</v>
      </c>
      <c r="D8285" s="96" t="s">
        <v>127</v>
      </c>
      <c r="E8285" s="96" t="s">
        <v>2</v>
      </c>
      <c r="F8285" s="43">
        <v>2019</v>
      </c>
      <c r="G8285" s="31" t="str">
        <f>VLOOKUP(H8285,'GN and GP categories'!A:B,2,FALSE)</f>
        <v>Gram-positive</v>
      </c>
      <c r="H8285" s="53" t="s">
        <v>46</v>
      </c>
      <c r="I8285" s="33">
        <v>247</v>
      </c>
      <c r="J8285" s="31" t="s">
        <v>317</v>
      </c>
      <c r="K8285" s="31">
        <v>80</v>
      </c>
      <c r="L8285" s="38">
        <f t="shared" si="152"/>
        <v>197.6</v>
      </c>
    </row>
    <row r="8286" spans="1:12" ht="15.75" thickBot="1">
      <c r="A8286" s="129" t="s">
        <v>77</v>
      </c>
      <c r="B8286" s="129" t="s">
        <v>94</v>
      </c>
      <c r="C8286" s="96" t="s">
        <v>1</v>
      </c>
      <c r="D8286" s="96" t="s">
        <v>127</v>
      </c>
      <c r="E8286" s="96" t="s">
        <v>2</v>
      </c>
      <c r="F8286" s="43">
        <v>2019</v>
      </c>
      <c r="G8286" s="31" t="str">
        <f>VLOOKUP(H8286,'GN and GP categories'!A:B,2,FALSE)</f>
        <v>Gram-positive</v>
      </c>
      <c r="H8286" s="53" t="s">
        <v>46</v>
      </c>
      <c r="I8286" s="33">
        <v>247</v>
      </c>
      <c r="J8286" s="31" t="s">
        <v>313</v>
      </c>
      <c r="K8286" s="31">
        <v>70</v>
      </c>
      <c r="L8286" s="38">
        <f t="shared" si="152"/>
        <v>172.9</v>
      </c>
    </row>
    <row r="8287" spans="1:12" ht="15.75" thickBot="1">
      <c r="A8287" s="129" t="s">
        <v>77</v>
      </c>
      <c r="B8287" s="129" t="s">
        <v>94</v>
      </c>
      <c r="C8287" s="96" t="s">
        <v>1</v>
      </c>
      <c r="D8287" s="96" t="s">
        <v>127</v>
      </c>
      <c r="E8287" s="96" t="s">
        <v>2</v>
      </c>
      <c r="F8287" s="43">
        <v>2019</v>
      </c>
      <c r="G8287" s="31" t="str">
        <f>VLOOKUP(H8287,'GN and GP categories'!A:B,2,FALSE)</f>
        <v>Gram-positive</v>
      </c>
      <c r="H8287" s="53" t="s">
        <v>46</v>
      </c>
      <c r="I8287" s="33">
        <v>247</v>
      </c>
      <c r="J8287" s="31" t="s">
        <v>306</v>
      </c>
      <c r="K8287" s="31">
        <v>98</v>
      </c>
      <c r="L8287" s="38">
        <f t="shared" si="152"/>
        <v>242.06</v>
      </c>
    </row>
    <row r="8288" spans="1:12" ht="15.75" thickBot="1">
      <c r="A8288" s="129" t="s">
        <v>77</v>
      </c>
      <c r="B8288" s="129" t="s">
        <v>94</v>
      </c>
      <c r="C8288" s="96" t="s">
        <v>1</v>
      </c>
      <c r="D8288" s="96" t="s">
        <v>127</v>
      </c>
      <c r="E8288" s="96" t="s">
        <v>2</v>
      </c>
      <c r="F8288" s="43">
        <v>2019</v>
      </c>
      <c r="G8288" s="31" t="str">
        <f>VLOOKUP(H8288,'GN and GP categories'!A:B,2,FALSE)</f>
        <v>Gram-positive</v>
      </c>
      <c r="H8288" s="53" t="s">
        <v>46</v>
      </c>
      <c r="I8288" s="33">
        <v>247</v>
      </c>
      <c r="J8288" s="31" t="s">
        <v>30</v>
      </c>
      <c r="K8288" s="31">
        <v>99</v>
      </c>
      <c r="L8288" s="38">
        <f t="shared" si="152"/>
        <v>244.53</v>
      </c>
    </row>
    <row r="8289" spans="1:12" ht="15.75" thickBot="1">
      <c r="A8289" s="129" t="s">
        <v>77</v>
      </c>
      <c r="B8289" s="129" t="s">
        <v>94</v>
      </c>
      <c r="C8289" s="96" t="s">
        <v>1</v>
      </c>
      <c r="D8289" s="96" t="s">
        <v>127</v>
      </c>
      <c r="E8289" s="96" t="s">
        <v>2</v>
      </c>
      <c r="F8289" s="43">
        <v>2019</v>
      </c>
      <c r="G8289" s="31" t="str">
        <f>VLOOKUP(H8289,'GN and GP categories'!A:B,2,FALSE)</f>
        <v>Gram-positive</v>
      </c>
      <c r="H8289" s="53" t="s">
        <v>46</v>
      </c>
      <c r="I8289" s="33">
        <v>247</v>
      </c>
      <c r="J8289" s="31" t="s">
        <v>34</v>
      </c>
      <c r="K8289" s="31">
        <v>100</v>
      </c>
      <c r="L8289" s="38">
        <f t="shared" si="152"/>
        <v>247</v>
      </c>
    </row>
    <row r="8290" spans="1:12" ht="15.75" thickBot="1">
      <c r="A8290" s="129" t="s">
        <v>77</v>
      </c>
      <c r="B8290" s="129" t="s">
        <v>94</v>
      </c>
      <c r="C8290" s="96" t="s">
        <v>1</v>
      </c>
      <c r="D8290" s="96" t="s">
        <v>127</v>
      </c>
      <c r="E8290" s="96" t="s">
        <v>2</v>
      </c>
      <c r="F8290" s="43">
        <v>2019</v>
      </c>
      <c r="G8290" s="31" t="str">
        <f>VLOOKUP(H8290,'GN and GP categories'!A:B,2,FALSE)</f>
        <v>Gram-positive</v>
      </c>
      <c r="H8290" s="53" t="s">
        <v>46</v>
      </c>
      <c r="I8290" s="33">
        <v>247</v>
      </c>
      <c r="J8290" s="31" t="s">
        <v>299</v>
      </c>
      <c r="K8290" s="31">
        <v>100</v>
      </c>
      <c r="L8290" s="38">
        <f t="shared" si="152"/>
        <v>247</v>
      </c>
    </row>
    <row r="8291" spans="1:12" ht="15.75" thickBot="1">
      <c r="A8291" s="129" t="s">
        <v>77</v>
      </c>
      <c r="B8291" s="129" t="s">
        <v>94</v>
      </c>
      <c r="C8291" s="96" t="s">
        <v>1</v>
      </c>
      <c r="D8291" s="96" t="s">
        <v>127</v>
      </c>
      <c r="E8291" s="96" t="s">
        <v>2</v>
      </c>
      <c r="F8291" s="43">
        <v>2019</v>
      </c>
      <c r="G8291" s="31" t="str">
        <f>VLOOKUP(H8291,'GN and GP categories'!A:B,2,FALSE)</f>
        <v>Gram-positive</v>
      </c>
      <c r="H8291" s="53" t="s">
        <v>90</v>
      </c>
      <c r="I8291" s="33">
        <v>39</v>
      </c>
      <c r="J8291" s="31" t="s">
        <v>196</v>
      </c>
      <c r="K8291" s="172">
        <v>100</v>
      </c>
      <c r="L8291" s="38">
        <f t="shared" si="152"/>
        <v>39</v>
      </c>
    </row>
    <row r="8292" spans="1:12" ht="15.75" thickBot="1">
      <c r="A8292" s="129" t="s">
        <v>77</v>
      </c>
      <c r="B8292" s="129" t="s">
        <v>94</v>
      </c>
      <c r="C8292" s="96" t="s">
        <v>1</v>
      </c>
      <c r="D8292" s="96" t="s">
        <v>127</v>
      </c>
      <c r="E8292" s="96" t="s">
        <v>2</v>
      </c>
      <c r="F8292" s="43">
        <v>2019</v>
      </c>
      <c r="G8292" s="31" t="str">
        <f>VLOOKUP(H8292,'GN and GP categories'!A:B,2,FALSE)</f>
        <v>Gram-positive</v>
      </c>
      <c r="H8292" s="53" t="s">
        <v>90</v>
      </c>
      <c r="I8292" s="33">
        <v>39</v>
      </c>
      <c r="J8292" s="31" t="s">
        <v>13</v>
      </c>
      <c r="K8292" s="172">
        <v>100</v>
      </c>
      <c r="L8292" s="38">
        <f t="shared" si="152"/>
        <v>39</v>
      </c>
    </row>
    <row r="8293" spans="1:12" ht="15.75" thickBot="1">
      <c r="A8293" s="129" t="s">
        <v>77</v>
      </c>
      <c r="B8293" s="129" t="s">
        <v>94</v>
      </c>
      <c r="C8293" s="96" t="s">
        <v>1</v>
      </c>
      <c r="D8293" s="96" t="s">
        <v>127</v>
      </c>
      <c r="E8293" s="96" t="s">
        <v>2</v>
      </c>
      <c r="F8293" s="43">
        <v>2019</v>
      </c>
      <c r="G8293" s="31" t="str">
        <f>VLOOKUP(H8293,'GN and GP categories'!A:B,2,FALSE)</f>
        <v>Gram-positive</v>
      </c>
      <c r="H8293" s="53" t="s">
        <v>90</v>
      </c>
      <c r="I8293" s="33">
        <v>39</v>
      </c>
      <c r="J8293" s="31" t="s">
        <v>16</v>
      </c>
      <c r="K8293" s="172">
        <v>100</v>
      </c>
      <c r="L8293" s="38">
        <f t="shared" si="152"/>
        <v>39</v>
      </c>
    </row>
    <row r="8294" spans="1:12" ht="15.75" thickBot="1">
      <c r="A8294" s="129" t="s">
        <v>77</v>
      </c>
      <c r="B8294" s="129" t="s">
        <v>94</v>
      </c>
      <c r="C8294" s="96" t="s">
        <v>1</v>
      </c>
      <c r="D8294" s="96" t="s">
        <v>127</v>
      </c>
      <c r="E8294" s="96" t="s">
        <v>2</v>
      </c>
      <c r="F8294" s="43">
        <v>2019</v>
      </c>
      <c r="G8294" s="31" t="str">
        <f>VLOOKUP(H8294,'GN and GP categories'!A:B,2,FALSE)</f>
        <v>Gram-positive</v>
      </c>
      <c r="H8294" s="53" t="s">
        <v>90</v>
      </c>
      <c r="I8294" s="33">
        <v>39</v>
      </c>
      <c r="J8294" s="31" t="s">
        <v>34</v>
      </c>
      <c r="K8294" s="172">
        <v>100</v>
      </c>
      <c r="L8294" s="38">
        <f t="shared" si="152"/>
        <v>39</v>
      </c>
    </row>
    <row r="8295" spans="1:12" ht="15.75" thickBot="1">
      <c r="A8295" s="129" t="s">
        <v>77</v>
      </c>
      <c r="B8295" s="129" t="s">
        <v>94</v>
      </c>
      <c r="C8295" s="96" t="s">
        <v>1</v>
      </c>
      <c r="D8295" s="96" t="s">
        <v>127</v>
      </c>
      <c r="E8295" s="96" t="s">
        <v>2</v>
      </c>
      <c r="F8295" s="43">
        <v>2019</v>
      </c>
      <c r="G8295" s="31" t="str">
        <f>VLOOKUP(H8295,'GN and GP categories'!A:B,2,FALSE)</f>
        <v>Gram-positive</v>
      </c>
      <c r="H8295" s="53" t="s">
        <v>91</v>
      </c>
      <c r="I8295" s="33">
        <v>17</v>
      </c>
      <c r="J8295" s="31" t="s">
        <v>196</v>
      </c>
      <c r="K8295" s="206">
        <v>23</v>
      </c>
      <c r="L8295" s="38">
        <f t="shared" si="152"/>
        <v>3.91</v>
      </c>
    </row>
    <row r="8296" spans="1:12" ht="15.75" thickBot="1">
      <c r="A8296" s="129" t="s">
        <v>77</v>
      </c>
      <c r="B8296" s="129" t="s">
        <v>94</v>
      </c>
      <c r="C8296" s="157" t="s">
        <v>1</v>
      </c>
      <c r="D8296" s="157" t="s">
        <v>127</v>
      </c>
      <c r="E8296" s="157" t="s">
        <v>2</v>
      </c>
      <c r="F8296" s="43">
        <v>2019</v>
      </c>
      <c r="G8296" s="31" t="str">
        <f>VLOOKUP(H8296,'GN and GP categories'!A:B,2,FALSE)</f>
        <v>Gram-positive</v>
      </c>
      <c r="H8296" s="53" t="s">
        <v>91</v>
      </c>
      <c r="I8296" s="33">
        <v>17</v>
      </c>
      <c r="J8296" s="31" t="s">
        <v>13</v>
      </c>
      <c r="K8296" s="31">
        <v>23</v>
      </c>
      <c r="L8296" s="38">
        <f t="shared" si="152"/>
        <v>3.91</v>
      </c>
    </row>
    <row r="8297" spans="1:12" ht="15.75" thickBot="1">
      <c r="A8297" s="129" t="s">
        <v>77</v>
      </c>
      <c r="B8297" s="129" t="s">
        <v>94</v>
      </c>
      <c r="C8297" s="157" t="s">
        <v>1</v>
      </c>
      <c r="D8297" s="157" t="s">
        <v>127</v>
      </c>
      <c r="E8297" s="157" t="s">
        <v>2</v>
      </c>
      <c r="F8297" s="43">
        <v>2019</v>
      </c>
      <c r="G8297" s="31" t="str">
        <f>VLOOKUP(H8297,'GN and GP categories'!A:B,2,FALSE)</f>
        <v>Gram-positive</v>
      </c>
      <c r="H8297" s="53" t="s">
        <v>91</v>
      </c>
      <c r="I8297" s="33">
        <v>17</v>
      </c>
      <c r="J8297" s="31" t="s">
        <v>16</v>
      </c>
      <c r="K8297" s="31">
        <v>23</v>
      </c>
      <c r="L8297" s="38">
        <f t="shared" si="152"/>
        <v>3.91</v>
      </c>
    </row>
    <row r="8298" spans="1:12" ht="15.75" thickBot="1">
      <c r="A8298" s="129" t="s">
        <v>77</v>
      </c>
      <c r="B8298" s="129" t="s">
        <v>94</v>
      </c>
      <c r="C8298" s="157" t="s">
        <v>1</v>
      </c>
      <c r="D8298" s="157" t="s">
        <v>127</v>
      </c>
      <c r="E8298" s="157" t="s">
        <v>2</v>
      </c>
      <c r="F8298" s="43">
        <v>2019</v>
      </c>
      <c r="G8298" s="31" t="str">
        <f>VLOOKUP(H8298,'GN and GP categories'!A:B,2,FALSE)</f>
        <v>Gram-positive</v>
      </c>
      <c r="H8298" s="53" t="s">
        <v>91</v>
      </c>
      <c r="I8298" s="33">
        <v>17</v>
      </c>
      <c r="J8298" s="31" t="s">
        <v>34</v>
      </c>
      <c r="K8298" s="31">
        <v>59</v>
      </c>
      <c r="L8298" s="38">
        <f t="shared" si="152"/>
        <v>10.029999999999999</v>
      </c>
    </row>
    <row r="8299" spans="1:12" ht="15.75" thickBot="1">
      <c r="A8299" s="129" t="s">
        <v>77</v>
      </c>
      <c r="B8299" s="129" t="s">
        <v>94</v>
      </c>
      <c r="C8299" s="157" t="s">
        <v>1</v>
      </c>
      <c r="D8299" s="157" t="s">
        <v>127</v>
      </c>
      <c r="E8299" s="157" t="s">
        <v>2</v>
      </c>
      <c r="F8299" s="43">
        <v>2019</v>
      </c>
      <c r="G8299" s="31" t="str">
        <f>VLOOKUP(H8299,'GN and GP categories'!A:B,2,FALSE)</f>
        <v>Gram-positive</v>
      </c>
      <c r="H8299" s="53" t="s">
        <v>217</v>
      </c>
      <c r="I8299" s="33">
        <v>25</v>
      </c>
      <c r="J8299" s="31" t="s">
        <v>304</v>
      </c>
      <c r="K8299" s="31">
        <v>64</v>
      </c>
      <c r="L8299" s="38">
        <f t="shared" si="152"/>
        <v>16</v>
      </c>
    </row>
    <row r="8300" spans="1:12" ht="15.75" thickBot="1">
      <c r="A8300" s="129" t="s">
        <v>77</v>
      </c>
      <c r="B8300" s="129" t="s">
        <v>94</v>
      </c>
      <c r="C8300" s="157" t="s">
        <v>1</v>
      </c>
      <c r="D8300" s="157" t="s">
        <v>127</v>
      </c>
      <c r="E8300" s="157" t="s">
        <v>2</v>
      </c>
      <c r="F8300" s="43">
        <v>2019</v>
      </c>
      <c r="G8300" s="31" t="str">
        <f>VLOOKUP(H8300,'GN and GP categories'!A:B,2,FALSE)</f>
        <v>Gram-positive</v>
      </c>
      <c r="H8300" s="53" t="s">
        <v>217</v>
      </c>
      <c r="I8300" s="33">
        <v>25</v>
      </c>
      <c r="J8300" s="31" t="s">
        <v>21</v>
      </c>
      <c r="K8300" s="31">
        <v>100</v>
      </c>
      <c r="L8300" s="38">
        <f t="shared" si="152"/>
        <v>25</v>
      </c>
    </row>
    <row r="8301" spans="1:12" ht="15.75" thickBot="1">
      <c r="A8301" s="129" t="s">
        <v>77</v>
      </c>
      <c r="B8301" s="129" t="s">
        <v>94</v>
      </c>
      <c r="C8301" s="157" t="s">
        <v>1</v>
      </c>
      <c r="D8301" s="157" t="s">
        <v>127</v>
      </c>
      <c r="E8301" s="157" t="s">
        <v>2</v>
      </c>
      <c r="F8301" s="43">
        <v>2019</v>
      </c>
      <c r="G8301" s="31" t="str">
        <f>VLOOKUP(H8301,'GN and GP categories'!A:B,2,FALSE)</f>
        <v>Gram-positive</v>
      </c>
      <c r="H8301" s="53" t="s">
        <v>217</v>
      </c>
      <c r="I8301" s="33">
        <v>25</v>
      </c>
      <c r="J8301" s="31" t="s">
        <v>34</v>
      </c>
      <c r="K8301" s="31">
        <v>100</v>
      </c>
      <c r="L8301" s="38">
        <f t="shared" si="152"/>
        <v>25</v>
      </c>
    </row>
    <row r="8302" spans="1:12" ht="15.75" thickBot="1">
      <c r="A8302" s="129" t="s">
        <v>77</v>
      </c>
      <c r="B8302" s="129" t="s">
        <v>94</v>
      </c>
      <c r="C8302" s="157" t="s">
        <v>1</v>
      </c>
      <c r="D8302" s="157" t="s">
        <v>127</v>
      </c>
      <c r="E8302" s="157" t="s">
        <v>2</v>
      </c>
      <c r="F8302" s="43">
        <v>2019</v>
      </c>
      <c r="G8302" s="31" t="str">
        <f>VLOOKUP(H8302,'GN and GP categories'!A:B,2,FALSE)</f>
        <v>Gram-positive</v>
      </c>
      <c r="H8302" s="53" t="s">
        <v>75</v>
      </c>
      <c r="I8302" s="33">
        <v>15</v>
      </c>
      <c r="J8302" s="31" t="s">
        <v>40</v>
      </c>
      <c r="K8302" s="31">
        <v>70</v>
      </c>
      <c r="L8302" s="38">
        <f t="shared" si="152"/>
        <v>10.5</v>
      </c>
    </row>
    <row r="8303" spans="1:12" ht="15.75" thickBot="1">
      <c r="A8303" s="129" t="s">
        <v>77</v>
      </c>
      <c r="B8303" s="129" t="s">
        <v>94</v>
      </c>
      <c r="C8303" s="157" t="s">
        <v>1</v>
      </c>
      <c r="D8303" s="157" t="s">
        <v>127</v>
      </c>
      <c r="E8303" s="157" t="s">
        <v>2</v>
      </c>
      <c r="F8303" s="43">
        <v>2019</v>
      </c>
      <c r="G8303" s="31" t="str">
        <f>VLOOKUP(H8303,'GN and GP categories'!A:B,2,FALSE)</f>
        <v>Gram-positive</v>
      </c>
      <c r="H8303" s="53" t="s">
        <v>75</v>
      </c>
      <c r="I8303" s="33">
        <v>15</v>
      </c>
      <c r="J8303" s="31" t="s">
        <v>15</v>
      </c>
      <c r="K8303" s="31">
        <v>100</v>
      </c>
      <c r="L8303" s="38">
        <f t="shared" si="152"/>
        <v>15</v>
      </c>
    </row>
    <row r="8304" spans="1:12" ht="15.75" thickBot="1">
      <c r="A8304" s="129" t="s">
        <v>77</v>
      </c>
      <c r="B8304" s="129" t="s">
        <v>94</v>
      </c>
      <c r="C8304" s="157" t="s">
        <v>1</v>
      </c>
      <c r="D8304" s="157" t="s">
        <v>127</v>
      </c>
      <c r="E8304" s="157" t="s">
        <v>2</v>
      </c>
      <c r="F8304" s="43">
        <v>2019</v>
      </c>
      <c r="G8304" s="31" t="str">
        <f>VLOOKUP(H8304,'GN and GP categories'!A:B,2,FALSE)</f>
        <v>Gram-positive</v>
      </c>
      <c r="H8304" s="53" t="s">
        <v>75</v>
      </c>
      <c r="I8304" s="33">
        <v>15</v>
      </c>
      <c r="J8304" s="31" t="s">
        <v>22</v>
      </c>
      <c r="K8304" s="31">
        <v>89</v>
      </c>
      <c r="L8304" s="38">
        <f t="shared" si="152"/>
        <v>13.35</v>
      </c>
    </row>
    <row r="8305" spans="1:12" ht="15.75" thickBot="1">
      <c r="A8305" s="129" t="s">
        <v>77</v>
      </c>
      <c r="B8305" s="129" t="s">
        <v>94</v>
      </c>
      <c r="C8305" s="157" t="s">
        <v>1</v>
      </c>
      <c r="D8305" s="157" t="s">
        <v>127</v>
      </c>
      <c r="E8305" s="157" t="s">
        <v>2</v>
      </c>
      <c r="F8305" s="43">
        <v>2019</v>
      </c>
      <c r="G8305" s="31" t="str">
        <f>VLOOKUP(H8305,'GN and GP categories'!A:B,2,FALSE)</f>
        <v>Gram-positive</v>
      </c>
      <c r="H8305" s="53" t="s">
        <v>75</v>
      </c>
      <c r="I8305" s="33">
        <v>15</v>
      </c>
      <c r="J8305" s="31" t="s">
        <v>23</v>
      </c>
      <c r="K8305" s="31">
        <v>100</v>
      </c>
      <c r="L8305" s="38">
        <f t="shared" si="152"/>
        <v>15</v>
      </c>
    </row>
    <row r="8306" spans="1:12" ht="15.75" thickBot="1">
      <c r="A8306" s="129" t="s">
        <v>77</v>
      </c>
      <c r="B8306" s="129" t="s">
        <v>94</v>
      </c>
      <c r="C8306" s="157" t="s">
        <v>1</v>
      </c>
      <c r="D8306" s="157" t="s">
        <v>127</v>
      </c>
      <c r="E8306" s="157" t="s">
        <v>2</v>
      </c>
      <c r="F8306" s="43">
        <v>2019</v>
      </c>
      <c r="G8306" s="31" t="str">
        <f>VLOOKUP(H8306,'GN and GP categories'!A:B,2,FALSE)</f>
        <v>Gram-positive</v>
      </c>
      <c r="H8306" s="53" t="s">
        <v>75</v>
      </c>
      <c r="I8306" s="33">
        <v>15</v>
      </c>
      <c r="J8306" s="31" t="s">
        <v>317</v>
      </c>
      <c r="K8306" s="31">
        <v>62</v>
      </c>
      <c r="L8306" s="38">
        <f t="shared" si="152"/>
        <v>9.3000000000000007</v>
      </c>
    </row>
    <row r="8307" spans="1:12" ht="15.75" thickBot="1">
      <c r="A8307" s="129" t="s">
        <v>77</v>
      </c>
      <c r="B8307" s="129" t="s">
        <v>94</v>
      </c>
      <c r="C8307" s="157" t="s">
        <v>1</v>
      </c>
      <c r="D8307" s="157" t="s">
        <v>127</v>
      </c>
      <c r="E8307" s="157" t="s">
        <v>2</v>
      </c>
      <c r="F8307" s="43">
        <v>2019</v>
      </c>
      <c r="G8307" s="31" t="str">
        <f>VLOOKUP(H8307,'GN and GP categories'!A:B,2,FALSE)</f>
        <v>Gram-positive</v>
      </c>
      <c r="H8307" s="53" t="s">
        <v>75</v>
      </c>
      <c r="I8307" s="33">
        <v>15</v>
      </c>
      <c r="J8307" s="31" t="s">
        <v>313</v>
      </c>
      <c r="K8307" s="31">
        <v>67</v>
      </c>
      <c r="L8307" s="38">
        <f t="shared" si="152"/>
        <v>10.050000000000001</v>
      </c>
    </row>
    <row r="8308" spans="1:12" ht="15.75" thickBot="1">
      <c r="A8308" s="129" t="s">
        <v>77</v>
      </c>
      <c r="B8308" s="129" t="s">
        <v>94</v>
      </c>
      <c r="C8308" s="157" t="s">
        <v>1</v>
      </c>
      <c r="D8308" s="157" t="s">
        <v>127</v>
      </c>
      <c r="E8308" s="157" t="s">
        <v>2</v>
      </c>
      <c r="F8308" s="43">
        <v>2019</v>
      </c>
      <c r="G8308" s="31" t="str">
        <f>VLOOKUP(H8308,'GN and GP categories'!A:B,2,FALSE)</f>
        <v>Gram-positive</v>
      </c>
      <c r="H8308" s="53" t="s">
        <v>75</v>
      </c>
      <c r="I8308" s="33">
        <v>15</v>
      </c>
      <c r="J8308" s="31" t="s">
        <v>300</v>
      </c>
      <c r="K8308" s="31">
        <v>100</v>
      </c>
      <c r="L8308" s="38">
        <f t="shared" si="152"/>
        <v>15</v>
      </c>
    </row>
    <row r="8309" spans="1:12" ht="15.75" thickBot="1">
      <c r="A8309" s="129" t="s">
        <v>77</v>
      </c>
      <c r="B8309" s="129" t="s">
        <v>94</v>
      </c>
      <c r="C8309" s="157" t="s">
        <v>1</v>
      </c>
      <c r="D8309" s="157" t="s">
        <v>127</v>
      </c>
      <c r="E8309" s="157" t="s">
        <v>2</v>
      </c>
      <c r="F8309" s="43">
        <v>2019</v>
      </c>
      <c r="G8309" s="31" t="str">
        <f>VLOOKUP(H8309,'GN and GP categories'!A:B,2,FALSE)</f>
        <v>Gram-positive</v>
      </c>
      <c r="H8309" s="53" t="s">
        <v>75</v>
      </c>
      <c r="I8309" s="33">
        <v>15</v>
      </c>
      <c r="J8309" s="31" t="s">
        <v>34</v>
      </c>
      <c r="K8309" s="31">
        <v>100</v>
      </c>
      <c r="L8309" s="38">
        <f t="shared" si="152"/>
        <v>15</v>
      </c>
    </row>
    <row r="8310" spans="1:12" ht="15.75" thickBot="1">
      <c r="A8310" s="129" t="s">
        <v>77</v>
      </c>
      <c r="B8310" s="129" t="s">
        <v>94</v>
      </c>
      <c r="C8310" s="157" t="s">
        <v>1</v>
      </c>
      <c r="D8310" s="157" t="s">
        <v>127</v>
      </c>
      <c r="E8310" s="157" t="s">
        <v>2</v>
      </c>
      <c r="F8310" s="43">
        <v>2019</v>
      </c>
      <c r="G8310" s="31" t="str">
        <f>VLOOKUP(H8310,'GN and GP categories'!A:B,2,FALSE)</f>
        <v>Gram-positive</v>
      </c>
      <c r="H8310" s="53" t="s">
        <v>214</v>
      </c>
      <c r="I8310" s="33">
        <v>9</v>
      </c>
      <c r="J8310" s="31" t="s">
        <v>304</v>
      </c>
      <c r="K8310" s="31">
        <v>100</v>
      </c>
      <c r="L8310" s="38">
        <f t="shared" si="152"/>
        <v>9</v>
      </c>
    </row>
    <row r="8311" spans="1:12" ht="15.75" thickBot="1">
      <c r="A8311" s="129" t="s">
        <v>77</v>
      </c>
      <c r="B8311" s="129" t="s">
        <v>94</v>
      </c>
      <c r="C8311" s="157" t="s">
        <v>1</v>
      </c>
      <c r="D8311" s="157" t="s">
        <v>127</v>
      </c>
      <c r="E8311" s="157" t="s">
        <v>2</v>
      </c>
      <c r="F8311" s="43">
        <v>2019</v>
      </c>
      <c r="G8311" s="31" t="str">
        <f>VLOOKUP(H8311,'GN and GP categories'!A:B,2,FALSE)</f>
        <v>Gram-positive</v>
      </c>
      <c r="H8311" s="53" t="s">
        <v>214</v>
      </c>
      <c r="I8311" s="33">
        <v>9</v>
      </c>
      <c r="J8311" s="31" t="s">
        <v>317</v>
      </c>
      <c r="K8311" s="31">
        <v>100</v>
      </c>
      <c r="L8311" s="38">
        <f t="shared" si="152"/>
        <v>9</v>
      </c>
    </row>
    <row r="8312" spans="1:12" ht="15.75" thickBot="1">
      <c r="A8312" s="129" t="s">
        <v>77</v>
      </c>
      <c r="B8312" s="129" t="s">
        <v>94</v>
      </c>
      <c r="C8312" s="157" t="s">
        <v>1</v>
      </c>
      <c r="D8312" s="157" t="s">
        <v>127</v>
      </c>
      <c r="E8312" s="157" t="s">
        <v>2</v>
      </c>
      <c r="F8312" s="43">
        <v>2019</v>
      </c>
      <c r="G8312" s="31" t="str">
        <f>VLOOKUP(H8312,'GN and GP categories'!A:B,2,FALSE)</f>
        <v>Gram-positive</v>
      </c>
      <c r="H8312" s="53" t="s">
        <v>214</v>
      </c>
      <c r="I8312" s="33">
        <v>9</v>
      </c>
      <c r="J8312" s="31" t="s">
        <v>313</v>
      </c>
      <c r="K8312" s="31">
        <v>100</v>
      </c>
      <c r="L8312" s="38">
        <f t="shared" si="152"/>
        <v>9</v>
      </c>
    </row>
    <row r="8313" spans="1:12" ht="15.75" thickBot="1">
      <c r="A8313" s="129" t="s">
        <v>77</v>
      </c>
      <c r="B8313" s="129" t="s">
        <v>94</v>
      </c>
      <c r="C8313" s="157" t="s">
        <v>1</v>
      </c>
      <c r="D8313" s="157" t="s">
        <v>127</v>
      </c>
      <c r="E8313" s="157" t="s">
        <v>2</v>
      </c>
      <c r="F8313" s="43">
        <v>2019</v>
      </c>
      <c r="G8313" s="31" t="str">
        <f>VLOOKUP(H8313,'GN and GP categories'!A:B,2,FALSE)</f>
        <v>Gram-positive</v>
      </c>
      <c r="H8313" s="53" t="s">
        <v>214</v>
      </c>
      <c r="I8313" s="33">
        <v>9</v>
      </c>
      <c r="J8313" s="31" t="s">
        <v>34</v>
      </c>
      <c r="K8313" s="31">
        <v>100</v>
      </c>
      <c r="L8313" s="38">
        <f t="shared" si="152"/>
        <v>9</v>
      </c>
    </row>
    <row r="8314" spans="1:12" ht="15.75" thickBot="1">
      <c r="A8314" s="129" t="s">
        <v>77</v>
      </c>
      <c r="B8314" s="129" t="s">
        <v>94</v>
      </c>
      <c r="C8314" s="157" t="s">
        <v>1</v>
      </c>
      <c r="D8314" s="157" t="s">
        <v>127</v>
      </c>
      <c r="E8314" s="157" t="s">
        <v>2</v>
      </c>
      <c r="F8314" s="43">
        <v>2019</v>
      </c>
      <c r="G8314" s="31" t="str">
        <f>VLOOKUP(H8314,'GN and GP categories'!A:B,2,FALSE)</f>
        <v>Gram-positive</v>
      </c>
      <c r="H8314" s="53" t="s">
        <v>215</v>
      </c>
      <c r="I8314" s="33">
        <v>5</v>
      </c>
      <c r="J8314" s="31" t="s">
        <v>304</v>
      </c>
      <c r="K8314" s="31">
        <v>100</v>
      </c>
      <c r="L8314" s="38">
        <f t="shared" si="152"/>
        <v>5</v>
      </c>
    </row>
    <row r="8315" spans="1:12" ht="15.75" thickBot="1">
      <c r="A8315" s="129" t="s">
        <v>77</v>
      </c>
      <c r="B8315" s="129" t="s">
        <v>94</v>
      </c>
      <c r="C8315" s="157" t="s">
        <v>1</v>
      </c>
      <c r="D8315" s="157" t="s">
        <v>127</v>
      </c>
      <c r="E8315" s="157" t="s">
        <v>2</v>
      </c>
      <c r="F8315" s="43">
        <v>2019</v>
      </c>
      <c r="G8315" s="31" t="str">
        <f>VLOOKUP(H8315,'GN and GP categories'!A:B,2,FALSE)</f>
        <v>Gram-positive</v>
      </c>
      <c r="H8315" s="53" t="s">
        <v>215</v>
      </c>
      <c r="I8315" s="33">
        <v>5</v>
      </c>
      <c r="J8315" s="31" t="s">
        <v>317</v>
      </c>
      <c r="K8315" s="31">
        <v>80</v>
      </c>
      <c r="L8315" s="38">
        <f t="shared" si="152"/>
        <v>4</v>
      </c>
    </row>
    <row r="8316" spans="1:12" ht="15.75" thickBot="1">
      <c r="A8316" s="129" t="s">
        <v>77</v>
      </c>
      <c r="B8316" s="129" t="s">
        <v>94</v>
      </c>
      <c r="C8316" s="157" t="s">
        <v>1</v>
      </c>
      <c r="D8316" s="157" t="s">
        <v>127</v>
      </c>
      <c r="E8316" s="157" t="s">
        <v>2</v>
      </c>
      <c r="F8316" s="43">
        <v>2019</v>
      </c>
      <c r="G8316" s="31" t="str">
        <f>VLOOKUP(H8316,'GN and GP categories'!A:B,2,FALSE)</f>
        <v>Gram-positive</v>
      </c>
      <c r="H8316" s="53" t="s">
        <v>215</v>
      </c>
      <c r="I8316" s="33">
        <v>5</v>
      </c>
      <c r="J8316" s="31" t="s">
        <v>313</v>
      </c>
      <c r="K8316" s="31">
        <v>80</v>
      </c>
      <c r="L8316" s="38">
        <f t="shared" si="152"/>
        <v>4</v>
      </c>
    </row>
    <row r="8317" spans="1:12" ht="15.75" thickBot="1">
      <c r="A8317" s="129" t="s">
        <v>77</v>
      </c>
      <c r="B8317" s="129" t="s">
        <v>94</v>
      </c>
      <c r="C8317" s="157" t="s">
        <v>1</v>
      </c>
      <c r="D8317" s="157" t="s">
        <v>127</v>
      </c>
      <c r="E8317" s="157" t="s">
        <v>2</v>
      </c>
      <c r="F8317" s="43">
        <v>2019</v>
      </c>
      <c r="G8317" s="31" t="str">
        <f>VLOOKUP(H8317,'GN and GP categories'!A:B,2,FALSE)</f>
        <v>Gram-positive</v>
      </c>
      <c r="H8317" s="53" t="s">
        <v>215</v>
      </c>
      <c r="I8317" s="33">
        <v>5</v>
      </c>
      <c r="J8317" s="31" t="s">
        <v>34</v>
      </c>
      <c r="K8317" s="31">
        <v>100</v>
      </c>
      <c r="L8317" s="38">
        <f t="shared" si="152"/>
        <v>5</v>
      </c>
    </row>
    <row r="8318" spans="1:12" ht="15.75" thickBot="1">
      <c r="A8318" s="138" t="s">
        <v>176</v>
      </c>
      <c r="B8318" s="138" t="s">
        <v>177</v>
      </c>
      <c r="C8318" s="157" t="s">
        <v>48</v>
      </c>
      <c r="D8318" s="157" t="s">
        <v>144</v>
      </c>
      <c r="E8318" s="157" t="s">
        <v>145</v>
      </c>
      <c r="F8318" s="43">
        <v>2019</v>
      </c>
      <c r="G8318" s="31" t="str">
        <f>VLOOKUP(H8318,'GN and GP categories'!A:B,2,FALSE)</f>
        <v>Gram-negative</v>
      </c>
      <c r="H8318" s="31" t="s">
        <v>223</v>
      </c>
      <c r="I8318" s="54">
        <v>1751</v>
      </c>
      <c r="J8318" s="78" t="s">
        <v>196</v>
      </c>
      <c r="K8318" s="38">
        <v>46</v>
      </c>
      <c r="L8318" s="38">
        <f t="shared" ref="L8318:L8349" si="153">K8318*I8318/100</f>
        <v>805.46</v>
      </c>
    </row>
    <row r="8319" spans="1:12" ht="15.75" thickBot="1">
      <c r="A8319" s="138" t="s">
        <v>176</v>
      </c>
      <c r="B8319" s="138" t="s">
        <v>177</v>
      </c>
      <c r="C8319" s="157" t="s">
        <v>48</v>
      </c>
      <c r="D8319" s="157" t="s">
        <v>144</v>
      </c>
      <c r="E8319" s="157" t="s">
        <v>145</v>
      </c>
      <c r="F8319" s="43">
        <v>2019</v>
      </c>
      <c r="G8319" s="31" t="str">
        <f>VLOOKUP(H8319,'GN and GP categories'!A:B,2,FALSE)</f>
        <v>Gram-negative</v>
      </c>
      <c r="H8319" s="31" t="s">
        <v>223</v>
      </c>
      <c r="I8319" s="54">
        <v>1751</v>
      </c>
      <c r="J8319" s="78" t="s">
        <v>20</v>
      </c>
      <c r="K8319" s="38">
        <v>75</v>
      </c>
      <c r="L8319" s="38">
        <f t="shared" si="153"/>
        <v>1313.25</v>
      </c>
    </row>
    <row r="8320" spans="1:12" ht="15.75" thickBot="1">
      <c r="A8320" s="138" t="s">
        <v>176</v>
      </c>
      <c r="B8320" s="138" t="s">
        <v>177</v>
      </c>
      <c r="C8320" s="157" t="s">
        <v>48</v>
      </c>
      <c r="D8320" s="157" t="s">
        <v>144</v>
      </c>
      <c r="E8320" s="157" t="s">
        <v>145</v>
      </c>
      <c r="F8320" s="43">
        <v>2019</v>
      </c>
      <c r="G8320" s="31" t="str">
        <f>VLOOKUP(H8320,'GN and GP categories'!A:B,2,FALSE)</f>
        <v>Gram-negative</v>
      </c>
      <c r="H8320" s="31" t="s">
        <v>223</v>
      </c>
      <c r="I8320" s="54">
        <v>1751</v>
      </c>
      <c r="J8320" s="78" t="s">
        <v>21</v>
      </c>
      <c r="K8320" s="38">
        <v>79</v>
      </c>
      <c r="L8320" s="38">
        <f t="shared" si="153"/>
        <v>1383.29</v>
      </c>
    </row>
    <row r="8321" spans="1:12" ht="15.75" thickBot="1">
      <c r="A8321" s="138" t="s">
        <v>176</v>
      </c>
      <c r="B8321" s="138" t="s">
        <v>177</v>
      </c>
      <c r="C8321" s="157" t="s">
        <v>48</v>
      </c>
      <c r="D8321" s="157" t="s">
        <v>144</v>
      </c>
      <c r="E8321" s="157" t="s">
        <v>145</v>
      </c>
      <c r="F8321" s="43">
        <v>2019</v>
      </c>
      <c r="G8321" s="31" t="str">
        <f>VLOOKUP(H8321,'GN and GP categories'!A:B,2,FALSE)</f>
        <v>Gram-negative</v>
      </c>
      <c r="H8321" s="31" t="s">
        <v>223</v>
      </c>
      <c r="I8321" s="54">
        <v>1751</v>
      </c>
      <c r="J8321" s="78" t="s">
        <v>16</v>
      </c>
      <c r="K8321" s="38">
        <v>80</v>
      </c>
      <c r="L8321" s="38">
        <f t="shared" si="153"/>
        <v>1400.8</v>
      </c>
    </row>
    <row r="8322" spans="1:12" ht="15.75" thickBot="1">
      <c r="A8322" s="138" t="s">
        <v>176</v>
      </c>
      <c r="B8322" s="138" t="s">
        <v>177</v>
      </c>
      <c r="C8322" s="157" t="s">
        <v>48</v>
      </c>
      <c r="D8322" s="157" t="s">
        <v>144</v>
      </c>
      <c r="E8322" s="157" t="s">
        <v>145</v>
      </c>
      <c r="F8322" s="43">
        <v>2019</v>
      </c>
      <c r="G8322" s="31" t="str">
        <f>VLOOKUP(H8322,'GN and GP categories'!A:B,2,FALSE)</f>
        <v>Gram-negative</v>
      </c>
      <c r="H8322" s="31" t="s">
        <v>223</v>
      </c>
      <c r="I8322" s="54">
        <v>1751</v>
      </c>
      <c r="J8322" s="78" t="s">
        <v>32</v>
      </c>
      <c r="K8322" s="38">
        <v>88</v>
      </c>
      <c r="L8322" s="38">
        <f t="shared" si="153"/>
        <v>1540.88</v>
      </c>
    </row>
    <row r="8323" spans="1:12" ht="15.75" thickBot="1">
      <c r="A8323" s="138" t="s">
        <v>176</v>
      </c>
      <c r="B8323" s="138" t="s">
        <v>177</v>
      </c>
      <c r="C8323" s="157" t="s">
        <v>48</v>
      </c>
      <c r="D8323" s="157" t="s">
        <v>144</v>
      </c>
      <c r="E8323" s="157" t="s">
        <v>145</v>
      </c>
      <c r="F8323" s="43">
        <v>2019</v>
      </c>
      <c r="G8323" s="31" t="str">
        <f>VLOOKUP(H8323,'GN and GP categories'!A:B,2,FALSE)</f>
        <v>Gram-negative</v>
      </c>
      <c r="H8323" s="31" t="s">
        <v>223</v>
      </c>
      <c r="I8323" s="54">
        <v>1751</v>
      </c>
      <c r="J8323" s="78" t="s">
        <v>253</v>
      </c>
      <c r="K8323" s="38">
        <v>100</v>
      </c>
      <c r="L8323" s="38">
        <f t="shared" si="153"/>
        <v>1751</v>
      </c>
    </row>
    <row r="8324" spans="1:12" ht="15.75" thickBot="1">
      <c r="A8324" s="138" t="s">
        <v>176</v>
      </c>
      <c r="B8324" s="138" t="s">
        <v>177</v>
      </c>
      <c r="C8324" s="157" t="s">
        <v>48</v>
      </c>
      <c r="D8324" s="157" t="s">
        <v>144</v>
      </c>
      <c r="E8324" s="157" t="s">
        <v>145</v>
      </c>
      <c r="F8324" s="43">
        <v>2019</v>
      </c>
      <c r="G8324" s="31" t="str">
        <f>VLOOKUP(H8324,'GN and GP categories'!A:B,2,FALSE)</f>
        <v>Gram-negative</v>
      </c>
      <c r="H8324" s="31" t="s">
        <v>223</v>
      </c>
      <c r="I8324" s="54">
        <v>1751</v>
      </c>
      <c r="J8324" s="78" t="s">
        <v>28</v>
      </c>
      <c r="K8324" s="38">
        <v>65</v>
      </c>
      <c r="L8324" s="38">
        <f t="shared" si="153"/>
        <v>1138.1500000000001</v>
      </c>
    </row>
    <row r="8325" spans="1:12" ht="15.75" thickBot="1">
      <c r="A8325" s="138" t="s">
        <v>176</v>
      </c>
      <c r="B8325" s="138" t="s">
        <v>177</v>
      </c>
      <c r="C8325" s="157" t="s">
        <v>48</v>
      </c>
      <c r="D8325" s="157" t="s">
        <v>144</v>
      </c>
      <c r="E8325" s="157" t="s">
        <v>145</v>
      </c>
      <c r="F8325" s="43">
        <v>2019</v>
      </c>
      <c r="G8325" s="31" t="str">
        <f>VLOOKUP(H8325,'GN and GP categories'!A:B,2,FALSE)</f>
        <v>Gram-negative</v>
      </c>
      <c r="H8325" s="31" t="s">
        <v>223</v>
      </c>
      <c r="I8325" s="54">
        <v>1751</v>
      </c>
      <c r="J8325" s="78" t="s">
        <v>17</v>
      </c>
      <c r="K8325" s="38">
        <v>99</v>
      </c>
      <c r="L8325" s="38">
        <f t="shared" si="153"/>
        <v>1733.49</v>
      </c>
    </row>
    <row r="8326" spans="1:12" ht="15.75" thickBot="1">
      <c r="A8326" s="138" t="s">
        <v>176</v>
      </c>
      <c r="B8326" s="138" t="s">
        <v>177</v>
      </c>
      <c r="C8326" s="157" t="s">
        <v>48</v>
      </c>
      <c r="D8326" s="157" t="s">
        <v>144</v>
      </c>
      <c r="E8326" s="157" t="s">
        <v>145</v>
      </c>
      <c r="F8326" s="43">
        <v>2019</v>
      </c>
      <c r="G8326" s="31" t="str">
        <f>VLOOKUP(H8326,'GN and GP categories'!A:B,2,FALSE)</f>
        <v>Gram-negative</v>
      </c>
      <c r="H8326" s="31" t="s">
        <v>223</v>
      </c>
      <c r="I8326" s="54">
        <v>1751</v>
      </c>
      <c r="J8326" s="78" t="s">
        <v>30</v>
      </c>
      <c r="K8326" s="38">
        <v>71</v>
      </c>
      <c r="L8326" s="38">
        <f t="shared" si="153"/>
        <v>1243.21</v>
      </c>
    </row>
    <row r="8327" spans="1:12" ht="15.75" thickBot="1">
      <c r="A8327" s="138" t="s">
        <v>176</v>
      </c>
      <c r="B8327" s="138" t="s">
        <v>177</v>
      </c>
      <c r="C8327" s="157" t="s">
        <v>48</v>
      </c>
      <c r="D8327" s="157" t="s">
        <v>144</v>
      </c>
      <c r="E8327" s="157" t="s">
        <v>145</v>
      </c>
      <c r="F8327" s="43">
        <v>2019</v>
      </c>
      <c r="G8327" s="31" t="str">
        <f>VLOOKUP(H8327,'GN and GP categories'!A:B,2,FALSE)</f>
        <v>Gram-negative</v>
      </c>
      <c r="H8327" s="96" t="s">
        <v>104</v>
      </c>
      <c r="I8327" s="54">
        <v>499</v>
      </c>
      <c r="J8327" s="78" t="s">
        <v>196</v>
      </c>
      <c r="K8327" s="38">
        <v>0</v>
      </c>
      <c r="L8327" s="38">
        <f t="shared" si="153"/>
        <v>0</v>
      </c>
    </row>
    <row r="8328" spans="1:12" ht="15.75" thickBot="1">
      <c r="A8328" s="138" t="s">
        <v>176</v>
      </c>
      <c r="B8328" s="138" t="s">
        <v>177</v>
      </c>
      <c r="C8328" s="157" t="s">
        <v>48</v>
      </c>
      <c r="D8328" s="157" t="s">
        <v>144</v>
      </c>
      <c r="E8328" s="157" t="s">
        <v>145</v>
      </c>
      <c r="F8328" s="43">
        <v>2019</v>
      </c>
      <c r="G8328" s="31" t="str">
        <f>VLOOKUP(H8328,'GN and GP categories'!A:B,2,FALSE)</f>
        <v>Gram-negative</v>
      </c>
      <c r="H8328" s="96" t="s">
        <v>104</v>
      </c>
      <c r="I8328" s="54">
        <v>499</v>
      </c>
      <c r="J8328" s="78" t="s">
        <v>20</v>
      </c>
      <c r="K8328" s="38">
        <v>84</v>
      </c>
      <c r="L8328" s="38">
        <f t="shared" si="153"/>
        <v>419.16</v>
      </c>
    </row>
    <row r="8329" spans="1:12" ht="15.75" thickBot="1">
      <c r="A8329" s="138" t="s">
        <v>176</v>
      </c>
      <c r="B8329" s="138" t="s">
        <v>177</v>
      </c>
      <c r="C8329" s="157" t="s">
        <v>48</v>
      </c>
      <c r="D8329" s="157" t="s">
        <v>144</v>
      </c>
      <c r="E8329" s="157" t="s">
        <v>145</v>
      </c>
      <c r="F8329" s="43">
        <v>2019</v>
      </c>
      <c r="G8329" s="31" t="str">
        <f>VLOOKUP(H8329,'GN and GP categories'!A:B,2,FALSE)</f>
        <v>Gram-negative</v>
      </c>
      <c r="H8329" s="96" t="s">
        <v>104</v>
      </c>
      <c r="I8329" s="54">
        <v>499</v>
      </c>
      <c r="J8329" s="78" t="s">
        <v>21</v>
      </c>
      <c r="K8329" s="38">
        <v>91</v>
      </c>
      <c r="L8329" s="38">
        <f t="shared" si="153"/>
        <v>454.09</v>
      </c>
    </row>
    <row r="8330" spans="1:12" ht="15.75" thickBot="1">
      <c r="A8330" s="138" t="s">
        <v>176</v>
      </c>
      <c r="B8330" s="138" t="s">
        <v>177</v>
      </c>
      <c r="C8330" s="157" t="s">
        <v>48</v>
      </c>
      <c r="D8330" s="157" t="s">
        <v>144</v>
      </c>
      <c r="E8330" s="157" t="s">
        <v>145</v>
      </c>
      <c r="F8330" s="43">
        <v>2019</v>
      </c>
      <c r="G8330" s="31" t="str">
        <f>VLOOKUP(H8330,'GN and GP categories'!A:B,2,FALSE)</f>
        <v>Gram-negative</v>
      </c>
      <c r="H8330" s="96" t="s">
        <v>104</v>
      </c>
      <c r="I8330" s="54">
        <v>499</v>
      </c>
      <c r="J8330" s="78" t="s">
        <v>16</v>
      </c>
      <c r="K8330" s="38">
        <v>91</v>
      </c>
      <c r="L8330" s="38">
        <f t="shared" si="153"/>
        <v>454.09</v>
      </c>
    </row>
    <row r="8331" spans="1:12" ht="15.75" thickBot="1">
      <c r="A8331" s="138" t="s">
        <v>176</v>
      </c>
      <c r="B8331" s="138" t="s">
        <v>177</v>
      </c>
      <c r="C8331" s="157" t="s">
        <v>48</v>
      </c>
      <c r="D8331" s="157" t="s">
        <v>144</v>
      </c>
      <c r="E8331" s="157" t="s">
        <v>145</v>
      </c>
      <c r="F8331" s="43">
        <v>2019</v>
      </c>
      <c r="G8331" s="31" t="str">
        <f>VLOOKUP(H8331,'GN and GP categories'!A:B,2,FALSE)</f>
        <v>Gram-negative</v>
      </c>
      <c r="H8331" s="96" t="s">
        <v>104</v>
      </c>
      <c r="I8331" s="54">
        <v>499</v>
      </c>
      <c r="J8331" s="78" t="s">
        <v>32</v>
      </c>
      <c r="K8331" s="38">
        <v>94</v>
      </c>
      <c r="L8331" s="38">
        <f t="shared" si="153"/>
        <v>469.06</v>
      </c>
    </row>
    <row r="8332" spans="1:12" ht="15.75" thickBot="1">
      <c r="A8332" s="138" t="s">
        <v>176</v>
      </c>
      <c r="B8332" s="138" t="s">
        <v>177</v>
      </c>
      <c r="C8332" s="157" t="s">
        <v>48</v>
      </c>
      <c r="D8332" s="157" t="s">
        <v>144</v>
      </c>
      <c r="E8332" s="157" t="s">
        <v>145</v>
      </c>
      <c r="F8332" s="43">
        <v>2019</v>
      </c>
      <c r="G8332" s="31" t="str">
        <f>VLOOKUP(H8332,'GN and GP categories'!A:B,2,FALSE)</f>
        <v>Gram-negative</v>
      </c>
      <c r="H8332" s="96" t="s">
        <v>104</v>
      </c>
      <c r="I8332" s="54">
        <v>499</v>
      </c>
      <c r="J8332" s="78" t="s">
        <v>253</v>
      </c>
      <c r="K8332" s="38">
        <v>99</v>
      </c>
      <c r="L8332" s="38">
        <f t="shared" si="153"/>
        <v>494.01</v>
      </c>
    </row>
    <row r="8333" spans="1:12" ht="15.75" thickBot="1">
      <c r="A8333" s="138" t="s">
        <v>176</v>
      </c>
      <c r="B8333" s="138" t="s">
        <v>177</v>
      </c>
      <c r="C8333" s="157" t="s">
        <v>48</v>
      </c>
      <c r="D8333" s="157" t="s">
        <v>144</v>
      </c>
      <c r="E8333" s="157" t="s">
        <v>145</v>
      </c>
      <c r="F8333" s="43">
        <v>2019</v>
      </c>
      <c r="G8333" s="31" t="str">
        <f>VLOOKUP(H8333,'GN and GP categories'!A:B,2,FALSE)</f>
        <v>Gram-negative</v>
      </c>
      <c r="H8333" s="96" t="s">
        <v>104</v>
      </c>
      <c r="I8333" s="54">
        <v>499</v>
      </c>
      <c r="J8333" s="78" t="s">
        <v>28</v>
      </c>
      <c r="K8333" s="38">
        <v>86</v>
      </c>
      <c r="L8333" s="38">
        <f t="shared" si="153"/>
        <v>429.14</v>
      </c>
    </row>
    <row r="8334" spans="1:12" ht="15.75" thickBot="1">
      <c r="A8334" s="138" t="s">
        <v>176</v>
      </c>
      <c r="B8334" s="138" t="s">
        <v>177</v>
      </c>
      <c r="C8334" s="157" t="s">
        <v>48</v>
      </c>
      <c r="D8334" s="157" t="s">
        <v>144</v>
      </c>
      <c r="E8334" s="157" t="s">
        <v>145</v>
      </c>
      <c r="F8334" s="43">
        <v>2019</v>
      </c>
      <c r="G8334" s="31" t="str">
        <f>VLOOKUP(H8334,'GN and GP categories'!A:B,2,FALSE)</f>
        <v>Gram-negative</v>
      </c>
      <c r="H8334" s="96" t="s">
        <v>104</v>
      </c>
      <c r="I8334" s="54">
        <v>499</v>
      </c>
      <c r="J8334" s="78" t="s">
        <v>17</v>
      </c>
      <c r="K8334" s="38">
        <v>98</v>
      </c>
      <c r="L8334" s="38">
        <f t="shared" si="153"/>
        <v>489.02</v>
      </c>
    </row>
    <row r="8335" spans="1:12" ht="15.75" thickBot="1">
      <c r="A8335" s="138" t="s">
        <v>176</v>
      </c>
      <c r="B8335" s="138" t="s">
        <v>177</v>
      </c>
      <c r="C8335" s="157" t="s">
        <v>48</v>
      </c>
      <c r="D8335" s="157" t="s">
        <v>144</v>
      </c>
      <c r="E8335" s="157" t="s">
        <v>145</v>
      </c>
      <c r="F8335" s="43">
        <v>2019</v>
      </c>
      <c r="G8335" s="31" t="str">
        <f>VLOOKUP(H8335,'GN and GP categories'!A:B,2,FALSE)</f>
        <v>Gram-negative</v>
      </c>
      <c r="H8335" s="96" t="s">
        <v>104</v>
      </c>
      <c r="I8335" s="54">
        <v>499</v>
      </c>
      <c r="J8335" s="78" t="s">
        <v>30</v>
      </c>
      <c r="K8335" s="38">
        <v>88</v>
      </c>
      <c r="L8335" s="38">
        <f t="shared" si="153"/>
        <v>439.12</v>
      </c>
    </row>
    <row r="8336" spans="1:12" ht="15.75" thickBot="1">
      <c r="A8336" s="138" t="s">
        <v>176</v>
      </c>
      <c r="B8336" s="138" t="s">
        <v>177</v>
      </c>
      <c r="C8336" s="157" t="s">
        <v>48</v>
      </c>
      <c r="D8336" s="157" t="s">
        <v>144</v>
      </c>
      <c r="E8336" s="157" t="s">
        <v>145</v>
      </c>
      <c r="F8336" s="43">
        <v>2019</v>
      </c>
      <c r="G8336" s="31" t="str">
        <f>VLOOKUP(H8336,'GN and GP categories'!A:B,2,FALSE)</f>
        <v>Gram-negative</v>
      </c>
      <c r="H8336" s="96" t="s">
        <v>108</v>
      </c>
      <c r="I8336" s="54">
        <v>184</v>
      </c>
      <c r="J8336" s="78" t="s">
        <v>196</v>
      </c>
      <c r="K8336" s="38">
        <v>84</v>
      </c>
      <c r="L8336" s="38">
        <f t="shared" si="153"/>
        <v>154.56</v>
      </c>
    </row>
    <row r="8337" spans="1:12" ht="15.75" thickBot="1">
      <c r="A8337" s="138" t="s">
        <v>176</v>
      </c>
      <c r="B8337" s="138" t="s">
        <v>177</v>
      </c>
      <c r="C8337" s="157" t="s">
        <v>48</v>
      </c>
      <c r="D8337" s="157" t="s">
        <v>144</v>
      </c>
      <c r="E8337" s="157" t="s">
        <v>145</v>
      </c>
      <c r="F8337" s="43">
        <v>2019</v>
      </c>
      <c r="G8337" s="31" t="str">
        <f>VLOOKUP(H8337,'GN and GP categories'!A:B,2,FALSE)</f>
        <v>Gram-negative</v>
      </c>
      <c r="H8337" s="96" t="s">
        <v>108</v>
      </c>
      <c r="I8337" s="54">
        <v>184</v>
      </c>
      <c r="J8337" s="78" t="s">
        <v>21</v>
      </c>
      <c r="K8337" s="38">
        <v>97</v>
      </c>
      <c r="L8337" s="38">
        <f t="shared" si="153"/>
        <v>178.48</v>
      </c>
    </row>
    <row r="8338" spans="1:12" ht="15.75" thickBot="1">
      <c r="A8338" s="138" t="s">
        <v>176</v>
      </c>
      <c r="B8338" s="138" t="s">
        <v>177</v>
      </c>
      <c r="C8338" s="157" t="s">
        <v>48</v>
      </c>
      <c r="D8338" s="157" t="s">
        <v>144</v>
      </c>
      <c r="E8338" s="157" t="s">
        <v>145</v>
      </c>
      <c r="F8338" s="43">
        <v>2019</v>
      </c>
      <c r="G8338" s="31" t="str">
        <f>VLOOKUP(H8338,'GN and GP categories'!A:B,2,FALSE)</f>
        <v>Gram-negative</v>
      </c>
      <c r="H8338" s="96" t="s">
        <v>108</v>
      </c>
      <c r="I8338" s="54">
        <v>184</v>
      </c>
      <c r="J8338" s="78" t="s">
        <v>16</v>
      </c>
      <c r="K8338" s="38">
        <v>99</v>
      </c>
      <c r="L8338" s="38">
        <f t="shared" si="153"/>
        <v>182.16</v>
      </c>
    </row>
    <row r="8339" spans="1:12" ht="15.75" thickBot="1">
      <c r="A8339" s="138" t="s">
        <v>176</v>
      </c>
      <c r="B8339" s="138" t="s">
        <v>177</v>
      </c>
      <c r="C8339" s="157" t="s">
        <v>48</v>
      </c>
      <c r="D8339" s="157" t="s">
        <v>144</v>
      </c>
      <c r="E8339" s="157" t="s">
        <v>145</v>
      </c>
      <c r="F8339" s="43">
        <v>2019</v>
      </c>
      <c r="G8339" s="31" t="str">
        <f>VLOOKUP(H8339,'GN and GP categories'!A:B,2,FALSE)</f>
        <v>Gram-negative</v>
      </c>
      <c r="H8339" s="96" t="s">
        <v>108</v>
      </c>
      <c r="I8339" s="54">
        <v>184</v>
      </c>
      <c r="J8339" s="78" t="s">
        <v>32</v>
      </c>
      <c r="K8339" s="38">
        <v>94</v>
      </c>
      <c r="L8339" s="38">
        <f t="shared" si="153"/>
        <v>172.96</v>
      </c>
    </row>
    <row r="8340" spans="1:12" ht="15.75" thickBot="1">
      <c r="A8340" s="138" t="s">
        <v>176</v>
      </c>
      <c r="B8340" s="138" t="s">
        <v>177</v>
      </c>
      <c r="C8340" s="157" t="s">
        <v>48</v>
      </c>
      <c r="D8340" s="157" t="s">
        <v>144</v>
      </c>
      <c r="E8340" s="157" t="s">
        <v>145</v>
      </c>
      <c r="F8340" s="43">
        <v>2019</v>
      </c>
      <c r="G8340" s="31" t="str">
        <f>VLOOKUP(H8340,'GN and GP categories'!A:B,2,FALSE)</f>
        <v>Gram-negative</v>
      </c>
      <c r="H8340" s="96" t="s">
        <v>108</v>
      </c>
      <c r="I8340" s="54">
        <v>184</v>
      </c>
      <c r="J8340" s="78" t="s">
        <v>253</v>
      </c>
      <c r="K8340" s="38">
        <v>99</v>
      </c>
      <c r="L8340" s="38">
        <f t="shared" si="153"/>
        <v>182.16</v>
      </c>
    </row>
    <row r="8341" spans="1:12" ht="15.75" thickBot="1">
      <c r="A8341" s="138" t="s">
        <v>176</v>
      </c>
      <c r="B8341" s="138" t="s">
        <v>177</v>
      </c>
      <c r="C8341" s="157" t="s">
        <v>48</v>
      </c>
      <c r="D8341" s="157" t="s">
        <v>144</v>
      </c>
      <c r="E8341" s="157" t="s">
        <v>145</v>
      </c>
      <c r="F8341" s="43">
        <v>2019</v>
      </c>
      <c r="G8341" s="31" t="str">
        <f>VLOOKUP(H8341,'GN and GP categories'!A:B,2,FALSE)</f>
        <v>Gram-negative</v>
      </c>
      <c r="H8341" s="96" t="s">
        <v>108</v>
      </c>
      <c r="I8341" s="54">
        <v>184</v>
      </c>
      <c r="J8341" s="78" t="s">
        <v>28</v>
      </c>
      <c r="K8341" s="38">
        <v>90</v>
      </c>
      <c r="L8341" s="38">
        <f t="shared" si="153"/>
        <v>165.6</v>
      </c>
    </row>
    <row r="8342" spans="1:12" ht="15.75" thickBot="1">
      <c r="A8342" s="138" t="s">
        <v>176</v>
      </c>
      <c r="B8342" s="138" t="s">
        <v>177</v>
      </c>
      <c r="C8342" s="157" t="s">
        <v>48</v>
      </c>
      <c r="D8342" s="157" t="s">
        <v>144</v>
      </c>
      <c r="E8342" s="157" t="s">
        <v>145</v>
      </c>
      <c r="F8342" s="43">
        <v>2019</v>
      </c>
      <c r="G8342" s="31" t="str">
        <f>VLOOKUP(H8342,'GN and GP categories'!A:B,2,FALSE)</f>
        <v>Gram-negative</v>
      </c>
      <c r="H8342" s="96" t="s">
        <v>108</v>
      </c>
      <c r="I8342" s="54">
        <v>184</v>
      </c>
      <c r="J8342" s="78" t="s">
        <v>17</v>
      </c>
      <c r="K8342" s="38">
        <v>99</v>
      </c>
      <c r="L8342" s="38">
        <f t="shared" si="153"/>
        <v>182.16</v>
      </c>
    </row>
    <row r="8343" spans="1:12" ht="15.75" thickBot="1">
      <c r="A8343" s="138" t="s">
        <v>176</v>
      </c>
      <c r="B8343" s="138" t="s">
        <v>177</v>
      </c>
      <c r="C8343" s="157" t="s">
        <v>48</v>
      </c>
      <c r="D8343" s="157" t="s">
        <v>144</v>
      </c>
      <c r="E8343" s="157" t="s">
        <v>145</v>
      </c>
      <c r="F8343" s="43">
        <v>2019</v>
      </c>
      <c r="G8343" s="31" t="str">
        <f>VLOOKUP(H8343,'GN and GP categories'!A:B,2,FALSE)</f>
        <v>Gram-negative</v>
      </c>
      <c r="H8343" s="96" t="s">
        <v>108</v>
      </c>
      <c r="I8343" s="54">
        <v>184</v>
      </c>
      <c r="J8343" s="78" t="s">
        <v>30</v>
      </c>
      <c r="K8343" s="38">
        <v>89</v>
      </c>
      <c r="L8343" s="38">
        <f t="shared" si="153"/>
        <v>163.76</v>
      </c>
    </row>
    <row r="8344" spans="1:12" ht="15.75" thickBot="1">
      <c r="A8344" s="138" t="s">
        <v>176</v>
      </c>
      <c r="B8344" s="138" t="s">
        <v>177</v>
      </c>
      <c r="C8344" s="157" t="s">
        <v>48</v>
      </c>
      <c r="D8344" s="157" t="s">
        <v>144</v>
      </c>
      <c r="E8344" s="157" t="s">
        <v>145</v>
      </c>
      <c r="F8344" s="43">
        <v>2019</v>
      </c>
      <c r="G8344" s="31" t="str">
        <f>VLOOKUP(H8344,'GN and GP categories'!A:B,2,FALSE)</f>
        <v>Gram-negative</v>
      </c>
      <c r="H8344" s="96" t="s">
        <v>100</v>
      </c>
      <c r="I8344" s="54">
        <v>138</v>
      </c>
      <c r="J8344" s="78" t="s">
        <v>196</v>
      </c>
      <c r="K8344" s="38">
        <v>0</v>
      </c>
      <c r="L8344" s="38">
        <f t="shared" si="153"/>
        <v>0</v>
      </c>
    </row>
    <row r="8345" spans="1:12" ht="15.75" thickBot="1">
      <c r="A8345" s="138" t="s">
        <v>176</v>
      </c>
      <c r="B8345" s="138" t="s">
        <v>177</v>
      </c>
      <c r="C8345" s="157" t="s">
        <v>48</v>
      </c>
      <c r="D8345" s="157" t="s">
        <v>144</v>
      </c>
      <c r="E8345" s="157" t="s">
        <v>145</v>
      </c>
      <c r="F8345" s="43">
        <v>2019</v>
      </c>
      <c r="G8345" s="31" t="str">
        <f>VLOOKUP(H8345,'GN and GP categories'!A:B,2,FALSE)</f>
        <v>Gram-negative</v>
      </c>
      <c r="H8345" s="96" t="s">
        <v>100</v>
      </c>
      <c r="I8345" s="54">
        <v>138</v>
      </c>
      <c r="J8345" s="78" t="s">
        <v>20</v>
      </c>
      <c r="K8345" s="38">
        <v>0</v>
      </c>
      <c r="L8345" s="38">
        <f t="shared" si="153"/>
        <v>0</v>
      </c>
    </row>
    <row r="8346" spans="1:12" ht="15.75" thickBot="1">
      <c r="A8346" s="138" t="s">
        <v>176</v>
      </c>
      <c r="B8346" s="138" t="s">
        <v>177</v>
      </c>
      <c r="C8346" s="157" t="s">
        <v>48</v>
      </c>
      <c r="D8346" s="157" t="s">
        <v>144</v>
      </c>
      <c r="E8346" s="157" t="s">
        <v>145</v>
      </c>
      <c r="F8346" s="43">
        <v>2019</v>
      </c>
      <c r="G8346" s="31" t="str">
        <f>VLOOKUP(H8346,'GN and GP categories'!A:B,2,FALSE)</f>
        <v>Gram-negative</v>
      </c>
      <c r="H8346" s="96" t="s">
        <v>100</v>
      </c>
      <c r="I8346" s="54">
        <v>138</v>
      </c>
      <c r="J8346" s="78" t="s">
        <v>21</v>
      </c>
      <c r="K8346" s="38">
        <v>0</v>
      </c>
      <c r="L8346" s="38">
        <f t="shared" si="153"/>
        <v>0</v>
      </c>
    </row>
    <row r="8347" spans="1:12" ht="15.75" thickBot="1">
      <c r="A8347" s="138" t="s">
        <v>176</v>
      </c>
      <c r="B8347" s="138" t="s">
        <v>177</v>
      </c>
      <c r="C8347" s="157" t="s">
        <v>48</v>
      </c>
      <c r="D8347" s="157" t="s">
        <v>144</v>
      </c>
      <c r="E8347" s="157" t="s">
        <v>145</v>
      </c>
      <c r="F8347" s="43">
        <v>2019</v>
      </c>
      <c r="G8347" s="31" t="str">
        <f>VLOOKUP(H8347,'GN and GP categories'!A:B,2,FALSE)</f>
        <v>Gram-negative</v>
      </c>
      <c r="H8347" s="96" t="s">
        <v>100</v>
      </c>
      <c r="I8347" s="54">
        <v>138</v>
      </c>
      <c r="J8347" s="78" t="s">
        <v>16</v>
      </c>
      <c r="K8347" s="38">
        <v>0</v>
      </c>
      <c r="L8347" s="38">
        <f t="shared" si="153"/>
        <v>0</v>
      </c>
    </row>
    <row r="8348" spans="1:12" ht="15.75" thickBot="1">
      <c r="A8348" s="138" t="s">
        <v>176</v>
      </c>
      <c r="B8348" s="138" t="s">
        <v>177</v>
      </c>
      <c r="C8348" s="157" t="s">
        <v>48</v>
      </c>
      <c r="D8348" s="157" t="s">
        <v>144</v>
      </c>
      <c r="E8348" s="157" t="s">
        <v>145</v>
      </c>
      <c r="F8348" s="43">
        <v>2019</v>
      </c>
      <c r="G8348" s="31" t="str">
        <f>VLOOKUP(H8348,'GN and GP categories'!A:B,2,FALSE)</f>
        <v>Gram-negative</v>
      </c>
      <c r="H8348" s="96" t="s">
        <v>100</v>
      </c>
      <c r="I8348" s="54">
        <v>138</v>
      </c>
      <c r="J8348" s="78" t="s">
        <v>32</v>
      </c>
      <c r="K8348" s="38">
        <v>97</v>
      </c>
      <c r="L8348" s="38">
        <f t="shared" si="153"/>
        <v>133.86000000000001</v>
      </c>
    </row>
    <row r="8349" spans="1:12" ht="15.75" thickBot="1">
      <c r="A8349" s="138" t="s">
        <v>176</v>
      </c>
      <c r="B8349" s="138" t="s">
        <v>177</v>
      </c>
      <c r="C8349" s="157" t="s">
        <v>48</v>
      </c>
      <c r="D8349" s="157" t="s">
        <v>144</v>
      </c>
      <c r="E8349" s="157" t="s">
        <v>145</v>
      </c>
      <c r="F8349" s="43">
        <v>2019</v>
      </c>
      <c r="G8349" s="31" t="str">
        <f>VLOOKUP(H8349,'GN and GP categories'!A:B,2,FALSE)</f>
        <v>Gram-negative</v>
      </c>
      <c r="H8349" s="96" t="s">
        <v>100</v>
      </c>
      <c r="I8349" s="54">
        <v>138</v>
      </c>
      <c r="J8349" s="78" t="s">
        <v>253</v>
      </c>
      <c r="K8349" s="38">
        <v>100</v>
      </c>
      <c r="L8349" s="38">
        <f t="shared" si="153"/>
        <v>138</v>
      </c>
    </row>
    <row r="8350" spans="1:12" ht="15.75" thickBot="1">
      <c r="A8350" s="138" t="s">
        <v>176</v>
      </c>
      <c r="B8350" s="138" t="s">
        <v>177</v>
      </c>
      <c r="C8350" s="157" t="s">
        <v>48</v>
      </c>
      <c r="D8350" s="157" t="s">
        <v>144</v>
      </c>
      <c r="E8350" s="157" t="s">
        <v>145</v>
      </c>
      <c r="F8350" s="43">
        <v>2019</v>
      </c>
      <c r="G8350" s="31" t="str">
        <f>VLOOKUP(H8350,'GN and GP categories'!A:B,2,FALSE)</f>
        <v>Gram-negative</v>
      </c>
      <c r="H8350" s="96" t="s">
        <v>100</v>
      </c>
      <c r="I8350" s="54">
        <v>138</v>
      </c>
      <c r="J8350" s="78" t="s">
        <v>28</v>
      </c>
      <c r="K8350" s="38">
        <v>91</v>
      </c>
      <c r="L8350" s="38">
        <f t="shared" ref="L8350:L8381" si="154">K8350*I8350/100</f>
        <v>125.58</v>
      </c>
    </row>
    <row r="8351" spans="1:12" ht="15.75" thickBot="1">
      <c r="A8351" s="138" t="s">
        <v>176</v>
      </c>
      <c r="B8351" s="138" t="s">
        <v>177</v>
      </c>
      <c r="C8351" s="157" t="s">
        <v>48</v>
      </c>
      <c r="D8351" s="157" t="s">
        <v>144</v>
      </c>
      <c r="E8351" s="157" t="s">
        <v>145</v>
      </c>
      <c r="F8351" s="43">
        <v>2019</v>
      </c>
      <c r="G8351" s="31" t="str">
        <f>VLOOKUP(H8351,'GN and GP categories'!A:B,2,FALSE)</f>
        <v>Gram-negative</v>
      </c>
      <c r="H8351" s="96" t="s">
        <v>100</v>
      </c>
      <c r="I8351" s="54">
        <v>138</v>
      </c>
      <c r="J8351" s="78" t="s">
        <v>17</v>
      </c>
      <c r="K8351" s="38">
        <v>99</v>
      </c>
      <c r="L8351" s="38">
        <f t="shared" si="154"/>
        <v>136.62</v>
      </c>
    </row>
    <row r="8352" spans="1:12" ht="15.75" thickBot="1">
      <c r="A8352" s="138" t="s">
        <v>176</v>
      </c>
      <c r="B8352" s="138" t="s">
        <v>177</v>
      </c>
      <c r="C8352" s="157" t="s">
        <v>48</v>
      </c>
      <c r="D8352" s="157" t="s">
        <v>144</v>
      </c>
      <c r="E8352" s="157" t="s">
        <v>145</v>
      </c>
      <c r="F8352" s="43">
        <v>2019</v>
      </c>
      <c r="G8352" s="31" t="str">
        <f>VLOOKUP(H8352,'GN and GP categories'!A:B,2,FALSE)</f>
        <v>Gram-negative</v>
      </c>
      <c r="H8352" s="96" t="s">
        <v>100</v>
      </c>
      <c r="I8352" s="54">
        <v>138</v>
      </c>
      <c r="J8352" s="78" t="s">
        <v>30</v>
      </c>
      <c r="K8352" s="38">
        <v>86</v>
      </c>
      <c r="L8352" s="38">
        <f t="shared" si="154"/>
        <v>118.68</v>
      </c>
    </row>
    <row r="8353" spans="1:12" ht="15.75" thickBot="1">
      <c r="A8353" s="138" t="s">
        <v>176</v>
      </c>
      <c r="B8353" s="138" t="s">
        <v>177</v>
      </c>
      <c r="C8353" s="157" t="s">
        <v>48</v>
      </c>
      <c r="D8353" s="157" t="s">
        <v>144</v>
      </c>
      <c r="E8353" s="157" t="s">
        <v>145</v>
      </c>
      <c r="F8353" s="43">
        <v>2019</v>
      </c>
      <c r="G8353" s="31" t="str">
        <f>VLOOKUP(H8353,'GN and GP categories'!A:B,2,FALSE)</f>
        <v>Gram-negative</v>
      </c>
      <c r="H8353" s="96" t="s">
        <v>38</v>
      </c>
      <c r="I8353" s="54">
        <v>52</v>
      </c>
      <c r="J8353" s="78" t="s">
        <v>196</v>
      </c>
      <c r="K8353" s="38">
        <v>0</v>
      </c>
      <c r="L8353" s="38">
        <f t="shared" si="154"/>
        <v>0</v>
      </c>
    </row>
    <row r="8354" spans="1:12" ht="15.75" thickBot="1">
      <c r="A8354" s="138" t="s">
        <v>176</v>
      </c>
      <c r="B8354" s="138" t="s">
        <v>177</v>
      </c>
      <c r="C8354" s="157" t="s">
        <v>48</v>
      </c>
      <c r="D8354" s="157" t="s">
        <v>144</v>
      </c>
      <c r="E8354" s="157" t="s">
        <v>145</v>
      </c>
      <c r="F8354" s="43">
        <v>2019</v>
      </c>
      <c r="G8354" s="31" t="str">
        <f>VLOOKUP(H8354,'GN and GP categories'!A:B,2,FALSE)</f>
        <v>Gram-negative</v>
      </c>
      <c r="H8354" s="96" t="s">
        <v>38</v>
      </c>
      <c r="I8354" s="54">
        <v>52</v>
      </c>
      <c r="J8354" s="78" t="s">
        <v>20</v>
      </c>
      <c r="K8354" s="38">
        <v>0</v>
      </c>
      <c r="L8354" s="38">
        <f t="shared" si="154"/>
        <v>0</v>
      </c>
    </row>
    <row r="8355" spans="1:12" ht="15.75" thickBot="1">
      <c r="A8355" s="138" t="s">
        <v>176</v>
      </c>
      <c r="B8355" s="138" t="s">
        <v>177</v>
      </c>
      <c r="C8355" s="157" t="s">
        <v>48</v>
      </c>
      <c r="D8355" s="157" t="s">
        <v>144</v>
      </c>
      <c r="E8355" s="157" t="s">
        <v>145</v>
      </c>
      <c r="F8355" s="43">
        <v>2019</v>
      </c>
      <c r="G8355" s="31" t="str">
        <f>VLOOKUP(H8355,'GN and GP categories'!A:B,2,FALSE)</f>
        <v>Gram-negative</v>
      </c>
      <c r="H8355" s="96" t="s">
        <v>38</v>
      </c>
      <c r="I8355" s="54">
        <v>52</v>
      </c>
      <c r="J8355" s="78" t="s">
        <v>21</v>
      </c>
      <c r="K8355" s="38">
        <v>0</v>
      </c>
      <c r="L8355" s="38">
        <f t="shared" si="154"/>
        <v>0</v>
      </c>
    </row>
    <row r="8356" spans="1:12" ht="15.75" thickBot="1">
      <c r="A8356" s="138" t="s">
        <v>176</v>
      </c>
      <c r="B8356" s="138" t="s">
        <v>177</v>
      </c>
      <c r="C8356" s="157" t="s">
        <v>48</v>
      </c>
      <c r="D8356" s="157" t="s">
        <v>144</v>
      </c>
      <c r="E8356" s="157" t="s">
        <v>145</v>
      </c>
      <c r="F8356" s="43">
        <v>2019</v>
      </c>
      <c r="G8356" s="31" t="str">
        <f>VLOOKUP(H8356,'GN and GP categories'!A:B,2,FALSE)</f>
        <v>Gram-negative</v>
      </c>
      <c r="H8356" s="96" t="s">
        <v>38</v>
      </c>
      <c r="I8356" s="54">
        <v>52</v>
      </c>
      <c r="J8356" s="78" t="s">
        <v>16</v>
      </c>
      <c r="K8356" s="38">
        <v>0</v>
      </c>
      <c r="L8356" s="38">
        <f t="shared" si="154"/>
        <v>0</v>
      </c>
    </row>
    <row r="8357" spans="1:12" ht="15.75" thickBot="1">
      <c r="A8357" s="138" t="s">
        <v>176</v>
      </c>
      <c r="B8357" s="138" t="s">
        <v>177</v>
      </c>
      <c r="C8357" s="157" t="s">
        <v>48</v>
      </c>
      <c r="D8357" s="157" t="s">
        <v>144</v>
      </c>
      <c r="E8357" s="157" t="s">
        <v>145</v>
      </c>
      <c r="F8357" s="43">
        <v>2019</v>
      </c>
      <c r="G8357" s="31" t="str">
        <f>VLOOKUP(H8357,'GN and GP categories'!A:B,2,FALSE)</f>
        <v>Gram-negative</v>
      </c>
      <c r="H8357" s="96" t="s">
        <v>38</v>
      </c>
      <c r="I8357" s="54">
        <v>52</v>
      </c>
      <c r="J8357" s="78" t="s">
        <v>32</v>
      </c>
      <c r="K8357" s="38">
        <v>90</v>
      </c>
      <c r="L8357" s="38">
        <f t="shared" si="154"/>
        <v>46.8</v>
      </c>
    </row>
    <row r="8358" spans="1:12" ht="15.75" thickBot="1">
      <c r="A8358" s="138" t="s">
        <v>176</v>
      </c>
      <c r="B8358" s="138" t="s">
        <v>177</v>
      </c>
      <c r="C8358" s="157" t="s">
        <v>48</v>
      </c>
      <c r="D8358" s="157" t="s">
        <v>144</v>
      </c>
      <c r="E8358" s="157" t="s">
        <v>145</v>
      </c>
      <c r="F8358" s="43">
        <v>2019</v>
      </c>
      <c r="G8358" s="31" t="str">
        <f>VLOOKUP(H8358,'GN and GP categories'!A:B,2,FALSE)</f>
        <v>Gram-negative</v>
      </c>
      <c r="H8358" s="96" t="s">
        <v>38</v>
      </c>
      <c r="I8358" s="54">
        <v>52</v>
      </c>
      <c r="J8358" s="78" t="s">
        <v>253</v>
      </c>
      <c r="K8358" s="38">
        <v>100</v>
      </c>
      <c r="L8358" s="38">
        <f t="shared" si="154"/>
        <v>52</v>
      </c>
    </row>
    <row r="8359" spans="1:12" ht="15.75" thickBot="1">
      <c r="A8359" s="138" t="s">
        <v>176</v>
      </c>
      <c r="B8359" s="138" t="s">
        <v>177</v>
      </c>
      <c r="C8359" s="157" t="s">
        <v>48</v>
      </c>
      <c r="D8359" s="157" t="s">
        <v>144</v>
      </c>
      <c r="E8359" s="157" t="s">
        <v>145</v>
      </c>
      <c r="F8359" s="43">
        <v>2019</v>
      </c>
      <c r="G8359" s="31" t="str">
        <f>VLOOKUP(H8359,'GN and GP categories'!A:B,2,FALSE)</f>
        <v>Gram-negative</v>
      </c>
      <c r="H8359" s="96" t="s">
        <v>38</v>
      </c>
      <c r="I8359" s="54">
        <v>52</v>
      </c>
      <c r="J8359" s="78" t="s">
        <v>28</v>
      </c>
      <c r="K8359" s="38">
        <v>77</v>
      </c>
      <c r="L8359" s="38">
        <f t="shared" si="154"/>
        <v>40.04</v>
      </c>
    </row>
    <row r="8360" spans="1:12" ht="15.75" thickBot="1">
      <c r="A8360" s="138" t="s">
        <v>176</v>
      </c>
      <c r="B8360" s="138" t="s">
        <v>177</v>
      </c>
      <c r="C8360" s="157" t="s">
        <v>48</v>
      </c>
      <c r="D8360" s="157" t="s">
        <v>144</v>
      </c>
      <c r="E8360" s="157" t="s">
        <v>145</v>
      </c>
      <c r="F8360" s="43">
        <v>2019</v>
      </c>
      <c r="G8360" s="31" t="str">
        <f>VLOOKUP(H8360,'GN and GP categories'!A:B,2,FALSE)</f>
        <v>Gram-negative</v>
      </c>
      <c r="H8360" s="96" t="s">
        <v>38</v>
      </c>
      <c r="I8360" s="54">
        <v>52</v>
      </c>
      <c r="J8360" s="78" t="s">
        <v>17</v>
      </c>
      <c r="K8360" s="38">
        <v>100</v>
      </c>
      <c r="L8360" s="38">
        <f t="shared" si="154"/>
        <v>52</v>
      </c>
    </row>
    <row r="8361" spans="1:12" ht="15.75" thickBot="1">
      <c r="A8361" s="138" t="s">
        <v>176</v>
      </c>
      <c r="B8361" s="138" t="s">
        <v>177</v>
      </c>
      <c r="C8361" s="157" t="s">
        <v>48</v>
      </c>
      <c r="D8361" s="157" t="s">
        <v>144</v>
      </c>
      <c r="E8361" s="157" t="s">
        <v>145</v>
      </c>
      <c r="F8361" s="43">
        <v>2019</v>
      </c>
      <c r="G8361" s="31" t="str">
        <f>VLOOKUP(H8361,'GN and GP categories'!A:B,2,FALSE)</f>
        <v>Gram-negative</v>
      </c>
      <c r="H8361" s="96" t="s">
        <v>38</v>
      </c>
      <c r="I8361" s="54">
        <v>52</v>
      </c>
      <c r="J8361" s="78" t="s">
        <v>30</v>
      </c>
      <c r="K8361" s="38">
        <v>81</v>
      </c>
      <c r="L8361" s="38">
        <f t="shared" si="154"/>
        <v>42.12</v>
      </c>
    </row>
    <row r="8362" spans="1:12" ht="15.75" thickBot="1">
      <c r="A8362" s="138" t="s">
        <v>176</v>
      </c>
      <c r="B8362" s="138" t="s">
        <v>177</v>
      </c>
      <c r="C8362" s="157" t="s">
        <v>48</v>
      </c>
      <c r="D8362" s="157" t="s">
        <v>144</v>
      </c>
      <c r="E8362" s="157" t="s">
        <v>145</v>
      </c>
      <c r="F8362" s="43">
        <v>2019</v>
      </c>
      <c r="G8362" s="31" t="str">
        <f>VLOOKUP(H8362,'GN and GP categories'!A:B,2,FALSE)</f>
        <v>Gram-negative</v>
      </c>
      <c r="H8362" s="96" t="s">
        <v>110</v>
      </c>
      <c r="I8362" s="54">
        <v>53</v>
      </c>
      <c r="J8362" s="78" t="s">
        <v>196</v>
      </c>
      <c r="K8362" s="38">
        <v>0</v>
      </c>
      <c r="L8362" s="38">
        <f t="shared" si="154"/>
        <v>0</v>
      </c>
    </row>
    <row r="8363" spans="1:12" ht="15.75" thickBot="1">
      <c r="A8363" s="138" t="s">
        <v>176</v>
      </c>
      <c r="B8363" s="138" t="s">
        <v>177</v>
      </c>
      <c r="C8363" s="157" t="s">
        <v>48</v>
      </c>
      <c r="D8363" s="157" t="s">
        <v>144</v>
      </c>
      <c r="E8363" s="157" t="s">
        <v>145</v>
      </c>
      <c r="F8363" s="43">
        <v>2019</v>
      </c>
      <c r="G8363" s="31" t="str">
        <f>VLOOKUP(H8363,'GN and GP categories'!A:B,2,FALSE)</f>
        <v>Gram-negative</v>
      </c>
      <c r="H8363" s="96" t="s">
        <v>110</v>
      </c>
      <c r="I8363" s="54">
        <v>53</v>
      </c>
      <c r="J8363" s="78" t="s">
        <v>20</v>
      </c>
      <c r="K8363" s="38">
        <v>0</v>
      </c>
      <c r="L8363" s="38">
        <f t="shared" si="154"/>
        <v>0</v>
      </c>
    </row>
    <row r="8364" spans="1:12" ht="15.75" thickBot="1">
      <c r="A8364" s="138" t="s">
        <v>176</v>
      </c>
      <c r="B8364" s="138" t="s">
        <v>177</v>
      </c>
      <c r="C8364" s="157" t="s">
        <v>48</v>
      </c>
      <c r="D8364" s="157" t="s">
        <v>144</v>
      </c>
      <c r="E8364" s="157" t="s">
        <v>145</v>
      </c>
      <c r="F8364" s="43">
        <v>2019</v>
      </c>
      <c r="G8364" s="31" t="str">
        <f>VLOOKUP(H8364,'GN and GP categories'!A:B,2,FALSE)</f>
        <v>Gram-negative</v>
      </c>
      <c r="H8364" s="96" t="s">
        <v>110</v>
      </c>
      <c r="I8364" s="54">
        <v>53</v>
      </c>
      <c r="J8364" s="78" t="s">
        <v>21</v>
      </c>
      <c r="K8364" s="38">
        <v>0</v>
      </c>
      <c r="L8364" s="38">
        <f t="shared" si="154"/>
        <v>0</v>
      </c>
    </row>
    <row r="8365" spans="1:12" ht="15.75" thickBot="1">
      <c r="A8365" s="138" t="s">
        <v>176</v>
      </c>
      <c r="B8365" s="138" t="s">
        <v>177</v>
      </c>
      <c r="C8365" s="157" t="s">
        <v>48</v>
      </c>
      <c r="D8365" s="157" t="s">
        <v>144</v>
      </c>
      <c r="E8365" s="157" t="s">
        <v>145</v>
      </c>
      <c r="F8365" s="43">
        <v>2019</v>
      </c>
      <c r="G8365" s="31" t="str">
        <f>VLOOKUP(H8365,'GN and GP categories'!A:B,2,FALSE)</f>
        <v>Gram-negative</v>
      </c>
      <c r="H8365" s="96" t="s">
        <v>110</v>
      </c>
      <c r="I8365" s="54">
        <v>53</v>
      </c>
      <c r="J8365" s="78" t="s">
        <v>16</v>
      </c>
      <c r="K8365" s="38">
        <v>0</v>
      </c>
      <c r="L8365" s="38">
        <f t="shared" si="154"/>
        <v>0</v>
      </c>
    </row>
    <row r="8366" spans="1:12" ht="15.75" thickBot="1">
      <c r="A8366" s="138" t="s">
        <v>176</v>
      </c>
      <c r="B8366" s="138" t="s">
        <v>177</v>
      </c>
      <c r="C8366" s="157" t="s">
        <v>48</v>
      </c>
      <c r="D8366" s="157" t="s">
        <v>144</v>
      </c>
      <c r="E8366" s="157" t="s">
        <v>145</v>
      </c>
      <c r="F8366" s="43">
        <v>2019</v>
      </c>
      <c r="G8366" s="31" t="str">
        <f>VLOOKUP(H8366,'GN and GP categories'!A:B,2,FALSE)</f>
        <v>Gram-negative</v>
      </c>
      <c r="H8366" s="96" t="s">
        <v>110</v>
      </c>
      <c r="I8366" s="54">
        <v>53</v>
      </c>
      <c r="J8366" s="78" t="s">
        <v>32</v>
      </c>
      <c r="K8366" s="38">
        <v>94</v>
      </c>
      <c r="L8366" s="38">
        <f t="shared" si="154"/>
        <v>49.82</v>
      </c>
    </row>
    <row r="8367" spans="1:12" ht="15.75" thickBot="1">
      <c r="A8367" s="138" t="s">
        <v>176</v>
      </c>
      <c r="B8367" s="138" t="s">
        <v>177</v>
      </c>
      <c r="C8367" s="157" t="s">
        <v>48</v>
      </c>
      <c r="D8367" s="157" t="s">
        <v>144</v>
      </c>
      <c r="E8367" s="157" t="s">
        <v>145</v>
      </c>
      <c r="F8367" s="43">
        <v>2019</v>
      </c>
      <c r="G8367" s="31" t="str">
        <f>VLOOKUP(H8367,'GN and GP categories'!A:B,2,FALSE)</f>
        <v>Gram-negative</v>
      </c>
      <c r="H8367" s="96" t="s">
        <v>110</v>
      </c>
      <c r="I8367" s="54">
        <v>53</v>
      </c>
      <c r="J8367" s="78" t="s">
        <v>253</v>
      </c>
      <c r="K8367" s="38">
        <v>100</v>
      </c>
      <c r="L8367" s="38">
        <f t="shared" si="154"/>
        <v>53</v>
      </c>
    </row>
    <row r="8368" spans="1:12" ht="15.75" thickBot="1">
      <c r="A8368" s="138" t="s">
        <v>176</v>
      </c>
      <c r="B8368" s="138" t="s">
        <v>177</v>
      </c>
      <c r="C8368" s="157" t="s">
        <v>48</v>
      </c>
      <c r="D8368" s="157" t="s">
        <v>144</v>
      </c>
      <c r="E8368" s="157" t="s">
        <v>145</v>
      </c>
      <c r="F8368" s="43">
        <v>2019</v>
      </c>
      <c r="G8368" s="31" t="str">
        <f>VLOOKUP(H8368,'GN and GP categories'!A:B,2,FALSE)</f>
        <v>Gram-negative</v>
      </c>
      <c r="H8368" s="96" t="s">
        <v>110</v>
      </c>
      <c r="I8368" s="54">
        <v>53</v>
      </c>
      <c r="J8368" s="78" t="s">
        <v>28</v>
      </c>
      <c r="K8368" s="38">
        <v>94</v>
      </c>
      <c r="L8368" s="38">
        <f t="shared" si="154"/>
        <v>49.82</v>
      </c>
    </row>
    <row r="8369" spans="1:12" ht="15.75" thickBot="1">
      <c r="A8369" s="138" t="s">
        <v>176</v>
      </c>
      <c r="B8369" s="138" t="s">
        <v>177</v>
      </c>
      <c r="C8369" s="157" t="s">
        <v>48</v>
      </c>
      <c r="D8369" s="157" t="s">
        <v>144</v>
      </c>
      <c r="E8369" s="157" t="s">
        <v>145</v>
      </c>
      <c r="F8369" s="43">
        <v>2019</v>
      </c>
      <c r="G8369" s="31" t="str">
        <f>VLOOKUP(H8369,'GN and GP categories'!A:B,2,FALSE)</f>
        <v>Gram-negative</v>
      </c>
      <c r="H8369" s="96" t="s">
        <v>110</v>
      </c>
      <c r="I8369" s="54">
        <v>53</v>
      </c>
      <c r="J8369" s="78" t="s">
        <v>17</v>
      </c>
      <c r="K8369" s="38">
        <v>98</v>
      </c>
      <c r="L8369" s="38">
        <f t="shared" si="154"/>
        <v>51.94</v>
      </c>
    </row>
    <row r="8370" spans="1:12" ht="15.75" thickBot="1">
      <c r="A8370" s="72" t="s">
        <v>176</v>
      </c>
      <c r="B8370" s="72" t="s">
        <v>177</v>
      </c>
      <c r="C8370" s="35" t="s">
        <v>48</v>
      </c>
      <c r="D8370" s="35" t="s">
        <v>144</v>
      </c>
      <c r="E8370" s="35" t="s">
        <v>145</v>
      </c>
      <c r="F8370" s="43">
        <v>2019</v>
      </c>
      <c r="G8370" s="31" t="str">
        <f>VLOOKUP(H8370,'GN and GP categories'!A:B,2,FALSE)</f>
        <v>Gram-negative</v>
      </c>
      <c r="H8370" s="96" t="s">
        <v>110</v>
      </c>
      <c r="I8370" s="54">
        <v>53</v>
      </c>
      <c r="J8370" s="78" t="s">
        <v>30</v>
      </c>
      <c r="K8370" s="180">
        <v>100</v>
      </c>
      <c r="L8370" s="38">
        <f t="shared" si="154"/>
        <v>53</v>
      </c>
    </row>
    <row r="8371" spans="1:12" ht="15.75" thickBot="1">
      <c r="A8371" s="72" t="s">
        <v>176</v>
      </c>
      <c r="B8371" s="72" t="s">
        <v>177</v>
      </c>
      <c r="C8371" s="35" t="s">
        <v>48</v>
      </c>
      <c r="D8371" s="35" t="s">
        <v>144</v>
      </c>
      <c r="E8371" s="35" t="s">
        <v>145</v>
      </c>
      <c r="F8371" s="43">
        <v>2019</v>
      </c>
      <c r="G8371" s="31" t="str">
        <f>VLOOKUP(H8371,'GN and GP categories'!A:B,2,FALSE)</f>
        <v>Gram-negative</v>
      </c>
      <c r="H8371" s="96" t="s">
        <v>107</v>
      </c>
      <c r="I8371" s="54">
        <v>39</v>
      </c>
      <c r="J8371" s="78" t="s">
        <v>196</v>
      </c>
      <c r="K8371" s="180">
        <v>0</v>
      </c>
      <c r="L8371" s="38">
        <f t="shared" si="154"/>
        <v>0</v>
      </c>
    </row>
    <row r="8372" spans="1:12" ht="15.75" thickBot="1">
      <c r="A8372" s="72" t="s">
        <v>176</v>
      </c>
      <c r="B8372" s="72" t="s">
        <v>177</v>
      </c>
      <c r="C8372" s="35" t="s">
        <v>48</v>
      </c>
      <c r="D8372" s="35" t="s">
        <v>144</v>
      </c>
      <c r="E8372" s="35" t="s">
        <v>145</v>
      </c>
      <c r="F8372" s="43">
        <v>2019</v>
      </c>
      <c r="G8372" s="31" t="str">
        <f>VLOOKUP(H8372,'GN and GP categories'!A:B,2,FALSE)</f>
        <v>Gram-negative</v>
      </c>
      <c r="H8372" s="96" t="s">
        <v>107</v>
      </c>
      <c r="I8372" s="54">
        <v>39</v>
      </c>
      <c r="J8372" s="78" t="s">
        <v>20</v>
      </c>
      <c r="K8372" s="180">
        <v>0</v>
      </c>
      <c r="L8372" s="38">
        <f t="shared" si="154"/>
        <v>0</v>
      </c>
    </row>
    <row r="8373" spans="1:12" ht="15.75" thickBot="1">
      <c r="A8373" s="72" t="s">
        <v>176</v>
      </c>
      <c r="B8373" s="72" t="s">
        <v>177</v>
      </c>
      <c r="C8373" s="35" t="s">
        <v>48</v>
      </c>
      <c r="D8373" s="35" t="s">
        <v>144</v>
      </c>
      <c r="E8373" s="35" t="s">
        <v>145</v>
      </c>
      <c r="F8373" s="43">
        <v>2019</v>
      </c>
      <c r="G8373" s="31" t="str">
        <f>VLOOKUP(H8373,'GN and GP categories'!A:B,2,FALSE)</f>
        <v>Gram-negative</v>
      </c>
      <c r="H8373" s="96" t="s">
        <v>107</v>
      </c>
      <c r="I8373" s="54">
        <v>39</v>
      </c>
      <c r="J8373" s="78" t="s">
        <v>21</v>
      </c>
      <c r="K8373" s="180">
        <v>0</v>
      </c>
      <c r="L8373" s="38">
        <f t="shared" si="154"/>
        <v>0</v>
      </c>
    </row>
    <row r="8374" spans="1:12" ht="15.75" thickBot="1">
      <c r="A8374" s="72" t="s">
        <v>176</v>
      </c>
      <c r="B8374" s="72" t="s">
        <v>177</v>
      </c>
      <c r="C8374" s="35" t="s">
        <v>48</v>
      </c>
      <c r="D8374" s="35" t="s">
        <v>144</v>
      </c>
      <c r="E8374" s="35" t="s">
        <v>145</v>
      </c>
      <c r="F8374" s="43">
        <v>2019</v>
      </c>
      <c r="G8374" s="31" t="str">
        <f>VLOOKUP(H8374,'GN and GP categories'!A:B,2,FALSE)</f>
        <v>Gram-negative</v>
      </c>
      <c r="H8374" s="96" t="s">
        <v>107</v>
      </c>
      <c r="I8374" s="54">
        <v>39</v>
      </c>
      <c r="J8374" s="78" t="s">
        <v>16</v>
      </c>
      <c r="K8374" s="180">
        <v>0</v>
      </c>
      <c r="L8374" s="38">
        <f t="shared" si="154"/>
        <v>0</v>
      </c>
    </row>
    <row r="8375" spans="1:12" ht="15.75" thickBot="1">
      <c r="A8375" s="72" t="s">
        <v>176</v>
      </c>
      <c r="B8375" s="72" t="s">
        <v>177</v>
      </c>
      <c r="C8375" s="35" t="s">
        <v>48</v>
      </c>
      <c r="D8375" s="35" t="s">
        <v>144</v>
      </c>
      <c r="E8375" s="35" t="s">
        <v>145</v>
      </c>
      <c r="F8375" s="43">
        <v>2019</v>
      </c>
      <c r="G8375" s="31" t="str">
        <f>VLOOKUP(H8375,'GN and GP categories'!A:B,2,FALSE)</f>
        <v>Gram-negative</v>
      </c>
      <c r="H8375" s="96" t="s">
        <v>107</v>
      </c>
      <c r="I8375" s="54">
        <v>39</v>
      </c>
      <c r="J8375" s="78" t="s">
        <v>32</v>
      </c>
      <c r="K8375" s="180">
        <v>97</v>
      </c>
      <c r="L8375" s="38">
        <f t="shared" si="154"/>
        <v>37.83</v>
      </c>
    </row>
    <row r="8376" spans="1:12" ht="15.75" thickBot="1">
      <c r="A8376" s="72" t="s">
        <v>176</v>
      </c>
      <c r="B8376" s="72" t="s">
        <v>177</v>
      </c>
      <c r="C8376" s="35" t="s">
        <v>48</v>
      </c>
      <c r="D8376" s="35" t="s">
        <v>144</v>
      </c>
      <c r="E8376" s="35" t="s">
        <v>145</v>
      </c>
      <c r="F8376" s="43">
        <v>2019</v>
      </c>
      <c r="G8376" s="31" t="str">
        <f>VLOOKUP(H8376,'GN and GP categories'!A:B,2,FALSE)</f>
        <v>Gram-negative</v>
      </c>
      <c r="H8376" s="96" t="s">
        <v>107</v>
      </c>
      <c r="I8376" s="54">
        <v>39</v>
      </c>
      <c r="J8376" s="78" t="s">
        <v>253</v>
      </c>
      <c r="K8376" s="180">
        <v>100</v>
      </c>
      <c r="L8376" s="38">
        <f t="shared" si="154"/>
        <v>39</v>
      </c>
    </row>
    <row r="8377" spans="1:12" ht="15.75" thickBot="1">
      <c r="A8377" s="72" t="s">
        <v>176</v>
      </c>
      <c r="B8377" s="72" t="s">
        <v>177</v>
      </c>
      <c r="C8377" s="35" t="s">
        <v>48</v>
      </c>
      <c r="D8377" s="35" t="s">
        <v>144</v>
      </c>
      <c r="E8377" s="35" t="s">
        <v>145</v>
      </c>
      <c r="F8377" s="43">
        <v>2019</v>
      </c>
      <c r="G8377" s="31" t="str">
        <f>VLOOKUP(H8377,'GN and GP categories'!A:B,2,FALSE)</f>
        <v>Gram-negative</v>
      </c>
      <c r="H8377" s="96" t="s">
        <v>107</v>
      </c>
      <c r="I8377" s="54">
        <v>39</v>
      </c>
      <c r="J8377" s="78" t="s">
        <v>28</v>
      </c>
      <c r="K8377" s="180">
        <v>95</v>
      </c>
      <c r="L8377" s="38">
        <f t="shared" si="154"/>
        <v>37.049999999999997</v>
      </c>
    </row>
    <row r="8378" spans="1:12" ht="15.75" thickBot="1">
      <c r="A8378" s="72" t="s">
        <v>176</v>
      </c>
      <c r="B8378" s="72" t="s">
        <v>177</v>
      </c>
      <c r="C8378" s="35" t="s">
        <v>48</v>
      </c>
      <c r="D8378" s="35" t="s">
        <v>144</v>
      </c>
      <c r="E8378" s="35" t="s">
        <v>145</v>
      </c>
      <c r="F8378" s="43">
        <v>2019</v>
      </c>
      <c r="G8378" s="31" t="str">
        <f>VLOOKUP(H8378,'GN and GP categories'!A:B,2,FALSE)</f>
        <v>Gram-negative</v>
      </c>
      <c r="H8378" s="96" t="s">
        <v>107</v>
      </c>
      <c r="I8378" s="54">
        <v>39</v>
      </c>
      <c r="J8378" s="78" t="s">
        <v>17</v>
      </c>
      <c r="K8378" s="180">
        <v>100</v>
      </c>
      <c r="L8378" s="38">
        <f t="shared" si="154"/>
        <v>39</v>
      </c>
    </row>
    <row r="8379" spans="1:12" ht="15.75" thickBot="1">
      <c r="A8379" s="72" t="s">
        <v>176</v>
      </c>
      <c r="B8379" s="72" t="s">
        <v>177</v>
      </c>
      <c r="C8379" s="35" t="s">
        <v>48</v>
      </c>
      <c r="D8379" s="35" t="s">
        <v>144</v>
      </c>
      <c r="E8379" s="35" t="s">
        <v>145</v>
      </c>
      <c r="F8379" s="43">
        <v>2019</v>
      </c>
      <c r="G8379" s="31" t="str">
        <f>VLOOKUP(H8379,'GN and GP categories'!A:B,2,FALSE)</f>
        <v>Gram-negative</v>
      </c>
      <c r="H8379" s="96" t="s">
        <v>107</v>
      </c>
      <c r="I8379" s="54">
        <v>39</v>
      </c>
      <c r="J8379" s="78" t="s">
        <v>30</v>
      </c>
      <c r="K8379" s="180">
        <v>95</v>
      </c>
      <c r="L8379" s="38">
        <f t="shared" si="154"/>
        <v>37.049999999999997</v>
      </c>
    </row>
    <row r="8380" spans="1:12" ht="15.75" thickBot="1">
      <c r="A8380" s="72" t="s">
        <v>176</v>
      </c>
      <c r="B8380" s="72" t="s">
        <v>177</v>
      </c>
      <c r="C8380" s="35" t="s">
        <v>48</v>
      </c>
      <c r="D8380" s="35" t="s">
        <v>144</v>
      </c>
      <c r="E8380" s="35" t="s">
        <v>145</v>
      </c>
      <c r="F8380" s="43">
        <v>2019</v>
      </c>
      <c r="G8380" s="31" t="str">
        <f>VLOOKUP(H8380,'GN and GP categories'!A:B,2,FALSE)</f>
        <v>Gram-negative</v>
      </c>
      <c r="H8380" s="96" t="s">
        <v>4</v>
      </c>
      <c r="I8380" s="54">
        <v>363</v>
      </c>
      <c r="J8380" s="78" t="s">
        <v>24</v>
      </c>
      <c r="K8380" s="180">
        <v>93</v>
      </c>
      <c r="L8380" s="38">
        <f t="shared" si="154"/>
        <v>337.59</v>
      </c>
    </row>
    <row r="8381" spans="1:12" ht="15.75" thickBot="1">
      <c r="A8381" s="72" t="s">
        <v>176</v>
      </c>
      <c r="B8381" s="72" t="s">
        <v>177</v>
      </c>
      <c r="C8381" s="35" t="s">
        <v>48</v>
      </c>
      <c r="D8381" s="35" t="s">
        <v>144</v>
      </c>
      <c r="E8381" s="35" t="s">
        <v>145</v>
      </c>
      <c r="F8381" s="43">
        <v>2019</v>
      </c>
      <c r="G8381" s="31" t="str">
        <f>VLOOKUP(H8381,'GN and GP categories'!A:B,2,FALSE)</f>
        <v>Gram-negative</v>
      </c>
      <c r="H8381" s="96" t="s">
        <v>4</v>
      </c>
      <c r="I8381" s="54">
        <v>363</v>
      </c>
      <c r="J8381" s="78" t="s">
        <v>16</v>
      </c>
      <c r="K8381" s="180">
        <v>94</v>
      </c>
      <c r="L8381" s="38">
        <f t="shared" si="154"/>
        <v>341.22</v>
      </c>
    </row>
    <row r="8382" spans="1:12" ht="15.75" thickBot="1">
      <c r="A8382" s="72" t="s">
        <v>176</v>
      </c>
      <c r="B8382" s="72" t="s">
        <v>177</v>
      </c>
      <c r="C8382" s="35" t="s">
        <v>48</v>
      </c>
      <c r="D8382" s="35" t="s">
        <v>144</v>
      </c>
      <c r="E8382" s="35" t="s">
        <v>145</v>
      </c>
      <c r="F8382" s="43">
        <v>2019</v>
      </c>
      <c r="G8382" s="31" t="str">
        <f>VLOOKUP(H8382,'GN and GP categories'!A:B,2,FALSE)</f>
        <v>Gram-negative</v>
      </c>
      <c r="H8382" s="96" t="s">
        <v>4</v>
      </c>
      <c r="I8382" s="54">
        <v>363</v>
      </c>
      <c r="J8382" s="78" t="s">
        <v>32</v>
      </c>
      <c r="K8382" s="180">
        <v>98</v>
      </c>
      <c r="L8382" s="38">
        <f t="shared" ref="L8382:L8413" si="155">K8382*I8382/100</f>
        <v>355.74</v>
      </c>
    </row>
    <row r="8383" spans="1:12" ht="15.75" thickBot="1">
      <c r="A8383" s="72" t="s">
        <v>176</v>
      </c>
      <c r="B8383" s="72" t="s">
        <v>177</v>
      </c>
      <c r="C8383" s="35" t="s">
        <v>48</v>
      </c>
      <c r="D8383" s="35" t="s">
        <v>144</v>
      </c>
      <c r="E8383" s="35" t="s">
        <v>145</v>
      </c>
      <c r="F8383" s="43">
        <v>2019</v>
      </c>
      <c r="G8383" s="31" t="str">
        <f>VLOOKUP(H8383,'GN and GP categories'!A:B,2,FALSE)</f>
        <v>Gram-negative</v>
      </c>
      <c r="H8383" s="96" t="s">
        <v>4</v>
      </c>
      <c r="I8383" s="54">
        <v>363</v>
      </c>
      <c r="J8383" s="78" t="s">
        <v>253</v>
      </c>
      <c r="K8383" s="180">
        <v>99</v>
      </c>
      <c r="L8383" s="38">
        <f t="shared" si="155"/>
        <v>359.37</v>
      </c>
    </row>
    <row r="8384" spans="1:12" ht="15.75" thickBot="1">
      <c r="A8384" s="72" t="s">
        <v>176</v>
      </c>
      <c r="B8384" s="72" t="s">
        <v>177</v>
      </c>
      <c r="C8384" s="35" t="s">
        <v>48</v>
      </c>
      <c r="D8384" s="35" t="s">
        <v>144</v>
      </c>
      <c r="E8384" s="35" t="s">
        <v>145</v>
      </c>
      <c r="F8384" s="43">
        <v>2019</v>
      </c>
      <c r="G8384" s="31" t="str">
        <f>VLOOKUP(H8384,'GN and GP categories'!A:B,2,FALSE)</f>
        <v>Gram-negative</v>
      </c>
      <c r="H8384" s="96" t="s">
        <v>4</v>
      </c>
      <c r="I8384" s="54">
        <v>363</v>
      </c>
      <c r="J8384" s="78" t="s">
        <v>28</v>
      </c>
      <c r="K8384" s="180">
        <v>87</v>
      </c>
      <c r="L8384" s="38">
        <f t="shared" si="155"/>
        <v>315.81</v>
      </c>
    </row>
    <row r="8385" spans="1:12" ht="15.75" thickBot="1">
      <c r="A8385" s="72" t="s">
        <v>176</v>
      </c>
      <c r="B8385" s="72" t="s">
        <v>177</v>
      </c>
      <c r="C8385" s="35" t="s">
        <v>48</v>
      </c>
      <c r="D8385" s="35" t="s">
        <v>144</v>
      </c>
      <c r="E8385" s="35" t="s">
        <v>145</v>
      </c>
      <c r="F8385" s="43">
        <v>2019</v>
      </c>
      <c r="G8385" s="31" t="str">
        <f>VLOOKUP(H8385,'GN and GP categories'!A:B,2,FALSE)</f>
        <v>Gram-negative</v>
      </c>
      <c r="H8385" s="96" t="s">
        <v>4</v>
      </c>
      <c r="I8385" s="54">
        <v>363</v>
      </c>
      <c r="J8385" s="78" t="s">
        <v>17</v>
      </c>
      <c r="K8385" s="180">
        <v>90</v>
      </c>
      <c r="L8385" s="38">
        <f t="shared" si="155"/>
        <v>326.7</v>
      </c>
    </row>
    <row r="8386" spans="1:12" ht="15.75" thickBot="1">
      <c r="A8386" s="72" t="s">
        <v>176</v>
      </c>
      <c r="B8386" s="72" t="s">
        <v>177</v>
      </c>
      <c r="C8386" s="35" t="s">
        <v>48</v>
      </c>
      <c r="D8386" s="35" t="s">
        <v>144</v>
      </c>
      <c r="E8386" s="35" t="s">
        <v>145</v>
      </c>
      <c r="F8386" s="43">
        <v>2019</v>
      </c>
      <c r="G8386" s="31" t="str">
        <f>VLOOKUP(H8386,'GN and GP categories'!A:B,2,FALSE)</f>
        <v>Gram-negative</v>
      </c>
      <c r="H8386" s="96" t="s">
        <v>106</v>
      </c>
      <c r="I8386" s="54">
        <v>15</v>
      </c>
      <c r="J8386" s="78" t="s">
        <v>24</v>
      </c>
      <c r="K8386" s="180">
        <v>74</v>
      </c>
      <c r="L8386" s="38">
        <f t="shared" si="155"/>
        <v>11.1</v>
      </c>
    </row>
    <row r="8387" spans="1:12" ht="15.75" thickBot="1">
      <c r="A8387" s="72" t="s">
        <v>176</v>
      </c>
      <c r="B8387" s="72" t="s">
        <v>177</v>
      </c>
      <c r="C8387" s="35" t="s">
        <v>48</v>
      </c>
      <c r="D8387" s="35" t="s">
        <v>144</v>
      </c>
      <c r="E8387" s="35" t="s">
        <v>145</v>
      </c>
      <c r="F8387" s="43">
        <v>2019</v>
      </c>
      <c r="G8387" s="31" t="str">
        <f>VLOOKUP(H8387,'GN and GP categories'!A:B,2,FALSE)</f>
        <v>Gram-negative</v>
      </c>
      <c r="H8387" s="96" t="s">
        <v>106</v>
      </c>
      <c r="I8387" s="54">
        <v>15</v>
      </c>
      <c r="J8387" s="78" t="s">
        <v>16</v>
      </c>
      <c r="K8387" s="180">
        <v>73</v>
      </c>
      <c r="L8387" s="38">
        <f t="shared" si="155"/>
        <v>10.95</v>
      </c>
    </row>
    <row r="8388" spans="1:12" ht="15.75" thickBot="1">
      <c r="A8388" s="72" t="s">
        <v>176</v>
      </c>
      <c r="B8388" s="72" t="s">
        <v>177</v>
      </c>
      <c r="C8388" s="35" t="s">
        <v>48</v>
      </c>
      <c r="D8388" s="35" t="s">
        <v>144</v>
      </c>
      <c r="E8388" s="35" t="s">
        <v>145</v>
      </c>
      <c r="F8388" s="43">
        <v>2019</v>
      </c>
      <c r="G8388" s="31" t="str">
        <f>VLOOKUP(H8388,'GN and GP categories'!A:B,2,FALSE)</f>
        <v>Gram-negative</v>
      </c>
      <c r="H8388" s="96" t="s">
        <v>106</v>
      </c>
      <c r="I8388" s="54">
        <v>15</v>
      </c>
      <c r="J8388" s="78" t="s">
        <v>32</v>
      </c>
      <c r="K8388" s="180">
        <v>80</v>
      </c>
      <c r="L8388" s="38">
        <f t="shared" si="155"/>
        <v>12</v>
      </c>
    </row>
    <row r="8389" spans="1:12" ht="15.75" thickBot="1">
      <c r="A8389" s="72" t="s">
        <v>176</v>
      </c>
      <c r="B8389" s="72" t="s">
        <v>177</v>
      </c>
      <c r="C8389" s="35" t="s">
        <v>48</v>
      </c>
      <c r="D8389" s="35" t="s">
        <v>144</v>
      </c>
      <c r="E8389" s="35" t="s">
        <v>145</v>
      </c>
      <c r="F8389" s="43">
        <v>2019</v>
      </c>
      <c r="G8389" s="31" t="str">
        <f>VLOOKUP(H8389,'GN and GP categories'!A:B,2,FALSE)</f>
        <v>Gram-negative</v>
      </c>
      <c r="H8389" s="96" t="s">
        <v>106</v>
      </c>
      <c r="I8389" s="54">
        <v>15</v>
      </c>
      <c r="J8389" s="78" t="s">
        <v>253</v>
      </c>
      <c r="K8389" s="180">
        <v>80</v>
      </c>
      <c r="L8389" s="38">
        <f t="shared" si="155"/>
        <v>12</v>
      </c>
    </row>
    <row r="8390" spans="1:12" ht="15.75" thickBot="1">
      <c r="A8390" s="72" t="s">
        <v>176</v>
      </c>
      <c r="B8390" s="72" t="s">
        <v>177</v>
      </c>
      <c r="C8390" s="35" t="s">
        <v>48</v>
      </c>
      <c r="D8390" s="35" t="s">
        <v>144</v>
      </c>
      <c r="E8390" s="35" t="s">
        <v>145</v>
      </c>
      <c r="F8390" s="43">
        <v>2019</v>
      </c>
      <c r="G8390" s="31" t="str">
        <f>VLOOKUP(H8390,'GN and GP categories'!A:B,2,FALSE)</f>
        <v>Gram-negative</v>
      </c>
      <c r="H8390" s="96" t="s">
        <v>106</v>
      </c>
      <c r="I8390" s="54">
        <v>15</v>
      </c>
      <c r="J8390" s="78" t="s">
        <v>28</v>
      </c>
      <c r="K8390" s="180">
        <v>80</v>
      </c>
      <c r="L8390" s="38">
        <f t="shared" si="155"/>
        <v>12</v>
      </c>
    </row>
    <row r="8391" spans="1:12" ht="15.75" thickBot="1">
      <c r="A8391" s="72" t="s">
        <v>176</v>
      </c>
      <c r="B8391" s="72" t="s">
        <v>177</v>
      </c>
      <c r="C8391" s="35" t="s">
        <v>48</v>
      </c>
      <c r="D8391" s="35" t="s">
        <v>144</v>
      </c>
      <c r="E8391" s="35" t="s">
        <v>145</v>
      </c>
      <c r="F8391" s="43">
        <v>2019</v>
      </c>
      <c r="G8391" s="31" t="str">
        <f>VLOOKUP(H8391,'GN and GP categories'!A:B,2,FALSE)</f>
        <v>Gram-negative</v>
      </c>
      <c r="H8391" s="96" t="s">
        <v>106</v>
      </c>
      <c r="I8391" s="54">
        <v>15</v>
      </c>
      <c r="J8391" s="78" t="s">
        <v>17</v>
      </c>
      <c r="K8391" s="180">
        <v>87</v>
      </c>
      <c r="L8391" s="38">
        <f t="shared" si="155"/>
        <v>13.05</v>
      </c>
    </row>
    <row r="8392" spans="1:12" ht="15.75" thickBot="1">
      <c r="A8392" s="72" t="s">
        <v>176</v>
      </c>
      <c r="B8392" s="72" t="s">
        <v>177</v>
      </c>
      <c r="C8392" s="35" t="s">
        <v>48</v>
      </c>
      <c r="D8392" s="35" t="s">
        <v>144</v>
      </c>
      <c r="E8392" s="35" t="s">
        <v>145</v>
      </c>
      <c r="F8392" s="43">
        <v>2019</v>
      </c>
      <c r="G8392" s="31" t="str">
        <f>VLOOKUP(H8392,'GN and GP categories'!A:B,2,FALSE)</f>
        <v>Gram-positive</v>
      </c>
      <c r="H8392" s="96" t="s">
        <v>46</v>
      </c>
      <c r="I8392" s="54">
        <v>602</v>
      </c>
      <c r="J8392" s="78" t="s">
        <v>19</v>
      </c>
      <c r="K8392" s="180">
        <v>83</v>
      </c>
      <c r="L8392" s="38">
        <f t="shared" si="155"/>
        <v>499.66</v>
      </c>
    </row>
    <row r="8393" spans="1:12" ht="15.75" thickBot="1">
      <c r="A8393" s="72" t="s">
        <v>176</v>
      </c>
      <c r="B8393" s="72" t="s">
        <v>177</v>
      </c>
      <c r="C8393" s="35" t="s">
        <v>48</v>
      </c>
      <c r="D8393" s="35" t="s">
        <v>144</v>
      </c>
      <c r="E8393" s="35" t="s">
        <v>145</v>
      </c>
      <c r="F8393" s="43">
        <v>2019</v>
      </c>
      <c r="G8393" s="31" t="str">
        <f>VLOOKUP(H8393,'GN and GP categories'!A:B,2,FALSE)</f>
        <v>Gram-positive</v>
      </c>
      <c r="H8393" s="96" t="s">
        <v>46</v>
      </c>
      <c r="I8393" s="54">
        <v>602</v>
      </c>
      <c r="J8393" s="78" t="s">
        <v>20</v>
      </c>
      <c r="K8393" s="180">
        <v>83</v>
      </c>
      <c r="L8393" s="38">
        <f t="shared" si="155"/>
        <v>499.66</v>
      </c>
    </row>
    <row r="8394" spans="1:12" ht="15.75" thickBot="1">
      <c r="A8394" s="72" t="s">
        <v>176</v>
      </c>
      <c r="B8394" s="72" t="s">
        <v>177</v>
      </c>
      <c r="C8394" s="35" t="s">
        <v>48</v>
      </c>
      <c r="D8394" s="35" t="s">
        <v>144</v>
      </c>
      <c r="E8394" s="35" t="s">
        <v>145</v>
      </c>
      <c r="F8394" s="43">
        <v>2019</v>
      </c>
      <c r="G8394" s="31" t="str">
        <f>VLOOKUP(H8394,'GN and GP categories'!A:B,2,FALSE)</f>
        <v>Gram-positive</v>
      </c>
      <c r="H8394" s="96" t="s">
        <v>46</v>
      </c>
      <c r="I8394" s="54">
        <v>602</v>
      </c>
      <c r="J8394" s="78" t="s">
        <v>25</v>
      </c>
      <c r="K8394" s="180">
        <v>78</v>
      </c>
      <c r="L8394" s="38">
        <f t="shared" si="155"/>
        <v>469.56</v>
      </c>
    </row>
    <row r="8395" spans="1:12" ht="15.75" thickBot="1">
      <c r="A8395" s="72" t="s">
        <v>176</v>
      </c>
      <c r="B8395" s="72" t="s">
        <v>177</v>
      </c>
      <c r="C8395" s="35" t="s">
        <v>48</v>
      </c>
      <c r="D8395" s="35" t="s">
        <v>144</v>
      </c>
      <c r="E8395" s="35" t="s">
        <v>145</v>
      </c>
      <c r="F8395" s="43">
        <v>2019</v>
      </c>
      <c r="G8395" s="31" t="str">
        <f>VLOOKUP(H8395,'GN and GP categories'!A:B,2,FALSE)</f>
        <v>Gram-positive</v>
      </c>
      <c r="H8395" s="96" t="s">
        <v>46</v>
      </c>
      <c r="I8395" s="54">
        <v>602</v>
      </c>
      <c r="J8395" s="78" t="s">
        <v>30</v>
      </c>
      <c r="K8395" s="180">
        <v>95</v>
      </c>
      <c r="L8395" s="38">
        <f t="shared" si="155"/>
        <v>571.9</v>
      </c>
    </row>
    <row r="8396" spans="1:12" ht="15.75" thickBot="1">
      <c r="A8396" s="72" t="s">
        <v>176</v>
      </c>
      <c r="B8396" s="72" t="s">
        <v>177</v>
      </c>
      <c r="C8396" s="35" t="s">
        <v>48</v>
      </c>
      <c r="D8396" s="35" t="s">
        <v>144</v>
      </c>
      <c r="E8396" s="35" t="s">
        <v>145</v>
      </c>
      <c r="F8396" s="43">
        <v>2019</v>
      </c>
      <c r="G8396" s="31" t="str">
        <f>VLOOKUP(H8396,'GN and GP categories'!A:B,2,FALSE)</f>
        <v>Gram-positive</v>
      </c>
      <c r="H8396" s="96" t="s">
        <v>46</v>
      </c>
      <c r="I8396" s="54">
        <v>602</v>
      </c>
      <c r="J8396" s="78" t="s">
        <v>27</v>
      </c>
      <c r="K8396" s="180">
        <v>100</v>
      </c>
      <c r="L8396" s="38">
        <f t="shared" si="155"/>
        <v>602</v>
      </c>
    </row>
    <row r="8397" spans="1:12" ht="15.75" thickBot="1">
      <c r="A8397" s="72" t="s">
        <v>176</v>
      </c>
      <c r="B8397" s="72" t="s">
        <v>177</v>
      </c>
      <c r="C8397" s="35" t="s">
        <v>48</v>
      </c>
      <c r="D8397" s="35" t="s">
        <v>144</v>
      </c>
      <c r="E8397" s="35" t="s">
        <v>145</v>
      </c>
      <c r="F8397" s="43">
        <v>2019</v>
      </c>
      <c r="G8397" s="31" t="str">
        <f>VLOOKUP(H8397,'GN and GP categories'!A:B,2,FALSE)</f>
        <v>Gram-positive</v>
      </c>
      <c r="H8397" s="96" t="s">
        <v>46</v>
      </c>
      <c r="I8397" s="54">
        <v>602</v>
      </c>
      <c r="J8397" s="78" t="s">
        <v>34</v>
      </c>
      <c r="K8397" s="180">
        <v>100</v>
      </c>
      <c r="L8397" s="38">
        <f t="shared" si="155"/>
        <v>602</v>
      </c>
    </row>
    <row r="8398" spans="1:12" ht="15.75" thickBot="1">
      <c r="A8398" s="72" t="s">
        <v>176</v>
      </c>
      <c r="B8398" s="72" t="s">
        <v>177</v>
      </c>
      <c r="C8398" s="35" t="s">
        <v>48</v>
      </c>
      <c r="D8398" s="35" t="s">
        <v>144</v>
      </c>
      <c r="E8398" s="35" t="s">
        <v>145</v>
      </c>
      <c r="F8398" s="43">
        <v>2019</v>
      </c>
      <c r="G8398" s="31" t="str">
        <f>VLOOKUP(H8398,'GN and GP categories'!A:B,2,FALSE)</f>
        <v>Gram-positive</v>
      </c>
      <c r="H8398" s="96" t="s">
        <v>105</v>
      </c>
      <c r="I8398" s="54">
        <v>41</v>
      </c>
      <c r="J8398" s="78" t="s">
        <v>19</v>
      </c>
      <c r="K8398" s="180">
        <v>90</v>
      </c>
      <c r="L8398" s="38">
        <f t="shared" si="155"/>
        <v>36.9</v>
      </c>
    </row>
    <row r="8399" spans="1:12" ht="15.75" thickBot="1">
      <c r="A8399" s="72" t="s">
        <v>176</v>
      </c>
      <c r="B8399" s="72" t="s">
        <v>177</v>
      </c>
      <c r="C8399" s="35" t="s">
        <v>48</v>
      </c>
      <c r="D8399" s="35" t="s">
        <v>144</v>
      </c>
      <c r="E8399" s="35" t="s">
        <v>145</v>
      </c>
      <c r="F8399" s="43">
        <v>2019</v>
      </c>
      <c r="G8399" s="31" t="str">
        <f>VLOOKUP(H8399,'GN and GP categories'!A:B,2,FALSE)</f>
        <v>Gram-positive</v>
      </c>
      <c r="H8399" s="96" t="s">
        <v>105</v>
      </c>
      <c r="I8399" s="54">
        <v>41</v>
      </c>
      <c r="J8399" s="78" t="s">
        <v>20</v>
      </c>
      <c r="K8399" s="180">
        <v>90</v>
      </c>
      <c r="L8399" s="38">
        <f t="shared" si="155"/>
        <v>36.9</v>
      </c>
    </row>
    <row r="8400" spans="1:12" ht="15.75" thickBot="1">
      <c r="A8400" s="72" t="s">
        <v>176</v>
      </c>
      <c r="B8400" s="72" t="s">
        <v>177</v>
      </c>
      <c r="C8400" s="35" t="s">
        <v>48</v>
      </c>
      <c r="D8400" s="35" t="s">
        <v>144</v>
      </c>
      <c r="E8400" s="35" t="s">
        <v>145</v>
      </c>
      <c r="F8400" s="43">
        <v>2019</v>
      </c>
      <c r="G8400" s="31" t="str">
        <f>VLOOKUP(H8400,'GN and GP categories'!A:B,2,FALSE)</f>
        <v>Gram-positive</v>
      </c>
      <c r="H8400" s="96" t="s">
        <v>105</v>
      </c>
      <c r="I8400" s="54">
        <v>41</v>
      </c>
      <c r="J8400" s="78" t="s">
        <v>25</v>
      </c>
      <c r="K8400" s="180">
        <v>90</v>
      </c>
      <c r="L8400" s="38">
        <f t="shared" si="155"/>
        <v>36.9</v>
      </c>
    </row>
    <row r="8401" spans="1:12" ht="15.75" thickBot="1">
      <c r="A8401" s="72" t="s">
        <v>176</v>
      </c>
      <c r="B8401" s="72" t="s">
        <v>177</v>
      </c>
      <c r="C8401" s="35" t="s">
        <v>48</v>
      </c>
      <c r="D8401" s="35" t="s">
        <v>144</v>
      </c>
      <c r="E8401" s="35" t="s">
        <v>145</v>
      </c>
      <c r="F8401" s="43">
        <v>2019</v>
      </c>
      <c r="G8401" s="31" t="str">
        <f>VLOOKUP(H8401,'GN and GP categories'!A:B,2,FALSE)</f>
        <v>Gram-positive</v>
      </c>
      <c r="H8401" s="96" t="s">
        <v>105</v>
      </c>
      <c r="I8401" s="54">
        <v>41</v>
      </c>
      <c r="J8401" s="78" t="s">
        <v>30</v>
      </c>
      <c r="K8401" s="180">
        <v>100</v>
      </c>
      <c r="L8401" s="38">
        <f t="shared" si="155"/>
        <v>41</v>
      </c>
    </row>
    <row r="8402" spans="1:12" ht="15.75" thickBot="1">
      <c r="A8402" s="72" t="s">
        <v>176</v>
      </c>
      <c r="B8402" s="72" t="s">
        <v>177</v>
      </c>
      <c r="C8402" s="35" t="s">
        <v>48</v>
      </c>
      <c r="D8402" s="35" t="s">
        <v>144</v>
      </c>
      <c r="E8402" s="35" t="s">
        <v>145</v>
      </c>
      <c r="F8402" s="43">
        <v>2019</v>
      </c>
      <c r="G8402" s="31" t="str">
        <f>VLOOKUP(H8402,'GN and GP categories'!A:B,2,FALSE)</f>
        <v>Gram-positive</v>
      </c>
      <c r="H8402" s="96" t="s">
        <v>105</v>
      </c>
      <c r="I8402" s="54">
        <v>41</v>
      </c>
      <c r="J8402" s="78" t="s">
        <v>27</v>
      </c>
      <c r="K8402" s="180">
        <v>100</v>
      </c>
      <c r="L8402" s="38">
        <f t="shared" si="155"/>
        <v>41</v>
      </c>
    </row>
    <row r="8403" spans="1:12" ht="15.75" thickBot="1">
      <c r="A8403" s="72" t="s">
        <v>176</v>
      </c>
      <c r="B8403" s="72" t="s">
        <v>177</v>
      </c>
      <c r="C8403" s="35" t="s">
        <v>48</v>
      </c>
      <c r="D8403" s="35" t="s">
        <v>144</v>
      </c>
      <c r="E8403" s="35" t="s">
        <v>145</v>
      </c>
      <c r="F8403" s="43">
        <v>2019</v>
      </c>
      <c r="G8403" s="31" t="str">
        <f>VLOOKUP(H8403,'GN and GP categories'!A:B,2,FALSE)</f>
        <v>Gram-positive</v>
      </c>
      <c r="H8403" s="96" t="s">
        <v>105</v>
      </c>
      <c r="I8403" s="54">
        <v>41</v>
      </c>
      <c r="J8403" s="78" t="s">
        <v>34</v>
      </c>
      <c r="K8403" s="180">
        <v>98</v>
      </c>
      <c r="L8403" s="38">
        <f t="shared" si="155"/>
        <v>40.18</v>
      </c>
    </row>
    <row r="8404" spans="1:12" ht="15.75" thickBot="1">
      <c r="A8404" s="72" t="s">
        <v>176</v>
      </c>
      <c r="B8404" s="72" t="s">
        <v>177</v>
      </c>
      <c r="C8404" s="35" t="s">
        <v>48</v>
      </c>
      <c r="D8404" s="35" t="s">
        <v>144</v>
      </c>
      <c r="E8404" s="35" t="s">
        <v>145</v>
      </c>
      <c r="F8404" s="43">
        <v>2019</v>
      </c>
      <c r="G8404" s="31" t="str">
        <f>VLOOKUP(H8404,'GN and GP categories'!A:B,2,FALSE)</f>
        <v>Gram-positive</v>
      </c>
      <c r="H8404" s="96" t="s">
        <v>213</v>
      </c>
      <c r="I8404" s="54">
        <v>252</v>
      </c>
      <c r="J8404" s="78" t="s">
        <v>19</v>
      </c>
      <c r="K8404" s="180">
        <v>51</v>
      </c>
      <c r="L8404" s="38">
        <f t="shared" si="155"/>
        <v>128.52000000000001</v>
      </c>
    </row>
    <row r="8405" spans="1:12" ht="15.75" thickBot="1">
      <c r="A8405" s="72" t="s">
        <v>176</v>
      </c>
      <c r="B8405" s="72" t="s">
        <v>177</v>
      </c>
      <c r="C8405" s="35" t="s">
        <v>48</v>
      </c>
      <c r="D8405" s="35" t="s">
        <v>144</v>
      </c>
      <c r="E8405" s="35" t="s">
        <v>145</v>
      </c>
      <c r="F8405" s="43">
        <v>2019</v>
      </c>
      <c r="G8405" s="31" t="str">
        <f>VLOOKUP(H8405,'GN and GP categories'!A:B,2,FALSE)</f>
        <v>Gram-positive</v>
      </c>
      <c r="H8405" s="96" t="s">
        <v>213</v>
      </c>
      <c r="I8405" s="54">
        <v>252</v>
      </c>
      <c r="J8405" s="78" t="s">
        <v>25</v>
      </c>
      <c r="K8405" s="180">
        <v>59</v>
      </c>
      <c r="L8405" s="38">
        <f t="shared" si="155"/>
        <v>148.68</v>
      </c>
    </row>
    <row r="8406" spans="1:12" ht="15.75" thickBot="1">
      <c r="A8406" s="72" t="s">
        <v>176</v>
      </c>
      <c r="B8406" s="72" t="s">
        <v>177</v>
      </c>
      <c r="C8406" s="35" t="s">
        <v>48</v>
      </c>
      <c r="D8406" s="35" t="s">
        <v>144</v>
      </c>
      <c r="E8406" s="35" t="s">
        <v>145</v>
      </c>
      <c r="F8406" s="43">
        <v>2019</v>
      </c>
      <c r="G8406" s="31" t="str">
        <f>VLOOKUP(H8406,'GN and GP categories'!A:B,2,FALSE)</f>
        <v>Gram-positive</v>
      </c>
      <c r="H8406" s="96" t="s">
        <v>213</v>
      </c>
      <c r="I8406" s="54">
        <v>252</v>
      </c>
      <c r="J8406" s="78" t="s">
        <v>30</v>
      </c>
      <c r="K8406" s="184">
        <v>77</v>
      </c>
      <c r="L8406" s="38">
        <f t="shared" si="155"/>
        <v>194.04</v>
      </c>
    </row>
    <row r="8407" spans="1:12" ht="15.75" thickBot="1">
      <c r="A8407" s="72" t="s">
        <v>176</v>
      </c>
      <c r="B8407" s="72" t="s">
        <v>177</v>
      </c>
      <c r="C8407" s="35" t="s">
        <v>48</v>
      </c>
      <c r="D8407" s="35" t="s">
        <v>144</v>
      </c>
      <c r="E8407" s="35" t="s">
        <v>145</v>
      </c>
      <c r="F8407" s="43">
        <v>2019</v>
      </c>
      <c r="G8407" s="31" t="str">
        <f>VLOOKUP(H8407,'GN and GP categories'!A:B,2,FALSE)</f>
        <v>Gram-positive</v>
      </c>
      <c r="H8407" s="96" t="s">
        <v>213</v>
      </c>
      <c r="I8407" s="54">
        <v>252</v>
      </c>
      <c r="J8407" s="78" t="s">
        <v>27</v>
      </c>
      <c r="K8407" s="184">
        <v>100</v>
      </c>
      <c r="L8407" s="38">
        <f t="shared" si="155"/>
        <v>252</v>
      </c>
    </row>
    <row r="8408" spans="1:12" ht="15.75" thickBot="1">
      <c r="A8408" s="72" t="s">
        <v>176</v>
      </c>
      <c r="B8408" s="72" t="s">
        <v>177</v>
      </c>
      <c r="C8408" s="35" t="s">
        <v>48</v>
      </c>
      <c r="D8408" s="35" t="s">
        <v>144</v>
      </c>
      <c r="E8408" s="35" t="s">
        <v>145</v>
      </c>
      <c r="F8408" s="43">
        <v>2019</v>
      </c>
      <c r="G8408" s="31" t="str">
        <f>VLOOKUP(H8408,'GN and GP categories'!A:B,2,FALSE)</f>
        <v>Gram-positive</v>
      </c>
      <c r="H8408" s="96" t="s">
        <v>213</v>
      </c>
      <c r="I8408" s="54">
        <v>252</v>
      </c>
      <c r="J8408" s="78" t="s">
        <v>34</v>
      </c>
      <c r="K8408" s="184">
        <v>100</v>
      </c>
      <c r="L8408" s="38">
        <f t="shared" si="155"/>
        <v>252</v>
      </c>
    </row>
    <row r="8409" spans="1:12" ht="15.75" thickBot="1">
      <c r="A8409" s="72" t="s">
        <v>176</v>
      </c>
      <c r="B8409" s="72" t="s">
        <v>177</v>
      </c>
      <c r="C8409" s="35" t="s">
        <v>48</v>
      </c>
      <c r="D8409" s="35" t="s">
        <v>144</v>
      </c>
      <c r="E8409" s="35" t="s">
        <v>145</v>
      </c>
      <c r="F8409" s="43">
        <v>2019</v>
      </c>
      <c r="G8409" s="31" t="str">
        <f>VLOOKUP(H8409,'GN and GP categories'!A:B,2,FALSE)</f>
        <v>Gram-positive</v>
      </c>
      <c r="H8409" s="96" t="s">
        <v>90</v>
      </c>
      <c r="I8409" s="54">
        <v>472</v>
      </c>
      <c r="J8409" s="78" t="s">
        <v>196</v>
      </c>
      <c r="K8409" s="184">
        <v>100</v>
      </c>
      <c r="L8409" s="38">
        <f t="shared" si="155"/>
        <v>472</v>
      </c>
    </row>
    <row r="8410" spans="1:12" ht="15.75" thickBot="1">
      <c r="A8410" s="72" t="s">
        <v>176</v>
      </c>
      <c r="B8410" s="72" t="s">
        <v>177</v>
      </c>
      <c r="C8410" s="35" t="s">
        <v>48</v>
      </c>
      <c r="D8410" s="35" t="s">
        <v>144</v>
      </c>
      <c r="E8410" s="35" t="s">
        <v>145</v>
      </c>
      <c r="F8410" s="43">
        <v>2019</v>
      </c>
      <c r="G8410" s="31" t="str">
        <f>VLOOKUP(H8410,'GN and GP categories'!A:B,2,FALSE)</f>
        <v>Gram-positive</v>
      </c>
      <c r="H8410" s="96" t="s">
        <v>90</v>
      </c>
      <c r="I8410" s="54">
        <v>472</v>
      </c>
      <c r="J8410" s="78" t="s">
        <v>28</v>
      </c>
      <c r="K8410" s="184">
        <v>60</v>
      </c>
      <c r="L8410" s="38">
        <f t="shared" si="155"/>
        <v>283.2</v>
      </c>
    </row>
    <row r="8411" spans="1:12" ht="15.75" thickBot="1">
      <c r="A8411" s="72" t="s">
        <v>176</v>
      </c>
      <c r="B8411" s="72" t="s">
        <v>177</v>
      </c>
      <c r="C8411" s="35" t="s">
        <v>48</v>
      </c>
      <c r="D8411" s="35" t="s">
        <v>144</v>
      </c>
      <c r="E8411" s="35" t="s">
        <v>145</v>
      </c>
      <c r="F8411" s="43">
        <v>2019</v>
      </c>
      <c r="G8411" s="31" t="str">
        <f>VLOOKUP(H8411,'GN and GP categories'!A:B,2,FALSE)</f>
        <v>Gram-positive</v>
      </c>
      <c r="H8411" s="96" t="s">
        <v>90</v>
      </c>
      <c r="I8411" s="54">
        <v>472</v>
      </c>
      <c r="J8411" s="78" t="s">
        <v>34</v>
      </c>
      <c r="K8411" s="195">
        <v>100</v>
      </c>
      <c r="L8411" s="38">
        <f t="shared" si="155"/>
        <v>472</v>
      </c>
    </row>
    <row r="8412" spans="1:12" ht="15.75" thickBot="1">
      <c r="A8412" s="72" t="s">
        <v>176</v>
      </c>
      <c r="B8412" s="72" t="s">
        <v>177</v>
      </c>
      <c r="C8412" s="35" t="s">
        <v>48</v>
      </c>
      <c r="D8412" s="35" t="s">
        <v>144</v>
      </c>
      <c r="E8412" s="35" t="s">
        <v>145</v>
      </c>
      <c r="F8412" s="43">
        <v>2019</v>
      </c>
      <c r="G8412" s="31" t="str">
        <f>VLOOKUP(H8412,'GN and GP categories'!A:B,2,FALSE)</f>
        <v>Gram-positive</v>
      </c>
      <c r="H8412" s="96" t="s">
        <v>91</v>
      </c>
      <c r="I8412" s="54">
        <v>132</v>
      </c>
      <c r="J8412" s="78" t="s">
        <v>196</v>
      </c>
      <c r="K8412" s="195">
        <v>12</v>
      </c>
      <c r="L8412" s="38">
        <f t="shared" si="155"/>
        <v>15.84</v>
      </c>
    </row>
    <row r="8413" spans="1:12" ht="15.75" thickBot="1">
      <c r="A8413" s="72" t="s">
        <v>176</v>
      </c>
      <c r="B8413" s="72" t="s">
        <v>177</v>
      </c>
      <c r="C8413" s="35" t="s">
        <v>48</v>
      </c>
      <c r="D8413" s="35" t="s">
        <v>144</v>
      </c>
      <c r="E8413" s="35" t="s">
        <v>145</v>
      </c>
      <c r="F8413" s="43">
        <v>2019</v>
      </c>
      <c r="G8413" s="31" t="str">
        <f>VLOOKUP(H8413,'GN and GP categories'!A:B,2,FALSE)</f>
        <v>Gram-positive</v>
      </c>
      <c r="H8413" s="96" t="s">
        <v>91</v>
      </c>
      <c r="I8413" s="54">
        <v>132</v>
      </c>
      <c r="J8413" s="78" t="s">
        <v>28</v>
      </c>
      <c r="K8413" s="195">
        <v>8</v>
      </c>
      <c r="L8413" s="38">
        <f t="shared" si="155"/>
        <v>10.56</v>
      </c>
    </row>
    <row r="8414" spans="1:12" ht="15.75" thickBot="1">
      <c r="A8414" s="72" t="s">
        <v>176</v>
      </c>
      <c r="B8414" s="72" t="s">
        <v>177</v>
      </c>
      <c r="C8414" s="35" t="s">
        <v>48</v>
      </c>
      <c r="D8414" s="35" t="s">
        <v>144</v>
      </c>
      <c r="E8414" s="35" t="s">
        <v>145</v>
      </c>
      <c r="F8414" s="43">
        <v>2019</v>
      </c>
      <c r="G8414" s="31" t="str">
        <f>VLOOKUP(H8414,'GN and GP categories'!A:B,2,FALSE)</f>
        <v>Gram-positive</v>
      </c>
      <c r="H8414" s="96" t="s">
        <v>91</v>
      </c>
      <c r="I8414" s="54">
        <v>132</v>
      </c>
      <c r="J8414" s="78" t="s">
        <v>34</v>
      </c>
      <c r="K8414" s="195">
        <v>95</v>
      </c>
      <c r="L8414" s="38">
        <f t="shared" ref="L8414:L8445" si="156">K8414*I8414/100</f>
        <v>125.4</v>
      </c>
    </row>
    <row r="8415" spans="1:12" ht="15.75" thickBot="1">
      <c r="A8415" s="72" t="s">
        <v>176</v>
      </c>
      <c r="B8415" s="72" t="s">
        <v>177</v>
      </c>
      <c r="C8415" s="35" t="s">
        <v>48</v>
      </c>
      <c r="D8415" s="35" t="s">
        <v>144</v>
      </c>
      <c r="E8415" s="35" t="s">
        <v>145</v>
      </c>
      <c r="F8415" s="43">
        <v>2019</v>
      </c>
      <c r="G8415" s="31" t="str">
        <f>VLOOKUP(H8415,'GN and GP categories'!A:B,2,FALSE)</f>
        <v>Gram-positive</v>
      </c>
      <c r="H8415" s="96" t="s">
        <v>75</v>
      </c>
      <c r="I8415" s="54">
        <v>14</v>
      </c>
      <c r="J8415" s="78" t="s">
        <v>14</v>
      </c>
      <c r="K8415" s="195">
        <v>100</v>
      </c>
      <c r="L8415" s="38">
        <f t="shared" si="156"/>
        <v>14</v>
      </c>
    </row>
    <row r="8416" spans="1:12" ht="15.75" thickBot="1">
      <c r="A8416" s="72" t="s">
        <v>176</v>
      </c>
      <c r="B8416" s="72" t="s">
        <v>177</v>
      </c>
      <c r="C8416" s="35" t="s">
        <v>48</v>
      </c>
      <c r="D8416" s="35" t="s">
        <v>144</v>
      </c>
      <c r="E8416" s="35" t="s">
        <v>145</v>
      </c>
      <c r="F8416" s="43">
        <v>2019</v>
      </c>
      <c r="G8416" s="31" t="str">
        <f>VLOOKUP(H8416,'GN and GP categories'!A:B,2,FALSE)</f>
        <v>Gram-positive</v>
      </c>
      <c r="H8416" s="96" t="s">
        <v>75</v>
      </c>
      <c r="I8416" s="54">
        <v>14</v>
      </c>
      <c r="J8416" s="78" t="s">
        <v>21</v>
      </c>
      <c r="K8416" s="195">
        <v>100</v>
      </c>
      <c r="L8416" s="38">
        <f t="shared" si="156"/>
        <v>14</v>
      </c>
    </row>
    <row r="8417" spans="1:12" ht="15.75" thickBot="1">
      <c r="A8417" s="72" t="s">
        <v>176</v>
      </c>
      <c r="B8417" s="72" t="s">
        <v>177</v>
      </c>
      <c r="C8417" s="35" t="s">
        <v>48</v>
      </c>
      <c r="D8417" s="35" t="s">
        <v>144</v>
      </c>
      <c r="E8417" s="35" t="s">
        <v>145</v>
      </c>
      <c r="F8417" s="43">
        <v>2019</v>
      </c>
      <c r="G8417" s="31" t="str">
        <f>VLOOKUP(H8417,'GN and GP categories'!A:B,2,FALSE)</f>
        <v>Gram-positive</v>
      </c>
      <c r="H8417" s="96" t="s">
        <v>75</v>
      </c>
      <c r="I8417" s="54">
        <v>14</v>
      </c>
      <c r="J8417" s="78" t="s">
        <v>26</v>
      </c>
      <c r="K8417" s="203">
        <v>56</v>
      </c>
      <c r="L8417" s="38">
        <f t="shared" si="156"/>
        <v>7.84</v>
      </c>
    </row>
    <row r="8418" spans="1:12" ht="15.75" thickBot="1">
      <c r="A8418" s="72" t="s">
        <v>176</v>
      </c>
      <c r="B8418" s="72" t="s">
        <v>177</v>
      </c>
      <c r="C8418" s="35" t="s">
        <v>48</v>
      </c>
      <c r="D8418" s="35" t="s">
        <v>144</v>
      </c>
      <c r="E8418" s="35" t="s">
        <v>145</v>
      </c>
      <c r="F8418" s="43">
        <v>2019</v>
      </c>
      <c r="G8418" s="31" t="str">
        <f>VLOOKUP(H8418,'GN and GP categories'!A:B,2,FALSE)</f>
        <v>Gram-positive</v>
      </c>
      <c r="H8418" s="96" t="s">
        <v>75</v>
      </c>
      <c r="I8418" s="54">
        <v>14</v>
      </c>
      <c r="J8418" s="78" t="s">
        <v>244</v>
      </c>
      <c r="K8418" s="203">
        <v>94</v>
      </c>
      <c r="L8418" s="38">
        <f t="shared" si="156"/>
        <v>13.16</v>
      </c>
    </row>
    <row r="8419" spans="1:12" ht="15.75" thickBot="1">
      <c r="A8419" s="72" t="s">
        <v>176</v>
      </c>
      <c r="B8419" s="72" t="s">
        <v>177</v>
      </c>
      <c r="C8419" s="35" t="s">
        <v>48</v>
      </c>
      <c r="D8419" s="35" t="s">
        <v>144</v>
      </c>
      <c r="E8419" s="35" t="s">
        <v>145</v>
      </c>
      <c r="F8419" s="43">
        <v>2019</v>
      </c>
      <c r="G8419" s="31" t="str">
        <f>VLOOKUP(H8419,'GN and GP categories'!A:B,2,FALSE)</f>
        <v>Gram-positive</v>
      </c>
      <c r="H8419" s="96" t="s">
        <v>75</v>
      </c>
      <c r="I8419" s="54">
        <v>14</v>
      </c>
      <c r="J8419" s="78" t="s">
        <v>34</v>
      </c>
      <c r="K8419" s="203">
        <v>100</v>
      </c>
      <c r="L8419" s="38">
        <f t="shared" si="156"/>
        <v>14</v>
      </c>
    </row>
    <row r="8420" spans="1:12" ht="15.75" thickBot="1">
      <c r="A8420" s="73" t="s">
        <v>176</v>
      </c>
      <c r="B8420" s="73" t="s">
        <v>178</v>
      </c>
      <c r="C8420" s="35" t="s">
        <v>48</v>
      </c>
      <c r="D8420" s="35" t="s">
        <v>144</v>
      </c>
      <c r="E8420" s="35" t="s">
        <v>145</v>
      </c>
      <c r="F8420" s="43">
        <v>2019</v>
      </c>
      <c r="G8420" s="31" t="str">
        <f>VLOOKUP(H8420,'GN and GP categories'!A:B,2,FALSE)</f>
        <v>Gram-negative</v>
      </c>
      <c r="H8420" s="31" t="s">
        <v>223</v>
      </c>
      <c r="I8420" s="54">
        <v>2425</v>
      </c>
      <c r="J8420" s="78" t="s">
        <v>196</v>
      </c>
      <c r="K8420" s="203">
        <v>54</v>
      </c>
      <c r="L8420" s="38">
        <f t="shared" si="156"/>
        <v>1309.5</v>
      </c>
    </row>
    <row r="8421" spans="1:12" ht="15.75" thickBot="1">
      <c r="A8421" s="73" t="s">
        <v>176</v>
      </c>
      <c r="B8421" s="73" t="s">
        <v>178</v>
      </c>
      <c r="C8421" s="35" t="s">
        <v>48</v>
      </c>
      <c r="D8421" s="35" t="s">
        <v>144</v>
      </c>
      <c r="E8421" s="35" t="s">
        <v>145</v>
      </c>
      <c r="F8421" s="43">
        <v>2019</v>
      </c>
      <c r="G8421" s="31" t="str">
        <f>VLOOKUP(H8421,'GN and GP categories'!A:B,2,FALSE)</f>
        <v>Gram-negative</v>
      </c>
      <c r="H8421" s="31" t="s">
        <v>223</v>
      </c>
      <c r="I8421" s="54">
        <v>2425</v>
      </c>
      <c r="J8421" s="78" t="s">
        <v>20</v>
      </c>
      <c r="K8421" s="203">
        <v>82</v>
      </c>
      <c r="L8421" s="38">
        <f t="shared" si="156"/>
        <v>1988.5</v>
      </c>
    </row>
    <row r="8422" spans="1:12" ht="15.75" thickBot="1">
      <c r="A8422" s="73" t="s">
        <v>176</v>
      </c>
      <c r="B8422" s="73" t="s">
        <v>178</v>
      </c>
      <c r="C8422" s="35" t="s">
        <v>48</v>
      </c>
      <c r="D8422" s="35" t="s">
        <v>144</v>
      </c>
      <c r="E8422" s="35" t="s">
        <v>145</v>
      </c>
      <c r="F8422" s="43">
        <v>2019</v>
      </c>
      <c r="G8422" s="31" t="str">
        <f>VLOOKUP(H8422,'GN and GP categories'!A:B,2,FALSE)</f>
        <v>Gram-negative</v>
      </c>
      <c r="H8422" s="31" t="s">
        <v>223</v>
      </c>
      <c r="I8422" s="54">
        <v>2425</v>
      </c>
      <c r="J8422" s="78" t="s">
        <v>21</v>
      </c>
      <c r="K8422" s="203">
        <v>84</v>
      </c>
      <c r="L8422" s="38">
        <f t="shared" si="156"/>
        <v>2037</v>
      </c>
    </row>
    <row r="8423" spans="1:12" ht="15.75" thickBot="1">
      <c r="A8423" s="73" t="s">
        <v>176</v>
      </c>
      <c r="B8423" s="73" t="s">
        <v>178</v>
      </c>
      <c r="C8423" s="35" t="s">
        <v>48</v>
      </c>
      <c r="D8423" s="35" t="s">
        <v>144</v>
      </c>
      <c r="E8423" s="35" t="s">
        <v>145</v>
      </c>
      <c r="F8423" s="43">
        <v>2019</v>
      </c>
      <c r="G8423" s="31" t="str">
        <f>VLOOKUP(H8423,'GN and GP categories'!A:B,2,FALSE)</f>
        <v>Gram-negative</v>
      </c>
      <c r="H8423" s="31" t="s">
        <v>223</v>
      </c>
      <c r="I8423" s="54">
        <v>2425</v>
      </c>
      <c r="J8423" s="78" t="s">
        <v>16</v>
      </c>
      <c r="K8423" s="203">
        <v>85</v>
      </c>
      <c r="L8423" s="38">
        <f t="shared" si="156"/>
        <v>2061.25</v>
      </c>
    </row>
    <row r="8424" spans="1:12" ht="15.75" thickBot="1">
      <c r="A8424" s="73" t="s">
        <v>176</v>
      </c>
      <c r="B8424" s="73" t="s">
        <v>178</v>
      </c>
      <c r="C8424" s="35" t="s">
        <v>48</v>
      </c>
      <c r="D8424" s="35" t="s">
        <v>144</v>
      </c>
      <c r="E8424" s="35" t="s">
        <v>145</v>
      </c>
      <c r="F8424" s="43">
        <v>2019</v>
      </c>
      <c r="G8424" s="31" t="str">
        <f>VLOOKUP(H8424,'GN and GP categories'!A:B,2,FALSE)</f>
        <v>Gram-negative</v>
      </c>
      <c r="H8424" s="31" t="s">
        <v>223</v>
      </c>
      <c r="I8424" s="54">
        <v>2425</v>
      </c>
      <c r="J8424" s="78" t="s">
        <v>32</v>
      </c>
      <c r="K8424" s="203">
        <v>91</v>
      </c>
      <c r="L8424" s="38">
        <f t="shared" si="156"/>
        <v>2206.75</v>
      </c>
    </row>
    <row r="8425" spans="1:12" ht="15.75" thickBot="1">
      <c r="A8425" s="73" t="s">
        <v>176</v>
      </c>
      <c r="B8425" s="73" t="s">
        <v>178</v>
      </c>
      <c r="C8425" s="35" t="s">
        <v>48</v>
      </c>
      <c r="D8425" s="35" t="s">
        <v>144</v>
      </c>
      <c r="E8425" s="35" t="s">
        <v>145</v>
      </c>
      <c r="F8425" s="43">
        <v>2019</v>
      </c>
      <c r="G8425" s="31" t="str">
        <f>VLOOKUP(H8425,'GN and GP categories'!A:B,2,FALSE)</f>
        <v>Gram-negative</v>
      </c>
      <c r="H8425" s="31" t="s">
        <v>223</v>
      </c>
      <c r="I8425" s="54">
        <v>2425</v>
      </c>
      <c r="J8425" s="78" t="s">
        <v>253</v>
      </c>
      <c r="K8425" s="180">
        <v>100</v>
      </c>
      <c r="L8425" s="38">
        <f t="shared" si="156"/>
        <v>2425</v>
      </c>
    </row>
    <row r="8426" spans="1:12" ht="15.75" thickBot="1">
      <c r="A8426" s="73" t="s">
        <v>176</v>
      </c>
      <c r="B8426" s="73" t="s">
        <v>178</v>
      </c>
      <c r="C8426" s="35" t="s">
        <v>48</v>
      </c>
      <c r="D8426" s="35" t="s">
        <v>144</v>
      </c>
      <c r="E8426" s="35" t="s">
        <v>145</v>
      </c>
      <c r="F8426" s="43">
        <v>2019</v>
      </c>
      <c r="G8426" s="31" t="str">
        <f>VLOOKUP(H8426,'GN and GP categories'!A:B,2,FALSE)</f>
        <v>Gram-negative</v>
      </c>
      <c r="H8426" s="31" t="s">
        <v>223</v>
      </c>
      <c r="I8426" s="54">
        <v>2425</v>
      </c>
      <c r="J8426" s="78" t="s">
        <v>28</v>
      </c>
      <c r="K8426" s="180">
        <v>72</v>
      </c>
      <c r="L8426" s="38">
        <f t="shared" si="156"/>
        <v>1746</v>
      </c>
    </row>
    <row r="8427" spans="1:12" ht="15.75" thickBot="1">
      <c r="A8427" s="73" t="s">
        <v>176</v>
      </c>
      <c r="B8427" s="73" t="s">
        <v>178</v>
      </c>
      <c r="C8427" s="35" t="s">
        <v>48</v>
      </c>
      <c r="D8427" s="35" t="s">
        <v>144</v>
      </c>
      <c r="E8427" s="35" t="s">
        <v>145</v>
      </c>
      <c r="F8427" s="43">
        <v>2019</v>
      </c>
      <c r="G8427" s="31" t="str">
        <f>VLOOKUP(H8427,'GN and GP categories'!A:B,2,FALSE)</f>
        <v>Gram-negative</v>
      </c>
      <c r="H8427" s="31" t="s">
        <v>223</v>
      </c>
      <c r="I8427" s="54">
        <v>2425</v>
      </c>
      <c r="J8427" s="78" t="s">
        <v>17</v>
      </c>
      <c r="K8427" s="180">
        <v>100</v>
      </c>
      <c r="L8427" s="38">
        <f t="shared" si="156"/>
        <v>2425</v>
      </c>
    </row>
    <row r="8428" spans="1:12" ht="15.75" thickBot="1">
      <c r="A8428" s="73" t="s">
        <v>176</v>
      </c>
      <c r="B8428" s="73" t="s">
        <v>178</v>
      </c>
      <c r="C8428" s="35" t="s">
        <v>48</v>
      </c>
      <c r="D8428" s="35" t="s">
        <v>144</v>
      </c>
      <c r="E8428" s="35" t="s">
        <v>145</v>
      </c>
      <c r="F8428" s="43">
        <v>2019</v>
      </c>
      <c r="G8428" s="31" t="str">
        <f>VLOOKUP(H8428,'GN and GP categories'!A:B,2,FALSE)</f>
        <v>Gram-negative</v>
      </c>
      <c r="H8428" s="31" t="s">
        <v>223</v>
      </c>
      <c r="I8428" s="54">
        <v>2425</v>
      </c>
      <c r="J8428" s="78" t="s">
        <v>30</v>
      </c>
      <c r="K8428" s="180">
        <v>75</v>
      </c>
      <c r="L8428" s="38">
        <f t="shared" si="156"/>
        <v>1818.75</v>
      </c>
    </row>
    <row r="8429" spans="1:12" ht="15.75" thickBot="1">
      <c r="A8429" s="73" t="s">
        <v>176</v>
      </c>
      <c r="B8429" s="73" t="s">
        <v>178</v>
      </c>
      <c r="C8429" s="35" t="s">
        <v>48</v>
      </c>
      <c r="D8429" s="35" t="s">
        <v>144</v>
      </c>
      <c r="E8429" s="35" t="s">
        <v>145</v>
      </c>
      <c r="F8429" s="43">
        <v>2019</v>
      </c>
      <c r="G8429" s="31" t="str">
        <f>VLOOKUP(H8429,'GN and GP categories'!A:B,2,FALSE)</f>
        <v>Gram-negative</v>
      </c>
      <c r="H8429" s="96" t="s">
        <v>104</v>
      </c>
      <c r="I8429" s="54">
        <v>693</v>
      </c>
      <c r="J8429" s="78" t="s">
        <v>196</v>
      </c>
      <c r="K8429" s="180">
        <v>0</v>
      </c>
      <c r="L8429" s="38">
        <f t="shared" si="156"/>
        <v>0</v>
      </c>
    </row>
    <row r="8430" spans="1:12" ht="15.75" thickBot="1">
      <c r="A8430" s="73" t="s">
        <v>176</v>
      </c>
      <c r="B8430" s="73" t="s">
        <v>178</v>
      </c>
      <c r="C8430" s="35" t="s">
        <v>48</v>
      </c>
      <c r="D8430" s="35" t="s">
        <v>144</v>
      </c>
      <c r="E8430" s="35" t="s">
        <v>145</v>
      </c>
      <c r="F8430" s="43">
        <v>2019</v>
      </c>
      <c r="G8430" s="31" t="str">
        <f>VLOOKUP(H8430,'GN and GP categories'!A:B,2,FALSE)</f>
        <v>Gram-negative</v>
      </c>
      <c r="H8430" s="96" t="s">
        <v>104</v>
      </c>
      <c r="I8430" s="54">
        <v>693</v>
      </c>
      <c r="J8430" s="78" t="s">
        <v>20</v>
      </c>
      <c r="K8430" s="180">
        <v>84</v>
      </c>
      <c r="L8430" s="38">
        <f t="shared" si="156"/>
        <v>582.12</v>
      </c>
    </row>
    <row r="8431" spans="1:12" ht="15.75" thickBot="1">
      <c r="A8431" s="73" t="s">
        <v>176</v>
      </c>
      <c r="B8431" s="73" t="s">
        <v>178</v>
      </c>
      <c r="C8431" s="35" t="s">
        <v>48</v>
      </c>
      <c r="D8431" s="35" t="s">
        <v>144</v>
      </c>
      <c r="E8431" s="35" t="s">
        <v>145</v>
      </c>
      <c r="F8431" s="43">
        <v>2019</v>
      </c>
      <c r="G8431" s="31" t="str">
        <f>VLOOKUP(H8431,'GN and GP categories'!A:B,2,FALSE)</f>
        <v>Gram-negative</v>
      </c>
      <c r="H8431" s="96" t="s">
        <v>104</v>
      </c>
      <c r="I8431" s="54">
        <v>693</v>
      </c>
      <c r="J8431" s="78" t="s">
        <v>21</v>
      </c>
      <c r="K8431" s="180">
        <v>85</v>
      </c>
      <c r="L8431" s="38">
        <f t="shared" si="156"/>
        <v>589.04999999999995</v>
      </c>
    </row>
    <row r="8432" spans="1:12" ht="15.75" thickBot="1">
      <c r="A8432" s="73" t="s">
        <v>176</v>
      </c>
      <c r="B8432" s="73" t="s">
        <v>178</v>
      </c>
      <c r="C8432" s="35" t="s">
        <v>48</v>
      </c>
      <c r="D8432" s="35" t="s">
        <v>144</v>
      </c>
      <c r="E8432" s="35" t="s">
        <v>145</v>
      </c>
      <c r="F8432" s="43">
        <v>2019</v>
      </c>
      <c r="G8432" s="31" t="str">
        <f>VLOOKUP(H8432,'GN and GP categories'!A:B,2,FALSE)</f>
        <v>Gram-negative</v>
      </c>
      <c r="H8432" s="96" t="s">
        <v>104</v>
      </c>
      <c r="I8432" s="54">
        <v>693</v>
      </c>
      <c r="J8432" s="78" t="s">
        <v>16</v>
      </c>
      <c r="K8432" s="180">
        <v>85</v>
      </c>
      <c r="L8432" s="38">
        <f t="shared" si="156"/>
        <v>589.04999999999995</v>
      </c>
    </row>
    <row r="8433" spans="1:12" ht="15.75" thickBot="1">
      <c r="A8433" s="73" t="s">
        <v>176</v>
      </c>
      <c r="B8433" s="73" t="s">
        <v>178</v>
      </c>
      <c r="C8433" s="35" t="s">
        <v>48</v>
      </c>
      <c r="D8433" s="35" t="s">
        <v>144</v>
      </c>
      <c r="E8433" s="35" t="s">
        <v>145</v>
      </c>
      <c r="F8433" s="43">
        <v>2019</v>
      </c>
      <c r="G8433" s="31" t="str">
        <f>VLOOKUP(H8433,'GN and GP categories'!A:B,2,FALSE)</f>
        <v>Gram-negative</v>
      </c>
      <c r="H8433" s="96" t="s">
        <v>104</v>
      </c>
      <c r="I8433" s="54">
        <v>693</v>
      </c>
      <c r="J8433" s="78" t="s">
        <v>32</v>
      </c>
      <c r="K8433" s="180">
        <v>97</v>
      </c>
      <c r="L8433" s="38">
        <f t="shared" si="156"/>
        <v>672.21</v>
      </c>
    </row>
    <row r="8434" spans="1:12" ht="15.75" thickBot="1">
      <c r="A8434" s="73" t="s">
        <v>176</v>
      </c>
      <c r="B8434" s="73" t="s">
        <v>178</v>
      </c>
      <c r="C8434" s="35" t="s">
        <v>48</v>
      </c>
      <c r="D8434" s="35" t="s">
        <v>144</v>
      </c>
      <c r="E8434" s="35" t="s">
        <v>145</v>
      </c>
      <c r="F8434" s="43">
        <v>2019</v>
      </c>
      <c r="G8434" s="31" t="str">
        <f>VLOOKUP(H8434,'GN and GP categories'!A:B,2,FALSE)</f>
        <v>Gram-negative</v>
      </c>
      <c r="H8434" s="96" t="s">
        <v>104</v>
      </c>
      <c r="I8434" s="54">
        <v>693</v>
      </c>
      <c r="J8434" s="78" t="s">
        <v>253</v>
      </c>
      <c r="K8434" s="180">
        <v>99</v>
      </c>
      <c r="L8434" s="38">
        <f t="shared" si="156"/>
        <v>686.07</v>
      </c>
    </row>
    <row r="8435" spans="1:12" ht="15.75" thickBot="1">
      <c r="A8435" s="73" t="s">
        <v>176</v>
      </c>
      <c r="B8435" s="73" t="s">
        <v>178</v>
      </c>
      <c r="C8435" s="35" t="s">
        <v>48</v>
      </c>
      <c r="D8435" s="35" t="s">
        <v>144</v>
      </c>
      <c r="E8435" s="35" t="s">
        <v>145</v>
      </c>
      <c r="F8435" s="43">
        <v>2019</v>
      </c>
      <c r="G8435" s="31" t="str">
        <f>VLOOKUP(H8435,'GN and GP categories'!A:B,2,FALSE)</f>
        <v>Gram-negative</v>
      </c>
      <c r="H8435" s="96" t="s">
        <v>104</v>
      </c>
      <c r="I8435" s="54">
        <v>693</v>
      </c>
      <c r="J8435" s="78" t="s">
        <v>28</v>
      </c>
      <c r="K8435" s="180">
        <v>91</v>
      </c>
      <c r="L8435" s="38">
        <f t="shared" si="156"/>
        <v>630.63</v>
      </c>
    </row>
    <row r="8436" spans="1:12" ht="15.75" thickBot="1">
      <c r="A8436" s="73" t="s">
        <v>176</v>
      </c>
      <c r="B8436" s="73" t="s">
        <v>178</v>
      </c>
      <c r="C8436" s="35" t="s">
        <v>48</v>
      </c>
      <c r="D8436" s="35" t="s">
        <v>144</v>
      </c>
      <c r="E8436" s="35" t="s">
        <v>145</v>
      </c>
      <c r="F8436" s="43">
        <v>2019</v>
      </c>
      <c r="G8436" s="31" t="str">
        <f>VLOOKUP(H8436,'GN and GP categories'!A:B,2,FALSE)</f>
        <v>Gram-negative</v>
      </c>
      <c r="H8436" s="96" t="s">
        <v>104</v>
      </c>
      <c r="I8436" s="54">
        <v>693</v>
      </c>
      <c r="J8436" s="78" t="s">
        <v>17</v>
      </c>
      <c r="K8436" s="180">
        <v>99</v>
      </c>
      <c r="L8436" s="38">
        <f t="shared" si="156"/>
        <v>686.07</v>
      </c>
    </row>
    <row r="8437" spans="1:12" ht="15.75" thickBot="1">
      <c r="A8437" s="73" t="s">
        <v>176</v>
      </c>
      <c r="B8437" s="73" t="s">
        <v>178</v>
      </c>
      <c r="C8437" s="35" t="s">
        <v>48</v>
      </c>
      <c r="D8437" s="35" t="s">
        <v>144</v>
      </c>
      <c r="E8437" s="35" t="s">
        <v>145</v>
      </c>
      <c r="F8437" s="43">
        <v>2019</v>
      </c>
      <c r="G8437" s="31" t="str">
        <f>VLOOKUP(H8437,'GN and GP categories'!A:B,2,FALSE)</f>
        <v>Gram-negative</v>
      </c>
      <c r="H8437" s="96" t="s">
        <v>104</v>
      </c>
      <c r="I8437" s="54">
        <v>693</v>
      </c>
      <c r="J8437" s="78" t="s">
        <v>30</v>
      </c>
      <c r="K8437" s="180">
        <v>90</v>
      </c>
      <c r="L8437" s="38">
        <f t="shared" si="156"/>
        <v>623.70000000000005</v>
      </c>
    </row>
    <row r="8438" spans="1:12" ht="15.75" thickBot="1">
      <c r="A8438" s="73" t="s">
        <v>176</v>
      </c>
      <c r="B8438" s="73" t="s">
        <v>178</v>
      </c>
      <c r="C8438" s="35" t="s">
        <v>48</v>
      </c>
      <c r="D8438" s="35" t="s">
        <v>144</v>
      </c>
      <c r="E8438" s="35" t="s">
        <v>145</v>
      </c>
      <c r="F8438" s="43">
        <v>2019</v>
      </c>
      <c r="G8438" s="31" t="str">
        <f>VLOOKUP(H8438,'GN and GP categories'!A:B,2,FALSE)</f>
        <v>Gram-negative</v>
      </c>
      <c r="H8438" s="96" t="s">
        <v>108</v>
      </c>
      <c r="I8438" s="54">
        <v>289</v>
      </c>
      <c r="J8438" s="78" t="s">
        <v>196</v>
      </c>
      <c r="K8438" s="180">
        <v>84</v>
      </c>
      <c r="L8438" s="38">
        <f t="shared" si="156"/>
        <v>242.76</v>
      </c>
    </row>
    <row r="8439" spans="1:12" ht="15.75" thickBot="1">
      <c r="A8439" s="73" t="s">
        <v>176</v>
      </c>
      <c r="B8439" s="73" t="s">
        <v>178</v>
      </c>
      <c r="C8439" s="35" t="s">
        <v>48</v>
      </c>
      <c r="D8439" s="35" t="s">
        <v>144</v>
      </c>
      <c r="E8439" s="35" t="s">
        <v>145</v>
      </c>
      <c r="F8439" s="43">
        <v>2019</v>
      </c>
      <c r="G8439" s="31" t="str">
        <f>VLOOKUP(H8439,'GN and GP categories'!A:B,2,FALSE)</f>
        <v>Gram-negative</v>
      </c>
      <c r="H8439" s="96" t="s">
        <v>108</v>
      </c>
      <c r="I8439" s="54">
        <v>289</v>
      </c>
      <c r="J8439" s="78" t="s">
        <v>21</v>
      </c>
      <c r="K8439" s="180">
        <v>96</v>
      </c>
      <c r="L8439" s="38">
        <f t="shared" si="156"/>
        <v>277.44</v>
      </c>
    </row>
    <row r="8440" spans="1:12" ht="15.75" thickBot="1">
      <c r="A8440" s="73" t="s">
        <v>176</v>
      </c>
      <c r="B8440" s="73" t="s">
        <v>178</v>
      </c>
      <c r="C8440" s="35" t="s">
        <v>48</v>
      </c>
      <c r="D8440" s="35" t="s">
        <v>144</v>
      </c>
      <c r="E8440" s="35" t="s">
        <v>145</v>
      </c>
      <c r="F8440" s="43">
        <v>2019</v>
      </c>
      <c r="G8440" s="31" t="str">
        <f>VLOOKUP(H8440,'GN and GP categories'!A:B,2,FALSE)</f>
        <v>Gram-negative</v>
      </c>
      <c r="H8440" s="96" t="s">
        <v>108</v>
      </c>
      <c r="I8440" s="54">
        <v>289</v>
      </c>
      <c r="J8440" s="78" t="s">
        <v>16</v>
      </c>
      <c r="K8440" s="180">
        <v>99</v>
      </c>
      <c r="L8440" s="38">
        <f t="shared" si="156"/>
        <v>286.11</v>
      </c>
    </row>
    <row r="8441" spans="1:12" ht="15.75" thickBot="1">
      <c r="A8441" s="73" t="s">
        <v>176</v>
      </c>
      <c r="B8441" s="73" t="s">
        <v>178</v>
      </c>
      <c r="C8441" s="35" t="s">
        <v>48</v>
      </c>
      <c r="D8441" s="35" t="s">
        <v>144</v>
      </c>
      <c r="E8441" s="35" t="s">
        <v>145</v>
      </c>
      <c r="F8441" s="43">
        <v>2019</v>
      </c>
      <c r="G8441" s="31" t="str">
        <f>VLOOKUP(H8441,'GN and GP categories'!A:B,2,FALSE)</f>
        <v>Gram-negative</v>
      </c>
      <c r="H8441" s="96" t="s">
        <v>108</v>
      </c>
      <c r="I8441" s="54">
        <v>289</v>
      </c>
      <c r="J8441" s="78" t="s">
        <v>32</v>
      </c>
      <c r="K8441" s="180">
        <v>94</v>
      </c>
      <c r="L8441" s="38">
        <f t="shared" si="156"/>
        <v>271.66000000000003</v>
      </c>
    </row>
    <row r="8442" spans="1:12" ht="15.75" thickBot="1">
      <c r="A8442" s="73" t="s">
        <v>176</v>
      </c>
      <c r="B8442" s="73" t="s">
        <v>178</v>
      </c>
      <c r="C8442" s="35" t="s">
        <v>48</v>
      </c>
      <c r="D8442" s="35" t="s">
        <v>144</v>
      </c>
      <c r="E8442" s="35" t="s">
        <v>145</v>
      </c>
      <c r="F8442" s="43">
        <v>2019</v>
      </c>
      <c r="G8442" s="31" t="str">
        <f>VLOOKUP(H8442,'GN and GP categories'!A:B,2,FALSE)</f>
        <v>Gram-negative</v>
      </c>
      <c r="H8442" s="96" t="s">
        <v>108</v>
      </c>
      <c r="I8442" s="54">
        <v>289</v>
      </c>
      <c r="J8442" s="78" t="s">
        <v>253</v>
      </c>
      <c r="K8442" s="180">
        <v>99</v>
      </c>
      <c r="L8442" s="38">
        <f t="shared" si="156"/>
        <v>286.11</v>
      </c>
    </row>
    <row r="8443" spans="1:12" ht="15.75" thickBot="1">
      <c r="A8443" s="73" t="s">
        <v>176</v>
      </c>
      <c r="B8443" s="73" t="s">
        <v>178</v>
      </c>
      <c r="C8443" s="35" t="s">
        <v>48</v>
      </c>
      <c r="D8443" s="35" t="s">
        <v>144</v>
      </c>
      <c r="E8443" s="35" t="s">
        <v>145</v>
      </c>
      <c r="F8443" s="43">
        <v>2019</v>
      </c>
      <c r="G8443" s="31" t="str">
        <f>VLOOKUP(H8443,'GN and GP categories'!A:B,2,FALSE)</f>
        <v>Gram-negative</v>
      </c>
      <c r="H8443" s="96" t="s">
        <v>108</v>
      </c>
      <c r="I8443" s="54">
        <v>289</v>
      </c>
      <c r="J8443" s="78" t="s">
        <v>28</v>
      </c>
      <c r="K8443" s="180">
        <v>85</v>
      </c>
      <c r="L8443" s="38">
        <f t="shared" si="156"/>
        <v>245.65</v>
      </c>
    </row>
    <row r="8444" spans="1:12" ht="15.75" thickBot="1">
      <c r="A8444" s="73" t="s">
        <v>176</v>
      </c>
      <c r="B8444" s="73" t="s">
        <v>178</v>
      </c>
      <c r="C8444" s="35" t="s">
        <v>48</v>
      </c>
      <c r="D8444" s="35" t="s">
        <v>144</v>
      </c>
      <c r="E8444" s="35" t="s">
        <v>145</v>
      </c>
      <c r="F8444" s="43">
        <v>2019</v>
      </c>
      <c r="G8444" s="31" t="str">
        <f>VLOOKUP(H8444,'GN and GP categories'!A:B,2,FALSE)</f>
        <v>Gram-negative</v>
      </c>
      <c r="H8444" s="96" t="s">
        <v>108</v>
      </c>
      <c r="I8444" s="54">
        <v>289</v>
      </c>
      <c r="J8444" s="78" t="s">
        <v>17</v>
      </c>
      <c r="K8444" s="180">
        <v>100</v>
      </c>
      <c r="L8444" s="38">
        <f t="shared" si="156"/>
        <v>289</v>
      </c>
    </row>
    <row r="8445" spans="1:12" ht="15.75" thickBot="1">
      <c r="A8445" s="73" t="s">
        <v>176</v>
      </c>
      <c r="B8445" s="73" t="s">
        <v>178</v>
      </c>
      <c r="C8445" s="35" t="s">
        <v>48</v>
      </c>
      <c r="D8445" s="35" t="s">
        <v>144</v>
      </c>
      <c r="E8445" s="35" t="s">
        <v>145</v>
      </c>
      <c r="F8445" s="43">
        <v>2019</v>
      </c>
      <c r="G8445" s="31" t="str">
        <f>VLOOKUP(H8445,'GN and GP categories'!A:B,2,FALSE)</f>
        <v>Gram-negative</v>
      </c>
      <c r="H8445" s="96" t="s">
        <v>108</v>
      </c>
      <c r="I8445" s="54">
        <v>289</v>
      </c>
      <c r="J8445" s="78" t="s">
        <v>30</v>
      </c>
      <c r="K8445" s="180">
        <v>88</v>
      </c>
      <c r="L8445" s="38">
        <f t="shared" si="156"/>
        <v>254.32</v>
      </c>
    </row>
    <row r="8446" spans="1:12" ht="15.75" thickBot="1">
      <c r="A8446" s="73" t="s">
        <v>176</v>
      </c>
      <c r="B8446" s="73" t="s">
        <v>178</v>
      </c>
      <c r="C8446" s="35" t="s">
        <v>48</v>
      </c>
      <c r="D8446" s="35" t="s">
        <v>144</v>
      </c>
      <c r="E8446" s="35" t="s">
        <v>145</v>
      </c>
      <c r="F8446" s="43">
        <v>2019</v>
      </c>
      <c r="G8446" s="31" t="str">
        <f>VLOOKUP(H8446,'GN and GP categories'!A:B,2,FALSE)</f>
        <v>Gram-negative</v>
      </c>
      <c r="H8446" s="96" t="s">
        <v>100</v>
      </c>
      <c r="I8446" s="54">
        <v>165</v>
      </c>
      <c r="J8446" s="78" t="s">
        <v>196</v>
      </c>
      <c r="K8446" s="180">
        <v>0</v>
      </c>
      <c r="L8446" s="38">
        <f t="shared" ref="L8446:L8477" si="157">K8446*I8446/100</f>
        <v>0</v>
      </c>
    </row>
    <row r="8447" spans="1:12" ht="15.75" thickBot="1">
      <c r="A8447" s="73" t="s">
        <v>176</v>
      </c>
      <c r="B8447" s="73" t="s">
        <v>178</v>
      </c>
      <c r="C8447" s="35" t="s">
        <v>48</v>
      </c>
      <c r="D8447" s="35" t="s">
        <v>144</v>
      </c>
      <c r="E8447" s="35" t="s">
        <v>145</v>
      </c>
      <c r="F8447" s="43">
        <v>2019</v>
      </c>
      <c r="G8447" s="31" t="str">
        <f>VLOOKUP(H8447,'GN and GP categories'!A:B,2,FALSE)</f>
        <v>Gram-negative</v>
      </c>
      <c r="H8447" s="96" t="s">
        <v>100</v>
      </c>
      <c r="I8447" s="54">
        <v>165</v>
      </c>
      <c r="J8447" s="78" t="s">
        <v>20</v>
      </c>
      <c r="K8447" s="180">
        <v>0</v>
      </c>
      <c r="L8447" s="38">
        <f t="shared" si="157"/>
        <v>0</v>
      </c>
    </row>
    <row r="8448" spans="1:12" ht="15.75" thickBot="1">
      <c r="A8448" s="73" t="s">
        <v>176</v>
      </c>
      <c r="B8448" s="73" t="s">
        <v>178</v>
      </c>
      <c r="C8448" s="35" t="s">
        <v>48</v>
      </c>
      <c r="D8448" s="35" t="s">
        <v>144</v>
      </c>
      <c r="E8448" s="35" t="s">
        <v>145</v>
      </c>
      <c r="F8448" s="43">
        <v>2019</v>
      </c>
      <c r="G8448" s="31" t="str">
        <f>VLOOKUP(H8448,'GN and GP categories'!A:B,2,FALSE)</f>
        <v>Gram-negative</v>
      </c>
      <c r="H8448" s="96" t="s">
        <v>100</v>
      </c>
      <c r="I8448" s="54">
        <v>165</v>
      </c>
      <c r="J8448" s="78" t="s">
        <v>21</v>
      </c>
      <c r="K8448" s="180">
        <v>0</v>
      </c>
      <c r="L8448" s="38">
        <f t="shared" si="157"/>
        <v>0</v>
      </c>
    </row>
    <row r="8449" spans="1:12" ht="15.75" thickBot="1">
      <c r="A8449" s="73" t="s">
        <v>176</v>
      </c>
      <c r="B8449" s="73" t="s">
        <v>178</v>
      </c>
      <c r="C8449" s="35" t="s">
        <v>48</v>
      </c>
      <c r="D8449" s="35" t="s">
        <v>144</v>
      </c>
      <c r="E8449" s="35" t="s">
        <v>145</v>
      </c>
      <c r="F8449" s="43">
        <v>2019</v>
      </c>
      <c r="G8449" s="31" t="str">
        <f>VLOOKUP(H8449,'GN and GP categories'!A:B,2,FALSE)</f>
        <v>Gram-negative</v>
      </c>
      <c r="H8449" s="96" t="s">
        <v>100</v>
      </c>
      <c r="I8449" s="54">
        <v>165</v>
      </c>
      <c r="J8449" s="78" t="s">
        <v>16</v>
      </c>
      <c r="K8449" s="180">
        <v>0</v>
      </c>
      <c r="L8449" s="38">
        <f t="shared" si="157"/>
        <v>0</v>
      </c>
    </row>
    <row r="8450" spans="1:12" ht="15.75" thickBot="1">
      <c r="A8450" s="73" t="s">
        <v>176</v>
      </c>
      <c r="B8450" s="73" t="s">
        <v>178</v>
      </c>
      <c r="C8450" s="35" t="s">
        <v>48</v>
      </c>
      <c r="D8450" s="35" t="s">
        <v>144</v>
      </c>
      <c r="E8450" s="35" t="s">
        <v>145</v>
      </c>
      <c r="F8450" s="43">
        <v>2019</v>
      </c>
      <c r="G8450" s="31" t="str">
        <f>VLOOKUP(H8450,'GN and GP categories'!A:B,2,FALSE)</f>
        <v>Gram-negative</v>
      </c>
      <c r="H8450" s="96" t="s">
        <v>100</v>
      </c>
      <c r="I8450" s="54">
        <v>165</v>
      </c>
      <c r="J8450" s="78" t="s">
        <v>32</v>
      </c>
      <c r="K8450" s="180">
        <v>98</v>
      </c>
      <c r="L8450" s="38">
        <f t="shared" si="157"/>
        <v>161.69999999999999</v>
      </c>
    </row>
    <row r="8451" spans="1:12" ht="15.75" thickBot="1">
      <c r="A8451" s="73" t="s">
        <v>176</v>
      </c>
      <c r="B8451" s="73" t="s">
        <v>178</v>
      </c>
      <c r="C8451" s="35" t="s">
        <v>48</v>
      </c>
      <c r="D8451" s="35" t="s">
        <v>144</v>
      </c>
      <c r="E8451" s="35" t="s">
        <v>145</v>
      </c>
      <c r="F8451" s="43">
        <v>2019</v>
      </c>
      <c r="G8451" s="31" t="str">
        <f>VLOOKUP(H8451,'GN and GP categories'!A:B,2,FALSE)</f>
        <v>Gram-negative</v>
      </c>
      <c r="H8451" s="96" t="s">
        <v>100</v>
      </c>
      <c r="I8451" s="54">
        <v>165</v>
      </c>
      <c r="J8451" s="78" t="s">
        <v>253</v>
      </c>
      <c r="K8451" s="180">
        <v>100</v>
      </c>
      <c r="L8451" s="38">
        <f t="shared" si="157"/>
        <v>165</v>
      </c>
    </row>
    <row r="8452" spans="1:12" ht="15.75" thickBot="1">
      <c r="A8452" s="73" t="s">
        <v>176</v>
      </c>
      <c r="B8452" s="73" t="s">
        <v>178</v>
      </c>
      <c r="C8452" s="35" t="s">
        <v>48</v>
      </c>
      <c r="D8452" s="35" t="s">
        <v>144</v>
      </c>
      <c r="E8452" s="35" t="s">
        <v>145</v>
      </c>
      <c r="F8452" s="43">
        <v>2019</v>
      </c>
      <c r="G8452" s="31" t="str">
        <f>VLOOKUP(H8452,'GN and GP categories'!A:B,2,FALSE)</f>
        <v>Gram-negative</v>
      </c>
      <c r="H8452" s="96" t="s">
        <v>100</v>
      </c>
      <c r="I8452" s="54">
        <v>165</v>
      </c>
      <c r="J8452" s="78" t="s">
        <v>28</v>
      </c>
      <c r="K8452" s="180">
        <v>92</v>
      </c>
      <c r="L8452" s="38">
        <f t="shared" si="157"/>
        <v>151.80000000000001</v>
      </c>
    </row>
    <row r="8453" spans="1:12" ht="15.75" thickBot="1">
      <c r="A8453" s="73" t="s">
        <v>176</v>
      </c>
      <c r="B8453" s="73" t="s">
        <v>178</v>
      </c>
      <c r="C8453" s="35" t="s">
        <v>48</v>
      </c>
      <c r="D8453" s="35" t="s">
        <v>144</v>
      </c>
      <c r="E8453" s="35" t="s">
        <v>145</v>
      </c>
      <c r="F8453" s="43">
        <v>2019</v>
      </c>
      <c r="G8453" s="31" t="str">
        <f>VLOOKUP(H8453,'GN and GP categories'!A:B,2,FALSE)</f>
        <v>Gram-negative</v>
      </c>
      <c r="H8453" s="96" t="s">
        <v>100</v>
      </c>
      <c r="I8453" s="54">
        <v>165</v>
      </c>
      <c r="J8453" s="78" t="s">
        <v>17</v>
      </c>
      <c r="K8453" s="180">
        <v>97</v>
      </c>
      <c r="L8453" s="38">
        <f t="shared" si="157"/>
        <v>160.05000000000001</v>
      </c>
    </row>
    <row r="8454" spans="1:12" ht="15.75" thickBot="1">
      <c r="A8454" s="73" t="s">
        <v>176</v>
      </c>
      <c r="B8454" s="73" t="s">
        <v>178</v>
      </c>
      <c r="C8454" s="35" t="s">
        <v>48</v>
      </c>
      <c r="D8454" s="35" t="s">
        <v>144</v>
      </c>
      <c r="E8454" s="35" t="s">
        <v>145</v>
      </c>
      <c r="F8454" s="43">
        <v>2019</v>
      </c>
      <c r="G8454" s="31" t="str">
        <f>VLOOKUP(H8454,'GN and GP categories'!A:B,2,FALSE)</f>
        <v>Gram-negative</v>
      </c>
      <c r="H8454" s="96" t="s">
        <v>100</v>
      </c>
      <c r="I8454" s="54">
        <v>165</v>
      </c>
      <c r="J8454" s="78" t="s">
        <v>30</v>
      </c>
      <c r="K8454" s="180">
        <v>89</v>
      </c>
      <c r="L8454" s="38">
        <f t="shared" si="157"/>
        <v>146.85</v>
      </c>
    </row>
    <row r="8455" spans="1:12" ht="15.75" thickBot="1">
      <c r="A8455" s="73" t="s">
        <v>176</v>
      </c>
      <c r="B8455" s="73" t="s">
        <v>178</v>
      </c>
      <c r="C8455" s="35" t="s">
        <v>48</v>
      </c>
      <c r="D8455" s="35" t="s">
        <v>144</v>
      </c>
      <c r="E8455" s="35" t="s">
        <v>145</v>
      </c>
      <c r="F8455" s="43">
        <v>2019</v>
      </c>
      <c r="G8455" s="31" t="str">
        <f>VLOOKUP(H8455,'GN and GP categories'!A:B,2,FALSE)</f>
        <v>Gram-negative</v>
      </c>
      <c r="H8455" s="96" t="s">
        <v>38</v>
      </c>
      <c r="I8455" s="54">
        <v>74</v>
      </c>
      <c r="J8455" s="78" t="s">
        <v>196</v>
      </c>
      <c r="K8455" s="180">
        <v>0</v>
      </c>
      <c r="L8455" s="38">
        <f t="shared" si="157"/>
        <v>0</v>
      </c>
    </row>
    <row r="8456" spans="1:12" ht="15.75" thickBot="1">
      <c r="A8456" s="73" t="s">
        <v>176</v>
      </c>
      <c r="B8456" s="73" t="s">
        <v>178</v>
      </c>
      <c r="C8456" s="35" t="s">
        <v>48</v>
      </c>
      <c r="D8456" s="35" t="s">
        <v>144</v>
      </c>
      <c r="E8456" s="35" t="s">
        <v>145</v>
      </c>
      <c r="F8456" s="43">
        <v>2019</v>
      </c>
      <c r="G8456" s="31" t="str">
        <f>VLOOKUP(H8456,'GN and GP categories'!A:B,2,FALSE)</f>
        <v>Gram-negative</v>
      </c>
      <c r="H8456" s="96" t="s">
        <v>38</v>
      </c>
      <c r="I8456" s="54">
        <v>74</v>
      </c>
      <c r="J8456" s="78" t="s">
        <v>20</v>
      </c>
      <c r="K8456" s="180">
        <v>0</v>
      </c>
      <c r="L8456" s="38">
        <f t="shared" si="157"/>
        <v>0</v>
      </c>
    </row>
    <row r="8457" spans="1:12" ht="15.75" thickBot="1">
      <c r="A8457" s="73" t="s">
        <v>176</v>
      </c>
      <c r="B8457" s="73" t="s">
        <v>178</v>
      </c>
      <c r="C8457" s="35" t="s">
        <v>48</v>
      </c>
      <c r="D8457" s="35" t="s">
        <v>144</v>
      </c>
      <c r="E8457" s="35" t="s">
        <v>145</v>
      </c>
      <c r="F8457" s="43">
        <v>2019</v>
      </c>
      <c r="G8457" s="31" t="str">
        <f>VLOOKUP(H8457,'GN and GP categories'!A:B,2,FALSE)</f>
        <v>Gram-negative</v>
      </c>
      <c r="H8457" s="96" t="s">
        <v>38</v>
      </c>
      <c r="I8457" s="54">
        <v>74</v>
      </c>
      <c r="J8457" s="78" t="s">
        <v>21</v>
      </c>
      <c r="K8457" s="180">
        <v>0</v>
      </c>
      <c r="L8457" s="38">
        <f t="shared" si="157"/>
        <v>0</v>
      </c>
    </row>
    <row r="8458" spans="1:12" ht="15.75" thickBot="1">
      <c r="A8458" s="73" t="s">
        <v>176</v>
      </c>
      <c r="B8458" s="73" t="s">
        <v>178</v>
      </c>
      <c r="C8458" s="35" t="s">
        <v>48</v>
      </c>
      <c r="D8458" s="35" t="s">
        <v>144</v>
      </c>
      <c r="E8458" s="35" t="s">
        <v>145</v>
      </c>
      <c r="F8458" s="43">
        <v>2019</v>
      </c>
      <c r="G8458" s="31" t="str">
        <f>VLOOKUP(H8458,'GN and GP categories'!A:B,2,FALSE)</f>
        <v>Gram-negative</v>
      </c>
      <c r="H8458" s="96" t="s">
        <v>38</v>
      </c>
      <c r="I8458" s="54">
        <v>74</v>
      </c>
      <c r="J8458" s="78" t="s">
        <v>16</v>
      </c>
      <c r="K8458" s="180">
        <v>0</v>
      </c>
      <c r="L8458" s="38">
        <f t="shared" si="157"/>
        <v>0</v>
      </c>
    </row>
    <row r="8459" spans="1:12" ht="15.75" thickBot="1">
      <c r="A8459" s="73" t="s">
        <v>176</v>
      </c>
      <c r="B8459" s="73" t="s">
        <v>178</v>
      </c>
      <c r="C8459" s="35" t="s">
        <v>48</v>
      </c>
      <c r="D8459" s="35" t="s">
        <v>144</v>
      </c>
      <c r="E8459" s="35" t="s">
        <v>145</v>
      </c>
      <c r="F8459" s="43">
        <v>2019</v>
      </c>
      <c r="G8459" s="31" t="str">
        <f>VLOOKUP(H8459,'GN and GP categories'!A:B,2,FALSE)</f>
        <v>Gram-negative</v>
      </c>
      <c r="H8459" s="96" t="s">
        <v>38</v>
      </c>
      <c r="I8459" s="54">
        <v>74</v>
      </c>
      <c r="J8459" s="78" t="s">
        <v>32</v>
      </c>
      <c r="K8459" s="180">
        <v>92</v>
      </c>
      <c r="L8459" s="38">
        <f t="shared" si="157"/>
        <v>68.08</v>
      </c>
    </row>
    <row r="8460" spans="1:12" ht="15.75" thickBot="1">
      <c r="A8460" s="73" t="s">
        <v>176</v>
      </c>
      <c r="B8460" s="73" t="s">
        <v>178</v>
      </c>
      <c r="C8460" s="35" t="s">
        <v>48</v>
      </c>
      <c r="D8460" s="35" t="s">
        <v>144</v>
      </c>
      <c r="E8460" s="35" t="s">
        <v>145</v>
      </c>
      <c r="F8460" s="43">
        <v>2019</v>
      </c>
      <c r="G8460" s="31" t="str">
        <f>VLOOKUP(H8460,'GN and GP categories'!A:B,2,FALSE)</f>
        <v>Gram-negative</v>
      </c>
      <c r="H8460" s="96" t="s">
        <v>38</v>
      </c>
      <c r="I8460" s="54">
        <v>74</v>
      </c>
      <c r="J8460" s="78" t="s">
        <v>253</v>
      </c>
      <c r="K8460" s="180">
        <v>99</v>
      </c>
      <c r="L8460" s="38">
        <f t="shared" si="157"/>
        <v>73.260000000000005</v>
      </c>
    </row>
    <row r="8461" spans="1:12" ht="15.75" thickBot="1">
      <c r="A8461" s="73" t="s">
        <v>176</v>
      </c>
      <c r="B8461" s="73" t="s">
        <v>178</v>
      </c>
      <c r="C8461" s="35" t="s">
        <v>48</v>
      </c>
      <c r="D8461" s="35" t="s">
        <v>144</v>
      </c>
      <c r="E8461" s="35" t="s">
        <v>145</v>
      </c>
      <c r="F8461" s="43">
        <v>2019</v>
      </c>
      <c r="G8461" s="31" t="str">
        <f>VLOOKUP(H8461,'GN and GP categories'!A:B,2,FALSE)</f>
        <v>Gram-negative</v>
      </c>
      <c r="H8461" s="96" t="s">
        <v>38</v>
      </c>
      <c r="I8461" s="54">
        <v>74</v>
      </c>
      <c r="J8461" s="78" t="s">
        <v>28</v>
      </c>
      <c r="K8461" s="180">
        <v>80</v>
      </c>
      <c r="L8461" s="38">
        <f t="shared" si="157"/>
        <v>59.2</v>
      </c>
    </row>
    <row r="8462" spans="1:12" ht="15.75" thickBot="1">
      <c r="A8462" s="73" t="s">
        <v>176</v>
      </c>
      <c r="B8462" s="73" t="s">
        <v>178</v>
      </c>
      <c r="C8462" s="35" t="s">
        <v>48</v>
      </c>
      <c r="D8462" s="35" t="s">
        <v>144</v>
      </c>
      <c r="E8462" s="35" t="s">
        <v>145</v>
      </c>
      <c r="F8462" s="43">
        <v>2019</v>
      </c>
      <c r="G8462" s="31" t="str">
        <f>VLOOKUP(H8462,'GN and GP categories'!A:B,2,FALSE)</f>
        <v>Gram-negative</v>
      </c>
      <c r="H8462" s="96" t="s">
        <v>38</v>
      </c>
      <c r="I8462" s="54">
        <v>74</v>
      </c>
      <c r="J8462" s="78" t="s">
        <v>17</v>
      </c>
      <c r="K8462" s="180">
        <v>100</v>
      </c>
      <c r="L8462" s="38">
        <f t="shared" si="157"/>
        <v>74</v>
      </c>
    </row>
    <row r="8463" spans="1:12" ht="15.75" thickBot="1">
      <c r="A8463" s="73" t="s">
        <v>176</v>
      </c>
      <c r="B8463" s="73" t="s">
        <v>178</v>
      </c>
      <c r="C8463" s="35" t="s">
        <v>48</v>
      </c>
      <c r="D8463" s="35" t="s">
        <v>144</v>
      </c>
      <c r="E8463" s="35" t="s">
        <v>145</v>
      </c>
      <c r="F8463" s="43">
        <v>2019</v>
      </c>
      <c r="G8463" s="31" t="str">
        <f>VLOOKUP(H8463,'GN and GP categories'!A:B,2,FALSE)</f>
        <v>Gram-negative</v>
      </c>
      <c r="H8463" s="96" t="s">
        <v>38</v>
      </c>
      <c r="I8463" s="54">
        <v>74</v>
      </c>
      <c r="J8463" s="78" t="s">
        <v>30</v>
      </c>
      <c r="K8463" s="180">
        <v>78</v>
      </c>
      <c r="L8463" s="38">
        <f t="shared" si="157"/>
        <v>57.72</v>
      </c>
    </row>
    <row r="8464" spans="1:12" ht="15.75" thickBot="1">
      <c r="A8464" s="73" t="s">
        <v>176</v>
      </c>
      <c r="B8464" s="73" t="s">
        <v>178</v>
      </c>
      <c r="C8464" s="35" t="s">
        <v>48</v>
      </c>
      <c r="D8464" s="35" t="s">
        <v>144</v>
      </c>
      <c r="E8464" s="35" t="s">
        <v>145</v>
      </c>
      <c r="F8464" s="43">
        <v>2019</v>
      </c>
      <c r="G8464" s="31" t="str">
        <f>VLOOKUP(H8464,'GN and GP categories'!A:B,2,FALSE)</f>
        <v>Gram-negative</v>
      </c>
      <c r="H8464" s="96" t="s">
        <v>110</v>
      </c>
      <c r="I8464" s="54">
        <v>55</v>
      </c>
      <c r="J8464" s="78" t="s">
        <v>196</v>
      </c>
      <c r="K8464" s="180">
        <v>0</v>
      </c>
      <c r="L8464" s="38">
        <f t="shared" si="157"/>
        <v>0</v>
      </c>
    </row>
    <row r="8465" spans="1:12" ht="15.75" thickBot="1">
      <c r="A8465" s="73" t="s">
        <v>176</v>
      </c>
      <c r="B8465" s="73" t="s">
        <v>178</v>
      </c>
      <c r="C8465" s="35" t="s">
        <v>48</v>
      </c>
      <c r="D8465" s="35" t="s">
        <v>144</v>
      </c>
      <c r="E8465" s="35" t="s">
        <v>145</v>
      </c>
      <c r="F8465" s="43">
        <v>2019</v>
      </c>
      <c r="G8465" s="31" t="str">
        <f>VLOOKUP(H8465,'GN and GP categories'!A:B,2,FALSE)</f>
        <v>Gram-negative</v>
      </c>
      <c r="H8465" s="96" t="s">
        <v>110</v>
      </c>
      <c r="I8465" s="54">
        <v>55</v>
      </c>
      <c r="J8465" s="78" t="s">
        <v>20</v>
      </c>
      <c r="K8465" s="180">
        <v>0</v>
      </c>
      <c r="L8465" s="38">
        <f t="shared" si="157"/>
        <v>0</v>
      </c>
    </row>
    <row r="8466" spans="1:12" ht="15.75" thickBot="1">
      <c r="A8466" s="73" t="s">
        <v>176</v>
      </c>
      <c r="B8466" s="73" t="s">
        <v>178</v>
      </c>
      <c r="C8466" s="35" t="s">
        <v>48</v>
      </c>
      <c r="D8466" s="35" t="s">
        <v>144</v>
      </c>
      <c r="E8466" s="35" t="s">
        <v>145</v>
      </c>
      <c r="F8466" s="43">
        <v>2019</v>
      </c>
      <c r="G8466" s="31" t="str">
        <f>VLOOKUP(H8466,'GN and GP categories'!A:B,2,FALSE)</f>
        <v>Gram-negative</v>
      </c>
      <c r="H8466" s="96" t="s">
        <v>110</v>
      </c>
      <c r="I8466" s="54">
        <v>55</v>
      </c>
      <c r="J8466" s="78" t="s">
        <v>21</v>
      </c>
      <c r="K8466" s="180">
        <v>0</v>
      </c>
      <c r="L8466" s="38">
        <f t="shared" si="157"/>
        <v>0</v>
      </c>
    </row>
    <row r="8467" spans="1:12" ht="15.75" thickBot="1">
      <c r="A8467" s="73" t="s">
        <v>176</v>
      </c>
      <c r="B8467" s="73" t="s">
        <v>178</v>
      </c>
      <c r="C8467" s="35" t="s">
        <v>48</v>
      </c>
      <c r="D8467" s="35" t="s">
        <v>144</v>
      </c>
      <c r="E8467" s="35" t="s">
        <v>145</v>
      </c>
      <c r="F8467" s="43">
        <v>2019</v>
      </c>
      <c r="G8467" s="31" t="str">
        <f>VLOOKUP(H8467,'GN and GP categories'!A:B,2,FALSE)</f>
        <v>Gram-negative</v>
      </c>
      <c r="H8467" s="96" t="s">
        <v>110</v>
      </c>
      <c r="I8467" s="54">
        <v>55</v>
      </c>
      <c r="J8467" s="78" t="s">
        <v>16</v>
      </c>
      <c r="K8467" s="180">
        <v>0</v>
      </c>
      <c r="L8467" s="38">
        <f t="shared" si="157"/>
        <v>0</v>
      </c>
    </row>
    <row r="8468" spans="1:12" ht="15.75" thickBot="1">
      <c r="A8468" s="73" t="s">
        <v>176</v>
      </c>
      <c r="B8468" s="73" t="s">
        <v>178</v>
      </c>
      <c r="C8468" s="35" t="s">
        <v>48</v>
      </c>
      <c r="D8468" s="35" t="s">
        <v>144</v>
      </c>
      <c r="E8468" s="35" t="s">
        <v>145</v>
      </c>
      <c r="F8468" s="43">
        <v>2019</v>
      </c>
      <c r="G8468" s="31" t="str">
        <f>VLOOKUP(H8468,'GN and GP categories'!A:B,2,FALSE)</f>
        <v>Gram-negative</v>
      </c>
      <c r="H8468" s="96" t="s">
        <v>110</v>
      </c>
      <c r="I8468" s="54">
        <v>55</v>
      </c>
      <c r="J8468" s="78" t="s">
        <v>32</v>
      </c>
      <c r="K8468" s="180">
        <v>95</v>
      </c>
      <c r="L8468" s="38">
        <f t="shared" si="157"/>
        <v>52.25</v>
      </c>
    </row>
    <row r="8469" spans="1:12" ht="15.75" thickBot="1">
      <c r="A8469" s="73" t="s">
        <v>176</v>
      </c>
      <c r="B8469" s="73" t="s">
        <v>178</v>
      </c>
      <c r="C8469" s="35" t="s">
        <v>48</v>
      </c>
      <c r="D8469" s="35" t="s">
        <v>144</v>
      </c>
      <c r="E8469" s="35" t="s">
        <v>145</v>
      </c>
      <c r="F8469" s="43">
        <v>2019</v>
      </c>
      <c r="G8469" s="31" t="str">
        <f>VLOOKUP(H8469,'GN and GP categories'!A:B,2,FALSE)</f>
        <v>Gram-negative</v>
      </c>
      <c r="H8469" s="96" t="s">
        <v>110</v>
      </c>
      <c r="I8469" s="54">
        <v>55</v>
      </c>
      <c r="J8469" s="78" t="s">
        <v>253</v>
      </c>
      <c r="K8469" s="180">
        <v>100</v>
      </c>
      <c r="L8469" s="38">
        <f t="shared" si="157"/>
        <v>55</v>
      </c>
    </row>
    <row r="8470" spans="1:12" ht="15.75" thickBot="1">
      <c r="A8470" s="73" t="s">
        <v>176</v>
      </c>
      <c r="B8470" s="73" t="s">
        <v>178</v>
      </c>
      <c r="C8470" s="35" t="s">
        <v>48</v>
      </c>
      <c r="D8470" s="35" t="s">
        <v>144</v>
      </c>
      <c r="E8470" s="35" t="s">
        <v>145</v>
      </c>
      <c r="F8470" s="43">
        <v>2019</v>
      </c>
      <c r="G8470" s="31" t="str">
        <f>VLOOKUP(H8470,'GN and GP categories'!A:B,2,FALSE)</f>
        <v>Gram-negative</v>
      </c>
      <c r="H8470" s="96" t="s">
        <v>110</v>
      </c>
      <c r="I8470" s="54">
        <v>55</v>
      </c>
      <c r="J8470" s="78" t="s">
        <v>28</v>
      </c>
      <c r="K8470" s="180">
        <v>93</v>
      </c>
      <c r="L8470" s="38">
        <f t="shared" si="157"/>
        <v>51.15</v>
      </c>
    </row>
    <row r="8471" spans="1:12" ht="15.75" thickBot="1">
      <c r="A8471" s="73" t="s">
        <v>176</v>
      </c>
      <c r="B8471" s="73" t="s">
        <v>178</v>
      </c>
      <c r="C8471" s="35" t="s">
        <v>48</v>
      </c>
      <c r="D8471" s="35" t="s">
        <v>144</v>
      </c>
      <c r="E8471" s="35" t="s">
        <v>145</v>
      </c>
      <c r="F8471" s="43">
        <v>2019</v>
      </c>
      <c r="G8471" s="31" t="str">
        <f>VLOOKUP(H8471,'GN and GP categories'!A:B,2,FALSE)</f>
        <v>Gram-negative</v>
      </c>
      <c r="H8471" s="96" t="s">
        <v>110</v>
      </c>
      <c r="I8471" s="54">
        <v>55</v>
      </c>
      <c r="J8471" s="78" t="s">
        <v>17</v>
      </c>
      <c r="K8471" s="180">
        <v>98</v>
      </c>
      <c r="L8471" s="38">
        <f t="shared" si="157"/>
        <v>53.9</v>
      </c>
    </row>
    <row r="8472" spans="1:12" ht="15.75" thickBot="1">
      <c r="A8472" s="73" t="s">
        <v>176</v>
      </c>
      <c r="B8472" s="73" t="s">
        <v>178</v>
      </c>
      <c r="C8472" s="35" t="s">
        <v>48</v>
      </c>
      <c r="D8472" s="35" t="s">
        <v>144</v>
      </c>
      <c r="E8472" s="35" t="s">
        <v>145</v>
      </c>
      <c r="F8472" s="43">
        <v>2019</v>
      </c>
      <c r="G8472" s="31" t="str">
        <f>VLOOKUP(H8472,'GN and GP categories'!A:B,2,FALSE)</f>
        <v>Gram-negative</v>
      </c>
      <c r="H8472" s="96" t="s">
        <v>110</v>
      </c>
      <c r="I8472" s="54">
        <v>55</v>
      </c>
      <c r="J8472" s="78" t="s">
        <v>30</v>
      </c>
      <c r="K8472" s="180">
        <v>99</v>
      </c>
      <c r="L8472" s="38">
        <f t="shared" si="157"/>
        <v>54.45</v>
      </c>
    </row>
    <row r="8473" spans="1:12" ht="15.75" thickBot="1">
      <c r="A8473" s="73" t="s">
        <v>176</v>
      </c>
      <c r="B8473" s="73" t="s">
        <v>178</v>
      </c>
      <c r="C8473" s="35" t="s">
        <v>48</v>
      </c>
      <c r="D8473" s="35" t="s">
        <v>144</v>
      </c>
      <c r="E8473" s="35" t="s">
        <v>145</v>
      </c>
      <c r="F8473" s="43">
        <v>2019</v>
      </c>
      <c r="G8473" s="31" t="str">
        <f>VLOOKUP(H8473,'GN and GP categories'!A:B,2,FALSE)</f>
        <v>Gram-negative</v>
      </c>
      <c r="H8473" s="96" t="s">
        <v>107</v>
      </c>
      <c r="I8473" s="54">
        <v>52</v>
      </c>
      <c r="J8473" s="78" t="s">
        <v>196</v>
      </c>
      <c r="K8473" s="180">
        <v>0</v>
      </c>
      <c r="L8473" s="38">
        <f t="shared" si="157"/>
        <v>0</v>
      </c>
    </row>
    <row r="8474" spans="1:12" ht="15.75" thickBot="1">
      <c r="A8474" s="73" t="s">
        <v>176</v>
      </c>
      <c r="B8474" s="73" t="s">
        <v>178</v>
      </c>
      <c r="C8474" s="35" t="s">
        <v>48</v>
      </c>
      <c r="D8474" s="35" t="s">
        <v>144</v>
      </c>
      <c r="E8474" s="35" t="s">
        <v>145</v>
      </c>
      <c r="F8474" s="43">
        <v>2019</v>
      </c>
      <c r="G8474" s="31" t="str">
        <f>VLOOKUP(H8474,'GN and GP categories'!A:B,2,FALSE)</f>
        <v>Gram-negative</v>
      </c>
      <c r="H8474" s="96" t="s">
        <v>107</v>
      </c>
      <c r="I8474" s="54">
        <v>52</v>
      </c>
      <c r="J8474" s="78" t="s">
        <v>20</v>
      </c>
      <c r="K8474" s="180">
        <v>0</v>
      </c>
      <c r="L8474" s="38">
        <f t="shared" si="157"/>
        <v>0</v>
      </c>
    </row>
    <row r="8475" spans="1:12">
      <c r="A8475" s="74" t="s">
        <v>176</v>
      </c>
      <c r="B8475" s="74" t="s">
        <v>178</v>
      </c>
      <c r="C8475" s="96" t="s">
        <v>48</v>
      </c>
      <c r="D8475" s="96" t="s">
        <v>144</v>
      </c>
      <c r="E8475" s="96" t="s">
        <v>145</v>
      </c>
      <c r="F8475" s="43">
        <v>2019</v>
      </c>
      <c r="G8475" s="31" t="str">
        <f>VLOOKUP(H8475,'GN and GP categories'!A:B,2,FALSE)</f>
        <v>Gram-negative</v>
      </c>
      <c r="H8475" s="96" t="s">
        <v>107</v>
      </c>
      <c r="I8475" s="54">
        <v>52</v>
      </c>
      <c r="J8475" s="78" t="s">
        <v>21</v>
      </c>
      <c r="K8475" s="188">
        <v>0</v>
      </c>
      <c r="L8475" s="38">
        <f t="shared" si="157"/>
        <v>0</v>
      </c>
    </row>
    <row r="8476" spans="1:12">
      <c r="A8476" s="74" t="s">
        <v>176</v>
      </c>
      <c r="B8476" s="74" t="s">
        <v>178</v>
      </c>
      <c r="C8476" s="96" t="s">
        <v>48</v>
      </c>
      <c r="D8476" s="96" t="s">
        <v>144</v>
      </c>
      <c r="E8476" s="96" t="s">
        <v>145</v>
      </c>
      <c r="F8476" s="43">
        <v>2019</v>
      </c>
      <c r="G8476" s="31" t="str">
        <f>VLOOKUP(H8476,'GN and GP categories'!A:B,2,FALSE)</f>
        <v>Gram-negative</v>
      </c>
      <c r="H8476" s="96" t="s">
        <v>107</v>
      </c>
      <c r="I8476" s="54">
        <v>52</v>
      </c>
      <c r="J8476" s="78" t="s">
        <v>16</v>
      </c>
      <c r="K8476" s="188">
        <v>0</v>
      </c>
      <c r="L8476" s="38">
        <f t="shared" si="157"/>
        <v>0</v>
      </c>
    </row>
    <row r="8477" spans="1:12">
      <c r="A8477" s="74" t="s">
        <v>176</v>
      </c>
      <c r="B8477" s="74" t="s">
        <v>178</v>
      </c>
      <c r="C8477" s="96" t="s">
        <v>48</v>
      </c>
      <c r="D8477" s="96" t="s">
        <v>144</v>
      </c>
      <c r="E8477" s="96" t="s">
        <v>145</v>
      </c>
      <c r="F8477" s="43">
        <v>2019</v>
      </c>
      <c r="G8477" s="31" t="str">
        <f>VLOOKUP(H8477,'GN and GP categories'!A:B,2,FALSE)</f>
        <v>Gram-negative</v>
      </c>
      <c r="H8477" s="96" t="s">
        <v>107</v>
      </c>
      <c r="I8477" s="54">
        <v>52</v>
      </c>
      <c r="J8477" s="78" t="s">
        <v>32</v>
      </c>
      <c r="K8477" s="188">
        <v>98</v>
      </c>
      <c r="L8477" s="38">
        <f t="shared" si="157"/>
        <v>50.96</v>
      </c>
    </row>
    <row r="8478" spans="1:12">
      <c r="A8478" s="74" t="s">
        <v>176</v>
      </c>
      <c r="B8478" s="74" t="s">
        <v>178</v>
      </c>
      <c r="C8478" s="96" t="s">
        <v>48</v>
      </c>
      <c r="D8478" s="96" t="s">
        <v>144</v>
      </c>
      <c r="E8478" s="96" t="s">
        <v>145</v>
      </c>
      <c r="F8478" s="43">
        <v>2019</v>
      </c>
      <c r="G8478" s="31" t="str">
        <f>VLOOKUP(H8478,'GN and GP categories'!A:B,2,FALSE)</f>
        <v>Gram-negative</v>
      </c>
      <c r="H8478" s="96" t="s">
        <v>107</v>
      </c>
      <c r="I8478" s="54">
        <v>52</v>
      </c>
      <c r="J8478" s="78" t="s">
        <v>253</v>
      </c>
      <c r="K8478" s="188">
        <v>100</v>
      </c>
      <c r="L8478" s="38">
        <f t="shared" ref="L8478:L8509" si="158">K8478*I8478/100</f>
        <v>52</v>
      </c>
    </row>
    <row r="8479" spans="1:12">
      <c r="A8479" s="74" t="s">
        <v>176</v>
      </c>
      <c r="B8479" s="74" t="s">
        <v>178</v>
      </c>
      <c r="C8479" s="96" t="s">
        <v>48</v>
      </c>
      <c r="D8479" s="96" t="s">
        <v>144</v>
      </c>
      <c r="E8479" s="96" t="s">
        <v>145</v>
      </c>
      <c r="F8479" s="43">
        <v>2019</v>
      </c>
      <c r="G8479" s="31" t="str">
        <f>VLOOKUP(H8479,'GN and GP categories'!A:B,2,FALSE)</f>
        <v>Gram-negative</v>
      </c>
      <c r="H8479" s="96" t="s">
        <v>107</v>
      </c>
      <c r="I8479" s="54">
        <v>52</v>
      </c>
      <c r="J8479" s="78" t="s">
        <v>28</v>
      </c>
      <c r="K8479" s="188">
        <v>92</v>
      </c>
      <c r="L8479" s="38">
        <f t="shared" si="158"/>
        <v>47.84</v>
      </c>
    </row>
    <row r="8480" spans="1:12">
      <c r="A8480" s="74" t="s">
        <v>176</v>
      </c>
      <c r="B8480" s="74" t="s">
        <v>178</v>
      </c>
      <c r="C8480" s="96" t="s">
        <v>48</v>
      </c>
      <c r="D8480" s="96" t="s">
        <v>144</v>
      </c>
      <c r="E8480" s="96" t="s">
        <v>145</v>
      </c>
      <c r="F8480" s="43">
        <v>2019</v>
      </c>
      <c r="G8480" s="31" t="str">
        <f>VLOOKUP(H8480,'GN and GP categories'!A:B,2,FALSE)</f>
        <v>Gram-negative</v>
      </c>
      <c r="H8480" s="96" t="s">
        <v>107</v>
      </c>
      <c r="I8480" s="54">
        <v>52</v>
      </c>
      <c r="J8480" s="78" t="s">
        <v>17</v>
      </c>
      <c r="K8480" s="188">
        <v>100</v>
      </c>
      <c r="L8480" s="38">
        <f t="shared" si="158"/>
        <v>52</v>
      </c>
    </row>
    <row r="8481" spans="1:12">
      <c r="A8481" s="74" t="s">
        <v>176</v>
      </c>
      <c r="B8481" s="74" t="s">
        <v>178</v>
      </c>
      <c r="C8481" s="96" t="s">
        <v>48</v>
      </c>
      <c r="D8481" s="96" t="s">
        <v>144</v>
      </c>
      <c r="E8481" s="96" t="s">
        <v>145</v>
      </c>
      <c r="F8481" s="43">
        <v>2019</v>
      </c>
      <c r="G8481" s="31" t="str">
        <f>VLOOKUP(H8481,'GN and GP categories'!A:B,2,FALSE)</f>
        <v>Gram-negative</v>
      </c>
      <c r="H8481" s="96" t="s">
        <v>107</v>
      </c>
      <c r="I8481" s="54">
        <v>52</v>
      </c>
      <c r="J8481" s="78" t="s">
        <v>30</v>
      </c>
      <c r="K8481" s="188">
        <v>94</v>
      </c>
      <c r="L8481" s="38">
        <f t="shared" si="158"/>
        <v>48.88</v>
      </c>
    </row>
    <row r="8482" spans="1:12">
      <c r="A8482" s="74" t="s">
        <v>176</v>
      </c>
      <c r="B8482" s="74" t="s">
        <v>178</v>
      </c>
      <c r="C8482" s="96" t="s">
        <v>48</v>
      </c>
      <c r="D8482" s="96" t="s">
        <v>144</v>
      </c>
      <c r="E8482" s="96" t="s">
        <v>145</v>
      </c>
      <c r="F8482" s="43">
        <v>2019</v>
      </c>
      <c r="G8482" s="31" t="str">
        <f>VLOOKUP(H8482,'GN and GP categories'!A:B,2,FALSE)</f>
        <v>Gram-negative</v>
      </c>
      <c r="H8482" s="96" t="s">
        <v>4</v>
      </c>
      <c r="I8482" s="54">
        <v>509</v>
      </c>
      <c r="J8482" s="78" t="s">
        <v>24</v>
      </c>
      <c r="K8482" s="188">
        <v>94</v>
      </c>
      <c r="L8482" s="38">
        <f t="shared" si="158"/>
        <v>478.46</v>
      </c>
    </row>
    <row r="8483" spans="1:12">
      <c r="A8483" s="74" t="s">
        <v>176</v>
      </c>
      <c r="B8483" s="74" t="s">
        <v>178</v>
      </c>
      <c r="C8483" s="96" t="s">
        <v>48</v>
      </c>
      <c r="D8483" s="96" t="s">
        <v>144</v>
      </c>
      <c r="E8483" s="96" t="s">
        <v>145</v>
      </c>
      <c r="F8483" s="43">
        <v>2019</v>
      </c>
      <c r="G8483" s="31" t="str">
        <f>VLOOKUP(H8483,'GN and GP categories'!A:B,2,FALSE)</f>
        <v>Gram-negative</v>
      </c>
      <c r="H8483" s="96" t="s">
        <v>4</v>
      </c>
      <c r="I8483" s="54">
        <v>509</v>
      </c>
      <c r="J8483" s="78" t="s">
        <v>16</v>
      </c>
      <c r="K8483" s="188">
        <v>95</v>
      </c>
      <c r="L8483" s="38">
        <f t="shared" si="158"/>
        <v>483.55</v>
      </c>
    </row>
    <row r="8484" spans="1:12">
      <c r="A8484" s="74" t="s">
        <v>176</v>
      </c>
      <c r="B8484" s="74" t="s">
        <v>178</v>
      </c>
      <c r="C8484" s="96" t="s">
        <v>48</v>
      </c>
      <c r="D8484" s="96" t="s">
        <v>144</v>
      </c>
      <c r="E8484" s="96" t="s">
        <v>145</v>
      </c>
      <c r="F8484" s="43">
        <v>2019</v>
      </c>
      <c r="G8484" s="31" t="str">
        <f>VLOOKUP(H8484,'GN and GP categories'!A:B,2,FALSE)</f>
        <v>Gram-negative</v>
      </c>
      <c r="H8484" s="96" t="s">
        <v>4</v>
      </c>
      <c r="I8484" s="54">
        <v>509</v>
      </c>
      <c r="J8484" s="78" t="s">
        <v>32</v>
      </c>
      <c r="K8484" s="188">
        <v>98</v>
      </c>
      <c r="L8484" s="38">
        <f t="shared" si="158"/>
        <v>498.82</v>
      </c>
    </row>
    <row r="8485" spans="1:12">
      <c r="A8485" s="74" t="s">
        <v>176</v>
      </c>
      <c r="B8485" s="74" t="s">
        <v>178</v>
      </c>
      <c r="C8485" s="96" t="s">
        <v>48</v>
      </c>
      <c r="D8485" s="96" t="s">
        <v>144</v>
      </c>
      <c r="E8485" s="96" t="s">
        <v>145</v>
      </c>
      <c r="F8485" s="43">
        <v>2019</v>
      </c>
      <c r="G8485" s="31" t="str">
        <f>VLOOKUP(H8485,'GN and GP categories'!A:B,2,FALSE)</f>
        <v>Gram-negative</v>
      </c>
      <c r="H8485" s="96" t="s">
        <v>4</v>
      </c>
      <c r="I8485" s="54">
        <v>509</v>
      </c>
      <c r="J8485" s="78" t="s">
        <v>253</v>
      </c>
      <c r="K8485" s="38">
        <v>99</v>
      </c>
      <c r="L8485" s="38">
        <f t="shared" si="158"/>
        <v>503.91</v>
      </c>
    </row>
    <row r="8486" spans="1:12">
      <c r="A8486" s="74" t="s">
        <v>176</v>
      </c>
      <c r="B8486" s="74" t="s">
        <v>178</v>
      </c>
      <c r="C8486" s="96" t="s">
        <v>48</v>
      </c>
      <c r="D8486" s="96" t="s">
        <v>144</v>
      </c>
      <c r="E8486" s="96" t="s">
        <v>145</v>
      </c>
      <c r="F8486" s="43">
        <v>2019</v>
      </c>
      <c r="G8486" s="31" t="str">
        <f>VLOOKUP(H8486,'GN and GP categories'!A:B,2,FALSE)</f>
        <v>Gram-negative</v>
      </c>
      <c r="H8486" s="96" t="s">
        <v>4</v>
      </c>
      <c r="I8486" s="54">
        <v>509</v>
      </c>
      <c r="J8486" s="78" t="s">
        <v>28</v>
      </c>
      <c r="K8486" s="38">
        <v>88</v>
      </c>
      <c r="L8486" s="38">
        <f t="shared" si="158"/>
        <v>447.92</v>
      </c>
    </row>
    <row r="8487" spans="1:12">
      <c r="A8487" s="74" t="s">
        <v>176</v>
      </c>
      <c r="B8487" s="74" t="s">
        <v>178</v>
      </c>
      <c r="C8487" s="96" t="s">
        <v>48</v>
      </c>
      <c r="D8487" s="96" t="s">
        <v>144</v>
      </c>
      <c r="E8487" s="96" t="s">
        <v>145</v>
      </c>
      <c r="F8487" s="43">
        <v>2019</v>
      </c>
      <c r="G8487" s="31" t="str">
        <f>VLOOKUP(H8487,'GN and GP categories'!A:B,2,FALSE)</f>
        <v>Gram-negative</v>
      </c>
      <c r="H8487" s="96" t="s">
        <v>4</v>
      </c>
      <c r="I8487" s="54">
        <v>509</v>
      </c>
      <c r="J8487" s="78" t="s">
        <v>17</v>
      </c>
      <c r="K8487" s="38">
        <v>92</v>
      </c>
      <c r="L8487" s="38">
        <f t="shared" si="158"/>
        <v>468.28</v>
      </c>
    </row>
    <row r="8488" spans="1:12">
      <c r="A8488" s="74" t="s">
        <v>176</v>
      </c>
      <c r="B8488" s="74" t="s">
        <v>178</v>
      </c>
      <c r="C8488" s="96" t="s">
        <v>48</v>
      </c>
      <c r="D8488" s="96" t="s">
        <v>144</v>
      </c>
      <c r="E8488" s="96" t="s">
        <v>145</v>
      </c>
      <c r="F8488" s="43">
        <v>2019</v>
      </c>
      <c r="G8488" s="31" t="str">
        <f>VLOOKUP(H8488,'GN and GP categories'!A:B,2,FALSE)</f>
        <v>Gram-negative</v>
      </c>
      <c r="H8488" s="96" t="s">
        <v>106</v>
      </c>
      <c r="I8488" s="54">
        <v>30</v>
      </c>
      <c r="J8488" s="78" t="s">
        <v>24</v>
      </c>
      <c r="K8488" s="38">
        <v>87</v>
      </c>
      <c r="L8488" s="38">
        <f t="shared" si="158"/>
        <v>26.1</v>
      </c>
    </row>
    <row r="8489" spans="1:12">
      <c r="A8489" s="74" t="s">
        <v>176</v>
      </c>
      <c r="B8489" s="74" t="s">
        <v>178</v>
      </c>
      <c r="C8489" s="96" t="s">
        <v>48</v>
      </c>
      <c r="D8489" s="96" t="s">
        <v>144</v>
      </c>
      <c r="E8489" s="96" t="s">
        <v>145</v>
      </c>
      <c r="F8489" s="43">
        <v>2019</v>
      </c>
      <c r="G8489" s="31" t="str">
        <f>VLOOKUP(H8489,'GN and GP categories'!A:B,2,FALSE)</f>
        <v>Gram-negative</v>
      </c>
      <c r="H8489" s="96" t="s">
        <v>106</v>
      </c>
      <c r="I8489" s="54">
        <v>30</v>
      </c>
      <c r="J8489" s="78" t="s">
        <v>16</v>
      </c>
      <c r="K8489" s="38">
        <v>87</v>
      </c>
      <c r="L8489" s="38">
        <f t="shared" si="158"/>
        <v>26.1</v>
      </c>
    </row>
    <row r="8490" spans="1:12">
      <c r="A8490" s="74" t="s">
        <v>176</v>
      </c>
      <c r="B8490" s="74" t="s">
        <v>178</v>
      </c>
      <c r="C8490" s="96" t="s">
        <v>48</v>
      </c>
      <c r="D8490" s="96" t="s">
        <v>144</v>
      </c>
      <c r="E8490" s="96" t="s">
        <v>145</v>
      </c>
      <c r="F8490" s="43">
        <v>2019</v>
      </c>
      <c r="G8490" s="31" t="str">
        <f>VLOOKUP(H8490,'GN and GP categories'!A:B,2,FALSE)</f>
        <v>Gram-negative</v>
      </c>
      <c r="H8490" s="96" t="s">
        <v>106</v>
      </c>
      <c r="I8490" s="54">
        <v>30</v>
      </c>
      <c r="J8490" s="78" t="s">
        <v>32</v>
      </c>
      <c r="K8490" s="38">
        <v>97</v>
      </c>
      <c r="L8490" s="38">
        <f t="shared" si="158"/>
        <v>29.1</v>
      </c>
    </row>
    <row r="8491" spans="1:12">
      <c r="A8491" s="74" t="s">
        <v>176</v>
      </c>
      <c r="B8491" s="74" t="s">
        <v>178</v>
      </c>
      <c r="C8491" s="96" t="s">
        <v>48</v>
      </c>
      <c r="D8491" s="96" t="s">
        <v>144</v>
      </c>
      <c r="E8491" s="96" t="s">
        <v>145</v>
      </c>
      <c r="F8491" s="43">
        <v>2019</v>
      </c>
      <c r="G8491" s="31" t="str">
        <f>VLOOKUP(H8491,'GN and GP categories'!A:B,2,FALSE)</f>
        <v>Gram-negative</v>
      </c>
      <c r="H8491" s="96" t="s">
        <v>106</v>
      </c>
      <c r="I8491" s="54">
        <v>30</v>
      </c>
      <c r="J8491" s="78" t="s">
        <v>253</v>
      </c>
      <c r="K8491" s="38">
        <v>97</v>
      </c>
      <c r="L8491" s="38">
        <f t="shared" si="158"/>
        <v>29.1</v>
      </c>
    </row>
    <row r="8492" spans="1:12">
      <c r="A8492" s="74" t="s">
        <v>176</v>
      </c>
      <c r="B8492" s="74" t="s">
        <v>178</v>
      </c>
      <c r="C8492" s="96" t="s">
        <v>48</v>
      </c>
      <c r="D8492" s="96" t="s">
        <v>144</v>
      </c>
      <c r="E8492" s="96" t="s">
        <v>145</v>
      </c>
      <c r="F8492" s="43">
        <v>2019</v>
      </c>
      <c r="G8492" s="31" t="str">
        <f>VLOOKUP(H8492,'GN and GP categories'!A:B,2,FALSE)</f>
        <v>Gram-negative</v>
      </c>
      <c r="H8492" s="96" t="s">
        <v>106</v>
      </c>
      <c r="I8492" s="54">
        <v>30</v>
      </c>
      <c r="J8492" s="78" t="s">
        <v>28</v>
      </c>
      <c r="K8492" s="38">
        <v>90</v>
      </c>
      <c r="L8492" s="38">
        <f t="shared" si="158"/>
        <v>27</v>
      </c>
    </row>
    <row r="8493" spans="1:12">
      <c r="A8493" s="74" t="s">
        <v>176</v>
      </c>
      <c r="B8493" s="74" t="s">
        <v>178</v>
      </c>
      <c r="C8493" s="96" t="s">
        <v>48</v>
      </c>
      <c r="D8493" s="96" t="s">
        <v>144</v>
      </c>
      <c r="E8493" s="96" t="s">
        <v>145</v>
      </c>
      <c r="F8493" s="43">
        <v>2019</v>
      </c>
      <c r="G8493" s="31" t="str">
        <f>VLOOKUP(H8493,'GN and GP categories'!A:B,2,FALSE)</f>
        <v>Gram-negative</v>
      </c>
      <c r="H8493" s="96" t="s">
        <v>106</v>
      </c>
      <c r="I8493" s="54">
        <v>30</v>
      </c>
      <c r="J8493" s="78" t="s">
        <v>17</v>
      </c>
      <c r="K8493" s="38">
        <v>93</v>
      </c>
      <c r="L8493" s="38">
        <f t="shared" si="158"/>
        <v>27.9</v>
      </c>
    </row>
    <row r="8494" spans="1:12">
      <c r="A8494" s="74" t="s">
        <v>176</v>
      </c>
      <c r="B8494" s="74" t="s">
        <v>178</v>
      </c>
      <c r="C8494" s="96" t="s">
        <v>48</v>
      </c>
      <c r="D8494" s="96" t="s">
        <v>144</v>
      </c>
      <c r="E8494" s="96" t="s">
        <v>145</v>
      </c>
      <c r="F8494" s="43">
        <v>2019</v>
      </c>
      <c r="G8494" s="31" t="str">
        <f>VLOOKUP(H8494,'GN and GP categories'!A:B,2,FALSE)</f>
        <v>Gram-positive</v>
      </c>
      <c r="H8494" s="96" t="s">
        <v>46</v>
      </c>
      <c r="I8494" s="54">
        <v>713</v>
      </c>
      <c r="J8494" s="78" t="s">
        <v>19</v>
      </c>
      <c r="K8494" s="38">
        <v>83</v>
      </c>
      <c r="L8494" s="38">
        <f t="shared" si="158"/>
        <v>591.79</v>
      </c>
    </row>
    <row r="8495" spans="1:12">
      <c r="A8495" s="74" t="s">
        <v>176</v>
      </c>
      <c r="B8495" s="74" t="s">
        <v>178</v>
      </c>
      <c r="C8495" s="96" t="s">
        <v>48</v>
      </c>
      <c r="D8495" s="96" t="s">
        <v>144</v>
      </c>
      <c r="E8495" s="96" t="s">
        <v>145</v>
      </c>
      <c r="F8495" s="43">
        <v>2019</v>
      </c>
      <c r="G8495" s="31" t="str">
        <f>VLOOKUP(H8495,'GN and GP categories'!A:B,2,FALSE)</f>
        <v>Gram-positive</v>
      </c>
      <c r="H8495" s="96" t="s">
        <v>46</v>
      </c>
      <c r="I8495" s="54">
        <v>713</v>
      </c>
      <c r="J8495" s="78" t="s">
        <v>20</v>
      </c>
      <c r="K8495" s="38">
        <v>83</v>
      </c>
      <c r="L8495" s="38">
        <f t="shared" si="158"/>
        <v>591.79</v>
      </c>
    </row>
    <row r="8496" spans="1:12">
      <c r="A8496" s="74" t="s">
        <v>176</v>
      </c>
      <c r="B8496" s="74" t="s">
        <v>178</v>
      </c>
      <c r="C8496" s="96" t="s">
        <v>48</v>
      </c>
      <c r="D8496" s="96" t="s">
        <v>144</v>
      </c>
      <c r="E8496" s="96" t="s">
        <v>145</v>
      </c>
      <c r="F8496" s="43">
        <v>2019</v>
      </c>
      <c r="G8496" s="31" t="str">
        <f>VLOOKUP(H8496,'GN and GP categories'!A:B,2,FALSE)</f>
        <v>Gram-positive</v>
      </c>
      <c r="H8496" s="96" t="s">
        <v>46</v>
      </c>
      <c r="I8496" s="54">
        <v>713</v>
      </c>
      <c r="J8496" s="78" t="s">
        <v>25</v>
      </c>
      <c r="K8496" s="38">
        <v>77</v>
      </c>
      <c r="L8496" s="38">
        <f t="shared" si="158"/>
        <v>549.01</v>
      </c>
    </row>
    <row r="8497" spans="1:12">
      <c r="A8497" s="74" t="s">
        <v>176</v>
      </c>
      <c r="B8497" s="74" t="s">
        <v>178</v>
      </c>
      <c r="C8497" s="96" t="s">
        <v>48</v>
      </c>
      <c r="D8497" s="96" t="s">
        <v>144</v>
      </c>
      <c r="E8497" s="96" t="s">
        <v>145</v>
      </c>
      <c r="F8497" s="43">
        <v>2019</v>
      </c>
      <c r="G8497" s="31" t="str">
        <f>VLOOKUP(H8497,'GN and GP categories'!A:B,2,FALSE)</f>
        <v>Gram-positive</v>
      </c>
      <c r="H8497" s="96" t="s">
        <v>46</v>
      </c>
      <c r="I8497" s="54">
        <v>713</v>
      </c>
      <c r="J8497" s="78" t="s">
        <v>30</v>
      </c>
      <c r="K8497" s="38">
        <v>99</v>
      </c>
      <c r="L8497" s="38">
        <f t="shared" si="158"/>
        <v>705.87</v>
      </c>
    </row>
    <row r="8498" spans="1:12">
      <c r="A8498" s="74" t="s">
        <v>176</v>
      </c>
      <c r="B8498" s="74" t="s">
        <v>178</v>
      </c>
      <c r="C8498" s="96" t="s">
        <v>48</v>
      </c>
      <c r="D8498" s="96" t="s">
        <v>144</v>
      </c>
      <c r="E8498" s="96" t="s">
        <v>145</v>
      </c>
      <c r="F8498" s="43">
        <v>2019</v>
      </c>
      <c r="G8498" s="31" t="str">
        <f>VLOOKUP(H8498,'GN and GP categories'!A:B,2,FALSE)</f>
        <v>Gram-positive</v>
      </c>
      <c r="H8498" s="96" t="s">
        <v>46</v>
      </c>
      <c r="I8498" s="54">
        <v>713</v>
      </c>
      <c r="J8498" s="78" t="s">
        <v>27</v>
      </c>
      <c r="K8498" s="38">
        <v>100</v>
      </c>
      <c r="L8498" s="38">
        <f t="shared" si="158"/>
        <v>713</v>
      </c>
    </row>
    <row r="8499" spans="1:12">
      <c r="A8499" s="74" t="s">
        <v>176</v>
      </c>
      <c r="B8499" s="74" t="s">
        <v>178</v>
      </c>
      <c r="C8499" s="96" t="s">
        <v>48</v>
      </c>
      <c r="D8499" s="96" t="s">
        <v>144</v>
      </c>
      <c r="E8499" s="96" t="s">
        <v>145</v>
      </c>
      <c r="F8499" s="43">
        <v>2019</v>
      </c>
      <c r="G8499" s="31" t="str">
        <f>VLOOKUP(H8499,'GN and GP categories'!A:B,2,FALSE)</f>
        <v>Gram-positive</v>
      </c>
      <c r="H8499" s="96" t="s">
        <v>46</v>
      </c>
      <c r="I8499" s="54">
        <v>713</v>
      </c>
      <c r="J8499" s="78" t="s">
        <v>34</v>
      </c>
      <c r="K8499" s="38">
        <v>100</v>
      </c>
      <c r="L8499" s="38">
        <f t="shared" si="158"/>
        <v>713</v>
      </c>
    </row>
    <row r="8500" spans="1:12">
      <c r="A8500" s="74" t="s">
        <v>176</v>
      </c>
      <c r="B8500" s="74" t="s">
        <v>178</v>
      </c>
      <c r="C8500" s="96" t="s">
        <v>48</v>
      </c>
      <c r="D8500" s="96" t="s">
        <v>144</v>
      </c>
      <c r="E8500" s="96" t="s">
        <v>145</v>
      </c>
      <c r="F8500" s="43">
        <v>2019</v>
      </c>
      <c r="G8500" s="31" t="str">
        <f>VLOOKUP(H8500,'GN and GP categories'!A:B,2,FALSE)</f>
        <v>Gram-positive</v>
      </c>
      <c r="H8500" s="96" t="s">
        <v>213</v>
      </c>
      <c r="I8500" s="54">
        <v>388</v>
      </c>
      <c r="J8500" s="78" t="s">
        <v>19</v>
      </c>
      <c r="K8500" s="38">
        <v>55</v>
      </c>
      <c r="L8500" s="38">
        <f t="shared" si="158"/>
        <v>213.4</v>
      </c>
    </row>
    <row r="8501" spans="1:12">
      <c r="A8501" s="74" t="s">
        <v>176</v>
      </c>
      <c r="B8501" s="74" t="s">
        <v>178</v>
      </c>
      <c r="C8501" s="96" t="s">
        <v>48</v>
      </c>
      <c r="D8501" s="96" t="s">
        <v>144</v>
      </c>
      <c r="E8501" s="96" t="s">
        <v>145</v>
      </c>
      <c r="F8501" s="43">
        <v>2019</v>
      </c>
      <c r="G8501" s="31" t="str">
        <f>VLOOKUP(H8501,'GN and GP categories'!A:B,2,FALSE)</f>
        <v>Gram-positive</v>
      </c>
      <c r="H8501" s="96" t="s">
        <v>213</v>
      </c>
      <c r="I8501" s="54">
        <v>388</v>
      </c>
      <c r="J8501" s="78" t="s">
        <v>25</v>
      </c>
      <c r="K8501" s="38">
        <v>63</v>
      </c>
      <c r="L8501" s="38">
        <f t="shared" si="158"/>
        <v>244.44</v>
      </c>
    </row>
    <row r="8502" spans="1:12">
      <c r="A8502" s="74" t="s">
        <v>176</v>
      </c>
      <c r="B8502" s="74" t="s">
        <v>178</v>
      </c>
      <c r="C8502" s="96" t="s">
        <v>48</v>
      </c>
      <c r="D8502" s="96" t="s">
        <v>144</v>
      </c>
      <c r="E8502" s="96" t="s">
        <v>145</v>
      </c>
      <c r="F8502" s="43">
        <v>2019</v>
      </c>
      <c r="G8502" s="31" t="str">
        <f>VLOOKUP(H8502,'GN and GP categories'!A:B,2,FALSE)</f>
        <v>Gram-positive</v>
      </c>
      <c r="H8502" s="96" t="s">
        <v>213</v>
      </c>
      <c r="I8502" s="54">
        <v>388</v>
      </c>
      <c r="J8502" s="78" t="s">
        <v>30</v>
      </c>
      <c r="K8502" s="171">
        <v>78</v>
      </c>
      <c r="L8502" s="38">
        <f t="shared" si="158"/>
        <v>302.64</v>
      </c>
    </row>
    <row r="8503" spans="1:12">
      <c r="A8503" s="74" t="s">
        <v>176</v>
      </c>
      <c r="B8503" s="74" t="s">
        <v>178</v>
      </c>
      <c r="C8503" s="96" t="s">
        <v>48</v>
      </c>
      <c r="D8503" s="96" t="s">
        <v>144</v>
      </c>
      <c r="E8503" s="96" t="s">
        <v>145</v>
      </c>
      <c r="F8503" s="43">
        <v>2019</v>
      </c>
      <c r="G8503" s="31" t="str">
        <f>VLOOKUP(H8503,'GN and GP categories'!A:B,2,FALSE)</f>
        <v>Gram-positive</v>
      </c>
      <c r="H8503" s="96" t="s">
        <v>213</v>
      </c>
      <c r="I8503" s="54">
        <v>388</v>
      </c>
      <c r="J8503" s="78" t="s">
        <v>27</v>
      </c>
      <c r="K8503" s="171">
        <v>100</v>
      </c>
      <c r="L8503" s="38">
        <f t="shared" si="158"/>
        <v>388</v>
      </c>
    </row>
    <row r="8504" spans="1:12">
      <c r="A8504" s="74" t="s">
        <v>176</v>
      </c>
      <c r="B8504" s="74" t="s">
        <v>178</v>
      </c>
      <c r="C8504" s="96" t="s">
        <v>48</v>
      </c>
      <c r="D8504" s="96" t="s">
        <v>144</v>
      </c>
      <c r="E8504" s="96" t="s">
        <v>145</v>
      </c>
      <c r="F8504" s="43">
        <v>2019</v>
      </c>
      <c r="G8504" s="31" t="str">
        <f>VLOOKUP(H8504,'GN and GP categories'!A:B,2,FALSE)</f>
        <v>Gram-positive</v>
      </c>
      <c r="H8504" s="96" t="s">
        <v>213</v>
      </c>
      <c r="I8504" s="54">
        <v>388</v>
      </c>
      <c r="J8504" s="78" t="s">
        <v>34</v>
      </c>
      <c r="K8504" s="171">
        <v>100</v>
      </c>
      <c r="L8504" s="38">
        <f t="shared" si="158"/>
        <v>388</v>
      </c>
    </row>
    <row r="8505" spans="1:12">
      <c r="A8505" s="74" t="s">
        <v>176</v>
      </c>
      <c r="B8505" s="74" t="s">
        <v>178</v>
      </c>
      <c r="C8505" s="96" t="s">
        <v>48</v>
      </c>
      <c r="D8505" s="96" t="s">
        <v>144</v>
      </c>
      <c r="E8505" s="96" t="s">
        <v>145</v>
      </c>
      <c r="F8505" s="43">
        <v>2019</v>
      </c>
      <c r="G8505" s="31" t="str">
        <f>VLOOKUP(H8505,'GN and GP categories'!A:B,2,FALSE)</f>
        <v>Gram-positive</v>
      </c>
      <c r="H8505" s="96" t="s">
        <v>90</v>
      </c>
      <c r="I8505" s="54">
        <v>605</v>
      </c>
      <c r="J8505" s="78" t="s">
        <v>196</v>
      </c>
      <c r="K8505" s="171">
        <v>100</v>
      </c>
      <c r="L8505" s="38">
        <f t="shared" si="158"/>
        <v>605</v>
      </c>
    </row>
    <row r="8506" spans="1:12" ht="15.75" thickBot="1">
      <c r="A8506" s="74" t="s">
        <v>176</v>
      </c>
      <c r="B8506" s="74" t="s">
        <v>178</v>
      </c>
      <c r="C8506" s="96" t="s">
        <v>48</v>
      </c>
      <c r="D8506" s="96" t="s">
        <v>144</v>
      </c>
      <c r="E8506" s="96" t="s">
        <v>145</v>
      </c>
      <c r="F8506" s="43">
        <v>2019</v>
      </c>
      <c r="G8506" s="31" t="str">
        <f>VLOOKUP(H8506,'GN and GP categories'!A:B,2,FALSE)</f>
        <v>Gram-positive</v>
      </c>
      <c r="H8506" s="96" t="s">
        <v>90</v>
      </c>
      <c r="I8506" s="54">
        <v>605</v>
      </c>
      <c r="J8506" s="78" t="s">
        <v>28</v>
      </c>
      <c r="K8506" s="209">
        <v>68</v>
      </c>
      <c r="L8506" s="38">
        <f t="shared" si="158"/>
        <v>411.4</v>
      </c>
    </row>
    <row r="8507" spans="1:12" ht="15.75" thickBot="1">
      <c r="A8507" s="73" t="s">
        <v>176</v>
      </c>
      <c r="B8507" s="73" t="s">
        <v>178</v>
      </c>
      <c r="C8507" s="35" t="s">
        <v>48</v>
      </c>
      <c r="D8507" s="35" t="s">
        <v>144</v>
      </c>
      <c r="E8507" s="35" t="s">
        <v>145</v>
      </c>
      <c r="F8507" s="43">
        <v>2019</v>
      </c>
      <c r="G8507" s="31" t="str">
        <f>VLOOKUP(H8507,'GN and GP categories'!A:B,2,FALSE)</f>
        <v>Gram-positive</v>
      </c>
      <c r="H8507" s="96" t="s">
        <v>90</v>
      </c>
      <c r="I8507" s="54">
        <v>605</v>
      </c>
      <c r="J8507" s="78" t="s">
        <v>34</v>
      </c>
      <c r="K8507" s="38">
        <v>100</v>
      </c>
      <c r="L8507" s="38">
        <f t="shared" si="158"/>
        <v>605</v>
      </c>
    </row>
    <row r="8508" spans="1:12" ht="15.75" thickBot="1">
      <c r="A8508" s="73" t="s">
        <v>176</v>
      </c>
      <c r="B8508" s="73" t="s">
        <v>178</v>
      </c>
      <c r="C8508" s="35" t="s">
        <v>48</v>
      </c>
      <c r="D8508" s="35" t="s">
        <v>144</v>
      </c>
      <c r="E8508" s="35" t="s">
        <v>145</v>
      </c>
      <c r="F8508" s="43">
        <v>2019</v>
      </c>
      <c r="G8508" s="31" t="str">
        <f>VLOOKUP(H8508,'GN and GP categories'!A:B,2,FALSE)</f>
        <v>Gram-positive</v>
      </c>
      <c r="H8508" s="96" t="s">
        <v>91</v>
      </c>
      <c r="I8508" s="54">
        <v>108</v>
      </c>
      <c r="J8508" s="78" t="s">
        <v>196</v>
      </c>
      <c r="K8508" s="38">
        <v>19</v>
      </c>
      <c r="L8508" s="38">
        <f t="shared" si="158"/>
        <v>20.52</v>
      </c>
    </row>
    <row r="8509" spans="1:12" ht="15.75" thickBot="1">
      <c r="A8509" s="73" t="s">
        <v>176</v>
      </c>
      <c r="B8509" s="73" t="s">
        <v>178</v>
      </c>
      <c r="C8509" s="35" t="s">
        <v>48</v>
      </c>
      <c r="D8509" s="35" t="s">
        <v>144</v>
      </c>
      <c r="E8509" s="35" t="s">
        <v>145</v>
      </c>
      <c r="F8509" s="43">
        <v>2019</v>
      </c>
      <c r="G8509" s="31" t="str">
        <f>VLOOKUP(H8509,'GN and GP categories'!A:B,2,FALSE)</f>
        <v>Gram-positive</v>
      </c>
      <c r="H8509" s="96" t="s">
        <v>91</v>
      </c>
      <c r="I8509" s="54">
        <v>108</v>
      </c>
      <c r="J8509" s="78" t="s">
        <v>28</v>
      </c>
      <c r="K8509" s="38">
        <v>15</v>
      </c>
      <c r="L8509" s="38">
        <f t="shared" si="158"/>
        <v>16.2</v>
      </c>
    </row>
    <row r="8510" spans="1:12" ht="15.75" thickBot="1">
      <c r="A8510" s="73" t="s">
        <v>176</v>
      </c>
      <c r="B8510" s="73" t="s">
        <v>178</v>
      </c>
      <c r="C8510" s="35" t="s">
        <v>48</v>
      </c>
      <c r="D8510" s="35" t="s">
        <v>144</v>
      </c>
      <c r="E8510" s="35" t="s">
        <v>145</v>
      </c>
      <c r="F8510" s="43">
        <v>2019</v>
      </c>
      <c r="G8510" s="31" t="str">
        <f>VLOOKUP(H8510,'GN and GP categories'!A:B,2,FALSE)</f>
        <v>Gram-positive</v>
      </c>
      <c r="H8510" s="96" t="s">
        <v>91</v>
      </c>
      <c r="I8510" s="54">
        <v>108</v>
      </c>
      <c r="J8510" s="78" t="s">
        <v>34</v>
      </c>
      <c r="K8510" s="38">
        <v>91</v>
      </c>
      <c r="L8510" s="38">
        <f t="shared" ref="L8510:L8515" si="159">K8510*I8510/100</f>
        <v>98.28</v>
      </c>
    </row>
    <row r="8511" spans="1:12" ht="15.75" thickBot="1">
      <c r="A8511" s="73" t="s">
        <v>176</v>
      </c>
      <c r="B8511" s="73" t="s">
        <v>178</v>
      </c>
      <c r="C8511" s="35" t="s">
        <v>48</v>
      </c>
      <c r="D8511" s="35" t="s">
        <v>144</v>
      </c>
      <c r="E8511" s="35" t="s">
        <v>145</v>
      </c>
      <c r="F8511" s="43">
        <v>2019</v>
      </c>
      <c r="G8511" s="31" t="str">
        <f>VLOOKUP(H8511,'GN and GP categories'!A:B,2,FALSE)</f>
        <v>Gram-positive</v>
      </c>
      <c r="H8511" s="96" t="s">
        <v>75</v>
      </c>
      <c r="I8511" s="54">
        <v>13</v>
      </c>
      <c r="J8511" s="78" t="s">
        <v>14</v>
      </c>
      <c r="K8511" s="38">
        <v>100</v>
      </c>
      <c r="L8511" s="38">
        <f t="shared" si="159"/>
        <v>13</v>
      </c>
    </row>
    <row r="8512" spans="1:12" ht="15.75" thickBot="1">
      <c r="A8512" s="73" t="s">
        <v>176</v>
      </c>
      <c r="B8512" s="73" t="s">
        <v>178</v>
      </c>
      <c r="C8512" s="35" t="s">
        <v>48</v>
      </c>
      <c r="D8512" s="35" t="s">
        <v>144</v>
      </c>
      <c r="E8512" s="35" t="s">
        <v>145</v>
      </c>
      <c r="F8512" s="43">
        <v>2019</v>
      </c>
      <c r="G8512" s="31" t="str">
        <f>VLOOKUP(H8512,'GN and GP categories'!A:B,2,FALSE)</f>
        <v>Gram-positive</v>
      </c>
      <c r="H8512" s="96" t="s">
        <v>75</v>
      </c>
      <c r="I8512" s="54">
        <v>13</v>
      </c>
      <c r="J8512" s="78" t="s">
        <v>21</v>
      </c>
      <c r="K8512" s="38">
        <v>100</v>
      </c>
      <c r="L8512" s="38">
        <f t="shared" si="159"/>
        <v>13</v>
      </c>
    </row>
    <row r="8513" spans="1:12" ht="15.75" thickBot="1">
      <c r="A8513" s="73" t="s">
        <v>176</v>
      </c>
      <c r="B8513" s="73" t="s">
        <v>178</v>
      </c>
      <c r="C8513" s="35" t="s">
        <v>48</v>
      </c>
      <c r="D8513" s="35" t="s">
        <v>144</v>
      </c>
      <c r="E8513" s="35" t="s">
        <v>145</v>
      </c>
      <c r="F8513" s="43">
        <v>2019</v>
      </c>
      <c r="G8513" s="31" t="str">
        <f>VLOOKUP(H8513,'GN and GP categories'!A:B,2,FALSE)</f>
        <v>Gram-positive</v>
      </c>
      <c r="H8513" s="96" t="s">
        <v>75</v>
      </c>
      <c r="I8513" s="54">
        <v>13</v>
      </c>
      <c r="J8513" s="78" t="s">
        <v>26</v>
      </c>
      <c r="K8513" s="38">
        <v>66</v>
      </c>
      <c r="L8513" s="38">
        <f t="shared" si="159"/>
        <v>8.58</v>
      </c>
    </row>
    <row r="8514" spans="1:12" ht="15.75" thickBot="1">
      <c r="A8514" s="73" t="s">
        <v>176</v>
      </c>
      <c r="B8514" s="73" t="s">
        <v>178</v>
      </c>
      <c r="C8514" s="35" t="s">
        <v>48</v>
      </c>
      <c r="D8514" s="35" t="s">
        <v>144</v>
      </c>
      <c r="E8514" s="35" t="s">
        <v>145</v>
      </c>
      <c r="F8514" s="43">
        <v>2019</v>
      </c>
      <c r="G8514" s="31" t="str">
        <f>VLOOKUP(H8514,'GN and GP categories'!A:B,2,FALSE)</f>
        <v>Gram-positive</v>
      </c>
      <c r="H8514" s="96" t="s">
        <v>75</v>
      </c>
      <c r="I8514" s="54">
        <v>13</v>
      </c>
      <c r="J8514" s="78" t="s">
        <v>244</v>
      </c>
      <c r="K8514" s="38">
        <v>100</v>
      </c>
      <c r="L8514" s="38">
        <f t="shared" si="159"/>
        <v>13</v>
      </c>
    </row>
    <row r="8515" spans="1:12" ht="15.75" thickBot="1">
      <c r="A8515" s="73" t="s">
        <v>176</v>
      </c>
      <c r="B8515" s="73" t="s">
        <v>178</v>
      </c>
      <c r="C8515" s="35" t="s">
        <v>48</v>
      </c>
      <c r="D8515" s="35" t="s">
        <v>144</v>
      </c>
      <c r="E8515" s="35" t="s">
        <v>145</v>
      </c>
      <c r="F8515" s="43">
        <v>2019</v>
      </c>
      <c r="G8515" s="31" t="str">
        <f>VLOOKUP(H8515,'GN and GP categories'!A:B,2,FALSE)</f>
        <v>Gram-positive</v>
      </c>
      <c r="H8515" s="96" t="s">
        <v>75</v>
      </c>
      <c r="I8515" s="54">
        <v>13</v>
      </c>
      <c r="J8515" s="78" t="s">
        <v>34</v>
      </c>
      <c r="K8515" s="38">
        <v>100</v>
      </c>
      <c r="L8515" s="38">
        <f t="shared" si="159"/>
        <v>13</v>
      </c>
    </row>
    <row r="8516" spans="1:12" ht="15.75" thickBot="1">
      <c r="A8516" s="72" t="s">
        <v>158</v>
      </c>
      <c r="B8516" s="72" t="s">
        <v>310</v>
      </c>
      <c r="C8516" s="35" t="s">
        <v>48</v>
      </c>
      <c r="D8516" s="35" t="s">
        <v>153</v>
      </c>
      <c r="E8516" s="35" t="s">
        <v>49</v>
      </c>
      <c r="F8516" s="43">
        <v>2020</v>
      </c>
      <c r="G8516" s="31" t="str">
        <f>VLOOKUP(H8516,'GN and GP categories'!A:B,2,FALSE)</f>
        <v>Gram-negative</v>
      </c>
      <c r="H8516" s="53" t="s">
        <v>223</v>
      </c>
      <c r="I8516" s="31">
        <v>134</v>
      </c>
      <c r="J8516" s="31" t="s">
        <v>196</v>
      </c>
      <c r="K8516" s="99">
        <v>63</v>
      </c>
      <c r="L8516" s="38">
        <f t="shared" ref="L8516:L8579" si="160">IF(K8516="","",K8516*I8516/100)</f>
        <v>84.42</v>
      </c>
    </row>
    <row r="8517" spans="1:12" ht="15.75" thickBot="1">
      <c r="A8517" s="72" t="s">
        <v>158</v>
      </c>
      <c r="B8517" s="72" t="s">
        <v>310</v>
      </c>
      <c r="C8517" s="35" t="s">
        <v>48</v>
      </c>
      <c r="D8517" s="35" t="s">
        <v>153</v>
      </c>
      <c r="E8517" s="35" t="s">
        <v>49</v>
      </c>
      <c r="F8517" s="43">
        <v>2020</v>
      </c>
      <c r="G8517" s="31" t="str">
        <f>VLOOKUP(H8517,'GN and GP categories'!A:B,2,FALSE)</f>
        <v>Gram-negative</v>
      </c>
      <c r="H8517" s="53" t="s">
        <v>223</v>
      </c>
      <c r="I8517" s="31">
        <v>134</v>
      </c>
      <c r="J8517" s="31" t="s">
        <v>13</v>
      </c>
      <c r="K8517" s="99">
        <v>87</v>
      </c>
      <c r="L8517" s="38">
        <f t="shared" si="160"/>
        <v>116.58</v>
      </c>
    </row>
    <row r="8518" spans="1:12" ht="15.75" thickBot="1">
      <c r="A8518" s="72" t="s">
        <v>158</v>
      </c>
      <c r="B8518" s="72" t="s">
        <v>310</v>
      </c>
      <c r="C8518" s="35" t="s">
        <v>48</v>
      </c>
      <c r="D8518" s="35" t="s">
        <v>153</v>
      </c>
      <c r="E8518" s="35" t="s">
        <v>49</v>
      </c>
      <c r="F8518" s="43">
        <v>2020</v>
      </c>
      <c r="G8518" s="31" t="str">
        <f>VLOOKUP(H8518,'GN and GP categories'!A:B,2,FALSE)</f>
        <v>Gram-negative</v>
      </c>
      <c r="H8518" s="53" t="s">
        <v>223</v>
      </c>
      <c r="I8518" s="31">
        <v>134</v>
      </c>
      <c r="J8518" s="31" t="s">
        <v>20</v>
      </c>
      <c r="K8518" s="99">
        <v>91</v>
      </c>
      <c r="L8518" s="38">
        <f t="shared" si="160"/>
        <v>121.94</v>
      </c>
    </row>
    <row r="8519" spans="1:12" ht="15.75" thickBot="1">
      <c r="A8519" s="72" t="s">
        <v>158</v>
      </c>
      <c r="B8519" s="72" t="s">
        <v>310</v>
      </c>
      <c r="C8519" s="35" t="s">
        <v>48</v>
      </c>
      <c r="D8519" s="35" t="s">
        <v>153</v>
      </c>
      <c r="E8519" s="35" t="s">
        <v>49</v>
      </c>
      <c r="F8519" s="43">
        <v>2020</v>
      </c>
      <c r="G8519" s="31" t="str">
        <f>VLOOKUP(H8519,'GN and GP categories'!A:B,2,FALSE)</f>
        <v>Gram-negative</v>
      </c>
      <c r="H8519" s="53" t="s">
        <v>223</v>
      </c>
      <c r="I8519" s="31">
        <v>134</v>
      </c>
      <c r="J8519" s="31" t="s">
        <v>84</v>
      </c>
      <c r="K8519" s="99">
        <v>93</v>
      </c>
      <c r="L8519" s="38">
        <f t="shared" si="160"/>
        <v>124.62</v>
      </c>
    </row>
    <row r="8520" spans="1:12" ht="15.75" thickBot="1">
      <c r="A8520" s="72" t="s">
        <v>158</v>
      </c>
      <c r="B8520" s="72" t="s">
        <v>310</v>
      </c>
      <c r="C8520" s="35" t="s">
        <v>48</v>
      </c>
      <c r="D8520" s="35" t="s">
        <v>153</v>
      </c>
      <c r="E8520" s="35" t="s">
        <v>49</v>
      </c>
      <c r="F8520" s="43">
        <v>2020</v>
      </c>
      <c r="G8520" s="31" t="str">
        <f>VLOOKUP(H8520,'GN and GP categories'!A:B,2,FALSE)</f>
        <v>Gram-negative</v>
      </c>
      <c r="H8520" s="53" t="s">
        <v>223</v>
      </c>
      <c r="I8520" s="31">
        <v>134</v>
      </c>
      <c r="J8520" s="31" t="s">
        <v>24</v>
      </c>
      <c r="K8520" s="99">
        <v>96</v>
      </c>
      <c r="L8520" s="38">
        <f t="shared" si="160"/>
        <v>128.63999999999999</v>
      </c>
    </row>
    <row r="8521" spans="1:12" ht="15.75" thickBot="1">
      <c r="A8521" s="72" t="s">
        <v>158</v>
      </c>
      <c r="B8521" s="72" t="s">
        <v>310</v>
      </c>
      <c r="C8521" s="35" t="s">
        <v>48</v>
      </c>
      <c r="D8521" s="35" t="s">
        <v>153</v>
      </c>
      <c r="E8521" s="35" t="s">
        <v>49</v>
      </c>
      <c r="F8521" s="43">
        <v>2020</v>
      </c>
      <c r="G8521" s="31" t="str">
        <f>VLOOKUP(H8521,'GN and GP categories'!A:B,2,FALSE)</f>
        <v>Gram-negative</v>
      </c>
      <c r="H8521" s="53" t="s">
        <v>223</v>
      </c>
      <c r="I8521" s="31">
        <v>133</v>
      </c>
      <c r="J8521" s="31" t="s">
        <v>16</v>
      </c>
      <c r="K8521" s="99">
        <v>96</v>
      </c>
      <c r="L8521" s="38">
        <f t="shared" si="160"/>
        <v>127.68</v>
      </c>
    </row>
    <row r="8522" spans="1:12" ht="15.75" thickBot="1">
      <c r="A8522" s="72" t="s">
        <v>158</v>
      </c>
      <c r="B8522" s="72" t="s">
        <v>310</v>
      </c>
      <c r="C8522" s="35" t="s">
        <v>48</v>
      </c>
      <c r="D8522" s="35" t="s">
        <v>153</v>
      </c>
      <c r="E8522" s="35" t="s">
        <v>49</v>
      </c>
      <c r="F8522" s="43">
        <v>2020</v>
      </c>
      <c r="G8522" s="31" t="str">
        <f>VLOOKUP(H8522,'GN and GP categories'!A:B,2,FALSE)</f>
        <v>Gram-negative</v>
      </c>
      <c r="H8522" s="53" t="s">
        <v>223</v>
      </c>
      <c r="I8522" s="31">
        <v>134</v>
      </c>
      <c r="J8522" s="31" t="s">
        <v>252</v>
      </c>
      <c r="K8522" s="99">
        <v>99</v>
      </c>
      <c r="L8522" s="38">
        <f t="shared" si="160"/>
        <v>132.66</v>
      </c>
    </row>
    <row r="8523" spans="1:12" ht="15.75" thickBot="1">
      <c r="A8523" s="72" t="s">
        <v>158</v>
      </c>
      <c r="B8523" s="72" t="s">
        <v>310</v>
      </c>
      <c r="C8523" s="35" t="s">
        <v>48</v>
      </c>
      <c r="D8523" s="35" t="s">
        <v>153</v>
      </c>
      <c r="E8523" s="35" t="s">
        <v>49</v>
      </c>
      <c r="F8523" s="43">
        <v>2020</v>
      </c>
      <c r="G8523" s="31" t="str">
        <f>VLOOKUP(H8523,'GN and GP categories'!A:B,2,FALSE)</f>
        <v>Gram-negative</v>
      </c>
      <c r="H8523" s="53" t="s">
        <v>223</v>
      </c>
      <c r="I8523" s="31">
        <v>134</v>
      </c>
      <c r="J8523" s="31" t="s">
        <v>17</v>
      </c>
      <c r="K8523" s="99">
        <v>100</v>
      </c>
      <c r="L8523" s="38">
        <f t="shared" si="160"/>
        <v>134</v>
      </c>
    </row>
    <row r="8524" spans="1:12" ht="15.75" thickBot="1">
      <c r="A8524" s="72" t="s">
        <v>158</v>
      </c>
      <c r="B8524" s="72" t="s">
        <v>310</v>
      </c>
      <c r="C8524" s="35" t="s">
        <v>48</v>
      </c>
      <c r="D8524" s="35" t="s">
        <v>153</v>
      </c>
      <c r="E8524" s="35" t="s">
        <v>49</v>
      </c>
      <c r="F8524" s="43">
        <v>2020</v>
      </c>
      <c r="G8524" s="31" t="str">
        <f>VLOOKUP(H8524,'GN and GP categories'!A:B,2,FALSE)</f>
        <v>Gram-negative</v>
      </c>
      <c r="H8524" s="53" t="s">
        <v>223</v>
      </c>
      <c r="I8524" s="31">
        <v>134</v>
      </c>
      <c r="J8524" s="31" t="s">
        <v>31</v>
      </c>
      <c r="K8524" s="99">
        <v>96</v>
      </c>
      <c r="L8524" s="38">
        <f t="shared" si="160"/>
        <v>128.63999999999999</v>
      </c>
    </row>
    <row r="8525" spans="1:12" ht="15.75" thickBot="1">
      <c r="A8525" s="72" t="s">
        <v>158</v>
      </c>
      <c r="B8525" s="72" t="s">
        <v>310</v>
      </c>
      <c r="C8525" s="35" t="s">
        <v>48</v>
      </c>
      <c r="D8525" s="35" t="s">
        <v>153</v>
      </c>
      <c r="E8525" s="35" t="s">
        <v>49</v>
      </c>
      <c r="F8525" s="43">
        <v>2020</v>
      </c>
      <c r="G8525" s="31" t="str">
        <f>VLOOKUP(H8525,'GN and GP categories'!A:B,2,FALSE)</f>
        <v>Gram-negative</v>
      </c>
      <c r="H8525" s="53" t="s">
        <v>223</v>
      </c>
      <c r="I8525" s="31">
        <v>134</v>
      </c>
      <c r="J8525" s="31" t="s">
        <v>32</v>
      </c>
      <c r="K8525" s="99">
        <v>97</v>
      </c>
      <c r="L8525" s="38">
        <f t="shared" si="160"/>
        <v>129.97999999999999</v>
      </c>
    </row>
    <row r="8526" spans="1:12" ht="15.75" thickBot="1">
      <c r="A8526" s="72" t="s">
        <v>158</v>
      </c>
      <c r="B8526" s="72" t="s">
        <v>310</v>
      </c>
      <c r="C8526" s="35" t="s">
        <v>48</v>
      </c>
      <c r="D8526" s="35" t="s">
        <v>153</v>
      </c>
      <c r="E8526" s="35" t="s">
        <v>49</v>
      </c>
      <c r="F8526" s="43">
        <v>2020</v>
      </c>
      <c r="G8526" s="31" t="str">
        <f>VLOOKUP(H8526,'GN and GP categories'!A:B,2,FALSE)</f>
        <v>Gram-negative</v>
      </c>
      <c r="H8526" s="53" t="s">
        <v>223</v>
      </c>
      <c r="I8526" s="31">
        <v>134</v>
      </c>
      <c r="J8526" s="31" t="s">
        <v>30</v>
      </c>
      <c r="K8526" s="99">
        <v>81</v>
      </c>
      <c r="L8526" s="38">
        <f t="shared" si="160"/>
        <v>108.54</v>
      </c>
    </row>
    <row r="8527" spans="1:12" ht="15.75" thickBot="1">
      <c r="A8527" s="72" t="s">
        <v>158</v>
      </c>
      <c r="B8527" s="72" t="s">
        <v>310</v>
      </c>
      <c r="C8527" s="35" t="s">
        <v>48</v>
      </c>
      <c r="D8527" s="35" t="s">
        <v>153</v>
      </c>
      <c r="E8527" s="35" t="s">
        <v>49</v>
      </c>
      <c r="F8527" s="43">
        <v>2020</v>
      </c>
      <c r="G8527" s="31" t="str">
        <f>VLOOKUP(H8527,'GN and GP categories'!A:B,2,FALSE)</f>
        <v>Gram-negative</v>
      </c>
      <c r="H8527" s="53" t="s">
        <v>223</v>
      </c>
      <c r="I8527" s="31">
        <v>134</v>
      </c>
      <c r="J8527" s="31" t="s">
        <v>28</v>
      </c>
      <c r="K8527" s="99">
        <v>81</v>
      </c>
      <c r="L8527" s="38">
        <f t="shared" si="160"/>
        <v>108.54</v>
      </c>
    </row>
    <row r="8528" spans="1:12" ht="15.75" thickBot="1">
      <c r="A8528" s="72" t="s">
        <v>158</v>
      </c>
      <c r="B8528" s="72" t="s">
        <v>310</v>
      </c>
      <c r="C8528" s="35" t="s">
        <v>48</v>
      </c>
      <c r="D8528" s="35" t="s">
        <v>153</v>
      </c>
      <c r="E8528" s="35" t="s">
        <v>49</v>
      </c>
      <c r="F8528" s="43">
        <v>2020</v>
      </c>
      <c r="G8528" s="31" t="str">
        <f>VLOOKUP(H8528,'GN and GP categories'!A:B,2,FALSE)</f>
        <v>Gram-negative</v>
      </c>
      <c r="H8528" s="53" t="s">
        <v>104</v>
      </c>
      <c r="I8528" s="31">
        <v>14</v>
      </c>
      <c r="J8528" s="31" t="s">
        <v>196</v>
      </c>
      <c r="K8528" s="99">
        <v>0</v>
      </c>
      <c r="L8528" s="38">
        <f t="shared" si="160"/>
        <v>0</v>
      </c>
    </row>
    <row r="8529" spans="1:12" ht="15.75" thickBot="1">
      <c r="A8529" s="72" t="s">
        <v>158</v>
      </c>
      <c r="B8529" s="72" t="s">
        <v>310</v>
      </c>
      <c r="C8529" s="35" t="s">
        <v>48</v>
      </c>
      <c r="D8529" s="35" t="s">
        <v>153</v>
      </c>
      <c r="E8529" s="35" t="s">
        <v>49</v>
      </c>
      <c r="F8529" s="43">
        <v>2020</v>
      </c>
      <c r="G8529" s="31" t="str">
        <f>VLOOKUP(H8529,'GN and GP categories'!A:B,2,FALSE)</f>
        <v>Gram-negative</v>
      </c>
      <c r="H8529" s="53" t="s">
        <v>104</v>
      </c>
      <c r="I8529" s="31">
        <v>14</v>
      </c>
      <c r="J8529" s="31" t="s">
        <v>13</v>
      </c>
      <c r="K8529" s="99">
        <v>100</v>
      </c>
      <c r="L8529" s="38">
        <f t="shared" si="160"/>
        <v>14</v>
      </c>
    </row>
    <row r="8530" spans="1:12" ht="15.75" thickBot="1">
      <c r="A8530" s="72" t="s">
        <v>158</v>
      </c>
      <c r="B8530" s="72" t="s">
        <v>310</v>
      </c>
      <c r="C8530" s="35" t="s">
        <v>48</v>
      </c>
      <c r="D8530" s="35" t="s">
        <v>153</v>
      </c>
      <c r="E8530" s="35" t="s">
        <v>49</v>
      </c>
      <c r="F8530" s="43">
        <v>2020</v>
      </c>
      <c r="G8530" s="31" t="str">
        <f>VLOOKUP(H8530,'GN and GP categories'!A:B,2,FALSE)</f>
        <v>Gram-negative</v>
      </c>
      <c r="H8530" s="53" t="s">
        <v>104</v>
      </c>
      <c r="I8530" s="31">
        <v>14</v>
      </c>
      <c r="J8530" s="31" t="s">
        <v>20</v>
      </c>
      <c r="K8530" s="99">
        <v>93</v>
      </c>
      <c r="L8530" s="38">
        <f t="shared" si="160"/>
        <v>13.02</v>
      </c>
    </row>
    <row r="8531" spans="1:12" ht="15.75" thickBot="1">
      <c r="A8531" s="72" t="s">
        <v>158</v>
      </c>
      <c r="B8531" s="72" t="s">
        <v>310</v>
      </c>
      <c r="C8531" s="35" t="s">
        <v>48</v>
      </c>
      <c r="D8531" s="35" t="s">
        <v>153</v>
      </c>
      <c r="E8531" s="35" t="s">
        <v>49</v>
      </c>
      <c r="F8531" s="43">
        <v>2020</v>
      </c>
      <c r="G8531" s="31" t="str">
        <f>VLOOKUP(H8531,'GN and GP categories'!A:B,2,FALSE)</f>
        <v>Gram-negative</v>
      </c>
      <c r="H8531" s="53" t="s">
        <v>104</v>
      </c>
      <c r="I8531" s="31">
        <v>14</v>
      </c>
      <c r="J8531" s="31" t="s">
        <v>84</v>
      </c>
      <c r="K8531" s="99">
        <v>100</v>
      </c>
      <c r="L8531" s="38">
        <f t="shared" si="160"/>
        <v>14</v>
      </c>
    </row>
    <row r="8532" spans="1:12" ht="15.75" thickBot="1">
      <c r="A8532" s="72" t="s">
        <v>158</v>
      </c>
      <c r="B8532" s="72" t="s">
        <v>310</v>
      </c>
      <c r="C8532" s="35" t="s">
        <v>48</v>
      </c>
      <c r="D8532" s="35" t="s">
        <v>153</v>
      </c>
      <c r="E8532" s="35" t="s">
        <v>49</v>
      </c>
      <c r="F8532" s="43">
        <v>2020</v>
      </c>
      <c r="G8532" s="31" t="str">
        <f>VLOOKUP(H8532,'GN and GP categories'!A:B,2,FALSE)</f>
        <v>Gram-negative</v>
      </c>
      <c r="H8532" s="53" t="s">
        <v>104</v>
      </c>
      <c r="I8532" s="31">
        <v>14</v>
      </c>
      <c r="J8532" s="31" t="s">
        <v>24</v>
      </c>
      <c r="K8532" s="99">
        <v>100</v>
      </c>
      <c r="L8532" s="38">
        <f t="shared" si="160"/>
        <v>14</v>
      </c>
    </row>
    <row r="8533" spans="1:12" ht="15.75" thickBot="1">
      <c r="A8533" s="72" t="s">
        <v>158</v>
      </c>
      <c r="B8533" s="72" t="s">
        <v>310</v>
      </c>
      <c r="C8533" s="35" t="s">
        <v>48</v>
      </c>
      <c r="D8533" s="35" t="s">
        <v>153</v>
      </c>
      <c r="E8533" s="35" t="s">
        <v>49</v>
      </c>
      <c r="F8533" s="43">
        <v>2020</v>
      </c>
      <c r="G8533" s="31" t="str">
        <f>VLOOKUP(H8533,'GN and GP categories'!A:B,2,FALSE)</f>
        <v>Gram-negative</v>
      </c>
      <c r="H8533" s="53" t="s">
        <v>104</v>
      </c>
      <c r="I8533" s="31">
        <v>14</v>
      </c>
      <c r="J8533" s="31" t="s">
        <v>16</v>
      </c>
      <c r="K8533" s="99">
        <v>100</v>
      </c>
      <c r="L8533" s="38">
        <f t="shared" si="160"/>
        <v>14</v>
      </c>
    </row>
    <row r="8534" spans="1:12" ht="15.75" thickBot="1">
      <c r="A8534" s="72" t="s">
        <v>158</v>
      </c>
      <c r="B8534" s="72" t="s">
        <v>310</v>
      </c>
      <c r="C8534" s="35" t="s">
        <v>48</v>
      </c>
      <c r="D8534" s="35" t="s">
        <v>153</v>
      </c>
      <c r="E8534" s="35" t="s">
        <v>49</v>
      </c>
      <c r="F8534" s="43">
        <v>2020</v>
      </c>
      <c r="G8534" s="31" t="str">
        <f>VLOOKUP(H8534,'GN and GP categories'!A:B,2,FALSE)</f>
        <v>Gram-negative</v>
      </c>
      <c r="H8534" s="53" t="s">
        <v>104</v>
      </c>
      <c r="I8534" s="31">
        <v>14</v>
      </c>
      <c r="J8534" s="31" t="s">
        <v>252</v>
      </c>
      <c r="K8534" s="99">
        <v>100</v>
      </c>
      <c r="L8534" s="38">
        <f t="shared" si="160"/>
        <v>14</v>
      </c>
    </row>
    <row r="8535" spans="1:12" ht="15.75" thickBot="1">
      <c r="A8535" s="72" t="s">
        <v>158</v>
      </c>
      <c r="B8535" s="72" t="s">
        <v>310</v>
      </c>
      <c r="C8535" s="35" t="s">
        <v>48</v>
      </c>
      <c r="D8535" s="35" t="s">
        <v>153</v>
      </c>
      <c r="E8535" s="35" t="s">
        <v>49</v>
      </c>
      <c r="F8535" s="43">
        <v>2020</v>
      </c>
      <c r="G8535" s="31" t="str">
        <f>VLOOKUP(H8535,'GN and GP categories'!A:B,2,FALSE)</f>
        <v>Gram-negative</v>
      </c>
      <c r="H8535" s="53" t="s">
        <v>104</v>
      </c>
      <c r="I8535" s="31">
        <v>14</v>
      </c>
      <c r="J8535" s="31" t="s">
        <v>17</v>
      </c>
      <c r="K8535" s="99">
        <v>100</v>
      </c>
      <c r="L8535" s="38">
        <f t="shared" si="160"/>
        <v>14</v>
      </c>
    </row>
    <row r="8536" spans="1:12" ht="15.75" thickBot="1">
      <c r="A8536" s="72" t="s">
        <v>158</v>
      </c>
      <c r="B8536" s="72" t="s">
        <v>310</v>
      </c>
      <c r="C8536" s="35" t="s">
        <v>48</v>
      </c>
      <c r="D8536" s="35" t="s">
        <v>153</v>
      </c>
      <c r="E8536" s="35" t="s">
        <v>49</v>
      </c>
      <c r="F8536" s="43">
        <v>2020</v>
      </c>
      <c r="G8536" s="31" t="str">
        <f>VLOOKUP(H8536,'GN and GP categories'!A:B,2,FALSE)</f>
        <v>Gram-negative</v>
      </c>
      <c r="H8536" s="53" t="s">
        <v>104</v>
      </c>
      <c r="I8536" s="31">
        <v>14</v>
      </c>
      <c r="J8536" s="31" t="s">
        <v>31</v>
      </c>
      <c r="K8536" s="99">
        <v>100</v>
      </c>
      <c r="L8536" s="38">
        <f t="shared" si="160"/>
        <v>14</v>
      </c>
    </row>
    <row r="8537" spans="1:12" ht="15.75" thickBot="1">
      <c r="A8537" s="72" t="s">
        <v>158</v>
      </c>
      <c r="B8537" s="72" t="s">
        <v>310</v>
      </c>
      <c r="C8537" s="35" t="s">
        <v>48</v>
      </c>
      <c r="D8537" s="35" t="s">
        <v>153</v>
      </c>
      <c r="E8537" s="35" t="s">
        <v>49</v>
      </c>
      <c r="F8537" s="43">
        <v>2020</v>
      </c>
      <c r="G8537" s="31" t="str">
        <f>VLOOKUP(H8537,'GN and GP categories'!A:B,2,FALSE)</f>
        <v>Gram-negative</v>
      </c>
      <c r="H8537" s="53" t="s">
        <v>104</v>
      </c>
      <c r="I8537" s="31">
        <v>14</v>
      </c>
      <c r="J8537" s="31" t="s">
        <v>32</v>
      </c>
      <c r="K8537" s="99">
        <v>100</v>
      </c>
      <c r="L8537" s="38">
        <f t="shared" si="160"/>
        <v>14</v>
      </c>
    </row>
    <row r="8538" spans="1:12" ht="15.75" thickBot="1">
      <c r="A8538" s="72" t="s">
        <v>158</v>
      </c>
      <c r="B8538" s="72" t="s">
        <v>310</v>
      </c>
      <c r="C8538" s="35" t="s">
        <v>48</v>
      </c>
      <c r="D8538" s="35" t="s">
        <v>153</v>
      </c>
      <c r="E8538" s="35" t="s">
        <v>49</v>
      </c>
      <c r="F8538" s="43">
        <v>2020</v>
      </c>
      <c r="G8538" s="31" t="str">
        <f>VLOOKUP(H8538,'GN and GP categories'!A:B,2,FALSE)</f>
        <v>Gram-negative</v>
      </c>
      <c r="H8538" s="53" t="s">
        <v>104</v>
      </c>
      <c r="I8538" s="31">
        <v>14</v>
      </c>
      <c r="J8538" s="31" t="s">
        <v>30</v>
      </c>
      <c r="K8538" s="99">
        <v>100</v>
      </c>
      <c r="L8538" s="38">
        <f t="shared" si="160"/>
        <v>14</v>
      </c>
    </row>
    <row r="8539" spans="1:12" ht="15.75" thickBot="1">
      <c r="A8539" s="72" t="s">
        <v>158</v>
      </c>
      <c r="B8539" s="72" t="s">
        <v>310</v>
      </c>
      <c r="C8539" s="35" t="s">
        <v>48</v>
      </c>
      <c r="D8539" s="35" t="s">
        <v>153</v>
      </c>
      <c r="E8539" s="35" t="s">
        <v>49</v>
      </c>
      <c r="F8539" s="43">
        <v>2020</v>
      </c>
      <c r="G8539" s="31" t="str">
        <f>VLOOKUP(H8539,'GN and GP categories'!A:B,2,FALSE)</f>
        <v>Gram-negative</v>
      </c>
      <c r="H8539" s="53" t="s">
        <v>104</v>
      </c>
      <c r="I8539" s="31">
        <v>14</v>
      </c>
      <c r="J8539" s="31" t="s">
        <v>28</v>
      </c>
      <c r="K8539" s="99">
        <v>93</v>
      </c>
      <c r="L8539" s="38">
        <f t="shared" si="160"/>
        <v>13.02</v>
      </c>
    </row>
    <row r="8540" spans="1:12" ht="15.75" thickBot="1">
      <c r="A8540" s="72" t="s">
        <v>158</v>
      </c>
      <c r="B8540" s="72" t="s">
        <v>310</v>
      </c>
      <c r="C8540" s="35" t="s">
        <v>48</v>
      </c>
      <c r="D8540" s="35" t="s">
        <v>153</v>
      </c>
      <c r="E8540" s="35" t="s">
        <v>49</v>
      </c>
      <c r="F8540" s="43">
        <v>2020</v>
      </c>
      <c r="G8540" s="31" t="str">
        <f>VLOOKUP(H8540,'GN and GP categories'!A:B,2,FALSE)</f>
        <v>Gram-negative</v>
      </c>
      <c r="H8540" s="53" t="s">
        <v>100</v>
      </c>
      <c r="I8540" s="31">
        <v>4</v>
      </c>
      <c r="J8540" s="31" t="s">
        <v>196</v>
      </c>
      <c r="K8540" s="99">
        <v>0</v>
      </c>
      <c r="L8540" s="38">
        <f t="shared" si="160"/>
        <v>0</v>
      </c>
    </row>
    <row r="8541" spans="1:12" ht="15.75" thickBot="1">
      <c r="A8541" s="72" t="s">
        <v>158</v>
      </c>
      <c r="B8541" s="72" t="s">
        <v>310</v>
      </c>
      <c r="C8541" s="35" t="s">
        <v>48</v>
      </c>
      <c r="D8541" s="35" t="s">
        <v>153</v>
      </c>
      <c r="E8541" s="35" t="s">
        <v>49</v>
      </c>
      <c r="F8541" s="43">
        <v>2020</v>
      </c>
      <c r="G8541" s="31" t="str">
        <f>VLOOKUP(H8541,'GN and GP categories'!A:B,2,FALSE)</f>
        <v>Gram-negative</v>
      </c>
      <c r="H8541" s="53" t="s">
        <v>100</v>
      </c>
      <c r="I8541" s="31">
        <v>4</v>
      </c>
      <c r="J8541" s="31" t="s">
        <v>13</v>
      </c>
      <c r="K8541" s="99">
        <v>0</v>
      </c>
      <c r="L8541" s="38">
        <f t="shared" si="160"/>
        <v>0</v>
      </c>
    </row>
    <row r="8542" spans="1:12" ht="15.75" thickBot="1">
      <c r="A8542" s="72" t="s">
        <v>158</v>
      </c>
      <c r="B8542" s="72" t="s">
        <v>310</v>
      </c>
      <c r="C8542" s="35" t="s">
        <v>48</v>
      </c>
      <c r="D8542" s="35" t="s">
        <v>153</v>
      </c>
      <c r="E8542" s="35" t="s">
        <v>49</v>
      </c>
      <c r="F8542" s="43">
        <v>2020</v>
      </c>
      <c r="G8542" s="31" t="str">
        <f>VLOOKUP(H8542,'GN and GP categories'!A:B,2,FALSE)</f>
        <v>Gram-negative</v>
      </c>
      <c r="H8542" s="53" t="s">
        <v>100</v>
      </c>
      <c r="I8542" s="31">
        <v>4</v>
      </c>
      <c r="J8542" s="31" t="s">
        <v>20</v>
      </c>
      <c r="K8542" s="99">
        <v>0</v>
      </c>
      <c r="L8542" s="38">
        <f t="shared" si="160"/>
        <v>0</v>
      </c>
    </row>
    <row r="8543" spans="1:12" ht="15.75" thickBot="1">
      <c r="A8543" s="72" t="s">
        <v>158</v>
      </c>
      <c r="B8543" s="72" t="s">
        <v>310</v>
      </c>
      <c r="C8543" s="35" t="s">
        <v>48</v>
      </c>
      <c r="D8543" s="35" t="s">
        <v>153</v>
      </c>
      <c r="E8543" s="35" t="s">
        <v>49</v>
      </c>
      <c r="F8543" s="43">
        <v>2020</v>
      </c>
      <c r="G8543" s="31" t="str">
        <f>VLOOKUP(H8543,'GN and GP categories'!A:B,2,FALSE)</f>
        <v>Gram-negative</v>
      </c>
      <c r="H8543" s="53" t="s">
        <v>100</v>
      </c>
      <c r="I8543" s="31">
        <v>4</v>
      </c>
      <c r="J8543" s="31" t="s">
        <v>84</v>
      </c>
      <c r="K8543" s="99">
        <v>75</v>
      </c>
      <c r="L8543" s="38">
        <f t="shared" si="160"/>
        <v>3</v>
      </c>
    </row>
    <row r="8544" spans="1:12" ht="15.75" thickBot="1">
      <c r="A8544" s="72" t="s">
        <v>158</v>
      </c>
      <c r="B8544" s="72" t="s">
        <v>310</v>
      </c>
      <c r="C8544" s="35" t="s">
        <v>48</v>
      </c>
      <c r="D8544" s="35" t="s">
        <v>153</v>
      </c>
      <c r="E8544" s="35" t="s">
        <v>49</v>
      </c>
      <c r="F8544" s="43">
        <v>2020</v>
      </c>
      <c r="G8544" s="31" t="str">
        <f>VLOOKUP(H8544,'GN and GP categories'!A:B,2,FALSE)</f>
        <v>Gram-negative</v>
      </c>
      <c r="H8544" s="53" t="s">
        <v>100</v>
      </c>
      <c r="I8544" s="31">
        <v>4</v>
      </c>
      <c r="J8544" s="31" t="s">
        <v>24</v>
      </c>
      <c r="K8544" s="99">
        <v>75</v>
      </c>
      <c r="L8544" s="38">
        <f t="shared" si="160"/>
        <v>3</v>
      </c>
    </row>
    <row r="8545" spans="1:12" ht="15.75" thickBot="1">
      <c r="A8545" s="72" t="s">
        <v>158</v>
      </c>
      <c r="B8545" s="72" t="s">
        <v>310</v>
      </c>
      <c r="C8545" s="35" t="s">
        <v>48</v>
      </c>
      <c r="D8545" s="35" t="s">
        <v>153</v>
      </c>
      <c r="E8545" s="35" t="s">
        <v>49</v>
      </c>
      <c r="F8545" s="43">
        <v>2020</v>
      </c>
      <c r="G8545" s="31" t="str">
        <f>VLOOKUP(H8545,'GN and GP categories'!A:B,2,FALSE)</f>
        <v>Gram-negative</v>
      </c>
      <c r="H8545" s="53" t="s">
        <v>100</v>
      </c>
      <c r="I8545" s="31">
        <v>4</v>
      </c>
      <c r="J8545" s="31" t="s">
        <v>16</v>
      </c>
      <c r="K8545" s="99">
        <v>75</v>
      </c>
      <c r="L8545" s="38">
        <f t="shared" si="160"/>
        <v>3</v>
      </c>
    </row>
    <row r="8546" spans="1:12" ht="15.75" thickBot="1">
      <c r="A8546" s="72" t="s">
        <v>158</v>
      </c>
      <c r="B8546" s="72" t="s">
        <v>310</v>
      </c>
      <c r="C8546" s="35" t="s">
        <v>48</v>
      </c>
      <c r="D8546" s="35" t="s">
        <v>153</v>
      </c>
      <c r="E8546" s="35" t="s">
        <v>49</v>
      </c>
      <c r="F8546" s="43">
        <v>2020</v>
      </c>
      <c r="G8546" s="31" t="str">
        <f>VLOOKUP(H8546,'GN and GP categories'!A:B,2,FALSE)</f>
        <v>Gram-negative</v>
      </c>
      <c r="H8546" s="53" t="s">
        <v>100</v>
      </c>
      <c r="I8546" s="31">
        <v>3</v>
      </c>
      <c r="J8546" s="31" t="s">
        <v>252</v>
      </c>
      <c r="K8546" s="99">
        <v>100</v>
      </c>
      <c r="L8546" s="38">
        <f t="shared" si="160"/>
        <v>3</v>
      </c>
    </row>
    <row r="8547" spans="1:12" ht="15.75" thickBot="1">
      <c r="A8547" s="72" t="s">
        <v>158</v>
      </c>
      <c r="B8547" s="72" t="s">
        <v>310</v>
      </c>
      <c r="C8547" s="35" t="s">
        <v>48</v>
      </c>
      <c r="D8547" s="35" t="s">
        <v>153</v>
      </c>
      <c r="E8547" s="35" t="s">
        <v>49</v>
      </c>
      <c r="F8547" s="43">
        <v>2020</v>
      </c>
      <c r="G8547" s="31" t="str">
        <f>VLOOKUP(H8547,'GN and GP categories'!A:B,2,FALSE)</f>
        <v>Gram-negative</v>
      </c>
      <c r="H8547" s="53" t="s">
        <v>100</v>
      </c>
      <c r="I8547" s="31">
        <v>4</v>
      </c>
      <c r="J8547" s="31" t="s">
        <v>17</v>
      </c>
      <c r="K8547" s="99">
        <v>100</v>
      </c>
      <c r="L8547" s="38">
        <f t="shared" si="160"/>
        <v>4</v>
      </c>
    </row>
    <row r="8548" spans="1:12" ht="15.75" thickBot="1">
      <c r="A8548" s="72" t="s">
        <v>158</v>
      </c>
      <c r="B8548" s="72" t="s">
        <v>310</v>
      </c>
      <c r="C8548" s="35" t="s">
        <v>48</v>
      </c>
      <c r="D8548" s="35" t="s">
        <v>153</v>
      </c>
      <c r="E8548" s="35" t="s">
        <v>49</v>
      </c>
      <c r="F8548" s="43">
        <v>2020</v>
      </c>
      <c r="G8548" s="31" t="str">
        <f>VLOOKUP(H8548,'GN and GP categories'!A:B,2,FALSE)</f>
        <v>Gram-negative</v>
      </c>
      <c r="H8548" s="53" t="s">
        <v>100</v>
      </c>
      <c r="I8548" s="31">
        <v>4</v>
      </c>
      <c r="J8548" s="31" t="s">
        <v>31</v>
      </c>
      <c r="K8548" s="99">
        <v>100</v>
      </c>
      <c r="L8548" s="38">
        <f t="shared" si="160"/>
        <v>4</v>
      </c>
    </row>
    <row r="8549" spans="1:12" ht="15.75" thickBot="1">
      <c r="A8549" s="72" t="s">
        <v>158</v>
      </c>
      <c r="B8549" s="72" t="s">
        <v>310</v>
      </c>
      <c r="C8549" s="35" t="s">
        <v>48</v>
      </c>
      <c r="D8549" s="35" t="s">
        <v>153</v>
      </c>
      <c r="E8549" s="35" t="s">
        <v>49</v>
      </c>
      <c r="F8549" s="43">
        <v>2020</v>
      </c>
      <c r="G8549" s="31" t="str">
        <f>VLOOKUP(H8549,'GN and GP categories'!A:B,2,FALSE)</f>
        <v>Gram-negative</v>
      </c>
      <c r="H8549" s="53" t="s">
        <v>100</v>
      </c>
      <c r="I8549" s="31">
        <v>4</v>
      </c>
      <c r="J8549" s="31" t="s">
        <v>32</v>
      </c>
      <c r="K8549" s="99">
        <v>100</v>
      </c>
      <c r="L8549" s="38">
        <f t="shared" si="160"/>
        <v>4</v>
      </c>
    </row>
    <row r="8550" spans="1:12" ht="15.75" thickBot="1">
      <c r="A8550" s="72" t="s">
        <v>158</v>
      </c>
      <c r="B8550" s="72" t="s">
        <v>310</v>
      </c>
      <c r="C8550" s="35" t="s">
        <v>48</v>
      </c>
      <c r="D8550" s="35" t="s">
        <v>153</v>
      </c>
      <c r="E8550" s="35" t="s">
        <v>49</v>
      </c>
      <c r="F8550" s="43">
        <v>2020</v>
      </c>
      <c r="G8550" s="31" t="str">
        <f>VLOOKUP(H8550,'GN and GP categories'!A:B,2,FALSE)</f>
        <v>Gram-negative</v>
      </c>
      <c r="H8550" s="53" t="s">
        <v>100</v>
      </c>
      <c r="I8550" s="31">
        <v>4</v>
      </c>
      <c r="J8550" s="31" t="s">
        <v>30</v>
      </c>
      <c r="K8550" s="99">
        <v>100</v>
      </c>
      <c r="L8550" s="38">
        <f t="shared" si="160"/>
        <v>4</v>
      </c>
    </row>
    <row r="8551" spans="1:12" ht="15.75" thickBot="1">
      <c r="A8551" s="72" t="s">
        <v>158</v>
      </c>
      <c r="B8551" s="72" t="s">
        <v>310</v>
      </c>
      <c r="C8551" s="35" t="s">
        <v>48</v>
      </c>
      <c r="D8551" s="35" t="s">
        <v>153</v>
      </c>
      <c r="E8551" s="35" t="s">
        <v>49</v>
      </c>
      <c r="F8551" s="43">
        <v>2020</v>
      </c>
      <c r="G8551" s="31" t="str">
        <f>VLOOKUP(H8551,'GN and GP categories'!A:B,2,FALSE)</f>
        <v>Gram-negative</v>
      </c>
      <c r="H8551" s="53" t="s">
        <v>100</v>
      </c>
      <c r="I8551" s="31">
        <v>4</v>
      </c>
      <c r="J8551" s="31" t="s">
        <v>28</v>
      </c>
      <c r="K8551" s="99">
        <v>100</v>
      </c>
      <c r="L8551" s="38">
        <f t="shared" si="160"/>
        <v>4</v>
      </c>
    </row>
    <row r="8552" spans="1:12" ht="15.75" thickBot="1">
      <c r="A8552" s="72" t="s">
        <v>158</v>
      </c>
      <c r="B8552" s="72" t="s">
        <v>310</v>
      </c>
      <c r="C8552" s="35" t="s">
        <v>48</v>
      </c>
      <c r="D8552" s="35" t="s">
        <v>153</v>
      </c>
      <c r="E8552" s="35" t="s">
        <v>49</v>
      </c>
      <c r="F8552" s="43">
        <v>2020</v>
      </c>
      <c r="G8552" s="31" t="str">
        <f>VLOOKUP(H8552,'GN and GP categories'!A:B,2,FALSE)</f>
        <v>Gram-negative</v>
      </c>
      <c r="H8552" s="53" t="s">
        <v>108</v>
      </c>
      <c r="I8552" s="31">
        <v>6</v>
      </c>
      <c r="J8552" s="31" t="s">
        <v>196</v>
      </c>
      <c r="K8552" s="99">
        <v>83</v>
      </c>
      <c r="L8552" s="38">
        <f t="shared" si="160"/>
        <v>4.9800000000000004</v>
      </c>
    </row>
    <row r="8553" spans="1:12" ht="15.75" thickBot="1">
      <c r="A8553" s="72" t="s">
        <v>158</v>
      </c>
      <c r="B8553" s="72" t="s">
        <v>310</v>
      </c>
      <c r="C8553" s="35" t="s">
        <v>48</v>
      </c>
      <c r="D8553" s="35" t="s">
        <v>153</v>
      </c>
      <c r="E8553" s="35" t="s">
        <v>49</v>
      </c>
      <c r="F8553" s="43">
        <v>2020</v>
      </c>
      <c r="G8553" s="31" t="str">
        <f>VLOOKUP(H8553,'GN and GP categories'!A:B,2,FALSE)</f>
        <v>Gram-negative</v>
      </c>
      <c r="H8553" s="53" t="s">
        <v>108</v>
      </c>
      <c r="I8553" s="31">
        <v>6</v>
      </c>
      <c r="J8553" s="31" t="s">
        <v>13</v>
      </c>
      <c r="K8553" s="99">
        <v>100</v>
      </c>
      <c r="L8553" s="38">
        <f t="shared" si="160"/>
        <v>6</v>
      </c>
    </row>
    <row r="8554" spans="1:12" ht="15.75" thickBot="1">
      <c r="A8554" s="72" t="s">
        <v>158</v>
      </c>
      <c r="B8554" s="72" t="s">
        <v>310</v>
      </c>
      <c r="C8554" s="35" t="s">
        <v>48</v>
      </c>
      <c r="D8554" s="35" t="s">
        <v>153</v>
      </c>
      <c r="E8554" s="35" t="s">
        <v>49</v>
      </c>
      <c r="F8554" s="43">
        <v>2020</v>
      </c>
      <c r="G8554" s="31" t="str">
        <f>VLOOKUP(H8554,'GN and GP categories'!A:B,2,FALSE)</f>
        <v>Gram-negative</v>
      </c>
      <c r="H8554" s="53" t="s">
        <v>108</v>
      </c>
      <c r="I8554" s="31">
        <v>6</v>
      </c>
      <c r="J8554" s="31" t="s">
        <v>20</v>
      </c>
      <c r="K8554" s="99">
        <v>100</v>
      </c>
      <c r="L8554" s="38">
        <f t="shared" si="160"/>
        <v>6</v>
      </c>
    </row>
    <row r="8555" spans="1:12" ht="15.75" thickBot="1">
      <c r="A8555" s="72" t="s">
        <v>158</v>
      </c>
      <c r="B8555" s="72" t="s">
        <v>310</v>
      </c>
      <c r="C8555" s="35" t="s">
        <v>48</v>
      </c>
      <c r="D8555" s="35" t="s">
        <v>153</v>
      </c>
      <c r="E8555" s="35" t="s">
        <v>49</v>
      </c>
      <c r="F8555" s="43">
        <v>2020</v>
      </c>
      <c r="G8555" s="31" t="str">
        <f>VLOOKUP(H8555,'GN and GP categories'!A:B,2,FALSE)</f>
        <v>Gram-negative</v>
      </c>
      <c r="H8555" s="53" t="s">
        <v>108</v>
      </c>
      <c r="I8555" s="31">
        <v>6</v>
      </c>
      <c r="J8555" s="31" t="s">
        <v>84</v>
      </c>
      <c r="K8555" s="99">
        <v>100</v>
      </c>
      <c r="L8555" s="38">
        <f t="shared" si="160"/>
        <v>6</v>
      </c>
    </row>
    <row r="8556" spans="1:12" ht="15.75" thickBot="1">
      <c r="A8556" s="72" t="s">
        <v>158</v>
      </c>
      <c r="B8556" s="72" t="s">
        <v>310</v>
      </c>
      <c r="C8556" s="35" t="s">
        <v>48</v>
      </c>
      <c r="D8556" s="35" t="s">
        <v>153</v>
      </c>
      <c r="E8556" s="35" t="s">
        <v>49</v>
      </c>
      <c r="F8556" s="43">
        <v>2020</v>
      </c>
      <c r="G8556" s="31" t="str">
        <f>VLOOKUP(H8556,'GN and GP categories'!A:B,2,FALSE)</f>
        <v>Gram-negative</v>
      </c>
      <c r="H8556" s="53" t="s">
        <v>108</v>
      </c>
      <c r="I8556" s="31">
        <v>6</v>
      </c>
      <c r="J8556" s="31" t="s">
        <v>24</v>
      </c>
      <c r="K8556" s="99">
        <v>100</v>
      </c>
      <c r="L8556" s="38">
        <f t="shared" si="160"/>
        <v>6</v>
      </c>
    </row>
    <row r="8557" spans="1:12" ht="15.75" thickBot="1">
      <c r="A8557" s="72" t="s">
        <v>158</v>
      </c>
      <c r="B8557" s="72" t="s">
        <v>310</v>
      </c>
      <c r="C8557" s="35" t="s">
        <v>48</v>
      </c>
      <c r="D8557" s="35" t="s">
        <v>153</v>
      </c>
      <c r="E8557" s="35" t="s">
        <v>49</v>
      </c>
      <c r="F8557" s="43">
        <v>2020</v>
      </c>
      <c r="G8557" s="31" t="str">
        <f>VLOOKUP(H8557,'GN and GP categories'!A:B,2,FALSE)</f>
        <v>Gram-negative</v>
      </c>
      <c r="H8557" s="53" t="s">
        <v>108</v>
      </c>
      <c r="I8557" s="31">
        <v>6</v>
      </c>
      <c r="J8557" s="31" t="s">
        <v>16</v>
      </c>
      <c r="K8557" s="99">
        <v>100</v>
      </c>
      <c r="L8557" s="38">
        <f t="shared" si="160"/>
        <v>6</v>
      </c>
    </row>
    <row r="8558" spans="1:12" ht="15.75" thickBot="1">
      <c r="A8558" s="72" t="s">
        <v>158</v>
      </c>
      <c r="B8558" s="72" t="s">
        <v>310</v>
      </c>
      <c r="C8558" s="35" t="s">
        <v>48</v>
      </c>
      <c r="D8558" s="35" t="s">
        <v>153</v>
      </c>
      <c r="E8558" s="35" t="s">
        <v>49</v>
      </c>
      <c r="F8558" s="43">
        <v>2020</v>
      </c>
      <c r="G8558" s="31" t="str">
        <f>VLOOKUP(H8558,'GN and GP categories'!A:B,2,FALSE)</f>
        <v>Gram-negative</v>
      </c>
      <c r="H8558" s="53" t="s">
        <v>108</v>
      </c>
      <c r="I8558" s="31">
        <v>6</v>
      </c>
      <c r="J8558" s="31" t="s">
        <v>252</v>
      </c>
      <c r="K8558" s="99">
        <v>100</v>
      </c>
      <c r="L8558" s="38">
        <f t="shared" si="160"/>
        <v>6</v>
      </c>
    </row>
    <row r="8559" spans="1:12" ht="15.75" thickBot="1">
      <c r="A8559" s="72" t="s">
        <v>158</v>
      </c>
      <c r="B8559" s="72" t="s">
        <v>310</v>
      </c>
      <c r="C8559" s="35" t="s">
        <v>48</v>
      </c>
      <c r="D8559" s="35" t="s">
        <v>153</v>
      </c>
      <c r="E8559" s="35" t="s">
        <v>49</v>
      </c>
      <c r="F8559" s="43">
        <v>2020</v>
      </c>
      <c r="G8559" s="31" t="str">
        <f>VLOOKUP(H8559,'GN and GP categories'!A:B,2,FALSE)</f>
        <v>Gram-negative</v>
      </c>
      <c r="H8559" s="53" t="s">
        <v>108</v>
      </c>
      <c r="I8559" s="31">
        <v>6</v>
      </c>
      <c r="J8559" s="31" t="s">
        <v>17</v>
      </c>
      <c r="K8559" s="99">
        <v>100</v>
      </c>
      <c r="L8559" s="38">
        <f t="shared" si="160"/>
        <v>6</v>
      </c>
    </row>
    <row r="8560" spans="1:12" ht="15.75" thickBot="1">
      <c r="A8560" s="72" t="s">
        <v>158</v>
      </c>
      <c r="B8560" s="72" t="s">
        <v>310</v>
      </c>
      <c r="C8560" s="35" t="s">
        <v>48</v>
      </c>
      <c r="D8560" s="35" t="s">
        <v>153</v>
      </c>
      <c r="E8560" s="35" t="s">
        <v>49</v>
      </c>
      <c r="F8560" s="43">
        <v>2020</v>
      </c>
      <c r="G8560" s="31" t="str">
        <f>VLOOKUP(H8560,'GN and GP categories'!A:B,2,FALSE)</f>
        <v>Gram-negative</v>
      </c>
      <c r="H8560" s="53" t="s">
        <v>108</v>
      </c>
      <c r="I8560" s="31">
        <v>6</v>
      </c>
      <c r="J8560" s="31" t="s">
        <v>31</v>
      </c>
      <c r="K8560" s="99">
        <v>100</v>
      </c>
      <c r="L8560" s="38">
        <f t="shared" si="160"/>
        <v>6</v>
      </c>
    </row>
    <row r="8561" spans="1:12" ht="15.75" thickBot="1">
      <c r="A8561" s="72" t="s">
        <v>158</v>
      </c>
      <c r="B8561" s="72" t="s">
        <v>310</v>
      </c>
      <c r="C8561" s="35" t="s">
        <v>48</v>
      </c>
      <c r="D8561" s="35" t="s">
        <v>153</v>
      </c>
      <c r="E8561" s="35" t="s">
        <v>49</v>
      </c>
      <c r="F8561" s="43">
        <v>2020</v>
      </c>
      <c r="G8561" s="31" t="str">
        <f>VLOOKUP(H8561,'GN and GP categories'!A:B,2,FALSE)</f>
        <v>Gram-negative</v>
      </c>
      <c r="H8561" s="53" t="s">
        <v>108</v>
      </c>
      <c r="I8561" s="31">
        <v>6</v>
      </c>
      <c r="J8561" s="31" t="s">
        <v>32</v>
      </c>
      <c r="K8561" s="99">
        <v>100</v>
      </c>
      <c r="L8561" s="38">
        <f t="shared" si="160"/>
        <v>6</v>
      </c>
    </row>
    <row r="8562" spans="1:12" ht="15.75" thickBot="1">
      <c r="A8562" s="72" t="s">
        <v>158</v>
      </c>
      <c r="B8562" s="72" t="s">
        <v>310</v>
      </c>
      <c r="C8562" s="35" t="s">
        <v>48</v>
      </c>
      <c r="D8562" s="35" t="s">
        <v>153</v>
      </c>
      <c r="E8562" s="35" t="s">
        <v>49</v>
      </c>
      <c r="F8562" s="43">
        <v>2020</v>
      </c>
      <c r="G8562" s="31" t="str">
        <f>VLOOKUP(H8562,'GN and GP categories'!A:B,2,FALSE)</f>
        <v>Gram-negative</v>
      </c>
      <c r="H8562" s="53" t="s">
        <v>108</v>
      </c>
      <c r="I8562" s="31">
        <v>6</v>
      </c>
      <c r="J8562" s="31" t="s">
        <v>30</v>
      </c>
      <c r="K8562" s="99">
        <v>83</v>
      </c>
      <c r="L8562" s="38">
        <f t="shared" si="160"/>
        <v>4.9800000000000004</v>
      </c>
    </row>
    <row r="8563" spans="1:12" ht="15.75" thickBot="1">
      <c r="A8563" s="72" t="s">
        <v>158</v>
      </c>
      <c r="B8563" s="72" t="s">
        <v>310</v>
      </c>
      <c r="C8563" s="35" t="s">
        <v>48</v>
      </c>
      <c r="D8563" s="35" t="s">
        <v>153</v>
      </c>
      <c r="E8563" s="35" t="s">
        <v>49</v>
      </c>
      <c r="F8563" s="43">
        <v>2020</v>
      </c>
      <c r="G8563" s="31" t="str">
        <f>VLOOKUP(H8563,'GN and GP categories'!A:B,2,FALSE)</f>
        <v>Gram-negative</v>
      </c>
      <c r="H8563" s="53" t="s">
        <v>108</v>
      </c>
      <c r="I8563" s="31">
        <v>6</v>
      </c>
      <c r="J8563" s="31" t="s">
        <v>28</v>
      </c>
      <c r="K8563" s="99">
        <v>100</v>
      </c>
      <c r="L8563" s="38">
        <f t="shared" si="160"/>
        <v>6</v>
      </c>
    </row>
    <row r="8564" spans="1:12" ht="15.75" thickBot="1">
      <c r="A8564" s="72" t="s">
        <v>158</v>
      </c>
      <c r="B8564" s="72" t="s">
        <v>310</v>
      </c>
      <c r="C8564" s="35" t="s">
        <v>48</v>
      </c>
      <c r="D8564" s="35" t="s">
        <v>153</v>
      </c>
      <c r="E8564" s="35" t="s">
        <v>49</v>
      </c>
      <c r="F8564" s="43">
        <v>2020</v>
      </c>
      <c r="G8564" s="31" t="str">
        <f>VLOOKUP(H8564,'GN and GP categories'!A:B,2,FALSE)</f>
        <v>Gram-negative</v>
      </c>
      <c r="H8564" s="53" t="s">
        <v>4</v>
      </c>
      <c r="I8564" s="31">
        <v>10</v>
      </c>
      <c r="J8564" s="31" t="s">
        <v>24</v>
      </c>
      <c r="K8564" s="99">
        <v>100</v>
      </c>
      <c r="L8564" s="38">
        <f t="shared" si="160"/>
        <v>10</v>
      </c>
    </row>
    <row r="8565" spans="1:12" ht="15.75" thickBot="1">
      <c r="A8565" s="72" t="s">
        <v>158</v>
      </c>
      <c r="B8565" s="72" t="s">
        <v>310</v>
      </c>
      <c r="C8565" s="35" t="s">
        <v>48</v>
      </c>
      <c r="D8565" s="35" t="s">
        <v>153</v>
      </c>
      <c r="E8565" s="35" t="s">
        <v>49</v>
      </c>
      <c r="F8565" s="43">
        <v>2020</v>
      </c>
      <c r="G8565" s="31" t="str">
        <f>VLOOKUP(H8565,'GN and GP categories'!A:B,2,FALSE)</f>
        <v>Gram-negative</v>
      </c>
      <c r="H8565" s="53" t="s">
        <v>4</v>
      </c>
      <c r="I8565" s="31">
        <v>10</v>
      </c>
      <c r="J8565" s="31" t="s">
        <v>16</v>
      </c>
      <c r="K8565" s="99">
        <v>100</v>
      </c>
      <c r="L8565" s="38">
        <f t="shared" si="160"/>
        <v>10</v>
      </c>
    </row>
    <row r="8566" spans="1:12" ht="15.75" thickBot="1">
      <c r="A8566" s="72" t="s">
        <v>158</v>
      </c>
      <c r="B8566" s="72" t="s">
        <v>310</v>
      </c>
      <c r="C8566" s="35" t="s">
        <v>48</v>
      </c>
      <c r="D8566" s="35" t="s">
        <v>153</v>
      </c>
      <c r="E8566" s="35" t="s">
        <v>49</v>
      </c>
      <c r="F8566" s="43">
        <v>2020</v>
      </c>
      <c r="G8566" s="31" t="str">
        <f>VLOOKUP(H8566,'GN and GP categories'!A:B,2,FALSE)</f>
        <v>Gram-negative</v>
      </c>
      <c r="H8566" s="53" t="s">
        <v>4</v>
      </c>
      <c r="I8566" s="31">
        <v>10</v>
      </c>
      <c r="J8566" s="31" t="s">
        <v>17</v>
      </c>
      <c r="K8566" s="99">
        <v>90</v>
      </c>
      <c r="L8566" s="38">
        <f t="shared" si="160"/>
        <v>9</v>
      </c>
    </row>
    <row r="8567" spans="1:12" ht="15.75" thickBot="1">
      <c r="A8567" s="72" t="s">
        <v>158</v>
      </c>
      <c r="B8567" s="72" t="s">
        <v>310</v>
      </c>
      <c r="C8567" s="35" t="s">
        <v>48</v>
      </c>
      <c r="D8567" s="35" t="s">
        <v>153</v>
      </c>
      <c r="E8567" s="35" t="s">
        <v>49</v>
      </c>
      <c r="F8567" s="43">
        <v>2020</v>
      </c>
      <c r="G8567" s="31" t="str">
        <f>VLOOKUP(H8567,'GN and GP categories'!A:B,2,FALSE)</f>
        <v>Gram-negative</v>
      </c>
      <c r="H8567" s="53" t="s">
        <v>4</v>
      </c>
      <c r="I8567" s="31">
        <v>10</v>
      </c>
      <c r="J8567" s="31" t="s">
        <v>31</v>
      </c>
      <c r="K8567" s="99">
        <v>80</v>
      </c>
      <c r="L8567" s="38">
        <f t="shared" si="160"/>
        <v>8</v>
      </c>
    </row>
    <row r="8568" spans="1:12" ht="15.75" thickBot="1">
      <c r="A8568" s="72" t="s">
        <v>158</v>
      </c>
      <c r="B8568" s="72" t="s">
        <v>310</v>
      </c>
      <c r="C8568" s="35" t="s">
        <v>48</v>
      </c>
      <c r="D8568" s="35" t="s">
        <v>153</v>
      </c>
      <c r="E8568" s="35" t="s">
        <v>49</v>
      </c>
      <c r="F8568" s="43">
        <v>2020</v>
      </c>
      <c r="G8568" s="31" t="str">
        <f>VLOOKUP(H8568,'GN and GP categories'!A:B,2,FALSE)</f>
        <v>Gram-negative</v>
      </c>
      <c r="H8568" s="53" t="s">
        <v>4</v>
      </c>
      <c r="I8568" s="31">
        <v>10</v>
      </c>
      <c r="J8568" s="31" t="s">
        <v>32</v>
      </c>
      <c r="K8568" s="99">
        <v>100</v>
      </c>
      <c r="L8568" s="38">
        <f t="shared" si="160"/>
        <v>10</v>
      </c>
    </row>
    <row r="8569" spans="1:12" ht="15.75" thickBot="1">
      <c r="A8569" s="72" t="s">
        <v>158</v>
      </c>
      <c r="B8569" s="72" t="s">
        <v>310</v>
      </c>
      <c r="C8569" s="35" t="s">
        <v>48</v>
      </c>
      <c r="D8569" s="35" t="s">
        <v>153</v>
      </c>
      <c r="E8569" s="35" t="s">
        <v>49</v>
      </c>
      <c r="F8569" s="43">
        <v>2020</v>
      </c>
      <c r="G8569" s="31" t="str">
        <f>VLOOKUP(H8569,'GN and GP categories'!A:B,2,FALSE)</f>
        <v>Gram-negative</v>
      </c>
      <c r="H8569" s="53" t="s">
        <v>4</v>
      </c>
      <c r="I8569" s="31">
        <v>10</v>
      </c>
      <c r="J8569" s="31" t="s">
        <v>28</v>
      </c>
      <c r="K8569" s="99">
        <v>100</v>
      </c>
      <c r="L8569" s="38">
        <f t="shared" si="160"/>
        <v>10</v>
      </c>
    </row>
    <row r="8570" spans="1:12" ht="15.75" thickBot="1">
      <c r="A8570" s="72" t="s">
        <v>158</v>
      </c>
      <c r="B8570" s="72" t="s">
        <v>310</v>
      </c>
      <c r="C8570" s="35" t="s">
        <v>48</v>
      </c>
      <c r="D8570" s="35" t="s">
        <v>153</v>
      </c>
      <c r="E8570" s="35" t="s">
        <v>49</v>
      </c>
      <c r="F8570" s="43">
        <v>2020</v>
      </c>
      <c r="G8570" s="31" t="str">
        <f>VLOOKUP(H8570,'GN and GP categories'!A:B,2,FALSE)</f>
        <v>Gram-negative</v>
      </c>
      <c r="H8570" s="53" t="s">
        <v>107</v>
      </c>
      <c r="I8570" s="31">
        <v>4</v>
      </c>
      <c r="J8570" s="31" t="s">
        <v>13</v>
      </c>
      <c r="K8570" s="99">
        <v>0</v>
      </c>
      <c r="L8570" s="38">
        <f t="shared" si="160"/>
        <v>0</v>
      </c>
    </row>
    <row r="8571" spans="1:12" ht="15.75" thickBot="1">
      <c r="A8571" s="72" t="s">
        <v>158</v>
      </c>
      <c r="B8571" s="72" t="s">
        <v>310</v>
      </c>
      <c r="C8571" s="35" t="s">
        <v>48</v>
      </c>
      <c r="D8571" s="35" t="s">
        <v>153</v>
      </c>
      <c r="E8571" s="35" t="s">
        <v>49</v>
      </c>
      <c r="F8571" s="43">
        <v>2020</v>
      </c>
      <c r="G8571" s="31" t="str">
        <f>VLOOKUP(H8571,'GN and GP categories'!A:B,2,FALSE)</f>
        <v>Gram-negative</v>
      </c>
      <c r="H8571" s="53" t="s">
        <v>107</v>
      </c>
      <c r="I8571" s="31">
        <v>4</v>
      </c>
      <c r="J8571" s="31" t="s">
        <v>20</v>
      </c>
      <c r="K8571" s="99">
        <v>0</v>
      </c>
      <c r="L8571" s="38">
        <f t="shared" si="160"/>
        <v>0</v>
      </c>
    </row>
    <row r="8572" spans="1:12" ht="15.75" thickBot="1">
      <c r="A8572" s="72" t="s">
        <v>158</v>
      </c>
      <c r="B8572" s="72" t="s">
        <v>310</v>
      </c>
      <c r="C8572" s="35" t="s">
        <v>48</v>
      </c>
      <c r="D8572" s="35" t="s">
        <v>153</v>
      </c>
      <c r="E8572" s="35" t="s">
        <v>49</v>
      </c>
      <c r="F8572" s="43">
        <v>2020</v>
      </c>
      <c r="G8572" s="31" t="str">
        <f>VLOOKUP(H8572,'GN and GP categories'!A:B,2,FALSE)</f>
        <v>Gram-negative</v>
      </c>
      <c r="H8572" s="53" t="s">
        <v>107</v>
      </c>
      <c r="I8572" s="31">
        <v>4</v>
      </c>
      <c r="J8572" s="31" t="s">
        <v>84</v>
      </c>
      <c r="K8572" s="99">
        <v>100</v>
      </c>
      <c r="L8572" s="38">
        <f t="shared" si="160"/>
        <v>4</v>
      </c>
    </row>
    <row r="8573" spans="1:12" ht="15.75" thickBot="1">
      <c r="A8573" s="72" t="s">
        <v>158</v>
      </c>
      <c r="B8573" s="72" t="s">
        <v>310</v>
      </c>
      <c r="C8573" s="35" t="s">
        <v>48</v>
      </c>
      <c r="D8573" s="35" t="s">
        <v>153</v>
      </c>
      <c r="E8573" s="35" t="s">
        <v>49</v>
      </c>
      <c r="F8573" s="43">
        <v>2020</v>
      </c>
      <c r="G8573" s="31" t="str">
        <f>VLOOKUP(H8573,'GN and GP categories'!A:B,2,FALSE)</f>
        <v>Gram-negative</v>
      </c>
      <c r="H8573" s="53" t="s">
        <v>107</v>
      </c>
      <c r="I8573" s="31">
        <v>4</v>
      </c>
      <c r="J8573" t="s">
        <v>24</v>
      </c>
      <c r="K8573" s="99">
        <v>100</v>
      </c>
      <c r="L8573" s="38">
        <f t="shared" si="160"/>
        <v>4</v>
      </c>
    </row>
    <row r="8574" spans="1:12" ht="15.75" thickBot="1">
      <c r="A8574" s="72" t="s">
        <v>158</v>
      </c>
      <c r="B8574" s="72" t="s">
        <v>310</v>
      </c>
      <c r="C8574" s="35" t="s">
        <v>48</v>
      </c>
      <c r="D8574" s="35" t="s">
        <v>153</v>
      </c>
      <c r="E8574" s="35" t="s">
        <v>49</v>
      </c>
      <c r="F8574" s="43">
        <v>2020</v>
      </c>
      <c r="G8574" s="31" t="str">
        <f>VLOOKUP(H8574,'GN and GP categories'!A:B,2,FALSE)</f>
        <v>Gram-negative</v>
      </c>
      <c r="H8574" s="53" t="s">
        <v>107</v>
      </c>
      <c r="I8574" s="31">
        <v>4</v>
      </c>
      <c r="J8574" t="s">
        <v>16</v>
      </c>
      <c r="K8574" s="99">
        <v>100</v>
      </c>
      <c r="L8574" s="38">
        <f t="shared" si="160"/>
        <v>4</v>
      </c>
    </row>
    <row r="8575" spans="1:12" ht="15.75" thickBot="1">
      <c r="A8575" s="72" t="s">
        <v>158</v>
      </c>
      <c r="B8575" s="72" t="s">
        <v>310</v>
      </c>
      <c r="C8575" s="35" t="s">
        <v>48</v>
      </c>
      <c r="D8575" s="35" t="s">
        <v>153</v>
      </c>
      <c r="E8575" s="35" t="s">
        <v>49</v>
      </c>
      <c r="F8575" s="43">
        <v>2020</v>
      </c>
      <c r="G8575" s="31" t="str">
        <f>VLOOKUP(H8575,'GN and GP categories'!A:B,2,FALSE)</f>
        <v>Gram-negative</v>
      </c>
      <c r="H8575" s="53" t="s">
        <v>107</v>
      </c>
      <c r="I8575" s="31">
        <v>4</v>
      </c>
      <c r="J8575" t="s">
        <v>252</v>
      </c>
      <c r="K8575" s="99">
        <v>100</v>
      </c>
      <c r="L8575" s="38">
        <f t="shared" si="160"/>
        <v>4</v>
      </c>
    </row>
    <row r="8576" spans="1:12" ht="15.75" thickBot="1">
      <c r="A8576" s="72" t="s">
        <v>158</v>
      </c>
      <c r="B8576" s="72" t="s">
        <v>310</v>
      </c>
      <c r="C8576" s="35" t="s">
        <v>48</v>
      </c>
      <c r="D8576" s="35" t="s">
        <v>153</v>
      </c>
      <c r="E8576" s="35" t="s">
        <v>49</v>
      </c>
      <c r="F8576" s="43">
        <v>2020</v>
      </c>
      <c r="G8576" s="31" t="str">
        <f>VLOOKUP(H8576,'GN and GP categories'!A:B,2,FALSE)</f>
        <v>Gram-negative</v>
      </c>
      <c r="H8576" s="53" t="s">
        <v>107</v>
      </c>
      <c r="I8576" s="31">
        <v>4</v>
      </c>
      <c r="J8576" t="s">
        <v>17</v>
      </c>
      <c r="K8576" s="99">
        <v>100</v>
      </c>
      <c r="L8576" s="38">
        <f t="shared" si="160"/>
        <v>4</v>
      </c>
    </row>
    <row r="8577" spans="1:12" ht="15.75" thickBot="1">
      <c r="A8577" s="72" t="s">
        <v>158</v>
      </c>
      <c r="B8577" s="72" t="s">
        <v>310</v>
      </c>
      <c r="C8577" s="35" t="s">
        <v>48</v>
      </c>
      <c r="D8577" s="35" t="s">
        <v>153</v>
      </c>
      <c r="E8577" s="35" t="s">
        <v>49</v>
      </c>
      <c r="F8577" s="43">
        <v>2020</v>
      </c>
      <c r="G8577" s="31" t="str">
        <f>VLOOKUP(H8577,'GN and GP categories'!A:B,2,FALSE)</f>
        <v>Gram-negative</v>
      </c>
      <c r="H8577" s="53" t="s">
        <v>107</v>
      </c>
      <c r="I8577" s="31">
        <v>4</v>
      </c>
      <c r="J8577" t="s">
        <v>31</v>
      </c>
      <c r="K8577" s="99">
        <v>100</v>
      </c>
      <c r="L8577" s="38">
        <f t="shared" si="160"/>
        <v>4</v>
      </c>
    </row>
    <row r="8578" spans="1:12" ht="15.75" thickBot="1">
      <c r="A8578" s="72" t="s">
        <v>158</v>
      </c>
      <c r="B8578" s="72" t="s">
        <v>310</v>
      </c>
      <c r="C8578" s="35" t="s">
        <v>48</v>
      </c>
      <c r="D8578" s="35" t="s">
        <v>153</v>
      </c>
      <c r="E8578" s="35" t="s">
        <v>49</v>
      </c>
      <c r="F8578" s="43">
        <v>2020</v>
      </c>
      <c r="G8578" s="31" t="str">
        <f>VLOOKUP(H8578,'GN and GP categories'!A:B,2,FALSE)</f>
        <v>Gram-negative</v>
      </c>
      <c r="H8578" s="53" t="s">
        <v>107</v>
      </c>
      <c r="I8578" s="31">
        <v>4</v>
      </c>
      <c r="J8578" t="s">
        <v>32</v>
      </c>
      <c r="K8578" s="99">
        <v>100</v>
      </c>
      <c r="L8578" s="38">
        <f t="shared" si="160"/>
        <v>4</v>
      </c>
    </row>
    <row r="8579" spans="1:12" ht="15.75" thickBot="1">
      <c r="A8579" s="72" t="s">
        <v>158</v>
      </c>
      <c r="B8579" s="72" t="s">
        <v>310</v>
      </c>
      <c r="C8579" s="35" t="s">
        <v>48</v>
      </c>
      <c r="D8579" s="35" t="s">
        <v>153</v>
      </c>
      <c r="E8579" s="35" t="s">
        <v>49</v>
      </c>
      <c r="F8579" s="43">
        <v>2020</v>
      </c>
      <c r="G8579" s="31" t="str">
        <f>VLOOKUP(H8579,'GN and GP categories'!A:B,2,FALSE)</f>
        <v>Gram-negative</v>
      </c>
      <c r="H8579" s="53" t="s">
        <v>107</v>
      </c>
      <c r="I8579" s="31">
        <v>4</v>
      </c>
      <c r="J8579" t="s">
        <v>30</v>
      </c>
      <c r="K8579" s="99">
        <v>25</v>
      </c>
      <c r="L8579" s="38">
        <f t="shared" si="160"/>
        <v>1</v>
      </c>
    </row>
    <row r="8580" spans="1:12" ht="15.75" thickBot="1">
      <c r="A8580" s="72" t="s">
        <v>158</v>
      </c>
      <c r="B8580" s="72" t="s">
        <v>310</v>
      </c>
      <c r="C8580" s="35" t="s">
        <v>48</v>
      </c>
      <c r="D8580" s="35" t="s">
        <v>153</v>
      </c>
      <c r="E8580" s="35" t="s">
        <v>49</v>
      </c>
      <c r="F8580" s="43">
        <v>2020</v>
      </c>
      <c r="G8580" s="31" t="str">
        <f>VLOOKUP(H8580,'GN and GP categories'!A:B,2,FALSE)</f>
        <v>Gram-negative</v>
      </c>
      <c r="H8580" s="53" t="s">
        <v>107</v>
      </c>
      <c r="I8580" s="31">
        <v>4</v>
      </c>
      <c r="J8580" s="31" t="s">
        <v>28</v>
      </c>
      <c r="K8580" s="99">
        <v>100</v>
      </c>
      <c r="L8580" s="38">
        <f t="shared" ref="L8580:L8643" si="161">IF(K8580="","",K8580*I8580/100)</f>
        <v>4</v>
      </c>
    </row>
    <row r="8581" spans="1:12" ht="15.75" thickBot="1">
      <c r="A8581" s="72" t="s">
        <v>158</v>
      </c>
      <c r="B8581" s="72" t="s">
        <v>310</v>
      </c>
      <c r="C8581" s="35" t="s">
        <v>48</v>
      </c>
      <c r="D8581" s="35" t="s">
        <v>153</v>
      </c>
      <c r="E8581" s="35" t="s">
        <v>49</v>
      </c>
      <c r="F8581" s="43">
        <v>2020</v>
      </c>
      <c r="G8581" s="31" t="str">
        <f>VLOOKUP(H8581,'GN and GP categories'!A:B,2,FALSE)</f>
        <v>Gram-negative</v>
      </c>
      <c r="H8581" s="53" t="s">
        <v>104</v>
      </c>
      <c r="I8581" s="31">
        <v>9</v>
      </c>
      <c r="J8581" s="31" t="s">
        <v>13</v>
      </c>
      <c r="K8581" s="99">
        <v>100</v>
      </c>
      <c r="L8581" s="38">
        <f t="shared" si="161"/>
        <v>9</v>
      </c>
    </row>
    <row r="8582" spans="1:12" ht="15.75" thickBot="1">
      <c r="A8582" s="72" t="s">
        <v>158</v>
      </c>
      <c r="B8582" s="72" t="s">
        <v>310</v>
      </c>
      <c r="C8582" s="35" t="s">
        <v>48</v>
      </c>
      <c r="D8582" s="35" t="s">
        <v>153</v>
      </c>
      <c r="E8582" s="35" t="s">
        <v>49</v>
      </c>
      <c r="F8582" s="43">
        <v>2020</v>
      </c>
      <c r="G8582" s="31" t="str">
        <f>VLOOKUP(H8582,'GN and GP categories'!A:B,2,FALSE)</f>
        <v>Gram-negative</v>
      </c>
      <c r="H8582" s="53" t="s">
        <v>104</v>
      </c>
      <c r="I8582" s="31">
        <v>9</v>
      </c>
      <c r="J8582" s="31" t="s">
        <v>20</v>
      </c>
      <c r="K8582" s="99">
        <v>89</v>
      </c>
      <c r="L8582" s="38">
        <f t="shared" si="161"/>
        <v>8.01</v>
      </c>
    </row>
    <row r="8583" spans="1:12" ht="15.75" thickBot="1">
      <c r="A8583" s="72" t="s">
        <v>158</v>
      </c>
      <c r="B8583" s="72" t="s">
        <v>310</v>
      </c>
      <c r="C8583" s="35" t="s">
        <v>48</v>
      </c>
      <c r="D8583" s="35" t="s">
        <v>153</v>
      </c>
      <c r="E8583" s="35" t="s">
        <v>49</v>
      </c>
      <c r="F8583" s="43">
        <v>2020</v>
      </c>
      <c r="G8583" s="31" t="str">
        <f>VLOOKUP(H8583,'GN and GP categories'!A:B,2,FALSE)</f>
        <v>Gram-negative</v>
      </c>
      <c r="H8583" s="53" t="s">
        <v>104</v>
      </c>
      <c r="I8583" s="31">
        <v>9</v>
      </c>
      <c r="J8583" s="31" t="s">
        <v>84</v>
      </c>
      <c r="K8583" s="99">
        <v>100</v>
      </c>
      <c r="L8583" s="38">
        <f t="shared" si="161"/>
        <v>9</v>
      </c>
    </row>
    <row r="8584" spans="1:12" ht="15.75" thickBot="1">
      <c r="A8584" s="72" t="s">
        <v>158</v>
      </c>
      <c r="B8584" s="72" t="s">
        <v>310</v>
      </c>
      <c r="C8584" s="35" t="s">
        <v>48</v>
      </c>
      <c r="D8584" s="35" t="s">
        <v>153</v>
      </c>
      <c r="E8584" s="35" t="s">
        <v>49</v>
      </c>
      <c r="F8584" s="43">
        <v>2020</v>
      </c>
      <c r="G8584" s="31" t="str">
        <f>VLOOKUP(H8584,'GN and GP categories'!A:B,2,FALSE)</f>
        <v>Gram-negative</v>
      </c>
      <c r="H8584" s="53" t="s">
        <v>104</v>
      </c>
      <c r="I8584" s="31">
        <v>9</v>
      </c>
      <c r="J8584" s="31" t="s">
        <v>24</v>
      </c>
      <c r="K8584" s="99">
        <v>100</v>
      </c>
      <c r="L8584" s="38">
        <f t="shared" si="161"/>
        <v>9</v>
      </c>
    </row>
    <row r="8585" spans="1:12" ht="15.75" thickBot="1">
      <c r="A8585" s="72" t="s">
        <v>158</v>
      </c>
      <c r="B8585" s="72" t="s">
        <v>310</v>
      </c>
      <c r="C8585" s="35" t="s">
        <v>48</v>
      </c>
      <c r="D8585" s="35" t="s">
        <v>153</v>
      </c>
      <c r="E8585" s="35" t="s">
        <v>49</v>
      </c>
      <c r="F8585" s="43">
        <v>2020</v>
      </c>
      <c r="G8585" s="31" t="str">
        <f>VLOOKUP(H8585,'GN and GP categories'!A:B,2,FALSE)</f>
        <v>Gram-negative</v>
      </c>
      <c r="H8585" s="53" t="s">
        <v>104</v>
      </c>
      <c r="I8585" s="31">
        <v>9</v>
      </c>
      <c r="J8585" s="31" t="s">
        <v>16</v>
      </c>
      <c r="K8585" s="99">
        <v>100</v>
      </c>
      <c r="L8585" s="38">
        <f t="shared" si="161"/>
        <v>9</v>
      </c>
    </row>
    <row r="8586" spans="1:12" ht="15.75" thickBot="1">
      <c r="A8586" s="72" t="s">
        <v>158</v>
      </c>
      <c r="B8586" s="72" t="s">
        <v>310</v>
      </c>
      <c r="C8586" s="35" t="s">
        <v>48</v>
      </c>
      <c r="D8586" s="35" t="s">
        <v>153</v>
      </c>
      <c r="E8586" s="35" t="s">
        <v>49</v>
      </c>
      <c r="F8586" s="43">
        <v>2020</v>
      </c>
      <c r="G8586" s="31" t="str">
        <f>VLOOKUP(H8586,'GN and GP categories'!A:B,2,FALSE)</f>
        <v>Gram-negative</v>
      </c>
      <c r="H8586" s="53" t="s">
        <v>104</v>
      </c>
      <c r="I8586" s="31">
        <v>9</v>
      </c>
      <c r="J8586" s="31" t="s">
        <v>252</v>
      </c>
      <c r="K8586" s="99">
        <v>100</v>
      </c>
      <c r="L8586" s="38">
        <f t="shared" si="161"/>
        <v>9</v>
      </c>
    </row>
    <row r="8587" spans="1:12" ht="15.75" thickBot="1">
      <c r="A8587" s="72" t="s">
        <v>158</v>
      </c>
      <c r="B8587" s="72" t="s">
        <v>310</v>
      </c>
      <c r="C8587" s="35" t="s">
        <v>48</v>
      </c>
      <c r="D8587" s="35" t="s">
        <v>153</v>
      </c>
      <c r="E8587" s="35" t="s">
        <v>49</v>
      </c>
      <c r="F8587" s="43">
        <v>2020</v>
      </c>
      <c r="G8587" s="31" t="str">
        <f>VLOOKUP(H8587,'GN and GP categories'!A:B,2,FALSE)</f>
        <v>Gram-negative</v>
      </c>
      <c r="H8587" s="53" t="s">
        <v>104</v>
      </c>
      <c r="I8587" s="31">
        <v>9</v>
      </c>
      <c r="J8587" s="31" t="s">
        <v>17</v>
      </c>
      <c r="K8587" s="99">
        <v>100</v>
      </c>
      <c r="L8587" s="38">
        <f t="shared" si="161"/>
        <v>9</v>
      </c>
    </row>
    <row r="8588" spans="1:12" ht="15.75" thickBot="1">
      <c r="A8588" s="72" t="s">
        <v>158</v>
      </c>
      <c r="B8588" s="72" t="s">
        <v>310</v>
      </c>
      <c r="C8588" s="35" t="s">
        <v>48</v>
      </c>
      <c r="D8588" s="35" t="s">
        <v>153</v>
      </c>
      <c r="E8588" s="35" t="s">
        <v>49</v>
      </c>
      <c r="F8588" s="43">
        <v>2020</v>
      </c>
      <c r="G8588" s="31" t="str">
        <f>VLOOKUP(H8588,'GN and GP categories'!A:B,2,FALSE)</f>
        <v>Gram-negative</v>
      </c>
      <c r="H8588" s="53" t="s">
        <v>104</v>
      </c>
      <c r="I8588" s="31">
        <v>9</v>
      </c>
      <c r="J8588" s="31" t="s">
        <v>31</v>
      </c>
      <c r="K8588" s="99">
        <v>100</v>
      </c>
      <c r="L8588" s="38">
        <f t="shared" si="161"/>
        <v>9</v>
      </c>
    </row>
    <row r="8589" spans="1:12" ht="15.75" thickBot="1">
      <c r="A8589" s="72" t="s">
        <v>158</v>
      </c>
      <c r="B8589" s="72" t="s">
        <v>310</v>
      </c>
      <c r="C8589" s="35" t="s">
        <v>48</v>
      </c>
      <c r="D8589" s="35" t="s">
        <v>153</v>
      </c>
      <c r="E8589" s="35" t="s">
        <v>49</v>
      </c>
      <c r="F8589" s="43">
        <v>2020</v>
      </c>
      <c r="G8589" s="31" t="str">
        <f>VLOOKUP(H8589,'GN and GP categories'!A:B,2,FALSE)</f>
        <v>Gram-negative</v>
      </c>
      <c r="H8589" s="53" t="s">
        <v>104</v>
      </c>
      <c r="I8589" s="31">
        <v>9</v>
      </c>
      <c r="J8589" s="31" t="s">
        <v>32</v>
      </c>
      <c r="K8589" s="99">
        <v>100</v>
      </c>
      <c r="L8589" s="38">
        <f t="shared" si="161"/>
        <v>9</v>
      </c>
    </row>
    <row r="8590" spans="1:12" ht="15.75" thickBot="1">
      <c r="A8590" s="72" t="s">
        <v>158</v>
      </c>
      <c r="B8590" s="72" t="s">
        <v>310</v>
      </c>
      <c r="C8590" s="35" t="s">
        <v>48</v>
      </c>
      <c r="D8590" s="35" t="s">
        <v>153</v>
      </c>
      <c r="E8590" s="35" t="s">
        <v>49</v>
      </c>
      <c r="F8590" s="43">
        <v>2020</v>
      </c>
      <c r="G8590" s="31" t="str">
        <f>VLOOKUP(H8590,'GN and GP categories'!A:B,2,FALSE)</f>
        <v>Gram-negative</v>
      </c>
      <c r="H8590" s="53" t="s">
        <v>104</v>
      </c>
      <c r="I8590" s="31">
        <v>9</v>
      </c>
      <c r="J8590" s="31" t="s">
        <v>30</v>
      </c>
      <c r="K8590" s="99">
        <v>100</v>
      </c>
      <c r="L8590" s="38">
        <f t="shared" si="161"/>
        <v>9</v>
      </c>
    </row>
    <row r="8591" spans="1:12" ht="15.75" thickBot="1">
      <c r="A8591" s="72" t="s">
        <v>158</v>
      </c>
      <c r="B8591" s="72" t="s">
        <v>310</v>
      </c>
      <c r="C8591" s="35" t="s">
        <v>48</v>
      </c>
      <c r="D8591" s="35" t="s">
        <v>153</v>
      </c>
      <c r="E8591" s="35" t="s">
        <v>49</v>
      </c>
      <c r="F8591" s="43">
        <v>2020</v>
      </c>
      <c r="G8591" s="31" t="str">
        <f>VLOOKUP(H8591,'GN and GP categories'!A:B,2,FALSE)</f>
        <v>Gram-negative</v>
      </c>
      <c r="H8591" s="53" t="s">
        <v>104</v>
      </c>
      <c r="I8591" s="31">
        <v>9</v>
      </c>
      <c r="J8591" s="31" t="s">
        <v>28</v>
      </c>
      <c r="K8591" s="99">
        <v>100</v>
      </c>
      <c r="L8591" s="38">
        <f t="shared" si="161"/>
        <v>9</v>
      </c>
    </row>
    <row r="8592" spans="1:12" ht="15.75" thickBot="1">
      <c r="A8592" s="72" t="s">
        <v>158</v>
      </c>
      <c r="B8592" s="72" t="s">
        <v>310</v>
      </c>
      <c r="C8592" s="35" t="s">
        <v>48</v>
      </c>
      <c r="D8592" s="35" t="s">
        <v>153</v>
      </c>
      <c r="E8592" s="35" t="s">
        <v>49</v>
      </c>
      <c r="F8592" s="43">
        <v>2020</v>
      </c>
      <c r="G8592" s="31" t="str">
        <f>VLOOKUP(H8592,'GN and GP categories'!A:B,2,FALSE)</f>
        <v>Gram-positive</v>
      </c>
      <c r="H8592" s="53" t="s">
        <v>46</v>
      </c>
      <c r="I8592" s="31">
        <v>40</v>
      </c>
      <c r="J8592" s="31" t="s">
        <v>13</v>
      </c>
      <c r="K8592" s="99">
        <v>100</v>
      </c>
      <c r="L8592" s="38">
        <f t="shared" si="161"/>
        <v>40</v>
      </c>
    </row>
    <row r="8593" spans="1:12" ht="15.75" thickBot="1">
      <c r="A8593" s="72" t="s">
        <v>158</v>
      </c>
      <c r="B8593" s="72" t="s">
        <v>310</v>
      </c>
      <c r="C8593" s="35" t="s">
        <v>48</v>
      </c>
      <c r="D8593" s="35" t="s">
        <v>153</v>
      </c>
      <c r="E8593" s="35" t="s">
        <v>49</v>
      </c>
      <c r="F8593" s="43">
        <v>2020</v>
      </c>
      <c r="G8593" s="31" t="str">
        <f>VLOOKUP(H8593,'GN and GP categories'!A:B,2,FALSE)</f>
        <v>Gram-positive</v>
      </c>
      <c r="H8593" s="53" t="s">
        <v>46</v>
      </c>
      <c r="I8593" s="31">
        <v>41</v>
      </c>
      <c r="J8593" s="31" t="s">
        <v>19</v>
      </c>
      <c r="K8593" s="99">
        <v>100</v>
      </c>
      <c r="L8593" s="38">
        <f t="shared" si="161"/>
        <v>41</v>
      </c>
    </row>
    <row r="8594" spans="1:12" ht="15.75" thickBot="1">
      <c r="A8594" s="141" t="s">
        <v>158</v>
      </c>
      <c r="B8594" s="141" t="s">
        <v>310</v>
      </c>
      <c r="C8594" s="35" t="s">
        <v>48</v>
      </c>
      <c r="D8594" s="35" t="s">
        <v>153</v>
      </c>
      <c r="E8594" s="35" t="s">
        <v>49</v>
      </c>
      <c r="F8594" s="43">
        <v>2020</v>
      </c>
      <c r="G8594" s="31" t="str">
        <f>VLOOKUP(H8594,'GN and GP categories'!A:B,2,FALSE)</f>
        <v>Gram-positive</v>
      </c>
      <c r="H8594" s="53" t="s">
        <v>46</v>
      </c>
      <c r="I8594">
        <v>41</v>
      </c>
      <c r="J8594" t="s">
        <v>20</v>
      </c>
      <c r="K8594" s="99">
        <v>100</v>
      </c>
      <c r="L8594" s="38">
        <f t="shared" si="161"/>
        <v>41</v>
      </c>
    </row>
    <row r="8595" spans="1:12" ht="15.75" thickBot="1">
      <c r="A8595" s="141" t="s">
        <v>158</v>
      </c>
      <c r="B8595" s="141" t="s">
        <v>310</v>
      </c>
      <c r="C8595" s="35" t="s">
        <v>48</v>
      </c>
      <c r="D8595" s="35" t="s">
        <v>153</v>
      </c>
      <c r="E8595" s="35" t="s">
        <v>49</v>
      </c>
      <c r="F8595" s="43">
        <v>2020</v>
      </c>
      <c r="G8595" s="31" t="str">
        <f>VLOOKUP(H8595,'GN and GP categories'!A:B,2,FALSE)</f>
        <v>Gram-positive</v>
      </c>
      <c r="H8595" s="53" t="s">
        <v>46</v>
      </c>
      <c r="I8595" s="31">
        <v>41</v>
      </c>
      <c r="J8595" t="s">
        <v>25</v>
      </c>
      <c r="K8595" s="99">
        <v>78</v>
      </c>
      <c r="L8595" s="38">
        <f t="shared" si="161"/>
        <v>31.98</v>
      </c>
    </row>
    <row r="8596" spans="1:12" ht="15.75" thickBot="1">
      <c r="A8596" s="141" t="s">
        <v>158</v>
      </c>
      <c r="B8596" s="141" t="s">
        <v>310</v>
      </c>
      <c r="C8596" s="35" t="s">
        <v>48</v>
      </c>
      <c r="D8596" s="35" t="s">
        <v>153</v>
      </c>
      <c r="E8596" s="35" t="s">
        <v>49</v>
      </c>
      <c r="F8596" s="43">
        <v>2020</v>
      </c>
      <c r="G8596" s="31" t="str">
        <f>VLOOKUP(H8596,'GN and GP categories'!A:B,2,FALSE)</f>
        <v>Gram-positive</v>
      </c>
      <c r="H8596" s="53" t="s">
        <v>46</v>
      </c>
      <c r="I8596" s="31">
        <v>41</v>
      </c>
      <c r="J8596" t="s">
        <v>26</v>
      </c>
      <c r="K8596" s="99">
        <v>76</v>
      </c>
      <c r="L8596" s="38">
        <f t="shared" si="161"/>
        <v>31.16</v>
      </c>
    </row>
    <row r="8597" spans="1:12" ht="15.75" thickBot="1">
      <c r="A8597" s="141" t="s">
        <v>158</v>
      </c>
      <c r="B8597" s="141" t="s">
        <v>310</v>
      </c>
      <c r="C8597" s="35" t="s">
        <v>48</v>
      </c>
      <c r="D8597" s="35" t="s">
        <v>153</v>
      </c>
      <c r="E8597" s="35" t="s">
        <v>49</v>
      </c>
      <c r="F8597" s="43">
        <v>2020</v>
      </c>
      <c r="G8597" s="31" t="str">
        <f>VLOOKUP(H8597,'GN and GP categories'!A:B,2,FALSE)</f>
        <v>Gram-positive</v>
      </c>
      <c r="H8597" s="53" t="s">
        <v>46</v>
      </c>
      <c r="I8597" s="31">
        <v>41</v>
      </c>
      <c r="J8597" t="s">
        <v>30</v>
      </c>
      <c r="K8597" s="99">
        <v>100</v>
      </c>
      <c r="L8597" s="38">
        <f t="shared" si="161"/>
        <v>41</v>
      </c>
    </row>
    <row r="8598" spans="1:12" ht="15.75" thickBot="1">
      <c r="A8598" s="141" t="s">
        <v>158</v>
      </c>
      <c r="B8598" s="141" t="s">
        <v>310</v>
      </c>
      <c r="C8598" s="35" t="s">
        <v>48</v>
      </c>
      <c r="D8598" s="35" t="s">
        <v>153</v>
      </c>
      <c r="E8598" s="35" t="s">
        <v>49</v>
      </c>
      <c r="F8598" s="43">
        <v>2020</v>
      </c>
      <c r="G8598" s="31" t="str">
        <f>VLOOKUP(H8598,'GN and GP categories'!A:B,2,FALSE)</f>
        <v>Gram-positive</v>
      </c>
      <c r="H8598" s="53" t="s">
        <v>46</v>
      </c>
      <c r="I8598" s="31">
        <v>41</v>
      </c>
      <c r="J8598" t="s">
        <v>28</v>
      </c>
      <c r="K8598" s="99">
        <v>100</v>
      </c>
      <c r="L8598" s="38">
        <f t="shared" si="161"/>
        <v>41</v>
      </c>
    </row>
    <row r="8599" spans="1:12" ht="15.75" thickBot="1">
      <c r="A8599" s="141" t="s">
        <v>158</v>
      </c>
      <c r="B8599" s="141" t="s">
        <v>310</v>
      </c>
      <c r="C8599" s="35" t="s">
        <v>48</v>
      </c>
      <c r="D8599" s="35" t="s">
        <v>153</v>
      </c>
      <c r="E8599" s="35" t="s">
        <v>49</v>
      </c>
      <c r="F8599" s="43">
        <v>2020</v>
      </c>
      <c r="G8599" s="31" t="str">
        <f>VLOOKUP(H8599,'GN and GP categories'!A:B,2,FALSE)</f>
        <v>Gram-positive</v>
      </c>
      <c r="H8599" s="53" t="s">
        <v>46</v>
      </c>
      <c r="I8599" s="31">
        <v>41</v>
      </c>
      <c r="J8599" t="s">
        <v>312</v>
      </c>
      <c r="K8599" s="99">
        <v>98</v>
      </c>
      <c r="L8599" s="38">
        <f t="shared" si="161"/>
        <v>40.18</v>
      </c>
    </row>
    <row r="8600" spans="1:12" ht="15.75" thickBot="1">
      <c r="A8600" s="141" t="s">
        <v>158</v>
      </c>
      <c r="B8600" s="141" t="s">
        <v>310</v>
      </c>
      <c r="C8600" s="35" t="s">
        <v>48</v>
      </c>
      <c r="D8600" s="35" t="s">
        <v>153</v>
      </c>
      <c r="E8600" s="35" t="s">
        <v>49</v>
      </c>
      <c r="F8600" s="43">
        <v>2020</v>
      </c>
      <c r="G8600" s="31" t="str">
        <f>VLOOKUP(H8600,'GN and GP categories'!A:B,2,FALSE)</f>
        <v>Gram-positive</v>
      </c>
      <c r="H8600" s="53" t="s">
        <v>46</v>
      </c>
      <c r="I8600" s="31">
        <v>41</v>
      </c>
      <c r="J8600" t="s">
        <v>34</v>
      </c>
      <c r="K8600" s="99">
        <v>100</v>
      </c>
      <c r="L8600" s="38">
        <f t="shared" si="161"/>
        <v>41</v>
      </c>
    </row>
    <row r="8601" spans="1:12" ht="15.75" thickBot="1">
      <c r="A8601" s="141" t="s">
        <v>158</v>
      </c>
      <c r="B8601" s="141" t="s">
        <v>310</v>
      </c>
      <c r="C8601" s="35" t="s">
        <v>48</v>
      </c>
      <c r="D8601" s="35" t="s">
        <v>153</v>
      </c>
      <c r="E8601" s="35" t="s">
        <v>49</v>
      </c>
      <c r="F8601" s="43">
        <v>2020</v>
      </c>
      <c r="G8601" s="31" t="str">
        <f>VLOOKUP(H8601,'GN and GP categories'!A:B,2,FALSE)</f>
        <v>Gram-positive</v>
      </c>
      <c r="H8601" s="53" t="s">
        <v>46</v>
      </c>
      <c r="I8601" s="31">
        <v>7</v>
      </c>
      <c r="J8601" t="s">
        <v>13</v>
      </c>
      <c r="K8601" s="99">
        <v>0</v>
      </c>
      <c r="L8601" s="38">
        <f t="shared" si="161"/>
        <v>0</v>
      </c>
    </row>
    <row r="8602" spans="1:12" ht="15.75" thickBot="1">
      <c r="A8602" s="141" t="s">
        <v>158</v>
      </c>
      <c r="B8602" s="141" t="s">
        <v>310</v>
      </c>
      <c r="C8602" s="35" t="s">
        <v>48</v>
      </c>
      <c r="D8602" s="35" t="s">
        <v>153</v>
      </c>
      <c r="E8602" s="35" t="s">
        <v>49</v>
      </c>
      <c r="F8602" s="43">
        <v>2020</v>
      </c>
      <c r="G8602" s="31" t="str">
        <f>VLOOKUP(H8602,'GN and GP categories'!A:B,2,FALSE)</f>
        <v>Gram-positive</v>
      </c>
      <c r="H8602" s="53" t="s">
        <v>46</v>
      </c>
      <c r="I8602" s="31">
        <v>7</v>
      </c>
      <c r="J8602" t="s">
        <v>19</v>
      </c>
      <c r="K8602" s="99">
        <v>0</v>
      </c>
      <c r="L8602" s="38">
        <f t="shared" si="161"/>
        <v>0</v>
      </c>
    </row>
    <row r="8603" spans="1:12" ht="15.75" thickBot="1">
      <c r="A8603" s="141" t="s">
        <v>158</v>
      </c>
      <c r="B8603" s="141" t="s">
        <v>310</v>
      </c>
      <c r="C8603" s="35" t="s">
        <v>48</v>
      </c>
      <c r="D8603" s="35" t="s">
        <v>153</v>
      </c>
      <c r="E8603" s="35" t="s">
        <v>49</v>
      </c>
      <c r="F8603" s="43">
        <v>2020</v>
      </c>
      <c r="G8603" s="31" t="str">
        <f>VLOOKUP(H8603,'GN and GP categories'!A:B,2,FALSE)</f>
        <v>Gram-positive</v>
      </c>
      <c r="H8603" s="53" t="s">
        <v>46</v>
      </c>
      <c r="I8603" s="31">
        <v>7</v>
      </c>
      <c r="J8603" t="s">
        <v>20</v>
      </c>
      <c r="K8603" s="99">
        <v>0</v>
      </c>
      <c r="L8603" s="38">
        <f t="shared" si="161"/>
        <v>0</v>
      </c>
    </row>
    <row r="8604" spans="1:12" ht="15.75" thickBot="1">
      <c r="A8604" s="141" t="s">
        <v>158</v>
      </c>
      <c r="B8604" s="141" t="s">
        <v>310</v>
      </c>
      <c r="C8604" s="35" t="s">
        <v>48</v>
      </c>
      <c r="D8604" s="35" t="s">
        <v>153</v>
      </c>
      <c r="E8604" s="35" t="s">
        <v>49</v>
      </c>
      <c r="F8604" s="43">
        <v>2020</v>
      </c>
      <c r="G8604" s="31" t="str">
        <f>VLOOKUP(H8604,'GN and GP categories'!A:B,2,FALSE)</f>
        <v>Gram-positive</v>
      </c>
      <c r="H8604" s="53" t="s">
        <v>46</v>
      </c>
      <c r="I8604" s="31">
        <v>7</v>
      </c>
      <c r="J8604" s="31" t="s">
        <v>25</v>
      </c>
      <c r="K8604" s="99">
        <v>86</v>
      </c>
      <c r="L8604" s="38">
        <f t="shared" si="161"/>
        <v>6.02</v>
      </c>
    </row>
    <row r="8605" spans="1:12" ht="15.75" thickBot="1">
      <c r="A8605" s="141" t="s">
        <v>158</v>
      </c>
      <c r="B8605" s="141" t="s">
        <v>310</v>
      </c>
      <c r="C8605" s="35" t="s">
        <v>48</v>
      </c>
      <c r="D8605" s="35" t="s">
        <v>153</v>
      </c>
      <c r="E8605" s="35" t="s">
        <v>49</v>
      </c>
      <c r="F8605" s="43">
        <v>2020</v>
      </c>
      <c r="G8605" s="31" t="str">
        <f>VLOOKUP(H8605,'GN and GP categories'!A:B,2,FALSE)</f>
        <v>Gram-positive</v>
      </c>
      <c r="H8605" s="53" t="s">
        <v>46</v>
      </c>
      <c r="I8605" s="31">
        <v>7</v>
      </c>
      <c r="J8605" s="31" t="s">
        <v>26</v>
      </c>
      <c r="K8605" s="99">
        <v>14</v>
      </c>
      <c r="L8605" s="38">
        <f t="shared" si="161"/>
        <v>0.98</v>
      </c>
    </row>
    <row r="8606" spans="1:12" ht="15.75" thickBot="1">
      <c r="A8606" s="141" t="s">
        <v>158</v>
      </c>
      <c r="B8606" s="141" t="s">
        <v>310</v>
      </c>
      <c r="C8606" s="35" t="s">
        <v>48</v>
      </c>
      <c r="D8606" s="35" t="s">
        <v>153</v>
      </c>
      <c r="E8606" s="35" t="s">
        <v>49</v>
      </c>
      <c r="F8606" s="43">
        <v>2020</v>
      </c>
      <c r="G8606" s="31" t="str">
        <f>VLOOKUP(H8606,'GN and GP categories'!A:B,2,FALSE)</f>
        <v>Gram-positive</v>
      </c>
      <c r="H8606" s="53" t="s">
        <v>46</v>
      </c>
      <c r="I8606" s="31">
        <v>7</v>
      </c>
      <c r="J8606" s="31" t="s">
        <v>30</v>
      </c>
      <c r="K8606" s="99">
        <v>86</v>
      </c>
      <c r="L8606" s="38">
        <f t="shared" si="161"/>
        <v>6.02</v>
      </c>
    </row>
    <row r="8607" spans="1:12" ht="15.75" thickBot="1">
      <c r="A8607" s="141" t="s">
        <v>158</v>
      </c>
      <c r="B8607" s="141" t="s">
        <v>310</v>
      </c>
      <c r="C8607" s="35" t="s">
        <v>48</v>
      </c>
      <c r="D8607" s="35" t="s">
        <v>153</v>
      </c>
      <c r="E8607" s="35" t="s">
        <v>49</v>
      </c>
      <c r="F8607" s="43">
        <v>2020</v>
      </c>
      <c r="G8607" s="31" t="str">
        <f>VLOOKUP(H8607,'GN and GP categories'!A:B,2,FALSE)</f>
        <v>Gram-positive</v>
      </c>
      <c r="H8607" s="53" t="s">
        <v>46</v>
      </c>
      <c r="I8607" s="31">
        <v>7</v>
      </c>
      <c r="J8607" s="31" t="s">
        <v>28</v>
      </c>
      <c r="K8607" s="99">
        <v>29</v>
      </c>
      <c r="L8607" s="38">
        <f t="shared" si="161"/>
        <v>2.0299999999999998</v>
      </c>
    </row>
    <row r="8608" spans="1:12" ht="15.75" thickBot="1">
      <c r="A8608" s="141" t="s">
        <v>158</v>
      </c>
      <c r="B8608" s="141" t="s">
        <v>310</v>
      </c>
      <c r="C8608" s="35" t="s">
        <v>48</v>
      </c>
      <c r="D8608" s="35" t="s">
        <v>153</v>
      </c>
      <c r="E8608" s="35" t="s">
        <v>49</v>
      </c>
      <c r="F8608" s="43">
        <v>2020</v>
      </c>
      <c r="G8608" s="31" t="str">
        <f>VLOOKUP(H8608,'GN and GP categories'!A:B,2,FALSE)</f>
        <v>Gram-positive</v>
      </c>
      <c r="H8608" s="53" t="s">
        <v>46</v>
      </c>
      <c r="I8608" s="31">
        <v>7</v>
      </c>
      <c r="J8608" s="31" t="s">
        <v>312</v>
      </c>
      <c r="K8608" s="99">
        <v>86</v>
      </c>
      <c r="L8608" s="38">
        <f t="shared" si="161"/>
        <v>6.02</v>
      </c>
    </row>
    <row r="8609" spans="1:12" ht="15.75" thickBot="1">
      <c r="A8609" s="141" t="s">
        <v>158</v>
      </c>
      <c r="B8609" s="141" t="s">
        <v>310</v>
      </c>
      <c r="C8609" s="35" t="s">
        <v>48</v>
      </c>
      <c r="D8609" s="35" t="s">
        <v>153</v>
      </c>
      <c r="E8609" s="35" t="s">
        <v>49</v>
      </c>
      <c r="F8609" s="43">
        <v>2020</v>
      </c>
      <c r="G8609" s="31" t="str">
        <f>VLOOKUP(H8609,'GN and GP categories'!A:B,2,FALSE)</f>
        <v>Gram-positive</v>
      </c>
      <c r="H8609" s="53" t="s">
        <v>46</v>
      </c>
      <c r="I8609" s="31">
        <v>7</v>
      </c>
      <c r="J8609" s="31" t="s">
        <v>34</v>
      </c>
      <c r="K8609" s="99">
        <v>100</v>
      </c>
      <c r="L8609" s="38">
        <f t="shared" si="161"/>
        <v>7</v>
      </c>
    </row>
    <row r="8610" spans="1:12" ht="15.75" thickBot="1">
      <c r="A8610" s="141" t="s">
        <v>158</v>
      </c>
      <c r="B8610" s="141" t="s">
        <v>310</v>
      </c>
      <c r="C8610" s="35" t="s">
        <v>48</v>
      </c>
      <c r="D8610" s="35" t="s">
        <v>153</v>
      </c>
      <c r="E8610" s="35" t="s">
        <v>49</v>
      </c>
      <c r="F8610" s="43">
        <v>2020</v>
      </c>
      <c r="G8610" s="31" t="str">
        <f>VLOOKUP(H8610,'GN and GP categories'!A:B,2,FALSE)</f>
        <v>Gram-positive</v>
      </c>
      <c r="H8610" s="53" t="s">
        <v>99</v>
      </c>
      <c r="I8610" s="31">
        <v>24</v>
      </c>
      <c r="J8610" s="31" t="s">
        <v>196</v>
      </c>
      <c r="K8610" s="99">
        <v>96</v>
      </c>
      <c r="L8610" s="38">
        <f t="shared" si="161"/>
        <v>23.04</v>
      </c>
    </row>
    <row r="8611" spans="1:12" ht="15.75" thickBot="1">
      <c r="A8611" s="141" t="s">
        <v>158</v>
      </c>
      <c r="B8611" s="141" t="s">
        <v>310</v>
      </c>
      <c r="C8611" s="35" t="s">
        <v>48</v>
      </c>
      <c r="D8611" s="35" t="s">
        <v>153</v>
      </c>
      <c r="E8611" s="35" t="s">
        <v>49</v>
      </c>
      <c r="F8611" s="43">
        <v>2020</v>
      </c>
      <c r="G8611" s="31" t="str">
        <f>VLOOKUP(H8611,'GN and GP categories'!A:B,2,FALSE)</f>
        <v>Gram-positive</v>
      </c>
      <c r="H8611" s="53" t="s">
        <v>99</v>
      </c>
      <c r="I8611" s="31">
        <v>22</v>
      </c>
      <c r="J8611" s="31" t="s">
        <v>28</v>
      </c>
      <c r="K8611" s="99">
        <v>73</v>
      </c>
      <c r="L8611" s="38">
        <f t="shared" si="161"/>
        <v>16.059999999999999</v>
      </c>
    </row>
    <row r="8612" spans="1:12" ht="15.75" thickBot="1">
      <c r="A8612" s="141" t="s">
        <v>158</v>
      </c>
      <c r="B8612" s="141" t="s">
        <v>310</v>
      </c>
      <c r="C8612" s="35" t="s">
        <v>48</v>
      </c>
      <c r="D8612" s="35" t="s">
        <v>153</v>
      </c>
      <c r="E8612" s="35" t="s">
        <v>49</v>
      </c>
      <c r="F8612" s="43">
        <v>2020</v>
      </c>
      <c r="G8612" s="31" t="str">
        <f>VLOOKUP(H8612,'GN and GP categories'!A:B,2,FALSE)</f>
        <v>Gram-positive</v>
      </c>
      <c r="H8612" s="53" t="s">
        <v>99</v>
      </c>
      <c r="I8612" s="31">
        <v>24</v>
      </c>
      <c r="J8612" s="31" t="s">
        <v>312</v>
      </c>
      <c r="K8612" s="99">
        <v>33</v>
      </c>
      <c r="L8612" s="38">
        <f t="shared" si="161"/>
        <v>7.92</v>
      </c>
    </row>
    <row r="8613" spans="1:12" ht="15.75" thickBot="1">
      <c r="A8613" s="141" t="s">
        <v>158</v>
      </c>
      <c r="B8613" s="141" t="s">
        <v>310</v>
      </c>
      <c r="C8613" s="35" t="s">
        <v>48</v>
      </c>
      <c r="D8613" s="35" t="s">
        <v>153</v>
      </c>
      <c r="E8613" s="35" t="s">
        <v>49</v>
      </c>
      <c r="F8613" s="43">
        <v>2020</v>
      </c>
      <c r="G8613" s="31" t="str">
        <f>VLOOKUP(H8613,'GN and GP categories'!A:B,2,FALSE)</f>
        <v>Gram-positive</v>
      </c>
      <c r="H8613" s="53" t="s">
        <v>99</v>
      </c>
      <c r="I8613" s="31">
        <v>24</v>
      </c>
      <c r="J8613" s="31" t="s">
        <v>34</v>
      </c>
      <c r="K8613" s="99">
        <v>100</v>
      </c>
      <c r="L8613" s="38">
        <f t="shared" si="161"/>
        <v>24</v>
      </c>
    </row>
    <row r="8614" spans="1:12" ht="15.75" thickBot="1">
      <c r="A8614" s="141" t="s">
        <v>158</v>
      </c>
      <c r="B8614" s="141" t="s">
        <v>310</v>
      </c>
      <c r="C8614" s="35" t="s">
        <v>48</v>
      </c>
      <c r="D8614" s="35" t="s">
        <v>153</v>
      </c>
      <c r="E8614" s="35" t="s">
        <v>49</v>
      </c>
      <c r="F8614" s="43">
        <v>2020</v>
      </c>
      <c r="G8614" s="31" t="str">
        <f>VLOOKUP(H8614,'GN and GP categories'!A:B,2,FALSE)</f>
        <v>Gram-positive</v>
      </c>
      <c r="H8614" s="53" t="s">
        <v>90</v>
      </c>
      <c r="I8614" s="31">
        <v>6</v>
      </c>
      <c r="J8614" s="31" t="s">
        <v>196</v>
      </c>
      <c r="K8614" s="99">
        <v>100</v>
      </c>
      <c r="L8614" s="38">
        <f t="shared" si="161"/>
        <v>6</v>
      </c>
    </row>
    <row r="8615" spans="1:12" ht="15.75" thickBot="1">
      <c r="A8615" s="141" t="s">
        <v>158</v>
      </c>
      <c r="B8615" s="141" t="s">
        <v>310</v>
      </c>
      <c r="C8615" s="35" t="s">
        <v>48</v>
      </c>
      <c r="D8615" s="35" t="s">
        <v>153</v>
      </c>
      <c r="E8615" s="35" t="s">
        <v>49</v>
      </c>
      <c r="F8615" s="43">
        <v>2020</v>
      </c>
      <c r="G8615" s="31" t="str">
        <f>VLOOKUP(H8615,'GN and GP categories'!A:B,2,FALSE)</f>
        <v>Gram-positive</v>
      </c>
      <c r="H8615" s="53" t="s">
        <v>90</v>
      </c>
      <c r="I8615" s="31">
        <v>3</v>
      </c>
      <c r="J8615" s="31" t="s">
        <v>28</v>
      </c>
      <c r="K8615" s="99">
        <v>33</v>
      </c>
      <c r="L8615" s="38">
        <f t="shared" si="161"/>
        <v>0.99</v>
      </c>
    </row>
    <row r="8616" spans="1:12" ht="15.75" thickBot="1">
      <c r="A8616" s="141" t="s">
        <v>158</v>
      </c>
      <c r="B8616" s="141" t="s">
        <v>310</v>
      </c>
      <c r="C8616" s="35" t="s">
        <v>48</v>
      </c>
      <c r="D8616" s="35" t="s">
        <v>153</v>
      </c>
      <c r="E8616" s="35" t="s">
        <v>49</v>
      </c>
      <c r="F8616" s="43">
        <v>2020</v>
      </c>
      <c r="G8616" s="31" t="str">
        <f>VLOOKUP(H8616,'GN and GP categories'!A:B,2,FALSE)</f>
        <v>Gram-positive</v>
      </c>
      <c r="H8616" s="53" t="s">
        <v>90</v>
      </c>
      <c r="I8616" s="31">
        <v>6</v>
      </c>
      <c r="J8616" s="31" t="s">
        <v>312</v>
      </c>
      <c r="K8616" s="99">
        <v>50</v>
      </c>
      <c r="L8616" s="38">
        <f t="shared" si="161"/>
        <v>3</v>
      </c>
    </row>
    <row r="8617" spans="1:12" ht="15.75" thickBot="1">
      <c r="A8617" s="141" t="s">
        <v>158</v>
      </c>
      <c r="B8617" s="141" t="s">
        <v>310</v>
      </c>
      <c r="C8617" s="35" t="s">
        <v>48</v>
      </c>
      <c r="D8617" s="35" t="s">
        <v>153</v>
      </c>
      <c r="E8617" s="35" t="s">
        <v>49</v>
      </c>
      <c r="F8617" s="43">
        <v>2020</v>
      </c>
      <c r="G8617" s="31" t="str">
        <f>VLOOKUP(H8617,'GN and GP categories'!A:B,2,FALSE)</f>
        <v>Gram-positive</v>
      </c>
      <c r="H8617" s="53" t="s">
        <v>90</v>
      </c>
      <c r="I8617" s="31">
        <v>6</v>
      </c>
      <c r="J8617" s="31" t="s">
        <v>34</v>
      </c>
      <c r="K8617" s="99">
        <v>100</v>
      </c>
      <c r="L8617" s="38">
        <f t="shared" si="161"/>
        <v>6</v>
      </c>
    </row>
    <row r="8618" spans="1:12" ht="15.75" thickBot="1">
      <c r="A8618" s="76" t="s">
        <v>182</v>
      </c>
      <c r="B8618" s="76" t="s">
        <v>182</v>
      </c>
      <c r="C8618" s="35" t="s">
        <v>117</v>
      </c>
      <c r="D8618" s="35" t="s">
        <v>122</v>
      </c>
      <c r="E8618" s="35" t="s">
        <v>123</v>
      </c>
      <c r="F8618" s="43">
        <v>2020</v>
      </c>
      <c r="G8618" s="31" t="str">
        <f>VLOOKUP(H8618,'GN and GP categories'!A:B,2,FALSE)</f>
        <v>Gram-negative</v>
      </c>
      <c r="H8618" s="53" t="s">
        <v>223</v>
      </c>
      <c r="I8618" s="31">
        <v>3722</v>
      </c>
      <c r="J8618" s="31" t="s">
        <v>253</v>
      </c>
      <c r="K8618" s="31">
        <v>100</v>
      </c>
      <c r="L8618" s="38">
        <f t="shared" si="161"/>
        <v>3722</v>
      </c>
    </row>
    <row r="8619" spans="1:12" ht="15.75" thickBot="1">
      <c r="A8619" s="76" t="s">
        <v>182</v>
      </c>
      <c r="B8619" s="76" t="s">
        <v>182</v>
      </c>
      <c r="C8619" s="35" t="s">
        <v>117</v>
      </c>
      <c r="D8619" s="35" t="s">
        <v>122</v>
      </c>
      <c r="E8619" s="35" t="s">
        <v>123</v>
      </c>
      <c r="F8619" s="43">
        <v>2020</v>
      </c>
      <c r="G8619" s="31" t="str">
        <f>VLOOKUP(H8619,'GN and GP categories'!A:B,2,FALSE)</f>
        <v>Gram-negative</v>
      </c>
      <c r="H8619" s="53" t="s">
        <v>223</v>
      </c>
      <c r="I8619" s="31">
        <v>3722</v>
      </c>
      <c r="J8619" s="31" t="s">
        <v>196</v>
      </c>
      <c r="K8619" s="31">
        <v>53</v>
      </c>
      <c r="L8619" s="38">
        <f t="shared" si="161"/>
        <v>1972.66</v>
      </c>
    </row>
    <row r="8620" spans="1:12" ht="15.75" thickBot="1">
      <c r="A8620" s="76" t="s">
        <v>182</v>
      </c>
      <c r="B8620" s="76" t="s">
        <v>182</v>
      </c>
      <c r="C8620" s="35" t="s">
        <v>117</v>
      </c>
      <c r="D8620" s="35" t="s">
        <v>122</v>
      </c>
      <c r="E8620" s="35" t="s">
        <v>123</v>
      </c>
      <c r="F8620" s="43">
        <v>2020</v>
      </c>
      <c r="G8620" s="31" t="str">
        <f>VLOOKUP(H8620,'GN and GP categories'!A:B,2,FALSE)</f>
        <v>Gram-negative</v>
      </c>
      <c r="H8620" s="53" t="s">
        <v>223</v>
      </c>
      <c r="I8620" s="31">
        <v>3722</v>
      </c>
      <c r="J8620" s="31" t="s">
        <v>13</v>
      </c>
      <c r="K8620" s="31">
        <v>81</v>
      </c>
      <c r="L8620" s="38">
        <f t="shared" si="161"/>
        <v>3014.82</v>
      </c>
    </row>
    <row r="8621" spans="1:12" ht="15.75" thickBot="1">
      <c r="A8621" s="76" t="s">
        <v>182</v>
      </c>
      <c r="B8621" s="76" t="s">
        <v>182</v>
      </c>
      <c r="C8621" s="35" t="s">
        <v>117</v>
      </c>
      <c r="D8621" s="35" t="s">
        <v>122</v>
      </c>
      <c r="E8621" s="35" t="s">
        <v>123</v>
      </c>
      <c r="F8621" s="43">
        <v>2020</v>
      </c>
      <c r="G8621" s="31" t="str">
        <f>VLOOKUP(H8621,'GN and GP categories'!A:B,2,FALSE)</f>
        <v>Gram-negative</v>
      </c>
      <c r="H8621" s="53" t="s">
        <v>223</v>
      </c>
      <c r="I8621" s="31">
        <v>3722</v>
      </c>
      <c r="J8621" s="31" t="s">
        <v>84</v>
      </c>
      <c r="K8621" s="31">
        <v>98</v>
      </c>
      <c r="L8621" s="38">
        <f t="shared" si="161"/>
        <v>3647.56</v>
      </c>
    </row>
    <row r="8622" spans="1:12" ht="15.75" thickBot="1">
      <c r="A8622" s="76" t="s">
        <v>182</v>
      </c>
      <c r="B8622" s="76" t="s">
        <v>182</v>
      </c>
      <c r="C8622" s="35" t="s">
        <v>117</v>
      </c>
      <c r="D8622" s="35" t="s">
        <v>122</v>
      </c>
      <c r="E8622" s="35" t="s">
        <v>123</v>
      </c>
      <c r="F8622" s="43">
        <v>2020</v>
      </c>
      <c r="G8622" s="31" t="str">
        <f>VLOOKUP(H8622,'GN and GP categories'!A:B,2,FALSE)</f>
        <v>Gram-negative</v>
      </c>
      <c r="H8622" s="53" t="s">
        <v>223</v>
      </c>
      <c r="I8622" s="31">
        <v>3722</v>
      </c>
      <c r="J8622" s="31" t="s">
        <v>208</v>
      </c>
      <c r="K8622" s="31">
        <v>99</v>
      </c>
      <c r="L8622" s="38">
        <f t="shared" si="161"/>
        <v>3684.78</v>
      </c>
    </row>
    <row r="8623" spans="1:12" ht="15.75" thickBot="1">
      <c r="A8623" s="76" t="s">
        <v>182</v>
      </c>
      <c r="B8623" s="76" t="s">
        <v>182</v>
      </c>
      <c r="C8623" s="35" t="s">
        <v>117</v>
      </c>
      <c r="D8623" s="35" t="s">
        <v>122</v>
      </c>
      <c r="E8623" s="35" t="s">
        <v>123</v>
      </c>
      <c r="F8623" s="43">
        <v>2020</v>
      </c>
      <c r="G8623" s="31" t="str">
        <f>VLOOKUP(H8623,'GN and GP categories'!A:B,2,FALSE)</f>
        <v>Gram-negative</v>
      </c>
      <c r="H8623" s="53" t="s">
        <v>223</v>
      </c>
      <c r="I8623" s="31">
        <v>3722</v>
      </c>
      <c r="J8623" s="31" t="s">
        <v>316</v>
      </c>
      <c r="K8623" s="31">
        <v>98</v>
      </c>
      <c r="L8623" s="38">
        <f t="shared" si="161"/>
        <v>3647.56</v>
      </c>
    </row>
    <row r="8624" spans="1:12" ht="15.75" thickBot="1">
      <c r="A8624" s="76" t="s">
        <v>182</v>
      </c>
      <c r="B8624" s="76" t="s">
        <v>182</v>
      </c>
      <c r="C8624" s="35" t="s">
        <v>117</v>
      </c>
      <c r="D8624" s="35" t="s">
        <v>122</v>
      </c>
      <c r="E8624" s="35" t="s">
        <v>123</v>
      </c>
      <c r="F8624" s="43">
        <v>2020</v>
      </c>
      <c r="G8624" s="31" t="str">
        <f>VLOOKUP(H8624,'GN and GP categories'!A:B,2,FALSE)</f>
        <v>Gram-negative</v>
      </c>
      <c r="H8624" s="53" t="s">
        <v>223</v>
      </c>
      <c r="I8624" s="31">
        <v>3722</v>
      </c>
      <c r="J8624" s="31" t="s">
        <v>20</v>
      </c>
      <c r="K8624" s="31">
        <v>96</v>
      </c>
      <c r="L8624" s="38">
        <f t="shared" si="161"/>
        <v>3573.12</v>
      </c>
    </row>
    <row r="8625" spans="1:12" ht="15.75" thickBot="1">
      <c r="A8625" s="76" t="s">
        <v>182</v>
      </c>
      <c r="B8625" s="76" t="s">
        <v>182</v>
      </c>
      <c r="C8625" s="35" t="s">
        <v>117</v>
      </c>
      <c r="D8625" s="35" t="s">
        <v>122</v>
      </c>
      <c r="E8625" s="35" t="s">
        <v>123</v>
      </c>
      <c r="F8625" s="43">
        <v>2020</v>
      </c>
      <c r="G8625" s="31" t="str">
        <f>VLOOKUP(H8625,'GN and GP categories'!A:B,2,FALSE)</f>
        <v>Gram-negative</v>
      </c>
      <c r="H8625" s="53" t="s">
        <v>223</v>
      </c>
      <c r="I8625" s="31">
        <v>3722</v>
      </c>
      <c r="J8625" s="31" t="s">
        <v>28</v>
      </c>
      <c r="K8625" s="31">
        <v>91</v>
      </c>
      <c r="L8625" s="38">
        <f t="shared" si="161"/>
        <v>3387.02</v>
      </c>
    </row>
    <row r="8626" spans="1:12" ht="15.75" thickBot="1">
      <c r="A8626" s="76" t="s">
        <v>182</v>
      </c>
      <c r="B8626" s="76" t="s">
        <v>182</v>
      </c>
      <c r="C8626" s="35" t="s">
        <v>117</v>
      </c>
      <c r="D8626" s="35" t="s">
        <v>122</v>
      </c>
      <c r="E8626" s="35" t="s">
        <v>123</v>
      </c>
      <c r="F8626" s="43">
        <v>2020</v>
      </c>
      <c r="G8626" s="31" t="str">
        <f>VLOOKUP(H8626,'GN and GP categories'!A:B,2,FALSE)</f>
        <v>Gram-negative</v>
      </c>
      <c r="H8626" s="53" t="s">
        <v>223</v>
      </c>
      <c r="I8626" s="31">
        <v>3722</v>
      </c>
      <c r="J8626" s="31" t="s">
        <v>252</v>
      </c>
      <c r="K8626" s="31">
        <v>100</v>
      </c>
      <c r="L8626" s="38">
        <f t="shared" si="161"/>
        <v>3722</v>
      </c>
    </row>
    <row r="8627" spans="1:12" ht="15.75" thickBot="1">
      <c r="A8627" s="76" t="s">
        <v>182</v>
      </c>
      <c r="B8627" s="76" t="s">
        <v>182</v>
      </c>
      <c r="C8627" s="35" t="s">
        <v>117</v>
      </c>
      <c r="D8627" s="35" t="s">
        <v>122</v>
      </c>
      <c r="E8627" s="35" t="s">
        <v>123</v>
      </c>
      <c r="F8627" s="43">
        <v>2020</v>
      </c>
      <c r="G8627" s="31" t="str">
        <f>VLOOKUP(H8627,'GN and GP categories'!A:B,2,FALSE)</f>
        <v>Gram-negative</v>
      </c>
      <c r="H8627" s="53" t="s">
        <v>223</v>
      </c>
      <c r="I8627" s="31">
        <v>3722</v>
      </c>
      <c r="J8627" s="31" t="s">
        <v>228</v>
      </c>
      <c r="K8627" s="31">
        <v>98</v>
      </c>
      <c r="L8627" s="38">
        <f t="shared" si="161"/>
        <v>3647.56</v>
      </c>
    </row>
    <row r="8628" spans="1:12" ht="15.75" thickBot="1">
      <c r="A8628" s="76" t="s">
        <v>182</v>
      </c>
      <c r="B8628" s="76" t="s">
        <v>182</v>
      </c>
      <c r="C8628" s="35" t="s">
        <v>117</v>
      </c>
      <c r="D8628" s="35" t="s">
        <v>122</v>
      </c>
      <c r="E8628" s="35" t="s">
        <v>123</v>
      </c>
      <c r="F8628" s="43">
        <v>2020</v>
      </c>
      <c r="G8628" s="31" t="str">
        <f>VLOOKUP(H8628,'GN and GP categories'!A:B,2,FALSE)</f>
        <v>Gram-negative</v>
      </c>
      <c r="H8628" s="53" t="s">
        <v>223</v>
      </c>
      <c r="I8628" s="31">
        <v>3722</v>
      </c>
      <c r="J8628" s="31" t="s">
        <v>31</v>
      </c>
      <c r="K8628" s="31">
        <v>98</v>
      </c>
      <c r="L8628" s="38">
        <f t="shared" si="161"/>
        <v>3647.56</v>
      </c>
    </row>
    <row r="8629" spans="1:12" ht="15.75" thickBot="1">
      <c r="A8629" s="76" t="s">
        <v>182</v>
      </c>
      <c r="B8629" s="76" t="s">
        <v>182</v>
      </c>
      <c r="C8629" s="35" t="s">
        <v>117</v>
      </c>
      <c r="D8629" s="35" t="s">
        <v>122</v>
      </c>
      <c r="E8629" s="35" t="s">
        <v>123</v>
      </c>
      <c r="F8629" s="43">
        <v>2020</v>
      </c>
      <c r="G8629" s="31" t="str">
        <f>VLOOKUP(H8629,'GN and GP categories'!A:B,2,FALSE)</f>
        <v>Gram-negative</v>
      </c>
      <c r="H8629" s="53" t="s">
        <v>223</v>
      </c>
      <c r="I8629" s="31">
        <v>3722</v>
      </c>
      <c r="J8629" s="31" t="s">
        <v>16</v>
      </c>
      <c r="K8629" s="31">
        <v>97</v>
      </c>
      <c r="L8629" s="38">
        <f t="shared" si="161"/>
        <v>3610.34</v>
      </c>
    </row>
    <row r="8630" spans="1:12" ht="15.75" thickBot="1">
      <c r="A8630" s="76" t="s">
        <v>182</v>
      </c>
      <c r="B8630" s="76" t="s">
        <v>182</v>
      </c>
      <c r="C8630" s="35" t="s">
        <v>117</v>
      </c>
      <c r="D8630" s="35" t="s">
        <v>122</v>
      </c>
      <c r="E8630" s="35" t="s">
        <v>123</v>
      </c>
      <c r="F8630" s="43">
        <v>2020</v>
      </c>
      <c r="G8630" s="31" t="str">
        <f>VLOOKUP(H8630,'GN and GP categories'!A:B,2,FALSE)</f>
        <v>Gram-negative</v>
      </c>
      <c r="H8630" s="53" t="s">
        <v>223</v>
      </c>
      <c r="I8630" s="31">
        <v>3722</v>
      </c>
      <c r="J8630" s="31" t="s">
        <v>30</v>
      </c>
      <c r="K8630" s="31">
        <v>87</v>
      </c>
      <c r="L8630" s="38">
        <f t="shared" si="161"/>
        <v>3238.14</v>
      </c>
    </row>
    <row r="8631" spans="1:12" ht="15.75" thickBot="1">
      <c r="A8631" s="76" t="s">
        <v>182</v>
      </c>
      <c r="B8631" s="76" t="s">
        <v>182</v>
      </c>
      <c r="C8631" s="35" t="s">
        <v>117</v>
      </c>
      <c r="D8631" s="35" t="s">
        <v>122</v>
      </c>
      <c r="E8631" s="35" t="s">
        <v>123</v>
      </c>
      <c r="F8631" s="43">
        <v>2020</v>
      </c>
      <c r="G8631" s="31" t="str">
        <f>VLOOKUP(H8631,'GN and GP categories'!A:B,2,FALSE)</f>
        <v>Gram-negative</v>
      </c>
      <c r="H8631" s="53" t="s">
        <v>223</v>
      </c>
      <c r="I8631" s="31">
        <v>3722</v>
      </c>
      <c r="J8631" s="31" t="s">
        <v>312</v>
      </c>
      <c r="K8631" s="31">
        <v>100</v>
      </c>
      <c r="L8631" s="38">
        <f t="shared" si="161"/>
        <v>3722</v>
      </c>
    </row>
    <row r="8632" spans="1:12" ht="15.75" thickBot="1">
      <c r="A8632" s="76" t="s">
        <v>182</v>
      </c>
      <c r="B8632" s="76" t="s">
        <v>182</v>
      </c>
      <c r="C8632" s="35" t="s">
        <v>117</v>
      </c>
      <c r="D8632" s="35" t="s">
        <v>122</v>
      </c>
      <c r="E8632" s="35" t="s">
        <v>123</v>
      </c>
      <c r="F8632" s="43">
        <v>2020</v>
      </c>
      <c r="G8632" s="31" t="str">
        <f>VLOOKUP(H8632,'GN and GP categories'!A:B,2,FALSE)</f>
        <v>Gram-negative</v>
      </c>
      <c r="H8632" s="53" t="s">
        <v>223</v>
      </c>
      <c r="I8632" s="31">
        <v>3722</v>
      </c>
      <c r="J8632" s="31" t="s">
        <v>32</v>
      </c>
      <c r="K8632" s="31">
        <v>99</v>
      </c>
      <c r="L8632" s="38">
        <f t="shared" si="161"/>
        <v>3684.78</v>
      </c>
    </row>
    <row r="8633" spans="1:12" ht="15.75" thickBot="1">
      <c r="A8633" s="76" t="s">
        <v>182</v>
      </c>
      <c r="B8633" s="76" t="s">
        <v>182</v>
      </c>
      <c r="C8633" s="35" t="s">
        <v>117</v>
      </c>
      <c r="D8633" s="35" t="s">
        <v>122</v>
      </c>
      <c r="E8633" s="35" t="s">
        <v>123</v>
      </c>
      <c r="F8633" s="43">
        <v>2020</v>
      </c>
      <c r="G8633" s="31" t="str">
        <f>VLOOKUP(H8633,'GN and GP categories'!A:B,2,FALSE)</f>
        <v>Gram-negative</v>
      </c>
      <c r="H8633" s="53" t="s">
        <v>104</v>
      </c>
      <c r="I8633" s="31">
        <v>422</v>
      </c>
      <c r="J8633" s="31" t="s">
        <v>253</v>
      </c>
      <c r="K8633" s="31">
        <v>100</v>
      </c>
      <c r="L8633" s="38">
        <f t="shared" si="161"/>
        <v>422</v>
      </c>
    </row>
    <row r="8634" spans="1:12" ht="15.75" thickBot="1">
      <c r="A8634" s="76" t="s">
        <v>182</v>
      </c>
      <c r="B8634" s="76" t="s">
        <v>182</v>
      </c>
      <c r="C8634" s="35" t="s">
        <v>117</v>
      </c>
      <c r="D8634" s="35" t="s">
        <v>122</v>
      </c>
      <c r="E8634" s="35" t="s">
        <v>123</v>
      </c>
      <c r="F8634" s="43">
        <v>2020</v>
      </c>
      <c r="G8634" s="31" t="str">
        <f>VLOOKUP(H8634,'GN and GP categories'!A:B,2,FALSE)</f>
        <v>Gram-negative</v>
      </c>
      <c r="H8634" s="53" t="s">
        <v>104</v>
      </c>
      <c r="I8634" s="31">
        <v>422</v>
      </c>
      <c r="J8634" s="31" t="s">
        <v>196</v>
      </c>
      <c r="K8634" s="31">
        <v>0</v>
      </c>
      <c r="L8634" s="38">
        <f t="shared" si="161"/>
        <v>0</v>
      </c>
    </row>
    <row r="8635" spans="1:12" ht="15.75" thickBot="1">
      <c r="A8635" s="76" t="s">
        <v>182</v>
      </c>
      <c r="B8635" s="76" t="s">
        <v>182</v>
      </c>
      <c r="C8635" s="35" t="s">
        <v>117</v>
      </c>
      <c r="D8635" s="35" t="s">
        <v>122</v>
      </c>
      <c r="E8635" s="35" t="s">
        <v>123</v>
      </c>
      <c r="F8635" s="43">
        <v>2020</v>
      </c>
      <c r="G8635" s="31" t="str">
        <f>VLOOKUP(H8635,'GN and GP categories'!A:B,2,FALSE)</f>
        <v>Gram-negative</v>
      </c>
      <c r="H8635" s="53" t="s">
        <v>104</v>
      </c>
      <c r="I8635" s="31">
        <v>422</v>
      </c>
      <c r="J8635" s="31" t="s">
        <v>13</v>
      </c>
      <c r="K8635" s="31">
        <v>100</v>
      </c>
      <c r="L8635" s="38">
        <f t="shared" si="161"/>
        <v>422</v>
      </c>
    </row>
    <row r="8636" spans="1:12" ht="15.75" thickBot="1">
      <c r="A8636" s="76" t="s">
        <v>182</v>
      </c>
      <c r="B8636" s="76" t="s">
        <v>182</v>
      </c>
      <c r="C8636" s="35" t="s">
        <v>117</v>
      </c>
      <c r="D8636" s="35" t="s">
        <v>122</v>
      </c>
      <c r="E8636" s="35" t="s">
        <v>123</v>
      </c>
      <c r="F8636" s="43">
        <v>2020</v>
      </c>
      <c r="G8636" s="31" t="str">
        <f>VLOOKUP(H8636,'GN and GP categories'!A:B,2,FALSE)</f>
        <v>Gram-negative</v>
      </c>
      <c r="H8636" s="53" t="s">
        <v>104</v>
      </c>
      <c r="I8636" s="31">
        <v>422</v>
      </c>
      <c r="J8636" s="31" t="s">
        <v>84</v>
      </c>
      <c r="K8636" s="31">
        <v>100</v>
      </c>
      <c r="L8636" s="38">
        <f t="shared" si="161"/>
        <v>422</v>
      </c>
    </row>
    <row r="8637" spans="1:12" ht="15.75" thickBot="1">
      <c r="A8637" s="76" t="s">
        <v>182</v>
      </c>
      <c r="B8637" s="76" t="s">
        <v>182</v>
      </c>
      <c r="C8637" s="35" t="s">
        <v>117</v>
      </c>
      <c r="D8637" s="35" t="s">
        <v>122</v>
      </c>
      <c r="E8637" s="35" t="s">
        <v>123</v>
      </c>
      <c r="F8637" s="43">
        <v>2020</v>
      </c>
      <c r="G8637" s="31" t="str">
        <f>VLOOKUP(H8637,'GN and GP categories'!A:B,2,FALSE)</f>
        <v>Gram-negative</v>
      </c>
      <c r="H8637" s="53" t="s">
        <v>104</v>
      </c>
      <c r="I8637" s="31">
        <v>422</v>
      </c>
      <c r="J8637" s="31" t="s">
        <v>208</v>
      </c>
      <c r="K8637" s="31">
        <v>100</v>
      </c>
      <c r="L8637" s="38">
        <f t="shared" si="161"/>
        <v>422</v>
      </c>
    </row>
    <row r="8638" spans="1:12" ht="15.75" thickBot="1">
      <c r="A8638" s="76" t="s">
        <v>182</v>
      </c>
      <c r="B8638" s="76" t="s">
        <v>182</v>
      </c>
      <c r="C8638" s="35" t="s">
        <v>117</v>
      </c>
      <c r="D8638" s="35" t="s">
        <v>122</v>
      </c>
      <c r="E8638" s="35" t="s">
        <v>123</v>
      </c>
      <c r="F8638" s="43">
        <v>2020</v>
      </c>
      <c r="G8638" s="31" t="str">
        <f>VLOOKUP(H8638,'GN and GP categories'!A:B,2,FALSE)</f>
        <v>Gram-negative</v>
      </c>
      <c r="H8638" s="53" t="s">
        <v>104</v>
      </c>
      <c r="I8638" s="31">
        <v>422</v>
      </c>
      <c r="J8638" s="31" t="s">
        <v>316</v>
      </c>
      <c r="K8638" s="31">
        <v>100</v>
      </c>
      <c r="L8638" s="38">
        <f t="shared" si="161"/>
        <v>422</v>
      </c>
    </row>
    <row r="8639" spans="1:12" ht="15.75" thickBot="1">
      <c r="A8639" s="76" t="s">
        <v>182</v>
      </c>
      <c r="B8639" s="76" t="s">
        <v>182</v>
      </c>
      <c r="C8639" s="35" t="s">
        <v>117</v>
      </c>
      <c r="D8639" s="35" t="s">
        <v>122</v>
      </c>
      <c r="E8639" s="35" t="s">
        <v>123</v>
      </c>
      <c r="F8639" s="43">
        <v>2020</v>
      </c>
      <c r="G8639" s="31" t="str">
        <f>VLOOKUP(H8639,'GN and GP categories'!A:B,2,FALSE)</f>
        <v>Gram-negative</v>
      </c>
      <c r="H8639" s="53" t="s">
        <v>104</v>
      </c>
      <c r="I8639" s="31">
        <v>422</v>
      </c>
      <c r="J8639" s="31" t="s">
        <v>20</v>
      </c>
      <c r="K8639" s="31">
        <v>100</v>
      </c>
      <c r="L8639" s="38">
        <f t="shared" si="161"/>
        <v>422</v>
      </c>
    </row>
    <row r="8640" spans="1:12" ht="15.75" thickBot="1">
      <c r="A8640" s="76" t="s">
        <v>182</v>
      </c>
      <c r="B8640" s="76" t="s">
        <v>182</v>
      </c>
      <c r="C8640" s="35" t="s">
        <v>117</v>
      </c>
      <c r="D8640" s="35" t="s">
        <v>122</v>
      </c>
      <c r="E8640" s="35" t="s">
        <v>123</v>
      </c>
      <c r="F8640" s="43">
        <v>2020</v>
      </c>
      <c r="G8640" s="31" t="str">
        <f>VLOOKUP(H8640,'GN and GP categories'!A:B,2,FALSE)</f>
        <v>Gram-negative</v>
      </c>
      <c r="H8640" s="53" t="s">
        <v>104</v>
      </c>
      <c r="I8640" s="31">
        <v>422</v>
      </c>
      <c r="J8640" s="31" t="s">
        <v>28</v>
      </c>
      <c r="K8640" s="31">
        <v>100</v>
      </c>
      <c r="L8640" s="38">
        <f t="shared" si="161"/>
        <v>422</v>
      </c>
    </row>
    <row r="8641" spans="1:12" ht="15.75" thickBot="1">
      <c r="A8641" s="76" t="s">
        <v>182</v>
      </c>
      <c r="B8641" s="76" t="s">
        <v>182</v>
      </c>
      <c r="C8641" s="35" t="s">
        <v>117</v>
      </c>
      <c r="D8641" s="35" t="s">
        <v>122</v>
      </c>
      <c r="E8641" s="35" t="s">
        <v>123</v>
      </c>
      <c r="F8641" s="43">
        <v>2020</v>
      </c>
      <c r="G8641" s="31" t="str">
        <f>VLOOKUP(H8641,'GN and GP categories'!A:B,2,FALSE)</f>
        <v>Gram-negative</v>
      </c>
      <c r="H8641" s="53" t="s">
        <v>104</v>
      </c>
      <c r="I8641" s="31">
        <v>422</v>
      </c>
      <c r="J8641" s="31" t="s">
        <v>252</v>
      </c>
      <c r="K8641" s="31">
        <v>100</v>
      </c>
      <c r="L8641" s="38">
        <f t="shared" si="161"/>
        <v>422</v>
      </c>
    </row>
    <row r="8642" spans="1:12" ht="15.75" thickBot="1">
      <c r="A8642" s="76" t="s">
        <v>182</v>
      </c>
      <c r="B8642" s="76" t="s">
        <v>182</v>
      </c>
      <c r="C8642" s="35" t="s">
        <v>117</v>
      </c>
      <c r="D8642" s="35" t="s">
        <v>122</v>
      </c>
      <c r="E8642" s="35" t="s">
        <v>123</v>
      </c>
      <c r="F8642" s="43">
        <v>2020</v>
      </c>
      <c r="G8642" s="31" t="str">
        <f>VLOOKUP(H8642,'GN and GP categories'!A:B,2,FALSE)</f>
        <v>Gram-negative</v>
      </c>
      <c r="H8642" s="53" t="s">
        <v>104</v>
      </c>
      <c r="I8642" s="31">
        <v>422</v>
      </c>
      <c r="J8642" s="31" t="s">
        <v>228</v>
      </c>
      <c r="K8642" s="31">
        <v>28</v>
      </c>
      <c r="L8642" s="38">
        <f t="shared" si="161"/>
        <v>118.16</v>
      </c>
    </row>
    <row r="8643" spans="1:12" ht="15.75" thickBot="1">
      <c r="A8643" s="76" t="s">
        <v>182</v>
      </c>
      <c r="B8643" s="76" t="s">
        <v>182</v>
      </c>
      <c r="C8643" s="35" t="s">
        <v>117</v>
      </c>
      <c r="D8643" s="35" t="s">
        <v>122</v>
      </c>
      <c r="E8643" s="35" t="s">
        <v>123</v>
      </c>
      <c r="F8643" s="43">
        <v>2020</v>
      </c>
      <c r="G8643" s="31" t="str">
        <f>VLOOKUP(H8643,'GN and GP categories'!A:B,2,FALSE)</f>
        <v>Gram-negative</v>
      </c>
      <c r="H8643" s="53" t="s">
        <v>104</v>
      </c>
      <c r="I8643" s="31">
        <v>422</v>
      </c>
      <c r="J8643" s="31" t="s">
        <v>31</v>
      </c>
      <c r="K8643" s="31">
        <v>100</v>
      </c>
      <c r="L8643" s="38">
        <f t="shared" si="161"/>
        <v>422</v>
      </c>
    </row>
    <row r="8644" spans="1:12" ht="15.75" thickBot="1">
      <c r="A8644" s="76" t="s">
        <v>182</v>
      </c>
      <c r="B8644" s="76" t="s">
        <v>182</v>
      </c>
      <c r="C8644" s="35" t="s">
        <v>117</v>
      </c>
      <c r="D8644" s="35" t="s">
        <v>122</v>
      </c>
      <c r="E8644" s="35" t="s">
        <v>123</v>
      </c>
      <c r="F8644" s="43">
        <v>2020</v>
      </c>
      <c r="G8644" s="31" t="str">
        <f>VLOOKUP(H8644,'GN and GP categories'!A:B,2,FALSE)</f>
        <v>Gram-negative</v>
      </c>
      <c r="H8644" s="53" t="s">
        <v>104</v>
      </c>
      <c r="I8644" s="31">
        <v>422</v>
      </c>
      <c r="J8644" s="31" t="s">
        <v>16</v>
      </c>
      <c r="K8644" s="31">
        <v>100</v>
      </c>
      <c r="L8644" s="38">
        <f t="shared" ref="L8644:L8707" si="162">IF(K8644="","",K8644*I8644/100)</f>
        <v>422</v>
      </c>
    </row>
    <row r="8645" spans="1:12" ht="15.75" thickBot="1">
      <c r="A8645" s="76" t="s">
        <v>182</v>
      </c>
      <c r="B8645" s="76" t="s">
        <v>182</v>
      </c>
      <c r="C8645" s="35" t="s">
        <v>117</v>
      </c>
      <c r="D8645" s="35" t="s">
        <v>122</v>
      </c>
      <c r="E8645" s="35" t="s">
        <v>123</v>
      </c>
      <c r="F8645" s="43">
        <v>2020</v>
      </c>
      <c r="G8645" s="31" t="str">
        <f>VLOOKUP(H8645,'GN and GP categories'!A:B,2,FALSE)</f>
        <v>Gram-negative</v>
      </c>
      <c r="H8645" s="53" t="s">
        <v>104</v>
      </c>
      <c r="I8645" s="31">
        <v>422</v>
      </c>
      <c r="J8645" s="31" t="s">
        <v>30</v>
      </c>
      <c r="K8645" s="31">
        <v>96</v>
      </c>
      <c r="L8645" s="38">
        <f t="shared" si="162"/>
        <v>405.12</v>
      </c>
    </row>
    <row r="8646" spans="1:12" ht="15.75" thickBot="1">
      <c r="A8646" s="76" t="s">
        <v>182</v>
      </c>
      <c r="B8646" s="76" t="s">
        <v>182</v>
      </c>
      <c r="C8646" s="35" t="s">
        <v>117</v>
      </c>
      <c r="D8646" s="35" t="s">
        <v>122</v>
      </c>
      <c r="E8646" s="35" t="s">
        <v>123</v>
      </c>
      <c r="F8646" s="43">
        <v>2020</v>
      </c>
      <c r="G8646" s="31" t="str">
        <f>VLOOKUP(H8646,'GN and GP categories'!A:B,2,FALSE)</f>
        <v>Gram-negative</v>
      </c>
      <c r="H8646" s="53" t="s">
        <v>104</v>
      </c>
      <c r="I8646" s="31">
        <v>422</v>
      </c>
      <c r="J8646" s="31" t="s">
        <v>32</v>
      </c>
      <c r="K8646" s="31">
        <v>100</v>
      </c>
      <c r="L8646" s="38">
        <f t="shared" si="162"/>
        <v>422</v>
      </c>
    </row>
    <row r="8647" spans="1:12" ht="15.75" thickBot="1">
      <c r="A8647" s="76" t="s">
        <v>182</v>
      </c>
      <c r="B8647" s="76" t="s">
        <v>182</v>
      </c>
      <c r="C8647" s="35" t="s">
        <v>117</v>
      </c>
      <c r="D8647" s="35" t="s">
        <v>122</v>
      </c>
      <c r="E8647" s="35" t="s">
        <v>123</v>
      </c>
      <c r="F8647" s="43">
        <v>2020</v>
      </c>
      <c r="G8647" s="31" t="str">
        <f>VLOOKUP(H8647,'GN and GP categories'!A:B,2,FALSE)</f>
        <v>Gram-negative</v>
      </c>
      <c r="H8647" s="53" t="s">
        <v>4</v>
      </c>
      <c r="I8647" s="31">
        <v>254</v>
      </c>
      <c r="J8647" s="31" t="s">
        <v>253</v>
      </c>
      <c r="K8647" s="31">
        <v>100</v>
      </c>
      <c r="L8647" s="38">
        <f t="shared" si="162"/>
        <v>254</v>
      </c>
    </row>
    <row r="8648" spans="1:12" ht="15.75" thickBot="1">
      <c r="A8648" s="76" t="s">
        <v>182</v>
      </c>
      <c r="B8648" s="76" t="s">
        <v>182</v>
      </c>
      <c r="C8648" s="35" t="s">
        <v>117</v>
      </c>
      <c r="D8648" s="35" t="s">
        <v>122</v>
      </c>
      <c r="E8648" s="35" t="s">
        <v>123</v>
      </c>
      <c r="F8648" s="43">
        <v>2020</v>
      </c>
      <c r="G8648" s="31" t="str">
        <f>VLOOKUP(H8648,'GN and GP categories'!A:B,2,FALSE)</f>
        <v>Gram-negative</v>
      </c>
      <c r="H8648" s="53" t="s">
        <v>4</v>
      </c>
      <c r="I8648" s="31">
        <v>254</v>
      </c>
      <c r="J8648" s="31" t="s">
        <v>208</v>
      </c>
      <c r="K8648" s="31">
        <v>97</v>
      </c>
      <c r="L8648" s="38">
        <f t="shared" si="162"/>
        <v>246.38</v>
      </c>
    </row>
    <row r="8649" spans="1:12" ht="15.75" thickBot="1">
      <c r="A8649" s="76" t="s">
        <v>182</v>
      </c>
      <c r="B8649" s="76" t="s">
        <v>182</v>
      </c>
      <c r="C8649" s="35" t="s">
        <v>117</v>
      </c>
      <c r="D8649" s="35" t="s">
        <v>122</v>
      </c>
      <c r="E8649" s="35" t="s">
        <v>123</v>
      </c>
      <c r="F8649" s="43">
        <v>2020</v>
      </c>
      <c r="G8649" s="31" t="str">
        <f>VLOOKUP(H8649,'GN and GP categories'!A:B,2,FALSE)</f>
        <v>Gram-negative</v>
      </c>
      <c r="H8649" s="53" t="s">
        <v>4</v>
      </c>
      <c r="I8649" s="31">
        <v>254</v>
      </c>
      <c r="J8649" s="31" t="s">
        <v>20</v>
      </c>
      <c r="K8649" s="31">
        <v>0</v>
      </c>
      <c r="L8649" s="38">
        <f t="shared" si="162"/>
        <v>0</v>
      </c>
    </row>
    <row r="8650" spans="1:12" ht="15.75" thickBot="1">
      <c r="A8650" s="76" t="s">
        <v>182</v>
      </c>
      <c r="B8650" s="76" t="s">
        <v>182</v>
      </c>
      <c r="C8650" s="35" t="s">
        <v>117</v>
      </c>
      <c r="D8650" s="35" t="s">
        <v>122</v>
      </c>
      <c r="E8650" s="35" t="s">
        <v>123</v>
      </c>
      <c r="F8650" s="43">
        <v>2020</v>
      </c>
      <c r="G8650" s="31" t="str">
        <f>VLOOKUP(H8650,'GN and GP categories'!A:B,2,FALSE)</f>
        <v>Gram-negative</v>
      </c>
      <c r="H8650" s="53" t="s">
        <v>4</v>
      </c>
      <c r="I8650" s="31">
        <v>254</v>
      </c>
      <c r="J8650" s="31" t="s">
        <v>28</v>
      </c>
      <c r="K8650" s="31">
        <v>86</v>
      </c>
      <c r="L8650" s="38">
        <f t="shared" si="162"/>
        <v>218.44</v>
      </c>
    </row>
    <row r="8651" spans="1:12" ht="15.75" thickBot="1">
      <c r="A8651" s="76" t="s">
        <v>182</v>
      </c>
      <c r="B8651" s="76" t="s">
        <v>182</v>
      </c>
      <c r="C8651" s="35" t="s">
        <v>117</v>
      </c>
      <c r="D8651" s="35" t="s">
        <v>122</v>
      </c>
      <c r="E8651" s="35" t="s">
        <v>123</v>
      </c>
      <c r="F8651" s="43">
        <v>2020</v>
      </c>
      <c r="G8651" s="31" t="str">
        <f>VLOOKUP(H8651,'GN and GP categories'!A:B,2,FALSE)</f>
        <v>Gram-negative</v>
      </c>
      <c r="H8651" s="53" t="s">
        <v>4</v>
      </c>
      <c r="I8651" s="31">
        <v>254</v>
      </c>
      <c r="J8651" s="31" t="s">
        <v>31</v>
      </c>
      <c r="K8651" s="31">
        <v>100</v>
      </c>
      <c r="L8651" s="38">
        <f t="shared" si="162"/>
        <v>254</v>
      </c>
    </row>
    <row r="8652" spans="1:12" ht="15.75" thickBot="1">
      <c r="A8652" s="76" t="s">
        <v>182</v>
      </c>
      <c r="B8652" s="76" t="s">
        <v>182</v>
      </c>
      <c r="C8652" s="35" t="s">
        <v>117</v>
      </c>
      <c r="D8652" s="35" t="s">
        <v>122</v>
      </c>
      <c r="E8652" s="35" t="s">
        <v>123</v>
      </c>
      <c r="F8652" s="43">
        <v>2020</v>
      </c>
      <c r="G8652" s="31" t="str">
        <f>VLOOKUP(H8652,'GN and GP categories'!A:B,2,FALSE)</f>
        <v>Gram-negative</v>
      </c>
      <c r="H8652" s="53" t="s">
        <v>4</v>
      </c>
      <c r="I8652" s="31">
        <v>254</v>
      </c>
      <c r="J8652" s="31" t="s">
        <v>16</v>
      </c>
      <c r="K8652" s="31">
        <v>100</v>
      </c>
      <c r="L8652" s="38">
        <f t="shared" si="162"/>
        <v>254</v>
      </c>
    </row>
    <row r="8653" spans="1:12" ht="15.75" thickBot="1">
      <c r="A8653" s="76" t="s">
        <v>182</v>
      </c>
      <c r="B8653" s="76" t="s">
        <v>182</v>
      </c>
      <c r="C8653" s="35" t="s">
        <v>117</v>
      </c>
      <c r="D8653" s="35" t="s">
        <v>122</v>
      </c>
      <c r="E8653" s="35" t="s">
        <v>123</v>
      </c>
      <c r="F8653" s="43">
        <v>2020</v>
      </c>
      <c r="G8653" s="31" t="str">
        <f>VLOOKUP(H8653,'GN and GP categories'!A:B,2,FALSE)</f>
        <v>Gram-negative</v>
      </c>
      <c r="H8653" s="53" t="s">
        <v>4</v>
      </c>
      <c r="I8653" s="31">
        <v>254</v>
      </c>
      <c r="J8653" s="31" t="s">
        <v>32</v>
      </c>
      <c r="K8653" s="31">
        <v>100</v>
      </c>
      <c r="L8653" s="38">
        <f t="shared" si="162"/>
        <v>254</v>
      </c>
    </row>
    <row r="8654" spans="1:12" ht="15.75" thickBot="1">
      <c r="A8654" s="76" t="s">
        <v>182</v>
      </c>
      <c r="B8654" s="76" t="s">
        <v>182</v>
      </c>
      <c r="C8654" s="35" t="s">
        <v>117</v>
      </c>
      <c r="D8654" s="35" t="s">
        <v>122</v>
      </c>
      <c r="E8654" s="35" t="s">
        <v>123</v>
      </c>
      <c r="F8654" s="43">
        <v>2020</v>
      </c>
      <c r="G8654" s="31" t="str">
        <f>VLOOKUP(H8654,'GN and GP categories'!A:B,2,FALSE)</f>
        <v>Gram-negative</v>
      </c>
      <c r="H8654" s="53" t="s">
        <v>104</v>
      </c>
      <c r="I8654" s="31">
        <v>103</v>
      </c>
      <c r="J8654" s="31" t="s">
        <v>253</v>
      </c>
      <c r="K8654" s="31">
        <v>100</v>
      </c>
      <c r="L8654" s="38">
        <f t="shared" si="162"/>
        <v>103</v>
      </c>
    </row>
    <row r="8655" spans="1:12" ht="15.75" thickBot="1">
      <c r="A8655" s="76" t="s">
        <v>182</v>
      </c>
      <c r="B8655" s="76" t="s">
        <v>182</v>
      </c>
      <c r="C8655" s="35" t="s">
        <v>117</v>
      </c>
      <c r="D8655" s="35" t="s">
        <v>122</v>
      </c>
      <c r="E8655" s="35" t="s">
        <v>123</v>
      </c>
      <c r="F8655" s="43">
        <v>2020</v>
      </c>
      <c r="G8655" s="31" t="str">
        <f>VLOOKUP(H8655,'GN and GP categories'!A:B,2,FALSE)</f>
        <v>Gram-negative</v>
      </c>
      <c r="H8655" s="53" t="s">
        <v>104</v>
      </c>
      <c r="I8655" s="31">
        <v>103</v>
      </c>
      <c r="J8655" s="31" t="s">
        <v>196</v>
      </c>
      <c r="K8655" s="31">
        <v>0</v>
      </c>
      <c r="L8655" s="38">
        <f t="shared" si="162"/>
        <v>0</v>
      </c>
    </row>
    <row r="8656" spans="1:12" ht="15.75" thickBot="1">
      <c r="A8656" s="76" t="s">
        <v>182</v>
      </c>
      <c r="B8656" s="76" t="s">
        <v>182</v>
      </c>
      <c r="C8656" s="35" t="s">
        <v>117</v>
      </c>
      <c r="D8656" s="35" t="s">
        <v>122</v>
      </c>
      <c r="E8656" s="35" t="s">
        <v>123</v>
      </c>
      <c r="F8656" s="43">
        <v>2020</v>
      </c>
      <c r="G8656" s="31" t="str">
        <f>VLOOKUP(H8656,'GN and GP categories'!A:B,2,FALSE)</f>
        <v>Gram-negative</v>
      </c>
      <c r="H8656" s="53" t="s">
        <v>104</v>
      </c>
      <c r="I8656" s="31">
        <v>103</v>
      </c>
      <c r="J8656" s="31" t="s">
        <v>13</v>
      </c>
      <c r="K8656" s="31">
        <v>100</v>
      </c>
      <c r="L8656" s="38">
        <f t="shared" si="162"/>
        <v>103</v>
      </c>
    </row>
    <row r="8657" spans="1:12" ht="15.75" thickBot="1">
      <c r="A8657" s="76" t="s">
        <v>182</v>
      </c>
      <c r="B8657" s="76" t="s">
        <v>182</v>
      </c>
      <c r="C8657" s="35" t="s">
        <v>117</v>
      </c>
      <c r="D8657" s="35" t="s">
        <v>122</v>
      </c>
      <c r="E8657" s="35" t="s">
        <v>123</v>
      </c>
      <c r="F8657" s="43">
        <v>2020</v>
      </c>
      <c r="G8657" s="31" t="str">
        <f>VLOOKUP(H8657,'GN and GP categories'!A:B,2,FALSE)</f>
        <v>Gram-negative</v>
      </c>
      <c r="H8657" s="53" t="s">
        <v>104</v>
      </c>
      <c r="I8657" s="31">
        <v>103</v>
      </c>
      <c r="J8657" s="31" t="s">
        <v>84</v>
      </c>
      <c r="K8657" s="31">
        <v>100</v>
      </c>
      <c r="L8657" s="38">
        <f t="shared" si="162"/>
        <v>103</v>
      </c>
    </row>
    <row r="8658" spans="1:12" ht="15.75" thickBot="1">
      <c r="A8658" s="76" t="s">
        <v>182</v>
      </c>
      <c r="B8658" s="76" t="s">
        <v>182</v>
      </c>
      <c r="C8658" s="35" t="s">
        <v>117</v>
      </c>
      <c r="D8658" s="35" t="s">
        <v>122</v>
      </c>
      <c r="E8658" s="35" t="s">
        <v>123</v>
      </c>
      <c r="F8658" s="43">
        <v>2020</v>
      </c>
      <c r="G8658" s="31" t="str">
        <f>VLOOKUP(H8658,'GN and GP categories'!A:B,2,FALSE)</f>
        <v>Gram-negative</v>
      </c>
      <c r="H8658" s="53" t="s">
        <v>104</v>
      </c>
      <c r="I8658" s="31">
        <v>103</v>
      </c>
      <c r="J8658" s="31" t="s">
        <v>208</v>
      </c>
      <c r="K8658" s="31">
        <v>100</v>
      </c>
      <c r="L8658" s="38">
        <f t="shared" si="162"/>
        <v>103</v>
      </c>
    </row>
    <row r="8659" spans="1:12" ht="15.75" thickBot="1">
      <c r="A8659" s="76" t="s">
        <v>182</v>
      </c>
      <c r="B8659" s="76" t="s">
        <v>182</v>
      </c>
      <c r="C8659" s="35" t="s">
        <v>117</v>
      </c>
      <c r="D8659" s="35" t="s">
        <v>122</v>
      </c>
      <c r="E8659" s="35" t="s">
        <v>123</v>
      </c>
      <c r="F8659" s="43">
        <v>2020</v>
      </c>
      <c r="G8659" s="31" t="str">
        <f>VLOOKUP(H8659,'GN and GP categories'!A:B,2,FALSE)</f>
        <v>Gram-negative</v>
      </c>
      <c r="H8659" s="53" t="s">
        <v>104</v>
      </c>
      <c r="I8659" s="31">
        <v>103</v>
      </c>
      <c r="J8659" s="31" t="s">
        <v>316</v>
      </c>
      <c r="K8659" s="31">
        <v>83</v>
      </c>
      <c r="L8659" s="38">
        <f t="shared" si="162"/>
        <v>85.49</v>
      </c>
    </row>
    <row r="8660" spans="1:12" ht="15.75" thickBot="1">
      <c r="A8660" s="76" t="s">
        <v>182</v>
      </c>
      <c r="B8660" s="76" t="s">
        <v>182</v>
      </c>
      <c r="C8660" s="35" t="s">
        <v>117</v>
      </c>
      <c r="D8660" s="35" t="s">
        <v>122</v>
      </c>
      <c r="E8660" s="35" t="s">
        <v>123</v>
      </c>
      <c r="F8660" s="43">
        <v>2020</v>
      </c>
      <c r="G8660" s="31" t="str">
        <f>VLOOKUP(H8660,'GN and GP categories'!A:B,2,FALSE)</f>
        <v>Gram-negative</v>
      </c>
      <c r="H8660" s="53" t="s">
        <v>104</v>
      </c>
      <c r="I8660" s="31">
        <v>103</v>
      </c>
      <c r="J8660" s="31" t="s">
        <v>20</v>
      </c>
      <c r="K8660" s="31">
        <v>71</v>
      </c>
      <c r="L8660" s="38">
        <f t="shared" si="162"/>
        <v>73.13</v>
      </c>
    </row>
    <row r="8661" spans="1:12" ht="15.75" thickBot="1">
      <c r="A8661" s="76" t="s">
        <v>182</v>
      </c>
      <c r="B8661" s="76" t="s">
        <v>182</v>
      </c>
      <c r="C8661" s="35" t="s">
        <v>117</v>
      </c>
      <c r="D8661" s="35" t="s">
        <v>122</v>
      </c>
      <c r="E8661" s="35" t="s">
        <v>123</v>
      </c>
      <c r="F8661" s="43">
        <v>2020</v>
      </c>
      <c r="G8661" s="31" t="str">
        <f>VLOOKUP(H8661,'GN and GP categories'!A:B,2,FALSE)</f>
        <v>Gram-negative</v>
      </c>
      <c r="H8661" s="53" t="s">
        <v>104</v>
      </c>
      <c r="I8661" s="31">
        <v>103</v>
      </c>
      <c r="J8661" s="31" t="s">
        <v>28</v>
      </c>
      <c r="K8661" s="31">
        <v>86</v>
      </c>
      <c r="L8661" s="38">
        <f t="shared" si="162"/>
        <v>88.58</v>
      </c>
    </row>
    <row r="8662" spans="1:12" ht="15.75" thickBot="1">
      <c r="A8662" s="76" t="s">
        <v>182</v>
      </c>
      <c r="B8662" s="76" t="s">
        <v>182</v>
      </c>
      <c r="C8662" s="35" t="s">
        <v>117</v>
      </c>
      <c r="D8662" s="35" t="s">
        <v>122</v>
      </c>
      <c r="E8662" s="35" t="s">
        <v>123</v>
      </c>
      <c r="F8662" s="43">
        <v>2020</v>
      </c>
      <c r="G8662" s="31" t="str">
        <f>VLOOKUP(H8662,'GN and GP categories'!A:B,2,FALSE)</f>
        <v>Gram-negative</v>
      </c>
      <c r="H8662" s="53" t="s">
        <v>104</v>
      </c>
      <c r="I8662" s="31">
        <v>103</v>
      </c>
      <c r="J8662" s="31" t="s">
        <v>252</v>
      </c>
      <c r="K8662" s="31">
        <v>100</v>
      </c>
      <c r="L8662" s="38">
        <f t="shared" si="162"/>
        <v>103</v>
      </c>
    </row>
    <row r="8663" spans="1:12" ht="15.75" thickBot="1">
      <c r="A8663" s="76" t="s">
        <v>182</v>
      </c>
      <c r="B8663" s="76" t="s">
        <v>182</v>
      </c>
      <c r="C8663" s="35" t="s">
        <v>117</v>
      </c>
      <c r="D8663" s="35" t="s">
        <v>122</v>
      </c>
      <c r="E8663" s="35" t="s">
        <v>123</v>
      </c>
      <c r="F8663" s="43">
        <v>2020</v>
      </c>
      <c r="G8663" s="31" t="str">
        <f>VLOOKUP(H8663,'GN and GP categories'!A:B,2,FALSE)</f>
        <v>Gram-negative</v>
      </c>
      <c r="H8663" s="53" t="s">
        <v>104</v>
      </c>
      <c r="I8663" s="31">
        <v>103</v>
      </c>
      <c r="J8663" s="31" t="s">
        <v>228</v>
      </c>
      <c r="K8663" s="31">
        <v>50</v>
      </c>
      <c r="L8663" s="38">
        <f t="shared" si="162"/>
        <v>51.5</v>
      </c>
    </row>
    <row r="8664" spans="1:12" ht="15.75" thickBot="1">
      <c r="A8664" s="76" t="s">
        <v>182</v>
      </c>
      <c r="B8664" s="76" t="s">
        <v>182</v>
      </c>
      <c r="C8664" s="35" t="s">
        <v>117</v>
      </c>
      <c r="D8664" s="35" t="s">
        <v>122</v>
      </c>
      <c r="E8664" s="35" t="s">
        <v>123</v>
      </c>
      <c r="F8664" s="43">
        <v>2020</v>
      </c>
      <c r="G8664" s="31" t="str">
        <f>VLOOKUP(H8664,'GN and GP categories'!A:B,2,FALSE)</f>
        <v>Gram-negative</v>
      </c>
      <c r="H8664" s="53" t="s">
        <v>104</v>
      </c>
      <c r="I8664" s="31">
        <v>103</v>
      </c>
      <c r="J8664" s="31" t="s">
        <v>31</v>
      </c>
      <c r="K8664" s="31">
        <v>100</v>
      </c>
      <c r="L8664" s="38">
        <f t="shared" si="162"/>
        <v>103</v>
      </c>
    </row>
    <row r="8665" spans="1:12" ht="15.75" thickBot="1">
      <c r="A8665" s="76" t="s">
        <v>182</v>
      </c>
      <c r="B8665" s="76" t="s">
        <v>182</v>
      </c>
      <c r="C8665" s="35" t="s">
        <v>117</v>
      </c>
      <c r="D8665" s="35" t="s">
        <v>122</v>
      </c>
      <c r="E8665" s="35" t="s">
        <v>123</v>
      </c>
      <c r="F8665" s="43">
        <v>2020</v>
      </c>
      <c r="G8665" s="31" t="str">
        <f>VLOOKUP(H8665,'GN and GP categories'!A:B,2,FALSE)</f>
        <v>Gram-negative</v>
      </c>
      <c r="H8665" s="53" t="s">
        <v>104</v>
      </c>
      <c r="I8665" s="31">
        <v>103</v>
      </c>
      <c r="J8665" s="31" t="s">
        <v>16</v>
      </c>
      <c r="K8665" s="31">
        <v>100</v>
      </c>
      <c r="L8665" s="38">
        <f t="shared" si="162"/>
        <v>103</v>
      </c>
    </row>
    <row r="8666" spans="1:12" ht="15.75" thickBot="1">
      <c r="A8666" s="76" t="s">
        <v>182</v>
      </c>
      <c r="B8666" s="76" t="s">
        <v>182</v>
      </c>
      <c r="C8666" s="35" t="s">
        <v>117</v>
      </c>
      <c r="D8666" s="35" t="s">
        <v>122</v>
      </c>
      <c r="E8666" s="35" t="s">
        <v>123</v>
      </c>
      <c r="F8666" s="43">
        <v>2020</v>
      </c>
      <c r="G8666" s="31" t="str">
        <f>VLOOKUP(H8666,'GN and GP categories'!A:B,2,FALSE)</f>
        <v>Gram-negative</v>
      </c>
      <c r="H8666" s="53" t="s">
        <v>104</v>
      </c>
      <c r="I8666" s="31">
        <v>103</v>
      </c>
      <c r="J8666" s="31" t="s">
        <v>30</v>
      </c>
      <c r="K8666" s="31">
        <v>86</v>
      </c>
      <c r="L8666" s="38">
        <f t="shared" si="162"/>
        <v>88.58</v>
      </c>
    </row>
    <row r="8667" spans="1:12" ht="15.75" thickBot="1">
      <c r="A8667" s="76" t="s">
        <v>182</v>
      </c>
      <c r="B8667" s="76" t="s">
        <v>182</v>
      </c>
      <c r="C8667" s="35" t="s">
        <v>117</v>
      </c>
      <c r="D8667" s="35" t="s">
        <v>122</v>
      </c>
      <c r="E8667" s="35" t="s">
        <v>123</v>
      </c>
      <c r="F8667" s="43">
        <v>2020</v>
      </c>
      <c r="G8667" s="31" t="str">
        <f>VLOOKUP(H8667,'GN and GP categories'!A:B,2,FALSE)</f>
        <v>Gram-negative</v>
      </c>
      <c r="H8667" s="53" t="s">
        <v>104</v>
      </c>
      <c r="I8667" s="31">
        <v>103</v>
      </c>
      <c r="J8667" s="31" t="s">
        <v>32</v>
      </c>
      <c r="K8667" s="31">
        <v>100</v>
      </c>
      <c r="L8667" s="38">
        <f t="shared" si="162"/>
        <v>103</v>
      </c>
    </row>
    <row r="8668" spans="1:12" ht="15.75" thickBot="1">
      <c r="A8668" s="76" t="s">
        <v>182</v>
      </c>
      <c r="B8668" s="76" t="s">
        <v>182</v>
      </c>
      <c r="C8668" s="35" t="s">
        <v>117</v>
      </c>
      <c r="D8668" s="35" t="s">
        <v>122</v>
      </c>
      <c r="E8668" s="35" t="s">
        <v>123</v>
      </c>
      <c r="F8668" s="43">
        <v>2020</v>
      </c>
      <c r="G8668" s="31" t="str">
        <f>VLOOKUP(H8668,'GN and GP categories'!A:B,2,FALSE)</f>
        <v>Gram-negative</v>
      </c>
      <c r="H8668" s="53" t="s">
        <v>223</v>
      </c>
      <c r="I8668" s="31">
        <v>152</v>
      </c>
      <c r="J8668" s="31" t="s">
        <v>253</v>
      </c>
      <c r="K8668" s="31">
        <v>100</v>
      </c>
      <c r="L8668" s="38">
        <f t="shared" si="162"/>
        <v>152</v>
      </c>
    </row>
    <row r="8669" spans="1:12" ht="15.75" thickBot="1">
      <c r="A8669" s="76" t="s">
        <v>182</v>
      </c>
      <c r="B8669" s="76" t="s">
        <v>182</v>
      </c>
      <c r="C8669" s="35" t="s">
        <v>117</v>
      </c>
      <c r="D8669" s="35" t="s">
        <v>122</v>
      </c>
      <c r="E8669" s="35" t="s">
        <v>123</v>
      </c>
      <c r="F8669" s="43">
        <v>2020</v>
      </c>
      <c r="G8669" s="31" t="str">
        <f>VLOOKUP(H8669,'GN and GP categories'!A:B,2,FALSE)</f>
        <v>Gram-negative</v>
      </c>
      <c r="H8669" s="53" t="s">
        <v>223</v>
      </c>
      <c r="I8669" s="31">
        <v>152</v>
      </c>
      <c r="J8669" s="31" t="s">
        <v>196</v>
      </c>
      <c r="K8669" s="31">
        <v>0</v>
      </c>
      <c r="L8669" s="38">
        <f t="shared" si="162"/>
        <v>0</v>
      </c>
    </row>
    <row r="8670" spans="1:12" ht="15.75" thickBot="1">
      <c r="A8670" s="76" t="s">
        <v>182</v>
      </c>
      <c r="B8670" s="76" t="s">
        <v>182</v>
      </c>
      <c r="C8670" s="35" t="s">
        <v>117</v>
      </c>
      <c r="D8670" s="35" t="s">
        <v>122</v>
      </c>
      <c r="E8670" s="35" t="s">
        <v>123</v>
      </c>
      <c r="F8670" s="43">
        <v>2020</v>
      </c>
      <c r="G8670" s="31" t="str">
        <f>VLOOKUP(H8670,'GN and GP categories'!A:B,2,FALSE)</f>
        <v>Gram-negative</v>
      </c>
      <c r="H8670" s="53" t="s">
        <v>223</v>
      </c>
      <c r="I8670" s="31">
        <v>152</v>
      </c>
      <c r="J8670" s="31" t="s">
        <v>13</v>
      </c>
      <c r="K8670" s="31">
        <v>60</v>
      </c>
      <c r="L8670" s="38">
        <f t="shared" si="162"/>
        <v>91.2</v>
      </c>
    </row>
    <row r="8671" spans="1:12" ht="15.75" thickBot="1">
      <c r="A8671" s="76" t="s">
        <v>182</v>
      </c>
      <c r="B8671" s="76" t="s">
        <v>182</v>
      </c>
      <c r="C8671" s="35" t="s">
        <v>117</v>
      </c>
      <c r="D8671" s="35" t="s">
        <v>122</v>
      </c>
      <c r="E8671" s="35" t="s">
        <v>123</v>
      </c>
      <c r="F8671" s="43">
        <v>2020</v>
      </c>
      <c r="G8671" s="31" t="str">
        <f>VLOOKUP(H8671,'GN and GP categories'!A:B,2,FALSE)</f>
        <v>Gram-negative</v>
      </c>
      <c r="H8671" s="53" t="s">
        <v>223</v>
      </c>
      <c r="I8671" s="31">
        <v>152</v>
      </c>
      <c r="J8671" s="31" t="s">
        <v>84</v>
      </c>
      <c r="K8671" s="31">
        <v>10</v>
      </c>
      <c r="L8671" s="38">
        <f t="shared" si="162"/>
        <v>15.2</v>
      </c>
    </row>
    <row r="8672" spans="1:12" ht="15.75" thickBot="1">
      <c r="A8672" s="76" t="s">
        <v>182</v>
      </c>
      <c r="B8672" s="76" t="s">
        <v>182</v>
      </c>
      <c r="C8672" s="35" t="s">
        <v>117</v>
      </c>
      <c r="D8672" s="35" t="s">
        <v>122</v>
      </c>
      <c r="E8672" s="35" t="s">
        <v>123</v>
      </c>
      <c r="F8672" s="43">
        <v>2020</v>
      </c>
      <c r="G8672" s="31" t="str">
        <f>VLOOKUP(H8672,'GN and GP categories'!A:B,2,FALSE)</f>
        <v>Gram-negative</v>
      </c>
      <c r="H8672" s="53" t="s">
        <v>223</v>
      </c>
      <c r="I8672" s="31">
        <v>152</v>
      </c>
      <c r="J8672" s="31" t="s">
        <v>208</v>
      </c>
      <c r="K8672" s="31">
        <v>60</v>
      </c>
      <c r="L8672" s="38">
        <f t="shared" si="162"/>
        <v>91.2</v>
      </c>
    </row>
    <row r="8673" spans="1:12" ht="15.75" thickBot="1">
      <c r="A8673" s="76" t="s">
        <v>182</v>
      </c>
      <c r="B8673" s="76" t="s">
        <v>182</v>
      </c>
      <c r="C8673" s="35" t="s">
        <v>117</v>
      </c>
      <c r="D8673" s="35" t="s">
        <v>122</v>
      </c>
      <c r="E8673" s="35" t="s">
        <v>123</v>
      </c>
      <c r="F8673" s="43">
        <v>2020</v>
      </c>
      <c r="G8673" s="31" t="str">
        <f>VLOOKUP(H8673,'GN and GP categories'!A:B,2,FALSE)</f>
        <v>Gram-negative</v>
      </c>
      <c r="H8673" s="53" t="s">
        <v>223</v>
      </c>
      <c r="I8673" s="31">
        <v>152</v>
      </c>
      <c r="J8673" s="31" t="s">
        <v>316</v>
      </c>
      <c r="K8673" s="31">
        <v>10</v>
      </c>
      <c r="L8673" s="38">
        <f t="shared" si="162"/>
        <v>15.2</v>
      </c>
    </row>
    <row r="8674" spans="1:12" ht="15.75" thickBot="1">
      <c r="A8674" s="76" t="s">
        <v>182</v>
      </c>
      <c r="B8674" s="76" t="s">
        <v>182</v>
      </c>
      <c r="C8674" s="35" t="s">
        <v>117</v>
      </c>
      <c r="D8674" s="35" t="s">
        <v>122</v>
      </c>
      <c r="E8674" s="35" t="s">
        <v>123</v>
      </c>
      <c r="F8674" s="43">
        <v>2020</v>
      </c>
      <c r="G8674" s="31" t="str">
        <f>VLOOKUP(H8674,'GN and GP categories'!A:B,2,FALSE)</f>
        <v>Gram-negative</v>
      </c>
      <c r="H8674" s="53" t="s">
        <v>223</v>
      </c>
      <c r="I8674" s="31">
        <v>152</v>
      </c>
      <c r="J8674" s="31" t="s">
        <v>20</v>
      </c>
      <c r="K8674" s="31">
        <v>9</v>
      </c>
      <c r="L8674" s="38">
        <f t="shared" si="162"/>
        <v>13.68</v>
      </c>
    </row>
    <row r="8675" spans="1:12" ht="15.75" thickBot="1">
      <c r="A8675" s="76" t="s">
        <v>182</v>
      </c>
      <c r="B8675" s="76" t="s">
        <v>182</v>
      </c>
      <c r="C8675" s="35" t="s">
        <v>117</v>
      </c>
      <c r="D8675" s="35" t="s">
        <v>122</v>
      </c>
      <c r="E8675" s="35" t="s">
        <v>123</v>
      </c>
      <c r="F8675" s="43">
        <v>2020</v>
      </c>
      <c r="G8675" s="31" t="str">
        <f>VLOOKUP(H8675,'GN and GP categories'!A:B,2,FALSE)</f>
        <v>Gram-negative</v>
      </c>
      <c r="H8675" s="53" t="s">
        <v>223</v>
      </c>
      <c r="I8675" s="31">
        <v>152</v>
      </c>
      <c r="J8675" s="31" t="s">
        <v>28</v>
      </c>
      <c r="K8675" s="31">
        <v>50</v>
      </c>
      <c r="L8675" s="38">
        <f t="shared" si="162"/>
        <v>76</v>
      </c>
    </row>
    <row r="8676" spans="1:12" ht="15.75" thickBot="1">
      <c r="A8676" s="76" t="s">
        <v>182</v>
      </c>
      <c r="B8676" s="76" t="s">
        <v>182</v>
      </c>
      <c r="C8676" s="35" t="s">
        <v>117</v>
      </c>
      <c r="D8676" s="35" t="s">
        <v>122</v>
      </c>
      <c r="E8676" s="35" t="s">
        <v>123</v>
      </c>
      <c r="F8676" s="43">
        <v>2020</v>
      </c>
      <c r="G8676" s="31" t="str">
        <f>VLOOKUP(H8676,'GN and GP categories'!A:B,2,FALSE)</f>
        <v>Gram-negative</v>
      </c>
      <c r="H8676" s="53" t="s">
        <v>223</v>
      </c>
      <c r="I8676" s="31">
        <v>152</v>
      </c>
      <c r="J8676" s="31" t="s">
        <v>252</v>
      </c>
      <c r="K8676" s="31">
        <v>100</v>
      </c>
      <c r="L8676" s="38">
        <f t="shared" si="162"/>
        <v>152</v>
      </c>
    </row>
    <row r="8677" spans="1:12" ht="15.75" thickBot="1">
      <c r="A8677" s="76" t="s">
        <v>182</v>
      </c>
      <c r="B8677" s="76" t="s">
        <v>182</v>
      </c>
      <c r="C8677" s="35" t="s">
        <v>117</v>
      </c>
      <c r="D8677" s="35" t="s">
        <v>122</v>
      </c>
      <c r="E8677" s="35" t="s">
        <v>123</v>
      </c>
      <c r="F8677" s="43">
        <v>2020</v>
      </c>
      <c r="G8677" s="31" t="str">
        <f>VLOOKUP(H8677,'GN and GP categories'!A:B,2,FALSE)</f>
        <v>Gram-negative</v>
      </c>
      <c r="H8677" s="53" t="s">
        <v>223</v>
      </c>
      <c r="I8677" s="31">
        <v>152</v>
      </c>
      <c r="J8677" s="31" t="s">
        <v>228</v>
      </c>
      <c r="K8677" s="31">
        <v>100</v>
      </c>
      <c r="L8677" s="38">
        <f t="shared" si="162"/>
        <v>152</v>
      </c>
    </row>
    <row r="8678" spans="1:12" ht="15.75" thickBot="1">
      <c r="A8678" s="76" t="s">
        <v>182</v>
      </c>
      <c r="B8678" s="76" t="s">
        <v>182</v>
      </c>
      <c r="C8678" s="35" t="s">
        <v>117</v>
      </c>
      <c r="D8678" s="35" t="s">
        <v>122</v>
      </c>
      <c r="E8678" s="35" t="s">
        <v>123</v>
      </c>
      <c r="F8678" s="43">
        <v>2020</v>
      </c>
      <c r="G8678" s="31" t="str">
        <f>VLOOKUP(H8678,'GN and GP categories'!A:B,2,FALSE)</f>
        <v>Gram-negative</v>
      </c>
      <c r="H8678" s="53" t="s">
        <v>223</v>
      </c>
      <c r="I8678" s="31">
        <v>152</v>
      </c>
      <c r="J8678" s="31" t="s">
        <v>31</v>
      </c>
      <c r="K8678" s="31">
        <v>100</v>
      </c>
      <c r="L8678" s="38">
        <f t="shared" si="162"/>
        <v>152</v>
      </c>
    </row>
    <row r="8679" spans="1:12" ht="15.75" thickBot="1">
      <c r="A8679" s="76" t="s">
        <v>182</v>
      </c>
      <c r="B8679" s="76" t="s">
        <v>182</v>
      </c>
      <c r="C8679" s="35" t="s">
        <v>117</v>
      </c>
      <c r="D8679" s="35" t="s">
        <v>122</v>
      </c>
      <c r="E8679" s="35" t="s">
        <v>123</v>
      </c>
      <c r="F8679" s="43">
        <v>2020</v>
      </c>
      <c r="G8679" s="31" t="str">
        <f>VLOOKUP(H8679,'GN and GP categories'!A:B,2,FALSE)</f>
        <v>Gram-negative</v>
      </c>
      <c r="H8679" s="53" t="s">
        <v>223</v>
      </c>
      <c r="I8679" s="31">
        <v>152</v>
      </c>
      <c r="J8679" s="31" t="s">
        <v>16</v>
      </c>
      <c r="K8679" s="31">
        <v>100</v>
      </c>
      <c r="L8679" s="38">
        <f t="shared" si="162"/>
        <v>152</v>
      </c>
    </row>
    <row r="8680" spans="1:12" ht="15.75" thickBot="1">
      <c r="A8680" s="76" t="s">
        <v>182</v>
      </c>
      <c r="B8680" s="76" t="s">
        <v>182</v>
      </c>
      <c r="C8680" s="35" t="s">
        <v>117</v>
      </c>
      <c r="D8680" s="35" t="s">
        <v>122</v>
      </c>
      <c r="E8680" s="35" t="s">
        <v>123</v>
      </c>
      <c r="F8680" s="43">
        <v>2020</v>
      </c>
      <c r="G8680" s="31" t="str">
        <f>VLOOKUP(H8680,'GN and GP categories'!A:B,2,FALSE)</f>
        <v>Gram-negative</v>
      </c>
      <c r="H8680" s="53" t="s">
        <v>223</v>
      </c>
      <c r="I8680" s="31">
        <v>152</v>
      </c>
      <c r="J8680" s="31" t="s">
        <v>30</v>
      </c>
      <c r="K8680" s="31">
        <v>70</v>
      </c>
      <c r="L8680" s="38">
        <f t="shared" si="162"/>
        <v>106.4</v>
      </c>
    </row>
    <row r="8681" spans="1:12" ht="15.75" thickBot="1">
      <c r="A8681" s="76" t="s">
        <v>182</v>
      </c>
      <c r="B8681" s="76" t="s">
        <v>182</v>
      </c>
      <c r="C8681" s="35" t="s">
        <v>117</v>
      </c>
      <c r="D8681" s="35" t="s">
        <v>122</v>
      </c>
      <c r="E8681" s="35" t="s">
        <v>123</v>
      </c>
      <c r="F8681" s="43">
        <v>2020</v>
      </c>
      <c r="G8681" s="31" t="str">
        <f>VLOOKUP(H8681,'GN and GP categories'!A:B,2,FALSE)</f>
        <v>Gram-negative</v>
      </c>
      <c r="H8681" s="53" t="s">
        <v>223</v>
      </c>
      <c r="I8681" s="31">
        <v>152</v>
      </c>
      <c r="J8681" s="31" t="s">
        <v>32</v>
      </c>
      <c r="K8681" s="31">
        <v>80</v>
      </c>
      <c r="L8681" s="38">
        <f t="shared" si="162"/>
        <v>121.6</v>
      </c>
    </row>
    <row r="8682" spans="1:12" ht="15.75" thickBot="1">
      <c r="A8682" s="76" t="s">
        <v>182</v>
      </c>
      <c r="B8682" s="76" t="s">
        <v>182</v>
      </c>
      <c r="C8682" s="35" t="s">
        <v>117</v>
      </c>
      <c r="D8682" s="35" t="s">
        <v>122</v>
      </c>
      <c r="E8682" s="35" t="s">
        <v>123</v>
      </c>
      <c r="F8682" s="43">
        <v>2020</v>
      </c>
      <c r="G8682" s="31" t="str">
        <f>VLOOKUP(H8682,'GN and GP categories'!A:B,2,FALSE)</f>
        <v>Gram-negative</v>
      </c>
      <c r="H8682" s="53" t="s">
        <v>108</v>
      </c>
      <c r="I8682" s="31">
        <v>129</v>
      </c>
      <c r="J8682" s="31" t="s">
        <v>253</v>
      </c>
      <c r="K8682" s="31">
        <v>100</v>
      </c>
      <c r="L8682" s="38">
        <f t="shared" si="162"/>
        <v>129</v>
      </c>
    </row>
    <row r="8683" spans="1:12" ht="15.75" thickBot="1">
      <c r="A8683" s="76" t="s">
        <v>182</v>
      </c>
      <c r="B8683" s="76" t="s">
        <v>182</v>
      </c>
      <c r="C8683" s="35" t="s">
        <v>117</v>
      </c>
      <c r="D8683" s="35" t="s">
        <v>122</v>
      </c>
      <c r="E8683" s="35" t="s">
        <v>123</v>
      </c>
      <c r="F8683" s="43">
        <v>2020</v>
      </c>
      <c r="G8683" s="31" t="str">
        <f>VLOOKUP(H8683,'GN and GP categories'!A:B,2,FALSE)</f>
        <v>Gram-negative</v>
      </c>
      <c r="H8683" s="53" t="s">
        <v>108</v>
      </c>
      <c r="I8683" s="31">
        <v>129</v>
      </c>
      <c r="J8683" s="31" t="s">
        <v>196</v>
      </c>
      <c r="K8683" s="31">
        <v>89</v>
      </c>
      <c r="L8683" s="38">
        <f t="shared" si="162"/>
        <v>114.81</v>
      </c>
    </row>
    <row r="8684" spans="1:12" ht="15.75" thickBot="1">
      <c r="A8684" s="76" t="s">
        <v>182</v>
      </c>
      <c r="B8684" s="76" t="s">
        <v>182</v>
      </c>
      <c r="C8684" s="35" t="s">
        <v>117</v>
      </c>
      <c r="D8684" s="35" t="s">
        <v>122</v>
      </c>
      <c r="E8684" s="35" t="s">
        <v>123</v>
      </c>
      <c r="F8684" s="43">
        <v>2020</v>
      </c>
      <c r="G8684" s="31" t="str">
        <f>VLOOKUP(H8684,'GN and GP categories'!A:B,2,FALSE)</f>
        <v>Gram-negative</v>
      </c>
      <c r="H8684" s="53" t="s">
        <v>108</v>
      </c>
      <c r="I8684" s="31">
        <v>129</v>
      </c>
      <c r="J8684" s="31" t="s">
        <v>13</v>
      </c>
      <c r="K8684" s="31">
        <v>100</v>
      </c>
      <c r="L8684" s="38">
        <f t="shared" si="162"/>
        <v>129</v>
      </c>
    </row>
    <row r="8685" spans="1:12" ht="15.75" thickBot="1">
      <c r="A8685" s="76" t="s">
        <v>182</v>
      </c>
      <c r="B8685" s="76" t="s">
        <v>182</v>
      </c>
      <c r="C8685" s="35" t="s">
        <v>117</v>
      </c>
      <c r="D8685" s="35" t="s">
        <v>122</v>
      </c>
      <c r="E8685" s="35" t="s">
        <v>123</v>
      </c>
      <c r="F8685" s="43">
        <v>2020</v>
      </c>
      <c r="G8685" s="31" t="str">
        <f>VLOOKUP(H8685,'GN and GP categories'!A:B,2,FALSE)</f>
        <v>Gram-negative</v>
      </c>
      <c r="H8685" s="53" t="s">
        <v>108</v>
      </c>
      <c r="I8685" s="31">
        <v>129</v>
      </c>
      <c r="J8685" s="31" t="s">
        <v>84</v>
      </c>
      <c r="K8685" s="31">
        <v>100</v>
      </c>
      <c r="L8685" s="38">
        <f t="shared" si="162"/>
        <v>129</v>
      </c>
    </row>
    <row r="8686" spans="1:12" ht="15.75" thickBot="1">
      <c r="A8686" s="76" t="s">
        <v>182</v>
      </c>
      <c r="B8686" s="76" t="s">
        <v>182</v>
      </c>
      <c r="C8686" s="35" t="s">
        <v>117</v>
      </c>
      <c r="D8686" s="35" t="s">
        <v>122</v>
      </c>
      <c r="E8686" s="35" t="s">
        <v>123</v>
      </c>
      <c r="F8686" s="43">
        <v>2020</v>
      </c>
      <c r="G8686" s="31" t="str">
        <f>VLOOKUP(H8686,'GN and GP categories'!A:B,2,FALSE)</f>
        <v>Gram-negative</v>
      </c>
      <c r="H8686" s="53" t="s">
        <v>108</v>
      </c>
      <c r="I8686" s="31">
        <v>129</v>
      </c>
      <c r="J8686" s="31" t="s">
        <v>316</v>
      </c>
      <c r="K8686" s="31">
        <v>100</v>
      </c>
      <c r="L8686" s="38">
        <f t="shared" si="162"/>
        <v>129</v>
      </c>
    </row>
    <row r="8687" spans="1:12" ht="15.75" thickBot="1">
      <c r="A8687" s="76" t="s">
        <v>182</v>
      </c>
      <c r="B8687" s="76" t="s">
        <v>182</v>
      </c>
      <c r="C8687" s="35" t="s">
        <v>117</v>
      </c>
      <c r="D8687" s="35" t="s">
        <v>122</v>
      </c>
      <c r="E8687" s="35" t="s">
        <v>123</v>
      </c>
      <c r="F8687" s="43">
        <v>2020</v>
      </c>
      <c r="G8687" s="31" t="str">
        <f>VLOOKUP(H8687,'GN and GP categories'!A:B,2,FALSE)</f>
        <v>Gram-negative</v>
      </c>
      <c r="H8687" s="53" t="s">
        <v>108</v>
      </c>
      <c r="I8687" s="31">
        <v>129</v>
      </c>
      <c r="J8687" s="31" t="s">
        <v>20</v>
      </c>
      <c r="K8687" s="31">
        <v>100</v>
      </c>
      <c r="L8687" s="38">
        <f t="shared" si="162"/>
        <v>129</v>
      </c>
    </row>
    <row r="8688" spans="1:12" ht="15.75" thickBot="1">
      <c r="A8688" s="76" t="s">
        <v>182</v>
      </c>
      <c r="B8688" s="76" t="s">
        <v>182</v>
      </c>
      <c r="C8688" s="35" t="s">
        <v>117</v>
      </c>
      <c r="D8688" s="35" t="s">
        <v>122</v>
      </c>
      <c r="E8688" s="35" t="s">
        <v>123</v>
      </c>
      <c r="F8688" s="43">
        <v>2020</v>
      </c>
      <c r="G8688" s="31" t="str">
        <f>VLOOKUP(H8688,'GN and GP categories'!A:B,2,FALSE)</f>
        <v>Gram-negative</v>
      </c>
      <c r="H8688" s="53" t="s">
        <v>108</v>
      </c>
      <c r="I8688" s="31">
        <v>129</v>
      </c>
      <c r="J8688" s="31" t="s">
        <v>28</v>
      </c>
      <c r="K8688" s="31">
        <v>100</v>
      </c>
      <c r="L8688" s="38">
        <f t="shared" si="162"/>
        <v>129</v>
      </c>
    </row>
    <row r="8689" spans="1:12" ht="15.75" thickBot="1">
      <c r="A8689" s="76" t="s">
        <v>182</v>
      </c>
      <c r="B8689" s="76" t="s">
        <v>182</v>
      </c>
      <c r="C8689" s="35" t="s">
        <v>117</v>
      </c>
      <c r="D8689" s="35" t="s">
        <v>122</v>
      </c>
      <c r="E8689" s="35" t="s">
        <v>123</v>
      </c>
      <c r="F8689" s="43">
        <v>2020</v>
      </c>
      <c r="G8689" s="31" t="str">
        <f>VLOOKUP(H8689,'GN and GP categories'!A:B,2,FALSE)</f>
        <v>Gram-negative</v>
      </c>
      <c r="H8689" s="53" t="s">
        <v>108</v>
      </c>
      <c r="I8689" s="31">
        <v>129</v>
      </c>
      <c r="J8689" s="31" t="s">
        <v>252</v>
      </c>
      <c r="K8689" s="31">
        <v>100</v>
      </c>
      <c r="L8689" s="38">
        <f t="shared" si="162"/>
        <v>129</v>
      </c>
    </row>
    <row r="8690" spans="1:12" ht="15.75" thickBot="1">
      <c r="A8690" s="76" t="s">
        <v>182</v>
      </c>
      <c r="B8690" s="76" t="s">
        <v>182</v>
      </c>
      <c r="C8690" s="35" t="s">
        <v>117</v>
      </c>
      <c r="D8690" s="35" t="s">
        <v>122</v>
      </c>
      <c r="E8690" s="35" t="s">
        <v>123</v>
      </c>
      <c r="F8690" s="43">
        <v>2020</v>
      </c>
      <c r="G8690" s="31" t="str">
        <f>VLOOKUP(H8690,'GN and GP categories'!A:B,2,FALSE)</f>
        <v>Gram-negative</v>
      </c>
      <c r="H8690" s="53" t="s">
        <v>108</v>
      </c>
      <c r="I8690" s="31">
        <v>129</v>
      </c>
      <c r="J8690" s="31" t="s">
        <v>228</v>
      </c>
      <c r="K8690" s="31">
        <v>0</v>
      </c>
      <c r="L8690" s="38">
        <f t="shared" si="162"/>
        <v>0</v>
      </c>
    </row>
    <row r="8691" spans="1:12" ht="15.75" thickBot="1">
      <c r="A8691" s="76" t="s">
        <v>182</v>
      </c>
      <c r="B8691" s="76" t="s">
        <v>182</v>
      </c>
      <c r="C8691" s="35" t="s">
        <v>117</v>
      </c>
      <c r="D8691" s="35" t="s">
        <v>122</v>
      </c>
      <c r="E8691" s="35" t="s">
        <v>123</v>
      </c>
      <c r="F8691" s="43">
        <v>2020</v>
      </c>
      <c r="G8691" s="31" t="str">
        <f>VLOOKUP(H8691,'GN and GP categories'!A:B,2,FALSE)</f>
        <v>Gram-negative</v>
      </c>
      <c r="H8691" s="53" t="s">
        <v>108</v>
      </c>
      <c r="I8691" s="31">
        <v>129</v>
      </c>
      <c r="J8691" s="31" t="s">
        <v>31</v>
      </c>
      <c r="K8691" s="31">
        <v>100</v>
      </c>
      <c r="L8691" s="38">
        <f t="shared" si="162"/>
        <v>129</v>
      </c>
    </row>
    <row r="8692" spans="1:12" ht="15.75" thickBot="1">
      <c r="A8692" s="76" t="s">
        <v>182</v>
      </c>
      <c r="B8692" s="76" t="s">
        <v>182</v>
      </c>
      <c r="C8692" s="35" t="s">
        <v>117</v>
      </c>
      <c r="D8692" s="35" t="s">
        <v>122</v>
      </c>
      <c r="E8692" s="35" t="s">
        <v>123</v>
      </c>
      <c r="F8692" s="43">
        <v>2020</v>
      </c>
      <c r="G8692" s="31" t="str">
        <f>VLOOKUP(H8692,'GN and GP categories'!A:B,2,FALSE)</f>
        <v>Gram-negative</v>
      </c>
      <c r="H8692" s="53" t="s">
        <v>108</v>
      </c>
      <c r="I8692" s="31">
        <v>129</v>
      </c>
      <c r="J8692" s="31" t="s">
        <v>16</v>
      </c>
      <c r="K8692" s="31">
        <v>100</v>
      </c>
      <c r="L8692" s="38">
        <f t="shared" si="162"/>
        <v>129</v>
      </c>
    </row>
    <row r="8693" spans="1:12" ht="15.75" thickBot="1">
      <c r="A8693" s="76" t="s">
        <v>182</v>
      </c>
      <c r="B8693" s="76" t="s">
        <v>182</v>
      </c>
      <c r="C8693" s="35" t="s">
        <v>117</v>
      </c>
      <c r="D8693" s="35" t="s">
        <v>122</v>
      </c>
      <c r="E8693" s="35" t="s">
        <v>123</v>
      </c>
      <c r="F8693" s="43">
        <v>2020</v>
      </c>
      <c r="G8693" s="31" t="str">
        <f>VLOOKUP(H8693,'GN and GP categories'!A:B,2,FALSE)</f>
        <v>Gram-negative</v>
      </c>
      <c r="H8693" s="53" t="s">
        <v>108</v>
      </c>
      <c r="I8693" s="31">
        <v>129</v>
      </c>
      <c r="J8693" s="31" t="s">
        <v>30</v>
      </c>
      <c r="K8693" s="31">
        <v>100</v>
      </c>
      <c r="L8693" s="38">
        <f t="shared" si="162"/>
        <v>129</v>
      </c>
    </row>
    <row r="8694" spans="1:12" ht="15.75" thickBot="1">
      <c r="A8694" s="76" t="s">
        <v>182</v>
      </c>
      <c r="B8694" s="76" t="s">
        <v>182</v>
      </c>
      <c r="C8694" s="35" t="s">
        <v>117</v>
      </c>
      <c r="D8694" s="35" t="s">
        <v>122</v>
      </c>
      <c r="E8694" s="35" t="s">
        <v>123</v>
      </c>
      <c r="F8694" s="43">
        <v>2020</v>
      </c>
      <c r="G8694" s="31" t="str">
        <f>VLOOKUP(H8694,'GN and GP categories'!A:B,2,FALSE)</f>
        <v>Gram-negative</v>
      </c>
      <c r="H8694" s="53" t="s">
        <v>108</v>
      </c>
      <c r="I8694" s="31">
        <v>129</v>
      </c>
      <c r="J8694" s="31" t="s">
        <v>32</v>
      </c>
      <c r="K8694" s="31">
        <v>100</v>
      </c>
      <c r="L8694" s="38">
        <f t="shared" si="162"/>
        <v>129</v>
      </c>
    </row>
    <row r="8695" spans="1:12" ht="15.75" thickBot="1">
      <c r="A8695" s="76" t="s">
        <v>182</v>
      </c>
      <c r="B8695" s="76" t="s">
        <v>182</v>
      </c>
      <c r="C8695" s="35" t="s">
        <v>117</v>
      </c>
      <c r="D8695" s="35" t="s">
        <v>122</v>
      </c>
      <c r="E8695" s="35" t="s">
        <v>123</v>
      </c>
      <c r="F8695" s="43">
        <v>2020</v>
      </c>
      <c r="G8695" s="31" t="str">
        <f>VLOOKUP(H8695,'GN and GP categories'!A:B,2,FALSE)</f>
        <v>Gram-positive</v>
      </c>
      <c r="H8695" s="53" t="s">
        <v>213</v>
      </c>
      <c r="I8695" s="31">
        <v>207</v>
      </c>
      <c r="J8695" s="31" t="s">
        <v>317</v>
      </c>
      <c r="K8695" s="31">
        <v>36</v>
      </c>
      <c r="L8695" s="38">
        <f t="shared" si="162"/>
        <v>74.52</v>
      </c>
    </row>
    <row r="8696" spans="1:12" ht="15.75" thickBot="1">
      <c r="A8696" s="76" t="s">
        <v>182</v>
      </c>
      <c r="B8696" s="76" t="s">
        <v>182</v>
      </c>
      <c r="C8696" s="35" t="s">
        <v>117</v>
      </c>
      <c r="D8696" s="35" t="s">
        <v>122</v>
      </c>
      <c r="E8696" s="35" t="s">
        <v>123</v>
      </c>
      <c r="F8696" s="43">
        <v>2020</v>
      </c>
      <c r="G8696" s="31" t="str">
        <f>VLOOKUP(H8696,'GN and GP categories'!A:B,2,FALSE)</f>
        <v>Gram-positive</v>
      </c>
      <c r="H8696" s="53" t="s">
        <v>213</v>
      </c>
      <c r="I8696" s="31">
        <v>207</v>
      </c>
      <c r="J8696" s="31" t="s">
        <v>20</v>
      </c>
      <c r="K8696" s="31">
        <v>50</v>
      </c>
      <c r="L8696" s="38">
        <f t="shared" si="162"/>
        <v>103.5</v>
      </c>
    </row>
    <row r="8697" spans="1:12" ht="15.75" thickBot="1">
      <c r="A8697" s="76" t="s">
        <v>182</v>
      </c>
      <c r="B8697" s="76" t="s">
        <v>182</v>
      </c>
      <c r="C8697" s="35" t="s">
        <v>117</v>
      </c>
      <c r="D8697" s="35" t="s">
        <v>122</v>
      </c>
      <c r="E8697" s="35" t="s">
        <v>123</v>
      </c>
      <c r="F8697" s="43">
        <v>2020</v>
      </c>
      <c r="G8697" s="31" t="str">
        <f>VLOOKUP(H8697,'GN and GP categories'!A:B,2,FALSE)</f>
        <v>Gram-positive</v>
      </c>
      <c r="H8697" s="53" t="s">
        <v>213</v>
      </c>
      <c r="I8697" s="31">
        <v>207</v>
      </c>
      <c r="J8697" s="31" t="s">
        <v>19</v>
      </c>
      <c r="K8697" s="31">
        <v>50</v>
      </c>
      <c r="L8697" s="38">
        <f t="shared" si="162"/>
        <v>103.5</v>
      </c>
    </row>
    <row r="8698" spans="1:12" ht="15.75" thickBot="1">
      <c r="A8698" s="76" t="s">
        <v>182</v>
      </c>
      <c r="B8698" s="76" t="s">
        <v>182</v>
      </c>
      <c r="C8698" s="35" t="s">
        <v>117</v>
      </c>
      <c r="D8698" s="35" t="s">
        <v>122</v>
      </c>
      <c r="E8698" s="35" t="s">
        <v>123</v>
      </c>
      <c r="F8698" s="43">
        <v>2020</v>
      </c>
      <c r="G8698" s="31" t="str">
        <f>VLOOKUP(H8698,'GN and GP categories'!A:B,2,FALSE)</f>
        <v>Gram-positive</v>
      </c>
      <c r="H8698" s="53" t="s">
        <v>213</v>
      </c>
      <c r="I8698" s="31">
        <v>207</v>
      </c>
      <c r="J8698" s="31" t="s">
        <v>28</v>
      </c>
      <c r="K8698" s="31">
        <v>86</v>
      </c>
      <c r="L8698" s="38">
        <f t="shared" si="162"/>
        <v>178.02</v>
      </c>
    </row>
    <row r="8699" spans="1:12" ht="15.75" thickBot="1">
      <c r="A8699" s="76" t="s">
        <v>182</v>
      </c>
      <c r="B8699" s="76" t="s">
        <v>182</v>
      </c>
      <c r="C8699" s="35" t="s">
        <v>117</v>
      </c>
      <c r="D8699" s="35" t="s">
        <v>122</v>
      </c>
      <c r="E8699" s="35" t="s">
        <v>123</v>
      </c>
      <c r="F8699" s="43">
        <v>2020</v>
      </c>
      <c r="G8699" s="31" t="str">
        <f>VLOOKUP(H8699,'GN and GP categories'!A:B,2,FALSE)</f>
        <v>Gram-positive</v>
      </c>
      <c r="H8699" s="53" t="s">
        <v>213</v>
      </c>
      <c r="I8699" s="31">
        <v>207</v>
      </c>
      <c r="J8699" s="31" t="s">
        <v>313</v>
      </c>
      <c r="K8699" s="31">
        <v>46</v>
      </c>
      <c r="L8699" s="38">
        <f t="shared" si="162"/>
        <v>95.22</v>
      </c>
    </row>
    <row r="8700" spans="1:12" ht="15.75" thickBot="1">
      <c r="A8700" s="76" t="s">
        <v>182</v>
      </c>
      <c r="B8700" s="76" t="s">
        <v>182</v>
      </c>
      <c r="C8700" s="35" t="s">
        <v>117</v>
      </c>
      <c r="D8700" s="35" t="s">
        <v>122</v>
      </c>
      <c r="E8700" s="35" t="s">
        <v>123</v>
      </c>
      <c r="F8700" s="43">
        <v>2020</v>
      </c>
      <c r="G8700" s="31" t="str">
        <f>VLOOKUP(H8700,'GN and GP categories'!A:B,2,FALSE)</f>
        <v>Gram-positive</v>
      </c>
      <c r="H8700" s="53" t="s">
        <v>213</v>
      </c>
      <c r="I8700" s="31">
        <v>207</v>
      </c>
      <c r="J8700" s="31" t="s">
        <v>228</v>
      </c>
      <c r="K8700" s="31">
        <v>94</v>
      </c>
      <c r="L8700" s="38">
        <f t="shared" si="162"/>
        <v>194.58</v>
      </c>
    </row>
    <row r="8701" spans="1:12" ht="15.75" thickBot="1">
      <c r="A8701" s="76" t="s">
        <v>182</v>
      </c>
      <c r="B8701" s="76" t="s">
        <v>182</v>
      </c>
      <c r="C8701" s="35" t="s">
        <v>117</v>
      </c>
      <c r="D8701" s="35" t="s">
        <v>122</v>
      </c>
      <c r="E8701" s="35" t="s">
        <v>123</v>
      </c>
      <c r="F8701" s="43">
        <v>2020</v>
      </c>
      <c r="G8701" s="31" t="str">
        <f>VLOOKUP(H8701,'GN and GP categories'!A:B,2,FALSE)</f>
        <v>Gram-positive</v>
      </c>
      <c r="H8701" s="53" t="s">
        <v>213</v>
      </c>
      <c r="I8701" s="31">
        <v>207</v>
      </c>
      <c r="J8701" s="31" t="s">
        <v>244</v>
      </c>
      <c r="K8701" s="31">
        <v>85</v>
      </c>
      <c r="L8701" s="38">
        <f t="shared" si="162"/>
        <v>175.95</v>
      </c>
    </row>
    <row r="8702" spans="1:12" ht="15.75" thickBot="1">
      <c r="A8702" s="76" t="s">
        <v>182</v>
      </c>
      <c r="B8702" s="76" t="s">
        <v>182</v>
      </c>
      <c r="C8702" s="35" t="s">
        <v>117</v>
      </c>
      <c r="D8702" s="35" t="s">
        <v>122</v>
      </c>
      <c r="E8702" s="35" t="s">
        <v>123</v>
      </c>
      <c r="F8702" s="43">
        <v>2020</v>
      </c>
      <c r="G8702" s="31" t="str">
        <f>VLOOKUP(H8702,'GN and GP categories'!A:B,2,FALSE)</f>
        <v>Gram-positive</v>
      </c>
      <c r="H8702" s="53" t="s">
        <v>213</v>
      </c>
      <c r="I8702">
        <v>207</v>
      </c>
      <c r="J8702" t="s">
        <v>299</v>
      </c>
      <c r="K8702">
        <v>100</v>
      </c>
      <c r="L8702" s="38">
        <f t="shared" si="162"/>
        <v>207</v>
      </c>
    </row>
    <row r="8703" spans="1:12" ht="15.75" thickBot="1">
      <c r="A8703" s="76" t="s">
        <v>182</v>
      </c>
      <c r="B8703" s="76" t="s">
        <v>182</v>
      </c>
      <c r="C8703" s="35" t="s">
        <v>117</v>
      </c>
      <c r="D8703" s="35" t="s">
        <v>122</v>
      </c>
      <c r="E8703" s="35" t="s">
        <v>123</v>
      </c>
      <c r="F8703" s="43">
        <v>2020</v>
      </c>
      <c r="G8703" s="31" t="str">
        <f>VLOOKUP(H8703,'GN and GP categories'!A:B,2,FALSE)</f>
        <v>Gram-positive</v>
      </c>
      <c r="H8703" s="53" t="s">
        <v>213</v>
      </c>
      <c r="I8703">
        <v>207</v>
      </c>
      <c r="J8703" s="31" t="s">
        <v>300</v>
      </c>
      <c r="K8703">
        <v>86</v>
      </c>
      <c r="L8703" s="38">
        <f t="shared" si="162"/>
        <v>178.02</v>
      </c>
    </row>
    <row r="8704" spans="1:12" ht="15.75" thickBot="1">
      <c r="A8704" s="76" t="s">
        <v>182</v>
      </c>
      <c r="B8704" s="76" t="s">
        <v>182</v>
      </c>
      <c r="C8704" s="35" t="s">
        <v>117</v>
      </c>
      <c r="D8704" s="35" t="s">
        <v>122</v>
      </c>
      <c r="E8704" s="35" t="s">
        <v>123</v>
      </c>
      <c r="F8704" s="43">
        <v>2020</v>
      </c>
      <c r="G8704" s="31" t="str">
        <f>VLOOKUP(H8704,'GN and GP categories'!A:B,2,FALSE)</f>
        <v>Gram-positive</v>
      </c>
      <c r="H8704" s="53" t="s">
        <v>213</v>
      </c>
      <c r="I8704" s="31">
        <v>207</v>
      </c>
      <c r="J8704" t="s">
        <v>304</v>
      </c>
      <c r="K8704">
        <v>7</v>
      </c>
      <c r="L8704" s="38">
        <f t="shared" si="162"/>
        <v>14.49</v>
      </c>
    </row>
    <row r="8705" spans="1:12" ht="15.75" thickBot="1">
      <c r="A8705" s="76" t="s">
        <v>182</v>
      </c>
      <c r="B8705" s="76" t="s">
        <v>182</v>
      </c>
      <c r="C8705" s="35" t="s">
        <v>117</v>
      </c>
      <c r="D8705" s="35" t="s">
        <v>122</v>
      </c>
      <c r="E8705" s="35" t="s">
        <v>123</v>
      </c>
      <c r="F8705" s="43">
        <v>2020</v>
      </c>
      <c r="G8705" s="31" t="str">
        <f>VLOOKUP(H8705,'GN and GP categories'!A:B,2,FALSE)</f>
        <v>Gram-positive</v>
      </c>
      <c r="H8705" s="53" t="s">
        <v>213</v>
      </c>
      <c r="I8705" s="31">
        <v>207</v>
      </c>
      <c r="J8705" t="s">
        <v>30</v>
      </c>
      <c r="K8705">
        <v>86</v>
      </c>
      <c r="L8705" s="38">
        <f t="shared" si="162"/>
        <v>178.02</v>
      </c>
    </row>
    <row r="8706" spans="1:12" ht="15.75" thickBot="1">
      <c r="A8706" s="76" t="s">
        <v>182</v>
      </c>
      <c r="B8706" s="76" t="s">
        <v>182</v>
      </c>
      <c r="C8706" s="35" t="s">
        <v>117</v>
      </c>
      <c r="D8706" s="35" t="s">
        <v>122</v>
      </c>
      <c r="E8706" s="35" t="s">
        <v>123</v>
      </c>
      <c r="F8706" s="43">
        <v>2020</v>
      </c>
      <c r="G8706" s="31" t="str">
        <f>VLOOKUP(H8706,'GN and GP categories'!A:B,2,FALSE)</f>
        <v>Gram-positive</v>
      </c>
      <c r="H8706" s="53" t="s">
        <v>213</v>
      </c>
      <c r="I8706" s="31">
        <v>207</v>
      </c>
      <c r="J8706" t="s">
        <v>312</v>
      </c>
      <c r="K8706">
        <v>94</v>
      </c>
      <c r="L8706" s="38">
        <f t="shared" si="162"/>
        <v>194.58</v>
      </c>
    </row>
    <row r="8707" spans="1:12" ht="15.75" thickBot="1">
      <c r="A8707" s="76" t="s">
        <v>182</v>
      </c>
      <c r="B8707" s="76" t="s">
        <v>182</v>
      </c>
      <c r="C8707" s="35" t="s">
        <v>117</v>
      </c>
      <c r="D8707" s="35" t="s">
        <v>122</v>
      </c>
      <c r="E8707" s="35" t="s">
        <v>123</v>
      </c>
      <c r="F8707" s="43">
        <v>2020</v>
      </c>
      <c r="G8707" s="31" t="str">
        <f>VLOOKUP(H8707,'GN and GP categories'!A:B,2,FALSE)</f>
        <v>Gram-positive</v>
      </c>
      <c r="H8707" s="53" t="s">
        <v>213</v>
      </c>
      <c r="I8707" s="31">
        <v>207</v>
      </c>
      <c r="J8707" t="s">
        <v>34</v>
      </c>
      <c r="K8707">
        <v>100</v>
      </c>
      <c r="L8707" s="38">
        <f t="shared" si="162"/>
        <v>207</v>
      </c>
    </row>
    <row r="8708" spans="1:12" ht="15.75" thickBot="1">
      <c r="A8708" s="76" t="s">
        <v>182</v>
      </c>
      <c r="B8708" s="76" t="s">
        <v>182</v>
      </c>
      <c r="C8708" s="35" t="s">
        <v>117</v>
      </c>
      <c r="D8708" s="35" t="s">
        <v>122</v>
      </c>
      <c r="E8708" s="35" t="s">
        <v>123</v>
      </c>
      <c r="F8708" s="43">
        <v>2020</v>
      </c>
      <c r="G8708" s="31" t="str">
        <f>VLOOKUP(H8708,'GN and GP categories'!A:B,2,FALSE)</f>
        <v>Gram-positive</v>
      </c>
      <c r="H8708" s="53" t="s">
        <v>46</v>
      </c>
      <c r="I8708" s="31">
        <v>2766</v>
      </c>
      <c r="J8708" t="s">
        <v>317</v>
      </c>
      <c r="K8708">
        <v>83</v>
      </c>
      <c r="L8708" s="38">
        <f t="shared" ref="L8708:L8771" si="163">IF(K8708="","",K8708*I8708/100)</f>
        <v>2295.7800000000002</v>
      </c>
    </row>
    <row r="8709" spans="1:12" ht="15.75" thickBot="1">
      <c r="A8709" s="76" t="s">
        <v>182</v>
      </c>
      <c r="B8709" s="76" t="s">
        <v>182</v>
      </c>
      <c r="C8709" s="35" t="s">
        <v>117</v>
      </c>
      <c r="D8709" s="35" t="s">
        <v>122</v>
      </c>
      <c r="E8709" s="35" t="s">
        <v>123</v>
      </c>
      <c r="F8709" s="43">
        <v>2020</v>
      </c>
      <c r="G8709" s="31" t="str">
        <f>VLOOKUP(H8709,'GN and GP categories'!A:B,2,FALSE)</f>
        <v>Gram-positive</v>
      </c>
      <c r="H8709" s="53" t="s">
        <v>46</v>
      </c>
      <c r="I8709" s="31">
        <v>2766</v>
      </c>
      <c r="J8709" t="s">
        <v>20</v>
      </c>
      <c r="K8709">
        <v>0</v>
      </c>
      <c r="L8709" s="38">
        <f t="shared" si="163"/>
        <v>0</v>
      </c>
    </row>
    <row r="8710" spans="1:12" ht="15.75" thickBot="1">
      <c r="A8710" s="76" t="s">
        <v>182</v>
      </c>
      <c r="B8710" s="76" t="s">
        <v>182</v>
      </c>
      <c r="C8710" s="35" t="s">
        <v>117</v>
      </c>
      <c r="D8710" s="35" t="s">
        <v>122</v>
      </c>
      <c r="E8710" s="35" t="s">
        <v>123</v>
      </c>
      <c r="F8710" s="43">
        <v>2020</v>
      </c>
      <c r="G8710" s="31" t="str">
        <f>VLOOKUP(H8710,'GN and GP categories'!A:B,2,FALSE)</f>
        <v>Gram-positive</v>
      </c>
      <c r="H8710" s="53" t="s">
        <v>46</v>
      </c>
      <c r="I8710" s="31">
        <v>2766</v>
      </c>
      <c r="J8710" t="s">
        <v>19</v>
      </c>
      <c r="K8710">
        <v>0</v>
      </c>
      <c r="L8710" s="38">
        <f t="shared" si="163"/>
        <v>0</v>
      </c>
    </row>
    <row r="8711" spans="1:12" ht="15.75" thickBot="1">
      <c r="A8711" s="73" t="s">
        <v>182</v>
      </c>
      <c r="B8711" s="73" t="s">
        <v>182</v>
      </c>
      <c r="C8711" s="35" t="s">
        <v>117</v>
      </c>
      <c r="D8711" s="35" t="s">
        <v>122</v>
      </c>
      <c r="E8711" s="35" t="s">
        <v>123</v>
      </c>
      <c r="F8711" s="43">
        <v>2020</v>
      </c>
      <c r="G8711" s="31" t="str">
        <f>VLOOKUP(H8711,'GN and GP categories'!A:B,2,FALSE)</f>
        <v>Gram-positive</v>
      </c>
      <c r="H8711" s="53" t="s">
        <v>46</v>
      </c>
      <c r="I8711">
        <v>2766</v>
      </c>
      <c r="J8711" t="s">
        <v>28</v>
      </c>
      <c r="K8711">
        <v>14</v>
      </c>
      <c r="L8711" s="38">
        <f t="shared" si="163"/>
        <v>387.24</v>
      </c>
    </row>
    <row r="8712" spans="1:12" ht="15.75" thickBot="1">
      <c r="A8712" s="73" t="s">
        <v>182</v>
      </c>
      <c r="B8712" s="73" t="s">
        <v>182</v>
      </c>
      <c r="C8712" s="35" t="s">
        <v>117</v>
      </c>
      <c r="D8712" s="35" t="s">
        <v>122</v>
      </c>
      <c r="E8712" s="35" t="s">
        <v>123</v>
      </c>
      <c r="F8712" s="43">
        <v>2020</v>
      </c>
      <c r="G8712" s="31" t="str">
        <f>VLOOKUP(H8712,'GN and GP categories'!A:B,2,FALSE)</f>
        <v>Gram-positive</v>
      </c>
      <c r="H8712" s="53" t="s">
        <v>46</v>
      </c>
      <c r="I8712">
        <v>2766</v>
      </c>
      <c r="J8712" t="s">
        <v>313</v>
      </c>
      <c r="K8712">
        <v>19</v>
      </c>
      <c r="L8712" s="38">
        <f t="shared" si="163"/>
        <v>525.54</v>
      </c>
    </row>
    <row r="8713" spans="1:12" ht="15.75" thickBot="1">
      <c r="A8713" s="73" t="s">
        <v>182</v>
      </c>
      <c r="B8713" s="73" t="s">
        <v>182</v>
      </c>
      <c r="C8713" s="35" t="s">
        <v>117</v>
      </c>
      <c r="D8713" s="35" t="s">
        <v>122</v>
      </c>
      <c r="E8713" s="35" t="s">
        <v>123</v>
      </c>
      <c r="F8713" s="43">
        <v>2020</v>
      </c>
      <c r="G8713" s="31" t="str">
        <f>VLOOKUP(H8713,'GN and GP categories'!A:B,2,FALSE)</f>
        <v>Gram-positive</v>
      </c>
      <c r="H8713" s="53" t="s">
        <v>46</v>
      </c>
      <c r="I8713">
        <v>2766</v>
      </c>
      <c r="J8713" t="s">
        <v>228</v>
      </c>
      <c r="K8713">
        <v>100</v>
      </c>
      <c r="L8713" s="38">
        <f t="shared" si="163"/>
        <v>2766</v>
      </c>
    </row>
    <row r="8714" spans="1:12" ht="15.75" thickBot="1">
      <c r="A8714" s="73" t="s">
        <v>182</v>
      </c>
      <c r="B8714" s="73" t="s">
        <v>182</v>
      </c>
      <c r="C8714" s="35" t="s">
        <v>117</v>
      </c>
      <c r="D8714" s="35" t="s">
        <v>122</v>
      </c>
      <c r="E8714" s="35" t="s">
        <v>123</v>
      </c>
      <c r="F8714" s="43">
        <v>2020</v>
      </c>
      <c r="G8714" s="31" t="str">
        <f>VLOOKUP(H8714,'GN and GP categories'!A:B,2,FALSE)</f>
        <v>Gram-positive</v>
      </c>
      <c r="H8714" s="53" t="s">
        <v>46</v>
      </c>
      <c r="I8714">
        <v>2766</v>
      </c>
      <c r="J8714" t="s">
        <v>244</v>
      </c>
      <c r="K8714">
        <v>14</v>
      </c>
      <c r="L8714" s="38">
        <f t="shared" si="163"/>
        <v>387.24</v>
      </c>
    </row>
    <row r="8715" spans="1:12" ht="15.75" thickBot="1">
      <c r="A8715" s="73" t="s">
        <v>182</v>
      </c>
      <c r="B8715" s="73" t="s">
        <v>182</v>
      </c>
      <c r="C8715" s="35" t="s">
        <v>117</v>
      </c>
      <c r="D8715" s="35" t="s">
        <v>122</v>
      </c>
      <c r="E8715" s="35" t="s">
        <v>123</v>
      </c>
      <c r="F8715" s="43">
        <v>2020</v>
      </c>
      <c r="G8715" s="31" t="str">
        <f>VLOOKUP(H8715,'GN and GP categories'!A:B,2,FALSE)</f>
        <v>Gram-positive</v>
      </c>
      <c r="H8715" s="53" t="s">
        <v>46</v>
      </c>
      <c r="I8715" s="31">
        <v>2766</v>
      </c>
      <c r="J8715" t="s">
        <v>299</v>
      </c>
      <c r="K8715">
        <v>100</v>
      </c>
      <c r="L8715" s="38">
        <f t="shared" si="163"/>
        <v>2766</v>
      </c>
    </row>
    <row r="8716" spans="1:12" ht="15.75" thickBot="1">
      <c r="A8716" s="73" t="s">
        <v>182</v>
      </c>
      <c r="B8716" s="73" t="s">
        <v>182</v>
      </c>
      <c r="C8716" s="35" t="s">
        <v>117</v>
      </c>
      <c r="D8716" s="35" t="s">
        <v>122</v>
      </c>
      <c r="E8716" s="35" t="s">
        <v>123</v>
      </c>
      <c r="F8716" s="43">
        <v>2020</v>
      </c>
      <c r="G8716" s="31" t="str">
        <f>VLOOKUP(H8716,'GN and GP categories'!A:B,2,FALSE)</f>
        <v>Gram-positive</v>
      </c>
      <c r="H8716" s="53" t="s">
        <v>46</v>
      </c>
      <c r="I8716" s="31">
        <v>2766</v>
      </c>
      <c r="J8716" t="s">
        <v>300</v>
      </c>
      <c r="K8716">
        <v>14</v>
      </c>
      <c r="L8716" s="38">
        <f t="shared" si="163"/>
        <v>387.24</v>
      </c>
    </row>
    <row r="8717" spans="1:12" ht="15.75" thickBot="1">
      <c r="A8717" s="73" t="s">
        <v>182</v>
      </c>
      <c r="B8717" s="73" t="s">
        <v>182</v>
      </c>
      <c r="C8717" s="35" t="s">
        <v>117</v>
      </c>
      <c r="D8717" s="35" t="s">
        <v>122</v>
      </c>
      <c r="E8717" s="35" t="s">
        <v>123</v>
      </c>
      <c r="F8717" s="43">
        <v>2020</v>
      </c>
      <c r="G8717" s="31" t="str">
        <f>VLOOKUP(H8717,'GN and GP categories'!A:B,2,FALSE)</f>
        <v>Gram-positive</v>
      </c>
      <c r="H8717" s="53" t="s">
        <v>46</v>
      </c>
      <c r="I8717" s="31">
        <v>2766</v>
      </c>
      <c r="J8717" t="s">
        <v>304</v>
      </c>
      <c r="K8717">
        <v>0</v>
      </c>
      <c r="L8717" s="38">
        <f t="shared" si="163"/>
        <v>0</v>
      </c>
    </row>
    <row r="8718" spans="1:12" ht="15.75" thickBot="1">
      <c r="A8718" s="73" t="s">
        <v>182</v>
      </c>
      <c r="B8718" s="73" t="s">
        <v>182</v>
      </c>
      <c r="C8718" s="35" t="s">
        <v>117</v>
      </c>
      <c r="D8718" s="35" t="s">
        <v>122</v>
      </c>
      <c r="E8718" s="35" t="s">
        <v>123</v>
      </c>
      <c r="F8718" s="43">
        <v>2020</v>
      </c>
      <c r="G8718" s="31" t="str">
        <f>VLOOKUP(H8718,'GN and GP categories'!A:B,2,FALSE)</f>
        <v>Gram-positive</v>
      </c>
      <c r="H8718" s="53" t="s">
        <v>46</v>
      </c>
      <c r="I8718" s="31">
        <v>2766</v>
      </c>
      <c r="J8718" t="s">
        <v>30</v>
      </c>
      <c r="K8718">
        <v>98</v>
      </c>
      <c r="L8718" s="38">
        <f t="shared" si="163"/>
        <v>2710.68</v>
      </c>
    </row>
    <row r="8719" spans="1:12" ht="15.75" thickBot="1">
      <c r="A8719" s="73" t="s">
        <v>182</v>
      </c>
      <c r="B8719" s="73" t="s">
        <v>182</v>
      </c>
      <c r="C8719" s="35" t="s">
        <v>117</v>
      </c>
      <c r="D8719" s="35" t="s">
        <v>122</v>
      </c>
      <c r="E8719" s="35" t="s">
        <v>123</v>
      </c>
      <c r="F8719" s="43">
        <v>2020</v>
      </c>
      <c r="G8719" s="31" t="str">
        <f>VLOOKUP(H8719,'GN and GP categories'!A:B,2,FALSE)</f>
        <v>Gram-positive</v>
      </c>
      <c r="H8719" s="53" t="s">
        <v>46</v>
      </c>
      <c r="I8719" s="31">
        <v>2766</v>
      </c>
      <c r="J8719" t="s">
        <v>312</v>
      </c>
      <c r="K8719" s="31">
        <v>99</v>
      </c>
      <c r="L8719" s="38">
        <f t="shared" si="163"/>
        <v>2738.34</v>
      </c>
    </row>
    <row r="8720" spans="1:12" ht="15.75" thickBot="1">
      <c r="A8720" s="73" t="s">
        <v>182</v>
      </c>
      <c r="B8720" s="73" t="s">
        <v>182</v>
      </c>
      <c r="C8720" s="35" t="s">
        <v>117</v>
      </c>
      <c r="D8720" s="35" t="s">
        <v>122</v>
      </c>
      <c r="E8720" s="35" t="s">
        <v>123</v>
      </c>
      <c r="F8720" s="43">
        <v>2020</v>
      </c>
      <c r="G8720" s="31" t="str">
        <f>VLOOKUP(H8720,'GN and GP categories'!A:B,2,FALSE)</f>
        <v>Gram-positive</v>
      </c>
      <c r="H8720" s="53" t="s">
        <v>46</v>
      </c>
      <c r="I8720" s="31">
        <v>2766</v>
      </c>
      <c r="J8720" t="s">
        <v>34</v>
      </c>
      <c r="K8720" s="31">
        <v>99</v>
      </c>
      <c r="L8720" s="38">
        <f t="shared" si="163"/>
        <v>2738.34</v>
      </c>
    </row>
    <row r="8721" spans="1:12" ht="15.75" thickBot="1">
      <c r="A8721" s="73" t="s">
        <v>182</v>
      </c>
      <c r="B8721" s="73" t="s">
        <v>182</v>
      </c>
      <c r="C8721" s="35" t="s">
        <v>117</v>
      </c>
      <c r="D8721" s="35" t="s">
        <v>122</v>
      </c>
      <c r="E8721" s="35" t="s">
        <v>123</v>
      </c>
      <c r="F8721" s="43">
        <v>2020</v>
      </c>
      <c r="G8721" s="31" t="str">
        <f>VLOOKUP(H8721,'GN and GP categories'!A:B,2,FALSE)</f>
        <v>Gram-positive</v>
      </c>
      <c r="H8721" s="53" t="s">
        <v>46</v>
      </c>
      <c r="I8721" s="31">
        <v>2879</v>
      </c>
      <c r="J8721" t="s">
        <v>317</v>
      </c>
      <c r="K8721" s="31">
        <v>83</v>
      </c>
      <c r="L8721" s="38">
        <f t="shared" si="163"/>
        <v>2389.5700000000002</v>
      </c>
    </row>
    <row r="8722" spans="1:12" ht="15.75" thickBot="1">
      <c r="A8722" s="73" t="s">
        <v>182</v>
      </c>
      <c r="B8722" s="73" t="s">
        <v>182</v>
      </c>
      <c r="C8722" s="35" t="s">
        <v>117</v>
      </c>
      <c r="D8722" s="35" t="s">
        <v>122</v>
      </c>
      <c r="E8722" s="35" t="s">
        <v>123</v>
      </c>
      <c r="F8722" s="43">
        <v>2020</v>
      </c>
      <c r="G8722" s="31" t="str">
        <f>VLOOKUP(H8722,'GN and GP categories'!A:B,2,FALSE)</f>
        <v>Gram-positive</v>
      </c>
      <c r="H8722" s="53" t="s">
        <v>46</v>
      </c>
      <c r="I8722" s="31">
        <v>2879</v>
      </c>
      <c r="J8722" t="s">
        <v>20</v>
      </c>
      <c r="K8722" s="31">
        <v>95</v>
      </c>
      <c r="L8722" s="38">
        <f t="shared" si="163"/>
        <v>2735.05</v>
      </c>
    </row>
    <row r="8723" spans="1:12" ht="15.75" thickBot="1">
      <c r="A8723" s="73" t="s">
        <v>182</v>
      </c>
      <c r="B8723" s="73" t="s">
        <v>182</v>
      </c>
      <c r="C8723" s="35" t="s">
        <v>117</v>
      </c>
      <c r="D8723" s="35" t="s">
        <v>122</v>
      </c>
      <c r="E8723" s="35" t="s">
        <v>123</v>
      </c>
      <c r="F8723" s="43">
        <v>2020</v>
      </c>
      <c r="G8723" s="31" t="str">
        <f>VLOOKUP(H8723,'GN and GP categories'!A:B,2,FALSE)</f>
        <v>Gram-positive</v>
      </c>
      <c r="H8723" s="53" t="s">
        <v>46</v>
      </c>
      <c r="I8723" s="31">
        <v>2879</v>
      </c>
      <c r="J8723" t="s">
        <v>19</v>
      </c>
      <c r="K8723" s="31">
        <v>95</v>
      </c>
      <c r="L8723" s="38">
        <f t="shared" si="163"/>
        <v>2735.05</v>
      </c>
    </row>
    <row r="8724" spans="1:12" ht="15.75" thickBot="1">
      <c r="A8724" s="73" t="s">
        <v>182</v>
      </c>
      <c r="B8724" s="73" t="s">
        <v>182</v>
      </c>
      <c r="C8724" s="35" t="s">
        <v>117</v>
      </c>
      <c r="D8724" s="35" t="s">
        <v>122</v>
      </c>
      <c r="E8724" s="35" t="s">
        <v>123</v>
      </c>
      <c r="F8724" s="43">
        <v>2020</v>
      </c>
      <c r="G8724" s="31" t="str">
        <f>VLOOKUP(H8724,'GN and GP categories'!A:B,2,FALSE)</f>
        <v>Gram-positive</v>
      </c>
      <c r="H8724" s="53" t="s">
        <v>46</v>
      </c>
      <c r="I8724" s="31">
        <v>2879</v>
      </c>
      <c r="J8724" t="s">
        <v>28</v>
      </c>
      <c r="K8724" s="31">
        <v>94</v>
      </c>
      <c r="L8724" s="38">
        <f t="shared" si="163"/>
        <v>2706.26</v>
      </c>
    </row>
    <row r="8725" spans="1:12" ht="15.75" thickBot="1">
      <c r="A8725" s="73" t="s">
        <v>182</v>
      </c>
      <c r="B8725" s="73" t="s">
        <v>182</v>
      </c>
      <c r="C8725" s="35" t="s">
        <v>117</v>
      </c>
      <c r="D8725" s="35" t="s">
        <v>122</v>
      </c>
      <c r="E8725" s="35" t="s">
        <v>123</v>
      </c>
      <c r="F8725" s="43">
        <v>2020</v>
      </c>
      <c r="G8725" s="31" t="str">
        <f>VLOOKUP(H8725,'GN and GP categories'!A:B,2,FALSE)</f>
        <v>Gram-positive</v>
      </c>
      <c r="H8725" s="53" t="s">
        <v>46</v>
      </c>
      <c r="I8725" s="31">
        <v>2879</v>
      </c>
      <c r="J8725" t="s">
        <v>313</v>
      </c>
      <c r="K8725" s="31">
        <v>75</v>
      </c>
      <c r="L8725" s="38">
        <f t="shared" si="163"/>
        <v>2159.25</v>
      </c>
    </row>
    <row r="8726" spans="1:12" ht="15.75" thickBot="1">
      <c r="A8726" s="73" t="s">
        <v>182</v>
      </c>
      <c r="B8726" s="73" t="s">
        <v>182</v>
      </c>
      <c r="C8726" s="35" t="s">
        <v>117</v>
      </c>
      <c r="D8726" s="35" t="s">
        <v>122</v>
      </c>
      <c r="E8726" s="35" t="s">
        <v>123</v>
      </c>
      <c r="F8726" s="43">
        <v>2020</v>
      </c>
      <c r="G8726" s="31" t="str">
        <f>VLOOKUP(H8726,'GN and GP categories'!A:B,2,FALSE)</f>
        <v>Gram-positive</v>
      </c>
      <c r="H8726" s="53" t="s">
        <v>46</v>
      </c>
      <c r="I8726" s="31">
        <v>2879</v>
      </c>
      <c r="J8726" s="31" t="s">
        <v>228</v>
      </c>
      <c r="K8726" s="31">
        <v>98</v>
      </c>
      <c r="L8726" s="38">
        <f t="shared" si="163"/>
        <v>2821.42</v>
      </c>
    </row>
    <row r="8727" spans="1:12" ht="15.75" thickBot="1">
      <c r="A8727" s="73" t="s">
        <v>182</v>
      </c>
      <c r="B8727" s="73" t="s">
        <v>182</v>
      </c>
      <c r="C8727" s="35" t="s">
        <v>117</v>
      </c>
      <c r="D8727" s="35" t="s">
        <v>122</v>
      </c>
      <c r="E8727" s="35" t="s">
        <v>123</v>
      </c>
      <c r="F8727" s="43">
        <v>2020</v>
      </c>
      <c r="G8727" s="31" t="str">
        <f>VLOOKUP(H8727,'GN and GP categories'!A:B,2,FALSE)</f>
        <v>Gram-positive</v>
      </c>
      <c r="H8727" s="53" t="s">
        <v>46</v>
      </c>
      <c r="I8727" s="31">
        <v>2879</v>
      </c>
      <c r="J8727" s="31" t="s">
        <v>244</v>
      </c>
      <c r="K8727" s="31">
        <v>94</v>
      </c>
      <c r="L8727" s="38">
        <f t="shared" si="163"/>
        <v>2706.26</v>
      </c>
    </row>
    <row r="8728" spans="1:12" ht="15.75" thickBot="1">
      <c r="A8728" s="73" t="s">
        <v>182</v>
      </c>
      <c r="B8728" s="73" t="s">
        <v>182</v>
      </c>
      <c r="C8728" s="35" t="s">
        <v>117</v>
      </c>
      <c r="D8728" s="35" t="s">
        <v>122</v>
      </c>
      <c r="E8728" s="35" t="s">
        <v>123</v>
      </c>
      <c r="F8728" s="43">
        <v>2020</v>
      </c>
      <c r="G8728" s="31" t="str">
        <f>VLOOKUP(H8728,'GN and GP categories'!A:B,2,FALSE)</f>
        <v>Gram-positive</v>
      </c>
      <c r="H8728" s="53" t="s">
        <v>46</v>
      </c>
      <c r="I8728" s="31">
        <v>2879</v>
      </c>
      <c r="J8728" s="31" t="s">
        <v>299</v>
      </c>
      <c r="K8728" s="31">
        <v>100</v>
      </c>
      <c r="L8728" s="38">
        <f t="shared" si="163"/>
        <v>2879</v>
      </c>
    </row>
    <row r="8729" spans="1:12" ht="15.75" thickBot="1">
      <c r="A8729" s="73" t="s">
        <v>182</v>
      </c>
      <c r="B8729" s="73" t="s">
        <v>182</v>
      </c>
      <c r="C8729" s="35" t="s">
        <v>117</v>
      </c>
      <c r="D8729" s="35" t="s">
        <v>122</v>
      </c>
      <c r="E8729" s="35" t="s">
        <v>123</v>
      </c>
      <c r="F8729" s="43">
        <v>2020</v>
      </c>
      <c r="G8729" s="31" t="str">
        <f>VLOOKUP(H8729,'GN and GP categories'!A:B,2,FALSE)</f>
        <v>Gram-positive</v>
      </c>
      <c r="H8729" s="53" t="s">
        <v>46</v>
      </c>
      <c r="I8729" s="31">
        <v>2879</v>
      </c>
      <c r="J8729" s="31" t="s">
        <v>300</v>
      </c>
      <c r="K8729" s="31">
        <v>94</v>
      </c>
      <c r="L8729" s="38">
        <f t="shared" si="163"/>
        <v>2706.26</v>
      </c>
    </row>
    <row r="8730" spans="1:12" ht="15.75" thickBot="1">
      <c r="A8730" s="73" t="s">
        <v>182</v>
      </c>
      <c r="B8730" s="73" t="s">
        <v>182</v>
      </c>
      <c r="C8730" s="35" t="s">
        <v>117</v>
      </c>
      <c r="D8730" s="35" t="s">
        <v>122</v>
      </c>
      <c r="E8730" s="35" t="s">
        <v>123</v>
      </c>
      <c r="F8730" s="43">
        <v>2020</v>
      </c>
      <c r="G8730" s="31" t="str">
        <f>VLOOKUP(H8730,'GN and GP categories'!A:B,2,FALSE)</f>
        <v>Gram-positive</v>
      </c>
      <c r="H8730" s="53" t="s">
        <v>46</v>
      </c>
      <c r="I8730" s="31">
        <v>2879</v>
      </c>
      <c r="J8730" s="31" t="s">
        <v>304</v>
      </c>
      <c r="K8730" s="31">
        <v>36</v>
      </c>
      <c r="L8730" s="38">
        <f t="shared" si="163"/>
        <v>1036.44</v>
      </c>
    </row>
    <row r="8731" spans="1:12" ht="15.75" thickBot="1">
      <c r="A8731" s="73" t="s">
        <v>182</v>
      </c>
      <c r="B8731" s="73" t="s">
        <v>182</v>
      </c>
      <c r="C8731" s="35" t="s">
        <v>117</v>
      </c>
      <c r="D8731" s="35" t="s">
        <v>122</v>
      </c>
      <c r="E8731" s="35" t="s">
        <v>123</v>
      </c>
      <c r="F8731" s="43">
        <v>2020</v>
      </c>
      <c r="G8731" s="31" t="str">
        <f>VLOOKUP(H8731,'GN and GP categories'!A:B,2,FALSE)</f>
        <v>Gram-positive</v>
      </c>
      <c r="H8731" s="53" t="s">
        <v>46</v>
      </c>
      <c r="I8731" s="31">
        <v>2879</v>
      </c>
      <c r="J8731" s="31" t="s">
        <v>30</v>
      </c>
      <c r="K8731" s="31">
        <v>100</v>
      </c>
      <c r="L8731" s="38">
        <f t="shared" si="163"/>
        <v>2879</v>
      </c>
    </row>
    <row r="8732" spans="1:12" ht="15.75" thickBot="1">
      <c r="A8732" s="73" t="s">
        <v>182</v>
      </c>
      <c r="B8732" s="73" t="s">
        <v>182</v>
      </c>
      <c r="C8732" s="35" t="s">
        <v>117</v>
      </c>
      <c r="D8732" s="35" t="s">
        <v>122</v>
      </c>
      <c r="E8732" s="35" t="s">
        <v>123</v>
      </c>
      <c r="F8732" s="43">
        <v>2020</v>
      </c>
      <c r="G8732" s="31" t="str">
        <f>VLOOKUP(H8732,'GN and GP categories'!A:B,2,FALSE)</f>
        <v>Gram-positive</v>
      </c>
      <c r="H8732" s="53" t="s">
        <v>46</v>
      </c>
      <c r="I8732" s="31">
        <v>2879</v>
      </c>
      <c r="J8732" s="31" t="s">
        <v>312</v>
      </c>
      <c r="K8732" s="31">
        <v>99</v>
      </c>
      <c r="L8732" s="38">
        <f t="shared" si="163"/>
        <v>2850.21</v>
      </c>
    </row>
    <row r="8733" spans="1:12" ht="15.75" thickBot="1">
      <c r="A8733" s="73" t="s">
        <v>182</v>
      </c>
      <c r="B8733" s="73" t="s">
        <v>182</v>
      </c>
      <c r="C8733" s="35" t="s">
        <v>117</v>
      </c>
      <c r="D8733" s="35" t="s">
        <v>122</v>
      </c>
      <c r="E8733" s="35" t="s">
        <v>123</v>
      </c>
      <c r="F8733" s="43">
        <v>2020</v>
      </c>
      <c r="G8733" s="31" t="str">
        <f>VLOOKUP(H8733,'GN and GP categories'!A:B,2,FALSE)</f>
        <v>Gram-positive</v>
      </c>
      <c r="H8733" s="53" t="s">
        <v>46</v>
      </c>
      <c r="I8733" s="31">
        <v>2879</v>
      </c>
      <c r="J8733" s="31" t="s">
        <v>34</v>
      </c>
      <c r="K8733" s="31">
        <v>100</v>
      </c>
      <c r="L8733" s="38">
        <f t="shared" si="163"/>
        <v>2879</v>
      </c>
    </row>
    <row r="8734" spans="1:12" ht="15.75" thickBot="1">
      <c r="A8734" s="73" t="s">
        <v>182</v>
      </c>
      <c r="B8734" s="73" t="s">
        <v>182</v>
      </c>
      <c r="C8734" s="35" t="s">
        <v>117</v>
      </c>
      <c r="D8734" s="35" t="s">
        <v>122</v>
      </c>
      <c r="E8734" s="35" t="s">
        <v>123</v>
      </c>
      <c r="F8734" s="43">
        <v>2020</v>
      </c>
      <c r="G8734" s="31" t="str">
        <f>VLOOKUP(H8734,'GN and GP categories'!A:B,2,FALSE)</f>
        <v>Gram-positive</v>
      </c>
      <c r="H8734" s="53" t="s">
        <v>213</v>
      </c>
      <c r="I8734" s="31">
        <v>127</v>
      </c>
      <c r="J8734" s="31" t="s">
        <v>317</v>
      </c>
      <c r="K8734" s="31">
        <v>58</v>
      </c>
      <c r="L8734" s="38">
        <f t="shared" si="163"/>
        <v>73.66</v>
      </c>
    </row>
    <row r="8735" spans="1:12" ht="15.75" thickBot="1">
      <c r="A8735" s="73" t="s">
        <v>182</v>
      </c>
      <c r="B8735" s="73" t="s">
        <v>182</v>
      </c>
      <c r="C8735" s="35" t="s">
        <v>117</v>
      </c>
      <c r="D8735" s="35" t="s">
        <v>122</v>
      </c>
      <c r="E8735" s="35" t="s">
        <v>123</v>
      </c>
      <c r="F8735" s="43">
        <v>2020</v>
      </c>
      <c r="G8735" s="31" t="str">
        <f>VLOOKUP(H8735,'GN and GP categories'!A:B,2,FALSE)</f>
        <v>Gram-positive</v>
      </c>
      <c r="H8735" s="53" t="s">
        <v>213</v>
      </c>
      <c r="I8735" s="31">
        <v>127</v>
      </c>
      <c r="J8735" s="31" t="s">
        <v>20</v>
      </c>
      <c r="K8735" s="31">
        <v>50</v>
      </c>
      <c r="L8735" s="38">
        <f t="shared" si="163"/>
        <v>63.5</v>
      </c>
    </row>
    <row r="8736" spans="1:12" ht="15.75" thickBot="1">
      <c r="A8736" s="73" t="s">
        <v>182</v>
      </c>
      <c r="B8736" s="73" t="s">
        <v>182</v>
      </c>
      <c r="C8736" s="35" t="s">
        <v>117</v>
      </c>
      <c r="D8736" s="35" t="s">
        <v>122</v>
      </c>
      <c r="E8736" s="35" t="s">
        <v>123</v>
      </c>
      <c r="F8736" s="43">
        <v>2020</v>
      </c>
      <c r="G8736" s="31" t="str">
        <f>VLOOKUP(H8736,'GN and GP categories'!A:B,2,FALSE)</f>
        <v>Gram-positive</v>
      </c>
      <c r="H8736" s="53" t="s">
        <v>213</v>
      </c>
      <c r="I8736" s="31">
        <v>127</v>
      </c>
      <c r="J8736" s="31" t="s">
        <v>19</v>
      </c>
      <c r="K8736" s="31">
        <v>50</v>
      </c>
      <c r="L8736" s="38">
        <f t="shared" si="163"/>
        <v>63.5</v>
      </c>
    </row>
    <row r="8737" spans="1:12" ht="15.75" thickBot="1">
      <c r="A8737" s="73" t="s">
        <v>182</v>
      </c>
      <c r="B8737" s="73" t="s">
        <v>182</v>
      </c>
      <c r="C8737" s="35" t="s">
        <v>117</v>
      </c>
      <c r="D8737" s="35" t="s">
        <v>122</v>
      </c>
      <c r="E8737" s="35" t="s">
        <v>123</v>
      </c>
      <c r="F8737" s="43">
        <v>2020</v>
      </c>
      <c r="G8737" s="31" t="str">
        <f>VLOOKUP(H8737,'GN and GP categories'!A:B,2,FALSE)</f>
        <v>Gram-positive</v>
      </c>
      <c r="H8737" s="53" t="s">
        <v>213</v>
      </c>
      <c r="I8737" s="31">
        <v>127</v>
      </c>
      <c r="J8737" s="31" t="s">
        <v>28</v>
      </c>
      <c r="K8737" s="31">
        <v>88</v>
      </c>
      <c r="L8737" s="38">
        <f t="shared" si="163"/>
        <v>111.76</v>
      </c>
    </row>
    <row r="8738" spans="1:12" ht="15.75" thickBot="1">
      <c r="A8738" s="73" t="s">
        <v>182</v>
      </c>
      <c r="B8738" s="73" t="s">
        <v>182</v>
      </c>
      <c r="C8738" s="35" t="s">
        <v>117</v>
      </c>
      <c r="D8738" s="35" t="s">
        <v>122</v>
      </c>
      <c r="E8738" s="35" t="s">
        <v>123</v>
      </c>
      <c r="F8738" s="43">
        <v>2020</v>
      </c>
      <c r="G8738" s="31" t="str">
        <f>VLOOKUP(H8738,'GN and GP categories'!A:B,2,FALSE)</f>
        <v>Gram-positive</v>
      </c>
      <c r="H8738" s="53" t="s">
        <v>213</v>
      </c>
      <c r="I8738" s="31">
        <v>127</v>
      </c>
      <c r="J8738" s="31" t="s">
        <v>313</v>
      </c>
      <c r="K8738" s="31">
        <v>70</v>
      </c>
      <c r="L8738" s="38">
        <f t="shared" si="163"/>
        <v>88.9</v>
      </c>
    </row>
    <row r="8739" spans="1:12" ht="15.75" thickBot="1">
      <c r="A8739" s="73" t="s">
        <v>182</v>
      </c>
      <c r="B8739" s="73" t="s">
        <v>182</v>
      </c>
      <c r="C8739" s="35" t="s">
        <v>117</v>
      </c>
      <c r="D8739" s="35" t="s">
        <v>122</v>
      </c>
      <c r="E8739" s="35" t="s">
        <v>123</v>
      </c>
      <c r="F8739" s="43">
        <v>2020</v>
      </c>
      <c r="G8739" s="31" t="str">
        <f>VLOOKUP(H8739,'GN and GP categories'!A:B,2,FALSE)</f>
        <v>Gram-positive</v>
      </c>
      <c r="H8739" s="53" t="s">
        <v>213</v>
      </c>
      <c r="I8739" s="31">
        <v>127</v>
      </c>
      <c r="J8739" s="31" t="s">
        <v>228</v>
      </c>
      <c r="K8739" s="31">
        <v>100</v>
      </c>
      <c r="L8739" s="38">
        <f t="shared" si="163"/>
        <v>127</v>
      </c>
    </row>
    <row r="8740" spans="1:12" ht="15.75" thickBot="1">
      <c r="A8740" s="73" t="s">
        <v>182</v>
      </c>
      <c r="B8740" s="73" t="s">
        <v>182</v>
      </c>
      <c r="C8740" s="35" t="s">
        <v>117</v>
      </c>
      <c r="D8740" s="35" t="s">
        <v>122</v>
      </c>
      <c r="E8740" s="35" t="s">
        <v>123</v>
      </c>
      <c r="F8740" s="43">
        <v>2020</v>
      </c>
      <c r="G8740" s="31" t="str">
        <f>VLOOKUP(H8740,'GN and GP categories'!A:B,2,FALSE)</f>
        <v>Gram-positive</v>
      </c>
      <c r="H8740" s="53" t="s">
        <v>213</v>
      </c>
      <c r="I8740" s="31">
        <v>127</v>
      </c>
      <c r="J8740" s="31" t="s">
        <v>244</v>
      </c>
      <c r="K8740" s="31">
        <v>88</v>
      </c>
      <c r="L8740" s="38">
        <f t="shared" si="163"/>
        <v>111.76</v>
      </c>
    </row>
    <row r="8741" spans="1:12" ht="15.75" thickBot="1">
      <c r="A8741" s="73" t="s">
        <v>182</v>
      </c>
      <c r="B8741" s="73" t="s">
        <v>182</v>
      </c>
      <c r="C8741" s="35" t="s">
        <v>117</v>
      </c>
      <c r="D8741" s="35" t="s">
        <v>122</v>
      </c>
      <c r="E8741" s="35" t="s">
        <v>123</v>
      </c>
      <c r="F8741" s="43">
        <v>2020</v>
      </c>
      <c r="G8741" s="31" t="str">
        <f>VLOOKUP(H8741,'GN and GP categories'!A:B,2,FALSE)</f>
        <v>Gram-positive</v>
      </c>
      <c r="H8741" s="53" t="s">
        <v>213</v>
      </c>
      <c r="I8741" s="31">
        <v>127</v>
      </c>
      <c r="J8741" s="31" t="s">
        <v>299</v>
      </c>
      <c r="K8741" s="31">
        <v>100</v>
      </c>
      <c r="L8741" s="38">
        <f t="shared" si="163"/>
        <v>127</v>
      </c>
    </row>
    <row r="8742" spans="1:12" ht="15.75" thickBot="1">
      <c r="A8742" s="73" t="s">
        <v>182</v>
      </c>
      <c r="B8742" s="73" t="s">
        <v>182</v>
      </c>
      <c r="C8742" s="35" t="s">
        <v>117</v>
      </c>
      <c r="D8742" s="35" t="s">
        <v>122</v>
      </c>
      <c r="E8742" s="35" t="s">
        <v>123</v>
      </c>
      <c r="F8742" s="43">
        <v>2020</v>
      </c>
      <c r="G8742" s="31" t="str">
        <f>VLOOKUP(H8742,'GN and GP categories'!A:B,2,FALSE)</f>
        <v>Gram-positive</v>
      </c>
      <c r="H8742" s="53" t="s">
        <v>213</v>
      </c>
      <c r="I8742" s="31">
        <v>127</v>
      </c>
      <c r="J8742" s="31" t="s">
        <v>300</v>
      </c>
      <c r="K8742" s="31">
        <v>88</v>
      </c>
      <c r="L8742" s="38">
        <f t="shared" si="163"/>
        <v>111.76</v>
      </c>
    </row>
    <row r="8743" spans="1:12" ht="15.75" thickBot="1">
      <c r="A8743" s="73" t="s">
        <v>182</v>
      </c>
      <c r="B8743" s="73" t="s">
        <v>182</v>
      </c>
      <c r="C8743" s="35" t="s">
        <v>117</v>
      </c>
      <c r="D8743" s="35" t="s">
        <v>122</v>
      </c>
      <c r="E8743" s="35" t="s">
        <v>123</v>
      </c>
      <c r="F8743" s="43">
        <v>2020</v>
      </c>
      <c r="G8743" s="31" t="str">
        <f>VLOOKUP(H8743,'GN and GP categories'!A:B,2,FALSE)</f>
        <v>Gram-positive</v>
      </c>
      <c r="H8743" s="53" t="s">
        <v>213</v>
      </c>
      <c r="I8743" s="31">
        <v>127</v>
      </c>
      <c r="J8743" s="31" t="s">
        <v>304</v>
      </c>
      <c r="K8743" s="31">
        <v>13</v>
      </c>
      <c r="L8743" s="38">
        <f t="shared" si="163"/>
        <v>16.510000000000002</v>
      </c>
    </row>
    <row r="8744" spans="1:12" ht="15.75" thickBot="1">
      <c r="A8744" s="73" t="s">
        <v>182</v>
      </c>
      <c r="B8744" s="73" t="s">
        <v>182</v>
      </c>
      <c r="C8744" s="35" t="s">
        <v>117</v>
      </c>
      <c r="D8744" s="35" t="s">
        <v>122</v>
      </c>
      <c r="E8744" s="35" t="s">
        <v>123</v>
      </c>
      <c r="F8744" s="43">
        <v>2020</v>
      </c>
      <c r="G8744" s="31" t="str">
        <f>VLOOKUP(H8744,'GN and GP categories'!A:B,2,FALSE)</f>
        <v>Gram-positive</v>
      </c>
      <c r="H8744" s="53" t="s">
        <v>213</v>
      </c>
      <c r="I8744" s="31">
        <v>127</v>
      </c>
      <c r="J8744" s="31" t="s">
        <v>30</v>
      </c>
      <c r="K8744" s="31">
        <v>89</v>
      </c>
      <c r="L8744" s="38">
        <f t="shared" si="163"/>
        <v>113.03</v>
      </c>
    </row>
    <row r="8745" spans="1:12" ht="15.75" thickBot="1">
      <c r="A8745" s="73" t="s">
        <v>182</v>
      </c>
      <c r="B8745" s="73" t="s">
        <v>182</v>
      </c>
      <c r="C8745" s="35" t="s">
        <v>117</v>
      </c>
      <c r="D8745" s="35" t="s">
        <v>122</v>
      </c>
      <c r="E8745" s="35" t="s">
        <v>123</v>
      </c>
      <c r="F8745" s="43">
        <v>2020</v>
      </c>
      <c r="G8745" s="31" t="str">
        <f>VLOOKUP(H8745,'GN and GP categories'!A:B,2,FALSE)</f>
        <v>Gram-positive</v>
      </c>
      <c r="H8745" s="53" t="s">
        <v>213</v>
      </c>
      <c r="I8745" s="31">
        <v>127</v>
      </c>
      <c r="J8745" s="31" t="s">
        <v>312</v>
      </c>
      <c r="K8745" s="31">
        <v>100</v>
      </c>
      <c r="L8745" s="38">
        <f t="shared" si="163"/>
        <v>127</v>
      </c>
    </row>
    <row r="8746" spans="1:12" ht="15.75" thickBot="1">
      <c r="A8746" s="73" t="s">
        <v>182</v>
      </c>
      <c r="B8746" s="73" t="s">
        <v>182</v>
      </c>
      <c r="C8746" s="35" t="s">
        <v>117</v>
      </c>
      <c r="D8746" s="35" t="s">
        <v>122</v>
      </c>
      <c r="E8746" s="35" t="s">
        <v>123</v>
      </c>
      <c r="F8746" s="43">
        <v>2020</v>
      </c>
      <c r="G8746" s="31" t="str">
        <f>VLOOKUP(H8746,'GN and GP categories'!A:B,2,FALSE)</f>
        <v>Gram-positive</v>
      </c>
      <c r="H8746" s="53" t="s">
        <v>213</v>
      </c>
      <c r="I8746" s="31">
        <v>127</v>
      </c>
      <c r="J8746" s="31" t="s">
        <v>34</v>
      </c>
      <c r="K8746" s="31">
        <v>100</v>
      </c>
      <c r="L8746" s="38">
        <f t="shared" si="163"/>
        <v>127</v>
      </c>
    </row>
    <row r="8747" spans="1:12" ht="15.75" thickBot="1">
      <c r="A8747" s="73" t="s">
        <v>182</v>
      </c>
      <c r="B8747" s="73" t="s">
        <v>182</v>
      </c>
      <c r="C8747" s="35" t="s">
        <v>117</v>
      </c>
      <c r="D8747" s="35" t="s">
        <v>122</v>
      </c>
      <c r="E8747" s="35" t="s">
        <v>123</v>
      </c>
      <c r="F8747" s="43">
        <v>2020</v>
      </c>
      <c r="G8747" s="31" t="str">
        <f>VLOOKUP(H8747,'GN and GP categories'!A:B,2,FALSE)</f>
        <v>Gram-positive</v>
      </c>
      <c r="H8747" s="53" t="s">
        <v>105</v>
      </c>
      <c r="I8747" s="31">
        <v>30</v>
      </c>
      <c r="J8747" s="31" t="s">
        <v>317</v>
      </c>
      <c r="K8747" s="31">
        <v>59</v>
      </c>
      <c r="L8747" s="38">
        <f t="shared" si="163"/>
        <v>17.7</v>
      </c>
    </row>
    <row r="8748" spans="1:12" ht="15.75" thickBot="1">
      <c r="A8748" s="73" t="s">
        <v>182</v>
      </c>
      <c r="B8748" s="73" t="s">
        <v>182</v>
      </c>
      <c r="C8748" s="35" t="s">
        <v>117</v>
      </c>
      <c r="D8748" s="35" t="s">
        <v>122</v>
      </c>
      <c r="E8748" s="35" t="s">
        <v>123</v>
      </c>
      <c r="F8748" s="43">
        <v>2020</v>
      </c>
      <c r="G8748" s="31" t="str">
        <f>VLOOKUP(H8748,'GN and GP categories'!A:B,2,FALSE)</f>
        <v>Gram-positive</v>
      </c>
      <c r="H8748" s="53" t="s">
        <v>105</v>
      </c>
      <c r="I8748" s="31">
        <v>30</v>
      </c>
      <c r="J8748" s="31" t="s">
        <v>20</v>
      </c>
      <c r="K8748" s="31">
        <v>100</v>
      </c>
      <c r="L8748" s="38">
        <f t="shared" si="163"/>
        <v>30</v>
      </c>
    </row>
    <row r="8749" spans="1:12" ht="15.75" thickBot="1">
      <c r="A8749" s="73" t="s">
        <v>182</v>
      </c>
      <c r="B8749" s="73" t="s">
        <v>182</v>
      </c>
      <c r="C8749" s="35" t="s">
        <v>117</v>
      </c>
      <c r="D8749" s="35" t="s">
        <v>122</v>
      </c>
      <c r="E8749" s="35" t="s">
        <v>123</v>
      </c>
      <c r="F8749" s="43">
        <v>2020</v>
      </c>
      <c r="G8749" s="31" t="str">
        <f>VLOOKUP(H8749,'GN and GP categories'!A:B,2,FALSE)</f>
        <v>Gram-positive</v>
      </c>
      <c r="H8749" s="53" t="s">
        <v>105</v>
      </c>
      <c r="I8749" s="31">
        <v>30</v>
      </c>
      <c r="J8749" s="31" t="s">
        <v>19</v>
      </c>
      <c r="K8749" s="31">
        <v>100</v>
      </c>
      <c r="L8749" s="38">
        <f t="shared" si="163"/>
        <v>30</v>
      </c>
    </row>
    <row r="8750" spans="1:12" ht="15.75" thickBot="1">
      <c r="A8750" s="73" t="s">
        <v>182</v>
      </c>
      <c r="B8750" s="73" t="s">
        <v>182</v>
      </c>
      <c r="C8750" s="35" t="s">
        <v>117</v>
      </c>
      <c r="D8750" s="35" t="s">
        <v>122</v>
      </c>
      <c r="E8750" s="35" t="s">
        <v>123</v>
      </c>
      <c r="F8750" s="43">
        <v>2020</v>
      </c>
      <c r="G8750" s="31" t="str">
        <f>VLOOKUP(H8750,'GN and GP categories'!A:B,2,FALSE)</f>
        <v>Gram-positive</v>
      </c>
      <c r="H8750" s="53" t="s">
        <v>105</v>
      </c>
      <c r="I8750" s="31">
        <v>30</v>
      </c>
      <c r="J8750" s="31" t="s">
        <v>28</v>
      </c>
      <c r="K8750" s="31">
        <v>100</v>
      </c>
      <c r="L8750" s="38">
        <f t="shared" si="163"/>
        <v>30</v>
      </c>
    </row>
    <row r="8751" spans="1:12" ht="15.75" thickBot="1">
      <c r="A8751" s="73" t="s">
        <v>182</v>
      </c>
      <c r="B8751" s="73" t="s">
        <v>182</v>
      </c>
      <c r="C8751" s="35" t="s">
        <v>117</v>
      </c>
      <c r="D8751" s="35" t="s">
        <v>122</v>
      </c>
      <c r="E8751" s="35" t="s">
        <v>123</v>
      </c>
      <c r="F8751" s="43">
        <v>2020</v>
      </c>
      <c r="G8751" s="31" t="str">
        <f>VLOOKUP(H8751,'GN and GP categories'!A:B,2,FALSE)</f>
        <v>Gram-positive</v>
      </c>
      <c r="H8751" s="53" t="s">
        <v>105</v>
      </c>
      <c r="I8751" s="31">
        <v>30</v>
      </c>
      <c r="J8751" s="31" t="s">
        <v>313</v>
      </c>
      <c r="K8751" s="31">
        <v>50</v>
      </c>
      <c r="L8751" s="38">
        <f t="shared" si="163"/>
        <v>15</v>
      </c>
    </row>
    <row r="8752" spans="1:12" ht="15.75" thickBot="1">
      <c r="A8752" s="73" t="s">
        <v>182</v>
      </c>
      <c r="B8752" s="73" t="s">
        <v>182</v>
      </c>
      <c r="C8752" s="35" t="s">
        <v>117</v>
      </c>
      <c r="D8752" s="35" t="s">
        <v>122</v>
      </c>
      <c r="E8752" s="35" t="s">
        <v>123</v>
      </c>
      <c r="F8752" s="43">
        <v>2020</v>
      </c>
      <c r="G8752" s="31" t="str">
        <f>VLOOKUP(H8752,'GN and GP categories'!A:B,2,FALSE)</f>
        <v>Gram-positive</v>
      </c>
      <c r="H8752" s="53" t="s">
        <v>105</v>
      </c>
      <c r="I8752" s="31">
        <v>30</v>
      </c>
      <c r="J8752" s="31" t="s">
        <v>228</v>
      </c>
      <c r="K8752" s="31">
        <v>100</v>
      </c>
      <c r="L8752" s="38">
        <f t="shared" si="163"/>
        <v>30</v>
      </c>
    </row>
    <row r="8753" spans="1:12" ht="15.75" thickBot="1">
      <c r="A8753" s="73" t="s">
        <v>182</v>
      </c>
      <c r="B8753" s="73" t="s">
        <v>182</v>
      </c>
      <c r="C8753" s="35" t="s">
        <v>117</v>
      </c>
      <c r="D8753" s="35" t="s">
        <v>122</v>
      </c>
      <c r="E8753" s="35" t="s">
        <v>123</v>
      </c>
      <c r="F8753" s="43">
        <v>2020</v>
      </c>
      <c r="G8753" s="31" t="str">
        <f>VLOOKUP(H8753,'GN and GP categories'!A:B,2,FALSE)</f>
        <v>Gram-positive</v>
      </c>
      <c r="H8753" s="53" t="s">
        <v>105</v>
      </c>
      <c r="I8753" s="31">
        <v>30</v>
      </c>
      <c r="J8753" s="31" t="s">
        <v>244</v>
      </c>
      <c r="K8753" s="31">
        <v>100</v>
      </c>
      <c r="L8753" s="38">
        <f t="shared" si="163"/>
        <v>30</v>
      </c>
    </row>
    <row r="8754" spans="1:12" ht="15.75" thickBot="1">
      <c r="A8754" s="73" t="s">
        <v>182</v>
      </c>
      <c r="B8754" s="73" t="s">
        <v>182</v>
      </c>
      <c r="C8754" s="35" t="s">
        <v>117</v>
      </c>
      <c r="D8754" s="35" t="s">
        <v>122</v>
      </c>
      <c r="E8754" s="35" t="s">
        <v>123</v>
      </c>
      <c r="F8754" s="43">
        <v>2020</v>
      </c>
      <c r="G8754" s="31" t="str">
        <f>VLOOKUP(H8754,'GN and GP categories'!A:B,2,FALSE)</f>
        <v>Gram-positive</v>
      </c>
      <c r="H8754" s="53" t="s">
        <v>105</v>
      </c>
      <c r="I8754" s="31">
        <v>30</v>
      </c>
      <c r="J8754" s="31" t="s">
        <v>299</v>
      </c>
      <c r="K8754" s="31">
        <v>100</v>
      </c>
      <c r="L8754" s="38">
        <f t="shared" si="163"/>
        <v>30</v>
      </c>
    </row>
    <row r="8755" spans="1:12" ht="15.75" thickBot="1">
      <c r="A8755" s="73" t="s">
        <v>182</v>
      </c>
      <c r="B8755" s="73" t="s">
        <v>182</v>
      </c>
      <c r="C8755" s="35" t="s">
        <v>117</v>
      </c>
      <c r="D8755" s="35" t="s">
        <v>122</v>
      </c>
      <c r="E8755" s="35" t="s">
        <v>123</v>
      </c>
      <c r="F8755" s="43">
        <v>2020</v>
      </c>
      <c r="G8755" s="31" t="str">
        <f>VLOOKUP(H8755,'GN and GP categories'!A:B,2,FALSE)</f>
        <v>Gram-positive</v>
      </c>
      <c r="H8755" s="53" t="s">
        <v>105</v>
      </c>
      <c r="I8755" s="31">
        <v>30</v>
      </c>
      <c r="J8755" s="31" t="s">
        <v>300</v>
      </c>
      <c r="K8755" s="31">
        <v>100</v>
      </c>
      <c r="L8755" s="38">
        <f t="shared" si="163"/>
        <v>30</v>
      </c>
    </row>
    <row r="8756" spans="1:12" ht="15.75" thickBot="1">
      <c r="A8756" s="73" t="s">
        <v>182</v>
      </c>
      <c r="B8756" s="73" t="s">
        <v>182</v>
      </c>
      <c r="C8756" s="35" t="s">
        <v>117</v>
      </c>
      <c r="D8756" s="35" t="s">
        <v>122</v>
      </c>
      <c r="E8756" s="35" t="s">
        <v>123</v>
      </c>
      <c r="F8756" s="43">
        <v>2020</v>
      </c>
      <c r="G8756" s="31" t="str">
        <f>VLOOKUP(H8756,'GN and GP categories'!A:B,2,FALSE)</f>
        <v>Gram-positive</v>
      </c>
      <c r="H8756" s="53" t="s">
        <v>105</v>
      </c>
      <c r="I8756" s="31">
        <v>30</v>
      </c>
      <c r="J8756" s="31" t="s">
        <v>304</v>
      </c>
      <c r="K8756" s="31">
        <v>50</v>
      </c>
      <c r="L8756" s="38">
        <f t="shared" si="163"/>
        <v>15</v>
      </c>
    </row>
    <row r="8757" spans="1:12" ht="15.75" thickBot="1">
      <c r="A8757" s="73" t="s">
        <v>182</v>
      </c>
      <c r="B8757" s="73" t="s">
        <v>182</v>
      </c>
      <c r="C8757" s="35" t="s">
        <v>117</v>
      </c>
      <c r="D8757" s="35" t="s">
        <v>122</v>
      </c>
      <c r="E8757" s="35" t="s">
        <v>123</v>
      </c>
      <c r="F8757" s="43">
        <v>2020</v>
      </c>
      <c r="G8757" s="31" t="str">
        <f>VLOOKUP(H8757,'GN and GP categories'!A:B,2,FALSE)</f>
        <v>Gram-positive</v>
      </c>
      <c r="H8757" s="53" t="s">
        <v>105</v>
      </c>
      <c r="I8757" s="31">
        <v>30</v>
      </c>
      <c r="J8757" s="31" t="s">
        <v>30</v>
      </c>
      <c r="K8757" s="31">
        <v>100</v>
      </c>
      <c r="L8757" s="38">
        <f t="shared" si="163"/>
        <v>30</v>
      </c>
    </row>
    <row r="8758" spans="1:12" ht="15.75" thickBot="1">
      <c r="A8758" s="73" t="s">
        <v>182</v>
      </c>
      <c r="B8758" s="73" t="s">
        <v>182</v>
      </c>
      <c r="C8758" s="35" t="s">
        <v>117</v>
      </c>
      <c r="D8758" s="35" t="s">
        <v>122</v>
      </c>
      <c r="E8758" s="35" t="s">
        <v>123</v>
      </c>
      <c r="F8758" s="43">
        <v>2020</v>
      </c>
      <c r="G8758" s="31" t="str">
        <f>VLOOKUP(H8758,'GN and GP categories'!A:B,2,FALSE)</f>
        <v>Gram-positive</v>
      </c>
      <c r="H8758" s="53" t="s">
        <v>105</v>
      </c>
      <c r="I8758" s="31">
        <v>30</v>
      </c>
      <c r="J8758" s="31" t="s">
        <v>312</v>
      </c>
      <c r="K8758" s="31">
        <v>100</v>
      </c>
      <c r="L8758" s="38">
        <f t="shared" si="163"/>
        <v>30</v>
      </c>
    </row>
    <row r="8759" spans="1:12" ht="15.75" thickBot="1">
      <c r="A8759" s="73" t="s">
        <v>182</v>
      </c>
      <c r="B8759" s="73" t="s">
        <v>182</v>
      </c>
      <c r="C8759" s="35" t="s">
        <v>117</v>
      </c>
      <c r="D8759" s="35" t="s">
        <v>122</v>
      </c>
      <c r="E8759" s="35" t="s">
        <v>123</v>
      </c>
      <c r="F8759" s="43">
        <v>2020</v>
      </c>
      <c r="G8759" s="31" t="str">
        <f>VLOOKUP(H8759,'GN and GP categories'!A:B,2,FALSE)</f>
        <v>Gram-positive</v>
      </c>
      <c r="H8759" s="53" t="s">
        <v>105</v>
      </c>
      <c r="I8759" s="31">
        <v>30</v>
      </c>
      <c r="J8759" s="31" t="s">
        <v>34</v>
      </c>
      <c r="K8759" s="31">
        <v>100</v>
      </c>
      <c r="L8759" s="38">
        <f t="shared" si="163"/>
        <v>30</v>
      </c>
    </row>
    <row r="8760" spans="1:12" ht="15.75" thickBot="1">
      <c r="A8760" s="73" t="s">
        <v>182</v>
      </c>
      <c r="B8760" s="73" t="s">
        <v>182</v>
      </c>
      <c r="C8760" s="35" t="s">
        <v>117</v>
      </c>
      <c r="D8760" s="35" t="s">
        <v>122</v>
      </c>
      <c r="E8760" s="35" t="s">
        <v>123</v>
      </c>
      <c r="F8760" s="43">
        <v>2020</v>
      </c>
      <c r="G8760" s="31" t="str">
        <f>VLOOKUP(H8760,'GN and GP categories'!A:B,2,FALSE)</f>
        <v>Gram-positive</v>
      </c>
      <c r="H8760" s="53" t="s">
        <v>213</v>
      </c>
      <c r="I8760" s="31">
        <v>75</v>
      </c>
      <c r="J8760" s="31" t="s">
        <v>317</v>
      </c>
      <c r="K8760" s="31">
        <v>60</v>
      </c>
      <c r="L8760" s="38">
        <f t="shared" si="163"/>
        <v>45</v>
      </c>
    </row>
    <row r="8761" spans="1:12" ht="15.75" thickBot="1">
      <c r="A8761" s="73" t="s">
        <v>182</v>
      </c>
      <c r="B8761" s="73" t="s">
        <v>182</v>
      </c>
      <c r="C8761" s="35" t="s">
        <v>117</v>
      </c>
      <c r="D8761" s="35" t="s">
        <v>122</v>
      </c>
      <c r="E8761" s="35" t="s">
        <v>123</v>
      </c>
      <c r="F8761" s="43">
        <v>2020</v>
      </c>
      <c r="G8761" s="31" t="str">
        <f>VLOOKUP(H8761,'GN and GP categories'!A:B,2,FALSE)</f>
        <v>Gram-positive</v>
      </c>
      <c r="H8761" s="53" t="s">
        <v>213</v>
      </c>
      <c r="I8761" s="31">
        <v>75</v>
      </c>
      <c r="J8761" s="31" t="s">
        <v>20</v>
      </c>
      <c r="K8761" s="31">
        <v>40</v>
      </c>
      <c r="L8761" s="38">
        <f t="shared" si="163"/>
        <v>30</v>
      </c>
    </row>
    <row r="8762" spans="1:12" ht="15.75" thickBot="1">
      <c r="A8762" s="73" t="s">
        <v>182</v>
      </c>
      <c r="B8762" s="73" t="s">
        <v>182</v>
      </c>
      <c r="C8762" s="35" t="s">
        <v>117</v>
      </c>
      <c r="D8762" s="35" t="s">
        <v>122</v>
      </c>
      <c r="E8762" s="35" t="s">
        <v>123</v>
      </c>
      <c r="F8762" s="43">
        <v>2020</v>
      </c>
      <c r="G8762" s="31" t="str">
        <f>VLOOKUP(H8762,'GN and GP categories'!A:B,2,FALSE)</f>
        <v>Gram-positive</v>
      </c>
      <c r="H8762" s="53" t="s">
        <v>213</v>
      </c>
      <c r="I8762" s="31">
        <v>75</v>
      </c>
      <c r="J8762" s="31" t="s">
        <v>19</v>
      </c>
      <c r="K8762" s="31">
        <v>40</v>
      </c>
      <c r="L8762" s="38">
        <f t="shared" si="163"/>
        <v>30</v>
      </c>
    </row>
    <row r="8763" spans="1:12" ht="15.75" thickBot="1">
      <c r="A8763" s="73" t="s">
        <v>182</v>
      </c>
      <c r="B8763" s="73" t="s">
        <v>182</v>
      </c>
      <c r="C8763" s="35" t="s">
        <v>117</v>
      </c>
      <c r="D8763" s="35" t="s">
        <v>122</v>
      </c>
      <c r="E8763" s="35" t="s">
        <v>123</v>
      </c>
      <c r="F8763" s="43">
        <v>2020</v>
      </c>
      <c r="G8763" s="31" t="str">
        <f>VLOOKUP(H8763,'GN and GP categories'!A:B,2,FALSE)</f>
        <v>Gram-positive</v>
      </c>
      <c r="H8763" s="53" t="s">
        <v>213</v>
      </c>
      <c r="I8763" s="31">
        <v>75</v>
      </c>
      <c r="J8763" s="31" t="s">
        <v>28</v>
      </c>
      <c r="K8763" s="31">
        <v>100</v>
      </c>
      <c r="L8763" s="38">
        <f t="shared" si="163"/>
        <v>75</v>
      </c>
    </row>
    <row r="8764" spans="1:12" ht="15.75" thickBot="1">
      <c r="A8764" s="73" t="s">
        <v>182</v>
      </c>
      <c r="B8764" s="73" t="s">
        <v>182</v>
      </c>
      <c r="C8764" s="35" t="s">
        <v>117</v>
      </c>
      <c r="D8764" s="35" t="s">
        <v>122</v>
      </c>
      <c r="E8764" s="35" t="s">
        <v>123</v>
      </c>
      <c r="F8764" s="43">
        <v>2020</v>
      </c>
      <c r="G8764" s="31" t="str">
        <f>VLOOKUP(H8764,'GN and GP categories'!A:B,2,FALSE)</f>
        <v>Gram-positive</v>
      </c>
      <c r="H8764" s="53" t="s">
        <v>213</v>
      </c>
      <c r="I8764" s="31">
        <v>75</v>
      </c>
      <c r="J8764" s="31" t="s">
        <v>313</v>
      </c>
      <c r="K8764" s="31">
        <v>20</v>
      </c>
      <c r="L8764" s="38">
        <f t="shared" si="163"/>
        <v>15</v>
      </c>
    </row>
    <row r="8765" spans="1:12" ht="15.75" thickBot="1">
      <c r="A8765" s="73" t="s">
        <v>182</v>
      </c>
      <c r="B8765" s="73" t="s">
        <v>182</v>
      </c>
      <c r="C8765" s="35" t="s">
        <v>117</v>
      </c>
      <c r="D8765" s="35" t="s">
        <v>122</v>
      </c>
      <c r="E8765" s="35" t="s">
        <v>123</v>
      </c>
      <c r="F8765" s="43">
        <v>2020</v>
      </c>
      <c r="G8765" s="31" t="str">
        <f>VLOOKUP(H8765,'GN and GP categories'!A:B,2,FALSE)</f>
        <v>Gram-positive</v>
      </c>
      <c r="H8765" s="53" t="s">
        <v>213</v>
      </c>
      <c r="I8765" s="31">
        <v>75</v>
      </c>
      <c r="J8765" s="31" t="s">
        <v>228</v>
      </c>
      <c r="K8765" s="31">
        <v>100</v>
      </c>
      <c r="L8765" s="38">
        <f t="shared" si="163"/>
        <v>75</v>
      </c>
    </row>
    <row r="8766" spans="1:12" ht="15.75" thickBot="1">
      <c r="A8766" s="73" t="s">
        <v>182</v>
      </c>
      <c r="B8766" s="73" t="s">
        <v>182</v>
      </c>
      <c r="C8766" s="35" t="s">
        <v>117</v>
      </c>
      <c r="D8766" s="35" t="s">
        <v>122</v>
      </c>
      <c r="E8766" s="35" t="s">
        <v>123</v>
      </c>
      <c r="F8766" s="43">
        <v>2020</v>
      </c>
      <c r="G8766" s="31" t="str">
        <f>VLOOKUP(H8766,'GN and GP categories'!A:B,2,FALSE)</f>
        <v>Gram-positive</v>
      </c>
      <c r="H8766" s="53" t="s">
        <v>213</v>
      </c>
      <c r="I8766" s="31">
        <v>75</v>
      </c>
      <c r="J8766" s="31" t="s">
        <v>244</v>
      </c>
      <c r="K8766" s="31">
        <v>100</v>
      </c>
      <c r="L8766" s="38">
        <f t="shared" si="163"/>
        <v>75</v>
      </c>
    </row>
    <row r="8767" spans="1:12" ht="15.75" thickBot="1">
      <c r="A8767" s="73" t="s">
        <v>182</v>
      </c>
      <c r="B8767" s="73" t="s">
        <v>182</v>
      </c>
      <c r="C8767" s="35" t="s">
        <v>117</v>
      </c>
      <c r="D8767" s="35" t="s">
        <v>122</v>
      </c>
      <c r="E8767" s="35" t="s">
        <v>123</v>
      </c>
      <c r="F8767" s="43">
        <v>2020</v>
      </c>
      <c r="G8767" s="31" t="str">
        <f>VLOOKUP(H8767,'GN and GP categories'!A:B,2,FALSE)</f>
        <v>Gram-positive</v>
      </c>
      <c r="H8767" s="53" t="s">
        <v>213</v>
      </c>
      <c r="I8767" s="31">
        <v>75</v>
      </c>
      <c r="J8767" s="31" t="s">
        <v>299</v>
      </c>
      <c r="K8767" s="31">
        <v>80</v>
      </c>
      <c r="L8767" s="38">
        <f t="shared" si="163"/>
        <v>60</v>
      </c>
    </row>
    <row r="8768" spans="1:12" ht="15.75" thickBot="1">
      <c r="A8768" s="73" t="s">
        <v>182</v>
      </c>
      <c r="B8768" s="73" t="s">
        <v>182</v>
      </c>
      <c r="C8768" s="35" t="s">
        <v>117</v>
      </c>
      <c r="D8768" s="35" t="s">
        <v>122</v>
      </c>
      <c r="E8768" s="35" t="s">
        <v>123</v>
      </c>
      <c r="F8768" s="43">
        <v>2020</v>
      </c>
      <c r="G8768" s="31" t="str">
        <f>VLOOKUP(H8768,'GN and GP categories'!A:B,2,FALSE)</f>
        <v>Gram-positive</v>
      </c>
      <c r="H8768" s="53" t="s">
        <v>213</v>
      </c>
      <c r="I8768" s="31">
        <v>75</v>
      </c>
      <c r="J8768" s="31" t="s">
        <v>300</v>
      </c>
      <c r="K8768" s="31">
        <v>100</v>
      </c>
      <c r="L8768" s="38">
        <f t="shared" si="163"/>
        <v>75</v>
      </c>
    </row>
    <row r="8769" spans="1:12" ht="15.75" thickBot="1">
      <c r="A8769" s="73" t="s">
        <v>182</v>
      </c>
      <c r="B8769" s="73" t="s">
        <v>182</v>
      </c>
      <c r="C8769" s="35" t="s">
        <v>117</v>
      </c>
      <c r="D8769" s="35" t="s">
        <v>122</v>
      </c>
      <c r="E8769" s="35" t="s">
        <v>123</v>
      </c>
      <c r="F8769" s="43">
        <v>2020</v>
      </c>
      <c r="G8769" s="31" t="str">
        <f>VLOOKUP(H8769,'GN and GP categories'!A:B,2,FALSE)</f>
        <v>Gram-positive</v>
      </c>
      <c r="H8769" s="53" t="s">
        <v>213</v>
      </c>
      <c r="I8769" s="31">
        <v>75</v>
      </c>
      <c r="J8769" s="31" t="s">
        <v>304</v>
      </c>
      <c r="K8769" s="31">
        <v>0</v>
      </c>
      <c r="L8769" s="38">
        <f t="shared" si="163"/>
        <v>0</v>
      </c>
    </row>
    <row r="8770" spans="1:12" ht="15.75" thickBot="1">
      <c r="A8770" s="73" t="s">
        <v>182</v>
      </c>
      <c r="B8770" s="73" t="s">
        <v>182</v>
      </c>
      <c r="C8770" s="35" t="s">
        <v>117</v>
      </c>
      <c r="D8770" s="35" t="s">
        <v>122</v>
      </c>
      <c r="E8770" s="35" t="s">
        <v>123</v>
      </c>
      <c r="F8770" s="43">
        <v>2020</v>
      </c>
      <c r="G8770" s="31" t="str">
        <f>VLOOKUP(H8770,'GN and GP categories'!A:B,2,FALSE)</f>
        <v>Gram-positive</v>
      </c>
      <c r="H8770" s="53" t="s">
        <v>213</v>
      </c>
      <c r="I8770" s="31">
        <v>75</v>
      </c>
      <c r="J8770" s="31" t="s">
        <v>30</v>
      </c>
      <c r="K8770" s="31">
        <v>100</v>
      </c>
      <c r="L8770" s="38">
        <f t="shared" si="163"/>
        <v>75</v>
      </c>
    </row>
    <row r="8771" spans="1:12" ht="15.75" thickBot="1">
      <c r="A8771" s="73" t="s">
        <v>182</v>
      </c>
      <c r="B8771" s="73" t="s">
        <v>182</v>
      </c>
      <c r="C8771" s="35" t="s">
        <v>117</v>
      </c>
      <c r="D8771" s="35" t="s">
        <v>122</v>
      </c>
      <c r="E8771" s="35" t="s">
        <v>123</v>
      </c>
      <c r="F8771" s="43">
        <v>2020</v>
      </c>
      <c r="G8771" s="31" t="str">
        <f>VLOOKUP(H8771,'GN and GP categories'!A:B,2,FALSE)</f>
        <v>Gram-positive</v>
      </c>
      <c r="H8771" s="53" t="s">
        <v>213</v>
      </c>
      <c r="I8771" s="31">
        <v>75</v>
      </c>
      <c r="J8771" s="31" t="s">
        <v>312</v>
      </c>
      <c r="K8771" s="31">
        <v>100</v>
      </c>
      <c r="L8771" s="38">
        <f t="shared" si="163"/>
        <v>75</v>
      </c>
    </row>
    <row r="8772" spans="1:12" ht="15.75" thickBot="1">
      <c r="A8772" s="73" t="s">
        <v>182</v>
      </c>
      <c r="B8772" s="73" t="s">
        <v>182</v>
      </c>
      <c r="C8772" s="35" t="s">
        <v>117</v>
      </c>
      <c r="D8772" s="35" t="s">
        <v>122</v>
      </c>
      <c r="E8772" s="35" t="s">
        <v>123</v>
      </c>
      <c r="F8772" s="43">
        <v>2020</v>
      </c>
      <c r="G8772" s="31" t="str">
        <f>VLOOKUP(H8772,'GN and GP categories'!A:B,2,FALSE)</f>
        <v>Gram-positive</v>
      </c>
      <c r="H8772" s="53" t="s">
        <v>213</v>
      </c>
      <c r="I8772" s="31">
        <v>75</v>
      </c>
      <c r="J8772" s="31" t="s">
        <v>34</v>
      </c>
      <c r="K8772" s="31">
        <v>100</v>
      </c>
      <c r="L8772" s="38">
        <f t="shared" ref="L8772:L8835" si="164">IF(K8772="","",K8772*I8772/100)</f>
        <v>75</v>
      </c>
    </row>
    <row r="8773" spans="1:12" ht="15.75" thickBot="1">
      <c r="A8773" s="73" t="s">
        <v>182</v>
      </c>
      <c r="B8773" s="73" t="s">
        <v>182</v>
      </c>
      <c r="C8773" s="35" t="s">
        <v>117</v>
      </c>
      <c r="D8773" s="35" t="s">
        <v>122</v>
      </c>
      <c r="E8773" s="35" t="s">
        <v>123</v>
      </c>
      <c r="F8773" s="43">
        <v>2020</v>
      </c>
      <c r="G8773" s="31" t="str">
        <f>VLOOKUP(H8773,'GN and GP categories'!A:B,2,FALSE)</f>
        <v>Gram-positive</v>
      </c>
      <c r="H8773" s="53" t="s">
        <v>99</v>
      </c>
      <c r="I8773" s="31">
        <v>477</v>
      </c>
      <c r="J8773" s="31" t="s">
        <v>196</v>
      </c>
      <c r="K8773" s="31">
        <v>90</v>
      </c>
      <c r="L8773" s="38">
        <f t="shared" si="164"/>
        <v>429.3</v>
      </c>
    </row>
    <row r="8774" spans="1:12" ht="15.75" thickBot="1">
      <c r="A8774" s="73" t="s">
        <v>182</v>
      </c>
      <c r="B8774" s="73" t="s">
        <v>182</v>
      </c>
      <c r="C8774" s="35" t="s">
        <v>117</v>
      </c>
      <c r="D8774" s="35" t="s">
        <v>122</v>
      </c>
      <c r="E8774" s="35" t="s">
        <v>123</v>
      </c>
      <c r="F8774" s="43">
        <v>2020</v>
      </c>
      <c r="G8774" s="31" t="str">
        <f>VLOOKUP(H8774,'GN and GP categories'!A:B,2,FALSE)</f>
        <v>Gram-positive</v>
      </c>
      <c r="H8774" s="53" t="s">
        <v>99</v>
      </c>
      <c r="I8774" s="31">
        <v>477</v>
      </c>
      <c r="J8774" s="31" t="s">
        <v>28</v>
      </c>
      <c r="K8774" s="31">
        <v>80</v>
      </c>
      <c r="L8774" s="38">
        <f t="shared" si="164"/>
        <v>381.6</v>
      </c>
    </row>
    <row r="8775" spans="1:12" ht="15.75" thickBot="1">
      <c r="A8775" s="73" t="s">
        <v>182</v>
      </c>
      <c r="B8775" s="73" t="s">
        <v>182</v>
      </c>
      <c r="C8775" s="35" t="s">
        <v>117</v>
      </c>
      <c r="D8775" s="35" t="s">
        <v>122</v>
      </c>
      <c r="E8775" s="35" t="s">
        <v>123</v>
      </c>
      <c r="F8775" s="43">
        <v>2020</v>
      </c>
      <c r="G8775" s="31" t="str">
        <f>VLOOKUP(H8775,'GN and GP categories'!A:B,2,FALSE)</f>
        <v>Gram-positive</v>
      </c>
      <c r="H8775" s="53" t="s">
        <v>99</v>
      </c>
      <c r="I8775" s="31">
        <v>477</v>
      </c>
      <c r="J8775" s="31" t="s">
        <v>313</v>
      </c>
      <c r="K8775" s="31">
        <v>18</v>
      </c>
      <c r="L8775" s="38">
        <f t="shared" si="164"/>
        <v>85.86</v>
      </c>
    </row>
    <row r="8776" spans="1:12" ht="15.75" thickBot="1">
      <c r="A8776" s="73" t="s">
        <v>182</v>
      </c>
      <c r="B8776" s="73" t="s">
        <v>182</v>
      </c>
      <c r="C8776" s="35" t="s">
        <v>117</v>
      </c>
      <c r="D8776" s="35" t="s">
        <v>122</v>
      </c>
      <c r="E8776" s="35" t="s">
        <v>123</v>
      </c>
      <c r="F8776" s="43">
        <v>2020</v>
      </c>
      <c r="G8776" s="31" t="str">
        <f>VLOOKUP(H8776,'GN and GP categories'!A:B,2,FALSE)</f>
        <v>Gram-positive</v>
      </c>
      <c r="H8776" s="53" t="s">
        <v>99</v>
      </c>
      <c r="I8776" s="31">
        <v>477</v>
      </c>
      <c r="J8776" s="31" t="s">
        <v>228</v>
      </c>
      <c r="K8776" s="31">
        <v>88</v>
      </c>
      <c r="L8776" s="38">
        <f t="shared" si="164"/>
        <v>419.76</v>
      </c>
    </row>
    <row r="8777" spans="1:12" ht="15.75" thickBot="1">
      <c r="A8777" s="73" t="s">
        <v>182</v>
      </c>
      <c r="B8777" s="73" t="s">
        <v>182</v>
      </c>
      <c r="C8777" s="35" t="s">
        <v>117</v>
      </c>
      <c r="D8777" s="35" t="s">
        <v>122</v>
      </c>
      <c r="E8777" s="35" t="s">
        <v>123</v>
      </c>
      <c r="F8777" s="43">
        <v>2020</v>
      </c>
      <c r="G8777" s="31" t="str">
        <f>VLOOKUP(H8777,'GN and GP categories'!A:B,2,FALSE)</f>
        <v>Gram-positive</v>
      </c>
      <c r="H8777" s="53" t="s">
        <v>99</v>
      </c>
      <c r="I8777" s="31">
        <v>477</v>
      </c>
      <c r="J8777" s="31" t="s">
        <v>244</v>
      </c>
      <c r="K8777" s="31">
        <v>80</v>
      </c>
      <c r="L8777" s="38">
        <f t="shared" si="164"/>
        <v>381.6</v>
      </c>
    </row>
    <row r="8778" spans="1:12" ht="15.75" thickBot="1">
      <c r="A8778" s="73" t="s">
        <v>182</v>
      </c>
      <c r="B8778" s="73" t="s">
        <v>182</v>
      </c>
      <c r="C8778" s="35" t="s">
        <v>117</v>
      </c>
      <c r="D8778" s="35" t="s">
        <v>122</v>
      </c>
      <c r="E8778" s="35" t="s">
        <v>123</v>
      </c>
      <c r="F8778" s="43">
        <v>2020</v>
      </c>
      <c r="G8778" s="31" t="str">
        <f>VLOOKUP(H8778,'GN and GP categories'!A:B,2,FALSE)</f>
        <v>Gram-positive</v>
      </c>
      <c r="H8778" s="53" t="s">
        <v>99</v>
      </c>
      <c r="I8778" s="31">
        <v>477</v>
      </c>
      <c r="J8778" s="31" t="s">
        <v>299</v>
      </c>
      <c r="K8778" s="31">
        <v>100</v>
      </c>
      <c r="L8778" s="38">
        <f t="shared" si="164"/>
        <v>477</v>
      </c>
    </row>
    <row r="8779" spans="1:12" ht="15.75" thickBot="1">
      <c r="A8779" s="73" t="s">
        <v>182</v>
      </c>
      <c r="B8779" s="73" t="s">
        <v>182</v>
      </c>
      <c r="C8779" s="35" t="s">
        <v>117</v>
      </c>
      <c r="D8779" s="35" t="s">
        <v>122</v>
      </c>
      <c r="E8779" s="35" t="s">
        <v>123</v>
      </c>
      <c r="F8779" s="43">
        <v>2020</v>
      </c>
      <c r="G8779" s="31" t="str">
        <f>VLOOKUP(H8779,'GN and GP categories'!A:B,2,FALSE)</f>
        <v>Gram-positive</v>
      </c>
      <c r="H8779" s="53" t="s">
        <v>99</v>
      </c>
      <c r="I8779" s="31">
        <v>477</v>
      </c>
      <c r="J8779" s="31" t="s">
        <v>304</v>
      </c>
      <c r="K8779" s="31">
        <v>90</v>
      </c>
      <c r="L8779" s="38">
        <f t="shared" si="164"/>
        <v>429.3</v>
      </c>
    </row>
    <row r="8780" spans="1:12" ht="15.75" thickBot="1">
      <c r="A8780" s="73" t="s">
        <v>182</v>
      </c>
      <c r="B8780" s="73" t="s">
        <v>182</v>
      </c>
      <c r="C8780" s="35" t="s">
        <v>117</v>
      </c>
      <c r="D8780" s="35" t="s">
        <v>122</v>
      </c>
      <c r="E8780" s="35" t="s">
        <v>123</v>
      </c>
      <c r="F8780" s="43">
        <v>2020</v>
      </c>
      <c r="G8780" s="31" t="str">
        <f>VLOOKUP(H8780,'GN and GP categories'!A:B,2,FALSE)</f>
        <v>Gram-positive</v>
      </c>
      <c r="H8780" s="53" t="s">
        <v>99</v>
      </c>
      <c r="I8780" s="31">
        <v>477</v>
      </c>
      <c r="J8780" s="31" t="s">
        <v>312</v>
      </c>
      <c r="K8780" s="31">
        <v>24</v>
      </c>
      <c r="L8780" s="38">
        <f t="shared" si="164"/>
        <v>114.48</v>
      </c>
    </row>
    <row r="8781" spans="1:12" ht="15.75" thickBot="1">
      <c r="A8781" s="73" t="s">
        <v>182</v>
      </c>
      <c r="B8781" s="73" t="s">
        <v>182</v>
      </c>
      <c r="C8781" s="35" t="s">
        <v>117</v>
      </c>
      <c r="D8781" s="35" t="s">
        <v>122</v>
      </c>
      <c r="E8781" s="35" t="s">
        <v>123</v>
      </c>
      <c r="F8781" s="43">
        <v>2020</v>
      </c>
      <c r="G8781" s="31" t="str">
        <f>VLOOKUP(H8781,'GN and GP categories'!A:B,2,FALSE)</f>
        <v>Gram-positive</v>
      </c>
      <c r="H8781" s="53" t="s">
        <v>99</v>
      </c>
      <c r="I8781" s="31">
        <v>477</v>
      </c>
      <c r="J8781" s="31" t="s">
        <v>34</v>
      </c>
      <c r="K8781" s="31">
        <v>95</v>
      </c>
      <c r="L8781" s="38">
        <f t="shared" si="164"/>
        <v>453.15</v>
      </c>
    </row>
    <row r="8782" spans="1:12" ht="15.75" thickBot="1">
      <c r="A8782" s="73" t="s">
        <v>182</v>
      </c>
      <c r="B8782" s="73" t="s">
        <v>182</v>
      </c>
      <c r="C8782" s="35" t="s">
        <v>117</v>
      </c>
      <c r="D8782" s="35" t="s">
        <v>122</v>
      </c>
      <c r="E8782" s="35" t="s">
        <v>123</v>
      </c>
      <c r="F8782" s="43">
        <v>2020</v>
      </c>
      <c r="G8782" s="31" t="str">
        <f>VLOOKUP(H8782,'GN and GP categories'!A:B,2,FALSE)</f>
        <v>Gram-positive</v>
      </c>
      <c r="H8782" s="53" t="s">
        <v>99</v>
      </c>
      <c r="I8782" s="31">
        <v>312</v>
      </c>
      <c r="J8782" s="31" t="s">
        <v>196</v>
      </c>
      <c r="K8782" s="31">
        <v>0</v>
      </c>
      <c r="L8782" s="38">
        <f t="shared" si="164"/>
        <v>0</v>
      </c>
    </row>
    <row r="8783" spans="1:12" ht="15.75" thickBot="1">
      <c r="A8783" s="73" t="s">
        <v>182</v>
      </c>
      <c r="B8783" s="73" t="s">
        <v>182</v>
      </c>
      <c r="C8783" s="35" t="s">
        <v>117</v>
      </c>
      <c r="D8783" s="35" t="s">
        <v>122</v>
      </c>
      <c r="E8783" s="35" t="s">
        <v>123</v>
      </c>
      <c r="F8783" s="43">
        <v>2020</v>
      </c>
      <c r="G8783" s="31" t="str">
        <f>VLOOKUP(H8783,'GN and GP categories'!A:B,2,FALSE)</f>
        <v>Gram-positive</v>
      </c>
      <c r="H8783" s="53" t="s">
        <v>99</v>
      </c>
      <c r="I8783" s="31">
        <v>312</v>
      </c>
      <c r="J8783" s="31" t="s">
        <v>28</v>
      </c>
      <c r="K8783" s="31">
        <v>0</v>
      </c>
      <c r="L8783" s="38">
        <f t="shared" si="164"/>
        <v>0</v>
      </c>
    </row>
    <row r="8784" spans="1:12" ht="15.75" thickBot="1">
      <c r="A8784" s="73" t="s">
        <v>182</v>
      </c>
      <c r="B8784" s="73" t="s">
        <v>182</v>
      </c>
      <c r="C8784" s="35" t="s">
        <v>117</v>
      </c>
      <c r="D8784" s="35" t="s">
        <v>122</v>
      </c>
      <c r="E8784" s="35" t="s">
        <v>123</v>
      </c>
      <c r="F8784" s="43">
        <v>2020</v>
      </c>
      <c r="G8784" s="31" t="str">
        <f>VLOOKUP(H8784,'GN and GP categories'!A:B,2,FALSE)</f>
        <v>Gram-positive</v>
      </c>
      <c r="H8784" s="53" t="s">
        <v>99</v>
      </c>
      <c r="I8784" s="31">
        <v>312</v>
      </c>
      <c r="J8784" s="31" t="s">
        <v>313</v>
      </c>
      <c r="K8784" s="31">
        <v>0</v>
      </c>
      <c r="L8784" s="38">
        <f t="shared" si="164"/>
        <v>0</v>
      </c>
    </row>
    <row r="8785" spans="1:12" ht="15.75" thickBot="1">
      <c r="A8785" s="73" t="s">
        <v>182</v>
      </c>
      <c r="B8785" s="73" t="s">
        <v>182</v>
      </c>
      <c r="C8785" s="35" t="s">
        <v>117</v>
      </c>
      <c r="D8785" s="35" t="s">
        <v>122</v>
      </c>
      <c r="E8785" s="35" t="s">
        <v>123</v>
      </c>
      <c r="F8785" s="43">
        <v>2020</v>
      </c>
      <c r="G8785" s="31" t="str">
        <f>VLOOKUP(H8785,'GN and GP categories'!A:B,2,FALSE)</f>
        <v>Gram-positive</v>
      </c>
      <c r="H8785" s="53" t="s">
        <v>99</v>
      </c>
      <c r="I8785" s="31">
        <v>312</v>
      </c>
      <c r="J8785" s="31" t="s">
        <v>228</v>
      </c>
      <c r="K8785" s="31">
        <v>0</v>
      </c>
      <c r="L8785" s="38">
        <f t="shared" si="164"/>
        <v>0</v>
      </c>
    </row>
    <row r="8786" spans="1:12" ht="15.75" thickBot="1">
      <c r="A8786" s="73" t="s">
        <v>182</v>
      </c>
      <c r="B8786" s="73" t="s">
        <v>182</v>
      </c>
      <c r="C8786" s="35" t="s">
        <v>117</v>
      </c>
      <c r="D8786" s="35" t="s">
        <v>122</v>
      </c>
      <c r="E8786" s="35" t="s">
        <v>123</v>
      </c>
      <c r="F8786" s="43">
        <v>2020</v>
      </c>
      <c r="G8786" s="31" t="str">
        <f>VLOOKUP(H8786,'GN and GP categories'!A:B,2,FALSE)</f>
        <v>Gram-positive</v>
      </c>
      <c r="H8786" s="53" t="s">
        <v>99</v>
      </c>
      <c r="I8786" s="31">
        <v>312</v>
      </c>
      <c r="J8786" s="31" t="s">
        <v>244</v>
      </c>
      <c r="K8786" s="31">
        <v>0</v>
      </c>
      <c r="L8786" s="38">
        <f t="shared" si="164"/>
        <v>0</v>
      </c>
    </row>
    <row r="8787" spans="1:12" ht="15.75" thickBot="1">
      <c r="A8787" s="73" t="s">
        <v>182</v>
      </c>
      <c r="B8787" s="73" t="s">
        <v>182</v>
      </c>
      <c r="C8787" s="35" t="s">
        <v>117</v>
      </c>
      <c r="D8787" s="35" t="s">
        <v>122</v>
      </c>
      <c r="E8787" s="35" t="s">
        <v>123</v>
      </c>
      <c r="F8787" s="43">
        <v>2020</v>
      </c>
      <c r="G8787" s="31" t="str">
        <f>VLOOKUP(H8787,'GN and GP categories'!A:B,2,FALSE)</f>
        <v>Gram-positive</v>
      </c>
      <c r="H8787" s="53" t="s">
        <v>99</v>
      </c>
      <c r="I8787" s="31">
        <v>312</v>
      </c>
      <c r="J8787" s="31" t="s">
        <v>299</v>
      </c>
      <c r="K8787" s="31">
        <v>100</v>
      </c>
      <c r="L8787" s="38">
        <f t="shared" si="164"/>
        <v>312</v>
      </c>
    </row>
    <row r="8788" spans="1:12" ht="15.75" thickBot="1">
      <c r="A8788" s="73" t="s">
        <v>182</v>
      </c>
      <c r="B8788" s="73" t="s">
        <v>182</v>
      </c>
      <c r="C8788" s="35" t="s">
        <v>117</v>
      </c>
      <c r="D8788" s="35" t="s">
        <v>122</v>
      </c>
      <c r="E8788" s="35" t="s">
        <v>123</v>
      </c>
      <c r="F8788" s="43">
        <v>2020</v>
      </c>
      <c r="G8788" s="31" t="str">
        <f>VLOOKUP(H8788,'GN and GP categories'!A:B,2,FALSE)</f>
        <v>Gram-positive</v>
      </c>
      <c r="H8788" s="53" t="s">
        <v>99</v>
      </c>
      <c r="I8788" s="31">
        <v>312</v>
      </c>
      <c r="J8788" s="31" t="s">
        <v>304</v>
      </c>
      <c r="K8788" s="31">
        <v>0</v>
      </c>
      <c r="L8788" s="38">
        <f t="shared" si="164"/>
        <v>0</v>
      </c>
    </row>
    <row r="8789" spans="1:12" ht="15.75" thickBot="1">
      <c r="A8789" s="73" t="s">
        <v>182</v>
      </c>
      <c r="B8789" s="73" t="s">
        <v>182</v>
      </c>
      <c r="C8789" s="35" t="s">
        <v>117</v>
      </c>
      <c r="D8789" s="35" t="s">
        <v>122</v>
      </c>
      <c r="E8789" s="35" t="s">
        <v>123</v>
      </c>
      <c r="F8789" s="43">
        <v>2020</v>
      </c>
      <c r="G8789" s="31" t="str">
        <f>VLOOKUP(H8789,'GN and GP categories'!A:B,2,FALSE)</f>
        <v>Gram-positive</v>
      </c>
      <c r="H8789" s="53" t="s">
        <v>99</v>
      </c>
      <c r="I8789" s="31">
        <v>312</v>
      </c>
      <c r="J8789" s="31" t="s">
        <v>312</v>
      </c>
      <c r="K8789" s="31">
        <v>42</v>
      </c>
      <c r="L8789" s="38">
        <f t="shared" si="164"/>
        <v>131.04</v>
      </c>
    </row>
    <row r="8790" spans="1:12" ht="15.75" thickBot="1">
      <c r="A8790" s="73" t="s">
        <v>182</v>
      </c>
      <c r="B8790" s="73" t="s">
        <v>182</v>
      </c>
      <c r="C8790" s="35" t="s">
        <v>117</v>
      </c>
      <c r="D8790" s="35" t="s">
        <v>122</v>
      </c>
      <c r="E8790" s="35" t="s">
        <v>123</v>
      </c>
      <c r="F8790" s="43">
        <v>2020</v>
      </c>
      <c r="G8790" s="31" t="str">
        <f>VLOOKUP(H8790,'GN and GP categories'!A:B,2,FALSE)</f>
        <v>Gram-positive</v>
      </c>
      <c r="H8790" s="53" t="s">
        <v>99</v>
      </c>
      <c r="I8790" s="31">
        <v>312</v>
      </c>
      <c r="J8790" s="31" t="s">
        <v>34</v>
      </c>
      <c r="K8790" s="31">
        <v>0</v>
      </c>
      <c r="L8790" s="38">
        <f t="shared" si="164"/>
        <v>0</v>
      </c>
    </row>
    <row r="8791" spans="1:12" ht="15.75" thickBot="1">
      <c r="A8791" s="72" t="s">
        <v>183</v>
      </c>
      <c r="B8791" s="72" t="s">
        <v>184</v>
      </c>
      <c r="C8791" s="35" t="s">
        <v>52</v>
      </c>
      <c r="D8791" s="35" t="s">
        <v>127</v>
      </c>
      <c r="E8791" s="35" t="s">
        <v>2</v>
      </c>
      <c r="F8791" s="43">
        <v>2020</v>
      </c>
      <c r="G8791" s="31" t="str">
        <f>VLOOKUP(H8791,'GN and GP categories'!A:B,2,FALSE)</f>
        <v>Gram-negative</v>
      </c>
      <c r="H8791" s="53" t="s">
        <v>223</v>
      </c>
      <c r="I8791" s="31">
        <v>29</v>
      </c>
      <c r="J8791" s="31" t="s">
        <v>196</v>
      </c>
      <c r="K8791" s="99">
        <v>35</v>
      </c>
      <c r="L8791" s="38">
        <f t="shared" si="164"/>
        <v>10.15</v>
      </c>
    </row>
    <row r="8792" spans="1:12" ht="15.75" thickBot="1">
      <c r="A8792" s="72" t="s">
        <v>183</v>
      </c>
      <c r="B8792" s="72" t="s">
        <v>184</v>
      </c>
      <c r="C8792" s="35" t="s">
        <v>52</v>
      </c>
      <c r="D8792" s="35" t="s">
        <v>127</v>
      </c>
      <c r="E8792" s="35" t="s">
        <v>2</v>
      </c>
      <c r="F8792" s="43">
        <v>2020</v>
      </c>
      <c r="G8792" s="31" t="str">
        <f>VLOOKUP(H8792,'GN and GP categories'!A:B,2,FALSE)</f>
        <v>Gram-negative</v>
      </c>
      <c r="H8792" s="53" t="s">
        <v>223</v>
      </c>
      <c r="I8792" s="31">
        <v>29</v>
      </c>
      <c r="J8792" s="31" t="s">
        <v>21</v>
      </c>
      <c r="K8792" s="99">
        <v>83</v>
      </c>
      <c r="L8792" s="38">
        <f t="shared" si="164"/>
        <v>24.07</v>
      </c>
    </row>
    <row r="8793" spans="1:12" ht="15.75" thickBot="1">
      <c r="A8793" s="72" t="s">
        <v>183</v>
      </c>
      <c r="B8793" s="72" t="s">
        <v>184</v>
      </c>
      <c r="C8793" s="35" t="s">
        <v>52</v>
      </c>
      <c r="D8793" s="35" t="s">
        <v>127</v>
      </c>
      <c r="E8793" s="35" t="s">
        <v>2</v>
      </c>
      <c r="F8793" s="43">
        <v>2020</v>
      </c>
      <c r="G8793" s="31" t="str">
        <f>VLOOKUP(H8793,'GN and GP categories'!A:B,2,FALSE)</f>
        <v>Gram-negative</v>
      </c>
      <c r="H8793" s="53" t="s">
        <v>223</v>
      </c>
      <c r="I8793" s="31">
        <v>29</v>
      </c>
      <c r="J8793" s="31" t="s">
        <v>30</v>
      </c>
      <c r="K8793" s="31">
        <v>69</v>
      </c>
      <c r="L8793" s="38">
        <f t="shared" si="164"/>
        <v>20.010000000000002</v>
      </c>
    </row>
    <row r="8794" spans="1:12" ht="15.75" thickBot="1">
      <c r="A8794" s="72" t="s">
        <v>183</v>
      </c>
      <c r="B8794" s="72" t="s">
        <v>184</v>
      </c>
      <c r="C8794" s="35" t="s">
        <v>52</v>
      </c>
      <c r="D8794" s="35" t="s">
        <v>127</v>
      </c>
      <c r="E8794" s="35" t="s">
        <v>2</v>
      </c>
      <c r="F8794" s="43">
        <v>2020</v>
      </c>
      <c r="G8794" s="31" t="str">
        <f>VLOOKUP(H8794,'GN and GP categories'!A:B,2,FALSE)</f>
        <v>Gram-negative</v>
      </c>
      <c r="H8794" s="53" t="s">
        <v>223</v>
      </c>
      <c r="I8794" s="31">
        <v>29</v>
      </c>
      <c r="J8794" s="31" t="s">
        <v>28</v>
      </c>
      <c r="K8794" s="99">
        <v>66</v>
      </c>
      <c r="L8794" s="38">
        <f t="shared" si="164"/>
        <v>19.14</v>
      </c>
    </row>
    <row r="8795" spans="1:12" ht="15.75" thickBot="1">
      <c r="A8795" s="72" t="s">
        <v>183</v>
      </c>
      <c r="B8795" s="72" t="s">
        <v>184</v>
      </c>
      <c r="C8795" s="35" t="s">
        <v>52</v>
      </c>
      <c r="D8795" s="35" t="s">
        <v>127</v>
      </c>
      <c r="E8795" s="35" t="s">
        <v>2</v>
      </c>
      <c r="F8795" s="43">
        <v>2020</v>
      </c>
      <c r="G8795" s="31" t="str">
        <f>VLOOKUP(H8795,'GN and GP categories'!A:B,2,FALSE)</f>
        <v>Gram-negative</v>
      </c>
      <c r="H8795" s="53" t="s">
        <v>223</v>
      </c>
      <c r="I8795" s="31">
        <v>29</v>
      </c>
      <c r="J8795" s="31" t="s">
        <v>31</v>
      </c>
      <c r="K8795" s="99">
        <v>90</v>
      </c>
      <c r="L8795" s="38">
        <f t="shared" si="164"/>
        <v>26.1</v>
      </c>
    </row>
    <row r="8796" spans="1:12" ht="15.75" thickBot="1">
      <c r="A8796" s="72" t="s">
        <v>183</v>
      </c>
      <c r="B8796" s="72" t="s">
        <v>184</v>
      </c>
      <c r="C8796" s="35" t="s">
        <v>52</v>
      </c>
      <c r="D8796" s="35" t="s">
        <v>127</v>
      </c>
      <c r="E8796" s="35" t="s">
        <v>2</v>
      </c>
      <c r="F8796" s="43">
        <v>2020</v>
      </c>
      <c r="G8796" s="31" t="str">
        <f>VLOOKUP(H8796,'GN and GP categories'!A:B,2,FALSE)</f>
        <v>Gram-negative</v>
      </c>
      <c r="H8796" s="53" t="s">
        <v>223</v>
      </c>
      <c r="I8796" s="31">
        <v>27</v>
      </c>
      <c r="J8796" s="31" t="s">
        <v>32</v>
      </c>
      <c r="K8796" s="99">
        <v>89</v>
      </c>
      <c r="L8796" s="38">
        <f t="shared" si="164"/>
        <v>24.03</v>
      </c>
    </row>
    <row r="8797" spans="1:12" ht="15.75" thickBot="1">
      <c r="A8797" s="72" t="s">
        <v>183</v>
      </c>
      <c r="B8797" s="72" t="s">
        <v>184</v>
      </c>
      <c r="C8797" s="35" t="s">
        <v>52</v>
      </c>
      <c r="D8797" s="35" t="s">
        <v>127</v>
      </c>
      <c r="E8797" s="35" t="s">
        <v>2</v>
      </c>
      <c r="F8797" s="43">
        <v>2020</v>
      </c>
      <c r="G8797" s="31" t="str">
        <f>VLOOKUP(H8797,'GN and GP categories'!A:B,2,FALSE)</f>
        <v>Gram-negative</v>
      </c>
      <c r="H8797" s="53" t="s">
        <v>223</v>
      </c>
      <c r="I8797" s="31">
        <v>29</v>
      </c>
      <c r="J8797" s="31" t="s">
        <v>17</v>
      </c>
      <c r="K8797" s="99">
        <v>100</v>
      </c>
      <c r="L8797" s="38">
        <f t="shared" si="164"/>
        <v>29</v>
      </c>
    </row>
    <row r="8798" spans="1:12" ht="15.75" thickBot="1">
      <c r="A8798" s="72" t="s">
        <v>183</v>
      </c>
      <c r="B8798" s="72" t="s">
        <v>184</v>
      </c>
      <c r="C8798" s="35" t="s">
        <v>52</v>
      </c>
      <c r="D8798" s="35" t="s">
        <v>127</v>
      </c>
      <c r="E8798" s="35" t="s">
        <v>2</v>
      </c>
      <c r="F8798" s="43">
        <v>2020</v>
      </c>
      <c r="G8798" s="31" t="str">
        <f>VLOOKUP(H8798,'GN and GP categories'!A:B,2,FALSE)</f>
        <v>Gram-negative</v>
      </c>
      <c r="H8798" s="53" t="s">
        <v>104</v>
      </c>
      <c r="I8798" s="31">
        <v>10</v>
      </c>
      <c r="J8798" s="31" t="s">
        <v>21</v>
      </c>
      <c r="K8798" s="99">
        <v>70</v>
      </c>
      <c r="L8798" s="38">
        <f t="shared" si="164"/>
        <v>7</v>
      </c>
    </row>
    <row r="8799" spans="1:12" ht="15.75" thickBot="1">
      <c r="A8799" s="72" t="s">
        <v>183</v>
      </c>
      <c r="B8799" s="72" t="s">
        <v>184</v>
      </c>
      <c r="C8799" s="35" t="s">
        <v>52</v>
      </c>
      <c r="D8799" s="35" t="s">
        <v>127</v>
      </c>
      <c r="E8799" s="35" t="s">
        <v>2</v>
      </c>
      <c r="F8799" s="43">
        <v>2020</v>
      </c>
      <c r="G8799" s="31" t="str">
        <f>VLOOKUP(H8799,'GN and GP categories'!A:B,2,FALSE)</f>
        <v>Gram-negative</v>
      </c>
      <c r="H8799" s="53" t="s">
        <v>104</v>
      </c>
      <c r="I8799" s="31">
        <v>10</v>
      </c>
      <c r="J8799" s="31" t="s">
        <v>30</v>
      </c>
      <c r="K8799" s="31">
        <v>70</v>
      </c>
      <c r="L8799" s="38">
        <f t="shared" si="164"/>
        <v>7</v>
      </c>
    </row>
    <row r="8800" spans="1:12" ht="15.75" thickBot="1">
      <c r="A8800" s="72" t="s">
        <v>183</v>
      </c>
      <c r="B8800" s="72" t="s">
        <v>184</v>
      </c>
      <c r="C8800" s="35" t="s">
        <v>52</v>
      </c>
      <c r="D8800" s="35" t="s">
        <v>127</v>
      </c>
      <c r="E8800" s="35" t="s">
        <v>2</v>
      </c>
      <c r="F8800" s="43">
        <v>2020</v>
      </c>
      <c r="G8800" s="31" t="str">
        <f>VLOOKUP(H8800,'GN and GP categories'!A:B,2,FALSE)</f>
        <v>Gram-negative</v>
      </c>
      <c r="H8800" s="53" t="s">
        <v>104</v>
      </c>
      <c r="I8800" s="31">
        <v>10</v>
      </c>
      <c r="J8800" s="31" t="s">
        <v>28</v>
      </c>
      <c r="K8800" s="99">
        <v>60</v>
      </c>
      <c r="L8800" s="38">
        <f t="shared" si="164"/>
        <v>6</v>
      </c>
    </row>
    <row r="8801" spans="1:12" ht="15.75" thickBot="1">
      <c r="A8801" s="72" t="s">
        <v>183</v>
      </c>
      <c r="B8801" s="72" t="s">
        <v>184</v>
      </c>
      <c r="C8801" s="35" t="s">
        <v>52</v>
      </c>
      <c r="D8801" s="35" t="s">
        <v>127</v>
      </c>
      <c r="E8801" s="35" t="s">
        <v>2</v>
      </c>
      <c r="F8801" s="43">
        <v>2020</v>
      </c>
      <c r="G8801" s="31" t="str">
        <f>VLOOKUP(H8801,'GN and GP categories'!A:B,2,FALSE)</f>
        <v>Gram-negative</v>
      </c>
      <c r="H8801" s="53" t="s">
        <v>104</v>
      </c>
      <c r="I8801" s="31">
        <v>10</v>
      </c>
      <c r="J8801" s="31" t="s">
        <v>31</v>
      </c>
      <c r="K8801" s="99">
        <v>70</v>
      </c>
      <c r="L8801" s="38">
        <f t="shared" si="164"/>
        <v>7</v>
      </c>
    </row>
    <row r="8802" spans="1:12" ht="15.75" thickBot="1">
      <c r="A8802" s="72" t="s">
        <v>183</v>
      </c>
      <c r="B8802" s="72" t="s">
        <v>184</v>
      </c>
      <c r="C8802" s="35" t="s">
        <v>52</v>
      </c>
      <c r="D8802" s="35" t="s">
        <v>127</v>
      </c>
      <c r="E8802" s="35" t="s">
        <v>2</v>
      </c>
      <c r="F8802" s="43">
        <v>2020</v>
      </c>
      <c r="G8802" s="31" t="str">
        <f>VLOOKUP(H8802,'GN and GP categories'!A:B,2,FALSE)</f>
        <v>Gram-negative</v>
      </c>
      <c r="H8802" s="53" t="s">
        <v>104</v>
      </c>
      <c r="I8802" s="31">
        <v>10</v>
      </c>
      <c r="J8802" s="31" t="s">
        <v>32</v>
      </c>
      <c r="K8802" s="99">
        <v>70</v>
      </c>
      <c r="L8802" s="38">
        <f t="shared" si="164"/>
        <v>7</v>
      </c>
    </row>
    <row r="8803" spans="1:12" ht="15.75" thickBot="1">
      <c r="A8803" s="72" t="s">
        <v>183</v>
      </c>
      <c r="B8803" s="72" t="s">
        <v>184</v>
      </c>
      <c r="C8803" s="35" t="s">
        <v>52</v>
      </c>
      <c r="D8803" s="35" t="s">
        <v>127</v>
      </c>
      <c r="E8803" s="35" t="s">
        <v>2</v>
      </c>
      <c r="F8803" s="43">
        <v>2020</v>
      </c>
      <c r="G8803" s="31" t="str">
        <f>VLOOKUP(H8803,'GN and GP categories'!A:B,2,FALSE)</f>
        <v>Gram-negative</v>
      </c>
      <c r="H8803" s="53" t="s">
        <v>104</v>
      </c>
      <c r="I8803" s="31">
        <v>10</v>
      </c>
      <c r="J8803" s="31" t="s">
        <v>17</v>
      </c>
      <c r="K8803" s="99">
        <v>100</v>
      </c>
      <c r="L8803" s="38">
        <f t="shared" si="164"/>
        <v>10</v>
      </c>
    </row>
    <row r="8804" spans="1:12" ht="15.75" thickBot="1">
      <c r="A8804" s="72" t="s">
        <v>183</v>
      </c>
      <c r="B8804" s="72" t="s">
        <v>184</v>
      </c>
      <c r="C8804" s="35" t="s">
        <v>52</v>
      </c>
      <c r="D8804" s="35" t="s">
        <v>127</v>
      </c>
      <c r="E8804" s="35" t="s">
        <v>2</v>
      </c>
      <c r="F8804" s="43">
        <v>2020</v>
      </c>
      <c r="G8804" s="31" t="str">
        <f>VLOOKUP(H8804,'GN and GP categories'!A:B,2,FALSE)</f>
        <v>Gram-negative</v>
      </c>
      <c r="H8804" s="53" t="s">
        <v>4</v>
      </c>
      <c r="I8804" s="31">
        <v>11</v>
      </c>
      <c r="J8804" s="31" t="s">
        <v>24</v>
      </c>
      <c r="K8804" s="31">
        <v>73</v>
      </c>
      <c r="L8804" s="38">
        <f t="shared" si="164"/>
        <v>8.0299999999999994</v>
      </c>
    </row>
    <row r="8805" spans="1:12" ht="15.75" thickBot="1">
      <c r="A8805" s="72" t="s">
        <v>183</v>
      </c>
      <c r="B8805" s="72" t="s">
        <v>184</v>
      </c>
      <c r="C8805" s="35" t="s">
        <v>52</v>
      </c>
      <c r="D8805" s="35" t="s">
        <v>127</v>
      </c>
      <c r="E8805" s="35" t="s">
        <v>2</v>
      </c>
      <c r="F8805" s="43">
        <v>2020</v>
      </c>
      <c r="G8805" s="31" t="str">
        <f>VLOOKUP(H8805,'GN and GP categories'!A:B,2,FALSE)</f>
        <v>Gram-negative</v>
      </c>
      <c r="H8805" s="53" t="s">
        <v>4</v>
      </c>
      <c r="I8805" s="31">
        <v>11</v>
      </c>
      <c r="J8805" s="31" t="s">
        <v>28</v>
      </c>
      <c r="K8805" s="99">
        <v>100</v>
      </c>
      <c r="L8805" s="38">
        <f t="shared" si="164"/>
        <v>11</v>
      </c>
    </row>
    <row r="8806" spans="1:12" ht="15.75" thickBot="1">
      <c r="A8806" s="72" t="s">
        <v>183</v>
      </c>
      <c r="B8806" s="72" t="s">
        <v>184</v>
      </c>
      <c r="C8806" s="35" t="s">
        <v>52</v>
      </c>
      <c r="D8806" s="35" t="s">
        <v>127</v>
      </c>
      <c r="E8806" s="35" t="s">
        <v>2</v>
      </c>
      <c r="F8806" s="43">
        <v>2020</v>
      </c>
      <c r="G8806" s="31" t="str">
        <f>VLOOKUP(H8806,'GN and GP categories'!A:B,2,FALSE)</f>
        <v>Gram-negative</v>
      </c>
      <c r="H8806" s="53" t="s">
        <v>4</v>
      </c>
      <c r="I8806" s="31">
        <v>11</v>
      </c>
      <c r="J8806" s="31" t="s">
        <v>31</v>
      </c>
      <c r="K8806" s="99">
        <v>100</v>
      </c>
      <c r="L8806" s="38">
        <f t="shared" si="164"/>
        <v>11</v>
      </c>
    </row>
    <row r="8807" spans="1:12" ht="15.75" thickBot="1">
      <c r="A8807" s="72" t="s">
        <v>183</v>
      </c>
      <c r="B8807" s="72" t="s">
        <v>184</v>
      </c>
      <c r="C8807" s="35" t="s">
        <v>52</v>
      </c>
      <c r="D8807" s="35" t="s">
        <v>127</v>
      </c>
      <c r="E8807" s="35" t="s">
        <v>2</v>
      </c>
      <c r="F8807" s="43">
        <v>2020</v>
      </c>
      <c r="G8807" s="31" t="str">
        <f>VLOOKUP(H8807,'GN and GP categories'!A:B,2,FALSE)</f>
        <v>Gram-negative</v>
      </c>
      <c r="H8807" s="53" t="s">
        <v>4</v>
      </c>
      <c r="I8807">
        <v>11</v>
      </c>
      <c r="J8807" t="s">
        <v>32</v>
      </c>
      <c r="K8807" s="99">
        <v>100</v>
      </c>
      <c r="L8807" s="38">
        <f t="shared" si="164"/>
        <v>11</v>
      </c>
    </row>
    <row r="8808" spans="1:12" ht="15.75" thickBot="1">
      <c r="A8808" s="72" t="s">
        <v>183</v>
      </c>
      <c r="B8808" s="72" t="s">
        <v>184</v>
      </c>
      <c r="C8808" s="35" t="s">
        <v>52</v>
      </c>
      <c r="D8808" s="35" t="s">
        <v>127</v>
      </c>
      <c r="E8808" s="35" t="s">
        <v>2</v>
      </c>
      <c r="F8808" s="43">
        <v>2020</v>
      </c>
      <c r="G8808" s="31" t="str">
        <f>VLOOKUP(H8808,'GN and GP categories'!A:B,2,FALSE)</f>
        <v>Gram-negative</v>
      </c>
      <c r="H8808" s="53" t="s">
        <v>4</v>
      </c>
      <c r="I8808" s="31">
        <v>11</v>
      </c>
      <c r="J8808" t="s">
        <v>17</v>
      </c>
      <c r="K8808" s="99">
        <v>100</v>
      </c>
      <c r="L8808" s="38">
        <f t="shared" si="164"/>
        <v>11</v>
      </c>
    </row>
    <row r="8809" spans="1:12" ht="15.75" thickBot="1">
      <c r="A8809" s="72" t="s">
        <v>183</v>
      </c>
      <c r="B8809" s="72" t="s">
        <v>184</v>
      </c>
      <c r="C8809" s="35" t="s">
        <v>52</v>
      </c>
      <c r="D8809" s="35" t="s">
        <v>127</v>
      </c>
      <c r="E8809" s="35" t="s">
        <v>2</v>
      </c>
      <c r="F8809" s="43">
        <v>2020</v>
      </c>
      <c r="G8809" s="31" t="str">
        <f>VLOOKUP(H8809,'GN and GP categories'!A:B,2,FALSE)</f>
        <v>Gram-negative</v>
      </c>
      <c r="H8809" s="53" t="s">
        <v>100</v>
      </c>
      <c r="I8809" s="31">
        <v>5</v>
      </c>
      <c r="J8809" t="s">
        <v>30</v>
      </c>
      <c r="K8809">
        <v>80</v>
      </c>
      <c r="L8809" s="38">
        <f t="shared" si="164"/>
        <v>4</v>
      </c>
    </row>
    <row r="8810" spans="1:12" ht="15.75" thickBot="1">
      <c r="A8810" s="72" t="s">
        <v>183</v>
      </c>
      <c r="B8810" s="72" t="s">
        <v>184</v>
      </c>
      <c r="C8810" s="35" t="s">
        <v>52</v>
      </c>
      <c r="D8810" s="35" t="s">
        <v>127</v>
      </c>
      <c r="E8810" s="35" t="s">
        <v>2</v>
      </c>
      <c r="F8810" s="43">
        <v>2020</v>
      </c>
      <c r="G8810" s="31" t="str">
        <f>VLOOKUP(H8810,'GN and GP categories'!A:B,2,FALSE)</f>
        <v>Gram-negative</v>
      </c>
      <c r="H8810" s="53" t="s">
        <v>100</v>
      </c>
      <c r="I8810" s="31">
        <v>5</v>
      </c>
      <c r="J8810" t="s">
        <v>28</v>
      </c>
      <c r="K8810" s="99">
        <v>80</v>
      </c>
      <c r="L8810" s="38">
        <f t="shared" si="164"/>
        <v>4</v>
      </c>
    </row>
    <row r="8811" spans="1:12" ht="15.75" thickBot="1">
      <c r="A8811" s="72" t="s">
        <v>183</v>
      </c>
      <c r="B8811" s="72" t="s">
        <v>184</v>
      </c>
      <c r="C8811" s="35" t="s">
        <v>52</v>
      </c>
      <c r="D8811" s="35" t="s">
        <v>127</v>
      </c>
      <c r="E8811" s="35" t="s">
        <v>2</v>
      </c>
      <c r="F8811" s="43">
        <v>2020</v>
      </c>
      <c r="G8811" s="31" t="str">
        <f>VLOOKUP(H8811,'GN and GP categories'!A:B,2,FALSE)</f>
        <v>Gram-negative</v>
      </c>
      <c r="H8811" s="53" t="s">
        <v>100</v>
      </c>
      <c r="I8811" s="31">
        <v>5</v>
      </c>
      <c r="J8811" t="s">
        <v>31</v>
      </c>
      <c r="K8811" s="99">
        <v>100</v>
      </c>
      <c r="L8811" s="38">
        <f t="shared" si="164"/>
        <v>5</v>
      </c>
    </row>
    <row r="8812" spans="1:12" ht="15.75" thickBot="1">
      <c r="A8812" s="72" t="s">
        <v>183</v>
      </c>
      <c r="B8812" s="72" t="s">
        <v>184</v>
      </c>
      <c r="C8812" s="35" t="s">
        <v>52</v>
      </c>
      <c r="D8812" s="35" t="s">
        <v>127</v>
      </c>
      <c r="E8812" s="35" t="s">
        <v>2</v>
      </c>
      <c r="F8812" s="43">
        <v>2020</v>
      </c>
      <c r="G8812" s="31" t="str">
        <f>VLOOKUP(H8812,'GN and GP categories'!A:B,2,FALSE)</f>
        <v>Gram-negative</v>
      </c>
      <c r="H8812" s="53" t="s">
        <v>100</v>
      </c>
      <c r="I8812" s="31">
        <v>5</v>
      </c>
      <c r="J8812" t="s">
        <v>32</v>
      </c>
      <c r="K8812" s="99">
        <v>100</v>
      </c>
      <c r="L8812" s="38">
        <f t="shared" si="164"/>
        <v>5</v>
      </c>
    </row>
    <row r="8813" spans="1:12" ht="15.75" thickBot="1">
      <c r="A8813" s="72" t="s">
        <v>183</v>
      </c>
      <c r="B8813" s="72" t="s">
        <v>184</v>
      </c>
      <c r="C8813" s="35" t="s">
        <v>52</v>
      </c>
      <c r="D8813" s="35" t="s">
        <v>127</v>
      </c>
      <c r="E8813" s="35" t="s">
        <v>2</v>
      </c>
      <c r="F8813" s="43">
        <v>2020</v>
      </c>
      <c r="G8813" s="31" t="str">
        <f>VLOOKUP(H8813,'GN and GP categories'!A:B,2,FALSE)</f>
        <v>Gram-negative</v>
      </c>
      <c r="H8813" s="53" t="s">
        <v>100</v>
      </c>
      <c r="I8813" s="31">
        <v>5</v>
      </c>
      <c r="J8813" t="s">
        <v>17</v>
      </c>
      <c r="K8813" s="99">
        <v>100</v>
      </c>
      <c r="L8813" s="38">
        <f t="shared" si="164"/>
        <v>5</v>
      </c>
    </row>
    <row r="8814" spans="1:12" ht="15.75" thickBot="1">
      <c r="A8814" s="72" t="s">
        <v>183</v>
      </c>
      <c r="B8814" s="72" t="s">
        <v>184</v>
      </c>
      <c r="C8814" s="35" t="s">
        <v>52</v>
      </c>
      <c r="D8814" s="35" t="s">
        <v>127</v>
      </c>
      <c r="E8814" s="35" t="s">
        <v>2</v>
      </c>
      <c r="F8814" s="43">
        <v>2020</v>
      </c>
      <c r="G8814" s="31" t="str">
        <f>VLOOKUP(H8814,'GN and GP categories'!A:B,2,FALSE)</f>
        <v>Gram-negative</v>
      </c>
      <c r="H8814" s="53" t="s">
        <v>108</v>
      </c>
      <c r="I8814" s="31">
        <v>6</v>
      </c>
      <c r="J8814" t="s">
        <v>196</v>
      </c>
      <c r="K8814" s="99">
        <v>100</v>
      </c>
      <c r="L8814" s="38">
        <f t="shared" si="164"/>
        <v>6</v>
      </c>
    </row>
    <row r="8815" spans="1:12" ht="15.75" thickBot="1">
      <c r="A8815" s="72" t="s">
        <v>183</v>
      </c>
      <c r="B8815" s="72" t="s">
        <v>184</v>
      </c>
      <c r="C8815" s="35" t="s">
        <v>52</v>
      </c>
      <c r="D8815" s="35" t="s">
        <v>127</v>
      </c>
      <c r="E8815" s="35" t="s">
        <v>2</v>
      </c>
      <c r="F8815" s="43">
        <v>2020</v>
      </c>
      <c r="G8815" s="31" t="str">
        <f>VLOOKUP(H8815,'GN and GP categories'!A:B,2,FALSE)</f>
        <v>Gram-negative</v>
      </c>
      <c r="H8815" s="53" t="s">
        <v>108</v>
      </c>
      <c r="I8815" s="31">
        <v>6</v>
      </c>
      <c r="J8815" t="s">
        <v>21</v>
      </c>
      <c r="K8815" s="99">
        <v>100</v>
      </c>
      <c r="L8815" s="38">
        <f t="shared" si="164"/>
        <v>6</v>
      </c>
    </row>
    <row r="8816" spans="1:12" ht="15.75" thickBot="1">
      <c r="A8816" s="72" t="s">
        <v>183</v>
      </c>
      <c r="B8816" s="72" t="s">
        <v>184</v>
      </c>
      <c r="C8816" s="35" t="s">
        <v>52</v>
      </c>
      <c r="D8816" s="35" t="s">
        <v>127</v>
      </c>
      <c r="E8816" s="35" t="s">
        <v>2</v>
      </c>
      <c r="F8816" s="43">
        <v>2020</v>
      </c>
      <c r="G8816" s="31" t="str">
        <f>VLOOKUP(H8816,'GN and GP categories'!A:B,2,FALSE)</f>
        <v>Gram-negative</v>
      </c>
      <c r="H8816" s="53" t="s">
        <v>108</v>
      </c>
      <c r="I8816" s="31">
        <v>6</v>
      </c>
      <c r="J8816" t="s">
        <v>30</v>
      </c>
      <c r="K8816">
        <v>100</v>
      </c>
      <c r="L8816" s="38">
        <f t="shared" si="164"/>
        <v>6</v>
      </c>
    </row>
    <row r="8817" spans="1:12" ht="15.75" thickBot="1">
      <c r="A8817" s="72" t="s">
        <v>183</v>
      </c>
      <c r="B8817" s="72" t="s">
        <v>184</v>
      </c>
      <c r="C8817" s="35" t="s">
        <v>52</v>
      </c>
      <c r="D8817" s="35" t="s">
        <v>127</v>
      </c>
      <c r="E8817" s="35" t="s">
        <v>2</v>
      </c>
      <c r="F8817" s="43">
        <v>2020</v>
      </c>
      <c r="G8817" s="31" t="str">
        <f>VLOOKUP(H8817,'GN and GP categories'!A:B,2,FALSE)</f>
        <v>Gram-negative</v>
      </c>
      <c r="H8817" s="53" t="s">
        <v>108</v>
      </c>
      <c r="I8817" s="31">
        <v>6</v>
      </c>
      <c r="J8817" t="s">
        <v>28</v>
      </c>
      <c r="K8817" s="99">
        <v>100</v>
      </c>
      <c r="L8817" s="38">
        <f t="shared" si="164"/>
        <v>6</v>
      </c>
    </row>
    <row r="8818" spans="1:12" ht="15.75" thickBot="1">
      <c r="A8818" s="72" t="s">
        <v>183</v>
      </c>
      <c r="B8818" s="72" t="s">
        <v>184</v>
      </c>
      <c r="C8818" s="35" t="s">
        <v>52</v>
      </c>
      <c r="D8818" s="35" t="s">
        <v>127</v>
      </c>
      <c r="E8818" s="35" t="s">
        <v>2</v>
      </c>
      <c r="F8818" s="43">
        <v>2020</v>
      </c>
      <c r="G8818" s="31" t="str">
        <f>VLOOKUP(H8818,'GN and GP categories'!A:B,2,FALSE)</f>
        <v>Gram-negative</v>
      </c>
      <c r="H8818" s="53" t="s">
        <v>108</v>
      </c>
      <c r="I8818" s="31">
        <v>6</v>
      </c>
      <c r="J8818" t="s">
        <v>31</v>
      </c>
      <c r="K8818" s="99">
        <v>100</v>
      </c>
      <c r="L8818" s="38">
        <f t="shared" si="164"/>
        <v>6</v>
      </c>
    </row>
    <row r="8819" spans="1:12" ht="15.75" thickBot="1">
      <c r="A8819" s="72" t="s">
        <v>183</v>
      </c>
      <c r="B8819" s="72" t="s">
        <v>184</v>
      </c>
      <c r="C8819" s="35" t="s">
        <v>52</v>
      </c>
      <c r="D8819" s="35" t="s">
        <v>127</v>
      </c>
      <c r="E8819" s="35" t="s">
        <v>2</v>
      </c>
      <c r="F8819" s="43">
        <v>2020</v>
      </c>
      <c r="G8819" s="31" t="str">
        <f>VLOOKUP(H8819,'GN and GP categories'!A:B,2,FALSE)</f>
        <v>Gram-negative</v>
      </c>
      <c r="H8819" s="53" t="s">
        <v>108</v>
      </c>
      <c r="I8819" s="31">
        <v>6</v>
      </c>
      <c r="J8819" t="s">
        <v>32</v>
      </c>
      <c r="K8819" s="99">
        <v>100</v>
      </c>
      <c r="L8819" s="38">
        <f t="shared" si="164"/>
        <v>6</v>
      </c>
    </row>
    <row r="8820" spans="1:12" ht="15.75" thickBot="1">
      <c r="A8820" s="72" t="s">
        <v>183</v>
      </c>
      <c r="B8820" s="72" t="s">
        <v>184</v>
      </c>
      <c r="C8820" s="35" t="s">
        <v>52</v>
      </c>
      <c r="D8820" s="35" t="s">
        <v>127</v>
      </c>
      <c r="E8820" s="35" t="s">
        <v>2</v>
      </c>
      <c r="F8820" s="43">
        <v>2020</v>
      </c>
      <c r="G8820" s="31" t="str">
        <f>VLOOKUP(H8820,'GN and GP categories'!A:B,2,FALSE)</f>
        <v>Gram-negative</v>
      </c>
      <c r="H8820" s="53" t="s">
        <v>108</v>
      </c>
      <c r="I8820" s="31">
        <v>6</v>
      </c>
      <c r="J8820" t="s">
        <v>17</v>
      </c>
      <c r="K8820" s="99">
        <v>100</v>
      </c>
      <c r="L8820" s="38">
        <f t="shared" si="164"/>
        <v>6</v>
      </c>
    </row>
    <row r="8821" spans="1:12" ht="15.75" thickBot="1">
      <c r="A8821" s="72" t="s">
        <v>183</v>
      </c>
      <c r="B8821" s="72" t="s">
        <v>184</v>
      </c>
      <c r="C8821" s="35" t="s">
        <v>52</v>
      </c>
      <c r="D8821" s="35" t="s">
        <v>127</v>
      </c>
      <c r="E8821" s="35" t="s">
        <v>2</v>
      </c>
      <c r="F8821" s="43">
        <v>2020</v>
      </c>
      <c r="G8821" s="31" t="str">
        <f>VLOOKUP(H8821,'GN and GP categories'!A:B,2,FALSE)</f>
        <v>Gram-positive</v>
      </c>
      <c r="H8821" s="53" t="s">
        <v>46</v>
      </c>
      <c r="I8821" s="31">
        <v>14</v>
      </c>
      <c r="J8821" t="s">
        <v>19</v>
      </c>
      <c r="K8821" s="99">
        <v>100</v>
      </c>
      <c r="L8821" s="38">
        <f t="shared" si="164"/>
        <v>14</v>
      </c>
    </row>
    <row r="8822" spans="1:12" ht="15.75" thickBot="1">
      <c r="A8822" s="72" t="s">
        <v>183</v>
      </c>
      <c r="B8822" s="72" t="s">
        <v>184</v>
      </c>
      <c r="C8822" s="35" t="s">
        <v>52</v>
      </c>
      <c r="D8822" s="35" t="s">
        <v>127</v>
      </c>
      <c r="E8822" s="35" t="s">
        <v>2</v>
      </c>
      <c r="F8822" s="43">
        <v>2020</v>
      </c>
      <c r="G8822" s="31" t="str">
        <f>VLOOKUP(H8822,'GN and GP categories'!A:B,2,FALSE)</f>
        <v>Gram-positive</v>
      </c>
      <c r="H8822" s="53" t="s">
        <v>46</v>
      </c>
      <c r="I8822" s="31">
        <v>14</v>
      </c>
      <c r="J8822" t="s">
        <v>20</v>
      </c>
      <c r="K8822" s="99">
        <v>100</v>
      </c>
      <c r="L8822" s="38">
        <f t="shared" si="164"/>
        <v>14</v>
      </c>
    </row>
    <row r="8823" spans="1:12" ht="15.75" thickBot="1">
      <c r="A8823" s="72" t="s">
        <v>183</v>
      </c>
      <c r="B8823" s="72" t="s">
        <v>184</v>
      </c>
      <c r="C8823" s="35" t="s">
        <v>52</v>
      </c>
      <c r="D8823" s="35" t="s">
        <v>127</v>
      </c>
      <c r="E8823" s="35" t="s">
        <v>2</v>
      </c>
      <c r="F8823" s="43">
        <v>2020</v>
      </c>
      <c r="G8823" s="31" t="str">
        <f>VLOOKUP(H8823,'GN and GP categories'!A:B,2,FALSE)</f>
        <v>Gram-positive</v>
      </c>
      <c r="H8823" s="53" t="s">
        <v>46</v>
      </c>
      <c r="I8823" s="31">
        <v>14</v>
      </c>
      <c r="J8823" t="s">
        <v>25</v>
      </c>
      <c r="K8823" s="99">
        <v>79</v>
      </c>
      <c r="L8823" s="38">
        <f t="shared" si="164"/>
        <v>11.06</v>
      </c>
    </row>
    <row r="8824" spans="1:12" ht="15.75" thickBot="1">
      <c r="A8824" s="72" t="s">
        <v>183</v>
      </c>
      <c r="B8824" s="72" t="s">
        <v>184</v>
      </c>
      <c r="C8824" s="35" t="s">
        <v>52</v>
      </c>
      <c r="D8824" s="35" t="s">
        <v>127</v>
      </c>
      <c r="E8824" s="35" t="s">
        <v>2</v>
      </c>
      <c r="F8824" s="43">
        <v>2020</v>
      </c>
      <c r="G8824" s="31" t="str">
        <f>VLOOKUP(H8824,'GN and GP categories'!A:B,2,FALSE)</f>
        <v>Gram-positive</v>
      </c>
      <c r="H8824" s="53" t="s">
        <v>46</v>
      </c>
      <c r="I8824" s="31">
        <v>14</v>
      </c>
      <c r="J8824" t="s">
        <v>26</v>
      </c>
      <c r="K8824" s="99">
        <v>79</v>
      </c>
      <c r="L8824" s="38">
        <f t="shared" si="164"/>
        <v>11.06</v>
      </c>
    </row>
    <row r="8825" spans="1:12" ht="15.75" thickBot="1">
      <c r="A8825" s="72" t="s">
        <v>183</v>
      </c>
      <c r="B8825" s="72" t="s">
        <v>184</v>
      </c>
      <c r="C8825" s="35" t="s">
        <v>52</v>
      </c>
      <c r="D8825" s="35" t="s">
        <v>127</v>
      </c>
      <c r="E8825" s="35" t="s">
        <v>2</v>
      </c>
      <c r="F8825" s="43">
        <v>2020</v>
      </c>
      <c r="G8825" s="31" t="str">
        <f>VLOOKUP(H8825,'GN and GP categories'!A:B,2,FALSE)</f>
        <v>Gram-positive</v>
      </c>
      <c r="H8825" s="53" t="s">
        <v>46</v>
      </c>
      <c r="I8825" s="31">
        <v>14</v>
      </c>
      <c r="J8825" t="s">
        <v>30</v>
      </c>
      <c r="K8825" s="99">
        <v>100</v>
      </c>
      <c r="L8825" s="38">
        <f t="shared" si="164"/>
        <v>14</v>
      </c>
    </row>
    <row r="8826" spans="1:12" ht="15.75" thickBot="1">
      <c r="A8826" s="72" t="s">
        <v>183</v>
      </c>
      <c r="B8826" s="72" t="s">
        <v>184</v>
      </c>
      <c r="C8826" s="35" t="s">
        <v>52</v>
      </c>
      <c r="D8826" s="35" t="s">
        <v>127</v>
      </c>
      <c r="E8826" s="35" t="s">
        <v>2</v>
      </c>
      <c r="F8826" s="43">
        <v>2020</v>
      </c>
      <c r="G8826" s="31" t="str">
        <f>VLOOKUP(H8826,'GN and GP categories'!A:B,2,FALSE)</f>
        <v>Gram-positive</v>
      </c>
      <c r="H8826" s="53" t="s">
        <v>46</v>
      </c>
      <c r="I8826" s="31">
        <v>14</v>
      </c>
      <c r="J8826" s="31" t="s">
        <v>34</v>
      </c>
      <c r="K8826" s="99">
        <v>100</v>
      </c>
      <c r="L8826" s="38">
        <f t="shared" si="164"/>
        <v>14</v>
      </c>
    </row>
    <row r="8827" spans="1:12" ht="15.75" thickBot="1">
      <c r="A8827" s="72" t="s">
        <v>183</v>
      </c>
      <c r="B8827" s="72" t="s">
        <v>184</v>
      </c>
      <c r="C8827" s="35" t="s">
        <v>52</v>
      </c>
      <c r="D8827" s="35" t="s">
        <v>127</v>
      </c>
      <c r="E8827" s="35" t="s">
        <v>2</v>
      </c>
      <c r="F8827" s="43">
        <v>2020</v>
      </c>
      <c r="G8827" s="31" t="str">
        <f>VLOOKUP(H8827,'GN and GP categories'!A:B,2,FALSE)</f>
        <v>Gram-positive</v>
      </c>
      <c r="H8827" s="53" t="s">
        <v>46</v>
      </c>
      <c r="I8827" s="31">
        <v>2</v>
      </c>
      <c r="J8827" s="31" t="s">
        <v>19</v>
      </c>
      <c r="K8827" s="99">
        <v>0</v>
      </c>
      <c r="L8827" s="38">
        <f t="shared" si="164"/>
        <v>0</v>
      </c>
    </row>
    <row r="8828" spans="1:12" ht="15.75" thickBot="1">
      <c r="A8828" s="72" t="s">
        <v>183</v>
      </c>
      <c r="B8828" s="72" t="s">
        <v>184</v>
      </c>
      <c r="C8828" s="35" t="s">
        <v>52</v>
      </c>
      <c r="D8828" s="35" t="s">
        <v>127</v>
      </c>
      <c r="E8828" s="35" t="s">
        <v>2</v>
      </c>
      <c r="F8828" s="43">
        <v>2020</v>
      </c>
      <c r="G8828" s="31" t="str">
        <f>VLOOKUP(H8828,'GN and GP categories'!A:B,2,FALSE)</f>
        <v>Gram-positive</v>
      </c>
      <c r="H8828" s="53" t="s">
        <v>46</v>
      </c>
      <c r="I8828" s="31">
        <v>2</v>
      </c>
      <c r="J8828" s="31" t="s">
        <v>20</v>
      </c>
      <c r="K8828" s="99">
        <v>0</v>
      </c>
      <c r="L8828" s="38">
        <f t="shared" si="164"/>
        <v>0</v>
      </c>
    </row>
    <row r="8829" spans="1:12" ht="15.75" thickBot="1">
      <c r="A8829" s="72" t="s">
        <v>183</v>
      </c>
      <c r="B8829" s="72" t="s">
        <v>184</v>
      </c>
      <c r="C8829" s="35" t="s">
        <v>52</v>
      </c>
      <c r="D8829" s="35" t="s">
        <v>127</v>
      </c>
      <c r="E8829" s="35" t="s">
        <v>2</v>
      </c>
      <c r="F8829" s="43">
        <v>2020</v>
      </c>
      <c r="G8829" s="31" t="str">
        <f>VLOOKUP(H8829,'GN and GP categories'!A:B,2,FALSE)</f>
        <v>Gram-positive</v>
      </c>
      <c r="H8829" s="53" t="s">
        <v>46</v>
      </c>
      <c r="I8829" s="31">
        <v>2</v>
      </c>
      <c r="J8829" s="31" t="s">
        <v>25</v>
      </c>
      <c r="K8829" s="99">
        <v>0</v>
      </c>
      <c r="L8829" s="38">
        <f t="shared" si="164"/>
        <v>0</v>
      </c>
    </row>
    <row r="8830" spans="1:12" ht="15.75" thickBot="1">
      <c r="A8830" s="72" t="s">
        <v>183</v>
      </c>
      <c r="B8830" s="72" t="s">
        <v>184</v>
      </c>
      <c r="C8830" s="35" t="s">
        <v>52</v>
      </c>
      <c r="D8830" s="35" t="s">
        <v>127</v>
      </c>
      <c r="E8830" s="35" t="s">
        <v>2</v>
      </c>
      <c r="F8830" s="43">
        <v>2020</v>
      </c>
      <c r="G8830" s="31" t="str">
        <f>VLOOKUP(H8830,'GN and GP categories'!A:B,2,FALSE)</f>
        <v>Gram-positive</v>
      </c>
      <c r="H8830" s="53" t="s">
        <v>46</v>
      </c>
      <c r="I8830" s="31">
        <v>2</v>
      </c>
      <c r="J8830" s="31" t="s">
        <v>26</v>
      </c>
      <c r="K8830" s="99">
        <v>0</v>
      </c>
      <c r="L8830" s="38">
        <f t="shared" si="164"/>
        <v>0</v>
      </c>
    </row>
    <row r="8831" spans="1:12" ht="15.75" thickBot="1">
      <c r="A8831" s="72" t="s">
        <v>183</v>
      </c>
      <c r="B8831" s="72" t="s">
        <v>184</v>
      </c>
      <c r="C8831" s="35" t="s">
        <v>52</v>
      </c>
      <c r="D8831" s="35" t="s">
        <v>127</v>
      </c>
      <c r="E8831" s="35" t="s">
        <v>2</v>
      </c>
      <c r="F8831" s="43">
        <v>2020</v>
      </c>
      <c r="G8831" s="31" t="str">
        <f>VLOOKUP(H8831,'GN and GP categories'!A:B,2,FALSE)</f>
        <v>Gram-positive</v>
      </c>
      <c r="H8831" s="53" t="s">
        <v>46</v>
      </c>
      <c r="I8831" s="31">
        <v>2</v>
      </c>
      <c r="J8831" s="31" t="s">
        <v>30</v>
      </c>
      <c r="K8831" s="99">
        <v>100</v>
      </c>
      <c r="L8831" s="38">
        <f t="shared" si="164"/>
        <v>2</v>
      </c>
    </row>
    <row r="8832" spans="1:12" ht="15.75" thickBot="1">
      <c r="A8832" s="72" t="s">
        <v>183</v>
      </c>
      <c r="B8832" s="72" t="s">
        <v>184</v>
      </c>
      <c r="C8832" s="35" t="s">
        <v>52</v>
      </c>
      <c r="D8832" s="35" t="s">
        <v>127</v>
      </c>
      <c r="E8832" s="35" t="s">
        <v>2</v>
      </c>
      <c r="F8832" s="43">
        <v>2020</v>
      </c>
      <c r="G8832" s="31" t="str">
        <f>VLOOKUP(H8832,'GN and GP categories'!A:B,2,FALSE)</f>
        <v>Gram-positive</v>
      </c>
      <c r="H8832" s="53" t="s">
        <v>46</v>
      </c>
      <c r="I8832" s="31">
        <v>2</v>
      </c>
      <c r="J8832" s="31" t="s">
        <v>312</v>
      </c>
      <c r="K8832" s="99">
        <v>100</v>
      </c>
      <c r="L8832" s="38">
        <f t="shared" si="164"/>
        <v>2</v>
      </c>
    </row>
    <row r="8833" spans="1:12" ht="15.75" thickBot="1">
      <c r="A8833" s="72" t="s">
        <v>183</v>
      </c>
      <c r="B8833" s="72" t="s">
        <v>184</v>
      </c>
      <c r="C8833" s="35" t="s">
        <v>52</v>
      </c>
      <c r="D8833" s="35" t="s">
        <v>127</v>
      </c>
      <c r="E8833" s="35" t="s">
        <v>2</v>
      </c>
      <c r="F8833" s="43">
        <v>2020</v>
      </c>
      <c r="G8833" s="31" t="str">
        <f>VLOOKUP(H8833,'GN and GP categories'!A:B,2,FALSE)</f>
        <v>Gram-positive</v>
      </c>
      <c r="H8833" s="53" t="s">
        <v>46</v>
      </c>
      <c r="I8833" s="31">
        <v>2</v>
      </c>
      <c r="J8833" s="31" t="s">
        <v>34</v>
      </c>
      <c r="K8833" s="99">
        <v>100</v>
      </c>
      <c r="L8833" s="38">
        <f t="shared" si="164"/>
        <v>2</v>
      </c>
    </row>
    <row r="8834" spans="1:12" ht="15.75" thickBot="1">
      <c r="A8834" s="72" t="s">
        <v>183</v>
      </c>
      <c r="B8834" s="72" t="s">
        <v>184</v>
      </c>
      <c r="C8834" s="35" t="s">
        <v>52</v>
      </c>
      <c r="D8834" s="35" t="s">
        <v>127</v>
      </c>
      <c r="E8834" s="35" t="s">
        <v>2</v>
      </c>
      <c r="F8834" s="43">
        <v>2020</v>
      </c>
      <c r="G8834" s="31" t="str">
        <f>VLOOKUP(H8834,'GN and GP categories'!A:B,2,FALSE)</f>
        <v>Gram-positive</v>
      </c>
      <c r="H8834" s="53" t="s">
        <v>90</v>
      </c>
      <c r="I8834" s="31">
        <v>10</v>
      </c>
      <c r="J8834" s="31" t="s">
        <v>196</v>
      </c>
      <c r="K8834" s="99">
        <v>100</v>
      </c>
      <c r="L8834" s="38">
        <f t="shared" si="164"/>
        <v>10</v>
      </c>
    </row>
    <row r="8835" spans="1:12" ht="15.75" thickBot="1">
      <c r="A8835" s="72" t="s">
        <v>183</v>
      </c>
      <c r="B8835" s="72" t="s">
        <v>184</v>
      </c>
      <c r="C8835" s="35" t="s">
        <v>52</v>
      </c>
      <c r="D8835" s="35" t="s">
        <v>127</v>
      </c>
      <c r="E8835" s="35" t="s">
        <v>2</v>
      </c>
      <c r="F8835" s="43">
        <v>2020</v>
      </c>
      <c r="G8835" s="31" t="str">
        <f>VLOOKUP(H8835,'GN and GP categories'!A:B,2,FALSE)</f>
        <v>Gram-positive</v>
      </c>
      <c r="H8835" s="53" t="s">
        <v>90</v>
      </c>
      <c r="I8835" s="31">
        <v>3</v>
      </c>
      <c r="J8835" s="31" t="s">
        <v>34</v>
      </c>
      <c r="K8835" s="99">
        <v>100</v>
      </c>
      <c r="L8835" s="38">
        <f t="shared" si="164"/>
        <v>3</v>
      </c>
    </row>
    <row r="8836" spans="1:12" ht="15.75" thickBot="1">
      <c r="A8836" s="72" t="s">
        <v>183</v>
      </c>
      <c r="B8836" s="72" t="s">
        <v>184</v>
      </c>
      <c r="C8836" s="35" t="s">
        <v>52</v>
      </c>
      <c r="D8836" s="35" t="s">
        <v>127</v>
      </c>
      <c r="E8836" s="35" t="s">
        <v>2</v>
      </c>
      <c r="F8836" s="43">
        <v>2020</v>
      </c>
      <c r="G8836" s="31" t="str">
        <f>VLOOKUP(H8836,'GN and GP categories'!A:B,2,FALSE)</f>
        <v>Gram-positive</v>
      </c>
      <c r="H8836" s="53" t="s">
        <v>91</v>
      </c>
      <c r="I8836" s="31">
        <v>1</v>
      </c>
      <c r="J8836" s="31" t="s">
        <v>196</v>
      </c>
      <c r="K8836" s="99">
        <v>0</v>
      </c>
      <c r="L8836" s="38">
        <f t="shared" ref="L8836:L8899" si="165">IF(K8836="","",K8836*I8836/100)</f>
        <v>0</v>
      </c>
    </row>
    <row r="8837" spans="1:12" ht="15.75" thickBot="1">
      <c r="A8837" s="130"/>
      <c r="B8837" s="132" t="s">
        <v>185</v>
      </c>
      <c r="C8837" s="154" t="s">
        <v>48</v>
      </c>
      <c r="D8837" s="154" t="s">
        <v>120</v>
      </c>
      <c r="E8837" s="163" t="s">
        <v>121</v>
      </c>
      <c r="F8837" s="43">
        <v>2020</v>
      </c>
      <c r="G8837" s="31" t="str">
        <f>VLOOKUP(H8837,'GN and GP categories'!A:B,2,FALSE)</f>
        <v>Gram-negative</v>
      </c>
      <c r="H8837" s="31" t="s">
        <v>223</v>
      </c>
      <c r="I8837" s="31">
        <v>91</v>
      </c>
      <c r="J8837" s="31" t="s">
        <v>196</v>
      </c>
      <c r="K8837" s="31">
        <v>58</v>
      </c>
      <c r="L8837" s="38">
        <f t="shared" si="165"/>
        <v>52.78</v>
      </c>
    </row>
    <row r="8838" spans="1:12" ht="15.75" thickBot="1">
      <c r="A8838" s="130"/>
      <c r="B8838" s="132" t="s">
        <v>185</v>
      </c>
      <c r="C8838" s="154" t="s">
        <v>48</v>
      </c>
      <c r="D8838" s="154" t="s">
        <v>120</v>
      </c>
      <c r="E8838" s="163" t="s">
        <v>121</v>
      </c>
      <c r="F8838" s="43">
        <v>2020</v>
      </c>
      <c r="G8838" s="31" t="str">
        <f>VLOOKUP(H8838,'GN and GP categories'!A:B,2,FALSE)</f>
        <v>Gram-negative</v>
      </c>
      <c r="H8838" s="31" t="s">
        <v>223</v>
      </c>
      <c r="I8838" s="31">
        <v>91</v>
      </c>
      <c r="J8838" s="31" t="s">
        <v>13</v>
      </c>
      <c r="K8838" s="31">
        <v>86</v>
      </c>
      <c r="L8838" s="38">
        <f t="shared" si="165"/>
        <v>78.260000000000005</v>
      </c>
    </row>
    <row r="8839" spans="1:12" ht="15.75" thickBot="1">
      <c r="A8839" s="130"/>
      <c r="B8839" s="132" t="s">
        <v>185</v>
      </c>
      <c r="C8839" s="154" t="s">
        <v>48</v>
      </c>
      <c r="D8839" s="154" t="s">
        <v>120</v>
      </c>
      <c r="E8839" s="163" t="s">
        <v>121</v>
      </c>
      <c r="F8839" s="43">
        <v>2020</v>
      </c>
      <c r="G8839" s="31" t="str">
        <f>VLOOKUP(H8839,'GN and GP categories'!A:B,2,FALSE)</f>
        <v>Gram-negative</v>
      </c>
      <c r="H8839" s="31" t="s">
        <v>223</v>
      </c>
      <c r="I8839" s="31">
        <v>91</v>
      </c>
      <c r="J8839" s="31" t="s">
        <v>16</v>
      </c>
      <c r="K8839" s="31">
        <v>99</v>
      </c>
      <c r="L8839" s="38">
        <f t="shared" si="165"/>
        <v>90.09</v>
      </c>
    </row>
    <row r="8840" spans="1:12" ht="15.75" thickBot="1">
      <c r="A8840" s="130"/>
      <c r="B8840" s="132" t="s">
        <v>185</v>
      </c>
      <c r="C8840" s="154" t="s">
        <v>48</v>
      </c>
      <c r="D8840" s="154" t="s">
        <v>120</v>
      </c>
      <c r="E8840" s="163" t="s">
        <v>121</v>
      </c>
      <c r="F8840" s="43">
        <v>2020</v>
      </c>
      <c r="G8840" s="31" t="str">
        <f>VLOOKUP(H8840,'GN and GP categories'!A:B,2,FALSE)</f>
        <v>Gram-negative</v>
      </c>
      <c r="H8840" s="31" t="s">
        <v>223</v>
      </c>
      <c r="I8840" s="31">
        <v>91</v>
      </c>
      <c r="J8840" s="31" t="s">
        <v>20</v>
      </c>
      <c r="K8840" s="31">
        <v>70</v>
      </c>
      <c r="L8840" s="38">
        <f t="shared" si="165"/>
        <v>63.7</v>
      </c>
    </row>
    <row r="8841" spans="1:12" ht="15.75" thickBot="1">
      <c r="A8841" s="130"/>
      <c r="B8841" s="132" t="s">
        <v>185</v>
      </c>
      <c r="C8841" s="154" t="s">
        <v>48</v>
      </c>
      <c r="D8841" s="154" t="s">
        <v>120</v>
      </c>
      <c r="E8841" s="163" t="s">
        <v>121</v>
      </c>
      <c r="F8841" s="43">
        <v>2020</v>
      </c>
      <c r="G8841" s="31" t="str">
        <f>VLOOKUP(H8841,'GN and GP categories'!A:B,2,FALSE)</f>
        <v>Gram-negative</v>
      </c>
      <c r="H8841" s="31" t="s">
        <v>223</v>
      </c>
      <c r="I8841" s="31">
        <v>91</v>
      </c>
      <c r="J8841" s="31" t="s">
        <v>84</v>
      </c>
      <c r="K8841" s="31">
        <v>91</v>
      </c>
      <c r="L8841" s="38">
        <f t="shared" si="165"/>
        <v>82.81</v>
      </c>
    </row>
    <row r="8842" spans="1:12" ht="15.75" thickBot="1">
      <c r="A8842" s="130"/>
      <c r="B8842" s="132" t="s">
        <v>185</v>
      </c>
      <c r="C8842" s="154" t="s">
        <v>48</v>
      </c>
      <c r="D8842" s="154" t="s">
        <v>120</v>
      </c>
      <c r="E8842" s="163" t="s">
        <v>121</v>
      </c>
      <c r="F8842" s="43">
        <v>2020</v>
      </c>
      <c r="G8842" s="31" t="str">
        <f>VLOOKUP(H8842,'GN and GP categories'!A:B,2,FALSE)</f>
        <v>Gram-negative</v>
      </c>
      <c r="H8842" s="31" t="s">
        <v>223</v>
      </c>
      <c r="I8842" s="31">
        <v>91</v>
      </c>
      <c r="J8842" s="31" t="s">
        <v>17</v>
      </c>
      <c r="K8842" s="31">
        <v>100</v>
      </c>
      <c r="L8842" s="38">
        <f t="shared" si="165"/>
        <v>91</v>
      </c>
    </row>
    <row r="8843" spans="1:12" ht="15.75" thickBot="1">
      <c r="A8843" s="130"/>
      <c r="B8843" s="132" t="s">
        <v>185</v>
      </c>
      <c r="C8843" s="154" t="s">
        <v>48</v>
      </c>
      <c r="D8843" s="154" t="s">
        <v>120</v>
      </c>
      <c r="E8843" s="163" t="s">
        <v>121</v>
      </c>
      <c r="F8843" s="43">
        <v>2020</v>
      </c>
      <c r="G8843" s="31" t="str">
        <f>VLOOKUP(H8843,'GN and GP categories'!A:B,2,FALSE)</f>
        <v>Gram-negative</v>
      </c>
      <c r="H8843" s="31" t="s">
        <v>223</v>
      </c>
      <c r="I8843" s="31">
        <v>91</v>
      </c>
      <c r="J8843" s="31" t="s">
        <v>28</v>
      </c>
      <c r="K8843" s="31">
        <v>78</v>
      </c>
      <c r="L8843" s="38">
        <f t="shared" si="165"/>
        <v>70.98</v>
      </c>
    </row>
    <row r="8844" spans="1:12" ht="15.75" thickBot="1">
      <c r="A8844" s="130"/>
      <c r="B8844" s="132" t="s">
        <v>185</v>
      </c>
      <c r="C8844" s="154" t="s">
        <v>48</v>
      </c>
      <c r="D8844" s="154" t="s">
        <v>120</v>
      </c>
      <c r="E8844" s="163" t="s">
        <v>121</v>
      </c>
      <c r="F8844" s="43">
        <v>2020</v>
      </c>
      <c r="G8844" s="31" t="str">
        <f>VLOOKUP(H8844,'GN and GP categories'!A:B,2,FALSE)</f>
        <v>Gram-negative</v>
      </c>
      <c r="H8844" s="31" t="s">
        <v>223</v>
      </c>
      <c r="I8844" s="31">
        <v>91</v>
      </c>
      <c r="J8844" s="31" t="s">
        <v>30</v>
      </c>
      <c r="K8844" s="31">
        <v>78</v>
      </c>
      <c r="L8844" s="38">
        <f t="shared" si="165"/>
        <v>70.98</v>
      </c>
    </row>
    <row r="8845" spans="1:12" ht="15.75" thickBot="1">
      <c r="A8845" s="130"/>
      <c r="B8845" s="132" t="s">
        <v>185</v>
      </c>
      <c r="C8845" s="154" t="s">
        <v>48</v>
      </c>
      <c r="D8845" s="154" t="s">
        <v>120</v>
      </c>
      <c r="E8845" s="163" t="s">
        <v>121</v>
      </c>
      <c r="F8845" s="43">
        <v>2020</v>
      </c>
      <c r="G8845" s="31" t="str">
        <f>VLOOKUP(H8845,'GN and GP categories'!A:B,2,FALSE)</f>
        <v>Gram-negative</v>
      </c>
      <c r="H8845" s="31" t="s">
        <v>223</v>
      </c>
      <c r="I8845" s="31">
        <v>91</v>
      </c>
      <c r="J8845" s="31" t="s">
        <v>228</v>
      </c>
      <c r="K8845" s="31">
        <v>100</v>
      </c>
      <c r="L8845" s="38">
        <f t="shared" si="165"/>
        <v>91</v>
      </c>
    </row>
    <row r="8846" spans="1:12" ht="15.75" thickBot="1">
      <c r="A8846" s="130"/>
      <c r="B8846" s="132" t="s">
        <v>185</v>
      </c>
      <c r="C8846" s="154" t="s">
        <v>48</v>
      </c>
      <c r="D8846" s="154" t="s">
        <v>120</v>
      </c>
      <c r="E8846" s="163" t="s">
        <v>121</v>
      </c>
      <c r="F8846" s="43">
        <v>2020</v>
      </c>
      <c r="G8846" s="31" t="str">
        <f>VLOOKUP(H8846,'GN and GP categories'!A:B,2,FALSE)</f>
        <v>Gram-negative</v>
      </c>
      <c r="H8846" s="31" t="s">
        <v>223</v>
      </c>
      <c r="I8846" s="31">
        <v>91</v>
      </c>
      <c r="J8846" s="31" t="s">
        <v>31</v>
      </c>
      <c r="K8846" s="31">
        <v>93</v>
      </c>
      <c r="L8846" s="38">
        <f t="shared" si="165"/>
        <v>84.63</v>
      </c>
    </row>
    <row r="8847" spans="1:12" ht="15.75" thickBot="1">
      <c r="A8847" s="130"/>
      <c r="B8847" s="132" t="s">
        <v>185</v>
      </c>
      <c r="C8847" s="154" t="s">
        <v>48</v>
      </c>
      <c r="D8847" s="154" t="s">
        <v>120</v>
      </c>
      <c r="E8847" s="163" t="s">
        <v>121</v>
      </c>
      <c r="F8847" s="43">
        <v>2020</v>
      </c>
      <c r="G8847" s="31" t="str">
        <f>VLOOKUP(H8847,'GN and GP categories'!A:B,2,FALSE)</f>
        <v>Gram-negative</v>
      </c>
      <c r="H8847" s="31" t="s">
        <v>223</v>
      </c>
      <c r="I8847" s="31">
        <v>91</v>
      </c>
      <c r="J8847" s="31" t="s">
        <v>32</v>
      </c>
      <c r="K8847" s="31">
        <v>92</v>
      </c>
      <c r="L8847" s="38">
        <f t="shared" si="165"/>
        <v>83.72</v>
      </c>
    </row>
    <row r="8848" spans="1:12" ht="15.75" thickBot="1">
      <c r="A8848" s="130"/>
      <c r="B8848" s="132" t="s">
        <v>185</v>
      </c>
      <c r="C8848" s="154" t="s">
        <v>48</v>
      </c>
      <c r="D8848" s="154" t="s">
        <v>120</v>
      </c>
      <c r="E8848" s="163" t="s">
        <v>121</v>
      </c>
      <c r="F8848" s="43">
        <v>2020</v>
      </c>
      <c r="G8848" s="31" t="str">
        <f>VLOOKUP(H8848,'GN and GP categories'!A:B,2,FALSE)</f>
        <v>Gram-negative</v>
      </c>
      <c r="H8848" s="31" t="s">
        <v>104</v>
      </c>
      <c r="I8848" s="31">
        <v>17</v>
      </c>
      <c r="J8848" s="31" t="s">
        <v>196</v>
      </c>
      <c r="K8848" s="31">
        <v>0</v>
      </c>
      <c r="L8848" s="38">
        <f t="shared" si="165"/>
        <v>0</v>
      </c>
    </row>
    <row r="8849" spans="1:12" ht="15.75" thickBot="1">
      <c r="A8849" s="130"/>
      <c r="B8849" s="132" t="s">
        <v>185</v>
      </c>
      <c r="C8849" s="154" t="s">
        <v>48</v>
      </c>
      <c r="D8849" s="154" t="s">
        <v>120</v>
      </c>
      <c r="E8849" s="163" t="s">
        <v>121</v>
      </c>
      <c r="F8849" s="43">
        <v>2020</v>
      </c>
      <c r="G8849" s="31" t="str">
        <f>VLOOKUP(H8849,'GN and GP categories'!A:B,2,FALSE)</f>
        <v>Gram-negative</v>
      </c>
      <c r="H8849" s="31" t="s">
        <v>104</v>
      </c>
      <c r="I8849" s="31">
        <v>17</v>
      </c>
      <c r="J8849" s="31" t="s">
        <v>13</v>
      </c>
      <c r="K8849" s="31">
        <v>100</v>
      </c>
      <c r="L8849" s="38">
        <f t="shared" si="165"/>
        <v>17</v>
      </c>
    </row>
    <row r="8850" spans="1:12" ht="15.75" thickBot="1">
      <c r="A8850" s="130"/>
      <c r="B8850" s="132" t="s">
        <v>185</v>
      </c>
      <c r="C8850" s="154" t="s">
        <v>48</v>
      </c>
      <c r="D8850" s="154" t="s">
        <v>120</v>
      </c>
      <c r="E8850" s="163" t="s">
        <v>121</v>
      </c>
      <c r="F8850" s="43">
        <v>2020</v>
      </c>
      <c r="G8850" s="31" t="str">
        <f>VLOOKUP(H8850,'GN and GP categories'!A:B,2,FALSE)</f>
        <v>Gram-negative</v>
      </c>
      <c r="H8850" s="31" t="s">
        <v>104</v>
      </c>
      <c r="I8850" s="31">
        <v>17</v>
      </c>
      <c r="J8850" s="31" t="s">
        <v>16</v>
      </c>
      <c r="K8850" s="31">
        <v>100</v>
      </c>
      <c r="L8850" s="38">
        <f t="shared" si="165"/>
        <v>17</v>
      </c>
    </row>
    <row r="8851" spans="1:12" ht="15.75" thickBot="1">
      <c r="A8851" s="130"/>
      <c r="B8851" s="132" t="s">
        <v>185</v>
      </c>
      <c r="C8851" s="154" t="s">
        <v>48</v>
      </c>
      <c r="D8851" s="154" t="s">
        <v>120</v>
      </c>
      <c r="E8851" s="163" t="s">
        <v>121</v>
      </c>
      <c r="F8851" s="43">
        <v>2020</v>
      </c>
      <c r="G8851" s="31" t="str">
        <f>VLOOKUP(H8851,'GN and GP categories'!A:B,2,FALSE)</f>
        <v>Gram-negative</v>
      </c>
      <c r="H8851" s="31" t="s">
        <v>104</v>
      </c>
      <c r="I8851" s="31">
        <v>17</v>
      </c>
      <c r="J8851" s="31" t="s">
        <v>20</v>
      </c>
      <c r="K8851" s="31">
        <v>82</v>
      </c>
      <c r="L8851" s="38">
        <f t="shared" si="165"/>
        <v>13.94</v>
      </c>
    </row>
    <row r="8852" spans="1:12" ht="15.75" thickBot="1">
      <c r="A8852" s="130"/>
      <c r="B8852" s="132" t="s">
        <v>185</v>
      </c>
      <c r="C8852" s="154" t="s">
        <v>48</v>
      </c>
      <c r="D8852" s="154" t="s">
        <v>120</v>
      </c>
      <c r="E8852" s="163" t="s">
        <v>121</v>
      </c>
      <c r="F8852" s="43">
        <v>2020</v>
      </c>
      <c r="G8852" s="31" t="str">
        <f>VLOOKUP(H8852,'GN and GP categories'!A:B,2,FALSE)</f>
        <v>Gram-negative</v>
      </c>
      <c r="H8852" s="31" t="s">
        <v>104</v>
      </c>
      <c r="I8852" s="31">
        <v>17</v>
      </c>
      <c r="J8852" s="31" t="s">
        <v>84</v>
      </c>
      <c r="K8852" s="31">
        <v>100</v>
      </c>
      <c r="L8852" s="38">
        <f t="shared" si="165"/>
        <v>17</v>
      </c>
    </row>
    <row r="8853" spans="1:12" ht="15.75" thickBot="1">
      <c r="A8853" s="130"/>
      <c r="B8853" s="132" t="s">
        <v>185</v>
      </c>
      <c r="C8853" s="154" t="s">
        <v>48</v>
      </c>
      <c r="D8853" s="154" t="s">
        <v>120</v>
      </c>
      <c r="E8853" s="163" t="s">
        <v>121</v>
      </c>
      <c r="F8853" s="43">
        <v>2020</v>
      </c>
      <c r="G8853" s="31" t="str">
        <f>VLOOKUP(H8853,'GN and GP categories'!A:B,2,FALSE)</f>
        <v>Gram-negative</v>
      </c>
      <c r="H8853" s="31" t="s">
        <v>104</v>
      </c>
      <c r="I8853" s="31">
        <v>17</v>
      </c>
      <c r="J8853" s="31" t="s">
        <v>17</v>
      </c>
      <c r="K8853" s="31">
        <v>100</v>
      </c>
      <c r="L8853" s="38">
        <f t="shared" si="165"/>
        <v>17</v>
      </c>
    </row>
    <row r="8854" spans="1:12" ht="15.75" thickBot="1">
      <c r="A8854" s="130"/>
      <c r="B8854" s="132" t="s">
        <v>185</v>
      </c>
      <c r="C8854" s="154" t="s">
        <v>48</v>
      </c>
      <c r="D8854" s="154" t="s">
        <v>120</v>
      </c>
      <c r="E8854" s="163" t="s">
        <v>121</v>
      </c>
      <c r="F8854" s="43">
        <v>2020</v>
      </c>
      <c r="G8854" s="31" t="str">
        <f>VLOOKUP(H8854,'GN and GP categories'!A:B,2,FALSE)</f>
        <v>Gram-negative</v>
      </c>
      <c r="H8854" s="31" t="s">
        <v>104</v>
      </c>
      <c r="I8854" s="31">
        <v>17</v>
      </c>
      <c r="J8854" s="31" t="s">
        <v>28</v>
      </c>
      <c r="K8854" s="31">
        <v>93</v>
      </c>
      <c r="L8854" s="38">
        <f t="shared" si="165"/>
        <v>15.81</v>
      </c>
    </row>
    <row r="8855" spans="1:12" ht="15.75" thickBot="1">
      <c r="A8855" s="130"/>
      <c r="B8855" s="132" t="s">
        <v>185</v>
      </c>
      <c r="C8855" s="154" t="s">
        <v>48</v>
      </c>
      <c r="D8855" s="154" t="s">
        <v>120</v>
      </c>
      <c r="E8855" s="163" t="s">
        <v>121</v>
      </c>
      <c r="F8855" s="43">
        <v>2020</v>
      </c>
      <c r="G8855" s="31" t="str">
        <f>VLOOKUP(H8855,'GN and GP categories'!A:B,2,FALSE)</f>
        <v>Gram-negative</v>
      </c>
      <c r="H8855" s="31" t="s">
        <v>104</v>
      </c>
      <c r="I8855" s="31">
        <v>17</v>
      </c>
      <c r="J8855" s="31" t="s">
        <v>30</v>
      </c>
      <c r="K8855" s="31">
        <v>100</v>
      </c>
      <c r="L8855" s="38">
        <f t="shared" si="165"/>
        <v>17</v>
      </c>
    </row>
    <row r="8856" spans="1:12" ht="15.75" thickBot="1">
      <c r="A8856" s="130"/>
      <c r="B8856" s="132" t="s">
        <v>185</v>
      </c>
      <c r="C8856" s="154" t="s">
        <v>48</v>
      </c>
      <c r="D8856" s="154" t="s">
        <v>120</v>
      </c>
      <c r="E8856" s="163" t="s">
        <v>121</v>
      </c>
      <c r="F8856" s="43">
        <v>2020</v>
      </c>
      <c r="G8856" s="31" t="str">
        <f>VLOOKUP(H8856,'GN and GP categories'!A:B,2,FALSE)</f>
        <v>Gram-negative</v>
      </c>
      <c r="H8856" s="31" t="s">
        <v>104</v>
      </c>
      <c r="I8856" s="31">
        <v>17</v>
      </c>
      <c r="J8856" s="31" t="s">
        <v>228</v>
      </c>
      <c r="K8856" s="31">
        <v>71</v>
      </c>
      <c r="L8856" s="38">
        <f t="shared" si="165"/>
        <v>12.07</v>
      </c>
    </row>
    <row r="8857" spans="1:12" ht="15.75" thickBot="1">
      <c r="A8857" s="130"/>
      <c r="B8857" s="132" t="s">
        <v>185</v>
      </c>
      <c r="C8857" s="154" t="s">
        <v>48</v>
      </c>
      <c r="D8857" s="154" t="s">
        <v>120</v>
      </c>
      <c r="E8857" s="163" t="s">
        <v>121</v>
      </c>
      <c r="F8857" s="43">
        <v>2020</v>
      </c>
      <c r="G8857" s="31" t="str">
        <f>VLOOKUP(H8857,'GN and GP categories'!A:B,2,FALSE)</f>
        <v>Gram-negative</v>
      </c>
      <c r="H8857" s="31" t="s">
        <v>104</v>
      </c>
      <c r="I8857" s="31">
        <v>17</v>
      </c>
      <c r="J8857" s="31" t="s">
        <v>31</v>
      </c>
      <c r="K8857" s="31">
        <v>100</v>
      </c>
      <c r="L8857" s="38">
        <f t="shared" si="165"/>
        <v>17</v>
      </c>
    </row>
    <row r="8858" spans="1:12" ht="15.75" thickBot="1">
      <c r="A8858" s="130"/>
      <c r="B8858" s="132" t="s">
        <v>185</v>
      </c>
      <c r="C8858" s="154" t="s">
        <v>48</v>
      </c>
      <c r="D8858" s="154" t="s">
        <v>120</v>
      </c>
      <c r="E8858" s="163" t="s">
        <v>121</v>
      </c>
      <c r="F8858" s="43">
        <v>2020</v>
      </c>
      <c r="G8858" s="31" t="str">
        <f>VLOOKUP(H8858,'GN and GP categories'!A:B,2,FALSE)</f>
        <v>Gram-negative</v>
      </c>
      <c r="H8858" s="31" t="s">
        <v>104</v>
      </c>
      <c r="I8858" s="31">
        <v>17</v>
      </c>
      <c r="J8858" s="31" t="s">
        <v>32</v>
      </c>
      <c r="K8858" s="31">
        <v>100</v>
      </c>
      <c r="L8858" s="38">
        <f t="shared" si="165"/>
        <v>17</v>
      </c>
    </row>
    <row r="8859" spans="1:12" ht="15.75" thickBot="1">
      <c r="A8859" s="130"/>
      <c r="B8859" s="132" t="s">
        <v>185</v>
      </c>
      <c r="C8859" s="154" t="s">
        <v>48</v>
      </c>
      <c r="D8859" s="154" t="s">
        <v>120</v>
      </c>
      <c r="E8859" s="163" t="s">
        <v>121</v>
      </c>
      <c r="F8859" s="43">
        <v>2020</v>
      </c>
      <c r="G8859" s="31" t="str">
        <f>VLOOKUP(H8859,'GN and GP categories'!A:B,2,FALSE)</f>
        <v>Gram-negative</v>
      </c>
      <c r="H8859" s="31" t="s">
        <v>4</v>
      </c>
      <c r="I8859" s="31">
        <v>16</v>
      </c>
      <c r="J8859" s="31" t="s">
        <v>16</v>
      </c>
      <c r="K8859" s="31">
        <v>100</v>
      </c>
      <c r="L8859" s="38">
        <f t="shared" si="165"/>
        <v>16</v>
      </c>
    </row>
    <row r="8860" spans="1:12" ht="15.75" thickBot="1">
      <c r="A8860" s="130"/>
      <c r="B8860" s="132" t="s">
        <v>185</v>
      </c>
      <c r="C8860" s="154" t="s">
        <v>48</v>
      </c>
      <c r="D8860" s="154" t="s">
        <v>120</v>
      </c>
      <c r="E8860" s="163" t="s">
        <v>121</v>
      </c>
      <c r="F8860" s="43">
        <v>2020</v>
      </c>
      <c r="G8860" s="31" t="str">
        <f>VLOOKUP(H8860,'GN and GP categories'!A:B,2,FALSE)</f>
        <v>Gram-negative</v>
      </c>
      <c r="H8860" s="31" t="s">
        <v>4</v>
      </c>
      <c r="I8860" s="31">
        <v>16</v>
      </c>
      <c r="J8860" s="31" t="s">
        <v>208</v>
      </c>
      <c r="K8860" s="31">
        <v>100</v>
      </c>
      <c r="L8860" s="38">
        <f t="shared" si="165"/>
        <v>16</v>
      </c>
    </row>
    <row r="8861" spans="1:12" ht="15.75" thickBot="1">
      <c r="A8861" s="130"/>
      <c r="B8861" s="132" t="s">
        <v>185</v>
      </c>
      <c r="C8861" s="154" t="s">
        <v>48</v>
      </c>
      <c r="D8861" s="154" t="s">
        <v>120</v>
      </c>
      <c r="E8861" s="163" t="s">
        <v>121</v>
      </c>
      <c r="F8861" s="43">
        <v>2020</v>
      </c>
      <c r="G8861" s="31" t="str">
        <f>VLOOKUP(H8861,'GN and GP categories'!A:B,2,FALSE)</f>
        <v>Gram-negative</v>
      </c>
      <c r="H8861" s="31" t="s">
        <v>4</v>
      </c>
      <c r="I8861" s="31">
        <v>16</v>
      </c>
      <c r="J8861" s="31" t="s">
        <v>17</v>
      </c>
      <c r="K8861" s="31">
        <v>100</v>
      </c>
      <c r="L8861" s="38">
        <f t="shared" si="165"/>
        <v>16</v>
      </c>
    </row>
    <row r="8862" spans="1:12" ht="15.75" thickBot="1">
      <c r="A8862" s="130"/>
      <c r="B8862" s="132" t="s">
        <v>185</v>
      </c>
      <c r="C8862" s="154" t="s">
        <v>48</v>
      </c>
      <c r="D8862" s="154" t="s">
        <v>120</v>
      </c>
      <c r="E8862" s="163" t="s">
        <v>121</v>
      </c>
      <c r="F8862" s="43">
        <v>2020</v>
      </c>
      <c r="G8862" s="31" t="str">
        <f>VLOOKUP(H8862,'GN and GP categories'!A:B,2,FALSE)</f>
        <v>Gram-negative</v>
      </c>
      <c r="H8862" s="31" t="s">
        <v>4</v>
      </c>
      <c r="I8862" s="31">
        <v>16</v>
      </c>
      <c r="J8862" s="31" t="s">
        <v>28</v>
      </c>
      <c r="K8862" s="31">
        <v>94</v>
      </c>
      <c r="L8862" s="38">
        <f t="shared" si="165"/>
        <v>15.04</v>
      </c>
    </row>
    <row r="8863" spans="1:12" ht="15.75" thickBot="1">
      <c r="A8863" s="130"/>
      <c r="B8863" s="132" t="s">
        <v>185</v>
      </c>
      <c r="C8863" s="154" t="s">
        <v>48</v>
      </c>
      <c r="D8863" s="154" t="s">
        <v>120</v>
      </c>
      <c r="E8863" s="163" t="s">
        <v>121</v>
      </c>
      <c r="F8863" s="43">
        <v>2020</v>
      </c>
      <c r="G8863" s="31" t="str">
        <f>VLOOKUP(H8863,'GN and GP categories'!A:B,2,FALSE)</f>
        <v>Gram-negative</v>
      </c>
      <c r="H8863" s="31" t="s">
        <v>4</v>
      </c>
      <c r="I8863" s="31">
        <v>16</v>
      </c>
      <c r="J8863" s="31" t="s">
        <v>32</v>
      </c>
      <c r="K8863" s="31">
        <v>100</v>
      </c>
      <c r="L8863" s="38">
        <f t="shared" si="165"/>
        <v>16</v>
      </c>
    </row>
    <row r="8864" spans="1:12" ht="15.75" thickBot="1">
      <c r="A8864" s="130"/>
      <c r="B8864" s="132" t="s">
        <v>185</v>
      </c>
      <c r="C8864" s="154" t="s">
        <v>48</v>
      </c>
      <c r="D8864" s="154" t="s">
        <v>120</v>
      </c>
      <c r="E8864" s="163" t="s">
        <v>121</v>
      </c>
      <c r="F8864" s="43">
        <v>2020</v>
      </c>
      <c r="G8864" s="31" t="str">
        <f>VLOOKUP(H8864,'GN and GP categories'!A:B,2,FALSE)</f>
        <v>Gram-positive</v>
      </c>
      <c r="H8864" s="31" t="s">
        <v>46</v>
      </c>
      <c r="I8864" s="31">
        <v>34</v>
      </c>
      <c r="J8864" s="31" t="s">
        <v>19</v>
      </c>
      <c r="K8864" s="31">
        <v>100</v>
      </c>
      <c r="L8864" s="38">
        <f t="shared" si="165"/>
        <v>34</v>
      </c>
    </row>
    <row r="8865" spans="1:12" ht="15.75" thickBot="1">
      <c r="A8865" s="130"/>
      <c r="B8865" s="132" t="s">
        <v>185</v>
      </c>
      <c r="C8865" s="154" t="s">
        <v>48</v>
      </c>
      <c r="D8865" s="154" t="s">
        <v>137</v>
      </c>
      <c r="E8865" s="163" t="s">
        <v>121</v>
      </c>
      <c r="F8865" s="43">
        <v>2020</v>
      </c>
      <c r="G8865" s="31" t="str">
        <f>VLOOKUP(H8865,'GN and GP categories'!A:B,2,FALSE)</f>
        <v>Gram-positive</v>
      </c>
      <c r="H8865" s="31" t="s">
        <v>46</v>
      </c>
      <c r="I8865">
        <v>34</v>
      </c>
      <c r="J8865" t="s">
        <v>20</v>
      </c>
      <c r="K8865" s="200">
        <v>100</v>
      </c>
      <c r="L8865" s="38">
        <f t="shared" si="165"/>
        <v>34</v>
      </c>
    </row>
    <row r="8866" spans="1:12" ht="15.75" thickBot="1">
      <c r="A8866" s="130"/>
      <c r="B8866" s="132" t="s">
        <v>185</v>
      </c>
      <c r="C8866" s="154" t="s">
        <v>48</v>
      </c>
      <c r="D8866" s="154" t="s">
        <v>122</v>
      </c>
      <c r="E8866" s="163" t="s">
        <v>121</v>
      </c>
      <c r="F8866" s="43">
        <v>2020</v>
      </c>
      <c r="G8866" s="31" t="str">
        <f>VLOOKUP(H8866,'GN and GP categories'!A:B,2,FALSE)</f>
        <v>Gram-positive</v>
      </c>
      <c r="H8866" s="31" t="s">
        <v>46</v>
      </c>
      <c r="I8866" s="31">
        <v>34</v>
      </c>
      <c r="J8866" t="s">
        <v>313</v>
      </c>
      <c r="K8866" s="200">
        <v>79</v>
      </c>
      <c r="L8866" s="38">
        <f t="shared" si="165"/>
        <v>26.86</v>
      </c>
    </row>
    <row r="8867" spans="1:12" ht="15.75" thickBot="1">
      <c r="A8867" s="130"/>
      <c r="B8867" s="132" t="s">
        <v>185</v>
      </c>
      <c r="C8867" s="154" t="s">
        <v>48</v>
      </c>
      <c r="D8867" s="154" t="s">
        <v>124</v>
      </c>
      <c r="E8867" s="163" t="s">
        <v>121</v>
      </c>
      <c r="F8867" s="43">
        <v>2020</v>
      </c>
      <c r="G8867" s="31" t="str">
        <f>VLOOKUP(H8867,'GN and GP categories'!A:B,2,FALSE)</f>
        <v>Gram-positive</v>
      </c>
      <c r="H8867" s="31" t="s">
        <v>46</v>
      </c>
      <c r="I8867" s="31">
        <v>34</v>
      </c>
      <c r="J8867" t="s">
        <v>317</v>
      </c>
      <c r="K8867" s="200">
        <v>82</v>
      </c>
      <c r="L8867" s="38">
        <f t="shared" si="165"/>
        <v>27.88</v>
      </c>
    </row>
    <row r="8868" spans="1:12" ht="15.75" thickBot="1">
      <c r="A8868" s="130"/>
      <c r="B8868" s="132" t="s">
        <v>185</v>
      </c>
      <c r="C8868" s="154" t="s">
        <v>48</v>
      </c>
      <c r="D8868" s="154" t="s">
        <v>292</v>
      </c>
      <c r="E8868" s="163" t="s">
        <v>121</v>
      </c>
      <c r="F8868" s="43">
        <v>2020</v>
      </c>
      <c r="G8868" s="31" t="str">
        <f>VLOOKUP(H8868,'GN and GP categories'!A:B,2,FALSE)</f>
        <v>Gram-positive</v>
      </c>
      <c r="H8868" s="31" t="s">
        <v>46</v>
      </c>
      <c r="I8868" s="31">
        <v>34</v>
      </c>
      <c r="J8868" t="s">
        <v>312</v>
      </c>
      <c r="K8868" s="200">
        <v>97</v>
      </c>
      <c r="L8868" s="38">
        <f t="shared" si="165"/>
        <v>32.979999999999997</v>
      </c>
    </row>
    <row r="8869" spans="1:12" ht="15.75" thickBot="1">
      <c r="A8869" s="130"/>
      <c r="B8869" s="132" t="s">
        <v>185</v>
      </c>
      <c r="C8869" s="154" t="s">
        <v>48</v>
      </c>
      <c r="D8869" s="154" t="s">
        <v>293</v>
      </c>
      <c r="E8869" s="163" t="s">
        <v>121</v>
      </c>
      <c r="F8869" s="43">
        <v>2020</v>
      </c>
      <c r="G8869" s="31" t="str">
        <f>VLOOKUP(H8869,'GN and GP categories'!A:B,2,FALSE)</f>
        <v>Gram-positive</v>
      </c>
      <c r="H8869" s="31" t="s">
        <v>46</v>
      </c>
      <c r="I8869" s="31">
        <v>34</v>
      </c>
      <c r="J8869" t="s">
        <v>30</v>
      </c>
      <c r="K8869" s="200">
        <v>100</v>
      </c>
      <c r="L8869" s="38">
        <f t="shared" si="165"/>
        <v>34</v>
      </c>
    </row>
    <row r="8870" spans="1:12" ht="15.75" thickBot="1">
      <c r="A8870" s="130"/>
      <c r="B8870" s="132" t="s">
        <v>185</v>
      </c>
      <c r="C8870" s="154" t="s">
        <v>48</v>
      </c>
      <c r="D8870" s="154" t="s">
        <v>294</v>
      </c>
      <c r="E8870" s="163" t="s">
        <v>121</v>
      </c>
      <c r="F8870" s="43">
        <v>2020</v>
      </c>
      <c r="G8870" s="31" t="str">
        <f>VLOOKUP(H8870,'GN and GP categories'!A:B,2,FALSE)</f>
        <v>Gram-positive</v>
      </c>
      <c r="H8870" s="31" t="s">
        <v>46</v>
      </c>
      <c r="I8870" s="31">
        <v>34</v>
      </c>
      <c r="J8870" t="s">
        <v>34</v>
      </c>
      <c r="K8870" s="200">
        <v>100</v>
      </c>
      <c r="L8870" s="38">
        <f t="shared" si="165"/>
        <v>34</v>
      </c>
    </row>
    <row r="8871" spans="1:12" ht="15.75" thickBot="1">
      <c r="A8871" s="130"/>
      <c r="B8871" s="132" t="s">
        <v>185</v>
      </c>
      <c r="C8871" s="154" t="s">
        <v>48</v>
      </c>
      <c r="D8871" s="154" t="s">
        <v>120</v>
      </c>
      <c r="E8871" s="163" t="s">
        <v>121</v>
      </c>
      <c r="F8871" s="43">
        <v>2020</v>
      </c>
      <c r="G8871" s="31" t="str">
        <f>VLOOKUP(H8871,'GN and GP categories'!A:B,2,FALSE)</f>
        <v>Gram-positive</v>
      </c>
      <c r="H8871" s="31" t="s">
        <v>46</v>
      </c>
      <c r="I8871" s="31">
        <v>7</v>
      </c>
      <c r="J8871" t="s">
        <v>19</v>
      </c>
      <c r="K8871" s="200">
        <v>0</v>
      </c>
      <c r="L8871" s="38">
        <f t="shared" si="165"/>
        <v>0</v>
      </c>
    </row>
    <row r="8872" spans="1:12" ht="15.75" thickBot="1">
      <c r="A8872" s="130"/>
      <c r="B8872" s="132" t="s">
        <v>185</v>
      </c>
      <c r="C8872" s="154" t="s">
        <v>48</v>
      </c>
      <c r="D8872" s="154" t="s">
        <v>137</v>
      </c>
      <c r="E8872" s="163" t="s">
        <v>121</v>
      </c>
      <c r="F8872" s="43">
        <v>2020</v>
      </c>
      <c r="G8872" s="31" t="str">
        <f>VLOOKUP(H8872,'GN and GP categories'!A:B,2,FALSE)</f>
        <v>Gram-positive</v>
      </c>
      <c r="H8872" s="31" t="s">
        <v>46</v>
      </c>
      <c r="I8872" s="31">
        <v>7</v>
      </c>
      <c r="J8872" s="31" t="s">
        <v>20</v>
      </c>
      <c r="K8872" s="174">
        <v>0</v>
      </c>
      <c r="L8872" s="38">
        <f t="shared" si="165"/>
        <v>0</v>
      </c>
    </row>
    <row r="8873" spans="1:12" ht="15.75" thickBot="1">
      <c r="A8873" s="130"/>
      <c r="B8873" s="132" t="s">
        <v>185</v>
      </c>
      <c r="C8873" s="154" t="s">
        <v>48</v>
      </c>
      <c r="D8873" s="154" t="s">
        <v>122</v>
      </c>
      <c r="E8873" s="163" t="s">
        <v>121</v>
      </c>
      <c r="F8873" s="43">
        <v>2020</v>
      </c>
      <c r="G8873" s="31" t="str">
        <f>VLOOKUP(H8873,'GN and GP categories'!A:B,2,FALSE)</f>
        <v>Gram-positive</v>
      </c>
      <c r="H8873" s="31" t="s">
        <v>46</v>
      </c>
      <c r="I8873" s="31">
        <v>7</v>
      </c>
      <c r="J8873" s="31" t="s">
        <v>313</v>
      </c>
      <c r="K8873" s="174">
        <v>29</v>
      </c>
      <c r="L8873" s="38">
        <f t="shared" si="165"/>
        <v>2.0299999999999998</v>
      </c>
    </row>
    <row r="8874" spans="1:12" ht="15.75" thickBot="1">
      <c r="A8874" s="130"/>
      <c r="B8874" s="132" t="s">
        <v>185</v>
      </c>
      <c r="C8874" s="154" t="s">
        <v>48</v>
      </c>
      <c r="D8874" s="154" t="s">
        <v>124</v>
      </c>
      <c r="E8874" s="163" t="s">
        <v>121</v>
      </c>
      <c r="F8874" s="43">
        <v>2020</v>
      </c>
      <c r="G8874" s="31" t="str">
        <f>VLOOKUP(H8874,'GN and GP categories'!A:B,2,FALSE)</f>
        <v>Gram-positive</v>
      </c>
      <c r="H8874" s="31" t="s">
        <v>46</v>
      </c>
      <c r="I8874" s="31">
        <v>7</v>
      </c>
      <c r="J8874" s="31" t="s">
        <v>317</v>
      </c>
      <c r="K8874" s="174">
        <v>27</v>
      </c>
      <c r="L8874" s="38">
        <f t="shared" si="165"/>
        <v>1.89</v>
      </c>
    </row>
    <row r="8875" spans="1:12" ht="15.75" thickBot="1">
      <c r="A8875" s="130"/>
      <c r="B8875" s="132" t="s">
        <v>185</v>
      </c>
      <c r="C8875" s="154" t="s">
        <v>48</v>
      </c>
      <c r="D8875" s="154" t="s">
        <v>292</v>
      </c>
      <c r="E8875" s="163" t="s">
        <v>121</v>
      </c>
      <c r="F8875" s="43">
        <v>2020</v>
      </c>
      <c r="G8875" s="31" t="str">
        <f>VLOOKUP(H8875,'GN and GP categories'!A:B,2,FALSE)</f>
        <v>Gram-positive</v>
      </c>
      <c r="H8875" s="31" t="s">
        <v>46</v>
      </c>
      <c r="I8875" s="31">
        <v>7</v>
      </c>
      <c r="J8875" s="31" t="s">
        <v>312</v>
      </c>
      <c r="K8875" s="174">
        <v>57</v>
      </c>
      <c r="L8875" s="38">
        <f t="shared" si="165"/>
        <v>3.99</v>
      </c>
    </row>
    <row r="8876" spans="1:12" ht="15.75" thickBot="1">
      <c r="A8876" s="130"/>
      <c r="B8876" s="132" t="s">
        <v>185</v>
      </c>
      <c r="C8876" s="154" t="s">
        <v>48</v>
      </c>
      <c r="D8876" s="154" t="s">
        <v>293</v>
      </c>
      <c r="E8876" s="163" t="s">
        <v>121</v>
      </c>
      <c r="F8876" s="43">
        <v>2020</v>
      </c>
      <c r="G8876" s="31" t="str">
        <f>VLOOKUP(H8876,'GN and GP categories'!A:B,2,FALSE)</f>
        <v>Gram-positive</v>
      </c>
      <c r="H8876" s="31" t="s">
        <v>46</v>
      </c>
      <c r="I8876" s="31">
        <v>7</v>
      </c>
      <c r="J8876" s="31" t="s">
        <v>30</v>
      </c>
      <c r="K8876" s="174">
        <v>100</v>
      </c>
      <c r="L8876" s="38">
        <f t="shared" si="165"/>
        <v>7</v>
      </c>
    </row>
    <row r="8877" spans="1:12" ht="15.75" thickBot="1">
      <c r="A8877" s="130"/>
      <c r="B8877" s="132" t="s">
        <v>185</v>
      </c>
      <c r="C8877" s="154" t="s">
        <v>48</v>
      </c>
      <c r="D8877" s="154" t="s">
        <v>294</v>
      </c>
      <c r="E8877" s="163" t="s">
        <v>121</v>
      </c>
      <c r="F8877" s="43">
        <v>2020</v>
      </c>
      <c r="G8877" s="31" t="str">
        <f>VLOOKUP(H8877,'GN and GP categories'!A:B,2,FALSE)</f>
        <v>Gram-positive</v>
      </c>
      <c r="H8877" s="31" t="s">
        <v>46</v>
      </c>
      <c r="I8877" s="31">
        <v>7</v>
      </c>
      <c r="J8877" s="31" t="s">
        <v>34</v>
      </c>
      <c r="K8877" s="174">
        <v>100</v>
      </c>
      <c r="L8877" s="38">
        <f t="shared" si="165"/>
        <v>7</v>
      </c>
    </row>
    <row r="8878" spans="1:12" ht="15.75" thickBot="1">
      <c r="A8878" s="130"/>
      <c r="B8878" s="132" t="s">
        <v>185</v>
      </c>
      <c r="C8878" s="154" t="s">
        <v>48</v>
      </c>
      <c r="D8878" s="154" t="s">
        <v>120</v>
      </c>
      <c r="E8878" s="163" t="s">
        <v>121</v>
      </c>
      <c r="F8878" s="43">
        <v>2020</v>
      </c>
      <c r="G8878" s="31" t="str">
        <f>VLOOKUP(H8878,'GN and GP categories'!A:B,2,FALSE)</f>
        <v>Gram-positive</v>
      </c>
      <c r="H8878" s="31" t="s">
        <v>75</v>
      </c>
      <c r="I8878" s="31">
        <v>16</v>
      </c>
      <c r="J8878" s="31" t="s">
        <v>304</v>
      </c>
      <c r="K8878" s="174">
        <v>100</v>
      </c>
      <c r="L8878" s="38">
        <f t="shared" si="165"/>
        <v>16</v>
      </c>
    </row>
    <row r="8879" spans="1:12" ht="15.75" thickBot="1">
      <c r="A8879" s="130"/>
      <c r="B8879" s="132" t="s">
        <v>185</v>
      </c>
      <c r="C8879" s="154" t="s">
        <v>48</v>
      </c>
      <c r="D8879" s="154" t="s">
        <v>137</v>
      </c>
      <c r="E8879" s="163" t="s">
        <v>121</v>
      </c>
      <c r="F8879" s="43">
        <v>2020</v>
      </c>
      <c r="G8879" s="31" t="str">
        <f>VLOOKUP(H8879,'GN and GP categories'!A:B,2,FALSE)</f>
        <v>Gram-positive</v>
      </c>
      <c r="H8879" s="31" t="s">
        <v>75</v>
      </c>
      <c r="I8879" s="31">
        <v>16</v>
      </c>
      <c r="J8879" s="31" t="s">
        <v>313</v>
      </c>
      <c r="K8879" s="174">
        <v>75</v>
      </c>
      <c r="L8879" s="38">
        <f t="shared" si="165"/>
        <v>12</v>
      </c>
    </row>
    <row r="8880" spans="1:12" ht="15.75" thickBot="1">
      <c r="A8880" s="130"/>
      <c r="B8880" s="132" t="s">
        <v>185</v>
      </c>
      <c r="C8880" s="154" t="s">
        <v>48</v>
      </c>
      <c r="D8880" s="154" t="s">
        <v>122</v>
      </c>
      <c r="E8880" s="163" t="s">
        <v>121</v>
      </c>
      <c r="F8880" s="43">
        <v>2020</v>
      </c>
      <c r="G8880" s="31" t="str">
        <f>VLOOKUP(H8880,'GN and GP categories'!A:B,2,FALSE)</f>
        <v>Gram-positive</v>
      </c>
      <c r="H8880" s="31" t="s">
        <v>75</v>
      </c>
      <c r="I8880" s="31">
        <v>16</v>
      </c>
      <c r="J8880" s="31" t="s">
        <v>317</v>
      </c>
      <c r="K8880" s="174">
        <v>94</v>
      </c>
      <c r="L8880" s="38">
        <f t="shared" si="165"/>
        <v>15.04</v>
      </c>
    </row>
    <row r="8881" spans="1:12" ht="15.75" thickBot="1">
      <c r="A8881" s="130"/>
      <c r="B8881" s="132" t="s">
        <v>185</v>
      </c>
      <c r="C8881" s="154" t="s">
        <v>48</v>
      </c>
      <c r="D8881" s="154" t="s">
        <v>124</v>
      </c>
      <c r="E8881" s="163" t="s">
        <v>121</v>
      </c>
      <c r="F8881" s="43">
        <v>2020</v>
      </c>
      <c r="G8881" s="31" t="str">
        <f>VLOOKUP(H8881,'GN and GP categories'!A:B,2,FALSE)</f>
        <v>Gram-positive</v>
      </c>
      <c r="H8881" s="31" t="s">
        <v>75</v>
      </c>
      <c r="I8881" s="31">
        <v>16</v>
      </c>
      <c r="J8881" s="31" t="s">
        <v>244</v>
      </c>
      <c r="K8881" s="174">
        <v>100</v>
      </c>
      <c r="L8881" s="38">
        <f t="shared" si="165"/>
        <v>16</v>
      </c>
    </row>
    <row r="8882" spans="1:12" ht="15.75" thickBot="1">
      <c r="A8882" s="130"/>
      <c r="B8882" s="132" t="s">
        <v>185</v>
      </c>
      <c r="C8882" s="154" t="s">
        <v>48</v>
      </c>
      <c r="D8882" s="154" t="s">
        <v>292</v>
      </c>
      <c r="E8882" s="163" t="s">
        <v>121</v>
      </c>
      <c r="F8882" s="43">
        <v>2020</v>
      </c>
      <c r="G8882" s="31" t="str">
        <f>VLOOKUP(H8882,'GN and GP categories'!A:B,2,FALSE)</f>
        <v>Gram-positive</v>
      </c>
      <c r="H8882" s="31" t="s">
        <v>75</v>
      </c>
      <c r="I8882" s="31">
        <v>16</v>
      </c>
      <c r="J8882" s="31" t="s">
        <v>34</v>
      </c>
      <c r="K8882" s="174">
        <v>100</v>
      </c>
      <c r="L8882" s="38">
        <f t="shared" si="165"/>
        <v>16</v>
      </c>
    </row>
    <row r="8883" spans="1:12" ht="15.75" thickBot="1">
      <c r="A8883" s="130"/>
      <c r="B8883" s="132" t="s">
        <v>185</v>
      </c>
      <c r="C8883" s="154" t="s">
        <v>48</v>
      </c>
      <c r="D8883" s="154" t="s">
        <v>293</v>
      </c>
      <c r="E8883" s="163" t="s">
        <v>121</v>
      </c>
      <c r="F8883" s="43">
        <v>2020</v>
      </c>
      <c r="G8883" s="31" t="str">
        <f>VLOOKUP(H8883,'GN and GP categories'!A:B,2,FALSE)</f>
        <v>Gram-positive</v>
      </c>
      <c r="H8883" s="31" t="s">
        <v>214</v>
      </c>
      <c r="I8883" s="31">
        <v>20</v>
      </c>
      <c r="J8883" s="31" t="s">
        <v>304</v>
      </c>
      <c r="K8883" s="174">
        <v>100</v>
      </c>
      <c r="L8883" s="38">
        <f t="shared" si="165"/>
        <v>20</v>
      </c>
    </row>
    <row r="8884" spans="1:12" ht="15.75" thickBot="1">
      <c r="A8884" s="130"/>
      <c r="B8884" s="132" t="s">
        <v>185</v>
      </c>
      <c r="C8884" s="154" t="s">
        <v>48</v>
      </c>
      <c r="D8884" s="154" t="s">
        <v>294</v>
      </c>
      <c r="E8884" s="163" t="s">
        <v>121</v>
      </c>
      <c r="F8884" s="43">
        <v>2020</v>
      </c>
      <c r="G8884" s="31" t="str">
        <f>VLOOKUP(H8884,'GN and GP categories'!A:B,2,FALSE)</f>
        <v>Gram-positive</v>
      </c>
      <c r="H8884" s="31" t="s">
        <v>214</v>
      </c>
      <c r="I8884" s="31">
        <v>20</v>
      </c>
      <c r="J8884" s="31" t="s">
        <v>313</v>
      </c>
      <c r="K8884" s="174">
        <v>95</v>
      </c>
      <c r="L8884" s="38">
        <f t="shared" si="165"/>
        <v>19</v>
      </c>
    </row>
    <row r="8885" spans="1:12" ht="15.75" thickBot="1">
      <c r="A8885" s="130"/>
      <c r="B8885" s="132" t="s">
        <v>185</v>
      </c>
      <c r="C8885" s="154" t="s">
        <v>48</v>
      </c>
      <c r="D8885" s="154" t="s">
        <v>295</v>
      </c>
      <c r="E8885" s="163" t="s">
        <v>121</v>
      </c>
      <c r="F8885" s="43">
        <v>2020</v>
      </c>
      <c r="G8885" s="31" t="str">
        <f>VLOOKUP(H8885,'GN and GP categories'!A:B,2,FALSE)</f>
        <v>Gram-positive</v>
      </c>
      <c r="H8885" s="31" t="s">
        <v>214</v>
      </c>
      <c r="I8885" s="31">
        <v>20</v>
      </c>
      <c r="J8885" s="31" t="s">
        <v>317</v>
      </c>
      <c r="K8885" s="174">
        <v>95</v>
      </c>
      <c r="L8885" s="38">
        <f t="shared" si="165"/>
        <v>19</v>
      </c>
    </row>
    <row r="8886" spans="1:12" ht="15.75" thickBot="1">
      <c r="A8886" s="130"/>
      <c r="B8886" s="132" t="s">
        <v>185</v>
      </c>
      <c r="C8886" s="154" t="s">
        <v>48</v>
      </c>
      <c r="D8886" s="154" t="s">
        <v>296</v>
      </c>
      <c r="E8886" s="163" t="s">
        <v>121</v>
      </c>
      <c r="F8886" s="43">
        <v>2020</v>
      </c>
      <c r="G8886" s="31" t="str">
        <f>VLOOKUP(H8886,'GN and GP categories'!A:B,2,FALSE)</f>
        <v>Gram-positive</v>
      </c>
      <c r="H8886" s="31" t="s">
        <v>214</v>
      </c>
      <c r="I8886" s="31">
        <v>20</v>
      </c>
      <c r="J8886" s="31" t="s">
        <v>34</v>
      </c>
      <c r="K8886" s="175">
        <v>100</v>
      </c>
      <c r="L8886" s="38">
        <f t="shared" si="165"/>
        <v>20</v>
      </c>
    </row>
    <row r="8887" spans="1:12" ht="15.75" thickBot="1">
      <c r="A8887" s="130"/>
      <c r="B8887" s="132" t="s">
        <v>185</v>
      </c>
      <c r="C8887" s="154" t="s">
        <v>48</v>
      </c>
      <c r="D8887" s="154" t="s">
        <v>293</v>
      </c>
      <c r="E8887" s="163" t="s">
        <v>121</v>
      </c>
      <c r="F8887" s="43">
        <v>2020</v>
      </c>
      <c r="G8887" s="31" t="str">
        <f>VLOOKUP(H8887,'GN and GP categories'!A:B,2,FALSE)</f>
        <v>Gram-positive</v>
      </c>
      <c r="H8887" s="31" t="s">
        <v>215</v>
      </c>
      <c r="I8887" s="31">
        <v>14</v>
      </c>
      <c r="J8887" s="31" t="s">
        <v>304</v>
      </c>
      <c r="K8887" s="201">
        <v>100</v>
      </c>
      <c r="L8887" s="38">
        <f t="shared" si="165"/>
        <v>14</v>
      </c>
    </row>
    <row r="8888" spans="1:12" ht="15.75" thickBot="1">
      <c r="A8888" s="130"/>
      <c r="B8888" s="132" t="s">
        <v>185</v>
      </c>
      <c r="C8888" s="154" t="s">
        <v>48</v>
      </c>
      <c r="D8888" s="154" t="s">
        <v>294</v>
      </c>
      <c r="E8888" s="163" t="s">
        <v>121</v>
      </c>
      <c r="F8888" s="43">
        <v>2020</v>
      </c>
      <c r="G8888" s="31" t="str">
        <f>VLOOKUP(H8888,'GN and GP categories'!A:B,2,FALSE)</f>
        <v>Gram-positive</v>
      </c>
      <c r="H8888" s="31" t="s">
        <v>215</v>
      </c>
      <c r="I8888" s="31">
        <v>14</v>
      </c>
      <c r="J8888" s="31" t="s">
        <v>313</v>
      </c>
      <c r="K8888" s="174">
        <v>50</v>
      </c>
      <c r="L8888" s="38">
        <f t="shared" si="165"/>
        <v>7</v>
      </c>
    </row>
    <row r="8889" spans="1:12" ht="15.75" thickBot="1">
      <c r="A8889" s="130"/>
      <c r="B8889" s="132" t="s">
        <v>185</v>
      </c>
      <c r="C8889" s="154" t="s">
        <v>48</v>
      </c>
      <c r="D8889" s="154" t="s">
        <v>295</v>
      </c>
      <c r="E8889" s="163" t="s">
        <v>121</v>
      </c>
      <c r="F8889" s="43">
        <v>2020</v>
      </c>
      <c r="G8889" s="31" t="str">
        <f>VLOOKUP(H8889,'GN and GP categories'!A:B,2,FALSE)</f>
        <v>Gram-positive</v>
      </c>
      <c r="H8889" s="31" t="s">
        <v>215</v>
      </c>
      <c r="I8889" s="31">
        <v>14</v>
      </c>
      <c r="J8889" s="31" t="s">
        <v>317</v>
      </c>
      <c r="K8889" s="174">
        <v>71</v>
      </c>
      <c r="L8889" s="38">
        <f t="shared" si="165"/>
        <v>9.94</v>
      </c>
    </row>
    <row r="8890" spans="1:12" ht="15.75" thickBot="1">
      <c r="A8890" s="130"/>
      <c r="B8890" s="132" t="s">
        <v>185</v>
      </c>
      <c r="C8890" s="154" t="s">
        <v>48</v>
      </c>
      <c r="D8890" s="154" t="s">
        <v>296</v>
      </c>
      <c r="E8890" s="163" t="s">
        <v>121</v>
      </c>
      <c r="F8890" s="43">
        <v>2020</v>
      </c>
      <c r="G8890" s="31" t="str">
        <f>VLOOKUP(H8890,'GN and GP categories'!A:B,2,FALSE)</f>
        <v>Gram-positive</v>
      </c>
      <c r="H8890" s="31" t="s">
        <v>215</v>
      </c>
      <c r="I8890" s="31">
        <v>14</v>
      </c>
      <c r="J8890" s="31" t="s">
        <v>34</v>
      </c>
      <c r="K8890" s="174">
        <v>100</v>
      </c>
      <c r="L8890" s="38">
        <f t="shared" si="165"/>
        <v>14</v>
      </c>
    </row>
    <row r="8891" spans="1:12" ht="15.75" thickBot="1">
      <c r="A8891" s="130"/>
      <c r="B8891" s="132" t="s">
        <v>185</v>
      </c>
      <c r="C8891" s="154" t="s">
        <v>48</v>
      </c>
      <c r="D8891" s="154" t="s">
        <v>297</v>
      </c>
      <c r="E8891" s="163" t="s">
        <v>121</v>
      </c>
      <c r="F8891" s="43">
        <v>2020</v>
      </c>
      <c r="G8891" s="31" t="str">
        <f>VLOOKUP(H8891,'GN and GP categories'!A:B,2,FALSE)</f>
        <v>Gram-positive</v>
      </c>
      <c r="H8891" s="31" t="s">
        <v>99</v>
      </c>
      <c r="I8891" s="31">
        <v>28</v>
      </c>
      <c r="J8891" s="31" t="s">
        <v>196</v>
      </c>
      <c r="K8891" s="174">
        <v>71</v>
      </c>
      <c r="L8891" s="38">
        <f t="shared" si="165"/>
        <v>19.88</v>
      </c>
    </row>
    <row r="8892" spans="1:12" ht="15.75" thickBot="1">
      <c r="A8892" s="130"/>
      <c r="B8892" s="132" t="s">
        <v>185</v>
      </c>
      <c r="C8892" s="154" t="s">
        <v>48</v>
      </c>
      <c r="D8892" s="154" t="s">
        <v>329</v>
      </c>
      <c r="E8892" s="163" t="s">
        <v>121</v>
      </c>
      <c r="F8892" s="43">
        <v>2020</v>
      </c>
      <c r="G8892" s="31" t="str">
        <f>VLOOKUP(H8892,'GN and GP categories'!A:B,2,FALSE)</f>
        <v>Gram-positive</v>
      </c>
      <c r="H8892" s="31" t="s">
        <v>99</v>
      </c>
      <c r="I8892" s="31">
        <v>28</v>
      </c>
      <c r="J8892" s="31" t="s">
        <v>228</v>
      </c>
      <c r="K8892" s="174">
        <v>79</v>
      </c>
      <c r="L8892" s="38">
        <f t="shared" si="165"/>
        <v>22.12</v>
      </c>
    </row>
    <row r="8893" spans="1:12" ht="15.75" thickBot="1">
      <c r="A8893" s="130"/>
      <c r="B8893" s="132" t="s">
        <v>185</v>
      </c>
      <c r="C8893" s="154" t="s">
        <v>48</v>
      </c>
      <c r="D8893" s="154" t="s">
        <v>330</v>
      </c>
      <c r="E8893" s="163" t="s">
        <v>121</v>
      </c>
      <c r="F8893" s="43">
        <v>2020</v>
      </c>
      <c r="G8893" s="31" t="str">
        <f>VLOOKUP(H8893,'GN and GP categories'!A:B,2,FALSE)</f>
        <v>Gram-positive</v>
      </c>
      <c r="H8893" s="31" t="s">
        <v>99</v>
      </c>
      <c r="I8893" s="31">
        <v>28</v>
      </c>
      <c r="J8893" s="31" t="s">
        <v>34</v>
      </c>
      <c r="K8893" s="174">
        <v>79</v>
      </c>
      <c r="L8893" s="38">
        <f t="shared" si="165"/>
        <v>22.12</v>
      </c>
    </row>
    <row r="8894" spans="1:12" ht="15.75" thickBot="1">
      <c r="A8894" s="132" t="s">
        <v>185</v>
      </c>
      <c r="B8894" s="132" t="s">
        <v>185</v>
      </c>
      <c r="C8894" s="154" t="s">
        <v>48</v>
      </c>
      <c r="D8894" s="154" t="s">
        <v>120</v>
      </c>
      <c r="E8894" s="163" t="s">
        <v>121</v>
      </c>
      <c r="F8894" s="43">
        <v>2018</v>
      </c>
      <c r="G8894" s="31" t="str">
        <f>VLOOKUP(H8894,'GN and GP categories'!A:B,2,FALSE)</f>
        <v>Gram-negative</v>
      </c>
      <c r="H8894" s="31" t="s">
        <v>223</v>
      </c>
      <c r="I8894" s="31">
        <v>91</v>
      </c>
      <c r="J8894" s="31" t="s">
        <v>196</v>
      </c>
      <c r="K8894" s="174">
        <v>58</v>
      </c>
      <c r="L8894" s="38">
        <f t="shared" si="165"/>
        <v>52.78</v>
      </c>
    </row>
    <row r="8895" spans="1:12" ht="15.75" thickBot="1">
      <c r="A8895" s="132" t="s">
        <v>185</v>
      </c>
      <c r="B8895" s="132" t="s">
        <v>185</v>
      </c>
      <c r="C8895" s="154" t="s">
        <v>48</v>
      </c>
      <c r="D8895" s="154" t="s">
        <v>120</v>
      </c>
      <c r="E8895" s="163" t="s">
        <v>121</v>
      </c>
      <c r="F8895" s="43">
        <v>2018</v>
      </c>
      <c r="G8895" s="31" t="str">
        <f>VLOOKUP(H8895,'GN and GP categories'!A:B,2,FALSE)</f>
        <v>Gram-negative</v>
      </c>
      <c r="H8895" s="31" t="s">
        <v>223</v>
      </c>
      <c r="I8895" s="31">
        <v>91</v>
      </c>
      <c r="J8895" s="31" t="s">
        <v>13</v>
      </c>
      <c r="K8895" s="174">
        <v>86</v>
      </c>
      <c r="L8895" s="38">
        <f t="shared" si="165"/>
        <v>78.260000000000005</v>
      </c>
    </row>
    <row r="8896" spans="1:12" ht="15.75" thickBot="1">
      <c r="A8896" s="132" t="s">
        <v>185</v>
      </c>
      <c r="B8896" s="132" t="s">
        <v>185</v>
      </c>
      <c r="C8896" s="154" t="s">
        <v>48</v>
      </c>
      <c r="D8896" s="154" t="s">
        <v>120</v>
      </c>
      <c r="E8896" s="163" t="s">
        <v>121</v>
      </c>
      <c r="F8896" s="43">
        <v>2018</v>
      </c>
      <c r="G8896" s="31" t="str">
        <f>VLOOKUP(H8896,'GN and GP categories'!A:B,2,FALSE)</f>
        <v>Gram-negative</v>
      </c>
      <c r="H8896" s="31" t="s">
        <v>223</v>
      </c>
      <c r="I8896" s="31">
        <v>91</v>
      </c>
      <c r="J8896" s="31" t="s">
        <v>335</v>
      </c>
      <c r="K8896" s="174">
        <v>99</v>
      </c>
      <c r="L8896" s="38">
        <f t="shared" si="165"/>
        <v>90.09</v>
      </c>
    </row>
    <row r="8897" spans="1:12" ht="15.75" thickBot="1">
      <c r="A8897" s="132" t="s">
        <v>185</v>
      </c>
      <c r="B8897" s="132" t="s">
        <v>185</v>
      </c>
      <c r="C8897" s="154" t="s">
        <v>48</v>
      </c>
      <c r="D8897" s="154" t="s">
        <v>120</v>
      </c>
      <c r="E8897" s="163" t="s">
        <v>121</v>
      </c>
      <c r="F8897" s="43">
        <v>2018</v>
      </c>
      <c r="G8897" s="31" t="str">
        <f>VLOOKUP(H8897,'GN and GP categories'!A:B,2,FALSE)</f>
        <v>Gram-negative</v>
      </c>
      <c r="H8897" s="31" t="s">
        <v>223</v>
      </c>
      <c r="I8897" s="31">
        <v>91</v>
      </c>
      <c r="J8897" s="31" t="s">
        <v>20</v>
      </c>
      <c r="K8897" s="174">
        <v>70</v>
      </c>
      <c r="L8897" s="38">
        <f t="shared" si="165"/>
        <v>63.7</v>
      </c>
    </row>
    <row r="8898" spans="1:12" ht="15.75" thickBot="1">
      <c r="A8898" s="132" t="s">
        <v>185</v>
      </c>
      <c r="B8898" s="132" t="s">
        <v>185</v>
      </c>
      <c r="C8898" s="154" t="s">
        <v>48</v>
      </c>
      <c r="D8898" s="154" t="s">
        <v>120</v>
      </c>
      <c r="E8898" s="163" t="s">
        <v>121</v>
      </c>
      <c r="F8898" s="43">
        <v>2018</v>
      </c>
      <c r="G8898" s="31" t="str">
        <f>VLOOKUP(H8898,'GN and GP categories'!A:B,2,FALSE)</f>
        <v>Gram-negative</v>
      </c>
      <c r="H8898" s="31" t="s">
        <v>223</v>
      </c>
      <c r="I8898" s="31">
        <v>91</v>
      </c>
      <c r="J8898" s="31" t="s">
        <v>84</v>
      </c>
      <c r="K8898" s="174">
        <v>91</v>
      </c>
      <c r="L8898" s="38">
        <f t="shared" si="165"/>
        <v>82.81</v>
      </c>
    </row>
    <row r="8899" spans="1:12" ht="15.75" thickBot="1">
      <c r="A8899" s="132" t="s">
        <v>185</v>
      </c>
      <c r="B8899" s="132" t="s">
        <v>185</v>
      </c>
      <c r="C8899" s="154" t="s">
        <v>48</v>
      </c>
      <c r="D8899" s="154" t="s">
        <v>120</v>
      </c>
      <c r="E8899" s="163" t="s">
        <v>121</v>
      </c>
      <c r="F8899" s="43">
        <v>2018</v>
      </c>
      <c r="G8899" s="31" t="str">
        <f>VLOOKUP(H8899,'GN and GP categories'!A:B,2,FALSE)</f>
        <v>Gram-negative</v>
      </c>
      <c r="H8899" s="31" t="s">
        <v>223</v>
      </c>
      <c r="I8899" s="31">
        <v>91</v>
      </c>
      <c r="J8899" s="31" t="s">
        <v>17</v>
      </c>
      <c r="K8899" s="175">
        <v>100</v>
      </c>
      <c r="L8899" s="38">
        <f t="shared" si="165"/>
        <v>91</v>
      </c>
    </row>
    <row r="8900" spans="1:12" ht="15.75" thickBot="1">
      <c r="A8900" s="132" t="s">
        <v>185</v>
      </c>
      <c r="B8900" s="132" t="s">
        <v>185</v>
      </c>
      <c r="C8900" s="154" t="s">
        <v>48</v>
      </c>
      <c r="D8900" s="154" t="s">
        <v>120</v>
      </c>
      <c r="E8900" s="163" t="s">
        <v>121</v>
      </c>
      <c r="F8900" s="43">
        <v>2018</v>
      </c>
      <c r="G8900" s="31" t="str">
        <f>VLOOKUP(H8900,'GN and GP categories'!A:B,2,FALSE)</f>
        <v>Gram-negative</v>
      </c>
      <c r="H8900" s="31" t="s">
        <v>223</v>
      </c>
      <c r="I8900" s="31">
        <v>91</v>
      </c>
      <c r="J8900" s="31" t="s">
        <v>28</v>
      </c>
      <c r="K8900" s="174">
        <v>78</v>
      </c>
      <c r="L8900" s="38">
        <f t="shared" ref="L8900:L8950" si="166">IF(K8900="","",K8900*I8900/100)</f>
        <v>70.98</v>
      </c>
    </row>
    <row r="8901" spans="1:12" ht="15.75" thickBot="1">
      <c r="A8901" s="132" t="s">
        <v>185</v>
      </c>
      <c r="B8901" s="132" t="s">
        <v>185</v>
      </c>
      <c r="C8901" s="154" t="s">
        <v>48</v>
      </c>
      <c r="D8901" s="154" t="s">
        <v>120</v>
      </c>
      <c r="E8901" s="163" t="s">
        <v>121</v>
      </c>
      <c r="F8901" s="43">
        <v>2018</v>
      </c>
      <c r="G8901" s="31" t="str">
        <f>VLOOKUP(H8901,'GN and GP categories'!A:B,2,FALSE)</f>
        <v>Gram-negative</v>
      </c>
      <c r="H8901" s="31" t="s">
        <v>223</v>
      </c>
      <c r="I8901" s="31">
        <v>91</v>
      </c>
      <c r="J8901" s="31" t="s">
        <v>30</v>
      </c>
      <c r="K8901" s="174">
        <v>78</v>
      </c>
      <c r="L8901" s="38">
        <f t="shared" si="166"/>
        <v>70.98</v>
      </c>
    </row>
    <row r="8902" spans="1:12" ht="15.75" thickBot="1">
      <c r="A8902" s="132" t="s">
        <v>185</v>
      </c>
      <c r="B8902" s="132" t="s">
        <v>185</v>
      </c>
      <c r="C8902" s="154" t="s">
        <v>48</v>
      </c>
      <c r="D8902" s="154" t="s">
        <v>120</v>
      </c>
      <c r="E8902" s="163" t="s">
        <v>121</v>
      </c>
      <c r="F8902" s="43">
        <v>2018</v>
      </c>
      <c r="G8902" s="31" t="str">
        <f>VLOOKUP(H8902,'GN and GP categories'!A:B,2,FALSE)</f>
        <v>Gram-negative</v>
      </c>
      <c r="H8902" s="31" t="s">
        <v>223</v>
      </c>
      <c r="I8902" s="31">
        <v>91</v>
      </c>
      <c r="J8902" s="31" t="s">
        <v>228</v>
      </c>
      <c r="K8902" s="174">
        <v>100</v>
      </c>
      <c r="L8902" s="38">
        <f t="shared" si="166"/>
        <v>91</v>
      </c>
    </row>
    <row r="8903" spans="1:12" ht="15.75" thickBot="1">
      <c r="A8903" s="132" t="s">
        <v>185</v>
      </c>
      <c r="B8903" s="132" t="s">
        <v>185</v>
      </c>
      <c r="C8903" s="154" t="s">
        <v>48</v>
      </c>
      <c r="D8903" s="154" t="s">
        <v>120</v>
      </c>
      <c r="E8903" s="163" t="s">
        <v>121</v>
      </c>
      <c r="F8903" s="43">
        <v>2018</v>
      </c>
      <c r="G8903" s="31" t="str">
        <f>VLOOKUP(H8903,'GN and GP categories'!A:B,2,FALSE)</f>
        <v>Gram-negative</v>
      </c>
      <c r="H8903" s="31" t="s">
        <v>223</v>
      </c>
      <c r="I8903" s="31">
        <v>91</v>
      </c>
      <c r="J8903" s="31" t="s">
        <v>31</v>
      </c>
      <c r="K8903" s="174">
        <v>93</v>
      </c>
      <c r="L8903" s="38">
        <f t="shared" si="166"/>
        <v>84.63</v>
      </c>
    </row>
    <row r="8904" spans="1:12" ht="15.75" thickBot="1">
      <c r="A8904" s="132" t="s">
        <v>185</v>
      </c>
      <c r="B8904" s="132" t="s">
        <v>185</v>
      </c>
      <c r="C8904" s="154" t="s">
        <v>48</v>
      </c>
      <c r="D8904" s="154" t="s">
        <v>120</v>
      </c>
      <c r="E8904" s="163" t="s">
        <v>121</v>
      </c>
      <c r="F8904" s="43">
        <v>2018</v>
      </c>
      <c r="G8904" s="31" t="str">
        <f>VLOOKUP(H8904,'GN and GP categories'!A:B,2,FALSE)</f>
        <v>Gram-negative</v>
      </c>
      <c r="H8904" s="31" t="s">
        <v>223</v>
      </c>
      <c r="I8904" s="31">
        <v>91</v>
      </c>
      <c r="J8904" s="31" t="s">
        <v>336</v>
      </c>
      <c r="K8904" s="174">
        <v>92</v>
      </c>
      <c r="L8904" s="38">
        <f t="shared" si="166"/>
        <v>83.72</v>
      </c>
    </row>
    <row r="8905" spans="1:12" ht="15.75" thickBot="1">
      <c r="A8905" s="132" t="s">
        <v>185</v>
      </c>
      <c r="B8905" s="132" t="s">
        <v>185</v>
      </c>
      <c r="C8905" s="154" t="s">
        <v>48</v>
      </c>
      <c r="D8905" s="154" t="s">
        <v>120</v>
      </c>
      <c r="E8905" s="163" t="s">
        <v>121</v>
      </c>
      <c r="F8905" s="43">
        <v>2018</v>
      </c>
      <c r="G8905" s="31" t="str">
        <f>VLOOKUP(H8905,'GN and GP categories'!A:B,2,FALSE)</f>
        <v>Gram-negative</v>
      </c>
      <c r="H8905" s="31" t="s">
        <v>104</v>
      </c>
      <c r="I8905" s="31">
        <v>17</v>
      </c>
      <c r="J8905" s="31" t="s">
        <v>196</v>
      </c>
      <c r="K8905" s="174">
        <v>0</v>
      </c>
      <c r="L8905" s="38">
        <f t="shared" si="166"/>
        <v>0</v>
      </c>
    </row>
    <row r="8906" spans="1:12" ht="15.75" thickBot="1">
      <c r="A8906" s="132" t="s">
        <v>185</v>
      </c>
      <c r="B8906" s="132" t="s">
        <v>185</v>
      </c>
      <c r="C8906" s="154" t="s">
        <v>48</v>
      </c>
      <c r="D8906" s="154" t="s">
        <v>120</v>
      </c>
      <c r="E8906" s="163" t="s">
        <v>121</v>
      </c>
      <c r="F8906" s="43">
        <v>2018</v>
      </c>
      <c r="G8906" s="31" t="str">
        <f>VLOOKUP(H8906,'GN and GP categories'!A:B,2,FALSE)</f>
        <v>Gram-negative</v>
      </c>
      <c r="H8906" s="31" t="s">
        <v>104</v>
      </c>
      <c r="I8906" s="31">
        <v>17</v>
      </c>
      <c r="J8906" s="31" t="s">
        <v>13</v>
      </c>
      <c r="K8906" s="174">
        <v>100</v>
      </c>
      <c r="L8906" s="38">
        <f t="shared" si="166"/>
        <v>17</v>
      </c>
    </row>
    <row r="8907" spans="1:12" ht="15.75" thickBot="1">
      <c r="A8907" s="132" t="s">
        <v>185</v>
      </c>
      <c r="B8907" s="132" t="s">
        <v>185</v>
      </c>
      <c r="C8907" s="154" t="s">
        <v>48</v>
      </c>
      <c r="D8907" s="154" t="s">
        <v>120</v>
      </c>
      <c r="E8907" s="163" t="s">
        <v>121</v>
      </c>
      <c r="F8907" s="43">
        <v>2018</v>
      </c>
      <c r="G8907" s="31" t="str">
        <f>VLOOKUP(H8907,'GN and GP categories'!A:B,2,FALSE)</f>
        <v>Gram-negative</v>
      </c>
      <c r="H8907" s="31" t="s">
        <v>104</v>
      </c>
      <c r="I8907" s="31">
        <v>17</v>
      </c>
      <c r="J8907" s="31" t="s">
        <v>335</v>
      </c>
      <c r="K8907" s="174">
        <v>100</v>
      </c>
      <c r="L8907" s="38">
        <f t="shared" si="166"/>
        <v>17</v>
      </c>
    </row>
    <row r="8908" spans="1:12" ht="15.75" thickBot="1">
      <c r="A8908" s="132" t="s">
        <v>185</v>
      </c>
      <c r="B8908" s="132" t="s">
        <v>185</v>
      </c>
      <c r="C8908" s="154" t="s">
        <v>48</v>
      </c>
      <c r="D8908" s="154" t="s">
        <v>120</v>
      </c>
      <c r="E8908" s="163" t="s">
        <v>121</v>
      </c>
      <c r="F8908" s="43">
        <v>2018</v>
      </c>
      <c r="G8908" s="31" t="str">
        <f>VLOOKUP(H8908,'GN and GP categories'!A:B,2,FALSE)</f>
        <v>Gram-negative</v>
      </c>
      <c r="H8908" s="31" t="s">
        <v>104</v>
      </c>
      <c r="I8908" s="31">
        <v>17</v>
      </c>
      <c r="J8908" s="31" t="s">
        <v>20</v>
      </c>
      <c r="K8908" s="174">
        <v>82</v>
      </c>
      <c r="L8908" s="38">
        <f t="shared" si="166"/>
        <v>13.94</v>
      </c>
    </row>
    <row r="8909" spans="1:12" ht="15.75" thickBot="1">
      <c r="A8909" s="132" t="s">
        <v>185</v>
      </c>
      <c r="B8909" s="132" t="s">
        <v>185</v>
      </c>
      <c r="C8909" s="154" t="s">
        <v>48</v>
      </c>
      <c r="D8909" s="154" t="s">
        <v>120</v>
      </c>
      <c r="E8909" s="163" t="s">
        <v>121</v>
      </c>
      <c r="F8909" s="43">
        <v>2018</v>
      </c>
      <c r="G8909" s="31" t="str">
        <f>VLOOKUP(H8909,'GN and GP categories'!A:B,2,FALSE)</f>
        <v>Gram-negative</v>
      </c>
      <c r="H8909" s="31" t="s">
        <v>104</v>
      </c>
      <c r="I8909" s="31">
        <v>17</v>
      </c>
      <c r="J8909" s="31" t="s">
        <v>84</v>
      </c>
      <c r="K8909" s="175">
        <v>100</v>
      </c>
      <c r="L8909" s="38">
        <f t="shared" si="166"/>
        <v>17</v>
      </c>
    </row>
    <row r="8910" spans="1:12" ht="15.75" thickBot="1">
      <c r="A8910" s="132" t="s">
        <v>185</v>
      </c>
      <c r="B8910" s="132" t="s">
        <v>185</v>
      </c>
      <c r="C8910" s="154" t="s">
        <v>48</v>
      </c>
      <c r="D8910" s="154" t="s">
        <v>120</v>
      </c>
      <c r="E8910" s="163" t="s">
        <v>121</v>
      </c>
      <c r="F8910" s="43">
        <v>2018</v>
      </c>
      <c r="G8910" s="31" t="str">
        <f>VLOOKUP(H8910,'GN and GP categories'!A:B,2,FALSE)</f>
        <v>Gram-negative</v>
      </c>
      <c r="H8910" s="31" t="s">
        <v>104</v>
      </c>
      <c r="I8910" s="31">
        <v>17</v>
      </c>
      <c r="J8910" s="31" t="s">
        <v>17</v>
      </c>
      <c r="K8910" s="174">
        <v>100</v>
      </c>
      <c r="L8910" s="38">
        <f t="shared" si="166"/>
        <v>17</v>
      </c>
    </row>
    <row r="8911" spans="1:12" ht="15.75" thickBot="1">
      <c r="A8911" s="132" t="s">
        <v>185</v>
      </c>
      <c r="B8911" s="132" t="s">
        <v>185</v>
      </c>
      <c r="C8911" s="154" t="s">
        <v>48</v>
      </c>
      <c r="D8911" s="154" t="s">
        <v>120</v>
      </c>
      <c r="E8911" s="163" t="s">
        <v>121</v>
      </c>
      <c r="F8911" s="43">
        <v>2018</v>
      </c>
      <c r="G8911" s="31" t="str">
        <f>VLOOKUP(H8911,'GN and GP categories'!A:B,2,FALSE)</f>
        <v>Gram-negative</v>
      </c>
      <c r="H8911" s="31" t="s">
        <v>104</v>
      </c>
      <c r="I8911" s="31">
        <v>17</v>
      </c>
      <c r="J8911" s="31" t="s">
        <v>28</v>
      </c>
      <c r="K8911" s="174">
        <v>94</v>
      </c>
      <c r="L8911" s="38">
        <f t="shared" si="166"/>
        <v>15.98</v>
      </c>
    </row>
    <row r="8912" spans="1:12" ht="15.75" thickBot="1">
      <c r="A8912" s="132" t="s">
        <v>185</v>
      </c>
      <c r="B8912" s="132" t="s">
        <v>185</v>
      </c>
      <c r="C8912" s="154" t="s">
        <v>48</v>
      </c>
      <c r="D8912" s="154" t="s">
        <v>120</v>
      </c>
      <c r="E8912" s="163" t="s">
        <v>121</v>
      </c>
      <c r="F8912" s="43">
        <v>2018</v>
      </c>
      <c r="G8912" s="31" t="str">
        <f>VLOOKUP(H8912,'GN and GP categories'!A:B,2,FALSE)</f>
        <v>Gram-negative</v>
      </c>
      <c r="H8912" s="31" t="s">
        <v>104</v>
      </c>
      <c r="I8912" s="31">
        <v>17</v>
      </c>
      <c r="J8912" s="31" t="s">
        <v>30</v>
      </c>
      <c r="K8912" s="174">
        <v>100</v>
      </c>
      <c r="L8912" s="38">
        <f t="shared" si="166"/>
        <v>17</v>
      </c>
    </row>
    <row r="8913" spans="1:12" ht="15.75" thickBot="1">
      <c r="A8913" s="132" t="s">
        <v>185</v>
      </c>
      <c r="B8913" s="132" t="s">
        <v>185</v>
      </c>
      <c r="C8913" s="154" t="s">
        <v>48</v>
      </c>
      <c r="D8913" s="154" t="s">
        <v>120</v>
      </c>
      <c r="E8913" s="163" t="s">
        <v>121</v>
      </c>
      <c r="F8913" s="43">
        <v>2018</v>
      </c>
      <c r="G8913" s="31" t="str">
        <f>VLOOKUP(H8913,'GN and GP categories'!A:B,2,FALSE)</f>
        <v>Gram-negative</v>
      </c>
      <c r="H8913" s="31" t="s">
        <v>104</v>
      </c>
      <c r="I8913" s="31">
        <v>17</v>
      </c>
      <c r="J8913" s="31" t="s">
        <v>228</v>
      </c>
      <c r="K8913" s="174">
        <v>71</v>
      </c>
      <c r="L8913" s="38">
        <f t="shared" si="166"/>
        <v>12.07</v>
      </c>
    </row>
    <row r="8914" spans="1:12" ht="15.75" thickBot="1">
      <c r="A8914" s="132" t="s">
        <v>185</v>
      </c>
      <c r="B8914" s="132" t="s">
        <v>185</v>
      </c>
      <c r="C8914" s="154" t="s">
        <v>48</v>
      </c>
      <c r="D8914" s="154" t="s">
        <v>120</v>
      </c>
      <c r="E8914" s="163" t="s">
        <v>121</v>
      </c>
      <c r="F8914" s="43">
        <v>2018</v>
      </c>
      <c r="G8914" s="31" t="str">
        <f>VLOOKUP(H8914,'GN and GP categories'!A:B,2,FALSE)</f>
        <v>Gram-negative</v>
      </c>
      <c r="H8914" s="31" t="s">
        <v>104</v>
      </c>
      <c r="I8914" s="31">
        <v>17</v>
      </c>
      <c r="J8914" s="31" t="s">
        <v>31</v>
      </c>
      <c r="K8914" s="174">
        <v>100</v>
      </c>
      <c r="L8914" s="38">
        <f t="shared" si="166"/>
        <v>17</v>
      </c>
    </row>
    <row r="8915" spans="1:12" ht="15.75" thickBot="1">
      <c r="A8915" s="132" t="s">
        <v>185</v>
      </c>
      <c r="B8915" s="132" t="s">
        <v>185</v>
      </c>
      <c r="C8915" s="154" t="s">
        <v>48</v>
      </c>
      <c r="D8915" s="154" t="s">
        <v>120</v>
      </c>
      <c r="E8915" s="163" t="s">
        <v>121</v>
      </c>
      <c r="F8915" s="43">
        <v>2018</v>
      </c>
      <c r="G8915" s="31" t="str">
        <f>VLOOKUP(H8915,'GN and GP categories'!A:B,2,FALSE)</f>
        <v>Gram-negative</v>
      </c>
      <c r="H8915" s="31" t="s">
        <v>104</v>
      </c>
      <c r="I8915" s="31">
        <v>17</v>
      </c>
      <c r="J8915" s="31" t="s">
        <v>336</v>
      </c>
      <c r="K8915" s="174">
        <v>100</v>
      </c>
      <c r="L8915" s="38">
        <f t="shared" si="166"/>
        <v>17</v>
      </c>
    </row>
    <row r="8916" spans="1:12" ht="15.75" thickBot="1">
      <c r="A8916" s="132" t="s">
        <v>185</v>
      </c>
      <c r="B8916" s="132" t="s">
        <v>185</v>
      </c>
      <c r="C8916" s="154" t="s">
        <v>48</v>
      </c>
      <c r="D8916" s="154" t="s">
        <v>120</v>
      </c>
      <c r="E8916" s="163" t="s">
        <v>121</v>
      </c>
      <c r="F8916" s="43">
        <v>2018</v>
      </c>
      <c r="G8916" s="31" t="str">
        <f>VLOOKUP(H8916,'GN and GP categories'!A:B,2,FALSE)</f>
        <v>Gram-negative</v>
      </c>
      <c r="H8916" s="31" t="s">
        <v>4</v>
      </c>
      <c r="I8916" s="31">
        <v>16</v>
      </c>
      <c r="J8916" s="31" t="s">
        <v>335</v>
      </c>
      <c r="K8916" s="174">
        <v>100</v>
      </c>
      <c r="L8916" s="38">
        <f t="shared" si="166"/>
        <v>16</v>
      </c>
    </row>
    <row r="8917" spans="1:12" ht="15.75" thickBot="1">
      <c r="A8917" s="132" t="s">
        <v>185</v>
      </c>
      <c r="B8917" s="132" t="s">
        <v>185</v>
      </c>
      <c r="C8917" s="154" t="s">
        <v>48</v>
      </c>
      <c r="D8917" s="154" t="s">
        <v>120</v>
      </c>
      <c r="E8917" s="163" t="s">
        <v>121</v>
      </c>
      <c r="F8917" s="43">
        <v>2018</v>
      </c>
      <c r="G8917" s="31" t="str">
        <f>VLOOKUP(H8917,'GN and GP categories'!A:B,2,FALSE)</f>
        <v>Gram-negative</v>
      </c>
      <c r="H8917" s="31" t="s">
        <v>4</v>
      </c>
      <c r="I8917" s="31">
        <v>16</v>
      </c>
      <c r="J8917" s="31" t="s">
        <v>208</v>
      </c>
      <c r="K8917" s="174">
        <v>100</v>
      </c>
      <c r="L8917" s="38">
        <f t="shared" si="166"/>
        <v>16</v>
      </c>
    </row>
    <row r="8918" spans="1:12" ht="15.75" thickBot="1">
      <c r="A8918" s="132" t="s">
        <v>185</v>
      </c>
      <c r="B8918" s="132" t="s">
        <v>185</v>
      </c>
      <c r="C8918" s="154" t="s">
        <v>48</v>
      </c>
      <c r="D8918" s="154" t="s">
        <v>120</v>
      </c>
      <c r="E8918" s="163" t="s">
        <v>121</v>
      </c>
      <c r="F8918" s="43">
        <v>2018</v>
      </c>
      <c r="G8918" s="31" t="str">
        <f>VLOOKUP(H8918,'GN and GP categories'!A:B,2,FALSE)</f>
        <v>Gram-negative</v>
      </c>
      <c r="H8918" s="31" t="s">
        <v>4</v>
      </c>
      <c r="I8918" s="31">
        <v>16</v>
      </c>
      <c r="J8918" s="31" t="s">
        <v>17</v>
      </c>
      <c r="K8918" s="174">
        <v>100</v>
      </c>
      <c r="L8918" s="38">
        <f t="shared" si="166"/>
        <v>16</v>
      </c>
    </row>
    <row r="8919" spans="1:12" ht="15.75" thickBot="1">
      <c r="A8919" s="132" t="s">
        <v>185</v>
      </c>
      <c r="B8919" s="132" t="s">
        <v>185</v>
      </c>
      <c r="C8919" s="154" t="s">
        <v>48</v>
      </c>
      <c r="D8919" s="154" t="s">
        <v>120</v>
      </c>
      <c r="E8919" s="163" t="s">
        <v>121</v>
      </c>
      <c r="F8919" s="43">
        <v>2018</v>
      </c>
      <c r="G8919" s="31" t="str">
        <f>VLOOKUP(H8919,'GN and GP categories'!A:B,2,FALSE)</f>
        <v>Gram-negative</v>
      </c>
      <c r="H8919" s="31" t="s">
        <v>4</v>
      </c>
      <c r="I8919" s="31">
        <v>16</v>
      </c>
      <c r="J8919" s="31" t="s">
        <v>28</v>
      </c>
      <c r="K8919" s="174">
        <v>94</v>
      </c>
      <c r="L8919" s="38">
        <f t="shared" si="166"/>
        <v>15.04</v>
      </c>
    </row>
    <row r="8920" spans="1:12" ht="15.75" thickBot="1">
      <c r="A8920" s="132" t="s">
        <v>185</v>
      </c>
      <c r="B8920" s="132" t="s">
        <v>185</v>
      </c>
      <c r="C8920" s="154" t="s">
        <v>48</v>
      </c>
      <c r="D8920" s="154" t="s">
        <v>120</v>
      </c>
      <c r="E8920" s="163" t="s">
        <v>121</v>
      </c>
      <c r="F8920" s="43">
        <v>2018</v>
      </c>
      <c r="G8920" s="31" t="str">
        <f>VLOOKUP(H8920,'GN and GP categories'!A:B,2,FALSE)</f>
        <v>Gram-negative</v>
      </c>
      <c r="H8920" s="31" t="s">
        <v>4</v>
      </c>
      <c r="I8920" s="31">
        <v>16</v>
      </c>
      <c r="J8920" s="31" t="s">
        <v>336</v>
      </c>
      <c r="K8920" s="174">
        <v>100</v>
      </c>
      <c r="L8920" s="38">
        <f t="shared" si="166"/>
        <v>16</v>
      </c>
    </row>
    <row r="8921" spans="1:12" ht="15.75" thickBot="1">
      <c r="A8921" s="132" t="s">
        <v>185</v>
      </c>
      <c r="B8921" s="132" t="s">
        <v>185</v>
      </c>
      <c r="C8921" s="154" t="s">
        <v>48</v>
      </c>
      <c r="D8921" s="154" t="s">
        <v>120</v>
      </c>
      <c r="E8921" s="163" t="s">
        <v>121</v>
      </c>
      <c r="F8921" s="43">
        <v>2018</v>
      </c>
      <c r="G8921" s="31" t="str">
        <f>VLOOKUP(H8921,'GN and GP categories'!A:B,2,FALSE)</f>
        <v>Gram-positive</v>
      </c>
      <c r="H8921" s="31" t="s">
        <v>46</v>
      </c>
      <c r="I8921" s="31">
        <v>34</v>
      </c>
      <c r="J8921" s="31" t="s">
        <v>19</v>
      </c>
      <c r="K8921" s="175">
        <v>100</v>
      </c>
      <c r="L8921" s="38">
        <f t="shared" si="166"/>
        <v>34</v>
      </c>
    </row>
    <row r="8922" spans="1:12" ht="15.75" thickBot="1">
      <c r="A8922" s="132" t="s">
        <v>185</v>
      </c>
      <c r="B8922" s="132" t="s">
        <v>185</v>
      </c>
      <c r="C8922" s="154" t="s">
        <v>48</v>
      </c>
      <c r="D8922" s="154" t="s">
        <v>120</v>
      </c>
      <c r="E8922" s="163" t="s">
        <v>121</v>
      </c>
      <c r="F8922" s="43">
        <v>2018</v>
      </c>
      <c r="G8922" s="31" t="str">
        <f>VLOOKUP(H8922,'GN and GP categories'!A:B,2,FALSE)</f>
        <v>Gram-positive</v>
      </c>
      <c r="H8922" s="31" t="s">
        <v>46</v>
      </c>
      <c r="I8922" s="31">
        <v>34</v>
      </c>
      <c r="J8922" s="31" t="s">
        <v>20</v>
      </c>
      <c r="K8922" s="174">
        <v>100</v>
      </c>
      <c r="L8922" s="38">
        <f t="shared" si="166"/>
        <v>34</v>
      </c>
    </row>
    <row r="8923" spans="1:12" ht="15.75" thickBot="1">
      <c r="A8923" s="132" t="s">
        <v>185</v>
      </c>
      <c r="B8923" s="132" t="s">
        <v>185</v>
      </c>
      <c r="C8923" s="154" t="s">
        <v>48</v>
      </c>
      <c r="D8923" s="154" t="s">
        <v>120</v>
      </c>
      <c r="E8923" s="163" t="s">
        <v>121</v>
      </c>
      <c r="F8923" s="43">
        <v>2018</v>
      </c>
      <c r="G8923" s="31" t="str">
        <f>VLOOKUP(H8923,'GN and GP categories'!A:B,2,FALSE)</f>
        <v>Gram-positive</v>
      </c>
      <c r="H8923" s="31" t="s">
        <v>46</v>
      </c>
      <c r="I8923" s="31">
        <v>34</v>
      </c>
      <c r="J8923" s="31" t="s">
        <v>313</v>
      </c>
      <c r="K8923" s="174">
        <v>79</v>
      </c>
      <c r="L8923" s="38">
        <f t="shared" si="166"/>
        <v>26.86</v>
      </c>
    </row>
    <row r="8924" spans="1:12" ht="15.75" thickBot="1">
      <c r="A8924" s="132" t="s">
        <v>185</v>
      </c>
      <c r="B8924" s="132" t="s">
        <v>185</v>
      </c>
      <c r="C8924" s="154" t="s">
        <v>48</v>
      </c>
      <c r="D8924" s="154" t="s">
        <v>120</v>
      </c>
      <c r="E8924" s="163" t="s">
        <v>121</v>
      </c>
      <c r="F8924" s="43">
        <v>2018</v>
      </c>
      <c r="G8924" s="31" t="str">
        <f>VLOOKUP(H8924,'GN and GP categories'!A:B,2,FALSE)</f>
        <v>Gram-positive</v>
      </c>
      <c r="H8924" s="31" t="s">
        <v>46</v>
      </c>
      <c r="I8924" s="31">
        <v>34</v>
      </c>
      <c r="J8924" s="31" t="s">
        <v>317</v>
      </c>
      <c r="K8924" s="174">
        <v>82</v>
      </c>
      <c r="L8924" s="38">
        <f t="shared" si="166"/>
        <v>27.88</v>
      </c>
    </row>
    <row r="8925" spans="1:12" ht="15.75" thickBot="1">
      <c r="A8925" s="132" t="s">
        <v>185</v>
      </c>
      <c r="B8925" s="132" t="s">
        <v>185</v>
      </c>
      <c r="C8925" s="154" t="s">
        <v>48</v>
      </c>
      <c r="D8925" s="154" t="s">
        <v>120</v>
      </c>
      <c r="E8925" s="163" t="s">
        <v>121</v>
      </c>
      <c r="F8925" s="43">
        <v>2018</v>
      </c>
      <c r="G8925" s="31" t="str">
        <f>VLOOKUP(H8925,'GN and GP categories'!A:B,2,FALSE)</f>
        <v>Gram-positive</v>
      </c>
      <c r="H8925" s="31" t="s">
        <v>46</v>
      </c>
      <c r="I8925" s="31">
        <v>34</v>
      </c>
      <c r="J8925" s="31" t="s">
        <v>312</v>
      </c>
      <c r="K8925" s="174">
        <v>97</v>
      </c>
      <c r="L8925" s="38">
        <f t="shared" si="166"/>
        <v>32.979999999999997</v>
      </c>
    </row>
    <row r="8926" spans="1:12" ht="15.75" thickBot="1">
      <c r="A8926" s="132" t="s">
        <v>185</v>
      </c>
      <c r="B8926" s="132" t="s">
        <v>185</v>
      </c>
      <c r="C8926" s="154" t="s">
        <v>48</v>
      </c>
      <c r="D8926" s="154" t="s">
        <v>120</v>
      </c>
      <c r="E8926" s="163" t="s">
        <v>121</v>
      </c>
      <c r="F8926" s="43">
        <v>2018</v>
      </c>
      <c r="G8926" s="31" t="str">
        <f>VLOOKUP(H8926,'GN and GP categories'!A:B,2,FALSE)</f>
        <v>Gram-positive</v>
      </c>
      <c r="H8926" s="31" t="s">
        <v>46</v>
      </c>
      <c r="I8926" s="31">
        <v>34</v>
      </c>
      <c r="J8926" s="31" t="s">
        <v>30</v>
      </c>
      <c r="K8926" s="174">
        <v>100</v>
      </c>
      <c r="L8926" s="38">
        <f t="shared" si="166"/>
        <v>34</v>
      </c>
    </row>
    <row r="8927" spans="1:12" ht="15.75" thickBot="1">
      <c r="A8927" s="132" t="s">
        <v>185</v>
      </c>
      <c r="B8927" s="132" t="s">
        <v>185</v>
      </c>
      <c r="C8927" s="154" t="s">
        <v>48</v>
      </c>
      <c r="D8927" s="154" t="s">
        <v>120</v>
      </c>
      <c r="E8927" s="163" t="s">
        <v>121</v>
      </c>
      <c r="F8927" s="43">
        <v>2018</v>
      </c>
      <c r="G8927" s="31" t="str">
        <f>VLOOKUP(H8927,'GN and GP categories'!A:B,2,FALSE)</f>
        <v>Gram-positive</v>
      </c>
      <c r="H8927" s="31" t="s">
        <v>46</v>
      </c>
      <c r="I8927" s="31">
        <v>34</v>
      </c>
      <c r="J8927" s="31" t="s">
        <v>34</v>
      </c>
      <c r="K8927" s="174">
        <v>100</v>
      </c>
      <c r="L8927" s="38">
        <f t="shared" si="166"/>
        <v>34</v>
      </c>
    </row>
    <row r="8928" spans="1:12" ht="15.75" thickBot="1">
      <c r="A8928" s="132" t="s">
        <v>185</v>
      </c>
      <c r="B8928" s="132" t="s">
        <v>185</v>
      </c>
      <c r="C8928" s="154" t="s">
        <v>48</v>
      </c>
      <c r="D8928" s="154" t="s">
        <v>120</v>
      </c>
      <c r="E8928" s="163" t="s">
        <v>121</v>
      </c>
      <c r="F8928" s="43">
        <v>2018</v>
      </c>
      <c r="G8928" s="31" t="str">
        <f>VLOOKUP(H8928,'GN and GP categories'!A:B,2,FALSE)</f>
        <v>Gram-positive</v>
      </c>
      <c r="H8928" s="31" t="s">
        <v>46</v>
      </c>
      <c r="I8928" s="31">
        <v>7</v>
      </c>
      <c r="J8928" s="31" t="s">
        <v>19</v>
      </c>
      <c r="K8928" s="174">
        <v>0</v>
      </c>
      <c r="L8928" s="38">
        <f t="shared" si="166"/>
        <v>0</v>
      </c>
    </row>
    <row r="8929" spans="1:12" ht="15.75" thickBot="1">
      <c r="A8929" s="132" t="s">
        <v>185</v>
      </c>
      <c r="B8929" s="132" t="s">
        <v>185</v>
      </c>
      <c r="C8929" s="154" t="s">
        <v>48</v>
      </c>
      <c r="D8929" s="154" t="s">
        <v>120</v>
      </c>
      <c r="E8929" s="163" t="s">
        <v>121</v>
      </c>
      <c r="F8929" s="43">
        <v>2018</v>
      </c>
      <c r="G8929" s="31" t="str">
        <f>VLOOKUP(H8929,'GN and GP categories'!A:B,2,FALSE)</f>
        <v>Gram-positive</v>
      </c>
      <c r="H8929" s="31" t="s">
        <v>46</v>
      </c>
      <c r="I8929" s="31">
        <v>7</v>
      </c>
      <c r="J8929" s="31" t="s">
        <v>20</v>
      </c>
      <c r="K8929" s="174">
        <v>0</v>
      </c>
      <c r="L8929" s="38">
        <f t="shared" si="166"/>
        <v>0</v>
      </c>
    </row>
    <row r="8930" spans="1:12" ht="15.75" thickBot="1">
      <c r="A8930" s="132" t="s">
        <v>185</v>
      </c>
      <c r="B8930" s="132" t="s">
        <v>185</v>
      </c>
      <c r="C8930" s="154" t="s">
        <v>48</v>
      </c>
      <c r="D8930" s="154" t="s">
        <v>120</v>
      </c>
      <c r="E8930" s="163" t="s">
        <v>121</v>
      </c>
      <c r="F8930" s="43">
        <v>2018</v>
      </c>
      <c r="G8930" s="31" t="str">
        <f>VLOOKUP(H8930,'GN and GP categories'!A:B,2,FALSE)</f>
        <v>Gram-positive</v>
      </c>
      <c r="H8930" s="31" t="s">
        <v>46</v>
      </c>
      <c r="I8930" s="31">
        <v>7</v>
      </c>
      <c r="J8930" s="31" t="s">
        <v>313</v>
      </c>
      <c r="K8930" s="174">
        <v>29</v>
      </c>
      <c r="L8930" s="38">
        <f t="shared" si="166"/>
        <v>2.0299999999999998</v>
      </c>
    </row>
    <row r="8931" spans="1:12" ht="15.75" thickBot="1">
      <c r="A8931" s="132" t="s">
        <v>185</v>
      </c>
      <c r="B8931" s="132" t="s">
        <v>185</v>
      </c>
      <c r="C8931" s="154" t="s">
        <v>48</v>
      </c>
      <c r="D8931" s="154" t="s">
        <v>120</v>
      </c>
      <c r="E8931" s="163" t="s">
        <v>121</v>
      </c>
      <c r="F8931" s="43">
        <v>2018</v>
      </c>
      <c r="G8931" s="31" t="str">
        <f>VLOOKUP(H8931,'GN and GP categories'!A:B,2,FALSE)</f>
        <v>Gram-positive</v>
      </c>
      <c r="H8931" s="31" t="s">
        <v>46</v>
      </c>
      <c r="I8931" s="31">
        <v>7</v>
      </c>
      <c r="J8931" s="31" t="s">
        <v>317</v>
      </c>
      <c r="K8931" s="175">
        <v>27</v>
      </c>
      <c r="L8931" s="38">
        <f t="shared" si="166"/>
        <v>1.89</v>
      </c>
    </row>
    <row r="8932" spans="1:12" ht="15.75" thickBot="1">
      <c r="A8932" s="132" t="s">
        <v>185</v>
      </c>
      <c r="B8932" s="132" t="s">
        <v>185</v>
      </c>
      <c r="C8932" s="154" t="s">
        <v>48</v>
      </c>
      <c r="D8932" s="154" t="s">
        <v>120</v>
      </c>
      <c r="E8932" s="163" t="s">
        <v>121</v>
      </c>
      <c r="F8932" s="43">
        <v>2018</v>
      </c>
      <c r="G8932" s="31" t="str">
        <f>VLOOKUP(H8932,'GN and GP categories'!A:B,2,FALSE)</f>
        <v>Gram-positive</v>
      </c>
      <c r="H8932" s="31" t="s">
        <v>46</v>
      </c>
      <c r="I8932" s="31">
        <v>7</v>
      </c>
      <c r="J8932" s="31" t="s">
        <v>312</v>
      </c>
      <c r="K8932" s="201">
        <v>57</v>
      </c>
      <c r="L8932" s="38">
        <f t="shared" si="166"/>
        <v>3.99</v>
      </c>
    </row>
    <row r="8933" spans="1:12" ht="15.75" thickBot="1">
      <c r="A8933" s="132" t="s">
        <v>185</v>
      </c>
      <c r="B8933" s="132" t="s">
        <v>185</v>
      </c>
      <c r="C8933" s="154" t="s">
        <v>48</v>
      </c>
      <c r="D8933" s="154" t="s">
        <v>120</v>
      </c>
      <c r="E8933" s="163" t="s">
        <v>121</v>
      </c>
      <c r="F8933" s="43">
        <v>2018</v>
      </c>
      <c r="G8933" s="31" t="str">
        <f>VLOOKUP(H8933,'GN and GP categories'!A:B,2,FALSE)</f>
        <v>Gram-positive</v>
      </c>
      <c r="H8933" s="31" t="s">
        <v>46</v>
      </c>
      <c r="I8933" s="31">
        <v>7</v>
      </c>
      <c r="J8933" s="31" t="s">
        <v>30</v>
      </c>
      <c r="K8933" s="174">
        <v>100</v>
      </c>
      <c r="L8933" s="38">
        <f t="shared" si="166"/>
        <v>7</v>
      </c>
    </row>
    <row r="8934" spans="1:12" ht="15.75" thickBot="1">
      <c r="A8934" s="132" t="s">
        <v>185</v>
      </c>
      <c r="B8934" s="132" t="s">
        <v>185</v>
      </c>
      <c r="C8934" s="154" t="s">
        <v>48</v>
      </c>
      <c r="D8934" s="154" t="s">
        <v>120</v>
      </c>
      <c r="E8934" s="163" t="s">
        <v>121</v>
      </c>
      <c r="F8934" s="43">
        <v>2018</v>
      </c>
      <c r="G8934" s="31" t="str">
        <f>VLOOKUP(H8934,'GN and GP categories'!A:B,2,FALSE)</f>
        <v>Gram-positive</v>
      </c>
      <c r="H8934" s="31" t="s">
        <v>46</v>
      </c>
      <c r="I8934" s="31">
        <v>7</v>
      </c>
      <c r="J8934" s="31" t="s">
        <v>34</v>
      </c>
      <c r="K8934" s="174">
        <v>100</v>
      </c>
      <c r="L8934" s="38">
        <f t="shared" si="166"/>
        <v>7</v>
      </c>
    </row>
    <row r="8935" spans="1:12" ht="15.75" thickBot="1">
      <c r="A8935" s="132" t="s">
        <v>185</v>
      </c>
      <c r="B8935" s="132" t="s">
        <v>185</v>
      </c>
      <c r="C8935" s="154" t="s">
        <v>48</v>
      </c>
      <c r="D8935" s="154" t="s">
        <v>120</v>
      </c>
      <c r="E8935" s="163" t="s">
        <v>121</v>
      </c>
      <c r="F8935" s="43">
        <v>2018</v>
      </c>
      <c r="G8935" s="31" t="str">
        <f>VLOOKUP(H8935,'GN and GP categories'!A:B,2,FALSE)</f>
        <v>Gram-positive</v>
      </c>
      <c r="H8935" s="31" t="s">
        <v>75</v>
      </c>
      <c r="I8935" s="31">
        <v>16</v>
      </c>
      <c r="J8935" s="31" t="s">
        <v>304</v>
      </c>
      <c r="K8935" s="174">
        <v>100</v>
      </c>
      <c r="L8935" s="38">
        <f t="shared" si="166"/>
        <v>16</v>
      </c>
    </row>
    <row r="8936" spans="1:12" ht="15.75" thickBot="1">
      <c r="A8936" s="132" t="s">
        <v>185</v>
      </c>
      <c r="B8936" s="132" t="s">
        <v>185</v>
      </c>
      <c r="C8936" s="154" t="s">
        <v>48</v>
      </c>
      <c r="D8936" s="154" t="s">
        <v>120</v>
      </c>
      <c r="E8936" s="163" t="s">
        <v>121</v>
      </c>
      <c r="F8936" s="43">
        <v>2018</v>
      </c>
      <c r="G8936" s="31" t="str">
        <f>VLOOKUP(H8936,'GN and GP categories'!A:B,2,FALSE)</f>
        <v>Gram-positive</v>
      </c>
      <c r="H8936" s="31" t="s">
        <v>75</v>
      </c>
      <c r="I8936" s="31">
        <v>16</v>
      </c>
      <c r="J8936" s="31" t="s">
        <v>313</v>
      </c>
      <c r="K8936" s="174">
        <v>75</v>
      </c>
      <c r="L8936" s="38">
        <f t="shared" si="166"/>
        <v>12</v>
      </c>
    </row>
    <row r="8937" spans="1:12" ht="15.75" thickBot="1">
      <c r="A8937" s="132" t="s">
        <v>185</v>
      </c>
      <c r="B8937" s="132" t="s">
        <v>185</v>
      </c>
      <c r="C8937" s="154" t="s">
        <v>48</v>
      </c>
      <c r="D8937" s="154" t="s">
        <v>120</v>
      </c>
      <c r="E8937" s="163" t="s">
        <v>121</v>
      </c>
      <c r="F8937" s="43">
        <v>2018</v>
      </c>
      <c r="G8937" s="31" t="str">
        <f>VLOOKUP(H8937,'GN and GP categories'!A:B,2,FALSE)</f>
        <v>Gram-positive</v>
      </c>
      <c r="H8937" s="31" t="s">
        <v>75</v>
      </c>
      <c r="I8937" s="31">
        <v>16</v>
      </c>
      <c r="J8937" s="31" t="s">
        <v>317</v>
      </c>
      <c r="K8937" s="174">
        <v>94</v>
      </c>
      <c r="L8937" s="38">
        <f t="shared" si="166"/>
        <v>15.04</v>
      </c>
    </row>
    <row r="8938" spans="1:12" ht="15.75" thickBot="1">
      <c r="A8938" s="132" t="s">
        <v>185</v>
      </c>
      <c r="B8938" s="132" t="s">
        <v>185</v>
      </c>
      <c r="C8938" s="154" t="s">
        <v>48</v>
      </c>
      <c r="D8938" s="154" t="s">
        <v>120</v>
      </c>
      <c r="E8938" s="163" t="s">
        <v>121</v>
      </c>
      <c r="F8938" s="43">
        <v>2018</v>
      </c>
      <c r="G8938" s="31" t="str">
        <f>VLOOKUP(H8938,'GN and GP categories'!A:B,2,FALSE)</f>
        <v>Gram-positive</v>
      </c>
      <c r="H8938" s="31" t="s">
        <v>75</v>
      </c>
      <c r="I8938" s="31">
        <v>16</v>
      </c>
      <c r="J8938" s="31" t="s">
        <v>244</v>
      </c>
      <c r="K8938" s="174">
        <v>100</v>
      </c>
      <c r="L8938" s="38">
        <f t="shared" si="166"/>
        <v>16</v>
      </c>
    </row>
    <row r="8939" spans="1:12" ht="15.75" thickBot="1">
      <c r="A8939" s="132" t="s">
        <v>185</v>
      </c>
      <c r="B8939" s="132" t="s">
        <v>185</v>
      </c>
      <c r="C8939" s="154" t="s">
        <v>48</v>
      </c>
      <c r="D8939" s="154" t="s">
        <v>120</v>
      </c>
      <c r="E8939" s="163" t="s">
        <v>121</v>
      </c>
      <c r="F8939" s="43">
        <v>2018</v>
      </c>
      <c r="G8939" s="31" t="str">
        <f>VLOOKUP(H8939,'GN and GP categories'!A:B,2,FALSE)</f>
        <v>Gram-positive</v>
      </c>
      <c r="H8939" s="31" t="s">
        <v>75</v>
      </c>
      <c r="I8939" s="31">
        <v>16</v>
      </c>
      <c r="J8939" s="31" t="s">
        <v>34</v>
      </c>
      <c r="K8939" s="174">
        <v>100</v>
      </c>
      <c r="L8939" s="38">
        <f t="shared" si="166"/>
        <v>16</v>
      </c>
    </row>
    <row r="8940" spans="1:12" ht="15.75" thickBot="1">
      <c r="A8940" s="132" t="s">
        <v>185</v>
      </c>
      <c r="B8940" s="132" t="s">
        <v>185</v>
      </c>
      <c r="C8940" s="154" t="s">
        <v>48</v>
      </c>
      <c r="D8940" s="154" t="s">
        <v>120</v>
      </c>
      <c r="E8940" s="163" t="s">
        <v>121</v>
      </c>
      <c r="F8940" s="43">
        <v>2018</v>
      </c>
      <c r="G8940" s="31" t="str">
        <f>VLOOKUP(H8940,'GN and GP categories'!A:B,2,FALSE)</f>
        <v>Gram-positive</v>
      </c>
      <c r="H8940" s="31" t="s">
        <v>214</v>
      </c>
      <c r="I8940" s="31">
        <v>20</v>
      </c>
      <c r="J8940" s="31" t="s">
        <v>304</v>
      </c>
      <c r="K8940" s="174">
        <v>100</v>
      </c>
      <c r="L8940" s="38">
        <f t="shared" si="166"/>
        <v>20</v>
      </c>
    </row>
    <row r="8941" spans="1:12" ht="15.75" thickBot="1">
      <c r="A8941" s="132" t="s">
        <v>185</v>
      </c>
      <c r="B8941" s="132" t="s">
        <v>185</v>
      </c>
      <c r="C8941" s="154" t="s">
        <v>48</v>
      </c>
      <c r="D8941" s="154" t="s">
        <v>120</v>
      </c>
      <c r="E8941" s="163" t="s">
        <v>121</v>
      </c>
      <c r="F8941" s="43">
        <v>2018</v>
      </c>
      <c r="G8941" s="31" t="str">
        <f>VLOOKUP(H8941,'GN and GP categories'!A:B,2,FALSE)</f>
        <v>Gram-positive</v>
      </c>
      <c r="H8941" s="31" t="s">
        <v>214</v>
      </c>
      <c r="I8941" s="31">
        <v>20</v>
      </c>
      <c r="J8941" s="31" t="s">
        <v>313</v>
      </c>
      <c r="K8941" s="174">
        <v>95</v>
      </c>
      <c r="L8941" s="38">
        <f t="shared" si="166"/>
        <v>19</v>
      </c>
    </row>
    <row r="8942" spans="1:12" ht="15.75" thickBot="1">
      <c r="A8942" s="132" t="s">
        <v>185</v>
      </c>
      <c r="B8942" s="132" t="s">
        <v>185</v>
      </c>
      <c r="C8942" s="154" t="s">
        <v>48</v>
      </c>
      <c r="D8942" s="154" t="s">
        <v>120</v>
      </c>
      <c r="E8942" s="163" t="s">
        <v>121</v>
      </c>
      <c r="F8942" s="43">
        <v>2018</v>
      </c>
      <c r="G8942" s="31" t="str">
        <f>VLOOKUP(H8942,'GN and GP categories'!A:B,2,FALSE)</f>
        <v>Gram-positive</v>
      </c>
      <c r="H8942" s="31" t="s">
        <v>214</v>
      </c>
      <c r="I8942" s="31">
        <v>20</v>
      </c>
      <c r="J8942" s="31" t="s">
        <v>317</v>
      </c>
      <c r="K8942" s="174">
        <v>95</v>
      </c>
      <c r="L8942" s="38">
        <f t="shared" si="166"/>
        <v>19</v>
      </c>
    </row>
    <row r="8943" spans="1:12" ht="15.75" thickBot="1">
      <c r="A8943" s="132" t="s">
        <v>185</v>
      </c>
      <c r="B8943" s="132" t="s">
        <v>185</v>
      </c>
      <c r="C8943" s="154" t="s">
        <v>48</v>
      </c>
      <c r="D8943" s="154" t="s">
        <v>120</v>
      </c>
      <c r="E8943" s="163" t="s">
        <v>121</v>
      </c>
      <c r="F8943" s="43">
        <v>2018</v>
      </c>
      <c r="G8943" s="31" t="str">
        <f>VLOOKUP(H8943,'GN and GP categories'!A:B,2,FALSE)</f>
        <v>Gram-positive</v>
      </c>
      <c r="H8943" s="31" t="s">
        <v>214</v>
      </c>
      <c r="I8943" s="31">
        <v>20</v>
      </c>
      <c r="J8943" s="31" t="s">
        <v>34</v>
      </c>
      <c r="K8943" s="174">
        <v>100</v>
      </c>
      <c r="L8943" s="38">
        <f t="shared" si="166"/>
        <v>20</v>
      </c>
    </row>
    <row r="8944" spans="1:12" ht="15.75" thickBot="1">
      <c r="A8944" s="132" t="s">
        <v>185</v>
      </c>
      <c r="B8944" s="132" t="s">
        <v>185</v>
      </c>
      <c r="C8944" s="154" t="s">
        <v>48</v>
      </c>
      <c r="D8944" s="154" t="s">
        <v>120</v>
      </c>
      <c r="E8944" s="163" t="s">
        <v>121</v>
      </c>
      <c r="F8944" s="43">
        <v>2018</v>
      </c>
      <c r="G8944" s="31" t="str">
        <f>VLOOKUP(H8944,'GN and GP categories'!A:B,2,FALSE)</f>
        <v>Gram-positive</v>
      </c>
      <c r="H8944" s="31" t="s">
        <v>215</v>
      </c>
      <c r="I8944" s="31">
        <v>14</v>
      </c>
      <c r="J8944" s="31" t="s">
        <v>304</v>
      </c>
      <c r="K8944" s="174">
        <v>100</v>
      </c>
      <c r="L8944" s="38">
        <f t="shared" si="166"/>
        <v>14</v>
      </c>
    </row>
    <row r="8945" spans="1:12" ht="15.75" thickBot="1">
      <c r="A8945" s="132" t="s">
        <v>185</v>
      </c>
      <c r="B8945" s="132" t="s">
        <v>185</v>
      </c>
      <c r="C8945" s="154" t="s">
        <v>48</v>
      </c>
      <c r="D8945" s="154" t="s">
        <v>120</v>
      </c>
      <c r="E8945" s="163" t="s">
        <v>121</v>
      </c>
      <c r="F8945" s="43">
        <v>2018</v>
      </c>
      <c r="G8945" s="31" t="str">
        <f>VLOOKUP(H8945,'GN and GP categories'!A:B,2,FALSE)</f>
        <v>Gram-positive</v>
      </c>
      <c r="H8945" s="31" t="s">
        <v>215</v>
      </c>
      <c r="I8945" s="31">
        <v>14</v>
      </c>
      <c r="J8945" s="31" t="s">
        <v>313</v>
      </c>
      <c r="K8945" s="178">
        <v>50</v>
      </c>
      <c r="L8945" s="38">
        <f t="shared" si="166"/>
        <v>7</v>
      </c>
    </row>
    <row r="8946" spans="1:12" ht="15.75" thickBot="1">
      <c r="A8946" s="132" t="s">
        <v>185</v>
      </c>
      <c r="B8946" s="132" t="s">
        <v>185</v>
      </c>
      <c r="C8946" s="154" t="s">
        <v>48</v>
      </c>
      <c r="D8946" s="154" t="s">
        <v>120</v>
      </c>
      <c r="E8946" s="163" t="s">
        <v>121</v>
      </c>
      <c r="F8946" s="43">
        <v>2018</v>
      </c>
      <c r="G8946" s="31" t="str">
        <f>VLOOKUP(H8946,'GN and GP categories'!A:B,2,FALSE)</f>
        <v>Gram-positive</v>
      </c>
      <c r="H8946" s="31" t="s">
        <v>215</v>
      </c>
      <c r="I8946" s="31">
        <v>14</v>
      </c>
      <c r="J8946" s="31" t="s">
        <v>317</v>
      </c>
      <c r="K8946" s="178">
        <v>71</v>
      </c>
      <c r="L8946" s="38">
        <f t="shared" si="166"/>
        <v>9.94</v>
      </c>
    </row>
    <row r="8947" spans="1:12" ht="15.75" thickBot="1">
      <c r="A8947" s="132" t="s">
        <v>185</v>
      </c>
      <c r="B8947" s="132" t="s">
        <v>185</v>
      </c>
      <c r="C8947" s="154" t="s">
        <v>48</v>
      </c>
      <c r="D8947" s="154" t="s">
        <v>120</v>
      </c>
      <c r="E8947" s="163" t="s">
        <v>121</v>
      </c>
      <c r="F8947" s="43">
        <v>2018</v>
      </c>
      <c r="G8947" s="31" t="str">
        <f>VLOOKUP(H8947,'GN and GP categories'!A:B,2,FALSE)</f>
        <v>Gram-positive</v>
      </c>
      <c r="H8947" s="31" t="s">
        <v>215</v>
      </c>
      <c r="I8947" s="31">
        <v>14</v>
      </c>
      <c r="J8947" s="31" t="s">
        <v>34</v>
      </c>
      <c r="K8947" s="178">
        <v>100</v>
      </c>
      <c r="L8947" s="38">
        <f t="shared" si="166"/>
        <v>14</v>
      </c>
    </row>
    <row r="8948" spans="1:12" ht="15.75" thickBot="1">
      <c r="A8948" s="132" t="s">
        <v>185</v>
      </c>
      <c r="B8948" s="132" t="s">
        <v>185</v>
      </c>
      <c r="C8948" s="154" t="s">
        <v>48</v>
      </c>
      <c r="D8948" s="154" t="s">
        <v>120</v>
      </c>
      <c r="E8948" s="163" t="s">
        <v>121</v>
      </c>
      <c r="F8948" s="43">
        <v>2018</v>
      </c>
      <c r="G8948" s="31" t="str">
        <f>VLOOKUP(H8948,'GN and GP categories'!A:B,2,FALSE)</f>
        <v>Gram-positive</v>
      </c>
      <c r="H8948" s="31" t="s">
        <v>99</v>
      </c>
      <c r="I8948" s="31">
        <v>28</v>
      </c>
      <c r="J8948" s="31" t="s">
        <v>196</v>
      </c>
      <c r="K8948" s="174">
        <v>71</v>
      </c>
      <c r="L8948" s="38">
        <f t="shared" si="166"/>
        <v>19.88</v>
      </c>
    </row>
    <row r="8949" spans="1:12" ht="15.75" thickBot="1">
      <c r="A8949" s="132" t="s">
        <v>185</v>
      </c>
      <c r="B8949" s="132" t="s">
        <v>185</v>
      </c>
      <c r="C8949" s="154" t="s">
        <v>48</v>
      </c>
      <c r="D8949" s="154" t="s">
        <v>120</v>
      </c>
      <c r="E8949" s="163" t="s">
        <v>121</v>
      </c>
      <c r="F8949" s="43">
        <v>2018</v>
      </c>
      <c r="G8949" s="31" t="str">
        <f>VLOOKUP(H8949,'GN and GP categories'!A:B,2,FALSE)</f>
        <v>Gram-positive</v>
      </c>
      <c r="H8949" s="31" t="s">
        <v>99</v>
      </c>
      <c r="I8949" s="31">
        <v>28</v>
      </c>
      <c r="J8949" s="31" t="s">
        <v>228</v>
      </c>
      <c r="K8949" s="178">
        <v>79</v>
      </c>
      <c r="L8949" s="38">
        <f t="shared" si="166"/>
        <v>22.12</v>
      </c>
    </row>
    <row r="8950" spans="1:12" ht="15.75" thickBot="1">
      <c r="A8950" s="132" t="s">
        <v>185</v>
      </c>
      <c r="B8950" s="132" t="s">
        <v>185</v>
      </c>
      <c r="C8950" s="154" t="s">
        <v>48</v>
      </c>
      <c r="D8950" s="154" t="s">
        <v>120</v>
      </c>
      <c r="E8950" s="163" t="s">
        <v>121</v>
      </c>
      <c r="F8950" s="43">
        <v>2018</v>
      </c>
      <c r="G8950" s="31" t="str">
        <f>VLOOKUP(H8950,'GN and GP categories'!A:B,2,FALSE)</f>
        <v>Gram-positive</v>
      </c>
      <c r="H8950" s="31" t="s">
        <v>99</v>
      </c>
      <c r="I8950" s="31">
        <v>28</v>
      </c>
      <c r="J8950" s="31" t="s">
        <v>34</v>
      </c>
      <c r="K8950" s="178">
        <v>79</v>
      </c>
      <c r="L8950" s="38">
        <f t="shared" si="166"/>
        <v>22.12</v>
      </c>
    </row>
  </sheetData>
  <autoFilter ref="A1:AE8950"/>
  <sortState ref="A2:N8950">
    <sortCondition ref="B2:B8950"/>
  </sortState>
  <conditionalFormatting sqref="K8865:K8950">
    <cfRule type="cellIs" dxfId="430" priority="55" stopIfTrue="1" operator="between">
      <formula>85</formula>
      <formula>100</formula>
    </cfRule>
    <cfRule type="cellIs" dxfId="429" priority="56" stopIfTrue="1" operator="between">
      <formula>65</formula>
      <formula>84</formula>
    </cfRule>
    <cfRule type="cellIs" dxfId="428" priority="57" stopIfTrue="1" operator="between">
      <formula>1</formula>
      <formula>64</formula>
    </cfRule>
  </conditionalFormatting>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DropLists!$E$2:$E$50</xm:f>
          </x14:formula1>
          <xm:sqref>H1:H735 H786:H1048576</xm:sqref>
        </x14:dataValidation>
        <x14:dataValidation type="list" allowBlank="1" showInputMessage="1" showErrorMessage="1">
          <x14:formula1>
            <xm:f>DropLists!$G$2:$G$57</xm:f>
          </x14:formula1>
          <xm:sqref>J8133:J8146 J8162:J8175 J8177:J8190 J8192:J1048576 J8148:J8160 J8083:J8131 J1:J8081</xm:sqref>
        </x14:dataValidation>
        <x14:dataValidation type="list" allowBlank="1" showInputMessage="1" showErrorMessage="1">
          <x14:formula1>
            <xm:f>'GN and GP categories'!$A$1:$A$52</xm:f>
          </x14:formula1>
          <xm:sqref>H736:H785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3" tint="-0.249977111117893"/>
  </sheetPr>
  <dimension ref="A1:DES1326"/>
  <sheetViews>
    <sheetView showGridLines="0" tabSelected="1" zoomScale="69" zoomScaleNormal="69" workbookViewId="0">
      <selection activeCell="AK16" sqref="AK16"/>
    </sheetView>
  </sheetViews>
  <sheetFormatPr defaultColWidth="5.7109375" defaultRowHeight="15"/>
  <cols>
    <col min="1" max="1" width="28.28515625" style="49" customWidth="1"/>
    <col min="2" max="2" width="33.28515625" style="49" customWidth="1"/>
    <col min="3" max="3" width="6.28515625" style="68" customWidth="1"/>
    <col min="4" max="4" width="4.85546875" style="48" customWidth="1"/>
    <col min="5" max="5" width="6.28515625" style="68" customWidth="1"/>
    <col min="6" max="6" width="5.5703125" style="48" customWidth="1"/>
    <col min="7" max="7" width="6.28515625" style="68" customWidth="1"/>
    <col min="8" max="8" width="5.5703125" style="48" customWidth="1"/>
    <col min="9" max="9" width="6.28515625" style="68" customWidth="1"/>
    <col min="10" max="10" width="5.5703125" style="48" customWidth="1"/>
    <col min="11" max="11" width="6.28515625" style="68" customWidth="1"/>
    <col min="12" max="12" width="4.85546875" style="48" customWidth="1"/>
    <col min="13" max="13" width="6.28515625" style="68" customWidth="1"/>
    <col min="14" max="14" width="5.5703125" style="48" customWidth="1"/>
    <col min="15" max="15" width="6.28515625" style="68" customWidth="1"/>
    <col min="16" max="16" width="5.5703125" style="48" customWidth="1"/>
    <col min="17" max="17" width="6.28515625" style="68" customWidth="1"/>
    <col min="18" max="18" width="5.5703125" style="48" customWidth="1"/>
    <col min="19" max="19" width="6.28515625" style="68" customWidth="1"/>
    <col min="20" max="20" width="5.5703125" style="48" customWidth="1"/>
    <col min="21" max="21" width="6.28515625" style="68" customWidth="1"/>
    <col min="22" max="22" width="5.5703125" style="48" customWidth="1"/>
    <col min="23" max="23" width="6.28515625" style="68" customWidth="1"/>
    <col min="24" max="24" width="5.5703125" style="48" customWidth="1"/>
    <col min="25" max="25" width="6.28515625" style="68" customWidth="1"/>
    <col min="26" max="26" width="4.85546875" style="48" customWidth="1"/>
    <col min="27" max="27" width="6.28515625" style="68" customWidth="1"/>
    <col min="28" max="28" width="5.5703125" style="48" customWidth="1"/>
    <col min="29" max="29" width="6.28515625" style="68" customWidth="1"/>
    <col min="30" max="30" width="5.5703125" style="48" customWidth="1"/>
    <col min="31" max="31" width="6.28515625" style="68" customWidth="1"/>
    <col min="32" max="32" width="5.5703125" style="48" customWidth="1"/>
    <col min="33" max="33" width="6.28515625" style="68" customWidth="1"/>
    <col min="34" max="34" width="5.5703125" style="48" customWidth="1"/>
    <col min="35" max="35" width="6.28515625" style="68" customWidth="1"/>
    <col min="36" max="36" width="5.5703125" style="48" customWidth="1"/>
    <col min="37" max="37" width="6.28515625" style="68" customWidth="1"/>
    <col min="38" max="38" width="5.5703125" style="48" customWidth="1"/>
    <col min="39" max="39" width="6.28515625" style="68" customWidth="1"/>
    <col min="40" max="40" width="4.85546875" style="48" customWidth="1"/>
    <col min="41" max="41" width="6.28515625" style="68" customWidth="1"/>
    <col min="42" max="42" width="5.5703125" style="48" customWidth="1"/>
    <col min="43" max="43" width="6.28515625" style="68" customWidth="1"/>
    <col min="44" max="44" width="5.5703125" style="48" customWidth="1"/>
    <col min="45" max="45" width="6.28515625" style="68" customWidth="1"/>
    <col min="46" max="46" width="5.5703125" style="48" customWidth="1"/>
    <col min="47" max="47" width="6.28515625" style="68" customWidth="1"/>
    <col min="48" max="48" width="5.5703125" style="48" customWidth="1"/>
    <col min="49" max="49" width="6.28515625" style="68" customWidth="1"/>
    <col min="50" max="50" width="5.5703125" style="48" customWidth="1"/>
    <col min="51" max="51" width="6.28515625" style="68" customWidth="1"/>
    <col min="52" max="52" width="5.5703125" style="48" customWidth="1"/>
    <col min="53" max="53" width="6.28515625" style="68" customWidth="1"/>
    <col min="54" max="54" width="5.5703125" style="48" customWidth="1"/>
    <col min="55" max="55" width="6.28515625" style="68" customWidth="1"/>
    <col min="56" max="56" width="5.5703125" style="48" customWidth="1"/>
    <col min="57" max="57" width="6.7109375" style="68" customWidth="1"/>
    <col min="58" max="58" width="5.5703125" style="48" customWidth="1"/>
    <col min="59" max="59" width="6.28515625" style="68" customWidth="1"/>
    <col min="60" max="60" width="6" style="48" customWidth="1"/>
    <col min="61" max="61" width="6.28515625" style="69" customWidth="1"/>
    <col min="62" max="62" width="6" style="49" customWidth="1"/>
    <col min="63" max="63" width="6.28515625" style="69" customWidth="1"/>
    <col min="64" max="64" width="6" style="49" customWidth="1"/>
    <col min="65" max="65" width="6.28515625" style="69" customWidth="1"/>
    <col min="66" max="66" width="6" style="49" customWidth="1"/>
    <col min="67" max="67" width="6.28515625" style="69" customWidth="1"/>
    <col min="68" max="68" width="6" style="49" customWidth="1"/>
    <col min="69" max="69" width="6.28515625" style="69" customWidth="1"/>
    <col min="70" max="70" width="6" style="49" customWidth="1"/>
    <col min="71" max="71" width="5.28515625" style="69" customWidth="1"/>
    <col min="72" max="72" width="4.140625" style="49" customWidth="1"/>
    <col min="73" max="73" width="5.28515625" style="49" customWidth="1"/>
    <col min="74" max="74" width="4.140625" style="49" customWidth="1"/>
    <col min="75" max="75" width="6.140625" style="49" customWidth="1"/>
    <col min="76" max="76" width="4.140625" style="49" customWidth="1"/>
    <col min="77" max="77" width="7.85546875" style="49" customWidth="1"/>
    <col min="78" max="78" width="4.140625" style="49" customWidth="1"/>
    <col min="79" max="79" width="7.85546875" style="49" customWidth="1"/>
    <col min="80" max="80" width="4.140625" style="49" customWidth="1"/>
    <col min="81" max="81" width="7.85546875" style="49" customWidth="1"/>
    <col min="82" max="82" width="4.140625" style="49" customWidth="1"/>
    <col min="83" max="83" width="7.85546875" style="49" customWidth="1"/>
    <col min="84" max="84" width="4.140625" style="49" customWidth="1"/>
    <col min="85" max="85" width="7.85546875" style="49" customWidth="1"/>
    <col min="86" max="86" width="4.140625" style="49" customWidth="1"/>
    <col min="87" max="87" width="7.85546875" style="49" customWidth="1"/>
    <col min="88" max="88" width="4.140625" style="49" customWidth="1"/>
    <col min="89" max="89" width="7.85546875" style="49" customWidth="1"/>
    <col min="90" max="90" width="4.140625" style="49" customWidth="1"/>
    <col min="91" max="91" width="7.85546875" style="49" customWidth="1"/>
    <col min="92" max="92" width="4.140625" style="49" customWidth="1"/>
    <col min="93" max="93" width="7.85546875" style="49" customWidth="1"/>
    <col min="94" max="109" width="4.140625" style="49" customWidth="1"/>
    <col min="110" max="110" width="5.140625" style="49" customWidth="1"/>
    <col min="111" max="111" width="27.140625" style="49" customWidth="1"/>
    <col min="112" max="112" width="4.28515625" style="49" customWidth="1"/>
    <col min="113" max="113" width="3.140625" style="49" customWidth="1"/>
    <col min="114" max="114" width="2.140625" style="49" customWidth="1"/>
    <col min="115" max="117" width="3.140625" style="49" customWidth="1"/>
    <col min="118" max="118" width="2.140625" style="49" customWidth="1"/>
    <col min="119" max="121" width="3.140625" style="49" customWidth="1"/>
    <col min="122" max="126" width="4.140625" style="49" customWidth="1"/>
    <col min="127" max="130" width="3.140625" style="49" customWidth="1"/>
    <col min="131" max="132" width="4.140625" style="49" customWidth="1"/>
    <col min="133" max="136" width="3.140625" style="49" customWidth="1"/>
    <col min="137" max="137" width="4.140625" style="49" customWidth="1"/>
    <col min="138" max="140" width="3.140625" style="49" customWidth="1"/>
    <col min="141" max="141" width="4.140625" style="49" customWidth="1"/>
    <col min="142" max="143" width="3.140625" style="49" customWidth="1"/>
    <col min="144" max="144" width="4.140625" style="49" customWidth="1"/>
    <col min="145" max="147" width="3.140625" style="49" customWidth="1"/>
    <col min="148" max="149" width="4.140625" style="49" customWidth="1"/>
    <col min="150" max="156" width="3.140625" style="49" customWidth="1"/>
    <col min="157" max="157" width="4.140625" style="49" customWidth="1"/>
    <col min="158" max="159" width="3.140625" style="49" customWidth="1"/>
    <col min="160" max="215" width="4.140625" style="49" customWidth="1"/>
    <col min="216" max="217" width="5.140625" style="49" customWidth="1"/>
    <col min="218" max="218" width="6.140625" style="49" customWidth="1"/>
    <col min="219" max="219" width="14.28515625" style="49" customWidth="1"/>
    <col min="220" max="220" width="4.28515625" style="49" customWidth="1"/>
    <col min="221" max="227" width="4.140625" style="49" customWidth="1"/>
    <col min="228" max="228" width="3.140625" style="49" customWidth="1"/>
    <col min="229" max="230" width="4.140625" style="49" customWidth="1"/>
    <col min="231" max="231" width="3.140625" style="49" customWidth="1"/>
    <col min="232" max="235" width="4.140625" style="49" customWidth="1"/>
    <col min="236" max="237" width="3.140625" style="49" customWidth="1"/>
    <col min="238" max="238" width="4.140625" style="49" customWidth="1"/>
    <col min="239" max="239" width="3.140625" style="49" customWidth="1"/>
    <col min="240" max="240" width="4.140625" style="49" customWidth="1"/>
    <col min="241" max="242" width="3.140625" style="49" customWidth="1"/>
    <col min="243" max="243" width="4.140625" style="49" customWidth="1"/>
    <col min="244" max="244" width="3.140625" style="49" customWidth="1"/>
    <col min="245" max="245" width="4.140625" style="49" customWidth="1"/>
    <col min="246" max="247" width="3.140625" style="49" customWidth="1"/>
    <col min="248" max="255" width="4.140625" style="49" customWidth="1"/>
    <col min="256" max="256" width="16.42578125" style="49" customWidth="1"/>
    <col min="257" max="257" width="4.28515625" style="49" customWidth="1"/>
    <col min="258" max="258" width="4.140625" style="49" customWidth="1"/>
    <col min="259" max="259" width="3.140625" style="49" customWidth="1"/>
    <col min="260" max="261" width="4.140625" style="49" customWidth="1"/>
    <col min="262" max="263" width="3.140625" style="49" customWidth="1"/>
    <col min="264" max="266" width="4.140625" style="49" customWidth="1"/>
    <col min="267" max="269" width="3.140625" style="49" customWidth="1"/>
    <col min="270" max="270" width="28.140625" style="49" customWidth="1"/>
    <col min="271" max="271" width="4.28515625" style="49" customWidth="1"/>
    <col min="272" max="282" width="4.140625" style="49" customWidth="1"/>
    <col min="283" max="284" width="3.140625" style="49" customWidth="1"/>
    <col min="285" max="285" width="32.42578125" style="49" customWidth="1"/>
    <col min="286" max="286" width="4.28515625" style="49" customWidth="1"/>
    <col min="287" max="287" width="16.42578125" style="49" customWidth="1"/>
    <col min="288" max="288" width="4.28515625" style="49" customWidth="1"/>
    <col min="289" max="289" width="4.140625" style="49" customWidth="1"/>
    <col min="290" max="291" width="2.140625" style="49" customWidth="1"/>
    <col min="292" max="292" width="3.140625" style="49" customWidth="1"/>
    <col min="293" max="295" width="4.140625" style="49" customWidth="1"/>
    <col min="296" max="297" width="3.140625" style="49" customWidth="1"/>
    <col min="298" max="298" width="4.140625" style="49" customWidth="1"/>
    <col min="299" max="299" width="16" style="49" customWidth="1"/>
    <col min="300" max="300" width="4.28515625" style="49" customWidth="1"/>
    <col min="301" max="302" width="4.140625" style="49" customWidth="1"/>
    <col min="303" max="306" width="3.140625" style="49" customWidth="1"/>
    <col min="307" max="307" width="2.140625" style="49" customWidth="1"/>
    <col min="308" max="350" width="3.140625" style="49" customWidth="1"/>
    <col min="351" max="404" width="4.140625" style="49" customWidth="1"/>
    <col min="405" max="406" width="5.140625" style="49" customWidth="1"/>
    <col min="407" max="407" width="6.140625" style="49" customWidth="1"/>
    <col min="408" max="408" width="17.85546875" style="49" customWidth="1"/>
    <col min="409" max="409" width="4.28515625" style="49" customWidth="1"/>
    <col min="410" max="412" width="4.140625" style="49" customWidth="1"/>
    <col min="413" max="414" width="3.140625" style="49" customWidth="1"/>
    <col min="415" max="415" width="4.140625" style="49" customWidth="1"/>
    <col min="416" max="420" width="3.140625" style="49" customWidth="1"/>
    <col min="421" max="421" width="4.140625" style="49" customWidth="1"/>
    <col min="422" max="423" width="3.140625" style="49" customWidth="1"/>
    <col min="424" max="425" width="4.140625" style="49" customWidth="1"/>
    <col min="426" max="428" width="3.140625" style="49" customWidth="1"/>
    <col min="429" max="429" width="4.140625" style="49" customWidth="1"/>
    <col min="430" max="444" width="3.140625" style="49" customWidth="1"/>
    <col min="445" max="445" width="4.140625" style="49" customWidth="1"/>
    <col min="446" max="484" width="3.140625" style="49" customWidth="1"/>
    <col min="485" max="554" width="4.140625" style="49" customWidth="1"/>
    <col min="555" max="557" width="5.140625" style="49" customWidth="1"/>
    <col min="558" max="558" width="6.140625" style="49" customWidth="1"/>
    <col min="559" max="559" width="16.85546875" style="49" customWidth="1"/>
    <col min="560" max="560" width="4.28515625" style="49" customWidth="1"/>
    <col min="561" max="562" width="4.140625" style="49" customWidth="1"/>
    <col min="563" max="565" width="3.140625" style="49" customWidth="1"/>
    <col min="566" max="566" width="2.140625" style="49" customWidth="1"/>
    <col min="567" max="571" width="3.140625" style="49" customWidth="1"/>
    <col min="572" max="575" width="4.140625" style="49" customWidth="1"/>
    <col min="576" max="580" width="3.140625" style="49" customWidth="1"/>
    <col min="581" max="582" width="4.140625" style="49" customWidth="1"/>
    <col min="583" max="584" width="3.140625" style="49" customWidth="1"/>
    <col min="585" max="585" width="4.140625" style="49" customWidth="1"/>
    <col min="586" max="588" width="3.140625" style="49" customWidth="1"/>
    <col min="589" max="589" width="4.140625" style="49" customWidth="1"/>
    <col min="590" max="593" width="3.140625" style="49" customWidth="1"/>
    <col min="594" max="594" width="4.140625" style="49" customWidth="1"/>
    <col min="595" max="596" width="3.140625" style="49" customWidth="1"/>
    <col min="597" max="597" width="4.140625" style="49" customWidth="1"/>
    <col min="598" max="600" width="3.140625" style="49" customWidth="1"/>
    <col min="601" max="602" width="4.140625" style="49" customWidth="1"/>
    <col min="603" max="615" width="3.140625" style="49" customWidth="1"/>
    <col min="616" max="677" width="4.140625" style="49" customWidth="1"/>
    <col min="678" max="680" width="5.140625" style="49" customWidth="1"/>
    <col min="681" max="681" width="6.140625" style="49" customWidth="1"/>
    <col min="682" max="682" width="15.140625" style="49" customWidth="1"/>
    <col min="683" max="683" width="4.28515625" style="49" customWidth="1"/>
    <col min="684" max="684" width="4.140625" style="49" customWidth="1"/>
    <col min="685" max="685" width="16.5703125" style="49" customWidth="1"/>
    <col min="686" max="686" width="4.28515625" style="49" customWidth="1"/>
    <col min="687" max="690" width="4.140625" style="49" customWidth="1"/>
    <col min="691" max="691" width="3.140625" style="49" customWidth="1"/>
    <col min="692" max="693" width="4.140625" style="49" customWidth="1"/>
    <col min="694" max="695" width="3.140625" style="49" customWidth="1"/>
    <col min="696" max="698" width="4.140625" style="49" customWidth="1"/>
    <col min="699" max="701" width="3.140625" style="49" customWidth="1"/>
    <col min="702" max="702" width="4.140625" style="49" customWidth="1"/>
    <col min="703" max="703" width="3.140625" style="49" customWidth="1"/>
    <col min="704" max="704" width="4.140625" style="49" customWidth="1"/>
    <col min="705" max="708" width="3.140625" style="49" customWidth="1"/>
    <col min="709" max="709" width="4.140625" style="49" customWidth="1"/>
    <col min="710" max="712" width="3.140625" style="49" customWidth="1"/>
    <col min="713" max="727" width="4.140625" style="49" customWidth="1"/>
    <col min="728" max="728" width="16.5703125" style="49" customWidth="1"/>
    <col min="729" max="729" width="4.28515625" style="49" customWidth="1"/>
    <col min="730" max="730" width="3.140625" style="49" customWidth="1"/>
    <col min="731" max="731" width="2.140625" style="49" customWidth="1"/>
    <col min="732" max="732" width="4.140625" style="49" customWidth="1"/>
    <col min="733" max="733" width="3.140625" style="49" customWidth="1"/>
    <col min="734" max="734" width="2.140625" style="49" customWidth="1"/>
    <col min="735" max="735" width="3.140625" style="49" customWidth="1"/>
    <col min="736" max="739" width="4.140625" style="49" customWidth="1"/>
    <col min="740" max="740" width="3.140625" style="49" customWidth="1"/>
    <col min="741" max="741" width="4.140625" style="49" customWidth="1"/>
    <col min="742" max="746" width="3.140625" style="49" customWidth="1"/>
    <col min="747" max="747" width="4.140625" style="49" customWidth="1"/>
    <col min="748" max="749" width="3.140625" style="49" customWidth="1"/>
    <col min="750" max="756" width="4.140625" style="49" customWidth="1"/>
    <col min="757" max="757" width="15.7109375" style="49" customWidth="1"/>
    <col min="758" max="758" width="4.28515625" style="49" customWidth="1"/>
    <col min="759" max="761" width="4.140625" style="49" customWidth="1"/>
    <col min="762" max="773" width="3.140625" style="49" customWidth="1"/>
    <col min="774" max="775" width="4.140625" style="49" customWidth="1"/>
    <col min="776" max="779" width="3.140625" style="49" customWidth="1"/>
    <col min="780" max="780" width="4.140625" style="49" customWidth="1"/>
    <col min="781" max="838" width="3.140625" style="49" customWidth="1"/>
    <col min="839" max="903" width="4.140625" style="49" customWidth="1"/>
    <col min="904" max="906" width="5.140625" style="49" customWidth="1"/>
    <col min="907" max="907" width="6.140625" style="49" bestFit="1" customWidth="1"/>
    <col min="908" max="908" width="17.85546875" style="49" customWidth="1"/>
    <col min="909" max="909" width="4.28515625" style="49" customWidth="1"/>
    <col min="910" max="912" width="4.140625" style="49" customWidth="1"/>
    <col min="913" max="913" width="3.140625" style="49" customWidth="1"/>
    <col min="914" max="914" width="4.140625" style="49" customWidth="1"/>
    <col min="915" max="919" width="3.140625" style="49" customWidth="1"/>
    <col min="920" max="920" width="4.140625" style="49" customWidth="1"/>
    <col min="921" max="921" width="3.140625" style="49" customWidth="1"/>
    <col min="922" max="922" width="4.140625" style="49" customWidth="1"/>
    <col min="923" max="923" width="3.140625" style="49" customWidth="1"/>
    <col min="924" max="929" width="4.140625" style="49" customWidth="1"/>
    <col min="930" max="930" width="5.140625" style="49" customWidth="1"/>
    <col min="931" max="931" width="6.140625" style="49" customWidth="1"/>
    <col min="932" max="932" width="16.28515625" style="49" customWidth="1"/>
    <col min="933" max="933" width="4.28515625" style="49" customWidth="1"/>
    <col min="934" max="935" width="4.140625" style="49" customWidth="1"/>
    <col min="936" max="936" width="3.140625" style="49" customWidth="1"/>
    <col min="937" max="937" width="4.140625" style="49" customWidth="1"/>
    <col min="938" max="951" width="3.140625" style="49" customWidth="1"/>
    <col min="952" max="958" width="4.140625" style="49" customWidth="1"/>
    <col min="959" max="959" width="27.28515625" style="49" customWidth="1"/>
    <col min="960" max="960" width="4.28515625" style="49" customWidth="1"/>
    <col min="961" max="961" width="3.140625" style="49" customWidth="1"/>
    <col min="962" max="964" width="4.140625" style="49" customWidth="1"/>
    <col min="965" max="965" width="15.140625" style="49" customWidth="1"/>
    <col min="966" max="966" width="4.28515625" style="49" customWidth="1"/>
    <col min="967" max="968" width="3.140625" style="49" customWidth="1"/>
    <col min="969" max="970" width="4.140625" style="49" customWidth="1"/>
    <col min="971" max="971" width="3.140625" style="49" customWidth="1"/>
    <col min="972" max="972" width="4.140625" style="49" customWidth="1"/>
    <col min="973" max="973" width="3.140625" style="49" customWidth="1"/>
    <col min="974" max="974" width="4.140625" style="49" customWidth="1"/>
    <col min="975" max="976" width="3.140625" style="49" customWidth="1"/>
    <col min="977" max="982" width="4.140625" style="49" customWidth="1"/>
    <col min="983" max="983" width="3.140625" style="49" customWidth="1"/>
    <col min="984" max="985" width="4.140625" style="49" customWidth="1"/>
    <col min="986" max="986" width="3.140625" style="49" customWidth="1"/>
    <col min="987" max="987" width="4.140625" style="49" customWidth="1"/>
    <col min="988" max="995" width="3.140625" style="49" customWidth="1"/>
    <col min="996" max="1015" width="4.140625" style="49" customWidth="1"/>
    <col min="1016" max="1017" width="5.140625" style="49" customWidth="1"/>
    <col min="1018" max="1018" width="6.140625" style="49" customWidth="1"/>
    <col min="1019" max="1019" width="17.28515625" style="49" customWidth="1"/>
    <col min="1020" max="1020" width="4.28515625" style="49" customWidth="1"/>
    <col min="1021" max="1036" width="4.140625" style="49" customWidth="1"/>
    <col min="1037" max="1038" width="3.140625" style="49" customWidth="1"/>
    <col min="1039" max="1044" width="4.140625" style="49" customWidth="1"/>
    <col min="1045" max="1045" width="3.140625" style="49" customWidth="1"/>
    <col min="1046" max="1048" width="4.140625" style="49" customWidth="1"/>
    <col min="1049" max="1049" width="3.140625" style="49" customWidth="1"/>
    <col min="1050" max="1082" width="4.140625" style="49" customWidth="1"/>
    <col min="1083" max="1084" width="5.140625" style="49" customWidth="1"/>
    <col min="1085" max="1085" width="6.140625" style="49" customWidth="1"/>
    <col min="1086" max="1086" width="14" style="49" customWidth="1"/>
    <col min="1087" max="1087" width="4.28515625" style="49" customWidth="1"/>
    <col min="1088" max="1088" width="3.140625" style="49" customWidth="1"/>
    <col min="1089" max="1089" width="2.140625" style="49" customWidth="1"/>
    <col min="1090" max="1090" width="4.140625" style="49" customWidth="1"/>
    <col min="1091" max="1091" width="3.140625" style="49" customWidth="1"/>
    <col min="1092" max="1092" width="2.140625" style="49" customWidth="1"/>
    <col min="1093" max="1093" width="3.140625" style="49" customWidth="1"/>
    <col min="1094" max="1097" width="4.140625" style="49" customWidth="1"/>
    <col min="1098" max="1098" width="3.140625" style="49" customWidth="1"/>
    <col min="1099" max="1099" width="4.140625" style="49" customWidth="1"/>
    <col min="1100" max="1110" width="3.140625" style="49" customWidth="1"/>
    <col min="1111" max="1111" width="4.140625" style="49" customWidth="1"/>
    <col min="1112" max="1113" width="3.140625" style="49" customWidth="1"/>
    <col min="1114" max="1124" width="4.140625" style="49" customWidth="1"/>
    <col min="1125" max="1125" width="17.28515625" style="49" bestFit="1" customWidth="1"/>
    <col min="1126" max="1126" width="4.28515625" style="49" customWidth="1"/>
    <col min="1127" max="1131" width="4.140625" style="49" customWidth="1"/>
    <col min="1132" max="1133" width="3.140625" style="49" customWidth="1"/>
    <col min="1134" max="1134" width="4.140625" style="49" customWidth="1"/>
    <col min="1135" max="1138" width="3.140625" style="49" customWidth="1"/>
    <col min="1139" max="1139" width="4.140625" style="49" customWidth="1"/>
    <col min="1140" max="1142" width="3.140625" style="49" customWidth="1"/>
    <col min="1143" max="1143" width="4.140625" style="49" customWidth="1"/>
    <col min="1144" max="1145" width="3.140625" style="49" customWidth="1"/>
    <col min="1146" max="1146" width="4.140625" style="49" customWidth="1"/>
    <col min="1147" max="1148" width="3.140625" style="49" customWidth="1"/>
    <col min="1149" max="1149" width="4.140625" style="49" customWidth="1"/>
    <col min="1150" max="1153" width="3.140625" style="49" customWidth="1"/>
    <col min="1154" max="1167" width="4.140625" style="49" customWidth="1"/>
    <col min="1168" max="1169" width="5.140625" style="49" customWidth="1"/>
    <col min="1170" max="1170" width="6.140625" style="49" customWidth="1"/>
    <col min="1171" max="1171" width="17.7109375" style="49" customWidth="1"/>
    <col min="1172" max="1172" width="4.28515625" style="49" customWidth="1"/>
    <col min="1173" max="1175" width="4.140625" style="49" customWidth="1"/>
    <col min="1176" max="1176" width="19" style="49" bestFit="1" customWidth="1"/>
    <col min="1177" max="1177" width="4.28515625" style="49" customWidth="1"/>
    <col min="1178" max="1183" width="4.140625" style="49" customWidth="1"/>
    <col min="1184" max="1184" width="3.140625" style="49" customWidth="1"/>
    <col min="1185" max="1186" width="4.140625" style="49" customWidth="1"/>
    <col min="1187" max="1190" width="3.140625" style="49" customWidth="1"/>
    <col min="1191" max="1191" width="4.140625" style="49" customWidth="1"/>
    <col min="1192" max="1192" width="3.140625" style="49" customWidth="1"/>
    <col min="1193" max="1193" width="4.140625" style="49" customWidth="1"/>
    <col min="1194" max="1194" width="3.140625" style="49" customWidth="1"/>
    <col min="1195" max="1199" width="4.140625" style="49" customWidth="1"/>
    <col min="1200" max="1201" width="3.140625" style="49" customWidth="1"/>
    <col min="1202" max="1202" width="4.140625" style="49" customWidth="1"/>
    <col min="1203" max="1205" width="3.140625" style="49" customWidth="1"/>
    <col min="1206" max="1206" width="4.140625" style="49" customWidth="1"/>
    <col min="1207" max="1211" width="3.140625" style="49" customWidth="1"/>
    <col min="1212" max="1212" width="4.140625" style="49" customWidth="1"/>
    <col min="1213" max="1213" width="3.140625" style="49" customWidth="1"/>
    <col min="1214" max="1234" width="4.140625" style="49" customWidth="1"/>
    <col min="1235" max="1235" width="19.42578125" style="49" bestFit="1" customWidth="1"/>
    <col min="1236" max="1236" width="4.28515625" style="49" customWidth="1"/>
    <col min="1237" max="1241" width="4.140625" style="49" customWidth="1"/>
    <col min="1242" max="1243" width="3.140625" style="49" customWidth="1"/>
    <col min="1244" max="1244" width="4.140625" style="49" customWidth="1"/>
    <col min="1245" max="1245" width="3.140625" style="49" customWidth="1"/>
    <col min="1246" max="1250" width="4.140625" style="49" customWidth="1"/>
    <col min="1251" max="1254" width="3.140625" style="49" customWidth="1"/>
    <col min="1255" max="1255" width="4.140625" style="49" customWidth="1"/>
    <col min="1256" max="1258" width="3.140625" style="49" customWidth="1"/>
    <col min="1259" max="1261" width="4.140625" style="49" customWidth="1"/>
    <col min="1262" max="1262" width="3.140625" style="49" customWidth="1"/>
    <col min="1263" max="1263" width="4.140625" style="49" customWidth="1"/>
    <col min="1264" max="1265" width="3.140625" style="49" customWidth="1"/>
    <col min="1266" max="1290" width="4.140625" style="49" customWidth="1"/>
    <col min="1291" max="1292" width="5.140625" style="49" customWidth="1"/>
    <col min="1293" max="1293" width="6.140625" style="49" bestFit="1" customWidth="1"/>
    <col min="1294" max="1294" width="19.85546875" style="49" customWidth="1"/>
    <col min="1295" max="1295" width="4.28515625" style="49" customWidth="1"/>
    <col min="1296" max="1297" width="3.140625" style="49" customWidth="1"/>
    <col min="1298" max="1298" width="4.140625" style="49" customWidth="1"/>
    <col min="1299" max="1299" width="23.140625" style="49" customWidth="1"/>
    <col min="1300" max="1300" width="4.28515625" style="49" customWidth="1"/>
    <col min="1301" max="1302" width="4.140625" style="49" customWidth="1"/>
    <col min="1303" max="1304" width="3.140625" style="49" customWidth="1"/>
    <col min="1305" max="1306" width="4.140625" style="49" customWidth="1"/>
    <col min="1307" max="1309" width="3.140625" style="49" customWidth="1"/>
    <col min="1310" max="1312" width="4.140625" style="49" customWidth="1"/>
    <col min="1313" max="1313" width="3.140625" style="49" customWidth="1"/>
    <col min="1314" max="1315" width="4.140625" style="49" customWidth="1"/>
    <col min="1316" max="1316" width="3.140625" style="49" customWidth="1"/>
    <col min="1317" max="1321" width="4.140625" style="49" customWidth="1"/>
    <col min="1322" max="1323" width="3.140625" style="49" customWidth="1"/>
    <col min="1324" max="1324" width="4.140625" style="49" customWidth="1"/>
    <col min="1325" max="1325" width="3.140625" style="49" customWidth="1"/>
    <col min="1326" max="1326" width="4.140625" style="49" customWidth="1"/>
    <col min="1327" max="1328" width="3.140625" style="49" customWidth="1"/>
    <col min="1329" max="1330" width="4.140625" style="49" customWidth="1"/>
    <col min="1331" max="1331" width="3.140625" style="49" customWidth="1"/>
    <col min="1332" max="1333" width="4.140625" style="49" customWidth="1"/>
    <col min="1334" max="1336" width="3.140625" style="49" customWidth="1"/>
    <col min="1337" max="1341" width="4.140625" style="49" customWidth="1"/>
    <col min="1342" max="1343" width="3.140625" style="49" customWidth="1"/>
    <col min="1344" max="1345" width="4.140625" style="49" customWidth="1"/>
    <col min="1346" max="1348" width="3.140625" style="49" customWidth="1"/>
    <col min="1349" max="1350" width="4.140625" style="49" customWidth="1"/>
    <col min="1351" max="1352" width="3.140625" style="49" customWidth="1"/>
    <col min="1353" max="1353" width="4.140625" style="49" customWidth="1"/>
    <col min="1354" max="1355" width="3.140625" style="49" customWidth="1"/>
    <col min="1356" max="1357" width="4.140625" style="49" customWidth="1"/>
    <col min="1358" max="1359" width="3.140625" style="49" customWidth="1"/>
    <col min="1360" max="1393" width="4.140625" style="49" customWidth="1"/>
    <col min="1394" max="1395" width="5.140625" style="49" customWidth="1"/>
    <col min="1396" max="1396" width="6.140625" style="49" customWidth="1"/>
    <col min="1397" max="1397" width="14.28515625" style="49" customWidth="1"/>
    <col min="1398" max="1398" width="4.28515625" style="49" customWidth="1"/>
    <col min="1399" max="1410" width="3.140625" style="49" customWidth="1"/>
    <col min="1411" max="1411" width="28.28515625" style="49" customWidth="1"/>
    <col min="1412" max="1412" width="4.28515625" style="49" customWidth="1"/>
    <col min="1413" max="1415" width="4.140625" style="49" customWidth="1"/>
    <col min="1416" max="1419" width="3.140625" style="49" customWidth="1"/>
    <col min="1420" max="1421" width="4.140625" style="49" customWidth="1"/>
    <col min="1422" max="1423" width="3.140625" style="49" customWidth="1"/>
    <col min="1424" max="1424" width="4.140625" style="49" customWidth="1"/>
    <col min="1425" max="1425" width="3.140625" style="49" customWidth="1"/>
    <col min="1426" max="1426" width="4.140625" style="49" customWidth="1"/>
    <col min="1427" max="1427" width="32.5703125" style="49" customWidth="1"/>
    <col min="1428" max="1428" width="4.28515625" style="49" customWidth="1"/>
    <col min="1429" max="1429" width="17.42578125" style="49" customWidth="1"/>
    <col min="1430" max="1430" width="4.28515625" style="49" customWidth="1"/>
    <col min="1431" max="1433" width="4.140625" style="49" customWidth="1"/>
    <col min="1434" max="1434" width="3.140625" style="49" customWidth="1"/>
    <col min="1435" max="1436" width="4.140625" style="49" customWidth="1"/>
    <col min="1437" max="1437" width="2.140625" style="49" customWidth="1"/>
    <col min="1438" max="1438" width="3.140625" style="49" customWidth="1"/>
    <col min="1439" max="1439" width="4.140625" style="49" customWidth="1"/>
    <col min="1440" max="1440" width="3.140625" style="49" customWidth="1"/>
    <col min="1441" max="1445" width="4.140625" style="49" customWidth="1"/>
    <col min="1446" max="1446" width="3.140625" style="49" customWidth="1"/>
    <col min="1447" max="1448" width="4.140625" style="49" customWidth="1"/>
    <col min="1449" max="1449" width="3.140625" style="49" customWidth="1"/>
    <col min="1450" max="1450" width="4.140625" style="49" customWidth="1"/>
    <col min="1451" max="1452" width="3.140625" style="49" customWidth="1"/>
    <col min="1453" max="1453" width="4.140625" style="49" customWidth="1"/>
    <col min="1454" max="1456" width="3.140625" style="49" customWidth="1"/>
    <col min="1457" max="1457" width="4.140625" style="49" customWidth="1"/>
    <col min="1458" max="1458" width="3.140625" style="49" customWidth="1"/>
    <col min="1459" max="1459" width="4.140625" style="49" customWidth="1"/>
    <col min="1460" max="1461" width="3.140625" style="49" customWidth="1"/>
    <col min="1462" max="1462" width="4.140625" style="49" customWidth="1"/>
    <col min="1463" max="1465" width="3.140625" style="49" customWidth="1"/>
    <col min="1466" max="1479" width="4.140625" style="49" customWidth="1"/>
    <col min="1480" max="1480" width="27.5703125" style="49" customWidth="1"/>
    <col min="1481" max="1481" width="4.28515625" style="49" customWidth="1"/>
    <col min="1482" max="1487" width="4.140625" style="49" customWidth="1"/>
    <col min="1488" max="1488" width="3.140625" style="49" customWidth="1"/>
    <col min="1489" max="1490" width="4.140625" style="49" customWidth="1"/>
    <col min="1491" max="1492" width="3.140625" style="49" customWidth="1"/>
    <col min="1493" max="1498" width="4.140625" style="49" customWidth="1"/>
    <col min="1499" max="1499" width="3.140625" style="49" customWidth="1"/>
    <col min="1500" max="1529" width="4.140625" style="49" customWidth="1"/>
    <col min="1530" max="1531" width="5.140625" style="49" customWidth="1"/>
    <col min="1532" max="1532" width="6.140625" style="49" customWidth="1"/>
    <col min="1533" max="1533" width="14" style="49" customWidth="1"/>
    <col min="1534" max="1534" width="4.28515625" style="49" customWidth="1"/>
    <col min="1535" max="1535" width="4.140625" style="49" customWidth="1"/>
    <col min="1536" max="1536" width="3.140625" style="49" customWidth="1"/>
    <col min="1537" max="1538" width="4.140625" style="49" customWidth="1"/>
    <col min="1539" max="1542" width="3.140625" style="49" customWidth="1"/>
    <col min="1543" max="1543" width="4.140625" style="49" customWidth="1"/>
    <col min="1544" max="1547" width="3.140625" style="49" customWidth="1"/>
    <col min="1548" max="1548" width="4.140625" style="49" customWidth="1"/>
    <col min="1549" max="1566" width="3.140625" style="49" customWidth="1"/>
    <col min="1567" max="1567" width="4.140625" style="49" customWidth="1"/>
    <col min="1568" max="1569" width="3.140625" style="49" customWidth="1"/>
    <col min="1570" max="1570" width="4.140625" style="49" customWidth="1"/>
    <col min="1571" max="1580" width="3.140625" style="49" customWidth="1"/>
    <col min="1581" max="1624" width="4.140625" style="49" customWidth="1"/>
    <col min="1625" max="1626" width="5.140625" style="49" customWidth="1"/>
    <col min="1627" max="1627" width="6.140625" style="49" customWidth="1"/>
    <col min="1628" max="1628" width="16.7109375" style="49" customWidth="1"/>
    <col min="1629" max="1629" width="4.28515625" style="49" customWidth="1"/>
    <col min="1630" max="1633" width="4.140625" style="49" customWidth="1"/>
    <col min="1634" max="1634" width="15.85546875" style="49" customWidth="1"/>
    <col min="1635" max="1635" width="4.28515625" style="49" customWidth="1"/>
    <col min="1636" max="1636" width="16.28515625" style="49" customWidth="1"/>
    <col min="1637" max="1637" width="4.28515625" style="49" customWidth="1"/>
    <col min="1638" max="1641" width="4.140625" style="49" customWidth="1"/>
    <col min="1642" max="1643" width="3.140625" style="49" customWidth="1"/>
    <col min="1644" max="1646" width="4.140625" style="49" customWidth="1"/>
    <col min="1647" max="1647" width="3.140625" style="49" customWidth="1"/>
    <col min="1648" max="1654" width="4.140625" style="49" customWidth="1"/>
    <col min="1655" max="1658" width="3.140625" style="49" customWidth="1"/>
    <col min="1659" max="1660" width="4.140625" style="49" customWidth="1"/>
    <col min="1661" max="1662" width="3.140625" style="49" customWidth="1"/>
    <col min="1663" max="1663" width="4.140625" style="49" customWidth="1"/>
    <col min="1664" max="1665" width="3.140625" style="49" customWidth="1"/>
    <col min="1666" max="1669" width="4.140625" style="49" customWidth="1"/>
    <col min="1670" max="1674" width="3.140625" style="49" customWidth="1"/>
    <col min="1675" max="1675" width="4.140625" style="49" customWidth="1"/>
    <col min="1676" max="1676" width="3.140625" style="49" customWidth="1"/>
    <col min="1677" max="1677" width="4.140625" style="49" customWidth="1"/>
    <col min="1678" max="1680" width="3.140625" style="49" customWidth="1"/>
    <col min="1681" max="1681" width="4.140625" style="49" customWidth="1"/>
    <col min="1682" max="1683" width="3.140625" style="49" customWidth="1"/>
    <col min="1684" max="1685" width="4.140625" style="49" customWidth="1"/>
    <col min="1686" max="1687" width="3.140625" style="49" customWidth="1"/>
    <col min="1688" max="1688" width="4.140625" style="49" customWidth="1"/>
    <col min="1689" max="1692" width="3.140625" style="49" customWidth="1"/>
    <col min="1693" max="1693" width="4.140625" style="49" customWidth="1"/>
    <col min="1694" max="1695" width="3.140625" style="49" customWidth="1"/>
    <col min="1696" max="1696" width="4.140625" style="49" customWidth="1"/>
    <col min="1697" max="1699" width="3.140625" style="49" customWidth="1"/>
    <col min="1700" max="1700" width="4.140625" style="49" customWidth="1"/>
    <col min="1701" max="1702" width="3.140625" style="49" customWidth="1"/>
    <col min="1703" max="1762" width="4.140625" style="49" customWidth="1"/>
    <col min="1763" max="1765" width="5.140625" style="49" customWidth="1"/>
    <col min="1766" max="1766" width="6.140625" style="49" customWidth="1"/>
    <col min="1767" max="1767" width="35.7109375" style="49" customWidth="1"/>
    <col min="1768" max="1768" width="4.28515625" style="49" customWidth="1"/>
    <col min="1769" max="1793" width="4.140625" style="49" customWidth="1"/>
    <col min="1794" max="1794" width="3.140625" style="49" customWidth="1"/>
    <col min="1795" max="1803" width="4.140625" style="49" customWidth="1"/>
    <col min="1804" max="1804" width="3.140625" style="49" customWidth="1"/>
    <col min="1805" max="1808" width="4.140625" style="49" customWidth="1"/>
    <col min="1809" max="1809" width="3.140625" style="49" customWidth="1"/>
    <col min="1810" max="1820" width="4.140625" style="49" customWidth="1"/>
    <col min="1821" max="1821" width="3.140625" style="49" customWidth="1"/>
    <col min="1822" max="1824" width="4.140625" style="49" customWidth="1"/>
    <col min="1825" max="1825" width="3.140625" style="49" customWidth="1"/>
    <col min="1826" max="1828" width="4.140625" style="49" customWidth="1"/>
    <col min="1829" max="1829" width="3.140625" style="49" customWidth="1"/>
    <col min="1830" max="1834" width="4.140625" style="49" customWidth="1"/>
    <col min="1835" max="1835" width="3.140625" style="49" customWidth="1"/>
    <col min="1836" max="1849" width="4.140625" style="49" customWidth="1"/>
    <col min="1850" max="1850" width="3.140625" style="49" customWidth="1"/>
    <col min="1851" max="1855" width="4.140625" style="49" customWidth="1"/>
    <col min="1856" max="1856" width="3.140625" style="49" customWidth="1"/>
    <col min="1857" max="1949" width="4.140625" style="49" customWidth="1"/>
    <col min="1950" max="1952" width="5.140625" style="49" customWidth="1"/>
    <col min="1953" max="1953" width="6.140625" style="49" customWidth="1"/>
    <col min="1954" max="1954" width="16.7109375" style="49" bestFit="1" customWidth="1"/>
    <col min="1955" max="1955" width="4.28515625" style="49" customWidth="1"/>
    <col min="1956" max="1957" width="2.140625" style="49" customWidth="1"/>
    <col min="1958" max="1958" width="12.140625" style="49" bestFit="1" customWidth="1"/>
    <col min="1959" max="1959" width="6.42578125" style="49" bestFit="1" customWidth="1"/>
    <col min="1960" max="1960" width="7.85546875" style="49" bestFit="1" customWidth="1"/>
    <col min="1961" max="1961" width="6.42578125" style="49" bestFit="1" customWidth="1"/>
    <col min="1962" max="1962" width="8.85546875" style="49" bestFit="1" customWidth="1"/>
    <col min="1963" max="1963" width="7.85546875" style="49" bestFit="1" customWidth="1"/>
    <col min="1964" max="1964" width="8.85546875" style="49" bestFit="1" customWidth="1"/>
    <col min="1965" max="1965" width="7.85546875" style="49" bestFit="1" customWidth="1"/>
    <col min="1966" max="1966" width="6.42578125" style="49" bestFit="1" customWidth="1"/>
    <col min="1967" max="1967" width="8.85546875" style="49" bestFit="1" customWidth="1"/>
    <col min="1968" max="1968" width="7.85546875" style="49" bestFit="1" customWidth="1"/>
    <col min="1969" max="1971" width="6.42578125" style="49" bestFit="1" customWidth="1"/>
    <col min="1972" max="1972" width="7.85546875" style="49" customWidth="1"/>
    <col min="1973" max="1973" width="6.42578125" style="49" customWidth="1"/>
    <col min="1974" max="1975" width="7.85546875" style="49" customWidth="1"/>
    <col min="1976" max="1976" width="6.42578125" style="49" bestFit="1" customWidth="1"/>
    <col min="1977" max="1977" width="7.85546875" style="49" bestFit="1" customWidth="1"/>
    <col min="1978" max="1980" width="6.42578125" style="49" bestFit="1" customWidth="1"/>
    <col min="1981" max="1981" width="7.85546875" style="49" bestFit="1" customWidth="1"/>
    <col min="1982" max="1983" width="21.28515625" style="49" bestFit="1" customWidth="1"/>
    <col min="1984" max="1985" width="6.42578125" style="49" bestFit="1" customWidth="1"/>
    <col min="1986" max="1987" width="6.42578125" style="49" customWidth="1"/>
    <col min="1988" max="1988" width="6.42578125" style="49" bestFit="1" customWidth="1"/>
    <col min="1989" max="1989" width="21.28515625" style="49" bestFit="1" customWidth="1"/>
    <col min="1990" max="1991" width="6.42578125" style="49" bestFit="1" customWidth="1"/>
    <col min="1992" max="1992" width="21.28515625" style="49" bestFit="1" customWidth="1"/>
    <col min="1993" max="1993" width="7.85546875" style="49" customWidth="1"/>
    <col min="1994" max="1994" width="7.85546875" style="49" bestFit="1" customWidth="1"/>
    <col min="1995" max="2007" width="7.42578125" style="49" bestFit="1" customWidth="1"/>
    <col min="2008" max="2008" width="8.85546875" style="49" bestFit="1" customWidth="1"/>
    <col min="2009" max="2015" width="7.42578125" style="49" bestFit="1" customWidth="1"/>
    <col min="2016" max="2016" width="21.28515625" style="49" bestFit="1" customWidth="1"/>
    <col min="2017" max="2017" width="7.42578125" style="49" bestFit="1" customWidth="1"/>
    <col min="2018" max="2018" width="8.85546875" style="49" bestFit="1" customWidth="1"/>
    <col min="2019" max="2019" width="7.42578125" style="49" bestFit="1" customWidth="1"/>
    <col min="2020" max="2020" width="21.28515625" style="49" bestFit="1" customWidth="1"/>
    <col min="2021" max="2021" width="7.42578125" style="49" bestFit="1" customWidth="1"/>
    <col min="2022" max="2022" width="8.85546875" style="49" bestFit="1" customWidth="1"/>
    <col min="2023" max="2025" width="7.42578125" style="49" bestFit="1" customWidth="1"/>
    <col min="2026" max="2026" width="8.85546875" style="49" bestFit="1" customWidth="1"/>
    <col min="2027" max="2028" width="7.42578125" style="49" bestFit="1" customWidth="1"/>
    <col min="2029" max="2029" width="8.85546875" style="49" bestFit="1" customWidth="1"/>
    <col min="2030" max="2031" width="7.42578125" style="49" bestFit="1" customWidth="1"/>
    <col min="2032" max="2033" width="21.28515625" style="49" bestFit="1" customWidth="1"/>
    <col min="2034" max="2053" width="7.42578125" style="49" bestFit="1" customWidth="1"/>
    <col min="2054" max="2055" width="7.42578125" style="49" customWidth="1"/>
    <col min="2056" max="2056" width="21.28515625" style="49" bestFit="1" customWidth="1"/>
    <col min="2057" max="2059" width="7.42578125" style="49" bestFit="1" customWidth="1"/>
    <col min="2060" max="2060" width="8.85546875" style="49" bestFit="1" customWidth="1"/>
    <col min="2061" max="2068" width="7.42578125" style="49" bestFit="1" customWidth="1"/>
    <col min="2069" max="2069" width="8.85546875" style="49" bestFit="1" customWidth="1"/>
    <col min="2070" max="2070" width="7.42578125" style="49" bestFit="1" customWidth="1"/>
    <col min="2071" max="2071" width="8.85546875" style="49" bestFit="1" customWidth="1"/>
    <col min="2072" max="2073" width="7.42578125" style="49" bestFit="1" customWidth="1"/>
    <col min="2074" max="2074" width="9.85546875" style="49" bestFit="1" customWidth="1"/>
    <col min="2075" max="2075" width="7.42578125" style="49" bestFit="1" customWidth="1"/>
    <col min="2076" max="2076" width="8.85546875" style="49" bestFit="1" customWidth="1"/>
    <col min="2077" max="2077" width="7.42578125" style="49" bestFit="1" customWidth="1"/>
    <col min="2078" max="2078" width="8.85546875" style="49" bestFit="1" customWidth="1"/>
    <col min="2079" max="2086" width="7.42578125" style="49" bestFit="1" customWidth="1"/>
    <col min="2087" max="2087" width="8.85546875" style="49" bestFit="1" customWidth="1"/>
    <col min="2088" max="2099" width="7.42578125" style="49" bestFit="1" customWidth="1"/>
    <col min="2100" max="2100" width="9.85546875" style="49" bestFit="1" customWidth="1"/>
    <col min="2101" max="2112" width="7.42578125" style="49" bestFit="1" customWidth="1"/>
    <col min="2113" max="2114" width="21.28515625" style="49" bestFit="1" customWidth="1"/>
    <col min="2115" max="2119" width="7.42578125" style="49" bestFit="1" customWidth="1"/>
    <col min="2120" max="2121" width="21.28515625" style="49" bestFit="1" customWidth="1"/>
    <col min="2122" max="2124" width="7.42578125" style="49" bestFit="1" customWidth="1"/>
    <col min="2125" max="2125" width="8.85546875" style="49" bestFit="1" customWidth="1"/>
    <col min="2126" max="2135" width="7.42578125" style="49" bestFit="1" customWidth="1"/>
    <col min="2136" max="2136" width="21.28515625" style="49" bestFit="1" customWidth="1"/>
    <col min="2137" max="2137" width="8.85546875" style="49" bestFit="1" customWidth="1"/>
    <col min="2138" max="2155" width="7.42578125" style="49" bestFit="1" customWidth="1"/>
    <col min="2156" max="2156" width="8.85546875" style="49" bestFit="1" customWidth="1"/>
    <col min="2157" max="2166" width="7.42578125" style="49" bestFit="1" customWidth="1"/>
    <col min="2167" max="2196" width="8.42578125" style="49" bestFit="1" customWidth="1"/>
    <col min="2197" max="2197" width="9.85546875" style="49" bestFit="1" customWidth="1"/>
    <col min="2198" max="2199" width="8.42578125" style="49" customWidth="1"/>
    <col min="2200" max="2209" width="8.42578125" style="49" bestFit="1" customWidth="1"/>
    <col min="2210" max="2213" width="8.42578125" style="49" customWidth="1"/>
    <col min="2214" max="2214" width="8.42578125" style="49" bestFit="1" customWidth="1"/>
    <col min="2215" max="2215" width="6.42578125" style="49" customWidth="1"/>
    <col min="2216" max="2216" width="7.85546875" style="49" bestFit="1" customWidth="1"/>
    <col min="2217" max="2217" width="6.42578125" style="49" customWidth="1"/>
    <col min="2218" max="2218" width="8.85546875" style="49" bestFit="1" customWidth="1"/>
    <col min="2219" max="2219" width="7.85546875" style="49" bestFit="1" customWidth="1"/>
    <col min="2220" max="2220" width="8.85546875" style="49" bestFit="1" customWidth="1"/>
    <col min="2221" max="2221" width="7.85546875" style="49" bestFit="1" customWidth="1"/>
    <col min="2222" max="2222" width="6.42578125" style="49" customWidth="1"/>
    <col min="2223" max="2223" width="8.85546875" style="49" bestFit="1" customWidth="1"/>
    <col min="2224" max="2224" width="7.85546875" style="49" bestFit="1" customWidth="1"/>
    <col min="2225" max="2227" width="6.42578125" style="49" customWidth="1"/>
    <col min="2228" max="2228" width="7.85546875" style="49" bestFit="1" customWidth="1"/>
    <col min="2229" max="2229" width="6.42578125" style="49" customWidth="1"/>
    <col min="2230" max="2231" width="7.85546875" style="49" bestFit="1" customWidth="1"/>
    <col min="2232" max="2232" width="6.42578125" style="49" customWidth="1"/>
    <col min="2233" max="2233" width="7.85546875" style="49" bestFit="1" customWidth="1"/>
    <col min="2234" max="2236" width="6.42578125" style="49" customWidth="1"/>
    <col min="2237" max="2237" width="7.85546875" style="49" bestFit="1" customWidth="1"/>
    <col min="2238" max="2239" width="21.28515625" style="49" bestFit="1" customWidth="1"/>
    <col min="2240" max="2244" width="6.42578125" style="49" customWidth="1"/>
    <col min="2245" max="2245" width="21.28515625" style="49" bestFit="1" customWidth="1"/>
    <col min="2246" max="2247" width="6.42578125" style="49" customWidth="1"/>
    <col min="2248" max="2248" width="21.28515625" style="49" bestFit="1" customWidth="1"/>
    <col min="2249" max="2250" width="7.85546875" style="49" bestFit="1" customWidth="1"/>
    <col min="2251" max="2263" width="7.42578125" style="49" bestFit="1" customWidth="1"/>
    <col min="2264" max="2264" width="8.85546875" style="49" bestFit="1" customWidth="1"/>
    <col min="2265" max="2271" width="7.42578125" style="49" bestFit="1" customWidth="1"/>
    <col min="2272" max="2272" width="21.28515625" style="49" bestFit="1" customWidth="1"/>
    <col min="2273" max="2273" width="7.42578125" style="49" bestFit="1" customWidth="1"/>
    <col min="2274" max="2274" width="8.85546875" style="49" bestFit="1" customWidth="1"/>
    <col min="2275" max="2275" width="7.42578125" style="49" bestFit="1" customWidth="1"/>
    <col min="2276" max="2276" width="21.28515625" style="49" bestFit="1" customWidth="1"/>
    <col min="2277" max="2277" width="7.42578125" style="49" bestFit="1" customWidth="1"/>
    <col min="2278" max="2278" width="8.85546875" style="49" bestFit="1" customWidth="1"/>
    <col min="2279" max="2281" width="7.42578125" style="49" bestFit="1" customWidth="1"/>
    <col min="2282" max="2282" width="8.85546875" style="49" bestFit="1" customWidth="1"/>
    <col min="2283" max="2284" width="7.42578125" style="49" bestFit="1" customWidth="1"/>
    <col min="2285" max="2285" width="8.85546875" style="49" bestFit="1" customWidth="1"/>
    <col min="2286" max="2287" width="7.42578125" style="49" bestFit="1" customWidth="1"/>
    <col min="2288" max="2289" width="21.28515625" style="49" bestFit="1" customWidth="1"/>
    <col min="2290" max="2297" width="7.42578125" style="49" bestFit="1" customWidth="1"/>
    <col min="2298" max="2311" width="7.42578125" style="49" customWidth="1"/>
    <col min="2312" max="2312" width="21.28515625" style="49" bestFit="1" customWidth="1"/>
    <col min="2313" max="2315" width="7.42578125" style="49" customWidth="1"/>
    <col min="2316" max="2316" width="8.85546875" style="49" bestFit="1" customWidth="1"/>
    <col min="2317" max="2324" width="7.42578125" style="49" customWidth="1"/>
    <col min="2325" max="2325" width="8.85546875" style="49" bestFit="1" customWidth="1"/>
    <col min="2326" max="2326" width="7.42578125" style="49" customWidth="1"/>
    <col min="2327" max="2327" width="8.85546875" style="49" bestFit="1" customWidth="1"/>
    <col min="2328" max="2329" width="7.42578125" style="49" customWidth="1"/>
    <col min="2330" max="2330" width="9.85546875" style="49" bestFit="1" customWidth="1"/>
    <col min="2331" max="2331" width="7.42578125" style="49" customWidth="1"/>
    <col min="2332" max="2332" width="8.85546875" style="49" bestFit="1" customWidth="1"/>
    <col min="2333" max="2333" width="7.42578125" style="49" customWidth="1"/>
    <col min="2334" max="2334" width="8.85546875" style="49" bestFit="1" customWidth="1"/>
    <col min="2335" max="2342" width="7.42578125" style="49" customWidth="1"/>
    <col min="2343" max="2343" width="8.85546875" style="49" bestFit="1" customWidth="1"/>
    <col min="2344" max="2355" width="7.42578125" style="49" customWidth="1"/>
    <col min="2356" max="2356" width="9.85546875" style="49" bestFit="1" customWidth="1"/>
    <col min="2357" max="2368" width="7.42578125" style="49" customWidth="1"/>
    <col min="2369" max="2370" width="21.28515625" style="49" bestFit="1" customWidth="1"/>
    <col min="2371" max="2375" width="7.42578125" style="49" customWidth="1"/>
    <col min="2376" max="2377" width="21.28515625" style="49" bestFit="1" customWidth="1"/>
    <col min="2378" max="2380" width="7.42578125" style="49" customWidth="1"/>
    <col min="2381" max="2381" width="8.85546875" style="49" bestFit="1" customWidth="1"/>
    <col min="2382" max="2391" width="7.42578125" style="49" customWidth="1"/>
    <col min="2392" max="2392" width="21.28515625" style="49" bestFit="1" customWidth="1"/>
    <col min="2393" max="2393" width="8.85546875" style="49" bestFit="1" customWidth="1"/>
    <col min="2394" max="2411" width="7.42578125" style="49" customWidth="1"/>
    <col min="2412" max="2412" width="8.85546875" style="49" bestFit="1" customWidth="1"/>
    <col min="2413" max="2422" width="7.42578125" style="49" customWidth="1"/>
    <col min="2423" max="2461" width="8.42578125" style="49" bestFit="1" customWidth="1"/>
    <col min="2462" max="2483" width="6.42578125" style="49" bestFit="1" customWidth="1"/>
    <col min="2484" max="2487" width="21.28515625" style="49" bestFit="1" customWidth="1"/>
    <col min="2488" max="2497" width="6.42578125" style="49" bestFit="1" customWidth="1"/>
    <col min="2498" max="2499" width="21.28515625" style="49" bestFit="1" customWidth="1"/>
    <col min="2500" max="2503" width="6.42578125" style="49" bestFit="1" customWidth="1"/>
    <col min="2504" max="2505" width="21.28515625" style="49" bestFit="1" customWidth="1"/>
    <col min="2506" max="2565" width="7.42578125" style="49" bestFit="1" customWidth="1"/>
    <col min="2566" max="2567" width="21.28515625" style="49" bestFit="1" customWidth="1"/>
    <col min="2568" max="2709" width="7.42578125" style="49" bestFit="1" customWidth="1"/>
    <col min="2710" max="2711" width="21.28515625" style="49" bestFit="1" customWidth="1"/>
    <col min="2712" max="2721" width="7.42578125" style="49" bestFit="1" customWidth="1"/>
    <col min="2722" max="2725" width="21.28515625" style="49" bestFit="1" customWidth="1"/>
    <col min="2726" max="2751" width="7.42578125" style="49" bestFit="1" customWidth="1"/>
    <col min="2752" max="2753" width="21.28515625" style="49" bestFit="1" customWidth="1"/>
    <col min="2754" max="2809" width="7.42578125" style="49" bestFit="1" customWidth="1"/>
    <col min="2810" max="2853" width="8.42578125" style="49" bestFit="1" customWidth="1"/>
    <col min="2854" max="16384" width="5.7109375" style="49"/>
  </cols>
  <sheetData>
    <row r="1" spans="1:2853" ht="28.5" customHeight="1">
      <c r="A1" s="55" t="s">
        <v>229</v>
      </c>
      <c r="B1" s="56"/>
      <c r="C1" s="62"/>
    </row>
    <row r="2" spans="1:2853" ht="21">
      <c r="A2" s="50" t="s">
        <v>367</v>
      </c>
      <c r="B2" s="51"/>
      <c r="C2" s="63"/>
    </row>
    <row r="3" spans="1:2853">
      <c r="A3" s="52" t="s">
        <v>227</v>
      </c>
      <c r="B3" s="47"/>
      <c r="C3" s="62"/>
      <c r="D3" s="47"/>
      <c r="E3" s="62"/>
      <c r="F3" s="47"/>
      <c r="G3" s="62"/>
      <c r="H3" s="47"/>
      <c r="I3" s="62"/>
      <c r="J3" s="47"/>
      <c r="K3" s="62"/>
      <c r="L3" s="47"/>
      <c r="M3" s="62"/>
      <c r="N3" s="47"/>
      <c r="O3" s="62"/>
      <c r="P3" s="47"/>
      <c r="Q3" s="62"/>
      <c r="R3" s="47"/>
      <c r="S3" s="62"/>
      <c r="T3" s="47"/>
      <c r="U3" s="62"/>
      <c r="V3" s="47"/>
      <c r="W3" s="62"/>
      <c r="X3" s="47"/>
      <c r="Y3" s="62"/>
      <c r="Z3" s="47"/>
      <c r="AA3" s="62"/>
      <c r="AB3" s="47"/>
      <c r="AC3" s="62"/>
      <c r="AD3" s="47"/>
      <c r="AE3" s="62"/>
      <c r="AF3" s="47"/>
      <c r="AG3" s="62"/>
      <c r="AH3" s="47"/>
      <c r="AI3" s="62"/>
      <c r="AJ3" s="47"/>
      <c r="AK3" s="62"/>
      <c r="AL3" s="47"/>
      <c r="AM3" s="62"/>
      <c r="AN3" s="47"/>
      <c r="AO3" s="62"/>
      <c r="AP3" s="47"/>
      <c r="AQ3" s="62"/>
      <c r="AR3" s="47"/>
      <c r="AS3" s="62"/>
      <c r="AT3" s="47"/>
      <c r="AU3" s="62"/>
      <c r="AV3" s="47"/>
      <c r="AW3" s="62"/>
      <c r="AX3" s="47"/>
      <c r="AY3" s="62"/>
      <c r="AZ3" s="47"/>
      <c r="BA3" s="62"/>
      <c r="BB3" s="47"/>
      <c r="BC3" s="62"/>
      <c r="BD3" s="47"/>
      <c r="BE3" s="62"/>
      <c r="BF3" s="47"/>
      <c r="BG3" s="62"/>
      <c r="BH3" s="47"/>
      <c r="BI3" s="62"/>
      <c r="BJ3" s="47"/>
      <c r="BK3" s="62"/>
      <c r="BL3" s="47"/>
      <c r="BM3" s="62"/>
      <c r="BN3" s="47"/>
      <c r="BO3" s="62"/>
      <c r="BP3" s="47"/>
      <c r="BQ3" s="62"/>
      <c r="BR3" s="47"/>
      <c r="BS3" s="62"/>
      <c r="BT3" s="47"/>
      <c r="BU3" s="47"/>
      <c r="BV3" s="47"/>
      <c r="BW3" s="47"/>
      <c r="BX3" s="47"/>
      <c r="BY3" s="47"/>
      <c r="BZ3" s="47"/>
      <c r="CA3" s="47"/>
      <c r="CB3" s="47"/>
      <c r="CC3" s="47"/>
      <c r="CD3" s="47"/>
      <c r="CE3" s="47"/>
      <c r="CF3" s="47"/>
      <c r="CG3" s="47"/>
      <c r="CH3" s="47"/>
      <c r="CI3" s="47"/>
      <c r="CJ3" s="47"/>
      <c r="CK3" s="47"/>
      <c r="CL3" s="47"/>
    </row>
    <row r="4" spans="1:2853" s="57" customFormat="1">
      <c r="B4" s="58"/>
      <c r="C4" s="64" t="s">
        <v>233</v>
      </c>
      <c r="D4" s="58"/>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5"/>
      <c r="AM4" s="65"/>
      <c r="AN4" s="65"/>
      <c r="AO4" s="65"/>
      <c r="AP4" s="65"/>
      <c r="AQ4"/>
      <c r="AR4"/>
      <c r="AS4"/>
      <c r="AT4"/>
      <c r="AU4"/>
      <c r="AV4"/>
      <c r="AW4"/>
      <c r="AX4"/>
      <c r="AY4"/>
      <c r="AZ4"/>
      <c r="BA4"/>
      <c r="BB4"/>
      <c r="BC4"/>
      <c r="BD4"/>
      <c r="BE4"/>
      <c r="BF4"/>
      <c r="BG4"/>
      <c r="BH4"/>
      <c r="BI4"/>
      <c r="BJ4"/>
      <c r="BK4"/>
      <c r="BL4"/>
      <c r="BM4"/>
      <c r="BN4"/>
      <c r="BO4"/>
      <c r="BP4"/>
      <c r="BQ4"/>
      <c r="BR4"/>
      <c r="BS4"/>
      <c r="BT4"/>
      <c r="BU4"/>
      <c r="BV4"/>
      <c r="BW4" s="58"/>
      <c r="BX4" s="58"/>
      <c r="BY4" s="58"/>
      <c r="BZ4" s="58"/>
      <c r="CA4" s="58"/>
      <c r="CB4" s="58"/>
      <c r="CC4" s="58"/>
      <c r="CD4" s="58"/>
      <c r="CE4" s="58"/>
      <c r="CF4" s="58"/>
      <c r="CG4" s="58"/>
      <c r="CH4" s="58"/>
      <c r="CI4" s="60"/>
      <c r="CJ4" s="60"/>
      <c r="CK4" s="60"/>
      <c r="CL4" s="60"/>
      <c r="CM4" s="60"/>
      <c r="CN4" s="60"/>
      <c r="CO4" s="60"/>
      <c r="CP4" s="60"/>
      <c r="CQ4" s="60"/>
      <c r="CR4" s="60"/>
      <c r="CS4" s="60"/>
      <c r="CT4" s="60"/>
      <c r="CU4" s="60"/>
      <c r="CV4" s="60"/>
      <c r="CW4" s="60"/>
      <c r="CX4" s="60"/>
      <c r="CY4" s="60"/>
      <c r="CZ4" s="60"/>
      <c r="DA4" s="60"/>
      <c r="DB4" s="60"/>
      <c r="DC4" s="60"/>
      <c r="DD4" s="60"/>
      <c r="DE4" s="60"/>
      <c r="DF4" s="60"/>
      <c r="DG4" s="60"/>
      <c r="DH4" s="60"/>
      <c r="DI4" s="60"/>
      <c r="DJ4" s="60"/>
      <c r="DK4" s="60"/>
      <c r="DL4" s="60"/>
      <c r="DM4" s="60"/>
      <c r="DN4" s="60"/>
      <c r="DO4" s="60"/>
      <c r="DP4" s="60"/>
      <c r="DQ4" s="60"/>
      <c r="DR4" s="60"/>
      <c r="DS4" s="60"/>
      <c r="DT4" s="60"/>
      <c r="DU4" s="60"/>
      <c r="DV4" s="60"/>
      <c r="DW4" s="60"/>
      <c r="DX4" s="60"/>
      <c r="DY4" s="60"/>
      <c r="DZ4" s="60"/>
      <c r="EA4" s="60"/>
      <c r="EB4" s="60"/>
      <c r="EC4" s="60"/>
      <c r="ED4" s="60"/>
      <c r="EE4" s="60"/>
      <c r="EF4" s="60"/>
      <c r="EG4" s="60"/>
      <c r="EH4" s="60"/>
      <c r="EI4" s="60"/>
      <c r="EJ4" s="60"/>
      <c r="EK4" s="60"/>
      <c r="EL4" s="60"/>
      <c r="EM4" s="60"/>
      <c r="EN4" s="60"/>
      <c r="EO4" s="60"/>
      <c r="EP4" s="60"/>
      <c r="EQ4" s="60"/>
      <c r="ER4" s="60"/>
      <c r="ES4" s="60"/>
      <c r="ET4" s="60"/>
      <c r="EU4" s="60"/>
      <c r="EV4" s="60"/>
      <c r="EW4" s="60"/>
      <c r="EX4" s="60"/>
      <c r="EY4" s="60"/>
      <c r="EZ4" s="60"/>
      <c r="FA4" s="60"/>
      <c r="FB4" s="60"/>
      <c r="FC4" s="60"/>
      <c r="FD4" s="60"/>
      <c r="FE4" s="60"/>
      <c r="FF4" s="60"/>
      <c r="FG4" s="60"/>
      <c r="FH4" s="60"/>
      <c r="FI4" s="60"/>
      <c r="FJ4" s="60"/>
      <c r="FK4" s="60"/>
      <c r="FL4" s="60"/>
      <c r="FM4" s="60"/>
      <c r="FN4" s="60"/>
      <c r="FO4" s="60"/>
      <c r="FP4" s="60"/>
      <c r="FQ4" s="60"/>
      <c r="FR4" s="60"/>
      <c r="FS4" s="60"/>
      <c r="FT4" s="60"/>
      <c r="FU4" s="60"/>
      <c r="FV4" s="60"/>
      <c r="FW4" s="60"/>
      <c r="FX4" s="60"/>
      <c r="FY4" s="60"/>
      <c r="FZ4" s="60"/>
      <c r="GA4" s="60"/>
      <c r="GB4" s="60"/>
      <c r="GC4" s="60"/>
      <c r="GD4" s="60"/>
      <c r="GE4" s="60"/>
      <c r="GF4" s="60"/>
      <c r="GG4" s="60"/>
      <c r="GH4" s="60"/>
      <c r="GI4" s="60"/>
      <c r="GJ4" s="60"/>
      <c r="GK4" s="60"/>
      <c r="GL4" s="60"/>
      <c r="GM4" s="60"/>
      <c r="GN4" s="60"/>
      <c r="GO4" s="60"/>
      <c r="GP4" s="60"/>
      <c r="GQ4" s="60"/>
      <c r="GR4" s="60"/>
      <c r="GS4" s="60"/>
      <c r="GT4" s="60"/>
      <c r="GU4" s="60"/>
      <c r="GV4" s="60"/>
      <c r="GW4" s="60"/>
      <c r="GX4" s="60"/>
      <c r="GY4" s="60"/>
      <c r="GZ4" s="60"/>
      <c r="HA4" s="60"/>
      <c r="HB4" s="60"/>
      <c r="HC4" s="60"/>
      <c r="HD4" s="60"/>
      <c r="HE4" s="60"/>
      <c r="HF4" s="60"/>
      <c r="HG4" s="60"/>
      <c r="HH4" s="60"/>
      <c r="HI4" s="60"/>
      <c r="HJ4" s="60"/>
      <c r="HK4" s="60"/>
      <c r="HL4" s="60"/>
      <c r="HM4" s="60"/>
      <c r="HN4" s="60"/>
      <c r="HO4" s="60"/>
      <c r="HP4" s="60"/>
      <c r="HQ4" s="60"/>
      <c r="HR4" s="60"/>
      <c r="HS4" s="60"/>
      <c r="HT4" s="60"/>
      <c r="HU4" s="60"/>
      <c r="HV4" s="60"/>
      <c r="HW4" s="60"/>
      <c r="HX4" s="60"/>
      <c r="HY4" s="60"/>
      <c r="HZ4" s="60"/>
      <c r="IA4" s="60"/>
      <c r="IB4" s="60"/>
      <c r="IC4" s="60"/>
      <c r="ID4" s="60"/>
      <c r="IE4" s="60"/>
      <c r="IF4" s="60"/>
      <c r="IG4" s="60"/>
      <c r="IH4" s="60"/>
      <c r="II4" s="60"/>
      <c r="IJ4" s="60"/>
      <c r="IK4" s="60"/>
      <c r="IL4" s="60"/>
      <c r="IM4" s="60"/>
      <c r="IN4" s="60"/>
      <c r="IO4" s="60"/>
      <c r="IP4" s="60"/>
      <c r="IQ4" s="60"/>
      <c r="IR4" s="60"/>
      <c r="IS4" s="60"/>
      <c r="IT4" s="60"/>
      <c r="IU4" s="60"/>
      <c r="IV4" s="60"/>
      <c r="IW4" s="60"/>
      <c r="IX4" s="60"/>
      <c r="IY4" s="60"/>
      <c r="IZ4" s="60"/>
      <c r="JA4" s="60"/>
      <c r="JB4" s="60"/>
      <c r="JC4" s="60"/>
      <c r="JD4" s="60"/>
      <c r="JE4" s="60"/>
      <c r="JF4" s="60"/>
      <c r="JG4" s="60"/>
      <c r="JH4" s="60"/>
      <c r="JI4" s="60"/>
      <c r="JJ4" s="60"/>
      <c r="JK4" s="60"/>
      <c r="JL4" s="60"/>
      <c r="JM4" s="60"/>
      <c r="JN4" s="60"/>
      <c r="JO4" s="60"/>
      <c r="JP4" s="60"/>
      <c r="JQ4" s="60"/>
      <c r="JR4" s="60"/>
      <c r="JS4" s="60"/>
      <c r="JT4" s="60"/>
      <c r="JU4" s="60"/>
      <c r="JV4" s="60"/>
      <c r="JW4" s="60"/>
      <c r="JX4" s="60"/>
      <c r="JY4" s="60"/>
      <c r="JZ4" s="60"/>
      <c r="KA4" s="60"/>
      <c r="KB4" s="60"/>
      <c r="KC4" s="60"/>
      <c r="KD4" s="60"/>
      <c r="KE4" s="60"/>
      <c r="KF4" s="60"/>
      <c r="KG4" s="60"/>
      <c r="KH4" s="60"/>
      <c r="KI4" s="60"/>
      <c r="KJ4" s="60"/>
      <c r="KK4" s="60"/>
      <c r="KL4" s="60"/>
      <c r="KM4" s="60"/>
      <c r="KN4" s="60"/>
      <c r="KO4" s="60"/>
      <c r="KP4" s="60"/>
      <c r="KQ4" s="60"/>
      <c r="KR4" s="60"/>
      <c r="KS4" s="60"/>
      <c r="KT4" s="60"/>
      <c r="KU4" s="60"/>
      <c r="KV4" s="60"/>
      <c r="KW4" s="60"/>
      <c r="KX4" s="60"/>
      <c r="KY4" s="60"/>
      <c r="KZ4" s="60"/>
      <c r="LA4" s="60"/>
      <c r="LB4" s="60"/>
      <c r="LC4" s="60"/>
      <c r="LD4" s="60"/>
      <c r="LE4" s="60"/>
      <c r="LF4" s="60"/>
      <c r="LG4" s="60"/>
      <c r="LH4" s="60"/>
      <c r="LI4" s="60"/>
      <c r="LJ4" s="60"/>
      <c r="LK4" s="60"/>
      <c r="LL4" s="60"/>
      <c r="LM4" s="60"/>
      <c r="LN4" s="60"/>
      <c r="LO4" s="60"/>
      <c r="LP4" s="60"/>
      <c r="LQ4" s="60"/>
      <c r="LR4" s="60"/>
      <c r="LS4" s="60"/>
      <c r="LT4" s="60"/>
      <c r="LU4" s="60"/>
      <c r="LV4" s="60"/>
      <c r="LW4" s="60"/>
      <c r="LX4" s="60"/>
      <c r="LY4" s="60"/>
      <c r="LZ4" s="60"/>
      <c r="MA4" s="60"/>
      <c r="MB4" s="60"/>
      <c r="MC4" s="60"/>
      <c r="MD4" s="60"/>
      <c r="ME4" s="60"/>
      <c r="MF4" s="60"/>
      <c r="MG4" s="60"/>
      <c r="MH4" s="60"/>
      <c r="MI4" s="60"/>
      <c r="MJ4" s="60"/>
      <c r="MK4" s="60"/>
      <c r="ML4" s="60"/>
      <c r="MM4" s="60"/>
      <c r="MN4" s="60"/>
      <c r="MO4" s="60"/>
      <c r="MP4" s="60"/>
      <c r="MQ4" s="60"/>
      <c r="MR4" s="60"/>
      <c r="MS4" s="60"/>
      <c r="MT4" s="60"/>
      <c r="MU4" s="60"/>
      <c r="MV4" s="60"/>
      <c r="MW4" s="60"/>
      <c r="MX4" s="60"/>
      <c r="MY4" s="60"/>
      <c r="MZ4" s="60"/>
      <c r="NA4" s="60"/>
      <c r="NB4" s="60"/>
      <c r="NC4" s="60"/>
      <c r="ND4" s="60"/>
      <c r="NE4" s="60"/>
      <c r="NF4" s="60"/>
      <c r="NG4" s="60"/>
      <c r="NH4" s="60"/>
      <c r="NI4" s="60"/>
      <c r="NJ4" s="60"/>
      <c r="NK4" s="60"/>
      <c r="NL4" s="60"/>
      <c r="NM4" s="60"/>
      <c r="NN4" s="60"/>
      <c r="NO4" s="60"/>
      <c r="NP4" s="60"/>
      <c r="NQ4" s="60"/>
      <c r="NR4" s="60"/>
      <c r="NS4" s="60"/>
      <c r="NT4" s="60"/>
      <c r="NU4" s="60"/>
      <c r="NV4" s="60"/>
      <c r="NW4" s="60"/>
      <c r="NX4" s="60"/>
      <c r="NY4" s="60"/>
      <c r="NZ4" s="60"/>
      <c r="OA4" s="60"/>
      <c r="OB4" s="60"/>
      <c r="OC4" s="60"/>
      <c r="OD4" s="60"/>
      <c r="OE4" s="60"/>
      <c r="OF4" s="60"/>
      <c r="OG4" s="60"/>
      <c r="OH4" s="60"/>
      <c r="OI4" s="60"/>
      <c r="OJ4" s="60"/>
      <c r="OK4" s="60"/>
      <c r="OL4" s="60"/>
      <c r="OM4" s="60"/>
      <c r="ON4" s="60"/>
      <c r="OO4" s="60"/>
      <c r="OP4" s="60"/>
      <c r="OQ4" s="60"/>
      <c r="OR4" s="60"/>
      <c r="OS4" s="60"/>
      <c r="OT4" s="60"/>
      <c r="OU4" s="60"/>
      <c r="OV4" s="60"/>
      <c r="OW4" s="60"/>
      <c r="OX4" s="60"/>
      <c r="OY4" s="60"/>
      <c r="OZ4" s="60"/>
      <c r="PA4" s="60"/>
      <c r="PB4" s="60"/>
      <c r="PC4" s="60"/>
      <c r="PD4" s="60"/>
      <c r="PE4" s="60"/>
      <c r="PF4" s="60"/>
      <c r="PG4" s="60"/>
      <c r="PH4" s="60"/>
      <c r="PI4" s="60"/>
      <c r="PJ4" s="60"/>
      <c r="PK4" s="60"/>
      <c r="PL4" s="60"/>
      <c r="PM4" s="60"/>
      <c r="PN4" s="60"/>
      <c r="PO4" s="60"/>
      <c r="PP4" s="60"/>
      <c r="PQ4" s="60"/>
      <c r="PR4" s="60"/>
      <c r="PS4" s="60"/>
      <c r="PT4" s="60"/>
      <c r="PU4" s="60"/>
      <c r="PV4" s="60"/>
      <c r="PW4" s="60"/>
      <c r="PX4" s="60"/>
      <c r="PY4" s="60"/>
      <c r="PZ4" s="60"/>
      <c r="QA4" s="60"/>
      <c r="QB4" s="60"/>
      <c r="QC4" s="60"/>
      <c r="QD4" s="60"/>
      <c r="QE4" s="60"/>
      <c r="QF4" s="60"/>
      <c r="QG4" s="60"/>
      <c r="QH4" s="60"/>
      <c r="QI4" s="60"/>
      <c r="QJ4" s="60"/>
      <c r="QK4" s="60"/>
      <c r="QL4" s="60"/>
      <c r="QM4" s="60"/>
      <c r="QN4" s="60"/>
      <c r="QO4" s="60"/>
      <c r="QP4" s="60"/>
      <c r="QQ4" s="60"/>
      <c r="QR4" s="60"/>
      <c r="QS4" s="60"/>
      <c r="QT4" s="60"/>
      <c r="QU4" s="60"/>
      <c r="QV4" s="60"/>
      <c r="QW4" s="60"/>
      <c r="QX4" s="60"/>
      <c r="QY4" s="60"/>
      <c r="QZ4" s="60"/>
      <c r="RA4" s="60"/>
      <c r="RB4" s="60"/>
      <c r="RC4" s="60"/>
      <c r="RD4" s="60"/>
      <c r="RE4" s="60"/>
      <c r="RF4" s="60"/>
      <c r="RG4" s="60"/>
      <c r="RH4" s="60"/>
      <c r="RI4" s="60"/>
      <c r="RJ4" s="60"/>
      <c r="RK4" s="60"/>
      <c r="RL4" s="60"/>
      <c r="RM4" s="60"/>
      <c r="RN4" s="60"/>
      <c r="RO4" s="60"/>
      <c r="RP4" s="60"/>
      <c r="RQ4" s="60"/>
      <c r="RR4" s="60"/>
      <c r="RS4" s="60"/>
      <c r="RT4" s="60"/>
      <c r="RU4" s="60"/>
      <c r="RV4" s="60"/>
      <c r="RW4" s="60"/>
      <c r="RX4" s="60"/>
      <c r="RY4" s="60"/>
      <c r="RZ4" s="60"/>
      <c r="SA4" s="60"/>
      <c r="SB4" s="60"/>
      <c r="SC4" s="60"/>
      <c r="SD4" s="60"/>
      <c r="SE4" s="60"/>
      <c r="SF4" s="60"/>
      <c r="SG4" s="60"/>
      <c r="SH4" s="60"/>
      <c r="SI4" s="60"/>
      <c r="SJ4" s="60"/>
      <c r="SK4" s="60"/>
      <c r="SL4" s="60"/>
      <c r="SM4" s="60"/>
      <c r="SN4" s="60"/>
      <c r="SO4" s="60"/>
      <c r="SP4" s="60"/>
      <c r="SQ4" s="60"/>
      <c r="SR4" s="60"/>
      <c r="SS4" s="60"/>
      <c r="ST4" s="60"/>
      <c r="SU4" s="60"/>
      <c r="SV4" s="60"/>
      <c r="SW4" s="60"/>
      <c r="SX4" s="60"/>
      <c r="SY4" s="60"/>
      <c r="SZ4" s="60"/>
      <c r="TA4" s="60"/>
      <c r="TB4" s="60"/>
      <c r="TC4" s="60"/>
      <c r="TD4" s="60"/>
      <c r="TE4" s="60"/>
      <c r="TF4" s="60"/>
      <c r="TG4" s="60"/>
      <c r="TH4" s="60"/>
      <c r="TI4" s="60"/>
      <c r="TJ4" s="60"/>
      <c r="TK4" s="60"/>
      <c r="TL4" s="60"/>
      <c r="TM4" s="60"/>
      <c r="TN4" s="60"/>
      <c r="TO4" s="60"/>
      <c r="TP4" s="60"/>
      <c r="TQ4" s="60"/>
      <c r="TR4" s="60"/>
      <c r="TS4" s="60"/>
      <c r="TT4" s="60"/>
      <c r="TU4" s="60"/>
      <c r="TV4" s="60"/>
      <c r="TW4" s="60"/>
      <c r="TX4" s="60"/>
      <c r="TY4" s="60"/>
      <c r="TZ4" s="60"/>
      <c r="UA4" s="60"/>
      <c r="UB4" s="60"/>
      <c r="UC4" s="60"/>
      <c r="UD4" s="60"/>
      <c r="UE4" s="60"/>
      <c r="UF4" s="60"/>
      <c r="UG4" s="60"/>
      <c r="UH4" s="60"/>
      <c r="UI4" s="60"/>
      <c r="UJ4" s="60"/>
      <c r="UK4" s="60"/>
      <c r="UL4" s="60"/>
      <c r="UM4" s="60"/>
      <c r="UN4" s="60"/>
      <c r="UO4" s="60"/>
      <c r="UP4" s="60"/>
      <c r="UQ4" s="60"/>
      <c r="UR4" s="60"/>
      <c r="US4" s="60"/>
      <c r="UT4" s="60"/>
      <c r="UU4" s="60"/>
      <c r="UV4" s="60"/>
      <c r="UW4" s="60"/>
      <c r="UX4" s="60"/>
      <c r="UY4" s="60"/>
      <c r="UZ4" s="60"/>
      <c r="VA4" s="60"/>
      <c r="VB4" s="60"/>
      <c r="VC4" s="60"/>
      <c r="VD4" s="60"/>
      <c r="VE4" s="60"/>
      <c r="VF4" s="60"/>
      <c r="VG4" s="60"/>
      <c r="VH4" s="60"/>
      <c r="VI4" s="60"/>
      <c r="VJ4" s="60"/>
      <c r="VK4" s="60"/>
      <c r="VL4" s="60"/>
      <c r="VM4" s="60"/>
      <c r="VN4" s="60"/>
      <c r="VO4" s="60"/>
      <c r="VP4" s="60"/>
      <c r="VQ4" s="60"/>
      <c r="VR4" s="60"/>
      <c r="VS4" s="60"/>
      <c r="VT4" s="60"/>
      <c r="VU4" s="60"/>
      <c r="VV4" s="60"/>
      <c r="VW4" s="60"/>
      <c r="VX4" s="60"/>
      <c r="VY4" s="60"/>
      <c r="VZ4" s="60"/>
      <c r="WA4" s="60"/>
      <c r="WB4" s="60"/>
      <c r="WC4" s="60"/>
      <c r="WD4" s="60"/>
      <c r="WE4" s="60"/>
      <c r="WF4" s="60"/>
      <c r="WG4" s="60"/>
      <c r="WH4" s="60"/>
      <c r="WI4" s="60"/>
      <c r="WJ4" s="60"/>
      <c r="WK4" s="60"/>
      <c r="WL4" s="60"/>
      <c r="WM4" s="60"/>
      <c r="WN4" s="60"/>
      <c r="WO4" s="60"/>
      <c r="WP4" s="60"/>
      <c r="WQ4" s="60"/>
      <c r="WR4" s="60"/>
      <c r="WS4" s="60"/>
      <c r="WT4" s="60"/>
      <c r="WU4" s="60"/>
      <c r="WV4" s="60"/>
      <c r="WW4" s="60"/>
      <c r="WX4" s="60"/>
      <c r="WY4" s="60"/>
      <c r="WZ4" s="60"/>
      <c r="XA4" s="60"/>
      <c r="XB4" s="60"/>
      <c r="XC4" s="60"/>
      <c r="XD4" s="60"/>
      <c r="XE4" s="60"/>
      <c r="XF4" s="60"/>
      <c r="XG4" s="60"/>
      <c r="XH4" s="60"/>
      <c r="XI4" s="60"/>
      <c r="XJ4" s="60"/>
      <c r="XK4" s="60"/>
      <c r="XL4" s="60"/>
      <c r="XM4" s="60"/>
      <c r="XN4" s="60"/>
      <c r="XO4" s="60"/>
      <c r="XP4" s="60"/>
      <c r="XQ4" s="60"/>
      <c r="XR4" s="60"/>
      <c r="XS4" s="60"/>
      <c r="XT4" s="60"/>
      <c r="XU4" s="60"/>
      <c r="XV4" s="60"/>
      <c r="XW4" s="60"/>
      <c r="XX4" s="60"/>
      <c r="XY4" s="60"/>
      <c r="XZ4" s="60"/>
      <c r="YA4" s="60"/>
      <c r="YB4" s="60"/>
      <c r="YC4" s="60"/>
      <c r="YD4" s="60"/>
      <c r="YE4" s="60"/>
      <c r="YF4" s="60"/>
      <c r="YG4" s="60"/>
      <c r="YH4" s="60"/>
      <c r="YI4" s="60"/>
      <c r="YJ4" s="60"/>
      <c r="YK4" s="60"/>
      <c r="YL4" s="60"/>
      <c r="YM4" s="60"/>
      <c r="YN4" s="60"/>
      <c r="YO4" s="60"/>
      <c r="YP4" s="60"/>
      <c r="YQ4" s="60"/>
      <c r="YR4" s="60"/>
      <c r="YS4" s="60"/>
      <c r="YT4" s="60"/>
      <c r="YU4" s="60"/>
      <c r="YV4" s="60"/>
      <c r="YW4" s="60"/>
      <c r="YX4" s="60"/>
      <c r="YY4" s="60"/>
      <c r="YZ4" s="60"/>
      <c r="ZA4" s="60"/>
      <c r="ZB4" s="60"/>
      <c r="ZC4" s="60"/>
      <c r="ZD4" s="60"/>
      <c r="ZE4" s="60"/>
      <c r="ZF4" s="60"/>
      <c r="ZG4" s="60"/>
      <c r="ZH4" s="60"/>
      <c r="ZI4" s="60"/>
      <c r="ZJ4" s="60"/>
      <c r="ZK4" s="60"/>
      <c r="ZL4" s="60"/>
      <c r="ZM4" s="60"/>
      <c r="ZN4" s="60"/>
      <c r="ZO4" s="60"/>
      <c r="ZP4" s="60"/>
      <c r="ZQ4" s="60"/>
      <c r="ZR4" s="60"/>
      <c r="ZS4" s="60"/>
      <c r="ZT4" s="60"/>
      <c r="ZU4" s="60"/>
      <c r="ZV4" s="60"/>
      <c r="ZW4" s="60"/>
      <c r="ZX4" s="60"/>
      <c r="ZY4" s="60"/>
      <c r="ZZ4" s="60"/>
      <c r="AAA4" s="60"/>
      <c r="AAB4" s="60"/>
      <c r="AAC4" s="60"/>
      <c r="AAD4" s="60"/>
      <c r="AAE4" s="60"/>
      <c r="AAF4" s="60"/>
      <c r="AAG4" s="60"/>
      <c r="AAH4" s="60"/>
      <c r="AAI4" s="60"/>
      <c r="AAJ4" s="60"/>
      <c r="AAK4" s="60"/>
      <c r="AAL4" s="60"/>
      <c r="AAM4" s="60"/>
      <c r="AAN4" s="60"/>
      <c r="AAO4" s="60"/>
      <c r="AAP4" s="60"/>
      <c r="AAQ4" s="60"/>
      <c r="AAR4" s="60"/>
      <c r="AAS4" s="60"/>
      <c r="AAT4" s="60"/>
      <c r="AAU4" s="60"/>
      <c r="AAV4" s="60"/>
      <c r="AAW4" s="60"/>
      <c r="AAX4" s="60"/>
      <c r="AAY4" s="60"/>
      <c r="AAZ4" s="60"/>
      <c r="ABA4" s="60"/>
      <c r="ABB4" s="60"/>
      <c r="ABC4" s="60"/>
      <c r="ABD4" s="60"/>
      <c r="ABE4" s="60"/>
      <c r="ABF4" s="60"/>
      <c r="ABG4" s="60"/>
      <c r="ABH4" s="60"/>
      <c r="ABI4" s="60"/>
      <c r="ABJ4" s="60"/>
      <c r="ABK4" s="60"/>
      <c r="ABL4" s="60"/>
      <c r="ABM4" s="60"/>
      <c r="ABN4" s="60"/>
      <c r="ABO4" s="60"/>
      <c r="ABP4" s="60"/>
      <c r="ABQ4" s="60"/>
      <c r="ABR4" s="60"/>
      <c r="ABS4" s="60"/>
      <c r="ABT4" s="60"/>
      <c r="ABU4" s="60"/>
      <c r="ABV4" s="60"/>
      <c r="ABW4" s="60"/>
      <c r="ABX4" s="60"/>
      <c r="ABY4" s="60"/>
      <c r="ABZ4" s="60"/>
      <c r="ACA4" s="60"/>
      <c r="ACB4" s="60"/>
      <c r="ACC4" s="60"/>
      <c r="ACD4" s="60"/>
      <c r="ACE4" s="60"/>
      <c r="ACF4" s="60"/>
      <c r="ACG4" s="60"/>
      <c r="ACH4" s="60"/>
      <c r="ACI4" s="60"/>
      <c r="ACJ4" s="60"/>
      <c r="ACK4" s="60"/>
      <c r="ACL4" s="60"/>
      <c r="ACM4" s="60"/>
      <c r="ACN4" s="60"/>
      <c r="ACO4" s="60"/>
      <c r="ACP4" s="60"/>
      <c r="ACQ4" s="60"/>
      <c r="ACR4" s="60"/>
      <c r="ACS4" s="60"/>
      <c r="ACT4" s="60"/>
      <c r="ACU4" s="60"/>
      <c r="ACV4" s="60"/>
      <c r="ACW4" s="60"/>
      <c r="ACX4" s="60"/>
      <c r="ACY4" s="60"/>
      <c r="ACZ4" s="60"/>
      <c r="ADA4" s="60"/>
      <c r="ADB4" s="60"/>
      <c r="ADC4" s="60"/>
      <c r="ADD4" s="60"/>
      <c r="ADE4" s="60"/>
      <c r="ADF4" s="60"/>
      <c r="ADG4" s="60"/>
      <c r="ADH4" s="60"/>
      <c r="ADI4" s="60"/>
      <c r="ADJ4" s="60"/>
      <c r="ADK4" s="60"/>
      <c r="ADL4" s="60"/>
      <c r="ADM4" s="60"/>
      <c r="ADN4" s="60"/>
      <c r="ADO4" s="60"/>
      <c r="ADP4" s="60"/>
      <c r="ADQ4" s="60"/>
      <c r="ADR4" s="60"/>
      <c r="ADS4" s="60"/>
      <c r="ADT4" s="60"/>
      <c r="ADU4" s="60"/>
      <c r="ADV4" s="60"/>
      <c r="ADW4" s="60"/>
      <c r="ADX4" s="60"/>
      <c r="ADY4" s="60"/>
      <c r="ADZ4" s="60"/>
      <c r="AEA4" s="60"/>
      <c r="AEB4" s="60"/>
      <c r="AEC4" s="60"/>
      <c r="AED4" s="60"/>
      <c r="AEE4" s="60"/>
      <c r="AEF4" s="60"/>
      <c r="AEG4" s="60"/>
      <c r="AEH4" s="60"/>
      <c r="AEI4" s="60"/>
      <c r="AEJ4" s="60"/>
      <c r="AEK4" s="60"/>
      <c r="AEL4" s="60"/>
      <c r="AEM4" s="60"/>
      <c r="AEN4" s="60"/>
      <c r="AEO4" s="60"/>
      <c r="AEP4" s="60"/>
      <c r="AEQ4" s="60"/>
      <c r="AER4" s="60"/>
      <c r="AES4" s="60"/>
      <c r="AET4" s="60"/>
      <c r="AEU4" s="60"/>
      <c r="AEV4" s="60"/>
      <c r="AEW4" s="60"/>
      <c r="AEX4" s="60"/>
      <c r="AEY4" s="60"/>
      <c r="AEZ4" s="60"/>
      <c r="AFA4" s="60"/>
      <c r="AFB4" s="60"/>
      <c r="AFC4" s="60"/>
      <c r="AFD4" s="60"/>
      <c r="AFE4" s="60"/>
      <c r="AFF4" s="60"/>
      <c r="AFG4" s="60"/>
      <c r="AFH4" s="60"/>
      <c r="AFI4" s="60"/>
      <c r="AFJ4" s="60"/>
      <c r="AFK4" s="60"/>
      <c r="AFL4" s="60"/>
      <c r="AFM4" s="60"/>
      <c r="AFN4" s="60"/>
      <c r="AFO4" s="60"/>
      <c r="AFP4" s="60"/>
      <c r="AFQ4" s="60"/>
      <c r="AFR4" s="60"/>
      <c r="AFS4" s="60"/>
      <c r="AFT4" s="60"/>
      <c r="AFU4" s="60"/>
      <c r="AFV4" s="60"/>
      <c r="AFW4" s="60"/>
      <c r="AFX4" s="60"/>
      <c r="AFY4" s="60"/>
      <c r="AFZ4" s="60"/>
      <c r="AGA4" s="60"/>
      <c r="AGB4" s="60"/>
      <c r="AGC4" s="60"/>
      <c r="AGD4" s="60"/>
      <c r="AGE4" s="60"/>
      <c r="AGF4" s="60"/>
      <c r="AGG4" s="60"/>
      <c r="AGH4" s="60"/>
      <c r="AGI4" s="60"/>
      <c r="AGJ4" s="60"/>
      <c r="AGK4" s="60"/>
      <c r="AGL4" s="60"/>
      <c r="AGM4" s="60"/>
      <c r="AGN4" s="60"/>
      <c r="AGO4" s="60"/>
      <c r="AGP4" s="60"/>
      <c r="AGQ4" s="60"/>
      <c r="AGR4" s="60"/>
      <c r="AGS4" s="60"/>
      <c r="AGT4" s="60"/>
      <c r="AGU4" s="60"/>
      <c r="AGV4" s="60"/>
      <c r="AGW4" s="60"/>
      <c r="AGX4" s="60"/>
      <c r="AGY4" s="60"/>
      <c r="AGZ4" s="60"/>
      <c r="AHA4" s="60"/>
      <c r="AHB4" s="60"/>
      <c r="AHC4" s="60"/>
      <c r="AHD4" s="60"/>
      <c r="AHE4" s="60"/>
      <c r="AHF4" s="60"/>
      <c r="AHG4" s="60"/>
      <c r="AHH4" s="60"/>
      <c r="AHI4" s="60"/>
      <c r="AHJ4" s="60"/>
      <c r="AHK4" s="60"/>
      <c r="AHL4" s="60"/>
      <c r="AHM4" s="60"/>
      <c r="AHN4" s="60"/>
      <c r="AHO4" s="60"/>
      <c r="AHP4" s="60"/>
      <c r="AHQ4" s="60"/>
      <c r="AHR4" s="60"/>
      <c r="AHS4" s="60"/>
      <c r="AHT4" s="60"/>
      <c r="AHU4" s="60"/>
      <c r="AHV4" s="60"/>
      <c r="AHW4" s="60"/>
      <c r="AHX4" s="60"/>
      <c r="AHY4" s="60"/>
      <c r="AHZ4" s="60"/>
      <c r="AIA4" s="60"/>
      <c r="AIB4" s="60"/>
      <c r="AIC4" s="60"/>
      <c r="AID4" s="60"/>
      <c r="AIE4" s="60"/>
      <c r="AIF4" s="60"/>
      <c r="AIG4" s="60"/>
      <c r="AIH4" s="60"/>
      <c r="AII4" s="60"/>
      <c r="AIJ4" s="60"/>
      <c r="AIK4" s="60"/>
      <c r="AIL4" s="60"/>
      <c r="AIM4" s="60"/>
      <c r="AIN4" s="60"/>
      <c r="AIO4" s="60"/>
      <c r="AIP4" s="60"/>
      <c r="AIQ4" s="60"/>
      <c r="AIR4" s="60"/>
      <c r="AIS4" s="60"/>
      <c r="AIT4" s="60"/>
      <c r="AIU4" s="60"/>
      <c r="AIV4" s="60"/>
      <c r="AIW4" s="60"/>
      <c r="AIX4" s="60"/>
      <c r="AIY4" s="60"/>
      <c r="AIZ4" s="60"/>
      <c r="AJA4" s="60"/>
      <c r="AJB4" s="60"/>
      <c r="AJC4" s="60"/>
      <c r="AJD4" s="60"/>
      <c r="AJE4" s="60"/>
      <c r="AJF4" s="60"/>
      <c r="AJG4" s="60"/>
      <c r="AJH4" s="60"/>
      <c r="AJI4" s="60"/>
      <c r="AJJ4" s="60"/>
      <c r="AJK4" s="60"/>
      <c r="AJL4" s="60"/>
      <c r="AJM4" s="60"/>
      <c r="AJN4" s="60"/>
      <c r="AJO4" s="60"/>
      <c r="AJP4" s="60"/>
      <c r="AJQ4" s="60"/>
      <c r="AJR4" s="60"/>
      <c r="AJS4" s="60"/>
      <c r="AJT4" s="60"/>
      <c r="AJU4" s="60"/>
      <c r="AJV4" s="60"/>
      <c r="AJW4" s="60"/>
      <c r="AJX4" s="60"/>
      <c r="AJY4" s="60"/>
      <c r="AJZ4" s="60"/>
      <c r="AKA4" s="60"/>
      <c r="AKB4" s="60"/>
      <c r="AKC4" s="60"/>
      <c r="AKD4" s="60"/>
      <c r="AKE4" s="60"/>
      <c r="AKF4" s="60"/>
      <c r="AKG4" s="60"/>
      <c r="AKH4" s="60"/>
      <c r="AKI4" s="60"/>
      <c r="AKJ4" s="60"/>
      <c r="AKK4" s="60"/>
      <c r="AKL4" s="60"/>
      <c r="AKM4" s="60"/>
      <c r="AKN4" s="60"/>
      <c r="AKO4" s="60"/>
      <c r="AKP4" s="60"/>
      <c r="AKQ4" s="60"/>
      <c r="AKR4" s="60"/>
      <c r="AKS4" s="60"/>
      <c r="AKT4" s="60"/>
      <c r="AKU4" s="60"/>
      <c r="AKV4" s="60"/>
      <c r="AKW4" s="60"/>
      <c r="AKX4" s="60"/>
      <c r="AKY4" s="60"/>
      <c r="AKZ4" s="60"/>
      <c r="ALA4" s="60"/>
      <c r="ALB4" s="60"/>
      <c r="ALC4" s="60"/>
      <c r="ALD4" s="60"/>
      <c r="ALE4" s="60"/>
      <c r="ALF4" s="60"/>
      <c r="ALG4" s="60"/>
      <c r="ALH4" s="60"/>
      <c r="ALI4" s="60"/>
      <c r="ALJ4" s="60"/>
      <c r="ALK4" s="60"/>
      <c r="ALL4" s="60"/>
      <c r="ALM4" s="60"/>
      <c r="ALN4" s="60"/>
      <c r="ALO4" s="60"/>
      <c r="ALP4" s="60"/>
      <c r="ALQ4" s="60"/>
      <c r="ALR4" s="60"/>
      <c r="ALS4" s="60"/>
      <c r="ALT4" s="60"/>
      <c r="ALU4" s="60"/>
      <c r="ALV4" s="60"/>
      <c r="ALW4" s="60"/>
      <c r="ALX4" s="60"/>
      <c r="ALY4" s="60"/>
      <c r="ALZ4" s="60"/>
      <c r="AMA4" s="60"/>
      <c r="AMB4" s="60"/>
      <c r="AMC4" s="60"/>
      <c r="AMD4" s="60"/>
      <c r="AME4" s="60"/>
      <c r="AMF4" s="60"/>
      <c r="AMG4" s="60"/>
      <c r="AMH4" s="60"/>
      <c r="AMI4" s="60"/>
      <c r="AMJ4" s="60"/>
      <c r="AMK4" s="60"/>
      <c r="AML4" s="60"/>
      <c r="AMM4" s="60"/>
      <c r="AMN4" s="60"/>
      <c r="AMO4" s="60"/>
      <c r="AMP4" s="60"/>
      <c r="AMQ4" s="60"/>
      <c r="AMR4" s="60"/>
      <c r="AMS4" s="60"/>
      <c r="AMT4" s="60"/>
      <c r="AMU4" s="60"/>
      <c r="AMV4" s="60"/>
      <c r="AMW4" s="60"/>
      <c r="AMX4" s="60"/>
      <c r="AMY4" s="60"/>
      <c r="AMZ4" s="60"/>
      <c r="ANA4" s="60"/>
      <c r="ANB4" s="60"/>
      <c r="ANC4" s="60"/>
      <c r="AND4" s="60"/>
      <c r="ANE4" s="60"/>
      <c r="ANF4" s="60"/>
      <c r="ANG4" s="60"/>
      <c r="ANH4" s="60"/>
      <c r="ANI4" s="60"/>
      <c r="ANJ4" s="60"/>
      <c r="ANK4" s="60"/>
      <c r="ANL4" s="60"/>
      <c r="ANM4" s="60"/>
      <c r="ANN4" s="60"/>
      <c r="ANO4" s="60"/>
      <c r="ANP4" s="60"/>
      <c r="ANQ4" s="60"/>
      <c r="ANR4" s="60"/>
      <c r="ANS4" s="60"/>
      <c r="ANT4" s="60"/>
      <c r="ANU4" s="60"/>
      <c r="ANV4" s="60"/>
      <c r="ANW4" s="60"/>
      <c r="ANX4" s="60"/>
      <c r="ANY4" s="60"/>
      <c r="ANZ4" s="60"/>
      <c r="AOA4" s="60"/>
      <c r="AOB4" s="60"/>
      <c r="AOC4" s="60"/>
      <c r="AOD4" s="60"/>
      <c r="AOE4" s="60"/>
      <c r="AOF4" s="60"/>
      <c r="AOG4" s="60"/>
      <c r="AOH4" s="60"/>
      <c r="AOI4" s="60"/>
      <c r="AOJ4" s="60"/>
      <c r="AOK4" s="60"/>
      <c r="AOL4" s="60"/>
      <c r="AOM4" s="60"/>
      <c r="AON4" s="60"/>
      <c r="AOO4" s="60"/>
      <c r="AOP4" s="60"/>
      <c r="AOQ4" s="60"/>
      <c r="AOR4" s="60"/>
      <c r="AOS4" s="60"/>
      <c r="AOT4" s="60"/>
      <c r="AOU4" s="60"/>
      <c r="AOV4" s="60"/>
      <c r="AOW4" s="60"/>
      <c r="AOX4" s="60"/>
      <c r="AOY4" s="60"/>
      <c r="AOZ4" s="60"/>
      <c r="APA4" s="60"/>
      <c r="APB4" s="60"/>
      <c r="APC4" s="60"/>
      <c r="APD4" s="60"/>
      <c r="APE4" s="60"/>
      <c r="APF4" s="60"/>
      <c r="APG4" s="60"/>
      <c r="APH4" s="60"/>
      <c r="API4" s="60"/>
      <c r="APJ4" s="60"/>
      <c r="APK4" s="60"/>
      <c r="APL4" s="60"/>
      <c r="APM4" s="60"/>
      <c r="APN4" s="60"/>
      <c r="APO4" s="60"/>
      <c r="APP4" s="60"/>
      <c r="APQ4" s="60"/>
      <c r="APR4" s="60"/>
      <c r="APS4" s="60"/>
      <c r="APT4" s="60"/>
      <c r="APU4" s="60"/>
      <c r="APV4" s="60"/>
      <c r="APW4" s="60"/>
      <c r="APX4" s="60"/>
      <c r="APY4" s="60"/>
      <c r="APZ4" s="60"/>
      <c r="AQA4" s="60"/>
      <c r="AQB4" s="60"/>
      <c r="AQC4" s="60"/>
      <c r="AQD4" s="60"/>
      <c r="AQE4" s="60"/>
      <c r="AQF4" s="60"/>
      <c r="AQG4" s="60"/>
      <c r="AQH4" s="60"/>
      <c r="AQI4" s="60"/>
      <c r="AQJ4" s="60"/>
      <c r="AQK4" s="60"/>
      <c r="AQL4" s="60"/>
      <c r="AQM4" s="60"/>
      <c r="AQN4" s="60"/>
      <c r="AQO4" s="60"/>
      <c r="AQP4" s="60"/>
      <c r="AQQ4" s="60"/>
      <c r="AQR4" s="60"/>
      <c r="AQS4" s="60"/>
      <c r="AQT4" s="60"/>
      <c r="AQU4" s="60"/>
      <c r="AQV4" s="60"/>
      <c r="AQW4" s="60"/>
      <c r="AQX4" s="60"/>
      <c r="AQY4" s="60"/>
      <c r="AQZ4" s="60"/>
      <c r="ARA4" s="60"/>
      <c r="ARB4" s="60"/>
      <c r="ARC4" s="60"/>
      <c r="ARD4" s="60"/>
      <c r="ARE4" s="60"/>
      <c r="ARF4" s="60"/>
      <c r="ARG4" s="60"/>
      <c r="ARH4" s="60"/>
      <c r="ARI4" s="60"/>
      <c r="ARJ4" s="60"/>
      <c r="ARK4" s="60"/>
      <c r="ARL4" s="60"/>
      <c r="ARM4" s="60"/>
      <c r="ARN4" s="60"/>
      <c r="ARO4" s="60"/>
      <c r="ARP4" s="60"/>
      <c r="ARQ4" s="60"/>
      <c r="ARR4" s="60"/>
      <c r="ARS4" s="60"/>
      <c r="ART4" s="60"/>
      <c r="ARU4" s="60"/>
      <c r="ARV4" s="60"/>
      <c r="ARW4" s="60"/>
      <c r="ARX4" s="60"/>
      <c r="ARY4" s="60"/>
      <c r="ARZ4" s="60"/>
      <c r="ASA4" s="60"/>
      <c r="ASB4" s="60"/>
      <c r="ASC4" s="60"/>
      <c r="ASD4" s="60"/>
      <c r="ASE4" s="60"/>
      <c r="ASF4" s="60"/>
      <c r="ASG4" s="60"/>
      <c r="ASH4" s="60"/>
      <c r="ASI4" s="60"/>
      <c r="ASJ4" s="60"/>
      <c r="ASK4" s="60"/>
      <c r="ASL4" s="60"/>
      <c r="ASM4" s="60"/>
      <c r="ASN4" s="60"/>
      <c r="ASO4" s="60"/>
      <c r="ASP4" s="60"/>
      <c r="ASQ4" s="60"/>
      <c r="ASR4" s="60"/>
      <c r="ASS4" s="60"/>
      <c r="AST4" s="60"/>
      <c r="ASU4" s="60"/>
      <c r="ASV4" s="60"/>
      <c r="ASW4" s="60"/>
      <c r="ASX4" s="60"/>
      <c r="ASY4" s="60"/>
      <c r="ASZ4" s="60"/>
      <c r="ATA4" s="60"/>
      <c r="ATB4" s="60"/>
      <c r="ATC4" s="60"/>
      <c r="ATD4" s="60"/>
      <c r="ATE4" s="60"/>
      <c r="ATF4" s="60"/>
      <c r="ATG4" s="60"/>
      <c r="ATH4" s="60"/>
      <c r="ATI4" s="60"/>
      <c r="ATJ4" s="60"/>
      <c r="ATK4" s="60"/>
      <c r="ATL4" s="60"/>
      <c r="ATM4" s="60"/>
      <c r="ATN4" s="60"/>
      <c r="ATO4" s="60"/>
      <c r="ATP4" s="60"/>
      <c r="ATQ4" s="60"/>
      <c r="ATR4" s="60"/>
      <c r="ATS4" s="60"/>
      <c r="ATT4" s="60"/>
      <c r="ATU4" s="60"/>
      <c r="ATV4" s="60"/>
      <c r="ATW4" s="60"/>
      <c r="ATX4" s="60"/>
      <c r="ATY4" s="60"/>
      <c r="ATZ4" s="60"/>
      <c r="AUA4" s="60"/>
      <c r="AUB4" s="60"/>
      <c r="AUC4" s="60"/>
      <c r="AUD4" s="60"/>
      <c r="AUE4" s="60"/>
      <c r="AUF4" s="60"/>
      <c r="AUG4" s="60"/>
      <c r="AUH4" s="60"/>
      <c r="AUI4" s="60"/>
      <c r="AUJ4" s="60"/>
      <c r="AUK4" s="60"/>
      <c r="AUL4" s="60"/>
      <c r="AUM4" s="60"/>
      <c r="AUN4" s="60"/>
      <c r="AUO4" s="60"/>
      <c r="AUP4" s="60"/>
      <c r="AUQ4" s="60"/>
      <c r="AUR4" s="60"/>
      <c r="AUS4" s="60"/>
      <c r="AUT4" s="60"/>
      <c r="AUU4" s="60"/>
      <c r="AUV4" s="60"/>
      <c r="AUW4" s="60"/>
      <c r="AUX4" s="60"/>
      <c r="AUY4" s="60"/>
      <c r="AUZ4" s="60"/>
      <c r="AVA4" s="60"/>
      <c r="AVB4" s="60"/>
      <c r="AVC4" s="60"/>
      <c r="AVD4" s="60"/>
      <c r="AVE4" s="60"/>
      <c r="AVF4" s="60"/>
      <c r="AVG4" s="60"/>
      <c r="AVH4" s="60"/>
      <c r="AVI4" s="60"/>
      <c r="AVJ4" s="60"/>
      <c r="AVK4" s="60"/>
      <c r="AVL4" s="60"/>
      <c r="AVM4" s="60"/>
      <c r="AVN4" s="60"/>
      <c r="AVO4" s="60"/>
      <c r="AVP4" s="60"/>
      <c r="AVQ4" s="60"/>
      <c r="AVR4" s="60"/>
      <c r="AVS4" s="60"/>
      <c r="AVT4" s="60"/>
      <c r="AVU4" s="60"/>
      <c r="AVV4" s="60"/>
      <c r="AVW4" s="60"/>
      <c r="AVX4" s="60"/>
      <c r="AVY4" s="60"/>
      <c r="AVZ4" s="60"/>
      <c r="AWA4" s="60"/>
      <c r="AWB4" s="60"/>
      <c r="AWC4" s="60"/>
      <c r="AWD4" s="60"/>
      <c r="AWE4" s="60"/>
      <c r="AWF4" s="60"/>
      <c r="AWG4" s="60"/>
      <c r="AWH4" s="60"/>
      <c r="AWI4" s="60"/>
      <c r="AWJ4" s="60"/>
      <c r="AWK4" s="60"/>
      <c r="AWL4" s="60"/>
      <c r="AWM4" s="60"/>
      <c r="AWN4" s="60"/>
      <c r="AWO4" s="60"/>
      <c r="AWP4" s="60"/>
      <c r="AWQ4" s="60"/>
      <c r="AWR4" s="60"/>
      <c r="AWS4" s="60"/>
      <c r="AWT4" s="60"/>
      <c r="AWU4" s="60"/>
      <c r="AWV4" s="60"/>
      <c r="AWW4" s="60"/>
      <c r="AWX4" s="60"/>
      <c r="AWY4" s="60"/>
      <c r="AWZ4" s="60"/>
      <c r="AXA4" s="60"/>
      <c r="AXB4" s="60"/>
      <c r="AXC4" s="60"/>
      <c r="AXD4" s="60"/>
      <c r="AXE4" s="60"/>
      <c r="AXF4" s="60"/>
      <c r="AXG4" s="60"/>
      <c r="AXH4" s="60"/>
      <c r="AXI4" s="60"/>
      <c r="AXJ4" s="60"/>
      <c r="AXK4" s="60"/>
      <c r="AXL4" s="60"/>
      <c r="AXM4" s="60"/>
      <c r="AXN4" s="60"/>
      <c r="AXO4" s="60"/>
      <c r="AXP4" s="60"/>
      <c r="AXQ4" s="60"/>
      <c r="AXR4" s="60"/>
      <c r="AXS4" s="60"/>
      <c r="AXT4" s="60"/>
      <c r="AXU4" s="60"/>
      <c r="AXV4" s="60"/>
      <c r="AXW4" s="60"/>
      <c r="AXX4" s="60"/>
      <c r="AXY4" s="60"/>
      <c r="AXZ4" s="60"/>
      <c r="AYA4" s="60"/>
      <c r="AYB4" s="60"/>
      <c r="AYC4" s="60"/>
      <c r="AYD4" s="60"/>
      <c r="AYE4" s="60"/>
      <c r="AYF4" s="60"/>
      <c r="AYG4" s="60"/>
      <c r="AYH4" s="60"/>
      <c r="AYI4" s="60"/>
      <c r="AYJ4" s="60"/>
      <c r="AYK4" s="60"/>
      <c r="AYL4" s="60"/>
      <c r="AYM4" s="60"/>
      <c r="AYN4" s="60"/>
      <c r="AYO4" s="60"/>
      <c r="AYP4" s="60"/>
      <c r="AYQ4" s="60"/>
      <c r="AYR4" s="60"/>
      <c r="AYS4" s="60"/>
      <c r="AYT4" s="60"/>
      <c r="AYU4" s="60"/>
      <c r="AYV4" s="60"/>
      <c r="AYW4" s="60"/>
      <c r="AYX4" s="60"/>
      <c r="AYY4" s="60"/>
      <c r="AYZ4" s="60"/>
      <c r="AZA4" s="60"/>
      <c r="AZB4" s="60"/>
      <c r="AZC4" s="60"/>
      <c r="AZD4" s="60"/>
      <c r="AZE4" s="60"/>
      <c r="AZF4" s="60"/>
      <c r="AZG4" s="60"/>
      <c r="AZH4" s="60"/>
      <c r="AZI4" s="60"/>
      <c r="AZJ4" s="60"/>
      <c r="AZK4" s="60"/>
      <c r="AZL4" s="60"/>
      <c r="AZM4" s="60"/>
      <c r="AZN4" s="60"/>
      <c r="AZO4" s="60"/>
      <c r="AZP4" s="60"/>
      <c r="AZQ4" s="60"/>
      <c r="AZR4" s="60"/>
      <c r="AZS4" s="60"/>
      <c r="AZT4" s="60"/>
      <c r="AZU4" s="60"/>
      <c r="AZV4" s="60"/>
      <c r="AZW4" s="60"/>
      <c r="AZX4" s="60"/>
      <c r="AZY4" s="60"/>
      <c r="AZZ4" s="60"/>
      <c r="BAA4" s="60"/>
      <c r="BAB4" s="60"/>
      <c r="BAC4" s="60"/>
      <c r="BAD4" s="60"/>
      <c r="BAE4" s="60"/>
      <c r="BAF4" s="60"/>
      <c r="BAG4" s="60"/>
      <c r="BAH4" s="60"/>
      <c r="BAI4" s="60"/>
      <c r="BAJ4" s="60"/>
      <c r="BAK4" s="60"/>
      <c r="BAL4" s="60"/>
      <c r="BAM4" s="60"/>
      <c r="BAN4" s="60"/>
      <c r="BAO4" s="60"/>
      <c r="BAP4" s="60"/>
      <c r="BAQ4" s="60"/>
      <c r="BAR4" s="60"/>
      <c r="BAS4" s="60"/>
      <c r="BAT4" s="60"/>
      <c r="BAU4" s="60"/>
      <c r="BAV4" s="60"/>
      <c r="BAW4" s="60"/>
      <c r="BAX4" s="60"/>
      <c r="BAY4" s="60"/>
      <c r="BAZ4" s="60"/>
      <c r="BBA4" s="60"/>
      <c r="BBB4" s="60"/>
      <c r="BBC4" s="60"/>
      <c r="BBD4" s="60"/>
      <c r="BBE4" s="60"/>
      <c r="BBF4" s="60"/>
      <c r="BBG4" s="60"/>
      <c r="BBH4" s="60"/>
      <c r="BBI4" s="60"/>
      <c r="BBJ4" s="60"/>
      <c r="BBK4" s="60"/>
      <c r="BBL4" s="60"/>
      <c r="BBM4" s="60"/>
      <c r="BBN4" s="60"/>
      <c r="BBO4" s="60"/>
      <c r="BBP4" s="60"/>
      <c r="BBQ4" s="60"/>
      <c r="BBR4" s="60"/>
      <c r="BBS4" s="60"/>
      <c r="BBT4" s="60"/>
      <c r="BBU4" s="60"/>
      <c r="BBV4" s="60"/>
      <c r="BBW4" s="60"/>
      <c r="BBX4" s="60"/>
      <c r="BBY4" s="60"/>
      <c r="BBZ4" s="60"/>
      <c r="BCA4" s="60"/>
      <c r="BCB4" s="60"/>
      <c r="BCC4" s="60"/>
      <c r="BCD4" s="60"/>
      <c r="BCE4" s="60"/>
      <c r="BCF4" s="60"/>
      <c r="BCG4" s="60"/>
      <c r="BCH4" s="60"/>
      <c r="BCI4" s="60"/>
      <c r="BCJ4" s="60"/>
      <c r="BCK4" s="60"/>
      <c r="BCL4" s="60"/>
      <c r="BCM4" s="60"/>
      <c r="BCN4" s="60"/>
      <c r="BCO4" s="60"/>
      <c r="BCP4" s="60"/>
      <c r="BCQ4" s="60"/>
      <c r="BCR4" s="60"/>
      <c r="BCS4" s="60"/>
      <c r="BCT4" s="60"/>
      <c r="BCU4" s="60"/>
      <c r="BCV4" s="60"/>
      <c r="BCW4" s="60"/>
      <c r="BCX4" s="60"/>
      <c r="BCY4" s="60"/>
      <c r="BCZ4" s="60"/>
      <c r="BDA4" s="60"/>
      <c r="BDB4" s="60"/>
      <c r="BDC4" s="60"/>
      <c r="BDD4" s="60"/>
      <c r="BDE4" s="60"/>
      <c r="BDF4" s="60"/>
      <c r="BDG4" s="60"/>
      <c r="BDH4" s="60"/>
      <c r="BDI4" s="60"/>
      <c r="BDJ4" s="60"/>
      <c r="BDK4" s="60"/>
      <c r="BDL4" s="60"/>
      <c r="BDM4" s="60"/>
      <c r="BDN4" s="60"/>
      <c r="BDO4" s="60"/>
      <c r="BDP4" s="60"/>
      <c r="BDQ4" s="60"/>
      <c r="BDR4" s="60"/>
      <c r="BDS4" s="60"/>
      <c r="BDT4" s="60"/>
      <c r="BDU4" s="60"/>
      <c r="BDV4" s="60"/>
      <c r="BDW4" s="60"/>
      <c r="BDX4" s="60"/>
      <c r="BDY4" s="60"/>
      <c r="BDZ4" s="60"/>
      <c r="BEA4" s="60"/>
      <c r="BEB4" s="60"/>
      <c r="BEC4" s="60"/>
      <c r="BED4" s="60"/>
      <c r="BEE4" s="60"/>
      <c r="BEF4" s="60"/>
      <c r="BEG4" s="60"/>
      <c r="BEH4" s="60"/>
      <c r="BEI4" s="60"/>
      <c r="BEJ4" s="60"/>
      <c r="BEK4" s="60"/>
      <c r="BEL4" s="60"/>
      <c r="BEM4" s="60"/>
      <c r="BEN4" s="60"/>
      <c r="BEO4" s="60"/>
      <c r="BEP4" s="60"/>
      <c r="BEQ4" s="60"/>
      <c r="BER4" s="60"/>
      <c r="BES4" s="60"/>
      <c r="BET4" s="60"/>
      <c r="BEU4" s="60"/>
      <c r="BEV4" s="60"/>
      <c r="BEW4" s="60"/>
      <c r="BEX4" s="60"/>
      <c r="BEY4" s="60"/>
      <c r="BEZ4" s="60"/>
      <c r="BFA4" s="60"/>
      <c r="BFB4" s="60"/>
      <c r="BFC4" s="60"/>
      <c r="BFD4" s="60"/>
      <c r="BFE4" s="60"/>
      <c r="BFF4" s="60"/>
      <c r="BFG4" s="60"/>
      <c r="BFH4" s="60"/>
      <c r="BFI4" s="60"/>
      <c r="BFJ4" s="60"/>
      <c r="BFK4" s="60"/>
      <c r="BFL4" s="60"/>
      <c r="BFM4" s="60"/>
      <c r="BFN4" s="60"/>
      <c r="BFO4" s="60"/>
      <c r="BFP4" s="60"/>
      <c r="BFQ4" s="60"/>
      <c r="BFR4" s="60"/>
      <c r="BFS4" s="60"/>
      <c r="BFT4" s="60"/>
      <c r="BFU4" s="60"/>
      <c r="BFV4" s="60"/>
      <c r="BFW4" s="60"/>
      <c r="BFX4" s="60"/>
      <c r="BFY4" s="60"/>
      <c r="BFZ4" s="60"/>
      <c r="BGA4" s="60"/>
      <c r="BGB4" s="60"/>
      <c r="BGC4" s="60"/>
      <c r="BGD4" s="60"/>
      <c r="BGE4" s="60"/>
      <c r="BGF4" s="60"/>
      <c r="BGG4" s="60"/>
      <c r="BGH4" s="60"/>
      <c r="BGI4" s="60"/>
      <c r="BGJ4" s="60"/>
      <c r="BGK4" s="60"/>
      <c r="BGL4" s="60"/>
      <c r="BGM4" s="60"/>
      <c r="BGN4" s="60"/>
      <c r="BGO4" s="60"/>
      <c r="BGP4" s="60"/>
      <c r="BGQ4" s="60"/>
      <c r="BGR4" s="60"/>
      <c r="BGS4" s="60"/>
      <c r="BGT4" s="60"/>
      <c r="BGU4" s="60"/>
      <c r="BGV4" s="60"/>
      <c r="BGW4" s="60"/>
      <c r="BGX4" s="60"/>
      <c r="BGY4" s="60"/>
      <c r="BGZ4" s="60"/>
      <c r="BHA4" s="60"/>
      <c r="BHB4" s="60"/>
      <c r="BHC4" s="60"/>
      <c r="BHD4" s="60"/>
      <c r="BHE4" s="60"/>
      <c r="BHF4" s="60"/>
      <c r="BHG4" s="60"/>
      <c r="BHH4" s="60"/>
      <c r="BHI4" s="60"/>
      <c r="BHJ4" s="60"/>
      <c r="BHK4" s="60"/>
      <c r="BHL4" s="60"/>
      <c r="BHM4" s="60"/>
      <c r="BHN4" s="60"/>
      <c r="BHO4" s="60"/>
      <c r="BHP4" s="60"/>
      <c r="BHQ4" s="60"/>
      <c r="BHR4" s="60"/>
      <c r="BHS4" s="60"/>
      <c r="BHT4" s="60"/>
      <c r="BHU4" s="60"/>
      <c r="BHV4" s="60"/>
      <c r="BHW4" s="60"/>
      <c r="BHX4" s="60"/>
      <c r="BHY4" s="60"/>
      <c r="BHZ4" s="60"/>
      <c r="BIA4" s="60"/>
      <c r="BIB4" s="60"/>
      <c r="BIC4" s="60"/>
      <c r="BID4" s="60"/>
      <c r="BIE4" s="60"/>
      <c r="BIF4" s="60"/>
      <c r="BIG4" s="60"/>
      <c r="BIH4" s="60"/>
      <c r="BII4" s="60"/>
      <c r="BIJ4" s="60"/>
      <c r="BIK4" s="60"/>
      <c r="BIL4" s="60"/>
      <c r="BIM4" s="60"/>
      <c r="BIN4" s="60"/>
      <c r="BIO4" s="60"/>
      <c r="BIP4" s="60"/>
      <c r="BIQ4" s="60"/>
      <c r="BIR4" s="60"/>
      <c r="BIS4" s="60"/>
      <c r="BIT4" s="60"/>
      <c r="BIU4" s="60"/>
      <c r="BIV4" s="60"/>
      <c r="BIW4" s="60"/>
      <c r="BIX4" s="60"/>
      <c r="BIY4" s="60"/>
      <c r="BIZ4" s="60"/>
      <c r="BJA4" s="60"/>
      <c r="BJB4" s="60"/>
      <c r="BJC4" s="60"/>
      <c r="BJD4" s="60"/>
      <c r="BJE4" s="60"/>
      <c r="BJF4" s="60"/>
      <c r="BJG4" s="60"/>
      <c r="BJH4" s="60"/>
      <c r="BJI4" s="60"/>
      <c r="BJJ4" s="60"/>
      <c r="BJK4" s="60"/>
      <c r="BJL4" s="60"/>
      <c r="BJM4" s="60"/>
      <c r="BJN4" s="60"/>
      <c r="BJO4" s="60"/>
      <c r="BJP4" s="60"/>
      <c r="BJQ4" s="60"/>
      <c r="BJR4" s="60"/>
      <c r="BJS4" s="60"/>
      <c r="BJT4" s="60"/>
      <c r="BJU4" s="60"/>
      <c r="BJV4" s="60"/>
      <c r="BJW4" s="60"/>
      <c r="BJX4" s="60"/>
      <c r="BJY4" s="60"/>
      <c r="BJZ4" s="60"/>
      <c r="BKA4" s="60"/>
      <c r="BKB4" s="60"/>
      <c r="BKC4" s="60"/>
      <c r="BKD4" s="60"/>
      <c r="BKE4" s="60"/>
      <c r="BKF4" s="60"/>
      <c r="BKG4" s="60"/>
      <c r="BKH4" s="60"/>
      <c r="BKI4" s="60"/>
      <c r="BKJ4" s="60"/>
      <c r="BKK4" s="60"/>
      <c r="BKL4" s="60"/>
      <c r="BKM4" s="60"/>
      <c r="BKN4" s="60"/>
      <c r="BKO4" s="60"/>
      <c r="BKP4" s="60"/>
      <c r="BKQ4" s="60"/>
      <c r="BKR4" s="60"/>
      <c r="BKS4" s="60"/>
      <c r="BKT4" s="60"/>
      <c r="BKU4" s="60"/>
      <c r="BKV4" s="60"/>
      <c r="BKW4" s="60"/>
      <c r="BKX4" s="60"/>
      <c r="BKY4" s="60"/>
      <c r="BKZ4" s="60"/>
      <c r="BLA4" s="60"/>
      <c r="BLB4" s="60"/>
      <c r="BLC4" s="60"/>
      <c r="BLD4" s="60"/>
      <c r="BLE4" s="60"/>
      <c r="BLF4" s="60"/>
      <c r="BLG4" s="60"/>
      <c r="BLH4" s="60"/>
      <c r="BLI4" s="60"/>
      <c r="BLJ4" s="60"/>
      <c r="BLK4" s="60"/>
      <c r="BLL4" s="60"/>
      <c r="BLM4" s="60"/>
      <c r="BLN4" s="60"/>
      <c r="BLO4" s="60"/>
      <c r="BLP4" s="60"/>
      <c r="BLQ4" s="60"/>
      <c r="BLR4" s="60"/>
      <c r="BLS4" s="60"/>
      <c r="BLT4" s="60"/>
      <c r="BLU4" s="60"/>
      <c r="BLV4" s="60"/>
      <c r="BLW4" s="60"/>
      <c r="BLX4" s="60"/>
      <c r="BLY4" s="60"/>
      <c r="BLZ4" s="60"/>
      <c r="BMA4" s="60"/>
      <c r="BMB4" s="60"/>
      <c r="BMC4" s="60"/>
      <c r="BMD4" s="60"/>
      <c r="BME4" s="60"/>
      <c r="BMF4" s="60"/>
      <c r="BMG4" s="60"/>
      <c r="BMH4" s="60"/>
      <c r="BMI4" s="60"/>
      <c r="BMJ4" s="60"/>
      <c r="BMK4" s="60"/>
      <c r="BML4" s="60"/>
      <c r="BMM4" s="60"/>
      <c r="BMN4" s="60"/>
      <c r="BMO4" s="60"/>
      <c r="BMP4" s="60"/>
      <c r="BMQ4" s="60"/>
      <c r="BMR4" s="60"/>
      <c r="BMS4" s="60"/>
      <c r="BMT4" s="60"/>
      <c r="BMU4" s="60"/>
      <c r="BMV4" s="60"/>
      <c r="BMW4" s="60"/>
      <c r="BMX4" s="60"/>
      <c r="BMY4" s="60"/>
      <c r="BMZ4" s="60"/>
      <c r="BNA4" s="60"/>
      <c r="BNB4" s="60"/>
      <c r="BNC4" s="60"/>
      <c r="BND4" s="60"/>
      <c r="BNE4" s="60"/>
      <c r="BNF4" s="60"/>
      <c r="BNG4" s="60"/>
      <c r="BNH4" s="60"/>
      <c r="BNI4" s="60"/>
      <c r="BNJ4" s="60"/>
      <c r="BNK4" s="60"/>
      <c r="BNL4" s="60"/>
      <c r="BNM4" s="60"/>
      <c r="BNN4" s="60"/>
      <c r="BNO4" s="60"/>
      <c r="BNP4" s="60"/>
      <c r="BNQ4" s="60"/>
      <c r="BNR4" s="60"/>
      <c r="BNS4" s="60"/>
      <c r="BNT4" s="60"/>
      <c r="BNU4" s="60"/>
      <c r="BNV4" s="60"/>
      <c r="BNW4" s="60"/>
      <c r="BNX4" s="60"/>
      <c r="BNY4" s="60"/>
      <c r="BNZ4" s="60"/>
      <c r="BOA4" s="60"/>
      <c r="BOB4" s="60"/>
      <c r="BOC4" s="60"/>
      <c r="BOD4" s="60"/>
      <c r="BOE4" s="60"/>
      <c r="BOF4" s="60"/>
      <c r="BOG4" s="60"/>
      <c r="BOH4" s="60"/>
      <c r="BOI4" s="60"/>
      <c r="BOJ4" s="60"/>
      <c r="BOK4" s="60"/>
      <c r="BOL4" s="60"/>
      <c r="BOM4" s="60"/>
      <c r="BON4" s="60"/>
      <c r="BOO4" s="60"/>
      <c r="BOP4" s="60"/>
      <c r="BOQ4" s="60"/>
      <c r="BOR4" s="60"/>
      <c r="BOS4" s="60"/>
      <c r="BOT4" s="60"/>
      <c r="BOU4" s="60"/>
      <c r="BOV4" s="60"/>
      <c r="BOW4" s="60"/>
      <c r="BOX4" s="60"/>
      <c r="BOY4" s="60"/>
      <c r="BOZ4" s="60"/>
      <c r="BPA4" s="60"/>
      <c r="BPB4" s="60"/>
      <c r="BPC4" s="60"/>
      <c r="BPD4" s="60"/>
      <c r="BPE4" s="60"/>
      <c r="BPF4" s="60"/>
      <c r="BPG4" s="60"/>
      <c r="BPH4" s="60"/>
      <c r="BPI4" s="60"/>
      <c r="BPJ4" s="60"/>
      <c r="BPK4" s="60"/>
      <c r="BPL4" s="60"/>
      <c r="BPM4" s="60"/>
      <c r="BPN4" s="60"/>
      <c r="BPO4" s="60"/>
      <c r="BPP4" s="60"/>
      <c r="BPQ4" s="60"/>
      <c r="BPR4" s="60"/>
      <c r="BPS4" s="60"/>
      <c r="BPT4" s="60"/>
      <c r="BPU4" s="60"/>
      <c r="BPV4" s="60"/>
      <c r="BPW4" s="60"/>
      <c r="BPX4" s="60"/>
      <c r="BPY4" s="60"/>
      <c r="BPZ4" s="60"/>
      <c r="BQA4" s="60"/>
      <c r="BQB4" s="60"/>
      <c r="BQC4" s="60"/>
      <c r="BQD4" s="60"/>
      <c r="BQE4" s="60"/>
      <c r="BQF4" s="60"/>
      <c r="BQG4" s="60"/>
      <c r="BQH4" s="60"/>
      <c r="BQI4" s="60"/>
      <c r="BQJ4" s="60"/>
      <c r="BQK4" s="60"/>
      <c r="BQL4" s="60"/>
      <c r="BQM4" s="60"/>
      <c r="BQN4" s="60"/>
      <c r="BQO4" s="60"/>
      <c r="BQP4" s="60"/>
      <c r="BQQ4" s="60"/>
      <c r="BQR4" s="60"/>
      <c r="BQS4" s="60"/>
      <c r="BQT4" s="60"/>
      <c r="BQU4" s="60"/>
      <c r="BQV4" s="60"/>
      <c r="BQW4" s="60"/>
      <c r="BQX4" s="60"/>
      <c r="BQY4" s="60"/>
      <c r="BQZ4" s="60"/>
      <c r="BRA4" s="60"/>
      <c r="BRB4" s="60"/>
      <c r="BRC4" s="60"/>
      <c r="BRD4" s="60"/>
      <c r="BRE4" s="60"/>
      <c r="BRF4" s="60"/>
      <c r="BRG4" s="60"/>
      <c r="BRH4" s="60"/>
      <c r="BRI4" s="60"/>
      <c r="BRJ4" s="60"/>
      <c r="BRK4" s="60"/>
      <c r="BRL4" s="60"/>
      <c r="BRM4" s="60"/>
      <c r="BRN4" s="60"/>
      <c r="BRO4" s="60"/>
      <c r="BRP4" s="60"/>
      <c r="BRQ4" s="60"/>
      <c r="BRR4" s="60"/>
      <c r="BRS4" s="60"/>
      <c r="BRT4" s="60"/>
      <c r="BRU4" s="60"/>
      <c r="BRV4" s="60"/>
      <c r="BRW4" s="60"/>
      <c r="BRX4" s="60"/>
      <c r="BRY4" s="60"/>
      <c r="BRZ4" s="60"/>
      <c r="BSA4" s="60"/>
      <c r="BSB4" s="60"/>
      <c r="BSC4" s="60"/>
      <c r="BSD4" s="60"/>
      <c r="BSE4" s="60"/>
      <c r="BSF4" s="60"/>
      <c r="BSG4" s="60"/>
      <c r="BSH4" s="60"/>
      <c r="BSI4" s="60"/>
      <c r="BSJ4" s="60"/>
      <c r="BSK4" s="60"/>
      <c r="BSL4" s="60"/>
      <c r="BSM4" s="60"/>
      <c r="BSN4" s="60"/>
      <c r="BSO4" s="60"/>
      <c r="BSP4" s="60"/>
      <c r="BSQ4" s="60"/>
      <c r="BSR4" s="60"/>
      <c r="BSS4" s="60"/>
      <c r="BST4" s="60"/>
      <c r="BSU4" s="60"/>
      <c r="BSV4" s="60"/>
      <c r="BSW4" s="60"/>
      <c r="BSX4" s="60"/>
      <c r="BSY4" s="60"/>
      <c r="BSZ4" s="60"/>
      <c r="BTA4" s="60"/>
      <c r="BTB4" s="60"/>
      <c r="BTC4" s="60"/>
      <c r="BTD4" s="60"/>
      <c r="BTE4" s="60"/>
      <c r="BTF4" s="60"/>
      <c r="BTG4" s="60"/>
      <c r="BTH4" s="60"/>
      <c r="BTI4" s="60"/>
      <c r="BTJ4" s="60"/>
      <c r="BTK4" s="60"/>
      <c r="BTL4" s="60"/>
      <c r="BTM4" s="60"/>
      <c r="BTN4" s="60"/>
      <c r="BTO4" s="60"/>
      <c r="BTP4" s="60"/>
      <c r="BTQ4" s="60"/>
      <c r="BTR4" s="60"/>
      <c r="BTS4" s="60"/>
      <c r="BTT4" s="60"/>
      <c r="BTU4" s="60"/>
      <c r="BTV4" s="60"/>
      <c r="BTW4" s="60"/>
      <c r="BTX4" s="60"/>
      <c r="BTY4" s="60"/>
      <c r="BTZ4" s="60"/>
      <c r="BUA4" s="60"/>
      <c r="BUB4" s="60"/>
      <c r="BUC4" s="60"/>
      <c r="BUD4" s="60"/>
      <c r="BUE4" s="60"/>
      <c r="BUF4" s="60"/>
      <c r="BUG4" s="60"/>
      <c r="BUH4" s="60"/>
      <c r="BUI4" s="60"/>
      <c r="BUJ4" s="60"/>
      <c r="BUK4" s="60"/>
      <c r="BUL4" s="60"/>
      <c r="BUM4" s="60"/>
      <c r="BUN4" s="60"/>
      <c r="BUO4" s="60"/>
      <c r="BUP4" s="60"/>
      <c r="BUQ4" s="60"/>
      <c r="BUR4" s="60"/>
      <c r="BUS4" s="60"/>
      <c r="BUT4" s="60"/>
      <c r="BUU4" s="60"/>
      <c r="BUV4" s="60"/>
      <c r="BUW4" s="60"/>
      <c r="BUX4" s="60"/>
      <c r="BUY4" s="60"/>
      <c r="BUZ4" s="60"/>
      <c r="BVA4" s="60"/>
      <c r="BVB4" s="60"/>
      <c r="BVC4" s="60"/>
      <c r="BVD4" s="60"/>
      <c r="BVE4" s="60"/>
      <c r="BVF4" s="60"/>
      <c r="BVG4" s="60"/>
      <c r="BVH4" s="60"/>
      <c r="BVI4" s="60"/>
      <c r="BVJ4" s="60"/>
      <c r="BVK4" s="60"/>
      <c r="BVL4" s="60"/>
      <c r="BVM4" s="60"/>
      <c r="BVN4" s="60"/>
      <c r="BVO4" s="60"/>
      <c r="BVP4" s="60"/>
      <c r="BVQ4" s="60"/>
      <c r="BVR4" s="60"/>
      <c r="BVS4" s="60"/>
      <c r="BVT4" s="60"/>
      <c r="BVU4" s="60"/>
      <c r="BVV4" s="60"/>
      <c r="BVW4" s="60"/>
      <c r="BVX4" s="60"/>
      <c r="BVY4" s="60"/>
      <c r="BVZ4" s="60"/>
      <c r="BWA4" s="60"/>
      <c r="BWB4" s="60"/>
      <c r="BWC4" s="60"/>
      <c r="BWD4" s="60"/>
      <c r="BWE4" s="60"/>
      <c r="BWF4" s="60"/>
      <c r="BWG4" s="60"/>
      <c r="BWH4" s="60"/>
      <c r="BWI4" s="60"/>
      <c r="BWJ4" s="60"/>
      <c r="BWK4" s="60"/>
      <c r="BWL4" s="60"/>
      <c r="BWM4" s="60"/>
      <c r="BWN4" s="60"/>
      <c r="BWO4" s="60"/>
      <c r="BWP4" s="60"/>
      <c r="BWQ4" s="60"/>
      <c r="BWR4" s="60"/>
      <c r="BWS4" s="60"/>
      <c r="BWT4" s="60"/>
      <c r="BWU4" s="60"/>
      <c r="BWV4" s="60"/>
      <c r="BWW4" s="60"/>
      <c r="BWX4" s="60"/>
      <c r="BWY4" s="60"/>
      <c r="BWZ4" s="60"/>
      <c r="BXA4" s="60"/>
      <c r="BXB4" s="60"/>
      <c r="BXC4" s="60"/>
      <c r="BXD4" s="60"/>
      <c r="BXE4" s="60"/>
      <c r="BXF4" s="60"/>
      <c r="BXG4" s="60"/>
      <c r="BXH4" s="60"/>
      <c r="BXI4" s="60"/>
      <c r="BXJ4" s="60"/>
      <c r="BXK4" s="60"/>
      <c r="BXL4" s="60"/>
      <c r="BXM4" s="60"/>
      <c r="BXN4" s="60"/>
      <c r="BXO4" s="60"/>
      <c r="BXP4" s="60"/>
      <c r="BXQ4" s="60"/>
      <c r="BXR4" s="60"/>
      <c r="BXS4" s="60"/>
      <c r="BXT4" s="60"/>
      <c r="BXU4" s="60"/>
      <c r="BXV4" s="60"/>
      <c r="BXW4" s="60"/>
      <c r="BXX4" s="60"/>
      <c r="BXY4" s="60"/>
      <c r="BXZ4" s="60"/>
      <c r="BYA4" s="60"/>
      <c r="BYB4" s="60"/>
      <c r="BYC4" s="60"/>
      <c r="BYD4" s="60"/>
      <c r="BYE4" s="60"/>
      <c r="BYF4" s="60"/>
      <c r="BYG4" s="60"/>
      <c r="BYH4" s="60"/>
      <c r="BYI4" s="60"/>
      <c r="BYJ4" s="60"/>
      <c r="BYK4" s="60"/>
      <c r="BYL4" s="60"/>
      <c r="BYM4" s="60"/>
      <c r="BYN4" s="60"/>
      <c r="BYO4" s="60"/>
      <c r="BYP4" s="60"/>
      <c r="BYQ4" s="60"/>
      <c r="BYR4" s="60"/>
      <c r="BYS4" s="60"/>
      <c r="BYT4" s="60"/>
      <c r="BYU4" s="60"/>
      <c r="BYV4" s="60"/>
      <c r="BYW4" s="60"/>
      <c r="BYX4" s="60"/>
      <c r="BYY4" s="60"/>
      <c r="BYZ4" s="60"/>
      <c r="BZA4" s="60"/>
      <c r="BZB4" s="60"/>
      <c r="BZC4" s="60"/>
      <c r="BZD4" s="60"/>
      <c r="BZE4" s="60"/>
      <c r="BZF4" s="60"/>
      <c r="BZG4" s="60"/>
      <c r="BZH4" s="60"/>
      <c r="BZI4" s="60"/>
      <c r="BZJ4" s="60"/>
      <c r="BZK4" s="60"/>
      <c r="BZL4" s="60"/>
      <c r="BZM4" s="60"/>
      <c r="BZN4" s="60"/>
      <c r="BZO4" s="60"/>
      <c r="BZP4" s="60"/>
      <c r="BZQ4" s="60"/>
      <c r="BZR4" s="60"/>
      <c r="BZS4" s="60"/>
      <c r="BZT4" s="60"/>
      <c r="BZU4" s="60"/>
      <c r="BZV4" s="60"/>
      <c r="BZW4" s="60"/>
      <c r="BZX4" s="60"/>
      <c r="BZY4" s="60"/>
      <c r="BZZ4" s="60"/>
      <c r="CAA4" s="60"/>
      <c r="CAB4" s="60"/>
      <c r="CAC4" s="60"/>
      <c r="CAD4" s="60"/>
      <c r="CAE4" s="60"/>
      <c r="CAF4" s="60"/>
      <c r="CAG4" s="60"/>
      <c r="CAH4" s="60"/>
      <c r="CAI4" s="60"/>
      <c r="CAJ4" s="60"/>
      <c r="CAK4" s="60"/>
      <c r="CAL4" s="60"/>
      <c r="CAM4" s="60"/>
      <c r="CAN4" s="60"/>
      <c r="CAO4" s="60"/>
      <c r="CAP4" s="60"/>
      <c r="CAQ4" s="60"/>
      <c r="CAR4" s="60"/>
      <c r="CAS4" s="60"/>
      <c r="CAT4" s="60"/>
      <c r="CAU4" s="60"/>
      <c r="CAV4" s="60"/>
      <c r="CAW4" s="60"/>
      <c r="CAX4" s="60"/>
      <c r="CAY4" s="60"/>
      <c r="CAZ4" s="60"/>
      <c r="CBA4" s="60"/>
      <c r="CBB4" s="60"/>
      <c r="CBC4" s="60"/>
      <c r="CBD4" s="60"/>
      <c r="CBE4" s="60"/>
      <c r="CBF4" s="60"/>
      <c r="CBG4" s="60"/>
      <c r="CBH4" s="60"/>
      <c r="CBI4" s="60"/>
      <c r="CBJ4" s="60"/>
      <c r="CBK4" s="60"/>
      <c r="CBL4" s="60"/>
      <c r="CBM4" s="60"/>
      <c r="CBN4" s="60"/>
      <c r="CBO4" s="60"/>
      <c r="CBP4" s="60"/>
      <c r="CBQ4" s="60"/>
      <c r="CBR4" s="60"/>
      <c r="CBS4" s="60"/>
      <c r="CBT4" s="60"/>
      <c r="CBU4" s="60"/>
      <c r="CBV4" s="60"/>
      <c r="CBW4" s="60"/>
      <c r="CBX4" s="60"/>
      <c r="CBY4" s="60"/>
      <c r="CBZ4" s="60"/>
      <c r="CCA4" s="60"/>
      <c r="CCB4" s="60"/>
      <c r="CCC4" s="60"/>
      <c r="CCD4" s="60"/>
      <c r="CCE4" s="60"/>
      <c r="CCF4" s="60"/>
      <c r="CCG4" s="60"/>
      <c r="CCH4" s="60"/>
      <c r="CCI4" s="60"/>
      <c r="CCJ4" s="60"/>
      <c r="CCK4" s="60"/>
      <c r="CCL4" s="60"/>
      <c r="CCM4" s="60"/>
      <c r="CCN4" s="60"/>
      <c r="CCO4" s="60"/>
      <c r="CCP4" s="60"/>
      <c r="CCQ4" s="60"/>
      <c r="CCR4" s="60"/>
      <c r="CCS4" s="60"/>
      <c r="CCT4" s="60"/>
      <c r="CCU4" s="60"/>
      <c r="CCV4" s="60"/>
      <c r="CCW4" s="60"/>
      <c r="CCX4" s="60"/>
      <c r="CCY4" s="60"/>
      <c r="CCZ4" s="60"/>
      <c r="CDA4" s="60"/>
      <c r="CDB4" s="60"/>
      <c r="CDC4" s="60"/>
      <c r="CDD4" s="60"/>
      <c r="CDE4" s="60"/>
      <c r="CDF4" s="60"/>
      <c r="CDG4" s="60"/>
      <c r="CDH4" s="60"/>
      <c r="CDI4" s="60"/>
      <c r="CDJ4" s="60"/>
      <c r="CDK4" s="60"/>
      <c r="CDL4" s="60"/>
      <c r="CDM4" s="60"/>
      <c r="CDN4" s="60"/>
      <c r="CDO4" s="60"/>
      <c r="CDP4" s="60"/>
      <c r="CDQ4" s="60"/>
      <c r="CDR4" s="60"/>
      <c r="CDS4" s="60"/>
      <c r="CDT4" s="60"/>
      <c r="CDU4" s="60"/>
      <c r="CDV4" s="60"/>
      <c r="CDW4" s="60"/>
      <c r="CDX4" s="60"/>
      <c r="CDY4" s="60"/>
      <c r="CDZ4" s="60"/>
      <c r="CEA4" s="60"/>
      <c r="CEB4" s="60"/>
      <c r="CEC4" s="60"/>
      <c r="CED4" s="60"/>
      <c r="CEE4" s="60"/>
      <c r="CEF4" s="60"/>
      <c r="CEG4" s="60"/>
      <c r="CEH4" s="60"/>
      <c r="CEI4" s="60"/>
      <c r="CEJ4" s="60"/>
      <c r="CEK4" s="60"/>
      <c r="CEL4" s="60"/>
      <c r="CEM4" s="60"/>
      <c r="CEN4" s="60"/>
      <c r="CEO4" s="60"/>
      <c r="CEP4" s="60"/>
      <c r="CEQ4" s="60"/>
      <c r="CER4" s="60"/>
      <c r="CES4" s="60"/>
      <c r="CET4" s="60"/>
      <c r="CEU4" s="60"/>
      <c r="CEV4" s="60"/>
      <c r="CEW4" s="60"/>
      <c r="CEX4" s="60"/>
      <c r="CEY4" s="60"/>
      <c r="CEZ4" s="60"/>
      <c r="CFA4" s="60"/>
      <c r="CFB4" s="60"/>
      <c r="CFC4" s="60"/>
      <c r="CFD4" s="60"/>
      <c r="CFE4" s="60"/>
      <c r="CFF4" s="60"/>
      <c r="CFG4" s="60"/>
      <c r="CFH4" s="60"/>
      <c r="CFI4" s="60"/>
      <c r="CFJ4" s="60"/>
      <c r="CFK4" s="60"/>
      <c r="CFL4" s="60"/>
      <c r="CFM4" s="60"/>
      <c r="CFN4" s="60"/>
      <c r="CFO4" s="60"/>
      <c r="CFP4" s="60"/>
      <c r="CFQ4" s="60"/>
      <c r="CFR4" s="60"/>
      <c r="CFS4" s="60"/>
      <c r="CFT4" s="60"/>
      <c r="CFU4" s="60"/>
      <c r="CFV4" s="60"/>
      <c r="CFW4" s="60"/>
      <c r="CFX4" s="60"/>
      <c r="CFY4" s="60"/>
      <c r="CFZ4" s="60"/>
      <c r="CGA4" s="60"/>
      <c r="CGB4" s="60"/>
      <c r="CGC4" s="60"/>
      <c r="CGD4" s="60"/>
      <c r="CGE4" s="60"/>
      <c r="CGF4" s="60"/>
      <c r="CGG4" s="60"/>
      <c r="CGH4" s="60"/>
      <c r="CGI4" s="60"/>
      <c r="CGJ4" s="60"/>
      <c r="CGK4" s="60"/>
      <c r="CGL4" s="60"/>
      <c r="CGM4" s="60"/>
      <c r="CGN4" s="60"/>
      <c r="CGO4" s="60"/>
      <c r="CGP4" s="60"/>
      <c r="CGQ4" s="60"/>
      <c r="CGR4" s="60"/>
      <c r="CGS4" s="60"/>
      <c r="CGT4" s="60"/>
      <c r="CGU4" s="60"/>
      <c r="CGV4" s="60"/>
      <c r="CGW4" s="60"/>
      <c r="CGX4" s="60"/>
      <c r="CGY4" s="60"/>
      <c r="CGZ4" s="60"/>
      <c r="CHA4" s="60"/>
      <c r="CHB4" s="60"/>
      <c r="CHC4" s="60"/>
      <c r="CHD4" s="60"/>
      <c r="CHE4" s="60"/>
      <c r="CHF4" s="60"/>
      <c r="CHG4" s="60"/>
      <c r="CHH4" s="60"/>
      <c r="CHI4" s="60"/>
      <c r="CHJ4" s="60"/>
      <c r="CHK4" s="60"/>
      <c r="CHL4" s="60"/>
      <c r="CHM4" s="60"/>
      <c r="CHN4" s="60"/>
      <c r="CHO4" s="60"/>
      <c r="CHP4" s="60"/>
      <c r="CHQ4" s="60"/>
      <c r="CHR4" s="60"/>
      <c r="CHS4" s="60"/>
      <c r="CHT4" s="60"/>
      <c r="CHU4" s="60"/>
      <c r="CHV4" s="60"/>
      <c r="CHW4" s="60"/>
      <c r="CHX4" s="60"/>
      <c r="CHY4" s="60"/>
      <c r="CHZ4" s="60"/>
      <c r="CIA4" s="60"/>
      <c r="CIB4" s="60"/>
      <c r="CIC4" s="60"/>
      <c r="CID4" s="60"/>
      <c r="CIE4" s="60"/>
      <c r="CIF4" s="60"/>
      <c r="CIG4" s="60"/>
      <c r="CIH4" s="60"/>
      <c r="CII4" s="60"/>
      <c r="CIJ4" s="60"/>
      <c r="CIK4" s="60"/>
      <c r="CIL4" s="60"/>
      <c r="CIM4" s="60"/>
      <c r="CIN4" s="60"/>
      <c r="CIO4" s="60"/>
      <c r="CIP4" s="60"/>
      <c r="CIQ4" s="60"/>
      <c r="CIR4" s="60"/>
      <c r="CIS4" s="60"/>
      <c r="CIT4" s="60"/>
      <c r="CIU4" s="60"/>
      <c r="CIV4" s="60"/>
      <c r="CIW4" s="60"/>
      <c r="CIX4" s="60"/>
      <c r="CIY4" s="60"/>
      <c r="CIZ4" s="60"/>
      <c r="CJA4" s="60"/>
      <c r="CJB4" s="60"/>
      <c r="CJC4" s="60"/>
      <c r="CJD4" s="60"/>
      <c r="CJE4" s="60"/>
      <c r="CJF4" s="60"/>
      <c r="CJG4" s="60"/>
      <c r="CJH4" s="60"/>
      <c r="CJI4" s="60"/>
      <c r="CJJ4" s="60"/>
      <c r="CJK4" s="60"/>
      <c r="CJL4" s="60"/>
      <c r="CJM4" s="60"/>
      <c r="CJN4" s="60"/>
      <c r="CJO4" s="60"/>
      <c r="CJP4" s="60"/>
      <c r="CJQ4" s="60"/>
      <c r="CJR4" s="60"/>
      <c r="CJS4" s="60"/>
      <c r="CJT4" s="60"/>
      <c r="CJU4" s="60"/>
      <c r="CJV4" s="60"/>
      <c r="CJW4" s="60"/>
      <c r="CJX4" s="60"/>
      <c r="CJY4" s="60"/>
      <c r="CJZ4" s="60"/>
      <c r="CKA4" s="60"/>
      <c r="CKB4" s="60"/>
      <c r="CKC4" s="60"/>
      <c r="CKD4" s="60"/>
      <c r="CKE4" s="60"/>
      <c r="CKF4" s="60"/>
      <c r="CKG4" s="60"/>
      <c r="CKH4" s="60"/>
      <c r="CKI4" s="60"/>
      <c r="CKJ4" s="60"/>
      <c r="CKK4" s="60"/>
      <c r="CKL4" s="60"/>
      <c r="CKM4" s="60"/>
      <c r="CKN4" s="60"/>
      <c r="CKO4" s="60"/>
      <c r="CKP4" s="60"/>
      <c r="CKQ4" s="60"/>
      <c r="CKR4" s="60"/>
      <c r="CKS4" s="60"/>
      <c r="CKT4" s="60"/>
      <c r="CKU4" s="60"/>
      <c r="CKV4" s="60"/>
      <c r="CKW4" s="60"/>
      <c r="CKX4" s="60"/>
      <c r="CKY4" s="60"/>
      <c r="CKZ4" s="60"/>
      <c r="CLA4" s="60"/>
      <c r="CLB4" s="60"/>
      <c r="CLC4" s="60"/>
      <c r="CLD4" s="60"/>
      <c r="CLE4" s="60"/>
      <c r="CLF4" s="60"/>
      <c r="CLG4" s="60"/>
      <c r="CLH4" s="60"/>
      <c r="CLI4" s="60"/>
      <c r="CLJ4" s="60"/>
      <c r="CLK4" s="60"/>
      <c r="CLL4" s="60"/>
      <c r="CLM4" s="60"/>
      <c r="CLN4" s="60"/>
      <c r="CLO4" s="60"/>
      <c r="CLP4" s="60"/>
      <c r="CLQ4" s="60"/>
      <c r="CLR4" s="60"/>
      <c r="CLS4" s="60"/>
      <c r="CLT4" s="60"/>
      <c r="CLU4" s="60"/>
      <c r="CLV4" s="60"/>
      <c r="CLW4" s="60"/>
      <c r="CLX4" s="60"/>
      <c r="CLY4" s="60"/>
      <c r="CLZ4" s="60"/>
      <c r="CMA4" s="60"/>
      <c r="CMB4" s="60"/>
      <c r="CMC4" s="60"/>
      <c r="CMD4" s="60"/>
      <c r="CME4" s="60"/>
      <c r="CMF4" s="60"/>
      <c r="CMG4" s="60"/>
      <c r="CMH4" s="60"/>
      <c r="CMI4" s="60"/>
      <c r="CMJ4" s="60"/>
      <c r="CMK4" s="60"/>
      <c r="CML4" s="60"/>
      <c r="CMM4" s="60"/>
      <c r="CMN4" s="60"/>
      <c r="CMO4" s="60"/>
      <c r="CMP4" s="60"/>
      <c r="CMQ4" s="60"/>
      <c r="CMR4" s="60"/>
      <c r="CMS4" s="60"/>
      <c r="CMT4" s="60"/>
      <c r="CMU4" s="60"/>
      <c r="CMV4" s="60"/>
      <c r="CMW4" s="60"/>
      <c r="CMX4" s="60"/>
      <c r="CMY4" s="60"/>
      <c r="CMZ4" s="60"/>
      <c r="CNA4" s="60"/>
      <c r="CNB4" s="60"/>
      <c r="CNC4" s="60"/>
      <c r="CND4" s="60"/>
      <c r="CNE4" s="60"/>
      <c r="CNF4" s="60"/>
      <c r="CNG4" s="60"/>
      <c r="CNH4" s="60"/>
      <c r="CNI4" s="60"/>
      <c r="CNJ4" s="60"/>
      <c r="CNK4" s="60"/>
      <c r="CNL4" s="60"/>
      <c r="CNM4" s="60"/>
      <c r="CNN4" s="60"/>
      <c r="CNO4" s="60"/>
      <c r="CNP4" s="60"/>
      <c r="CNQ4" s="60"/>
      <c r="CNR4" s="60"/>
      <c r="CNS4" s="60"/>
      <c r="CNT4" s="60"/>
      <c r="CNU4" s="60"/>
      <c r="CNV4" s="60"/>
      <c r="CNW4" s="60"/>
      <c r="CNX4" s="60"/>
      <c r="CNY4" s="60"/>
      <c r="CNZ4" s="60"/>
      <c r="COA4" s="60"/>
      <c r="COB4" s="60"/>
      <c r="COC4" s="60"/>
      <c r="COD4" s="60"/>
      <c r="COE4" s="60"/>
      <c r="COF4" s="60"/>
      <c r="COG4" s="60"/>
      <c r="COH4" s="60"/>
      <c r="COI4" s="60"/>
      <c r="COJ4" s="60"/>
      <c r="COK4" s="60"/>
      <c r="COL4" s="60"/>
      <c r="COM4" s="60"/>
      <c r="CON4" s="60"/>
      <c r="COO4" s="60"/>
      <c r="COP4" s="60"/>
      <c r="COQ4" s="60"/>
      <c r="COR4" s="60"/>
      <c r="COS4" s="60"/>
      <c r="COT4" s="60"/>
      <c r="COU4" s="60"/>
      <c r="COV4" s="60"/>
      <c r="COW4" s="61"/>
      <c r="COX4" s="61"/>
      <c r="COY4" s="61"/>
      <c r="COZ4" s="61"/>
      <c r="CPA4" s="61"/>
      <c r="CPB4" s="61"/>
      <c r="CPC4" s="61"/>
      <c r="CPD4" s="61"/>
      <c r="CPE4" s="61"/>
      <c r="CPF4" s="61"/>
      <c r="CPG4" s="61"/>
      <c r="CPH4" s="61"/>
      <c r="CPI4" s="61"/>
      <c r="CPJ4" s="61"/>
      <c r="CPK4" s="61"/>
      <c r="CPL4" s="61"/>
      <c r="CPM4" s="61"/>
      <c r="CPN4" s="61"/>
      <c r="CPO4" s="61"/>
      <c r="CPP4" s="61"/>
      <c r="CPQ4" s="61"/>
      <c r="CPR4" s="61"/>
      <c r="CPS4" s="61"/>
      <c r="CPT4" s="61"/>
      <c r="CPU4" s="61"/>
      <c r="CPV4" s="61"/>
      <c r="CPW4" s="61"/>
      <c r="CPX4" s="61"/>
      <c r="CPY4" s="61"/>
      <c r="CPZ4" s="61"/>
      <c r="CQA4" s="61"/>
      <c r="CQB4" s="61"/>
      <c r="CQC4" s="61"/>
      <c r="CQD4" s="61"/>
      <c r="CQE4" s="61"/>
      <c r="CQF4" s="61"/>
      <c r="CQG4" s="61"/>
      <c r="CQH4" s="61"/>
      <c r="CQI4" s="61"/>
      <c r="CQJ4" s="61"/>
      <c r="CQK4" s="61"/>
      <c r="CQL4" s="61"/>
      <c r="CQM4" s="61"/>
      <c r="CQN4" s="61"/>
      <c r="CQO4" s="61"/>
      <c r="CQP4" s="61"/>
      <c r="CQQ4" s="61"/>
      <c r="CQR4" s="61"/>
      <c r="CQS4" s="61"/>
      <c r="CQT4" s="61"/>
      <c r="CQU4" s="61"/>
      <c r="CQV4" s="61"/>
      <c r="CQW4" s="61"/>
      <c r="CQX4" s="61"/>
      <c r="CQY4" s="61"/>
      <c r="CQZ4" s="61"/>
      <c r="CRA4" s="61"/>
      <c r="CRB4" s="61"/>
      <c r="CRC4" s="61"/>
      <c r="CRD4" s="61"/>
      <c r="CRE4" s="61"/>
      <c r="CRF4" s="61"/>
      <c r="CRG4" s="61"/>
      <c r="CRH4" s="61"/>
      <c r="CRI4" s="61"/>
      <c r="CRJ4" s="61"/>
      <c r="CRK4" s="61"/>
      <c r="CRL4" s="61"/>
      <c r="CRM4" s="61"/>
      <c r="CRN4" s="61"/>
      <c r="CRO4" s="61"/>
      <c r="CRP4" s="61"/>
      <c r="CRQ4" s="61"/>
      <c r="CRR4" s="61"/>
      <c r="CRS4" s="61"/>
      <c r="CRT4" s="61"/>
      <c r="CRU4" s="61"/>
      <c r="CRV4" s="61"/>
      <c r="CRW4" s="61"/>
      <c r="CRX4" s="61"/>
      <c r="CRY4" s="61"/>
      <c r="CRZ4" s="61"/>
      <c r="CSA4" s="61"/>
      <c r="CSB4" s="61"/>
      <c r="CSC4" s="61"/>
      <c r="CSD4" s="61"/>
      <c r="CSE4" s="61"/>
      <c r="CSF4" s="61"/>
      <c r="CSG4" s="61"/>
      <c r="CSH4" s="61"/>
      <c r="CSI4" s="61"/>
      <c r="CSJ4" s="61"/>
      <c r="CSK4" s="61"/>
      <c r="CSL4" s="61"/>
      <c r="CSM4" s="61"/>
      <c r="CSN4" s="61"/>
      <c r="CSO4" s="61"/>
      <c r="CSP4" s="61"/>
      <c r="CSQ4" s="61"/>
      <c r="CSR4" s="61"/>
      <c r="CSS4" s="61"/>
      <c r="CST4" s="61"/>
      <c r="CSU4" s="61"/>
      <c r="CSV4" s="61"/>
      <c r="CSW4" s="61"/>
      <c r="CSX4" s="61"/>
      <c r="CSY4" s="61"/>
      <c r="CSZ4" s="61"/>
      <c r="CTA4" s="61"/>
      <c r="CTB4" s="61"/>
      <c r="CTC4" s="61"/>
      <c r="CTD4" s="61"/>
      <c r="CTE4" s="61"/>
      <c r="CTF4" s="61"/>
      <c r="CTG4" s="61"/>
      <c r="CTH4" s="61"/>
      <c r="CTI4" s="61"/>
      <c r="CTJ4" s="61"/>
      <c r="CTK4" s="61"/>
      <c r="CTL4" s="61"/>
      <c r="CTM4" s="61"/>
      <c r="CTN4" s="61"/>
      <c r="CTO4" s="61"/>
      <c r="CTP4" s="61"/>
      <c r="CTQ4" s="61"/>
      <c r="CTR4" s="61"/>
      <c r="CTS4" s="61"/>
      <c r="CTT4" s="61"/>
      <c r="CTU4" s="61"/>
      <c r="CTV4" s="61"/>
      <c r="CTW4" s="61"/>
      <c r="CTX4" s="61"/>
      <c r="CTY4" s="61"/>
      <c r="CTZ4" s="61"/>
      <c r="CUA4" s="61"/>
      <c r="CUB4" s="61"/>
      <c r="CUC4" s="61"/>
      <c r="CUD4" s="61"/>
      <c r="CUE4" s="61"/>
      <c r="CUF4" s="61"/>
      <c r="CUG4" s="61"/>
      <c r="CUH4" s="61"/>
      <c r="CUI4" s="61"/>
      <c r="CUJ4" s="61"/>
      <c r="CUK4" s="61"/>
      <c r="CUL4" s="61"/>
      <c r="CUM4" s="61"/>
      <c r="CUN4" s="61"/>
      <c r="CUO4" s="61"/>
      <c r="CUP4" s="61"/>
      <c r="CUQ4" s="61"/>
      <c r="CUR4" s="61"/>
      <c r="CUS4" s="61"/>
      <c r="CUT4" s="61"/>
      <c r="CUU4" s="61"/>
      <c r="CUV4" s="61"/>
      <c r="CUW4" s="61"/>
      <c r="CUX4" s="61"/>
      <c r="CUY4" s="61"/>
      <c r="CUZ4" s="61"/>
      <c r="CVA4" s="61"/>
      <c r="CVB4" s="61"/>
      <c r="CVC4" s="61"/>
      <c r="CVD4" s="61"/>
      <c r="CVE4" s="61"/>
      <c r="CVF4" s="61"/>
      <c r="CVG4" s="61"/>
      <c r="CVH4" s="61"/>
      <c r="CVI4" s="61"/>
      <c r="CVJ4" s="61"/>
      <c r="CVK4" s="61"/>
      <c r="CVL4" s="61"/>
      <c r="CVM4" s="61"/>
      <c r="CVN4" s="61"/>
      <c r="CVO4" s="61"/>
      <c r="CVP4" s="61"/>
      <c r="CVQ4" s="61"/>
      <c r="CVR4" s="61"/>
      <c r="CVS4" s="61"/>
      <c r="CVT4" s="61"/>
      <c r="CVU4" s="61"/>
      <c r="CVV4" s="61"/>
      <c r="CVW4" s="61"/>
      <c r="CVX4" s="61"/>
      <c r="CVY4" s="61"/>
      <c r="CVZ4" s="61"/>
      <c r="CWA4" s="61"/>
      <c r="CWB4" s="61"/>
      <c r="CWC4" s="61"/>
      <c r="CWD4" s="61"/>
      <c r="CWE4" s="61"/>
      <c r="CWF4" s="61"/>
      <c r="CWG4" s="61"/>
      <c r="CWH4" s="61"/>
      <c r="CWI4" s="61"/>
      <c r="CWJ4" s="61"/>
      <c r="CWK4" s="61"/>
      <c r="CWL4" s="61"/>
      <c r="CWM4" s="61"/>
      <c r="CWN4" s="61"/>
      <c r="CWO4" s="61"/>
      <c r="CWP4" s="61"/>
      <c r="CWQ4" s="61"/>
      <c r="CWR4" s="61"/>
      <c r="CWS4" s="61"/>
      <c r="CWT4" s="61"/>
      <c r="CWU4" s="61"/>
      <c r="CWV4" s="61"/>
      <c r="CWW4" s="61"/>
      <c r="CWX4" s="61"/>
      <c r="CWY4" s="61"/>
      <c r="CWZ4" s="61"/>
      <c r="CXA4" s="61"/>
      <c r="CXB4" s="61"/>
      <c r="CXC4" s="61"/>
      <c r="CXD4" s="61"/>
      <c r="CXE4" s="61"/>
      <c r="CXF4" s="61"/>
      <c r="CXG4" s="61"/>
      <c r="CXH4" s="61"/>
      <c r="CXI4" s="61"/>
      <c r="CXJ4" s="61"/>
      <c r="CXK4" s="61"/>
      <c r="CXL4" s="61"/>
      <c r="CXM4" s="61"/>
      <c r="CXN4" s="61"/>
      <c r="CXO4" s="61"/>
      <c r="CXP4" s="61"/>
      <c r="CXQ4" s="61"/>
      <c r="CXR4" s="61"/>
      <c r="CXS4" s="61"/>
      <c r="CXT4" s="61"/>
      <c r="CXU4" s="61"/>
      <c r="CXV4" s="61"/>
      <c r="CXW4" s="61"/>
      <c r="CXX4" s="61"/>
      <c r="CXY4" s="61"/>
      <c r="CXZ4" s="61"/>
      <c r="CYA4" s="61"/>
      <c r="CYB4" s="61"/>
      <c r="CYC4" s="61"/>
      <c r="CYD4" s="61"/>
      <c r="CYE4" s="61"/>
      <c r="CYF4" s="61"/>
      <c r="CYG4" s="61"/>
      <c r="CYH4" s="61"/>
      <c r="CYI4" s="61"/>
      <c r="CYJ4" s="61"/>
      <c r="CYK4" s="61"/>
      <c r="CYL4" s="61"/>
      <c r="CYM4" s="61"/>
      <c r="CYN4" s="61"/>
      <c r="CYO4" s="61"/>
      <c r="CYP4" s="61"/>
      <c r="CYQ4" s="61"/>
      <c r="CYR4" s="61"/>
      <c r="CYS4" s="61"/>
      <c r="CYT4" s="61"/>
      <c r="CYU4" s="61"/>
      <c r="CYV4" s="61"/>
      <c r="CYW4" s="61"/>
      <c r="CYX4" s="61"/>
      <c r="CYY4" s="61"/>
      <c r="CYZ4" s="61"/>
      <c r="CZA4" s="61"/>
      <c r="CZB4" s="61"/>
      <c r="CZC4" s="61"/>
      <c r="CZD4" s="61"/>
      <c r="CZE4" s="61"/>
      <c r="CZF4" s="61"/>
      <c r="CZG4" s="61"/>
      <c r="CZH4" s="61"/>
      <c r="CZI4" s="61"/>
      <c r="CZJ4" s="61"/>
      <c r="CZK4" s="61"/>
      <c r="CZL4" s="61"/>
      <c r="CZM4" s="61"/>
      <c r="CZN4" s="61"/>
      <c r="CZO4" s="61"/>
      <c r="CZP4" s="61"/>
      <c r="CZQ4" s="61"/>
      <c r="CZR4" s="61"/>
      <c r="CZS4" s="61"/>
      <c r="CZT4" s="61"/>
      <c r="CZU4" s="61"/>
      <c r="CZV4" s="61"/>
      <c r="CZW4" s="61"/>
      <c r="CZX4" s="61"/>
      <c r="CZY4" s="61"/>
      <c r="CZZ4" s="61"/>
      <c r="DAA4" s="61"/>
      <c r="DAB4" s="61"/>
      <c r="DAC4" s="61"/>
      <c r="DAD4" s="61"/>
      <c r="DAE4" s="61"/>
      <c r="DAF4" s="61"/>
      <c r="DAG4" s="61"/>
      <c r="DAH4" s="61"/>
      <c r="DAI4" s="61"/>
      <c r="DAJ4" s="61"/>
      <c r="DAK4" s="61"/>
      <c r="DAL4" s="61"/>
      <c r="DAM4" s="61"/>
      <c r="DAN4" s="61"/>
      <c r="DAO4" s="61"/>
      <c r="DAP4" s="61"/>
      <c r="DAQ4" s="61"/>
      <c r="DAR4" s="61"/>
      <c r="DAS4" s="61"/>
      <c r="DAT4" s="61"/>
      <c r="DAU4" s="61"/>
      <c r="DAV4" s="61"/>
      <c r="DAW4" s="61"/>
      <c r="DAX4" s="61"/>
      <c r="DAY4" s="61"/>
      <c r="DAZ4" s="61"/>
      <c r="DBA4" s="61"/>
      <c r="DBB4" s="61"/>
      <c r="DBC4" s="61"/>
      <c r="DBD4" s="61"/>
      <c r="DBE4" s="61"/>
      <c r="DBF4" s="61"/>
      <c r="DBG4" s="61"/>
      <c r="DBH4" s="61"/>
      <c r="DBI4" s="61"/>
      <c r="DBJ4" s="61"/>
      <c r="DBK4" s="61"/>
      <c r="DBL4" s="61"/>
      <c r="DBM4" s="61"/>
      <c r="DBN4" s="61"/>
      <c r="DBO4" s="61"/>
      <c r="DBP4" s="61"/>
      <c r="DBQ4" s="61"/>
      <c r="DBR4" s="61"/>
      <c r="DBS4" s="61"/>
      <c r="DBT4" s="61"/>
      <c r="DBU4" s="61"/>
      <c r="DBV4" s="61"/>
      <c r="DBW4" s="61"/>
      <c r="DBX4" s="61"/>
      <c r="DBY4" s="61"/>
      <c r="DBZ4" s="61"/>
      <c r="DCA4" s="61"/>
      <c r="DCB4" s="61"/>
      <c r="DCC4" s="61"/>
      <c r="DCD4" s="61"/>
      <c r="DCE4" s="61"/>
      <c r="DCF4" s="61"/>
      <c r="DCG4" s="61"/>
      <c r="DCH4" s="61"/>
      <c r="DCI4" s="61"/>
      <c r="DCJ4" s="61"/>
      <c r="DCK4" s="61"/>
      <c r="DCL4" s="61"/>
      <c r="DCM4" s="61"/>
      <c r="DCN4" s="61"/>
      <c r="DCO4" s="61"/>
      <c r="DCP4" s="61"/>
      <c r="DCQ4" s="61"/>
      <c r="DCR4" s="61"/>
      <c r="DCS4" s="61"/>
      <c r="DCT4" s="61"/>
      <c r="DCU4" s="61"/>
      <c r="DCV4" s="61"/>
      <c r="DCW4" s="61"/>
      <c r="DCX4" s="61"/>
      <c r="DCY4" s="61"/>
      <c r="DCZ4" s="61"/>
      <c r="DDA4" s="61"/>
      <c r="DDB4" s="61"/>
      <c r="DDC4" s="61"/>
      <c r="DDD4" s="61"/>
      <c r="DDE4" s="61"/>
      <c r="DDF4" s="61"/>
      <c r="DDG4" s="61"/>
      <c r="DDH4" s="61"/>
      <c r="DDI4" s="61"/>
      <c r="DDJ4" s="61"/>
      <c r="DDK4" s="61"/>
      <c r="DDL4" s="61"/>
      <c r="DDM4" s="61"/>
      <c r="DDN4" s="61"/>
      <c r="DDO4" s="61"/>
      <c r="DDP4" s="61"/>
      <c r="DDQ4" s="61"/>
      <c r="DDR4" s="61"/>
      <c r="DDS4" s="61"/>
      <c r="DDT4" s="61"/>
      <c r="DDU4" s="61"/>
      <c r="DDV4" s="61"/>
      <c r="DDW4" s="61"/>
      <c r="DDX4" s="61"/>
      <c r="DDY4" s="61"/>
      <c r="DDZ4" s="61"/>
      <c r="DEA4" s="61"/>
      <c r="DEB4" s="61"/>
      <c r="DEC4" s="61"/>
      <c r="DED4" s="61"/>
      <c r="DEE4" s="61"/>
      <c r="DEF4" s="61"/>
      <c r="DEG4" s="61"/>
      <c r="DEH4" s="61"/>
      <c r="DEI4" s="61"/>
      <c r="DEJ4" s="61"/>
      <c r="DEK4" s="61"/>
      <c r="DEL4" s="61"/>
      <c r="DEM4" s="61"/>
      <c r="DEN4" s="61"/>
      <c r="DEO4" s="61"/>
      <c r="DEP4" s="61"/>
      <c r="DEQ4" s="61"/>
      <c r="DER4" s="61"/>
      <c r="DES4" s="61"/>
    </row>
    <row r="5" spans="1:2853" s="57" customFormat="1" ht="197.25">
      <c r="B5" s="58"/>
      <c r="C5" s="70" t="s">
        <v>253</v>
      </c>
      <c r="D5" s="70"/>
      <c r="E5" s="213" t="s">
        <v>13</v>
      </c>
      <c r="F5" s="213"/>
      <c r="G5" s="70" t="s">
        <v>196</v>
      </c>
      <c r="H5" s="70"/>
      <c r="I5" s="70" t="s">
        <v>20</v>
      </c>
      <c r="J5" s="70"/>
      <c r="K5" s="70" t="s">
        <v>24</v>
      </c>
      <c r="L5" s="70"/>
      <c r="M5" s="70" t="s">
        <v>21</v>
      </c>
      <c r="N5" s="70"/>
      <c r="O5" s="70" t="s">
        <v>28</v>
      </c>
      <c r="P5" s="70"/>
      <c r="Q5" s="70" t="s">
        <v>19</v>
      </c>
      <c r="R5" s="70"/>
      <c r="S5" s="70" t="s">
        <v>27</v>
      </c>
      <c r="T5" s="70"/>
      <c r="U5" s="70" t="s">
        <v>252</v>
      </c>
      <c r="V5" s="70"/>
      <c r="W5" s="70" t="s">
        <v>249</v>
      </c>
      <c r="X5" s="70"/>
      <c r="Y5" s="70" t="s">
        <v>31</v>
      </c>
      <c r="Z5" s="70"/>
      <c r="AA5" s="70" t="s">
        <v>244</v>
      </c>
      <c r="AB5" s="70"/>
      <c r="AC5" s="70" t="s">
        <v>17</v>
      </c>
      <c r="AD5" s="70"/>
      <c r="AE5" s="70" t="s">
        <v>228</v>
      </c>
      <c r="AF5" s="70"/>
      <c r="AG5" s="70" t="s">
        <v>14</v>
      </c>
      <c r="AH5" s="70"/>
      <c r="AI5" s="70" t="s">
        <v>16</v>
      </c>
      <c r="AJ5" s="70"/>
      <c r="AK5" s="70" t="s">
        <v>312</v>
      </c>
      <c r="AL5" s="70"/>
      <c r="AM5" s="70" t="s">
        <v>32</v>
      </c>
      <c r="AN5" s="70"/>
      <c r="AO5" s="70" t="s">
        <v>30</v>
      </c>
      <c r="AP5" s="70"/>
      <c r="AQ5"/>
      <c r="AR5"/>
      <c r="AS5"/>
      <c r="AT5"/>
      <c r="AU5"/>
      <c r="AV5"/>
      <c r="AW5"/>
      <c r="AX5"/>
      <c r="AY5"/>
      <c r="AZ5"/>
      <c r="BA5"/>
      <c r="BB5"/>
      <c r="BC5"/>
      <c r="BD5"/>
      <c r="BE5"/>
      <c r="BF5"/>
      <c r="BG5"/>
      <c r="BH5"/>
      <c r="BI5"/>
      <c r="BJ5"/>
      <c r="BK5"/>
      <c r="BL5"/>
      <c r="BM5"/>
      <c r="BN5"/>
      <c r="BO5"/>
      <c r="BP5"/>
      <c r="BQ5"/>
      <c r="BR5"/>
      <c r="BS5"/>
      <c r="BT5"/>
      <c r="BU5"/>
      <c r="BV5"/>
      <c r="BW5" s="58"/>
      <c r="BX5" s="58"/>
      <c r="BY5" s="58"/>
      <c r="BZ5" s="58"/>
      <c r="CA5" s="58"/>
      <c r="CB5" s="58"/>
      <c r="CC5" s="58"/>
      <c r="CD5" s="58"/>
      <c r="CE5" s="58"/>
      <c r="CF5" s="58"/>
      <c r="CG5" s="58"/>
      <c r="CH5" s="58"/>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0"/>
      <c r="FM5" s="60"/>
      <c r="FN5" s="60"/>
      <c r="FO5" s="60"/>
      <c r="FP5" s="60"/>
      <c r="FQ5" s="60"/>
      <c r="FR5" s="60"/>
      <c r="FS5" s="60"/>
      <c r="FT5" s="60"/>
      <c r="FU5" s="60"/>
      <c r="FV5" s="60"/>
      <c r="FW5" s="60"/>
      <c r="FX5" s="60"/>
      <c r="FY5" s="60"/>
      <c r="FZ5" s="60"/>
      <c r="GA5" s="60"/>
      <c r="GB5" s="60"/>
      <c r="GC5" s="60"/>
      <c r="GD5" s="60"/>
      <c r="GE5" s="60"/>
      <c r="GF5" s="60"/>
      <c r="GG5" s="60"/>
      <c r="GH5" s="60"/>
      <c r="GI5" s="60"/>
      <c r="GJ5" s="60"/>
      <c r="GK5" s="60"/>
      <c r="GL5" s="60"/>
      <c r="GM5" s="60"/>
      <c r="GN5" s="60"/>
      <c r="GO5" s="60"/>
      <c r="GP5" s="60"/>
      <c r="GQ5" s="60"/>
      <c r="GR5" s="60"/>
      <c r="GS5" s="60"/>
      <c r="GT5" s="60"/>
      <c r="GU5" s="60"/>
      <c r="GV5" s="60"/>
      <c r="GW5" s="60"/>
      <c r="GX5" s="60"/>
      <c r="GY5" s="60"/>
      <c r="GZ5" s="60"/>
      <c r="HA5" s="60"/>
      <c r="HB5" s="60"/>
      <c r="HC5" s="60"/>
      <c r="HD5" s="60"/>
      <c r="HE5" s="60"/>
      <c r="HF5" s="60"/>
      <c r="HG5" s="60"/>
      <c r="HH5" s="60"/>
      <c r="HI5" s="60"/>
      <c r="HJ5" s="60"/>
      <c r="HK5" s="60"/>
      <c r="HL5" s="60"/>
      <c r="HM5" s="60"/>
      <c r="HN5" s="60"/>
      <c r="HO5" s="60"/>
      <c r="HP5" s="60"/>
      <c r="HQ5" s="60"/>
      <c r="HR5" s="60"/>
      <c r="HS5" s="60"/>
      <c r="HT5" s="60"/>
      <c r="HU5" s="60"/>
      <c r="HV5" s="60"/>
      <c r="HW5" s="60"/>
      <c r="HX5" s="60"/>
      <c r="HY5" s="60"/>
      <c r="HZ5" s="60"/>
      <c r="IA5" s="60"/>
      <c r="IB5" s="60"/>
      <c r="IC5" s="60"/>
      <c r="ID5" s="60"/>
      <c r="IE5" s="60"/>
      <c r="IF5" s="60"/>
      <c r="IG5" s="60"/>
      <c r="IH5" s="60"/>
      <c r="II5" s="60"/>
      <c r="IJ5" s="60"/>
      <c r="IK5" s="60"/>
      <c r="IL5" s="60"/>
      <c r="IM5" s="60"/>
      <c r="IN5" s="60"/>
      <c r="IO5" s="60"/>
      <c r="IP5" s="60"/>
      <c r="IQ5" s="60"/>
      <c r="IR5" s="60"/>
      <c r="IS5" s="60"/>
      <c r="IT5" s="60"/>
      <c r="IU5" s="60"/>
      <c r="IV5" s="60"/>
      <c r="IW5" s="60"/>
      <c r="IX5" s="60"/>
      <c r="IY5" s="60"/>
      <c r="IZ5" s="60"/>
      <c r="JA5" s="60"/>
      <c r="JB5" s="60"/>
      <c r="JC5" s="60"/>
      <c r="JD5" s="60"/>
      <c r="JE5" s="60"/>
      <c r="JF5" s="60"/>
      <c r="JG5" s="60"/>
      <c r="JH5" s="60"/>
      <c r="JI5" s="60"/>
      <c r="JJ5" s="60"/>
      <c r="JK5" s="60"/>
      <c r="JL5" s="60"/>
      <c r="JM5" s="60"/>
      <c r="JN5" s="60"/>
      <c r="JO5" s="60"/>
      <c r="JP5" s="60"/>
      <c r="JQ5" s="60"/>
      <c r="JR5" s="60"/>
      <c r="JS5" s="60"/>
      <c r="JT5" s="60"/>
      <c r="JU5" s="60"/>
      <c r="JV5" s="60"/>
      <c r="JW5" s="60"/>
      <c r="JX5" s="60"/>
      <c r="JY5" s="60"/>
      <c r="JZ5" s="60"/>
      <c r="KA5" s="60"/>
      <c r="KB5" s="60"/>
      <c r="KC5" s="60"/>
      <c r="KD5" s="60"/>
      <c r="KE5" s="60"/>
      <c r="KF5" s="60"/>
      <c r="KG5" s="60"/>
      <c r="KH5" s="60"/>
      <c r="KI5" s="60"/>
      <c r="KJ5" s="60"/>
      <c r="KK5" s="60"/>
      <c r="KL5" s="60"/>
      <c r="KM5" s="60"/>
      <c r="KN5" s="60"/>
      <c r="KO5" s="60"/>
      <c r="KP5" s="60"/>
      <c r="KQ5" s="60"/>
      <c r="KR5" s="60"/>
      <c r="KS5" s="60"/>
      <c r="KT5" s="60"/>
      <c r="KU5" s="60"/>
      <c r="KV5" s="60"/>
      <c r="KW5" s="60"/>
      <c r="KX5" s="60"/>
      <c r="KY5" s="60"/>
      <c r="KZ5" s="60"/>
      <c r="LA5" s="60"/>
      <c r="LB5" s="60"/>
      <c r="LC5" s="60"/>
      <c r="LD5" s="60"/>
      <c r="LE5" s="60"/>
      <c r="LF5" s="60"/>
      <c r="LG5" s="60"/>
      <c r="LH5" s="60"/>
      <c r="LI5" s="60"/>
      <c r="LJ5" s="60"/>
      <c r="LK5" s="60"/>
      <c r="LL5" s="60"/>
      <c r="LM5" s="60"/>
      <c r="LN5" s="60"/>
      <c r="LO5" s="60"/>
      <c r="LP5" s="60"/>
      <c r="LQ5" s="60"/>
      <c r="LR5" s="60"/>
      <c r="LS5" s="60"/>
      <c r="LT5" s="60"/>
      <c r="LU5" s="60"/>
      <c r="LV5" s="60"/>
      <c r="LW5" s="60"/>
      <c r="LX5" s="60"/>
      <c r="LY5" s="60"/>
      <c r="LZ5" s="60"/>
      <c r="MA5" s="60"/>
      <c r="MB5" s="60"/>
      <c r="MC5" s="60"/>
      <c r="MD5" s="60"/>
      <c r="ME5" s="60"/>
      <c r="MF5" s="60"/>
      <c r="MG5" s="60"/>
      <c r="MH5" s="60"/>
      <c r="MI5" s="60"/>
      <c r="MJ5" s="60"/>
      <c r="MK5" s="60"/>
      <c r="ML5" s="60"/>
      <c r="MM5" s="60"/>
      <c r="MN5" s="60"/>
      <c r="MO5" s="60"/>
      <c r="MP5" s="60"/>
      <c r="MQ5" s="60"/>
      <c r="MR5" s="60"/>
      <c r="MS5" s="60"/>
      <c r="MT5" s="60"/>
      <c r="MU5" s="60"/>
      <c r="MV5" s="60"/>
      <c r="MW5" s="60"/>
      <c r="MX5" s="60"/>
      <c r="MY5" s="60"/>
      <c r="MZ5" s="60"/>
      <c r="NA5" s="60"/>
      <c r="NB5" s="60"/>
      <c r="NC5" s="60"/>
      <c r="ND5" s="60"/>
      <c r="NE5" s="60"/>
      <c r="NF5" s="60"/>
      <c r="NG5" s="60"/>
      <c r="NH5" s="60"/>
      <c r="NI5" s="60"/>
      <c r="NJ5" s="60"/>
      <c r="NK5" s="60"/>
      <c r="NL5" s="60"/>
      <c r="NM5" s="60"/>
      <c r="NN5" s="60"/>
      <c r="NO5" s="60"/>
      <c r="NP5" s="60"/>
      <c r="NQ5" s="60"/>
      <c r="NR5" s="60"/>
      <c r="NS5" s="60"/>
      <c r="NT5" s="60"/>
      <c r="NU5" s="60"/>
      <c r="NV5" s="60"/>
      <c r="NW5" s="60"/>
      <c r="NX5" s="60"/>
      <c r="NY5" s="60"/>
      <c r="NZ5" s="60"/>
      <c r="OA5" s="60"/>
      <c r="OB5" s="60"/>
      <c r="OC5" s="60"/>
      <c r="OD5" s="60"/>
      <c r="OE5" s="60"/>
      <c r="OF5" s="60"/>
      <c r="OG5" s="60"/>
      <c r="OH5" s="60"/>
      <c r="OI5" s="60"/>
      <c r="OJ5" s="60"/>
      <c r="OK5" s="60"/>
      <c r="OL5" s="60"/>
      <c r="OM5" s="60"/>
      <c r="ON5" s="60"/>
      <c r="OO5" s="60"/>
      <c r="OP5" s="60"/>
      <c r="OQ5" s="60"/>
      <c r="OR5" s="60"/>
      <c r="OS5" s="60"/>
      <c r="OT5" s="60"/>
      <c r="OU5" s="60"/>
      <c r="OV5" s="60"/>
      <c r="OW5" s="60"/>
      <c r="OX5" s="60"/>
      <c r="OY5" s="60"/>
      <c r="OZ5" s="60"/>
      <c r="PA5" s="60"/>
      <c r="PB5" s="60"/>
      <c r="PC5" s="60"/>
      <c r="PD5" s="60"/>
      <c r="PE5" s="60"/>
      <c r="PF5" s="60"/>
      <c r="PG5" s="60"/>
      <c r="PH5" s="60"/>
      <c r="PI5" s="60"/>
      <c r="PJ5" s="60"/>
      <c r="PK5" s="60"/>
      <c r="PL5" s="60"/>
      <c r="PM5" s="60"/>
      <c r="PN5" s="60"/>
      <c r="PO5" s="60"/>
      <c r="PP5" s="60"/>
      <c r="PQ5" s="60"/>
      <c r="PR5" s="60"/>
      <c r="PS5" s="60"/>
      <c r="PT5" s="60"/>
      <c r="PU5" s="60"/>
      <c r="PV5" s="60"/>
      <c r="PW5" s="60"/>
      <c r="PX5" s="60"/>
      <c r="PY5" s="60"/>
      <c r="PZ5" s="60"/>
      <c r="QA5" s="60"/>
      <c r="QB5" s="60"/>
      <c r="QC5" s="60"/>
      <c r="QD5" s="60"/>
      <c r="QE5" s="60"/>
      <c r="QF5" s="60"/>
      <c r="QG5" s="60"/>
      <c r="QH5" s="60"/>
      <c r="QI5" s="60"/>
      <c r="QJ5" s="60"/>
      <c r="QK5" s="60"/>
      <c r="QL5" s="60"/>
      <c r="QM5" s="60"/>
      <c r="QN5" s="60"/>
      <c r="QO5" s="60"/>
      <c r="QP5" s="60"/>
      <c r="QQ5" s="60"/>
      <c r="QR5" s="60"/>
      <c r="QS5" s="60"/>
      <c r="QT5" s="60"/>
      <c r="QU5" s="60"/>
      <c r="QV5" s="60"/>
      <c r="QW5" s="60"/>
      <c r="QX5" s="60"/>
      <c r="QY5" s="60"/>
      <c r="QZ5" s="60"/>
      <c r="RA5" s="60"/>
      <c r="RB5" s="60"/>
      <c r="RC5" s="60"/>
      <c r="RD5" s="60"/>
      <c r="RE5" s="60"/>
      <c r="RF5" s="60"/>
      <c r="RG5" s="60"/>
      <c r="RH5" s="60"/>
      <c r="RI5" s="60"/>
      <c r="RJ5" s="60"/>
      <c r="RK5" s="60"/>
      <c r="RL5" s="60"/>
      <c r="RM5" s="60"/>
      <c r="RN5" s="60"/>
      <c r="RO5" s="60"/>
      <c r="RP5" s="60"/>
      <c r="RQ5" s="60"/>
      <c r="RR5" s="60"/>
      <c r="RS5" s="60"/>
      <c r="RT5" s="60"/>
      <c r="RU5" s="60"/>
      <c r="RV5" s="60"/>
      <c r="RW5" s="60"/>
      <c r="RX5" s="60"/>
      <c r="RY5" s="60"/>
      <c r="RZ5" s="60"/>
      <c r="SA5" s="60"/>
      <c r="SB5" s="60"/>
      <c r="SC5" s="60"/>
      <c r="SD5" s="60"/>
      <c r="SE5" s="60"/>
      <c r="SF5" s="60"/>
      <c r="SG5" s="60"/>
      <c r="SH5" s="60"/>
      <c r="SI5" s="60"/>
      <c r="SJ5" s="60"/>
      <c r="SK5" s="60"/>
      <c r="SL5" s="60"/>
      <c r="SM5" s="60"/>
      <c r="SN5" s="60"/>
      <c r="SO5" s="60"/>
      <c r="SP5" s="60"/>
      <c r="SQ5" s="60"/>
      <c r="SR5" s="60"/>
      <c r="SS5" s="60"/>
      <c r="ST5" s="60"/>
      <c r="SU5" s="60"/>
      <c r="SV5" s="60"/>
      <c r="SW5" s="60"/>
      <c r="SX5" s="60"/>
      <c r="SY5" s="60"/>
      <c r="SZ5" s="60"/>
      <c r="TA5" s="60"/>
      <c r="TB5" s="60"/>
      <c r="TC5" s="60"/>
      <c r="TD5" s="60"/>
      <c r="TE5" s="60"/>
      <c r="TF5" s="60"/>
      <c r="TG5" s="60"/>
      <c r="TH5" s="60"/>
      <c r="TI5" s="60"/>
      <c r="TJ5" s="60"/>
      <c r="TK5" s="60"/>
      <c r="TL5" s="60"/>
      <c r="TM5" s="60"/>
      <c r="TN5" s="60"/>
      <c r="TO5" s="60"/>
      <c r="TP5" s="60"/>
      <c r="TQ5" s="60"/>
      <c r="TR5" s="60"/>
      <c r="TS5" s="60"/>
      <c r="TT5" s="60"/>
      <c r="TU5" s="60"/>
      <c r="TV5" s="60"/>
      <c r="TW5" s="60"/>
      <c r="TX5" s="60"/>
      <c r="TY5" s="60"/>
      <c r="TZ5" s="60"/>
      <c r="UA5" s="60"/>
      <c r="UB5" s="60"/>
      <c r="UC5" s="60"/>
      <c r="UD5" s="60"/>
      <c r="UE5" s="60"/>
      <c r="UF5" s="60"/>
      <c r="UG5" s="60"/>
      <c r="UH5" s="60"/>
      <c r="UI5" s="60"/>
      <c r="UJ5" s="60"/>
      <c r="UK5" s="60"/>
      <c r="UL5" s="60"/>
      <c r="UM5" s="60"/>
      <c r="UN5" s="60"/>
      <c r="UO5" s="60"/>
      <c r="UP5" s="60"/>
      <c r="UQ5" s="60"/>
      <c r="UR5" s="60"/>
      <c r="US5" s="60"/>
      <c r="UT5" s="60"/>
      <c r="UU5" s="60"/>
      <c r="UV5" s="60"/>
      <c r="UW5" s="60"/>
      <c r="UX5" s="60"/>
      <c r="UY5" s="60"/>
      <c r="UZ5" s="60"/>
      <c r="VA5" s="60"/>
      <c r="VB5" s="60"/>
      <c r="VC5" s="60"/>
      <c r="VD5" s="60"/>
      <c r="VE5" s="60"/>
      <c r="VF5" s="60"/>
      <c r="VG5" s="60"/>
      <c r="VH5" s="60"/>
      <c r="VI5" s="60"/>
      <c r="VJ5" s="60"/>
      <c r="VK5" s="60"/>
      <c r="VL5" s="60"/>
      <c r="VM5" s="60"/>
      <c r="VN5" s="60"/>
      <c r="VO5" s="60"/>
      <c r="VP5" s="60"/>
      <c r="VQ5" s="60"/>
      <c r="VR5" s="60"/>
      <c r="VS5" s="60"/>
      <c r="VT5" s="60"/>
      <c r="VU5" s="60"/>
      <c r="VV5" s="60"/>
      <c r="VW5" s="60"/>
      <c r="VX5" s="60"/>
      <c r="VY5" s="60"/>
      <c r="VZ5" s="60"/>
      <c r="WA5" s="60"/>
      <c r="WB5" s="60"/>
      <c r="WC5" s="60"/>
      <c r="WD5" s="60"/>
      <c r="WE5" s="60"/>
      <c r="WF5" s="60"/>
      <c r="WG5" s="60"/>
      <c r="WH5" s="60"/>
      <c r="WI5" s="60"/>
      <c r="WJ5" s="60"/>
      <c r="WK5" s="60"/>
      <c r="WL5" s="60"/>
      <c r="WM5" s="60"/>
      <c r="WN5" s="60"/>
      <c r="WO5" s="60"/>
      <c r="WP5" s="60"/>
      <c r="WQ5" s="60"/>
      <c r="WR5" s="60"/>
      <c r="WS5" s="60"/>
      <c r="WT5" s="60"/>
      <c r="WU5" s="60"/>
      <c r="WV5" s="60"/>
      <c r="WW5" s="60"/>
      <c r="WX5" s="60"/>
      <c r="WY5" s="60"/>
      <c r="WZ5" s="60"/>
      <c r="XA5" s="60"/>
      <c r="XB5" s="60"/>
      <c r="XC5" s="60"/>
      <c r="XD5" s="60"/>
      <c r="XE5" s="60"/>
      <c r="XF5" s="60"/>
      <c r="XG5" s="60"/>
      <c r="XH5" s="60"/>
      <c r="XI5" s="60"/>
      <c r="XJ5" s="60"/>
      <c r="XK5" s="60"/>
      <c r="XL5" s="60"/>
      <c r="XM5" s="60"/>
      <c r="XN5" s="60"/>
      <c r="XO5" s="60"/>
      <c r="XP5" s="60"/>
      <c r="XQ5" s="60"/>
      <c r="XR5" s="60"/>
      <c r="XS5" s="60"/>
      <c r="XT5" s="60"/>
      <c r="XU5" s="60"/>
      <c r="XV5" s="60"/>
      <c r="XW5" s="60"/>
      <c r="XX5" s="60"/>
      <c r="XY5" s="60"/>
      <c r="XZ5" s="60"/>
      <c r="YA5" s="60"/>
      <c r="YB5" s="60"/>
      <c r="YC5" s="60"/>
      <c r="YD5" s="60"/>
      <c r="YE5" s="60"/>
      <c r="YF5" s="60"/>
      <c r="YG5" s="60"/>
      <c r="YH5" s="60"/>
      <c r="YI5" s="60"/>
      <c r="YJ5" s="60"/>
      <c r="YK5" s="60"/>
      <c r="YL5" s="60"/>
      <c r="YM5" s="60"/>
      <c r="YN5" s="60"/>
      <c r="YO5" s="60"/>
      <c r="YP5" s="60"/>
      <c r="YQ5" s="60"/>
      <c r="YR5" s="60"/>
      <c r="YS5" s="60"/>
      <c r="YT5" s="60"/>
      <c r="YU5" s="60"/>
      <c r="YV5" s="60"/>
      <c r="YW5" s="60"/>
      <c r="YX5" s="60"/>
      <c r="YY5" s="60"/>
      <c r="YZ5" s="60"/>
      <c r="ZA5" s="60"/>
      <c r="ZB5" s="60"/>
      <c r="ZC5" s="60"/>
      <c r="ZD5" s="60"/>
      <c r="ZE5" s="60"/>
      <c r="ZF5" s="60"/>
      <c r="ZG5" s="60"/>
      <c r="ZH5" s="60"/>
      <c r="ZI5" s="60"/>
      <c r="ZJ5" s="60"/>
      <c r="ZK5" s="60"/>
      <c r="ZL5" s="60"/>
      <c r="ZM5" s="60"/>
      <c r="ZN5" s="60"/>
      <c r="ZO5" s="60"/>
      <c r="ZP5" s="60"/>
      <c r="ZQ5" s="60"/>
      <c r="ZR5" s="60"/>
      <c r="ZS5" s="60"/>
      <c r="ZT5" s="60"/>
      <c r="ZU5" s="60"/>
      <c r="ZV5" s="60"/>
      <c r="ZW5" s="60"/>
      <c r="ZX5" s="60"/>
      <c r="ZY5" s="60"/>
      <c r="ZZ5" s="60"/>
      <c r="AAA5" s="60"/>
      <c r="AAB5" s="60"/>
      <c r="AAC5" s="60"/>
      <c r="AAD5" s="60"/>
      <c r="AAE5" s="60"/>
      <c r="AAF5" s="60"/>
      <c r="AAG5" s="60"/>
      <c r="AAH5" s="60"/>
      <c r="AAI5" s="60"/>
      <c r="AAJ5" s="60"/>
      <c r="AAK5" s="60"/>
      <c r="AAL5" s="60"/>
      <c r="AAM5" s="60"/>
      <c r="AAN5" s="60"/>
      <c r="AAO5" s="60"/>
      <c r="AAP5" s="60"/>
      <c r="AAQ5" s="60"/>
      <c r="AAR5" s="60"/>
      <c r="AAS5" s="60"/>
      <c r="AAT5" s="60"/>
      <c r="AAU5" s="60"/>
      <c r="AAV5" s="60"/>
      <c r="AAW5" s="60"/>
      <c r="AAX5" s="60"/>
      <c r="AAY5" s="60"/>
      <c r="AAZ5" s="60"/>
      <c r="ABA5" s="60"/>
      <c r="ABB5" s="60"/>
      <c r="ABC5" s="60"/>
      <c r="ABD5" s="60"/>
      <c r="ABE5" s="60"/>
      <c r="ABF5" s="60"/>
      <c r="ABG5" s="60"/>
      <c r="ABH5" s="60"/>
      <c r="ABI5" s="60"/>
      <c r="ABJ5" s="60"/>
      <c r="ABK5" s="60"/>
      <c r="ABL5" s="60"/>
      <c r="ABM5" s="60"/>
      <c r="ABN5" s="60"/>
      <c r="ABO5" s="60"/>
      <c r="ABP5" s="60"/>
      <c r="ABQ5" s="60"/>
      <c r="ABR5" s="60"/>
      <c r="ABS5" s="60"/>
      <c r="ABT5" s="60"/>
      <c r="ABU5" s="60"/>
      <c r="ABV5" s="60"/>
      <c r="ABW5" s="60"/>
      <c r="ABX5" s="60"/>
      <c r="ABY5" s="60"/>
      <c r="ABZ5" s="60"/>
      <c r="ACA5" s="60"/>
      <c r="ACB5" s="60"/>
      <c r="ACC5" s="60"/>
      <c r="ACD5" s="60"/>
      <c r="ACE5" s="60"/>
      <c r="ACF5" s="60"/>
      <c r="ACG5" s="60"/>
      <c r="ACH5" s="60"/>
      <c r="ACI5" s="60"/>
      <c r="ACJ5" s="60"/>
      <c r="ACK5" s="60"/>
      <c r="ACL5" s="60"/>
      <c r="ACM5" s="60"/>
      <c r="ACN5" s="60"/>
      <c r="ACO5" s="60"/>
      <c r="ACP5" s="60"/>
      <c r="ACQ5" s="60"/>
      <c r="ACR5" s="60"/>
      <c r="ACS5" s="60"/>
      <c r="ACT5" s="60"/>
      <c r="ACU5" s="60"/>
      <c r="ACV5" s="60"/>
      <c r="ACW5" s="60"/>
      <c r="ACX5" s="60"/>
      <c r="ACY5" s="60"/>
      <c r="ACZ5" s="60"/>
      <c r="ADA5" s="60"/>
      <c r="ADB5" s="60"/>
      <c r="ADC5" s="60"/>
      <c r="ADD5" s="60"/>
      <c r="ADE5" s="60"/>
      <c r="ADF5" s="60"/>
      <c r="ADG5" s="60"/>
      <c r="ADH5" s="60"/>
      <c r="ADI5" s="60"/>
      <c r="ADJ5" s="60"/>
      <c r="ADK5" s="60"/>
      <c r="ADL5" s="60"/>
      <c r="ADM5" s="60"/>
      <c r="ADN5" s="60"/>
      <c r="ADO5" s="60"/>
      <c r="ADP5" s="60"/>
      <c r="ADQ5" s="60"/>
      <c r="ADR5" s="60"/>
      <c r="ADS5" s="60"/>
      <c r="ADT5" s="60"/>
      <c r="ADU5" s="60"/>
      <c r="ADV5" s="60"/>
      <c r="ADW5" s="60"/>
      <c r="ADX5" s="60"/>
      <c r="ADY5" s="60"/>
      <c r="ADZ5" s="60"/>
      <c r="AEA5" s="60"/>
      <c r="AEB5" s="60"/>
      <c r="AEC5" s="60"/>
      <c r="AED5" s="60"/>
      <c r="AEE5" s="60"/>
      <c r="AEF5" s="60"/>
      <c r="AEG5" s="60"/>
      <c r="AEH5" s="60"/>
      <c r="AEI5" s="60"/>
      <c r="AEJ5" s="60"/>
      <c r="AEK5" s="60"/>
      <c r="AEL5" s="60"/>
      <c r="AEM5" s="60"/>
      <c r="AEN5" s="60"/>
      <c r="AEO5" s="60"/>
      <c r="AEP5" s="60"/>
      <c r="AEQ5" s="60"/>
      <c r="AER5" s="60"/>
      <c r="AES5" s="60"/>
      <c r="AET5" s="60"/>
      <c r="AEU5" s="60"/>
      <c r="AEV5" s="60"/>
      <c r="AEW5" s="60"/>
      <c r="AEX5" s="60"/>
      <c r="AEY5" s="60"/>
      <c r="AEZ5" s="60"/>
      <c r="AFA5" s="60"/>
      <c r="AFB5" s="60"/>
      <c r="AFC5" s="60"/>
      <c r="AFD5" s="60"/>
      <c r="AFE5" s="60"/>
      <c r="AFF5" s="60"/>
      <c r="AFG5" s="60"/>
      <c r="AFH5" s="60"/>
      <c r="AFI5" s="60"/>
      <c r="AFJ5" s="60"/>
      <c r="AFK5" s="60"/>
      <c r="AFL5" s="60"/>
      <c r="AFM5" s="60"/>
      <c r="AFN5" s="60"/>
      <c r="AFO5" s="60"/>
      <c r="AFP5" s="60"/>
      <c r="AFQ5" s="60"/>
      <c r="AFR5" s="60"/>
      <c r="AFS5" s="60"/>
      <c r="AFT5" s="60"/>
      <c r="AFU5" s="60"/>
      <c r="AFV5" s="60"/>
      <c r="AFW5" s="60"/>
      <c r="AFX5" s="60"/>
      <c r="AFY5" s="60"/>
      <c r="AFZ5" s="60"/>
      <c r="AGA5" s="60"/>
      <c r="AGB5" s="60"/>
      <c r="AGC5" s="60"/>
      <c r="AGD5" s="60"/>
      <c r="AGE5" s="60"/>
      <c r="AGF5" s="60"/>
      <c r="AGG5" s="60"/>
      <c r="AGH5" s="60"/>
      <c r="AGI5" s="60"/>
      <c r="AGJ5" s="60"/>
      <c r="AGK5" s="60"/>
      <c r="AGL5" s="60"/>
      <c r="AGM5" s="60"/>
      <c r="AGN5" s="60"/>
      <c r="AGO5" s="60"/>
      <c r="AGP5" s="60"/>
      <c r="AGQ5" s="60"/>
      <c r="AGR5" s="60"/>
      <c r="AGS5" s="60"/>
      <c r="AGT5" s="60"/>
      <c r="AGU5" s="60"/>
      <c r="AGV5" s="60"/>
      <c r="AGW5" s="60"/>
      <c r="AGX5" s="60"/>
      <c r="AGY5" s="60"/>
      <c r="AGZ5" s="60"/>
      <c r="AHA5" s="60"/>
      <c r="AHB5" s="60"/>
      <c r="AHC5" s="60"/>
      <c r="AHD5" s="60"/>
      <c r="AHE5" s="60"/>
      <c r="AHF5" s="60"/>
      <c r="AHG5" s="60"/>
      <c r="AHH5" s="60"/>
      <c r="AHI5" s="60"/>
      <c r="AHJ5" s="60"/>
      <c r="AHK5" s="60"/>
      <c r="AHL5" s="60"/>
      <c r="AHM5" s="60"/>
      <c r="AHN5" s="60"/>
      <c r="AHO5" s="60"/>
      <c r="AHP5" s="60"/>
      <c r="AHQ5" s="60"/>
      <c r="AHR5" s="60"/>
      <c r="AHS5" s="60"/>
      <c r="AHT5" s="60"/>
      <c r="AHU5" s="60"/>
      <c r="AHV5" s="60"/>
      <c r="AHW5" s="60"/>
      <c r="AHX5" s="60"/>
      <c r="AHY5" s="60"/>
      <c r="AHZ5" s="60"/>
      <c r="AIA5" s="60"/>
      <c r="AIB5" s="60"/>
      <c r="AIC5" s="60"/>
      <c r="AID5" s="60"/>
      <c r="AIE5" s="60"/>
      <c r="AIF5" s="60"/>
      <c r="AIG5" s="60"/>
      <c r="AIH5" s="60"/>
      <c r="AII5" s="60"/>
      <c r="AIJ5" s="60"/>
      <c r="AIK5" s="60"/>
      <c r="AIL5" s="60"/>
      <c r="AIM5" s="60"/>
      <c r="AIN5" s="60"/>
      <c r="AIO5" s="60"/>
      <c r="AIP5" s="60"/>
      <c r="AIQ5" s="60"/>
      <c r="AIR5" s="60"/>
      <c r="AIS5" s="60"/>
      <c r="AIT5" s="60"/>
      <c r="AIU5" s="60"/>
      <c r="AIV5" s="60"/>
      <c r="AIW5" s="60"/>
      <c r="AIX5" s="60"/>
      <c r="AIY5" s="60"/>
      <c r="AIZ5" s="60"/>
      <c r="AJA5" s="60"/>
      <c r="AJB5" s="60"/>
      <c r="AJC5" s="60"/>
      <c r="AJD5" s="60"/>
      <c r="AJE5" s="60"/>
      <c r="AJF5" s="60"/>
      <c r="AJG5" s="60"/>
      <c r="AJH5" s="60"/>
      <c r="AJI5" s="60"/>
      <c r="AJJ5" s="60"/>
      <c r="AJK5" s="60"/>
      <c r="AJL5" s="60"/>
      <c r="AJM5" s="60"/>
      <c r="AJN5" s="60"/>
      <c r="AJO5" s="60"/>
      <c r="AJP5" s="60"/>
      <c r="AJQ5" s="60"/>
      <c r="AJR5" s="60"/>
      <c r="AJS5" s="60"/>
      <c r="AJT5" s="60"/>
      <c r="AJU5" s="60"/>
      <c r="AJV5" s="60"/>
      <c r="AJW5" s="60"/>
      <c r="AJX5" s="60"/>
      <c r="AJY5" s="60"/>
      <c r="AJZ5" s="60"/>
      <c r="AKA5" s="60"/>
      <c r="AKB5" s="60"/>
      <c r="AKC5" s="60"/>
      <c r="AKD5" s="60"/>
      <c r="AKE5" s="60"/>
      <c r="AKF5" s="60"/>
      <c r="AKG5" s="60"/>
      <c r="AKH5" s="60"/>
      <c r="AKI5" s="60"/>
      <c r="AKJ5" s="60"/>
      <c r="AKK5" s="60"/>
      <c r="AKL5" s="60"/>
      <c r="AKM5" s="60"/>
      <c r="AKN5" s="60"/>
      <c r="AKO5" s="60"/>
      <c r="AKP5" s="60"/>
      <c r="AKQ5" s="60"/>
      <c r="AKR5" s="60"/>
      <c r="AKS5" s="60"/>
      <c r="AKT5" s="60"/>
      <c r="AKU5" s="60"/>
      <c r="AKV5" s="60"/>
      <c r="AKW5" s="60"/>
      <c r="AKX5" s="60"/>
      <c r="AKY5" s="60"/>
      <c r="AKZ5" s="60"/>
      <c r="ALA5" s="60"/>
      <c r="ALB5" s="60"/>
      <c r="ALC5" s="60"/>
      <c r="ALD5" s="60"/>
      <c r="ALE5" s="60"/>
      <c r="ALF5" s="60"/>
      <c r="ALG5" s="60"/>
      <c r="ALH5" s="60"/>
      <c r="ALI5" s="60"/>
      <c r="ALJ5" s="60"/>
      <c r="ALK5" s="60"/>
      <c r="ALL5" s="60"/>
      <c r="ALM5" s="60"/>
      <c r="ALN5" s="60"/>
      <c r="ALO5" s="60"/>
      <c r="ALP5" s="60"/>
      <c r="ALQ5" s="60"/>
      <c r="ALR5" s="60"/>
      <c r="ALS5" s="60"/>
      <c r="ALT5" s="60"/>
      <c r="ALU5" s="60"/>
      <c r="ALV5" s="60"/>
      <c r="ALW5" s="60"/>
      <c r="ALX5" s="60"/>
      <c r="ALY5" s="60"/>
      <c r="ALZ5" s="60"/>
      <c r="AMA5" s="60"/>
      <c r="AMB5" s="60"/>
      <c r="AMC5" s="60"/>
      <c r="AMD5" s="60"/>
      <c r="AME5" s="60"/>
      <c r="AMF5" s="60"/>
      <c r="AMG5" s="60"/>
      <c r="AMH5" s="60"/>
      <c r="AMI5" s="60"/>
      <c r="AMJ5" s="60"/>
      <c r="AMK5" s="60"/>
      <c r="AML5" s="60"/>
      <c r="AMM5" s="60"/>
      <c r="AMN5" s="60"/>
      <c r="AMO5" s="60"/>
      <c r="AMP5" s="60"/>
      <c r="AMQ5" s="60"/>
      <c r="AMR5" s="60"/>
      <c r="AMS5" s="60"/>
      <c r="AMT5" s="60"/>
      <c r="AMU5" s="60"/>
      <c r="AMV5" s="60"/>
      <c r="AMW5" s="60"/>
      <c r="AMX5" s="60"/>
      <c r="AMY5" s="60"/>
      <c r="AMZ5" s="60"/>
      <c r="ANA5" s="60"/>
      <c r="ANB5" s="60"/>
      <c r="ANC5" s="60"/>
      <c r="AND5" s="60"/>
      <c r="ANE5" s="60"/>
      <c r="ANF5" s="60"/>
      <c r="ANG5" s="60"/>
      <c r="ANH5" s="60"/>
      <c r="ANI5" s="60"/>
      <c r="ANJ5" s="60"/>
      <c r="ANK5" s="60"/>
      <c r="ANL5" s="60"/>
      <c r="ANM5" s="60"/>
      <c r="ANN5" s="60"/>
      <c r="ANO5" s="60"/>
      <c r="ANP5" s="60"/>
      <c r="ANQ5" s="60"/>
      <c r="ANR5" s="60"/>
      <c r="ANS5" s="60"/>
      <c r="ANT5" s="60"/>
      <c r="ANU5" s="60"/>
      <c r="ANV5" s="60"/>
      <c r="ANW5" s="60"/>
      <c r="ANX5" s="60"/>
      <c r="ANY5" s="60"/>
      <c r="ANZ5" s="60"/>
      <c r="AOA5" s="60"/>
      <c r="AOB5" s="60"/>
      <c r="AOC5" s="60"/>
      <c r="AOD5" s="60"/>
      <c r="AOE5" s="60"/>
      <c r="AOF5" s="60"/>
      <c r="AOG5" s="60"/>
      <c r="AOH5" s="60"/>
      <c r="AOI5" s="60"/>
      <c r="AOJ5" s="60"/>
      <c r="AOK5" s="60"/>
      <c r="AOL5" s="60"/>
      <c r="AOM5" s="60"/>
      <c r="AON5" s="60"/>
      <c r="AOO5" s="60"/>
      <c r="AOP5" s="60"/>
      <c r="AOQ5" s="60"/>
      <c r="AOR5" s="60"/>
      <c r="AOS5" s="60"/>
      <c r="AOT5" s="60"/>
      <c r="AOU5" s="60"/>
      <c r="AOV5" s="60"/>
      <c r="AOW5" s="60"/>
      <c r="AOX5" s="60"/>
      <c r="AOY5" s="60"/>
      <c r="AOZ5" s="60"/>
      <c r="APA5" s="60"/>
      <c r="APB5" s="60"/>
      <c r="APC5" s="60"/>
      <c r="APD5" s="60"/>
      <c r="APE5" s="60"/>
      <c r="APF5" s="60"/>
      <c r="APG5" s="60"/>
      <c r="APH5" s="60"/>
      <c r="API5" s="60"/>
      <c r="APJ5" s="60"/>
      <c r="APK5" s="60"/>
      <c r="APL5" s="60"/>
      <c r="APM5" s="60"/>
      <c r="APN5" s="60"/>
      <c r="APO5" s="60"/>
      <c r="APP5" s="60"/>
      <c r="APQ5" s="60"/>
      <c r="APR5" s="60"/>
      <c r="APS5" s="60"/>
      <c r="APT5" s="60"/>
      <c r="APU5" s="60"/>
      <c r="APV5" s="60"/>
      <c r="APW5" s="60"/>
      <c r="APX5" s="60"/>
      <c r="APY5" s="60"/>
      <c r="APZ5" s="60"/>
      <c r="AQA5" s="60"/>
      <c r="AQB5" s="60"/>
      <c r="AQC5" s="60"/>
      <c r="AQD5" s="60"/>
      <c r="AQE5" s="60"/>
      <c r="AQF5" s="60"/>
      <c r="AQG5" s="60"/>
      <c r="AQH5" s="60"/>
      <c r="AQI5" s="60"/>
      <c r="AQJ5" s="60"/>
      <c r="AQK5" s="60"/>
      <c r="AQL5" s="60"/>
      <c r="AQM5" s="60"/>
      <c r="AQN5" s="60"/>
      <c r="AQO5" s="60"/>
      <c r="AQP5" s="60"/>
      <c r="AQQ5" s="60"/>
      <c r="AQR5" s="60"/>
      <c r="AQS5" s="60"/>
      <c r="AQT5" s="60"/>
      <c r="AQU5" s="60"/>
      <c r="AQV5" s="60"/>
      <c r="AQW5" s="60"/>
      <c r="AQX5" s="60"/>
      <c r="AQY5" s="60"/>
      <c r="AQZ5" s="60"/>
      <c r="ARA5" s="60"/>
      <c r="ARB5" s="60"/>
      <c r="ARC5" s="60"/>
      <c r="ARD5" s="60"/>
      <c r="ARE5" s="60"/>
      <c r="ARF5" s="60"/>
      <c r="ARG5" s="60"/>
      <c r="ARH5" s="60"/>
      <c r="ARI5" s="60"/>
      <c r="ARJ5" s="60"/>
      <c r="ARK5" s="60"/>
      <c r="ARL5" s="60"/>
      <c r="ARM5" s="60"/>
      <c r="ARN5" s="60"/>
      <c r="ARO5" s="60"/>
      <c r="ARP5" s="60"/>
      <c r="ARQ5" s="60"/>
      <c r="ARR5" s="60"/>
      <c r="ARS5" s="60"/>
      <c r="ART5" s="60"/>
      <c r="ARU5" s="60"/>
      <c r="ARV5" s="60"/>
      <c r="ARW5" s="60"/>
      <c r="ARX5" s="60"/>
      <c r="ARY5" s="60"/>
      <c r="ARZ5" s="60"/>
      <c r="ASA5" s="60"/>
      <c r="ASB5" s="60"/>
      <c r="ASC5" s="60"/>
      <c r="ASD5" s="60"/>
      <c r="ASE5" s="60"/>
      <c r="ASF5" s="60"/>
      <c r="ASG5" s="60"/>
      <c r="ASH5" s="60"/>
      <c r="ASI5" s="60"/>
      <c r="ASJ5" s="60"/>
      <c r="ASK5" s="60"/>
      <c r="ASL5" s="60"/>
      <c r="ASM5" s="60"/>
      <c r="ASN5" s="60"/>
      <c r="ASO5" s="60"/>
      <c r="ASP5" s="60"/>
      <c r="ASQ5" s="60"/>
      <c r="ASR5" s="60"/>
      <c r="ASS5" s="60"/>
      <c r="AST5" s="60"/>
      <c r="ASU5" s="60"/>
      <c r="ASV5" s="60"/>
      <c r="ASW5" s="60"/>
      <c r="ASX5" s="60"/>
      <c r="ASY5" s="60"/>
      <c r="ASZ5" s="60"/>
      <c r="ATA5" s="60"/>
      <c r="ATB5" s="60"/>
      <c r="ATC5" s="60"/>
      <c r="ATD5" s="60"/>
      <c r="ATE5" s="60"/>
      <c r="ATF5" s="60"/>
      <c r="ATG5" s="60"/>
      <c r="ATH5" s="60"/>
      <c r="ATI5" s="60"/>
      <c r="ATJ5" s="60"/>
      <c r="ATK5" s="60"/>
      <c r="ATL5" s="60"/>
      <c r="ATM5" s="60"/>
      <c r="ATN5" s="60"/>
      <c r="ATO5" s="60"/>
      <c r="ATP5" s="60"/>
      <c r="ATQ5" s="60"/>
      <c r="ATR5" s="60"/>
      <c r="ATS5" s="60"/>
      <c r="ATT5" s="60"/>
      <c r="ATU5" s="60"/>
      <c r="ATV5" s="60"/>
      <c r="ATW5" s="60"/>
      <c r="ATX5" s="60"/>
      <c r="ATY5" s="60"/>
      <c r="ATZ5" s="60"/>
      <c r="AUA5" s="60"/>
      <c r="AUB5" s="60"/>
      <c r="AUC5" s="60"/>
      <c r="AUD5" s="60"/>
      <c r="AUE5" s="60"/>
      <c r="AUF5" s="60"/>
      <c r="AUG5" s="60"/>
      <c r="AUH5" s="60"/>
      <c r="AUI5" s="60"/>
      <c r="AUJ5" s="60"/>
      <c r="AUK5" s="60"/>
      <c r="AUL5" s="60"/>
      <c r="AUM5" s="60"/>
      <c r="AUN5" s="60"/>
      <c r="AUO5" s="60"/>
      <c r="AUP5" s="60"/>
      <c r="AUQ5" s="60"/>
      <c r="AUR5" s="60"/>
      <c r="AUS5" s="60"/>
      <c r="AUT5" s="60"/>
      <c r="AUU5" s="60"/>
      <c r="AUV5" s="60"/>
      <c r="AUW5" s="60"/>
      <c r="AUX5" s="60"/>
      <c r="AUY5" s="60"/>
      <c r="AUZ5" s="60"/>
      <c r="AVA5" s="60"/>
      <c r="AVB5" s="60"/>
      <c r="AVC5" s="60"/>
      <c r="AVD5" s="60"/>
      <c r="AVE5" s="60"/>
      <c r="AVF5" s="60"/>
      <c r="AVG5" s="60"/>
      <c r="AVH5" s="60"/>
      <c r="AVI5" s="60"/>
      <c r="AVJ5" s="60"/>
      <c r="AVK5" s="60"/>
      <c r="AVL5" s="60"/>
      <c r="AVM5" s="60"/>
      <c r="AVN5" s="60"/>
      <c r="AVO5" s="60"/>
      <c r="AVP5" s="60"/>
      <c r="AVQ5" s="60"/>
      <c r="AVR5" s="60"/>
      <c r="AVS5" s="60"/>
      <c r="AVT5" s="60"/>
      <c r="AVU5" s="60"/>
      <c r="AVV5" s="60"/>
      <c r="AVW5" s="60"/>
      <c r="AVX5" s="60"/>
      <c r="AVY5" s="60"/>
      <c r="AVZ5" s="60"/>
      <c r="AWA5" s="60"/>
      <c r="AWB5" s="60"/>
      <c r="AWC5" s="60"/>
      <c r="AWD5" s="60"/>
      <c r="AWE5" s="60"/>
      <c r="AWF5" s="60"/>
      <c r="AWG5" s="60"/>
      <c r="AWH5" s="60"/>
      <c r="AWI5" s="60"/>
      <c r="AWJ5" s="60"/>
      <c r="AWK5" s="60"/>
      <c r="AWL5" s="60"/>
      <c r="AWM5" s="60"/>
      <c r="AWN5" s="60"/>
      <c r="AWO5" s="60"/>
      <c r="AWP5" s="60"/>
      <c r="AWQ5" s="60"/>
      <c r="AWR5" s="60"/>
      <c r="AWS5" s="60"/>
      <c r="AWT5" s="60"/>
      <c r="AWU5" s="60"/>
      <c r="AWV5" s="60"/>
      <c r="AWW5" s="60"/>
      <c r="AWX5" s="60"/>
      <c r="AWY5" s="60"/>
      <c r="AWZ5" s="60"/>
      <c r="AXA5" s="60"/>
      <c r="AXB5" s="60"/>
      <c r="AXC5" s="60"/>
      <c r="AXD5" s="60"/>
      <c r="AXE5" s="60"/>
      <c r="AXF5" s="60"/>
      <c r="AXG5" s="60"/>
      <c r="AXH5" s="60"/>
      <c r="AXI5" s="60"/>
      <c r="AXJ5" s="60"/>
      <c r="AXK5" s="60"/>
      <c r="AXL5" s="60"/>
      <c r="AXM5" s="60"/>
      <c r="AXN5" s="60"/>
      <c r="AXO5" s="60"/>
      <c r="AXP5" s="60"/>
      <c r="AXQ5" s="60"/>
      <c r="AXR5" s="60"/>
      <c r="AXS5" s="60"/>
      <c r="AXT5" s="60"/>
      <c r="AXU5" s="60"/>
      <c r="AXV5" s="60"/>
      <c r="AXW5" s="60"/>
      <c r="AXX5" s="60"/>
      <c r="AXY5" s="60"/>
      <c r="AXZ5" s="60"/>
      <c r="AYA5" s="60"/>
      <c r="AYB5" s="60"/>
      <c r="AYC5" s="60"/>
      <c r="AYD5" s="60"/>
      <c r="AYE5" s="60"/>
      <c r="AYF5" s="60"/>
      <c r="AYG5" s="60"/>
      <c r="AYH5" s="60"/>
      <c r="AYI5" s="60"/>
      <c r="AYJ5" s="60"/>
      <c r="AYK5" s="60"/>
      <c r="AYL5" s="60"/>
      <c r="AYM5" s="60"/>
      <c r="AYN5" s="60"/>
      <c r="AYO5" s="60"/>
      <c r="AYP5" s="60"/>
      <c r="AYQ5" s="60"/>
      <c r="AYR5" s="60"/>
      <c r="AYS5" s="60"/>
      <c r="AYT5" s="60"/>
      <c r="AYU5" s="60"/>
      <c r="AYV5" s="60"/>
      <c r="AYW5" s="60"/>
      <c r="AYX5" s="60"/>
      <c r="AYY5" s="60"/>
      <c r="AYZ5" s="60"/>
      <c r="AZA5" s="60"/>
      <c r="AZB5" s="60"/>
      <c r="AZC5" s="60"/>
      <c r="AZD5" s="60"/>
      <c r="AZE5" s="60"/>
      <c r="AZF5" s="60"/>
      <c r="AZG5" s="60"/>
      <c r="AZH5" s="60"/>
      <c r="AZI5" s="60"/>
      <c r="AZJ5" s="60"/>
      <c r="AZK5" s="60"/>
      <c r="AZL5" s="60"/>
      <c r="AZM5" s="60"/>
      <c r="AZN5" s="60"/>
      <c r="AZO5" s="60"/>
      <c r="AZP5" s="60"/>
      <c r="AZQ5" s="60"/>
      <c r="AZR5" s="60"/>
      <c r="AZS5" s="60"/>
      <c r="AZT5" s="60"/>
      <c r="AZU5" s="60"/>
      <c r="AZV5" s="60"/>
      <c r="AZW5" s="60"/>
      <c r="AZX5" s="60"/>
      <c r="AZY5" s="60"/>
      <c r="AZZ5" s="60"/>
      <c r="BAA5" s="60"/>
      <c r="BAB5" s="60"/>
      <c r="BAC5" s="60"/>
      <c r="BAD5" s="60"/>
      <c r="BAE5" s="60"/>
      <c r="BAF5" s="60"/>
      <c r="BAG5" s="60"/>
      <c r="BAH5" s="60"/>
      <c r="BAI5" s="60"/>
      <c r="BAJ5" s="60"/>
      <c r="BAK5" s="60"/>
      <c r="BAL5" s="60"/>
      <c r="BAM5" s="60"/>
      <c r="BAN5" s="60"/>
      <c r="BAO5" s="60"/>
      <c r="BAP5" s="60"/>
      <c r="BAQ5" s="60"/>
      <c r="BAR5" s="60"/>
      <c r="BAS5" s="60"/>
      <c r="BAT5" s="60"/>
      <c r="BAU5" s="60"/>
      <c r="BAV5" s="60"/>
      <c r="BAW5" s="60"/>
      <c r="BAX5" s="60"/>
      <c r="BAY5" s="60"/>
      <c r="BAZ5" s="60"/>
      <c r="BBA5" s="60"/>
      <c r="BBB5" s="60"/>
      <c r="BBC5" s="60"/>
      <c r="BBD5" s="60"/>
      <c r="BBE5" s="60"/>
      <c r="BBF5" s="60"/>
      <c r="BBG5" s="60"/>
      <c r="BBH5" s="60"/>
      <c r="BBI5" s="60"/>
      <c r="BBJ5" s="60"/>
      <c r="BBK5" s="60"/>
      <c r="BBL5" s="60"/>
      <c r="BBM5" s="60"/>
      <c r="BBN5" s="60"/>
      <c r="BBO5" s="60"/>
      <c r="BBP5" s="60"/>
      <c r="BBQ5" s="60"/>
      <c r="BBR5" s="60"/>
      <c r="BBS5" s="60"/>
      <c r="BBT5" s="60"/>
      <c r="BBU5" s="60"/>
      <c r="BBV5" s="60"/>
      <c r="BBW5" s="60"/>
      <c r="BBX5" s="60"/>
      <c r="BBY5" s="60"/>
      <c r="BBZ5" s="60"/>
      <c r="BCA5" s="60"/>
      <c r="BCB5" s="60"/>
      <c r="BCC5" s="60"/>
      <c r="BCD5" s="60"/>
      <c r="BCE5" s="60"/>
      <c r="BCF5" s="60"/>
      <c r="BCG5" s="60"/>
      <c r="BCH5" s="60"/>
      <c r="BCI5" s="60"/>
      <c r="BCJ5" s="60"/>
      <c r="BCK5" s="60"/>
      <c r="BCL5" s="60"/>
      <c r="BCM5" s="60"/>
      <c r="BCN5" s="60"/>
      <c r="BCO5" s="60"/>
      <c r="BCP5" s="60"/>
      <c r="BCQ5" s="60"/>
      <c r="BCR5" s="60"/>
      <c r="BCS5" s="60"/>
      <c r="BCT5" s="60"/>
      <c r="BCU5" s="60"/>
      <c r="BCV5" s="60"/>
      <c r="BCW5" s="60"/>
      <c r="BCX5" s="60"/>
      <c r="BCY5" s="60"/>
      <c r="BCZ5" s="60"/>
      <c r="BDA5" s="60"/>
      <c r="BDB5" s="60"/>
      <c r="BDC5" s="60"/>
      <c r="BDD5" s="60"/>
      <c r="BDE5" s="60"/>
      <c r="BDF5" s="60"/>
      <c r="BDG5" s="60"/>
      <c r="BDH5" s="60"/>
      <c r="BDI5" s="60"/>
      <c r="BDJ5" s="60"/>
      <c r="BDK5" s="60"/>
      <c r="BDL5" s="60"/>
      <c r="BDM5" s="60"/>
      <c r="BDN5" s="60"/>
      <c r="BDO5" s="60"/>
      <c r="BDP5" s="60"/>
      <c r="BDQ5" s="60"/>
      <c r="BDR5" s="60"/>
      <c r="BDS5" s="60"/>
      <c r="BDT5" s="60"/>
      <c r="BDU5" s="60"/>
      <c r="BDV5" s="60"/>
      <c r="BDW5" s="60"/>
      <c r="BDX5" s="60"/>
      <c r="BDY5" s="60"/>
      <c r="BDZ5" s="60"/>
      <c r="BEA5" s="60"/>
      <c r="BEB5" s="60"/>
      <c r="BEC5" s="60"/>
      <c r="BED5" s="60"/>
      <c r="BEE5" s="60"/>
      <c r="BEF5" s="60"/>
      <c r="BEG5" s="60"/>
      <c r="BEH5" s="60"/>
      <c r="BEI5" s="60"/>
      <c r="BEJ5" s="60"/>
      <c r="BEK5" s="60"/>
      <c r="BEL5" s="60"/>
      <c r="BEM5" s="60"/>
      <c r="BEN5" s="60"/>
      <c r="BEO5" s="60"/>
      <c r="BEP5" s="60"/>
      <c r="BEQ5" s="60"/>
      <c r="BER5" s="60"/>
      <c r="BES5" s="60"/>
      <c r="BET5" s="60"/>
      <c r="BEU5" s="60"/>
      <c r="BEV5" s="60"/>
      <c r="BEW5" s="60"/>
      <c r="BEX5" s="60"/>
      <c r="BEY5" s="60"/>
      <c r="BEZ5" s="60"/>
      <c r="BFA5" s="60"/>
      <c r="BFB5" s="60"/>
      <c r="BFC5" s="60"/>
      <c r="BFD5" s="60"/>
      <c r="BFE5" s="60"/>
      <c r="BFF5" s="60"/>
      <c r="BFG5" s="60"/>
      <c r="BFH5" s="60"/>
      <c r="BFI5" s="60"/>
      <c r="BFJ5" s="60"/>
      <c r="BFK5" s="60"/>
      <c r="BFL5" s="60"/>
      <c r="BFM5" s="60"/>
      <c r="BFN5" s="60"/>
      <c r="BFO5" s="60"/>
      <c r="BFP5" s="60"/>
      <c r="BFQ5" s="60"/>
      <c r="BFR5" s="60"/>
      <c r="BFS5" s="60"/>
      <c r="BFT5" s="60"/>
      <c r="BFU5" s="60"/>
      <c r="BFV5" s="60"/>
      <c r="BFW5" s="60"/>
      <c r="BFX5" s="60"/>
      <c r="BFY5" s="60"/>
      <c r="BFZ5" s="60"/>
      <c r="BGA5" s="60"/>
      <c r="BGB5" s="60"/>
      <c r="BGC5" s="60"/>
      <c r="BGD5" s="60"/>
      <c r="BGE5" s="60"/>
      <c r="BGF5" s="60"/>
      <c r="BGG5" s="60"/>
      <c r="BGH5" s="60"/>
      <c r="BGI5" s="60"/>
      <c r="BGJ5" s="60"/>
      <c r="BGK5" s="60"/>
      <c r="BGL5" s="60"/>
      <c r="BGM5" s="60"/>
      <c r="BGN5" s="60"/>
      <c r="BGO5" s="60"/>
      <c r="BGP5" s="60"/>
      <c r="BGQ5" s="60"/>
      <c r="BGR5" s="60"/>
      <c r="BGS5" s="60"/>
      <c r="BGT5" s="60"/>
      <c r="BGU5" s="60"/>
      <c r="BGV5" s="60"/>
      <c r="BGW5" s="60"/>
      <c r="BGX5" s="60"/>
      <c r="BGY5" s="60"/>
      <c r="BGZ5" s="60"/>
      <c r="BHA5" s="60"/>
      <c r="BHB5" s="60"/>
      <c r="BHC5" s="60"/>
      <c r="BHD5" s="60"/>
      <c r="BHE5" s="60"/>
      <c r="BHF5" s="60"/>
      <c r="BHG5" s="60"/>
      <c r="BHH5" s="60"/>
      <c r="BHI5" s="60"/>
      <c r="BHJ5" s="60"/>
      <c r="BHK5" s="60"/>
      <c r="BHL5" s="60"/>
      <c r="BHM5" s="60"/>
      <c r="BHN5" s="60"/>
      <c r="BHO5" s="60"/>
      <c r="BHP5" s="60"/>
      <c r="BHQ5" s="60"/>
      <c r="BHR5" s="60"/>
      <c r="BHS5" s="60"/>
      <c r="BHT5" s="60"/>
      <c r="BHU5" s="60"/>
      <c r="BHV5" s="60"/>
      <c r="BHW5" s="60"/>
      <c r="BHX5" s="60"/>
      <c r="BHY5" s="60"/>
      <c r="BHZ5" s="60"/>
      <c r="BIA5" s="60"/>
      <c r="BIB5" s="60"/>
      <c r="BIC5" s="60"/>
      <c r="BID5" s="60"/>
      <c r="BIE5" s="60"/>
      <c r="BIF5" s="60"/>
      <c r="BIG5" s="60"/>
      <c r="BIH5" s="60"/>
      <c r="BII5" s="60"/>
      <c r="BIJ5" s="60"/>
      <c r="BIK5" s="60"/>
      <c r="BIL5" s="60"/>
      <c r="BIM5" s="60"/>
      <c r="BIN5" s="60"/>
      <c r="BIO5" s="60"/>
      <c r="BIP5" s="60"/>
      <c r="BIQ5" s="60"/>
      <c r="BIR5" s="60"/>
      <c r="BIS5" s="60"/>
      <c r="BIT5" s="60"/>
      <c r="BIU5" s="60"/>
      <c r="BIV5" s="60"/>
      <c r="BIW5" s="60"/>
      <c r="BIX5" s="60"/>
      <c r="BIY5" s="60"/>
      <c r="BIZ5" s="60"/>
      <c r="BJA5" s="60"/>
      <c r="BJB5" s="60"/>
      <c r="BJC5" s="60"/>
      <c r="BJD5" s="60"/>
      <c r="BJE5" s="60"/>
      <c r="BJF5" s="60"/>
      <c r="BJG5" s="60"/>
      <c r="BJH5" s="60"/>
      <c r="BJI5" s="60"/>
      <c r="BJJ5" s="60"/>
      <c r="BJK5" s="60"/>
      <c r="BJL5" s="60"/>
      <c r="BJM5" s="60"/>
      <c r="BJN5" s="60"/>
      <c r="BJO5" s="60"/>
      <c r="BJP5" s="60"/>
      <c r="BJQ5" s="60"/>
      <c r="BJR5" s="60"/>
      <c r="BJS5" s="60"/>
      <c r="BJT5" s="60"/>
      <c r="BJU5" s="60"/>
      <c r="BJV5" s="60"/>
      <c r="BJW5" s="60"/>
      <c r="BJX5" s="60"/>
      <c r="BJY5" s="60"/>
      <c r="BJZ5" s="60"/>
      <c r="BKA5" s="60"/>
      <c r="BKB5" s="60"/>
      <c r="BKC5" s="60"/>
      <c r="BKD5" s="60"/>
      <c r="BKE5" s="60"/>
      <c r="BKF5" s="60"/>
      <c r="BKG5" s="60"/>
      <c r="BKH5" s="60"/>
      <c r="BKI5" s="60"/>
      <c r="BKJ5" s="60"/>
      <c r="BKK5" s="60"/>
      <c r="BKL5" s="60"/>
      <c r="BKM5" s="60"/>
      <c r="BKN5" s="60"/>
      <c r="BKO5" s="60"/>
      <c r="BKP5" s="60"/>
      <c r="BKQ5" s="60"/>
      <c r="BKR5" s="60"/>
      <c r="BKS5" s="60"/>
      <c r="BKT5" s="60"/>
      <c r="BKU5" s="60"/>
      <c r="BKV5" s="60"/>
      <c r="BKW5" s="60"/>
      <c r="BKX5" s="60"/>
      <c r="BKY5" s="60"/>
      <c r="BKZ5" s="60"/>
      <c r="BLA5" s="60"/>
      <c r="BLB5" s="60"/>
      <c r="BLC5" s="60"/>
      <c r="BLD5" s="60"/>
      <c r="BLE5" s="60"/>
      <c r="BLF5" s="60"/>
      <c r="BLG5" s="60"/>
      <c r="BLH5" s="60"/>
      <c r="BLI5" s="60"/>
      <c r="BLJ5" s="60"/>
      <c r="BLK5" s="60"/>
      <c r="BLL5" s="60"/>
      <c r="BLM5" s="60"/>
      <c r="BLN5" s="60"/>
      <c r="BLO5" s="60"/>
      <c r="BLP5" s="60"/>
      <c r="BLQ5" s="60"/>
      <c r="BLR5" s="60"/>
      <c r="BLS5" s="60"/>
      <c r="BLT5" s="60"/>
      <c r="BLU5" s="60"/>
      <c r="BLV5" s="60"/>
      <c r="BLW5" s="60"/>
      <c r="BLX5" s="60"/>
      <c r="BLY5" s="60"/>
      <c r="BLZ5" s="60"/>
      <c r="BMA5" s="60"/>
      <c r="BMB5" s="60"/>
      <c r="BMC5" s="60"/>
      <c r="BMD5" s="60"/>
      <c r="BME5" s="60"/>
      <c r="BMF5" s="60"/>
      <c r="BMG5" s="60"/>
      <c r="BMH5" s="60"/>
      <c r="BMI5" s="60"/>
      <c r="BMJ5" s="60"/>
      <c r="BMK5" s="60"/>
      <c r="BML5" s="60"/>
      <c r="BMM5" s="60"/>
      <c r="BMN5" s="60"/>
      <c r="BMO5" s="60"/>
      <c r="BMP5" s="60"/>
      <c r="BMQ5" s="60"/>
      <c r="BMR5" s="60"/>
      <c r="BMS5" s="60"/>
      <c r="BMT5" s="60"/>
      <c r="BMU5" s="60"/>
      <c r="BMV5" s="60"/>
      <c r="BMW5" s="60"/>
      <c r="BMX5" s="60"/>
      <c r="BMY5" s="60"/>
      <c r="BMZ5" s="60"/>
      <c r="BNA5" s="60"/>
      <c r="BNB5" s="60"/>
      <c r="BNC5" s="60"/>
      <c r="BND5" s="60"/>
      <c r="BNE5" s="60"/>
      <c r="BNF5" s="60"/>
      <c r="BNG5" s="60"/>
      <c r="BNH5" s="60"/>
      <c r="BNI5" s="60"/>
      <c r="BNJ5" s="60"/>
      <c r="BNK5" s="60"/>
      <c r="BNL5" s="60"/>
      <c r="BNM5" s="60"/>
      <c r="BNN5" s="60"/>
      <c r="BNO5" s="60"/>
      <c r="BNP5" s="60"/>
      <c r="BNQ5" s="60"/>
      <c r="BNR5" s="60"/>
      <c r="BNS5" s="60"/>
      <c r="BNT5" s="60"/>
      <c r="BNU5" s="60"/>
      <c r="BNV5" s="60"/>
      <c r="BNW5" s="60"/>
      <c r="BNX5" s="60"/>
      <c r="BNY5" s="60"/>
      <c r="BNZ5" s="60"/>
      <c r="BOA5" s="60"/>
      <c r="BOB5" s="60"/>
      <c r="BOC5" s="60"/>
      <c r="BOD5" s="60"/>
      <c r="BOE5" s="60"/>
      <c r="BOF5" s="60"/>
      <c r="BOG5" s="60"/>
      <c r="BOH5" s="60"/>
      <c r="BOI5" s="60"/>
      <c r="BOJ5" s="60"/>
      <c r="BOK5" s="60"/>
      <c r="BOL5" s="60"/>
      <c r="BOM5" s="60"/>
      <c r="BON5" s="60"/>
      <c r="BOO5" s="60"/>
      <c r="BOP5" s="60"/>
      <c r="BOQ5" s="60"/>
      <c r="BOR5" s="60"/>
      <c r="BOS5" s="60"/>
      <c r="BOT5" s="60"/>
      <c r="BOU5" s="60"/>
      <c r="BOV5" s="60"/>
      <c r="BOW5" s="60"/>
      <c r="BOX5" s="60"/>
      <c r="BOY5" s="60"/>
      <c r="BOZ5" s="60"/>
      <c r="BPA5" s="60"/>
      <c r="BPB5" s="60"/>
      <c r="BPC5" s="60"/>
      <c r="BPD5" s="60"/>
      <c r="BPE5" s="60"/>
      <c r="BPF5" s="60"/>
      <c r="BPG5" s="60"/>
      <c r="BPH5" s="60"/>
      <c r="BPI5" s="60"/>
      <c r="BPJ5" s="60"/>
      <c r="BPK5" s="60"/>
      <c r="BPL5" s="60"/>
      <c r="BPM5" s="60"/>
      <c r="BPN5" s="60"/>
      <c r="BPO5" s="60"/>
      <c r="BPP5" s="60"/>
      <c r="BPQ5" s="60"/>
      <c r="BPR5" s="60"/>
      <c r="BPS5" s="60"/>
      <c r="BPT5" s="60"/>
      <c r="BPU5" s="60"/>
      <c r="BPV5" s="60"/>
      <c r="BPW5" s="60"/>
      <c r="BPX5" s="60"/>
      <c r="BPY5" s="60"/>
      <c r="BPZ5" s="60"/>
      <c r="BQA5" s="60"/>
      <c r="BQB5" s="60"/>
      <c r="BQC5" s="60"/>
      <c r="BQD5" s="60"/>
      <c r="BQE5" s="60"/>
      <c r="BQF5" s="60"/>
      <c r="BQG5" s="60"/>
      <c r="BQH5" s="60"/>
      <c r="BQI5" s="60"/>
      <c r="BQJ5" s="60"/>
      <c r="BQK5" s="60"/>
      <c r="BQL5" s="60"/>
      <c r="BQM5" s="60"/>
      <c r="BQN5" s="60"/>
      <c r="BQO5" s="60"/>
      <c r="BQP5" s="60"/>
      <c r="BQQ5" s="60"/>
      <c r="BQR5" s="60"/>
      <c r="BQS5" s="60"/>
      <c r="BQT5" s="60"/>
      <c r="BQU5" s="60"/>
      <c r="BQV5" s="60"/>
      <c r="BQW5" s="60"/>
      <c r="BQX5" s="60"/>
      <c r="BQY5" s="60"/>
      <c r="BQZ5" s="60"/>
      <c r="BRA5" s="60"/>
      <c r="BRB5" s="60"/>
      <c r="BRC5" s="60"/>
      <c r="BRD5" s="60"/>
      <c r="BRE5" s="60"/>
      <c r="BRF5" s="60"/>
      <c r="BRG5" s="60"/>
      <c r="BRH5" s="60"/>
      <c r="BRI5" s="60"/>
      <c r="BRJ5" s="60"/>
      <c r="BRK5" s="60"/>
      <c r="BRL5" s="60"/>
      <c r="BRM5" s="60"/>
      <c r="BRN5" s="60"/>
      <c r="BRO5" s="60"/>
      <c r="BRP5" s="60"/>
      <c r="BRQ5" s="60"/>
      <c r="BRR5" s="60"/>
      <c r="BRS5" s="60"/>
      <c r="BRT5" s="60"/>
      <c r="BRU5" s="60"/>
      <c r="BRV5" s="60"/>
      <c r="BRW5" s="60"/>
      <c r="BRX5" s="60"/>
      <c r="BRY5" s="60"/>
      <c r="BRZ5" s="60"/>
      <c r="BSA5" s="60"/>
      <c r="BSB5" s="60"/>
      <c r="BSC5" s="60"/>
      <c r="BSD5" s="60"/>
      <c r="BSE5" s="60"/>
      <c r="BSF5" s="60"/>
      <c r="BSG5" s="60"/>
      <c r="BSH5" s="60"/>
      <c r="BSI5" s="60"/>
      <c r="BSJ5" s="60"/>
      <c r="BSK5" s="60"/>
      <c r="BSL5" s="60"/>
      <c r="BSM5" s="60"/>
      <c r="BSN5" s="60"/>
      <c r="BSO5" s="60"/>
      <c r="BSP5" s="60"/>
      <c r="BSQ5" s="60"/>
      <c r="BSR5" s="60"/>
      <c r="BSS5" s="60"/>
      <c r="BST5" s="60"/>
      <c r="BSU5" s="60"/>
      <c r="BSV5" s="60"/>
      <c r="BSW5" s="60"/>
      <c r="BSX5" s="60"/>
      <c r="BSY5" s="60"/>
      <c r="BSZ5" s="60"/>
      <c r="BTA5" s="60"/>
      <c r="BTB5" s="60"/>
      <c r="BTC5" s="60"/>
      <c r="BTD5" s="60"/>
      <c r="BTE5" s="60"/>
      <c r="BTF5" s="60"/>
      <c r="BTG5" s="60"/>
      <c r="BTH5" s="60"/>
      <c r="BTI5" s="60"/>
      <c r="BTJ5" s="60"/>
      <c r="BTK5" s="60"/>
      <c r="BTL5" s="60"/>
      <c r="BTM5" s="60"/>
      <c r="BTN5" s="60"/>
      <c r="BTO5" s="60"/>
      <c r="BTP5" s="60"/>
      <c r="BTQ5" s="60"/>
      <c r="BTR5" s="60"/>
      <c r="BTS5" s="60"/>
      <c r="BTT5" s="60"/>
      <c r="BTU5" s="60"/>
      <c r="BTV5" s="60"/>
      <c r="BTW5" s="60"/>
      <c r="BTX5" s="60"/>
      <c r="BTY5" s="60"/>
      <c r="BTZ5" s="60"/>
      <c r="BUA5" s="60"/>
      <c r="BUB5" s="60"/>
      <c r="BUC5" s="60"/>
      <c r="BUD5" s="60"/>
      <c r="BUE5" s="60"/>
      <c r="BUF5" s="60"/>
      <c r="BUG5" s="60"/>
      <c r="BUH5" s="60"/>
      <c r="BUI5" s="60"/>
      <c r="BUJ5" s="60"/>
      <c r="BUK5" s="60"/>
      <c r="BUL5" s="60"/>
      <c r="BUM5" s="60"/>
      <c r="BUN5" s="60"/>
      <c r="BUO5" s="60"/>
      <c r="BUP5" s="60"/>
      <c r="BUQ5" s="60"/>
      <c r="BUR5" s="60"/>
      <c r="BUS5" s="60"/>
      <c r="BUT5" s="60"/>
      <c r="BUU5" s="60"/>
      <c r="BUV5" s="60"/>
      <c r="BUW5" s="60"/>
      <c r="BUX5" s="60"/>
      <c r="BUY5" s="60"/>
      <c r="BUZ5" s="60"/>
      <c r="BVA5" s="60"/>
      <c r="BVB5" s="60"/>
      <c r="BVC5" s="60"/>
      <c r="BVD5" s="60"/>
      <c r="BVE5" s="60"/>
      <c r="BVF5" s="60"/>
      <c r="BVG5" s="60"/>
      <c r="BVH5" s="60"/>
      <c r="BVI5" s="60"/>
      <c r="BVJ5" s="60"/>
      <c r="BVK5" s="60"/>
      <c r="BVL5" s="60"/>
      <c r="BVM5" s="60"/>
      <c r="BVN5" s="60"/>
      <c r="BVO5" s="60"/>
      <c r="BVP5" s="60"/>
      <c r="BVQ5" s="60"/>
      <c r="BVR5" s="60"/>
      <c r="BVS5" s="60"/>
      <c r="BVT5" s="60"/>
      <c r="BVU5" s="60"/>
      <c r="BVV5" s="60"/>
      <c r="BVW5" s="60"/>
      <c r="BVX5" s="60"/>
      <c r="BVY5" s="60"/>
      <c r="BVZ5" s="60"/>
      <c r="BWA5" s="60"/>
      <c r="BWB5" s="60"/>
      <c r="BWC5" s="60"/>
      <c r="BWD5" s="60"/>
      <c r="BWE5" s="60"/>
      <c r="BWF5" s="60"/>
      <c r="BWG5" s="60"/>
      <c r="BWH5" s="60"/>
      <c r="BWI5" s="60"/>
      <c r="BWJ5" s="60"/>
      <c r="BWK5" s="60"/>
      <c r="BWL5" s="60"/>
      <c r="BWM5" s="60"/>
      <c r="BWN5" s="60"/>
      <c r="BWO5" s="60"/>
      <c r="BWP5" s="60"/>
      <c r="BWQ5" s="60"/>
      <c r="BWR5" s="60"/>
      <c r="BWS5" s="60"/>
      <c r="BWT5" s="60"/>
      <c r="BWU5" s="60"/>
      <c r="BWV5" s="60"/>
      <c r="BWW5" s="60"/>
      <c r="BWX5" s="60"/>
      <c r="BWY5" s="60"/>
      <c r="BWZ5" s="60"/>
      <c r="BXA5" s="60"/>
      <c r="BXB5" s="60"/>
      <c r="BXC5" s="60"/>
      <c r="BXD5" s="60"/>
      <c r="BXE5" s="60"/>
      <c r="BXF5" s="60"/>
      <c r="BXG5" s="60"/>
      <c r="BXH5" s="60"/>
      <c r="BXI5" s="60"/>
      <c r="BXJ5" s="60"/>
      <c r="BXK5" s="60"/>
      <c r="BXL5" s="60"/>
      <c r="BXM5" s="60"/>
      <c r="BXN5" s="60"/>
      <c r="BXO5" s="60"/>
      <c r="BXP5" s="60"/>
      <c r="BXQ5" s="60"/>
      <c r="BXR5" s="60"/>
      <c r="BXS5" s="60"/>
      <c r="BXT5" s="60"/>
      <c r="BXU5" s="60"/>
      <c r="BXV5" s="60"/>
      <c r="BXW5" s="60"/>
      <c r="BXX5" s="60"/>
      <c r="BXY5" s="60"/>
      <c r="BXZ5" s="60"/>
      <c r="BYA5" s="60"/>
      <c r="BYB5" s="60"/>
      <c r="BYC5" s="60"/>
      <c r="BYD5" s="60"/>
      <c r="BYE5" s="60"/>
      <c r="BYF5" s="60"/>
      <c r="BYG5" s="60"/>
      <c r="BYH5" s="60"/>
      <c r="BYI5" s="60"/>
      <c r="BYJ5" s="60"/>
      <c r="BYK5" s="60"/>
      <c r="BYL5" s="60"/>
      <c r="BYM5" s="60"/>
      <c r="BYN5" s="60"/>
      <c r="BYO5" s="60"/>
      <c r="BYP5" s="60"/>
      <c r="BYQ5" s="60"/>
      <c r="BYR5" s="60"/>
      <c r="BYS5" s="60"/>
      <c r="BYT5" s="60"/>
      <c r="BYU5" s="60"/>
      <c r="BYV5" s="60"/>
      <c r="BYW5" s="60"/>
      <c r="BYX5" s="60"/>
      <c r="BYY5" s="60"/>
      <c r="BYZ5" s="60"/>
      <c r="BZA5" s="60"/>
      <c r="BZB5" s="60"/>
      <c r="BZC5" s="60"/>
      <c r="BZD5" s="60"/>
      <c r="BZE5" s="60"/>
      <c r="BZF5" s="60"/>
      <c r="BZG5" s="60"/>
      <c r="BZH5" s="60"/>
      <c r="BZI5" s="60"/>
      <c r="BZJ5" s="60"/>
      <c r="BZK5" s="60"/>
      <c r="BZL5" s="60"/>
      <c r="BZM5" s="60"/>
      <c r="BZN5" s="60"/>
      <c r="BZO5" s="60"/>
      <c r="BZP5" s="60"/>
      <c r="BZQ5" s="60"/>
      <c r="BZR5" s="60"/>
      <c r="BZS5" s="60"/>
      <c r="BZT5" s="60"/>
      <c r="BZU5" s="60"/>
      <c r="BZV5" s="60"/>
      <c r="BZW5" s="60"/>
      <c r="BZX5" s="60"/>
      <c r="BZY5" s="60"/>
      <c r="BZZ5" s="60"/>
      <c r="CAA5" s="60"/>
      <c r="CAB5" s="60"/>
      <c r="CAC5" s="60"/>
      <c r="CAD5" s="60"/>
      <c r="CAE5" s="60"/>
      <c r="CAF5" s="60"/>
      <c r="CAG5" s="60"/>
      <c r="CAH5" s="60"/>
      <c r="CAI5" s="60"/>
      <c r="CAJ5" s="60"/>
      <c r="CAK5" s="60"/>
      <c r="CAL5" s="60"/>
      <c r="CAM5" s="60"/>
      <c r="CAN5" s="60"/>
      <c r="CAO5" s="60"/>
      <c r="CAP5" s="60"/>
      <c r="CAQ5" s="60"/>
      <c r="CAR5" s="60"/>
      <c r="CAS5" s="60"/>
      <c r="CAT5" s="60"/>
      <c r="CAU5" s="60"/>
      <c r="CAV5" s="60"/>
      <c r="CAW5" s="60"/>
      <c r="CAX5" s="60"/>
      <c r="CAY5" s="60"/>
      <c r="CAZ5" s="60"/>
      <c r="CBA5" s="60"/>
      <c r="CBB5" s="60"/>
      <c r="CBC5" s="60"/>
      <c r="CBD5" s="60"/>
      <c r="CBE5" s="60"/>
      <c r="CBF5" s="60"/>
      <c r="CBG5" s="60"/>
      <c r="CBH5" s="60"/>
      <c r="CBI5" s="60"/>
      <c r="CBJ5" s="60"/>
      <c r="CBK5" s="60"/>
      <c r="CBL5" s="60"/>
      <c r="CBM5" s="60"/>
      <c r="CBN5" s="60"/>
      <c r="CBO5" s="60"/>
      <c r="CBP5" s="60"/>
      <c r="CBQ5" s="60"/>
      <c r="CBR5" s="60"/>
      <c r="CBS5" s="60"/>
      <c r="CBT5" s="60"/>
      <c r="CBU5" s="60"/>
      <c r="CBV5" s="60"/>
      <c r="CBW5" s="60"/>
      <c r="CBX5" s="60"/>
      <c r="CBY5" s="60"/>
      <c r="CBZ5" s="60"/>
      <c r="CCA5" s="60"/>
      <c r="CCB5" s="60"/>
      <c r="CCC5" s="60"/>
      <c r="CCD5" s="60"/>
      <c r="CCE5" s="60"/>
      <c r="CCF5" s="60"/>
      <c r="CCG5" s="60"/>
      <c r="CCH5" s="60"/>
      <c r="CCI5" s="60"/>
      <c r="CCJ5" s="60"/>
      <c r="CCK5" s="60"/>
      <c r="CCL5" s="60"/>
      <c r="CCM5" s="60"/>
      <c r="CCN5" s="60"/>
      <c r="CCO5" s="60"/>
      <c r="CCP5" s="60"/>
      <c r="CCQ5" s="60"/>
      <c r="CCR5" s="60"/>
      <c r="CCS5" s="60"/>
      <c r="CCT5" s="60"/>
      <c r="CCU5" s="60"/>
      <c r="CCV5" s="60"/>
      <c r="CCW5" s="60"/>
      <c r="CCX5" s="60"/>
      <c r="CCY5" s="60"/>
      <c r="CCZ5" s="60"/>
      <c r="CDA5" s="60"/>
      <c r="CDB5" s="60"/>
      <c r="CDC5" s="60"/>
      <c r="CDD5" s="60"/>
      <c r="CDE5" s="60"/>
      <c r="CDF5" s="60"/>
      <c r="CDG5" s="60"/>
      <c r="CDH5" s="60"/>
      <c r="CDI5" s="60"/>
      <c r="CDJ5" s="60"/>
      <c r="CDK5" s="60"/>
      <c r="CDL5" s="60"/>
      <c r="CDM5" s="60"/>
      <c r="CDN5" s="60"/>
      <c r="CDO5" s="60"/>
      <c r="CDP5" s="60"/>
      <c r="CDQ5" s="60"/>
      <c r="CDR5" s="60"/>
      <c r="CDS5" s="60"/>
      <c r="CDT5" s="60"/>
      <c r="CDU5" s="60"/>
      <c r="CDV5" s="60"/>
      <c r="CDW5" s="60"/>
      <c r="CDX5" s="60"/>
      <c r="CDY5" s="60"/>
      <c r="CDZ5" s="60"/>
      <c r="CEA5" s="60"/>
      <c r="CEB5" s="60"/>
      <c r="CEC5" s="60"/>
      <c r="CED5" s="60"/>
      <c r="CEE5" s="60"/>
      <c r="CEF5" s="60"/>
      <c r="CEG5" s="60"/>
      <c r="CEH5" s="60"/>
      <c r="CEI5" s="60"/>
      <c r="CEJ5" s="60"/>
      <c r="CEK5" s="60"/>
      <c r="CEL5" s="60"/>
      <c r="CEM5" s="60"/>
      <c r="CEN5" s="60"/>
      <c r="CEO5" s="60"/>
      <c r="CEP5" s="60"/>
      <c r="CEQ5" s="60"/>
      <c r="CER5" s="60"/>
      <c r="CES5" s="60"/>
      <c r="CET5" s="60"/>
      <c r="CEU5" s="60"/>
      <c r="CEV5" s="60"/>
      <c r="CEW5" s="60"/>
      <c r="CEX5" s="60"/>
      <c r="CEY5" s="60"/>
      <c r="CEZ5" s="60"/>
      <c r="CFA5" s="60"/>
      <c r="CFB5" s="60"/>
      <c r="CFC5" s="60"/>
      <c r="CFD5" s="60"/>
      <c r="CFE5" s="60"/>
      <c r="CFF5" s="60"/>
      <c r="CFG5" s="60"/>
      <c r="CFH5" s="60"/>
      <c r="CFI5" s="60"/>
      <c r="CFJ5" s="60"/>
      <c r="CFK5" s="60"/>
      <c r="CFL5" s="60"/>
      <c r="CFM5" s="60"/>
      <c r="CFN5" s="60"/>
      <c r="CFO5" s="60"/>
      <c r="CFP5" s="60"/>
      <c r="CFQ5" s="60"/>
      <c r="CFR5" s="60"/>
      <c r="CFS5" s="60"/>
      <c r="CFT5" s="60"/>
      <c r="CFU5" s="60"/>
      <c r="CFV5" s="60"/>
      <c r="CFW5" s="60"/>
      <c r="CFX5" s="60"/>
      <c r="CFY5" s="60"/>
      <c r="CFZ5" s="60"/>
      <c r="CGA5" s="60"/>
      <c r="CGB5" s="60"/>
      <c r="CGC5" s="60"/>
      <c r="CGD5" s="60"/>
      <c r="CGE5" s="60"/>
      <c r="CGF5" s="60"/>
      <c r="CGG5" s="60"/>
      <c r="CGH5" s="60"/>
      <c r="CGI5" s="60"/>
      <c r="CGJ5" s="60"/>
      <c r="CGK5" s="60"/>
      <c r="CGL5" s="60"/>
      <c r="CGM5" s="60"/>
      <c r="CGN5" s="60"/>
      <c r="CGO5" s="60"/>
      <c r="CGP5" s="60"/>
      <c r="CGQ5" s="60"/>
      <c r="CGR5" s="60"/>
      <c r="CGS5" s="60"/>
      <c r="CGT5" s="60"/>
      <c r="CGU5" s="60"/>
      <c r="CGV5" s="60"/>
      <c r="CGW5" s="60"/>
      <c r="CGX5" s="60"/>
      <c r="CGY5" s="60"/>
      <c r="CGZ5" s="60"/>
      <c r="CHA5" s="60"/>
      <c r="CHB5" s="60"/>
      <c r="CHC5" s="60"/>
      <c r="CHD5" s="60"/>
      <c r="CHE5" s="60"/>
      <c r="CHF5" s="60"/>
      <c r="CHG5" s="60"/>
      <c r="CHH5" s="60"/>
      <c r="CHI5" s="60"/>
      <c r="CHJ5" s="60"/>
      <c r="CHK5" s="60"/>
      <c r="CHL5" s="60"/>
      <c r="CHM5" s="60"/>
      <c r="CHN5" s="60"/>
      <c r="CHO5" s="60"/>
      <c r="CHP5" s="60"/>
      <c r="CHQ5" s="60"/>
      <c r="CHR5" s="60"/>
      <c r="CHS5" s="60"/>
      <c r="CHT5" s="60"/>
      <c r="CHU5" s="60"/>
      <c r="CHV5" s="60"/>
      <c r="CHW5" s="60"/>
      <c r="CHX5" s="60"/>
      <c r="CHY5" s="60"/>
      <c r="CHZ5" s="60"/>
      <c r="CIA5" s="60"/>
      <c r="CIB5" s="60"/>
      <c r="CIC5" s="60"/>
      <c r="CID5" s="60"/>
      <c r="CIE5" s="60"/>
      <c r="CIF5" s="60"/>
      <c r="CIG5" s="60"/>
      <c r="CIH5" s="60"/>
      <c r="CII5" s="60"/>
      <c r="CIJ5" s="60"/>
      <c r="CIK5" s="60"/>
      <c r="CIL5" s="60"/>
      <c r="CIM5" s="60"/>
      <c r="CIN5" s="60"/>
      <c r="CIO5" s="60"/>
      <c r="CIP5" s="60"/>
      <c r="CIQ5" s="60"/>
      <c r="CIR5" s="60"/>
      <c r="CIS5" s="60"/>
      <c r="CIT5" s="60"/>
      <c r="CIU5" s="60"/>
      <c r="CIV5" s="60"/>
      <c r="CIW5" s="60"/>
      <c r="CIX5" s="60"/>
      <c r="CIY5" s="60"/>
      <c r="CIZ5" s="60"/>
      <c r="CJA5" s="60"/>
      <c r="CJB5" s="60"/>
      <c r="CJC5" s="60"/>
      <c r="CJD5" s="60"/>
      <c r="CJE5" s="60"/>
      <c r="CJF5" s="60"/>
      <c r="CJG5" s="60"/>
      <c r="CJH5" s="60"/>
      <c r="CJI5" s="60"/>
      <c r="CJJ5" s="60"/>
      <c r="CJK5" s="60"/>
      <c r="CJL5" s="60"/>
      <c r="CJM5" s="60"/>
      <c r="CJN5" s="60"/>
      <c r="CJO5" s="60"/>
      <c r="CJP5" s="60"/>
      <c r="CJQ5" s="60"/>
      <c r="CJR5" s="60"/>
      <c r="CJS5" s="60"/>
      <c r="CJT5" s="60"/>
      <c r="CJU5" s="60"/>
      <c r="CJV5" s="60"/>
      <c r="CJW5" s="60"/>
      <c r="CJX5" s="60"/>
      <c r="CJY5" s="60"/>
      <c r="CJZ5" s="60"/>
      <c r="CKA5" s="60"/>
      <c r="CKB5" s="60"/>
      <c r="CKC5" s="60"/>
      <c r="CKD5" s="60"/>
      <c r="CKE5" s="60"/>
      <c r="CKF5" s="60"/>
      <c r="CKG5" s="60"/>
      <c r="CKH5" s="60"/>
      <c r="CKI5" s="60"/>
      <c r="CKJ5" s="60"/>
      <c r="CKK5" s="60"/>
      <c r="CKL5" s="60"/>
      <c r="CKM5" s="60"/>
      <c r="CKN5" s="60"/>
      <c r="CKO5" s="60"/>
      <c r="CKP5" s="60"/>
      <c r="CKQ5" s="60"/>
      <c r="CKR5" s="60"/>
      <c r="CKS5" s="60"/>
      <c r="CKT5" s="60"/>
      <c r="CKU5" s="60"/>
      <c r="CKV5" s="60"/>
      <c r="CKW5" s="60"/>
      <c r="CKX5" s="60"/>
      <c r="CKY5" s="60"/>
      <c r="CKZ5" s="60"/>
      <c r="CLA5" s="60"/>
      <c r="CLB5" s="60"/>
      <c r="CLC5" s="60"/>
      <c r="CLD5" s="60"/>
      <c r="CLE5" s="60"/>
      <c r="CLF5" s="60"/>
      <c r="CLG5" s="60"/>
      <c r="CLH5" s="60"/>
      <c r="CLI5" s="60"/>
      <c r="CLJ5" s="60"/>
      <c r="CLK5" s="60"/>
      <c r="CLL5" s="60"/>
      <c r="CLM5" s="60"/>
      <c r="CLN5" s="60"/>
      <c r="CLO5" s="60"/>
      <c r="CLP5" s="60"/>
      <c r="CLQ5" s="60"/>
      <c r="CLR5" s="60"/>
      <c r="CLS5" s="60"/>
      <c r="CLT5" s="60"/>
      <c r="CLU5" s="60"/>
      <c r="CLV5" s="60"/>
      <c r="CLW5" s="60"/>
      <c r="CLX5" s="60"/>
      <c r="CLY5" s="60"/>
      <c r="CLZ5" s="60"/>
      <c r="CMA5" s="60"/>
      <c r="CMB5" s="60"/>
      <c r="CMC5" s="60"/>
      <c r="CMD5" s="60"/>
      <c r="CME5" s="60"/>
      <c r="CMF5" s="60"/>
      <c r="CMG5" s="60"/>
      <c r="CMH5" s="60"/>
      <c r="CMI5" s="60"/>
      <c r="CMJ5" s="60"/>
      <c r="CMK5" s="60"/>
      <c r="CML5" s="60"/>
      <c r="CMM5" s="60"/>
      <c r="CMN5" s="60"/>
      <c r="CMO5" s="60"/>
      <c r="CMP5" s="60"/>
      <c r="CMQ5" s="60"/>
      <c r="CMR5" s="60"/>
      <c r="CMS5" s="60"/>
      <c r="CMT5" s="60"/>
      <c r="CMU5" s="60"/>
      <c r="CMV5" s="60"/>
      <c r="CMW5" s="60"/>
      <c r="CMX5" s="60"/>
      <c r="CMY5" s="60"/>
      <c r="CMZ5" s="60"/>
      <c r="CNA5" s="60"/>
      <c r="CNB5" s="60"/>
      <c r="CNC5" s="60"/>
      <c r="CND5" s="60"/>
      <c r="CNE5" s="60"/>
      <c r="CNF5" s="60"/>
      <c r="CNG5" s="60"/>
      <c r="CNH5" s="60"/>
      <c r="CNI5" s="60"/>
      <c r="CNJ5" s="60"/>
      <c r="CNK5" s="60"/>
      <c r="CNL5" s="60"/>
      <c r="CNM5" s="60"/>
      <c r="CNN5" s="60"/>
      <c r="CNO5" s="60"/>
      <c r="CNP5" s="60"/>
      <c r="CNQ5" s="60"/>
      <c r="CNR5" s="60"/>
      <c r="CNS5" s="60"/>
      <c r="CNT5" s="60"/>
      <c r="CNU5" s="60"/>
      <c r="CNV5" s="60"/>
      <c r="CNW5" s="60"/>
      <c r="CNX5" s="60"/>
      <c r="CNY5" s="60"/>
      <c r="CNZ5" s="60"/>
      <c r="COA5" s="60"/>
      <c r="COB5" s="60"/>
      <c r="COC5" s="60"/>
      <c r="COD5" s="60"/>
      <c r="COE5" s="60"/>
      <c r="COF5" s="60"/>
      <c r="COG5" s="60"/>
      <c r="COH5" s="60"/>
      <c r="COI5" s="60"/>
      <c r="COJ5" s="60"/>
      <c r="COK5" s="60"/>
      <c r="COL5" s="60"/>
      <c r="COM5" s="60"/>
      <c r="CON5" s="60"/>
      <c r="COO5" s="60"/>
      <c r="COP5" s="60"/>
      <c r="COQ5" s="60"/>
      <c r="COR5" s="60"/>
      <c r="COS5" s="60"/>
      <c r="COT5" s="60"/>
      <c r="COU5" s="60"/>
      <c r="COV5" s="60"/>
      <c r="COW5" s="61"/>
      <c r="COX5" s="61"/>
      <c r="COY5" s="61"/>
      <c r="COZ5" s="61"/>
      <c r="CPA5" s="61"/>
      <c r="CPB5" s="61"/>
      <c r="CPC5" s="61"/>
      <c r="CPD5" s="61"/>
      <c r="CPE5" s="61"/>
      <c r="CPF5" s="61"/>
      <c r="CPG5" s="61"/>
      <c r="CPH5" s="61"/>
      <c r="CPI5" s="61"/>
      <c r="CPJ5" s="61"/>
      <c r="CPK5" s="61"/>
      <c r="CPL5" s="61"/>
      <c r="CPM5" s="61"/>
      <c r="CPN5" s="61"/>
      <c r="CPO5" s="61"/>
      <c r="CPP5" s="61"/>
      <c r="CPQ5" s="61"/>
      <c r="CPR5" s="61"/>
      <c r="CPS5" s="61"/>
      <c r="CPT5" s="61"/>
      <c r="CPU5" s="61"/>
      <c r="CPV5" s="61"/>
      <c r="CPW5" s="61"/>
      <c r="CPX5" s="61"/>
      <c r="CPY5" s="61"/>
      <c r="CPZ5" s="61"/>
      <c r="CQA5" s="61"/>
      <c r="CQB5" s="61"/>
      <c r="CQC5" s="61"/>
      <c r="CQD5" s="61"/>
      <c r="CQE5" s="61"/>
      <c r="CQF5" s="61"/>
      <c r="CQG5" s="61"/>
      <c r="CQH5" s="61"/>
      <c r="CQI5" s="61"/>
      <c r="CQJ5" s="61"/>
      <c r="CQK5" s="61"/>
      <c r="CQL5" s="61"/>
      <c r="CQM5" s="61"/>
      <c r="CQN5" s="61"/>
      <c r="CQO5" s="61"/>
      <c r="CQP5" s="61"/>
      <c r="CQQ5" s="61"/>
      <c r="CQR5" s="61"/>
      <c r="CQS5" s="61"/>
      <c r="CQT5" s="61"/>
      <c r="CQU5" s="61"/>
      <c r="CQV5" s="61"/>
      <c r="CQW5" s="61"/>
      <c r="CQX5" s="61"/>
      <c r="CQY5" s="61"/>
      <c r="CQZ5" s="61"/>
      <c r="CRA5" s="61"/>
      <c r="CRB5" s="61"/>
      <c r="CRC5" s="61"/>
      <c r="CRD5" s="61"/>
      <c r="CRE5" s="61"/>
      <c r="CRF5" s="61"/>
      <c r="CRG5" s="61"/>
      <c r="CRH5" s="61"/>
      <c r="CRI5" s="61"/>
      <c r="CRJ5" s="61"/>
      <c r="CRK5" s="61"/>
      <c r="CRL5" s="61"/>
      <c r="CRM5" s="61"/>
      <c r="CRN5" s="61"/>
      <c r="CRO5" s="61"/>
      <c r="CRP5" s="61"/>
      <c r="CRQ5" s="61"/>
      <c r="CRR5" s="61"/>
      <c r="CRS5" s="61"/>
      <c r="CRT5" s="61"/>
      <c r="CRU5" s="61"/>
      <c r="CRV5" s="61"/>
      <c r="CRW5" s="61"/>
      <c r="CRX5" s="61"/>
      <c r="CRY5" s="61"/>
      <c r="CRZ5" s="61"/>
      <c r="CSA5" s="61"/>
      <c r="CSB5" s="61"/>
      <c r="CSC5" s="61"/>
      <c r="CSD5" s="61"/>
      <c r="CSE5" s="61"/>
      <c r="CSF5" s="61"/>
      <c r="CSG5" s="61"/>
      <c r="CSH5" s="61"/>
      <c r="CSI5" s="61"/>
      <c r="CSJ5" s="61"/>
      <c r="CSK5" s="61"/>
      <c r="CSL5" s="61"/>
      <c r="CSM5" s="61"/>
      <c r="CSN5" s="61"/>
      <c r="CSO5" s="61"/>
      <c r="CSP5" s="61"/>
      <c r="CSQ5" s="61"/>
      <c r="CSR5" s="61"/>
      <c r="CSS5" s="61"/>
      <c r="CST5" s="61"/>
      <c r="CSU5" s="61"/>
      <c r="CSV5" s="61"/>
      <c r="CSW5" s="61"/>
      <c r="CSX5" s="61"/>
      <c r="CSY5" s="61"/>
      <c r="CSZ5" s="61"/>
      <c r="CTA5" s="61"/>
      <c r="CTB5" s="61"/>
      <c r="CTC5" s="61"/>
      <c r="CTD5" s="61"/>
      <c r="CTE5" s="61"/>
      <c r="CTF5" s="61"/>
      <c r="CTG5" s="61"/>
      <c r="CTH5" s="61"/>
      <c r="CTI5" s="61"/>
      <c r="CTJ5" s="61"/>
      <c r="CTK5" s="61"/>
      <c r="CTL5" s="61"/>
      <c r="CTM5" s="61"/>
      <c r="CTN5" s="61"/>
      <c r="CTO5" s="61"/>
      <c r="CTP5" s="61"/>
      <c r="CTQ5" s="61"/>
      <c r="CTR5" s="61"/>
      <c r="CTS5" s="61"/>
      <c r="CTT5" s="61"/>
      <c r="CTU5" s="61"/>
      <c r="CTV5" s="61"/>
      <c r="CTW5" s="61"/>
      <c r="CTX5" s="61"/>
      <c r="CTY5" s="61"/>
      <c r="CTZ5" s="61"/>
      <c r="CUA5" s="61"/>
      <c r="CUB5" s="61"/>
      <c r="CUC5" s="61"/>
      <c r="CUD5" s="61"/>
      <c r="CUE5" s="61"/>
      <c r="CUF5" s="61"/>
      <c r="CUG5" s="61"/>
      <c r="CUH5" s="61"/>
      <c r="CUI5" s="61"/>
      <c r="CUJ5" s="61"/>
      <c r="CUK5" s="61"/>
      <c r="CUL5" s="61"/>
      <c r="CUM5" s="61"/>
      <c r="CUN5" s="61"/>
      <c r="CUO5" s="61"/>
      <c r="CUP5" s="61"/>
      <c r="CUQ5" s="61"/>
      <c r="CUR5" s="61"/>
      <c r="CUS5" s="61"/>
      <c r="CUT5" s="61"/>
      <c r="CUU5" s="61"/>
      <c r="CUV5" s="61"/>
      <c r="CUW5" s="61"/>
      <c r="CUX5" s="61"/>
      <c r="CUY5" s="61"/>
      <c r="CUZ5" s="61"/>
      <c r="CVA5" s="61"/>
      <c r="CVB5" s="61"/>
      <c r="CVC5" s="61"/>
      <c r="CVD5" s="61"/>
      <c r="CVE5" s="61"/>
      <c r="CVF5" s="61"/>
      <c r="CVG5" s="61"/>
      <c r="CVH5" s="61"/>
      <c r="CVI5" s="61"/>
      <c r="CVJ5" s="61"/>
      <c r="CVK5" s="61"/>
      <c r="CVL5" s="61"/>
      <c r="CVM5" s="61"/>
      <c r="CVN5" s="61"/>
      <c r="CVO5" s="61"/>
      <c r="CVP5" s="61"/>
      <c r="CVQ5" s="61"/>
      <c r="CVR5" s="61"/>
      <c r="CVS5" s="61"/>
      <c r="CVT5" s="61"/>
      <c r="CVU5" s="61"/>
      <c r="CVV5" s="61"/>
      <c r="CVW5" s="61"/>
      <c r="CVX5" s="61"/>
      <c r="CVY5" s="61"/>
      <c r="CVZ5" s="61"/>
      <c r="CWA5" s="61"/>
      <c r="CWB5" s="61"/>
      <c r="CWC5" s="61"/>
      <c r="CWD5" s="61"/>
      <c r="CWE5" s="61"/>
      <c r="CWF5" s="61"/>
      <c r="CWG5" s="61"/>
      <c r="CWH5" s="61"/>
      <c r="CWI5" s="61"/>
      <c r="CWJ5" s="61"/>
      <c r="CWK5" s="61"/>
      <c r="CWL5" s="61"/>
      <c r="CWM5" s="61"/>
      <c r="CWN5" s="61"/>
      <c r="CWO5" s="61"/>
      <c r="CWP5" s="61"/>
      <c r="CWQ5" s="61"/>
      <c r="CWR5" s="61"/>
      <c r="CWS5" s="61"/>
      <c r="CWT5" s="61"/>
      <c r="CWU5" s="61"/>
      <c r="CWV5" s="61"/>
      <c r="CWW5" s="61"/>
      <c r="CWX5" s="61"/>
      <c r="CWY5" s="61"/>
      <c r="CWZ5" s="61"/>
      <c r="CXA5" s="61"/>
      <c r="CXB5" s="61"/>
      <c r="CXC5" s="61"/>
      <c r="CXD5" s="61"/>
      <c r="CXE5" s="61"/>
      <c r="CXF5" s="61"/>
      <c r="CXG5" s="61"/>
      <c r="CXH5" s="61"/>
      <c r="CXI5" s="61"/>
      <c r="CXJ5" s="61"/>
      <c r="CXK5" s="61"/>
      <c r="CXL5" s="61"/>
      <c r="CXM5" s="61"/>
      <c r="CXN5" s="61"/>
      <c r="CXO5" s="61"/>
      <c r="CXP5" s="61"/>
      <c r="CXQ5" s="61"/>
      <c r="CXR5" s="61"/>
      <c r="CXS5" s="61"/>
      <c r="CXT5" s="61"/>
      <c r="CXU5" s="61"/>
      <c r="CXV5" s="61"/>
      <c r="CXW5" s="61"/>
      <c r="CXX5" s="61"/>
      <c r="CXY5" s="61"/>
      <c r="CXZ5" s="61"/>
      <c r="CYA5" s="61"/>
      <c r="CYB5" s="61"/>
      <c r="CYC5" s="61"/>
      <c r="CYD5" s="61"/>
      <c r="CYE5" s="61"/>
      <c r="CYF5" s="61"/>
      <c r="CYG5" s="61"/>
      <c r="CYH5" s="61"/>
      <c r="CYI5" s="61"/>
      <c r="CYJ5" s="61"/>
      <c r="CYK5" s="61"/>
      <c r="CYL5" s="61"/>
      <c r="CYM5" s="61"/>
      <c r="CYN5" s="61"/>
      <c r="CYO5" s="61"/>
      <c r="CYP5" s="61"/>
      <c r="CYQ5" s="61"/>
      <c r="CYR5" s="61"/>
      <c r="CYS5" s="61"/>
      <c r="CYT5" s="61"/>
      <c r="CYU5" s="61"/>
      <c r="CYV5" s="61"/>
      <c r="CYW5" s="61"/>
      <c r="CYX5" s="61"/>
      <c r="CYY5" s="61"/>
      <c r="CYZ5" s="61"/>
      <c r="CZA5" s="61"/>
      <c r="CZB5" s="61"/>
      <c r="CZC5" s="61"/>
      <c r="CZD5" s="61"/>
      <c r="CZE5" s="61"/>
      <c r="CZF5" s="61"/>
      <c r="CZG5" s="61"/>
      <c r="CZH5" s="61"/>
      <c r="CZI5" s="61"/>
      <c r="CZJ5" s="61"/>
      <c r="CZK5" s="61"/>
      <c r="CZL5" s="61"/>
      <c r="CZM5" s="61"/>
      <c r="CZN5" s="61"/>
      <c r="CZO5" s="61"/>
      <c r="CZP5" s="61"/>
      <c r="CZQ5" s="61"/>
      <c r="CZR5" s="61"/>
      <c r="CZS5" s="61"/>
      <c r="CZT5" s="61"/>
      <c r="CZU5" s="61"/>
      <c r="CZV5" s="61"/>
      <c r="CZW5" s="61"/>
      <c r="CZX5" s="61"/>
      <c r="CZY5" s="61"/>
      <c r="CZZ5" s="61"/>
      <c r="DAA5" s="61"/>
      <c r="DAB5" s="61"/>
      <c r="DAC5" s="61"/>
      <c r="DAD5" s="61"/>
      <c r="DAE5" s="61"/>
      <c r="DAF5" s="61"/>
      <c r="DAG5" s="61"/>
      <c r="DAH5" s="61"/>
      <c r="DAI5" s="61"/>
      <c r="DAJ5" s="61"/>
      <c r="DAK5" s="61"/>
      <c r="DAL5" s="61"/>
      <c r="DAM5" s="61"/>
      <c r="DAN5" s="61"/>
      <c r="DAO5" s="61"/>
      <c r="DAP5" s="61"/>
      <c r="DAQ5" s="61"/>
      <c r="DAR5" s="61"/>
      <c r="DAS5" s="61"/>
      <c r="DAT5" s="61"/>
      <c r="DAU5" s="61"/>
      <c r="DAV5" s="61"/>
      <c r="DAW5" s="61"/>
      <c r="DAX5" s="61"/>
      <c r="DAY5" s="61"/>
      <c r="DAZ5" s="61"/>
      <c r="DBA5" s="61"/>
      <c r="DBB5" s="61"/>
      <c r="DBC5" s="61"/>
      <c r="DBD5" s="61"/>
      <c r="DBE5" s="61"/>
      <c r="DBF5" s="61"/>
      <c r="DBG5" s="61"/>
      <c r="DBH5" s="61"/>
      <c r="DBI5" s="61"/>
      <c r="DBJ5" s="61"/>
      <c r="DBK5" s="61"/>
      <c r="DBL5" s="61"/>
      <c r="DBM5" s="61"/>
      <c r="DBN5" s="61"/>
      <c r="DBO5" s="61"/>
      <c r="DBP5" s="61"/>
      <c r="DBQ5" s="61"/>
      <c r="DBR5" s="61"/>
      <c r="DBS5" s="61"/>
      <c r="DBT5" s="61"/>
      <c r="DBU5" s="61"/>
      <c r="DBV5" s="61"/>
      <c r="DBW5" s="61"/>
      <c r="DBX5" s="61"/>
      <c r="DBY5" s="61"/>
      <c r="DBZ5" s="61"/>
      <c r="DCA5" s="61"/>
      <c r="DCB5" s="61"/>
      <c r="DCC5" s="61"/>
      <c r="DCD5" s="61"/>
      <c r="DCE5" s="61"/>
      <c r="DCF5" s="61"/>
      <c r="DCG5" s="61"/>
      <c r="DCH5" s="61"/>
      <c r="DCI5" s="61"/>
      <c r="DCJ5" s="61"/>
      <c r="DCK5" s="61"/>
      <c r="DCL5" s="61"/>
      <c r="DCM5" s="61"/>
      <c r="DCN5" s="61"/>
      <c r="DCO5" s="61"/>
      <c r="DCP5" s="61"/>
      <c r="DCQ5" s="61"/>
      <c r="DCR5" s="61"/>
      <c r="DCS5" s="61"/>
      <c r="DCT5" s="61"/>
      <c r="DCU5" s="61"/>
      <c r="DCV5" s="61"/>
      <c r="DCW5" s="61"/>
      <c r="DCX5" s="61"/>
      <c r="DCY5" s="61"/>
      <c r="DCZ5" s="61"/>
      <c r="DDA5" s="61"/>
      <c r="DDB5" s="61"/>
      <c r="DDC5" s="61"/>
      <c r="DDD5" s="61"/>
      <c r="DDE5" s="61"/>
      <c r="DDF5" s="61"/>
      <c r="DDG5" s="61"/>
      <c r="DDH5" s="61"/>
      <c r="DDI5" s="61"/>
      <c r="DDJ5" s="61"/>
      <c r="DDK5" s="61"/>
      <c r="DDL5" s="61"/>
      <c r="DDM5" s="61"/>
      <c r="DDN5" s="61"/>
      <c r="DDO5" s="61"/>
      <c r="DDP5" s="61"/>
      <c r="DDQ5" s="61"/>
      <c r="DDR5" s="61"/>
      <c r="DDS5" s="61"/>
      <c r="DDT5" s="61"/>
      <c r="DDU5" s="61"/>
      <c r="DDV5" s="61"/>
      <c r="DDW5" s="61"/>
      <c r="DDX5" s="61"/>
      <c r="DDY5" s="61"/>
      <c r="DDZ5" s="61"/>
      <c r="DEA5" s="61"/>
      <c r="DEB5" s="61"/>
      <c r="DEC5" s="61"/>
      <c r="DED5" s="61"/>
      <c r="DEE5" s="61"/>
      <c r="DEF5" s="61"/>
      <c r="DEG5" s="61"/>
      <c r="DEH5" s="61"/>
      <c r="DEI5" s="61"/>
      <c r="DEJ5" s="61"/>
      <c r="DEK5" s="61"/>
      <c r="DEL5" s="61"/>
      <c r="DEM5" s="61"/>
      <c r="DEN5" s="61"/>
      <c r="DEO5" s="61"/>
      <c r="DEP5" s="61"/>
      <c r="DEQ5" s="61"/>
      <c r="DER5" s="61"/>
      <c r="DES5" s="61"/>
    </row>
    <row r="6" spans="1:2853" s="57" customFormat="1">
      <c r="B6" s="59" t="s">
        <v>233</v>
      </c>
      <c r="C6" s="218" t="s">
        <v>230</v>
      </c>
      <c r="D6" s="219" t="s">
        <v>226</v>
      </c>
      <c r="E6" s="214" t="s">
        <v>230</v>
      </c>
      <c r="F6" s="215" t="s">
        <v>226</v>
      </c>
      <c r="G6" s="214" t="s">
        <v>230</v>
      </c>
      <c r="H6" s="215" t="s">
        <v>226</v>
      </c>
      <c r="I6" s="214" t="s">
        <v>230</v>
      </c>
      <c r="J6" s="215" t="s">
        <v>226</v>
      </c>
      <c r="K6" s="218" t="s">
        <v>230</v>
      </c>
      <c r="L6" s="220" t="s">
        <v>226</v>
      </c>
      <c r="M6" s="214" t="s">
        <v>230</v>
      </c>
      <c r="N6" s="215" t="s">
        <v>226</v>
      </c>
      <c r="O6" s="214" t="s">
        <v>230</v>
      </c>
      <c r="P6" s="216" t="s">
        <v>226</v>
      </c>
      <c r="Q6" s="214" t="s">
        <v>230</v>
      </c>
      <c r="R6" s="217" t="s">
        <v>226</v>
      </c>
      <c r="S6" s="214" t="s">
        <v>230</v>
      </c>
      <c r="T6" s="214" t="s">
        <v>226</v>
      </c>
      <c r="U6" s="214" t="s">
        <v>230</v>
      </c>
      <c r="V6" s="215" t="s">
        <v>226</v>
      </c>
      <c r="W6" s="214" t="s">
        <v>230</v>
      </c>
      <c r="X6" s="214" t="s">
        <v>226</v>
      </c>
      <c r="Y6" s="218" t="s">
        <v>230</v>
      </c>
      <c r="Z6" s="219" t="s">
        <v>226</v>
      </c>
      <c r="AA6" s="214" t="s">
        <v>230</v>
      </c>
      <c r="AB6" s="215" t="s">
        <v>226</v>
      </c>
      <c r="AC6" s="214" t="s">
        <v>230</v>
      </c>
      <c r="AD6" s="215" t="s">
        <v>226</v>
      </c>
      <c r="AE6" s="214" t="s">
        <v>230</v>
      </c>
      <c r="AF6" s="214" t="s">
        <v>226</v>
      </c>
      <c r="AG6" s="214" t="s">
        <v>230</v>
      </c>
      <c r="AH6" s="217" t="s">
        <v>226</v>
      </c>
      <c r="AI6" s="214" t="s">
        <v>230</v>
      </c>
      <c r="AJ6" s="215" t="s">
        <v>226</v>
      </c>
      <c r="AK6" s="214" t="s">
        <v>230</v>
      </c>
      <c r="AL6" s="215" t="s">
        <v>226</v>
      </c>
      <c r="AM6" s="218" t="s">
        <v>230</v>
      </c>
      <c r="AN6" s="219" t="s">
        <v>226</v>
      </c>
      <c r="AO6" s="214" t="s">
        <v>230</v>
      </c>
      <c r="AP6" s="215" t="s">
        <v>226</v>
      </c>
      <c r="AQ6"/>
      <c r="AR6"/>
      <c r="AS6"/>
      <c r="AT6"/>
      <c r="AU6"/>
      <c r="AV6"/>
      <c r="AW6"/>
      <c r="AX6"/>
      <c r="AY6"/>
      <c r="AZ6"/>
      <c r="BA6"/>
      <c r="BB6"/>
      <c r="BC6"/>
      <c r="BD6"/>
      <c r="BE6"/>
      <c r="BF6"/>
      <c r="BG6"/>
      <c r="BH6"/>
      <c r="BI6"/>
      <c r="BJ6"/>
      <c r="BK6"/>
      <c r="BL6"/>
      <c r="BM6"/>
      <c r="BN6"/>
      <c r="BO6"/>
      <c r="BP6"/>
      <c r="BQ6"/>
      <c r="BR6"/>
      <c r="BS6"/>
      <c r="BT6"/>
      <c r="BU6"/>
      <c r="BV6"/>
      <c r="BW6" s="58"/>
      <c r="BX6" s="58"/>
      <c r="BY6" s="58"/>
      <c r="BZ6" s="58"/>
      <c r="CA6" s="58"/>
      <c r="CB6" s="58"/>
      <c r="CC6" s="58"/>
      <c r="CD6" s="58"/>
      <c r="CE6" s="58"/>
      <c r="CF6" s="58"/>
      <c r="CG6" s="58"/>
      <c r="CH6" s="58"/>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0"/>
      <c r="FM6" s="60"/>
      <c r="FN6" s="60"/>
      <c r="FO6" s="60"/>
      <c r="FP6" s="60"/>
      <c r="FQ6" s="60"/>
      <c r="FR6" s="60"/>
      <c r="FS6" s="60"/>
      <c r="FT6" s="60"/>
      <c r="FU6" s="60"/>
      <c r="FV6" s="60"/>
      <c r="FW6" s="60"/>
      <c r="FX6" s="60"/>
      <c r="FY6" s="60"/>
      <c r="FZ6" s="60"/>
      <c r="GA6" s="60"/>
      <c r="GB6" s="60"/>
      <c r="GC6" s="60"/>
      <c r="GD6" s="60"/>
      <c r="GE6" s="60"/>
      <c r="GF6" s="60"/>
      <c r="GG6" s="60"/>
      <c r="GH6" s="60"/>
      <c r="GI6" s="60"/>
      <c r="GJ6" s="60"/>
      <c r="GK6" s="60"/>
      <c r="GL6" s="60"/>
      <c r="GM6" s="60"/>
      <c r="GN6" s="60"/>
      <c r="GO6" s="60"/>
      <c r="GP6" s="60"/>
      <c r="GQ6" s="60"/>
      <c r="GR6" s="60"/>
      <c r="GS6" s="60"/>
      <c r="GT6" s="60"/>
      <c r="GU6" s="60"/>
      <c r="GV6" s="60"/>
      <c r="GW6" s="60"/>
      <c r="GX6" s="60"/>
      <c r="GY6" s="60"/>
      <c r="GZ6" s="60"/>
      <c r="HA6" s="60"/>
      <c r="HB6" s="60"/>
      <c r="HC6" s="60"/>
      <c r="HD6" s="60"/>
      <c r="HE6" s="60"/>
      <c r="HF6" s="60"/>
      <c r="HG6" s="60"/>
      <c r="HH6" s="60"/>
      <c r="HI6" s="60"/>
      <c r="HJ6" s="60"/>
      <c r="HK6" s="60"/>
      <c r="HL6" s="60"/>
      <c r="HM6" s="60"/>
      <c r="HN6" s="60"/>
      <c r="HO6" s="60"/>
      <c r="HP6" s="60"/>
      <c r="HQ6" s="60"/>
      <c r="HR6" s="60"/>
      <c r="HS6" s="60"/>
      <c r="HT6" s="60"/>
      <c r="HU6" s="60"/>
      <c r="HV6" s="60"/>
      <c r="HW6" s="60"/>
      <c r="HX6" s="60"/>
      <c r="HY6" s="60"/>
      <c r="HZ6" s="60"/>
      <c r="IA6" s="60"/>
      <c r="IB6" s="60"/>
      <c r="IC6" s="60"/>
      <c r="ID6" s="60"/>
      <c r="IE6" s="60"/>
      <c r="IF6" s="60"/>
      <c r="IG6" s="60"/>
      <c r="IH6" s="60"/>
      <c r="II6" s="60"/>
      <c r="IJ6" s="60"/>
      <c r="IK6" s="60"/>
      <c r="IL6" s="60"/>
      <c r="IM6" s="60"/>
      <c r="IN6" s="60"/>
      <c r="IO6" s="60"/>
      <c r="IP6" s="60"/>
      <c r="IQ6" s="60"/>
      <c r="IR6" s="60"/>
      <c r="IS6" s="60"/>
      <c r="IT6" s="60"/>
      <c r="IU6" s="60"/>
      <c r="IV6" s="60"/>
      <c r="IW6" s="60"/>
      <c r="IX6" s="60"/>
      <c r="IY6" s="60"/>
      <c r="IZ6" s="60"/>
      <c r="JA6" s="60"/>
      <c r="JB6" s="60"/>
      <c r="JC6" s="60"/>
      <c r="JD6" s="60"/>
      <c r="JE6" s="60"/>
      <c r="JF6" s="60"/>
      <c r="JG6" s="60"/>
      <c r="JH6" s="60"/>
      <c r="JI6" s="60"/>
      <c r="JJ6" s="60"/>
      <c r="JK6" s="60"/>
      <c r="JL6" s="60"/>
      <c r="JM6" s="60"/>
      <c r="JN6" s="60"/>
      <c r="JO6" s="60"/>
      <c r="JP6" s="60"/>
      <c r="JQ6" s="60"/>
      <c r="JR6" s="60"/>
      <c r="JS6" s="60"/>
      <c r="JT6" s="60"/>
      <c r="JU6" s="60"/>
      <c r="JV6" s="60"/>
      <c r="JW6" s="60"/>
      <c r="JX6" s="60"/>
      <c r="JY6" s="60"/>
      <c r="JZ6" s="60"/>
      <c r="KA6" s="60"/>
      <c r="KB6" s="60"/>
      <c r="KC6" s="60"/>
      <c r="KD6" s="60"/>
      <c r="KE6" s="60"/>
      <c r="KF6" s="60"/>
      <c r="KG6" s="60"/>
      <c r="KH6" s="60"/>
      <c r="KI6" s="60"/>
      <c r="KJ6" s="60"/>
      <c r="KK6" s="60"/>
      <c r="KL6" s="60"/>
      <c r="KM6" s="60"/>
      <c r="KN6" s="60"/>
      <c r="KO6" s="60"/>
      <c r="KP6" s="60"/>
      <c r="KQ6" s="60"/>
      <c r="KR6" s="60"/>
      <c r="KS6" s="60"/>
      <c r="KT6" s="60"/>
      <c r="KU6" s="60"/>
      <c r="KV6" s="60"/>
      <c r="KW6" s="60"/>
      <c r="KX6" s="60"/>
      <c r="KY6" s="60"/>
      <c r="KZ6" s="60"/>
      <c r="LA6" s="60"/>
      <c r="LB6" s="60"/>
      <c r="LC6" s="60"/>
      <c r="LD6" s="60"/>
      <c r="LE6" s="60"/>
      <c r="LF6" s="60"/>
      <c r="LG6" s="60"/>
      <c r="LH6" s="60"/>
      <c r="LI6" s="60"/>
      <c r="LJ6" s="60"/>
      <c r="LK6" s="60"/>
      <c r="LL6" s="60"/>
      <c r="LM6" s="60"/>
      <c r="LN6" s="60"/>
      <c r="LO6" s="60"/>
      <c r="LP6" s="60"/>
      <c r="LQ6" s="60"/>
      <c r="LR6" s="60"/>
      <c r="LS6" s="60"/>
      <c r="LT6" s="60"/>
      <c r="LU6" s="60"/>
      <c r="LV6" s="60"/>
      <c r="LW6" s="60"/>
      <c r="LX6" s="60"/>
      <c r="LY6" s="60"/>
      <c r="LZ6" s="60"/>
      <c r="MA6" s="60"/>
      <c r="MB6" s="60"/>
      <c r="MC6" s="60"/>
      <c r="MD6" s="60"/>
      <c r="ME6" s="60"/>
      <c r="MF6" s="60"/>
      <c r="MG6" s="60"/>
      <c r="MH6" s="60"/>
      <c r="MI6" s="60"/>
      <c r="MJ6" s="60"/>
      <c r="MK6" s="60"/>
      <c r="ML6" s="60"/>
      <c r="MM6" s="60"/>
      <c r="MN6" s="60"/>
      <c r="MO6" s="60"/>
      <c r="MP6" s="60"/>
      <c r="MQ6" s="60"/>
      <c r="MR6" s="60"/>
      <c r="MS6" s="60"/>
      <c r="MT6" s="60"/>
      <c r="MU6" s="60"/>
      <c r="MV6" s="60"/>
      <c r="MW6" s="60"/>
      <c r="MX6" s="60"/>
      <c r="MY6" s="60"/>
      <c r="MZ6" s="60"/>
      <c r="NA6" s="60"/>
      <c r="NB6" s="60"/>
      <c r="NC6" s="60"/>
      <c r="ND6" s="60"/>
      <c r="NE6" s="60"/>
      <c r="NF6" s="60"/>
      <c r="NG6" s="60"/>
      <c r="NH6" s="60"/>
      <c r="NI6" s="60"/>
      <c r="NJ6" s="60"/>
      <c r="NK6" s="60"/>
      <c r="NL6" s="60"/>
      <c r="NM6" s="60"/>
      <c r="NN6" s="60"/>
      <c r="NO6" s="60"/>
      <c r="NP6" s="60"/>
      <c r="NQ6" s="60"/>
      <c r="NR6" s="60"/>
      <c r="NS6" s="60"/>
      <c r="NT6" s="60"/>
      <c r="NU6" s="60"/>
      <c r="NV6" s="60"/>
      <c r="NW6" s="60"/>
      <c r="NX6" s="60"/>
      <c r="NY6" s="60"/>
      <c r="NZ6" s="60"/>
      <c r="OA6" s="60"/>
      <c r="OB6" s="60"/>
      <c r="OC6" s="60"/>
      <c r="OD6" s="60"/>
      <c r="OE6" s="60"/>
      <c r="OF6" s="60"/>
      <c r="OG6" s="60"/>
      <c r="OH6" s="60"/>
      <c r="OI6" s="60"/>
      <c r="OJ6" s="60"/>
      <c r="OK6" s="60"/>
      <c r="OL6" s="60"/>
      <c r="OM6" s="60"/>
      <c r="ON6" s="60"/>
      <c r="OO6" s="60"/>
      <c r="OP6" s="60"/>
      <c r="OQ6" s="60"/>
      <c r="OR6" s="60"/>
      <c r="OS6" s="60"/>
      <c r="OT6" s="60"/>
      <c r="OU6" s="60"/>
      <c r="OV6" s="60"/>
      <c r="OW6" s="60"/>
      <c r="OX6" s="60"/>
      <c r="OY6" s="60"/>
      <c r="OZ6" s="60"/>
      <c r="PA6" s="60"/>
      <c r="PB6" s="60"/>
      <c r="PC6" s="60"/>
      <c r="PD6" s="60"/>
      <c r="PE6" s="60"/>
      <c r="PF6" s="60"/>
      <c r="PG6" s="60"/>
      <c r="PH6" s="60"/>
      <c r="PI6" s="60"/>
      <c r="PJ6" s="60"/>
      <c r="PK6" s="60"/>
      <c r="PL6" s="60"/>
      <c r="PM6" s="60"/>
      <c r="PN6" s="60"/>
      <c r="PO6" s="60"/>
      <c r="PP6" s="60"/>
      <c r="PQ6" s="60"/>
      <c r="PR6" s="60"/>
      <c r="PS6" s="60"/>
      <c r="PT6" s="60"/>
      <c r="PU6" s="60"/>
      <c r="PV6" s="60"/>
      <c r="PW6" s="60"/>
      <c r="PX6" s="60"/>
      <c r="PY6" s="60"/>
      <c r="PZ6" s="60"/>
      <c r="QA6" s="60"/>
      <c r="QB6" s="60"/>
      <c r="QC6" s="60"/>
      <c r="QD6" s="60"/>
      <c r="QE6" s="60"/>
      <c r="QF6" s="60"/>
      <c r="QG6" s="60"/>
      <c r="QH6" s="60"/>
      <c r="QI6" s="60"/>
      <c r="QJ6" s="60"/>
      <c r="QK6" s="60"/>
      <c r="QL6" s="60"/>
      <c r="QM6" s="60"/>
      <c r="QN6" s="60"/>
      <c r="QO6" s="60"/>
      <c r="QP6" s="60"/>
      <c r="QQ6" s="60"/>
      <c r="QR6" s="60"/>
      <c r="QS6" s="60"/>
      <c r="QT6" s="60"/>
      <c r="QU6" s="60"/>
      <c r="QV6" s="60"/>
      <c r="QW6" s="60"/>
      <c r="QX6" s="60"/>
      <c r="QY6" s="60"/>
      <c r="QZ6" s="60"/>
      <c r="RA6" s="60"/>
      <c r="RB6" s="60"/>
      <c r="RC6" s="60"/>
      <c r="RD6" s="60"/>
      <c r="RE6" s="60"/>
      <c r="RF6" s="60"/>
      <c r="RG6" s="60"/>
      <c r="RH6" s="60"/>
      <c r="RI6" s="60"/>
      <c r="RJ6" s="60"/>
      <c r="RK6" s="60"/>
      <c r="RL6" s="60"/>
      <c r="RM6" s="60"/>
      <c r="RN6" s="60"/>
      <c r="RO6" s="60"/>
      <c r="RP6" s="60"/>
      <c r="RQ6" s="60"/>
      <c r="RR6" s="60"/>
      <c r="RS6" s="60"/>
      <c r="RT6" s="60"/>
      <c r="RU6" s="60"/>
      <c r="RV6" s="60"/>
      <c r="RW6" s="60"/>
      <c r="RX6" s="60"/>
      <c r="RY6" s="60"/>
      <c r="RZ6" s="60"/>
      <c r="SA6" s="60"/>
      <c r="SB6" s="60"/>
      <c r="SC6" s="60"/>
      <c r="SD6" s="60"/>
      <c r="SE6" s="60"/>
      <c r="SF6" s="60"/>
      <c r="SG6" s="60"/>
      <c r="SH6" s="60"/>
      <c r="SI6" s="60"/>
      <c r="SJ6" s="60"/>
      <c r="SK6" s="60"/>
      <c r="SL6" s="60"/>
      <c r="SM6" s="60"/>
      <c r="SN6" s="60"/>
      <c r="SO6" s="60"/>
      <c r="SP6" s="60"/>
      <c r="SQ6" s="60"/>
      <c r="SR6" s="60"/>
      <c r="SS6" s="60"/>
      <c r="ST6" s="60"/>
      <c r="SU6" s="60"/>
      <c r="SV6" s="60"/>
      <c r="SW6" s="60"/>
      <c r="SX6" s="60"/>
      <c r="SY6" s="60"/>
      <c r="SZ6" s="60"/>
      <c r="TA6" s="60"/>
      <c r="TB6" s="60"/>
      <c r="TC6" s="60"/>
      <c r="TD6" s="60"/>
      <c r="TE6" s="60"/>
      <c r="TF6" s="60"/>
      <c r="TG6" s="60"/>
      <c r="TH6" s="60"/>
      <c r="TI6" s="60"/>
      <c r="TJ6" s="60"/>
      <c r="TK6" s="60"/>
      <c r="TL6" s="60"/>
      <c r="TM6" s="60"/>
      <c r="TN6" s="60"/>
      <c r="TO6" s="60"/>
      <c r="TP6" s="60"/>
      <c r="TQ6" s="60"/>
      <c r="TR6" s="60"/>
      <c r="TS6" s="60"/>
      <c r="TT6" s="60"/>
      <c r="TU6" s="60"/>
      <c r="TV6" s="60"/>
      <c r="TW6" s="60"/>
      <c r="TX6" s="60"/>
      <c r="TY6" s="60"/>
      <c r="TZ6" s="60"/>
      <c r="UA6" s="60"/>
      <c r="UB6" s="60"/>
      <c r="UC6" s="60"/>
      <c r="UD6" s="60"/>
      <c r="UE6" s="60"/>
      <c r="UF6" s="60"/>
      <c r="UG6" s="60"/>
      <c r="UH6" s="60"/>
      <c r="UI6" s="60"/>
      <c r="UJ6" s="60"/>
      <c r="UK6" s="60"/>
      <c r="UL6" s="60"/>
      <c r="UM6" s="60"/>
      <c r="UN6" s="60"/>
      <c r="UO6" s="60"/>
      <c r="UP6" s="60"/>
      <c r="UQ6" s="60"/>
      <c r="UR6" s="60"/>
      <c r="US6" s="60"/>
      <c r="UT6" s="60"/>
      <c r="UU6" s="60"/>
      <c r="UV6" s="60"/>
      <c r="UW6" s="60"/>
      <c r="UX6" s="60"/>
      <c r="UY6" s="60"/>
      <c r="UZ6" s="60"/>
      <c r="VA6" s="60"/>
      <c r="VB6" s="60"/>
      <c r="VC6" s="60"/>
      <c r="VD6" s="60"/>
      <c r="VE6" s="60"/>
      <c r="VF6" s="60"/>
      <c r="VG6" s="60"/>
      <c r="VH6" s="60"/>
      <c r="VI6" s="60"/>
      <c r="VJ6" s="60"/>
      <c r="VK6" s="60"/>
      <c r="VL6" s="60"/>
      <c r="VM6" s="60"/>
      <c r="VN6" s="60"/>
      <c r="VO6" s="60"/>
      <c r="VP6" s="60"/>
      <c r="VQ6" s="60"/>
      <c r="VR6" s="60"/>
      <c r="VS6" s="60"/>
      <c r="VT6" s="60"/>
      <c r="VU6" s="60"/>
      <c r="VV6" s="60"/>
      <c r="VW6" s="60"/>
      <c r="VX6" s="60"/>
      <c r="VY6" s="60"/>
      <c r="VZ6" s="60"/>
      <c r="WA6" s="60"/>
      <c r="WB6" s="60"/>
      <c r="WC6" s="60"/>
      <c r="WD6" s="60"/>
      <c r="WE6" s="60"/>
      <c r="WF6" s="60"/>
      <c r="WG6" s="60"/>
      <c r="WH6" s="60"/>
      <c r="WI6" s="60"/>
      <c r="WJ6" s="60"/>
      <c r="WK6" s="60"/>
      <c r="WL6" s="60"/>
      <c r="WM6" s="60"/>
      <c r="WN6" s="60"/>
      <c r="WO6" s="60"/>
      <c r="WP6" s="60"/>
      <c r="WQ6" s="60"/>
      <c r="WR6" s="60"/>
      <c r="WS6" s="60"/>
      <c r="WT6" s="60"/>
      <c r="WU6" s="60"/>
      <c r="WV6" s="60"/>
      <c r="WW6" s="60"/>
      <c r="WX6" s="60"/>
      <c r="WY6" s="60"/>
      <c r="WZ6" s="60"/>
      <c r="XA6" s="60"/>
      <c r="XB6" s="60"/>
      <c r="XC6" s="60"/>
      <c r="XD6" s="60"/>
      <c r="XE6" s="60"/>
      <c r="XF6" s="60"/>
      <c r="XG6" s="60"/>
      <c r="XH6" s="60"/>
      <c r="XI6" s="60"/>
      <c r="XJ6" s="60"/>
      <c r="XK6" s="60"/>
      <c r="XL6" s="60"/>
      <c r="XM6" s="60"/>
      <c r="XN6" s="60"/>
      <c r="XO6" s="60"/>
      <c r="XP6" s="60"/>
      <c r="XQ6" s="60"/>
      <c r="XR6" s="60"/>
      <c r="XS6" s="60"/>
      <c r="XT6" s="60"/>
      <c r="XU6" s="60"/>
      <c r="XV6" s="60"/>
      <c r="XW6" s="60"/>
      <c r="XX6" s="60"/>
      <c r="XY6" s="60"/>
      <c r="XZ6" s="60"/>
      <c r="YA6" s="60"/>
      <c r="YB6" s="60"/>
      <c r="YC6" s="60"/>
      <c r="YD6" s="60"/>
      <c r="YE6" s="60"/>
      <c r="YF6" s="60"/>
      <c r="YG6" s="60"/>
      <c r="YH6" s="60"/>
      <c r="YI6" s="60"/>
      <c r="YJ6" s="60"/>
      <c r="YK6" s="60"/>
      <c r="YL6" s="60"/>
      <c r="YM6" s="60"/>
      <c r="YN6" s="60"/>
      <c r="YO6" s="60"/>
      <c r="YP6" s="60"/>
      <c r="YQ6" s="60"/>
      <c r="YR6" s="60"/>
      <c r="YS6" s="60"/>
      <c r="YT6" s="60"/>
      <c r="YU6" s="60"/>
      <c r="YV6" s="60"/>
      <c r="YW6" s="60"/>
      <c r="YX6" s="60"/>
      <c r="YY6" s="60"/>
      <c r="YZ6" s="60"/>
      <c r="ZA6" s="60"/>
      <c r="ZB6" s="60"/>
      <c r="ZC6" s="60"/>
      <c r="ZD6" s="60"/>
      <c r="ZE6" s="60"/>
      <c r="ZF6" s="60"/>
      <c r="ZG6" s="60"/>
      <c r="ZH6" s="60"/>
      <c r="ZI6" s="60"/>
      <c r="ZJ6" s="60"/>
      <c r="ZK6" s="60"/>
      <c r="ZL6" s="60"/>
      <c r="ZM6" s="60"/>
      <c r="ZN6" s="60"/>
      <c r="ZO6" s="60"/>
      <c r="ZP6" s="60"/>
      <c r="ZQ6" s="60"/>
      <c r="ZR6" s="60"/>
      <c r="ZS6" s="60"/>
      <c r="ZT6" s="60"/>
      <c r="ZU6" s="60"/>
      <c r="ZV6" s="60"/>
      <c r="ZW6" s="60"/>
      <c r="ZX6" s="60"/>
      <c r="ZY6" s="60"/>
      <c r="ZZ6" s="60"/>
      <c r="AAA6" s="60"/>
      <c r="AAB6" s="60"/>
      <c r="AAC6" s="60"/>
      <c r="AAD6" s="60"/>
      <c r="AAE6" s="60"/>
      <c r="AAF6" s="60"/>
      <c r="AAG6" s="60"/>
      <c r="AAH6" s="60"/>
      <c r="AAI6" s="60"/>
      <c r="AAJ6" s="60"/>
      <c r="AAK6" s="60"/>
      <c r="AAL6" s="60"/>
      <c r="AAM6" s="60"/>
      <c r="AAN6" s="60"/>
      <c r="AAO6" s="60"/>
      <c r="AAP6" s="60"/>
      <c r="AAQ6" s="60"/>
      <c r="AAR6" s="60"/>
      <c r="AAS6" s="60"/>
      <c r="AAT6" s="60"/>
      <c r="AAU6" s="60"/>
      <c r="AAV6" s="60"/>
      <c r="AAW6" s="60"/>
      <c r="AAX6" s="60"/>
      <c r="AAY6" s="60"/>
      <c r="AAZ6" s="60"/>
      <c r="ABA6" s="60"/>
      <c r="ABB6" s="60"/>
      <c r="ABC6" s="60"/>
      <c r="ABD6" s="60"/>
      <c r="ABE6" s="60"/>
      <c r="ABF6" s="60"/>
      <c r="ABG6" s="60"/>
      <c r="ABH6" s="60"/>
      <c r="ABI6" s="60"/>
      <c r="ABJ6" s="60"/>
      <c r="ABK6" s="60"/>
      <c r="ABL6" s="60"/>
      <c r="ABM6" s="60"/>
      <c r="ABN6" s="60"/>
      <c r="ABO6" s="60"/>
      <c r="ABP6" s="60"/>
      <c r="ABQ6" s="60"/>
      <c r="ABR6" s="60"/>
      <c r="ABS6" s="60"/>
      <c r="ABT6" s="60"/>
      <c r="ABU6" s="60"/>
      <c r="ABV6" s="60"/>
      <c r="ABW6" s="60"/>
      <c r="ABX6" s="60"/>
      <c r="ABY6" s="60"/>
      <c r="ABZ6" s="60"/>
      <c r="ACA6" s="60"/>
      <c r="ACB6" s="60"/>
      <c r="ACC6" s="60"/>
      <c r="ACD6" s="60"/>
      <c r="ACE6" s="60"/>
      <c r="ACF6" s="60"/>
      <c r="ACG6" s="60"/>
      <c r="ACH6" s="60"/>
      <c r="ACI6" s="60"/>
      <c r="ACJ6" s="60"/>
      <c r="ACK6" s="60"/>
      <c r="ACL6" s="60"/>
      <c r="ACM6" s="60"/>
      <c r="ACN6" s="60"/>
      <c r="ACO6" s="60"/>
      <c r="ACP6" s="60"/>
      <c r="ACQ6" s="60"/>
      <c r="ACR6" s="60"/>
      <c r="ACS6" s="60"/>
      <c r="ACT6" s="60"/>
      <c r="ACU6" s="60"/>
      <c r="ACV6" s="60"/>
      <c r="ACW6" s="60"/>
      <c r="ACX6" s="60"/>
      <c r="ACY6" s="60"/>
      <c r="ACZ6" s="60"/>
      <c r="ADA6" s="60"/>
      <c r="ADB6" s="60"/>
      <c r="ADC6" s="60"/>
      <c r="ADD6" s="60"/>
      <c r="ADE6" s="60"/>
      <c r="ADF6" s="60"/>
      <c r="ADG6" s="60"/>
      <c r="ADH6" s="60"/>
      <c r="ADI6" s="60"/>
      <c r="ADJ6" s="60"/>
      <c r="ADK6" s="60"/>
      <c r="ADL6" s="60"/>
      <c r="ADM6" s="60"/>
      <c r="ADN6" s="60"/>
      <c r="ADO6" s="60"/>
      <c r="ADP6" s="60"/>
      <c r="ADQ6" s="60"/>
      <c r="ADR6" s="60"/>
      <c r="ADS6" s="60"/>
      <c r="ADT6" s="60"/>
      <c r="ADU6" s="60"/>
      <c r="ADV6" s="60"/>
      <c r="ADW6" s="60"/>
      <c r="ADX6" s="60"/>
      <c r="ADY6" s="60"/>
      <c r="ADZ6" s="60"/>
      <c r="AEA6" s="60"/>
      <c r="AEB6" s="60"/>
      <c r="AEC6" s="60"/>
      <c r="AED6" s="60"/>
      <c r="AEE6" s="60"/>
      <c r="AEF6" s="60"/>
      <c r="AEG6" s="60"/>
      <c r="AEH6" s="60"/>
      <c r="AEI6" s="60"/>
      <c r="AEJ6" s="60"/>
      <c r="AEK6" s="60"/>
      <c r="AEL6" s="60"/>
      <c r="AEM6" s="60"/>
      <c r="AEN6" s="60"/>
      <c r="AEO6" s="60"/>
      <c r="AEP6" s="60"/>
      <c r="AEQ6" s="60"/>
      <c r="AER6" s="60"/>
      <c r="AES6" s="60"/>
      <c r="AET6" s="60"/>
      <c r="AEU6" s="60"/>
      <c r="AEV6" s="60"/>
      <c r="AEW6" s="60"/>
      <c r="AEX6" s="60"/>
      <c r="AEY6" s="60"/>
      <c r="AEZ6" s="60"/>
      <c r="AFA6" s="60"/>
      <c r="AFB6" s="60"/>
      <c r="AFC6" s="60"/>
      <c r="AFD6" s="60"/>
      <c r="AFE6" s="60"/>
      <c r="AFF6" s="60"/>
      <c r="AFG6" s="60"/>
      <c r="AFH6" s="60"/>
      <c r="AFI6" s="60"/>
      <c r="AFJ6" s="60"/>
      <c r="AFK6" s="60"/>
      <c r="AFL6" s="60"/>
      <c r="AFM6" s="60"/>
      <c r="AFN6" s="60"/>
      <c r="AFO6" s="60"/>
      <c r="AFP6" s="60"/>
      <c r="AFQ6" s="60"/>
      <c r="AFR6" s="60"/>
      <c r="AFS6" s="60"/>
      <c r="AFT6" s="60"/>
      <c r="AFU6" s="60"/>
      <c r="AFV6" s="60"/>
      <c r="AFW6" s="60"/>
      <c r="AFX6" s="60"/>
      <c r="AFY6" s="60"/>
      <c r="AFZ6" s="60"/>
      <c r="AGA6" s="60"/>
      <c r="AGB6" s="60"/>
      <c r="AGC6" s="60"/>
      <c r="AGD6" s="60"/>
      <c r="AGE6" s="60"/>
      <c r="AGF6" s="60"/>
      <c r="AGG6" s="60"/>
      <c r="AGH6" s="60"/>
      <c r="AGI6" s="60"/>
      <c r="AGJ6" s="60"/>
      <c r="AGK6" s="60"/>
      <c r="AGL6" s="60"/>
      <c r="AGM6" s="60"/>
      <c r="AGN6" s="60"/>
      <c r="AGO6" s="60"/>
      <c r="AGP6" s="60"/>
      <c r="AGQ6" s="60"/>
      <c r="AGR6" s="60"/>
      <c r="AGS6" s="60"/>
      <c r="AGT6" s="60"/>
      <c r="AGU6" s="60"/>
      <c r="AGV6" s="60"/>
      <c r="AGW6" s="60"/>
      <c r="AGX6" s="60"/>
      <c r="AGY6" s="60"/>
      <c r="AGZ6" s="60"/>
      <c r="AHA6" s="60"/>
      <c r="AHB6" s="60"/>
      <c r="AHC6" s="60"/>
      <c r="AHD6" s="60"/>
      <c r="AHE6" s="60"/>
      <c r="AHF6" s="60"/>
      <c r="AHG6" s="60"/>
      <c r="AHH6" s="60"/>
      <c r="AHI6" s="60"/>
      <c r="AHJ6" s="60"/>
      <c r="AHK6" s="60"/>
      <c r="AHL6" s="60"/>
      <c r="AHM6" s="60"/>
      <c r="AHN6" s="60"/>
      <c r="AHO6" s="60"/>
      <c r="AHP6" s="60"/>
      <c r="AHQ6" s="60"/>
      <c r="AHR6" s="60"/>
      <c r="AHS6" s="60"/>
      <c r="AHT6" s="60"/>
      <c r="AHU6" s="60"/>
      <c r="AHV6" s="60"/>
      <c r="AHW6" s="60"/>
      <c r="AHX6" s="60"/>
      <c r="AHY6" s="60"/>
      <c r="AHZ6" s="60"/>
      <c r="AIA6" s="60"/>
      <c r="AIB6" s="60"/>
      <c r="AIC6" s="60"/>
      <c r="AID6" s="60"/>
      <c r="AIE6" s="60"/>
      <c r="AIF6" s="60"/>
      <c r="AIG6" s="60"/>
      <c r="AIH6" s="60"/>
      <c r="AII6" s="60"/>
      <c r="AIJ6" s="60"/>
      <c r="AIK6" s="60"/>
      <c r="AIL6" s="60"/>
      <c r="AIM6" s="60"/>
      <c r="AIN6" s="60"/>
      <c r="AIO6" s="60"/>
      <c r="AIP6" s="60"/>
      <c r="AIQ6" s="60"/>
      <c r="AIR6" s="60"/>
      <c r="AIS6" s="60"/>
      <c r="AIT6" s="60"/>
      <c r="AIU6" s="60"/>
      <c r="AIV6" s="60"/>
      <c r="AIW6" s="60"/>
      <c r="AIX6" s="60"/>
      <c r="AIY6" s="60"/>
      <c r="AIZ6" s="60"/>
      <c r="AJA6" s="60"/>
      <c r="AJB6" s="60"/>
      <c r="AJC6" s="60"/>
      <c r="AJD6" s="60"/>
      <c r="AJE6" s="60"/>
      <c r="AJF6" s="60"/>
      <c r="AJG6" s="60"/>
      <c r="AJH6" s="60"/>
      <c r="AJI6" s="60"/>
      <c r="AJJ6" s="60"/>
      <c r="AJK6" s="60"/>
      <c r="AJL6" s="60"/>
      <c r="AJM6" s="60"/>
      <c r="AJN6" s="60"/>
      <c r="AJO6" s="60"/>
      <c r="AJP6" s="60"/>
      <c r="AJQ6" s="60"/>
      <c r="AJR6" s="60"/>
      <c r="AJS6" s="60"/>
      <c r="AJT6" s="60"/>
      <c r="AJU6" s="60"/>
      <c r="AJV6" s="60"/>
      <c r="AJW6" s="60"/>
      <c r="AJX6" s="60"/>
      <c r="AJY6" s="60"/>
      <c r="AJZ6" s="60"/>
      <c r="AKA6" s="60"/>
      <c r="AKB6" s="60"/>
      <c r="AKC6" s="60"/>
      <c r="AKD6" s="60"/>
      <c r="AKE6" s="60"/>
      <c r="AKF6" s="60"/>
      <c r="AKG6" s="60"/>
      <c r="AKH6" s="60"/>
      <c r="AKI6" s="60"/>
      <c r="AKJ6" s="60"/>
      <c r="AKK6" s="60"/>
      <c r="AKL6" s="60"/>
      <c r="AKM6" s="60"/>
      <c r="AKN6" s="60"/>
      <c r="AKO6" s="60"/>
      <c r="AKP6" s="60"/>
      <c r="AKQ6" s="60"/>
      <c r="AKR6" s="60"/>
      <c r="AKS6" s="60"/>
      <c r="AKT6" s="60"/>
      <c r="AKU6" s="60"/>
      <c r="AKV6" s="60"/>
      <c r="AKW6" s="60"/>
      <c r="AKX6" s="60"/>
      <c r="AKY6" s="60"/>
      <c r="AKZ6" s="60"/>
      <c r="ALA6" s="60"/>
      <c r="ALB6" s="60"/>
      <c r="ALC6" s="60"/>
      <c r="ALD6" s="60"/>
      <c r="ALE6" s="60"/>
      <c r="ALF6" s="60"/>
      <c r="ALG6" s="60"/>
      <c r="ALH6" s="60"/>
      <c r="ALI6" s="60"/>
      <c r="ALJ6" s="60"/>
      <c r="ALK6" s="60"/>
      <c r="ALL6" s="60"/>
      <c r="ALM6" s="60"/>
      <c r="ALN6" s="60"/>
      <c r="ALO6" s="60"/>
      <c r="ALP6" s="60"/>
      <c r="ALQ6" s="60"/>
      <c r="ALR6" s="60"/>
      <c r="ALS6" s="60"/>
      <c r="ALT6" s="60"/>
      <c r="ALU6" s="60"/>
      <c r="ALV6" s="60"/>
      <c r="ALW6" s="60"/>
      <c r="ALX6" s="60"/>
      <c r="ALY6" s="60"/>
      <c r="ALZ6" s="60"/>
      <c r="AMA6" s="60"/>
      <c r="AMB6" s="60"/>
      <c r="AMC6" s="60"/>
      <c r="AMD6" s="60"/>
      <c r="AME6" s="60"/>
      <c r="AMF6" s="60"/>
      <c r="AMG6" s="60"/>
      <c r="AMH6" s="60"/>
      <c r="AMI6" s="60"/>
      <c r="AMJ6" s="60"/>
      <c r="AMK6" s="60"/>
      <c r="AML6" s="60"/>
      <c r="AMM6" s="60"/>
      <c r="AMN6" s="60"/>
      <c r="AMO6" s="60"/>
      <c r="AMP6" s="60"/>
      <c r="AMQ6" s="60"/>
      <c r="AMR6" s="60"/>
      <c r="AMS6" s="60"/>
      <c r="AMT6" s="60"/>
      <c r="AMU6" s="60"/>
      <c r="AMV6" s="60"/>
      <c r="AMW6" s="60"/>
      <c r="AMX6" s="60"/>
      <c r="AMY6" s="60"/>
      <c r="AMZ6" s="60"/>
      <c r="ANA6" s="60"/>
      <c r="ANB6" s="60"/>
      <c r="ANC6" s="60"/>
      <c r="AND6" s="60"/>
      <c r="ANE6" s="60"/>
      <c r="ANF6" s="60"/>
      <c r="ANG6" s="60"/>
      <c r="ANH6" s="60"/>
      <c r="ANI6" s="60"/>
      <c r="ANJ6" s="60"/>
      <c r="ANK6" s="60"/>
      <c r="ANL6" s="60"/>
      <c r="ANM6" s="60"/>
      <c r="ANN6" s="60"/>
      <c r="ANO6" s="60"/>
      <c r="ANP6" s="60"/>
      <c r="ANQ6" s="60"/>
      <c r="ANR6" s="60"/>
      <c r="ANS6" s="60"/>
      <c r="ANT6" s="60"/>
      <c r="ANU6" s="60"/>
      <c r="ANV6" s="60"/>
      <c r="ANW6" s="60"/>
      <c r="ANX6" s="60"/>
      <c r="ANY6" s="60"/>
      <c r="ANZ6" s="60"/>
      <c r="AOA6" s="60"/>
      <c r="AOB6" s="60"/>
      <c r="AOC6" s="60"/>
      <c r="AOD6" s="60"/>
      <c r="AOE6" s="60"/>
      <c r="AOF6" s="60"/>
      <c r="AOG6" s="60"/>
      <c r="AOH6" s="60"/>
      <c r="AOI6" s="60"/>
      <c r="AOJ6" s="60"/>
      <c r="AOK6" s="60"/>
      <c r="AOL6" s="60"/>
      <c r="AOM6" s="60"/>
      <c r="AON6" s="60"/>
      <c r="AOO6" s="60"/>
      <c r="AOP6" s="60"/>
      <c r="AOQ6" s="60"/>
      <c r="AOR6" s="60"/>
      <c r="AOS6" s="60"/>
      <c r="AOT6" s="60"/>
      <c r="AOU6" s="60"/>
      <c r="AOV6" s="60"/>
      <c r="AOW6" s="60"/>
      <c r="AOX6" s="60"/>
      <c r="AOY6" s="60"/>
      <c r="AOZ6" s="60"/>
      <c r="APA6" s="60"/>
      <c r="APB6" s="60"/>
      <c r="APC6" s="60"/>
      <c r="APD6" s="60"/>
      <c r="APE6" s="60"/>
      <c r="APF6" s="60"/>
      <c r="APG6" s="60"/>
      <c r="APH6" s="60"/>
      <c r="API6" s="60"/>
      <c r="APJ6" s="60"/>
      <c r="APK6" s="60"/>
      <c r="APL6" s="60"/>
      <c r="APM6" s="60"/>
      <c r="APN6" s="60"/>
      <c r="APO6" s="60"/>
      <c r="APP6" s="60"/>
      <c r="APQ6" s="60"/>
      <c r="APR6" s="60"/>
      <c r="APS6" s="60"/>
      <c r="APT6" s="60"/>
      <c r="APU6" s="60"/>
      <c r="APV6" s="60"/>
      <c r="APW6" s="60"/>
      <c r="APX6" s="60"/>
      <c r="APY6" s="60"/>
      <c r="APZ6" s="60"/>
      <c r="AQA6" s="60"/>
      <c r="AQB6" s="60"/>
      <c r="AQC6" s="60"/>
      <c r="AQD6" s="60"/>
      <c r="AQE6" s="60"/>
      <c r="AQF6" s="60"/>
      <c r="AQG6" s="60"/>
      <c r="AQH6" s="60"/>
      <c r="AQI6" s="60"/>
      <c r="AQJ6" s="60"/>
      <c r="AQK6" s="60"/>
      <c r="AQL6" s="60"/>
      <c r="AQM6" s="60"/>
      <c r="AQN6" s="60"/>
      <c r="AQO6" s="60"/>
      <c r="AQP6" s="60"/>
      <c r="AQQ6" s="60"/>
      <c r="AQR6" s="60"/>
      <c r="AQS6" s="60"/>
      <c r="AQT6" s="60"/>
      <c r="AQU6" s="60"/>
      <c r="AQV6" s="60"/>
      <c r="AQW6" s="60"/>
      <c r="AQX6" s="60"/>
      <c r="AQY6" s="60"/>
      <c r="AQZ6" s="60"/>
      <c r="ARA6" s="60"/>
      <c r="ARB6" s="60"/>
      <c r="ARC6" s="60"/>
      <c r="ARD6" s="60"/>
      <c r="ARE6" s="60"/>
      <c r="ARF6" s="60"/>
      <c r="ARG6" s="60"/>
      <c r="ARH6" s="60"/>
      <c r="ARI6" s="60"/>
      <c r="ARJ6" s="60"/>
      <c r="ARK6" s="60"/>
      <c r="ARL6" s="60"/>
      <c r="ARM6" s="60"/>
      <c r="ARN6" s="60"/>
      <c r="ARO6" s="60"/>
      <c r="ARP6" s="60"/>
      <c r="ARQ6" s="60"/>
      <c r="ARR6" s="60"/>
      <c r="ARS6" s="60"/>
      <c r="ART6" s="60"/>
      <c r="ARU6" s="60"/>
      <c r="ARV6" s="60"/>
      <c r="ARW6" s="60"/>
      <c r="ARX6" s="60"/>
      <c r="ARY6" s="60"/>
      <c r="ARZ6" s="60"/>
      <c r="ASA6" s="60"/>
      <c r="ASB6" s="60"/>
      <c r="ASC6" s="60"/>
      <c r="ASD6" s="60"/>
      <c r="ASE6" s="60"/>
      <c r="ASF6" s="60"/>
      <c r="ASG6" s="60"/>
      <c r="ASH6" s="60"/>
      <c r="ASI6" s="60"/>
      <c r="ASJ6" s="60"/>
      <c r="ASK6" s="60"/>
      <c r="ASL6" s="60"/>
      <c r="ASM6" s="60"/>
      <c r="ASN6" s="60"/>
      <c r="ASO6" s="60"/>
      <c r="ASP6" s="60"/>
      <c r="ASQ6" s="60"/>
      <c r="ASR6" s="60"/>
      <c r="ASS6" s="60"/>
      <c r="AST6" s="60"/>
      <c r="ASU6" s="60"/>
      <c r="ASV6" s="60"/>
      <c r="ASW6" s="60"/>
      <c r="ASX6" s="60"/>
      <c r="ASY6" s="60"/>
      <c r="ASZ6" s="60"/>
      <c r="ATA6" s="60"/>
      <c r="ATB6" s="60"/>
      <c r="ATC6" s="60"/>
      <c r="ATD6" s="60"/>
      <c r="ATE6" s="60"/>
      <c r="ATF6" s="60"/>
      <c r="ATG6" s="60"/>
      <c r="ATH6" s="60"/>
      <c r="ATI6" s="60"/>
      <c r="ATJ6" s="60"/>
      <c r="ATK6" s="60"/>
      <c r="ATL6" s="60"/>
      <c r="ATM6" s="60"/>
      <c r="ATN6" s="60"/>
      <c r="ATO6" s="60"/>
      <c r="ATP6" s="60"/>
      <c r="ATQ6" s="60"/>
      <c r="ATR6" s="60"/>
      <c r="ATS6" s="60"/>
      <c r="ATT6" s="60"/>
      <c r="ATU6" s="60"/>
      <c r="ATV6" s="60"/>
      <c r="ATW6" s="60"/>
      <c r="ATX6" s="60"/>
      <c r="ATY6" s="60"/>
      <c r="ATZ6" s="60"/>
      <c r="AUA6" s="60"/>
      <c r="AUB6" s="60"/>
      <c r="AUC6" s="60"/>
      <c r="AUD6" s="60"/>
      <c r="AUE6" s="60"/>
      <c r="AUF6" s="60"/>
      <c r="AUG6" s="60"/>
      <c r="AUH6" s="60"/>
      <c r="AUI6" s="60"/>
      <c r="AUJ6" s="60"/>
      <c r="AUK6" s="60"/>
      <c r="AUL6" s="60"/>
      <c r="AUM6" s="60"/>
      <c r="AUN6" s="60"/>
      <c r="AUO6" s="60"/>
      <c r="AUP6" s="60"/>
      <c r="AUQ6" s="60"/>
      <c r="AUR6" s="60"/>
      <c r="AUS6" s="60"/>
      <c r="AUT6" s="60"/>
      <c r="AUU6" s="60"/>
      <c r="AUV6" s="60"/>
      <c r="AUW6" s="60"/>
      <c r="AUX6" s="60"/>
      <c r="AUY6" s="60"/>
      <c r="AUZ6" s="60"/>
      <c r="AVA6" s="60"/>
      <c r="AVB6" s="60"/>
      <c r="AVC6" s="60"/>
      <c r="AVD6" s="60"/>
      <c r="AVE6" s="60"/>
      <c r="AVF6" s="60"/>
      <c r="AVG6" s="60"/>
      <c r="AVH6" s="60"/>
      <c r="AVI6" s="60"/>
      <c r="AVJ6" s="60"/>
      <c r="AVK6" s="60"/>
      <c r="AVL6" s="60"/>
      <c r="AVM6" s="60"/>
      <c r="AVN6" s="60"/>
      <c r="AVO6" s="60"/>
      <c r="AVP6" s="60"/>
      <c r="AVQ6" s="60"/>
      <c r="AVR6" s="60"/>
      <c r="AVS6" s="60"/>
      <c r="AVT6" s="60"/>
      <c r="AVU6" s="60"/>
      <c r="AVV6" s="60"/>
      <c r="AVW6" s="60"/>
      <c r="AVX6" s="60"/>
      <c r="AVY6" s="60"/>
      <c r="AVZ6" s="60"/>
      <c r="AWA6" s="60"/>
      <c r="AWB6" s="60"/>
      <c r="AWC6" s="60"/>
      <c r="AWD6" s="60"/>
      <c r="AWE6" s="60"/>
      <c r="AWF6" s="60"/>
      <c r="AWG6" s="60"/>
      <c r="AWH6" s="60"/>
      <c r="AWI6" s="60"/>
      <c r="AWJ6" s="60"/>
      <c r="AWK6" s="60"/>
      <c r="AWL6" s="60"/>
      <c r="AWM6" s="60"/>
      <c r="AWN6" s="60"/>
      <c r="AWO6" s="60"/>
      <c r="AWP6" s="60"/>
      <c r="AWQ6" s="60"/>
      <c r="AWR6" s="60"/>
      <c r="AWS6" s="60"/>
      <c r="AWT6" s="60"/>
      <c r="AWU6" s="60"/>
      <c r="AWV6" s="60"/>
      <c r="AWW6" s="60"/>
      <c r="AWX6" s="60"/>
      <c r="AWY6" s="60"/>
      <c r="AWZ6" s="60"/>
      <c r="AXA6" s="60"/>
      <c r="AXB6" s="60"/>
      <c r="AXC6" s="60"/>
      <c r="AXD6" s="60"/>
      <c r="AXE6" s="60"/>
      <c r="AXF6" s="60"/>
      <c r="AXG6" s="60"/>
      <c r="AXH6" s="60"/>
      <c r="AXI6" s="60"/>
      <c r="AXJ6" s="60"/>
      <c r="AXK6" s="60"/>
      <c r="AXL6" s="60"/>
      <c r="AXM6" s="60"/>
      <c r="AXN6" s="60"/>
      <c r="AXO6" s="60"/>
      <c r="AXP6" s="60"/>
      <c r="AXQ6" s="60"/>
      <c r="AXR6" s="60"/>
      <c r="AXS6" s="60"/>
      <c r="AXT6" s="60"/>
      <c r="AXU6" s="60"/>
      <c r="AXV6" s="60"/>
      <c r="AXW6" s="60"/>
      <c r="AXX6" s="60"/>
      <c r="AXY6" s="60"/>
      <c r="AXZ6" s="60"/>
      <c r="AYA6" s="60"/>
      <c r="AYB6" s="60"/>
      <c r="AYC6" s="60"/>
      <c r="AYD6" s="60"/>
      <c r="AYE6" s="60"/>
      <c r="AYF6" s="60"/>
      <c r="AYG6" s="60"/>
      <c r="AYH6" s="60"/>
      <c r="AYI6" s="60"/>
      <c r="AYJ6" s="60"/>
      <c r="AYK6" s="60"/>
      <c r="AYL6" s="60"/>
      <c r="AYM6" s="60"/>
      <c r="AYN6" s="60"/>
      <c r="AYO6" s="60"/>
      <c r="AYP6" s="60"/>
      <c r="AYQ6" s="60"/>
      <c r="AYR6" s="60"/>
      <c r="AYS6" s="60"/>
      <c r="AYT6" s="60"/>
      <c r="AYU6" s="60"/>
      <c r="AYV6" s="60"/>
      <c r="AYW6" s="60"/>
      <c r="AYX6" s="60"/>
      <c r="AYY6" s="60"/>
      <c r="AYZ6" s="60"/>
      <c r="AZA6" s="60"/>
      <c r="AZB6" s="60"/>
      <c r="AZC6" s="60"/>
      <c r="AZD6" s="60"/>
      <c r="AZE6" s="60"/>
      <c r="AZF6" s="60"/>
      <c r="AZG6" s="60"/>
      <c r="AZH6" s="60"/>
      <c r="AZI6" s="60"/>
      <c r="AZJ6" s="60"/>
      <c r="AZK6" s="60"/>
      <c r="AZL6" s="60"/>
      <c r="AZM6" s="60"/>
      <c r="AZN6" s="60"/>
      <c r="AZO6" s="60"/>
      <c r="AZP6" s="60"/>
      <c r="AZQ6" s="60"/>
      <c r="AZR6" s="60"/>
      <c r="AZS6" s="60"/>
      <c r="AZT6" s="60"/>
      <c r="AZU6" s="60"/>
      <c r="AZV6" s="60"/>
      <c r="AZW6" s="60"/>
      <c r="AZX6" s="60"/>
      <c r="AZY6" s="60"/>
      <c r="AZZ6" s="60"/>
      <c r="BAA6" s="60"/>
      <c r="BAB6" s="60"/>
      <c r="BAC6" s="60"/>
      <c r="BAD6" s="60"/>
      <c r="BAE6" s="60"/>
      <c r="BAF6" s="60"/>
      <c r="BAG6" s="60"/>
      <c r="BAH6" s="60"/>
      <c r="BAI6" s="60"/>
      <c r="BAJ6" s="60"/>
      <c r="BAK6" s="60"/>
      <c r="BAL6" s="60"/>
      <c r="BAM6" s="60"/>
      <c r="BAN6" s="60"/>
      <c r="BAO6" s="60"/>
      <c r="BAP6" s="60"/>
      <c r="BAQ6" s="60"/>
      <c r="BAR6" s="60"/>
      <c r="BAS6" s="60"/>
      <c r="BAT6" s="60"/>
      <c r="BAU6" s="60"/>
      <c r="BAV6" s="60"/>
      <c r="BAW6" s="60"/>
      <c r="BAX6" s="60"/>
      <c r="BAY6" s="60"/>
      <c r="BAZ6" s="60"/>
      <c r="BBA6" s="60"/>
      <c r="BBB6" s="60"/>
      <c r="BBC6" s="60"/>
      <c r="BBD6" s="60"/>
      <c r="BBE6" s="60"/>
      <c r="BBF6" s="60"/>
      <c r="BBG6" s="60"/>
      <c r="BBH6" s="60"/>
      <c r="BBI6" s="60"/>
      <c r="BBJ6" s="60"/>
      <c r="BBK6" s="60"/>
      <c r="BBL6" s="60"/>
      <c r="BBM6" s="60"/>
      <c r="BBN6" s="60"/>
      <c r="BBO6" s="60"/>
      <c r="BBP6" s="60"/>
      <c r="BBQ6" s="60"/>
      <c r="BBR6" s="60"/>
      <c r="BBS6" s="60"/>
      <c r="BBT6" s="60"/>
      <c r="BBU6" s="60"/>
      <c r="BBV6" s="60"/>
      <c r="BBW6" s="60"/>
      <c r="BBX6" s="60"/>
      <c r="BBY6" s="60"/>
      <c r="BBZ6" s="60"/>
      <c r="BCA6" s="60"/>
      <c r="BCB6" s="60"/>
      <c r="BCC6" s="60"/>
      <c r="BCD6" s="60"/>
      <c r="BCE6" s="60"/>
      <c r="BCF6" s="60"/>
      <c r="BCG6" s="60"/>
      <c r="BCH6" s="60"/>
      <c r="BCI6" s="60"/>
      <c r="BCJ6" s="60"/>
      <c r="BCK6" s="60"/>
      <c r="BCL6" s="60"/>
      <c r="BCM6" s="60"/>
      <c r="BCN6" s="60"/>
      <c r="BCO6" s="60"/>
      <c r="BCP6" s="60"/>
      <c r="BCQ6" s="60"/>
      <c r="BCR6" s="60"/>
      <c r="BCS6" s="60"/>
      <c r="BCT6" s="60"/>
      <c r="BCU6" s="60"/>
      <c r="BCV6" s="60"/>
      <c r="BCW6" s="60"/>
      <c r="BCX6" s="60"/>
      <c r="BCY6" s="60"/>
      <c r="BCZ6" s="60"/>
      <c r="BDA6" s="60"/>
      <c r="BDB6" s="60"/>
      <c r="BDC6" s="60"/>
      <c r="BDD6" s="60"/>
      <c r="BDE6" s="60"/>
      <c r="BDF6" s="60"/>
      <c r="BDG6" s="60"/>
      <c r="BDH6" s="60"/>
      <c r="BDI6" s="60"/>
      <c r="BDJ6" s="60"/>
      <c r="BDK6" s="60"/>
      <c r="BDL6" s="60"/>
      <c r="BDM6" s="60"/>
      <c r="BDN6" s="60"/>
      <c r="BDO6" s="60"/>
      <c r="BDP6" s="60"/>
      <c r="BDQ6" s="60"/>
      <c r="BDR6" s="60"/>
      <c r="BDS6" s="60"/>
      <c r="BDT6" s="60"/>
      <c r="BDU6" s="60"/>
      <c r="BDV6" s="60"/>
      <c r="BDW6" s="60"/>
      <c r="BDX6" s="60"/>
      <c r="BDY6" s="60"/>
      <c r="BDZ6" s="60"/>
      <c r="BEA6" s="60"/>
      <c r="BEB6" s="60"/>
      <c r="BEC6" s="60"/>
      <c r="BED6" s="60"/>
      <c r="BEE6" s="60"/>
      <c r="BEF6" s="60"/>
      <c r="BEG6" s="60"/>
      <c r="BEH6" s="60"/>
      <c r="BEI6" s="60"/>
      <c r="BEJ6" s="60"/>
      <c r="BEK6" s="60"/>
      <c r="BEL6" s="60"/>
      <c r="BEM6" s="60"/>
      <c r="BEN6" s="60"/>
      <c r="BEO6" s="60"/>
      <c r="BEP6" s="60"/>
      <c r="BEQ6" s="60"/>
      <c r="BER6" s="60"/>
      <c r="BES6" s="60"/>
      <c r="BET6" s="60"/>
      <c r="BEU6" s="60"/>
      <c r="BEV6" s="60"/>
      <c r="BEW6" s="60"/>
      <c r="BEX6" s="60"/>
      <c r="BEY6" s="60"/>
      <c r="BEZ6" s="60"/>
      <c r="BFA6" s="60"/>
      <c r="BFB6" s="60"/>
      <c r="BFC6" s="60"/>
      <c r="BFD6" s="60"/>
      <c r="BFE6" s="60"/>
      <c r="BFF6" s="60"/>
      <c r="BFG6" s="60"/>
      <c r="BFH6" s="60"/>
      <c r="BFI6" s="60"/>
      <c r="BFJ6" s="60"/>
      <c r="BFK6" s="60"/>
      <c r="BFL6" s="60"/>
      <c r="BFM6" s="60"/>
      <c r="BFN6" s="60"/>
      <c r="BFO6" s="60"/>
      <c r="BFP6" s="60"/>
      <c r="BFQ6" s="60"/>
      <c r="BFR6" s="60"/>
      <c r="BFS6" s="60"/>
      <c r="BFT6" s="60"/>
      <c r="BFU6" s="60"/>
      <c r="BFV6" s="60"/>
      <c r="BFW6" s="60"/>
      <c r="BFX6" s="60"/>
      <c r="BFY6" s="60"/>
      <c r="BFZ6" s="60"/>
      <c r="BGA6" s="60"/>
      <c r="BGB6" s="60"/>
      <c r="BGC6" s="60"/>
      <c r="BGD6" s="60"/>
      <c r="BGE6" s="60"/>
      <c r="BGF6" s="60"/>
      <c r="BGG6" s="60"/>
      <c r="BGH6" s="60"/>
      <c r="BGI6" s="60"/>
      <c r="BGJ6" s="60"/>
      <c r="BGK6" s="60"/>
      <c r="BGL6" s="60"/>
      <c r="BGM6" s="60"/>
      <c r="BGN6" s="60"/>
      <c r="BGO6" s="60"/>
      <c r="BGP6" s="60"/>
      <c r="BGQ6" s="60"/>
      <c r="BGR6" s="60"/>
      <c r="BGS6" s="60"/>
      <c r="BGT6" s="60"/>
      <c r="BGU6" s="60"/>
      <c r="BGV6" s="60"/>
      <c r="BGW6" s="60"/>
      <c r="BGX6" s="60"/>
      <c r="BGY6" s="60"/>
      <c r="BGZ6" s="60"/>
      <c r="BHA6" s="60"/>
      <c r="BHB6" s="60"/>
      <c r="BHC6" s="60"/>
      <c r="BHD6" s="60"/>
      <c r="BHE6" s="60"/>
      <c r="BHF6" s="60"/>
      <c r="BHG6" s="60"/>
      <c r="BHH6" s="60"/>
      <c r="BHI6" s="60"/>
      <c r="BHJ6" s="60"/>
      <c r="BHK6" s="60"/>
      <c r="BHL6" s="60"/>
      <c r="BHM6" s="60"/>
      <c r="BHN6" s="60"/>
      <c r="BHO6" s="60"/>
      <c r="BHP6" s="60"/>
      <c r="BHQ6" s="60"/>
      <c r="BHR6" s="60"/>
      <c r="BHS6" s="60"/>
      <c r="BHT6" s="60"/>
      <c r="BHU6" s="60"/>
      <c r="BHV6" s="60"/>
      <c r="BHW6" s="60"/>
      <c r="BHX6" s="60"/>
      <c r="BHY6" s="60"/>
      <c r="BHZ6" s="60"/>
      <c r="BIA6" s="60"/>
      <c r="BIB6" s="60"/>
      <c r="BIC6" s="60"/>
      <c r="BID6" s="60"/>
      <c r="BIE6" s="60"/>
      <c r="BIF6" s="60"/>
      <c r="BIG6" s="60"/>
      <c r="BIH6" s="60"/>
      <c r="BII6" s="60"/>
      <c r="BIJ6" s="60"/>
      <c r="BIK6" s="60"/>
      <c r="BIL6" s="60"/>
      <c r="BIM6" s="60"/>
      <c r="BIN6" s="60"/>
      <c r="BIO6" s="60"/>
      <c r="BIP6" s="60"/>
      <c r="BIQ6" s="60"/>
      <c r="BIR6" s="60"/>
      <c r="BIS6" s="60"/>
      <c r="BIT6" s="60"/>
      <c r="BIU6" s="60"/>
      <c r="BIV6" s="60"/>
      <c r="BIW6" s="60"/>
      <c r="BIX6" s="60"/>
      <c r="BIY6" s="60"/>
      <c r="BIZ6" s="60"/>
      <c r="BJA6" s="60"/>
      <c r="BJB6" s="60"/>
      <c r="BJC6" s="60"/>
      <c r="BJD6" s="60"/>
      <c r="BJE6" s="60"/>
      <c r="BJF6" s="60"/>
      <c r="BJG6" s="60"/>
      <c r="BJH6" s="60"/>
      <c r="BJI6" s="60"/>
      <c r="BJJ6" s="60"/>
      <c r="BJK6" s="60"/>
      <c r="BJL6" s="60"/>
      <c r="BJM6" s="60"/>
      <c r="BJN6" s="60"/>
      <c r="BJO6" s="60"/>
      <c r="BJP6" s="60"/>
      <c r="BJQ6" s="60"/>
      <c r="BJR6" s="60"/>
      <c r="BJS6" s="60"/>
      <c r="BJT6" s="60"/>
      <c r="BJU6" s="60"/>
      <c r="BJV6" s="60"/>
      <c r="BJW6" s="60"/>
      <c r="BJX6" s="60"/>
      <c r="BJY6" s="60"/>
      <c r="BJZ6" s="60"/>
      <c r="BKA6" s="60"/>
      <c r="BKB6" s="60"/>
      <c r="BKC6" s="60"/>
      <c r="BKD6" s="60"/>
      <c r="BKE6" s="60"/>
      <c r="BKF6" s="60"/>
      <c r="BKG6" s="60"/>
      <c r="BKH6" s="60"/>
      <c r="BKI6" s="60"/>
      <c r="BKJ6" s="60"/>
      <c r="BKK6" s="60"/>
      <c r="BKL6" s="60"/>
      <c r="BKM6" s="60"/>
      <c r="BKN6" s="60"/>
      <c r="BKO6" s="60"/>
      <c r="BKP6" s="60"/>
      <c r="BKQ6" s="60"/>
      <c r="BKR6" s="60"/>
      <c r="BKS6" s="60"/>
      <c r="BKT6" s="60"/>
      <c r="BKU6" s="60"/>
      <c r="BKV6" s="60"/>
      <c r="BKW6" s="60"/>
      <c r="BKX6" s="60"/>
      <c r="BKY6" s="60"/>
      <c r="BKZ6" s="60"/>
      <c r="BLA6" s="60"/>
      <c r="BLB6" s="60"/>
      <c r="BLC6" s="60"/>
      <c r="BLD6" s="60"/>
      <c r="BLE6" s="60"/>
      <c r="BLF6" s="60"/>
      <c r="BLG6" s="60"/>
      <c r="BLH6" s="60"/>
      <c r="BLI6" s="60"/>
      <c r="BLJ6" s="60"/>
      <c r="BLK6" s="60"/>
      <c r="BLL6" s="60"/>
      <c r="BLM6" s="60"/>
      <c r="BLN6" s="60"/>
      <c r="BLO6" s="60"/>
      <c r="BLP6" s="60"/>
      <c r="BLQ6" s="60"/>
      <c r="BLR6" s="60"/>
      <c r="BLS6" s="60"/>
      <c r="BLT6" s="60"/>
      <c r="BLU6" s="60"/>
      <c r="BLV6" s="60"/>
      <c r="BLW6" s="60"/>
      <c r="BLX6" s="60"/>
      <c r="BLY6" s="60"/>
      <c r="BLZ6" s="60"/>
      <c r="BMA6" s="60"/>
      <c r="BMB6" s="60"/>
      <c r="BMC6" s="60"/>
      <c r="BMD6" s="60"/>
      <c r="BME6" s="60"/>
      <c r="BMF6" s="60"/>
      <c r="BMG6" s="60"/>
      <c r="BMH6" s="60"/>
      <c r="BMI6" s="60"/>
      <c r="BMJ6" s="60"/>
      <c r="BMK6" s="60"/>
      <c r="BML6" s="60"/>
      <c r="BMM6" s="60"/>
      <c r="BMN6" s="60"/>
      <c r="BMO6" s="60"/>
      <c r="BMP6" s="60"/>
      <c r="BMQ6" s="60"/>
      <c r="BMR6" s="60"/>
      <c r="BMS6" s="60"/>
      <c r="BMT6" s="60"/>
      <c r="BMU6" s="60"/>
      <c r="BMV6" s="60"/>
      <c r="BMW6" s="60"/>
      <c r="BMX6" s="60"/>
      <c r="BMY6" s="60"/>
      <c r="BMZ6" s="60"/>
      <c r="BNA6" s="60"/>
      <c r="BNB6" s="60"/>
      <c r="BNC6" s="60"/>
      <c r="BND6" s="60"/>
      <c r="BNE6" s="60"/>
      <c r="BNF6" s="60"/>
      <c r="BNG6" s="60"/>
      <c r="BNH6" s="60"/>
      <c r="BNI6" s="60"/>
      <c r="BNJ6" s="60"/>
      <c r="BNK6" s="60"/>
      <c r="BNL6" s="60"/>
      <c r="BNM6" s="60"/>
      <c r="BNN6" s="60"/>
      <c r="BNO6" s="60"/>
      <c r="BNP6" s="60"/>
      <c r="BNQ6" s="60"/>
      <c r="BNR6" s="60"/>
      <c r="BNS6" s="60"/>
      <c r="BNT6" s="60"/>
      <c r="BNU6" s="60"/>
      <c r="BNV6" s="60"/>
      <c r="BNW6" s="60"/>
      <c r="BNX6" s="60"/>
      <c r="BNY6" s="60"/>
      <c r="BNZ6" s="60"/>
      <c r="BOA6" s="60"/>
      <c r="BOB6" s="60"/>
      <c r="BOC6" s="60"/>
      <c r="BOD6" s="60"/>
      <c r="BOE6" s="60"/>
      <c r="BOF6" s="60"/>
      <c r="BOG6" s="60"/>
      <c r="BOH6" s="60"/>
      <c r="BOI6" s="60"/>
      <c r="BOJ6" s="60"/>
      <c r="BOK6" s="60"/>
      <c r="BOL6" s="60"/>
      <c r="BOM6" s="60"/>
      <c r="BON6" s="60"/>
      <c r="BOO6" s="60"/>
      <c r="BOP6" s="60"/>
      <c r="BOQ6" s="60"/>
      <c r="BOR6" s="60"/>
      <c r="BOS6" s="60"/>
      <c r="BOT6" s="60"/>
      <c r="BOU6" s="60"/>
      <c r="BOV6" s="60"/>
      <c r="BOW6" s="60"/>
      <c r="BOX6" s="60"/>
      <c r="BOY6" s="60"/>
      <c r="BOZ6" s="60"/>
      <c r="BPA6" s="60"/>
      <c r="BPB6" s="60"/>
      <c r="BPC6" s="60"/>
      <c r="BPD6" s="60"/>
      <c r="BPE6" s="60"/>
      <c r="BPF6" s="60"/>
      <c r="BPG6" s="60"/>
      <c r="BPH6" s="60"/>
      <c r="BPI6" s="60"/>
      <c r="BPJ6" s="60"/>
      <c r="BPK6" s="60"/>
      <c r="BPL6" s="60"/>
      <c r="BPM6" s="60"/>
      <c r="BPN6" s="60"/>
      <c r="BPO6" s="60"/>
      <c r="BPP6" s="60"/>
      <c r="BPQ6" s="60"/>
      <c r="BPR6" s="60"/>
      <c r="BPS6" s="60"/>
      <c r="BPT6" s="60"/>
      <c r="BPU6" s="60"/>
      <c r="BPV6" s="60"/>
      <c r="BPW6" s="60"/>
      <c r="BPX6" s="60"/>
      <c r="BPY6" s="60"/>
      <c r="BPZ6" s="60"/>
      <c r="BQA6" s="60"/>
      <c r="BQB6" s="60"/>
      <c r="BQC6" s="60"/>
      <c r="BQD6" s="60"/>
      <c r="BQE6" s="60"/>
      <c r="BQF6" s="60"/>
      <c r="BQG6" s="60"/>
      <c r="BQH6" s="60"/>
      <c r="BQI6" s="60"/>
      <c r="BQJ6" s="60"/>
      <c r="BQK6" s="60"/>
      <c r="BQL6" s="60"/>
      <c r="BQM6" s="60"/>
      <c r="BQN6" s="60"/>
      <c r="BQO6" s="60"/>
      <c r="BQP6" s="60"/>
      <c r="BQQ6" s="60"/>
      <c r="BQR6" s="60"/>
      <c r="BQS6" s="60"/>
      <c r="BQT6" s="60"/>
      <c r="BQU6" s="60"/>
      <c r="BQV6" s="60"/>
      <c r="BQW6" s="60"/>
      <c r="BQX6" s="60"/>
      <c r="BQY6" s="60"/>
      <c r="BQZ6" s="60"/>
      <c r="BRA6" s="60"/>
      <c r="BRB6" s="60"/>
      <c r="BRC6" s="60"/>
      <c r="BRD6" s="60"/>
      <c r="BRE6" s="60"/>
      <c r="BRF6" s="60"/>
      <c r="BRG6" s="60"/>
      <c r="BRH6" s="60"/>
      <c r="BRI6" s="60"/>
      <c r="BRJ6" s="60"/>
      <c r="BRK6" s="60"/>
      <c r="BRL6" s="60"/>
      <c r="BRM6" s="60"/>
      <c r="BRN6" s="60"/>
      <c r="BRO6" s="60"/>
      <c r="BRP6" s="60"/>
      <c r="BRQ6" s="60"/>
      <c r="BRR6" s="60"/>
      <c r="BRS6" s="60"/>
      <c r="BRT6" s="60"/>
      <c r="BRU6" s="60"/>
      <c r="BRV6" s="60"/>
      <c r="BRW6" s="60"/>
      <c r="BRX6" s="60"/>
      <c r="BRY6" s="60"/>
      <c r="BRZ6" s="60"/>
      <c r="BSA6" s="60"/>
      <c r="BSB6" s="60"/>
      <c r="BSC6" s="60"/>
      <c r="BSD6" s="60"/>
      <c r="BSE6" s="60"/>
      <c r="BSF6" s="60"/>
      <c r="BSG6" s="60"/>
      <c r="BSH6" s="60"/>
      <c r="BSI6" s="60"/>
      <c r="BSJ6" s="60"/>
      <c r="BSK6" s="60"/>
      <c r="BSL6" s="60"/>
      <c r="BSM6" s="60"/>
      <c r="BSN6" s="60"/>
      <c r="BSO6" s="60"/>
      <c r="BSP6" s="60"/>
      <c r="BSQ6" s="60"/>
      <c r="BSR6" s="60"/>
      <c r="BSS6" s="60"/>
      <c r="BST6" s="60"/>
      <c r="BSU6" s="60"/>
      <c r="BSV6" s="60"/>
      <c r="BSW6" s="60"/>
      <c r="BSX6" s="60"/>
      <c r="BSY6" s="60"/>
      <c r="BSZ6" s="60"/>
      <c r="BTA6" s="60"/>
      <c r="BTB6" s="60"/>
      <c r="BTC6" s="60"/>
      <c r="BTD6" s="60"/>
      <c r="BTE6" s="60"/>
      <c r="BTF6" s="60"/>
      <c r="BTG6" s="60"/>
      <c r="BTH6" s="60"/>
      <c r="BTI6" s="60"/>
      <c r="BTJ6" s="60"/>
      <c r="BTK6" s="60"/>
      <c r="BTL6" s="60"/>
      <c r="BTM6" s="60"/>
      <c r="BTN6" s="60"/>
      <c r="BTO6" s="60"/>
      <c r="BTP6" s="60"/>
      <c r="BTQ6" s="60"/>
      <c r="BTR6" s="60"/>
      <c r="BTS6" s="60"/>
      <c r="BTT6" s="60"/>
      <c r="BTU6" s="60"/>
      <c r="BTV6" s="60"/>
      <c r="BTW6" s="60"/>
      <c r="BTX6" s="60"/>
      <c r="BTY6" s="60"/>
      <c r="BTZ6" s="60"/>
      <c r="BUA6" s="60"/>
      <c r="BUB6" s="60"/>
      <c r="BUC6" s="60"/>
      <c r="BUD6" s="60"/>
      <c r="BUE6" s="60"/>
      <c r="BUF6" s="60"/>
      <c r="BUG6" s="60"/>
      <c r="BUH6" s="60"/>
      <c r="BUI6" s="60"/>
      <c r="BUJ6" s="60"/>
      <c r="BUK6" s="60"/>
      <c r="BUL6" s="60"/>
      <c r="BUM6" s="60"/>
      <c r="BUN6" s="60"/>
      <c r="BUO6" s="60"/>
      <c r="BUP6" s="60"/>
      <c r="BUQ6" s="60"/>
      <c r="BUR6" s="60"/>
      <c r="BUS6" s="60"/>
      <c r="BUT6" s="60"/>
      <c r="BUU6" s="60"/>
      <c r="BUV6" s="60"/>
      <c r="BUW6" s="60"/>
      <c r="BUX6" s="60"/>
      <c r="BUY6" s="60"/>
      <c r="BUZ6" s="60"/>
      <c r="BVA6" s="60"/>
      <c r="BVB6" s="60"/>
      <c r="BVC6" s="60"/>
      <c r="BVD6" s="60"/>
      <c r="BVE6" s="60"/>
      <c r="BVF6" s="60"/>
      <c r="BVG6" s="60"/>
      <c r="BVH6" s="60"/>
      <c r="BVI6" s="60"/>
      <c r="BVJ6" s="60"/>
      <c r="BVK6" s="60"/>
      <c r="BVL6" s="60"/>
      <c r="BVM6" s="60"/>
      <c r="BVN6" s="60"/>
      <c r="BVO6" s="60"/>
      <c r="BVP6" s="60"/>
      <c r="BVQ6" s="60"/>
      <c r="BVR6" s="60"/>
      <c r="BVS6" s="60"/>
      <c r="BVT6" s="60"/>
      <c r="BVU6" s="60"/>
      <c r="BVV6" s="60"/>
      <c r="BVW6" s="60"/>
      <c r="BVX6" s="60"/>
      <c r="BVY6" s="60"/>
      <c r="BVZ6" s="60"/>
      <c r="BWA6" s="60"/>
      <c r="BWB6" s="60"/>
      <c r="BWC6" s="60"/>
      <c r="BWD6" s="60"/>
      <c r="BWE6" s="60"/>
      <c r="BWF6" s="60"/>
      <c r="BWG6" s="60"/>
      <c r="BWH6" s="60"/>
      <c r="BWI6" s="60"/>
      <c r="BWJ6" s="60"/>
      <c r="BWK6" s="60"/>
      <c r="BWL6" s="60"/>
      <c r="BWM6" s="60"/>
      <c r="BWN6" s="60"/>
      <c r="BWO6" s="60"/>
      <c r="BWP6" s="60"/>
      <c r="BWQ6" s="60"/>
      <c r="BWR6" s="60"/>
      <c r="BWS6" s="60"/>
      <c r="BWT6" s="60"/>
      <c r="BWU6" s="60"/>
      <c r="BWV6" s="60"/>
      <c r="BWW6" s="60"/>
      <c r="BWX6" s="60"/>
      <c r="BWY6" s="60"/>
      <c r="BWZ6" s="60"/>
      <c r="BXA6" s="60"/>
      <c r="BXB6" s="60"/>
      <c r="BXC6" s="60"/>
      <c r="BXD6" s="60"/>
      <c r="BXE6" s="60"/>
      <c r="BXF6" s="60"/>
      <c r="BXG6" s="60"/>
      <c r="BXH6" s="60"/>
      <c r="BXI6" s="60"/>
      <c r="BXJ6" s="60"/>
      <c r="BXK6" s="60"/>
      <c r="BXL6" s="60"/>
      <c r="BXM6" s="60"/>
      <c r="BXN6" s="60"/>
      <c r="BXO6" s="60"/>
      <c r="BXP6" s="60"/>
      <c r="BXQ6" s="60"/>
      <c r="BXR6" s="60"/>
      <c r="BXS6" s="60"/>
      <c r="BXT6" s="60"/>
      <c r="BXU6" s="60"/>
      <c r="BXV6" s="60"/>
      <c r="BXW6" s="60"/>
      <c r="BXX6" s="60"/>
      <c r="BXY6" s="60"/>
      <c r="BXZ6" s="60"/>
      <c r="BYA6" s="60"/>
      <c r="BYB6" s="60"/>
      <c r="BYC6" s="60"/>
      <c r="BYD6" s="60"/>
      <c r="BYE6" s="60"/>
      <c r="BYF6" s="60"/>
      <c r="BYG6" s="60"/>
      <c r="BYH6" s="60"/>
      <c r="BYI6" s="60"/>
      <c r="BYJ6" s="60"/>
      <c r="BYK6" s="60"/>
      <c r="BYL6" s="60"/>
      <c r="BYM6" s="60"/>
      <c r="BYN6" s="60"/>
      <c r="BYO6" s="60"/>
      <c r="BYP6" s="60"/>
      <c r="BYQ6" s="60"/>
      <c r="BYR6" s="60"/>
      <c r="BYS6" s="60"/>
      <c r="BYT6" s="60"/>
      <c r="BYU6" s="60"/>
      <c r="BYV6" s="60"/>
      <c r="BYW6" s="60"/>
      <c r="BYX6" s="60"/>
      <c r="BYY6" s="60"/>
      <c r="BYZ6" s="60"/>
      <c r="BZA6" s="60"/>
      <c r="BZB6" s="60"/>
      <c r="BZC6" s="60"/>
      <c r="BZD6" s="60"/>
      <c r="BZE6" s="60"/>
      <c r="BZF6" s="60"/>
      <c r="BZG6" s="60"/>
      <c r="BZH6" s="60"/>
      <c r="BZI6" s="60"/>
      <c r="BZJ6" s="60"/>
      <c r="BZK6" s="60"/>
      <c r="BZL6" s="60"/>
      <c r="BZM6" s="60"/>
      <c r="BZN6" s="60"/>
      <c r="BZO6" s="60"/>
      <c r="BZP6" s="60"/>
      <c r="BZQ6" s="60"/>
      <c r="BZR6" s="60"/>
      <c r="BZS6" s="60"/>
      <c r="BZT6" s="60"/>
      <c r="BZU6" s="60"/>
      <c r="BZV6" s="60"/>
      <c r="BZW6" s="60"/>
      <c r="BZX6" s="60"/>
      <c r="BZY6" s="60"/>
      <c r="BZZ6" s="60"/>
      <c r="CAA6" s="60"/>
      <c r="CAB6" s="60"/>
      <c r="CAC6" s="60"/>
      <c r="CAD6" s="60"/>
      <c r="CAE6" s="60"/>
      <c r="CAF6" s="60"/>
      <c r="CAG6" s="60"/>
      <c r="CAH6" s="60"/>
      <c r="CAI6" s="60"/>
      <c r="CAJ6" s="60"/>
      <c r="CAK6" s="60"/>
      <c r="CAL6" s="60"/>
      <c r="CAM6" s="60"/>
      <c r="CAN6" s="60"/>
      <c r="CAO6" s="60"/>
      <c r="CAP6" s="60"/>
      <c r="CAQ6" s="60"/>
      <c r="CAR6" s="60"/>
      <c r="CAS6" s="60"/>
      <c r="CAT6" s="60"/>
      <c r="CAU6" s="60"/>
      <c r="CAV6" s="60"/>
      <c r="CAW6" s="60"/>
      <c r="CAX6" s="60"/>
      <c r="CAY6" s="60"/>
      <c r="CAZ6" s="60"/>
      <c r="CBA6" s="60"/>
      <c r="CBB6" s="60"/>
      <c r="CBC6" s="60"/>
      <c r="CBD6" s="60"/>
      <c r="CBE6" s="60"/>
      <c r="CBF6" s="60"/>
      <c r="CBG6" s="60"/>
      <c r="CBH6" s="60"/>
      <c r="CBI6" s="60"/>
      <c r="CBJ6" s="60"/>
      <c r="CBK6" s="60"/>
      <c r="CBL6" s="60"/>
      <c r="CBM6" s="60"/>
      <c r="CBN6" s="60"/>
      <c r="CBO6" s="60"/>
      <c r="CBP6" s="60"/>
      <c r="CBQ6" s="60"/>
      <c r="CBR6" s="60"/>
      <c r="CBS6" s="60"/>
      <c r="CBT6" s="60"/>
      <c r="CBU6" s="60"/>
      <c r="CBV6" s="60"/>
      <c r="CBW6" s="60"/>
      <c r="CBX6" s="60"/>
      <c r="CBY6" s="60"/>
      <c r="CBZ6" s="60"/>
      <c r="CCA6" s="60"/>
      <c r="CCB6" s="60"/>
      <c r="CCC6" s="60"/>
      <c r="CCD6" s="60"/>
      <c r="CCE6" s="60"/>
      <c r="CCF6" s="60"/>
      <c r="CCG6" s="60"/>
      <c r="CCH6" s="60"/>
      <c r="CCI6" s="60"/>
      <c r="CCJ6" s="60"/>
      <c r="CCK6" s="60"/>
      <c r="CCL6" s="60"/>
      <c r="CCM6" s="60"/>
      <c r="CCN6" s="60"/>
      <c r="CCO6" s="60"/>
      <c r="CCP6" s="60"/>
      <c r="CCQ6" s="60"/>
      <c r="CCR6" s="60"/>
      <c r="CCS6" s="60"/>
      <c r="CCT6" s="60"/>
      <c r="CCU6" s="60"/>
      <c r="CCV6" s="60"/>
      <c r="CCW6" s="60"/>
      <c r="CCX6" s="60"/>
      <c r="CCY6" s="60"/>
      <c r="CCZ6" s="60"/>
      <c r="CDA6" s="60"/>
      <c r="CDB6" s="60"/>
      <c r="CDC6" s="60"/>
      <c r="CDD6" s="60"/>
      <c r="CDE6" s="60"/>
      <c r="CDF6" s="60"/>
      <c r="CDG6" s="60"/>
      <c r="CDH6" s="60"/>
      <c r="CDI6" s="60"/>
      <c r="CDJ6" s="60"/>
      <c r="CDK6" s="60"/>
      <c r="CDL6" s="60"/>
      <c r="CDM6" s="60"/>
      <c r="CDN6" s="60"/>
      <c r="CDO6" s="60"/>
      <c r="CDP6" s="60"/>
      <c r="CDQ6" s="60"/>
      <c r="CDR6" s="60"/>
      <c r="CDS6" s="60"/>
      <c r="CDT6" s="60"/>
      <c r="CDU6" s="60"/>
      <c r="CDV6" s="60"/>
      <c r="CDW6" s="60"/>
      <c r="CDX6" s="60"/>
      <c r="CDY6" s="60"/>
      <c r="CDZ6" s="60"/>
      <c r="CEA6" s="60"/>
      <c r="CEB6" s="60"/>
      <c r="CEC6" s="60"/>
      <c r="CED6" s="60"/>
      <c r="CEE6" s="60"/>
      <c r="CEF6" s="60"/>
      <c r="CEG6" s="60"/>
      <c r="CEH6" s="60"/>
      <c r="CEI6" s="60"/>
      <c r="CEJ6" s="60"/>
      <c r="CEK6" s="60"/>
      <c r="CEL6" s="60"/>
      <c r="CEM6" s="60"/>
      <c r="CEN6" s="60"/>
      <c r="CEO6" s="60"/>
      <c r="CEP6" s="60"/>
      <c r="CEQ6" s="60"/>
      <c r="CER6" s="60"/>
      <c r="CES6" s="60"/>
      <c r="CET6" s="60"/>
      <c r="CEU6" s="60"/>
      <c r="CEV6" s="60"/>
      <c r="CEW6" s="60"/>
      <c r="CEX6" s="60"/>
      <c r="CEY6" s="60"/>
      <c r="CEZ6" s="60"/>
      <c r="CFA6" s="60"/>
      <c r="CFB6" s="60"/>
      <c r="CFC6" s="60"/>
      <c r="CFD6" s="60"/>
      <c r="CFE6" s="60"/>
      <c r="CFF6" s="60"/>
      <c r="CFG6" s="60"/>
      <c r="CFH6" s="60"/>
      <c r="CFI6" s="60"/>
      <c r="CFJ6" s="60"/>
      <c r="CFK6" s="60"/>
      <c r="CFL6" s="60"/>
      <c r="CFM6" s="60"/>
      <c r="CFN6" s="60"/>
      <c r="CFO6" s="60"/>
      <c r="CFP6" s="60"/>
      <c r="CFQ6" s="60"/>
      <c r="CFR6" s="60"/>
      <c r="CFS6" s="60"/>
      <c r="CFT6" s="60"/>
      <c r="CFU6" s="60"/>
      <c r="CFV6" s="60"/>
      <c r="CFW6" s="60"/>
      <c r="CFX6" s="60"/>
      <c r="CFY6" s="60"/>
      <c r="CFZ6" s="60"/>
      <c r="CGA6" s="60"/>
      <c r="CGB6" s="60"/>
      <c r="CGC6" s="60"/>
      <c r="CGD6" s="60"/>
      <c r="CGE6" s="60"/>
      <c r="CGF6" s="60"/>
      <c r="CGG6" s="60"/>
      <c r="CGH6" s="60"/>
      <c r="CGI6" s="60"/>
      <c r="CGJ6" s="60"/>
      <c r="CGK6" s="60"/>
      <c r="CGL6" s="60"/>
      <c r="CGM6" s="60"/>
      <c r="CGN6" s="60"/>
      <c r="CGO6" s="60"/>
      <c r="CGP6" s="60"/>
      <c r="CGQ6" s="60"/>
      <c r="CGR6" s="60"/>
      <c r="CGS6" s="60"/>
      <c r="CGT6" s="60"/>
      <c r="CGU6" s="60"/>
      <c r="CGV6" s="60"/>
      <c r="CGW6" s="60"/>
      <c r="CGX6" s="60"/>
      <c r="CGY6" s="60"/>
      <c r="CGZ6" s="60"/>
      <c r="CHA6" s="60"/>
      <c r="CHB6" s="60"/>
      <c r="CHC6" s="60"/>
      <c r="CHD6" s="60"/>
      <c r="CHE6" s="60"/>
      <c r="CHF6" s="60"/>
      <c r="CHG6" s="60"/>
      <c r="CHH6" s="60"/>
      <c r="CHI6" s="60"/>
      <c r="CHJ6" s="60"/>
      <c r="CHK6" s="60"/>
      <c r="CHL6" s="60"/>
      <c r="CHM6" s="60"/>
      <c r="CHN6" s="60"/>
      <c r="CHO6" s="60"/>
      <c r="CHP6" s="60"/>
      <c r="CHQ6" s="60"/>
      <c r="CHR6" s="60"/>
      <c r="CHS6" s="60"/>
      <c r="CHT6" s="60"/>
      <c r="CHU6" s="60"/>
      <c r="CHV6" s="60"/>
      <c r="CHW6" s="60"/>
      <c r="CHX6" s="60"/>
      <c r="CHY6" s="60"/>
      <c r="CHZ6" s="60"/>
      <c r="CIA6" s="60"/>
      <c r="CIB6" s="60"/>
      <c r="CIC6" s="60"/>
      <c r="CID6" s="60"/>
      <c r="CIE6" s="60"/>
      <c r="CIF6" s="60"/>
      <c r="CIG6" s="60"/>
      <c r="CIH6" s="60"/>
      <c r="CII6" s="60"/>
      <c r="CIJ6" s="60"/>
      <c r="CIK6" s="60"/>
      <c r="CIL6" s="60"/>
      <c r="CIM6" s="60"/>
      <c r="CIN6" s="60"/>
      <c r="CIO6" s="60"/>
      <c r="CIP6" s="60"/>
      <c r="CIQ6" s="60"/>
      <c r="CIR6" s="60"/>
      <c r="CIS6" s="60"/>
      <c r="CIT6" s="60"/>
      <c r="CIU6" s="60"/>
      <c r="CIV6" s="60"/>
      <c r="CIW6" s="60"/>
      <c r="CIX6" s="60"/>
      <c r="CIY6" s="60"/>
      <c r="CIZ6" s="60"/>
      <c r="CJA6" s="60"/>
      <c r="CJB6" s="60"/>
      <c r="CJC6" s="60"/>
      <c r="CJD6" s="60"/>
      <c r="CJE6" s="60"/>
      <c r="CJF6" s="60"/>
      <c r="CJG6" s="60"/>
      <c r="CJH6" s="60"/>
      <c r="CJI6" s="60"/>
      <c r="CJJ6" s="60"/>
      <c r="CJK6" s="60"/>
      <c r="CJL6" s="60"/>
      <c r="CJM6" s="60"/>
      <c r="CJN6" s="60"/>
      <c r="CJO6" s="60"/>
      <c r="CJP6" s="60"/>
      <c r="CJQ6" s="60"/>
      <c r="CJR6" s="60"/>
      <c r="CJS6" s="60"/>
      <c r="CJT6" s="60"/>
      <c r="CJU6" s="60"/>
      <c r="CJV6" s="60"/>
      <c r="CJW6" s="60"/>
      <c r="CJX6" s="60"/>
      <c r="CJY6" s="60"/>
      <c r="CJZ6" s="60"/>
      <c r="CKA6" s="60"/>
      <c r="CKB6" s="60"/>
      <c r="CKC6" s="60"/>
      <c r="CKD6" s="60"/>
      <c r="CKE6" s="60"/>
      <c r="CKF6" s="60"/>
      <c r="CKG6" s="60"/>
      <c r="CKH6" s="60"/>
      <c r="CKI6" s="60"/>
      <c r="CKJ6" s="60"/>
      <c r="CKK6" s="60"/>
      <c r="CKL6" s="60"/>
      <c r="CKM6" s="60"/>
      <c r="CKN6" s="60"/>
      <c r="CKO6" s="60"/>
      <c r="CKP6" s="60"/>
      <c r="CKQ6" s="60"/>
      <c r="CKR6" s="60"/>
      <c r="CKS6" s="60"/>
      <c r="CKT6" s="60"/>
      <c r="CKU6" s="60"/>
      <c r="CKV6" s="60"/>
      <c r="CKW6" s="60"/>
      <c r="CKX6" s="60"/>
      <c r="CKY6" s="60"/>
      <c r="CKZ6" s="60"/>
      <c r="CLA6" s="60"/>
      <c r="CLB6" s="60"/>
      <c r="CLC6" s="60"/>
      <c r="CLD6" s="60"/>
      <c r="CLE6" s="60"/>
      <c r="CLF6" s="60"/>
      <c r="CLG6" s="60"/>
      <c r="CLH6" s="60"/>
      <c r="CLI6" s="60"/>
      <c r="CLJ6" s="60"/>
      <c r="CLK6" s="60"/>
      <c r="CLL6" s="60"/>
      <c r="CLM6" s="60"/>
      <c r="CLN6" s="60"/>
      <c r="CLO6" s="60"/>
      <c r="CLP6" s="60"/>
      <c r="CLQ6" s="60"/>
      <c r="CLR6" s="60"/>
      <c r="CLS6" s="60"/>
      <c r="CLT6" s="60"/>
      <c r="CLU6" s="60"/>
      <c r="CLV6" s="60"/>
      <c r="CLW6" s="60"/>
      <c r="CLX6" s="60"/>
      <c r="CLY6" s="60"/>
      <c r="CLZ6" s="60"/>
      <c r="CMA6" s="60"/>
      <c r="CMB6" s="60"/>
      <c r="CMC6" s="60"/>
      <c r="CMD6" s="60"/>
      <c r="CME6" s="60"/>
      <c r="CMF6" s="60"/>
      <c r="CMG6" s="60"/>
      <c r="CMH6" s="60"/>
      <c r="CMI6" s="60"/>
      <c r="CMJ6" s="60"/>
      <c r="CMK6" s="60"/>
      <c r="CML6" s="60"/>
      <c r="CMM6" s="60"/>
      <c r="CMN6" s="60"/>
      <c r="CMO6" s="60"/>
      <c r="CMP6" s="60"/>
      <c r="CMQ6" s="60"/>
      <c r="CMR6" s="60"/>
      <c r="CMS6" s="60"/>
      <c r="CMT6" s="60"/>
      <c r="CMU6" s="60"/>
      <c r="CMV6" s="60"/>
      <c r="CMW6" s="60"/>
      <c r="CMX6" s="60"/>
      <c r="CMY6" s="60"/>
      <c r="CMZ6" s="60"/>
      <c r="CNA6" s="60"/>
      <c r="CNB6" s="60"/>
      <c r="CNC6" s="60"/>
      <c r="CND6" s="60"/>
      <c r="CNE6" s="60"/>
      <c r="CNF6" s="60"/>
      <c r="CNG6" s="60"/>
      <c r="CNH6" s="60"/>
      <c r="CNI6" s="60"/>
      <c r="CNJ6" s="60"/>
      <c r="CNK6" s="60"/>
      <c r="CNL6" s="60"/>
      <c r="CNM6" s="60"/>
      <c r="CNN6" s="60"/>
      <c r="CNO6" s="60"/>
      <c r="CNP6" s="60"/>
      <c r="CNQ6" s="60"/>
      <c r="CNR6" s="60"/>
      <c r="CNS6" s="60"/>
      <c r="CNT6" s="60"/>
      <c r="CNU6" s="60"/>
      <c r="CNV6" s="60"/>
      <c r="CNW6" s="60"/>
      <c r="CNX6" s="60"/>
      <c r="CNY6" s="60"/>
      <c r="CNZ6" s="60"/>
      <c r="COA6" s="60"/>
      <c r="COB6" s="60"/>
      <c r="COC6" s="60"/>
      <c r="COD6" s="60"/>
      <c r="COE6" s="60"/>
      <c r="COF6" s="60"/>
      <c r="COG6" s="60"/>
      <c r="COH6" s="60"/>
      <c r="COI6" s="60"/>
      <c r="COJ6" s="60"/>
      <c r="COK6" s="60"/>
      <c r="COL6" s="60"/>
      <c r="COM6" s="60"/>
      <c r="CON6" s="60"/>
      <c r="COO6" s="60"/>
      <c r="COP6" s="60"/>
      <c r="COQ6" s="60"/>
      <c r="COR6" s="60"/>
      <c r="COS6" s="60"/>
      <c r="COT6" s="60"/>
      <c r="COU6" s="60"/>
      <c r="COV6" s="60"/>
      <c r="COW6" s="61"/>
      <c r="COX6" s="61"/>
      <c r="COY6" s="61"/>
      <c r="COZ6" s="61"/>
      <c r="CPA6" s="61"/>
      <c r="CPB6" s="61"/>
      <c r="CPC6" s="61"/>
      <c r="CPD6" s="61"/>
      <c r="CPE6" s="61"/>
      <c r="CPF6" s="61"/>
      <c r="CPG6" s="61"/>
      <c r="CPH6" s="61"/>
      <c r="CPI6" s="61"/>
      <c r="CPJ6" s="61"/>
      <c r="CPK6" s="61"/>
      <c r="CPL6" s="61"/>
      <c r="CPM6" s="61"/>
      <c r="CPN6" s="61"/>
      <c r="CPO6" s="61"/>
      <c r="CPP6" s="61"/>
      <c r="CPQ6" s="61"/>
      <c r="CPR6" s="61"/>
      <c r="CPS6" s="61"/>
      <c r="CPT6" s="61"/>
      <c r="CPU6" s="61"/>
      <c r="CPV6" s="61"/>
      <c r="CPW6" s="61"/>
      <c r="CPX6" s="61"/>
      <c r="CPY6" s="61"/>
      <c r="CPZ6" s="61"/>
      <c r="CQA6" s="61"/>
      <c r="CQB6" s="61"/>
      <c r="CQC6" s="61"/>
      <c r="CQD6" s="61"/>
      <c r="CQE6" s="61"/>
      <c r="CQF6" s="61"/>
      <c r="CQG6" s="61"/>
      <c r="CQH6" s="61"/>
      <c r="CQI6" s="61"/>
      <c r="CQJ6" s="61"/>
      <c r="CQK6" s="61"/>
      <c r="CQL6" s="61"/>
      <c r="CQM6" s="61"/>
      <c r="CQN6" s="61"/>
      <c r="CQO6" s="61"/>
      <c r="CQP6" s="61"/>
      <c r="CQQ6" s="61"/>
      <c r="CQR6" s="61"/>
      <c r="CQS6" s="61"/>
      <c r="CQT6" s="61"/>
      <c r="CQU6" s="61"/>
      <c r="CQV6" s="61"/>
      <c r="CQW6" s="61"/>
      <c r="CQX6" s="61"/>
      <c r="CQY6" s="61"/>
      <c r="CQZ6" s="61"/>
      <c r="CRA6" s="61"/>
      <c r="CRB6" s="61"/>
      <c r="CRC6" s="61"/>
      <c r="CRD6" s="61"/>
      <c r="CRE6" s="61"/>
      <c r="CRF6" s="61"/>
      <c r="CRG6" s="61"/>
      <c r="CRH6" s="61"/>
      <c r="CRI6" s="61"/>
      <c r="CRJ6" s="61"/>
      <c r="CRK6" s="61"/>
      <c r="CRL6" s="61"/>
      <c r="CRM6" s="61"/>
      <c r="CRN6" s="61"/>
      <c r="CRO6" s="61"/>
      <c r="CRP6" s="61"/>
      <c r="CRQ6" s="61"/>
      <c r="CRR6" s="61"/>
      <c r="CRS6" s="61"/>
      <c r="CRT6" s="61"/>
      <c r="CRU6" s="61"/>
      <c r="CRV6" s="61"/>
      <c r="CRW6" s="61"/>
      <c r="CRX6" s="61"/>
      <c r="CRY6" s="61"/>
      <c r="CRZ6" s="61"/>
      <c r="CSA6" s="61"/>
      <c r="CSB6" s="61"/>
      <c r="CSC6" s="61"/>
      <c r="CSD6" s="61"/>
      <c r="CSE6" s="61"/>
      <c r="CSF6" s="61"/>
      <c r="CSG6" s="61"/>
      <c r="CSH6" s="61"/>
      <c r="CSI6" s="61"/>
      <c r="CSJ6" s="61"/>
      <c r="CSK6" s="61"/>
      <c r="CSL6" s="61"/>
      <c r="CSM6" s="61"/>
      <c r="CSN6" s="61"/>
      <c r="CSO6" s="61"/>
      <c r="CSP6" s="61"/>
      <c r="CSQ6" s="61"/>
      <c r="CSR6" s="61"/>
      <c r="CSS6" s="61"/>
      <c r="CST6" s="61"/>
      <c r="CSU6" s="61"/>
      <c r="CSV6" s="61"/>
      <c r="CSW6" s="61"/>
      <c r="CSX6" s="61"/>
      <c r="CSY6" s="61"/>
      <c r="CSZ6" s="61"/>
      <c r="CTA6" s="61"/>
      <c r="CTB6" s="61"/>
      <c r="CTC6" s="61"/>
      <c r="CTD6" s="61"/>
      <c r="CTE6" s="61"/>
      <c r="CTF6" s="61"/>
      <c r="CTG6" s="61"/>
      <c r="CTH6" s="61"/>
      <c r="CTI6" s="61"/>
      <c r="CTJ6" s="61"/>
      <c r="CTK6" s="61"/>
      <c r="CTL6" s="61"/>
      <c r="CTM6" s="61"/>
      <c r="CTN6" s="61"/>
      <c r="CTO6" s="61"/>
      <c r="CTP6" s="61"/>
      <c r="CTQ6" s="61"/>
      <c r="CTR6" s="61"/>
      <c r="CTS6" s="61"/>
      <c r="CTT6" s="61"/>
      <c r="CTU6" s="61"/>
      <c r="CTV6" s="61"/>
      <c r="CTW6" s="61"/>
      <c r="CTX6" s="61"/>
      <c r="CTY6" s="61"/>
      <c r="CTZ6" s="61"/>
      <c r="CUA6" s="61"/>
      <c r="CUB6" s="61"/>
      <c r="CUC6" s="61"/>
      <c r="CUD6" s="61"/>
      <c r="CUE6" s="61"/>
      <c r="CUF6" s="61"/>
      <c r="CUG6" s="61"/>
      <c r="CUH6" s="61"/>
      <c r="CUI6" s="61"/>
      <c r="CUJ6" s="61"/>
      <c r="CUK6" s="61"/>
      <c r="CUL6" s="61"/>
      <c r="CUM6" s="61"/>
      <c r="CUN6" s="61"/>
      <c r="CUO6" s="61"/>
      <c r="CUP6" s="61"/>
      <c r="CUQ6" s="61"/>
      <c r="CUR6" s="61"/>
      <c r="CUS6" s="61"/>
      <c r="CUT6" s="61"/>
      <c r="CUU6" s="61"/>
      <c r="CUV6" s="61"/>
      <c r="CUW6" s="61"/>
      <c r="CUX6" s="61"/>
      <c r="CUY6" s="61"/>
      <c r="CUZ6" s="61"/>
      <c r="CVA6" s="61"/>
      <c r="CVB6" s="61"/>
      <c r="CVC6" s="61"/>
      <c r="CVD6" s="61"/>
      <c r="CVE6" s="61"/>
      <c r="CVF6" s="61"/>
      <c r="CVG6" s="61"/>
      <c r="CVH6" s="61"/>
      <c r="CVI6" s="61"/>
      <c r="CVJ6" s="61"/>
      <c r="CVK6" s="61"/>
      <c r="CVL6" s="61"/>
      <c r="CVM6" s="61"/>
      <c r="CVN6" s="61"/>
      <c r="CVO6" s="61"/>
      <c r="CVP6" s="61"/>
      <c r="CVQ6" s="61"/>
      <c r="CVR6" s="61"/>
      <c r="CVS6" s="61"/>
      <c r="CVT6" s="61"/>
      <c r="CVU6" s="61"/>
      <c r="CVV6" s="61"/>
      <c r="CVW6" s="61"/>
      <c r="CVX6" s="61"/>
      <c r="CVY6" s="61"/>
      <c r="CVZ6" s="61"/>
      <c r="CWA6" s="61"/>
      <c r="CWB6" s="61"/>
      <c r="CWC6" s="61"/>
      <c r="CWD6" s="61"/>
      <c r="CWE6" s="61"/>
      <c r="CWF6" s="61"/>
      <c r="CWG6" s="61"/>
      <c r="CWH6" s="61"/>
      <c r="CWI6" s="61"/>
      <c r="CWJ6" s="61"/>
      <c r="CWK6" s="61"/>
      <c r="CWL6" s="61"/>
      <c r="CWM6" s="61"/>
      <c r="CWN6" s="61"/>
      <c r="CWO6" s="61"/>
      <c r="CWP6" s="61"/>
      <c r="CWQ6" s="61"/>
      <c r="CWR6" s="61"/>
      <c r="CWS6" s="61"/>
      <c r="CWT6" s="61"/>
      <c r="CWU6" s="61"/>
      <c r="CWV6" s="61"/>
      <c r="CWW6" s="61"/>
      <c r="CWX6" s="61"/>
      <c r="CWY6" s="61"/>
      <c r="CWZ6" s="61"/>
      <c r="CXA6" s="61"/>
      <c r="CXB6" s="61"/>
      <c r="CXC6" s="61"/>
      <c r="CXD6" s="61"/>
      <c r="CXE6" s="61"/>
      <c r="CXF6" s="61"/>
      <c r="CXG6" s="61"/>
      <c r="CXH6" s="61"/>
      <c r="CXI6" s="61"/>
      <c r="CXJ6" s="61"/>
      <c r="CXK6" s="61"/>
      <c r="CXL6" s="61"/>
      <c r="CXM6" s="61"/>
      <c r="CXN6" s="61"/>
      <c r="CXO6" s="61"/>
      <c r="CXP6" s="61"/>
      <c r="CXQ6" s="61"/>
      <c r="CXR6" s="61"/>
      <c r="CXS6" s="61"/>
      <c r="CXT6" s="61"/>
      <c r="CXU6" s="61"/>
      <c r="CXV6" s="61"/>
      <c r="CXW6" s="61"/>
      <c r="CXX6" s="61"/>
      <c r="CXY6" s="61"/>
      <c r="CXZ6" s="61"/>
      <c r="CYA6" s="61"/>
      <c r="CYB6" s="61"/>
      <c r="CYC6" s="61"/>
      <c r="CYD6" s="61"/>
      <c r="CYE6" s="61"/>
      <c r="CYF6" s="61"/>
      <c r="CYG6" s="61"/>
      <c r="CYH6" s="61"/>
      <c r="CYI6" s="61"/>
      <c r="CYJ6" s="61"/>
      <c r="CYK6" s="61"/>
      <c r="CYL6" s="61"/>
      <c r="CYM6" s="61"/>
      <c r="CYN6" s="61"/>
      <c r="CYO6" s="61"/>
      <c r="CYP6" s="61"/>
      <c r="CYQ6" s="61"/>
      <c r="CYR6" s="61"/>
      <c r="CYS6" s="61"/>
      <c r="CYT6" s="61"/>
      <c r="CYU6" s="61"/>
      <c r="CYV6" s="61"/>
      <c r="CYW6" s="61"/>
      <c r="CYX6" s="61"/>
      <c r="CYY6" s="61"/>
      <c r="CYZ6" s="61"/>
      <c r="CZA6" s="61"/>
      <c r="CZB6" s="61"/>
      <c r="CZC6" s="61"/>
      <c r="CZD6" s="61"/>
      <c r="CZE6" s="61"/>
      <c r="CZF6" s="61"/>
      <c r="CZG6" s="61"/>
      <c r="CZH6" s="61"/>
      <c r="CZI6" s="61"/>
      <c r="CZJ6" s="61"/>
      <c r="CZK6" s="61"/>
      <c r="CZL6" s="61"/>
      <c r="CZM6" s="61"/>
      <c r="CZN6" s="61"/>
      <c r="CZO6" s="61"/>
      <c r="CZP6" s="61"/>
      <c r="CZQ6" s="61"/>
      <c r="CZR6" s="61"/>
      <c r="CZS6" s="61"/>
      <c r="CZT6" s="61"/>
      <c r="CZU6" s="61"/>
      <c r="CZV6" s="61"/>
      <c r="CZW6" s="61"/>
      <c r="CZX6" s="61"/>
      <c r="CZY6" s="61"/>
      <c r="CZZ6" s="61"/>
      <c r="DAA6" s="61"/>
      <c r="DAB6" s="61"/>
      <c r="DAC6" s="61"/>
      <c r="DAD6" s="61"/>
      <c r="DAE6" s="61"/>
      <c r="DAF6" s="61"/>
      <c r="DAG6" s="61"/>
      <c r="DAH6" s="61"/>
      <c r="DAI6" s="61"/>
      <c r="DAJ6" s="61"/>
      <c r="DAK6" s="61"/>
      <c r="DAL6" s="61"/>
      <c r="DAM6" s="61"/>
      <c r="DAN6" s="61"/>
      <c r="DAO6" s="61"/>
      <c r="DAP6" s="61"/>
      <c r="DAQ6" s="61"/>
      <c r="DAR6" s="61"/>
      <c r="DAS6" s="61"/>
      <c r="DAT6" s="61"/>
      <c r="DAU6" s="61"/>
      <c r="DAV6" s="61"/>
      <c r="DAW6" s="61"/>
      <c r="DAX6" s="61"/>
      <c r="DAY6" s="61"/>
      <c r="DAZ6" s="61"/>
      <c r="DBA6" s="61"/>
      <c r="DBB6" s="61"/>
      <c r="DBC6" s="61"/>
      <c r="DBD6" s="61"/>
      <c r="DBE6" s="61"/>
      <c r="DBF6" s="61"/>
      <c r="DBG6" s="61"/>
      <c r="DBH6" s="61"/>
      <c r="DBI6" s="61"/>
      <c r="DBJ6" s="61"/>
      <c r="DBK6" s="61"/>
      <c r="DBL6" s="61"/>
      <c r="DBM6" s="61"/>
      <c r="DBN6" s="61"/>
      <c r="DBO6" s="61"/>
      <c r="DBP6" s="61"/>
      <c r="DBQ6" s="61"/>
      <c r="DBR6" s="61"/>
      <c r="DBS6" s="61"/>
      <c r="DBT6" s="61"/>
      <c r="DBU6" s="61"/>
      <c r="DBV6" s="61"/>
      <c r="DBW6" s="61"/>
      <c r="DBX6" s="61"/>
      <c r="DBY6" s="61"/>
      <c r="DBZ6" s="61"/>
      <c r="DCA6" s="61"/>
      <c r="DCB6" s="61"/>
      <c r="DCC6" s="61"/>
      <c r="DCD6" s="61"/>
      <c r="DCE6" s="61"/>
      <c r="DCF6" s="61"/>
      <c r="DCG6" s="61"/>
      <c r="DCH6" s="61"/>
      <c r="DCI6" s="61"/>
      <c r="DCJ6" s="61"/>
      <c r="DCK6" s="61"/>
      <c r="DCL6" s="61"/>
      <c r="DCM6" s="61"/>
      <c r="DCN6" s="61"/>
      <c r="DCO6" s="61"/>
      <c r="DCP6" s="61"/>
      <c r="DCQ6" s="61"/>
      <c r="DCR6" s="61"/>
      <c r="DCS6" s="61"/>
      <c r="DCT6" s="61"/>
      <c r="DCU6" s="61"/>
      <c r="DCV6" s="61"/>
      <c r="DCW6" s="61"/>
      <c r="DCX6" s="61"/>
      <c r="DCY6" s="61"/>
      <c r="DCZ6" s="61"/>
      <c r="DDA6" s="61"/>
      <c r="DDB6" s="61"/>
      <c r="DDC6" s="61"/>
      <c r="DDD6" s="61"/>
      <c r="DDE6" s="61"/>
      <c r="DDF6" s="61"/>
      <c r="DDG6" s="61"/>
      <c r="DDH6" s="61"/>
      <c r="DDI6" s="61"/>
      <c r="DDJ6" s="61"/>
      <c r="DDK6" s="61"/>
      <c r="DDL6" s="61"/>
      <c r="DDM6" s="61"/>
      <c r="DDN6" s="61"/>
      <c r="DDO6" s="61"/>
      <c r="DDP6" s="61"/>
      <c r="DDQ6" s="61"/>
      <c r="DDR6" s="61"/>
      <c r="DDS6" s="61"/>
      <c r="DDT6" s="61"/>
      <c r="DDU6" s="61"/>
      <c r="DDV6" s="61"/>
      <c r="DDW6" s="61"/>
      <c r="DDX6" s="61"/>
      <c r="DDY6" s="61"/>
      <c r="DDZ6" s="61"/>
      <c r="DEA6" s="61"/>
      <c r="DEB6" s="61"/>
      <c r="DEC6" s="61"/>
      <c r="DED6" s="61"/>
      <c r="DEE6" s="61"/>
      <c r="DEF6" s="61"/>
      <c r="DEG6" s="61"/>
      <c r="DEH6" s="61"/>
      <c r="DEI6" s="61"/>
      <c r="DEJ6" s="61"/>
      <c r="DEK6" s="61"/>
      <c r="DEL6" s="61"/>
      <c r="DEM6" s="61"/>
      <c r="DEN6" s="61"/>
      <c r="DEO6" s="61"/>
      <c r="DEP6" s="61"/>
      <c r="DEQ6" s="61"/>
      <c r="DER6" s="61"/>
      <c r="DES6" s="61"/>
    </row>
    <row r="7" spans="1:2853" ht="15.75">
      <c r="B7" s="71" t="s">
        <v>106</v>
      </c>
      <c r="C7" s="66">
        <v>115</v>
      </c>
      <c r="D7" s="54">
        <v>95.278260869565216</v>
      </c>
      <c r="E7" s="66">
        <v>3</v>
      </c>
      <c r="F7" s="54">
        <v>0</v>
      </c>
      <c r="G7" s="66">
        <v>3</v>
      </c>
      <c r="H7" s="54">
        <v>0</v>
      </c>
      <c r="I7" s="66">
        <v>3</v>
      </c>
      <c r="J7" s="54">
        <v>0</v>
      </c>
      <c r="K7" s="66">
        <v>122</v>
      </c>
      <c r="L7" s="54">
        <v>89.540983606557376</v>
      </c>
      <c r="M7" s="66">
        <v>3</v>
      </c>
      <c r="N7" s="54">
        <v>0</v>
      </c>
      <c r="O7" s="66">
        <v>124</v>
      </c>
      <c r="P7" s="54">
        <v>86.016129032258064</v>
      </c>
      <c r="Q7" s="66"/>
      <c r="R7" s="54"/>
      <c r="S7" s="66"/>
      <c r="T7" s="54"/>
      <c r="U7" s="66"/>
      <c r="V7" s="54"/>
      <c r="W7" s="66"/>
      <c r="X7" s="54"/>
      <c r="Y7" s="66">
        <v>79</v>
      </c>
      <c r="Z7" s="54">
        <v>93.468354430379748</v>
      </c>
      <c r="AA7" s="66"/>
      <c r="AB7" s="54"/>
      <c r="AC7" s="66">
        <v>124</v>
      </c>
      <c r="AD7" s="54">
        <v>95.088709677419345</v>
      </c>
      <c r="AE7" s="66">
        <v>3</v>
      </c>
      <c r="AF7" s="54">
        <v>0</v>
      </c>
      <c r="AG7" s="66"/>
      <c r="AH7" s="54"/>
      <c r="AI7" s="66">
        <v>121</v>
      </c>
      <c r="AJ7" s="54">
        <v>87.776859504132219</v>
      </c>
      <c r="AK7" s="66">
        <v>7</v>
      </c>
      <c r="AL7" s="54">
        <v>100</v>
      </c>
      <c r="AM7" s="66">
        <v>122</v>
      </c>
      <c r="AN7" s="54">
        <v>94.459016393442624</v>
      </c>
      <c r="AO7" s="66">
        <v>79</v>
      </c>
      <c r="AP7" s="54">
        <v>87.29113924050634</v>
      </c>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c r="IV7" s="51"/>
      <c r="IW7" s="51"/>
      <c r="IX7" s="51"/>
      <c r="IY7" s="51"/>
      <c r="IZ7" s="51"/>
      <c r="JA7" s="51"/>
      <c r="JB7" s="51"/>
      <c r="JC7" s="51"/>
      <c r="JD7" s="51"/>
      <c r="JE7" s="51"/>
      <c r="JF7" s="51"/>
      <c r="JG7" s="51"/>
      <c r="JH7" s="51"/>
      <c r="JI7" s="51"/>
      <c r="JJ7" s="51"/>
      <c r="JK7" s="51"/>
      <c r="JL7" s="51"/>
      <c r="JM7" s="51"/>
      <c r="JN7" s="51"/>
      <c r="JO7" s="51"/>
      <c r="JP7" s="51"/>
      <c r="JQ7" s="51"/>
      <c r="JR7" s="51"/>
      <c r="JS7" s="51"/>
      <c r="JT7" s="51"/>
      <c r="JU7" s="51"/>
      <c r="JV7" s="51"/>
      <c r="JW7" s="51"/>
      <c r="JX7" s="51"/>
      <c r="JY7" s="51"/>
      <c r="JZ7" s="51"/>
      <c r="KA7" s="51"/>
      <c r="KB7" s="51"/>
      <c r="KC7" s="51"/>
      <c r="KD7" s="51"/>
      <c r="KE7" s="51"/>
      <c r="KF7" s="51"/>
      <c r="KG7" s="51"/>
      <c r="KH7" s="51"/>
      <c r="KI7" s="51"/>
      <c r="KJ7" s="51"/>
      <c r="KK7" s="51"/>
      <c r="KL7" s="51"/>
      <c r="KM7" s="51"/>
      <c r="KN7" s="51"/>
      <c r="KO7" s="51"/>
      <c r="KP7" s="51"/>
      <c r="KQ7" s="51"/>
      <c r="KR7" s="51"/>
      <c r="KS7" s="51"/>
      <c r="KT7" s="51"/>
      <c r="KU7" s="51"/>
      <c r="KV7" s="51"/>
      <c r="KW7" s="51"/>
      <c r="KX7" s="51"/>
      <c r="KY7" s="51"/>
      <c r="KZ7" s="51"/>
      <c r="LA7" s="51"/>
      <c r="LB7" s="51"/>
      <c r="LC7" s="51"/>
      <c r="LD7" s="51"/>
      <c r="LE7" s="51"/>
      <c r="LF7" s="51"/>
      <c r="LG7" s="51"/>
      <c r="LH7" s="51"/>
      <c r="LI7" s="51"/>
      <c r="LJ7" s="51"/>
      <c r="LK7" s="51"/>
      <c r="LL7" s="51"/>
      <c r="LM7" s="51"/>
      <c r="LN7" s="51"/>
      <c r="LO7" s="51"/>
      <c r="LP7" s="51"/>
      <c r="LQ7" s="51"/>
      <c r="LR7" s="51"/>
      <c r="LS7" s="51"/>
      <c r="LT7" s="51"/>
      <c r="LU7" s="51"/>
      <c r="LV7" s="51"/>
      <c r="LW7" s="51"/>
      <c r="LX7" s="51"/>
      <c r="LY7" s="51"/>
      <c r="LZ7" s="51"/>
      <c r="MA7" s="51"/>
      <c r="MB7" s="51"/>
      <c r="MC7" s="51"/>
      <c r="MD7" s="51"/>
      <c r="ME7" s="51"/>
      <c r="MF7" s="51"/>
      <c r="MG7" s="51"/>
      <c r="MH7" s="51"/>
      <c r="MI7" s="51"/>
      <c r="MJ7" s="51"/>
      <c r="MK7" s="51"/>
      <c r="ML7" s="51"/>
      <c r="MM7" s="51"/>
      <c r="MN7" s="51"/>
      <c r="MO7" s="51"/>
      <c r="MP7" s="51"/>
      <c r="MQ7" s="51"/>
      <c r="MR7" s="51"/>
      <c r="MS7" s="51"/>
      <c r="MT7" s="51"/>
      <c r="MU7" s="51"/>
      <c r="MV7" s="51"/>
      <c r="MW7" s="51"/>
      <c r="MX7" s="51"/>
      <c r="MY7" s="51"/>
      <c r="MZ7" s="51"/>
      <c r="NA7" s="51"/>
      <c r="NB7" s="51"/>
      <c r="NC7" s="51"/>
      <c r="ND7" s="51"/>
      <c r="NE7" s="51"/>
      <c r="NF7" s="51"/>
      <c r="NG7" s="51"/>
      <c r="NH7" s="51"/>
      <c r="NI7" s="51"/>
      <c r="NJ7" s="51"/>
      <c r="NK7" s="51"/>
      <c r="NL7" s="51"/>
      <c r="NM7" s="51"/>
      <c r="NN7" s="51"/>
      <c r="NO7" s="51"/>
      <c r="NP7" s="51"/>
      <c r="NQ7" s="51"/>
      <c r="NR7" s="51"/>
      <c r="NS7" s="51"/>
      <c r="NT7" s="51"/>
      <c r="NU7" s="51"/>
      <c r="NV7" s="51"/>
      <c r="NW7" s="51"/>
      <c r="NX7" s="51"/>
      <c r="NY7" s="51"/>
      <c r="NZ7" s="51"/>
      <c r="OA7" s="51"/>
      <c r="OB7" s="51"/>
      <c r="OC7" s="51"/>
      <c r="OD7" s="51"/>
      <c r="OE7" s="51"/>
      <c r="OF7" s="51"/>
      <c r="OG7" s="51"/>
      <c r="OH7" s="51"/>
      <c r="OI7" s="51"/>
      <c r="OJ7" s="51"/>
      <c r="OK7" s="51"/>
      <c r="OL7" s="51"/>
      <c r="OM7" s="51"/>
      <c r="ON7" s="51"/>
      <c r="OO7" s="51"/>
      <c r="OP7" s="51"/>
      <c r="OQ7" s="51"/>
      <c r="OR7" s="51"/>
      <c r="OS7" s="51"/>
      <c r="OT7" s="51"/>
      <c r="OU7" s="51"/>
      <c r="OV7" s="51"/>
      <c r="OW7" s="51"/>
      <c r="OX7" s="51"/>
      <c r="OY7" s="51"/>
      <c r="OZ7" s="51"/>
      <c r="PA7" s="51"/>
      <c r="PB7" s="51"/>
      <c r="PC7" s="51"/>
      <c r="PD7" s="51"/>
      <c r="PE7" s="51"/>
      <c r="PF7" s="51"/>
      <c r="PG7" s="51"/>
      <c r="PH7" s="51"/>
      <c r="PI7" s="51"/>
      <c r="PJ7" s="51"/>
      <c r="PK7" s="51"/>
      <c r="PL7" s="51"/>
      <c r="PM7" s="51"/>
      <c r="PN7" s="51"/>
      <c r="PO7" s="51"/>
      <c r="PP7" s="51"/>
      <c r="PQ7" s="51"/>
      <c r="PR7" s="51"/>
      <c r="PS7" s="51"/>
      <c r="PT7" s="51"/>
      <c r="PU7" s="51"/>
      <c r="PV7" s="51"/>
      <c r="PW7" s="51"/>
      <c r="PX7" s="51"/>
      <c r="PY7" s="51"/>
      <c r="PZ7" s="51"/>
      <c r="QA7" s="51"/>
      <c r="QB7" s="51"/>
      <c r="QC7" s="51"/>
      <c r="QD7" s="51"/>
      <c r="QE7" s="51"/>
      <c r="QF7" s="51"/>
      <c r="QG7" s="51"/>
      <c r="QH7" s="51"/>
      <c r="QI7" s="51"/>
      <c r="QJ7" s="51"/>
      <c r="QK7" s="51"/>
      <c r="QL7" s="51"/>
      <c r="QM7" s="51"/>
      <c r="QN7" s="51"/>
      <c r="QO7" s="51"/>
      <c r="QP7" s="51"/>
      <c r="QQ7" s="51"/>
      <c r="QR7" s="51"/>
      <c r="QS7" s="51"/>
      <c r="QT7" s="51"/>
      <c r="QU7" s="51"/>
      <c r="QV7" s="51"/>
      <c r="QW7" s="51"/>
      <c r="QX7" s="51"/>
      <c r="QY7" s="51"/>
      <c r="QZ7" s="51"/>
      <c r="RA7" s="51"/>
      <c r="RB7" s="51"/>
      <c r="RC7" s="51"/>
      <c r="RD7" s="51"/>
      <c r="RE7" s="51"/>
      <c r="RF7" s="51"/>
      <c r="RG7" s="51"/>
      <c r="RH7" s="51"/>
      <c r="RI7" s="51"/>
      <c r="RJ7" s="51"/>
      <c r="RK7" s="51"/>
      <c r="RL7" s="51"/>
      <c r="RM7" s="51"/>
      <c r="RN7" s="51"/>
      <c r="RO7" s="51"/>
      <c r="RP7" s="51"/>
      <c r="RQ7" s="51"/>
      <c r="RR7" s="51"/>
      <c r="RS7" s="51"/>
      <c r="RT7" s="51"/>
      <c r="RU7" s="51"/>
      <c r="RV7" s="51"/>
      <c r="RW7" s="51"/>
      <c r="RX7" s="51"/>
      <c r="RY7" s="51"/>
      <c r="RZ7" s="51"/>
      <c r="SA7" s="51"/>
      <c r="SB7" s="51"/>
      <c r="SC7" s="51"/>
      <c r="SD7" s="51"/>
      <c r="SE7" s="51"/>
      <c r="SF7" s="51"/>
      <c r="SG7" s="51"/>
      <c r="SH7" s="51"/>
      <c r="SI7" s="51"/>
      <c r="SJ7" s="51"/>
      <c r="SK7" s="51"/>
      <c r="SL7" s="51"/>
      <c r="SM7" s="51"/>
      <c r="SN7" s="51"/>
      <c r="SO7" s="51"/>
      <c r="SP7" s="51"/>
      <c r="SQ7" s="51"/>
      <c r="SR7" s="51"/>
      <c r="SS7" s="51"/>
      <c r="ST7" s="51"/>
      <c r="SU7" s="51"/>
      <c r="SV7" s="51"/>
      <c r="SW7" s="51"/>
      <c r="SX7" s="51"/>
      <c r="SY7" s="51"/>
      <c r="SZ7" s="51"/>
      <c r="TA7" s="51"/>
      <c r="TB7" s="51"/>
      <c r="TC7" s="51"/>
      <c r="TD7" s="51"/>
      <c r="TE7" s="51"/>
      <c r="TF7" s="51"/>
      <c r="TG7" s="51"/>
      <c r="TH7" s="51"/>
      <c r="TI7" s="51"/>
      <c r="TJ7" s="51"/>
      <c r="TK7" s="51"/>
      <c r="TL7" s="51"/>
      <c r="TM7" s="51"/>
      <c r="TN7" s="51"/>
      <c r="TO7" s="51"/>
      <c r="TP7" s="51"/>
      <c r="TQ7" s="51"/>
      <c r="TR7" s="51"/>
      <c r="TS7" s="51"/>
      <c r="TT7" s="51"/>
      <c r="TU7" s="51"/>
      <c r="TV7" s="51"/>
      <c r="TW7" s="51"/>
      <c r="TX7" s="51"/>
      <c r="TY7" s="51"/>
      <c r="TZ7" s="51"/>
      <c r="UA7" s="51"/>
      <c r="UB7" s="51"/>
      <c r="UC7" s="51"/>
      <c r="UD7" s="51"/>
      <c r="UE7" s="51"/>
      <c r="UF7" s="51"/>
      <c r="UG7" s="51"/>
      <c r="UH7" s="51"/>
      <c r="UI7" s="51"/>
      <c r="UJ7" s="51"/>
      <c r="UK7" s="51"/>
      <c r="UL7" s="51"/>
      <c r="UM7" s="51"/>
      <c r="UN7" s="51"/>
      <c r="UO7" s="51"/>
      <c r="UP7" s="51"/>
      <c r="UQ7" s="51"/>
      <c r="UR7" s="51"/>
      <c r="US7" s="51"/>
      <c r="UT7" s="51"/>
      <c r="UU7" s="51"/>
      <c r="UV7" s="51"/>
      <c r="UW7" s="51"/>
      <c r="UX7" s="51"/>
      <c r="UY7" s="51"/>
      <c r="UZ7" s="51"/>
      <c r="VA7" s="51"/>
      <c r="VB7" s="51"/>
      <c r="VC7" s="51"/>
      <c r="VD7" s="51"/>
      <c r="VE7" s="51"/>
      <c r="VF7" s="51"/>
      <c r="VG7" s="51"/>
      <c r="VH7" s="51"/>
      <c r="VI7" s="51"/>
      <c r="VJ7" s="51"/>
      <c r="VK7" s="51"/>
      <c r="VL7" s="51"/>
      <c r="VM7" s="51"/>
      <c r="VN7" s="51"/>
      <c r="VO7" s="51"/>
      <c r="VP7" s="51"/>
      <c r="VQ7" s="51"/>
      <c r="VR7" s="51"/>
      <c r="VS7" s="51"/>
      <c r="VT7" s="51"/>
      <c r="VU7" s="51"/>
      <c r="VV7" s="51"/>
      <c r="VW7" s="51"/>
      <c r="VX7" s="51"/>
      <c r="VY7" s="51"/>
      <c r="VZ7" s="51"/>
      <c r="WA7" s="51"/>
      <c r="WB7" s="51"/>
      <c r="WC7" s="51"/>
      <c r="WD7" s="51"/>
      <c r="WE7" s="51"/>
      <c r="WF7" s="51"/>
      <c r="WG7" s="51"/>
      <c r="WH7" s="51"/>
      <c r="WI7" s="51"/>
      <c r="WJ7" s="51"/>
      <c r="WK7" s="51"/>
      <c r="WL7" s="51"/>
      <c r="WM7" s="51"/>
      <c r="WN7" s="51"/>
      <c r="WO7" s="51"/>
      <c r="WP7" s="51"/>
      <c r="WQ7" s="51"/>
      <c r="WR7" s="51"/>
      <c r="WS7" s="51"/>
      <c r="WT7" s="51"/>
      <c r="WU7" s="51"/>
      <c r="WV7" s="51"/>
      <c r="WW7" s="51"/>
      <c r="WX7" s="51"/>
      <c r="WY7" s="51"/>
      <c r="WZ7" s="51"/>
      <c r="XA7" s="51"/>
      <c r="XB7" s="51"/>
      <c r="XC7" s="51"/>
      <c r="XD7" s="51"/>
      <c r="XE7" s="51"/>
      <c r="XF7" s="51"/>
      <c r="XG7" s="51"/>
      <c r="XH7" s="51"/>
      <c r="XI7" s="51"/>
      <c r="XJ7" s="51"/>
      <c r="XK7" s="51"/>
      <c r="XL7" s="51"/>
      <c r="XM7" s="51"/>
      <c r="XN7" s="51"/>
      <c r="XO7" s="51"/>
      <c r="XP7" s="51"/>
      <c r="XQ7" s="51"/>
      <c r="XR7" s="51"/>
      <c r="XS7" s="51"/>
      <c r="XT7" s="51"/>
      <c r="XU7" s="51"/>
      <c r="XV7" s="51"/>
      <c r="XW7" s="51"/>
      <c r="XX7" s="51"/>
      <c r="XY7" s="51"/>
      <c r="XZ7" s="51"/>
      <c r="YA7" s="51"/>
      <c r="YB7" s="51"/>
      <c r="YC7" s="51"/>
      <c r="YD7" s="51"/>
      <c r="YE7" s="51"/>
      <c r="YF7" s="51"/>
      <c r="YG7" s="51"/>
      <c r="YH7" s="51"/>
      <c r="YI7" s="51"/>
      <c r="YJ7" s="51"/>
      <c r="YK7" s="51"/>
      <c r="YL7" s="51"/>
      <c r="YM7" s="51"/>
      <c r="YN7" s="51"/>
      <c r="YO7" s="51"/>
      <c r="YP7" s="51"/>
      <c r="YQ7" s="51"/>
      <c r="YR7" s="51"/>
      <c r="YS7" s="51"/>
      <c r="YT7" s="51"/>
      <c r="YU7" s="51"/>
      <c r="YV7" s="51"/>
      <c r="YW7" s="51"/>
      <c r="YX7" s="51"/>
      <c r="YY7" s="51"/>
      <c r="YZ7" s="51"/>
      <c r="ZA7" s="51"/>
      <c r="ZB7" s="51"/>
      <c r="ZC7" s="51"/>
      <c r="ZD7" s="51"/>
      <c r="ZE7" s="51"/>
      <c r="ZF7" s="51"/>
      <c r="ZG7" s="51"/>
      <c r="ZH7" s="51"/>
      <c r="ZI7" s="51"/>
      <c r="ZJ7" s="51"/>
      <c r="ZK7" s="51"/>
      <c r="ZL7" s="51"/>
      <c r="ZM7" s="51"/>
      <c r="ZN7" s="51"/>
      <c r="ZO7" s="51"/>
      <c r="ZP7" s="51"/>
      <c r="ZQ7" s="51"/>
      <c r="ZR7" s="51"/>
      <c r="ZS7" s="51"/>
      <c r="ZT7" s="51"/>
      <c r="ZU7" s="51"/>
      <c r="ZV7" s="51"/>
      <c r="ZW7" s="51"/>
      <c r="ZX7" s="51"/>
      <c r="ZY7" s="51"/>
      <c r="ZZ7" s="51"/>
      <c r="AAA7" s="51"/>
      <c r="AAB7" s="51"/>
      <c r="AAC7" s="51"/>
      <c r="AAD7" s="51"/>
      <c r="AAE7" s="51"/>
      <c r="AAF7" s="51"/>
      <c r="AAG7" s="51"/>
      <c r="AAH7" s="51"/>
      <c r="AAI7" s="51"/>
      <c r="AAJ7" s="51"/>
      <c r="AAK7" s="51"/>
      <c r="AAL7" s="51"/>
      <c r="AAM7" s="51"/>
      <c r="AAN7" s="51"/>
      <c r="AAO7" s="51"/>
      <c r="AAP7" s="51"/>
      <c r="AAQ7" s="51"/>
      <c r="AAR7" s="51"/>
      <c r="AAS7" s="51"/>
      <c r="AAT7" s="51"/>
      <c r="AAU7" s="51"/>
      <c r="AAV7" s="51"/>
      <c r="AAW7" s="51"/>
      <c r="AAX7" s="51"/>
      <c r="AAY7" s="51"/>
      <c r="AAZ7" s="51"/>
      <c r="ABA7" s="51"/>
      <c r="ABB7" s="51"/>
      <c r="ABC7" s="51"/>
      <c r="ABD7" s="51"/>
      <c r="ABE7" s="51"/>
      <c r="ABF7" s="51"/>
      <c r="ABG7" s="51"/>
      <c r="ABH7" s="51"/>
      <c r="ABI7" s="51"/>
      <c r="ABJ7" s="51"/>
      <c r="ABK7" s="51"/>
      <c r="ABL7" s="51"/>
      <c r="ABM7" s="51"/>
      <c r="ABN7" s="51"/>
      <c r="ABO7" s="51"/>
      <c r="ABP7" s="51"/>
      <c r="ABQ7" s="51"/>
      <c r="ABR7" s="51"/>
      <c r="ABS7" s="51"/>
      <c r="ABT7" s="51"/>
      <c r="ABU7" s="51"/>
      <c r="ABV7" s="51"/>
      <c r="ABW7" s="51"/>
      <c r="ABX7" s="51"/>
      <c r="ABY7" s="51"/>
      <c r="ABZ7" s="51"/>
      <c r="ACA7" s="51"/>
      <c r="ACB7" s="51"/>
      <c r="ACC7" s="51"/>
      <c r="ACD7" s="51"/>
      <c r="ACE7" s="51"/>
      <c r="ACF7" s="51"/>
      <c r="ACG7" s="51"/>
      <c r="ACH7" s="51"/>
      <c r="ACI7" s="51"/>
      <c r="ACJ7" s="51"/>
      <c r="ACK7" s="51"/>
      <c r="ACL7" s="51"/>
      <c r="ACM7" s="51"/>
      <c r="ACN7" s="51"/>
      <c r="ACO7" s="51"/>
      <c r="ACP7" s="51"/>
      <c r="ACQ7" s="51"/>
      <c r="ACR7" s="51"/>
      <c r="ACS7" s="51"/>
      <c r="ACT7" s="51"/>
      <c r="ACU7" s="51"/>
      <c r="ACV7" s="51"/>
      <c r="ACW7" s="51"/>
      <c r="ACX7" s="51"/>
      <c r="ACY7" s="51"/>
      <c r="ACZ7" s="51"/>
      <c r="ADA7" s="51"/>
      <c r="ADB7" s="51"/>
      <c r="ADC7" s="51"/>
      <c r="ADD7" s="51"/>
      <c r="ADE7" s="51"/>
      <c r="ADF7" s="51"/>
      <c r="ADG7" s="51"/>
      <c r="ADH7" s="51"/>
      <c r="ADI7" s="51"/>
      <c r="ADJ7" s="51"/>
      <c r="ADK7" s="51"/>
      <c r="ADL7" s="51"/>
      <c r="ADM7" s="51"/>
      <c r="ADN7" s="51"/>
      <c r="ADO7" s="51"/>
      <c r="ADP7" s="51"/>
      <c r="ADQ7" s="51"/>
      <c r="ADR7" s="51"/>
      <c r="ADS7" s="51"/>
      <c r="ADT7" s="51"/>
      <c r="ADU7" s="51"/>
      <c r="ADV7" s="51"/>
      <c r="ADW7" s="51"/>
      <c r="ADX7" s="51"/>
      <c r="ADY7" s="51"/>
      <c r="ADZ7" s="51"/>
      <c r="AEA7" s="51"/>
      <c r="AEB7" s="51"/>
      <c r="AEC7" s="51"/>
      <c r="AED7" s="51"/>
      <c r="AEE7" s="51"/>
      <c r="AEF7" s="51"/>
      <c r="AEG7" s="51"/>
      <c r="AEH7" s="51"/>
      <c r="AEI7" s="51"/>
      <c r="AEJ7" s="51"/>
      <c r="AEK7" s="51"/>
      <c r="AEL7" s="51"/>
      <c r="AEM7" s="51"/>
      <c r="AEN7" s="51"/>
      <c r="AEO7" s="51"/>
      <c r="AEP7" s="51"/>
      <c r="AEQ7" s="51"/>
      <c r="AER7" s="51"/>
      <c r="AES7" s="51"/>
      <c r="AET7" s="51"/>
      <c r="AEU7" s="51"/>
      <c r="AEV7" s="51"/>
      <c r="AEW7" s="51"/>
      <c r="AEX7" s="51"/>
      <c r="AEY7" s="51"/>
      <c r="AEZ7" s="51"/>
      <c r="AFA7" s="51"/>
      <c r="AFB7" s="51"/>
      <c r="AFC7" s="51"/>
      <c r="AFD7" s="51"/>
      <c r="AFE7" s="51"/>
      <c r="AFF7" s="51"/>
      <c r="AFG7" s="51"/>
      <c r="AFH7" s="51"/>
      <c r="AFI7" s="51"/>
      <c r="AFJ7" s="51"/>
      <c r="AFK7" s="51"/>
      <c r="AFL7" s="51"/>
      <c r="AFM7" s="51"/>
      <c r="AFN7" s="51"/>
      <c r="AFO7" s="51"/>
      <c r="AFP7" s="51"/>
      <c r="AFQ7" s="51"/>
      <c r="AFR7" s="51"/>
      <c r="AFS7" s="51"/>
      <c r="AFT7" s="51"/>
      <c r="AFU7" s="51"/>
      <c r="AFV7" s="51"/>
      <c r="AFW7" s="51"/>
      <c r="AFX7" s="51"/>
      <c r="AFY7" s="51"/>
      <c r="AFZ7" s="51"/>
      <c r="AGA7" s="51"/>
      <c r="AGB7" s="51"/>
      <c r="AGC7" s="51"/>
      <c r="AGD7" s="51"/>
      <c r="AGE7" s="51"/>
      <c r="AGF7" s="51"/>
      <c r="AGG7" s="51"/>
      <c r="AGH7" s="51"/>
      <c r="AGI7" s="51"/>
      <c r="AGJ7" s="51"/>
      <c r="AGK7" s="51"/>
      <c r="AGL7" s="51"/>
      <c r="AGM7" s="51"/>
      <c r="AGN7" s="51"/>
      <c r="AGO7" s="51"/>
      <c r="AGP7" s="51"/>
      <c r="AGQ7" s="51"/>
      <c r="AGR7" s="51"/>
      <c r="AGS7" s="51"/>
      <c r="AGT7" s="51"/>
      <c r="AGU7" s="51"/>
      <c r="AGV7" s="51"/>
      <c r="AGW7" s="51"/>
      <c r="AGX7" s="51"/>
      <c r="AGY7" s="51"/>
      <c r="AGZ7" s="51"/>
      <c r="AHA7" s="51"/>
      <c r="AHB7" s="51"/>
      <c r="AHC7" s="51"/>
      <c r="AHD7" s="51"/>
      <c r="AHE7" s="51"/>
      <c r="AHF7" s="51"/>
      <c r="AHG7" s="51"/>
      <c r="AHH7" s="51"/>
      <c r="AHI7" s="51"/>
      <c r="AHJ7" s="51"/>
      <c r="AHK7" s="51"/>
      <c r="AHL7" s="51"/>
      <c r="AHM7" s="51"/>
      <c r="AHN7" s="51"/>
      <c r="AHO7" s="51"/>
      <c r="AHP7" s="51"/>
      <c r="AHQ7" s="51"/>
      <c r="AHR7" s="51"/>
      <c r="AHS7" s="51"/>
      <c r="AHT7" s="51"/>
      <c r="AHU7" s="51"/>
      <c r="AHV7" s="51"/>
      <c r="AHW7" s="51"/>
      <c r="AHX7" s="51"/>
      <c r="AHY7" s="51"/>
      <c r="AHZ7" s="51"/>
      <c r="AIA7" s="51"/>
      <c r="AIB7" s="51"/>
      <c r="AIC7" s="51"/>
      <c r="AID7" s="51"/>
      <c r="AIE7" s="51"/>
      <c r="AIF7" s="51"/>
      <c r="AIG7" s="51"/>
      <c r="AIH7" s="51"/>
      <c r="AII7" s="51"/>
      <c r="AIJ7" s="51"/>
      <c r="AIK7" s="51"/>
      <c r="AIL7" s="51"/>
      <c r="AIM7" s="51"/>
      <c r="AIN7" s="51"/>
      <c r="AIO7" s="51"/>
      <c r="AIP7" s="51"/>
      <c r="AIQ7" s="51"/>
      <c r="AIR7" s="51"/>
      <c r="AIS7" s="51"/>
      <c r="AIT7" s="51"/>
      <c r="AIU7" s="51"/>
      <c r="AIV7" s="51"/>
      <c r="AIW7" s="51"/>
      <c r="AIX7" s="51"/>
      <c r="AIY7" s="51"/>
      <c r="AIZ7" s="51"/>
      <c r="AJA7" s="51"/>
      <c r="AJB7" s="51"/>
      <c r="AJC7" s="51"/>
      <c r="AJD7" s="51"/>
      <c r="AJE7" s="51"/>
      <c r="AJF7" s="51"/>
      <c r="AJG7" s="51"/>
      <c r="AJH7" s="51"/>
      <c r="AJI7" s="51"/>
      <c r="AJJ7" s="51"/>
      <c r="AJK7" s="51"/>
      <c r="AJL7" s="51"/>
      <c r="AJM7" s="51"/>
      <c r="AJN7" s="51"/>
      <c r="AJO7" s="51"/>
      <c r="AJP7" s="51"/>
      <c r="AJQ7" s="51"/>
      <c r="AJR7" s="51"/>
      <c r="AJS7" s="51"/>
      <c r="AJT7" s="51"/>
      <c r="AJU7" s="51"/>
      <c r="AJV7" s="51"/>
      <c r="AJW7" s="51"/>
      <c r="AJX7" s="51"/>
      <c r="AJY7" s="51"/>
      <c r="AJZ7" s="51"/>
      <c r="AKA7" s="51"/>
      <c r="AKB7" s="51"/>
      <c r="AKC7" s="51"/>
      <c r="AKD7" s="51"/>
      <c r="AKE7" s="51"/>
      <c r="AKF7" s="51"/>
      <c r="AKG7" s="51"/>
      <c r="AKH7" s="51"/>
      <c r="AKI7" s="51"/>
      <c r="AKJ7" s="51"/>
      <c r="AKK7" s="51"/>
      <c r="AKL7" s="51"/>
      <c r="AKM7" s="51"/>
      <c r="AKN7" s="51"/>
      <c r="AKO7" s="51"/>
      <c r="AKP7" s="51"/>
      <c r="AKQ7" s="51"/>
      <c r="AKR7" s="51"/>
      <c r="AKS7" s="51"/>
      <c r="AKT7" s="51"/>
      <c r="AKU7" s="51"/>
      <c r="AKV7" s="51"/>
      <c r="AKW7" s="51"/>
      <c r="AKX7" s="51"/>
      <c r="AKY7" s="51"/>
      <c r="AKZ7" s="51"/>
      <c r="ALA7" s="51"/>
      <c r="ALB7" s="51"/>
      <c r="ALC7" s="51"/>
      <c r="ALD7" s="51"/>
      <c r="ALE7" s="51"/>
      <c r="ALF7" s="51"/>
      <c r="ALG7" s="51"/>
      <c r="ALH7" s="51"/>
      <c r="ALI7" s="51"/>
      <c r="ALJ7" s="51"/>
      <c r="ALK7" s="51"/>
      <c r="ALL7" s="51"/>
      <c r="ALM7" s="51"/>
      <c r="ALN7" s="51"/>
      <c r="ALO7" s="51"/>
      <c r="ALP7" s="51"/>
      <c r="ALQ7" s="51"/>
      <c r="ALR7" s="51"/>
      <c r="ALS7" s="51"/>
      <c r="ALT7" s="51"/>
      <c r="ALU7" s="51"/>
      <c r="ALV7" s="51"/>
      <c r="ALW7" s="51"/>
      <c r="ALX7" s="51"/>
      <c r="ALY7" s="51"/>
      <c r="ALZ7" s="51"/>
      <c r="AMA7" s="51"/>
      <c r="AMB7" s="51"/>
      <c r="AMC7" s="51"/>
      <c r="AMD7" s="51"/>
      <c r="AME7" s="51"/>
      <c r="AMF7" s="51"/>
      <c r="AMG7" s="51"/>
      <c r="AMH7" s="51"/>
      <c r="AMI7" s="51"/>
      <c r="AMJ7" s="51"/>
      <c r="AMK7" s="51"/>
      <c r="AML7" s="51"/>
      <c r="AMM7" s="51"/>
      <c r="AMN7" s="51"/>
      <c r="AMO7" s="51"/>
      <c r="AMP7" s="51"/>
      <c r="AMQ7" s="51"/>
      <c r="AMR7" s="51"/>
      <c r="AMS7" s="51"/>
      <c r="AMT7" s="51"/>
      <c r="AMU7" s="51"/>
      <c r="AMV7" s="51"/>
      <c r="AMW7" s="51"/>
      <c r="AMX7" s="51"/>
      <c r="AMY7" s="51"/>
      <c r="AMZ7" s="51"/>
      <c r="ANA7" s="51"/>
      <c r="ANB7" s="51"/>
      <c r="ANC7" s="51"/>
      <c r="AND7" s="51"/>
      <c r="ANE7" s="51"/>
      <c r="ANF7" s="51"/>
      <c r="ANG7" s="51"/>
      <c r="ANH7" s="51"/>
      <c r="ANI7" s="51"/>
      <c r="ANJ7" s="51"/>
      <c r="ANK7" s="51"/>
      <c r="ANL7" s="51"/>
      <c r="ANM7" s="51"/>
      <c r="ANN7" s="51"/>
      <c r="ANO7" s="51"/>
      <c r="ANP7" s="51"/>
      <c r="ANQ7" s="51"/>
      <c r="ANR7" s="51"/>
      <c r="ANS7" s="51"/>
      <c r="ANT7" s="51"/>
      <c r="ANU7" s="51"/>
      <c r="ANV7" s="51"/>
      <c r="ANW7" s="51"/>
      <c r="ANX7" s="51"/>
      <c r="ANY7" s="51"/>
      <c r="ANZ7" s="51"/>
      <c r="AOA7" s="51"/>
      <c r="AOB7" s="51"/>
      <c r="AOC7" s="51"/>
      <c r="AOD7" s="51"/>
      <c r="AOE7" s="51"/>
      <c r="AOF7" s="51"/>
      <c r="AOG7" s="51"/>
      <c r="AOH7" s="51"/>
      <c r="AOI7" s="51"/>
      <c r="AOJ7" s="51"/>
      <c r="AOK7" s="51"/>
      <c r="AOL7" s="51"/>
      <c r="AOM7" s="51"/>
      <c r="AON7" s="51"/>
      <c r="AOO7" s="51"/>
      <c r="AOP7" s="51"/>
      <c r="AOQ7" s="51"/>
      <c r="AOR7" s="51"/>
      <c r="AOS7" s="51"/>
      <c r="AOT7" s="51"/>
      <c r="AOU7" s="51"/>
      <c r="AOV7" s="51"/>
      <c r="AOW7" s="51"/>
      <c r="AOX7" s="51"/>
      <c r="AOY7" s="51"/>
      <c r="AOZ7" s="51"/>
      <c r="APA7" s="51"/>
      <c r="APB7" s="51"/>
      <c r="APC7" s="51"/>
      <c r="APD7" s="51"/>
      <c r="APE7" s="51"/>
      <c r="APF7" s="51"/>
      <c r="APG7" s="51"/>
      <c r="APH7" s="51"/>
      <c r="API7" s="51"/>
      <c r="APJ7" s="51"/>
      <c r="APK7" s="51"/>
      <c r="APL7" s="51"/>
      <c r="APM7" s="51"/>
      <c r="APN7" s="51"/>
      <c r="APO7" s="51"/>
      <c r="APP7" s="51"/>
      <c r="APQ7" s="51"/>
      <c r="APR7" s="51"/>
      <c r="APS7" s="51"/>
      <c r="APT7" s="51"/>
      <c r="APU7" s="51"/>
      <c r="APV7" s="51"/>
      <c r="APW7" s="51"/>
      <c r="APX7" s="51"/>
      <c r="APY7" s="51"/>
      <c r="APZ7" s="51"/>
      <c r="AQA7" s="51"/>
      <c r="AQB7" s="51"/>
      <c r="AQC7" s="51"/>
      <c r="AQD7" s="51"/>
      <c r="AQE7" s="51"/>
      <c r="AQF7" s="51"/>
      <c r="AQG7" s="51"/>
      <c r="AQH7" s="51"/>
      <c r="AQI7" s="51"/>
      <c r="AQJ7" s="51"/>
      <c r="AQK7" s="51"/>
      <c r="AQL7" s="51"/>
      <c r="AQM7" s="51"/>
      <c r="AQN7" s="51"/>
      <c r="AQO7" s="51"/>
      <c r="AQP7" s="51"/>
      <c r="AQQ7" s="51"/>
      <c r="AQR7" s="51"/>
      <c r="AQS7" s="51"/>
      <c r="AQT7" s="51"/>
      <c r="AQU7" s="51"/>
      <c r="AQV7" s="51"/>
      <c r="AQW7" s="51"/>
      <c r="AQX7" s="51"/>
      <c r="AQY7" s="51"/>
      <c r="AQZ7" s="51"/>
      <c r="ARA7" s="51"/>
      <c r="ARB7" s="51"/>
      <c r="ARC7" s="51"/>
      <c r="ARD7" s="51"/>
      <c r="ARE7" s="51"/>
      <c r="ARF7" s="51"/>
      <c r="ARG7" s="51"/>
      <c r="ARH7" s="51"/>
      <c r="ARI7" s="51"/>
      <c r="ARJ7" s="51"/>
      <c r="ARK7" s="51"/>
      <c r="ARL7" s="51"/>
      <c r="ARM7" s="51"/>
      <c r="ARN7" s="51"/>
      <c r="ARO7" s="51"/>
      <c r="ARP7" s="51"/>
      <c r="ARQ7" s="51"/>
      <c r="ARR7" s="51"/>
      <c r="ARS7" s="51"/>
      <c r="ART7" s="51"/>
      <c r="ARU7" s="51"/>
      <c r="ARV7" s="51"/>
      <c r="ARW7" s="51"/>
      <c r="ARX7" s="51"/>
      <c r="ARY7" s="51"/>
      <c r="ARZ7" s="51"/>
      <c r="ASA7" s="51"/>
      <c r="ASB7" s="51"/>
      <c r="ASC7" s="51"/>
      <c r="ASD7" s="51"/>
      <c r="ASE7" s="51"/>
      <c r="ASF7" s="51"/>
      <c r="ASG7" s="51"/>
      <c r="ASH7" s="51"/>
      <c r="ASI7" s="51"/>
      <c r="ASJ7" s="51"/>
      <c r="ASK7" s="51"/>
      <c r="ASL7" s="51"/>
      <c r="ASM7" s="51"/>
      <c r="ASN7" s="51"/>
      <c r="ASO7" s="51"/>
      <c r="ASP7" s="51"/>
      <c r="ASQ7" s="51"/>
      <c r="ASR7" s="51"/>
      <c r="ASS7" s="51"/>
      <c r="AST7" s="51"/>
      <c r="ASU7" s="51"/>
      <c r="ASV7" s="51"/>
      <c r="ASW7" s="51"/>
      <c r="ASX7" s="51"/>
      <c r="ASY7" s="51"/>
      <c r="ASZ7" s="51"/>
      <c r="ATA7" s="51"/>
      <c r="ATB7" s="51"/>
      <c r="ATC7" s="51"/>
      <c r="ATD7" s="51"/>
      <c r="ATE7" s="51"/>
      <c r="ATF7" s="51"/>
      <c r="ATG7" s="51"/>
      <c r="ATH7" s="51"/>
      <c r="ATI7" s="51"/>
      <c r="ATJ7" s="51"/>
      <c r="ATK7" s="51"/>
      <c r="ATL7" s="51"/>
      <c r="ATM7" s="51"/>
      <c r="ATN7" s="51"/>
      <c r="ATO7" s="51"/>
      <c r="ATP7" s="51"/>
      <c r="ATQ7" s="51"/>
      <c r="ATR7" s="51"/>
      <c r="ATS7" s="51"/>
      <c r="ATT7" s="51"/>
      <c r="ATU7" s="51"/>
      <c r="ATV7" s="51"/>
      <c r="ATW7" s="51"/>
      <c r="ATX7" s="51"/>
      <c r="ATY7" s="51"/>
      <c r="ATZ7" s="51"/>
      <c r="AUA7" s="51"/>
      <c r="AUB7" s="51"/>
      <c r="AUC7" s="51"/>
      <c r="AUD7" s="51"/>
      <c r="AUE7" s="51"/>
      <c r="AUF7" s="51"/>
      <c r="AUG7" s="51"/>
      <c r="AUH7" s="51"/>
      <c r="AUI7" s="51"/>
      <c r="AUJ7" s="51"/>
      <c r="AUK7" s="51"/>
      <c r="AUL7" s="51"/>
      <c r="AUM7" s="51"/>
      <c r="AUN7" s="51"/>
      <c r="AUO7" s="51"/>
      <c r="AUP7" s="51"/>
      <c r="AUQ7" s="51"/>
      <c r="AUR7" s="51"/>
      <c r="AUS7" s="51"/>
      <c r="AUT7" s="51"/>
      <c r="AUU7" s="51"/>
      <c r="AUV7" s="51"/>
      <c r="AUW7" s="51"/>
      <c r="AUX7" s="51"/>
      <c r="AUY7" s="51"/>
      <c r="AUZ7" s="51"/>
      <c r="AVA7" s="51"/>
      <c r="AVB7" s="51"/>
      <c r="AVC7" s="51"/>
      <c r="AVD7" s="51"/>
      <c r="AVE7" s="51"/>
      <c r="AVF7" s="51"/>
      <c r="AVG7" s="51"/>
      <c r="AVH7" s="51"/>
      <c r="AVI7" s="51"/>
      <c r="AVJ7" s="51"/>
      <c r="AVK7" s="51"/>
      <c r="AVL7" s="51"/>
      <c r="AVM7" s="51"/>
      <c r="AVN7" s="51"/>
      <c r="AVO7" s="51"/>
      <c r="AVP7" s="51"/>
      <c r="AVQ7" s="51"/>
      <c r="AVR7" s="51"/>
      <c r="AVS7" s="51"/>
      <c r="AVT7" s="51"/>
      <c r="AVU7" s="51"/>
      <c r="AVV7" s="51"/>
      <c r="AVW7" s="51"/>
      <c r="AVX7" s="51"/>
      <c r="AVY7" s="51"/>
      <c r="AVZ7" s="51"/>
      <c r="AWA7" s="51"/>
      <c r="AWB7" s="51"/>
      <c r="AWC7" s="51"/>
      <c r="AWD7" s="51"/>
      <c r="AWE7" s="51"/>
      <c r="AWF7" s="51"/>
      <c r="AWG7" s="51"/>
      <c r="AWH7" s="51"/>
      <c r="AWI7" s="51"/>
      <c r="AWJ7" s="51"/>
      <c r="AWK7" s="51"/>
      <c r="AWL7" s="51"/>
      <c r="AWM7" s="51"/>
      <c r="AWN7" s="51"/>
      <c r="AWO7" s="51"/>
      <c r="AWP7" s="51"/>
      <c r="AWQ7" s="51"/>
      <c r="AWR7" s="51"/>
      <c r="AWS7" s="51"/>
      <c r="AWT7" s="51"/>
      <c r="AWU7" s="51"/>
      <c r="AWV7" s="51"/>
      <c r="AWW7" s="51"/>
      <c r="AWX7" s="51"/>
      <c r="AWY7" s="51"/>
      <c r="AWZ7" s="51"/>
      <c r="AXA7" s="51"/>
      <c r="AXB7" s="51"/>
      <c r="AXC7" s="51"/>
      <c r="AXD7" s="51"/>
      <c r="AXE7" s="51"/>
      <c r="AXF7" s="51"/>
      <c r="AXG7" s="51"/>
      <c r="AXH7" s="51"/>
      <c r="AXI7" s="51"/>
      <c r="AXJ7" s="51"/>
      <c r="AXK7" s="51"/>
      <c r="AXL7" s="51"/>
      <c r="AXM7" s="51"/>
      <c r="AXN7" s="51"/>
      <c r="AXO7" s="51"/>
      <c r="AXP7" s="51"/>
      <c r="AXQ7" s="51"/>
      <c r="AXR7" s="51"/>
      <c r="AXS7" s="51"/>
      <c r="AXT7" s="51"/>
      <c r="AXU7" s="51"/>
      <c r="AXV7" s="51"/>
      <c r="AXW7" s="51"/>
      <c r="AXX7" s="51"/>
      <c r="AXY7" s="51"/>
      <c r="AXZ7" s="51"/>
      <c r="AYA7" s="51"/>
      <c r="AYB7" s="51"/>
      <c r="AYC7" s="51"/>
      <c r="AYD7" s="51"/>
      <c r="AYE7" s="51"/>
      <c r="AYF7" s="51"/>
      <c r="AYG7" s="51"/>
      <c r="AYH7" s="51"/>
      <c r="AYI7" s="51"/>
      <c r="AYJ7" s="51"/>
      <c r="AYK7" s="51"/>
      <c r="AYL7" s="51"/>
      <c r="AYM7" s="51"/>
      <c r="AYN7" s="51"/>
      <c r="AYO7" s="51"/>
      <c r="AYP7" s="51"/>
      <c r="AYQ7" s="51"/>
      <c r="AYR7" s="51"/>
      <c r="AYS7" s="51"/>
      <c r="AYT7" s="51"/>
      <c r="AYU7" s="51"/>
      <c r="AYV7" s="51"/>
      <c r="AYW7" s="51"/>
      <c r="AYX7" s="51"/>
      <c r="AYY7" s="51"/>
      <c r="AYZ7" s="51"/>
      <c r="AZA7" s="51"/>
      <c r="AZB7" s="51"/>
      <c r="AZC7" s="51"/>
      <c r="AZD7" s="51"/>
      <c r="AZE7" s="51"/>
      <c r="AZF7" s="51"/>
      <c r="AZG7" s="51"/>
      <c r="AZH7" s="51"/>
      <c r="AZI7" s="51"/>
      <c r="AZJ7" s="51"/>
      <c r="AZK7" s="51"/>
      <c r="AZL7" s="51"/>
      <c r="AZM7" s="51"/>
      <c r="AZN7" s="51"/>
      <c r="AZO7" s="51"/>
      <c r="AZP7" s="51"/>
      <c r="AZQ7" s="51"/>
      <c r="AZR7" s="51"/>
      <c r="AZS7" s="51"/>
      <c r="AZT7" s="51"/>
      <c r="AZU7" s="51"/>
      <c r="AZV7" s="51"/>
      <c r="AZW7" s="51"/>
      <c r="AZX7" s="51"/>
      <c r="AZY7" s="51"/>
      <c r="AZZ7" s="51"/>
      <c r="BAA7" s="51"/>
      <c r="BAB7" s="51"/>
      <c r="BAC7" s="51"/>
      <c r="BAD7" s="51"/>
      <c r="BAE7" s="51"/>
      <c r="BAF7" s="51"/>
      <c r="BAG7" s="51"/>
      <c r="BAH7" s="51"/>
      <c r="BAI7" s="51"/>
      <c r="BAJ7" s="51"/>
      <c r="BAK7" s="51"/>
      <c r="BAL7" s="51"/>
      <c r="BAM7" s="51"/>
      <c r="BAN7" s="51"/>
      <c r="BAO7" s="51"/>
      <c r="BAP7" s="51"/>
      <c r="BAQ7" s="51"/>
      <c r="BAR7" s="51"/>
      <c r="BAS7" s="51"/>
      <c r="BAT7" s="51"/>
      <c r="BAU7" s="51"/>
      <c r="BAV7" s="51"/>
      <c r="BAW7" s="51"/>
      <c r="BAX7" s="51"/>
      <c r="BAY7" s="51"/>
      <c r="BAZ7" s="51"/>
      <c r="BBA7" s="51"/>
      <c r="BBB7" s="51"/>
      <c r="BBC7" s="51"/>
      <c r="BBD7" s="51"/>
      <c r="BBE7" s="51"/>
      <c r="BBF7" s="51"/>
      <c r="BBG7" s="51"/>
      <c r="BBH7" s="51"/>
      <c r="BBI7" s="51"/>
      <c r="BBJ7" s="51"/>
      <c r="BBK7" s="51"/>
      <c r="BBL7" s="51"/>
      <c r="BBM7" s="51"/>
      <c r="BBN7" s="51"/>
      <c r="BBO7" s="51"/>
      <c r="BBP7" s="51"/>
      <c r="BBQ7" s="51"/>
      <c r="BBR7" s="51"/>
      <c r="BBS7" s="51"/>
      <c r="BBT7" s="51"/>
      <c r="BBU7" s="51"/>
      <c r="BBV7" s="51"/>
      <c r="BBW7" s="51"/>
      <c r="BBX7" s="51"/>
      <c r="BBY7" s="51"/>
      <c r="BBZ7" s="51"/>
      <c r="BCA7" s="51"/>
      <c r="BCB7" s="51"/>
      <c r="BCC7" s="51"/>
      <c r="BCD7" s="51"/>
      <c r="BCE7" s="51"/>
      <c r="BCF7" s="51"/>
      <c r="BCG7" s="51"/>
      <c r="BCH7" s="51"/>
      <c r="BCI7" s="51"/>
      <c r="BCJ7" s="51"/>
      <c r="BCK7" s="51"/>
      <c r="BCL7" s="51"/>
      <c r="BCM7" s="51"/>
      <c r="BCN7" s="51"/>
      <c r="BCO7" s="51"/>
      <c r="BCP7" s="51"/>
      <c r="BCQ7" s="51"/>
      <c r="BCR7" s="51"/>
      <c r="BCS7" s="51"/>
      <c r="BCT7" s="51"/>
      <c r="BCU7" s="51"/>
      <c r="BCV7" s="51"/>
      <c r="BCW7" s="51"/>
      <c r="BCX7" s="51"/>
      <c r="BCY7" s="51"/>
      <c r="BCZ7" s="51"/>
      <c r="BDA7" s="51"/>
      <c r="BDB7" s="51"/>
      <c r="BDC7" s="51"/>
      <c r="BDD7" s="51"/>
      <c r="BDE7" s="51"/>
      <c r="BDF7" s="51"/>
      <c r="BDG7" s="51"/>
      <c r="BDH7" s="51"/>
      <c r="BDI7" s="51"/>
      <c r="BDJ7" s="51"/>
      <c r="BDK7" s="51"/>
      <c r="BDL7" s="51"/>
      <c r="BDM7" s="51"/>
      <c r="BDN7" s="51"/>
      <c r="BDO7" s="51"/>
      <c r="BDP7" s="51"/>
      <c r="BDQ7" s="51"/>
      <c r="BDR7" s="51"/>
      <c r="BDS7" s="51"/>
      <c r="BDT7" s="51"/>
      <c r="BDU7" s="51"/>
      <c r="BDV7" s="51"/>
      <c r="BDW7" s="51"/>
      <c r="BDX7" s="51"/>
      <c r="BDY7" s="51"/>
      <c r="BDZ7" s="51"/>
      <c r="BEA7" s="51"/>
      <c r="BEB7" s="51"/>
      <c r="BEC7" s="51"/>
      <c r="BED7" s="51"/>
      <c r="BEE7" s="51"/>
      <c r="BEF7" s="51"/>
      <c r="BEG7" s="51"/>
      <c r="BEH7" s="51"/>
      <c r="BEI7" s="51"/>
      <c r="BEJ7" s="51"/>
      <c r="BEK7" s="51"/>
      <c r="BEL7" s="51"/>
      <c r="BEM7" s="51"/>
      <c r="BEN7" s="51"/>
      <c r="BEO7" s="51"/>
      <c r="BEP7" s="51"/>
      <c r="BEQ7" s="51"/>
      <c r="BER7" s="51"/>
      <c r="BES7" s="51"/>
      <c r="BET7" s="51"/>
      <c r="BEU7" s="51"/>
      <c r="BEV7" s="51"/>
      <c r="BEW7" s="51"/>
      <c r="BEX7" s="51"/>
      <c r="BEY7" s="51"/>
      <c r="BEZ7" s="51"/>
      <c r="BFA7" s="51"/>
      <c r="BFB7" s="51"/>
      <c r="BFC7" s="51"/>
      <c r="BFD7" s="51"/>
      <c r="BFE7" s="51"/>
      <c r="BFF7" s="51"/>
      <c r="BFG7" s="51"/>
      <c r="BFH7" s="51"/>
      <c r="BFI7" s="51"/>
      <c r="BFJ7" s="51"/>
      <c r="BFK7" s="51"/>
      <c r="BFL7" s="51"/>
      <c r="BFM7" s="51"/>
      <c r="BFN7" s="51"/>
      <c r="BFO7" s="51"/>
      <c r="BFP7" s="51"/>
      <c r="BFQ7" s="51"/>
      <c r="BFR7" s="51"/>
      <c r="BFS7" s="51"/>
      <c r="BFT7" s="51"/>
      <c r="BFU7" s="51"/>
      <c r="BFV7" s="51"/>
      <c r="BFW7" s="51"/>
      <c r="BFX7" s="51"/>
      <c r="BFY7" s="51"/>
      <c r="BFZ7" s="51"/>
      <c r="BGA7" s="51"/>
      <c r="BGB7" s="51"/>
      <c r="BGC7" s="51"/>
      <c r="BGD7" s="51"/>
      <c r="BGE7" s="51"/>
      <c r="BGF7" s="51"/>
      <c r="BGG7" s="51"/>
      <c r="BGH7" s="51"/>
      <c r="BGI7" s="51"/>
      <c r="BGJ7" s="51"/>
      <c r="BGK7" s="51"/>
      <c r="BGL7" s="51"/>
      <c r="BGM7" s="51"/>
      <c r="BGN7" s="51"/>
      <c r="BGO7" s="51"/>
      <c r="BGP7" s="51"/>
      <c r="BGQ7" s="51"/>
      <c r="BGR7" s="51"/>
      <c r="BGS7" s="51"/>
      <c r="BGT7" s="51"/>
      <c r="BGU7" s="51"/>
      <c r="BGV7" s="51"/>
      <c r="BGW7" s="51"/>
      <c r="BGX7" s="51"/>
      <c r="BGY7" s="51"/>
      <c r="BGZ7" s="51"/>
      <c r="BHA7" s="51"/>
      <c r="BHB7" s="51"/>
      <c r="BHC7" s="51"/>
      <c r="BHD7" s="51"/>
      <c r="BHE7" s="51"/>
      <c r="BHF7" s="51"/>
      <c r="BHG7" s="51"/>
      <c r="BHH7" s="51"/>
      <c r="BHI7" s="51"/>
      <c r="BHJ7" s="51"/>
      <c r="BHK7" s="51"/>
      <c r="BHL7" s="51"/>
      <c r="BHM7" s="51"/>
      <c r="BHN7" s="51"/>
      <c r="BHO7" s="51"/>
      <c r="BHP7" s="51"/>
      <c r="BHQ7" s="51"/>
      <c r="BHR7" s="51"/>
      <c r="BHS7" s="51"/>
      <c r="BHT7" s="51"/>
      <c r="BHU7" s="51"/>
      <c r="BHV7" s="51"/>
      <c r="BHW7" s="51"/>
      <c r="BHX7" s="51"/>
      <c r="BHY7" s="51"/>
      <c r="BHZ7" s="51"/>
      <c r="BIA7" s="51"/>
      <c r="BIB7" s="51"/>
      <c r="BIC7" s="51"/>
      <c r="BID7" s="51"/>
      <c r="BIE7" s="51"/>
      <c r="BIF7" s="51"/>
      <c r="BIG7" s="51"/>
      <c r="BIH7" s="51"/>
      <c r="BII7" s="51"/>
      <c r="BIJ7" s="51"/>
      <c r="BIK7" s="51"/>
      <c r="BIL7" s="51"/>
      <c r="BIM7" s="51"/>
      <c r="BIN7" s="51"/>
      <c r="BIO7" s="51"/>
      <c r="BIP7" s="51"/>
      <c r="BIQ7" s="51"/>
      <c r="BIR7" s="51"/>
      <c r="BIS7" s="51"/>
      <c r="BIT7" s="51"/>
      <c r="BIU7" s="51"/>
      <c r="BIV7" s="51"/>
      <c r="BIW7" s="51"/>
      <c r="BIX7" s="51"/>
      <c r="BIY7" s="51"/>
      <c r="BIZ7" s="51"/>
      <c r="BJA7" s="51"/>
      <c r="BJB7" s="51"/>
      <c r="BJC7" s="51"/>
      <c r="BJD7" s="51"/>
      <c r="BJE7" s="51"/>
      <c r="BJF7" s="51"/>
      <c r="BJG7" s="51"/>
      <c r="BJH7" s="51"/>
      <c r="BJI7" s="51"/>
      <c r="BJJ7" s="51"/>
      <c r="BJK7" s="51"/>
      <c r="BJL7" s="51"/>
      <c r="BJM7" s="51"/>
      <c r="BJN7" s="51"/>
      <c r="BJO7" s="51"/>
      <c r="BJP7" s="51"/>
      <c r="BJQ7" s="51"/>
      <c r="BJR7" s="51"/>
      <c r="BJS7" s="51"/>
      <c r="BJT7" s="51"/>
      <c r="BJU7" s="51"/>
      <c r="BJV7" s="51"/>
      <c r="BJW7" s="51"/>
      <c r="BJX7" s="51"/>
      <c r="BJY7" s="51"/>
      <c r="BJZ7" s="51"/>
      <c r="BKA7" s="51"/>
      <c r="BKB7" s="51"/>
      <c r="BKC7" s="51"/>
      <c r="BKD7" s="51"/>
      <c r="BKE7" s="51"/>
      <c r="BKF7" s="51"/>
      <c r="BKG7" s="51"/>
      <c r="BKH7" s="51"/>
      <c r="BKI7" s="51"/>
      <c r="BKJ7" s="51"/>
      <c r="BKK7" s="51"/>
      <c r="BKL7" s="51"/>
      <c r="BKM7" s="51"/>
      <c r="BKN7" s="51"/>
      <c r="BKO7" s="51"/>
      <c r="BKP7" s="51"/>
      <c r="BKQ7" s="51"/>
      <c r="BKR7" s="51"/>
      <c r="BKS7" s="51"/>
      <c r="BKT7" s="51"/>
      <c r="BKU7" s="51"/>
      <c r="BKV7" s="51"/>
      <c r="BKW7" s="51"/>
      <c r="BKX7" s="51"/>
      <c r="BKY7" s="51"/>
      <c r="BKZ7" s="51"/>
      <c r="BLA7" s="51"/>
      <c r="BLB7" s="51"/>
      <c r="BLC7" s="51"/>
      <c r="BLD7" s="51"/>
      <c r="BLE7" s="51"/>
      <c r="BLF7" s="51"/>
      <c r="BLG7" s="51"/>
      <c r="BLH7" s="51"/>
      <c r="BLI7" s="51"/>
      <c r="BLJ7" s="51"/>
      <c r="BLK7" s="51"/>
      <c r="BLL7" s="51"/>
      <c r="BLM7" s="51"/>
      <c r="BLN7" s="51"/>
      <c r="BLO7" s="51"/>
      <c r="BLP7" s="51"/>
      <c r="BLQ7" s="51"/>
      <c r="BLR7" s="51"/>
      <c r="BLS7" s="51"/>
      <c r="BLT7" s="51"/>
      <c r="BLU7" s="51"/>
      <c r="BLV7" s="51"/>
      <c r="BLW7" s="51"/>
      <c r="BLX7" s="51"/>
      <c r="BLY7" s="51"/>
      <c r="BLZ7" s="51"/>
      <c r="BMA7" s="51"/>
      <c r="BMB7" s="51"/>
      <c r="BMC7" s="51"/>
      <c r="BMD7" s="51"/>
      <c r="BME7" s="51"/>
      <c r="BMF7" s="51"/>
      <c r="BMG7" s="51"/>
      <c r="BMH7" s="51"/>
      <c r="BMI7" s="51"/>
      <c r="BMJ7" s="51"/>
      <c r="BMK7" s="51"/>
      <c r="BML7" s="51"/>
      <c r="BMM7" s="51"/>
      <c r="BMN7" s="51"/>
      <c r="BMO7" s="51"/>
      <c r="BMP7" s="51"/>
      <c r="BMQ7" s="51"/>
      <c r="BMR7" s="51"/>
      <c r="BMS7" s="51"/>
      <c r="BMT7" s="51"/>
      <c r="BMU7" s="51"/>
      <c r="BMV7" s="51"/>
      <c r="BMW7" s="51"/>
      <c r="BMX7" s="51"/>
      <c r="BMY7" s="51"/>
      <c r="BMZ7" s="51"/>
      <c r="BNA7" s="51"/>
      <c r="BNB7" s="51"/>
      <c r="BNC7" s="51"/>
      <c r="BND7" s="51"/>
      <c r="BNE7" s="51"/>
      <c r="BNF7" s="51"/>
      <c r="BNG7" s="51"/>
      <c r="BNH7" s="51"/>
      <c r="BNI7" s="51"/>
      <c r="BNJ7" s="51"/>
      <c r="BNK7" s="51"/>
      <c r="BNL7" s="51"/>
      <c r="BNM7" s="51"/>
      <c r="BNN7" s="51"/>
      <c r="BNO7" s="51"/>
      <c r="BNP7" s="51"/>
      <c r="BNQ7" s="51"/>
      <c r="BNR7" s="51"/>
      <c r="BNS7" s="51"/>
      <c r="BNT7" s="51"/>
      <c r="BNU7" s="51"/>
      <c r="BNV7" s="51"/>
      <c r="BNW7" s="51"/>
      <c r="BNX7" s="51"/>
      <c r="BNY7" s="51"/>
      <c r="BNZ7" s="51"/>
      <c r="BOA7" s="51"/>
      <c r="BOB7" s="51"/>
      <c r="BOC7" s="51"/>
      <c r="BOD7" s="51"/>
      <c r="BOE7" s="51"/>
      <c r="BOF7" s="51"/>
      <c r="BOG7" s="51"/>
      <c r="BOH7" s="51"/>
      <c r="BOI7" s="51"/>
      <c r="BOJ7" s="51"/>
      <c r="BOK7" s="51"/>
      <c r="BOL7" s="51"/>
      <c r="BOM7" s="51"/>
      <c r="BON7" s="51"/>
      <c r="BOO7" s="51"/>
      <c r="BOP7" s="51"/>
      <c r="BOQ7" s="51"/>
      <c r="BOR7" s="51"/>
      <c r="BOS7" s="51"/>
      <c r="BOT7" s="51"/>
      <c r="BOU7" s="51"/>
      <c r="BOV7" s="51"/>
      <c r="BOW7" s="51"/>
      <c r="BOX7" s="51"/>
      <c r="BOY7" s="51"/>
      <c r="BOZ7" s="51"/>
      <c r="BPA7" s="51"/>
      <c r="BPB7" s="51"/>
      <c r="BPC7" s="51"/>
      <c r="BPD7" s="51"/>
      <c r="BPE7" s="51"/>
      <c r="BPF7" s="51"/>
      <c r="BPG7" s="51"/>
      <c r="BPH7" s="51"/>
      <c r="BPI7" s="51"/>
      <c r="BPJ7" s="51"/>
      <c r="BPK7" s="51"/>
      <c r="BPL7" s="51"/>
      <c r="BPM7" s="51"/>
      <c r="BPN7" s="51"/>
      <c r="BPO7" s="51"/>
      <c r="BPP7" s="51"/>
      <c r="BPQ7" s="51"/>
      <c r="BPR7" s="51"/>
      <c r="BPS7" s="51"/>
      <c r="BPT7" s="51"/>
      <c r="BPU7" s="51"/>
      <c r="BPV7" s="51"/>
      <c r="BPW7" s="51"/>
      <c r="BPX7" s="51"/>
      <c r="BPY7" s="51"/>
      <c r="BPZ7" s="51"/>
      <c r="BQA7" s="51"/>
      <c r="BQB7" s="51"/>
      <c r="BQC7" s="51"/>
      <c r="BQD7" s="51"/>
      <c r="BQE7" s="51"/>
      <c r="BQF7" s="51"/>
      <c r="BQG7" s="51"/>
      <c r="BQH7" s="51"/>
      <c r="BQI7" s="51"/>
      <c r="BQJ7" s="51"/>
      <c r="BQK7" s="51"/>
      <c r="BQL7" s="51"/>
      <c r="BQM7" s="51"/>
      <c r="BQN7" s="51"/>
      <c r="BQO7" s="51"/>
      <c r="BQP7" s="51"/>
      <c r="BQQ7" s="51"/>
      <c r="BQR7" s="51"/>
      <c r="BQS7" s="51"/>
      <c r="BQT7" s="51"/>
      <c r="BQU7" s="51"/>
      <c r="BQV7" s="51"/>
      <c r="BQW7" s="51"/>
      <c r="BQX7" s="51"/>
      <c r="BQY7" s="51"/>
      <c r="BQZ7" s="51"/>
      <c r="BRA7" s="51"/>
      <c r="BRB7" s="51"/>
      <c r="BRC7" s="51"/>
      <c r="BRD7" s="51"/>
      <c r="BRE7" s="51"/>
      <c r="BRF7" s="51"/>
      <c r="BRG7" s="51"/>
      <c r="BRH7" s="51"/>
      <c r="BRI7" s="51"/>
      <c r="BRJ7" s="51"/>
      <c r="BRK7" s="51"/>
      <c r="BRL7" s="51"/>
      <c r="BRM7" s="51"/>
      <c r="BRN7" s="51"/>
      <c r="BRO7" s="51"/>
      <c r="BRP7" s="51"/>
      <c r="BRQ7" s="51"/>
      <c r="BRR7" s="51"/>
      <c r="BRS7" s="51"/>
      <c r="BRT7" s="51"/>
      <c r="BRU7" s="51"/>
      <c r="BRV7" s="51"/>
      <c r="BRW7" s="51"/>
      <c r="BRX7" s="51"/>
      <c r="BRY7" s="51"/>
      <c r="BRZ7" s="51"/>
      <c r="BSA7" s="51"/>
      <c r="BSB7" s="51"/>
      <c r="BSC7" s="51"/>
      <c r="BSD7" s="51"/>
      <c r="BSE7" s="51"/>
      <c r="BSF7" s="51"/>
      <c r="BSG7" s="51"/>
      <c r="BSH7" s="51"/>
      <c r="BSI7" s="51"/>
      <c r="BSJ7" s="51"/>
      <c r="BSK7" s="51"/>
      <c r="BSL7" s="51"/>
      <c r="BSM7" s="51"/>
      <c r="BSN7" s="51"/>
      <c r="BSO7" s="51"/>
      <c r="BSP7" s="51"/>
      <c r="BSQ7" s="51"/>
      <c r="BSR7" s="51"/>
      <c r="BSS7" s="51"/>
      <c r="BST7" s="51"/>
      <c r="BSU7" s="51"/>
      <c r="BSV7" s="51"/>
      <c r="BSW7" s="51"/>
      <c r="BSX7" s="51"/>
      <c r="BSY7" s="51"/>
      <c r="BSZ7" s="51"/>
      <c r="BTA7" s="51"/>
      <c r="BTB7" s="51"/>
      <c r="BTC7" s="51"/>
      <c r="BTD7" s="51"/>
      <c r="BTE7" s="51"/>
      <c r="BTF7" s="51"/>
      <c r="BTG7" s="51"/>
      <c r="BTH7" s="51"/>
      <c r="BTI7" s="51"/>
      <c r="BTJ7" s="51"/>
      <c r="BTK7" s="51"/>
      <c r="BTL7" s="51"/>
      <c r="BTM7" s="51"/>
      <c r="BTN7" s="51"/>
      <c r="BTO7" s="51"/>
      <c r="BTP7" s="51"/>
      <c r="BTQ7" s="51"/>
      <c r="BTR7" s="51"/>
      <c r="BTS7" s="51"/>
      <c r="BTT7" s="51"/>
      <c r="BTU7" s="51"/>
      <c r="BTV7" s="51"/>
      <c r="BTW7" s="51"/>
      <c r="BTX7" s="51"/>
      <c r="BTY7" s="51"/>
      <c r="BTZ7" s="51"/>
      <c r="BUA7" s="51"/>
      <c r="BUB7" s="51"/>
      <c r="BUC7" s="51"/>
      <c r="BUD7" s="51"/>
      <c r="BUE7" s="51"/>
      <c r="BUF7" s="51"/>
      <c r="BUG7" s="51"/>
      <c r="BUH7" s="51"/>
      <c r="BUI7" s="51"/>
      <c r="BUJ7" s="51"/>
      <c r="BUK7" s="51"/>
      <c r="BUL7" s="51"/>
      <c r="BUM7" s="51"/>
      <c r="BUN7" s="51"/>
      <c r="BUO7" s="51"/>
      <c r="BUP7" s="51"/>
      <c r="BUQ7" s="51"/>
      <c r="BUR7" s="51"/>
      <c r="BUS7" s="51"/>
      <c r="BUT7" s="51"/>
      <c r="BUU7" s="51"/>
      <c r="BUV7" s="51"/>
      <c r="BUW7" s="51"/>
      <c r="BUX7" s="51"/>
      <c r="BUY7" s="51"/>
      <c r="BUZ7" s="51"/>
      <c r="BVA7" s="51"/>
      <c r="BVB7" s="51"/>
      <c r="BVC7" s="51"/>
      <c r="BVD7" s="51"/>
      <c r="BVE7" s="51"/>
      <c r="BVF7" s="51"/>
      <c r="BVG7" s="51"/>
      <c r="BVH7" s="51"/>
      <c r="BVI7" s="51"/>
      <c r="BVJ7" s="51"/>
      <c r="BVK7" s="51"/>
      <c r="BVL7" s="51"/>
      <c r="BVM7" s="51"/>
      <c r="BVN7" s="51"/>
      <c r="BVO7" s="51"/>
      <c r="BVP7" s="51"/>
      <c r="BVQ7" s="51"/>
      <c r="BVR7" s="51"/>
      <c r="BVS7" s="51"/>
      <c r="BVT7" s="51"/>
      <c r="BVU7" s="51"/>
      <c r="BVV7" s="51"/>
      <c r="BVW7" s="51"/>
      <c r="BVX7" s="51"/>
      <c r="BVY7" s="51"/>
      <c r="BVZ7" s="51"/>
      <c r="BWA7" s="51"/>
      <c r="BWB7" s="51"/>
      <c r="BWC7" s="51"/>
      <c r="BWD7" s="51"/>
      <c r="BWE7" s="51"/>
      <c r="BWF7" s="51"/>
      <c r="BWG7" s="51"/>
      <c r="BWH7" s="51"/>
      <c r="BWI7" s="51"/>
      <c r="BWJ7" s="51"/>
      <c r="BWK7" s="51"/>
      <c r="BWL7" s="51"/>
      <c r="BWM7" s="51"/>
      <c r="BWN7" s="51"/>
      <c r="BWO7" s="51"/>
      <c r="BWP7" s="51"/>
      <c r="BWQ7" s="51"/>
      <c r="BWR7" s="51"/>
      <c r="BWS7" s="51"/>
      <c r="BWT7" s="51"/>
      <c r="BWU7" s="51"/>
      <c r="BWV7" s="51"/>
      <c r="BWW7" s="51"/>
      <c r="BWX7" s="51"/>
      <c r="BWY7" s="51"/>
      <c r="BWZ7" s="51"/>
      <c r="BXA7" s="51"/>
      <c r="BXB7" s="51"/>
      <c r="BXC7" s="51"/>
      <c r="BXD7" s="51"/>
      <c r="BXE7" s="51"/>
      <c r="BXF7" s="51"/>
      <c r="BXG7" s="51"/>
      <c r="BXH7" s="51"/>
      <c r="BXI7" s="51"/>
      <c r="BXJ7" s="51"/>
      <c r="BXK7" s="51"/>
      <c r="BXL7" s="51"/>
      <c r="BXM7" s="51"/>
      <c r="BXN7" s="51"/>
      <c r="BXO7" s="51"/>
      <c r="BXP7" s="51"/>
      <c r="BXQ7" s="51"/>
      <c r="BXR7" s="51"/>
      <c r="BXS7" s="51"/>
      <c r="BXT7" s="51"/>
      <c r="BXU7" s="51"/>
      <c r="BXV7" s="51"/>
      <c r="BXW7" s="51"/>
      <c r="BXX7" s="51"/>
      <c r="BXY7" s="51"/>
      <c r="BXZ7" s="51"/>
      <c r="BYA7" s="51"/>
      <c r="BYB7" s="51"/>
      <c r="BYC7" s="51"/>
      <c r="BYD7" s="51"/>
      <c r="BYE7" s="51"/>
      <c r="BYF7" s="51"/>
      <c r="BYG7" s="51"/>
      <c r="BYH7" s="51"/>
      <c r="BYI7" s="51"/>
      <c r="BYJ7" s="51"/>
      <c r="BYK7" s="51"/>
      <c r="BYL7" s="51"/>
      <c r="BYM7" s="51"/>
      <c r="BYN7" s="51"/>
      <c r="BYO7" s="51"/>
      <c r="BYP7" s="51"/>
      <c r="BYQ7" s="51"/>
      <c r="BYR7" s="51"/>
      <c r="BYS7" s="51"/>
      <c r="BYT7" s="51"/>
      <c r="BYU7" s="51"/>
      <c r="BYV7" s="51"/>
      <c r="BYW7" s="51"/>
      <c r="BYX7" s="51"/>
      <c r="BYY7" s="51"/>
      <c r="BYZ7" s="51"/>
      <c r="BZA7" s="51"/>
      <c r="BZB7" s="51"/>
      <c r="BZC7" s="51"/>
      <c r="BZD7" s="51"/>
      <c r="BZE7" s="51"/>
      <c r="BZF7" s="51"/>
      <c r="BZG7" s="51"/>
      <c r="BZH7" s="51"/>
      <c r="BZI7" s="51"/>
      <c r="BZJ7" s="51"/>
      <c r="BZK7" s="51"/>
      <c r="BZL7" s="51"/>
      <c r="BZM7" s="51"/>
      <c r="BZN7" s="51"/>
      <c r="BZO7" s="51"/>
      <c r="BZP7" s="51"/>
      <c r="BZQ7" s="51"/>
      <c r="BZR7" s="51"/>
      <c r="BZS7" s="51"/>
      <c r="BZT7" s="51"/>
      <c r="BZU7" s="51"/>
      <c r="BZV7" s="51"/>
      <c r="BZW7" s="51"/>
      <c r="BZX7" s="51"/>
      <c r="BZY7" s="51"/>
      <c r="BZZ7" s="51"/>
      <c r="CAA7" s="51"/>
      <c r="CAB7" s="51"/>
      <c r="CAC7" s="51"/>
      <c r="CAD7" s="51"/>
      <c r="CAE7" s="51"/>
      <c r="CAF7" s="51"/>
      <c r="CAG7" s="51"/>
      <c r="CAH7" s="51"/>
      <c r="CAI7" s="51"/>
      <c r="CAJ7" s="51"/>
      <c r="CAK7" s="51"/>
      <c r="CAL7" s="51"/>
      <c r="CAM7" s="51"/>
      <c r="CAN7" s="51"/>
      <c r="CAO7" s="51"/>
      <c r="CAP7" s="51"/>
      <c r="CAQ7" s="51"/>
      <c r="CAR7" s="51"/>
      <c r="CAS7" s="51"/>
      <c r="CAT7" s="51"/>
      <c r="CAU7" s="51"/>
      <c r="CAV7" s="51"/>
      <c r="CAW7" s="51"/>
      <c r="CAX7" s="51"/>
      <c r="CAY7" s="51"/>
      <c r="CAZ7" s="51"/>
      <c r="CBA7" s="51"/>
      <c r="CBB7" s="51"/>
      <c r="CBC7" s="51"/>
      <c r="CBD7" s="51"/>
      <c r="CBE7" s="51"/>
      <c r="CBF7" s="51"/>
      <c r="CBG7" s="51"/>
      <c r="CBH7" s="51"/>
      <c r="CBI7" s="51"/>
      <c r="CBJ7" s="51"/>
      <c r="CBK7" s="51"/>
      <c r="CBL7" s="51"/>
      <c r="CBM7" s="51"/>
      <c r="CBN7" s="51"/>
      <c r="CBO7" s="51"/>
      <c r="CBP7" s="51"/>
      <c r="CBQ7" s="51"/>
      <c r="CBR7" s="51"/>
      <c r="CBS7" s="51"/>
      <c r="CBT7" s="51"/>
      <c r="CBU7" s="51"/>
      <c r="CBV7" s="51"/>
      <c r="CBW7" s="51"/>
      <c r="CBX7" s="51"/>
      <c r="CBY7" s="51"/>
      <c r="CBZ7" s="51"/>
      <c r="CCA7" s="51"/>
      <c r="CCB7" s="51"/>
      <c r="CCC7" s="51"/>
      <c r="CCD7" s="51"/>
      <c r="CCE7" s="51"/>
      <c r="CCF7" s="51"/>
      <c r="CCG7" s="51"/>
      <c r="CCH7" s="51"/>
      <c r="CCI7" s="51"/>
      <c r="CCJ7" s="51"/>
      <c r="CCK7" s="51"/>
      <c r="CCL7" s="51"/>
      <c r="CCM7" s="51"/>
      <c r="CCN7" s="51"/>
      <c r="CCO7" s="51"/>
      <c r="CCP7" s="51"/>
      <c r="CCQ7" s="51"/>
      <c r="CCR7" s="51"/>
      <c r="CCS7" s="51"/>
      <c r="CCT7" s="51"/>
      <c r="CCU7" s="51"/>
      <c r="CCV7" s="51"/>
      <c r="CCW7" s="51"/>
      <c r="CCX7" s="51"/>
      <c r="CCY7" s="51"/>
      <c r="CCZ7" s="51"/>
      <c r="CDA7" s="51"/>
      <c r="CDB7" s="51"/>
      <c r="CDC7" s="51"/>
      <c r="CDD7" s="51"/>
      <c r="CDE7" s="51"/>
      <c r="CDF7" s="51"/>
      <c r="CDG7" s="51"/>
      <c r="CDH7" s="51"/>
      <c r="CDI7" s="51"/>
      <c r="CDJ7" s="51"/>
      <c r="CDK7" s="51"/>
      <c r="CDL7" s="51"/>
      <c r="CDM7" s="51"/>
      <c r="CDN7" s="51"/>
      <c r="CDO7" s="51"/>
      <c r="CDP7" s="51"/>
      <c r="CDQ7" s="51"/>
      <c r="CDR7" s="51"/>
      <c r="CDS7" s="51"/>
      <c r="CDT7" s="51"/>
      <c r="CDU7" s="51"/>
      <c r="CDV7" s="51"/>
      <c r="CDW7" s="51"/>
      <c r="CDX7" s="51"/>
      <c r="CDY7" s="51"/>
      <c r="CDZ7" s="51"/>
      <c r="CEA7" s="51"/>
      <c r="CEB7" s="51"/>
      <c r="CEC7" s="51"/>
      <c r="CED7" s="51"/>
      <c r="CEE7" s="51"/>
      <c r="CEF7" s="51"/>
      <c r="CEG7" s="51"/>
      <c r="CEH7" s="51"/>
      <c r="CEI7" s="51"/>
      <c r="CEJ7" s="51"/>
      <c r="CEK7" s="51"/>
      <c r="CEL7" s="51"/>
      <c r="CEM7" s="51"/>
      <c r="CEN7" s="51"/>
      <c r="CEO7" s="51"/>
      <c r="CEP7" s="51"/>
      <c r="CEQ7" s="51"/>
      <c r="CER7" s="51"/>
      <c r="CES7" s="51"/>
      <c r="CET7" s="51"/>
      <c r="CEU7" s="51"/>
      <c r="CEV7" s="51"/>
      <c r="CEW7" s="51"/>
      <c r="CEX7" s="51"/>
      <c r="CEY7" s="51"/>
      <c r="CEZ7" s="51"/>
      <c r="CFA7" s="51"/>
      <c r="CFB7" s="51"/>
      <c r="CFC7" s="51"/>
      <c r="CFD7" s="51"/>
      <c r="CFE7" s="51"/>
      <c r="CFF7" s="51"/>
      <c r="CFG7" s="51"/>
      <c r="CFH7" s="51"/>
      <c r="CFI7" s="51"/>
      <c r="CFJ7" s="51"/>
      <c r="CFK7" s="51"/>
      <c r="CFL7" s="51"/>
      <c r="CFM7" s="51"/>
      <c r="CFN7" s="51"/>
      <c r="CFO7" s="51"/>
      <c r="CFP7" s="51"/>
      <c r="CFQ7" s="51"/>
      <c r="CFR7" s="51"/>
      <c r="CFS7" s="51"/>
      <c r="CFT7" s="51"/>
      <c r="CFU7" s="51"/>
      <c r="CFV7" s="51"/>
      <c r="CFW7" s="51"/>
      <c r="CFX7" s="51"/>
      <c r="CFY7" s="51"/>
      <c r="CFZ7" s="51"/>
      <c r="CGA7" s="51"/>
      <c r="CGB7" s="51"/>
      <c r="CGC7" s="51"/>
      <c r="CGD7" s="51"/>
      <c r="CGE7" s="51"/>
      <c r="CGF7" s="51"/>
      <c r="CGG7" s="51"/>
      <c r="CGH7" s="51"/>
      <c r="CGI7" s="51"/>
      <c r="CGJ7" s="51"/>
      <c r="CGK7" s="51"/>
      <c r="CGL7" s="51"/>
      <c r="CGM7" s="51"/>
      <c r="CGN7" s="51"/>
      <c r="CGO7" s="51"/>
      <c r="CGP7" s="51"/>
      <c r="CGQ7" s="51"/>
      <c r="CGR7" s="51"/>
      <c r="CGS7" s="51"/>
      <c r="CGT7" s="51"/>
      <c r="CGU7" s="51"/>
      <c r="CGV7" s="51"/>
      <c r="CGW7" s="51"/>
      <c r="CGX7" s="51"/>
      <c r="CGY7" s="51"/>
      <c r="CGZ7" s="51"/>
      <c r="CHA7" s="51"/>
      <c r="CHB7" s="51"/>
      <c r="CHC7" s="51"/>
      <c r="CHD7" s="51"/>
      <c r="CHE7" s="51"/>
      <c r="CHF7" s="51"/>
      <c r="CHG7" s="51"/>
      <c r="CHH7" s="51"/>
      <c r="CHI7" s="51"/>
      <c r="CHJ7" s="51"/>
      <c r="CHK7" s="51"/>
      <c r="CHL7" s="51"/>
      <c r="CHM7" s="51"/>
      <c r="CHN7" s="51"/>
      <c r="CHO7" s="51"/>
      <c r="CHP7" s="51"/>
      <c r="CHQ7" s="51"/>
      <c r="CHR7" s="51"/>
      <c r="CHS7" s="51"/>
      <c r="CHT7" s="51"/>
      <c r="CHU7" s="51"/>
      <c r="CHV7" s="51"/>
      <c r="CHW7" s="51"/>
      <c r="CHX7" s="51"/>
      <c r="CHY7" s="51"/>
      <c r="CHZ7" s="51"/>
      <c r="CIA7" s="51"/>
      <c r="CIB7" s="51"/>
      <c r="CIC7" s="51"/>
      <c r="CID7" s="51"/>
      <c r="CIE7" s="51"/>
      <c r="CIF7" s="51"/>
      <c r="CIG7" s="51"/>
      <c r="CIH7" s="51"/>
      <c r="CII7" s="51"/>
      <c r="CIJ7" s="51"/>
      <c r="CIK7" s="51"/>
      <c r="CIL7" s="51"/>
      <c r="CIM7" s="51"/>
      <c r="CIN7" s="51"/>
      <c r="CIO7" s="51"/>
      <c r="CIP7" s="51"/>
      <c r="CIQ7" s="51"/>
      <c r="CIR7" s="51"/>
      <c r="CIS7" s="51"/>
      <c r="CIT7" s="51"/>
      <c r="CIU7" s="51"/>
      <c r="CIV7" s="51"/>
      <c r="CIW7" s="51"/>
      <c r="CIX7" s="51"/>
      <c r="CIY7" s="51"/>
      <c r="CIZ7" s="51"/>
      <c r="CJA7" s="51"/>
      <c r="CJB7" s="51"/>
      <c r="CJC7" s="51"/>
      <c r="CJD7" s="51"/>
      <c r="CJE7" s="51"/>
      <c r="CJF7" s="51"/>
      <c r="CJG7" s="51"/>
      <c r="CJH7" s="51"/>
      <c r="CJI7" s="51"/>
      <c r="CJJ7" s="51"/>
      <c r="CJK7" s="51"/>
      <c r="CJL7" s="51"/>
      <c r="CJM7" s="51"/>
      <c r="CJN7" s="51"/>
      <c r="CJO7" s="51"/>
      <c r="CJP7" s="51"/>
      <c r="CJQ7" s="51"/>
      <c r="CJR7" s="51"/>
      <c r="CJS7" s="51"/>
      <c r="CJT7" s="51"/>
      <c r="CJU7" s="51"/>
      <c r="CJV7" s="51"/>
      <c r="CJW7" s="51"/>
      <c r="CJX7" s="51"/>
      <c r="CJY7" s="51"/>
      <c r="CJZ7" s="51"/>
      <c r="CKA7" s="51"/>
      <c r="CKB7" s="51"/>
      <c r="CKC7" s="51"/>
      <c r="CKD7" s="51"/>
      <c r="CKE7" s="51"/>
      <c r="CKF7" s="51"/>
      <c r="CKG7" s="51"/>
      <c r="CKH7" s="51"/>
      <c r="CKI7" s="51"/>
      <c r="CKJ7" s="51"/>
      <c r="CKK7" s="51"/>
      <c r="CKL7" s="51"/>
      <c r="CKM7" s="51"/>
      <c r="CKN7" s="51"/>
      <c r="CKO7" s="51"/>
      <c r="CKP7" s="51"/>
      <c r="CKQ7" s="51"/>
      <c r="CKR7" s="51"/>
      <c r="CKS7" s="51"/>
      <c r="CKT7" s="51"/>
      <c r="CKU7" s="51"/>
      <c r="CKV7" s="51"/>
      <c r="CKW7" s="51"/>
      <c r="CKX7" s="51"/>
      <c r="CKY7" s="51"/>
      <c r="CKZ7" s="51"/>
      <c r="CLA7" s="51"/>
      <c r="CLB7" s="51"/>
      <c r="CLC7" s="51"/>
      <c r="CLD7" s="51"/>
      <c r="CLE7" s="51"/>
      <c r="CLF7" s="51"/>
      <c r="CLG7" s="51"/>
      <c r="CLH7" s="51"/>
      <c r="CLI7" s="51"/>
      <c r="CLJ7" s="51"/>
      <c r="CLK7" s="51"/>
      <c r="CLL7" s="51"/>
      <c r="CLM7" s="51"/>
      <c r="CLN7" s="51"/>
      <c r="CLO7" s="51"/>
      <c r="CLP7" s="51"/>
      <c r="CLQ7" s="51"/>
      <c r="CLR7" s="51"/>
      <c r="CLS7" s="51"/>
      <c r="CLT7" s="51"/>
      <c r="CLU7" s="51"/>
      <c r="CLV7" s="51"/>
      <c r="CLW7" s="51"/>
      <c r="CLX7" s="51"/>
      <c r="CLY7" s="51"/>
      <c r="CLZ7" s="51"/>
      <c r="CMA7" s="51"/>
      <c r="CMB7" s="51"/>
      <c r="CMC7" s="51"/>
      <c r="CMD7" s="51"/>
      <c r="CME7" s="51"/>
      <c r="CMF7" s="51"/>
      <c r="CMG7" s="51"/>
      <c r="CMH7" s="51"/>
      <c r="CMI7" s="51"/>
      <c r="CMJ7" s="51"/>
      <c r="CMK7" s="51"/>
      <c r="CML7" s="51"/>
      <c r="CMM7" s="51"/>
      <c r="CMN7" s="51"/>
      <c r="CMO7" s="51"/>
      <c r="CMP7" s="51"/>
      <c r="CMQ7" s="51"/>
      <c r="CMR7" s="51"/>
      <c r="CMS7" s="51"/>
      <c r="CMT7" s="51"/>
      <c r="CMU7" s="51"/>
      <c r="CMV7" s="51"/>
      <c r="CMW7" s="51"/>
      <c r="CMX7" s="51"/>
      <c r="CMY7" s="51"/>
      <c r="CMZ7" s="51"/>
      <c r="CNA7" s="51"/>
      <c r="CNB7" s="51"/>
      <c r="CNC7" s="51"/>
      <c r="CND7" s="51"/>
      <c r="CNE7" s="51"/>
      <c r="CNF7" s="51"/>
      <c r="CNG7" s="51"/>
      <c r="CNH7" s="51"/>
      <c r="CNI7" s="51"/>
      <c r="CNJ7" s="51"/>
      <c r="CNK7" s="51"/>
      <c r="CNL7" s="51"/>
      <c r="CNM7" s="51"/>
      <c r="CNN7" s="51"/>
      <c r="CNO7" s="51"/>
      <c r="CNP7" s="51"/>
      <c r="CNQ7" s="51"/>
      <c r="CNR7" s="51"/>
      <c r="CNS7" s="51"/>
      <c r="CNT7" s="51"/>
      <c r="CNU7" s="51"/>
      <c r="CNV7" s="51"/>
      <c r="CNW7" s="51"/>
      <c r="CNX7" s="51"/>
      <c r="CNY7" s="51"/>
      <c r="CNZ7" s="51"/>
      <c r="COA7" s="51"/>
      <c r="COB7" s="51"/>
      <c r="COC7" s="51"/>
      <c r="COD7" s="51"/>
      <c r="COE7" s="51"/>
      <c r="COF7" s="51"/>
      <c r="COG7" s="51"/>
      <c r="COH7" s="51"/>
      <c r="COI7" s="51"/>
      <c r="COJ7" s="51"/>
      <c r="COK7" s="51"/>
      <c r="COL7" s="51"/>
      <c r="COM7" s="51"/>
      <c r="CON7" s="51"/>
      <c r="COO7" s="51"/>
      <c r="COP7" s="51"/>
      <c r="COQ7" s="51"/>
      <c r="COR7" s="51"/>
      <c r="COS7" s="51"/>
      <c r="COT7" s="51"/>
      <c r="COU7" s="51"/>
      <c r="COV7" s="51"/>
      <c r="COW7" s="47"/>
      <c r="COX7" s="47"/>
      <c r="COY7" s="47"/>
      <c r="COZ7" s="47"/>
      <c r="CPA7" s="47"/>
      <c r="CPB7" s="47"/>
      <c r="CPC7" s="47"/>
      <c r="CPD7" s="47"/>
      <c r="CPE7" s="47"/>
      <c r="CPF7" s="47"/>
      <c r="CPG7" s="47"/>
      <c r="CPH7" s="47"/>
      <c r="CPI7" s="47"/>
      <c r="CPJ7" s="47"/>
      <c r="CPK7" s="47"/>
      <c r="CPL7" s="47"/>
      <c r="CPM7" s="47"/>
      <c r="CPN7" s="47"/>
      <c r="CPO7" s="47"/>
      <c r="CPP7" s="47"/>
      <c r="CPQ7" s="47"/>
      <c r="CPR7" s="47"/>
      <c r="CPS7" s="47"/>
      <c r="CPT7" s="47"/>
      <c r="CPU7" s="47"/>
      <c r="CPV7" s="47"/>
      <c r="CPW7" s="47"/>
      <c r="CPX7" s="47"/>
      <c r="CPY7" s="47"/>
      <c r="CPZ7" s="47"/>
      <c r="CQA7" s="47"/>
      <c r="CQB7" s="47"/>
      <c r="CQC7" s="47"/>
      <c r="CQD7" s="47"/>
      <c r="CQE7" s="47"/>
      <c r="CQF7" s="47"/>
      <c r="CQG7" s="47"/>
      <c r="CQH7" s="47"/>
      <c r="CQI7" s="47"/>
      <c r="CQJ7" s="47"/>
      <c r="CQK7" s="47"/>
      <c r="CQL7" s="47"/>
      <c r="CQM7" s="47"/>
      <c r="CQN7" s="47"/>
      <c r="CQO7" s="47"/>
      <c r="CQP7" s="47"/>
      <c r="CQQ7" s="47"/>
      <c r="CQR7" s="47"/>
      <c r="CQS7" s="47"/>
      <c r="CQT7" s="47"/>
      <c r="CQU7" s="47"/>
      <c r="CQV7" s="47"/>
      <c r="CQW7" s="47"/>
      <c r="CQX7" s="47"/>
      <c r="CQY7" s="47"/>
      <c r="CQZ7" s="47"/>
      <c r="CRA7" s="47"/>
      <c r="CRB7" s="47"/>
      <c r="CRC7" s="47"/>
      <c r="CRD7" s="47"/>
      <c r="CRE7" s="47"/>
      <c r="CRF7" s="47"/>
      <c r="CRG7" s="47"/>
      <c r="CRH7" s="47"/>
      <c r="CRI7" s="47"/>
      <c r="CRJ7" s="47"/>
      <c r="CRK7" s="47"/>
      <c r="CRL7" s="47"/>
      <c r="CRM7" s="47"/>
      <c r="CRN7" s="47"/>
      <c r="CRO7" s="47"/>
      <c r="CRP7" s="47"/>
      <c r="CRQ7" s="47"/>
      <c r="CRR7" s="47"/>
      <c r="CRS7" s="47"/>
      <c r="CRT7" s="47"/>
      <c r="CRU7" s="47"/>
      <c r="CRV7" s="47"/>
      <c r="CRW7" s="47"/>
      <c r="CRX7" s="47"/>
      <c r="CRY7" s="47"/>
      <c r="CRZ7" s="47"/>
      <c r="CSA7" s="47"/>
      <c r="CSB7" s="47"/>
      <c r="CSC7" s="47"/>
      <c r="CSD7" s="47"/>
      <c r="CSE7" s="47"/>
      <c r="CSF7" s="47"/>
      <c r="CSG7" s="47"/>
      <c r="CSH7" s="47"/>
      <c r="CSI7" s="47"/>
      <c r="CSJ7" s="47"/>
      <c r="CSK7" s="47"/>
      <c r="CSL7" s="47"/>
      <c r="CSM7" s="47"/>
      <c r="CSN7" s="47"/>
      <c r="CSO7" s="47"/>
      <c r="CSP7" s="47"/>
      <c r="CSQ7" s="47"/>
      <c r="CSR7" s="47"/>
      <c r="CSS7" s="47"/>
      <c r="CST7" s="47"/>
      <c r="CSU7" s="47"/>
      <c r="CSV7" s="47"/>
      <c r="CSW7" s="47"/>
      <c r="CSX7" s="47"/>
      <c r="CSY7" s="47"/>
      <c r="CSZ7" s="47"/>
      <c r="CTA7" s="47"/>
      <c r="CTB7" s="47"/>
      <c r="CTC7" s="47"/>
      <c r="CTD7" s="47"/>
      <c r="CTE7" s="47"/>
      <c r="CTF7" s="47"/>
      <c r="CTG7" s="47"/>
      <c r="CTH7" s="47"/>
      <c r="CTI7" s="47"/>
      <c r="CTJ7" s="47"/>
      <c r="CTK7" s="47"/>
      <c r="CTL7" s="47"/>
      <c r="CTM7" s="47"/>
      <c r="CTN7" s="47"/>
      <c r="CTO7" s="47"/>
      <c r="CTP7" s="47"/>
      <c r="CTQ7" s="47"/>
      <c r="CTR7" s="47"/>
      <c r="CTS7" s="47"/>
      <c r="CTT7" s="47"/>
      <c r="CTU7" s="47"/>
      <c r="CTV7" s="47"/>
      <c r="CTW7" s="47"/>
      <c r="CTX7" s="47"/>
      <c r="CTY7" s="47"/>
      <c r="CTZ7" s="47"/>
      <c r="CUA7" s="47"/>
      <c r="CUB7" s="47"/>
      <c r="CUC7" s="47"/>
      <c r="CUD7" s="47"/>
      <c r="CUE7" s="47"/>
      <c r="CUF7" s="47"/>
      <c r="CUG7" s="47"/>
      <c r="CUH7" s="47"/>
      <c r="CUI7" s="47"/>
      <c r="CUJ7" s="47"/>
      <c r="CUK7" s="47"/>
      <c r="CUL7" s="47"/>
      <c r="CUM7" s="47"/>
      <c r="CUN7" s="47"/>
      <c r="CUO7" s="47"/>
      <c r="CUP7" s="47"/>
      <c r="CUQ7" s="47"/>
      <c r="CUR7" s="47"/>
      <c r="CUS7" s="47"/>
      <c r="CUT7" s="47"/>
      <c r="CUU7" s="47"/>
      <c r="CUV7" s="47"/>
      <c r="CUW7" s="47"/>
      <c r="CUX7" s="47"/>
      <c r="CUY7" s="47"/>
      <c r="CUZ7" s="47"/>
      <c r="CVA7" s="47"/>
      <c r="CVB7" s="47"/>
      <c r="CVC7" s="47"/>
      <c r="CVD7" s="47"/>
      <c r="CVE7" s="47"/>
      <c r="CVF7" s="47"/>
      <c r="CVG7" s="47"/>
      <c r="CVH7" s="47"/>
      <c r="CVI7" s="47"/>
      <c r="CVJ7" s="47"/>
      <c r="CVK7" s="47"/>
      <c r="CVL7" s="47"/>
      <c r="CVM7" s="47"/>
      <c r="CVN7" s="47"/>
      <c r="CVO7" s="47"/>
      <c r="CVP7" s="47"/>
      <c r="CVQ7" s="47"/>
      <c r="CVR7" s="47"/>
      <c r="CVS7" s="47"/>
      <c r="CVT7" s="47"/>
      <c r="CVU7" s="47"/>
      <c r="CVV7" s="47"/>
      <c r="CVW7" s="47"/>
      <c r="CVX7" s="47"/>
      <c r="CVY7" s="47"/>
      <c r="CVZ7" s="47"/>
      <c r="CWA7" s="47"/>
      <c r="CWB7" s="47"/>
      <c r="CWC7" s="47"/>
      <c r="CWD7" s="47"/>
      <c r="CWE7" s="47"/>
      <c r="CWF7" s="47"/>
      <c r="CWG7" s="47"/>
      <c r="CWH7" s="47"/>
      <c r="CWI7" s="47"/>
      <c r="CWJ7" s="47"/>
      <c r="CWK7" s="47"/>
      <c r="CWL7" s="47"/>
      <c r="CWM7" s="47"/>
      <c r="CWN7" s="47"/>
      <c r="CWO7" s="47"/>
      <c r="CWP7" s="47"/>
      <c r="CWQ7" s="47"/>
      <c r="CWR7" s="47"/>
      <c r="CWS7" s="47"/>
      <c r="CWT7" s="47"/>
      <c r="CWU7" s="47"/>
      <c r="CWV7" s="47"/>
      <c r="CWW7" s="47"/>
      <c r="CWX7" s="47"/>
      <c r="CWY7" s="47"/>
      <c r="CWZ7" s="47"/>
      <c r="CXA7" s="47"/>
      <c r="CXB7" s="47"/>
      <c r="CXC7" s="47"/>
      <c r="CXD7" s="47"/>
      <c r="CXE7" s="47"/>
      <c r="CXF7" s="47"/>
      <c r="CXG7" s="47"/>
      <c r="CXH7" s="47"/>
      <c r="CXI7" s="47"/>
      <c r="CXJ7" s="47"/>
      <c r="CXK7" s="47"/>
      <c r="CXL7" s="47"/>
      <c r="CXM7" s="47"/>
      <c r="CXN7" s="47"/>
      <c r="CXO7" s="47"/>
      <c r="CXP7" s="47"/>
      <c r="CXQ7" s="47"/>
      <c r="CXR7" s="47"/>
      <c r="CXS7" s="47"/>
      <c r="CXT7" s="47"/>
      <c r="CXU7" s="47"/>
      <c r="CXV7" s="47"/>
      <c r="CXW7" s="47"/>
      <c r="CXX7" s="47"/>
      <c r="CXY7" s="47"/>
      <c r="CXZ7" s="47"/>
      <c r="CYA7" s="47"/>
      <c r="CYB7" s="47"/>
      <c r="CYC7" s="47"/>
      <c r="CYD7" s="47"/>
      <c r="CYE7" s="47"/>
      <c r="CYF7" s="47"/>
      <c r="CYG7" s="47"/>
      <c r="CYH7" s="47"/>
      <c r="CYI7" s="47"/>
      <c r="CYJ7" s="47"/>
      <c r="CYK7" s="47"/>
      <c r="CYL7" s="47"/>
      <c r="CYM7" s="47"/>
      <c r="CYN7" s="47"/>
      <c r="CYO7" s="47"/>
      <c r="CYP7" s="47"/>
      <c r="CYQ7" s="47"/>
      <c r="CYR7" s="47"/>
      <c r="CYS7" s="47"/>
      <c r="CYT7" s="47"/>
      <c r="CYU7" s="47"/>
      <c r="CYV7" s="47"/>
      <c r="CYW7" s="47"/>
      <c r="CYX7" s="47"/>
      <c r="CYY7" s="47"/>
      <c r="CYZ7" s="47"/>
      <c r="CZA7" s="47"/>
      <c r="CZB7" s="47"/>
      <c r="CZC7" s="47"/>
      <c r="CZD7" s="47"/>
      <c r="CZE7" s="47"/>
      <c r="CZF7" s="47"/>
      <c r="CZG7" s="47"/>
      <c r="CZH7" s="47"/>
      <c r="CZI7" s="47"/>
      <c r="CZJ7" s="47"/>
      <c r="CZK7" s="47"/>
      <c r="CZL7" s="47"/>
      <c r="CZM7" s="47"/>
      <c r="CZN7" s="47"/>
      <c r="CZO7" s="47"/>
      <c r="CZP7" s="47"/>
      <c r="CZQ7" s="47"/>
      <c r="CZR7" s="47"/>
      <c r="CZS7" s="47"/>
      <c r="CZT7" s="47"/>
      <c r="CZU7" s="47"/>
      <c r="CZV7" s="47"/>
      <c r="CZW7" s="47"/>
      <c r="CZX7" s="47"/>
      <c r="CZY7" s="47"/>
      <c r="CZZ7" s="47"/>
      <c r="DAA7" s="47"/>
      <c r="DAB7" s="47"/>
      <c r="DAC7" s="47"/>
      <c r="DAD7" s="47"/>
      <c r="DAE7" s="47"/>
      <c r="DAF7" s="47"/>
      <c r="DAG7" s="47"/>
      <c r="DAH7" s="47"/>
      <c r="DAI7" s="47"/>
      <c r="DAJ7" s="47"/>
      <c r="DAK7" s="47"/>
      <c r="DAL7" s="47"/>
      <c r="DAM7" s="47"/>
      <c r="DAN7" s="47"/>
      <c r="DAO7" s="47"/>
      <c r="DAP7" s="47"/>
      <c r="DAQ7" s="47"/>
      <c r="DAR7" s="47"/>
      <c r="DAS7" s="47"/>
      <c r="DAT7" s="47"/>
      <c r="DAU7" s="47"/>
      <c r="DAV7" s="47"/>
      <c r="DAW7" s="47"/>
      <c r="DAX7" s="47"/>
      <c r="DAY7" s="47"/>
      <c r="DAZ7" s="47"/>
      <c r="DBA7" s="47"/>
      <c r="DBB7" s="47"/>
      <c r="DBC7" s="47"/>
      <c r="DBD7" s="47"/>
      <c r="DBE7" s="47"/>
      <c r="DBF7" s="47"/>
      <c r="DBG7" s="47"/>
      <c r="DBH7" s="47"/>
      <c r="DBI7" s="47"/>
      <c r="DBJ7" s="47"/>
      <c r="DBK7" s="47"/>
      <c r="DBL7" s="47"/>
      <c r="DBM7" s="47"/>
      <c r="DBN7" s="47"/>
      <c r="DBO7" s="47"/>
      <c r="DBP7" s="47"/>
      <c r="DBQ7" s="47"/>
      <c r="DBR7" s="47"/>
      <c r="DBS7" s="47"/>
      <c r="DBT7" s="47"/>
      <c r="DBU7" s="47"/>
      <c r="DBV7" s="47"/>
      <c r="DBW7" s="47"/>
      <c r="DBX7" s="47"/>
      <c r="DBY7" s="47"/>
      <c r="DBZ7" s="47"/>
      <c r="DCA7" s="47"/>
      <c r="DCB7" s="47"/>
      <c r="DCC7" s="47"/>
      <c r="DCD7" s="47"/>
      <c r="DCE7" s="47"/>
      <c r="DCF7" s="47"/>
      <c r="DCG7" s="47"/>
      <c r="DCH7" s="47"/>
      <c r="DCI7" s="47"/>
      <c r="DCJ7" s="47"/>
      <c r="DCK7" s="47"/>
      <c r="DCL7" s="47"/>
      <c r="DCM7" s="47"/>
      <c r="DCN7" s="47"/>
      <c r="DCO7" s="47"/>
      <c r="DCP7" s="47"/>
      <c r="DCQ7" s="47"/>
      <c r="DCR7" s="47"/>
      <c r="DCS7" s="47"/>
      <c r="DCT7" s="47"/>
      <c r="DCU7" s="47"/>
      <c r="DCV7" s="47"/>
      <c r="DCW7" s="47"/>
      <c r="DCX7" s="47"/>
      <c r="DCY7" s="47"/>
      <c r="DCZ7" s="47"/>
      <c r="DDA7" s="47"/>
      <c r="DDB7" s="47"/>
      <c r="DDC7" s="47"/>
      <c r="DDD7" s="47"/>
      <c r="DDE7" s="47"/>
      <c r="DDF7" s="47"/>
      <c r="DDG7" s="47"/>
      <c r="DDH7" s="47"/>
      <c r="DDI7" s="47"/>
      <c r="DDJ7" s="47"/>
      <c r="DDK7" s="47"/>
      <c r="DDL7" s="47"/>
      <c r="DDM7" s="47"/>
      <c r="DDN7" s="47"/>
      <c r="DDO7" s="47"/>
      <c r="DDP7" s="47"/>
      <c r="DDQ7" s="47"/>
      <c r="DDR7" s="47"/>
      <c r="DDS7" s="47"/>
      <c r="DDT7" s="47"/>
      <c r="DDU7" s="47"/>
      <c r="DDV7" s="47"/>
      <c r="DDW7" s="47"/>
      <c r="DDX7" s="47"/>
      <c r="DDY7" s="47"/>
      <c r="DDZ7" s="47"/>
      <c r="DEA7" s="47"/>
      <c r="DEB7" s="47"/>
      <c r="DEC7" s="47"/>
      <c r="DED7" s="47"/>
      <c r="DEE7" s="47"/>
      <c r="DEF7" s="47"/>
      <c r="DEG7" s="47"/>
      <c r="DEH7" s="47"/>
      <c r="DEI7" s="47"/>
      <c r="DEJ7" s="47"/>
      <c r="DEK7" s="47"/>
      <c r="DEL7" s="47"/>
      <c r="DEM7" s="47"/>
      <c r="DEN7" s="47"/>
      <c r="DEO7" s="47"/>
      <c r="DEP7" s="47"/>
      <c r="DEQ7" s="47"/>
      <c r="DER7" s="47"/>
      <c r="DES7" s="47"/>
    </row>
    <row r="8" spans="1:2853" ht="15.75">
      <c r="B8" s="71" t="s">
        <v>107</v>
      </c>
      <c r="C8" s="66">
        <v>539</v>
      </c>
      <c r="D8" s="54">
        <v>100</v>
      </c>
      <c r="E8" s="66">
        <v>288</v>
      </c>
      <c r="F8" s="54">
        <v>1.3993055555555558</v>
      </c>
      <c r="G8" s="66">
        <v>493</v>
      </c>
      <c r="H8" s="54">
        <v>0.1622718052738337</v>
      </c>
      <c r="I8" s="66">
        <v>500</v>
      </c>
      <c r="J8" s="54">
        <v>0</v>
      </c>
      <c r="K8" s="66">
        <v>374</v>
      </c>
      <c r="L8" s="54">
        <v>29.433155080213901</v>
      </c>
      <c r="M8" s="66">
        <v>468</v>
      </c>
      <c r="N8" s="54">
        <v>18.559829059829063</v>
      </c>
      <c r="O8" s="66">
        <v>1421</v>
      </c>
      <c r="P8" s="54">
        <v>89.707952146375789</v>
      </c>
      <c r="Q8" s="66"/>
      <c r="R8" s="54"/>
      <c r="S8" s="66">
        <v>15</v>
      </c>
      <c r="T8" s="54">
        <v>87</v>
      </c>
      <c r="U8" s="66">
        <v>618</v>
      </c>
      <c r="V8" s="54">
        <v>98.404530744336583</v>
      </c>
      <c r="W8" s="66"/>
      <c r="X8" s="54"/>
      <c r="Y8" s="66">
        <v>1334</v>
      </c>
      <c r="Z8" s="54">
        <v>95.497001499250374</v>
      </c>
      <c r="AA8" s="66">
        <v>22</v>
      </c>
      <c r="AB8" s="54">
        <v>81.863636363636374</v>
      </c>
      <c r="AC8" s="66">
        <v>1425</v>
      </c>
      <c r="AD8" s="54">
        <v>99.586666666666659</v>
      </c>
      <c r="AE8" s="66">
        <v>834</v>
      </c>
      <c r="AF8" s="54">
        <v>85.119904076738592</v>
      </c>
      <c r="AG8" s="66"/>
      <c r="AH8" s="54"/>
      <c r="AI8" s="66">
        <v>565</v>
      </c>
      <c r="AJ8" s="54">
        <v>31.408849557522124</v>
      </c>
      <c r="AK8" s="66">
        <v>59</v>
      </c>
      <c r="AL8" s="54">
        <v>81.271186440677951</v>
      </c>
      <c r="AM8" s="66">
        <v>1096</v>
      </c>
      <c r="AN8" s="54">
        <v>96.325729927007302</v>
      </c>
      <c r="AO8" s="66">
        <v>1425</v>
      </c>
      <c r="AP8" s="54">
        <v>89.672280701754389</v>
      </c>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s="51"/>
      <c r="CJ8" s="51"/>
      <c r="CK8" s="51"/>
      <c r="CL8" s="51"/>
      <c r="CM8" s="51"/>
      <c r="CN8" s="51"/>
      <c r="CO8" s="51"/>
      <c r="CP8" s="51"/>
      <c r="CQ8" s="51"/>
      <c r="CR8" s="51"/>
      <c r="CS8" s="51"/>
      <c r="CT8" s="51"/>
      <c r="CU8" s="51"/>
      <c r="CV8" s="51"/>
      <c r="CW8" s="51"/>
      <c r="CX8" s="51"/>
      <c r="CY8" s="51"/>
      <c r="CZ8" s="51"/>
      <c r="DA8" s="51"/>
      <c r="DB8" s="51"/>
      <c r="DC8" s="51"/>
      <c r="DD8" s="51"/>
      <c r="DE8" s="51"/>
      <c r="DF8" s="51"/>
      <c r="DG8" s="51"/>
      <c r="DH8" s="51"/>
      <c r="DI8" s="51"/>
      <c r="DJ8" s="51"/>
      <c r="DK8" s="51"/>
      <c r="DL8" s="51"/>
      <c r="DM8" s="51"/>
      <c r="DN8" s="51"/>
      <c r="DO8" s="51"/>
      <c r="DP8" s="51"/>
      <c r="DQ8" s="51"/>
      <c r="DR8" s="51"/>
      <c r="DS8" s="51"/>
      <c r="DT8" s="51"/>
      <c r="DU8" s="51"/>
      <c r="DV8" s="51"/>
      <c r="DW8" s="51"/>
      <c r="DX8" s="51"/>
      <c r="DY8" s="51"/>
      <c r="DZ8" s="51"/>
      <c r="EA8" s="51"/>
      <c r="EB8" s="51"/>
      <c r="EC8" s="51"/>
      <c r="ED8" s="51"/>
      <c r="EE8" s="51"/>
      <c r="EF8" s="51"/>
      <c r="EG8" s="51"/>
      <c r="EH8" s="51"/>
      <c r="EI8" s="51"/>
      <c r="EJ8" s="51"/>
      <c r="EK8" s="51"/>
      <c r="EL8" s="51"/>
      <c r="EM8" s="51"/>
      <c r="EN8" s="51"/>
      <c r="EO8" s="51"/>
      <c r="EP8" s="51"/>
      <c r="EQ8" s="51"/>
      <c r="ER8" s="51"/>
      <c r="ES8" s="51"/>
      <c r="ET8" s="51"/>
      <c r="EU8" s="51"/>
      <c r="EV8" s="51"/>
      <c r="EW8" s="51"/>
      <c r="EX8" s="51"/>
      <c r="EY8" s="51"/>
      <c r="EZ8" s="51"/>
      <c r="FA8" s="51"/>
      <c r="FB8" s="51"/>
      <c r="FC8" s="51"/>
      <c r="FD8" s="51"/>
      <c r="FE8" s="51"/>
      <c r="FF8" s="51"/>
      <c r="FG8" s="51"/>
      <c r="FH8" s="51"/>
      <c r="FI8" s="51"/>
      <c r="FJ8" s="51"/>
      <c r="FK8" s="51"/>
      <c r="FL8" s="51"/>
      <c r="FM8" s="51"/>
      <c r="FN8" s="51"/>
      <c r="FO8" s="51"/>
      <c r="FP8" s="51"/>
      <c r="FQ8" s="51"/>
      <c r="FR8" s="51"/>
      <c r="FS8" s="51"/>
      <c r="FT8" s="51"/>
      <c r="FU8" s="51"/>
      <c r="FV8" s="51"/>
      <c r="FW8" s="51"/>
      <c r="FX8" s="51"/>
      <c r="FY8" s="51"/>
      <c r="FZ8" s="51"/>
      <c r="GA8" s="51"/>
      <c r="GB8" s="51"/>
      <c r="GC8" s="51"/>
      <c r="GD8" s="51"/>
      <c r="GE8" s="51"/>
      <c r="GF8" s="51"/>
      <c r="GG8" s="51"/>
      <c r="GH8" s="51"/>
      <c r="GI8" s="51"/>
      <c r="GJ8" s="51"/>
      <c r="GK8" s="51"/>
      <c r="GL8" s="51"/>
      <c r="GM8" s="51"/>
      <c r="GN8" s="51"/>
      <c r="GO8" s="51"/>
      <c r="GP8" s="51"/>
      <c r="GQ8" s="51"/>
      <c r="GR8" s="51"/>
      <c r="GS8" s="51"/>
      <c r="GT8" s="51"/>
      <c r="GU8" s="51"/>
      <c r="GV8" s="51"/>
      <c r="GW8" s="51"/>
      <c r="GX8" s="51"/>
      <c r="GY8" s="51"/>
      <c r="GZ8" s="51"/>
      <c r="HA8" s="51"/>
      <c r="HB8" s="51"/>
      <c r="HC8" s="51"/>
      <c r="HD8" s="51"/>
      <c r="HE8" s="51"/>
      <c r="HF8" s="51"/>
      <c r="HG8" s="51"/>
      <c r="HH8" s="51"/>
      <c r="HI8" s="51"/>
      <c r="HJ8" s="51"/>
      <c r="HK8" s="51"/>
      <c r="HL8" s="51"/>
      <c r="HM8" s="51"/>
      <c r="HN8" s="51"/>
      <c r="HO8" s="51"/>
      <c r="HP8" s="51"/>
      <c r="HQ8" s="51"/>
      <c r="HR8" s="51"/>
      <c r="HS8" s="51"/>
      <c r="HT8" s="51"/>
      <c r="HU8" s="51"/>
      <c r="HV8" s="51"/>
      <c r="HW8" s="51"/>
      <c r="HX8" s="51"/>
      <c r="HY8" s="51"/>
      <c r="HZ8" s="51"/>
      <c r="IA8" s="51"/>
      <c r="IB8" s="51"/>
      <c r="IC8" s="51"/>
      <c r="ID8" s="51"/>
      <c r="IE8" s="51"/>
      <c r="IF8" s="51"/>
      <c r="IG8" s="51"/>
      <c r="IH8" s="51"/>
      <c r="II8" s="51"/>
      <c r="IJ8" s="51"/>
      <c r="IK8" s="51"/>
      <c r="IL8" s="51"/>
      <c r="IM8" s="51"/>
      <c r="IN8" s="51"/>
      <c r="IO8" s="51"/>
      <c r="IP8" s="51"/>
      <c r="IQ8" s="51"/>
      <c r="IR8" s="51"/>
      <c r="IS8" s="51"/>
      <c r="IT8" s="51"/>
      <c r="IU8" s="51"/>
      <c r="IV8" s="51"/>
      <c r="IW8" s="51"/>
      <c r="IX8" s="51"/>
      <c r="IY8" s="51"/>
      <c r="IZ8" s="51"/>
      <c r="JA8" s="51"/>
      <c r="JB8" s="51"/>
      <c r="JC8" s="51"/>
      <c r="JD8" s="51"/>
      <c r="JE8" s="51"/>
      <c r="JF8" s="51"/>
      <c r="JG8" s="51"/>
      <c r="JH8" s="51"/>
      <c r="JI8" s="51"/>
      <c r="JJ8" s="51"/>
      <c r="JK8" s="51"/>
      <c r="JL8" s="51"/>
      <c r="JM8" s="51"/>
      <c r="JN8" s="51"/>
      <c r="JO8" s="51"/>
      <c r="JP8" s="51"/>
      <c r="JQ8" s="51"/>
      <c r="JR8" s="51"/>
      <c r="JS8" s="51"/>
      <c r="JT8" s="51"/>
      <c r="JU8" s="51"/>
      <c r="JV8" s="51"/>
      <c r="JW8" s="51"/>
      <c r="JX8" s="51"/>
      <c r="JY8" s="51"/>
      <c r="JZ8" s="51"/>
      <c r="KA8" s="51"/>
      <c r="KB8" s="51"/>
      <c r="KC8" s="51"/>
      <c r="KD8" s="51"/>
      <c r="KE8" s="51"/>
      <c r="KF8" s="51"/>
      <c r="KG8" s="51"/>
      <c r="KH8" s="51"/>
      <c r="KI8" s="51"/>
      <c r="KJ8" s="51"/>
      <c r="KK8" s="51"/>
      <c r="KL8" s="51"/>
      <c r="KM8" s="51"/>
      <c r="KN8" s="51"/>
      <c r="KO8" s="51"/>
      <c r="KP8" s="51"/>
      <c r="KQ8" s="51"/>
      <c r="KR8" s="51"/>
      <c r="KS8" s="51"/>
      <c r="KT8" s="51"/>
      <c r="KU8" s="51"/>
      <c r="KV8" s="51"/>
      <c r="KW8" s="51"/>
      <c r="KX8" s="51"/>
      <c r="KY8" s="51"/>
      <c r="KZ8" s="51"/>
      <c r="LA8" s="51"/>
      <c r="LB8" s="51"/>
      <c r="LC8" s="51"/>
      <c r="LD8" s="51"/>
      <c r="LE8" s="51"/>
      <c r="LF8" s="51"/>
      <c r="LG8" s="51"/>
      <c r="LH8" s="51"/>
      <c r="LI8" s="51"/>
      <c r="LJ8" s="51"/>
      <c r="LK8" s="51"/>
      <c r="LL8" s="51"/>
      <c r="LM8" s="51"/>
      <c r="LN8" s="51"/>
      <c r="LO8" s="51"/>
      <c r="LP8" s="51"/>
      <c r="LQ8" s="51"/>
      <c r="LR8" s="51"/>
      <c r="LS8" s="51"/>
      <c r="LT8" s="51"/>
      <c r="LU8" s="51"/>
      <c r="LV8" s="51"/>
      <c r="LW8" s="51"/>
      <c r="LX8" s="51"/>
      <c r="LY8" s="51"/>
      <c r="LZ8" s="51"/>
      <c r="MA8" s="51"/>
      <c r="MB8" s="51"/>
      <c r="MC8" s="51"/>
      <c r="MD8" s="51"/>
      <c r="ME8" s="51"/>
      <c r="MF8" s="51"/>
      <c r="MG8" s="51"/>
      <c r="MH8" s="51"/>
      <c r="MI8" s="51"/>
      <c r="MJ8" s="51"/>
      <c r="MK8" s="51"/>
      <c r="ML8" s="51"/>
      <c r="MM8" s="51"/>
      <c r="MN8" s="51"/>
      <c r="MO8" s="51"/>
      <c r="MP8" s="51"/>
      <c r="MQ8" s="51"/>
      <c r="MR8" s="51"/>
      <c r="MS8" s="51"/>
      <c r="MT8" s="51"/>
      <c r="MU8" s="51"/>
      <c r="MV8" s="51"/>
      <c r="MW8" s="51"/>
      <c r="MX8" s="51"/>
      <c r="MY8" s="51"/>
      <c r="MZ8" s="51"/>
      <c r="NA8" s="51"/>
      <c r="NB8" s="51"/>
      <c r="NC8" s="51"/>
      <c r="ND8" s="51"/>
      <c r="NE8" s="51"/>
      <c r="NF8" s="51"/>
      <c r="NG8" s="51"/>
      <c r="NH8" s="51"/>
      <c r="NI8" s="51"/>
      <c r="NJ8" s="51"/>
      <c r="NK8" s="51"/>
      <c r="NL8" s="51"/>
      <c r="NM8" s="51"/>
      <c r="NN8" s="51"/>
      <c r="NO8" s="51"/>
      <c r="NP8" s="51"/>
      <c r="NQ8" s="51"/>
      <c r="NR8" s="51"/>
      <c r="NS8" s="51"/>
      <c r="NT8" s="51"/>
      <c r="NU8" s="51"/>
      <c r="NV8" s="51"/>
      <c r="NW8" s="51"/>
      <c r="NX8" s="51"/>
      <c r="NY8" s="51"/>
      <c r="NZ8" s="51"/>
      <c r="OA8" s="51"/>
      <c r="OB8" s="51"/>
      <c r="OC8" s="51"/>
      <c r="OD8" s="51"/>
      <c r="OE8" s="51"/>
      <c r="OF8" s="51"/>
      <c r="OG8" s="51"/>
      <c r="OH8" s="51"/>
      <c r="OI8" s="51"/>
      <c r="OJ8" s="51"/>
      <c r="OK8" s="51"/>
      <c r="OL8" s="51"/>
      <c r="OM8" s="51"/>
      <c r="ON8" s="51"/>
      <c r="OO8" s="51"/>
      <c r="OP8" s="51"/>
      <c r="OQ8" s="51"/>
      <c r="OR8" s="51"/>
      <c r="OS8" s="51"/>
      <c r="OT8" s="51"/>
      <c r="OU8" s="51"/>
      <c r="OV8" s="51"/>
      <c r="OW8" s="51"/>
      <c r="OX8" s="51"/>
      <c r="OY8" s="51"/>
      <c r="OZ8" s="51"/>
      <c r="PA8" s="51"/>
      <c r="PB8" s="51"/>
      <c r="PC8" s="51"/>
      <c r="PD8" s="51"/>
      <c r="PE8" s="51"/>
      <c r="PF8" s="51"/>
      <c r="PG8" s="51"/>
      <c r="PH8" s="51"/>
      <c r="PI8" s="51"/>
      <c r="PJ8" s="51"/>
      <c r="PK8" s="51"/>
      <c r="PL8" s="51"/>
      <c r="PM8" s="51"/>
      <c r="PN8" s="51"/>
      <c r="PO8" s="51"/>
      <c r="PP8" s="51"/>
      <c r="PQ8" s="51"/>
      <c r="PR8" s="51"/>
      <c r="PS8" s="51"/>
      <c r="PT8" s="51"/>
      <c r="PU8" s="51"/>
      <c r="PV8" s="51"/>
      <c r="PW8" s="51"/>
      <c r="PX8" s="51"/>
      <c r="PY8" s="51"/>
      <c r="PZ8" s="51"/>
      <c r="QA8" s="51"/>
      <c r="QB8" s="51"/>
      <c r="QC8" s="51"/>
      <c r="QD8" s="51"/>
      <c r="QE8" s="51"/>
      <c r="QF8" s="51"/>
      <c r="QG8" s="51"/>
      <c r="QH8" s="51"/>
      <c r="QI8" s="51"/>
      <c r="QJ8" s="51"/>
      <c r="QK8" s="51"/>
      <c r="QL8" s="51"/>
      <c r="QM8" s="51"/>
      <c r="QN8" s="51"/>
      <c r="QO8" s="51"/>
      <c r="QP8" s="51"/>
      <c r="QQ8" s="51"/>
      <c r="QR8" s="51"/>
      <c r="QS8" s="51"/>
      <c r="QT8" s="51"/>
      <c r="QU8" s="51"/>
      <c r="QV8" s="51"/>
      <c r="QW8" s="51"/>
      <c r="QX8" s="51"/>
      <c r="QY8" s="51"/>
      <c r="QZ8" s="51"/>
      <c r="RA8" s="51"/>
      <c r="RB8" s="51"/>
      <c r="RC8" s="51"/>
      <c r="RD8" s="51"/>
      <c r="RE8" s="51"/>
      <c r="RF8" s="51"/>
      <c r="RG8" s="51"/>
      <c r="RH8" s="51"/>
      <c r="RI8" s="51"/>
      <c r="RJ8" s="51"/>
      <c r="RK8" s="51"/>
      <c r="RL8" s="51"/>
      <c r="RM8" s="51"/>
      <c r="RN8" s="51"/>
      <c r="RO8" s="51"/>
      <c r="RP8" s="51"/>
      <c r="RQ8" s="51"/>
      <c r="RR8" s="51"/>
      <c r="RS8" s="51"/>
      <c r="RT8" s="51"/>
      <c r="RU8" s="51"/>
      <c r="RV8" s="51"/>
      <c r="RW8" s="51"/>
      <c r="RX8" s="51"/>
      <c r="RY8" s="51"/>
      <c r="RZ8" s="51"/>
      <c r="SA8" s="51"/>
      <c r="SB8" s="51"/>
      <c r="SC8" s="51"/>
      <c r="SD8" s="51"/>
      <c r="SE8" s="51"/>
      <c r="SF8" s="51"/>
      <c r="SG8" s="51"/>
      <c r="SH8" s="51"/>
      <c r="SI8" s="51"/>
      <c r="SJ8" s="51"/>
      <c r="SK8" s="51"/>
      <c r="SL8" s="51"/>
      <c r="SM8" s="51"/>
      <c r="SN8" s="51"/>
      <c r="SO8" s="51"/>
      <c r="SP8" s="51"/>
      <c r="SQ8" s="51"/>
      <c r="SR8" s="51"/>
      <c r="SS8" s="51"/>
      <c r="ST8" s="51"/>
      <c r="SU8" s="51"/>
      <c r="SV8" s="51"/>
      <c r="SW8" s="51"/>
      <c r="SX8" s="51"/>
      <c r="SY8" s="51"/>
      <c r="SZ8" s="51"/>
      <c r="TA8" s="51"/>
      <c r="TB8" s="51"/>
      <c r="TC8" s="51"/>
      <c r="TD8" s="51"/>
      <c r="TE8" s="51"/>
      <c r="TF8" s="51"/>
      <c r="TG8" s="51"/>
      <c r="TH8" s="51"/>
      <c r="TI8" s="51"/>
      <c r="TJ8" s="51"/>
      <c r="TK8" s="51"/>
      <c r="TL8" s="51"/>
      <c r="TM8" s="51"/>
      <c r="TN8" s="51"/>
      <c r="TO8" s="51"/>
      <c r="TP8" s="51"/>
      <c r="TQ8" s="51"/>
      <c r="TR8" s="51"/>
      <c r="TS8" s="51"/>
      <c r="TT8" s="51"/>
      <c r="TU8" s="51"/>
      <c r="TV8" s="51"/>
      <c r="TW8" s="51"/>
      <c r="TX8" s="51"/>
      <c r="TY8" s="51"/>
      <c r="TZ8" s="51"/>
      <c r="UA8" s="51"/>
      <c r="UB8" s="51"/>
      <c r="UC8" s="51"/>
      <c r="UD8" s="51"/>
      <c r="UE8" s="51"/>
      <c r="UF8" s="51"/>
      <c r="UG8" s="51"/>
      <c r="UH8" s="51"/>
      <c r="UI8" s="51"/>
      <c r="UJ8" s="51"/>
      <c r="UK8" s="51"/>
      <c r="UL8" s="51"/>
      <c r="UM8" s="51"/>
      <c r="UN8" s="51"/>
      <c r="UO8" s="51"/>
      <c r="UP8" s="51"/>
      <c r="UQ8" s="51"/>
      <c r="UR8" s="51"/>
      <c r="US8" s="51"/>
      <c r="UT8" s="51"/>
      <c r="UU8" s="51"/>
      <c r="UV8" s="51"/>
      <c r="UW8" s="51"/>
      <c r="UX8" s="51"/>
      <c r="UY8" s="51"/>
      <c r="UZ8" s="51"/>
      <c r="VA8" s="51"/>
      <c r="VB8" s="51"/>
      <c r="VC8" s="51"/>
      <c r="VD8" s="51"/>
      <c r="VE8" s="51"/>
      <c r="VF8" s="51"/>
      <c r="VG8" s="51"/>
      <c r="VH8" s="51"/>
      <c r="VI8" s="51"/>
      <c r="VJ8" s="51"/>
      <c r="VK8" s="51"/>
      <c r="VL8" s="51"/>
      <c r="VM8" s="51"/>
      <c r="VN8" s="51"/>
      <c r="VO8" s="51"/>
      <c r="VP8" s="51"/>
      <c r="VQ8" s="51"/>
      <c r="VR8" s="51"/>
      <c r="VS8" s="51"/>
      <c r="VT8" s="51"/>
      <c r="VU8" s="51"/>
      <c r="VV8" s="51"/>
      <c r="VW8" s="51"/>
      <c r="VX8" s="51"/>
      <c r="VY8" s="51"/>
      <c r="VZ8" s="51"/>
      <c r="WA8" s="51"/>
      <c r="WB8" s="51"/>
      <c r="WC8" s="51"/>
      <c r="WD8" s="51"/>
      <c r="WE8" s="51"/>
      <c r="WF8" s="51"/>
      <c r="WG8" s="51"/>
      <c r="WH8" s="51"/>
      <c r="WI8" s="51"/>
      <c r="WJ8" s="51"/>
      <c r="WK8" s="51"/>
      <c r="WL8" s="51"/>
      <c r="WM8" s="51"/>
      <c r="WN8" s="51"/>
      <c r="WO8" s="51"/>
      <c r="WP8" s="51"/>
      <c r="WQ8" s="51"/>
      <c r="WR8" s="51"/>
      <c r="WS8" s="51"/>
      <c r="WT8" s="51"/>
      <c r="WU8" s="51"/>
      <c r="WV8" s="51"/>
      <c r="WW8" s="51"/>
      <c r="WX8" s="51"/>
      <c r="WY8" s="51"/>
      <c r="WZ8" s="51"/>
      <c r="XA8" s="51"/>
      <c r="XB8" s="51"/>
      <c r="XC8" s="51"/>
      <c r="XD8" s="51"/>
      <c r="XE8" s="51"/>
      <c r="XF8" s="51"/>
      <c r="XG8" s="51"/>
      <c r="XH8" s="51"/>
      <c r="XI8" s="51"/>
      <c r="XJ8" s="51"/>
      <c r="XK8" s="51"/>
      <c r="XL8" s="51"/>
      <c r="XM8" s="51"/>
      <c r="XN8" s="51"/>
      <c r="XO8" s="51"/>
      <c r="XP8" s="51"/>
      <c r="XQ8" s="51"/>
      <c r="XR8" s="51"/>
      <c r="XS8" s="51"/>
      <c r="XT8" s="51"/>
      <c r="XU8" s="51"/>
      <c r="XV8" s="51"/>
      <c r="XW8" s="51"/>
      <c r="XX8" s="51"/>
      <c r="XY8" s="51"/>
      <c r="XZ8" s="51"/>
      <c r="YA8" s="51"/>
      <c r="YB8" s="51"/>
      <c r="YC8" s="51"/>
      <c r="YD8" s="51"/>
      <c r="YE8" s="51"/>
      <c r="YF8" s="51"/>
      <c r="YG8" s="51"/>
      <c r="YH8" s="51"/>
      <c r="YI8" s="51"/>
      <c r="YJ8" s="51"/>
      <c r="YK8" s="51"/>
      <c r="YL8" s="51"/>
      <c r="YM8" s="51"/>
      <c r="YN8" s="51"/>
      <c r="YO8" s="51"/>
      <c r="YP8" s="51"/>
      <c r="YQ8" s="51"/>
      <c r="YR8" s="51"/>
      <c r="YS8" s="51"/>
      <c r="YT8" s="51"/>
      <c r="YU8" s="51"/>
      <c r="YV8" s="51"/>
      <c r="YW8" s="51"/>
      <c r="YX8" s="51"/>
      <c r="YY8" s="51"/>
      <c r="YZ8" s="51"/>
      <c r="ZA8" s="51"/>
      <c r="ZB8" s="51"/>
      <c r="ZC8" s="51"/>
      <c r="ZD8" s="51"/>
      <c r="ZE8" s="51"/>
      <c r="ZF8" s="51"/>
      <c r="ZG8" s="51"/>
      <c r="ZH8" s="51"/>
      <c r="ZI8" s="51"/>
      <c r="ZJ8" s="51"/>
      <c r="ZK8" s="51"/>
      <c r="ZL8" s="51"/>
      <c r="ZM8" s="51"/>
      <c r="ZN8" s="51"/>
      <c r="ZO8" s="51"/>
      <c r="ZP8" s="51"/>
      <c r="ZQ8" s="51"/>
      <c r="ZR8" s="51"/>
      <c r="ZS8" s="51"/>
      <c r="ZT8" s="51"/>
      <c r="ZU8" s="51"/>
      <c r="ZV8" s="51"/>
      <c r="ZW8" s="51"/>
      <c r="ZX8" s="51"/>
      <c r="ZY8" s="51"/>
      <c r="ZZ8" s="51"/>
      <c r="AAA8" s="51"/>
      <c r="AAB8" s="51"/>
      <c r="AAC8" s="51"/>
      <c r="AAD8" s="51"/>
      <c r="AAE8" s="51"/>
      <c r="AAF8" s="51"/>
      <c r="AAG8" s="51"/>
      <c r="AAH8" s="51"/>
      <c r="AAI8" s="51"/>
      <c r="AAJ8" s="51"/>
      <c r="AAK8" s="51"/>
      <c r="AAL8" s="51"/>
      <c r="AAM8" s="51"/>
      <c r="AAN8" s="51"/>
      <c r="AAO8" s="51"/>
      <c r="AAP8" s="51"/>
      <c r="AAQ8" s="51"/>
      <c r="AAR8" s="51"/>
      <c r="AAS8" s="51"/>
      <c r="AAT8" s="51"/>
      <c r="AAU8" s="51"/>
      <c r="AAV8" s="51"/>
      <c r="AAW8" s="51"/>
      <c r="AAX8" s="51"/>
      <c r="AAY8" s="51"/>
      <c r="AAZ8" s="51"/>
      <c r="ABA8" s="51"/>
      <c r="ABB8" s="51"/>
      <c r="ABC8" s="51"/>
      <c r="ABD8" s="51"/>
      <c r="ABE8" s="51"/>
      <c r="ABF8" s="51"/>
      <c r="ABG8" s="51"/>
      <c r="ABH8" s="51"/>
      <c r="ABI8" s="51"/>
      <c r="ABJ8" s="51"/>
      <c r="ABK8" s="51"/>
      <c r="ABL8" s="51"/>
      <c r="ABM8" s="51"/>
      <c r="ABN8" s="51"/>
      <c r="ABO8" s="51"/>
      <c r="ABP8" s="51"/>
      <c r="ABQ8" s="51"/>
      <c r="ABR8" s="51"/>
      <c r="ABS8" s="51"/>
      <c r="ABT8" s="51"/>
      <c r="ABU8" s="51"/>
      <c r="ABV8" s="51"/>
      <c r="ABW8" s="51"/>
      <c r="ABX8" s="51"/>
      <c r="ABY8" s="51"/>
      <c r="ABZ8" s="51"/>
      <c r="ACA8" s="51"/>
      <c r="ACB8" s="51"/>
      <c r="ACC8" s="51"/>
      <c r="ACD8" s="51"/>
      <c r="ACE8" s="51"/>
      <c r="ACF8" s="51"/>
      <c r="ACG8" s="51"/>
      <c r="ACH8" s="51"/>
      <c r="ACI8" s="51"/>
      <c r="ACJ8" s="51"/>
      <c r="ACK8" s="51"/>
      <c r="ACL8" s="51"/>
      <c r="ACM8" s="51"/>
      <c r="ACN8" s="51"/>
      <c r="ACO8" s="51"/>
      <c r="ACP8" s="51"/>
      <c r="ACQ8" s="51"/>
      <c r="ACR8" s="51"/>
      <c r="ACS8" s="51"/>
      <c r="ACT8" s="51"/>
      <c r="ACU8" s="51"/>
      <c r="ACV8" s="51"/>
      <c r="ACW8" s="51"/>
      <c r="ACX8" s="51"/>
      <c r="ACY8" s="51"/>
      <c r="ACZ8" s="51"/>
      <c r="ADA8" s="51"/>
      <c r="ADB8" s="51"/>
      <c r="ADC8" s="51"/>
      <c r="ADD8" s="51"/>
      <c r="ADE8" s="51"/>
      <c r="ADF8" s="51"/>
      <c r="ADG8" s="51"/>
      <c r="ADH8" s="51"/>
      <c r="ADI8" s="51"/>
      <c r="ADJ8" s="51"/>
      <c r="ADK8" s="51"/>
      <c r="ADL8" s="51"/>
      <c r="ADM8" s="51"/>
      <c r="ADN8" s="51"/>
      <c r="ADO8" s="51"/>
      <c r="ADP8" s="51"/>
      <c r="ADQ8" s="51"/>
      <c r="ADR8" s="51"/>
      <c r="ADS8" s="51"/>
      <c r="ADT8" s="51"/>
      <c r="ADU8" s="51"/>
      <c r="ADV8" s="51"/>
      <c r="ADW8" s="51"/>
      <c r="ADX8" s="51"/>
      <c r="ADY8" s="51"/>
      <c r="ADZ8" s="51"/>
      <c r="AEA8" s="51"/>
      <c r="AEB8" s="51"/>
      <c r="AEC8" s="51"/>
      <c r="AED8" s="51"/>
      <c r="AEE8" s="51"/>
      <c r="AEF8" s="51"/>
      <c r="AEG8" s="51"/>
      <c r="AEH8" s="51"/>
      <c r="AEI8" s="51"/>
      <c r="AEJ8" s="51"/>
      <c r="AEK8" s="51"/>
      <c r="AEL8" s="51"/>
      <c r="AEM8" s="51"/>
      <c r="AEN8" s="51"/>
      <c r="AEO8" s="51"/>
      <c r="AEP8" s="51"/>
      <c r="AEQ8" s="51"/>
      <c r="AER8" s="51"/>
      <c r="AES8" s="51"/>
      <c r="AET8" s="51"/>
      <c r="AEU8" s="51"/>
      <c r="AEV8" s="51"/>
      <c r="AEW8" s="51"/>
      <c r="AEX8" s="51"/>
      <c r="AEY8" s="51"/>
      <c r="AEZ8" s="51"/>
      <c r="AFA8" s="51"/>
      <c r="AFB8" s="51"/>
      <c r="AFC8" s="51"/>
      <c r="AFD8" s="51"/>
      <c r="AFE8" s="51"/>
      <c r="AFF8" s="51"/>
      <c r="AFG8" s="51"/>
      <c r="AFH8" s="51"/>
      <c r="AFI8" s="51"/>
      <c r="AFJ8" s="51"/>
      <c r="AFK8" s="51"/>
      <c r="AFL8" s="51"/>
      <c r="AFM8" s="51"/>
      <c r="AFN8" s="51"/>
      <c r="AFO8" s="51"/>
      <c r="AFP8" s="51"/>
      <c r="AFQ8" s="51"/>
      <c r="AFR8" s="51"/>
      <c r="AFS8" s="51"/>
      <c r="AFT8" s="51"/>
      <c r="AFU8" s="51"/>
      <c r="AFV8" s="51"/>
      <c r="AFW8" s="51"/>
      <c r="AFX8" s="51"/>
      <c r="AFY8" s="51"/>
      <c r="AFZ8" s="51"/>
      <c r="AGA8" s="51"/>
      <c r="AGB8" s="51"/>
      <c r="AGC8" s="51"/>
      <c r="AGD8" s="51"/>
      <c r="AGE8" s="51"/>
      <c r="AGF8" s="51"/>
      <c r="AGG8" s="51"/>
      <c r="AGH8" s="51"/>
      <c r="AGI8" s="51"/>
      <c r="AGJ8" s="51"/>
      <c r="AGK8" s="51"/>
      <c r="AGL8" s="51"/>
      <c r="AGM8" s="51"/>
      <c r="AGN8" s="51"/>
      <c r="AGO8" s="51"/>
      <c r="AGP8" s="51"/>
      <c r="AGQ8" s="51"/>
      <c r="AGR8" s="51"/>
      <c r="AGS8" s="51"/>
      <c r="AGT8" s="51"/>
      <c r="AGU8" s="51"/>
      <c r="AGV8" s="51"/>
      <c r="AGW8" s="51"/>
      <c r="AGX8" s="51"/>
      <c r="AGY8" s="51"/>
      <c r="AGZ8" s="51"/>
      <c r="AHA8" s="51"/>
      <c r="AHB8" s="51"/>
      <c r="AHC8" s="51"/>
      <c r="AHD8" s="51"/>
      <c r="AHE8" s="51"/>
      <c r="AHF8" s="51"/>
      <c r="AHG8" s="51"/>
      <c r="AHH8" s="51"/>
      <c r="AHI8" s="51"/>
      <c r="AHJ8" s="51"/>
      <c r="AHK8" s="51"/>
      <c r="AHL8" s="51"/>
      <c r="AHM8" s="51"/>
      <c r="AHN8" s="51"/>
      <c r="AHO8" s="51"/>
      <c r="AHP8" s="51"/>
      <c r="AHQ8" s="51"/>
      <c r="AHR8" s="51"/>
      <c r="AHS8" s="51"/>
      <c r="AHT8" s="51"/>
      <c r="AHU8" s="51"/>
      <c r="AHV8" s="51"/>
      <c r="AHW8" s="51"/>
      <c r="AHX8" s="51"/>
      <c r="AHY8" s="51"/>
      <c r="AHZ8" s="51"/>
      <c r="AIA8" s="51"/>
      <c r="AIB8" s="51"/>
      <c r="AIC8" s="51"/>
      <c r="AID8" s="51"/>
      <c r="AIE8" s="51"/>
      <c r="AIF8" s="51"/>
      <c r="AIG8" s="51"/>
      <c r="AIH8" s="51"/>
      <c r="AII8" s="51"/>
      <c r="AIJ8" s="51"/>
      <c r="AIK8" s="51"/>
      <c r="AIL8" s="51"/>
      <c r="AIM8" s="51"/>
      <c r="AIN8" s="51"/>
      <c r="AIO8" s="51"/>
      <c r="AIP8" s="51"/>
      <c r="AIQ8" s="51"/>
      <c r="AIR8" s="51"/>
      <c r="AIS8" s="51"/>
      <c r="AIT8" s="51"/>
      <c r="AIU8" s="51"/>
      <c r="AIV8" s="51"/>
      <c r="AIW8" s="51"/>
      <c r="AIX8" s="51"/>
      <c r="AIY8" s="51"/>
      <c r="AIZ8" s="51"/>
      <c r="AJA8" s="51"/>
      <c r="AJB8" s="51"/>
      <c r="AJC8" s="51"/>
      <c r="AJD8" s="51"/>
      <c r="AJE8" s="51"/>
      <c r="AJF8" s="51"/>
      <c r="AJG8" s="51"/>
      <c r="AJH8" s="51"/>
      <c r="AJI8" s="51"/>
      <c r="AJJ8" s="51"/>
      <c r="AJK8" s="51"/>
      <c r="AJL8" s="51"/>
      <c r="AJM8" s="51"/>
      <c r="AJN8" s="51"/>
      <c r="AJO8" s="51"/>
      <c r="AJP8" s="51"/>
      <c r="AJQ8" s="51"/>
      <c r="AJR8" s="51"/>
      <c r="AJS8" s="51"/>
      <c r="AJT8" s="51"/>
      <c r="AJU8" s="51"/>
      <c r="AJV8" s="51"/>
      <c r="AJW8" s="51"/>
      <c r="AJX8" s="51"/>
      <c r="AJY8" s="51"/>
      <c r="AJZ8" s="51"/>
      <c r="AKA8" s="51"/>
      <c r="AKB8" s="51"/>
      <c r="AKC8" s="51"/>
      <c r="AKD8" s="51"/>
      <c r="AKE8" s="51"/>
      <c r="AKF8" s="51"/>
      <c r="AKG8" s="51"/>
      <c r="AKH8" s="51"/>
      <c r="AKI8" s="51"/>
      <c r="AKJ8" s="51"/>
      <c r="AKK8" s="51"/>
      <c r="AKL8" s="51"/>
      <c r="AKM8" s="51"/>
      <c r="AKN8" s="51"/>
      <c r="AKO8" s="51"/>
      <c r="AKP8" s="51"/>
      <c r="AKQ8" s="51"/>
      <c r="AKR8" s="51"/>
      <c r="AKS8" s="51"/>
      <c r="AKT8" s="51"/>
      <c r="AKU8" s="51"/>
      <c r="AKV8" s="51"/>
      <c r="AKW8" s="51"/>
      <c r="AKX8" s="51"/>
      <c r="AKY8" s="51"/>
      <c r="AKZ8" s="51"/>
      <c r="ALA8" s="51"/>
      <c r="ALB8" s="51"/>
      <c r="ALC8" s="51"/>
      <c r="ALD8" s="51"/>
      <c r="ALE8" s="51"/>
      <c r="ALF8" s="51"/>
      <c r="ALG8" s="51"/>
      <c r="ALH8" s="51"/>
      <c r="ALI8" s="51"/>
      <c r="ALJ8" s="51"/>
      <c r="ALK8" s="51"/>
      <c r="ALL8" s="51"/>
      <c r="ALM8" s="51"/>
      <c r="ALN8" s="51"/>
      <c r="ALO8" s="51"/>
      <c r="ALP8" s="51"/>
      <c r="ALQ8" s="51"/>
      <c r="ALR8" s="51"/>
      <c r="ALS8" s="51"/>
      <c r="ALT8" s="51"/>
      <c r="ALU8" s="51"/>
      <c r="ALV8" s="51"/>
      <c r="ALW8" s="51"/>
      <c r="ALX8" s="51"/>
      <c r="ALY8" s="51"/>
      <c r="ALZ8" s="51"/>
      <c r="AMA8" s="51"/>
      <c r="AMB8" s="51"/>
      <c r="AMC8" s="51"/>
      <c r="AMD8" s="51"/>
      <c r="AME8" s="51"/>
      <c r="AMF8" s="51"/>
      <c r="AMG8" s="51"/>
      <c r="AMH8" s="51"/>
      <c r="AMI8" s="51"/>
      <c r="AMJ8" s="51"/>
      <c r="AMK8" s="51"/>
      <c r="AML8" s="51"/>
      <c r="AMM8" s="51"/>
      <c r="AMN8" s="51"/>
      <c r="AMO8" s="51"/>
      <c r="AMP8" s="51"/>
      <c r="AMQ8" s="51"/>
      <c r="AMR8" s="51"/>
      <c r="AMS8" s="51"/>
      <c r="AMT8" s="51"/>
      <c r="AMU8" s="51"/>
      <c r="AMV8" s="51"/>
      <c r="AMW8" s="51"/>
      <c r="AMX8" s="51"/>
      <c r="AMY8" s="51"/>
      <c r="AMZ8" s="51"/>
      <c r="ANA8" s="51"/>
      <c r="ANB8" s="51"/>
      <c r="ANC8" s="51"/>
      <c r="AND8" s="51"/>
      <c r="ANE8" s="51"/>
      <c r="ANF8" s="51"/>
      <c r="ANG8" s="51"/>
      <c r="ANH8" s="51"/>
      <c r="ANI8" s="51"/>
      <c r="ANJ8" s="51"/>
      <c r="ANK8" s="51"/>
      <c r="ANL8" s="51"/>
      <c r="ANM8" s="51"/>
      <c r="ANN8" s="51"/>
      <c r="ANO8" s="51"/>
      <c r="ANP8" s="51"/>
      <c r="ANQ8" s="51"/>
      <c r="ANR8" s="51"/>
      <c r="ANS8" s="51"/>
      <c r="ANT8" s="51"/>
      <c r="ANU8" s="51"/>
      <c r="ANV8" s="51"/>
      <c r="ANW8" s="51"/>
      <c r="ANX8" s="51"/>
      <c r="ANY8" s="51"/>
      <c r="ANZ8" s="51"/>
      <c r="AOA8" s="51"/>
      <c r="AOB8" s="51"/>
      <c r="AOC8" s="51"/>
      <c r="AOD8" s="51"/>
      <c r="AOE8" s="51"/>
      <c r="AOF8" s="51"/>
      <c r="AOG8" s="51"/>
      <c r="AOH8" s="51"/>
      <c r="AOI8" s="51"/>
      <c r="AOJ8" s="51"/>
      <c r="AOK8" s="51"/>
      <c r="AOL8" s="51"/>
      <c r="AOM8" s="51"/>
      <c r="AON8" s="51"/>
      <c r="AOO8" s="51"/>
      <c r="AOP8" s="51"/>
      <c r="AOQ8" s="51"/>
      <c r="AOR8" s="51"/>
      <c r="AOS8" s="51"/>
      <c r="AOT8" s="51"/>
      <c r="AOU8" s="51"/>
      <c r="AOV8" s="51"/>
      <c r="AOW8" s="51"/>
      <c r="AOX8" s="51"/>
      <c r="AOY8" s="51"/>
      <c r="AOZ8" s="51"/>
      <c r="APA8" s="51"/>
      <c r="APB8" s="51"/>
      <c r="APC8" s="51"/>
      <c r="APD8" s="51"/>
      <c r="APE8" s="51"/>
      <c r="APF8" s="51"/>
      <c r="APG8" s="51"/>
      <c r="APH8" s="51"/>
      <c r="API8" s="51"/>
      <c r="APJ8" s="51"/>
      <c r="APK8" s="51"/>
      <c r="APL8" s="51"/>
      <c r="APM8" s="51"/>
      <c r="APN8" s="51"/>
      <c r="APO8" s="51"/>
      <c r="APP8" s="51"/>
      <c r="APQ8" s="51"/>
      <c r="APR8" s="51"/>
      <c r="APS8" s="51"/>
      <c r="APT8" s="51"/>
      <c r="APU8" s="51"/>
      <c r="APV8" s="51"/>
      <c r="APW8" s="51"/>
      <c r="APX8" s="51"/>
      <c r="APY8" s="51"/>
      <c r="APZ8" s="51"/>
      <c r="AQA8" s="51"/>
      <c r="AQB8" s="51"/>
      <c r="AQC8" s="51"/>
      <c r="AQD8" s="51"/>
      <c r="AQE8" s="51"/>
      <c r="AQF8" s="51"/>
      <c r="AQG8" s="51"/>
      <c r="AQH8" s="51"/>
      <c r="AQI8" s="51"/>
      <c r="AQJ8" s="51"/>
      <c r="AQK8" s="51"/>
      <c r="AQL8" s="51"/>
      <c r="AQM8" s="51"/>
      <c r="AQN8" s="51"/>
      <c r="AQO8" s="51"/>
      <c r="AQP8" s="51"/>
      <c r="AQQ8" s="51"/>
      <c r="AQR8" s="51"/>
      <c r="AQS8" s="51"/>
      <c r="AQT8" s="51"/>
      <c r="AQU8" s="51"/>
      <c r="AQV8" s="51"/>
      <c r="AQW8" s="51"/>
      <c r="AQX8" s="51"/>
      <c r="AQY8" s="51"/>
      <c r="AQZ8" s="51"/>
      <c r="ARA8" s="51"/>
      <c r="ARB8" s="51"/>
      <c r="ARC8" s="51"/>
      <c r="ARD8" s="51"/>
      <c r="ARE8" s="51"/>
      <c r="ARF8" s="51"/>
      <c r="ARG8" s="51"/>
      <c r="ARH8" s="51"/>
      <c r="ARI8" s="51"/>
      <c r="ARJ8" s="51"/>
      <c r="ARK8" s="51"/>
      <c r="ARL8" s="51"/>
      <c r="ARM8" s="51"/>
      <c r="ARN8" s="51"/>
      <c r="ARO8" s="51"/>
      <c r="ARP8" s="51"/>
      <c r="ARQ8" s="51"/>
      <c r="ARR8" s="51"/>
      <c r="ARS8" s="51"/>
      <c r="ART8" s="51"/>
      <c r="ARU8" s="51"/>
      <c r="ARV8" s="51"/>
      <c r="ARW8" s="51"/>
      <c r="ARX8" s="51"/>
      <c r="ARY8" s="51"/>
      <c r="ARZ8" s="51"/>
      <c r="ASA8" s="51"/>
      <c r="ASB8" s="51"/>
      <c r="ASC8" s="51"/>
      <c r="ASD8" s="51"/>
      <c r="ASE8" s="51"/>
      <c r="ASF8" s="51"/>
      <c r="ASG8" s="51"/>
      <c r="ASH8" s="51"/>
      <c r="ASI8" s="51"/>
      <c r="ASJ8" s="51"/>
      <c r="ASK8" s="51"/>
      <c r="ASL8" s="51"/>
      <c r="ASM8" s="51"/>
      <c r="ASN8" s="51"/>
      <c r="ASO8" s="51"/>
      <c r="ASP8" s="51"/>
      <c r="ASQ8" s="51"/>
      <c r="ASR8" s="51"/>
      <c r="ASS8" s="51"/>
      <c r="AST8" s="51"/>
      <c r="ASU8" s="51"/>
      <c r="ASV8" s="51"/>
      <c r="ASW8" s="51"/>
      <c r="ASX8" s="51"/>
      <c r="ASY8" s="51"/>
      <c r="ASZ8" s="51"/>
      <c r="ATA8" s="51"/>
      <c r="ATB8" s="51"/>
      <c r="ATC8" s="51"/>
      <c r="ATD8" s="51"/>
      <c r="ATE8" s="51"/>
      <c r="ATF8" s="51"/>
      <c r="ATG8" s="51"/>
      <c r="ATH8" s="51"/>
      <c r="ATI8" s="51"/>
      <c r="ATJ8" s="51"/>
      <c r="ATK8" s="51"/>
      <c r="ATL8" s="51"/>
      <c r="ATM8" s="51"/>
      <c r="ATN8" s="51"/>
      <c r="ATO8" s="51"/>
      <c r="ATP8" s="51"/>
      <c r="ATQ8" s="51"/>
      <c r="ATR8" s="51"/>
      <c r="ATS8" s="51"/>
      <c r="ATT8" s="51"/>
      <c r="ATU8" s="51"/>
      <c r="ATV8" s="51"/>
      <c r="ATW8" s="51"/>
      <c r="ATX8" s="51"/>
      <c r="ATY8" s="51"/>
      <c r="ATZ8" s="51"/>
      <c r="AUA8" s="51"/>
      <c r="AUB8" s="51"/>
      <c r="AUC8" s="51"/>
      <c r="AUD8" s="51"/>
      <c r="AUE8" s="51"/>
      <c r="AUF8" s="51"/>
      <c r="AUG8" s="51"/>
      <c r="AUH8" s="51"/>
      <c r="AUI8" s="51"/>
      <c r="AUJ8" s="51"/>
      <c r="AUK8" s="51"/>
      <c r="AUL8" s="51"/>
      <c r="AUM8" s="51"/>
      <c r="AUN8" s="51"/>
      <c r="AUO8" s="51"/>
      <c r="AUP8" s="51"/>
      <c r="AUQ8" s="51"/>
      <c r="AUR8" s="51"/>
      <c r="AUS8" s="51"/>
      <c r="AUT8" s="51"/>
      <c r="AUU8" s="51"/>
      <c r="AUV8" s="51"/>
      <c r="AUW8" s="51"/>
      <c r="AUX8" s="51"/>
      <c r="AUY8" s="51"/>
      <c r="AUZ8" s="51"/>
      <c r="AVA8" s="51"/>
      <c r="AVB8" s="51"/>
      <c r="AVC8" s="51"/>
      <c r="AVD8" s="51"/>
      <c r="AVE8" s="51"/>
      <c r="AVF8" s="51"/>
      <c r="AVG8" s="51"/>
      <c r="AVH8" s="51"/>
      <c r="AVI8" s="51"/>
      <c r="AVJ8" s="51"/>
      <c r="AVK8" s="51"/>
      <c r="AVL8" s="51"/>
      <c r="AVM8" s="51"/>
      <c r="AVN8" s="51"/>
      <c r="AVO8" s="51"/>
      <c r="AVP8" s="51"/>
      <c r="AVQ8" s="51"/>
      <c r="AVR8" s="51"/>
      <c r="AVS8" s="51"/>
      <c r="AVT8" s="51"/>
      <c r="AVU8" s="51"/>
      <c r="AVV8" s="51"/>
      <c r="AVW8" s="51"/>
      <c r="AVX8" s="51"/>
      <c r="AVY8" s="51"/>
      <c r="AVZ8" s="51"/>
      <c r="AWA8" s="51"/>
      <c r="AWB8" s="51"/>
      <c r="AWC8" s="51"/>
      <c r="AWD8" s="51"/>
      <c r="AWE8" s="51"/>
      <c r="AWF8" s="51"/>
      <c r="AWG8" s="51"/>
      <c r="AWH8" s="51"/>
      <c r="AWI8" s="51"/>
      <c r="AWJ8" s="51"/>
      <c r="AWK8" s="51"/>
      <c r="AWL8" s="51"/>
      <c r="AWM8" s="51"/>
      <c r="AWN8" s="51"/>
      <c r="AWO8" s="51"/>
      <c r="AWP8" s="51"/>
      <c r="AWQ8" s="51"/>
      <c r="AWR8" s="51"/>
      <c r="AWS8" s="51"/>
      <c r="AWT8" s="51"/>
      <c r="AWU8" s="51"/>
      <c r="AWV8" s="51"/>
      <c r="AWW8" s="51"/>
      <c r="AWX8" s="51"/>
      <c r="AWY8" s="51"/>
      <c r="AWZ8" s="51"/>
      <c r="AXA8" s="51"/>
      <c r="AXB8" s="51"/>
      <c r="AXC8" s="51"/>
      <c r="AXD8" s="51"/>
      <c r="AXE8" s="51"/>
      <c r="AXF8" s="51"/>
      <c r="AXG8" s="51"/>
      <c r="AXH8" s="51"/>
      <c r="AXI8" s="51"/>
      <c r="AXJ8" s="51"/>
      <c r="AXK8" s="51"/>
      <c r="AXL8" s="51"/>
      <c r="AXM8" s="51"/>
      <c r="AXN8" s="51"/>
      <c r="AXO8" s="51"/>
      <c r="AXP8" s="51"/>
      <c r="AXQ8" s="51"/>
      <c r="AXR8" s="51"/>
      <c r="AXS8" s="51"/>
      <c r="AXT8" s="51"/>
      <c r="AXU8" s="51"/>
      <c r="AXV8" s="51"/>
      <c r="AXW8" s="51"/>
      <c r="AXX8" s="51"/>
      <c r="AXY8" s="51"/>
      <c r="AXZ8" s="51"/>
      <c r="AYA8" s="51"/>
      <c r="AYB8" s="51"/>
      <c r="AYC8" s="51"/>
      <c r="AYD8" s="51"/>
      <c r="AYE8" s="51"/>
      <c r="AYF8" s="51"/>
      <c r="AYG8" s="51"/>
      <c r="AYH8" s="51"/>
      <c r="AYI8" s="51"/>
      <c r="AYJ8" s="51"/>
      <c r="AYK8" s="51"/>
      <c r="AYL8" s="51"/>
      <c r="AYM8" s="51"/>
      <c r="AYN8" s="51"/>
      <c r="AYO8" s="51"/>
      <c r="AYP8" s="51"/>
      <c r="AYQ8" s="51"/>
      <c r="AYR8" s="51"/>
      <c r="AYS8" s="51"/>
      <c r="AYT8" s="51"/>
      <c r="AYU8" s="51"/>
      <c r="AYV8" s="51"/>
      <c r="AYW8" s="51"/>
      <c r="AYX8" s="51"/>
      <c r="AYY8" s="51"/>
      <c r="AYZ8" s="51"/>
      <c r="AZA8" s="51"/>
      <c r="AZB8" s="51"/>
      <c r="AZC8" s="51"/>
      <c r="AZD8" s="51"/>
      <c r="AZE8" s="51"/>
      <c r="AZF8" s="51"/>
      <c r="AZG8" s="51"/>
      <c r="AZH8" s="51"/>
      <c r="AZI8" s="51"/>
      <c r="AZJ8" s="51"/>
      <c r="AZK8" s="51"/>
      <c r="AZL8" s="51"/>
      <c r="AZM8" s="51"/>
      <c r="AZN8" s="51"/>
      <c r="AZO8" s="51"/>
      <c r="AZP8" s="51"/>
      <c r="AZQ8" s="51"/>
      <c r="AZR8" s="51"/>
      <c r="AZS8" s="51"/>
      <c r="AZT8" s="51"/>
      <c r="AZU8" s="51"/>
      <c r="AZV8" s="51"/>
      <c r="AZW8" s="51"/>
      <c r="AZX8" s="51"/>
      <c r="AZY8" s="51"/>
      <c r="AZZ8" s="51"/>
      <c r="BAA8" s="51"/>
      <c r="BAB8" s="51"/>
      <c r="BAC8" s="51"/>
      <c r="BAD8" s="51"/>
      <c r="BAE8" s="51"/>
      <c r="BAF8" s="51"/>
      <c r="BAG8" s="51"/>
      <c r="BAH8" s="51"/>
      <c r="BAI8" s="51"/>
      <c r="BAJ8" s="51"/>
      <c r="BAK8" s="51"/>
      <c r="BAL8" s="51"/>
      <c r="BAM8" s="51"/>
      <c r="BAN8" s="51"/>
      <c r="BAO8" s="51"/>
      <c r="BAP8" s="51"/>
      <c r="BAQ8" s="51"/>
      <c r="BAR8" s="51"/>
      <c r="BAS8" s="51"/>
      <c r="BAT8" s="51"/>
      <c r="BAU8" s="51"/>
      <c r="BAV8" s="51"/>
      <c r="BAW8" s="51"/>
      <c r="BAX8" s="51"/>
      <c r="BAY8" s="51"/>
      <c r="BAZ8" s="51"/>
      <c r="BBA8" s="51"/>
      <c r="BBB8" s="51"/>
      <c r="BBC8" s="51"/>
      <c r="BBD8" s="51"/>
      <c r="BBE8" s="51"/>
      <c r="BBF8" s="51"/>
      <c r="BBG8" s="51"/>
      <c r="BBH8" s="51"/>
      <c r="BBI8" s="51"/>
      <c r="BBJ8" s="51"/>
      <c r="BBK8" s="51"/>
      <c r="BBL8" s="51"/>
      <c r="BBM8" s="51"/>
      <c r="BBN8" s="51"/>
      <c r="BBO8" s="51"/>
      <c r="BBP8" s="51"/>
      <c r="BBQ8" s="51"/>
      <c r="BBR8" s="51"/>
      <c r="BBS8" s="51"/>
      <c r="BBT8" s="51"/>
      <c r="BBU8" s="51"/>
      <c r="BBV8" s="51"/>
      <c r="BBW8" s="51"/>
      <c r="BBX8" s="51"/>
      <c r="BBY8" s="51"/>
      <c r="BBZ8" s="51"/>
      <c r="BCA8" s="51"/>
      <c r="BCB8" s="51"/>
      <c r="BCC8" s="51"/>
      <c r="BCD8" s="51"/>
      <c r="BCE8" s="51"/>
      <c r="BCF8" s="51"/>
      <c r="BCG8" s="51"/>
      <c r="BCH8" s="51"/>
      <c r="BCI8" s="51"/>
      <c r="BCJ8" s="51"/>
      <c r="BCK8" s="51"/>
      <c r="BCL8" s="51"/>
      <c r="BCM8" s="51"/>
      <c r="BCN8" s="51"/>
      <c r="BCO8" s="51"/>
      <c r="BCP8" s="51"/>
      <c r="BCQ8" s="51"/>
      <c r="BCR8" s="51"/>
      <c r="BCS8" s="51"/>
      <c r="BCT8" s="51"/>
      <c r="BCU8" s="51"/>
      <c r="BCV8" s="51"/>
      <c r="BCW8" s="51"/>
      <c r="BCX8" s="51"/>
      <c r="BCY8" s="51"/>
      <c r="BCZ8" s="51"/>
      <c r="BDA8" s="51"/>
      <c r="BDB8" s="51"/>
      <c r="BDC8" s="51"/>
      <c r="BDD8" s="51"/>
      <c r="BDE8" s="51"/>
      <c r="BDF8" s="51"/>
      <c r="BDG8" s="51"/>
      <c r="BDH8" s="51"/>
      <c r="BDI8" s="51"/>
      <c r="BDJ8" s="51"/>
      <c r="BDK8" s="51"/>
      <c r="BDL8" s="51"/>
      <c r="BDM8" s="51"/>
      <c r="BDN8" s="51"/>
      <c r="BDO8" s="51"/>
      <c r="BDP8" s="51"/>
      <c r="BDQ8" s="51"/>
      <c r="BDR8" s="51"/>
      <c r="BDS8" s="51"/>
      <c r="BDT8" s="51"/>
      <c r="BDU8" s="51"/>
      <c r="BDV8" s="51"/>
      <c r="BDW8" s="51"/>
      <c r="BDX8" s="51"/>
      <c r="BDY8" s="51"/>
      <c r="BDZ8" s="51"/>
      <c r="BEA8" s="51"/>
      <c r="BEB8" s="51"/>
      <c r="BEC8" s="51"/>
      <c r="BED8" s="51"/>
      <c r="BEE8" s="51"/>
      <c r="BEF8" s="51"/>
      <c r="BEG8" s="51"/>
      <c r="BEH8" s="51"/>
      <c r="BEI8" s="51"/>
      <c r="BEJ8" s="51"/>
      <c r="BEK8" s="51"/>
      <c r="BEL8" s="51"/>
      <c r="BEM8" s="51"/>
      <c r="BEN8" s="51"/>
      <c r="BEO8" s="51"/>
      <c r="BEP8" s="51"/>
      <c r="BEQ8" s="51"/>
      <c r="BER8" s="51"/>
      <c r="BES8" s="51"/>
      <c r="BET8" s="51"/>
      <c r="BEU8" s="51"/>
      <c r="BEV8" s="51"/>
      <c r="BEW8" s="51"/>
      <c r="BEX8" s="51"/>
      <c r="BEY8" s="51"/>
      <c r="BEZ8" s="51"/>
      <c r="BFA8" s="51"/>
      <c r="BFB8" s="51"/>
      <c r="BFC8" s="51"/>
      <c r="BFD8" s="51"/>
      <c r="BFE8" s="51"/>
      <c r="BFF8" s="51"/>
      <c r="BFG8" s="51"/>
      <c r="BFH8" s="51"/>
      <c r="BFI8" s="51"/>
      <c r="BFJ8" s="51"/>
      <c r="BFK8" s="51"/>
      <c r="BFL8" s="51"/>
      <c r="BFM8" s="51"/>
      <c r="BFN8" s="51"/>
      <c r="BFO8" s="51"/>
      <c r="BFP8" s="51"/>
      <c r="BFQ8" s="51"/>
      <c r="BFR8" s="51"/>
      <c r="BFS8" s="51"/>
      <c r="BFT8" s="51"/>
      <c r="BFU8" s="51"/>
      <c r="BFV8" s="51"/>
      <c r="BFW8" s="51"/>
      <c r="BFX8" s="51"/>
      <c r="BFY8" s="51"/>
      <c r="BFZ8" s="51"/>
      <c r="BGA8" s="51"/>
      <c r="BGB8" s="51"/>
      <c r="BGC8" s="51"/>
      <c r="BGD8" s="51"/>
      <c r="BGE8" s="51"/>
      <c r="BGF8" s="51"/>
      <c r="BGG8" s="51"/>
      <c r="BGH8" s="51"/>
      <c r="BGI8" s="51"/>
      <c r="BGJ8" s="51"/>
      <c r="BGK8" s="51"/>
      <c r="BGL8" s="51"/>
      <c r="BGM8" s="51"/>
      <c r="BGN8" s="51"/>
      <c r="BGO8" s="51"/>
      <c r="BGP8" s="51"/>
      <c r="BGQ8" s="51"/>
      <c r="BGR8" s="51"/>
      <c r="BGS8" s="51"/>
      <c r="BGT8" s="51"/>
      <c r="BGU8" s="51"/>
      <c r="BGV8" s="51"/>
      <c r="BGW8" s="51"/>
      <c r="BGX8" s="51"/>
      <c r="BGY8" s="51"/>
      <c r="BGZ8" s="51"/>
      <c r="BHA8" s="51"/>
      <c r="BHB8" s="51"/>
      <c r="BHC8" s="51"/>
      <c r="BHD8" s="51"/>
      <c r="BHE8" s="51"/>
      <c r="BHF8" s="51"/>
      <c r="BHG8" s="51"/>
      <c r="BHH8" s="51"/>
      <c r="BHI8" s="51"/>
      <c r="BHJ8" s="51"/>
      <c r="BHK8" s="51"/>
      <c r="BHL8" s="51"/>
      <c r="BHM8" s="51"/>
      <c r="BHN8" s="51"/>
      <c r="BHO8" s="51"/>
      <c r="BHP8" s="51"/>
      <c r="BHQ8" s="51"/>
      <c r="BHR8" s="51"/>
      <c r="BHS8" s="51"/>
      <c r="BHT8" s="51"/>
      <c r="BHU8" s="51"/>
      <c r="BHV8" s="51"/>
      <c r="BHW8" s="51"/>
      <c r="BHX8" s="51"/>
      <c r="BHY8" s="51"/>
      <c r="BHZ8" s="51"/>
      <c r="BIA8" s="51"/>
      <c r="BIB8" s="51"/>
      <c r="BIC8" s="51"/>
      <c r="BID8" s="51"/>
      <c r="BIE8" s="51"/>
      <c r="BIF8" s="51"/>
      <c r="BIG8" s="51"/>
      <c r="BIH8" s="51"/>
      <c r="BII8" s="51"/>
      <c r="BIJ8" s="51"/>
      <c r="BIK8" s="51"/>
      <c r="BIL8" s="51"/>
      <c r="BIM8" s="51"/>
      <c r="BIN8" s="51"/>
      <c r="BIO8" s="51"/>
      <c r="BIP8" s="51"/>
      <c r="BIQ8" s="51"/>
      <c r="BIR8" s="51"/>
      <c r="BIS8" s="51"/>
      <c r="BIT8" s="51"/>
      <c r="BIU8" s="51"/>
      <c r="BIV8" s="51"/>
      <c r="BIW8" s="51"/>
      <c r="BIX8" s="51"/>
      <c r="BIY8" s="51"/>
      <c r="BIZ8" s="51"/>
      <c r="BJA8" s="51"/>
      <c r="BJB8" s="51"/>
      <c r="BJC8" s="51"/>
      <c r="BJD8" s="51"/>
      <c r="BJE8" s="51"/>
      <c r="BJF8" s="51"/>
      <c r="BJG8" s="51"/>
      <c r="BJH8" s="51"/>
      <c r="BJI8" s="51"/>
      <c r="BJJ8" s="51"/>
      <c r="BJK8" s="51"/>
      <c r="BJL8" s="51"/>
      <c r="BJM8" s="51"/>
      <c r="BJN8" s="51"/>
      <c r="BJO8" s="51"/>
      <c r="BJP8" s="51"/>
      <c r="BJQ8" s="51"/>
      <c r="BJR8" s="51"/>
      <c r="BJS8" s="51"/>
      <c r="BJT8" s="51"/>
      <c r="BJU8" s="51"/>
      <c r="BJV8" s="51"/>
      <c r="BJW8" s="51"/>
      <c r="BJX8" s="51"/>
      <c r="BJY8" s="51"/>
      <c r="BJZ8" s="51"/>
      <c r="BKA8" s="51"/>
      <c r="BKB8" s="51"/>
      <c r="BKC8" s="51"/>
      <c r="BKD8" s="51"/>
      <c r="BKE8" s="51"/>
      <c r="BKF8" s="51"/>
      <c r="BKG8" s="51"/>
      <c r="BKH8" s="51"/>
      <c r="BKI8" s="51"/>
      <c r="BKJ8" s="51"/>
      <c r="BKK8" s="51"/>
      <c r="BKL8" s="51"/>
      <c r="BKM8" s="51"/>
      <c r="BKN8" s="51"/>
      <c r="BKO8" s="51"/>
      <c r="BKP8" s="51"/>
      <c r="BKQ8" s="51"/>
      <c r="BKR8" s="51"/>
      <c r="BKS8" s="51"/>
      <c r="BKT8" s="51"/>
      <c r="BKU8" s="51"/>
      <c r="BKV8" s="51"/>
      <c r="BKW8" s="51"/>
      <c r="BKX8" s="51"/>
      <c r="BKY8" s="51"/>
      <c r="BKZ8" s="51"/>
      <c r="BLA8" s="51"/>
      <c r="BLB8" s="51"/>
      <c r="BLC8" s="51"/>
      <c r="BLD8" s="51"/>
      <c r="BLE8" s="51"/>
      <c r="BLF8" s="51"/>
      <c r="BLG8" s="51"/>
      <c r="BLH8" s="51"/>
      <c r="BLI8" s="51"/>
      <c r="BLJ8" s="51"/>
      <c r="BLK8" s="51"/>
      <c r="BLL8" s="51"/>
      <c r="BLM8" s="51"/>
      <c r="BLN8" s="51"/>
      <c r="BLO8" s="51"/>
      <c r="BLP8" s="51"/>
      <c r="BLQ8" s="51"/>
      <c r="BLR8" s="51"/>
      <c r="BLS8" s="51"/>
      <c r="BLT8" s="51"/>
      <c r="BLU8" s="51"/>
      <c r="BLV8" s="51"/>
      <c r="BLW8" s="51"/>
      <c r="BLX8" s="51"/>
      <c r="BLY8" s="51"/>
      <c r="BLZ8" s="51"/>
      <c r="BMA8" s="51"/>
      <c r="BMB8" s="51"/>
      <c r="BMC8" s="51"/>
      <c r="BMD8" s="51"/>
      <c r="BME8" s="51"/>
      <c r="BMF8" s="51"/>
      <c r="BMG8" s="51"/>
      <c r="BMH8" s="51"/>
      <c r="BMI8" s="51"/>
      <c r="BMJ8" s="51"/>
      <c r="BMK8" s="51"/>
      <c r="BML8" s="51"/>
      <c r="BMM8" s="51"/>
      <c r="BMN8" s="51"/>
      <c r="BMO8" s="51"/>
      <c r="BMP8" s="51"/>
      <c r="BMQ8" s="51"/>
      <c r="BMR8" s="51"/>
      <c r="BMS8" s="51"/>
      <c r="BMT8" s="51"/>
      <c r="BMU8" s="51"/>
      <c r="BMV8" s="51"/>
      <c r="BMW8" s="51"/>
      <c r="BMX8" s="51"/>
      <c r="BMY8" s="51"/>
      <c r="BMZ8" s="51"/>
      <c r="BNA8" s="51"/>
      <c r="BNB8" s="51"/>
      <c r="BNC8" s="51"/>
      <c r="BND8" s="51"/>
      <c r="BNE8" s="51"/>
      <c r="BNF8" s="51"/>
      <c r="BNG8" s="51"/>
      <c r="BNH8" s="51"/>
      <c r="BNI8" s="51"/>
      <c r="BNJ8" s="51"/>
      <c r="BNK8" s="51"/>
      <c r="BNL8" s="51"/>
      <c r="BNM8" s="51"/>
      <c r="BNN8" s="51"/>
      <c r="BNO8" s="51"/>
      <c r="BNP8" s="51"/>
      <c r="BNQ8" s="51"/>
      <c r="BNR8" s="51"/>
      <c r="BNS8" s="51"/>
      <c r="BNT8" s="51"/>
      <c r="BNU8" s="51"/>
      <c r="BNV8" s="51"/>
      <c r="BNW8" s="51"/>
      <c r="BNX8" s="51"/>
      <c r="BNY8" s="51"/>
      <c r="BNZ8" s="51"/>
      <c r="BOA8" s="51"/>
      <c r="BOB8" s="51"/>
      <c r="BOC8" s="51"/>
      <c r="BOD8" s="51"/>
      <c r="BOE8" s="51"/>
      <c r="BOF8" s="51"/>
      <c r="BOG8" s="51"/>
      <c r="BOH8" s="51"/>
      <c r="BOI8" s="51"/>
      <c r="BOJ8" s="51"/>
      <c r="BOK8" s="51"/>
      <c r="BOL8" s="51"/>
      <c r="BOM8" s="51"/>
      <c r="BON8" s="51"/>
      <c r="BOO8" s="51"/>
      <c r="BOP8" s="51"/>
      <c r="BOQ8" s="51"/>
      <c r="BOR8" s="51"/>
      <c r="BOS8" s="51"/>
      <c r="BOT8" s="51"/>
      <c r="BOU8" s="51"/>
      <c r="BOV8" s="51"/>
      <c r="BOW8" s="51"/>
      <c r="BOX8" s="51"/>
      <c r="BOY8" s="51"/>
      <c r="BOZ8" s="51"/>
      <c r="BPA8" s="51"/>
      <c r="BPB8" s="51"/>
      <c r="BPC8" s="51"/>
      <c r="BPD8" s="51"/>
      <c r="BPE8" s="51"/>
      <c r="BPF8" s="51"/>
      <c r="BPG8" s="51"/>
      <c r="BPH8" s="51"/>
      <c r="BPI8" s="51"/>
      <c r="BPJ8" s="51"/>
      <c r="BPK8" s="51"/>
      <c r="BPL8" s="51"/>
      <c r="BPM8" s="51"/>
      <c r="BPN8" s="51"/>
      <c r="BPO8" s="51"/>
      <c r="BPP8" s="51"/>
      <c r="BPQ8" s="51"/>
      <c r="BPR8" s="51"/>
      <c r="BPS8" s="51"/>
      <c r="BPT8" s="51"/>
      <c r="BPU8" s="51"/>
      <c r="BPV8" s="51"/>
      <c r="BPW8" s="51"/>
      <c r="BPX8" s="51"/>
      <c r="BPY8" s="51"/>
      <c r="BPZ8" s="51"/>
      <c r="BQA8" s="51"/>
      <c r="BQB8" s="51"/>
      <c r="BQC8" s="51"/>
      <c r="BQD8" s="51"/>
      <c r="BQE8" s="51"/>
      <c r="BQF8" s="51"/>
      <c r="BQG8" s="51"/>
      <c r="BQH8" s="51"/>
      <c r="BQI8" s="51"/>
      <c r="BQJ8" s="51"/>
      <c r="BQK8" s="51"/>
      <c r="BQL8" s="51"/>
      <c r="BQM8" s="51"/>
      <c r="BQN8" s="51"/>
      <c r="BQO8" s="51"/>
      <c r="BQP8" s="51"/>
      <c r="BQQ8" s="51"/>
      <c r="BQR8" s="51"/>
      <c r="BQS8" s="51"/>
      <c r="BQT8" s="51"/>
      <c r="BQU8" s="51"/>
      <c r="BQV8" s="51"/>
      <c r="BQW8" s="51"/>
      <c r="BQX8" s="51"/>
      <c r="BQY8" s="51"/>
      <c r="BQZ8" s="51"/>
      <c r="BRA8" s="51"/>
      <c r="BRB8" s="51"/>
      <c r="BRC8" s="51"/>
      <c r="BRD8" s="51"/>
      <c r="BRE8" s="51"/>
      <c r="BRF8" s="51"/>
      <c r="BRG8" s="51"/>
      <c r="BRH8" s="51"/>
      <c r="BRI8" s="51"/>
      <c r="BRJ8" s="51"/>
      <c r="BRK8" s="51"/>
      <c r="BRL8" s="51"/>
      <c r="BRM8" s="51"/>
      <c r="BRN8" s="51"/>
      <c r="BRO8" s="51"/>
      <c r="BRP8" s="51"/>
      <c r="BRQ8" s="51"/>
      <c r="BRR8" s="51"/>
      <c r="BRS8" s="51"/>
      <c r="BRT8" s="51"/>
      <c r="BRU8" s="51"/>
      <c r="BRV8" s="51"/>
      <c r="BRW8" s="51"/>
      <c r="BRX8" s="51"/>
      <c r="BRY8" s="51"/>
      <c r="BRZ8" s="51"/>
      <c r="BSA8" s="51"/>
      <c r="BSB8" s="51"/>
      <c r="BSC8" s="51"/>
      <c r="BSD8" s="51"/>
      <c r="BSE8" s="51"/>
      <c r="BSF8" s="51"/>
      <c r="BSG8" s="51"/>
      <c r="BSH8" s="51"/>
      <c r="BSI8" s="51"/>
      <c r="BSJ8" s="51"/>
      <c r="BSK8" s="51"/>
      <c r="BSL8" s="51"/>
      <c r="BSM8" s="51"/>
      <c r="BSN8" s="51"/>
      <c r="BSO8" s="51"/>
      <c r="BSP8" s="51"/>
      <c r="BSQ8" s="51"/>
      <c r="BSR8" s="51"/>
      <c r="BSS8" s="51"/>
      <c r="BST8" s="51"/>
      <c r="BSU8" s="51"/>
      <c r="BSV8" s="51"/>
      <c r="BSW8" s="51"/>
      <c r="BSX8" s="51"/>
      <c r="BSY8" s="51"/>
      <c r="BSZ8" s="51"/>
      <c r="BTA8" s="51"/>
      <c r="BTB8" s="51"/>
      <c r="BTC8" s="51"/>
      <c r="BTD8" s="51"/>
      <c r="BTE8" s="51"/>
      <c r="BTF8" s="51"/>
      <c r="BTG8" s="51"/>
      <c r="BTH8" s="51"/>
      <c r="BTI8" s="51"/>
      <c r="BTJ8" s="51"/>
      <c r="BTK8" s="51"/>
      <c r="BTL8" s="51"/>
      <c r="BTM8" s="51"/>
      <c r="BTN8" s="51"/>
      <c r="BTO8" s="51"/>
      <c r="BTP8" s="51"/>
      <c r="BTQ8" s="51"/>
      <c r="BTR8" s="51"/>
      <c r="BTS8" s="51"/>
      <c r="BTT8" s="51"/>
      <c r="BTU8" s="51"/>
      <c r="BTV8" s="51"/>
      <c r="BTW8" s="51"/>
      <c r="BTX8" s="51"/>
      <c r="BTY8" s="51"/>
      <c r="BTZ8" s="51"/>
      <c r="BUA8" s="51"/>
      <c r="BUB8" s="51"/>
      <c r="BUC8" s="51"/>
      <c r="BUD8" s="51"/>
      <c r="BUE8" s="51"/>
      <c r="BUF8" s="51"/>
      <c r="BUG8" s="51"/>
      <c r="BUH8" s="51"/>
      <c r="BUI8" s="51"/>
      <c r="BUJ8" s="51"/>
      <c r="BUK8" s="51"/>
      <c r="BUL8" s="51"/>
      <c r="BUM8" s="51"/>
      <c r="BUN8" s="51"/>
      <c r="BUO8" s="51"/>
      <c r="BUP8" s="51"/>
      <c r="BUQ8" s="51"/>
      <c r="BUR8" s="51"/>
      <c r="BUS8" s="51"/>
      <c r="BUT8" s="51"/>
      <c r="BUU8" s="51"/>
      <c r="BUV8" s="51"/>
      <c r="BUW8" s="51"/>
      <c r="BUX8" s="51"/>
      <c r="BUY8" s="51"/>
      <c r="BUZ8" s="51"/>
      <c r="BVA8" s="51"/>
      <c r="BVB8" s="51"/>
      <c r="BVC8" s="51"/>
      <c r="BVD8" s="51"/>
      <c r="BVE8" s="51"/>
      <c r="BVF8" s="51"/>
      <c r="BVG8" s="51"/>
      <c r="BVH8" s="51"/>
      <c r="BVI8" s="51"/>
      <c r="BVJ8" s="51"/>
      <c r="BVK8" s="51"/>
      <c r="BVL8" s="51"/>
      <c r="BVM8" s="51"/>
      <c r="BVN8" s="51"/>
      <c r="BVO8" s="51"/>
      <c r="BVP8" s="51"/>
      <c r="BVQ8" s="51"/>
      <c r="BVR8" s="51"/>
      <c r="BVS8" s="51"/>
      <c r="BVT8" s="51"/>
      <c r="BVU8" s="51"/>
      <c r="BVV8" s="51"/>
      <c r="BVW8" s="51"/>
      <c r="BVX8" s="51"/>
      <c r="BVY8" s="51"/>
      <c r="BVZ8" s="51"/>
      <c r="BWA8" s="51"/>
      <c r="BWB8" s="51"/>
      <c r="BWC8" s="51"/>
      <c r="BWD8" s="51"/>
      <c r="BWE8" s="51"/>
      <c r="BWF8" s="51"/>
      <c r="BWG8" s="51"/>
      <c r="BWH8" s="51"/>
      <c r="BWI8" s="51"/>
      <c r="BWJ8" s="51"/>
      <c r="BWK8" s="51"/>
      <c r="BWL8" s="51"/>
      <c r="BWM8" s="51"/>
      <c r="BWN8" s="51"/>
      <c r="BWO8" s="51"/>
      <c r="BWP8" s="51"/>
      <c r="BWQ8" s="51"/>
      <c r="BWR8" s="51"/>
      <c r="BWS8" s="51"/>
      <c r="BWT8" s="51"/>
      <c r="BWU8" s="51"/>
      <c r="BWV8" s="51"/>
      <c r="BWW8" s="51"/>
      <c r="BWX8" s="51"/>
      <c r="BWY8" s="51"/>
      <c r="BWZ8" s="51"/>
      <c r="BXA8" s="51"/>
      <c r="BXB8" s="51"/>
      <c r="BXC8" s="51"/>
      <c r="BXD8" s="51"/>
      <c r="BXE8" s="51"/>
      <c r="BXF8" s="51"/>
      <c r="BXG8" s="51"/>
      <c r="BXH8" s="51"/>
      <c r="BXI8" s="51"/>
      <c r="BXJ8" s="51"/>
      <c r="BXK8" s="51"/>
      <c r="BXL8" s="51"/>
      <c r="BXM8" s="51"/>
      <c r="BXN8" s="51"/>
      <c r="BXO8" s="51"/>
      <c r="BXP8" s="51"/>
      <c r="BXQ8" s="51"/>
      <c r="BXR8" s="51"/>
      <c r="BXS8" s="51"/>
      <c r="BXT8" s="51"/>
      <c r="BXU8" s="51"/>
      <c r="BXV8" s="51"/>
      <c r="BXW8" s="51"/>
      <c r="BXX8" s="51"/>
      <c r="BXY8" s="51"/>
      <c r="BXZ8" s="51"/>
      <c r="BYA8" s="51"/>
      <c r="BYB8" s="51"/>
      <c r="BYC8" s="51"/>
      <c r="BYD8" s="51"/>
      <c r="BYE8" s="51"/>
      <c r="BYF8" s="51"/>
      <c r="BYG8" s="51"/>
      <c r="BYH8" s="51"/>
      <c r="BYI8" s="51"/>
      <c r="BYJ8" s="51"/>
      <c r="BYK8" s="51"/>
      <c r="BYL8" s="51"/>
      <c r="BYM8" s="51"/>
      <c r="BYN8" s="51"/>
      <c r="BYO8" s="51"/>
      <c r="BYP8" s="51"/>
      <c r="BYQ8" s="51"/>
      <c r="BYR8" s="51"/>
      <c r="BYS8" s="51"/>
      <c r="BYT8" s="51"/>
      <c r="BYU8" s="51"/>
      <c r="BYV8" s="51"/>
      <c r="BYW8" s="51"/>
      <c r="BYX8" s="51"/>
      <c r="BYY8" s="51"/>
      <c r="BYZ8" s="51"/>
      <c r="BZA8" s="51"/>
      <c r="BZB8" s="51"/>
      <c r="BZC8" s="51"/>
      <c r="BZD8" s="51"/>
      <c r="BZE8" s="51"/>
      <c r="BZF8" s="51"/>
      <c r="BZG8" s="51"/>
      <c r="BZH8" s="51"/>
      <c r="BZI8" s="51"/>
      <c r="BZJ8" s="51"/>
      <c r="BZK8" s="51"/>
      <c r="BZL8" s="51"/>
      <c r="BZM8" s="51"/>
      <c r="BZN8" s="51"/>
      <c r="BZO8" s="51"/>
      <c r="BZP8" s="51"/>
      <c r="BZQ8" s="51"/>
      <c r="BZR8" s="51"/>
      <c r="BZS8" s="51"/>
      <c r="BZT8" s="51"/>
      <c r="BZU8" s="51"/>
      <c r="BZV8" s="51"/>
      <c r="BZW8" s="51"/>
      <c r="BZX8" s="51"/>
      <c r="BZY8" s="51"/>
      <c r="BZZ8" s="51"/>
      <c r="CAA8" s="51"/>
      <c r="CAB8" s="51"/>
      <c r="CAC8" s="51"/>
      <c r="CAD8" s="51"/>
      <c r="CAE8" s="51"/>
      <c r="CAF8" s="51"/>
      <c r="CAG8" s="51"/>
      <c r="CAH8" s="51"/>
      <c r="CAI8" s="51"/>
      <c r="CAJ8" s="51"/>
      <c r="CAK8" s="51"/>
      <c r="CAL8" s="51"/>
      <c r="CAM8" s="51"/>
      <c r="CAN8" s="51"/>
      <c r="CAO8" s="51"/>
      <c r="CAP8" s="51"/>
      <c r="CAQ8" s="51"/>
      <c r="CAR8" s="51"/>
      <c r="CAS8" s="51"/>
      <c r="CAT8" s="51"/>
      <c r="CAU8" s="51"/>
      <c r="CAV8" s="51"/>
      <c r="CAW8" s="51"/>
      <c r="CAX8" s="51"/>
      <c r="CAY8" s="51"/>
      <c r="CAZ8" s="51"/>
      <c r="CBA8" s="51"/>
      <c r="CBB8" s="51"/>
      <c r="CBC8" s="51"/>
      <c r="CBD8" s="51"/>
      <c r="CBE8" s="51"/>
      <c r="CBF8" s="51"/>
      <c r="CBG8" s="51"/>
      <c r="CBH8" s="51"/>
      <c r="CBI8" s="51"/>
      <c r="CBJ8" s="51"/>
      <c r="CBK8" s="51"/>
      <c r="CBL8" s="51"/>
      <c r="CBM8" s="51"/>
      <c r="CBN8" s="51"/>
      <c r="CBO8" s="51"/>
      <c r="CBP8" s="51"/>
      <c r="CBQ8" s="51"/>
      <c r="CBR8" s="51"/>
      <c r="CBS8" s="51"/>
      <c r="CBT8" s="51"/>
      <c r="CBU8" s="51"/>
      <c r="CBV8" s="51"/>
      <c r="CBW8" s="51"/>
      <c r="CBX8" s="51"/>
      <c r="CBY8" s="51"/>
      <c r="CBZ8" s="51"/>
      <c r="CCA8" s="51"/>
      <c r="CCB8" s="51"/>
      <c r="CCC8" s="51"/>
      <c r="CCD8" s="51"/>
      <c r="CCE8" s="51"/>
      <c r="CCF8" s="51"/>
      <c r="CCG8" s="51"/>
      <c r="CCH8" s="51"/>
      <c r="CCI8" s="51"/>
      <c r="CCJ8" s="51"/>
      <c r="CCK8" s="51"/>
      <c r="CCL8" s="51"/>
      <c r="CCM8" s="51"/>
      <c r="CCN8" s="51"/>
      <c r="CCO8" s="51"/>
      <c r="CCP8" s="51"/>
      <c r="CCQ8" s="51"/>
      <c r="CCR8" s="51"/>
      <c r="CCS8" s="51"/>
      <c r="CCT8" s="51"/>
      <c r="CCU8" s="51"/>
      <c r="CCV8" s="51"/>
      <c r="CCW8" s="51"/>
      <c r="CCX8" s="51"/>
      <c r="CCY8" s="51"/>
      <c r="CCZ8" s="51"/>
      <c r="CDA8" s="51"/>
      <c r="CDB8" s="51"/>
      <c r="CDC8" s="51"/>
      <c r="CDD8" s="51"/>
      <c r="CDE8" s="51"/>
      <c r="CDF8" s="51"/>
      <c r="CDG8" s="51"/>
      <c r="CDH8" s="51"/>
      <c r="CDI8" s="51"/>
      <c r="CDJ8" s="51"/>
      <c r="CDK8" s="51"/>
      <c r="CDL8" s="51"/>
      <c r="CDM8" s="51"/>
      <c r="CDN8" s="51"/>
      <c r="CDO8" s="51"/>
      <c r="CDP8" s="51"/>
      <c r="CDQ8" s="51"/>
      <c r="CDR8" s="51"/>
      <c r="CDS8" s="51"/>
      <c r="CDT8" s="51"/>
      <c r="CDU8" s="51"/>
      <c r="CDV8" s="51"/>
      <c r="CDW8" s="51"/>
      <c r="CDX8" s="51"/>
      <c r="CDY8" s="51"/>
      <c r="CDZ8" s="51"/>
      <c r="CEA8" s="51"/>
      <c r="CEB8" s="51"/>
      <c r="CEC8" s="51"/>
      <c r="CED8" s="51"/>
      <c r="CEE8" s="51"/>
      <c r="CEF8" s="51"/>
      <c r="CEG8" s="51"/>
      <c r="CEH8" s="51"/>
      <c r="CEI8" s="51"/>
      <c r="CEJ8" s="51"/>
      <c r="CEK8" s="51"/>
      <c r="CEL8" s="51"/>
      <c r="CEM8" s="51"/>
      <c r="CEN8" s="51"/>
      <c r="CEO8" s="51"/>
      <c r="CEP8" s="51"/>
      <c r="CEQ8" s="51"/>
      <c r="CER8" s="51"/>
      <c r="CES8" s="51"/>
      <c r="CET8" s="51"/>
      <c r="CEU8" s="51"/>
      <c r="CEV8" s="51"/>
      <c r="CEW8" s="51"/>
      <c r="CEX8" s="51"/>
      <c r="CEY8" s="51"/>
      <c r="CEZ8" s="51"/>
      <c r="CFA8" s="51"/>
      <c r="CFB8" s="51"/>
      <c r="CFC8" s="51"/>
      <c r="CFD8" s="51"/>
      <c r="CFE8" s="51"/>
      <c r="CFF8" s="51"/>
      <c r="CFG8" s="51"/>
      <c r="CFH8" s="51"/>
      <c r="CFI8" s="51"/>
      <c r="CFJ8" s="51"/>
      <c r="CFK8" s="51"/>
      <c r="CFL8" s="51"/>
      <c r="CFM8" s="51"/>
      <c r="CFN8" s="51"/>
      <c r="CFO8" s="51"/>
      <c r="CFP8" s="51"/>
      <c r="CFQ8" s="51"/>
      <c r="CFR8" s="51"/>
      <c r="CFS8" s="51"/>
      <c r="CFT8" s="51"/>
      <c r="CFU8" s="51"/>
      <c r="CFV8" s="51"/>
      <c r="CFW8" s="51"/>
      <c r="CFX8" s="51"/>
      <c r="CFY8" s="51"/>
      <c r="CFZ8" s="51"/>
      <c r="CGA8" s="51"/>
      <c r="CGB8" s="51"/>
      <c r="CGC8" s="51"/>
      <c r="CGD8" s="51"/>
      <c r="CGE8" s="51"/>
      <c r="CGF8" s="51"/>
      <c r="CGG8" s="51"/>
      <c r="CGH8" s="51"/>
      <c r="CGI8" s="51"/>
      <c r="CGJ8" s="51"/>
      <c r="CGK8" s="51"/>
      <c r="CGL8" s="51"/>
      <c r="CGM8" s="51"/>
      <c r="CGN8" s="51"/>
      <c r="CGO8" s="51"/>
      <c r="CGP8" s="51"/>
      <c r="CGQ8" s="51"/>
      <c r="CGR8" s="51"/>
      <c r="CGS8" s="51"/>
      <c r="CGT8" s="51"/>
      <c r="CGU8" s="51"/>
      <c r="CGV8" s="51"/>
      <c r="CGW8" s="51"/>
      <c r="CGX8" s="51"/>
      <c r="CGY8" s="51"/>
      <c r="CGZ8" s="51"/>
      <c r="CHA8" s="51"/>
      <c r="CHB8" s="51"/>
      <c r="CHC8" s="51"/>
      <c r="CHD8" s="51"/>
      <c r="CHE8" s="51"/>
      <c r="CHF8" s="51"/>
      <c r="CHG8" s="51"/>
      <c r="CHH8" s="51"/>
      <c r="CHI8" s="51"/>
      <c r="CHJ8" s="51"/>
      <c r="CHK8" s="51"/>
      <c r="CHL8" s="51"/>
      <c r="CHM8" s="51"/>
      <c r="CHN8" s="51"/>
      <c r="CHO8" s="51"/>
      <c r="CHP8" s="51"/>
      <c r="CHQ8" s="51"/>
      <c r="CHR8" s="51"/>
      <c r="CHS8" s="51"/>
      <c r="CHT8" s="51"/>
      <c r="CHU8" s="51"/>
      <c r="CHV8" s="51"/>
      <c r="CHW8" s="51"/>
      <c r="CHX8" s="51"/>
      <c r="CHY8" s="51"/>
      <c r="CHZ8" s="51"/>
      <c r="CIA8" s="51"/>
      <c r="CIB8" s="51"/>
      <c r="CIC8" s="51"/>
      <c r="CID8" s="51"/>
      <c r="CIE8" s="51"/>
      <c r="CIF8" s="51"/>
      <c r="CIG8" s="51"/>
      <c r="CIH8" s="51"/>
      <c r="CII8" s="51"/>
      <c r="CIJ8" s="51"/>
      <c r="CIK8" s="51"/>
      <c r="CIL8" s="51"/>
      <c r="CIM8" s="51"/>
      <c r="CIN8" s="51"/>
      <c r="CIO8" s="51"/>
      <c r="CIP8" s="51"/>
      <c r="CIQ8" s="51"/>
      <c r="CIR8" s="51"/>
      <c r="CIS8" s="51"/>
      <c r="CIT8" s="51"/>
      <c r="CIU8" s="51"/>
      <c r="CIV8" s="51"/>
      <c r="CIW8" s="51"/>
      <c r="CIX8" s="51"/>
      <c r="CIY8" s="51"/>
      <c r="CIZ8" s="51"/>
      <c r="CJA8" s="51"/>
      <c r="CJB8" s="51"/>
      <c r="CJC8" s="51"/>
      <c r="CJD8" s="51"/>
      <c r="CJE8" s="51"/>
      <c r="CJF8" s="51"/>
      <c r="CJG8" s="51"/>
      <c r="CJH8" s="51"/>
      <c r="CJI8" s="51"/>
      <c r="CJJ8" s="51"/>
      <c r="CJK8" s="51"/>
      <c r="CJL8" s="51"/>
      <c r="CJM8" s="51"/>
      <c r="CJN8" s="51"/>
      <c r="CJO8" s="51"/>
      <c r="CJP8" s="51"/>
      <c r="CJQ8" s="51"/>
      <c r="CJR8" s="51"/>
      <c r="CJS8" s="51"/>
      <c r="CJT8" s="51"/>
      <c r="CJU8" s="51"/>
      <c r="CJV8" s="51"/>
      <c r="CJW8" s="51"/>
      <c r="CJX8" s="51"/>
      <c r="CJY8" s="51"/>
      <c r="CJZ8" s="51"/>
      <c r="CKA8" s="51"/>
      <c r="CKB8" s="51"/>
      <c r="CKC8" s="51"/>
      <c r="CKD8" s="51"/>
      <c r="CKE8" s="51"/>
      <c r="CKF8" s="51"/>
      <c r="CKG8" s="51"/>
      <c r="CKH8" s="51"/>
      <c r="CKI8" s="51"/>
      <c r="CKJ8" s="51"/>
      <c r="CKK8" s="51"/>
      <c r="CKL8" s="51"/>
      <c r="CKM8" s="51"/>
      <c r="CKN8" s="51"/>
      <c r="CKO8" s="51"/>
      <c r="CKP8" s="51"/>
      <c r="CKQ8" s="51"/>
      <c r="CKR8" s="51"/>
      <c r="CKS8" s="51"/>
      <c r="CKT8" s="51"/>
      <c r="CKU8" s="51"/>
      <c r="CKV8" s="51"/>
      <c r="CKW8" s="51"/>
      <c r="CKX8" s="51"/>
      <c r="CKY8" s="51"/>
      <c r="CKZ8" s="51"/>
      <c r="CLA8" s="51"/>
      <c r="CLB8" s="51"/>
      <c r="CLC8" s="51"/>
      <c r="CLD8" s="51"/>
      <c r="CLE8" s="51"/>
      <c r="CLF8" s="51"/>
      <c r="CLG8" s="51"/>
      <c r="CLH8" s="51"/>
      <c r="CLI8" s="51"/>
      <c r="CLJ8" s="51"/>
      <c r="CLK8" s="51"/>
      <c r="CLL8" s="51"/>
      <c r="CLM8" s="51"/>
      <c r="CLN8" s="51"/>
      <c r="CLO8" s="51"/>
      <c r="CLP8" s="51"/>
      <c r="CLQ8" s="51"/>
      <c r="CLR8" s="51"/>
      <c r="CLS8" s="51"/>
      <c r="CLT8" s="51"/>
      <c r="CLU8" s="51"/>
      <c r="CLV8" s="51"/>
      <c r="CLW8" s="51"/>
      <c r="CLX8" s="51"/>
      <c r="CLY8" s="51"/>
      <c r="CLZ8" s="51"/>
      <c r="CMA8" s="51"/>
      <c r="CMB8" s="51"/>
      <c r="CMC8" s="51"/>
      <c r="CMD8" s="51"/>
      <c r="CME8" s="51"/>
      <c r="CMF8" s="51"/>
      <c r="CMG8" s="51"/>
      <c r="CMH8" s="51"/>
      <c r="CMI8" s="51"/>
      <c r="CMJ8" s="51"/>
      <c r="CMK8" s="51"/>
      <c r="CML8" s="51"/>
      <c r="CMM8" s="51"/>
      <c r="CMN8" s="51"/>
      <c r="CMO8" s="51"/>
      <c r="CMP8" s="51"/>
      <c r="CMQ8" s="51"/>
      <c r="CMR8" s="51"/>
      <c r="CMS8" s="51"/>
      <c r="CMT8" s="51"/>
      <c r="CMU8" s="51"/>
      <c r="CMV8" s="51"/>
      <c r="CMW8" s="51"/>
      <c r="CMX8" s="51"/>
      <c r="CMY8" s="51"/>
      <c r="CMZ8" s="51"/>
      <c r="CNA8" s="51"/>
      <c r="CNB8" s="51"/>
      <c r="CNC8" s="51"/>
      <c r="CND8" s="51"/>
      <c r="CNE8" s="51"/>
      <c r="CNF8" s="51"/>
      <c r="CNG8" s="51"/>
      <c r="CNH8" s="51"/>
      <c r="CNI8" s="51"/>
      <c r="CNJ8" s="51"/>
      <c r="CNK8" s="51"/>
      <c r="CNL8" s="51"/>
      <c r="CNM8" s="51"/>
      <c r="CNN8" s="51"/>
      <c r="CNO8" s="51"/>
      <c r="CNP8" s="51"/>
      <c r="CNQ8" s="51"/>
      <c r="CNR8" s="51"/>
      <c r="CNS8" s="51"/>
      <c r="CNT8" s="51"/>
      <c r="CNU8" s="51"/>
      <c r="CNV8" s="51"/>
      <c r="CNW8" s="51"/>
      <c r="CNX8" s="51"/>
      <c r="CNY8" s="51"/>
      <c r="CNZ8" s="51"/>
      <c r="COA8" s="51"/>
      <c r="COB8" s="51"/>
      <c r="COC8" s="51"/>
      <c r="COD8" s="51"/>
      <c r="COE8" s="51"/>
      <c r="COF8" s="51"/>
      <c r="COG8" s="51"/>
      <c r="COH8" s="51"/>
      <c r="COI8" s="51"/>
      <c r="COJ8" s="51"/>
      <c r="COK8" s="51"/>
      <c r="COL8" s="51"/>
      <c r="COM8" s="51"/>
      <c r="CON8" s="51"/>
      <c r="COO8" s="51"/>
      <c r="COP8" s="51"/>
      <c r="COQ8" s="51"/>
      <c r="COR8" s="51"/>
      <c r="COS8" s="51"/>
      <c r="COT8" s="51"/>
      <c r="COU8" s="51"/>
      <c r="COV8" s="51"/>
      <c r="COW8" s="47"/>
      <c r="COX8" s="47"/>
      <c r="COY8" s="47"/>
      <c r="COZ8" s="47"/>
      <c r="CPA8" s="47"/>
      <c r="CPB8" s="47"/>
      <c r="CPC8" s="47"/>
      <c r="CPD8" s="47"/>
      <c r="CPE8" s="47"/>
      <c r="CPF8" s="47"/>
      <c r="CPG8" s="47"/>
      <c r="CPH8" s="47"/>
      <c r="CPI8" s="47"/>
      <c r="CPJ8" s="47"/>
      <c r="CPK8" s="47"/>
      <c r="CPL8" s="47"/>
      <c r="CPM8" s="47"/>
      <c r="CPN8" s="47"/>
      <c r="CPO8" s="47"/>
      <c r="CPP8" s="47"/>
      <c r="CPQ8" s="47"/>
      <c r="CPR8" s="47"/>
      <c r="CPS8" s="47"/>
      <c r="CPT8" s="47"/>
      <c r="CPU8" s="47"/>
      <c r="CPV8" s="47"/>
      <c r="CPW8" s="47"/>
      <c r="CPX8" s="47"/>
      <c r="CPY8" s="47"/>
      <c r="CPZ8" s="47"/>
      <c r="CQA8" s="47"/>
      <c r="CQB8" s="47"/>
      <c r="CQC8" s="47"/>
      <c r="CQD8" s="47"/>
      <c r="CQE8" s="47"/>
      <c r="CQF8" s="47"/>
      <c r="CQG8" s="47"/>
      <c r="CQH8" s="47"/>
      <c r="CQI8" s="47"/>
      <c r="CQJ8" s="47"/>
      <c r="CQK8" s="47"/>
      <c r="CQL8" s="47"/>
      <c r="CQM8" s="47"/>
      <c r="CQN8" s="47"/>
      <c r="CQO8" s="47"/>
      <c r="CQP8" s="47"/>
      <c r="CQQ8" s="47"/>
      <c r="CQR8" s="47"/>
      <c r="CQS8" s="47"/>
      <c r="CQT8" s="47"/>
      <c r="CQU8" s="47"/>
      <c r="CQV8" s="47"/>
      <c r="CQW8" s="47"/>
      <c r="CQX8" s="47"/>
      <c r="CQY8" s="47"/>
      <c r="CQZ8" s="47"/>
      <c r="CRA8" s="47"/>
      <c r="CRB8" s="47"/>
      <c r="CRC8" s="47"/>
      <c r="CRD8" s="47"/>
      <c r="CRE8" s="47"/>
      <c r="CRF8" s="47"/>
      <c r="CRG8" s="47"/>
      <c r="CRH8" s="47"/>
      <c r="CRI8" s="47"/>
      <c r="CRJ8" s="47"/>
      <c r="CRK8" s="47"/>
      <c r="CRL8" s="47"/>
      <c r="CRM8" s="47"/>
      <c r="CRN8" s="47"/>
      <c r="CRO8" s="47"/>
      <c r="CRP8" s="47"/>
      <c r="CRQ8" s="47"/>
      <c r="CRR8" s="47"/>
      <c r="CRS8" s="47"/>
      <c r="CRT8" s="47"/>
      <c r="CRU8" s="47"/>
      <c r="CRV8" s="47"/>
      <c r="CRW8" s="47"/>
      <c r="CRX8" s="47"/>
      <c r="CRY8" s="47"/>
      <c r="CRZ8" s="47"/>
      <c r="CSA8" s="47"/>
      <c r="CSB8" s="47"/>
      <c r="CSC8" s="47"/>
      <c r="CSD8" s="47"/>
      <c r="CSE8" s="47"/>
      <c r="CSF8" s="47"/>
      <c r="CSG8" s="47"/>
      <c r="CSH8" s="47"/>
      <c r="CSI8" s="47"/>
      <c r="CSJ8" s="47"/>
      <c r="CSK8" s="47"/>
      <c r="CSL8" s="47"/>
      <c r="CSM8" s="47"/>
      <c r="CSN8" s="47"/>
      <c r="CSO8" s="47"/>
      <c r="CSP8" s="47"/>
      <c r="CSQ8" s="47"/>
      <c r="CSR8" s="47"/>
      <c r="CSS8" s="47"/>
      <c r="CST8" s="47"/>
      <c r="CSU8" s="47"/>
      <c r="CSV8" s="47"/>
      <c r="CSW8" s="47"/>
      <c r="CSX8" s="47"/>
      <c r="CSY8" s="47"/>
      <c r="CSZ8" s="47"/>
      <c r="CTA8" s="47"/>
      <c r="CTB8" s="47"/>
      <c r="CTC8" s="47"/>
      <c r="CTD8" s="47"/>
      <c r="CTE8" s="47"/>
      <c r="CTF8" s="47"/>
      <c r="CTG8" s="47"/>
      <c r="CTH8" s="47"/>
      <c r="CTI8" s="47"/>
      <c r="CTJ8" s="47"/>
      <c r="CTK8" s="47"/>
      <c r="CTL8" s="47"/>
      <c r="CTM8" s="47"/>
      <c r="CTN8" s="47"/>
      <c r="CTO8" s="47"/>
      <c r="CTP8" s="47"/>
      <c r="CTQ8" s="47"/>
      <c r="CTR8" s="47"/>
      <c r="CTS8" s="47"/>
      <c r="CTT8" s="47"/>
      <c r="CTU8" s="47"/>
      <c r="CTV8" s="47"/>
      <c r="CTW8" s="47"/>
      <c r="CTX8" s="47"/>
      <c r="CTY8" s="47"/>
      <c r="CTZ8" s="47"/>
      <c r="CUA8" s="47"/>
      <c r="CUB8" s="47"/>
      <c r="CUC8" s="47"/>
      <c r="CUD8" s="47"/>
      <c r="CUE8" s="47"/>
      <c r="CUF8" s="47"/>
      <c r="CUG8" s="47"/>
      <c r="CUH8" s="47"/>
      <c r="CUI8" s="47"/>
      <c r="CUJ8" s="47"/>
      <c r="CUK8" s="47"/>
      <c r="CUL8" s="47"/>
      <c r="CUM8" s="47"/>
      <c r="CUN8" s="47"/>
      <c r="CUO8" s="47"/>
      <c r="CUP8" s="47"/>
      <c r="CUQ8" s="47"/>
      <c r="CUR8" s="47"/>
      <c r="CUS8" s="47"/>
      <c r="CUT8" s="47"/>
      <c r="CUU8" s="47"/>
      <c r="CUV8" s="47"/>
      <c r="CUW8" s="47"/>
      <c r="CUX8" s="47"/>
      <c r="CUY8" s="47"/>
      <c r="CUZ8" s="47"/>
      <c r="CVA8" s="47"/>
      <c r="CVB8" s="47"/>
      <c r="CVC8" s="47"/>
      <c r="CVD8" s="47"/>
      <c r="CVE8" s="47"/>
      <c r="CVF8" s="47"/>
      <c r="CVG8" s="47"/>
      <c r="CVH8" s="47"/>
      <c r="CVI8" s="47"/>
      <c r="CVJ8" s="47"/>
      <c r="CVK8" s="47"/>
      <c r="CVL8" s="47"/>
      <c r="CVM8" s="47"/>
      <c r="CVN8" s="47"/>
      <c r="CVO8" s="47"/>
      <c r="CVP8" s="47"/>
      <c r="CVQ8" s="47"/>
      <c r="CVR8" s="47"/>
      <c r="CVS8" s="47"/>
      <c r="CVT8" s="47"/>
      <c r="CVU8" s="47"/>
      <c r="CVV8" s="47"/>
      <c r="CVW8" s="47"/>
      <c r="CVX8" s="47"/>
      <c r="CVY8" s="47"/>
      <c r="CVZ8" s="47"/>
      <c r="CWA8" s="47"/>
      <c r="CWB8" s="47"/>
      <c r="CWC8" s="47"/>
      <c r="CWD8" s="47"/>
      <c r="CWE8" s="47"/>
      <c r="CWF8" s="47"/>
      <c r="CWG8" s="47"/>
      <c r="CWH8" s="47"/>
      <c r="CWI8" s="47"/>
      <c r="CWJ8" s="47"/>
      <c r="CWK8" s="47"/>
      <c r="CWL8" s="47"/>
      <c r="CWM8" s="47"/>
      <c r="CWN8" s="47"/>
      <c r="CWO8" s="47"/>
      <c r="CWP8" s="47"/>
      <c r="CWQ8" s="47"/>
      <c r="CWR8" s="47"/>
      <c r="CWS8" s="47"/>
      <c r="CWT8" s="47"/>
      <c r="CWU8" s="47"/>
      <c r="CWV8" s="47"/>
      <c r="CWW8" s="47"/>
      <c r="CWX8" s="47"/>
      <c r="CWY8" s="47"/>
      <c r="CWZ8" s="47"/>
      <c r="CXA8" s="47"/>
      <c r="CXB8" s="47"/>
      <c r="CXC8" s="47"/>
      <c r="CXD8" s="47"/>
      <c r="CXE8" s="47"/>
      <c r="CXF8" s="47"/>
      <c r="CXG8" s="47"/>
      <c r="CXH8" s="47"/>
      <c r="CXI8" s="47"/>
      <c r="CXJ8" s="47"/>
      <c r="CXK8" s="47"/>
      <c r="CXL8" s="47"/>
      <c r="CXM8" s="47"/>
      <c r="CXN8" s="47"/>
      <c r="CXO8" s="47"/>
      <c r="CXP8" s="47"/>
      <c r="CXQ8" s="47"/>
      <c r="CXR8" s="47"/>
      <c r="CXS8" s="47"/>
      <c r="CXT8" s="47"/>
      <c r="CXU8" s="47"/>
      <c r="CXV8" s="47"/>
      <c r="CXW8" s="47"/>
      <c r="CXX8" s="47"/>
      <c r="CXY8" s="47"/>
      <c r="CXZ8" s="47"/>
      <c r="CYA8" s="47"/>
      <c r="CYB8" s="47"/>
      <c r="CYC8" s="47"/>
      <c r="CYD8" s="47"/>
      <c r="CYE8" s="47"/>
      <c r="CYF8" s="47"/>
      <c r="CYG8" s="47"/>
      <c r="CYH8" s="47"/>
      <c r="CYI8" s="47"/>
      <c r="CYJ8" s="47"/>
      <c r="CYK8" s="47"/>
      <c r="CYL8" s="47"/>
      <c r="CYM8" s="47"/>
      <c r="CYN8" s="47"/>
      <c r="CYO8" s="47"/>
      <c r="CYP8" s="47"/>
      <c r="CYQ8" s="47"/>
      <c r="CYR8" s="47"/>
      <c r="CYS8" s="47"/>
      <c r="CYT8" s="47"/>
      <c r="CYU8" s="47"/>
      <c r="CYV8" s="47"/>
      <c r="CYW8" s="47"/>
      <c r="CYX8" s="47"/>
      <c r="CYY8" s="47"/>
      <c r="CYZ8" s="47"/>
      <c r="CZA8" s="47"/>
      <c r="CZB8" s="47"/>
      <c r="CZC8" s="47"/>
      <c r="CZD8" s="47"/>
      <c r="CZE8" s="47"/>
      <c r="CZF8" s="47"/>
      <c r="CZG8" s="47"/>
      <c r="CZH8" s="47"/>
      <c r="CZI8" s="47"/>
      <c r="CZJ8" s="47"/>
      <c r="CZK8" s="47"/>
      <c r="CZL8" s="47"/>
      <c r="CZM8" s="47"/>
      <c r="CZN8" s="47"/>
      <c r="CZO8" s="47"/>
      <c r="CZP8" s="47"/>
      <c r="CZQ8" s="47"/>
      <c r="CZR8" s="47"/>
      <c r="CZS8" s="47"/>
      <c r="CZT8" s="47"/>
      <c r="CZU8" s="47"/>
      <c r="CZV8" s="47"/>
      <c r="CZW8" s="47"/>
      <c r="CZX8" s="47"/>
      <c r="CZY8" s="47"/>
      <c r="CZZ8" s="47"/>
      <c r="DAA8" s="47"/>
      <c r="DAB8" s="47"/>
      <c r="DAC8" s="47"/>
      <c r="DAD8" s="47"/>
      <c r="DAE8" s="47"/>
      <c r="DAF8" s="47"/>
      <c r="DAG8" s="47"/>
      <c r="DAH8" s="47"/>
      <c r="DAI8" s="47"/>
      <c r="DAJ8" s="47"/>
      <c r="DAK8" s="47"/>
      <c r="DAL8" s="47"/>
      <c r="DAM8" s="47"/>
      <c r="DAN8" s="47"/>
      <c r="DAO8" s="47"/>
      <c r="DAP8" s="47"/>
      <c r="DAQ8" s="47"/>
      <c r="DAR8" s="47"/>
      <c r="DAS8" s="47"/>
      <c r="DAT8" s="47"/>
      <c r="DAU8" s="47"/>
      <c r="DAV8" s="47"/>
      <c r="DAW8" s="47"/>
      <c r="DAX8" s="47"/>
      <c r="DAY8" s="47"/>
      <c r="DAZ8" s="47"/>
      <c r="DBA8" s="47"/>
      <c r="DBB8" s="47"/>
      <c r="DBC8" s="47"/>
      <c r="DBD8" s="47"/>
      <c r="DBE8" s="47"/>
      <c r="DBF8" s="47"/>
      <c r="DBG8" s="47"/>
      <c r="DBH8" s="47"/>
      <c r="DBI8" s="47"/>
      <c r="DBJ8" s="47"/>
      <c r="DBK8" s="47"/>
      <c r="DBL8" s="47"/>
      <c r="DBM8" s="47"/>
      <c r="DBN8" s="47"/>
      <c r="DBO8" s="47"/>
      <c r="DBP8" s="47"/>
      <c r="DBQ8" s="47"/>
      <c r="DBR8" s="47"/>
      <c r="DBS8" s="47"/>
      <c r="DBT8" s="47"/>
      <c r="DBU8" s="47"/>
      <c r="DBV8" s="47"/>
      <c r="DBW8" s="47"/>
      <c r="DBX8" s="47"/>
      <c r="DBY8" s="47"/>
      <c r="DBZ8" s="47"/>
      <c r="DCA8" s="47"/>
      <c r="DCB8" s="47"/>
      <c r="DCC8" s="47"/>
      <c r="DCD8" s="47"/>
      <c r="DCE8" s="47"/>
      <c r="DCF8" s="47"/>
      <c r="DCG8" s="47"/>
      <c r="DCH8" s="47"/>
      <c r="DCI8" s="47"/>
      <c r="DCJ8" s="47"/>
      <c r="DCK8" s="47"/>
      <c r="DCL8" s="47"/>
      <c r="DCM8" s="47"/>
      <c r="DCN8" s="47"/>
      <c r="DCO8" s="47"/>
      <c r="DCP8" s="47"/>
      <c r="DCQ8" s="47"/>
      <c r="DCR8" s="47"/>
      <c r="DCS8" s="47"/>
      <c r="DCT8" s="47"/>
      <c r="DCU8" s="47"/>
      <c r="DCV8" s="47"/>
      <c r="DCW8" s="47"/>
      <c r="DCX8" s="47"/>
      <c r="DCY8" s="47"/>
      <c r="DCZ8" s="47"/>
      <c r="DDA8" s="47"/>
      <c r="DDB8" s="47"/>
      <c r="DDC8" s="47"/>
      <c r="DDD8" s="47"/>
      <c r="DDE8" s="47"/>
      <c r="DDF8" s="47"/>
      <c r="DDG8" s="47"/>
      <c r="DDH8" s="47"/>
      <c r="DDI8" s="47"/>
      <c r="DDJ8" s="47"/>
      <c r="DDK8" s="47"/>
      <c r="DDL8" s="47"/>
      <c r="DDM8" s="47"/>
      <c r="DDN8" s="47"/>
      <c r="DDO8" s="47"/>
      <c r="DDP8" s="47"/>
      <c r="DDQ8" s="47"/>
      <c r="DDR8" s="47"/>
      <c r="DDS8" s="47"/>
      <c r="DDT8" s="47"/>
      <c r="DDU8" s="47"/>
      <c r="DDV8" s="47"/>
      <c r="DDW8" s="47"/>
      <c r="DDX8" s="47"/>
      <c r="DDY8" s="47"/>
      <c r="DDZ8" s="47"/>
      <c r="DEA8" s="47"/>
      <c r="DEB8" s="47"/>
      <c r="DEC8" s="47"/>
      <c r="DED8" s="47"/>
      <c r="DEE8" s="47"/>
      <c r="DEF8" s="47"/>
      <c r="DEG8" s="47"/>
      <c r="DEH8" s="47"/>
      <c r="DEI8" s="47"/>
      <c r="DEJ8" s="47"/>
      <c r="DEK8" s="47"/>
      <c r="DEL8" s="47"/>
      <c r="DEM8" s="47"/>
      <c r="DEN8" s="47"/>
      <c r="DEO8" s="47"/>
      <c r="DEP8" s="47"/>
      <c r="DEQ8" s="47"/>
      <c r="DER8" s="47"/>
      <c r="DES8" s="47"/>
    </row>
    <row r="9" spans="1:2853" ht="15.75">
      <c r="B9" s="71" t="s">
        <v>100</v>
      </c>
      <c r="C9" s="66">
        <v>1661</v>
      </c>
      <c r="D9" s="54">
        <v>99.731487055990371</v>
      </c>
      <c r="E9" s="66">
        <v>842</v>
      </c>
      <c r="F9" s="54">
        <v>0</v>
      </c>
      <c r="G9" s="66">
        <v>1492</v>
      </c>
      <c r="H9" s="54">
        <v>0</v>
      </c>
      <c r="I9" s="66">
        <v>1583</v>
      </c>
      <c r="J9" s="54">
        <v>0</v>
      </c>
      <c r="K9" s="66">
        <v>952</v>
      </c>
      <c r="L9" s="54">
        <v>41.840336134453779</v>
      </c>
      <c r="M9" s="66">
        <v>1534</v>
      </c>
      <c r="N9" s="54">
        <v>40.016949152542374</v>
      </c>
      <c r="O9" s="66">
        <v>4148</v>
      </c>
      <c r="P9" s="54">
        <v>91.64156219864995</v>
      </c>
      <c r="Q9" s="66">
        <v>25</v>
      </c>
      <c r="R9" s="54">
        <v>0</v>
      </c>
      <c r="S9" s="66">
        <v>41</v>
      </c>
      <c r="T9" s="54">
        <v>34.146341463414636</v>
      </c>
      <c r="U9" s="66">
        <v>1855</v>
      </c>
      <c r="V9" s="54">
        <v>89.047223719676538</v>
      </c>
      <c r="W9" s="66"/>
      <c r="X9" s="54"/>
      <c r="Y9" s="66">
        <v>3846</v>
      </c>
      <c r="Z9" s="54">
        <v>96.84555382215288</v>
      </c>
      <c r="AA9" s="66">
        <v>253</v>
      </c>
      <c r="AB9" s="54">
        <v>92.57312252964428</v>
      </c>
      <c r="AC9" s="66">
        <v>3957</v>
      </c>
      <c r="AD9" s="54">
        <v>97.89082638362396</v>
      </c>
      <c r="AE9" s="66">
        <v>1903</v>
      </c>
      <c r="AF9" s="54">
        <v>38.650551760378349</v>
      </c>
      <c r="AG9" s="66">
        <v>25</v>
      </c>
      <c r="AH9" s="54">
        <v>0</v>
      </c>
      <c r="AI9" s="66">
        <v>1967</v>
      </c>
      <c r="AJ9" s="54">
        <v>36.120488052872389</v>
      </c>
      <c r="AK9" s="66">
        <v>240</v>
      </c>
      <c r="AL9" s="54">
        <v>92.675000000000011</v>
      </c>
      <c r="AM9" s="66">
        <v>3425</v>
      </c>
      <c r="AN9" s="54">
        <v>96.220437956204393</v>
      </c>
      <c r="AO9" s="66">
        <v>3969</v>
      </c>
      <c r="AP9" s="54">
        <v>91.922499370118402</v>
      </c>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s="51"/>
      <c r="CJ9" s="51"/>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c r="DL9" s="51"/>
      <c r="DM9" s="51"/>
      <c r="DN9" s="51"/>
      <c r="DO9" s="51"/>
      <c r="DP9" s="51"/>
      <c r="DQ9" s="51"/>
      <c r="DR9" s="51"/>
      <c r="DS9" s="51"/>
      <c r="DT9" s="51"/>
      <c r="DU9" s="51"/>
      <c r="DV9" s="51"/>
      <c r="DW9" s="51"/>
      <c r="DX9" s="51"/>
      <c r="DY9" s="51"/>
      <c r="DZ9" s="51"/>
      <c r="EA9" s="51"/>
      <c r="EB9" s="51"/>
      <c r="EC9" s="51"/>
      <c r="ED9" s="51"/>
      <c r="EE9" s="51"/>
      <c r="EF9" s="51"/>
      <c r="EG9" s="51"/>
      <c r="EH9" s="51"/>
      <c r="EI9" s="51"/>
      <c r="EJ9" s="51"/>
      <c r="EK9" s="51"/>
      <c r="EL9" s="51"/>
      <c r="EM9" s="51"/>
      <c r="EN9" s="51"/>
      <c r="EO9" s="51"/>
      <c r="EP9" s="51"/>
      <c r="EQ9" s="51"/>
      <c r="ER9" s="51"/>
      <c r="ES9" s="51"/>
      <c r="ET9" s="51"/>
      <c r="EU9" s="51"/>
      <c r="EV9" s="51"/>
      <c r="EW9" s="51"/>
      <c r="EX9" s="51"/>
      <c r="EY9" s="51"/>
      <c r="EZ9" s="51"/>
      <c r="FA9" s="51"/>
      <c r="FB9" s="51"/>
      <c r="FC9" s="51"/>
      <c r="FD9" s="51"/>
      <c r="FE9" s="51"/>
      <c r="FF9" s="51"/>
      <c r="FG9" s="51"/>
      <c r="FH9" s="51"/>
      <c r="FI9" s="51"/>
      <c r="FJ9" s="51"/>
      <c r="FK9" s="51"/>
      <c r="FL9" s="51"/>
      <c r="FM9" s="51"/>
      <c r="FN9" s="51"/>
      <c r="FO9" s="51"/>
      <c r="FP9" s="51"/>
      <c r="FQ9" s="51"/>
      <c r="FR9" s="51"/>
      <c r="FS9" s="51"/>
      <c r="FT9" s="51"/>
      <c r="FU9" s="51"/>
      <c r="FV9" s="51"/>
      <c r="FW9" s="51"/>
      <c r="FX9" s="51"/>
      <c r="FY9" s="51"/>
      <c r="FZ9" s="51"/>
      <c r="GA9" s="51"/>
      <c r="GB9" s="51"/>
      <c r="GC9" s="51"/>
      <c r="GD9" s="51"/>
      <c r="GE9" s="51"/>
      <c r="GF9" s="51"/>
      <c r="GG9" s="51"/>
      <c r="GH9" s="51"/>
      <c r="GI9" s="51"/>
      <c r="GJ9" s="51"/>
      <c r="GK9" s="51"/>
      <c r="GL9" s="51"/>
      <c r="GM9" s="51"/>
      <c r="GN9" s="51"/>
      <c r="GO9" s="51"/>
      <c r="GP9" s="51"/>
      <c r="GQ9" s="51"/>
      <c r="GR9" s="51"/>
      <c r="GS9" s="51"/>
      <c r="GT9" s="51"/>
      <c r="GU9" s="51"/>
      <c r="GV9" s="51"/>
      <c r="GW9" s="51"/>
      <c r="GX9" s="51"/>
      <c r="GY9" s="51"/>
      <c r="GZ9" s="51"/>
      <c r="HA9" s="51"/>
      <c r="HB9" s="51"/>
      <c r="HC9" s="51"/>
      <c r="HD9" s="51"/>
      <c r="HE9" s="51"/>
      <c r="HF9" s="51"/>
      <c r="HG9" s="51"/>
      <c r="HH9" s="51"/>
      <c r="HI9" s="51"/>
      <c r="HJ9" s="51"/>
      <c r="HK9" s="51"/>
      <c r="HL9" s="51"/>
      <c r="HM9" s="51"/>
      <c r="HN9" s="51"/>
      <c r="HO9" s="51"/>
      <c r="HP9" s="51"/>
      <c r="HQ9" s="51"/>
      <c r="HR9" s="51"/>
      <c r="HS9" s="51"/>
      <c r="HT9" s="51"/>
      <c r="HU9" s="51"/>
      <c r="HV9" s="51"/>
      <c r="HW9" s="51"/>
      <c r="HX9" s="51"/>
      <c r="HY9" s="51"/>
      <c r="HZ9" s="51"/>
      <c r="IA9" s="51"/>
      <c r="IB9" s="51"/>
      <c r="IC9" s="51"/>
      <c r="ID9" s="51"/>
      <c r="IE9" s="51"/>
      <c r="IF9" s="51"/>
      <c r="IG9" s="51"/>
      <c r="IH9" s="51"/>
      <c r="II9" s="51"/>
      <c r="IJ9" s="51"/>
      <c r="IK9" s="51"/>
      <c r="IL9" s="51"/>
      <c r="IM9" s="51"/>
      <c r="IN9" s="51"/>
      <c r="IO9" s="51"/>
      <c r="IP9" s="51"/>
      <c r="IQ9" s="51"/>
      <c r="IR9" s="51"/>
      <c r="IS9" s="51"/>
      <c r="IT9" s="51"/>
      <c r="IU9" s="51"/>
      <c r="IV9" s="51"/>
      <c r="IW9" s="51"/>
      <c r="IX9" s="51"/>
      <c r="IY9" s="51"/>
      <c r="IZ9" s="51"/>
      <c r="JA9" s="51"/>
      <c r="JB9" s="51"/>
      <c r="JC9" s="51"/>
      <c r="JD9" s="51"/>
      <c r="JE9" s="51"/>
      <c r="JF9" s="51"/>
      <c r="JG9" s="51"/>
      <c r="JH9" s="51"/>
      <c r="JI9" s="51"/>
      <c r="JJ9" s="51"/>
      <c r="JK9" s="51"/>
      <c r="JL9" s="51"/>
      <c r="JM9" s="51"/>
      <c r="JN9" s="51"/>
      <c r="JO9" s="51"/>
      <c r="JP9" s="51"/>
      <c r="JQ9" s="51"/>
      <c r="JR9" s="51"/>
      <c r="JS9" s="51"/>
      <c r="JT9" s="51"/>
      <c r="JU9" s="51"/>
      <c r="JV9" s="51"/>
      <c r="JW9" s="51"/>
      <c r="JX9" s="51"/>
      <c r="JY9" s="51"/>
      <c r="JZ9" s="51"/>
      <c r="KA9" s="51"/>
      <c r="KB9" s="51"/>
      <c r="KC9" s="51"/>
      <c r="KD9" s="51"/>
      <c r="KE9" s="51"/>
      <c r="KF9" s="51"/>
      <c r="KG9" s="51"/>
      <c r="KH9" s="51"/>
      <c r="KI9" s="51"/>
      <c r="KJ9" s="51"/>
      <c r="KK9" s="51"/>
      <c r="KL9" s="51"/>
      <c r="KM9" s="51"/>
      <c r="KN9" s="51"/>
      <c r="KO9" s="51"/>
      <c r="KP9" s="51"/>
      <c r="KQ9" s="51"/>
      <c r="KR9" s="51"/>
      <c r="KS9" s="51"/>
      <c r="KT9" s="51"/>
      <c r="KU9" s="51"/>
      <c r="KV9" s="51"/>
      <c r="KW9" s="51"/>
      <c r="KX9" s="51"/>
      <c r="KY9" s="51"/>
      <c r="KZ9" s="51"/>
      <c r="LA9" s="51"/>
      <c r="LB9" s="51"/>
      <c r="LC9" s="51"/>
      <c r="LD9" s="51"/>
      <c r="LE9" s="51"/>
      <c r="LF9" s="51"/>
      <c r="LG9" s="51"/>
      <c r="LH9" s="51"/>
      <c r="LI9" s="51"/>
      <c r="LJ9" s="51"/>
      <c r="LK9" s="51"/>
      <c r="LL9" s="51"/>
      <c r="LM9" s="51"/>
      <c r="LN9" s="51"/>
      <c r="LO9" s="51"/>
      <c r="LP9" s="51"/>
      <c r="LQ9" s="51"/>
      <c r="LR9" s="51"/>
      <c r="LS9" s="51"/>
      <c r="LT9" s="51"/>
      <c r="LU9" s="51"/>
      <c r="LV9" s="51"/>
      <c r="LW9" s="51"/>
      <c r="LX9" s="51"/>
      <c r="LY9" s="51"/>
      <c r="LZ9" s="51"/>
      <c r="MA9" s="51"/>
      <c r="MB9" s="51"/>
      <c r="MC9" s="51"/>
      <c r="MD9" s="51"/>
      <c r="ME9" s="51"/>
      <c r="MF9" s="51"/>
      <c r="MG9" s="51"/>
      <c r="MH9" s="51"/>
      <c r="MI9" s="51"/>
      <c r="MJ9" s="51"/>
      <c r="MK9" s="51"/>
      <c r="ML9" s="51"/>
      <c r="MM9" s="51"/>
      <c r="MN9" s="51"/>
      <c r="MO9" s="51"/>
      <c r="MP9" s="51"/>
      <c r="MQ9" s="51"/>
      <c r="MR9" s="51"/>
      <c r="MS9" s="51"/>
      <c r="MT9" s="51"/>
      <c r="MU9" s="51"/>
      <c r="MV9" s="51"/>
      <c r="MW9" s="51"/>
      <c r="MX9" s="51"/>
      <c r="MY9" s="51"/>
      <c r="MZ9" s="51"/>
      <c r="NA9" s="51"/>
      <c r="NB9" s="51"/>
      <c r="NC9" s="51"/>
      <c r="ND9" s="51"/>
      <c r="NE9" s="51"/>
      <c r="NF9" s="51"/>
      <c r="NG9" s="51"/>
      <c r="NH9" s="51"/>
      <c r="NI9" s="51"/>
      <c r="NJ9" s="51"/>
      <c r="NK9" s="51"/>
      <c r="NL9" s="51"/>
      <c r="NM9" s="51"/>
      <c r="NN9" s="51"/>
      <c r="NO9" s="51"/>
      <c r="NP9" s="51"/>
      <c r="NQ9" s="51"/>
      <c r="NR9" s="51"/>
      <c r="NS9" s="51"/>
      <c r="NT9" s="51"/>
      <c r="NU9" s="51"/>
      <c r="NV9" s="51"/>
      <c r="NW9" s="51"/>
      <c r="NX9" s="51"/>
      <c r="NY9" s="51"/>
      <c r="NZ9" s="51"/>
      <c r="OA9" s="51"/>
      <c r="OB9" s="51"/>
      <c r="OC9" s="51"/>
      <c r="OD9" s="51"/>
      <c r="OE9" s="51"/>
      <c r="OF9" s="51"/>
      <c r="OG9" s="51"/>
      <c r="OH9" s="51"/>
      <c r="OI9" s="51"/>
      <c r="OJ9" s="51"/>
      <c r="OK9" s="51"/>
      <c r="OL9" s="51"/>
      <c r="OM9" s="51"/>
      <c r="ON9" s="51"/>
      <c r="OO9" s="51"/>
      <c r="OP9" s="51"/>
      <c r="OQ9" s="51"/>
      <c r="OR9" s="51"/>
      <c r="OS9" s="51"/>
      <c r="OT9" s="51"/>
      <c r="OU9" s="51"/>
      <c r="OV9" s="51"/>
      <c r="OW9" s="51"/>
      <c r="OX9" s="51"/>
      <c r="OY9" s="51"/>
      <c r="OZ9" s="51"/>
      <c r="PA9" s="51"/>
      <c r="PB9" s="51"/>
      <c r="PC9" s="51"/>
      <c r="PD9" s="51"/>
      <c r="PE9" s="51"/>
      <c r="PF9" s="51"/>
      <c r="PG9" s="51"/>
      <c r="PH9" s="51"/>
      <c r="PI9" s="51"/>
      <c r="PJ9" s="51"/>
      <c r="PK9" s="51"/>
      <c r="PL9" s="51"/>
      <c r="PM9" s="51"/>
      <c r="PN9" s="51"/>
      <c r="PO9" s="51"/>
      <c r="PP9" s="51"/>
      <c r="PQ9" s="51"/>
      <c r="PR9" s="51"/>
      <c r="PS9" s="51"/>
      <c r="PT9" s="51"/>
      <c r="PU9" s="51"/>
      <c r="PV9" s="51"/>
      <c r="PW9" s="51"/>
      <c r="PX9" s="51"/>
      <c r="PY9" s="51"/>
      <c r="PZ9" s="51"/>
      <c r="QA9" s="51"/>
      <c r="QB9" s="51"/>
      <c r="QC9" s="51"/>
      <c r="QD9" s="51"/>
      <c r="QE9" s="51"/>
      <c r="QF9" s="51"/>
      <c r="QG9" s="51"/>
      <c r="QH9" s="51"/>
      <c r="QI9" s="51"/>
      <c r="QJ9" s="51"/>
      <c r="QK9" s="51"/>
      <c r="QL9" s="51"/>
      <c r="QM9" s="51"/>
      <c r="QN9" s="51"/>
      <c r="QO9" s="51"/>
      <c r="QP9" s="51"/>
      <c r="QQ9" s="51"/>
      <c r="QR9" s="51"/>
      <c r="QS9" s="51"/>
      <c r="QT9" s="51"/>
      <c r="QU9" s="51"/>
      <c r="QV9" s="51"/>
      <c r="QW9" s="51"/>
      <c r="QX9" s="51"/>
      <c r="QY9" s="51"/>
      <c r="QZ9" s="51"/>
      <c r="RA9" s="51"/>
      <c r="RB9" s="51"/>
      <c r="RC9" s="51"/>
      <c r="RD9" s="51"/>
      <c r="RE9" s="51"/>
      <c r="RF9" s="51"/>
      <c r="RG9" s="51"/>
      <c r="RH9" s="51"/>
      <c r="RI9" s="51"/>
      <c r="RJ9" s="51"/>
      <c r="RK9" s="51"/>
      <c r="RL9" s="51"/>
      <c r="RM9" s="51"/>
      <c r="RN9" s="51"/>
      <c r="RO9" s="51"/>
      <c r="RP9" s="51"/>
      <c r="RQ9" s="51"/>
      <c r="RR9" s="51"/>
      <c r="RS9" s="51"/>
      <c r="RT9" s="51"/>
      <c r="RU9" s="51"/>
      <c r="RV9" s="51"/>
      <c r="RW9" s="51"/>
      <c r="RX9" s="51"/>
      <c r="RY9" s="51"/>
      <c r="RZ9" s="51"/>
      <c r="SA9" s="51"/>
      <c r="SB9" s="51"/>
      <c r="SC9" s="51"/>
      <c r="SD9" s="51"/>
      <c r="SE9" s="51"/>
      <c r="SF9" s="51"/>
      <c r="SG9" s="51"/>
      <c r="SH9" s="51"/>
      <c r="SI9" s="51"/>
      <c r="SJ9" s="51"/>
      <c r="SK9" s="51"/>
      <c r="SL9" s="51"/>
      <c r="SM9" s="51"/>
      <c r="SN9" s="51"/>
      <c r="SO9" s="51"/>
      <c r="SP9" s="51"/>
      <c r="SQ9" s="51"/>
      <c r="SR9" s="51"/>
      <c r="SS9" s="51"/>
      <c r="ST9" s="51"/>
      <c r="SU9" s="51"/>
      <c r="SV9" s="51"/>
      <c r="SW9" s="51"/>
      <c r="SX9" s="51"/>
      <c r="SY9" s="51"/>
      <c r="SZ9" s="51"/>
      <c r="TA9" s="51"/>
      <c r="TB9" s="51"/>
      <c r="TC9" s="51"/>
      <c r="TD9" s="51"/>
      <c r="TE9" s="51"/>
      <c r="TF9" s="51"/>
      <c r="TG9" s="51"/>
      <c r="TH9" s="51"/>
      <c r="TI9" s="51"/>
      <c r="TJ9" s="51"/>
      <c r="TK9" s="51"/>
      <c r="TL9" s="51"/>
      <c r="TM9" s="51"/>
      <c r="TN9" s="51"/>
      <c r="TO9" s="51"/>
      <c r="TP9" s="51"/>
      <c r="TQ9" s="51"/>
      <c r="TR9" s="51"/>
      <c r="TS9" s="51"/>
      <c r="TT9" s="51"/>
      <c r="TU9" s="51"/>
      <c r="TV9" s="51"/>
      <c r="TW9" s="51"/>
      <c r="TX9" s="51"/>
      <c r="TY9" s="51"/>
      <c r="TZ9" s="51"/>
      <c r="UA9" s="51"/>
      <c r="UB9" s="51"/>
      <c r="UC9" s="51"/>
      <c r="UD9" s="51"/>
      <c r="UE9" s="51"/>
      <c r="UF9" s="51"/>
      <c r="UG9" s="51"/>
      <c r="UH9" s="51"/>
      <c r="UI9" s="51"/>
      <c r="UJ9" s="51"/>
      <c r="UK9" s="51"/>
      <c r="UL9" s="51"/>
      <c r="UM9" s="51"/>
      <c r="UN9" s="51"/>
      <c r="UO9" s="51"/>
      <c r="UP9" s="51"/>
      <c r="UQ9" s="51"/>
      <c r="UR9" s="51"/>
      <c r="US9" s="51"/>
      <c r="UT9" s="51"/>
      <c r="UU9" s="51"/>
      <c r="UV9" s="51"/>
      <c r="UW9" s="51"/>
      <c r="UX9" s="51"/>
      <c r="UY9" s="51"/>
      <c r="UZ9" s="51"/>
      <c r="VA9" s="51"/>
      <c r="VB9" s="51"/>
      <c r="VC9" s="51"/>
      <c r="VD9" s="51"/>
      <c r="VE9" s="51"/>
      <c r="VF9" s="51"/>
      <c r="VG9" s="51"/>
      <c r="VH9" s="51"/>
      <c r="VI9" s="51"/>
      <c r="VJ9" s="51"/>
      <c r="VK9" s="51"/>
      <c r="VL9" s="51"/>
      <c r="VM9" s="51"/>
      <c r="VN9" s="51"/>
      <c r="VO9" s="51"/>
      <c r="VP9" s="51"/>
      <c r="VQ9" s="51"/>
      <c r="VR9" s="51"/>
      <c r="VS9" s="51"/>
      <c r="VT9" s="51"/>
      <c r="VU9" s="51"/>
      <c r="VV9" s="51"/>
      <c r="VW9" s="51"/>
      <c r="VX9" s="51"/>
      <c r="VY9" s="51"/>
      <c r="VZ9" s="51"/>
      <c r="WA9" s="51"/>
      <c r="WB9" s="51"/>
      <c r="WC9" s="51"/>
      <c r="WD9" s="51"/>
      <c r="WE9" s="51"/>
      <c r="WF9" s="51"/>
      <c r="WG9" s="51"/>
      <c r="WH9" s="51"/>
      <c r="WI9" s="51"/>
      <c r="WJ9" s="51"/>
      <c r="WK9" s="51"/>
      <c r="WL9" s="51"/>
      <c r="WM9" s="51"/>
      <c r="WN9" s="51"/>
      <c r="WO9" s="51"/>
      <c r="WP9" s="51"/>
      <c r="WQ9" s="51"/>
      <c r="WR9" s="51"/>
      <c r="WS9" s="51"/>
      <c r="WT9" s="51"/>
      <c r="WU9" s="51"/>
      <c r="WV9" s="51"/>
      <c r="WW9" s="51"/>
      <c r="WX9" s="51"/>
      <c r="WY9" s="51"/>
      <c r="WZ9" s="51"/>
      <c r="XA9" s="51"/>
      <c r="XB9" s="51"/>
      <c r="XC9" s="51"/>
      <c r="XD9" s="51"/>
      <c r="XE9" s="51"/>
      <c r="XF9" s="51"/>
      <c r="XG9" s="51"/>
      <c r="XH9" s="51"/>
      <c r="XI9" s="51"/>
      <c r="XJ9" s="51"/>
      <c r="XK9" s="51"/>
      <c r="XL9" s="51"/>
      <c r="XM9" s="51"/>
      <c r="XN9" s="51"/>
      <c r="XO9" s="51"/>
      <c r="XP9" s="51"/>
      <c r="XQ9" s="51"/>
      <c r="XR9" s="51"/>
      <c r="XS9" s="51"/>
      <c r="XT9" s="51"/>
      <c r="XU9" s="51"/>
      <c r="XV9" s="51"/>
      <c r="XW9" s="51"/>
      <c r="XX9" s="51"/>
      <c r="XY9" s="51"/>
      <c r="XZ9" s="51"/>
      <c r="YA9" s="51"/>
      <c r="YB9" s="51"/>
      <c r="YC9" s="51"/>
      <c r="YD9" s="51"/>
      <c r="YE9" s="51"/>
      <c r="YF9" s="51"/>
      <c r="YG9" s="51"/>
      <c r="YH9" s="51"/>
      <c r="YI9" s="51"/>
      <c r="YJ9" s="51"/>
      <c r="YK9" s="51"/>
      <c r="YL9" s="51"/>
      <c r="YM9" s="51"/>
      <c r="YN9" s="51"/>
      <c r="YO9" s="51"/>
      <c r="YP9" s="51"/>
      <c r="YQ9" s="51"/>
      <c r="YR9" s="51"/>
      <c r="YS9" s="51"/>
      <c r="YT9" s="51"/>
      <c r="YU9" s="51"/>
      <c r="YV9" s="51"/>
      <c r="YW9" s="51"/>
      <c r="YX9" s="51"/>
      <c r="YY9" s="51"/>
      <c r="YZ9" s="51"/>
      <c r="ZA9" s="51"/>
      <c r="ZB9" s="51"/>
      <c r="ZC9" s="51"/>
      <c r="ZD9" s="51"/>
      <c r="ZE9" s="51"/>
      <c r="ZF9" s="51"/>
      <c r="ZG9" s="51"/>
      <c r="ZH9" s="51"/>
      <c r="ZI9" s="51"/>
      <c r="ZJ9" s="51"/>
      <c r="ZK9" s="51"/>
      <c r="ZL9" s="51"/>
      <c r="ZM9" s="51"/>
      <c r="ZN9" s="51"/>
      <c r="ZO9" s="51"/>
      <c r="ZP9" s="51"/>
      <c r="ZQ9" s="51"/>
      <c r="ZR9" s="51"/>
      <c r="ZS9" s="51"/>
      <c r="ZT9" s="51"/>
      <c r="ZU9" s="51"/>
      <c r="ZV9" s="51"/>
      <c r="ZW9" s="51"/>
      <c r="ZX9" s="51"/>
      <c r="ZY9" s="51"/>
      <c r="ZZ9" s="51"/>
      <c r="AAA9" s="51"/>
      <c r="AAB9" s="51"/>
      <c r="AAC9" s="51"/>
      <c r="AAD9" s="51"/>
      <c r="AAE9" s="51"/>
      <c r="AAF9" s="51"/>
      <c r="AAG9" s="51"/>
      <c r="AAH9" s="51"/>
      <c r="AAI9" s="51"/>
      <c r="AAJ9" s="51"/>
      <c r="AAK9" s="51"/>
      <c r="AAL9" s="51"/>
      <c r="AAM9" s="51"/>
      <c r="AAN9" s="51"/>
      <c r="AAO9" s="51"/>
      <c r="AAP9" s="51"/>
      <c r="AAQ9" s="51"/>
      <c r="AAR9" s="51"/>
      <c r="AAS9" s="51"/>
      <c r="AAT9" s="51"/>
      <c r="AAU9" s="51"/>
      <c r="AAV9" s="51"/>
      <c r="AAW9" s="51"/>
      <c r="AAX9" s="51"/>
      <c r="AAY9" s="51"/>
      <c r="AAZ9" s="51"/>
      <c r="ABA9" s="51"/>
      <c r="ABB9" s="51"/>
      <c r="ABC9" s="51"/>
      <c r="ABD9" s="51"/>
      <c r="ABE9" s="51"/>
      <c r="ABF9" s="51"/>
      <c r="ABG9" s="51"/>
      <c r="ABH9" s="51"/>
      <c r="ABI9" s="51"/>
      <c r="ABJ9" s="51"/>
      <c r="ABK9" s="51"/>
      <c r="ABL9" s="51"/>
      <c r="ABM9" s="51"/>
      <c r="ABN9" s="51"/>
      <c r="ABO9" s="51"/>
      <c r="ABP9" s="51"/>
      <c r="ABQ9" s="51"/>
      <c r="ABR9" s="51"/>
      <c r="ABS9" s="51"/>
      <c r="ABT9" s="51"/>
      <c r="ABU9" s="51"/>
      <c r="ABV9" s="51"/>
      <c r="ABW9" s="51"/>
      <c r="ABX9" s="51"/>
      <c r="ABY9" s="51"/>
      <c r="ABZ9" s="51"/>
      <c r="ACA9" s="51"/>
      <c r="ACB9" s="51"/>
      <c r="ACC9" s="51"/>
      <c r="ACD9" s="51"/>
      <c r="ACE9" s="51"/>
      <c r="ACF9" s="51"/>
      <c r="ACG9" s="51"/>
      <c r="ACH9" s="51"/>
      <c r="ACI9" s="51"/>
      <c r="ACJ9" s="51"/>
      <c r="ACK9" s="51"/>
      <c r="ACL9" s="51"/>
      <c r="ACM9" s="51"/>
      <c r="ACN9" s="51"/>
      <c r="ACO9" s="51"/>
      <c r="ACP9" s="51"/>
      <c r="ACQ9" s="51"/>
      <c r="ACR9" s="51"/>
      <c r="ACS9" s="51"/>
      <c r="ACT9" s="51"/>
      <c r="ACU9" s="51"/>
      <c r="ACV9" s="51"/>
      <c r="ACW9" s="51"/>
      <c r="ACX9" s="51"/>
      <c r="ACY9" s="51"/>
      <c r="ACZ9" s="51"/>
      <c r="ADA9" s="51"/>
      <c r="ADB9" s="51"/>
      <c r="ADC9" s="51"/>
      <c r="ADD9" s="51"/>
      <c r="ADE9" s="51"/>
      <c r="ADF9" s="51"/>
      <c r="ADG9" s="51"/>
      <c r="ADH9" s="51"/>
      <c r="ADI9" s="51"/>
      <c r="ADJ9" s="51"/>
      <c r="ADK9" s="51"/>
      <c r="ADL9" s="51"/>
      <c r="ADM9" s="51"/>
      <c r="ADN9" s="51"/>
      <c r="ADO9" s="51"/>
      <c r="ADP9" s="51"/>
      <c r="ADQ9" s="51"/>
      <c r="ADR9" s="51"/>
      <c r="ADS9" s="51"/>
      <c r="ADT9" s="51"/>
      <c r="ADU9" s="51"/>
      <c r="ADV9" s="51"/>
      <c r="ADW9" s="51"/>
      <c r="ADX9" s="51"/>
      <c r="ADY9" s="51"/>
      <c r="ADZ9" s="51"/>
      <c r="AEA9" s="51"/>
      <c r="AEB9" s="51"/>
      <c r="AEC9" s="51"/>
      <c r="AED9" s="51"/>
      <c r="AEE9" s="51"/>
      <c r="AEF9" s="51"/>
      <c r="AEG9" s="51"/>
      <c r="AEH9" s="51"/>
      <c r="AEI9" s="51"/>
      <c r="AEJ9" s="51"/>
      <c r="AEK9" s="51"/>
      <c r="AEL9" s="51"/>
      <c r="AEM9" s="51"/>
      <c r="AEN9" s="51"/>
      <c r="AEO9" s="51"/>
      <c r="AEP9" s="51"/>
      <c r="AEQ9" s="51"/>
      <c r="AER9" s="51"/>
      <c r="AES9" s="51"/>
      <c r="AET9" s="51"/>
      <c r="AEU9" s="51"/>
      <c r="AEV9" s="51"/>
      <c r="AEW9" s="51"/>
      <c r="AEX9" s="51"/>
      <c r="AEY9" s="51"/>
      <c r="AEZ9" s="51"/>
      <c r="AFA9" s="51"/>
      <c r="AFB9" s="51"/>
      <c r="AFC9" s="51"/>
      <c r="AFD9" s="51"/>
      <c r="AFE9" s="51"/>
      <c r="AFF9" s="51"/>
      <c r="AFG9" s="51"/>
      <c r="AFH9" s="51"/>
      <c r="AFI9" s="51"/>
      <c r="AFJ9" s="51"/>
      <c r="AFK9" s="51"/>
      <c r="AFL9" s="51"/>
      <c r="AFM9" s="51"/>
      <c r="AFN9" s="51"/>
      <c r="AFO9" s="51"/>
      <c r="AFP9" s="51"/>
      <c r="AFQ9" s="51"/>
      <c r="AFR9" s="51"/>
      <c r="AFS9" s="51"/>
      <c r="AFT9" s="51"/>
      <c r="AFU9" s="51"/>
      <c r="AFV9" s="51"/>
      <c r="AFW9" s="51"/>
      <c r="AFX9" s="51"/>
      <c r="AFY9" s="51"/>
      <c r="AFZ9" s="51"/>
      <c r="AGA9" s="51"/>
      <c r="AGB9" s="51"/>
      <c r="AGC9" s="51"/>
      <c r="AGD9" s="51"/>
      <c r="AGE9" s="51"/>
      <c r="AGF9" s="51"/>
      <c r="AGG9" s="51"/>
      <c r="AGH9" s="51"/>
      <c r="AGI9" s="51"/>
      <c r="AGJ9" s="51"/>
      <c r="AGK9" s="51"/>
      <c r="AGL9" s="51"/>
      <c r="AGM9" s="51"/>
      <c r="AGN9" s="51"/>
      <c r="AGO9" s="51"/>
      <c r="AGP9" s="51"/>
      <c r="AGQ9" s="51"/>
      <c r="AGR9" s="51"/>
      <c r="AGS9" s="51"/>
      <c r="AGT9" s="51"/>
      <c r="AGU9" s="51"/>
      <c r="AGV9" s="51"/>
      <c r="AGW9" s="51"/>
      <c r="AGX9" s="51"/>
      <c r="AGY9" s="51"/>
      <c r="AGZ9" s="51"/>
      <c r="AHA9" s="51"/>
      <c r="AHB9" s="51"/>
      <c r="AHC9" s="51"/>
      <c r="AHD9" s="51"/>
      <c r="AHE9" s="51"/>
      <c r="AHF9" s="51"/>
      <c r="AHG9" s="51"/>
      <c r="AHH9" s="51"/>
      <c r="AHI9" s="51"/>
      <c r="AHJ9" s="51"/>
      <c r="AHK9" s="51"/>
      <c r="AHL9" s="51"/>
      <c r="AHM9" s="51"/>
      <c r="AHN9" s="51"/>
      <c r="AHO9" s="51"/>
      <c r="AHP9" s="51"/>
      <c r="AHQ9" s="51"/>
      <c r="AHR9" s="51"/>
      <c r="AHS9" s="51"/>
      <c r="AHT9" s="51"/>
      <c r="AHU9" s="51"/>
      <c r="AHV9" s="51"/>
      <c r="AHW9" s="51"/>
      <c r="AHX9" s="51"/>
      <c r="AHY9" s="51"/>
      <c r="AHZ9" s="51"/>
      <c r="AIA9" s="51"/>
      <c r="AIB9" s="51"/>
      <c r="AIC9" s="51"/>
      <c r="AID9" s="51"/>
      <c r="AIE9" s="51"/>
      <c r="AIF9" s="51"/>
      <c r="AIG9" s="51"/>
      <c r="AIH9" s="51"/>
      <c r="AII9" s="51"/>
      <c r="AIJ9" s="51"/>
      <c r="AIK9" s="51"/>
      <c r="AIL9" s="51"/>
      <c r="AIM9" s="51"/>
      <c r="AIN9" s="51"/>
      <c r="AIO9" s="51"/>
      <c r="AIP9" s="51"/>
      <c r="AIQ9" s="51"/>
      <c r="AIR9" s="51"/>
      <c r="AIS9" s="51"/>
      <c r="AIT9" s="51"/>
      <c r="AIU9" s="51"/>
      <c r="AIV9" s="51"/>
      <c r="AIW9" s="51"/>
      <c r="AIX9" s="51"/>
      <c r="AIY9" s="51"/>
      <c r="AIZ9" s="51"/>
      <c r="AJA9" s="51"/>
      <c r="AJB9" s="51"/>
      <c r="AJC9" s="51"/>
      <c r="AJD9" s="51"/>
      <c r="AJE9" s="51"/>
      <c r="AJF9" s="51"/>
      <c r="AJG9" s="51"/>
      <c r="AJH9" s="51"/>
      <c r="AJI9" s="51"/>
      <c r="AJJ9" s="51"/>
      <c r="AJK9" s="51"/>
      <c r="AJL9" s="51"/>
      <c r="AJM9" s="51"/>
      <c r="AJN9" s="51"/>
      <c r="AJO9" s="51"/>
      <c r="AJP9" s="51"/>
      <c r="AJQ9" s="51"/>
      <c r="AJR9" s="51"/>
      <c r="AJS9" s="51"/>
      <c r="AJT9" s="51"/>
      <c r="AJU9" s="51"/>
      <c r="AJV9" s="51"/>
      <c r="AJW9" s="51"/>
      <c r="AJX9" s="51"/>
      <c r="AJY9" s="51"/>
      <c r="AJZ9" s="51"/>
      <c r="AKA9" s="51"/>
      <c r="AKB9" s="51"/>
      <c r="AKC9" s="51"/>
      <c r="AKD9" s="51"/>
      <c r="AKE9" s="51"/>
      <c r="AKF9" s="51"/>
      <c r="AKG9" s="51"/>
      <c r="AKH9" s="51"/>
      <c r="AKI9" s="51"/>
      <c r="AKJ9" s="51"/>
      <c r="AKK9" s="51"/>
      <c r="AKL9" s="51"/>
      <c r="AKM9" s="51"/>
      <c r="AKN9" s="51"/>
      <c r="AKO9" s="51"/>
      <c r="AKP9" s="51"/>
      <c r="AKQ9" s="51"/>
      <c r="AKR9" s="51"/>
      <c r="AKS9" s="51"/>
      <c r="AKT9" s="51"/>
      <c r="AKU9" s="51"/>
      <c r="AKV9" s="51"/>
      <c r="AKW9" s="51"/>
      <c r="AKX9" s="51"/>
      <c r="AKY9" s="51"/>
      <c r="AKZ9" s="51"/>
      <c r="ALA9" s="51"/>
      <c r="ALB9" s="51"/>
      <c r="ALC9" s="51"/>
      <c r="ALD9" s="51"/>
      <c r="ALE9" s="51"/>
      <c r="ALF9" s="51"/>
      <c r="ALG9" s="51"/>
      <c r="ALH9" s="51"/>
      <c r="ALI9" s="51"/>
      <c r="ALJ9" s="51"/>
      <c r="ALK9" s="51"/>
      <c r="ALL9" s="51"/>
      <c r="ALM9" s="51"/>
      <c r="ALN9" s="51"/>
      <c r="ALO9" s="51"/>
      <c r="ALP9" s="51"/>
      <c r="ALQ9" s="51"/>
      <c r="ALR9" s="51"/>
      <c r="ALS9" s="51"/>
      <c r="ALT9" s="51"/>
      <c r="ALU9" s="51"/>
      <c r="ALV9" s="51"/>
      <c r="ALW9" s="51"/>
      <c r="ALX9" s="51"/>
      <c r="ALY9" s="51"/>
      <c r="ALZ9" s="51"/>
      <c r="AMA9" s="51"/>
      <c r="AMB9" s="51"/>
      <c r="AMC9" s="51"/>
      <c r="AMD9" s="51"/>
      <c r="AME9" s="51"/>
      <c r="AMF9" s="51"/>
      <c r="AMG9" s="51"/>
      <c r="AMH9" s="51"/>
      <c r="AMI9" s="51"/>
      <c r="AMJ9" s="51"/>
      <c r="AMK9" s="51"/>
      <c r="AML9" s="51"/>
      <c r="AMM9" s="51"/>
      <c r="AMN9" s="51"/>
      <c r="AMO9" s="51"/>
      <c r="AMP9" s="51"/>
      <c r="AMQ9" s="51"/>
      <c r="AMR9" s="51"/>
      <c r="AMS9" s="51"/>
      <c r="AMT9" s="51"/>
      <c r="AMU9" s="51"/>
      <c r="AMV9" s="51"/>
      <c r="AMW9" s="51"/>
      <c r="AMX9" s="51"/>
      <c r="AMY9" s="51"/>
      <c r="AMZ9" s="51"/>
      <c r="ANA9" s="51"/>
      <c r="ANB9" s="51"/>
      <c r="ANC9" s="51"/>
      <c r="AND9" s="51"/>
      <c r="ANE9" s="51"/>
      <c r="ANF9" s="51"/>
      <c r="ANG9" s="51"/>
      <c r="ANH9" s="51"/>
      <c r="ANI9" s="51"/>
      <c r="ANJ9" s="51"/>
      <c r="ANK9" s="51"/>
      <c r="ANL9" s="51"/>
      <c r="ANM9" s="51"/>
      <c r="ANN9" s="51"/>
      <c r="ANO9" s="51"/>
      <c r="ANP9" s="51"/>
      <c r="ANQ9" s="51"/>
      <c r="ANR9" s="51"/>
      <c r="ANS9" s="51"/>
      <c r="ANT9" s="51"/>
      <c r="ANU9" s="51"/>
      <c r="ANV9" s="51"/>
      <c r="ANW9" s="51"/>
      <c r="ANX9" s="51"/>
      <c r="ANY9" s="51"/>
      <c r="ANZ9" s="51"/>
      <c r="AOA9" s="51"/>
      <c r="AOB9" s="51"/>
      <c r="AOC9" s="51"/>
      <c r="AOD9" s="51"/>
      <c r="AOE9" s="51"/>
      <c r="AOF9" s="51"/>
      <c r="AOG9" s="51"/>
      <c r="AOH9" s="51"/>
      <c r="AOI9" s="51"/>
      <c r="AOJ9" s="51"/>
      <c r="AOK9" s="51"/>
      <c r="AOL9" s="51"/>
      <c r="AOM9" s="51"/>
      <c r="AON9" s="51"/>
      <c r="AOO9" s="51"/>
      <c r="AOP9" s="51"/>
      <c r="AOQ9" s="51"/>
      <c r="AOR9" s="51"/>
      <c r="AOS9" s="51"/>
      <c r="AOT9" s="51"/>
      <c r="AOU9" s="51"/>
      <c r="AOV9" s="51"/>
      <c r="AOW9" s="51"/>
      <c r="AOX9" s="51"/>
      <c r="AOY9" s="51"/>
      <c r="AOZ9" s="51"/>
      <c r="APA9" s="51"/>
      <c r="APB9" s="51"/>
      <c r="APC9" s="51"/>
      <c r="APD9" s="51"/>
      <c r="APE9" s="51"/>
      <c r="APF9" s="51"/>
      <c r="APG9" s="51"/>
      <c r="APH9" s="51"/>
      <c r="API9" s="51"/>
      <c r="APJ9" s="51"/>
      <c r="APK9" s="51"/>
      <c r="APL9" s="51"/>
      <c r="APM9" s="51"/>
      <c r="APN9" s="51"/>
      <c r="APO9" s="51"/>
      <c r="APP9" s="51"/>
      <c r="APQ9" s="51"/>
      <c r="APR9" s="51"/>
      <c r="APS9" s="51"/>
      <c r="APT9" s="51"/>
      <c r="APU9" s="51"/>
      <c r="APV9" s="51"/>
      <c r="APW9" s="51"/>
      <c r="APX9" s="51"/>
      <c r="APY9" s="51"/>
      <c r="APZ9" s="51"/>
      <c r="AQA9" s="51"/>
      <c r="AQB9" s="51"/>
      <c r="AQC9" s="51"/>
      <c r="AQD9" s="51"/>
      <c r="AQE9" s="51"/>
      <c r="AQF9" s="51"/>
      <c r="AQG9" s="51"/>
      <c r="AQH9" s="51"/>
      <c r="AQI9" s="51"/>
      <c r="AQJ9" s="51"/>
      <c r="AQK9" s="51"/>
      <c r="AQL9" s="51"/>
      <c r="AQM9" s="51"/>
      <c r="AQN9" s="51"/>
      <c r="AQO9" s="51"/>
      <c r="AQP9" s="51"/>
      <c r="AQQ9" s="51"/>
      <c r="AQR9" s="51"/>
      <c r="AQS9" s="51"/>
      <c r="AQT9" s="51"/>
      <c r="AQU9" s="51"/>
      <c r="AQV9" s="51"/>
      <c r="AQW9" s="51"/>
      <c r="AQX9" s="51"/>
      <c r="AQY9" s="51"/>
      <c r="AQZ9" s="51"/>
      <c r="ARA9" s="51"/>
      <c r="ARB9" s="51"/>
      <c r="ARC9" s="51"/>
      <c r="ARD9" s="51"/>
      <c r="ARE9" s="51"/>
      <c r="ARF9" s="51"/>
      <c r="ARG9" s="51"/>
      <c r="ARH9" s="51"/>
      <c r="ARI9" s="51"/>
      <c r="ARJ9" s="51"/>
      <c r="ARK9" s="51"/>
      <c r="ARL9" s="51"/>
      <c r="ARM9" s="51"/>
      <c r="ARN9" s="51"/>
      <c r="ARO9" s="51"/>
      <c r="ARP9" s="51"/>
      <c r="ARQ9" s="51"/>
      <c r="ARR9" s="51"/>
      <c r="ARS9" s="51"/>
      <c r="ART9" s="51"/>
      <c r="ARU9" s="51"/>
      <c r="ARV9" s="51"/>
      <c r="ARW9" s="51"/>
      <c r="ARX9" s="51"/>
      <c r="ARY9" s="51"/>
      <c r="ARZ9" s="51"/>
      <c r="ASA9" s="51"/>
      <c r="ASB9" s="51"/>
      <c r="ASC9" s="51"/>
      <c r="ASD9" s="51"/>
      <c r="ASE9" s="51"/>
      <c r="ASF9" s="51"/>
      <c r="ASG9" s="51"/>
      <c r="ASH9" s="51"/>
      <c r="ASI9" s="51"/>
      <c r="ASJ9" s="51"/>
      <c r="ASK9" s="51"/>
      <c r="ASL9" s="51"/>
      <c r="ASM9" s="51"/>
      <c r="ASN9" s="51"/>
      <c r="ASO9" s="51"/>
      <c r="ASP9" s="51"/>
      <c r="ASQ9" s="51"/>
      <c r="ASR9" s="51"/>
      <c r="ASS9" s="51"/>
      <c r="AST9" s="51"/>
      <c r="ASU9" s="51"/>
      <c r="ASV9" s="51"/>
      <c r="ASW9" s="51"/>
      <c r="ASX9" s="51"/>
      <c r="ASY9" s="51"/>
      <c r="ASZ9" s="51"/>
      <c r="ATA9" s="51"/>
      <c r="ATB9" s="51"/>
      <c r="ATC9" s="51"/>
      <c r="ATD9" s="51"/>
      <c r="ATE9" s="51"/>
      <c r="ATF9" s="51"/>
      <c r="ATG9" s="51"/>
      <c r="ATH9" s="51"/>
      <c r="ATI9" s="51"/>
      <c r="ATJ9" s="51"/>
      <c r="ATK9" s="51"/>
      <c r="ATL9" s="51"/>
      <c r="ATM9" s="51"/>
      <c r="ATN9" s="51"/>
      <c r="ATO9" s="51"/>
      <c r="ATP9" s="51"/>
      <c r="ATQ9" s="51"/>
      <c r="ATR9" s="51"/>
      <c r="ATS9" s="51"/>
      <c r="ATT9" s="51"/>
      <c r="ATU9" s="51"/>
      <c r="ATV9" s="51"/>
      <c r="ATW9" s="51"/>
      <c r="ATX9" s="51"/>
      <c r="ATY9" s="51"/>
      <c r="ATZ9" s="51"/>
      <c r="AUA9" s="51"/>
      <c r="AUB9" s="51"/>
      <c r="AUC9" s="51"/>
      <c r="AUD9" s="51"/>
      <c r="AUE9" s="51"/>
      <c r="AUF9" s="51"/>
      <c r="AUG9" s="51"/>
      <c r="AUH9" s="51"/>
      <c r="AUI9" s="51"/>
      <c r="AUJ9" s="51"/>
      <c r="AUK9" s="51"/>
      <c r="AUL9" s="51"/>
      <c r="AUM9" s="51"/>
      <c r="AUN9" s="51"/>
      <c r="AUO9" s="51"/>
      <c r="AUP9" s="51"/>
      <c r="AUQ9" s="51"/>
      <c r="AUR9" s="51"/>
      <c r="AUS9" s="51"/>
      <c r="AUT9" s="51"/>
      <c r="AUU9" s="51"/>
      <c r="AUV9" s="51"/>
      <c r="AUW9" s="51"/>
      <c r="AUX9" s="51"/>
      <c r="AUY9" s="51"/>
      <c r="AUZ9" s="51"/>
      <c r="AVA9" s="51"/>
      <c r="AVB9" s="51"/>
      <c r="AVC9" s="51"/>
      <c r="AVD9" s="51"/>
      <c r="AVE9" s="51"/>
      <c r="AVF9" s="51"/>
      <c r="AVG9" s="51"/>
      <c r="AVH9" s="51"/>
      <c r="AVI9" s="51"/>
      <c r="AVJ9" s="51"/>
      <c r="AVK9" s="51"/>
      <c r="AVL9" s="51"/>
      <c r="AVM9" s="51"/>
      <c r="AVN9" s="51"/>
      <c r="AVO9" s="51"/>
      <c r="AVP9" s="51"/>
      <c r="AVQ9" s="51"/>
      <c r="AVR9" s="51"/>
      <c r="AVS9" s="51"/>
      <c r="AVT9" s="51"/>
      <c r="AVU9" s="51"/>
      <c r="AVV9" s="51"/>
      <c r="AVW9" s="51"/>
      <c r="AVX9" s="51"/>
      <c r="AVY9" s="51"/>
      <c r="AVZ9" s="51"/>
      <c r="AWA9" s="51"/>
      <c r="AWB9" s="51"/>
      <c r="AWC9" s="51"/>
      <c r="AWD9" s="51"/>
      <c r="AWE9" s="51"/>
      <c r="AWF9" s="51"/>
      <c r="AWG9" s="51"/>
      <c r="AWH9" s="51"/>
      <c r="AWI9" s="51"/>
      <c r="AWJ9" s="51"/>
      <c r="AWK9" s="51"/>
      <c r="AWL9" s="51"/>
      <c r="AWM9" s="51"/>
      <c r="AWN9" s="51"/>
      <c r="AWO9" s="51"/>
      <c r="AWP9" s="51"/>
      <c r="AWQ9" s="51"/>
      <c r="AWR9" s="51"/>
      <c r="AWS9" s="51"/>
      <c r="AWT9" s="51"/>
      <c r="AWU9" s="51"/>
      <c r="AWV9" s="51"/>
      <c r="AWW9" s="51"/>
      <c r="AWX9" s="51"/>
      <c r="AWY9" s="51"/>
      <c r="AWZ9" s="51"/>
      <c r="AXA9" s="51"/>
      <c r="AXB9" s="51"/>
      <c r="AXC9" s="51"/>
      <c r="AXD9" s="51"/>
      <c r="AXE9" s="51"/>
      <c r="AXF9" s="51"/>
      <c r="AXG9" s="51"/>
      <c r="AXH9" s="51"/>
      <c r="AXI9" s="51"/>
      <c r="AXJ9" s="51"/>
      <c r="AXK9" s="51"/>
      <c r="AXL9" s="51"/>
      <c r="AXM9" s="51"/>
      <c r="AXN9" s="51"/>
      <c r="AXO9" s="51"/>
      <c r="AXP9" s="51"/>
      <c r="AXQ9" s="51"/>
      <c r="AXR9" s="51"/>
      <c r="AXS9" s="51"/>
      <c r="AXT9" s="51"/>
      <c r="AXU9" s="51"/>
      <c r="AXV9" s="51"/>
      <c r="AXW9" s="51"/>
      <c r="AXX9" s="51"/>
      <c r="AXY9" s="51"/>
      <c r="AXZ9" s="51"/>
      <c r="AYA9" s="51"/>
      <c r="AYB9" s="51"/>
      <c r="AYC9" s="51"/>
      <c r="AYD9" s="51"/>
      <c r="AYE9" s="51"/>
      <c r="AYF9" s="51"/>
      <c r="AYG9" s="51"/>
      <c r="AYH9" s="51"/>
      <c r="AYI9" s="51"/>
      <c r="AYJ9" s="51"/>
      <c r="AYK9" s="51"/>
      <c r="AYL9" s="51"/>
      <c r="AYM9" s="51"/>
      <c r="AYN9" s="51"/>
      <c r="AYO9" s="51"/>
      <c r="AYP9" s="51"/>
      <c r="AYQ9" s="51"/>
      <c r="AYR9" s="51"/>
      <c r="AYS9" s="51"/>
      <c r="AYT9" s="51"/>
      <c r="AYU9" s="51"/>
      <c r="AYV9" s="51"/>
      <c r="AYW9" s="51"/>
      <c r="AYX9" s="51"/>
      <c r="AYY9" s="51"/>
      <c r="AYZ9" s="51"/>
      <c r="AZA9" s="51"/>
      <c r="AZB9" s="51"/>
      <c r="AZC9" s="51"/>
      <c r="AZD9" s="51"/>
      <c r="AZE9" s="51"/>
      <c r="AZF9" s="51"/>
      <c r="AZG9" s="51"/>
      <c r="AZH9" s="51"/>
      <c r="AZI9" s="51"/>
      <c r="AZJ9" s="51"/>
      <c r="AZK9" s="51"/>
      <c r="AZL9" s="51"/>
      <c r="AZM9" s="51"/>
      <c r="AZN9" s="51"/>
      <c r="AZO9" s="51"/>
      <c r="AZP9" s="51"/>
      <c r="AZQ9" s="51"/>
      <c r="AZR9" s="51"/>
      <c r="AZS9" s="51"/>
      <c r="AZT9" s="51"/>
      <c r="AZU9" s="51"/>
      <c r="AZV9" s="51"/>
      <c r="AZW9" s="51"/>
      <c r="AZX9" s="51"/>
      <c r="AZY9" s="51"/>
      <c r="AZZ9" s="51"/>
      <c r="BAA9" s="51"/>
      <c r="BAB9" s="51"/>
      <c r="BAC9" s="51"/>
      <c r="BAD9" s="51"/>
      <c r="BAE9" s="51"/>
      <c r="BAF9" s="51"/>
      <c r="BAG9" s="51"/>
      <c r="BAH9" s="51"/>
      <c r="BAI9" s="51"/>
      <c r="BAJ9" s="51"/>
      <c r="BAK9" s="51"/>
      <c r="BAL9" s="51"/>
      <c r="BAM9" s="51"/>
      <c r="BAN9" s="51"/>
      <c r="BAO9" s="51"/>
      <c r="BAP9" s="51"/>
      <c r="BAQ9" s="51"/>
      <c r="BAR9" s="51"/>
      <c r="BAS9" s="51"/>
      <c r="BAT9" s="51"/>
      <c r="BAU9" s="51"/>
      <c r="BAV9" s="51"/>
      <c r="BAW9" s="51"/>
      <c r="BAX9" s="51"/>
      <c r="BAY9" s="51"/>
      <c r="BAZ9" s="51"/>
      <c r="BBA9" s="51"/>
      <c r="BBB9" s="51"/>
      <c r="BBC9" s="51"/>
      <c r="BBD9" s="51"/>
      <c r="BBE9" s="51"/>
      <c r="BBF9" s="51"/>
      <c r="BBG9" s="51"/>
      <c r="BBH9" s="51"/>
      <c r="BBI9" s="51"/>
      <c r="BBJ9" s="51"/>
      <c r="BBK9" s="51"/>
      <c r="BBL9" s="51"/>
      <c r="BBM9" s="51"/>
      <c r="BBN9" s="51"/>
      <c r="BBO9" s="51"/>
      <c r="BBP9" s="51"/>
      <c r="BBQ9" s="51"/>
      <c r="BBR9" s="51"/>
      <c r="BBS9" s="51"/>
      <c r="BBT9" s="51"/>
      <c r="BBU9" s="51"/>
      <c r="BBV9" s="51"/>
      <c r="BBW9" s="51"/>
      <c r="BBX9" s="51"/>
      <c r="BBY9" s="51"/>
      <c r="BBZ9" s="51"/>
      <c r="BCA9" s="51"/>
      <c r="BCB9" s="51"/>
      <c r="BCC9" s="51"/>
      <c r="BCD9" s="51"/>
      <c r="BCE9" s="51"/>
      <c r="BCF9" s="51"/>
      <c r="BCG9" s="51"/>
      <c r="BCH9" s="51"/>
      <c r="BCI9" s="51"/>
      <c r="BCJ9" s="51"/>
      <c r="BCK9" s="51"/>
      <c r="BCL9" s="51"/>
      <c r="BCM9" s="51"/>
      <c r="BCN9" s="51"/>
      <c r="BCO9" s="51"/>
      <c r="BCP9" s="51"/>
      <c r="BCQ9" s="51"/>
      <c r="BCR9" s="51"/>
      <c r="BCS9" s="51"/>
      <c r="BCT9" s="51"/>
      <c r="BCU9" s="51"/>
      <c r="BCV9" s="51"/>
      <c r="BCW9" s="51"/>
      <c r="BCX9" s="51"/>
      <c r="BCY9" s="51"/>
      <c r="BCZ9" s="51"/>
      <c r="BDA9" s="51"/>
      <c r="BDB9" s="51"/>
      <c r="BDC9" s="51"/>
      <c r="BDD9" s="51"/>
      <c r="BDE9" s="51"/>
      <c r="BDF9" s="51"/>
      <c r="BDG9" s="51"/>
      <c r="BDH9" s="51"/>
      <c r="BDI9" s="51"/>
      <c r="BDJ9" s="51"/>
      <c r="BDK9" s="51"/>
      <c r="BDL9" s="51"/>
      <c r="BDM9" s="51"/>
      <c r="BDN9" s="51"/>
      <c r="BDO9" s="51"/>
      <c r="BDP9" s="51"/>
      <c r="BDQ9" s="51"/>
      <c r="BDR9" s="51"/>
      <c r="BDS9" s="51"/>
      <c r="BDT9" s="51"/>
      <c r="BDU9" s="51"/>
      <c r="BDV9" s="51"/>
      <c r="BDW9" s="51"/>
      <c r="BDX9" s="51"/>
      <c r="BDY9" s="51"/>
      <c r="BDZ9" s="51"/>
      <c r="BEA9" s="51"/>
      <c r="BEB9" s="51"/>
      <c r="BEC9" s="51"/>
      <c r="BED9" s="51"/>
      <c r="BEE9" s="51"/>
      <c r="BEF9" s="51"/>
      <c r="BEG9" s="51"/>
      <c r="BEH9" s="51"/>
      <c r="BEI9" s="51"/>
      <c r="BEJ9" s="51"/>
      <c r="BEK9" s="51"/>
      <c r="BEL9" s="51"/>
      <c r="BEM9" s="51"/>
      <c r="BEN9" s="51"/>
      <c r="BEO9" s="51"/>
      <c r="BEP9" s="51"/>
      <c r="BEQ9" s="51"/>
      <c r="BER9" s="51"/>
      <c r="BES9" s="51"/>
      <c r="BET9" s="51"/>
      <c r="BEU9" s="51"/>
      <c r="BEV9" s="51"/>
      <c r="BEW9" s="51"/>
      <c r="BEX9" s="51"/>
      <c r="BEY9" s="51"/>
      <c r="BEZ9" s="51"/>
      <c r="BFA9" s="51"/>
      <c r="BFB9" s="51"/>
      <c r="BFC9" s="51"/>
      <c r="BFD9" s="51"/>
      <c r="BFE9" s="51"/>
      <c r="BFF9" s="51"/>
      <c r="BFG9" s="51"/>
      <c r="BFH9" s="51"/>
      <c r="BFI9" s="51"/>
      <c r="BFJ9" s="51"/>
      <c r="BFK9" s="51"/>
      <c r="BFL9" s="51"/>
      <c r="BFM9" s="51"/>
      <c r="BFN9" s="51"/>
      <c r="BFO9" s="51"/>
      <c r="BFP9" s="51"/>
      <c r="BFQ9" s="51"/>
      <c r="BFR9" s="51"/>
      <c r="BFS9" s="51"/>
      <c r="BFT9" s="51"/>
      <c r="BFU9" s="51"/>
      <c r="BFV9" s="51"/>
      <c r="BFW9" s="51"/>
      <c r="BFX9" s="51"/>
      <c r="BFY9" s="51"/>
      <c r="BFZ9" s="51"/>
      <c r="BGA9" s="51"/>
      <c r="BGB9" s="51"/>
      <c r="BGC9" s="51"/>
      <c r="BGD9" s="51"/>
      <c r="BGE9" s="51"/>
      <c r="BGF9" s="51"/>
      <c r="BGG9" s="51"/>
      <c r="BGH9" s="51"/>
      <c r="BGI9" s="51"/>
      <c r="BGJ9" s="51"/>
      <c r="BGK9" s="51"/>
      <c r="BGL9" s="51"/>
      <c r="BGM9" s="51"/>
      <c r="BGN9" s="51"/>
      <c r="BGO9" s="51"/>
      <c r="BGP9" s="51"/>
      <c r="BGQ9" s="51"/>
      <c r="BGR9" s="51"/>
      <c r="BGS9" s="51"/>
      <c r="BGT9" s="51"/>
      <c r="BGU9" s="51"/>
      <c r="BGV9" s="51"/>
      <c r="BGW9" s="51"/>
      <c r="BGX9" s="51"/>
      <c r="BGY9" s="51"/>
      <c r="BGZ9" s="51"/>
      <c r="BHA9" s="51"/>
      <c r="BHB9" s="51"/>
      <c r="BHC9" s="51"/>
      <c r="BHD9" s="51"/>
      <c r="BHE9" s="51"/>
      <c r="BHF9" s="51"/>
      <c r="BHG9" s="51"/>
      <c r="BHH9" s="51"/>
      <c r="BHI9" s="51"/>
      <c r="BHJ9" s="51"/>
      <c r="BHK9" s="51"/>
      <c r="BHL9" s="51"/>
      <c r="BHM9" s="51"/>
      <c r="BHN9" s="51"/>
      <c r="BHO9" s="51"/>
      <c r="BHP9" s="51"/>
      <c r="BHQ9" s="51"/>
      <c r="BHR9" s="51"/>
      <c r="BHS9" s="51"/>
      <c r="BHT9" s="51"/>
      <c r="BHU9" s="51"/>
      <c r="BHV9" s="51"/>
      <c r="BHW9" s="51"/>
      <c r="BHX9" s="51"/>
      <c r="BHY9" s="51"/>
      <c r="BHZ9" s="51"/>
      <c r="BIA9" s="51"/>
      <c r="BIB9" s="51"/>
      <c r="BIC9" s="51"/>
      <c r="BID9" s="51"/>
      <c r="BIE9" s="51"/>
      <c r="BIF9" s="51"/>
      <c r="BIG9" s="51"/>
      <c r="BIH9" s="51"/>
      <c r="BII9" s="51"/>
      <c r="BIJ9" s="51"/>
      <c r="BIK9" s="51"/>
      <c r="BIL9" s="51"/>
      <c r="BIM9" s="51"/>
      <c r="BIN9" s="51"/>
      <c r="BIO9" s="51"/>
      <c r="BIP9" s="51"/>
      <c r="BIQ9" s="51"/>
      <c r="BIR9" s="51"/>
      <c r="BIS9" s="51"/>
      <c r="BIT9" s="51"/>
      <c r="BIU9" s="51"/>
      <c r="BIV9" s="51"/>
      <c r="BIW9" s="51"/>
      <c r="BIX9" s="51"/>
      <c r="BIY9" s="51"/>
      <c r="BIZ9" s="51"/>
      <c r="BJA9" s="51"/>
      <c r="BJB9" s="51"/>
      <c r="BJC9" s="51"/>
      <c r="BJD9" s="51"/>
      <c r="BJE9" s="51"/>
      <c r="BJF9" s="51"/>
      <c r="BJG9" s="51"/>
      <c r="BJH9" s="51"/>
      <c r="BJI9" s="51"/>
      <c r="BJJ9" s="51"/>
      <c r="BJK9" s="51"/>
      <c r="BJL9" s="51"/>
      <c r="BJM9" s="51"/>
      <c r="BJN9" s="51"/>
      <c r="BJO9" s="51"/>
      <c r="BJP9" s="51"/>
      <c r="BJQ9" s="51"/>
      <c r="BJR9" s="51"/>
      <c r="BJS9" s="51"/>
      <c r="BJT9" s="51"/>
      <c r="BJU9" s="51"/>
      <c r="BJV9" s="51"/>
      <c r="BJW9" s="51"/>
      <c r="BJX9" s="51"/>
      <c r="BJY9" s="51"/>
      <c r="BJZ9" s="51"/>
      <c r="BKA9" s="51"/>
      <c r="BKB9" s="51"/>
      <c r="BKC9" s="51"/>
      <c r="BKD9" s="51"/>
      <c r="BKE9" s="51"/>
      <c r="BKF9" s="51"/>
      <c r="BKG9" s="51"/>
      <c r="BKH9" s="51"/>
      <c r="BKI9" s="51"/>
      <c r="BKJ9" s="51"/>
      <c r="BKK9" s="51"/>
      <c r="BKL9" s="51"/>
      <c r="BKM9" s="51"/>
      <c r="BKN9" s="51"/>
      <c r="BKO9" s="51"/>
      <c r="BKP9" s="51"/>
      <c r="BKQ9" s="51"/>
      <c r="BKR9" s="51"/>
      <c r="BKS9" s="51"/>
      <c r="BKT9" s="51"/>
      <c r="BKU9" s="51"/>
      <c r="BKV9" s="51"/>
      <c r="BKW9" s="51"/>
      <c r="BKX9" s="51"/>
      <c r="BKY9" s="51"/>
      <c r="BKZ9" s="51"/>
      <c r="BLA9" s="51"/>
      <c r="BLB9" s="51"/>
      <c r="BLC9" s="51"/>
      <c r="BLD9" s="51"/>
      <c r="BLE9" s="51"/>
      <c r="BLF9" s="51"/>
      <c r="BLG9" s="51"/>
      <c r="BLH9" s="51"/>
      <c r="BLI9" s="51"/>
      <c r="BLJ9" s="51"/>
      <c r="BLK9" s="51"/>
      <c r="BLL9" s="51"/>
      <c r="BLM9" s="51"/>
      <c r="BLN9" s="51"/>
      <c r="BLO9" s="51"/>
      <c r="BLP9" s="51"/>
      <c r="BLQ9" s="51"/>
      <c r="BLR9" s="51"/>
      <c r="BLS9" s="51"/>
      <c r="BLT9" s="51"/>
      <c r="BLU9" s="51"/>
      <c r="BLV9" s="51"/>
      <c r="BLW9" s="51"/>
      <c r="BLX9" s="51"/>
      <c r="BLY9" s="51"/>
      <c r="BLZ9" s="51"/>
      <c r="BMA9" s="51"/>
      <c r="BMB9" s="51"/>
      <c r="BMC9" s="51"/>
      <c r="BMD9" s="51"/>
      <c r="BME9" s="51"/>
      <c r="BMF9" s="51"/>
      <c r="BMG9" s="51"/>
      <c r="BMH9" s="51"/>
      <c r="BMI9" s="51"/>
      <c r="BMJ9" s="51"/>
      <c r="BMK9" s="51"/>
      <c r="BML9" s="51"/>
      <c r="BMM9" s="51"/>
      <c r="BMN9" s="51"/>
      <c r="BMO9" s="51"/>
      <c r="BMP9" s="51"/>
      <c r="BMQ9" s="51"/>
      <c r="BMR9" s="51"/>
      <c r="BMS9" s="51"/>
      <c r="BMT9" s="51"/>
      <c r="BMU9" s="51"/>
      <c r="BMV9" s="51"/>
      <c r="BMW9" s="51"/>
      <c r="BMX9" s="51"/>
      <c r="BMY9" s="51"/>
      <c r="BMZ9" s="51"/>
      <c r="BNA9" s="51"/>
      <c r="BNB9" s="51"/>
      <c r="BNC9" s="51"/>
      <c r="BND9" s="51"/>
      <c r="BNE9" s="51"/>
      <c r="BNF9" s="51"/>
      <c r="BNG9" s="51"/>
      <c r="BNH9" s="51"/>
      <c r="BNI9" s="51"/>
      <c r="BNJ9" s="51"/>
      <c r="BNK9" s="51"/>
      <c r="BNL9" s="51"/>
      <c r="BNM9" s="51"/>
      <c r="BNN9" s="51"/>
      <c r="BNO9" s="51"/>
      <c r="BNP9" s="51"/>
      <c r="BNQ9" s="51"/>
      <c r="BNR9" s="51"/>
      <c r="BNS9" s="51"/>
      <c r="BNT9" s="51"/>
      <c r="BNU9" s="51"/>
      <c r="BNV9" s="51"/>
      <c r="BNW9" s="51"/>
      <c r="BNX9" s="51"/>
      <c r="BNY9" s="51"/>
      <c r="BNZ9" s="51"/>
      <c r="BOA9" s="51"/>
      <c r="BOB9" s="51"/>
      <c r="BOC9" s="51"/>
      <c r="BOD9" s="51"/>
      <c r="BOE9" s="51"/>
      <c r="BOF9" s="51"/>
      <c r="BOG9" s="51"/>
      <c r="BOH9" s="51"/>
      <c r="BOI9" s="51"/>
      <c r="BOJ9" s="51"/>
      <c r="BOK9" s="51"/>
      <c r="BOL9" s="51"/>
      <c r="BOM9" s="51"/>
      <c r="BON9" s="51"/>
      <c r="BOO9" s="51"/>
      <c r="BOP9" s="51"/>
      <c r="BOQ9" s="51"/>
      <c r="BOR9" s="51"/>
      <c r="BOS9" s="51"/>
      <c r="BOT9" s="51"/>
      <c r="BOU9" s="51"/>
      <c r="BOV9" s="51"/>
      <c r="BOW9" s="51"/>
      <c r="BOX9" s="51"/>
      <c r="BOY9" s="51"/>
      <c r="BOZ9" s="51"/>
      <c r="BPA9" s="51"/>
      <c r="BPB9" s="51"/>
      <c r="BPC9" s="51"/>
      <c r="BPD9" s="51"/>
      <c r="BPE9" s="51"/>
      <c r="BPF9" s="51"/>
      <c r="BPG9" s="51"/>
      <c r="BPH9" s="51"/>
      <c r="BPI9" s="51"/>
      <c r="BPJ9" s="51"/>
      <c r="BPK9" s="51"/>
      <c r="BPL9" s="51"/>
      <c r="BPM9" s="51"/>
      <c r="BPN9" s="51"/>
      <c r="BPO9" s="51"/>
      <c r="BPP9" s="51"/>
      <c r="BPQ9" s="51"/>
      <c r="BPR9" s="51"/>
      <c r="BPS9" s="51"/>
      <c r="BPT9" s="51"/>
      <c r="BPU9" s="51"/>
      <c r="BPV9" s="51"/>
      <c r="BPW9" s="51"/>
      <c r="BPX9" s="51"/>
      <c r="BPY9" s="51"/>
      <c r="BPZ9" s="51"/>
      <c r="BQA9" s="51"/>
      <c r="BQB9" s="51"/>
      <c r="BQC9" s="51"/>
      <c r="BQD9" s="51"/>
      <c r="BQE9" s="51"/>
      <c r="BQF9" s="51"/>
      <c r="BQG9" s="51"/>
      <c r="BQH9" s="51"/>
      <c r="BQI9" s="51"/>
      <c r="BQJ9" s="51"/>
      <c r="BQK9" s="51"/>
      <c r="BQL9" s="51"/>
      <c r="BQM9" s="51"/>
      <c r="BQN9" s="51"/>
      <c r="BQO9" s="51"/>
      <c r="BQP9" s="51"/>
      <c r="BQQ9" s="51"/>
      <c r="BQR9" s="51"/>
      <c r="BQS9" s="51"/>
      <c r="BQT9" s="51"/>
      <c r="BQU9" s="51"/>
      <c r="BQV9" s="51"/>
      <c r="BQW9" s="51"/>
      <c r="BQX9" s="51"/>
      <c r="BQY9" s="51"/>
      <c r="BQZ9" s="51"/>
      <c r="BRA9" s="51"/>
      <c r="BRB9" s="51"/>
      <c r="BRC9" s="51"/>
      <c r="BRD9" s="51"/>
      <c r="BRE9" s="51"/>
      <c r="BRF9" s="51"/>
      <c r="BRG9" s="51"/>
      <c r="BRH9" s="51"/>
      <c r="BRI9" s="51"/>
      <c r="BRJ9" s="51"/>
      <c r="BRK9" s="51"/>
      <c r="BRL9" s="51"/>
      <c r="BRM9" s="51"/>
      <c r="BRN9" s="51"/>
      <c r="BRO9" s="51"/>
      <c r="BRP9" s="51"/>
      <c r="BRQ9" s="51"/>
      <c r="BRR9" s="51"/>
      <c r="BRS9" s="51"/>
      <c r="BRT9" s="51"/>
      <c r="BRU9" s="51"/>
      <c r="BRV9" s="51"/>
      <c r="BRW9" s="51"/>
      <c r="BRX9" s="51"/>
      <c r="BRY9" s="51"/>
      <c r="BRZ9" s="51"/>
      <c r="BSA9" s="51"/>
      <c r="BSB9" s="51"/>
      <c r="BSC9" s="51"/>
      <c r="BSD9" s="51"/>
      <c r="BSE9" s="51"/>
      <c r="BSF9" s="51"/>
      <c r="BSG9" s="51"/>
      <c r="BSH9" s="51"/>
      <c r="BSI9" s="51"/>
      <c r="BSJ9" s="51"/>
      <c r="BSK9" s="51"/>
      <c r="BSL9" s="51"/>
      <c r="BSM9" s="51"/>
      <c r="BSN9" s="51"/>
      <c r="BSO9" s="51"/>
      <c r="BSP9" s="51"/>
      <c r="BSQ9" s="51"/>
      <c r="BSR9" s="51"/>
      <c r="BSS9" s="51"/>
      <c r="BST9" s="51"/>
      <c r="BSU9" s="51"/>
      <c r="BSV9" s="51"/>
      <c r="BSW9" s="51"/>
      <c r="BSX9" s="51"/>
      <c r="BSY9" s="51"/>
      <c r="BSZ9" s="51"/>
      <c r="BTA9" s="51"/>
      <c r="BTB9" s="51"/>
      <c r="BTC9" s="51"/>
      <c r="BTD9" s="51"/>
      <c r="BTE9" s="51"/>
      <c r="BTF9" s="51"/>
      <c r="BTG9" s="51"/>
      <c r="BTH9" s="51"/>
      <c r="BTI9" s="51"/>
      <c r="BTJ9" s="51"/>
      <c r="BTK9" s="51"/>
      <c r="BTL9" s="51"/>
      <c r="BTM9" s="51"/>
      <c r="BTN9" s="51"/>
      <c r="BTO9" s="51"/>
      <c r="BTP9" s="51"/>
      <c r="BTQ9" s="51"/>
      <c r="BTR9" s="51"/>
      <c r="BTS9" s="51"/>
      <c r="BTT9" s="51"/>
      <c r="BTU9" s="51"/>
      <c r="BTV9" s="51"/>
      <c r="BTW9" s="51"/>
      <c r="BTX9" s="51"/>
      <c r="BTY9" s="51"/>
      <c r="BTZ9" s="51"/>
      <c r="BUA9" s="51"/>
      <c r="BUB9" s="51"/>
      <c r="BUC9" s="51"/>
      <c r="BUD9" s="51"/>
      <c r="BUE9" s="51"/>
      <c r="BUF9" s="51"/>
      <c r="BUG9" s="51"/>
      <c r="BUH9" s="51"/>
      <c r="BUI9" s="51"/>
      <c r="BUJ9" s="51"/>
      <c r="BUK9" s="51"/>
      <c r="BUL9" s="51"/>
      <c r="BUM9" s="51"/>
      <c r="BUN9" s="51"/>
      <c r="BUO9" s="51"/>
      <c r="BUP9" s="51"/>
      <c r="BUQ9" s="51"/>
      <c r="BUR9" s="51"/>
      <c r="BUS9" s="51"/>
      <c r="BUT9" s="51"/>
      <c r="BUU9" s="51"/>
      <c r="BUV9" s="51"/>
      <c r="BUW9" s="51"/>
      <c r="BUX9" s="51"/>
      <c r="BUY9" s="51"/>
      <c r="BUZ9" s="51"/>
      <c r="BVA9" s="51"/>
      <c r="BVB9" s="51"/>
      <c r="BVC9" s="51"/>
      <c r="BVD9" s="51"/>
      <c r="BVE9" s="51"/>
      <c r="BVF9" s="51"/>
      <c r="BVG9" s="51"/>
      <c r="BVH9" s="51"/>
      <c r="BVI9" s="51"/>
      <c r="BVJ9" s="51"/>
      <c r="BVK9" s="51"/>
      <c r="BVL9" s="51"/>
      <c r="BVM9" s="51"/>
      <c r="BVN9" s="51"/>
      <c r="BVO9" s="51"/>
      <c r="BVP9" s="51"/>
      <c r="BVQ9" s="51"/>
      <c r="BVR9" s="51"/>
      <c r="BVS9" s="51"/>
      <c r="BVT9" s="51"/>
      <c r="BVU9" s="51"/>
      <c r="BVV9" s="51"/>
      <c r="BVW9" s="51"/>
      <c r="BVX9" s="51"/>
      <c r="BVY9" s="51"/>
      <c r="BVZ9" s="51"/>
      <c r="BWA9" s="51"/>
      <c r="BWB9" s="51"/>
      <c r="BWC9" s="51"/>
      <c r="BWD9" s="51"/>
      <c r="BWE9" s="51"/>
      <c r="BWF9" s="51"/>
      <c r="BWG9" s="51"/>
      <c r="BWH9" s="51"/>
      <c r="BWI9" s="51"/>
      <c r="BWJ9" s="51"/>
      <c r="BWK9" s="51"/>
      <c r="BWL9" s="51"/>
      <c r="BWM9" s="51"/>
      <c r="BWN9" s="51"/>
      <c r="BWO9" s="51"/>
      <c r="BWP9" s="51"/>
      <c r="BWQ9" s="51"/>
      <c r="BWR9" s="51"/>
      <c r="BWS9" s="51"/>
      <c r="BWT9" s="51"/>
      <c r="BWU9" s="51"/>
      <c r="BWV9" s="51"/>
      <c r="BWW9" s="51"/>
      <c r="BWX9" s="51"/>
      <c r="BWY9" s="51"/>
      <c r="BWZ9" s="51"/>
      <c r="BXA9" s="51"/>
      <c r="BXB9" s="51"/>
      <c r="BXC9" s="51"/>
      <c r="BXD9" s="51"/>
      <c r="BXE9" s="51"/>
      <c r="BXF9" s="51"/>
      <c r="BXG9" s="51"/>
      <c r="BXH9" s="51"/>
      <c r="BXI9" s="51"/>
      <c r="BXJ9" s="51"/>
      <c r="BXK9" s="51"/>
      <c r="BXL9" s="51"/>
      <c r="BXM9" s="51"/>
      <c r="BXN9" s="51"/>
      <c r="BXO9" s="51"/>
      <c r="BXP9" s="51"/>
      <c r="BXQ9" s="51"/>
      <c r="BXR9" s="51"/>
      <c r="BXS9" s="51"/>
      <c r="BXT9" s="51"/>
      <c r="BXU9" s="51"/>
      <c r="BXV9" s="51"/>
      <c r="BXW9" s="51"/>
      <c r="BXX9" s="51"/>
      <c r="BXY9" s="51"/>
      <c r="BXZ9" s="51"/>
      <c r="BYA9" s="51"/>
      <c r="BYB9" s="51"/>
      <c r="BYC9" s="51"/>
      <c r="BYD9" s="51"/>
      <c r="BYE9" s="51"/>
      <c r="BYF9" s="51"/>
      <c r="BYG9" s="51"/>
      <c r="BYH9" s="51"/>
      <c r="BYI9" s="51"/>
      <c r="BYJ9" s="51"/>
      <c r="BYK9" s="51"/>
      <c r="BYL9" s="51"/>
      <c r="BYM9" s="51"/>
      <c r="BYN9" s="51"/>
      <c r="BYO9" s="51"/>
      <c r="BYP9" s="51"/>
      <c r="BYQ9" s="51"/>
      <c r="BYR9" s="51"/>
      <c r="BYS9" s="51"/>
      <c r="BYT9" s="51"/>
      <c r="BYU9" s="51"/>
      <c r="BYV9" s="51"/>
      <c r="BYW9" s="51"/>
      <c r="BYX9" s="51"/>
      <c r="BYY9" s="51"/>
      <c r="BYZ9" s="51"/>
      <c r="BZA9" s="51"/>
      <c r="BZB9" s="51"/>
      <c r="BZC9" s="51"/>
      <c r="BZD9" s="51"/>
      <c r="BZE9" s="51"/>
      <c r="BZF9" s="51"/>
      <c r="BZG9" s="51"/>
      <c r="BZH9" s="51"/>
      <c r="BZI9" s="51"/>
      <c r="BZJ9" s="51"/>
      <c r="BZK9" s="51"/>
      <c r="BZL9" s="51"/>
      <c r="BZM9" s="51"/>
      <c r="BZN9" s="51"/>
      <c r="BZO9" s="51"/>
      <c r="BZP9" s="51"/>
      <c r="BZQ9" s="51"/>
      <c r="BZR9" s="51"/>
      <c r="BZS9" s="51"/>
      <c r="BZT9" s="51"/>
      <c r="BZU9" s="51"/>
      <c r="BZV9" s="51"/>
      <c r="BZW9" s="51"/>
      <c r="BZX9" s="51"/>
      <c r="BZY9" s="51"/>
      <c r="BZZ9" s="51"/>
      <c r="CAA9" s="51"/>
      <c r="CAB9" s="51"/>
      <c r="CAC9" s="51"/>
      <c r="CAD9" s="51"/>
      <c r="CAE9" s="51"/>
      <c r="CAF9" s="51"/>
      <c r="CAG9" s="51"/>
      <c r="CAH9" s="51"/>
      <c r="CAI9" s="51"/>
      <c r="CAJ9" s="51"/>
      <c r="CAK9" s="51"/>
      <c r="CAL9" s="51"/>
      <c r="CAM9" s="51"/>
      <c r="CAN9" s="51"/>
      <c r="CAO9" s="51"/>
      <c r="CAP9" s="51"/>
      <c r="CAQ9" s="51"/>
      <c r="CAR9" s="51"/>
      <c r="CAS9" s="51"/>
      <c r="CAT9" s="51"/>
      <c r="CAU9" s="51"/>
      <c r="CAV9" s="51"/>
      <c r="CAW9" s="51"/>
      <c r="CAX9" s="51"/>
      <c r="CAY9" s="51"/>
      <c r="CAZ9" s="51"/>
      <c r="CBA9" s="51"/>
      <c r="CBB9" s="51"/>
      <c r="CBC9" s="51"/>
      <c r="CBD9" s="51"/>
      <c r="CBE9" s="51"/>
      <c r="CBF9" s="51"/>
      <c r="CBG9" s="51"/>
      <c r="CBH9" s="51"/>
      <c r="CBI9" s="51"/>
      <c r="CBJ9" s="51"/>
      <c r="CBK9" s="51"/>
      <c r="CBL9" s="51"/>
      <c r="CBM9" s="51"/>
      <c r="CBN9" s="51"/>
      <c r="CBO9" s="51"/>
      <c r="CBP9" s="51"/>
      <c r="CBQ9" s="51"/>
      <c r="CBR9" s="51"/>
      <c r="CBS9" s="51"/>
      <c r="CBT9" s="51"/>
      <c r="CBU9" s="51"/>
      <c r="CBV9" s="51"/>
      <c r="CBW9" s="51"/>
      <c r="CBX9" s="51"/>
      <c r="CBY9" s="51"/>
      <c r="CBZ9" s="51"/>
      <c r="CCA9" s="51"/>
      <c r="CCB9" s="51"/>
      <c r="CCC9" s="51"/>
      <c r="CCD9" s="51"/>
      <c r="CCE9" s="51"/>
      <c r="CCF9" s="51"/>
      <c r="CCG9" s="51"/>
      <c r="CCH9" s="51"/>
      <c r="CCI9" s="51"/>
      <c r="CCJ9" s="51"/>
      <c r="CCK9" s="51"/>
      <c r="CCL9" s="51"/>
      <c r="CCM9" s="51"/>
      <c r="CCN9" s="51"/>
      <c r="CCO9" s="51"/>
      <c r="CCP9" s="51"/>
      <c r="CCQ9" s="51"/>
      <c r="CCR9" s="51"/>
      <c r="CCS9" s="51"/>
      <c r="CCT9" s="51"/>
      <c r="CCU9" s="51"/>
      <c r="CCV9" s="51"/>
      <c r="CCW9" s="51"/>
      <c r="CCX9" s="51"/>
      <c r="CCY9" s="51"/>
      <c r="CCZ9" s="51"/>
      <c r="CDA9" s="51"/>
      <c r="CDB9" s="51"/>
      <c r="CDC9" s="51"/>
      <c r="CDD9" s="51"/>
      <c r="CDE9" s="51"/>
      <c r="CDF9" s="51"/>
      <c r="CDG9" s="51"/>
      <c r="CDH9" s="51"/>
      <c r="CDI9" s="51"/>
      <c r="CDJ9" s="51"/>
      <c r="CDK9" s="51"/>
      <c r="CDL9" s="51"/>
      <c r="CDM9" s="51"/>
      <c r="CDN9" s="51"/>
      <c r="CDO9" s="51"/>
      <c r="CDP9" s="51"/>
      <c r="CDQ9" s="51"/>
      <c r="CDR9" s="51"/>
      <c r="CDS9" s="51"/>
      <c r="CDT9" s="51"/>
      <c r="CDU9" s="51"/>
      <c r="CDV9" s="51"/>
      <c r="CDW9" s="51"/>
      <c r="CDX9" s="51"/>
      <c r="CDY9" s="51"/>
      <c r="CDZ9" s="51"/>
      <c r="CEA9" s="51"/>
      <c r="CEB9" s="51"/>
      <c r="CEC9" s="51"/>
      <c r="CED9" s="51"/>
      <c r="CEE9" s="51"/>
      <c r="CEF9" s="51"/>
      <c r="CEG9" s="51"/>
      <c r="CEH9" s="51"/>
      <c r="CEI9" s="51"/>
      <c r="CEJ9" s="51"/>
      <c r="CEK9" s="51"/>
      <c r="CEL9" s="51"/>
      <c r="CEM9" s="51"/>
      <c r="CEN9" s="51"/>
      <c r="CEO9" s="51"/>
      <c r="CEP9" s="51"/>
      <c r="CEQ9" s="51"/>
      <c r="CER9" s="51"/>
      <c r="CES9" s="51"/>
      <c r="CET9" s="51"/>
      <c r="CEU9" s="51"/>
      <c r="CEV9" s="51"/>
      <c r="CEW9" s="51"/>
      <c r="CEX9" s="51"/>
      <c r="CEY9" s="51"/>
      <c r="CEZ9" s="51"/>
      <c r="CFA9" s="51"/>
      <c r="CFB9" s="51"/>
      <c r="CFC9" s="51"/>
      <c r="CFD9" s="51"/>
      <c r="CFE9" s="51"/>
      <c r="CFF9" s="51"/>
      <c r="CFG9" s="51"/>
      <c r="CFH9" s="51"/>
      <c r="CFI9" s="51"/>
      <c r="CFJ9" s="51"/>
      <c r="CFK9" s="51"/>
      <c r="CFL9" s="51"/>
      <c r="CFM9" s="51"/>
      <c r="CFN9" s="51"/>
      <c r="CFO9" s="51"/>
      <c r="CFP9" s="51"/>
      <c r="CFQ9" s="51"/>
      <c r="CFR9" s="51"/>
      <c r="CFS9" s="51"/>
      <c r="CFT9" s="51"/>
      <c r="CFU9" s="51"/>
      <c r="CFV9" s="51"/>
      <c r="CFW9" s="51"/>
      <c r="CFX9" s="51"/>
      <c r="CFY9" s="51"/>
      <c r="CFZ9" s="51"/>
      <c r="CGA9" s="51"/>
      <c r="CGB9" s="51"/>
      <c r="CGC9" s="51"/>
      <c r="CGD9" s="51"/>
      <c r="CGE9" s="51"/>
      <c r="CGF9" s="51"/>
      <c r="CGG9" s="51"/>
      <c r="CGH9" s="51"/>
      <c r="CGI9" s="51"/>
      <c r="CGJ9" s="51"/>
      <c r="CGK9" s="51"/>
      <c r="CGL9" s="51"/>
      <c r="CGM9" s="51"/>
      <c r="CGN9" s="51"/>
      <c r="CGO9" s="51"/>
      <c r="CGP9" s="51"/>
      <c r="CGQ9" s="51"/>
      <c r="CGR9" s="51"/>
      <c r="CGS9" s="51"/>
      <c r="CGT9" s="51"/>
      <c r="CGU9" s="51"/>
      <c r="CGV9" s="51"/>
      <c r="CGW9" s="51"/>
      <c r="CGX9" s="51"/>
      <c r="CGY9" s="51"/>
      <c r="CGZ9" s="51"/>
      <c r="CHA9" s="51"/>
      <c r="CHB9" s="51"/>
      <c r="CHC9" s="51"/>
      <c r="CHD9" s="51"/>
      <c r="CHE9" s="51"/>
      <c r="CHF9" s="51"/>
      <c r="CHG9" s="51"/>
      <c r="CHH9" s="51"/>
      <c r="CHI9" s="51"/>
      <c r="CHJ9" s="51"/>
      <c r="CHK9" s="51"/>
      <c r="CHL9" s="51"/>
      <c r="CHM9" s="51"/>
      <c r="CHN9" s="51"/>
      <c r="CHO9" s="51"/>
      <c r="CHP9" s="51"/>
      <c r="CHQ9" s="51"/>
      <c r="CHR9" s="51"/>
      <c r="CHS9" s="51"/>
      <c r="CHT9" s="51"/>
      <c r="CHU9" s="51"/>
      <c r="CHV9" s="51"/>
      <c r="CHW9" s="51"/>
      <c r="CHX9" s="51"/>
      <c r="CHY9" s="51"/>
      <c r="CHZ9" s="51"/>
      <c r="CIA9" s="51"/>
      <c r="CIB9" s="51"/>
      <c r="CIC9" s="51"/>
      <c r="CID9" s="51"/>
      <c r="CIE9" s="51"/>
      <c r="CIF9" s="51"/>
      <c r="CIG9" s="51"/>
      <c r="CIH9" s="51"/>
      <c r="CII9" s="51"/>
      <c r="CIJ9" s="51"/>
      <c r="CIK9" s="51"/>
      <c r="CIL9" s="51"/>
      <c r="CIM9" s="51"/>
      <c r="CIN9" s="51"/>
      <c r="CIO9" s="51"/>
      <c r="CIP9" s="51"/>
      <c r="CIQ9" s="51"/>
      <c r="CIR9" s="51"/>
      <c r="CIS9" s="51"/>
      <c r="CIT9" s="51"/>
      <c r="CIU9" s="51"/>
      <c r="CIV9" s="51"/>
      <c r="CIW9" s="51"/>
      <c r="CIX9" s="51"/>
      <c r="CIY9" s="51"/>
      <c r="CIZ9" s="51"/>
      <c r="CJA9" s="51"/>
      <c r="CJB9" s="51"/>
      <c r="CJC9" s="51"/>
      <c r="CJD9" s="51"/>
      <c r="CJE9" s="51"/>
      <c r="CJF9" s="51"/>
      <c r="CJG9" s="51"/>
      <c r="CJH9" s="51"/>
      <c r="CJI9" s="51"/>
      <c r="CJJ9" s="51"/>
      <c r="CJK9" s="51"/>
      <c r="CJL9" s="51"/>
      <c r="CJM9" s="51"/>
      <c r="CJN9" s="51"/>
      <c r="CJO9" s="51"/>
      <c r="CJP9" s="51"/>
      <c r="CJQ9" s="51"/>
      <c r="CJR9" s="51"/>
      <c r="CJS9" s="51"/>
      <c r="CJT9" s="51"/>
      <c r="CJU9" s="51"/>
      <c r="CJV9" s="51"/>
      <c r="CJW9" s="51"/>
      <c r="CJX9" s="51"/>
      <c r="CJY9" s="51"/>
      <c r="CJZ9" s="51"/>
      <c r="CKA9" s="51"/>
      <c r="CKB9" s="51"/>
      <c r="CKC9" s="51"/>
      <c r="CKD9" s="51"/>
      <c r="CKE9" s="51"/>
      <c r="CKF9" s="51"/>
      <c r="CKG9" s="51"/>
      <c r="CKH9" s="51"/>
      <c r="CKI9" s="51"/>
      <c r="CKJ9" s="51"/>
      <c r="CKK9" s="51"/>
      <c r="CKL9" s="51"/>
      <c r="CKM9" s="51"/>
      <c r="CKN9" s="51"/>
      <c r="CKO9" s="51"/>
      <c r="CKP9" s="51"/>
      <c r="CKQ9" s="51"/>
      <c r="CKR9" s="51"/>
      <c r="CKS9" s="51"/>
      <c r="CKT9" s="51"/>
      <c r="CKU9" s="51"/>
      <c r="CKV9" s="51"/>
      <c r="CKW9" s="51"/>
      <c r="CKX9" s="51"/>
      <c r="CKY9" s="51"/>
      <c r="CKZ9" s="51"/>
      <c r="CLA9" s="51"/>
      <c r="CLB9" s="51"/>
      <c r="CLC9" s="51"/>
      <c r="CLD9" s="51"/>
      <c r="CLE9" s="51"/>
      <c r="CLF9" s="51"/>
      <c r="CLG9" s="51"/>
      <c r="CLH9" s="51"/>
      <c r="CLI9" s="51"/>
      <c r="CLJ9" s="51"/>
      <c r="CLK9" s="51"/>
      <c r="CLL9" s="51"/>
      <c r="CLM9" s="51"/>
      <c r="CLN9" s="51"/>
      <c r="CLO9" s="51"/>
      <c r="CLP9" s="51"/>
      <c r="CLQ9" s="51"/>
      <c r="CLR9" s="51"/>
      <c r="CLS9" s="51"/>
      <c r="CLT9" s="51"/>
      <c r="CLU9" s="51"/>
      <c r="CLV9" s="51"/>
      <c r="CLW9" s="51"/>
      <c r="CLX9" s="51"/>
      <c r="CLY9" s="51"/>
      <c r="CLZ9" s="51"/>
      <c r="CMA9" s="51"/>
      <c r="CMB9" s="51"/>
      <c r="CMC9" s="51"/>
      <c r="CMD9" s="51"/>
      <c r="CME9" s="51"/>
      <c r="CMF9" s="51"/>
      <c r="CMG9" s="51"/>
      <c r="CMH9" s="51"/>
      <c r="CMI9" s="51"/>
      <c r="CMJ9" s="51"/>
      <c r="CMK9" s="51"/>
      <c r="CML9" s="51"/>
      <c r="CMM9" s="51"/>
      <c r="CMN9" s="51"/>
      <c r="CMO9" s="51"/>
      <c r="CMP9" s="51"/>
      <c r="CMQ9" s="51"/>
      <c r="CMR9" s="51"/>
      <c r="CMS9" s="51"/>
      <c r="CMT9" s="51"/>
      <c r="CMU9" s="51"/>
      <c r="CMV9" s="51"/>
      <c r="CMW9" s="51"/>
      <c r="CMX9" s="51"/>
      <c r="CMY9" s="51"/>
      <c r="CMZ9" s="51"/>
      <c r="CNA9" s="51"/>
      <c r="CNB9" s="51"/>
      <c r="CNC9" s="51"/>
      <c r="CND9" s="51"/>
      <c r="CNE9" s="51"/>
      <c r="CNF9" s="51"/>
      <c r="CNG9" s="51"/>
      <c r="CNH9" s="51"/>
      <c r="CNI9" s="51"/>
      <c r="CNJ9" s="51"/>
      <c r="CNK9" s="51"/>
      <c r="CNL9" s="51"/>
      <c r="CNM9" s="51"/>
      <c r="CNN9" s="51"/>
      <c r="CNO9" s="51"/>
      <c r="CNP9" s="51"/>
      <c r="CNQ9" s="51"/>
      <c r="CNR9" s="51"/>
      <c r="CNS9" s="51"/>
      <c r="CNT9" s="51"/>
      <c r="CNU9" s="51"/>
      <c r="CNV9" s="51"/>
      <c r="CNW9" s="51"/>
      <c r="CNX9" s="51"/>
      <c r="CNY9" s="51"/>
      <c r="CNZ9" s="51"/>
      <c r="COA9" s="51"/>
      <c r="COB9" s="51"/>
      <c r="COC9" s="51"/>
      <c r="COD9" s="51"/>
      <c r="COE9" s="51"/>
      <c r="COF9" s="51"/>
      <c r="COG9" s="51"/>
      <c r="COH9" s="51"/>
      <c r="COI9" s="51"/>
      <c r="COJ9" s="51"/>
      <c r="COK9" s="51"/>
      <c r="COL9" s="51"/>
      <c r="COM9" s="51"/>
      <c r="CON9" s="51"/>
      <c r="COO9" s="51"/>
      <c r="COP9" s="51"/>
      <c r="COQ9" s="51"/>
      <c r="COR9" s="51"/>
      <c r="COS9" s="51"/>
      <c r="COT9" s="51"/>
      <c r="COU9" s="51"/>
      <c r="COV9" s="51"/>
      <c r="COW9" s="47"/>
      <c r="COX9" s="47"/>
      <c r="COY9" s="47"/>
      <c r="COZ9" s="47"/>
      <c r="CPA9" s="47"/>
      <c r="CPB9" s="47"/>
      <c r="CPC9" s="47"/>
      <c r="CPD9" s="47"/>
      <c r="CPE9" s="47"/>
      <c r="CPF9" s="47"/>
      <c r="CPG9" s="47"/>
      <c r="CPH9" s="47"/>
      <c r="CPI9" s="47"/>
      <c r="CPJ9" s="47"/>
      <c r="CPK9" s="47"/>
      <c r="CPL9" s="47"/>
      <c r="CPM9" s="47"/>
      <c r="CPN9" s="47"/>
      <c r="CPO9" s="47"/>
      <c r="CPP9" s="47"/>
      <c r="CPQ9" s="47"/>
      <c r="CPR9" s="47"/>
      <c r="CPS9" s="47"/>
      <c r="CPT9" s="47"/>
      <c r="CPU9" s="47"/>
      <c r="CPV9" s="47"/>
      <c r="CPW9" s="47"/>
      <c r="CPX9" s="47"/>
      <c r="CPY9" s="47"/>
      <c r="CPZ9" s="47"/>
      <c r="CQA9" s="47"/>
      <c r="CQB9" s="47"/>
      <c r="CQC9" s="47"/>
      <c r="CQD9" s="47"/>
      <c r="CQE9" s="47"/>
      <c r="CQF9" s="47"/>
      <c r="CQG9" s="47"/>
      <c r="CQH9" s="47"/>
      <c r="CQI9" s="47"/>
      <c r="CQJ9" s="47"/>
      <c r="CQK9" s="47"/>
      <c r="CQL9" s="47"/>
      <c r="CQM9" s="47"/>
      <c r="CQN9" s="47"/>
      <c r="CQO9" s="47"/>
      <c r="CQP9" s="47"/>
      <c r="CQQ9" s="47"/>
      <c r="CQR9" s="47"/>
      <c r="CQS9" s="47"/>
      <c r="CQT9" s="47"/>
      <c r="CQU9" s="47"/>
      <c r="CQV9" s="47"/>
      <c r="CQW9" s="47"/>
      <c r="CQX9" s="47"/>
      <c r="CQY9" s="47"/>
      <c r="CQZ9" s="47"/>
      <c r="CRA9" s="47"/>
      <c r="CRB9" s="47"/>
      <c r="CRC9" s="47"/>
      <c r="CRD9" s="47"/>
      <c r="CRE9" s="47"/>
      <c r="CRF9" s="47"/>
      <c r="CRG9" s="47"/>
      <c r="CRH9" s="47"/>
      <c r="CRI9" s="47"/>
      <c r="CRJ9" s="47"/>
      <c r="CRK9" s="47"/>
      <c r="CRL9" s="47"/>
      <c r="CRM9" s="47"/>
      <c r="CRN9" s="47"/>
      <c r="CRO9" s="47"/>
      <c r="CRP9" s="47"/>
      <c r="CRQ9" s="47"/>
      <c r="CRR9" s="47"/>
      <c r="CRS9" s="47"/>
      <c r="CRT9" s="47"/>
      <c r="CRU9" s="47"/>
      <c r="CRV9" s="47"/>
      <c r="CRW9" s="47"/>
      <c r="CRX9" s="47"/>
      <c r="CRY9" s="47"/>
      <c r="CRZ9" s="47"/>
      <c r="CSA9" s="47"/>
      <c r="CSB9" s="47"/>
      <c r="CSC9" s="47"/>
      <c r="CSD9" s="47"/>
      <c r="CSE9" s="47"/>
      <c r="CSF9" s="47"/>
      <c r="CSG9" s="47"/>
      <c r="CSH9" s="47"/>
      <c r="CSI9" s="47"/>
      <c r="CSJ9" s="47"/>
      <c r="CSK9" s="47"/>
      <c r="CSL9" s="47"/>
      <c r="CSM9" s="47"/>
      <c r="CSN9" s="47"/>
      <c r="CSO9" s="47"/>
      <c r="CSP9" s="47"/>
      <c r="CSQ9" s="47"/>
      <c r="CSR9" s="47"/>
      <c r="CSS9" s="47"/>
      <c r="CST9" s="47"/>
      <c r="CSU9" s="47"/>
      <c r="CSV9" s="47"/>
      <c r="CSW9" s="47"/>
      <c r="CSX9" s="47"/>
      <c r="CSY9" s="47"/>
      <c r="CSZ9" s="47"/>
      <c r="CTA9" s="47"/>
      <c r="CTB9" s="47"/>
      <c r="CTC9" s="47"/>
      <c r="CTD9" s="47"/>
      <c r="CTE9" s="47"/>
      <c r="CTF9" s="47"/>
      <c r="CTG9" s="47"/>
      <c r="CTH9" s="47"/>
      <c r="CTI9" s="47"/>
      <c r="CTJ9" s="47"/>
      <c r="CTK9" s="47"/>
      <c r="CTL9" s="47"/>
      <c r="CTM9" s="47"/>
      <c r="CTN9" s="47"/>
      <c r="CTO9" s="47"/>
      <c r="CTP9" s="47"/>
      <c r="CTQ9" s="47"/>
      <c r="CTR9" s="47"/>
      <c r="CTS9" s="47"/>
      <c r="CTT9" s="47"/>
      <c r="CTU9" s="47"/>
      <c r="CTV9" s="47"/>
      <c r="CTW9" s="47"/>
      <c r="CTX9" s="47"/>
      <c r="CTY9" s="47"/>
      <c r="CTZ9" s="47"/>
      <c r="CUA9" s="47"/>
      <c r="CUB9" s="47"/>
      <c r="CUC9" s="47"/>
      <c r="CUD9" s="47"/>
      <c r="CUE9" s="47"/>
      <c r="CUF9" s="47"/>
      <c r="CUG9" s="47"/>
      <c r="CUH9" s="47"/>
      <c r="CUI9" s="47"/>
      <c r="CUJ9" s="47"/>
      <c r="CUK9" s="47"/>
      <c r="CUL9" s="47"/>
      <c r="CUM9" s="47"/>
      <c r="CUN9" s="47"/>
      <c r="CUO9" s="47"/>
      <c r="CUP9" s="47"/>
      <c r="CUQ9" s="47"/>
      <c r="CUR9" s="47"/>
      <c r="CUS9" s="47"/>
      <c r="CUT9" s="47"/>
      <c r="CUU9" s="47"/>
      <c r="CUV9" s="47"/>
      <c r="CUW9" s="47"/>
      <c r="CUX9" s="47"/>
      <c r="CUY9" s="47"/>
      <c r="CUZ9" s="47"/>
      <c r="CVA9" s="47"/>
      <c r="CVB9" s="47"/>
      <c r="CVC9" s="47"/>
      <c r="CVD9" s="47"/>
      <c r="CVE9" s="47"/>
      <c r="CVF9" s="47"/>
      <c r="CVG9" s="47"/>
      <c r="CVH9" s="47"/>
      <c r="CVI9" s="47"/>
      <c r="CVJ9" s="47"/>
      <c r="CVK9" s="47"/>
      <c r="CVL9" s="47"/>
      <c r="CVM9" s="47"/>
      <c r="CVN9" s="47"/>
      <c r="CVO9" s="47"/>
      <c r="CVP9" s="47"/>
      <c r="CVQ9" s="47"/>
      <c r="CVR9" s="47"/>
      <c r="CVS9" s="47"/>
      <c r="CVT9" s="47"/>
      <c r="CVU9" s="47"/>
      <c r="CVV9" s="47"/>
      <c r="CVW9" s="47"/>
      <c r="CVX9" s="47"/>
      <c r="CVY9" s="47"/>
      <c r="CVZ9" s="47"/>
      <c r="CWA9" s="47"/>
      <c r="CWB9" s="47"/>
      <c r="CWC9" s="47"/>
      <c r="CWD9" s="47"/>
      <c r="CWE9" s="47"/>
      <c r="CWF9" s="47"/>
      <c r="CWG9" s="47"/>
      <c r="CWH9" s="47"/>
      <c r="CWI9" s="47"/>
      <c r="CWJ9" s="47"/>
      <c r="CWK9" s="47"/>
      <c r="CWL9" s="47"/>
      <c r="CWM9" s="47"/>
      <c r="CWN9" s="47"/>
      <c r="CWO9" s="47"/>
      <c r="CWP9" s="47"/>
      <c r="CWQ9" s="47"/>
      <c r="CWR9" s="47"/>
      <c r="CWS9" s="47"/>
      <c r="CWT9" s="47"/>
      <c r="CWU9" s="47"/>
      <c r="CWV9" s="47"/>
      <c r="CWW9" s="47"/>
      <c r="CWX9" s="47"/>
      <c r="CWY9" s="47"/>
      <c r="CWZ9" s="47"/>
      <c r="CXA9" s="47"/>
      <c r="CXB9" s="47"/>
      <c r="CXC9" s="47"/>
      <c r="CXD9" s="47"/>
      <c r="CXE9" s="47"/>
      <c r="CXF9" s="47"/>
      <c r="CXG9" s="47"/>
      <c r="CXH9" s="47"/>
      <c r="CXI9" s="47"/>
      <c r="CXJ9" s="47"/>
      <c r="CXK9" s="47"/>
      <c r="CXL9" s="47"/>
      <c r="CXM9" s="47"/>
      <c r="CXN9" s="47"/>
      <c r="CXO9" s="47"/>
      <c r="CXP9" s="47"/>
      <c r="CXQ9" s="47"/>
      <c r="CXR9" s="47"/>
      <c r="CXS9" s="47"/>
      <c r="CXT9" s="47"/>
      <c r="CXU9" s="47"/>
      <c r="CXV9" s="47"/>
      <c r="CXW9" s="47"/>
      <c r="CXX9" s="47"/>
      <c r="CXY9" s="47"/>
      <c r="CXZ9" s="47"/>
      <c r="CYA9" s="47"/>
      <c r="CYB9" s="47"/>
      <c r="CYC9" s="47"/>
      <c r="CYD9" s="47"/>
      <c r="CYE9" s="47"/>
      <c r="CYF9" s="47"/>
      <c r="CYG9" s="47"/>
      <c r="CYH9" s="47"/>
      <c r="CYI9" s="47"/>
      <c r="CYJ9" s="47"/>
      <c r="CYK9" s="47"/>
      <c r="CYL9" s="47"/>
      <c r="CYM9" s="47"/>
      <c r="CYN9" s="47"/>
      <c r="CYO9" s="47"/>
      <c r="CYP9" s="47"/>
      <c r="CYQ9" s="47"/>
      <c r="CYR9" s="47"/>
      <c r="CYS9" s="47"/>
      <c r="CYT9" s="47"/>
      <c r="CYU9" s="47"/>
      <c r="CYV9" s="47"/>
      <c r="CYW9" s="47"/>
      <c r="CYX9" s="47"/>
      <c r="CYY9" s="47"/>
      <c r="CYZ9" s="47"/>
      <c r="CZA9" s="47"/>
      <c r="CZB9" s="47"/>
      <c r="CZC9" s="47"/>
      <c r="CZD9" s="47"/>
      <c r="CZE9" s="47"/>
      <c r="CZF9" s="47"/>
      <c r="CZG9" s="47"/>
      <c r="CZH9" s="47"/>
      <c r="CZI9" s="47"/>
      <c r="CZJ9" s="47"/>
      <c r="CZK9" s="47"/>
      <c r="CZL9" s="47"/>
      <c r="CZM9" s="47"/>
      <c r="CZN9" s="47"/>
      <c r="CZO9" s="47"/>
      <c r="CZP9" s="47"/>
      <c r="CZQ9" s="47"/>
      <c r="CZR9" s="47"/>
      <c r="CZS9" s="47"/>
      <c r="CZT9" s="47"/>
      <c r="CZU9" s="47"/>
      <c r="CZV9" s="47"/>
      <c r="CZW9" s="47"/>
      <c r="CZX9" s="47"/>
      <c r="CZY9" s="47"/>
      <c r="CZZ9" s="47"/>
      <c r="DAA9" s="47"/>
      <c r="DAB9" s="47"/>
      <c r="DAC9" s="47"/>
      <c r="DAD9" s="47"/>
      <c r="DAE9" s="47"/>
      <c r="DAF9" s="47"/>
      <c r="DAG9" s="47"/>
      <c r="DAH9" s="47"/>
      <c r="DAI9" s="47"/>
      <c r="DAJ9" s="47"/>
      <c r="DAK9" s="47"/>
      <c r="DAL9" s="47"/>
      <c r="DAM9" s="47"/>
      <c r="DAN9" s="47"/>
      <c r="DAO9" s="47"/>
      <c r="DAP9" s="47"/>
      <c r="DAQ9" s="47"/>
      <c r="DAR9" s="47"/>
      <c r="DAS9" s="47"/>
      <c r="DAT9" s="47"/>
      <c r="DAU9" s="47"/>
      <c r="DAV9" s="47"/>
      <c r="DAW9" s="47"/>
      <c r="DAX9" s="47"/>
      <c r="DAY9" s="47"/>
      <c r="DAZ9" s="47"/>
      <c r="DBA9" s="47"/>
      <c r="DBB9" s="47"/>
      <c r="DBC9" s="47"/>
      <c r="DBD9" s="47"/>
      <c r="DBE9" s="47"/>
      <c r="DBF9" s="47"/>
      <c r="DBG9" s="47"/>
      <c r="DBH9" s="47"/>
      <c r="DBI9" s="47"/>
      <c r="DBJ9" s="47"/>
      <c r="DBK9" s="47"/>
      <c r="DBL9" s="47"/>
      <c r="DBM9" s="47"/>
      <c r="DBN9" s="47"/>
      <c r="DBO9" s="47"/>
      <c r="DBP9" s="47"/>
      <c r="DBQ9" s="47"/>
      <c r="DBR9" s="47"/>
      <c r="DBS9" s="47"/>
      <c r="DBT9" s="47"/>
      <c r="DBU9" s="47"/>
      <c r="DBV9" s="47"/>
      <c r="DBW9" s="47"/>
      <c r="DBX9" s="47"/>
      <c r="DBY9" s="47"/>
      <c r="DBZ9" s="47"/>
      <c r="DCA9" s="47"/>
      <c r="DCB9" s="47"/>
      <c r="DCC9" s="47"/>
      <c r="DCD9" s="47"/>
      <c r="DCE9" s="47"/>
      <c r="DCF9" s="47"/>
      <c r="DCG9" s="47"/>
      <c r="DCH9" s="47"/>
      <c r="DCI9" s="47"/>
      <c r="DCJ9" s="47"/>
      <c r="DCK9" s="47"/>
      <c r="DCL9" s="47"/>
      <c r="DCM9" s="47"/>
      <c r="DCN9" s="47"/>
      <c r="DCO9" s="47"/>
      <c r="DCP9" s="47"/>
      <c r="DCQ9" s="47"/>
      <c r="DCR9" s="47"/>
      <c r="DCS9" s="47"/>
      <c r="DCT9" s="47"/>
      <c r="DCU9" s="47"/>
      <c r="DCV9" s="47"/>
      <c r="DCW9" s="47"/>
      <c r="DCX9" s="47"/>
      <c r="DCY9" s="47"/>
      <c r="DCZ9" s="47"/>
      <c r="DDA9" s="47"/>
      <c r="DDB9" s="47"/>
      <c r="DDC9" s="47"/>
      <c r="DDD9" s="47"/>
      <c r="DDE9" s="47"/>
      <c r="DDF9" s="47"/>
      <c r="DDG9" s="47"/>
      <c r="DDH9" s="47"/>
      <c r="DDI9" s="47"/>
      <c r="DDJ9" s="47"/>
      <c r="DDK9" s="47"/>
      <c r="DDL9" s="47"/>
      <c r="DDM9" s="47"/>
      <c r="DDN9" s="47"/>
      <c r="DDO9" s="47"/>
      <c r="DDP9" s="47"/>
      <c r="DDQ9" s="47"/>
      <c r="DDR9" s="47"/>
      <c r="DDS9" s="47"/>
      <c r="DDT9" s="47"/>
      <c r="DDU9" s="47"/>
      <c r="DDV9" s="47"/>
      <c r="DDW9" s="47"/>
      <c r="DDX9" s="47"/>
      <c r="DDY9" s="47"/>
      <c r="DDZ9" s="47"/>
      <c r="DEA9" s="47"/>
      <c r="DEB9" s="47"/>
      <c r="DEC9" s="47"/>
      <c r="DED9" s="47"/>
      <c r="DEE9" s="47"/>
      <c r="DEF9" s="47"/>
      <c r="DEG9" s="47"/>
      <c r="DEH9" s="47"/>
      <c r="DEI9" s="47"/>
      <c r="DEJ9" s="47"/>
      <c r="DEK9" s="47"/>
      <c r="DEL9" s="47"/>
      <c r="DEM9" s="47"/>
      <c r="DEN9" s="47"/>
      <c r="DEO9" s="47"/>
      <c r="DEP9" s="47"/>
      <c r="DEQ9" s="47"/>
      <c r="DER9" s="47"/>
      <c r="DES9" s="47"/>
    </row>
    <row r="10" spans="1:2853" ht="15.75">
      <c r="B10" s="71" t="s">
        <v>223</v>
      </c>
      <c r="C10" s="66">
        <v>23299</v>
      </c>
      <c r="D10" s="54">
        <v>99.754706210566965</v>
      </c>
      <c r="E10" s="66">
        <v>35967</v>
      </c>
      <c r="F10" s="54">
        <v>78.864737120137889</v>
      </c>
      <c r="G10" s="66">
        <v>59083</v>
      </c>
      <c r="H10" s="54">
        <v>55.251476736116977</v>
      </c>
      <c r="I10" s="66">
        <v>51558</v>
      </c>
      <c r="J10" s="54">
        <v>82.238818418092265</v>
      </c>
      <c r="K10" s="66">
        <v>30018</v>
      </c>
      <c r="L10" s="54">
        <v>85.90495702578454</v>
      </c>
      <c r="M10" s="66">
        <v>53179</v>
      </c>
      <c r="N10" s="54">
        <v>87.176178566727472</v>
      </c>
      <c r="O10" s="66">
        <v>59570</v>
      </c>
      <c r="P10" s="54">
        <v>74.857847910021817</v>
      </c>
      <c r="Q10" s="66"/>
      <c r="R10" s="54"/>
      <c r="S10" s="66">
        <v>643</v>
      </c>
      <c r="T10" s="54">
        <v>32.099533437013996</v>
      </c>
      <c r="U10" s="66">
        <v>26570</v>
      </c>
      <c r="V10" s="54">
        <v>99.744975536319146</v>
      </c>
      <c r="W10" s="66">
        <v>748</v>
      </c>
      <c r="X10" s="54">
        <v>98.589572192513373</v>
      </c>
      <c r="Y10" s="66">
        <v>55422</v>
      </c>
      <c r="Z10" s="54">
        <v>92.596965104110268</v>
      </c>
      <c r="AA10" s="66">
        <v>1638</v>
      </c>
      <c r="AB10" s="54">
        <v>76.111111111111114</v>
      </c>
      <c r="AC10" s="66">
        <v>51932</v>
      </c>
      <c r="AD10" s="54">
        <v>99.669687283370536</v>
      </c>
      <c r="AE10" s="66">
        <v>38624</v>
      </c>
      <c r="AF10" s="54">
        <v>96.517450289975145</v>
      </c>
      <c r="AG10" s="66"/>
      <c r="AH10" s="54"/>
      <c r="AI10" s="66">
        <v>52799</v>
      </c>
      <c r="AJ10" s="54">
        <v>89.650088069849843</v>
      </c>
      <c r="AK10" s="66">
        <v>5355</v>
      </c>
      <c r="AL10" s="54">
        <v>94.069281045751623</v>
      </c>
      <c r="AM10" s="66">
        <v>46885</v>
      </c>
      <c r="AN10" s="54">
        <v>92.190807294443829</v>
      </c>
      <c r="AO10" s="66">
        <v>58316</v>
      </c>
      <c r="AP10" s="54">
        <v>77.875711640030204</v>
      </c>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s="51"/>
      <c r="CJ10" s="51"/>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c r="DL10" s="51"/>
      <c r="DM10" s="51"/>
      <c r="DN10" s="51"/>
      <c r="DO10" s="51"/>
      <c r="DP10" s="51"/>
      <c r="DQ10" s="51"/>
      <c r="DR10" s="51"/>
      <c r="DS10" s="51"/>
      <c r="DT10" s="51"/>
      <c r="DU10" s="51"/>
      <c r="DV10" s="51"/>
      <c r="DW10" s="51"/>
      <c r="DX10" s="51"/>
      <c r="DY10" s="51"/>
      <c r="DZ10" s="51"/>
      <c r="EA10" s="51"/>
      <c r="EB10" s="51"/>
      <c r="EC10" s="51"/>
      <c r="ED10" s="51"/>
      <c r="EE10" s="51"/>
      <c r="EF10" s="51"/>
      <c r="EG10" s="51"/>
      <c r="EH10" s="51"/>
      <c r="EI10" s="51"/>
      <c r="EJ10" s="51"/>
      <c r="EK10" s="51"/>
      <c r="EL10" s="51"/>
      <c r="EM10" s="51"/>
      <c r="EN10" s="51"/>
      <c r="EO10" s="51"/>
      <c r="EP10" s="51"/>
      <c r="EQ10" s="51"/>
      <c r="ER10" s="51"/>
      <c r="ES10" s="51"/>
      <c r="ET10" s="51"/>
      <c r="EU10" s="51"/>
      <c r="EV10" s="51"/>
      <c r="EW10" s="51"/>
      <c r="EX10" s="51"/>
      <c r="EY10" s="51"/>
      <c r="EZ10" s="51"/>
      <c r="FA10" s="51"/>
      <c r="FB10" s="51"/>
      <c r="FC10" s="51"/>
      <c r="FD10" s="51"/>
      <c r="FE10" s="51"/>
      <c r="FF10" s="51"/>
      <c r="FG10" s="51"/>
      <c r="FH10" s="51"/>
      <c r="FI10" s="51"/>
      <c r="FJ10" s="51"/>
      <c r="FK10" s="51"/>
      <c r="FL10" s="51"/>
      <c r="FM10" s="51"/>
      <c r="FN10" s="51"/>
      <c r="FO10" s="51"/>
      <c r="FP10" s="51"/>
      <c r="FQ10" s="51"/>
      <c r="FR10" s="51"/>
      <c r="FS10" s="51"/>
      <c r="FT10" s="51"/>
      <c r="FU10" s="51"/>
      <c r="FV10" s="51"/>
      <c r="FW10" s="51"/>
      <c r="FX10" s="51"/>
      <c r="FY10" s="51"/>
      <c r="FZ10" s="51"/>
      <c r="GA10" s="51"/>
      <c r="GB10" s="51"/>
      <c r="GC10" s="51"/>
      <c r="GD10" s="51"/>
      <c r="GE10" s="51"/>
      <c r="GF10" s="51"/>
      <c r="GG10" s="51"/>
      <c r="GH10" s="51"/>
      <c r="GI10" s="51"/>
      <c r="GJ10" s="51"/>
      <c r="GK10" s="51"/>
      <c r="GL10" s="51"/>
      <c r="GM10" s="51"/>
      <c r="GN10" s="51"/>
      <c r="GO10" s="51"/>
      <c r="GP10" s="51"/>
      <c r="GQ10" s="51"/>
      <c r="GR10" s="51"/>
      <c r="GS10" s="51"/>
      <c r="GT10" s="51"/>
      <c r="GU10" s="51"/>
      <c r="GV10" s="51"/>
      <c r="GW10" s="51"/>
      <c r="GX10" s="51"/>
      <c r="GY10" s="51"/>
      <c r="GZ10" s="51"/>
      <c r="HA10" s="51"/>
      <c r="HB10" s="51"/>
      <c r="HC10" s="51"/>
      <c r="HD10" s="51"/>
      <c r="HE10" s="51"/>
      <c r="HF10" s="51"/>
      <c r="HG10" s="51"/>
      <c r="HH10" s="51"/>
      <c r="HI10" s="51"/>
      <c r="HJ10" s="51"/>
      <c r="HK10" s="51"/>
      <c r="HL10" s="51"/>
      <c r="HM10" s="51"/>
      <c r="HN10" s="51"/>
      <c r="HO10" s="51"/>
      <c r="HP10" s="51"/>
      <c r="HQ10" s="51"/>
      <c r="HR10" s="51"/>
      <c r="HS10" s="51"/>
      <c r="HT10" s="51"/>
      <c r="HU10" s="51"/>
      <c r="HV10" s="51"/>
      <c r="HW10" s="51"/>
      <c r="HX10" s="51"/>
      <c r="HY10" s="51"/>
      <c r="HZ10" s="51"/>
      <c r="IA10" s="51"/>
      <c r="IB10" s="51"/>
      <c r="IC10" s="51"/>
      <c r="ID10" s="51"/>
      <c r="IE10" s="51"/>
      <c r="IF10" s="51"/>
      <c r="IG10" s="51"/>
      <c r="IH10" s="51"/>
      <c r="II10" s="51"/>
      <c r="IJ10" s="51"/>
      <c r="IK10" s="51"/>
      <c r="IL10" s="51"/>
      <c r="IM10" s="51"/>
      <c r="IN10" s="51"/>
      <c r="IO10" s="51"/>
      <c r="IP10" s="51"/>
      <c r="IQ10" s="51"/>
      <c r="IR10" s="51"/>
      <c r="IS10" s="51"/>
      <c r="IT10" s="51"/>
      <c r="IU10" s="51"/>
      <c r="IV10" s="51"/>
      <c r="IW10" s="51"/>
      <c r="IX10" s="51"/>
      <c r="IY10" s="51"/>
      <c r="IZ10" s="51"/>
      <c r="JA10" s="51"/>
      <c r="JB10" s="51"/>
      <c r="JC10" s="51"/>
      <c r="JD10" s="51"/>
      <c r="JE10" s="51"/>
      <c r="JF10" s="51"/>
      <c r="JG10" s="51"/>
      <c r="JH10" s="51"/>
      <c r="JI10" s="51"/>
      <c r="JJ10" s="51"/>
      <c r="JK10" s="51"/>
      <c r="JL10" s="51"/>
      <c r="JM10" s="51"/>
      <c r="JN10" s="51"/>
      <c r="JO10" s="51"/>
      <c r="JP10" s="51"/>
      <c r="JQ10" s="51"/>
      <c r="JR10" s="51"/>
      <c r="JS10" s="51"/>
      <c r="JT10" s="51"/>
      <c r="JU10" s="51"/>
      <c r="JV10" s="51"/>
      <c r="JW10" s="51"/>
      <c r="JX10" s="51"/>
      <c r="JY10" s="51"/>
      <c r="JZ10" s="51"/>
      <c r="KA10" s="51"/>
      <c r="KB10" s="51"/>
      <c r="KC10" s="51"/>
      <c r="KD10" s="51"/>
      <c r="KE10" s="51"/>
      <c r="KF10" s="51"/>
      <c r="KG10" s="51"/>
      <c r="KH10" s="51"/>
      <c r="KI10" s="51"/>
      <c r="KJ10" s="51"/>
      <c r="KK10" s="51"/>
      <c r="KL10" s="51"/>
      <c r="KM10" s="51"/>
      <c r="KN10" s="51"/>
      <c r="KO10" s="51"/>
      <c r="KP10" s="51"/>
      <c r="KQ10" s="51"/>
      <c r="KR10" s="51"/>
      <c r="KS10" s="51"/>
      <c r="KT10" s="51"/>
      <c r="KU10" s="51"/>
      <c r="KV10" s="51"/>
      <c r="KW10" s="51"/>
      <c r="KX10" s="51"/>
      <c r="KY10" s="51"/>
      <c r="KZ10" s="51"/>
      <c r="LA10" s="51"/>
      <c r="LB10" s="51"/>
      <c r="LC10" s="51"/>
      <c r="LD10" s="51"/>
      <c r="LE10" s="51"/>
      <c r="LF10" s="51"/>
      <c r="LG10" s="51"/>
      <c r="LH10" s="51"/>
      <c r="LI10" s="51"/>
      <c r="LJ10" s="51"/>
      <c r="LK10" s="51"/>
      <c r="LL10" s="51"/>
      <c r="LM10" s="51"/>
      <c r="LN10" s="51"/>
      <c r="LO10" s="51"/>
      <c r="LP10" s="51"/>
      <c r="LQ10" s="51"/>
      <c r="LR10" s="51"/>
      <c r="LS10" s="51"/>
      <c r="LT10" s="51"/>
      <c r="LU10" s="51"/>
      <c r="LV10" s="51"/>
      <c r="LW10" s="51"/>
      <c r="LX10" s="51"/>
      <c r="LY10" s="51"/>
      <c r="LZ10" s="51"/>
      <c r="MA10" s="51"/>
      <c r="MB10" s="51"/>
      <c r="MC10" s="51"/>
      <c r="MD10" s="51"/>
      <c r="ME10" s="51"/>
      <c r="MF10" s="51"/>
      <c r="MG10" s="51"/>
      <c r="MH10" s="51"/>
      <c r="MI10" s="51"/>
      <c r="MJ10" s="51"/>
      <c r="MK10" s="51"/>
      <c r="ML10" s="51"/>
      <c r="MM10" s="51"/>
      <c r="MN10" s="51"/>
      <c r="MO10" s="51"/>
      <c r="MP10" s="51"/>
      <c r="MQ10" s="51"/>
      <c r="MR10" s="51"/>
      <c r="MS10" s="51"/>
      <c r="MT10" s="51"/>
      <c r="MU10" s="51"/>
      <c r="MV10" s="51"/>
      <c r="MW10" s="51"/>
      <c r="MX10" s="51"/>
      <c r="MY10" s="51"/>
      <c r="MZ10" s="51"/>
      <c r="NA10" s="51"/>
      <c r="NB10" s="51"/>
      <c r="NC10" s="51"/>
      <c r="ND10" s="51"/>
      <c r="NE10" s="51"/>
      <c r="NF10" s="51"/>
      <c r="NG10" s="51"/>
      <c r="NH10" s="51"/>
      <c r="NI10" s="51"/>
      <c r="NJ10" s="51"/>
      <c r="NK10" s="51"/>
      <c r="NL10" s="51"/>
      <c r="NM10" s="51"/>
      <c r="NN10" s="51"/>
      <c r="NO10" s="51"/>
      <c r="NP10" s="51"/>
      <c r="NQ10" s="51"/>
      <c r="NR10" s="51"/>
      <c r="NS10" s="51"/>
      <c r="NT10" s="51"/>
      <c r="NU10" s="51"/>
      <c r="NV10" s="51"/>
      <c r="NW10" s="51"/>
      <c r="NX10" s="51"/>
      <c r="NY10" s="51"/>
      <c r="NZ10" s="51"/>
      <c r="OA10" s="51"/>
      <c r="OB10" s="51"/>
      <c r="OC10" s="51"/>
      <c r="OD10" s="51"/>
      <c r="OE10" s="51"/>
      <c r="OF10" s="51"/>
      <c r="OG10" s="51"/>
      <c r="OH10" s="51"/>
      <c r="OI10" s="51"/>
      <c r="OJ10" s="51"/>
      <c r="OK10" s="51"/>
      <c r="OL10" s="51"/>
      <c r="OM10" s="51"/>
      <c r="ON10" s="51"/>
      <c r="OO10" s="51"/>
      <c r="OP10" s="51"/>
      <c r="OQ10" s="51"/>
      <c r="OR10" s="51"/>
      <c r="OS10" s="51"/>
      <c r="OT10" s="51"/>
      <c r="OU10" s="51"/>
      <c r="OV10" s="51"/>
      <c r="OW10" s="51"/>
      <c r="OX10" s="51"/>
      <c r="OY10" s="51"/>
      <c r="OZ10" s="51"/>
      <c r="PA10" s="51"/>
      <c r="PB10" s="51"/>
      <c r="PC10" s="51"/>
      <c r="PD10" s="51"/>
      <c r="PE10" s="51"/>
      <c r="PF10" s="51"/>
      <c r="PG10" s="51"/>
      <c r="PH10" s="51"/>
      <c r="PI10" s="51"/>
      <c r="PJ10" s="51"/>
      <c r="PK10" s="51"/>
      <c r="PL10" s="51"/>
      <c r="PM10" s="51"/>
      <c r="PN10" s="51"/>
      <c r="PO10" s="51"/>
      <c r="PP10" s="51"/>
      <c r="PQ10" s="51"/>
      <c r="PR10" s="51"/>
      <c r="PS10" s="51"/>
      <c r="PT10" s="51"/>
      <c r="PU10" s="51"/>
      <c r="PV10" s="51"/>
      <c r="PW10" s="51"/>
      <c r="PX10" s="51"/>
      <c r="PY10" s="51"/>
      <c r="PZ10" s="51"/>
      <c r="QA10" s="51"/>
      <c r="QB10" s="51"/>
      <c r="QC10" s="51"/>
      <c r="QD10" s="51"/>
      <c r="QE10" s="51"/>
      <c r="QF10" s="51"/>
      <c r="QG10" s="51"/>
      <c r="QH10" s="51"/>
      <c r="QI10" s="51"/>
      <c r="QJ10" s="51"/>
      <c r="QK10" s="51"/>
      <c r="QL10" s="51"/>
      <c r="QM10" s="51"/>
      <c r="QN10" s="51"/>
      <c r="QO10" s="51"/>
      <c r="QP10" s="51"/>
      <c r="QQ10" s="51"/>
      <c r="QR10" s="51"/>
      <c r="QS10" s="51"/>
      <c r="QT10" s="51"/>
      <c r="QU10" s="51"/>
      <c r="QV10" s="51"/>
      <c r="QW10" s="51"/>
      <c r="QX10" s="51"/>
      <c r="QY10" s="51"/>
      <c r="QZ10" s="51"/>
      <c r="RA10" s="51"/>
      <c r="RB10" s="51"/>
      <c r="RC10" s="51"/>
      <c r="RD10" s="51"/>
      <c r="RE10" s="51"/>
      <c r="RF10" s="51"/>
      <c r="RG10" s="51"/>
      <c r="RH10" s="51"/>
      <c r="RI10" s="51"/>
      <c r="RJ10" s="51"/>
      <c r="RK10" s="51"/>
      <c r="RL10" s="51"/>
      <c r="RM10" s="51"/>
      <c r="RN10" s="51"/>
      <c r="RO10" s="51"/>
      <c r="RP10" s="51"/>
      <c r="RQ10" s="51"/>
      <c r="RR10" s="51"/>
      <c r="RS10" s="51"/>
      <c r="RT10" s="51"/>
      <c r="RU10" s="51"/>
      <c r="RV10" s="51"/>
      <c r="RW10" s="51"/>
      <c r="RX10" s="51"/>
      <c r="RY10" s="51"/>
      <c r="RZ10" s="51"/>
      <c r="SA10" s="51"/>
      <c r="SB10" s="51"/>
      <c r="SC10" s="51"/>
      <c r="SD10" s="51"/>
      <c r="SE10" s="51"/>
      <c r="SF10" s="51"/>
      <c r="SG10" s="51"/>
      <c r="SH10" s="51"/>
      <c r="SI10" s="51"/>
      <c r="SJ10" s="51"/>
      <c r="SK10" s="51"/>
      <c r="SL10" s="51"/>
      <c r="SM10" s="51"/>
      <c r="SN10" s="51"/>
      <c r="SO10" s="51"/>
      <c r="SP10" s="51"/>
      <c r="SQ10" s="51"/>
      <c r="SR10" s="51"/>
      <c r="SS10" s="51"/>
      <c r="ST10" s="51"/>
      <c r="SU10" s="51"/>
      <c r="SV10" s="51"/>
      <c r="SW10" s="51"/>
      <c r="SX10" s="51"/>
      <c r="SY10" s="51"/>
      <c r="SZ10" s="51"/>
      <c r="TA10" s="51"/>
      <c r="TB10" s="51"/>
      <c r="TC10" s="51"/>
      <c r="TD10" s="51"/>
      <c r="TE10" s="51"/>
      <c r="TF10" s="51"/>
      <c r="TG10" s="51"/>
      <c r="TH10" s="51"/>
      <c r="TI10" s="51"/>
      <c r="TJ10" s="51"/>
      <c r="TK10" s="51"/>
      <c r="TL10" s="51"/>
      <c r="TM10" s="51"/>
      <c r="TN10" s="51"/>
      <c r="TO10" s="51"/>
      <c r="TP10" s="51"/>
      <c r="TQ10" s="51"/>
      <c r="TR10" s="51"/>
      <c r="TS10" s="51"/>
      <c r="TT10" s="51"/>
      <c r="TU10" s="51"/>
      <c r="TV10" s="51"/>
      <c r="TW10" s="51"/>
      <c r="TX10" s="51"/>
      <c r="TY10" s="51"/>
      <c r="TZ10" s="51"/>
      <c r="UA10" s="51"/>
      <c r="UB10" s="51"/>
      <c r="UC10" s="51"/>
      <c r="UD10" s="51"/>
      <c r="UE10" s="51"/>
      <c r="UF10" s="51"/>
      <c r="UG10" s="51"/>
      <c r="UH10" s="51"/>
      <c r="UI10" s="51"/>
      <c r="UJ10" s="51"/>
      <c r="UK10" s="51"/>
      <c r="UL10" s="51"/>
      <c r="UM10" s="51"/>
      <c r="UN10" s="51"/>
      <c r="UO10" s="51"/>
      <c r="UP10" s="51"/>
      <c r="UQ10" s="51"/>
      <c r="UR10" s="51"/>
      <c r="US10" s="51"/>
      <c r="UT10" s="51"/>
      <c r="UU10" s="51"/>
      <c r="UV10" s="51"/>
      <c r="UW10" s="51"/>
      <c r="UX10" s="51"/>
      <c r="UY10" s="51"/>
      <c r="UZ10" s="51"/>
      <c r="VA10" s="51"/>
      <c r="VB10" s="51"/>
      <c r="VC10" s="51"/>
      <c r="VD10" s="51"/>
      <c r="VE10" s="51"/>
      <c r="VF10" s="51"/>
      <c r="VG10" s="51"/>
      <c r="VH10" s="51"/>
      <c r="VI10" s="51"/>
      <c r="VJ10" s="51"/>
      <c r="VK10" s="51"/>
      <c r="VL10" s="51"/>
      <c r="VM10" s="51"/>
      <c r="VN10" s="51"/>
      <c r="VO10" s="51"/>
      <c r="VP10" s="51"/>
      <c r="VQ10" s="51"/>
      <c r="VR10" s="51"/>
      <c r="VS10" s="51"/>
      <c r="VT10" s="51"/>
      <c r="VU10" s="51"/>
      <c r="VV10" s="51"/>
      <c r="VW10" s="51"/>
      <c r="VX10" s="51"/>
      <c r="VY10" s="51"/>
      <c r="VZ10" s="51"/>
      <c r="WA10" s="51"/>
      <c r="WB10" s="51"/>
      <c r="WC10" s="51"/>
      <c r="WD10" s="51"/>
      <c r="WE10" s="51"/>
      <c r="WF10" s="51"/>
      <c r="WG10" s="51"/>
      <c r="WH10" s="51"/>
      <c r="WI10" s="51"/>
      <c r="WJ10" s="51"/>
      <c r="WK10" s="51"/>
      <c r="WL10" s="51"/>
      <c r="WM10" s="51"/>
      <c r="WN10" s="51"/>
      <c r="WO10" s="51"/>
      <c r="WP10" s="51"/>
      <c r="WQ10" s="51"/>
      <c r="WR10" s="51"/>
      <c r="WS10" s="51"/>
      <c r="WT10" s="51"/>
      <c r="WU10" s="51"/>
      <c r="WV10" s="51"/>
      <c r="WW10" s="51"/>
      <c r="WX10" s="51"/>
      <c r="WY10" s="51"/>
      <c r="WZ10" s="51"/>
      <c r="XA10" s="51"/>
      <c r="XB10" s="51"/>
      <c r="XC10" s="51"/>
      <c r="XD10" s="51"/>
      <c r="XE10" s="51"/>
      <c r="XF10" s="51"/>
      <c r="XG10" s="51"/>
      <c r="XH10" s="51"/>
      <c r="XI10" s="51"/>
      <c r="XJ10" s="51"/>
      <c r="XK10" s="51"/>
      <c r="XL10" s="51"/>
      <c r="XM10" s="51"/>
      <c r="XN10" s="51"/>
      <c r="XO10" s="51"/>
      <c r="XP10" s="51"/>
      <c r="XQ10" s="51"/>
      <c r="XR10" s="51"/>
      <c r="XS10" s="51"/>
      <c r="XT10" s="51"/>
      <c r="XU10" s="51"/>
      <c r="XV10" s="51"/>
      <c r="XW10" s="51"/>
      <c r="XX10" s="51"/>
      <c r="XY10" s="51"/>
      <c r="XZ10" s="51"/>
      <c r="YA10" s="51"/>
      <c r="YB10" s="51"/>
      <c r="YC10" s="51"/>
      <c r="YD10" s="51"/>
      <c r="YE10" s="51"/>
      <c r="YF10" s="51"/>
      <c r="YG10" s="51"/>
      <c r="YH10" s="51"/>
      <c r="YI10" s="51"/>
      <c r="YJ10" s="51"/>
      <c r="YK10" s="51"/>
      <c r="YL10" s="51"/>
      <c r="YM10" s="51"/>
      <c r="YN10" s="51"/>
      <c r="YO10" s="51"/>
      <c r="YP10" s="51"/>
      <c r="YQ10" s="51"/>
      <c r="YR10" s="51"/>
      <c r="YS10" s="51"/>
      <c r="YT10" s="51"/>
      <c r="YU10" s="51"/>
      <c r="YV10" s="51"/>
      <c r="YW10" s="51"/>
      <c r="YX10" s="51"/>
      <c r="YY10" s="51"/>
      <c r="YZ10" s="51"/>
      <c r="ZA10" s="51"/>
      <c r="ZB10" s="51"/>
      <c r="ZC10" s="51"/>
      <c r="ZD10" s="51"/>
      <c r="ZE10" s="51"/>
      <c r="ZF10" s="51"/>
      <c r="ZG10" s="51"/>
      <c r="ZH10" s="51"/>
      <c r="ZI10" s="51"/>
      <c r="ZJ10" s="51"/>
      <c r="ZK10" s="51"/>
      <c r="ZL10" s="51"/>
      <c r="ZM10" s="51"/>
      <c r="ZN10" s="51"/>
      <c r="ZO10" s="51"/>
      <c r="ZP10" s="51"/>
      <c r="ZQ10" s="51"/>
      <c r="ZR10" s="51"/>
      <c r="ZS10" s="51"/>
      <c r="ZT10" s="51"/>
      <c r="ZU10" s="51"/>
      <c r="ZV10" s="51"/>
      <c r="ZW10" s="51"/>
      <c r="ZX10" s="51"/>
      <c r="ZY10" s="51"/>
      <c r="ZZ10" s="51"/>
      <c r="AAA10" s="51"/>
      <c r="AAB10" s="51"/>
      <c r="AAC10" s="51"/>
      <c r="AAD10" s="51"/>
      <c r="AAE10" s="51"/>
      <c r="AAF10" s="51"/>
      <c r="AAG10" s="51"/>
      <c r="AAH10" s="51"/>
      <c r="AAI10" s="51"/>
      <c r="AAJ10" s="51"/>
      <c r="AAK10" s="51"/>
      <c r="AAL10" s="51"/>
      <c r="AAM10" s="51"/>
      <c r="AAN10" s="51"/>
      <c r="AAO10" s="51"/>
      <c r="AAP10" s="51"/>
      <c r="AAQ10" s="51"/>
      <c r="AAR10" s="51"/>
      <c r="AAS10" s="51"/>
      <c r="AAT10" s="51"/>
      <c r="AAU10" s="51"/>
      <c r="AAV10" s="51"/>
      <c r="AAW10" s="51"/>
      <c r="AAX10" s="51"/>
      <c r="AAY10" s="51"/>
      <c r="AAZ10" s="51"/>
      <c r="ABA10" s="51"/>
      <c r="ABB10" s="51"/>
      <c r="ABC10" s="51"/>
      <c r="ABD10" s="51"/>
      <c r="ABE10" s="51"/>
      <c r="ABF10" s="51"/>
      <c r="ABG10" s="51"/>
      <c r="ABH10" s="51"/>
      <c r="ABI10" s="51"/>
      <c r="ABJ10" s="51"/>
      <c r="ABK10" s="51"/>
      <c r="ABL10" s="51"/>
      <c r="ABM10" s="51"/>
      <c r="ABN10" s="51"/>
      <c r="ABO10" s="51"/>
      <c r="ABP10" s="51"/>
      <c r="ABQ10" s="51"/>
      <c r="ABR10" s="51"/>
      <c r="ABS10" s="51"/>
      <c r="ABT10" s="51"/>
      <c r="ABU10" s="51"/>
      <c r="ABV10" s="51"/>
      <c r="ABW10" s="51"/>
      <c r="ABX10" s="51"/>
      <c r="ABY10" s="51"/>
      <c r="ABZ10" s="51"/>
      <c r="ACA10" s="51"/>
      <c r="ACB10" s="51"/>
      <c r="ACC10" s="51"/>
      <c r="ACD10" s="51"/>
      <c r="ACE10" s="51"/>
      <c r="ACF10" s="51"/>
      <c r="ACG10" s="51"/>
      <c r="ACH10" s="51"/>
      <c r="ACI10" s="51"/>
      <c r="ACJ10" s="51"/>
      <c r="ACK10" s="51"/>
      <c r="ACL10" s="51"/>
      <c r="ACM10" s="51"/>
      <c r="ACN10" s="51"/>
      <c r="ACO10" s="51"/>
      <c r="ACP10" s="51"/>
      <c r="ACQ10" s="51"/>
      <c r="ACR10" s="51"/>
      <c r="ACS10" s="51"/>
      <c r="ACT10" s="51"/>
      <c r="ACU10" s="51"/>
      <c r="ACV10" s="51"/>
      <c r="ACW10" s="51"/>
      <c r="ACX10" s="51"/>
      <c r="ACY10" s="51"/>
      <c r="ACZ10" s="51"/>
      <c r="ADA10" s="51"/>
      <c r="ADB10" s="51"/>
      <c r="ADC10" s="51"/>
      <c r="ADD10" s="51"/>
      <c r="ADE10" s="51"/>
      <c r="ADF10" s="51"/>
      <c r="ADG10" s="51"/>
      <c r="ADH10" s="51"/>
      <c r="ADI10" s="51"/>
      <c r="ADJ10" s="51"/>
      <c r="ADK10" s="51"/>
      <c r="ADL10" s="51"/>
      <c r="ADM10" s="51"/>
      <c r="ADN10" s="51"/>
      <c r="ADO10" s="51"/>
      <c r="ADP10" s="51"/>
      <c r="ADQ10" s="51"/>
      <c r="ADR10" s="51"/>
      <c r="ADS10" s="51"/>
      <c r="ADT10" s="51"/>
      <c r="ADU10" s="51"/>
      <c r="ADV10" s="51"/>
      <c r="ADW10" s="51"/>
      <c r="ADX10" s="51"/>
      <c r="ADY10" s="51"/>
      <c r="ADZ10" s="51"/>
      <c r="AEA10" s="51"/>
      <c r="AEB10" s="51"/>
      <c r="AEC10" s="51"/>
      <c r="AED10" s="51"/>
      <c r="AEE10" s="51"/>
      <c r="AEF10" s="51"/>
      <c r="AEG10" s="51"/>
      <c r="AEH10" s="51"/>
      <c r="AEI10" s="51"/>
      <c r="AEJ10" s="51"/>
      <c r="AEK10" s="51"/>
      <c r="AEL10" s="51"/>
      <c r="AEM10" s="51"/>
      <c r="AEN10" s="51"/>
      <c r="AEO10" s="51"/>
      <c r="AEP10" s="51"/>
      <c r="AEQ10" s="51"/>
      <c r="AER10" s="51"/>
      <c r="AES10" s="51"/>
      <c r="AET10" s="51"/>
      <c r="AEU10" s="51"/>
      <c r="AEV10" s="51"/>
      <c r="AEW10" s="51"/>
      <c r="AEX10" s="51"/>
      <c r="AEY10" s="51"/>
      <c r="AEZ10" s="51"/>
      <c r="AFA10" s="51"/>
      <c r="AFB10" s="51"/>
      <c r="AFC10" s="51"/>
      <c r="AFD10" s="51"/>
      <c r="AFE10" s="51"/>
      <c r="AFF10" s="51"/>
      <c r="AFG10" s="51"/>
      <c r="AFH10" s="51"/>
      <c r="AFI10" s="51"/>
      <c r="AFJ10" s="51"/>
      <c r="AFK10" s="51"/>
      <c r="AFL10" s="51"/>
      <c r="AFM10" s="51"/>
      <c r="AFN10" s="51"/>
      <c r="AFO10" s="51"/>
      <c r="AFP10" s="51"/>
      <c r="AFQ10" s="51"/>
      <c r="AFR10" s="51"/>
      <c r="AFS10" s="51"/>
      <c r="AFT10" s="51"/>
      <c r="AFU10" s="51"/>
      <c r="AFV10" s="51"/>
      <c r="AFW10" s="51"/>
      <c r="AFX10" s="51"/>
      <c r="AFY10" s="51"/>
      <c r="AFZ10" s="51"/>
      <c r="AGA10" s="51"/>
      <c r="AGB10" s="51"/>
      <c r="AGC10" s="51"/>
      <c r="AGD10" s="51"/>
      <c r="AGE10" s="51"/>
      <c r="AGF10" s="51"/>
      <c r="AGG10" s="51"/>
      <c r="AGH10" s="51"/>
      <c r="AGI10" s="51"/>
      <c r="AGJ10" s="51"/>
      <c r="AGK10" s="51"/>
      <c r="AGL10" s="51"/>
      <c r="AGM10" s="51"/>
      <c r="AGN10" s="51"/>
      <c r="AGO10" s="51"/>
      <c r="AGP10" s="51"/>
      <c r="AGQ10" s="51"/>
      <c r="AGR10" s="51"/>
      <c r="AGS10" s="51"/>
      <c r="AGT10" s="51"/>
      <c r="AGU10" s="51"/>
      <c r="AGV10" s="51"/>
      <c r="AGW10" s="51"/>
      <c r="AGX10" s="51"/>
      <c r="AGY10" s="51"/>
      <c r="AGZ10" s="51"/>
      <c r="AHA10" s="51"/>
      <c r="AHB10" s="51"/>
      <c r="AHC10" s="51"/>
      <c r="AHD10" s="51"/>
      <c r="AHE10" s="51"/>
      <c r="AHF10" s="51"/>
      <c r="AHG10" s="51"/>
      <c r="AHH10" s="51"/>
      <c r="AHI10" s="51"/>
      <c r="AHJ10" s="51"/>
      <c r="AHK10" s="51"/>
      <c r="AHL10" s="51"/>
      <c r="AHM10" s="51"/>
      <c r="AHN10" s="51"/>
      <c r="AHO10" s="51"/>
      <c r="AHP10" s="51"/>
      <c r="AHQ10" s="51"/>
      <c r="AHR10" s="51"/>
      <c r="AHS10" s="51"/>
      <c r="AHT10" s="51"/>
      <c r="AHU10" s="51"/>
      <c r="AHV10" s="51"/>
      <c r="AHW10" s="51"/>
      <c r="AHX10" s="51"/>
      <c r="AHY10" s="51"/>
      <c r="AHZ10" s="51"/>
      <c r="AIA10" s="51"/>
      <c r="AIB10" s="51"/>
      <c r="AIC10" s="51"/>
      <c r="AID10" s="51"/>
      <c r="AIE10" s="51"/>
      <c r="AIF10" s="51"/>
      <c r="AIG10" s="51"/>
      <c r="AIH10" s="51"/>
      <c r="AII10" s="51"/>
      <c r="AIJ10" s="51"/>
      <c r="AIK10" s="51"/>
      <c r="AIL10" s="51"/>
      <c r="AIM10" s="51"/>
      <c r="AIN10" s="51"/>
      <c r="AIO10" s="51"/>
      <c r="AIP10" s="51"/>
      <c r="AIQ10" s="51"/>
      <c r="AIR10" s="51"/>
      <c r="AIS10" s="51"/>
      <c r="AIT10" s="51"/>
      <c r="AIU10" s="51"/>
      <c r="AIV10" s="51"/>
      <c r="AIW10" s="51"/>
      <c r="AIX10" s="51"/>
      <c r="AIY10" s="51"/>
      <c r="AIZ10" s="51"/>
      <c r="AJA10" s="51"/>
      <c r="AJB10" s="51"/>
      <c r="AJC10" s="51"/>
      <c r="AJD10" s="51"/>
      <c r="AJE10" s="51"/>
      <c r="AJF10" s="51"/>
      <c r="AJG10" s="51"/>
      <c r="AJH10" s="51"/>
      <c r="AJI10" s="51"/>
      <c r="AJJ10" s="51"/>
      <c r="AJK10" s="51"/>
      <c r="AJL10" s="51"/>
      <c r="AJM10" s="51"/>
      <c r="AJN10" s="51"/>
      <c r="AJO10" s="51"/>
      <c r="AJP10" s="51"/>
      <c r="AJQ10" s="51"/>
      <c r="AJR10" s="51"/>
      <c r="AJS10" s="51"/>
      <c r="AJT10" s="51"/>
      <c r="AJU10" s="51"/>
      <c r="AJV10" s="51"/>
      <c r="AJW10" s="51"/>
      <c r="AJX10" s="51"/>
      <c r="AJY10" s="51"/>
      <c r="AJZ10" s="51"/>
      <c r="AKA10" s="51"/>
      <c r="AKB10" s="51"/>
      <c r="AKC10" s="51"/>
      <c r="AKD10" s="51"/>
      <c r="AKE10" s="51"/>
      <c r="AKF10" s="51"/>
      <c r="AKG10" s="51"/>
      <c r="AKH10" s="51"/>
      <c r="AKI10" s="51"/>
      <c r="AKJ10" s="51"/>
      <c r="AKK10" s="51"/>
      <c r="AKL10" s="51"/>
      <c r="AKM10" s="51"/>
      <c r="AKN10" s="51"/>
      <c r="AKO10" s="51"/>
      <c r="AKP10" s="51"/>
      <c r="AKQ10" s="51"/>
      <c r="AKR10" s="51"/>
      <c r="AKS10" s="51"/>
      <c r="AKT10" s="51"/>
      <c r="AKU10" s="51"/>
      <c r="AKV10" s="51"/>
      <c r="AKW10" s="51"/>
      <c r="AKX10" s="51"/>
      <c r="AKY10" s="51"/>
      <c r="AKZ10" s="51"/>
      <c r="ALA10" s="51"/>
      <c r="ALB10" s="51"/>
      <c r="ALC10" s="51"/>
      <c r="ALD10" s="51"/>
      <c r="ALE10" s="51"/>
      <c r="ALF10" s="51"/>
      <c r="ALG10" s="51"/>
      <c r="ALH10" s="51"/>
      <c r="ALI10" s="51"/>
      <c r="ALJ10" s="51"/>
      <c r="ALK10" s="51"/>
      <c r="ALL10" s="51"/>
      <c r="ALM10" s="51"/>
      <c r="ALN10" s="51"/>
      <c r="ALO10" s="51"/>
      <c r="ALP10" s="51"/>
      <c r="ALQ10" s="51"/>
      <c r="ALR10" s="51"/>
      <c r="ALS10" s="51"/>
      <c r="ALT10" s="51"/>
      <c r="ALU10" s="51"/>
      <c r="ALV10" s="51"/>
      <c r="ALW10" s="51"/>
      <c r="ALX10" s="51"/>
      <c r="ALY10" s="51"/>
      <c r="ALZ10" s="51"/>
      <c r="AMA10" s="51"/>
      <c r="AMB10" s="51"/>
      <c r="AMC10" s="51"/>
      <c r="AMD10" s="51"/>
      <c r="AME10" s="51"/>
      <c r="AMF10" s="51"/>
      <c r="AMG10" s="51"/>
      <c r="AMH10" s="51"/>
      <c r="AMI10" s="51"/>
      <c r="AMJ10" s="51"/>
      <c r="AMK10" s="51"/>
      <c r="AML10" s="51"/>
      <c r="AMM10" s="51"/>
      <c r="AMN10" s="51"/>
      <c r="AMO10" s="51"/>
      <c r="AMP10" s="51"/>
      <c r="AMQ10" s="51"/>
      <c r="AMR10" s="51"/>
      <c r="AMS10" s="51"/>
      <c r="AMT10" s="51"/>
      <c r="AMU10" s="51"/>
      <c r="AMV10" s="51"/>
      <c r="AMW10" s="51"/>
      <c r="AMX10" s="51"/>
      <c r="AMY10" s="51"/>
      <c r="AMZ10" s="51"/>
      <c r="ANA10" s="51"/>
      <c r="ANB10" s="51"/>
      <c r="ANC10" s="51"/>
      <c r="AND10" s="51"/>
      <c r="ANE10" s="51"/>
      <c r="ANF10" s="51"/>
      <c r="ANG10" s="51"/>
      <c r="ANH10" s="51"/>
      <c r="ANI10" s="51"/>
      <c r="ANJ10" s="51"/>
      <c r="ANK10" s="51"/>
      <c r="ANL10" s="51"/>
      <c r="ANM10" s="51"/>
      <c r="ANN10" s="51"/>
      <c r="ANO10" s="51"/>
      <c r="ANP10" s="51"/>
      <c r="ANQ10" s="51"/>
      <c r="ANR10" s="51"/>
      <c r="ANS10" s="51"/>
      <c r="ANT10" s="51"/>
      <c r="ANU10" s="51"/>
      <c r="ANV10" s="51"/>
      <c r="ANW10" s="51"/>
      <c r="ANX10" s="51"/>
      <c r="ANY10" s="51"/>
      <c r="ANZ10" s="51"/>
      <c r="AOA10" s="51"/>
      <c r="AOB10" s="51"/>
      <c r="AOC10" s="51"/>
      <c r="AOD10" s="51"/>
      <c r="AOE10" s="51"/>
      <c r="AOF10" s="51"/>
      <c r="AOG10" s="51"/>
      <c r="AOH10" s="51"/>
      <c r="AOI10" s="51"/>
      <c r="AOJ10" s="51"/>
      <c r="AOK10" s="51"/>
      <c r="AOL10" s="51"/>
      <c r="AOM10" s="51"/>
      <c r="AON10" s="51"/>
      <c r="AOO10" s="51"/>
      <c r="AOP10" s="51"/>
      <c r="AOQ10" s="51"/>
      <c r="AOR10" s="51"/>
      <c r="AOS10" s="51"/>
      <c r="AOT10" s="51"/>
      <c r="AOU10" s="51"/>
      <c r="AOV10" s="51"/>
      <c r="AOW10" s="51"/>
      <c r="AOX10" s="51"/>
      <c r="AOY10" s="51"/>
      <c r="AOZ10" s="51"/>
      <c r="APA10" s="51"/>
      <c r="APB10" s="51"/>
      <c r="APC10" s="51"/>
      <c r="APD10" s="51"/>
      <c r="APE10" s="51"/>
      <c r="APF10" s="51"/>
      <c r="APG10" s="51"/>
      <c r="APH10" s="51"/>
      <c r="API10" s="51"/>
      <c r="APJ10" s="51"/>
      <c r="APK10" s="51"/>
      <c r="APL10" s="51"/>
      <c r="APM10" s="51"/>
      <c r="APN10" s="51"/>
      <c r="APO10" s="51"/>
      <c r="APP10" s="51"/>
      <c r="APQ10" s="51"/>
      <c r="APR10" s="51"/>
      <c r="APS10" s="51"/>
      <c r="APT10" s="51"/>
      <c r="APU10" s="51"/>
      <c r="APV10" s="51"/>
      <c r="APW10" s="51"/>
      <c r="APX10" s="51"/>
      <c r="APY10" s="51"/>
      <c r="APZ10" s="51"/>
      <c r="AQA10" s="51"/>
      <c r="AQB10" s="51"/>
      <c r="AQC10" s="51"/>
      <c r="AQD10" s="51"/>
      <c r="AQE10" s="51"/>
      <c r="AQF10" s="51"/>
      <c r="AQG10" s="51"/>
      <c r="AQH10" s="51"/>
      <c r="AQI10" s="51"/>
      <c r="AQJ10" s="51"/>
      <c r="AQK10" s="51"/>
      <c r="AQL10" s="51"/>
      <c r="AQM10" s="51"/>
      <c r="AQN10" s="51"/>
      <c r="AQO10" s="51"/>
      <c r="AQP10" s="51"/>
      <c r="AQQ10" s="51"/>
      <c r="AQR10" s="51"/>
      <c r="AQS10" s="51"/>
      <c r="AQT10" s="51"/>
      <c r="AQU10" s="51"/>
      <c r="AQV10" s="51"/>
      <c r="AQW10" s="51"/>
      <c r="AQX10" s="51"/>
      <c r="AQY10" s="51"/>
      <c r="AQZ10" s="51"/>
      <c r="ARA10" s="51"/>
      <c r="ARB10" s="51"/>
      <c r="ARC10" s="51"/>
      <c r="ARD10" s="51"/>
      <c r="ARE10" s="51"/>
      <c r="ARF10" s="51"/>
      <c r="ARG10" s="51"/>
      <c r="ARH10" s="51"/>
      <c r="ARI10" s="51"/>
      <c r="ARJ10" s="51"/>
      <c r="ARK10" s="51"/>
      <c r="ARL10" s="51"/>
      <c r="ARM10" s="51"/>
      <c r="ARN10" s="51"/>
      <c r="ARO10" s="51"/>
      <c r="ARP10" s="51"/>
      <c r="ARQ10" s="51"/>
      <c r="ARR10" s="51"/>
      <c r="ARS10" s="51"/>
      <c r="ART10" s="51"/>
      <c r="ARU10" s="51"/>
      <c r="ARV10" s="51"/>
      <c r="ARW10" s="51"/>
      <c r="ARX10" s="51"/>
      <c r="ARY10" s="51"/>
      <c r="ARZ10" s="51"/>
      <c r="ASA10" s="51"/>
      <c r="ASB10" s="51"/>
      <c r="ASC10" s="51"/>
      <c r="ASD10" s="51"/>
      <c r="ASE10" s="51"/>
      <c r="ASF10" s="51"/>
      <c r="ASG10" s="51"/>
      <c r="ASH10" s="51"/>
      <c r="ASI10" s="51"/>
      <c r="ASJ10" s="51"/>
      <c r="ASK10" s="51"/>
      <c r="ASL10" s="51"/>
      <c r="ASM10" s="51"/>
      <c r="ASN10" s="51"/>
      <c r="ASO10" s="51"/>
      <c r="ASP10" s="51"/>
      <c r="ASQ10" s="51"/>
      <c r="ASR10" s="51"/>
      <c r="ASS10" s="51"/>
      <c r="AST10" s="51"/>
      <c r="ASU10" s="51"/>
      <c r="ASV10" s="51"/>
      <c r="ASW10" s="51"/>
      <c r="ASX10" s="51"/>
      <c r="ASY10" s="51"/>
      <c r="ASZ10" s="51"/>
      <c r="ATA10" s="51"/>
      <c r="ATB10" s="51"/>
      <c r="ATC10" s="51"/>
      <c r="ATD10" s="51"/>
      <c r="ATE10" s="51"/>
      <c r="ATF10" s="51"/>
      <c r="ATG10" s="51"/>
      <c r="ATH10" s="51"/>
      <c r="ATI10" s="51"/>
      <c r="ATJ10" s="51"/>
      <c r="ATK10" s="51"/>
      <c r="ATL10" s="51"/>
      <c r="ATM10" s="51"/>
      <c r="ATN10" s="51"/>
      <c r="ATO10" s="51"/>
      <c r="ATP10" s="51"/>
      <c r="ATQ10" s="51"/>
      <c r="ATR10" s="51"/>
      <c r="ATS10" s="51"/>
      <c r="ATT10" s="51"/>
      <c r="ATU10" s="51"/>
      <c r="ATV10" s="51"/>
      <c r="ATW10" s="51"/>
      <c r="ATX10" s="51"/>
      <c r="ATY10" s="51"/>
      <c r="ATZ10" s="51"/>
      <c r="AUA10" s="51"/>
      <c r="AUB10" s="51"/>
      <c r="AUC10" s="51"/>
      <c r="AUD10" s="51"/>
      <c r="AUE10" s="51"/>
      <c r="AUF10" s="51"/>
      <c r="AUG10" s="51"/>
      <c r="AUH10" s="51"/>
      <c r="AUI10" s="51"/>
      <c r="AUJ10" s="51"/>
      <c r="AUK10" s="51"/>
      <c r="AUL10" s="51"/>
      <c r="AUM10" s="51"/>
      <c r="AUN10" s="51"/>
      <c r="AUO10" s="51"/>
      <c r="AUP10" s="51"/>
      <c r="AUQ10" s="51"/>
      <c r="AUR10" s="51"/>
      <c r="AUS10" s="51"/>
      <c r="AUT10" s="51"/>
      <c r="AUU10" s="51"/>
      <c r="AUV10" s="51"/>
      <c r="AUW10" s="51"/>
      <c r="AUX10" s="51"/>
      <c r="AUY10" s="51"/>
      <c r="AUZ10" s="51"/>
      <c r="AVA10" s="51"/>
      <c r="AVB10" s="51"/>
      <c r="AVC10" s="51"/>
      <c r="AVD10" s="51"/>
      <c r="AVE10" s="51"/>
      <c r="AVF10" s="51"/>
      <c r="AVG10" s="51"/>
      <c r="AVH10" s="51"/>
      <c r="AVI10" s="51"/>
      <c r="AVJ10" s="51"/>
      <c r="AVK10" s="51"/>
      <c r="AVL10" s="51"/>
      <c r="AVM10" s="51"/>
      <c r="AVN10" s="51"/>
      <c r="AVO10" s="51"/>
      <c r="AVP10" s="51"/>
      <c r="AVQ10" s="51"/>
      <c r="AVR10" s="51"/>
      <c r="AVS10" s="51"/>
      <c r="AVT10" s="51"/>
      <c r="AVU10" s="51"/>
      <c r="AVV10" s="51"/>
      <c r="AVW10" s="51"/>
      <c r="AVX10" s="51"/>
      <c r="AVY10" s="51"/>
      <c r="AVZ10" s="51"/>
      <c r="AWA10" s="51"/>
      <c r="AWB10" s="51"/>
      <c r="AWC10" s="51"/>
      <c r="AWD10" s="51"/>
      <c r="AWE10" s="51"/>
      <c r="AWF10" s="51"/>
      <c r="AWG10" s="51"/>
      <c r="AWH10" s="51"/>
      <c r="AWI10" s="51"/>
      <c r="AWJ10" s="51"/>
      <c r="AWK10" s="51"/>
      <c r="AWL10" s="51"/>
      <c r="AWM10" s="51"/>
      <c r="AWN10" s="51"/>
      <c r="AWO10" s="51"/>
      <c r="AWP10" s="51"/>
      <c r="AWQ10" s="51"/>
      <c r="AWR10" s="51"/>
      <c r="AWS10" s="51"/>
      <c r="AWT10" s="51"/>
      <c r="AWU10" s="51"/>
      <c r="AWV10" s="51"/>
      <c r="AWW10" s="51"/>
      <c r="AWX10" s="51"/>
      <c r="AWY10" s="51"/>
      <c r="AWZ10" s="51"/>
      <c r="AXA10" s="51"/>
      <c r="AXB10" s="51"/>
      <c r="AXC10" s="51"/>
      <c r="AXD10" s="51"/>
      <c r="AXE10" s="51"/>
      <c r="AXF10" s="51"/>
      <c r="AXG10" s="51"/>
      <c r="AXH10" s="51"/>
      <c r="AXI10" s="51"/>
      <c r="AXJ10" s="51"/>
      <c r="AXK10" s="51"/>
      <c r="AXL10" s="51"/>
      <c r="AXM10" s="51"/>
      <c r="AXN10" s="51"/>
      <c r="AXO10" s="51"/>
      <c r="AXP10" s="51"/>
      <c r="AXQ10" s="51"/>
      <c r="AXR10" s="51"/>
      <c r="AXS10" s="51"/>
      <c r="AXT10" s="51"/>
      <c r="AXU10" s="51"/>
      <c r="AXV10" s="51"/>
      <c r="AXW10" s="51"/>
      <c r="AXX10" s="51"/>
      <c r="AXY10" s="51"/>
      <c r="AXZ10" s="51"/>
      <c r="AYA10" s="51"/>
      <c r="AYB10" s="51"/>
      <c r="AYC10" s="51"/>
      <c r="AYD10" s="51"/>
      <c r="AYE10" s="51"/>
      <c r="AYF10" s="51"/>
      <c r="AYG10" s="51"/>
      <c r="AYH10" s="51"/>
      <c r="AYI10" s="51"/>
      <c r="AYJ10" s="51"/>
      <c r="AYK10" s="51"/>
      <c r="AYL10" s="51"/>
      <c r="AYM10" s="51"/>
      <c r="AYN10" s="51"/>
      <c r="AYO10" s="51"/>
      <c r="AYP10" s="51"/>
      <c r="AYQ10" s="51"/>
      <c r="AYR10" s="51"/>
      <c r="AYS10" s="51"/>
      <c r="AYT10" s="51"/>
      <c r="AYU10" s="51"/>
      <c r="AYV10" s="51"/>
      <c r="AYW10" s="51"/>
      <c r="AYX10" s="51"/>
      <c r="AYY10" s="51"/>
      <c r="AYZ10" s="51"/>
      <c r="AZA10" s="51"/>
      <c r="AZB10" s="51"/>
      <c r="AZC10" s="51"/>
      <c r="AZD10" s="51"/>
      <c r="AZE10" s="51"/>
      <c r="AZF10" s="51"/>
      <c r="AZG10" s="51"/>
      <c r="AZH10" s="51"/>
      <c r="AZI10" s="51"/>
      <c r="AZJ10" s="51"/>
      <c r="AZK10" s="51"/>
      <c r="AZL10" s="51"/>
      <c r="AZM10" s="51"/>
      <c r="AZN10" s="51"/>
      <c r="AZO10" s="51"/>
      <c r="AZP10" s="51"/>
      <c r="AZQ10" s="51"/>
      <c r="AZR10" s="51"/>
      <c r="AZS10" s="51"/>
      <c r="AZT10" s="51"/>
      <c r="AZU10" s="51"/>
      <c r="AZV10" s="51"/>
      <c r="AZW10" s="51"/>
      <c r="AZX10" s="51"/>
      <c r="AZY10" s="51"/>
      <c r="AZZ10" s="51"/>
      <c r="BAA10" s="51"/>
      <c r="BAB10" s="51"/>
      <c r="BAC10" s="51"/>
      <c r="BAD10" s="51"/>
      <c r="BAE10" s="51"/>
      <c r="BAF10" s="51"/>
      <c r="BAG10" s="51"/>
      <c r="BAH10" s="51"/>
      <c r="BAI10" s="51"/>
      <c r="BAJ10" s="51"/>
      <c r="BAK10" s="51"/>
      <c r="BAL10" s="51"/>
      <c r="BAM10" s="51"/>
      <c r="BAN10" s="51"/>
      <c r="BAO10" s="51"/>
      <c r="BAP10" s="51"/>
      <c r="BAQ10" s="51"/>
      <c r="BAR10" s="51"/>
      <c r="BAS10" s="51"/>
      <c r="BAT10" s="51"/>
      <c r="BAU10" s="51"/>
      <c r="BAV10" s="51"/>
      <c r="BAW10" s="51"/>
      <c r="BAX10" s="51"/>
      <c r="BAY10" s="51"/>
      <c r="BAZ10" s="51"/>
      <c r="BBA10" s="51"/>
      <c r="BBB10" s="51"/>
      <c r="BBC10" s="51"/>
      <c r="BBD10" s="51"/>
      <c r="BBE10" s="51"/>
      <c r="BBF10" s="51"/>
      <c r="BBG10" s="51"/>
      <c r="BBH10" s="51"/>
      <c r="BBI10" s="51"/>
      <c r="BBJ10" s="51"/>
      <c r="BBK10" s="51"/>
      <c r="BBL10" s="51"/>
      <c r="BBM10" s="51"/>
      <c r="BBN10" s="51"/>
      <c r="BBO10" s="51"/>
      <c r="BBP10" s="51"/>
      <c r="BBQ10" s="51"/>
      <c r="BBR10" s="51"/>
      <c r="BBS10" s="51"/>
      <c r="BBT10" s="51"/>
      <c r="BBU10" s="51"/>
      <c r="BBV10" s="51"/>
      <c r="BBW10" s="51"/>
      <c r="BBX10" s="51"/>
      <c r="BBY10" s="51"/>
      <c r="BBZ10" s="51"/>
      <c r="BCA10" s="51"/>
      <c r="BCB10" s="51"/>
      <c r="BCC10" s="51"/>
      <c r="BCD10" s="51"/>
      <c r="BCE10" s="51"/>
      <c r="BCF10" s="51"/>
      <c r="BCG10" s="51"/>
      <c r="BCH10" s="51"/>
      <c r="BCI10" s="51"/>
      <c r="BCJ10" s="51"/>
      <c r="BCK10" s="51"/>
      <c r="BCL10" s="51"/>
      <c r="BCM10" s="51"/>
      <c r="BCN10" s="51"/>
      <c r="BCO10" s="51"/>
      <c r="BCP10" s="51"/>
      <c r="BCQ10" s="51"/>
      <c r="BCR10" s="51"/>
      <c r="BCS10" s="51"/>
      <c r="BCT10" s="51"/>
      <c r="BCU10" s="51"/>
      <c r="BCV10" s="51"/>
      <c r="BCW10" s="51"/>
      <c r="BCX10" s="51"/>
      <c r="BCY10" s="51"/>
      <c r="BCZ10" s="51"/>
      <c r="BDA10" s="51"/>
      <c r="BDB10" s="51"/>
      <c r="BDC10" s="51"/>
      <c r="BDD10" s="51"/>
      <c r="BDE10" s="51"/>
      <c r="BDF10" s="51"/>
      <c r="BDG10" s="51"/>
      <c r="BDH10" s="51"/>
      <c r="BDI10" s="51"/>
      <c r="BDJ10" s="51"/>
      <c r="BDK10" s="51"/>
      <c r="BDL10" s="51"/>
      <c r="BDM10" s="51"/>
      <c r="BDN10" s="51"/>
      <c r="BDO10" s="51"/>
      <c r="BDP10" s="51"/>
      <c r="BDQ10" s="51"/>
      <c r="BDR10" s="51"/>
      <c r="BDS10" s="51"/>
      <c r="BDT10" s="51"/>
      <c r="BDU10" s="51"/>
      <c r="BDV10" s="51"/>
      <c r="BDW10" s="51"/>
      <c r="BDX10" s="51"/>
      <c r="BDY10" s="51"/>
      <c r="BDZ10" s="51"/>
      <c r="BEA10" s="51"/>
      <c r="BEB10" s="51"/>
      <c r="BEC10" s="51"/>
      <c r="BED10" s="51"/>
      <c r="BEE10" s="51"/>
      <c r="BEF10" s="51"/>
      <c r="BEG10" s="51"/>
      <c r="BEH10" s="51"/>
      <c r="BEI10" s="51"/>
      <c r="BEJ10" s="51"/>
      <c r="BEK10" s="51"/>
      <c r="BEL10" s="51"/>
      <c r="BEM10" s="51"/>
      <c r="BEN10" s="51"/>
      <c r="BEO10" s="51"/>
      <c r="BEP10" s="51"/>
      <c r="BEQ10" s="51"/>
      <c r="BER10" s="51"/>
      <c r="BES10" s="51"/>
      <c r="BET10" s="51"/>
      <c r="BEU10" s="51"/>
      <c r="BEV10" s="51"/>
      <c r="BEW10" s="51"/>
      <c r="BEX10" s="51"/>
      <c r="BEY10" s="51"/>
      <c r="BEZ10" s="51"/>
      <c r="BFA10" s="51"/>
      <c r="BFB10" s="51"/>
      <c r="BFC10" s="51"/>
      <c r="BFD10" s="51"/>
      <c r="BFE10" s="51"/>
      <c r="BFF10" s="51"/>
      <c r="BFG10" s="51"/>
      <c r="BFH10" s="51"/>
      <c r="BFI10" s="51"/>
      <c r="BFJ10" s="51"/>
      <c r="BFK10" s="51"/>
      <c r="BFL10" s="51"/>
      <c r="BFM10" s="51"/>
      <c r="BFN10" s="51"/>
      <c r="BFO10" s="51"/>
      <c r="BFP10" s="51"/>
      <c r="BFQ10" s="51"/>
      <c r="BFR10" s="51"/>
      <c r="BFS10" s="51"/>
      <c r="BFT10" s="51"/>
      <c r="BFU10" s="51"/>
      <c r="BFV10" s="51"/>
      <c r="BFW10" s="51"/>
      <c r="BFX10" s="51"/>
      <c r="BFY10" s="51"/>
      <c r="BFZ10" s="51"/>
      <c r="BGA10" s="51"/>
      <c r="BGB10" s="51"/>
      <c r="BGC10" s="51"/>
      <c r="BGD10" s="51"/>
      <c r="BGE10" s="51"/>
      <c r="BGF10" s="51"/>
      <c r="BGG10" s="51"/>
      <c r="BGH10" s="51"/>
      <c r="BGI10" s="51"/>
      <c r="BGJ10" s="51"/>
      <c r="BGK10" s="51"/>
      <c r="BGL10" s="51"/>
      <c r="BGM10" s="51"/>
      <c r="BGN10" s="51"/>
      <c r="BGO10" s="51"/>
      <c r="BGP10" s="51"/>
      <c r="BGQ10" s="51"/>
      <c r="BGR10" s="51"/>
      <c r="BGS10" s="51"/>
      <c r="BGT10" s="51"/>
      <c r="BGU10" s="51"/>
      <c r="BGV10" s="51"/>
      <c r="BGW10" s="51"/>
      <c r="BGX10" s="51"/>
      <c r="BGY10" s="51"/>
      <c r="BGZ10" s="51"/>
      <c r="BHA10" s="51"/>
      <c r="BHB10" s="51"/>
      <c r="BHC10" s="51"/>
      <c r="BHD10" s="51"/>
      <c r="BHE10" s="51"/>
      <c r="BHF10" s="51"/>
      <c r="BHG10" s="51"/>
      <c r="BHH10" s="51"/>
      <c r="BHI10" s="51"/>
      <c r="BHJ10" s="51"/>
      <c r="BHK10" s="51"/>
      <c r="BHL10" s="51"/>
      <c r="BHM10" s="51"/>
      <c r="BHN10" s="51"/>
      <c r="BHO10" s="51"/>
      <c r="BHP10" s="51"/>
      <c r="BHQ10" s="51"/>
      <c r="BHR10" s="51"/>
      <c r="BHS10" s="51"/>
      <c r="BHT10" s="51"/>
      <c r="BHU10" s="51"/>
      <c r="BHV10" s="51"/>
      <c r="BHW10" s="51"/>
      <c r="BHX10" s="51"/>
      <c r="BHY10" s="51"/>
      <c r="BHZ10" s="51"/>
      <c r="BIA10" s="51"/>
      <c r="BIB10" s="51"/>
      <c r="BIC10" s="51"/>
      <c r="BID10" s="51"/>
      <c r="BIE10" s="51"/>
      <c r="BIF10" s="51"/>
      <c r="BIG10" s="51"/>
      <c r="BIH10" s="51"/>
      <c r="BII10" s="51"/>
      <c r="BIJ10" s="51"/>
      <c r="BIK10" s="51"/>
      <c r="BIL10" s="51"/>
      <c r="BIM10" s="51"/>
      <c r="BIN10" s="51"/>
      <c r="BIO10" s="51"/>
      <c r="BIP10" s="51"/>
      <c r="BIQ10" s="51"/>
      <c r="BIR10" s="51"/>
      <c r="BIS10" s="51"/>
      <c r="BIT10" s="51"/>
      <c r="BIU10" s="51"/>
      <c r="BIV10" s="51"/>
      <c r="BIW10" s="51"/>
      <c r="BIX10" s="51"/>
      <c r="BIY10" s="51"/>
      <c r="BIZ10" s="51"/>
      <c r="BJA10" s="51"/>
      <c r="BJB10" s="51"/>
      <c r="BJC10" s="51"/>
      <c r="BJD10" s="51"/>
      <c r="BJE10" s="51"/>
      <c r="BJF10" s="51"/>
      <c r="BJG10" s="51"/>
      <c r="BJH10" s="51"/>
      <c r="BJI10" s="51"/>
      <c r="BJJ10" s="51"/>
      <c r="BJK10" s="51"/>
      <c r="BJL10" s="51"/>
      <c r="BJM10" s="51"/>
      <c r="BJN10" s="51"/>
      <c r="BJO10" s="51"/>
      <c r="BJP10" s="51"/>
      <c r="BJQ10" s="51"/>
      <c r="BJR10" s="51"/>
      <c r="BJS10" s="51"/>
      <c r="BJT10" s="51"/>
      <c r="BJU10" s="51"/>
      <c r="BJV10" s="51"/>
      <c r="BJW10" s="51"/>
      <c r="BJX10" s="51"/>
      <c r="BJY10" s="51"/>
      <c r="BJZ10" s="51"/>
      <c r="BKA10" s="51"/>
      <c r="BKB10" s="51"/>
      <c r="BKC10" s="51"/>
      <c r="BKD10" s="51"/>
      <c r="BKE10" s="51"/>
      <c r="BKF10" s="51"/>
      <c r="BKG10" s="51"/>
      <c r="BKH10" s="51"/>
      <c r="BKI10" s="51"/>
      <c r="BKJ10" s="51"/>
      <c r="BKK10" s="51"/>
      <c r="BKL10" s="51"/>
      <c r="BKM10" s="51"/>
      <c r="BKN10" s="51"/>
      <c r="BKO10" s="51"/>
      <c r="BKP10" s="51"/>
      <c r="BKQ10" s="51"/>
      <c r="BKR10" s="51"/>
      <c r="BKS10" s="51"/>
      <c r="BKT10" s="51"/>
      <c r="BKU10" s="51"/>
      <c r="BKV10" s="51"/>
      <c r="BKW10" s="51"/>
      <c r="BKX10" s="51"/>
      <c r="BKY10" s="51"/>
      <c r="BKZ10" s="51"/>
      <c r="BLA10" s="51"/>
      <c r="BLB10" s="51"/>
      <c r="BLC10" s="51"/>
      <c r="BLD10" s="51"/>
      <c r="BLE10" s="51"/>
      <c r="BLF10" s="51"/>
      <c r="BLG10" s="51"/>
      <c r="BLH10" s="51"/>
      <c r="BLI10" s="51"/>
      <c r="BLJ10" s="51"/>
      <c r="BLK10" s="51"/>
      <c r="BLL10" s="51"/>
      <c r="BLM10" s="51"/>
      <c r="BLN10" s="51"/>
      <c r="BLO10" s="51"/>
      <c r="BLP10" s="51"/>
      <c r="BLQ10" s="51"/>
      <c r="BLR10" s="51"/>
      <c r="BLS10" s="51"/>
      <c r="BLT10" s="51"/>
      <c r="BLU10" s="51"/>
      <c r="BLV10" s="51"/>
      <c r="BLW10" s="51"/>
      <c r="BLX10" s="51"/>
      <c r="BLY10" s="51"/>
      <c r="BLZ10" s="51"/>
      <c r="BMA10" s="51"/>
      <c r="BMB10" s="51"/>
      <c r="BMC10" s="51"/>
      <c r="BMD10" s="51"/>
      <c r="BME10" s="51"/>
      <c r="BMF10" s="51"/>
      <c r="BMG10" s="51"/>
      <c r="BMH10" s="51"/>
      <c r="BMI10" s="51"/>
      <c r="BMJ10" s="51"/>
      <c r="BMK10" s="51"/>
      <c r="BML10" s="51"/>
      <c r="BMM10" s="51"/>
      <c r="BMN10" s="51"/>
      <c r="BMO10" s="51"/>
      <c r="BMP10" s="51"/>
      <c r="BMQ10" s="51"/>
      <c r="BMR10" s="51"/>
      <c r="BMS10" s="51"/>
      <c r="BMT10" s="51"/>
      <c r="BMU10" s="51"/>
      <c r="BMV10" s="51"/>
      <c r="BMW10" s="51"/>
      <c r="BMX10" s="51"/>
      <c r="BMY10" s="51"/>
      <c r="BMZ10" s="51"/>
      <c r="BNA10" s="51"/>
      <c r="BNB10" s="51"/>
      <c r="BNC10" s="51"/>
      <c r="BND10" s="51"/>
      <c r="BNE10" s="51"/>
      <c r="BNF10" s="51"/>
      <c r="BNG10" s="51"/>
      <c r="BNH10" s="51"/>
      <c r="BNI10" s="51"/>
      <c r="BNJ10" s="51"/>
      <c r="BNK10" s="51"/>
      <c r="BNL10" s="51"/>
      <c r="BNM10" s="51"/>
      <c r="BNN10" s="51"/>
      <c r="BNO10" s="51"/>
      <c r="BNP10" s="51"/>
      <c r="BNQ10" s="51"/>
      <c r="BNR10" s="51"/>
      <c r="BNS10" s="51"/>
      <c r="BNT10" s="51"/>
      <c r="BNU10" s="51"/>
      <c r="BNV10" s="51"/>
      <c r="BNW10" s="51"/>
      <c r="BNX10" s="51"/>
      <c r="BNY10" s="51"/>
      <c r="BNZ10" s="51"/>
      <c r="BOA10" s="51"/>
      <c r="BOB10" s="51"/>
      <c r="BOC10" s="51"/>
      <c r="BOD10" s="51"/>
      <c r="BOE10" s="51"/>
      <c r="BOF10" s="51"/>
      <c r="BOG10" s="51"/>
      <c r="BOH10" s="51"/>
      <c r="BOI10" s="51"/>
      <c r="BOJ10" s="51"/>
      <c r="BOK10" s="51"/>
      <c r="BOL10" s="51"/>
      <c r="BOM10" s="51"/>
      <c r="BON10" s="51"/>
      <c r="BOO10" s="51"/>
      <c r="BOP10" s="51"/>
      <c r="BOQ10" s="51"/>
      <c r="BOR10" s="51"/>
      <c r="BOS10" s="51"/>
      <c r="BOT10" s="51"/>
      <c r="BOU10" s="51"/>
      <c r="BOV10" s="51"/>
      <c r="BOW10" s="51"/>
      <c r="BOX10" s="51"/>
      <c r="BOY10" s="51"/>
      <c r="BOZ10" s="51"/>
      <c r="BPA10" s="51"/>
      <c r="BPB10" s="51"/>
      <c r="BPC10" s="51"/>
      <c r="BPD10" s="51"/>
      <c r="BPE10" s="51"/>
      <c r="BPF10" s="51"/>
      <c r="BPG10" s="51"/>
      <c r="BPH10" s="51"/>
      <c r="BPI10" s="51"/>
      <c r="BPJ10" s="51"/>
      <c r="BPK10" s="51"/>
      <c r="BPL10" s="51"/>
      <c r="BPM10" s="51"/>
      <c r="BPN10" s="51"/>
      <c r="BPO10" s="51"/>
      <c r="BPP10" s="51"/>
      <c r="BPQ10" s="51"/>
      <c r="BPR10" s="51"/>
      <c r="BPS10" s="51"/>
      <c r="BPT10" s="51"/>
      <c r="BPU10" s="51"/>
      <c r="BPV10" s="51"/>
      <c r="BPW10" s="51"/>
      <c r="BPX10" s="51"/>
      <c r="BPY10" s="51"/>
      <c r="BPZ10" s="51"/>
      <c r="BQA10" s="51"/>
      <c r="BQB10" s="51"/>
      <c r="BQC10" s="51"/>
      <c r="BQD10" s="51"/>
      <c r="BQE10" s="51"/>
      <c r="BQF10" s="51"/>
      <c r="BQG10" s="51"/>
      <c r="BQH10" s="51"/>
      <c r="BQI10" s="51"/>
      <c r="BQJ10" s="51"/>
      <c r="BQK10" s="51"/>
      <c r="BQL10" s="51"/>
      <c r="BQM10" s="51"/>
      <c r="BQN10" s="51"/>
      <c r="BQO10" s="51"/>
      <c r="BQP10" s="51"/>
      <c r="BQQ10" s="51"/>
      <c r="BQR10" s="51"/>
      <c r="BQS10" s="51"/>
      <c r="BQT10" s="51"/>
      <c r="BQU10" s="51"/>
      <c r="BQV10" s="51"/>
      <c r="BQW10" s="51"/>
      <c r="BQX10" s="51"/>
      <c r="BQY10" s="51"/>
      <c r="BQZ10" s="51"/>
      <c r="BRA10" s="51"/>
      <c r="BRB10" s="51"/>
      <c r="BRC10" s="51"/>
      <c r="BRD10" s="51"/>
      <c r="BRE10" s="51"/>
      <c r="BRF10" s="51"/>
      <c r="BRG10" s="51"/>
      <c r="BRH10" s="51"/>
      <c r="BRI10" s="51"/>
      <c r="BRJ10" s="51"/>
      <c r="BRK10" s="51"/>
      <c r="BRL10" s="51"/>
      <c r="BRM10" s="51"/>
      <c r="BRN10" s="51"/>
      <c r="BRO10" s="51"/>
      <c r="BRP10" s="51"/>
      <c r="BRQ10" s="51"/>
      <c r="BRR10" s="51"/>
      <c r="BRS10" s="51"/>
      <c r="BRT10" s="51"/>
      <c r="BRU10" s="51"/>
      <c r="BRV10" s="51"/>
      <c r="BRW10" s="51"/>
      <c r="BRX10" s="51"/>
      <c r="BRY10" s="51"/>
      <c r="BRZ10" s="51"/>
      <c r="BSA10" s="51"/>
      <c r="BSB10" s="51"/>
      <c r="BSC10" s="51"/>
      <c r="BSD10" s="51"/>
      <c r="BSE10" s="51"/>
      <c r="BSF10" s="51"/>
      <c r="BSG10" s="51"/>
      <c r="BSH10" s="51"/>
      <c r="BSI10" s="51"/>
      <c r="BSJ10" s="51"/>
      <c r="BSK10" s="51"/>
      <c r="BSL10" s="51"/>
      <c r="BSM10" s="51"/>
      <c r="BSN10" s="51"/>
      <c r="BSO10" s="51"/>
      <c r="BSP10" s="51"/>
      <c r="BSQ10" s="51"/>
      <c r="BSR10" s="51"/>
      <c r="BSS10" s="51"/>
      <c r="BST10" s="51"/>
      <c r="BSU10" s="51"/>
      <c r="BSV10" s="51"/>
      <c r="BSW10" s="51"/>
      <c r="BSX10" s="51"/>
      <c r="BSY10" s="51"/>
      <c r="BSZ10" s="51"/>
      <c r="BTA10" s="51"/>
      <c r="BTB10" s="51"/>
      <c r="BTC10" s="51"/>
      <c r="BTD10" s="51"/>
      <c r="BTE10" s="51"/>
      <c r="BTF10" s="51"/>
      <c r="BTG10" s="51"/>
      <c r="BTH10" s="51"/>
      <c r="BTI10" s="51"/>
      <c r="BTJ10" s="51"/>
      <c r="BTK10" s="51"/>
      <c r="BTL10" s="51"/>
      <c r="BTM10" s="51"/>
      <c r="BTN10" s="51"/>
      <c r="BTO10" s="51"/>
      <c r="BTP10" s="51"/>
      <c r="BTQ10" s="51"/>
      <c r="BTR10" s="51"/>
      <c r="BTS10" s="51"/>
      <c r="BTT10" s="51"/>
      <c r="BTU10" s="51"/>
      <c r="BTV10" s="51"/>
      <c r="BTW10" s="51"/>
      <c r="BTX10" s="51"/>
      <c r="BTY10" s="51"/>
      <c r="BTZ10" s="51"/>
      <c r="BUA10" s="51"/>
      <c r="BUB10" s="51"/>
      <c r="BUC10" s="51"/>
      <c r="BUD10" s="51"/>
      <c r="BUE10" s="51"/>
      <c r="BUF10" s="51"/>
      <c r="BUG10" s="51"/>
      <c r="BUH10" s="51"/>
      <c r="BUI10" s="51"/>
      <c r="BUJ10" s="51"/>
      <c r="BUK10" s="51"/>
      <c r="BUL10" s="51"/>
      <c r="BUM10" s="51"/>
      <c r="BUN10" s="51"/>
      <c r="BUO10" s="51"/>
      <c r="BUP10" s="51"/>
      <c r="BUQ10" s="51"/>
      <c r="BUR10" s="51"/>
      <c r="BUS10" s="51"/>
      <c r="BUT10" s="51"/>
      <c r="BUU10" s="51"/>
      <c r="BUV10" s="51"/>
      <c r="BUW10" s="51"/>
      <c r="BUX10" s="51"/>
      <c r="BUY10" s="51"/>
      <c r="BUZ10" s="51"/>
      <c r="BVA10" s="51"/>
      <c r="BVB10" s="51"/>
      <c r="BVC10" s="51"/>
      <c r="BVD10" s="51"/>
      <c r="BVE10" s="51"/>
      <c r="BVF10" s="51"/>
      <c r="BVG10" s="51"/>
      <c r="BVH10" s="51"/>
      <c r="BVI10" s="51"/>
      <c r="BVJ10" s="51"/>
      <c r="BVK10" s="51"/>
      <c r="BVL10" s="51"/>
      <c r="BVM10" s="51"/>
      <c r="BVN10" s="51"/>
      <c r="BVO10" s="51"/>
      <c r="BVP10" s="51"/>
      <c r="BVQ10" s="51"/>
      <c r="BVR10" s="51"/>
      <c r="BVS10" s="51"/>
      <c r="BVT10" s="51"/>
      <c r="BVU10" s="51"/>
      <c r="BVV10" s="51"/>
      <c r="BVW10" s="51"/>
      <c r="BVX10" s="51"/>
      <c r="BVY10" s="51"/>
      <c r="BVZ10" s="51"/>
      <c r="BWA10" s="51"/>
      <c r="BWB10" s="51"/>
      <c r="BWC10" s="51"/>
      <c r="BWD10" s="51"/>
      <c r="BWE10" s="51"/>
      <c r="BWF10" s="51"/>
      <c r="BWG10" s="51"/>
      <c r="BWH10" s="51"/>
      <c r="BWI10" s="51"/>
      <c r="BWJ10" s="51"/>
      <c r="BWK10" s="51"/>
      <c r="BWL10" s="51"/>
      <c r="BWM10" s="51"/>
      <c r="BWN10" s="51"/>
      <c r="BWO10" s="51"/>
      <c r="BWP10" s="51"/>
      <c r="BWQ10" s="51"/>
      <c r="BWR10" s="51"/>
      <c r="BWS10" s="51"/>
      <c r="BWT10" s="51"/>
      <c r="BWU10" s="51"/>
      <c r="BWV10" s="51"/>
      <c r="BWW10" s="51"/>
      <c r="BWX10" s="51"/>
      <c r="BWY10" s="51"/>
      <c r="BWZ10" s="51"/>
      <c r="BXA10" s="51"/>
      <c r="BXB10" s="51"/>
      <c r="BXC10" s="51"/>
      <c r="BXD10" s="51"/>
      <c r="BXE10" s="51"/>
      <c r="BXF10" s="51"/>
      <c r="BXG10" s="51"/>
      <c r="BXH10" s="51"/>
      <c r="BXI10" s="51"/>
      <c r="BXJ10" s="51"/>
      <c r="BXK10" s="51"/>
      <c r="BXL10" s="51"/>
      <c r="BXM10" s="51"/>
      <c r="BXN10" s="51"/>
      <c r="BXO10" s="51"/>
      <c r="BXP10" s="51"/>
      <c r="BXQ10" s="51"/>
      <c r="BXR10" s="51"/>
      <c r="BXS10" s="51"/>
      <c r="BXT10" s="51"/>
      <c r="BXU10" s="51"/>
      <c r="BXV10" s="51"/>
      <c r="BXW10" s="51"/>
      <c r="BXX10" s="51"/>
      <c r="BXY10" s="51"/>
      <c r="BXZ10" s="51"/>
      <c r="BYA10" s="51"/>
      <c r="BYB10" s="51"/>
      <c r="BYC10" s="51"/>
      <c r="BYD10" s="51"/>
      <c r="BYE10" s="51"/>
      <c r="BYF10" s="51"/>
      <c r="BYG10" s="51"/>
      <c r="BYH10" s="51"/>
      <c r="BYI10" s="51"/>
      <c r="BYJ10" s="51"/>
      <c r="BYK10" s="51"/>
      <c r="BYL10" s="51"/>
      <c r="BYM10" s="51"/>
      <c r="BYN10" s="51"/>
      <c r="BYO10" s="51"/>
      <c r="BYP10" s="51"/>
      <c r="BYQ10" s="51"/>
      <c r="BYR10" s="51"/>
      <c r="BYS10" s="51"/>
      <c r="BYT10" s="51"/>
      <c r="BYU10" s="51"/>
      <c r="BYV10" s="51"/>
      <c r="BYW10" s="51"/>
      <c r="BYX10" s="51"/>
      <c r="BYY10" s="51"/>
      <c r="BYZ10" s="51"/>
      <c r="BZA10" s="51"/>
      <c r="BZB10" s="51"/>
      <c r="BZC10" s="51"/>
      <c r="BZD10" s="51"/>
      <c r="BZE10" s="51"/>
      <c r="BZF10" s="51"/>
      <c r="BZG10" s="51"/>
      <c r="BZH10" s="51"/>
      <c r="BZI10" s="51"/>
      <c r="BZJ10" s="51"/>
      <c r="BZK10" s="51"/>
      <c r="BZL10" s="51"/>
      <c r="BZM10" s="51"/>
      <c r="BZN10" s="51"/>
      <c r="BZO10" s="51"/>
      <c r="BZP10" s="51"/>
      <c r="BZQ10" s="51"/>
      <c r="BZR10" s="51"/>
      <c r="BZS10" s="51"/>
      <c r="BZT10" s="51"/>
      <c r="BZU10" s="51"/>
      <c r="BZV10" s="51"/>
      <c r="BZW10" s="51"/>
      <c r="BZX10" s="51"/>
      <c r="BZY10" s="51"/>
      <c r="BZZ10" s="51"/>
      <c r="CAA10" s="51"/>
      <c r="CAB10" s="51"/>
      <c r="CAC10" s="51"/>
      <c r="CAD10" s="51"/>
      <c r="CAE10" s="51"/>
      <c r="CAF10" s="51"/>
      <c r="CAG10" s="51"/>
      <c r="CAH10" s="51"/>
      <c r="CAI10" s="51"/>
      <c r="CAJ10" s="51"/>
      <c r="CAK10" s="51"/>
      <c r="CAL10" s="51"/>
      <c r="CAM10" s="51"/>
      <c r="CAN10" s="51"/>
      <c r="CAO10" s="51"/>
      <c r="CAP10" s="51"/>
      <c r="CAQ10" s="51"/>
      <c r="CAR10" s="51"/>
      <c r="CAS10" s="51"/>
      <c r="CAT10" s="51"/>
      <c r="CAU10" s="51"/>
      <c r="CAV10" s="51"/>
      <c r="CAW10" s="51"/>
      <c r="CAX10" s="51"/>
      <c r="CAY10" s="51"/>
      <c r="CAZ10" s="51"/>
      <c r="CBA10" s="51"/>
      <c r="CBB10" s="51"/>
      <c r="CBC10" s="51"/>
      <c r="CBD10" s="51"/>
      <c r="CBE10" s="51"/>
      <c r="CBF10" s="51"/>
      <c r="CBG10" s="51"/>
      <c r="CBH10" s="51"/>
      <c r="CBI10" s="51"/>
      <c r="CBJ10" s="51"/>
      <c r="CBK10" s="51"/>
      <c r="CBL10" s="51"/>
      <c r="CBM10" s="51"/>
      <c r="CBN10" s="51"/>
      <c r="CBO10" s="51"/>
      <c r="CBP10" s="51"/>
      <c r="CBQ10" s="51"/>
      <c r="CBR10" s="51"/>
      <c r="CBS10" s="51"/>
      <c r="CBT10" s="51"/>
      <c r="CBU10" s="51"/>
      <c r="CBV10" s="51"/>
      <c r="CBW10" s="51"/>
      <c r="CBX10" s="51"/>
      <c r="CBY10" s="51"/>
      <c r="CBZ10" s="51"/>
      <c r="CCA10" s="51"/>
      <c r="CCB10" s="51"/>
      <c r="CCC10" s="51"/>
      <c r="CCD10" s="51"/>
      <c r="CCE10" s="51"/>
      <c r="CCF10" s="51"/>
      <c r="CCG10" s="51"/>
      <c r="CCH10" s="51"/>
      <c r="CCI10" s="51"/>
      <c r="CCJ10" s="51"/>
      <c r="CCK10" s="51"/>
      <c r="CCL10" s="51"/>
      <c r="CCM10" s="51"/>
      <c r="CCN10" s="51"/>
      <c r="CCO10" s="51"/>
      <c r="CCP10" s="51"/>
      <c r="CCQ10" s="51"/>
      <c r="CCR10" s="51"/>
      <c r="CCS10" s="51"/>
      <c r="CCT10" s="51"/>
      <c r="CCU10" s="51"/>
      <c r="CCV10" s="51"/>
      <c r="CCW10" s="51"/>
      <c r="CCX10" s="51"/>
      <c r="CCY10" s="51"/>
      <c r="CCZ10" s="51"/>
      <c r="CDA10" s="51"/>
      <c r="CDB10" s="51"/>
      <c r="CDC10" s="51"/>
      <c r="CDD10" s="51"/>
      <c r="CDE10" s="51"/>
      <c r="CDF10" s="51"/>
      <c r="CDG10" s="51"/>
      <c r="CDH10" s="51"/>
      <c r="CDI10" s="51"/>
      <c r="CDJ10" s="51"/>
      <c r="CDK10" s="51"/>
      <c r="CDL10" s="51"/>
      <c r="CDM10" s="51"/>
      <c r="CDN10" s="51"/>
      <c r="CDO10" s="51"/>
      <c r="CDP10" s="51"/>
      <c r="CDQ10" s="51"/>
      <c r="CDR10" s="51"/>
      <c r="CDS10" s="51"/>
      <c r="CDT10" s="51"/>
      <c r="CDU10" s="51"/>
      <c r="CDV10" s="51"/>
      <c r="CDW10" s="51"/>
      <c r="CDX10" s="51"/>
      <c r="CDY10" s="51"/>
      <c r="CDZ10" s="51"/>
      <c r="CEA10" s="51"/>
      <c r="CEB10" s="51"/>
      <c r="CEC10" s="51"/>
      <c r="CED10" s="51"/>
      <c r="CEE10" s="51"/>
      <c r="CEF10" s="51"/>
      <c r="CEG10" s="51"/>
      <c r="CEH10" s="51"/>
      <c r="CEI10" s="51"/>
      <c r="CEJ10" s="51"/>
      <c r="CEK10" s="51"/>
      <c r="CEL10" s="51"/>
      <c r="CEM10" s="51"/>
      <c r="CEN10" s="51"/>
      <c r="CEO10" s="51"/>
      <c r="CEP10" s="51"/>
      <c r="CEQ10" s="51"/>
      <c r="CER10" s="51"/>
      <c r="CES10" s="51"/>
      <c r="CET10" s="51"/>
      <c r="CEU10" s="51"/>
      <c r="CEV10" s="51"/>
      <c r="CEW10" s="51"/>
      <c r="CEX10" s="51"/>
      <c r="CEY10" s="51"/>
      <c r="CEZ10" s="51"/>
      <c r="CFA10" s="51"/>
      <c r="CFB10" s="51"/>
      <c r="CFC10" s="51"/>
      <c r="CFD10" s="51"/>
      <c r="CFE10" s="51"/>
      <c r="CFF10" s="51"/>
      <c r="CFG10" s="51"/>
      <c r="CFH10" s="51"/>
      <c r="CFI10" s="51"/>
      <c r="CFJ10" s="51"/>
      <c r="CFK10" s="51"/>
      <c r="CFL10" s="51"/>
      <c r="CFM10" s="51"/>
      <c r="CFN10" s="51"/>
      <c r="CFO10" s="51"/>
      <c r="CFP10" s="51"/>
      <c r="CFQ10" s="51"/>
      <c r="CFR10" s="51"/>
      <c r="CFS10" s="51"/>
      <c r="CFT10" s="51"/>
      <c r="CFU10" s="51"/>
      <c r="CFV10" s="51"/>
      <c r="CFW10" s="51"/>
      <c r="CFX10" s="51"/>
      <c r="CFY10" s="51"/>
      <c r="CFZ10" s="51"/>
      <c r="CGA10" s="51"/>
      <c r="CGB10" s="51"/>
      <c r="CGC10" s="51"/>
      <c r="CGD10" s="51"/>
      <c r="CGE10" s="51"/>
      <c r="CGF10" s="51"/>
      <c r="CGG10" s="51"/>
      <c r="CGH10" s="51"/>
      <c r="CGI10" s="51"/>
      <c r="CGJ10" s="51"/>
      <c r="CGK10" s="51"/>
      <c r="CGL10" s="51"/>
      <c r="CGM10" s="51"/>
      <c r="CGN10" s="51"/>
      <c r="CGO10" s="51"/>
      <c r="CGP10" s="51"/>
      <c r="CGQ10" s="51"/>
      <c r="CGR10" s="51"/>
      <c r="CGS10" s="51"/>
      <c r="CGT10" s="51"/>
      <c r="CGU10" s="51"/>
      <c r="CGV10" s="51"/>
      <c r="CGW10" s="51"/>
      <c r="CGX10" s="51"/>
      <c r="CGY10" s="51"/>
      <c r="CGZ10" s="51"/>
      <c r="CHA10" s="51"/>
      <c r="CHB10" s="51"/>
      <c r="CHC10" s="51"/>
      <c r="CHD10" s="51"/>
      <c r="CHE10" s="51"/>
      <c r="CHF10" s="51"/>
      <c r="CHG10" s="51"/>
      <c r="CHH10" s="51"/>
      <c r="CHI10" s="51"/>
      <c r="CHJ10" s="51"/>
      <c r="CHK10" s="51"/>
      <c r="CHL10" s="51"/>
      <c r="CHM10" s="51"/>
      <c r="CHN10" s="51"/>
      <c r="CHO10" s="51"/>
      <c r="CHP10" s="51"/>
      <c r="CHQ10" s="51"/>
      <c r="CHR10" s="51"/>
      <c r="CHS10" s="51"/>
      <c r="CHT10" s="51"/>
      <c r="CHU10" s="51"/>
      <c r="CHV10" s="51"/>
      <c r="CHW10" s="51"/>
      <c r="CHX10" s="51"/>
      <c r="CHY10" s="51"/>
      <c r="CHZ10" s="51"/>
      <c r="CIA10" s="51"/>
      <c r="CIB10" s="51"/>
      <c r="CIC10" s="51"/>
      <c r="CID10" s="51"/>
      <c r="CIE10" s="51"/>
      <c r="CIF10" s="51"/>
      <c r="CIG10" s="51"/>
      <c r="CIH10" s="51"/>
      <c r="CII10" s="51"/>
      <c r="CIJ10" s="51"/>
      <c r="CIK10" s="51"/>
      <c r="CIL10" s="51"/>
      <c r="CIM10" s="51"/>
      <c r="CIN10" s="51"/>
      <c r="CIO10" s="51"/>
      <c r="CIP10" s="51"/>
      <c r="CIQ10" s="51"/>
      <c r="CIR10" s="51"/>
      <c r="CIS10" s="51"/>
      <c r="CIT10" s="51"/>
      <c r="CIU10" s="51"/>
      <c r="CIV10" s="51"/>
      <c r="CIW10" s="51"/>
      <c r="CIX10" s="51"/>
      <c r="CIY10" s="51"/>
      <c r="CIZ10" s="51"/>
      <c r="CJA10" s="51"/>
      <c r="CJB10" s="51"/>
      <c r="CJC10" s="51"/>
      <c r="CJD10" s="51"/>
      <c r="CJE10" s="51"/>
      <c r="CJF10" s="51"/>
      <c r="CJG10" s="51"/>
      <c r="CJH10" s="51"/>
      <c r="CJI10" s="51"/>
      <c r="CJJ10" s="51"/>
      <c r="CJK10" s="51"/>
      <c r="CJL10" s="51"/>
      <c r="CJM10" s="51"/>
      <c r="CJN10" s="51"/>
      <c r="CJO10" s="51"/>
      <c r="CJP10" s="51"/>
      <c r="CJQ10" s="51"/>
      <c r="CJR10" s="51"/>
      <c r="CJS10" s="51"/>
      <c r="CJT10" s="51"/>
      <c r="CJU10" s="51"/>
      <c r="CJV10" s="51"/>
      <c r="CJW10" s="51"/>
      <c r="CJX10" s="51"/>
      <c r="CJY10" s="51"/>
      <c r="CJZ10" s="51"/>
      <c r="CKA10" s="51"/>
      <c r="CKB10" s="51"/>
      <c r="CKC10" s="51"/>
      <c r="CKD10" s="51"/>
      <c r="CKE10" s="51"/>
      <c r="CKF10" s="51"/>
      <c r="CKG10" s="51"/>
      <c r="CKH10" s="51"/>
      <c r="CKI10" s="51"/>
      <c r="CKJ10" s="51"/>
      <c r="CKK10" s="51"/>
      <c r="CKL10" s="51"/>
      <c r="CKM10" s="51"/>
      <c r="CKN10" s="51"/>
      <c r="CKO10" s="51"/>
      <c r="CKP10" s="51"/>
      <c r="CKQ10" s="51"/>
      <c r="CKR10" s="51"/>
      <c r="CKS10" s="51"/>
      <c r="CKT10" s="51"/>
      <c r="CKU10" s="51"/>
      <c r="CKV10" s="51"/>
      <c r="CKW10" s="51"/>
      <c r="CKX10" s="51"/>
      <c r="CKY10" s="51"/>
      <c r="CKZ10" s="51"/>
      <c r="CLA10" s="51"/>
      <c r="CLB10" s="51"/>
      <c r="CLC10" s="51"/>
      <c r="CLD10" s="51"/>
      <c r="CLE10" s="51"/>
      <c r="CLF10" s="51"/>
      <c r="CLG10" s="51"/>
      <c r="CLH10" s="51"/>
      <c r="CLI10" s="51"/>
      <c r="CLJ10" s="51"/>
      <c r="CLK10" s="51"/>
      <c r="CLL10" s="51"/>
      <c r="CLM10" s="51"/>
      <c r="CLN10" s="51"/>
      <c r="CLO10" s="51"/>
      <c r="CLP10" s="51"/>
      <c r="CLQ10" s="51"/>
      <c r="CLR10" s="51"/>
      <c r="CLS10" s="51"/>
      <c r="CLT10" s="51"/>
      <c r="CLU10" s="51"/>
      <c r="CLV10" s="51"/>
      <c r="CLW10" s="51"/>
      <c r="CLX10" s="51"/>
      <c r="CLY10" s="51"/>
      <c r="CLZ10" s="51"/>
      <c r="CMA10" s="51"/>
      <c r="CMB10" s="51"/>
      <c r="CMC10" s="51"/>
      <c r="CMD10" s="51"/>
      <c r="CME10" s="51"/>
      <c r="CMF10" s="51"/>
      <c r="CMG10" s="51"/>
      <c r="CMH10" s="51"/>
      <c r="CMI10" s="51"/>
      <c r="CMJ10" s="51"/>
      <c r="CMK10" s="51"/>
      <c r="CML10" s="51"/>
      <c r="CMM10" s="51"/>
      <c r="CMN10" s="51"/>
      <c r="CMO10" s="51"/>
      <c r="CMP10" s="51"/>
      <c r="CMQ10" s="51"/>
      <c r="CMR10" s="51"/>
      <c r="CMS10" s="51"/>
      <c r="CMT10" s="51"/>
      <c r="CMU10" s="51"/>
      <c r="CMV10" s="51"/>
      <c r="CMW10" s="51"/>
      <c r="CMX10" s="51"/>
      <c r="CMY10" s="51"/>
      <c r="CMZ10" s="51"/>
      <c r="CNA10" s="51"/>
      <c r="CNB10" s="51"/>
      <c r="CNC10" s="51"/>
      <c r="CND10" s="51"/>
      <c r="CNE10" s="51"/>
      <c r="CNF10" s="51"/>
      <c r="CNG10" s="51"/>
      <c r="CNH10" s="51"/>
      <c r="CNI10" s="51"/>
      <c r="CNJ10" s="51"/>
      <c r="CNK10" s="51"/>
      <c r="CNL10" s="51"/>
      <c r="CNM10" s="51"/>
      <c r="CNN10" s="51"/>
      <c r="CNO10" s="51"/>
      <c r="CNP10" s="51"/>
      <c r="CNQ10" s="51"/>
      <c r="CNR10" s="51"/>
      <c r="CNS10" s="51"/>
      <c r="CNT10" s="51"/>
      <c r="CNU10" s="51"/>
      <c r="CNV10" s="51"/>
      <c r="CNW10" s="51"/>
      <c r="CNX10" s="51"/>
      <c r="CNY10" s="51"/>
      <c r="CNZ10" s="51"/>
      <c r="COA10" s="51"/>
      <c r="COB10" s="51"/>
      <c r="COC10" s="51"/>
      <c r="COD10" s="51"/>
      <c r="COE10" s="51"/>
      <c r="COF10" s="51"/>
      <c r="COG10" s="51"/>
      <c r="COH10" s="51"/>
      <c r="COI10" s="51"/>
      <c r="COJ10" s="51"/>
      <c r="COK10" s="51"/>
      <c r="COL10" s="51"/>
      <c r="COM10" s="51"/>
      <c r="CON10" s="51"/>
      <c r="COO10" s="51"/>
      <c r="COP10" s="51"/>
      <c r="COQ10" s="51"/>
      <c r="COR10" s="51"/>
      <c r="COS10" s="51"/>
      <c r="COT10" s="51"/>
      <c r="COU10" s="51"/>
      <c r="COV10" s="51"/>
      <c r="COW10" s="47"/>
      <c r="COX10" s="47"/>
      <c r="COY10" s="47"/>
      <c r="COZ10" s="47"/>
      <c r="CPA10" s="47"/>
      <c r="CPB10" s="47"/>
      <c r="CPC10" s="47"/>
      <c r="CPD10" s="47"/>
      <c r="CPE10" s="47"/>
      <c r="CPF10" s="47"/>
      <c r="CPG10" s="47"/>
      <c r="CPH10" s="47"/>
      <c r="CPI10" s="47"/>
      <c r="CPJ10" s="47"/>
      <c r="CPK10" s="47"/>
      <c r="CPL10" s="47"/>
      <c r="CPM10" s="47"/>
      <c r="CPN10" s="47"/>
      <c r="CPO10" s="47"/>
      <c r="CPP10" s="47"/>
      <c r="CPQ10" s="47"/>
      <c r="CPR10" s="47"/>
      <c r="CPS10" s="47"/>
      <c r="CPT10" s="47"/>
      <c r="CPU10" s="47"/>
      <c r="CPV10" s="47"/>
      <c r="CPW10" s="47"/>
      <c r="CPX10" s="47"/>
      <c r="CPY10" s="47"/>
      <c r="CPZ10" s="47"/>
      <c r="CQA10" s="47"/>
      <c r="CQB10" s="47"/>
      <c r="CQC10" s="47"/>
      <c r="CQD10" s="47"/>
      <c r="CQE10" s="47"/>
      <c r="CQF10" s="47"/>
      <c r="CQG10" s="47"/>
      <c r="CQH10" s="47"/>
      <c r="CQI10" s="47"/>
      <c r="CQJ10" s="47"/>
      <c r="CQK10" s="47"/>
      <c r="CQL10" s="47"/>
      <c r="CQM10" s="47"/>
      <c r="CQN10" s="47"/>
      <c r="CQO10" s="47"/>
      <c r="CQP10" s="47"/>
      <c r="CQQ10" s="47"/>
      <c r="CQR10" s="47"/>
      <c r="CQS10" s="47"/>
      <c r="CQT10" s="47"/>
      <c r="CQU10" s="47"/>
      <c r="CQV10" s="47"/>
      <c r="CQW10" s="47"/>
      <c r="CQX10" s="47"/>
      <c r="CQY10" s="47"/>
      <c r="CQZ10" s="47"/>
      <c r="CRA10" s="47"/>
      <c r="CRB10" s="47"/>
      <c r="CRC10" s="47"/>
      <c r="CRD10" s="47"/>
      <c r="CRE10" s="47"/>
      <c r="CRF10" s="47"/>
      <c r="CRG10" s="47"/>
      <c r="CRH10" s="47"/>
      <c r="CRI10" s="47"/>
      <c r="CRJ10" s="47"/>
      <c r="CRK10" s="47"/>
      <c r="CRL10" s="47"/>
      <c r="CRM10" s="47"/>
      <c r="CRN10" s="47"/>
      <c r="CRO10" s="47"/>
      <c r="CRP10" s="47"/>
      <c r="CRQ10" s="47"/>
      <c r="CRR10" s="47"/>
      <c r="CRS10" s="47"/>
      <c r="CRT10" s="47"/>
      <c r="CRU10" s="47"/>
      <c r="CRV10" s="47"/>
      <c r="CRW10" s="47"/>
      <c r="CRX10" s="47"/>
      <c r="CRY10" s="47"/>
      <c r="CRZ10" s="47"/>
      <c r="CSA10" s="47"/>
      <c r="CSB10" s="47"/>
      <c r="CSC10" s="47"/>
      <c r="CSD10" s="47"/>
      <c r="CSE10" s="47"/>
      <c r="CSF10" s="47"/>
      <c r="CSG10" s="47"/>
      <c r="CSH10" s="47"/>
      <c r="CSI10" s="47"/>
      <c r="CSJ10" s="47"/>
      <c r="CSK10" s="47"/>
      <c r="CSL10" s="47"/>
      <c r="CSM10" s="47"/>
      <c r="CSN10" s="47"/>
      <c r="CSO10" s="47"/>
      <c r="CSP10" s="47"/>
      <c r="CSQ10" s="47"/>
      <c r="CSR10" s="47"/>
      <c r="CSS10" s="47"/>
      <c r="CST10" s="47"/>
      <c r="CSU10" s="47"/>
      <c r="CSV10" s="47"/>
      <c r="CSW10" s="47"/>
      <c r="CSX10" s="47"/>
      <c r="CSY10" s="47"/>
      <c r="CSZ10" s="47"/>
      <c r="CTA10" s="47"/>
      <c r="CTB10" s="47"/>
      <c r="CTC10" s="47"/>
      <c r="CTD10" s="47"/>
      <c r="CTE10" s="47"/>
      <c r="CTF10" s="47"/>
      <c r="CTG10" s="47"/>
      <c r="CTH10" s="47"/>
      <c r="CTI10" s="47"/>
      <c r="CTJ10" s="47"/>
      <c r="CTK10" s="47"/>
      <c r="CTL10" s="47"/>
      <c r="CTM10" s="47"/>
      <c r="CTN10" s="47"/>
      <c r="CTO10" s="47"/>
      <c r="CTP10" s="47"/>
      <c r="CTQ10" s="47"/>
      <c r="CTR10" s="47"/>
      <c r="CTS10" s="47"/>
      <c r="CTT10" s="47"/>
      <c r="CTU10" s="47"/>
      <c r="CTV10" s="47"/>
      <c r="CTW10" s="47"/>
      <c r="CTX10" s="47"/>
      <c r="CTY10" s="47"/>
      <c r="CTZ10" s="47"/>
      <c r="CUA10" s="47"/>
      <c r="CUB10" s="47"/>
      <c r="CUC10" s="47"/>
      <c r="CUD10" s="47"/>
      <c r="CUE10" s="47"/>
      <c r="CUF10" s="47"/>
      <c r="CUG10" s="47"/>
      <c r="CUH10" s="47"/>
      <c r="CUI10" s="47"/>
      <c r="CUJ10" s="47"/>
      <c r="CUK10" s="47"/>
      <c r="CUL10" s="47"/>
      <c r="CUM10" s="47"/>
      <c r="CUN10" s="47"/>
      <c r="CUO10" s="47"/>
      <c r="CUP10" s="47"/>
      <c r="CUQ10" s="47"/>
      <c r="CUR10" s="47"/>
      <c r="CUS10" s="47"/>
      <c r="CUT10" s="47"/>
      <c r="CUU10" s="47"/>
      <c r="CUV10" s="47"/>
      <c r="CUW10" s="47"/>
      <c r="CUX10" s="47"/>
      <c r="CUY10" s="47"/>
      <c r="CUZ10" s="47"/>
      <c r="CVA10" s="47"/>
      <c r="CVB10" s="47"/>
      <c r="CVC10" s="47"/>
      <c r="CVD10" s="47"/>
      <c r="CVE10" s="47"/>
      <c r="CVF10" s="47"/>
      <c r="CVG10" s="47"/>
      <c r="CVH10" s="47"/>
      <c r="CVI10" s="47"/>
      <c r="CVJ10" s="47"/>
      <c r="CVK10" s="47"/>
      <c r="CVL10" s="47"/>
      <c r="CVM10" s="47"/>
      <c r="CVN10" s="47"/>
      <c r="CVO10" s="47"/>
      <c r="CVP10" s="47"/>
      <c r="CVQ10" s="47"/>
      <c r="CVR10" s="47"/>
      <c r="CVS10" s="47"/>
      <c r="CVT10" s="47"/>
      <c r="CVU10" s="47"/>
      <c r="CVV10" s="47"/>
      <c r="CVW10" s="47"/>
      <c r="CVX10" s="47"/>
      <c r="CVY10" s="47"/>
      <c r="CVZ10" s="47"/>
      <c r="CWA10" s="47"/>
      <c r="CWB10" s="47"/>
      <c r="CWC10" s="47"/>
      <c r="CWD10" s="47"/>
      <c r="CWE10" s="47"/>
      <c r="CWF10" s="47"/>
      <c r="CWG10" s="47"/>
      <c r="CWH10" s="47"/>
      <c r="CWI10" s="47"/>
      <c r="CWJ10" s="47"/>
      <c r="CWK10" s="47"/>
      <c r="CWL10" s="47"/>
      <c r="CWM10" s="47"/>
      <c r="CWN10" s="47"/>
      <c r="CWO10" s="47"/>
      <c r="CWP10" s="47"/>
      <c r="CWQ10" s="47"/>
      <c r="CWR10" s="47"/>
      <c r="CWS10" s="47"/>
      <c r="CWT10" s="47"/>
      <c r="CWU10" s="47"/>
      <c r="CWV10" s="47"/>
      <c r="CWW10" s="47"/>
      <c r="CWX10" s="47"/>
      <c r="CWY10" s="47"/>
      <c r="CWZ10" s="47"/>
      <c r="CXA10" s="47"/>
      <c r="CXB10" s="47"/>
      <c r="CXC10" s="47"/>
      <c r="CXD10" s="47"/>
      <c r="CXE10" s="47"/>
      <c r="CXF10" s="47"/>
      <c r="CXG10" s="47"/>
      <c r="CXH10" s="47"/>
      <c r="CXI10" s="47"/>
      <c r="CXJ10" s="47"/>
      <c r="CXK10" s="47"/>
      <c r="CXL10" s="47"/>
      <c r="CXM10" s="47"/>
      <c r="CXN10" s="47"/>
      <c r="CXO10" s="47"/>
      <c r="CXP10" s="47"/>
      <c r="CXQ10" s="47"/>
      <c r="CXR10" s="47"/>
      <c r="CXS10" s="47"/>
      <c r="CXT10" s="47"/>
      <c r="CXU10" s="47"/>
      <c r="CXV10" s="47"/>
      <c r="CXW10" s="47"/>
      <c r="CXX10" s="47"/>
      <c r="CXY10" s="47"/>
      <c r="CXZ10" s="47"/>
      <c r="CYA10" s="47"/>
      <c r="CYB10" s="47"/>
      <c r="CYC10" s="47"/>
      <c r="CYD10" s="47"/>
      <c r="CYE10" s="47"/>
      <c r="CYF10" s="47"/>
      <c r="CYG10" s="47"/>
      <c r="CYH10" s="47"/>
      <c r="CYI10" s="47"/>
      <c r="CYJ10" s="47"/>
      <c r="CYK10" s="47"/>
      <c r="CYL10" s="47"/>
      <c r="CYM10" s="47"/>
      <c r="CYN10" s="47"/>
      <c r="CYO10" s="47"/>
      <c r="CYP10" s="47"/>
      <c r="CYQ10" s="47"/>
      <c r="CYR10" s="47"/>
      <c r="CYS10" s="47"/>
      <c r="CYT10" s="47"/>
      <c r="CYU10" s="47"/>
      <c r="CYV10" s="47"/>
      <c r="CYW10" s="47"/>
      <c r="CYX10" s="47"/>
      <c r="CYY10" s="47"/>
      <c r="CYZ10" s="47"/>
      <c r="CZA10" s="47"/>
      <c r="CZB10" s="47"/>
      <c r="CZC10" s="47"/>
      <c r="CZD10" s="47"/>
      <c r="CZE10" s="47"/>
      <c r="CZF10" s="47"/>
      <c r="CZG10" s="47"/>
      <c r="CZH10" s="47"/>
      <c r="CZI10" s="47"/>
      <c r="CZJ10" s="47"/>
      <c r="CZK10" s="47"/>
      <c r="CZL10" s="47"/>
      <c r="CZM10" s="47"/>
      <c r="CZN10" s="47"/>
      <c r="CZO10" s="47"/>
      <c r="CZP10" s="47"/>
      <c r="CZQ10" s="47"/>
      <c r="CZR10" s="47"/>
      <c r="CZS10" s="47"/>
      <c r="CZT10" s="47"/>
      <c r="CZU10" s="47"/>
      <c r="CZV10" s="47"/>
      <c r="CZW10" s="47"/>
      <c r="CZX10" s="47"/>
      <c r="CZY10" s="47"/>
      <c r="CZZ10" s="47"/>
      <c r="DAA10" s="47"/>
      <c r="DAB10" s="47"/>
      <c r="DAC10" s="47"/>
      <c r="DAD10" s="47"/>
      <c r="DAE10" s="47"/>
      <c r="DAF10" s="47"/>
      <c r="DAG10" s="47"/>
      <c r="DAH10" s="47"/>
      <c r="DAI10" s="47"/>
      <c r="DAJ10" s="47"/>
      <c r="DAK10" s="47"/>
      <c r="DAL10" s="47"/>
      <c r="DAM10" s="47"/>
      <c r="DAN10" s="47"/>
      <c r="DAO10" s="47"/>
      <c r="DAP10" s="47"/>
      <c r="DAQ10" s="47"/>
      <c r="DAR10" s="47"/>
      <c r="DAS10" s="47"/>
      <c r="DAT10" s="47"/>
      <c r="DAU10" s="47"/>
      <c r="DAV10" s="47"/>
      <c r="DAW10" s="47"/>
      <c r="DAX10" s="47"/>
      <c r="DAY10" s="47"/>
      <c r="DAZ10" s="47"/>
      <c r="DBA10" s="47"/>
      <c r="DBB10" s="47"/>
      <c r="DBC10" s="47"/>
      <c r="DBD10" s="47"/>
      <c r="DBE10" s="47"/>
      <c r="DBF10" s="47"/>
      <c r="DBG10" s="47"/>
      <c r="DBH10" s="47"/>
      <c r="DBI10" s="47"/>
      <c r="DBJ10" s="47"/>
      <c r="DBK10" s="47"/>
      <c r="DBL10" s="47"/>
      <c r="DBM10" s="47"/>
      <c r="DBN10" s="47"/>
      <c r="DBO10" s="47"/>
      <c r="DBP10" s="47"/>
      <c r="DBQ10" s="47"/>
      <c r="DBR10" s="47"/>
      <c r="DBS10" s="47"/>
      <c r="DBT10" s="47"/>
      <c r="DBU10" s="47"/>
      <c r="DBV10" s="47"/>
      <c r="DBW10" s="47"/>
      <c r="DBX10" s="47"/>
      <c r="DBY10" s="47"/>
      <c r="DBZ10" s="47"/>
      <c r="DCA10" s="47"/>
      <c r="DCB10" s="47"/>
      <c r="DCC10" s="47"/>
      <c r="DCD10" s="47"/>
      <c r="DCE10" s="47"/>
      <c r="DCF10" s="47"/>
      <c r="DCG10" s="47"/>
      <c r="DCH10" s="47"/>
      <c r="DCI10" s="47"/>
      <c r="DCJ10" s="47"/>
      <c r="DCK10" s="47"/>
      <c r="DCL10" s="47"/>
      <c r="DCM10" s="47"/>
      <c r="DCN10" s="47"/>
      <c r="DCO10" s="47"/>
      <c r="DCP10" s="47"/>
      <c r="DCQ10" s="47"/>
      <c r="DCR10" s="47"/>
      <c r="DCS10" s="47"/>
      <c r="DCT10" s="47"/>
      <c r="DCU10" s="47"/>
      <c r="DCV10" s="47"/>
      <c r="DCW10" s="47"/>
      <c r="DCX10" s="47"/>
      <c r="DCY10" s="47"/>
      <c r="DCZ10" s="47"/>
      <c r="DDA10" s="47"/>
      <c r="DDB10" s="47"/>
      <c r="DDC10" s="47"/>
      <c r="DDD10" s="47"/>
      <c r="DDE10" s="47"/>
      <c r="DDF10" s="47"/>
      <c r="DDG10" s="47"/>
      <c r="DDH10" s="47"/>
      <c r="DDI10" s="47"/>
      <c r="DDJ10" s="47"/>
      <c r="DDK10" s="47"/>
      <c r="DDL10" s="47"/>
      <c r="DDM10" s="47"/>
      <c r="DDN10" s="47"/>
      <c r="DDO10" s="47"/>
      <c r="DDP10" s="47"/>
      <c r="DDQ10" s="47"/>
      <c r="DDR10" s="47"/>
      <c r="DDS10" s="47"/>
      <c r="DDT10" s="47"/>
      <c r="DDU10" s="47"/>
      <c r="DDV10" s="47"/>
      <c r="DDW10" s="47"/>
      <c r="DDX10" s="47"/>
      <c r="DDY10" s="47"/>
      <c r="DDZ10" s="47"/>
      <c r="DEA10" s="47"/>
      <c r="DEB10" s="47"/>
      <c r="DEC10" s="47"/>
      <c r="DED10" s="47"/>
      <c r="DEE10" s="47"/>
      <c r="DEF10" s="47"/>
      <c r="DEG10" s="47"/>
      <c r="DEH10" s="47"/>
      <c r="DEI10" s="47"/>
      <c r="DEJ10" s="47"/>
      <c r="DEK10" s="47"/>
      <c r="DEL10" s="47"/>
      <c r="DEM10" s="47"/>
      <c r="DEN10" s="47"/>
      <c r="DEO10" s="47"/>
      <c r="DEP10" s="47"/>
      <c r="DEQ10" s="47"/>
      <c r="DER10" s="47"/>
      <c r="DES10" s="47"/>
    </row>
    <row r="11" spans="1:2853" ht="15.75">
      <c r="B11" s="71" t="s">
        <v>82</v>
      </c>
      <c r="C11" s="66"/>
      <c r="D11" s="54"/>
      <c r="E11" s="66">
        <v>14</v>
      </c>
      <c r="F11" s="54">
        <v>100</v>
      </c>
      <c r="G11" s="66">
        <v>228</v>
      </c>
      <c r="H11" s="54">
        <v>68.732456140350877</v>
      </c>
      <c r="I11" s="66"/>
      <c r="J11" s="54"/>
      <c r="K11" s="66">
        <v>14</v>
      </c>
      <c r="L11" s="54">
        <v>100</v>
      </c>
      <c r="M11" s="66">
        <v>14</v>
      </c>
      <c r="N11" s="54">
        <v>100</v>
      </c>
      <c r="O11" s="66"/>
      <c r="P11" s="54"/>
      <c r="Q11" s="66"/>
      <c r="R11" s="54"/>
      <c r="S11" s="66"/>
      <c r="T11" s="54"/>
      <c r="U11" s="66"/>
      <c r="V11" s="54"/>
      <c r="W11" s="66"/>
      <c r="X11" s="54"/>
      <c r="Y11" s="66"/>
      <c r="Z11" s="54"/>
      <c r="AA11" s="66"/>
      <c r="AB11" s="54"/>
      <c r="AC11" s="66">
        <v>14</v>
      </c>
      <c r="AD11" s="54">
        <v>100</v>
      </c>
      <c r="AE11" s="66"/>
      <c r="AF11" s="54"/>
      <c r="AG11" s="66"/>
      <c r="AH11" s="54"/>
      <c r="AI11" s="66">
        <v>14</v>
      </c>
      <c r="AJ11" s="54">
        <v>100</v>
      </c>
      <c r="AK11" s="66"/>
      <c r="AL11" s="54"/>
      <c r="AM11" s="66"/>
      <c r="AN11" s="54"/>
      <c r="AO11" s="66"/>
      <c r="AP11" s="54"/>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s="51"/>
      <c r="CJ11" s="51"/>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c r="DL11" s="51"/>
      <c r="DM11" s="51"/>
      <c r="DN11" s="51"/>
      <c r="DO11" s="51"/>
      <c r="DP11" s="51"/>
      <c r="DQ11" s="51"/>
      <c r="DR11" s="51"/>
      <c r="DS11" s="51"/>
      <c r="DT11" s="51"/>
      <c r="DU11" s="51"/>
      <c r="DV11" s="51"/>
      <c r="DW11" s="51"/>
      <c r="DX11" s="51"/>
      <c r="DY11" s="51"/>
      <c r="DZ11" s="51"/>
      <c r="EA11" s="51"/>
      <c r="EB11" s="51"/>
      <c r="EC11" s="51"/>
      <c r="ED11" s="51"/>
      <c r="EE11" s="51"/>
      <c r="EF11" s="51"/>
      <c r="EG11" s="51"/>
      <c r="EH11" s="51"/>
      <c r="EI11" s="51"/>
      <c r="EJ11" s="51"/>
      <c r="EK11" s="51"/>
      <c r="EL11" s="51"/>
      <c r="EM11" s="51"/>
      <c r="EN11" s="51"/>
      <c r="EO11" s="51"/>
      <c r="EP11" s="51"/>
      <c r="EQ11" s="51"/>
      <c r="ER11" s="51"/>
      <c r="ES11" s="51"/>
      <c r="ET11" s="51"/>
      <c r="EU11" s="51"/>
      <c r="EV11" s="51"/>
      <c r="EW11" s="51"/>
      <c r="EX11" s="51"/>
      <c r="EY11" s="51"/>
      <c r="EZ11" s="51"/>
      <c r="FA11" s="51"/>
      <c r="FB11" s="51"/>
      <c r="FC11" s="51"/>
      <c r="FD11" s="51"/>
      <c r="FE11" s="51"/>
      <c r="FF11" s="51"/>
      <c r="FG11" s="51"/>
      <c r="FH11" s="51"/>
      <c r="FI11" s="51"/>
      <c r="FJ11" s="51"/>
      <c r="FK11" s="51"/>
      <c r="FL11" s="51"/>
      <c r="FM11" s="51"/>
      <c r="FN11" s="51"/>
      <c r="FO11" s="51"/>
      <c r="FP11" s="51"/>
      <c r="FQ11" s="51"/>
      <c r="FR11" s="51"/>
      <c r="FS11" s="51"/>
      <c r="FT11" s="51"/>
      <c r="FU11" s="51"/>
      <c r="FV11" s="51"/>
      <c r="FW11" s="51"/>
      <c r="FX11" s="51"/>
      <c r="FY11" s="51"/>
      <c r="FZ11" s="51"/>
      <c r="GA11" s="51"/>
      <c r="GB11" s="51"/>
      <c r="GC11" s="51"/>
      <c r="GD11" s="51"/>
      <c r="GE11" s="51"/>
      <c r="GF11" s="51"/>
      <c r="GG11" s="51"/>
      <c r="GH11" s="51"/>
      <c r="GI11" s="51"/>
      <c r="GJ11" s="51"/>
      <c r="GK11" s="51"/>
      <c r="GL11" s="51"/>
      <c r="GM11" s="51"/>
      <c r="GN11" s="51"/>
      <c r="GO11" s="51"/>
      <c r="GP11" s="51"/>
      <c r="GQ11" s="51"/>
      <c r="GR11" s="51"/>
      <c r="GS11" s="51"/>
      <c r="GT11" s="51"/>
      <c r="GU11" s="51"/>
      <c r="GV11" s="51"/>
      <c r="GW11" s="51"/>
      <c r="GX11" s="51"/>
      <c r="GY11" s="51"/>
      <c r="GZ11" s="51"/>
      <c r="HA11" s="51"/>
      <c r="HB11" s="51"/>
      <c r="HC11" s="51"/>
      <c r="HD11" s="51"/>
      <c r="HE11" s="51"/>
      <c r="HF11" s="51"/>
      <c r="HG11" s="51"/>
      <c r="HH11" s="51"/>
      <c r="HI11" s="51"/>
      <c r="HJ11" s="51"/>
      <c r="HK11" s="51"/>
      <c r="HL11" s="51"/>
      <c r="HM11" s="51"/>
      <c r="HN11" s="51"/>
      <c r="HO11" s="51"/>
      <c r="HP11" s="51"/>
      <c r="HQ11" s="51"/>
      <c r="HR11" s="51"/>
      <c r="HS11" s="51"/>
      <c r="HT11" s="51"/>
      <c r="HU11" s="51"/>
      <c r="HV11" s="51"/>
      <c r="HW11" s="51"/>
      <c r="HX11" s="51"/>
      <c r="HY11" s="51"/>
      <c r="HZ11" s="51"/>
      <c r="IA11" s="51"/>
      <c r="IB11" s="51"/>
      <c r="IC11" s="51"/>
      <c r="ID11" s="51"/>
      <c r="IE11" s="51"/>
      <c r="IF11" s="51"/>
      <c r="IG11" s="51"/>
      <c r="IH11" s="51"/>
      <c r="II11" s="51"/>
      <c r="IJ11" s="51"/>
      <c r="IK11" s="51"/>
      <c r="IL11" s="51"/>
      <c r="IM11" s="51"/>
      <c r="IN11" s="51"/>
      <c r="IO11" s="51"/>
      <c r="IP11" s="51"/>
      <c r="IQ11" s="51"/>
      <c r="IR11" s="51"/>
      <c r="IS11" s="51"/>
      <c r="IT11" s="51"/>
      <c r="IU11" s="51"/>
      <c r="IV11" s="51"/>
      <c r="IW11" s="51"/>
      <c r="IX11" s="51"/>
      <c r="IY11" s="51"/>
      <c r="IZ11" s="51"/>
      <c r="JA11" s="51"/>
      <c r="JB11" s="51"/>
      <c r="JC11" s="51"/>
      <c r="JD11" s="51"/>
      <c r="JE11" s="51"/>
      <c r="JF11" s="51"/>
      <c r="JG11" s="51"/>
      <c r="JH11" s="51"/>
      <c r="JI11" s="51"/>
      <c r="JJ11" s="51"/>
      <c r="JK11" s="51"/>
      <c r="JL11" s="51"/>
      <c r="JM11" s="51"/>
      <c r="JN11" s="51"/>
      <c r="JO11" s="51"/>
      <c r="JP11" s="51"/>
      <c r="JQ11" s="51"/>
      <c r="JR11" s="51"/>
      <c r="JS11" s="51"/>
      <c r="JT11" s="51"/>
      <c r="JU11" s="51"/>
      <c r="JV11" s="51"/>
      <c r="JW11" s="51"/>
      <c r="JX11" s="51"/>
      <c r="JY11" s="51"/>
      <c r="JZ11" s="51"/>
      <c r="KA11" s="51"/>
      <c r="KB11" s="51"/>
      <c r="KC11" s="51"/>
      <c r="KD11" s="51"/>
      <c r="KE11" s="51"/>
      <c r="KF11" s="51"/>
      <c r="KG11" s="51"/>
      <c r="KH11" s="51"/>
      <c r="KI11" s="51"/>
      <c r="KJ11" s="51"/>
      <c r="KK11" s="51"/>
      <c r="KL11" s="51"/>
      <c r="KM11" s="51"/>
      <c r="KN11" s="51"/>
      <c r="KO11" s="51"/>
      <c r="KP11" s="51"/>
      <c r="KQ11" s="51"/>
      <c r="KR11" s="51"/>
      <c r="KS11" s="51"/>
      <c r="KT11" s="51"/>
      <c r="KU11" s="51"/>
      <c r="KV11" s="51"/>
      <c r="KW11" s="51"/>
      <c r="KX11" s="51"/>
      <c r="KY11" s="51"/>
      <c r="KZ11" s="51"/>
      <c r="LA11" s="51"/>
      <c r="LB11" s="51"/>
      <c r="LC11" s="51"/>
      <c r="LD11" s="51"/>
      <c r="LE11" s="51"/>
      <c r="LF11" s="51"/>
      <c r="LG11" s="51"/>
      <c r="LH11" s="51"/>
      <c r="LI11" s="51"/>
      <c r="LJ11" s="51"/>
      <c r="LK11" s="51"/>
      <c r="LL11" s="51"/>
      <c r="LM11" s="51"/>
      <c r="LN11" s="51"/>
      <c r="LO11" s="51"/>
      <c r="LP11" s="51"/>
      <c r="LQ11" s="51"/>
      <c r="LR11" s="51"/>
      <c r="LS11" s="51"/>
      <c r="LT11" s="51"/>
      <c r="LU11" s="51"/>
      <c r="LV11" s="51"/>
      <c r="LW11" s="51"/>
      <c r="LX11" s="51"/>
      <c r="LY11" s="51"/>
      <c r="LZ11" s="51"/>
      <c r="MA11" s="51"/>
      <c r="MB11" s="51"/>
      <c r="MC11" s="51"/>
      <c r="MD11" s="51"/>
      <c r="ME11" s="51"/>
      <c r="MF11" s="51"/>
      <c r="MG11" s="51"/>
      <c r="MH11" s="51"/>
      <c r="MI11" s="51"/>
      <c r="MJ11" s="51"/>
      <c r="MK11" s="51"/>
      <c r="ML11" s="51"/>
      <c r="MM11" s="51"/>
      <c r="MN11" s="51"/>
      <c r="MO11" s="51"/>
      <c r="MP11" s="51"/>
      <c r="MQ11" s="51"/>
      <c r="MR11" s="51"/>
      <c r="MS11" s="51"/>
      <c r="MT11" s="51"/>
      <c r="MU11" s="51"/>
      <c r="MV11" s="51"/>
      <c r="MW11" s="51"/>
      <c r="MX11" s="51"/>
      <c r="MY11" s="51"/>
      <c r="MZ11" s="51"/>
      <c r="NA11" s="51"/>
      <c r="NB11" s="51"/>
      <c r="NC11" s="51"/>
      <c r="ND11" s="51"/>
      <c r="NE11" s="51"/>
      <c r="NF11" s="51"/>
      <c r="NG11" s="51"/>
      <c r="NH11" s="51"/>
      <c r="NI11" s="51"/>
      <c r="NJ11" s="51"/>
      <c r="NK11" s="51"/>
      <c r="NL11" s="51"/>
      <c r="NM11" s="51"/>
      <c r="NN11" s="51"/>
      <c r="NO11" s="51"/>
      <c r="NP11" s="51"/>
      <c r="NQ11" s="51"/>
      <c r="NR11" s="51"/>
      <c r="NS11" s="51"/>
      <c r="NT11" s="51"/>
      <c r="NU11" s="51"/>
      <c r="NV11" s="51"/>
      <c r="NW11" s="51"/>
      <c r="NX11" s="51"/>
      <c r="NY11" s="51"/>
      <c r="NZ11" s="51"/>
      <c r="OA11" s="51"/>
      <c r="OB11" s="51"/>
      <c r="OC11" s="51"/>
      <c r="OD11" s="51"/>
      <c r="OE11" s="51"/>
      <c r="OF11" s="51"/>
      <c r="OG11" s="51"/>
      <c r="OH11" s="51"/>
      <c r="OI11" s="51"/>
      <c r="OJ11" s="51"/>
      <c r="OK11" s="51"/>
      <c r="OL11" s="51"/>
      <c r="OM11" s="51"/>
      <c r="ON11" s="51"/>
      <c r="OO11" s="51"/>
      <c r="OP11" s="51"/>
      <c r="OQ11" s="51"/>
      <c r="OR11" s="51"/>
      <c r="OS11" s="51"/>
      <c r="OT11" s="51"/>
      <c r="OU11" s="51"/>
      <c r="OV11" s="51"/>
      <c r="OW11" s="51"/>
      <c r="OX11" s="51"/>
      <c r="OY11" s="51"/>
      <c r="OZ11" s="51"/>
      <c r="PA11" s="51"/>
      <c r="PB11" s="51"/>
      <c r="PC11" s="51"/>
      <c r="PD11" s="51"/>
      <c r="PE11" s="51"/>
      <c r="PF11" s="51"/>
      <c r="PG11" s="51"/>
      <c r="PH11" s="51"/>
      <c r="PI11" s="51"/>
      <c r="PJ11" s="51"/>
      <c r="PK11" s="51"/>
      <c r="PL11" s="51"/>
      <c r="PM11" s="51"/>
      <c r="PN11" s="51"/>
      <c r="PO11" s="51"/>
      <c r="PP11" s="51"/>
      <c r="PQ11" s="51"/>
      <c r="PR11" s="51"/>
      <c r="PS11" s="51"/>
      <c r="PT11" s="51"/>
      <c r="PU11" s="51"/>
      <c r="PV11" s="51"/>
      <c r="PW11" s="51"/>
      <c r="PX11" s="51"/>
      <c r="PY11" s="51"/>
      <c r="PZ11" s="51"/>
      <c r="QA11" s="51"/>
      <c r="QB11" s="51"/>
      <c r="QC11" s="51"/>
      <c r="QD11" s="51"/>
      <c r="QE11" s="51"/>
      <c r="QF11" s="51"/>
      <c r="QG11" s="51"/>
      <c r="QH11" s="51"/>
      <c r="QI11" s="51"/>
      <c r="QJ11" s="51"/>
      <c r="QK11" s="51"/>
      <c r="QL11" s="51"/>
      <c r="QM11" s="51"/>
      <c r="QN11" s="51"/>
      <c r="QO11" s="51"/>
      <c r="QP11" s="51"/>
      <c r="QQ11" s="51"/>
      <c r="QR11" s="51"/>
      <c r="QS11" s="51"/>
      <c r="QT11" s="51"/>
      <c r="QU11" s="51"/>
      <c r="QV11" s="51"/>
      <c r="QW11" s="51"/>
      <c r="QX11" s="51"/>
      <c r="QY11" s="51"/>
      <c r="QZ11" s="51"/>
      <c r="RA11" s="51"/>
      <c r="RB11" s="51"/>
      <c r="RC11" s="51"/>
      <c r="RD11" s="51"/>
      <c r="RE11" s="51"/>
      <c r="RF11" s="51"/>
      <c r="RG11" s="51"/>
      <c r="RH11" s="51"/>
      <c r="RI11" s="51"/>
      <c r="RJ11" s="51"/>
      <c r="RK11" s="51"/>
      <c r="RL11" s="51"/>
      <c r="RM11" s="51"/>
      <c r="RN11" s="51"/>
      <c r="RO11" s="51"/>
      <c r="RP11" s="51"/>
      <c r="RQ11" s="51"/>
      <c r="RR11" s="51"/>
      <c r="RS11" s="51"/>
      <c r="RT11" s="51"/>
      <c r="RU11" s="51"/>
      <c r="RV11" s="51"/>
      <c r="RW11" s="51"/>
      <c r="RX11" s="51"/>
      <c r="RY11" s="51"/>
      <c r="RZ11" s="51"/>
      <c r="SA11" s="51"/>
      <c r="SB11" s="51"/>
      <c r="SC11" s="51"/>
      <c r="SD11" s="51"/>
      <c r="SE11" s="51"/>
      <c r="SF11" s="51"/>
      <c r="SG11" s="51"/>
      <c r="SH11" s="51"/>
      <c r="SI11" s="51"/>
      <c r="SJ11" s="51"/>
      <c r="SK11" s="51"/>
      <c r="SL11" s="51"/>
      <c r="SM11" s="51"/>
      <c r="SN11" s="51"/>
      <c r="SO11" s="51"/>
      <c r="SP11" s="51"/>
      <c r="SQ11" s="51"/>
      <c r="SR11" s="51"/>
      <c r="SS11" s="51"/>
      <c r="ST11" s="51"/>
      <c r="SU11" s="51"/>
      <c r="SV11" s="51"/>
      <c r="SW11" s="51"/>
      <c r="SX11" s="51"/>
      <c r="SY11" s="51"/>
      <c r="SZ11" s="51"/>
      <c r="TA11" s="51"/>
      <c r="TB11" s="51"/>
      <c r="TC11" s="51"/>
      <c r="TD11" s="51"/>
      <c r="TE11" s="51"/>
      <c r="TF11" s="51"/>
      <c r="TG11" s="51"/>
      <c r="TH11" s="51"/>
      <c r="TI11" s="51"/>
      <c r="TJ11" s="51"/>
      <c r="TK11" s="51"/>
      <c r="TL11" s="51"/>
      <c r="TM11" s="51"/>
      <c r="TN11" s="51"/>
      <c r="TO11" s="51"/>
      <c r="TP11" s="51"/>
      <c r="TQ11" s="51"/>
      <c r="TR11" s="51"/>
      <c r="TS11" s="51"/>
      <c r="TT11" s="51"/>
      <c r="TU11" s="51"/>
      <c r="TV11" s="51"/>
      <c r="TW11" s="51"/>
      <c r="TX11" s="51"/>
      <c r="TY11" s="51"/>
      <c r="TZ11" s="51"/>
      <c r="UA11" s="51"/>
      <c r="UB11" s="51"/>
      <c r="UC11" s="51"/>
      <c r="UD11" s="51"/>
      <c r="UE11" s="51"/>
      <c r="UF11" s="51"/>
      <c r="UG11" s="51"/>
      <c r="UH11" s="51"/>
      <c r="UI11" s="51"/>
      <c r="UJ11" s="51"/>
      <c r="UK11" s="51"/>
      <c r="UL11" s="51"/>
      <c r="UM11" s="51"/>
      <c r="UN11" s="51"/>
      <c r="UO11" s="51"/>
      <c r="UP11" s="51"/>
      <c r="UQ11" s="51"/>
      <c r="UR11" s="51"/>
      <c r="US11" s="51"/>
      <c r="UT11" s="51"/>
      <c r="UU11" s="51"/>
      <c r="UV11" s="51"/>
      <c r="UW11" s="51"/>
      <c r="UX11" s="51"/>
      <c r="UY11" s="51"/>
      <c r="UZ11" s="51"/>
      <c r="VA11" s="51"/>
      <c r="VB11" s="51"/>
      <c r="VC11" s="51"/>
      <c r="VD11" s="51"/>
      <c r="VE11" s="51"/>
      <c r="VF11" s="51"/>
      <c r="VG11" s="51"/>
      <c r="VH11" s="51"/>
      <c r="VI11" s="51"/>
      <c r="VJ11" s="51"/>
      <c r="VK11" s="51"/>
      <c r="VL11" s="51"/>
      <c r="VM11" s="51"/>
      <c r="VN11" s="51"/>
      <c r="VO11" s="51"/>
      <c r="VP11" s="51"/>
      <c r="VQ11" s="51"/>
      <c r="VR11" s="51"/>
      <c r="VS11" s="51"/>
      <c r="VT11" s="51"/>
      <c r="VU11" s="51"/>
      <c r="VV11" s="51"/>
      <c r="VW11" s="51"/>
      <c r="VX11" s="51"/>
      <c r="VY11" s="51"/>
      <c r="VZ11" s="51"/>
      <c r="WA11" s="51"/>
      <c r="WB11" s="51"/>
      <c r="WC11" s="51"/>
      <c r="WD11" s="51"/>
      <c r="WE11" s="51"/>
      <c r="WF11" s="51"/>
      <c r="WG11" s="51"/>
      <c r="WH11" s="51"/>
      <c r="WI11" s="51"/>
      <c r="WJ11" s="51"/>
      <c r="WK11" s="51"/>
      <c r="WL11" s="51"/>
      <c r="WM11" s="51"/>
      <c r="WN11" s="51"/>
      <c r="WO11" s="51"/>
      <c r="WP11" s="51"/>
      <c r="WQ11" s="51"/>
      <c r="WR11" s="51"/>
      <c r="WS11" s="51"/>
      <c r="WT11" s="51"/>
      <c r="WU11" s="51"/>
      <c r="WV11" s="51"/>
      <c r="WW11" s="51"/>
      <c r="WX11" s="51"/>
      <c r="WY11" s="51"/>
      <c r="WZ11" s="51"/>
      <c r="XA11" s="51"/>
      <c r="XB11" s="51"/>
      <c r="XC11" s="51"/>
      <c r="XD11" s="51"/>
      <c r="XE11" s="51"/>
      <c r="XF11" s="51"/>
      <c r="XG11" s="51"/>
      <c r="XH11" s="51"/>
      <c r="XI11" s="51"/>
      <c r="XJ11" s="51"/>
      <c r="XK11" s="51"/>
      <c r="XL11" s="51"/>
      <c r="XM11" s="51"/>
      <c r="XN11" s="51"/>
      <c r="XO11" s="51"/>
      <c r="XP11" s="51"/>
      <c r="XQ11" s="51"/>
      <c r="XR11" s="51"/>
      <c r="XS11" s="51"/>
      <c r="XT11" s="51"/>
      <c r="XU11" s="51"/>
      <c r="XV11" s="51"/>
      <c r="XW11" s="51"/>
      <c r="XX11" s="51"/>
      <c r="XY11" s="51"/>
      <c r="XZ11" s="51"/>
      <c r="YA11" s="51"/>
      <c r="YB11" s="51"/>
      <c r="YC11" s="51"/>
      <c r="YD11" s="51"/>
      <c r="YE11" s="51"/>
      <c r="YF11" s="51"/>
      <c r="YG11" s="51"/>
      <c r="YH11" s="51"/>
      <c r="YI11" s="51"/>
      <c r="YJ11" s="51"/>
      <c r="YK11" s="51"/>
      <c r="YL11" s="51"/>
      <c r="YM11" s="51"/>
      <c r="YN11" s="51"/>
      <c r="YO11" s="51"/>
      <c r="YP11" s="51"/>
      <c r="YQ11" s="51"/>
      <c r="YR11" s="51"/>
      <c r="YS11" s="51"/>
      <c r="YT11" s="51"/>
      <c r="YU11" s="51"/>
      <c r="YV11" s="51"/>
      <c r="YW11" s="51"/>
      <c r="YX11" s="51"/>
      <c r="YY11" s="51"/>
      <c r="YZ11" s="51"/>
      <c r="ZA11" s="51"/>
      <c r="ZB11" s="51"/>
      <c r="ZC11" s="51"/>
      <c r="ZD11" s="51"/>
      <c r="ZE11" s="51"/>
      <c r="ZF11" s="51"/>
      <c r="ZG11" s="51"/>
      <c r="ZH11" s="51"/>
      <c r="ZI11" s="51"/>
      <c r="ZJ11" s="51"/>
      <c r="ZK11" s="51"/>
      <c r="ZL11" s="51"/>
      <c r="ZM11" s="51"/>
      <c r="ZN11" s="51"/>
      <c r="ZO11" s="51"/>
      <c r="ZP11" s="51"/>
      <c r="ZQ11" s="51"/>
      <c r="ZR11" s="51"/>
      <c r="ZS11" s="51"/>
      <c r="ZT11" s="51"/>
      <c r="ZU11" s="51"/>
      <c r="ZV11" s="51"/>
      <c r="ZW11" s="51"/>
      <c r="ZX11" s="51"/>
      <c r="ZY11" s="51"/>
      <c r="ZZ11" s="51"/>
      <c r="AAA11" s="51"/>
      <c r="AAB11" s="51"/>
      <c r="AAC11" s="51"/>
      <c r="AAD11" s="51"/>
      <c r="AAE11" s="51"/>
      <c r="AAF11" s="51"/>
      <c r="AAG11" s="51"/>
      <c r="AAH11" s="51"/>
      <c r="AAI11" s="51"/>
      <c r="AAJ11" s="51"/>
      <c r="AAK11" s="51"/>
      <c r="AAL11" s="51"/>
      <c r="AAM11" s="51"/>
      <c r="AAN11" s="51"/>
      <c r="AAO11" s="51"/>
      <c r="AAP11" s="51"/>
      <c r="AAQ11" s="51"/>
      <c r="AAR11" s="51"/>
      <c r="AAS11" s="51"/>
      <c r="AAT11" s="51"/>
      <c r="AAU11" s="51"/>
      <c r="AAV11" s="51"/>
      <c r="AAW11" s="51"/>
      <c r="AAX11" s="51"/>
      <c r="AAY11" s="51"/>
      <c r="AAZ11" s="51"/>
      <c r="ABA11" s="51"/>
      <c r="ABB11" s="51"/>
      <c r="ABC11" s="51"/>
      <c r="ABD11" s="51"/>
      <c r="ABE11" s="51"/>
      <c r="ABF11" s="51"/>
      <c r="ABG11" s="51"/>
      <c r="ABH11" s="51"/>
      <c r="ABI11" s="51"/>
      <c r="ABJ11" s="51"/>
      <c r="ABK11" s="51"/>
      <c r="ABL11" s="51"/>
      <c r="ABM11" s="51"/>
      <c r="ABN11" s="51"/>
      <c r="ABO11" s="51"/>
      <c r="ABP11" s="51"/>
      <c r="ABQ11" s="51"/>
      <c r="ABR11" s="51"/>
      <c r="ABS11" s="51"/>
      <c r="ABT11" s="51"/>
      <c r="ABU11" s="51"/>
      <c r="ABV11" s="51"/>
      <c r="ABW11" s="51"/>
      <c r="ABX11" s="51"/>
      <c r="ABY11" s="51"/>
      <c r="ABZ11" s="51"/>
      <c r="ACA11" s="51"/>
      <c r="ACB11" s="51"/>
      <c r="ACC11" s="51"/>
      <c r="ACD11" s="51"/>
      <c r="ACE11" s="51"/>
      <c r="ACF11" s="51"/>
      <c r="ACG11" s="51"/>
      <c r="ACH11" s="51"/>
      <c r="ACI11" s="51"/>
      <c r="ACJ11" s="51"/>
      <c r="ACK11" s="51"/>
      <c r="ACL11" s="51"/>
      <c r="ACM11" s="51"/>
      <c r="ACN11" s="51"/>
      <c r="ACO11" s="51"/>
      <c r="ACP11" s="51"/>
      <c r="ACQ11" s="51"/>
      <c r="ACR11" s="51"/>
      <c r="ACS11" s="51"/>
      <c r="ACT11" s="51"/>
      <c r="ACU11" s="51"/>
      <c r="ACV11" s="51"/>
      <c r="ACW11" s="51"/>
      <c r="ACX11" s="51"/>
      <c r="ACY11" s="51"/>
      <c r="ACZ11" s="51"/>
      <c r="ADA11" s="51"/>
      <c r="ADB11" s="51"/>
      <c r="ADC11" s="51"/>
      <c r="ADD11" s="51"/>
      <c r="ADE11" s="51"/>
      <c r="ADF11" s="51"/>
      <c r="ADG11" s="51"/>
      <c r="ADH11" s="51"/>
      <c r="ADI11" s="51"/>
      <c r="ADJ11" s="51"/>
      <c r="ADK11" s="51"/>
      <c r="ADL11" s="51"/>
      <c r="ADM11" s="51"/>
      <c r="ADN11" s="51"/>
      <c r="ADO11" s="51"/>
      <c r="ADP11" s="51"/>
      <c r="ADQ11" s="51"/>
      <c r="ADR11" s="51"/>
      <c r="ADS11" s="51"/>
      <c r="ADT11" s="51"/>
      <c r="ADU11" s="51"/>
      <c r="ADV11" s="51"/>
      <c r="ADW11" s="51"/>
      <c r="ADX11" s="51"/>
      <c r="ADY11" s="51"/>
      <c r="ADZ11" s="51"/>
      <c r="AEA11" s="51"/>
      <c r="AEB11" s="51"/>
      <c r="AEC11" s="51"/>
      <c r="AED11" s="51"/>
      <c r="AEE11" s="51"/>
      <c r="AEF11" s="51"/>
      <c r="AEG11" s="51"/>
      <c r="AEH11" s="51"/>
      <c r="AEI11" s="51"/>
      <c r="AEJ11" s="51"/>
      <c r="AEK11" s="51"/>
      <c r="AEL11" s="51"/>
      <c r="AEM11" s="51"/>
      <c r="AEN11" s="51"/>
      <c r="AEO11" s="51"/>
      <c r="AEP11" s="51"/>
      <c r="AEQ11" s="51"/>
      <c r="AER11" s="51"/>
      <c r="AES11" s="51"/>
      <c r="AET11" s="51"/>
      <c r="AEU11" s="51"/>
      <c r="AEV11" s="51"/>
      <c r="AEW11" s="51"/>
      <c r="AEX11" s="51"/>
      <c r="AEY11" s="51"/>
      <c r="AEZ11" s="51"/>
      <c r="AFA11" s="51"/>
      <c r="AFB11" s="51"/>
      <c r="AFC11" s="51"/>
      <c r="AFD11" s="51"/>
      <c r="AFE11" s="51"/>
      <c r="AFF11" s="51"/>
      <c r="AFG11" s="51"/>
      <c r="AFH11" s="51"/>
      <c r="AFI11" s="51"/>
      <c r="AFJ11" s="51"/>
      <c r="AFK11" s="51"/>
      <c r="AFL11" s="51"/>
      <c r="AFM11" s="51"/>
      <c r="AFN11" s="51"/>
      <c r="AFO11" s="51"/>
      <c r="AFP11" s="51"/>
      <c r="AFQ11" s="51"/>
      <c r="AFR11" s="51"/>
      <c r="AFS11" s="51"/>
      <c r="AFT11" s="51"/>
      <c r="AFU11" s="51"/>
      <c r="AFV11" s="51"/>
      <c r="AFW11" s="51"/>
      <c r="AFX11" s="51"/>
      <c r="AFY11" s="51"/>
      <c r="AFZ11" s="51"/>
      <c r="AGA11" s="51"/>
      <c r="AGB11" s="51"/>
      <c r="AGC11" s="51"/>
      <c r="AGD11" s="51"/>
      <c r="AGE11" s="51"/>
      <c r="AGF11" s="51"/>
      <c r="AGG11" s="51"/>
      <c r="AGH11" s="51"/>
      <c r="AGI11" s="51"/>
      <c r="AGJ11" s="51"/>
      <c r="AGK11" s="51"/>
      <c r="AGL11" s="51"/>
      <c r="AGM11" s="51"/>
      <c r="AGN11" s="51"/>
      <c r="AGO11" s="51"/>
      <c r="AGP11" s="51"/>
      <c r="AGQ11" s="51"/>
      <c r="AGR11" s="51"/>
      <c r="AGS11" s="51"/>
      <c r="AGT11" s="51"/>
      <c r="AGU11" s="51"/>
      <c r="AGV11" s="51"/>
      <c r="AGW11" s="51"/>
      <c r="AGX11" s="51"/>
      <c r="AGY11" s="51"/>
      <c r="AGZ11" s="51"/>
      <c r="AHA11" s="51"/>
      <c r="AHB11" s="51"/>
      <c r="AHC11" s="51"/>
      <c r="AHD11" s="51"/>
      <c r="AHE11" s="51"/>
      <c r="AHF11" s="51"/>
      <c r="AHG11" s="51"/>
      <c r="AHH11" s="51"/>
      <c r="AHI11" s="51"/>
      <c r="AHJ11" s="51"/>
      <c r="AHK11" s="51"/>
      <c r="AHL11" s="51"/>
      <c r="AHM11" s="51"/>
      <c r="AHN11" s="51"/>
      <c r="AHO11" s="51"/>
      <c r="AHP11" s="51"/>
      <c r="AHQ11" s="51"/>
      <c r="AHR11" s="51"/>
      <c r="AHS11" s="51"/>
      <c r="AHT11" s="51"/>
      <c r="AHU11" s="51"/>
      <c r="AHV11" s="51"/>
      <c r="AHW11" s="51"/>
      <c r="AHX11" s="51"/>
      <c r="AHY11" s="51"/>
      <c r="AHZ11" s="51"/>
      <c r="AIA11" s="51"/>
      <c r="AIB11" s="51"/>
      <c r="AIC11" s="51"/>
      <c r="AID11" s="51"/>
      <c r="AIE11" s="51"/>
      <c r="AIF11" s="51"/>
      <c r="AIG11" s="51"/>
      <c r="AIH11" s="51"/>
      <c r="AII11" s="51"/>
      <c r="AIJ11" s="51"/>
      <c r="AIK11" s="51"/>
      <c r="AIL11" s="51"/>
      <c r="AIM11" s="51"/>
      <c r="AIN11" s="51"/>
      <c r="AIO11" s="51"/>
      <c r="AIP11" s="51"/>
      <c r="AIQ11" s="51"/>
      <c r="AIR11" s="51"/>
      <c r="AIS11" s="51"/>
      <c r="AIT11" s="51"/>
      <c r="AIU11" s="51"/>
      <c r="AIV11" s="51"/>
      <c r="AIW11" s="51"/>
      <c r="AIX11" s="51"/>
      <c r="AIY11" s="51"/>
      <c r="AIZ11" s="51"/>
      <c r="AJA11" s="51"/>
      <c r="AJB11" s="51"/>
      <c r="AJC11" s="51"/>
      <c r="AJD11" s="51"/>
      <c r="AJE11" s="51"/>
      <c r="AJF11" s="51"/>
      <c r="AJG11" s="51"/>
      <c r="AJH11" s="51"/>
      <c r="AJI11" s="51"/>
      <c r="AJJ11" s="51"/>
      <c r="AJK11" s="51"/>
      <c r="AJL11" s="51"/>
      <c r="AJM11" s="51"/>
      <c r="AJN11" s="51"/>
      <c r="AJO11" s="51"/>
      <c r="AJP11" s="51"/>
      <c r="AJQ11" s="51"/>
      <c r="AJR11" s="51"/>
      <c r="AJS11" s="51"/>
      <c r="AJT11" s="51"/>
      <c r="AJU11" s="51"/>
      <c r="AJV11" s="51"/>
      <c r="AJW11" s="51"/>
      <c r="AJX11" s="51"/>
      <c r="AJY11" s="51"/>
      <c r="AJZ11" s="51"/>
      <c r="AKA11" s="51"/>
      <c r="AKB11" s="51"/>
      <c r="AKC11" s="51"/>
      <c r="AKD11" s="51"/>
      <c r="AKE11" s="51"/>
      <c r="AKF11" s="51"/>
      <c r="AKG11" s="51"/>
      <c r="AKH11" s="51"/>
      <c r="AKI11" s="51"/>
      <c r="AKJ11" s="51"/>
      <c r="AKK11" s="51"/>
      <c r="AKL11" s="51"/>
      <c r="AKM11" s="51"/>
      <c r="AKN11" s="51"/>
      <c r="AKO11" s="51"/>
      <c r="AKP11" s="51"/>
      <c r="AKQ11" s="51"/>
      <c r="AKR11" s="51"/>
      <c r="AKS11" s="51"/>
      <c r="AKT11" s="51"/>
      <c r="AKU11" s="51"/>
      <c r="AKV11" s="51"/>
      <c r="AKW11" s="51"/>
      <c r="AKX11" s="51"/>
      <c r="AKY11" s="51"/>
      <c r="AKZ11" s="51"/>
      <c r="ALA11" s="51"/>
      <c r="ALB11" s="51"/>
      <c r="ALC11" s="51"/>
      <c r="ALD11" s="51"/>
      <c r="ALE11" s="51"/>
      <c r="ALF11" s="51"/>
      <c r="ALG11" s="51"/>
      <c r="ALH11" s="51"/>
      <c r="ALI11" s="51"/>
      <c r="ALJ11" s="51"/>
      <c r="ALK11" s="51"/>
      <c r="ALL11" s="51"/>
      <c r="ALM11" s="51"/>
      <c r="ALN11" s="51"/>
      <c r="ALO11" s="51"/>
      <c r="ALP11" s="51"/>
      <c r="ALQ11" s="51"/>
      <c r="ALR11" s="51"/>
      <c r="ALS11" s="51"/>
      <c r="ALT11" s="51"/>
      <c r="ALU11" s="51"/>
      <c r="ALV11" s="51"/>
      <c r="ALW11" s="51"/>
      <c r="ALX11" s="51"/>
      <c r="ALY11" s="51"/>
      <c r="ALZ11" s="51"/>
      <c r="AMA11" s="51"/>
      <c r="AMB11" s="51"/>
      <c r="AMC11" s="51"/>
      <c r="AMD11" s="51"/>
      <c r="AME11" s="51"/>
      <c r="AMF11" s="51"/>
      <c r="AMG11" s="51"/>
      <c r="AMH11" s="51"/>
      <c r="AMI11" s="51"/>
      <c r="AMJ11" s="51"/>
      <c r="AMK11" s="51"/>
      <c r="AML11" s="51"/>
      <c r="AMM11" s="51"/>
      <c r="AMN11" s="51"/>
      <c r="AMO11" s="51"/>
      <c r="AMP11" s="51"/>
      <c r="AMQ11" s="51"/>
      <c r="AMR11" s="51"/>
      <c r="AMS11" s="51"/>
      <c r="AMT11" s="51"/>
      <c r="AMU11" s="51"/>
      <c r="AMV11" s="51"/>
      <c r="AMW11" s="51"/>
      <c r="AMX11" s="51"/>
      <c r="AMY11" s="51"/>
      <c r="AMZ11" s="51"/>
      <c r="ANA11" s="51"/>
      <c r="ANB11" s="51"/>
      <c r="ANC11" s="51"/>
      <c r="AND11" s="51"/>
      <c r="ANE11" s="51"/>
      <c r="ANF11" s="51"/>
      <c r="ANG11" s="51"/>
      <c r="ANH11" s="51"/>
      <c r="ANI11" s="51"/>
      <c r="ANJ11" s="51"/>
      <c r="ANK11" s="51"/>
      <c r="ANL11" s="51"/>
      <c r="ANM11" s="51"/>
      <c r="ANN11" s="51"/>
      <c r="ANO11" s="51"/>
      <c r="ANP11" s="51"/>
      <c r="ANQ11" s="51"/>
      <c r="ANR11" s="51"/>
      <c r="ANS11" s="51"/>
      <c r="ANT11" s="51"/>
      <c r="ANU11" s="51"/>
      <c r="ANV11" s="51"/>
      <c r="ANW11" s="51"/>
      <c r="ANX11" s="51"/>
      <c r="ANY11" s="51"/>
      <c r="ANZ11" s="51"/>
      <c r="AOA11" s="51"/>
      <c r="AOB11" s="51"/>
      <c r="AOC11" s="51"/>
      <c r="AOD11" s="51"/>
      <c r="AOE11" s="51"/>
      <c r="AOF11" s="51"/>
      <c r="AOG11" s="51"/>
      <c r="AOH11" s="51"/>
      <c r="AOI11" s="51"/>
      <c r="AOJ11" s="51"/>
      <c r="AOK11" s="51"/>
      <c r="AOL11" s="51"/>
      <c r="AOM11" s="51"/>
      <c r="AON11" s="51"/>
      <c r="AOO11" s="51"/>
      <c r="AOP11" s="51"/>
      <c r="AOQ11" s="51"/>
      <c r="AOR11" s="51"/>
      <c r="AOS11" s="51"/>
      <c r="AOT11" s="51"/>
      <c r="AOU11" s="51"/>
      <c r="AOV11" s="51"/>
      <c r="AOW11" s="51"/>
      <c r="AOX11" s="51"/>
      <c r="AOY11" s="51"/>
      <c r="AOZ11" s="51"/>
      <c r="APA11" s="51"/>
      <c r="APB11" s="51"/>
      <c r="APC11" s="51"/>
      <c r="APD11" s="51"/>
      <c r="APE11" s="51"/>
      <c r="APF11" s="51"/>
      <c r="APG11" s="51"/>
      <c r="APH11" s="51"/>
      <c r="API11" s="51"/>
      <c r="APJ11" s="51"/>
      <c r="APK11" s="51"/>
      <c r="APL11" s="51"/>
      <c r="APM11" s="51"/>
      <c r="APN11" s="51"/>
      <c r="APO11" s="51"/>
      <c r="APP11" s="51"/>
      <c r="APQ11" s="51"/>
      <c r="APR11" s="51"/>
      <c r="APS11" s="51"/>
      <c r="APT11" s="51"/>
      <c r="APU11" s="51"/>
      <c r="APV11" s="51"/>
      <c r="APW11" s="51"/>
      <c r="APX11" s="51"/>
      <c r="APY11" s="51"/>
      <c r="APZ11" s="51"/>
      <c r="AQA11" s="51"/>
      <c r="AQB11" s="51"/>
      <c r="AQC11" s="51"/>
      <c r="AQD11" s="51"/>
      <c r="AQE11" s="51"/>
      <c r="AQF11" s="51"/>
      <c r="AQG11" s="51"/>
      <c r="AQH11" s="51"/>
      <c r="AQI11" s="51"/>
      <c r="AQJ11" s="51"/>
      <c r="AQK11" s="51"/>
      <c r="AQL11" s="51"/>
      <c r="AQM11" s="51"/>
      <c r="AQN11" s="51"/>
      <c r="AQO11" s="51"/>
      <c r="AQP11" s="51"/>
      <c r="AQQ11" s="51"/>
      <c r="AQR11" s="51"/>
      <c r="AQS11" s="51"/>
      <c r="AQT11" s="51"/>
      <c r="AQU11" s="51"/>
      <c r="AQV11" s="51"/>
      <c r="AQW11" s="51"/>
      <c r="AQX11" s="51"/>
      <c r="AQY11" s="51"/>
      <c r="AQZ11" s="51"/>
      <c r="ARA11" s="51"/>
      <c r="ARB11" s="51"/>
      <c r="ARC11" s="51"/>
      <c r="ARD11" s="51"/>
      <c r="ARE11" s="51"/>
      <c r="ARF11" s="51"/>
      <c r="ARG11" s="51"/>
      <c r="ARH11" s="51"/>
      <c r="ARI11" s="51"/>
      <c r="ARJ11" s="51"/>
      <c r="ARK11" s="51"/>
      <c r="ARL11" s="51"/>
      <c r="ARM11" s="51"/>
      <c r="ARN11" s="51"/>
      <c r="ARO11" s="51"/>
      <c r="ARP11" s="51"/>
      <c r="ARQ11" s="51"/>
      <c r="ARR11" s="51"/>
      <c r="ARS11" s="51"/>
      <c r="ART11" s="51"/>
      <c r="ARU11" s="51"/>
      <c r="ARV11" s="51"/>
      <c r="ARW11" s="51"/>
      <c r="ARX11" s="51"/>
      <c r="ARY11" s="51"/>
      <c r="ARZ11" s="51"/>
      <c r="ASA11" s="51"/>
      <c r="ASB11" s="51"/>
      <c r="ASC11" s="51"/>
      <c r="ASD11" s="51"/>
      <c r="ASE11" s="51"/>
      <c r="ASF11" s="51"/>
      <c r="ASG11" s="51"/>
      <c r="ASH11" s="51"/>
      <c r="ASI11" s="51"/>
      <c r="ASJ11" s="51"/>
      <c r="ASK11" s="51"/>
      <c r="ASL11" s="51"/>
      <c r="ASM11" s="51"/>
      <c r="ASN11" s="51"/>
      <c r="ASO11" s="51"/>
      <c r="ASP11" s="51"/>
      <c r="ASQ11" s="51"/>
      <c r="ASR11" s="51"/>
      <c r="ASS11" s="51"/>
      <c r="AST11" s="51"/>
      <c r="ASU11" s="51"/>
      <c r="ASV11" s="51"/>
      <c r="ASW11" s="51"/>
      <c r="ASX11" s="51"/>
      <c r="ASY11" s="51"/>
      <c r="ASZ11" s="51"/>
      <c r="ATA11" s="51"/>
      <c r="ATB11" s="51"/>
      <c r="ATC11" s="51"/>
      <c r="ATD11" s="51"/>
      <c r="ATE11" s="51"/>
      <c r="ATF11" s="51"/>
      <c r="ATG11" s="51"/>
      <c r="ATH11" s="51"/>
      <c r="ATI11" s="51"/>
      <c r="ATJ11" s="51"/>
      <c r="ATK11" s="51"/>
      <c r="ATL11" s="51"/>
      <c r="ATM11" s="51"/>
      <c r="ATN11" s="51"/>
      <c r="ATO11" s="51"/>
      <c r="ATP11" s="51"/>
      <c r="ATQ11" s="51"/>
      <c r="ATR11" s="51"/>
      <c r="ATS11" s="51"/>
      <c r="ATT11" s="51"/>
      <c r="ATU11" s="51"/>
      <c r="ATV11" s="51"/>
      <c r="ATW11" s="51"/>
      <c r="ATX11" s="51"/>
      <c r="ATY11" s="51"/>
      <c r="ATZ11" s="51"/>
      <c r="AUA11" s="51"/>
      <c r="AUB11" s="51"/>
      <c r="AUC11" s="51"/>
      <c r="AUD11" s="51"/>
      <c r="AUE11" s="51"/>
      <c r="AUF11" s="51"/>
      <c r="AUG11" s="51"/>
      <c r="AUH11" s="51"/>
      <c r="AUI11" s="51"/>
      <c r="AUJ11" s="51"/>
      <c r="AUK11" s="51"/>
      <c r="AUL11" s="51"/>
      <c r="AUM11" s="51"/>
      <c r="AUN11" s="51"/>
      <c r="AUO11" s="51"/>
      <c r="AUP11" s="51"/>
      <c r="AUQ11" s="51"/>
      <c r="AUR11" s="51"/>
      <c r="AUS11" s="51"/>
      <c r="AUT11" s="51"/>
      <c r="AUU11" s="51"/>
      <c r="AUV11" s="51"/>
      <c r="AUW11" s="51"/>
      <c r="AUX11" s="51"/>
      <c r="AUY11" s="51"/>
      <c r="AUZ11" s="51"/>
      <c r="AVA11" s="51"/>
      <c r="AVB11" s="51"/>
      <c r="AVC11" s="51"/>
      <c r="AVD11" s="51"/>
      <c r="AVE11" s="51"/>
      <c r="AVF11" s="51"/>
      <c r="AVG11" s="51"/>
      <c r="AVH11" s="51"/>
      <c r="AVI11" s="51"/>
      <c r="AVJ11" s="51"/>
      <c r="AVK11" s="51"/>
      <c r="AVL11" s="51"/>
      <c r="AVM11" s="51"/>
      <c r="AVN11" s="51"/>
      <c r="AVO11" s="51"/>
      <c r="AVP11" s="51"/>
      <c r="AVQ11" s="51"/>
      <c r="AVR11" s="51"/>
      <c r="AVS11" s="51"/>
      <c r="AVT11" s="51"/>
      <c r="AVU11" s="51"/>
      <c r="AVV11" s="51"/>
      <c r="AVW11" s="51"/>
      <c r="AVX11" s="51"/>
      <c r="AVY11" s="51"/>
      <c r="AVZ11" s="51"/>
      <c r="AWA11" s="51"/>
      <c r="AWB11" s="51"/>
      <c r="AWC11" s="51"/>
      <c r="AWD11" s="51"/>
      <c r="AWE11" s="51"/>
      <c r="AWF11" s="51"/>
      <c r="AWG11" s="51"/>
      <c r="AWH11" s="51"/>
      <c r="AWI11" s="51"/>
      <c r="AWJ11" s="51"/>
      <c r="AWK11" s="51"/>
      <c r="AWL11" s="51"/>
      <c r="AWM11" s="51"/>
      <c r="AWN11" s="51"/>
      <c r="AWO11" s="51"/>
      <c r="AWP11" s="51"/>
      <c r="AWQ11" s="51"/>
      <c r="AWR11" s="51"/>
      <c r="AWS11" s="51"/>
      <c r="AWT11" s="51"/>
      <c r="AWU11" s="51"/>
      <c r="AWV11" s="51"/>
      <c r="AWW11" s="51"/>
      <c r="AWX11" s="51"/>
      <c r="AWY11" s="51"/>
      <c r="AWZ11" s="51"/>
      <c r="AXA11" s="51"/>
      <c r="AXB11" s="51"/>
      <c r="AXC11" s="51"/>
      <c r="AXD11" s="51"/>
      <c r="AXE11" s="51"/>
      <c r="AXF11" s="51"/>
      <c r="AXG11" s="51"/>
      <c r="AXH11" s="51"/>
      <c r="AXI11" s="51"/>
      <c r="AXJ11" s="51"/>
      <c r="AXK11" s="51"/>
      <c r="AXL11" s="51"/>
      <c r="AXM11" s="51"/>
      <c r="AXN11" s="51"/>
      <c r="AXO11" s="51"/>
      <c r="AXP11" s="51"/>
      <c r="AXQ11" s="51"/>
      <c r="AXR11" s="51"/>
      <c r="AXS11" s="51"/>
      <c r="AXT11" s="51"/>
      <c r="AXU11" s="51"/>
      <c r="AXV11" s="51"/>
      <c r="AXW11" s="51"/>
      <c r="AXX11" s="51"/>
      <c r="AXY11" s="51"/>
      <c r="AXZ11" s="51"/>
      <c r="AYA11" s="51"/>
      <c r="AYB11" s="51"/>
      <c r="AYC11" s="51"/>
      <c r="AYD11" s="51"/>
      <c r="AYE11" s="51"/>
      <c r="AYF11" s="51"/>
      <c r="AYG11" s="51"/>
      <c r="AYH11" s="51"/>
      <c r="AYI11" s="51"/>
      <c r="AYJ11" s="51"/>
      <c r="AYK11" s="51"/>
      <c r="AYL11" s="51"/>
      <c r="AYM11" s="51"/>
      <c r="AYN11" s="51"/>
      <c r="AYO11" s="51"/>
      <c r="AYP11" s="51"/>
      <c r="AYQ11" s="51"/>
      <c r="AYR11" s="51"/>
      <c r="AYS11" s="51"/>
      <c r="AYT11" s="51"/>
      <c r="AYU11" s="51"/>
      <c r="AYV11" s="51"/>
      <c r="AYW11" s="51"/>
      <c r="AYX11" s="51"/>
      <c r="AYY11" s="51"/>
      <c r="AYZ11" s="51"/>
      <c r="AZA11" s="51"/>
      <c r="AZB11" s="51"/>
      <c r="AZC11" s="51"/>
      <c r="AZD11" s="51"/>
      <c r="AZE11" s="51"/>
      <c r="AZF11" s="51"/>
      <c r="AZG11" s="51"/>
      <c r="AZH11" s="51"/>
      <c r="AZI11" s="51"/>
      <c r="AZJ11" s="51"/>
      <c r="AZK11" s="51"/>
      <c r="AZL11" s="51"/>
      <c r="AZM11" s="51"/>
      <c r="AZN11" s="51"/>
      <c r="AZO11" s="51"/>
      <c r="AZP11" s="51"/>
      <c r="AZQ11" s="51"/>
      <c r="AZR11" s="51"/>
      <c r="AZS11" s="51"/>
      <c r="AZT11" s="51"/>
      <c r="AZU11" s="51"/>
      <c r="AZV11" s="51"/>
      <c r="AZW11" s="51"/>
      <c r="AZX11" s="51"/>
      <c r="AZY11" s="51"/>
      <c r="AZZ11" s="51"/>
      <c r="BAA11" s="51"/>
      <c r="BAB11" s="51"/>
      <c r="BAC11" s="51"/>
      <c r="BAD11" s="51"/>
      <c r="BAE11" s="51"/>
      <c r="BAF11" s="51"/>
      <c r="BAG11" s="51"/>
      <c r="BAH11" s="51"/>
      <c r="BAI11" s="51"/>
      <c r="BAJ11" s="51"/>
      <c r="BAK11" s="51"/>
      <c r="BAL11" s="51"/>
      <c r="BAM11" s="51"/>
      <c r="BAN11" s="51"/>
      <c r="BAO11" s="51"/>
      <c r="BAP11" s="51"/>
      <c r="BAQ11" s="51"/>
      <c r="BAR11" s="51"/>
      <c r="BAS11" s="51"/>
      <c r="BAT11" s="51"/>
      <c r="BAU11" s="51"/>
      <c r="BAV11" s="51"/>
      <c r="BAW11" s="51"/>
      <c r="BAX11" s="51"/>
      <c r="BAY11" s="51"/>
      <c r="BAZ11" s="51"/>
      <c r="BBA11" s="51"/>
      <c r="BBB11" s="51"/>
      <c r="BBC11" s="51"/>
      <c r="BBD11" s="51"/>
      <c r="BBE11" s="51"/>
      <c r="BBF11" s="51"/>
      <c r="BBG11" s="51"/>
      <c r="BBH11" s="51"/>
      <c r="BBI11" s="51"/>
      <c r="BBJ11" s="51"/>
      <c r="BBK11" s="51"/>
      <c r="BBL11" s="51"/>
      <c r="BBM11" s="51"/>
      <c r="BBN11" s="51"/>
      <c r="BBO11" s="51"/>
      <c r="BBP11" s="51"/>
      <c r="BBQ11" s="51"/>
      <c r="BBR11" s="51"/>
      <c r="BBS11" s="51"/>
      <c r="BBT11" s="51"/>
      <c r="BBU11" s="51"/>
      <c r="BBV11" s="51"/>
      <c r="BBW11" s="51"/>
      <c r="BBX11" s="51"/>
      <c r="BBY11" s="51"/>
      <c r="BBZ11" s="51"/>
      <c r="BCA11" s="51"/>
      <c r="BCB11" s="51"/>
      <c r="BCC11" s="51"/>
      <c r="BCD11" s="51"/>
      <c r="BCE11" s="51"/>
      <c r="BCF11" s="51"/>
      <c r="BCG11" s="51"/>
      <c r="BCH11" s="51"/>
      <c r="BCI11" s="51"/>
      <c r="BCJ11" s="51"/>
      <c r="BCK11" s="51"/>
      <c r="BCL11" s="51"/>
      <c r="BCM11" s="51"/>
      <c r="BCN11" s="51"/>
      <c r="BCO11" s="51"/>
      <c r="BCP11" s="51"/>
      <c r="BCQ11" s="51"/>
      <c r="BCR11" s="51"/>
      <c r="BCS11" s="51"/>
      <c r="BCT11" s="51"/>
      <c r="BCU11" s="51"/>
      <c r="BCV11" s="51"/>
      <c r="BCW11" s="51"/>
      <c r="BCX11" s="51"/>
      <c r="BCY11" s="51"/>
      <c r="BCZ11" s="51"/>
      <c r="BDA11" s="51"/>
      <c r="BDB11" s="51"/>
      <c r="BDC11" s="51"/>
      <c r="BDD11" s="51"/>
      <c r="BDE11" s="51"/>
      <c r="BDF11" s="51"/>
      <c r="BDG11" s="51"/>
      <c r="BDH11" s="51"/>
      <c r="BDI11" s="51"/>
      <c r="BDJ11" s="51"/>
      <c r="BDK11" s="51"/>
      <c r="BDL11" s="51"/>
      <c r="BDM11" s="51"/>
      <c r="BDN11" s="51"/>
      <c r="BDO11" s="51"/>
      <c r="BDP11" s="51"/>
      <c r="BDQ11" s="51"/>
      <c r="BDR11" s="51"/>
      <c r="BDS11" s="51"/>
      <c r="BDT11" s="51"/>
      <c r="BDU11" s="51"/>
      <c r="BDV11" s="51"/>
      <c r="BDW11" s="51"/>
      <c r="BDX11" s="51"/>
      <c r="BDY11" s="51"/>
      <c r="BDZ11" s="51"/>
      <c r="BEA11" s="51"/>
      <c r="BEB11" s="51"/>
      <c r="BEC11" s="51"/>
      <c r="BED11" s="51"/>
      <c r="BEE11" s="51"/>
      <c r="BEF11" s="51"/>
      <c r="BEG11" s="51"/>
      <c r="BEH11" s="51"/>
      <c r="BEI11" s="51"/>
      <c r="BEJ11" s="51"/>
      <c r="BEK11" s="51"/>
      <c r="BEL11" s="51"/>
      <c r="BEM11" s="51"/>
      <c r="BEN11" s="51"/>
      <c r="BEO11" s="51"/>
      <c r="BEP11" s="51"/>
      <c r="BEQ11" s="51"/>
      <c r="BER11" s="51"/>
      <c r="BES11" s="51"/>
      <c r="BET11" s="51"/>
      <c r="BEU11" s="51"/>
      <c r="BEV11" s="51"/>
      <c r="BEW11" s="51"/>
      <c r="BEX11" s="51"/>
      <c r="BEY11" s="51"/>
      <c r="BEZ11" s="51"/>
      <c r="BFA11" s="51"/>
      <c r="BFB11" s="51"/>
      <c r="BFC11" s="51"/>
      <c r="BFD11" s="51"/>
      <c r="BFE11" s="51"/>
      <c r="BFF11" s="51"/>
      <c r="BFG11" s="51"/>
      <c r="BFH11" s="51"/>
      <c r="BFI11" s="51"/>
      <c r="BFJ11" s="51"/>
      <c r="BFK11" s="51"/>
      <c r="BFL11" s="51"/>
      <c r="BFM11" s="51"/>
      <c r="BFN11" s="51"/>
      <c r="BFO11" s="51"/>
      <c r="BFP11" s="51"/>
      <c r="BFQ11" s="51"/>
      <c r="BFR11" s="51"/>
      <c r="BFS11" s="51"/>
      <c r="BFT11" s="51"/>
      <c r="BFU11" s="51"/>
      <c r="BFV11" s="51"/>
      <c r="BFW11" s="51"/>
      <c r="BFX11" s="51"/>
      <c r="BFY11" s="51"/>
      <c r="BFZ11" s="51"/>
      <c r="BGA11" s="51"/>
      <c r="BGB11" s="51"/>
      <c r="BGC11" s="51"/>
      <c r="BGD11" s="51"/>
      <c r="BGE11" s="51"/>
      <c r="BGF11" s="51"/>
      <c r="BGG11" s="51"/>
      <c r="BGH11" s="51"/>
      <c r="BGI11" s="51"/>
      <c r="BGJ11" s="51"/>
      <c r="BGK11" s="51"/>
      <c r="BGL11" s="51"/>
      <c r="BGM11" s="51"/>
      <c r="BGN11" s="51"/>
      <c r="BGO11" s="51"/>
      <c r="BGP11" s="51"/>
      <c r="BGQ11" s="51"/>
      <c r="BGR11" s="51"/>
      <c r="BGS11" s="51"/>
      <c r="BGT11" s="51"/>
      <c r="BGU11" s="51"/>
      <c r="BGV11" s="51"/>
      <c r="BGW11" s="51"/>
      <c r="BGX11" s="51"/>
      <c r="BGY11" s="51"/>
      <c r="BGZ11" s="51"/>
      <c r="BHA11" s="51"/>
      <c r="BHB11" s="51"/>
      <c r="BHC11" s="51"/>
      <c r="BHD11" s="51"/>
      <c r="BHE11" s="51"/>
      <c r="BHF11" s="51"/>
      <c r="BHG11" s="51"/>
      <c r="BHH11" s="51"/>
      <c r="BHI11" s="51"/>
      <c r="BHJ11" s="51"/>
      <c r="BHK11" s="51"/>
      <c r="BHL11" s="51"/>
      <c r="BHM11" s="51"/>
      <c r="BHN11" s="51"/>
      <c r="BHO11" s="51"/>
      <c r="BHP11" s="51"/>
      <c r="BHQ11" s="51"/>
      <c r="BHR11" s="51"/>
      <c r="BHS11" s="51"/>
      <c r="BHT11" s="51"/>
      <c r="BHU11" s="51"/>
      <c r="BHV11" s="51"/>
      <c r="BHW11" s="51"/>
      <c r="BHX11" s="51"/>
      <c r="BHY11" s="51"/>
      <c r="BHZ11" s="51"/>
      <c r="BIA11" s="51"/>
      <c r="BIB11" s="51"/>
      <c r="BIC11" s="51"/>
      <c r="BID11" s="51"/>
      <c r="BIE11" s="51"/>
      <c r="BIF11" s="51"/>
      <c r="BIG11" s="51"/>
      <c r="BIH11" s="51"/>
      <c r="BII11" s="51"/>
      <c r="BIJ11" s="51"/>
      <c r="BIK11" s="51"/>
      <c r="BIL11" s="51"/>
      <c r="BIM11" s="51"/>
      <c r="BIN11" s="51"/>
      <c r="BIO11" s="51"/>
      <c r="BIP11" s="51"/>
      <c r="BIQ11" s="51"/>
      <c r="BIR11" s="51"/>
      <c r="BIS11" s="51"/>
      <c r="BIT11" s="51"/>
      <c r="BIU11" s="51"/>
      <c r="BIV11" s="51"/>
      <c r="BIW11" s="51"/>
      <c r="BIX11" s="51"/>
      <c r="BIY11" s="51"/>
      <c r="BIZ11" s="51"/>
      <c r="BJA11" s="51"/>
      <c r="BJB11" s="51"/>
      <c r="BJC11" s="51"/>
      <c r="BJD11" s="51"/>
      <c r="BJE11" s="51"/>
      <c r="BJF11" s="51"/>
      <c r="BJG11" s="51"/>
      <c r="BJH11" s="51"/>
      <c r="BJI11" s="51"/>
      <c r="BJJ11" s="51"/>
      <c r="BJK11" s="51"/>
      <c r="BJL11" s="51"/>
      <c r="BJM11" s="51"/>
      <c r="BJN11" s="51"/>
      <c r="BJO11" s="51"/>
      <c r="BJP11" s="51"/>
      <c r="BJQ11" s="51"/>
      <c r="BJR11" s="51"/>
      <c r="BJS11" s="51"/>
      <c r="BJT11" s="51"/>
      <c r="BJU11" s="51"/>
      <c r="BJV11" s="51"/>
      <c r="BJW11" s="51"/>
      <c r="BJX11" s="51"/>
      <c r="BJY11" s="51"/>
      <c r="BJZ11" s="51"/>
      <c r="BKA11" s="51"/>
      <c r="BKB11" s="51"/>
      <c r="BKC11" s="51"/>
      <c r="BKD11" s="51"/>
      <c r="BKE11" s="51"/>
      <c r="BKF11" s="51"/>
      <c r="BKG11" s="51"/>
      <c r="BKH11" s="51"/>
      <c r="BKI11" s="51"/>
      <c r="BKJ11" s="51"/>
      <c r="BKK11" s="51"/>
      <c r="BKL11" s="51"/>
      <c r="BKM11" s="51"/>
      <c r="BKN11" s="51"/>
      <c r="BKO11" s="51"/>
      <c r="BKP11" s="51"/>
      <c r="BKQ11" s="51"/>
      <c r="BKR11" s="51"/>
      <c r="BKS11" s="51"/>
      <c r="BKT11" s="51"/>
      <c r="BKU11" s="51"/>
      <c r="BKV11" s="51"/>
      <c r="BKW11" s="51"/>
      <c r="BKX11" s="51"/>
      <c r="BKY11" s="51"/>
      <c r="BKZ11" s="51"/>
      <c r="BLA11" s="51"/>
      <c r="BLB11" s="51"/>
      <c r="BLC11" s="51"/>
      <c r="BLD11" s="51"/>
      <c r="BLE11" s="51"/>
      <c r="BLF11" s="51"/>
      <c r="BLG11" s="51"/>
      <c r="BLH11" s="51"/>
      <c r="BLI11" s="51"/>
      <c r="BLJ11" s="51"/>
      <c r="BLK11" s="51"/>
      <c r="BLL11" s="51"/>
      <c r="BLM11" s="51"/>
      <c r="BLN11" s="51"/>
      <c r="BLO11" s="51"/>
      <c r="BLP11" s="51"/>
      <c r="BLQ11" s="51"/>
      <c r="BLR11" s="51"/>
      <c r="BLS11" s="51"/>
      <c r="BLT11" s="51"/>
      <c r="BLU11" s="51"/>
      <c r="BLV11" s="51"/>
      <c r="BLW11" s="51"/>
      <c r="BLX11" s="51"/>
      <c r="BLY11" s="51"/>
      <c r="BLZ11" s="51"/>
      <c r="BMA11" s="51"/>
      <c r="BMB11" s="51"/>
      <c r="BMC11" s="51"/>
      <c r="BMD11" s="51"/>
      <c r="BME11" s="51"/>
      <c r="BMF11" s="51"/>
      <c r="BMG11" s="51"/>
      <c r="BMH11" s="51"/>
      <c r="BMI11" s="51"/>
      <c r="BMJ11" s="51"/>
      <c r="BMK11" s="51"/>
      <c r="BML11" s="51"/>
      <c r="BMM11" s="51"/>
      <c r="BMN11" s="51"/>
      <c r="BMO11" s="51"/>
      <c r="BMP11" s="51"/>
      <c r="BMQ11" s="51"/>
      <c r="BMR11" s="51"/>
      <c r="BMS11" s="51"/>
      <c r="BMT11" s="51"/>
      <c r="BMU11" s="51"/>
      <c r="BMV11" s="51"/>
      <c r="BMW11" s="51"/>
      <c r="BMX11" s="51"/>
      <c r="BMY11" s="51"/>
      <c r="BMZ11" s="51"/>
      <c r="BNA11" s="51"/>
      <c r="BNB11" s="51"/>
      <c r="BNC11" s="51"/>
      <c r="BND11" s="51"/>
      <c r="BNE11" s="51"/>
      <c r="BNF11" s="51"/>
      <c r="BNG11" s="51"/>
      <c r="BNH11" s="51"/>
      <c r="BNI11" s="51"/>
      <c r="BNJ11" s="51"/>
      <c r="BNK11" s="51"/>
      <c r="BNL11" s="51"/>
      <c r="BNM11" s="51"/>
      <c r="BNN11" s="51"/>
      <c r="BNO11" s="51"/>
      <c r="BNP11" s="51"/>
      <c r="BNQ11" s="51"/>
      <c r="BNR11" s="51"/>
      <c r="BNS11" s="51"/>
      <c r="BNT11" s="51"/>
      <c r="BNU11" s="51"/>
      <c r="BNV11" s="51"/>
      <c r="BNW11" s="51"/>
      <c r="BNX11" s="51"/>
      <c r="BNY11" s="51"/>
      <c r="BNZ11" s="51"/>
      <c r="BOA11" s="51"/>
      <c r="BOB11" s="51"/>
      <c r="BOC11" s="51"/>
      <c r="BOD11" s="51"/>
      <c r="BOE11" s="51"/>
      <c r="BOF11" s="51"/>
      <c r="BOG11" s="51"/>
      <c r="BOH11" s="51"/>
      <c r="BOI11" s="51"/>
      <c r="BOJ11" s="51"/>
      <c r="BOK11" s="51"/>
      <c r="BOL11" s="51"/>
      <c r="BOM11" s="51"/>
      <c r="BON11" s="51"/>
      <c r="BOO11" s="51"/>
      <c r="BOP11" s="51"/>
      <c r="BOQ11" s="51"/>
      <c r="BOR11" s="51"/>
      <c r="BOS11" s="51"/>
      <c r="BOT11" s="51"/>
      <c r="BOU11" s="51"/>
      <c r="BOV11" s="51"/>
      <c r="BOW11" s="51"/>
      <c r="BOX11" s="51"/>
      <c r="BOY11" s="51"/>
      <c r="BOZ11" s="51"/>
      <c r="BPA11" s="51"/>
      <c r="BPB11" s="51"/>
      <c r="BPC11" s="51"/>
      <c r="BPD11" s="51"/>
      <c r="BPE11" s="51"/>
      <c r="BPF11" s="51"/>
      <c r="BPG11" s="51"/>
      <c r="BPH11" s="51"/>
      <c r="BPI11" s="51"/>
      <c r="BPJ11" s="51"/>
      <c r="BPK11" s="51"/>
      <c r="BPL11" s="51"/>
      <c r="BPM11" s="51"/>
      <c r="BPN11" s="51"/>
      <c r="BPO11" s="51"/>
      <c r="BPP11" s="51"/>
      <c r="BPQ11" s="51"/>
      <c r="BPR11" s="51"/>
      <c r="BPS11" s="51"/>
      <c r="BPT11" s="51"/>
      <c r="BPU11" s="51"/>
      <c r="BPV11" s="51"/>
      <c r="BPW11" s="51"/>
      <c r="BPX11" s="51"/>
      <c r="BPY11" s="51"/>
      <c r="BPZ11" s="51"/>
      <c r="BQA11" s="51"/>
      <c r="BQB11" s="51"/>
      <c r="BQC11" s="51"/>
      <c r="BQD11" s="51"/>
      <c r="BQE11" s="51"/>
      <c r="BQF11" s="51"/>
      <c r="BQG11" s="51"/>
      <c r="BQH11" s="51"/>
      <c r="BQI11" s="51"/>
      <c r="BQJ11" s="51"/>
      <c r="BQK11" s="51"/>
      <c r="BQL11" s="51"/>
      <c r="BQM11" s="51"/>
      <c r="BQN11" s="51"/>
      <c r="BQO11" s="51"/>
      <c r="BQP11" s="51"/>
      <c r="BQQ11" s="51"/>
      <c r="BQR11" s="51"/>
      <c r="BQS11" s="51"/>
      <c r="BQT11" s="51"/>
      <c r="BQU11" s="51"/>
      <c r="BQV11" s="51"/>
      <c r="BQW11" s="51"/>
      <c r="BQX11" s="51"/>
      <c r="BQY11" s="51"/>
      <c r="BQZ11" s="51"/>
      <c r="BRA11" s="51"/>
      <c r="BRB11" s="51"/>
      <c r="BRC11" s="51"/>
      <c r="BRD11" s="51"/>
      <c r="BRE11" s="51"/>
      <c r="BRF11" s="51"/>
      <c r="BRG11" s="51"/>
      <c r="BRH11" s="51"/>
      <c r="BRI11" s="51"/>
      <c r="BRJ11" s="51"/>
      <c r="BRK11" s="51"/>
      <c r="BRL11" s="51"/>
      <c r="BRM11" s="51"/>
      <c r="BRN11" s="51"/>
      <c r="BRO11" s="51"/>
      <c r="BRP11" s="51"/>
      <c r="BRQ11" s="51"/>
      <c r="BRR11" s="51"/>
      <c r="BRS11" s="51"/>
      <c r="BRT11" s="51"/>
      <c r="BRU11" s="51"/>
      <c r="BRV11" s="51"/>
      <c r="BRW11" s="51"/>
      <c r="BRX11" s="51"/>
      <c r="BRY11" s="51"/>
      <c r="BRZ11" s="51"/>
      <c r="BSA11" s="51"/>
      <c r="BSB11" s="51"/>
      <c r="BSC11" s="51"/>
      <c r="BSD11" s="51"/>
      <c r="BSE11" s="51"/>
      <c r="BSF11" s="51"/>
      <c r="BSG11" s="51"/>
      <c r="BSH11" s="51"/>
      <c r="BSI11" s="51"/>
      <c r="BSJ11" s="51"/>
      <c r="BSK11" s="51"/>
      <c r="BSL11" s="51"/>
      <c r="BSM11" s="51"/>
      <c r="BSN11" s="51"/>
      <c r="BSO11" s="51"/>
      <c r="BSP11" s="51"/>
      <c r="BSQ11" s="51"/>
      <c r="BSR11" s="51"/>
      <c r="BSS11" s="51"/>
      <c r="BST11" s="51"/>
      <c r="BSU11" s="51"/>
      <c r="BSV11" s="51"/>
      <c r="BSW11" s="51"/>
      <c r="BSX11" s="51"/>
      <c r="BSY11" s="51"/>
      <c r="BSZ11" s="51"/>
      <c r="BTA11" s="51"/>
      <c r="BTB11" s="51"/>
      <c r="BTC11" s="51"/>
      <c r="BTD11" s="51"/>
      <c r="BTE11" s="51"/>
      <c r="BTF11" s="51"/>
      <c r="BTG11" s="51"/>
      <c r="BTH11" s="51"/>
      <c r="BTI11" s="51"/>
      <c r="BTJ11" s="51"/>
      <c r="BTK11" s="51"/>
      <c r="BTL11" s="51"/>
      <c r="BTM11" s="51"/>
      <c r="BTN11" s="51"/>
      <c r="BTO11" s="51"/>
      <c r="BTP11" s="51"/>
      <c r="BTQ11" s="51"/>
      <c r="BTR11" s="51"/>
      <c r="BTS11" s="51"/>
      <c r="BTT11" s="51"/>
      <c r="BTU11" s="51"/>
      <c r="BTV11" s="51"/>
      <c r="BTW11" s="51"/>
      <c r="BTX11" s="51"/>
      <c r="BTY11" s="51"/>
      <c r="BTZ11" s="51"/>
      <c r="BUA11" s="51"/>
      <c r="BUB11" s="51"/>
      <c r="BUC11" s="51"/>
      <c r="BUD11" s="51"/>
      <c r="BUE11" s="51"/>
      <c r="BUF11" s="51"/>
      <c r="BUG11" s="51"/>
      <c r="BUH11" s="51"/>
      <c r="BUI11" s="51"/>
      <c r="BUJ11" s="51"/>
      <c r="BUK11" s="51"/>
      <c r="BUL11" s="51"/>
      <c r="BUM11" s="51"/>
      <c r="BUN11" s="51"/>
      <c r="BUO11" s="51"/>
      <c r="BUP11" s="51"/>
      <c r="BUQ11" s="51"/>
      <c r="BUR11" s="51"/>
      <c r="BUS11" s="51"/>
      <c r="BUT11" s="51"/>
      <c r="BUU11" s="51"/>
      <c r="BUV11" s="51"/>
      <c r="BUW11" s="51"/>
      <c r="BUX11" s="51"/>
      <c r="BUY11" s="51"/>
      <c r="BUZ11" s="51"/>
      <c r="BVA11" s="51"/>
      <c r="BVB11" s="51"/>
      <c r="BVC11" s="51"/>
      <c r="BVD11" s="51"/>
      <c r="BVE11" s="51"/>
      <c r="BVF11" s="51"/>
      <c r="BVG11" s="51"/>
      <c r="BVH11" s="51"/>
      <c r="BVI11" s="51"/>
      <c r="BVJ11" s="51"/>
      <c r="BVK11" s="51"/>
      <c r="BVL11" s="51"/>
      <c r="BVM11" s="51"/>
      <c r="BVN11" s="51"/>
      <c r="BVO11" s="51"/>
      <c r="BVP11" s="51"/>
      <c r="BVQ11" s="51"/>
      <c r="BVR11" s="51"/>
      <c r="BVS11" s="51"/>
      <c r="BVT11" s="51"/>
      <c r="BVU11" s="51"/>
      <c r="BVV11" s="51"/>
      <c r="BVW11" s="51"/>
      <c r="BVX11" s="51"/>
      <c r="BVY11" s="51"/>
      <c r="BVZ11" s="51"/>
      <c r="BWA11" s="51"/>
      <c r="BWB11" s="51"/>
      <c r="BWC11" s="51"/>
      <c r="BWD11" s="51"/>
      <c r="BWE11" s="51"/>
      <c r="BWF11" s="51"/>
      <c r="BWG11" s="51"/>
      <c r="BWH11" s="51"/>
      <c r="BWI11" s="51"/>
      <c r="BWJ11" s="51"/>
      <c r="BWK11" s="51"/>
      <c r="BWL11" s="51"/>
      <c r="BWM11" s="51"/>
      <c r="BWN11" s="51"/>
      <c r="BWO11" s="51"/>
      <c r="BWP11" s="51"/>
      <c r="BWQ11" s="51"/>
      <c r="BWR11" s="51"/>
      <c r="BWS11" s="51"/>
      <c r="BWT11" s="51"/>
      <c r="BWU11" s="51"/>
      <c r="BWV11" s="51"/>
      <c r="BWW11" s="51"/>
      <c r="BWX11" s="51"/>
      <c r="BWY11" s="51"/>
      <c r="BWZ11" s="51"/>
      <c r="BXA11" s="51"/>
      <c r="BXB11" s="51"/>
      <c r="BXC11" s="51"/>
      <c r="BXD11" s="51"/>
      <c r="BXE11" s="51"/>
      <c r="BXF11" s="51"/>
      <c r="BXG11" s="51"/>
      <c r="BXH11" s="51"/>
      <c r="BXI11" s="51"/>
      <c r="BXJ11" s="51"/>
      <c r="BXK11" s="51"/>
      <c r="BXL11" s="51"/>
      <c r="BXM11" s="51"/>
      <c r="BXN11" s="51"/>
      <c r="BXO11" s="51"/>
      <c r="BXP11" s="51"/>
      <c r="BXQ11" s="51"/>
      <c r="BXR11" s="51"/>
      <c r="BXS11" s="51"/>
      <c r="BXT11" s="51"/>
      <c r="BXU11" s="51"/>
      <c r="BXV11" s="51"/>
      <c r="BXW11" s="51"/>
      <c r="BXX11" s="51"/>
      <c r="BXY11" s="51"/>
      <c r="BXZ11" s="51"/>
      <c r="BYA11" s="51"/>
      <c r="BYB11" s="51"/>
      <c r="BYC11" s="51"/>
      <c r="BYD11" s="51"/>
      <c r="BYE11" s="51"/>
      <c r="BYF11" s="51"/>
      <c r="BYG11" s="51"/>
      <c r="BYH11" s="51"/>
      <c r="BYI11" s="51"/>
      <c r="BYJ11" s="51"/>
      <c r="BYK11" s="51"/>
      <c r="BYL11" s="51"/>
      <c r="BYM11" s="51"/>
      <c r="BYN11" s="51"/>
      <c r="BYO11" s="51"/>
      <c r="BYP11" s="51"/>
      <c r="BYQ11" s="51"/>
      <c r="BYR11" s="51"/>
      <c r="BYS11" s="51"/>
      <c r="BYT11" s="51"/>
      <c r="BYU11" s="51"/>
      <c r="BYV11" s="51"/>
      <c r="BYW11" s="51"/>
      <c r="BYX11" s="51"/>
      <c r="BYY11" s="51"/>
      <c r="BYZ11" s="51"/>
      <c r="BZA11" s="51"/>
      <c r="BZB11" s="51"/>
      <c r="BZC11" s="51"/>
      <c r="BZD11" s="51"/>
      <c r="BZE11" s="51"/>
      <c r="BZF11" s="51"/>
      <c r="BZG11" s="51"/>
      <c r="BZH11" s="51"/>
      <c r="BZI11" s="51"/>
      <c r="BZJ11" s="51"/>
      <c r="BZK11" s="51"/>
      <c r="BZL11" s="51"/>
      <c r="BZM11" s="51"/>
      <c r="BZN11" s="51"/>
      <c r="BZO11" s="51"/>
      <c r="BZP11" s="51"/>
      <c r="BZQ11" s="51"/>
      <c r="BZR11" s="51"/>
      <c r="BZS11" s="51"/>
      <c r="BZT11" s="51"/>
      <c r="BZU11" s="51"/>
      <c r="BZV11" s="51"/>
      <c r="BZW11" s="51"/>
      <c r="BZX11" s="51"/>
      <c r="BZY11" s="51"/>
      <c r="BZZ11" s="51"/>
      <c r="CAA11" s="51"/>
      <c r="CAB11" s="51"/>
      <c r="CAC11" s="51"/>
      <c r="CAD11" s="51"/>
      <c r="CAE11" s="51"/>
      <c r="CAF11" s="51"/>
      <c r="CAG11" s="51"/>
      <c r="CAH11" s="51"/>
      <c r="CAI11" s="51"/>
      <c r="CAJ11" s="51"/>
      <c r="CAK11" s="51"/>
      <c r="CAL11" s="51"/>
      <c r="CAM11" s="51"/>
      <c r="CAN11" s="51"/>
      <c r="CAO11" s="51"/>
      <c r="CAP11" s="51"/>
      <c r="CAQ11" s="51"/>
      <c r="CAR11" s="51"/>
      <c r="CAS11" s="51"/>
      <c r="CAT11" s="51"/>
      <c r="CAU11" s="51"/>
      <c r="CAV11" s="51"/>
      <c r="CAW11" s="51"/>
      <c r="CAX11" s="51"/>
      <c r="CAY11" s="51"/>
      <c r="CAZ11" s="51"/>
      <c r="CBA11" s="51"/>
      <c r="CBB11" s="51"/>
      <c r="CBC11" s="51"/>
      <c r="CBD11" s="51"/>
      <c r="CBE11" s="51"/>
      <c r="CBF11" s="51"/>
      <c r="CBG11" s="51"/>
      <c r="CBH11" s="51"/>
      <c r="CBI11" s="51"/>
      <c r="CBJ11" s="51"/>
      <c r="CBK11" s="51"/>
      <c r="CBL11" s="51"/>
      <c r="CBM11" s="51"/>
      <c r="CBN11" s="51"/>
      <c r="CBO11" s="51"/>
      <c r="CBP11" s="51"/>
      <c r="CBQ11" s="51"/>
      <c r="CBR11" s="51"/>
      <c r="CBS11" s="51"/>
      <c r="CBT11" s="51"/>
      <c r="CBU11" s="51"/>
      <c r="CBV11" s="51"/>
      <c r="CBW11" s="51"/>
      <c r="CBX11" s="51"/>
      <c r="CBY11" s="51"/>
      <c r="CBZ11" s="51"/>
      <c r="CCA11" s="51"/>
      <c r="CCB11" s="51"/>
      <c r="CCC11" s="51"/>
      <c r="CCD11" s="51"/>
      <c r="CCE11" s="51"/>
      <c r="CCF11" s="51"/>
      <c r="CCG11" s="51"/>
      <c r="CCH11" s="51"/>
      <c r="CCI11" s="51"/>
      <c r="CCJ11" s="51"/>
      <c r="CCK11" s="51"/>
      <c r="CCL11" s="51"/>
      <c r="CCM11" s="51"/>
      <c r="CCN11" s="51"/>
      <c r="CCO11" s="51"/>
      <c r="CCP11" s="51"/>
      <c r="CCQ11" s="51"/>
      <c r="CCR11" s="51"/>
      <c r="CCS11" s="51"/>
      <c r="CCT11" s="51"/>
      <c r="CCU11" s="51"/>
      <c r="CCV11" s="51"/>
      <c r="CCW11" s="51"/>
      <c r="CCX11" s="51"/>
      <c r="CCY11" s="51"/>
      <c r="CCZ11" s="51"/>
      <c r="CDA11" s="51"/>
      <c r="CDB11" s="51"/>
      <c r="CDC11" s="51"/>
      <c r="CDD11" s="51"/>
      <c r="CDE11" s="51"/>
      <c r="CDF11" s="51"/>
      <c r="CDG11" s="51"/>
      <c r="CDH11" s="51"/>
      <c r="CDI11" s="51"/>
      <c r="CDJ11" s="51"/>
      <c r="CDK11" s="51"/>
      <c r="CDL11" s="51"/>
      <c r="CDM11" s="51"/>
      <c r="CDN11" s="51"/>
      <c r="CDO11" s="51"/>
      <c r="CDP11" s="51"/>
      <c r="CDQ11" s="51"/>
      <c r="CDR11" s="51"/>
      <c r="CDS11" s="51"/>
      <c r="CDT11" s="51"/>
      <c r="CDU11" s="51"/>
      <c r="CDV11" s="51"/>
      <c r="CDW11" s="51"/>
      <c r="CDX11" s="51"/>
      <c r="CDY11" s="51"/>
      <c r="CDZ11" s="51"/>
      <c r="CEA11" s="51"/>
      <c r="CEB11" s="51"/>
      <c r="CEC11" s="51"/>
      <c r="CED11" s="51"/>
      <c r="CEE11" s="51"/>
      <c r="CEF11" s="51"/>
      <c r="CEG11" s="51"/>
      <c r="CEH11" s="51"/>
      <c r="CEI11" s="51"/>
      <c r="CEJ11" s="51"/>
      <c r="CEK11" s="51"/>
      <c r="CEL11" s="51"/>
      <c r="CEM11" s="51"/>
      <c r="CEN11" s="51"/>
      <c r="CEO11" s="51"/>
      <c r="CEP11" s="51"/>
      <c r="CEQ11" s="51"/>
      <c r="CER11" s="51"/>
      <c r="CES11" s="51"/>
      <c r="CET11" s="51"/>
      <c r="CEU11" s="51"/>
      <c r="CEV11" s="51"/>
      <c r="CEW11" s="51"/>
      <c r="CEX11" s="51"/>
      <c r="CEY11" s="51"/>
      <c r="CEZ11" s="51"/>
      <c r="CFA11" s="51"/>
      <c r="CFB11" s="51"/>
      <c r="CFC11" s="51"/>
      <c r="CFD11" s="51"/>
      <c r="CFE11" s="51"/>
      <c r="CFF11" s="51"/>
      <c r="CFG11" s="51"/>
      <c r="CFH11" s="51"/>
      <c r="CFI11" s="51"/>
      <c r="CFJ11" s="51"/>
      <c r="CFK11" s="51"/>
      <c r="CFL11" s="51"/>
      <c r="CFM11" s="51"/>
      <c r="CFN11" s="51"/>
      <c r="CFO11" s="51"/>
      <c r="CFP11" s="51"/>
      <c r="CFQ11" s="51"/>
      <c r="CFR11" s="51"/>
      <c r="CFS11" s="51"/>
      <c r="CFT11" s="51"/>
      <c r="CFU11" s="51"/>
      <c r="CFV11" s="51"/>
      <c r="CFW11" s="51"/>
      <c r="CFX11" s="51"/>
      <c r="CFY11" s="51"/>
      <c r="CFZ11" s="51"/>
      <c r="CGA11" s="51"/>
      <c r="CGB11" s="51"/>
      <c r="CGC11" s="51"/>
      <c r="CGD11" s="51"/>
      <c r="CGE11" s="51"/>
      <c r="CGF11" s="51"/>
      <c r="CGG11" s="51"/>
      <c r="CGH11" s="51"/>
      <c r="CGI11" s="51"/>
      <c r="CGJ11" s="51"/>
      <c r="CGK11" s="51"/>
      <c r="CGL11" s="51"/>
      <c r="CGM11" s="51"/>
      <c r="CGN11" s="51"/>
      <c r="CGO11" s="51"/>
      <c r="CGP11" s="51"/>
      <c r="CGQ11" s="51"/>
      <c r="CGR11" s="51"/>
      <c r="CGS11" s="51"/>
      <c r="CGT11" s="51"/>
      <c r="CGU11" s="51"/>
      <c r="CGV11" s="51"/>
      <c r="CGW11" s="51"/>
      <c r="CGX11" s="51"/>
      <c r="CGY11" s="51"/>
      <c r="CGZ11" s="51"/>
      <c r="CHA11" s="51"/>
      <c r="CHB11" s="51"/>
      <c r="CHC11" s="51"/>
      <c r="CHD11" s="51"/>
      <c r="CHE11" s="51"/>
      <c r="CHF11" s="51"/>
      <c r="CHG11" s="51"/>
      <c r="CHH11" s="51"/>
      <c r="CHI11" s="51"/>
      <c r="CHJ11" s="51"/>
      <c r="CHK11" s="51"/>
      <c r="CHL11" s="51"/>
      <c r="CHM11" s="51"/>
      <c r="CHN11" s="51"/>
      <c r="CHO11" s="51"/>
      <c r="CHP11" s="51"/>
      <c r="CHQ11" s="51"/>
      <c r="CHR11" s="51"/>
      <c r="CHS11" s="51"/>
      <c r="CHT11" s="51"/>
      <c r="CHU11" s="51"/>
      <c r="CHV11" s="51"/>
      <c r="CHW11" s="51"/>
      <c r="CHX11" s="51"/>
      <c r="CHY11" s="51"/>
      <c r="CHZ11" s="51"/>
      <c r="CIA11" s="51"/>
      <c r="CIB11" s="51"/>
      <c r="CIC11" s="51"/>
      <c r="CID11" s="51"/>
      <c r="CIE11" s="51"/>
      <c r="CIF11" s="51"/>
      <c r="CIG11" s="51"/>
      <c r="CIH11" s="51"/>
      <c r="CII11" s="51"/>
      <c r="CIJ11" s="51"/>
      <c r="CIK11" s="51"/>
      <c r="CIL11" s="51"/>
      <c r="CIM11" s="51"/>
      <c r="CIN11" s="51"/>
      <c r="CIO11" s="51"/>
      <c r="CIP11" s="51"/>
      <c r="CIQ11" s="51"/>
      <c r="CIR11" s="51"/>
      <c r="CIS11" s="51"/>
      <c r="CIT11" s="51"/>
      <c r="CIU11" s="51"/>
      <c r="CIV11" s="51"/>
      <c r="CIW11" s="51"/>
      <c r="CIX11" s="51"/>
      <c r="CIY11" s="51"/>
      <c r="CIZ11" s="51"/>
      <c r="CJA11" s="51"/>
      <c r="CJB11" s="51"/>
      <c r="CJC11" s="51"/>
      <c r="CJD11" s="51"/>
      <c r="CJE11" s="51"/>
      <c r="CJF11" s="51"/>
      <c r="CJG11" s="51"/>
      <c r="CJH11" s="51"/>
      <c r="CJI11" s="51"/>
      <c r="CJJ11" s="51"/>
      <c r="CJK11" s="51"/>
      <c r="CJL11" s="51"/>
      <c r="CJM11" s="51"/>
      <c r="CJN11" s="51"/>
      <c r="CJO11" s="51"/>
      <c r="CJP11" s="51"/>
      <c r="CJQ11" s="51"/>
      <c r="CJR11" s="51"/>
      <c r="CJS11" s="51"/>
      <c r="CJT11" s="51"/>
      <c r="CJU11" s="51"/>
      <c r="CJV11" s="51"/>
      <c r="CJW11" s="51"/>
      <c r="CJX11" s="51"/>
      <c r="CJY11" s="51"/>
      <c r="CJZ11" s="51"/>
      <c r="CKA11" s="51"/>
      <c r="CKB11" s="51"/>
      <c r="CKC11" s="51"/>
      <c r="CKD11" s="51"/>
      <c r="CKE11" s="51"/>
      <c r="CKF11" s="51"/>
      <c r="CKG11" s="51"/>
      <c r="CKH11" s="51"/>
      <c r="CKI11" s="51"/>
      <c r="CKJ11" s="51"/>
      <c r="CKK11" s="51"/>
      <c r="CKL11" s="51"/>
      <c r="CKM11" s="51"/>
      <c r="CKN11" s="51"/>
      <c r="CKO11" s="51"/>
      <c r="CKP11" s="51"/>
      <c r="CKQ11" s="51"/>
      <c r="CKR11" s="51"/>
      <c r="CKS11" s="51"/>
      <c r="CKT11" s="51"/>
      <c r="CKU11" s="51"/>
      <c r="CKV11" s="51"/>
      <c r="CKW11" s="51"/>
      <c r="CKX11" s="51"/>
      <c r="CKY11" s="51"/>
      <c r="CKZ11" s="51"/>
      <c r="CLA11" s="51"/>
      <c r="CLB11" s="51"/>
      <c r="CLC11" s="51"/>
      <c r="CLD11" s="51"/>
      <c r="CLE11" s="51"/>
      <c r="CLF11" s="51"/>
      <c r="CLG11" s="51"/>
      <c r="CLH11" s="51"/>
      <c r="CLI11" s="51"/>
      <c r="CLJ11" s="51"/>
      <c r="CLK11" s="51"/>
      <c r="CLL11" s="51"/>
      <c r="CLM11" s="51"/>
      <c r="CLN11" s="51"/>
      <c r="CLO11" s="51"/>
      <c r="CLP11" s="51"/>
      <c r="CLQ11" s="51"/>
      <c r="CLR11" s="51"/>
      <c r="CLS11" s="51"/>
      <c r="CLT11" s="51"/>
      <c r="CLU11" s="51"/>
      <c r="CLV11" s="51"/>
      <c r="CLW11" s="51"/>
      <c r="CLX11" s="51"/>
      <c r="CLY11" s="51"/>
      <c r="CLZ11" s="51"/>
      <c r="CMA11" s="51"/>
      <c r="CMB11" s="51"/>
      <c r="CMC11" s="51"/>
      <c r="CMD11" s="51"/>
      <c r="CME11" s="51"/>
      <c r="CMF11" s="51"/>
      <c r="CMG11" s="51"/>
      <c r="CMH11" s="51"/>
      <c r="CMI11" s="51"/>
      <c r="CMJ11" s="51"/>
      <c r="CMK11" s="51"/>
      <c r="CML11" s="51"/>
      <c r="CMM11" s="51"/>
      <c r="CMN11" s="51"/>
      <c r="CMO11" s="51"/>
      <c r="CMP11" s="51"/>
      <c r="CMQ11" s="51"/>
      <c r="CMR11" s="51"/>
      <c r="CMS11" s="51"/>
      <c r="CMT11" s="51"/>
      <c r="CMU11" s="51"/>
      <c r="CMV11" s="51"/>
      <c r="CMW11" s="51"/>
      <c r="CMX11" s="51"/>
      <c r="CMY11" s="51"/>
      <c r="CMZ11" s="51"/>
      <c r="CNA11" s="51"/>
      <c r="CNB11" s="51"/>
      <c r="CNC11" s="51"/>
      <c r="CND11" s="51"/>
      <c r="CNE11" s="51"/>
      <c r="CNF11" s="51"/>
      <c r="CNG11" s="51"/>
      <c r="CNH11" s="51"/>
      <c r="CNI11" s="51"/>
      <c r="CNJ11" s="51"/>
      <c r="CNK11" s="51"/>
      <c r="CNL11" s="51"/>
      <c r="CNM11" s="51"/>
      <c r="CNN11" s="51"/>
      <c r="CNO11" s="51"/>
      <c r="CNP11" s="51"/>
      <c r="CNQ11" s="51"/>
      <c r="CNR11" s="51"/>
      <c r="CNS11" s="51"/>
      <c r="CNT11" s="51"/>
      <c r="CNU11" s="51"/>
      <c r="CNV11" s="51"/>
      <c r="CNW11" s="51"/>
      <c r="CNX11" s="51"/>
      <c r="CNY11" s="51"/>
      <c r="CNZ11" s="51"/>
      <c r="COA11" s="51"/>
      <c r="COB11" s="51"/>
      <c r="COC11" s="51"/>
      <c r="COD11" s="51"/>
      <c r="COE11" s="51"/>
      <c r="COF11" s="51"/>
      <c r="COG11" s="51"/>
      <c r="COH11" s="51"/>
      <c r="COI11" s="51"/>
      <c r="COJ11" s="51"/>
      <c r="COK11" s="51"/>
      <c r="COL11" s="51"/>
      <c r="COM11" s="51"/>
      <c r="CON11" s="51"/>
      <c r="COO11" s="51"/>
      <c r="COP11" s="51"/>
      <c r="COQ11" s="51"/>
      <c r="COR11" s="51"/>
      <c r="COS11" s="51"/>
      <c r="COT11" s="51"/>
      <c r="COU11" s="51"/>
      <c r="COV11" s="51"/>
      <c r="COW11" s="47"/>
      <c r="COX11" s="47"/>
      <c r="COY11" s="47"/>
      <c r="COZ11" s="47"/>
      <c r="CPA11" s="47"/>
      <c r="CPB11" s="47"/>
      <c r="CPC11" s="47"/>
      <c r="CPD11" s="47"/>
      <c r="CPE11" s="47"/>
      <c r="CPF11" s="47"/>
      <c r="CPG11" s="47"/>
      <c r="CPH11" s="47"/>
      <c r="CPI11" s="47"/>
      <c r="CPJ11" s="47"/>
      <c r="CPK11" s="47"/>
      <c r="CPL11" s="47"/>
      <c r="CPM11" s="47"/>
      <c r="CPN11" s="47"/>
      <c r="CPO11" s="47"/>
      <c r="CPP11" s="47"/>
      <c r="CPQ11" s="47"/>
      <c r="CPR11" s="47"/>
      <c r="CPS11" s="47"/>
      <c r="CPT11" s="47"/>
      <c r="CPU11" s="47"/>
      <c r="CPV11" s="47"/>
      <c r="CPW11" s="47"/>
      <c r="CPX11" s="47"/>
      <c r="CPY11" s="47"/>
      <c r="CPZ11" s="47"/>
      <c r="CQA11" s="47"/>
      <c r="CQB11" s="47"/>
      <c r="CQC11" s="47"/>
      <c r="CQD11" s="47"/>
      <c r="CQE11" s="47"/>
      <c r="CQF11" s="47"/>
      <c r="CQG11" s="47"/>
      <c r="CQH11" s="47"/>
      <c r="CQI11" s="47"/>
      <c r="CQJ11" s="47"/>
      <c r="CQK11" s="47"/>
      <c r="CQL11" s="47"/>
      <c r="CQM11" s="47"/>
      <c r="CQN11" s="47"/>
      <c r="CQO11" s="47"/>
      <c r="CQP11" s="47"/>
      <c r="CQQ11" s="47"/>
      <c r="CQR11" s="47"/>
      <c r="CQS11" s="47"/>
      <c r="CQT11" s="47"/>
      <c r="CQU11" s="47"/>
      <c r="CQV11" s="47"/>
      <c r="CQW11" s="47"/>
      <c r="CQX11" s="47"/>
      <c r="CQY11" s="47"/>
      <c r="CQZ11" s="47"/>
      <c r="CRA11" s="47"/>
      <c r="CRB11" s="47"/>
      <c r="CRC11" s="47"/>
      <c r="CRD11" s="47"/>
      <c r="CRE11" s="47"/>
      <c r="CRF11" s="47"/>
      <c r="CRG11" s="47"/>
      <c r="CRH11" s="47"/>
      <c r="CRI11" s="47"/>
      <c r="CRJ11" s="47"/>
      <c r="CRK11" s="47"/>
      <c r="CRL11" s="47"/>
      <c r="CRM11" s="47"/>
      <c r="CRN11" s="47"/>
      <c r="CRO11" s="47"/>
      <c r="CRP11" s="47"/>
      <c r="CRQ11" s="47"/>
      <c r="CRR11" s="47"/>
      <c r="CRS11" s="47"/>
      <c r="CRT11" s="47"/>
      <c r="CRU11" s="47"/>
      <c r="CRV11" s="47"/>
      <c r="CRW11" s="47"/>
      <c r="CRX11" s="47"/>
      <c r="CRY11" s="47"/>
      <c r="CRZ11" s="47"/>
      <c r="CSA11" s="47"/>
      <c r="CSB11" s="47"/>
      <c r="CSC11" s="47"/>
      <c r="CSD11" s="47"/>
      <c r="CSE11" s="47"/>
      <c r="CSF11" s="47"/>
      <c r="CSG11" s="47"/>
      <c r="CSH11" s="47"/>
      <c r="CSI11" s="47"/>
      <c r="CSJ11" s="47"/>
      <c r="CSK11" s="47"/>
      <c r="CSL11" s="47"/>
      <c r="CSM11" s="47"/>
      <c r="CSN11" s="47"/>
      <c r="CSO11" s="47"/>
      <c r="CSP11" s="47"/>
      <c r="CSQ11" s="47"/>
      <c r="CSR11" s="47"/>
      <c r="CSS11" s="47"/>
      <c r="CST11" s="47"/>
      <c r="CSU11" s="47"/>
      <c r="CSV11" s="47"/>
      <c r="CSW11" s="47"/>
      <c r="CSX11" s="47"/>
      <c r="CSY11" s="47"/>
      <c r="CSZ11" s="47"/>
      <c r="CTA11" s="47"/>
      <c r="CTB11" s="47"/>
      <c r="CTC11" s="47"/>
      <c r="CTD11" s="47"/>
      <c r="CTE11" s="47"/>
      <c r="CTF11" s="47"/>
      <c r="CTG11" s="47"/>
      <c r="CTH11" s="47"/>
      <c r="CTI11" s="47"/>
      <c r="CTJ11" s="47"/>
      <c r="CTK11" s="47"/>
      <c r="CTL11" s="47"/>
      <c r="CTM11" s="47"/>
      <c r="CTN11" s="47"/>
      <c r="CTO11" s="47"/>
      <c r="CTP11" s="47"/>
      <c r="CTQ11" s="47"/>
      <c r="CTR11" s="47"/>
      <c r="CTS11" s="47"/>
      <c r="CTT11" s="47"/>
      <c r="CTU11" s="47"/>
      <c r="CTV11" s="47"/>
      <c r="CTW11" s="47"/>
      <c r="CTX11" s="47"/>
      <c r="CTY11" s="47"/>
      <c r="CTZ11" s="47"/>
      <c r="CUA11" s="47"/>
      <c r="CUB11" s="47"/>
      <c r="CUC11" s="47"/>
      <c r="CUD11" s="47"/>
      <c r="CUE11" s="47"/>
      <c r="CUF11" s="47"/>
      <c r="CUG11" s="47"/>
      <c r="CUH11" s="47"/>
      <c r="CUI11" s="47"/>
      <c r="CUJ11" s="47"/>
      <c r="CUK11" s="47"/>
      <c r="CUL11" s="47"/>
      <c r="CUM11" s="47"/>
      <c r="CUN11" s="47"/>
      <c r="CUO11" s="47"/>
      <c r="CUP11" s="47"/>
      <c r="CUQ11" s="47"/>
      <c r="CUR11" s="47"/>
      <c r="CUS11" s="47"/>
      <c r="CUT11" s="47"/>
      <c r="CUU11" s="47"/>
      <c r="CUV11" s="47"/>
      <c r="CUW11" s="47"/>
      <c r="CUX11" s="47"/>
      <c r="CUY11" s="47"/>
      <c r="CUZ11" s="47"/>
      <c r="CVA11" s="47"/>
      <c r="CVB11" s="47"/>
      <c r="CVC11" s="47"/>
      <c r="CVD11" s="47"/>
      <c r="CVE11" s="47"/>
      <c r="CVF11" s="47"/>
      <c r="CVG11" s="47"/>
      <c r="CVH11" s="47"/>
      <c r="CVI11" s="47"/>
      <c r="CVJ11" s="47"/>
      <c r="CVK11" s="47"/>
      <c r="CVL11" s="47"/>
      <c r="CVM11" s="47"/>
      <c r="CVN11" s="47"/>
      <c r="CVO11" s="47"/>
      <c r="CVP11" s="47"/>
      <c r="CVQ11" s="47"/>
      <c r="CVR11" s="47"/>
      <c r="CVS11" s="47"/>
      <c r="CVT11" s="47"/>
      <c r="CVU11" s="47"/>
      <c r="CVV11" s="47"/>
      <c r="CVW11" s="47"/>
      <c r="CVX11" s="47"/>
      <c r="CVY11" s="47"/>
      <c r="CVZ11" s="47"/>
      <c r="CWA11" s="47"/>
      <c r="CWB11" s="47"/>
      <c r="CWC11" s="47"/>
      <c r="CWD11" s="47"/>
      <c r="CWE11" s="47"/>
      <c r="CWF11" s="47"/>
      <c r="CWG11" s="47"/>
      <c r="CWH11" s="47"/>
      <c r="CWI11" s="47"/>
      <c r="CWJ11" s="47"/>
      <c r="CWK11" s="47"/>
      <c r="CWL11" s="47"/>
      <c r="CWM11" s="47"/>
      <c r="CWN11" s="47"/>
      <c r="CWO11" s="47"/>
      <c r="CWP11" s="47"/>
      <c r="CWQ11" s="47"/>
      <c r="CWR11" s="47"/>
      <c r="CWS11" s="47"/>
      <c r="CWT11" s="47"/>
      <c r="CWU11" s="47"/>
      <c r="CWV11" s="47"/>
      <c r="CWW11" s="47"/>
      <c r="CWX11" s="47"/>
      <c r="CWY11" s="47"/>
      <c r="CWZ11" s="47"/>
      <c r="CXA11" s="47"/>
      <c r="CXB11" s="47"/>
      <c r="CXC11" s="47"/>
      <c r="CXD11" s="47"/>
      <c r="CXE11" s="47"/>
      <c r="CXF11" s="47"/>
      <c r="CXG11" s="47"/>
      <c r="CXH11" s="47"/>
      <c r="CXI11" s="47"/>
      <c r="CXJ11" s="47"/>
      <c r="CXK11" s="47"/>
      <c r="CXL11" s="47"/>
      <c r="CXM11" s="47"/>
      <c r="CXN11" s="47"/>
      <c r="CXO11" s="47"/>
      <c r="CXP11" s="47"/>
      <c r="CXQ11" s="47"/>
      <c r="CXR11" s="47"/>
      <c r="CXS11" s="47"/>
      <c r="CXT11" s="47"/>
      <c r="CXU11" s="47"/>
      <c r="CXV11" s="47"/>
      <c r="CXW11" s="47"/>
      <c r="CXX11" s="47"/>
      <c r="CXY11" s="47"/>
      <c r="CXZ11" s="47"/>
      <c r="CYA11" s="47"/>
      <c r="CYB11" s="47"/>
      <c r="CYC11" s="47"/>
      <c r="CYD11" s="47"/>
      <c r="CYE11" s="47"/>
      <c r="CYF11" s="47"/>
      <c r="CYG11" s="47"/>
      <c r="CYH11" s="47"/>
      <c r="CYI11" s="47"/>
      <c r="CYJ11" s="47"/>
      <c r="CYK11" s="47"/>
      <c r="CYL11" s="47"/>
      <c r="CYM11" s="47"/>
      <c r="CYN11" s="47"/>
      <c r="CYO11" s="47"/>
      <c r="CYP11" s="47"/>
      <c r="CYQ11" s="47"/>
      <c r="CYR11" s="47"/>
      <c r="CYS11" s="47"/>
      <c r="CYT11" s="47"/>
      <c r="CYU11" s="47"/>
      <c r="CYV11" s="47"/>
      <c r="CYW11" s="47"/>
      <c r="CYX11" s="47"/>
      <c r="CYY11" s="47"/>
      <c r="CYZ11" s="47"/>
      <c r="CZA11" s="47"/>
      <c r="CZB11" s="47"/>
      <c r="CZC11" s="47"/>
      <c r="CZD11" s="47"/>
      <c r="CZE11" s="47"/>
      <c r="CZF11" s="47"/>
      <c r="CZG11" s="47"/>
      <c r="CZH11" s="47"/>
      <c r="CZI11" s="47"/>
      <c r="CZJ11" s="47"/>
      <c r="CZK11" s="47"/>
      <c r="CZL11" s="47"/>
      <c r="CZM11" s="47"/>
      <c r="CZN11" s="47"/>
      <c r="CZO11" s="47"/>
      <c r="CZP11" s="47"/>
      <c r="CZQ11" s="47"/>
      <c r="CZR11" s="47"/>
      <c r="CZS11" s="47"/>
      <c r="CZT11" s="47"/>
      <c r="CZU11" s="47"/>
      <c r="CZV11" s="47"/>
      <c r="CZW11" s="47"/>
      <c r="CZX11" s="47"/>
      <c r="CZY11" s="47"/>
      <c r="CZZ11" s="47"/>
      <c r="DAA11" s="47"/>
      <c r="DAB11" s="47"/>
      <c r="DAC11" s="47"/>
      <c r="DAD11" s="47"/>
      <c r="DAE11" s="47"/>
      <c r="DAF11" s="47"/>
      <c r="DAG11" s="47"/>
      <c r="DAH11" s="47"/>
      <c r="DAI11" s="47"/>
      <c r="DAJ11" s="47"/>
      <c r="DAK11" s="47"/>
      <c r="DAL11" s="47"/>
      <c r="DAM11" s="47"/>
      <c r="DAN11" s="47"/>
      <c r="DAO11" s="47"/>
      <c r="DAP11" s="47"/>
      <c r="DAQ11" s="47"/>
      <c r="DAR11" s="47"/>
      <c r="DAS11" s="47"/>
      <c r="DAT11" s="47"/>
      <c r="DAU11" s="47"/>
      <c r="DAV11" s="47"/>
      <c r="DAW11" s="47"/>
      <c r="DAX11" s="47"/>
      <c r="DAY11" s="47"/>
      <c r="DAZ11" s="47"/>
      <c r="DBA11" s="47"/>
      <c r="DBB11" s="47"/>
      <c r="DBC11" s="47"/>
      <c r="DBD11" s="47"/>
      <c r="DBE11" s="47"/>
      <c r="DBF11" s="47"/>
      <c r="DBG11" s="47"/>
      <c r="DBH11" s="47"/>
      <c r="DBI11" s="47"/>
      <c r="DBJ11" s="47"/>
      <c r="DBK11" s="47"/>
      <c r="DBL11" s="47"/>
      <c r="DBM11" s="47"/>
      <c r="DBN11" s="47"/>
      <c r="DBO11" s="47"/>
      <c r="DBP11" s="47"/>
      <c r="DBQ11" s="47"/>
      <c r="DBR11" s="47"/>
      <c r="DBS11" s="47"/>
      <c r="DBT11" s="47"/>
      <c r="DBU11" s="47"/>
      <c r="DBV11" s="47"/>
      <c r="DBW11" s="47"/>
      <c r="DBX11" s="47"/>
      <c r="DBY11" s="47"/>
      <c r="DBZ11" s="47"/>
      <c r="DCA11" s="47"/>
      <c r="DCB11" s="47"/>
      <c r="DCC11" s="47"/>
      <c r="DCD11" s="47"/>
      <c r="DCE11" s="47"/>
      <c r="DCF11" s="47"/>
      <c r="DCG11" s="47"/>
      <c r="DCH11" s="47"/>
      <c r="DCI11" s="47"/>
      <c r="DCJ11" s="47"/>
      <c r="DCK11" s="47"/>
      <c r="DCL11" s="47"/>
      <c r="DCM11" s="47"/>
      <c r="DCN11" s="47"/>
      <c r="DCO11" s="47"/>
      <c r="DCP11" s="47"/>
      <c r="DCQ11" s="47"/>
      <c r="DCR11" s="47"/>
      <c r="DCS11" s="47"/>
      <c r="DCT11" s="47"/>
      <c r="DCU11" s="47"/>
      <c r="DCV11" s="47"/>
      <c r="DCW11" s="47"/>
      <c r="DCX11" s="47"/>
      <c r="DCY11" s="47"/>
      <c r="DCZ11" s="47"/>
      <c r="DDA11" s="47"/>
      <c r="DDB11" s="47"/>
      <c r="DDC11" s="47"/>
      <c r="DDD11" s="47"/>
      <c r="DDE11" s="47"/>
      <c r="DDF11" s="47"/>
      <c r="DDG11" s="47"/>
      <c r="DDH11" s="47"/>
      <c r="DDI11" s="47"/>
      <c r="DDJ11" s="47"/>
      <c r="DDK11" s="47"/>
      <c r="DDL11" s="47"/>
      <c r="DDM11" s="47"/>
      <c r="DDN11" s="47"/>
      <c r="DDO11" s="47"/>
      <c r="DDP11" s="47"/>
      <c r="DDQ11" s="47"/>
      <c r="DDR11" s="47"/>
      <c r="DDS11" s="47"/>
      <c r="DDT11" s="47"/>
      <c r="DDU11" s="47"/>
      <c r="DDV11" s="47"/>
      <c r="DDW11" s="47"/>
      <c r="DDX11" s="47"/>
      <c r="DDY11" s="47"/>
      <c r="DDZ11" s="47"/>
      <c r="DEA11" s="47"/>
      <c r="DEB11" s="47"/>
      <c r="DEC11" s="47"/>
      <c r="DED11" s="47"/>
      <c r="DEE11" s="47"/>
      <c r="DEF11" s="47"/>
      <c r="DEG11" s="47"/>
      <c r="DEH11" s="47"/>
      <c r="DEI11" s="47"/>
      <c r="DEJ11" s="47"/>
      <c r="DEK11" s="47"/>
      <c r="DEL11" s="47"/>
      <c r="DEM11" s="47"/>
      <c r="DEN11" s="47"/>
      <c r="DEO11" s="47"/>
      <c r="DEP11" s="47"/>
      <c r="DEQ11" s="47"/>
      <c r="DER11" s="47"/>
      <c r="DES11" s="47"/>
    </row>
    <row r="12" spans="1:2853" ht="15.75">
      <c r="B12" s="71" t="s">
        <v>104</v>
      </c>
      <c r="C12" s="66">
        <v>5880</v>
      </c>
      <c r="D12" s="54">
        <v>99.669319727891164</v>
      </c>
      <c r="E12" s="66">
        <v>8393</v>
      </c>
      <c r="F12" s="54">
        <v>91.944715834624063</v>
      </c>
      <c r="G12" s="66">
        <v>8581</v>
      </c>
      <c r="H12" s="54">
        <v>0.41626850017480482</v>
      </c>
      <c r="I12" s="66">
        <v>12230</v>
      </c>
      <c r="J12" s="54">
        <v>79.422976287816866</v>
      </c>
      <c r="K12" s="66">
        <v>7930</v>
      </c>
      <c r="L12" s="54">
        <v>90.935561160151309</v>
      </c>
      <c r="M12" s="66">
        <v>13387</v>
      </c>
      <c r="N12" s="54">
        <v>90.91443938148953</v>
      </c>
      <c r="O12" s="66">
        <v>14443</v>
      </c>
      <c r="P12" s="54">
        <v>89.888388838883841</v>
      </c>
      <c r="Q12" s="66"/>
      <c r="R12" s="54"/>
      <c r="S12" s="66">
        <v>47</v>
      </c>
      <c r="T12" s="54">
        <v>95.659574468085111</v>
      </c>
      <c r="U12" s="66">
        <v>6308</v>
      </c>
      <c r="V12" s="54">
        <v>98.648700063411553</v>
      </c>
      <c r="W12" s="66"/>
      <c r="X12" s="54"/>
      <c r="Y12" s="66">
        <v>13270</v>
      </c>
      <c r="Z12" s="54">
        <v>96.732645064054239</v>
      </c>
      <c r="AA12" s="66">
        <v>580</v>
      </c>
      <c r="AB12" s="54">
        <v>91.868965517241392</v>
      </c>
      <c r="AC12" s="66">
        <v>13152</v>
      </c>
      <c r="AD12" s="54">
        <v>98.973920316301715</v>
      </c>
      <c r="AE12" s="66">
        <v>7840</v>
      </c>
      <c r="AF12" s="54">
        <v>45.790178571428577</v>
      </c>
      <c r="AG12" s="66"/>
      <c r="AH12" s="54"/>
      <c r="AI12" s="66">
        <v>13479</v>
      </c>
      <c r="AJ12" s="54">
        <v>92.076904814897262</v>
      </c>
      <c r="AK12" s="66">
        <v>422</v>
      </c>
      <c r="AL12" s="54">
        <v>86.93838862559241</v>
      </c>
      <c r="AM12" s="66">
        <v>11681</v>
      </c>
      <c r="AN12" s="54">
        <v>95.690488828011297</v>
      </c>
      <c r="AO12" s="66">
        <v>13815</v>
      </c>
      <c r="AP12" s="54">
        <v>90.67339847991316</v>
      </c>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c r="EL12" s="51"/>
      <c r="EM12" s="51"/>
      <c r="EN12" s="51"/>
      <c r="EO12" s="51"/>
      <c r="EP12" s="51"/>
      <c r="EQ12" s="51"/>
      <c r="ER12" s="51"/>
      <c r="ES12" s="51"/>
      <c r="ET12" s="51"/>
      <c r="EU12" s="51"/>
      <c r="EV12" s="51"/>
      <c r="EW12" s="51"/>
      <c r="EX12" s="51"/>
      <c r="EY12" s="51"/>
      <c r="EZ12" s="51"/>
      <c r="FA12" s="51"/>
      <c r="FB12" s="51"/>
      <c r="FC12" s="51"/>
      <c r="FD12" s="51"/>
      <c r="FE12" s="51"/>
      <c r="FF12" s="51"/>
      <c r="FG12" s="51"/>
      <c r="FH12" s="51"/>
      <c r="FI12" s="51"/>
      <c r="FJ12" s="51"/>
      <c r="FK12" s="51"/>
      <c r="FL12" s="51"/>
      <c r="FM12" s="51"/>
      <c r="FN12" s="51"/>
      <c r="FO12" s="51"/>
      <c r="FP12" s="51"/>
      <c r="FQ12" s="51"/>
      <c r="FR12" s="51"/>
      <c r="FS12" s="51"/>
      <c r="FT12" s="51"/>
      <c r="FU12" s="51"/>
      <c r="FV12" s="51"/>
      <c r="FW12" s="51"/>
      <c r="FX12" s="51"/>
      <c r="FY12" s="51"/>
      <c r="FZ12" s="51"/>
      <c r="GA12" s="51"/>
      <c r="GB12" s="51"/>
      <c r="GC12" s="51"/>
      <c r="GD12" s="51"/>
      <c r="GE12" s="51"/>
      <c r="GF12" s="51"/>
      <c r="GG12" s="51"/>
      <c r="GH12" s="51"/>
      <c r="GI12" s="51"/>
      <c r="GJ12" s="51"/>
      <c r="GK12" s="51"/>
      <c r="GL12" s="51"/>
      <c r="GM12" s="51"/>
      <c r="GN12" s="51"/>
      <c r="GO12" s="51"/>
      <c r="GP12" s="51"/>
      <c r="GQ12" s="51"/>
      <c r="GR12" s="51"/>
      <c r="GS12" s="51"/>
      <c r="GT12" s="51"/>
      <c r="GU12" s="51"/>
      <c r="GV12" s="51"/>
      <c r="GW12" s="51"/>
      <c r="GX12" s="51"/>
      <c r="GY12" s="51"/>
      <c r="GZ12" s="51"/>
      <c r="HA12" s="51"/>
      <c r="HB12" s="51"/>
      <c r="HC12" s="51"/>
      <c r="HD12" s="51"/>
      <c r="HE12" s="51"/>
      <c r="HF12" s="51"/>
      <c r="HG12" s="51"/>
      <c r="HH12" s="51"/>
      <c r="HI12" s="51"/>
      <c r="HJ12" s="51"/>
      <c r="HK12" s="51"/>
      <c r="HL12" s="51"/>
      <c r="HM12" s="51"/>
      <c r="HN12" s="51"/>
      <c r="HO12" s="51"/>
      <c r="HP12" s="51"/>
      <c r="HQ12" s="51"/>
      <c r="HR12" s="51"/>
      <c r="HS12" s="51"/>
      <c r="HT12" s="51"/>
      <c r="HU12" s="51"/>
      <c r="HV12" s="51"/>
      <c r="HW12" s="51"/>
      <c r="HX12" s="51"/>
      <c r="HY12" s="51"/>
      <c r="HZ12" s="51"/>
      <c r="IA12" s="51"/>
      <c r="IB12" s="51"/>
      <c r="IC12" s="51"/>
      <c r="ID12" s="51"/>
      <c r="IE12" s="51"/>
      <c r="IF12" s="51"/>
      <c r="IG12" s="51"/>
      <c r="IH12" s="51"/>
      <c r="II12" s="51"/>
      <c r="IJ12" s="51"/>
      <c r="IK12" s="51"/>
      <c r="IL12" s="51"/>
      <c r="IM12" s="51"/>
      <c r="IN12" s="51"/>
      <c r="IO12" s="51"/>
      <c r="IP12" s="51"/>
      <c r="IQ12" s="51"/>
      <c r="IR12" s="51"/>
      <c r="IS12" s="51"/>
      <c r="IT12" s="51"/>
      <c r="IU12" s="51"/>
      <c r="IV12" s="51"/>
      <c r="IW12" s="51"/>
      <c r="IX12" s="51"/>
      <c r="IY12" s="51"/>
      <c r="IZ12" s="51"/>
      <c r="JA12" s="51"/>
      <c r="JB12" s="51"/>
      <c r="JC12" s="51"/>
      <c r="JD12" s="51"/>
      <c r="JE12" s="51"/>
      <c r="JF12" s="51"/>
      <c r="JG12" s="51"/>
      <c r="JH12" s="51"/>
      <c r="JI12" s="51"/>
      <c r="JJ12" s="51"/>
      <c r="JK12" s="51"/>
      <c r="JL12" s="51"/>
      <c r="JM12" s="51"/>
      <c r="JN12" s="51"/>
      <c r="JO12" s="51"/>
      <c r="JP12" s="51"/>
      <c r="JQ12" s="51"/>
      <c r="JR12" s="51"/>
      <c r="JS12" s="51"/>
      <c r="JT12" s="51"/>
      <c r="JU12" s="51"/>
      <c r="JV12" s="51"/>
      <c r="JW12" s="51"/>
      <c r="JX12" s="51"/>
      <c r="JY12" s="51"/>
      <c r="JZ12" s="51"/>
      <c r="KA12" s="51"/>
      <c r="KB12" s="51"/>
      <c r="KC12" s="51"/>
      <c r="KD12" s="51"/>
      <c r="KE12" s="51"/>
      <c r="KF12" s="51"/>
      <c r="KG12" s="51"/>
      <c r="KH12" s="51"/>
      <c r="KI12" s="51"/>
      <c r="KJ12" s="51"/>
      <c r="KK12" s="51"/>
      <c r="KL12" s="51"/>
      <c r="KM12" s="51"/>
      <c r="KN12" s="51"/>
      <c r="KO12" s="51"/>
      <c r="KP12" s="51"/>
      <c r="KQ12" s="51"/>
      <c r="KR12" s="51"/>
      <c r="KS12" s="51"/>
      <c r="KT12" s="51"/>
      <c r="KU12" s="51"/>
      <c r="KV12" s="51"/>
      <c r="KW12" s="51"/>
      <c r="KX12" s="51"/>
      <c r="KY12" s="51"/>
      <c r="KZ12" s="51"/>
      <c r="LA12" s="51"/>
      <c r="LB12" s="51"/>
      <c r="LC12" s="51"/>
      <c r="LD12" s="51"/>
      <c r="LE12" s="51"/>
      <c r="LF12" s="51"/>
      <c r="LG12" s="51"/>
      <c r="LH12" s="51"/>
      <c r="LI12" s="51"/>
      <c r="LJ12" s="51"/>
      <c r="LK12" s="51"/>
      <c r="LL12" s="51"/>
      <c r="LM12" s="51"/>
      <c r="LN12" s="51"/>
      <c r="LO12" s="51"/>
      <c r="LP12" s="51"/>
      <c r="LQ12" s="51"/>
      <c r="LR12" s="51"/>
      <c r="LS12" s="51"/>
      <c r="LT12" s="51"/>
      <c r="LU12" s="51"/>
      <c r="LV12" s="51"/>
      <c r="LW12" s="51"/>
      <c r="LX12" s="51"/>
      <c r="LY12" s="51"/>
      <c r="LZ12" s="51"/>
      <c r="MA12" s="51"/>
      <c r="MB12" s="51"/>
      <c r="MC12" s="51"/>
      <c r="MD12" s="51"/>
      <c r="ME12" s="51"/>
      <c r="MF12" s="51"/>
      <c r="MG12" s="51"/>
      <c r="MH12" s="51"/>
      <c r="MI12" s="51"/>
      <c r="MJ12" s="51"/>
      <c r="MK12" s="51"/>
      <c r="ML12" s="51"/>
      <c r="MM12" s="51"/>
      <c r="MN12" s="51"/>
      <c r="MO12" s="51"/>
      <c r="MP12" s="51"/>
      <c r="MQ12" s="51"/>
      <c r="MR12" s="51"/>
      <c r="MS12" s="51"/>
      <c r="MT12" s="51"/>
      <c r="MU12" s="51"/>
      <c r="MV12" s="51"/>
      <c r="MW12" s="51"/>
      <c r="MX12" s="51"/>
      <c r="MY12" s="51"/>
      <c r="MZ12" s="51"/>
      <c r="NA12" s="51"/>
      <c r="NB12" s="51"/>
      <c r="NC12" s="51"/>
      <c r="ND12" s="51"/>
      <c r="NE12" s="51"/>
      <c r="NF12" s="51"/>
      <c r="NG12" s="51"/>
      <c r="NH12" s="51"/>
      <c r="NI12" s="51"/>
      <c r="NJ12" s="51"/>
      <c r="NK12" s="51"/>
      <c r="NL12" s="51"/>
      <c r="NM12" s="51"/>
      <c r="NN12" s="51"/>
      <c r="NO12" s="51"/>
      <c r="NP12" s="51"/>
      <c r="NQ12" s="51"/>
      <c r="NR12" s="51"/>
      <c r="NS12" s="51"/>
      <c r="NT12" s="51"/>
      <c r="NU12" s="51"/>
      <c r="NV12" s="51"/>
      <c r="NW12" s="51"/>
      <c r="NX12" s="51"/>
      <c r="NY12" s="51"/>
      <c r="NZ12" s="51"/>
      <c r="OA12" s="51"/>
      <c r="OB12" s="51"/>
      <c r="OC12" s="51"/>
      <c r="OD12" s="51"/>
      <c r="OE12" s="51"/>
      <c r="OF12" s="51"/>
      <c r="OG12" s="51"/>
      <c r="OH12" s="51"/>
      <c r="OI12" s="51"/>
      <c r="OJ12" s="51"/>
      <c r="OK12" s="51"/>
      <c r="OL12" s="51"/>
      <c r="OM12" s="51"/>
      <c r="ON12" s="51"/>
      <c r="OO12" s="51"/>
      <c r="OP12" s="51"/>
      <c r="OQ12" s="51"/>
      <c r="OR12" s="51"/>
      <c r="OS12" s="51"/>
      <c r="OT12" s="51"/>
      <c r="OU12" s="51"/>
      <c r="OV12" s="51"/>
      <c r="OW12" s="51"/>
      <c r="OX12" s="51"/>
      <c r="OY12" s="51"/>
      <c r="OZ12" s="51"/>
      <c r="PA12" s="51"/>
      <c r="PB12" s="51"/>
      <c r="PC12" s="51"/>
      <c r="PD12" s="51"/>
      <c r="PE12" s="51"/>
      <c r="PF12" s="51"/>
      <c r="PG12" s="51"/>
      <c r="PH12" s="51"/>
      <c r="PI12" s="51"/>
      <c r="PJ12" s="51"/>
      <c r="PK12" s="51"/>
      <c r="PL12" s="51"/>
      <c r="PM12" s="51"/>
      <c r="PN12" s="51"/>
      <c r="PO12" s="51"/>
      <c r="PP12" s="51"/>
      <c r="PQ12" s="51"/>
      <c r="PR12" s="51"/>
      <c r="PS12" s="51"/>
      <c r="PT12" s="51"/>
      <c r="PU12" s="51"/>
      <c r="PV12" s="51"/>
      <c r="PW12" s="51"/>
      <c r="PX12" s="51"/>
      <c r="PY12" s="51"/>
      <c r="PZ12" s="51"/>
      <c r="QA12" s="51"/>
      <c r="QB12" s="51"/>
      <c r="QC12" s="51"/>
      <c r="QD12" s="51"/>
      <c r="QE12" s="51"/>
      <c r="QF12" s="51"/>
      <c r="QG12" s="51"/>
      <c r="QH12" s="51"/>
      <c r="QI12" s="51"/>
      <c r="QJ12" s="51"/>
      <c r="QK12" s="51"/>
      <c r="QL12" s="51"/>
      <c r="QM12" s="51"/>
      <c r="QN12" s="51"/>
      <c r="QO12" s="51"/>
      <c r="QP12" s="51"/>
      <c r="QQ12" s="51"/>
      <c r="QR12" s="51"/>
      <c r="QS12" s="51"/>
      <c r="QT12" s="51"/>
      <c r="QU12" s="51"/>
      <c r="QV12" s="51"/>
      <c r="QW12" s="51"/>
      <c r="QX12" s="51"/>
      <c r="QY12" s="51"/>
      <c r="QZ12" s="51"/>
      <c r="RA12" s="51"/>
      <c r="RB12" s="51"/>
      <c r="RC12" s="51"/>
      <c r="RD12" s="51"/>
      <c r="RE12" s="51"/>
      <c r="RF12" s="51"/>
      <c r="RG12" s="51"/>
      <c r="RH12" s="51"/>
      <c r="RI12" s="51"/>
      <c r="RJ12" s="51"/>
      <c r="RK12" s="51"/>
      <c r="RL12" s="51"/>
      <c r="RM12" s="51"/>
      <c r="RN12" s="51"/>
      <c r="RO12" s="51"/>
      <c r="RP12" s="51"/>
      <c r="RQ12" s="51"/>
      <c r="RR12" s="51"/>
      <c r="RS12" s="51"/>
      <c r="RT12" s="51"/>
      <c r="RU12" s="51"/>
      <c r="RV12" s="51"/>
      <c r="RW12" s="51"/>
      <c r="RX12" s="51"/>
      <c r="RY12" s="51"/>
      <c r="RZ12" s="51"/>
      <c r="SA12" s="51"/>
      <c r="SB12" s="51"/>
      <c r="SC12" s="51"/>
      <c r="SD12" s="51"/>
      <c r="SE12" s="51"/>
      <c r="SF12" s="51"/>
      <c r="SG12" s="51"/>
      <c r="SH12" s="51"/>
      <c r="SI12" s="51"/>
      <c r="SJ12" s="51"/>
      <c r="SK12" s="51"/>
      <c r="SL12" s="51"/>
      <c r="SM12" s="51"/>
      <c r="SN12" s="51"/>
      <c r="SO12" s="51"/>
      <c r="SP12" s="51"/>
      <c r="SQ12" s="51"/>
      <c r="SR12" s="51"/>
      <c r="SS12" s="51"/>
      <c r="ST12" s="51"/>
      <c r="SU12" s="51"/>
      <c r="SV12" s="51"/>
      <c r="SW12" s="51"/>
      <c r="SX12" s="51"/>
      <c r="SY12" s="51"/>
      <c r="SZ12" s="51"/>
      <c r="TA12" s="51"/>
      <c r="TB12" s="51"/>
      <c r="TC12" s="51"/>
      <c r="TD12" s="51"/>
      <c r="TE12" s="51"/>
      <c r="TF12" s="51"/>
      <c r="TG12" s="51"/>
      <c r="TH12" s="51"/>
      <c r="TI12" s="51"/>
      <c r="TJ12" s="51"/>
      <c r="TK12" s="51"/>
      <c r="TL12" s="51"/>
      <c r="TM12" s="51"/>
      <c r="TN12" s="51"/>
      <c r="TO12" s="51"/>
      <c r="TP12" s="51"/>
      <c r="TQ12" s="51"/>
      <c r="TR12" s="51"/>
      <c r="TS12" s="51"/>
      <c r="TT12" s="51"/>
      <c r="TU12" s="51"/>
      <c r="TV12" s="51"/>
      <c r="TW12" s="51"/>
      <c r="TX12" s="51"/>
      <c r="TY12" s="51"/>
      <c r="TZ12" s="51"/>
      <c r="UA12" s="51"/>
      <c r="UB12" s="51"/>
      <c r="UC12" s="51"/>
      <c r="UD12" s="51"/>
      <c r="UE12" s="51"/>
      <c r="UF12" s="51"/>
      <c r="UG12" s="51"/>
      <c r="UH12" s="51"/>
      <c r="UI12" s="51"/>
      <c r="UJ12" s="51"/>
      <c r="UK12" s="51"/>
      <c r="UL12" s="51"/>
      <c r="UM12" s="51"/>
      <c r="UN12" s="51"/>
      <c r="UO12" s="51"/>
      <c r="UP12" s="51"/>
      <c r="UQ12" s="51"/>
      <c r="UR12" s="51"/>
      <c r="US12" s="51"/>
      <c r="UT12" s="51"/>
      <c r="UU12" s="51"/>
      <c r="UV12" s="51"/>
      <c r="UW12" s="51"/>
      <c r="UX12" s="51"/>
      <c r="UY12" s="51"/>
      <c r="UZ12" s="51"/>
      <c r="VA12" s="51"/>
      <c r="VB12" s="51"/>
      <c r="VC12" s="51"/>
      <c r="VD12" s="51"/>
      <c r="VE12" s="51"/>
      <c r="VF12" s="51"/>
      <c r="VG12" s="51"/>
      <c r="VH12" s="51"/>
      <c r="VI12" s="51"/>
      <c r="VJ12" s="51"/>
      <c r="VK12" s="51"/>
      <c r="VL12" s="51"/>
      <c r="VM12" s="51"/>
      <c r="VN12" s="51"/>
      <c r="VO12" s="51"/>
      <c r="VP12" s="51"/>
      <c r="VQ12" s="51"/>
      <c r="VR12" s="51"/>
      <c r="VS12" s="51"/>
      <c r="VT12" s="51"/>
      <c r="VU12" s="51"/>
      <c r="VV12" s="51"/>
      <c r="VW12" s="51"/>
      <c r="VX12" s="51"/>
      <c r="VY12" s="51"/>
      <c r="VZ12" s="51"/>
      <c r="WA12" s="51"/>
      <c r="WB12" s="51"/>
      <c r="WC12" s="51"/>
      <c r="WD12" s="51"/>
      <c r="WE12" s="51"/>
      <c r="WF12" s="51"/>
      <c r="WG12" s="51"/>
      <c r="WH12" s="51"/>
      <c r="WI12" s="51"/>
      <c r="WJ12" s="51"/>
      <c r="WK12" s="51"/>
      <c r="WL12" s="51"/>
      <c r="WM12" s="51"/>
      <c r="WN12" s="51"/>
      <c r="WO12" s="51"/>
      <c r="WP12" s="51"/>
      <c r="WQ12" s="51"/>
      <c r="WR12" s="51"/>
      <c r="WS12" s="51"/>
      <c r="WT12" s="51"/>
      <c r="WU12" s="51"/>
      <c r="WV12" s="51"/>
      <c r="WW12" s="51"/>
      <c r="WX12" s="51"/>
      <c r="WY12" s="51"/>
      <c r="WZ12" s="51"/>
      <c r="XA12" s="51"/>
      <c r="XB12" s="51"/>
      <c r="XC12" s="51"/>
      <c r="XD12" s="51"/>
      <c r="XE12" s="51"/>
      <c r="XF12" s="51"/>
      <c r="XG12" s="51"/>
      <c r="XH12" s="51"/>
      <c r="XI12" s="51"/>
      <c r="XJ12" s="51"/>
      <c r="XK12" s="51"/>
      <c r="XL12" s="51"/>
      <c r="XM12" s="51"/>
      <c r="XN12" s="51"/>
      <c r="XO12" s="51"/>
      <c r="XP12" s="51"/>
      <c r="XQ12" s="51"/>
      <c r="XR12" s="51"/>
      <c r="XS12" s="51"/>
      <c r="XT12" s="51"/>
      <c r="XU12" s="51"/>
      <c r="XV12" s="51"/>
      <c r="XW12" s="51"/>
      <c r="XX12" s="51"/>
      <c r="XY12" s="51"/>
      <c r="XZ12" s="51"/>
      <c r="YA12" s="51"/>
      <c r="YB12" s="51"/>
      <c r="YC12" s="51"/>
      <c r="YD12" s="51"/>
      <c r="YE12" s="51"/>
      <c r="YF12" s="51"/>
      <c r="YG12" s="51"/>
      <c r="YH12" s="51"/>
      <c r="YI12" s="51"/>
      <c r="YJ12" s="51"/>
      <c r="YK12" s="51"/>
      <c r="YL12" s="51"/>
      <c r="YM12" s="51"/>
      <c r="YN12" s="51"/>
      <c r="YO12" s="51"/>
      <c r="YP12" s="51"/>
      <c r="YQ12" s="51"/>
      <c r="YR12" s="51"/>
      <c r="YS12" s="51"/>
      <c r="YT12" s="51"/>
      <c r="YU12" s="51"/>
      <c r="YV12" s="51"/>
      <c r="YW12" s="51"/>
      <c r="YX12" s="51"/>
      <c r="YY12" s="51"/>
      <c r="YZ12" s="51"/>
      <c r="ZA12" s="51"/>
      <c r="ZB12" s="51"/>
      <c r="ZC12" s="51"/>
      <c r="ZD12" s="51"/>
      <c r="ZE12" s="51"/>
      <c r="ZF12" s="51"/>
      <c r="ZG12" s="51"/>
      <c r="ZH12" s="51"/>
      <c r="ZI12" s="51"/>
      <c r="ZJ12" s="51"/>
      <c r="ZK12" s="51"/>
      <c r="ZL12" s="51"/>
      <c r="ZM12" s="51"/>
      <c r="ZN12" s="51"/>
      <c r="ZO12" s="51"/>
      <c r="ZP12" s="51"/>
      <c r="ZQ12" s="51"/>
      <c r="ZR12" s="51"/>
      <c r="ZS12" s="51"/>
      <c r="ZT12" s="51"/>
      <c r="ZU12" s="51"/>
      <c r="ZV12" s="51"/>
      <c r="ZW12" s="51"/>
      <c r="ZX12" s="51"/>
      <c r="ZY12" s="51"/>
      <c r="ZZ12" s="51"/>
      <c r="AAA12" s="51"/>
      <c r="AAB12" s="51"/>
      <c r="AAC12" s="51"/>
      <c r="AAD12" s="51"/>
      <c r="AAE12" s="51"/>
      <c r="AAF12" s="51"/>
      <c r="AAG12" s="51"/>
      <c r="AAH12" s="51"/>
      <c r="AAI12" s="51"/>
      <c r="AAJ12" s="51"/>
      <c r="AAK12" s="51"/>
      <c r="AAL12" s="51"/>
      <c r="AAM12" s="51"/>
      <c r="AAN12" s="51"/>
      <c r="AAO12" s="51"/>
      <c r="AAP12" s="51"/>
      <c r="AAQ12" s="51"/>
      <c r="AAR12" s="51"/>
      <c r="AAS12" s="51"/>
      <c r="AAT12" s="51"/>
      <c r="AAU12" s="51"/>
      <c r="AAV12" s="51"/>
      <c r="AAW12" s="51"/>
      <c r="AAX12" s="51"/>
      <c r="AAY12" s="51"/>
      <c r="AAZ12" s="51"/>
      <c r="ABA12" s="51"/>
      <c r="ABB12" s="51"/>
      <c r="ABC12" s="51"/>
      <c r="ABD12" s="51"/>
      <c r="ABE12" s="51"/>
      <c r="ABF12" s="51"/>
      <c r="ABG12" s="51"/>
      <c r="ABH12" s="51"/>
      <c r="ABI12" s="51"/>
      <c r="ABJ12" s="51"/>
      <c r="ABK12" s="51"/>
      <c r="ABL12" s="51"/>
      <c r="ABM12" s="51"/>
      <c r="ABN12" s="51"/>
      <c r="ABO12" s="51"/>
      <c r="ABP12" s="51"/>
      <c r="ABQ12" s="51"/>
      <c r="ABR12" s="51"/>
      <c r="ABS12" s="51"/>
      <c r="ABT12" s="51"/>
      <c r="ABU12" s="51"/>
      <c r="ABV12" s="51"/>
      <c r="ABW12" s="51"/>
      <c r="ABX12" s="51"/>
      <c r="ABY12" s="51"/>
      <c r="ABZ12" s="51"/>
      <c r="ACA12" s="51"/>
      <c r="ACB12" s="51"/>
      <c r="ACC12" s="51"/>
      <c r="ACD12" s="51"/>
      <c r="ACE12" s="51"/>
      <c r="ACF12" s="51"/>
      <c r="ACG12" s="51"/>
      <c r="ACH12" s="51"/>
      <c r="ACI12" s="51"/>
      <c r="ACJ12" s="51"/>
      <c r="ACK12" s="51"/>
      <c r="ACL12" s="51"/>
      <c r="ACM12" s="51"/>
      <c r="ACN12" s="51"/>
      <c r="ACO12" s="51"/>
      <c r="ACP12" s="51"/>
      <c r="ACQ12" s="51"/>
      <c r="ACR12" s="51"/>
      <c r="ACS12" s="51"/>
      <c r="ACT12" s="51"/>
      <c r="ACU12" s="51"/>
      <c r="ACV12" s="51"/>
      <c r="ACW12" s="51"/>
      <c r="ACX12" s="51"/>
      <c r="ACY12" s="51"/>
      <c r="ACZ12" s="51"/>
      <c r="ADA12" s="51"/>
      <c r="ADB12" s="51"/>
      <c r="ADC12" s="51"/>
      <c r="ADD12" s="51"/>
      <c r="ADE12" s="51"/>
      <c r="ADF12" s="51"/>
      <c r="ADG12" s="51"/>
      <c r="ADH12" s="51"/>
      <c r="ADI12" s="51"/>
      <c r="ADJ12" s="51"/>
      <c r="ADK12" s="51"/>
      <c r="ADL12" s="51"/>
      <c r="ADM12" s="51"/>
      <c r="ADN12" s="51"/>
      <c r="ADO12" s="51"/>
      <c r="ADP12" s="51"/>
      <c r="ADQ12" s="51"/>
      <c r="ADR12" s="51"/>
      <c r="ADS12" s="51"/>
      <c r="ADT12" s="51"/>
      <c r="ADU12" s="51"/>
      <c r="ADV12" s="51"/>
      <c r="ADW12" s="51"/>
      <c r="ADX12" s="51"/>
      <c r="ADY12" s="51"/>
      <c r="ADZ12" s="51"/>
      <c r="AEA12" s="51"/>
      <c r="AEB12" s="51"/>
      <c r="AEC12" s="51"/>
      <c r="AED12" s="51"/>
      <c r="AEE12" s="51"/>
      <c r="AEF12" s="51"/>
      <c r="AEG12" s="51"/>
      <c r="AEH12" s="51"/>
      <c r="AEI12" s="51"/>
      <c r="AEJ12" s="51"/>
      <c r="AEK12" s="51"/>
      <c r="AEL12" s="51"/>
      <c r="AEM12" s="51"/>
      <c r="AEN12" s="51"/>
      <c r="AEO12" s="51"/>
      <c r="AEP12" s="51"/>
      <c r="AEQ12" s="51"/>
      <c r="AER12" s="51"/>
      <c r="AES12" s="51"/>
      <c r="AET12" s="51"/>
      <c r="AEU12" s="51"/>
      <c r="AEV12" s="51"/>
      <c r="AEW12" s="51"/>
      <c r="AEX12" s="51"/>
      <c r="AEY12" s="51"/>
      <c r="AEZ12" s="51"/>
      <c r="AFA12" s="51"/>
      <c r="AFB12" s="51"/>
      <c r="AFC12" s="51"/>
      <c r="AFD12" s="51"/>
      <c r="AFE12" s="51"/>
      <c r="AFF12" s="51"/>
      <c r="AFG12" s="51"/>
      <c r="AFH12" s="51"/>
      <c r="AFI12" s="51"/>
      <c r="AFJ12" s="51"/>
      <c r="AFK12" s="51"/>
      <c r="AFL12" s="51"/>
      <c r="AFM12" s="51"/>
      <c r="AFN12" s="51"/>
      <c r="AFO12" s="51"/>
      <c r="AFP12" s="51"/>
      <c r="AFQ12" s="51"/>
      <c r="AFR12" s="51"/>
      <c r="AFS12" s="51"/>
      <c r="AFT12" s="51"/>
      <c r="AFU12" s="51"/>
      <c r="AFV12" s="51"/>
      <c r="AFW12" s="51"/>
      <c r="AFX12" s="51"/>
      <c r="AFY12" s="51"/>
      <c r="AFZ12" s="51"/>
      <c r="AGA12" s="51"/>
      <c r="AGB12" s="51"/>
      <c r="AGC12" s="51"/>
      <c r="AGD12" s="51"/>
      <c r="AGE12" s="51"/>
      <c r="AGF12" s="51"/>
      <c r="AGG12" s="51"/>
      <c r="AGH12" s="51"/>
      <c r="AGI12" s="51"/>
      <c r="AGJ12" s="51"/>
      <c r="AGK12" s="51"/>
      <c r="AGL12" s="51"/>
      <c r="AGM12" s="51"/>
      <c r="AGN12" s="51"/>
      <c r="AGO12" s="51"/>
      <c r="AGP12" s="51"/>
      <c r="AGQ12" s="51"/>
      <c r="AGR12" s="51"/>
      <c r="AGS12" s="51"/>
      <c r="AGT12" s="51"/>
      <c r="AGU12" s="51"/>
      <c r="AGV12" s="51"/>
      <c r="AGW12" s="51"/>
      <c r="AGX12" s="51"/>
      <c r="AGY12" s="51"/>
      <c r="AGZ12" s="51"/>
      <c r="AHA12" s="51"/>
      <c r="AHB12" s="51"/>
      <c r="AHC12" s="51"/>
      <c r="AHD12" s="51"/>
      <c r="AHE12" s="51"/>
      <c r="AHF12" s="51"/>
      <c r="AHG12" s="51"/>
      <c r="AHH12" s="51"/>
      <c r="AHI12" s="51"/>
      <c r="AHJ12" s="51"/>
      <c r="AHK12" s="51"/>
      <c r="AHL12" s="51"/>
      <c r="AHM12" s="51"/>
      <c r="AHN12" s="51"/>
      <c r="AHO12" s="51"/>
      <c r="AHP12" s="51"/>
      <c r="AHQ12" s="51"/>
      <c r="AHR12" s="51"/>
      <c r="AHS12" s="51"/>
      <c r="AHT12" s="51"/>
      <c r="AHU12" s="51"/>
      <c r="AHV12" s="51"/>
      <c r="AHW12" s="51"/>
      <c r="AHX12" s="51"/>
      <c r="AHY12" s="51"/>
      <c r="AHZ12" s="51"/>
      <c r="AIA12" s="51"/>
      <c r="AIB12" s="51"/>
      <c r="AIC12" s="51"/>
      <c r="AID12" s="51"/>
      <c r="AIE12" s="51"/>
      <c r="AIF12" s="51"/>
      <c r="AIG12" s="51"/>
      <c r="AIH12" s="51"/>
      <c r="AII12" s="51"/>
      <c r="AIJ12" s="51"/>
      <c r="AIK12" s="51"/>
      <c r="AIL12" s="51"/>
      <c r="AIM12" s="51"/>
      <c r="AIN12" s="51"/>
      <c r="AIO12" s="51"/>
      <c r="AIP12" s="51"/>
      <c r="AIQ12" s="51"/>
      <c r="AIR12" s="51"/>
      <c r="AIS12" s="51"/>
      <c r="AIT12" s="51"/>
      <c r="AIU12" s="51"/>
      <c r="AIV12" s="51"/>
      <c r="AIW12" s="51"/>
      <c r="AIX12" s="51"/>
      <c r="AIY12" s="51"/>
      <c r="AIZ12" s="51"/>
      <c r="AJA12" s="51"/>
      <c r="AJB12" s="51"/>
      <c r="AJC12" s="51"/>
      <c r="AJD12" s="51"/>
      <c r="AJE12" s="51"/>
      <c r="AJF12" s="51"/>
      <c r="AJG12" s="51"/>
      <c r="AJH12" s="51"/>
      <c r="AJI12" s="51"/>
      <c r="AJJ12" s="51"/>
      <c r="AJK12" s="51"/>
      <c r="AJL12" s="51"/>
      <c r="AJM12" s="51"/>
      <c r="AJN12" s="51"/>
      <c r="AJO12" s="51"/>
      <c r="AJP12" s="51"/>
      <c r="AJQ12" s="51"/>
      <c r="AJR12" s="51"/>
      <c r="AJS12" s="51"/>
      <c r="AJT12" s="51"/>
      <c r="AJU12" s="51"/>
      <c r="AJV12" s="51"/>
      <c r="AJW12" s="51"/>
      <c r="AJX12" s="51"/>
      <c r="AJY12" s="51"/>
      <c r="AJZ12" s="51"/>
      <c r="AKA12" s="51"/>
      <c r="AKB12" s="51"/>
      <c r="AKC12" s="51"/>
      <c r="AKD12" s="51"/>
      <c r="AKE12" s="51"/>
      <c r="AKF12" s="51"/>
      <c r="AKG12" s="51"/>
      <c r="AKH12" s="51"/>
      <c r="AKI12" s="51"/>
      <c r="AKJ12" s="51"/>
      <c r="AKK12" s="51"/>
      <c r="AKL12" s="51"/>
      <c r="AKM12" s="51"/>
      <c r="AKN12" s="51"/>
      <c r="AKO12" s="51"/>
      <c r="AKP12" s="51"/>
      <c r="AKQ12" s="51"/>
      <c r="AKR12" s="51"/>
      <c r="AKS12" s="51"/>
      <c r="AKT12" s="51"/>
      <c r="AKU12" s="51"/>
      <c r="AKV12" s="51"/>
      <c r="AKW12" s="51"/>
      <c r="AKX12" s="51"/>
      <c r="AKY12" s="51"/>
      <c r="AKZ12" s="51"/>
      <c r="ALA12" s="51"/>
      <c r="ALB12" s="51"/>
      <c r="ALC12" s="51"/>
      <c r="ALD12" s="51"/>
      <c r="ALE12" s="51"/>
      <c r="ALF12" s="51"/>
      <c r="ALG12" s="51"/>
      <c r="ALH12" s="51"/>
      <c r="ALI12" s="51"/>
      <c r="ALJ12" s="51"/>
      <c r="ALK12" s="51"/>
      <c r="ALL12" s="51"/>
      <c r="ALM12" s="51"/>
      <c r="ALN12" s="51"/>
      <c r="ALO12" s="51"/>
      <c r="ALP12" s="51"/>
      <c r="ALQ12" s="51"/>
      <c r="ALR12" s="51"/>
      <c r="ALS12" s="51"/>
      <c r="ALT12" s="51"/>
      <c r="ALU12" s="51"/>
      <c r="ALV12" s="51"/>
      <c r="ALW12" s="51"/>
      <c r="ALX12" s="51"/>
      <c r="ALY12" s="51"/>
      <c r="ALZ12" s="51"/>
      <c r="AMA12" s="51"/>
      <c r="AMB12" s="51"/>
      <c r="AMC12" s="51"/>
      <c r="AMD12" s="51"/>
      <c r="AME12" s="51"/>
      <c r="AMF12" s="51"/>
      <c r="AMG12" s="51"/>
      <c r="AMH12" s="51"/>
      <c r="AMI12" s="51"/>
      <c r="AMJ12" s="51"/>
      <c r="AMK12" s="51"/>
      <c r="AML12" s="51"/>
      <c r="AMM12" s="51"/>
      <c r="AMN12" s="51"/>
      <c r="AMO12" s="51"/>
      <c r="AMP12" s="51"/>
      <c r="AMQ12" s="51"/>
      <c r="AMR12" s="51"/>
      <c r="AMS12" s="51"/>
      <c r="AMT12" s="51"/>
      <c r="AMU12" s="51"/>
      <c r="AMV12" s="51"/>
      <c r="AMW12" s="51"/>
      <c r="AMX12" s="51"/>
      <c r="AMY12" s="51"/>
      <c r="AMZ12" s="51"/>
      <c r="ANA12" s="51"/>
      <c r="ANB12" s="51"/>
      <c r="ANC12" s="51"/>
      <c r="AND12" s="51"/>
      <c r="ANE12" s="51"/>
      <c r="ANF12" s="51"/>
      <c r="ANG12" s="51"/>
      <c r="ANH12" s="51"/>
      <c r="ANI12" s="51"/>
      <c r="ANJ12" s="51"/>
      <c r="ANK12" s="51"/>
      <c r="ANL12" s="51"/>
      <c r="ANM12" s="51"/>
      <c r="ANN12" s="51"/>
      <c r="ANO12" s="51"/>
      <c r="ANP12" s="51"/>
      <c r="ANQ12" s="51"/>
      <c r="ANR12" s="51"/>
      <c r="ANS12" s="51"/>
      <c r="ANT12" s="51"/>
      <c r="ANU12" s="51"/>
      <c r="ANV12" s="51"/>
      <c r="ANW12" s="51"/>
      <c r="ANX12" s="51"/>
      <c r="ANY12" s="51"/>
      <c r="ANZ12" s="51"/>
      <c r="AOA12" s="51"/>
      <c r="AOB12" s="51"/>
      <c r="AOC12" s="51"/>
      <c r="AOD12" s="51"/>
      <c r="AOE12" s="51"/>
      <c r="AOF12" s="51"/>
      <c r="AOG12" s="51"/>
      <c r="AOH12" s="51"/>
      <c r="AOI12" s="51"/>
      <c r="AOJ12" s="51"/>
      <c r="AOK12" s="51"/>
      <c r="AOL12" s="51"/>
      <c r="AOM12" s="51"/>
      <c r="AON12" s="51"/>
      <c r="AOO12" s="51"/>
      <c r="AOP12" s="51"/>
      <c r="AOQ12" s="51"/>
      <c r="AOR12" s="51"/>
      <c r="AOS12" s="51"/>
      <c r="AOT12" s="51"/>
      <c r="AOU12" s="51"/>
      <c r="AOV12" s="51"/>
      <c r="AOW12" s="51"/>
      <c r="AOX12" s="51"/>
      <c r="AOY12" s="51"/>
      <c r="AOZ12" s="51"/>
      <c r="APA12" s="51"/>
      <c r="APB12" s="51"/>
      <c r="APC12" s="51"/>
      <c r="APD12" s="51"/>
      <c r="APE12" s="51"/>
      <c r="APF12" s="51"/>
      <c r="APG12" s="51"/>
      <c r="APH12" s="51"/>
      <c r="API12" s="51"/>
      <c r="APJ12" s="51"/>
      <c r="APK12" s="51"/>
      <c r="APL12" s="51"/>
      <c r="APM12" s="51"/>
      <c r="APN12" s="51"/>
      <c r="APO12" s="51"/>
      <c r="APP12" s="51"/>
      <c r="APQ12" s="51"/>
      <c r="APR12" s="51"/>
      <c r="APS12" s="51"/>
      <c r="APT12" s="51"/>
      <c r="APU12" s="51"/>
      <c r="APV12" s="51"/>
      <c r="APW12" s="51"/>
      <c r="APX12" s="51"/>
      <c r="APY12" s="51"/>
      <c r="APZ12" s="51"/>
      <c r="AQA12" s="51"/>
      <c r="AQB12" s="51"/>
      <c r="AQC12" s="51"/>
      <c r="AQD12" s="51"/>
      <c r="AQE12" s="51"/>
      <c r="AQF12" s="51"/>
      <c r="AQG12" s="51"/>
      <c r="AQH12" s="51"/>
      <c r="AQI12" s="51"/>
      <c r="AQJ12" s="51"/>
      <c r="AQK12" s="51"/>
      <c r="AQL12" s="51"/>
      <c r="AQM12" s="51"/>
      <c r="AQN12" s="51"/>
      <c r="AQO12" s="51"/>
      <c r="AQP12" s="51"/>
      <c r="AQQ12" s="51"/>
      <c r="AQR12" s="51"/>
      <c r="AQS12" s="51"/>
      <c r="AQT12" s="51"/>
      <c r="AQU12" s="51"/>
      <c r="AQV12" s="51"/>
      <c r="AQW12" s="51"/>
      <c r="AQX12" s="51"/>
      <c r="AQY12" s="51"/>
      <c r="AQZ12" s="51"/>
      <c r="ARA12" s="51"/>
      <c r="ARB12" s="51"/>
      <c r="ARC12" s="51"/>
      <c r="ARD12" s="51"/>
      <c r="ARE12" s="51"/>
      <c r="ARF12" s="51"/>
      <c r="ARG12" s="51"/>
      <c r="ARH12" s="51"/>
      <c r="ARI12" s="51"/>
      <c r="ARJ12" s="51"/>
      <c r="ARK12" s="51"/>
      <c r="ARL12" s="51"/>
      <c r="ARM12" s="51"/>
      <c r="ARN12" s="51"/>
      <c r="ARO12" s="51"/>
      <c r="ARP12" s="51"/>
      <c r="ARQ12" s="51"/>
      <c r="ARR12" s="51"/>
      <c r="ARS12" s="51"/>
      <c r="ART12" s="51"/>
      <c r="ARU12" s="51"/>
      <c r="ARV12" s="51"/>
      <c r="ARW12" s="51"/>
      <c r="ARX12" s="51"/>
      <c r="ARY12" s="51"/>
      <c r="ARZ12" s="51"/>
      <c r="ASA12" s="51"/>
      <c r="ASB12" s="51"/>
      <c r="ASC12" s="51"/>
      <c r="ASD12" s="51"/>
      <c r="ASE12" s="51"/>
      <c r="ASF12" s="51"/>
      <c r="ASG12" s="51"/>
      <c r="ASH12" s="51"/>
      <c r="ASI12" s="51"/>
      <c r="ASJ12" s="51"/>
      <c r="ASK12" s="51"/>
      <c r="ASL12" s="51"/>
      <c r="ASM12" s="51"/>
      <c r="ASN12" s="51"/>
      <c r="ASO12" s="51"/>
      <c r="ASP12" s="51"/>
      <c r="ASQ12" s="51"/>
      <c r="ASR12" s="51"/>
      <c r="ASS12" s="51"/>
      <c r="AST12" s="51"/>
      <c r="ASU12" s="51"/>
      <c r="ASV12" s="51"/>
      <c r="ASW12" s="51"/>
      <c r="ASX12" s="51"/>
      <c r="ASY12" s="51"/>
      <c r="ASZ12" s="51"/>
      <c r="ATA12" s="51"/>
      <c r="ATB12" s="51"/>
      <c r="ATC12" s="51"/>
      <c r="ATD12" s="51"/>
      <c r="ATE12" s="51"/>
      <c r="ATF12" s="51"/>
      <c r="ATG12" s="51"/>
      <c r="ATH12" s="51"/>
      <c r="ATI12" s="51"/>
      <c r="ATJ12" s="51"/>
      <c r="ATK12" s="51"/>
      <c r="ATL12" s="51"/>
      <c r="ATM12" s="51"/>
      <c r="ATN12" s="51"/>
      <c r="ATO12" s="51"/>
      <c r="ATP12" s="51"/>
      <c r="ATQ12" s="51"/>
      <c r="ATR12" s="51"/>
      <c r="ATS12" s="51"/>
      <c r="ATT12" s="51"/>
      <c r="ATU12" s="51"/>
      <c r="ATV12" s="51"/>
      <c r="ATW12" s="51"/>
      <c r="ATX12" s="51"/>
      <c r="ATY12" s="51"/>
      <c r="ATZ12" s="51"/>
      <c r="AUA12" s="51"/>
      <c r="AUB12" s="51"/>
      <c r="AUC12" s="51"/>
      <c r="AUD12" s="51"/>
      <c r="AUE12" s="51"/>
      <c r="AUF12" s="51"/>
      <c r="AUG12" s="51"/>
      <c r="AUH12" s="51"/>
      <c r="AUI12" s="51"/>
      <c r="AUJ12" s="51"/>
      <c r="AUK12" s="51"/>
      <c r="AUL12" s="51"/>
      <c r="AUM12" s="51"/>
      <c r="AUN12" s="51"/>
      <c r="AUO12" s="51"/>
      <c r="AUP12" s="51"/>
      <c r="AUQ12" s="51"/>
      <c r="AUR12" s="51"/>
      <c r="AUS12" s="51"/>
      <c r="AUT12" s="51"/>
      <c r="AUU12" s="51"/>
      <c r="AUV12" s="51"/>
      <c r="AUW12" s="51"/>
      <c r="AUX12" s="51"/>
      <c r="AUY12" s="51"/>
      <c r="AUZ12" s="51"/>
      <c r="AVA12" s="51"/>
      <c r="AVB12" s="51"/>
      <c r="AVC12" s="51"/>
      <c r="AVD12" s="51"/>
      <c r="AVE12" s="51"/>
      <c r="AVF12" s="51"/>
      <c r="AVG12" s="51"/>
      <c r="AVH12" s="51"/>
      <c r="AVI12" s="51"/>
      <c r="AVJ12" s="51"/>
      <c r="AVK12" s="51"/>
      <c r="AVL12" s="51"/>
      <c r="AVM12" s="51"/>
      <c r="AVN12" s="51"/>
      <c r="AVO12" s="51"/>
      <c r="AVP12" s="51"/>
      <c r="AVQ12" s="51"/>
      <c r="AVR12" s="51"/>
      <c r="AVS12" s="51"/>
      <c r="AVT12" s="51"/>
      <c r="AVU12" s="51"/>
      <c r="AVV12" s="51"/>
      <c r="AVW12" s="51"/>
      <c r="AVX12" s="51"/>
      <c r="AVY12" s="51"/>
      <c r="AVZ12" s="51"/>
      <c r="AWA12" s="51"/>
      <c r="AWB12" s="51"/>
      <c r="AWC12" s="51"/>
      <c r="AWD12" s="51"/>
      <c r="AWE12" s="51"/>
      <c r="AWF12" s="51"/>
      <c r="AWG12" s="51"/>
      <c r="AWH12" s="51"/>
      <c r="AWI12" s="51"/>
      <c r="AWJ12" s="51"/>
      <c r="AWK12" s="51"/>
      <c r="AWL12" s="51"/>
      <c r="AWM12" s="51"/>
      <c r="AWN12" s="51"/>
      <c r="AWO12" s="51"/>
      <c r="AWP12" s="51"/>
      <c r="AWQ12" s="51"/>
      <c r="AWR12" s="51"/>
      <c r="AWS12" s="51"/>
      <c r="AWT12" s="51"/>
      <c r="AWU12" s="51"/>
      <c r="AWV12" s="51"/>
      <c r="AWW12" s="51"/>
      <c r="AWX12" s="51"/>
      <c r="AWY12" s="51"/>
      <c r="AWZ12" s="51"/>
      <c r="AXA12" s="51"/>
      <c r="AXB12" s="51"/>
      <c r="AXC12" s="51"/>
      <c r="AXD12" s="51"/>
      <c r="AXE12" s="51"/>
      <c r="AXF12" s="51"/>
      <c r="AXG12" s="51"/>
      <c r="AXH12" s="51"/>
      <c r="AXI12" s="51"/>
      <c r="AXJ12" s="51"/>
      <c r="AXK12" s="51"/>
      <c r="AXL12" s="51"/>
      <c r="AXM12" s="51"/>
      <c r="AXN12" s="51"/>
      <c r="AXO12" s="51"/>
      <c r="AXP12" s="51"/>
      <c r="AXQ12" s="51"/>
      <c r="AXR12" s="51"/>
      <c r="AXS12" s="51"/>
      <c r="AXT12" s="51"/>
      <c r="AXU12" s="51"/>
      <c r="AXV12" s="51"/>
      <c r="AXW12" s="51"/>
      <c r="AXX12" s="51"/>
      <c r="AXY12" s="51"/>
      <c r="AXZ12" s="51"/>
      <c r="AYA12" s="51"/>
      <c r="AYB12" s="51"/>
      <c r="AYC12" s="51"/>
      <c r="AYD12" s="51"/>
      <c r="AYE12" s="51"/>
      <c r="AYF12" s="51"/>
      <c r="AYG12" s="51"/>
      <c r="AYH12" s="51"/>
      <c r="AYI12" s="51"/>
      <c r="AYJ12" s="51"/>
      <c r="AYK12" s="51"/>
      <c r="AYL12" s="51"/>
      <c r="AYM12" s="51"/>
      <c r="AYN12" s="51"/>
      <c r="AYO12" s="51"/>
      <c r="AYP12" s="51"/>
      <c r="AYQ12" s="51"/>
      <c r="AYR12" s="51"/>
      <c r="AYS12" s="51"/>
      <c r="AYT12" s="51"/>
      <c r="AYU12" s="51"/>
      <c r="AYV12" s="51"/>
      <c r="AYW12" s="51"/>
      <c r="AYX12" s="51"/>
      <c r="AYY12" s="51"/>
      <c r="AYZ12" s="51"/>
      <c r="AZA12" s="51"/>
      <c r="AZB12" s="51"/>
      <c r="AZC12" s="51"/>
      <c r="AZD12" s="51"/>
      <c r="AZE12" s="51"/>
      <c r="AZF12" s="51"/>
      <c r="AZG12" s="51"/>
      <c r="AZH12" s="51"/>
      <c r="AZI12" s="51"/>
      <c r="AZJ12" s="51"/>
      <c r="AZK12" s="51"/>
      <c r="AZL12" s="51"/>
      <c r="AZM12" s="51"/>
      <c r="AZN12" s="51"/>
      <c r="AZO12" s="51"/>
      <c r="AZP12" s="51"/>
      <c r="AZQ12" s="51"/>
      <c r="AZR12" s="51"/>
      <c r="AZS12" s="51"/>
      <c r="AZT12" s="51"/>
      <c r="AZU12" s="51"/>
      <c r="AZV12" s="51"/>
      <c r="AZW12" s="51"/>
      <c r="AZX12" s="51"/>
      <c r="AZY12" s="51"/>
      <c r="AZZ12" s="51"/>
      <c r="BAA12" s="51"/>
      <c r="BAB12" s="51"/>
      <c r="BAC12" s="51"/>
      <c r="BAD12" s="51"/>
      <c r="BAE12" s="51"/>
      <c r="BAF12" s="51"/>
      <c r="BAG12" s="51"/>
      <c r="BAH12" s="51"/>
      <c r="BAI12" s="51"/>
      <c r="BAJ12" s="51"/>
      <c r="BAK12" s="51"/>
      <c r="BAL12" s="51"/>
      <c r="BAM12" s="51"/>
      <c r="BAN12" s="51"/>
      <c r="BAO12" s="51"/>
      <c r="BAP12" s="51"/>
      <c r="BAQ12" s="51"/>
      <c r="BAR12" s="51"/>
      <c r="BAS12" s="51"/>
      <c r="BAT12" s="51"/>
      <c r="BAU12" s="51"/>
      <c r="BAV12" s="51"/>
      <c r="BAW12" s="51"/>
      <c r="BAX12" s="51"/>
      <c r="BAY12" s="51"/>
      <c r="BAZ12" s="51"/>
      <c r="BBA12" s="51"/>
      <c r="BBB12" s="51"/>
      <c r="BBC12" s="51"/>
      <c r="BBD12" s="51"/>
      <c r="BBE12" s="51"/>
      <c r="BBF12" s="51"/>
      <c r="BBG12" s="51"/>
      <c r="BBH12" s="51"/>
      <c r="BBI12" s="51"/>
      <c r="BBJ12" s="51"/>
      <c r="BBK12" s="51"/>
      <c r="BBL12" s="51"/>
      <c r="BBM12" s="51"/>
      <c r="BBN12" s="51"/>
      <c r="BBO12" s="51"/>
      <c r="BBP12" s="51"/>
      <c r="BBQ12" s="51"/>
      <c r="BBR12" s="51"/>
      <c r="BBS12" s="51"/>
      <c r="BBT12" s="51"/>
      <c r="BBU12" s="51"/>
      <c r="BBV12" s="51"/>
      <c r="BBW12" s="51"/>
      <c r="BBX12" s="51"/>
      <c r="BBY12" s="51"/>
      <c r="BBZ12" s="51"/>
      <c r="BCA12" s="51"/>
      <c r="BCB12" s="51"/>
      <c r="BCC12" s="51"/>
      <c r="BCD12" s="51"/>
      <c r="BCE12" s="51"/>
      <c r="BCF12" s="51"/>
      <c r="BCG12" s="51"/>
      <c r="BCH12" s="51"/>
      <c r="BCI12" s="51"/>
      <c r="BCJ12" s="51"/>
      <c r="BCK12" s="51"/>
      <c r="BCL12" s="51"/>
      <c r="BCM12" s="51"/>
      <c r="BCN12" s="51"/>
      <c r="BCO12" s="51"/>
      <c r="BCP12" s="51"/>
      <c r="BCQ12" s="51"/>
      <c r="BCR12" s="51"/>
      <c r="BCS12" s="51"/>
      <c r="BCT12" s="51"/>
      <c r="BCU12" s="51"/>
      <c r="BCV12" s="51"/>
      <c r="BCW12" s="51"/>
      <c r="BCX12" s="51"/>
      <c r="BCY12" s="51"/>
      <c r="BCZ12" s="51"/>
      <c r="BDA12" s="51"/>
      <c r="BDB12" s="51"/>
      <c r="BDC12" s="51"/>
      <c r="BDD12" s="51"/>
      <c r="BDE12" s="51"/>
      <c r="BDF12" s="51"/>
      <c r="BDG12" s="51"/>
      <c r="BDH12" s="51"/>
      <c r="BDI12" s="51"/>
      <c r="BDJ12" s="51"/>
      <c r="BDK12" s="51"/>
      <c r="BDL12" s="51"/>
      <c r="BDM12" s="51"/>
      <c r="BDN12" s="51"/>
      <c r="BDO12" s="51"/>
      <c r="BDP12" s="51"/>
      <c r="BDQ12" s="51"/>
      <c r="BDR12" s="51"/>
      <c r="BDS12" s="51"/>
      <c r="BDT12" s="51"/>
      <c r="BDU12" s="51"/>
      <c r="BDV12" s="51"/>
      <c r="BDW12" s="51"/>
      <c r="BDX12" s="51"/>
      <c r="BDY12" s="51"/>
      <c r="BDZ12" s="51"/>
      <c r="BEA12" s="51"/>
      <c r="BEB12" s="51"/>
      <c r="BEC12" s="51"/>
      <c r="BED12" s="51"/>
      <c r="BEE12" s="51"/>
      <c r="BEF12" s="51"/>
      <c r="BEG12" s="51"/>
      <c r="BEH12" s="51"/>
      <c r="BEI12" s="51"/>
      <c r="BEJ12" s="51"/>
      <c r="BEK12" s="51"/>
      <c r="BEL12" s="51"/>
      <c r="BEM12" s="51"/>
      <c r="BEN12" s="51"/>
      <c r="BEO12" s="51"/>
      <c r="BEP12" s="51"/>
      <c r="BEQ12" s="51"/>
      <c r="BER12" s="51"/>
      <c r="BES12" s="51"/>
      <c r="BET12" s="51"/>
      <c r="BEU12" s="51"/>
      <c r="BEV12" s="51"/>
      <c r="BEW12" s="51"/>
      <c r="BEX12" s="51"/>
      <c r="BEY12" s="51"/>
      <c r="BEZ12" s="51"/>
      <c r="BFA12" s="51"/>
      <c r="BFB12" s="51"/>
      <c r="BFC12" s="51"/>
      <c r="BFD12" s="51"/>
      <c r="BFE12" s="51"/>
      <c r="BFF12" s="51"/>
      <c r="BFG12" s="51"/>
      <c r="BFH12" s="51"/>
      <c r="BFI12" s="51"/>
      <c r="BFJ12" s="51"/>
      <c r="BFK12" s="51"/>
      <c r="BFL12" s="51"/>
      <c r="BFM12" s="51"/>
      <c r="BFN12" s="51"/>
      <c r="BFO12" s="51"/>
      <c r="BFP12" s="51"/>
      <c r="BFQ12" s="51"/>
      <c r="BFR12" s="51"/>
      <c r="BFS12" s="51"/>
      <c r="BFT12" s="51"/>
      <c r="BFU12" s="51"/>
      <c r="BFV12" s="51"/>
      <c r="BFW12" s="51"/>
      <c r="BFX12" s="51"/>
      <c r="BFY12" s="51"/>
      <c r="BFZ12" s="51"/>
      <c r="BGA12" s="51"/>
      <c r="BGB12" s="51"/>
      <c r="BGC12" s="51"/>
      <c r="BGD12" s="51"/>
      <c r="BGE12" s="51"/>
      <c r="BGF12" s="51"/>
      <c r="BGG12" s="51"/>
      <c r="BGH12" s="51"/>
      <c r="BGI12" s="51"/>
      <c r="BGJ12" s="51"/>
      <c r="BGK12" s="51"/>
      <c r="BGL12" s="51"/>
      <c r="BGM12" s="51"/>
      <c r="BGN12" s="51"/>
      <c r="BGO12" s="51"/>
      <c r="BGP12" s="51"/>
      <c r="BGQ12" s="51"/>
      <c r="BGR12" s="51"/>
      <c r="BGS12" s="51"/>
      <c r="BGT12" s="51"/>
      <c r="BGU12" s="51"/>
      <c r="BGV12" s="51"/>
      <c r="BGW12" s="51"/>
      <c r="BGX12" s="51"/>
      <c r="BGY12" s="51"/>
      <c r="BGZ12" s="51"/>
      <c r="BHA12" s="51"/>
      <c r="BHB12" s="51"/>
      <c r="BHC12" s="51"/>
      <c r="BHD12" s="51"/>
      <c r="BHE12" s="51"/>
      <c r="BHF12" s="51"/>
      <c r="BHG12" s="51"/>
      <c r="BHH12" s="51"/>
      <c r="BHI12" s="51"/>
      <c r="BHJ12" s="51"/>
      <c r="BHK12" s="51"/>
      <c r="BHL12" s="51"/>
      <c r="BHM12" s="51"/>
      <c r="BHN12" s="51"/>
      <c r="BHO12" s="51"/>
      <c r="BHP12" s="51"/>
      <c r="BHQ12" s="51"/>
      <c r="BHR12" s="51"/>
      <c r="BHS12" s="51"/>
      <c r="BHT12" s="51"/>
      <c r="BHU12" s="51"/>
      <c r="BHV12" s="51"/>
      <c r="BHW12" s="51"/>
      <c r="BHX12" s="51"/>
      <c r="BHY12" s="51"/>
      <c r="BHZ12" s="51"/>
      <c r="BIA12" s="51"/>
      <c r="BIB12" s="51"/>
      <c r="BIC12" s="51"/>
      <c r="BID12" s="51"/>
      <c r="BIE12" s="51"/>
      <c r="BIF12" s="51"/>
      <c r="BIG12" s="51"/>
      <c r="BIH12" s="51"/>
      <c r="BII12" s="51"/>
      <c r="BIJ12" s="51"/>
      <c r="BIK12" s="51"/>
      <c r="BIL12" s="51"/>
      <c r="BIM12" s="51"/>
      <c r="BIN12" s="51"/>
      <c r="BIO12" s="51"/>
      <c r="BIP12" s="51"/>
      <c r="BIQ12" s="51"/>
      <c r="BIR12" s="51"/>
      <c r="BIS12" s="51"/>
      <c r="BIT12" s="51"/>
      <c r="BIU12" s="51"/>
      <c r="BIV12" s="51"/>
      <c r="BIW12" s="51"/>
      <c r="BIX12" s="51"/>
      <c r="BIY12" s="51"/>
      <c r="BIZ12" s="51"/>
      <c r="BJA12" s="51"/>
      <c r="BJB12" s="51"/>
      <c r="BJC12" s="51"/>
      <c r="BJD12" s="51"/>
      <c r="BJE12" s="51"/>
      <c r="BJF12" s="51"/>
      <c r="BJG12" s="51"/>
      <c r="BJH12" s="51"/>
      <c r="BJI12" s="51"/>
      <c r="BJJ12" s="51"/>
      <c r="BJK12" s="51"/>
      <c r="BJL12" s="51"/>
      <c r="BJM12" s="51"/>
      <c r="BJN12" s="51"/>
      <c r="BJO12" s="51"/>
      <c r="BJP12" s="51"/>
      <c r="BJQ12" s="51"/>
      <c r="BJR12" s="51"/>
      <c r="BJS12" s="51"/>
      <c r="BJT12" s="51"/>
      <c r="BJU12" s="51"/>
      <c r="BJV12" s="51"/>
      <c r="BJW12" s="51"/>
      <c r="BJX12" s="51"/>
      <c r="BJY12" s="51"/>
      <c r="BJZ12" s="51"/>
      <c r="BKA12" s="51"/>
      <c r="BKB12" s="51"/>
      <c r="BKC12" s="51"/>
      <c r="BKD12" s="51"/>
      <c r="BKE12" s="51"/>
      <c r="BKF12" s="51"/>
      <c r="BKG12" s="51"/>
      <c r="BKH12" s="51"/>
      <c r="BKI12" s="51"/>
      <c r="BKJ12" s="51"/>
      <c r="BKK12" s="51"/>
      <c r="BKL12" s="51"/>
      <c r="BKM12" s="51"/>
      <c r="BKN12" s="51"/>
      <c r="BKO12" s="51"/>
      <c r="BKP12" s="51"/>
      <c r="BKQ12" s="51"/>
      <c r="BKR12" s="51"/>
      <c r="BKS12" s="51"/>
      <c r="BKT12" s="51"/>
      <c r="BKU12" s="51"/>
      <c r="BKV12" s="51"/>
      <c r="BKW12" s="51"/>
      <c r="BKX12" s="51"/>
      <c r="BKY12" s="51"/>
      <c r="BKZ12" s="51"/>
      <c r="BLA12" s="51"/>
      <c r="BLB12" s="51"/>
      <c r="BLC12" s="51"/>
      <c r="BLD12" s="51"/>
      <c r="BLE12" s="51"/>
      <c r="BLF12" s="51"/>
      <c r="BLG12" s="51"/>
      <c r="BLH12" s="51"/>
      <c r="BLI12" s="51"/>
      <c r="BLJ12" s="51"/>
      <c r="BLK12" s="51"/>
      <c r="BLL12" s="51"/>
      <c r="BLM12" s="51"/>
      <c r="BLN12" s="51"/>
      <c r="BLO12" s="51"/>
      <c r="BLP12" s="51"/>
      <c r="BLQ12" s="51"/>
      <c r="BLR12" s="51"/>
      <c r="BLS12" s="51"/>
      <c r="BLT12" s="51"/>
      <c r="BLU12" s="51"/>
      <c r="BLV12" s="51"/>
      <c r="BLW12" s="51"/>
      <c r="BLX12" s="51"/>
      <c r="BLY12" s="51"/>
      <c r="BLZ12" s="51"/>
      <c r="BMA12" s="51"/>
      <c r="BMB12" s="51"/>
      <c r="BMC12" s="51"/>
      <c r="BMD12" s="51"/>
      <c r="BME12" s="51"/>
      <c r="BMF12" s="51"/>
      <c r="BMG12" s="51"/>
      <c r="BMH12" s="51"/>
      <c r="BMI12" s="51"/>
      <c r="BMJ12" s="51"/>
      <c r="BMK12" s="51"/>
      <c r="BML12" s="51"/>
      <c r="BMM12" s="51"/>
      <c r="BMN12" s="51"/>
      <c r="BMO12" s="51"/>
      <c r="BMP12" s="51"/>
      <c r="BMQ12" s="51"/>
      <c r="BMR12" s="51"/>
      <c r="BMS12" s="51"/>
      <c r="BMT12" s="51"/>
      <c r="BMU12" s="51"/>
      <c r="BMV12" s="51"/>
      <c r="BMW12" s="51"/>
      <c r="BMX12" s="51"/>
      <c r="BMY12" s="51"/>
      <c r="BMZ12" s="51"/>
      <c r="BNA12" s="51"/>
      <c r="BNB12" s="51"/>
      <c r="BNC12" s="51"/>
      <c r="BND12" s="51"/>
      <c r="BNE12" s="51"/>
      <c r="BNF12" s="51"/>
      <c r="BNG12" s="51"/>
      <c r="BNH12" s="51"/>
      <c r="BNI12" s="51"/>
      <c r="BNJ12" s="51"/>
      <c r="BNK12" s="51"/>
      <c r="BNL12" s="51"/>
      <c r="BNM12" s="51"/>
      <c r="BNN12" s="51"/>
      <c r="BNO12" s="51"/>
      <c r="BNP12" s="51"/>
      <c r="BNQ12" s="51"/>
      <c r="BNR12" s="51"/>
      <c r="BNS12" s="51"/>
      <c r="BNT12" s="51"/>
      <c r="BNU12" s="51"/>
      <c r="BNV12" s="51"/>
      <c r="BNW12" s="51"/>
      <c r="BNX12" s="51"/>
      <c r="BNY12" s="51"/>
      <c r="BNZ12" s="51"/>
      <c r="BOA12" s="51"/>
      <c r="BOB12" s="51"/>
      <c r="BOC12" s="51"/>
      <c r="BOD12" s="51"/>
      <c r="BOE12" s="51"/>
      <c r="BOF12" s="51"/>
      <c r="BOG12" s="51"/>
      <c r="BOH12" s="51"/>
      <c r="BOI12" s="51"/>
      <c r="BOJ12" s="51"/>
      <c r="BOK12" s="51"/>
      <c r="BOL12" s="51"/>
      <c r="BOM12" s="51"/>
      <c r="BON12" s="51"/>
      <c r="BOO12" s="51"/>
      <c r="BOP12" s="51"/>
      <c r="BOQ12" s="51"/>
      <c r="BOR12" s="51"/>
      <c r="BOS12" s="51"/>
      <c r="BOT12" s="51"/>
      <c r="BOU12" s="51"/>
      <c r="BOV12" s="51"/>
      <c r="BOW12" s="51"/>
      <c r="BOX12" s="51"/>
      <c r="BOY12" s="51"/>
      <c r="BOZ12" s="51"/>
      <c r="BPA12" s="51"/>
      <c r="BPB12" s="51"/>
      <c r="BPC12" s="51"/>
      <c r="BPD12" s="51"/>
      <c r="BPE12" s="51"/>
      <c r="BPF12" s="51"/>
      <c r="BPG12" s="51"/>
      <c r="BPH12" s="51"/>
      <c r="BPI12" s="51"/>
      <c r="BPJ12" s="51"/>
      <c r="BPK12" s="51"/>
      <c r="BPL12" s="51"/>
      <c r="BPM12" s="51"/>
      <c r="BPN12" s="51"/>
      <c r="BPO12" s="51"/>
      <c r="BPP12" s="51"/>
      <c r="BPQ12" s="51"/>
      <c r="BPR12" s="51"/>
      <c r="BPS12" s="51"/>
      <c r="BPT12" s="51"/>
      <c r="BPU12" s="51"/>
      <c r="BPV12" s="51"/>
      <c r="BPW12" s="51"/>
      <c r="BPX12" s="51"/>
      <c r="BPY12" s="51"/>
      <c r="BPZ12" s="51"/>
      <c r="BQA12" s="51"/>
      <c r="BQB12" s="51"/>
      <c r="BQC12" s="51"/>
      <c r="BQD12" s="51"/>
      <c r="BQE12" s="51"/>
      <c r="BQF12" s="51"/>
      <c r="BQG12" s="51"/>
      <c r="BQH12" s="51"/>
      <c r="BQI12" s="51"/>
      <c r="BQJ12" s="51"/>
      <c r="BQK12" s="51"/>
      <c r="BQL12" s="51"/>
      <c r="BQM12" s="51"/>
      <c r="BQN12" s="51"/>
      <c r="BQO12" s="51"/>
      <c r="BQP12" s="51"/>
      <c r="BQQ12" s="51"/>
      <c r="BQR12" s="51"/>
      <c r="BQS12" s="51"/>
      <c r="BQT12" s="51"/>
      <c r="BQU12" s="51"/>
      <c r="BQV12" s="51"/>
      <c r="BQW12" s="51"/>
      <c r="BQX12" s="51"/>
      <c r="BQY12" s="51"/>
      <c r="BQZ12" s="51"/>
      <c r="BRA12" s="51"/>
      <c r="BRB12" s="51"/>
      <c r="BRC12" s="51"/>
      <c r="BRD12" s="51"/>
      <c r="BRE12" s="51"/>
      <c r="BRF12" s="51"/>
      <c r="BRG12" s="51"/>
      <c r="BRH12" s="51"/>
      <c r="BRI12" s="51"/>
      <c r="BRJ12" s="51"/>
      <c r="BRK12" s="51"/>
      <c r="BRL12" s="51"/>
      <c r="BRM12" s="51"/>
      <c r="BRN12" s="51"/>
      <c r="BRO12" s="51"/>
      <c r="BRP12" s="51"/>
      <c r="BRQ12" s="51"/>
      <c r="BRR12" s="51"/>
      <c r="BRS12" s="51"/>
      <c r="BRT12" s="51"/>
      <c r="BRU12" s="51"/>
      <c r="BRV12" s="51"/>
      <c r="BRW12" s="51"/>
      <c r="BRX12" s="51"/>
      <c r="BRY12" s="51"/>
      <c r="BRZ12" s="51"/>
      <c r="BSA12" s="51"/>
      <c r="BSB12" s="51"/>
      <c r="BSC12" s="51"/>
      <c r="BSD12" s="51"/>
      <c r="BSE12" s="51"/>
      <c r="BSF12" s="51"/>
      <c r="BSG12" s="51"/>
      <c r="BSH12" s="51"/>
      <c r="BSI12" s="51"/>
      <c r="BSJ12" s="51"/>
      <c r="BSK12" s="51"/>
      <c r="BSL12" s="51"/>
      <c r="BSM12" s="51"/>
      <c r="BSN12" s="51"/>
      <c r="BSO12" s="51"/>
      <c r="BSP12" s="51"/>
      <c r="BSQ12" s="51"/>
      <c r="BSR12" s="51"/>
      <c r="BSS12" s="51"/>
      <c r="BST12" s="51"/>
      <c r="BSU12" s="51"/>
      <c r="BSV12" s="51"/>
      <c r="BSW12" s="51"/>
      <c r="BSX12" s="51"/>
      <c r="BSY12" s="51"/>
      <c r="BSZ12" s="51"/>
      <c r="BTA12" s="51"/>
      <c r="BTB12" s="51"/>
      <c r="BTC12" s="51"/>
      <c r="BTD12" s="51"/>
      <c r="BTE12" s="51"/>
      <c r="BTF12" s="51"/>
      <c r="BTG12" s="51"/>
      <c r="BTH12" s="51"/>
      <c r="BTI12" s="51"/>
      <c r="BTJ12" s="51"/>
      <c r="BTK12" s="51"/>
      <c r="BTL12" s="51"/>
      <c r="BTM12" s="51"/>
      <c r="BTN12" s="51"/>
      <c r="BTO12" s="51"/>
      <c r="BTP12" s="51"/>
      <c r="BTQ12" s="51"/>
      <c r="BTR12" s="51"/>
      <c r="BTS12" s="51"/>
      <c r="BTT12" s="51"/>
      <c r="BTU12" s="51"/>
      <c r="BTV12" s="51"/>
      <c r="BTW12" s="51"/>
      <c r="BTX12" s="51"/>
      <c r="BTY12" s="51"/>
      <c r="BTZ12" s="51"/>
      <c r="BUA12" s="51"/>
      <c r="BUB12" s="51"/>
      <c r="BUC12" s="51"/>
      <c r="BUD12" s="51"/>
      <c r="BUE12" s="51"/>
      <c r="BUF12" s="51"/>
      <c r="BUG12" s="51"/>
      <c r="BUH12" s="51"/>
      <c r="BUI12" s="51"/>
      <c r="BUJ12" s="51"/>
      <c r="BUK12" s="51"/>
      <c r="BUL12" s="51"/>
      <c r="BUM12" s="51"/>
      <c r="BUN12" s="51"/>
      <c r="BUO12" s="51"/>
      <c r="BUP12" s="51"/>
      <c r="BUQ12" s="51"/>
      <c r="BUR12" s="51"/>
      <c r="BUS12" s="51"/>
      <c r="BUT12" s="51"/>
      <c r="BUU12" s="51"/>
      <c r="BUV12" s="51"/>
      <c r="BUW12" s="51"/>
      <c r="BUX12" s="51"/>
      <c r="BUY12" s="51"/>
      <c r="BUZ12" s="51"/>
      <c r="BVA12" s="51"/>
      <c r="BVB12" s="51"/>
      <c r="BVC12" s="51"/>
      <c r="BVD12" s="51"/>
      <c r="BVE12" s="51"/>
      <c r="BVF12" s="51"/>
      <c r="BVG12" s="51"/>
      <c r="BVH12" s="51"/>
      <c r="BVI12" s="51"/>
      <c r="BVJ12" s="51"/>
      <c r="BVK12" s="51"/>
      <c r="BVL12" s="51"/>
      <c r="BVM12" s="51"/>
      <c r="BVN12" s="51"/>
      <c r="BVO12" s="51"/>
      <c r="BVP12" s="51"/>
      <c r="BVQ12" s="51"/>
      <c r="BVR12" s="51"/>
      <c r="BVS12" s="51"/>
      <c r="BVT12" s="51"/>
      <c r="BVU12" s="51"/>
      <c r="BVV12" s="51"/>
      <c r="BVW12" s="51"/>
      <c r="BVX12" s="51"/>
      <c r="BVY12" s="51"/>
      <c r="BVZ12" s="51"/>
      <c r="BWA12" s="51"/>
      <c r="BWB12" s="51"/>
      <c r="BWC12" s="51"/>
      <c r="BWD12" s="51"/>
      <c r="BWE12" s="51"/>
      <c r="BWF12" s="51"/>
      <c r="BWG12" s="51"/>
      <c r="BWH12" s="51"/>
      <c r="BWI12" s="51"/>
      <c r="BWJ12" s="51"/>
      <c r="BWK12" s="51"/>
      <c r="BWL12" s="51"/>
      <c r="BWM12" s="51"/>
      <c r="BWN12" s="51"/>
      <c r="BWO12" s="51"/>
      <c r="BWP12" s="51"/>
      <c r="BWQ12" s="51"/>
      <c r="BWR12" s="51"/>
      <c r="BWS12" s="51"/>
      <c r="BWT12" s="51"/>
      <c r="BWU12" s="51"/>
      <c r="BWV12" s="51"/>
      <c r="BWW12" s="51"/>
      <c r="BWX12" s="51"/>
      <c r="BWY12" s="51"/>
      <c r="BWZ12" s="51"/>
      <c r="BXA12" s="51"/>
      <c r="BXB12" s="51"/>
      <c r="BXC12" s="51"/>
      <c r="BXD12" s="51"/>
      <c r="BXE12" s="51"/>
      <c r="BXF12" s="51"/>
      <c r="BXG12" s="51"/>
      <c r="BXH12" s="51"/>
      <c r="BXI12" s="51"/>
      <c r="BXJ12" s="51"/>
      <c r="BXK12" s="51"/>
      <c r="BXL12" s="51"/>
      <c r="BXM12" s="51"/>
      <c r="BXN12" s="51"/>
      <c r="BXO12" s="51"/>
      <c r="BXP12" s="51"/>
      <c r="BXQ12" s="51"/>
      <c r="BXR12" s="51"/>
      <c r="BXS12" s="51"/>
      <c r="BXT12" s="51"/>
      <c r="BXU12" s="51"/>
      <c r="BXV12" s="51"/>
      <c r="BXW12" s="51"/>
      <c r="BXX12" s="51"/>
      <c r="BXY12" s="51"/>
      <c r="BXZ12" s="51"/>
      <c r="BYA12" s="51"/>
      <c r="BYB12" s="51"/>
      <c r="BYC12" s="51"/>
      <c r="BYD12" s="51"/>
      <c r="BYE12" s="51"/>
      <c r="BYF12" s="51"/>
      <c r="BYG12" s="51"/>
      <c r="BYH12" s="51"/>
      <c r="BYI12" s="51"/>
      <c r="BYJ12" s="51"/>
      <c r="BYK12" s="51"/>
      <c r="BYL12" s="51"/>
      <c r="BYM12" s="51"/>
      <c r="BYN12" s="51"/>
      <c r="BYO12" s="51"/>
      <c r="BYP12" s="51"/>
      <c r="BYQ12" s="51"/>
      <c r="BYR12" s="51"/>
      <c r="BYS12" s="51"/>
      <c r="BYT12" s="51"/>
      <c r="BYU12" s="51"/>
      <c r="BYV12" s="51"/>
      <c r="BYW12" s="51"/>
      <c r="BYX12" s="51"/>
      <c r="BYY12" s="51"/>
      <c r="BYZ12" s="51"/>
      <c r="BZA12" s="51"/>
      <c r="BZB12" s="51"/>
      <c r="BZC12" s="51"/>
      <c r="BZD12" s="51"/>
      <c r="BZE12" s="51"/>
      <c r="BZF12" s="51"/>
      <c r="BZG12" s="51"/>
      <c r="BZH12" s="51"/>
      <c r="BZI12" s="51"/>
      <c r="BZJ12" s="51"/>
      <c r="BZK12" s="51"/>
      <c r="BZL12" s="51"/>
      <c r="BZM12" s="51"/>
      <c r="BZN12" s="51"/>
      <c r="BZO12" s="51"/>
      <c r="BZP12" s="51"/>
      <c r="BZQ12" s="51"/>
      <c r="BZR12" s="51"/>
      <c r="BZS12" s="51"/>
      <c r="BZT12" s="51"/>
      <c r="BZU12" s="51"/>
      <c r="BZV12" s="51"/>
      <c r="BZW12" s="51"/>
      <c r="BZX12" s="51"/>
      <c r="BZY12" s="51"/>
      <c r="BZZ12" s="51"/>
      <c r="CAA12" s="51"/>
      <c r="CAB12" s="51"/>
      <c r="CAC12" s="51"/>
      <c r="CAD12" s="51"/>
      <c r="CAE12" s="51"/>
      <c r="CAF12" s="51"/>
      <c r="CAG12" s="51"/>
      <c r="CAH12" s="51"/>
      <c r="CAI12" s="51"/>
      <c r="CAJ12" s="51"/>
      <c r="CAK12" s="51"/>
      <c r="CAL12" s="51"/>
      <c r="CAM12" s="51"/>
      <c r="CAN12" s="51"/>
      <c r="CAO12" s="51"/>
      <c r="CAP12" s="51"/>
      <c r="CAQ12" s="51"/>
      <c r="CAR12" s="51"/>
      <c r="CAS12" s="51"/>
      <c r="CAT12" s="51"/>
      <c r="CAU12" s="51"/>
      <c r="CAV12" s="51"/>
      <c r="CAW12" s="51"/>
      <c r="CAX12" s="51"/>
      <c r="CAY12" s="51"/>
      <c r="CAZ12" s="51"/>
      <c r="CBA12" s="51"/>
      <c r="CBB12" s="51"/>
      <c r="CBC12" s="51"/>
      <c r="CBD12" s="51"/>
      <c r="CBE12" s="51"/>
      <c r="CBF12" s="51"/>
      <c r="CBG12" s="51"/>
      <c r="CBH12" s="51"/>
      <c r="CBI12" s="51"/>
      <c r="CBJ12" s="51"/>
      <c r="CBK12" s="51"/>
      <c r="CBL12" s="51"/>
      <c r="CBM12" s="51"/>
      <c r="CBN12" s="51"/>
      <c r="CBO12" s="51"/>
      <c r="CBP12" s="51"/>
      <c r="CBQ12" s="51"/>
      <c r="CBR12" s="51"/>
      <c r="CBS12" s="51"/>
      <c r="CBT12" s="51"/>
      <c r="CBU12" s="51"/>
      <c r="CBV12" s="51"/>
      <c r="CBW12" s="51"/>
      <c r="CBX12" s="51"/>
      <c r="CBY12" s="51"/>
      <c r="CBZ12" s="51"/>
      <c r="CCA12" s="51"/>
      <c r="CCB12" s="51"/>
      <c r="CCC12" s="51"/>
      <c r="CCD12" s="51"/>
      <c r="CCE12" s="51"/>
      <c r="CCF12" s="51"/>
      <c r="CCG12" s="51"/>
      <c r="CCH12" s="51"/>
      <c r="CCI12" s="51"/>
      <c r="CCJ12" s="51"/>
      <c r="CCK12" s="51"/>
      <c r="CCL12" s="51"/>
      <c r="CCM12" s="51"/>
      <c r="CCN12" s="51"/>
      <c r="CCO12" s="51"/>
      <c r="CCP12" s="51"/>
      <c r="CCQ12" s="51"/>
      <c r="CCR12" s="51"/>
      <c r="CCS12" s="51"/>
      <c r="CCT12" s="51"/>
      <c r="CCU12" s="51"/>
      <c r="CCV12" s="51"/>
      <c r="CCW12" s="51"/>
      <c r="CCX12" s="51"/>
      <c r="CCY12" s="51"/>
      <c r="CCZ12" s="51"/>
      <c r="CDA12" s="51"/>
      <c r="CDB12" s="51"/>
      <c r="CDC12" s="51"/>
      <c r="CDD12" s="51"/>
      <c r="CDE12" s="51"/>
      <c r="CDF12" s="51"/>
      <c r="CDG12" s="51"/>
      <c r="CDH12" s="51"/>
      <c r="CDI12" s="51"/>
      <c r="CDJ12" s="51"/>
      <c r="CDK12" s="51"/>
      <c r="CDL12" s="51"/>
      <c r="CDM12" s="51"/>
      <c r="CDN12" s="51"/>
      <c r="CDO12" s="51"/>
      <c r="CDP12" s="51"/>
      <c r="CDQ12" s="51"/>
      <c r="CDR12" s="51"/>
      <c r="CDS12" s="51"/>
      <c r="CDT12" s="51"/>
      <c r="CDU12" s="51"/>
      <c r="CDV12" s="51"/>
      <c r="CDW12" s="51"/>
      <c r="CDX12" s="51"/>
      <c r="CDY12" s="51"/>
      <c r="CDZ12" s="51"/>
      <c r="CEA12" s="51"/>
      <c r="CEB12" s="51"/>
      <c r="CEC12" s="51"/>
      <c r="CED12" s="51"/>
      <c r="CEE12" s="51"/>
      <c r="CEF12" s="51"/>
      <c r="CEG12" s="51"/>
      <c r="CEH12" s="51"/>
      <c r="CEI12" s="51"/>
      <c r="CEJ12" s="51"/>
      <c r="CEK12" s="51"/>
      <c r="CEL12" s="51"/>
      <c r="CEM12" s="51"/>
      <c r="CEN12" s="51"/>
      <c r="CEO12" s="51"/>
      <c r="CEP12" s="51"/>
      <c r="CEQ12" s="51"/>
      <c r="CER12" s="51"/>
      <c r="CES12" s="51"/>
      <c r="CET12" s="51"/>
      <c r="CEU12" s="51"/>
      <c r="CEV12" s="51"/>
      <c r="CEW12" s="51"/>
      <c r="CEX12" s="51"/>
      <c r="CEY12" s="51"/>
      <c r="CEZ12" s="51"/>
      <c r="CFA12" s="51"/>
      <c r="CFB12" s="51"/>
      <c r="CFC12" s="51"/>
      <c r="CFD12" s="51"/>
      <c r="CFE12" s="51"/>
      <c r="CFF12" s="51"/>
      <c r="CFG12" s="51"/>
      <c r="CFH12" s="51"/>
      <c r="CFI12" s="51"/>
      <c r="CFJ12" s="51"/>
      <c r="CFK12" s="51"/>
      <c r="CFL12" s="51"/>
      <c r="CFM12" s="51"/>
      <c r="CFN12" s="51"/>
      <c r="CFO12" s="51"/>
      <c r="CFP12" s="51"/>
      <c r="CFQ12" s="51"/>
      <c r="CFR12" s="51"/>
      <c r="CFS12" s="51"/>
      <c r="CFT12" s="51"/>
      <c r="CFU12" s="51"/>
      <c r="CFV12" s="51"/>
      <c r="CFW12" s="51"/>
      <c r="CFX12" s="51"/>
      <c r="CFY12" s="51"/>
      <c r="CFZ12" s="51"/>
      <c r="CGA12" s="51"/>
      <c r="CGB12" s="51"/>
      <c r="CGC12" s="51"/>
      <c r="CGD12" s="51"/>
      <c r="CGE12" s="51"/>
      <c r="CGF12" s="51"/>
      <c r="CGG12" s="51"/>
      <c r="CGH12" s="51"/>
      <c r="CGI12" s="51"/>
      <c r="CGJ12" s="51"/>
      <c r="CGK12" s="51"/>
      <c r="CGL12" s="51"/>
      <c r="CGM12" s="51"/>
      <c r="CGN12" s="51"/>
      <c r="CGO12" s="51"/>
      <c r="CGP12" s="51"/>
      <c r="CGQ12" s="51"/>
      <c r="CGR12" s="51"/>
      <c r="CGS12" s="51"/>
      <c r="CGT12" s="51"/>
      <c r="CGU12" s="51"/>
      <c r="CGV12" s="51"/>
      <c r="CGW12" s="51"/>
      <c r="CGX12" s="51"/>
      <c r="CGY12" s="51"/>
      <c r="CGZ12" s="51"/>
      <c r="CHA12" s="51"/>
      <c r="CHB12" s="51"/>
      <c r="CHC12" s="51"/>
      <c r="CHD12" s="51"/>
      <c r="CHE12" s="51"/>
      <c r="CHF12" s="51"/>
      <c r="CHG12" s="51"/>
      <c r="CHH12" s="51"/>
      <c r="CHI12" s="51"/>
      <c r="CHJ12" s="51"/>
      <c r="CHK12" s="51"/>
      <c r="CHL12" s="51"/>
      <c r="CHM12" s="51"/>
      <c r="CHN12" s="51"/>
      <c r="CHO12" s="51"/>
      <c r="CHP12" s="51"/>
      <c r="CHQ12" s="51"/>
      <c r="CHR12" s="51"/>
      <c r="CHS12" s="51"/>
      <c r="CHT12" s="51"/>
      <c r="CHU12" s="51"/>
      <c r="CHV12" s="51"/>
      <c r="CHW12" s="51"/>
      <c r="CHX12" s="51"/>
      <c r="CHY12" s="51"/>
      <c r="CHZ12" s="51"/>
      <c r="CIA12" s="51"/>
      <c r="CIB12" s="51"/>
      <c r="CIC12" s="51"/>
      <c r="CID12" s="51"/>
      <c r="CIE12" s="51"/>
      <c r="CIF12" s="51"/>
      <c r="CIG12" s="51"/>
      <c r="CIH12" s="51"/>
      <c r="CII12" s="51"/>
      <c r="CIJ12" s="51"/>
      <c r="CIK12" s="51"/>
      <c r="CIL12" s="51"/>
      <c r="CIM12" s="51"/>
      <c r="CIN12" s="51"/>
      <c r="CIO12" s="51"/>
      <c r="CIP12" s="51"/>
      <c r="CIQ12" s="51"/>
      <c r="CIR12" s="51"/>
      <c r="CIS12" s="51"/>
      <c r="CIT12" s="51"/>
      <c r="CIU12" s="51"/>
      <c r="CIV12" s="51"/>
      <c r="CIW12" s="51"/>
      <c r="CIX12" s="51"/>
      <c r="CIY12" s="51"/>
      <c r="CIZ12" s="51"/>
      <c r="CJA12" s="51"/>
      <c r="CJB12" s="51"/>
      <c r="CJC12" s="51"/>
      <c r="CJD12" s="51"/>
      <c r="CJE12" s="51"/>
      <c r="CJF12" s="51"/>
      <c r="CJG12" s="51"/>
      <c r="CJH12" s="51"/>
      <c r="CJI12" s="51"/>
      <c r="CJJ12" s="51"/>
      <c r="CJK12" s="51"/>
      <c r="CJL12" s="51"/>
      <c r="CJM12" s="51"/>
      <c r="CJN12" s="51"/>
      <c r="CJO12" s="51"/>
      <c r="CJP12" s="51"/>
      <c r="CJQ12" s="51"/>
      <c r="CJR12" s="51"/>
      <c r="CJS12" s="51"/>
      <c r="CJT12" s="51"/>
      <c r="CJU12" s="51"/>
      <c r="CJV12" s="51"/>
      <c r="CJW12" s="51"/>
      <c r="CJX12" s="51"/>
      <c r="CJY12" s="51"/>
      <c r="CJZ12" s="51"/>
      <c r="CKA12" s="51"/>
      <c r="CKB12" s="51"/>
      <c r="CKC12" s="51"/>
      <c r="CKD12" s="51"/>
      <c r="CKE12" s="51"/>
      <c r="CKF12" s="51"/>
      <c r="CKG12" s="51"/>
      <c r="CKH12" s="51"/>
      <c r="CKI12" s="51"/>
      <c r="CKJ12" s="51"/>
      <c r="CKK12" s="51"/>
      <c r="CKL12" s="51"/>
      <c r="CKM12" s="51"/>
      <c r="CKN12" s="51"/>
      <c r="CKO12" s="51"/>
      <c r="CKP12" s="51"/>
      <c r="CKQ12" s="51"/>
      <c r="CKR12" s="51"/>
      <c r="CKS12" s="51"/>
      <c r="CKT12" s="51"/>
      <c r="CKU12" s="51"/>
      <c r="CKV12" s="51"/>
      <c r="CKW12" s="51"/>
      <c r="CKX12" s="51"/>
      <c r="CKY12" s="51"/>
      <c r="CKZ12" s="51"/>
      <c r="CLA12" s="51"/>
      <c r="CLB12" s="51"/>
      <c r="CLC12" s="51"/>
      <c r="CLD12" s="51"/>
      <c r="CLE12" s="51"/>
      <c r="CLF12" s="51"/>
      <c r="CLG12" s="51"/>
      <c r="CLH12" s="51"/>
      <c r="CLI12" s="51"/>
      <c r="CLJ12" s="51"/>
      <c r="CLK12" s="51"/>
      <c r="CLL12" s="51"/>
      <c r="CLM12" s="51"/>
      <c r="CLN12" s="51"/>
      <c r="CLO12" s="51"/>
      <c r="CLP12" s="51"/>
      <c r="CLQ12" s="51"/>
      <c r="CLR12" s="51"/>
      <c r="CLS12" s="51"/>
      <c r="CLT12" s="51"/>
      <c r="CLU12" s="51"/>
      <c r="CLV12" s="51"/>
      <c r="CLW12" s="51"/>
      <c r="CLX12" s="51"/>
      <c r="CLY12" s="51"/>
      <c r="CLZ12" s="51"/>
      <c r="CMA12" s="51"/>
      <c r="CMB12" s="51"/>
      <c r="CMC12" s="51"/>
      <c r="CMD12" s="51"/>
      <c r="CME12" s="51"/>
      <c r="CMF12" s="51"/>
      <c r="CMG12" s="51"/>
      <c r="CMH12" s="51"/>
      <c r="CMI12" s="51"/>
      <c r="CMJ12" s="51"/>
      <c r="CMK12" s="51"/>
      <c r="CML12" s="51"/>
      <c r="CMM12" s="51"/>
      <c r="CMN12" s="51"/>
      <c r="CMO12" s="51"/>
      <c r="CMP12" s="51"/>
      <c r="CMQ12" s="51"/>
      <c r="CMR12" s="51"/>
      <c r="CMS12" s="51"/>
      <c r="CMT12" s="51"/>
      <c r="CMU12" s="51"/>
      <c r="CMV12" s="51"/>
      <c r="CMW12" s="51"/>
      <c r="CMX12" s="51"/>
      <c r="CMY12" s="51"/>
      <c r="CMZ12" s="51"/>
      <c r="CNA12" s="51"/>
      <c r="CNB12" s="51"/>
      <c r="CNC12" s="51"/>
      <c r="CND12" s="51"/>
      <c r="CNE12" s="51"/>
      <c r="CNF12" s="51"/>
      <c r="CNG12" s="51"/>
      <c r="CNH12" s="51"/>
      <c r="CNI12" s="51"/>
      <c r="CNJ12" s="51"/>
      <c r="CNK12" s="51"/>
      <c r="CNL12" s="51"/>
      <c r="CNM12" s="51"/>
      <c r="CNN12" s="51"/>
      <c r="CNO12" s="51"/>
      <c r="CNP12" s="51"/>
      <c r="CNQ12" s="51"/>
      <c r="CNR12" s="51"/>
      <c r="CNS12" s="51"/>
      <c r="CNT12" s="51"/>
      <c r="CNU12" s="51"/>
      <c r="CNV12" s="51"/>
      <c r="CNW12" s="51"/>
      <c r="CNX12" s="51"/>
      <c r="CNY12" s="51"/>
      <c r="CNZ12" s="51"/>
      <c r="COA12" s="51"/>
      <c r="COB12" s="51"/>
      <c r="COC12" s="51"/>
      <c r="COD12" s="51"/>
      <c r="COE12" s="51"/>
      <c r="COF12" s="51"/>
      <c r="COG12" s="51"/>
      <c r="COH12" s="51"/>
      <c r="COI12" s="51"/>
      <c r="COJ12" s="51"/>
      <c r="COK12" s="51"/>
      <c r="COL12" s="51"/>
      <c r="COM12" s="51"/>
      <c r="CON12" s="51"/>
      <c r="COO12" s="51"/>
      <c r="COP12" s="51"/>
      <c r="COQ12" s="51"/>
      <c r="COR12" s="51"/>
      <c r="COS12" s="51"/>
      <c r="COT12" s="51"/>
      <c r="COU12" s="51"/>
      <c r="COV12" s="51"/>
      <c r="COW12" s="47"/>
      <c r="COX12" s="47"/>
      <c r="COY12" s="47"/>
      <c r="COZ12" s="47"/>
      <c r="CPA12" s="47"/>
      <c r="CPB12" s="47"/>
      <c r="CPC12" s="47"/>
      <c r="CPD12" s="47"/>
      <c r="CPE12" s="47"/>
      <c r="CPF12" s="47"/>
      <c r="CPG12" s="47"/>
      <c r="CPH12" s="47"/>
      <c r="CPI12" s="47"/>
      <c r="CPJ12" s="47"/>
      <c r="CPK12" s="47"/>
      <c r="CPL12" s="47"/>
      <c r="CPM12" s="47"/>
      <c r="CPN12" s="47"/>
      <c r="CPO12" s="47"/>
      <c r="CPP12" s="47"/>
      <c r="CPQ12" s="47"/>
      <c r="CPR12" s="47"/>
      <c r="CPS12" s="47"/>
      <c r="CPT12" s="47"/>
      <c r="CPU12" s="47"/>
      <c r="CPV12" s="47"/>
      <c r="CPW12" s="47"/>
      <c r="CPX12" s="47"/>
      <c r="CPY12" s="47"/>
      <c r="CPZ12" s="47"/>
      <c r="CQA12" s="47"/>
      <c r="CQB12" s="47"/>
      <c r="CQC12" s="47"/>
      <c r="CQD12" s="47"/>
      <c r="CQE12" s="47"/>
      <c r="CQF12" s="47"/>
      <c r="CQG12" s="47"/>
      <c r="CQH12" s="47"/>
      <c r="CQI12" s="47"/>
      <c r="CQJ12" s="47"/>
      <c r="CQK12" s="47"/>
      <c r="CQL12" s="47"/>
      <c r="CQM12" s="47"/>
      <c r="CQN12" s="47"/>
      <c r="CQO12" s="47"/>
      <c r="CQP12" s="47"/>
      <c r="CQQ12" s="47"/>
      <c r="CQR12" s="47"/>
      <c r="CQS12" s="47"/>
      <c r="CQT12" s="47"/>
      <c r="CQU12" s="47"/>
      <c r="CQV12" s="47"/>
      <c r="CQW12" s="47"/>
      <c r="CQX12" s="47"/>
      <c r="CQY12" s="47"/>
      <c r="CQZ12" s="47"/>
      <c r="CRA12" s="47"/>
      <c r="CRB12" s="47"/>
      <c r="CRC12" s="47"/>
      <c r="CRD12" s="47"/>
      <c r="CRE12" s="47"/>
      <c r="CRF12" s="47"/>
      <c r="CRG12" s="47"/>
      <c r="CRH12" s="47"/>
      <c r="CRI12" s="47"/>
      <c r="CRJ12" s="47"/>
      <c r="CRK12" s="47"/>
      <c r="CRL12" s="47"/>
      <c r="CRM12" s="47"/>
      <c r="CRN12" s="47"/>
      <c r="CRO12" s="47"/>
      <c r="CRP12" s="47"/>
      <c r="CRQ12" s="47"/>
      <c r="CRR12" s="47"/>
      <c r="CRS12" s="47"/>
      <c r="CRT12" s="47"/>
      <c r="CRU12" s="47"/>
      <c r="CRV12" s="47"/>
      <c r="CRW12" s="47"/>
      <c r="CRX12" s="47"/>
      <c r="CRY12" s="47"/>
      <c r="CRZ12" s="47"/>
      <c r="CSA12" s="47"/>
      <c r="CSB12" s="47"/>
      <c r="CSC12" s="47"/>
      <c r="CSD12" s="47"/>
      <c r="CSE12" s="47"/>
      <c r="CSF12" s="47"/>
      <c r="CSG12" s="47"/>
      <c r="CSH12" s="47"/>
      <c r="CSI12" s="47"/>
      <c r="CSJ12" s="47"/>
      <c r="CSK12" s="47"/>
      <c r="CSL12" s="47"/>
      <c r="CSM12" s="47"/>
      <c r="CSN12" s="47"/>
      <c r="CSO12" s="47"/>
      <c r="CSP12" s="47"/>
      <c r="CSQ12" s="47"/>
      <c r="CSR12" s="47"/>
      <c r="CSS12" s="47"/>
      <c r="CST12" s="47"/>
      <c r="CSU12" s="47"/>
      <c r="CSV12" s="47"/>
      <c r="CSW12" s="47"/>
      <c r="CSX12" s="47"/>
      <c r="CSY12" s="47"/>
      <c r="CSZ12" s="47"/>
      <c r="CTA12" s="47"/>
      <c r="CTB12" s="47"/>
      <c r="CTC12" s="47"/>
      <c r="CTD12" s="47"/>
      <c r="CTE12" s="47"/>
      <c r="CTF12" s="47"/>
      <c r="CTG12" s="47"/>
      <c r="CTH12" s="47"/>
      <c r="CTI12" s="47"/>
      <c r="CTJ12" s="47"/>
      <c r="CTK12" s="47"/>
      <c r="CTL12" s="47"/>
      <c r="CTM12" s="47"/>
      <c r="CTN12" s="47"/>
      <c r="CTO12" s="47"/>
      <c r="CTP12" s="47"/>
      <c r="CTQ12" s="47"/>
      <c r="CTR12" s="47"/>
      <c r="CTS12" s="47"/>
      <c r="CTT12" s="47"/>
      <c r="CTU12" s="47"/>
      <c r="CTV12" s="47"/>
      <c r="CTW12" s="47"/>
      <c r="CTX12" s="47"/>
      <c r="CTY12" s="47"/>
      <c r="CTZ12" s="47"/>
      <c r="CUA12" s="47"/>
      <c r="CUB12" s="47"/>
      <c r="CUC12" s="47"/>
      <c r="CUD12" s="47"/>
      <c r="CUE12" s="47"/>
      <c r="CUF12" s="47"/>
      <c r="CUG12" s="47"/>
      <c r="CUH12" s="47"/>
      <c r="CUI12" s="47"/>
      <c r="CUJ12" s="47"/>
      <c r="CUK12" s="47"/>
      <c r="CUL12" s="47"/>
      <c r="CUM12" s="47"/>
      <c r="CUN12" s="47"/>
      <c r="CUO12" s="47"/>
      <c r="CUP12" s="47"/>
      <c r="CUQ12" s="47"/>
      <c r="CUR12" s="47"/>
      <c r="CUS12" s="47"/>
      <c r="CUT12" s="47"/>
      <c r="CUU12" s="47"/>
      <c r="CUV12" s="47"/>
      <c r="CUW12" s="47"/>
      <c r="CUX12" s="47"/>
      <c r="CUY12" s="47"/>
      <c r="CUZ12" s="47"/>
      <c r="CVA12" s="47"/>
      <c r="CVB12" s="47"/>
      <c r="CVC12" s="47"/>
      <c r="CVD12" s="47"/>
      <c r="CVE12" s="47"/>
      <c r="CVF12" s="47"/>
      <c r="CVG12" s="47"/>
      <c r="CVH12" s="47"/>
      <c r="CVI12" s="47"/>
      <c r="CVJ12" s="47"/>
      <c r="CVK12" s="47"/>
      <c r="CVL12" s="47"/>
      <c r="CVM12" s="47"/>
      <c r="CVN12" s="47"/>
      <c r="CVO12" s="47"/>
      <c r="CVP12" s="47"/>
      <c r="CVQ12" s="47"/>
      <c r="CVR12" s="47"/>
      <c r="CVS12" s="47"/>
      <c r="CVT12" s="47"/>
      <c r="CVU12" s="47"/>
      <c r="CVV12" s="47"/>
      <c r="CVW12" s="47"/>
      <c r="CVX12" s="47"/>
      <c r="CVY12" s="47"/>
      <c r="CVZ12" s="47"/>
      <c r="CWA12" s="47"/>
      <c r="CWB12" s="47"/>
      <c r="CWC12" s="47"/>
      <c r="CWD12" s="47"/>
      <c r="CWE12" s="47"/>
      <c r="CWF12" s="47"/>
      <c r="CWG12" s="47"/>
      <c r="CWH12" s="47"/>
      <c r="CWI12" s="47"/>
      <c r="CWJ12" s="47"/>
      <c r="CWK12" s="47"/>
      <c r="CWL12" s="47"/>
      <c r="CWM12" s="47"/>
      <c r="CWN12" s="47"/>
      <c r="CWO12" s="47"/>
      <c r="CWP12" s="47"/>
      <c r="CWQ12" s="47"/>
      <c r="CWR12" s="47"/>
      <c r="CWS12" s="47"/>
      <c r="CWT12" s="47"/>
      <c r="CWU12" s="47"/>
      <c r="CWV12" s="47"/>
      <c r="CWW12" s="47"/>
      <c r="CWX12" s="47"/>
      <c r="CWY12" s="47"/>
      <c r="CWZ12" s="47"/>
      <c r="CXA12" s="47"/>
      <c r="CXB12" s="47"/>
      <c r="CXC12" s="47"/>
      <c r="CXD12" s="47"/>
      <c r="CXE12" s="47"/>
      <c r="CXF12" s="47"/>
      <c r="CXG12" s="47"/>
      <c r="CXH12" s="47"/>
      <c r="CXI12" s="47"/>
      <c r="CXJ12" s="47"/>
      <c r="CXK12" s="47"/>
      <c r="CXL12" s="47"/>
      <c r="CXM12" s="47"/>
      <c r="CXN12" s="47"/>
      <c r="CXO12" s="47"/>
      <c r="CXP12" s="47"/>
      <c r="CXQ12" s="47"/>
      <c r="CXR12" s="47"/>
      <c r="CXS12" s="47"/>
      <c r="CXT12" s="47"/>
      <c r="CXU12" s="47"/>
      <c r="CXV12" s="47"/>
      <c r="CXW12" s="47"/>
      <c r="CXX12" s="47"/>
      <c r="CXY12" s="47"/>
      <c r="CXZ12" s="47"/>
      <c r="CYA12" s="47"/>
      <c r="CYB12" s="47"/>
      <c r="CYC12" s="47"/>
      <c r="CYD12" s="47"/>
      <c r="CYE12" s="47"/>
      <c r="CYF12" s="47"/>
      <c r="CYG12" s="47"/>
      <c r="CYH12" s="47"/>
      <c r="CYI12" s="47"/>
      <c r="CYJ12" s="47"/>
      <c r="CYK12" s="47"/>
      <c r="CYL12" s="47"/>
      <c r="CYM12" s="47"/>
      <c r="CYN12" s="47"/>
      <c r="CYO12" s="47"/>
      <c r="CYP12" s="47"/>
      <c r="CYQ12" s="47"/>
      <c r="CYR12" s="47"/>
      <c r="CYS12" s="47"/>
      <c r="CYT12" s="47"/>
      <c r="CYU12" s="47"/>
      <c r="CYV12" s="47"/>
      <c r="CYW12" s="47"/>
      <c r="CYX12" s="47"/>
      <c r="CYY12" s="47"/>
      <c r="CYZ12" s="47"/>
      <c r="CZA12" s="47"/>
      <c r="CZB12" s="47"/>
      <c r="CZC12" s="47"/>
      <c r="CZD12" s="47"/>
      <c r="CZE12" s="47"/>
      <c r="CZF12" s="47"/>
      <c r="CZG12" s="47"/>
      <c r="CZH12" s="47"/>
      <c r="CZI12" s="47"/>
      <c r="CZJ12" s="47"/>
      <c r="CZK12" s="47"/>
      <c r="CZL12" s="47"/>
      <c r="CZM12" s="47"/>
      <c r="CZN12" s="47"/>
      <c r="CZO12" s="47"/>
      <c r="CZP12" s="47"/>
      <c r="CZQ12" s="47"/>
      <c r="CZR12" s="47"/>
      <c r="CZS12" s="47"/>
      <c r="CZT12" s="47"/>
      <c r="CZU12" s="47"/>
      <c r="CZV12" s="47"/>
      <c r="CZW12" s="47"/>
      <c r="CZX12" s="47"/>
      <c r="CZY12" s="47"/>
      <c r="CZZ12" s="47"/>
      <c r="DAA12" s="47"/>
      <c r="DAB12" s="47"/>
      <c r="DAC12" s="47"/>
      <c r="DAD12" s="47"/>
      <c r="DAE12" s="47"/>
      <c r="DAF12" s="47"/>
      <c r="DAG12" s="47"/>
      <c r="DAH12" s="47"/>
      <c r="DAI12" s="47"/>
      <c r="DAJ12" s="47"/>
      <c r="DAK12" s="47"/>
      <c r="DAL12" s="47"/>
      <c r="DAM12" s="47"/>
      <c r="DAN12" s="47"/>
      <c r="DAO12" s="47"/>
      <c r="DAP12" s="47"/>
      <c r="DAQ12" s="47"/>
      <c r="DAR12" s="47"/>
      <c r="DAS12" s="47"/>
      <c r="DAT12" s="47"/>
      <c r="DAU12" s="47"/>
      <c r="DAV12" s="47"/>
      <c r="DAW12" s="47"/>
      <c r="DAX12" s="47"/>
      <c r="DAY12" s="47"/>
      <c r="DAZ12" s="47"/>
      <c r="DBA12" s="47"/>
      <c r="DBB12" s="47"/>
      <c r="DBC12" s="47"/>
      <c r="DBD12" s="47"/>
      <c r="DBE12" s="47"/>
      <c r="DBF12" s="47"/>
      <c r="DBG12" s="47"/>
      <c r="DBH12" s="47"/>
      <c r="DBI12" s="47"/>
      <c r="DBJ12" s="47"/>
      <c r="DBK12" s="47"/>
      <c r="DBL12" s="47"/>
      <c r="DBM12" s="47"/>
      <c r="DBN12" s="47"/>
      <c r="DBO12" s="47"/>
      <c r="DBP12" s="47"/>
      <c r="DBQ12" s="47"/>
      <c r="DBR12" s="47"/>
      <c r="DBS12" s="47"/>
      <c r="DBT12" s="47"/>
      <c r="DBU12" s="47"/>
      <c r="DBV12" s="47"/>
      <c r="DBW12" s="47"/>
      <c r="DBX12" s="47"/>
      <c r="DBY12" s="47"/>
      <c r="DBZ12" s="47"/>
      <c r="DCA12" s="47"/>
      <c r="DCB12" s="47"/>
      <c r="DCC12" s="47"/>
      <c r="DCD12" s="47"/>
      <c r="DCE12" s="47"/>
      <c r="DCF12" s="47"/>
      <c r="DCG12" s="47"/>
      <c r="DCH12" s="47"/>
      <c r="DCI12" s="47"/>
      <c r="DCJ12" s="47"/>
      <c r="DCK12" s="47"/>
      <c r="DCL12" s="47"/>
      <c r="DCM12" s="47"/>
      <c r="DCN12" s="47"/>
      <c r="DCO12" s="47"/>
      <c r="DCP12" s="47"/>
      <c r="DCQ12" s="47"/>
      <c r="DCR12" s="47"/>
      <c r="DCS12" s="47"/>
      <c r="DCT12" s="47"/>
      <c r="DCU12" s="47"/>
      <c r="DCV12" s="47"/>
      <c r="DCW12" s="47"/>
      <c r="DCX12" s="47"/>
      <c r="DCY12" s="47"/>
      <c r="DCZ12" s="47"/>
      <c r="DDA12" s="47"/>
      <c r="DDB12" s="47"/>
      <c r="DDC12" s="47"/>
      <c r="DDD12" s="47"/>
      <c r="DDE12" s="47"/>
      <c r="DDF12" s="47"/>
      <c r="DDG12" s="47"/>
      <c r="DDH12" s="47"/>
      <c r="DDI12" s="47"/>
      <c r="DDJ12" s="47"/>
      <c r="DDK12" s="47"/>
      <c r="DDL12" s="47"/>
      <c r="DDM12" s="47"/>
      <c r="DDN12" s="47"/>
      <c r="DDO12" s="47"/>
      <c r="DDP12" s="47"/>
      <c r="DDQ12" s="47"/>
      <c r="DDR12" s="47"/>
      <c r="DDS12" s="47"/>
      <c r="DDT12" s="47"/>
      <c r="DDU12" s="47"/>
      <c r="DDV12" s="47"/>
      <c r="DDW12" s="47"/>
      <c r="DDX12" s="47"/>
      <c r="DDY12" s="47"/>
      <c r="DDZ12" s="47"/>
      <c r="DEA12" s="47"/>
      <c r="DEB12" s="47"/>
      <c r="DEC12" s="47"/>
      <c r="DED12" s="47"/>
      <c r="DEE12" s="47"/>
      <c r="DEF12" s="47"/>
      <c r="DEG12" s="47"/>
      <c r="DEH12" s="47"/>
      <c r="DEI12" s="47"/>
      <c r="DEJ12" s="47"/>
      <c r="DEK12" s="47"/>
      <c r="DEL12" s="47"/>
      <c r="DEM12" s="47"/>
      <c r="DEN12" s="47"/>
      <c r="DEO12" s="47"/>
      <c r="DEP12" s="47"/>
      <c r="DEQ12" s="47"/>
      <c r="DER12" s="47"/>
      <c r="DES12" s="47"/>
    </row>
    <row r="13" spans="1:2853" ht="15.75">
      <c r="B13" s="71" t="s">
        <v>38</v>
      </c>
      <c r="C13" s="66">
        <v>239</v>
      </c>
      <c r="D13" s="54">
        <v>99.690376569037653</v>
      </c>
      <c r="E13" s="66">
        <v>62</v>
      </c>
      <c r="F13" s="54">
        <v>0</v>
      </c>
      <c r="G13" s="66">
        <v>273</v>
      </c>
      <c r="H13" s="54">
        <v>0</v>
      </c>
      <c r="I13" s="66">
        <v>265</v>
      </c>
      <c r="J13" s="54">
        <v>0</v>
      </c>
      <c r="K13" s="66">
        <v>92</v>
      </c>
      <c r="L13" s="54">
        <v>25.108695652173914</v>
      </c>
      <c r="M13" s="66">
        <v>270</v>
      </c>
      <c r="N13" s="54">
        <v>10.333333333333334</v>
      </c>
      <c r="O13" s="66">
        <v>398</v>
      </c>
      <c r="P13" s="54">
        <v>76.582914572864311</v>
      </c>
      <c r="Q13" s="66"/>
      <c r="R13" s="54"/>
      <c r="S13" s="66"/>
      <c r="T13" s="54"/>
      <c r="U13" s="66">
        <v>152</v>
      </c>
      <c r="V13" s="54">
        <v>100</v>
      </c>
      <c r="W13" s="66"/>
      <c r="X13" s="54"/>
      <c r="Y13" s="66">
        <v>272</v>
      </c>
      <c r="Z13" s="54">
        <v>89.694852941176478</v>
      </c>
      <c r="AA13" s="66">
        <v>30</v>
      </c>
      <c r="AB13" s="54">
        <v>72.000000000000014</v>
      </c>
      <c r="AC13" s="66">
        <v>398</v>
      </c>
      <c r="AD13" s="54">
        <v>99.412060301507537</v>
      </c>
      <c r="AE13" s="66">
        <v>50</v>
      </c>
      <c r="AF13" s="54">
        <v>0</v>
      </c>
      <c r="AG13" s="66"/>
      <c r="AH13" s="54"/>
      <c r="AI13" s="66">
        <v>270</v>
      </c>
      <c r="AJ13" s="54">
        <v>29.925925925925924</v>
      </c>
      <c r="AK13" s="66">
        <v>18</v>
      </c>
      <c r="AL13" s="54">
        <v>16.444444444444446</v>
      </c>
      <c r="AM13" s="66">
        <v>365</v>
      </c>
      <c r="AN13" s="54">
        <v>91.676712328767124</v>
      </c>
      <c r="AO13" s="66">
        <v>398</v>
      </c>
      <c r="AP13" s="54">
        <v>78.389447236180899</v>
      </c>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c r="EY13" s="51"/>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1"/>
      <c r="GC13" s="51"/>
      <c r="GD13" s="51"/>
      <c r="GE13" s="51"/>
      <c r="GF13" s="51"/>
      <c r="GG13" s="51"/>
      <c r="GH13" s="51"/>
      <c r="GI13" s="51"/>
      <c r="GJ13" s="51"/>
      <c r="GK13" s="51"/>
      <c r="GL13" s="51"/>
      <c r="GM13" s="51"/>
      <c r="GN13" s="51"/>
      <c r="GO13" s="51"/>
      <c r="GP13" s="51"/>
      <c r="GQ13" s="51"/>
      <c r="GR13" s="51"/>
      <c r="GS13" s="51"/>
      <c r="GT13" s="51"/>
      <c r="GU13" s="51"/>
      <c r="GV13" s="51"/>
      <c r="GW13" s="51"/>
      <c r="GX13" s="51"/>
      <c r="GY13" s="51"/>
      <c r="GZ13" s="51"/>
      <c r="HA13" s="51"/>
      <c r="HB13" s="51"/>
      <c r="HC13" s="51"/>
      <c r="HD13" s="51"/>
      <c r="HE13" s="51"/>
      <c r="HF13" s="51"/>
      <c r="HG13" s="51"/>
      <c r="HH13" s="51"/>
      <c r="HI13" s="51"/>
      <c r="HJ13" s="51"/>
      <c r="HK13" s="51"/>
      <c r="HL13" s="51"/>
      <c r="HM13" s="51"/>
      <c r="HN13" s="51"/>
      <c r="HO13" s="51"/>
      <c r="HP13" s="51"/>
      <c r="HQ13" s="51"/>
      <c r="HR13" s="51"/>
      <c r="HS13" s="51"/>
      <c r="HT13" s="51"/>
      <c r="HU13" s="51"/>
      <c r="HV13" s="51"/>
      <c r="HW13" s="51"/>
      <c r="HX13" s="51"/>
      <c r="HY13" s="51"/>
      <c r="HZ13" s="51"/>
      <c r="IA13" s="51"/>
      <c r="IB13" s="51"/>
      <c r="IC13" s="51"/>
      <c r="ID13" s="51"/>
      <c r="IE13" s="51"/>
      <c r="IF13" s="51"/>
      <c r="IG13" s="51"/>
      <c r="IH13" s="51"/>
      <c r="II13" s="51"/>
      <c r="IJ13" s="51"/>
      <c r="IK13" s="51"/>
      <c r="IL13" s="51"/>
      <c r="IM13" s="51"/>
      <c r="IN13" s="51"/>
      <c r="IO13" s="51"/>
      <c r="IP13" s="51"/>
      <c r="IQ13" s="51"/>
      <c r="IR13" s="51"/>
      <c r="IS13" s="51"/>
      <c r="IT13" s="51"/>
      <c r="IU13" s="51"/>
      <c r="IV13" s="51"/>
      <c r="IW13" s="51"/>
      <c r="IX13" s="51"/>
      <c r="IY13" s="51"/>
      <c r="IZ13" s="51"/>
      <c r="JA13" s="51"/>
      <c r="JB13" s="51"/>
      <c r="JC13" s="51"/>
      <c r="JD13" s="51"/>
      <c r="JE13" s="51"/>
      <c r="JF13" s="51"/>
      <c r="JG13" s="51"/>
      <c r="JH13" s="51"/>
      <c r="JI13" s="51"/>
      <c r="JJ13" s="51"/>
      <c r="JK13" s="51"/>
      <c r="JL13" s="51"/>
      <c r="JM13" s="51"/>
      <c r="JN13" s="51"/>
      <c r="JO13" s="51"/>
      <c r="JP13" s="51"/>
      <c r="JQ13" s="51"/>
      <c r="JR13" s="51"/>
      <c r="JS13" s="51"/>
      <c r="JT13" s="51"/>
      <c r="JU13" s="51"/>
      <c r="JV13" s="51"/>
      <c r="JW13" s="51"/>
      <c r="JX13" s="51"/>
      <c r="JY13" s="51"/>
      <c r="JZ13" s="51"/>
      <c r="KA13" s="51"/>
      <c r="KB13" s="51"/>
      <c r="KC13" s="51"/>
      <c r="KD13" s="51"/>
      <c r="KE13" s="51"/>
      <c r="KF13" s="51"/>
      <c r="KG13" s="51"/>
      <c r="KH13" s="51"/>
      <c r="KI13" s="51"/>
      <c r="KJ13" s="51"/>
      <c r="KK13" s="51"/>
      <c r="KL13" s="51"/>
      <c r="KM13" s="51"/>
      <c r="KN13" s="51"/>
      <c r="KO13" s="51"/>
      <c r="KP13" s="51"/>
      <c r="KQ13" s="51"/>
      <c r="KR13" s="51"/>
      <c r="KS13" s="51"/>
      <c r="KT13" s="51"/>
      <c r="KU13" s="51"/>
      <c r="KV13" s="51"/>
      <c r="KW13" s="51"/>
      <c r="KX13" s="51"/>
      <c r="KY13" s="51"/>
      <c r="KZ13" s="51"/>
      <c r="LA13" s="51"/>
      <c r="LB13" s="51"/>
      <c r="LC13" s="51"/>
      <c r="LD13" s="51"/>
      <c r="LE13" s="51"/>
      <c r="LF13" s="51"/>
      <c r="LG13" s="51"/>
      <c r="LH13" s="51"/>
      <c r="LI13" s="51"/>
      <c r="LJ13" s="51"/>
      <c r="LK13" s="51"/>
      <c r="LL13" s="51"/>
      <c r="LM13" s="51"/>
      <c r="LN13" s="51"/>
      <c r="LO13" s="51"/>
      <c r="LP13" s="51"/>
      <c r="LQ13" s="51"/>
      <c r="LR13" s="51"/>
      <c r="LS13" s="51"/>
      <c r="LT13" s="51"/>
      <c r="LU13" s="51"/>
      <c r="LV13" s="51"/>
      <c r="LW13" s="51"/>
      <c r="LX13" s="51"/>
      <c r="LY13" s="51"/>
      <c r="LZ13" s="51"/>
      <c r="MA13" s="51"/>
      <c r="MB13" s="51"/>
      <c r="MC13" s="51"/>
      <c r="MD13" s="51"/>
      <c r="ME13" s="51"/>
      <c r="MF13" s="51"/>
      <c r="MG13" s="51"/>
      <c r="MH13" s="51"/>
      <c r="MI13" s="51"/>
      <c r="MJ13" s="51"/>
      <c r="MK13" s="51"/>
      <c r="ML13" s="51"/>
      <c r="MM13" s="51"/>
      <c r="MN13" s="51"/>
      <c r="MO13" s="51"/>
      <c r="MP13" s="51"/>
      <c r="MQ13" s="51"/>
      <c r="MR13" s="51"/>
      <c r="MS13" s="51"/>
      <c r="MT13" s="51"/>
      <c r="MU13" s="51"/>
      <c r="MV13" s="51"/>
      <c r="MW13" s="51"/>
      <c r="MX13" s="51"/>
      <c r="MY13" s="51"/>
      <c r="MZ13" s="51"/>
      <c r="NA13" s="51"/>
      <c r="NB13" s="51"/>
      <c r="NC13" s="51"/>
      <c r="ND13" s="51"/>
      <c r="NE13" s="51"/>
      <c r="NF13" s="51"/>
      <c r="NG13" s="51"/>
      <c r="NH13" s="51"/>
      <c r="NI13" s="51"/>
      <c r="NJ13" s="51"/>
      <c r="NK13" s="51"/>
      <c r="NL13" s="51"/>
      <c r="NM13" s="51"/>
      <c r="NN13" s="51"/>
      <c r="NO13" s="51"/>
      <c r="NP13" s="51"/>
      <c r="NQ13" s="51"/>
      <c r="NR13" s="51"/>
      <c r="NS13" s="51"/>
      <c r="NT13" s="51"/>
      <c r="NU13" s="51"/>
      <c r="NV13" s="51"/>
      <c r="NW13" s="51"/>
      <c r="NX13" s="51"/>
      <c r="NY13" s="51"/>
      <c r="NZ13" s="51"/>
      <c r="OA13" s="51"/>
      <c r="OB13" s="51"/>
      <c r="OC13" s="51"/>
      <c r="OD13" s="51"/>
      <c r="OE13" s="51"/>
      <c r="OF13" s="51"/>
      <c r="OG13" s="51"/>
      <c r="OH13" s="51"/>
      <c r="OI13" s="51"/>
      <c r="OJ13" s="51"/>
      <c r="OK13" s="51"/>
      <c r="OL13" s="51"/>
      <c r="OM13" s="51"/>
      <c r="ON13" s="51"/>
      <c r="OO13" s="51"/>
      <c r="OP13" s="51"/>
      <c r="OQ13" s="51"/>
      <c r="OR13" s="51"/>
      <c r="OS13" s="51"/>
      <c r="OT13" s="51"/>
      <c r="OU13" s="51"/>
      <c r="OV13" s="51"/>
      <c r="OW13" s="51"/>
      <c r="OX13" s="51"/>
      <c r="OY13" s="51"/>
      <c r="OZ13" s="51"/>
      <c r="PA13" s="51"/>
      <c r="PB13" s="51"/>
      <c r="PC13" s="51"/>
      <c r="PD13" s="51"/>
      <c r="PE13" s="51"/>
      <c r="PF13" s="51"/>
      <c r="PG13" s="51"/>
      <c r="PH13" s="51"/>
      <c r="PI13" s="51"/>
      <c r="PJ13" s="51"/>
      <c r="PK13" s="51"/>
      <c r="PL13" s="51"/>
      <c r="PM13" s="51"/>
      <c r="PN13" s="51"/>
      <c r="PO13" s="51"/>
      <c r="PP13" s="51"/>
      <c r="PQ13" s="51"/>
      <c r="PR13" s="51"/>
      <c r="PS13" s="51"/>
      <c r="PT13" s="51"/>
      <c r="PU13" s="51"/>
      <c r="PV13" s="51"/>
      <c r="PW13" s="51"/>
      <c r="PX13" s="51"/>
      <c r="PY13" s="51"/>
      <c r="PZ13" s="51"/>
      <c r="QA13" s="51"/>
      <c r="QB13" s="51"/>
      <c r="QC13" s="51"/>
      <c r="QD13" s="51"/>
      <c r="QE13" s="51"/>
      <c r="QF13" s="51"/>
      <c r="QG13" s="51"/>
      <c r="QH13" s="51"/>
      <c r="QI13" s="51"/>
      <c r="QJ13" s="51"/>
      <c r="QK13" s="51"/>
      <c r="QL13" s="51"/>
      <c r="QM13" s="51"/>
      <c r="QN13" s="51"/>
      <c r="QO13" s="51"/>
      <c r="QP13" s="51"/>
      <c r="QQ13" s="51"/>
      <c r="QR13" s="51"/>
      <c r="QS13" s="51"/>
      <c r="QT13" s="51"/>
      <c r="QU13" s="51"/>
      <c r="QV13" s="51"/>
      <c r="QW13" s="51"/>
      <c r="QX13" s="51"/>
      <c r="QY13" s="51"/>
      <c r="QZ13" s="51"/>
      <c r="RA13" s="51"/>
      <c r="RB13" s="51"/>
      <c r="RC13" s="51"/>
      <c r="RD13" s="51"/>
      <c r="RE13" s="51"/>
      <c r="RF13" s="51"/>
      <c r="RG13" s="51"/>
      <c r="RH13" s="51"/>
      <c r="RI13" s="51"/>
      <c r="RJ13" s="51"/>
      <c r="RK13" s="51"/>
      <c r="RL13" s="51"/>
      <c r="RM13" s="51"/>
      <c r="RN13" s="51"/>
      <c r="RO13" s="51"/>
      <c r="RP13" s="51"/>
      <c r="RQ13" s="51"/>
      <c r="RR13" s="51"/>
      <c r="RS13" s="51"/>
      <c r="RT13" s="51"/>
      <c r="RU13" s="51"/>
      <c r="RV13" s="51"/>
      <c r="RW13" s="51"/>
      <c r="RX13" s="51"/>
      <c r="RY13" s="51"/>
      <c r="RZ13" s="51"/>
      <c r="SA13" s="51"/>
      <c r="SB13" s="51"/>
      <c r="SC13" s="51"/>
      <c r="SD13" s="51"/>
      <c r="SE13" s="51"/>
      <c r="SF13" s="51"/>
      <c r="SG13" s="51"/>
      <c r="SH13" s="51"/>
      <c r="SI13" s="51"/>
      <c r="SJ13" s="51"/>
      <c r="SK13" s="51"/>
      <c r="SL13" s="51"/>
      <c r="SM13" s="51"/>
      <c r="SN13" s="51"/>
      <c r="SO13" s="51"/>
      <c r="SP13" s="51"/>
      <c r="SQ13" s="51"/>
      <c r="SR13" s="51"/>
      <c r="SS13" s="51"/>
      <c r="ST13" s="51"/>
      <c r="SU13" s="51"/>
      <c r="SV13" s="51"/>
      <c r="SW13" s="51"/>
      <c r="SX13" s="51"/>
      <c r="SY13" s="51"/>
      <c r="SZ13" s="51"/>
      <c r="TA13" s="51"/>
      <c r="TB13" s="51"/>
      <c r="TC13" s="51"/>
      <c r="TD13" s="51"/>
      <c r="TE13" s="51"/>
      <c r="TF13" s="51"/>
      <c r="TG13" s="51"/>
      <c r="TH13" s="51"/>
      <c r="TI13" s="51"/>
      <c r="TJ13" s="51"/>
      <c r="TK13" s="51"/>
      <c r="TL13" s="51"/>
      <c r="TM13" s="51"/>
      <c r="TN13" s="51"/>
      <c r="TO13" s="51"/>
      <c r="TP13" s="51"/>
      <c r="TQ13" s="51"/>
      <c r="TR13" s="51"/>
      <c r="TS13" s="51"/>
      <c r="TT13" s="51"/>
      <c r="TU13" s="51"/>
      <c r="TV13" s="51"/>
      <c r="TW13" s="51"/>
      <c r="TX13" s="51"/>
      <c r="TY13" s="51"/>
      <c r="TZ13" s="51"/>
      <c r="UA13" s="51"/>
      <c r="UB13" s="51"/>
      <c r="UC13" s="51"/>
      <c r="UD13" s="51"/>
      <c r="UE13" s="51"/>
      <c r="UF13" s="51"/>
      <c r="UG13" s="51"/>
      <c r="UH13" s="51"/>
      <c r="UI13" s="51"/>
      <c r="UJ13" s="51"/>
      <c r="UK13" s="51"/>
      <c r="UL13" s="51"/>
      <c r="UM13" s="51"/>
      <c r="UN13" s="51"/>
      <c r="UO13" s="51"/>
      <c r="UP13" s="51"/>
      <c r="UQ13" s="51"/>
      <c r="UR13" s="51"/>
      <c r="US13" s="51"/>
      <c r="UT13" s="51"/>
      <c r="UU13" s="51"/>
      <c r="UV13" s="51"/>
      <c r="UW13" s="51"/>
      <c r="UX13" s="51"/>
      <c r="UY13" s="51"/>
      <c r="UZ13" s="51"/>
      <c r="VA13" s="51"/>
      <c r="VB13" s="51"/>
      <c r="VC13" s="51"/>
      <c r="VD13" s="51"/>
      <c r="VE13" s="51"/>
      <c r="VF13" s="51"/>
      <c r="VG13" s="51"/>
      <c r="VH13" s="51"/>
      <c r="VI13" s="51"/>
      <c r="VJ13" s="51"/>
      <c r="VK13" s="51"/>
      <c r="VL13" s="51"/>
      <c r="VM13" s="51"/>
      <c r="VN13" s="51"/>
      <c r="VO13" s="51"/>
      <c r="VP13" s="51"/>
      <c r="VQ13" s="51"/>
      <c r="VR13" s="51"/>
      <c r="VS13" s="51"/>
      <c r="VT13" s="51"/>
      <c r="VU13" s="51"/>
      <c r="VV13" s="51"/>
      <c r="VW13" s="51"/>
      <c r="VX13" s="51"/>
      <c r="VY13" s="51"/>
      <c r="VZ13" s="51"/>
      <c r="WA13" s="51"/>
      <c r="WB13" s="51"/>
      <c r="WC13" s="51"/>
      <c r="WD13" s="51"/>
      <c r="WE13" s="51"/>
      <c r="WF13" s="51"/>
      <c r="WG13" s="51"/>
      <c r="WH13" s="51"/>
      <c r="WI13" s="51"/>
      <c r="WJ13" s="51"/>
      <c r="WK13" s="51"/>
      <c r="WL13" s="51"/>
      <c r="WM13" s="51"/>
      <c r="WN13" s="51"/>
      <c r="WO13" s="51"/>
      <c r="WP13" s="51"/>
      <c r="WQ13" s="51"/>
      <c r="WR13" s="51"/>
      <c r="WS13" s="51"/>
      <c r="WT13" s="51"/>
      <c r="WU13" s="51"/>
      <c r="WV13" s="51"/>
      <c r="WW13" s="51"/>
      <c r="WX13" s="51"/>
      <c r="WY13" s="51"/>
      <c r="WZ13" s="51"/>
      <c r="XA13" s="51"/>
      <c r="XB13" s="51"/>
      <c r="XC13" s="51"/>
      <c r="XD13" s="51"/>
      <c r="XE13" s="51"/>
      <c r="XF13" s="51"/>
      <c r="XG13" s="51"/>
      <c r="XH13" s="51"/>
      <c r="XI13" s="51"/>
      <c r="XJ13" s="51"/>
      <c r="XK13" s="51"/>
      <c r="XL13" s="51"/>
      <c r="XM13" s="51"/>
      <c r="XN13" s="51"/>
      <c r="XO13" s="51"/>
      <c r="XP13" s="51"/>
      <c r="XQ13" s="51"/>
      <c r="XR13" s="51"/>
      <c r="XS13" s="51"/>
      <c r="XT13" s="51"/>
      <c r="XU13" s="51"/>
      <c r="XV13" s="51"/>
      <c r="XW13" s="51"/>
      <c r="XX13" s="51"/>
      <c r="XY13" s="51"/>
      <c r="XZ13" s="51"/>
      <c r="YA13" s="51"/>
      <c r="YB13" s="51"/>
      <c r="YC13" s="51"/>
      <c r="YD13" s="51"/>
      <c r="YE13" s="51"/>
      <c r="YF13" s="51"/>
      <c r="YG13" s="51"/>
      <c r="YH13" s="51"/>
      <c r="YI13" s="51"/>
      <c r="YJ13" s="51"/>
      <c r="YK13" s="51"/>
      <c r="YL13" s="51"/>
      <c r="YM13" s="51"/>
      <c r="YN13" s="51"/>
      <c r="YO13" s="51"/>
      <c r="YP13" s="51"/>
      <c r="YQ13" s="51"/>
      <c r="YR13" s="51"/>
      <c r="YS13" s="51"/>
      <c r="YT13" s="51"/>
      <c r="YU13" s="51"/>
      <c r="YV13" s="51"/>
      <c r="YW13" s="51"/>
      <c r="YX13" s="51"/>
      <c r="YY13" s="51"/>
      <c r="YZ13" s="51"/>
      <c r="ZA13" s="51"/>
      <c r="ZB13" s="51"/>
      <c r="ZC13" s="51"/>
      <c r="ZD13" s="51"/>
      <c r="ZE13" s="51"/>
      <c r="ZF13" s="51"/>
      <c r="ZG13" s="51"/>
      <c r="ZH13" s="51"/>
      <c r="ZI13" s="51"/>
      <c r="ZJ13" s="51"/>
      <c r="ZK13" s="51"/>
      <c r="ZL13" s="51"/>
      <c r="ZM13" s="51"/>
      <c r="ZN13" s="51"/>
      <c r="ZO13" s="51"/>
      <c r="ZP13" s="51"/>
      <c r="ZQ13" s="51"/>
      <c r="ZR13" s="51"/>
      <c r="ZS13" s="51"/>
      <c r="ZT13" s="51"/>
      <c r="ZU13" s="51"/>
      <c r="ZV13" s="51"/>
      <c r="ZW13" s="51"/>
      <c r="ZX13" s="51"/>
      <c r="ZY13" s="51"/>
      <c r="ZZ13" s="51"/>
      <c r="AAA13" s="51"/>
      <c r="AAB13" s="51"/>
      <c r="AAC13" s="51"/>
      <c r="AAD13" s="51"/>
      <c r="AAE13" s="51"/>
      <c r="AAF13" s="51"/>
      <c r="AAG13" s="51"/>
      <c r="AAH13" s="51"/>
      <c r="AAI13" s="51"/>
      <c r="AAJ13" s="51"/>
      <c r="AAK13" s="51"/>
      <c r="AAL13" s="51"/>
      <c r="AAM13" s="51"/>
      <c r="AAN13" s="51"/>
      <c r="AAO13" s="51"/>
      <c r="AAP13" s="51"/>
      <c r="AAQ13" s="51"/>
      <c r="AAR13" s="51"/>
      <c r="AAS13" s="51"/>
      <c r="AAT13" s="51"/>
      <c r="AAU13" s="51"/>
      <c r="AAV13" s="51"/>
      <c r="AAW13" s="51"/>
      <c r="AAX13" s="51"/>
      <c r="AAY13" s="51"/>
      <c r="AAZ13" s="51"/>
      <c r="ABA13" s="51"/>
      <c r="ABB13" s="51"/>
      <c r="ABC13" s="51"/>
      <c r="ABD13" s="51"/>
      <c r="ABE13" s="51"/>
      <c r="ABF13" s="51"/>
      <c r="ABG13" s="51"/>
      <c r="ABH13" s="51"/>
      <c r="ABI13" s="51"/>
      <c r="ABJ13" s="51"/>
      <c r="ABK13" s="51"/>
      <c r="ABL13" s="51"/>
      <c r="ABM13" s="51"/>
      <c r="ABN13" s="51"/>
      <c r="ABO13" s="51"/>
      <c r="ABP13" s="51"/>
      <c r="ABQ13" s="51"/>
      <c r="ABR13" s="51"/>
      <c r="ABS13" s="51"/>
      <c r="ABT13" s="51"/>
      <c r="ABU13" s="51"/>
      <c r="ABV13" s="51"/>
      <c r="ABW13" s="51"/>
      <c r="ABX13" s="51"/>
      <c r="ABY13" s="51"/>
      <c r="ABZ13" s="51"/>
      <c r="ACA13" s="51"/>
      <c r="ACB13" s="51"/>
      <c r="ACC13" s="51"/>
      <c r="ACD13" s="51"/>
      <c r="ACE13" s="51"/>
      <c r="ACF13" s="51"/>
      <c r="ACG13" s="51"/>
      <c r="ACH13" s="51"/>
      <c r="ACI13" s="51"/>
      <c r="ACJ13" s="51"/>
      <c r="ACK13" s="51"/>
      <c r="ACL13" s="51"/>
      <c r="ACM13" s="51"/>
      <c r="ACN13" s="51"/>
      <c r="ACO13" s="51"/>
      <c r="ACP13" s="51"/>
      <c r="ACQ13" s="51"/>
      <c r="ACR13" s="51"/>
      <c r="ACS13" s="51"/>
      <c r="ACT13" s="51"/>
      <c r="ACU13" s="51"/>
      <c r="ACV13" s="51"/>
      <c r="ACW13" s="51"/>
      <c r="ACX13" s="51"/>
      <c r="ACY13" s="51"/>
      <c r="ACZ13" s="51"/>
      <c r="ADA13" s="51"/>
      <c r="ADB13" s="51"/>
      <c r="ADC13" s="51"/>
      <c r="ADD13" s="51"/>
      <c r="ADE13" s="51"/>
      <c r="ADF13" s="51"/>
      <c r="ADG13" s="51"/>
      <c r="ADH13" s="51"/>
      <c r="ADI13" s="51"/>
      <c r="ADJ13" s="51"/>
      <c r="ADK13" s="51"/>
      <c r="ADL13" s="51"/>
      <c r="ADM13" s="51"/>
      <c r="ADN13" s="51"/>
      <c r="ADO13" s="51"/>
      <c r="ADP13" s="51"/>
      <c r="ADQ13" s="51"/>
      <c r="ADR13" s="51"/>
      <c r="ADS13" s="51"/>
      <c r="ADT13" s="51"/>
      <c r="ADU13" s="51"/>
      <c r="ADV13" s="51"/>
      <c r="ADW13" s="51"/>
      <c r="ADX13" s="51"/>
      <c r="ADY13" s="51"/>
      <c r="ADZ13" s="51"/>
      <c r="AEA13" s="51"/>
      <c r="AEB13" s="51"/>
      <c r="AEC13" s="51"/>
      <c r="AED13" s="51"/>
      <c r="AEE13" s="51"/>
      <c r="AEF13" s="51"/>
      <c r="AEG13" s="51"/>
      <c r="AEH13" s="51"/>
      <c r="AEI13" s="51"/>
      <c r="AEJ13" s="51"/>
      <c r="AEK13" s="51"/>
      <c r="AEL13" s="51"/>
      <c r="AEM13" s="51"/>
      <c r="AEN13" s="51"/>
      <c r="AEO13" s="51"/>
      <c r="AEP13" s="51"/>
      <c r="AEQ13" s="51"/>
      <c r="AER13" s="51"/>
      <c r="AES13" s="51"/>
      <c r="AET13" s="51"/>
      <c r="AEU13" s="51"/>
      <c r="AEV13" s="51"/>
      <c r="AEW13" s="51"/>
      <c r="AEX13" s="51"/>
      <c r="AEY13" s="51"/>
      <c r="AEZ13" s="51"/>
      <c r="AFA13" s="51"/>
      <c r="AFB13" s="51"/>
      <c r="AFC13" s="51"/>
      <c r="AFD13" s="51"/>
      <c r="AFE13" s="51"/>
      <c r="AFF13" s="51"/>
      <c r="AFG13" s="51"/>
      <c r="AFH13" s="51"/>
      <c r="AFI13" s="51"/>
      <c r="AFJ13" s="51"/>
      <c r="AFK13" s="51"/>
      <c r="AFL13" s="51"/>
      <c r="AFM13" s="51"/>
      <c r="AFN13" s="51"/>
      <c r="AFO13" s="51"/>
      <c r="AFP13" s="51"/>
      <c r="AFQ13" s="51"/>
      <c r="AFR13" s="51"/>
      <c r="AFS13" s="51"/>
      <c r="AFT13" s="51"/>
      <c r="AFU13" s="51"/>
      <c r="AFV13" s="51"/>
      <c r="AFW13" s="51"/>
      <c r="AFX13" s="51"/>
      <c r="AFY13" s="51"/>
      <c r="AFZ13" s="51"/>
      <c r="AGA13" s="51"/>
      <c r="AGB13" s="51"/>
      <c r="AGC13" s="51"/>
      <c r="AGD13" s="51"/>
      <c r="AGE13" s="51"/>
      <c r="AGF13" s="51"/>
      <c r="AGG13" s="51"/>
      <c r="AGH13" s="51"/>
      <c r="AGI13" s="51"/>
      <c r="AGJ13" s="51"/>
      <c r="AGK13" s="51"/>
      <c r="AGL13" s="51"/>
      <c r="AGM13" s="51"/>
      <c r="AGN13" s="51"/>
      <c r="AGO13" s="51"/>
      <c r="AGP13" s="51"/>
      <c r="AGQ13" s="51"/>
      <c r="AGR13" s="51"/>
      <c r="AGS13" s="51"/>
      <c r="AGT13" s="51"/>
      <c r="AGU13" s="51"/>
      <c r="AGV13" s="51"/>
      <c r="AGW13" s="51"/>
      <c r="AGX13" s="51"/>
      <c r="AGY13" s="51"/>
      <c r="AGZ13" s="51"/>
      <c r="AHA13" s="51"/>
      <c r="AHB13" s="51"/>
      <c r="AHC13" s="51"/>
      <c r="AHD13" s="51"/>
      <c r="AHE13" s="51"/>
      <c r="AHF13" s="51"/>
      <c r="AHG13" s="51"/>
      <c r="AHH13" s="51"/>
      <c r="AHI13" s="51"/>
      <c r="AHJ13" s="51"/>
      <c r="AHK13" s="51"/>
      <c r="AHL13" s="51"/>
      <c r="AHM13" s="51"/>
      <c r="AHN13" s="51"/>
      <c r="AHO13" s="51"/>
      <c r="AHP13" s="51"/>
      <c r="AHQ13" s="51"/>
      <c r="AHR13" s="51"/>
      <c r="AHS13" s="51"/>
      <c r="AHT13" s="51"/>
      <c r="AHU13" s="51"/>
      <c r="AHV13" s="51"/>
      <c r="AHW13" s="51"/>
      <c r="AHX13" s="51"/>
      <c r="AHY13" s="51"/>
      <c r="AHZ13" s="51"/>
      <c r="AIA13" s="51"/>
      <c r="AIB13" s="51"/>
      <c r="AIC13" s="51"/>
      <c r="AID13" s="51"/>
      <c r="AIE13" s="51"/>
      <c r="AIF13" s="51"/>
      <c r="AIG13" s="51"/>
      <c r="AIH13" s="51"/>
      <c r="AII13" s="51"/>
      <c r="AIJ13" s="51"/>
      <c r="AIK13" s="51"/>
      <c r="AIL13" s="51"/>
      <c r="AIM13" s="51"/>
      <c r="AIN13" s="51"/>
      <c r="AIO13" s="51"/>
      <c r="AIP13" s="51"/>
      <c r="AIQ13" s="51"/>
      <c r="AIR13" s="51"/>
      <c r="AIS13" s="51"/>
      <c r="AIT13" s="51"/>
      <c r="AIU13" s="51"/>
      <c r="AIV13" s="51"/>
      <c r="AIW13" s="51"/>
      <c r="AIX13" s="51"/>
      <c r="AIY13" s="51"/>
      <c r="AIZ13" s="51"/>
      <c r="AJA13" s="51"/>
      <c r="AJB13" s="51"/>
      <c r="AJC13" s="51"/>
      <c r="AJD13" s="51"/>
      <c r="AJE13" s="51"/>
      <c r="AJF13" s="51"/>
      <c r="AJG13" s="51"/>
      <c r="AJH13" s="51"/>
      <c r="AJI13" s="51"/>
      <c r="AJJ13" s="51"/>
      <c r="AJK13" s="51"/>
      <c r="AJL13" s="51"/>
      <c r="AJM13" s="51"/>
      <c r="AJN13" s="51"/>
      <c r="AJO13" s="51"/>
      <c r="AJP13" s="51"/>
      <c r="AJQ13" s="51"/>
      <c r="AJR13" s="51"/>
      <c r="AJS13" s="51"/>
      <c r="AJT13" s="51"/>
      <c r="AJU13" s="51"/>
      <c r="AJV13" s="51"/>
      <c r="AJW13" s="51"/>
      <c r="AJX13" s="51"/>
      <c r="AJY13" s="51"/>
      <c r="AJZ13" s="51"/>
      <c r="AKA13" s="51"/>
      <c r="AKB13" s="51"/>
      <c r="AKC13" s="51"/>
      <c r="AKD13" s="51"/>
      <c r="AKE13" s="51"/>
      <c r="AKF13" s="51"/>
      <c r="AKG13" s="51"/>
      <c r="AKH13" s="51"/>
      <c r="AKI13" s="51"/>
      <c r="AKJ13" s="51"/>
      <c r="AKK13" s="51"/>
      <c r="AKL13" s="51"/>
      <c r="AKM13" s="51"/>
      <c r="AKN13" s="51"/>
      <c r="AKO13" s="51"/>
      <c r="AKP13" s="51"/>
      <c r="AKQ13" s="51"/>
      <c r="AKR13" s="51"/>
      <c r="AKS13" s="51"/>
      <c r="AKT13" s="51"/>
      <c r="AKU13" s="51"/>
      <c r="AKV13" s="51"/>
      <c r="AKW13" s="51"/>
      <c r="AKX13" s="51"/>
      <c r="AKY13" s="51"/>
      <c r="AKZ13" s="51"/>
      <c r="ALA13" s="51"/>
      <c r="ALB13" s="51"/>
      <c r="ALC13" s="51"/>
      <c r="ALD13" s="51"/>
      <c r="ALE13" s="51"/>
      <c r="ALF13" s="51"/>
      <c r="ALG13" s="51"/>
      <c r="ALH13" s="51"/>
      <c r="ALI13" s="51"/>
      <c r="ALJ13" s="51"/>
      <c r="ALK13" s="51"/>
      <c r="ALL13" s="51"/>
      <c r="ALM13" s="51"/>
      <c r="ALN13" s="51"/>
      <c r="ALO13" s="51"/>
      <c r="ALP13" s="51"/>
      <c r="ALQ13" s="51"/>
      <c r="ALR13" s="51"/>
      <c r="ALS13" s="51"/>
      <c r="ALT13" s="51"/>
      <c r="ALU13" s="51"/>
      <c r="ALV13" s="51"/>
      <c r="ALW13" s="51"/>
      <c r="ALX13" s="51"/>
      <c r="ALY13" s="51"/>
      <c r="ALZ13" s="51"/>
      <c r="AMA13" s="51"/>
      <c r="AMB13" s="51"/>
      <c r="AMC13" s="51"/>
      <c r="AMD13" s="51"/>
      <c r="AME13" s="51"/>
      <c r="AMF13" s="51"/>
      <c r="AMG13" s="51"/>
      <c r="AMH13" s="51"/>
      <c r="AMI13" s="51"/>
      <c r="AMJ13" s="51"/>
      <c r="AMK13" s="51"/>
      <c r="AML13" s="51"/>
      <c r="AMM13" s="51"/>
      <c r="AMN13" s="51"/>
      <c r="AMO13" s="51"/>
      <c r="AMP13" s="51"/>
      <c r="AMQ13" s="51"/>
      <c r="AMR13" s="51"/>
      <c r="AMS13" s="51"/>
      <c r="AMT13" s="51"/>
      <c r="AMU13" s="51"/>
      <c r="AMV13" s="51"/>
      <c r="AMW13" s="51"/>
      <c r="AMX13" s="51"/>
      <c r="AMY13" s="51"/>
      <c r="AMZ13" s="51"/>
      <c r="ANA13" s="51"/>
      <c r="ANB13" s="51"/>
      <c r="ANC13" s="51"/>
      <c r="AND13" s="51"/>
      <c r="ANE13" s="51"/>
      <c r="ANF13" s="51"/>
      <c r="ANG13" s="51"/>
      <c r="ANH13" s="51"/>
      <c r="ANI13" s="51"/>
      <c r="ANJ13" s="51"/>
      <c r="ANK13" s="51"/>
      <c r="ANL13" s="51"/>
      <c r="ANM13" s="51"/>
      <c r="ANN13" s="51"/>
      <c r="ANO13" s="51"/>
      <c r="ANP13" s="51"/>
      <c r="ANQ13" s="51"/>
      <c r="ANR13" s="51"/>
      <c r="ANS13" s="51"/>
      <c r="ANT13" s="51"/>
      <c r="ANU13" s="51"/>
      <c r="ANV13" s="51"/>
      <c r="ANW13" s="51"/>
      <c r="ANX13" s="51"/>
      <c r="ANY13" s="51"/>
      <c r="ANZ13" s="51"/>
      <c r="AOA13" s="51"/>
      <c r="AOB13" s="51"/>
      <c r="AOC13" s="51"/>
      <c r="AOD13" s="51"/>
      <c r="AOE13" s="51"/>
      <c r="AOF13" s="51"/>
      <c r="AOG13" s="51"/>
      <c r="AOH13" s="51"/>
      <c r="AOI13" s="51"/>
      <c r="AOJ13" s="51"/>
      <c r="AOK13" s="51"/>
      <c r="AOL13" s="51"/>
      <c r="AOM13" s="51"/>
      <c r="AON13" s="51"/>
      <c r="AOO13" s="51"/>
      <c r="AOP13" s="51"/>
      <c r="AOQ13" s="51"/>
      <c r="AOR13" s="51"/>
      <c r="AOS13" s="51"/>
      <c r="AOT13" s="51"/>
      <c r="AOU13" s="51"/>
      <c r="AOV13" s="51"/>
      <c r="AOW13" s="51"/>
      <c r="AOX13" s="51"/>
      <c r="AOY13" s="51"/>
      <c r="AOZ13" s="51"/>
      <c r="APA13" s="51"/>
      <c r="APB13" s="51"/>
      <c r="APC13" s="51"/>
      <c r="APD13" s="51"/>
      <c r="APE13" s="51"/>
      <c r="APF13" s="51"/>
      <c r="APG13" s="51"/>
      <c r="APH13" s="51"/>
      <c r="API13" s="51"/>
      <c r="APJ13" s="51"/>
      <c r="APK13" s="51"/>
      <c r="APL13" s="51"/>
      <c r="APM13" s="51"/>
      <c r="APN13" s="51"/>
      <c r="APO13" s="51"/>
      <c r="APP13" s="51"/>
      <c r="APQ13" s="51"/>
      <c r="APR13" s="51"/>
      <c r="APS13" s="51"/>
      <c r="APT13" s="51"/>
      <c r="APU13" s="51"/>
      <c r="APV13" s="51"/>
      <c r="APW13" s="51"/>
      <c r="APX13" s="51"/>
      <c r="APY13" s="51"/>
      <c r="APZ13" s="51"/>
      <c r="AQA13" s="51"/>
      <c r="AQB13" s="51"/>
      <c r="AQC13" s="51"/>
      <c r="AQD13" s="51"/>
      <c r="AQE13" s="51"/>
      <c r="AQF13" s="51"/>
      <c r="AQG13" s="51"/>
      <c r="AQH13" s="51"/>
      <c r="AQI13" s="51"/>
      <c r="AQJ13" s="51"/>
      <c r="AQK13" s="51"/>
      <c r="AQL13" s="51"/>
      <c r="AQM13" s="51"/>
      <c r="AQN13" s="51"/>
      <c r="AQO13" s="51"/>
      <c r="AQP13" s="51"/>
      <c r="AQQ13" s="51"/>
      <c r="AQR13" s="51"/>
      <c r="AQS13" s="51"/>
      <c r="AQT13" s="51"/>
      <c r="AQU13" s="51"/>
      <c r="AQV13" s="51"/>
      <c r="AQW13" s="51"/>
      <c r="AQX13" s="51"/>
      <c r="AQY13" s="51"/>
      <c r="AQZ13" s="51"/>
      <c r="ARA13" s="51"/>
      <c r="ARB13" s="51"/>
      <c r="ARC13" s="51"/>
      <c r="ARD13" s="51"/>
      <c r="ARE13" s="51"/>
      <c r="ARF13" s="51"/>
      <c r="ARG13" s="51"/>
      <c r="ARH13" s="51"/>
      <c r="ARI13" s="51"/>
      <c r="ARJ13" s="51"/>
      <c r="ARK13" s="51"/>
      <c r="ARL13" s="51"/>
      <c r="ARM13" s="51"/>
      <c r="ARN13" s="51"/>
      <c r="ARO13" s="51"/>
      <c r="ARP13" s="51"/>
      <c r="ARQ13" s="51"/>
      <c r="ARR13" s="51"/>
      <c r="ARS13" s="51"/>
      <c r="ART13" s="51"/>
      <c r="ARU13" s="51"/>
      <c r="ARV13" s="51"/>
      <c r="ARW13" s="51"/>
      <c r="ARX13" s="51"/>
      <c r="ARY13" s="51"/>
      <c r="ARZ13" s="51"/>
      <c r="ASA13" s="51"/>
      <c r="ASB13" s="51"/>
      <c r="ASC13" s="51"/>
      <c r="ASD13" s="51"/>
      <c r="ASE13" s="51"/>
      <c r="ASF13" s="51"/>
      <c r="ASG13" s="51"/>
      <c r="ASH13" s="51"/>
      <c r="ASI13" s="51"/>
      <c r="ASJ13" s="51"/>
      <c r="ASK13" s="51"/>
      <c r="ASL13" s="51"/>
      <c r="ASM13" s="51"/>
      <c r="ASN13" s="51"/>
      <c r="ASO13" s="51"/>
      <c r="ASP13" s="51"/>
      <c r="ASQ13" s="51"/>
      <c r="ASR13" s="51"/>
      <c r="ASS13" s="51"/>
      <c r="AST13" s="51"/>
      <c r="ASU13" s="51"/>
      <c r="ASV13" s="51"/>
      <c r="ASW13" s="51"/>
      <c r="ASX13" s="51"/>
      <c r="ASY13" s="51"/>
      <c r="ASZ13" s="51"/>
      <c r="ATA13" s="51"/>
      <c r="ATB13" s="51"/>
      <c r="ATC13" s="51"/>
      <c r="ATD13" s="51"/>
      <c r="ATE13" s="51"/>
      <c r="ATF13" s="51"/>
      <c r="ATG13" s="51"/>
      <c r="ATH13" s="51"/>
      <c r="ATI13" s="51"/>
      <c r="ATJ13" s="51"/>
      <c r="ATK13" s="51"/>
      <c r="ATL13" s="51"/>
      <c r="ATM13" s="51"/>
      <c r="ATN13" s="51"/>
      <c r="ATO13" s="51"/>
      <c r="ATP13" s="51"/>
      <c r="ATQ13" s="51"/>
      <c r="ATR13" s="51"/>
      <c r="ATS13" s="51"/>
      <c r="ATT13" s="51"/>
      <c r="ATU13" s="51"/>
      <c r="ATV13" s="51"/>
      <c r="ATW13" s="51"/>
      <c r="ATX13" s="51"/>
      <c r="ATY13" s="51"/>
      <c r="ATZ13" s="51"/>
      <c r="AUA13" s="51"/>
      <c r="AUB13" s="51"/>
      <c r="AUC13" s="51"/>
      <c r="AUD13" s="51"/>
      <c r="AUE13" s="51"/>
      <c r="AUF13" s="51"/>
      <c r="AUG13" s="51"/>
      <c r="AUH13" s="51"/>
      <c r="AUI13" s="51"/>
      <c r="AUJ13" s="51"/>
      <c r="AUK13" s="51"/>
      <c r="AUL13" s="51"/>
      <c r="AUM13" s="51"/>
      <c r="AUN13" s="51"/>
      <c r="AUO13" s="51"/>
      <c r="AUP13" s="51"/>
      <c r="AUQ13" s="51"/>
      <c r="AUR13" s="51"/>
      <c r="AUS13" s="51"/>
      <c r="AUT13" s="51"/>
      <c r="AUU13" s="51"/>
      <c r="AUV13" s="51"/>
      <c r="AUW13" s="51"/>
      <c r="AUX13" s="51"/>
      <c r="AUY13" s="51"/>
      <c r="AUZ13" s="51"/>
      <c r="AVA13" s="51"/>
      <c r="AVB13" s="51"/>
      <c r="AVC13" s="51"/>
      <c r="AVD13" s="51"/>
      <c r="AVE13" s="51"/>
      <c r="AVF13" s="51"/>
      <c r="AVG13" s="51"/>
      <c r="AVH13" s="51"/>
      <c r="AVI13" s="51"/>
      <c r="AVJ13" s="51"/>
      <c r="AVK13" s="51"/>
      <c r="AVL13" s="51"/>
      <c r="AVM13" s="51"/>
      <c r="AVN13" s="51"/>
      <c r="AVO13" s="51"/>
      <c r="AVP13" s="51"/>
      <c r="AVQ13" s="51"/>
      <c r="AVR13" s="51"/>
      <c r="AVS13" s="51"/>
      <c r="AVT13" s="51"/>
      <c r="AVU13" s="51"/>
      <c r="AVV13" s="51"/>
      <c r="AVW13" s="51"/>
      <c r="AVX13" s="51"/>
      <c r="AVY13" s="51"/>
      <c r="AVZ13" s="51"/>
      <c r="AWA13" s="51"/>
      <c r="AWB13" s="51"/>
      <c r="AWC13" s="51"/>
      <c r="AWD13" s="51"/>
      <c r="AWE13" s="51"/>
      <c r="AWF13" s="51"/>
      <c r="AWG13" s="51"/>
      <c r="AWH13" s="51"/>
      <c r="AWI13" s="51"/>
      <c r="AWJ13" s="51"/>
      <c r="AWK13" s="51"/>
      <c r="AWL13" s="51"/>
      <c r="AWM13" s="51"/>
      <c r="AWN13" s="51"/>
      <c r="AWO13" s="51"/>
      <c r="AWP13" s="51"/>
      <c r="AWQ13" s="51"/>
      <c r="AWR13" s="51"/>
      <c r="AWS13" s="51"/>
      <c r="AWT13" s="51"/>
      <c r="AWU13" s="51"/>
      <c r="AWV13" s="51"/>
      <c r="AWW13" s="51"/>
      <c r="AWX13" s="51"/>
      <c r="AWY13" s="51"/>
      <c r="AWZ13" s="51"/>
      <c r="AXA13" s="51"/>
      <c r="AXB13" s="51"/>
      <c r="AXC13" s="51"/>
      <c r="AXD13" s="51"/>
      <c r="AXE13" s="51"/>
      <c r="AXF13" s="51"/>
      <c r="AXG13" s="51"/>
      <c r="AXH13" s="51"/>
      <c r="AXI13" s="51"/>
      <c r="AXJ13" s="51"/>
      <c r="AXK13" s="51"/>
      <c r="AXL13" s="51"/>
      <c r="AXM13" s="51"/>
      <c r="AXN13" s="51"/>
      <c r="AXO13" s="51"/>
      <c r="AXP13" s="51"/>
      <c r="AXQ13" s="51"/>
      <c r="AXR13" s="51"/>
      <c r="AXS13" s="51"/>
      <c r="AXT13" s="51"/>
      <c r="AXU13" s="51"/>
      <c r="AXV13" s="51"/>
      <c r="AXW13" s="51"/>
      <c r="AXX13" s="51"/>
      <c r="AXY13" s="51"/>
      <c r="AXZ13" s="51"/>
      <c r="AYA13" s="51"/>
      <c r="AYB13" s="51"/>
      <c r="AYC13" s="51"/>
      <c r="AYD13" s="51"/>
      <c r="AYE13" s="51"/>
      <c r="AYF13" s="51"/>
      <c r="AYG13" s="51"/>
      <c r="AYH13" s="51"/>
      <c r="AYI13" s="51"/>
      <c r="AYJ13" s="51"/>
      <c r="AYK13" s="51"/>
      <c r="AYL13" s="51"/>
      <c r="AYM13" s="51"/>
      <c r="AYN13" s="51"/>
      <c r="AYO13" s="51"/>
      <c r="AYP13" s="51"/>
      <c r="AYQ13" s="51"/>
      <c r="AYR13" s="51"/>
      <c r="AYS13" s="51"/>
      <c r="AYT13" s="51"/>
      <c r="AYU13" s="51"/>
      <c r="AYV13" s="51"/>
      <c r="AYW13" s="51"/>
      <c r="AYX13" s="51"/>
      <c r="AYY13" s="51"/>
      <c r="AYZ13" s="51"/>
      <c r="AZA13" s="51"/>
      <c r="AZB13" s="51"/>
      <c r="AZC13" s="51"/>
      <c r="AZD13" s="51"/>
      <c r="AZE13" s="51"/>
      <c r="AZF13" s="51"/>
      <c r="AZG13" s="51"/>
      <c r="AZH13" s="51"/>
      <c r="AZI13" s="51"/>
      <c r="AZJ13" s="51"/>
      <c r="AZK13" s="51"/>
      <c r="AZL13" s="51"/>
      <c r="AZM13" s="51"/>
      <c r="AZN13" s="51"/>
      <c r="AZO13" s="51"/>
      <c r="AZP13" s="51"/>
      <c r="AZQ13" s="51"/>
      <c r="AZR13" s="51"/>
      <c r="AZS13" s="51"/>
      <c r="AZT13" s="51"/>
      <c r="AZU13" s="51"/>
      <c r="AZV13" s="51"/>
      <c r="AZW13" s="51"/>
      <c r="AZX13" s="51"/>
      <c r="AZY13" s="51"/>
      <c r="AZZ13" s="51"/>
      <c r="BAA13" s="51"/>
      <c r="BAB13" s="51"/>
      <c r="BAC13" s="51"/>
      <c r="BAD13" s="51"/>
      <c r="BAE13" s="51"/>
      <c r="BAF13" s="51"/>
      <c r="BAG13" s="51"/>
      <c r="BAH13" s="51"/>
      <c r="BAI13" s="51"/>
      <c r="BAJ13" s="51"/>
      <c r="BAK13" s="51"/>
      <c r="BAL13" s="51"/>
      <c r="BAM13" s="51"/>
      <c r="BAN13" s="51"/>
      <c r="BAO13" s="51"/>
      <c r="BAP13" s="51"/>
      <c r="BAQ13" s="51"/>
      <c r="BAR13" s="51"/>
      <c r="BAS13" s="51"/>
      <c r="BAT13" s="51"/>
      <c r="BAU13" s="51"/>
      <c r="BAV13" s="51"/>
      <c r="BAW13" s="51"/>
      <c r="BAX13" s="51"/>
      <c r="BAY13" s="51"/>
      <c r="BAZ13" s="51"/>
      <c r="BBA13" s="51"/>
      <c r="BBB13" s="51"/>
      <c r="BBC13" s="51"/>
      <c r="BBD13" s="51"/>
      <c r="BBE13" s="51"/>
      <c r="BBF13" s="51"/>
      <c r="BBG13" s="51"/>
      <c r="BBH13" s="51"/>
      <c r="BBI13" s="51"/>
      <c r="BBJ13" s="51"/>
      <c r="BBK13" s="51"/>
      <c r="BBL13" s="51"/>
      <c r="BBM13" s="51"/>
      <c r="BBN13" s="51"/>
      <c r="BBO13" s="51"/>
      <c r="BBP13" s="51"/>
      <c r="BBQ13" s="51"/>
      <c r="BBR13" s="51"/>
      <c r="BBS13" s="51"/>
      <c r="BBT13" s="51"/>
      <c r="BBU13" s="51"/>
      <c r="BBV13" s="51"/>
      <c r="BBW13" s="51"/>
      <c r="BBX13" s="51"/>
      <c r="BBY13" s="51"/>
      <c r="BBZ13" s="51"/>
      <c r="BCA13" s="51"/>
      <c r="BCB13" s="51"/>
      <c r="BCC13" s="51"/>
      <c r="BCD13" s="51"/>
      <c r="BCE13" s="51"/>
      <c r="BCF13" s="51"/>
      <c r="BCG13" s="51"/>
      <c r="BCH13" s="51"/>
      <c r="BCI13" s="51"/>
      <c r="BCJ13" s="51"/>
      <c r="BCK13" s="51"/>
      <c r="BCL13" s="51"/>
      <c r="BCM13" s="51"/>
      <c r="BCN13" s="51"/>
      <c r="BCO13" s="51"/>
      <c r="BCP13" s="51"/>
      <c r="BCQ13" s="51"/>
      <c r="BCR13" s="51"/>
      <c r="BCS13" s="51"/>
      <c r="BCT13" s="51"/>
      <c r="BCU13" s="51"/>
      <c r="BCV13" s="51"/>
      <c r="BCW13" s="51"/>
      <c r="BCX13" s="51"/>
      <c r="BCY13" s="51"/>
      <c r="BCZ13" s="51"/>
      <c r="BDA13" s="51"/>
      <c r="BDB13" s="51"/>
      <c r="BDC13" s="51"/>
      <c r="BDD13" s="51"/>
      <c r="BDE13" s="51"/>
      <c r="BDF13" s="51"/>
      <c r="BDG13" s="51"/>
      <c r="BDH13" s="51"/>
      <c r="BDI13" s="51"/>
      <c r="BDJ13" s="51"/>
      <c r="BDK13" s="51"/>
      <c r="BDL13" s="51"/>
      <c r="BDM13" s="51"/>
      <c r="BDN13" s="51"/>
      <c r="BDO13" s="51"/>
      <c r="BDP13" s="51"/>
      <c r="BDQ13" s="51"/>
      <c r="BDR13" s="51"/>
      <c r="BDS13" s="51"/>
      <c r="BDT13" s="51"/>
      <c r="BDU13" s="51"/>
      <c r="BDV13" s="51"/>
      <c r="BDW13" s="51"/>
      <c r="BDX13" s="51"/>
      <c r="BDY13" s="51"/>
      <c r="BDZ13" s="51"/>
      <c r="BEA13" s="51"/>
      <c r="BEB13" s="51"/>
      <c r="BEC13" s="51"/>
      <c r="BED13" s="51"/>
      <c r="BEE13" s="51"/>
      <c r="BEF13" s="51"/>
      <c r="BEG13" s="51"/>
      <c r="BEH13" s="51"/>
      <c r="BEI13" s="51"/>
      <c r="BEJ13" s="51"/>
      <c r="BEK13" s="51"/>
      <c r="BEL13" s="51"/>
      <c r="BEM13" s="51"/>
      <c r="BEN13" s="51"/>
      <c r="BEO13" s="51"/>
      <c r="BEP13" s="51"/>
      <c r="BEQ13" s="51"/>
      <c r="BER13" s="51"/>
      <c r="BES13" s="51"/>
      <c r="BET13" s="51"/>
      <c r="BEU13" s="51"/>
      <c r="BEV13" s="51"/>
      <c r="BEW13" s="51"/>
      <c r="BEX13" s="51"/>
      <c r="BEY13" s="51"/>
      <c r="BEZ13" s="51"/>
      <c r="BFA13" s="51"/>
      <c r="BFB13" s="51"/>
      <c r="BFC13" s="51"/>
      <c r="BFD13" s="51"/>
      <c r="BFE13" s="51"/>
      <c r="BFF13" s="51"/>
      <c r="BFG13" s="51"/>
      <c r="BFH13" s="51"/>
      <c r="BFI13" s="51"/>
      <c r="BFJ13" s="51"/>
      <c r="BFK13" s="51"/>
      <c r="BFL13" s="51"/>
      <c r="BFM13" s="51"/>
      <c r="BFN13" s="51"/>
      <c r="BFO13" s="51"/>
      <c r="BFP13" s="51"/>
      <c r="BFQ13" s="51"/>
      <c r="BFR13" s="51"/>
      <c r="BFS13" s="51"/>
      <c r="BFT13" s="51"/>
      <c r="BFU13" s="51"/>
      <c r="BFV13" s="51"/>
      <c r="BFW13" s="51"/>
      <c r="BFX13" s="51"/>
      <c r="BFY13" s="51"/>
      <c r="BFZ13" s="51"/>
      <c r="BGA13" s="51"/>
      <c r="BGB13" s="51"/>
      <c r="BGC13" s="51"/>
      <c r="BGD13" s="51"/>
      <c r="BGE13" s="51"/>
      <c r="BGF13" s="51"/>
      <c r="BGG13" s="51"/>
      <c r="BGH13" s="51"/>
      <c r="BGI13" s="51"/>
      <c r="BGJ13" s="51"/>
      <c r="BGK13" s="51"/>
      <c r="BGL13" s="51"/>
      <c r="BGM13" s="51"/>
      <c r="BGN13" s="51"/>
      <c r="BGO13" s="51"/>
      <c r="BGP13" s="51"/>
      <c r="BGQ13" s="51"/>
      <c r="BGR13" s="51"/>
      <c r="BGS13" s="51"/>
      <c r="BGT13" s="51"/>
      <c r="BGU13" s="51"/>
      <c r="BGV13" s="51"/>
      <c r="BGW13" s="51"/>
      <c r="BGX13" s="51"/>
      <c r="BGY13" s="51"/>
      <c r="BGZ13" s="51"/>
      <c r="BHA13" s="51"/>
      <c r="BHB13" s="51"/>
      <c r="BHC13" s="51"/>
      <c r="BHD13" s="51"/>
      <c r="BHE13" s="51"/>
      <c r="BHF13" s="51"/>
      <c r="BHG13" s="51"/>
      <c r="BHH13" s="51"/>
      <c r="BHI13" s="51"/>
      <c r="BHJ13" s="51"/>
      <c r="BHK13" s="51"/>
      <c r="BHL13" s="51"/>
      <c r="BHM13" s="51"/>
      <c r="BHN13" s="51"/>
      <c r="BHO13" s="51"/>
      <c r="BHP13" s="51"/>
      <c r="BHQ13" s="51"/>
      <c r="BHR13" s="51"/>
      <c r="BHS13" s="51"/>
      <c r="BHT13" s="51"/>
      <c r="BHU13" s="51"/>
      <c r="BHV13" s="51"/>
      <c r="BHW13" s="51"/>
      <c r="BHX13" s="51"/>
      <c r="BHY13" s="51"/>
      <c r="BHZ13" s="51"/>
      <c r="BIA13" s="51"/>
      <c r="BIB13" s="51"/>
      <c r="BIC13" s="51"/>
      <c r="BID13" s="51"/>
      <c r="BIE13" s="51"/>
      <c r="BIF13" s="51"/>
      <c r="BIG13" s="51"/>
      <c r="BIH13" s="51"/>
      <c r="BII13" s="51"/>
      <c r="BIJ13" s="51"/>
      <c r="BIK13" s="51"/>
      <c r="BIL13" s="51"/>
      <c r="BIM13" s="51"/>
      <c r="BIN13" s="51"/>
      <c r="BIO13" s="51"/>
      <c r="BIP13" s="51"/>
      <c r="BIQ13" s="51"/>
      <c r="BIR13" s="51"/>
      <c r="BIS13" s="51"/>
      <c r="BIT13" s="51"/>
      <c r="BIU13" s="51"/>
      <c r="BIV13" s="51"/>
      <c r="BIW13" s="51"/>
      <c r="BIX13" s="51"/>
      <c r="BIY13" s="51"/>
      <c r="BIZ13" s="51"/>
      <c r="BJA13" s="51"/>
      <c r="BJB13" s="51"/>
      <c r="BJC13" s="51"/>
      <c r="BJD13" s="51"/>
      <c r="BJE13" s="51"/>
      <c r="BJF13" s="51"/>
      <c r="BJG13" s="51"/>
      <c r="BJH13" s="51"/>
      <c r="BJI13" s="51"/>
      <c r="BJJ13" s="51"/>
      <c r="BJK13" s="51"/>
      <c r="BJL13" s="51"/>
      <c r="BJM13" s="51"/>
      <c r="BJN13" s="51"/>
      <c r="BJO13" s="51"/>
      <c r="BJP13" s="51"/>
      <c r="BJQ13" s="51"/>
      <c r="BJR13" s="51"/>
      <c r="BJS13" s="51"/>
      <c r="BJT13" s="51"/>
      <c r="BJU13" s="51"/>
      <c r="BJV13" s="51"/>
      <c r="BJW13" s="51"/>
      <c r="BJX13" s="51"/>
      <c r="BJY13" s="51"/>
      <c r="BJZ13" s="51"/>
      <c r="BKA13" s="51"/>
      <c r="BKB13" s="51"/>
      <c r="BKC13" s="51"/>
      <c r="BKD13" s="51"/>
      <c r="BKE13" s="51"/>
      <c r="BKF13" s="51"/>
      <c r="BKG13" s="51"/>
      <c r="BKH13" s="51"/>
      <c r="BKI13" s="51"/>
      <c r="BKJ13" s="51"/>
      <c r="BKK13" s="51"/>
      <c r="BKL13" s="51"/>
      <c r="BKM13" s="51"/>
      <c r="BKN13" s="51"/>
      <c r="BKO13" s="51"/>
      <c r="BKP13" s="51"/>
      <c r="BKQ13" s="51"/>
      <c r="BKR13" s="51"/>
      <c r="BKS13" s="51"/>
      <c r="BKT13" s="51"/>
      <c r="BKU13" s="51"/>
      <c r="BKV13" s="51"/>
      <c r="BKW13" s="51"/>
      <c r="BKX13" s="51"/>
      <c r="BKY13" s="51"/>
      <c r="BKZ13" s="51"/>
      <c r="BLA13" s="51"/>
      <c r="BLB13" s="51"/>
      <c r="BLC13" s="51"/>
      <c r="BLD13" s="51"/>
      <c r="BLE13" s="51"/>
      <c r="BLF13" s="51"/>
      <c r="BLG13" s="51"/>
      <c r="BLH13" s="51"/>
      <c r="BLI13" s="51"/>
      <c r="BLJ13" s="51"/>
      <c r="BLK13" s="51"/>
      <c r="BLL13" s="51"/>
      <c r="BLM13" s="51"/>
      <c r="BLN13" s="51"/>
      <c r="BLO13" s="51"/>
      <c r="BLP13" s="51"/>
      <c r="BLQ13" s="51"/>
      <c r="BLR13" s="51"/>
      <c r="BLS13" s="51"/>
      <c r="BLT13" s="51"/>
      <c r="BLU13" s="51"/>
      <c r="BLV13" s="51"/>
      <c r="BLW13" s="51"/>
      <c r="BLX13" s="51"/>
      <c r="BLY13" s="51"/>
      <c r="BLZ13" s="51"/>
      <c r="BMA13" s="51"/>
      <c r="BMB13" s="51"/>
      <c r="BMC13" s="51"/>
      <c r="BMD13" s="51"/>
      <c r="BME13" s="51"/>
      <c r="BMF13" s="51"/>
      <c r="BMG13" s="51"/>
      <c r="BMH13" s="51"/>
      <c r="BMI13" s="51"/>
      <c r="BMJ13" s="51"/>
      <c r="BMK13" s="51"/>
      <c r="BML13" s="51"/>
      <c r="BMM13" s="51"/>
      <c r="BMN13" s="51"/>
      <c r="BMO13" s="51"/>
      <c r="BMP13" s="51"/>
      <c r="BMQ13" s="51"/>
      <c r="BMR13" s="51"/>
      <c r="BMS13" s="51"/>
      <c r="BMT13" s="51"/>
      <c r="BMU13" s="51"/>
      <c r="BMV13" s="51"/>
      <c r="BMW13" s="51"/>
      <c r="BMX13" s="51"/>
      <c r="BMY13" s="51"/>
      <c r="BMZ13" s="51"/>
      <c r="BNA13" s="51"/>
      <c r="BNB13" s="51"/>
      <c r="BNC13" s="51"/>
      <c r="BND13" s="51"/>
      <c r="BNE13" s="51"/>
      <c r="BNF13" s="51"/>
      <c r="BNG13" s="51"/>
      <c r="BNH13" s="51"/>
      <c r="BNI13" s="51"/>
      <c r="BNJ13" s="51"/>
      <c r="BNK13" s="51"/>
      <c r="BNL13" s="51"/>
      <c r="BNM13" s="51"/>
      <c r="BNN13" s="51"/>
      <c r="BNO13" s="51"/>
      <c r="BNP13" s="51"/>
      <c r="BNQ13" s="51"/>
      <c r="BNR13" s="51"/>
      <c r="BNS13" s="51"/>
      <c r="BNT13" s="51"/>
      <c r="BNU13" s="51"/>
      <c r="BNV13" s="51"/>
      <c r="BNW13" s="51"/>
      <c r="BNX13" s="51"/>
      <c r="BNY13" s="51"/>
      <c r="BNZ13" s="51"/>
      <c r="BOA13" s="51"/>
      <c r="BOB13" s="51"/>
      <c r="BOC13" s="51"/>
      <c r="BOD13" s="51"/>
      <c r="BOE13" s="51"/>
      <c r="BOF13" s="51"/>
      <c r="BOG13" s="51"/>
      <c r="BOH13" s="51"/>
      <c r="BOI13" s="51"/>
      <c r="BOJ13" s="51"/>
      <c r="BOK13" s="51"/>
      <c r="BOL13" s="51"/>
      <c r="BOM13" s="51"/>
      <c r="BON13" s="51"/>
      <c r="BOO13" s="51"/>
      <c r="BOP13" s="51"/>
      <c r="BOQ13" s="51"/>
      <c r="BOR13" s="51"/>
      <c r="BOS13" s="51"/>
      <c r="BOT13" s="51"/>
      <c r="BOU13" s="51"/>
      <c r="BOV13" s="51"/>
      <c r="BOW13" s="51"/>
      <c r="BOX13" s="51"/>
      <c r="BOY13" s="51"/>
      <c r="BOZ13" s="51"/>
      <c r="BPA13" s="51"/>
      <c r="BPB13" s="51"/>
      <c r="BPC13" s="51"/>
      <c r="BPD13" s="51"/>
      <c r="BPE13" s="51"/>
      <c r="BPF13" s="51"/>
      <c r="BPG13" s="51"/>
      <c r="BPH13" s="51"/>
      <c r="BPI13" s="51"/>
      <c r="BPJ13" s="51"/>
      <c r="BPK13" s="51"/>
      <c r="BPL13" s="51"/>
      <c r="BPM13" s="51"/>
      <c r="BPN13" s="51"/>
      <c r="BPO13" s="51"/>
      <c r="BPP13" s="51"/>
      <c r="BPQ13" s="51"/>
      <c r="BPR13" s="51"/>
      <c r="BPS13" s="51"/>
      <c r="BPT13" s="51"/>
      <c r="BPU13" s="51"/>
      <c r="BPV13" s="51"/>
      <c r="BPW13" s="51"/>
      <c r="BPX13" s="51"/>
      <c r="BPY13" s="51"/>
      <c r="BPZ13" s="51"/>
      <c r="BQA13" s="51"/>
      <c r="BQB13" s="51"/>
      <c r="BQC13" s="51"/>
      <c r="BQD13" s="51"/>
      <c r="BQE13" s="51"/>
      <c r="BQF13" s="51"/>
      <c r="BQG13" s="51"/>
      <c r="BQH13" s="51"/>
      <c r="BQI13" s="51"/>
      <c r="BQJ13" s="51"/>
      <c r="BQK13" s="51"/>
      <c r="BQL13" s="51"/>
      <c r="BQM13" s="51"/>
      <c r="BQN13" s="51"/>
      <c r="BQO13" s="51"/>
      <c r="BQP13" s="51"/>
      <c r="BQQ13" s="51"/>
      <c r="BQR13" s="51"/>
      <c r="BQS13" s="51"/>
      <c r="BQT13" s="51"/>
      <c r="BQU13" s="51"/>
      <c r="BQV13" s="51"/>
      <c r="BQW13" s="51"/>
      <c r="BQX13" s="51"/>
      <c r="BQY13" s="51"/>
      <c r="BQZ13" s="51"/>
      <c r="BRA13" s="51"/>
      <c r="BRB13" s="51"/>
      <c r="BRC13" s="51"/>
      <c r="BRD13" s="51"/>
      <c r="BRE13" s="51"/>
      <c r="BRF13" s="51"/>
      <c r="BRG13" s="51"/>
      <c r="BRH13" s="51"/>
      <c r="BRI13" s="51"/>
      <c r="BRJ13" s="51"/>
      <c r="BRK13" s="51"/>
      <c r="BRL13" s="51"/>
      <c r="BRM13" s="51"/>
      <c r="BRN13" s="51"/>
      <c r="BRO13" s="51"/>
      <c r="BRP13" s="51"/>
      <c r="BRQ13" s="51"/>
      <c r="BRR13" s="51"/>
      <c r="BRS13" s="51"/>
      <c r="BRT13" s="51"/>
      <c r="BRU13" s="51"/>
      <c r="BRV13" s="51"/>
      <c r="BRW13" s="51"/>
      <c r="BRX13" s="51"/>
      <c r="BRY13" s="51"/>
      <c r="BRZ13" s="51"/>
      <c r="BSA13" s="51"/>
      <c r="BSB13" s="51"/>
      <c r="BSC13" s="51"/>
      <c r="BSD13" s="51"/>
      <c r="BSE13" s="51"/>
      <c r="BSF13" s="51"/>
      <c r="BSG13" s="51"/>
      <c r="BSH13" s="51"/>
      <c r="BSI13" s="51"/>
      <c r="BSJ13" s="51"/>
      <c r="BSK13" s="51"/>
      <c r="BSL13" s="51"/>
      <c r="BSM13" s="51"/>
      <c r="BSN13" s="51"/>
      <c r="BSO13" s="51"/>
      <c r="BSP13" s="51"/>
      <c r="BSQ13" s="51"/>
      <c r="BSR13" s="51"/>
      <c r="BSS13" s="51"/>
      <c r="BST13" s="51"/>
      <c r="BSU13" s="51"/>
      <c r="BSV13" s="51"/>
      <c r="BSW13" s="51"/>
      <c r="BSX13" s="51"/>
      <c r="BSY13" s="51"/>
      <c r="BSZ13" s="51"/>
      <c r="BTA13" s="51"/>
      <c r="BTB13" s="51"/>
      <c r="BTC13" s="51"/>
      <c r="BTD13" s="51"/>
      <c r="BTE13" s="51"/>
      <c r="BTF13" s="51"/>
      <c r="BTG13" s="51"/>
      <c r="BTH13" s="51"/>
      <c r="BTI13" s="51"/>
      <c r="BTJ13" s="51"/>
      <c r="BTK13" s="51"/>
      <c r="BTL13" s="51"/>
      <c r="BTM13" s="51"/>
      <c r="BTN13" s="51"/>
      <c r="BTO13" s="51"/>
      <c r="BTP13" s="51"/>
      <c r="BTQ13" s="51"/>
      <c r="BTR13" s="51"/>
      <c r="BTS13" s="51"/>
      <c r="BTT13" s="51"/>
      <c r="BTU13" s="51"/>
      <c r="BTV13" s="51"/>
      <c r="BTW13" s="51"/>
      <c r="BTX13" s="51"/>
      <c r="BTY13" s="51"/>
      <c r="BTZ13" s="51"/>
      <c r="BUA13" s="51"/>
      <c r="BUB13" s="51"/>
      <c r="BUC13" s="51"/>
      <c r="BUD13" s="51"/>
      <c r="BUE13" s="51"/>
      <c r="BUF13" s="51"/>
      <c r="BUG13" s="51"/>
      <c r="BUH13" s="51"/>
      <c r="BUI13" s="51"/>
      <c r="BUJ13" s="51"/>
      <c r="BUK13" s="51"/>
      <c r="BUL13" s="51"/>
      <c r="BUM13" s="51"/>
      <c r="BUN13" s="51"/>
      <c r="BUO13" s="51"/>
      <c r="BUP13" s="51"/>
      <c r="BUQ13" s="51"/>
      <c r="BUR13" s="51"/>
      <c r="BUS13" s="51"/>
      <c r="BUT13" s="51"/>
      <c r="BUU13" s="51"/>
      <c r="BUV13" s="51"/>
      <c r="BUW13" s="51"/>
      <c r="BUX13" s="51"/>
      <c r="BUY13" s="51"/>
      <c r="BUZ13" s="51"/>
      <c r="BVA13" s="51"/>
      <c r="BVB13" s="51"/>
      <c r="BVC13" s="51"/>
      <c r="BVD13" s="51"/>
      <c r="BVE13" s="51"/>
      <c r="BVF13" s="51"/>
      <c r="BVG13" s="51"/>
      <c r="BVH13" s="51"/>
      <c r="BVI13" s="51"/>
      <c r="BVJ13" s="51"/>
      <c r="BVK13" s="51"/>
      <c r="BVL13" s="51"/>
      <c r="BVM13" s="51"/>
      <c r="BVN13" s="51"/>
      <c r="BVO13" s="51"/>
      <c r="BVP13" s="51"/>
      <c r="BVQ13" s="51"/>
      <c r="BVR13" s="51"/>
      <c r="BVS13" s="51"/>
      <c r="BVT13" s="51"/>
      <c r="BVU13" s="51"/>
      <c r="BVV13" s="51"/>
      <c r="BVW13" s="51"/>
      <c r="BVX13" s="51"/>
      <c r="BVY13" s="51"/>
      <c r="BVZ13" s="51"/>
      <c r="BWA13" s="51"/>
      <c r="BWB13" s="51"/>
      <c r="BWC13" s="51"/>
      <c r="BWD13" s="51"/>
      <c r="BWE13" s="51"/>
      <c r="BWF13" s="51"/>
      <c r="BWG13" s="51"/>
      <c r="BWH13" s="51"/>
      <c r="BWI13" s="51"/>
      <c r="BWJ13" s="51"/>
      <c r="BWK13" s="51"/>
      <c r="BWL13" s="51"/>
      <c r="BWM13" s="51"/>
      <c r="BWN13" s="51"/>
      <c r="BWO13" s="51"/>
      <c r="BWP13" s="51"/>
      <c r="BWQ13" s="51"/>
      <c r="BWR13" s="51"/>
      <c r="BWS13" s="51"/>
      <c r="BWT13" s="51"/>
      <c r="BWU13" s="51"/>
      <c r="BWV13" s="51"/>
      <c r="BWW13" s="51"/>
      <c r="BWX13" s="51"/>
      <c r="BWY13" s="51"/>
      <c r="BWZ13" s="51"/>
      <c r="BXA13" s="51"/>
      <c r="BXB13" s="51"/>
      <c r="BXC13" s="51"/>
      <c r="BXD13" s="51"/>
      <c r="BXE13" s="51"/>
      <c r="BXF13" s="51"/>
      <c r="BXG13" s="51"/>
      <c r="BXH13" s="51"/>
      <c r="BXI13" s="51"/>
      <c r="BXJ13" s="51"/>
      <c r="BXK13" s="51"/>
      <c r="BXL13" s="51"/>
      <c r="BXM13" s="51"/>
      <c r="BXN13" s="51"/>
      <c r="BXO13" s="51"/>
      <c r="BXP13" s="51"/>
      <c r="BXQ13" s="51"/>
      <c r="BXR13" s="51"/>
      <c r="BXS13" s="51"/>
      <c r="BXT13" s="51"/>
      <c r="BXU13" s="51"/>
      <c r="BXV13" s="51"/>
      <c r="BXW13" s="51"/>
      <c r="BXX13" s="51"/>
      <c r="BXY13" s="51"/>
      <c r="BXZ13" s="51"/>
      <c r="BYA13" s="51"/>
      <c r="BYB13" s="51"/>
      <c r="BYC13" s="51"/>
      <c r="BYD13" s="51"/>
      <c r="BYE13" s="51"/>
      <c r="BYF13" s="51"/>
      <c r="BYG13" s="51"/>
      <c r="BYH13" s="51"/>
      <c r="BYI13" s="51"/>
      <c r="BYJ13" s="51"/>
      <c r="BYK13" s="51"/>
      <c r="BYL13" s="51"/>
      <c r="BYM13" s="51"/>
      <c r="BYN13" s="51"/>
      <c r="BYO13" s="51"/>
      <c r="BYP13" s="51"/>
      <c r="BYQ13" s="51"/>
      <c r="BYR13" s="51"/>
      <c r="BYS13" s="51"/>
      <c r="BYT13" s="51"/>
      <c r="BYU13" s="51"/>
      <c r="BYV13" s="51"/>
      <c r="BYW13" s="51"/>
      <c r="BYX13" s="51"/>
      <c r="BYY13" s="51"/>
      <c r="BYZ13" s="51"/>
      <c r="BZA13" s="51"/>
      <c r="BZB13" s="51"/>
      <c r="BZC13" s="51"/>
      <c r="BZD13" s="51"/>
      <c r="BZE13" s="51"/>
      <c r="BZF13" s="51"/>
      <c r="BZG13" s="51"/>
      <c r="BZH13" s="51"/>
      <c r="BZI13" s="51"/>
      <c r="BZJ13" s="51"/>
      <c r="BZK13" s="51"/>
      <c r="BZL13" s="51"/>
      <c r="BZM13" s="51"/>
      <c r="BZN13" s="51"/>
      <c r="BZO13" s="51"/>
      <c r="BZP13" s="51"/>
      <c r="BZQ13" s="51"/>
      <c r="BZR13" s="51"/>
      <c r="BZS13" s="51"/>
      <c r="BZT13" s="51"/>
      <c r="BZU13" s="51"/>
      <c r="BZV13" s="51"/>
      <c r="BZW13" s="51"/>
      <c r="BZX13" s="51"/>
      <c r="BZY13" s="51"/>
      <c r="BZZ13" s="51"/>
      <c r="CAA13" s="51"/>
      <c r="CAB13" s="51"/>
      <c r="CAC13" s="51"/>
      <c r="CAD13" s="51"/>
      <c r="CAE13" s="51"/>
      <c r="CAF13" s="51"/>
      <c r="CAG13" s="51"/>
      <c r="CAH13" s="51"/>
      <c r="CAI13" s="51"/>
      <c r="CAJ13" s="51"/>
      <c r="CAK13" s="51"/>
      <c r="CAL13" s="51"/>
      <c r="CAM13" s="51"/>
      <c r="CAN13" s="51"/>
      <c r="CAO13" s="51"/>
      <c r="CAP13" s="51"/>
      <c r="CAQ13" s="51"/>
      <c r="CAR13" s="51"/>
      <c r="CAS13" s="51"/>
      <c r="CAT13" s="51"/>
      <c r="CAU13" s="51"/>
      <c r="CAV13" s="51"/>
      <c r="CAW13" s="51"/>
      <c r="CAX13" s="51"/>
      <c r="CAY13" s="51"/>
      <c r="CAZ13" s="51"/>
      <c r="CBA13" s="51"/>
      <c r="CBB13" s="51"/>
      <c r="CBC13" s="51"/>
      <c r="CBD13" s="51"/>
      <c r="CBE13" s="51"/>
      <c r="CBF13" s="51"/>
      <c r="CBG13" s="51"/>
      <c r="CBH13" s="51"/>
      <c r="CBI13" s="51"/>
      <c r="CBJ13" s="51"/>
      <c r="CBK13" s="51"/>
      <c r="CBL13" s="51"/>
      <c r="CBM13" s="51"/>
      <c r="CBN13" s="51"/>
      <c r="CBO13" s="51"/>
      <c r="CBP13" s="51"/>
      <c r="CBQ13" s="51"/>
      <c r="CBR13" s="51"/>
      <c r="CBS13" s="51"/>
      <c r="CBT13" s="51"/>
      <c r="CBU13" s="51"/>
      <c r="CBV13" s="51"/>
      <c r="CBW13" s="51"/>
      <c r="CBX13" s="51"/>
      <c r="CBY13" s="51"/>
      <c r="CBZ13" s="51"/>
      <c r="CCA13" s="51"/>
      <c r="CCB13" s="51"/>
      <c r="CCC13" s="51"/>
      <c r="CCD13" s="51"/>
      <c r="CCE13" s="51"/>
      <c r="CCF13" s="51"/>
      <c r="CCG13" s="51"/>
      <c r="CCH13" s="51"/>
      <c r="CCI13" s="51"/>
      <c r="CCJ13" s="51"/>
      <c r="CCK13" s="51"/>
      <c r="CCL13" s="51"/>
      <c r="CCM13" s="51"/>
      <c r="CCN13" s="51"/>
      <c r="CCO13" s="51"/>
      <c r="CCP13" s="51"/>
      <c r="CCQ13" s="51"/>
      <c r="CCR13" s="51"/>
      <c r="CCS13" s="51"/>
      <c r="CCT13" s="51"/>
      <c r="CCU13" s="51"/>
      <c r="CCV13" s="51"/>
      <c r="CCW13" s="51"/>
      <c r="CCX13" s="51"/>
      <c r="CCY13" s="51"/>
      <c r="CCZ13" s="51"/>
      <c r="CDA13" s="51"/>
      <c r="CDB13" s="51"/>
      <c r="CDC13" s="51"/>
      <c r="CDD13" s="51"/>
      <c r="CDE13" s="51"/>
      <c r="CDF13" s="51"/>
      <c r="CDG13" s="51"/>
      <c r="CDH13" s="51"/>
      <c r="CDI13" s="51"/>
      <c r="CDJ13" s="51"/>
      <c r="CDK13" s="51"/>
      <c r="CDL13" s="51"/>
      <c r="CDM13" s="51"/>
      <c r="CDN13" s="51"/>
      <c r="CDO13" s="51"/>
      <c r="CDP13" s="51"/>
      <c r="CDQ13" s="51"/>
      <c r="CDR13" s="51"/>
      <c r="CDS13" s="51"/>
      <c r="CDT13" s="51"/>
      <c r="CDU13" s="51"/>
      <c r="CDV13" s="51"/>
      <c r="CDW13" s="51"/>
      <c r="CDX13" s="51"/>
      <c r="CDY13" s="51"/>
      <c r="CDZ13" s="51"/>
      <c r="CEA13" s="51"/>
      <c r="CEB13" s="51"/>
      <c r="CEC13" s="51"/>
      <c r="CED13" s="51"/>
      <c r="CEE13" s="51"/>
      <c r="CEF13" s="51"/>
      <c r="CEG13" s="51"/>
      <c r="CEH13" s="51"/>
      <c r="CEI13" s="51"/>
      <c r="CEJ13" s="51"/>
      <c r="CEK13" s="51"/>
      <c r="CEL13" s="51"/>
      <c r="CEM13" s="51"/>
      <c r="CEN13" s="51"/>
      <c r="CEO13" s="51"/>
      <c r="CEP13" s="51"/>
      <c r="CEQ13" s="51"/>
      <c r="CER13" s="51"/>
      <c r="CES13" s="51"/>
      <c r="CET13" s="51"/>
      <c r="CEU13" s="51"/>
      <c r="CEV13" s="51"/>
      <c r="CEW13" s="51"/>
      <c r="CEX13" s="51"/>
      <c r="CEY13" s="51"/>
      <c r="CEZ13" s="51"/>
      <c r="CFA13" s="51"/>
      <c r="CFB13" s="51"/>
      <c r="CFC13" s="51"/>
      <c r="CFD13" s="51"/>
      <c r="CFE13" s="51"/>
      <c r="CFF13" s="51"/>
      <c r="CFG13" s="51"/>
      <c r="CFH13" s="51"/>
      <c r="CFI13" s="51"/>
      <c r="CFJ13" s="51"/>
      <c r="CFK13" s="51"/>
      <c r="CFL13" s="51"/>
      <c r="CFM13" s="51"/>
      <c r="CFN13" s="51"/>
      <c r="CFO13" s="51"/>
      <c r="CFP13" s="51"/>
      <c r="CFQ13" s="51"/>
      <c r="CFR13" s="51"/>
      <c r="CFS13" s="51"/>
      <c r="CFT13" s="51"/>
      <c r="CFU13" s="51"/>
      <c r="CFV13" s="51"/>
      <c r="CFW13" s="51"/>
      <c r="CFX13" s="51"/>
      <c r="CFY13" s="51"/>
      <c r="CFZ13" s="51"/>
      <c r="CGA13" s="51"/>
      <c r="CGB13" s="51"/>
      <c r="CGC13" s="51"/>
      <c r="CGD13" s="51"/>
      <c r="CGE13" s="51"/>
      <c r="CGF13" s="51"/>
      <c r="CGG13" s="51"/>
      <c r="CGH13" s="51"/>
      <c r="CGI13" s="51"/>
      <c r="CGJ13" s="51"/>
      <c r="CGK13" s="51"/>
      <c r="CGL13" s="51"/>
      <c r="CGM13" s="51"/>
      <c r="CGN13" s="51"/>
      <c r="CGO13" s="51"/>
      <c r="CGP13" s="51"/>
      <c r="CGQ13" s="51"/>
      <c r="CGR13" s="51"/>
      <c r="CGS13" s="51"/>
      <c r="CGT13" s="51"/>
      <c r="CGU13" s="51"/>
      <c r="CGV13" s="51"/>
      <c r="CGW13" s="51"/>
      <c r="CGX13" s="51"/>
      <c r="CGY13" s="51"/>
      <c r="CGZ13" s="51"/>
      <c r="CHA13" s="51"/>
      <c r="CHB13" s="51"/>
      <c r="CHC13" s="51"/>
      <c r="CHD13" s="51"/>
      <c r="CHE13" s="51"/>
      <c r="CHF13" s="51"/>
      <c r="CHG13" s="51"/>
      <c r="CHH13" s="51"/>
      <c r="CHI13" s="51"/>
      <c r="CHJ13" s="51"/>
      <c r="CHK13" s="51"/>
      <c r="CHL13" s="51"/>
      <c r="CHM13" s="51"/>
      <c r="CHN13" s="51"/>
      <c r="CHO13" s="51"/>
      <c r="CHP13" s="51"/>
      <c r="CHQ13" s="51"/>
      <c r="CHR13" s="51"/>
      <c r="CHS13" s="51"/>
      <c r="CHT13" s="51"/>
      <c r="CHU13" s="51"/>
      <c r="CHV13" s="51"/>
      <c r="CHW13" s="51"/>
      <c r="CHX13" s="51"/>
      <c r="CHY13" s="51"/>
      <c r="CHZ13" s="51"/>
      <c r="CIA13" s="51"/>
      <c r="CIB13" s="51"/>
      <c r="CIC13" s="51"/>
      <c r="CID13" s="51"/>
      <c r="CIE13" s="51"/>
      <c r="CIF13" s="51"/>
      <c r="CIG13" s="51"/>
      <c r="CIH13" s="51"/>
      <c r="CII13" s="51"/>
      <c r="CIJ13" s="51"/>
      <c r="CIK13" s="51"/>
      <c r="CIL13" s="51"/>
      <c r="CIM13" s="51"/>
      <c r="CIN13" s="51"/>
      <c r="CIO13" s="51"/>
      <c r="CIP13" s="51"/>
      <c r="CIQ13" s="51"/>
      <c r="CIR13" s="51"/>
      <c r="CIS13" s="51"/>
      <c r="CIT13" s="51"/>
      <c r="CIU13" s="51"/>
      <c r="CIV13" s="51"/>
      <c r="CIW13" s="51"/>
      <c r="CIX13" s="51"/>
      <c r="CIY13" s="51"/>
      <c r="CIZ13" s="51"/>
      <c r="CJA13" s="51"/>
      <c r="CJB13" s="51"/>
      <c r="CJC13" s="51"/>
      <c r="CJD13" s="51"/>
      <c r="CJE13" s="51"/>
      <c r="CJF13" s="51"/>
      <c r="CJG13" s="51"/>
      <c r="CJH13" s="51"/>
      <c r="CJI13" s="51"/>
      <c r="CJJ13" s="51"/>
      <c r="CJK13" s="51"/>
      <c r="CJL13" s="51"/>
      <c r="CJM13" s="51"/>
      <c r="CJN13" s="51"/>
      <c r="CJO13" s="51"/>
      <c r="CJP13" s="51"/>
      <c r="CJQ13" s="51"/>
      <c r="CJR13" s="51"/>
      <c r="CJS13" s="51"/>
      <c r="CJT13" s="51"/>
      <c r="CJU13" s="51"/>
      <c r="CJV13" s="51"/>
      <c r="CJW13" s="51"/>
      <c r="CJX13" s="51"/>
      <c r="CJY13" s="51"/>
      <c r="CJZ13" s="51"/>
      <c r="CKA13" s="51"/>
      <c r="CKB13" s="51"/>
      <c r="CKC13" s="51"/>
      <c r="CKD13" s="51"/>
      <c r="CKE13" s="51"/>
      <c r="CKF13" s="51"/>
      <c r="CKG13" s="51"/>
      <c r="CKH13" s="51"/>
      <c r="CKI13" s="51"/>
      <c r="CKJ13" s="51"/>
      <c r="CKK13" s="51"/>
      <c r="CKL13" s="51"/>
      <c r="CKM13" s="51"/>
      <c r="CKN13" s="51"/>
      <c r="CKO13" s="51"/>
      <c r="CKP13" s="51"/>
      <c r="CKQ13" s="51"/>
      <c r="CKR13" s="51"/>
      <c r="CKS13" s="51"/>
      <c r="CKT13" s="51"/>
      <c r="CKU13" s="51"/>
      <c r="CKV13" s="51"/>
      <c r="CKW13" s="51"/>
      <c r="CKX13" s="51"/>
      <c r="CKY13" s="51"/>
      <c r="CKZ13" s="51"/>
      <c r="CLA13" s="51"/>
      <c r="CLB13" s="51"/>
      <c r="CLC13" s="51"/>
      <c r="CLD13" s="51"/>
      <c r="CLE13" s="51"/>
      <c r="CLF13" s="51"/>
      <c r="CLG13" s="51"/>
      <c r="CLH13" s="51"/>
      <c r="CLI13" s="51"/>
      <c r="CLJ13" s="51"/>
      <c r="CLK13" s="51"/>
      <c r="CLL13" s="51"/>
      <c r="CLM13" s="51"/>
      <c r="CLN13" s="51"/>
      <c r="CLO13" s="51"/>
      <c r="CLP13" s="51"/>
      <c r="CLQ13" s="51"/>
      <c r="CLR13" s="51"/>
      <c r="CLS13" s="51"/>
      <c r="CLT13" s="51"/>
      <c r="CLU13" s="51"/>
      <c r="CLV13" s="51"/>
      <c r="CLW13" s="51"/>
      <c r="CLX13" s="51"/>
      <c r="CLY13" s="51"/>
      <c r="CLZ13" s="51"/>
      <c r="CMA13" s="51"/>
      <c r="CMB13" s="51"/>
      <c r="CMC13" s="51"/>
      <c r="CMD13" s="51"/>
      <c r="CME13" s="51"/>
      <c r="CMF13" s="51"/>
      <c r="CMG13" s="51"/>
      <c r="CMH13" s="51"/>
      <c r="CMI13" s="51"/>
      <c r="CMJ13" s="51"/>
      <c r="CMK13" s="51"/>
      <c r="CML13" s="51"/>
      <c r="CMM13" s="51"/>
      <c r="CMN13" s="51"/>
      <c r="CMO13" s="51"/>
      <c r="CMP13" s="51"/>
      <c r="CMQ13" s="51"/>
      <c r="CMR13" s="51"/>
      <c r="CMS13" s="51"/>
      <c r="CMT13" s="51"/>
      <c r="CMU13" s="51"/>
      <c r="CMV13" s="51"/>
      <c r="CMW13" s="51"/>
      <c r="CMX13" s="51"/>
      <c r="CMY13" s="51"/>
      <c r="CMZ13" s="51"/>
      <c r="CNA13" s="51"/>
      <c r="CNB13" s="51"/>
      <c r="CNC13" s="51"/>
      <c r="CND13" s="51"/>
      <c r="CNE13" s="51"/>
      <c r="CNF13" s="51"/>
      <c r="CNG13" s="51"/>
      <c r="CNH13" s="51"/>
      <c r="CNI13" s="51"/>
      <c r="CNJ13" s="51"/>
      <c r="CNK13" s="51"/>
      <c r="CNL13" s="51"/>
      <c r="CNM13" s="51"/>
      <c r="CNN13" s="51"/>
      <c r="CNO13" s="51"/>
      <c r="CNP13" s="51"/>
      <c r="CNQ13" s="51"/>
      <c r="CNR13" s="51"/>
      <c r="CNS13" s="51"/>
      <c r="CNT13" s="51"/>
      <c r="CNU13" s="51"/>
      <c r="CNV13" s="51"/>
      <c r="CNW13" s="51"/>
      <c r="CNX13" s="51"/>
      <c r="CNY13" s="51"/>
      <c r="CNZ13" s="51"/>
      <c r="COA13" s="51"/>
      <c r="COB13" s="51"/>
      <c r="COC13" s="51"/>
      <c r="COD13" s="51"/>
      <c r="COE13" s="51"/>
      <c r="COF13" s="51"/>
      <c r="COG13" s="51"/>
      <c r="COH13" s="51"/>
      <c r="COI13" s="51"/>
      <c r="COJ13" s="51"/>
      <c r="COK13" s="51"/>
      <c r="COL13" s="51"/>
      <c r="COM13" s="51"/>
      <c r="CON13" s="51"/>
      <c r="COO13" s="51"/>
      <c r="COP13" s="51"/>
      <c r="COQ13" s="51"/>
      <c r="COR13" s="51"/>
      <c r="COS13" s="51"/>
      <c r="COT13" s="51"/>
      <c r="COU13" s="51"/>
      <c r="COV13" s="51"/>
      <c r="COW13" s="47"/>
      <c r="COX13" s="47"/>
      <c r="COY13" s="47"/>
      <c r="COZ13" s="47"/>
      <c r="CPA13" s="47"/>
      <c r="CPB13" s="47"/>
      <c r="CPC13" s="47"/>
      <c r="CPD13" s="47"/>
      <c r="CPE13" s="47"/>
      <c r="CPF13" s="47"/>
      <c r="CPG13" s="47"/>
      <c r="CPH13" s="47"/>
      <c r="CPI13" s="47"/>
      <c r="CPJ13" s="47"/>
      <c r="CPK13" s="47"/>
      <c r="CPL13" s="47"/>
      <c r="CPM13" s="47"/>
      <c r="CPN13" s="47"/>
      <c r="CPO13" s="47"/>
      <c r="CPP13" s="47"/>
      <c r="CPQ13" s="47"/>
      <c r="CPR13" s="47"/>
      <c r="CPS13" s="47"/>
      <c r="CPT13" s="47"/>
      <c r="CPU13" s="47"/>
      <c r="CPV13" s="47"/>
      <c r="CPW13" s="47"/>
      <c r="CPX13" s="47"/>
      <c r="CPY13" s="47"/>
      <c r="CPZ13" s="47"/>
      <c r="CQA13" s="47"/>
      <c r="CQB13" s="47"/>
      <c r="CQC13" s="47"/>
      <c r="CQD13" s="47"/>
      <c r="CQE13" s="47"/>
      <c r="CQF13" s="47"/>
      <c r="CQG13" s="47"/>
      <c r="CQH13" s="47"/>
      <c r="CQI13" s="47"/>
      <c r="CQJ13" s="47"/>
      <c r="CQK13" s="47"/>
      <c r="CQL13" s="47"/>
      <c r="CQM13" s="47"/>
      <c r="CQN13" s="47"/>
      <c r="CQO13" s="47"/>
      <c r="CQP13" s="47"/>
      <c r="CQQ13" s="47"/>
      <c r="CQR13" s="47"/>
      <c r="CQS13" s="47"/>
      <c r="CQT13" s="47"/>
      <c r="CQU13" s="47"/>
      <c r="CQV13" s="47"/>
      <c r="CQW13" s="47"/>
      <c r="CQX13" s="47"/>
      <c r="CQY13" s="47"/>
      <c r="CQZ13" s="47"/>
      <c r="CRA13" s="47"/>
      <c r="CRB13" s="47"/>
      <c r="CRC13" s="47"/>
      <c r="CRD13" s="47"/>
      <c r="CRE13" s="47"/>
      <c r="CRF13" s="47"/>
      <c r="CRG13" s="47"/>
      <c r="CRH13" s="47"/>
      <c r="CRI13" s="47"/>
      <c r="CRJ13" s="47"/>
      <c r="CRK13" s="47"/>
      <c r="CRL13" s="47"/>
      <c r="CRM13" s="47"/>
      <c r="CRN13" s="47"/>
      <c r="CRO13" s="47"/>
      <c r="CRP13" s="47"/>
      <c r="CRQ13" s="47"/>
      <c r="CRR13" s="47"/>
      <c r="CRS13" s="47"/>
      <c r="CRT13" s="47"/>
      <c r="CRU13" s="47"/>
      <c r="CRV13" s="47"/>
      <c r="CRW13" s="47"/>
      <c r="CRX13" s="47"/>
      <c r="CRY13" s="47"/>
      <c r="CRZ13" s="47"/>
      <c r="CSA13" s="47"/>
      <c r="CSB13" s="47"/>
      <c r="CSC13" s="47"/>
      <c r="CSD13" s="47"/>
      <c r="CSE13" s="47"/>
      <c r="CSF13" s="47"/>
      <c r="CSG13" s="47"/>
      <c r="CSH13" s="47"/>
      <c r="CSI13" s="47"/>
      <c r="CSJ13" s="47"/>
      <c r="CSK13" s="47"/>
      <c r="CSL13" s="47"/>
      <c r="CSM13" s="47"/>
      <c r="CSN13" s="47"/>
      <c r="CSO13" s="47"/>
      <c r="CSP13" s="47"/>
      <c r="CSQ13" s="47"/>
      <c r="CSR13" s="47"/>
      <c r="CSS13" s="47"/>
      <c r="CST13" s="47"/>
      <c r="CSU13" s="47"/>
      <c r="CSV13" s="47"/>
      <c r="CSW13" s="47"/>
      <c r="CSX13" s="47"/>
      <c r="CSY13" s="47"/>
      <c r="CSZ13" s="47"/>
      <c r="CTA13" s="47"/>
      <c r="CTB13" s="47"/>
      <c r="CTC13" s="47"/>
      <c r="CTD13" s="47"/>
      <c r="CTE13" s="47"/>
      <c r="CTF13" s="47"/>
      <c r="CTG13" s="47"/>
      <c r="CTH13" s="47"/>
      <c r="CTI13" s="47"/>
      <c r="CTJ13" s="47"/>
      <c r="CTK13" s="47"/>
      <c r="CTL13" s="47"/>
      <c r="CTM13" s="47"/>
      <c r="CTN13" s="47"/>
      <c r="CTO13" s="47"/>
      <c r="CTP13" s="47"/>
      <c r="CTQ13" s="47"/>
      <c r="CTR13" s="47"/>
      <c r="CTS13" s="47"/>
      <c r="CTT13" s="47"/>
      <c r="CTU13" s="47"/>
      <c r="CTV13" s="47"/>
      <c r="CTW13" s="47"/>
      <c r="CTX13" s="47"/>
      <c r="CTY13" s="47"/>
      <c r="CTZ13" s="47"/>
      <c r="CUA13" s="47"/>
      <c r="CUB13" s="47"/>
      <c r="CUC13" s="47"/>
      <c r="CUD13" s="47"/>
      <c r="CUE13" s="47"/>
      <c r="CUF13" s="47"/>
      <c r="CUG13" s="47"/>
      <c r="CUH13" s="47"/>
      <c r="CUI13" s="47"/>
      <c r="CUJ13" s="47"/>
      <c r="CUK13" s="47"/>
      <c r="CUL13" s="47"/>
      <c r="CUM13" s="47"/>
      <c r="CUN13" s="47"/>
      <c r="CUO13" s="47"/>
      <c r="CUP13" s="47"/>
      <c r="CUQ13" s="47"/>
      <c r="CUR13" s="47"/>
      <c r="CUS13" s="47"/>
      <c r="CUT13" s="47"/>
      <c r="CUU13" s="47"/>
      <c r="CUV13" s="47"/>
      <c r="CUW13" s="47"/>
      <c r="CUX13" s="47"/>
      <c r="CUY13" s="47"/>
      <c r="CUZ13" s="47"/>
      <c r="CVA13" s="47"/>
      <c r="CVB13" s="47"/>
      <c r="CVC13" s="47"/>
      <c r="CVD13" s="47"/>
      <c r="CVE13" s="47"/>
      <c r="CVF13" s="47"/>
      <c r="CVG13" s="47"/>
      <c r="CVH13" s="47"/>
      <c r="CVI13" s="47"/>
      <c r="CVJ13" s="47"/>
      <c r="CVK13" s="47"/>
      <c r="CVL13" s="47"/>
      <c r="CVM13" s="47"/>
      <c r="CVN13" s="47"/>
      <c r="CVO13" s="47"/>
      <c r="CVP13" s="47"/>
      <c r="CVQ13" s="47"/>
      <c r="CVR13" s="47"/>
      <c r="CVS13" s="47"/>
      <c r="CVT13" s="47"/>
      <c r="CVU13" s="47"/>
      <c r="CVV13" s="47"/>
      <c r="CVW13" s="47"/>
      <c r="CVX13" s="47"/>
      <c r="CVY13" s="47"/>
      <c r="CVZ13" s="47"/>
      <c r="CWA13" s="47"/>
      <c r="CWB13" s="47"/>
      <c r="CWC13" s="47"/>
      <c r="CWD13" s="47"/>
      <c r="CWE13" s="47"/>
      <c r="CWF13" s="47"/>
      <c r="CWG13" s="47"/>
      <c r="CWH13" s="47"/>
      <c r="CWI13" s="47"/>
      <c r="CWJ13" s="47"/>
      <c r="CWK13" s="47"/>
      <c r="CWL13" s="47"/>
      <c r="CWM13" s="47"/>
      <c r="CWN13" s="47"/>
      <c r="CWO13" s="47"/>
      <c r="CWP13" s="47"/>
      <c r="CWQ13" s="47"/>
      <c r="CWR13" s="47"/>
      <c r="CWS13" s="47"/>
      <c r="CWT13" s="47"/>
      <c r="CWU13" s="47"/>
      <c r="CWV13" s="47"/>
      <c r="CWW13" s="47"/>
      <c r="CWX13" s="47"/>
      <c r="CWY13" s="47"/>
      <c r="CWZ13" s="47"/>
      <c r="CXA13" s="47"/>
      <c r="CXB13" s="47"/>
      <c r="CXC13" s="47"/>
      <c r="CXD13" s="47"/>
      <c r="CXE13" s="47"/>
      <c r="CXF13" s="47"/>
      <c r="CXG13" s="47"/>
      <c r="CXH13" s="47"/>
      <c r="CXI13" s="47"/>
      <c r="CXJ13" s="47"/>
      <c r="CXK13" s="47"/>
      <c r="CXL13" s="47"/>
      <c r="CXM13" s="47"/>
      <c r="CXN13" s="47"/>
      <c r="CXO13" s="47"/>
      <c r="CXP13" s="47"/>
      <c r="CXQ13" s="47"/>
      <c r="CXR13" s="47"/>
      <c r="CXS13" s="47"/>
      <c r="CXT13" s="47"/>
      <c r="CXU13" s="47"/>
      <c r="CXV13" s="47"/>
      <c r="CXW13" s="47"/>
      <c r="CXX13" s="47"/>
      <c r="CXY13" s="47"/>
      <c r="CXZ13" s="47"/>
      <c r="CYA13" s="47"/>
      <c r="CYB13" s="47"/>
      <c r="CYC13" s="47"/>
      <c r="CYD13" s="47"/>
      <c r="CYE13" s="47"/>
      <c r="CYF13" s="47"/>
      <c r="CYG13" s="47"/>
      <c r="CYH13" s="47"/>
      <c r="CYI13" s="47"/>
      <c r="CYJ13" s="47"/>
      <c r="CYK13" s="47"/>
      <c r="CYL13" s="47"/>
      <c r="CYM13" s="47"/>
      <c r="CYN13" s="47"/>
      <c r="CYO13" s="47"/>
      <c r="CYP13" s="47"/>
      <c r="CYQ13" s="47"/>
      <c r="CYR13" s="47"/>
      <c r="CYS13" s="47"/>
      <c r="CYT13" s="47"/>
      <c r="CYU13" s="47"/>
      <c r="CYV13" s="47"/>
      <c r="CYW13" s="47"/>
      <c r="CYX13" s="47"/>
      <c r="CYY13" s="47"/>
      <c r="CYZ13" s="47"/>
      <c r="CZA13" s="47"/>
      <c r="CZB13" s="47"/>
      <c r="CZC13" s="47"/>
      <c r="CZD13" s="47"/>
      <c r="CZE13" s="47"/>
      <c r="CZF13" s="47"/>
      <c r="CZG13" s="47"/>
      <c r="CZH13" s="47"/>
      <c r="CZI13" s="47"/>
      <c r="CZJ13" s="47"/>
      <c r="CZK13" s="47"/>
      <c r="CZL13" s="47"/>
      <c r="CZM13" s="47"/>
      <c r="CZN13" s="47"/>
      <c r="CZO13" s="47"/>
      <c r="CZP13" s="47"/>
      <c r="CZQ13" s="47"/>
      <c r="CZR13" s="47"/>
      <c r="CZS13" s="47"/>
      <c r="CZT13" s="47"/>
      <c r="CZU13" s="47"/>
      <c r="CZV13" s="47"/>
      <c r="CZW13" s="47"/>
      <c r="CZX13" s="47"/>
      <c r="CZY13" s="47"/>
      <c r="CZZ13" s="47"/>
      <c r="DAA13" s="47"/>
      <c r="DAB13" s="47"/>
      <c r="DAC13" s="47"/>
      <c r="DAD13" s="47"/>
      <c r="DAE13" s="47"/>
      <c r="DAF13" s="47"/>
      <c r="DAG13" s="47"/>
      <c r="DAH13" s="47"/>
      <c r="DAI13" s="47"/>
      <c r="DAJ13" s="47"/>
      <c r="DAK13" s="47"/>
      <c r="DAL13" s="47"/>
      <c r="DAM13" s="47"/>
      <c r="DAN13" s="47"/>
      <c r="DAO13" s="47"/>
      <c r="DAP13" s="47"/>
      <c r="DAQ13" s="47"/>
      <c r="DAR13" s="47"/>
      <c r="DAS13" s="47"/>
      <c r="DAT13" s="47"/>
      <c r="DAU13" s="47"/>
      <c r="DAV13" s="47"/>
      <c r="DAW13" s="47"/>
      <c r="DAX13" s="47"/>
      <c r="DAY13" s="47"/>
      <c r="DAZ13" s="47"/>
      <c r="DBA13" s="47"/>
      <c r="DBB13" s="47"/>
      <c r="DBC13" s="47"/>
      <c r="DBD13" s="47"/>
      <c r="DBE13" s="47"/>
      <c r="DBF13" s="47"/>
      <c r="DBG13" s="47"/>
      <c r="DBH13" s="47"/>
      <c r="DBI13" s="47"/>
      <c r="DBJ13" s="47"/>
      <c r="DBK13" s="47"/>
      <c r="DBL13" s="47"/>
      <c r="DBM13" s="47"/>
      <c r="DBN13" s="47"/>
      <c r="DBO13" s="47"/>
      <c r="DBP13" s="47"/>
      <c r="DBQ13" s="47"/>
      <c r="DBR13" s="47"/>
      <c r="DBS13" s="47"/>
      <c r="DBT13" s="47"/>
      <c r="DBU13" s="47"/>
      <c r="DBV13" s="47"/>
      <c r="DBW13" s="47"/>
      <c r="DBX13" s="47"/>
      <c r="DBY13" s="47"/>
      <c r="DBZ13" s="47"/>
      <c r="DCA13" s="47"/>
      <c r="DCB13" s="47"/>
      <c r="DCC13" s="47"/>
      <c r="DCD13" s="47"/>
      <c r="DCE13" s="47"/>
      <c r="DCF13" s="47"/>
      <c r="DCG13" s="47"/>
      <c r="DCH13" s="47"/>
      <c r="DCI13" s="47"/>
      <c r="DCJ13" s="47"/>
      <c r="DCK13" s="47"/>
      <c r="DCL13" s="47"/>
      <c r="DCM13" s="47"/>
      <c r="DCN13" s="47"/>
      <c r="DCO13" s="47"/>
      <c r="DCP13" s="47"/>
      <c r="DCQ13" s="47"/>
      <c r="DCR13" s="47"/>
      <c r="DCS13" s="47"/>
      <c r="DCT13" s="47"/>
      <c r="DCU13" s="47"/>
      <c r="DCV13" s="47"/>
      <c r="DCW13" s="47"/>
      <c r="DCX13" s="47"/>
      <c r="DCY13" s="47"/>
      <c r="DCZ13" s="47"/>
      <c r="DDA13" s="47"/>
      <c r="DDB13" s="47"/>
      <c r="DDC13" s="47"/>
      <c r="DDD13" s="47"/>
      <c r="DDE13" s="47"/>
      <c r="DDF13" s="47"/>
      <c r="DDG13" s="47"/>
      <c r="DDH13" s="47"/>
      <c r="DDI13" s="47"/>
      <c r="DDJ13" s="47"/>
      <c r="DDK13" s="47"/>
      <c r="DDL13" s="47"/>
      <c r="DDM13" s="47"/>
      <c r="DDN13" s="47"/>
      <c r="DDO13" s="47"/>
      <c r="DDP13" s="47"/>
      <c r="DDQ13" s="47"/>
      <c r="DDR13" s="47"/>
      <c r="DDS13" s="47"/>
      <c r="DDT13" s="47"/>
      <c r="DDU13" s="47"/>
      <c r="DDV13" s="47"/>
      <c r="DDW13" s="47"/>
      <c r="DDX13" s="47"/>
      <c r="DDY13" s="47"/>
      <c r="DDZ13" s="47"/>
      <c r="DEA13" s="47"/>
      <c r="DEB13" s="47"/>
      <c r="DEC13" s="47"/>
      <c r="DED13" s="47"/>
      <c r="DEE13" s="47"/>
      <c r="DEF13" s="47"/>
      <c r="DEG13" s="47"/>
      <c r="DEH13" s="47"/>
      <c r="DEI13" s="47"/>
      <c r="DEJ13" s="47"/>
      <c r="DEK13" s="47"/>
      <c r="DEL13" s="47"/>
      <c r="DEM13" s="47"/>
      <c r="DEN13" s="47"/>
      <c r="DEO13" s="47"/>
      <c r="DEP13" s="47"/>
      <c r="DEQ13" s="47"/>
      <c r="DER13" s="47"/>
      <c r="DES13" s="47"/>
    </row>
    <row r="14" spans="1:2853" ht="15.75">
      <c r="B14" s="71" t="s">
        <v>4</v>
      </c>
      <c r="C14" s="66">
        <v>5481</v>
      </c>
      <c r="D14" s="54">
        <v>97.117131910235372</v>
      </c>
      <c r="E14" s="66">
        <v>240</v>
      </c>
      <c r="F14" s="54">
        <v>0</v>
      </c>
      <c r="G14" s="66">
        <v>240</v>
      </c>
      <c r="H14" s="54">
        <v>0</v>
      </c>
      <c r="I14" s="66">
        <v>645</v>
      </c>
      <c r="J14" s="54">
        <v>4.0372093023255813</v>
      </c>
      <c r="K14" s="66">
        <v>11170</v>
      </c>
      <c r="L14" s="54">
        <v>89.582041181736798</v>
      </c>
      <c r="M14" s="66">
        <v>376</v>
      </c>
      <c r="N14" s="54">
        <v>3.4574468085106385</v>
      </c>
      <c r="O14" s="66">
        <v>11068</v>
      </c>
      <c r="P14" s="54">
        <v>84.661673292374374</v>
      </c>
      <c r="Q14" s="66"/>
      <c r="R14" s="54"/>
      <c r="S14" s="66"/>
      <c r="T14" s="54"/>
      <c r="U14" s="66">
        <v>123</v>
      </c>
      <c r="V14" s="54">
        <v>0</v>
      </c>
      <c r="W14" s="66"/>
      <c r="X14" s="54"/>
      <c r="Y14" s="66">
        <v>10244</v>
      </c>
      <c r="Z14" s="54">
        <v>93.791233893010556</v>
      </c>
      <c r="AA14" s="66">
        <v>444</v>
      </c>
      <c r="AB14" s="54">
        <v>80.358108108108112</v>
      </c>
      <c r="AC14" s="66">
        <v>10875</v>
      </c>
      <c r="AD14" s="54">
        <v>89.09982528735631</v>
      </c>
      <c r="AE14" s="66">
        <v>277</v>
      </c>
      <c r="AF14" s="54">
        <v>12.95667870036101</v>
      </c>
      <c r="AG14" s="66"/>
      <c r="AH14" s="54"/>
      <c r="AI14" s="66">
        <v>11100</v>
      </c>
      <c r="AJ14" s="54">
        <v>88.696954954954947</v>
      </c>
      <c r="AK14" s="66">
        <v>197</v>
      </c>
      <c r="AL14" s="54">
        <v>86.999999999999986</v>
      </c>
      <c r="AM14" s="66">
        <v>9351</v>
      </c>
      <c r="AN14" s="54">
        <v>97.313314084055179</v>
      </c>
      <c r="AO14" s="66">
        <v>422</v>
      </c>
      <c r="AP14" s="54">
        <v>10.16824644549763</v>
      </c>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c r="IQ14" s="51"/>
      <c r="IR14" s="51"/>
      <c r="IS14" s="51"/>
      <c r="IT14" s="51"/>
      <c r="IU14" s="51"/>
      <c r="IV14" s="51"/>
      <c r="IW14" s="51"/>
      <c r="IX14" s="51"/>
      <c r="IY14" s="51"/>
      <c r="IZ14" s="51"/>
      <c r="JA14" s="51"/>
      <c r="JB14" s="51"/>
      <c r="JC14" s="51"/>
      <c r="JD14" s="51"/>
      <c r="JE14" s="51"/>
      <c r="JF14" s="51"/>
      <c r="JG14" s="51"/>
      <c r="JH14" s="51"/>
      <c r="JI14" s="51"/>
      <c r="JJ14" s="51"/>
      <c r="JK14" s="51"/>
      <c r="JL14" s="51"/>
      <c r="JM14" s="51"/>
      <c r="JN14" s="51"/>
      <c r="JO14" s="51"/>
      <c r="JP14" s="51"/>
      <c r="JQ14" s="51"/>
      <c r="JR14" s="51"/>
      <c r="JS14" s="51"/>
      <c r="JT14" s="51"/>
      <c r="JU14" s="51"/>
      <c r="JV14" s="51"/>
      <c r="JW14" s="51"/>
      <c r="JX14" s="51"/>
      <c r="JY14" s="51"/>
      <c r="JZ14" s="51"/>
      <c r="KA14" s="51"/>
      <c r="KB14" s="51"/>
      <c r="KC14" s="51"/>
      <c r="KD14" s="51"/>
      <c r="KE14" s="51"/>
      <c r="KF14" s="51"/>
      <c r="KG14" s="51"/>
      <c r="KH14" s="51"/>
      <c r="KI14" s="51"/>
      <c r="KJ14" s="51"/>
      <c r="KK14" s="51"/>
      <c r="KL14" s="51"/>
      <c r="KM14" s="51"/>
      <c r="KN14" s="51"/>
      <c r="KO14" s="51"/>
      <c r="KP14" s="51"/>
      <c r="KQ14" s="51"/>
      <c r="KR14" s="51"/>
      <c r="KS14" s="51"/>
      <c r="KT14" s="51"/>
      <c r="KU14" s="51"/>
      <c r="KV14" s="51"/>
      <c r="KW14" s="51"/>
      <c r="KX14" s="51"/>
      <c r="KY14" s="51"/>
      <c r="KZ14" s="51"/>
      <c r="LA14" s="51"/>
      <c r="LB14" s="51"/>
      <c r="LC14" s="51"/>
      <c r="LD14" s="51"/>
      <c r="LE14" s="51"/>
      <c r="LF14" s="51"/>
      <c r="LG14" s="51"/>
      <c r="LH14" s="51"/>
      <c r="LI14" s="51"/>
      <c r="LJ14" s="51"/>
      <c r="LK14" s="51"/>
      <c r="LL14" s="51"/>
      <c r="LM14" s="51"/>
      <c r="LN14" s="51"/>
      <c r="LO14" s="51"/>
      <c r="LP14" s="51"/>
      <c r="LQ14" s="51"/>
      <c r="LR14" s="51"/>
      <c r="LS14" s="51"/>
      <c r="LT14" s="51"/>
      <c r="LU14" s="51"/>
      <c r="LV14" s="51"/>
      <c r="LW14" s="51"/>
      <c r="LX14" s="51"/>
      <c r="LY14" s="51"/>
      <c r="LZ14" s="51"/>
      <c r="MA14" s="51"/>
      <c r="MB14" s="51"/>
      <c r="MC14" s="51"/>
      <c r="MD14" s="51"/>
      <c r="ME14" s="51"/>
      <c r="MF14" s="51"/>
      <c r="MG14" s="51"/>
      <c r="MH14" s="51"/>
      <c r="MI14" s="51"/>
      <c r="MJ14" s="51"/>
      <c r="MK14" s="51"/>
      <c r="ML14" s="51"/>
      <c r="MM14" s="51"/>
      <c r="MN14" s="51"/>
      <c r="MO14" s="51"/>
      <c r="MP14" s="51"/>
      <c r="MQ14" s="51"/>
      <c r="MR14" s="51"/>
      <c r="MS14" s="51"/>
      <c r="MT14" s="51"/>
      <c r="MU14" s="51"/>
      <c r="MV14" s="51"/>
      <c r="MW14" s="51"/>
      <c r="MX14" s="51"/>
      <c r="MY14" s="51"/>
      <c r="MZ14" s="51"/>
      <c r="NA14" s="51"/>
      <c r="NB14" s="51"/>
      <c r="NC14" s="51"/>
      <c r="ND14" s="51"/>
      <c r="NE14" s="51"/>
      <c r="NF14" s="51"/>
      <c r="NG14" s="51"/>
      <c r="NH14" s="51"/>
      <c r="NI14" s="51"/>
      <c r="NJ14" s="51"/>
      <c r="NK14" s="51"/>
      <c r="NL14" s="51"/>
      <c r="NM14" s="51"/>
      <c r="NN14" s="51"/>
      <c r="NO14" s="51"/>
      <c r="NP14" s="51"/>
      <c r="NQ14" s="51"/>
      <c r="NR14" s="51"/>
      <c r="NS14" s="51"/>
      <c r="NT14" s="51"/>
      <c r="NU14" s="51"/>
      <c r="NV14" s="51"/>
      <c r="NW14" s="51"/>
      <c r="NX14" s="51"/>
      <c r="NY14" s="51"/>
      <c r="NZ14" s="51"/>
      <c r="OA14" s="51"/>
      <c r="OB14" s="51"/>
      <c r="OC14" s="51"/>
      <c r="OD14" s="51"/>
      <c r="OE14" s="51"/>
      <c r="OF14" s="51"/>
      <c r="OG14" s="51"/>
      <c r="OH14" s="51"/>
      <c r="OI14" s="51"/>
      <c r="OJ14" s="51"/>
      <c r="OK14" s="51"/>
      <c r="OL14" s="51"/>
      <c r="OM14" s="51"/>
      <c r="ON14" s="51"/>
      <c r="OO14" s="51"/>
      <c r="OP14" s="51"/>
      <c r="OQ14" s="51"/>
      <c r="OR14" s="51"/>
      <c r="OS14" s="51"/>
      <c r="OT14" s="51"/>
      <c r="OU14" s="51"/>
      <c r="OV14" s="51"/>
      <c r="OW14" s="51"/>
      <c r="OX14" s="51"/>
      <c r="OY14" s="51"/>
      <c r="OZ14" s="51"/>
      <c r="PA14" s="51"/>
      <c r="PB14" s="51"/>
      <c r="PC14" s="51"/>
      <c r="PD14" s="51"/>
      <c r="PE14" s="51"/>
      <c r="PF14" s="51"/>
      <c r="PG14" s="51"/>
      <c r="PH14" s="51"/>
      <c r="PI14" s="51"/>
      <c r="PJ14" s="51"/>
      <c r="PK14" s="51"/>
      <c r="PL14" s="51"/>
      <c r="PM14" s="51"/>
      <c r="PN14" s="51"/>
      <c r="PO14" s="51"/>
      <c r="PP14" s="51"/>
      <c r="PQ14" s="51"/>
      <c r="PR14" s="51"/>
      <c r="PS14" s="51"/>
      <c r="PT14" s="51"/>
      <c r="PU14" s="51"/>
      <c r="PV14" s="51"/>
      <c r="PW14" s="51"/>
      <c r="PX14" s="51"/>
      <c r="PY14" s="51"/>
      <c r="PZ14" s="51"/>
      <c r="QA14" s="51"/>
      <c r="QB14" s="51"/>
      <c r="QC14" s="51"/>
      <c r="QD14" s="51"/>
      <c r="QE14" s="51"/>
      <c r="QF14" s="51"/>
      <c r="QG14" s="51"/>
      <c r="QH14" s="51"/>
      <c r="QI14" s="51"/>
      <c r="QJ14" s="51"/>
      <c r="QK14" s="51"/>
      <c r="QL14" s="51"/>
      <c r="QM14" s="51"/>
      <c r="QN14" s="51"/>
      <c r="QO14" s="51"/>
      <c r="QP14" s="51"/>
      <c r="QQ14" s="51"/>
      <c r="QR14" s="51"/>
      <c r="QS14" s="51"/>
      <c r="QT14" s="51"/>
      <c r="QU14" s="51"/>
      <c r="QV14" s="51"/>
      <c r="QW14" s="51"/>
      <c r="QX14" s="51"/>
      <c r="QY14" s="51"/>
      <c r="QZ14" s="51"/>
      <c r="RA14" s="51"/>
      <c r="RB14" s="51"/>
      <c r="RC14" s="51"/>
      <c r="RD14" s="51"/>
      <c r="RE14" s="51"/>
      <c r="RF14" s="51"/>
      <c r="RG14" s="51"/>
      <c r="RH14" s="51"/>
      <c r="RI14" s="51"/>
      <c r="RJ14" s="51"/>
      <c r="RK14" s="51"/>
      <c r="RL14" s="51"/>
      <c r="RM14" s="51"/>
      <c r="RN14" s="51"/>
      <c r="RO14" s="51"/>
      <c r="RP14" s="51"/>
      <c r="RQ14" s="51"/>
      <c r="RR14" s="51"/>
      <c r="RS14" s="51"/>
      <c r="RT14" s="51"/>
      <c r="RU14" s="51"/>
      <c r="RV14" s="51"/>
      <c r="RW14" s="51"/>
      <c r="RX14" s="51"/>
      <c r="RY14" s="51"/>
      <c r="RZ14" s="51"/>
      <c r="SA14" s="51"/>
      <c r="SB14" s="51"/>
      <c r="SC14" s="51"/>
      <c r="SD14" s="51"/>
      <c r="SE14" s="51"/>
      <c r="SF14" s="51"/>
      <c r="SG14" s="51"/>
      <c r="SH14" s="51"/>
      <c r="SI14" s="51"/>
      <c r="SJ14" s="51"/>
      <c r="SK14" s="51"/>
      <c r="SL14" s="51"/>
      <c r="SM14" s="51"/>
      <c r="SN14" s="51"/>
      <c r="SO14" s="51"/>
      <c r="SP14" s="51"/>
      <c r="SQ14" s="51"/>
      <c r="SR14" s="51"/>
      <c r="SS14" s="51"/>
      <c r="ST14" s="51"/>
      <c r="SU14" s="51"/>
      <c r="SV14" s="51"/>
      <c r="SW14" s="51"/>
      <c r="SX14" s="51"/>
      <c r="SY14" s="51"/>
      <c r="SZ14" s="51"/>
      <c r="TA14" s="51"/>
      <c r="TB14" s="51"/>
      <c r="TC14" s="51"/>
      <c r="TD14" s="51"/>
      <c r="TE14" s="51"/>
      <c r="TF14" s="51"/>
      <c r="TG14" s="51"/>
      <c r="TH14" s="51"/>
      <c r="TI14" s="51"/>
      <c r="TJ14" s="51"/>
      <c r="TK14" s="51"/>
      <c r="TL14" s="51"/>
      <c r="TM14" s="51"/>
      <c r="TN14" s="51"/>
      <c r="TO14" s="51"/>
      <c r="TP14" s="51"/>
      <c r="TQ14" s="51"/>
      <c r="TR14" s="51"/>
      <c r="TS14" s="51"/>
      <c r="TT14" s="51"/>
      <c r="TU14" s="51"/>
      <c r="TV14" s="51"/>
      <c r="TW14" s="51"/>
      <c r="TX14" s="51"/>
      <c r="TY14" s="51"/>
      <c r="TZ14" s="51"/>
      <c r="UA14" s="51"/>
      <c r="UB14" s="51"/>
      <c r="UC14" s="51"/>
      <c r="UD14" s="51"/>
      <c r="UE14" s="51"/>
      <c r="UF14" s="51"/>
      <c r="UG14" s="51"/>
      <c r="UH14" s="51"/>
      <c r="UI14" s="51"/>
      <c r="UJ14" s="51"/>
      <c r="UK14" s="51"/>
      <c r="UL14" s="51"/>
      <c r="UM14" s="51"/>
      <c r="UN14" s="51"/>
      <c r="UO14" s="51"/>
      <c r="UP14" s="51"/>
      <c r="UQ14" s="51"/>
      <c r="UR14" s="51"/>
      <c r="US14" s="51"/>
      <c r="UT14" s="51"/>
      <c r="UU14" s="51"/>
      <c r="UV14" s="51"/>
      <c r="UW14" s="51"/>
      <c r="UX14" s="51"/>
      <c r="UY14" s="51"/>
      <c r="UZ14" s="51"/>
      <c r="VA14" s="51"/>
      <c r="VB14" s="51"/>
      <c r="VC14" s="51"/>
      <c r="VD14" s="51"/>
      <c r="VE14" s="51"/>
      <c r="VF14" s="51"/>
      <c r="VG14" s="51"/>
      <c r="VH14" s="51"/>
      <c r="VI14" s="51"/>
      <c r="VJ14" s="51"/>
      <c r="VK14" s="51"/>
      <c r="VL14" s="51"/>
      <c r="VM14" s="51"/>
      <c r="VN14" s="51"/>
      <c r="VO14" s="51"/>
      <c r="VP14" s="51"/>
      <c r="VQ14" s="51"/>
      <c r="VR14" s="51"/>
      <c r="VS14" s="51"/>
      <c r="VT14" s="51"/>
      <c r="VU14" s="51"/>
      <c r="VV14" s="51"/>
      <c r="VW14" s="51"/>
      <c r="VX14" s="51"/>
      <c r="VY14" s="51"/>
      <c r="VZ14" s="51"/>
      <c r="WA14" s="51"/>
      <c r="WB14" s="51"/>
      <c r="WC14" s="51"/>
      <c r="WD14" s="51"/>
      <c r="WE14" s="51"/>
      <c r="WF14" s="51"/>
      <c r="WG14" s="51"/>
      <c r="WH14" s="51"/>
      <c r="WI14" s="51"/>
      <c r="WJ14" s="51"/>
      <c r="WK14" s="51"/>
      <c r="WL14" s="51"/>
      <c r="WM14" s="51"/>
      <c r="WN14" s="51"/>
      <c r="WO14" s="51"/>
      <c r="WP14" s="51"/>
      <c r="WQ14" s="51"/>
      <c r="WR14" s="51"/>
      <c r="WS14" s="51"/>
      <c r="WT14" s="51"/>
      <c r="WU14" s="51"/>
      <c r="WV14" s="51"/>
      <c r="WW14" s="51"/>
      <c r="WX14" s="51"/>
      <c r="WY14" s="51"/>
      <c r="WZ14" s="51"/>
      <c r="XA14" s="51"/>
      <c r="XB14" s="51"/>
      <c r="XC14" s="51"/>
      <c r="XD14" s="51"/>
      <c r="XE14" s="51"/>
      <c r="XF14" s="51"/>
      <c r="XG14" s="51"/>
      <c r="XH14" s="51"/>
      <c r="XI14" s="51"/>
      <c r="XJ14" s="51"/>
      <c r="XK14" s="51"/>
      <c r="XL14" s="51"/>
      <c r="XM14" s="51"/>
      <c r="XN14" s="51"/>
      <c r="XO14" s="51"/>
      <c r="XP14" s="51"/>
      <c r="XQ14" s="51"/>
      <c r="XR14" s="51"/>
      <c r="XS14" s="51"/>
      <c r="XT14" s="51"/>
      <c r="XU14" s="51"/>
      <c r="XV14" s="51"/>
      <c r="XW14" s="51"/>
      <c r="XX14" s="51"/>
      <c r="XY14" s="51"/>
      <c r="XZ14" s="51"/>
      <c r="YA14" s="51"/>
      <c r="YB14" s="51"/>
      <c r="YC14" s="51"/>
      <c r="YD14" s="51"/>
      <c r="YE14" s="51"/>
      <c r="YF14" s="51"/>
      <c r="YG14" s="51"/>
      <c r="YH14" s="51"/>
      <c r="YI14" s="51"/>
      <c r="YJ14" s="51"/>
      <c r="YK14" s="51"/>
      <c r="YL14" s="51"/>
      <c r="YM14" s="51"/>
      <c r="YN14" s="51"/>
      <c r="YO14" s="51"/>
      <c r="YP14" s="51"/>
      <c r="YQ14" s="51"/>
      <c r="YR14" s="51"/>
      <c r="YS14" s="51"/>
      <c r="YT14" s="51"/>
      <c r="YU14" s="51"/>
      <c r="YV14" s="51"/>
      <c r="YW14" s="51"/>
      <c r="YX14" s="51"/>
      <c r="YY14" s="51"/>
      <c r="YZ14" s="51"/>
      <c r="ZA14" s="51"/>
      <c r="ZB14" s="51"/>
      <c r="ZC14" s="51"/>
      <c r="ZD14" s="51"/>
      <c r="ZE14" s="51"/>
      <c r="ZF14" s="51"/>
      <c r="ZG14" s="51"/>
      <c r="ZH14" s="51"/>
      <c r="ZI14" s="51"/>
      <c r="ZJ14" s="51"/>
      <c r="ZK14" s="51"/>
      <c r="ZL14" s="51"/>
      <c r="ZM14" s="51"/>
      <c r="ZN14" s="51"/>
      <c r="ZO14" s="51"/>
      <c r="ZP14" s="51"/>
      <c r="ZQ14" s="51"/>
      <c r="ZR14" s="51"/>
      <c r="ZS14" s="51"/>
      <c r="ZT14" s="51"/>
      <c r="ZU14" s="51"/>
      <c r="ZV14" s="51"/>
      <c r="ZW14" s="51"/>
      <c r="ZX14" s="51"/>
      <c r="ZY14" s="51"/>
      <c r="ZZ14" s="51"/>
      <c r="AAA14" s="51"/>
      <c r="AAB14" s="51"/>
      <c r="AAC14" s="51"/>
      <c r="AAD14" s="51"/>
      <c r="AAE14" s="51"/>
      <c r="AAF14" s="51"/>
      <c r="AAG14" s="51"/>
      <c r="AAH14" s="51"/>
      <c r="AAI14" s="51"/>
      <c r="AAJ14" s="51"/>
      <c r="AAK14" s="51"/>
      <c r="AAL14" s="51"/>
      <c r="AAM14" s="51"/>
      <c r="AAN14" s="51"/>
      <c r="AAO14" s="51"/>
      <c r="AAP14" s="51"/>
      <c r="AAQ14" s="51"/>
      <c r="AAR14" s="51"/>
      <c r="AAS14" s="51"/>
      <c r="AAT14" s="51"/>
      <c r="AAU14" s="51"/>
      <c r="AAV14" s="51"/>
      <c r="AAW14" s="51"/>
      <c r="AAX14" s="51"/>
      <c r="AAY14" s="51"/>
      <c r="AAZ14" s="51"/>
      <c r="ABA14" s="51"/>
      <c r="ABB14" s="51"/>
      <c r="ABC14" s="51"/>
      <c r="ABD14" s="51"/>
      <c r="ABE14" s="51"/>
      <c r="ABF14" s="51"/>
      <c r="ABG14" s="51"/>
      <c r="ABH14" s="51"/>
      <c r="ABI14" s="51"/>
      <c r="ABJ14" s="51"/>
      <c r="ABK14" s="51"/>
      <c r="ABL14" s="51"/>
      <c r="ABM14" s="51"/>
      <c r="ABN14" s="51"/>
      <c r="ABO14" s="51"/>
      <c r="ABP14" s="51"/>
      <c r="ABQ14" s="51"/>
      <c r="ABR14" s="51"/>
      <c r="ABS14" s="51"/>
      <c r="ABT14" s="51"/>
      <c r="ABU14" s="51"/>
      <c r="ABV14" s="51"/>
      <c r="ABW14" s="51"/>
      <c r="ABX14" s="51"/>
      <c r="ABY14" s="51"/>
      <c r="ABZ14" s="51"/>
      <c r="ACA14" s="51"/>
      <c r="ACB14" s="51"/>
      <c r="ACC14" s="51"/>
      <c r="ACD14" s="51"/>
      <c r="ACE14" s="51"/>
      <c r="ACF14" s="51"/>
      <c r="ACG14" s="51"/>
      <c r="ACH14" s="51"/>
      <c r="ACI14" s="51"/>
      <c r="ACJ14" s="51"/>
      <c r="ACK14" s="51"/>
      <c r="ACL14" s="51"/>
      <c r="ACM14" s="51"/>
      <c r="ACN14" s="51"/>
      <c r="ACO14" s="51"/>
      <c r="ACP14" s="51"/>
      <c r="ACQ14" s="51"/>
      <c r="ACR14" s="51"/>
      <c r="ACS14" s="51"/>
      <c r="ACT14" s="51"/>
      <c r="ACU14" s="51"/>
      <c r="ACV14" s="51"/>
      <c r="ACW14" s="51"/>
      <c r="ACX14" s="51"/>
      <c r="ACY14" s="51"/>
      <c r="ACZ14" s="51"/>
      <c r="ADA14" s="51"/>
      <c r="ADB14" s="51"/>
      <c r="ADC14" s="51"/>
      <c r="ADD14" s="51"/>
      <c r="ADE14" s="51"/>
      <c r="ADF14" s="51"/>
      <c r="ADG14" s="51"/>
      <c r="ADH14" s="51"/>
      <c r="ADI14" s="51"/>
      <c r="ADJ14" s="51"/>
      <c r="ADK14" s="51"/>
      <c r="ADL14" s="51"/>
      <c r="ADM14" s="51"/>
      <c r="ADN14" s="51"/>
      <c r="ADO14" s="51"/>
      <c r="ADP14" s="51"/>
      <c r="ADQ14" s="51"/>
      <c r="ADR14" s="51"/>
      <c r="ADS14" s="51"/>
      <c r="ADT14" s="51"/>
      <c r="ADU14" s="51"/>
      <c r="ADV14" s="51"/>
      <c r="ADW14" s="51"/>
      <c r="ADX14" s="51"/>
      <c r="ADY14" s="51"/>
      <c r="ADZ14" s="51"/>
      <c r="AEA14" s="51"/>
      <c r="AEB14" s="51"/>
      <c r="AEC14" s="51"/>
      <c r="AED14" s="51"/>
      <c r="AEE14" s="51"/>
      <c r="AEF14" s="51"/>
      <c r="AEG14" s="51"/>
      <c r="AEH14" s="51"/>
      <c r="AEI14" s="51"/>
      <c r="AEJ14" s="51"/>
      <c r="AEK14" s="51"/>
      <c r="AEL14" s="51"/>
      <c r="AEM14" s="51"/>
      <c r="AEN14" s="51"/>
      <c r="AEO14" s="51"/>
      <c r="AEP14" s="51"/>
      <c r="AEQ14" s="51"/>
      <c r="AER14" s="51"/>
      <c r="AES14" s="51"/>
      <c r="AET14" s="51"/>
      <c r="AEU14" s="51"/>
      <c r="AEV14" s="51"/>
      <c r="AEW14" s="51"/>
      <c r="AEX14" s="51"/>
      <c r="AEY14" s="51"/>
      <c r="AEZ14" s="51"/>
      <c r="AFA14" s="51"/>
      <c r="AFB14" s="51"/>
      <c r="AFC14" s="51"/>
      <c r="AFD14" s="51"/>
      <c r="AFE14" s="51"/>
      <c r="AFF14" s="51"/>
      <c r="AFG14" s="51"/>
      <c r="AFH14" s="51"/>
      <c r="AFI14" s="51"/>
      <c r="AFJ14" s="51"/>
      <c r="AFK14" s="51"/>
      <c r="AFL14" s="51"/>
      <c r="AFM14" s="51"/>
      <c r="AFN14" s="51"/>
      <c r="AFO14" s="51"/>
      <c r="AFP14" s="51"/>
      <c r="AFQ14" s="51"/>
      <c r="AFR14" s="51"/>
      <c r="AFS14" s="51"/>
      <c r="AFT14" s="51"/>
      <c r="AFU14" s="51"/>
      <c r="AFV14" s="51"/>
      <c r="AFW14" s="51"/>
      <c r="AFX14" s="51"/>
      <c r="AFY14" s="51"/>
      <c r="AFZ14" s="51"/>
      <c r="AGA14" s="51"/>
      <c r="AGB14" s="51"/>
      <c r="AGC14" s="51"/>
      <c r="AGD14" s="51"/>
      <c r="AGE14" s="51"/>
      <c r="AGF14" s="51"/>
      <c r="AGG14" s="51"/>
      <c r="AGH14" s="51"/>
      <c r="AGI14" s="51"/>
      <c r="AGJ14" s="51"/>
      <c r="AGK14" s="51"/>
      <c r="AGL14" s="51"/>
      <c r="AGM14" s="51"/>
      <c r="AGN14" s="51"/>
      <c r="AGO14" s="51"/>
      <c r="AGP14" s="51"/>
      <c r="AGQ14" s="51"/>
      <c r="AGR14" s="51"/>
      <c r="AGS14" s="51"/>
      <c r="AGT14" s="51"/>
      <c r="AGU14" s="51"/>
      <c r="AGV14" s="51"/>
      <c r="AGW14" s="51"/>
      <c r="AGX14" s="51"/>
      <c r="AGY14" s="51"/>
      <c r="AGZ14" s="51"/>
      <c r="AHA14" s="51"/>
      <c r="AHB14" s="51"/>
      <c r="AHC14" s="51"/>
      <c r="AHD14" s="51"/>
      <c r="AHE14" s="51"/>
      <c r="AHF14" s="51"/>
      <c r="AHG14" s="51"/>
      <c r="AHH14" s="51"/>
      <c r="AHI14" s="51"/>
      <c r="AHJ14" s="51"/>
      <c r="AHK14" s="51"/>
      <c r="AHL14" s="51"/>
      <c r="AHM14" s="51"/>
      <c r="AHN14" s="51"/>
      <c r="AHO14" s="51"/>
      <c r="AHP14" s="51"/>
      <c r="AHQ14" s="51"/>
      <c r="AHR14" s="51"/>
      <c r="AHS14" s="51"/>
      <c r="AHT14" s="51"/>
      <c r="AHU14" s="51"/>
      <c r="AHV14" s="51"/>
      <c r="AHW14" s="51"/>
      <c r="AHX14" s="51"/>
      <c r="AHY14" s="51"/>
      <c r="AHZ14" s="51"/>
      <c r="AIA14" s="51"/>
      <c r="AIB14" s="51"/>
      <c r="AIC14" s="51"/>
      <c r="AID14" s="51"/>
      <c r="AIE14" s="51"/>
      <c r="AIF14" s="51"/>
      <c r="AIG14" s="51"/>
      <c r="AIH14" s="51"/>
      <c r="AII14" s="51"/>
      <c r="AIJ14" s="51"/>
      <c r="AIK14" s="51"/>
      <c r="AIL14" s="51"/>
      <c r="AIM14" s="51"/>
      <c r="AIN14" s="51"/>
      <c r="AIO14" s="51"/>
      <c r="AIP14" s="51"/>
      <c r="AIQ14" s="51"/>
      <c r="AIR14" s="51"/>
      <c r="AIS14" s="51"/>
      <c r="AIT14" s="51"/>
      <c r="AIU14" s="51"/>
      <c r="AIV14" s="51"/>
      <c r="AIW14" s="51"/>
      <c r="AIX14" s="51"/>
      <c r="AIY14" s="51"/>
      <c r="AIZ14" s="51"/>
      <c r="AJA14" s="51"/>
      <c r="AJB14" s="51"/>
      <c r="AJC14" s="51"/>
      <c r="AJD14" s="51"/>
      <c r="AJE14" s="51"/>
      <c r="AJF14" s="51"/>
      <c r="AJG14" s="51"/>
      <c r="AJH14" s="51"/>
      <c r="AJI14" s="51"/>
      <c r="AJJ14" s="51"/>
      <c r="AJK14" s="51"/>
      <c r="AJL14" s="51"/>
      <c r="AJM14" s="51"/>
      <c r="AJN14" s="51"/>
      <c r="AJO14" s="51"/>
      <c r="AJP14" s="51"/>
      <c r="AJQ14" s="51"/>
      <c r="AJR14" s="51"/>
      <c r="AJS14" s="51"/>
      <c r="AJT14" s="51"/>
      <c r="AJU14" s="51"/>
      <c r="AJV14" s="51"/>
      <c r="AJW14" s="51"/>
      <c r="AJX14" s="51"/>
      <c r="AJY14" s="51"/>
      <c r="AJZ14" s="51"/>
      <c r="AKA14" s="51"/>
      <c r="AKB14" s="51"/>
      <c r="AKC14" s="51"/>
      <c r="AKD14" s="51"/>
      <c r="AKE14" s="51"/>
      <c r="AKF14" s="51"/>
      <c r="AKG14" s="51"/>
      <c r="AKH14" s="51"/>
      <c r="AKI14" s="51"/>
      <c r="AKJ14" s="51"/>
      <c r="AKK14" s="51"/>
      <c r="AKL14" s="51"/>
      <c r="AKM14" s="51"/>
      <c r="AKN14" s="51"/>
      <c r="AKO14" s="51"/>
      <c r="AKP14" s="51"/>
      <c r="AKQ14" s="51"/>
      <c r="AKR14" s="51"/>
      <c r="AKS14" s="51"/>
      <c r="AKT14" s="51"/>
      <c r="AKU14" s="51"/>
      <c r="AKV14" s="51"/>
      <c r="AKW14" s="51"/>
      <c r="AKX14" s="51"/>
      <c r="AKY14" s="51"/>
      <c r="AKZ14" s="51"/>
      <c r="ALA14" s="51"/>
      <c r="ALB14" s="51"/>
      <c r="ALC14" s="51"/>
      <c r="ALD14" s="51"/>
      <c r="ALE14" s="51"/>
      <c r="ALF14" s="51"/>
      <c r="ALG14" s="51"/>
      <c r="ALH14" s="51"/>
      <c r="ALI14" s="51"/>
      <c r="ALJ14" s="51"/>
      <c r="ALK14" s="51"/>
      <c r="ALL14" s="51"/>
      <c r="ALM14" s="51"/>
      <c r="ALN14" s="51"/>
      <c r="ALO14" s="51"/>
      <c r="ALP14" s="51"/>
      <c r="ALQ14" s="51"/>
      <c r="ALR14" s="51"/>
      <c r="ALS14" s="51"/>
      <c r="ALT14" s="51"/>
      <c r="ALU14" s="51"/>
      <c r="ALV14" s="51"/>
      <c r="ALW14" s="51"/>
      <c r="ALX14" s="51"/>
      <c r="ALY14" s="51"/>
      <c r="ALZ14" s="51"/>
      <c r="AMA14" s="51"/>
      <c r="AMB14" s="51"/>
      <c r="AMC14" s="51"/>
      <c r="AMD14" s="51"/>
      <c r="AME14" s="51"/>
      <c r="AMF14" s="51"/>
      <c r="AMG14" s="51"/>
      <c r="AMH14" s="51"/>
      <c r="AMI14" s="51"/>
      <c r="AMJ14" s="51"/>
      <c r="AMK14" s="51"/>
      <c r="AML14" s="51"/>
      <c r="AMM14" s="51"/>
      <c r="AMN14" s="51"/>
      <c r="AMO14" s="51"/>
      <c r="AMP14" s="51"/>
      <c r="AMQ14" s="51"/>
      <c r="AMR14" s="51"/>
      <c r="AMS14" s="51"/>
      <c r="AMT14" s="51"/>
      <c r="AMU14" s="51"/>
      <c r="AMV14" s="51"/>
      <c r="AMW14" s="51"/>
      <c r="AMX14" s="51"/>
      <c r="AMY14" s="51"/>
      <c r="AMZ14" s="51"/>
      <c r="ANA14" s="51"/>
      <c r="ANB14" s="51"/>
      <c r="ANC14" s="51"/>
      <c r="AND14" s="51"/>
      <c r="ANE14" s="51"/>
      <c r="ANF14" s="51"/>
      <c r="ANG14" s="51"/>
      <c r="ANH14" s="51"/>
      <c r="ANI14" s="51"/>
      <c r="ANJ14" s="51"/>
      <c r="ANK14" s="51"/>
      <c r="ANL14" s="51"/>
      <c r="ANM14" s="51"/>
      <c r="ANN14" s="51"/>
      <c r="ANO14" s="51"/>
      <c r="ANP14" s="51"/>
      <c r="ANQ14" s="51"/>
      <c r="ANR14" s="51"/>
      <c r="ANS14" s="51"/>
      <c r="ANT14" s="51"/>
      <c r="ANU14" s="51"/>
      <c r="ANV14" s="51"/>
      <c r="ANW14" s="51"/>
      <c r="ANX14" s="51"/>
      <c r="ANY14" s="51"/>
      <c r="ANZ14" s="51"/>
      <c r="AOA14" s="51"/>
      <c r="AOB14" s="51"/>
      <c r="AOC14" s="51"/>
      <c r="AOD14" s="51"/>
      <c r="AOE14" s="51"/>
      <c r="AOF14" s="51"/>
      <c r="AOG14" s="51"/>
      <c r="AOH14" s="51"/>
      <c r="AOI14" s="51"/>
      <c r="AOJ14" s="51"/>
      <c r="AOK14" s="51"/>
      <c r="AOL14" s="51"/>
      <c r="AOM14" s="51"/>
      <c r="AON14" s="51"/>
      <c r="AOO14" s="51"/>
      <c r="AOP14" s="51"/>
      <c r="AOQ14" s="51"/>
      <c r="AOR14" s="51"/>
      <c r="AOS14" s="51"/>
      <c r="AOT14" s="51"/>
      <c r="AOU14" s="51"/>
      <c r="AOV14" s="51"/>
      <c r="AOW14" s="51"/>
      <c r="AOX14" s="51"/>
      <c r="AOY14" s="51"/>
      <c r="AOZ14" s="51"/>
      <c r="APA14" s="51"/>
      <c r="APB14" s="51"/>
      <c r="APC14" s="51"/>
      <c r="APD14" s="51"/>
      <c r="APE14" s="51"/>
      <c r="APF14" s="51"/>
      <c r="APG14" s="51"/>
      <c r="APH14" s="51"/>
      <c r="API14" s="51"/>
      <c r="APJ14" s="51"/>
      <c r="APK14" s="51"/>
      <c r="APL14" s="51"/>
      <c r="APM14" s="51"/>
      <c r="APN14" s="51"/>
      <c r="APO14" s="51"/>
      <c r="APP14" s="51"/>
      <c r="APQ14" s="51"/>
      <c r="APR14" s="51"/>
      <c r="APS14" s="51"/>
      <c r="APT14" s="51"/>
      <c r="APU14" s="51"/>
      <c r="APV14" s="51"/>
      <c r="APW14" s="51"/>
      <c r="APX14" s="51"/>
      <c r="APY14" s="51"/>
      <c r="APZ14" s="51"/>
      <c r="AQA14" s="51"/>
      <c r="AQB14" s="51"/>
      <c r="AQC14" s="51"/>
      <c r="AQD14" s="51"/>
      <c r="AQE14" s="51"/>
      <c r="AQF14" s="51"/>
      <c r="AQG14" s="51"/>
      <c r="AQH14" s="51"/>
      <c r="AQI14" s="51"/>
      <c r="AQJ14" s="51"/>
      <c r="AQK14" s="51"/>
      <c r="AQL14" s="51"/>
      <c r="AQM14" s="51"/>
      <c r="AQN14" s="51"/>
      <c r="AQO14" s="51"/>
      <c r="AQP14" s="51"/>
      <c r="AQQ14" s="51"/>
      <c r="AQR14" s="51"/>
      <c r="AQS14" s="51"/>
      <c r="AQT14" s="51"/>
      <c r="AQU14" s="51"/>
      <c r="AQV14" s="51"/>
      <c r="AQW14" s="51"/>
      <c r="AQX14" s="51"/>
      <c r="AQY14" s="51"/>
      <c r="AQZ14" s="51"/>
      <c r="ARA14" s="51"/>
      <c r="ARB14" s="51"/>
      <c r="ARC14" s="51"/>
      <c r="ARD14" s="51"/>
      <c r="ARE14" s="51"/>
      <c r="ARF14" s="51"/>
      <c r="ARG14" s="51"/>
      <c r="ARH14" s="51"/>
      <c r="ARI14" s="51"/>
      <c r="ARJ14" s="51"/>
      <c r="ARK14" s="51"/>
      <c r="ARL14" s="51"/>
      <c r="ARM14" s="51"/>
      <c r="ARN14" s="51"/>
      <c r="ARO14" s="51"/>
      <c r="ARP14" s="51"/>
      <c r="ARQ14" s="51"/>
      <c r="ARR14" s="51"/>
      <c r="ARS14" s="51"/>
      <c r="ART14" s="51"/>
      <c r="ARU14" s="51"/>
      <c r="ARV14" s="51"/>
      <c r="ARW14" s="51"/>
      <c r="ARX14" s="51"/>
      <c r="ARY14" s="51"/>
      <c r="ARZ14" s="51"/>
      <c r="ASA14" s="51"/>
      <c r="ASB14" s="51"/>
      <c r="ASC14" s="51"/>
      <c r="ASD14" s="51"/>
      <c r="ASE14" s="51"/>
      <c r="ASF14" s="51"/>
      <c r="ASG14" s="51"/>
      <c r="ASH14" s="51"/>
      <c r="ASI14" s="51"/>
      <c r="ASJ14" s="51"/>
      <c r="ASK14" s="51"/>
      <c r="ASL14" s="51"/>
      <c r="ASM14" s="51"/>
      <c r="ASN14" s="51"/>
      <c r="ASO14" s="51"/>
      <c r="ASP14" s="51"/>
      <c r="ASQ14" s="51"/>
      <c r="ASR14" s="51"/>
      <c r="ASS14" s="51"/>
      <c r="AST14" s="51"/>
      <c r="ASU14" s="51"/>
      <c r="ASV14" s="51"/>
      <c r="ASW14" s="51"/>
      <c r="ASX14" s="51"/>
      <c r="ASY14" s="51"/>
      <c r="ASZ14" s="51"/>
      <c r="ATA14" s="51"/>
      <c r="ATB14" s="51"/>
      <c r="ATC14" s="51"/>
      <c r="ATD14" s="51"/>
      <c r="ATE14" s="51"/>
      <c r="ATF14" s="51"/>
      <c r="ATG14" s="51"/>
      <c r="ATH14" s="51"/>
      <c r="ATI14" s="51"/>
      <c r="ATJ14" s="51"/>
      <c r="ATK14" s="51"/>
      <c r="ATL14" s="51"/>
      <c r="ATM14" s="51"/>
      <c r="ATN14" s="51"/>
      <c r="ATO14" s="51"/>
      <c r="ATP14" s="51"/>
      <c r="ATQ14" s="51"/>
      <c r="ATR14" s="51"/>
      <c r="ATS14" s="51"/>
      <c r="ATT14" s="51"/>
      <c r="ATU14" s="51"/>
      <c r="ATV14" s="51"/>
      <c r="ATW14" s="51"/>
      <c r="ATX14" s="51"/>
      <c r="ATY14" s="51"/>
      <c r="ATZ14" s="51"/>
      <c r="AUA14" s="51"/>
      <c r="AUB14" s="51"/>
      <c r="AUC14" s="51"/>
      <c r="AUD14" s="51"/>
      <c r="AUE14" s="51"/>
      <c r="AUF14" s="51"/>
      <c r="AUG14" s="51"/>
      <c r="AUH14" s="51"/>
      <c r="AUI14" s="51"/>
      <c r="AUJ14" s="51"/>
      <c r="AUK14" s="51"/>
      <c r="AUL14" s="51"/>
      <c r="AUM14" s="51"/>
      <c r="AUN14" s="51"/>
      <c r="AUO14" s="51"/>
      <c r="AUP14" s="51"/>
      <c r="AUQ14" s="51"/>
      <c r="AUR14" s="51"/>
      <c r="AUS14" s="51"/>
      <c r="AUT14" s="51"/>
      <c r="AUU14" s="51"/>
      <c r="AUV14" s="51"/>
      <c r="AUW14" s="51"/>
      <c r="AUX14" s="51"/>
      <c r="AUY14" s="51"/>
      <c r="AUZ14" s="51"/>
      <c r="AVA14" s="51"/>
      <c r="AVB14" s="51"/>
      <c r="AVC14" s="51"/>
      <c r="AVD14" s="51"/>
      <c r="AVE14" s="51"/>
      <c r="AVF14" s="51"/>
      <c r="AVG14" s="51"/>
      <c r="AVH14" s="51"/>
      <c r="AVI14" s="51"/>
      <c r="AVJ14" s="51"/>
      <c r="AVK14" s="51"/>
      <c r="AVL14" s="51"/>
      <c r="AVM14" s="51"/>
      <c r="AVN14" s="51"/>
      <c r="AVO14" s="51"/>
      <c r="AVP14" s="51"/>
      <c r="AVQ14" s="51"/>
      <c r="AVR14" s="51"/>
      <c r="AVS14" s="51"/>
      <c r="AVT14" s="51"/>
      <c r="AVU14" s="51"/>
      <c r="AVV14" s="51"/>
      <c r="AVW14" s="51"/>
      <c r="AVX14" s="51"/>
      <c r="AVY14" s="51"/>
      <c r="AVZ14" s="51"/>
      <c r="AWA14" s="51"/>
      <c r="AWB14" s="51"/>
      <c r="AWC14" s="51"/>
      <c r="AWD14" s="51"/>
      <c r="AWE14" s="51"/>
      <c r="AWF14" s="51"/>
      <c r="AWG14" s="51"/>
      <c r="AWH14" s="51"/>
      <c r="AWI14" s="51"/>
      <c r="AWJ14" s="51"/>
      <c r="AWK14" s="51"/>
      <c r="AWL14" s="51"/>
      <c r="AWM14" s="51"/>
      <c r="AWN14" s="51"/>
      <c r="AWO14" s="51"/>
      <c r="AWP14" s="51"/>
      <c r="AWQ14" s="51"/>
      <c r="AWR14" s="51"/>
      <c r="AWS14" s="51"/>
      <c r="AWT14" s="51"/>
      <c r="AWU14" s="51"/>
      <c r="AWV14" s="51"/>
      <c r="AWW14" s="51"/>
      <c r="AWX14" s="51"/>
      <c r="AWY14" s="51"/>
      <c r="AWZ14" s="51"/>
      <c r="AXA14" s="51"/>
      <c r="AXB14" s="51"/>
      <c r="AXC14" s="51"/>
      <c r="AXD14" s="51"/>
      <c r="AXE14" s="51"/>
      <c r="AXF14" s="51"/>
      <c r="AXG14" s="51"/>
      <c r="AXH14" s="51"/>
      <c r="AXI14" s="51"/>
      <c r="AXJ14" s="51"/>
      <c r="AXK14" s="51"/>
      <c r="AXL14" s="51"/>
      <c r="AXM14" s="51"/>
      <c r="AXN14" s="51"/>
      <c r="AXO14" s="51"/>
      <c r="AXP14" s="51"/>
      <c r="AXQ14" s="51"/>
      <c r="AXR14" s="51"/>
      <c r="AXS14" s="51"/>
      <c r="AXT14" s="51"/>
      <c r="AXU14" s="51"/>
      <c r="AXV14" s="51"/>
      <c r="AXW14" s="51"/>
      <c r="AXX14" s="51"/>
      <c r="AXY14" s="51"/>
      <c r="AXZ14" s="51"/>
      <c r="AYA14" s="51"/>
      <c r="AYB14" s="51"/>
      <c r="AYC14" s="51"/>
      <c r="AYD14" s="51"/>
      <c r="AYE14" s="51"/>
      <c r="AYF14" s="51"/>
      <c r="AYG14" s="51"/>
      <c r="AYH14" s="51"/>
      <c r="AYI14" s="51"/>
      <c r="AYJ14" s="51"/>
      <c r="AYK14" s="51"/>
      <c r="AYL14" s="51"/>
      <c r="AYM14" s="51"/>
      <c r="AYN14" s="51"/>
      <c r="AYO14" s="51"/>
      <c r="AYP14" s="51"/>
      <c r="AYQ14" s="51"/>
      <c r="AYR14" s="51"/>
      <c r="AYS14" s="51"/>
      <c r="AYT14" s="51"/>
      <c r="AYU14" s="51"/>
      <c r="AYV14" s="51"/>
      <c r="AYW14" s="51"/>
      <c r="AYX14" s="51"/>
      <c r="AYY14" s="51"/>
      <c r="AYZ14" s="51"/>
      <c r="AZA14" s="51"/>
      <c r="AZB14" s="51"/>
      <c r="AZC14" s="51"/>
      <c r="AZD14" s="51"/>
      <c r="AZE14" s="51"/>
      <c r="AZF14" s="51"/>
      <c r="AZG14" s="51"/>
      <c r="AZH14" s="51"/>
      <c r="AZI14" s="51"/>
      <c r="AZJ14" s="51"/>
      <c r="AZK14" s="51"/>
      <c r="AZL14" s="51"/>
      <c r="AZM14" s="51"/>
      <c r="AZN14" s="51"/>
      <c r="AZO14" s="51"/>
      <c r="AZP14" s="51"/>
      <c r="AZQ14" s="51"/>
      <c r="AZR14" s="51"/>
      <c r="AZS14" s="51"/>
      <c r="AZT14" s="51"/>
      <c r="AZU14" s="51"/>
      <c r="AZV14" s="51"/>
      <c r="AZW14" s="51"/>
      <c r="AZX14" s="51"/>
      <c r="AZY14" s="51"/>
      <c r="AZZ14" s="51"/>
      <c r="BAA14" s="51"/>
      <c r="BAB14" s="51"/>
      <c r="BAC14" s="51"/>
      <c r="BAD14" s="51"/>
      <c r="BAE14" s="51"/>
      <c r="BAF14" s="51"/>
      <c r="BAG14" s="51"/>
      <c r="BAH14" s="51"/>
      <c r="BAI14" s="51"/>
      <c r="BAJ14" s="51"/>
      <c r="BAK14" s="51"/>
      <c r="BAL14" s="51"/>
      <c r="BAM14" s="51"/>
      <c r="BAN14" s="51"/>
      <c r="BAO14" s="51"/>
      <c r="BAP14" s="51"/>
      <c r="BAQ14" s="51"/>
      <c r="BAR14" s="51"/>
      <c r="BAS14" s="51"/>
      <c r="BAT14" s="51"/>
      <c r="BAU14" s="51"/>
      <c r="BAV14" s="51"/>
      <c r="BAW14" s="51"/>
      <c r="BAX14" s="51"/>
      <c r="BAY14" s="51"/>
      <c r="BAZ14" s="51"/>
      <c r="BBA14" s="51"/>
      <c r="BBB14" s="51"/>
      <c r="BBC14" s="51"/>
      <c r="BBD14" s="51"/>
      <c r="BBE14" s="51"/>
      <c r="BBF14" s="51"/>
      <c r="BBG14" s="51"/>
      <c r="BBH14" s="51"/>
      <c r="BBI14" s="51"/>
      <c r="BBJ14" s="51"/>
      <c r="BBK14" s="51"/>
      <c r="BBL14" s="51"/>
      <c r="BBM14" s="51"/>
      <c r="BBN14" s="51"/>
      <c r="BBO14" s="51"/>
      <c r="BBP14" s="51"/>
      <c r="BBQ14" s="51"/>
      <c r="BBR14" s="51"/>
      <c r="BBS14" s="51"/>
      <c r="BBT14" s="51"/>
      <c r="BBU14" s="51"/>
      <c r="BBV14" s="51"/>
      <c r="BBW14" s="51"/>
      <c r="BBX14" s="51"/>
      <c r="BBY14" s="51"/>
      <c r="BBZ14" s="51"/>
      <c r="BCA14" s="51"/>
      <c r="BCB14" s="51"/>
      <c r="BCC14" s="51"/>
      <c r="BCD14" s="51"/>
      <c r="BCE14" s="51"/>
      <c r="BCF14" s="51"/>
      <c r="BCG14" s="51"/>
      <c r="BCH14" s="51"/>
      <c r="BCI14" s="51"/>
      <c r="BCJ14" s="51"/>
      <c r="BCK14" s="51"/>
      <c r="BCL14" s="51"/>
      <c r="BCM14" s="51"/>
      <c r="BCN14" s="51"/>
      <c r="BCO14" s="51"/>
      <c r="BCP14" s="51"/>
      <c r="BCQ14" s="51"/>
      <c r="BCR14" s="51"/>
      <c r="BCS14" s="51"/>
      <c r="BCT14" s="51"/>
      <c r="BCU14" s="51"/>
      <c r="BCV14" s="51"/>
      <c r="BCW14" s="51"/>
      <c r="BCX14" s="51"/>
      <c r="BCY14" s="51"/>
      <c r="BCZ14" s="51"/>
      <c r="BDA14" s="51"/>
      <c r="BDB14" s="51"/>
      <c r="BDC14" s="51"/>
      <c r="BDD14" s="51"/>
      <c r="BDE14" s="51"/>
      <c r="BDF14" s="51"/>
      <c r="BDG14" s="51"/>
      <c r="BDH14" s="51"/>
      <c r="BDI14" s="51"/>
      <c r="BDJ14" s="51"/>
      <c r="BDK14" s="51"/>
      <c r="BDL14" s="51"/>
      <c r="BDM14" s="51"/>
      <c r="BDN14" s="51"/>
      <c r="BDO14" s="51"/>
      <c r="BDP14" s="51"/>
      <c r="BDQ14" s="51"/>
      <c r="BDR14" s="51"/>
      <c r="BDS14" s="51"/>
      <c r="BDT14" s="51"/>
      <c r="BDU14" s="51"/>
      <c r="BDV14" s="51"/>
      <c r="BDW14" s="51"/>
      <c r="BDX14" s="51"/>
      <c r="BDY14" s="51"/>
      <c r="BDZ14" s="51"/>
      <c r="BEA14" s="51"/>
      <c r="BEB14" s="51"/>
      <c r="BEC14" s="51"/>
      <c r="BED14" s="51"/>
      <c r="BEE14" s="51"/>
      <c r="BEF14" s="51"/>
      <c r="BEG14" s="51"/>
      <c r="BEH14" s="51"/>
      <c r="BEI14" s="51"/>
      <c r="BEJ14" s="51"/>
      <c r="BEK14" s="51"/>
      <c r="BEL14" s="51"/>
      <c r="BEM14" s="51"/>
      <c r="BEN14" s="51"/>
      <c r="BEO14" s="51"/>
      <c r="BEP14" s="51"/>
      <c r="BEQ14" s="51"/>
      <c r="BER14" s="51"/>
      <c r="BES14" s="51"/>
      <c r="BET14" s="51"/>
      <c r="BEU14" s="51"/>
      <c r="BEV14" s="51"/>
      <c r="BEW14" s="51"/>
      <c r="BEX14" s="51"/>
      <c r="BEY14" s="51"/>
      <c r="BEZ14" s="51"/>
      <c r="BFA14" s="51"/>
      <c r="BFB14" s="51"/>
      <c r="BFC14" s="51"/>
      <c r="BFD14" s="51"/>
      <c r="BFE14" s="51"/>
      <c r="BFF14" s="51"/>
      <c r="BFG14" s="51"/>
      <c r="BFH14" s="51"/>
      <c r="BFI14" s="51"/>
      <c r="BFJ14" s="51"/>
      <c r="BFK14" s="51"/>
      <c r="BFL14" s="51"/>
      <c r="BFM14" s="51"/>
      <c r="BFN14" s="51"/>
      <c r="BFO14" s="51"/>
      <c r="BFP14" s="51"/>
      <c r="BFQ14" s="51"/>
      <c r="BFR14" s="51"/>
      <c r="BFS14" s="51"/>
      <c r="BFT14" s="51"/>
      <c r="BFU14" s="51"/>
      <c r="BFV14" s="51"/>
      <c r="BFW14" s="51"/>
      <c r="BFX14" s="51"/>
      <c r="BFY14" s="51"/>
      <c r="BFZ14" s="51"/>
      <c r="BGA14" s="51"/>
      <c r="BGB14" s="51"/>
      <c r="BGC14" s="51"/>
      <c r="BGD14" s="51"/>
      <c r="BGE14" s="51"/>
      <c r="BGF14" s="51"/>
      <c r="BGG14" s="51"/>
      <c r="BGH14" s="51"/>
      <c r="BGI14" s="51"/>
      <c r="BGJ14" s="51"/>
      <c r="BGK14" s="51"/>
      <c r="BGL14" s="51"/>
      <c r="BGM14" s="51"/>
      <c r="BGN14" s="51"/>
      <c r="BGO14" s="51"/>
      <c r="BGP14" s="51"/>
      <c r="BGQ14" s="51"/>
      <c r="BGR14" s="51"/>
      <c r="BGS14" s="51"/>
      <c r="BGT14" s="51"/>
      <c r="BGU14" s="51"/>
      <c r="BGV14" s="51"/>
      <c r="BGW14" s="51"/>
      <c r="BGX14" s="51"/>
      <c r="BGY14" s="51"/>
      <c r="BGZ14" s="51"/>
      <c r="BHA14" s="51"/>
      <c r="BHB14" s="51"/>
      <c r="BHC14" s="51"/>
      <c r="BHD14" s="51"/>
      <c r="BHE14" s="51"/>
      <c r="BHF14" s="51"/>
      <c r="BHG14" s="51"/>
      <c r="BHH14" s="51"/>
      <c r="BHI14" s="51"/>
      <c r="BHJ14" s="51"/>
      <c r="BHK14" s="51"/>
      <c r="BHL14" s="51"/>
      <c r="BHM14" s="51"/>
      <c r="BHN14" s="51"/>
      <c r="BHO14" s="51"/>
      <c r="BHP14" s="51"/>
      <c r="BHQ14" s="51"/>
      <c r="BHR14" s="51"/>
      <c r="BHS14" s="51"/>
      <c r="BHT14" s="51"/>
      <c r="BHU14" s="51"/>
      <c r="BHV14" s="51"/>
      <c r="BHW14" s="51"/>
      <c r="BHX14" s="51"/>
      <c r="BHY14" s="51"/>
      <c r="BHZ14" s="51"/>
      <c r="BIA14" s="51"/>
      <c r="BIB14" s="51"/>
      <c r="BIC14" s="51"/>
      <c r="BID14" s="51"/>
      <c r="BIE14" s="51"/>
      <c r="BIF14" s="51"/>
      <c r="BIG14" s="51"/>
      <c r="BIH14" s="51"/>
      <c r="BII14" s="51"/>
      <c r="BIJ14" s="51"/>
      <c r="BIK14" s="51"/>
      <c r="BIL14" s="51"/>
      <c r="BIM14" s="51"/>
      <c r="BIN14" s="51"/>
      <c r="BIO14" s="51"/>
      <c r="BIP14" s="51"/>
      <c r="BIQ14" s="51"/>
      <c r="BIR14" s="51"/>
      <c r="BIS14" s="51"/>
      <c r="BIT14" s="51"/>
      <c r="BIU14" s="51"/>
      <c r="BIV14" s="51"/>
      <c r="BIW14" s="51"/>
      <c r="BIX14" s="51"/>
      <c r="BIY14" s="51"/>
      <c r="BIZ14" s="51"/>
      <c r="BJA14" s="51"/>
      <c r="BJB14" s="51"/>
      <c r="BJC14" s="51"/>
      <c r="BJD14" s="51"/>
      <c r="BJE14" s="51"/>
      <c r="BJF14" s="51"/>
      <c r="BJG14" s="51"/>
      <c r="BJH14" s="51"/>
      <c r="BJI14" s="51"/>
      <c r="BJJ14" s="51"/>
      <c r="BJK14" s="51"/>
      <c r="BJL14" s="51"/>
      <c r="BJM14" s="51"/>
      <c r="BJN14" s="51"/>
      <c r="BJO14" s="51"/>
      <c r="BJP14" s="51"/>
      <c r="BJQ14" s="51"/>
      <c r="BJR14" s="51"/>
      <c r="BJS14" s="51"/>
      <c r="BJT14" s="51"/>
      <c r="BJU14" s="51"/>
      <c r="BJV14" s="51"/>
      <c r="BJW14" s="51"/>
      <c r="BJX14" s="51"/>
      <c r="BJY14" s="51"/>
      <c r="BJZ14" s="51"/>
      <c r="BKA14" s="51"/>
      <c r="BKB14" s="51"/>
      <c r="BKC14" s="51"/>
      <c r="BKD14" s="51"/>
      <c r="BKE14" s="51"/>
      <c r="BKF14" s="51"/>
      <c r="BKG14" s="51"/>
      <c r="BKH14" s="51"/>
      <c r="BKI14" s="51"/>
      <c r="BKJ14" s="51"/>
      <c r="BKK14" s="51"/>
      <c r="BKL14" s="51"/>
      <c r="BKM14" s="51"/>
      <c r="BKN14" s="51"/>
      <c r="BKO14" s="51"/>
      <c r="BKP14" s="51"/>
      <c r="BKQ14" s="51"/>
      <c r="BKR14" s="51"/>
      <c r="BKS14" s="51"/>
      <c r="BKT14" s="51"/>
      <c r="BKU14" s="51"/>
      <c r="BKV14" s="51"/>
      <c r="BKW14" s="51"/>
      <c r="BKX14" s="51"/>
      <c r="BKY14" s="51"/>
      <c r="BKZ14" s="51"/>
      <c r="BLA14" s="51"/>
      <c r="BLB14" s="51"/>
      <c r="BLC14" s="51"/>
      <c r="BLD14" s="51"/>
      <c r="BLE14" s="51"/>
      <c r="BLF14" s="51"/>
      <c r="BLG14" s="51"/>
      <c r="BLH14" s="51"/>
      <c r="BLI14" s="51"/>
      <c r="BLJ14" s="51"/>
      <c r="BLK14" s="51"/>
      <c r="BLL14" s="51"/>
      <c r="BLM14" s="51"/>
      <c r="BLN14" s="51"/>
      <c r="BLO14" s="51"/>
      <c r="BLP14" s="51"/>
      <c r="BLQ14" s="51"/>
      <c r="BLR14" s="51"/>
      <c r="BLS14" s="51"/>
      <c r="BLT14" s="51"/>
      <c r="BLU14" s="51"/>
      <c r="BLV14" s="51"/>
      <c r="BLW14" s="51"/>
      <c r="BLX14" s="51"/>
      <c r="BLY14" s="51"/>
      <c r="BLZ14" s="51"/>
      <c r="BMA14" s="51"/>
      <c r="BMB14" s="51"/>
      <c r="BMC14" s="51"/>
      <c r="BMD14" s="51"/>
      <c r="BME14" s="51"/>
      <c r="BMF14" s="51"/>
      <c r="BMG14" s="51"/>
      <c r="BMH14" s="51"/>
      <c r="BMI14" s="51"/>
      <c r="BMJ14" s="51"/>
      <c r="BMK14" s="51"/>
      <c r="BML14" s="51"/>
      <c r="BMM14" s="51"/>
      <c r="BMN14" s="51"/>
      <c r="BMO14" s="51"/>
      <c r="BMP14" s="51"/>
      <c r="BMQ14" s="51"/>
      <c r="BMR14" s="51"/>
      <c r="BMS14" s="51"/>
      <c r="BMT14" s="51"/>
      <c r="BMU14" s="51"/>
      <c r="BMV14" s="51"/>
      <c r="BMW14" s="51"/>
      <c r="BMX14" s="51"/>
      <c r="BMY14" s="51"/>
      <c r="BMZ14" s="51"/>
      <c r="BNA14" s="51"/>
      <c r="BNB14" s="51"/>
      <c r="BNC14" s="51"/>
      <c r="BND14" s="51"/>
      <c r="BNE14" s="51"/>
      <c r="BNF14" s="51"/>
      <c r="BNG14" s="51"/>
      <c r="BNH14" s="51"/>
      <c r="BNI14" s="51"/>
      <c r="BNJ14" s="51"/>
      <c r="BNK14" s="51"/>
      <c r="BNL14" s="51"/>
      <c r="BNM14" s="51"/>
      <c r="BNN14" s="51"/>
      <c r="BNO14" s="51"/>
      <c r="BNP14" s="51"/>
      <c r="BNQ14" s="51"/>
      <c r="BNR14" s="51"/>
      <c r="BNS14" s="51"/>
      <c r="BNT14" s="51"/>
      <c r="BNU14" s="51"/>
      <c r="BNV14" s="51"/>
      <c r="BNW14" s="51"/>
      <c r="BNX14" s="51"/>
      <c r="BNY14" s="51"/>
      <c r="BNZ14" s="51"/>
      <c r="BOA14" s="51"/>
      <c r="BOB14" s="51"/>
      <c r="BOC14" s="51"/>
      <c r="BOD14" s="51"/>
      <c r="BOE14" s="51"/>
      <c r="BOF14" s="51"/>
      <c r="BOG14" s="51"/>
      <c r="BOH14" s="51"/>
      <c r="BOI14" s="51"/>
      <c r="BOJ14" s="51"/>
      <c r="BOK14" s="51"/>
      <c r="BOL14" s="51"/>
      <c r="BOM14" s="51"/>
      <c r="BON14" s="51"/>
      <c r="BOO14" s="51"/>
      <c r="BOP14" s="51"/>
      <c r="BOQ14" s="51"/>
      <c r="BOR14" s="51"/>
      <c r="BOS14" s="51"/>
      <c r="BOT14" s="51"/>
      <c r="BOU14" s="51"/>
      <c r="BOV14" s="51"/>
      <c r="BOW14" s="51"/>
      <c r="BOX14" s="51"/>
      <c r="BOY14" s="51"/>
      <c r="BOZ14" s="51"/>
      <c r="BPA14" s="51"/>
      <c r="BPB14" s="51"/>
      <c r="BPC14" s="51"/>
      <c r="BPD14" s="51"/>
      <c r="BPE14" s="51"/>
      <c r="BPF14" s="51"/>
      <c r="BPG14" s="51"/>
      <c r="BPH14" s="51"/>
      <c r="BPI14" s="51"/>
      <c r="BPJ14" s="51"/>
      <c r="BPK14" s="51"/>
      <c r="BPL14" s="51"/>
      <c r="BPM14" s="51"/>
      <c r="BPN14" s="51"/>
      <c r="BPO14" s="51"/>
      <c r="BPP14" s="51"/>
      <c r="BPQ14" s="51"/>
      <c r="BPR14" s="51"/>
      <c r="BPS14" s="51"/>
      <c r="BPT14" s="51"/>
      <c r="BPU14" s="51"/>
      <c r="BPV14" s="51"/>
      <c r="BPW14" s="51"/>
      <c r="BPX14" s="51"/>
      <c r="BPY14" s="51"/>
      <c r="BPZ14" s="51"/>
      <c r="BQA14" s="51"/>
      <c r="BQB14" s="51"/>
      <c r="BQC14" s="51"/>
      <c r="BQD14" s="51"/>
      <c r="BQE14" s="51"/>
      <c r="BQF14" s="51"/>
      <c r="BQG14" s="51"/>
      <c r="BQH14" s="51"/>
      <c r="BQI14" s="51"/>
      <c r="BQJ14" s="51"/>
      <c r="BQK14" s="51"/>
      <c r="BQL14" s="51"/>
      <c r="BQM14" s="51"/>
      <c r="BQN14" s="51"/>
      <c r="BQO14" s="51"/>
      <c r="BQP14" s="51"/>
      <c r="BQQ14" s="51"/>
      <c r="BQR14" s="51"/>
      <c r="BQS14" s="51"/>
      <c r="BQT14" s="51"/>
      <c r="BQU14" s="51"/>
      <c r="BQV14" s="51"/>
      <c r="BQW14" s="51"/>
      <c r="BQX14" s="51"/>
      <c r="BQY14" s="51"/>
      <c r="BQZ14" s="51"/>
      <c r="BRA14" s="51"/>
      <c r="BRB14" s="51"/>
      <c r="BRC14" s="51"/>
      <c r="BRD14" s="51"/>
      <c r="BRE14" s="51"/>
      <c r="BRF14" s="51"/>
      <c r="BRG14" s="51"/>
      <c r="BRH14" s="51"/>
      <c r="BRI14" s="51"/>
      <c r="BRJ14" s="51"/>
      <c r="BRK14" s="51"/>
      <c r="BRL14" s="51"/>
      <c r="BRM14" s="51"/>
      <c r="BRN14" s="51"/>
      <c r="BRO14" s="51"/>
      <c r="BRP14" s="51"/>
      <c r="BRQ14" s="51"/>
      <c r="BRR14" s="51"/>
      <c r="BRS14" s="51"/>
      <c r="BRT14" s="51"/>
      <c r="BRU14" s="51"/>
      <c r="BRV14" s="51"/>
      <c r="BRW14" s="51"/>
      <c r="BRX14" s="51"/>
      <c r="BRY14" s="51"/>
      <c r="BRZ14" s="51"/>
      <c r="BSA14" s="51"/>
      <c r="BSB14" s="51"/>
      <c r="BSC14" s="51"/>
      <c r="BSD14" s="51"/>
      <c r="BSE14" s="51"/>
      <c r="BSF14" s="51"/>
      <c r="BSG14" s="51"/>
      <c r="BSH14" s="51"/>
      <c r="BSI14" s="51"/>
      <c r="BSJ14" s="51"/>
      <c r="BSK14" s="51"/>
      <c r="BSL14" s="51"/>
      <c r="BSM14" s="51"/>
      <c r="BSN14" s="51"/>
      <c r="BSO14" s="51"/>
      <c r="BSP14" s="51"/>
      <c r="BSQ14" s="51"/>
      <c r="BSR14" s="51"/>
      <c r="BSS14" s="51"/>
      <c r="BST14" s="51"/>
      <c r="BSU14" s="51"/>
      <c r="BSV14" s="51"/>
      <c r="BSW14" s="51"/>
      <c r="BSX14" s="51"/>
      <c r="BSY14" s="51"/>
      <c r="BSZ14" s="51"/>
      <c r="BTA14" s="51"/>
      <c r="BTB14" s="51"/>
      <c r="BTC14" s="51"/>
      <c r="BTD14" s="51"/>
      <c r="BTE14" s="51"/>
      <c r="BTF14" s="51"/>
      <c r="BTG14" s="51"/>
      <c r="BTH14" s="51"/>
      <c r="BTI14" s="51"/>
      <c r="BTJ14" s="51"/>
      <c r="BTK14" s="51"/>
      <c r="BTL14" s="51"/>
      <c r="BTM14" s="51"/>
      <c r="BTN14" s="51"/>
      <c r="BTO14" s="51"/>
      <c r="BTP14" s="51"/>
      <c r="BTQ14" s="51"/>
      <c r="BTR14" s="51"/>
      <c r="BTS14" s="51"/>
      <c r="BTT14" s="51"/>
      <c r="BTU14" s="51"/>
      <c r="BTV14" s="51"/>
      <c r="BTW14" s="51"/>
      <c r="BTX14" s="51"/>
      <c r="BTY14" s="51"/>
      <c r="BTZ14" s="51"/>
      <c r="BUA14" s="51"/>
      <c r="BUB14" s="51"/>
      <c r="BUC14" s="51"/>
      <c r="BUD14" s="51"/>
      <c r="BUE14" s="51"/>
      <c r="BUF14" s="51"/>
      <c r="BUG14" s="51"/>
      <c r="BUH14" s="51"/>
      <c r="BUI14" s="51"/>
      <c r="BUJ14" s="51"/>
      <c r="BUK14" s="51"/>
      <c r="BUL14" s="51"/>
      <c r="BUM14" s="51"/>
      <c r="BUN14" s="51"/>
      <c r="BUO14" s="51"/>
      <c r="BUP14" s="51"/>
      <c r="BUQ14" s="51"/>
      <c r="BUR14" s="51"/>
      <c r="BUS14" s="51"/>
      <c r="BUT14" s="51"/>
      <c r="BUU14" s="51"/>
      <c r="BUV14" s="51"/>
      <c r="BUW14" s="51"/>
      <c r="BUX14" s="51"/>
      <c r="BUY14" s="51"/>
      <c r="BUZ14" s="51"/>
      <c r="BVA14" s="51"/>
      <c r="BVB14" s="51"/>
      <c r="BVC14" s="51"/>
      <c r="BVD14" s="51"/>
      <c r="BVE14" s="51"/>
      <c r="BVF14" s="51"/>
      <c r="BVG14" s="51"/>
      <c r="BVH14" s="51"/>
      <c r="BVI14" s="51"/>
      <c r="BVJ14" s="51"/>
      <c r="BVK14" s="51"/>
      <c r="BVL14" s="51"/>
      <c r="BVM14" s="51"/>
      <c r="BVN14" s="51"/>
      <c r="BVO14" s="51"/>
      <c r="BVP14" s="51"/>
      <c r="BVQ14" s="51"/>
      <c r="BVR14" s="51"/>
      <c r="BVS14" s="51"/>
      <c r="BVT14" s="51"/>
      <c r="BVU14" s="51"/>
      <c r="BVV14" s="51"/>
      <c r="BVW14" s="51"/>
      <c r="BVX14" s="51"/>
      <c r="BVY14" s="51"/>
      <c r="BVZ14" s="51"/>
      <c r="BWA14" s="51"/>
      <c r="BWB14" s="51"/>
      <c r="BWC14" s="51"/>
      <c r="BWD14" s="51"/>
      <c r="BWE14" s="51"/>
      <c r="BWF14" s="51"/>
      <c r="BWG14" s="51"/>
      <c r="BWH14" s="51"/>
      <c r="BWI14" s="51"/>
      <c r="BWJ14" s="51"/>
      <c r="BWK14" s="51"/>
      <c r="BWL14" s="51"/>
      <c r="BWM14" s="51"/>
      <c r="BWN14" s="51"/>
      <c r="BWO14" s="51"/>
      <c r="BWP14" s="51"/>
      <c r="BWQ14" s="51"/>
      <c r="BWR14" s="51"/>
      <c r="BWS14" s="51"/>
      <c r="BWT14" s="51"/>
      <c r="BWU14" s="51"/>
      <c r="BWV14" s="51"/>
      <c r="BWW14" s="51"/>
      <c r="BWX14" s="51"/>
      <c r="BWY14" s="51"/>
      <c r="BWZ14" s="51"/>
      <c r="BXA14" s="51"/>
      <c r="BXB14" s="51"/>
      <c r="BXC14" s="51"/>
      <c r="BXD14" s="51"/>
      <c r="BXE14" s="51"/>
      <c r="BXF14" s="51"/>
      <c r="BXG14" s="51"/>
      <c r="BXH14" s="51"/>
      <c r="BXI14" s="51"/>
      <c r="BXJ14" s="51"/>
      <c r="BXK14" s="51"/>
      <c r="BXL14" s="51"/>
      <c r="BXM14" s="51"/>
      <c r="BXN14" s="51"/>
      <c r="BXO14" s="51"/>
      <c r="BXP14" s="51"/>
      <c r="BXQ14" s="51"/>
      <c r="BXR14" s="51"/>
      <c r="BXS14" s="51"/>
      <c r="BXT14" s="51"/>
      <c r="BXU14" s="51"/>
      <c r="BXV14" s="51"/>
      <c r="BXW14" s="51"/>
      <c r="BXX14" s="51"/>
      <c r="BXY14" s="51"/>
      <c r="BXZ14" s="51"/>
      <c r="BYA14" s="51"/>
      <c r="BYB14" s="51"/>
      <c r="BYC14" s="51"/>
      <c r="BYD14" s="51"/>
      <c r="BYE14" s="51"/>
      <c r="BYF14" s="51"/>
      <c r="BYG14" s="51"/>
      <c r="BYH14" s="51"/>
      <c r="BYI14" s="51"/>
      <c r="BYJ14" s="51"/>
      <c r="BYK14" s="51"/>
      <c r="BYL14" s="51"/>
      <c r="BYM14" s="51"/>
      <c r="BYN14" s="51"/>
      <c r="BYO14" s="51"/>
      <c r="BYP14" s="51"/>
      <c r="BYQ14" s="51"/>
      <c r="BYR14" s="51"/>
      <c r="BYS14" s="51"/>
      <c r="BYT14" s="51"/>
      <c r="BYU14" s="51"/>
      <c r="BYV14" s="51"/>
      <c r="BYW14" s="51"/>
      <c r="BYX14" s="51"/>
      <c r="BYY14" s="51"/>
      <c r="BYZ14" s="51"/>
      <c r="BZA14" s="51"/>
      <c r="BZB14" s="51"/>
      <c r="BZC14" s="51"/>
      <c r="BZD14" s="51"/>
      <c r="BZE14" s="51"/>
      <c r="BZF14" s="51"/>
      <c r="BZG14" s="51"/>
      <c r="BZH14" s="51"/>
      <c r="BZI14" s="51"/>
      <c r="BZJ14" s="51"/>
      <c r="BZK14" s="51"/>
      <c r="BZL14" s="51"/>
      <c r="BZM14" s="51"/>
      <c r="BZN14" s="51"/>
      <c r="BZO14" s="51"/>
      <c r="BZP14" s="51"/>
      <c r="BZQ14" s="51"/>
      <c r="BZR14" s="51"/>
      <c r="BZS14" s="51"/>
      <c r="BZT14" s="51"/>
      <c r="BZU14" s="51"/>
      <c r="BZV14" s="51"/>
      <c r="BZW14" s="51"/>
      <c r="BZX14" s="51"/>
      <c r="BZY14" s="51"/>
      <c r="BZZ14" s="51"/>
      <c r="CAA14" s="51"/>
      <c r="CAB14" s="51"/>
      <c r="CAC14" s="51"/>
      <c r="CAD14" s="51"/>
      <c r="CAE14" s="51"/>
      <c r="CAF14" s="51"/>
      <c r="CAG14" s="51"/>
      <c r="CAH14" s="51"/>
      <c r="CAI14" s="51"/>
      <c r="CAJ14" s="51"/>
      <c r="CAK14" s="51"/>
      <c r="CAL14" s="51"/>
      <c r="CAM14" s="51"/>
      <c r="CAN14" s="51"/>
      <c r="CAO14" s="51"/>
      <c r="CAP14" s="51"/>
      <c r="CAQ14" s="51"/>
      <c r="CAR14" s="51"/>
      <c r="CAS14" s="51"/>
      <c r="CAT14" s="51"/>
      <c r="CAU14" s="51"/>
      <c r="CAV14" s="51"/>
      <c r="CAW14" s="51"/>
      <c r="CAX14" s="51"/>
      <c r="CAY14" s="51"/>
      <c r="CAZ14" s="51"/>
      <c r="CBA14" s="51"/>
      <c r="CBB14" s="51"/>
      <c r="CBC14" s="51"/>
      <c r="CBD14" s="51"/>
      <c r="CBE14" s="51"/>
      <c r="CBF14" s="51"/>
      <c r="CBG14" s="51"/>
      <c r="CBH14" s="51"/>
      <c r="CBI14" s="51"/>
      <c r="CBJ14" s="51"/>
      <c r="CBK14" s="51"/>
      <c r="CBL14" s="51"/>
      <c r="CBM14" s="51"/>
      <c r="CBN14" s="51"/>
      <c r="CBO14" s="51"/>
      <c r="CBP14" s="51"/>
      <c r="CBQ14" s="51"/>
      <c r="CBR14" s="51"/>
      <c r="CBS14" s="51"/>
      <c r="CBT14" s="51"/>
      <c r="CBU14" s="51"/>
      <c r="CBV14" s="51"/>
      <c r="CBW14" s="51"/>
      <c r="CBX14" s="51"/>
      <c r="CBY14" s="51"/>
      <c r="CBZ14" s="51"/>
      <c r="CCA14" s="51"/>
      <c r="CCB14" s="51"/>
      <c r="CCC14" s="51"/>
      <c r="CCD14" s="51"/>
      <c r="CCE14" s="51"/>
      <c r="CCF14" s="51"/>
      <c r="CCG14" s="51"/>
      <c r="CCH14" s="51"/>
      <c r="CCI14" s="51"/>
      <c r="CCJ14" s="51"/>
      <c r="CCK14" s="51"/>
      <c r="CCL14" s="51"/>
      <c r="CCM14" s="51"/>
      <c r="CCN14" s="51"/>
      <c r="CCO14" s="51"/>
      <c r="CCP14" s="51"/>
      <c r="CCQ14" s="51"/>
      <c r="CCR14" s="51"/>
      <c r="CCS14" s="51"/>
      <c r="CCT14" s="51"/>
      <c r="CCU14" s="51"/>
      <c r="CCV14" s="51"/>
      <c r="CCW14" s="51"/>
      <c r="CCX14" s="51"/>
      <c r="CCY14" s="51"/>
      <c r="CCZ14" s="51"/>
      <c r="CDA14" s="51"/>
      <c r="CDB14" s="51"/>
      <c r="CDC14" s="51"/>
      <c r="CDD14" s="51"/>
      <c r="CDE14" s="51"/>
      <c r="CDF14" s="51"/>
      <c r="CDG14" s="51"/>
      <c r="CDH14" s="51"/>
      <c r="CDI14" s="51"/>
      <c r="CDJ14" s="51"/>
      <c r="CDK14" s="51"/>
      <c r="CDL14" s="51"/>
      <c r="CDM14" s="51"/>
      <c r="CDN14" s="51"/>
      <c r="CDO14" s="51"/>
      <c r="CDP14" s="51"/>
      <c r="CDQ14" s="51"/>
      <c r="CDR14" s="51"/>
      <c r="CDS14" s="51"/>
      <c r="CDT14" s="51"/>
      <c r="CDU14" s="51"/>
      <c r="CDV14" s="51"/>
      <c r="CDW14" s="51"/>
      <c r="CDX14" s="51"/>
      <c r="CDY14" s="51"/>
      <c r="CDZ14" s="51"/>
      <c r="CEA14" s="51"/>
      <c r="CEB14" s="51"/>
      <c r="CEC14" s="51"/>
      <c r="CED14" s="51"/>
      <c r="CEE14" s="51"/>
      <c r="CEF14" s="51"/>
      <c r="CEG14" s="51"/>
      <c r="CEH14" s="51"/>
      <c r="CEI14" s="51"/>
      <c r="CEJ14" s="51"/>
      <c r="CEK14" s="51"/>
      <c r="CEL14" s="51"/>
      <c r="CEM14" s="51"/>
      <c r="CEN14" s="51"/>
      <c r="CEO14" s="51"/>
      <c r="CEP14" s="51"/>
      <c r="CEQ14" s="51"/>
      <c r="CER14" s="51"/>
      <c r="CES14" s="51"/>
      <c r="CET14" s="51"/>
      <c r="CEU14" s="51"/>
      <c r="CEV14" s="51"/>
      <c r="CEW14" s="51"/>
      <c r="CEX14" s="51"/>
      <c r="CEY14" s="51"/>
      <c r="CEZ14" s="51"/>
      <c r="CFA14" s="51"/>
      <c r="CFB14" s="51"/>
      <c r="CFC14" s="51"/>
      <c r="CFD14" s="51"/>
      <c r="CFE14" s="51"/>
      <c r="CFF14" s="51"/>
      <c r="CFG14" s="51"/>
      <c r="CFH14" s="51"/>
      <c r="CFI14" s="51"/>
      <c r="CFJ14" s="51"/>
      <c r="CFK14" s="51"/>
      <c r="CFL14" s="51"/>
      <c r="CFM14" s="51"/>
      <c r="CFN14" s="51"/>
      <c r="CFO14" s="51"/>
      <c r="CFP14" s="51"/>
      <c r="CFQ14" s="51"/>
      <c r="CFR14" s="51"/>
      <c r="CFS14" s="51"/>
      <c r="CFT14" s="51"/>
      <c r="CFU14" s="51"/>
      <c r="CFV14" s="51"/>
      <c r="CFW14" s="51"/>
      <c r="CFX14" s="51"/>
      <c r="CFY14" s="51"/>
      <c r="CFZ14" s="51"/>
      <c r="CGA14" s="51"/>
      <c r="CGB14" s="51"/>
      <c r="CGC14" s="51"/>
      <c r="CGD14" s="51"/>
      <c r="CGE14" s="51"/>
      <c r="CGF14" s="51"/>
      <c r="CGG14" s="51"/>
      <c r="CGH14" s="51"/>
      <c r="CGI14" s="51"/>
      <c r="CGJ14" s="51"/>
      <c r="CGK14" s="51"/>
      <c r="CGL14" s="51"/>
      <c r="CGM14" s="51"/>
      <c r="CGN14" s="51"/>
      <c r="CGO14" s="51"/>
      <c r="CGP14" s="51"/>
      <c r="CGQ14" s="51"/>
      <c r="CGR14" s="51"/>
      <c r="CGS14" s="51"/>
      <c r="CGT14" s="51"/>
      <c r="CGU14" s="51"/>
      <c r="CGV14" s="51"/>
      <c r="CGW14" s="51"/>
      <c r="CGX14" s="51"/>
      <c r="CGY14" s="51"/>
      <c r="CGZ14" s="51"/>
      <c r="CHA14" s="51"/>
      <c r="CHB14" s="51"/>
      <c r="CHC14" s="51"/>
      <c r="CHD14" s="51"/>
      <c r="CHE14" s="51"/>
      <c r="CHF14" s="51"/>
      <c r="CHG14" s="51"/>
      <c r="CHH14" s="51"/>
      <c r="CHI14" s="51"/>
      <c r="CHJ14" s="51"/>
      <c r="CHK14" s="51"/>
      <c r="CHL14" s="51"/>
      <c r="CHM14" s="51"/>
      <c r="CHN14" s="51"/>
      <c r="CHO14" s="51"/>
      <c r="CHP14" s="51"/>
      <c r="CHQ14" s="51"/>
      <c r="CHR14" s="51"/>
      <c r="CHS14" s="51"/>
      <c r="CHT14" s="51"/>
      <c r="CHU14" s="51"/>
      <c r="CHV14" s="51"/>
      <c r="CHW14" s="51"/>
      <c r="CHX14" s="51"/>
      <c r="CHY14" s="51"/>
      <c r="CHZ14" s="51"/>
      <c r="CIA14" s="51"/>
      <c r="CIB14" s="51"/>
      <c r="CIC14" s="51"/>
      <c r="CID14" s="51"/>
      <c r="CIE14" s="51"/>
      <c r="CIF14" s="51"/>
      <c r="CIG14" s="51"/>
      <c r="CIH14" s="51"/>
      <c r="CII14" s="51"/>
      <c r="CIJ14" s="51"/>
      <c r="CIK14" s="51"/>
      <c r="CIL14" s="51"/>
      <c r="CIM14" s="51"/>
      <c r="CIN14" s="51"/>
      <c r="CIO14" s="51"/>
      <c r="CIP14" s="51"/>
      <c r="CIQ14" s="51"/>
      <c r="CIR14" s="51"/>
      <c r="CIS14" s="51"/>
      <c r="CIT14" s="51"/>
      <c r="CIU14" s="51"/>
      <c r="CIV14" s="51"/>
      <c r="CIW14" s="51"/>
      <c r="CIX14" s="51"/>
      <c r="CIY14" s="51"/>
      <c r="CIZ14" s="51"/>
      <c r="CJA14" s="51"/>
      <c r="CJB14" s="51"/>
      <c r="CJC14" s="51"/>
      <c r="CJD14" s="51"/>
      <c r="CJE14" s="51"/>
      <c r="CJF14" s="51"/>
      <c r="CJG14" s="51"/>
      <c r="CJH14" s="51"/>
      <c r="CJI14" s="51"/>
      <c r="CJJ14" s="51"/>
      <c r="CJK14" s="51"/>
      <c r="CJL14" s="51"/>
      <c r="CJM14" s="51"/>
      <c r="CJN14" s="51"/>
      <c r="CJO14" s="51"/>
      <c r="CJP14" s="51"/>
      <c r="CJQ14" s="51"/>
      <c r="CJR14" s="51"/>
      <c r="CJS14" s="51"/>
      <c r="CJT14" s="51"/>
      <c r="CJU14" s="51"/>
      <c r="CJV14" s="51"/>
      <c r="CJW14" s="51"/>
      <c r="CJX14" s="51"/>
      <c r="CJY14" s="51"/>
      <c r="CJZ14" s="51"/>
      <c r="CKA14" s="51"/>
      <c r="CKB14" s="51"/>
      <c r="CKC14" s="51"/>
      <c r="CKD14" s="51"/>
      <c r="CKE14" s="51"/>
      <c r="CKF14" s="51"/>
      <c r="CKG14" s="51"/>
      <c r="CKH14" s="51"/>
      <c r="CKI14" s="51"/>
      <c r="CKJ14" s="51"/>
      <c r="CKK14" s="51"/>
      <c r="CKL14" s="51"/>
      <c r="CKM14" s="51"/>
      <c r="CKN14" s="51"/>
      <c r="CKO14" s="51"/>
      <c r="CKP14" s="51"/>
      <c r="CKQ14" s="51"/>
      <c r="CKR14" s="51"/>
      <c r="CKS14" s="51"/>
      <c r="CKT14" s="51"/>
      <c r="CKU14" s="51"/>
      <c r="CKV14" s="51"/>
      <c r="CKW14" s="51"/>
      <c r="CKX14" s="51"/>
      <c r="CKY14" s="51"/>
      <c r="CKZ14" s="51"/>
      <c r="CLA14" s="51"/>
      <c r="CLB14" s="51"/>
      <c r="CLC14" s="51"/>
      <c r="CLD14" s="51"/>
      <c r="CLE14" s="51"/>
      <c r="CLF14" s="51"/>
      <c r="CLG14" s="51"/>
      <c r="CLH14" s="51"/>
      <c r="CLI14" s="51"/>
      <c r="CLJ14" s="51"/>
      <c r="CLK14" s="51"/>
      <c r="CLL14" s="51"/>
      <c r="CLM14" s="51"/>
      <c r="CLN14" s="51"/>
      <c r="CLO14" s="51"/>
      <c r="CLP14" s="51"/>
      <c r="CLQ14" s="51"/>
      <c r="CLR14" s="51"/>
      <c r="CLS14" s="51"/>
      <c r="CLT14" s="51"/>
      <c r="CLU14" s="51"/>
      <c r="CLV14" s="51"/>
      <c r="CLW14" s="51"/>
      <c r="CLX14" s="51"/>
      <c r="CLY14" s="51"/>
      <c r="CLZ14" s="51"/>
      <c r="CMA14" s="51"/>
      <c r="CMB14" s="51"/>
      <c r="CMC14" s="51"/>
      <c r="CMD14" s="51"/>
      <c r="CME14" s="51"/>
      <c r="CMF14" s="51"/>
      <c r="CMG14" s="51"/>
      <c r="CMH14" s="51"/>
      <c r="CMI14" s="51"/>
      <c r="CMJ14" s="51"/>
      <c r="CMK14" s="51"/>
      <c r="CML14" s="51"/>
      <c r="CMM14" s="51"/>
      <c r="CMN14" s="51"/>
      <c r="CMO14" s="51"/>
      <c r="CMP14" s="51"/>
      <c r="CMQ14" s="51"/>
      <c r="CMR14" s="51"/>
      <c r="CMS14" s="51"/>
      <c r="CMT14" s="51"/>
      <c r="CMU14" s="51"/>
      <c r="CMV14" s="51"/>
      <c r="CMW14" s="51"/>
      <c r="CMX14" s="51"/>
      <c r="CMY14" s="51"/>
      <c r="CMZ14" s="51"/>
      <c r="CNA14" s="51"/>
      <c r="CNB14" s="51"/>
      <c r="CNC14" s="51"/>
      <c r="CND14" s="51"/>
      <c r="CNE14" s="51"/>
      <c r="CNF14" s="51"/>
      <c r="CNG14" s="51"/>
      <c r="CNH14" s="51"/>
      <c r="CNI14" s="51"/>
      <c r="CNJ14" s="51"/>
      <c r="CNK14" s="51"/>
      <c r="CNL14" s="51"/>
      <c r="CNM14" s="51"/>
      <c r="CNN14" s="51"/>
      <c r="CNO14" s="51"/>
      <c r="CNP14" s="51"/>
      <c r="CNQ14" s="51"/>
      <c r="CNR14" s="51"/>
      <c r="CNS14" s="51"/>
      <c r="CNT14" s="51"/>
      <c r="CNU14" s="51"/>
      <c r="CNV14" s="51"/>
      <c r="CNW14" s="51"/>
      <c r="CNX14" s="51"/>
      <c r="CNY14" s="51"/>
      <c r="CNZ14" s="51"/>
      <c r="COA14" s="51"/>
      <c r="COB14" s="51"/>
      <c r="COC14" s="51"/>
      <c r="COD14" s="51"/>
      <c r="COE14" s="51"/>
      <c r="COF14" s="51"/>
      <c r="COG14" s="51"/>
      <c r="COH14" s="51"/>
      <c r="COI14" s="51"/>
      <c r="COJ14" s="51"/>
      <c r="COK14" s="51"/>
      <c r="COL14" s="51"/>
      <c r="COM14" s="51"/>
      <c r="CON14" s="51"/>
      <c r="COO14" s="51"/>
      <c r="COP14" s="51"/>
      <c r="COQ14" s="51"/>
      <c r="COR14" s="51"/>
      <c r="COS14" s="51"/>
      <c r="COT14" s="51"/>
      <c r="COU14" s="51"/>
      <c r="COV14" s="51"/>
      <c r="COW14" s="47"/>
      <c r="COX14" s="47"/>
      <c r="COY14" s="47"/>
      <c r="COZ14" s="47"/>
      <c r="CPA14" s="47"/>
      <c r="CPB14" s="47"/>
      <c r="CPC14" s="47"/>
      <c r="CPD14" s="47"/>
      <c r="CPE14" s="47"/>
      <c r="CPF14" s="47"/>
      <c r="CPG14" s="47"/>
      <c r="CPH14" s="47"/>
      <c r="CPI14" s="47"/>
      <c r="CPJ14" s="47"/>
      <c r="CPK14" s="47"/>
      <c r="CPL14" s="47"/>
      <c r="CPM14" s="47"/>
      <c r="CPN14" s="47"/>
      <c r="CPO14" s="47"/>
      <c r="CPP14" s="47"/>
      <c r="CPQ14" s="47"/>
      <c r="CPR14" s="47"/>
      <c r="CPS14" s="47"/>
      <c r="CPT14" s="47"/>
      <c r="CPU14" s="47"/>
      <c r="CPV14" s="47"/>
      <c r="CPW14" s="47"/>
      <c r="CPX14" s="47"/>
      <c r="CPY14" s="47"/>
      <c r="CPZ14" s="47"/>
      <c r="CQA14" s="47"/>
      <c r="CQB14" s="47"/>
      <c r="CQC14" s="47"/>
      <c r="CQD14" s="47"/>
      <c r="CQE14" s="47"/>
      <c r="CQF14" s="47"/>
      <c r="CQG14" s="47"/>
      <c r="CQH14" s="47"/>
      <c r="CQI14" s="47"/>
      <c r="CQJ14" s="47"/>
      <c r="CQK14" s="47"/>
      <c r="CQL14" s="47"/>
      <c r="CQM14" s="47"/>
      <c r="CQN14" s="47"/>
      <c r="CQO14" s="47"/>
      <c r="CQP14" s="47"/>
      <c r="CQQ14" s="47"/>
      <c r="CQR14" s="47"/>
      <c r="CQS14" s="47"/>
      <c r="CQT14" s="47"/>
      <c r="CQU14" s="47"/>
      <c r="CQV14" s="47"/>
      <c r="CQW14" s="47"/>
      <c r="CQX14" s="47"/>
      <c r="CQY14" s="47"/>
      <c r="CQZ14" s="47"/>
      <c r="CRA14" s="47"/>
      <c r="CRB14" s="47"/>
      <c r="CRC14" s="47"/>
      <c r="CRD14" s="47"/>
      <c r="CRE14" s="47"/>
      <c r="CRF14" s="47"/>
      <c r="CRG14" s="47"/>
      <c r="CRH14" s="47"/>
      <c r="CRI14" s="47"/>
      <c r="CRJ14" s="47"/>
      <c r="CRK14" s="47"/>
      <c r="CRL14" s="47"/>
      <c r="CRM14" s="47"/>
      <c r="CRN14" s="47"/>
      <c r="CRO14" s="47"/>
      <c r="CRP14" s="47"/>
      <c r="CRQ14" s="47"/>
      <c r="CRR14" s="47"/>
      <c r="CRS14" s="47"/>
      <c r="CRT14" s="47"/>
      <c r="CRU14" s="47"/>
      <c r="CRV14" s="47"/>
      <c r="CRW14" s="47"/>
      <c r="CRX14" s="47"/>
      <c r="CRY14" s="47"/>
      <c r="CRZ14" s="47"/>
      <c r="CSA14" s="47"/>
      <c r="CSB14" s="47"/>
      <c r="CSC14" s="47"/>
      <c r="CSD14" s="47"/>
      <c r="CSE14" s="47"/>
      <c r="CSF14" s="47"/>
      <c r="CSG14" s="47"/>
      <c r="CSH14" s="47"/>
      <c r="CSI14" s="47"/>
      <c r="CSJ14" s="47"/>
      <c r="CSK14" s="47"/>
      <c r="CSL14" s="47"/>
      <c r="CSM14" s="47"/>
      <c r="CSN14" s="47"/>
      <c r="CSO14" s="47"/>
      <c r="CSP14" s="47"/>
      <c r="CSQ14" s="47"/>
      <c r="CSR14" s="47"/>
      <c r="CSS14" s="47"/>
      <c r="CST14" s="47"/>
      <c r="CSU14" s="47"/>
      <c r="CSV14" s="47"/>
      <c r="CSW14" s="47"/>
      <c r="CSX14" s="47"/>
      <c r="CSY14" s="47"/>
      <c r="CSZ14" s="47"/>
      <c r="CTA14" s="47"/>
      <c r="CTB14" s="47"/>
      <c r="CTC14" s="47"/>
      <c r="CTD14" s="47"/>
      <c r="CTE14" s="47"/>
      <c r="CTF14" s="47"/>
      <c r="CTG14" s="47"/>
      <c r="CTH14" s="47"/>
      <c r="CTI14" s="47"/>
      <c r="CTJ14" s="47"/>
      <c r="CTK14" s="47"/>
      <c r="CTL14" s="47"/>
      <c r="CTM14" s="47"/>
      <c r="CTN14" s="47"/>
      <c r="CTO14" s="47"/>
      <c r="CTP14" s="47"/>
      <c r="CTQ14" s="47"/>
      <c r="CTR14" s="47"/>
      <c r="CTS14" s="47"/>
      <c r="CTT14" s="47"/>
      <c r="CTU14" s="47"/>
      <c r="CTV14" s="47"/>
      <c r="CTW14" s="47"/>
      <c r="CTX14" s="47"/>
      <c r="CTY14" s="47"/>
      <c r="CTZ14" s="47"/>
      <c r="CUA14" s="47"/>
      <c r="CUB14" s="47"/>
      <c r="CUC14" s="47"/>
      <c r="CUD14" s="47"/>
      <c r="CUE14" s="47"/>
      <c r="CUF14" s="47"/>
      <c r="CUG14" s="47"/>
      <c r="CUH14" s="47"/>
      <c r="CUI14" s="47"/>
      <c r="CUJ14" s="47"/>
      <c r="CUK14" s="47"/>
      <c r="CUL14" s="47"/>
      <c r="CUM14" s="47"/>
      <c r="CUN14" s="47"/>
      <c r="CUO14" s="47"/>
      <c r="CUP14" s="47"/>
      <c r="CUQ14" s="47"/>
      <c r="CUR14" s="47"/>
      <c r="CUS14" s="47"/>
      <c r="CUT14" s="47"/>
      <c r="CUU14" s="47"/>
      <c r="CUV14" s="47"/>
      <c r="CUW14" s="47"/>
      <c r="CUX14" s="47"/>
      <c r="CUY14" s="47"/>
      <c r="CUZ14" s="47"/>
      <c r="CVA14" s="47"/>
      <c r="CVB14" s="47"/>
      <c r="CVC14" s="47"/>
      <c r="CVD14" s="47"/>
      <c r="CVE14" s="47"/>
      <c r="CVF14" s="47"/>
      <c r="CVG14" s="47"/>
      <c r="CVH14" s="47"/>
      <c r="CVI14" s="47"/>
      <c r="CVJ14" s="47"/>
      <c r="CVK14" s="47"/>
      <c r="CVL14" s="47"/>
      <c r="CVM14" s="47"/>
      <c r="CVN14" s="47"/>
      <c r="CVO14" s="47"/>
      <c r="CVP14" s="47"/>
      <c r="CVQ14" s="47"/>
      <c r="CVR14" s="47"/>
      <c r="CVS14" s="47"/>
      <c r="CVT14" s="47"/>
      <c r="CVU14" s="47"/>
      <c r="CVV14" s="47"/>
      <c r="CVW14" s="47"/>
      <c r="CVX14" s="47"/>
      <c r="CVY14" s="47"/>
      <c r="CVZ14" s="47"/>
      <c r="CWA14" s="47"/>
      <c r="CWB14" s="47"/>
      <c r="CWC14" s="47"/>
      <c r="CWD14" s="47"/>
      <c r="CWE14" s="47"/>
      <c r="CWF14" s="47"/>
      <c r="CWG14" s="47"/>
      <c r="CWH14" s="47"/>
      <c r="CWI14" s="47"/>
      <c r="CWJ14" s="47"/>
      <c r="CWK14" s="47"/>
      <c r="CWL14" s="47"/>
      <c r="CWM14" s="47"/>
      <c r="CWN14" s="47"/>
      <c r="CWO14" s="47"/>
      <c r="CWP14" s="47"/>
      <c r="CWQ14" s="47"/>
      <c r="CWR14" s="47"/>
      <c r="CWS14" s="47"/>
      <c r="CWT14" s="47"/>
      <c r="CWU14" s="47"/>
      <c r="CWV14" s="47"/>
      <c r="CWW14" s="47"/>
      <c r="CWX14" s="47"/>
      <c r="CWY14" s="47"/>
      <c r="CWZ14" s="47"/>
      <c r="CXA14" s="47"/>
      <c r="CXB14" s="47"/>
      <c r="CXC14" s="47"/>
      <c r="CXD14" s="47"/>
      <c r="CXE14" s="47"/>
      <c r="CXF14" s="47"/>
      <c r="CXG14" s="47"/>
      <c r="CXH14" s="47"/>
      <c r="CXI14" s="47"/>
      <c r="CXJ14" s="47"/>
      <c r="CXK14" s="47"/>
      <c r="CXL14" s="47"/>
      <c r="CXM14" s="47"/>
      <c r="CXN14" s="47"/>
      <c r="CXO14" s="47"/>
      <c r="CXP14" s="47"/>
      <c r="CXQ14" s="47"/>
      <c r="CXR14" s="47"/>
      <c r="CXS14" s="47"/>
      <c r="CXT14" s="47"/>
      <c r="CXU14" s="47"/>
      <c r="CXV14" s="47"/>
      <c r="CXW14" s="47"/>
      <c r="CXX14" s="47"/>
      <c r="CXY14" s="47"/>
      <c r="CXZ14" s="47"/>
      <c r="CYA14" s="47"/>
      <c r="CYB14" s="47"/>
      <c r="CYC14" s="47"/>
      <c r="CYD14" s="47"/>
      <c r="CYE14" s="47"/>
      <c r="CYF14" s="47"/>
      <c r="CYG14" s="47"/>
      <c r="CYH14" s="47"/>
      <c r="CYI14" s="47"/>
      <c r="CYJ14" s="47"/>
      <c r="CYK14" s="47"/>
      <c r="CYL14" s="47"/>
      <c r="CYM14" s="47"/>
      <c r="CYN14" s="47"/>
      <c r="CYO14" s="47"/>
      <c r="CYP14" s="47"/>
      <c r="CYQ14" s="47"/>
      <c r="CYR14" s="47"/>
      <c r="CYS14" s="47"/>
      <c r="CYT14" s="47"/>
      <c r="CYU14" s="47"/>
      <c r="CYV14" s="47"/>
      <c r="CYW14" s="47"/>
      <c r="CYX14" s="47"/>
      <c r="CYY14" s="47"/>
      <c r="CYZ14" s="47"/>
      <c r="CZA14" s="47"/>
      <c r="CZB14" s="47"/>
      <c r="CZC14" s="47"/>
      <c r="CZD14" s="47"/>
      <c r="CZE14" s="47"/>
      <c r="CZF14" s="47"/>
      <c r="CZG14" s="47"/>
      <c r="CZH14" s="47"/>
      <c r="CZI14" s="47"/>
      <c r="CZJ14" s="47"/>
      <c r="CZK14" s="47"/>
      <c r="CZL14" s="47"/>
      <c r="CZM14" s="47"/>
      <c r="CZN14" s="47"/>
      <c r="CZO14" s="47"/>
      <c r="CZP14" s="47"/>
      <c r="CZQ14" s="47"/>
      <c r="CZR14" s="47"/>
      <c r="CZS14" s="47"/>
      <c r="CZT14" s="47"/>
      <c r="CZU14" s="47"/>
      <c r="CZV14" s="47"/>
      <c r="CZW14" s="47"/>
      <c r="CZX14" s="47"/>
      <c r="CZY14" s="47"/>
      <c r="CZZ14" s="47"/>
      <c r="DAA14" s="47"/>
      <c r="DAB14" s="47"/>
      <c r="DAC14" s="47"/>
      <c r="DAD14" s="47"/>
      <c r="DAE14" s="47"/>
      <c r="DAF14" s="47"/>
      <c r="DAG14" s="47"/>
      <c r="DAH14" s="47"/>
      <c r="DAI14" s="47"/>
      <c r="DAJ14" s="47"/>
      <c r="DAK14" s="47"/>
      <c r="DAL14" s="47"/>
      <c r="DAM14" s="47"/>
      <c r="DAN14" s="47"/>
      <c r="DAO14" s="47"/>
      <c r="DAP14" s="47"/>
      <c r="DAQ14" s="47"/>
      <c r="DAR14" s="47"/>
      <c r="DAS14" s="47"/>
      <c r="DAT14" s="47"/>
      <c r="DAU14" s="47"/>
      <c r="DAV14" s="47"/>
      <c r="DAW14" s="47"/>
      <c r="DAX14" s="47"/>
      <c r="DAY14" s="47"/>
      <c r="DAZ14" s="47"/>
      <c r="DBA14" s="47"/>
      <c r="DBB14" s="47"/>
      <c r="DBC14" s="47"/>
      <c r="DBD14" s="47"/>
      <c r="DBE14" s="47"/>
      <c r="DBF14" s="47"/>
      <c r="DBG14" s="47"/>
      <c r="DBH14" s="47"/>
      <c r="DBI14" s="47"/>
      <c r="DBJ14" s="47"/>
      <c r="DBK14" s="47"/>
      <c r="DBL14" s="47"/>
      <c r="DBM14" s="47"/>
      <c r="DBN14" s="47"/>
      <c r="DBO14" s="47"/>
      <c r="DBP14" s="47"/>
      <c r="DBQ14" s="47"/>
      <c r="DBR14" s="47"/>
      <c r="DBS14" s="47"/>
      <c r="DBT14" s="47"/>
      <c r="DBU14" s="47"/>
      <c r="DBV14" s="47"/>
      <c r="DBW14" s="47"/>
      <c r="DBX14" s="47"/>
      <c r="DBY14" s="47"/>
      <c r="DBZ14" s="47"/>
      <c r="DCA14" s="47"/>
      <c r="DCB14" s="47"/>
      <c r="DCC14" s="47"/>
      <c r="DCD14" s="47"/>
      <c r="DCE14" s="47"/>
      <c r="DCF14" s="47"/>
      <c r="DCG14" s="47"/>
      <c r="DCH14" s="47"/>
      <c r="DCI14" s="47"/>
      <c r="DCJ14" s="47"/>
      <c r="DCK14" s="47"/>
      <c r="DCL14" s="47"/>
      <c r="DCM14" s="47"/>
      <c r="DCN14" s="47"/>
      <c r="DCO14" s="47"/>
      <c r="DCP14" s="47"/>
      <c r="DCQ14" s="47"/>
      <c r="DCR14" s="47"/>
      <c r="DCS14" s="47"/>
      <c r="DCT14" s="47"/>
      <c r="DCU14" s="47"/>
      <c r="DCV14" s="47"/>
      <c r="DCW14" s="47"/>
      <c r="DCX14" s="47"/>
      <c r="DCY14" s="47"/>
      <c r="DCZ14" s="47"/>
      <c r="DDA14" s="47"/>
      <c r="DDB14" s="47"/>
      <c r="DDC14" s="47"/>
      <c r="DDD14" s="47"/>
      <c r="DDE14" s="47"/>
      <c r="DDF14" s="47"/>
      <c r="DDG14" s="47"/>
      <c r="DDH14" s="47"/>
      <c r="DDI14" s="47"/>
      <c r="DDJ14" s="47"/>
      <c r="DDK14" s="47"/>
      <c r="DDL14" s="47"/>
      <c r="DDM14" s="47"/>
      <c r="DDN14" s="47"/>
      <c r="DDO14" s="47"/>
      <c r="DDP14" s="47"/>
      <c r="DDQ14" s="47"/>
      <c r="DDR14" s="47"/>
      <c r="DDS14" s="47"/>
      <c r="DDT14" s="47"/>
      <c r="DDU14" s="47"/>
      <c r="DDV14" s="47"/>
      <c r="DDW14" s="47"/>
      <c r="DDX14" s="47"/>
      <c r="DDY14" s="47"/>
      <c r="DDZ14" s="47"/>
      <c r="DEA14" s="47"/>
      <c r="DEB14" s="47"/>
      <c r="DEC14" s="47"/>
      <c r="DED14" s="47"/>
      <c r="DEE14" s="47"/>
      <c r="DEF14" s="47"/>
      <c r="DEG14" s="47"/>
      <c r="DEH14" s="47"/>
      <c r="DEI14" s="47"/>
      <c r="DEJ14" s="47"/>
      <c r="DEK14" s="47"/>
      <c r="DEL14" s="47"/>
      <c r="DEM14" s="47"/>
      <c r="DEN14" s="47"/>
      <c r="DEO14" s="47"/>
      <c r="DEP14" s="47"/>
      <c r="DEQ14" s="47"/>
      <c r="DER14" s="47"/>
      <c r="DES14" s="47"/>
    </row>
    <row r="15" spans="1:2853" ht="15.75">
      <c r="B15" s="71" t="s">
        <v>110</v>
      </c>
      <c r="C15" s="66">
        <v>630</v>
      </c>
      <c r="D15" s="54">
        <v>99.687301587301576</v>
      </c>
      <c r="E15" s="66">
        <v>132</v>
      </c>
      <c r="F15" s="54">
        <v>0</v>
      </c>
      <c r="G15" s="66">
        <v>521</v>
      </c>
      <c r="H15" s="54">
        <v>0</v>
      </c>
      <c r="I15" s="66">
        <v>546</v>
      </c>
      <c r="J15" s="54">
        <v>0</v>
      </c>
      <c r="K15" s="66">
        <v>109</v>
      </c>
      <c r="L15" s="54">
        <v>14.697247706422017</v>
      </c>
      <c r="M15" s="66">
        <v>389</v>
      </c>
      <c r="N15" s="54">
        <v>25.809768637532134</v>
      </c>
      <c r="O15" s="66">
        <v>956</v>
      </c>
      <c r="P15" s="54">
        <v>94.260460251046013</v>
      </c>
      <c r="Q15" s="66"/>
      <c r="R15" s="54"/>
      <c r="S15" s="66"/>
      <c r="T15" s="54"/>
      <c r="U15" s="66">
        <v>325</v>
      </c>
      <c r="V15" s="54">
        <v>97.676923076923075</v>
      </c>
      <c r="W15" s="66"/>
      <c r="X15" s="54"/>
      <c r="Y15" s="66">
        <v>848</v>
      </c>
      <c r="Z15" s="54">
        <v>99.668632075471692</v>
      </c>
      <c r="AA15" s="66"/>
      <c r="AB15" s="54"/>
      <c r="AC15" s="66">
        <v>923</v>
      </c>
      <c r="AD15" s="54">
        <v>99.329360780065016</v>
      </c>
      <c r="AE15" s="66">
        <v>169</v>
      </c>
      <c r="AF15" s="54">
        <v>0</v>
      </c>
      <c r="AG15" s="66"/>
      <c r="AH15" s="54"/>
      <c r="AI15" s="66">
        <v>481</v>
      </c>
      <c r="AJ15" s="54">
        <v>57.723492723492718</v>
      </c>
      <c r="AK15" s="66">
        <v>7</v>
      </c>
      <c r="AL15" s="54">
        <v>14.000000000000002</v>
      </c>
      <c r="AM15" s="66">
        <v>810</v>
      </c>
      <c r="AN15" s="54">
        <v>96.453086419753092</v>
      </c>
      <c r="AO15" s="66">
        <v>956</v>
      </c>
      <c r="AP15" s="54">
        <v>99.212343096234306</v>
      </c>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c r="IR15" s="51"/>
      <c r="IS15" s="51"/>
      <c r="IT15" s="51"/>
      <c r="IU15" s="51"/>
      <c r="IV15" s="51"/>
      <c r="IW15" s="51"/>
      <c r="IX15" s="51"/>
      <c r="IY15" s="51"/>
      <c r="IZ15" s="51"/>
      <c r="JA15" s="51"/>
      <c r="JB15" s="51"/>
      <c r="JC15" s="51"/>
      <c r="JD15" s="51"/>
      <c r="JE15" s="51"/>
      <c r="JF15" s="51"/>
      <c r="JG15" s="51"/>
      <c r="JH15" s="51"/>
      <c r="JI15" s="51"/>
      <c r="JJ15" s="51"/>
      <c r="JK15" s="51"/>
      <c r="JL15" s="51"/>
      <c r="JM15" s="51"/>
      <c r="JN15" s="51"/>
      <c r="JO15" s="51"/>
      <c r="JP15" s="51"/>
      <c r="JQ15" s="51"/>
      <c r="JR15" s="51"/>
      <c r="JS15" s="51"/>
      <c r="JT15" s="51"/>
      <c r="JU15" s="51"/>
      <c r="JV15" s="51"/>
      <c r="JW15" s="51"/>
      <c r="JX15" s="51"/>
      <c r="JY15" s="51"/>
      <c r="JZ15" s="51"/>
      <c r="KA15" s="51"/>
      <c r="KB15" s="51"/>
      <c r="KC15" s="51"/>
      <c r="KD15" s="51"/>
      <c r="KE15" s="51"/>
      <c r="KF15" s="51"/>
      <c r="KG15" s="51"/>
      <c r="KH15" s="51"/>
      <c r="KI15" s="51"/>
      <c r="KJ15" s="51"/>
      <c r="KK15" s="51"/>
      <c r="KL15" s="51"/>
      <c r="KM15" s="51"/>
      <c r="KN15" s="51"/>
      <c r="KO15" s="51"/>
      <c r="KP15" s="51"/>
      <c r="KQ15" s="51"/>
      <c r="KR15" s="51"/>
      <c r="KS15" s="51"/>
      <c r="KT15" s="51"/>
      <c r="KU15" s="51"/>
      <c r="KV15" s="51"/>
      <c r="KW15" s="51"/>
      <c r="KX15" s="51"/>
      <c r="KY15" s="51"/>
      <c r="KZ15" s="51"/>
      <c r="LA15" s="51"/>
      <c r="LB15" s="51"/>
      <c r="LC15" s="51"/>
      <c r="LD15" s="51"/>
      <c r="LE15" s="51"/>
      <c r="LF15" s="51"/>
      <c r="LG15" s="51"/>
      <c r="LH15" s="51"/>
      <c r="LI15" s="51"/>
      <c r="LJ15" s="51"/>
      <c r="LK15" s="51"/>
      <c r="LL15" s="51"/>
      <c r="LM15" s="51"/>
      <c r="LN15" s="51"/>
      <c r="LO15" s="51"/>
      <c r="LP15" s="51"/>
      <c r="LQ15" s="51"/>
      <c r="LR15" s="51"/>
      <c r="LS15" s="51"/>
      <c r="LT15" s="51"/>
      <c r="LU15" s="51"/>
      <c r="LV15" s="51"/>
      <c r="LW15" s="51"/>
      <c r="LX15" s="51"/>
      <c r="LY15" s="51"/>
      <c r="LZ15" s="51"/>
      <c r="MA15" s="51"/>
      <c r="MB15" s="51"/>
      <c r="MC15" s="51"/>
      <c r="MD15" s="51"/>
      <c r="ME15" s="51"/>
      <c r="MF15" s="51"/>
      <c r="MG15" s="51"/>
      <c r="MH15" s="51"/>
      <c r="MI15" s="51"/>
      <c r="MJ15" s="51"/>
      <c r="MK15" s="51"/>
      <c r="ML15" s="51"/>
      <c r="MM15" s="51"/>
      <c r="MN15" s="51"/>
      <c r="MO15" s="51"/>
      <c r="MP15" s="51"/>
      <c r="MQ15" s="51"/>
      <c r="MR15" s="51"/>
      <c r="MS15" s="51"/>
      <c r="MT15" s="51"/>
      <c r="MU15" s="51"/>
      <c r="MV15" s="51"/>
      <c r="MW15" s="51"/>
      <c r="MX15" s="51"/>
      <c r="MY15" s="51"/>
      <c r="MZ15" s="51"/>
      <c r="NA15" s="51"/>
      <c r="NB15" s="51"/>
      <c r="NC15" s="51"/>
      <c r="ND15" s="51"/>
      <c r="NE15" s="51"/>
      <c r="NF15" s="51"/>
      <c r="NG15" s="51"/>
      <c r="NH15" s="51"/>
      <c r="NI15" s="51"/>
      <c r="NJ15" s="51"/>
      <c r="NK15" s="51"/>
      <c r="NL15" s="51"/>
      <c r="NM15" s="51"/>
      <c r="NN15" s="51"/>
      <c r="NO15" s="51"/>
      <c r="NP15" s="51"/>
      <c r="NQ15" s="51"/>
      <c r="NR15" s="51"/>
      <c r="NS15" s="51"/>
      <c r="NT15" s="51"/>
      <c r="NU15" s="51"/>
      <c r="NV15" s="51"/>
      <c r="NW15" s="51"/>
      <c r="NX15" s="51"/>
      <c r="NY15" s="51"/>
      <c r="NZ15" s="51"/>
      <c r="OA15" s="51"/>
      <c r="OB15" s="51"/>
      <c r="OC15" s="51"/>
      <c r="OD15" s="51"/>
      <c r="OE15" s="51"/>
      <c r="OF15" s="51"/>
      <c r="OG15" s="51"/>
      <c r="OH15" s="51"/>
      <c r="OI15" s="51"/>
      <c r="OJ15" s="51"/>
      <c r="OK15" s="51"/>
      <c r="OL15" s="51"/>
      <c r="OM15" s="51"/>
      <c r="ON15" s="51"/>
      <c r="OO15" s="51"/>
      <c r="OP15" s="51"/>
      <c r="OQ15" s="51"/>
      <c r="OR15" s="51"/>
      <c r="OS15" s="51"/>
      <c r="OT15" s="51"/>
      <c r="OU15" s="51"/>
      <c r="OV15" s="51"/>
      <c r="OW15" s="51"/>
      <c r="OX15" s="51"/>
      <c r="OY15" s="51"/>
      <c r="OZ15" s="51"/>
      <c r="PA15" s="51"/>
      <c r="PB15" s="51"/>
      <c r="PC15" s="51"/>
      <c r="PD15" s="51"/>
      <c r="PE15" s="51"/>
      <c r="PF15" s="51"/>
      <c r="PG15" s="51"/>
      <c r="PH15" s="51"/>
      <c r="PI15" s="51"/>
      <c r="PJ15" s="51"/>
      <c r="PK15" s="51"/>
      <c r="PL15" s="51"/>
      <c r="PM15" s="51"/>
      <c r="PN15" s="51"/>
      <c r="PO15" s="51"/>
      <c r="PP15" s="51"/>
      <c r="PQ15" s="51"/>
      <c r="PR15" s="51"/>
      <c r="PS15" s="51"/>
      <c r="PT15" s="51"/>
      <c r="PU15" s="51"/>
      <c r="PV15" s="51"/>
      <c r="PW15" s="51"/>
      <c r="PX15" s="51"/>
      <c r="PY15" s="51"/>
      <c r="PZ15" s="51"/>
      <c r="QA15" s="51"/>
      <c r="QB15" s="51"/>
      <c r="QC15" s="51"/>
      <c r="QD15" s="51"/>
      <c r="QE15" s="51"/>
      <c r="QF15" s="51"/>
      <c r="QG15" s="51"/>
      <c r="QH15" s="51"/>
      <c r="QI15" s="51"/>
      <c r="QJ15" s="51"/>
      <c r="QK15" s="51"/>
      <c r="QL15" s="51"/>
      <c r="QM15" s="51"/>
      <c r="QN15" s="51"/>
      <c r="QO15" s="51"/>
      <c r="QP15" s="51"/>
      <c r="QQ15" s="51"/>
      <c r="QR15" s="51"/>
      <c r="QS15" s="51"/>
      <c r="QT15" s="51"/>
      <c r="QU15" s="51"/>
      <c r="QV15" s="51"/>
      <c r="QW15" s="51"/>
      <c r="QX15" s="51"/>
      <c r="QY15" s="51"/>
      <c r="QZ15" s="51"/>
      <c r="RA15" s="51"/>
      <c r="RB15" s="51"/>
      <c r="RC15" s="51"/>
      <c r="RD15" s="51"/>
      <c r="RE15" s="51"/>
      <c r="RF15" s="51"/>
      <c r="RG15" s="51"/>
      <c r="RH15" s="51"/>
      <c r="RI15" s="51"/>
      <c r="RJ15" s="51"/>
      <c r="RK15" s="51"/>
      <c r="RL15" s="51"/>
      <c r="RM15" s="51"/>
      <c r="RN15" s="51"/>
      <c r="RO15" s="51"/>
      <c r="RP15" s="51"/>
      <c r="RQ15" s="51"/>
      <c r="RR15" s="51"/>
      <c r="RS15" s="51"/>
      <c r="RT15" s="51"/>
      <c r="RU15" s="51"/>
      <c r="RV15" s="51"/>
      <c r="RW15" s="51"/>
      <c r="RX15" s="51"/>
      <c r="RY15" s="51"/>
      <c r="RZ15" s="51"/>
      <c r="SA15" s="51"/>
      <c r="SB15" s="51"/>
      <c r="SC15" s="51"/>
      <c r="SD15" s="51"/>
      <c r="SE15" s="51"/>
      <c r="SF15" s="51"/>
      <c r="SG15" s="51"/>
      <c r="SH15" s="51"/>
      <c r="SI15" s="51"/>
      <c r="SJ15" s="51"/>
      <c r="SK15" s="51"/>
      <c r="SL15" s="51"/>
      <c r="SM15" s="51"/>
      <c r="SN15" s="51"/>
      <c r="SO15" s="51"/>
      <c r="SP15" s="51"/>
      <c r="SQ15" s="51"/>
      <c r="SR15" s="51"/>
      <c r="SS15" s="51"/>
      <c r="ST15" s="51"/>
      <c r="SU15" s="51"/>
      <c r="SV15" s="51"/>
      <c r="SW15" s="51"/>
      <c r="SX15" s="51"/>
      <c r="SY15" s="51"/>
      <c r="SZ15" s="51"/>
      <c r="TA15" s="51"/>
      <c r="TB15" s="51"/>
      <c r="TC15" s="51"/>
      <c r="TD15" s="51"/>
      <c r="TE15" s="51"/>
      <c r="TF15" s="51"/>
      <c r="TG15" s="51"/>
      <c r="TH15" s="51"/>
      <c r="TI15" s="51"/>
      <c r="TJ15" s="51"/>
      <c r="TK15" s="51"/>
      <c r="TL15" s="51"/>
      <c r="TM15" s="51"/>
      <c r="TN15" s="51"/>
      <c r="TO15" s="51"/>
      <c r="TP15" s="51"/>
      <c r="TQ15" s="51"/>
      <c r="TR15" s="51"/>
      <c r="TS15" s="51"/>
      <c r="TT15" s="51"/>
      <c r="TU15" s="51"/>
      <c r="TV15" s="51"/>
      <c r="TW15" s="51"/>
      <c r="TX15" s="51"/>
      <c r="TY15" s="51"/>
      <c r="TZ15" s="51"/>
      <c r="UA15" s="51"/>
      <c r="UB15" s="51"/>
      <c r="UC15" s="51"/>
      <c r="UD15" s="51"/>
      <c r="UE15" s="51"/>
      <c r="UF15" s="51"/>
      <c r="UG15" s="51"/>
      <c r="UH15" s="51"/>
      <c r="UI15" s="51"/>
      <c r="UJ15" s="51"/>
      <c r="UK15" s="51"/>
      <c r="UL15" s="51"/>
      <c r="UM15" s="51"/>
      <c r="UN15" s="51"/>
      <c r="UO15" s="51"/>
      <c r="UP15" s="51"/>
      <c r="UQ15" s="51"/>
      <c r="UR15" s="51"/>
      <c r="US15" s="51"/>
      <c r="UT15" s="51"/>
      <c r="UU15" s="51"/>
      <c r="UV15" s="51"/>
      <c r="UW15" s="51"/>
      <c r="UX15" s="51"/>
      <c r="UY15" s="51"/>
      <c r="UZ15" s="51"/>
      <c r="VA15" s="51"/>
      <c r="VB15" s="51"/>
      <c r="VC15" s="51"/>
      <c r="VD15" s="51"/>
      <c r="VE15" s="51"/>
      <c r="VF15" s="51"/>
      <c r="VG15" s="51"/>
      <c r="VH15" s="51"/>
      <c r="VI15" s="51"/>
      <c r="VJ15" s="51"/>
      <c r="VK15" s="51"/>
      <c r="VL15" s="51"/>
      <c r="VM15" s="51"/>
      <c r="VN15" s="51"/>
      <c r="VO15" s="51"/>
      <c r="VP15" s="51"/>
      <c r="VQ15" s="51"/>
      <c r="VR15" s="51"/>
      <c r="VS15" s="51"/>
      <c r="VT15" s="51"/>
      <c r="VU15" s="51"/>
      <c r="VV15" s="51"/>
      <c r="VW15" s="51"/>
      <c r="VX15" s="51"/>
      <c r="VY15" s="51"/>
      <c r="VZ15" s="51"/>
      <c r="WA15" s="51"/>
      <c r="WB15" s="51"/>
      <c r="WC15" s="51"/>
      <c r="WD15" s="51"/>
      <c r="WE15" s="51"/>
      <c r="WF15" s="51"/>
      <c r="WG15" s="51"/>
      <c r="WH15" s="51"/>
      <c r="WI15" s="51"/>
      <c r="WJ15" s="51"/>
      <c r="WK15" s="51"/>
      <c r="WL15" s="51"/>
      <c r="WM15" s="51"/>
      <c r="WN15" s="51"/>
      <c r="WO15" s="51"/>
      <c r="WP15" s="51"/>
      <c r="WQ15" s="51"/>
      <c r="WR15" s="51"/>
      <c r="WS15" s="51"/>
      <c r="WT15" s="51"/>
      <c r="WU15" s="51"/>
      <c r="WV15" s="51"/>
      <c r="WW15" s="51"/>
      <c r="WX15" s="51"/>
      <c r="WY15" s="51"/>
      <c r="WZ15" s="51"/>
      <c r="XA15" s="51"/>
      <c r="XB15" s="51"/>
      <c r="XC15" s="51"/>
      <c r="XD15" s="51"/>
      <c r="XE15" s="51"/>
      <c r="XF15" s="51"/>
      <c r="XG15" s="51"/>
      <c r="XH15" s="51"/>
      <c r="XI15" s="51"/>
      <c r="XJ15" s="51"/>
      <c r="XK15" s="51"/>
      <c r="XL15" s="51"/>
      <c r="XM15" s="51"/>
      <c r="XN15" s="51"/>
      <c r="XO15" s="51"/>
      <c r="XP15" s="51"/>
      <c r="XQ15" s="51"/>
      <c r="XR15" s="51"/>
      <c r="XS15" s="51"/>
      <c r="XT15" s="51"/>
      <c r="XU15" s="51"/>
      <c r="XV15" s="51"/>
      <c r="XW15" s="51"/>
      <c r="XX15" s="51"/>
      <c r="XY15" s="51"/>
      <c r="XZ15" s="51"/>
      <c r="YA15" s="51"/>
      <c r="YB15" s="51"/>
      <c r="YC15" s="51"/>
      <c r="YD15" s="51"/>
      <c r="YE15" s="51"/>
      <c r="YF15" s="51"/>
      <c r="YG15" s="51"/>
      <c r="YH15" s="51"/>
      <c r="YI15" s="51"/>
      <c r="YJ15" s="51"/>
      <c r="YK15" s="51"/>
      <c r="YL15" s="51"/>
      <c r="YM15" s="51"/>
      <c r="YN15" s="51"/>
      <c r="YO15" s="51"/>
      <c r="YP15" s="51"/>
      <c r="YQ15" s="51"/>
      <c r="YR15" s="51"/>
      <c r="YS15" s="51"/>
      <c r="YT15" s="51"/>
      <c r="YU15" s="51"/>
      <c r="YV15" s="51"/>
      <c r="YW15" s="51"/>
      <c r="YX15" s="51"/>
      <c r="YY15" s="51"/>
      <c r="YZ15" s="51"/>
      <c r="ZA15" s="51"/>
      <c r="ZB15" s="51"/>
      <c r="ZC15" s="51"/>
      <c r="ZD15" s="51"/>
      <c r="ZE15" s="51"/>
      <c r="ZF15" s="51"/>
      <c r="ZG15" s="51"/>
      <c r="ZH15" s="51"/>
      <c r="ZI15" s="51"/>
      <c r="ZJ15" s="51"/>
      <c r="ZK15" s="51"/>
      <c r="ZL15" s="51"/>
      <c r="ZM15" s="51"/>
      <c r="ZN15" s="51"/>
      <c r="ZO15" s="51"/>
      <c r="ZP15" s="51"/>
      <c r="ZQ15" s="51"/>
      <c r="ZR15" s="51"/>
      <c r="ZS15" s="51"/>
      <c r="ZT15" s="51"/>
      <c r="ZU15" s="51"/>
      <c r="ZV15" s="51"/>
      <c r="ZW15" s="51"/>
      <c r="ZX15" s="51"/>
      <c r="ZY15" s="51"/>
      <c r="ZZ15" s="51"/>
      <c r="AAA15" s="51"/>
      <c r="AAB15" s="51"/>
      <c r="AAC15" s="51"/>
      <c r="AAD15" s="51"/>
      <c r="AAE15" s="51"/>
      <c r="AAF15" s="51"/>
      <c r="AAG15" s="51"/>
      <c r="AAH15" s="51"/>
      <c r="AAI15" s="51"/>
      <c r="AAJ15" s="51"/>
      <c r="AAK15" s="51"/>
      <c r="AAL15" s="51"/>
      <c r="AAM15" s="51"/>
      <c r="AAN15" s="51"/>
      <c r="AAO15" s="51"/>
      <c r="AAP15" s="51"/>
      <c r="AAQ15" s="51"/>
      <c r="AAR15" s="51"/>
      <c r="AAS15" s="51"/>
      <c r="AAT15" s="51"/>
      <c r="AAU15" s="51"/>
      <c r="AAV15" s="51"/>
      <c r="AAW15" s="51"/>
      <c r="AAX15" s="51"/>
      <c r="AAY15" s="51"/>
      <c r="AAZ15" s="51"/>
      <c r="ABA15" s="51"/>
      <c r="ABB15" s="51"/>
      <c r="ABC15" s="51"/>
      <c r="ABD15" s="51"/>
      <c r="ABE15" s="51"/>
      <c r="ABF15" s="51"/>
      <c r="ABG15" s="51"/>
      <c r="ABH15" s="51"/>
      <c r="ABI15" s="51"/>
      <c r="ABJ15" s="51"/>
      <c r="ABK15" s="51"/>
      <c r="ABL15" s="51"/>
      <c r="ABM15" s="51"/>
      <c r="ABN15" s="51"/>
      <c r="ABO15" s="51"/>
      <c r="ABP15" s="51"/>
      <c r="ABQ15" s="51"/>
      <c r="ABR15" s="51"/>
      <c r="ABS15" s="51"/>
      <c r="ABT15" s="51"/>
      <c r="ABU15" s="51"/>
      <c r="ABV15" s="51"/>
      <c r="ABW15" s="51"/>
      <c r="ABX15" s="51"/>
      <c r="ABY15" s="51"/>
      <c r="ABZ15" s="51"/>
      <c r="ACA15" s="51"/>
      <c r="ACB15" s="51"/>
      <c r="ACC15" s="51"/>
      <c r="ACD15" s="51"/>
      <c r="ACE15" s="51"/>
      <c r="ACF15" s="51"/>
      <c r="ACG15" s="51"/>
      <c r="ACH15" s="51"/>
      <c r="ACI15" s="51"/>
      <c r="ACJ15" s="51"/>
      <c r="ACK15" s="51"/>
      <c r="ACL15" s="51"/>
      <c r="ACM15" s="51"/>
      <c r="ACN15" s="51"/>
      <c r="ACO15" s="51"/>
      <c r="ACP15" s="51"/>
      <c r="ACQ15" s="51"/>
      <c r="ACR15" s="51"/>
      <c r="ACS15" s="51"/>
      <c r="ACT15" s="51"/>
      <c r="ACU15" s="51"/>
      <c r="ACV15" s="51"/>
      <c r="ACW15" s="51"/>
      <c r="ACX15" s="51"/>
      <c r="ACY15" s="51"/>
      <c r="ACZ15" s="51"/>
      <c r="ADA15" s="51"/>
      <c r="ADB15" s="51"/>
      <c r="ADC15" s="51"/>
      <c r="ADD15" s="51"/>
      <c r="ADE15" s="51"/>
      <c r="ADF15" s="51"/>
      <c r="ADG15" s="51"/>
      <c r="ADH15" s="51"/>
      <c r="ADI15" s="51"/>
      <c r="ADJ15" s="51"/>
      <c r="ADK15" s="51"/>
      <c r="ADL15" s="51"/>
      <c r="ADM15" s="51"/>
      <c r="ADN15" s="51"/>
      <c r="ADO15" s="51"/>
      <c r="ADP15" s="51"/>
      <c r="ADQ15" s="51"/>
      <c r="ADR15" s="51"/>
      <c r="ADS15" s="51"/>
      <c r="ADT15" s="51"/>
      <c r="ADU15" s="51"/>
      <c r="ADV15" s="51"/>
      <c r="ADW15" s="51"/>
      <c r="ADX15" s="51"/>
      <c r="ADY15" s="51"/>
      <c r="ADZ15" s="51"/>
      <c r="AEA15" s="51"/>
      <c r="AEB15" s="51"/>
      <c r="AEC15" s="51"/>
      <c r="AED15" s="51"/>
      <c r="AEE15" s="51"/>
      <c r="AEF15" s="51"/>
      <c r="AEG15" s="51"/>
      <c r="AEH15" s="51"/>
      <c r="AEI15" s="51"/>
      <c r="AEJ15" s="51"/>
      <c r="AEK15" s="51"/>
      <c r="AEL15" s="51"/>
      <c r="AEM15" s="51"/>
      <c r="AEN15" s="51"/>
      <c r="AEO15" s="51"/>
      <c r="AEP15" s="51"/>
      <c r="AEQ15" s="51"/>
      <c r="AER15" s="51"/>
      <c r="AES15" s="51"/>
      <c r="AET15" s="51"/>
      <c r="AEU15" s="51"/>
      <c r="AEV15" s="51"/>
      <c r="AEW15" s="51"/>
      <c r="AEX15" s="51"/>
      <c r="AEY15" s="51"/>
      <c r="AEZ15" s="51"/>
      <c r="AFA15" s="51"/>
      <c r="AFB15" s="51"/>
      <c r="AFC15" s="51"/>
      <c r="AFD15" s="51"/>
      <c r="AFE15" s="51"/>
      <c r="AFF15" s="51"/>
      <c r="AFG15" s="51"/>
      <c r="AFH15" s="51"/>
      <c r="AFI15" s="51"/>
      <c r="AFJ15" s="51"/>
      <c r="AFK15" s="51"/>
      <c r="AFL15" s="51"/>
      <c r="AFM15" s="51"/>
      <c r="AFN15" s="51"/>
      <c r="AFO15" s="51"/>
      <c r="AFP15" s="51"/>
      <c r="AFQ15" s="51"/>
      <c r="AFR15" s="51"/>
      <c r="AFS15" s="51"/>
      <c r="AFT15" s="51"/>
      <c r="AFU15" s="51"/>
      <c r="AFV15" s="51"/>
      <c r="AFW15" s="51"/>
      <c r="AFX15" s="51"/>
      <c r="AFY15" s="51"/>
      <c r="AFZ15" s="51"/>
      <c r="AGA15" s="51"/>
      <c r="AGB15" s="51"/>
      <c r="AGC15" s="51"/>
      <c r="AGD15" s="51"/>
      <c r="AGE15" s="51"/>
      <c r="AGF15" s="51"/>
      <c r="AGG15" s="51"/>
      <c r="AGH15" s="51"/>
      <c r="AGI15" s="51"/>
      <c r="AGJ15" s="51"/>
      <c r="AGK15" s="51"/>
      <c r="AGL15" s="51"/>
      <c r="AGM15" s="51"/>
      <c r="AGN15" s="51"/>
      <c r="AGO15" s="51"/>
      <c r="AGP15" s="51"/>
      <c r="AGQ15" s="51"/>
      <c r="AGR15" s="51"/>
      <c r="AGS15" s="51"/>
      <c r="AGT15" s="51"/>
      <c r="AGU15" s="51"/>
      <c r="AGV15" s="51"/>
      <c r="AGW15" s="51"/>
      <c r="AGX15" s="51"/>
      <c r="AGY15" s="51"/>
      <c r="AGZ15" s="51"/>
      <c r="AHA15" s="51"/>
      <c r="AHB15" s="51"/>
      <c r="AHC15" s="51"/>
      <c r="AHD15" s="51"/>
      <c r="AHE15" s="51"/>
      <c r="AHF15" s="51"/>
      <c r="AHG15" s="51"/>
      <c r="AHH15" s="51"/>
      <c r="AHI15" s="51"/>
      <c r="AHJ15" s="51"/>
      <c r="AHK15" s="51"/>
      <c r="AHL15" s="51"/>
      <c r="AHM15" s="51"/>
      <c r="AHN15" s="51"/>
      <c r="AHO15" s="51"/>
      <c r="AHP15" s="51"/>
      <c r="AHQ15" s="51"/>
      <c r="AHR15" s="51"/>
      <c r="AHS15" s="51"/>
      <c r="AHT15" s="51"/>
      <c r="AHU15" s="51"/>
      <c r="AHV15" s="51"/>
      <c r="AHW15" s="51"/>
      <c r="AHX15" s="51"/>
      <c r="AHY15" s="51"/>
      <c r="AHZ15" s="51"/>
      <c r="AIA15" s="51"/>
      <c r="AIB15" s="51"/>
      <c r="AIC15" s="51"/>
      <c r="AID15" s="51"/>
      <c r="AIE15" s="51"/>
      <c r="AIF15" s="51"/>
      <c r="AIG15" s="51"/>
      <c r="AIH15" s="51"/>
      <c r="AII15" s="51"/>
      <c r="AIJ15" s="51"/>
      <c r="AIK15" s="51"/>
      <c r="AIL15" s="51"/>
      <c r="AIM15" s="51"/>
      <c r="AIN15" s="51"/>
      <c r="AIO15" s="51"/>
      <c r="AIP15" s="51"/>
      <c r="AIQ15" s="51"/>
      <c r="AIR15" s="51"/>
      <c r="AIS15" s="51"/>
      <c r="AIT15" s="51"/>
      <c r="AIU15" s="51"/>
      <c r="AIV15" s="51"/>
      <c r="AIW15" s="51"/>
      <c r="AIX15" s="51"/>
      <c r="AIY15" s="51"/>
      <c r="AIZ15" s="51"/>
      <c r="AJA15" s="51"/>
      <c r="AJB15" s="51"/>
      <c r="AJC15" s="51"/>
      <c r="AJD15" s="51"/>
      <c r="AJE15" s="51"/>
      <c r="AJF15" s="51"/>
      <c r="AJG15" s="51"/>
      <c r="AJH15" s="51"/>
      <c r="AJI15" s="51"/>
      <c r="AJJ15" s="51"/>
      <c r="AJK15" s="51"/>
      <c r="AJL15" s="51"/>
      <c r="AJM15" s="51"/>
      <c r="AJN15" s="51"/>
      <c r="AJO15" s="51"/>
      <c r="AJP15" s="51"/>
      <c r="AJQ15" s="51"/>
      <c r="AJR15" s="51"/>
      <c r="AJS15" s="51"/>
      <c r="AJT15" s="51"/>
      <c r="AJU15" s="51"/>
      <c r="AJV15" s="51"/>
      <c r="AJW15" s="51"/>
      <c r="AJX15" s="51"/>
      <c r="AJY15" s="51"/>
      <c r="AJZ15" s="51"/>
      <c r="AKA15" s="51"/>
      <c r="AKB15" s="51"/>
      <c r="AKC15" s="51"/>
      <c r="AKD15" s="51"/>
      <c r="AKE15" s="51"/>
      <c r="AKF15" s="51"/>
      <c r="AKG15" s="51"/>
      <c r="AKH15" s="51"/>
      <c r="AKI15" s="51"/>
      <c r="AKJ15" s="51"/>
      <c r="AKK15" s="51"/>
      <c r="AKL15" s="51"/>
      <c r="AKM15" s="51"/>
      <c r="AKN15" s="51"/>
      <c r="AKO15" s="51"/>
      <c r="AKP15" s="51"/>
      <c r="AKQ15" s="51"/>
      <c r="AKR15" s="51"/>
      <c r="AKS15" s="51"/>
      <c r="AKT15" s="51"/>
      <c r="AKU15" s="51"/>
      <c r="AKV15" s="51"/>
      <c r="AKW15" s="51"/>
      <c r="AKX15" s="51"/>
      <c r="AKY15" s="51"/>
      <c r="AKZ15" s="51"/>
      <c r="ALA15" s="51"/>
      <c r="ALB15" s="51"/>
      <c r="ALC15" s="51"/>
      <c r="ALD15" s="51"/>
      <c r="ALE15" s="51"/>
      <c r="ALF15" s="51"/>
      <c r="ALG15" s="51"/>
      <c r="ALH15" s="51"/>
      <c r="ALI15" s="51"/>
      <c r="ALJ15" s="51"/>
      <c r="ALK15" s="51"/>
      <c r="ALL15" s="51"/>
      <c r="ALM15" s="51"/>
      <c r="ALN15" s="51"/>
      <c r="ALO15" s="51"/>
      <c r="ALP15" s="51"/>
      <c r="ALQ15" s="51"/>
      <c r="ALR15" s="51"/>
      <c r="ALS15" s="51"/>
      <c r="ALT15" s="51"/>
      <c r="ALU15" s="51"/>
      <c r="ALV15" s="51"/>
      <c r="ALW15" s="51"/>
      <c r="ALX15" s="51"/>
      <c r="ALY15" s="51"/>
      <c r="ALZ15" s="51"/>
      <c r="AMA15" s="51"/>
      <c r="AMB15" s="51"/>
      <c r="AMC15" s="51"/>
      <c r="AMD15" s="51"/>
      <c r="AME15" s="51"/>
      <c r="AMF15" s="51"/>
      <c r="AMG15" s="51"/>
      <c r="AMH15" s="51"/>
      <c r="AMI15" s="51"/>
      <c r="AMJ15" s="51"/>
      <c r="AMK15" s="51"/>
      <c r="AML15" s="51"/>
      <c r="AMM15" s="51"/>
      <c r="AMN15" s="51"/>
      <c r="AMO15" s="51"/>
      <c r="AMP15" s="51"/>
      <c r="AMQ15" s="51"/>
      <c r="AMR15" s="51"/>
      <c r="AMS15" s="51"/>
      <c r="AMT15" s="51"/>
      <c r="AMU15" s="51"/>
      <c r="AMV15" s="51"/>
      <c r="AMW15" s="51"/>
      <c r="AMX15" s="51"/>
      <c r="AMY15" s="51"/>
      <c r="AMZ15" s="51"/>
      <c r="ANA15" s="51"/>
      <c r="ANB15" s="51"/>
      <c r="ANC15" s="51"/>
      <c r="AND15" s="51"/>
      <c r="ANE15" s="51"/>
      <c r="ANF15" s="51"/>
      <c r="ANG15" s="51"/>
      <c r="ANH15" s="51"/>
      <c r="ANI15" s="51"/>
      <c r="ANJ15" s="51"/>
      <c r="ANK15" s="51"/>
      <c r="ANL15" s="51"/>
      <c r="ANM15" s="51"/>
      <c r="ANN15" s="51"/>
      <c r="ANO15" s="51"/>
      <c r="ANP15" s="51"/>
      <c r="ANQ15" s="51"/>
      <c r="ANR15" s="51"/>
      <c r="ANS15" s="51"/>
      <c r="ANT15" s="51"/>
      <c r="ANU15" s="51"/>
      <c r="ANV15" s="51"/>
      <c r="ANW15" s="51"/>
      <c r="ANX15" s="51"/>
      <c r="ANY15" s="51"/>
      <c r="ANZ15" s="51"/>
      <c r="AOA15" s="51"/>
      <c r="AOB15" s="51"/>
      <c r="AOC15" s="51"/>
      <c r="AOD15" s="51"/>
      <c r="AOE15" s="51"/>
      <c r="AOF15" s="51"/>
      <c r="AOG15" s="51"/>
      <c r="AOH15" s="51"/>
      <c r="AOI15" s="51"/>
      <c r="AOJ15" s="51"/>
      <c r="AOK15" s="51"/>
      <c r="AOL15" s="51"/>
      <c r="AOM15" s="51"/>
      <c r="AON15" s="51"/>
      <c r="AOO15" s="51"/>
      <c r="AOP15" s="51"/>
      <c r="AOQ15" s="51"/>
      <c r="AOR15" s="51"/>
      <c r="AOS15" s="51"/>
      <c r="AOT15" s="51"/>
      <c r="AOU15" s="51"/>
      <c r="AOV15" s="51"/>
      <c r="AOW15" s="51"/>
      <c r="AOX15" s="51"/>
      <c r="AOY15" s="51"/>
      <c r="AOZ15" s="51"/>
      <c r="APA15" s="51"/>
      <c r="APB15" s="51"/>
      <c r="APC15" s="51"/>
      <c r="APD15" s="51"/>
      <c r="APE15" s="51"/>
      <c r="APF15" s="51"/>
      <c r="APG15" s="51"/>
      <c r="APH15" s="51"/>
      <c r="API15" s="51"/>
      <c r="APJ15" s="51"/>
      <c r="APK15" s="51"/>
      <c r="APL15" s="51"/>
      <c r="APM15" s="51"/>
      <c r="APN15" s="51"/>
      <c r="APO15" s="51"/>
      <c r="APP15" s="51"/>
      <c r="APQ15" s="51"/>
      <c r="APR15" s="51"/>
      <c r="APS15" s="51"/>
      <c r="APT15" s="51"/>
      <c r="APU15" s="51"/>
      <c r="APV15" s="51"/>
      <c r="APW15" s="51"/>
      <c r="APX15" s="51"/>
      <c r="APY15" s="51"/>
      <c r="APZ15" s="51"/>
      <c r="AQA15" s="51"/>
      <c r="AQB15" s="51"/>
      <c r="AQC15" s="51"/>
      <c r="AQD15" s="51"/>
      <c r="AQE15" s="51"/>
      <c r="AQF15" s="51"/>
      <c r="AQG15" s="51"/>
      <c r="AQH15" s="51"/>
      <c r="AQI15" s="51"/>
      <c r="AQJ15" s="51"/>
      <c r="AQK15" s="51"/>
      <c r="AQL15" s="51"/>
      <c r="AQM15" s="51"/>
      <c r="AQN15" s="51"/>
      <c r="AQO15" s="51"/>
      <c r="AQP15" s="51"/>
      <c r="AQQ15" s="51"/>
      <c r="AQR15" s="51"/>
      <c r="AQS15" s="51"/>
      <c r="AQT15" s="51"/>
      <c r="AQU15" s="51"/>
      <c r="AQV15" s="51"/>
      <c r="AQW15" s="51"/>
      <c r="AQX15" s="51"/>
      <c r="AQY15" s="51"/>
      <c r="AQZ15" s="51"/>
      <c r="ARA15" s="51"/>
      <c r="ARB15" s="51"/>
      <c r="ARC15" s="51"/>
      <c r="ARD15" s="51"/>
      <c r="ARE15" s="51"/>
      <c r="ARF15" s="51"/>
      <c r="ARG15" s="51"/>
      <c r="ARH15" s="51"/>
      <c r="ARI15" s="51"/>
      <c r="ARJ15" s="51"/>
      <c r="ARK15" s="51"/>
      <c r="ARL15" s="51"/>
      <c r="ARM15" s="51"/>
      <c r="ARN15" s="51"/>
      <c r="ARO15" s="51"/>
      <c r="ARP15" s="51"/>
      <c r="ARQ15" s="51"/>
      <c r="ARR15" s="51"/>
      <c r="ARS15" s="51"/>
      <c r="ART15" s="51"/>
      <c r="ARU15" s="51"/>
      <c r="ARV15" s="51"/>
      <c r="ARW15" s="51"/>
      <c r="ARX15" s="51"/>
      <c r="ARY15" s="51"/>
      <c r="ARZ15" s="51"/>
      <c r="ASA15" s="51"/>
      <c r="ASB15" s="51"/>
      <c r="ASC15" s="51"/>
      <c r="ASD15" s="51"/>
      <c r="ASE15" s="51"/>
      <c r="ASF15" s="51"/>
      <c r="ASG15" s="51"/>
      <c r="ASH15" s="51"/>
      <c r="ASI15" s="51"/>
      <c r="ASJ15" s="51"/>
      <c r="ASK15" s="51"/>
      <c r="ASL15" s="51"/>
      <c r="ASM15" s="51"/>
      <c r="ASN15" s="51"/>
      <c r="ASO15" s="51"/>
      <c r="ASP15" s="51"/>
      <c r="ASQ15" s="51"/>
      <c r="ASR15" s="51"/>
      <c r="ASS15" s="51"/>
      <c r="AST15" s="51"/>
      <c r="ASU15" s="51"/>
      <c r="ASV15" s="51"/>
      <c r="ASW15" s="51"/>
      <c r="ASX15" s="51"/>
      <c r="ASY15" s="51"/>
      <c r="ASZ15" s="51"/>
      <c r="ATA15" s="51"/>
      <c r="ATB15" s="51"/>
      <c r="ATC15" s="51"/>
      <c r="ATD15" s="51"/>
      <c r="ATE15" s="51"/>
      <c r="ATF15" s="51"/>
      <c r="ATG15" s="51"/>
      <c r="ATH15" s="51"/>
      <c r="ATI15" s="51"/>
      <c r="ATJ15" s="51"/>
      <c r="ATK15" s="51"/>
      <c r="ATL15" s="51"/>
      <c r="ATM15" s="51"/>
      <c r="ATN15" s="51"/>
      <c r="ATO15" s="51"/>
      <c r="ATP15" s="51"/>
      <c r="ATQ15" s="51"/>
      <c r="ATR15" s="51"/>
      <c r="ATS15" s="51"/>
      <c r="ATT15" s="51"/>
      <c r="ATU15" s="51"/>
      <c r="ATV15" s="51"/>
      <c r="ATW15" s="51"/>
      <c r="ATX15" s="51"/>
      <c r="ATY15" s="51"/>
      <c r="ATZ15" s="51"/>
      <c r="AUA15" s="51"/>
      <c r="AUB15" s="51"/>
      <c r="AUC15" s="51"/>
      <c r="AUD15" s="51"/>
      <c r="AUE15" s="51"/>
      <c r="AUF15" s="51"/>
      <c r="AUG15" s="51"/>
      <c r="AUH15" s="51"/>
      <c r="AUI15" s="51"/>
      <c r="AUJ15" s="51"/>
      <c r="AUK15" s="51"/>
      <c r="AUL15" s="51"/>
      <c r="AUM15" s="51"/>
      <c r="AUN15" s="51"/>
      <c r="AUO15" s="51"/>
      <c r="AUP15" s="51"/>
      <c r="AUQ15" s="51"/>
      <c r="AUR15" s="51"/>
      <c r="AUS15" s="51"/>
      <c r="AUT15" s="51"/>
      <c r="AUU15" s="51"/>
      <c r="AUV15" s="51"/>
      <c r="AUW15" s="51"/>
      <c r="AUX15" s="51"/>
      <c r="AUY15" s="51"/>
      <c r="AUZ15" s="51"/>
      <c r="AVA15" s="51"/>
      <c r="AVB15" s="51"/>
      <c r="AVC15" s="51"/>
      <c r="AVD15" s="51"/>
      <c r="AVE15" s="51"/>
      <c r="AVF15" s="51"/>
      <c r="AVG15" s="51"/>
      <c r="AVH15" s="51"/>
      <c r="AVI15" s="51"/>
      <c r="AVJ15" s="51"/>
      <c r="AVK15" s="51"/>
      <c r="AVL15" s="51"/>
      <c r="AVM15" s="51"/>
      <c r="AVN15" s="51"/>
      <c r="AVO15" s="51"/>
      <c r="AVP15" s="51"/>
      <c r="AVQ15" s="51"/>
      <c r="AVR15" s="51"/>
      <c r="AVS15" s="51"/>
      <c r="AVT15" s="51"/>
      <c r="AVU15" s="51"/>
      <c r="AVV15" s="51"/>
      <c r="AVW15" s="51"/>
      <c r="AVX15" s="51"/>
      <c r="AVY15" s="51"/>
      <c r="AVZ15" s="51"/>
      <c r="AWA15" s="51"/>
      <c r="AWB15" s="51"/>
      <c r="AWC15" s="51"/>
      <c r="AWD15" s="51"/>
      <c r="AWE15" s="51"/>
      <c r="AWF15" s="51"/>
      <c r="AWG15" s="51"/>
      <c r="AWH15" s="51"/>
      <c r="AWI15" s="51"/>
      <c r="AWJ15" s="51"/>
      <c r="AWK15" s="51"/>
      <c r="AWL15" s="51"/>
      <c r="AWM15" s="51"/>
      <c r="AWN15" s="51"/>
      <c r="AWO15" s="51"/>
      <c r="AWP15" s="51"/>
      <c r="AWQ15" s="51"/>
      <c r="AWR15" s="51"/>
      <c r="AWS15" s="51"/>
      <c r="AWT15" s="51"/>
      <c r="AWU15" s="51"/>
      <c r="AWV15" s="51"/>
      <c r="AWW15" s="51"/>
      <c r="AWX15" s="51"/>
      <c r="AWY15" s="51"/>
      <c r="AWZ15" s="51"/>
      <c r="AXA15" s="51"/>
      <c r="AXB15" s="51"/>
      <c r="AXC15" s="51"/>
      <c r="AXD15" s="51"/>
      <c r="AXE15" s="51"/>
      <c r="AXF15" s="51"/>
      <c r="AXG15" s="51"/>
      <c r="AXH15" s="51"/>
      <c r="AXI15" s="51"/>
      <c r="AXJ15" s="51"/>
      <c r="AXK15" s="51"/>
      <c r="AXL15" s="51"/>
      <c r="AXM15" s="51"/>
      <c r="AXN15" s="51"/>
      <c r="AXO15" s="51"/>
      <c r="AXP15" s="51"/>
      <c r="AXQ15" s="51"/>
      <c r="AXR15" s="51"/>
      <c r="AXS15" s="51"/>
      <c r="AXT15" s="51"/>
      <c r="AXU15" s="51"/>
      <c r="AXV15" s="51"/>
      <c r="AXW15" s="51"/>
      <c r="AXX15" s="51"/>
      <c r="AXY15" s="51"/>
      <c r="AXZ15" s="51"/>
      <c r="AYA15" s="51"/>
      <c r="AYB15" s="51"/>
      <c r="AYC15" s="51"/>
      <c r="AYD15" s="51"/>
      <c r="AYE15" s="51"/>
      <c r="AYF15" s="51"/>
      <c r="AYG15" s="51"/>
      <c r="AYH15" s="51"/>
      <c r="AYI15" s="51"/>
      <c r="AYJ15" s="51"/>
      <c r="AYK15" s="51"/>
      <c r="AYL15" s="51"/>
      <c r="AYM15" s="51"/>
      <c r="AYN15" s="51"/>
      <c r="AYO15" s="51"/>
      <c r="AYP15" s="51"/>
      <c r="AYQ15" s="51"/>
      <c r="AYR15" s="51"/>
      <c r="AYS15" s="51"/>
      <c r="AYT15" s="51"/>
      <c r="AYU15" s="51"/>
      <c r="AYV15" s="51"/>
      <c r="AYW15" s="51"/>
      <c r="AYX15" s="51"/>
      <c r="AYY15" s="51"/>
      <c r="AYZ15" s="51"/>
      <c r="AZA15" s="51"/>
      <c r="AZB15" s="51"/>
      <c r="AZC15" s="51"/>
      <c r="AZD15" s="51"/>
      <c r="AZE15" s="51"/>
      <c r="AZF15" s="51"/>
      <c r="AZG15" s="51"/>
      <c r="AZH15" s="51"/>
      <c r="AZI15" s="51"/>
      <c r="AZJ15" s="51"/>
      <c r="AZK15" s="51"/>
      <c r="AZL15" s="51"/>
      <c r="AZM15" s="51"/>
      <c r="AZN15" s="51"/>
      <c r="AZO15" s="51"/>
      <c r="AZP15" s="51"/>
      <c r="AZQ15" s="51"/>
      <c r="AZR15" s="51"/>
      <c r="AZS15" s="51"/>
      <c r="AZT15" s="51"/>
      <c r="AZU15" s="51"/>
      <c r="AZV15" s="51"/>
      <c r="AZW15" s="51"/>
      <c r="AZX15" s="51"/>
      <c r="AZY15" s="51"/>
      <c r="AZZ15" s="51"/>
      <c r="BAA15" s="51"/>
      <c r="BAB15" s="51"/>
      <c r="BAC15" s="51"/>
      <c r="BAD15" s="51"/>
      <c r="BAE15" s="51"/>
      <c r="BAF15" s="51"/>
      <c r="BAG15" s="51"/>
      <c r="BAH15" s="51"/>
      <c r="BAI15" s="51"/>
      <c r="BAJ15" s="51"/>
      <c r="BAK15" s="51"/>
      <c r="BAL15" s="51"/>
      <c r="BAM15" s="51"/>
      <c r="BAN15" s="51"/>
      <c r="BAO15" s="51"/>
      <c r="BAP15" s="51"/>
      <c r="BAQ15" s="51"/>
      <c r="BAR15" s="51"/>
      <c r="BAS15" s="51"/>
      <c r="BAT15" s="51"/>
      <c r="BAU15" s="51"/>
      <c r="BAV15" s="51"/>
      <c r="BAW15" s="51"/>
      <c r="BAX15" s="51"/>
      <c r="BAY15" s="51"/>
      <c r="BAZ15" s="51"/>
      <c r="BBA15" s="51"/>
      <c r="BBB15" s="51"/>
      <c r="BBC15" s="51"/>
      <c r="BBD15" s="51"/>
      <c r="BBE15" s="51"/>
      <c r="BBF15" s="51"/>
      <c r="BBG15" s="51"/>
      <c r="BBH15" s="51"/>
      <c r="BBI15" s="51"/>
      <c r="BBJ15" s="51"/>
      <c r="BBK15" s="51"/>
      <c r="BBL15" s="51"/>
      <c r="BBM15" s="51"/>
      <c r="BBN15" s="51"/>
      <c r="BBO15" s="51"/>
      <c r="BBP15" s="51"/>
      <c r="BBQ15" s="51"/>
      <c r="BBR15" s="51"/>
      <c r="BBS15" s="51"/>
      <c r="BBT15" s="51"/>
      <c r="BBU15" s="51"/>
      <c r="BBV15" s="51"/>
      <c r="BBW15" s="51"/>
      <c r="BBX15" s="51"/>
      <c r="BBY15" s="51"/>
      <c r="BBZ15" s="51"/>
      <c r="BCA15" s="51"/>
      <c r="BCB15" s="51"/>
      <c r="BCC15" s="51"/>
      <c r="BCD15" s="51"/>
      <c r="BCE15" s="51"/>
      <c r="BCF15" s="51"/>
      <c r="BCG15" s="51"/>
      <c r="BCH15" s="51"/>
      <c r="BCI15" s="51"/>
      <c r="BCJ15" s="51"/>
      <c r="BCK15" s="51"/>
      <c r="BCL15" s="51"/>
      <c r="BCM15" s="51"/>
      <c r="BCN15" s="51"/>
      <c r="BCO15" s="51"/>
      <c r="BCP15" s="51"/>
      <c r="BCQ15" s="51"/>
      <c r="BCR15" s="51"/>
      <c r="BCS15" s="51"/>
      <c r="BCT15" s="51"/>
      <c r="BCU15" s="51"/>
      <c r="BCV15" s="51"/>
      <c r="BCW15" s="51"/>
      <c r="BCX15" s="51"/>
      <c r="BCY15" s="51"/>
      <c r="BCZ15" s="51"/>
      <c r="BDA15" s="51"/>
      <c r="BDB15" s="51"/>
      <c r="BDC15" s="51"/>
      <c r="BDD15" s="51"/>
      <c r="BDE15" s="51"/>
      <c r="BDF15" s="51"/>
      <c r="BDG15" s="51"/>
      <c r="BDH15" s="51"/>
      <c r="BDI15" s="51"/>
      <c r="BDJ15" s="51"/>
      <c r="BDK15" s="51"/>
      <c r="BDL15" s="51"/>
      <c r="BDM15" s="51"/>
      <c r="BDN15" s="51"/>
      <c r="BDO15" s="51"/>
      <c r="BDP15" s="51"/>
      <c r="BDQ15" s="51"/>
      <c r="BDR15" s="51"/>
      <c r="BDS15" s="51"/>
      <c r="BDT15" s="51"/>
      <c r="BDU15" s="51"/>
      <c r="BDV15" s="51"/>
      <c r="BDW15" s="51"/>
      <c r="BDX15" s="51"/>
      <c r="BDY15" s="51"/>
      <c r="BDZ15" s="51"/>
      <c r="BEA15" s="51"/>
      <c r="BEB15" s="51"/>
      <c r="BEC15" s="51"/>
      <c r="BED15" s="51"/>
      <c r="BEE15" s="51"/>
      <c r="BEF15" s="51"/>
      <c r="BEG15" s="51"/>
      <c r="BEH15" s="51"/>
      <c r="BEI15" s="51"/>
      <c r="BEJ15" s="51"/>
      <c r="BEK15" s="51"/>
      <c r="BEL15" s="51"/>
      <c r="BEM15" s="51"/>
      <c r="BEN15" s="51"/>
      <c r="BEO15" s="51"/>
      <c r="BEP15" s="51"/>
      <c r="BEQ15" s="51"/>
      <c r="BER15" s="51"/>
      <c r="BES15" s="51"/>
      <c r="BET15" s="51"/>
      <c r="BEU15" s="51"/>
      <c r="BEV15" s="51"/>
      <c r="BEW15" s="51"/>
      <c r="BEX15" s="51"/>
      <c r="BEY15" s="51"/>
      <c r="BEZ15" s="51"/>
      <c r="BFA15" s="51"/>
      <c r="BFB15" s="51"/>
      <c r="BFC15" s="51"/>
      <c r="BFD15" s="51"/>
      <c r="BFE15" s="51"/>
      <c r="BFF15" s="51"/>
      <c r="BFG15" s="51"/>
      <c r="BFH15" s="51"/>
      <c r="BFI15" s="51"/>
      <c r="BFJ15" s="51"/>
      <c r="BFK15" s="51"/>
      <c r="BFL15" s="51"/>
      <c r="BFM15" s="51"/>
      <c r="BFN15" s="51"/>
      <c r="BFO15" s="51"/>
      <c r="BFP15" s="51"/>
      <c r="BFQ15" s="51"/>
      <c r="BFR15" s="51"/>
      <c r="BFS15" s="51"/>
      <c r="BFT15" s="51"/>
      <c r="BFU15" s="51"/>
      <c r="BFV15" s="51"/>
      <c r="BFW15" s="51"/>
      <c r="BFX15" s="51"/>
      <c r="BFY15" s="51"/>
      <c r="BFZ15" s="51"/>
      <c r="BGA15" s="51"/>
      <c r="BGB15" s="51"/>
      <c r="BGC15" s="51"/>
      <c r="BGD15" s="51"/>
      <c r="BGE15" s="51"/>
      <c r="BGF15" s="51"/>
      <c r="BGG15" s="51"/>
      <c r="BGH15" s="51"/>
      <c r="BGI15" s="51"/>
      <c r="BGJ15" s="51"/>
      <c r="BGK15" s="51"/>
      <c r="BGL15" s="51"/>
      <c r="BGM15" s="51"/>
      <c r="BGN15" s="51"/>
      <c r="BGO15" s="51"/>
      <c r="BGP15" s="51"/>
      <c r="BGQ15" s="51"/>
      <c r="BGR15" s="51"/>
      <c r="BGS15" s="51"/>
      <c r="BGT15" s="51"/>
      <c r="BGU15" s="51"/>
      <c r="BGV15" s="51"/>
      <c r="BGW15" s="51"/>
      <c r="BGX15" s="51"/>
      <c r="BGY15" s="51"/>
      <c r="BGZ15" s="51"/>
      <c r="BHA15" s="51"/>
      <c r="BHB15" s="51"/>
      <c r="BHC15" s="51"/>
      <c r="BHD15" s="51"/>
      <c r="BHE15" s="51"/>
      <c r="BHF15" s="51"/>
      <c r="BHG15" s="51"/>
      <c r="BHH15" s="51"/>
      <c r="BHI15" s="51"/>
      <c r="BHJ15" s="51"/>
      <c r="BHK15" s="51"/>
      <c r="BHL15" s="51"/>
      <c r="BHM15" s="51"/>
      <c r="BHN15" s="51"/>
      <c r="BHO15" s="51"/>
      <c r="BHP15" s="51"/>
      <c r="BHQ15" s="51"/>
      <c r="BHR15" s="51"/>
      <c r="BHS15" s="51"/>
      <c r="BHT15" s="51"/>
      <c r="BHU15" s="51"/>
      <c r="BHV15" s="51"/>
      <c r="BHW15" s="51"/>
      <c r="BHX15" s="51"/>
      <c r="BHY15" s="51"/>
      <c r="BHZ15" s="51"/>
      <c r="BIA15" s="51"/>
      <c r="BIB15" s="51"/>
      <c r="BIC15" s="51"/>
      <c r="BID15" s="51"/>
      <c r="BIE15" s="51"/>
      <c r="BIF15" s="51"/>
      <c r="BIG15" s="51"/>
      <c r="BIH15" s="51"/>
      <c r="BII15" s="51"/>
      <c r="BIJ15" s="51"/>
      <c r="BIK15" s="51"/>
      <c r="BIL15" s="51"/>
      <c r="BIM15" s="51"/>
      <c r="BIN15" s="51"/>
      <c r="BIO15" s="51"/>
      <c r="BIP15" s="51"/>
      <c r="BIQ15" s="51"/>
      <c r="BIR15" s="51"/>
      <c r="BIS15" s="51"/>
      <c r="BIT15" s="51"/>
      <c r="BIU15" s="51"/>
      <c r="BIV15" s="51"/>
      <c r="BIW15" s="51"/>
      <c r="BIX15" s="51"/>
      <c r="BIY15" s="51"/>
      <c r="BIZ15" s="51"/>
      <c r="BJA15" s="51"/>
      <c r="BJB15" s="51"/>
      <c r="BJC15" s="51"/>
      <c r="BJD15" s="51"/>
      <c r="BJE15" s="51"/>
      <c r="BJF15" s="51"/>
      <c r="BJG15" s="51"/>
      <c r="BJH15" s="51"/>
      <c r="BJI15" s="51"/>
      <c r="BJJ15" s="51"/>
      <c r="BJK15" s="51"/>
      <c r="BJL15" s="51"/>
      <c r="BJM15" s="51"/>
      <c r="BJN15" s="51"/>
      <c r="BJO15" s="51"/>
      <c r="BJP15" s="51"/>
      <c r="BJQ15" s="51"/>
      <c r="BJR15" s="51"/>
      <c r="BJS15" s="51"/>
      <c r="BJT15" s="51"/>
      <c r="BJU15" s="51"/>
      <c r="BJV15" s="51"/>
      <c r="BJW15" s="51"/>
      <c r="BJX15" s="51"/>
      <c r="BJY15" s="51"/>
      <c r="BJZ15" s="51"/>
      <c r="BKA15" s="51"/>
      <c r="BKB15" s="51"/>
      <c r="BKC15" s="51"/>
      <c r="BKD15" s="51"/>
      <c r="BKE15" s="51"/>
      <c r="BKF15" s="51"/>
      <c r="BKG15" s="51"/>
      <c r="BKH15" s="51"/>
      <c r="BKI15" s="51"/>
      <c r="BKJ15" s="51"/>
      <c r="BKK15" s="51"/>
      <c r="BKL15" s="51"/>
      <c r="BKM15" s="51"/>
      <c r="BKN15" s="51"/>
      <c r="BKO15" s="51"/>
      <c r="BKP15" s="51"/>
      <c r="BKQ15" s="51"/>
      <c r="BKR15" s="51"/>
      <c r="BKS15" s="51"/>
      <c r="BKT15" s="51"/>
      <c r="BKU15" s="51"/>
      <c r="BKV15" s="51"/>
      <c r="BKW15" s="51"/>
      <c r="BKX15" s="51"/>
      <c r="BKY15" s="51"/>
      <c r="BKZ15" s="51"/>
      <c r="BLA15" s="51"/>
      <c r="BLB15" s="51"/>
      <c r="BLC15" s="51"/>
      <c r="BLD15" s="51"/>
      <c r="BLE15" s="51"/>
      <c r="BLF15" s="51"/>
      <c r="BLG15" s="51"/>
      <c r="BLH15" s="51"/>
      <c r="BLI15" s="51"/>
      <c r="BLJ15" s="51"/>
      <c r="BLK15" s="51"/>
      <c r="BLL15" s="51"/>
      <c r="BLM15" s="51"/>
      <c r="BLN15" s="51"/>
      <c r="BLO15" s="51"/>
      <c r="BLP15" s="51"/>
      <c r="BLQ15" s="51"/>
      <c r="BLR15" s="51"/>
      <c r="BLS15" s="51"/>
      <c r="BLT15" s="51"/>
      <c r="BLU15" s="51"/>
      <c r="BLV15" s="51"/>
      <c r="BLW15" s="51"/>
      <c r="BLX15" s="51"/>
      <c r="BLY15" s="51"/>
      <c r="BLZ15" s="51"/>
      <c r="BMA15" s="51"/>
      <c r="BMB15" s="51"/>
      <c r="BMC15" s="51"/>
      <c r="BMD15" s="51"/>
      <c r="BME15" s="51"/>
      <c r="BMF15" s="51"/>
      <c r="BMG15" s="51"/>
      <c r="BMH15" s="51"/>
      <c r="BMI15" s="51"/>
      <c r="BMJ15" s="51"/>
      <c r="BMK15" s="51"/>
      <c r="BML15" s="51"/>
      <c r="BMM15" s="51"/>
      <c r="BMN15" s="51"/>
      <c r="BMO15" s="51"/>
      <c r="BMP15" s="51"/>
      <c r="BMQ15" s="51"/>
      <c r="BMR15" s="51"/>
      <c r="BMS15" s="51"/>
      <c r="BMT15" s="51"/>
      <c r="BMU15" s="51"/>
      <c r="BMV15" s="51"/>
      <c r="BMW15" s="51"/>
      <c r="BMX15" s="51"/>
      <c r="BMY15" s="51"/>
      <c r="BMZ15" s="51"/>
      <c r="BNA15" s="51"/>
      <c r="BNB15" s="51"/>
      <c r="BNC15" s="51"/>
      <c r="BND15" s="51"/>
      <c r="BNE15" s="51"/>
      <c r="BNF15" s="51"/>
      <c r="BNG15" s="51"/>
      <c r="BNH15" s="51"/>
      <c r="BNI15" s="51"/>
      <c r="BNJ15" s="51"/>
      <c r="BNK15" s="51"/>
      <c r="BNL15" s="51"/>
      <c r="BNM15" s="51"/>
      <c r="BNN15" s="51"/>
      <c r="BNO15" s="51"/>
      <c r="BNP15" s="51"/>
      <c r="BNQ15" s="51"/>
      <c r="BNR15" s="51"/>
      <c r="BNS15" s="51"/>
      <c r="BNT15" s="51"/>
      <c r="BNU15" s="51"/>
      <c r="BNV15" s="51"/>
      <c r="BNW15" s="51"/>
      <c r="BNX15" s="51"/>
      <c r="BNY15" s="51"/>
      <c r="BNZ15" s="51"/>
      <c r="BOA15" s="51"/>
      <c r="BOB15" s="51"/>
      <c r="BOC15" s="51"/>
      <c r="BOD15" s="51"/>
      <c r="BOE15" s="51"/>
      <c r="BOF15" s="51"/>
      <c r="BOG15" s="51"/>
      <c r="BOH15" s="51"/>
      <c r="BOI15" s="51"/>
      <c r="BOJ15" s="51"/>
      <c r="BOK15" s="51"/>
      <c r="BOL15" s="51"/>
      <c r="BOM15" s="51"/>
      <c r="BON15" s="51"/>
      <c r="BOO15" s="51"/>
      <c r="BOP15" s="51"/>
      <c r="BOQ15" s="51"/>
      <c r="BOR15" s="51"/>
      <c r="BOS15" s="51"/>
      <c r="BOT15" s="51"/>
      <c r="BOU15" s="51"/>
      <c r="BOV15" s="51"/>
      <c r="BOW15" s="51"/>
      <c r="BOX15" s="51"/>
      <c r="BOY15" s="51"/>
      <c r="BOZ15" s="51"/>
      <c r="BPA15" s="51"/>
      <c r="BPB15" s="51"/>
      <c r="BPC15" s="51"/>
      <c r="BPD15" s="51"/>
      <c r="BPE15" s="51"/>
      <c r="BPF15" s="51"/>
      <c r="BPG15" s="51"/>
      <c r="BPH15" s="51"/>
      <c r="BPI15" s="51"/>
      <c r="BPJ15" s="51"/>
      <c r="BPK15" s="51"/>
      <c r="BPL15" s="51"/>
      <c r="BPM15" s="51"/>
      <c r="BPN15" s="51"/>
      <c r="BPO15" s="51"/>
      <c r="BPP15" s="51"/>
      <c r="BPQ15" s="51"/>
      <c r="BPR15" s="51"/>
      <c r="BPS15" s="51"/>
      <c r="BPT15" s="51"/>
      <c r="BPU15" s="51"/>
      <c r="BPV15" s="51"/>
      <c r="BPW15" s="51"/>
      <c r="BPX15" s="51"/>
      <c r="BPY15" s="51"/>
      <c r="BPZ15" s="51"/>
      <c r="BQA15" s="51"/>
      <c r="BQB15" s="51"/>
      <c r="BQC15" s="51"/>
      <c r="BQD15" s="51"/>
      <c r="BQE15" s="51"/>
      <c r="BQF15" s="51"/>
      <c r="BQG15" s="51"/>
      <c r="BQH15" s="51"/>
      <c r="BQI15" s="51"/>
      <c r="BQJ15" s="51"/>
      <c r="BQK15" s="51"/>
      <c r="BQL15" s="51"/>
      <c r="BQM15" s="51"/>
      <c r="BQN15" s="51"/>
      <c r="BQO15" s="51"/>
      <c r="BQP15" s="51"/>
      <c r="BQQ15" s="51"/>
      <c r="BQR15" s="51"/>
      <c r="BQS15" s="51"/>
      <c r="BQT15" s="51"/>
      <c r="BQU15" s="51"/>
      <c r="BQV15" s="51"/>
      <c r="BQW15" s="51"/>
      <c r="BQX15" s="51"/>
      <c r="BQY15" s="51"/>
      <c r="BQZ15" s="51"/>
      <c r="BRA15" s="51"/>
      <c r="BRB15" s="51"/>
      <c r="BRC15" s="51"/>
      <c r="BRD15" s="51"/>
      <c r="BRE15" s="51"/>
      <c r="BRF15" s="51"/>
      <c r="BRG15" s="51"/>
      <c r="BRH15" s="51"/>
      <c r="BRI15" s="51"/>
      <c r="BRJ15" s="51"/>
      <c r="BRK15" s="51"/>
      <c r="BRL15" s="51"/>
      <c r="BRM15" s="51"/>
      <c r="BRN15" s="51"/>
      <c r="BRO15" s="51"/>
      <c r="BRP15" s="51"/>
      <c r="BRQ15" s="51"/>
      <c r="BRR15" s="51"/>
      <c r="BRS15" s="51"/>
      <c r="BRT15" s="51"/>
      <c r="BRU15" s="51"/>
      <c r="BRV15" s="51"/>
      <c r="BRW15" s="51"/>
      <c r="BRX15" s="51"/>
      <c r="BRY15" s="51"/>
      <c r="BRZ15" s="51"/>
      <c r="BSA15" s="51"/>
      <c r="BSB15" s="51"/>
      <c r="BSC15" s="51"/>
      <c r="BSD15" s="51"/>
      <c r="BSE15" s="51"/>
      <c r="BSF15" s="51"/>
      <c r="BSG15" s="51"/>
      <c r="BSH15" s="51"/>
      <c r="BSI15" s="51"/>
      <c r="BSJ15" s="51"/>
      <c r="BSK15" s="51"/>
      <c r="BSL15" s="51"/>
      <c r="BSM15" s="51"/>
      <c r="BSN15" s="51"/>
      <c r="BSO15" s="51"/>
      <c r="BSP15" s="51"/>
      <c r="BSQ15" s="51"/>
      <c r="BSR15" s="51"/>
      <c r="BSS15" s="51"/>
      <c r="BST15" s="51"/>
      <c r="BSU15" s="51"/>
      <c r="BSV15" s="51"/>
      <c r="BSW15" s="51"/>
      <c r="BSX15" s="51"/>
      <c r="BSY15" s="51"/>
      <c r="BSZ15" s="51"/>
      <c r="BTA15" s="51"/>
      <c r="BTB15" s="51"/>
      <c r="BTC15" s="51"/>
      <c r="BTD15" s="51"/>
      <c r="BTE15" s="51"/>
      <c r="BTF15" s="51"/>
      <c r="BTG15" s="51"/>
      <c r="BTH15" s="51"/>
      <c r="BTI15" s="51"/>
      <c r="BTJ15" s="51"/>
      <c r="BTK15" s="51"/>
      <c r="BTL15" s="51"/>
      <c r="BTM15" s="51"/>
      <c r="BTN15" s="51"/>
      <c r="BTO15" s="51"/>
      <c r="BTP15" s="51"/>
      <c r="BTQ15" s="51"/>
      <c r="BTR15" s="51"/>
      <c r="BTS15" s="51"/>
      <c r="BTT15" s="51"/>
      <c r="BTU15" s="51"/>
      <c r="BTV15" s="51"/>
      <c r="BTW15" s="51"/>
      <c r="BTX15" s="51"/>
      <c r="BTY15" s="51"/>
      <c r="BTZ15" s="51"/>
      <c r="BUA15" s="51"/>
      <c r="BUB15" s="51"/>
      <c r="BUC15" s="51"/>
      <c r="BUD15" s="51"/>
      <c r="BUE15" s="51"/>
      <c r="BUF15" s="51"/>
      <c r="BUG15" s="51"/>
      <c r="BUH15" s="51"/>
      <c r="BUI15" s="51"/>
      <c r="BUJ15" s="51"/>
      <c r="BUK15" s="51"/>
      <c r="BUL15" s="51"/>
      <c r="BUM15" s="51"/>
      <c r="BUN15" s="51"/>
      <c r="BUO15" s="51"/>
      <c r="BUP15" s="51"/>
      <c r="BUQ15" s="51"/>
      <c r="BUR15" s="51"/>
      <c r="BUS15" s="51"/>
      <c r="BUT15" s="51"/>
      <c r="BUU15" s="51"/>
      <c r="BUV15" s="51"/>
      <c r="BUW15" s="51"/>
      <c r="BUX15" s="51"/>
      <c r="BUY15" s="51"/>
      <c r="BUZ15" s="51"/>
      <c r="BVA15" s="51"/>
      <c r="BVB15" s="51"/>
      <c r="BVC15" s="51"/>
      <c r="BVD15" s="51"/>
      <c r="BVE15" s="51"/>
      <c r="BVF15" s="51"/>
      <c r="BVG15" s="51"/>
      <c r="BVH15" s="51"/>
      <c r="BVI15" s="51"/>
      <c r="BVJ15" s="51"/>
      <c r="BVK15" s="51"/>
      <c r="BVL15" s="51"/>
      <c r="BVM15" s="51"/>
      <c r="BVN15" s="51"/>
      <c r="BVO15" s="51"/>
      <c r="BVP15" s="51"/>
      <c r="BVQ15" s="51"/>
      <c r="BVR15" s="51"/>
      <c r="BVS15" s="51"/>
      <c r="BVT15" s="51"/>
      <c r="BVU15" s="51"/>
      <c r="BVV15" s="51"/>
      <c r="BVW15" s="51"/>
      <c r="BVX15" s="51"/>
      <c r="BVY15" s="51"/>
      <c r="BVZ15" s="51"/>
      <c r="BWA15" s="51"/>
      <c r="BWB15" s="51"/>
      <c r="BWC15" s="51"/>
      <c r="BWD15" s="51"/>
      <c r="BWE15" s="51"/>
      <c r="BWF15" s="51"/>
      <c r="BWG15" s="51"/>
      <c r="BWH15" s="51"/>
      <c r="BWI15" s="51"/>
      <c r="BWJ15" s="51"/>
      <c r="BWK15" s="51"/>
      <c r="BWL15" s="51"/>
      <c r="BWM15" s="51"/>
      <c r="BWN15" s="51"/>
      <c r="BWO15" s="51"/>
      <c r="BWP15" s="51"/>
      <c r="BWQ15" s="51"/>
      <c r="BWR15" s="51"/>
      <c r="BWS15" s="51"/>
      <c r="BWT15" s="51"/>
      <c r="BWU15" s="51"/>
      <c r="BWV15" s="51"/>
      <c r="BWW15" s="51"/>
      <c r="BWX15" s="51"/>
      <c r="BWY15" s="51"/>
      <c r="BWZ15" s="51"/>
      <c r="BXA15" s="51"/>
      <c r="BXB15" s="51"/>
      <c r="BXC15" s="51"/>
      <c r="BXD15" s="51"/>
      <c r="BXE15" s="51"/>
      <c r="BXF15" s="51"/>
      <c r="BXG15" s="51"/>
      <c r="BXH15" s="51"/>
      <c r="BXI15" s="51"/>
      <c r="BXJ15" s="51"/>
      <c r="BXK15" s="51"/>
      <c r="BXL15" s="51"/>
      <c r="BXM15" s="51"/>
      <c r="BXN15" s="51"/>
      <c r="BXO15" s="51"/>
      <c r="BXP15" s="51"/>
      <c r="BXQ15" s="51"/>
      <c r="BXR15" s="51"/>
      <c r="BXS15" s="51"/>
      <c r="BXT15" s="51"/>
      <c r="BXU15" s="51"/>
      <c r="BXV15" s="51"/>
      <c r="BXW15" s="51"/>
      <c r="BXX15" s="51"/>
      <c r="BXY15" s="51"/>
      <c r="BXZ15" s="51"/>
      <c r="BYA15" s="51"/>
      <c r="BYB15" s="51"/>
      <c r="BYC15" s="51"/>
      <c r="BYD15" s="51"/>
      <c r="BYE15" s="51"/>
      <c r="BYF15" s="51"/>
      <c r="BYG15" s="51"/>
      <c r="BYH15" s="51"/>
      <c r="BYI15" s="51"/>
      <c r="BYJ15" s="51"/>
      <c r="BYK15" s="51"/>
      <c r="BYL15" s="51"/>
      <c r="BYM15" s="51"/>
      <c r="BYN15" s="51"/>
      <c r="BYO15" s="51"/>
      <c r="BYP15" s="51"/>
      <c r="BYQ15" s="51"/>
      <c r="BYR15" s="51"/>
      <c r="BYS15" s="51"/>
      <c r="BYT15" s="51"/>
      <c r="BYU15" s="51"/>
      <c r="BYV15" s="51"/>
      <c r="BYW15" s="51"/>
      <c r="BYX15" s="51"/>
      <c r="BYY15" s="51"/>
      <c r="BYZ15" s="51"/>
      <c r="BZA15" s="51"/>
      <c r="BZB15" s="51"/>
      <c r="BZC15" s="51"/>
      <c r="BZD15" s="51"/>
      <c r="BZE15" s="51"/>
      <c r="BZF15" s="51"/>
      <c r="BZG15" s="51"/>
      <c r="BZH15" s="51"/>
      <c r="BZI15" s="51"/>
      <c r="BZJ15" s="51"/>
      <c r="BZK15" s="51"/>
      <c r="BZL15" s="51"/>
      <c r="BZM15" s="51"/>
      <c r="BZN15" s="51"/>
      <c r="BZO15" s="51"/>
      <c r="BZP15" s="51"/>
      <c r="BZQ15" s="51"/>
      <c r="BZR15" s="51"/>
      <c r="BZS15" s="51"/>
      <c r="BZT15" s="51"/>
      <c r="BZU15" s="51"/>
      <c r="BZV15" s="51"/>
      <c r="BZW15" s="51"/>
      <c r="BZX15" s="51"/>
      <c r="BZY15" s="51"/>
      <c r="BZZ15" s="51"/>
      <c r="CAA15" s="51"/>
      <c r="CAB15" s="51"/>
      <c r="CAC15" s="51"/>
      <c r="CAD15" s="51"/>
      <c r="CAE15" s="51"/>
      <c r="CAF15" s="51"/>
      <c r="CAG15" s="51"/>
      <c r="CAH15" s="51"/>
      <c r="CAI15" s="51"/>
      <c r="CAJ15" s="51"/>
      <c r="CAK15" s="51"/>
      <c r="CAL15" s="51"/>
      <c r="CAM15" s="51"/>
      <c r="CAN15" s="51"/>
      <c r="CAO15" s="51"/>
      <c r="CAP15" s="51"/>
      <c r="CAQ15" s="51"/>
      <c r="CAR15" s="51"/>
      <c r="CAS15" s="51"/>
      <c r="CAT15" s="51"/>
      <c r="CAU15" s="51"/>
      <c r="CAV15" s="51"/>
      <c r="CAW15" s="51"/>
      <c r="CAX15" s="51"/>
      <c r="CAY15" s="51"/>
      <c r="CAZ15" s="51"/>
      <c r="CBA15" s="51"/>
      <c r="CBB15" s="51"/>
      <c r="CBC15" s="51"/>
      <c r="CBD15" s="51"/>
      <c r="CBE15" s="51"/>
      <c r="CBF15" s="51"/>
      <c r="CBG15" s="51"/>
      <c r="CBH15" s="51"/>
      <c r="CBI15" s="51"/>
      <c r="CBJ15" s="51"/>
      <c r="CBK15" s="51"/>
      <c r="CBL15" s="51"/>
      <c r="CBM15" s="51"/>
      <c r="CBN15" s="51"/>
      <c r="CBO15" s="51"/>
      <c r="CBP15" s="51"/>
      <c r="CBQ15" s="51"/>
      <c r="CBR15" s="51"/>
      <c r="CBS15" s="51"/>
      <c r="CBT15" s="51"/>
      <c r="CBU15" s="51"/>
      <c r="CBV15" s="51"/>
      <c r="CBW15" s="51"/>
      <c r="CBX15" s="51"/>
      <c r="CBY15" s="51"/>
      <c r="CBZ15" s="51"/>
      <c r="CCA15" s="51"/>
      <c r="CCB15" s="51"/>
      <c r="CCC15" s="51"/>
      <c r="CCD15" s="51"/>
      <c r="CCE15" s="51"/>
      <c r="CCF15" s="51"/>
      <c r="CCG15" s="51"/>
      <c r="CCH15" s="51"/>
      <c r="CCI15" s="51"/>
      <c r="CCJ15" s="51"/>
      <c r="CCK15" s="51"/>
      <c r="CCL15" s="51"/>
      <c r="CCM15" s="51"/>
      <c r="CCN15" s="51"/>
      <c r="CCO15" s="51"/>
      <c r="CCP15" s="51"/>
      <c r="CCQ15" s="51"/>
      <c r="CCR15" s="51"/>
      <c r="CCS15" s="51"/>
      <c r="CCT15" s="51"/>
      <c r="CCU15" s="51"/>
      <c r="CCV15" s="51"/>
      <c r="CCW15" s="51"/>
      <c r="CCX15" s="51"/>
      <c r="CCY15" s="51"/>
      <c r="CCZ15" s="51"/>
      <c r="CDA15" s="51"/>
      <c r="CDB15" s="51"/>
      <c r="CDC15" s="51"/>
      <c r="CDD15" s="51"/>
      <c r="CDE15" s="51"/>
      <c r="CDF15" s="51"/>
      <c r="CDG15" s="51"/>
      <c r="CDH15" s="51"/>
      <c r="CDI15" s="51"/>
      <c r="CDJ15" s="51"/>
      <c r="CDK15" s="51"/>
      <c r="CDL15" s="51"/>
      <c r="CDM15" s="51"/>
      <c r="CDN15" s="51"/>
      <c r="CDO15" s="51"/>
      <c r="CDP15" s="51"/>
      <c r="CDQ15" s="51"/>
      <c r="CDR15" s="51"/>
      <c r="CDS15" s="51"/>
      <c r="CDT15" s="51"/>
      <c r="CDU15" s="51"/>
      <c r="CDV15" s="51"/>
      <c r="CDW15" s="51"/>
      <c r="CDX15" s="51"/>
      <c r="CDY15" s="51"/>
      <c r="CDZ15" s="51"/>
      <c r="CEA15" s="51"/>
      <c r="CEB15" s="51"/>
      <c r="CEC15" s="51"/>
      <c r="CED15" s="51"/>
      <c r="CEE15" s="51"/>
      <c r="CEF15" s="51"/>
      <c r="CEG15" s="51"/>
      <c r="CEH15" s="51"/>
      <c r="CEI15" s="51"/>
      <c r="CEJ15" s="51"/>
      <c r="CEK15" s="51"/>
      <c r="CEL15" s="51"/>
      <c r="CEM15" s="51"/>
      <c r="CEN15" s="51"/>
      <c r="CEO15" s="51"/>
      <c r="CEP15" s="51"/>
      <c r="CEQ15" s="51"/>
      <c r="CER15" s="51"/>
      <c r="CES15" s="51"/>
      <c r="CET15" s="51"/>
      <c r="CEU15" s="51"/>
      <c r="CEV15" s="51"/>
      <c r="CEW15" s="51"/>
      <c r="CEX15" s="51"/>
      <c r="CEY15" s="51"/>
      <c r="CEZ15" s="51"/>
      <c r="CFA15" s="51"/>
      <c r="CFB15" s="51"/>
      <c r="CFC15" s="51"/>
      <c r="CFD15" s="51"/>
      <c r="CFE15" s="51"/>
      <c r="CFF15" s="51"/>
      <c r="CFG15" s="51"/>
      <c r="CFH15" s="51"/>
      <c r="CFI15" s="51"/>
      <c r="CFJ15" s="51"/>
      <c r="CFK15" s="51"/>
      <c r="CFL15" s="51"/>
      <c r="CFM15" s="51"/>
      <c r="CFN15" s="51"/>
      <c r="CFO15" s="51"/>
      <c r="CFP15" s="51"/>
      <c r="CFQ15" s="51"/>
      <c r="CFR15" s="51"/>
      <c r="CFS15" s="51"/>
      <c r="CFT15" s="51"/>
      <c r="CFU15" s="51"/>
      <c r="CFV15" s="51"/>
      <c r="CFW15" s="51"/>
      <c r="CFX15" s="51"/>
      <c r="CFY15" s="51"/>
      <c r="CFZ15" s="51"/>
      <c r="CGA15" s="51"/>
      <c r="CGB15" s="51"/>
      <c r="CGC15" s="51"/>
      <c r="CGD15" s="51"/>
      <c r="CGE15" s="51"/>
      <c r="CGF15" s="51"/>
      <c r="CGG15" s="51"/>
      <c r="CGH15" s="51"/>
      <c r="CGI15" s="51"/>
      <c r="CGJ15" s="51"/>
      <c r="CGK15" s="51"/>
      <c r="CGL15" s="51"/>
      <c r="CGM15" s="51"/>
      <c r="CGN15" s="51"/>
      <c r="CGO15" s="51"/>
      <c r="CGP15" s="51"/>
      <c r="CGQ15" s="51"/>
      <c r="CGR15" s="51"/>
      <c r="CGS15" s="51"/>
      <c r="CGT15" s="51"/>
      <c r="CGU15" s="51"/>
      <c r="CGV15" s="51"/>
      <c r="CGW15" s="51"/>
      <c r="CGX15" s="51"/>
      <c r="CGY15" s="51"/>
      <c r="CGZ15" s="51"/>
      <c r="CHA15" s="51"/>
      <c r="CHB15" s="51"/>
      <c r="CHC15" s="51"/>
      <c r="CHD15" s="51"/>
      <c r="CHE15" s="51"/>
      <c r="CHF15" s="51"/>
      <c r="CHG15" s="51"/>
      <c r="CHH15" s="51"/>
      <c r="CHI15" s="51"/>
      <c r="CHJ15" s="51"/>
      <c r="CHK15" s="51"/>
      <c r="CHL15" s="51"/>
      <c r="CHM15" s="51"/>
      <c r="CHN15" s="51"/>
      <c r="CHO15" s="51"/>
      <c r="CHP15" s="51"/>
      <c r="CHQ15" s="51"/>
      <c r="CHR15" s="51"/>
      <c r="CHS15" s="51"/>
      <c r="CHT15" s="51"/>
      <c r="CHU15" s="51"/>
      <c r="CHV15" s="51"/>
      <c r="CHW15" s="51"/>
      <c r="CHX15" s="51"/>
      <c r="CHY15" s="51"/>
      <c r="CHZ15" s="51"/>
      <c r="CIA15" s="51"/>
      <c r="CIB15" s="51"/>
      <c r="CIC15" s="51"/>
      <c r="CID15" s="51"/>
      <c r="CIE15" s="51"/>
      <c r="CIF15" s="51"/>
      <c r="CIG15" s="51"/>
      <c r="CIH15" s="51"/>
      <c r="CII15" s="51"/>
      <c r="CIJ15" s="51"/>
      <c r="CIK15" s="51"/>
      <c r="CIL15" s="51"/>
      <c r="CIM15" s="51"/>
      <c r="CIN15" s="51"/>
      <c r="CIO15" s="51"/>
      <c r="CIP15" s="51"/>
      <c r="CIQ15" s="51"/>
      <c r="CIR15" s="51"/>
      <c r="CIS15" s="51"/>
      <c r="CIT15" s="51"/>
      <c r="CIU15" s="51"/>
      <c r="CIV15" s="51"/>
      <c r="CIW15" s="51"/>
      <c r="CIX15" s="51"/>
      <c r="CIY15" s="51"/>
      <c r="CIZ15" s="51"/>
      <c r="CJA15" s="51"/>
      <c r="CJB15" s="51"/>
      <c r="CJC15" s="51"/>
      <c r="CJD15" s="51"/>
      <c r="CJE15" s="51"/>
      <c r="CJF15" s="51"/>
      <c r="CJG15" s="51"/>
      <c r="CJH15" s="51"/>
      <c r="CJI15" s="51"/>
      <c r="CJJ15" s="51"/>
      <c r="CJK15" s="51"/>
      <c r="CJL15" s="51"/>
      <c r="CJM15" s="51"/>
      <c r="CJN15" s="51"/>
      <c r="CJO15" s="51"/>
      <c r="CJP15" s="51"/>
      <c r="CJQ15" s="51"/>
      <c r="CJR15" s="51"/>
      <c r="CJS15" s="51"/>
      <c r="CJT15" s="51"/>
      <c r="CJU15" s="51"/>
      <c r="CJV15" s="51"/>
      <c r="CJW15" s="51"/>
      <c r="CJX15" s="51"/>
      <c r="CJY15" s="51"/>
      <c r="CJZ15" s="51"/>
      <c r="CKA15" s="51"/>
      <c r="CKB15" s="51"/>
      <c r="CKC15" s="51"/>
      <c r="CKD15" s="51"/>
      <c r="CKE15" s="51"/>
      <c r="CKF15" s="51"/>
      <c r="CKG15" s="51"/>
      <c r="CKH15" s="51"/>
      <c r="CKI15" s="51"/>
      <c r="CKJ15" s="51"/>
      <c r="CKK15" s="51"/>
      <c r="CKL15" s="51"/>
      <c r="CKM15" s="51"/>
      <c r="CKN15" s="51"/>
      <c r="CKO15" s="51"/>
      <c r="CKP15" s="51"/>
      <c r="CKQ15" s="51"/>
      <c r="CKR15" s="51"/>
      <c r="CKS15" s="51"/>
      <c r="CKT15" s="51"/>
      <c r="CKU15" s="51"/>
      <c r="CKV15" s="51"/>
      <c r="CKW15" s="51"/>
      <c r="CKX15" s="51"/>
      <c r="CKY15" s="51"/>
      <c r="CKZ15" s="51"/>
      <c r="CLA15" s="51"/>
      <c r="CLB15" s="51"/>
      <c r="CLC15" s="51"/>
      <c r="CLD15" s="51"/>
      <c r="CLE15" s="51"/>
      <c r="CLF15" s="51"/>
      <c r="CLG15" s="51"/>
      <c r="CLH15" s="51"/>
      <c r="CLI15" s="51"/>
      <c r="CLJ15" s="51"/>
      <c r="CLK15" s="51"/>
      <c r="CLL15" s="51"/>
      <c r="CLM15" s="51"/>
      <c r="CLN15" s="51"/>
      <c r="CLO15" s="51"/>
      <c r="CLP15" s="51"/>
      <c r="CLQ15" s="51"/>
      <c r="CLR15" s="51"/>
      <c r="CLS15" s="51"/>
      <c r="CLT15" s="51"/>
      <c r="CLU15" s="51"/>
      <c r="CLV15" s="51"/>
      <c r="CLW15" s="51"/>
      <c r="CLX15" s="51"/>
      <c r="CLY15" s="51"/>
      <c r="CLZ15" s="51"/>
      <c r="CMA15" s="51"/>
      <c r="CMB15" s="51"/>
      <c r="CMC15" s="51"/>
      <c r="CMD15" s="51"/>
      <c r="CME15" s="51"/>
      <c r="CMF15" s="51"/>
      <c r="CMG15" s="51"/>
      <c r="CMH15" s="51"/>
      <c r="CMI15" s="51"/>
      <c r="CMJ15" s="51"/>
      <c r="CMK15" s="51"/>
      <c r="CML15" s="51"/>
      <c r="CMM15" s="51"/>
      <c r="CMN15" s="51"/>
      <c r="CMO15" s="51"/>
      <c r="CMP15" s="51"/>
      <c r="CMQ15" s="51"/>
      <c r="CMR15" s="51"/>
      <c r="CMS15" s="51"/>
      <c r="CMT15" s="51"/>
      <c r="CMU15" s="51"/>
      <c r="CMV15" s="51"/>
      <c r="CMW15" s="51"/>
      <c r="CMX15" s="51"/>
      <c r="CMY15" s="51"/>
      <c r="CMZ15" s="51"/>
      <c r="CNA15" s="51"/>
      <c r="CNB15" s="51"/>
      <c r="CNC15" s="51"/>
      <c r="CND15" s="51"/>
      <c r="CNE15" s="51"/>
      <c r="CNF15" s="51"/>
      <c r="CNG15" s="51"/>
      <c r="CNH15" s="51"/>
      <c r="CNI15" s="51"/>
      <c r="CNJ15" s="51"/>
      <c r="CNK15" s="51"/>
      <c r="CNL15" s="51"/>
      <c r="CNM15" s="51"/>
      <c r="CNN15" s="51"/>
      <c r="CNO15" s="51"/>
      <c r="CNP15" s="51"/>
      <c r="CNQ15" s="51"/>
      <c r="CNR15" s="51"/>
      <c r="CNS15" s="51"/>
      <c r="CNT15" s="51"/>
      <c r="CNU15" s="51"/>
      <c r="CNV15" s="51"/>
      <c r="CNW15" s="51"/>
      <c r="CNX15" s="51"/>
      <c r="CNY15" s="51"/>
      <c r="CNZ15" s="51"/>
      <c r="COA15" s="51"/>
      <c r="COB15" s="51"/>
      <c r="COC15" s="51"/>
      <c r="COD15" s="51"/>
      <c r="COE15" s="51"/>
      <c r="COF15" s="51"/>
      <c r="COG15" s="51"/>
      <c r="COH15" s="51"/>
      <c r="COI15" s="51"/>
      <c r="COJ15" s="51"/>
      <c r="COK15" s="51"/>
      <c r="COL15" s="51"/>
      <c r="COM15" s="51"/>
      <c r="CON15" s="51"/>
      <c r="COO15" s="51"/>
      <c r="COP15" s="51"/>
      <c r="COQ15" s="51"/>
      <c r="COR15" s="51"/>
      <c r="COS15" s="51"/>
      <c r="COT15" s="51"/>
      <c r="COU15" s="51"/>
      <c r="COV15" s="51"/>
      <c r="COW15" s="47"/>
      <c r="COX15" s="47"/>
      <c r="COY15" s="47"/>
      <c r="COZ15" s="47"/>
      <c r="CPA15" s="47"/>
      <c r="CPB15" s="47"/>
      <c r="CPC15" s="47"/>
      <c r="CPD15" s="47"/>
      <c r="CPE15" s="47"/>
      <c r="CPF15" s="47"/>
      <c r="CPG15" s="47"/>
      <c r="CPH15" s="47"/>
      <c r="CPI15" s="47"/>
      <c r="CPJ15" s="47"/>
      <c r="CPK15" s="47"/>
      <c r="CPL15" s="47"/>
      <c r="CPM15" s="47"/>
      <c r="CPN15" s="47"/>
      <c r="CPO15" s="47"/>
      <c r="CPP15" s="47"/>
      <c r="CPQ15" s="47"/>
      <c r="CPR15" s="47"/>
      <c r="CPS15" s="47"/>
      <c r="CPT15" s="47"/>
      <c r="CPU15" s="47"/>
      <c r="CPV15" s="47"/>
      <c r="CPW15" s="47"/>
      <c r="CPX15" s="47"/>
      <c r="CPY15" s="47"/>
      <c r="CPZ15" s="47"/>
      <c r="CQA15" s="47"/>
      <c r="CQB15" s="47"/>
      <c r="CQC15" s="47"/>
      <c r="CQD15" s="47"/>
      <c r="CQE15" s="47"/>
      <c r="CQF15" s="47"/>
      <c r="CQG15" s="47"/>
      <c r="CQH15" s="47"/>
      <c r="CQI15" s="47"/>
      <c r="CQJ15" s="47"/>
      <c r="CQK15" s="47"/>
      <c r="CQL15" s="47"/>
      <c r="CQM15" s="47"/>
      <c r="CQN15" s="47"/>
      <c r="CQO15" s="47"/>
      <c r="CQP15" s="47"/>
      <c r="CQQ15" s="47"/>
      <c r="CQR15" s="47"/>
      <c r="CQS15" s="47"/>
      <c r="CQT15" s="47"/>
      <c r="CQU15" s="47"/>
      <c r="CQV15" s="47"/>
      <c r="CQW15" s="47"/>
      <c r="CQX15" s="47"/>
      <c r="CQY15" s="47"/>
      <c r="CQZ15" s="47"/>
      <c r="CRA15" s="47"/>
      <c r="CRB15" s="47"/>
      <c r="CRC15" s="47"/>
      <c r="CRD15" s="47"/>
      <c r="CRE15" s="47"/>
      <c r="CRF15" s="47"/>
      <c r="CRG15" s="47"/>
      <c r="CRH15" s="47"/>
      <c r="CRI15" s="47"/>
      <c r="CRJ15" s="47"/>
      <c r="CRK15" s="47"/>
      <c r="CRL15" s="47"/>
      <c r="CRM15" s="47"/>
      <c r="CRN15" s="47"/>
      <c r="CRO15" s="47"/>
      <c r="CRP15" s="47"/>
      <c r="CRQ15" s="47"/>
      <c r="CRR15" s="47"/>
      <c r="CRS15" s="47"/>
      <c r="CRT15" s="47"/>
      <c r="CRU15" s="47"/>
      <c r="CRV15" s="47"/>
      <c r="CRW15" s="47"/>
      <c r="CRX15" s="47"/>
      <c r="CRY15" s="47"/>
      <c r="CRZ15" s="47"/>
      <c r="CSA15" s="47"/>
      <c r="CSB15" s="47"/>
      <c r="CSC15" s="47"/>
      <c r="CSD15" s="47"/>
      <c r="CSE15" s="47"/>
      <c r="CSF15" s="47"/>
      <c r="CSG15" s="47"/>
      <c r="CSH15" s="47"/>
      <c r="CSI15" s="47"/>
      <c r="CSJ15" s="47"/>
      <c r="CSK15" s="47"/>
      <c r="CSL15" s="47"/>
      <c r="CSM15" s="47"/>
      <c r="CSN15" s="47"/>
      <c r="CSO15" s="47"/>
      <c r="CSP15" s="47"/>
      <c r="CSQ15" s="47"/>
      <c r="CSR15" s="47"/>
      <c r="CSS15" s="47"/>
      <c r="CST15" s="47"/>
      <c r="CSU15" s="47"/>
      <c r="CSV15" s="47"/>
      <c r="CSW15" s="47"/>
      <c r="CSX15" s="47"/>
      <c r="CSY15" s="47"/>
      <c r="CSZ15" s="47"/>
      <c r="CTA15" s="47"/>
      <c r="CTB15" s="47"/>
      <c r="CTC15" s="47"/>
      <c r="CTD15" s="47"/>
      <c r="CTE15" s="47"/>
      <c r="CTF15" s="47"/>
      <c r="CTG15" s="47"/>
      <c r="CTH15" s="47"/>
      <c r="CTI15" s="47"/>
      <c r="CTJ15" s="47"/>
      <c r="CTK15" s="47"/>
      <c r="CTL15" s="47"/>
      <c r="CTM15" s="47"/>
      <c r="CTN15" s="47"/>
      <c r="CTO15" s="47"/>
      <c r="CTP15" s="47"/>
      <c r="CTQ15" s="47"/>
      <c r="CTR15" s="47"/>
      <c r="CTS15" s="47"/>
      <c r="CTT15" s="47"/>
      <c r="CTU15" s="47"/>
      <c r="CTV15" s="47"/>
      <c r="CTW15" s="47"/>
      <c r="CTX15" s="47"/>
      <c r="CTY15" s="47"/>
      <c r="CTZ15" s="47"/>
      <c r="CUA15" s="47"/>
      <c r="CUB15" s="47"/>
      <c r="CUC15" s="47"/>
      <c r="CUD15" s="47"/>
      <c r="CUE15" s="47"/>
      <c r="CUF15" s="47"/>
      <c r="CUG15" s="47"/>
      <c r="CUH15" s="47"/>
      <c r="CUI15" s="47"/>
      <c r="CUJ15" s="47"/>
      <c r="CUK15" s="47"/>
      <c r="CUL15" s="47"/>
      <c r="CUM15" s="47"/>
      <c r="CUN15" s="47"/>
      <c r="CUO15" s="47"/>
      <c r="CUP15" s="47"/>
      <c r="CUQ15" s="47"/>
      <c r="CUR15" s="47"/>
      <c r="CUS15" s="47"/>
      <c r="CUT15" s="47"/>
      <c r="CUU15" s="47"/>
      <c r="CUV15" s="47"/>
      <c r="CUW15" s="47"/>
      <c r="CUX15" s="47"/>
      <c r="CUY15" s="47"/>
      <c r="CUZ15" s="47"/>
      <c r="CVA15" s="47"/>
      <c r="CVB15" s="47"/>
      <c r="CVC15" s="47"/>
      <c r="CVD15" s="47"/>
      <c r="CVE15" s="47"/>
      <c r="CVF15" s="47"/>
      <c r="CVG15" s="47"/>
      <c r="CVH15" s="47"/>
      <c r="CVI15" s="47"/>
      <c r="CVJ15" s="47"/>
      <c r="CVK15" s="47"/>
      <c r="CVL15" s="47"/>
      <c r="CVM15" s="47"/>
      <c r="CVN15" s="47"/>
      <c r="CVO15" s="47"/>
      <c r="CVP15" s="47"/>
      <c r="CVQ15" s="47"/>
      <c r="CVR15" s="47"/>
      <c r="CVS15" s="47"/>
      <c r="CVT15" s="47"/>
      <c r="CVU15" s="47"/>
      <c r="CVV15" s="47"/>
      <c r="CVW15" s="47"/>
      <c r="CVX15" s="47"/>
      <c r="CVY15" s="47"/>
      <c r="CVZ15" s="47"/>
      <c r="CWA15" s="47"/>
      <c r="CWB15" s="47"/>
      <c r="CWC15" s="47"/>
      <c r="CWD15" s="47"/>
      <c r="CWE15" s="47"/>
      <c r="CWF15" s="47"/>
      <c r="CWG15" s="47"/>
      <c r="CWH15" s="47"/>
      <c r="CWI15" s="47"/>
      <c r="CWJ15" s="47"/>
      <c r="CWK15" s="47"/>
      <c r="CWL15" s="47"/>
      <c r="CWM15" s="47"/>
      <c r="CWN15" s="47"/>
      <c r="CWO15" s="47"/>
      <c r="CWP15" s="47"/>
      <c r="CWQ15" s="47"/>
      <c r="CWR15" s="47"/>
      <c r="CWS15" s="47"/>
      <c r="CWT15" s="47"/>
      <c r="CWU15" s="47"/>
      <c r="CWV15" s="47"/>
      <c r="CWW15" s="47"/>
      <c r="CWX15" s="47"/>
      <c r="CWY15" s="47"/>
      <c r="CWZ15" s="47"/>
      <c r="CXA15" s="47"/>
      <c r="CXB15" s="47"/>
      <c r="CXC15" s="47"/>
      <c r="CXD15" s="47"/>
      <c r="CXE15" s="47"/>
      <c r="CXF15" s="47"/>
      <c r="CXG15" s="47"/>
      <c r="CXH15" s="47"/>
      <c r="CXI15" s="47"/>
      <c r="CXJ15" s="47"/>
      <c r="CXK15" s="47"/>
      <c r="CXL15" s="47"/>
      <c r="CXM15" s="47"/>
      <c r="CXN15" s="47"/>
      <c r="CXO15" s="47"/>
      <c r="CXP15" s="47"/>
      <c r="CXQ15" s="47"/>
      <c r="CXR15" s="47"/>
      <c r="CXS15" s="47"/>
      <c r="CXT15" s="47"/>
      <c r="CXU15" s="47"/>
      <c r="CXV15" s="47"/>
      <c r="CXW15" s="47"/>
      <c r="CXX15" s="47"/>
      <c r="CXY15" s="47"/>
      <c r="CXZ15" s="47"/>
      <c r="CYA15" s="47"/>
      <c r="CYB15" s="47"/>
      <c r="CYC15" s="47"/>
      <c r="CYD15" s="47"/>
      <c r="CYE15" s="47"/>
      <c r="CYF15" s="47"/>
      <c r="CYG15" s="47"/>
      <c r="CYH15" s="47"/>
      <c r="CYI15" s="47"/>
      <c r="CYJ15" s="47"/>
      <c r="CYK15" s="47"/>
      <c r="CYL15" s="47"/>
      <c r="CYM15" s="47"/>
      <c r="CYN15" s="47"/>
      <c r="CYO15" s="47"/>
      <c r="CYP15" s="47"/>
      <c r="CYQ15" s="47"/>
      <c r="CYR15" s="47"/>
      <c r="CYS15" s="47"/>
      <c r="CYT15" s="47"/>
      <c r="CYU15" s="47"/>
      <c r="CYV15" s="47"/>
      <c r="CYW15" s="47"/>
      <c r="CYX15" s="47"/>
      <c r="CYY15" s="47"/>
      <c r="CYZ15" s="47"/>
      <c r="CZA15" s="47"/>
      <c r="CZB15" s="47"/>
      <c r="CZC15" s="47"/>
      <c r="CZD15" s="47"/>
      <c r="CZE15" s="47"/>
      <c r="CZF15" s="47"/>
      <c r="CZG15" s="47"/>
      <c r="CZH15" s="47"/>
      <c r="CZI15" s="47"/>
      <c r="CZJ15" s="47"/>
      <c r="CZK15" s="47"/>
      <c r="CZL15" s="47"/>
      <c r="CZM15" s="47"/>
      <c r="CZN15" s="47"/>
      <c r="CZO15" s="47"/>
      <c r="CZP15" s="47"/>
      <c r="CZQ15" s="47"/>
      <c r="CZR15" s="47"/>
      <c r="CZS15" s="47"/>
      <c r="CZT15" s="47"/>
      <c r="CZU15" s="47"/>
      <c r="CZV15" s="47"/>
      <c r="CZW15" s="47"/>
      <c r="CZX15" s="47"/>
      <c r="CZY15" s="47"/>
      <c r="CZZ15" s="47"/>
      <c r="DAA15" s="47"/>
      <c r="DAB15" s="47"/>
      <c r="DAC15" s="47"/>
      <c r="DAD15" s="47"/>
      <c r="DAE15" s="47"/>
      <c r="DAF15" s="47"/>
      <c r="DAG15" s="47"/>
      <c r="DAH15" s="47"/>
      <c r="DAI15" s="47"/>
      <c r="DAJ15" s="47"/>
      <c r="DAK15" s="47"/>
      <c r="DAL15" s="47"/>
      <c r="DAM15" s="47"/>
      <c r="DAN15" s="47"/>
      <c r="DAO15" s="47"/>
      <c r="DAP15" s="47"/>
      <c r="DAQ15" s="47"/>
      <c r="DAR15" s="47"/>
      <c r="DAS15" s="47"/>
      <c r="DAT15" s="47"/>
      <c r="DAU15" s="47"/>
      <c r="DAV15" s="47"/>
      <c r="DAW15" s="47"/>
      <c r="DAX15" s="47"/>
      <c r="DAY15" s="47"/>
      <c r="DAZ15" s="47"/>
      <c r="DBA15" s="47"/>
      <c r="DBB15" s="47"/>
      <c r="DBC15" s="47"/>
      <c r="DBD15" s="47"/>
      <c r="DBE15" s="47"/>
      <c r="DBF15" s="47"/>
      <c r="DBG15" s="47"/>
      <c r="DBH15" s="47"/>
      <c r="DBI15" s="47"/>
      <c r="DBJ15" s="47"/>
      <c r="DBK15" s="47"/>
      <c r="DBL15" s="47"/>
      <c r="DBM15" s="47"/>
      <c r="DBN15" s="47"/>
      <c r="DBO15" s="47"/>
      <c r="DBP15" s="47"/>
      <c r="DBQ15" s="47"/>
      <c r="DBR15" s="47"/>
      <c r="DBS15" s="47"/>
      <c r="DBT15" s="47"/>
      <c r="DBU15" s="47"/>
      <c r="DBV15" s="47"/>
      <c r="DBW15" s="47"/>
      <c r="DBX15" s="47"/>
      <c r="DBY15" s="47"/>
      <c r="DBZ15" s="47"/>
      <c r="DCA15" s="47"/>
      <c r="DCB15" s="47"/>
      <c r="DCC15" s="47"/>
      <c r="DCD15" s="47"/>
      <c r="DCE15" s="47"/>
      <c r="DCF15" s="47"/>
      <c r="DCG15" s="47"/>
      <c r="DCH15" s="47"/>
      <c r="DCI15" s="47"/>
      <c r="DCJ15" s="47"/>
      <c r="DCK15" s="47"/>
      <c r="DCL15" s="47"/>
      <c r="DCM15" s="47"/>
      <c r="DCN15" s="47"/>
      <c r="DCO15" s="47"/>
      <c r="DCP15" s="47"/>
      <c r="DCQ15" s="47"/>
      <c r="DCR15" s="47"/>
      <c r="DCS15" s="47"/>
      <c r="DCT15" s="47"/>
      <c r="DCU15" s="47"/>
      <c r="DCV15" s="47"/>
      <c r="DCW15" s="47"/>
      <c r="DCX15" s="47"/>
      <c r="DCY15" s="47"/>
      <c r="DCZ15" s="47"/>
      <c r="DDA15" s="47"/>
      <c r="DDB15" s="47"/>
      <c r="DDC15" s="47"/>
      <c r="DDD15" s="47"/>
      <c r="DDE15" s="47"/>
      <c r="DDF15" s="47"/>
      <c r="DDG15" s="47"/>
      <c r="DDH15" s="47"/>
      <c r="DDI15" s="47"/>
      <c r="DDJ15" s="47"/>
      <c r="DDK15" s="47"/>
      <c r="DDL15" s="47"/>
      <c r="DDM15" s="47"/>
      <c r="DDN15" s="47"/>
      <c r="DDO15" s="47"/>
      <c r="DDP15" s="47"/>
      <c r="DDQ15" s="47"/>
      <c r="DDR15" s="47"/>
      <c r="DDS15" s="47"/>
      <c r="DDT15" s="47"/>
      <c r="DDU15" s="47"/>
      <c r="DDV15" s="47"/>
      <c r="DDW15" s="47"/>
      <c r="DDX15" s="47"/>
      <c r="DDY15" s="47"/>
      <c r="DDZ15" s="47"/>
      <c r="DEA15" s="47"/>
      <c r="DEB15" s="47"/>
      <c r="DEC15" s="47"/>
      <c r="DED15" s="47"/>
      <c r="DEE15" s="47"/>
      <c r="DEF15" s="47"/>
      <c r="DEG15" s="47"/>
      <c r="DEH15" s="47"/>
      <c r="DEI15" s="47"/>
      <c r="DEJ15" s="47"/>
      <c r="DEK15" s="47"/>
      <c r="DEL15" s="47"/>
      <c r="DEM15" s="47"/>
      <c r="DEN15" s="47"/>
      <c r="DEO15" s="47"/>
      <c r="DEP15" s="47"/>
      <c r="DEQ15" s="47"/>
      <c r="DER15" s="47"/>
      <c r="DES15" s="47"/>
    </row>
    <row r="16" spans="1:2853" ht="15.75">
      <c r="B16" s="71" t="s">
        <v>79</v>
      </c>
      <c r="C16" s="66"/>
      <c r="D16" s="54"/>
      <c r="E16" s="66"/>
      <c r="F16" s="54"/>
      <c r="G16" s="66"/>
      <c r="H16" s="54"/>
      <c r="I16" s="66"/>
      <c r="J16" s="54"/>
      <c r="K16" s="66">
        <v>17</v>
      </c>
      <c r="L16" s="54">
        <v>71</v>
      </c>
      <c r="M16" s="66"/>
      <c r="N16" s="54"/>
      <c r="O16" s="66"/>
      <c r="P16" s="54"/>
      <c r="Q16" s="66"/>
      <c r="R16" s="54"/>
      <c r="S16" s="66"/>
      <c r="T16" s="54"/>
      <c r="U16" s="66"/>
      <c r="V16" s="54"/>
      <c r="W16" s="66"/>
      <c r="X16" s="54"/>
      <c r="Y16" s="66"/>
      <c r="Z16" s="54"/>
      <c r="AA16" s="66">
        <v>18</v>
      </c>
      <c r="AB16" s="54">
        <v>94</v>
      </c>
      <c r="AC16" s="66"/>
      <c r="AD16" s="54"/>
      <c r="AE16" s="66"/>
      <c r="AF16" s="54"/>
      <c r="AG16" s="66"/>
      <c r="AH16" s="54"/>
      <c r="AI16" s="66"/>
      <c r="AJ16" s="54"/>
      <c r="AK16" s="66"/>
      <c r="AL16" s="54"/>
      <c r="AM16" s="66"/>
      <c r="AN16" s="54"/>
      <c r="AO16" s="66">
        <v>18</v>
      </c>
      <c r="AP16" s="54">
        <v>94</v>
      </c>
      <c r="AQ16" s="67"/>
      <c r="AR16"/>
      <c r="AS16" s="67"/>
      <c r="AT16"/>
      <c r="AU16" s="67"/>
      <c r="AV16"/>
      <c r="AW16" s="67"/>
      <c r="AX16"/>
      <c r="AY16" s="67"/>
      <c r="AZ16"/>
      <c r="BA16" s="67"/>
      <c r="BB16"/>
      <c r="BC16" s="67"/>
      <c r="BD16"/>
      <c r="BE16" s="67"/>
      <c r="BF16"/>
      <c r="BG16"/>
      <c r="BH16"/>
      <c r="BI16"/>
      <c r="BJ16"/>
      <c r="BK16"/>
      <c r="BL16"/>
      <c r="BM16"/>
      <c r="BN16"/>
      <c r="BO16"/>
      <c r="BP16"/>
      <c r="BQ16"/>
      <c r="BR16"/>
      <c r="BS16"/>
      <c r="BT16"/>
      <c r="BU16"/>
      <c r="BV16"/>
      <c r="BW16"/>
      <c r="BX16"/>
      <c r="BY16"/>
      <c r="BZ16"/>
      <c r="CA16"/>
      <c r="CB16"/>
      <c r="CC16"/>
      <c r="CD16"/>
      <c r="CE16"/>
      <c r="CF16"/>
      <c r="CG16"/>
      <c r="CH16"/>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c r="IV16" s="51"/>
      <c r="IW16" s="51"/>
      <c r="IX16" s="51"/>
      <c r="IY16" s="51"/>
      <c r="IZ16" s="51"/>
      <c r="JA16" s="51"/>
      <c r="JB16" s="51"/>
      <c r="JC16" s="51"/>
      <c r="JD16" s="51"/>
      <c r="JE16" s="51"/>
      <c r="JF16" s="51"/>
      <c r="JG16" s="51"/>
      <c r="JH16" s="51"/>
      <c r="JI16" s="51"/>
      <c r="JJ16" s="51"/>
      <c r="JK16" s="51"/>
      <c r="JL16" s="51"/>
      <c r="JM16" s="51"/>
      <c r="JN16" s="51"/>
      <c r="JO16" s="51"/>
      <c r="JP16" s="51"/>
      <c r="JQ16" s="51"/>
      <c r="JR16" s="51"/>
      <c r="JS16" s="51"/>
      <c r="JT16" s="51"/>
      <c r="JU16" s="51"/>
      <c r="JV16" s="51"/>
      <c r="JW16" s="51"/>
      <c r="JX16" s="51"/>
      <c r="JY16" s="51"/>
      <c r="JZ16" s="51"/>
      <c r="KA16" s="51"/>
      <c r="KB16" s="51"/>
      <c r="KC16" s="51"/>
      <c r="KD16" s="51"/>
      <c r="KE16" s="51"/>
      <c r="KF16" s="51"/>
      <c r="KG16" s="51"/>
      <c r="KH16" s="51"/>
      <c r="KI16" s="51"/>
      <c r="KJ16" s="51"/>
      <c r="KK16" s="51"/>
      <c r="KL16" s="51"/>
      <c r="KM16" s="51"/>
      <c r="KN16" s="51"/>
      <c r="KO16" s="51"/>
      <c r="KP16" s="51"/>
      <c r="KQ16" s="51"/>
      <c r="KR16" s="51"/>
      <c r="KS16" s="51"/>
      <c r="KT16" s="51"/>
      <c r="KU16" s="51"/>
      <c r="KV16" s="51"/>
      <c r="KW16" s="51"/>
      <c r="KX16" s="51"/>
      <c r="KY16" s="51"/>
      <c r="KZ16" s="51"/>
      <c r="LA16" s="51"/>
      <c r="LB16" s="51"/>
      <c r="LC16" s="51"/>
      <c r="LD16" s="51"/>
      <c r="LE16" s="51"/>
      <c r="LF16" s="51"/>
      <c r="LG16" s="51"/>
      <c r="LH16" s="51"/>
      <c r="LI16" s="51"/>
      <c r="LJ16" s="51"/>
      <c r="LK16" s="51"/>
      <c r="LL16" s="51"/>
      <c r="LM16" s="51"/>
      <c r="LN16" s="51"/>
      <c r="LO16" s="51"/>
      <c r="LP16" s="51"/>
      <c r="LQ16" s="51"/>
      <c r="LR16" s="51"/>
      <c r="LS16" s="51"/>
      <c r="LT16" s="51"/>
      <c r="LU16" s="51"/>
      <c r="LV16" s="51"/>
      <c r="LW16" s="51"/>
      <c r="LX16" s="51"/>
      <c r="LY16" s="51"/>
      <c r="LZ16" s="51"/>
      <c r="MA16" s="51"/>
      <c r="MB16" s="51"/>
      <c r="MC16" s="51"/>
      <c r="MD16" s="51"/>
      <c r="ME16" s="51"/>
      <c r="MF16" s="51"/>
      <c r="MG16" s="51"/>
      <c r="MH16" s="51"/>
      <c r="MI16" s="51"/>
      <c r="MJ16" s="51"/>
      <c r="MK16" s="51"/>
      <c r="ML16" s="51"/>
      <c r="MM16" s="51"/>
      <c r="MN16" s="51"/>
      <c r="MO16" s="51"/>
      <c r="MP16" s="51"/>
      <c r="MQ16" s="51"/>
      <c r="MR16" s="51"/>
      <c r="MS16" s="51"/>
      <c r="MT16" s="51"/>
      <c r="MU16" s="51"/>
      <c r="MV16" s="51"/>
      <c r="MW16" s="51"/>
      <c r="MX16" s="51"/>
      <c r="MY16" s="51"/>
      <c r="MZ16" s="51"/>
      <c r="NA16" s="51"/>
      <c r="NB16" s="51"/>
      <c r="NC16" s="51"/>
      <c r="ND16" s="51"/>
      <c r="NE16" s="51"/>
      <c r="NF16" s="51"/>
      <c r="NG16" s="51"/>
      <c r="NH16" s="51"/>
      <c r="NI16" s="51"/>
      <c r="NJ16" s="51"/>
      <c r="NK16" s="51"/>
      <c r="NL16" s="51"/>
      <c r="NM16" s="51"/>
      <c r="NN16" s="51"/>
      <c r="NO16" s="51"/>
      <c r="NP16" s="51"/>
      <c r="NQ16" s="51"/>
      <c r="NR16" s="51"/>
      <c r="NS16" s="51"/>
      <c r="NT16" s="51"/>
      <c r="NU16" s="51"/>
      <c r="NV16" s="51"/>
      <c r="NW16" s="51"/>
      <c r="NX16" s="51"/>
      <c r="NY16" s="51"/>
      <c r="NZ16" s="51"/>
      <c r="OA16" s="51"/>
      <c r="OB16" s="51"/>
      <c r="OC16" s="51"/>
      <c r="OD16" s="51"/>
      <c r="OE16" s="51"/>
      <c r="OF16" s="51"/>
      <c r="OG16" s="51"/>
      <c r="OH16" s="51"/>
      <c r="OI16" s="51"/>
      <c r="OJ16" s="51"/>
      <c r="OK16" s="51"/>
      <c r="OL16" s="51"/>
      <c r="OM16" s="51"/>
      <c r="ON16" s="51"/>
      <c r="OO16" s="51"/>
      <c r="OP16" s="51"/>
      <c r="OQ16" s="51"/>
      <c r="OR16" s="51"/>
      <c r="OS16" s="51"/>
      <c r="OT16" s="51"/>
      <c r="OU16" s="51"/>
      <c r="OV16" s="51"/>
      <c r="OW16" s="51"/>
      <c r="OX16" s="51"/>
      <c r="OY16" s="51"/>
      <c r="OZ16" s="51"/>
      <c r="PA16" s="51"/>
      <c r="PB16" s="51"/>
      <c r="PC16" s="51"/>
      <c r="PD16" s="51"/>
      <c r="PE16" s="51"/>
      <c r="PF16" s="51"/>
      <c r="PG16" s="51"/>
      <c r="PH16" s="51"/>
      <c r="PI16" s="51"/>
      <c r="PJ16" s="51"/>
      <c r="PK16" s="51"/>
      <c r="PL16" s="51"/>
      <c r="PM16" s="51"/>
      <c r="PN16" s="51"/>
      <c r="PO16" s="51"/>
      <c r="PP16" s="51"/>
      <c r="PQ16" s="51"/>
      <c r="PR16" s="51"/>
      <c r="PS16" s="51"/>
      <c r="PT16" s="51"/>
      <c r="PU16" s="51"/>
      <c r="PV16" s="51"/>
      <c r="PW16" s="51"/>
      <c r="PX16" s="51"/>
      <c r="PY16" s="51"/>
      <c r="PZ16" s="51"/>
      <c r="QA16" s="51"/>
      <c r="QB16" s="51"/>
      <c r="QC16" s="51"/>
      <c r="QD16" s="51"/>
      <c r="QE16" s="51"/>
      <c r="QF16" s="51"/>
      <c r="QG16" s="51"/>
      <c r="QH16" s="51"/>
      <c r="QI16" s="51"/>
      <c r="QJ16" s="51"/>
      <c r="QK16" s="51"/>
      <c r="QL16" s="51"/>
      <c r="QM16" s="51"/>
      <c r="QN16" s="51"/>
      <c r="QO16" s="51"/>
      <c r="QP16" s="51"/>
      <c r="QQ16" s="51"/>
      <c r="QR16" s="51"/>
      <c r="QS16" s="51"/>
      <c r="QT16" s="51"/>
      <c r="QU16" s="51"/>
      <c r="QV16" s="51"/>
      <c r="QW16" s="51"/>
      <c r="QX16" s="51"/>
      <c r="QY16" s="51"/>
      <c r="QZ16" s="51"/>
      <c r="RA16" s="51"/>
      <c r="RB16" s="51"/>
      <c r="RC16" s="51"/>
      <c r="RD16" s="51"/>
      <c r="RE16" s="51"/>
      <c r="RF16" s="51"/>
      <c r="RG16" s="51"/>
      <c r="RH16" s="51"/>
      <c r="RI16" s="51"/>
      <c r="RJ16" s="51"/>
      <c r="RK16" s="51"/>
      <c r="RL16" s="51"/>
      <c r="RM16" s="51"/>
      <c r="RN16" s="51"/>
      <c r="RO16" s="51"/>
      <c r="RP16" s="51"/>
      <c r="RQ16" s="51"/>
      <c r="RR16" s="51"/>
      <c r="RS16" s="51"/>
      <c r="RT16" s="51"/>
      <c r="RU16" s="51"/>
      <c r="RV16" s="51"/>
      <c r="RW16" s="51"/>
      <c r="RX16" s="51"/>
      <c r="RY16" s="51"/>
      <c r="RZ16" s="51"/>
      <c r="SA16" s="51"/>
      <c r="SB16" s="51"/>
      <c r="SC16" s="51"/>
      <c r="SD16" s="51"/>
      <c r="SE16" s="51"/>
      <c r="SF16" s="51"/>
      <c r="SG16" s="51"/>
      <c r="SH16" s="51"/>
      <c r="SI16" s="51"/>
      <c r="SJ16" s="51"/>
      <c r="SK16" s="51"/>
      <c r="SL16" s="51"/>
      <c r="SM16" s="51"/>
      <c r="SN16" s="51"/>
      <c r="SO16" s="51"/>
      <c r="SP16" s="51"/>
      <c r="SQ16" s="51"/>
      <c r="SR16" s="51"/>
      <c r="SS16" s="51"/>
      <c r="ST16" s="51"/>
      <c r="SU16" s="51"/>
      <c r="SV16" s="51"/>
      <c r="SW16" s="51"/>
      <c r="SX16" s="51"/>
      <c r="SY16" s="51"/>
      <c r="SZ16" s="51"/>
      <c r="TA16" s="51"/>
      <c r="TB16" s="51"/>
      <c r="TC16" s="51"/>
      <c r="TD16" s="51"/>
      <c r="TE16" s="51"/>
      <c r="TF16" s="51"/>
      <c r="TG16" s="51"/>
      <c r="TH16" s="51"/>
      <c r="TI16" s="51"/>
      <c r="TJ16" s="51"/>
      <c r="TK16" s="51"/>
      <c r="TL16" s="51"/>
      <c r="TM16" s="51"/>
      <c r="TN16" s="51"/>
      <c r="TO16" s="51"/>
      <c r="TP16" s="51"/>
      <c r="TQ16" s="51"/>
      <c r="TR16" s="51"/>
      <c r="TS16" s="51"/>
      <c r="TT16" s="51"/>
      <c r="TU16" s="51"/>
      <c r="TV16" s="51"/>
      <c r="TW16" s="51"/>
      <c r="TX16" s="51"/>
      <c r="TY16" s="51"/>
      <c r="TZ16" s="51"/>
      <c r="UA16" s="51"/>
      <c r="UB16" s="51"/>
      <c r="UC16" s="51"/>
      <c r="UD16" s="51"/>
      <c r="UE16" s="51"/>
      <c r="UF16" s="51"/>
      <c r="UG16" s="51"/>
      <c r="UH16" s="51"/>
      <c r="UI16" s="51"/>
      <c r="UJ16" s="51"/>
      <c r="UK16" s="51"/>
      <c r="UL16" s="51"/>
      <c r="UM16" s="51"/>
      <c r="UN16" s="51"/>
      <c r="UO16" s="51"/>
      <c r="UP16" s="51"/>
      <c r="UQ16" s="51"/>
      <c r="UR16" s="51"/>
      <c r="US16" s="51"/>
      <c r="UT16" s="51"/>
      <c r="UU16" s="51"/>
      <c r="UV16" s="51"/>
      <c r="UW16" s="51"/>
      <c r="UX16" s="51"/>
      <c r="UY16" s="51"/>
      <c r="UZ16" s="51"/>
      <c r="VA16" s="51"/>
      <c r="VB16" s="51"/>
      <c r="VC16" s="51"/>
      <c r="VD16" s="51"/>
      <c r="VE16" s="51"/>
      <c r="VF16" s="51"/>
      <c r="VG16" s="51"/>
      <c r="VH16" s="51"/>
      <c r="VI16" s="51"/>
      <c r="VJ16" s="51"/>
      <c r="VK16" s="51"/>
      <c r="VL16" s="51"/>
      <c r="VM16" s="51"/>
      <c r="VN16" s="51"/>
      <c r="VO16" s="51"/>
      <c r="VP16" s="51"/>
      <c r="VQ16" s="51"/>
      <c r="VR16" s="51"/>
      <c r="VS16" s="51"/>
      <c r="VT16" s="51"/>
      <c r="VU16" s="51"/>
      <c r="VV16" s="51"/>
      <c r="VW16" s="51"/>
      <c r="VX16" s="51"/>
      <c r="VY16" s="51"/>
      <c r="VZ16" s="51"/>
      <c r="WA16" s="51"/>
      <c r="WB16" s="51"/>
      <c r="WC16" s="51"/>
      <c r="WD16" s="51"/>
      <c r="WE16" s="51"/>
      <c r="WF16" s="51"/>
      <c r="WG16" s="51"/>
      <c r="WH16" s="51"/>
      <c r="WI16" s="51"/>
      <c r="WJ16" s="51"/>
      <c r="WK16" s="51"/>
      <c r="WL16" s="51"/>
      <c r="WM16" s="51"/>
      <c r="WN16" s="51"/>
      <c r="WO16" s="51"/>
      <c r="WP16" s="51"/>
      <c r="WQ16" s="51"/>
      <c r="WR16" s="51"/>
      <c r="WS16" s="51"/>
      <c r="WT16" s="51"/>
      <c r="WU16" s="51"/>
      <c r="WV16" s="51"/>
      <c r="WW16" s="51"/>
      <c r="WX16" s="51"/>
      <c r="WY16" s="51"/>
      <c r="WZ16" s="51"/>
      <c r="XA16" s="51"/>
      <c r="XB16" s="51"/>
      <c r="XC16" s="51"/>
      <c r="XD16" s="51"/>
      <c r="XE16" s="51"/>
      <c r="XF16" s="51"/>
      <c r="XG16" s="51"/>
      <c r="XH16" s="51"/>
      <c r="XI16" s="51"/>
      <c r="XJ16" s="51"/>
      <c r="XK16" s="51"/>
      <c r="XL16" s="51"/>
      <c r="XM16" s="51"/>
      <c r="XN16" s="51"/>
      <c r="XO16" s="51"/>
      <c r="XP16" s="51"/>
      <c r="XQ16" s="51"/>
      <c r="XR16" s="51"/>
      <c r="XS16" s="51"/>
      <c r="XT16" s="51"/>
      <c r="XU16" s="51"/>
      <c r="XV16" s="51"/>
      <c r="XW16" s="51"/>
      <c r="XX16" s="51"/>
      <c r="XY16" s="51"/>
      <c r="XZ16" s="51"/>
      <c r="YA16" s="51"/>
      <c r="YB16" s="51"/>
      <c r="YC16" s="51"/>
      <c r="YD16" s="51"/>
      <c r="YE16" s="51"/>
      <c r="YF16" s="51"/>
      <c r="YG16" s="51"/>
      <c r="YH16" s="51"/>
      <c r="YI16" s="51"/>
      <c r="YJ16" s="51"/>
      <c r="YK16" s="51"/>
      <c r="YL16" s="51"/>
      <c r="YM16" s="51"/>
      <c r="YN16" s="51"/>
      <c r="YO16" s="51"/>
      <c r="YP16" s="51"/>
      <c r="YQ16" s="51"/>
      <c r="YR16" s="51"/>
      <c r="YS16" s="51"/>
      <c r="YT16" s="51"/>
      <c r="YU16" s="51"/>
      <c r="YV16" s="51"/>
      <c r="YW16" s="51"/>
      <c r="YX16" s="51"/>
      <c r="YY16" s="51"/>
      <c r="YZ16" s="51"/>
      <c r="ZA16" s="51"/>
      <c r="ZB16" s="51"/>
      <c r="ZC16" s="51"/>
      <c r="ZD16" s="51"/>
      <c r="ZE16" s="51"/>
      <c r="ZF16" s="51"/>
      <c r="ZG16" s="51"/>
      <c r="ZH16" s="51"/>
      <c r="ZI16" s="51"/>
      <c r="ZJ16" s="51"/>
      <c r="ZK16" s="51"/>
      <c r="ZL16" s="51"/>
      <c r="ZM16" s="51"/>
      <c r="ZN16" s="51"/>
      <c r="ZO16" s="51"/>
      <c r="ZP16" s="51"/>
      <c r="ZQ16" s="51"/>
      <c r="ZR16" s="51"/>
      <c r="ZS16" s="51"/>
      <c r="ZT16" s="51"/>
      <c r="ZU16" s="51"/>
      <c r="ZV16" s="51"/>
      <c r="ZW16" s="51"/>
      <c r="ZX16" s="51"/>
      <c r="ZY16" s="51"/>
      <c r="ZZ16" s="51"/>
      <c r="AAA16" s="51"/>
      <c r="AAB16" s="51"/>
      <c r="AAC16" s="51"/>
      <c r="AAD16" s="51"/>
      <c r="AAE16" s="51"/>
      <c r="AAF16" s="51"/>
      <c r="AAG16" s="51"/>
      <c r="AAH16" s="51"/>
      <c r="AAI16" s="51"/>
      <c r="AAJ16" s="51"/>
      <c r="AAK16" s="51"/>
      <c r="AAL16" s="51"/>
      <c r="AAM16" s="51"/>
      <c r="AAN16" s="51"/>
      <c r="AAO16" s="51"/>
      <c r="AAP16" s="51"/>
      <c r="AAQ16" s="51"/>
      <c r="AAR16" s="51"/>
      <c r="AAS16" s="51"/>
      <c r="AAT16" s="51"/>
      <c r="AAU16" s="51"/>
      <c r="AAV16" s="51"/>
      <c r="AAW16" s="51"/>
      <c r="AAX16" s="51"/>
      <c r="AAY16" s="51"/>
      <c r="AAZ16" s="51"/>
      <c r="ABA16" s="51"/>
      <c r="ABB16" s="51"/>
      <c r="ABC16" s="51"/>
      <c r="ABD16" s="51"/>
      <c r="ABE16" s="51"/>
      <c r="ABF16" s="51"/>
      <c r="ABG16" s="51"/>
      <c r="ABH16" s="51"/>
      <c r="ABI16" s="51"/>
      <c r="ABJ16" s="51"/>
      <c r="ABK16" s="51"/>
      <c r="ABL16" s="51"/>
      <c r="ABM16" s="51"/>
      <c r="ABN16" s="51"/>
      <c r="ABO16" s="51"/>
      <c r="ABP16" s="51"/>
      <c r="ABQ16" s="51"/>
      <c r="ABR16" s="51"/>
      <c r="ABS16" s="51"/>
      <c r="ABT16" s="51"/>
      <c r="ABU16" s="51"/>
      <c r="ABV16" s="51"/>
      <c r="ABW16" s="51"/>
      <c r="ABX16" s="51"/>
      <c r="ABY16" s="51"/>
      <c r="ABZ16" s="51"/>
      <c r="ACA16" s="51"/>
      <c r="ACB16" s="51"/>
      <c r="ACC16" s="51"/>
      <c r="ACD16" s="51"/>
      <c r="ACE16" s="51"/>
      <c r="ACF16" s="51"/>
      <c r="ACG16" s="51"/>
      <c r="ACH16" s="51"/>
      <c r="ACI16" s="51"/>
      <c r="ACJ16" s="51"/>
      <c r="ACK16" s="51"/>
      <c r="ACL16" s="51"/>
      <c r="ACM16" s="51"/>
      <c r="ACN16" s="51"/>
      <c r="ACO16" s="51"/>
      <c r="ACP16" s="51"/>
      <c r="ACQ16" s="51"/>
      <c r="ACR16" s="51"/>
      <c r="ACS16" s="51"/>
      <c r="ACT16" s="51"/>
      <c r="ACU16" s="51"/>
      <c r="ACV16" s="51"/>
      <c r="ACW16" s="51"/>
      <c r="ACX16" s="51"/>
      <c r="ACY16" s="51"/>
      <c r="ACZ16" s="51"/>
      <c r="ADA16" s="51"/>
      <c r="ADB16" s="51"/>
      <c r="ADC16" s="51"/>
      <c r="ADD16" s="51"/>
      <c r="ADE16" s="51"/>
      <c r="ADF16" s="51"/>
      <c r="ADG16" s="51"/>
      <c r="ADH16" s="51"/>
      <c r="ADI16" s="51"/>
      <c r="ADJ16" s="51"/>
      <c r="ADK16" s="51"/>
      <c r="ADL16" s="51"/>
      <c r="ADM16" s="51"/>
      <c r="ADN16" s="51"/>
      <c r="ADO16" s="51"/>
      <c r="ADP16" s="51"/>
      <c r="ADQ16" s="51"/>
      <c r="ADR16" s="51"/>
      <c r="ADS16" s="51"/>
      <c r="ADT16" s="51"/>
      <c r="ADU16" s="51"/>
      <c r="ADV16" s="51"/>
      <c r="ADW16" s="51"/>
      <c r="ADX16" s="51"/>
      <c r="ADY16" s="51"/>
      <c r="ADZ16" s="51"/>
      <c r="AEA16" s="51"/>
      <c r="AEB16" s="51"/>
      <c r="AEC16" s="51"/>
      <c r="AED16" s="51"/>
      <c r="AEE16" s="51"/>
      <c r="AEF16" s="51"/>
      <c r="AEG16" s="51"/>
      <c r="AEH16" s="51"/>
      <c r="AEI16" s="51"/>
      <c r="AEJ16" s="51"/>
      <c r="AEK16" s="51"/>
      <c r="AEL16" s="51"/>
      <c r="AEM16" s="51"/>
      <c r="AEN16" s="51"/>
      <c r="AEO16" s="51"/>
      <c r="AEP16" s="51"/>
      <c r="AEQ16" s="51"/>
      <c r="AER16" s="51"/>
      <c r="AES16" s="51"/>
      <c r="AET16" s="51"/>
      <c r="AEU16" s="51"/>
      <c r="AEV16" s="51"/>
      <c r="AEW16" s="51"/>
      <c r="AEX16" s="51"/>
      <c r="AEY16" s="51"/>
      <c r="AEZ16" s="51"/>
      <c r="AFA16" s="51"/>
      <c r="AFB16" s="51"/>
      <c r="AFC16" s="51"/>
      <c r="AFD16" s="51"/>
      <c r="AFE16" s="51"/>
      <c r="AFF16" s="51"/>
      <c r="AFG16" s="51"/>
      <c r="AFH16" s="51"/>
      <c r="AFI16" s="51"/>
      <c r="AFJ16" s="51"/>
      <c r="AFK16" s="51"/>
      <c r="AFL16" s="51"/>
      <c r="AFM16" s="51"/>
      <c r="AFN16" s="51"/>
      <c r="AFO16" s="51"/>
      <c r="AFP16" s="51"/>
      <c r="AFQ16" s="51"/>
      <c r="AFR16" s="51"/>
      <c r="AFS16" s="51"/>
      <c r="AFT16" s="51"/>
      <c r="AFU16" s="51"/>
      <c r="AFV16" s="51"/>
      <c r="AFW16" s="51"/>
      <c r="AFX16" s="51"/>
      <c r="AFY16" s="51"/>
      <c r="AFZ16" s="51"/>
      <c r="AGA16" s="51"/>
      <c r="AGB16" s="51"/>
      <c r="AGC16" s="51"/>
      <c r="AGD16" s="51"/>
      <c r="AGE16" s="51"/>
      <c r="AGF16" s="51"/>
      <c r="AGG16" s="51"/>
      <c r="AGH16" s="51"/>
      <c r="AGI16" s="51"/>
      <c r="AGJ16" s="51"/>
      <c r="AGK16" s="51"/>
      <c r="AGL16" s="51"/>
      <c r="AGM16" s="51"/>
      <c r="AGN16" s="51"/>
      <c r="AGO16" s="51"/>
      <c r="AGP16" s="51"/>
      <c r="AGQ16" s="51"/>
      <c r="AGR16" s="51"/>
      <c r="AGS16" s="51"/>
      <c r="AGT16" s="51"/>
      <c r="AGU16" s="51"/>
      <c r="AGV16" s="51"/>
      <c r="AGW16" s="51"/>
      <c r="AGX16" s="51"/>
      <c r="AGY16" s="51"/>
      <c r="AGZ16" s="51"/>
      <c r="AHA16" s="51"/>
      <c r="AHB16" s="51"/>
      <c r="AHC16" s="51"/>
      <c r="AHD16" s="51"/>
      <c r="AHE16" s="51"/>
      <c r="AHF16" s="51"/>
      <c r="AHG16" s="51"/>
      <c r="AHH16" s="51"/>
      <c r="AHI16" s="51"/>
      <c r="AHJ16" s="51"/>
      <c r="AHK16" s="51"/>
      <c r="AHL16" s="51"/>
      <c r="AHM16" s="51"/>
      <c r="AHN16" s="51"/>
      <c r="AHO16" s="51"/>
      <c r="AHP16" s="51"/>
      <c r="AHQ16" s="51"/>
      <c r="AHR16" s="51"/>
      <c r="AHS16" s="51"/>
      <c r="AHT16" s="51"/>
      <c r="AHU16" s="51"/>
      <c r="AHV16" s="51"/>
      <c r="AHW16" s="51"/>
      <c r="AHX16" s="51"/>
      <c r="AHY16" s="51"/>
      <c r="AHZ16" s="51"/>
      <c r="AIA16" s="51"/>
      <c r="AIB16" s="51"/>
      <c r="AIC16" s="51"/>
      <c r="AID16" s="51"/>
      <c r="AIE16" s="51"/>
      <c r="AIF16" s="51"/>
      <c r="AIG16" s="51"/>
      <c r="AIH16" s="51"/>
      <c r="AII16" s="51"/>
      <c r="AIJ16" s="51"/>
      <c r="AIK16" s="51"/>
      <c r="AIL16" s="51"/>
      <c r="AIM16" s="51"/>
      <c r="AIN16" s="51"/>
      <c r="AIO16" s="51"/>
      <c r="AIP16" s="51"/>
      <c r="AIQ16" s="51"/>
      <c r="AIR16" s="51"/>
      <c r="AIS16" s="51"/>
      <c r="AIT16" s="51"/>
      <c r="AIU16" s="51"/>
      <c r="AIV16" s="51"/>
      <c r="AIW16" s="51"/>
      <c r="AIX16" s="51"/>
      <c r="AIY16" s="51"/>
      <c r="AIZ16" s="51"/>
      <c r="AJA16" s="51"/>
      <c r="AJB16" s="51"/>
      <c r="AJC16" s="51"/>
      <c r="AJD16" s="51"/>
      <c r="AJE16" s="51"/>
      <c r="AJF16" s="51"/>
      <c r="AJG16" s="51"/>
      <c r="AJH16" s="51"/>
      <c r="AJI16" s="51"/>
      <c r="AJJ16" s="51"/>
      <c r="AJK16" s="51"/>
      <c r="AJL16" s="51"/>
      <c r="AJM16" s="51"/>
      <c r="AJN16" s="51"/>
      <c r="AJO16" s="51"/>
      <c r="AJP16" s="51"/>
      <c r="AJQ16" s="51"/>
      <c r="AJR16" s="51"/>
      <c r="AJS16" s="51"/>
      <c r="AJT16" s="51"/>
      <c r="AJU16" s="51"/>
      <c r="AJV16" s="51"/>
      <c r="AJW16" s="51"/>
      <c r="AJX16" s="51"/>
      <c r="AJY16" s="51"/>
      <c r="AJZ16" s="51"/>
      <c r="AKA16" s="51"/>
      <c r="AKB16" s="51"/>
      <c r="AKC16" s="51"/>
      <c r="AKD16" s="51"/>
      <c r="AKE16" s="51"/>
      <c r="AKF16" s="51"/>
      <c r="AKG16" s="51"/>
      <c r="AKH16" s="51"/>
      <c r="AKI16" s="51"/>
      <c r="AKJ16" s="51"/>
      <c r="AKK16" s="51"/>
      <c r="AKL16" s="51"/>
      <c r="AKM16" s="51"/>
      <c r="AKN16" s="51"/>
      <c r="AKO16" s="51"/>
      <c r="AKP16" s="51"/>
      <c r="AKQ16" s="51"/>
      <c r="AKR16" s="51"/>
      <c r="AKS16" s="51"/>
      <c r="AKT16" s="51"/>
      <c r="AKU16" s="51"/>
      <c r="AKV16" s="51"/>
      <c r="AKW16" s="51"/>
      <c r="AKX16" s="51"/>
      <c r="AKY16" s="51"/>
      <c r="AKZ16" s="51"/>
      <c r="ALA16" s="51"/>
      <c r="ALB16" s="51"/>
      <c r="ALC16" s="51"/>
      <c r="ALD16" s="51"/>
      <c r="ALE16" s="51"/>
      <c r="ALF16" s="51"/>
      <c r="ALG16" s="51"/>
      <c r="ALH16" s="51"/>
      <c r="ALI16" s="51"/>
      <c r="ALJ16" s="51"/>
      <c r="ALK16" s="51"/>
      <c r="ALL16" s="51"/>
      <c r="ALM16" s="51"/>
      <c r="ALN16" s="51"/>
      <c r="ALO16" s="51"/>
      <c r="ALP16" s="51"/>
      <c r="ALQ16" s="51"/>
      <c r="ALR16" s="51"/>
      <c r="ALS16" s="51"/>
      <c r="ALT16" s="51"/>
      <c r="ALU16" s="51"/>
      <c r="ALV16" s="51"/>
      <c r="ALW16" s="51"/>
      <c r="ALX16" s="51"/>
      <c r="ALY16" s="51"/>
      <c r="ALZ16" s="51"/>
      <c r="AMA16" s="51"/>
      <c r="AMB16" s="51"/>
      <c r="AMC16" s="51"/>
      <c r="AMD16" s="51"/>
      <c r="AME16" s="51"/>
      <c r="AMF16" s="51"/>
      <c r="AMG16" s="51"/>
      <c r="AMH16" s="51"/>
      <c r="AMI16" s="51"/>
      <c r="AMJ16" s="51"/>
      <c r="AMK16" s="51"/>
      <c r="AML16" s="51"/>
      <c r="AMM16" s="51"/>
      <c r="AMN16" s="51"/>
      <c r="AMO16" s="51"/>
      <c r="AMP16" s="51"/>
      <c r="AMQ16" s="51"/>
      <c r="AMR16" s="51"/>
      <c r="AMS16" s="51"/>
      <c r="AMT16" s="51"/>
      <c r="AMU16" s="51"/>
      <c r="AMV16" s="51"/>
      <c r="AMW16" s="51"/>
      <c r="AMX16" s="51"/>
      <c r="AMY16" s="51"/>
      <c r="AMZ16" s="51"/>
      <c r="ANA16" s="51"/>
      <c r="ANB16" s="51"/>
      <c r="ANC16" s="51"/>
      <c r="AND16" s="51"/>
      <c r="ANE16" s="51"/>
      <c r="ANF16" s="51"/>
      <c r="ANG16" s="51"/>
      <c r="ANH16" s="51"/>
      <c r="ANI16" s="51"/>
      <c r="ANJ16" s="51"/>
      <c r="ANK16" s="51"/>
      <c r="ANL16" s="51"/>
      <c r="ANM16" s="51"/>
      <c r="ANN16" s="51"/>
      <c r="ANO16" s="51"/>
      <c r="ANP16" s="51"/>
      <c r="ANQ16" s="51"/>
      <c r="ANR16" s="51"/>
      <c r="ANS16" s="51"/>
      <c r="ANT16" s="51"/>
      <c r="ANU16" s="51"/>
      <c r="ANV16" s="51"/>
      <c r="ANW16" s="51"/>
      <c r="ANX16" s="51"/>
      <c r="ANY16" s="51"/>
      <c r="ANZ16" s="51"/>
      <c r="AOA16" s="51"/>
      <c r="AOB16" s="51"/>
      <c r="AOC16" s="51"/>
      <c r="AOD16" s="51"/>
      <c r="AOE16" s="51"/>
      <c r="AOF16" s="51"/>
      <c r="AOG16" s="51"/>
      <c r="AOH16" s="51"/>
      <c r="AOI16" s="51"/>
      <c r="AOJ16" s="51"/>
      <c r="AOK16" s="51"/>
      <c r="AOL16" s="51"/>
      <c r="AOM16" s="51"/>
      <c r="AON16" s="51"/>
      <c r="AOO16" s="51"/>
      <c r="AOP16" s="51"/>
      <c r="AOQ16" s="51"/>
      <c r="AOR16" s="51"/>
      <c r="AOS16" s="51"/>
      <c r="AOT16" s="51"/>
      <c r="AOU16" s="51"/>
      <c r="AOV16" s="51"/>
      <c r="AOW16" s="51"/>
      <c r="AOX16" s="51"/>
      <c r="AOY16" s="51"/>
      <c r="AOZ16" s="51"/>
      <c r="APA16" s="51"/>
      <c r="APB16" s="51"/>
      <c r="APC16" s="51"/>
      <c r="APD16" s="51"/>
      <c r="APE16" s="51"/>
      <c r="APF16" s="51"/>
      <c r="APG16" s="51"/>
      <c r="APH16" s="51"/>
      <c r="API16" s="51"/>
      <c r="APJ16" s="51"/>
      <c r="APK16" s="51"/>
      <c r="APL16" s="51"/>
      <c r="APM16" s="51"/>
      <c r="APN16" s="51"/>
      <c r="APO16" s="51"/>
      <c r="APP16" s="51"/>
      <c r="APQ16" s="51"/>
      <c r="APR16" s="51"/>
      <c r="APS16" s="51"/>
      <c r="APT16" s="51"/>
      <c r="APU16" s="51"/>
      <c r="APV16" s="51"/>
      <c r="APW16" s="51"/>
      <c r="APX16" s="51"/>
      <c r="APY16" s="51"/>
      <c r="APZ16" s="51"/>
      <c r="AQA16" s="51"/>
      <c r="AQB16" s="51"/>
      <c r="AQC16" s="51"/>
      <c r="AQD16" s="51"/>
      <c r="AQE16" s="51"/>
      <c r="AQF16" s="51"/>
      <c r="AQG16" s="51"/>
      <c r="AQH16" s="51"/>
      <c r="AQI16" s="51"/>
      <c r="AQJ16" s="51"/>
      <c r="AQK16" s="51"/>
      <c r="AQL16" s="51"/>
      <c r="AQM16" s="51"/>
      <c r="AQN16" s="51"/>
      <c r="AQO16" s="51"/>
      <c r="AQP16" s="51"/>
      <c r="AQQ16" s="51"/>
      <c r="AQR16" s="51"/>
      <c r="AQS16" s="51"/>
      <c r="AQT16" s="51"/>
      <c r="AQU16" s="51"/>
      <c r="AQV16" s="51"/>
      <c r="AQW16" s="51"/>
      <c r="AQX16" s="51"/>
      <c r="AQY16" s="51"/>
      <c r="AQZ16" s="51"/>
      <c r="ARA16" s="51"/>
      <c r="ARB16" s="51"/>
      <c r="ARC16" s="51"/>
      <c r="ARD16" s="51"/>
      <c r="ARE16" s="51"/>
      <c r="ARF16" s="51"/>
      <c r="ARG16" s="51"/>
      <c r="ARH16" s="51"/>
      <c r="ARI16" s="51"/>
      <c r="ARJ16" s="51"/>
      <c r="ARK16" s="51"/>
      <c r="ARL16" s="51"/>
      <c r="ARM16" s="51"/>
      <c r="ARN16" s="51"/>
      <c r="ARO16" s="51"/>
      <c r="ARP16" s="51"/>
      <c r="ARQ16" s="51"/>
      <c r="ARR16" s="51"/>
      <c r="ARS16" s="51"/>
      <c r="ART16" s="51"/>
      <c r="ARU16" s="51"/>
      <c r="ARV16" s="51"/>
      <c r="ARW16" s="51"/>
      <c r="ARX16" s="51"/>
      <c r="ARY16" s="51"/>
      <c r="ARZ16" s="51"/>
      <c r="ASA16" s="51"/>
      <c r="ASB16" s="51"/>
      <c r="ASC16" s="51"/>
      <c r="ASD16" s="51"/>
      <c r="ASE16" s="51"/>
      <c r="ASF16" s="51"/>
      <c r="ASG16" s="51"/>
      <c r="ASH16" s="51"/>
      <c r="ASI16" s="51"/>
      <c r="ASJ16" s="51"/>
      <c r="ASK16" s="51"/>
      <c r="ASL16" s="51"/>
      <c r="ASM16" s="51"/>
      <c r="ASN16" s="51"/>
      <c r="ASO16" s="51"/>
      <c r="ASP16" s="51"/>
      <c r="ASQ16" s="51"/>
      <c r="ASR16" s="51"/>
      <c r="ASS16" s="51"/>
      <c r="AST16" s="51"/>
      <c r="ASU16" s="51"/>
      <c r="ASV16" s="51"/>
      <c r="ASW16" s="51"/>
      <c r="ASX16" s="51"/>
      <c r="ASY16" s="51"/>
      <c r="ASZ16" s="51"/>
      <c r="ATA16" s="51"/>
      <c r="ATB16" s="51"/>
      <c r="ATC16" s="51"/>
      <c r="ATD16" s="51"/>
      <c r="ATE16" s="51"/>
      <c r="ATF16" s="51"/>
      <c r="ATG16" s="51"/>
      <c r="ATH16" s="51"/>
      <c r="ATI16" s="51"/>
      <c r="ATJ16" s="51"/>
      <c r="ATK16" s="51"/>
      <c r="ATL16" s="51"/>
      <c r="ATM16" s="51"/>
      <c r="ATN16" s="51"/>
      <c r="ATO16" s="51"/>
      <c r="ATP16" s="51"/>
      <c r="ATQ16" s="51"/>
      <c r="ATR16" s="51"/>
      <c r="ATS16" s="51"/>
      <c r="ATT16" s="51"/>
      <c r="ATU16" s="51"/>
      <c r="ATV16" s="51"/>
      <c r="ATW16" s="51"/>
      <c r="ATX16" s="51"/>
      <c r="ATY16" s="51"/>
      <c r="ATZ16" s="51"/>
      <c r="AUA16" s="51"/>
      <c r="AUB16" s="51"/>
      <c r="AUC16" s="51"/>
      <c r="AUD16" s="51"/>
      <c r="AUE16" s="51"/>
      <c r="AUF16" s="51"/>
      <c r="AUG16" s="51"/>
      <c r="AUH16" s="51"/>
      <c r="AUI16" s="51"/>
      <c r="AUJ16" s="51"/>
      <c r="AUK16" s="51"/>
      <c r="AUL16" s="51"/>
      <c r="AUM16" s="51"/>
      <c r="AUN16" s="51"/>
      <c r="AUO16" s="51"/>
      <c r="AUP16" s="51"/>
      <c r="AUQ16" s="51"/>
      <c r="AUR16" s="51"/>
      <c r="AUS16" s="51"/>
      <c r="AUT16" s="51"/>
      <c r="AUU16" s="51"/>
      <c r="AUV16" s="51"/>
      <c r="AUW16" s="51"/>
      <c r="AUX16" s="51"/>
      <c r="AUY16" s="51"/>
      <c r="AUZ16" s="51"/>
      <c r="AVA16" s="51"/>
      <c r="AVB16" s="51"/>
      <c r="AVC16" s="51"/>
      <c r="AVD16" s="51"/>
      <c r="AVE16" s="51"/>
      <c r="AVF16" s="51"/>
      <c r="AVG16" s="51"/>
      <c r="AVH16" s="51"/>
      <c r="AVI16" s="51"/>
      <c r="AVJ16" s="51"/>
      <c r="AVK16" s="51"/>
      <c r="AVL16" s="51"/>
      <c r="AVM16" s="51"/>
      <c r="AVN16" s="51"/>
      <c r="AVO16" s="51"/>
      <c r="AVP16" s="51"/>
      <c r="AVQ16" s="51"/>
      <c r="AVR16" s="51"/>
      <c r="AVS16" s="51"/>
      <c r="AVT16" s="51"/>
      <c r="AVU16" s="51"/>
      <c r="AVV16" s="51"/>
      <c r="AVW16" s="51"/>
      <c r="AVX16" s="51"/>
      <c r="AVY16" s="51"/>
      <c r="AVZ16" s="51"/>
      <c r="AWA16" s="51"/>
      <c r="AWB16" s="51"/>
      <c r="AWC16" s="51"/>
      <c r="AWD16" s="51"/>
      <c r="AWE16" s="51"/>
      <c r="AWF16" s="51"/>
      <c r="AWG16" s="51"/>
      <c r="AWH16" s="51"/>
      <c r="AWI16" s="51"/>
      <c r="AWJ16" s="51"/>
      <c r="AWK16" s="51"/>
      <c r="AWL16" s="51"/>
      <c r="AWM16" s="51"/>
      <c r="AWN16" s="51"/>
      <c r="AWO16" s="51"/>
      <c r="AWP16" s="51"/>
      <c r="AWQ16" s="51"/>
      <c r="AWR16" s="51"/>
      <c r="AWS16" s="51"/>
      <c r="AWT16" s="51"/>
      <c r="AWU16" s="51"/>
      <c r="AWV16" s="51"/>
      <c r="AWW16" s="51"/>
      <c r="AWX16" s="51"/>
      <c r="AWY16" s="51"/>
      <c r="AWZ16" s="51"/>
      <c r="AXA16" s="51"/>
      <c r="AXB16" s="51"/>
      <c r="AXC16" s="51"/>
      <c r="AXD16" s="51"/>
      <c r="AXE16" s="51"/>
      <c r="AXF16" s="51"/>
      <c r="AXG16" s="51"/>
      <c r="AXH16" s="51"/>
      <c r="AXI16" s="51"/>
      <c r="AXJ16" s="51"/>
      <c r="AXK16" s="51"/>
      <c r="AXL16" s="51"/>
      <c r="AXM16" s="51"/>
      <c r="AXN16" s="51"/>
      <c r="AXO16" s="51"/>
      <c r="AXP16" s="51"/>
      <c r="AXQ16" s="51"/>
      <c r="AXR16" s="51"/>
      <c r="AXS16" s="51"/>
      <c r="AXT16" s="51"/>
      <c r="AXU16" s="51"/>
      <c r="AXV16" s="51"/>
      <c r="AXW16" s="51"/>
      <c r="AXX16" s="51"/>
      <c r="AXY16" s="51"/>
      <c r="AXZ16" s="51"/>
      <c r="AYA16" s="51"/>
      <c r="AYB16" s="51"/>
      <c r="AYC16" s="51"/>
      <c r="AYD16" s="51"/>
      <c r="AYE16" s="51"/>
      <c r="AYF16" s="51"/>
      <c r="AYG16" s="51"/>
      <c r="AYH16" s="51"/>
      <c r="AYI16" s="51"/>
      <c r="AYJ16" s="51"/>
      <c r="AYK16" s="51"/>
      <c r="AYL16" s="51"/>
      <c r="AYM16" s="51"/>
      <c r="AYN16" s="51"/>
      <c r="AYO16" s="51"/>
      <c r="AYP16" s="51"/>
      <c r="AYQ16" s="51"/>
      <c r="AYR16" s="51"/>
      <c r="AYS16" s="51"/>
      <c r="AYT16" s="51"/>
      <c r="AYU16" s="51"/>
      <c r="AYV16" s="51"/>
      <c r="AYW16" s="51"/>
      <c r="AYX16" s="51"/>
      <c r="AYY16" s="51"/>
      <c r="AYZ16" s="51"/>
      <c r="AZA16" s="51"/>
      <c r="AZB16" s="51"/>
      <c r="AZC16" s="51"/>
      <c r="AZD16" s="51"/>
      <c r="AZE16" s="51"/>
      <c r="AZF16" s="51"/>
      <c r="AZG16" s="51"/>
      <c r="AZH16" s="51"/>
      <c r="AZI16" s="51"/>
      <c r="AZJ16" s="51"/>
      <c r="AZK16" s="51"/>
      <c r="AZL16" s="51"/>
      <c r="AZM16" s="51"/>
      <c r="AZN16" s="51"/>
      <c r="AZO16" s="51"/>
      <c r="AZP16" s="51"/>
      <c r="AZQ16" s="51"/>
      <c r="AZR16" s="51"/>
      <c r="AZS16" s="51"/>
      <c r="AZT16" s="51"/>
      <c r="AZU16" s="51"/>
      <c r="AZV16" s="51"/>
      <c r="AZW16" s="51"/>
      <c r="AZX16" s="51"/>
      <c r="AZY16" s="51"/>
      <c r="AZZ16" s="51"/>
      <c r="BAA16" s="51"/>
      <c r="BAB16" s="51"/>
      <c r="BAC16" s="51"/>
      <c r="BAD16" s="51"/>
      <c r="BAE16" s="51"/>
      <c r="BAF16" s="51"/>
      <c r="BAG16" s="51"/>
      <c r="BAH16" s="51"/>
      <c r="BAI16" s="51"/>
      <c r="BAJ16" s="51"/>
      <c r="BAK16" s="51"/>
      <c r="BAL16" s="51"/>
      <c r="BAM16" s="51"/>
      <c r="BAN16" s="51"/>
      <c r="BAO16" s="51"/>
      <c r="BAP16" s="51"/>
      <c r="BAQ16" s="51"/>
      <c r="BAR16" s="51"/>
      <c r="BAS16" s="51"/>
      <c r="BAT16" s="51"/>
      <c r="BAU16" s="51"/>
      <c r="BAV16" s="51"/>
      <c r="BAW16" s="51"/>
      <c r="BAX16" s="51"/>
      <c r="BAY16" s="51"/>
      <c r="BAZ16" s="51"/>
      <c r="BBA16" s="51"/>
      <c r="BBB16" s="51"/>
      <c r="BBC16" s="51"/>
      <c r="BBD16" s="51"/>
      <c r="BBE16" s="51"/>
      <c r="BBF16" s="51"/>
      <c r="BBG16" s="51"/>
      <c r="BBH16" s="51"/>
      <c r="BBI16" s="51"/>
      <c r="BBJ16" s="51"/>
      <c r="BBK16" s="51"/>
      <c r="BBL16" s="51"/>
      <c r="BBM16" s="51"/>
      <c r="BBN16" s="51"/>
      <c r="BBO16" s="51"/>
      <c r="BBP16" s="51"/>
      <c r="BBQ16" s="51"/>
      <c r="BBR16" s="51"/>
      <c r="BBS16" s="51"/>
      <c r="BBT16" s="51"/>
      <c r="BBU16" s="51"/>
      <c r="BBV16" s="51"/>
      <c r="BBW16" s="51"/>
      <c r="BBX16" s="51"/>
      <c r="BBY16" s="51"/>
      <c r="BBZ16" s="51"/>
      <c r="BCA16" s="51"/>
      <c r="BCB16" s="51"/>
      <c r="BCC16" s="51"/>
      <c r="BCD16" s="51"/>
      <c r="BCE16" s="51"/>
      <c r="BCF16" s="51"/>
      <c r="BCG16" s="51"/>
      <c r="BCH16" s="51"/>
      <c r="BCI16" s="51"/>
      <c r="BCJ16" s="51"/>
      <c r="BCK16" s="51"/>
      <c r="BCL16" s="51"/>
      <c r="BCM16" s="51"/>
      <c r="BCN16" s="51"/>
      <c r="BCO16" s="51"/>
      <c r="BCP16" s="51"/>
      <c r="BCQ16" s="51"/>
      <c r="BCR16" s="51"/>
      <c r="BCS16" s="51"/>
      <c r="BCT16" s="51"/>
      <c r="BCU16" s="51"/>
      <c r="BCV16" s="51"/>
      <c r="BCW16" s="51"/>
      <c r="BCX16" s="51"/>
      <c r="BCY16" s="51"/>
      <c r="BCZ16" s="51"/>
      <c r="BDA16" s="51"/>
      <c r="BDB16" s="51"/>
      <c r="BDC16" s="51"/>
      <c r="BDD16" s="51"/>
      <c r="BDE16" s="51"/>
      <c r="BDF16" s="51"/>
      <c r="BDG16" s="51"/>
      <c r="BDH16" s="51"/>
      <c r="BDI16" s="51"/>
      <c r="BDJ16" s="51"/>
      <c r="BDK16" s="51"/>
      <c r="BDL16" s="51"/>
      <c r="BDM16" s="51"/>
      <c r="BDN16" s="51"/>
      <c r="BDO16" s="51"/>
      <c r="BDP16" s="51"/>
      <c r="BDQ16" s="51"/>
      <c r="BDR16" s="51"/>
      <c r="BDS16" s="51"/>
      <c r="BDT16" s="51"/>
      <c r="BDU16" s="51"/>
      <c r="BDV16" s="51"/>
      <c r="BDW16" s="51"/>
      <c r="BDX16" s="51"/>
      <c r="BDY16" s="51"/>
      <c r="BDZ16" s="51"/>
      <c r="BEA16" s="51"/>
      <c r="BEB16" s="51"/>
      <c r="BEC16" s="51"/>
      <c r="BED16" s="51"/>
      <c r="BEE16" s="51"/>
      <c r="BEF16" s="51"/>
      <c r="BEG16" s="51"/>
      <c r="BEH16" s="51"/>
      <c r="BEI16" s="51"/>
      <c r="BEJ16" s="51"/>
      <c r="BEK16" s="51"/>
      <c r="BEL16" s="51"/>
      <c r="BEM16" s="51"/>
      <c r="BEN16" s="51"/>
      <c r="BEO16" s="51"/>
      <c r="BEP16" s="51"/>
      <c r="BEQ16" s="51"/>
      <c r="BER16" s="51"/>
      <c r="BES16" s="51"/>
      <c r="BET16" s="51"/>
      <c r="BEU16" s="51"/>
      <c r="BEV16" s="51"/>
      <c r="BEW16" s="51"/>
      <c r="BEX16" s="51"/>
      <c r="BEY16" s="51"/>
      <c r="BEZ16" s="51"/>
      <c r="BFA16" s="51"/>
      <c r="BFB16" s="51"/>
      <c r="BFC16" s="51"/>
      <c r="BFD16" s="51"/>
      <c r="BFE16" s="51"/>
      <c r="BFF16" s="51"/>
      <c r="BFG16" s="51"/>
      <c r="BFH16" s="51"/>
      <c r="BFI16" s="51"/>
      <c r="BFJ16" s="51"/>
      <c r="BFK16" s="51"/>
      <c r="BFL16" s="51"/>
      <c r="BFM16" s="51"/>
      <c r="BFN16" s="51"/>
      <c r="BFO16" s="51"/>
      <c r="BFP16" s="51"/>
      <c r="BFQ16" s="51"/>
      <c r="BFR16" s="51"/>
      <c r="BFS16" s="51"/>
      <c r="BFT16" s="51"/>
      <c r="BFU16" s="51"/>
      <c r="BFV16" s="51"/>
      <c r="BFW16" s="51"/>
      <c r="BFX16" s="51"/>
      <c r="BFY16" s="51"/>
      <c r="BFZ16" s="51"/>
      <c r="BGA16" s="51"/>
      <c r="BGB16" s="51"/>
      <c r="BGC16" s="51"/>
      <c r="BGD16" s="51"/>
      <c r="BGE16" s="51"/>
      <c r="BGF16" s="51"/>
      <c r="BGG16" s="51"/>
      <c r="BGH16" s="51"/>
      <c r="BGI16" s="51"/>
      <c r="BGJ16" s="51"/>
      <c r="BGK16" s="51"/>
      <c r="BGL16" s="51"/>
      <c r="BGM16" s="51"/>
      <c r="BGN16" s="51"/>
      <c r="BGO16" s="51"/>
      <c r="BGP16" s="51"/>
      <c r="BGQ16" s="51"/>
      <c r="BGR16" s="51"/>
      <c r="BGS16" s="51"/>
      <c r="BGT16" s="51"/>
      <c r="BGU16" s="51"/>
      <c r="BGV16" s="51"/>
      <c r="BGW16" s="51"/>
      <c r="BGX16" s="51"/>
      <c r="BGY16" s="51"/>
      <c r="BGZ16" s="51"/>
      <c r="BHA16" s="51"/>
      <c r="BHB16" s="51"/>
      <c r="BHC16" s="51"/>
      <c r="BHD16" s="51"/>
      <c r="BHE16" s="51"/>
      <c r="BHF16" s="51"/>
      <c r="BHG16" s="51"/>
      <c r="BHH16" s="51"/>
      <c r="BHI16" s="51"/>
      <c r="BHJ16" s="51"/>
      <c r="BHK16" s="51"/>
      <c r="BHL16" s="51"/>
      <c r="BHM16" s="51"/>
      <c r="BHN16" s="51"/>
      <c r="BHO16" s="51"/>
      <c r="BHP16" s="51"/>
      <c r="BHQ16" s="51"/>
      <c r="BHR16" s="51"/>
      <c r="BHS16" s="51"/>
      <c r="BHT16" s="51"/>
      <c r="BHU16" s="51"/>
      <c r="BHV16" s="51"/>
      <c r="BHW16" s="51"/>
      <c r="BHX16" s="51"/>
      <c r="BHY16" s="51"/>
      <c r="BHZ16" s="51"/>
      <c r="BIA16" s="51"/>
      <c r="BIB16" s="51"/>
      <c r="BIC16" s="51"/>
      <c r="BID16" s="51"/>
      <c r="BIE16" s="51"/>
      <c r="BIF16" s="51"/>
      <c r="BIG16" s="51"/>
      <c r="BIH16" s="51"/>
      <c r="BII16" s="51"/>
      <c r="BIJ16" s="51"/>
      <c r="BIK16" s="51"/>
      <c r="BIL16" s="51"/>
      <c r="BIM16" s="51"/>
      <c r="BIN16" s="51"/>
      <c r="BIO16" s="51"/>
      <c r="BIP16" s="51"/>
      <c r="BIQ16" s="51"/>
      <c r="BIR16" s="51"/>
      <c r="BIS16" s="51"/>
      <c r="BIT16" s="51"/>
      <c r="BIU16" s="51"/>
      <c r="BIV16" s="51"/>
      <c r="BIW16" s="51"/>
      <c r="BIX16" s="51"/>
      <c r="BIY16" s="51"/>
      <c r="BIZ16" s="51"/>
      <c r="BJA16" s="51"/>
      <c r="BJB16" s="51"/>
      <c r="BJC16" s="51"/>
      <c r="BJD16" s="51"/>
      <c r="BJE16" s="51"/>
      <c r="BJF16" s="51"/>
      <c r="BJG16" s="51"/>
      <c r="BJH16" s="51"/>
      <c r="BJI16" s="51"/>
      <c r="BJJ16" s="51"/>
      <c r="BJK16" s="51"/>
      <c r="BJL16" s="51"/>
      <c r="BJM16" s="51"/>
      <c r="BJN16" s="51"/>
      <c r="BJO16" s="51"/>
      <c r="BJP16" s="51"/>
      <c r="BJQ16" s="51"/>
      <c r="BJR16" s="51"/>
      <c r="BJS16" s="51"/>
      <c r="BJT16" s="51"/>
      <c r="BJU16" s="51"/>
      <c r="BJV16" s="51"/>
      <c r="BJW16" s="51"/>
      <c r="BJX16" s="51"/>
      <c r="BJY16" s="51"/>
      <c r="BJZ16" s="51"/>
      <c r="BKA16" s="51"/>
      <c r="BKB16" s="51"/>
      <c r="BKC16" s="51"/>
      <c r="BKD16" s="51"/>
      <c r="BKE16" s="51"/>
      <c r="BKF16" s="51"/>
      <c r="BKG16" s="51"/>
      <c r="BKH16" s="51"/>
      <c r="BKI16" s="51"/>
      <c r="BKJ16" s="51"/>
      <c r="BKK16" s="51"/>
      <c r="BKL16" s="51"/>
      <c r="BKM16" s="51"/>
      <c r="BKN16" s="51"/>
      <c r="BKO16" s="51"/>
      <c r="BKP16" s="51"/>
      <c r="BKQ16" s="51"/>
      <c r="BKR16" s="51"/>
      <c r="BKS16" s="51"/>
      <c r="BKT16" s="51"/>
      <c r="BKU16" s="51"/>
      <c r="BKV16" s="51"/>
      <c r="BKW16" s="51"/>
      <c r="BKX16" s="51"/>
      <c r="BKY16" s="51"/>
      <c r="BKZ16" s="51"/>
      <c r="BLA16" s="51"/>
      <c r="BLB16" s="51"/>
      <c r="BLC16" s="51"/>
      <c r="BLD16" s="51"/>
      <c r="BLE16" s="51"/>
      <c r="BLF16" s="51"/>
      <c r="BLG16" s="51"/>
      <c r="BLH16" s="51"/>
      <c r="BLI16" s="51"/>
      <c r="BLJ16" s="51"/>
      <c r="BLK16" s="51"/>
      <c r="BLL16" s="51"/>
      <c r="BLM16" s="51"/>
      <c r="BLN16" s="51"/>
      <c r="BLO16" s="51"/>
      <c r="BLP16" s="51"/>
      <c r="BLQ16" s="51"/>
      <c r="BLR16" s="51"/>
      <c r="BLS16" s="51"/>
      <c r="BLT16" s="51"/>
      <c r="BLU16" s="51"/>
      <c r="BLV16" s="51"/>
      <c r="BLW16" s="51"/>
      <c r="BLX16" s="51"/>
      <c r="BLY16" s="51"/>
      <c r="BLZ16" s="51"/>
      <c r="BMA16" s="51"/>
      <c r="BMB16" s="51"/>
      <c r="BMC16" s="51"/>
      <c r="BMD16" s="51"/>
      <c r="BME16" s="51"/>
      <c r="BMF16" s="51"/>
      <c r="BMG16" s="51"/>
      <c r="BMH16" s="51"/>
      <c r="BMI16" s="51"/>
      <c r="BMJ16" s="51"/>
      <c r="BMK16" s="51"/>
      <c r="BML16" s="51"/>
      <c r="BMM16" s="51"/>
      <c r="BMN16" s="51"/>
      <c r="BMO16" s="51"/>
      <c r="BMP16" s="51"/>
      <c r="BMQ16" s="51"/>
      <c r="BMR16" s="51"/>
      <c r="BMS16" s="51"/>
      <c r="BMT16" s="51"/>
      <c r="BMU16" s="51"/>
      <c r="BMV16" s="51"/>
      <c r="BMW16" s="51"/>
      <c r="BMX16" s="51"/>
      <c r="BMY16" s="51"/>
      <c r="BMZ16" s="51"/>
      <c r="BNA16" s="51"/>
      <c r="BNB16" s="51"/>
      <c r="BNC16" s="51"/>
      <c r="BND16" s="51"/>
      <c r="BNE16" s="51"/>
      <c r="BNF16" s="51"/>
      <c r="BNG16" s="51"/>
      <c r="BNH16" s="51"/>
      <c r="BNI16" s="51"/>
      <c r="BNJ16" s="51"/>
      <c r="BNK16" s="51"/>
      <c r="BNL16" s="51"/>
      <c r="BNM16" s="51"/>
      <c r="BNN16" s="51"/>
      <c r="BNO16" s="51"/>
      <c r="BNP16" s="51"/>
      <c r="BNQ16" s="51"/>
      <c r="BNR16" s="51"/>
      <c r="BNS16" s="51"/>
      <c r="BNT16" s="51"/>
      <c r="BNU16" s="51"/>
      <c r="BNV16" s="51"/>
      <c r="BNW16" s="51"/>
      <c r="BNX16" s="51"/>
      <c r="BNY16" s="51"/>
      <c r="BNZ16" s="51"/>
      <c r="BOA16" s="51"/>
      <c r="BOB16" s="51"/>
      <c r="BOC16" s="51"/>
      <c r="BOD16" s="51"/>
      <c r="BOE16" s="51"/>
      <c r="BOF16" s="51"/>
      <c r="BOG16" s="51"/>
      <c r="BOH16" s="51"/>
      <c r="BOI16" s="51"/>
      <c r="BOJ16" s="51"/>
      <c r="BOK16" s="51"/>
      <c r="BOL16" s="51"/>
      <c r="BOM16" s="51"/>
      <c r="BON16" s="51"/>
      <c r="BOO16" s="51"/>
      <c r="BOP16" s="51"/>
      <c r="BOQ16" s="51"/>
      <c r="BOR16" s="51"/>
      <c r="BOS16" s="51"/>
      <c r="BOT16" s="51"/>
      <c r="BOU16" s="51"/>
      <c r="BOV16" s="51"/>
      <c r="BOW16" s="51"/>
      <c r="BOX16" s="51"/>
      <c r="BOY16" s="51"/>
      <c r="BOZ16" s="51"/>
      <c r="BPA16" s="51"/>
      <c r="BPB16" s="51"/>
      <c r="BPC16" s="51"/>
      <c r="BPD16" s="51"/>
      <c r="BPE16" s="51"/>
      <c r="BPF16" s="51"/>
      <c r="BPG16" s="51"/>
      <c r="BPH16" s="51"/>
      <c r="BPI16" s="51"/>
      <c r="BPJ16" s="51"/>
      <c r="BPK16" s="51"/>
      <c r="BPL16" s="51"/>
      <c r="BPM16" s="51"/>
      <c r="BPN16" s="51"/>
      <c r="BPO16" s="51"/>
      <c r="BPP16" s="51"/>
      <c r="BPQ16" s="51"/>
      <c r="BPR16" s="51"/>
      <c r="BPS16" s="51"/>
      <c r="BPT16" s="51"/>
      <c r="BPU16" s="51"/>
      <c r="BPV16" s="51"/>
      <c r="BPW16" s="51"/>
      <c r="BPX16" s="51"/>
      <c r="BPY16" s="51"/>
      <c r="BPZ16" s="51"/>
      <c r="BQA16" s="51"/>
      <c r="BQB16" s="51"/>
      <c r="BQC16" s="51"/>
      <c r="BQD16" s="51"/>
      <c r="BQE16" s="51"/>
      <c r="BQF16" s="51"/>
      <c r="BQG16" s="51"/>
      <c r="BQH16" s="51"/>
      <c r="BQI16" s="51"/>
      <c r="BQJ16" s="51"/>
      <c r="BQK16" s="51"/>
      <c r="BQL16" s="51"/>
      <c r="BQM16" s="51"/>
      <c r="BQN16" s="51"/>
      <c r="BQO16" s="51"/>
      <c r="BQP16" s="51"/>
      <c r="BQQ16" s="51"/>
      <c r="BQR16" s="51"/>
      <c r="BQS16" s="51"/>
      <c r="BQT16" s="51"/>
      <c r="BQU16" s="51"/>
      <c r="BQV16" s="51"/>
      <c r="BQW16" s="51"/>
      <c r="BQX16" s="51"/>
      <c r="BQY16" s="51"/>
      <c r="BQZ16" s="51"/>
      <c r="BRA16" s="51"/>
      <c r="BRB16" s="51"/>
      <c r="BRC16" s="51"/>
      <c r="BRD16" s="51"/>
      <c r="BRE16" s="51"/>
      <c r="BRF16" s="51"/>
      <c r="BRG16" s="51"/>
      <c r="BRH16" s="51"/>
      <c r="BRI16" s="51"/>
      <c r="BRJ16" s="51"/>
      <c r="BRK16" s="51"/>
      <c r="BRL16" s="51"/>
      <c r="BRM16" s="51"/>
      <c r="BRN16" s="51"/>
      <c r="BRO16" s="51"/>
      <c r="BRP16" s="51"/>
      <c r="BRQ16" s="51"/>
      <c r="BRR16" s="51"/>
      <c r="BRS16" s="51"/>
      <c r="BRT16" s="51"/>
      <c r="BRU16" s="51"/>
      <c r="BRV16" s="51"/>
      <c r="BRW16" s="51"/>
      <c r="BRX16" s="51"/>
      <c r="BRY16" s="51"/>
      <c r="BRZ16" s="51"/>
      <c r="BSA16" s="51"/>
      <c r="BSB16" s="51"/>
      <c r="BSC16" s="51"/>
      <c r="BSD16" s="51"/>
      <c r="BSE16" s="51"/>
      <c r="BSF16" s="51"/>
      <c r="BSG16" s="51"/>
      <c r="BSH16" s="51"/>
      <c r="BSI16" s="51"/>
      <c r="BSJ16" s="51"/>
      <c r="BSK16" s="51"/>
      <c r="BSL16" s="51"/>
      <c r="BSM16" s="51"/>
      <c r="BSN16" s="51"/>
      <c r="BSO16" s="51"/>
      <c r="BSP16" s="51"/>
      <c r="BSQ16" s="51"/>
      <c r="BSR16" s="51"/>
      <c r="BSS16" s="51"/>
      <c r="BST16" s="51"/>
      <c r="BSU16" s="51"/>
      <c r="BSV16" s="51"/>
      <c r="BSW16" s="51"/>
      <c r="BSX16" s="51"/>
      <c r="BSY16" s="51"/>
      <c r="BSZ16" s="51"/>
      <c r="BTA16" s="51"/>
      <c r="BTB16" s="51"/>
      <c r="BTC16" s="51"/>
      <c r="BTD16" s="51"/>
      <c r="BTE16" s="51"/>
      <c r="BTF16" s="51"/>
      <c r="BTG16" s="51"/>
      <c r="BTH16" s="51"/>
      <c r="BTI16" s="51"/>
      <c r="BTJ16" s="51"/>
      <c r="BTK16" s="51"/>
      <c r="BTL16" s="51"/>
      <c r="BTM16" s="51"/>
      <c r="BTN16" s="51"/>
      <c r="BTO16" s="51"/>
      <c r="BTP16" s="51"/>
      <c r="BTQ16" s="51"/>
      <c r="BTR16" s="51"/>
      <c r="BTS16" s="51"/>
      <c r="BTT16" s="51"/>
      <c r="BTU16" s="51"/>
      <c r="BTV16" s="51"/>
      <c r="BTW16" s="51"/>
      <c r="BTX16" s="51"/>
      <c r="BTY16" s="51"/>
      <c r="BTZ16" s="51"/>
      <c r="BUA16" s="51"/>
      <c r="BUB16" s="51"/>
      <c r="BUC16" s="51"/>
      <c r="BUD16" s="51"/>
      <c r="BUE16" s="51"/>
      <c r="BUF16" s="51"/>
      <c r="BUG16" s="51"/>
      <c r="BUH16" s="51"/>
      <c r="BUI16" s="51"/>
      <c r="BUJ16" s="51"/>
      <c r="BUK16" s="51"/>
      <c r="BUL16" s="51"/>
      <c r="BUM16" s="51"/>
      <c r="BUN16" s="51"/>
      <c r="BUO16" s="51"/>
      <c r="BUP16" s="51"/>
      <c r="BUQ16" s="51"/>
      <c r="BUR16" s="51"/>
      <c r="BUS16" s="51"/>
      <c r="BUT16" s="51"/>
      <c r="BUU16" s="51"/>
      <c r="BUV16" s="51"/>
      <c r="BUW16" s="51"/>
      <c r="BUX16" s="51"/>
      <c r="BUY16" s="51"/>
      <c r="BUZ16" s="51"/>
      <c r="BVA16" s="51"/>
      <c r="BVB16" s="51"/>
      <c r="BVC16" s="51"/>
      <c r="BVD16" s="51"/>
      <c r="BVE16" s="51"/>
      <c r="BVF16" s="51"/>
      <c r="BVG16" s="51"/>
      <c r="BVH16" s="51"/>
      <c r="BVI16" s="51"/>
      <c r="BVJ16" s="51"/>
      <c r="BVK16" s="51"/>
      <c r="BVL16" s="51"/>
      <c r="BVM16" s="51"/>
      <c r="BVN16" s="51"/>
      <c r="BVO16" s="51"/>
      <c r="BVP16" s="51"/>
      <c r="BVQ16" s="51"/>
      <c r="BVR16" s="51"/>
      <c r="BVS16" s="51"/>
      <c r="BVT16" s="51"/>
      <c r="BVU16" s="51"/>
      <c r="BVV16" s="51"/>
      <c r="BVW16" s="51"/>
      <c r="BVX16" s="51"/>
      <c r="BVY16" s="51"/>
      <c r="BVZ16" s="51"/>
      <c r="BWA16" s="51"/>
      <c r="BWB16" s="51"/>
      <c r="BWC16" s="51"/>
      <c r="BWD16" s="51"/>
      <c r="BWE16" s="51"/>
      <c r="BWF16" s="51"/>
      <c r="BWG16" s="51"/>
      <c r="BWH16" s="51"/>
      <c r="BWI16" s="51"/>
      <c r="BWJ16" s="51"/>
      <c r="BWK16" s="51"/>
      <c r="BWL16" s="51"/>
      <c r="BWM16" s="51"/>
      <c r="BWN16" s="51"/>
      <c r="BWO16" s="51"/>
      <c r="BWP16" s="51"/>
      <c r="BWQ16" s="51"/>
      <c r="BWR16" s="51"/>
      <c r="BWS16" s="51"/>
      <c r="BWT16" s="51"/>
      <c r="BWU16" s="51"/>
      <c r="BWV16" s="51"/>
      <c r="BWW16" s="51"/>
      <c r="BWX16" s="51"/>
      <c r="BWY16" s="51"/>
      <c r="BWZ16" s="51"/>
      <c r="BXA16" s="51"/>
      <c r="BXB16" s="51"/>
      <c r="BXC16" s="51"/>
      <c r="BXD16" s="51"/>
      <c r="BXE16" s="51"/>
      <c r="BXF16" s="51"/>
      <c r="BXG16" s="51"/>
      <c r="BXH16" s="51"/>
      <c r="BXI16" s="51"/>
      <c r="BXJ16" s="51"/>
      <c r="BXK16" s="51"/>
      <c r="BXL16" s="51"/>
      <c r="BXM16" s="51"/>
      <c r="BXN16" s="51"/>
      <c r="BXO16" s="51"/>
      <c r="BXP16" s="51"/>
      <c r="BXQ16" s="51"/>
      <c r="BXR16" s="51"/>
      <c r="BXS16" s="51"/>
      <c r="BXT16" s="51"/>
      <c r="BXU16" s="51"/>
      <c r="BXV16" s="51"/>
      <c r="BXW16" s="51"/>
      <c r="BXX16" s="51"/>
      <c r="BXY16" s="51"/>
      <c r="BXZ16" s="51"/>
      <c r="BYA16" s="51"/>
      <c r="BYB16" s="51"/>
      <c r="BYC16" s="51"/>
      <c r="BYD16" s="51"/>
      <c r="BYE16" s="51"/>
      <c r="BYF16" s="51"/>
      <c r="BYG16" s="51"/>
      <c r="BYH16" s="51"/>
      <c r="BYI16" s="51"/>
      <c r="BYJ16" s="51"/>
      <c r="BYK16" s="51"/>
      <c r="BYL16" s="51"/>
      <c r="BYM16" s="51"/>
      <c r="BYN16" s="51"/>
      <c r="BYO16" s="51"/>
      <c r="BYP16" s="51"/>
      <c r="BYQ16" s="51"/>
      <c r="BYR16" s="51"/>
      <c r="BYS16" s="51"/>
      <c r="BYT16" s="51"/>
      <c r="BYU16" s="51"/>
      <c r="BYV16" s="51"/>
      <c r="BYW16" s="51"/>
      <c r="BYX16" s="51"/>
      <c r="BYY16" s="51"/>
      <c r="BYZ16" s="51"/>
      <c r="BZA16" s="51"/>
      <c r="BZB16" s="51"/>
      <c r="BZC16" s="51"/>
      <c r="BZD16" s="51"/>
      <c r="BZE16" s="51"/>
      <c r="BZF16" s="51"/>
      <c r="BZG16" s="51"/>
      <c r="BZH16" s="51"/>
      <c r="BZI16" s="51"/>
      <c r="BZJ16" s="51"/>
      <c r="BZK16" s="51"/>
      <c r="BZL16" s="51"/>
      <c r="BZM16" s="51"/>
      <c r="BZN16" s="51"/>
      <c r="BZO16" s="51"/>
      <c r="BZP16" s="51"/>
      <c r="BZQ16" s="51"/>
      <c r="BZR16" s="51"/>
      <c r="BZS16" s="51"/>
      <c r="BZT16" s="51"/>
      <c r="BZU16" s="51"/>
      <c r="BZV16" s="51"/>
      <c r="BZW16" s="51"/>
      <c r="BZX16" s="51"/>
      <c r="BZY16" s="51"/>
      <c r="BZZ16" s="51"/>
      <c r="CAA16" s="51"/>
      <c r="CAB16" s="51"/>
      <c r="CAC16" s="51"/>
      <c r="CAD16" s="51"/>
      <c r="CAE16" s="51"/>
      <c r="CAF16" s="51"/>
      <c r="CAG16" s="51"/>
      <c r="CAH16" s="51"/>
      <c r="CAI16" s="51"/>
      <c r="CAJ16" s="51"/>
      <c r="CAK16" s="51"/>
      <c r="CAL16" s="51"/>
      <c r="CAM16" s="51"/>
      <c r="CAN16" s="51"/>
      <c r="CAO16" s="51"/>
      <c r="CAP16" s="51"/>
      <c r="CAQ16" s="51"/>
      <c r="CAR16" s="51"/>
      <c r="CAS16" s="51"/>
      <c r="CAT16" s="51"/>
      <c r="CAU16" s="51"/>
      <c r="CAV16" s="51"/>
      <c r="CAW16" s="51"/>
      <c r="CAX16" s="51"/>
      <c r="CAY16" s="51"/>
      <c r="CAZ16" s="51"/>
      <c r="CBA16" s="51"/>
      <c r="CBB16" s="51"/>
      <c r="CBC16" s="51"/>
      <c r="CBD16" s="51"/>
      <c r="CBE16" s="51"/>
      <c r="CBF16" s="51"/>
      <c r="CBG16" s="51"/>
      <c r="CBH16" s="51"/>
      <c r="CBI16" s="51"/>
      <c r="CBJ16" s="51"/>
      <c r="CBK16" s="51"/>
      <c r="CBL16" s="51"/>
      <c r="CBM16" s="51"/>
      <c r="CBN16" s="51"/>
      <c r="CBO16" s="51"/>
      <c r="CBP16" s="51"/>
      <c r="CBQ16" s="51"/>
      <c r="CBR16" s="51"/>
      <c r="CBS16" s="51"/>
      <c r="CBT16" s="51"/>
      <c r="CBU16" s="51"/>
      <c r="CBV16" s="51"/>
      <c r="CBW16" s="51"/>
      <c r="CBX16" s="51"/>
      <c r="CBY16" s="51"/>
      <c r="CBZ16" s="51"/>
      <c r="CCA16" s="51"/>
      <c r="CCB16" s="51"/>
      <c r="CCC16" s="51"/>
      <c r="CCD16" s="51"/>
      <c r="CCE16" s="51"/>
      <c r="CCF16" s="51"/>
      <c r="CCG16" s="51"/>
      <c r="CCH16" s="51"/>
      <c r="CCI16" s="51"/>
      <c r="CCJ16" s="51"/>
      <c r="CCK16" s="51"/>
      <c r="CCL16" s="51"/>
      <c r="CCM16" s="51"/>
      <c r="CCN16" s="51"/>
      <c r="CCO16" s="51"/>
      <c r="CCP16" s="51"/>
      <c r="CCQ16" s="51"/>
      <c r="CCR16" s="51"/>
      <c r="CCS16" s="51"/>
      <c r="CCT16" s="51"/>
      <c r="CCU16" s="51"/>
      <c r="CCV16" s="51"/>
      <c r="CCW16" s="51"/>
      <c r="CCX16" s="51"/>
      <c r="CCY16" s="51"/>
      <c r="CCZ16" s="51"/>
      <c r="CDA16" s="51"/>
      <c r="CDB16" s="51"/>
      <c r="CDC16" s="51"/>
      <c r="CDD16" s="51"/>
      <c r="CDE16" s="51"/>
      <c r="CDF16" s="51"/>
      <c r="CDG16" s="51"/>
      <c r="CDH16" s="51"/>
      <c r="CDI16" s="51"/>
      <c r="CDJ16" s="51"/>
      <c r="CDK16" s="51"/>
      <c r="CDL16" s="51"/>
      <c r="CDM16" s="51"/>
      <c r="CDN16" s="51"/>
      <c r="CDO16" s="51"/>
      <c r="CDP16" s="51"/>
      <c r="CDQ16" s="51"/>
      <c r="CDR16" s="51"/>
      <c r="CDS16" s="51"/>
      <c r="CDT16" s="51"/>
      <c r="CDU16" s="51"/>
      <c r="CDV16" s="51"/>
      <c r="CDW16" s="51"/>
      <c r="CDX16" s="51"/>
      <c r="CDY16" s="51"/>
      <c r="CDZ16" s="51"/>
      <c r="CEA16" s="51"/>
      <c r="CEB16" s="51"/>
      <c r="CEC16" s="51"/>
      <c r="CED16" s="51"/>
      <c r="CEE16" s="51"/>
      <c r="CEF16" s="51"/>
      <c r="CEG16" s="51"/>
      <c r="CEH16" s="51"/>
      <c r="CEI16" s="51"/>
      <c r="CEJ16" s="51"/>
      <c r="CEK16" s="51"/>
      <c r="CEL16" s="51"/>
      <c r="CEM16" s="51"/>
      <c r="CEN16" s="51"/>
      <c r="CEO16" s="51"/>
      <c r="CEP16" s="51"/>
      <c r="CEQ16" s="51"/>
      <c r="CER16" s="51"/>
      <c r="CES16" s="51"/>
      <c r="CET16" s="51"/>
      <c r="CEU16" s="51"/>
      <c r="CEV16" s="51"/>
      <c r="CEW16" s="51"/>
      <c r="CEX16" s="51"/>
      <c r="CEY16" s="51"/>
      <c r="CEZ16" s="51"/>
      <c r="CFA16" s="51"/>
      <c r="CFB16" s="51"/>
      <c r="CFC16" s="51"/>
      <c r="CFD16" s="51"/>
      <c r="CFE16" s="51"/>
      <c r="CFF16" s="51"/>
      <c r="CFG16" s="51"/>
      <c r="CFH16" s="51"/>
      <c r="CFI16" s="51"/>
      <c r="CFJ16" s="51"/>
      <c r="CFK16" s="51"/>
      <c r="CFL16" s="51"/>
      <c r="CFM16" s="51"/>
      <c r="CFN16" s="51"/>
      <c r="CFO16" s="51"/>
      <c r="CFP16" s="51"/>
      <c r="CFQ16" s="51"/>
      <c r="CFR16" s="51"/>
      <c r="CFS16" s="51"/>
      <c r="CFT16" s="51"/>
      <c r="CFU16" s="51"/>
      <c r="CFV16" s="51"/>
      <c r="CFW16" s="51"/>
      <c r="CFX16" s="51"/>
      <c r="CFY16" s="51"/>
      <c r="CFZ16" s="51"/>
      <c r="CGA16" s="51"/>
      <c r="CGB16" s="51"/>
      <c r="CGC16" s="51"/>
      <c r="CGD16" s="51"/>
      <c r="CGE16" s="51"/>
      <c r="CGF16" s="51"/>
      <c r="CGG16" s="51"/>
      <c r="CGH16" s="51"/>
      <c r="CGI16" s="51"/>
      <c r="CGJ16" s="51"/>
      <c r="CGK16" s="51"/>
      <c r="CGL16" s="51"/>
      <c r="CGM16" s="51"/>
      <c r="CGN16" s="51"/>
      <c r="CGO16" s="51"/>
      <c r="CGP16" s="51"/>
      <c r="CGQ16" s="51"/>
      <c r="CGR16" s="51"/>
      <c r="CGS16" s="51"/>
      <c r="CGT16" s="51"/>
      <c r="CGU16" s="51"/>
      <c r="CGV16" s="51"/>
      <c r="CGW16" s="51"/>
      <c r="CGX16" s="51"/>
      <c r="CGY16" s="51"/>
      <c r="CGZ16" s="51"/>
      <c r="CHA16" s="51"/>
      <c r="CHB16" s="51"/>
      <c r="CHC16" s="51"/>
      <c r="CHD16" s="51"/>
      <c r="CHE16" s="51"/>
      <c r="CHF16" s="51"/>
      <c r="CHG16" s="51"/>
      <c r="CHH16" s="51"/>
      <c r="CHI16" s="51"/>
      <c r="CHJ16" s="51"/>
      <c r="CHK16" s="51"/>
      <c r="CHL16" s="51"/>
      <c r="CHM16" s="51"/>
      <c r="CHN16" s="51"/>
      <c r="CHO16" s="51"/>
      <c r="CHP16" s="51"/>
      <c r="CHQ16" s="51"/>
      <c r="CHR16" s="51"/>
      <c r="CHS16" s="51"/>
      <c r="CHT16" s="51"/>
      <c r="CHU16" s="51"/>
      <c r="CHV16" s="51"/>
      <c r="CHW16" s="51"/>
      <c r="CHX16" s="51"/>
      <c r="CHY16" s="51"/>
      <c r="CHZ16" s="51"/>
      <c r="CIA16" s="51"/>
      <c r="CIB16" s="51"/>
      <c r="CIC16" s="51"/>
      <c r="CID16" s="51"/>
      <c r="CIE16" s="51"/>
      <c r="CIF16" s="51"/>
      <c r="CIG16" s="51"/>
      <c r="CIH16" s="51"/>
      <c r="CII16" s="51"/>
      <c r="CIJ16" s="51"/>
      <c r="CIK16" s="51"/>
      <c r="CIL16" s="51"/>
      <c r="CIM16" s="51"/>
      <c r="CIN16" s="51"/>
      <c r="CIO16" s="51"/>
      <c r="CIP16" s="51"/>
      <c r="CIQ16" s="51"/>
      <c r="CIR16" s="51"/>
      <c r="CIS16" s="51"/>
      <c r="CIT16" s="51"/>
      <c r="CIU16" s="51"/>
      <c r="CIV16" s="51"/>
      <c r="CIW16" s="51"/>
      <c r="CIX16" s="51"/>
      <c r="CIY16" s="51"/>
      <c r="CIZ16" s="51"/>
      <c r="CJA16" s="51"/>
      <c r="CJB16" s="51"/>
      <c r="CJC16" s="51"/>
      <c r="CJD16" s="51"/>
      <c r="CJE16" s="51"/>
      <c r="CJF16" s="51"/>
      <c r="CJG16" s="51"/>
      <c r="CJH16" s="51"/>
      <c r="CJI16" s="51"/>
      <c r="CJJ16" s="51"/>
      <c r="CJK16" s="51"/>
      <c r="CJL16" s="51"/>
      <c r="CJM16" s="51"/>
      <c r="CJN16" s="51"/>
      <c r="CJO16" s="51"/>
      <c r="CJP16" s="51"/>
      <c r="CJQ16" s="51"/>
      <c r="CJR16" s="51"/>
      <c r="CJS16" s="51"/>
      <c r="CJT16" s="51"/>
      <c r="CJU16" s="51"/>
      <c r="CJV16" s="51"/>
      <c r="CJW16" s="51"/>
      <c r="CJX16" s="51"/>
      <c r="CJY16" s="51"/>
      <c r="CJZ16" s="51"/>
      <c r="CKA16" s="51"/>
      <c r="CKB16" s="51"/>
      <c r="CKC16" s="51"/>
      <c r="CKD16" s="51"/>
      <c r="CKE16" s="51"/>
      <c r="CKF16" s="51"/>
      <c r="CKG16" s="51"/>
      <c r="CKH16" s="51"/>
      <c r="CKI16" s="51"/>
      <c r="CKJ16" s="51"/>
      <c r="CKK16" s="51"/>
      <c r="CKL16" s="51"/>
      <c r="CKM16" s="51"/>
      <c r="CKN16" s="51"/>
      <c r="CKO16" s="51"/>
      <c r="CKP16" s="51"/>
      <c r="CKQ16" s="51"/>
      <c r="CKR16" s="51"/>
      <c r="CKS16" s="51"/>
      <c r="CKT16" s="51"/>
      <c r="CKU16" s="51"/>
      <c r="CKV16" s="51"/>
      <c r="CKW16" s="51"/>
      <c r="CKX16" s="51"/>
      <c r="CKY16" s="51"/>
      <c r="CKZ16" s="51"/>
      <c r="CLA16" s="51"/>
      <c r="CLB16" s="51"/>
      <c r="CLC16" s="51"/>
      <c r="CLD16" s="51"/>
      <c r="CLE16" s="51"/>
      <c r="CLF16" s="51"/>
      <c r="CLG16" s="51"/>
      <c r="CLH16" s="51"/>
      <c r="CLI16" s="51"/>
      <c r="CLJ16" s="51"/>
      <c r="CLK16" s="51"/>
      <c r="CLL16" s="51"/>
      <c r="CLM16" s="51"/>
      <c r="CLN16" s="51"/>
      <c r="CLO16" s="51"/>
      <c r="CLP16" s="51"/>
      <c r="CLQ16" s="51"/>
      <c r="CLR16" s="51"/>
      <c r="CLS16" s="51"/>
      <c r="CLT16" s="51"/>
      <c r="CLU16" s="51"/>
      <c r="CLV16" s="51"/>
      <c r="CLW16" s="51"/>
      <c r="CLX16" s="51"/>
      <c r="CLY16" s="51"/>
      <c r="CLZ16" s="51"/>
      <c r="CMA16" s="51"/>
      <c r="CMB16" s="51"/>
      <c r="CMC16" s="51"/>
      <c r="CMD16" s="51"/>
      <c r="CME16" s="51"/>
      <c r="CMF16" s="51"/>
      <c r="CMG16" s="51"/>
      <c r="CMH16" s="51"/>
      <c r="CMI16" s="51"/>
      <c r="CMJ16" s="51"/>
      <c r="CMK16" s="51"/>
      <c r="CML16" s="51"/>
      <c r="CMM16" s="51"/>
      <c r="CMN16" s="51"/>
      <c r="CMO16" s="51"/>
      <c r="CMP16" s="51"/>
      <c r="CMQ16" s="51"/>
      <c r="CMR16" s="51"/>
      <c r="CMS16" s="51"/>
      <c r="CMT16" s="51"/>
      <c r="CMU16" s="51"/>
      <c r="CMV16" s="51"/>
      <c r="CMW16" s="51"/>
      <c r="CMX16" s="51"/>
      <c r="CMY16" s="51"/>
      <c r="CMZ16" s="51"/>
      <c r="CNA16" s="51"/>
      <c r="CNB16" s="51"/>
      <c r="CNC16" s="51"/>
      <c r="CND16" s="51"/>
      <c r="CNE16" s="51"/>
      <c r="CNF16" s="51"/>
      <c r="CNG16" s="51"/>
      <c r="CNH16" s="51"/>
      <c r="CNI16" s="51"/>
      <c r="CNJ16" s="51"/>
      <c r="CNK16" s="51"/>
      <c r="CNL16" s="51"/>
      <c r="CNM16" s="51"/>
      <c r="CNN16" s="51"/>
      <c r="CNO16" s="51"/>
      <c r="CNP16" s="51"/>
      <c r="CNQ16" s="51"/>
      <c r="CNR16" s="51"/>
      <c r="CNS16" s="51"/>
      <c r="CNT16" s="51"/>
      <c r="CNU16" s="51"/>
      <c r="CNV16" s="51"/>
      <c r="CNW16" s="51"/>
      <c r="CNX16" s="51"/>
      <c r="CNY16" s="51"/>
      <c r="CNZ16" s="51"/>
      <c r="COA16" s="51"/>
      <c r="COB16" s="51"/>
      <c r="COC16" s="51"/>
      <c r="COD16" s="51"/>
      <c r="COE16" s="51"/>
      <c r="COF16" s="51"/>
      <c r="COG16" s="51"/>
      <c r="COH16" s="51"/>
      <c r="COI16" s="51"/>
      <c r="COJ16" s="51"/>
      <c r="COK16" s="51"/>
      <c r="COL16" s="51"/>
      <c r="COM16" s="51"/>
      <c r="CON16" s="51"/>
      <c r="COO16" s="51"/>
      <c r="COP16" s="51"/>
      <c r="COQ16" s="51"/>
      <c r="COR16" s="51"/>
      <c r="COS16" s="51"/>
      <c r="COT16" s="51"/>
      <c r="COU16" s="51"/>
      <c r="COV16" s="51"/>
      <c r="COW16" s="47"/>
      <c r="COX16" s="47"/>
      <c r="COY16" s="47"/>
      <c r="COZ16" s="47"/>
      <c r="CPA16" s="47"/>
      <c r="CPB16" s="47"/>
      <c r="CPC16" s="47"/>
      <c r="CPD16" s="47"/>
      <c r="CPE16" s="47"/>
      <c r="CPF16" s="47"/>
      <c r="CPG16" s="47"/>
      <c r="CPH16" s="47"/>
      <c r="CPI16" s="47"/>
      <c r="CPJ16" s="47"/>
      <c r="CPK16" s="47"/>
      <c r="CPL16" s="47"/>
      <c r="CPM16" s="47"/>
      <c r="CPN16" s="47"/>
      <c r="CPO16" s="47"/>
      <c r="CPP16" s="47"/>
      <c r="CPQ16" s="47"/>
      <c r="CPR16" s="47"/>
      <c r="CPS16" s="47"/>
      <c r="CPT16" s="47"/>
      <c r="CPU16" s="47"/>
      <c r="CPV16" s="47"/>
      <c r="CPW16" s="47"/>
      <c r="CPX16" s="47"/>
      <c r="CPY16" s="47"/>
      <c r="CPZ16" s="47"/>
      <c r="CQA16" s="47"/>
      <c r="CQB16" s="47"/>
      <c r="CQC16" s="47"/>
      <c r="CQD16" s="47"/>
      <c r="CQE16" s="47"/>
      <c r="CQF16" s="47"/>
      <c r="CQG16" s="47"/>
      <c r="CQH16" s="47"/>
      <c r="CQI16" s="47"/>
      <c r="CQJ16" s="47"/>
      <c r="CQK16" s="47"/>
      <c r="CQL16" s="47"/>
      <c r="CQM16" s="47"/>
      <c r="CQN16" s="47"/>
      <c r="CQO16" s="47"/>
      <c r="CQP16" s="47"/>
      <c r="CQQ16" s="47"/>
      <c r="CQR16" s="47"/>
      <c r="CQS16" s="47"/>
      <c r="CQT16" s="47"/>
      <c r="CQU16" s="47"/>
      <c r="CQV16" s="47"/>
      <c r="CQW16" s="47"/>
      <c r="CQX16" s="47"/>
      <c r="CQY16" s="47"/>
      <c r="CQZ16" s="47"/>
      <c r="CRA16" s="47"/>
      <c r="CRB16" s="47"/>
      <c r="CRC16" s="47"/>
      <c r="CRD16" s="47"/>
      <c r="CRE16" s="47"/>
      <c r="CRF16" s="47"/>
      <c r="CRG16" s="47"/>
      <c r="CRH16" s="47"/>
      <c r="CRI16" s="47"/>
      <c r="CRJ16" s="47"/>
      <c r="CRK16" s="47"/>
      <c r="CRL16" s="47"/>
      <c r="CRM16" s="47"/>
      <c r="CRN16" s="47"/>
      <c r="CRO16" s="47"/>
      <c r="CRP16" s="47"/>
      <c r="CRQ16" s="47"/>
      <c r="CRR16" s="47"/>
      <c r="CRS16" s="47"/>
      <c r="CRT16" s="47"/>
      <c r="CRU16" s="47"/>
      <c r="CRV16" s="47"/>
      <c r="CRW16" s="47"/>
      <c r="CRX16" s="47"/>
      <c r="CRY16" s="47"/>
      <c r="CRZ16" s="47"/>
      <c r="CSA16" s="47"/>
      <c r="CSB16" s="47"/>
      <c r="CSC16" s="47"/>
      <c r="CSD16" s="47"/>
      <c r="CSE16" s="47"/>
      <c r="CSF16" s="47"/>
      <c r="CSG16" s="47"/>
      <c r="CSH16" s="47"/>
      <c r="CSI16" s="47"/>
      <c r="CSJ16" s="47"/>
      <c r="CSK16" s="47"/>
      <c r="CSL16" s="47"/>
      <c r="CSM16" s="47"/>
      <c r="CSN16" s="47"/>
      <c r="CSO16" s="47"/>
      <c r="CSP16" s="47"/>
      <c r="CSQ16" s="47"/>
      <c r="CSR16" s="47"/>
      <c r="CSS16" s="47"/>
      <c r="CST16" s="47"/>
      <c r="CSU16" s="47"/>
      <c r="CSV16" s="47"/>
      <c r="CSW16" s="47"/>
      <c r="CSX16" s="47"/>
      <c r="CSY16" s="47"/>
      <c r="CSZ16" s="47"/>
      <c r="CTA16" s="47"/>
      <c r="CTB16" s="47"/>
      <c r="CTC16" s="47"/>
      <c r="CTD16" s="47"/>
      <c r="CTE16" s="47"/>
      <c r="CTF16" s="47"/>
      <c r="CTG16" s="47"/>
      <c r="CTH16" s="47"/>
      <c r="CTI16" s="47"/>
      <c r="CTJ16" s="47"/>
      <c r="CTK16" s="47"/>
      <c r="CTL16" s="47"/>
      <c r="CTM16" s="47"/>
      <c r="CTN16" s="47"/>
      <c r="CTO16" s="47"/>
      <c r="CTP16" s="47"/>
      <c r="CTQ16" s="47"/>
      <c r="CTR16" s="47"/>
      <c r="CTS16" s="47"/>
      <c r="CTT16" s="47"/>
      <c r="CTU16" s="47"/>
      <c r="CTV16" s="47"/>
      <c r="CTW16" s="47"/>
      <c r="CTX16" s="47"/>
      <c r="CTY16" s="47"/>
      <c r="CTZ16" s="47"/>
      <c r="CUA16" s="47"/>
      <c r="CUB16" s="47"/>
      <c r="CUC16" s="47"/>
      <c r="CUD16" s="47"/>
      <c r="CUE16" s="47"/>
      <c r="CUF16" s="47"/>
      <c r="CUG16" s="47"/>
      <c r="CUH16" s="47"/>
      <c r="CUI16" s="47"/>
      <c r="CUJ16" s="47"/>
      <c r="CUK16" s="47"/>
      <c r="CUL16" s="47"/>
      <c r="CUM16" s="47"/>
      <c r="CUN16" s="47"/>
      <c r="CUO16" s="47"/>
      <c r="CUP16" s="47"/>
      <c r="CUQ16" s="47"/>
      <c r="CUR16" s="47"/>
      <c r="CUS16" s="47"/>
      <c r="CUT16" s="47"/>
      <c r="CUU16" s="47"/>
      <c r="CUV16" s="47"/>
      <c r="CUW16" s="47"/>
      <c r="CUX16" s="47"/>
      <c r="CUY16" s="47"/>
      <c r="CUZ16" s="47"/>
      <c r="CVA16" s="47"/>
      <c r="CVB16" s="47"/>
      <c r="CVC16" s="47"/>
      <c r="CVD16" s="47"/>
      <c r="CVE16" s="47"/>
      <c r="CVF16" s="47"/>
      <c r="CVG16" s="47"/>
      <c r="CVH16" s="47"/>
      <c r="CVI16" s="47"/>
      <c r="CVJ16" s="47"/>
      <c r="CVK16" s="47"/>
      <c r="CVL16" s="47"/>
      <c r="CVM16" s="47"/>
      <c r="CVN16" s="47"/>
      <c r="CVO16" s="47"/>
      <c r="CVP16" s="47"/>
      <c r="CVQ16" s="47"/>
      <c r="CVR16" s="47"/>
      <c r="CVS16" s="47"/>
      <c r="CVT16" s="47"/>
      <c r="CVU16" s="47"/>
      <c r="CVV16" s="47"/>
      <c r="CVW16" s="47"/>
      <c r="CVX16" s="47"/>
      <c r="CVY16" s="47"/>
      <c r="CVZ16" s="47"/>
      <c r="CWA16" s="47"/>
      <c r="CWB16" s="47"/>
      <c r="CWC16" s="47"/>
      <c r="CWD16" s="47"/>
      <c r="CWE16" s="47"/>
      <c r="CWF16" s="47"/>
      <c r="CWG16" s="47"/>
      <c r="CWH16" s="47"/>
      <c r="CWI16" s="47"/>
      <c r="CWJ16" s="47"/>
      <c r="CWK16" s="47"/>
      <c r="CWL16" s="47"/>
      <c r="CWM16" s="47"/>
      <c r="CWN16" s="47"/>
      <c r="CWO16" s="47"/>
      <c r="CWP16" s="47"/>
      <c r="CWQ16" s="47"/>
      <c r="CWR16" s="47"/>
      <c r="CWS16" s="47"/>
      <c r="CWT16" s="47"/>
      <c r="CWU16" s="47"/>
      <c r="CWV16" s="47"/>
      <c r="CWW16" s="47"/>
      <c r="CWX16" s="47"/>
      <c r="CWY16" s="47"/>
      <c r="CWZ16" s="47"/>
      <c r="CXA16" s="47"/>
      <c r="CXB16" s="47"/>
      <c r="CXC16" s="47"/>
      <c r="CXD16" s="47"/>
      <c r="CXE16" s="47"/>
      <c r="CXF16" s="47"/>
      <c r="CXG16" s="47"/>
      <c r="CXH16" s="47"/>
      <c r="CXI16" s="47"/>
      <c r="CXJ16" s="47"/>
      <c r="CXK16" s="47"/>
      <c r="CXL16" s="47"/>
      <c r="CXM16" s="47"/>
      <c r="CXN16" s="47"/>
      <c r="CXO16" s="47"/>
      <c r="CXP16" s="47"/>
      <c r="CXQ16" s="47"/>
      <c r="CXR16" s="47"/>
      <c r="CXS16" s="47"/>
      <c r="CXT16" s="47"/>
      <c r="CXU16" s="47"/>
      <c r="CXV16" s="47"/>
      <c r="CXW16" s="47"/>
      <c r="CXX16" s="47"/>
      <c r="CXY16" s="47"/>
      <c r="CXZ16" s="47"/>
      <c r="CYA16" s="47"/>
      <c r="CYB16" s="47"/>
      <c r="CYC16" s="47"/>
      <c r="CYD16" s="47"/>
      <c r="CYE16" s="47"/>
      <c r="CYF16" s="47"/>
      <c r="CYG16" s="47"/>
      <c r="CYH16" s="47"/>
      <c r="CYI16" s="47"/>
      <c r="CYJ16" s="47"/>
      <c r="CYK16" s="47"/>
      <c r="CYL16" s="47"/>
      <c r="CYM16" s="47"/>
      <c r="CYN16" s="47"/>
      <c r="CYO16" s="47"/>
      <c r="CYP16" s="47"/>
      <c r="CYQ16" s="47"/>
      <c r="CYR16" s="47"/>
      <c r="CYS16" s="47"/>
      <c r="CYT16" s="47"/>
      <c r="CYU16" s="47"/>
      <c r="CYV16" s="47"/>
      <c r="CYW16" s="47"/>
      <c r="CYX16" s="47"/>
      <c r="CYY16" s="47"/>
      <c r="CYZ16" s="47"/>
      <c r="CZA16" s="47"/>
      <c r="CZB16" s="47"/>
      <c r="CZC16" s="47"/>
      <c r="CZD16" s="47"/>
      <c r="CZE16" s="47"/>
      <c r="CZF16" s="47"/>
      <c r="CZG16" s="47"/>
      <c r="CZH16" s="47"/>
      <c r="CZI16" s="47"/>
      <c r="CZJ16" s="47"/>
      <c r="CZK16" s="47"/>
      <c r="CZL16" s="47"/>
      <c r="CZM16" s="47"/>
      <c r="CZN16" s="47"/>
      <c r="CZO16" s="47"/>
      <c r="CZP16" s="47"/>
      <c r="CZQ16" s="47"/>
      <c r="CZR16" s="47"/>
      <c r="CZS16" s="47"/>
      <c r="CZT16" s="47"/>
      <c r="CZU16" s="47"/>
      <c r="CZV16" s="47"/>
      <c r="CZW16" s="47"/>
      <c r="CZX16" s="47"/>
      <c r="CZY16" s="47"/>
      <c r="CZZ16" s="47"/>
      <c r="DAA16" s="47"/>
      <c r="DAB16" s="47"/>
      <c r="DAC16" s="47"/>
      <c r="DAD16" s="47"/>
      <c r="DAE16" s="47"/>
      <c r="DAF16" s="47"/>
      <c r="DAG16" s="47"/>
      <c r="DAH16" s="47"/>
      <c r="DAI16" s="47"/>
      <c r="DAJ16" s="47"/>
      <c r="DAK16" s="47"/>
      <c r="DAL16" s="47"/>
      <c r="DAM16" s="47"/>
      <c r="DAN16" s="47"/>
      <c r="DAO16" s="47"/>
      <c r="DAP16" s="47"/>
      <c r="DAQ16" s="47"/>
      <c r="DAR16" s="47"/>
      <c r="DAS16" s="47"/>
      <c r="DAT16" s="47"/>
      <c r="DAU16" s="47"/>
      <c r="DAV16" s="47"/>
      <c r="DAW16" s="47"/>
      <c r="DAX16" s="47"/>
      <c r="DAY16" s="47"/>
      <c r="DAZ16" s="47"/>
      <c r="DBA16" s="47"/>
      <c r="DBB16" s="47"/>
      <c r="DBC16" s="47"/>
      <c r="DBD16" s="47"/>
      <c r="DBE16" s="47"/>
      <c r="DBF16" s="47"/>
      <c r="DBG16" s="47"/>
      <c r="DBH16" s="47"/>
      <c r="DBI16" s="47"/>
      <c r="DBJ16" s="47"/>
      <c r="DBK16" s="47"/>
      <c r="DBL16" s="47"/>
      <c r="DBM16" s="47"/>
      <c r="DBN16" s="47"/>
      <c r="DBO16" s="47"/>
      <c r="DBP16" s="47"/>
      <c r="DBQ16" s="47"/>
      <c r="DBR16" s="47"/>
      <c r="DBS16" s="47"/>
      <c r="DBT16" s="47"/>
      <c r="DBU16" s="47"/>
      <c r="DBV16" s="47"/>
      <c r="DBW16" s="47"/>
      <c r="DBX16" s="47"/>
      <c r="DBY16" s="47"/>
      <c r="DBZ16" s="47"/>
      <c r="DCA16" s="47"/>
      <c r="DCB16" s="47"/>
      <c r="DCC16" s="47"/>
      <c r="DCD16" s="47"/>
      <c r="DCE16" s="47"/>
      <c r="DCF16" s="47"/>
      <c r="DCG16" s="47"/>
      <c r="DCH16" s="47"/>
      <c r="DCI16" s="47"/>
      <c r="DCJ16" s="47"/>
      <c r="DCK16" s="47"/>
      <c r="DCL16" s="47"/>
      <c r="DCM16" s="47"/>
      <c r="DCN16" s="47"/>
      <c r="DCO16" s="47"/>
      <c r="DCP16" s="47"/>
      <c r="DCQ16" s="47"/>
      <c r="DCR16" s="47"/>
      <c r="DCS16" s="47"/>
      <c r="DCT16" s="47"/>
      <c r="DCU16" s="47"/>
      <c r="DCV16" s="47"/>
      <c r="DCW16" s="47"/>
      <c r="DCX16" s="47"/>
      <c r="DCY16" s="47"/>
      <c r="DCZ16" s="47"/>
      <c r="DDA16" s="47"/>
      <c r="DDB16" s="47"/>
      <c r="DDC16" s="47"/>
      <c r="DDD16" s="47"/>
      <c r="DDE16" s="47"/>
      <c r="DDF16" s="47"/>
      <c r="DDG16" s="47"/>
      <c r="DDH16" s="47"/>
      <c r="DDI16" s="47"/>
      <c r="DDJ16" s="47"/>
      <c r="DDK16" s="47"/>
      <c r="DDL16" s="47"/>
      <c r="DDM16" s="47"/>
      <c r="DDN16" s="47"/>
      <c r="DDO16" s="47"/>
      <c r="DDP16" s="47"/>
      <c r="DDQ16" s="47"/>
      <c r="DDR16" s="47"/>
      <c r="DDS16" s="47"/>
      <c r="DDT16" s="47"/>
      <c r="DDU16" s="47"/>
      <c r="DDV16" s="47"/>
      <c r="DDW16" s="47"/>
      <c r="DDX16" s="47"/>
      <c r="DDY16" s="47"/>
      <c r="DDZ16" s="47"/>
      <c r="DEA16" s="47"/>
      <c r="DEB16" s="47"/>
      <c r="DEC16" s="47"/>
      <c r="DED16" s="47"/>
      <c r="DEE16" s="47"/>
      <c r="DEF16" s="47"/>
      <c r="DEG16" s="47"/>
      <c r="DEH16" s="47"/>
      <c r="DEI16" s="47"/>
      <c r="DEJ16" s="47"/>
      <c r="DEK16" s="47"/>
      <c r="DEL16" s="47"/>
      <c r="DEM16" s="47"/>
      <c r="DEN16" s="47"/>
      <c r="DEO16" s="47"/>
      <c r="DEP16" s="47"/>
      <c r="DEQ16" s="47"/>
      <c r="DER16" s="47"/>
      <c r="DES16" s="47"/>
    </row>
    <row r="17" spans="1:2853">
      <c r="B17"/>
      <c r="C17" s="67"/>
      <c r="D17"/>
      <c r="E17" s="67"/>
      <c r="F17"/>
      <c r="G17" s="67"/>
      <c r="H17"/>
      <c r="I17" s="67"/>
      <c r="J17"/>
      <c r="K17" s="67"/>
      <c r="L17"/>
      <c r="M17" s="67"/>
      <c r="N17"/>
      <c r="O17" s="67"/>
      <c r="P17"/>
      <c r="Q17" s="67"/>
      <c r="R17"/>
      <c r="S17" s="67"/>
      <c r="T17"/>
      <c r="U17" s="67"/>
      <c r="V17"/>
      <c r="W17" s="67"/>
      <c r="X17"/>
      <c r="Y17" s="67"/>
      <c r="Z17"/>
      <c r="AA17" s="67"/>
      <c r="AB17"/>
      <c r="AC17" s="67"/>
      <c r="AD17"/>
      <c r="AE17" s="67"/>
      <c r="AF17"/>
      <c r="AG17" s="67"/>
      <c r="AH17"/>
      <c r="AI17" s="67"/>
      <c r="AJ17"/>
      <c r="AK17" s="67"/>
      <c r="AL17"/>
      <c r="AM17" s="67"/>
      <c r="AN17"/>
      <c r="AO17" s="67"/>
      <c r="AP17"/>
      <c r="AQ17" s="67"/>
      <c r="AR17"/>
      <c r="AS17" s="67"/>
      <c r="AT17"/>
      <c r="AU17" s="67"/>
      <c r="AV17"/>
      <c r="AW17" s="67"/>
      <c r="AX17"/>
      <c r="AY17" s="67"/>
      <c r="AZ17"/>
      <c r="BA17" s="67"/>
      <c r="BB17"/>
      <c r="BC17" s="67"/>
      <c r="BD17"/>
      <c r="BE17" s="67"/>
      <c r="BF17"/>
      <c r="BG17"/>
      <c r="BH17"/>
      <c r="BI17"/>
      <c r="BJ17"/>
      <c r="BK17"/>
      <c r="BL17"/>
      <c r="BM17"/>
      <c r="BN17"/>
      <c r="BO17"/>
      <c r="BP17"/>
      <c r="BQ17"/>
      <c r="BR17"/>
      <c r="BS17"/>
      <c r="BT17"/>
      <c r="BU17"/>
      <c r="BV17"/>
      <c r="BW17"/>
      <c r="BX17"/>
      <c r="BY17"/>
      <c r="BZ17"/>
      <c r="CA17"/>
      <c r="CB17"/>
      <c r="CC17"/>
      <c r="CD17"/>
      <c r="CE17"/>
      <c r="CF17"/>
      <c r="CG17"/>
      <c r="CH17"/>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c r="IV17" s="51"/>
      <c r="IW17" s="51"/>
      <c r="IX17" s="51"/>
      <c r="IY17" s="51"/>
      <c r="IZ17" s="51"/>
      <c r="JA17" s="51"/>
      <c r="JB17" s="51"/>
      <c r="JC17" s="51"/>
      <c r="JD17" s="51"/>
      <c r="JE17" s="51"/>
      <c r="JF17" s="51"/>
      <c r="JG17" s="51"/>
      <c r="JH17" s="51"/>
      <c r="JI17" s="51"/>
      <c r="JJ17" s="51"/>
      <c r="JK17" s="51"/>
      <c r="JL17" s="51"/>
      <c r="JM17" s="51"/>
      <c r="JN17" s="51"/>
      <c r="JO17" s="51"/>
      <c r="JP17" s="51"/>
      <c r="JQ17" s="51"/>
      <c r="JR17" s="51"/>
      <c r="JS17" s="51"/>
      <c r="JT17" s="51"/>
      <c r="JU17" s="51"/>
      <c r="JV17" s="51"/>
      <c r="JW17" s="51"/>
      <c r="JX17" s="51"/>
      <c r="JY17" s="51"/>
      <c r="JZ17" s="51"/>
      <c r="KA17" s="51"/>
      <c r="KB17" s="51"/>
      <c r="KC17" s="51"/>
      <c r="KD17" s="51"/>
      <c r="KE17" s="51"/>
      <c r="KF17" s="51"/>
      <c r="KG17" s="51"/>
      <c r="KH17" s="51"/>
      <c r="KI17" s="51"/>
      <c r="KJ17" s="51"/>
      <c r="KK17" s="51"/>
      <c r="KL17" s="51"/>
      <c r="KM17" s="51"/>
      <c r="KN17" s="51"/>
      <c r="KO17" s="51"/>
      <c r="KP17" s="51"/>
      <c r="KQ17" s="51"/>
      <c r="KR17" s="51"/>
      <c r="KS17" s="51"/>
      <c r="KT17" s="51"/>
      <c r="KU17" s="51"/>
      <c r="KV17" s="51"/>
      <c r="KW17" s="51"/>
      <c r="KX17" s="51"/>
      <c r="KY17" s="51"/>
      <c r="KZ17" s="51"/>
      <c r="LA17" s="51"/>
      <c r="LB17" s="51"/>
      <c r="LC17" s="51"/>
      <c r="LD17" s="51"/>
      <c r="LE17" s="51"/>
      <c r="LF17" s="51"/>
      <c r="LG17" s="51"/>
      <c r="LH17" s="51"/>
      <c r="LI17" s="51"/>
      <c r="LJ17" s="51"/>
      <c r="LK17" s="51"/>
      <c r="LL17" s="51"/>
      <c r="LM17" s="51"/>
      <c r="LN17" s="51"/>
      <c r="LO17" s="51"/>
      <c r="LP17" s="51"/>
      <c r="LQ17" s="51"/>
      <c r="LR17" s="51"/>
      <c r="LS17" s="51"/>
      <c r="LT17" s="51"/>
      <c r="LU17" s="51"/>
      <c r="LV17" s="51"/>
      <c r="LW17" s="51"/>
      <c r="LX17" s="51"/>
      <c r="LY17" s="51"/>
      <c r="LZ17" s="51"/>
      <c r="MA17" s="51"/>
      <c r="MB17" s="51"/>
      <c r="MC17" s="51"/>
      <c r="MD17" s="51"/>
      <c r="ME17" s="51"/>
      <c r="MF17" s="51"/>
      <c r="MG17" s="51"/>
      <c r="MH17" s="51"/>
      <c r="MI17" s="51"/>
      <c r="MJ17" s="51"/>
      <c r="MK17" s="51"/>
      <c r="ML17" s="51"/>
      <c r="MM17" s="51"/>
      <c r="MN17" s="51"/>
      <c r="MO17" s="51"/>
      <c r="MP17" s="51"/>
      <c r="MQ17" s="51"/>
      <c r="MR17" s="51"/>
      <c r="MS17" s="51"/>
      <c r="MT17" s="51"/>
      <c r="MU17" s="51"/>
      <c r="MV17" s="51"/>
      <c r="MW17" s="51"/>
      <c r="MX17" s="51"/>
      <c r="MY17" s="51"/>
      <c r="MZ17" s="51"/>
      <c r="NA17" s="51"/>
      <c r="NB17" s="51"/>
      <c r="NC17" s="51"/>
      <c r="ND17" s="51"/>
      <c r="NE17" s="51"/>
      <c r="NF17" s="51"/>
      <c r="NG17" s="51"/>
      <c r="NH17" s="51"/>
      <c r="NI17" s="51"/>
      <c r="NJ17" s="51"/>
      <c r="NK17" s="51"/>
      <c r="NL17" s="51"/>
      <c r="NM17" s="51"/>
      <c r="NN17" s="51"/>
      <c r="NO17" s="51"/>
      <c r="NP17" s="51"/>
      <c r="NQ17" s="51"/>
      <c r="NR17" s="51"/>
      <c r="NS17" s="51"/>
      <c r="NT17" s="51"/>
      <c r="NU17" s="51"/>
      <c r="NV17" s="51"/>
      <c r="NW17" s="51"/>
      <c r="NX17" s="51"/>
      <c r="NY17" s="51"/>
      <c r="NZ17" s="51"/>
      <c r="OA17" s="51"/>
      <c r="OB17" s="51"/>
      <c r="OC17" s="51"/>
      <c r="OD17" s="51"/>
      <c r="OE17" s="51"/>
      <c r="OF17" s="51"/>
      <c r="OG17" s="51"/>
      <c r="OH17" s="51"/>
      <c r="OI17" s="51"/>
      <c r="OJ17" s="51"/>
      <c r="OK17" s="51"/>
      <c r="OL17" s="51"/>
      <c r="OM17" s="51"/>
      <c r="ON17" s="51"/>
      <c r="OO17" s="51"/>
      <c r="OP17" s="51"/>
      <c r="OQ17" s="51"/>
      <c r="OR17" s="51"/>
      <c r="OS17" s="51"/>
      <c r="OT17" s="51"/>
      <c r="OU17" s="51"/>
      <c r="OV17" s="51"/>
      <c r="OW17" s="51"/>
      <c r="OX17" s="51"/>
      <c r="OY17" s="51"/>
      <c r="OZ17" s="51"/>
      <c r="PA17" s="51"/>
      <c r="PB17" s="51"/>
      <c r="PC17" s="51"/>
      <c r="PD17" s="51"/>
      <c r="PE17" s="51"/>
      <c r="PF17" s="51"/>
      <c r="PG17" s="51"/>
      <c r="PH17" s="51"/>
      <c r="PI17" s="51"/>
      <c r="PJ17" s="51"/>
      <c r="PK17" s="51"/>
      <c r="PL17" s="51"/>
      <c r="PM17" s="51"/>
      <c r="PN17" s="51"/>
      <c r="PO17" s="51"/>
      <c r="PP17" s="51"/>
      <c r="PQ17" s="51"/>
      <c r="PR17" s="51"/>
      <c r="PS17" s="51"/>
      <c r="PT17" s="51"/>
      <c r="PU17" s="51"/>
      <c r="PV17" s="51"/>
      <c r="PW17" s="51"/>
      <c r="PX17" s="51"/>
      <c r="PY17" s="51"/>
      <c r="PZ17" s="51"/>
      <c r="QA17" s="51"/>
      <c r="QB17" s="51"/>
      <c r="QC17" s="51"/>
      <c r="QD17" s="51"/>
      <c r="QE17" s="51"/>
      <c r="QF17" s="51"/>
      <c r="QG17" s="51"/>
      <c r="QH17" s="51"/>
      <c r="QI17" s="51"/>
      <c r="QJ17" s="51"/>
      <c r="QK17" s="51"/>
      <c r="QL17" s="51"/>
      <c r="QM17" s="51"/>
      <c r="QN17" s="51"/>
      <c r="QO17" s="51"/>
      <c r="QP17" s="51"/>
      <c r="QQ17" s="51"/>
      <c r="QR17" s="51"/>
      <c r="QS17" s="51"/>
      <c r="QT17" s="51"/>
      <c r="QU17" s="51"/>
      <c r="QV17" s="51"/>
      <c r="QW17" s="51"/>
      <c r="QX17" s="51"/>
      <c r="QY17" s="51"/>
      <c r="QZ17" s="51"/>
      <c r="RA17" s="51"/>
      <c r="RB17" s="51"/>
      <c r="RC17" s="51"/>
      <c r="RD17" s="51"/>
      <c r="RE17" s="51"/>
      <c r="RF17" s="51"/>
      <c r="RG17" s="51"/>
      <c r="RH17" s="51"/>
      <c r="RI17" s="51"/>
      <c r="RJ17" s="51"/>
      <c r="RK17" s="51"/>
      <c r="RL17" s="51"/>
      <c r="RM17" s="51"/>
      <c r="RN17" s="51"/>
      <c r="RO17" s="51"/>
      <c r="RP17" s="51"/>
      <c r="RQ17" s="51"/>
      <c r="RR17" s="51"/>
      <c r="RS17" s="51"/>
      <c r="RT17" s="51"/>
      <c r="RU17" s="51"/>
      <c r="RV17" s="51"/>
      <c r="RW17" s="51"/>
      <c r="RX17" s="51"/>
      <c r="RY17" s="51"/>
      <c r="RZ17" s="51"/>
      <c r="SA17" s="51"/>
      <c r="SB17" s="51"/>
      <c r="SC17" s="51"/>
      <c r="SD17" s="51"/>
      <c r="SE17" s="51"/>
      <c r="SF17" s="51"/>
      <c r="SG17" s="51"/>
      <c r="SH17" s="51"/>
      <c r="SI17" s="51"/>
      <c r="SJ17" s="51"/>
      <c r="SK17" s="51"/>
      <c r="SL17" s="51"/>
      <c r="SM17" s="51"/>
      <c r="SN17" s="51"/>
      <c r="SO17" s="51"/>
      <c r="SP17" s="51"/>
      <c r="SQ17" s="51"/>
      <c r="SR17" s="51"/>
      <c r="SS17" s="51"/>
      <c r="ST17" s="51"/>
      <c r="SU17" s="51"/>
      <c r="SV17" s="51"/>
      <c r="SW17" s="51"/>
      <c r="SX17" s="51"/>
      <c r="SY17" s="51"/>
      <c r="SZ17" s="51"/>
      <c r="TA17" s="51"/>
      <c r="TB17" s="51"/>
      <c r="TC17" s="51"/>
      <c r="TD17" s="51"/>
      <c r="TE17" s="51"/>
      <c r="TF17" s="51"/>
      <c r="TG17" s="51"/>
      <c r="TH17" s="51"/>
      <c r="TI17" s="51"/>
      <c r="TJ17" s="51"/>
      <c r="TK17" s="51"/>
      <c r="TL17" s="51"/>
      <c r="TM17" s="51"/>
      <c r="TN17" s="51"/>
      <c r="TO17" s="51"/>
      <c r="TP17" s="51"/>
      <c r="TQ17" s="51"/>
      <c r="TR17" s="51"/>
      <c r="TS17" s="51"/>
      <c r="TT17" s="51"/>
      <c r="TU17" s="51"/>
      <c r="TV17" s="51"/>
      <c r="TW17" s="51"/>
      <c r="TX17" s="51"/>
      <c r="TY17" s="51"/>
      <c r="TZ17" s="51"/>
      <c r="UA17" s="51"/>
      <c r="UB17" s="51"/>
      <c r="UC17" s="51"/>
      <c r="UD17" s="51"/>
      <c r="UE17" s="51"/>
      <c r="UF17" s="51"/>
      <c r="UG17" s="51"/>
      <c r="UH17" s="51"/>
      <c r="UI17" s="51"/>
      <c r="UJ17" s="51"/>
      <c r="UK17" s="51"/>
      <c r="UL17" s="51"/>
      <c r="UM17" s="51"/>
      <c r="UN17" s="51"/>
      <c r="UO17" s="51"/>
      <c r="UP17" s="51"/>
      <c r="UQ17" s="51"/>
      <c r="UR17" s="51"/>
      <c r="US17" s="51"/>
      <c r="UT17" s="51"/>
      <c r="UU17" s="51"/>
      <c r="UV17" s="51"/>
      <c r="UW17" s="51"/>
      <c r="UX17" s="51"/>
      <c r="UY17" s="51"/>
      <c r="UZ17" s="51"/>
      <c r="VA17" s="51"/>
      <c r="VB17" s="51"/>
      <c r="VC17" s="51"/>
      <c r="VD17" s="51"/>
      <c r="VE17" s="51"/>
      <c r="VF17" s="51"/>
      <c r="VG17" s="51"/>
      <c r="VH17" s="51"/>
      <c r="VI17" s="51"/>
      <c r="VJ17" s="51"/>
      <c r="VK17" s="51"/>
      <c r="VL17" s="51"/>
      <c r="VM17" s="51"/>
      <c r="VN17" s="51"/>
      <c r="VO17" s="51"/>
      <c r="VP17" s="51"/>
      <c r="VQ17" s="51"/>
      <c r="VR17" s="51"/>
      <c r="VS17" s="51"/>
      <c r="VT17" s="51"/>
      <c r="VU17" s="51"/>
      <c r="VV17" s="51"/>
      <c r="VW17" s="51"/>
      <c r="VX17" s="51"/>
      <c r="VY17" s="51"/>
      <c r="VZ17" s="51"/>
      <c r="WA17" s="51"/>
      <c r="WB17" s="51"/>
      <c r="WC17" s="51"/>
      <c r="WD17" s="51"/>
      <c r="WE17" s="51"/>
      <c r="WF17" s="51"/>
      <c r="WG17" s="51"/>
      <c r="WH17" s="51"/>
      <c r="WI17" s="51"/>
      <c r="WJ17" s="51"/>
      <c r="WK17" s="51"/>
      <c r="WL17" s="51"/>
      <c r="WM17" s="51"/>
      <c r="WN17" s="51"/>
      <c r="WO17" s="51"/>
      <c r="WP17" s="51"/>
      <c r="WQ17" s="51"/>
      <c r="WR17" s="51"/>
      <c r="WS17" s="51"/>
      <c r="WT17" s="51"/>
      <c r="WU17" s="51"/>
      <c r="WV17" s="51"/>
      <c r="WW17" s="51"/>
      <c r="WX17" s="51"/>
      <c r="WY17" s="51"/>
      <c r="WZ17" s="51"/>
      <c r="XA17" s="51"/>
      <c r="XB17" s="51"/>
      <c r="XC17" s="51"/>
      <c r="XD17" s="51"/>
      <c r="XE17" s="51"/>
      <c r="XF17" s="51"/>
      <c r="XG17" s="51"/>
      <c r="XH17" s="51"/>
      <c r="XI17" s="51"/>
      <c r="XJ17" s="51"/>
      <c r="XK17" s="51"/>
      <c r="XL17" s="51"/>
      <c r="XM17" s="51"/>
      <c r="XN17" s="51"/>
      <c r="XO17" s="51"/>
      <c r="XP17" s="51"/>
      <c r="XQ17" s="51"/>
      <c r="XR17" s="51"/>
      <c r="XS17" s="51"/>
      <c r="XT17" s="51"/>
      <c r="XU17" s="51"/>
      <c r="XV17" s="51"/>
      <c r="XW17" s="51"/>
      <c r="XX17" s="51"/>
      <c r="XY17" s="51"/>
      <c r="XZ17" s="51"/>
      <c r="YA17" s="51"/>
      <c r="YB17" s="51"/>
      <c r="YC17" s="51"/>
      <c r="YD17" s="51"/>
      <c r="YE17" s="51"/>
      <c r="YF17" s="51"/>
      <c r="YG17" s="51"/>
      <c r="YH17" s="51"/>
      <c r="YI17" s="51"/>
      <c r="YJ17" s="51"/>
      <c r="YK17" s="51"/>
      <c r="YL17" s="51"/>
      <c r="YM17" s="51"/>
      <c r="YN17" s="51"/>
      <c r="YO17" s="51"/>
      <c r="YP17" s="51"/>
      <c r="YQ17" s="51"/>
      <c r="YR17" s="51"/>
      <c r="YS17" s="51"/>
      <c r="YT17" s="51"/>
      <c r="YU17" s="51"/>
      <c r="YV17" s="51"/>
      <c r="YW17" s="51"/>
      <c r="YX17" s="51"/>
      <c r="YY17" s="51"/>
      <c r="YZ17" s="51"/>
      <c r="ZA17" s="51"/>
      <c r="ZB17" s="51"/>
      <c r="ZC17" s="51"/>
      <c r="ZD17" s="51"/>
      <c r="ZE17" s="51"/>
      <c r="ZF17" s="51"/>
      <c r="ZG17" s="51"/>
      <c r="ZH17" s="51"/>
      <c r="ZI17" s="51"/>
      <c r="ZJ17" s="51"/>
      <c r="ZK17" s="51"/>
      <c r="ZL17" s="51"/>
      <c r="ZM17" s="51"/>
      <c r="ZN17" s="51"/>
      <c r="ZO17" s="51"/>
      <c r="ZP17" s="51"/>
      <c r="ZQ17" s="51"/>
      <c r="ZR17" s="51"/>
      <c r="ZS17" s="51"/>
      <c r="ZT17" s="51"/>
      <c r="ZU17" s="51"/>
      <c r="ZV17" s="51"/>
      <c r="ZW17" s="51"/>
      <c r="ZX17" s="51"/>
      <c r="ZY17" s="51"/>
      <c r="ZZ17" s="51"/>
      <c r="AAA17" s="51"/>
      <c r="AAB17" s="51"/>
      <c r="AAC17" s="51"/>
      <c r="AAD17" s="51"/>
      <c r="AAE17" s="51"/>
      <c r="AAF17" s="51"/>
      <c r="AAG17" s="51"/>
      <c r="AAH17" s="51"/>
      <c r="AAI17" s="51"/>
      <c r="AAJ17" s="51"/>
      <c r="AAK17" s="51"/>
      <c r="AAL17" s="51"/>
      <c r="AAM17" s="51"/>
      <c r="AAN17" s="51"/>
      <c r="AAO17" s="51"/>
      <c r="AAP17" s="51"/>
      <c r="AAQ17" s="51"/>
      <c r="AAR17" s="51"/>
      <c r="AAS17" s="51"/>
      <c r="AAT17" s="51"/>
      <c r="AAU17" s="51"/>
      <c r="AAV17" s="51"/>
      <c r="AAW17" s="51"/>
      <c r="AAX17" s="51"/>
      <c r="AAY17" s="51"/>
      <c r="AAZ17" s="51"/>
      <c r="ABA17" s="51"/>
      <c r="ABB17" s="51"/>
      <c r="ABC17" s="51"/>
      <c r="ABD17" s="51"/>
      <c r="ABE17" s="51"/>
      <c r="ABF17" s="51"/>
      <c r="ABG17" s="51"/>
      <c r="ABH17" s="51"/>
      <c r="ABI17" s="51"/>
      <c r="ABJ17" s="51"/>
      <c r="ABK17" s="51"/>
      <c r="ABL17" s="51"/>
      <c r="ABM17" s="51"/>
      <c r="ABN17" s="51"/>
      <c r="ABO17" s="51"/>
      <c r="ABP17" s="51"/>
      <c r="ABQ17" s="51"/>
      <c r="ABR17" s="51"/>
      <c r="ABS17" s="51"/>
      <c r="ABT17" s="51"/>
      <c r="ABU17" s="51"/>
      <c r="ABV17" s="51"/>
      <c r="ABW17" s="51"/>
      <c r="ABX17" s="51"/>
      <c r="ABY17" s="51"/>
      <c r="ABZ17" s="51"/>
      <c r="ACA17" s="51"/>
      <c r="ACB17" s="51"/>
      <c r="ACC17" s="51"/>
      <c r="ACD17" s="51"/>
      <c r="ACE17" s="51"/>
      <c r="ACF17" s="51"/>
      <c r="ACG17" s="51"/>
      <c r="ACH17" s="51"/>
      <c r="ACI17" s="51"/>
      <c r="ACJ17" s="51"/>
      <c r="ACK17" s="51"/>
      <c r="ACL17" s="51"/>
      <c r="ACM17" s="51"/>
      <c r="ACN17" s="51"/>
      <c r="ACO17" s="51"/>
      <c r="ACP17" s="51"/>
      <c r="ACQ17" s="51"/>
      <c r="ACR17" s="51"/>
      <c r="ACS17" s="51"/>
      <c r="ACT17" s="51"/>
      <c r="ACU17" s="51"/>
      <c r="ACV17" s="51"/>
      <c r="ACW17" s="51"/>
      <c r="ACX17" s="51"/>
      <c r="ACY17" s="51"/>
      <c r="ACZ17" s="51"/>
      <c r="ADA17" s="51"/>
      <c r="ADB17" s="51"/>
      <c r="ADC17" s="51"/>
      <c r="ADD17" s="51"/>
      <c r="ADE17" s="51"/>
      <c r="ADF17" s="51"/>
      <c r="ADG17" s="51"/>
      <c r="ADH17" s="51"/>
      <c r="ADI17" s="51"/>
      <c r="ADJ17" s="51"/>
      <c r="ADK17" s="51"/>
      <c r="ADL17" s="51"/>
      <c r="ADM17" s="51"/>
      <c r="ADN17" s="51"/>
      <c r="ADO17" s="51"/>
      <c r="ADP17" s="51"/>
      <c r="ADQ17" s="51"/>
      <c r="ADR17" s="51"/>
      <c r="ADS17" s="51"/>
      <c r="ADT17" s="51"/>
      <c r="ADU17" s="51"/>
      <c r="ADV17" s="51"/>
      <c r="ADW17" s="51"/>
      <c r="ADX17" s="51"/>
      <c r="ADY17" s="51"/>
      <c r="ADZ17" s="51"/>
      <c r="AEA17" s="51"/>
      <c r="AEB17" s="51"/>
      <c r="AEC17" s="51"/>
      <c r="AED17" s="51"/>
      <c r="AEE17" s="51"/>
      <c r="AEF17" s="51"/>
      <c r="AEG17" s="51"/>
      <c r="AEH17" s="51"/>
      <c r="AEI17" s="51"/>
      <c r="AEJ17" s="51"/>
      <c r="AEK17" s="51"/>
      <c r="AEL17" s="51"/>
      <c r="AEM17" s="51"/>
      <c r="AEN17" s="51"/>
      <c r="AEO17" s="51"/>
      <c r="AEP17" s="51"/>
      <c r="AEQ17" s="51"/>
      <c r="AER17" s="51"/>
      <c r="AES17" s="51"/>
      <c r="AET17" s="51"/>
      <c r="AEU17" s="51"/>
      <c r="AEV17" s="51"/>
      <c r="AEW17" s="51"/>
      <c r="AEX17" s="51"/>
      <c r="AEY17" s="51"/>
      <c r="AEZ17" s="51"/>
      <c r="AFA17" s="51"/>
      <c r="AFB17" s="51"/>
      <c r="AFC17" s="51"/>
      <c r="AFD17" s="51"/>
      <c r="AFE17" s="51"/>
      <c r="AFF17" s="51"/>
      <c r="AFG17" s="51"/>
      <c r="AFH17" s="51"/>
      <c r="AFI17" s="51"/>
      <c r="AFJ17" s="51"/>
      <c r="AFK17" s="51"/>
      <c r="AFL17" s="51"/>
      <c r="AFM17" s="51"/>
      <c r="AFN17" s="51"/>
      <c r="AFO17" s="51"/>
      <c r="AFP17" s="51"/>
      <c r="AFQ17" s="51"/>
      <c r="AFR17" s="51"/>
      <c r="AFS17" s="51"/>
      <c r="AFT17" s="51"/>
      <c r="AFU17" s="51"/>
      <c r="AFV17" s="51"/>
      <c r="AFW17" s="51"/>
      <c r="AFX17" s="51"/>
      <c r="AFY17" s="51"/>
      <c r="AFZ17" s="51"/>
      <c r="AGA17" s="51"/>
      <c r="AGB17" s="51"/>
      <c r="AGC17" s="51"/>
      <c r="AGD17" s="51"/>
      <c r="AGE17" s="51"/>
      <c r="AGF17" s="51"/>
      <c r="AGG17" s="51"/>
      <c r="AGH17" s="51"/>
      <c r="AGI17" s="51"/>
      <c r="AGJ17" s="51"/>
      <c r="AGK17" s="51"/>
      <c r="AGL17" s="51"/>
      <c r="AGM17" s="51"/>
      <c r="AGN17" s="51"/>
      <c r="AGO17" s="51"/>
      <c r="AGP17" s="51"/>
      <c r="AGQ17" s="51"/>
      <c r="AGR17" s="51"/>
      <c r="AGS17" s="51"/>
      <c r="AGT17" s="51"/>
      <c r="AGU17" s="51"/>
      <c r="AGV17" s="51"/>
      <c r="AGW17" s="51"/>
      <c r="AGX17" s="51"/>
      <c r="AGY17" s="51"/>
      <c r="AGZ17" s="51"/>
      <c r="AHA17" s="51"/>
      <c r="AHB17" s="51"/>
      <c r="AHC17" s="51"/>
      <c r="AHD17" s="51"/>
      <c r="AHE17" s="51"/>
      <c r="AHF17" s="51"/>
      <c r="AHG17" s="51"/>
      <c r="AHH17" s="51"/>
      <c r="AHI17" s="51"/>
      <c r="AHJ17" s="51"/>
      <c r="AHK17" s="51"/>
      <c r="AHL17" s="51"/>
      <c r="AHM17" s="51"/>
      <c r="AHN17" s="51"/>
      <c r="AHO17" s="51"/>
      <c r="AHP17" s="51"/>
      <c r="AHQ17" s="51"/>
      <c r="AHR17" s="51"/>
      <c r="AHS17" s="51"/>
      <c r="AHT17" s="51"/>
      <c r="AHU17" s="51"/>
      <c r="AHV17" s="51"/>
      <c r="AHW17" s="51"/>
      <c r="AHX17" s="51"/>
      <c r="AHY17" s="51"/>
      <c r="AHZ17" s="51"/>
      <c r="AIA17" s="51"/>
      <c r="AIB17" s="51"/>
      <c r="AIC17" s="51"/>
      <c r="AID17" s="51"/>
      <c r="AIE17" s="51"/>
      <c r="AIF17" s="51"/>
      <c r="AIG17" s="51"/>
      <c r="AIH17" s="51"/>
      <c r="AII17" s="51"/>
      <c r="AIJ17" s="51"/>
      <c r="AIK17" s="51"/>
      <c r="AIL17" s="51"/>
      <c r="AIM17" s="51"/>
      <c r="AIN17" s="51"/>
      <c r="AIO17" s="51"/>
      <c r="AIP17" s="51"/>
      <c r="AIQ17" s="51"/>
      <c r="AIR17" s="51"/>
      <c r="AIS17" s="51"/>
      <c r="AIT17" s="51"/>
      <c r="AIU17" s="51"/>
      <c r="AIV17" s="51"/>
      <c r="AIW17" s="51"/>
      <c r="AIX17" s="51"/>
      <c r="AIY17" s="51"/>
      <c r="AIZ17" s="51"/>
      <c r="AJA17" s="51"/>
      <c r="AJB17" s="51"/>
      <c r="AJC17" s="51"/>
      <c r="AJD17" s="51"/>
      <c r="AJE17" s="51"/>
      <c r="AJF17" s="51"/>
      <c r="AJG17" s="51"/>
      <c r="AJH17" s="51"/>
      <c r="AJI17" s="51"/>
      <c r="AJJ17" s="51"/>
      <c r="AJK17" s="51"/>
      <c r="AJL17" s="51"/>
      <c r="AJM17" s="51"/>
      <c r="AJN17" s="51"/>
      <c r="AJO17" s="51"/>
      <c r="AJP17" s="51"/>
      <c r="AJQ17" s="51"/>
      <c r="AJR17" s="51"/>
      <c r="AJS17" s="51"/>
      <c r="AJT17" s="51"/>
      <c r="AJU17" s="51"/>
      <c r="AJV17" s="51"/>
      <c r="AJW17" s="51"/>
      <c r="AJX17" s="51"/>
      <c r="AJY17" s="51"/>
      <c r="AJZ17" s="51"/>
      <c r="AKA17" s="51"/>
      <c r="AKB17" s="51"/>
      <c r="AKC17" s="51"/>
      <c r="AKD17" s="51"/>
      <c r="AKE17" s="51"/>
      <c r="AKF17" s="51"/>
      <c r="AKG17" s="51"/>
      <c r="AKH17" s="51"/>
      <c r="AKI17" s="51"/>
      <c r="AKJ17" s="51"/>
      <c r="AKK17" s="51"/>
      <c r="AKL17" s="51"/>
      <c r="AKM17" s="51"/>
      <c r="AKN17" s="51"/>
      <c r="AKO17" s="51"/>
      <c r="AKP17" s="51"/>
      <c r="AKQ17" s="51"/>
      <c r="AKR17" s="51"/>
      <c r="AKS17" s="51"/>
      <c r="AKT17" s="51"/>
      <c r="AKU17" s="51"/>
      <c r="AKV17" s="51"/>
      <c r="AKW17" s="51"/>
      <c r="AKX17" s="51"/>
      <c r="AKY17" s="51"/>
      <c r="AKZ17" s="51"/>
      <c r="ALA17" s="51"/>
      <c r="ALB17" s="51"/>
      <c r="ALC17" s="51"/>
      <c r="ALD17" s="51"/>
      <c r="ALE17" s="51"/>
      <c r="ALF17" s="51"/>
      <c r="ALG17" s="51"/>
      <c r="ALH17" s="51"/>
      <c r="ALI17" s="51"/>
      <c r="ALJ17" s="51"/>
      <c r="ALK17" s="51"/>
      <c r="ALL17" s="51"/>
      <c r="ALM17" s="51"/>
      <c r="ALN17" s="51"/>
      <c r="ALO17" s="51"/>
      <c r="ALP17" s="51"/>
      <c r="ALQ17" s="51"/>
      <c r="ALR17" s="51"/>
      <c r="ALS17" s="51"/>
      <c r="ALT17" s="51"/>
      <c r="ALU17" s="51"/>
      <c r="ALV17" s="51"/>
      <c r="ALW17" s="51"/>
      <c r="ALX17" s="51"/>
      <c r="ALY17" s="51"/>
      <c r="ALZ17" s="51"/>
      <c r="AMA17" s="51"/>
      <c r="AMB17" s="51"/>
      <c r="AMC17" s="51"/>
      <c r="AMD17" s="51"/>
      <c r="AME17" s="51"/>
      <c r="AMF17" s="51"/>
      <c r="AMG17" s="51"/>
      <c r="AMH17" s="51"/>
      <c r="AMI17" s="51"/>
      <c r="AMJ17" s="51"/>
      <c r="AMK17" s="51"/>
      <c r="AML17" s="51"/>
      <c r="AMM17" s="51"/>
      <c r="AMN17" s="51"/>
      <c r="AMO17" s="51"/>
      <c r="AMP17" s="51"/>
      <c r="AMQ17" s="51"/>
      <c r="AMR17" s="51"/>
      <c r="AMS17" s="51"/>
      <c r="AMT17" s="51"/>
      <c r="AMU17" s="51"/>
      <c r="AMV17" s="51"/>
      <c r="AMW17" s="51"/>
      <c r="AMX17" s="51"/>
      <c r="AMY17" s="51"/>
      <c r="AMZ17" s="51"/>
      <c r="ANA17" s="51"/>
      <c r="ANB17" s="51"/>
      <c r="ANC17" s="51"/>
      <c r="AND17" s="51"/>
      <c r="ANE17" s="51"/>
      <c r="ANF17" s="51"/>
      <c r="ANG17" s="51"/>
      <c r="ANH17" s="51"/>
      <c r="ANI17" s="51"/>
      <c r="ANJ17" s="51"/>
      <c r="ANK17" s="51"/>
      <c r="ANL17" s="51"/>
      <c r="ANM17" s="51"/>
      <c r="ANN17" s="51"/>
      <c r="ANO17" s="51"/>
      <c r="ANP17" s="51"/>
      <c r="ANQ17" s="51"/>
      <c r="ANR17" s="51"/>
      <c r="ANS17" s="51"/>
      <c r="ANT17" s="51"/>
      <c r="ANU17" s="51"/>
      <c r="ANV17" s="51"/>
      <c r="ANW17" s="51"/>
      <c r="ANX17" s="51"/>
      <c r="ANY17" s="51"/>
      <c r="ANZ17" s="51"/>
      <c r="AOA17" s="51"/>
      <c r="AOB17" s="51"/>
      <c r="AOC17" s="51"/>
      <c r="AOD17" s="51"/>
      <c r="AOE17" s="51"/>
      <c r="AOF17" s="51"/>
      <c r="AOG17" s="51"/>
      <c r="AOH17" s="51"/>
      <c r="AOI17" s="51"/>
      <c r="AOJ17" s="51"/>
      <c r="AOK17" s="51"/>
      <c r="AOL17" s="51"/>
      <c r="AOM17" s="51"/>
      <c r="AON17" s="51"/>
      <c r="AOO17" s="51"/>
      <c r="AOP17" s="51"/>
      <c r="AOQ17" s="51"/>
      <c r="AOR17" s="51"/>
      <c r="AOS17" s="51"/>
      <c r="AOT17" s="51"/>
      <c r="AOU17" s="51"/>
      <c r="AOV17" s="51"/>
      <c r="AOW17" s="51"/>
      <c r="AOX17" s="51"/>
      <c r="AOY17" s="51"/>
      <c r="AOZ17" s="51"/>
      <c r="APA17" s="51"/>
      <c r="APB17" s="51"/>
      <c r="APC17" s="51"/>
      <c r="APD17" s="51"/>
      <c r="APE17" s="51"/>
      <c r="APF17" s="51"/>
      <c r="APG17" s="51"/>
      <c r="APH17" s="51"/>
      <c r="API17" s="51"/>
      <c r="APJ17" s="51"/>
      <c r="APK17" s="51"/>
      <c r="APL17" s="51"/>
      <c r="APM17" s="51"/>
      <c r="APN17" s="51"/>
      <c r="APO17" s="51"/>
      <c r="APP17" s="51"/>
      <c r="APQ17" s="51"/>
      <c r="APR17" s="51"/>
      <c r="APS17" s="51"/>
      <c r="APT17" s="51"/>
      <c r="APU17" s="51"/>
      <c r="APV17" s="51"/>
      <c r="APW17" s="51"/>
      <c r="APX17" s="51"/>
      <c r="APY17" s="51"/>
      <c r="APZ17" s="51"/>
      <c r="AQA17" s="51"/>
      <c r="AQB17" s="51"/>
      <c r="AQC17" s="51"/>
      <c r="AQD17" s="51"/>
      <c r="AQE17" s="51"/>
      <c r="AQF17" s="51"/>
      <c r="AQG17" s="51"/>
      <c r="AQH17" s="51"/>
      <c r="AQI17" s="51"/>
      <c r="AQJ17" s="51"/>
      <c r="AQK17" s="51"/>
      <c r="AQL17" s="51"/>
      <c r="AQM17" s="51"/>
      <c r="AQN17" s="51"/>
      <c r="AQO17" s="51"/>
      <c r="AQP17" s="51"/>
      <c r="AQQ17" s="51"/>
      <c r="AQR17" s="51"/>
      <c r="AQS17" s="51"/>
      <c r="AQT17" s="51"/>
      <c r="AQU17" s="51"/>
      <c r="AQV17" s="51"/>
      <c r="AQW17" s="51"/>
      <c r="AQX17" s="51"/>
      <c r="AQY17" s="51"/>
      <c r="AQZ17" s="51"/>
      <c r="ARA17" s="51"/>
      <c r="ARB17" s="51"/>
      <c r="ARC17" s="51"/>
      <c r="ARD17" s="51"/>
      <c r="ARE17" s="51"/>
      <c r="ARF17" s="51"/>
      <c r="ARG17" s="51"/>
      <c r="ARH17" s="51"/>
      <c r="ARI17" s="51"/>
      <c r="ARJ17" s="51"/>
      <c r="ARK17" s="51"/>
      <c r="ARL17" s="51"/>
      <c r="ARM17" s="51"/>
      <c r="ARN17" s="51"/>
      <c r="ARO17" s="51"/>
      <c r="ARP17" s="51"/>
      <c r="ARQ17" s="51"/>
      <c r="ARR17" s="51"/>
      <c r="ARS17" s="51"/>
      <c r="ART17" s="51"/>
      <c r="ARU17" s="51"/>
      <c r="ARV17" s="51"/>
      <c r="ARW17" s="51"/>
      <c r="ARX17" s="51"/>
      <c r="ARY17" s="51"/>
      <c r="ARZ17" s="51"/>
      <c r="ASA17" s="51"/>
      <c r="ASB17" s="51"/>
      <c r="ASC17" s="51"/>
      <c r="ASD17" s="51"/>
      <c r="ASE17" s="51"/>
      <c r="ASF17" s="51"/>
      <c r="ASG17" s="51"/>
      <c r="ASH17" s="51"/>
      <c r="ASI17" s="51"/>
      <c r="ASJ17" s="51"/>
      <c r="ASK17" s="51"/>
      <c r="ASL17" s="51"/>
      <c r="ASM17" s="51"/>
      <c r="ASN17" s="51"/>
      <c r="ASO17" s="51"/>
      <c r="ASP17" s="51"/>
      <c r="ASQ17" s="51"/>
      <c r="ASR17" s="51"/>
      <c r="ASS17" s="51"/>
      <c r="AST17" s="51"/>
      <c r="ASU17" s="51"/>
      <c r="ASV17" s="51"/>
      <c r="ASW17" s="51"/>
      <c r="ASX17" s="51"/>
      <c r="ASY17" s="51"/>
      <c r="ASZ17" s="51"/>
      <c r="ATA17" s="51"/>
      <c r="ATB17" s="51"/>
      <c r="ATC17" s="51"/>
      <c r="ATD17" s="51"/>
      <c r="ATE17" s="51"/>
      <c r="ATF17" s="51"/>
      <c r="ATG17" s="51"/>
      <c r="ATH17" s="51"/>
      <c r="ATI17" s="51"/>
      <c r="ATJ17" s="51"/>
      <c r="ATK17" s="51"/>
      <c r="ATL17" s="51"/>
      <c r="ATM17" s="51"/>
      <c r="ATN17" s="51"/>
      <c r="ATO17" s="51"/>
      <c r="ATP17" s="51"/>
      <c r="ATQ17" s="51"/>
      <c r="ATR17" s="51"/>
      <c r="ATS17" s="51"/>
      <c r="ATT17" s="51"/>
      <c r="ATU17" s="51"/>
      <c r="ATV17" s="51"/>
      <c r="ATW17" s="51"/>
      <c r="ATX17" s="51"/>
      <c r="ATY17" s="51"/>
      <c r="ATZ17" s="51"/>
      <c r="AUA17" s="51"/>
      <c r="AUB17" s="51"/>
      <c r="AUC17" s="51"/>
      <c r="AUD17" s="51"/>
      <c r="AUE17" s="51"/>
      <c r="AUF17" s="51"/>
      <c r="AUG17" s="51"/>
      <c r="AUH17" s="51"/>
      <c r="AUI17" s="51"/>
      <c r="AUJ17" s="51"/>
      <c r="AUK17" s="51"/>
      <c r="AUL17" s="51"/>
      <c r="AUM17" s="51"/>
      <c r="AUN17" s="51"/>
      <c r="AUO17" s="51"/>
      <c r="AUP17" s="51"/>
      <c r="AUQ17" s="51"/>
      <c r="AUR17" s="51"/>
      <c r="AUS17" s="51"/>
      <c r="AUT17" s="51"/>
      <c r="AUU17" s="51"/>
      <c r="AUV17" s="51"/>
      <c r="AUW17" s="51"/>
      <c r="AUX17" s="51"/>
      <c r="AUY17" s="51"/>
      <c r="AUZ17" s="51"/>
      <c r="AVA17" s="51"/>
      <c r="AVB17" s="51"/>
      <c r="AVC17" s="51"/>
      <c r="AVD17" s="51"/>
      <c r="AVE17" s="51"/>
      <c r="AVF17" s="51"/>
      <c r="AVG17" s="51"/>
      <c r="AVH17" s="51"/>
      <c r="AVI17" s="51"/>
      <c r="AVJ17" s="51"/>
      <c r="AVK17" s="51"/>
      <c r="AVL17" s="51"/>
      <c r="AVM17" s="51"/>
      <c r="AVN17" s="51"/>
      <c r="AVO17" s="51"/>
      <c r="AVP17" s="51"/>
      <c r="AVQ17" s="51"/>
      <c r="AVR17" s="51"/>
      <c r="AVS17" s="51"/>
      <c r="AVT17" s="51"/>
      <c r="AVU17" s="51"/>
      <c r="AVV17" s="51"/>
      <c r="AVW17" s="51"/>
      <c r="AVX17" s="51"/>
      <c r="AVY17" s="51"/>
      <c r="AVZ17" s="51"/>
      <c r="AWA17" s="51"/>
      <c r="AWB17" s="51"/>
      <c r="AWC17" s="51"/>
      <c r="AWD17" s="51"/>
      <c r="AWE17" s="51"/>
      <c r="AWF17" s="51"/>
      <c r="AWG17" s="51"/>
      <c r="AWH17" s="51"/>
      <c r="AWI17" s="51"/>
      <c r="AWJ17" s="51"/>
      <c r="AWK17" s="51"/>
      <c r="AWL17" s="51"/>
      <c r="AWM17" s="51"/>
      <c r="AWN17" s="51"/>
      <c r="AWO17" s="51"/>
      <c r="AWP17" s="51"/>
      <c r="AWQ17" s="51"/>
      <c r="AWR17" s="51"/>
      <c r="AWS17" s="51"/>
      <c r="AWT17" s="51"/>
      <c r="AWU17" s="51"/>
      <c r="AWV17" s="51"/>
      <c r="AWW17" s="51"/>
      <c r="AWX17" s="51"/>
      <c r="AWY17" s="51"/>
      <c r="AWZ17" s="51"/>
      <c r="AXA17" s="51"/>
      <c r="AXB17" s="51"/>
      <c r="AXC17" s="51"/>
      <c r="AXD17" s="51"/>
      <c r="AXE17" s="51"/>
      <c r="AXF17" s="51"/>
      <c r="AXG17" s="51"/>
      <c r="AXH17" s="51"/>
      <c r="AXI17" s="51"/>
      <c r="AXJ17" s="51"/>
      <c r="AXK17" s="51"/>
      <c r="AXL17" s="51"/>
      <c r="AXM17" s="51"/>
      <c r="AXN17" s="51"/>
      <c r="AXO17" s="51"/>
      <c r="AXP17" s="51"/>
      <c r="AXQ17" s="51"/>
      <c r="AXR17" s="51"/>
      <c r="AXS17" s="51"/>
      <c r="AXT17" s="51"/>
      <c r="AXU17" s="51"/>
      <c r="AXV17" s="51"/>
      <c r="AXW17" s="51"/>
      <c r="AXX17" s="51"/>
      <c r="AXY17" s="51"/>
      <c r="AXZ17" s="51"/>
      <c r="AYA17" s="51"/>
      <c r="AYB17" s="51"/>
      <c r="AYC17" s="51"/>
      <c r="AYD17" s="51"/>
      <c r="AYE17" s="51"/>
      <c r="AYF17" s="51"/>
      <c r="AYG17" s="51"/>
      <c r="AYH17" s="51"/>
      <c r="AYI17" s="51"/>
      <c r="AYJ17" s="51"/>
      <c r="AYK17" s="51"/>
      <c r="AYL17" s="51"/>
      <c r="AYM17" s="51"/>
      <c r="AYN17" s="51"/>
      <c r="AYO17" s="51"/>
      <c r="AYP17" s="51"/>
      <c r="AYQ17" s="51"/>
      <c r="AYR17" s="51"/>
      <c r="AYS17" s="51"/>
      <c r="AYT17" s="51"/>
      <c r="AYU17" s="51"/>
      <c r="AYV17" s="51"/>
      <c r="AYW17" s="51"/>
      <c r="AYX17" s="51"/>
      <c r="AYY17" s="51"/>
      <c r="AYZ17" s="51"/>
      <c r="AZA17" s="51"/>
      <c r="AZB17" s="51"/>
      <c r="AZC17" s="51"/>
      <c r="AZD17" s="51"/>
      <c r="AZE17" s="51"/>
      <c r="AZF17" s="51"/>
      <c r="AZG17" s="51"/>
      <c r="AZH17" s="51"/>
      <c r="AZI17" s="51"/>
      <c r="AZJ17" s="51"/>
      <c r="AZK17" s="51"/>
      <c r="AZL17" s="51"/>
      <c r="AZM17" s="51"/>
      <c r="AZN17" s="51"/>
      <c r="AZO17" s="51"/>
      <c r="AZP17" s="51"/>
      <c r="AZQ17" s="51"/>
      <c r="AZR17" s="51"/>
      <c r="AZS17" s="51"/>
      <c r="AZT17" s="51"/>
      <c r="AZU17" s="51"/>
      <c r="AZV17" s="51"/>
      <c r="AZW17" s="51"/>
      <c r="AZX17" s="51"/>
      <c r="AZY17" s="51"/>
      <c r="AZZ17" s="51"/>
      <c r="BAA17" s="51"/>
      <c r="BAB17" s="51"/>
      <c r="BAC17" s="51"/>
      <c r="BAD17" s="51"/>
      <c r="BAE17" s="51"/>
      <c r="BAF17" s="51"/>
      <c r="BAG17" s="51"/>
      <c r="BAH17" s="51"/>
      <c r="BAI17" s="51"/>
      <c r="BAJ17" s="51"/>
      <c r="BAK17" s="51"/>
      <c r="BAL17" s="51"/>
      <c r="BAM17" s="51"/>
      <c r="BAN17" s="51"/>
      <c r="BAO17" s="51"/>
      <c r="BAP17" s="51"/>
      <c r="BAQ17" s="51"/>
      <c r="BAR17" s="51"/>
      <c r="BAS17" s="51"/>
      <c r="BAT17" s="51"/>
      <c r="BAU17" s="51"/>
      <c r="BAV17" s="51"/>
      <c r="BAW17" s="51"/>
      <c r="BAX17" s="51"/>
      <c r="BAY17" s="51"/>
      <c r="BAZ17" s="51"/>
      <c r="BBA17" s="51"/>
      <c r="BBB17" s="51"/>
      <c r="BBC17" s="51"/>
      <c r="BBD17" s="51"/>
      <c r="BBE17" s="51"/>
      <c r="BBF17" s="51"/>
      <c r="BBG17" s="51"/>
      <c r="BBH17" s="51"/>
      <c r="BBI17" s="51"/>
      <c r="BBJ17" s="51"/>
      <c r="BBK17" s="51"/>
      <c r="BBL17" s="51"/>
      <c r="BBM17" s="51"/>
      <c r="BBN17" s="51"/>
      <c r="BBO17" s="51"/>
      <c r="BBP17" s="51"/>
      <c r="BBQ17" s="51"/>
      <c r="BBR17" s="51"/>
      <c r="BBS17" s="51"/>
      <c r="BBT17" s="51"/>
      <c r="BBU17" s="51"/>
      <c r="BBV17" s="51"/>
      <c r="BBW17" s="51"/>
      <c r="BBX17" s="51"/>
      <c r="BBY17" s="51"/>
      <c r="BBZ17" s="51"/>
      <c r="BCA17" s="51"/>
      <c r="BCB17" s="51"/>
      <c r="BCC17" s="51"/>
      <c r="BCD17" s="51"/>
      <c r="BCE17" s="51"/>
      <c r="BCF17" s="51"/>
      <c r="BCG17" s="51"/>
      <c r="BCH17" s="51"/>
      <c r="BCI17" s="51"/>
      <c r="BCJ17" s="51"/>
      <c r="BCK17" s="51"/>
      <c r="BCL17" s="51"/>
      <c r="BCM17" s="51"/>
      <c r="BCN17" s="51"/>
      <c r="BCO17" s="51"/>
      <c r="BCP17" s="51"/>
      <c r="BCQ17" s="51"/>
      <c r="BCR17" s="51"/>
      <c r="BCS17" s="51"/>
      <c r="BCT17" s="51"/>
      <c r="BCU17" s="51"/>
      <c r="BCV17" s="51"/>
      <c r="BCW17" s="51"/>
      <c r="BCX17" s="51"/>
      <c r="BCY17" s="51"/>
      <c r="BCZ17" s="51"/>
      <c r="BDA17" s="51"/>
      <c r="BDB17" s="51"/>
      <c r="BDC17" s="51"/>
      <c r="BDD17" s="51"/>
      <c r="BDE17" s="51"/>
      <c r="BDF17" s="51"/>
      <c r="BDG17" s="51"/>
      <c r="BDH17" s="51"/>
      <c r="BDI17" s="51"/>
      <c r="BDJ17" s="51"/>
      <c r="BDK17" s="51"/>
      <c r="BDL17" s="51"/>
      <c r="BDM17" s="51"/>
      <c r="BDN17" s="51"/>
      <c r="BDO17" s="51"/>
      <c r="BDP17" s="51"/>
      <c r="BDQ17" s="51"/>
      <c r="BDR17" s="51"/>
      <c r="BDS17" s="51"/>
      <c r="BDT17" s="51"/>
      <c r="BDU17" s="51"/>
      <c r="BDV17" s="51"/>
      <c r="BDW17" s="51"/>
      <c r="BDX17" s="51"/>
      <c r="BDY17" s="51"/>
      <c r="BDZ17" s="51"/>
      <c r="BEA17" s="51"/>
      <c r="BEB17" s="51"/>
      <c r="BEC17" s="51"/>
      <c r="BED17" s="51"/>
      <c r="BEE17" s="51"/>
      <c r="BEF17" s="51"/>
      <c r="BEG17" s="51"/>
      <c r="BEH17" s="51"/>
      <c r="BEI17" s="51"/>
      <c r="BEJ17" s="51"/>
      <c r="BEK17" s="51"/>
      <c r="BEL17" s="51"/>
      <c r="BEM17" s="51"/>
      <c r="BEN17" s="51"/>
      <c r="BEO17" s="51"/>
      <c r="BEP17" s="51"/>
      <c r="BEQ17" s="51"/>
      <c r="BER17" s="51"/>
      <c r="BES17" s="51"/>
      <c r="BET17" s="51"/>
      <c r="BEU17" s="51"/>
      <c r="BEV17" s="51"/>
      <c r="BEW17" s="51"/>
      <c r="BEX17" s="51"/>
      <c r="BEY17" s="51"/>
      <c r="BEZ17" s="51"/>
      <c r="BFA17" s="51"/>
      <c r="BFB17" s="51"/>
      <c r="BFC17" s="51"/>
      <c r="BFD17" s="51"/>
      <c r="BFE17" s="51"/>
      <c r="BFF17" s="51"/>
      <c r="BFG17" s="51"/>
      <c r="BFH17" s="51"/>
      <c r="BFI17" s="51"/>
      <c r="BFJ17" s="51"/>
      <c r="BFK17" s="51"/>
      <c r="BFL17" s="51"/>
      <c r="BFM17" s="51"/>
      <c r="BFN17" s="51"/>
      <c r="BFO17" s="51"/>
      <c r="BFP17" s="51"/>
      <c r="BFQ17" s="51"/>
      <c r="BFR17" s="51"/>
      <c r="BFS17" s="51"/>
      <c r="BFT17" s="51"/>
      <c r="BFU17" s="51"/>
      <c r="BFV17" s="51"/>
      <c r="BFW17" s="51"/>
      <c r="BFX17" s="51"/>
      <c r="BFY17" s="51"/>
      <c r="BFZ17" s="51"/>
      <c r="BGA17" s="51"/>
      <c r="BGB17" s="51"/>
      <c r="BGC17" s="51"/>
      <c r="BGD17" s="51"/>
      <c r="BGE17" s="51"/>
      <c r="BGF17" s="51"/>
      <c r="BGG17" s="51"/>
      <c r="BGH17" s="51"/>
      <c r="BGI17" s="51"/>
      <c r="BGJ17" s="51"/>
      <c r="BGK17" s="51"/>
      <c r="BGL17" s="51"/>
      <c r="BGM17" s="51"/>
      <c r="BGN17" s="51"/>
      <c r="BGO17" s="51"/>
      <c r="BGP17" s="51"/>
      <c r="BGQ17" s="51"/>
      <c r="BGR17" s="51"/>
      <c r="BGS17" s="51"/>
      <c r="BGT17" s="51"/>
      <c r="BGU17" s="51"/>
      <c r="BGV17" s="51"/>
      <c r="BGW17" s="51"/>
      <c r="BGX17" s="51"/>
      <c r="BGY17" s="51"/>
      <c r="BGZ17" s="51"/>
      <c r="BHA17" s="51"/>
      <c r="BHB17" s="51"/>
      <c r="BHC17" s="51"/>
      <c r="BHD17" s="51"/>
      <c r="BHE17" s="51"/>
      <c r="BHF17" s="51"/>
      <c r="BHG17" s="51"/>
      <c r="BHH17" s="51"/>
      <c r="BHI17" s="51"/>
      <c r="BHJ17" s="51"/>
      <c r="BHK17" s="51"/>
      <c r="BHL17" s="51"/>
      <c r="BHM17" s="51"/>
      <c r="BHN17" s="51"/>
      <c r="BHO17" s="51"/>
      <c r="BHP17" s="51"/>
      <c r="BHQ17" s="51"/>
      <c r="BHR17" s="51"/>
      <c r="BHS17" s="51"/>
      <c r="BHT17" s="51"/>
      <c r="BHU17" s="51"/>
      <c r="BHV17" s="51"/>
      <c r="BHW17" s="51"/>
      <c r="BHX17" s="51"/>
      <c r="BHY17" s="51"/>
      <c r="BHZ17" s="51"/>
      <c r="BIA17" s="51"/>
      <c r="BIB17" s="51"/>
      <c r="BIC17" s="51"/>
      <c r="BID17" s="51"/>
      <c r="BIE17" s="51"/>
      <c r="BIF17" s="51"/>
      <c r="BIG17" s="51"/>
      <c r="BIH17" s="51"/>
      <c r="BII17" s="51"/>
      <c r="BIJ17" s="51"/>
      <c r="BIK17" s="51"/>
      <c r="BIL17" s="51"/>
      <c r="BIM17" s="51"/>
      <c r="BIN17" s="51"/>
      <c r="BIO17" s="51"/>
      <c r="BIP17" s="51"/>
      <c r="BIQ17" s="51"/>
      <c r="BIR17" s="51"/>
      <c r="BIS17" s="51"/>
      <c r="BIT17" s="51"/>
      <c r="BIU17" s="51"/>
      <c r="BIV17" s="51"/>
      <c r="BIW17" s="51"/>
      <c r="BIX17" s="51"/>
      <c r="BIY17" s="51"/>
      <c r="BIZ17" s="51"/>
      <c r="BJA17" s="51"/>
      <c r="BJB17" s="51"/>
      <c r="BJC17" s="51"/>
      <c r="BJD17" s="51"/>
      <c r="BJE17" s="51"/>
      <c r="BJF17" s="51"/>
      <c r="BJG17" s="51"/>
      <c r="BJH17" s="51"/>
      <c r="BJI17" s="51"/>
      <c r="BJJ17" s="51"/>
      <c r="BJK17" s="51"/>
      <c r="BJL17" s="51"/>
      <c r="BJM17" s="51"/>
      <c r="BJN17" s="51"/>
      <c r="BJO17" s="51"/>
      <c r="BJP17" s="51"/>
      <c r="BJQ17" s="51"/>
      <c r="BJR17" s="51"/>
      <c r="BJS17" s="51"/>
      <c r="BJT17" s="51"/>
      <c r="BJU17" s="51"/>
      <c r="BJV17" s="51"/>
      <c r="BJW17" s="51"/>
      <c r="BJX17" s="51"/>
      <c r="BJY17" s="51"/>
      <c r="BJZ17" s="51"/>
      <c r="BKA17" s="51"/>
      <c r="BKB17" s="51"/>
      <c r="BKC17" s="51"/>
      <c r="BKD17" s="51"/>
      <c r="BKE17" s="51"/>
      <c r="BKF17" s="51"/>
      <c r="BKG17" s="51"/>
      <c r="BKH17" s="51"/>
      <c r="BKI17" s="51"/>
      <c r="BKJ17" s="51"/>
      <c r="BKK17" s="51"/>
      <c r="BKL17" s="51"/>
      <c r="BKM17" s="51"/>
      <c r="BKN17" s="51"/>
      <c r="BKO17" s="51"/>
      <c r="BKP17" s="51"/>
      <c r="BKQ17" s="51"/>
      <c r="BKR17" s="51"/>
      <c r="BKS17" s="51"/>
      <c r="BKT17" s="51"/>
      <c r="BKU17" s="51"/>
      <c r="BKV17" s="51"/>
      <c r="BKW17" s="51"/>
      <c r="BKX17" s="51"/>
      <c r="BKY17" s="51"/>
      <c r="BKZ17" s="51"/>
      <c r="BLA17" s="51"/>
      <c r="BLB17" s="51"/>
      <c r="BLC17" s="51"/>
      <c r="BLD17" s="51"/>
      <c r="BLE17" s="51"/>
      <c r="BLF17" s="51"/>
      <c r="BLG17" s="51"/>
      <c r="BLH17" s="51"/>
      <c r="BLI17" s="51"/>
      <c r="BLJ17" s="51"/>
      <c r="BLK17" s="51"/>
      <c r="BLL17" s="51"/>
      <c r="BLM17" s="51"/>
      <c r="BLN17" s="51"/>
      <c r="BLO17" s="51"/>
      <c r="BLP17" s="51"/>
      <c r="BLQ17" s="51"/>
      <c r="BLR17" s="51"/>
      <c r="BLS17" s="51"/>
      <c r="BLT17" s="51"/>
      <c r="BLU17" s="51"/>
      <c r="BLV17" s="51"/>
      <c r="BLW17" s="51"/>
      <c r="BLX17" s="51"/>
      <c r="BLY17" s="51"/>
      <c r="BLZ17" s="51"/>
      <c r="BMA17" s="51"/>
      <c r="BMB17" s="51"/>
      <c r="BMC17" s="51"/>
      <c r="BMD17" s="51"/>
      <c r="BME17" s="51"/>
      <c r="BMF17" s="51"/>
      <c r="BMG17" s="51"/>
      <c r="BMH17" s="51"/>
      <c r="BMI17" s="51"/>
      <c r="BMJ17" s="51"/>
      <c r="BMK17" s="51"/>
      <c r="BML17" s="51"/>
      <c r="BMM17" s="51"/>
      <c r="BMN17" s="51"/>
      <c r="BMO17" s="51"/>
      <c r="BMP17" s="51"/>
      <c r="BMQ17" s="51"/>
      <c r="BMR17" s="51"/>
      <c r="BMS17" s="51"/>
      <c r="BMT17" s="51"/>
      <c r="BMU17" s="51"/>
      <c r="BMV17" s="51"/>
      <c r="BMW17" s="51"/>
      <c r="BMX17" s="51"/>
      <c r="BMY17" s="51"/>
      <c r="BMZ17" s="51"/>
      <c r="BNA17" s="51"/>
      <c r="BNB17" s="51"/>
      <c r="BNC17" s="51"/>
      <c r="BND17" s="51"/>
      <c r="BNE17" s="51"/>
      <c r="BNF17" s="51"/>
      <c r="BNG17" s="51"/>
      <c r="BNH17" s="51"/>
      <c r="BNI17" s="51"/>
      <c r="BNJ17" s="51"/>
      <c r="BNK17" s="51"/>
      <c r="BNL17" s="51"/>
      <c r="BNM17" s="51"/>
      <c r="BNN17" s="51"/>
      <c r="BNO17" s="51"/>
      <c r="BNP17" s="51"/>
      <c r="BNQ17" s="51"/>
      <c r="BNR17" s="51"/>
      <c r="BNS17" s="51"/>
      <c r="BNT17" s="51"/>
      <c r="BNU17" s="51"/>
      <c r="BNV17" s="51"/>
      <c r="BNW17" s="51"/>
      <c r="BNX17" s="51"/>
      <c r="BNY17" s="51"/>
      <c r="BNZ17" s="51"/>
      <c r="BOA17" s="51"/>
      <c r="BOB17" s="51"/>
      <c r="BOC17" s="51"/>
      <c r="BOD17" s="51"/>
      <c r="BOE17" s="51"/>
      <c r="BOF17" s="51"/>
      <c r="BOG17" s="51"/>
      <c r="BOH17" s="51"/>
      <c r="BOI17" s="51"/>
      <c r="BOJ17" s="51"/>
      <c r="BOK17" s="51"/>
      <c r="BOL17" s="51"/>
      <c r="BOM17" s="51"/>
      <c r="BON17" s="51"/>
      <c r="BOO17" s="51"/>
      <c r="BOP17" s="51"/>
      <c r="BOQ17" s="51"/>
      <c r="BOR17" s="51"/>
      <c r="BOS17" s="51"/>
      <c r="BOT17" s="51"/>
      <c r="BOU17" s="51"/>
      <c r="BOV17" s="51"/>
      <c r="BOW17" s="51"/>
      <c r="BOX17" s="51"/>
      <c r="BOY17" s="51"/>
      <c r="BOZ17" s="51"/>
      <c r="BPA17" s="51"/>
      <c r="BPB17" s="51"/>
      <c r="BPC17" s="51"/>
      <c r="BPD17" s="51"/>
      <c r="BPE17" s="51"/>
      <c r="BPF17" s="51"/>
      <c r="BPG17" s="51"/>
      <c r="BPH17" s="51"/>
      <c r="BPI17" s="51"/>
      <c r="BPJ17" s="51"/>
      <c r="BPK17" s="51"/>
      <c r="BPL17" s="51"/>
      <c r="BPM17" s="51"/>
      <c r="BPN17" s="51"/>
      <c r="BPO17" s="51"/>
      <c r="BPP17" s="51"/>
      <c r="BPQ17" s="51"/>
      <c r="BPR17" s="51"/>
      <c r="BPS17" s="51"/>
      <c r="BPT17" s="51"/>
      <c r="BPU17" s="51"/>
      <c r="BPV17" s="51"/>
      <c r="BPW17" s="51"/>
      <c r="BPX17" s="51"/>
      <c r="BPY17" s="51"/>
      <c r="BPZ17" s="51"/>
      <c r="BQA17" s="51"/>
      <c r="BQB17" s="51"/>
      <c r="BQC17" s="51"/>
      <c r="BQD17" s="51"/>
      <c r="BQE17" s="51"/>
      <c r="BQF17" s="51"/>
      <c r="BQG17" s="51"/>
      <c r="BQH17" s="51"/>
      <c r="BQI17" s="51"/>
      <c r="BQJ17" s="51"/>
      <c r="BQK17" s="51"/>
      <c r="BQL17" s="51"/>
      <c r="BQM17" s="51"/>
      <c r="BQN17" s="51"/>
      <c r="BQO17" s="51"/>
      <c r="BQP17" s="51"/>
      <c r="BQQ17" s="51"/>
      <c r="BQR17" s="51"/>
      <c r="BQS17" s="51"/>
      <c r="BQT17" s="51"/>
      <c r="BQU17" s="51"/>
      <c r="BQV17" s="51"/>
      <c r="BQW17" s="51"/>
      <c r="BQX17" s="51"/>
      <c r="BQY17" s="51"/>
      <c r="BQZ17" s="51"/>
      <c r="BRA17" s="51"/>
      <c r="BRB17" s="51"/>
      <c r="BRC17" s="51"/>
      <c r="BRD17" s="51"/>
      <c r="BRE17" s="51"/>
      <c r="BRF17" s="51"/>
      <c r="BRG17" s="51"/>
      <c r="BRH17" s="51"/>
      <c r="BRI17" s="51"/>
      <c r="BRJ17" s="51"/>
      <c r="BRK17" s="51"/>
      <c r="BRL17" s="51"/>
      <c r="BRM17" s="51"/>
      <c r="BRN17" s="51"/>
      <c r="BRO17" s="51"/>
      <c r="BRP17" s="51"/>
      <c r="BRQ17" s="51"/>
      <c r="BRR17" s="51"/>
      <c r="BRS17" s="51"/>
      <c r="BRT17" s="51"/>
      <c r="BRU17" s="51"/>
      <c r="BRV17" s="51"/>
      <c r="BRW17" s="51"/>
      <c r="BRX17" s="51"/>
      <c r="BRY17" s="51"/>
      <c r="BRZ17" s="51"/>
      <c r="BSA17" s="51"/>
      <c r="BSB17" s="51"/>
      <c r="BSC17" s="51"/>
      <c r="BSD17" s="51"/>
      <c r="BSE17" s="51"/>
      <c r="BSF17" s="51"/>
      <c r="BSG17" s="51"/>
      <c r="BSH17" s="51"/>
      <c r="BSI17" s="51"/>
      <c r="BSJ17" s="51"/>
      <c r="BSK17" s="51"/>
      <c r="BSL17" s="51"/>
      <c r="BSM17" s="51"/>
      <c r="BSN17" s="51"/>
      <c r="BSO17" s="51"/>
      <c r="BSP17" s="51"/>
      <c r="BSQ17" s="51"/>
      <c r="BSR17" s="51"/>
      <c r="BSS17" s="51"/>
      <c r="BST17" s="51"/>
      <c r="BSU17" s="51"/>
      <c r="BSV17" s="51"/>
      <c r="BSW17" s="51"/>
      <c r="BSX17" s="51"/>
      <c r="BSY17" s="51"/>
      <c r="BSZ17" s="51"/>
      <c r="BTA17" s="51"/>
      <c r="BTB17" s="51"/>
      <c r="BTC17" s="51"/>
      <c r="BTD17" s="51"/>
      <c r="BTE17" s="51"/>
      <c r="BTF17" s="51"/>
      <c r="BTG17" s="51"/>
      <c r="BTH17" s="51"/>
      <c r="BTI17" s="51"/>
      <c r="BTJ17" s="51"/>
      <c r="BTK17" s="51"/>
      <c r="BTL17" s="51"/>
      <c r="BTM17" s="51"/>
      <c r="BTN17" s="51"/>
      <c r="BTO17" s="51"/>
      <c r="BTP17" s="51"/>
      <c r="BTQ17" s="51"/>
      <c r="BTR17" s="51"/>
      <c r="BTS17" s="51"/>
      <c r="BTT17" s="51"/>
      <c r="BTU17" s="51"/>
      <c r="BTV17" s="51"/>
      <c r="BTW17" s="51"/>
      <c r="BTX17" s="51"/>
      <c r="BTY17" s="51"/>
      <c r="BTZ17" s="51"/>
      <c r="BUA17" s="51"/>
      <c r="BUB17" s="51"/>
      <c r="BUC17" s="51"/>
      <c r="BUD17" s="51"/>
      <c r="BUE17" s="51"/>
      <c r="BUF17" s="51"/>
      <c r="BUG17" s="51"/>
      <c r="BUH17" s="51"/>
      <c r="BUI17" s="51"/>
      <c r="BUJ17" s="51"/>
      <c r="BUK17" s="51"/>
      <c r="BUL17" s="51"/>
      <c r="BUM17" s="51"/>
      <c r="BUN17" s="51"/>
      <c r="BUO17" s="51"/>
      <c r="BUP17" s="51"/>
      <c r="BUQ17" s="51"/>
      <c r="BUR17" s="51"/>
      <c r="BUS17" s="51"/>
      <c r="BUT17" s="51"/>
      <c r="BUU17" s="51"/>
      <c r="BUV17" s="51"/>
      <c r="BUW17" s="51"/>
      <c r="BUX17" s="51"/>
      <c r="BUY17" s="51"/>
      <c r="BUZ17" s="51"/>
      <c r="BVA17" s="51"/>
      <c r="BVB17" s="51"/>
      <c r="BVC17" s="51"/>
      <c r="BVD17" s="51"/>
      <c r="BVE17" s="51"/>
      <c r="BVF17" s="51"/>
      <c r="BVG17" s="51"/>
      <c r="BVH17" s="51"/>
      <c r="BVI17" s="51"/>
      <c r="BVJ17" s="51"/>
      <c r="BVK17" s="51"/>
      <c r="BVL17" s="51"/>
      <c r="BVM17" s="51"/>
      <c r="BVN17" s="51"/>
      <c r="BVO17" s="51"/>
      <c r="BVP17" s="51"/>
      <c r="BVQ17" s="51"/>
      <c r="BVR17" s="51"/>
      <c r="BVS17" s="51"/>
      <c r="BVT17" s="51"/>
      <c r="BVU17" s="51"/>
      <c r="BVV17" s="51"/>
      <c r="BVW17" s="51"/>
      <c r="BVX17" s="51"/>
      <c r="BVY17" s="51"/>
      <c r="BVZ17" s="51"/>
      <c r="BWA17" s="51"/>
      <c r="BWB17" s="51"/>
      <c r="BWC17" s="51"/>
      <c r="BWD17" s="51"/>
      <c r="BWE17" s="51"/>
      <c r="BWF17" s="51"/>
      <c r="BWG17" s="51"/>
      <c r="BWH17" s="51"/>
      <c r="BWI17" s="51"/>
      <c r="BWJ17" s="51"/>
      <c r="BWK17" s="51"/>
      <c r="BWL17" s="51"/>
      <c r="BWM17" s="51"/>
      <c r="BWN17" s="51"/>
      <c r="BWO17" s="51"/>
      <c r="BWP17" s="51"/>
      <c r="BWQ17" s="51"/>
      <c r="BWR17" s="51"/>
      <c r="BWS17" s="51"/>
      <c r="BWT17" s="51"/>
      <c r="BWU17" s="51"/>
      <c r="BWV17" s="51"/>
      <c r="BWW17" s="51"/>
      <c r="BWX17" s="51"/>
      <c r="BWY17" s="51"/>
      <c r="BWZ17" s="51"/>
      <c r="BXA17" s="51"/>
      <c r="BXB17" s="51"/>
      <c r="BXC17" s="51"/>
      <c r="BXD17" s="51"/>
      <c r="BXE17" s="51"/>
      <c r="BXF17" s="51"/>
      <c r="BXG17" s="51"/>
      <c r="BXH17" s="51"/>
      <c r="BXI17" s="51"/>
      <c r="BXJ17" s="51"/>
      <c r="BXK17" s="51"/>
      <c r="BXL17" s="51"/>
      <c r="BXM17" s="51"/>
      <c r="BXN17" s="51"/>
      <c r="BXO17" s="51"/>
      <c r="BXP17" s="51"/>
      <c r="BXQ17" s="51"/>
      <c r="BXR17" s="51"/>
      <c r="BXS17" s="51"/>
      <c r="BXT17" s="51"/>
      <c r="BXU17" s="51"/>
      <c r="BXV17" s="51"/>
      <c r="BXW17" s="51"/>
      <c r="BXX17" s="51"/>
      <c r="BXY17" s="51"/>
      <c r="BXZ17" s="51"/>
      <c r="BYA17" s="51"/>
      <c r="BYB17" s="51"/>
      <c r="BYC17" s="51"/>
      <c r="BYD17" s="51"/>
      <c r="BYE17" s="51"/>
      <c r="BYF17" s="51"/>
      <c r="BYG17" s="51"/>
      <c r="BYH17" s="51"/>
      <c r="BYI17" s="51"/>
      <c r="BYJ17" s="51"/>
      <c r="BYK17" s="51"/>
      <c r="BYL17" s="51"/>
      <c r="BYM17" s="51"/>
      <c r="BYN17" s="51"/>
      <c r="BYO17" s="51"/>
      <c r="BYP17" s="51"/>
      <c r="BYQ17" s="51"/>
      <c r="BYR17" s="51"/>
      <c r="BYS17" s="51"/>
      <c r="BYT17" s="51"/>
      <c r="BYU17" s="51"/>
      <c r="BYV17" s="51"/>
      <c r="BYW17" s="51"/>
      <c r="BYX17" s="51"/>
      <c r="BYY17" s="51"/>
      <c r="BYZ17" s="51"/>
      <c r="BZA17" s="51"/>
      <c r="BZB17" s="51"/>
      <c r="BZC17" s="51"/>
      <c r="BZD17" s="51"/>
      <c r="BZE17" s="51"/>
      <c r="BZF17" s="51"/>
      <c r="BZG17" s="51"/>
      <c r="BZH17" s="51"/>
      <c r="BZI17" s="51"/>
      <c r="BZJ17" s="51"/>
      <c r="BZK17" s="51"/>
      <c r="BZL17" s="51"/>
      <c r="BZM17" s="51"/>
      <c r="BZN17" s="51"/>
      <c r="BZO17" s="51"/>
      <c r="BZP17" s="51"/>
      <c r="BZQ17" s="51"/>
      <c r="BZR17" s="51"/>
      <c r="BZS17" s="51"/>
      <c r="BZT17" s="51"/>
      <c r="BZU17" s="51"/>
      <c r="BZV17" s="51"/>
      <c r="BZW17" s="51"/>
      <c r="BZX17" s="51"/>
      <c r="BZY17" s="51"/>
      <c r="BZZ17" s="51"/>
      <c r="CAA17" s="51"/>
      <c r="CAB17" s="51"/>
      <c r="CAC17" s="51"/>
      <c r="CAD17" s="51"/>
      <c r="CAE17" s="51"/>
      <c r="CAF17" s="51"/>
      <c r="CAG17" s="51"/>
      <c r="CAH17" s="51"/>
      <c r="CAI17" s="51"/>
      <c r="CAJ17" s="51"/>
      <c r="CAK17" s="51"/>
      <c r="CAL17" s="51"/>
      <c r="CAM17" s="51"/>
      <c r="CAN17" s="51"/>
      <c r="CAO17" s="51"/>
      <c r="CAP17" s="51"/>
      <c r="CAQ17" s="51"/>
      <c r="CAR17" s="51"/>
      <c r="CAS17" s="51"/>
      <c r="CAT17" s="51"/>
      <c r="CAU17" s="51"/>
      <c r="CAV17" s="51"/>
      <c r="CAW17" s="51"/>
      <c r="CAX17" s="51"/>
      <c r="CAY17" s="51"/>
      <c r="CAZ17" s="51"/>
      <c r="CBA17" s="51"/>
      <c r="CBB17" s="51"/>
      <c r="CBC17" s="51"/>
      <c r="CBD17" s="51"/>
      <c r="CBE17" s="51"/>
      <c r="CBF17" s="51"/>
      <c r="CBG17" s="51"/>
      <c r="CBH17" s="51"/>
      <c r="CBI17" s="51"/>
      <c r="CBJ17" s="51"/>
      <c r="CBK17" s="51"/>
      <c r="CBL17" s="51"/>
      <c r="CBM17" s="51"/>
      <c r="CBN17" s="51"/>
      <c r="CBO17" s="51"/>
      <c r="CBP17" s="51"/>
      <c r="CBQ17" s="51"/>
      <c r="CBR17" s="51"/>
      <c r="CBS17" s="51"/>
      <c r="CBT17" s="51"/>
      <c r="CBU17" s="51"/>
      <c r="CBV17" s="51"/>
      <c r="CBW17" s="51"/>
      <c r="CBX17" s="51"/>
      <c r="CBY17" s="51"/>
      <c r="CBZ17" s="51"/>
      <c r="CCA17" s="51"/>
      <c r="CCB17" s="51"/>
      <c r="CCC17" s="51"/>
      <c r="CCD17" s="51"/>
      <c r="CCE17" s="51"/>
      <c r="CCF17" s="51"/>
      <c r="CCG17" s="51"/>
      <c r="CCH17" s="51"/>
      <c r="CCI17" s="51"/>
      <c r="CCJ17" s="51"/>
      <c r="CCK17" s="51"/>
      <c r="CCL17" s="51"/>
      <c r="CCM17" s="51"/>
      <c r="CCN17" s="51"/>
      <c r="CCO17" s="51"/>
      <c r="CCP17" s="51"/>
      <c r="CCQ17" s="51"/>
      <c r="CCR17" s="51"/>
      <c r="CCS17" s="51"/>
      <c r="CCT17" s="51"/>
      <c r="CCU17" s="51"/>
      <c r="CCV17" s="51"/>
      <c r="CCW17" s="51"/>
      <c r="CCX17" s="51"/>
      <c r="CCY17" s="51"/>
      <c r="CCZ17" s="51"/>
      <c r="CDA17" s="51"/>
      <c r="CDB17" s="51"/>
      <c r="CDC17" s="51"/>
      <c r="CDD17" s="51"/>
      <c r="CDE17" s="51"/>
      <c r="CDF17" s="51"/>
      <c r="CDG17" s="51"/>
      <c r="CDH17" s="51"/>
      <c r="CDI17" s="51"/>
      <c r="CDJ17" s="51"/>
      <c r="CDK17" s="51"/>
      <c r="CDL17" s="51"/>
      <c r="CDM17" s="51"/>
      <c r="CDN17" s="51"/>
      <c r="CDO17" s="51"/>
      <c r="CDP17" s="51"/>
      <c r="CDQ17" s="51"/>
      <c r="CDR17" s="51"/>
      <c r="CDS17" s="51"/>
      <c r="CDT17" s="51"/>
      <c r="CDU17" s="51"/>
      <c r="CDV17" s="51"/>
      <c r="CDW17" s="51"/>
      <c r="CDX17" s="51"/>
      <c r="CDY17" s="51"/>
      <c r="CDZ17" s="51"/>
      <c r="CEA17" s="51"/>
      <c r="CEB17" s="51"/>
      <c r="CEC17" s="51"/>
      <c r="CED17" s="51"/>
      <c r="CEE17" s="51"/>
      <c r="CEF17" s="51"/>
      <c r="CEG17" s="51"/>
      <c r="CEH17" s="51"/>
      <c r="CEI17" s="51"/>
      <c r="CEJ17" s="51"/>
      <c r="CEK17" s="51"/>
      <c r="CEL17" s="51"/>
      <c r="CEM17" s="51"/>
      <c r="CEN17" s="51"/>
      <c r="CEO17" s="51"/>
      <c r="CEP17" s="51"/>
      <c r="CEQ17" s="51"/>
      <c r="CER17" s="51"/>
      <c r="CES17" s="51"/>
      <c r="CET17" s="51"/>
      <c r="CEU17" s="51"/>
      <c r="CEV17" s="51"/>
      <c r="CEW17" s="51"/>
      <c r="CEX17" s="51"/>
      <c r="CEY17" s="51"/>
      <c r="CEZ17" s="51"/>
      <c r="CFA17" s="51"/>
      <c r="CFB17" s="51"/>
      <c r="CFC17" s="51"/>
      <c r="CFD17" s="51"/>
      <c r="CFE17" s="51"/>
      <c r="CFF17" s="51"/>
      <c r="CFG17" s="51"/>
      <c r="CFH17" s="51"/>
      <c r="CFI17" s="51"/>
      <c r="CFJ17" s="51"/>
      <c r="CFK17" s="51"/>
      <c r="CFL17" s="51"/>
      <c r="CFM17" s="51"/>
      <c r="CFN17" s="51"/>
      <c r="CFO17" s="51"/>
      <c r="CFP17" s="51"/>
      <c r="CFQ17" s="51"/>
      <c r="CFR17" s="51"/>
      <c r="CFS17" s="51"/>
      <c r="CFT17" s="51"/>
      <c r="CFU17" s="51"/>
      <c r="CFV17" s="51"/>
      <c r="CFW17" s="51"/>
      <c r="CFX17" s="51"/>
      <c r="CFY17" s="51"/>
      <c r="CFZ17" s="51"/>
      <c r="CGA17" s="51"/>
      <c r="CGB17" s="51"/>
      <c r="CGC17" s="51"/>
      <c r="CGD17" s="51"/>
      <c r="CGE17" s="51"/>
      <c r="CGF17" s="51"/>
      <c r="CGG17" s="51"/>
      <c r="CGH17" s="51"/>
      <c r="CGI17" s="51"/>
      <c r="CGJ17" s="51"/>
      <c r="CGK17" s="51"/>
      <c r="CGL17" s="51"/>
      <c r="CGM17" s="51"/>
      <c r="CGN17" s="51"/>
      <c r="CGO17" s="51"/>
      <c r="CGP17" s="51"/>
      <c r="CGQ17" s="51"/>
      <c r="CGR17" s="51"/>
      <c r="CGS17" s="51"/>
      <c r="CGT17" s="51"/>
      <c r="CGU17" s="51"/>
      <c r="CGV17" s="51"/>
      <c r="CGW17" s="51"/>
      <c r="CGX17" s="51"/>
      <c r="CGY17" s="51"/>
      <c r="CGZ17" s="51"/>
      <c r="CHA17" s="51"/>
      <c r="CHB17" s="51"/>
      <c r="CHC17" s="51"/>
      <c r="CHD17" s="51"/>
      <c r="CHE17" s="51"/>
      <c r="CHF17" s="51"/>
      <c r="CHG17" s="51"/>
      <c r="CHH17" s="51"/>
      <c r="CHI17" s="51"/>
      <c r="CHJ17" s="51"/>
      <c r="CHK17" s="51"/>
      <c r="CHL17" s="51"/>
      <c r="CHM17" s="51"/>
      <c r="CHN17" s="51"/>
      <c r="CHO17" s="51"/>
      <c r="CHP17" s="51"/>
      <c r="CHQ17" s="51"/>
      <c r="CHR17" s="51"/>
      <c r="CHS17" s="51"/>
      <c r="CHT17" s="51"/>
      <c r="CHU17" s="51"/>
      <c r="CHV17" s="51"/>
      <c r="CHW17" s="51"/>
      <c r="CHX17" s="51"/>
      <c r="CHY17" s="51"/>
      <c r="CHZ17" s="51"/>
      <c r="CIA17" s="51"/>
      <c r="CIB17" s="51"/>
      <c r="CIC17" s="51"/>
      <c r="CID17" s="51"/>
      <c r="CIE17" s="51"/>
      <c r="CIF17" s="51"/>
      <c r="CIG17" s="51"/>
      <c r="CIH17" s="51"/>
      <c r="CII17" s="51"/>
      <c r="CIJ17" s="51"/>
      <c r="CIK17" s="51"/>
      <c r="CIL17" s="51"/>
      <c r="CIM17" s="51"/>
      <c r="CIN17" s="51"/>
      <c r="CIO17" s="51"/>
      <c r="CIP17" s="51"/>
      <c r="CIQ17" s="51"/>
      <c r="CIR17" s="51"/>
      <c r="CIS17" s="51"/>
      <c r="CIT17" s="51"/>
      <c r="CIU17" s="51"/>
      <c r="CIV17" s="51"/>
      <c r="CIW17" s="51"/>
      <c r="CIX17" s="51"/>
      <c r="CIY17" s="51"/>
      <c r="CIZ17" s="51"/>
      <c r="CJA17" s="51"/>
      <c r="CJB17" s="51"/>
      <c r="CJC17" s="51"/>
      <c r="CJD17" s="51"/>
      <c r="CJE17" s="51"/>
      <c r="CJF17" s="51"/>
      <c r="CJG17" s="51"/>
      <c r="CJH17" s="51"/>
      <c r="CJI17" s="51"/>
      <c r="CJJ17" s="51"/>
      <c r="CJK17" s="51"/>
      <c r="CJL17" s="51"/>
      <c r="CJM17" s="51"/>
      <c r="CJN17" s="51"/>
      <c r="CJO17" s="51"/>
      <c r="CJP17" s="51"/>
      <c r="CJQ17" s="51"/>
      <c r="CJR17" s="51"/>
      <c r="CJS17" s="51"/>
      <c r="CJT17" s="51"/>
      <c r="CJU17" s="51"/>
      <c r="CJV17" s="51"/>
      <c r="CJW17" s="51"/>
      <c r="CJX17" s="51"/>
      <c r="CJY17" s="51"/>
      <c r="CJZ17" s="51"/>
      <c r="CKA17" s="51"/>
      <c r="CKB17" s="51"/>
      <c r="CKC17" s="51"/>
      <c r="CKD17" s="51"/>
      <c r="CKE17" s="51"/>
      <c r="CKF17" s="51"/>
      <c r="CKG17" s="51"/>
      <c r="CKH17" s="51"/>
      <c r="CKI17" s="51"/>
      <c r="CKJ17" s="51"/>
      <c r="CKK17" s="51"/>
      <c r="CKL17" s="51"/>
      <c r="CKM17" s="51"/>
      <c r="CKN17" s="51"/>
      <c r="CKO17" s="51"/>
      <c r="CKP17" s="51"/>
      <c r="CKQ17" s="51"/>
      <c r="CKR17" s="51"/>
      <c r="CKS17" s="51"/>
      <c r="CKT17" s="51"/>
      <c r="CKU17" s="51"/>
      <c r="CKV17" s="51"/>
      <c r="CKW17" s="51"/>
      <c r="CKX17" s="51"/>
      <c r="CKY17" s="51"/>
      <c r="CKZ17" s="51"/>
      <c r="CLA17" s="51"/>
      <c r="CLB17" s="51"/>
      <c r="CLC17" s="51"/>
      <c r="CLD17" s="51"/>
      <c r="CLE17" s="51"/>
      <c r="CLF17" s="51"/>
      <c r="CLG17" s="51"/>
      <c r="CLH17" s="51"/>
      <c r="CLI17" s="51"/>
      <c r="CLJ17" s="51"/>
      <c r="CLK17" s="51"/>
      <c r="CLL17" s="51"/>
      <c r="CLM17" s="51"/>
      <c r="CLN17" s="51"/>
      <c r="CLO17" s="51"/>
      <c r="CLP17" s="51"/>
      <c r="CLQ17" s="51"/>
      <c r="CLR17" s="51"/>
      <c r="CLS17" s="51"/>
      <c r="CLT17" s="51"/>
      <c r="CLU17" s="51"/>
      <c r="CLV17" s="51"/>
      <c r="CLW17" s="51"/>
      <c r="CLX17" s="51"/>
      <c r="CLY17" s="51"/>
      <c r="CLZ17" s="51"/>
      <c r="CMA17" s="51"/>
      <c r="CMB17" s="51"/>
      <c r="CMC17" s="51"/>
      <c r="CMD17" s="51"/>
      <c r="CME17" s="51"/>
      <c r="CMF17" s="51"/>
      <c r="CMG17" s="51"/>
      <c r="CMH17" s="51"/>
      <c r="CMI17" s="51"/>
      <c r="CMJ17" s="51"/>
      <c r="CMK17" s="51"/>
      <c r="CML17" s="51"/>
      <c r="CMM17" s="51"/>
      <c r="CMN17" s="51"/>
      <c r="CMO17" s="51"/>
      <c r="CMP17" s="51"/>
      <c r="CMQ17" s="51"/>
      <c r="CMR17" s="51"/>
      <c r="CMS17" s="51"/>
      <c r="CMT17" s="51"/>
      <c r="CMU17" s="51"/>
      <c r="CMV17" s="51"/>
      <c r="CMW17" s="51"/>
      <c r="CMX17" s="51"/>
      <c r="CMY17" s="51"/>
      <c r="CMZ17" s="51"/>
      <c r="CNA17" s="51"/>
      <c r="CNB17" s="51"/>
      <c r="CNC17" s="51"/>
      <c r="CND17" s="51"/>
      <c r="CNE17" s="51"/>
      <c r="CNF17" s="51"/>
      <c r="CNG17" s="51"/>
      <c r="CNH17" s="51"/>
      <c r="CNI17" s="51"/>
      <c r="CNJ17" s="51"/>
      <c r="CNK17" s="51"/>
      <c r="CNL17" s="51"/>
      <c r="CNM17" s="51"/>
      <c r="CNN17" s="51"/>
      <c r="CNO17" s="51"/>
      <c r="CNP17" s="51"/>
      <c r="CNQ17" s="51"/>
      <c r="CNR17" s="51"/>
      <c r="CNS17" s="51"/>
      <c r="CNT17" s="51"/>
      <c r="CNU17" s="51"/>
      <c r="CNV17" s="51"/>
      <c r="CNW17" s="51"/>
      <c r="CNX17" s="51"/>
      <c r="CNY17" s="51"/>
      <c r="CNZ17" s="51"/>
      <c r="COA17" s="51"/>
      <c r="COB17" s="51"/>
      <c r="COC17" s="51"/>
      <c r="COD17" s="51"/>
      <c r="COE17" s="51"/>
      <c r="COF17" s="51"/>
      <c r="COG17" s="51"/>
      <c r="COH17" s="51"/>
      <c r="COI17" s="51"/>
      <c r="COJ17" s="51"/>
      <c r="COK17" s="51"/>
      <c r="COL17" s="51"/>
      <c r="COM17" s="51"/>
      <c r="CON17" s="51"/>
      <c r="COO17" s="51"/>
      <c r="COP17" s="51"/>
      <c r="COQ17" s="51"/>
      <c r="COR17" s="51"/>
      <c r="COS17" s="51"/>
      <c r="COT17" s="51"/>
      <c r="COU17" s="51"/>
      <c r="COV17" s="51"/>
      <c r="COW17" s="47"/>
      <c r="COX17" s="47"/>
      <c r="COY17" s="47"/>
      <c r="COZ17" s="47"/>
      <c r="CPA17" s="47"/>
      <c r="CPB17" s="47"/>
      <c r="CPC17" s="47"/>
      <c r="CPD17" s="47"/>
      <c r="CPE17" s="47"/>
      <c r="CPF17" s="47"/>
      <c r="CPG17" s="47"/>
      <c r="CPH17" s="47"/>
      <c r="CPI17" s="47"/>
      <c r="CPJ17" s="47"/>
      <c r="CPK17" s="47"/>
      <c r="CPL17" s="47"/>
      <c r="CPM17" s="47"/>
      <c r="CPN17" s="47"/>
      <c r="CPO17" s="47"/>
      <c r="CPP17" s="47"/>
      <c r="CPQ17" s="47"/>
      <c r="CPR17" s="47"/>
      <c r="CPS17" s="47"/>
      <c r="CPT17" s="47"/>
      <c r="CPU17" s="47"/>
      <c r="CPV17" s="47"/>
      <c r="CPW17" s="47"/>
      <c r="CPX17" s="47"/>
      <c r="CPY17" s="47"/>
      <c r="CPZ17" s="47"/>
      <c r="CQA17" s="47"/>
      <c r="CQB17" s="47"/>
      <c r="CQC17" s="47"/>
      <c r="CQD17" s="47"/>
      <c r="CQE17" s="47"/>
      <c r="CQF17" s="47"/>
      <c r="CQG17" s="47"/>
      <c r="CQH17" s="47"/>
      <c r="CQI17" s="47"/>
      <c r="CQJ17" s="47"/>
      <c r="CQK17" s="47"/>
      <c r="CQL17" s="47"/>
      <c r="CQM17" s="47"/>
      <c r="CQN17" s="47"/>
      <c r="CQO17" s="47"/>
      <c r="CQP17" s="47"/>
      <c r="CQQ17" s="47"/>
      <c r="CQR17" s="47"/>
      <c r="CQS17" s="47"/>
      <c r="CQT17" s="47"/>
      <c r="CQU17" s="47"/>
      <c r="CQV17" s="47"/>
      <c r="CQW17" s="47"/>
      <c r="CQX17" s="47"/>
      <c r="CQY17" s="47"/>
      <c r="CQZ17" s="47"/>
      <c r="CRA17" s="47"/>
      <c r="CRB17" s="47"/>
      <c r="CRC17" s="47"/>
      <c r="CRD17" s="47"/>
      <c r="CRE17" s="47"/>
      <c r="CRF17" s="47"/>
      <c r="CRG17" s="47"/>
      <c r="CRH17" s="47"/>
      <c r="CRI17" s="47"/>
      <c r="CRJ17" s="47"/>
      <c r="CRK17" s="47"/>
      <c r="CRL17" s="47"/>
      <c r="CRM17" s="47"/>
      <c r="CRN17" s="47"/>
      <c r="CRO17" s="47"/>
      <c r="CRP17" s="47"/>
      <c r="CRQ17" s="47"/>
      <c r="CRR17" s="47"/>
      <c r="CRS17" s="47"/>
      <c r="CRT17" s="47"/>
      <c r="CRU17" s="47"/>
      <c r="CRV17" s="47"/>
      <c r="CRW17" s="47"/>
      <c r="CRX17" s="47"/>
      <c r="CRY17" s="47"/>
      <c r="CRZ17" s="47"/>
      <c r="CSA17" s="47"/>
      <c r="CSB17" s="47"/>
      <c r="CSC17" s="47"/>
      <c r="CSD17" s="47"/>
      <c r="CSE17" s="47"/>
      <c r="CSF17" s="47"/>
      <c r="CSG17" s="47"/>
      <c r="CSH17" s="47"/>
      <c r="CSI17" s="47"/>
      <c r="CSJ17" s="47"/>
      <c r="CSK17" s="47"/>
      <c r="CSL17" s="47"/>
      <c r="CSM17" s="47"/>
      <c r="CSN17" s="47"/>
      <c r="CSO17" s="47"/>
      <c r="CSP17" s="47"/>
      <c r="CSQ17" s="47"/>
      <c r="CSR17" s="47"/>
      <c r="CSS17" s="47"/>
      <c r="CST17" s="47"/>
      <c r="CSU17" s="47"/>
      <c r="CSV17" s="47"/>
      <c r="CSW17" s="47"/>
      <c r="CSX17" s="47"/>
      <c r="CSY17" s="47"/>
      <c r="CSZ17" s="47"/>
      <c r="CTA17" s="47"/>
      <c r="CTB17" s="47"/>
      <c r="CTC17" s="47"/>
      <c r="CTD17" s="47"/>
      <c r="CTE17" s="47"/>
      <c r="CTF17" s="47"/>
      <c r="CTG17" s="47"/>
      <c r="CTH17" s="47"/>
      <c r="CTI17" s="47"/>
      <c r="CTJ17" s="47"/>
      <c r="CTK17" s="47"/>
      <c r="CTL17" s="47"/>
      <c r="CTM17" s="47"/>
      <c r="CTN17" s="47"/>
      <c r="CTO17" s="47"/>
      <c r="CTP17" s="47"/>
      <c r="CTQ17" s="47"/>
      <c r="CTR17" s="47"/>
      <c r="CTS17" s="47"/>
      <c r="CTT17" s="47"/>
      <c r="CTU17" s="47"/>
      <c r="CTV17" s="47"/>
      <c r="CTW17" s="47"/>
      <c r="CTX17" s="47"/>
      <c r="CTY17" s="47"/>
      <c r="CTZ17" s="47"/>
      <c r="CUA17" s="47"/>
      <c r="CUB17" s="47"/>
      <c r="CUC17" s="47"/>
      <c r="CUD17" s="47"/>
      <c r="CUE17" s="47"/>
      <c r="CUF17" s="47"/>
      <c r="CUG17" s="47"/>
      <c r="CUH17" s="47"/>
      <c r="CUI17" s="47"/>
      <c r="CUJ17" s="47"/>
      <c r="CUK17" s="47"/>
      <c r="CUL17" s="47"/>
      <c r="CUM17" s="47"/>
      <c r="CUN17" s="47"/>
      <c r="CUO17" s="47"/>
      <c r="CUP17" s="47"/>
      <c r="CUQ17" s="47"/>
      <c r="CUR17" s="47"/>
      <c r="CUS17" s="47"/>
      <c r="CUT17" s="47"/>
      <c r="CUU17" s="47"/>
      <c r="CUV17" s="47"/>
      <c r="CUW17" s="47"/>
      <c r="CUX17" s="47"/>
      <c r="CUY17" s="47"/>
      <c r="CUZ17" s="47"/>
      <c r="CVA17" s="47"/>
      <c r="CVB17" s="47"/>
      <c r="CVC17" s="47"/>
      <c r="CVD17" s="47"/>
      <c r="CVE17" s="47"/>
      <c r="CVF17" s="47"/>
      <c r="CVG17" s="47"/>
      <c r="CVH17" s="47"/>
      <c r="CVI17" s="47"/>
      <c r="CVJ17" s="47"/>
      <c r="CVK17" s="47"/>
      <c r="CVL17" s="47"/>
      <c r="CVM17" s="47"/>
      <c r="CVN17" s="47"/>
      <c r="CVO17" s="47"/>
      <c r="CVP17" s="47"/>
      <c r="CVQ17" s="47"/>
      <c r="CVR17" s="47"/>
      <c r="CVS17" s="47"/>
      <c r="CVT17" s="47"/>
      <c r="CVU17" s="47"/>
      <c r="CVV17" s="47"/>
      <c r="CVW17" s="47"/>
      <c r="CVX17" s="47"/>
      <c r="CVY17" s="47"/>
      <c r="CVZ17" s="47"/>
      <c r="CWA17" s="47"/>
      <c r="CWB17" s="47"/>
      <c r="CWC17" s="47"/>
      <c r="CWD17" s="47"/>
      <c r="CWE17" s="47"/>
      <c r="CWF17" s="47"/>
      <c r="CWG17" s="47"/>
      <c r="CWH17" s="47"/>
      <c r="CWI17" s="47"/>
      <c r="CWJ17" s="47"/>
      <c r="CWK17" s="47"/>
      <c r="CWL17" s="47"/>
      <c r="CWM17" s="47"/>
      <c r="CWN17" s="47"/>
      <c r="CWO17" s="47"/>
      <c r="CWP17" s="47"/>
      <c r="CWQ17" s="47"/>
      <c r="CWR17" s="47"/>
      <c r="CWS17" s="47"/>
      <c r="CWT17" s="47"/>
      <c r="CWU17" s="47"/>
      <c r="CWV17" s="47"/>
      <c r="CWW17" s="47"/>
      <c r="CWX17" s="47"/>
      <c r="CWY17" s="47"/>
      <c r="CWZ17" s="47"/>
      <c r="CXA17" s="47"/>
      <c r="CXB17" s="47"/>
      <c r="CXC17" s="47"/>
      <c r="CXD17" s="47"/>
      <c r="CXE17" s="47"/>
      <c r="CXF17" s="47"/>
      <c r="CXG17" s="47"/>
      <c r="CXH17" s="47"/>
      <c r="CXI17" s="47"/>
      <c r="CXJ17" s="47"/>
      <c r="CXK17" s="47"/>
      <c r="CXL17" s="47"/>
      <c r="CXM17" s="47"/>
      <c r="CXN17" s="47"/>
      <c r="CXO17" s="47"/>
      <c r="CXP17" s="47"/>
      <c r="CXQ17" s="47"/>
      <c r="CXR17" s="47"/>
      <c r="CXS17" s="47"/>
      <c r="CXT17" s="47"/>
      <c r="CXU17" s="47"/>
      <c r="CXV17" s="47"/>
      <c r="CXW17" s="47"/>
      <c r="CXX17" s="47"/>
      <c r="CXY17" s="47"/>
      <c r="CXZ17" s="47"/>
      <c r="CYA17" s="47"/>
      <c r="CYB17" s="47"/>
      <c r="CYC17" s="47"/>
      <c r="CYD17" s="47"/>
      <c r="CYE17" s="47"/>
      <c r="CYF17" s="47"/>
      <c r="CYG17" s="47"/>
      <c r="CYH17" s="47"/>
      <c r="CYI17" s="47"/>
      <c r="CYJ17" s="47"/>
      <c r="CYK17" s="47"/>
      <c r="CYL17" s="47"/>
      <c r="CYM17" s="47"/>
      <c r="CYN17" s="47"/>
      <c r="CYO17" s="47"/>
      <c r="CYP17" s="47"/>
      <c r="CYQ17" s="47"/>
      <c r="CYR17" s="47"/>
      <c r="CYS17" s="47"/>
      <c r="CYT17" s="47"/>
      <c r="CYU17" s="47"/>
      <c r="CYV17" s="47"/>
      <c r="CYW17" s="47"/>
      <c r="CYX17" s="47"/>
      <c r="CYY17" s="47"/>
      <c r="CYZ17" s="47"/>
      <c r="CZA17" s="47"/>
      <c r="CZB17" s="47"/>
      <c r="CZC17" s="47"/>
      <c r="CZD17" s="47"/>
      <c r="CZE17" s="47"/>
      <c r="CZF17" s="47"/>
      <c r="CZG17" s="47"/>
      <c r="CZH17" s="47"/>
      <c r="CZI17" s="47"/>
      <c r="CZJ17" s="47"/>
      <c r="CZK17" s="47"/>
      <c r="CZL17" s="47"/>
      <c r="CZM17" s="47"/>
      <c r="CZN17" s="47"/>
      <c r="CZO17" s="47"/>
      <c r="CZP17" s="47"/>
      <c r="CZQ17" s="47"/>
      <c r="CZR17" s="47"/>
      <c r="CZS17" s="47"/>
      <c r="CZT17" s="47"/>
      <c r="CZU17" s="47"/>
      <c r="CZV17" s="47"/>
      <c r="CZW17" s="47"/>
      <c r="CZX17" s="47"/>
      <c r="CZY17" s="47"/>
      <c r="CZZ17" s="47"/>
      <c r="DAA17" s="47"/>
      <c r="DAB17" s="47"/>
      <c r="DAC17" s="47"/>
      <c r="DAD17" s="47"/>
      <c r="DAE17" s="47"/>
      <c r="DAF17" s="47"/>
      <c r="DAG17" s="47"/>
      <c r="DAH17" s="47"/>
      <c r="DAI17" s="47"/>
      <c r="DAJ17" s="47"/>
      <c r="DAK17" s="47"/>
      <c r="DAL17" s="47"/>
      <c r="DAM17" s="47"/>
      <c r="DAN17" s="47"/>
      <c r="DAO17" s="47"/>
      <c r="DAP17" s="47"/>
      <c r="DAQ17" s="47"/>
      <c r="DAR17" s="47"/>
      <c r="DAS17" s="47"/>
      <c r="DAT17" s="47"/>
      <c r="DAU17" s="47"/>
      <c r="DAV17" s="47"/>
      <c r="DAW17" s="47"/>
      <c r="DAX17" s="47"/>
      <c r="DAY17" s="47"/>
      <c r="DAZ17" s="47"/>
      <c r="DBA17" s="47"/>
      <c r="DBB17" s="47"/>
      <c r="DBC17" s="47"/>
      <c r="DBD17" s="47"/>
      <c r="DBE17" s="47"/>
      <c r="DBF17" s="47"/>
      <c r="DBG17" s="47"/>
      <c r="DBH17" s="47"/>
      <c r="DBI17" s="47"/>
      <c r="DBJ17" s="47"/>
      <c r="DBK17" s="47"/>
      <c r="DBL17" s="47"/>
      <c r="DBM17" s="47"/>
      <c r="DBN17" s="47"/>
      <c r="DBO17" s="47"/>
      <c r="DBP17" s="47"/>
      <c r="DBQ17" s="47"/>
      <c r="DBR17" s="47"/>
      <c r="DBS17" s="47"/>
      <c r="DBT17" s="47"/>
      <c r="DBU17" s="47"/>
      <c r="DBV17" s="47"/>
      <c r="DBW17" s="47"/>
      <c r="DBX17" s="47"/>
      <c r="DBY17" s="47"/>
      <c r="DBZ17" s="47"/>
      <c r="DCA17" s="47"/>
      <c r="DCB17" s="47"/>
      <c r="DCC17" s="47"/>
      <c r="DCD17" s="47"/>
      <c r="DCE17" s="47"/>
      <c r="DCF17" s="47"/>
      <c r="DCG17" s="47"/>
      <c r="DCH17" s="47"/>
      <c r="DCI17" s="47"/>
      <c r="DCJ17" s="47"/>
      <c r="DCK17" s="47"/>
      <c r="DCL17" s="47"/>
      <c r="DCM17" s="47"/>
      <c r="DCN17" s="47"/>
      <c r="DCO17" s="47"/>
      <c r="DCP17" s="47"/>
      <c r="DCQ17" s="47"/>
      <c r="DCR17" s="47"/>
      <c r="DCS17" s="47"/>
      <c r="DCT17" s="47"/>
      <c r="DCU17" s="47"/>
      <c r="DCV17" s="47"/>
      <c r="DCW17" s="47"/>
      <c r="DCX17" s="47"/>
      <c r="DCY17" s="47"/>
      <c r="DCZ17" s="47"/>
      <c r="DDA17" s="47"/>
      <c r="DDB17" s="47"/>
      <c r="DDC17" s="47"/>
      <c r="DDD17" s="47"/>
      <c r="DDE17" s="47"/>
      <c r="DDF17" s="47"/>
      <c r="DDG17" s="47"/>
      <c r="DDH17" s="47"/>
      <c r="DDI17" s="47"/>
      <c r="DDJ17" s="47"/>
      <c r="DDK17" s="47"/>
      <c r="DDL17" s="47"/>
      <c r="DDM17" s="47"/>
      <c r="DDN17" s="47"/>
      <c r="DDO17" s="47"/>
      <c r="DDP17" s="47"/>
      <c r="DDQ17" s="47"/>
      <c r="DDR17" s="47"/>
      <c r="DDS17" s="47"/>
      <c r="DDT17" s="47"/>
      <c r="DDU17" s="47"/>
      <c r="DDV17" s="47"/>
      <c r="DDW17" s="47"/>
      <c r="DDX17" s="47"/>
      <c r="DDY17" s="47"/>
      <c r="DDZ17" s="47"/>
      <c r="DEA17" s="47"/>
      <c r="DEB17" s="47"/>
      <c r="DEC17" s="47"/>
      <c r="DED17" s="47"/>
      <c r="DEE17" s="47"/>
      <c r="DEF17" s="47"/>
      <c r="DEG17" s="47"/>
      <c r="DEH17" s="47"/>
      <c r="DEI17" s="47"/>
      <c r="DEJ17" s="47"/>
      <c r="DEK17" s="47"/>
      <c r="DEL17" s="47"/>
      <c r="DEM17" s="47"/>
      <c r="DEN17" s="47"/>
      <c r="DEO17" s="47"/>
      <c r="DEP17" s="47"/>
      <c r="DEQ17" s="47"/>
      <c r="DER17" s="47"/>
      <c r="DES17" s="47"/>
    </row>
    <row r="18" spans="1:2853">
      <c r="B18"/>
      <c r="C18" s="67"/>
      <c r="D18"/>
      <c r="E18" s="67"/>
      <c r="F18"/>
      <c r="G18" s="67"/>
      <c r="H18"/>
      <c r="I18" s="67"/>
      <c r="J18"/>
      <c r="K18" s="67"/>
      <c r="L18"/>
      <c r="M18" s="67"/>
      <c r="N18"/>
      <c r="O18" s="67"/>
      <c r="P18"/>
      <c r="Q18" s="67"/>
      <c r="R18"/>
      <c r="S18" s="67"/>
      <c r="T18"/>
      <c r="U18" s="67"/>
      <c r="V18"/>
      <c r="W18" s="67"/>
      <c r="X18"/>
      <c r="Y18" s="67"/>
      <c r="Z18"/>
      <c r="AA18" s="67"/>
      <c r="AB18"/>
      <c r="AC18" s="67"/>
      <c r="AD18"/>
      <c r="AE18" s="67"/>
      <c r="AF18"/>
      <c r="AG18" s="67"/>
      <c r="AH18"/>
      <c r="AI18" s="67"/>
      <c r="AJ18"/>
      <c r="AK18" s="67"/>
      <c r="AL18"/>
      <c r="AM18" s="67"/>
      <c r="AN18"/>
      <c r="AO18" s="67"/>
      <c r="AP18"/>
      <c r="AQ18" s="67"/>
      <c r="AR18"/>
      <c r="AS18" s="67"/>
      <c r="AT18"/>
      <c r="AU18" s="67"/>
      <c r="AV18"/>
      <c r="AW18" s="67"/>
      <c r="AX18"/>
      <c r="AY18" s="67"/>
      <c r="AZ18"/>
      <c r="BA18" s="67"/>
      <c r="BB18"/>
      <c r="BC18" s="67"/>
      <c r="BD18"/>
      <c r="BE18" s="67"/>
      <c r="BF18"/>
      <c r="BG18"/>
      <c r="BH18"/>
      <c r="BI18"/>
      <c r="BJ18"/>
      <c r="BK18"/>
      <c r="BL18"/>
      <c r="BM18"/>
      <c r="BN18"/>
      <c r="BO18"/>
      <c r="BP18"/>
      <c r="BQ18"/>
      <c r="BR18"/>
      <c r="BS18"/>
      <c r="BT18"/>
      <c r="BU18"/>
      <c r="BV18"/>
      <c r="BW18"/>
      <c r="BX18"/>
      <c r="BY18"/>
      <c r="BZ18"/>
      <c r="CA18"/>
      <c r="CB18"/>
      <c r="CC18"/>
      <c r="CD18"/>
      <c r="CE18"/>
      <c r="CF18"/>
      <c r="CG18"/>
      <c r="CH18"/>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c r="IR18" s="51"/>
      <c r="IS18" s="51"/>
      <c r="IT18" s="51"/>
      <c r="IU18" s="51"/>
      <c r="IV18" s="51"/>
      <c r="IW18" s="51"/>
      <c r="IX18" s="51"/>
      <c r="IY18" s="51"/>
      <c r="IZ18" s="51"/>
      <c r="JA18" s="51"/>
      <c r="JB18" s="51"/>
      <c r="JC18" s="51"/>
      <c r="JD18" s="51"/>
      <c r="JE18" s="51"/>
      <c r="JF18" s="51"/>
      <c r="JG18" s="51"/>
      <c r="JH18" s="51"/>
      <c r="JI18" s="51"/>
      <c r="JJ18" s="51"/>
      <c r="JK18" s="51"/>
      <c r="JL18" s="51"/>
      <c r="JM18" s="51"/>
      <c r="JN18" s="51"/>
      <c r="JO18" s="51"/>
      <c r="JP18" s="51"/>
      <c r="JQ18" s="51"/>
      <c r="JR18" s="51"/>
      <c r="JS18" s="51"/>
      <c r="JT18" s="51"/>
      <c r="JU18" s="51"/>
      <c r="JV18" s="51"/>
      <c r="JW18" s="51"/>
      <c r="JX18" s="51"/>
      <c r="JY18" s="51"/>
      <c r="JZ18" s="51"/>
      <c r="KA18" s="51"/>
      <c r="KB18" s="51"/>
      <c r="KC18" s="51"/>
      <c r="KD18" s="51"/>
      <c r="KE18" s="51"/>
      <c r="KF18" s="51"/>
      <c r="KG18" s="51"/>
      <c r="KH18" s="51"/>
      <c r="KI18" s="51"/>
      <c r="KJ18" s="51"/>
      <c r="KK18" s="51"/>
      <c r="KL18" s="51"/>
      <c r="KM18" s="51"/>
      <c r="KN18" s="51"/>
      <c r="KO18" s="51"/>
      <c r="KP18" s="51"/>
      <c r="KQ18" s="51"/>
      <c r="KR18" s="51"/>
      <c r="KS18" s="51"/>
      <c r="KT18" s="51"/>
      <c r="KU18" s="51"/>
      <c r="KV18" s="51"/>
      <c r="KW18" s="51"/>
      <c r="KX18" s="51"/>
      <c r="KY18" s="51"/>
      <c r="KZ18" s="51"/>
      <c r="LA18" s="51"/>
      <c r="LB18" s="51"/>
      <c r="LC18" s="51"/>
      <c r="LD18" s="51"/>
      <c r="LE18" s="51"/>
      <c r="LF18" s="51"/>
      <c r="LG18" s="51"/>
      <c r="LH18" s="51"/>
      <c r="LI18" s="51"/>
      <c r="LJ18" s="51"/>
      <c r="LK18" s="51"/>
      <c r="LL18" s="51"/>
      <c r="LM18" s="51"/>
      <c r="LN18" s="51"/>
      <c r="LO18" s="51"/>
      <c r="LP18" s="51"/>
      <c r="LQ18" s="51"/>
      <c r="LR18" s="51"/>
      <c r="LS18" s="51"/>
      <c r="LT18" s="51"/>
      <c r="LU18" s="51"/>
      <c r="LV18" s="51"/>
      <c r="LW18" s="51"/>
      <c r="LX18" s="51"/>
      <c r="LY18" s="51"/>
      <c r="LZ18" s="51"/>
      <c r="MA18" s="51"/>
      <c r="MB18" s="51"/>
      <c r="MC18" s="51"/>
      <c r="MD18" s="51"/>
      <c r="ME18" s="51"/>
      <c r="MF18" s="51"/>
      <c r="MG18" s="51"/>
      <c r="MH18" s="51"/>
      <c r="MI18" s="51"/>
      <c r="MJ18" s="51"/>
      <c r="MK18" s="51"/>
      <c r="ML18" s="51"/>
      <c r="MM18" s="51"/>
      <c r="MN18" s="51"/>
      <c r="MO18" s="51"/>
      <c r="MP18" s="51"/>
      <c r="MQ18" s="51"/>
      <c r="MR18" s="51"/>
      <c r="MS18" s="51"/>
      <c r="MT18" s="51"/>
      <c r="MU18" s="51"/>
      <c r="MV18" s="51"/>
      <c r="MW18" s="51"/>
      <c r="MX18" s="51"/>
      <c r="MY18" s="51"/>
      <c r="MZ18" s="51"/>
      <c r="NA18" s="51"/>
      <c r="NB18" s="51"/>
      <c r="NC18" s="51"/>
      <c r="ND18" s="51"/>
      <c r="NE18" s="51"/>
      <c r="NF18" s="51"/>
      <c r="NG18" s="51"/>
      <c r="NH18" s="51"/>
      <c r="NI18" s="51"/>
      <c r="NJ18" s="51"/>
      <c r="NK18" s="51"/>
      <c r="NL18" s="51"/>
      <c r="NM18" s="51"/>
      <c r="NN18" s="51"/>
      <c r="NO18" s="51"/>
      <c r="NP18" s="51"/>
      <c r="NQ18" s="51"/>
      <c r="NR18" s="51"/>
      <c r="NS18" s="51"/>
      <c r="NT18" s="51"/>
      <c r="NU18" s="51"/>
      <c r="NV18" s="51"/>
      <c r="NW18" s="51"/>
      <c r="NX18" s="51"/>
      <c r="NY18" s="51"/>
      <c r="NZ18" s="51"/>
      <c r="OA18" s="51"/>
      <c r="OB18" s="51"/>
      <c r="OC18" s="51"/>
      <c r="OD18" s="51"/>
      <c r="OE18" s="51"/>
      <c r="OF18" s="51"/>
      <c r="OG18" s="51"/>
      <c r="OH18" s="51"/>
      <c r="OI18" s="51"/>
      <c r="OJ18" s="51"/>
      <c r="OK18" s="51"/>
      <c r="OL18" s="51"/>
      <c r="OM18" s="51"/>
      <c r="ON18" s="51"/>
      <c r="OO18" s="51"/>
      <c r="OP18" s="51"/>
      <c r="OQ18" s="51"/>
      <c r="OR18" s="51"/>
      <c r="OS18" s="51"/>
      <c r="OT18" s="51"/>
      <c r="OU18" s="51"/>
      <c r="OV18" s="51"/>
      <c r="OW18" s="51"/>
      <c r="OX18" s="51"/>
      <c r="OY18" s="51"/>
      <c r="OZ18" s="51"/>
      <c r="PA18" s="51"/>
      <c r="PB18" s="51"/>
      <c r="PC18" s="51"/>
      <c r="PD18" s="51"/>
      <c r="PE18" s="51"/>
      <c r="PF18" s="51"/>
      <c r="PG18" s="51"/>
      <c r="PH18" s="51"/>
      <c r="PI18" s="51"/>
      <c r="PJ18" s="51"/>
      <c r="PK18" s="51"/>
      <c r="PL18" s="51"/>
      <c r="PM18" s="51"/>
      <c r="PN18" s="51"/>
      <c r="PO18" s="51"/>
      <c r="PP18" s="51"/>
      <c r="PQ18" s="51"/>
      <c r="PR18" s="51"/>
      <c r="PS18" s="51"/>
      <c r="PT18" s="51"/>
      <c r="PU18" s="51"/>
      <c r="PV18" s="51"/>
      <c r="PW18" s="51"/>
      <c r="PX18" s="51"/>
      <c r="PY18" s="51"/>
      <c r="PZ18" s="51"/>
      <c r="QA18" s="51"/>
      <c r="QB18" s="51"/>
      <c r="QC18" s="51"/>
      <c r="QD18" s="51"/>
      <c r="QE18" s="51"/>
      <c r="QF18" s="51"/>
      <c r="QG18" s="51"/>
      <c r="QH18" s="51"/>
      <c r="QI18" s="51"/>
      <c r="QJ18" s="51"/>
      <c r="QK18" s="51"/>
      <c r="QL18" s="51"/>
      <c r="QM18" s="51"/>
      <c r="QN18" s="51"/>
      <c r="QO18" s="51"/>
      <c r="QP18" s="51"/>
      <c r="QQ18" s="51"/>
      <c r="QR18" s="51"/>
      <c r="QS18" s="51"/>
      <c r="QT18" s="51"/>
      <c r="QU18" s="51"/>
      <c r="QV18" s="51"/>
      <c r="QW18" s="51"/>
      <c r="QX18" s="51"/>
      <c r="QY18" s="51"/>
      <c r="QZ18" s="51"/>
      <c r="RA18" s="51"/>
      <c r="RB18" s="51"/>
      <c r="RC18" s="51"/>
      <c r="RD18" s="51"/>
      <c r="RE18" s="51"/>
      <c r="RF18" s="51"/>
      <c r="RG18" s="51"/>
      <c r="RH18" s="51"/>
      <c r="RI18" s="51"/>
      <c r="RJ18" s="51"/>
      <c r="RK18" s="51"/>
      <c r="RL18" s="51"/>
      <c r="RM18" s="51"/>
      <c r="RN18" s="51"/>
      <c r="RO18" s="51"/>
      <c r="RP18" s="51"/>
      <c r="RQ18" s="51"/>
      <c r="RR18" s="51"/>
      <c r="RS18" s="51"/>
      <c r="RT18" s="51"/>
      <c r="RU18" s="51"/>
      <c r="RV18" s="51"/>
      <c r="RW18" s="51"/>
      <c r="RX18" s="51"/>
      <c r="RY18" s="51"/>
      <c r="RZ18" s="51"/>
      <c r="SA18" s="51"/>
      <c r="SB18" s="51"/>
      <c r="SC18" s="51"/>
      <c r="SD18" s="51"/>
      <c r="SE18" s="51"/>
      <c r="SF18" s="51"/>
      <c r="SG18" s="51"/>
      <c r="SH18" s="51"/>
      <c r="SI18" s="51"/>
      <c r="SJ18" s="51"/>
      <c r="SK18" s="51"/>
      <c r="SL18" s="51"/>
      <c r="SM18" s="51"/>
      <c r="SN18" s="51"/>
      <c r="SO18" s="51"/>
      <c r="SP18" s="51"/>
      <c r="SQ18" s="51"/>
      <c r="SR18" s="51"/>
      <c r="SS18" s="51"/>
      <c r="ST18" s="51"/>
      <c r="SU18" s="51"/>
      <c r="SV18" s="51"/>
      <c r="SW18" s="51"/>
      <c r="SX18" s="51"/>
      <c r="SY18" s="51"/>
      <c r="SZ18" s="51"/>
      <c r="TA18" s="51"/>
      <c r="TB18" s="51"/>
      <c r="TC18" s="51"/>
      <c r="TD18" s="51"/>
      <c r="TE18" s="51"/>
      <c r="TF18" s="51"/>
      <c r="TG18" s="51"/>
      <c r="TH18" s="51"/>
      <c r="TI18" s="51"/>
      <c r="TJ18" s="51"/>
      <c r="TK18" s="51"/>
      <c r="TL18" s="51"/>
      <c r="TM18" s="51"/>
      <c r="TN18" s="51"/>
      <c r="TO18" s="51"/>
      <c r="TP18" s="51"/>
      <c r="TQ18" s="51"/>
      <c r="TR18" s="51"/>
      <c r="TS18" s="51"/>
      <c r="TT18" s="51"/>
      <c r="TU18" s="51"/>
      <c r="TV18" s="51"/>
      <c r="TW18" s="51"/>
      <c r="TX18" s="51"/>
      <c r="TY18" s="51"/>
      <c r="TZ18" s="51"/>
      <c r="UA18" s="51"/>
      <c r="UB18" s="51"/>
      <c r="UC18" s="51"/>
      <c r="UD18" s="51"/>
      <c r="UE18" s="51"/>
      <c r="UF18" s="51"/>
      <c r="UG18" s="51"/>
      <c r="UH18" s="51"/>
      <c r="UI18" s="51"/>
      <c r="UJ18" s="51"/>
      <c r="UK18" s="51"/>
      <c r="UL18" s="51"/>
      <c r="UM18" s="51"/>
      <c r="UN18" s="51"/>
      <c r="UO18" s="51"/>
      <c r="UP18" s="51"/>
      <c r="UQ18" s="51"/>
      <c r="UR18" s="51"/>
      <c r="US18" s="51"/>
      <c r="UT18" s="51"/>
      <c r="UU18" s="51"/>
      <c r="UV18" s="51"/>
      <c r="UW18" s="51"/>
      <c r="UX18" s="51"/>
      <c r="UY18" s="51"/>
      <c r="UZ18" s="51"/>
      <c r="VA18" s="51"/>
      <c r="VB18" s="51"/>
      <c r="VC18" s="51"/>
      <c r="VD18" s="51"/>
      <c r="VE18" s="51"/>
      <c r="VF18" s="51"/>
      <c r="VG18" s="51"/>
      <c r="VH18" s="51"/>
      <c r="VI18" s="51"/>
      <c r="VJ18" s="51"/>
      <c r="VK18" s="51"/>
      <c r="VL18" s="51"/>
      <c r="VM18" s="51"/>
      <c r="VN18" s="51"/>
      <c r="VO18" s="51"/>
      <c r="VP18" s="51"/>
      <c r="VQ18" s="51"/>
      <c r="VR18" s="51"/>
      <c r="VS18" s="51"/>
      <c r="VT18" s="51"/>
      <c r="VU18" s="51"/>
      <c r="VV18" s="51"/>
      <c r="VW18" s="51"/>
      <c r="VX18" s="51"/>
      <c r="VY18" s="51"/>
      <c r="VZ18" s="51"/>
      <c r="WA18" s="51"/>
      <c r="WB18" s="51"/>
      <c r="WC18" s="51"/>
      <c r="WD18" s="51"/>
      <c r="WE18" s="51"/>
      <c r="WF18" s="51"/>
      <c r="WG18" s="51"/>
      <c r="WH18" s="51"/>
      <c r="WI18" s="51"/>
      <c r="WJ18" s="51"/>
      <c r="WK18" s="51"/>
      <c r="WL18" s="51"/>
      <c r="WM18" s="51"/>
      <c r="WN18" s="51"/>
      <c r="WO18" s="51"/>
      <c r="WP18" s="51"/>
      <c r="WQ18" s="51"/>
      <c r="WR18" s="51"/>
      <c r="WS18" s="51"/>
      <c r="WT18" s="51"/>
      <c r="WU18" s="51"/>
      <c r="WV18" s="51"/>
      <c r="WW18" s="51"/>
      <c r="WX18" s="51"/>
      <c r="WY18" s="51"/>
      <c r="WZ18" s="51"/>
      <c r="XA18" s="51"/>
      <c r="XB18" s="51"/>
      <c r="XC18" s="51"/>
      <c r="XD18" s="51"/>
      <c r="XE18" s="51"/>
      <c r="XF18" s="51"/>
      <c r="XG18" s="51"/>
      <c r="XH18" s="51"/>
      <c r="XI18" s="51"/>
      <c r="XJ18" s="51"/>
      <c r="XK18" s="51"/>
      <c r="XL18" s="51"/>
      <c r="XM18" s="51"/>
      <c r="XN18" s="51"/>
      <c r="XO18" s="51"/>
      <c r="XP18" s="51"/>
      <c r="XQ18" s="51"/>
      <c r="XR18" s="51"/>
      <c r="XS18" s="51"/>
      <c r="XT18" s="51"/>
      <c r="XU18" s="51"/>
      <c r="XV18" s="51"/>
      <c r="XW18" s="51"/>
      <c r="XX18" s="51"/>
      <c r="XY18" s="51"/>
      <c r="XZ18" s="51"/>
      <c r="YA18" s="51"/>
      <c r="YB18" s="51"/>
      <c r="YC18" s="51"/>
      <c r="YD18" s="51"/>
      <c r="YE18" s="51"/>
      <c r="YF18" s="51"/>
      <c r="YG18" s="51"/>
      <c r="YH18" s="51"/>
      <c r="YI18" s="51"/>
      <c r="YJ18" s="51"/>
      <c r="YK18" s="51"/>
      <c r="YL18" s="51"/>
      <c r="YM18" s="51"/>
      <c r="YN18" s="51"/>
      <c r="YO18" s="51"/>
      <c r="YP18" s="51"/>
      <c r="YQ18" s="51"/>
      <c r="YR18" s="51"/>
      <c r="YS18" s="51"/>
      <c r="YT18" s="51"/>
      <c r="YU18" s="51"/>
      <c r="YV18" s="51"/>
      <c r="YW18" s="51"/>
      <c r="YX18" s="51"/>
      <c r="YY18" s="51"/>
      <c r="YZ18" s="51"/>
      <c r="ZA18" s="51"/>
      <c r="ZB18" s="51"/>
      <c r="ZC18" s="51"/>
      <c r="ZD18" s="51"/>
      <c r="ZE18" s="51"/>
      <c r="ZF18" s="51"/>
      <c r="ZG18" s="51"/>
      <c r="ZH18" s="51"/>
      <c r="ZI18" s="51"/>
      <c r="ZJ18" s="51"/>
      <c r="ZK18" s="51"/>
      <c r="ZL18" s="51"/>
      <c r="ZM18" s="51"/>
      <c r="ZN18" s="51"/>
      <c r="ZO18" s="51"/>
      <c r="ZP18" s="51"/>
      <c r="ZQ18" s="51"/>
      <c r="ZR18" s="51"/>
      <c r="ZS18" s="51"/>
      <c r="ZT18" s="51"/>
      <c r="ZU18" s="51"/>
      <c r="ZV18" s="51"/>
      <c r="ZW18" s="51"/>
      <c r="ZX18" s="51"/>
      <c r="ZY18" s="51"/>
      <c r="ZZ18" s="51"/>
      <c r="AAA18" s="51"/>
      <c r="AAB18" s="51"/>
      <c r="AAC18" s="51"/>
      <c r="AAD18" s="51"/>
      <c r="AAE18" s="51"/>
      <c r="AAF18" s="51"/>
      <c r="AAG18" s="51"/>
      <c r="AAH18" s="51"/>
      <c r="AAI18" s="51"/>
      <c r="AAJ18" s="51"/>
      <c r="AAK18" s="51"/>
      <c r="AAL18" s="51"/>
      <c r="AAM18" s="51"/>
      <c r="AAN18" s="51"/>
      <c r="AAO18" s="51"/>
      <c r="AAP18" s="51"/>
      <c r="AAQ18" s="51"/>
      <c r="AAR18" s="51"/>
      <c r="AAS18" s="51"/>
      <c r="AAT18" s="51"/>
      <c r="AAU18" s="51"/>
      <c r="AAV18" s="51"/>
      <c r="AAW18" s="51"/>
      <c r="AAX18" s="51"/>
      <c r="AAY18" s="51"/>
      <c r="AAZ18" s="51"/>
      <c r="ABA18" s="51"/>
      <c r="ABB18" s="51"/>
      <c r="ABC18" s="51"/>
      <c r="ABD18" s="51"/>
      <c r="ABE18" s="51"/>
      <c r="ABF18" s="51"/>
      <c r="ABG18" s="51"/>
      <c r="ABH18" s="51"/>
      <c r="ABI18" s="51"/>
      <c r="ABJ18" s="51"/>
      <c r="ABK18" s="51"/>
      <c r="ABL18" s="51"/>
      <c r="ABM18" s="51"/>
      <c r="ABN18" s="51"/>
      <c r="ABO18" s="51"/>
      <c r="ABP18" s="51"/>
      <c r="ABQ18" s="51"/>
      <c r="ABR18" s="51"/>
      <c r="ABS18" s="51"/>
      <c r="ABT18" s="51"/>
      <c r="ABU18" s="51"/>
      <c r="ABV18" s="51"/>
      <c r="ABW18" s="51"/>
      <c r="ABX18" s="51"/>
      <c r="ABY18" s="51"/>
      <c r="ABZ18" s="51"/>
      <c r="ACA18" s="51"/>
      <c r="ACB18" s="51"/>
      <c r="ACC18" s="51"/>
      <c r="ACD18" s="51"/>
      <c r="ACE18" s="51"/>
      <c r="ACF18" s="51"/>
      <c r="ACG18" s="51"/>
      <c r="ACH18" s="51"/>
      <c r="ACI18" s="51"/>
      <c r="ACJ18" s="51"/>
      <c r="ACK18" s="51"/>
      <c r="ACL18" s="51"/>
      <c r="ACM18" s="51"/>
      <c r="ACN18" s="51"/>
      <c r="ACO18" s="51"/>
      <c r="ACP18" s="51"/>
      <c r="ACQ18" s="51"/>
      <c r="ACR18" s="51"/>
      <c r="ACS18" s="51"/>
      <c r="ACT18" s="51"/>
      <c r="ACU18" s="51"/>
      <c r="ACV18" s="51"/>
      <c r="ACW18" s="51"/>
      <c r="ACX18" s="51"/>
      <c r="ACY18" s="51"/>
      <c r="ACZ18" s="51"/>
      <c r="ADA18" s="51"/>
      <c r="ADB18" s="51"/>
      <c r="ADC18" s="51"/>
      <c r="ADD18" s="51"/>
      <c r="ADE18" s="51"/>
      <c r="ADF18" s="51"/>
      <c r="ADG18" s="51"/>
      <c r="ADH18" s="51"/>
      <c r="ADI18" s="51"/>
      <c r="ADJ18" s="51"/>
      <c r="ADK18" s="51"/>
      <c r="ADL18" s="51"/>
      <c r="ADM18" s="51"/>
      <c r="ADN18" s="51"/>
      <c r="ADO18" s="51"/>
      <c r="ADP18" s="51"/>
      <c r="ADQ18" s="51"/>
      <c r="ADR18" s="51"/>
      <c r="ADS18" s="51"/>
      <c r="ADT18" s="51"/>
      <c r="ADU18" s="51"/>
      <c r="ADV18" s="51"/>
      <c r="ADW18" s="51"/>
      <c r="ADX18" s="51"/>
      <c r="ADY18" s="51"/>
      <c r="ADZ18" s="51"/>
      <c r="AEA18" s="51"/>
      <c r="AEB18" s="51"/>
      <c r="AEC18" s="51"/>
      <c r="AED18" s="51"/>
      <c r="AEE18" s="51"/>
      <c r="AEF18" s="51"/>
      <c r="AEG18" s="51"/>
      <c r="AEH18" s="51"/>
      <c r="AEI18" s="51"/>
      <c r="AEJ18" s="51"/>
      <c r="AEK18" s="51"/>
      <c r="AEL18" s="51"/>
      <c r="AEM18" s="51"/>
      <c r="AEN18" s="51"/>
      <c r="AEO18" s="51"/>
      <c r="AEP18" s="51"/>
      <c r="AEQ18" s="51"/>
      <c r="AER18" s="51"/>
      <c r="AES18" s="51"/>
      <c r="AET18" s="51"/>
      <c r="AEU18" s="51"/>
      <c r="AEV18" s="51"/>
      <c r="AEW18" s="51"/>
      <c r="AEX18" s="51"/>
      <c r="AEY18" s="51"/>
      <c r="AEZ18" s="51"/>
      <c r="AFA18" s="51"/>
      <c r="AFB18" s="51"/>
      <c r="AFC18" s="51"/>
      <c r="AFD18" s="51"/>
      <c r="AFE18" s="51"/>
      <c r="AFF18" s="51"/>
      <c r="AFG18" s="51"/>
      <c r="AFH18" s="51"/>
      <c r="AFI18" s="51"/>
      <c r="AFJ18" s="51"/>
      <c r="AFK18" s="51"/>
      <c r="AFL18" s="51"/>
      <c r="AFM18" s="51"/>
      <c r="AFN18" s="51"/>
      <c r="AFO18" s="51"/>
      <c r="AFP18" s="51"/>
      <c r="AFQ18" s="51"/>
      <c r="AFR18" s="51"/>
      <c r="AFS18" s="51"/>
      <c r="AFT18" s="51"/>
      <c r="AFU18" s="51"/>
      <c r="AFV18" s="51"/>
      <c r="AFW18" s="51"/>
      <c r="AFX18" s="51"/>
      <c r="AFY18" s="51"/>
      <c r="AFZ18" s="51"/>
      <c r="AGA18" s="51"/>
      <c r="AGB18" s="51"/>
      <c r="AGC18" s="51"/>
      <c r="AGD18" s="51"/>
      <c r="AGE18" s="51"/>
      <c r="AGF18" s="51"/>
      <c r="AGG18" s="51"/>
      <c r="AGH18" s="51"/>
      <c r="AGI18" s="51"/>
      <c r="AGJ18" s="51"/>
      <c r="AGK18" s="51"/>
      <c r="AGL18" s="51"/>
      <c r="AGM18" s="51"/>
      <c r="AGN18" s="51"/>
      <c r="AGO18" s="51"/>
      <c r="AGP18" s="51"/>
      <c r="AGQ18" s="51"/>
      <c r="AGR18" s="51"/>
      <c r="AGS18" s="51"/>
      <c r="AGT18" s="51"/>
      <c r="AGU18" s="51"/>
      <c r="AGV18" s="51"/>
      <c r="AGW18" s="51"/>
      <c r="AGX18" s="51"/>
      <c r="AGY18" s="51"/>
      <c r="AGZ18" s="51"/>
      <c r="AHA18" s="51"/>
      <c r="AHB18" s="51"/>
      <c r="AHC18" s="51"/>
      <c r="AHD18" s="51"/>
      <c r="AHE18" s="51"/>
      <c r="AHF18" s="51"/>
      <c r="AHG18" s="51"/>
      <c r="AHH18" s="51"/>
      <c r="AHI18" s="51"/>
      <c r="AHJ18" s="51"/>
      <c r="AHK18" s="51"/>
      <c r="AHL18" s="51"/>
      <c r="AHM18" s="51"/>
      <c r="AHN18" s="51"/>
      <c r="AHO18" s="51"/>
      <c r="AHP18" s="51"/>
      <c r="AHQ18" s="51"/>
      <c r="AHR18" s="51"/>
      <c r="AHS18" s="51"/>
      <c r="AHT18" s="51"/>
      <c r="AHU18" s="51"/>
      <c r="AHV18" s="51"/>
      <c r="AHW18" s="51"/>
      <c r="AHX18" s="51"/>
      <c r="AHY18" s="51"/>
      <c r="AHZ18" s="51"/>
      <c r="AIA18" s="51"/>
      <c r="AIB18" s="51"/>
      <c r="AIC18" s="51"/>
      <c r="AID18" s="51"/>
      <c r="AIE18" s="51"/>
      <c r="AIF18" s="51"/>
      <c r="AIG18" s="51"/>
      <c r="AIH18" s="51"/>
      <c r="AII18" s="51"/>
      <c r="AIJ18" s="51"/>
      <c r="AIK18" s="51"/>
      <c r="AIL18" s="51"/>
      <c r="AIM18" s="51"/>
      <c r="AIN18" s="51"/>
      <c r="AIO18" s="51"/>
      <c r="AIP18" s="51"/>
      <c r="AIQ18" s="51"/>
      <c r="AIR18" s="51"/>
      <c r="AIS18" s="51"/>
      <c r="AIT18" s="51"/>
      <c r="AIU18" s="51"/>
      <c r="AIV18" s="51"/>
      <c r="AIW18" s="51"/>
      <c r="AIX18" s="51"/>
      <c r="AIY18" s="51"/>
      <c r="AIZ18" s="51"/>
      <c r="AJA18" s="51"/>
      <c r="AJB18" s="51"/>
      <c r="AJC18" s="51"/>
      <c r="AJD18" s="51"/>
      <c r="AJE18" s="51"/>
      <c r="AJF18" s="51"/>
      <c r="AJG18" s="51"/>
      <c r="AJH18" s="51"/>
      <c r="AJI18" s="51"/>
      <c r="AJJ18" s="51"/>
      <c r="AJK18" s="51"/>
      <c r="AJL18" s="51"/>
      <c r="AJM18" s="51"/>
      <c r="AJN18" s="51"/>
      <c r="AJO18" s="51"/>
      <c r="AJP18" s="51"/>
      <c r="AJQ18" s="51"/>
      <c r="AJR18" s="51"/>
      <c r="AJS18" s="51"/>
      <c r="AJT18" s="51"/>
      <c r="AJU18" s="51"/>
      <c r="AJV18" s="51"/>
      <c r="AJW18" s="51"/>
      <c r="AJX18" s="51"/>
      <c r="AJY18" s="51"/>
      <c r="AJZ18" s="51"/>
      <c r="AKA18" s="51"/>
      <c r="AKB18" s="51"/>
      <c r="AKC18" s="51"/>
      <c r="AKD18" s="51"/>
      <c r="AKE18" s="51"/>
      <c r="AKF18" s="51"/>
      <c r="AKG18" s="51"/>
      <c r="AKH18" s="51"/>
      <c r="AKI18" s="51"/>
      <c r="AKJ18" s="51"/>
      <c r="AKK18" s="51"/>
      <c r="AKL18" s="51"/>
      <c r="AKM18" s="51"/>
      <c r="AKN18" s="51"/>
      <c r="AKO18" s="51"/>
      <c r="AKP18" s="51"/>
      <c r="AKQ18" s="51"/>
      <c r="AKR18" s="51"/>
      <c r="AKS18" s="51"/>
      <c r="AKT18" s="51"/>
      <c r="AKU18" s="51"/>
      <c r="AKV18" s="51"/>
      <c r="AKW18" s="51"/>
      <c r="AKX18" s="51"/>
      <c r="AKY18" s="51"/>
      <c r="AKZ18" s="51"/>
      <c r="ALA18" s="51"/>
      <c r="ALB18" s="51"/>
      <c r="ALC18" s="51"/>
      <c r="ALD18" s="51"/>
      <c r="ALE18" s="51"/>
      <c r="ALF18" s="51"/>
      <c r="ALG18" s="51"/>
      <c r="ALH18" s="51"/>
      <c r="ALI18" s="51"/>
      <c r="ALJ18" s="51"/>
      <c r="ALK18" s="51"/>
      <c r="ALL18" s="51"/>
      <c r="ALM18" s="51"/>
      <c r="ALN18" s="51"/>
      <c r="ALO18" s="51"/>
      <c r="ALP18" s="51"/>
      <c r="ALQ18" s="51"/>
      <c r="ALR18" s="51"/>
      <c r="ALS18" s="51"/>
      <c r="ALT18" s="51"/>
      <c r="ALU18" s="51"/>
      <c r="ALV18" s="51"/>
      <c r="ALW18" s="51"/>
      <c r="ALX18" s="51"/>
      <c r="ALY18" s="51"/>
      <c r="ALZ18" s="51"/>
      <c r="AMA18" s="51"/>
      <c r="AMB18" s="51"/>
      <c r="AMC18" s="51"/>
      <c r="AMD18" s="51"/>
      <c r="AME18" s="51"/>
      <c r="AMF18" s="51"/>
      <c r="AMG18" s="51"/>
      <c r="AMH18" s="51"/>
      <c r="AMI18" s="51"/>
      <c r="AMJ18" s="51"/>
      <c r="AMK18" s="51"/>
      <c r="AML18" s="51"/>
      <c r="AMM18" s="51"/>
      <c r="AMN18" s="51"/>
      <c r="AMO18" s="51"/>
      <c r="AMP18" s="51"/>
      <c r="AMQ18" s="51"/>
      <c r="AMR18" s="51"/>
      <c r="AMS18" s="51"/>
      <c r="AMT18" s="51"/>
      <c r="AMU18" s="51"/>
      <c r="AMV18" s="51"/>
      <c r="AMW18" s="51"/>
      <c r="AMX18" s="51"/>
      <c r="AMY18" s="51"/>
      <c r="AMZ18" s="51"/>
      <c r="ANA18" s="51"/>
      <c r="ANB18" s="51"/>
      <c r="ANC18" s="51"/>
      <c r="AND18" s="51"/>
      <c r="ANE18" s="51"/>
      <c r="ANF18" s="51"/>
      <c r="ANG18" s="51"/>
      <c r="ANH18" s="51"/>
      <c r="ANI18" s="51"/>
      <c r="ANJ18" s="51"/>
      <c r="ANK18" s="51"/>
      <c r="ANL18" s="51"/>
      <c r="ANM18" s="51"/>
      <c r="ANN18" s="51"/>
      <c r="ANO18" s="51"/>
      <c r="ANP18" s="51"/>
      <c r="ANQ18" s="51"/>
      <c r="ANR18" s="51"/>
      <c r="ANS18" s="51"/>
      <c r="ANT18" s="51"/>
      <c r="ANU18" s="51"/>
      <c r="ANV18" s="51"/>
      <c r="ANW18" s="51"/>
      <c r="ANX18" s="51"/>
      <c r="ANY18" s="51"/>
      <c r="ANZ18" s="51"/>
      <c r="AOA18" s="51"/>
      <c r="AOB18" s="51"/>
      <c r="AOC18" s="51"/>
      <c r="AOD18" s="51"/>
      <c r="AOE18" s="51"/>
      <c r="AOF18" s="51"/>
      <c r="AOG18" s="51"/>
      <c r="AOH18" s="51"/>
      <c r="AOI18" s="51"/>
      <c r="AOJ18" s="51"/>
      <c r="AOK18" s="51"/>
      <c r="AOL18" s="51"/>
      <c r="AOM18" s="51"/>
      <c r="AON18" s="51"/>
      <c r="AOO18" s="51"/>
      <c r="AOP18" s="51"/>
      <c r="AOQ18" s="51"/>
      <c r="AOR18" s="51"/>
      <c r="AOS18" s="51"/>
      <c r="AOT18" s="51"/>
      <c r="AOU18" s="51"/>
      <c r="AOV18" s="51"/>
      <c r="AOW18" s="51"/>
      <c r="AOX18" s="51"/>
      <c r="AOY18" s="51"/>
      <c r="AOZ18" s="51"/>
      <c r="APA18" s="51"/>
      <c r="APB18" s="51"/>
      <c r="APC18" s="51"/>
      <c r="APD18" s="51"/>
      <c r="APE18" s="51"/>
      <c r="APF18" s="51"/>
      <c r="APG18" s="51"/>
      <c r="APH18" s="51"/>
      <c r="API18" s="51"/>
      <c r="APJ18" s="51"/>
      <c r="APK18" s="51"/>
      <c r="APL18" s="51"/>
      <c r="APM18" s="51"/>
      <c r="APN18" s="51"/>
      <c r="APO18" s="51"/>
      <c r="APP18" s="51"/>
      <c r="APQ18" s="51"/>
      <c r="APR18" s="51"/>
      <c r="APS18" s="51"/>
      <c r="APT18" s="51"/>
      <c r="APU18" s="51"/>
      <c r="APV18" s="51"/>
      <c r="APW18" s="51"/>
      <c r="APX18" s="51"/>
      <c r="APY18" s="51"/>
      <c r="APZ18" s="51"/>
      <c r="AQA18" s="51"/>
      <c r="AQB18" s="51"/>
      <c r="AQC18" s="51"/>
      <c r="AQD18" s="51"/>
      <c r="AQE18" s="51"/>
      <c r="AQF18" s="51"/>
      <c r="AQG18" s="51"/>
      <c r="AQH18" s="51"/>
      <c r="AQI18" s="51"/>
      <c r="AQJ18" s="51"/>
      <c r="AQK18" s="51"/>
      <c r="AQL18" s="51"/>
      <c r="AQM18" s="51"/>
      <c r="AQN18" s="51"/>
      <c r="AQO18" s="51"/>
      <c r="AQP18" s="51"/>
      <c r="AQQ18" s="51"/>
      <c r="AQR18" s="51"/>
      <c r="AQS18" s="51"/>
      <c r="AQT18" s="51"/>
      <c r="AQU18" s="51"/>
      <c r="AQV18" s="51"/>
      <c r="AQW18" s="51"/>
      <c r="AQX18" s="51"/>
      <c r="AQY18" s="51"/>
      <c r="AQZ18" s="51"/>
      <c r="ARA18" s="51"/>
      <c r="ARB18" s="51"/>
      <c r="ARC18" s="51"/>
      <c r="ARD18" s="51"/>
      <c r="ARE18" s="51"/>
      <c r="ARF18" s="51"/>
      <c r="ARG18" s="51"/>
      <c r="ARH18" s="51"/>
      <c r="ARI18" s="51"/>
      <c r="ARJ18" s="51"/>
      <c r="ARK18" s="51"/>
      <c r="ARL18" s="51"/>
      <c r="ARM18" s="51"/>
      <c r="ARN18" s="51"/>
      <c r="ARO18" s="51"/>
      <c r="ARP18" s="51"/>
      <c r="ARQ18" s="51"/>
      <c r="ARR18" s="51"/>
      <c r="ARS18" s="51"/>
      <c r="ART18" s="51"/>
      <c r="ARU18" s="51"/>
      <c r="ARV18" s="51"/>
      <c r="ARW18" s="51"/>
      <c r="ARX18" s="51"/>
      <c r="ARY18" s="51"/>
      <c r="ARZ18" s="51"/>
      <c r="ASA18" s="51"/>
      <c r="ASB18" s="51"/>
      <c r="ASC18" s="51"/>
      <c r="ASD18" s="51"/>
      <c r="ASE18" s="51"/>
      <c r="ASF18" s="51"/>
      <c r="ASG18" s="51"/>
      <c r="ASH18" s="51"/>
      <c r="ASI18" s="51"/>
      <c r="ASJ18" s="51"/>
      <c r="ASK18" s="51"/>
      <c r="ASL18" s="51"/>
      <c r="ASM18" s="51"/>
      <c r="ASN18" s="51"/>
      <c r="ASO18" s="51"/>
      <c r="ASP18" s="51"/>
      <c r="ASQ18" s="51"/>
      <c r="ASR18" s="51"/>
      <c r="ASS18" s="51"/>
      <c r="AST18" s="51"/>
      <c r="ASU18" s="51"/>
      <c r="ASV18" s="51"/>
      <c r="ASW18" s="51"/>
      <c r="ASX18" s="51"/>
      <c r="ASY18" s="51"/>
      <c r="ASZ18" s="51"/>
      <c r="ATA18" s="51"/>
      <c r="ATB18" s="51"/>
      <c r="ATC18" s="51"/>
      <c r="ATD18" s="51"/>
      <c r="ATE18" s="51"/>
      <c r="ATF18" s="51"/>
      <c r="ATG18" s="51"/>
      <c r="ATH18" s="51"/>
      <c r="ATI18" s="51"/>
      <c r="ATJ18" s="51"/>
      <c r="ATK18" s="51"/>
      <c r="ATL18" s="51"/>
      <c r="ATM18" s="51"/>
      <c r="ATN18" s="51"/>
      <c r="ATO18" s="51"/>
      <c r="ATP18" s="51"/>
      <c r="ATQ18" s="51"/>
      <c r="ATR18" s="51"/>
      <c r="ATS18" s="51"/>
      <c r="ATT18" s="51"/>
      <c r="ATU18" s="51"/>
      <c r="ATV18" s="51"/>
      <c r="ATW18" s="51"/>
      <c r="ATX18" s="51"/>
      <c r="ATY18" s="51"/>
      <c r="ATZ18" s="51"/>
      <c r="AUA18" s="51"/>
      <c r="AUB18" s="51"/>
      <c r="AUC18" s="51"/>
      <c r="AUD18" s="51"/>
      <c r="AUE18" s="51"/>
      <c r="AUF18" s="51"/>
      <c r="AUG18" s="51"/>
      <c r="AUH18" s="51"/>
      <c r="AUI18" s="51"/>
      <c r="AUJ18" s="51"/>
      <c r="AUK18" s="51"/>
      <c r="AUL18" s="51"/>
      <c r="AUM18" s="51"/>
      <c r="AUN18" s="51"/>
      <c r="AUO18" s="51"/>
      <c r="AUP18" s="51"/>
      <c r="AUQ18" s="51"/>
      <c r="AUR18" s="51"/>
      <c r="AUS18" s="51"/>
      <c r="AUT18" s="51"/>
      <c r="AUU18" s="51"/>
      <c r="AUV18" s="51"/>
      <c r="AUW18" s="51"/>
      <c r="AUX18" s="51"/>
      <c r="AUY18" s="51"/>
      <c r="AUZ18" s="51"/>
      <c r="AVA18" s="51"/>
      <c r="AVB18" s="51"/>
      <c r="AVC18" s="51"/>
      <c r="AVD18" s="51"/>
      <c r="AVE18" s="51"/>
      <c r="AVF18" s="51"/>
      <c r="AVG18" s="51"/>
      <c r="AVH18" s="51"/>
      <c r="AVI18" s="51"/>
      <c r="AVJ18" s="51"/>
      <c r="AVK18" s="51"/>
      <c r="AVL18" s="51"/>
      <c r="AVM18" s="51"/>
      <c r="AVN18" s="51"/>
      <c r="AVO18" s="51"/>
      <c r="AVP18" s="51"/>
      <c r="AVQ18" s="51"/>
      <c r="AVR18" s="51"/>
      <c r="AVS18" s="51"/>
      <c r="AVT18" s="51"/>
      <c r="AVU18" s="51"/>
      <c r="AVV18" s="51"/>
      <c r="AVW18" s="51"/>
      <c r="AVX18" s="51"/>
      <c r="AVY18" s="51"/>
      <c r="AVZ18" s="51"/>
      <c r="AWA18" s="51"/>
      <c r="AWB18" s="51"/>
      <c r="AWC18" s="51"/>
      <c r="AWD18" s="51"/>
      <c r="AWE18" s="51"/>
      <c r="AWF18" s="51"/>
      <c r="AWG18" s="51"/>
      <c r="AWH18" s="51"/>
      <c r="AWI18" s="51"/>
      <c r="AWJ18" s="51"/>
      <c r="AWK18" s="51"/>
      <c r="AWL18" s="51"/>
      <c r="AWM18" s="51"/>
      <c r="AWN18" s="51"/>
      <c r="AWO18" s="51"/>
      <c r="AWP18" s="51"/>
      <c r="AWQ18" s="51"/>
      <c r="AWR18" s="51"/>
      <c r="AWS18" s="51"/>
      <c r="AWT18" s="51"/>
      <c r="AWU18" s="51"/>
      <c r="AWV18" s="51"/>
      <c r="AWW18" s="51"/>
      <c r="AWX18" s="51"/>
      <c r="AWY18" s="51"/>
      <c r="AWZ18" s="51"/>
      <c r="AXA18" s="51"/>
      <c r="AXB18" s="51"/>
      <c r="AXC18" s="51"/>
      <c r="AXD18" s="51"/>
      <c r="AXE18" s="51"/>
      <c r="AXF18" s="51"/>
      <c r="AXG18" s="51"/>
      <c r="AXH18" s="51"/>
      <c r="AXI18" s="51"/>
      <c r="AXJ18" s="51"/>
      <c r="AXK18" s="51"/>
      <c r="AXL18" s="51"/>
      <c r="AXM18" s="51"/>
      <c r="AXN18" s="51"/>
      <c r="AXO18" s="51"/>
      <c r="AXP18" s="51"/>
      <c r="AXQ18" s="51"/>
      <c r="AXR18" s="51"/>
      <c r="AXS18" s="51"/>
      <c r="AXT18" s="51"/>
      <c r="AXU18" s="51"/>
      <c r="AXV18" s="51"/>
      <c r="AXW18" s="51"/>
      <c r="AXX18" s="51"/>
      <c r="AXY18" s="51"/>
      <c r="AXZ18" s="51"/>
      <c r="AYA18" s="51"/>
      <c r="AYB18" s="51"/>
      <c r="AYC18" s="51"/>
      <c r="AYD18" s="51"/>
      <c r="AYE18" s="51"/>
      <c r="AYF18" s="51"/>
      <c r="AYG18" s="51"/>
      <c r="AYH18" s="51"/>
      <c r="AYI18" s="51"/>
      <c r="AYJ18" s="51"/>
      <c r="AYK18" s="51"/>
      <c r="AYL18" s="51"/>
      <c r="AYM18" s="51"/>
      <c r="AYN18" s="51"/>
      <c r="AYO18" s="51"/>
      <c r="AYP18" s="51"/>
      <c r="AYQ18" s="51"/>
      <c r="AYR18" s="51"/>
      <c r="AYS18" s="51"/>
      <c r="AYT18" s="51"/>
      <c r="AYU18" s="51"/>
      <c r="AYV18" s="51"/>
      <c r="AYW18" s="51"/>
      <c r="AYX18" s="51"/>
      <c r="AYY18" s="51"/>
      <c r="AYZ18" s="51"/>
      <c r="AZA18" s="51"/>
      <c r="AZB18" s="51"/>
      <c r="AZC18" s="51"/>
      <c r="AZD18" s="51"/>
      <c r="AZE18" s="51"/>
      <c r="AZF18" s="51"/>
      <c r="AZG18" s="51"/>
      <c r="AZH18" s="51"/>
      <c r="AZI18" s="51"/>
      <c r="AZJ18" s="51"/>
      <c r="AZK18" s="51"/>
      <c r="AZL18" s="51"/>
      <c r="AZM18" s="51"/>
      <c r="AZN18" s="51"/>
      <c r="AZO18" s="51"/>
      <c r="AZP18" s="51"/>
      <c r="AZQ18" s="51"/>
      <c r="AZR18" s="51"/>
      <c r="AZS18" s="51"/>
      <c r="AZT18" s="51"/>
      <c r="AZU18" s="51"/>
      <c r="AZV18" s="51"/>
      <c r="AZW18" s="51"/>
      <c r="AZX18" s="51"/>
      <c r="AZY18" s="51"/>
      <c r="AZZ18" s="51"/>
      <c r="BAA18" s="51"/>
      <c r="BAB18" s="51"/>
      <c r="BAC18" s="51"/>
      <c r="BAD18" s="51"/>
      <c r="BAE18" s="51"/>
      <c r="BAF18" s="51"/>
      <c r="BAG18" s="51"/>
      <c r="BAH18" s="51"/>
      <c r="BAI18" s="51"/>
      <c r="BAJ18" s="51"/>
      <c r="BAK18" s="51"/>
      <c r="BAL18" s="51"/>
      <c r="BAM18" s="51"/>
      <c r="BAN18" s="51"/>
      <c r="BAO18" s="51"/>
      <c r="BAP18" s="51"/>
      <c r="BAQ18" s="51"/>
      <c r="BAR18" s="51"/>
      <c r="BAS18" s="51"/>
      <c r="BAT18" s="51"/>
      <c r="BAU18" s="51"/>
      <c r="BAV18" s="51"/>
      <c r="BAW18" s="51"/>
      <c r="BAX18" s="51"/>
      <c r="BAY18" s="51"/>
      <c r="BAZ18" s="51"/>
      <c r="BBA18" s="51"/>
      <c r="BBB18" s="51"/>
      <c r="BBC18" s="51"/>
      <c r="BBD18" s="51"/>
      <c r="BBE18" s="51"/>
      <c r="BBF18" s="51"/>
      <c r="BBG18" s="51"/>
      <c r="BBH18" s="51"/>
      <c r="BBI18" s="51"/>
      <c r="BBJ18" s="51"/>
      <c r="BBK18" s="51"/>
      <c r="BBL18" s="51"/>
      <c r="BBM18" s="51"/>
      <c r="BBN18" s="51"/>
      <c r="BBO18" s="51"/>
      <c r="BBP18" s="51"/>
      <c r="BBQ18" s="51"/>
      <c r="BBR18" s="51"/>
      <c r="BBS18" s="51"/>
      <c r="BBT18" s="51"/>
      <c r="BBU18" s="51"/>
      <c r="BBV18" s="51"/>
      <c r="BBW18" s="51"/>
      <c r="BBX18" s="51"/>
      <c r="BBY18" s="51"/>
      <c r="BBZ18" s="51"/>
      <c r="BCA18" s="51"/>
      <c r="BCB18" s="51"/>
      <c r="BCC18" s="51"/>
      <c r="BCD18" s="51"/>
      <c r="BCE18" s="51"/>
      <c r="BCF18" s="51"/>
      <c r="BCG18" s="51"/>
      <c r="BCH18" s="51"/>
      <c r="BCI18" s="51"/>
      <c r="BCJ18" s="51"/>
      <c r="BCK18" s="51"/>
      <c r="BCL18" s="51"/>
      <c r="BCM18" s="51"/>
      <c r="BCN18" s="51"/>
      <c r="BCO18" s="51"/>
      <c r="BCP18" s="51"/>
      <c r="BCQ18" s="51"/>
      <c r="BCR18" s="51"/>
      <c r="BCS18" s="51"/>
      <c r="BCT18" s="51"/>
      <c r="BCU18" s="51"/>
      <c r="BCV18" s="51"/>
      <c r="BCW18" s="51"/>
      <c r="BCX18" s="51"/>
      <c r="BCY18" s="51"/>
      <c r="BCZ18" s="51"/>
      <c r="BDA18" s="51"/>
      <c r="BDB18" s="51"/>
      <c r="BDC18" s="51"/>
      <c r="BDD18" s="51"/>
      <c r="BDE18" s="51"/>
      <c r="BDF18" s="51"/>
      <c r="BDG18" s="51"/>
      <c r="BDH18" s="51"/>
      <c r="BDI18" s="51"/>
      <c r="BDJ18" s="51"/>
      <c r="BDK18" s="51"/>
      <c r="BDL18" s="51"/>
      <c r="BDM18" s="51"/>
      <c r="BDN18" s="51"/>
      <c r="BDO18" s="51"/>
      <c r="BDP18" s="51"/>
      <c r="BDQ18" s="51"/>
      <c r="BDR18" s="51"/>
      <c r="BDS18" s="51"/>
      <c r="BDT18" s="51"/>
      <c r="BDU18" s="51"/>
      <c r="BDV18" s="51"/>
      <c r="BDW18" s="51"/>
      <c r="BDX18" s="51"/>
      <c r="BDY18" s="51"/>
      <c r="BDZ18" s="51"/>
      <c r="BEA18" s="51"/>
      <c r="BEB18" s="51"/>
      <c r="BEC18" s="51"/>
      <c r="BED18" s="51"/>
      <c r="BEE18" s="51"/>
      <c r="BEF18" s="51"/>
      <c r="BEG18" s="51"/>
      <c r="BEH18" s="51"/>
      <c r="BEI18" s="51"/>
      <c r="BEJ18" s="51"/>
      <c r="BEK18" s="51"/>
      <c r="BEL18" s="51"/>
      <c r="BEM18" s="51"/>
      <c r="BEN18" s="51"/>
      <c r="BEO18" s="51"/>
      <c r="BEP18" s="51"/>
      <c r="BEQ18" s="51"/>
      <c r="BER18" s="51"/>
      <c r="BES18" s="51"/>
      <c r="BET18" s="51"/>
      <c r="BEU18" s="51"/>
      <c r="BEV18" s="51"/>
      <c r="BEW18" s="51"/>
      <c r="BEX18" s="51"/>
      <c r="BEY18" s="51"/>
      <c r="BEZ18" s="51"/>
      <c r="BFA18" s="51"/>
      <c r="BFB18" s="51"/>
      <c r="BFC18" s="51"/>
      <c r="BFD18" s="51"/>
      <c r="BFE18" s="51"/>
      <c r="BFF18" s="51"/>
      <c r="BFG18" s="51"/>
      <c r="BFH18" s="51"/>
      <c r="BFI18" s="51"/>
      <c r="BFJ18" s="51"/>
      <c r="BFK18" s="51"/>
      <c r="BFL18" s="51"/>
      <c r="BFM18" s="51"/>
      <c r="BFN18" s="51"/>
      <c r="BFO18" s="51"/>
      <c r="BFP18" s="51"/>
      <c r="BFQ18" s="51"/>
      <c r="BFR18" s="51"/>
      <c r="BFS18" s="51"/>
      <c r="BFT18" s="51"/>
      <c r="BFU18" s="51"/>
      <c r="BFV18" s="51"/>
      <c r="BFW18" s="51"/>
      <c r="BFX18" s="51"/>
      <c r="BFY18" s="51"/>
      <c r="BFZ18" s="51"/>
      <c r="BGA18" s="51"/>
      <c r="BGB18" s="51"/>
      <c r="BGC18" s="51"/>
      <c r="BGD18" s="51"/>
      <c r="BGE18" s="51"/>
      <c r="BGF18" s="51"/>
      <c r="BGG18" s="51"/>
      <c r="BGH18" s="51"/>
      <c r="BGI18" s="51"/>
      <c r="BGJ18" s="51"/>
      <c r="BGK18" s="51"/>
      <c r="BGL18" s="51"/>
      <c r="BGM18" s="51"/>
      <c r="BGN18" s="51"/>
      <c r="BGO18" s="51"/>
      <c r="BGP18" s="51"/>
      <c r="BGQ18" s="51"/>
      <c r="BGR18" s="51"/>
      <c r="BGS18" s="51"/>
      <c r="BGT18" s="51"/>
      <c r="BGU18" s="51"/>
      <c r="BGV18" s="51"/>
      <c r="BGW18" s="51"/>
      <c r="BGX18" s="51"/>
      <c r="BGY18" s="51"/>
      <c r="BGZ18" s="51"/>
      <c r="BHA18" s="51"/>
      <c r="BHB18" s="51"/>
      <c r="BHC18" s="51"/>
      <c r="BHD18" s="51"/>
      <c r="BHE18" s="51"/>
      <c r="BHF18" s="51"/>
      <c r="BHG18" s="51"/>
      <c r="BHH18" s="51"/>
      <c r="BHI18" s="51"/>
      <c r="BHJ18" s="51"/>
      <c r="BHK18" s="51"/>
      <c r="BHL18" s="51"/>
      <c r="BHM18" s="51"/>
      <c r="BHN18" s="51"/>
      <c r="BHO18" s="51"/>
      <c r="BHP18" s="51"/>
      <c r="BHQ18" s="51"/>
      <c r="BHR18" s="51"/>
      <c r="BHS18" s="51"/>
      <c r="BHT18" s="51"/>
      <c r="BHU18" s="51"/>
      <c r="BHV18" s="51"/>
      <c r="BHW18" s="51"/>
      <c r="BHX18" s="51"/>
      <c r="BHY18" s="51"/>
      <c r="BHZ18" s="51"/>
      <c r="BIA18" s="51"/>
      <c r="BIB18" s="51"/>
      <c r="BIC18" s="51"/>
      <c r="BID18" s="51"/>
      <c r="BIE18" s="51"/>
      <c r="BIF18" s="51"/>
      <c r="BIG18" s="51"/>
      <c r="BIH18" s="51"/>
      <c r="BII18" s="51"/>
      <c r="BIJ18" s="51"/>
      <c r="BIK18" s="51"/>
      <c r="BIL18" s="51"/>
      <c r="BIM18" s="51"/>
      <c r="BIN18" s="51"/>
      <c r="BIO18" s="51"/>
      <c r="BIP18" s="51"/>
      <c r="BIQ18" s="51"/>
      <c r="BIR18" s="51"/>
      <c r="BIS18" s="51"/>
      <c r="BIT18" s="51"/>
      <c r="BIU18" s="51"/>
      <c r="BIV18" s="51"/>
      <c r="BIW18" s="51"/>
      <c r="BIX18" s="51"/>
      <c r="BIY18" s="51"/>
      <c r="BIZ18" s="51"/>
      <c r="BJA18" s="51"/>
      <c r="BJB18" s="51"/>
      <c r="BJC18" s="51"/>
      <c r="BJD18" s="51"/>
      <c r="BJE18" s="51"/>
      <c r="BJF18" s="51"/>
      <c r="BJG18" s="51"/>
      <c r="BJH18" s="51"/>
      <c r="BJI18" s="51"/>
      <c r="BJJ18" s="51"/>
      <c r="BJK18" s="51"/>
      <c r="BJL18" s="51"/>
      <c r="BJM18" s="51"/>
      <c r="BJN18" s="51"/>
      <c r="BJO18" s="51"/>
      <c r="BJP18" s="51"/>
      <c r="BJQ18" s="51"/>
      <c r="BJR18" s="51"/>
      <c r="BJS18" s="51"/>
      <c r="BJT18" s="51"/>
      <c r="BJU18" s="51"/>
      <c r="BJV18" s="51"/>
      <c r="BJW18" s="51"/>
      <c r="BJX18" s="51"/>
      <c r="BJY18" s="51"/>
      <c r="BJZ18" s="51"/>
      <c r="BKA18" s="51"/>
      <c r="BKB18" s="51"/>
      <c r="BKC18" s="51"/>
      <c r="BKD18" s="51"/>
      <c r="BKE18" s="51"/>
      <c r="BKF18" s="51"/>
      <c r="BKG18" s="51"/>
      <c r="BKH18" s="51"/>
      <c r="BKI18" s="51"/>
      <c r="BKJ18" s="51"/>
      <c r="BKK18" s="51"/>
      <c r="BKL18" s="51"/>
      <c r="BKM18" s="51"/>
      <c r="BKN18" s="51"/>
      <c r="BKO18" s="51"/>
      <c r="BKP18" s="51"/>
      <c r="BKQ18" s="51"/>
      <c r="BKR18" s="51"/>
      <c r="BKS18" s="51"/>
      <c r="BKT18" s="51"/>
      <c r="BKU18" s="51"/>
      <c r="BKV18" s="51"/>
      <c r="BKW18" s="51"/>
      <c r="BKX18" s="51"/>
      <c r="BKY18" s="51"/>
      <c r="BKZ18" s="51"/>
      <c r="BLA18" s="51"/>
      <c r="BLB18" s="51"/>
      <c r="BLC18" s="51"/>
      <c r="BLD18" s="51"/>
      <c r="BLE18" s="51"/>
      <c r="BLF18" s="51"/>
      <c r="BLG18" s="51"/>
      <c r="BLH18" s="51"/>
      <c r="BLI18" s="51"/>
      <c r="BLJ18" s="51"/>
      <c r="BLK18" s="51"/>
      <c r="BLL18" s="51"/>
      <c r="BLM18" s="51"/>
      <c r="BLN18" s="51"/>
      <c r="BLO18" s="51"/>
      <c r="BLP18" s="51"/>
      <c r="BLQ18" s="51"/>
      <c r="BLR18" s="51"/>
      <c r="BLS18" s="51"/>
      <c r="BLT18" s="51"/>
      <c r="BLU18" s="51"/>
      <c r="BLV18" s="51"/>
      <c r="BLW18" s="51"/>
      <c r="BLX18" s="51"/>
      <c r="BLY18" s="51"/>
      <c r="BLZ18" s="51"/>
      <c r="BMA18" s="51"/>
      <c r="BMB18" s="51"/>
      <c r="BMC18" s="51"/>
      <c r="BMD18" s="51"/>
      <c r="BME18" s="51"/>
      <c r="BMF18" s="51"/>
      <c r="BMG18" s="51"/>
      <c r="BMH18" s="51"/>
      <c r="BMI18" s="51"/>
      <c r="BMJ18" s="51"/>
      <c r="BMK18" s="51"/>
      <c r="BML18" s="51"/>
      <c r="BMM18" s="51"/>
      <c r="BMN18" s="51"/>
      <c r="BMO18" s="51"/>
      <c r="BMP18" s="51"/>
      <c r="BMQ18" s="51"/>
      <c r="BMR18" s="51"/>
      <c r="BMS18" s="51"/>
      <c r="BMT18" s="51"/>
      <c r="BMU18" s="51"/>
      <c r="BMV18" s="51"/>
      <c r="BMW18" s="51"/>
      <c r="BMX18" s="51"/>
      <c r="BMY18" s="51"/>
      <c r="BMZ18" s="51"/>
      <c r="BNA18" s="51"/>
      <c r="BNB18" s="51"/>
      <c r="BNC18" s="51"/>
      <c r="BND18" s="51"/>
      <c r="BNE18" s="51"/>
      <c r="BNF18" s="51"/>
      <c r="BNG18" s="51"/>
      <c r="BNH18" s="51"/>
      <c r="BNI18" s="51"/>
      <c r="BNJ18" s="51"/>
      <c r="BNK18" s="51"/>
      <c r="BNL18" s="51"/>
      <c r="BNM18" s="51"/>
      <c r="BNN18" s="51"/>
      <c r="BNO18" s="51"/>
      <c r="BNP18" s="51"/>
      <c r="BNQ18" s="51"/>
      <c r="BNR18" s="51"/>
      <c r="BNS18" s="51"/>
      <c r="BNT18" s="51"/>
      <c r="BNU18" s="51"/>
      <c r="BNV18" s="51"/>
      <c r="BNW18" s="51"/>
      <c r="BNX18" s="51"/>
      <c r="BNY18" s="51"/>
      <c r="BNZ18" s="51"/>
      <c r="BOA18" s="51"/>
      <c r="BOB18" s="51"/>
      <c r="BOC18" s="51"/>
      <c r="BOD18" s="51"/>
      <c r="BOE18" s="51"/>
      <c r="BOF18" s="51"/>
      <c r="BOG18" s="51"/>
      <c r="BOH18" s="51"/>
      <c r="BOI18" s="51"/>
      <c r="BOJ18" s="51"/>
      <c r="BOK18" s="51"/>
      <c r="BOL18" s="51"/>
      <c r="BOM18" s="51"/>
      <c r="BON18" s="51"/>
      <c r="BOO18" s="51"/>
      <c r="BOP18" s="51"/>
      <c r="BOQ18" s="51"/>
      <c r="BOR18" s="51"/>
      <c r="BOS18" s="51"/>
      <c r="BOT18" s="51"/>
      <c r="BOU18" s="51"/>
      <c r="BOV18" s="51"/>
      <c r="BOW18" s="51"/>
      <c r="BOX18" s="51"/>
      <c r="BOY18" s="51"/>
      <c r="BOZ18" s="51"/>
      <c r="BPA18" s="51"/>
      <c r="BPB18" s="51"/>
      <c r="BPC18" s="51"/>
      <c r="BPD18" s="51"/>
      <c r="BPE18" s="51"/>
      <c r="BPF18" s="51"/>
      <c r="BPG18" s="51"/>
      <c r="BPH18" s="51"/>
      <c r="BPI18" s="51"/>
      <c r="BPJ18" s="51"/>
      <c r="BPK18" s="51"/>
      <c r="BPL18" s="51"/>
      <c r="BPM18" s="51"/>
      <c r="BPN18" s="51"/>
      <c r="BPO18" s="51"/>
      <c r="BPP18" s="51"/>
      <c r="BPQ18" s="51"/>
      <c r="BPR18" s="51"/>
      <c r="BPS18" s="51"/>
      <c r="BPT18" s="51"/>
      <c r="BPU18" s="51"/>
      <c r="BPV18" s="51"/>
      <c r="BPW18" s="51"/>
      <c r="BPX18" s="51"/>
      <c r="BPY18" s="51"/>
      <c r="BPZ18" s="51"/>
      <c r="BQA18" s="51"/>
      <c r="BQB18" s="51"/>
      <c r="BQC18" s="51"/>
      <c r="BQD18" s="51"/>
      <c r="BQE18" s="51"/>
      <c r="BQF18" s="51"/>
      <c r="BQG18" s="51"/>
      <c r="BQH18" s="51"/>
      <c r="BQI18" s="51"/>
      <c r="BQJ18" s="51"/>
      <c r="BQK18" s="51"/>
      <c r="BQL18" s="51"/>
      <c r="BQM18" s="51"/>
      <c r="BQN18" s="51"/>
      <c r="BQO18" s="51"/>
      <c r="BQP18" s="51"/>
      <c r="BQQ18" s="51"/>
      <c r="BQR18" s="51"/>
      <c r="BQS18" s="51"/>
      <c r="BQT18" s="51"/>
      <c r="BQU18" s="51"/>
      <c r="BQV18" s="51"/>
      <c r="BQW18" s="51"/>
      <c r="BQX18" s="51"/>
      <c r="BQY18" s="51"/>
      <c r="BQZ18" s="51"/>
      <c r="BRA18" s="51"/>
      <c r="BRB18" s="51"/>
      <c r="BRC18" s="51"/>
      <c r="BRD18" s="51"/>
      <c r="BRE18" s="51"/>
      <c r="BRF18" s="51"/>
      <c r="BRG18" s="51"/>
      <c r="BRH18" s="51"/>
      <c r="BRI18" s="51"/>
      <c r="BRJ18" s="51"/>
      <c r="BRK18" s="51"/>
      <c r="BRL18" s="51"/>
      <c r="BRM18" s="51"/>
      <c r="BRN18" s="51"/>
      <c r="BRO18" s="51"/>
      <c r="BRP18" s="51"/>
      <c r="BRQ18" s="51"/>
      <c r="BRR18" s="51"/>
      <c r="BRS18" s="51"/>
      <c r="BRT18" s="51"/>
      <c r="BRU18" s="51"/>
      <c r="BRV18" s="51"/>
      <c r="BRW18" s="51"/>
      <c r="BRX18" s="51"/>
      <c r="BRY18" s="51"/>
      <c r="BRZ18" s="51"/>
      <c r="BSA18" s="51"/>
      <c r="BSB18" s="51"/>
      <c r="BSC18" s="51"/>
      <c r="BSD18" s="51"/>
      <c r="BSE18" s="51"/>
      <c r="BSF18" s="51"/>
      <c r="BSG18" s="51"/>
      <c r="BSH18" s="51"/>
      <c r="BSI18" s="51"/>
      <c r="BSJ18" s="51"/>
      <c r="BSK18" s="51"/>
      <c r="BSL18" s="51"/>
      <c r="BSM18" s="51"/>
      <c r="BSN18" s="51"/>
      <c r="BSO18" s="51"/>
      <c r="BSP18" s="51"/>
      <c r="BSQ18" s="51"/>
      <c r="BSR18" s="51"/>
      <c r="BSS18" s="51"/>
      <c r="BST18" s="51"/>
      <c r="BSU18" s="51"/>
      <c r="BSV18" s="51"/>
      <c r="BSW18" s="51"/>
      <c r="BSX18" s="51"/>
      <c r="BSY18" s="51"/>
      <c r="BSZ18" s="51"/>
      <c r="BTA18" s="51"/>
      <c r="BTB18" s="51"/>
      <c r="BTC18" s="51"/>
      <c r="BTD18" s="51"/>
      <c r="BTE18" s="51"/>
      <c r="BTF18" s="51"/>
      <c r="BTG18" s="51"/>
      <c r="BTH18" s="51"/>
      <c r="BTI18" s="51"/>
      <c r="BTJ18" s="51"/>
      <c r="BTK18" s="51"/>
      <c r="BTL18" s="51"/>
      <c r="BTM18" s="51"/>
      <c r="BTN18" s="51"/>
      <c r="BTO18" s="51"/>
      <c r="BTP18" s="51"/>
      <c r="BTQ18" s="51"/>
      <c r="BTR18" s="51"/>
      <c r="BTS18" s="51"/>
      <c r="BTT18" s="51"/>
      <c r="BTU18" s="51"/>
      <c r="BTV18" s="51"/>
      <c r="BTW18" s="51"/>
      <c r="BTX18" s="51"/>
      <c r="BTY18" s="51"/>
      <c r="BTZ18" s="51"/>
      <c r="BUA18" s="51"/>
      <c r="BUB18" s="51"/>
      <c r="BUC18" s="51"/>
      <c r="BUD18" s="51"/>
      <c r="BUE18" s="51"/>
      <c r="BUF18" s="51"/>
      <c r="BUG18" s="51"/>
      <c r="BUH18" s="51"/>
      <c r="BUI18" s="51"/>
      <c r="BUJ18" s="51"/>
      <c r="BUK18" s="51"/>
      <c r="BUL18" s="51"/>
      <c r="BUM18" s="51"/>
      <c r="BUN18" s="51"/>
      <c r="BUO18" s="51"/>
      <c r="BUP18" s="51"/>
      <c r="BUQ18" s="51"/>
      <c r="BUR18" s="51"/>
      <c r="BUS18" s="51"/>
      <c r="BUT18" s="51"/>
      <c r="BUU18" s="51"/>
      <c r="BUV18" s="51"/>
      <c r="BUW18" s="51"/>
      <c r="BUX18" s="51"/>
      <c r="BUY18" s="51"/>
      <c r="BUZ18" s="51"/>
      <c r="BVA18" s="51"/>
      <c r="BVB18" s="51"/>
      <c r="BVC18" s="51"/>
      <c r="BVD18" s="51"/>
      <c r="BVE18" s="51"/>
      <c r="BVF18" s="51"/>
      <c r="BVG18" s="51"/>
      <c r="BVH18" s="51"/>
      <c r="BVI18" s="51"/>
      <c r="BVJ18" s="51"/>
      <c r="BVK18" s="51"/>
      <c r="BVL18" s="51"/>
      <c r="BVM18" s="51"/>
      <c r="BVN18" s="51"/>
      <c r="BVO18" s="51"/>
      <c r="BVP18" s="51"/>
      <c r="BVQ18" s="51"/>
      <c r="BVR18" s="51"/>
      <c r="BVS18" s="51"/>
      <c r="BVT18" s="51"/>
      <c r="BVU18" s="51"/>
      <c r="BVV18" s="51"/>
      <c r="BVW18" s="51"/>
      <c r="BVX18" s="51"/>
      <c r="BVY18" s="51"/>
      <c r="BVZ18" s="51"/>
      <c r="BWA18" s="51"/>
      <c r="BWB18" s="51"/>
      <c r="BWC18" s="51"/>
      <c r="BWD18" s="51"/>
      <c r="BWE18" s="51"/>
      <c r="BWF18" s="51"/>
      <c r="BWG18" s="51"/>
      <c r="BWH18" s="51"/>
      <c r="BWI18" s="51"/>
      <c r="BWJ18" s="51"/>
      <c r="BWK18" s="51"/>
      <c r="BWL18" s="51"/>
      <c r="BWM18" s="51"/>
      <c r="BWN18" s="51"/>
      <c r="BWO18" s="51"/>
      <c r="BWP18" s="51"/>
      <c r="BWQ18" s="51"/>
      <c r="BWR18" s="51"/>
      <c r="BWS18" s="51"/>
      <c r="BWT18" s="51"/>
      <c r="BWU18" s="51"/>
      <c r="BWV18" s="51"/>
      <c r="BWW18" s="51"/>
      <c r="BWX18" s="51"/>
      <c r="BWY18" s="51"/>
      <c r="BWZ18" s="51"/>
      <c r="BXA18" s="51"/>
      <c r="BXB18" s="51"/>
      <c r="BXC18" s="51"/>
      <c r="BXD18" s="51"/>
      <c r="BXE18" s="51"/>
      <c r="BXF18" s="51"/>
      <c r="BXG18" s="51"/>
      <c r="BXH18" s="51"/>
      <c r="BXI18" s="51"/>
      <c r="BXJ18" s="51"/>
      <c r="BXK18" s="51"/>
      <c r="BXL18" s="51"/>
      <c r="BXM18" s="51"/>
      <c r="BXN18" s="51"/>
      <c r="BXO18" s="51"/>
      <c r="BXP18" s="51"/>
      <c r="BXQ18" s="51"/>
      <c r="BXR18" s="51"/>
      <c r="BXS18" s="51"/>
      <c r="BXT18" s="51"/>
      <c r="BXU18" s="51"/>
      <c r="BXV18" s="51"/>
      <c r="BXW18" s="51"/>
      <c r="BXX18" s="51"/>
      <c r="BXY18" s="51"/>
      <c r="BXZ18" s="51"/>
      <c r="BYA18" s="51"/>
      <c r="BYB18" s="51"/>
      <c r="BYC18" s="51"/>
      <c r="BYD18" s="51"/>
      <c r="BYE18" s="51"/>
      <c r="BYF18" s="51"/>
      <c r="BYG18" s="51"/>
      <c r="BYH18" s="51"/>
      <c r="BYI18" s="51"/>
      <c r="BYJ18" s="51"/>
      <c r="BYK18" s="51"/>
      <c r="BYL18" s="51"/>
      <c r="BYM18" s="51"/>
      <c r="BYN18" s="51"/>
      <c r="BYO18" s="51"/>
      <c r="BYP18" s="51"/>
      <c r="BYQ18" s="51"/>
      <c r="BYR18" s="51"/>
      <c r="BYS18" s="51"/>
      <c r="BYT18" s="51"/>
      <c r="BYU18" s="51"/>
      <c r="BYV18" s="51"/>
      <c r="BYW18" s="51"/>
      <c r="BYX18" s="51"/>
      <c r="BYY18" s="51"/>
      <c r="BYZ18" s="51"/>
      <c r="BZA18" s="51"/>
      <c r="BZB18" s="51"/>
      <c r="BZC18" s="51"/>
      <c r="BZD18" s="51"/>
      <c r="BZE18" s="51"/>
      <c r="BZF18" s="51"/>
      <c r="BZG18" s="51"/>
      <c r="BZH18" s="51"/>
      <c r="BZI18" s="51"/>
      <c r="BZJ18" s="51"/>
      <c r="BZK18" s="51"/>
      <c r="BZL18" s="51"/>
      <c r="BZM18" s="51"/>
      <c r="BZN18" s="51"/>
      <c r="BZO18" s="51"/>
      <c r="BZP18" s="51"/>
      <c r="BZQ18" s="51"/>
      <c r="BZR18" s="51"/>
      <c r="BZS18" s="51"/>
      <c r="BZT18" s="51"/>
      <c r="BZU18" s="51"/>
      <c r="BZV18" s="51"/>
      <c r="BZW18" s="51"/>
      <c r="BZX18" s="51"/>
      <c r="BZY18" s="51"/>
      <c r="BZZ18" s="51"/>
      <c r="CAA18" s="51"/>
      <c r="CAB18" s="51"/>
      <c r="CAC18" s="51"/>
      <c r="CAD18" s="51"/>
      <c r="CAE18" s="51"/>
      <c r="CAF18" s="51"/>
      <c r="CAG18" s="51"/>
      <c r="CAH18" s="51"/>
      <c r="CAI18" s="51"/>
      <c r="CAJ18" s="51"/>
      <c r="CAK18" s="51"/>
      <c r="CAL18" s="51"/>
      <c r="CAM18" s="51"/>
      <c r="CAN18" s="51"/>
      <c r="CAO18" s="51"/>
      <c r="CAP18" s="51"/>
      <c r="CAQ18" s="51"/>
      <c r="CAR18" s="51"/>
      <c r="CAS18" s="51"/>
      <c r="CAT18" s="51"/>
      <c r="CAU18" s="51"/>
      <c r="CAV18" s="51"/>
      <c r="CAW18" s="51"/>
      <c r="CAX18" s="51"/>
      <c r="CAY18" s="51"/>
      <c r="CAZ18" s="51"/>
      <c r="CBA18" s="51"/>
      <c r="CBB18" s="51"/>
      <c r="CBC18" s="51"/>
      <c r="CBD18" s="51"/>
      <c r="CBE18" s="51"/>
      <c r="CBF18" s="51"/>
      <c r="CBG18" s="51"/>
      <c r="CBH18" s="51"/>
      <c r="CBI18" s="51"/>
      <c r="CBJ18" s="51"/>
      <c r="CBK18" s="51"/>
      <c r="CBL18" s="51"/>
      <c r="CBM18" s="51"/>
      <c r="CBN18" s="51"/>
      <c r="CBO18" s="51"/>
      <c r="CBP18" s="51"/>
      <c r="CBQ18" s="51"/>
      <c r="CBR18" s="51"/>
      <c r="CBS18" s="51"/>
      <c r="CBT18" s="51"/>
      <c r="CBU18" s="51"/>
      <c r="CBV18" s="51"/>
      <c r="CBW18" s="51"/>
      <c r="CBX18" s="51"/>
      <c r="CBY18" s="51"/>
      <c r="CBZ18" s="51"/>
      <c r="CCA18" s="51"/>
      <c r="CCB18" s="51"/>
      <c r="CCC18" s="51"/>
      <c r="CCD18" s="51"/>
      <c r="CCE18" s="51"/>
      <c r="CCF18" s="51"/>
      <c r="CCG18" s="51"/>
      <c r="CCH18" s="51"/>
      <c r="CCI18" s="51"/>
      <c r="CCJ18" s="51"/>
      <c r="CCK18" s="51"/>
      <c r="CCL18" s="51"/>
      <c r="CCM18" s="51"/>
      <c r="CCN18" s="51"/>
      <c r="CCO18" s="51"/>
      <c r="CCP18" s="51"/>
      <c r="CCQ18" s="51"/>
      <c r="CCR18" s="51"/>
      <c r="CCS18" s="51"/>
      <c r="CCT18" s="51"/>
      <c r="CCU18" s="51"/>
      <c r="CCV18" s="51"/>
      <c r="CCW18" s="51"/>
      <c r="CCX18" s="51"/>
      <c r="CCY18" s="51"/>
      <c r="CCZ18" s="51"/>
      <c r="CDA18" s="51"/>
      <c r="CDB18" s="51"/>
      <c r="CDC18" s="51"/>
      <c r="CDD18" s="51"/>
      <c r="CDE18" s="51"/>
      <c r="CDF18" s="51"/>
      <c r="CDG18" s="51"/>
      <c r="CDH18" s="51"/>
      <c r="CDI18" s="51"/>
      <c r="CDJ18" s="51"/>
      <c r="CDK18" s="51"/>
      <c r="CDL18" s="51"/>
      <c r="CDM18" s="51"/>
      <c r="CDN18" s="51"/>
      <c r="CDO18" s="51"/>
      <c r="CDP18" s="51"/>
      <c r="CDQ18" s="51"/>
      <c r="CDR18" s="51"/>
      <c r="CDS18" s="51"/>
      <c r="CDT18" s="51"/>
      <c r="CDU18" s="51"/>
      <c r="CDV18" s="51"/>
      <c r="CDW18" s="51"/>
      <c r="CDX18" s="51"/>
      <c r="CDY18" s="51"/>
      <c r="CDZ18" s="51"/>
      <c r="CEA18" s="51"/>
      <c r="CEB18" s="51"/>
      <c r="CEC18" s="51"/>
      <c r="CED18" s="51"/>
      <c r="CEE18" s="51"/>
      <c r="CEF18" s="51"/>
      <c r="CEG18" s="51"/>
      <c r="CEH18" s="51"/>
      <c r="CEI18" s="51"/>
      <c r="CEJ18" s="51"/>
      <c r="CEK18" s="51"/>
      <c r="CEL18" s="51"/>
      <c r="CEM18" s="51"/>
      <c r="CEN18" s="51"/>
      <c r="CEO18" s="51"/>
      <c r="CEP18" s="51"/>
      <c r="CEQ18" s="51"/>
      <c r="CER18" s="51"/>
      <c r="CES18" s="51"/>
      <c r="CET18" s="51"/>
      <c r="CEU18" s="51"/>
      <c r="CEV18" s="51"/>
      <c r="CEW18" s="51"/>
      <c r="CEX18" s="51"/>
      <c r="CEY18" s="51"/>
      <c r="CEZ18" s="51"/>
      <c r="CFA18" s="51"/>
      <c r="CFB18" s="51"/>
      <c r="CFC18" s="51"/>
      <c r="CFD18" s="51"/>
      <c r="CFE18" s="51"/>
      <c r="CFF18" s="51"/>
      <c r="CFG18" s="51"/>
      <c r="CFH18" s="51"/>
      <c r="CFI18" s="51"/>
      <c r="CFJ18" s="51"/>
      <c r="CFK18" s="51"/>
      <c r="CFL18" s="51"/>
      <c r="CFM18" s="51"/>
      <c r="CFN18" s="51"/>
      <c r="CFO18" s="51"/>
      <c r="CFP18" s="51"/>
      <c r="CFQ18" s="51"/>
      <c r="CFR18" s="51"/>
      <c r="CFS18" s="51"/>
      <c r="CFT18" s="51"/>
      <c r="CFU18" s="51"/>
      <c r="CFV18" s="51"/>
      <c r="CFW18" s="51"/>
      <c r="CFX18" s="51"/>
      <c r="CFY18" s="51"/>
      <c r="CFZ18" s="51"/>
      <c r="CGA18" s="51"/>
      <c r="CGB18" s="51"/>
      <c r="CGC18" s="51"/>
      <c r="CGD18" s="51"/>
      <c r="CGE18" s="51"/>
      <c r="CGF18" s="51"/>
      <c r="CGG18" s="51"/>
      <c r="CGH18" s="51"/>
      <c r="CGI18" s="51"/>
      <c r="CGJ18" s="51"/>
      <c r="CGK18" s="51"/>
      <c r="CGL18" s="51"/>
      <c r="CGM18" s="51"/>
      <c r="CGN18" s="51"/>
      <c r="CGO18" s="51"/>
      <c r="CGP18" s="51"/>
      <c r="CGQ18" s="51"/>
      <c r="CGR18" s="51"/>
      <c r="CGS18" s="51"/>
      <c r="CGT18" s="51"/>
      <c r="CGU18" s="51"/>
      <c r="CGV18" s="51"/>
      <c r="CGW18" s="51"/>
      <c r="CGX18" s="51"/>
      <c r="CGY18" s="51"/>
      <c r="CGZ18" s="51"/>
      <c r="CHA18" s="51"/>
      <c r="CHB18" s="51"/>
      <c r="CHC18" s="51"/>
      <c r="CHD18" s="51"/>
      <c r="CHE18" s="51"/>
      <c r="CHF18" s="51"/>
      <c r="CHG18" s="51"/>
      <c r="CHH18" s="51"/>
      <c r="CHI18" s="51"/>
      <c r="CHJ18" s="51"/>
      <c r="CHK18" s="51"/>
      <c r="CHL18" s="51"/>
      <c r="CHM18" s="51"/>
      <c r="CHN18" s="51"/>
      <c r="CHO18" s="51"/>
      <c r="CHP18" s="51"/>
      <c r="CHQ18" s="51"/>
      <c r="CHR18" s="51"/>
      <c r="CHS18" s="51"/>
      <c r="CHT18" s="51"/>
      <c r="CHU18" s="51"/>
      <c r="CHV18" s="51"/>
      <c r="CHW18" s="51"/>
      <c r="CHX18" s="51"/>
      <c r="CHY18" s="51"/>
      <c r="CHZ18" s="51"/>
      <c r="CIA18" s="51"/>
      <c r="CIB18" s="51"/>
      <c r="CIC18" s="51"/>
      <c r="CID18" s="51"/>
      <c r="CIE18" s="51"/>
      <c r="CIF18" s="51"/>
      <c r="CIG18" s="51"/>
      <c r="CIH18" s="51"/>
      <c r="CII18" s="51"/>
      <c r="CIJ18" s="51"/>
      <c r="CIK18" s="51"/>
      <c r="CIL18" s="51"/>
      <c r="CIM18" s="51"/>
      <c r="CIN18" s="51"/>
      <c r="CIO18" s="51"/>
      <c r="CIP18" s="51"/>
      <c r="CIQ18" s="51"/>
      <c r="CIR18" s="51"/>
      <c r="CIS18" s="51"/>
      <c r="CIT18" s="51"/>
      <c r="CIU18" s="51"/>
      <c r="CIV18" s="51"/>
      <c r="CIW18" s="51"/>
      <c r="CIX18" s="51"/>
      <c r="CIY18" s="51"/>
      <c r="CIZ18" s="51"/>
      <c r="CJA18" s="51"/>
      <c r="CJB18" s="51"/>
      <c r="CJC18" s="51"/>
      <c r="CJD18" s="51"/>
      <c r="CJE18" s="51"/>
      <c r="CJF18" s="51"/>
      <c r="CJG18" s="51"/>
      <c r="CJH18" s="51"/>
      <c r="CJI18" s="51"/>
      <c r="CJJ18" s="51"/>
      <c r="CJK18" s="51"/>
      <c r="CJL18" s="51"/>
      <c r="CJM18" s="51"/>
      <c r="CJN18" s="51"/>
      <c r="CJO18" s="51"/>
      <c r="CJP18" s="51"/>
      <c r="CJQ18" s="51"/>
      <c r="CJR18" s="51"/>
      <c r="CJS18" s="51"/>
      <c r="CJT18" s="51"/>
      <c r="CJU18" s="51"/>
      <c r="CJV18" s="51"/>
      <c r="CJW18" s="51"/>
      <c r="CJX18" s="51"/>
      <c r="CJY18" s="51"/>
      <c r="CJZ18" s="51"/>
      <c r="CKA18" s="51"/>
      <c r="CKB18" s="51"/>
      <c r="CKC18" s="51"/>
      <c r="CKD18" s="51"/>
      <c r="CKE18" s="51"/>
      <c r="CKF18" s="51"/>
      <c r="CKG18" s="51"/>
      <c r="CKH18" s="51"/>
      <c r="CKI18" s="51"/>
      <c r="CKJ18" s="51"/>
      <c r="CKK18" s="51"/>
      <c r="CKL18" s="51"/>
      <c r="CKM18" s="51"/>
      <c r="CKN18" s="51"/>
      <c r="CKO18" s="51"/>
      <c r="CKP18" s="51"/>
      <c r="CKQ18" s="51"/>
      <c r="CKR18" s="51"/>
      <c r="CKS18" s="51"/>
      <c r="CKT18" s="51"/>
      <c r="CKU18" s="51"/>
      <c r="CKV18" s="51"/>
      <c r="CKW18" s="51"/>
      <c r="CKX18" s="51"/>
      <c r="CKY18" s="51"/>
      <c r="CKZ18" s="51"/>
      <c r="CLA18" s="51"/>
      <c r="CLB18" s="51"/>
      <c r="CLC18" s="51"/>
      <c r="CLD18" s="51"/>
      <c r="CLE18" s="51"/>
      <c r="CLF18" s="51"/>
      <c r="CLG18" s="51"/>
      <c r="CLH18" s="51"/>
      <c r="CLI18" s="51"/>
      <c r="CLJ18" s="51"/>
      <c r="CLK18" s="51"/>
      <c r="CLL18" s="51"/>
      <c r="CLM18" s="51"/>
      <c r="CLN18" s="51"/>
      <c r="CLO18" s="51"/>
      <c r="CLP18" s="51"/>
      <c r="CLQ18" s="51"/>
      <c r="CLR18" s="51"/>
      <c r="CLS18" s="51"/>
      <c r="CLT18" s="51"/>
      <c r="CLU18" s="51"/>
      <c r="CLV18" s="51"/>
      <c r="CLW18" s="51"/>
      <c r="CLX18" s="51"/>
      <c r="CLY18" s="51"/>
      <c r="CLZ18" s="51"/>
      <c r="CMA18" s="51"/>
      <c r="CMB18" s="51"/>
      <c r="CMC18" s="51"/>
      <c r="CMD18" s="51"/>
      <c r="CME18" s="51"/>
      <c r="CMF18" s="51"/>
      <c r="CMG18" s="51"/>
      <c r="CMH18" s="51"/>
      <c r="CMI18" s="51"/>
      <c r="CMJ18" s="51"/>
      <c r="CMK18" s="51"/>
      <c r="CML18" s="51"/>
      <c r="CMM18" s="51"/>
      <c r="CMN18" s="51"/>
      <c r="CMO18" s="51"/>
      <c r="CMP18" s="51"/>
      <c r="CMQ18" s="51"/>
      <c r="CMR18" s="51"/>
      <c r="CMS18" s="51"/>
      <c r="CMT18" s="51"/>
      <c r="CMU18" s="51"/>
      <c r="CMV18" s="51"/>
      <c r="CMW18" s="51"/>
      <c r="CMX18" s="51"/>
      <c r="CMY18" s="51"/>
      <c r="CMZ18" s="51"/>
      <c r="CNA18" s="51"/>
      <c r="CNB18" s="51"/>
      <c r="CNC18" s="51"/>
      <c r="CND18" s="51"/>
      <c r="CNE18" s="51"/>
      <c r="CNF18" s="51"/>
      <c r="CNG18" s="51"/>
      <c r="CNH18" s="51"/>
      <c r="CNI18" s="51"/>
      <c r="CNJ18" s="51"/>
      <c r="CNK18" s="51"/>
      <c r="CNL18" s="51"/>
      <c r="CNM18" s="51"/>
      <c r="CNN18" s="51"/>
      <c r="CNO18" s="51"/>
      <c r="CNP18" s="51"/>
      <c r="CNQ18" s="51"/>
      <c r="CNR18" s="51"/>
      <c r="CNS18" s="51"/>
      <c r="CNT18" s="51"/>
      <c r="CNU18" s="51"/>
      <c r="CNV18" s="51"/>
      <c r="CNW18" s="51"/>
      <c r="CNX18" s="51"/>
      <c r="CNY18" s="51"/>
      <c r="CNZ18" s="51"/>
      <c r="COA18" s="51"/>
      <c r="COB18" s="51"/>
      <c r="COC18" s="51"/>
      <c r="COD18" s="51"/>
      <c r="COE18" s="51"/>
      <c r="COF18" s="51"/>
      <c r="COG18" s="51"/>
      <c r="COH18" s="51"/>
      <c r="COI18" s="51"/>
      <c r="COJ18" s="51"/>
      <c r="COK18" s="51"/>
      <c r="COL18" s="51"/>
      <c r="COM18" s="51"/>
      <c r="CON18" s="51"/>
      <c r="COO18" s="51"/>
      <c r="COP18" s="51"/>
      <c r="COQ18" s="51"/>
      <c r="COR18" s="51"/>
      <c r="COS18" s="51"/>
      <c r="COT18" s="51"/>
      <c r="COU18" s="51"/>
      <c r="COV18" s="51"/>
      <c r="COW18" s="47"/>
      <c r="COX18" s="47"/>
      <c r="COY18" s="47"/>
      <c r="COZ18" s="47"/>
      <c r="CPA18" s="47"/>
      <c r="CPB18" s="47"/>
      <c r="CPC18" s="47"/>
      <c r="CPD18" s="47"/>
      <c r="CPE18" s="47"/>
      <c r="CPF18" s="47"/>
      <c r="CPG18" s="47"/>
      <c r="CPH18" s="47"/>
      <c r="CPI18" s="47"/>
      <c r="CPJ18" s="47"/>
      <c r="CPK18" s="47"/>
      <c r="CPL18" s="47"/>
      <c r="CPM18" s="47"/>
      <c r="CPN18" s="47"/>
      <c r="CPO18" s="47"/>
      <c r="CPP18" s="47"/>
      <c r="CPQ18" s="47"/>
      <c r="CPR18" s="47"/>
      <c r="CPS18" s="47"/>
      <c r="CPT18" s="47"/>
      <c r="CPU18" s="47"/>
      <c r="CPV18" s="47"/>
      <c r="CPW18" s="47"/>
      <c r="CPX18" s="47"/>
      <c r="CPY18" s="47"/>
      <c r="CPZ18" s="47"/>
      <c r="CQA18" s="47"/>
      <c r="CQB18" s="47"/>
      <c r="CQC18" s="47"/>
      <c r="CQD18" s="47"/>
      <c r="CQE18" s="47"/>
      <c r="CQF18" s="47"/>
      <c r="CQG18" s="47"/>
      <c r="CQH18" s="47"/>
      <c r="CQI18" s="47"/>
      <c r="CQJ18" s="47"/>
      <c r="CQK18" s="47"/>
      <c r="CQL18" s="47"/>
      <c r="CQM18" s="47"/>
      <c r="CQN18" s="47"/>
      <c r="CQO18" s="47"/>
      <c r="CQP18" s="47"/>
      <c r="CQQ18" s="47"/>
      <c r="CQR18" s="47"/>
      <c r="CQS18" s="47"/>
      <c r="CQT18" s="47"/>
      <c r="CQU18" s="47"/>
      <c r="CQV18" s="47"/>
      <c r="CQW18" s="47"/>
      <c r="CQX18" s="47"/>
      <c r="CQY18" s="47"/>
      <c r="CQZ18" s="47"/>
      <c r="CRA18" s="47"/>
      <c r="CRB18" s="47"/>
      <c r="CRC18" s="47"/>
      <c r="CRD18" s="47"/>
      <c r="CRE18" s="47"/>
      <c r="CRF18" s="47"/>
      <c r="CRG18" s="47"/>
      <c r="CRH18" s="47"/>
      <c r="CRI18" s="47"/>
      <c r="CRJ18" s="47"/>
      <c r="CRK18" s="47"/>
      <c r="CRL18" s="47"/>
      <c r="CRM18" s="47"/>
      <c r="CRN18" s="47"/>
      <c r="CRO18" s="47"/>
      <c r="CRP18" s="47"/>
      <c r="CRQ18" s="47"/>
      <c r="CRR18" s="47"/>
      <c r="CRS18" s="47"/>
      <c r="CRT18" s="47"/>
      <c r="CRU18" s="47"/>
      <c r="CRV18" s="47"/>
      <c r="CRW18" s="47"/>
      <c r="CRX18" s="47"/>
      <c r="CRY18" s="47"/>
      <c r="CRZ18" s="47"/>
      <c r="CSA18" s="47"/>
      <c r="CSB18" s="47"/>
      <c r="CSC18" s="47"/>
      <c r="CSD18" s="47"/>
      <c r="CSE18" s="47"/>
      <c r="CSF18" s="47"/>
      <c r="CSG18" s="47"/>
      <c r="CSH18" s="47"/>
      <c r="CSI18" s="47"/>
      <c r="CSJ18" s="47"/>
      <c r="CSK18" s="47"/>
      <c r="CSL18" s="47"/>
      <c r="CSM18" s="47"/>
      <c r="CSN18" s="47"/>
      <c r="CSO18" s="47"/>
      <c r="CSP18" s="47"/>
      <c r="CSQ18" s="47"/>
      <c r="CSR18" s="47"/>
      <c r="CSS18" s="47"/>
      <c r="CST18" s="47"/>
      <c r="CSU18" s="47"/>
      <c r="CSV18" s="47"/>
      <c r="CSW18" s="47"/>
      <c r="CSX18" s="47"/>
      <c r="CSY18" s="47"/>
      <c r="CSZ18" s="47"/>
      <c r="CTA18" s="47"/>
      <c r="CTB18" s="47"/>
      <c r="CTC18" s="47"/>
      <c r="CTD18" s="47"/>
      <c r="CTE18" s="47"/>
      <c r="CTF18" s="47"/>
      <c r="CTG18" s="47"/>
      <c r="CTH18" s="47"/>
      <c r="CTI18" s="47"/>
      <c r="CTJ18" s="47"/>
      <c r="CTK18" s="47"/>
      <c r="CTL18" s="47"/>
      <c r="CTM18" s="47"/>
      <c r="CTN18" s="47"/>
      <c r="CTO18" s="47"/>
      <c r="CTP18" s="47"/>
      <c r="CTQ18" s="47"/>
      <c r="CTR18" s="47"/>
      <c r="CTS18" s="47"/>
      <c r="CTT18" s="47"/>
      <c r="CTU18" s="47"/>
      <c r="CTV18" s="47"/>
      <c r="CTW18" s="47"/>
      <c r="CTX18" s="47"/>
      <c r="CTY18" s="47"/>
      <c r="CTZ18" s="47"/>
      <c r="CUA18" s="47"/>
      <c r="CUB18" s="47"/>
      <c r="CUC18" s="47"/>
      <c r="CUD18" s="47"/>
      <c r="CUE18" s="47"/>
      <c r="CUF18" s="47"/>
      <c r="CUG18" s="47"/>
      <c r="CUH18" s="47"/>
      <c r="CUI18" s="47"/>
      <c r="CUJ18" s="47"/>
      <c r="CUK18" s="47"/>
      <c r="CUL18" s="47"/>
      <c r="CUM18" s="47"/>
      <c r="CUN18" s="47"/>
      <c r="CUO18" s="47"/>
      <c r="CUP18" s="47"/>
      <c r="CUQ18" s="47"/>
      <c r="CUR18" s="47"/>
      <c r="CUS18" s="47"/>
      <c r="CUT18" s="47"/>
      <c r="CUU18" s="47"/>
      <c r="CUV18" s="47"/>
      <c r="CUW18" s="47"/>
      <c r="CUX18" s="47"/>
      <c r="CUY18" s="47"/>
      <c r="CUZ18" s="47"/>
      <c r="CVA18" s="47"/>
      <c r="CVB18" s="47"/>
      <c r="CVC18" s="47"/>
      <c r="CVD18" s="47"/>
      <c r="CVE18" s="47"/>
      <c r="CVF18" s="47"/>
      <c r="CVG18" s="47"/>
      <c r="CVH18" s="47"/>
      <c r="CVI18" s="47"/>
      <c r="CVJ18" s="47"/>
      <c r="CVK18" s="47"/>
      <c r="CVL18" s="47"/>
      <c r="CVM18" s="47"/>
      <c r="CVN18" s="47"/>
      <c r="CVO18" s="47"/>
      <c r="CVP18" s="47"/>
      <c r="CVQ18" s="47"/>
      <c r="CVR18" s="47"/>
      <c r="CVS18" s="47"/>
      <c r="CVT18" s="47"/>
      <c r="CVU18" s="47"/>
      <c r="CVV18" s="47"/>
      <c r="CVW18" s="47"/>
      <c r="CVX18" s="47"/>
      <c r="CVY18" s="47"/>
      <c r="CVZ18" s="47"/>
      <c r="CWA18" s="47"/>
      <c r="CWB18" s="47"/>
      <c r="CWC18" s="47"/>
      <c r="CWD18" s="47"/>
      <c r="CWE18" s="47"/>
      <c r="CWF18" s="47"/>
      <c r="CWG18" s="47"/>
      <c r="CWH18" s="47"/>
      <c r="CWI18" s="47"/>
      <c r="CWJ18" s="47"/>
      <c r="CWK18" s="47"/>
      <c r="CWL18" s="47"/>
      <c r="CWM18" s="47"/>
      <c r="CWN18" s="47"/>
      <c r="CWO18" s="47"/>
      <c r="CWP18" s="47"/>
      <c r="CWQ18" s="47"/>
      <c r="CWR18" s="47"/>
      <c r="CWS18" s="47"/>
      <c r="CWT18" s="47"/>
      <c r="CWU18" s="47"/>
      <c r="CWV18" s="47"/>
      <c r="CWW18" s="47"/>
      <c r="CWX18" s="47"/>
      <c r="CWY18" s="47"/>
      <c r="CWZ18" s="47"/>
      <c r="CXA18" s="47"/>
      <c r="CXB18" s="47"/>
      <c r="CXC18" s="47"/>
      <c r="CXD18" s="47"/>
      <c r="CXE18" s="47"/>
      <c r="CXF18" s="47"/>
      <c r="CXG18" s="47"/>
      <c r="CXH18" s="47"/>
      <c r="CXI18" s="47"/>
      <c r="CXJ18" s="47"/>
      <c r="CXK18" s="47"/>
      <c r="CXL18" s="47"/>
      <c r="CXM18" s="47"/>
      <c r="CXN18" s="47"/>
      <c r="CXO18" s="47"/>
      <c r="CXP18" s="47"/>
      <c r="CXQ18" s="47"/>
      <c r="CXR18" s="47"/>
      <c r="CXS18" s="47"/>
      <c r="CXT18" s="47"/>
      <c r="CXU18" s="47"/>
      <c r="CXV18" s="47"/>
      <c r="CXW18" s="47"/>
      <c r="CXX18" s="47"/>
      <c r="CXY18" s="47"/>
      <c r="CXZ18" s="47"/>
      <c r="CYA18" s="47"/>
      <c r="CYB18" s="47"/>
      <c r="CYC18" s="47"/>
      <c r="CYD18" s="47"/>
      <c r="CYE18" s="47"/>
      <c r="CYF18" s="47"/>
      <c r="CYG18" s="47"/>
      <c r="CYH18" s="47"/>
      <c r="CYI18" s="47"/>
      <c r="CYJ18" s="47"/>
      <c r="CYK18" s="47"/>
      <c r="CYL18" s="47"/>
      <c r="CYM18" s="47"/>
      <c r="CYN18" s="47"/>
      <c r="CYO18" s="47"/>
      <c r="CYP18" s="47"/>
      <c r="CYQ18" s="47"/>
      <c r="CYR18" s="47"/>
      <c r="CYS18" s="47"/>
      <c r="CYT18" s="47"/>
      <c r="CYU18" s="47"/>
      <c r="CYV18" s="47"/>
      <c r="CYW18" s="47"/>
      <c r="CYX18" s="47"/>
      <c r="CYY18" s="47"/>
      <c r="CYZ18" s="47"/>
      <c r="CZA18" s="47"/>
      <c r="CZB18" s="47"/>
      <c r="CZC18" s="47"/>
      <c r="CZD18" s="47"/>
      <c r="CZE18" s="47"/>
      <c r="CZF18" s="47"/>
      <c r="CZG18" s="47"/>
      <c r="CZH18" s="47"/>
      <c r="CZI18" s="47"/>
      <c r="CZJ18" s="47"/>
      <c r="CZK18" s="47"/>
      <c r="CZL18" s="47"/>
      <c r="CZM18" s="47"/>
      <c r="CZN18" s="47"/>
      <c r="CZO18" s="47"/>
      <c r="CZP18" s="47"/>
      <c r="CZQ18" s="47"/>
      <c r="CZR18" s="47"/>
      <c r="CZS18" s="47"/>
      <c r="CZT18" s="47"/>
      <c r="CZU18" s="47"/>
      <c r="CZV18" s="47"/>
      <c r="CZW18" s="47"/>
      <c r="CZX18" s="47"/>
      <c r="CZY18" s="47"/>
      <c r="CZZ18" s="47"/>
      <c r="DAA18" s="47"/>
      <c r="DAB18" s="47"/>
      <c r="DAC18" s="47"/>
      <c r="DAD18" s="47"/>
      <c r="DAE18" s="47"/>
      <c r="DAF18" s="47"/>
      <c r="DAG18" s="47"/>
      <c r="DAH18" s="47"/>
      <c r="DAI18" s="47"/>
      <c r="DAJ18" s="47"/>
      <c r="DAK18" s="47"/>
      <c r="DAL18" s="47"/>
      <c r="DAM18" s="47"/>
      <c r="DAN18" s="47"/>
      <c r="DAO18" s="47"/>
      <c r="DAP18" s="47"/>
      <c r="DAQ18" s="47"/>
      <c r="DAR18" s="47"/>
      <c r="DAS18" s="47"/>
      <c r="DAT18" s="47"/>
      <c r="DAU18" s="47"/>
      <c r="DAV18" s="47"/>
      <c r="DAW18" s="47"/>
      <c r="DAX18" s="47"/>
      <c r="DAY18" s="47"/>
      <c r="DAZ18" s="47"/>
      <c r="DBA18" s="47"/>
      <c r="DBB18" s="47"/>
      <c r="DBC18" s="47"/>
      <c r="DBD18" s="47"/>
      <c r="DBE18" s="47"/>
      <c r="DBF18" s="47"/>
      <c r="DBG18" s="47"/>
      <c r="DBH18" s="47"/>
      <c r="DBI18" s="47"/>
      <c r="DBJ18" s="47"/>
      <c r="DBK18" s="47"/>
      <c r="DBL18" s="47"/>
      <c r="DBM18" s="47"/>
      <c r="DBN18" s="47"/>
      <c r="DBO18" s="47"/>
      <c r="DBP18" s="47"/>
      <c r="DBQ18" s="47"/>
      <c r="DBR18" s="47"/>
      <c r="DBS18" s="47"/>
      <c r="DBT18" s="47"/>
      <c r="DBU18" s="47"/>
      <c r="DBV18" s="47"/>
      <c r="DBW18" s="47"/>
      <c r="DBX18" s="47"/>
      <c r="DBY18" s="47"/>
      <c r="DBZ18" s="47"/>
      <c r="DCA18" s="47"/>
      <c r="DCB18" s="47"/>
      <c r="DCC18" s="47"/>
      <c r="DCD18" s="47"/>
      <c r="DCE18" s="47"/>
      <c r="DCF18" s="47"/>
      <c r="DCG18" s="47"/>
      <c r="DCH18" s="47"/>
      <c r="DCI18" s="47"/>
      <c r="DCJ18" s="47"/>
      <c r="DCK18" s="47"/>
      <c r="DCL18" s="47"/>
      <c r="DCM18" s="47"/>
      <c r="DCN18" s="47"/>
      <c r="DCO18" s="47"/>
      <c r="DCP18" s="47"/>
      <c r="DCQ18" s="47"/>
      <c r="DCR18" s="47"/>
      <c r="DCS18" s="47"/>
      <c r="DCT18" s="47"/>
      <c r="DCU18" s="47"/>
      <c r="DCV18" s="47"/>
      <c r="DCW18" s="47"/>
      <c r="DCX18" s="47"/>
      <c r="DCY18" s="47"/>
      <c r="DCZ18" s="47"/>
      <c r="DDA18" s="47"/>
      <c r="DDB18" s="47"/>
      <c r="DDC18" s="47"/>
      <c r="DDD18" s="47"/>
      <c r="DDE18" s="47"/>
      <c r="DDF18" s="47"/>
      <c r="DDG18" s="47"/>
      <c r="DDH18" s="47"/>
      <c r="DDI18" s="47"/>
      <c r="DDJ18" s="47"/>
      <c r="DDK18" s="47"/>
      <c r="DDL18" s="47"/>
      <c r="DDM18" s="47"/>
      <c r="DDN18" s="47"/>
      <c r="DDO18" s="47"/>
      <c r="DDP18" s="47"/>
      <c r="DDQ18" s="47"/>
      <c r="DDR18" s="47"/>
      <c r="DDS18" s="47"/>
      <c r="DDT18" s="47"/>
      <c r="DDU18" s="47"/>
      <c r="DDV18" s="47"/>
      <c r="DDW18" s="47"/>
      <c r="DDX18" s="47"/>
      <c r="DDY18" s="47"/>
      <c r="DDZ18" s="47"/>
      <c r="DEA18" s="47"/>
      <c r="DEB18" s="47"/>
      <c r="DEC18" s="47"/>
      <c r="DED18" s="47"/>
      <c r="DEE18" s="47"/>
      <c r="DEF18" s="47"/>
      <c r="DEG18" s="47"/>
      <c r="DEH18" s="47"/>
      <c r="DEI18" s="47"/>
      <c r="DEJ18" s="47"/>
      <c r="DEK18" s="47"/>
      <c r="DEL18" s="47"/>
      <c r="DEM18" s="47"/>
      <c r="DEN18" s="47"/>
      <c r="DEO18" s="47"/>
      <c r="DEP18" s="47"/>
      <c r="DEQ18" s="47"/>
      <c r="DER18" s="47"/>
      <c r="DES18" s="47"/>
    </row>
    <row r="19" spans="1:2853">
      <c r="B19"/>
      <c r="C19" s="67"/>
      <c r="D19"/>
      <c r="E19" s="67"/>
      <c r="F19"/>
      <c r="G19" s="67"/>
      <c r="H19"/>
      <c r="I19" s="67"/>
      <c r="J19"/>
      <c r="K19" s="67"/>
      <c r="L19"/>
      <c r="M19" s="67"/>
      <c r="N19"/>
      <c r="O19" s="67"/>
      <c r="P19"/>
      <c r="Q19" s="67"/>
      <c r="R19"/>
      <c r="S19" s="67"/>
      <c r="T19"/>
      <c r="U19" s="67"/>
      <c r="V19"/>
      <c r="W19" s="67"/>
      <c r="X19"/>
      <c r="Y19" s="67"/>
      <c r="Z19"/>
      <c r="AA19" s="67"/>
      <c r="AB19"/>
      <c r="AC19" s="67"/>
      <c r="AD19"/>
      <c r="AE19" s="67"/>
      <c r="AF19"/>
      <c r="AG19" s="67"/>
      <c r="AH19"/>
      <c r="AI19" s="67"/>
      <c r="AJ19"/>
      <c r="AK19" s="67"/>
      <c r="AL19"/>
      <c r="AM19" s="67"/>
      <c r="AN19"/>
      <c r="AO19" s="67"/>
      <c r="AP19"/>
      <c r="AQ19" s="67"/>
      <c r="AR19"/>
      <c r="AS19" s="67"/>
      <c r="AT19"/>
      <c r="AU19" s="67"/>
      <c r="AV19"/>
      <c r="AW19" s="67"/>
      <c r="AX19"/>
      <c r="AY19" s="67"/>
      <c r="AZ19"/>
      <c r="BA19" s="67"/>
      <c r="BB19"/>
      <c r="BC19" s="67"/>
      <c r="BD19"/>
      <c r="BE19" s="67"/>
      <c r="BF19"/>
      <c r="BG19"/>
      <c r="BH19"/>
      <c r="BI19"/>
      <c r="BJ19"/>
      <c r="BK19"/>
      <c r="BL19"/>
      <c r="BM19"/>
      <c r="BN19"/>
      <c r="BO19"/>
      <c r="BP19"/>
      <c r="BQ19"/>
      <c r="BR19"/>
      <c r="BS19"/>
      <c r="BT19"/>
      <c r="BU19"/>
      <c r="BV19"/>
      <c r="BW19"/>
      <c r="BX19"/>
      <c r="BY19"/>
      <c r="BZ19"/>
      <c r="CA19"/>
      <c r="CB19"/>
      <c r="CC19"/>
      <c r="CD19"/>
      <c r="CE19"/>
      <c r="CF19"/>
      <c r="CG19"/>
      <c r="CH19"/>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c r="IV19" s="51"/>
      <c r="IW19" s="51"/>
      <c r="IX19" s="51"/>
      <c r="IY19" s="51"/>
      <c r="IZ19" s="51"/>
      <c r="JA19" s="51"/>
      <c r="JB19" s="51"/>
      <c r="JC19" s="51"/>
      <c r="JD19" s="51"/>
      <c r="JE19" s="51"/>
      <c r="JF19" s="51"/>
      <c r="JG19" s="51"/>
      <c r="JH19" s="51"/>
      <c r="JI19" s="51"/>
      <c r="JJ19" s="51"/>
      <c r="JK19" s="51"/>
      <c r="JL19" s="51"/>
      <c r="JM19" s="51"/>
      <c r="JN19" s="51"/>
      <c r="JO19" s="51"/>
      <c r="JP19" s="51"/>
      <c r="JQ19" s="51"/>
      <c r="JR19" s="51"/>
      <c r="JS19" s="51"/>
      <c r="JT19" s="51"/>
      <c r="JU19" s="51"/>
      <c r="JV19" s="51"/>
      <c r="JW19" s="51"/>
      <c r="JX19" s="51"/>
      <c r="JY19" s="51"/>
      <c r="JZ19" s="51"/>
      <c r="KA19" s="51"/>
      <c r="KB19" s="51"/>
      <c r="KC19" s="51"/>
      <c r="KD19" s="51"/>
      <c r="KE19" s="51"/>
      <c r="KF19" s="51"/>
      <c r="KG19" s="51"/>
      <c r="KH19" s="51"/>
      <c r="KI19" s="51"/>
      <c r="KJ19" s="51"/>
      <c r="KK19" s="51"/>
      <c r="KL19" s="51"/>
      <c r="KM19" s="51"/>
      <c r="KN19" s="51"/>
      <c r="KO19" s="51"/>
      <c r="KP19" s="51"/>
      <c r="KQ19" s="51"/>
      <c r="KR19" s="51"/>
      <c r="KS19" s="51"/>
      <c r="KT19" s="51"/>
      <c r="KU19" s="51"/>
      <c r="KV19" s="51"/>
      <c r="KW19" s="51"/>
      <c r="KX19" s="51"/>
      <c r="KY19" s="51"/>
      <c r="KZ19" s="51"/>
      <c r="LA19" s="51"/>
      <c r="LB19" s="51"/>
      <c r="LC19" s="51"/>
      <c r="LD19" s="51"/>
      <c r="LE19" s="51"/>
      <c r="LF19" s="51"/>
      <c r="LG19" s="51"/>
      <c r="LH19" s="51"/>
      <c r="LI19" s="51"/>
      <c r="LJ19" s="51"/>
      <c r="LK19" s="51"/>
      <c r="LL19" s="51"/>
      <c r="LM19" s="51"/>
      <c r="LN19" s="51"/>
      <c r="LO19" s="51"/>
      <c r="LP19" s="51"/>
      <c r="LQ19" s="51"/>
      <c r="LR19" s="51"/>
      <c r="LS19" s="51"/>
      <c r="LT19" s="51"/>
      <c r="LU19" s="51"/>
      <c r="LV19" s="51"/>
      <c r="LW19" s="51"/>
      <c r="LX19" s="51"/>
      <c r="LY19" s="51"/>
      <c r="LZ19" s="51"/>
      <c r="MA19" s="51"/>
      <c r="MB19" s="51"/>
      <c r="MC19" s="51"/>
      <c r="MD19" s="51"/>
      <c r="ME19" s="51"/>
      <c r="MF19" s="51"/>
      <c r="MG19" s="51"/>
      <c r="MH19" s="51"/>
      <c r="MI19" s="51"/>
      <c r="MJ19" s="51"/>
      <c r="MK19" s="51"/>
      <c r="ML19" s="51"/>
      <c r="MM19" s="51"/>
      <c r="MN19" s="51"/>
      <c r="MO19" s="51"/>
      <c r="MP19" s="51"/>
      <c r="MQ19" s="51"/>
      <c r="MR19" s="51"/>
      <c r="MS19" s="51"/>
      <c r="MT19" s="51"/>
      <c r="MU19" s="51"/>
      <c r="MV19" s="51"/>
      <c r="MW19" s="51"/>
      <c r="MX19" s="51"/>
      <c r="MY19" s="51"/>
      <c r="MZ19" s="51"/>
      <c r="NA19" s="51"/>
      <c r="NB19" s="51"/>
      <c r="NC19" s="51"/>
      <c r="ND19" s="51"/>
      <c r="NE19" s="51"/>
      <c r="NF19" s="51"/>
      <c r="NG19" s="51"/>
      <c r="NH19" s="51"/>
      <c r="NI19" s="51"/>
      <c r="NJ19" s="51"/>
      <c r="NK19" s="51"/>
      <c r="NL19" s="51"/>
      <c r="NM19" s="51"/>
      <c r="NN19" s="51"/>
      <c r="NO19" s="51"/>
      <c r="NP19" s="51"/>
      <c r="NQ19" s="51"/>
      <c r="NR19" s="51"/>
      <c r="NS19" s="51"/>
      <c r="NT19" s="51"/>
      <c r="NU19" s="51"/>
      <c r="NV19" s="51"/>
      <c r="NW19" s="51"/>
      <c r="NX19" s="51"/>
      <c r="NY19" s="51"/>
      <c r="NZ19" s="51"/>
      <c r="OA19" s="51"/>
      <c r="OB19" s="51"/>
      <c r="OC19" s="51"/>
      <c r="OD19" s="51"/>
      <c r="OE19" s="51"/>
      <c r="OF19" s="51"/>
      <c r="OG19" s="51"/>
      <c r="OH19" s="51"/>
      <c r="OI19" s="51"/>
      <c r="OJ19" s="51"/>
      <c r="OK19" s="51"/>
      <c r="OL19" s="51"/>
      <c r="OM19" s="51"/>
      <c r="ON19" s="51"/>
      <c r="OO19" s="51"/>
      <c r="OP19" s="51"/>
      <c r="OQ19" s="51"/>
      <c r="OR19" s="51"/>
      <c r="OS19" s="51"/>
      <c r="OT19" s="51"/>
      <c r="OU19" s="51"/>
      <c r="OV19" s="51"/>
      <c r="OW19" s="51"/>
      <c r="OX19" s="51"/>
      <c r="OY19" s="51"/>
      <c r="OZ19" s="51"/>
      <c r="PA19" s="51"/>
      <c r="PB19" s="51"/>
      <c r="PC19" s="51"/>
      <c r="PD19" s="51"/>
      <c r="PE19" s="51"/>
      <c r="PF19" s="51"/>
      <c r="PG19" s="51"/>
      <c r="PH19" s="51"/>
      <c r="PI19" s="51"/>
      <c r="PJ19" s="51"/>
      <c r="PK19" s="51"/>
      <c r="PL19" s="51"/>
      <c r="PM19" s="51"/>
      <c r="PN19" s="51"/>
      <c r="PO19" s="51"/>
      <c r="PP19" s="51"/>
      <c r="PQ19" s="51"/>
      <c r="PR19" s="51"/>
      <c r="PS19" s="51"/>
      <c r="PT19" s="51"/>
      <c r="PU19" s="51"/>
      <c r="PV19" s="51"/>
      <c r="PW19" s="51"/>
      <c r="PX19" s="51"/>
      <c r="PY19" s="51"/>
      <c r="PZ19" s="51"/>
      <c r="QA19" s="51"/>
      <c r="QB19" s="51"/>
      <c r="QC19" s="51"/>
      <c r="QD19" s="51"/>
      <c r="QE19" s="51"/>
      <c r="QF19" s="51"/>
      <c r="QG19" s="51"/>
      <c r="QH19" s="51"/>
      <c r="QI19" s="51"/>
      <c r="QJ19" s="51"/>
      <c r="QK19" s="51"/>
      <c r="QL19" s="51"/>
      <c r="QM19" s="51"/>
      <c r="QN19" s="51"/>
      <c r="QO19" s="51"/>
      <c r="QP19" s="51"/>
      <c r="QQ19" s="51"/>
      <c r="QR19" s="51"/>
      <c r="QS19" s="51"/>
      <c r="QT19" s="51"/>
      <c r="QU19" s="51"/>
      <c r="QV19" s="51"/>
      <c r="QW19" s="51"/>
      <c r="QX19" s="51"/>
      <c r="QY19" s="51"/>
      <c r="QZ19" s="51"/>
      <c r="RA19" s="51"/>
      <c r="RB19" s="51"/>
      <c r="RC19" s="51"/>
      <c r="RD19" s="51"/>
      <c r="RE19" s="51"/>
      <c r="RF19" s="51"/>
      <c r="RG19" s="51"/>
      <c r="RH19" s="51"/>
      <c r="RI19" s="51"/>
      <c r="RJ19" s="51"/>
      <c r="RK19" s="51"/>
      <c r="RL19" s="51"/>
      <c r="RM19" s="51"/>
      <c r="RN19" s="51"/>
      <c r="RO19" s="51"/>
      <c r="RP19" s="51"/>
      <c r="RQ19" s="51"/>
      <c r="RR19" s="51"/>
      <c r="RS19" s="51"/>
      <c r="RT19" s="51"/>
      <c r="RU19" s="51"/>
      <c r="RV19" s="51"/>
      <c r="RW19" s="51"/>
      <c r="RX19" s="51"/>
      <c r="RY19" s="51"/>
      <c r="RZ19" s="51"/>
      <c r="SA19" s="51"/>
      <c r="SB19" s="51"/>
      <c r="SC19" s="51"/>
      <c r="SD19" s="51"/>
      <c r="SE19" s="51"/>
      <c r="SF19" s="51"/>
      <c r="SG19" s="51"/>
      <c r="SH19" s="51"/>
      <c r="SI19" s="51"/>
      <c r="SJ19" s="51"/>
      <c r="SK19" s="51"/>
      <c r="SL19" s="51"/>
      <c r="SM19" s="51"/>
      <c r="SN19" s="51"/>
      <c r="SO19" s="51"/>
      <c r="SP19" s="51"/>
      <c r="SQ19" s="51"/>
      <c r="SR19" s="51"/>
      <c r="SS19" s="51"/>
      <c r="ST19" s="51"/>
      <c r="SU19" s="51"/>
      <c r="SV19" s="51"/>
      <c r="SW19" s="51"/>
      <c r="SX19" s="51"/>
      <c r="SY19" s="51"/>
      <c r="SZ19" s="51"/>
      <c r="TA19" s="51"/>
      <c r="TB19" s="51"/>
      <c r="TC19" s="51"/>
      <c r="TD19" s="51"/>
      <c r="TE19" s="51"/>
      <c r="TF19" s="51"/>
      <c r="TG19" s="51"/>
      <c r="TH19" s="51"/>
      <c r="TI19" s="51"/>
      <c r="TJ19" s="51"/>
      <c r="TK19" s="51"/>
      <c r="TL19" s="51"/>
      <c r="TM19" s="51"/>
      <c r="TN19" s="51"/>
      <c r="TO19" s="51"/>
      <c r="TP19" s="51"/>
      <c r="TQ19" s="51"/>
      <c r="TR19" s="51"/>
      <c r="TS19" s="51"/>
      <c r="TT19" s="51"/>
      <c r="TU19" s="51"/>
      <c r="TV19" s="51"/>
      <c r="TW19" s="51"/>
      <c r="TX19" s="51"/>
      <c r="TY19" s="51"/>
      <c r="TZ19" s="51"/>
      <c r="UA19" s="51"/>
      <c r="UB19" s="51"/>
      <c r="UC19" s="51"/>
      <c r="UD19" s="51"/>
      <c r="UE19" s="51"/>
      <c r="UF19" s="51"/>
      <c r="UG19" s="51"/>
      <c r="UH19" s="51"/>
      <c r="UI19" s="51"/>
      <c r="UJ19" s="51"/>
      <c r="UK19" s="51"/>
      <c r="UL19" s="51"/>
      <c r="UM19" s="51"/>
      <c r="UN19" s="51"/>
      <c r="UO19" s="51"/>
      <c r="UP19" s="51"/>
      <c r="UQ19" s="51"/>
      <c r="UR19" s="51"/>
      <c r="US19" s="51"/>
      <c r="UT19" s="51"/>
      <c r="UU19" s="51"/>
      <c r="UV19" s="51"/>
      <c r="UW19" s="51"/>
      <c r="UX19" s="51"/>
      <c r="UY19" s="51"/>
      <c r="UZ19" s="51"/>
      <c r="VA19" s="51"/>
      <c r="VB19" s="51"/>
      <c r="VC19" s="51"/>
      <c r="VD19" s="51"/>
      <c r="VE19" s="51"/>
      <c r="VF19" s="51"/>
      <c r="VG19" s="51"/>
      <c r="VH19" s="51"/>
      <c r="VI19" s="51"/>
      <c r="VJ19" s="51"/>
      <c r="VK19" s="51"/>
      <c r="VL19" s="51"/>
      <c r="VM19" s="51"/>
      <c r="VN19" s="51"/>
      <c r="VO19" s="51"/>
      <c r="VP19" s="51"/>
      <c r="VQ19" s="51"/>
      <c r="VR19" s="51"/>
      <c r="VS19" s="51"/>
      <c r="VT19" s="51"/>
      <c r="VU19" s="51"/>
      <c r="VV19" s="51"/>
      <c r="VW19" s="51"/>
      <c r="VX19" s="51"/>
      <c r="VY19" s="51"/>
      <c r="VZ19" s="51"/>
      <c r="WA19" s="51"/>
      <c r="WB19" s="51"/>
      <c r="WC19" s="51"/>
      <c r="WD19" s="51"/>
      <c r="WE19" s="51"/>
      <c r="WF19" s="51"/>
      <c r="WG19" s="51"/>
      <c r="WH19" s="51"/>
      <c r="WI19" s="51"/>
      <c r="WJ19" s="51"/>
      <c r="WK19" s="51"/>
      <c r="WL19" s="51"/>
      <c r="WM19" s="51"/>
      <c r="WN19" s="51"/>
      <c r="WO19" s="51"/>
      <c r="WP19" s="51"/>
      <c r="WQ19" s="51"/>
      <c r="WR19" s="51"/>
      <c r="WS19" s="51"/>
      <c r="WT19" s="51"/>
      <c r="WU19" s="51"/>
      <c r="WV19" s="51"/>
      <c r="WW19" s="51"/>
      <c r="WX19" s="51"/>
      <c r="WY19" s="51"/>
      <c r="WZ19" s="51"/>
      <c r="XA19" s="51"/>
      <c r="XB19" s="51"/>
      <c r="XC19" s="51"/>
      <c r="XD19" s="51"/>
      <c r="XE19" s="51"/>
      <c r="XF19" s="51"/>
      <c r="XG19" s="51"/>
      <c r="XH19" s="51"/>
      <c r="XI19" s="51"/>
      <c r="XJ19" s="51"/>
      <c r="XK19" s="51"/>
      <c r="XL19" s="51"/>
      <c r="XM19" s="51"/>
      <c r="XN19" s="51"/>
      <c r="XO19" s="51"/>
      <c r="XP19" s="51"/>
      <c r="XQ19" s="51"/>
      <c r="XR19" s="51"/>
      <c r="XS19" s="51"/>
      <c r="XT19" s="51"/>
      <c r="XU19" s="51"/>
      <c r="XV19" s="51"/>
      <c r="XW19" s="51"/>
      <c r="XX19" s="51"/>
      <c r="XY19" s="51"/>
      <c r="XZ19" s="51"/>
      <c r="YA19" s="51"/>
      <c r="YB19" s="51"/>
      <c r="YC19" s="51"/>
      <c r="YD19" s="51"/>
      <c r="YE19" s="51"/>
      <c r="YF19" s="51"/>
      <c r="YG19" s="51"/>
      <c r="YH19" s="51"/>
      <c r="YI19" s="51"/>
      <c r="YJ19" s="51"/>
      <c r="YK19" s="51"/>
      <c r="YL19" s="51"/>
      <c r="YM19" s="51"/>
      <c r="YN19" s="51"/>
      <c r="YO19" s="51"/>
      <c r="YP19" s="51"/>
      <c r="YQ19" s="51"/>
      <c r="YR19" s="51"/>
      <c r="YS19" s="51"/>
      <c r="YT19" s="51"/>
      <c r="YU19" s="51"/>
      <c r="YV19" s="51"/>
      <c r="YW19" s="51"/>
      <c r="YX19" s="51"/>
      <c r="YY19" s="51"/>
      <c r="YZ19" s="51"/>
      <c r="ZA19" s="51"/>
      <c r="ZB19" s="51"/>
      <c r="ZC19" s="51"/>
      <c r="ZD19" s="51"/>
      <c r="ZE19" s="51"/>
      <c r="ZF19" s="51"/>
      <c r="ZG19" s="51"/>
      <c r="ZH19" s="51"/>
      <c r="ZI19" s="51"/>
      <c r="ZJ19" s="51"/>
      <c r="ZK19" s="51"/>
      <c r="ZL19" s="51"/>
      <c r="ZM19" s="51"/>
      <c r="ZN19" s="51"/>
      <c r="ZO19" s="51"/>
      <c r="ZP19" s="51"/>
      <c r="ZQ19" s="51"/>
      <c r="ZR19" s="51"/>
      <c r="ZS19" s="51"/>
      <c r="ZT19" s="51"/>
      <c r="ZU19" s="51"/>
      <c r="ZV19" s="51"/>
      <c r="ZW19" s="51"/>
      <c r="ZX19" s="51"/>
      <c r="ZY19" s="51"/>
      <c r="ZZ19" s="51"/>
      <c r="AAA19" s="51"/>
      <c r="AAB19" s="51"/>
      <c r="AAC19" s="51"/>
      <c r="AAD19" s="51"/>
      <c r="AAE19" s="51"/>
      <c r="AAF19" s="51"/>
      <c r="AAG19" s="51"/>
      <c r="AAH19" s="51"/>
      <c r="AAI19" s="51"/>
      <c r="AAJ19" s="51"/>
      <c r="AAK19" s="51"/>
      <c r="AAL19" s="51"/>
      <c r="AAM19" s="51"/>
      <c r="AAN19" s="51"/>
      <c r="AAO19" s="51"/>
      <c r="AAP19" s="51"/>
      <c r="AAQ19" s="51"/>
      <c r="AAR19" s="51"/>
      <c r="AAS19" s="51"/>
      <c r="AAT19" s="51"/>
      <c r="AAU19" s="51"/>
      <c r="AAV19" s="51"/>
      <c r="AAW19" s="51"/>
      <c r="AAX19" s="51"/>
      <c r="AAY19" s="51"/>
      <c r="AAZ19" s="51"/>
      <c r="ABA19" s="51"/>
      <c r="ABB19" s="51"/>
      <c r="ABC19" s="51"/>
      <c r="ABD19" s="51"/>
      <c r="ABE19" s="51"/>
      <c r="ABF19" s="51"/>
      <c r="ABG19" s="51"/>
      <c r="ABH19" s="51"/>
      <c r="ABI19" s="51"/>
      <c r="ABJ19" s="51"/>
      <c r="ABK19" s="51"/>
      <c r="ABL19" s="51"/>
      <c r="ABM19" s="51"/>
      <c r="ABN19" s="51"/>
      <c r="ABO19" s="51"/>
      <c r="ABP19" s="51"/>
      <c r="ABQ19" s="51"/>
      <c r="ABR19" s="51"/>
      <c r="ABS19" s="51"/>
      <c r="ABT19" s="51"/>
      <c r="ABU19" s="51"/>
      <c r="ABV19" s="51"/>
      <c r="ABW19" s="51"/>
      <c r="ABX19" s="51"/>
      <c r="ABY19" s="51"/>
      <c r="ABZ19" s="51"/>
      <c r="ACA19" s="51"/>
      <c r="ACB19" s="51"/>
      <c r="ACC19" s="51"/>
      <c r="ACD19" s="51"/>
      <c r="ACE19" s="51"/>
      <c r="ACF19" s="51"/>
      <c r="ACG19" s="51"/>
      <c r="ACH19" s="51"/>
      <c r="ACI19" s="51"/>
      <c r="ACJ19" s="51"/>
      <c r="ACK19" s="51"/>
      <c r="ACL19" s="51"/>
      <c r="ACM19" s="51"/>
      <c r="ACN19" s="51"/>
      <c r="ACO19" s="51"/>
      <c r="ACP19" s="51"/>
      <c r="ACQ19" s="51"/>
      <c r="ACR19" s="51"/>
      <c r="ACS19" s="51"/>
      <c r="ACT19" s="51"/>
      <c r="ACU19" s="51"/>
      <c r="ACV19" s="51"/>
      <c r="ACW19" s="51"/>
      <c r="ACX19" s="51"/>
      <c r="ACY19" s="51"/>
      <c r="ACZ19" s="51"/>
      <c r="ADA19" s="51"/>
      <c r="ADB19" s="51"/>
      <c r="ADC19" s="51"/>
      <c r="ADD19" s="51"/>
      <c r="ADE19" s="51"/>
      <c r="ADF19" s="51"/>
      <c r="ADG19" s="51"/>
      <c r="ADH19" s="51"/>
      <c r="ADI19" s="51"/>
      <c r="ADJ19" s="51"/>
      <c r="ADK19" s="51"/>
      <c r="ADL19" s="51"/>
      <c r="ADM19" s="51"/>
      <c r="ADN19" s="51"/>
      <c r="ADO19" s="51"/>
      <c r="ADP19" s="51"/>
      <c r="ADQ19" s="51"/>
      <c r="ADR19" s="51"/>
      <c r="ADS19" s="51"/>
      <c r="ADT19" s="51"/>
      <c r="ADU19" s="51"/>
      <c r="ADV19" s="51"/>
      <c r="ADW19" s="51"/>
      <c r="ADX19" s="51"/>
      <c r="ADY19" s="51"/>
      <c r="ADZ19" s="51"/>
      <c r="AEA19" s="51"/>
      <c r="AEB19" s="51"/>
      <c r="AEC19" s="51"/>
      <c r="AED19" s="51"/>
      <c r="AEE19" s="51"/>
      <c r="AEF19" s="51"/>
      <c r="AEG19" s="51"/>
      <c r="AEH19" s="51"/>
      <c r="AEI19" s="51"/>
      <c r="AEJ19" s="51"/>
      <c r="AEK19" s="51"/>
      <c r="AEL19" s="51"/>
      <c r="AEM19" s="51"/>
      <c r="AEN19" s="51"/>
      <c r="AEO19" s="51"/>
      <c r="AEP19" s="51"/>
      <c r="AEQ19" s="51"/>
      <c r="AER19" s="51"/>
      <c r="AES19" s="51"/>
      <c r="AET19" s="51"/>
      <c r="AEU19" s="51"/>
      <c r="AEV19" s="51"/>
      <c r="AEW19" s="51"/>
      <c r="AEX19" s="51"/>
      <c r="AEY19" s="51"/>
      <c r="AEZ19" s="51"/>
      <c r="AFA19" s="51"/>
      <c r="AFB19" s="51"/>
      <c r="AFC19" s="51"/>
      <c r="AFD19" s="51"/>
      <c r="AFE19" s="51"/>
      <c r="AFF19" s="51"/>
      <c r="AFG19" s="51"/>
      <c r="AFH19" s="51"/>
      <c r="AFI19" s="51"/>
      <c r="AFJ19" s="51"/>
      <c r="AFK19" s="51"/>
      <c r="AFL19" s="51"/>
      <c r="AFM19" s="51"/>
      <c r="AFN19" s="51"/>
      <c r="AFO19" s="51"/>
      <c r="AFP19" s="51"/>
      <c r="AFQ19" s="51"/>
      <c r="AFR19" s="51"/>
      <c r="AFS19" s="51"/>
      <c r="AFT19" s="51"/>
      <c r="AFU19" s="51"/>
      <c r="AFV19" s="51"/>
      <c r="AFW19" s="51"/>
      <c r="AFX19" s="51"/>
      <c r="AFY19" s="51"/>
      <c r="AFZ19" s="51"/>
      <c r="AGA19" s="51"/>
      <c r="AGB19" s="51"/>
      <c r="AGC19" s="51"/>
      <c r="AGD19" s="51"/>
      <c r="AGE19" s="51"/>
      <c r="AGF19" s="51"/>
      <c r="AGG19" s="51"/>
      <c r="AGH19" s="51"/>
      <c r="AGI19" s="51"/>
      <c r="AGJ19" s="51"/>
      <c r="AGK19" s="51"/>
      <c r="AGL19" s="51"/>
      <c r="AGM19" s="51"/>
      <c r="AGN19" s="51"/>
      <c r="AGO19" s="51"/>
      <c r="AGP19" s="51"/>
      <c r="AGQ19" s="51"/>
      <c r="AGR19" s="51"/>
      <c r="AGS19" s="51"/>
      <c r="AGT19" s="51"/>
      <c r="AGU19" s="51"/>
      <c r="AGV19" s="51"/>
      <c r="AGW19" s="51"/>
      <c r="AGX19" s="51"/>
      <c r="AGY19" s="51"/>
      <c r="AGZ19" s="51"/>
      <c r="AHA19" s="51"/>
      <c r="AHB19" s="51"/>
      <c r="AHC19" s="51"/>
      <c r="AHD19" s="51"/>
      <c r="AHE19" s="51"/>
      <c r="AHF19" s="51"/>
      <c r="AHG19" s="51"/>
      <c r="AHH19" s="51"/>
      <c r="AHI19" s="51"/>
      <c r="AHJ19" s="51"/>
      <c r="AHK19" s="51"/>
      <c r="AHL19" s="51"/>
      <c r="AHM19" s="51"/>
      <c r="AHN19" s="51"/>
      <c r="AHO19" s="51"/>
      <c r="AHP19" s="51"/>
      <c r="AHQ19" s="51"/>
      <c r="AHR19" s="51"/>
      <c r="AHS19" s="51"/>
      <c r="AHT19" s="51"/>
      <c r="AHU19" s="51"/>
      <c r="AHV19" s="51"/>
      <c r="AHW19" s="51"/>
      <c r="AHX19" s="51"/>
      <c r="AHY19" s="51"/>
      <c r="AHZ19" s="51"/>
      <c r="AIA19" s="51"/>
      <c r="AIB19" s="51"/>
      <c r="AIC19" s="51"/>
      <c r="AID19" s="51"/>
      <c r="AIE19" s="51"/>
      <c r="AIF19" s="51"/>
      <c r="AIG19" s="51"/>
      <c r="AIH19" s="51"/>
      <c r="AII19" s="51"/>
      <c r="AIJ19" s="51"/>
      <c r="AIK19" s="51"/>
      <c r="AIL19" s="51"/>
      <c r="AIM19" s="51"/>
      <c r="AIN19" s="51"/>
      <c r="AIO19" s="51"/>
      <c r="AIP19" s="51"/>
      <c r="AIQ19" s="51"/>
      <c r="AIR19" s="51"/>
      <c r="AIS19" s="51"/>
      <c r="AIT19" s="51"/>
      <c r="AIU19" s="51"/>
      <c r="AIV19" s="51"/>
      <c r="AIW19" s="51"/>
      <c r="AIX19" s="51"/>
      <c r="AIY19" s="51"/>
      <c r="AIZ19" s="51"/>
      <c r="AJA19" s="51"/>
      <c r="AJB19" s="51"/>
      <c r="AJC19" s="51"/>
      <c r="AJD19" s="51"/>
      <c r="AJE19" s="51"/>
      <c r="AJF19" s="51"/>
      <c r="AJG19" s="51"/>
      <c r="AJH19" s="51"/>
      <c r="AJI19" s="51"/>
      <c r="AJJ19" s="51"/>
      <c r="AJK19" s="51"/>
      <c r="AJL19" s="51"/>
      <c r="AJM19" s="51"/>
      <c r="AJN19" s="51"/>
      <c r="AJO19" s="51"/>
      <c r="AJP19" s="51"/>
      <c r="AJQ19" s="51"/>
      <c r="AJR19" s="51"/>
      <c r="AJS19" s="51"/>
      <c r="AJT19" s="51"/>
      <c r="AJU19" s="51"/>
      <c r="AJV19" s="51"/>
      <c r="AJW19" s="51"/>
      <c r="AJX19" s="51"/>
      <c r="AJY19" s="51"/>
      <c r="AJZ19" s="51"/>
      <c r="AKA19" s="51"/>
      <c r="AKB19" s="51"/>
      <c r="AKC19" s="51"/>
      <c r="AKD19" s="51"/>
      <c r="AKE19" s="51"/>
      <c r="AKF19" s="51"/>
      <c r="AKG19" s="51"/>
      <c r="AKH19" s="51"/>
      <c r="AKI19" s="51"/>
      <c r="AKJ19" s="51"/>
      <c r="AKK19" s="51"/>
      <c r="AKL19" s="51"/>
      <c r="AKM19" s="51"/>
      <c r="AKN19" s="51"/>
      <c r="AKO19" s="51"/>
      <c r="AKP19" s="51"/>
      <c r="AKQ19" s="51"/>
      <c r="AKR19" s="51"/>
      <c r="AKS19" s="51"/>
      <c r="AKT19" s="51"/>
      <c r="AKU19" s="51"/>
      <c r="AKV19" s="51"/>
      <c r="AKW19" s="51"/>
      <c r="AKX19" s="51"/>
      <c r="AKY19" s="51"/>
      <c r="AKZ19" s="51"/>
      <c r="ALA19" s="51"/>
      <c r="ALB19" s="51"/>
      <c r="ALC19" s="51"/>
      <c r="ALD19" s="51"/>
      <c r="ALE19" s="51"/>
      <c r="ALF19" s="51"/>
      <c r="ALG19" s="51"/>
      <c r="ALH19" s="51"/>
      <c r="ALI19" s="51"/>
      <c r="ALJ19" s="51"/>
      <c r="ALK19" s="51"/>
      <c r="ALL19" s="51"/>
      <c r="ALM19" s="51"/>
      <c r="ALN19" s="51"/>
      <c r="ALO19" s="51"/>
      <c r="ALP19" s="51"/>
      <c r="ALQ19" s="51"/>
      <c r="ALR19" s="51"/>
      <c r="ALS19" s="51"/>
      <c r="ALT19" s="51"/>
      <c r="ALU19" s="51"/>
      <c r="ALV19" s="51"/>
      <c r="ALW19" s="51"/>
      <c r="ALX19" s="51"/>
      <c r="ALY19" s="51"/>
      <c r="ALZ19" s="51"/>
      <c r="AMA19" s="51"/>
      <c r="AMB19" s="51"/>
      <c r="AMC19" s="51"/>
      <c r="AMD19" s="51"/>
      <c r="AME19" s="51"/>
      <c r="AMF19" s="51"/>
      <c r="AMG19" s="51"/>
      <c r="AMH19" s="51"/>
      <c r="AMI19" s="51"/>
      <c r="AMJ19" s="51"/>
      <c r="AMK19" s="51"/>
      <c r="AML19" s="51"/>
      <c r="AMM19" s="51"/>
      <c r="AMN19" s="51"/>
      <c r="AMO19" s="51"/>
      <c r="AMP19" s="51"/>
      <c r="AMQ19" s="51"/>
      <c r="AMR19" s="51"/>
      <c r="AMS19" s="51"/>
      <c r="AMT19" s="51"/>
      <c r="AMU19" s="51"/>
      <c r="AMV19" s="51"/>
      <c r="AMW19" s="51"/>
      <c r="AMX19" s="51"/>
      <c r="AMY19" s="51"/>
      <c r="AMZ19" s="51"/>
      <c r="ANA19" s="51"/>
      <c r="ANB19" s="51"/>
      <c r="ANC19" s="51"/>
      <c r="AND19" s="51"/>
      <c r="ANE19" s="51"/>
      <c r="ANF19" s="51"/>
      <c r="ANG19" s="51"/>
      <c r="ANH19" s="51"/>
      <c r="ANI19" s="51"/>
      <c r="ANJ19" s="51"/>
      <c r="ANK19" s="51"/>
      <c r="ANL19" s="51"/>
      <c r="ANM19" s="51"/>
      <c r="ANN19" s="51"/>
      <c r="ANO19" s="51"/>
      <c r="ANP19" s="51"/>
      <c r="ANQ19" s="51"/>
      <c r="ANR19" s="51"/>
      <c r="ANS19" s="51"/>
      <c r="ANT19" s="51"/>
      <c r="ANU19" s="51"/>
      <c r="ANV19" s="51"/>
      <c r="ANW19" s="51"/>
      <c r="ANX19" s="51"/>
      <c r="ANY19" s="51"/>
      <c r="ANZ19" s="51"/>
      <c r="AOA19" s="51"/>
      <c r="AOB19" s="51"/>
      <c r="AOC19" s="51"/>
      <c r="AOD19" s="51"/>
      <c r="AOE19" s="51"/>
      <c r="AOF19" s="51"/>
      <c r="AOG19" s="51"/>
      <c r="AOH19" s="51"/>
      <c r="AOI19" s="51"/>
      <c r="AOJ19" s="51"/>
      <c r="AOK19" s="51"/>
      <c r="AOL19" s="51"/>
      <c r="AOM19" s="51"/>
      <c r="AON19" s="51"/>
      <c r="AOO19" s="51"/>
      <c r="AOP19" s="51"/>
      <c r="AOQ19" s="51"/>
      <c r="AOR19" s="51"/>
      <c r="AOS19" s="51"/>
      <c r="AOT19" s="51"/>
      <c r="AOU19" s="51"/>
      <c r="AOV19" s="51"/>
      <c r="AOW19" s="51"/>
      <c r="AOX19" s="51"/>
      <c r="AOY19" s="51"/>
      <c r="AOZ19" s="51"/>
      <c r="APA19" s="51"/>
      <c r="APB19" s="51"/>
      <c r="APC19" s="51"/>
      <c r="APD19" s="51"/>
      <c r="APE19" s="51"/>
      <c r="APF19" s="51"/>
      <c r="APG19" s="51"/>
      <c r="APH19" s="51"/>
      <c r="API19" s="51"/>
      <c r="APJ19" s="51"/>
      <c r="APK19" s="51"/>
      <c r="APL19" s="51"/>
      <c r="APM19" s="51"/>
      <c r="APN19" s="51"/>
      <c r="APO19" s="51"/>
      <c r="APP19" s="51"/>
      <c r="APQ19" s="51"/>
      <c r="APR19" s="51"/>
      <c r="APS19" s="51"/>
      <c r="APT19" s="51"/>
      <c r="APU19" s="51"/>
      <c r="APV19" s="51"/>
      <c r="APW19" s="51"/>
      <c r="APX19" s="51"/>
      <c r="APY19" s="51"/>
      <c r="APZ19" s="51"/>
      <c r="AQA19" s="51"/>
      <c r="AQB19" s="51"/>
      <c r="AQC19" s="51"/>
      <c r="AQD19" s="51"/>
      <c r="AQE19" s="51"/>
      <c r="AQF19" s="51"/>
      <c r="AQG19" s="51"/>
      <c r="AQH19" s="51"/>
      <c r="AQI19" s="51"/>
      <c r="AQJ19" s="51"/>
      <c r="AQK19" s="51"/>
      <c r="AQL19" s="51"/>
      <c r="AQM19" s="51"/>
      <c r="AQN19" s="51"/>
      <c r="AQO19" s="51"/>
      <c r="AQP19" s="51"/>
      <c r="AQQ19" s="51"/>
      <c r="AQR19" s="51"/>
      <c r="AQS19" s="51"/>
      <c r="AQT19" s="51"/>
      <c r="AQU19" s="51"/>
      <c r="AQV19" s="51"/>
      <c r="AQW19" s="51"/>
      <c r="AQX19" s="51"/>
      <c r="AQY19" s="51"/>
      <c r="AQZ19" s="51"/>
      <c r="ARA19" s="51"/>
      <c r="ARB19" s="51"/>
      <c r="ARC19" s="51"/>
      <c r="ARD19" s="51"/>
      <c r="ARE19" s="51"/>
      <c r="ARF19" s="51"/>
      <c r="ARG19" s="51"/>
      <c r="ARH19" s="51"/>
      <c r="ARI19" s="51"/>
      <c r="ARJ19" s="51"/>
      <c r="ARK19" s="51"/>
      <c r="ARL19" s="51"/>
      <c r="ARM19" s="51"/>
      <c r="ARN19" s="51"/>
      <c r="ARO19" s="51"/>
      <c r="ARP19" s="51"/>
      <c r="ARQ19" s="51"/>
      <c r="ARR19" s="51"/>
      <c r="ARS19" s="51"/>
      <c r="ART19" s="51"/>
      <c r="ARU19" s="51"/>
      <c r="ARV19" s="51"/>
      <c r="ARW19" s="51"/>
      <c r="ARX19" s="51"/>
      <c r="ARY19" s="51"/>
      <c r="ARZ19" s="51"/>
      <c r="ASA19" s="51"/>
      <c r="ASB19" s="51"/>
      <c r="ASC19" s="51"/>
      <c r="ASD19" s="51"/>
      <c r="ASE19" s="51"/>
      <c r="ASF19" s="51"/>
      <c r="ASG19" s="51"/>
      <c r="ASH19" s="51"/>
      <c r="ASI19" s="51"/>
      <c r="ASJ19" s="51"/>
      <c r="ASK19" s="51"/>
      <c r="ASL19" s="51"/>
      <c r="ASM19" s="51"/>
      <c r="ASN19" s="51"/>
      <c r="ASO19" s="51"/>
      <c r="ASP19" s="51"/>
      <c r="ASQ19" s="51"/>
      <c r="ASR19" s="51"/>
      <c r="ASS19" s="51"/>
      <c r="AST19" s="51"/>
      <c r="ASU19" s="51"/>
      <c r="ASV19" s="51"/>
      <c r="ASW19" s="51"/>
      <c r="ASX19" s="51"/>
      <c r="ASY19" s="51"/>
      <c r="ASZ19" s="51"/>
      <c r="ATA19" s="51"/>
      <c r="ATB19" s="51"/>
      <c r="ATC19" s="51"/>
      <c r="ATD19" s="51"/>
      <c r="ATE19" s="51"/>
      <c r="ATF19" s="51"/>
      <c r="ATG19" s="51"/>
      <c r="ATH19" s="51"/>
      <c r="ATI19" s="51"/>
      <c r="ATJ19" s="51"/>
      <c r="ATK19" s="51"/>
      <c r="ATL19" s="51"/>
      <c r="ATM19" s="51"/>
      <c r="ATN19" s="51"/>
      <c r="ATO19" s="51"/>
      <c r="ATP19" s="51"/>
      <c r="ATQ19" s="51"/>
      <c r="ATR19" s="51"/>
      <c r="ATS19" s="51"/>
      <c r="ATT19" s="51"/>
      <c r="ATU19" s="51"/>
      <c r="ATV19" s="51"/>
      <c r="ATW19" s="51"/>
      <c r="ATX19" s="51"/>
      <c r="ATY19" s="51"/>
      <c r="ATZ19" s="51"/>
      <c r="AUA19" s="51"/>
      <c r="AUB19" s="51"/>
      <c r="AUC19" s="51"/>
      <c r="AUD19" s="51"/>
      <c r="AUE19" s="51"/>
      <c r="AUF19" s="51"/>
      <c r="AUG19" s="51"/>
      <c r="AUH19" s="51"/>
      <c r="AUI19" s="51"/>
      <c r="AUJ19" s="51"/>
      <c r="AUK19" s="51"/>
      <c r="AUL19" s="51"/>
      <c r="AUM19" s="51"/>
      <c r="AUN19" s="51"/>
      <c r="AUO19" s="51"/>
      <c r="AUP19" s="51"/>
      <c r="AUQ19" s="51"/>
      <c r="AUR19" s="51"/>
      <c r="AUS19" s="51"/>
      <c r="AUT19" s="51"/>
      <c r="AUU19" s="51"/>
      <c r="AUV19" s="51"/>
      <c r="AUW19" s="51"/>
      <c r="AUX19" s="51"/>
      <c r="AUY19" s="51"/>
      <c r="AUZ19" s="51"/>
      <c r="AVA19" s="51"/>
      <c r="AVB19" s="51"/>
      <c r="AVC19" s="51"/>
      <c r="AVD19" s="51"/>
      <c r="AVE19" s="51"/>
      <c r="AVF19" s="51"/>
      <c r="AVG19" s="51"/>
      <c r="AVH19" s="51"/>
      <c r="AVI19" s="51"/>
      <c r="AVJ19" s="51"/>
      <c r="AVK19" s="51"/>
      <c r="AVL19" s="51"/>
      <c r="AVM19" s="51"/>
      <c r="AVN19" s="51"/>
      <c r="AVO19" s="51"/>
      <c r="AVP19" s="51"/>
      <c r="AVQ19" s="51"/>
      <c r="AVR19" s="51"/>
      <c r="AVS19" s="51"/>
      <c r="AVT19" s="51"/>
      <c r="AVU19" s="51"/>
      <c r="AVV19" s="51"/>
      <c r="AVW19" s="51"/>
      <c r="AVX19" s="51"/>
      <c r="AVY19" s="51"/>
      <c r="AVZ19" s="51"/>
      <c r="AWA19" s="51"/>
      <c r="AWB19" s="51"/>
      <c r="AWC19" s="51"/>
      <c r="AWD19" s="51"/>
      <c r="AWE19" s="51"/>
      <c r="AWF19" s="51"/>
      <c r="AWG19" s="51"/>
      <c r="AWH19" s="51"/>
      <c r="AWI19" s="51"/>
      <c r="AWJ19" s="51"/>
      <c r="AWK19" s="51"/>
      <c r="AWL19" s="51"/>
      <c r="AWM19" s="51"/>
      <c r="AWN19" s="51"/>
      <c r="AWO19" s="51"/>
      <c r="AWP19" s="51"/>
      <c r="AWQ19" s="51"/>
      <c r="AWR19" s="51"/>
      <c r="AWS19" s="51"/>
      <c r="AWT19" s="51"/>
      <c r="AWU19" s="51"/>
      <c r="AWV19" s="51"/>
      <c r="AWW19" s="51"/>
      <c r="AWX19" s="51"/>
      <c r="AWY19" s="51"/>
      <c r="AWZ19" s="51"/>
      <c r="AXA19" s="51"/>
      <c r="AXB19" s="51"/>
      <c r="AXC19" s="51"/>
      <c r="AXD19" s="51"/>
      <c r="AXE19" s="51"/>
      <c r="AXF19" s="51"/>
      <c r="AXG19" s="51"/>
      <c r="AXH19" s="51"/>
      <c r="AXI19" s="51"/>
      <c r="AXJ19" s="51"/>
      <c r="AXK19" s="51"/>
      <c r="AXL19" s="51"/>
      <c r="AXM19" s="51"/>
      <c r="AXN19" s="51"/>
      <c r="AXO19" s="51"/>
      <c r="AXP19" s="51"/>
      <c r="AXQ19" s="51"/>
      <c r="AXR19" s="51"/>
      <c r="AXS19" s="51"/>
      <c r="AXT19" s="51"/>
      <c r="AXU19" s="51"/>
      <c r="AXV19" s="51"/>
      <c r="AXW19" s="51"/>
      <c r="AXX19" s="51"/>
      <c r="AXY19" s="51"/>
      <c r="AXZ19" s="51"/>
      <c r="AYA19" s="51"/>
      <c r="AYB19" s="51"/>
      <c r="AYC19" s="51"/>
      <c r="AYD19" s="51"/>
      <c r="AYE19" s="51"/>
      <c r="AYF19" s="51"/>
      <c r="AYG19" s="51"/>
      <c r="AYH19" s="51"/>
      <c r="AYI19" s="51"/>
      <c r="AYJ19" s="51"/>
      <c r="AYK19" s="51"/>
      <c r="AYL19" s="51"/>
      <c r="AYM19" s="51"/>
      <c r="AYN19" s="51"/>
      <c r="AYO19" s="51"/>
      <c r="AYP19" s="51"/>
      <c r="AYQ19" s="51"/>
      <c r="AYR19" s="51"/>
      <c r="AYS19" s="51"/>
      <c r="AYT19" s="51"/>
      <c r="AYU19" s="51"/>
      <c r="AYV19" s="51"/>
      <c r="AYW19" s="51"/>
      <c r="AYX19" s="51"/>
      <c r="AYY19" s="51"/>
      <c r="AYZ19" s="51"/>
      <c r="AZA19" s="51"/>
      <c r="AZB19" s="51"/>
      <c r="AZC19" s="51"/>
      <c r="AZD19" s="51"/>
      <c r="AZE19" s="51"/>
      <c r="AZF19" s="51"/>
      <c r="AZG19" s="51"/>
      <c r="AZH19" s="51"/>
      <c r="AZI19" s="51"/>
      <c r="AZJ19" s="51"/>
      <c r="AZK19" s="51"/>
      <c r="AZL19" s="51"/>
      <c r="AZM19" s="51"/>
      <c r="AZN19" s="51"/>
      <c r="AZO19" s="51"/>
      <c r="AZP19" s="51"/>
      <c r="AZQ19" s="51"/>
      <c r="AZR19" s="51"/>
      <c r="AZS19" s="51"/>
      <c r="AZT19" s="51"/>
      <c r="AZU19" s="51"/>
      <c r="AZV19" s="51"/>
      <c r="AZW19" s="51"/>
      <c r="AZX19" s="51"/>
      <c r="AZY19" s="51"/>
      <c r="AZZ19" s="51"/>
      <c r="BAA19" s="51"/>
      <c r="BAB19" s="51"/>
      <c r="BAC19" s="51"/>
      <c r="BAD19" s="51"/>
      <c r="BAE19" s="51"/>
      <c r="BAF19" s="51"/>
      <c r="BAG19" s="51"/>
      <c r="BAH19" s="51"/>
      <c r="BAI19" s="51"/>
      <c r="BAJ19" s="51"/>
      <c r="BAK19" s="51"/>
      <c r="BAL19" s="51"/>
      <c r="BAM19" s="51"/>
      <c r="BAN19" s="51"/>
      <c r="BAO19" s="51"/>
      <c r="BAP19" s="51"/>
      <c r="BAQ19" s="51"/>
      <c r="BAR19" s="51"/>
      <c r="BAS19" s="51"/>
      <c r="BAT19" s="51"/>
      <c r="BAU19" s="51"/>
      <c r="BAV19" s="51"/>
      <c r="BAW19" s="51"/>
      <c r="BAX19" s="51"/>
      <c r="BAY19" s="51"/>
      <c r="BAZ19" s="51"/>
      <c r="BBA19" s="51"/>
      <c r="BBB19" s="51"/>
      <c r="BBC19" s="51"/>
      <c r="BBD19" s="51"/>
      <c r="BBE19" s="51"/>
      <c r="BBF19" s="51"/>
      <c r="BBG19" s="51"/>
      <c r="BBH19" s="51"/>
      <c r="BBI19" s="51"/>
      <c r="BBJ19" s="51"/>
      <c r="BBK19" s="51"/>
      <c r="BBL19" s="51"/>
      <c r="BBM19" s="51"/>
      <c r="BBN19" s="51"/>
      <c r="BBO19" s="51"/>
      <c r="BBP19" s="51"/>
      <c r="BBQ19" s="51"/>
      <c r="BBR19" s="51"/>
      <c r="BBS19" s="51"/>
      <c r="BBT19" s="51"/>
      <c r="BBU19" s="51"/>
      <c r="BBV19" s="51"/>
      <c r="BBW19" s="51"/>
      <c r="BBX19" s="51"/>
      <c r="BBY19" s="51"/>
      <c r="BBZ19" s="51"/>
      <c r="BCA19" s="51"/>
      <c r="BCB19" s="51"/>
      <c r="BCC19" s="51"/>
      <c r="BCD19" s="51"/>
      <c r="BCE19" s="51"/>
      <c r="BCF19" s="51"/>
      <c r="BCG19" s="51"/>
      <c r="BCH19" s="51"/>
      <c r="BCI19" s="51"/>
      <c r="BCJ19" s="51"/>
      <c r="BCK19" s="51"/>
      <c r="BCL19" s="51"/>
      <c r="BCM19" s="51"/>
      <c r="BCN19" s="51"/>
      <c r="BCO19" s="51"/>
      <c r="BCP19" s="51"/>
      <c r="BCQ19" s="51"/>
      <c r="BCR19" s="51"/>
      <c r="BCS19" s="51"/>
      <c r="BCT19" s="51"/>
      <c r="BCU19" s="51"/>
      <c r="BCV19" s="51"/>
      <c r="BCW19" s="51"/>
      <c r="BCX19" s="51"/>
      <c r="BCY19" s="51"/>
      <c r="BCZ19" s="51"/>
      <c r="BDA19" s="51"/>
      <c r="BDB19" s="51"/>
      <c r="BDC19" s="51"/>
      <c r="BDD19" s="51"/>
      <c r="BDE19" s="51"/>
      <c r="BDF19" s="51"/>
      <c r="BDG19" s="51"/>
      <c r="BDH19" s="51"/>
      <c r="BDI19" s="51"/>
      <c r="BDJ19" s="51"/>
      <c r="BDK19" s="51"/>
      <c r="BDL19" s="51"/>
      <c r="BDM19" s="51"/>
      <c r="BDN19" s="51"/>
      <c r="BDO19" s="51"/>
      <c r="BDP19" s="51"/>
      <c r="BDQ19" s="51"/>
      <c r="BDR19" s="51"/>
      <c r="BDS19" s="51"/>
      <c r="BDT19" s="51"/>
      <c r="BDU19" s="51"/>
      <c r="BDV19" s="51"/>
      <c r="BDW19" s="51"/>
      <c r="BDX19" s="51"/>
      <c r="BDY19" s="51"/>
      <c r="BDZ19" s="51"/>
      <c r="BEA19" s="51"/>
      <c r="BEB19" s="51"/>
      <c r="BEC19" s="51"/>
      <c r="BED19" s="51"/>
      <c r="BEE19" s="51"/>
      <c r="BEF19" s="51"/>
      <c r="BEG19" s="51"/>
      <c r="BEH19" s="51"/>
      <c r="BEI19" s="51"/>
      <c r="BEJ19" s="51"/>
      <c r="BEK19" s="51"/>
      <c r="BEL19" s="51"/>
      <c r="BEM19" s="51"/>
      <c r="BEN19" s="51"/>
      <c r="BEO19" s="51"/>
      <c r="BEP19" s="51"/>
      <c r="BEQ19" s="51"/>
      <c r="BER19" s="51"/>
      <c r="BES19" s="51"/>
      <c r="BET19" s="51"/>
      <c r="BEU19" s="51"/>
      <c r="BEV19" s="51"/>
      <c r="BEW19" s="51"/>
      <c r="BEX19" s="51"/>
      <c r="BEY19" s="51"/>
      <c r="BEZ19" s="51"/>
      <c r="BFA19" s="51"/>
      <c r="BFB19" s="51"/>
      <c r="BFC19" s="51"/>
      <c r="BFD19" s="51"/>
      <c r="BFE19" s="51"/>
      <c r="BFF19" s="51"/>
      <c r="BFG19" s="51"/>
      <c r="BFH19" s="51"/>
      <c r="BFI19" s="51"/>
      <c r="BFJ19" s="51"/>
      <c r="BFK19" s="51"/>
      <c r="BFL19" s="51"/>
      <c r="BFM19" s="51"/>
      <c r="BFN19" s="51"/>
      <c r="BFO19" s="51"/>
      <c r="BFP19" s="51"/>
      <c r="BFQ19" s="51"/>
      <c r="BFR19" s="51"/>
      <c r="BFS19" s="51"/>
      <c r="BFT19" s="51"/>
      <c r="BFU19" s="51"/>
      <c r="BFV19" s="51"/>
      <c r="BFW19" s="51"/>
      <c r="BFX19" s="51"/>
      <c r="BFY19" s="51"/>
      <c r="BFZ19" s="51"/>
      <c r="BGA19" s="51"/>
      <c r="BGB19" s="51"/>
      <c r="BGC19" s="51"/>
      <c r="BGD19" s="51"/>
      <c r="BGE19" s="51"/>
      <c r="BGF19" s="51"/>
      <c r="BGG19" s="51"/>
      <c r="BGH19" s="51"/>
      <c r="BGI19" s="51"/>
      <c r="BGJ19" s="51"/>
      <c r="BGK19" s="51"/>
      <c r="BGL19" s="51"/>
      <c r="BGM19" s="51"/>
      <c r="BGN19" s="51"/>
      <c r="BGO19" s="51"/>
      <c r="BGP19" s="51"/>
      <c r="BGQ19" s="51"/>
      <c r="BGR19" s="51"/>
      <c r="BGS19" s="51"/>
      <c r="BGT19" s="51"/>
      <c r="BGU19" s="51"/>
      <c r="BGV19" s="51"/>
      <c r="BGW19" s="51"/>
      <c r="BGX19" s="51"/>
      <c r="BGY19" s="51"/>
      <c r="BGZ19" s="51"/>
      <c r="BHA19" s="51"/>
      <c r="BHB19" s="51"/>
      <c r="BHC19" s="51"/>
      <c r="BHD19" s="51"/>
      <c r="BHE19" s="51"/>
      <c r="BHF19" s="51"/>
      <c r="BHG19" s="51"/>
      <c r="BHH19" s="51"/>
      <c r="BHI19" s="51"/>
      <c r="BHJ19" s="51"/>
      <c r="BHK19" s="51"/>
      <c r="BHL19" s="51"/>
      <c r="BHM19" s="51"/>
      <c r="BHN19" s="51"/>
      <c r="BHO19" s="51"/>
      <c r="BHP19" s="51"/>
      <c r="BHQ19" s="51"/>
      <c r="BHR19" s="51"/>
      <c r="BHS19" s="51"/>
      <c r="BHT19" s="51"/>
      <c r="BHU19" s="51"/>
      <c r="BHV19" s="51"/>
      <c r="BHW19" s="51"/>
      <c r="BHX19" s="51"/>
      <c r="BHY19" s="51"/>
      <c r="BHZ19" s="51"/>
      <c r="BIA19" s="51"/>
      <c r="BIB19" s="51"/>
      <c r="BIC19" s="51"/>
      <c r="BID19" s="51"/>
      <c r="BIE19" s="51"/>
      <c r="BIF19" s="51"/>
      <c r="BIG19" s="51"/>
      <c r="BIH19" s="51"/>
      <c r="BII19" s="51"/>
      <c r="BIJ19" s="51"/>
      <c r="BIK19" s="51"/>
      <c r="BIL19" s="51"/>
      <c r="BIM19" s="51"/>
      <c r="BIN19" s="51"/>
      <c r="BIO19" s="51"/>
      <c r="BIP19" s="51"/>
      <c r="BIQ19" s="51"/>
      <c r="BIR19" s="51"/>
      <c r="BIS19" s="51"/>
      <c r="BIT19" s="51"/>
      <c r="BIU19" s="51"/>
      <c r="BIV19" s="51"/>
      <c r="BIW19" s="51"/>
      <c r="BIX19" s="51"/>
      <c r="BIY19" s="51"/>
      <c r="BIZ19" s="51"/>
      <c r="BJA19" s="51"/>
      <c r="BJB19" s="51"/>
      <c r="BJC19" s="51"/>
      <c r="BJD19" s="51"/>
      <c r="BJE19" s="51"/>
      <c r="BJF19" s="51"/>
      <c r="BJG19" s="51"/>
      <c r="BJH19" s="51"/>
      <c r="BJI19" s="51"/>
      <c r="BJJ19" s="51"/>
      <c r="BJK19" s="51"/>
      <c r="BJL19" s="51"/>
      <c r="BJM19" s="51"/>
      <c r="BJN19" s="51"/>
      <c r="BJO19" s="51"/>
      <c r="BJP19" s="51"/>
      <c r="BJQ19" s="51"/>
      <c r="BJR19" s="51"/>
      <c r="BJS19" s="51"/>
      <c r="BJT19" s="51"/>
      <c r="BJU19" s="51"/>
      <c r="BJV19" s="51"/>
      <c r="BJW19" s="51"/>
      <c r="BJX19" s="51"/>
      <c r="BJY19" s="51"/>
      <c r="BJZ19" s="51"/>
      <c r="BKA19" s="51"/>
      <c r="BKB19" s="51"/>
      <c r="BKC19" s="51"/>
      <c r="BKD19" s="51"/>
      <c r="BKE19" s="51"/>
      <c r="BKF19" s="51"/>
      <c r="BKG19" s="51"/>
      <c r="BKH19" s="51"/>
      <c r="BKI19" s="51"/>
      <c r="BKJ19" s="51"/>
      <c r="BKK19" s="51"/>
      <c r="BKL19" s="51"/>
      <c r="BKM19" s="51"/>
      <c r="BKN19" s="51"/>
      <c r="BKO19" s="51"/>
      <c r="BKP19" s="51"/>
      <c r="BKQ19" s="51"/>
      <c r="BKR19" s="51"/>
      <c r="BKS19" s="51"/>
      <c r="BKT19" s="51"/>
      <c r="BKU19" s="51"/>
      <c r="BKV19" s="51"/>
      <c r="BKW19" s="51"/>
      <c r="BKX19" s="51"/>
      <c r="BKY19" s="51"/>
      <c r="BKZ19" s="51"/>
      <c r="BLA19" s="51"/>
      <c r="BLB19" s="51"/>
      <c r="BLC19" s="51"/>
      <c r="BLD19" s="51"/>
      <c r="BLE19" s="51"/>
      <c r="BLF19" s="51"/>
      <c r="BLG19" s="51"/>
      <c r="BLH19" s="51"/>
      <c r="BLI19" s="51"/>
      <c r="BLJ19" s="51"/>
      <c r="BLK19" s="51"/>
      <c r="BLL19" s="51"/>
      <c r="BLM19" s="51"/>
      <c r="BLN19" s="51"/>
      <c r="BLO19" s="51"/>
      <c r="BLP19" s="51"/>
      <c r="BLQ19" s="51"/>
      <c r="BLR19" s="51"/>
      <c r="BLS19" s="51"/>
      <c r="BLT19" s="51"/>
      <c r="BLU19" s="51"/>
      <c r="BLV19" s="51"/>
      <c r="BLW19" s="51"/>
      <c r="BLX19" s="51"/>
      <c r="BLY19" s="51"/>
      <c r="BLZ19" s="51"/>
      <c r="BMA19" s="51"/>
      <c r="BMB19" s="51"/>
      <c r="BMC19" s="51"/>
      <c r="BMD19" s="51"/>
      <c r="BME19" s="51"/>
      <c r="BMF19" s="51"/>
      <c r="BMG19" s="51"/>
      <c r="BMH19" s="51"/>
      <c r="BMI19" s="51"/>
      <c r="BMJ19" s="51"/>
      <c r="BMK19" s="51"/>
      <c r="BML19" s="51"/>
      <c r="BMM19" s="51"/>
      <c r="BMN19" s="51"/>
      <c r="BMO19" s="51"/>
      <c r="BMP19" s="51"/>
      <c r="BMQ19" s="51"/>
      <c r="BMR19" s="51"/>
      <c r="BMS19" s="51"/>
      <c r="BMT19" s="51"/>
      <c r="BMU19" s="51"/>
      <c r="BMV19" s="51"/>
      <c r="BMW19" s="51"/>
      <c r="BMX19" s="51"/>
      <c r="BMY19" s="51"/>
      <c r="BMZ19" s="51"/>
      <c r="BNA19" s="51"/>
      <c r="BNB19" s="51"/>
      <c r="BNC19" s="51"/>
      <c r="BND19" s="51"/>
      <c r="BNE19" s="51"/>
      <c r="BNF19" s="51"/>
      <c r="BNG19" s="51"/>
      <c r="BNH19" s="51"/>
      <c r="BNI19" s="51"/>
      <c r="BNJ19" s="51"/>
      <c r="BNK19" s="51"/>
      <c r="BNL19" s="51"/>
      <c r="BNM19" s="51"/>
      <c r="BNN19" s="51"/>
      <c r="BNO19" s="51"/>
      <c r="BNP19" s="51"/>
      <c r="BNQ19" s="51"/>
      <c r="BNR19" s="51"/>
      <c r="BNS19" s="51"/>
      <c r="BNT19" s="51"/>
      <c r="BNU19" s="51"/>
      <c r="BNV19" s="51"/>
      <c r="BNW19" s="51"/>
      <c r="BNX19" s="51"/>
      <c r="BNY19" s="51"/>
      <c r="BNZ19" s="51"/>
      <c r="BOA19" s="51"/>
      <c r="BOB19" s="51"/>
      <c r="BOC19" s="51"/>
      <c r="BOD19" s="51"/>
      <c r="BOE19" s="51"/>
      <c r="BOF19" s="51"/>
      <c r="BOG19" s="51"/>
      <c r="BOH19" s="51"/>
      <c r="BOI19" s="51"/>
      <c r="BOJ19" s="51"/>
      <c r="BOK19" s="51"/>
      <c r="BOL19" s="51"/>
      <c r="BOM19" s="51"/>
      <c r="BON19" s="51"/>
      <c r="BOO19" s="51"/>
      <c r="BOP19" s="51"/>
      <c r="BOQ19" s="51"/>
      <c r="BOR19" s="51"/>
      <c r="BOS19" s="51"/>
      <c r="BOT19" s="51"/>
      <c r="BOU19" s="51"/>
      <c r="BOV19" s="51"/>
      <c r="BOW19" s="51"/>
      <c r="BOX19" s="51"/>
      <c r="BOY19" s="51"/>
      <c r="BOZ19" s="51"/>
      <c r="BPA19" s="51"/>
      <c r="BPB19" s="51"/>
      <c r="BPC19" s="51"/>
      <c r="BPD19" s="51"/>
      <c r="BPE19" s="51"/>
      <c r="BPF19" s="51"/>
      <c r="BPG19" s="51"/>
      <c r="BPH19" s="51"/>
      <c r="BPI19" s="51"/>
      <c r="BPJ19" s="51"/>
      <c r="BPK19" s="51"/>
      <c r="BPL19" s="51"/>
      <c r="BPM19" s="51"/>
      <c r="BPN19" s="51"/>
      <c r="BPO19" s="51"/>
      <c r="BPP19" s="51"/>
      <c r="BPQ19" s="51"/>
      <c r="BPR19" s="51"/>
      <c r="BPS19" s="51"/>
      <c r="BPT19" s="51"/>
      <c r="BPU19" s="51"/>
      <c r="BPV19" s="51"/>
      <c r="BPW19" s="51"/>
      <c r="BPX19" s="51"/>
      <c r="BPY19" s="51"/>
      <c r="BPZ19" s="51"/>
      <c r="BQA19" s="51"/>
      <c r="BQB19" s="51"/>
      <c r="BQC19" s="51"/>
      <c r="BQD19" s="51"/>
      <c r="BQE19" s="51"/>
      <c r="BQF19" s="51"/>
      <c r="BQG19" s="51"/>
      <c r="BQH19" s="51"/>
      <c r="BQI19" s="51"/>
      <c r="BQJ19" s="51"/>
      <c r="BQK19" s="51"/>
      <c r="BQL19" s="51"/>
      <c r="BQM19" s="51"/>
      <c r="BQN19" s="51"/>
      <c r="BQO19" s="51"/>
      <c r="BQP19" s="51"/>
      <c r="BQQ19" s="51"/>
      <c r="BQR19" s="51"/>
      <c r="BQS19" s="51"/>
      <c r="BQT19" s="51"/>
      <c r="BQU19" s="51"/>
      <c r="BQV19" s="51"/>
      <c r="BQW19" s="51"/>
      <c r="BQX19" s="51"/>
      <c r="BQY19" s="51"/>
      <c r="BQZ19" s="51"/>
      <c r="BRA19" s="51"/>
      <c r="BRB19" s="51"/>
      <c r="BRC19" s="51"/>
      <c r="BRD19" s="51"/>
      <c r="BRE19" s="51"/>
      <c r="BRF19" s="51"/>
      <c r="BRG19" s="51"/>
      <c r="BRH19" s="51"/>
      <c r="BRI19" s="51"/>
      <c r="BRJ19" s="51"/>
      <c r="BRK19" s="51"/>
      <c r="BRL19" s="51"/>
      <c r="BRM19" s="51"/>
      <c r="BRN19" s="51"/>
      <c r="BRO19" s="51"/>
      <c r="BRP19" s="51"/>
      <c r="BRQ19" s="51"/>
      <c r="BRR19" s="51"/>
      <c r="BRS19" s="51"/>
      <c r="BRT19" s="51"/>
      <c r="BRU19" s="51"/>
      <c r="BRV19" s="51"/>
      <c r="BRW19" s="51"/>
      <c r="BRX19" s="51"/>
      <c r="BRY19" s="51"/>
      <c r="BRZ19" s="51"/>
      <c r="BSA19" s="51"/>
      <c r="BSB19" s="51"/>
      <c r="BSC19" s="51"/>
      <c r="BSD19" s="51"/>
      <c r="BSE19" s="51"/>
      <c r="BSF19" s="51"/>
      <c r="BSG19" s="51"/>
      <c r="BSH19" s="51"/>
      <c r="BSI19" s="51"/>
      <c r="BSJ19" s="51"/>
      <c r="BSK19" s="51"/>
      <c r="BSL19" s="51"/>
      <c r="BSM19" s="51"/>
      <c r="BSN19" s="51"/>
      <c r="BSO19" s="51"/>
      <c r="BSP19" s="51"/>
      <c r="BSQ19" s="51"/>
      <c r="BSR19" s="51"/>
      <c r="BSS19" s="51"/>
      <c r="BST19" s="51"/>
      <c r="BSU19" s="51"/>
      <c r="BSV19" s="51"/>
      <c r="BSW19" s="51"/>
      <c r="BSX19" s="51"/>
      <c r="BSY19" s="51"/>
      <c r="BSZ19" s="51"/>
      <c r="BTA19" s="51"/>
      <c r="BTB19" s="51"/>
      <c r="BTC19" s="51"/>
      <c r="BTD19" s="51"/>
      <c r="BTE19" s="51"/>
      <c r="BTF19" s="51"/>
      <c r="BTG19" s="51"/>
      <c r="BTH19" s="51"/>
      <c r="BTI19" s="51"/>
      <c r="BTJ19" s="51"/>
      <c r="BTK19" s="51"/>
      <c r="BTL19" s="51"/>
      <c r="BTM19" s="51"/>
      <c r="BTN19" s="51"/>
      <c r="BTO19" s="51"/>
      <c r="BTP19" s="51"/>
      <c r="BTQ19" s="51"/>
      <c r="BTR19" s="51"/>
      <c r="BTS19" s="51"/>
      <c r="BTT19" s="51"/>
      <c r="BTU19" s="51"/>
      <c r="BTV19" s="51"/>
      <c r="BTW19" s="51"/>
      <c r="BTX19" s="51"/>
      <c r="BTY19" s="51"/>
      <c r="BTZ19" s="51"/>
      <c r="BUA19" s="51"/>
      <c r="BUB19" s="51"/>
      <c r="BUC19" s="51"/>
      <c r="BUD19" s="51"/>
      <c r="BUE19" s="51"/>
      <c r="BUF19" s="51"/>
      <c r="BUG19" s="51"/>
      <c r="BUH19" s="51"/>
      <c r="BUI19" s="51"/>
      <c r="BUJ19" s="51"/>
      <c r="BUK19" s="51"/>
      <c r="BUL19" s="51"/>
      <c r="BUM19" s="51"/>
      <c r="BUN19" s="51"/>
      <c r="BUO19" s="51"/>
      <c r="BUP19" s="51"/>
      <c r="BUQ19" s="51"/>
      <c r="BUR19" s="51"/>
      <c r="BUS19" s="51"/>
      <c r="BUT19" s="51"/>
      <c r="BUU19" s="51"/>
      <c r="BUV19" s="51"/>
      <c r="BUW19" s="51"/>
      <c r="BUX19" s="51"/>
      <c r="BUY19" s="51"/>
      <c r="BUZ19" s="51"/>
      <c r="BVA19" s="51"/>
      <c r="BVB19" s="51"/>
      <c r="BVC19" s="51"/>
      <c r="BVD19" s="51"/>
      <c r="BVE19" s="51"/>
      <c r="BVF19" s="51"/>
      <c r="BVG19" s="51"/>
      <c r="BVH19" s="51"/>
      <c r="BVI19" s="51"/>
      <c r="BVJ19" s="51"/>
      <c r="BVK19" s="51"/>
      <c r="BVL19" s="51"/>
      <c r="BVM19" s="51"/>
      <c r="BVN19" s="51"/>
      <c r="BVO19" s="51"/>
      <c r="BVP19" s="51"/>
      <c r="BVQ19" s="51"/>
      <c r="BVR19" s="51"/>
      <c r="BVS19" s="51"/>
      <c r="BVT19" s="51"/>
      <c r="BVU19" s="51"/>
      <c r="BVV19" s="51"/>
      <c r="BVW19" s="51"/>
      <c r="BVX19" s="51"/>
      <c r="BVY19" s="51"/>
      <c r="BVZ19" s="51"/>
      <c r="BWA19" s="51"/>
      <c r="BWB19" s="51"/>
      <c r="BWC19" s="51"/>
      <c r="BWD19" s="51"/>
      <c r="BWE19" s="51"/>
      <c r="BWF19" s="51"/>
      <c r="BWG19" s="51"/>
      <c r="BWH19" s="51"/>
      <c r="BWI19" s="51"/>
      <c r="BWJ19" s="51"/>
      <c r="BWK19" s="51"/>
      <c r="BWL19" s="51"/>
      <c r="BWM19" s="51"/>
      <c r="BWN19" s="51"/>
      <c r="BWO19" s="51"/>
      <c r="BWP19" s="51"/>
      <c r="BWQ19" s="51"/>
      <c r="BWR19" s="51"/>
      <c r="BWS19" s="51"/>
      <c r="BWT19" s="51"/>
      <c r="BWU19" s="51"/>
      <c r="BWV19" s="51"/>
      <c r="BWW19" s="51"/>
      <c r="BWX19" s="51"/>
      <c r="BWY19" s="51"/>
      <c r="BWZ19" s="51"/>
      <c r="BXA19" s="51"/>
      <c r="BXB19" s="51"/>
      <c r="BXC19" s="51"/>
      <c r="BXD19" s="51"/>
      <c r="BXE19" s="51"/>
      <c r="BXF19" s="51"/>
      <c r="BXG19" s="51"/>
      <c r="BXH19" s="51"/>
      <c r="BXI19" s="51"/>
      <c r="BXJ19" s="51"/>
      <c r="BXK19" s="51"/>
      <c r="BXL19" s="51"/>
      <c r="BXM19" s="51"/>
      <c r="BXN19" s="51"/>
      <c r="BXO19" s="51"/>
      <c r="BXP19" s="51"/>
      <c r="BXQ19" s="51"/>
      <c r="BXR19" s="51"/>
      <c r="BXS19" s="51"/>
      <c r="BXT19" s="51"/>
      <c r="BXU19" s="51"/>
      <c r="BXV19" s="51"/>
      <c r="BXW19" s="51"/>
      <c r="BXX19" s="51"/>
      <c r="BXY19" s="51"/>
      <c r="BXZ19" s="51"/>
      <c r="BYA19" s="51"/>
      <c r="BYB19" s="51"/>
      <c r="BYC19" s="51"/>
      <c r="BYD19" s="51"/>
      <c r="BYE19" s="51"/>
      <c r="BYF19" s="51"/>
      <c r="BYG19" s="51"/>
      <c r="BYH19" s="51"/>
      <c r="BYI19" s="51"/>
      <c r="BYJ19" s="51"/>
      <c r="BYK19" s="51"/>
      <c r="BYL19" s="51"/>
      <c r="BYM19" s="51"/>
      <c r="BYN19" s="51"/>
      <c r="BYO19" s="51"/>
      <c r="BYP19" s="51"/>
      <c r="BYQ19" s="51"/>
      <c r="BYR19" s="51"/>
      <c r="BYS19" s="51"/>
      <c r="BYT19" s="51"/>
      <c r="BYU19" s="51"/>
      <c r="BYV19" s="51"/>
      <c r="BYW19" s="51"/>
      <c r="BYX19" s="51"/>
      <c r="BYY19" s="51"/>
      <c r="BYZ19" s="51"/>
      <c r="BZA19" s="51"/>
      <c r="BZB19" s="51"/>
      <c r="BZC19" s="51"/>
      <c r="BZD19" s="51"/>
      <c r="BZE19" s="51"/>
      <c r="BZF19" s="51"/>
      <c r="BZG19" s="51"/>
      <c r="BZH19" s="51"/>
      <c r="BZI19" s="51"/>
      <c r="BZJ19" s="51"/>
      <c r="BZK19" s="51"/>
      <c r="BZL19" s="51"/>
      <c r="BZM19" s="51"/>
      <c r="BZN19" s="51"/>
      <c r="BZO19" s="51"/>
      <c r="BZP19" s="51"/>
      <c r="BZQ19" s="51"/>
      <c r="BZR19" s="51"/>
      <c r="BZS19" s="51"/>
      <c r="BZT19" s="51"/>
      <c r="BZU19" s="51"/>
      <c r="BZV19" s="51"/>
      <c r="BZW19" s="51"/>
      <c r="BZX19" s="51"/>
      <c r="BZY19" s="51"/>
      <c r="BZZ19" s="51"/>
      <c r="CAA19" s="51"/>
      <c r="CAB19" s="51"/>
      <c r="CAC19" s="51"/>
      <c r="CAD19" s="51"/>
      <c r="CAE19" s="51"/>
      <c r="CAF19" s="51"/>
      <c r="CAG19" s="51"/>
      <c r="CAH19" s="51"/>
      <c r="CAI19" s="51"/>
      <c r="CAJ19" s="51"/>
      <c r="CAK19" s="51"/>
      <c r="CAL19" s="51"/>
      <c r="CAM19" s="51"/>
      <c r="CAN19" s="51"/>
      <c r="CAO19" s="51"/>
      <c r="CAP19" s="51"/>
      <c r="CAQ19" s="51"/>
      <c r="CAR19" s="51"/>
      <c r="CAS19" s="51"/>
      <c r="CAT19" s="51"/>
      <c r="CAU19" s="51"/>
      <c r="CAV19" s="51"/>
      <c r="CAW19" s="51"/>
      <c r="CAX19" s="51"/>
      <c r="CAY19" s="51"/>
      <c r="CAZ19" s="51"/>
      <c r="CBA19" s="51"/>
      <c r="CBB19" s="51"/>
      <c r="CBC19" s="51"/>
      <c r="CBD19" s="51"/>
      <c r="CBE19" s="51"/>
      <c r="CBF19" s="51"/>
      <c r="CBG19" s="51"/>
      <c r="CBH19" s="51"/>
      <c r="CBI19" s="51"/>
      <c r="CBJ19" s="51"/>
      <c r="CBK19" s="51"/>
      <c r="CBL19" s="51"/>
      <c r="CBM19" s="51"/>
      <c r="CBN19" s="51"/>
      <c r="CBO19" s="51"/>
      <c r="CBP19" s="51"/>
      <c r="CBQ19" s="51"/>
      <c r="CBR19" s="51"/>
      <c r="CBS19" s="51"/>
      <c r="CBT19" s="51"/>
      <c r="CBU19" s="51"/>
      <c r="CBV19" s="51"/>
      <c r="CBW19" s="51"/>
      <c r="CBX19" s="51"/>
      <c r="CBY19" s="51"/>
      <c r="CBZ19" s="51"/>
      <c r="CCA19" s="51"/>
      <c r="CCB19" s="51"/>
      <c r="CCC19" s="51"/>
      <c r="CCD19" s="51"/>
      <c r="CCE19" s="51"/>
      <c r="CCF19" s="51"/>
      <c r="CCG19" s="51"/>
      <c r="CCH19" s="51"/>
      <c r="CCI19" s="51"/>
      <c r="CCJ19" s="51"/>
      <c r="CCK19" s="51"/>
      <c r="CCL19" s="51"/>
      <c r="CCM19" s="51"/>
      <c r="CCN19" s="51"/>
      <c r="CCO19" s="51"/>
      <c r="CCP19" s="51"/>
      <c r="CCQ19" s="51"/>
      <c r="CCR19" s="51"/>
      <c r="CCS19" s="51"/>
      <c r="CCT19" s="51"/>
      <c r="CCU19" s="51"/>
      <c r="CCV19" s="51"/>
      <c r="CCW19" s="51"/>
      <c r="CCX19" s="51"/>
      <c r="CCY19" s="51"/>
      <c r="CCZ19" s="51"/>
      <c r="CDA19" s="51"/>
      <c r="CDB19" s="51"/>
      <c r="CDC19" s="51"/>
      <c r="CDD19" s="51"/>
      <c r="CDE19" s="51"/>
      <c r="CDF19" s="51"/>
      <c r="CDG19" s="51"/>
      <c r="CDH19" s="51"/>
      <c r="CDI19" s="51"/>
      <c r="CDJ19" s="51"/>
      <c r="CDK19" s="51"/>
      <c r="CDL19" s="51"/>
      <c r="CDM19" s="51"/>
      <c r="CDN19" s="51"/>
      <c r="CDO19" s="51"/>
      <c r="CDP19" s="51"/>
      <c r="CDQ19" s="51"/>
      <c r="CDR19" s="51"/>
      <c r="CDS19" s="51"/>
      <c r="CDT19" s="51"/>
      <c r="CDU19" s="51"/>
      <c r="CDV19" s="51"/>
      <c r="CDW19" s="51"/>
      <c r="CDX19" s="51"/>
      <c r="CDY19" s="51"/>
      <c r="CDZ19" s="51"/>
      <c r="CEA19" s="51"/>
      <c r="CEB19" s="51"/>
      <c r="CEC19" s="51"/>
      <c r="CED19" s="51"/>
      <c r="CEE19" s="51"/>
      <c r="CEF19" s="51"/>
      <c r="CEG19" s="51"/>
      <c r="CEH19" s="51"/>
      <c r="CEI19" s="51"/>
      <c r="CEJ19" s="51"/>
      <c r="CEK19" s="51"/>
      <c r="CEL19" s="51"/>
      <c r="CEM19" s="51"/>
      <c r="CEN19" s="51"/>
      <c r="CEO19" s="51"/>
      <c r="CEP19" s="51"/>
      <c r="CEQ19" s="51"/>
      <c r="CER19" s="51"/>
      <c r="CES19" s="51"/>
      <c r="CET19" s="51"/>
      <c r="CEU19" s="51"/>
      <c r="CEV19" s="51"/>
      <c r="CEW19" s="51"/>
      <c r="CEX19" s="51"/>
      <c r="CEY19" s="51"/>
      <c r="CEZ19" s="51"/>
      <c r="CFA19" s="51"/>
      <c r="CFB19" s="51"/>
      <c r="CFC19" s="51"/>
      <c r="CFD19" s="51"/>
      <c r="CFE19" s="51"/>
      <c r="CFF19" s="51"/>
      <c r="CFG19" s="51"/>
      <c r="CFH19" s="51"/>
      <c r="CFI19" s="51"/>
      <c r="CFJ19" s="51"/>
      <c r="CFK19" s="51"/>
      <c r="CFL19" s="51"/>
      <c r="CFM19" s="51"/>
      <c r="CFN19" s="51"/>
      <c r="CFO19" s="51"/>
      <c r="CFP19" s="51"/>
      <c r="CFQ19" s="51"/>
      <c r="CFR19" s="51"/>
      <c r="CFS19" s="51"/>
      <c r="CFT19" s="51"/>
      <c r="CFU19" s="51"/>
      <c r="CFV19" s="51"/>
      <c r="CFW19" s="51"/>
      <c r="CFX19" s="51"/>
      <c r="CFY19" s="51"/>
      <c r="CFZ19" s="51"/>
      <c r="CGA19" s="51"/>
      <c r="CGB19" s="51"/>
      <c r="CGC19" s="51"/>
      <c r="CGD19" s="51"/>
      <c r="CGE19" s="51"/>
      <c r="CGF19" s="51"/>
      <c r="CGG19" s="51"/>
      <c r="CGH19" s="51"/>
      <c r="CGI19" s="51"/>
      <c r="CGJ19" s="51"/>
      <c r="CGK19" s="51"/>
      <c r="CGL19" s="51"/>
      <c r="CGM19" s="51"/>
      <c r="CGN19" s="51"/>
      <c r="CGO19" s="51"/>
      <c r="CGP19" s="51"/>
      <c r="CGQ19" s="51"/>
      <c r="CGR19" s="51"/>
      <c r="CGS19" s="51"/>
      <c r="CGT19" s="51"/>
      <c r="CGU19" s="51"/>
      <c r="CGV19" s="51"/>
      <c r="CGW19" s="51"/>
      <c r="CGX19" s="51"/>
      <c r="CGY19" s="51"/>
      <c r="CGZ19" s="51"/>
      <c r="CHA19" s="51"/>
      <c r="CHB19" s="51"/>
      <c r="CHC19" s="51"/>
      <c r="CHD19" s="51"/>
      <c r="CHE19" s="51"/>
      <c r="CHF19" s="51"/>
      <c r="CHG19" s="51"/>
      <c r="CHH19" s="51"/>
      <c r="CHI19" s="51"/>
      <c r="CHJ19" s="51"/>
      <c r="CHK19" s="51"/>
      <c r="CHL19" s="51"/>
      <c r="CHM19" s="51"/>
      <c r="CHN19" s="51"/>
      <c r="CHO19" s="51"/>
      <c r="CHP19" s="51"/>
      <c r="CHQ19" s="51"/>
      <c r="CHR19" s="51"/>
      <c r="CHS19" s="51"/>
      <c r="CHT19" s="51"/>
      <c r="CHU19" s="51"/>
      <c r="CHV19" s="51"/>
      <c r="CHW19" s="51"/>
      <c r="CHX19" s="51"/>
      <c r="CHY19" s="51"/>
      <c r="CHZ19" s="51"/>
      <c r="CIA19" s="51"/>
      <c r="CIB19" s="51"/>
      <c r="CIC19" s="51"/>
      <c r="CID19" s="51"/>
      <c r="CIE19" s="51"/>
      <c r="CIF19" s="51"/>
      <c r="CIG19" s="51"/>
      <c r="CIH19" s="51"/>
      <c r="CII19" s="51"/>
      <c r="CIJ19" s="51"/>
      <c r="CIK19" s="51"/>
      <c r="CIL19" s="51"/>
      <c r="CIM19" s="51"/>
      <c r="CIN19" s="51"/>
      <c r="CIO19" s="51"/>
      <c r="CIP19" s="51"/>
      <c r="CIQ19" s="51"/>
      <c r="CIR19" s="51"/>
      <c r="CIS19" s="51"/>
      <c r="CIT19" s="51"/>
      <c r="CIU19" s="51"/>
      <c r="CIV19" s="51"/>
      <c r="CIW19" s="51"/>
      <c r="CIX19" s="51"/>
      <c r="CIY19" s="51"/>
      <c r="CIZ19" s="51"/>
      <c r="CJA19" s="51"/>
      <c r="CJB19" s="51"/>
      <c r="CJC19" s="51"/>
      <c r="CJD19" s="51"/>
      <c r="CJE19" s="51"/>
      <c r="CJF19" s="51"/>
      <c r="CJG19" s="51"/>
      <c r="CJH19" s="51"/>
      <c r="CJI19" s="51"/>
      <c r="CJJ19" s="51"/>
      <c r="CJK19" s="51"/>
      <c r="CJL19" s="51"/>
      <c r="CJM19" s="51"/>
      <c r="CJN19" s="51"/>
      <c r="CJO19" s="51"/>
      <c r="CJP19" s="51"/>
      <c r="CJQ19" s="51"/>
      <c r="CJR19" s="51"/>
      <c r="CJS19" s="51"/>
      <c r="CJT19" s="51"/>
      <c r="CJU19" s="51"/>
      <c r="CJV19" s="51"/>
      <c r="CJW19" s="51"/>
      <c r="CJX19" s="51"/>
      <c r="CJY19" s="51"/>
      <c r="CJZ19" s="51"/>
      <c r="CKA19" s="51"/>
      <c r="CKB19" s="51"/>
      <c r="CKC19" s="51"/>
      <c r="CKD19" s="51"/>
      <c r="CKE19" s="51"/>
      <c r="CKF19" s="51"/>
      <c r="CKG19" s="51"/>
      <c r="CKH19" s="51"/>
      <c r="CKI19" s="51"/>
      <c r="CKJ19" s="51"/>
      <c r="CKK19" s="51"/>
      <c r="CKL19" s="51"/>
      <c r="CKM19" s="51"/>
      <c r="CKN19" s="51"/>
      <c r="CKO19" s="51"/>
      <c r="CKP19" s="51"/>
      <c r="CKQ19" s="51"/>
      <c r="CKR19" s="51"/>
      <c r="CKS19" s="51"/>
      <c r="CKT19" s="51"/>
      <c r="CKU19" s="51"/>
      <c r="CKV19" s="51"/>
      <c r="CKW19" s="51"/>
      <c r="CKX19" s="51"/>
      <c r="CKY19" s="51"/>
      <c r="CKZ19" s="51"/>
      <c r="CLA19" s="51"/>
      <c r="CLB19" s="51"/>
      <c r="CLC19" s="51"/>
      <c r="CLD19" s="51"/>
      <c r="CLE19" s="51"/>
      <c r="CLF19" s="51"/>
      <c r="CLG19" s="51"/>
      <c r="CLH19" s="51"/>
      <c r="CLI19" s="51"/>
      <c r="CLJ19" s="51"/>
      <c r="CLK19" s="51"/>
      <c r="CLL19" s="51"/>
      <c r="CLM19" s="51"/>
      <c r="CLN19" s="51"/>
      <c r="CLO19" s="51"/>
      <c r="CLP19" s="51"/>
      <c r="CLQ19" s="51"/>
      <c r="CLR19" s="51"/>
      <c r="CLS19" s="51"/>
      <c r="CLT19" s="51"/>
      <c r="CLU19" s="51"/>
      <c r="CLV19" s="51"/>
      <c r="CLW19" s="51"/>
      <c r="CLX19" s="51"/>
      <c r="CLY19" s="51"/>
      <c r="CLZ19" s="51"/>
      <c r="CMA19" s="51"/>
      <c r="CMB19" s="51"/>
      <c r="CMC19" s="51"/>
      <c r="CMD19" s="51"/>
      <c r="CME19" s="51"/>
      <c r="CMF19" s="51"/>
      <c r="CMG19" s="51"/>
      <c r="CMH19" s="51"/>
      <c r="CMI19" s="51"/>
      <c r="CMJ19" s="51"/>
      <c r="CMK19" s="51"/>
      <c r="CML19" s="51"/>
      <c r="CMM19" s="51"/>
      <c r="CMN19" s="51"/>
      <c r="CMO19" s="51"/>
      <c r="CMP19" s="51"/>
      <c r="CMQ19" s="51"/>
      <c r="CMR19" s="51"/>
      <c r="CMS19" s="51"/>
      <c r="CMT19" s="51"/>
      <c r="CMU19" s="51"/>
      <c r="CMV19" s="51"/>
      <c r="CMW19" s="51"/>
      <c r="CMX19" s="51"/>
      <c r="CMY19" s="51"/>
      <c r="CMZ19" s="51"/>
      <c r="CNA19" s="51"/>
      <c r="CNB19" s="51"/>
      <c r="CNC19" s="51"/>
      <c r="CND19" s="51"/>
      <c r="CNE19" s="51"/>
      <c r="CNF19" s="51"/>
      <c r="CNG19" s="51"/>
      <c r="CNH19" s="51"/>
      <c r="CNI19" s="51"/>
      <c r="CNJ19" s="51"/>
      <c r="CNK19" s="51"/>
      <c r="CNL19" s="51"/>
      <c r="CNM19" s="51"/>
      <c r="CNN19" s="51"/>
      <c r="CNO19" s="51"/>
      <c r="CNP19" s="51"/>
      <c r="CNQ19" s="51"/>
      <c r="CNR19" s="51"/>
      <c r="CNS19" s="51"/>
      <c r="CNT19" s="51"/>
      <c r="CNU19" s="51"/>
      <c r="CNV19" s="51"/>
      <c r="CNW19" s="51"/>
      <c r="CNX19" s="51"/>
      <c r="CNY19" s="51"/>
      <c r="CNZ19" s="51"/>
      <c r="COA19" s="51"/>
      <c r="COB19" s="51"/>
      <c r="COC19" s="51"/>
      <c r="COD19" s="51"/>
      <c r="COE19" s="51"/>
      <c r="COF19" s="51"/>
      <c r="COG19" s="51"/>
      <c r="COH19" s="51"/>
      <c r="COI19" s="51"/>
      <c r="COJ19" s="51"/>
      <c r="COK19" s="51"/>
      <c r="COL19" s="51"/>
      <c r="COM19" s="51"/>
      <c r="CON19" s="51"/>
      <c r="COO19" s="51"/>
      <c r="COP19" s="51"/>
      <c r="COQ19" s="51"/>
      <c r="COR19" s="51"/>
      <c r="COS19" s="51"/>
      <c r="COT19" s="51"/>
      <c r="COU19" s="51"/>
      <c r="COV19" s="51"/>
      <c r="COW19" s="47"/>
      <c r="COX19" s="47"/>
      <c r="COY19" s="47"/>
      <c r="COZ19" s="47"/>
      <c r="CPA19" s="47"/>
      <c r="CPB19" s="47"/>
      <c r="CPC19" s="47"/>
      <c r="CPD19" s="47"/>
      <c r="CPE19" s="47"/>
      <c r="CPF19" s="47"/>
      <c r="CPG19" s="47"/>
      <c r="CPH19" s="47"/>
      <c r="CPI19" s="47"/>
      <c r="CPJ19" s="47"/>
      <c r="CPK19" s="47"/>
      <c r="CPL19" s="47"/>
      <c r="CPM19" s="47"/>
      <c r="CPN19" s="47"/>
      <c r="CPO19" s="47"/>
      <c r="CPP19" s="47"/>
      <c r="CPQ19" s="47"/>
      <c r="CPR19" s="47"/>
      <c r="CPS19" s="47"/>
      <c r="CPT19" s="47"/>
      <c r="CPU19" s="47"/>
      <c r="CPV19" s="47"/>
      <c r="CPW19" s="47"/>
      <c r="CPX19" s="47"/>
      <c r="CPY19" s="47"/>
      <c r="CPZ19" s="47"/>
      <c r="CQA19" s="47"/>
      <c r="CQB19" s="47"/>
      <c r="CQC19" s="47"/>
      <c r="CQD19" s="47"/>
      <c r="CQE19" s="47"/>
      <c r="CQF19" s="47"/>
      <c r="CQG19" s="47"/>
      <c r="CQH19" s="47"/>
      <c r="CQI19" s="47"/>
      <c r="CQJ19" s="47"/>
      <c r="CQK19" s="47"/>
      <c r="CQL19" s="47"/>
      <c r="CQM19" s="47"/>
      <c r="CQN19" s="47"/>
      <c r="CQO19" s="47"/>
      <c r="CQP19" s="47"/>
      <c r="CQQ19" s="47"/>
      <c r="CQR19" s="47"/>
      <c r="CQS19" s="47"/>
      <c r="CQT19" s="47"/>
      <c r="CQU19" s="47"/>
      <c r="CQV19" s="47"/>
      <c r="CQW19" s="47"/>
      <c r="CQX19" s="47"/>
      <c r="CQY19" s="47"/>
      <c r="CQZ19" s="47"/>
      <c r="CRA19" s="47"/>
      <c r="CRB19" s="47"/>
      <c r="CRC19" s="47"/>
      <c r="CRD19" s="47"/>
      <c r="CRE19" s="47"/>
      <c r="CRF19" s="47"/>
      <c r="CRG19" s="47"/>
      <c r="CRH19" s="47"/>
      <c r="CRI19" s="47"/>
      <c r="CRJ19" s="47"/>
      <c r="CRK19" s="47"/>
      <c r="CRL19" s="47"/>
      <c r="CRM19" s="47"/>
      <c r="CRN19" s="47"/>
      <c r="CRO19" s="47"/>
      <c r="CRP19" s="47"/>
      <c r="CRQ19" s="47"/>
      <c r="CRR19" s="47"/>
      <c r="CRS19" s="47"/>
      <c r="CRT19" s="47"/>
      <c r="CRU19" s="47"/>
      <c r="CRV19" s="47"/>
      <c r="CRW19" s="47"/>
      <c r="CRX19" s="47"/>
      <c r="CRY19" s="47"/>
      <c r="CRZ19" s="47"/>
      <c r="CSA19" s="47"/>
      <c r="CSB19" s="47"/>
      <c r="CSC19" s="47"/>
      <c r="CSD19" s="47"/>
      <c r="CSE19" s="47"/>
      <c r="CSF19" s="47"/>
      <c r="CSG19" s="47"/>
      <c r="CSH19" s="47"/>
      <c r="CSI19" s="47"/>
      <c r="CSJ19" s="47"/>
      <c r="CSK19" s="47"/>
      <c r="CSL19" s="47"/>
      <c r="CSM19" s="47"/>
      <c r="CSN19" s="47"/>
      <c r="CSO19" s="47"/>
      <c r="CSP19" s="47"/>
      <c r="CSQ19" s="47"/>
      <c r="CSR19" s="47"/>
      <c r="CSS19" s="47"/>
      <c r="CST19" s="47"/>
      <c r="CSU19" s="47"/>
      <c r="CSV19" s="47"/>
      <c r="CSW19" s="47"/>
      <c r="CSX19" s="47"/>
      <c r="CSY19" s="47"/>
      <c r="CSZ19" s="47"/>
      <c r="CTA19" s="47"/>
      <c r="CTB19" s="47"/>
      <c r="CTC19" s="47"/>
      <c r="CTD19" s="47"/>
      <c r="CTE19" s="47"/>
      <c r="CTF19" s="47"/>
      <c r="CTG19" s="47"/>
      <c r="CTH19" s="47"/>
      <c r="CTI19" s="47"/>
      <c r="CTJ19" s="47"/>
      <c r="CTK19" s="47"/>
      <c r="CTL19" s="47"/>
      <c r="CTM19" s="47"/>
      <c r="CTN19" s="47"/>
      <c r="CTO19" s="47"/>
      <c r="CTP19" s="47"/>
      <c r="CTQ19" s="47"/>
      <c r="CTR19" s="47"/>
      <c r="CTS19" s="47"/>
      <c r="CTT19" s="47"/>
      <c r="CTU19" s="47"/>
      <c r="CTV19" s="47"/>
      <c r="CTW19" s="47"/>
      <c r="CTX19" s="47"/>
      <c r="CTY19" s="47"/>
      <c r="CTZ19" s="47"/>
      <c r="CUA19" s="47"/>
      <c r="CUB19" s="47"/>
      <c r="CUC19" s="47"/>
      <c r="CUD19" s="47"/>
      <c r="CUE19" s="47"/>
      <c r="CUF19" s="47"/>
      <c r="CUG19" s="47"/>
      <c r="CUH19" s="47"/>
      <c r="CUI19" s="47"/>
      <c r="CUJ19" s="47"/>
      <c r="CUK19" s="47"/>
      <c r="CUL19" s="47"/>
      <c r="CUM19" s="47"/>
      <c r="CUN19" s="47"/>
      <c r="CUO19" s="47"/>
      <c r="CUP19" s="47"/>
      <c r="CUQ19" s="47"/>
      <c r="CUR19" s="47"/>
      <c r="CUS19" s="47"/>
      <c r="CUT19" s="47"/>
      <c r="CUU19" s="47"/>
      <c r="CUV19" s="47"/>
      <c r="CUW19" s="47"/>
      <c r="CUX19" s="47"/>
      <c r="CUY19" s="47"/>
      <c r="CUZ19" s="47"/>
      <c r="CVA19" s="47"/>
      <c r="CVB19" s="47"/>
      <c r="CVC19" s="47"/>
      <c r="CVD19" s="47"/>
      <c r="CVE19" s="47"/>
      <c r="CVF19" s="47"/>
      <c r="CVG19" s="47"/>
      <c r="CVH19" s="47"/>
      <c r="CVI19" s="47"/>
      <c r="CVJ19" s="47"/>
      <c r="CVK19" s="47"/>
      <c r="CVL19" s="47"/>
      <c r="CVM19" s="47"/>
      <c r="CVN19" s="47"/>
      <c r="CVO19" s="47"/>
      <c r="CVP19" s="47"/>
      <c r="CVQ19" s="47"/>
      <c r="CVR19" s="47"/>
      <c r="CVS19" s="47"/>
      <c r="CVT19" s="47"/>
      <c r="CVU19" s="47"/>
      <c r="CVV19" s="47"/>
      <c r="CVW19" s="47"/>
      <c r="CVX19" s="47"/>
      <c r="CVY19" s="47"/>
      <c r="CVZ19" s="47"/>
      <c r="CWA19" s="47"/>
      <c r="CWB19" s="47"/>
      <c r="CWC19" s="47"/>
      <c r="CWD19" s="47"/>
      <c r="CWE19" s="47"/>
      <c r="CWF19" s="47"/>
      <c r="CWG19" s="47"/>
      <c r="CWH19" s="47"/>
      <c r="CWI19" s="47"/>
      <c r="CWJ19" s="47"/>
      <c r="CWK19" s="47"/>
      <c r="CWL19" s="47"/>
      <c r="CWM19" s="47"/>
      <c r="CWN19" s="47"/>
      <c r="CWO19" s="47"/>
      <c r="CWP19" s="47"/>
      <c r="CWQ19" s="47"/>
      <c r="CWR19" s="47"/>
      <c r="CWS19" s="47"/>
      <c r="CWT19" s="47"/>
      <c r="CWU19" s="47"/>
      <c r="CWV19" s="47"/>
      <c r="CWW19" s="47"/>
      <c r="CWX19" s="47"/>
      <c r="CWY19" s="47"/>
      <c r="CWZ19" s="47"/>
      <c r="CXA19" s="47"/>
      <c r="CXB19" s="47"/>
      <c r="CXC19" s="47"/>
      <c r="CXD19" s="47"/>
      <c r="CXE19" s="47"/>
      <c r="CXF19" s="47"/>
      <c r="CXG19" s="47"/>
      <c r="CXH19" s="47"/>
      <c r="CXI19" s="47"/>
      <c r="CXJ19" s="47"/>
      <c r="CXK19" s="47"/>
      <c r="CXL19" s="47"/>
      <c r="CXM19" s="47"/>
      <c r="CXN19" s="47"/>
      <c r="CXO19" s="47"/>
      <c r="CXP19" s="47"/>
      <c r="CXQ19" s="47"/>
      <c r="CXR19" s="47"/>
      <c r="CXS19" s="47"/>
      <c r="CXT19" s="47"/>
      <c r="CXU19" s="47"/>
      <c r="CXV19" s="47"/>
      <c r="CXW19" s="47"/>
      <c r="CXX19" s="47"/>
      <c r="CXY19" s="47"/>
      <c r="CXZ19" s="47"/>
      <c r="CYA19" s="47"/>
      <c r="CYB19" s="47"/>
      <c r="CYC19" s="47"/>
      <c r="CYD19" s="47"/>
      <c r="CYE19" s="47"/>
      <c r="CYF19" s="47"/>
      <c r="CYG19" s="47"/>
      <c r="CYH19" s="47"/>
      <c r="CYI19" s="47"/>
      <c r="CYJ19" s="47"/>
      <c r="CYK19" s="47"/>
      <c r="CYL19" s="47"/>
      <c r="CYM19" s="47"/>
      <c r="CYN19" s="47"/>
      <c r="CYO19" s="47"/>
      <c r="CYP19" s="47"/>
      <c r="CYQ19" s="47"/>
      <c r="CYR19" s="47"/>
      <c r="CYS19" s="47"/>
      <c r="CYT19" s="47"/>
      <c r="CYU19" s="47"/>
      <c r="CYV19" s="47"/>
      <c r="CYW19" s="47"/>
      <c r="CYX19" s="47"/>
      <c r="CYY19" s="47"/>
      <c r="CYZ19" s="47"/>
      <c r="CZA19" s="47"/>
      <c r="CZB19" s="47"/>
      <c r="CZC19" s="47"/>
      <c r="CZD19" s="47"/>
      <c r="CZE19" s="47"/>
      <c r="CZF19" s="47"/>
      <c r="CZG19" s="47"/>
      <c r="CZH19" s="47"/>
      <c r="CZI19" s="47"/>
      <c r="CZJ19" s="47"/>
      <c r="CZK19" s="47"/>
      <c r="CZL19" s="47"/>
      <c r="CZM19" s="47"/>
      <c r="CZN19" s="47"/>
      <c r="CZO19" s="47"/>
      <c r="CZP19" s="47"/>
      <c r="CZQ19" s="47"/>
      <c r="CZR19" s="47"/>
      <c r="CZS19" s="47"/>
      <c r="CZT19" s="47"/>
      <c r="CZU19" s="47"/>
      <c r="CZV19" s="47"/>
      <c r="CZW19" s="47"/>
      <c r="CZX19" s="47"/>
      <c r="CZY19" s="47"/>
      <c r="CZZ19" s="47"/>
      <c r="DAA19" s="47"/>
      <c r="DAB19" s="47"/>
      <c r="DAC19" s="47"/>
      <c r="DAD19" s="47"/>
      <c r="DAE19" s="47"/>
      <c r="DAF19" s="47"/>
      <c r="DAG19" s="47"/>
      <c r="DAH19" s="47"/>
      <c r="DAI19" s="47"/>
      <c r="DAJ19" s="47"/>
      <c r="DAK19" s="47"/>
      <c r="DAL19" s="47"/>
      <c r="DAM19" s="47"/>
      <c r="DAN19" s="47"/>
      <c r="DAO19" s="47"/>
      <c r="DAP19" s="47"/>
      <c r="DAQ19" s="47"/>
      <c r="DAR19" s="47"/>
      <c r="DAS19" s="47"/>
      <c r="DAT19" s="47"/>
      <c r="DAU19" s="47"/>
      <c r="DAV19" s="47"/>
      <c r="DAW19" s="47"/>
      <c r="DAX19" s="47"/>
      <c r="DAY19" s="47"/>
      <c r="DAZ19" s="47"/>
      <c r="DBA19" s="47"/>
      <c r="DBB19" s="47"/>
      <c r="DBC19" s="47"/>
      <c r="DBD19" s="47"/>
      <c r="DBE19" s="47"/>
      <c r="DBF19" s="47"/>
      <c r="DBG19" s="47"/>
      <c r="DBH19" s="47"/>
      <c r="DBI19" s="47"/>
      <c r="DBJ19" s="47"/>
      <c r="DBK19" s="47"/>
      <c r="DBL19" s="47"/>
      <c r="DBM19" s="47"/>
      <c r="DBN19" s="47"/>
      <c r="DBO19" s="47"/>
      <c r="DBP19" s="47"/>
      <c r="DBQ19" s="47"/>
      <c r="DBR19" s="47"/>
      <c r="DBS19" s="47"/>
      <c r="DBT19" s="47"/>
      <c r="DBU19" s="47"/>
      <c r="DBV19" s="47"/>
      <c r="DBW19" s="47"/>
      <c r="DBX19" s="47"/>
      <c r="DBY19" s="47"/>
      <c r="DBZ19" s="47"/>
      <c r="DCA19" s="47"/>
      <c r="DCB19" s="47"/>
      <c r="DCC19" s="47"/>
      <c r="DCD19" s="47"/>
      <c r="DCE19" s="47"/>
      <c r="DCF19" s="47"/>
      <c r="DCG19" s="47"/>
      <c r="DCH19" s="47"/>
      <c r="DCI19" s="47"/>
      <c r="DCJ19" s="47"/>
      <c r="DCK19" s="47"/>
      <c r="DCL19" s="47"/>
      <c r="DCM19" s="47"/>
      <c r="DCN19" s="47"/>
      <c r="DCO19" s="47"/>
      <c r="DCP19" s="47"/>
      <c r="DCQ19" s="47"/>
      <c r="DCR19" s="47"/>
      <c r="DCS19" s="47"/>
      <c r="DCT19" s="47"/>
      <c r="DCU19" s="47"/>
      <c r="DCV19" s="47"/>
      <c r="DCW19" s="47"/>
      <c r="DCX19" s="47"/>
      <c r="DCY19" s="47"/>
      <c r="DCZ19" s="47"/>
      <c r="DDA19" s="47"/>
      <c r="DDB19" s="47"/>
      <c r="DDC19" s="47"/>
      <c r="DDD19" s="47"/>
      <c r="DDE19" s="47"/>
      <c r="DDF19" s="47"/>
      <c r="DDG19" s="47"/>
      <c r="DDH19" s="47"/>
      <c r="DDI19" s="47"/>
      <c r="DDJ19" s="47"/>
      <c r="DDK19" s="47"/>
      <c r="DDL19" s="47"/>
      <c r="DDM19" s="47"/>
      <c r="DDN19" s="47"/>
      <c r="DDO19" s="47"/>
      <c r="DDP19" s="47"/>
      <c r="DDQ19" s="47"/>
      <c r="DDR19" s="47"/>
      <c r="DDS19" s="47"/>
      <c r="DDT19" s="47"/>
      <c r="DDU19" s="47"/>
      <c r="DDV19" s="47"/>
      <c r="DDW19" s="47"/>
      <c r="DDX19" s="47"/>
      <c r="DDY19" s="47"/>
      <c r="DDZ19" s="47"/>
      <c r="DEA19" s="47"/>
      <c r="DEB19" s="47"/>
      <c r="DEC19" s="47"/>
      <c r="DED19" s="47"/>
      <c r="DEE19" s="47"/>
      <c r="DEF19" s="47"/>
      <c r="DEG19" s="47"/>
      <c r="DEH19" s="47"/>
      <c r="DEI19" s="47"/>
      <c r="DEJ19" s="47"/>
      <c r="DEK19" s="47"/>
      <c r="DEL19" s="47"/>
      <c r="DEM19" s="47"/>
      <c r="DEN19" s="47"/>
      <c r="DEO19" s="47"/>
      <c r="DEP19" s="47"/>
      <c r="DEQ19" s="47"/>
      <c r="DER19" s="47"/>
      <c r="DES19" s="47"/>
    </row>
    <row r="20" spans="1:2853">
      <c r="A20" s="81" t="s">
        <v>368</v>
      </c>
      <c r="B20"/>
      <c r="C20" s="67"/>
      <c r="D20"/>
      <c r="E20" s="67"/>
      <c r="F20"/>
      <c r="G20" s="67"/>
      <c r="H20"/>
      <c r="I20" s="67"/>
      <c r="J20"/>
      <c r="K20" s="67"/>
      <c r="L20"/>
      <c r="M20" s="67"/>
      <c r="N20"/>
      <c r="O20" s="67"/>
      <c r="P20"/>
      <c r="Q20" s="67"/>
      <c r="R20"/>
      <c r="S20" s="67"/>
      <c r="T20"/>
      <c r="U20" s="67"/>
      <c r="V20"/>
      <c r="W20" s="67"/>
      <c r="X20"/>
      <c r="Y20" s="67"/>
      <c r="Z20"/>
      <c r="AA20" s="67"/>
      <c r="AB20"/>
      <c r="AC20" s="67"/>
      <c r="AD20"/>
      <c r="AE20" s="67"/>
      <c r="AF20"/>
      <c r="AG20" s="67"/>
      <c r="AH20"/>
      <c r="AI20" s="67"/>
      <c r="AJ20"/>
      <c r="AK20" s="67"/>
      <c r="AL20"/>
      <c r="AM20" s="67"/>
      <c r="AN20"/>
      <c r="AO20" s="67"/>
      <c r="AP20"/>
      <c r="AQ20" s="67"/>
      <c r="AR20"/>
      <c r="AS20" s="67"/>
      <c r="AT20"/>
      <c r="AU20" s="67"/>
      <c r="AV20"/>
      <c r="AW20" s="67"/>
      <c r="AX20"/>
      <c r="AY20" s="67"/>
      <c r="AZ20"/>
      <c r="BA20" s="67"/>
      <c r="BB20"/>
      <c r="BC20" s="67"/>
      <c r="BD20"/>
      <c r="BE20" s="67"/>
      <c r="BF20"/>
      <c r="BG20"/>
      <c r="BH20"/>
      <c r="BI20"/>
      <c r="BJ20"/>
      <c r="BK20"/>
      <c r="BL20"/>
      <c r="BM20"/>
      <c r="BN20"/>
      <c r="BO20"/>
      <c r="BP20"/>
      <c r="BQ20"/>
      <c r="BR20"/>
      <c r="BS20"/>
      <c r="BT20"/>
      <c r="BU20"/>
      <c r="BV20"/>
      <c r="BW20"/>
      <c r="BX20"/>
      <c r="BY20"/>
      <c r="BZ20"/>
      <c r="CA20"/>
      <c r="CB20"/>
      <c r="CC20"/>
      <c r="CD20"/>
      <c r="CE20"/>
      <c r="CF20"/>
      <c r="CG20"/>
      <c r="CH20"/>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c r="IV20" s="51"/>
      <c r="IW20" s="51"/>
      <c r="IX20" s="51"/>
      <c r="IY20" s="51"/>
      <c r="IZ20" s="51"/>
      <c r="JA20" s="51"/>
      <c r="JB20" s="51"/>
      <c r="JC20" s="51"/>
      <c r="JD20" s="51"/>
      <c r="JE20" s="51"/>
      <c r="JF20" s="51"/>
      <c r="JG20" s="51"/>
      <c r="JH20" s="51"/>
      <c r="JI20" s="51"/>
      <c r="JJ20" s="51"/>
      <c r="JK20" s="51"/>
      <c r="JL20" s="51"/>
      <c r="JM20" s="51"/>
      <c r="JN20" s="51"/>
      <c r="JO20" s="51"/>
      <c r="JP20" s="51"/>
      <c r="JQ20" s="51"/>
      <c r="JR20" s="51"/>
      <c r="JS20" s="51"/>
      <c r="JT20" s="51"/>
      <c r="JU20" s="51"/>
      <c r="JV20" s="51"/>
      <c r="JW20" s="51"/>
      <c r="JX20" s="51"/>
      <c r="JY20" s="51"/>
      <c r="JZ20" s="51"/>
      <c r="KA20" s="51"/>
      <c r="KB20" s="51"/>
      <c r="KC20" s="51"/>
      <c r="KD20" s="51"/>
      <c r="KE20" s="51"/>
      <c r="KF20" s="51"/>
      <c r="KG20" s="51"/>
      <c r="KH20" s="51"/>
      <c r="KI20" s="51"/>
      <c r="KJ20" s="51"/>
      <c r="KK20" s="51"/>
      <c r="KL20" s="51"/>
      <c r="KM20" s="51"/>
      <c r="KN20" s="51"/>
      <c r="KO20" s="51"/>
      <c r="KP20" s="51"/>
      <c r="KQ20" s="51"/>
      <c r="KR20" s="51"/>
      <c r="KS20" s="51"/>
      <c r="KT20" s="51"/>
      <c r="KU20" s="51"/>
      <c r="KV20" s="51"/>
      <c r="KW20" s="51"/>
      <c r="KX20" s="51"/>
      <c r="KY20" s="51"/>
      <c r="KZ20" s="51"/>
      <c r="LA20" s="51"/>
      <c r="LB20" s="51"/>
      <c r="LC20" s="51"/>
      <c r="LD20" s="51"/>
      <c r="LE20" s="51"/>
      <c r="LF20" s="51"/>
      <c r="LG20" s="51"/>
      <c r="LH20" s="51"/>
      <c r="LI20" s="51"/>
      <c r="LJ20" s="51"/>
      <c r="LK20" s="51"/>
      <c r="LL20" s="51"/>
      <c r="LM20" s="51"/>
      <c r="LN20" s="51"/>
      <c r="LO20" s="51"/>
      <c r="LP20" s="51"/>
      <c r="LQ20" s="51"/>
      <c r="LR20" s="51"/>
      <c r="LS20" s="51"/>
      <c r="LT20" s="51"/>
      <c r="LU20" s="51"/>
      <c r="LV20" s="51"/>
      <c r="LW20" s="51"/>
      <c r="LX20" s="51"/>
      <c r="LY20" s="51"/>
      <c r="LZ20" s="51"/>
      <c r="MA20" s="51"/>
      <c r="MB20" s="51"/>
      <c r="MC20" s="51"/>
      <c r="MD20" s="51"/>
      <c r="ME20" s="51"/>
      <c r="MF20" s="51"/>
      <c r="MG20" s="51"/>
      <c r="MH20" s="51"/>
      <c r="MI20" s="51"/>
      <c r="MJ20" s="51"/>
      <c r="MK20" s="51"/>
      <c r="ML20" s="51"/>
      <c r="MM20" s="51"/>
      <c r="MN20" s="51"/>
      <c r="MO20" s="51"/>
      <c r="MP20" s="51"/>
      <c r="MQ20" s="51"/>
      <c r="MR20" s="51"/>
      <c r="MS20" s="51"/>
      <c r="MT20" s="51"/>
      <c r="MU20" s="51"/>
      <c r="MV20" s="51"/>
      <c r="MW20" s="51"/>
      <c r="MX20" s="51"/>
      <c r="MY20" s="51"/>
      <c r="MZ20" s="51"/>
      <c r="NA20" s="51"/>
      <c r="NB20" s="51"/>
      <c r="NC20" s="51"/>
      <c r="ND20" s="51"/>
      <c r="NE20" s="51"/>
      <c r="NF20" s="51"/>
      <c r="NG20" s="51"/>
      <c r="NH20" s="51"/>
      <c r="NI20" s="51"/>
      <c r="NJ20" s="51"/>
      <c r="NK20" s="51"/>
      <c r="NL20" s="51"/>
      <c r="NM20" s="51"/>
      <c r="NN20" s="51"/>
      <c r="NO20" s="51"/>
      <c r="NP20" s="51"/>
      <c r="NQ20" s="51"/>
      <c r="NR20" s="51"/>
      <c r="NS20" s="51"/>
      <c r="NT20" s="51"/>
      <c r="NU20" s="51"/>
      <c r="NV20" s="51"/>
      <c r="NW20" s="51"/>
      <c r="NX20" s="51"/>
      <c r="NY20" s="51"/>
      <c r="NZ20" s="51"/>
      <c r="OA20" s="51"/>
      <c r="OB20" s="51"/>
      <c r="OC20" s="51"/>
      <c r="OD20" s="51"/>
      <c r="OE20" s="51"/>
      <c r="OF20" s="51"/>
      <c r="OG20" s="51"/>
      <c r="OH20" s="51"/>
      <c r="OI20" s="51"/>
      <c r="OJ20" s="51"/>
      <c r="OK20" s="51"/>
      <c r="OL20" s="51"/>
      <c r="OM20" s="51"/>
      <c r="ON20" s="51"/>
      <c r="OO20" s="51"/>
      <c r="OP20" s="51"/>
      <c r="OQ20" s="51"/>
      <c r="OR20" s="51"/>
      <c r="OS20" s="51"/>
      <c r="OT20" s="51"/>
      <c r="OU20" s="51"/>
      <c r="OV20" s="51"/>
      <c r="OW20" s="51"/>
      <c r="OX20" s="51"/>
      <c r="OY20" s="51"/>
      <c r="OZ20" s="51"/>
      <c r="PA20" s="51"/>
      <c r="PB20" s="51"/>
      <c r="PC20" s="51"/>
      <c r="PD20" s="51"/>
      <c r="PE20" s="51"/>
      <c r="PF20" s="51"/>
      <c r="PG20" s="51"/>
      <c r="PH20" s="51"/>
      <c r="PI20" s="51"/>
      <c r="PJ20" s="51"/>
      <c r="PK20" s="51"/>
      <c r="PL20" s="51"/>
      <c r="PM20" s="51"/>
      <c r="PN20" s="51"/>
      <c r="PO20" s="51"/>
      <c r="PP20" s="51"/>
      <c r="PQ20" s="51"/>
      <c r="PR20" s="51"/>
      <c r="PS20" s="51"/>
      <c r="PT20" s="51"/>
      <c r="PU20" s="51"/>
      <c r="PV20" s="51"/>
      <c r="PW20" s="51"/>
      <c r="PX20" s="51"/>
      <c r="PY20" s="51"/>
      <c r="PZ20" s="51"/>
      <c r="QA20" s="51"/>
      <c r="QB20" s="51"/>
      <c r="QC20" s="51"/>
      <c r="QD20" s="51"/>
      <c r="QE20" s="51"/>
      <c r="QF20" s="51"/>
      <c r="QG20" s="51"/>
      <c r="QH20" s="51"/>
      <c r="QI20" s="51"/>
      <c r="QJ20" s="51"/>
      <c r="QK20" s="51"/>
      <c r="QL20" s="51"/>
      <c r="QM20" s="51"/>
      <c r="QN20" s="51"/>
      <c r="QO20" s="51"/>
      <c r="QP20" s="51"/>
      <c r="QQ20" s="51"/>
      <c r="QR20" s="51"/>
      <c r="QS20" s="51"/>
      <c r="QT20" s="51"/>
      <c r="QU20" s="51"/>
      <c r="QV20" s="51"/>
      <c r="QW20" s="51"/>
      <c r="QX20" s="51"/>
      <c r="QY20" s="51"/>
      <c r="QZ20" s="51"/>
      <c r="RA20" s="51"/>
      <c r="RB20" s="51"/>
      <c r="RC20" s="51"/>
      <c r="RD20" s="51"/>
      <c r="RE20" s="51"/>
      <c r="RF20" s="51"/>
      <c r="RG20" s="51"/>
      <c r="RH20" s="51"/>
      <c r="RI20" s="51"/>
      <c r="RJ20" s="51"/>
      <c r="RK20" s="51"/>
      <c r="RL20" s="51"/>
      <c r="RM20" s="51"/>
      <c r="RN20" s="51"/>
      <c r="RO20" s="51"/>
      <c r="RP20" s="51"/>
      <c r="RQ20" s="51"/>
      <c r="RR20" s="51"/>
      <c r="RS20" s="51"/>
      <c r="RT20" s="51"/>
      <c r="RU20" s="51"/>
      <c r="RV20" s="51"/>
      <c r="RW20" s="51"/>
      <c r="RX20" s="51"/>
      <c r="RY20" s="51"/>
      <c r="RZ20" s="51"/>
      <c r="SA20" s="51"/>
      <c r="SB20" s="51"/>
      <c r="SC20" s="51"/>
      <c r="SD20" s="51"/>
      <c r="SE20" s="51"/>
      <c r="SF20" s="51"/>
      <c r="SG20" s="51"/>
      <c r="SH20" s="51"/>
      <c r="SI20" s="51"/>
      <c r="SJ20" s="51"/>
      <c r="SK20" s="51"/>
      <c r="SL20" s="51"/>
      <c r="SM20" s="51"/>
      <c r="SN20" s="51"/>
      <c r="SO20" s="51"/>
      <c r="SP20" s="51"/>
      <c r="SQ20" s="51"/>
      <c r="SR20" s="51"/>
      <c r="SS20" s="51"/>
      <c r="ST20" s="51"/>
      <c r="SU20" s="51"/>
      <c r="SV20" s="51"/>
      <c r="SW20" s="51"/>
      <c r="SX20" s="51"/>
      <c r="SY20" s="51"/>
      <c r="SZ20" s="51"/>
      <c r="TA20" s="51"/>
      <c r="TB20" s="51"/>
      <c r="TC20" s="51"/>
      <c r="TD20" s="51"/>
      <c r="TE20" s="51"/>
      <c r="TF20" s="51"/>
      <c r="TG20" s="51"/>
      <c r="TH20" s="51"/>
      <c r="TI20" s="51"/>
      <c r="TJ20" s="51"/>
      <c r="TK20" s="51"/>
      <c r="TL20" s="51"/>
      <c r="TM20" s="51"/>
      <c r="TN20" s="51"/>
      <c r="TO20" s="51"/>
      <c r="TP20" s="51"/>
      <c r="TQ20" s="51"/>
      <c r="TR20" s="51"/>
      <c r="TS20" s="51"/>
      <c r="TT20" s="51"/>
      <c r="TU20" s="51"/>
      <c r="TV20" s="51"/>
      <c r="TW20" s="51"/>
      <c r="TX20" s="51"/>
      <c r="TY20" s="51"/>
      <c r="TZ20" s="51"/>
      <c r="UA20" s="51"/>
      <c r="UB20" s="51"/>
      <c r="UC20" s="51"/>
      <c r="UD20" s="51"/>
      <c r="UE20" s="51"/>
      <c r="UF20" s="51"/>
      <c r="UG20" s="51"/>
      <c r="UH20" s="51"/>
      <c r="UI20" s="51"/>
      <c r="UJ20" s="51"/>
      <c r="UK20" s="51"/>
      <c r="UL20" s="51"/>
      <c r="UM20" s="51"/>
      <c r="UN20" s="51"/>
      <c r="UO20" s="51"/>
      <c r="UP20" s="51"/>
      <c r="UQ20" s="51"/>
      <c r="UR20" s="51"/>
      <c r="US20" s="51"/>
      <c r="UT20" s="51"/>
      <c r="UU20" s="51"/>
      <c r="UV20" s="51"/>
      <c r="UW20" s="51"/>
      <c r="UX20" s="51"/>
      <c r="UY20" s="51"/>
      <c r="UZ20" s="51"/>
      <c r="VA20" s="51"/>
      <c r="VB20" s="51"/>
      <c r="VC20" s="51"/>
      <c r="VD20" s="51"/>
      <c r="VE20" s="51"/>
      <c r="VF20" s="51"/>
      <c r="VG20" s="51"/>
      <c r="VH20" s="51"/>
      <c r="VI20" s="51"/>
      <c r="VJ20" s="51"/>
      <c r="VK20" s="51"/>
      <c r="VL20" s="51"/>
      <c r="VM20" s="51"/>
      <c r="VN20" s="51"/>
      <c r="VO20" s="51"/>
      <c r="VP20" s="51"/>
      <c r="VQ20" s="51"/>
      <c r="VR20" s="51"/>
      <c r="VS20" s="51"/>
      <c r="VT20" s="51"/>
      <c r="VU20" s="51"/>
      <c r="VV20" s="51"/>
      <c r="VW20" s="51"/>
      <c r="VX20" s="51"/>
      <c r="VY20" s="51"/>
      <c r="VZ20" s="51"/>
      <c r="WA20" s="51"/>
      <c r="WB20" s="51"/>
      <c r="WC20" s="51"/>
      <c r="WD20" s="51"/>
      <c r="WE20" s="51"/>
      <c r="WF20" s="51"/>
      <c r="WG20" s="51"/>
      <c r="WH20" s="51"/>
      <c r="WI20" s="51"/>
      <c r="WJ20" s="51"/>
      <c r="WK20" s="51"/>
      <c r="WL20" s="51"/>
      <c r="WM20" s="51"/>
      <c r="WN20" s="51"/>
      <c r="WO20" s="51"/>
      <c r="WP20" s="51"/>
      <c r="WQ20" s="51"/>
      <c r="WR20" s="51"/>
      <c r="WS20" s="51"/>
      <c r="WT20" s="51"/>
      <c r="WU20" s="51"/>
      <c r="WV20" s="51"/>
      <c r="WW20" s="51"/>
      <c r="WX20" s="51"/>
      <c r="WY20" s="51"/>
      <c r="WZ20" s="51"/>
      <c r="XA20" s="51"/>
      <c r="XB20" s="51"/>
      <c r="XC20" s="51"/>
      <c r="XD20" s="51"/>
      <c r="XE20" s="51"/>
      <c r="XF20" s="51"/>
      <c r="XG20" s="51"/>
      <c r="XH20" s="51"/>
      <c r="XI20" s="51"/>
      <c r="XJ20" s="51"/>
      <c r="XK20" s="51"/>
      <c r="XL20" s="51"/>
      <c r="XM20" s="51"/>
      <c r="XN20" s="51"/>
      <c r="XO20" s="51"/>
      <c r="XP20" s="51"/>
      <c r="XQ20" s="51"/>
      <c r="XR20" s="51"/>
      <c r="XS20" s="51"/>
      <c r="XT20" s="51"/>
      <c r="XU20" s="51"/>
      <c r="XV20" s="51"/>
      <c r="XW20" s="51"/>
      <c r="XX20" s="51"/>
      <c r="XY20" s="51"/>
      <c r="XZ20" s="51"/>
      <c r="YA20" s="51"/>
      <c r="YB20" s="51"/>
      <c r="YC20" s="51"/>
      <c r="YD20" s="51"/>
      <c r="YE20" s="51"/>
      <c r="YF20" s="51"/>
      <c r="YG20" s="51"/>
      <c r="YH20" s="51"/>
      <c r="YI20" s="51"/>
      <c r="YJ20" s="51"/>
      <c r="YK20" s="51"/>
      <c r="YL20" s="51"/>
      <c r="YM20" s="51"/>
      <c r="YN20" s="51"/>
      <c r="YO20" s="51"/>
      <c r="YP20" s="51"/>
      <c r="YQ20" s="51"/>
      <c r="YR20" s="51"/>
      <c r="YS20" s="51"/>
      <c r="YT20" s="51"/>
      <c r="YU20" s="51"/>
      <c r="YV20" s="51"/>
      <c r="YW20" s="51"/>
      <c r="YX20" s="51"/>
      <c r="YY20" s="51"/>
      <c r="YZ20" s="51"/>
      <c r="ZA20" s="51"/>
      <c r="ZB20" s="51"/>
      <c r="ZC20" s="51"/>
      <c r="ZD20" s="51"/>
      <c r="ZE20" s="51"/>
      <c r="ZF20" s="51"/>
      <c r="ZG20" s="51"/>
      <c r="ZH20" s="51"/>
      <c r="ZI20" s="51"/>
      <c r="ZJ20" s="51"/>
      <c r="ZK20" s="51"/>
      <c r="ZL20" s="51"/>
      <c r="ZM20" s="51"/>
      <c r="ZN20" s="51"/>
      <c r="ZO20" s="51"/>
      <c r="ZP20" s="51"/>
      <c r="ZQ20" s="51"/>
      <c r="ZR20" s="51"/>
      <c r="ZS20" s="51"/>
      <c r="ZT20" s="51"/>
      <c r="ZU20" s="51"/>
      <c r="ZV20" s="51"/>
      <c r="ZW20" s="51"/>
      <c r="ZX20" s="51"/>
      <c r="ZY20" s="51"/>
      <c r="ZZ20" s="51"/>
      <c r="AAA20" s="51"/>
      <c r="AAB20" s="51"/>
      <c r="AAC20" s="51"/>
      <c r="AAD20" s="51"/>
      <c r="AAE20" s="51"/>
      <c r="AAF20" s="51"/>
      <c r="AAG20" s="51"/>
      <c r="AAH20" s="51"/>
      <c r="AAI20" s="51"/>
      <c r="AAJ20" s="51"/>
      <c r="AAK20" s="51"/>
      <c r="AAL20" s="51"/>
      <c r="AAM20" s="51"/>
      <c r="AAN20" s="51"/>
      <c r="AAO20" s="51"/>
      <c r="AAP20" s="51"/>
      <c r="AAQ20" s="51"/>
      <c r="AAR20" s="51"/>
      <c r="AAS20" s="51"/>
      <c r="AAT20" s="51"/>
      <c r="AAU20" s="51"/>
      <c r="AAV20" s="51"/>
      <c r="AAW20" s="51"/>
      <c r="AAX20" s="51"/>
      <c r="AAY20" s="51"/>
      <c r="AAZ20" s="51"/>
      <c r="ABA20" s="51"/>
      <c r="ABB20" s="51"/>
      <c r="ABC20" s="51"/>
      <c r="ABD20" s="51"/>
      <c r="ABE20" s="51"/>
      <c r="ABF20" s="51"/>
      <c r="ABG20" s="51"/>
      <c r="ABH20" s="51"/>
      <c r="ABI20" s="51"/>
      <c r="ABJ20" s="51"/>
      <c r="ABK20" s="51"/>
      <c r="ABL20" s="51"/>
      <c r="ABM20" s="51"/>
      <c r="ABN20" s="51"/>
      <c r="ABO20" s="51"/>
      <c r="ABP20" s="51"/>
      <c r="ABQ20" s="51"/>
      <c r="ABR20" s="51"/>
      <c r="ABS20" s="51"/>
      <c r="ABT20" s="51"/>
      <c r="ABU20" s="51"/>
      <c r="ABV20" s="51"/>
      <c r="ABW20" s="51"/>
      <c r="ABX20" s="51"/>
      <c r="ABY20" s="51"/>
      <c r="ABZ20" s="51"/>
      <c r="ACA20" s="51"/>
      <c r="ACB20" s="51"/>
      <c r="ACC20" s="51"/>
      <c r="ACD20" s="51"/>
      <c r="ACE20" s="51"/>
      <c r="ACF20" s="51"/>
      <c r="ACG20" s="51"/>
      <c r="ACH20" s="51"/>
      <c r="ACI20" s="51"/>
      <c r="ACJ20" s="51"/>
      <c r="ACK20" s="51"/>
      <c r="ACL20" s="51"/>
      <c r="ACM20" s="51"/>
      <c r="ACN20" s="51"/>
      <c r="ACO20" s="51"/>
      <c r="ACP20" s="51"/>
      <c r="ACQ20" s="51"/>
      <c r="ACR20" s="51"/>
      <c r="ACS20" s="51"/>
      <c r="ACT20" s="51"/>
      <c r="ACU20" s="51"/>
      <c r="ACV20" s="51"/>
      <c r="ACW20" s="51"/>
      <c r="ACX20" s="51"/>
      <c r="ACY20" s="51"/>
      <c r="ACZ20" s="51"/>
      <c r="ADA20" s="51"/>
      <c r="ADB20" s="51"/>
      <c r="ADC20" s="51"/>
      <c r="ADD20" s="51"/>
      <c r="ADE20" s="51"/>
      <c r="ADF20" s="51"/>
      <c r="ADG20" s="51"/>
      <c r="ADH20" s="51"/>
      <c r="ADI20" s="51"/>
      <c r="ADJ20" s="51"/>
      <c r="ADK20" s="51"/>
      <c r="ADL20" s="51"/>
      <c r="ADM20" s="51"/>
      <c r="ADN20" s="51"/>
      <c r="ADO20" s="51"/>
      <c r="ADP20" s="51"/>
      <c r="ADQ20" s="51"/>
      <c r="ADR20" s="51"/>
      <c r="ADS20" s="51"/>
      <c r="ADT20" s="51"/>
      <c r="ADU20" s="51"/>
      <c r="ADV20" s="51"/>
      <c r="ADW20" s="51"/>
      <c r="ADX20" s="51"/>
      <c r="ADY20" s="51"/>
      <c r="ADZ20" s="51"/>
      <c r="AEA20" s="51"/>
      <c r="AEB20" s="51"/>
      <c r="AEC20" s="51"/>
      <c r="AED20" s="51"/>
      <c r="AEE20" s="51"/>
      <c r="AEF20" s="51"/>
      <c r="AEG20" s="51"/>
      <c r="AEH20" s="51"/>
      <c r="AEI20" s="51"/>
      <c r="AEJ20" s="51"/>
      <c r="AEK20" s="51"/>
      <c r="AEL20" s="51"/>
      <c r="AEM20" s="51"/>
      <c r="AEN20" s="51"/>
      <c r="AEO20" s="51"/>
      <c r="AEP20" s="51"/>
      <c r="AEQ20" s="51"/>
      <c r="AER20" s="51"/>
      <c r="AES20" s="51"/>
      <c r="AET20" s="51"/>
      <c r="AEU20" s="51"/>
      <c r="AEV20" s="51"/>
      <c r="AEW20" s="51"/>
      <c r="AEX20" s="51"/>
      <c r="AEY20" s="51"/>
      <c r="AEZ20" s="51"/>
      <c r="AFA20" s="51"/>
      <c r="AFB20" s="51"/>
      <c r="AFC20" s="51"/>
      <c r="AFD20" s="51"/>
      <c r="AFE20" s="51"/>
      <c r="AFF20" s="51"/>
      <c r="AFG20" s="51"/>
      <c r="AFH20" s="51"/>
      <c r="AFI20" s="51"/>
      <c r="AFJ20" s="51"/>
      <c r="AFK20" s="51"/>
      <c r="AFL20" s="51"/>
      <c r="AFM20" s="51"/>
      <c r="AFN20" s="51"/>
      <c r="AFO20" s="51"/>
      <c r="AFP20" s="51"/>
      <c r="AFQ20" s="51"/>
      <c r="AFR20" s="51"/>
      <c r="AFS20" s="51"/>
      <c r="AFT20" s="51"/>
      <c r="AFU20" s="51"/>
      <c r="AFV20" s="51"/>
      <c r="AFW20" s="51"/>
      <c r="AFX20" s="51"/>
      <c r="AFY20" s="51"/>
      <c r="AFZ20" s="51"/>
      <c r="AGA20" s="51"/>
      <c r="AGB20" s="51"/>
      <c r="AGC20" s="51"/>
      <c r="AGD20" s="51"/>
      <c r="AGE20" s="51"/>
      <c r="AGF20" s="51"/>
      <c r="AGG20" s="51"/>
      <c r="AGH20" s="51"/>
      <c r="AGI20" s="51"/>
      <c r="AGJ20" s="51"/>
      <c r="AGK20" s="51"/>
      <c r="AGL20" s="51"/>
      <c r="AGM20" s="51"/>
      <c r="AGN20" s="51"/>
      <c r="AGO20" s="51"/>
      <c r="AGP20" s="51"/>
      <c r="AGQ20" s="51"/>
      <c r="AGR20" s="51"/>
      <c r="AGS20" s="51"/>
      <c r="AGT20" s="51"/>
      <c r="AGU20" s="51"/>
      <c r="AGV20" s="51"/>
      <c r="AGW20" s="51"/>
      <c r="AGX20" s="51"/>
      <c r="AGY20" s="51"/>
      <c r="AGZ20" s="51"/>
      <c r="AHA20" s="51"/>
      <c r="AHB20" s="51"/>
      <c r="AHC20" s="51"/>
      <c r="AHD20" s="51"/>
      <c r="AHE20" s="51"/>
      <c r="AHF20" s="51"/>
      <c r="AHG20" s="51"/>
      <c r="AHH20" s="51"/>
      <c r="AHI20" s="51"/>
      <c r="AHJ20" s="51"/>
      <c r="AHK20" s="51"/>
      <c r="AHL20" s="51"/>
      <c r="AHM20" s="51"/>
      <c r="AHN20" s="51"/>
      <c r="AHO20" s="51"/>
      <c r="AHP20" s="51"/>
      <c r="AHQ20" s="51"/>
      <c r="AHR20" s="51"/>
      <c r="AHS20" s="51"/>
      <c r="AHT20" s="51"/>
      <c r="AHU20" s="51"/>
      <c r="AHV20" s="51"/>
      <c r="AHW20" s="51"/>
      <c r="AHX20" s="51"/>
      <c r="AHY20" s="51"/>
      <c r="AHZ20" s="51"/>
      <c r="AIA20" s="51"/>
      <c r="AIB20" s="51"/>
      <c r="AIC20" s="51"/>
      <c r="AID20" s="51"/>
      <c r="AIE20" s="51"/>
      <c r="AIF20" s="51"/>
      <c r="AIG20" s="51"/>
      <c r="AIH20" s="51"/>
      <c r="AII20" s="51"/>
      <c r="AIJ20" s="51"/>
      <c r="AIK20" s="51"/>
      <c r="AIL20" s="51"/>
      <c r="AIM20" s="51"/>
      <c r="AIN20" s="51"/>
      <c r="AIO20" s="51"/>
      <c r="AIP20" s="51"/>
      <c r="AIQ20" s="51"/>
      <c r="AIR20" s="51"/>
      <c r="AIS20" s="51"/>
      <c r="AIT20" s="51"/>
      <c r="AIU20" s="51"/>
      <c r="AIV20" s="51"/>
      <c r="AIW20" s="51"/>
      <c r="AIX20" s="51"/>
      <c r="AIY20" s="51"/>
      <c r="AIZ20" s="51"/>
      <c r="AJA20" s="51"/>
      <c r="AJB20" s="51"/>
      <c r="AJC20" s="51"/>
      <c r="AJD20" s="51"/>
      <c r="AJE20" s="51"/>
      <c r="AJF20" s="51"/>
      <c r="AJG20" s="51"/>
      <c r="AJH20" s="51"/>
      <c r="AJI20" s="51"/>
      <c r="AJJ20" s="51"/>
      <c r="AJK20" s="51"/>
      <c r="AJL20" s="51"/>
      <c r="AJM20" s="51"/>
      <c r="AJN20" s="51"/>
      <c r="AJO20" s="51"/>
      <c r="AJP20" s="51"/>
      <c r="AJQ20" s="51"/>
      <c r="AJR20" s="51"/>
      <c r="AJS20" s="51"/>
      <c r="AJT20" s="51"/>
      <c r="AJU20" s="51"/>
      <c r="AJV20" s="51"/>
      <c r="AJW20" s="51"/>
      <c r="AJX20" s="51"/>
      <c r="AJY20" s="51"/>
      <c r="AJZ20" s="51"/>
      <c r="AKA20" s="51"/>
      <c r="AKB20" s="51"/>
      <c r="AKC20" s="51"/>
      <c r="AKD20" s="51"/>
      <c r="AKE20" s="51"/>
      <c r="AKF20" s="51"/>
      <c r="AKG20" s="51"/>
      <c r="AKH20" s="51"/>
      <c r="AKI20" s="51"/>
      <c r="AKJ20" s="51"/>
      <c r="AKK20" s="51"/>
      <c r="AKL20" s="51"/>
      <c r="AKM20" s="51"/>
      <c r="AKN20" s="51"/>
      <c r="AKO20" s="51"/>
      <c r="AKP20" s="51"/>
      <c r="AKQ20" s="51"/>
      <c r="AKR20" s="51"/>
      <c r="AKS20" s="51"/>
      <c r="AKT20" s="51"/>
      <c r="AKU20" s="51"/>
      <c r="AKV20" s="51"/>
      <c r="AKW20" s="51"/>
      <c r="AKX20" s="51"/>
      <c r="AKY20" s="51"/>
      <c r="AKZ20" s="51"/>
      <c r="ALA20" s="51"/>
      <c r="ALB20" s="51"/>
      <c r="ALC20" s="51"/>
      <c r="ALD20" s="51"/>
      <c r="ALE20" s="51"/>
      <c r="ALF20" s="51"/>
      <c r="ALG20" s="51"/>
      <c r="ALH20" s="51"/>
      <c r="ALI20" s="51"/>
      <c r="ALJ20" s="51"/>
      <c r="ALK20" s="51"/>
      <c r="ALL20" s="51"/>
      <c r="ALM20" s="51"/>
      <c r="ALN20" s="51"/>
      <c r="ALO20" s="51"/>
      <c r="ALP20" s="51"/>
      <c r="ALQ20" s="51"/>
      <c r="ALR20" s="51"/>
      <c r="ALS20" s="51"/>
      <c r="ALT20" s="51"/>
      <c r="ALU20" s="51"/>
      <c r="ALV20" s="51"/>
      <c r="ALW20" s="51"/>
      <c r="ALX20" s="51"/>
      <c r="ALY20" s="51"/>
      <c r="ALZ20" s="51"/>
      <c r="AMA20" s="51"/>
      <c r="AMB20" s="51"/>
      <c r="AMC20" s="51"/>
      <c r="AMD20" s="51"/>
      <c r="AME20" s="51"/>
      <c r="AMF20" s="51"/>
      <c r="AMG20" s="51"/>
      <c r="AMH20" s="51"/>
      <c r="AMI20" s="51"/>
      <c r="AMJ20" s="51"/>
      <c r="AMK20" s="51"/>
      <c r="AML20" s="51"/>
      <c r="AMM20" s="51"/>
      <c r="AMN20" s="51"/>
      <c r="AMO20" s="51"/>
      <c r="AMP20" s="51"/>
      <c r="AMQ20" s="51"/>
      <c r="AMR20" s="51"/>
      <c r="AMS20" s="51"/>
      <c r="AMT20" s="51"/>
      <c r="AMU20" s="51"/>
      <c r="AMV20" s="51"/>
      <c r="AMW20" s="51"/>
      <c r="AMX20" s="51"/>
      <c r="AMY20" s="51"/>
      <c r="AMZ20" s="51"/>
      <c r="ANA20" s="51"/>
      <c r="ANB20" s="51"/>
      <c r="ANC20" s="51"/>
      <c r="AND20" s="51"/>
      <c r="ANE20" s="51"/>
      <c r="ANF20" s="51"/>
      <c r="ANG20" s="51"/>
      <c r="ANH20" s="51"/>
      <c r="ANI20" s="51"/>
      <c r="ANJ20" s="51"/>
      <c r="ANK20" s="51"/>
      <c r="ANL20" s="51"/>
      <c r="ANM20" s="51"/>
      <c r="ANN20" s="51"/>
      <c r="ANO20" s="51"/>
      <c r="ANP20" s="51"/>
      <c r="ANQ20" s="51"/>
      <c r="ANR20" s="51"/>
      <c r="ANS20" s="51"/>
      <c r="ANT20" s="51"/>
      <c r="ANU20" s="51"/>
      <c r="ANV20" s="51"/>
      <c r="ANW20" s="51"/>
      <c r="ANX20" s="51"/>
      <c r="ANY20" s="51"/>
      <c r="ANZ20" s="51"/>
      <c r="AOA20" s="51"/>
      <c r="AOB20" s="51"/>
      <c r="AOC20" s="51"/>
      <c r="AOD20" s="51"/>
      <c r="AOE20" s="51"/>
      <c r="AOF20" s="51"/>
      <c r="AOG20" s="51"/>
      <c r="AOH20" s="51"/>
      <c r="AOI20" s="51"/>
      <c r="AOJ20" s="51"/>
      <c r="AOK20" s="51"/>
      <c r="AOL20" s="51"/>
      <c r="AOM20" s="51"/>
      <c r="AON20" s="51"/>
      <c r="AOO20" s="51"/>
      <c r="AOP20" s="51"/>
      <c r="AOQ20" s="51"/>
      <c r="AOR20" s="51"/>
      <c r="AOS20" s="51"/>
      <c r="AOT20" s="51"/>
      <c r="AOU20" s="51"/>
      <c r="AOV20" s="51"/>
      <c r="AOW20" s="51"/>
      <c r="AOX20" s="51"/>
      <c r="AOY20" s="51"/>
      <c r="AOZ20" s="51"/>
      <c r="APA20" s="51"/>
      <c r="APB20" s="51"/>
      <c r="APC20" s="51"/>
      <c r="APD20" s="51"/>
      <c r="APE20" s="51"/>
      <c r="APF20" s="51"/>
      <c r="APG20" s="51"/>
      <c r="APH20" s="51"/>
      <c r="API20" s="51"/>
      <c r="APJ20" s="51"/>
      <c r="APK20" s="51"/>
      <c r="APL20" s="51"/>
      <c r="APM20" s="51"/>
      <c r="APN20" s="51"/>
      <c r="APO20" s="51"/>
      <c r="APP20" s="51"/>
      <c r="APQ20" s="51"/>
      <c r="APR20" s="51"/>
      <c r="APS20" s="51"/>
      <c r="APT20" s="51"/>
      <c r="APU20" s="51"/>
      <c r="APV20" s="51"/>
      <c r="APW20" s="51"/>
      <c r="APX20" s="51"/>
      <c r="APY20" s="51"/>
      <c r="APZ20" s="51"/>
      <c r="AQA20" s="51"/>
      <c r="AQB20" s="51"/>
      <c r="AQC20" s="51"/>
      <c r="AQD20" s="51"/>
      <c r="AQE20" s="51"/>
      <c r="AQF20" s="51"/>
      <c r="AQG20" s="51"/>
      <c r="AQH20" s="51"/>
      <c r="AQI20" s="51"/>
      <c r="AQJ20" s="51"/>
      <c r="AQK20" s="51"/>
      <c r="AQL20" s="51"/>
      <c r="AQM20" s="51"/>
      <c r="AQN20" s="51"/>
      <c r="AQO20" s="51"/>
      <c r="AQP20" s="51"/>
      <c r="AQQ20" s="51"/>
      <c r="AQR20" s="51"/>
      <c r="AQS20" s="51"/>
      <c r="AQT20" s="51"/>
      <c r="AQU20" s="51"/>
      <c r="AQV20" s="51"/>
      <c r="AQW20" s="51"/>
      <c r="AQX20" s="51"/>
      <c r="AQY20" s="51"/>
      <c r="AQZ20" s="51"/>
      <c r="ARA20" s="51"/>
      <c r="ARB20" s="51"/>
      <c r="ARC20" s="51"/>
      <c r="ARD20" s="51"/>
      <c r="ARE20" s="51"/>
      <c r="ARF20" s="51"/>
      <c r="ARG20" s="51"/>
      <c r="ARH20" s="51"/>
      <c r="ARI20" s="51"/>
      <c r="ARJ20" s="51"/>
      <c r="ARK20" s="51"/>
      <c r="ARL20" s="51"/>
      <c r="ARM20" s="51"/>
      <c r="ARN20" s="51"/>
      <c r="ARO20" s="51"/>
      <c r="ARP20" s="51"/>
      <c r="ARQ20" s="51"/>
      <c r="ARR20" s="51"/>
      <c r="ARS20" s="51"/>
      <c r="ART20" s="51"/>
      <c r="ARU20" s="51"/>
      <c r="ARV20" s="51"/>
      <c r="ARW20" s="51"/>
      <c r="ARX20" s="51"/>
      <c r="ARY20" s="51"/>
      <c r="ARZ20" s="51"/>
      <c r="ASA20" s="51"/>
      <c r="ASB20" s="51"/>
      <c r="ASC20" s="51"/>
      <c r="ASD20" s="51"/>
      <c r="ASE20" s="51"/>
      <c r="ASF20" s="51"/>
      <c r="ASG20" s="51"/>
      <c r="ASH20" s="51"/>
      <c r="ASI20" s="51"/>
      <c r="ASJ20" s="51"/>
      <c r="ASK20" s="51"/>
      <c r="ASL20" s="51"/>
      <c r="ASM20" s="51"/>
      <c r="ASN20" s="51"/>
      <c r="ASO20" s="51"/>
      <c r="ASP20" s="51"/>
      <c r="ASQ20" s="51"/>
      <c r="ASR20" s="51"/>
      <c r="ASS20" s="51"/>
      <c r="AST20" s="51"/>
      <c r="ASU20" s="51"/>
      <c r="ASV20" s="51"/>
      <c r="ASW20" s="51"/>
      <c r="ASX20" s="51"/>
      <c r="ASY20" s="51"/>
      <c r="ASZ20" s="51"/>
      <c r="ATA20" s="51"/>
      <c r="ATB20" s="51"/>
      <c r="ATC20" s="51"/>
      <c r="ATD20" s="51"/>
      <c r="ATE20" s="51"/>
      <c r="ATF20" s="51"/>
      <c r="ATG20" s="51"/>
      <c r="ATH20" s="51"/>
      <c r="ATI20" s="51"/>
      <c r="ATJ20" s="51"/>
      <c r="ATK20" s="51"/>
      <c r="ATL20" s="51"/>
      <c r="ATM20" s="51"/>
      <c r="ATN20" s="51"/>
      <c r="ATO20" s="51"/>
      <c r="ATP20" s="51"/>
      <c r="ATQ20" s="51"/>
      <c r="ATR20" s="51"/>
      <c r="ATS20" s="51"/>
      <c r="ATT20" s="51"/>
      <c r="ATU20" s="51"/>
      <c r="ATV20" s="51"/>
      <c r="ATW20" s="51"/>
      <c r="ATX20" s="51"/>
      <c r="ATY20" s="51"/>
      <c r="ATZ20" s="51"/>
      <c r="AUA20" s="51"/>
      <c r="AUB20" s="51"/>
      <c r="AUC20" s="51"/>
      <c r="AUD20" s="51"/>
      <c r="AUE20" s="51"/>
      <c r="AUF20" s="51"/>
      <c r="AUG20" s="51"/>
      <c r="AUH20" s="51"/>
      <c r="AUI20" s="51"/>
      <c r="AUJ20" s="51"/>
      <c r="AUK20" s="51"/>
      <c r="AUL20" s="51"/>
      <c r="AUM20" s="51"/>
      <c r="AUN20" s="51"/>
      <c r="AUO20" s="51"/>
      <c r="AUP20" s="51"/>
      <c r="AUQ20" s="51"/>
      <c r="AUR20" s="51"/>
      <c r="AUS20" s="51"/>
      <c r="AUT20" s="51"/>
      <c r="AUU20" s="51"/>
      <c r="AUV20" s="51"/>
      <c r="AUW20" s="51"/>
      <c r="AUX20" s="51"/>
      <c r="AUY20" s="51"/>
      <c r="AUZ20" s="51"/>
      <c r="AVA20" s="51"/>
      <c r="AVB20" s="51"/>
      <c r="AVC20" s="51"/>
      <c r="AVD20" s="51"/>
      <c r="AVE20" s="51"/>
      <c r="AVF20" s="51"/>
      <c r="AVG20" s="51"/>
      <c r="AVH20" s="51"/>
      <c r="AVI20" s="51"/>
      <c r="AVJ20" s="51"/>
      <c r="AVK20" s="51"/>
      <c r="AVL20" s="51"/>
      <c r="AVM20" s="51"/>
      <c r="AVN20" s="51"/>
      <c r="AVO20" s="51"/>
      <c r="AVP20" s="51"/>
      <c r="AVQ20" s="51"/>
      <c r="AVR20" s="51"/>
      <c r="AVS20" s="51"/>
      <c r="AVT20" s="51"/>
      <c r="AVU20" s="51"/>
      <c r="AVV20" s="51"/>
      <c r="AVW20" s="51"/>
      <c r="AVX20" s="51"/>
      <c r="AVY20" s="51"/>
      <c r="AVZ20" s="51"/>
      <c r="AWA20" s="51"/>
      <c r="AWB20" s="51"/>
      <c r="AWC20" s="51"/>
      <c r="AWD20" s="51"/>
      <c r="AWE20" s="51"/>
      <c r="AWF20" s="51"/>
      <c r="AWG20" s="51"/>
      <c r="AWH20" s="51"/>
      <c r="AWI20" s="51"/>
      <c r="AWJ20" s="51"/>
      <c r="AWK20" s="51"/>
      <c r="AWL20" s="51"/>
      <c r="AWM20" s="51"/>
      <c r="AWN20" s="51"/>
      <c r="AWO20" s="51"/>
      <c r="AWP20" s="51"/>
      <c r="AWQ20" s="51"/>
      <c r="AWR20" s="51"/>
      <c r="AWS20" s="51"/>
      <c r="AWT20" s="51"/>
      <c r="AWU20" s="51"/>
      <c r="AWV20" s="51"/>
      <c r="AWW20" s="51"/>
      <c r="AWX20" s="51"/>
      <c r="AWY20" s="51"/>
      <c r="AWZ20" s="51"/>
      <c r="AXA20" s="51"/>
      <c r="AXB20" s="51"/>
      <c r="AXC20" s="51"/>
      <c r="AXD20" s="51"/>
      <c r="AXE20" s="51"/>
      <c r="AXF20" s="51"/>
      <c r="AXG20" s="51"/>
      <c r="AXH20" s="51"/>
      <c r="AXI20" s="51"/>
      <c r="AXJ20" s="51"/>
      <c r="AXK20" s="51"/>
      <c r="AXL20" s="51"/>
      <c r="AXM20" s="51"/>
      <c r="AXN20" s="51"/>
      <c r="AXO20" s="51"/>
      <c r="AXP20" s="51"/>
      <c r="AXQ20" s="51"/>
      <c r="AXR20" s="51"/>
      <c r="AXS20" s="51"/>
      <c r="AXT20" s="51"/>
      <c r="AXU20" s="51"/>
      <c r="AXV20" s="51"/>
      <c r="AXW20" s="51"/>
      <c r="AXX20" s="51"/>
      <c r="AXY20" s="51"/>
      <c r="AXZ20" s="51"/>
      <c r="AYA20" s="51"/>
      <c r="AYB20" s="51"/>
      <c r="AYC20" s="51"/>
      <c r="AYD20" s="51"/>
      <c r="AYE20" s="51"/>
      <c r="AYF20" s="51"/>
      <c r="AYG20" s="51"/>
      <c r="AYH20" s="51"/>
      <c r="AYI20" s="51"/>
      <c r="AYJ20" s="51"/>
      <c r="AYK20" s="51"/>
      <c r="AYL20" s="51"/>
      <c r="AYM20" s="51"/>
      <c r="AYN20" s="51"/>
      <c r="AYO20" s="51"/>
      <c r="AYP20" s="51"/>
      <c r="AYQ20" s="51"/>
      <c r="AYR20" s="51"/>
      <c r="AYS20" s="51"/>
      <c r="AYT20" s="51"/>
      <c r="AYU20" s="51"/>
      <c r="AYV20" s="51"/>
      <c r="AYW20" s="51"/>
      <c r="AYX20" s="51"/>
      <c r="AYY20" s="51"/>
      <c r="AYZ20" s="51"/>
      <c r="AZA20" s="51"/>
      <c r="AZB20" s="51"/>
      <c r="AZC20" s="51"/>
      <c r="AZD20" s="51"/>
      <c r="AZE20" s="51"/>
      <c r="AZF20" s="51"/>
      <c r="AZG20" s="51"/>
      <c r="AZH20" s="51"/>
      <c r="AZI20" s="51"/>
      <c r="AZJ20" s="51"/>
      <c r="AZK20" s="51"/>
      <c r="AZL20" s="51"/>
      <c r="AZM20" s="51"/>
      <c r="AZN20" s="51"/>
      <c r="AZO20" s="51"/>
      <c r="AZP20" s="51"/>
      <c r="AZQ20" s="51"/>
      <c r="AZR20" s="51"/>
      <c r="AZS20" s="51"/>
      <c r="AZT20" s="51"/>
      <c r="AZU20" s="51"/>
      <c r="AZV20" s="51"/>
      <c r="AZW20" s="51"/>
      <c r="AZX20" s="51"/>
      <c r="AZY20" s="51"/>
      <c r="AZZ20" s="51"/>
      <c r="BAA20" s="51"/>
      <c r="BAB20" s="51"/>
      <c r="BAC20" s="51"/>
      <c r="BAD20" s="51"/>
      <c r="BAE20" s="51"/>
      <c r="BAF20" s="51"/>
      <c r="BAG20" s="51"/>
      <c r="BAH20" s="51"/>
      <c r="BAI20" s="51"/>
      <c r="BAJ20" s="51"/>
      <c r="BAK20" s="51"/>
      <c r="BAL20" s="51"/>
      <c r="BAM20" s="51"/>
      <c r="BAN20" s="51"/>
      <c r="BAO20" s="51"/>
      <c r="BAP20" s="51"/>
      <c r="BAQ20" s="51"/>
      <c r="BAR20" s="51"/>
      <c r="BAS20" s="51"/>
      <c r="BAT20" s="51"/>
      <c r="BAU20" s="51"/>
      <c r="BAV20" s="51"/>
      <c r="BAW20" s="51"/>
      <c r="BAX20" s="51"/>
      <c r="BAY20" s="51"/>
      <c r="BAZ20" s="51"/>
      <c r="BBA20" s="51"/>
      <c r="BBB20" s="51"/>
      <c r="BBC20" s="51"/>
      <c r="BBD20" s="51"/>
      <c r="BBE20" s="51"/>
      <c r="BBF20" s="51"/>
      <c r="BBG20" s="51"/>
      <c r="BBH20" s="51"/>
      <c r="BBI20" s="51"/>
      <c r="BBJ20" s="51"/>
      <c r="BBK20" s="51"/>
      <c r="BBL20" s="51"/>
      <c r="BBM20" s="51"/>
      <c r="BBN20" s="51"/>
      <c r="BBO20" s="51"/>
      <c r="BBP20" s="51"/>
      <c r="BBQ20" s="51"/>
      <c r="BBR20" s="51"/>
      <c r="BBS20" s="51"/>
      <c r="BBT20" s="51"/>
      <c r="BBU20" s="51"/>
      <c r="BBV20" s="51"/>
      <c r="BBW20" s="51"/>
      <c r="BBX20" s="51"/>
      <c r="BBY20" s="51"/>
      <c r="BBZ20" s="51"/>
      <c r="BCA20" s="51"/>
      <c r="BCB20" s="51"/>
      <c r="BCC20" s="51"/>
      <c r="BCD20" s="51"/>
      <c r="BCE20" s="51"/>
      <c r="BCF20" s="51"/>
      <c r="BCG20" s="51"/>
      <c r="BCH20" s="51"/>
      <c r="BCI20" s="51"/>
      <c r="BCJ20" s="51"/>
      <c r="BCK20" s="51"/>
      <c r="BCL20" s="51"/>
      <c r="BCM20" s="51"/>
      <c r="BCN20" s="51"/>
      <c r="BCO20" s="51"/>
      <c r="BCP20" s="51"/>
      <c r="BCQ20" s="51"/>
      <c r="BCR20" s="51"/>
      <c r="BCS20" s="51"/>
      <c r="BCT20" s="51"/>
      <c r="BCU20" s="51"/>
      <c r="BCV20" s="51"/>
      <c r="BCW20" s="51"/>
      <c r="BCX20" s="51"/>
      <c r="BCY20" s="51"/>
      <c r="BCZ20" s="51"/>
      <c r="BDA20" s="51"/>
      <c r="BDB20" s="51"/>
      <c r="BDC20" s="51"/>
      <c r="BDD20" s="51"/>
      <c r="BDE20" s="51"/>
      <c r="BDF20" s="51"/>
      <c r="BDG20" s="51"/>
      <c r="BDH20" s="51"/>
      <c r="BDI20" s="51"/>
      <c r="BDJ20" s="51"/>
      <c r="BDK20" s="51"/>
      <c r="BDL20" s="51"/>
      <c r="BDM20" s="51"/>
      <c r="BDN20" s="51"/>
      <c r="BDO20" s="51"/>
      <c r="BDP20" s="51"/>
      <c r="BDQ20" s="51"/>
      <c r="BDR20" s="51"/>
      <c r="BDS20" s="51"/>
      <c r="BDT20" s="51"/>
      <c r="BDU20" s="51"/>
      <c r="BDV20" s="51"/>
      <c r="BDW20" s="51"/>
      <c r="BDX20" s="51"/>
      <c r="BDY20" s="51"/>
      <c r="BDZ20" s="51"/>
      <c r="BEA20" s="51"/>
      <c r="BEB20" s="51"/>
      <c r="BEC20" s="51"/>
      <c r="BED20" s="51"/>
      <c r="BEE20" s="51"/>
      <c r="BEF20" s="51"/>
      <c r="BEG20" s="51"/>
      <c r="BEH20" s="51"/>
      <c r="BEI20" s="51"/>
      <c r="BEJ20" s="51"/>
      <c r="BEK20" s="51"/>
      <c r="BEL20" s="51"/>
      <c r="BEM20" s="51"/>
      <c r="BEN20" s="51"/>
      <c r="BEO20" s="51"/>
      <c r="BEP20" s="51"/>
      <c r="BEQ20" s="51"/>
      <c r="BER20" s="51"/>
      <c r="BES20" s="51"/>
      <c r="BET20" s="51"/>
      <c r="BEU20" s="51"/>
      <c r="BEV20" s="51"/>
      <c r="BEW20" s="51"/>
      <c r="BEX20" s="51"/>
      <c r="BEY20" s="51"/>
      <c r="BEZ20" s="51"/>
      <c r="BFA20" s="51"/>
      <c r="BFB20" s="51"/>
      <c r="BFC20" s="51"/>
      <c r="BFD20" s="51"/>
      <c r="BFE20" s="51"/>
      <c r="BFF20" s="51"/>
      <c r="BFG20" s="51"/>
      <c r="BFH20" s="51"/>
      <c r="BFI20" s="51"/>
      <c r="BFJ20" s="51"/>
      <c r="BFK20" s="51"/>
      <c r="BFL20" s="51"/>
      <c r="BFM20" s="51"/>
      <c r="BFN20" s="51"/>
      <c r="BFO20" s="51"/>
      <c r="BFP20" s="51"/>
      <c r="BFQ20" s="51"/>
      <c r="BFR20" s="51"/>
      <c r="BFS20" s="51"/>
      <c r="BFT20" s="51"/>
      <c r="BFU20" s="51"/>
      <c r="BFV20" s="51"/>
      <c r="BFW20" s="51"/>
      <c r="BFX20" s="51"/>
      <c r="BFY20" s="51"/>
      <c r="BFZ20" s="51"/>
      <c r="BGA20" s="51"/>
      <c r="BGB20" s="51"/>
      <c r="BGC20" s="51"/>
      <c r="BGD20" s="51"/>
      <c r="BGE20" s="51"/>
      <c r="BGF20" s="51"/>
      <c r="BGG20" s="51"/>
      <c r="BGH20" s="51"/>
      <c r="BGI20" s="51"/>
      <c r="BGJ20" s="51"/>
      <c r="BGK20" s="51"/>
      <c r="BGL20" s="51"/>
      <c r="BGM20" s="51"/>
      <c r="BGN20" s="51"/>
      <c r="BGO20" s="51"/>
      <c r="BGP20" s="51"/>
      <c r="BGQ20" s="51"/>
      <c r="BGR20" s="51"/>
      <c r="BGS20" s="51"/>
      <c r="BGT20" s="51"/>
      <c r="BGU20" s="51"/>
      <c r="BGV20" s="51"/>
      <c r="BGW20" s="51"/>
      <c r="BGX20" s="51"/>
      <c r="BGY20" s="51"/>
      <c r="BGZ20" s="51"/>
      <c r="BHA20" s="51"/>
      <c r="BHB20" s="51"/>
      <c r="BHC20" s="51"/>
      <c r="BHD20" s="51"/>
      <c r="BHE20" s="51"/>
      <c r="BHF20" s="51"/>
      <c r="BHG20" s="51"/>
      <c r="BHH20" s="51"/>
      <c r="BHI20" s="51"/>
      <c r="BHJ20" s="51"/>
      <c r="BHK20" s="51"/>
      <c r="BHL20" s="51"/>
      <c r="BHM20" s="51"/>
      <c r="BHN20" s="51"/>
      <c r="BHO20" s="51"/>
      <c r="BHP20" s="51"/>
      <c r="BHQ20" s="51"/>
      <c r="BHR20" s="51"/>
      <c r="BHS20" s="51"/>
      <c r="BHT20" s="51"/>
      <c r="BHU20" s="51"/>
      <c r="BHV20" s="51"/>
      <c r="BHW20" s="51"/>
      <c r="BHX20" s="51"/>
      <c r="BHY20" s="51"/>
      <c r="BHZ20" s="51"/>
      <c r="BIA20" s="51"/>
      <c r="BIB20" s="51"/>
      <c r="BIC20" s="51"/>
      <c r="BID20" s="51"/>
      <c r="BIE20" s="51"/>
      <c r="BIF20" s="51"/>
      <c r="BIG20" s="51"/>
      <c r="BIH20" s="51"/>
      <c r="BII20" s="51"/>
      <c r="BIJ20" s="51"/>
      <c r="BIK20" s="51"/>
      <c r="BIL20" s="51"/>
      <c r="BIM20" s="51"/>
      <c r="BIN20" s="51"/>
      <c r="BIO20" s="51"/>
      <c r="BIP20" s="51"/>
      <c r="BIQ20" s="51"/>
      <c r="BIR20" s="51"/>
      <c r="BIS20" s="51"/>
      <c r="BIT20" s="51"/>
      <c r="BIU20" s="51"/>
      <c r="BIV20" s="51"/>
      <c r="BIW20" s="51"/>
      <c r="BIX20" s="51"/>
      <c r="BIY20" s="51"/>
      <c r="BIZ20" s="51"/>
      <c r="BJA20" s="51"/>
      <c r="BJB20" s="51"/>
      <c r="BJC20" s="51"/>
      <c r="BJD20" s="51"/>
      <c r="BJE20" s="51"/>
      <c r="BJF20" s="51"/>
      <c r="BJG20" s="51"/>
      <c r="BJH20" s="51"/>
      <c r="BJI20" s="51"/>
      <c r="BJJ20" s="51"/>
      <c r="BJK20" s="51"/>
      <c r="BJL20" s="51"/>
      <c r="BJM20" s="51"/>
      <c r="BJN20" s="51"/>
      <c r="BJO20" s="51"/>
      <c r="BJP20" s="51"/>
      <c r="BJQ20" s="51"/>
      <c r="BJR20" s="51"/>
      <c r="BJS20" s="51"/>
      <c r="BJT20" s="51"/>
      <c r="BJU20" s="51"/>
      <c r="BJV20" s="51"/>
      <c r="BJW20" s="51"/>
      <c r="BJX20" s="51"/>
      <c r="BJY20" s="51"/>
      <c r="BJZ20" s="51"/>
      <c r="BKA20" s="51"/>
      <c r="BKB20" s="51"/>
      <c r="BKC20" s="51"/>
      <c r="BKD20" s="51"/>
      <c r="BKE20" s="51"/>
      <c r="BKF20" s="51"/>
      <c r="BKG20" s="51"/>
      <c r="BKH20" s="51"/>
      <c r="BKI20" s="51"/>
      <c r="BKJ20" s="51"/>
      <c r="BKK20" s="51"/>
      <c r="BKL20" s="51"/>
      <c r="BKM20" s="51"/>
      <c r="BKN20" s="51"/>
      <c r="BKO20" s="51"/>
      <c r="BKP20" s="51"/>
      <c r="BKQ20" s="51"/>
      <c r="BKR20" s="51"/>
      <c r="BKS20" s="51"/>
      <c r="BKT20" s="51"/>
      <c r="BKU20" s="51"/>
      <c r="BKV20" s="51"/>
      <c r="BKW20" s="51"/>
      <c r="BKX20" s="51"/>
      <c r="BKY20" s="51"/>
      <c r="BKZ20" s="51"/>
      <c r="BLA20" s="51"/>
      <c r="BLB20" s="51"/>
      <c r="BLC20" s="51"/>
      <c r="BLD20" s="51"/>
      <c r="BLE20" s="51"/>
      <c r="BLF20" s="51"/>
      <c r="BLG20" s="51"/>
      <c r="BLH20" s="51"/>
      <c r="BLI20" s="51"/>
      <c r="BLJ20" s="51"/>
      <c r="BLK20" s="51"/>
      <c r="BLL20" s="51"/>
      <c r="BLM20" s="51"/>
      <c r="BLN20" s="51"/>
      <c r="BLO20" s="51"/>
      <c r="BLP20" s="51"/>
      <c r="BLQ20" s="51"/>
      <c r="BLR20" s="51"/>
      <c r="BLS20" s="51"/>
      <c r="BLT20" s="51"/>
      <c r="BLU20" s="51"/>
      <c r="BLV20" s="51"/>
      <c r="BLW20" s="51"/>
      <c r="BLX20" s="51"/>
      <c r="BLY20" s="51"/>
      <c r="BLZ20" s="51"/>
      <c r="BMA20" s="51"/>
      <c r="BMB20" s="51"/>
      <c r="BMC20" s="51"/>
      <c r="BMD20" s="51"/>
      <c r="BME20" s="51"/>
      <c r="BMF20" s="51"/>
      <c r="BMG20" s="51"/>
      <c r="BMH20" s="51"/>
      <c r="BMI20" s="51"/>
      <c r="BMJ20" s="51"/>
      <c r="BMK20" s="51"/>
      <c r="BML20" s="51"/>
      <c r="BMM20" s="51"/>
      <c r="BMN20" s="51"/>
      <c r="BMO20" s="51"/>
      <c r="BMP20" s="51"/>
      <c r="BMQ20" s="51"/>
      <c r="BMR20" s="51"/>
      <c r="BMS20" s="51"/>
      <c r="BMT20" s="51"/>
      <c r="BMU20" s="51"/>
      <c r="BMV20" s="51"/>
      <c r="BMW20" s="51"/>
      <c r="BMX20" s="51"/>
      <c r="BMY20" s="51"/>
      <c r="BMZ20" s="51"/>
      <c r="BNA20" s="51"/>
      <c r="BNB20" s="51"/>
      <c r="BNC20" s="51"/>
      <c r="BND20" s="51"/>
      <c r="BNE20" s="51"/>
      <c r="BNF20" s="51"/>
      <c r="BNG20" s="51"/>
      <c r="BNH20" s="51"/>
      <c r="BNI20" s="51"/>
      <c r="BNJ20" s="51"/>
      <c r="BNK20" s="51"/>
      <c r="BNL20" s="51"/>
      <c r="BNM20" s="51"/>
      <c r="BNN20" s="51"/>
      <c r="BNO20" s="51"/>
      <c r="BNP20" s="51"/>
      <c r="BNQ20" s="51"/>
      <c r="BNR20" s="51"/>
      <c r="BNS20" s="51"/>
      <c r="BNT20" s="51"/>
      <c r="BNU20" s="51"/>
      <c r="BNV20" s="51"/>
      <c r="BNW20" s="51"/>
      <c r="BNX20" s="51"/>
      <c r="BNY20" s="51"/>
      <c r="BNZ20" s="51"/>
      <c r="BOA20" s="51"/>
      <c r="BOB20" s="51"/>
      <c r="BOC20" s="51"/>
      <c r="BOD20" s="51"/>
      <c r="BOE20" s="51"/>
      <c r="BOF20" s="51"/>
      <c r="BOG20" s="51"/>
      <c r="BOH20" s="51"/>
      <c r="BOI20" s="51"/>
      <c r="BOJ20" s="51"/>
      <c r="BOK20" s="51"/>
      <c r="BOL20" s="51"/>
      <c r="BOM20" s="51"/>
      <c r="BON20" s="51"/>
      <c r="BOO20" s="51"/>
      <c r="BOP20" s="51"/>
      <c r="BOQ20" s="51"/>
      <c r="BOR20" s="51"/>
      <c r="BOS20" s="51"/>
      <c r="BOT20" s="51"/>
      <c r="BOU20" s="51"/>
      <c r="BOV20" s="51"/>
      <c r="BOW20" s="51"/>
      <c r="BOX20" s="51"/>
      <c r="BOY20" s="51"/>
      <c r="BOZ20" s="51"/>
      <c r="BPA20" s="51"/>
      <c r="BPB20" s="51"/>
      <c r="BPC20" s="51"/>
      <c r="BPD20" s="51"/>
      <c r="BPE20" s="51"/>
      <c r="BPF20" s="51"/>
      <c r="BPG20" s="51"/>
      <c r="BPH20" s="51"/>
      <c r="BPI20" s="51"/>
      <c r="BPJ20" s="51"/>
      <c r="BPK20" s="51"/>
      <c r="BPL20" s="51"/>
      <c r="BPM20" s="51"/>
      <c r="BPN20" s="51"/>
      <c r="BPO20" s="51"/>
      <c r="BPP20" s="51"/>
      <c r="BPQ20" s="51"/>
      <c r="BPR20" s="51"/>
      <c r="BPS20" s="51"/>
      <c r="BPT20" s="51"/>
      <c r="BPU20" s="51"/>
      <c r="BPV20" s="51"/>
      <c r="BPW20" s="51"/>
      <c r="BPX20" s="51"/>
      <c r="BPY20" s="51"/>
      <c r="BPZ20" s="51"/>
      <c r="BQA20" s="51"/>
      <c r="BQB20" s="51"/>
      <c r="BQC20" s="51"/>
      <c r="BQD20" s="51"/>
      <c r="BQE20" s="51"/>
      <c r="BQF20" s="51"/>
      <c r="BQG20" s="51"/>
      <c r="BQH20" s="51"/>
      <c r="BQI20" s="51"/>
      <c r="BQJ20" s="51"/>
      <c r="BQK20" s="51"/>
      <c r="BQL20" s="51"/>
      <c r="BQM20" s="51"/>
      <c r="BQN20" s="51"/>
      <c r="BQO20" s="51"/>
      <c r="BQP20" s="51"/>
      <c r="BQQ20" s="51"/>
      <c r="BQR20" s="51"/>
      <c r="BQS20" s="51"/>
      <c r="BQT20" s="51"/>
      <c r="BQU20" s="51"/>
      <c r="BQV20" s="51"/>
      <c r="BQW20" s="51"/>
      <c r="BQX20" s="51"/>
      <c r="BQY20" s="51"/>
      <c r="BQZ20" s="51"/>
      <c r="BRA20" s="51"/>
      <c r="BRB20" s="51"/>
      <c r="BRC20" s="51"/>
      <c r="BRD20" s="51"/>
      <c r="BRE20" s="51"/>
      <c r="BRF20" s="51"/>
      <c r="BRG20" s="51"/>
      <c r="BRH20" s="51"/>
      <c r="BRI20" s="51"/>
      <c r="BRJ20" s="51"/>
      <c r="BRK20" s="51"/>
      <c r="BRL20" s="51"/>
      <c r="BRM20" s="51"/>
      <c r="BRN20" s="51"/>
      <c r="BRO20" s="51"/>
      <c r="BRP20" s="51"/>
      <c r="BRQ20" s="51"/>
      <c r="BRR20" s="51"/>
      <c r="BRS20" s="51"/>
      <c r="BRT20" s="51"/>
      <c r="BRU20" s="51"/>
      <c r="BRV20" s="51"/>
      <c r="BRW20" s="51"/>
      <c r="BRX20" s="51"/>
      <c r="BRY20" s="51"/>
      <c r="BRZ20" s="51"/>
      <c r="BSA20" s="51"/>
      <c r="BSB20" s="51"/>
      <c r="BSC20" s="51"/>
      <c r="BSD20" s="51"/>
      <c r="BSE20" s="51"/>
      <c r="BSF20" s="51"/>
      <c r="BSG20" s="51"/>
      <c r="BSH20" s="51"/>
      <c r="BSI20" s="51"/>
      <c r="BSJ20" s="51"/>
      <c r="BSK20" s="51"/>
      <c r="BSL20" s="51"/>
      <c r="BSM20" s="51"/>
      <c r="BSN20" s="51"/>
      <c r="BSO20" s="51"/>
      <c r="BSP20" s="51"/>
      <c r="BSQ20" s="51"/>
      <c r="BSR20" s="51"/>
      <c r="BSS20" s="51"/>
      <c r="BST20" s="51"/>
      <c r="BSU20" s="51"/>
      <c r="BSV20" s="51"/>
      <c r="BSW20" s="51"/>
      <c r="BSX20" s="51"/>
      <c r="BSY20" s="51"/>
      <c r="BSZ20" s="51"/>
      <c r="BTA20" s="51"/>
      <c r="BTB20" s="51"/>
      <c r="BTC20" s="51"/>
      <c r="BTD20" s="51"/>
      <c r="BTE20" s="51"/>
      <c r="BTF20" s="51"/>
      <c r="BTG20" s="51"/>
      <c r="BTH20" s="51"/>
      <c r="BTI20" s="51"/>
      <c r="BTJ20" s="51"/>
      <c r="BTK20" s="51"/>
      <c r="BTL20" s="51"/>
      <c r="BTM20" s="51"/>
      <c r="BTN20" s="51"/>
      <c r="BTO20" s="51"/>
      <c r="BTP20" s="51"/>
      <c r="BTQ20" s="51"/>
      <c r="BTR20" s="51"/>
      <c r="BTS20" s="51"/>
      <c r="BTT20" s="51"/>
      <c r="BTU20" s="51"/>
      <c r="BTV20" s="51"/>
      <c r="BTW20" s="51"/>
      <c r="BTX20" s="51"/>
      <c r="BTY20" s="51"/>
      <c r="BTZ20" s="51"/>
      <c r="BUA20" s="51"/>
      <c r="BUB20" s="51"/>
      <c r="BUC20" s="51"/>
      <c r="BUD20" s="51"/>
      <c r="BUE20" s="51"/>
      <c r="BUF20" s="51"/>
      <c r="BUG20" s="51"/>
      <c r="BUH20" s="51"/>
      <c r="BUI20" s="51"/>
      <c r="BUJ20" s="51"/>
      <c r="BUK20" s="51"/>
      <c r="BUL20" s="51"/>
      <c r="BUM20" s="51"/>
      <c r="BUN20" s="51"/>
      <c r="BUO20" s="51"/>
      <c r="BUP20" s="51"/>
      <c r="BUQ20" s="51"/>
      <c r="BUR20" s="51"/>
      <c r="BUS20" s="51"/>
      <c r="BUT20" s="51"/>
      <c r="BUU20" s="51"/>
      <c r="BUV20" s="51"/>
      <c r="BUW20" s="51"/>
      <c r="BUX20" s="51"/>
      <c r="BUY20" s="51"/>
      <c r="BUZ20" s="51"/>
      <c r="BVA20" s="51"/>
      <c r="BVB20" s="51"/>
      <c r="BVC20" s="51"/>
      <c r="BVD20" s="51"/>
      <c r="BVE20" s="51"/>
      <c r="BVF20" s="51"/>
      <c r="BVG20" s="51"/>
      <c r="BVH20" s="51"/>
      <c r="BVI20" s="51"/>
      <c r="BVJ20" s="51"/>
      <c r="BVK20" s="51"/>
      <c r="BVL20" s="51"/>
      <c r="BVM20" s="51"/>
      <c r="BVN20" s="51"/>
      <c r="BVO20" s="51"/>
      <c r="BVP20" s="51"/>
      <c r="BVQ20" s="51"/>
      <c r="BVR20" s="51"/>
      <c r="BVS20" s="51"/>
      <c r="BVT20" s="51"/>
      <c r="BVU20" s="51"/>
      <c r="BVV20" s="51"/>
      <c r="BVW20" s="51"/>
      <c r="BVX20" s="51"/>
      <c r="BVY20" s="51"/>
      <c r="BVZ20" s="51"/>
      <c r="BWA20" s="51"/>
      <c r="BWB20" s="51"/>
      <c r="BWC20" s="51"/>
      <c r="BWD20" s="51"/>
      <c r="BWE20" s="51"/>
      <c r="BWF20" s="51"/>
      <c r="BWG20" s="51"/>
      <c r="BWH20" s="51"/>
      <c r="BWI20" s="51"/>
      <c r="BWJ20" s="51"/>
      <c r="BWK20" s="51"/>
      <c r="BWL20" s="51"/>
      <c r="BWM20" s="51"/>
      <c r="BWN20" s="51"/>
      <c r="BWO20" s="51"/>
      <c r="BWP20" s="51"/>
      <c r="BWQ20" s="51"/>
      <c r="BWR20" s="51"/>
      <c r="BWS20" s="51"/>
      <c r="BWT20" s="51"/>
      <c r="BWU20" s="51"/>
      <c r="BWV20" s="51"/>
      <c r="BWW20" s="51"/>
      <c r="BWX20" s="51"/>
      <c r="BWY20" s="51"/>
      <c r="BWZ20" s="51"/>
      <c r="BXA20" s="51"/>
      <c r="BXB20" s="51"/>
      <c r="BXC20" s="51"/>
      <c r="BXD20" s="51"/>
      <c r="BXE20" s="51"/>
      <c r="BXF20" s="51"/>
      <c r="BXG20" s="51"/>
      <c r="BXH20" s="51"/>
      <c r="BXI20" s="51"/>
      <c r="BXJ20" s="51"/>
      <c r="BXK20" s="51"/>
      <c r="BXL20" s="51"/>
      <c r="BXM20" s="51"/>
      <c r="BXN20" s="51"/>
      <c r="BXO20" s="51"/>
      <c r="BXP20" s="51"/>
      <c r="BXQ20" s="51"/>
      <c r="BXR20" s="51"/>
      <c r="BXS20" s="51"/>
      <c r="BXT20" s="51"/>
      <c r="BXU20" s="51"/>
      <c r="BXV20" s="51"/>
      <c r="BXW20" s="51"/>
      <c r="BXX20" s="51"/>
      <c r="BXY20" s="51"/>
      <c r="BXZ20" s="51"/>
      <c r="BYA20" s="51"/>
      <c r="BYB20" s="51"/>
      <c r="BYC20" s="51"/>
      <c r="BYD20" s="51"/>
      <c r="BYE20" s="51"/>
      <c r="BYF20" s="51"/>
      <c r="BYG20" s="51"/>
      <c r="BYH20" s="51"/>
      <c r="BYI20" s="51"/>
      <c r="BYJ20" s="51"/>
      <c r="BYK20" s="51"/>
      <c r="BYL20" s="51"/>
      <c r="BYM20" s="51"/>
      <c r="BYN20" s="51"/>
      <c r="BYO20" s="51"/>
      <c r="BYP20" s="51"/>
      <c r="BYQ20" s="51"/>
      <c r="BYR20" s="51"/>
      <c r="BYS20" s="51"/>
      <c r="BYT20" s="51"/>
      <c r="BYU20" s="51"/>
      <c r="BYV20" s="51"/>
      <c r="BYW20" s="51"/>
      <c r="BYX20" s="51"/>
      <c r="BYY20" s="51"/>
      <c r="BYZ20" s="51"/>
      <c r="BZA20" s="51"/>
      <c r="BZB20" s="51"/>
      <c r="BZC20" s="51"/>
      <c r="BZD20" s="51"/>
      <c r="BZE20" s="51"/>
      <c r="BZF20" s="51"/>
      <c r="BZG20" s="51"/>
      <c r="BZH20" s="51"/>
      <c r="BZI20" s="51"/>
      <c r="BZJ20" s="51"/>
      <c r="BZK20" s="51"/>
      <c r="BZL20" s="51"/>
      <c r="BZM20" s="51"/>
      <c r="BZN20" s="51"/>
      <c r="BZO20" s="51"/>
      <c r="BZP20" s="51"/>
      <c r="BZQ20" s="51"/>
      <c r="BZR20" s="51"/>
      <c r="BZS20" s="51"/>
      <c r="BZT20" s="51"/>
      <c r="BZU20" s="51"/>
      <c r="BZV20" s="51"/>
      <c r="BZW20" s="51"/>
      <c r="BZX20" s="51"/>
      <c r="BZY20" s="51"/>
      <c r="BZZ20" s="51"/>
      <c r="CAA20" s="51"/>
      <c r="CAB20" s="51"/>
      <c r="CAC20" s="51"/>
      <c r="CAD20" s="51"/>
      <c r="CAE20" s="51"/>
      <c r="CAF20" s="51"/>
      <c r="CAG20" s="51"/>
      <c r="CAH20" s="51"/>
      <c r="CAI20" s="51"/>
      <c r="CAJ20" s="51"/>
      <c r="CAK20" s="51"/>
      <c r="CAL20" s="51"/>
      <c r="CAM20" s="51"/>
      <c r="CAN20" s="51"/>
      <c r="CAO20" s="51"/>
      <c r="CAP20" s="51"/>
      <c r="CAQ20" s="51"/>
      <c r="CAR20" s="51"/>
      <c r="CAS20" s="51"/>
      <c r="CAT20" s="51"/>
      <c r="CAU20" s="51"/>
      <c r="CAV20" s="51"/>
      <c r="CAW20" s="51"/>
      <c r="CAX20" s="51"/>
      <c r="CAY20" s="51"/>
      <c r="CAZ20" s="51"/>
      <c r="CBA20" s="51"/>
      <c r="CBB20" s="51"/>
      <c r="CBC20" s="51"/>
      <c r="CBD20" s="51"/>
      <c r="CBE20" s="51"/>
      <c r="CBF20" s="51"/>
      <c r="CBG20" s="51"/>
      <c r="CBH20" s="51"/>
      <c r="CBI20" s="51"/>
      <c r="CBJ20" s="51"/>
      <c r="CBK20" s="51"/>
      <c r="CBL20" s="51"/>
      <c r="CBM20" s="51"/>
      <c r="CBN20" s="51"/>
      <c r="CBO20" s="51"/>
      <c r="CBP20" s="51"/>
      <c r="CBQ20" s="51"/>
      <c r="CBR20" s="51"/>
      <c r="CBS20" s="51"/>
      <c r="CBT20" s="51"/>
      <c r="CBU20" s="51"/>
      <c r="CBV20" s="51"/>
      <c r="CBW20" s="51"/>
      <c r="CBX20" s="51"/>
      <c r="CBY20" s="51"/>
      <c r="CBZ20" s="51"/>
      <c r="CCA20" s="51"/>
      <c r="CCB20" s="51"/>
      <c r="CCC20" s="51"/>
      <c r="CCD20" s="51"/>
      <c r="CCE20" s="51"/>
      <c r="CCF20" s="51"/>
      <c r="CCG20" s="51"/>
      <c r="CCH20" s="51"/>
      <c r="CCI20" s="51"/>
      <c r="CCJ20" s="51"/>
      <c r="CCK20" s="51"/>
      <c r="CCL20" s="51"/>
      <c r="CCM20" s="51"/>
      <c r="CCN20" s="51"/>
      <c r="CCO20" s="51"/>
      <c r="CCP20" s="51"/>
      <c r="CCQ20" s="51"/>
      <c r="CCR20" s="51"/>
      <c r="CCS20" s="51"/>
      <c r="CCT20" s="51"/>
      <c r="CCU20" s="51"/>
      <c r="CCV20" s="51"/>
      <c r="CCW20" s="51"/>
      <c r="CCX20" s="51"/>
      <c r="CCY20" s="51"/>
      <c r="CCZ20" s="51"/>
      <c r="CDA20" s="51"/>
      <c r="CDB20" s="51"/>
      <c r="CDC20" s="51"/>
      <c r="CDD20" s="51"/>
      <c r="CDE20" s="51"/>
      <c r="CDF20" s="51"/>
      <c r="CDG20" s="51"/>
      <c r="CDH20" s="51"/>
      <c r="CDI20" s="51"/>
      <c r="CDJ20" s="51"/>
      <c r="CDK20" s="51"/>
      <c r="CDL20" s="51"/>
      <c r="CDM20" s="51"/>
      <c r="CDN20" s="51"/>
      <c r="CDO20" s="51"/>
      <c r="CDP20" s="51"/>
      <c r="CDQ20" s="51"/>
      <c r="CDR20" s="51"/>
      <c r="CDS20" s="51"/>
      <c r="CDT20" s="51"/>
      <c r="CDU20" s="51"/>
      <c r="CDV20" s="51"/>
      <c r="CDW20" s="51"/>
      <c r="CDX20" s="51"/>
      <c r="CDY20" s="51"/>
      <c r="CDZ20" s="51"/>
      <c r="CEA20" s="51"/>
      <c r="CEB20" s="51"/>
      <c r="CEC20" s="51"/>
      <c r="CED20" s="51"/>
      <c r="CEE20" s="51"/>
      <c r="CEF20" s="51"/>
      <c r="CEG20" s="51"/>
      <c r="CEH20" s="51"/>
      <c r="CEI20" s="51"/>
      <c r="CEJ20" s="51"/>
      <c r="CEK20" s="51"/>
      <c r="CEL20" s="51"/>
      <c r="CEM20" s="51"/>
      <c r="CEN20" s="51"/>
      <c r="CEO20" s="51"/>
      <c r="CEP20" s="51"/>
      <c r="CEQ20" s="51"/>
      <c r="CER20" s="51"/>
      <c r="CES20" s="51"/>
      <c r="CET20" s="51"/>
      <c r="CEU20" s="51"/>
      <c r="CEV20" s="51"/>
      <c r="CEW20" s="51"/>
      <c r="CEX20" s="51"/>
      <c r="CEY20" s="51"/>
      <c r="CEZ20" s="51"/>
      <c r="CFA20" s="51"/>
      <c r="CFB20" s="51"/>
      <c r="CFC20" s="51"/>
      <c r="CFD20" s="51"/>
      <c r="CFE20" s="51"/>
      <c r="CFF20" s="51"/>
      <c r="CFG20" s="51"/>
      <c r="CFH20" s="51"/>
      <c r="CFI20" s="51"/>
      <c r="CFJ20" s="51"/>
      <c r="CFK20" s="51"/>
      <c r="CFL20" s="51"/>
      <c r="CFM20" s="51"/>
      <c r="CFN20" s="51"/>
      <c r="CFO20" s="51"/>
      <c r="CFP20" s="51"/>
      <c r="CFQ20" s="51"/>
      <c r="CFR20" s="51"/>
      <c r="CFS20" s="51"/>
      <c r="CFT20" s="51"/>
      <c r="CFU20" s="51"/>
      <c r="CFV20" s="51"/>
      <c r="CFW20" s="51"/>
      <c r="CFX20" s="51"/>
      <c r="CFY20" s="51"/>
      <c r="CFZ20" s="51"/>
      <c r="CGA20" s="51"/>
      <c r="CGB20" s="51"/>
      <c r="CGC20" s="51"/>
      <c r="CGD20" s="51"/>
      <c r="CGE20" s="51"/>
      <c r="CGF20" s="51"/>
      <c r="CGG20" s="51"/>
      <c r="CGH20" s="51"/>
      <c r="CGI20" s="51"/>
      <c r="CGJ20" s="51"/>
      <c r="CGK20" s="51"/>
      <c r="CGL20" s="51"/>
      <c r="CGM20" s="51"/>
      <c r="CGN20" s="51"/>
      <c r="CGO20" s="51"/>
      <c r="CGP20" s="51"/>
      <c r="CGQ20" s="51"/>
      <c r="CGR20" s="51"/>
      <c r="CGS20" s="51"/>
      <c r="CGT20" s="51"/>
      <c r="CGU20" s="51"/>
      <c r="CGV20" s="51"/>
      <c r="CGW20" s="51"/>
      <c r="CGX20" s="51"/>
      <c r="CGY20" s="51"/>
      <c r="CGZ20" s="51"/>
      <c r="CHA20" s="51"/>
      <c r="CHB20" s="51"/>
      <c r="CHC20" s="51"/>
      <c r="CHD20" s="51"/>
      <c r="CHE20" s="51"/>
      <c r="CHF20" s="51"/>
      <c r="CHG20" s="51"/>
      <c r="CHH20" s="51"/>
      <c r="CHI20" s="51"/>
      <c r="CHJ20" s="51"/>
      <c r="CHK20" s="51"/>
      <c r="CHL20" s="51"/>
      <c r="CHM20" s="51"/>
      <c r="CHN20" s="51"/>
      <c r="CHO20" s="51"/>
      <c r="CHP20" s="51"/>
      <c r="CHQ20" s="51"/>
      <c r="CHR20" s="51"/>
      <c r="CHS20" s="51"/>
      <c r="CHT20" s="51"/>
      <c r="CHU20" s="51"/>
      <c r="CHV20" s="51"/>
      <c r="CHW20" s="51"/>
      <c r="CHX20" s="51"/>
      <c r="CHY20" s="51"/>
      <c r="CHZ20" s="51"/>
      <c r="CIA20" s="51"/>
      <c r="CIB20" s="51"/>
      <c r="CIC20" s="51"/>
      <c r="CID20" s="51"/>
      <c r="CIE20" s="51"/>
      <c r="CIF20" s="51"/>
      <c r="CIG20" s="51"/>
      <c r="CIH20" s="51"/>
      <c r="CII20" s="51"/>
      <c r="CIJ20" s="51"/>
      <c r="CIK20" s="51"/>
      <c r="CIL20" s="51"/>
      <c r="CIM20" s="51"/>
      <c r="CIN20" s="51"/>
      <c r="CIO20" s="51"/>
      <c r="CIP20" s="51"/>
      <c r="CIQ20" s="51"/>
      <c r="CIR20" s="51"/>
      <c r="CIS20" s="51"/>
      <c r="CIT20" s="51"/>
      <c r="CIU20" s="51"/>
      <c r="CIV20" s="51"/>
      <c r="CIW20" s="51"/>
      <c r="CIX20" s="51"/>
      <c r="CIY20" s="51"/>
      <c r="CIZ20" s="51"/>
      <c r="CJA20" s="51"/>
      <c r="CJB20" s="51"/>
      <c r="CJC20" s="51"/>
      <c r="CJD20" s="51"/>
      <c r="CJE20" s="51"/>
      <c r="CJF20" s="51"/>
      <c r="CJG20" s="51"/>
      <c r="CJH20" s="51"/>
      <c r="CJI20" s="51"/>
      <c r="CJJ20" s="51"/>
      <c r="CJK20" s="51"/>
      <c r="CJL20" s="51"/>
      <c r="CJM20" s="51"/>
      <c r="CJN20" s="51"/>
      <c r="CJO20" s="51"/>
      <c r="CJP20" s="51"/>
      <c r="CJQ20" s="51"/>
      <c r="CJR20" s="51"/>
      <c r="CJS20" s="51"/>
      <c r="CJT20" s="51"/>
      <c r="CJU20" s="51"/>
      <c r="CJV20" s="51"/>
      <c r="CJW20" s="51"/>
      <c r="CJX20" s="51"/>
      <c r="CJY20" s="51"/>
      <c r="CJZ20" s="51"/>
      <c r="CKA20" s="51"/>
      <c r="CKB20" s="51"/>
      <c r="CKC20" s="51"/>
      <c r="CKD20" s="51"/>
      <c r="CKE20" s="51"/>
      <c r="CKF20" s="51"/>
      <c r="CKG20" s="51"/>
      <c r="CKH20" s="51"/>
      <c r="CKI20" s="51"/>
      <c r="CKJ20" s="51"/>
      <c r="CKK20" s="51"/>
      <c r="CKL20" s="51"/>
      <c r="CKM20" s="51"/>
      <c r="CKN20" s="51"/>
      <c r="CKO20" s="51"/>
      <c r="CKP20" s="51"/>
      <c r="CKQ20" s="51"/>
      <c r="CKR20" s="51"/>
      <c r="CKS20" s="51"/>
      <c r="CKT20" s="51"/>
      <c r="CKU20" s="51"/>
      <c r="CKV20" s="51"/>
      <c r="CKW20" s="51"/>
      <c r="CKX20" s="51"/>
      <c r="CKY20" s="51"/>
      <c r="CKZ20" s="51"/>
      <c r="CLA20" s="51"/>
      <c r="CLB20" s="51"/>
      <c r="CLC20" s="51"/>
      <c r="CLD20" s="51"/>
      <c r="CLE20" s="51"/>
      <c r="CLF20" s="51"/>
      <c r="CLG20" s="51"/>
      <c r="CLH20" s="51"/>
      <c r="CLI20" s="51"/>
      <c r="CLJ20" s="51"/>
      <c r="CLK20" s="51"/>
      <c r="CLL20" s="51"/>
      <c r="CLM20" s="51"/>
      <c r="CLN20" s="51"/>
      <c r="CLO20" s="51"/>
      <c r="CLP20" s="51"/>
      <c r="CLQ20" s="51"/>
      <c r="CLR20" s="51"/>
      <c r="CLS20" s="51"/>
      <c r="CLT20" s="51"/>
      <c r="CLU20" s="51"/>
      <c r="CLV20" s="51"/>
      <c r="CLW20" s="51"/>
      <c r="CLX20" s="51"/>
      <c r="CLY20" s="51"/>
      <c r="CLZ20" s="51"/>
      <c r="CMA20" s="51"/>
      <c r="CMB20" s="51"/>
      <c r="CMC20" s="51"/>
      <c r="CMD20" s="51"/>
      <c r="CME20" s="51"/>
      <c r="CMF20" s="51"/>
      <c r="CMG20" s="51"/>
      <c r="CMH20" s="51"/>
      <c r="CMI20" s="51"/>
      <c r="CMJ20" s="51"/>
      <c r="CMK20" s="51"/>
      <c r="CML20" s="51"/>
      <c r="CMM20" s="51"/>
      <c r="CMN20" s="51"/>
      <c r="CMO20" s="51"/>
      <c r="CMP20" s="51"/>
      <c r="CMQ20" s="51"/>
      <c r="CMR20" s="51"/>
      <c r="CMS20" s="51"/>
      <c r="CMT20" s="51"/>
      <c r="CMU20" s="51"/>
      <c r="CMV20" s="51"/>
      <c r="CMW20" s="51"/>
      <c r="CMX20" s="51"/>
      <c r="CMY20" s="51"/>
      <c r="CMZ20" s="51"/>
      <c r="CNA20" s="51"/>
      <c r="CNB20" s="51"/>
      <c r="CNC20" s="51"/>
      <c r="CND20" s="51"/>
      <c r="CNE20" s="51"/>
      <c r="CNF20" s="51"/>
      <c r="CNG20" s="51"/>
      <c r="CNH20" s="51"/>
      <c r="CNI20" s="51"/>
      <c r="CNJ20" s="51"/>
      <c r="CNK20" s="51"/>
      <c r="CNL20" s="51"/>
      <c r="CNM20" s="51"/>
      <c r="CNN20" s="51"/>
      <c r="CNO20" s="51"/>
      <c r="CNP20" s="51"/>
      <c r="CNQ20" s="51"/>
      <c r="CNR20" s="51"/>
      <c r="CNS20" s="51"/>
      <c r="CNT20" s="51"/>
      <c r="CNU20" s="51"/>
      <c r="CNV20" s="51"/>
      <c r="CNW20" s="51"/>
      <c r="CNX20" s="51"/>
      <c r="CNY20" s="51"/>
      <c r="CNZ20" s="51"/>
      <c r="COA20" s="51"/>
      <c r="COB20" s="51"/>
      <c r="COC20" s="51"/>
      <c r="COD20" s="51"/>
      <c r="COE20" s="51"/>
      <c r="COF20" s="51"/>
      <c r="COG20" s="51"/>
      <c r="COH20" s="51"/>
      <c r="COI20" s="51"/>
      <c r="COJ20" s="51"/>
      <c r="COK20" s="51"/>
      <c r="COL20" s="51"/>
      <c r="COM20" s="51"/>
      <c r="CON20" s="51"/>
      <c r="COO20" s="51"/>
      <c r="COP20" s="51"/>
      <c r="COQ20" s="51"/>
      <c r="COR20" s="51"/>
      <c r="COS20" s="51"/>
      <c r="COT20" s="51"/>
      <c r="COU20" s="51"/>
      <c r="COV20" s="51"/>
      <c r="COW20" s="47"/>
      <c r="COX20" s="47"/>
      <c r="COY20" s="47"/>
      <c r="COZ20" s="47"/>
      <c r="CPA20" s="47"/>
      <c r="CPB20" s="47"/>
      <c r="CPC20" s="47"/>
      <c r="CPD20" s="47"/>
      <c r="CPE20" s="47"/>
      <c r="CPF20" s="47"/>
      <c r="CPG20" s="47"/>
      <c r="CPH20" s="47"/>
      <c r="CPI20" s="47"/>
      <c r="CPJ20" s="47"/>
      <c r="CPK20" s="47"/>
      <c r="CPL20" s="47"/>
      <c r="CPM20" s="47"/>
      <c r="CPN20" s="47"/>
      <c r="CPO20" s="47"/>
      <c r="CPP20" s="47"/>
      <c r="CPQ20" s="47"/>
      <c r="CPR20" s="47"/>
      <c r="CPS20" s="47"/>
      <c r="CPT20" s="47"/>
      <c r="CPU20" s="47"/>
      <c r="CPV20" s="47"/>
      <c r="CPW20" s="47"/>
      <c r="CPX20" s="47"/>
      <c r="CPY20" s="47"/>
      <c r="CPZ20" s="47"/>
      <c r="CQA20" s="47"/>
      <c r="CQB20" s="47"/>
      <c r="CQC20" s="47"/>
      <c r="CQD20" s="47"/>
      <c r="CQE20" s="47"/>
      <c r="CQF20" s="47"/>
      <c r="CQG20" s="47"/>
      <c r="CQH20" s="47"/>
      <c r="CQI20" s="47"/>
      <c r="CQJ20" s="47"/>
      <c r="CQK20" s="47"/>
      <c r="CQL20" s="47"/>
      <c r="CQM20" s="47"/>
      <c r="CQN20" s="47"/>
      <c r="CQO20" s="47"/>
      <c r="CQP20" s="47"/>
      <c r="CQQ20" s="47"/>
      <c r="CQR20" s="47"/>
      <c r="CQS20" s="47"/>
      <c r="CQT20" s="47"/>
      <c r="CQU20" s="47"/>
      <c r="CQV20" s="47"/>
      <c r="CQW20" s="47"/>
      <c r="CQX20" s="47"/>
      <c r="CQY20" s="47"/>
      <c r="CQZ20" s="47"/>
      <c r="CRA20" s="47"/>
      <c r="CRB20" s="47"/>
      <c r="CRC20" s="47"/>
      <c r="CRD20" s="47"/>
      <c r="CRE20" s="47"/>
      <c r="CRF20" s="47"/>
      <c r="CRG20" s="47"/>
      <c r="CRH20" s="47"/>
      <c r="CRI20" s="47"/>
      <c r="CRJ20" s="47"/>
      <c r="CRK20" s="47"/>
      <c r="CRL20" s="47"/>
      <c r="CRM20" s="47"/>
      <c r="CRN20" s="47"/>
      <c r="CRO20" s="47"/>
      <c r="CRP20" s="47"/>
      <c r="CRQ20" s="47"/>
      <c r="CRR20" s="47"/>
      <c r="CRS20" s="47"/>
      <c r="CRT20" s="47"/>
      <c r="CRU20" s="47"/>
      <c r="CRV20" s="47"/>
      <c r="CRW20" s="47"/>
      <c r="CRX20" s="47"/>
      <c r="CRY20" s="47"/>
      <c r="CRZ20" s="47"/>
      <c r="CSA20" s="47"/>
      <c r="CSB20" s="47"/>
      <c r="CSC20" s="47"/>
      <c r="CSD20" s="47"/>
      <c r="CSE20" s="47"/>
      <c r="CSF20" s="47"/>
      <c r="CSG20" s="47"/>
      <c r="CSH20" s="47"/>
      <c r="CSI20" s="47"/>
      <c r="CSJ20" s="47"/>
      <c r="CSK20" s="47"/>
      <c r="CSL20" s="47"/>
      <c r="CSM20" s="47"/>
      <c r="CSN20" s="47"/>
      <c r="CSO20" s="47"/>
      <c r="CSP20" s="47"/>
      <c r="CSQ20" s="47"/>
      <c r="CSR20" s="47"/>
      <c r="CSS20" s="47"/>
      <c r="CST20" s="47"/>
      <c r="CSU20" s="47"/>
      <c r="CSV20" s="47"/>
      <c r="CSW20" s="47"/>
      <c r="CSX20" s="47"/>
      <c r="CSY20" s="47"/>
      <c r="CSZ20" s="47"/>
      <c r="CTA20" s="47"/>
      <c r="CTB20" s="47"/>
      <c r="CTC20" s="47"/>
      <c r="CTD20" s="47"/>
      <c r="CTE20" s="47"/>
      <c r="CTF20" s="47"/>
      <c r="CTG20" s="47"/>
      <c r="CTH20" s="47"/>
      <c r="CTI20" s="47"/>
      <c r="CTJ20" s="47"/>
      <c r="CTK20" s="47"/>
      <c r="CTL20" s="47"/>
      <c r="CTM20" s="47"/>
      <c r="CTN20" s="47"/>
      <c r="CTO20" s="47"/>
      <c r="CTP20" s="47"/>
      <c r="CTQ20" s="47"/>
      <c r="CTR20" s="47"/>
      <c r="CTS20" s="47"/>
      <c r="CTT20" s="47"/>
      <c r="CTU20" s="47"/>
      <c r="CTV20" s="47"/>
      <c r="CTW20" s="47"/>
      <c r="CTX20" s="47"/>
      <c r="CTY20" s="47"/>
      <c r="CTZ20" s="47"/>
      <c r="CUA20" s="47"/>
      <c r="CUB20" s="47"/>
      <c r="CUC20" s="47"/>
      <c r="CUD20" s="47"/>
      <c r="CUE20" s="47"/>
      <c r="CUF20" s="47"/>
      <c r="CUG20" s="47"/>
      <c r="CUH20" s="47"/>
      <c r="CUI20" s="47"/>
      <c r="CUJ20" s="47"/>
      <c r="CUK20" s="47"/>
      <c r="CUL20" s="47"/>
      <c r="CUM20" s="47"/>
      <c r="CUN20" s="47"/>
      <c r="CUO20" s="47"/>
      <c r="CUP20" s="47"/>
      <c r="CUQ20" s="47"/>
      <c r="CUR20" s="47"/>
      <c r="CUS20" s="47"/>
      <c r="CUT20" s="47"/>
      <c r="CUU20" s="47"/>
      <c r="CUV20" s="47"/>
      <c r="CUW20" s="47"/>
      <c r="CUX20" s="47"/>
      <c r="CUY20" s="47"/>
      <c r="CUZ20" s="47"/>
      <c r="CVA20" s="47"/>
      <c r="CVB20" s="47"/>
      <c r="CVC20" s="47"/>
      <c r="CVD20" s="47"/>
      <c r="CVE20" s="47"/>
      <c r="CVF20" s="47"/>
      <c r="CVG20" s="47"/>
      <c r="CVH20" s="47"/>
      <c r="CVI20" s="47"/>
      <c r="CVJ20" s="47"/>
      <c r="CVK20" s="47"/>
      <c r="CVL20" s="47"/>
      <c r="CVM20" s="47"/>
      <c r="CVN20" s="47"/>
      <c r="CVO20" s="47"/>
      <c r="CVP20" s="47"/>
      <c r="CVQ20" s="47"/>
      <c r="CVR20" s="47"/>
      <c r="CVS20" s="47"/>
      <c r="CVT20" s="47"/>
      <c r="CVU20" s="47"/>
      <c r="CVV20" s="47"/>
      <c r="CVW20" s="47"/>
      <c r="CVX20" s="47"/>
      <c r="CVY20" s="47"/>
      <c r="CVZ20" s="47"/>
      <c r="CWA20" s="47"/>
      <c r="CWB20" s="47"/>
      <c r="CWC20" s="47"/>
      <c r="CWD20" s="47"/>
      <c r="CWE20" s="47"/>
      <c r="CWF20" s="47"/>
      <c r="CWG20" s="47"/>
      <c r="CWH20" s="47"/>
      <c r="CWI20" s="47"/>
      <c r="CWJ20" s="47"/>
      <c r="CWK20" s="47"/>
      <c r="CWL20" s="47"/>
      <c r="CWM20" s="47"/>
      <c r="CWN20" s="47"/>
      <c r="CWO20" s="47"/>
      <c r="CWP20" s="47"/>
      <c r="CWQ20" s="47"/>
      <c r="CWR20" s="47"/>
      <c r="CWS20" s="47"/>
      <c r="CWT20" s="47"/>
      <c r="CWU20" s="47"/>
      <c r="CWV20" s="47"/>
      <c r="CWW20" s="47"/>
      <c r="CWX20" s="47"/>
      <c r="CWY20" s="47"/>
      <c r="CWZ20" s="47"/>
      <c r="CXA20" s="47"/>
      <c r="CXB20" s="47"/>
      <c r="CXC20" s="47"/>
      <c r="CXD20" s="47"/>
      <c r="CXE20" s="47"/>
      <c r="CXF20" s="47"/>
      <c r="CXG20" s="47"/>
      <c r="CXH20" s="47"/>
      <c r="CXI20" s="47"/>
      <c r="CXJ20" s="47"/>
      <c r="CXK20" s="47"/>
      <c r="CXL20" s="47"/>
      <c r="CXM20" s="47"/>
      <c r="CXN20" s="47"/>
      <c r="CXO20" s="47"/>
      <c r="CXP20" s="47"/>
      <c r="CXQ20" s="47"/>
      <c r="CXR20" s="47"/>
      <c r="CXS20" s="47"/>
      <c r="CXT20" s="47"/>
      <c r="CXU20" s="47"/>
      <c r="CXV20" s="47"/>
      <c r="CXW20" s="47"/>
      <c r="CXX20" s="47"/>
      <c r="CXY20" s="47"/>
      <c r="CXZ20" s="47"/>
      <c r="CYA20" s="47"/>
      <c r="CYB20" s="47"/>
      <c r="CYC20" s="47"/>
      <c r="CYD20" s="47"/>
      <c r="CYE20" s="47"/>
      <c r="CYF20" s="47"/>
      <c r="CYG20" s="47"/>
      <c r="CYH20" s="47"/>
      <c r="CYI20" s="47"/>
      <c r="CYJ20" s="47"/>
      <c r="CYK20" s="47"/>
      <c r="CYL20" s="47"/>
      <c r="CYM20" s="47"/>
      <c r="CYN20" s="47"/>
      <c r="CYO20" s="47"/>
      <c r="CYP20" s="47"/>
      <c r="CYQ20" s="47"/>
      <c r="CYR20" s="47"/>
      <c r="CYS20" s="47"/>
      <c r="CYT20" s="47"/>
      <c r="CYU20" s="47"/>
      <c r="CYV20" s="47"/>
      <c r="CYW20" s="47"/>
      <c r="CYX20" s="47"/>
      <c r="CYY20" s="47"/>
      <c r="CYZ20" s="47"/>
      <c r="CZA20" s="47"/>
      <c r="CZB20" s="47"/>
      <c r="CZC20" s="47"/>
      <c r="CZD20" s="47"/>
      <c r="CZE20" s="47"/>
      <c r="CZF20" s="47"/>
      <c r="CZG20" s="47"/>
      <c r="CZH20" s="47"/>
      <c r="CZI20" s="47"/>
      <c r="CZJ20" s="47"/>
      <c r="CZK20" s="47"/>
      <c r="CZL20" s="47"/>
      <c r="CZM20" s="47"/>
      <c r="CZN20" s="47"/>
      <c r="CZO20" s="47"/>
      <c r="CZP20" s="47"/>
      <c r="CZQ20" s="47"/>
      <c r="CZR20" s="47"/>
      <c r="CZS20" s="47"/>
      <c r="CZT20" s="47"/>
      <c r="CZU20" s="47"/>
      <c r="CZV20" s="47"/>
      <c r="CZW20" s="47"/>
      <c r="CZX20" s="47"/>
      <c r="CZY20" s="47"/>
      <c r="CZZ20" s="47"/>
      <c r="DAA20" s="47"/>
      <c r="DAB20" s="47"/>
      <c r="DAC20" s="47"/>
      <c r="DAD20" s="47"/>
      <c r="DAE20" s="47"/>
      <c r="DAF20" s="47"/>
      <c r="DAG20" s="47"/>
      <c r="DAH20" s="47"/>
      <c r="DAI20" s="47"/>
      <c r="DAJ20" s="47"/>
      <c r="DAK20" s="47"/>
      <c r="DAL20" s="47"/>
      <c r="DAM20" s="47"/>
      <c r="DAN20" s="47"/>
      <c r="DAO20" s="47"/>
      <c r="DAP20" s="47"/>
      <c r="DAQ20" s="47"/>
      <c r="DAR20" s="47"/>
      <c r="DAS20" s="47"/>
      <c r="DAT20" s="47"/>
      <c r="DAU20" s="47"/>
      <c r="DAV20" s="47"/>
      <c r="DAW20" s="47"/>
      <c r="DAX20" s="47"/>
      <c r="DAY20" s="47"/>
      <c r="DAZ20" s="47"/>
      <c r="DBA20" s="47"/>
      <c r="DBB20" s="47"/>
      <c r="DBC20" s="47"/>
      <c r="DBD20" s="47"/>
      <c r="DBE20" s="47"/>
      <c r="DBF20" s="47"/>
      <c r="DBG20" s="47"/>
      <c r="DBH20" s="47"/>
      <c r="DBI20" s="47"/>
      <c r="DBJ20" s="47"/>
      <c r="DBK20" s="47"/>
      <c r="DBL20" s="47"/>
      <c r="DBM20" s="47"/>
      <c r="DBN20" s="47"/>
      <c r="DBO20" s="47"/>
      <c r="DBP20" s="47"/>
      <c r="DBQ20" s="47"/>
      <c r="DBR20" s="47"/>
      <c r="DBS20" s="47"/>
      <c r="DBT20" s="47"/>
      <c r="DBU20" s="47"/>
      <c r="DBV20" s="47"/>
      <c r="DBW20" s="47"/>
      <c r="DBX20" s="47"/>
      <c r="DBY20" s="47"/>
      <c r="DBZ20" s="47"/>
      <c r="DCA20" s="47"/>
      <c r="DCB20" s="47"/>
      <c r="DCC20" s="47"/>
      <c r="DCD20" s="47"/>
      <c r="DCE20" s="47"/>
      <c r="DCF20" s="47"/>
      <c r="DCG20" s="47"/>
      <c r="DCH20" s="47"/>
      <c r="DCI20" s="47"/>
      <c r="DCJ20" s="47"/>
      <c r="DCK20" s="47"/>
      <c r="DCL20" s="47"/>
      <c r="DCM20" s="47"/>
      <c r="DCN20" s="47"/>
      <c r="DCO20" s="47"/>
      <c r="DCP20" s="47"/>
      <c r="DCQ20" s="47"/>
      <c r="DCR20" s="47"/>
      <c r="DCS20" s="47"/>
      <c r="DCT20" s="47"/>
      <c r="DCU20" s="47"/>
      <c r="DCV20" s="47"/>
      <c r="DCW20" s="47"/>
      <c r="DCX20" s="47"/>
      <c r="DCY20" s="47"/>
      <c r="DCZ20" s="47"/>
      <c r="DDA20" s="47"/>
      <c r="DDB20" s="47"/>
      <c r="DDC20" s="47"/>
      <c r="DDD20" s="47"/>
      <c r="DDE20" s="47"/>
      <c r="DDF20" s="47"/>
      <c r="DDG20" s="47"/>
      <c r="DDH20" s="47"/>
      <c r="DDI20" s="47"/>
      <c r="DDJ20" s="47"/>
      <c r="DDK20" s="47"/>
      <c r="DDL20" s="47"/>
      <c r="DDM20" s="47"/>
      <c r="DDN20" s="47"/>
      <c r="DDO20" s="47"/>
      <c r="DDP20" s="47"/>
      <c r="DDQ20" s="47"/>
      <c r="DDR20" s="47"/>
      <c r="DDS20" s="47"/>
      <c r="DDT20" s="47"/>
      <c r="DDU20" s="47"/>
      <c r="DDV20" s="47"/>
      <c r="DDW20" s="47"/>
      <c r="DDX20" s="47"/>
      <c r="DDY20" s="47"/>
      <c r="DDZ20" s="47"/>
      <c r="DEA20" s="47"/>
      <c r="DEB20" s="47"/>
      <c r="DEC20" s="47"/>
      <c r="DED20" s="47"/>
      <c r="DEE20" s="47"/>
      <c r="DEF20" s="47"/>
      <c r="DEG20" s="47"/>
      <c r="DEH20" s="47"/>
      <c r="DEI20" s="47"/>
      <c r="DEJ20" s="47"/>
      <c r="DEK20" s="47"/>
      <c r="DEL20" s="47"/>
      <c r="DEM20" s="47"/>
      <c r="DEN20" s="47"/>
      <c r="DEO20" s="47"/>
      <c r="DEP20" s="47"/>
      <c r="DEQ20" s="47"/>
      <c r="DER20" s="47"/>
      <c r="DES20" s="47"/>
    </row>
    <row r="21" spans="1:2853">
      <c r="B21"/>
      <c r="C21" s="67"/>
      <c r="D21"/>
      <c r="E21" s="67"/>
      <c r="F21"/>
      <c r="G21" s="67"/>
      <c r="H21"/>
      <c r="I21" s="67"/>
      <c r="J21"/>
      <c r="K21" s="67"/>
      <c r="L21"/>
      <c r="M21" s="67"/>
      <c r="N21"/>
      <c r="O21" s="67"/>
      <c r="P21"/>
      <c r="Q21" s="67"/>
      <c r="R21"/>
      <c r="S21" s="67"/>
      <c r="T21"/>
      <c r="U21" s="67"/>
      <c r="V21"/>
      <c r="W21" s="67"/>
      <c r="X21"/>
      <c r="Y21" s="67"/>
      <c r="Z21"/>
      <c r="AA21" s="67"/>
      <c r="AB21"/>
      <c r="AC21" s="67"/>
      <c r="AD21"/>
      <c r="AE21" s="67"/>
      <c r="AF21"/>
      <c r="AG21" s="67"/>
      <c r="AH21"/>
      <c r="AI21" s="67"/>
      <c r="AJ21"/>
      <c r="AK21" s="67"/>
      <c r="AL21"/>
      <c r="AM21" s="67"/>
      <c r="AN21"/>
      <c r="AO21" s="67"/>
      <c r="AP21"/>
      <c r="AQ21" s="67"/>
      <c r="AR21"/>
      <c r="AS21" s="67"/>
      <c r="AT21"/>
      <c r="AU21" s="67"/>
      <c r="AV21"/>
      <c r="AW21" s="67"/>
      <c r="AX21"/>
      <c r="AY21" s="67"/>
      <c r="AZ21"/>
      <c r="BA21" s="67"/>
      <c r="BB21"/>
      <c r="BC21" s="67"/>
      <c r="BD21"/>
      <c r="BE21" s="67"/>
      <c r="BF21"/>
      <c r="BG21"/>
      <c r="BH21"/>
      <c r="BI21"/>
      <c r="BJ21"/>
      <c r="BK21"/>
      <c r="BL21"/>
      <c r="BM21"/>
      <c r="BN21"/>
      <c r="BO21"/>
      <c r="BP21"/>
      <c r="BQ21"/>
      <c r="BR21"/>
      <c r="BS21"/>
      <c r="BT21"/>
      <c r="BU21"/>
      <c r="BV21"/>
      <c r="BW21"/>
      <c r="BX21"/>
      <c r="BY21"/>
      <c r="BZ21"/>
      <c r="CA21"/>
      <c r="CB21"/>
      <c r="CC21"/>
      <c r="CD21"/>
      <c r="CE21"/>
      <c r="CF21"/>
      <c r="CG21"/>
      <c r="CH21"/>
      <c r="CI21" s="51"/>
      <c r="CJ21" s="51"/>
      <c r="CK21" s="51"/>
      <c r="CL21" s="51"/>
      <c r="CM21" s="51"/>
      <c r="CN21" s="51"/>
      <c r="CO21" s="51"/>
      <c r="CP21" s="51"/>
    </row>
    <row r="22" spans="1:2853">
      <c r="B22"/>
      <c r="C22" s="67"/>
      <c r="D22"/>
      <c r="E22" s="67"/>
      <c r="F22"/>
      <c r="G22" s="67"/>
      <c r="H22"/>
      <c r="I22" s="67"/>
      <c r="J22"/>
      <c r="K22" s="67"/>
      <c r="L22"/>
      <c r="M22" s="67"/>
      <c r="N22"/>
      <c r="O22" s="67"/>
      <c r="P22"/>
      <c r="Q22" s="67"/>
      <c r="R22"/>
      <c r="S22" s="67"/>
      <c r="T22"/>
      <c r="U22" s="67"/>
      <c r="V22"/>
      <c r="W22" s="67"/>
      <c r="X22"/>
      <c r="Y22" s="67"/>
      <c r="Z22"/>
      <c r="AA22" s="67"/>
      <c r="AB22"/>
      <c r="AC22" s="67"/>
      <c r="AD22"/>
      <c r="AE22" s="67"/>
      <c r="AF22"/>
      <c r="AG22" s="67"/>
      <c r="AH22"/>
      <c r="AI22" s="67"/>
      <c r="AJ22"/>
      <c r="AK22" s="67"/>
      <c r="AL22"/>
      <c r="AM22" s="67"/>
      <c r="AN22"/>
      <c r="AO22" s="67"/>
      <c r="AP22"/>
      <c r="AQ22" s="67"/>
      <c r="AR22"/>
      <c r="AS22" s="67"/>
      <c r="AT22"/>
      <c r="AU22" s="67"/>
      <c r="AV22"/>
      <c r="AW22" s="67"/>
      <c r="AX22"/>
      <c r="AY22" s="67"/>
      <c r="AZ22"/>
      <c r="BA22" s="67"/>
      <c r="BB22"/>
      <c r="BC22" s="67"/>
      <c r="BD22"/>
      <c r="BE22" s="67"/>
      <c r="BF22"/>
      <c r="BG22"/>
      <c r="BH22"/>
      <c r="BI22"/>
      <c r="BJ22"/>
      <c r="BK22"/>
      <c r="BL22"/>
      <c r="BM22"/>
      <c r="BN22"/>
      <c r="BO22"/>
      <c r="BP22"/>
      <c r="BQ22"/>
      <c r="BR22"/>
      <c r="BS22"/>
      <c r="BT22"/>
      <c r="BU22"/>
      <c r="BV22"/>
      <c r="BW22"/>
      <c r="BX22"/>
      <c r="BY22"/>
      <c r="BZ22"/>
      <c r="CA22"/>
      <c r="CB22"/>
      <c r="CC22"/>
      <c r="CD22"/>
      <c r="CE22"/>
      <c r="CF22"/>
      <c r="CG22"/>
      <c r="CH22"/>
      <c r="CI22" s="51"/>
      <c r="CJ22" s="51"/>
      <c r="CK22" s="51"/>
      <c r="CL22" s="51"/>
      <c r="CM22" s="51"/>
      <c r="CN22" s="51"/>
      <c r="CO22" s="51"/>
      <c r="CP22" s="51"/>
    </row>
    <row r="23" spans="1:2853">
      <c r="B23"/>
      <c r="C23" s="67"/>
      <c r="D23"/>
      <c r="E23" s="67"/>
      <c r="F23"/>
      <c r="G23" s="67"/>
      <c r="H23"/>
      <c r="I23" s="67"/>
      <c r="J23"/>
      <c r="K23" s="67"/>
      <c r="L23"/>
      <c r="M23" s="67"/>
      <c r="N23"/>
      <c r="O23" s="67"/>
      <c r="P23"/>
      <c r="Q23" s="67"/>
      <c r="R23"/>
      <c r="S23" s="67"/>
      <c r="T23"/>
      <c r="U23" s="67"/>
      <c r="V23"/>
      <c r="W23" s="67"/>
      <c r="X23"/>
      <c r="Y23" s="67"/>
      <c r="Z23"/>
      <c r="AA23" s="67"/>
      <c r="AB23"/>
      <c r="AC23" s="67"/>
      <c r="AD23"/>
      <c r="AE23" s="67"/>
      <c r="AF23"/>
      <c r="AG23" s="67"/>
      <c r="AH23"/>
      <c r="AI23" s="67"/>
      <c r="AJ23"/>
      <c r="AK23" s="67"/>
      <c r="AL23"/>
      <c r="AM23" s="67"/>
      <c r="AN23"/>
      <c r="AO23" s="67"/>
      <c r="AP23"/>
      <c r="AQ23" s="67"/>
      <c r="AR23"/>
      <c r="AS23" s="67"/>
      <c r="AT23"/>
      <c r="AU23" s="67"/>
      <c r="AV23"/>
      <c r="AW23" s="67"/>
      <c r="AX23"/>
      <c r="AY23" s="67"/>
      <c r="AZ23"/>
      <c r="BA23" s="67"/>
      <c r="BB23"/>
      <c r="BC23" s="67"/>
      <c r="BD23"/>
      <c r="BE23" s="67"/>
      <c r="BF23"/>
      <c r="BG23"/>
      <c r="BH23"/>
      <c r="BI23"/>
      <c r="BJ23"/>
      <c r="BK23"/>
      <c r="BL23"/>
      <c r="BM23"/>
      <c r="BN23"/>
      <c r="BO23"/>
      <c r="BP23"/>
      <c r="BQ23"/>
      <c r="BR23"/>
      <c r="BS23"/>
      <c r="BT23"/>
      <c r="BU23"/>
      <c r="BV23"/>
      <c r="BW23"/>
      <c r="BX23"/>
      <c r="BY23"/>
      <c r="BZ23"/>
      <c r="CA23"/>
      <c r="CB23"/>
      <c r="CC23"/>
      <c r="CD23"/>
      <c r="CE23"/>
      <c r="CF23"/>
      <c r="CG23"/>
      <c r="CH23"/>
      <c r="CI23" s="51"/>
      <c r="CJ23" s="51"/>
      <c r="CK23" s="51"/>
      <c r="CL23" s="51"/>
      <c r="CM23" s="51"/>
      <c r="CN23" s="51"/>
      <c r="CO23" s="51"/>
      <c r="CP23" s="51"/>
    </row>
    <row r="24" spans="1:2853">
      <c r="B24"/>
      <c r="C24" s="67"/>
      <c r="D24"/>
      <c r="E24" s="67"/>
      <c r="F24"/>
      <c r="G24" s="67"/>
      <c r="H24"/>
      <c r="I24" s="67"/>
      <c r="J24"/>
      <c r="K24" s="67"/>
      <c r="L24"/>
      <c r="M24" s="67"/>
      <c r="N24"/>
      <c r="O24" s="67"/>
      <c r="P24"/>
      <c r="Q24" s="67"/>
      <c r="R24"/>
      <c r="S24" s="67"/>
      <c r="T24"/>
      <c r="U24" s="67"/>
      <c r="V24"/>
      <c r="W24" s="67"/>
      <c r="X24"/>
      <c r="Y24" s="67"/>
      <c r="Z24"/>
      <c r="AA24" s="67"/>
      <c r="AB24"/>
      <c r="AC24" s="67"/>
      <c r="AD24"/>
      <c r="AE24" s="67"/>
      <c r="AF24"/>
      <c r="AG24" s="67"/>
      <c r="AH24"/>
      <c r="AI24" s="67"/>
      <c r="AJ24"/>
      <c r="AK24" s="67"/>
      <c r="AL24"/>
      <c r="AM24" s="67"/>
      <c r="AN24"/>
      <c r="AO24" s="67"/>
      <c r="AP24"/>
      <c r="AQ24" s="67"/>
      <c r="AR24"/>
      <c r="AS24" s="67"/>
      <c r="AT24"/>
      <c r="AU24" s="67"/>
      <c r="AV24"/>
      <c r="AW24" s="67"/>
      <c r="AX24"/>
      <c r="AY24" s="67"/>
      <c r="AZ24"/>
      <c r="BA24" s="67"/>
      <c r="BB24"/>
      <c r="BC24" s="67"/>
      <c r="BD24"/>
      <c r="BE24" s="67"/>
      <c r="BF24"/>
      <c r="BG24"/>
      <c r="BH24"/>
      <c r="BI24"/>
      <c r="BJ24"/>
      <c r="BK24"/>
      <c r="BL24"/>
      <c r="BM24"/>
      <c r="BN24"/>
      <c r="BO24"/>
      <c r="BP24"/>
      <c r="BQ24"/>
      <c r="BR24"/>
      <c r="BS24"/>
      <c r="BT24"/>
      <c r="BU24"/>
      <c r="BV24"/>
      <c r="BW24"/>
      <c r="BX24"/>
      <c r="BY24"/>
      <c r="BZ24"/>
      <c r="CA24"/>
      <c r="CB24"/>
      <c r="CC24"/>
      <c r="CD24"/>
      <c r="CE24"/>
      <c r="CF24"/>
      <c r="CG24"/>
      <c r="CH24"/>
      <c r="CI24" s="51"/>
      <c r="CJ24" s="51"/>
      <c r="CK24" s="51"/>
      <c r="CL24" s="51"/>
      <c r="CM24" s="51"/>
      <c r="CN24" s="51"/>
      <c r="CO24" s="51"/>
      <c r="CP24" s="51"/>
    </row>
    <row r="25" spans="1:2853">
      <c r="B25"/>
      <c r="C25" s="67"/>
      <c r="D25"/>
      <c r="E25" s="67"/>
      <c r="F25"/>
      <c r="G25" s="67"/>
      <c r="H25"/>
      <c r="I25" s="67"/>
      <c r="J25"/>
      <c r="K25" s="67"/>
      <c r="L25"/>
      <c r="M25" s="67"/>
      <c r="N25"/>
      <c r="O25" s="67"/>
      <c r="P25"/>
      <c r="Q25" s="67"/>
      <c r="R25"/>
      <c r="S25" s="67"/>
      <c r="T25"/>
      <c r="U25" s="67"/>
      <c r="V25"/>
      <c r="W25" s="67"/>
      <c r="X25"/>
      <c r="Y25" s="67"/>
      <c r="Z25"/>
      <c r="AA25" s="67"/>
      <c r="AB25"/>
      <c r="AC25" s="67"/>
      <c r="AD25"/>
      <c r="AE25" s="67"/>
      <c r="AF25"/>
      <c r="AG25" s="67"/>
      <c r="AH25"/>
      <c r="AI25" s="67"/>
      <c r="AJ25"/>
      <c r="AK25" s="67"/>
      <c r="AL25"/>
      <c r="AM25" s="67"/>
      <c r="AN25"/>
      <c r="AO25" s="67"/>
      <c r="AP25"/>
      <c r="AQ25" s="67"/>
      <c r="AR25"/>
      <c r="AS25" s="67"/>
      <c r="AT25"/>
      <c r="AU25" s="67"/>
      <c r="AV25"/>
      <c r="AW25" s="67"/>
      <c r="AX25"/>
      <c r="AY25" s="67"/>
      <c r="AZ25"/>
      <c r="BA25" s="67"/>
      <c r="BB25"/>
      <c r="BC25" s="67"/>
      <c r="BD25"/>
      <c r="BE25" s="67"/>
      <c r="BF25"/>
      <c r="BG25"/>
      <c r="BH25"/>
      <c r="BI25"/>
      <c r="BJ25"/>
      <c r="BK25"/>
      <c r="BL25"/>
      <c r="BM25"/>
      <c r="BN25"/>
      <c r="BO25"/>
      <c r="BP25"/>
      <c r="BQ25"/>
      <c r="BR25"/>
      <c r="BS25"/>
      <c r="BT25"/>
      <c r="BU25"/>
      <c r="BV25"/>
      <c r="BW25"/>
      <c r="BX25"/>
      <c r="BY25"/>
      <c r="BZ25"/>
      <c r="CA25"/>
      <c r="CB25"/>
      <c r="CC25"/>
      <c r="CD25"/>
      <c r="CE25"/>
      <c r="CF25"/>
      <c r="CG25"/>
      <c r="CH25"/>
      <c r="CI25" s="51"/>
      <c r="CJ25" s="51"/>
      <c r="CK25" s="51"/>
      <c r="CL25" s="51"/>
      <c r="CM25" s="51"/>
      <c r="CN25" s="51"/>
      <c r="CO25" s="51"/>
      <c r="CP25" s="51"/>
    </row>
    <row r="26" spans="1:2853">
      <c r="B26"/>
      <c r="C26" s="67"/>
      <c r="D26"/>
      <c r="E26" s="67"/>
      <c r="F26"/>
      <c r="G26" s="67"/>
      <c r="H26"/>
      <c r="I26" s="67"/>
      <c r="J26"/>
      <c r="K26" s="67"/>
      <c r="L26"/>
      <c r="M26" s="67"/>
      <c r="N26"/>
      <c r="O26" s="67"/>
      <c r="P26"/>
      <c r="Q26" s="67"/>
      <c r="R26"/>
      <c r="S26" s="67"/>
      <c r="T26"/>
      <c r="U26" s="67"/>
      <c r="V26"/>
      <c r="W26" s="67"/>
      <c r="X26"/>
      <c r="Y26" s="67"/>
      <c r="Z26"/>
      <c r="AA26" s="67"/>
      <c r="AB26"/>
      <c r="AC26" s="67"/>
      <c r="AD26"/>
      <c r="AE26" s="67"/>
      <c r="AF26"/>
      <c r="AG26" s="67"/>
      <c r="AH26"/>
      <c r="AI26" s="67"/>
      <c r="AJ26"/>
      <c r="AK26" s="67"/>
      <c r="AL26"/>
      <c r="AM26" s="67"/>
      <c r="AN26"/>
      <c r="AO26" s="67"/>
      <c r="AP26"/>
      <c r="AQ26" s="67"/>
      <c r="AR26"/>
      <c r="AS26" s="67"/>
      <c r="AT26"/>
      <c r="AU26" s="67"/>
      <c r="AV26"/>
      <c r="AW26" s="67"/>
      <c r="AX26"/>
      <c r="AY26" s="67"/>
      <c r="AZ26"/>
      <c r="BA26" s="67"/>
      <c r="BB26"/>
      <c r="BC26" s="67"/>
      <c r="BD26"/>
      <c r="BE26" s="67"/>
      <c r="BF26"/>
      <c r="BG26"/>
      <c r="BH26"/>
      <c r="BI26"/>
      <c r="BJ26"/>
      <c r="BK26"/>
      <c r="BL26"/>
      <c r="BM26"/>
      <c r="BN26"/>
      <c r="BO26"/>
      <c r="BP26"/>
      <c r="BQ26"/>
      <c r="BR26"/>
      <c r="BS26"/>
      <c r="BT26"/>
      <c r="BU26"/>
      <c r="BV26"/>
      <c r="BW26"/>
      <c r="BX26"/>
      <c r="BY26"/>
      <c r="BZ26"/>
      <c r="CA26"/>
      <c r="CB26"/>
      <c r="CC26"/>
      <c r="CD26"/>
      <c r="CE26"/>
      <c r="CF26"/>
      <c r="CG26"/>
      <c r="CH26"/>
      <c r="CI26" s="51"/>
      <c r="CJ26" s="51"/>
      <c r="CK26" s="51"/>
      <c r="CL26" s="51"/>
      <c r="CM26" s="51"/>
      <c r="CN26" s="51"/>
      <c r="CO26" s="51"/>
      <c r="CP26" s="51"/>
    </row>
    <row r="27" spans="1:2853">
      <c r="B27"/>
      <c r="C27" s="67"/>
      <c r="D27"/>
      <c r="E27" s="67"/>
      <c r="F27"/>
      <c r="G27" s="67"/>
      <c r="H27"/>
      <c r="I27" s="67"/>
      <c r="J27"/>
      <c r="K27" s="67"/>
      <c r="L27"/>
      <c r="M27" s="67"/>
      <c r="N27"/>
      <c r="O27" s="67"/>
      <c r="P27"/>
      <c r="Q27" s="67"/>
      <c r="R27"/>
      <c r="S27" s="67"/>
      <c r="T27"/>
      <c r="U27" s="67"/>
      <c r="V27"/>
      <c r="W27" s="67"/>
      <c r="X27"/>
      <c r="Y27" s="67"/>
      <c r="Z27"/>
      <c r="AA27" s="67"/>
      <c r="AB27"/>
      <c r="AC27" s="67"/>
      <c r="AD27"/>
      <c r="AE27" s="67"/>
      <c r="AF27"/>
      <c r="AG27" s="67"/>
      <c r="AH27"/>
      <c r="AI27" s="67"/>
      <c r="AJ27"/>
      <c r="AK27" s="67"/>
      <c r="AL27"/>
      <c r="AM27" s="67"/>
      <c r="AN27"/>
      <c r="AO27" s="67"/>
      <c r="AP27"/>
      <c r="AQ27" s="67"/>
      <c r="AR27"/>
      <c r="AS27" s="67"/>
      <c r="AT27"/>
      <c r="AU27" s="67"/>
      <c r="AV27"/>
      <c r="AW27" s="67"/>
      <c r="AX27"/>
      <c r="AY27" s="67"/>
      <c r="AZ27"/>
      <c r="BA27" s="67"/>
      <c r="BB27"/>
      <c r="BC27" s="67"/>
      <c r="BD27"/>
      <c r="BE27" s="67"/>
      <c r="BF27"/>
      <c r="BG27"/>
      <c r="BH27"/>
      <c r="BI27"/>
      <c r="BJ27"/>
      <c r="BK27"/>
      <c r="BL27"/>
      <c r="BM27"/>
      <c r="BN27"/>
      <c r="BO27"/>
      <c r="BP27"/>
      <c r="BQ27"/>
      <c r="BR27"/>
      <c r="BS27"/>
      <c r="BT27"/>
      <c r="BU27"/>
      <c r="BV27"/>
      <c r="BW27"/>
      <c r="BX27"/>
      <c r="BY27"/>
      <c r="BZ27"/>
      <c r="CA27"/>
      <c r="CB27"/>
      <c r="CC27"/>
      <c r="CD27"/>
      <c r="CE27"/>
      <c r="CF27"/>
      <c r="CG27"/>
      <c r="CH27"/>
      <c r="CI27" s="51"/>
      <c r="CJ27" s="51"/>
      <c r="CK27" s="51"/>
      <c r="CL27" s="51"/>
      <c r="CM27" s="51"/>
      <c r="CN27" s="51"/>
      <c r="CO27" s="51"/>
      <c r="CP27" s="51"/>
    </row>
    <row r="28" spans="1:2853">
      <c r="B28"/>
      <c r="C28" s="67"/>
      <c r="D28"/>
      <c r="E28" s="67"/>
      <c r="F28"/>
      <c r="G28" s="67"/>
      <c r="H28"/>
      <c r="I28" s="67"/>
      <c r="J28"/>
      <c r="K28" s="67"/>
      <c r="L28"/>
      <c r="M28" s="67"/>
      <c r="N28"/>
      <c r="O28" s="67"/>
      <c r="P28" s="54"/>
      <c r="Q28" s="67"/>
      <c r="R28"/>
      <c r="S28" s="67"/>
      <c r="T28"/>
      <c r="U28" s="67"/>
      <c r="V28"/>
      <c r="W28" s="67"/>
      <c r="X28" s="31"/>
      <c r="Y28" s="67"/>
      <c r="Z28"/>
      <c r="AA28" s="67"/>
      <c r="AB28"/>
      <c r="AC28" s="67"/>
      <c r="AD28"/>
      <c r="AE28" s="67"/>
      <c r="AF28"/>
      <c r="AG28" s="67"/>
      <c r="AH28" s="31"/>
      <c r="AI28" s="67"/>
      <c r="AJ28"/>
      <c r="AK28" s="67"/>
      <c r="AL28"/>
      <c r="AM28" s="67"/>
      <c r="AN28"/>
      <c r="AO28" s="67"/>
      <c r="AP28"/>
      <c r="AQ28" s="67"/>
      <c r="AR28"/>
      <c r="AS28" s="67"/>
      <c r="AT28"/>
      <c r="AU28" s="67"/>
      <c r="AV28"/>
      <c r="AW28" s="67"/>
      <c r="AX28" s="31"/>
      <c r="AY28" s="67"/>
      <c r="AZ28"/>
      <c r="BA28" s="67"/>
      <c r="BB28"/>
      <c r="BC28" s="67"/>
      <c r="BD28"/>
      <c r="BE28" s="67"/>
      <c r="BF28"/>
      <c r="BG28"/>
      <c r="BH28"/>
      <c r="BI28"/>
      <c r="BJ28"/>
      <c r="BK28"/>
      <c r="BL28"/>
      <c r="BM28"/>
      <c r="BN28" s="31"/>
      <c r="BO28"/>
      <c r="BP28"/>
      <c r="BQ28"/>
      <c r="BR28"/>
      <c r="BS28"/>
      <c r="BT28"/>
      <c r="BU28"/>
      <c r="BV28"/>
      <c r="BW28"/>
      <c r="BX28"/>
      <c r="BY28"/>
      <c r="BZ28"/>
      <c r="CA28"/>
      <c r="CB28"/>
      <c r="CC28"/>
      <c r="CD28"/>
      <c r="CE28"/>
      <c r="CF28"/>
      <c r="CG28"/>
      <c r="CH28"/>
      <c r="CI28" s="51"/>
      <c r="CJ28" s="51"/>
      <c r="CK28" s="51"/>
      <c r="CL28" s="51"/>
      <c r="CM28" s="51"/>
      <c r="CN28" s="51"/>
      <c r="CO28" s="51"/>
      <c r="CP28" s="51"/>
    </row>
    <row r="29" spans="1:2853">
      <c r="B29"/>
      <c r="C29" s="67"/>
      <c r="D29"/>
      <c r="E29" s="67"/>
      <c r="F29"/>
      <c r="G29" s="67"/>
      <c r="H29"/>
      <c r="I29" s="67"/>
      <c r="J29"/>
      <c r="K29" s="67"/>
      <c r="L29"/>
      <c r="M29" s="67"/>
      <c r="N29"/>
      <c r="O29" s="67"/>
      <c r="P29" s="54"/>
      <c r="Q29" s="67"/>
      <c r="R29"/>
      <c r="S29" s="67"/>
      <c r="T29"/>
      <c r="U29" s="67"/>
      <c r="V29"/>
      <c r="W29" s="67"/>
      <c r="X29" s="31"/>
      <c r="Y29" s="67"/>
      <c r="Z29"/>
      <c r="AA29" s="67"/>
      <c r="AB29"/>
      <c r="AC29" s="67"/>
      <c r="AD29"/>
      <c r="AE29" s="67"/>
      <c r="AF29"/>
      <c r="AG29" s="67"/>
      <c r="AH29" s="31"/>
      <c r="AI29" s="67"/>
      <c r="AJ29"/>
      <c r="AK29" s="67"/>
      <c r="AL29"/>
      <c r="AM29" s="67"/>
      <c r="AN29"/>
      <c r="AO29" s="67"/>
      <c r="AP29"/>
      <c r="AQ29" s="67"/>
      <c r="AR29"/>
      <c r="AS29" s="67"/>
      <c r="AT29"/>
      <c r="AU29" s="67"/>
      <c r="AV29"/>
      <c r="AW29" s="67"/>
      <c r="AX29" s="31"/>
      <c r="AY29" s="67"/>
      <c r="AZ29"/>
      <c r="BA29" s="67"/>
      <c r="BB29"/>
      <c r="BC29" s="67"/>
      <c r="BD29"/>
      <c r="BE29" s="67"/>
      <c r="BF29"/>
      <c r="BG29" s="67"/>
      <c r="BH29"/>
      <c r="BI29" s="67"/>
      <c r="BJ29"/>
      <c r="BK29" s="67"/>
      <c r="BL29"/>
      <c r="BM29" s="67"/>
      <c r="BN29" s="31"/>
      <c r="BO29" s="67"/>
      <c r="BP29"/>
      <c r="BQ29" s="67"/>
      <c r="BR29"/>
      <c r="BS29" s="67"/>
      <c r="BT29"/>
      <c r="BU29"/>
      <c r="BV29"/>
      <c r="BW29"/>
      <c r="BX29"/>
      <c r="BY29"/>
      <c r="BZ29"/>
      <c r="CA29"/>
      <c r="CB29"/>
      <c r="CC29"/>
      <c r="CD29"/>
      <c r="CE29"/>
      <c r="CF29"/>
      <c r="CG29"/>
      <c r="CH29"/>
      <c r="CI29" s="51"/>
      <c r="CJ29" s="51"/>
      <c r="CK29" s="51"/>
      <c r="CL29" s="51"/>
      <c r="CM29" s="51"/>
      <c r="CN29" s="51"/>
      <c r="CO29" s="51"/>
      <c r="CP29" s="51"/>
    </row>
    <row r="30" spans="1:2853">
      <c r="B30"/>
      <c r="C30" s="67"/>
      <c r="D30"/>
      <c r="E30" s="67"/>
      <c r="F30"/>
      <c r="G30" s="67"/>
      <c r="H30"/>
      <c r="I30" s="67"/>
      <c r="J30"/>
      <c r="K30" s="67"/>
      <c r="L30"/>
      <c r="M30" s="67"/>
      <c r="N30"/>
      <c r="O30" s="67"/>
      <c r="P30"/>
      <c r="Q30" s="67"/>
      <c r="R30"/>
      <c r="S30" s="67"/>
      <c r="T30"/>
      <c r="U30" s="67"/>
      <c r="V30"/>
      <c r="W30" s="67"/>
      <c r="X30" s="31"/>
      <c r="Y30" s="67"/>
      <c r="Z30"/>
      <c r="AA30" s="67"/>
      <c r="AB30"/>
      <c r="AC30" s="67"/>
      <c r="AD30"/>
      <c r="AE30" s="67"/>
      <c r="AF30"/>
      <c r="AG30" s="67"/>
      <c r="AH30" s="31"/>
      <c r="AI30" s="67"/>
      <c r="AJ30"/>
      <c r="AK30" s="67"/>
      <c r="AL30"/>
      <c r="AM30" s="67"/>
      <c r="AN30"/>
      <c r="AO30" s="67"/>
      <c r="AP30"/>
      <c r="AQ30" s="67"/>
      <c r="AR30"/>
      <c r="AS30" s="67"/>
      <c r="AT30"/>
      <c r="AU30" s="67"/>
      <c r="AV30"/>
      <c r="AW30" s="67"/>
      <c r="AX30" s="31"/>
      <c r="AY30" s="67"/>
      <c r="AZ30"/>
      <c r="BA30" s="67"/>
      <c r="BB30"/>
      <c r="BC30" s="67"/>
      <c r="BD30"/>
      <c r="BE30" s="67"/>
      <c r="BF30"/>
      <c r="BG30" s="67"/>
      <c r="BH30"/>
      <c r="BI30" s="67"/>
      <c r="BJ30"/>
      <c r="BK30" s="67"/>
      <c r="BL30"/>
      <c r="BM30" s="67"/>
      <c r="BN30" s="31"/>
      <c r="BO30" s="67"/>
      <c r="BP30"/>
      <c r="BQ30" s="67"/>
      <c r="BR30"/>
      <c r="BS30" s="67"/>
      <c r="BT30"/>
      <c r="BU30"/>
      <c r="BV30"/>
      <c r="BW30"/>
      <c r="BX30"/>
      <c r="BY30"/>
      <c r="BZ30"/>
      <c r="CA30"/>
      <c r="CB30"/>
      <c r="CC30"/>
      <c r="CD30"/>
      <c r="CE30" s="51"/>
      <c r="CF30" s="51"/>
      <c r="CG30" s="51"/>
      <c r="CH30" s="51"/>
      <c r="CI30" s="51"/>
      <c r="CJ30" s="51"/>
      <c r="CK30" s="51"/>
      <c r="CL30" s="51"/>
      <c r="CM30" s="51"/>
      <c r="CN30" s="51"/>
      <c r="CO30" s="51"/>
      <c r="CP30" s="51"/>
    </row>
    <row r="31" spans="1:2853">
      <c r="B31"/>
      <c r="C31" s="67"/>
      <c r="D31"/>
      <c r="E31" s="67"/>
      <c r="F31"/>
      <c r="G31" s="67"/>
      <c r="H31"/>
      <c r="I31" s="67"/>
      <c r="J31"/>
      <c r="K31" s="67"/>
      <c r="L31"/>
      <c r="M31" s="67"/>
      <c r="N31"/>
      <c r="O31" s="67"/>
      <c r="P31"/>
      <c r="Q31" s="67"/>
      <c r="R31"/>
      <c r="S31" s="67"/>
      <c r="T31"/>
      <c r="U31" s="67"/>
      <c r="V31"/>
      <c r="W31" s="67"/>
      <c r="X31" s="31"/>
      <c r="Y31" s="67"/>
      <c r="Z31"/>
      <c r="AA31" s="67"/>
      <c r="AB31"/>
      <c r="AC31" s="67"/>
      <c r="AD31"/>
      <c r="AE31" s="67"/>
      <c r="AF31"/>
      <c r="AG31" s="67"/>
      <c r="AH31" s="31"/>
      <c r="AI31" s="67"/>
      <c r="AJ31"/>
      <c r="AK31" s="67"/>
      <c r="AL31"/>
      <c r="AM31" s="67"/>
      <c r="AN31"/>
      <c r="AO31" s="67"/>
      <c r="AP31"/>
      <c r="AQ31" s="67"/>
      <c r="AR31"/>
      <c r="AS31" s="67"/>
      <c r="AT31"/>
      <c r="AU31" s="67"/>
      <c r="AV31"/>
      <c r="AW31" s="67"/>
      <c r="AX31" s="31"/>
      <c r="AY31" s="67"/>
      <c r="AZ31"/>
      <c r="BA31" s="67"/>
      <c r="BB31"/>
      <c r="BC31" s="67"/>
      <c r="BD31"/>
      <c r="BE31" s="67"/>
      <c r="BF31"/>
      <c r="BG31" s="67"/>
      <c r="BH31"/>
      <c r="BI31" s="67"/>
      <c r="BJ31"/>
      <c r="BK31" s="67"/>
      <c r="BL31"/>
      <c r="BM31" s="67"/>
      <c r="BN31" s="31"/>
      <c r="BO31" s="67"/>
      <c r="BP31"/>
      <c r="BQ31" s="67"/>
      <c r="BR31"/>
      <c r="BS31" s="67"/>
      <c r="BT31"/>
      <c r="BU31"/>
      <c r="BV31"/>
      <c r="BW31"/>
      <c r="BX31"/>
      <c r="BY31"/>
      <c r="BZ31"/>
      <c r="CA31"/>
      <c r="CB31"/>
      <c r="CC31"/>
      <c r="CD31"/>
      <c r="CE31" s="51"/>
      <c r="CF31" s="51"/>
      <c r="CG31" s="51"/>
      <c r="CH31" s="51"/>
      <c r="CI31" s="51"/>
      <c r="CJ31" s="51"/>
      <c r="CK31" s="51"/>
      <c r="CL31" s="51"/>
      <c r="CM31" s="51"/>
      <c r="CN31" s="51"/>
      <c r="CO31" s="51"/>
      <c r="CP31" s="51"/>
    </row>
    <row r="32" spans="1:2853">
      <c r="B32"/>
      <c r="C32" s="67"/>
      <c r="D32"/>
      <c r="E32" s="67"/>
      <c r="F32"/>
      <c r="G32" s="67"/>
      <c r="H32"/>
      <c r="I32" s="67"/>
      <c r="J32"/>
      <c r="K32" s="67"/>
      <c r="L32"/>
      <c r="M32" s="67"/>
      <c r="N32"/>
      <c r="O32" s="67"/>
      <c r="P32"/>
      <c r="Q32" s="67"/>
      <c r="R32"/>
      <c r="S32" s="67"/>
      <c r="T32"/>
      <c r="U32" s="67"/>
      <c r="V32"/>
      <c r="W32" s="67"/>
      <c r="X32" s="54"/>
      <c r="Y32" s="67"/>
      <c r="Z32"/>
      <c r="AA32" s="67"/>
      <c r="AB32"/>
      <c r="AC32" s="67"/>
      <c r="AD32"/>
      <c r="AE32" s="67"/>
      <c r="AF32"/>
      <c r="AG32" s="67"/>
      <c r="AH32" s="31"/>
      <c r="AI32" s="67"/>
      <c r="AJ32"/>
      <c r="AK32" s="67"/>
      <c r="AL32"/>
      <c r="AM32" s="67"/>
      <c r="AN32"/>
      <c r="AO32" s="67"/>
      <c r="AP32"/>
      <c r="AQ32" s="67"/>
      <c r="AR32"/>
      <c r="AS32" s="67"/>
      <c r="AT32"/>
      <c r="AU32" s="67"/>
      <c r="AV32"/>
      <c r="AW32" s="67"/>
      <c r="AX32" s="31"/>
      <c r="AY32" s="67"/>
      <c r="AZ32"/>
      <c r="BA32" s="67"/>
      <c r="BB32"/>
      <c r="BC32" s="67"/>
      <c r="BD32"/>
      <c r="BE32" s="67"/>
      <c r="BF32"/>
      <c r="BG32" s="67"/>
      <c r="BH32"/>
      <c r="BI32" s="67"/>
      <c r="BJ32"/>
      <c r="BK32" s="67"/>
      <c r="BL32"/>
      <c r="BM32" s="67"/>
      <c r="BN32" s="31"/>
      <c r="BO32" s="67"/>
      <c r="BP32"/>
      <c r="BQ32" s="67"/>
      <c r="BR32"/>
      <c r="BS32" s="67"/>
      <c r="BT32"/>
      <c r="BU32"/>
      <c r="BV32"/>
      <c r="BW32"/>
      <c r="BX32"/>
      <c r="BY32"/>
      <c r="BZ32"/>
      <c r="CA32"/>
      <c r="CB32"/>
      <c r="CC32"/>
      <c r="CD32"/>
      <c r="CE32" s="51"/>
      <c r="CF32" s="51"/>
      <c r="CG32" s="51"/>
      <c r="CH32" s="51"/>
      <c r="CI32" s="51"/>
      <c r="CJ32" s="51"/>
      <c r="CK32" s="51"/>
      <c r="CL32" s="51"/>
      <c r="CM32" s="51"/>
      <c r="CN32" s="51"/>
      <c r="CO32" s="51"/>
      <c r="CP32" s="51"/>
    </row>
    <row r="33" spans="2:94">
      <c r="B33"/>
      <c r="C33" s="67"/>
      <c r="D33"/>
      <c r="E33" s="67"/>
      <c r="F33"/>
      <c r="G33" s="67"/>
      <c r="H33"/>
      <c r="I33" s="67"/>
      <c r="J33"/>
      <c r="K33" s="67"/>
      <c r="L33"/>
      <c r="M33" s="67"/>
      <c r="N33"/>
      <c r="O33" s="67"/>
      <c r="P33"/>
      <c r="Q33" s="67"/>
      <c r="R33"/>
      <c r="S33" s="67"/>
      <c r="T33"/>
      <c r="U33" s="67"/>
      <c r="V33"/>
      <c r="W33" s="67"/>
      <c r="X33"/>
      <c r="Y33" s="67"/>
      <c r="Z33"/>
      <c r="AA33" s="67"/>
      <c r="AB33"/>
      <c r="AC33" s="67"/>
      <c r="AD33"/>
      <c r="AE33" s="67"/>
      <c r="AF33"/>
      <c r="AG33" s="67"/>
      <c r="AH33" s="54"/>
      <c r="AI33" s="67"/>
      <c r="AJ33"/>
      <c r="AK33" s="67"/>
      <c r="AL33"/>
      <c r="AM33" s="67"/>
      <c r="AN33"/>
      <c r="AO33" s="67"/>
      <c r="AP33"/>
      <c r="AQ33" s="67"/>
      <c r="AR33"/>
      <c r="AS33" s="67"/>
      <c r="AT33"/>
      <c r="AU33" s="67"/>
      <c r="AV33"/>
      <c r="AW33" s="67"/>
      <c r="AX33" s="31"/>
      <c r="AY33" s="67"/>
      <c r="AZ33"/>
      <c r="BA33" s="67"/>
      <c r="BB33"/>
      <c r="BC33" s="67"/>
      <c r="BD33"/>
      <c r="BE33" s="67"/>
      <c r="BF33"/>
      <c r="BG33" s="67"/>
      <c r="BH33"/>
      <c r="BI33" s="67"/>
      <c r="BJ33"/>
      <c r="BK33" s="67"/>
      <c r="BL33"/>
      <c r="BM33" s="67"/>
      <c r="BN33" s="54"/>
      <c r="BO33" s="67"/>
      <c r="BP33"/>
      <c r="BQ33" s="67"/>
      <c r="BR33"/>
      <c r="BS33" s="67"/>
      <c r="BT33"/>
      <c r="BU33"/>
      <c r="BV33"/>
      <c r="BW33"/>
      <c r="BX33"/>
      <c r="BY33"/>
      <c r="BZ33"/>
      <c r="CA33"/>
      <c r="CB33"/>
      <c r="CC33"/>
      <c r="CD33"/>
      <c r="CE33" s="51"/>
      <c r="CF33" s="51"/>
      <c r="CG33" s="51"/>
      <c r="CH33" s="51"/>
      <c r="CI33" s="51"/>
      <c r="CJ33" s="51"/>
      <c r="CK33" s="51"/>
      <c r="CL33" s="51"/>
      <c r="CM33" s="51"/>
      <c r="CN33" s="51"/>
      <c r="CO33" s="51"/>
      <c r="CP33" s="51"/>
    </row>
    <row r="34" spans="2:94">
      <c r="B34"/>
      <c r="C34" s="67"/>
      <c r="D34"/>
      <c r="E34" s="67"/>
      <c r="F34"/>
      <c r="G34" s="67"/>
      <c r="H34"/>
      <c r="I34" s="67"/>
      <c r="J34"/>
      <c r="K34" s="67"/>
      <c r="L34"/>
      <c r="M34" s="67"/>
      <c r="N34"/>
      <c r="O34" s="67"/>
      <c r="P34"/>
      <c r="Q34" s="67"/>
      <c r="R34"/>
      <c r="S34" s="67"/>
      <c r="T34"/>
      <c r="U34" s="67"/>
      <c r="V34"/>
      <c r="W34" s="67"/>
      <c r="X34"/>
      <c r="Y34" s="67"/>
      <c r="Z34"/>
      <c r="AA34" s="67"/>
      <c r="AB34"/>
      <c r="AC34" s="67"/>
      <c r="AD34"/>
      <c r="AE34" s="67"/>
      <c r="AF34"/>
      <c r="AG34" s="67"/>
      <c r="AH34" s="54"/>
      <c r="AI34" s="67"/>
      <c r="AJ34"/>
      <c r="AK34" s="67"/>
      <c r="AL34"/>
      <c r="AM34" s="67"/>
      <c r="AN34"/>
      <c r="AO34" s="67"/>
      <c r="AP34"/>
      <c r="AQ34" s="67"/>
      <c r="AR34"/>
      <c r="AS34" s="67"/>
      <c r="AT34"/>
      <c r="AU34" s="67"/>
      <c r="AV34"/>
      <c r="AW34" s="67"/>
      <c r="AX34" s="54"/>
      <c r="AY34" s="67"/>
      <c r="AZ34"/>
      <c r="BA34" s="67"/>
      <c r="BB34"/>
      <c r="BC34" s="67"/>
      <c r="BD34"/>
      <c r="BE34" s="67"/>
      <c r="BF34"/>
      <c r="BG34" s="67"/>
      <c r="BH34"/>
      <c r="BI34" s="67"/>
      <c r="BJ34"/>
      <c r="BK34" s="67"/>
      <c r="BL34"/>
      <c r="BM34" s="67"/>
      <c r="BN34"/>
      <c r="BO34" s="67"/>
      <c r="BP34"/>
      <c r="BQ34" s="67"/>
      <c r="BR34"/>
      <c r="BS34" s="67"/>
      <c r="BT34"/>
      <c r="BU34"/>
      <c r="BV34"/>
      <c r="BW34"/>
      <c r="BX34"/>
      <c r="BY34"/>
      <c r="BZ34"/>
      <c r="CA34"/>
      <c r="CB34"/>
      <c r="CC34"/>
      <c r="CD34"/>
      <c r="CE34" s="51"/>
      <c r="CF34" s="51"/>
      <c r="CG34" s="51"/>
      <c r="CH34" s="51"/>
      <c r="CI34" s="51"/>
      <c r="CJ34" s="51"/>
      <c r="CK34" s="51"/>
      <c r="CL34" s="51"/>
      <c r="CM34" s="51"/>
      <c r="CN34" s="51"/>
      <c r="CO34" s="51"/>
      <c r="CP34" s="51"/>
    </row>
    <row r="35" spans="2:94">
      <c r="B35"/>
      <c r="C35" s="67"/>
      <c r="D35"/>
      <c r="E35" s="67"/>
      <c r="F35"/>
      <c r="G35" s="67"/>
      <c r="H35"/>
      <c r="I35" s="67"/>
      <c r="J35"/>
      <c r="K35" s="67"/>
      <c r="L35"/>
      <c r="M35" s="67"/>
      <c r="N35"/>
      <c r="O35" s="67"/>
      <c r="P35"/>
      <c r="Q35" s="67"/>
      <c r="R35"/>
      <c r="S35" s="67"/>
      <c r="T35"/>
      <c r="U35" s="67"/>
      <c r="V35"/>
      <c r="W35" s="67"/>
      <c r="X35"/>
      <c r="Y35" s="67"/>
      <c r="Z35"/>
      <c r="AA35" s="67"/>
      <c r="AB35"/>
      <c r="AC35" s="67"/>
      <c r="AD35"/>
      <c r="AE35" s="67"/>
      <c r="AF35"/>
      <c r="AG35" s="67"/>
      <c r="AH35"/>
      <c r="AI35" s="67"/>
      <c r="AJ35"/>
      <c r="AK35" s="67"/>
      <c r="AL35"/>
      <c r="AM35" s="67"/>
      <c r="AN35"/>
      <c r="AO35" s="67"/>
      <c r="AP35"/>
      <c r="AQ35" s="67"/>
      <c r="AR35"/>
      <c r="AS35" s="67"/>
      <c r="AT35"/>
      <c r="AU35" s="67"/>
      <c r="AV35"/>
      <c r="AW35" s="67"/>
      <c r="AX35"/>
      <c r="AY35" s="67"/>
      <c r="AZ35"/>
      <c r="BA35" s="67"/>
      <c r="BB35"/>
      <c r="BC35" s="67"/>
      <c r="BD35"/>
      <c r="BE35" s="67"/>
      <c r="BF35"/>
      <c r="BG35" s="67"/>
      <c r="BH35"/>
      <c r="BI35" s="67"/>
      <c r="BJ35"/>
      <c r="BK35" s="67"/>
      <c r="BL35"/>
      <c r="BM35" s="67"/>
      <c r="BN35"/>
      <c r="BO35" s="67"/>
      <c r="BP35"/>
      <c r="BQ35" s="67"/>
      <c r="BR35"/>
      <c r="BS35" s="67"/>
      <c r="BT35"/>
      <c r="BU35"/>
      <c r="BV35"/>
      <c r="BW35"/>
      <c r="BX35"/>
      <c r="BY35"/>
      <c r="BZ35"/>
      <c r="CA35"/>
      <c r="CB35"/>
      <c r="CC35"/>
      <c r="CD35"/>
      <c r="CE35" s="51"/>
      <c r="CF35" s="51"/>
      <c r="CG35" s="51"/>
      <c r="CH35" s="51"/>
      <c r="CI35" s="51"/>
      <c r="CJ35" s="51"/>
      <c r="CK35" s="51"/>
      <c r="CL35" s="51"/>
      <c r="CM35" s="51"/>
      <c r="CN35" s="51"/>
      <c r="CO35" s="51"/>
      <c r="CP35" s="51"/>
    </row>
    <row r="36" spans="2:94">
      <c r="B36"/>
      <c r="C36" s="67"/>
      <c r="D36"/>
      <c r="E36" s="67"/>
      <c r="F36"/>
      <c r="G36" s="67"/>
      <c r="H36"/>
      <c r="I36" s="67"/>
      <c r="J36"/>
      <c r="K36" s="67"/>
      <c r="L36"/>
      <c r="M36" s="67"/>
      <c r="N36"/>
      <c r="O36" s="67"/>
      <c r="P36"/>
      <c r="Q36" s="67"/>
      <c r="R36"/>
      <c r="S36" s="67"/>
      <c r="T36"/>
      <c r="U36" s="67"/>
      <c r="V36"/>
      <c r="W36" s="67"/>
      <c r="X36"/>
      <c r="Y36" s="67"/>
      <c r="Z36"/>
      <c r="AA36" s="67"/>
      <c r="AB36"/>
      <c r="AC36" s="67"/>
      <c r="AD36"/>
      <c r="AE36" s="67"/>
      <c r="AF36"/>
      <c r="AG36" s="67"/>
      <c r="AH36"/>
      <c r="AI36" s="67"/>
      <c r="AJ36"/>
      <c r="AK36" s="67"/>
      <c r="AL36"/>
      <c r="AM36" s="67"/>
      <c r="AN36"/>
      <c r="AO36" s="67"/>
      <c r="AP36"/>
      <c r="AQ36" s="67"/>
      <c r="AR36"/>
      <c r="AS36" s="67"/>
      <c r="AT36"/>
      <c r="AU36" s="67"/>
      <c r="AV36"/>
      <c r="AW36" s="67"/>
      <c r="AX36"/>
      <c r="AY36" s="67"/>
      <c r="AZ36"/>
      <c r="BA36" s="67"/>
      <c r="BB36"/>
      <c r="BC36" s="67"/>
      <c r="BD36"/>
      <c r="BE36" s="67"/>
      <c r="BF36"/>
      <c r="BG36" s="67"/>
      <c r="BH36"/>
      <c r="BI36" s="67"/>
      <c r="BJ36"/>
      <c r="BK36" s="67"/>
      <c r="BL36"/>
      <c r="BM36" s="67"/>
      <c r="BN36"/>
      <c r="BO36" s="67"/>
      <c r="BP36"/>
      <c r="BQ36" s="67"/>
      <c r="BR36"/>
      <c r="BS36" s="67"/>
      <c r="BT36"/>
      <c r="BU36"/>
      <c r="BV36"/>
      <c r="BW36"/>
      <c r="BX36"/>
      <c r="BY36"/>
      <c r="BZ36"/>
      <c r="CA36"/>
      <c r="CB36"/>
      <c r="CC36"/>
      <c r="CD36"/>
      <c r="CE36" s="51"/>
      <c r="CF36" s="51"/>
      <c r="CG36" s="51"/>
      <c r="CH36" s="51"/>
      <c r="CI36" s="51"/>
      <c r="CJ36" s="51"/>
      <c r="CK36" s="51"/>
      <c r="CL36" s="51"/>
      <c r="CM36" s="51"/>
      <c r="CN36" s="51"/>
      <c r="CO36" s="51"/>
      <c r="CP36" s="51"/>
    </row>
    <row r="37" spans="2:94">
      <c r="B37"/>
      <c r="C37" s="67"/>
      <c r="D37"/>
      <c r="E37" s="67"/>
      <c r="F37"/>
      <c r="G37" s="67"/>
      <c r="H37"/>
      <c r="I37" s="67"/>
      <c r="J37"/>
      <c r="K37" s="67"/>
      <c r="L37"/>
      <c r="M37" s="67"/>
      <c r="N37"/>
      <c r="O37" s="67"/>
      <c r="P37"/>
      <c r="Q37" s="67"/>
      <c r="R37"/>
      <c r="S37" s="67"/>
      <c r="T37"/>
      <c r="U37" s="67"/>
      <c r="V37"/>
      <c r="W37" s="67"/>
      <c r="X37"/>
      <c r="Y37" s="67"/>
      <c r="Z37"/>
      <c r="AA37" s="67"/>
      <c r="AB37"/>
      <c r="AC37" s="67"/>
      <c r="AD37"/>
      <c r="AE37" s="67"/>
      <c r="AF37"/>
      <c r="AG37" s="67"/>
      <c r="AH37"/>
      <c r="AI37" s="67"/>
      <c r="AJ37"/>
      <c r="AK37" s="67"/>
      <c r="AL37"/>
      <c r="AM37" s="67"/>
      <c r="AN37"/>
      <c r="AO37" s="67"/>
      <c r="AP37"/>
      <c r="AQ37" s="67"/>
      <c r="AR37"/>
      <c r="AS37" s="67"/>
      <c r="AT37"/>
      <c r="AU37" s="67"/>
      <c r="AV37"/>
      <c r="AW37" s="67"/>
      <c r="AX37"/>
      <c r="AY37" s="67"/>
      <c r="AZ37"/>
      <c r="BA37" s="67"/>
      <c r="BB37"/>
      <c r="BC37" s="67"/>
      <c r="BD37"/>
      <c r="BE37" s="67"/>
      <c r="BF37"/>
      <c r="BG37" s="67"/>
      <c r="BH37"/>
      <c r="BI37" s="67"/>
      <c r="BJ37"/>
      <c r="BK37" s="67"/>
      <c r="BL37"/>
      <c r="BM37" s="67"/>
      <c r="BN37"/>
      <c r="BO37" s="67"/>
      <c r="BP37"/>
      <c r="BQ37" s="67"/>
      <c r="BR37"/>
      <c r="BS37" s="67"/>
      <c r="BT37"/>
      <c r="BU37"/>
      <c r="BV37"/>
      <c r="BW37"/>
      <c r="BX37"/>
      <c r="BY37"/>
      <c r="BZ37"/>
      <c r="CA37"/>
      <c r="CB37"/>
      <c r="CC37"/>
      <c r="CD37"/>
      <c r="CE37" s="51"/>
      <c r="CF37" s="51"/>
      <c r="CG37" s="51"/>
      <c r="CH37" s="51"/>
      <c r="CI37" s="51"/>
      <c r="CJ37" s="51"/>
      <c r="CK37" s="51"/>
      <c r="CL37" s="51"/>
      <c r="CM37" s="51"/>
      <c r="CN37" s="51"/>
      <c r="CO37" s="51"/>
      <c r="CP37" s="51"/>
    </row>
    <row r="38" spans="2:94">
      <c r="B38"/>
      <c r="C38" s="67"/>
      <c r="D38"/>
      <c r="E38" s="67"/>
      <c r="F38"/>
      <c r="G38" s="67"/>
      <c r="H38"/>
      <c r="I38" s="67"/>
      <c r="J38"/>
      <c r="K38" s="67"/>
      <c r="L38"/>
      <c r="M38" s="67"/>
      <c r="N38"/>
      <c r="O38" s="67"/>
      <c r="P38"/>
      <c r="Q38" s="67"/>
      <c r="R38"/>
      <c r="S38" s="67"/>
      <c r="T38"/>
      <c r="U38" s="67"/>
      <c r="V38"/>
      <c r="W38" s="67"/>
      <c r="X38"/>
      <c r="Y38" s="67"/>
      <c r="Z38"/>
      <c r="AA38" s="67"/>
      <c r="AB38"/>
      <c r="AC38" s="67"/>
      <c r="AD38"/>
      <c r="AE38" s="67"/>
      <c r="AF38"/>
      <c r="AG38" s="67"/>
      <c r="AH38"/>
      <c r="AI38" s="67"/>
      <c r="AJ38"/>
      <c r="AK38" s="67"/>
      <c r="AL38"/>
      <c r="AM38" s="67"/>
      <c r="AN38"/>
      <c r="AO38" s="67"/>
      <c r="AP38"/>
      <c r="AQ38" s="67"/>
      <c r="AR38"/>
      <c r="AS38" s="67"/>
      <c r="AT38"/>
      <c r="AU38" s="67"/>
      <c r="AV38"/>
      <c r="AW38" s="67"/>
      <c r="AX38"/>
      <c r="AY38" s="67"/>
      <c r="AZ38"/>
      <c r="BA38" s="67"/>
      <c r="BB38"/>
      <c r="BC38" s="67"/>
      <c r="BD38"/>
      <c r="BE38" s="67"/>
      <c r="BF38"/>
      <c r="BG38" s="67"/>
      <c r="BH38"/>
      <c r="BI38" s="67"/>
      <c r="BJ38"/>
      <c r="BK38" s="67"/>
      <c r="BL38"/>
      <c r="BM38" s="67"/>
      <c r="BN38"/>
      <c r="BO38" s="67"/>
      <c r="BP38"/>
      <c r="BQ38" s="67"/>
      <c r="BR38"/>
      <c r="BS38" s="67"/>
      <c r="BT38"/>
      <c r="BU38"/>
      <c r="BV38"/>
      <c r="BW38"/>
      <c r="BX38"/>
      <c r="BY38"/>
      <c r="BZ38"/>
      <c r="CA38"/>
      <c r="CB38"/>
      <c r="CC38"/>
      <c r="CD38"/>
      <c r="CE38" s="51"/>
      <c r="CF38" s="51"/>
      <c r="CG38" s="51"/>
      <c r="CH38" s="51"/>
      <c r="CI38" s="51"/>
      <c r="CJ38" s="51"/>
      <c r="CK38" s="51"/>
      <c r="CL38" s="51"/>
      <c r="CM38" s="51"/>
      <c r="CN38" s="51"/>
      <c r="CO38" s="51"/>
      <c r="CP38" s="51"/>
    </row>
    <row r="39" spans="2:94">
      <c r="B39"/>
      <c r="C39" s="67"/>
      <c r="D39"/>
      <c r="E39" s="67"/>
      <c r="F39"/>
      <c r="G39" s="67"/>
      <c r="H39"/>
      <c r="I39" s="67"/>
      <c r="J39"/>
      <c r="K39" s="67"/>
      <c r="L39"/>
      <c r="M39" s="67"/>
      <c r="N39"/>
      <c r="O39" s="67"/>
      <c r="P39"/>
      <c r="Q39" s="67"/>
      <c r="R39"/>
      <c r="S39" s="67"/>
      <c r="T39"/>
      <c r="U39" s="67"/>
      <c r="V39"/>
      <c r="W39" s="67"/>
      <c r="X39"/>
      <c r="Y39" s="67"/>
      <c r="Z39"/>
      <c r="AA39" s="67"/>
      <c r="AB39"/>
      <c r="AC39" s="67"/>
      <c r="AD39"/>
      <c r="AE39" s="67"/>
      <c r="AF39"/>
      <c r="AG39" s="67"/>
      <c r="AH39"/>
      <c r="AI39" s="67"/>
      <c r="AJ39"/>
      <c r="AK39" s="67"/>
      <c r="AL39"/>
      <c r="AM39" s="67"/>
      <c r="AN39"/>
      <c r="AO39" s="67"/>
      <c r="AP39"/>
      <c r="AQ39" s="67"/>
      <c r="AR39"/>
      <c r="AS39" s="67"/>
      <c r="AT39"/>
      <c r="AU39" s="67"/>
      <c r="AV39"/>
      <c r="AW39" s="67"/>
      <c r="AX39"/>
      <c r="AY39" s="67"/>
      <c r="AZ39"/>
      <c r="BA39" s="67"/>
      <c r="BB39"/>
      <c r="BC39" s="67"/>
      <c r="BD39"/>
      <c r="BE39" s="67"/>
      <c r="BF39"/>
      <c r="BG39" s="67"/>
      <c r="BH39"/>
      <c r="BI39" s="67"/>
      <c r="BJ39"/>
      <c r="BK39" s="67"/>
      <c r="BL39"/>
      <c r="BM39" s="67"/>
      <c r="BN39"/>
      <c r="BO39" s="67"/>
      <c r="BP39"/>
      <c r="BQ39" s="67"/>
      <c r="BR39"/>
      <c r="BS39" s="67"/>
      <c r="BT39"/>
      <c r="BU39"/>
      <c r="BV39"/>
      <c r="BW39"/>
      <c r="BX39"/>
      <c r="BY39"/>
      <c r="BZ39"/>
      <c r="CA39"/>
      <c r="CB39"/>
      <c r="CC39"/>
      <c r="CD39"/>
      <c r="CE39" s="51"/>
      <c r="CF39" s="51"/>
      <c r="CG39" s="51"/>
      <c r="CH39" s="51"/>
      <c r="CI39" s="51"/>
      <c r="CJ39" s="51"/>
      <c r="CK39" s="51"/>
      <c r="CL39" s="51"/>
      <c r="CM39" s="51"/>
      <c r="CN39" s="51"/>
      <c r="CO39" s="51"/>
      <c r="CP39" s="51"/>
    </row>
    <row r="40" spans="2:94">
      <c r="B40"/>
      <c r="C40" s="67"/>
      <c r="D40"/>
      <c r="E40" s="67"/>
      <c r="F40"/>
      <c r="G40" s="67"/>
      <c r="H40"/>
      <c r="I40" s="67"/>
      <c r="J40"/>
      <c r="K40" s="67"/>
      <c r="L40"/>
      <c r="M40" s="67"/>
      <c r="N40"/>
      <c r="O40" s="67"/>
      <c r="P40"/>
      <c r="Q40" s="67"/>
      <c r="R40"/>
      <c r="S40" s="67"/>
      <c r="T40"/>
      <c r="U40" s="67"/>
      <c r="V40"/>
      <c r="W40" s="67"/>
      <c r="X40"/>
      <c r="Y40" s="67"/>
      <c r="Z40"/>
      <c r="AA40" s="67"/>
      <c r="AB40"/>
      <c r="AC40" s="67"/>
      <c r="AD40"/>
      <c r="AE40" s="67"/>
      <c r="AF40"/>
      <c r="AG40" s="67"/>
      <c r="AH40"/>
      <c r="AI40" s="67"/>
      <c r="AJ40"/>
      <c r="AK40" s="67"/>
      <c r="AL40"/>
      <c r="AM40" s="67"/>
      <c r="AN40"/>
      <c r="AO40" s="67"/>
      <c r="AP40"/>
      <c r="AQ40" s="67"/>
      <c r="AR40"/>
      <c r="AS40" s="67"/>
      <c r="AT40"/>
      <c r="AU40" s="67"/>
      <c r="AV40"/>
      <c r="AW40" s="67"/>
      <c r="AX40"/>
      <c r="AY40" s="67"/>
      <c r="AZ40"/>
      <c r="BA40" s="67"/>
      <c r="BB40"/>
      <c r="BC40" s="67"/>
      <c r="BD40"/>
      <c r="BE40" s="67"/>
      <c r="BF40"/>
      <c r="BG40" s="67"/>
      <c r="BH40"/>
      <c r="BI40" s="67"/>
      <c r="BJ40"/>
      <c r="BK40" s="67"/>
      <c r="BL40"/>
      <c r="BM40" s="67"/>
      <c r="BN40"/>
      <c r="BO40" s="67"/>
      <c r="BP40"/>
      <c r="BQ40" s="67"/>
      <c r="BR40"/>
      <c r="BS40" s="67"/>
      <c r="BT40"/>
      <c r="BU40"/>
      <c r="BV40"/>
      <c r="BW40"/>
      <c r="BX40"/>
      <c r="BY40"/>
      <c r="BZ40"/>
      <c r="CA40"/>
      <c r="CB40"/>
      <c r="CC40"/>
      <c r="CD40"/>
      <c r="CE40" s="51"/>
      <c r="CF40" s="51"/>
      <c r="CG40" s="51"/>
      <c r="CH40" s="51"/>
      <c r="CI40" s="51"/>
      <c r="CJ40" s="51"/>
      <c r="CK40" s="51"/>
      <c r="CL40" s="51"/>
      <c r="CM40" s="51"/>
      <c r="CN40" s="51"/>
      <c r="CO40" s="51"/>
      <c r="CP40" s="51"/>
    </row>
    <row r="41" spans="2:94">
      <c r="B41"/>
      <c r="C41" s="67"/>
      <c r="D41"/>
      <c r="E41" s="67"/>
      <c r="F41"/>
      <c r="G41" s="67"/>
      <c r="H41"/>
      <c r="I41" s="67"/>
      <c r="J41"/>
      <c r="K41" s="67"/>
      <c r="L41"/>
      <c r="M41" s="67"/>
      <c r="N41"/>
      <c r="O41" s="67"/>
      <c r="P41"/>
      <c r="Q41" s="67"/>
      <c r="R41"/>
      <c r="S41" s="67"/>
      <c r="T41"/>
      <c r="U41" s="67"/>
      <c r="V41"/>
      <c r="W41" s="67"/>
      <c r="X41"/>
      <c r="Y41" s="67"/>
      <c r="Z41"/>
      <c r="AA41" s="67"/>
      <c r="AB41"/>
      <c r="AC41" s="67"/>
      <c r="AD41"/>
      <c r="AE41" s="67"/>
      <c r="AF41"/>
      <c r="AG41" s="67"/>
      <c r="AH41"/>
      <c r="AI41" s="67"/>
      <c r="AJ41"/>
      <c r="AK41" s="67"/>
      <c r="AL41"/>
      <c r="AM41" s="67"/>
      <c r="AN41"/>
      <c r="AO41" s="67"/>
      <c r="AP41"/>
      <c r="AQ41" s="67"/>
      <c r="AR41"/>
      <c r="AS41" s="67"/>
      <c r="AT41"/>
      <c r="AU41" s="67"/>
      <c r="AV41"/>
      <c r="AW41" s="67"/>
      <c r="AX41"/>
      <c r="AY41" s="67"/>
      <c r="AZ41"/>
      <c r="BA41" s="67"/>
      <c r="BB41"/>
      <c r="BC41" s="67"/>
      <c r="BD41"/>
      <c r="BE41" s="67"/>
      <c r="BF41"/>
      <c r="BG41" s="67"/>
      <c r="BH41"/>
      <c r="BI41" s="67"/>
      <c r="BJ41"/>
      <c r="BK41" s="67"/>
      <c r="BL41"/>
      <c r="BM41" s="67"/>
      <c r="BN41"/>
      <c r="BO41" s="67"/>
      <c r="BP41"/>
      <c r="BQ41" s="67"/>
      <c r="BR41"/>
      <c r="BS41" s="67"/>
      <c r="BT41"/>
      <c r="BU41"/>
      <c r="BV41"/>
      <c r="BW41"/>
      <c r="BX41"/>
      <c r="BY41"/>
      <c r="BZ41"/>
      <c r="CA41"/>
      <c r="CB41"/>
      <c r="CC41"/>
      <c r="CD41"/>
      <c r="CE41" s="51"/>
      <c r="CF41" s="51"/>
      <c r="CG41" s="51"/>
      <c r="CH41" s="51"/>
      <c r="CI41" s="51"/>
      <c r="CJ41" s="51"/>
      <c r="CK41" s="51"/>
      <c r="CL41" s="51"/>
      <c r="CM41" s="51"/>
      <c r="CN41" s="51"/>
      <c r="CO41" s="51"/>
      <c r="CP41" s="51"/>
    </row>
    <row r="42" spans="2:94">
      <c r="B42"/>
      <c r="C42" s="67"/>
      <c r="D42"/>
      <c r="E42" s="67"/>
      <c r="F42"/>
      <c r="G42" s="67"/>
      <c r="H42"/>
      <c r="I42" s="67"/>
      <c r="J42"/>
      <c r="K42" s="67"/>
      <c r="L42"/>
      <c r="M42" s="67"/>
      <c r="N42"/>
      <c r="O42" s="67"/>
      <c r="P42"/>
      <c r="Q42" s="67"/>
      <c r="R42"/>
      <c r="S42" s="67"/>
      <c r="T42"/>
      <c r="U42" s="67"/>
      <c r="V42"/>
      <c r="W42" s="67"/>
      <c r="X42"/>
      <c r="Y42" s="67"/>
      <c r="Z42"/>
      <c r="AA42" s="67"/>
      <c r="AB42"/>
      <c r="AC42" s="67"/>
      <c r="AD42"/>
      <c r="AE42" s="67"/>
      <c r="AF42"/>
      <c r="AG42" s="67"/>
      <c r="AH42"/>
      <c r="AI42" s="67"/>
      <c r="AJ42"/>
      <c r="AK42" s="67"/>
      <c r="AL42"/>
      <c r="AM42" s="67"/>
      <c r="AN42"/>
      <c r="AO42" s="67"/>
      <c r="AP42"/>
      <c r="AQ42" s="67"/>
      <c r="AR42"/>
      <c r="AS42" s="67"/>
      <c r="AT42"/>
      <c r="AU42" s="67"/>
      <c r="AV42"/>
      <c r="AW42" s="67"/>
      <c r="AX42"/>
      <c r="AY42" s="67"/>
      <c r="AZ42"/>
      <c r="BA42" s="67"/>
      <c r="BB42"/>
      <c r="BC42" s="67"/>
      <c r="BD42"/>
      <c r="BE42" s="67"/>
      <c r="BF42"/>
      <c r="BG42" s="67"/>
      <c r="BH42"/>
      <c r="BI42" s="67"/>
      <c r="BJ42"/>
      <c r="BK42" s="67"/>
      <c r="BL42"/>
      <c r="BM42" s="67"/>
      <c r="BN42"/>
      <c r="BO42" s="67"/>
      <c r="BP42"/>
      <c r="BQ42" s="67"/>
      <c r="BR42"/>
      <c r="BS42" s="67"/>
      <c r="BT42"/>
      <c r="BU42"/>
      <c r="BV42"/>
      <c r="BW42"/>
      <c r="BX42"/>
      <c r="BY42"/>
      <c r="BZ42"/>
      <c r="CA42"/>
      <c r="CB42"/>
      <c r="CC42"/>
      <c r="CD42"/>
      <c r="CE42" s="51"/>
      <c r="CF42" s="51"/>
      <c r="CG42" s="51"/>
      <c r="CH42" s="51"/>
      <c r="CI42" s="51"/>
      <c r="CJ42" s="51"/>
      <c r="CK42" s="51"/>
      <c r="CL42" s="51"/>
      <c r="CM42" s="51"/>
      <c r="CN42" s="51"/>
      <c r="CO42" s="51"/>
      <c r="CP42" s="51"/>
    </row>
    <row r="43" spans="2:94">
      <c r="B43"/>
      <c r="C43" s="67"/>
      <c r="D43"/>
      <c r="E43" s="67"/>
      <c r="F43"/>
      <c r="G43" s="67"/>
      <c r="H43"/>
      <c r="I43" s="67"/>
      <c r="J43"/>
      <c r="K43" s="67"/>
      <c r="L43"/>
      <c r="M43" s="67"/>
      <c r="N43"/>
      <c r="O43" s="67"/>
      <c r="P43"/>
      <c r="Q43" s="67"/>
      <c r="R43"/>
      <c r="S43" s="67"/>
      <c r="T43"/>
      <c r="U43" s="67"/>
      <c r="V43"/>
      <c r="W43" s="67"/>
      <c r="X43"/>
      <c r="Y43" s="67"/>
      <c r="Z43"/>
      <c r="AA43" s="67"/>
      <c r="AB43"/>
      <c r="AC43" s="67"/>
      <c r="AD43"/>
      <c r="AE43" s="67"/>
      <c r="AF43"/>
      <c r="AG43" s="67"/>
      <c r="AH43"/>
      <c r="AI43" s="67"/>
      <c r="AJ43"/>
      <c r="AK43" s="67"/>
      <c r="AL43"/>
      <c r="AM43" s="67"/>
      <c r="AN43"/>
      <c r="AO43" s="67"/>
      <c r="AP43"/>
      <c r="AQ43" s="67"/>
      <c r="AR43"/>
      <c r="AS43" s="67"/>
      <c r="AT43"/>
      <c r="AU43" s="67"/>
      <c r="AV43"/>
      <c r="AW43" s="67"/>
      <c r="AX43"/>
      <c r="AY43" s="67"/>
      <c r="AZ43"/>
      <c r="BA43" s="67"/>
      <c r="BB43"/>
      <c r="BC43" s="67"/>
      <c r="BD43"/>
      <c r="BE43" s="67"/>
      <c r="BF43"/>
      <c r="BG43" s="67"/>
      <c r="BH43"/>
      <c r="BI43" s="67"/>
      <c r="BJ43"/>
      <c r="BK43" s="67"/>
      <c r="BL43"/>
      <c r="BM43" s="67"/>
      <c r="BN43"/>
      <c r="BO43" s="67"/>
      <c r="BP43"/>
      <c r="BQ43" s="67"/>
      <c r="BR43"/>
      <c r="BS43" s="67"/>
      <c r="BT43"/>
      <c r="BU43"/>
      <c r="BV43"/>
      <c r="BW43"/>
      <c r="BX43"/>
      <c r="BY43"/>
      <c r="BZ43"/>
      <c r="CA43"/>
      <c r="CB43"/>
      <c r="CC43"/>
      <c r="CD43"/>
      <c r="CE43" s="51"/>
      <c r="CF43" s="51"/>
      <c r="CG43" s="51"/>
      <c r="CH43" s="51"/>
      <c r="CI43" s="51"/>
      <c r="CJ43" s="51"/>
      <c r="CK43" s="51"/>
      <c r="CL43" s="51"/>
      <c r="CM43" s="51"/>
      <c r="CN43" s="51"/>
      <c r="CO43" s="51"/>
      <c r="CP43" s="51"/>
    </row>
    <row r="44" spans="2:94">
      <c r="B44"/>
      <c r="C44" s="67"/>
      <c r="D44"/>
      <c r="E44" s="67"/>
      <c r="F44"/>
      <c r="G44" s="67"/>
      <c r="H44"/>
      <c r="I44" s="67"/>
      <c r="J44"/>
      <c r="K44" s="67"/>
      <c r="L44"/>
      <c r="M44" s="67"/>
      <c r="N44"/>
      <c r="O44" s="67"/>
      <c r="P44"/>
      <c r="Q44" s="67"/>
      <c r="R44"/>
      <c r="S44" s="67"/>
      <c r="T44"/>
      <c r="U44" s="67"/>
      <c r="V44"/>
      <c r="W44" s="67"/>
      <c r="X44"/>
      <c r="Y44" s="67"/>
      <c r="Z44"/>
      <c r="AA44" s="67"/>
      <c r="AB44"/>
      <c r="AC44" s="67"/>
      <c r="AD44"/>
      <c r="AE44" s="67"/>
      <c r="AF44"/>
      <c r="AG44" s="67"/>
      <c r="AH44"/>
      <c r="AI44" s="67"/>
      <c r="AJ44"/>
      <c r="AK44" s="67"/>
      <c r="AL44"/>
      <c r="AM44" s="67"/>
      <c r="AN44"/>
      <c r="AO44" s="67"/>
      <c r="AP44"/>
      <c r="AQ44" s="67"/>
      <c r="AR44"/>
      <c r="AS44" s="67"/>
      <c r="AT44"/>
      <c r="AU44" s="67"/>
      <c r="AV44"/>
      <c r="AW44" s="67"/>
      <c r="AX44"/>
      <c r="AY44" s="67"/>
      <c r="AZ44"/>
      <c r="BA44" s="67"/>
      <c r="BB44"/>
      <c r="BC44" s="67"/>
      <c r="BD44"/>
      <c r="BE44" s="67"/>
      <c r="BF44"/>
      <c r="BG44" s="67"/>
      <c r="BH44"/>
      <c r="BI44" s="67"/>
      <c r="BJ44"/>
      <c r="BK44" s="67"/>
      <c r="BL44"/>
      <c r="BM44" s="67"/>
      <c r="BN44"/>
      <c r="BO44" s="67"/>
      <c r="BP44"/>
      <c r="BQ44" s="67"/>
      <c r="BR44"/>
      <c r="BS44" s="67"/>
      <c r="BT44"/>
      <c r="BU44"/>
      <c r="BV44"/>
      <c r="BW44"/>
      <c r="BX44"/>
      <c r="BY44"/>
      <c r="BZ44"/>
      <c r="CA44"/>
      <c r="CB44"/>
      <c r="CC44" s="51"/>
      <c r="CD44" s="51"/>
      <c r="CE44" s="51"/>
      <c r="CF44" s="51"/>
      <c r="CG44" s="51"/>
      <c r="CH44" s="51"/>
      <c r="CI44" s="51"/>
      <c r="CJ44" s="51"/>
      <c r="CK44" s="51"/>
      <c r="CL44" s="51"/>
      <c r="CM44" s="51"/>
      <c r="CN44" s="51"/>
      <c r="CO44" s="51"/>
      <c r="CP44" s="51"/>
    </row>
    <row r="45" spans="2:94">
      <c r="B45"/>
      <c r="C45" s="67"/>
      <c r="D45"/>
      <c r="E45" s="67"/>
      <c r="F45"/>
      <c r="G45" s="67"/>
      <c r="H45"/>
      <c r="I45" s="67"/>
      <c r="J45"/>
      <c r="K45" s="67"/>
      <c r="L45"/>
      <c r="M45" s="67"/>
      <c r="N45"/>
      <c r="O45" s="67"/>
      <c r="P45"/>
      <c r="Q45" s="67"/>
      <c r="R45"/>
      <c r="S45" s="67"/>
      <c r="T45"/>
      <c r="U45" s="67"/>
      <c r="V45"/>
      <c r="W45" s="67"/>
      <c r="X45"/>
      <c r="Y45" s="67"/>
      <c r="Z45"/>
      <c r="AA45" s="67"/>
      <c r="AB45"/>
      <c r="AC45" s="67"/>
      <c r="AD45"/>
      <c r="AE45" s="67"/>
      <c r="AF45"/>
      <c r="AG45" s="67"/>
      <c r="AH45"/>
      <c r="AI45" s="67"/>
      <c r="AJ45"/>
      <c r="AK45" s="67"/>
      <c r="AL45"/>
      <c r="AM45" s="67"/>
      <c r="AN45"/>
      <c r="AO45" s="67"/>
      <c r="AP45"/>
      <c r="AQ45" s="67"/>
      <c r="AR45"/>
      <c r="AS45" s="67"/>
      <c r="AT45"/>
      <c r="AU45" s="67"/>
      <c r="AV45"/>
      <c r="AW45" s="67"/>
      <c r="AX45"/>
      <c r="AY45" s="67"/>
      <c r="AZ45"/>
      <c r="BA45" s="67"/>
      <c r="BB45"/>
      <c r="BC45" s="67"/>
      <c r="BD45"/>
      <c r="BE45" s="67"/>
      <c r="BF45"/>
      <c r="BG45" s="67"/>
      <c r="BH45"/>
      <c r="BI45" s="67"/>
      <c r="BJ45"/>
      <c r="BK45" s="67"/>
      <c r="BL45"/>
      <c r="BM45" s="67"/>
      <c r="BN45"/>
      <c r="BO45" s="67"/>
      <c r="BP45"/>
      <c r="BQ45" s="67"/>
      <c r="BR45"/>
      <c r="BS45" s="67"/>
      <c r="BT45"/>
      <c r="BU45"/>
      <c r="BV45"/>
      <c r="BW45"/>
      <c r="BX45"/>
      <c r="BY45"/>
      <c r="BZ45"/>
      <c r="CA45"/>
      <c r="CB45"/>
      <c r="CC45" s="51"/>
      <c r="CD45" s="51"/>
      <c r="CE45" s="51"/>
      <c r="CF45" s="51"/>
      <c r="CG45" s="51"/>
      <c r="CH45" s="51"/>
      <c r="CI45" s="51"/>
      <c r="CJ45" s="51"/>
      <c r="CK45" s="51"/>
      <c r="CL45" s="51"/>
      <c r="CM45" s="51"/>
      <c r="CN45" s="51"/>
      <c r="CO45" s="51"/>
      <c r="CP45" s="51"/>
    </row>
    <row r="46" spans="2:94">
      <c r="B46"/>
      <c r="C46" s="67"/>
      <c r="D46"/>
      <c r="E46" s="67"/>
      <c r="F46"/>
      <c r="G46" s="67"/>
      <c r="H46"/>
      <c r="I46" s="67"/>
      <c r="J46"/>
      <c r="K46" s="67"/>
      <c r="L46"/>
      <c r="M46" s="67"/>
      <c r="N46"/>
      <c r="O46" s="67"/>
      <c r="P46"/>
      <c r="Q46" s="67"/>
      <c r="R46"/>
      <c r="S46" s="67"/>
      <c r="T46"/>
      <c r="U46" s="67"/>
      <c r="V46"/>
      <c r="W46" s="67"/>
      <c r="X46"/>
      <c r="Y46" s="67"/>
      <c r="Z46"/>
      <c r="AA46" s="67"/>
      <c r="AB46"/>
      <c r="AC46" s="67"/>
      <c r="AD46"/>
      <c r="AE46" s="67"/>
      <c r="AF46"/>
      <c r="AG46" s="67"/>
      <c r="AH46"/>
      <c r="AI46" s="67"/>
      <c r="AJ46"/>
      <c r="AK46" s="67"/>
      <c r="AL46"/>
      <c r="AM46" s="67"/>
      <c r="AN46"/>
      <c r="AO46" s="67"/>
      <c r="AP46"/>
      <c r="AQ46" s="67"/>
      <c r="AR46"/>
      <c r="AS46" s="67"/>
      <c r="AT46"/>
      <c r="AU46" s="67"/>
      <c r="AV46"/>
      <c r="AW46" s="67"/>
      <c r="AX46"/>
      <c r="AY46" s="67"/>
      <c r="AZ46"/>
      <c r="BA46" s="67"/>
      <c r="BB46"/>
      <c r="BC46" s="67"/>
      <c r="BD46"/>
      <c r="BE46" s="67"/>
      <c r="BF46"/>
      <c r="BG46" s="67"/>
      <c r="BH46"/>
      <c r="BI46" s="67"/>
      <c r="BJ46"/>
      <c r="BK46" s="67"/>
      <c r="BL46"/>
      <c r="BM46" s="67"/>
      <c r="BN46"/>
      <c r="BO46" s="67"/>
      <c r="BP46"/>
      <c r="BQ46" s="67"/>
      <c r="BR46"/>
      <c r="BS46" s="67"/>
      <c r="BT46"/>
      <c r="BU46"/>
      <c r="BV46"/>
      <c r="BW46"/>
      <c r="BX46"/>
      <c r="BY46"/>
      <c r="BZ46"/>
      <c r="CA46"/>
      <c r="CB46"/>
      <c r="CC46" s="51"/>
      <c r="CD46" s="51"/>
      <c r="CE46" s="51"/>
      <c r="CF46" s="51"/>
      <c r="CG46" s="51"/>
      <c r="CH46" s="51"/>
      <c r="CI46" s="51"/>
      <c r="CJ46" s="51"/>
      <c r="CK46" s="51"/>
      <c r="CL46" s="51"/>
      <c r="CM46" s="51"/>
      <c r="CN46" s="51"/>
      <c r="CO46" s="51"/>
      <c r="CP46" s="51"/>
    </row>
    <row r="47" spans="2:94">
      <c r="B47"/>
      <c r="C47" s="67"/>
      <c r="D47"/>
      <c r="E47" s="67"/>
      <c r="F47"/>
      <c r="G47" s="67"/>
      <c r="H47"/>
      <c r="I47" s="67"/>
      <c r="J47"/>
      <c r="K47" s="67"/>
      <c r="L47"/>
      <c r="M47" s="67"/>
      <c r="N47"/>
      <c r="O47" s="67"/>
      <c r="P47"/>
      <c r="Q47" s="67"/>
      <c r="R47"/>
      <c r="S47" s="67"/>
      <c r="T47"/>
      <c r="U47" s="67"/>
      <c r="V47"/>
      <c r="W47" s="67"/>
      <c r="X47"/>
      <c r="Y47" s="67"/>
      <c r="Z47"/>
      <c r="AA47" s="67"/>
      <c r="AB47"/>
      <c r="AC47" s="67"/>
      <c r="AD47"/>
      <c r="AE47" s="67"/>
      <c r="AF47"/>
      <c r="AG47" s="67"/>
      <c r="AH47"/>
      <c r="AI47" s="67"/>
      <c r="AJ47"/>
      <c r="AK47" s="67"/>
      <c r="AL47"/>
      <c r="AM47" s="67"/>
      <c r="AN47"/>
      <c r="AO47" s="67"/>
      <c r="AP47"/>
      <c r="AQ47" s="67"/>
      <c r="AR47"/>
      <c r="AS47" s="67"/>
      <c r="AT47"/>
      <c r="AU47" s="67"/>
      <c r="AV47"/>
      <c r="AW47" s="67"/>
      <c r="AX47"/>
      <c r="AY47" s="67"/>
      <c r="AZ47"/>
      <c r="BA47" s="67"/>
      <c r="BB47"/>
      <c r="BC47" s="67"/>
      <c r="BD47"/>
      <c r="BE47" s="67"/>
      <c r="BF47"/>
      <c r="BG47" s="67"/>
      <c r="BH47"/>
      <c r="BI47" s="67"/>
      <c r="BJ47"/>
      <c r="BK47" s="67"/>
      <c r="BL47"/>
      <c r="BM47" s="67"/>
      <c r="BN47"/>
      <c r="BO47" s="67"/>
      <c r="BP47"/>
      <c r="BQ47" s="67"/>
      <c r="BR47"/>
      <c r="BS47" s="67"/>
      <c r="BT47"/>
      <c r="BU47"/>
      <c r="BV47"/>
      <c r="BW47"/>
      <c r="BX47"/>
      <c r="BY47"/>
      <c r="BZ47"/>
      <c r="CA47"/>
      <c r="CB47"/>
      <c r="CC47" s="51"/>
      <c r="CD47" s="51"/>
      <c r="CE47" s="51"/>
      <c r="CF47" s="51"/>
      <c r="CG47" s="51"/>
      <c r="CH47" s="51"/>
      <c r="CI47" s="51"/>
      <c r="CJ47" s="51"/>
      <c r="CK47" s="51"/>
      <c r="CL47" s="51"/>
      <c r="CM47" s="51"/>
      <c r="CN47" s="51"/>
      <c r="CO47" s="51"/>
      <c r="CP47" s="51"/>
    </row>
    <row r="48" spans="2:94">
      <c r="B48"/>
      <c r="C48" s="67"/>
      <c r="D48"/>
      <c r="E48" s="67"/>
      <c r="F48"/>
      <c r="G48" s="67"/>
      <c r="H48"/>
      <c r="I48" s="67"/>
      <c r="J48"/>
      <c r="K48" s="67"/>
      <c r="L48"/>
      <c r="M48" s="67"/>
      <c r="N48"/>
      <c r="O48" s="67"/>
      <c r="P48"/>
      <c r="Q48" s="67"/>
      <c r="R48"/>
      <c r="S48" s="67"/>
      <c r="T48"/>
      <c r="U48" s="67"/>
      <c r="V48"/>
      <c r="W48" s="67"/>
      <c r="X48"/>
      <c r="Y48" s="67"/>
      <c r="Z48"/>
      <c r="AA48" s="67"/>
      <c r="AB48"/>
      <c r="AC48" s="67"/>
      <c r="AD48"/>
      <c r="AE48" s="67"/>
      <c r="AF48"/>
      <c r="AG48" s="67"/>
      <c r="AH48"/>
      <c r="AI48" s="67"/>
      <c r="AJ48"/>
      <c r="AK48" s="67"/>
      <c r="AL48"/>
      <c r="AM48" s="67"/>
      <c r="AN48"/>
      <c r="AO48" s="67"/>
      <c r="AP48"/>
      <c r="AQ48" s="67"/>
      <c r="AR48"/>
      <c r="AS48" s="67"/>
      <c r="AT48"/>
      <c r="AU48" s="67"/>
      <c r="AV48"/>
      <c r="AW48" s="67"/>
      <c r="AX48"/>
      <c r="AY48" s="67"/>
      <c r="AZ48"/>
      <c r="BA48" s="67"/>
      <c r="BB48"/>
      <c r="BC48" s="67"/>
      <c r="BD48"/>
      <c r="BE48" s="67"/>
      <c r="BF48"/>
      <c r="BG48" s="67"/>
      <c r="BH48"/>
      <c r="BI48" s="67"/>
      <c r="BJ48"/>
      <c r="BK48" s="67"/>
      <c r="BL48"/>
      <c r="BM48" s="67"/>
      <c r="BN48"/>
      <c r="BO48" s="67"/>
      <c r="BP48"/>
      <c r="BQ48" s="67"/>
      <c r="BR48"/>
      <c r="BS48" s="67"/>
      <c r="BT48"/>
      <c r="BU48"/>
      <c r="BV48"/>
      <c r="BW48"/>
      <c r="BX48"/>
      <c r="BY48"/>
      <c r="BZ48"/>
      <c r="CA48"/>
      <c r="CB48"/>
      <c r="CC48" s="51"/>
      <c r="CD48" s="51"/>
      <c r="CE48" s="51"/>
      <c r="CF48" s="51"/>
      <c r="CG48" s="51"/>
      <c r="CH48" s="51"/>
      <c r="CI48" s="51"/>
      <c r="CJ48" s="51"/>
      <c r="CK48" s="51"/>
      <c r="CL48" s="51"/>
      <c r="CM48" s="51"/>
      <c r="CN48" s="51"/>
      <c r="CO48" s="51"/>
      <c r="CP48" s="51"/>
    </row>
    <row r="49" spans="2:94">
      <c r="B49"/>
      <c r="C49" s="67"/>
      <c r="D49"/>
      <c r="E49" s="67"/>
      <c r="F49"/>
      <c r="G49" s="67"/>
      <c r="H49"/>
      <c r="I49" s="67"/>
      <c r="J49"/>
      <c r="K49" s="67"/>
      <c r="L49"/>
      <c r="M49" s="67"/>
      <c r="N49"/>
      <c r="O49" s="67"/>
      <c r="P49"/>
      <c r="Q49" s="67"/>
      <c r="R49"/>
      <c r="S49" s="67"/>
      <c r="T49"/>
      <c r="U49" s="67"/>
      <c r="V49"/>
      <c r="W49" s="67"/>
      <c r="X49"/>
      <c r="Y49" s="67"/>
      <c r="Z49"/>
      <c r="AA49" s="67"/>
      <c r="AB49"/>
      <c r="AC49" s="67"/>
      <c r="AD49"/>
      <c r="AE49" s="67"/>
      <c r="AF49"/>
      <c r="AG49" s="67"/>
      <c r="AH49"/>
      <c r="AI49" s="67"/>
      <c r="AJ49"/>
      <c r="AK49" s="67"/>
      <c r="AL49"/>
      <c r="AM49" s="67"/>
      <c r="AN49"/>
      <c r="AO49" s="67"/>
      <c r="AP49"/>
      <c r="AQ49" s="67"/>
      <c r="AR49"/>
      <c r="AS49" s="67"/>
      <c r="AT49"/>
      <c r="AU49" s="67"/>
      <c r="AV49"/>
      <c r="AW49" s="67"/>
      <c r="AX49"/>
      <c r="AY49" s="67"/>
      <c r="AZ49"/>
      <c r="BA49" s="67"/>
      <c r="BB49"/>
      <c r="BC49" s="67"/>
      <c r="BD49"/>
      <c r="BE49" s="67"/>
      <c r="BF49"/>
      <c r="BG49" s="67"/>
      <c r="BH49"/>
      <c r="BI49" s="67"/>
      <c r="BJ49"/>
      <c r="BK49" s="67"/>
      <c r="BL49"/>
      <c r="BM49" s="67"/>
      <c r="BN49"/>
      <c r="BO49" s="67"/>
      <c r="BP49"/>
      <c r="BQ49" s="67"/>
      <c r="BR49"/>
      <c r="BS49" s="67"/>
      <c r="BT49"/>
      <c r="BU49"/>
      <c r="BV49"/>
      <c r="BW49"/>
      <c r="BX49"/>
      <c r="BY49"/>
      <c r="BZ49"/>
      <c r="CA49"/>
      <c r="CB49"/>
      <c r="CC49" s="51"/>
      <c r="CD49" s="51"/>
      <c r="CE49" s="51"/>
      <c r="CF49" s="51"/>
      <c r="CG49" s="51"/>
      <c r="CH49" s="51"/>
      <c r="CI49" s="51"/>
      <c r="CJ49" s="51"/>
      <c r="CK49" s="51"/>
      <c r="CL49" s="51"/>
      <c r="CM49" s="51"/>
      <c r="CN49" s="51"/>
      <c r="CO49" s="51"/>
      <c r="CP49" s="51"/>
    </row>
    <row r="50" spans="2:94">
      <c r="B50"/>
      <c r="C50" s="67"/>
      <c r="D50"/>
      <c r="E50" s="67"/>
      <c r="F50"/>
      <c r="G50" s="67"/>
      <c r="H50"/>
      <c r="I50" s="67"/>
      <c r="J50"/>
      <c r="K50" s="67"/>
      <c r="L50"/>
      <c r="M50" s="67"/>
      <c r="N50"/>
      <c r="O50" s="67"/>
      <c r="P50"/>
      <c r="Q50" s="67"/>
      <c r="R50"/>
      <c r="S50" s="67"/>
      <c r="T50"/>
      <c r="U50" s="67"/>
      <c r="V50"/>
      <c r="W50" s="67"/>
      <c r="X50"/>
      <c r="Y50" s="67"/>
      <c r="Z50"/>
      <c r="AA50" s="67"/>
      <c r="AB50"/>
      <c r="AC50" s="67"/>
      <c r="AD50"/>
      <c r="AE50" s="67"/>
      <c r="AF50"/>
      <c r="AG50" s="67"/>
      <c r="AH50"/>
      <c r="AI50" s="67"/>
      <c r="AJ50"/>
      <c r="AK50" s="67"/>
      <c r="AL50"/>
      <c r="AM50" s="67"/>
      <c r="AN50"/>
      <c r="AO50" s="67"/>
      <c r="AP50"/>
      <c r="AQ50" s="67"/>
      <c r="AR50"/>
      <c r="AS50" s="67"/>
      <c r="AT50"/>
      <c r="AU50" s="67"/>
      <c r="AV50"/>
      <c r="AW50" s="67"/>
      <c r="AX50"/>
      <c r="AY50" s="67"/>
      <c r="AZ50"/>
      <c r="BA50" s="67"/>
      <c r="BB50"/>
      <c r="BC50" s="67"/>
      <c r="BD50"/>
      <c r="BE50" s="67"/>
      <c r="BF50"/>
      <c r="BG50" s="67"/>
      <c r="BH50"/>
      <c r="BI50" s="67"/>
      <c r="BJ50"/>
      <c r="BK50" s="67"/>
      <c r="BL50"/>
      <c r="BM50" s="67"/>
      <c r="BN50"/>
      <c r="BO50" s="67"/>
      <c r="BP50"/>
      <c r="BQ50" s="67"/>
      <c r="BR50"/>
      <c r="BS50" s="67"/>
      <c r="BT50"/>
      <c r="BU50"/>
      <c r="BV50"/>
      <c r="BW50"/>
      <c r="BX50"/>
      <c r="BY50"/>
      <c r="BZ50"/>
      <c r="CA50"/>
      <c r="CB50"/>
      <c r="CC50" s="51"/>
      <c r="CD50" s="51"/>
      <c r="CE50" s="51"/>
      <c r="CF50" s="51"/>
      <c r="CG50" s="51"/>
      <c r="CH50" s="51"/>
      <c r="CI50" s="51"/>
      <c r="CJ50" s="51"/>
      <c r="CK50" s="51"/>
      <c r="CL50" s="51"/>
      <c r="CM50" s="51"/>
      <c r="CN50" s="51"/>
      <c r="CO50" s="51"/>
      <c r="CP50" s="51"/>
    </row>
    <row r="51" spans="2:94">
      <c r="B51"/>
      <c r="C51" s="67"/>
      <c r="D51"/>
      <c r="E51" s="67"/>
      <c r="F51"/>
      <c r="G51" s="67"/>
      <c r="H51"/>
      <c r="I51" s="67"/>
      <c r="J51"/>
      <c r="K51" s="67"/>
      <c r="L51"/>
      <c r="M51" s="67"/>
      <c r="N51"/>
      <c r="O51" s="67"/>
      <c r="P51"/>
      <c r="Q51" s="67"/>
      <c r="R51"/>
      <c r="S51" s="67"/>
      <c r="T51"/>
      <c r="U51" s="67"/>
      <c r="V51"/>
      <c r="W51" s="67"/>
      <c r="X51"/>
      <c r="Y51" s="67"/>
      <c r="Z51"/>
      <c r="AA51" s="67"/>
      <c r="AB51"/>
      <c r="AC51" s="67"/>
      <c r="AD51"/>
      <c r="AE51" s="67"/>
      <c r="AF51"/>
      <c r="AG51" s="67"/>
      <c r="AH51"/>
      <c r="AI51" s="67"/>
      <c r="AJ51"/>
      <c r="AK51" s="67"/>
      <c r="AL51"/>
      <c r="AM51" s="67"/>
      <c r="AN51"/>
      <c r="AO51" s="67"/>
      <c r="AP51"/>
      <c r="AQ51" s="67"/>
      <c r="AR51"/>
      <c r="AS51" s="67"/>
      <c r="AT51"/>
      <c r="AU51" s="67"/>
      <c r="AV51"/>
      <c r="AW51" s="67"/>
      <c r="AX51"/>
      <c r="AY51" s="67"/>
      <c r="AZ51"/>
      <c r="BA51" s="67"/>
      <c r="BB51"/>
      <c r="BC51" s="67"/>
      <c r="BD51"/>
      <c r="BE51" s="67"/>
      <c r="BF51"/>
      <c r="BG51" s="67"/>
      <c r="BH51"/>
      <c r="BI51" s="67"/>
      <c r="BJ51"/>
      <c r="BK51" s="67"/>
      <c r="BL51"/>
      <c r="BM51" s="67"/>
      <c r="BN51"/>
      <c r="BO51" s="67"/>
      <c r="BP51"/>
      <c r="BQ51" s="67"/>
      <c r="BR51"/>
      <c r="BS51" s="67"/>
      <c r="BT51"/>
      <c r="BU51"/>
      <c r="BV51"/>
      <c r="BW51"/>
      <c r="BX51"/>
      <c r="BY51"/>
      <c r="BZ51"/>
      <c r="CA51"/>
      <c r="CB51"/>
      <c r="CC51" s="47"/>
      <c r="CD51" s="47"/>
      <c r="CE51" s="47"/>
      <c r="CF51" s="47"/>
      <c r="CG51" s="47"/>
      <c r="CH51" s="47"/>
      <c r="CI51" s="47"/>
      <c r="CJ51" s="47"/>
      <c r="CK51" s="47"/>
      <c r="CL51" s="47"/>
    </row>
    <row r="52" spans="2:94">
      <c r="B52"/>
      <c r="C52" s="67"/>
      <c r="D52"/>
      <c r="E52" s="67"/>
      <c r="F52"/>
      <c r="G52" s="67"/>
      <c r="H52"/>
      <c r="I52" s="67"/>
      <c r="J52"/>
      <c r="K52" s="67"/>
      <c r="L52"/>
      <c r="M52" s="67"/>
      <c r="N52"/>
      <c r="O52" s="67"/>
      <c r="P52"/>
      <c r="Q52" s="67"/>
      <c r="R52"/>
      <c r="S52" s="67"/>
      <c r="T52"/>
      <c r="U52" s="67"/>
      <c r="V52"/>
      <c r="W52" s="67"/>
      <c r="X52"/>
      <c r="Y52" s="67"/>
      <c r="Z52"/>
      <c r="AA52" s="67"/>
      <c r="AB52"/>
      <c r="AC52" s="67"/>
      <c r="AD52"/>
      <c r="AE52" s="67"/>
      <c r="AF52"/>
      <c r="AG52" s="67"/>
      <c r="AH52"/>
      <c r="AI52" s="67"/>
      <c r="AJ52"/>
      <c r="AK52" s="67"/>
      <c r="AL52"/>
      <c r="AM52" s="67"/>
      <c r="AN52"/>
      <c r="AO52" s="67"/>
      <c r="AP52"/>
      <c r="AQ52" s="67"/>
      <c r="AR52"/>
      <c r="AS52" s="67"/>
      <c r="AT52"/>
      <c r="AU52" s="67"/>
      <c r="AV52"/>
      <c r="AW52" s="67"/>
      <c r="AX52"/>
      <c r="AY52" s="67"/>
      <c r="AZ52"/>
      <c r="BA52" s="67"/>
      <c r="BB52"/>
      <c r="BC52" s="67"/>
      <c r="BD52"/>
      <c r="BE52" s="67"/>
      <c r="BF52"/>
      <c r="BG52" s="67"/>
      <c r="BH52"/>
      <c r="BI52" s="67"/>
      <c r="BJ52"/>
      <c r="BK52" s="67"/>
      <c r="BL52"/>
      <c r="BM52" s="67"/>
      <c r="BN52"/>
      <c r="BO52" s="67"/>
      <c r="BP52"/>
      <c r="BQ52" s="67"/>
      <c r="BR52"/>
      <c r="BS52" s="67"/>
      <c r="BT52"/>
      <c r="BU52"/>
      <c r="BV52"/>
      <c r="BW52"/>
      <c r="BX52"/>
      <c r="BY52"/>
      <c r="BZ52"/>
      <c r="CA52"/>
      <c r="CB52"/>
      <c r="CC52" s="47"/>
      <c r="CD52" s="47"/>
      <c r="CE52" s="47"/>
      <c r="CF52" s="47"/>
      <c r="CG52" s="47"/>
      <c r="CH52" s="47"/>
      <c r="CI52" s="47"/>
      <c r="CJ52" s="47"/>
      <c r="CK52" s="47"/>
      <c r="CL52" s="47"/>
    </row>
    <row r="53" spans="2:94">
      <c r="B53"/>
      <c r="C53" s="67"/>
      <c r="D53"/>
      <c r="E53" s="67"/>
      <c r="F53"/>
      <c r="G53" s="67"/>
      <c r="H53"/>
      <c r="I53" s="67"/>
      <c r="J53"/>
      <c r="K53" s="67"/>
      <c r="L53"/>
      <c r="M53" s="67"/>
      <c r="N53"/>
      <c r="O53" s="67"/>
      <c r="P53"/>
      <c r="Q53" s="67"/>
      <c r="R53"/>
      <c r="S53" s="67"/>
      <c r="T53"/>
      <c r="U53" s="67"/>
      <c r="V53"/>
      <c r="W53" s="67"/>
      <c r="X53"/>
      <c r="Y53" s="67"/>
      <c r="Z53"/>
      <c r="AA53" s="67"/>
      <c r="AB53"/>
      <c r="AC53" s="67"/>
      <c r="AD53"/>
      <c r="AE53" s="67"/>
      <c r="AF53"/>
      <c r="AG53" s="67"/>
      <c r="AH53"/>
      <c r="AI53" s="67"/>
      <c r="AJ53"/>
      <c r="AK53" s="67"/>
      <c r="AL53"/>
      <c r="AM53" s="67"/>
      <c r="AN53"/>
      <c r="AO53" s="67"/>
      <c r="AP53"/>
      <c r="AQ53" s="67"/>
      <c r="AR53"/>
      <c r="AS53" s="67"/>
      <c r="AT53"/>
      <c r="AU53" s="67"/>
      <c r="AV53"/>
      <c r="AW53" s="67"/>
      <c r="AX53"/>
      <c r="AY53" s="67"/>
      <c r="AZ53"/>
      <c r="BA53" s="67"/>
      <c r="BB53"/>
      <c r="BC53" s="67"/>
      <c r="BD53"/>
      <c r="BE53" s="67"/>
      <c r="BF53"/>
      <c r="BG53" s="67"/>
      <c r="BH53"/>
      <c r="BI53" s="67"/>
      <c r="BJ53"/>
      <c r="BK53" s="67"/>
      <c r="BL53"/>
      <c r="BM53" s="67"/>
      <c r="BN53"/>
      <c r="BO53" s="67"/>
      <c r="BP53"/>
      <c r="BQ53" s="67"/>
      <c r="BR53"/>
      <c r="BS53" s="67"/>
      <c r="BT53"/>
      <c r="BU53"/>
      <c r="BV53"/>
      <c r="BW53"/>
      <c r="BX53"/>
      <c r="BY53"/>
      <c r="BZ53"/>
      <c r="CA53"/>
      <c r="CB53"/>
      <c r="CC53" s="47"/>
      <c r="CD53" s="47"/>
      <c r="CE53" s="47"/>
      <c r="CF53" s="47"/>
      <c r="CG53" s="47"/>
      <c r="CH53" s="47"/>
      <c r="CI53" s="47"/>
      <c r="CJ53" s="47"/>
      <c r="CK53" s="47"/>
      <c r="CL53" s="47"/>
    </row>
    <row r="54" spans="2:94">
      <c r="B54"/>
      <c r="C54" s="67"/>
      <c r="D54"/>
      <c r="E54" s="67"/>
      <c r="F54"/>
      <c r="G54" s="67"/>
      <c r="H54"/>
      <c r="I54" s="67"/>
      <c r="J54"/>
      <c r="K54" s="67"/>
      <c r="L54"/>
      <c r="M54" s="67"/>
      <c r="N54"/>
      <c r="O54" s="67"/>
      <c r="P54"/>
      <c r="Q54" s="67"/>
      <c r="R54"/>
      <c r="S54" s="67"/>
      <c r="T54"/>
      <c r="U54" s="67"/>
      <c r="V54"/>
      <c r="W54" s="67"/>
      <c r="X54"/>
      <c r="Y54" s="67"/>
      <c r="Z54"/>
      <c r="AA54" s="67"/>
      <c r="AB54"/>
      <c r="AC54" s="67"/>
      <c r="AD54"/>
      <c r="AE54" s="67"/>
      <c r="AF54"/>
      <c r="AG54" s="67"/>
      <c r="AH54"/>
      <c r="AI54" s="67"/>
      <c r="AJ54"/>
      <c r="AK54" s="67"/>
      <c r="AL54"/>
      <c r="AM54" s="67"/>
      <c r="AN54"/>
      <c r="AO54" s="67"/>
      <c r="AP54"/>
      <c r="AQ54" s="67"/>
      <c r="AR54"/>
      <c r="AS54" s="67"/>
      <c r="AT54"/>
      <c r="AU54" s="67"/>
      <c r="AV54"/>
      <c r="AW54" s="67"/>
      <c r="AX54"/>
      <c r="AY54" s="67"/>
      <c r="AZ54"/>
      <c r="BA54" s="67"/>
      <c r="BB54"/>
      <c r="BC54" s="67"/>
      <c r="BD54"/>
      <c r="BE54" s="67"/>
      <c r="BF54"/>
      <c r="BG54" s="67"/>
      <c r="BH54"/>
      <c r="BI54" s="67"/>
      <c r="BJ54"/>
      <c r="BK54" s="67"/>
      <c r="BL54"/>
      <c r="BM54" s="67"/>
      <c r="BN54"/>
      <c r="BO54" s="67"/>
      <c r="BP54"/>
      <c r="BQ54" s="67"/>
      <c r="BR54"/>
      <c r="BS54" s="67"/>
      <c r="BT54"/>
      <c r="BU54"/>
      <c r="BV54"/>
      <c r="BW54"/>
      <c r="BX54"/>
      <c r="BY54"/>
      <c r="BZ54"/>
      <c r="CA54"/>
      <c r="CB54"/>
      <c r="CC54" s="47"/>
      <c r="CD54" s="47"/>
      <c r="CE54" s="47"/>
      <c r="CF54" s="47"/>
      <c r="CG54" s="47"/>
      <c r="CH54" s="47"/>
      <c r="CI54" s="47"/>
      <c r="CJ54" s="47"/>
      <c r="CK54" s="47"/>
      <c r="CL54" s="47"/>
    </row>
    <row r="55" spans="2:94">
      <c r="B55"/>
      <c r="C55" s="67"/>
      <c r="D55"/>
      <c r="E55" s="67"/>
      <c r="F55"/>
      <c r="G55" s="67"/>
      <c r="H55"/>
      <c r="I55" s="67"/>
      <c r="J55"/>
      <c r="K55" s="67"/>
      <c r="L55"/>
      <c r="M55" s="67"/>
      <c r="N55"/>
      <c r="O55" s="67"/>
      <c r="P55"/>
      <c r="Q55" s="67"/>
      <c r="R55"/>
      <c r="S55" s="67"/>
      <c r="T55"/>
      <c r="U55" s="67"/>
      <c r="V55"/>
      <c r="W55" s="67"/>
      <c r="X55"/>
      <c r="Y55" s="67"/>
      <c r="Z55"/>
      <c r="AA55" s="67"/>
      <c r="AB55"/>
      <c r="AC55" s="67"/>
      <c r="AD55"/>
      <c r="AE55" s="67"/>
      <c r="AF55"/>
      <c r="AG55" s="67"/>
      <c r="AH55"/>
      <c r="AI55" s="67"/>
      <c r="AJ55"/>
      <c r="AK55" s="67"/>
      <c r="AL55"/>
      <c r="AM55" s="67"/>
      <c r="AN55"/>
      <c r="AO55" s="67"/>
      <c r="AP55"/>
      <c r="AQ55" s="67"/>
      <c r="AR55"/>
      <c r="AS55" s="67"/>
      <c r="AT55"/>
      <c r="AU55" s="67"/>
      <c r="AV55"/>
      <c r="AW55" s="67"/>
      <c r="AX55"/>
      <c r="AY55" s="67"/>
      <c r="AZ55"/>
      <c r="BA55" s="67"/>
      <c r="BB55"/>
      <c r="BC55" s="67"/>
      <c r="BD55"/>
      <c r="BE55" s="67"/>
      <c r="BF55"/>
      <c r="BG55" s="67"/>
      <c r="BH55"/>
      <c r="BI55" s="67"/>
      <c r="BJ55"/>
      <c r="BK55" s="67"/>
      <c r="BL55"/>
      <c r="BM55" s="67"/>
      <c r="BN55"/>
      <c r="BO55" s="67"/>
      <c r="BP55"/>
      <c r="BQ55" s="67"/>
      <c r="BR55"/>
      <c r="BS55" s="67"/>
      <c r="BT55"/>
      <c r="BU55"/>
      <c r="BV55"/>
      <c r="BW55"/>
      <c r="BX55"/>
      <c r="BY55"/>
      <c r="BZ55"/>
      <c r="CA55"/>
      <c r="CB55"/>
      <c r="CC55" s="47"/>
      <c r="CD55" s="47"/>
      <c r="CE55" s="47"/>
      <c r="CF55" s="47"/>
      <c r="CG55" s="47"/>
      <c r="CH55" s="47"/>
      <c r="CI55" s="47"/>
      <c r="CJ55" s="47"/>
      <c r="CK55" s="47"/>
      <c r="CL55" s="47"/>
    </row>
    <row r="56" spans="2:94">
      <c r="B56"/>
      <c r="C56" s="67"/>
      <c r="D56"/>
      <c r="E56" s="67"/>
      <c r="F56"/>
      <c r="G56" s="67"/>
      <c r="H56"/>
      <c r="I56" s="67"/>
      <c r="J56"/>
      <c r="K56" s="67"/>
      <c r="L56"/>
      <c r="M56" s="67"/>
      <c r="N56"/>
      <c r="O56" s="67"/>
      <c r="P56"/>
      <c r="Q56" s="67"/>
      <c r="R56"/>
      <c r="S56" s="67"/>
      <c r="T56"/>
      <c r="U56" s="67"/>
      <c r="V56"/>
      <c r="W56" s="67"/>
      <c r="X56"/>
      <c r="Y56" s="67"/>
      <c r="Z56"/>
      <c r="AA56" s="67"/>
      <c r="AB56"/>
      <c r="AC56" s="67"/>
      <c r="AD56"/>
      <c r="AE56" s="67"/>
      <c r="AF56"/>
      <c r="AG56" s="67"/>
      <c r="AH56"/>
      <c r="AI56" s="67"/>
      <c r="AJ56"/>
      <c r="AK56" s="67"/>
      <c r="AL56"/>
      <c r="AM56" s="67"/>
      <c r="AN56"/>
      <c r="AO56" s="67"/>
      <c r="AP56"/>
      <c r="AQ56" s="67"/>
      <c r="AR56"/>
      <c r="AS56" s="67"/>
      <c r="AT56"/>
      <c r="AU56" s="67"/>
      <c r="AV56"/>
      <c r="AW56" s="67"/>
      <c r="AX56"/>
      <c r="AY56" s="67"/>
      <c r="AZ56"/>
      <c r="BA56" s="67"/>
      <c r="BB56"/>
      <c r="BC56" s="67"/>
      <c r="BD56"/>
      <c r="BE56" s="67"/>
      <c r="BF56"/>
      <c r="BG56" s="67"/>
      <c r="BH56"/>
      <c r="BI56" s="67"/>
      <c r="BJ56"/>
      <c r="BK56" s="67"/>
      <c r="BL56"/>
      <c r="BM56" s="67"/>
      <c r="BN56"/>
      <c r="BO56" s="67"/>
      <c r="BP56"/>
      <c r="BQ56" s="67"/>
      <c r="BR56"/>
      <c r="BS56" s="67"/>
      <c r="BT56"/>
      <c r="BU56"/>
      <c r="BV56"/>
      <c r="BW56"/>
      <c r="BX56"/>
      <c r="BY56"/>
      <c r="BZ56"/>
      <c r="CA56"/>
      <c r="CB56"/>
      <c r="CC56" s="47"/>
      <c r="CD56" s="47"/>
      <c r="CE56" s="47"/>
      <c r="CF56" s="47"/>
      <c r="CG56" s="47"/>
      <c r="CH56" s="47"/>
      <c r="CI56" s="47"/>
      <c r="CJ56" s="47"/>
      <c r="CK56" s="47"/>
      <c r="CL56" s="47"/>
    </row>
    <row r="57" spans="2:94">
      <c r="B57"/>
      <c r="C57" s="67"/>
      <c r="D57"/>
      <c r="E57" s="67"/>
      <c r="F57"/>
      <c r="G57" s="67"/>
      <c r="H57"/>
      <c r="I57" s="67"/>
      <c r="J57"/>
      <c r="K57" s="67"/>
      <c r="L57"/>
      <c r="M57" s="67"/>
      <c r="N57"/>
      <c r="O57" s="67"/>
      <c r="P57"/>
      <c r="Q57" s="67"/>
      <c r="R57"/>
      <c r="S57" s="67"/>
      <c r="T57"/>
      <c r="U57" s="67"/>
      <c r="V57"/>
      <c r="W57" s="67"/>
      <c r="X57"/>
      <c r="Y57" s="67"/>
      <c r="Z57"/>
      <c r="AA57" s="67"/>
      <c r="AB57"/>
      <c r="AC57" s="67"/>
      <c r="AD57"/>
      <c r="AE57" s="67"/>
      <c r="AF57"/>
      <c r="AG57" s="67"/>
      <c r="AH57"/>
      <c r="AI57" s="67"/>
      <c r="AJ57"/>
      <c r="AK57" s="67"/>
      <c r="AL57"/>
      <c r="AM57" s="67"/>
      <c r="AN57"/>
      <c r="AO57" s="67"/>
      <c r="AP57"/>
      <c r="AQ57" s="67"/>
      <c r="AR57"/>
      <c r="AS57" s="67"/>
      <c r="AT57"/>
      <c r="AU57" s="67"/>
      <c r="AV57"/>
      <c r="AW57" s="67"/>
      <c r="AX57"/>
      <c r="AY57" s="67"/>
      <c r="AZ57"/>
      <c r="BA57" s="67"/>
      <c r="BB57"/>
      <c r="BC57" s="67"/>
      <c r="BD57"/>
      <c r="BE57" s="67"/>
      <c r="BF57"/>
      <c r="BG57" s="67"/>
      <c r="BH57"/>
      <c r="BI57" s="67"/>
      <c r="BJ57"/>
      <c r="BK57" s="67"/>
      <c r="BL57"/>
      <c r="BM57" s="67"/>
      <c r="BN57"/>
      <c r="BO57" s="67"/>
      <c r="BP57"/>
      <c r="BQ57" s="67"/>
      <c r="BR57"/>
      <c r="BS57" s="67"/>
      <c r="BT57"/>
      <c r="BU57"/>
      <c r="BV57"/>
      <c r="BW57"/>
      <c r="BX57"/>
      <c r="BY57"/>
      <c r="BZ57"/>
      <c r="CA57"/>
      <c r="CB57"/>
      <c r="CC57" s="47"/>
      <c r="CD57" s="47"/>
      <c r="CE57" s="47"/>
      <c r="CF57" s="47"/>
      <c r="CG57" s="47"/>
      <c r="CH57" s="47"/>
      <c r="CI57" s="47"/>
      <c r="CJ57" s="47"/>
      <c r="CK57" s="47"/>
      <c r="CL57" s="47"/>
    </row>
    <row r="58" spans="2:94">
      <c r="B58"/>
      <c r="C58" s="67"/>
      <c r="D58"/>
      <c r="E58" s="67"/>
      <c r="F58"/>
      <c r="G58" s="67"/>
      <c r="H58"/>
      <c r="I58" s="67"/>
      <c r="J58"/>
      <c r="K58" s="67"/>
      <c r="L58"/>
      <c r="M58" s="67"/>
      <c r="N58"/>
      <c r="O58" s="67"/>
      <c r="P58"/>
      <c r="Q58" s="67"/>
      <c r="R58"/>
      <c r="S58" s="67"/>
      <c r="T58"/>
      <c r="U58" s="67"/>
      <c r="V58"/>
      <c r="W58" s="67"/>
      <c r="X58"/>
      <c r="Y58" s="67"/>
      <c r="Z58"/>
      <c r="AA58" s="67"/>
      <c r="AB58"/>
      <c r="AC58" s="67"/>
      <c r="AD58"/>
      <c r="AE58" s="67"/>
      <c r="AF58"/>
      <c r="AG58" s="67"/>
      <c r="AH58"/>
      <c r="AI58" s="67"/>
      <c r="AJ58"/>
      <c r="AK58" s="67"/>
      <c r="AL58"/>
      <c r="AM58" s="67"/>
      <c r="AN58"/>
      <c r="AO58" s="67"/>
      <c r="AP58"/>
      <c r="AQ58" s="67"/>
      <c r="AR58"/>
      <c r="AS58" s="67"/>
      <c r="AT58"/>
      <c r="AU58" s="67"/>
      <c r="AV58"/>
      <c r="AW58" s="67"/>
      <c r="AX58"/>
      <c r="AY58" s="67"/>
      <c r="AZ58"/>
      <c r="BA58" s="67"/>
      <c r="BB58"/>
      <c r="BC58" s="67"/>
      <c r="BD58"/>
      <c r="BE58" s="67"/>
      <c r="BF58"/>
      <c r="BG58" s="67"/>
      <c r="BH58"/>
      <c r="BI58" s="67"/>
      <c r="BJ58"/>
      <c r="BK58" s="67"/>
      <c r="BL58"/>
      <c r="BM58" s="67"/>
      <c r="BN58"/>
      <c r="BO58" s="67"/>
      <c r="BP58"/>
      <c r="BQ58" s="67"/>
      <c r="BR58"/>
      <c r="BS58" s="67"/>
      <c r="BT58"/>
      <c r="BU58"/>
      <c r="BV58"/>
      <c r="BW58"/>
      <c r="BX58"/>
      <c r="BY58"/>
      <c r="BZ58"/>
      <c r="CA58"/>
      <c r="CB58"/>
      <c r="CC58" s="47"/>
      <c r="CD58" s="47"/>
      <c r="CE58" s="47"/>
      <c r="CF58" s="47"/>
      <c r="CG58" s="47"/>
      <c r="CH58" s="47"/>
      <c r="CI58" s="47"/>
      <c r="CJ58" s="47"/>
      <c r="CK58" s="47"/>
      <c r="CL58" s="47"/>
    </row>
    <row r="59" spans="2:94">
      <c r="B59"/>
      <c r="C59" s="67"/>
      <c r="D59"/>
      <c r="E59" s="67"/>
      <c r="F59"/>
      <c r="G59" s="67"/>
      <c r="H59"/>
      <c r="I59" s="67"/>
      <c r="J59"/>
      <c r="K59" s="67"/>
      <c r="L59"/>
      <c r="M59" s="67"/>
      <c r="N59"/>
      <c r="O59" s="67"/>
      <c r="P59"/>
      <c r="Q59" s="67"/>
      <c r="R59"/>
      <c r="S59" s="67"/>
      <c r="T59"/>
      <c r="U59" s="67"/>
      <c r="V59"/>
      <c r="W59" s="67"/>
      <c r="X59"/>
      <c r="Y59" s="67"/>
      <c r="Z59"/>
      <c r="AA59" s="67"/>
      <c r="AB59"/>
      <c r="AC59" s="67"/>
      <c r="AD59"/>
      <c r="AE59" s="67"/>
      <c r="AF59"/>
      <c r="AG59" s="67"/>
      <c r="AH59"/>
      <c r="AI59" s="67"/>
      <c r="AJ59"/>
      <c r="AK59" s="67"/>
      <c r="AL59"/>
      <c r="AM59" s="67"/>
      <c r="AN59"/>
      <c r="AO59" s="67"/>
      <c r="AP59"/>
      <c r="AQ59" s="67"/>
      <c r="AR59"/>
      <c r="AS59" s="67"/>
      <c r="AT59"/>
      <c r="AU59" s="67"/>
      <c r="AV59"/>
      <c r="AW59" s="67"/>
      <c r="AX59"/>
      <c r="AY59" s="67"/>
      <c r="AZ59"/>
      <c r="BA59" s="67"/>
      <c r="BB59"/>
      <c r="BC59" s="67"/>
      <c r="BD59"/>
      <c r="BE59" s="67"/>
      <c r="BF59"/>
      <c r="BG59" s="67"/>
      <c r="BH59"/>
      <c r="BI59" s="67"/>
      <c r="BJ59"/>
      <c r="BK59" s="67"/>
      <c r="BL59"/>
      <c r="BM59" s="67"/>
      <c r="BN59"/>
      <c r="BO59" s="67"/>
      <c r="BP59"/>
      <c r="BQ59" s="67"/>
      <c r="BR59"/>
      <c r="BS59" s="67"/>
      <c r="BT59"/>
      <c r="BU59"/>
      <c r="BV59"/>
      <c r="BW59"/>
      <c r="BX59"/>
      <c r="BY59"/>
      <c r="BZ59"/>
      <c r="CA59"/>
      <c r="CB59"/>
      <c r="CC59" s="47"/>
      <c r="CD59" s="47"/>
      <c r="CE59" s="47"/>
      <c r="CF59" s="47"/>
      <c r="CG59" s="47"/>
      <c r="CH59" s="47"/>
      <c r="CI59" s="47"/>
      <c r="CJ59" s="47"/>
      <c r="CK59" s="47"/>
      <c r="CL59" s="47"/>
    </row>
    <row r="60" spans="2:94">
      <c r="B60"/>
      <c r="C60" s="67"/>
      <c r="D60"/>
      <c r="E60" s="67"/>
      <c r="F60"/>
      <c r="G60" s="67"/>
      <c r="H60"/>
      <c r="I60" s="67"/>
      <c r="J60"/>
      <c r="K60" s="67"/>
      <c r="L60"/>
      <c r="M60" s="67"/>
      <c r="N60"/>
      <c r="O60" s="67"/>
      <c r="P60"/>
      <c r="Q60" s="67"/>
      <c r="R60"/>
      <c r="S60" s="67"/>
      <c r="T60"/>
      <c r="U60" s="67"/>
      <c r="V60"/>
      <c r="W60" s="67"/>
      <c r="X60"/>
      <c r="Y60" s="67"/>
      <c r="Z60"/>
      <c r="AA60" s="67"/>
      <c r="AB60"/>
      <c r="AC60" s="67"/>
      <c r="AD60"/>
      <c r="AE60" s="67"/>
      <c r="AF60"/>
      <c r="AG60" s="67"/>
      <c r="AH60"/>
      <c r="AI60" s="67"/>
      <c r="AJ60"/>
      <c r="AK60" s="67"/>
      <c r="AL60"/>
      <c r="AM60" s="67"/>
      <c r="AN60"/>
      <c r="AO60" s="67"/>
      <c r="AP60"/>
      <c r="AQ60" s="67"/>
      <c r="AR60"/>
      <c r="AS60" s="67"/>
      <c r="AT60"/>
      <c r="AU60" s="67"/>
      <c r="AV60"/>
      <c r="AW60" s="67"/>
      <c r="AX60"/>
      <c r="AY60" s="67"/>
      <c r="AZ60"/>
      <c r="BA60" s="67"/>
      <c r="BB60"/>
      <c r="BC60" s="67"/>
      <c r="BD60"/>
      <c r="BE60" s="67"/>
      <c r="BF60"/>
      <c r="BG60" s="67"/>
      <c r="BH60"/>
      <c r="BI60" s="67"/>
      <c r="BJ60"/>
      <c r="BK60" s="67"/>
      <c r="BL60"/>
      <c r="BM60" s="67"/>
      <c r="BN60"/>
      <c r="BO60" s="67"/>
      <c r="BP60"/>
      <c r="BQ60" s="67"/>
      <c r="BR60"/>
      <c r="BS60" s="67"/>
      <c r="BT60"/>
      <c r="BU60"/>
      <c r="BV60"/>
      <c r="BW60"/>
      <c r="BX60"/>
      <c r="BY60"/>
      <c r="BZ60"/>
      <c r="CA60"/>
      <c r="CB60"/>
      <c r="CC60" s="47"/>
      <c r="CD60" s="47"/>
      <c r="CE60" s="47"/>
      <c r="CF60" s="47"/>
      <c r="CG60" s="47"/>
      <c r="CH60" s="47"/>
      <c r="CI60" s="47"/>
      <c r="CJ60" s="47"/>
      <c r="CK60" s="47"/>
      <c r="CL60" s="47"/>
    </row>
    <row r="61" spans="2:94">
      <c r="B61"/>
      <c r="C61" s="67"/>
      <c r="D61"/>
      <c r="E61" s="67"/>
      <c r="F61"/>
      <c r="G61" s="67"/>
      <c r="H61"/>
      <c r="I61" s="67"/>
      <c r="J61"/>
      <c r="K61" s="67"/>
      <c r="L61"/>
      <c r="M61" s="67"/>
      <c r="N61"/>
      <c r="O61" s="67"/>
      <c r="P61"/>
      <c r="Q61" s="67"/>
      <c r="R61"/>
      <c r="S61" s="67"/>
      <c r="T61"/>
      <c r="U61" s="67"/>
      <c r="V61"/>
      <c r="W61" s="67"/>
      <c r="X61"/>
      <c r="Y61" s="67"/>
      <c r="Z61"/>
      <c r="AA61" s="67"/>
      <c r="AB61"/>
      <c r="AC61" s="67"/>
      <c r="AD61"/>
      <c r="AE61" s="67"/>
      <c r="AF61"/>
      <c r="AG61" s="67"/>
      <c r="AH61"/>
      <c r="AI61" s="67"/>
      <c r="AJ61"/>
      <c r="AK61" s="67"/>
      <c r="AL61"/>
      <c r="AM61" s="67"/>
      <c r="AN61"/>
      <c r="AO61" s="67"/>
      <c r="AP61"/>
      <c r="AQ61" s="67"/>
      <c r="AR61"/>
      <c r="AS61" s="67"/>
      <c r="AT61"/>
      <c r="AU61" s="67"/>
      <c r="AV61"/>
      <c r="AW61" s="67"/>
      <c r="AX61"/>
      <c r="AY61" s="67"/>
      <c r="AZ61"/>
      <c r="BA61" s="67"/>
      <c r="BB61"/>
      <c r="BC61" s="67"/>
      <c r="BD61"/>
      <c r="BE61" s="67"/>
      <c r="BF61"/>
      <c r="BG61" s="67"/>
      <c r="BH61"/>
      <c r="BI61" s="67"/>
      <c r="BJ61"/>
      <c r="BK61" s="67"/>
      <c r="BL61"/>
      <c r="BM61" s="67"/>
      <c r="BN61"/>
      <c r="BO61" s="67"/>
      <c r="BP61"/>
      <c r="BQ61" s="67"/>
      <c r="BR61"/>
      <c r="BS61" s="67"/>
      <c r="BT61"/>
      <c r="BU61"/>
      <c r="BV61"/>
      <c r="BW61"/>
      <c r="BX61"/>
      <c r="BY61"/>
      <c r="BZ61"/>
      <c r="CA61"/>
      <c r="CB61"/>
      <c r="CC61" s="47"/>
      <c r="CD61" s="47"/>
      <c r="CE61" s="47"/>
      <c r="CF61" s="47"/>
      <c r="CG61" s="47"/>
      <c r="CH61" s="47"/>
      <c r="CI61" s="47"/>
      <c r="CJ61" s="47"/>
      <c r="CK61" s="47"/>
      <c r="CL61" s="47"/>
    </row>
    <row r="62" spans="2:94">
      <c r="B62"/>
      <c r="C62" s="67"/>
      <c r="D62"/>
      <c r="E62" s="67"/>
      <c r="F62"/>
      <c r="G62" s="67"/>
      <c r="H62"/>
      <c r="I62" s="67"/>
      <c r="J62"/>
      <c r="K62" s="67"/>
      <c r="L62"/>
      <c r="M62" s="67"/>
      <c r="N62"/>
      <c r="O62" s="67"/>
      <c r="P62"/>
      <c r="Q62" s="67"/>
      <c r="R62"/>
      <c r="S62" s="67"/>
      <c r="T62"/>
      <c r="U62" s="67"/>
      <c r="V62"/>
      <c r="W62" s="67"/>
      <c r="X62"/>
      <c r="Y62" s="67"/>
      <c r="Z62"/>
      <c r="AA62" s="67"/>
      <c r="AB62"/>
      <c r="AC62" s="67"/>
      <c r="AD62"/>
      <c r="AE62" s="67"/>
      <c r="AF62"/>
      <c r="AG62" s="67"/>
      <c r="AH62"/>
      <c r="AI62" s="67"/>
      <c r="AJ62"/>
      <c r="AK62" s="67"/>
      <c r="AL62"/>
      <c r="AM62" s="67"/>
      <c r="AN62"/>
      <c r="AO62" s="67"/>
      <c r="AP62"/>
      <c r="AQ62" s="67"/>
      <c r="AR62"/>
      <c r="AS62" s="67"/>
      <c r="AT62"/>
      <c r="AU62" s="67"/>
      <c r="AV62"/>
      <c r="AW62" s="67"/>
      <c r="AX62"/>
      <c r="AY62" s="67"/>
      <c r="AZ62"/>
      <c r="BA62" s="67"/>
      <c r="BB62"/>
      <c r="BC62" s="67"/>
      <c r="BD62"/>
      <c r="BE62" s="67"/>
      <c r="BF62"/>
      <c r="BG62" s="67"/>
      <c r="BH62"/>
      <c r="BI62" s="67"/>
      <c r="BJ62"/>
      <c r="BK62" s="67"/>
      <c r="BL62"/>
      <c r="BM62" s="67"/>
      <c r="BN62"/>
      <c r="BO62" s="67"/>
      <c r="BP62"/>
      <c r="BQ62" s="67"/>
      <c r="BR62"/>
      <c r="BS62" s="67"/>
      <c r="BT62"/>
      <c r="BU62"/>
      <c r="BV62"/>
      <c r="BW62"/>
      <c r="BX62"/>
      <c r="BY62"/>
      <c r="BZ62"/>
      <c r="CA62"/>
      <c r="CB62"/>
      <c r="CC62" s="47"/>
      <c r="CD62" s="47"/>
      <c r="CE62" s="47"/>
      <c r="CF62" s="47"/>
      <c r="CG62" s="47"/>
      <c r="CH62" s="47"/>
      <c r="CI62" s="47"/>
      <c r="CJ62" s="47"/>
      <c r="CK62" s="47"/>
      <c r="CL62" s="47"/>
    </row>
    <row r="63" spans="2:94">
      <c r="B63"/>
      <c r="C63" s="67"/>
      <c r="D63"/>
      <c r="E63" s="67"/>
      <c r="F63"/>
      <c r="G63" s="67"/>
      <c r="H63"/>
      <c r="I63" s="67"/>
      <c r="J63"/>
      <c r="K63" s="67"/>
      <c r="L63"/>
      <c r="M63" s="67"/>
      <c r="N63"/>
      <c r="O63" s="67"/>
      <c r="P63"/>
      <c r="Q63" s="67"/>
      <c r="R63"/>
      <c r="S63" s="67"/>
      <c r="T63"/>
      <c r="U63" s="67"/>
      <c r="V63"/>
      <c r="W63" s="67"/>
      <c r="X63"/>
      <c r="Y63" s="67"/>
      <c r="Z63"/>
      <c r="AA63" s="67"/>
      <c r="AB63"/>
      <c r="AC63" s="67"/>
      <c r="AD63"/>
      <c r="AE63" s="67"/>
      <c r="AF63"/>
      <c r="AG63" s="67"/>
      <c r="AH63"/>
      <c r="AI63" s="67"/>
      <c r="AJ63"/>
      <c r="AK63" s="67"/>
      <c r="AL63"/>
      <c r="AM63" s="67"/>
      <c r="AN63"/>
      <c r="AO63" s="67"/>
      <c r="AP63"/>
      <c r="AQ63" s="67"/>
      <c r="AR63"/>
      <c r="AS63" s="67"/>
      <c r="AT63"/>
      <c r="AU63" s="67"/>
      <c r="AV63"/>
      <c r="AW63" s="67"/>
      <c r="AX63"/>
      <c r="AY63" s="67"/>
      <c r="AZ63"/>
      <c r="BA63" s="67"/>
      <c r="BB63"/>
      <c r="BC63" s="67"/>
      <c r="BD63"/>
      <c r="BE63" s="67"/>
      <c r="BF63"/>
      <c r="BG63" s="67"/>
      <c r="BH63"/>
      <c r="BI63" s="67"/>
      <c r="BJ63"/>
      <c r="BK63" s="67"/>
      <c r="BL63"/>
      <c r="BM63" s="67"/>
      <c r="BN63"/>
      <c r="BO63" s="67"/>
      <c r="BP63"/>
      <c r="BQ63" s="67"/>
      <c r="BR63"/>
      <c r="BS63" s="67"/>
      <c r="BT63"/>
      <c r="BU63"/>
      <c r="BV63"/>
      <c r="BW63"/>
      <c r="BX63"/>
      <c r="BY63"/>
      <c r="BZ63"/>
      <c r="CA63"/>
      <c r="CB63"/>
      <c r="CC63" s="47"/>
      <c r="CD63" s="47"/>
      <c r="CE63" s="47"/>
      <c r="CF63" s="47"/>
      <c r="CG63" s="47"/>
      <c r="CH63" s="47"/>
      <c r="CI63" s="47"/>
      <c r="CJ63" s="47"/>
      <c r="CK63" s="47"/>
      <c r="CL63" s="47"/>
    </row>
    <row r="64" spans="2:94">
      <c r="B64"/>
      <c r="C64" s="67"/>
      <c r="D64"/>
      <c r="E64" s="67"/>
      <c r="F64"/>
      <c r="G64" s="67"/>
      <c r="H64"/>
      <c r="I64" s="67"/>
      <c r="J64"/>
      <c r="K64" s="67"/>
      <c r="L64"/>
      <c r="M64" s="67"/>
      <c r="N64"/>
      <c r="O64" s="67"/>
      <c r="P64"/>
      <c r="Q64" s="67"/>
      <c r="R64"/>
      <c r="S64" s="67"/>
      <c r="T64"/>
      <c r="U64" s="67"/>
      <c r="V64"/>
      <c r="W64" s="67"/>
      <c r="X64"/>
      <c r="Y64" s="67"/>
      <c r="Z64"/>
      <c r="AA64" s="67"/>
      <c r="AB64"/>
      <c r="AC64" s="67"/>
      <c r="AD64"/>
      <c r="AE64" s="67"/>
      <c r="AF64"/>
      <c r="AG64" s="67"/>
      <c r="AH64"/>
      <c r="AI64" s="67"/>
      <c r="AJ64"/>
      <c r="AK64" s="67"/>
      <c r="AL64"/>
      <c r="AM64" s="67"/>
      <c r="AN64"/>
      <c r="AO64" s="67"/>
      <c r="AP64"/>
      <c r="AQ64" s="67"/>
      <c r="AR64"/>
      <c r="AS64" s="67"/>
      <c r="AT64"/>
      <c r="AU64" s="67"/>
      <c r="AV64"/>
      <c r="AW64" s="67"/>
      <c r="AX64"/>
      <c r="AY64" s="67"/>
      <c r="AZ64"/>
      <c r="BA64" s="67"/>
      <c r="BB64"/>
      <c r="BC64" s="67"/>
      <c r="BD64"/>
      <c r="BE64" s="67"/>
      <c r="BF64"/>
      <c r="BG64" s="67"/>
      <c r="BH64"/>
      <c r="BI64" s="67"/>
      <c r="BJ64"/>
      <c r="BK64" s="67"/>
      <c r="BL64"/>
      <c r="BM64" s="67"/>
      <c r="BN64"/>
      <c r="BO64" s="67"/>
      <c r="BP64"/>
      <c r="BQ64" s="67"/>
      <c r="BR64"/>
      <c r="BS64" s="67"/>
      <c r="BT64"/>
      <c r="BU64"/>
      <c r="BV64"/>
      <c r="BW64"/>
      <c r="BX64"/>
      <c r="BY64"/>
      <c r="BZ64"/>
      <c r="CA64"/>
      <c r="CB64"/>
      <c r="CC64" s="47"/>
      <c r="CD64" s="47"/>
      <c r="CE64" s="47"/>
      <c r="CF64" s="47"/>
      <c r="CG64" s="47"/>
      <c r="CH64" s="47"/>
      <c r="CI64" s="47"/>
      <c r="CJ64" s="47"/>
      <c r="CK64" s="47"/>
      <c r="CL64" s="47"/>
    </row>
    <row r="65" spans="2:90">
      <c r="B65"/>
      <c r="C65" s="67"/>
      <c r="D65"/>
      <c r="E65" s="67"/>
      <c r="F65"/>
      <c r="G65" s="67"/>
      <c r="H65"/>
      <c r="I65" s="67"/>
      <c r="J65"/>
      <c r="K65" s="67"/>
      <c r="L65"/>
      <c r="M65" s="67"/>
      <c r="N65"/>
      <c r="O65" s="67"/>
      <c r="P65"/>
      <c r="Q65" s="67"/>
      <c r="R65"/>
      <c r="S65" s="67"/>
      <c r="T65"/>
      <c r="U65" s="67"/>
      <c r="V65"/>
      <c r="W65" s="67"/>
      <c r="X65"/>
      <c r="Y65" s="67"/>
      <c r="Z65"/>
      <c r="AA65" s="67"/>
      <c r="AB65"/>
      <c r="AC65" s="67"/>
      <c r="AD65"/>
      <c r="AE65" s="67"/>
      <c r="AF65"/>
      <c r="AG65" s="67"/>
      <c r="AH65"/>
      <c r="AI65" s="67"/>
      <c r="AJ65"/>
      <c r="AK65" s="67"/>
      <c r="AL65"/>
      <c r="AM65" s="67"/>
      <c r="AN65"/>
      <c r="AO65" s="67"/>
      <c r="AP65"/>
      <c r="AQ65" s="67"/>
      <c r="AR65"/>
      <c r="AS65" s="67"/>
      <c r="AT65"/>
      <c r="AU65" s="67"/>
      <c r="AV65"/>
      <c r="AW65" s="67"/>
      <c r="AX65"/>
      <c r="AY65" s="67"/>
      <c r="AZ65"/>
      <c r="BA65" s="67"/>
      <c r="BB65"/>
      <c r="BC65" s="67"/>
      <c r="BD65"/>
      <c r="BE65" s="67"/>
      <c r="BF65"/>
      <c r="BG65" s="67"/>
      <c r="BH65"/>
      <c r="BI65" s="67"/>
      <c r="BJ65"/>
      <c r="BK65" s="67"/>
      <c r="BL65"/>
      <c r="BM65" s="67"/>
      <c r="BN65"/>
      <c r="BO65" s="67"/>
      <c r="BP65"/>
      <c r="BQ65" s="67"/>
      <c r="BR65"/>
      <c r="BS65" s="67"/>
      <c r="BT65"/>
      <c r="BU65"/>
      <c r="BV65"/>
      <c r="BW65"/>
      <c r="BX65"/>
      <c r="BY65"/>
      <c r="BZ65"/>
      <c r="CA65"/>
      <c r="CB65"/>
      <c r="CC65" s="47"/>
      <c r="CD65" s="47"/>
      <c r="CE65" s="47"/>
      <c r="CF65" s="47"/>
      <c r="CG65" s="47"/>
      <c r="CH65" s="47"/>
      <c r="CI65" s="47"/>
      <c r="CJ65" s="47"/>
      <c r="CK65" s="47"/>
      <c r="CL65" s="47"/>
    </row>
    <row r="66" spans="2:90">
      <c r="B66"/>
      <c r="C66" s="67"/>
      <c r="D66"/>
      <c r="E66" s="67"/>
      <c r="F66"/>
      <c r="G66" s="67"/>
      <c r="H66"/>
      <c r="I66" s="67"/>
      <c r="J66"/>
      <c r="K66" s="67"/>
      <c r="L66"/>
      <c r="M66" s="67"/>
      <c r="N66"/>
      <c r="O66" s="67"/>
      <c r="P66"/>
      <c r="Q66" s="67"/>
      <c r="R66"/>
      <c r="S66" s="67"/>
      <c r="T66"/>
      <c r="U66" s="67"/>
      <c r="V66"/>
      <c r="W66" s="67"/>
      <c r="X66"/>
      <c r="Y66" s="67"/>
      <c r="Z66"/>
      <c r="AA66" s="67"/>
      <c r="AB66"/>
      <c r="AC66" s="67"/>
      <c r="AD66"/>
      <c r="AE66" s="67"/>
      <c r="AF66"/>
      <c r="AG66" s="67"/>
      <c r="AH66"/>
      <c r="AI66" s="67"/>
      <c r="AJ66"/>
      <c r="AK66" s="67"/>
      <c r="AL66"/>
      <c r="AM66" s="67"/>
      <c r="AN66"/>
      <c r="AO66" s="67"/>
      <c r="AP66"/>
      <c r="AQ66" s="67"/>
      <c r="AR66"/>
      <c r="AS66" s="67"/>
      <c r="AT66"/>
      <c r="AU66" s="67"/>
      <c r="AV66"/>
      <c r="AW66" s="67"/>
      <c r="AX66"/>
      <c r="AY66" s="67"/>
      <c r="AZ66"/>
      <c r="BA66" s="67"/>
      <c r="BB66"/>
      <c r="BC66" s="67"/>
      <c r="BD66"/>
      <c r="BE66" s="67"/>
      <c r="BF66"/>
      <c r="BG66" s="67"/>
      <c r="BH66"/>
      <c r="BI66" s="67"/>
      <c r="BJ66"/>
      <c r="BK66" s="67"/>
      <c r="BL66"/>
      <c r="BM66" s="67"/>
      <c r="BN66"/>
      <c r="BO66" s="67"/>
      <c r="BP66"/>
      <c r="BQ66" s="67"/>
      <c r="BR66"/>
      <c r="BS66" s="67"/>
      <c r="BT66"/>
      <c r="BU66"/>
      <c r="BV66"/>
      <c r="BW66"/>
      <c r="BX66"/>
      <c r="BY66"/>
      <c r="BZ66"/>
      <c r="CA66"/>
      <c r="CB66"/>
      <c r="CC66" s="47"/>
      <c r="CD66" s="47"/>
      <c r="CE66" s="47"/>
      <c r="CF66" s="47"/>
      <c r="CG66" s="47"/>
      <c r="CH66" s="47"/>
      <c r="CI66" s="47"/>
      <c r="CJ66" s="47"/>
      <c r="CK66" s="47"/>
      <c r="CL66" s="47"/>
    </row>
    <row r="67" spans="2:90">
      <c r="B67"/>
      <c r="C67" s="67"/>
      <c r="D67"/>
      <c r="E67" s="67"/>
      <c r="F67"/>
      <c r="G67" s="67"/>
      <c r="H67"/>
      <c r="I67" s="67"/>
      <c r="J67"/>
      <c r="K67" s="67"/>
      <c r="L67"/>
      <c r="M67" s="67"/>
      <c r="N67"/>
      <c r="O67" s="67"/>
      <c r="P67"/>
      <c r="Q67" s="67"/>
      <c r="R67"/>
      <c r="S67" s="67"/>
      <c r="T67"/>
      <c r="U67" s="67"/>
      <c r="V67"/>
      <c r="W67" s="67"/>
      <c r="X67"/>
      <c r="Y67" s="67"/>
      <c r="Z67"/>
      <c r="AA67" s="67"/>
      <c r="AB67"/>
      <c r="AC67" s="67"/>
      <c r="AD67"/>
      <c r="AE67" s="67"/>
      <c r="AF67"/>
      <c r="AG67" s="67"/>
      <c r="AH67"/>
      <c r="AI67" s="67"/>
      <c r="AJ67"/>
      <c r="AK67" s="67"/>
      <c r="AL67"/>
      <c r="AM67" s="67"/>
      <c r="AN67"/>
      <c r="AO67" s="67"/>
      <c r="AP67"/>
      <c r="AQ67" s="67"/>
      <c r="AR67"/>
      <c r="AS67" s="67"/>
      <c r="AT67"/>
      <c r="AU67" s="67"/>
      <c r="AV67"/>
      <c r="AW67" s="67"/>
      <c r="AX67"/>
      <c r="AY67" s="67"/>
      <c r="AZ67"/>
      <c r="BA67" s="67"/>
      <c r="BB67"/>
      <c r="BC67" s="67"/>
      <c r="BD67"/>
      <c r="BE67" s="67"/>
      <c r="BF67"/>
      <c r="BG67" s="67"/>
      <c r="BH67"/>
      <c r="BI67" s="67"/>
      <c r="BJ67"/>
      <c r="BK67" s="67"/>
      <c r="BL67"/>
      <c r="BM67" s="67"/>
      <c r="BN67"/>
      <c r="BO67" s="67"/>
      <c r="BP67"/>
      <c r="BQ67" s="67"/>
      <c r="BR67"/>
      <c r="BS67" s="67"/>
      <c r="BT67"/>
      <c r="BU67"/>
      <c r="BV67"/>
      <c r="BW67"/>
      <c r="BX67"/>
      <c r="BY67"/>
      <c r="BZ67"/>
      <c r="CA67"/>
      <c r="CB67"/>
      <c r="CC67" s="47"/>
      <c r="CD67" s="47"/>
      <c r="CE67" s="47"/>
      <c r="CF67" s="47"/>
      <c r="CG67" s="47"/>
      <c r="CH67" s="47"/>
      <c r="CI67" s="47"/>
      <c r="CJ67" s="47"/>
      <c r="CK67" s="47"/>
      <c r="CL67" s="47"/>
    </row>
    <row r="68" spans="2:90">
      <c r="B68"/>
      <c r="C68" s="67"/>
      <c r="D68"/>
      <c r="E68" s="67"/>
      <c r="F68"/>
      <c r="G68" s="67"/>
      <c r="H68"/>
      <c r="I68" s="67"/>
      <c r="J68"/>
      <c r="K68" s="67"/>
      <c r="L68"/>
      <c r="M68" s="67"/>
      <c r="N68"/>
      <c r="O68" s="67"/>
      <c r="P68"/>
      <c r="Q68" s="67"/>
      <c r="R68"/>
      <c r="S68" s="67"/>
      <c r="T68"/>
      <c r="U68" s="67"/>
      <c r="V68"/>
      <c r="W68" s="67"/>
      <c r="X68"/>
      <c r="Y68" s="67"/>
      <c r="Z68"/>
      <c r="AA68" s="67"/>
      <c r="AB68"/>
      <c r="AC68" s="67"/>
      <c r="AD68"/>
      <c r="AE68" s="67"/>
      <c r="AF68"/>
      <c r="AG68" s="67"/>
      <c r="AH68"/>
      <c r="AI68" s="67"/>
      <c r="AJ68"/>
      <c r="AK68" s="67"/>
      <c r="AL68"/>
      <c r="AM68" s="67"/>
      <c r="AN68"/>
      <c r="AO68" s="67"/>
      <c r="AP68"/>
      <c r="AQ68" s="67"/>
      <c r="AR68"/>
      <c r="AS68" s="67"/>
      <c r="AT68"/>
      <c r="AU68" s="67"/>
      <c r="AV68"/>
      <c r="AW68" s="67"/>
      <c r="AX68"/>
      <c r="AY68" s="67"/>
      <c r="AZ68"/>
      <c r="BA68" s="67"/>
      <c r="BB68"/>
      <c r="BC68" s="67"/>
      <c r="BD68"/>
      <c r="BE68" s="67"/>
      <c r="BF68"/>
      <c r="BG68" s="67"/>
      <c r="BH68"/>
      <c r="BI68" s="67"/>
      <c r="BJ68"/>
      <c r="BK68" s="67"/>
      <c r="BL68"/>
      <c r="BM68" s="67"/>
      <c r="BN68"/>
      <c r="BO68" s="67"/>
      <c r="BP68"/>
      <c r="BQ68" s="67"/>
      <c r="BR68"/>
      <c r="BS68" s="67"/>
      <c r="BT68"/>
      <c r="BU68"/>
      <c r="BV68"/>
      <c r="BW68"/>
      <c r="BX68"/>
      <c r="BY68"/>
      <c r="BZ68"/>
      <c r="CA68"/>
      <c r="CB68"/>
      <c r="CC68" s="47"/>
      <c r="CD68" s="47"/>
      <c r="CE68" s="47"/>
      <c r="CF68" s="47"/>
      <c r="CG68" s="47"/>
      <c r="CH68" s="47"/>
      <c r="CI68" s="47"/>
      <c r="CJ68" s="47"/>
      <c r="CK68" s="47"/>
      <c r="CL68" s="47"/>
    </row>
    <row r="69" spans="2:90">
      <c r="B69"/>
      <c r="C69" s="67"/>
      <c r="D69"/>
      <c r="E69" s="67"/>
      <c r="F69"/>
      <c r="G69" s="67"/>
      <c r="H69"/>
      <c r="I69" s="67"/>
      <c r="J69"/>
      <c r="K69" s="67"/>
      <c r="L69"/>
      <c r="M69" s="67"/>
      <c r="N69"/>
      <c r="O69" s="67"/>
      <c r="P69"/>
      <c r="Q69" s="67"/>
      <c r="R69"/>
      <c r="S69" s="67"/>
      <c r="T69"/>
      <c r="U69" s="67"/>
      <c r="V69"/>
      <c r="W69" s="67"/>
      <c r="X69"/>
      <c r="Y69" s="67"/>
      <c r="Z69"/>
      <c r="AA69" s="67"/>
      <c r="AB69"/>
      <c r="AC69" s="67"/>
      <c r="AD69"/>
      <c r="AE69" s="67"/>
      <c r="AF69"/>
      <c r="AG69" s="67"/>
      <c r="AH69"/>
      <c r="AI69" s="67"/>
      <c r="AJ69"/>
      <c r="AK69" s="67"/>
      <c r="AL69"/>
      <c r="AM69" s="67"/>
      <c r="AN69"/>
      <c r="AO69" s="67"/>
      <c r="AP69"/>
      <c r="AQ69" s="67"/>
      <c r="AR69"/>
      <c r="AS69" s="67"/>
      <c r="AT69"/>
      <c r="AU69" s="67"/>
      <c r="AV69"/>
      <c r="AW69" s="67"/>
      <c r="AX69"/>
      <c r="AY69" s="67"/>
      <c r="AZ69"/>
      <c r="BA69" s="67"/>
      <c r="BB69"/>
      <c r="BC69" s="67"/>
      <c r="BD69"/>
      <c r="BE69" s="67"/>
      <c r="BF69"/>
      <c r="BG69" s="67"/>
      <c r="BH69"/>
      <c r="BI69" s="67"/>
      <c r="BJ69"/>
      <c r="BK69" s="67"/>
      <c r="BL69"/>
      <c r="BM69" s="67"/>
      <c r="BN69"/>
      <c r="BO69" s="67"/>
      <c r="BP69"/>
      <c r="BQ69" s="67"/>
      <c r="BR69"/>
      <c r="BS69" s="67"/>
      <c r="BT69"/>
      <c r="BU69"/>
      <c r="BV69"/>
      <c r="BW69"/>
      <c r="BX69"/>
      <c r="BY69"/>
      <c r="BZ69"/>
      <c r="CA69"/>
      <c r="CB69"/>
      <c r="CC69" s="47"/>
      <c r="CD69" s="47"/>
      <c r="CE69" s="47"/>
      <c r="CF69" s="47"/>
      <c r="CG69" s="47"/>
      <c r="CH69" s="47"/>
      <c r="CI69" s="47"/>
      <c r="CJ69" s="47"/>
      <c r="CK69" s="47"/>
      <c r="CL69" s="47"/>
    </row>
    <row r="70" spans="2:90">
      <c r="B70"/>
      <c r="C70" s="67"/>
      <c r="D70"/>
      <c r="E70" s="67"/>
      <c r="F70"/>
      <c r="G70" s="67"/>
      <c r="H70"/>
      <c r="I70" s="67"/>
      <c r="J70"/>
      <c r="K70" s="67"/>
      <c r="L70"/>
      <c r="M70" s="67"/>
      <c r="N70"/>
      <c r="O70" s="67"/>
      <c r="P70"/>
      <c r="Q70" s="67"/>
      <c r="R70"/>
      <c r="S70" s="67"/>
      <c r="T70"/>
      <c r="U70" s="67"/>
      <c r="V70"/>
      <c r="W70" s="67"/>
      <c r="X70"/>
      <c r="Y70" s="67"/>
      <c r="Z70"/>
      <c r="AA70" s="67"/>
      <c r="AB70"/>
      <c r="AC70" s="67"/>
      <c r="AD70"/>
      <c r="AE70" s="67"/>
      <c r="AF70"/>
      <c r="AG70" s="67"/>
      <c r="AH70"/>
      <c r="AI70" s="67"/>
      <c r="AJ70"/>
      <c r="AK70" s="67"/>
      <c r="AL70"/>
      <c r="AM70" s="67"/>
      <c r="AN70"/>
      <c r="AO70" s="67"/>
      <c r="AP70"/>
      <c r="AQ70" s="67"/>
      <c r="AR70"/>
      <c r="AS70" s="67"/>
      <c r="AT70"/>
      <c r="AU70" s="67"/>
      <c r="AV70"/>
      <c r="AW70" s="67"/>
      <c r="AX70"/>
      <c r="AY70" s="67"/>
      <c r="AZ70"/>
      <c r="BA70" s="67"/>
      <c r="BB70"/>
      <c r="BC70" s="67"/>
      <c r="BD70"/>
      <c r="BE70" s="67"/>
      <c r="BF70"/>
      <c r="BG70" s="67"/>
      <c r="BH70"/>
      <c r="BI70" s="67"/>
      <c r="BJ70"/>
      <c r="BK70" s="67"/>
      <c r="BL70"/>
      <c r="BM70" s="67"/>
      <c r="BN70"/>
      <c r="BO70" s="67"/>
      <c r="BP70"/>
      <c r="BQ70" s="67"/>
      <c r="BR70"/>
      <c r="BS70" s="67"/>
      <c r="BT70"/>
      <c r="BU70"/>
      <c r="BV70"/>
      <c r="BW70"/>
      <c r="BX70"/>
      <c r="BY70"/>
      <c r="BZ70"/>
      <c r="CA70"/>
      <c r="CB70"/>
      <c r="CC70" s="47"/>
      <c r="CD70" s="47"/>
      <c r="CE70" s="47"/>
      <c r="CF70" s="47"/>
      <c r="CG70" s="47"/>
      <c r="CH70" s="47"/>
      <c r="CI70" s="47"/>
      <c r="CJ70" s="47"/>
      <c r="CK70" s="47"/>
      <c r="CL70" s="47"/>
    </row>
    <row r="71" spans="2:90">
      <c r="B71"/>
      <c r="C71" s="67"/>
      <c r="D71"/>
      <c r="E71" s="67"/>
      <c r="F71"/>
      <c r="G71" s="67"/>
      <c r="H71"/>
      <c r="I71" s="67"/>
      <c r="J71"/>
      <c r="K71" s="67"/>
      <c r="L71"/>
      <c r="M71" s="67"/>
      <c r="N71"/>
      <c r="O71" s="67"/>
      <c r="P71"/>
      <c r="Q71" s="67"/>
      <c r="R71"/>
      <c r="S71" s="67"/>
      <c r="T71"/>
      <c r="U71" s="67"/>
      <c r="V71"/>
      <c r="W71" s="67"/>
      <c r="X71"/>
      <c r="Y71" s="67"/>
      <c r="Z71"/>
      <c r="AA71" s="67"/>
      <c r="AB71"/>
      <c r="AC71" s="67"/>
      <c r="AD71"/>
      <c r="AE71" s="67"/>
      <c r="AF71"/>
      <c r="AG71" s="67"/>
      <c r="AH71"/>
      <c r="AI71" s="67"/>
      <c r="AJ71"/>
      <c r="AK71" s="67"/>
      <c r="AL71"/>
      <c r="AM71" s="67"/>
      <c r="AN71"/>
      <c r="AO71" s="67"/>
      <c r="AP71"/>
      <c r="AQ71" s="67"/>
      <c r="AR71"/>
      <c r="AS71" s="67"/>
      <c r="AT71"/>
      <c r="AU71" s="67"/>
      <c r="AV71"/>
      <c r="AW71" s="67"/>
      <c r="AX71"/>
      <c r="AY71" s="67"/>
      <c r="AZ71"/>
      <c r="BA71" s="67"/>
      <c r="BB71"/>
      <c r="BC71" s="67"/>
      <c r="BD71"/>
      <c r="BE71" s="67"/>
      <c r="BF71"/>
      <c r="BG71" s="67"/>
      <c r="BH71"/>
      <c r="BI71" s="67"/>
      <c r="BJ71"/>
      <c r="BK71" s="67"/>
      <c r="BL71"/>
      <c r="BM71" s="67"/>
      <c r="BN71"/>
      <c r="BO71" s="67"/>
      <c r="BP71"/>
      <c r="BQ71" s="67"/>
      <c r="BR71"/>
      <c r="BS71" s="67"/>
      <c r="BT71"/>
      <c r="BU71"/>
      <c r="BV71"/>
      <c r="BW71"/>
      <c r="BX71"/>
      <c r="BY71"/>
      <c r="BZ71"/>
      <c r="CA71"/>
      <c r="CB71"/>
      <c r="CC71" s="47"/>
      <c r="CD71" s="47"/>
      <c r="CE71" s="47"/>
      <c r="CF71" s="47"/>
      <c r="CG71" s="47"/>
      <c r="CH71" s="47"/>
      <c r="CI71" s="47"/>
      <c r="CJ71" s="47"/>
      <c r="CK71" s="47"/>
      <c r="CL71" s="47"/>
    </row>
    <row r="72" spans="2:90">
      <c r="B72"/>
      <c r="C72" s="67"/>
      <c r="D72"/>
      <c r="E72" s="67"/>
      <c r="F72"/>
      <c r="G72" s="67"/>
      <c r="H72"/>
      <c r="I72" s="67"/>
      <c r="J72"/>
      <c r="K72" s="67"/>
      <c r="L72"/>
      <c r="M72" s="67"/>
      <c r="N72"/>
      <c r="O72" s="67"/>
      <c r="P72"/>
      <c r="Q72" s="67"/>
      <c r="R72"/>
      <c r="S72" s="67"/>
      <c r="T72"/>
      <c r="U72" s="67"/>
      <c r="V72"/>
      <c r="W72" s="67"/>
      <c r="X72"/>
      <c r="Y72" s="67"/>
      <c r="Z72"/>
      <c r="AA72" s="67"/>
      <c r="AB72"/>
      <c r="AC72" s="67"/>
      <c r="AD72"/>
      <c r="AE72" s="67"/>
      <c r="AF72"/>
      <c r="AG72" s="67"/>
      <c r="AH72"/>
      <c r="AI72" s="67"/>
      <c r="AJ72"/>
      <c r="AK72" s="67"/>
      <c r="AL72"/>
      <c r="AM72" s="67"/>
      <c r="AN72"/>
      <c r="AO72" s="67"/>
      <c r="AP72"/>
      <c r="AQ72" s="67"/>
      <c r="AR72"/>
      <c r="AS72" s="67"/>
      <c r="AT72"/>
      <c r="AU72" s="67"/>
      <c r="AV72"/>
      <c r="AW72" s="67"/>
      <c r="AX72"/>
      <c r="AY72" s="67"/>
      <c r="AZ72"/>
      <c r="BA72" s="67"/>
      <c r="BB72"/>
      <c r="BC72" s="67"/>
      <c r="BD72"/>
      <c r="BE72" s="67"/>
      <c r="BF72"/>
      <c r="BG72" s="67"/>
      <c r="BH72"/>
      <c r="BI72" s="67"/>
      <c r="BJ72"/>
      <c r="BK72" s="67"/>
      <c r="BL72"/>
      <c r="BM72" s="67"/>
      <c r="BN72"/>
      <c r="BO72" s="67"/>
      <c r="BP72"/>
      <c r="BQ72" s="67"/>
      <c r="BR72"/>
      <c r="BS72" s="67"/>
      <c r="BT72"/>
      <c r="BU72"/>
      <c r="BV72"/>
      <c r="BW72"/>
      <c r="BX72"/>
      <c r="BY72"/>
      <c r="BZ72"/>
      <c r="CA72"/>
      <c r="CB72"/>
      <c r="CC72" s="47"/>
      <c r="CD72" s="47"/>
      <c r="CE72" s="47"/>
      <c r="CF72" s="47"/>
      <c r="CG72" s="47"/>
      <c r="CH72" s="47"/>
      <c r="CI72" s="47"/>
      <c r="CJ72" s="47"/>
      <c r="CK72" s="47"/>
      <c r="CL72" s="47"/>
    </row>
    <row r="73" spans="2:90">
      <c r="B73"/>
      <c r="C73" s="67"/>
      <c r="D73"/>
      <c r="E73" s="67"/>
      <c r="F73"/>
      <c r="G73" s="67"/>
      <c r="H73"/>
      <c r="I73" s="67"/>
      <c r="J73"/>
      <c r="K73" s="67"/>
      <c r="L73"/>
      <c r="M73" s="67"/>
      <c r="N73"/>
      <c r="O73" s="67"/>
      <c r="P73"/>
      <c r="Q73" s="67"/>
      <c r="R73"/>
      <c r="S73" s="67"/>
      <c r="T73"/>
      <c r="U73" s="67"/>
      <c r="V73"/>
      <c r="W73" s="67"/>
      <c r="X73"/>
      <c r="Y73" s="67"/>
      <c r="Z73"/>
      <c r="AA73" s="67"/>
      <c r="AB73"/>
      <c r="AC73" s="67"/>
      <c r="AD73"/>
      <c r="AE73" s="67"/>
      <c r="AF73"/>
      <c r="AG73" s="67"/>
      <c r="AH73"/>
      <c r="AI73" s="67"/>
      <c r="AJ73"/>
      <c r="AK73" s="67"/>
      <c r="AL73"/>
      <c r="AM73" s="67"/>
      <c r="AN73"/>
      <c r="AO73" s="67"/>
      <c r="AP73"/>
      <c r="AQ73" s="67"/>
      <c r="AR73"/>
      <c r="AS73" s="67"/>
      <c r="AT73"/>
      <c r="AU73" s="67"/>
      <c r="AV73"/>
      <c r="AW73" s="67"/>
      <c r="AX73"/>
      <c r="AY73" s="67"/>
      <c r="AZ73"/>
      <c r="BA73" s="67"/>
      <c r="BB73"/>
      <c r="BC73" s="67"/>
      <c r="BD73"/>
      <c r="BE73" s="67"/>
      <c r="BF73"/>
      <c r="BG73" s="67"/>
      <c r="BH73"/>
      <c r="BI73" s="67"/>
      <c r="BJ73"/>
      <c r="BK73" s="67"/>
      <c r="BL73"/>
      <c r="BM73" s="67"/>
      <c r="BN73"/>
      <c r="BO73" s="67"/>
      <c r="BP73"/>
      <c r="BQ73" s="67"/>
      <c r="BR73"/>
      <c r="BS73" s="67"/>
      <c r="BT73"/>
      <c r="BU73"/>
      <c r="BV73"/>
      <c r="BW73"/>
      <c r="BX73"/>
      <c r="BY73"/>
      <c r="BZ73"/>
      <c r="CA73"/>
      <c r="CB73"/>
      <c r="CC73" s="47"/>
      <c r="CD73" s="47"/>
      <c r="CE73" s="47"/>
      <c r="CF73" s="47"/>
      <c r="CG73" s="47"/>
      <c r="CH73" s="47"/>
      <c r="CI73" s="47"/>
      <c r="CJ73" s="47"/>
      <c r="CK73" s="47"/>
      <c r="CL73" s="47"/>
    </row>
    <row r="74" spans="2:90">
      <c r="B74"/>
      <c r="C74" s="67"/>
      <c r="D74"/>
      <c r="E74" s="67"/>
      <c r="F74"/>
      <c r="G74" s="67"/>
      <c r="H74"/>
      <c r="I74" s="67"/>
      <c r="J74"/>
      <c r="K74" s="67"/>
      <c r="L74"/>
      <c r="M74" s="67"/>
      <c r="N74"/>
      <c r="O74" s="67"/>
      <c r="P74"/>
      <c r="Q74" s="67"/>
      <c r="R74"/>
      <c r="S74" s="67"/>
      <c r="T74"/>
      <c r="U74" s="67"/>
      <c r="V74"/>
      <c r="W74" s="67"/>
      <c r="X74"/>
      <c r="Y74" s="67"/>
      <c r="Z74"/>
      <c r="AA74" s="67"/>
      <c r="AB74"/>
      <c r="AC74" s="67"/>
      <c r="AD74"/>
      <c r="AE74" s="67"/>
      <c r="AF74"/>
      <c r="AG74" s="67"/>
      <c r="AH74"/>
      <c r="AI74" s="67"/>
      <c r="AJ74"/>
      <c r="AK74" s="67"/>
      <c r="AL74"/>
      <c r="AM74" s="67"/>
      <c r="AN74"/>
      <c r="AO74" s="67"/>
      <c r="AP74"/>
      <c r="AQ74" s="67"/>
      <c r="AR74"/>
      <c r="AS74" s="67"/>
      <c r="AT74"/>
      <c r="AU74" s="67"/>
      <c r="AV74"/>
      <c r="AW74" s="67"/>
      <c r="AX74"/>
      <c r="AY74" s="67"/>
      <c r="AZ74"/>
      <c r="BA74" s="67"/>
      <c r="BB74"/>
      <c r="BC74" s="67"/>
      <c r="BD74"/>
      <c r="BE74" s="67"/>
      <c r="BF74"/>
      <c r="BG74" s="67"/>
      <c r="BH74"/>
      <c r="BI74" s="67"/>
      <c r="BJ74"/>
      <c r="BK74" s="67"/>
      <c r="BL74"/>
      <c r="BM74" s="67"/>
      <c r="BN74"/>
      <c r="BO74" s="67"/>
      <c r="BP74"/>
      <c r="BQ74" s="67"/>
      <c r="BR74"/>
      <c r="BS74" s="67"/>
      <c r="BT74"/>
      <c r="BU74"/>
      <c r="BV74"/>
      <c r="BW74"/>
      <c r="BX74"/>
      <c r="BY74"/>
      <c r="BZ74"/>
      <c r="CA74"/>
      <c r="CB74"/>
      <c r="CC74" s="47"/>
      <c r="CD74" s="47"/>
      <c r="CE74" s="47"/>
      <c r="CF74" s="47"/>
      <c r="CG74" s="47"/>
      <c r="CH74" s="47"/>
      <c r="CI74" s="47"/>
      <c r="CJ74" s="47"/>
      <c r="CK74" s="47"/>
      <c r="CL74" s="47"/>
    </row>
    <row r="75" spans="2:90">
      <c r="B75"/>
      <c r="C75" s="67"/>
      <c r="D75"/>
      <c r="E75" s="67"/>
      <c r="F75"/>
      <c r="G75" s="67"/>
      <c r="H75"/>
      <c r="I75" s="67"/>
      <c r="J75"/>
      <c r="K75" s="67"/>
      <c r="L75"/>
      <c r="M75" s="67"/>
      <c r="N75"/>
      <c r="O75" s="67"/>
      <c r="P75"/>
      <c r="Q75" s="67"/>
      <c r="R75"/>
      <c r="S75" s="67"/>
      <c r="T75"/>
      <c r="U75" s="67"/>
      <c r="V75"/>
      <c r="W75" s="67"/>
      <c r="X75"/>
      <c r="Y75" s="67"/>
      <c r="Z75"/>
      <c r="AA75" s="67"/>
      <c r="AB75"/>
      <c r="AC75" s="67"/>
      <c r="AD75"/>
      <c r="AE75" s="67"/>
      <c r="AF75"/>
      <c r="AG75" s="67"/>
      <c r="AH75"/>
      <c r="AI75" s="67"/>
      <c r="AJ75"/>
      <c r="AK75" s="67"/>
      <c r="AL75"/>
      <c r="AM75" s="67"/>
      <c r="AN75"/>
      <c r="AO75" s="67"/>
      <c r="AP75"/>
      <c r="AQ75" s="67"/>
      <c r="AR75"/>
      <c r="AS75" s="67"/>
      <c r="AT75"/>
      <c r="AU75" s="67"/>
      <c r="AV75"/>
      <c r="AW75" s="67"/>
      <c r="AX75"/>
      <c r="AY75" s="67"/>
      <c r="AZ75"/>
      <c r="BA75" s="67"/>
      <c r="BB75"/>
      <c r="BC75" s="67"/>
      <c r="BD75"/>
      <c r="BE75" s="67"/>
      <c r="BF75"/>
      <c r="BG75" s="67"/>
      <c r="BH75"/>
      <c r="BI75" s="67"/>
      <c r="BJ75"/>
      <c r="BK75" s="67"/>
      <c r="BL75"/>
      <c r="BM75" s="67"/>
      <c r="BN75"/>
      <c r="BO75" s="67"/>
      <c r="BP75"/>
      <c r="BQ75" s="67"/>
      <c r="BR75"/>
      <c r="BS75" s="67"/>
      <c r="BT75"/>
      <c r="BU75"/>
      <c r="BV75"/>
      <c r="BW75"/>
      <c r="BX75"/>
      <c r="BY75"/>
      <c r="BZ75"/>
      <c r="CA75"/>
      <c r="CB75"/>
      <c r="CC75" s="47"/>
      <c r="CD75" s="47"/>
      <c r="CE75" s="47"/>
      <c r="CF75" s="47"/>
      <c r="CG75" s="47"/>
      <c r="CH75" s="47"/>
      <c r="CI75" s="47"/>
      <c r="CJ75" s="47"/>
      <c r="CK75" s="47"/>
      <c r="CL75" s="47"/>
    </row>
    <row r="76" spans="2:90">
      <c r="B76"/>
      <c r="C76" s="67"/>
      <c r="D76"/>
      <c r="E76" s="67"/>
      <c r="F76"/>
      <c r="G76" s="67"/>
      <c r="H76"/>
      <c r="I76" s="67"/>
      <c r="J76"/>
      <c r="K76" s="67"/>
      <c r="L76"/>
      <c r="M76" s="67"/>
      <c r="N76"/>
      <c r="O76" s="67"/>
      <c r="P76"/>
      <c r="Q76" s="67"/>
      <c r="R76"/>
      <c r="S76" s="67"/>
      <c r="T76"/>
      <c r="U76" s="67"/>
      <c r="V76"/>
      <c r="W76" s="67"/>
      <c r="X76"/>
      <c r="Y76" s="67"/>
      <c r="Z76"/>
      <c r="AA76" s="67"/>
      <c r="AB76"/>
      <c r="AC76" s="67"/>
      <c r="AD76"/>
      <c r="AE76" s="67"/>
      <c r="AF76"/>
      <c r="AG76" s="67"/>
      <c r="AH76"/>
      <c r="AI76" s="67"/>
      <c r="AJ76"/>
      <c r="AK76" s="67"/>
      <c r="AL76"/>
      <c r="AM76" s="67"/>
      <c r="AN76"/>
      <c r="AO76" s="67"/>
      <c r="AP76"/>
      <c r="AQ76" s="67"/>
      <c r="AR76"/>
      <c r="AS76" s="67"/>
      <c r="AT76"/>
      <c r="AU76" s="67"/>
      <c r="AV76"/>
      <c r="AW76" s="67"/>
      <c r="AX76"/>
      <c r="AY76" s="67"/>
      <c r="AZ76"/>
      <c r="BA76" s="67"/>
      <c r="BB76"/>
      <c r="BC76" s="67"/>
      <c r="BD76"/>
      <c r="BE76" s="67"/>
      <c r="BF76"/>
      <c r="BG76" s="67"/>
      <c r="BH76"/>
      <c r="BI76" s="67"/>
      <c r="BJ76"/>
      <c r="BK76" s="67"/>
      <c r="BL76"/>
      <c r="BM76" s="67"/>
      <c r="BN76"/>
      <c r="BO76" s="67"/>
      <c r="BP76"/>
      <c r="BQ76" s="67"/>
      <c r="BR76"/>
      <c r="BS76" s="67"/>
      <c r="BT76"/>
      <c r="BU76"/>
      <c r="BV76"/>
      <c r="BW76"/>
      <c r="BX76"/>
      <c r="BY76"/>
      <c r="BZ76"/>
      <c r="CA76"/>
      <c r="CB76"/>
      <c r="CC76" s="47"/>
      <c r="CD76" s="47"/>
      <c r="CE76" s="47"/>
      <c r="CF76" s="47"/>
      <c r="CG76" s="47"/>
      <c r="CH76" s="47"/>
      <c r="CI76" s="47"/>
      <c r="CJ76" s="47"/>
      <c r="CK76" s="47"/>
      <c r="CL76" s="47"/>
    </row>
    <row r="77" spans="2:90">
      <c r="B77"/>
      <c r="C77" s="67"/>
      <c r="D77"/>
      <c r="E77" s="67"/>
      <c r="F77"/>
      <c r="G77" s="67"/>
      <c r="H77"/>
      <c r="I77" s="67"/>
      <c r="J77"/>
      <c r="K77" s="67"/>
      <c r="L77"/>
      <c r="M77" s="67"/>
      <c r="N77"/>
      <c r="O77" s="67"/>
      <c r="P77"/>
      <c r="Q77" s="67"/>
      <c r="R77"/>
      <c r="S77" s="67"/>
      <c r="T77"/>
      <c r="U77" s="67"/>
      <c r="V77"/>
      <c r="W77" s="67"/>
      <c r="X77"/>
      <c r="Y77" s="67"/>
      <c r="Z77"/>
      <c r="AA77" s="67"/>
      <c r="AB77"/>
      <c r="AC77" s="67"/>
      <c r="AD77"/>
      <c r="AE77" s="67"/>
      <c r="AF77"/>
      <c r="AG77" s="67"/>
      <c r="AH77"/>
      <c r="AI77" s="67"/>
      <c r="AJ77"/>
      <c r="AK77" s="67"/>
      <c r="AL77"/>
      <c r="AM77" s="67"/>
      <c r="AN77"/>
      <c r="AO77" s="67"/>
      <c r="AP77"/>
      <c r="AQ77" s="67"/>
      <c r="AR77"/>
      <c r="AS77" s="67"/>
      <c r="AT77"/>
      <c r="AU77" s="67"/>
      <c r="AV77"/>
      <c r="AW77" s="67"/>
      <c r="AX77"/>
      <c r="AY77" s="67"/>
      <c r="AZ77"/>
      <c r="BA77" s="67"/>
      <c r="BB77"/>
      <c r="BC77" s="67"/>
      <c r="BD77"/>
      <c r="BE77" s="67"/>
      <c r="BF77"/>
      <c r="BG77" s="67"/>
      <c r="BH77"/>
      <c r="BI77" s="67"/>
      <c r="BJ77"/>
      <c r="BK77" s="67"/>
      <c r="BL77"/>
      <c r="BM77" s="67"/>
      <c r="BN77"/>
      <c r="BO77" s="67"/>
      <c r="BP77"/>
      <c r="BQ77" s="67"/>
      <c r="BR77"/>
      <c r="BS77" s="67"/>
      <c r="BT77"/>
      <c r="BU77"/>
      <c r="BV77"/>
      <c r="BW77"/>
      <c r="BX77"/>
      <c r="BY77"/>
      <c r="BZ77"/>
      <c r="CA77"/>
      <c r="CB77"/>
      <c r="CC77" s="47"/>
      <c r="CD77" s="47"/>
      <c r="CE77" s="47"/>
      <c r="CF77" s="47"/>
      <c r="CG77" s="47"/>
      <c r="CH77" s="47"/>
      <c r="CI77" s="47"/>
      <c r="CJ77" s="47"/>
      <c r="CK77" s="47"/>
      <c r="CL77" s="47"/>
    </row>
    <row r="78" spans="2:90">
      <c r="B78"/>
      <c r="C78" s="67"/>
      <c r="D78"/>
      <c r="E78" s="67"/>
      <c r="F78"/>
      <c r="G78" s="67"/>
      <c r="H78"/>
      <c r="I78" s="67"/>
      <c r="J78"/>
      <c r="K78" s="67"/>
      <c r="L78"/>
      <c r="M78" s="67"/>
      <c r="N78"/>
      <c r="O78" s="67"/>
      <c r="P78"/>
      <c r="Q78" s="67"/>
      <c r="R78"/>
      <c r="S78" s="67"/>
      <c r="T78"/>
      <c r="U78" s="67"/>
      <c r="V78"/>
      <c r="W78" s="67"/>
      <c r="X78"/>
      <c r="Y78" s="67"/>
      <c r="Z78"/>
      <c r="AA78" s="67"/>
      <c r="AB78"/>
      <c r="AC78" s="67"/>
      <c r="AD78"/>
      <c r="AE78" s="67"/>
      <c r="AF78"/>
      <c r="AG78" s="67"/>
      <c r="AH78"/>
      <c r="AI78" s="67"/>
      <c r="AJ78"/>
      <c r="AK78" s="67"/>
      <c r="AL78"/>
      <c r="AM78" s="67"/>
      <c r="AN78"/>
      <c r="AO78" s="67"/>
      <c r="AP78"/>
      <c r="AQ78" s="67"/>
      <c r="AR78"/>
      <c r="AS78" s="67"/>
      <c r="AT78"/>
      <c r="AU78" s="67"/>
      <c r="AV78"/>
      <c r="AW78" s="67"/>
      <c r="AX78"/>
      <c r="AY78" s="67"/>
      <c r="AZ78"/>
      <c r="BA78" s="67"/>
      <c r="BB78"/>
      <c r="BC78" s="67"/>
      <c r="BD78"/>
      <c r="BE78" s="67"/>
      <c r="BF78"/>
      <c r="BG78" s="67"/>
      <c r="BH78"/>
      <c r="BI78" s="67"/>
      <c r="BJ78"/>
      <c r="BK78" s="67"/>
      <c r="BL78"/>
      <c r="BM78" s="67"/>
      <c r="BN78"/>
      <c r="BO78" s="67"/>
      <c r="BP78"/>
      <c r="BQ78" s="67"/>
      <c r="BR78"/>
      <c r="BS78" s="67"/>
      <c r="BT78"/>
      <c r="BU78"/>
      <c r="BV78"/>
      <c r="BW78"/>
      <c r="BX78"/>
      <c r="BY78"/>
      <c r="BZ78"/>
      <c r="CA78"/>
      <c r="CB78"/>
      <c r="CC78" s="47"/>
      <c r="CD78" s="47"/>
      <c r="CE78" s="47"/>
      <c r="CF78" s="47"/>
      <c r="CG78" s="47"/>
      <c r="CH78" s="47"/>
      <c r="CI78" s="47"/>
      <c r="CJ78" s="47"/>
      <c r="CK78" s="47"/>
      <c r="CL78" s="47"/>
    </row>
    <row r="79" spans="2:90">
      <c r="B79"/>
      <c r="C79" s="67"/>
      <c r="D79"/>
      <c r="E79" s="67"/>
      <c r="F79"/>
      <c r="G79" s="67"/>
      <c r="H79"/>
      <c r="I79" s="67"/>
      <c r="J79"/>
      <c r="K79" s="67"/>
      <c r="L79"/>
      <c r="M79" s="67"/>
      <c r="N79"/>
      <c r="O79" s="67"/>
      <c r="P79"/>
      <c r="Q79" s="67"/>
      <c r="R79"/>
      <c r="S79" s="67"/>
      <c r="T79"/>
      <c r="U79" s="67"/>
      <c r="V79"/>
      <c r="W79" s="67"/>
      <c r="X79"/>
      <c r="Y79" s="67"/>
      <c r="Z79"/>
      <c r="AA79" s="67"/>
      <c r="AB79"/>
      <c r="AC79" s="67"/>
      <c r="AD79"/>
      <c r="AE79" s="67"/>
      <c r="AF79"/>
      <c r="AG79" s="67"/>
      <c r="AH79"/>
      <c r="AI79" s="67"/>
      <c r="AJ79"/>
      <c r="AK79" s="67"/>
      <c r="AL79"/>
      <c r="AM79" s="67"/>
      <c r="AN79"/>
      <c r="AO79" s="67"/>
      <c r="AP79"/>
      <c r="AQ79" s="67"/>
      <c r="AR79"/>
      <c r="AS79" s="67"/>
      <c r="AT79"/>
      <c r="AU79" s="67"/>
      <c r="AV79"/>
      <c r="AW79" s="67"/>
      <c r="AX79"/>
      <c r="AY79" s="67"/>
      <c r="AZ79"/>
      <c r="BA79" s="67"/>
      <c r="BB79"/>
      <c r="BC79" s="67"/>
      <c r="BD79"/>
      <c r="BE79" s="67"/>
      <c r="BF79"/>
      <c r="BG79" s="67"/>
      <c r="BH79"/>
      <c r="BI79" s="67"/>
      <c r="BJ79"/>
      <c r="BK79" s="67"/>
      <c r="BL79"/>
      <c r="BM79" s="67"/>
      <c r="BN79"/>
      <c r="BO79" s="67"/>
      <c r="BP79"/>
      <c r="BQ79" s="67"/>
      <c r="BR79"/>
      <c r="BS79" s="67"/>
      <c r="BT79"/>
      <c r="BU79"/>
      <c r="BV79"/>
      <c r="BW79"/>
      <c r="BX79"/>
      <c r="BY79"/>
      <c r="BZ79"/>
      <c r="CA79"/>
      <c r="CB79"/>
      <c r="CC79" s="47"/>
      <c r="CD79" s="47"/>
      <c r="CE79" s="47"/>
      <c r="CF79" s="47"/>
      <c r="CG79" s="47"/>
      <c r="CH79" s="47"/>
      <c r="CI79" s="47"/>
      <c r="CJ79" s="47"/>
      <c r="CK79" s="47"/>
      <c r="CL79" s="47"/>
    </row>
    <row r="80" spans="2:90">
      <c r="B80"/>
      <c r="C80" s="67"/>
      <c r="D80"/>
      <c r="E80" s="67"/>
      <c r="F80"/>
      <c r="G80" s="67"/>
      <c r="H80"/>
      <c r="I80" s="67"/>
      <c r="J80"/>
      <c r="K80" s="67"/>
      <c r="L80"/>
      <c r="M80" s="67"/>
      <c r="N80"/>
      <c r="O80" s="67"/>
      <c r="P80"/>
      <c r="Q80" s="67"/>
      <c r="R80"/>
      <c r="S80" s="67"/>
      <c r="T80"/>
      <c r="U80" s="67"/>
      <c r="V80"/>
      <c r="W80" s="67"/>
      <c r="X80"/>
      <c r="Y80" s="67"/>
      <c r="Z80"/>
      <c r="AA80" s="67"/>
      <c r="AB80"/>
      <c r="AC80" s="67"/>
      <c r="AD80"/>
      <c r="AE80" s="67"/>
      <c r="AF80"/>
      <c r="AG80" s="67"/>
      <c r="AH80"/>
      <c r="AI80" s="67"/>
      <c r="AJ80"/>
      <c r="AK80" s="67"/>
      <c r="AL80"/>
      <c r="AM80" s="67"/>
      <c r="AN80"/>
      <c r="AO80" s="67"/>
      <c r="AP80"/>
      <c r="AQ80" s="67"/>
      <c r="AR80"/>
      <c r="AS80" s="67"/>
      <c r="AT80"/>
      <c r="AU80" s="67"/>
      <c r="AV80"/>
      <c r="AW80" s="67"/>
      <c r="AX80"/>
      <c r="AY80" s="67"/>
      <c r="AZ80"/>
      <c r="BA80" s="67"/>
      <c r="BB80"/>
      <c r="BC80" s="67"/>
      <c r="BD80"/>
      <c r="BE80" s="67"/>
      <c r="BF80"/>
      <c r="BG80" s="67"/>
      <c r="BH80"/>
      <c r="BI80" s="67"/>
      <c r="BJ80"/>
      <c r="BK80" s="67"/>
      <c r="BL80"/>
      <c r="BM80" s="67"/>
      <c r="BN80"/>
      <c r="BO80" s="67"/>
      <c r="BP80"/>
      <c r="BQ80" s="67"/>
      <c r="BR80"/>
      <c r="BS80" s="67"/>
      <c r="BT80"/>
      <c r="BU80"/>
      <c r="BV80"/>
      <c r="BW80"/>
      <c r="BX80"/>
      <c r="BY80"/>
      <c r="BZ80"/>
      <c r="CA80"/>
      <c r="CB80"/>
      <c r="CC80" s="47"/>
      <c r="CD80" s="47"/>
      <c r="CE80" s="47"/>
      <c r="CF80" s="47"/>
      <c r="CG80" s="47"/>
      <c r="CH80" s="47"/>
      <c r="CI80" s="47"/>
      <c r="CJ80" s="47"/>
      <c r="CK80" s="47"/>
      <c r="CL80" s="47"/>
    </row>
    <row r="81" spans="2:90">
      <c r="B81"/>
      <c r="C81" s="67"/>
      <c r="D81"/>
      <c r="E81" s="67"/>
      <c r="F81"/>
      <c r="G81" s="67"/>
      <c r="H81"/>
      <c r="I81" s="67"/>
      <c r="J81"/>
      <c r="K81" s="67"/>
      <c r="L81"/>
      <c r="M81" s="67"/>
      <c r="N81"/>
      <c r="O81" s="67"/>
      <c r="P81"/>
      <c r="Q81" s="67"/>
      <c r="R81"/>
      <c r="S81" s="67"/>
      <c r="T81"/>
      <c r="U81" s="67"/>
      <c r="V81"/>
      <c r="W81" s="67"/>
      <c r="X81"/>
      <c r="Y81" s="67"/>
      <c r="Z81"/>
      <c r="AA81" s="67"/>
      <c r="AB81"/>
      <c r="AC81" s="67"/>
      <c r="AD81"/>
      <c r="AE81" s="67"/>
      <c r="AF81"/>
      <c r="AG81" s="67"/>
      <c r="AH81"/>
      <c r="AI81" s="67"/>
      <c r="AJ81"/>
      <c r="AK81" s="67"/>
      <c r="AL81"/>
      <c r="AM81" s="67"/>
      <c r="AN81"/>
      <c r="AO81" s="67"/>
      <c r="AP81"/>
      <c r="AQ81" s="67"/>
      <c r="AR81"/>
      <c r="AS81" s="67"/>
      <c r="AT81"/>
      <c r="AU81" s="67"/>
      <c r="AV81"/>
      <c r="AW81" s="67"/>
      <c r="AX81"/>
      <c r="AY81" s="67"/>
      <c r="AZ81"/>
      <c r="BA81" s="67"/>
      <c r="BB81"/>
      <c r="BC81" s="67"/>
      <c r="BD81"/>
      <c r="BE81" s="67"/>
      <c r="BF81"/>
      <c r="BG81" s="67"/>
      <c r="BH81"/>
      <c r="BI81" s="67"/>
      <c r="BJ81"/>
      <c r="BK81" s="67"/>
      <c r="BL81"/>
      <c r="BM81" s="67"/>
      <c r="BN81"/>
      <c r="BO81" s="67"/>
      <c r="BP81"/>
      <c r="BQ81" s="67"/>
      <c r="BR81"/>
      <c r="BS81" s="67"/>
      <c r="BT81"/>
      <c r="BU81"/>
      <c r="BV81"/>
      <c r="BW81"/>
      <c r="BX81"/>
      <c r="BY81"/>
      <c r="BZ81"/>
      <c r="CA81"/>
      <c r="CB81"/>
      <c r="CC81" s="47"/>
      <c r="CD81" s="47"/>
      <c r="CE81" s="47"/>
      <c r="CF81" s="47"/>
      <c r="CG81" s="47"/>
      <c r="CH81" s="47"/>
      <c r="CI81" s="47"/>
      <c r="CJ81" s="47"/>
      <c r="CK81" s="47"/>
      <c r="CL81" s="47"/>
    </row>
    <row r="82" spans="2:90">
      <c r="B82"/>
      <c r="C82" s="67"/>
      <c r="D82"/>
      <c r="E82" s="67"/>
      <c r="F82"/>
      <c r="G82" s="67"/>
      <c r="H82"/>
      <c r="I82" s="67"/>
      <c r="J82"/>
      <c r="K82" s="67"/>
      <c r="L82"/>
      <c r="M82" s="67"/>
      <c r="N82"/>
      <c r="O82" s="67"/>
      <c r="P82"/>
      <c r="Q82" s="67"/>
      <c r="R82"/>
      <c r="S82" s="67"/>
      <c r="T82"/>
      <c r="U82" s="67"/>
      <c r="V82"/>
      <c r="W82" s="67"/>
      <c r="X82"/>
      <c r="Y82" s="67"/>
      <c r="Z82"/>
      <c r="AA82" s="67"/>
      <c r="AB82"/>
      <c r="AC82" s="67"/>
      <c r="AD82"/>
      <c r="AE82" s="67"/>
      <c r="AF82"/>
      <c r="AG82" s="67"/>
      <c r="AH82"/>
      <c r="AI82" s="67"/>
      <c r="AJ82"/>
      <c r="AK82" s="67"/>
      <c r="AL82"/>
      <c r="AM82" s="67"/>
      <c r="AN82"/>
      <c r="AO82" s="67"/>
      <c r="AP82"/>
      <c r="AQ82" s="67"/>
      <c r="AR82"/>
      <c r="AS82" s="67"/>
      <c r="AT82"/>
      <c r="AU82" s="67"/>
      <c r="AV82"/>
      <c r="AW82" s="67"/>
      <c r="AX82"/>
      <c r="AY82" s="67"/>
      <c r="AZ82"/>
      <c r="BA82" s="67"/>
      <c r="BB82"/>
      <c r="BC82" s="67"/>
      <c r="BD82"/>
      <c r="BE82" s="67"/>
      <c r="BF82"/>
      <c r="BG82" s="67"/>
      <c r="BH82"/>
      <c r="BI82" s="67"/>
      <c r="BJ82"/>
      <c r="BK82" s="67"/>
      <c r="BL82"/>
      <c r="BM82" s="67"/>
      <c r="BN82"/>
      <c r="BO82" s="67"/>
      <c r="BP82"/>
      <c r="BQ82" s="67"/>
      <c r="BR82"/>
      <c r="BS82" s="67"/>
      <c r="BT82"/>
      <c r="BU82"/>
      <c r="BV82"/>
      <c r="BW82"/>
      <c r="BX82"/>
      <c r="BY82"/>
      <c r="BZ82"/>
      <c r="CA82"/>
      <c r="CB82"/>
      <c r="CC82" s="47"/>
      <c r="CD82" s="47"/>
      <c r="CE82" s="47"/>
      <c r="CF82" s="47"/>
      <c r="CG82" s="47"/>
      <c r="CH82" s="47"/>
      <c r="CI82" s="47"/>
      <c r="CJ82" s="47"/>
      <c r="CK82" s="47"/>
      <c r="CL82" s="47"/>
    </row>
    <row r="83" spans="2:90">
      <c r="B83"/>
      <c r="C83" s="67"/>
      <c r="D83"/>
      <c r="E83" s="67"/>
      <c r="F83"/>
      <c r="G83" s="67"/>
      <c r="H83"/>
      <c r="I83" s="67"/>
      <c r="J83"/>
      <c r="K83" s="67"/>
      <c r="L83"/>
      <c r="M83" s="67"/>
      <c r="N83"/>
      <c r="O83" s="67"/>
      <c r="P83"/>
      <c r="Q83" s="67"/>
      <c r="R83"/>
      <c r="S83" s="67"/>
      <c r="T83"/>
      <c r="U83" s="67"/>
      <c r="V83"/>
      <c r="W83" s="67"/>
      <c r="X83"/>
      <c r="Y83" s="67"/>
      <c r="Z83"/>
      <c r="AA83" s="67"/>
      <c r="AB83"/>
      <c r="AC83" s="67"/>
      <c r="AD83"/>
      <c r="AE83" s="67"/>
      <c r="AF83"/>
      <c r="AG83" s="67"/>
      <c r="AH83"/>
      <c r="AI83" s="67"/>
      <c r="AJ83"/>
      <c r="AK83" s="67"/>
      <c r="AL83"/>
      <c r="AM83" s="67"/>
      <c r="AN83"/>
      <c r="AO83" s="67"/>
      <c r="AP83"/>
      <c r="AQ83" s="67"/>
      <c r="AR83"/>
      <c r="AS83" s="67"/>
      <c r="AT83"/>
      <c r="AU83" s="67"/>
      <c r="AV83"/>
      <c r="AW83" s="67"/>
      <c r="AX83"/>
      <c r="AY83" s="67"/>
      <c r="AZ83"/>
      <c r="BA83" s="67"/>
      <c r="BB83"/>
      <c r="BC83" s="67"/>
      <c r="BD83"/>
      <c r="BE83" s="67"/>
      <c r="BF83"/>
      <c r="BG83" s="67"/>
      <c r="BH83"/>
      <c r="BI83" s="67"/>
      <c r="BJ83"/>
      <c r="BK83" s="67"/>
      <c r="BL83"/>
      <c r="BM83" s="67"/>
      <c r="BN83"/>
      <c r="BO83" s="67"/>
      <c r="BP83"/>
      <c r="BQ83" s="67"/>
      <c r="BR83"/>
      <c r="BS83" s="67"/>
      <c r="BT83"/>
      <c r="BU83"/>
      <c r="BV83"/>
      <c r="BW83"/>
      <c r="BX83"/>
      <c r="BY83"/>
      <c r="BZ83"/>
      <c r="CA83"/>
      <c r="CB83"/>
      <c r="CC83" s="47"/>
      <c r="CD83" s="47"/>
      <c r="CE83" s="47"/>
      <c r="CF83" s="47"/>
      <c r="CG83" s="47"/>
      <c r="CH83" s="47"/>
      <c r="CI83" s="47"/>
      <c r="CJ83" s="47"/>
      <c r="CK83" s="47"/>
      <c r="CL83" s="47"/>
    </row>
    <row r="84" spans="2:90">
      <c r="B84"/>
      <c r="C84" s="67"/>
      <c r="D84"/>
      <c r="E84" s="67"/>
      <c r="F84"/>
      <c r="G84" s="67"/>
      <c r="H84"/>
      <c r="I84" s="67"/>
      <c r="J84"/>
      <c r="K84" s="67"/>
      <c r="L84"/>
      <c r="M84" s="67"/>
      <c r="N84"/>
      <c r="O84" s="67"/>
      <c r="P84"/>
      <c r="Q84" s="67"/>
      <c r="R84"/>
      <c r="S84" s="67"/>
      <c r="T84"/>
      <c r="U84" s="67"/>
      <c r="V84"/>
      <c r="W84" s="67"/>
      <c r="X84"/>
      <c r="Y84" s="67"/>
      <c r="Z84"/>
      <c r="AA84" s="67"/>
      <c r="AB84"/>
      <c r="AC84" s="67"/>
      <c r="AD84"/>
      <c r="AE84" s="67"/>
      <c r="AF84"/>
      <c r="AG84" s="67"/>
      <c r="AH84"/>
      <c r="AI84" s="67"/>
      <c r="AJ84"/>
      <c r="AK84" s="67"/>
      <c r="AL84"/>
      <c r="AM84" s="67"/>
      <c r="AN84"/>
      <c r="AO84" s="67"/>
      <c r="AP84"/>
      <c r="AQ84" s="67"/>
      <c r="AR84"/>
      <c r="AS84" s="67"/>
      <c r="AT84"/>
      <c r="AU84" s="67"/>
      <c r="AV84"/>
      <c r="AW84" s="67"/>
      <c r="AX84"/>
      <c r="AY84" s="67"/>
      <c r="AZ84"/>
      <c r="BA84" s="67"/>
      <c r="BB84"/>
      <c r="BC84" s="67"/>
      <c r="BD84"/>
      <c r="BE84" s="67"/>
      <c r="BF84"/>
      <c r="BG84" s="67"/>
      <c r="BH84"/>
      <c r="BI84" s="67"/>
      <c r="BJ84"/>
      <c r="BK84" s="67"/>
      <c r="BL84"/>
      <c r="BM84" s="67"/>
      <c r="BN84"/>
      <c r="BO84" s="67"/>
      <c r="BP84"/>
      <c r="BQ84" s="67"/>
      <c r="BR84"/>
      <c r="BS84" s="67"/>
      <c r="BT84"/>
      <c r="BU84"/>
      <c r="BV84"/>
      <c r="BW84"/>
      <c r="BX84"/>
      <c r="BY84"/>
      <c r="BZ84"/>
      <c r="CA84"/>
      <c r="CB84"/>
      <c r="CC84" s="47"/>
      <c r="CD84" s="47"/>
      <c r="CE84" s="47"/>
      <c r="CF84" s="47"/>
      <c r="CG84" s="47"/>
      <c r="CH84" s="47"/>
      <c r="CI84" s="47"/>
      <c r="CJ84" s="47"/>
      <c r="CK84" s="47"/>
      <c r="CL84" s="47"/>
    </row>
    <row r="85" spans="2:90">
      <c r="B85"/>
      <c r="C85" s="67"/>
      <c r="D85"/>
      <c r="E85" s="67"/>
      <c r="F85"/>
      <c r="G85" s="67"/>
      <c r="H85"/>
      <c r="I85" s="67"/>
      <c r="J85"/>
      <c r="K85" s="67"/>
      <c r="L85"/>
      <c r="M85" s="67"/>
      <c r="N85"/>
      <c r="O85" s="67"/>
      <c r="P85"/>
      <c r="Q85" s="67"/>
      <c r="R85"/>
      <c r="S85" s="67"/>
      <c r="T85"/>
      <c r="U85" s="67"/>
      <c r="V85"/>
      <c r="W85" s="67"/>
      <c r="X85"/>
      <c r="Y85" s="67"/>
      <c r="Z85"/>
      <c r="AA85" s="67"/>
      <c r="AB85"/>
      <c r="AC85" s="67"/>
      <c r="AD85"/>
      <c r="AE85" s="67"/>
      <c r="AF85"/>
      <c r="AG85" s="67"/>
      <c r="AH85"/>
      <c r="AI85" s="67"/>
      <c r="AJ85"/>
      <c r="AK85" s="67"/>
      <c r="AL85"/>
      <c r="AM85" s="67"/>
      <c r="AN85"/>
      <c r="AO85" s="67"/>
      <c r="AP85"/>
      <c r="AQ85" s="67"/>
      <c r="AR85"/>
      <c r="AS85" s="67"/>
      <c r="AT85"/>
      <c r="AU85" s="67"/>
      <c r="AV85"/>
      <c r="AW85" s="67"/>
      <c r="AX85"/>
      <c r="AY85" s="67"/>
      <c r="AZ85"/>
      <c r="BA85" s="67"/>
      <c r="BB85"/>
      <c r="BC85" s="67"/>
      <c r="BD85"/>
      <c r="BE85" s="67"/>
      <c r="BF85"/>
      <c r="BG85" s="67"/>
      <c r="BH85"/>
      <c r="BI85" s="67"/>
      <c r="BJ85"/>
      <c r="BK85" s="67"/>
      <c r="BL85"/>
      <c r="BM85" s="67"/>
      <c r="BN85"/>
      <c r="BO85" s="67"/>
      <c r="BP85"/>
      <c r="BQ85" s="67"/>
      <c r="BR85"/>
      <c r="BS85" s="67"/>
      <c r="BT85"/>
      <c r="BU85"/>
      <c r="BV85"/>
      <c r="BW85"/>
      <c r="BX85"/>
      <c r="BY85"/>
      <c r="BZ85"/>
      <c r="CA85"/>
      <c r="CB85"/>
      <c r="CC85" s="47"/>
      <c r="CD85" s="47"/>
      <c r="CE85" s="47"/>
      <c r="CF85" s="47"/>
      <c r="CG85" s="47"/>
      <c r="CH85" s="47"/>
      <c r="CI85" s="47"/>
      <c r="CJ85" s="47"/>
      <c r="CK85" s="47"/>
      <c r="CL85" s="47"/>
    </row>
    <row r="86" spans="2:90">
      <c r="B86"/>
      <c r="C86" s="67"/>
      <c r="D86"/>
      <c r="E86" s="67"/>
      <c r="F86"/>
      <c r="G86" s="67"/>
      <c r="H86"/>
      <c r="I86" s="67"/>
      <c r="J86"/>
      <c r="K86" s="67"/>
      <c r="L86"/>
      <c r="M86" s="67"/>
      <c r="N86"/>
      <c r="O86" s="67"/>
      <c r="P86"/>
      <c r="Q86" s="67"/>
      <c r="R86"/>
      <c r="S86" s="67"/>
      <c r="T86"/>
      <c r="U86" s="67"/>
      <c r="V86"/>
      <c r="W86" s="67"/>
      <c r="X86"/>
      <c r="Y86" s="67"/>
      <c r="Z86"/>
      <c r="AA86" s="67"/>
      <c r="AB86"/>
      <c r="AC86" s="67"/>
      <c r="AD86"/>
      <c r="AE86" s="67"/>
      <c r="AF86"/>
      <c r="AG86" s="67"/>
      <c r="AH86"/>
      <c r="AI86" s="67"/>
      <c r="AJ86"/>
      <c r="AK86" s="67"/>
      <c r="AL86"/>
      <c r="AM86" s="67"/>
      <c r="AN86"/>
      <c r="AO86" s="67"/>
      <c r="AP86"/>
      <c r="AQ86" s="67"/>
      <c r="AR86"/>
      <c r="AS86" s="67"/>
      <c r="AT86"/>
      <c r="AU86" s="67"/>
      <c r="AV86"/>
      <c r="AW86" s="67"/>
      <c r="AX86"/>
      <c r="AY86" s="67"/>
      <c r="AZ86"/>
      <c r="BA86" s="67"/>
      <c r="BB86"/>
      <c r="BC86" s="67"/>
      <c r="BD86"/>
      <c r="BE86" s="67"/>
      <c r="BF86"/>
      <c r="BG86" s="67"/>
      <c r="BH86"/>
      <c r="BI86" s="67"/>
      <c r="BJ86"/>
      <c r="BK86" s="67"/>
      <c r="BL86"/>
      <c r="BM86" s="67"/>
      <c r="BN86"/>
      <c r="BO86" s="67"/>
      <c r="BP86"/>
      <c r="BQ86" s="67"/>
      <c r="BR86"/>
      <c r="BS86" s="67"/>
      <c r="BT86"/>
      <c r="BU86"/>
      <c r="BV86"/>
      <c r="BW86"/>
      <c r="BX86"/>
      <c r="BY86"/>
      <c r="BZ86"/>
      <c r="CA86"/>
      <c r="CB86"/>
      <c r="CC86" s="47"/>
      <c r="CD86" s="47"/>
      <c r="CE86" s="47"/>
      <c r="CF86" s="47"/>
      <c r="CG86" s="47"/>
      <c r="CH86" s="47"/>
      <c r="CI86" s="47"/>
      <c r="CJ86" s="47"/>
      <c r="CK86" s="47"/>
      <c r="CL86" s="47"/>
    </row>
    <row r="87" spans="2:90">
      <c r="B87"/>
      <c r="C87" s="67"/>
      <c r="D87"/>
      <c r="E87" s="67"/>
      <c r="F87"/>
      <c r="G87" s="67"/>
      <c r="H87"/>
      <c r="I87" s="67"/>
      <c r="J87"/>
      <c r="K87" s="67"/>
      <c r="L87"/>
      <c r="M87" s="67"/>
      <c r="N87"/>
      <c r="O87" s="67"/>
      <c r="P87"/>
      <c r="Q87" s="67"/>
      <c r="R87"/>
      <c r="S87" s="67"/>
      <c r="T87"/>
      <c r="U87" s="67"/>
      <c r="V87"/>
      <c r="W87" s="67"/>
      <c r="X87"/>
      <c r="Y87" s="67"/>
      <c r="Z87"/>
      <c r="AA87" s="67"/>
      <c r="AB87"/>
      <c r="AC87" s="67"/>
      <c r="AD87"/>
      <c r="AE87" s="67"/>
      <c r="AF87"/>
      <c r="AG87" s="67"/>
      <c r="AH87"/>
      <c r="AI87" s="67"/>
      <c r="AJ87"/>
      <c r="AK87" s="67"/>
      <c r="AL87"/>
      <c r="AM87" s="67"/>
      <c r="AN87"/>
      <c r="AO87" s="67"/>
      <c r="AP87"/>
      <c r="AQ87" s="67"/>
      <c r="AR87"/>
      <c r="AS87" s="67"/>
      <c r="AT87"/>
      <c r="AU87" s="67"/>
      <c r="AV87"/>
      <c r="AW87" s="67"/>
      <c r="AX87"/>
      <c r="AY87" s="67"/>
      <c r="AZ87"/>
      <c r="BA87" s="67"/>
      <c r="BB87"/>
      <c r="BC87" s="67"/>
      <c r="BD87"/>
      <c r="BE87" s="67"/>
      <c r="BF87"/>
      <c r="BG87" s="67"/>
      <c r="BH87"/>
      <c r="BI87" s="67"/>
      <c r="BJ87"/>
      <c r="BK87" s="67"/>
      <c r="BL87"/>
      <c r="BM87" s="67"/>
      <c r="BN87"/>
      <c r="BO87" s="67"/>
      <c r="BP87"/>
      <c r="BQ87" s="67"/>
      <c r="BR87"/>
      <c r="BS87" s="67"/>
      <c r="BT87"/>
      <c r="BU87"/>
      <c r="BV87"/>
      <c r="BW87"/>
      <c r="BX87"/>
      <c r="BY87"/>
      <c r="BZ87"/>
      <c r="CA87"/>
      <c r="CB87"/>
      <c r="CC87" s="47"/>
      <c r="CD87" s="47"/>
      <c r="CE87" s="47"/>
      <c r="CF87" s="47"/>
      <c r="CG87" s="47"/>
      <c r="CH87" s="47"/>
      <c r="CI87" s="47"/>
      <c r="CJ87" s="47"/>
      <c r="CK87" s="47"/>
      <c r="CL87" s="47"/>
    </row>
    <row r="88" spans="2:90">
      <c r="B88"/>
      <c r="C88" s="67"/>
      <c r="D88"/>
      <c r="E88" s="67"/>
      <c r="F88"/>
      <c r="G88" s="67"/>
      <c r="H88"/>
      <c r="I88" s="67"/>
      <c r="J88"/>
      <c r="K88" s="67"/>
      <c r="L88"/>
      <c r="M88" s="67"/>
      <c r="N88"/>
      <c r="O88" s="67"/>
      <c r="P88"/>
      <c r="Q88" s="67"/>
      <c r="R88"/>
      <c r="S88" s="67"/>
      <c r="T88"/>
      <c r="U88" s="67"/>
      <c r="V88"/>
      <c r="W88" s="67"/>
      <c r="X88"/>
      <c r="Y88" s="67"/>
      <c r="Z88"/>
      <c r="AA88" s="67"/>
      <c r="AB88"/>
      <c r="AC88" s="67"/>
      <c r="AD88"/>
      <c r="AE88" s="67"/>
      <c r="AF88"/>
      <c r="AG88" s="67"/>
      <c r="AH88"/>
      <c r="AI88" s="67"/>
      <c r="AJ88"/>
      <c r="AK88" s="67"/>
      <c r="AL88"/>
      <c r="AM88" s="67"/>
      <c r="AN88"/>
      <c r="AO88" s="67"/>
      <c r="AP88"/>
      <c r="AQ88" s="67"/>
      <c r="AR88"/>
      <c r="AS88" s="67"/>
      <c r="AT88"/>
      <c r="AU88" s="67"/>
      <c r="AV88"/>
      <c r="AW88" s="67"/>
      <c r="AX88"/>
      <c r="AY88" s="67"/>
      <c r="AZ88"/>
      <c r="BA88" s="67"/>
      <c r="BB88"/>
      <c r="BC88" s="67"/>
      <c r="BD88"/>
      <c r="BE88" s="67"/>
      <c r="BF88"/>
      <c r="BG88" s="67"/>
      <c r="BH88"/>
      <c r="BI88" s="67"/>
      <c r="BJ88"/>
      <c r="BK88" s="67"/>
      <c r="BL88"/>
      <c r="BM88" s="67"/>
      <c r="BN88"/>
      <c r="BO88" s="67"/>
      <c r="BP88"/>
      <c r="BQ88" s="67"/>
      <c r="BR88"/>
      <c r="BS88" s="67"/>
      <c r="BT88"/>
      <c r="BU88"/>
      <c r="BV88"/>
      <c r="BW88"/>
      <c r="BX88"/>
      <c r="BY88"/>
      <c r="BZ88"/>
      <c r="CA88"/>
      <c r="CB88"/>
      <c r="CC88" s="47"/>
      <c r="CD88" s="47"/>
      <c r="CE88" s="47"/>
      <c r="CF88" s="47"/>
      <c r="CG88" s="47"/>
      <c r="CH88" s="47"/>
      <c r="CI88" s="47"/>
      <c r="CJ88" s="47"/>
      <c r="CK88" s="47"/>
      <c r="CL88" s="47"/>
    </row>
    <row r="89" spans="2:90">
      <c r="B89"/>
      <c r="C89" s="67"/>
      <c r="D89"/>
      <c r="E89" s="67"/>
      <c r="F89"/>
      <c r="G89" s="67"/>
      <c r="H89"/>
      <c r="I89" s="67"/>
      <c r="J89"/>
      <c r="K89" s="67"/>
      <c r="L89"/>
      <c r="M89" s="67"/>
      <c r="N89"/>
      <c r="O89" s="67"/>
      <c r="P89"/>
      <c r="Q89" s="67"/>
      <c r="R89"/>
      <c r="S89" s="67"/>
      <c r="T89"/>
      <c r="U89" s="67"/>
      <c r="V89"/>
      <c r="W89" s="67"/>
      <c r="X89"/>
      <c r="Y89" s="67"/>
      <c r="Z89"/>
      <c r="AA89" s="67"/>
      <c r="AB89"/>
      <c r="AC89" s="67"/>
      <c r="AD89"/>
      <c r="AE89" s="67"/>
      <c r="AF89"/>
      <c r="AG89" s="67"/>
      <c r="AH89"/>
      <c r="AI89" s="67"/>
      <c r="AJ89"/>
      <c r="AK89" s="67"/>
      <c r="AL89"/>
      <c r="AM89" s="67"/>
      <c r="AN89"/>
      <c r="AO89" s="67"/>
      <c r="AP89"/>
      <c r="AQ89" s="67"/>
      <c r="AR89"/>
      <c r="AS89" s="67"/>
      <c r="AT89"/>
      <c r="AU89" s="67"/>
      <c r="AV89"/>
      <c r="AW89" s="67"/>
      <c r="AX89"/>
      <c r="AY89" s="67"/>
      <c r="AZ89"/>
      <c r="BA89" s="67"/>
      <c r="BB89"/>
      <c r="BC89" s="67"/>
      <c r="BD89"/>
      <c r="BE89" s="67"/>
      <c r="BF89"/>
      <c r="BG89" s="67"/>
      <c r="BH89"/>
      <c r="BI89" s="67"/>
      <c r="BJ89"/>
      <c r="BK89" s="67"/>
      <c r="BL89"/>
      <c r="BM89" s="67"/>
      <c r="BN89"/>
      <c r="BO89" s="67"/>
      <c r="BP89"/>
      <c r="BQ89" s="67"/>
      <c r="BR89"/>
      <c r="BS89" s="67"/>
      <c r="BT89"/>
      <c r="BU89"/>
      <c r="BV89"/>
      <c r="BW89"/>
      <c r="BX89"/>
      <c r="BY89"/>
      <c r="BZ89"/>
      <c r="CA89"/>
      <c r="CB89"/>
      <c r="CC89" s="47"/>
      <c r="CD89" s="47"/>
      <c r="CE89" s="47"/>
      <c r="CF89" s="47"/>
      <c r="CG89" s="47"/>
      <c r="CH89" s="47"/>
      <c r="CI89" s="47"/>
      <c r="CJ89" s="47"/>
      <c r="CK89" s="47"/>
      <c r="CL89" s="47"/>
    </row>
    <row r="90" spans="2:90">
      <c r="B90"/>
      <c r="C90" s="67"/>
      <c r="D90"/>
      <c r="E90" s="67"/>
      <c r="F90"/>
      <c r="G90" s="67"/>
      <c r="H90"/>
      <c r="I90" s="67"/>
      <c r="J90"/>
      <c r="K90" s="67"/>
      <c r="L90"/>
      <c r="M90" s="67"/>
      <c r="N90"/>
      <c r="O90" s="67"/>
      <c r="P90"/>
      <c r="Q90" s="67"/>
      <c r="R90"/>
      <c r="S90" s="67"/>
      <c r="T90"/>
      <c r="U90" s="67"/>
      <c r="V90"/>
      <c r="W90" s="67"/>
      <c r="X90"/>
      <c r="Y90" s="67"/>
      <c r="Z90"/>
      <c r="AA90" s="67"/>
      <c r="AB90"/>
      <c r="AC90" s="67"/>
      <c r="AD90"/>
      <c r="AE90" s="67"/>
      <c r="AF90"/>
      <c r="AG90" s="67"/>
      <c r="AH90"/>
      <c r="AI90" s="67"/>
      <c r="AJ90"/>
      <c r="AK90" s="67"/>
      <c r="AL90"/>
      <c r="AM90" s="67"/>
      <c r="AN90"/>
      <c r="AO90" s="67"/>
      <c r="AP90"/>
      <c r="AQ90" s="67"/>
      <c r="AR90"/>
      <c r="AS90" s="67"/>
      <c r="AT90"/>
      <c r="AU90" s="67"/>
      <c r="AV90"/>
      <c r="AW90" s="67"/>
      <c r="AX90"/>
      <c r="AY90" s="67"/>
      <c r="AZ90"/>
      <c r="BA90" s="67"/>
      <c r="BB90"/>
      <c r="BC90" s="67"/>
      <c r="BD90"/>
      <c r="BE90" s="67"/>
      <c r="BF90"/>
      <c r="BG90" s="67"/>
      <c r="BH90"/>
      <c r="BI90" s="67"/>
      <c r="BJ90"/>
      <c r="BK90" s="67"/>
      <c r="BL90"/>
      <c r="BM90" s="67"/>
      <c r="BN90"/>
      <c r="BO90" s="67"/>
      <c r="BP90"/>
      <c r="BQ90" s="67"/>
      <c r="BR90"/>
      <c r="BS90" s="67"/>
      <c r="BT90"/>
      <c r="BU90"/>
      <c r="BV90"/>
      <c r="BW90"/>
      <c r="BX90"/>
      <c r="BY90"/>
      <c r="BZ90"/>
      <c r="CA90"/>
      <c r="CB90"/>
      <c r="CC90" s="47"/>
      <c r="CD90" s="47"/>
      <c r="CE90" s="47"/>
      <c r="CF90" s="47"/>
      <c r="CG90" s="47"/>
      <c r="CH90" s="47"/>
      <c r="CI90" s="47"/>
      <c r="CJ90" s="47"/>
      <c r="CK90" s="47"/>
      <c r="CL90" s="47"/>
    </row>
    <row r="91" spans="2:90">
      <c r="B91"/>
      <c r="C91" s="67"/>
      <c r="D91"/>
      <c r="E91" s="67"/>
      <c r="F91"/>
      <c r="G91" s="67"/>
      <c r="H91"/>
      <c r="I91" s="67"/>
      <c r="J91"/>
      <c r="K91" s="67"/>
      <c r="L91"/>
      <c r="M91" s="67"/>
      <c r="N91"/>
      <c r="O91" s="67"/>
      <c r="P91"/>
      <c r="Q91" s="67"/>
      <c r="R91"/>
      <c r="S91" s="67"/>
      <c r="T91"/>
      <c r="U91" s="67"/>
      <c r="V91"/>
      <c r="W91" s="67"/>
      <c r="X91"/>
      <c r="Y91" s="67"/>
      <c r="Z91"/>
      <c r="AA91" s="67"/>
      <c r="AB91"/>
      <c r="AC91" s="67"/>
      <c r="AD91"/>
      <c r="AE91" s="67"/>
      <c r="AF91"/>
      <c r="AG91" s="67"/>
      <c r="AH91"/>
      <c r="AI91" s="67"/>
      <c r="AJ91"/>
      <c r="AK91" s="67"/>
      <c r="AL91"/>
      <c r="AM91" s="67"/>
      <c r="AN91"/>
      <c r="AO91" s="67"/>
      <c r="AP91"/>
      <c r="AQ91" s="67"/>
      <c r="AR91"/>
      <c r="AS91" s="67"/>
      <c r="AT91"/>
      <c r="AU91" s="67"/>
      <c r="AV91"/>
      <c r="AW91" s="67"/>
      <c r="AX91"/>
      <c r="AY91" s="67"/>
      <c r="AZ91"/>
      <c r="BA91" s="67"/>
      <c r="BB91"/>
      <c r="BC91" s="67"/>
      <c r="BD91"/>
      <c r="BE91" s="67"/>
      <c r="BF91"/>
      <c r="BG91" s="67"/>
      <c r="BH91"/>
      <c r="BI91" s="67"/>
      <c r="BJ91"/>
      <c r="BK91" s="67"/>
      <c r="BL91"/>
      <c r="BM91" s="67"/>
      <c r="BN91"/>
      <c r="BO91" s="67"/>
      <c r="BP91"/>
      <c r="BQ91" s="67"/>
      <c r="BR91"/>
      <c r="BS91" s="67"/>
      <c r="BT91"/>
      <c r="BU91"/>
      <c r="BV91"/>
      <c r="BW91"/>
      <c r="BX91"/>
      <c r="BY91"/>
      <c r="BZ91"/>
      <c r="CA91"/>
      <c r="CB91"/>
      <c r="CC91" s="47"/>
      <c r="CD91" s="47"/>
      <c r="CE91" s="47"/>
      <c r="CF91" s="47"/>
      <c r="CG91" s="47"/>
      <c r="CH91" s="47"/>
      <c r="CI91" s="47"/>
      <c r="CJ91" s="47"/>
      <c r="CK91" s="47"/>
      <c r="CL91" s="47"/>
    </row>
    <row r="92" spans="2:90">
      <c r="B92"/>
      <c r="C92" s="67"/>
      <c r="D92"/>
      <c r="E92" s="67"/>
      <c r="F92"/>
      <c r="G92" s="67"/>
      <c r="H92"/>
      <c r="I92" s="67"/>
      <c r="J92"/>
      <c r="K92" s="67"/>
      <c r="L92"/>
      <c r="M92" s="67"/>
      <c r="N92"/>
      <c r="O92" s="67"/>
      <c r="P92"/>
      <c r="Q92" s="67"/>
      <c r="R92"/>
      <c r="S92" s="67"/>
      <c r="T92"/>
      <c r="U92" s="67"/>
      <c r="V92"/>
      <c r="W92" s="67"/>
      <c r="X92"/>
      <c r="Y92" s="67"/>
      <c r="Z92"/>
      <c r="AA92" s="67"/>
      <c r="AB92"/>
      <c r="AC92" s="67"/>
      <c r="AD92"/>
      <c r="AE92" s="67"/>
      <c r="AF92"/>
      <c r="AG92" s="67"/>
      <c r="AH92"/>
      <c r="AI92" s="67"/>
      <c r="AJ92"/>
      <c r="AK92" s="67"/>
      <c r="AL92"/>
      <c r="AM92" s="67"/>
      <c r="AN92"/>
      <c r="AO92" s="67"/>
      <c r="AP92"/>
      <c r="AQ92" s="67"/>
      <c r="AR92"/>
      <c r="AS92" s="67"/>
      <c r="AT92"/>
      <c r="AU92" s="67"/>
      <c r="AV92"/>
      <c r="AW92" s="67"/>
      <c r="AX92"/>
      <c r="AY92" s="67"/>
      <c r="AZ92"/>
      <c r="BA92" s="67"/>
      <c r="BB92"/>
      <c r="BC92" s="67"/>
      <c r="BD92"/>
      <c r="BE92" s="67"/>
      <c r="BF92"/>
      <c r="BG92" s="67"/>
      <c r="BH92"/>
      <c r="BI92" s="67"/>
      <c r="BJ92"/>
      <c r="BK92" s="67"/>
      <c r="BL92"/>
      <c r="BM92" s="67"/>
      <c r="BN92"/>
      <c r="BO92" s="67"/>
      <c r="BP92"/>
      <c r="BQ92" s="67"/>
      <c r="BR92"/>
      <c r="BS92" s="67"/>
      <c r="BT92"/>
      <c r="BU92"/>
      <c r="BV92"/>
      <c r="BW92"/>
      <c r="BX92"/>
      <c r="BY92"/>
      <c r="BZ92"/>
      <c r="CA92"/>
      <c r="CB92"/>
      <c r="CC92" s="47"/>
      <c r="CD92" s="47"/>
      <c r="CE92" s="47"/>
      <c r="CF92" s="47"/>
      <c r="CG92" s="47"/>
      <c r="CH92" s="47"/>
      <c r="CI92" s="47"/>
      <c r="CJ92" s="47"/>
      <c r="CK92" s="47"/>
      <c r="CL92" s="47"/>
    </row>
    <row r="93" spans="2:90">
      <c r="B93"/>
      <c r="C93" s="67"/>
      <c r="D93"/>
      <c r="E93" s="67"/>
      <c r="F93"/>
      <c r="G93" s="67"/>
      <c r="H93"/>
      <c r="I93" s="67"/>
      <c r="J93"/>
      <c r="K93" s="67"/>
      <c r="L93"/>
      <c r="M93" s="67"/>
      <c r="N93"/>
      <c r="O93" s="67"/>
      <c r="P93"/>
      <c r="Q93" s="67"/>
      <c r="R93"/>
      <c r="S93" s="67"/>
      <c r="T93"/>
      <c r="U93" s="67"/>
      <c r="V93"/>
      <c r="W93" s="67"/>
      <c r="X93"/>
      <c r="Y93" s="67"/>
      <c r="Z93"/>
      <c r="AA93" s="67"/>
      <c r="AB93"/>
      <c r="AC93" s="67"/>
      <c r="AD93"/>
      <c r="AE93" s="67"/>
      <c r="AF93"/>
      <c r="AG93" s="67"/>
      <c r="AH93"/>
      <c r="AI93" s="67"/>
      <c r="AJ93"/>
      <c r="AK93" s="67"/>
      <c r="AL93"/>
      <c r="AM93" s="67"/>
      <c r="AN93"/>
      <c r="AO93" s="67"/>
      <c r="AP93"/>
      <c r="AQ93" s="67"/>
      <c r="AR93"/>
      <c r="AS93" s="67"/>
      <c r="AT93"/>
      <c r="AU93" s="67"/>
      <c r="AV93"/>
      <c r="AW93" s="67"/>
      <c r="AX93"/>
      <c r="AY93" s="67"/>
      <c r="AZ93"/>
      <c r="BA93" s="67"/>
      <c r="BB93"/>
      <c r="BC93" s="67"/>
      <c r="BD93"/>
      <c r="BE93" s="67"/>
      <c r="BF93"/>
      <c r="BG93" s="67"/>
      <c r="BH93"/>
      <c r="BI93" s="67"/>
      <c r="BJ93"/>
      <c r="BK93" s="67"/>
      <c r="BL93"/>
      <c r="BM93" s="67"/>
      <c r="BN93"/>
      <c r="BO93" s="67"/>
      <c r="BP93"/>
      <c r="BQ93" s="67"/>
      <c r="BR93"/>
      <c r="BS93" s="67"/>
      <c r="BT93"/>
      <c r="BU93"/>
      <c r="BV93"/>
      <c r="BW93"/>
      <c r="BX93"/>
      <c r="BY93"/>
      <c r="BZ93"/>
      <c r="CA93"/>
      <c r="CB93"/>
      <c r="CC93" s="47"/>
      <c r="CD93" s="47"/>
      <c r="CE93" s="47"/>
      <c r="CF93" s="47"/>
      <c r="CG93" s="47"/>
      <c r="CH93" s="47"/>
      <c r="CI93" s="47"/>
      <c r="CJ93" s="47"/>
      <c r="CK93" s="47"/>
      <c r="CL93" s="47"/>
    </row>
    <row r="94" spans="2:90">
      <c r="B94"/>
      <c r="C94" s="67"/>
      <c r="D94"/>
      <c r="E94" s="67"/>
      <c r="F94"/>
      <c r="G94" s="67"/>
      <c r="H94"/>
      <c r="I94" s="67"/>
      <c r="J94"/>
      <c r="K94" s="67"/>
      <c r="L94"/>
      <c r="M94" s="67"/>
      <c r="N94"/>
      <c r="O94" s="67"/>
      <c r="P94"/>
      <c r="Q94" s="67"/>
      <c r="R94"/>
      <c r="S94" s="67"/>
      <c r="T94"/>
      <c r="U94" s="67"/>
      <c r="V94"/>
      <c r="W94" s="67"/>
      <c r="X94"/>
      <c r="Y94" s="67"/>
      <c r="Z94"/>
      <c r="AA94" s="67"/>
      <c r="AB94"/>
      <c r="AC94" s="67"/>
      <c r="AD94"/>
      <c r="AE94" s="67"/>
      <c r="AF94"/>
      <c r="AG94" s="67"/>
      <c r="AH94"/>
      <c r="AI94" s="67"/>
      <c r="AJ94"/>
      <c r="AK94" s="67"/>
      <c r="AL94"/>
      <c r="AM94" s="67"/>
      <c r="AN94"/>
      <c r="AO94" s="67"/>
      <c r="AP94"/>
      <c r="AQ94" s="67"/>
      <c r="AR94"/>
      <c r="AS94" s="67"/>
      <c r="AT94"/>
      <c r="AU94" s="67"/>
      <c r="AV94"/>
      <c r="AW94" s="67"/>
      <c r="AX94"/>
      <c r="AY94" s="67"/>
      <c r="AZ94"/>
      <c r="BA94" s="67"/>
      <c r="BB94"/>
      <c r="BC94" s="67"/>
      <c r="BD94"/>
      <c r="BE94" s="67"/>
      <c r="BF94"/>
      <c r="BG94" s="67"/>
      <c r="BH94"/>
      <c r="BI94" s="67"/>
      <c r="BJ94"/>
      <c r="BK94" s="67"/>
      <c r="BL94"/>
      <c r="BM94" s="67"/>
      <c r="BN94"/>
      <c r="BO94" s="67"/>
      <c r="BP94"/>
      <c r="BQ94" s="67"/>
      <c r="BR94"/>
      <c r="BS94" s="67"/>
      <c r="BT94"/>
      <c r="BU94"/>
      <c r="BV94"/>
      <c r="BW94"/>
      <c r="BX94"/>
      <c r="BY94"/>
      <c r="BZ94"/>
      <c r="CA94"/>
      <c r="CB94"/>
      <c r="CC94" s="47"/>
      <c r="CD94" s="47"/>
      <c r="CE94" s="47"/>
      <c r="CF94" s="47"/>
      <c r="CG94" s="47"/>
      <c r="CH94" s="47"/>
      <c r="CI94" s="47"/>
      <c r="CJ94" s="47"/>
      <c r="CK94" s="47"/>
      <c r="CL94" s="47"/>
    </row>
    <row r="95" spans="2:90">
      <c r="B95"/>
      <c r="C95" s="67"/>
      <c r="D95"/>
      <c r="E95" s="67"/>
      <c r="F95"/>
      <c r="G95" s="67"/>
      <c r="H95"/>
      <c r="I95" s="67"/>
      <c r="J95"/>
      <c r="K95" s="67"/>
      <c r="L95"/>
      <c r="M95" s="67"/>
      <c r="N95"/>
      <c r="O95" s="67"/>
      <c r="P95"/>
      <c r="Q95" s="67"/>
      <c r="R95"/>
      <c r="S95" s="67"/>
      <c r="T95"/>
      <c r="U95" s="67"/>
      <c r="V95"/>
      <c r="W95" s="67"/>
      <c r="X95"/>
      <c r="Y95" s="67"/>
      <c r="Z95"/>
      <c r="AA95" s="67"/>
      <c r="AB95"/>
      <c r="AC95" s="67"/>
      <c r="AD95"/>
      <c r="AE95" s="67"/>
      <c r="AF95"/>
      <c r="AG95" s="67"/>
      <c r="AH95"/>
      <c r="AI95" s="67"/>
      <c r="AJ95"/>
      <c r="AK95" s="67"/>
      <c r="AL95"/>
      <c r="AM95" s="67"/>
      <c r="AN95"/>
      <c r="AO95" s="67"/>
      <c r="AP95"/>
      <c r="AQ95" s="67"/>
      <c r="AR95"/>
      <c r="AS95" s="67"/>
      <c r="AT95"/>
      <c r="AU95" s="67"/>
      <c r="AV95"/>
      <c r="AW95" s="67"/>
      <c r="AX95"/>
      <c r="AY95" s="67"/>
      <c r="AZ95"/>
      <c r="BA95" s="67"/>
      <c r="BB95"/>
      <c r="BC95" s="67"/>
      <c r="BD95"/>
      <c r="BE95" s="67"/>
      <c r="BF95"/>
      <c r="BG95" s="67"/>
      <c r="BH95"/>
      <c r="BI95" s="67"/>
      <c r="BJ95"/>
      <c r="BK95" s="67"/>
      <c r="BL95"/>
      <c r="BM95" s="67"/>
      <c r="BN95"/>
      <c r="BO95" s="67"/>
      <c r="BP95"/>
      <c r="BQ95" s="67"/>
      <c r="BR95"/>
      <c r="BS95" s="67"/>
      <c r="BT95"/>
      <c r="BU95"/>
      <c r="BV95"/>
      <c r="BW95"/>
      <c r="BX95"/>
      <c r="BY95"/>
      <c r="BZ95"/>
      <c r="CA95"/>
      <c r="CB95"/>
      <c r="CC95" s="47"/>
      <c r="CD95" s="47"/>
      <c r="CE95" s="47"/>
      <c r="CF95" s="47"/>
      <c r="CG95" s="47"/>
      <c r="CH95" s="47"/>
      <c r="CI95" s="47"/>
      <c r="CJ95" s="47"/>
      <c r="CK95" s="47"/>
      <c r="CL95" s="47"/>
    </row>
    <row r="96" spans="2:90">
      <c r="B96"/>
      <c r="C96" s="67"/>
      <c r="D96"/>
      <c r="E96" s="67"/>
      <c r="F96"/>
      <c r="G96" s="67"/>
      <c r="H96"/>
      <c r="I96" s="67"/>
      <c r="J96"/>
      <c r="K96" s="67"/>
      <c r="L96"/>
      <c r="M96" s="67"/>
      <c r="N96"/>
      <c r="O96" s="67"/>
      <c r="P96"/>
      <c r="Q96" s="67"/>
      <c r="R96"/>
      <c r="S96" s="67"/>
      <c r="T96"/>
      <c r="U96" s="67"/>
      <c r="V96"/>
      <c r="W96" s="67"/>
      <c r="X96"/>
      <c r="Y96" s="67"/>
      <c r="Z96"/>
      <c r="AA96" s="67"/>
      <c r="AB96"/>
      <c r="AC96" s="67"/>
      <c r="AD96"/>
      <c r="AE96" s="67"/>
      <c r="AF96"/>
      <c r="AG96" s="67"/>
      <c r="AH96"/>
      <c r="AI96" s="67"/>
      <c r="AJ96"/>
      <c r="AK96" s="67"/>
      <c r="AL96"/>
      <c r="AM96" s="67"/>
      <c r="AN96"/>
      <c r="AO96" s="67"/>
      <c r="AP96"/>
      <c r="AQ96" s="67"/>
      <c r="AR96"/>
      <c r="AS96" s="67"/>
      <c r="AT96"/>
      <c r="AU96" s="67"/>
      <c r="AV96"/>
      <c r="AW96" s="67"/>
      <c r="AX96"/>
      <c r="AY96" s="67"/>
      <c r="AZ96"/>
      <c r="BA96" s="67"/>
      <c r="BB96"/>
      <c r="BC96" s="67"/>
      <c r="BD96"/>
      <c r="BE96" s="67"/>
      <c r="BF96"/>
      <c r="BG96" s="67"/>
      <c r="BH96"/>
      <c r="BI96" s="67"/>
      <c r="BJ96"/>
      <c r="BK96" s="67"/>
      <c r="BL96"/>
      <c r="BM96" s="67"/>
      <c r="BN96"/>
      <c r="BO96" s="67"/>
      <c r="BP96"/>
      <c r="BQ96" s="67"/>
      <c r="BR96"/>
      <c r="BS96" s="67"/>
      <c r="BT96"/>
      <c r="BU96"/>
      <c r="BV96"/>
      <c r="BW96"/>
      <c r="BX96"/>
      <c r="BY96"/>
      <c r="BZ96"/>
      <c r="CA96"/>
      <c r="CB96"/>
      <c r="CC96" s="47"/>
      <c r="CD96" s="47"/>
      <c r="CE96" s="47"/>
      <c r="CF96" s="47"/>
      <c r="CG96" s="47"/>
      <c r="CH96" s="47"/>
      <c r="CI96" s="47"/>
      <c r="CJ96" s="47"/>
      <c r="CK96" s="47"/>
      <c r="CL96" s="47"/>
    </row>
    <row r="97" spans="2:90">
      <c r="B97"/>
      <c r="C97" s="67"/>
      <c r="D97"/>
      <c r="E97" s="67"/>
      <c r="F97"/>
      <c r="G97" s="67"/>
      <c r="H97"/>
      <c r="I97" s="67"/>
      <c r="J97"/>
      <c r="K97" s="67"/>
      <c r="L97"/>
      <c r="M97" s="67"/>
      <c r="N97"/>
      <c r="O97" s="67"/>
      <c r="P97"/>
      <c r="Q97" s="67"/>
      <c r="R97"/>
      <c r="S97" s="67"/>
      <c r="T97"/>
      <c r="U97" s="67"/>
      <c r="V97"/>
      <c r="W97" s="67"/>
      <c r="X97"/>
      <c r="Y97" s="67"/>
      <c r="Z97"/>
      <c r="AA97" s="67"/>
      <c r="AB97"/>
      <c r="AC97" s="67"/>
      <c r="AD97"/>
      <c r="AE97" s="67"/>
      <c r="AF97"/>
      <c r="AG97" s="67"/>
      <c r="AH97"/>
      <c r="AI97" s="67"/>
      <c r="AJ97"/>
      <c r="AK97" s="67"/>
      <c r="AL97"/>
      <c r="AM97" s="67"/>
      <c r="AN97"/>
      <c r="AO97" s="67"/>
      <c r="AP97"/>
      <c r="AQ97" s="67"/>
      <c r="AR97"/>
      <c r="AS97" s="67"/>
      <c r="AT97"/>
      <c r="AU97" s="67"/>
      <c r="AV97"/>
      <c r="AW97" s="67"/>
      <c r="AX97"/>
      <c r="AY97" s="67"/>
      <c r="AZ97"/>
      <c r="BA97" s="67"/>
      <c r="BB97"/>
      <c r="BC97" s="67"/>
      <c r="BD97"/>
      <c r="BE97" s="67"/>
      <c r="BF97"/>
      <c r="BG97" s="67"/>
      <c r="BH97"/>
      <c r="BI97" s="67"/>
      <c r="BJ97"/>
      <c r="BK97" s="67"/>
      <c r="BL97"/>
      <c r="BM97" s="67"/>
      <c r="BN97"/>
      <c r="BO97" s="67"/>
      <c r="BP97"/>
      <c r="BQ97" s="67"/>
      <c r="BR97"/>
      <c r="BS97" s="67"/>
      <c r="BT97"/>
      <c r="BU97"/>
      <c r="BV97"/>
      <c r="BW97"/>
      <c r="BX97"/>
      <c r="BY97"/>
      <c r="BZ97"/>
      <c r="CA97"/>
      <c r="CB97"/>
      <c r="CC97" s="47"/>
      <c r="CD97" s="47"/>
      <c r="CE97" s="47"/>
      <c r="CF97" s="47"/>
      <c r="CG97" s="47"/>
      <c r="CH97" s="47"/>
      <c r="CI97" s="47"/>
      <c r="CJ97" s="47"/>
      <c r="CK97" s="47"/>
      <c r="CL97" s="47"/>
    </row>
    <row r="98" spans="2:90">
      <c r="B98"/>
      <c r="C98" s="67"/>
      <c r="D98"/>
      <c r="E98" s="67"/>
      <c r="F98"/>
      <c r="G98" s="67"/>
      <c r="H98"/>
      <c r="I98" s="67"/>
      <c r="J98"/>
      <c r="K98" s="67"/>
      <c r="L98"/>
      <c r="M98" s="67"/>
      <c r="N98"/>
      <c r="O98" s="67"/>
      <c r="P98"/>
      <c r="Q98" s="67"/>
      <c r="R98"/>
      <c r="S98" s="67"/>
      <c r="T98"/>
      <c r="U98" s="67"/>
      <c r="V98"/>
      <c r="W98" s="67"/>
      <c r="X98"/>
      <c r="Y98" s="67"/>
      <c r="Z98"/>
      <c r="AA98" s="67"/>
      <c r="AB98"/>
      <c r="AC98" s="67"/>
      <c r="AD98"/>
      <c r="AE98" s="67"/>
      <c r="AF98"/>
      <c r="AG98" s="67"/>
      <c r="AH98"/>
      <c r="AI98" s="67"/>
      <c r="AJ98"/>
      <c r="AK98" s="67"/>
      <c r="AL98"/>
      <c r="AM98" s="67"/>
      <c r="AN98"/>
      <c r="AO98" s="67"/>
      <c r="AP98"/>
      <c r="AQ98" s="67"/>
      <c r="AR98"/>
      <c r="AS98" s="67"/>
      <c r="AT98"/>
      <c r="AU98" s="67"/>
      <c r="AV98"/>
      <c r="AW98" s="67"/>
      <c r="AX98"/>
      <c r="AY98" s="67"/>
      <c r="AZ98"/>
      <c r="BA98" s="67"/>
      <c r="BB98"/>
      <c r="BC98" s="67"/>
      <c r="BD98"/>
      <c r="BE98" s="67"/>
      <c r="BF98"/>
      <c r="BG98" s="67"/>
      <c r="BH98"/>
      <c r="BI98" s="67"/>
      <c r="BJ98"/>
      <c r="BK98" s="67"/>
      <c r="BL98"/>
      <c r="BM98" s="67"/>
      <c r="BN98"/>
      <c r="BO98" s="67"/>
      <c r="BP98"/>
      <c r="BQ98" s="67"/>
      <c r="BR98"/>
      <c r="BS98" s="67"/>
      <c r="BT98"/>
      <c r="BU98"/>
      <c r="BV98"/>
      <c r="BW98"/>
      <c r="BX98"/>
      <c r="BY98"/>
      <c r="BZ98"/>
      <c r="CA98"/>
      <c r="CB98"/>
      <c r="CC98" s="47"/>
      <c r="CD98" s="47"/>
      <c r="CE98" s="47"/>
      <c r="CF98" s="47"/>
      <c r="CG98" s="47"/>
      <c r="CH98" s="47"/>
      <c r="CI98" s="47"/>
      <c r="CJ98" s="47"/>
      <c r="CK98" s="47"/>
      <c r="CL98" s="47"/>
    </row>
    <row r="99" spans="2:90">
      <c r="B99"/>
      <c r="C99" s="67"/>
      <c r="D99"/>
      <c r="E99" s="67"/>
      <c r="F99"/>
      <c r="G99" s="67"/>
      <c r="H99"/>
      <c r="I99" s="67"/>
      <c r="J99"/>
      <c r="K99" s="67"/>
      <c r="L99"/>
      <c r="M99" s="67"/>
      <c r="N99"/>
      <c r="O99" s="67"/>
      <c r="P99"/>
      <c r="Q99" s="67"/>
      <c r="R99"/>
      <c r="S99" s="67"/>
      <c r="T99"/>
      <c r="U99" s="67"/>
      <c r="V99"/>
      <c r="W99" s="67"/>
      <c r="X99"/>
      <c r="Y99" s="67"/>
      <c r="Z99"/>
      <c r="AA99" s="67"/>
      <c r="AB99"/>
      <c r="AC99" s="67"/>
      <c r="AD99"/>
      <c r="AE99" s="67"/>
      <c r="AF99"/>
      <c r="AG99" s="67"/>
      <c r="AH99"/>
      <c r="AI99" s="67"/>
      <c r="AJ99"/>
      <c r="AK99" s="67"/>
      <c r="AL99"/>
      <c r="AM99" s="67"/>
      <c r="AN99"/>
      <c r="AO99" s="67"/>
      <c r="AP99"/>
      <c r="AQ99" s="67"/>
      <c r="AR99"/>
      <c r="AS99" s="67"/>
      <c r="AT99"/>
      <c r="AU99" s="67"/>
      <c r="AV99"/>
      <c r="AW99" s="67"/>
      <c r="AX99"/>
      <c r="AY99" s="67"/>
      <c r="AZ99"/>
      <c r="BA99" s="67"/>
      <c r="BB99"/>
      <c r="BC99" s="67"/>
      <c r="BD99"/>
      <c r="BE99" s="67"/>
      <c r="BF99"/>
      <c r="BG99" s="67"/>
      <c r="BH99"/>
      <c r="BI99" s="67"/>
      <c r="BJ99"/>
      <c r="BK99" s="67"/>
      <c r="BL99"/>
      <c r="BM99" s="67"/>
      <c r="BN99"/>
      <c r="BO99" s="67"/>
      <c r="BP99"/>
      <c r="BQ99" s="67"/>
      <c r="BR99"/>
      <c r="BS99" s="67"/>
      <c r="BT99"/>
      <c r="BU99"/>
      <c r="BV99"/>
      <c r="BW99"/>
      <c r="BX99"/>
      <c r="BY99"/>
      <c r="BZ99"/>
      <c r="CA99"/>
      <c r="CB99"/>
      <c r="CC99" s="47"/>
      <c r="CD99" s="47"/>
      <c r="CE99" s="47"/>
      <c r="CF99" s="47"/>
      <c r="CG99" s="47"/>
      <c r="CH99" s="47"/>
      <c r="CI99" s="47"/>
      <c r="CJ99" s="47"/>
      <c r="CK99" s="47"/>
      <c r="CL99" s="47"/>
    </row>
    <row r="100" spans="2:90">
      <c r="B100"/>
      <c r="C100" s="67"/>
      <c r="D100"/>
      <c r="E100" s="67"/>
      <c r="F100"/>
      <c r="G100" s="67"/>
      <c r="H100"/>
      <c r="I100" s="67"/>
      <c r="J100"/>
      <c r="K100" s="67"/>
      <c r="L100"/>
      <c r="M100" s="67"/>
      <c r="N100"/>
      <c r="O100" s="67"/>
      <c r="P100"/>
      <c r="Q100" s="67"/>
      <c r="R100"/>
      <c r="S100" s="67"/>
      <c r="T100"/>
      <c r="U100" s="67"/>
      <c r="V100"/>
      <c r="W100" s="67"/>
      <c r="X100"/>
      <c r="Y100" s="67"/>
      <c r="Z100"/>
      <c r="AA100" s="67"/>
      <c r="AB100"/>
      <c r="AC100" s="67"/>
      <c r="AD100"/>
      <c r="AE100" s="67"/>
      <c r="AF100"/>
      <c r="AG100" s="67"/>
      <c r="AH100"/>
      <c r="AI100" s="67"/>
      <c r="AJ100"/>
      <c r="AK100" s="67"/>
      <c r="AL100"/>
      <c r="AM100" s="67"/>
      <c r="AN100"/>
      <c r="AO100" s="67"/>
      <c r="AP100"/>
      <c r="AQ100" s="67"/>
      <c r="AR100"/>
      <c r="AS100" s="67"/>
      <c r="AT100"/>
      <c r="AU100" s="67"/>
      <c r="AV100"/>
      <c r="AW100" s="67"/>
      <c r="AX100"/>
      <c r="AY100" s="67"/>
      <c r="AZ100"/>
      <c r="BA100" s="67"/>
      <c r="BB100"/>
      <c r="BC100" s="67"/>
      <c r="BD100"/>
      <c r="BE100" s="67"/>
      <c r="BF100"/>
      <c r="BG100" s="67"/>
      <c r="BH100"/>
      <c r="BI100" s="67"/>
      <c r="BJ100"/>
      <c r="BK100" s="67"/>
      <c r="BL100"/>
      <c r="BM100" s="67"/>
      <c r="BN100"/>
      <c r="BO100" s="67"/>
      <c r="BP100"/>
      <c r="BQ100" s="67"/>
      <c r="BR100"/>
      <c r="BS100" s="67"/>
      <c r="BT100"/>
      <c r="BU100"/>
      <c r="BV100"/>
      <c r="BW100"/>
      <c r="BX100"/>
      <c r="BY100"/>
      <c r="BZ100"/>
      <c r="CA100"/>
      <c r="CB100"/>
      <c r="CC100" s="47"/>
      <c r="CD100" s="47"/>
      <c r="CE100" s="47"/>
      <c r="CF100" s="47"/>
      <c r="CG100" s="47"/>
      <c r="CH100" s="47"/>
      <c r="CI100" s="47"/>
      <c r="CJ100" s="47"/>
      <c r="CK100" s="47"/>
      <c r="CL100" s="47"/>
    </row>
    <row r="101" spans="2:90">
      <c r="B101"/>
      <c r="C101" s="67"/>
      <c r="D101"/>
      <c r="E101" s="67"/>
      <c r="F101"/>
      <c r="G101" s="67"/>
      <c r="H101"/>
      <c r="I101" s="67"/>
      <c r="J101"/>
      <c r="K101" s="67"/>
      <c r="L101"/>
      <c r="M101" s="67"/>
      <c r="N101"/>
      <c r="O101" s="67"/>
      <c r="P101"/>
      <c r="Q101" s="67"/>
      <c r="R101"/>
      <c r="S101" s="67"/>
      <c r="T101"/>
      <c r="U101" s="67"/>
      <c r="V101"/>
      <c r="W101" s="67"/>
      <c r="X101"/>
      <c r="Y101" s="67"/>
      <c r="Z101"/>
      <c r="AA101" s="67"/>
      <c r="AB101"/>
      <c r="AC101" s="67"/>
      <c r="AD101"/>
      <c r="AE101" s="67"/>
      <c r="AF101"/>
      <c r="AG101" s="67"/>
      <c r="AH101"/>
      <c r="AI101" s="67"/>
      <c r="AJ101"/>
      <c r="AK101" s="67"/>
      <c r="AL101"/>
      <c r="AM101" s="67"/>
      <c r="AN101"/>
      <c r="AO101" s="67"/>
      <c r="AP101"/>
      <c r="AQ101" s="67"/>
      <c r="AR101"/>
      <c r="AS101" s="67"/>
      <c r="AT101"/>
      <c r="AU101" s="67"/>
      <c r="AV101"/>
      <c r="AW101" s="67"/>
      <c r="AX101"/>
      <c r="AY101" s="67"/>
      <c r="AZ101"/>
      <c r="BA101" s="67"/>
      <c r="BB101"/>
      <c r="BC101" s="67"/>
      <c r="BD101"/>
      <c r="BE101" s="67"/>
      <c r="BF101"/>
      <c r="BG101" s="67"/>
      <c r="BH101"/>
      <c r="BI101" s="67"/>
      <c r="BJ101"/>
      <c r="BK101" s="67"/>
      <c r="BL101"/>
      <c r="BM101" s="67"/>
      <c r="BN101"/>
      <c r="BO101" s="67"/>
      <c r="BP101"/>
      <c r="BQ101" s="67"/>
      <c r="BR101"/>
      <c r="BS101" s="67"/>
      <c r="BT101"/>
      <c r="BU101"/>
      <c r="BV101"/>
      <c r="BW101"/>
      <c r="BX101"/>
      <c r="BY101"/>
      <c r="BZ101"/>
      <c r="CA101"/>
      <c r="CB101"/>
      <c r="CC101" s="47"/>
      <c r="CD101" s="47"/>
      <c r="CE101" s="47"/>
      <c r="CF101" s="47"/>
      <c r="CG101" s="47"/>
      <c r="CH101" s="47"/>
      <c r="CI101" s="47"/>
      <c r="CJ101" s="47"/>
      <c r="CK101" s="47"/>
      <c r="CL101" s="47"/>
    </row>
    <row r="102" spans="2:90">
      <c r="B102"/>
      <c r="C102" s="67"/>
      <c r="D102"/>
      <c r="E102" s="67"/>
      <c r="F102"/>
      <c r="G102" s="67"/>
      <c r="H102"/>
      <c r="I102" s="67"/>
      <c r="J102"/>
      <c r="K102" s="67"/>
      <c r="L102"/>
      <c r="M102" s="67"/>
      <c r="N102"/>
      <c r="O102" s="67"/>
      <c r="P102"/>
      <c r="Q102" s="67"/>
      <c r="R102"/>
      <c r="S102" s="67"/>
      <c r="T102"/>
      <c r="U102" s="67"/>
      <c r="V102"/>
      <c r="W102" s="67"/>
      <c r="X102"/>
      <c r="Y102" s="67"/>
      <c r="Z102"/>
      <c r="AA102" s="67"/>
      <c r="AB102"/>
      <c r="AC102" s="67"/>
      <c r="AD102"/>
      <c r="AE102" s="67"/>
      <c r="AF102"/>
      <c r="AG102" s="67"/>
      <c r="AH102"/>
      <c r="AI102" s="67"/>
      <c r="AJ102"/>
      <c r="AK102" s="67"/>
      <c r="AL102"/>
      <c r="AM102" s="67"/>
      <c r="AN102"/>
      <c r="AO102" s="67"/>
      <c r="AP102"/>
      <c r="AQ102" s="67"/>
      <c r="AR102"/>
      <c r="AS102" s="67"/>
      <c r="AT102"/>
      <c r="AU102" s="67"/>
      <c r="AV102"/>
      <c r="AW102" s="67"/>
      <c r="AX102"/>
      <c r="AY102" s="67"/>
      <c r="AZ102"/>
      <c r="BA102" s="67"/>
      <c r="BB102"/>
      <c r="BC102" s="67"/>
      <c r="BD102"/>
      <c r="BE102" s="67"/>
      <c r="BF102"/>
      <c r="BG102" s="67"/>
      <c r="BH102"/>
      <c r="BI102" s="67"/>
      <c r="BJ102"/>
      <c r="BK102" s="67"/>
      <c r="BL102"/>
      <c r="BM102" s="67"/>
      <c r="BN102"/>
      <c r="BO102" s="67"/>
      <c r="BP102"/>
      <c r="BQ102" s="67"/>
      <c r="BR102"/>
      <c r="BS102" s="67"/>
      <c r="BT102"/>
      <c r="BU102"/>
      <c r="BV102"/>
      <c r="BW102"/>
      <c r="BX102"/>
      <c r="BY102"/>
      <c r="BZ102"/>
      <c r="CA102"/>
      <c r="CB102"/>
      <c r="CC102" s="47"/>
      <c r="CD102" s="47"/>
      <c r="CE102" s="47"/>
      <c r="CF102" s="47"/>
      <c r="CG102" s="47"/>
      <c r="CH102" s="47"/>
      <c r="CI102" s="47"/>
      <c r="CJ102" s="47"/>
      <c r="CK102" s="47"/>
      <c r="CL102" s="47"/>
    </row>
    <row r="103" spans="2:90">
      <c r="B103"/>
      <c r="C103" s="67"/>
      <c r="D103"/>
      <c r="E103" s="67"/>
      <c r="F103"/>
      <c r="G103" s="67"/>
      <c r="H103"/>
      <c r="I103" s="67"/>
      <c r="J103"/>
      <c r="K103" s="67"/>
      <c r="L103"/>
      <c r="M103" s="67"/>
      <c r="N103"/>
      <c r="O103" s="67"/>
      <c r="P103"/>
      <c r="Q103" s="67"/>
      <c r="R103"/>
      <c r="S103" s="67"/>
      <c r="T103"/>
      <c r="U103" s="67"/>
      <c r="V103"/>
      <c r="W103" s="67"/>
      <c r="X103"/>
      <c r="Y103" s="67"/>
      <c r="Z103"/>
      <c r="AA103" s="67"/>
      <c r="AB103"/>
      <c r="AC103" s="67"/>
      <c r="AD103"/>
      <c r="AE103" s="67"/>
      <c r="AF103"/>
      <c r="AG103" s="67"/>
      <c r="AH103"/>
      <c r="AI103" s="67"/>
      <c r="AJ103"/>
      <c r="AK103" s="67"/>
      <c r="AL103"/>
      <c r="AM103" s="67"/>
      <c r="AN103"/>
      <c r="AO103" s="67"/>
      <c r="AP103"/>
      <c r="AQ103" s="67"/>
      <c r="AR103"/>
      <c r="AS103" s="67"/>
      <c r="AT103"/>
      <c r="AU103" s="67"/>
      <c r="AV103"/>
      <c r="AW103" s="67"/>
      <c r="AX103"/>
      <c r="AY103" s="67"/>
      <c r="AZ103"/>
      <c r="BA103" s="67"/>
      <c r="BB103"/>
      <c r="BC103" s="67"/>
      <c r="BD103"/>
      <c r="BE103" s="67"/>
      <c r="BF103"/>
      <c r="BG103" s="67"/>
      <c r="BH103"/>
      <c r="BI103" s="67"/>
      <c r="BJ103"/>
      <c r="BK103" s="67"/>
      <c r="BL103"/>
      <c r="BM103" s="67"/>
      <c r="BN103"/>
      <c r="BO103" s="67"/>
      <c r="BP103"/>
      <c r="BQ103" s="67"/>
      <c r="BR103"/>
      <c r="BS103" s="67"/>
      <c r="BT103"/>
      <c r="BU103"/>
      <c r="BV103"/>
      <c r="BW103"/>
      <c r="BX103"/>
      <c r="BY103"/>
      <c r="BZ103"/>
      <c r="CA103"/>
      <c r="CB103"/>
      <c r="CC103" s="47"/>
      <c r="CD103" s="47"/>
      <c r="CE103" s="47"/>
      <c r="CF103" s="47"/>
      <c r="CG103" s="47"/>
      <c r="CH103" s="47"/>
      <c r="CI103" s="47"/>
      <c r="CJ103" s="47"/>
      <c r="CK103" s="47"/>
      <c r="CL103" s="47"/>
    </row>
    <row r="104" spans="2:90">
      <c r="B104"/>
      <c r="C104" s="67"/>
      <c r="D104"/>
      <c r="E104" s="67"/>
      <c r="F104"/>
      <c r="G104" s="67"/>
      <c r="H104"/>
      <c r="I104" s="67"/>
      <c r="J104"/>
      <c r="K104" s="67"/>
      <c r="L104"/>
      <c r="M104" s="67"/>
      <c r="N104"/>
      <c r="O104" s="67"/>
      <c r="P104"/>
      <c r="Q104" s="67"/>
      <c r="R104"/>
      <c r="S104" s="67"/>
      <c r="T104"/>
      <c r="U104" s="67"/>
      <c r="V104"/>
      <c r="W104" s="67"/>
      <c r="X104"/>
      <c r="Y104" s="67"/>
      <c r="Z104"/>
      <c r="AA104" s="67"/>
      <c r="AB104"/>
      <c r="AC104" s="67"/>
      <c r="AD104"/>
      <c r="AE104" s="67"/>
      <c r="AF104"/>
      <c r="AG104" s="67"/>
      <c r="AH104"/>
      <c r="AI104" s="67"/>
      <c r="AJ104"/>
      <c r="AK104" s="67"/>
      <c r="AL104"/>
      <c r="AM104" s="67"/>
      <c r="AN104"/>
      <c r="AO104" s="67"/>
      <c r="AP104"/>
      <c r="AQ104" s="67"/>
      <c r="AR104"/>
      <c r="AS104" s="67"/>
      <c r="AT104"/>
      <c r="AU104" s="67"/>
      <c r="AV104"/>
      <c r="AW104" s="67"/>
      <c r="AX104"/>
      <c r="AY104" s="67"/>
      <c r="AZ104"/>
      <c r="BA104" s="67"/>
      <c r="BB104"/>
      <c r="BC104" s="67"/>
      <c r="BD104"/>
      <c r="BE104" s="67"/>
      <c r="BF104"/>
      <c r="BG104" s="67"/>
      <c r="BH104"/>
      <c r="BI104" s="67"/>
      <c r="BJ104"/>
      <c r="BK104" s="67"/>
      <c r="BL104"/>
      <c r="BM104" s="67"/>
      <c r="BN104"/>
      <c r="BO104" s="67"/>
      <c r="BP104"/>
      <c r="BQ104" s="67"/>
      <c r="BR104"/>
      <c r="BS104" s="67"/>
      <c r="BT104"/>
      <c r="BU104"/>
      <c r="BV104"/>
      <c r="BW104"/>
      <c r="BX104"/>
      <c r="BY104"/>
      <c r="BZ104"/>
      <c r="CA104"/>
      <c r="CB104"/>
      <c r="CC104" s="47"/>
      <c r="CD104" s="47"/>
      <c r="CE104" s="47"/>
      <c r="CF104" s="47"/>
      <c r="CG104" s="47"/>
      <c r="CH104" s="47"/>
      <c r="CI104" s="47"/>
      <c r="CJ104" s="47"/>
      <c r="CK104" s="47"/>
      <c r="CL104" s="47"/>
    </row>
    <row r="105" spans="2:90">
      <c r="B105"/>
      <c r="C105" s="67"/>
      <c r="D105"/>
      <c r="E105" s="67"/>
      <c r="F105"/>
      <c r="G105" s="67"/>
      <c r="H105"/>
      <c r="I105" s="67"/>
      <c r="J105"/>
      <c r="K105" s="67"/>
      <c r="L105"/>
      <c r="M105" s="67"/>
      <c r="N105"/>
      <c r="O105" s="67"/>
      <c r="P105"/>
      <c r="Q105" s="67"/>
      <c r="R105"/>
      <c r="S105" s="67"/>
      <c r="T105"/>
      <c r="U105" s="67"/>
      <c r="V105"/>
      <c r="W105" s="67"/>
      <c r="X105"/>
      <c r="Y105" s="67"/>
      <c r="Z105"/>
      <c r="AA105" s="67"/>
      <c r="AB105"/>
      <c r="AC105" s="67"/>
      <c r="AD105"/>
      <c r="AE105" s="67"/>
      <c r="AF105"/>
      <c r="AG105" s="67"/>
      <c r="AH105"/>
      <c r="AI105" s="67"/>
      <c r="AJ105"/>
      <c r="AK105" s="67"/>
      <c r="AL105"/>
      <c r="AM105" s="67"/>
      <c r="AN105"/>
      <c r="AO105" s="67"/>
      <c r="AP105"/>
      <c r="AQ105" s="67"/>
      <c r="AR105"/>
      <c r="AS105" s="67"/>
      <c r="AT105"/>
      <c r="AU105" s="67"/>
      <c r="AV105"/>
      <c r="AW105" s="67"/>
      <c r="AX105"/>
      <c r="AY105" s="67"/>
      <c r="AZ105"/>
      <c r="BA105" s="67"/>
      <c r="BB105"/>
      <c r="BC105" s="67"/>
      <c r="BD105"/>
      <c r="BE105" s="67"/>
      <c r="BF105"/>
      <c r="BG105" s="67"/>
      <c r="BH105"/>
      <c r="BI105" s="67"/>
      <c r="BJ105"/>
      <c r="BK105" s="67"/>
      <c r="BL105"/>
      <c r="BM105" s="67"/>
      <c r="BN105"/>
      <c r="BO105" s="67"/>
      <c r="BP105"/>
      <c r="BQ105" s="67"/>
      <c r="BR105"/>
      <c r="BS105" s="67"/>
      <c r="BT105"/>
      <c r="BU105"/>
      <c r="BV105"/>
      <c r="BW105"/>
      <c r="BX105"/>
      <c r="BY105"/>
      <c r="BZ105"/>
      <c r="CA105"/>
      <c r="CB105"/>
      <c r="CC105" s="47"/>
      <c r="CD105" s="47"/>
      <c r="CE105" s="47"/>
      <c r="CF105" s="47"/>
      <c r="CG105" s="47"/>
      <c r="CH105" s="47"/>
      <c r="CI105" s="47"/>
      <c r="CJ105" s="47"/>
      <c r="CK105" s="47"/>
      <c r="CL105" s="47"/>
    </row>
    <row r="106" spans="2:90">
      <c r="B106"/>
      <c r="C106" s="67"/>
      <c r="D106"/>
      <c r="E106" s="67"/>
      <c r="F106"/>
      <c r="G106" s="67"/>
      <c r="H106"/>
      <c r="I106" s="67"/>
      <c r="J106"/>
      <c r="K106" s="67"/>
      <c r="L106"/>
      <c r="M106" s="67"/>
      <c r="N106"/>
      <c r="O106" s="67"/>
      <c r="P106"/>
      <c r="Q106" s="67"/>
      <c r="R106"/>
      <c r="S106" s="67"/>
      <c r="T106"/>
      <c r="U106" s="67"/>
      <c r="V106"/>
      <c r="W106" s="67"/>
      <c r="X106"/>
      <c r="Y106" s="67"/>
      <c r="Z106"/>
      <c r="AA106" s="67"/>
      <c r="AB106"/>
      <c r="AC106" s="67"/>
      <c r="AD106"/>
      <c r="AE106" s="67"/>
      <c r="AF106"/>
      <c r="AG106" s="67"/>
      <c r="AH106"/>
      <c r="AI106" s="67"/>
      <c r="AJ106"/>
      <c r="AK106" s="67"/>
      <c r="AL106"/>
      <c r="AM106" s="67"/>
      <c r="AN106"/>
      <c r="AO106" s="67"/>
      <c r="AP106"/>
      <c r="AQ106" s="67"/>
      <c r="AR106"/>
      <c r="AS106" s="67"/>
      <c r="AT106"/>
      <c r="AU106" s="67"/>
      <c r="AV106"/>
      <c r="AW106" s="67"/>
      <c r="AX106"/>
      <c r="AY106" s="67"/>
      <c r="AZ106"/>
      <c r="BA106" s="67"/>
      <c r="BB106"/>
      <c r="BC106" s="67"/>
      <c r="BD106"/>
      <c r="BE106" s="67"/>
      <c r="BF106"/>
      <c r="BG106" s="67"/>
      <c r="BH106"/>
      <c r="BI106" s="67"/>
      <c r="BJ106"/>
      <c r="BK106" s="67"/>
      <c r="BL106"/>
      <c r="BM106" s="67"/>
      <c r="BN106"/>
      <c r="BO106" s="67"/>
      <c r="BP106"/>
      <c r="BQ106" s="67"/>
      <c r="BR106"/>
      <c r="BS106" s="67"/>
      <c r="BT106"/>
      <c r="BU106"/>
      <c r="BV106"/>
      <c r="BW106"/>
      <c r="BX106"/>
      <c r="BY106"/>
      <c r="BZ106"/>
      <c r="CA106"/>
      <c r="CB106"/>
      <c r="CC106" s="47"/>
      <c r="CD106" s="47"/>
      <c r="CE106" s="47"/>
      <c r="CF106" s="47"/>
      <c r="CG106" s="47"/>
      <c r="CH106" s="47"/>
      <c r="CI106" s="47"/>
      <c r="CJ106" s="47"/>
      <c r="CK106" s="47"/>
      <c r="CL106" s="47"/>
    </row>
    <row r="107" spans="2:90">
      <c r="B107"/>
      <c r="C107" s="67"/>
      <c r="D107"/>
      <c r="E107" s="67"/>
      <c r="F107"/>
      <c r="G107" s="67"/>
      <c r="H107"/>
      <c r="I107" s="67"/>
      <c r="J107"/>
      <c r="K107" s="67"/>
      <c r="L107"/>
      <c r="M107" s="67"/>
      <c r="N107"/>
      <c r="O107" s="67"/>
      <c r="P107"/>
      <c r="Q107" s="67"/>
      <c r="R107"/>
      <c r="S107" s="67"/>
      <c r="T107"/>
      <c r="U107" s="67"/>
      <c r="V107"/>
      <c r="W107" s="67"/>
      <c r="X107"/>
      <c r="Y107" s="67"/>
      <c r="Z107"/>
      <c r="AA107" s="67"/>
      <c r="AB107"/>
      <c r="AC107" s="67"/>
      <c r="AD107"/>
      <c r="AE107" s="67"/>
      <c r="AF107"/>
      <c r="AG107" s="67"/>
      <c r="AH107"/>
      <c r="AI107" s="67"/>
      <c r="AJ107"/>
      <c r="AK107" s="67"/>
      <c r="AL107"/>
      <c r="AM107" s="67"/>
      <c r="AN107"/>
      <c r="AO107" s="67"/>
      <c r="AP107"/>
      <c r="AQ107" s="67"/>
      <c r="AR107"/>
      <c r="AS107" s="67"/>
      <c r="AT107"/>
      <c r="AU107" s="67"/>
      <c r="AV107"/>
      <c r="AW107" s="67"/>
      <c r="AX107"/>
      <c r="AY107" s="67"/>
      <c r="AZ107"/>
      <c r="BA107" s="67"/>
      <c r="BB107"/>
      <c r="BC107" s="67"/>
      <c r="BD107"/>
      <c r="BE107" s="67"/>
      <c r="BF107"/>
      <c r="BG107" s="67"/>
      <c r="BH107"/>
      <c r="BI107" s="67"/>
      <c r="BJ107"/>
      <c r="BK107" s="67"/>
      <c r="BL107"/>
      <c r="BM107" s="67"/>
      <c r="BN107"/>
      <c r="BO107" s="67"/>
      <c r="BP107"/>
      <c r="BQ107" s="67"/>
      <c r="BR107"/>
      <c r="BS107" s="67"/>
      <c r="BT107"/>
      <c r="BU107"/>
      <c r="BV107"/>
      <c r="BW107"/>
      <c r="BX107"/>
      <c r="BY107"/>
      <c r="BZ107"/>
      <c r="CA107"/>
      <c r="CB107"/>
      <c r="CC107" s="47"/>
      <c r="CD107" s="47"/>
      <c r="CE107" s="47"/>
      <c r="CF107" s="47"/>
      <c r="CG107" s="47"/>
      <c r="CH107" s="47"/>
      <c r="CI107" s="47"/>
      <c r="CJ107" s="47"/>
      <c r="CK107" s="47"/>
      <c r="CL107" s="47"/>
    </row>
    <row r="108" spans="2:90">
      <c r="B108"/>
      <c r="C108" s="67"/>
      <c r="D108"/>
      <c r="E108" s="67"/>
      <c r="F108"/>
      <c r="G108" s="67"/>
      <c r="H108"/>
      <c r="I108" s="67"/>
      <c r="J108"/>
      <c r="K108" s="67"/>
      <c r="L108"/>
      <c r="M108" s="67"/>
      <c r="N108"/>
      <c r="O108" s="67"/>
      <c r="P108"/>
      <c r="Q108" s="67"/>
      <c r="R108"/>
      <c r="S108" s="67"/>
      <c r="T108"/>
      <c r="U108" s="67"/>
      <c r="V108"/>
      <c r="W108" s="67"/>
      <c r="X108"/>
      <c r="Y108" s="67"/>
      <c r="Z108"/>
      <c r="AA108" s="67"/>
      <c r="AB108"/>
      <c r="AC108" s="67"/>
      <c r="AD108"/>
      <c r="AE108" s="67"/>
      <c r="AF108"/>
      <c r="AG108" s="67"/>
      <c r="AH108"/>
      <c r="AI108" s="67"/>
      <c r="AJ108"/>
      <c r="AK108" s="67"/>
      <c r="AL108"/>
      <c r="AM108" s="67"/>
      <c r="AN108"/>
      <c r="AO108" s="67"/>
      <c r="AP108"/>
      <c r="AQ108" s="67"/>
      <c r="AR108"/>
      <c r="AS108" s="67"/>
      <c r="AT108"/>
      <c r="AU108" s="67"/>
      <c r="AV108"/>
      <c r="AW108" s="67"/>
      <c r="AX108"/>
      <c r="AY108" s="67"/>
      <c r="AZ108"/>
      <c r="BA108" s="67"/>
      <c r="BB108"/>
      <c r="BC108" s="67"/>
      <c r="BD108"/>
      <c r="BE108" s="67"/>
      <c r="BF108"/>
      <c r="BG108" s="67"/>
      <c r="BH108"/>
      <c r="BI108" s="67"/>
      <c r="BJ108"/>
      <c r="BK108" s="67"/>
      <c r="BL108"/>
      <c r="BM108" s="67"/>
      <c r="BN108"/>
      <c r="BO108" s="67"/>
      <c r="BP108"/>
      <c r="BQ108" s="67"/>
      <c r="BR108"/>
      <c r="BS108" s="67"/>
      <c r="BT108"/>
      <c r="BU108"/>
      <c r="BV108"/>
      <c r="BW108"/>
      <c r="BX108"/>
      <c r="BY108"/>
      <c r="BZ108"/>
      <c r="CA108"/>
      <c r="CB108"/>
      <c r="CC108" s="47"/>
      <c r="CD108" s="47"/>
      <c r="CE108" s="47"/>
      <c r="CF108" s="47"/>
      <c r="CG108" s="47"/>
      <c r="CH108" s="47"/>
      <c r="CI108" s="47"/>
      <c r="CJ108" s="47"/>
      <c r="CK108" s="47"/>
      <c r="CL108" s="47"/>
    </row>
    <row r="109" spans="2:90">
      <c r="B109"/>
      <c r="C109" s="67"/>
      <c r="D109"/>
      <c r="E109" s="67"/>
      <c r="F109"/>
      <c r="G109" s="67"/>
      <c r="H109"/>
      <c r="I109" s="67"/>
      <c r="J109"/>
      <c r="K109" s="67"/>
      <c r="L109"/>
      <c r="M109" s="67"/>
      <c r="N109"/>
      <c r="O109" s="67"/>
      <c r="P109"/>
      <c r="Q109" s="67"/>
      <c r="R109"/>
      <c r="S109" s="67"/>
      <c r="T109"/>
      <c r="U109" s="67"/>
      <c r="V109"/>
      <c r="W109" s="67"/>
      <c r="X109"/>
      <c r="Y109" s="67"/>
      <c r="Z109"/>
      <c r="AA109" s="67"/>
      <c r="AB109"/>
      <c r="AC109" s="67"/>
      <c r="AD109"/>
      <c r="AE109" s="67"/>
      <c r="AF109"/>
      <c r="AG109" s="67"/>
      <c r="AH109"/>
      <c r="AI109" s="67"/>
      <c r="AJ109"/>
      <c r="AK109" s="67"/>
      <c r="AL109"/>
      <c r="AM109" s="67"/>
      <c r="AN109"/>
      <c r="AO109" s="67"/>
      <c r="AP109"/>
      <c r="AQ109" s="67"/>
      <c r="AR109"/>
      <c r="AS109" s="67"/>
      <c r="AT109"/>
      <c r="AU109" s="67"/>
      <c r="AV109"/>
      <c r="AW109" s="67"/>
      <c r="AX109"/>
      <c r="AY109" s="67"/>
      <c r="AZ109"/>
      <c r="BA109" s="67"/>
      <c r="BB109"/>
      <c r="BC109" s="67"/>
      <c r="BD109"/>
      <c r="BE109" s="67"/>
      <c r="BF109"/>
      <c r="BG109" s="67"/>
      <c r="BH109"/>
      <c r="BI109" s="67"/>
      <c r="BJ109"/>
      <c r="BK109" s="67"/>
      <c r="BL109"/>
      <c r="BM109" s="67"/>
      <c r="BN109"/>
      <c r="BO109" s="67"/>
      <c r="BP109"/>
      <c r="BQ109" s="67"/>
      <c r="BR109"/>
      <c r="BS109" s="67"/>
      <c r="BT109"/>
      <c r="BU109"/>
      <c r="BV109"/>
      <c r="BW109"/>
      <c r="BX109"/>
      <c r="BY109"/>
      <c r="BZ109"/>
      <c r="CA109"/>
      <c r="CB109"/>
      <c r="CC109" s="47"/>
      <c r="CD109" s="47"/>
      <c r="CE109" s="47"/>
      <c r="CF109" s="47"/>
      <c r="CG109" s="47"/>
      <c r="CH109" s="47"/>
      <c r="CI109" s="47"/>
      <c r="CJ109" s="47"/>
      <c r="CK109" s="47"/>
      <c r="CL109" s="47"/>
    </row>
    <row r="110" spans="2:90">
      <c r="B110"/>
      <c r="C110" s="67"/>
      <c r="D110"/>
      <c r="E110" s="67"/>
      <c r="F110"/>
      <c r="G110" s="67"/>
      <c r="H110"/>
      <c r="I110" s="67"/>
      <c r="J110"/>
      <c r="K110" s="67"/>
      <c r="L110"/>
      <c r="M110" s="67"/>
      <c r="N110"/>
      <c r="O110" s="67"/>
      <c r="P110"/>
      <c r="Q110" s="67"/>
      <c r="R110"/>
      <c r="S110" s="67"/>
      <c r="T110"/>
      <c r="U110" s="67"/>
      <c r="V110"/>
      <c r="W110" s="67"/>
      <c r="X110"/>
      <c r="Y110" s="67"/>
      <c r="Z110"/>
      <c r="AA110" s="67"/>
      <c r="AB110"/>
      <c r="AC110" s="67"/>
      <c r="AD110"/>
      <c r="AE110" s="67"/>
      <c r="AF110"/>
      <c r="AG110" s="67"/>
      <c r="AH110"/>
      <c r="AI110" s="67"/>
      <c r="AJ110"/>
      <c r="AK110" s="67"/>
      <c r="AL110"/>
      <c r="AM110" s="67"/>
      <c r="AN110"/>
      <c r="AO110" s="67"/>
      <c r="AP110"/>
      <c r="AQ110" s="67"/>
      <c r="AR110"/>
      <c r="AS110" s="67"/>
      <c r="AT110"/>
      <c r="AU110" s="67"/>
      <c r="AV110"/>
      <c r="AW110" s="67"/>
      <c r="AX110"/>
      <c r="AY110" s="67"/>
      <c r="AZ110"/>
      <c r="BA110" s="67"/>
      <c r="BB110"/>
      <c r="BC110" s="67"/>
      <c r="BD110"/>
      <c r="BE110" s="67"/>
      <c r="BF110"/>
      <c r="BG110" s="67"/>
      <c r="BH110"/>
      <c r="BI110" s="67"/>
      <c r="BJ110"/>
      <c r="BK110" s="67"/>
      <c r="BL110"/>
      <c r="BM110" s="67"/>
      <c r="BN110"/>
      <c r="BO110" s="67"/>
      <c r="BP110"/>
      <c r="BQ110" s="67"/>
      <c r="BR110"/>
      <c r="BS110" s="67"/>
      <c r="BT110"/>
      <c r="BU110"/>
      <c r="BV110"/>
      <c r="BW110"/>
      <c r="BX110"/>
      <c r="BY110"/>
      <c r="BZ110"/>
      <c r="CA110"/>
      <c r="CB110"/>
      <c r="CC110" s="47"/>
      <c r="CD110" s="47"/>
      <c r="CE110" s="47"/>
      <c r="CF110" s="47"/>
      <c r="CG110" s="47"/>
      <c r="CH110" s="47"/>
      <c r="CI110" s="47"/>
      <c r="CJ110" s="47"/>
      <c r="CK110" s="47"/>
      <c r="CL110" s="47"/>
    </row>
    <row r="111" spans="2:90">
      <c r="B111"/>
      <c r="C111" s="67"/>
      <c r="D111"/>
      <c r="E111" s="67"/>
      <c r="F111"/>
      <c r="G111" s="67"/>
      <c r="H111"/>
      <c r="I111" s="67"/>
      <c r="J111"/>
      <c r="K111" s="67"/>
      <c r="L111"/>
      <c r="M111" s="67"/>
      <c r="N111"/>
      <c r="O111" s="67"/>
      <c r="P111"/>
      <c r="Q111" s="67"/>
      <c r="R111"/>
      <c r="S111" s="67"/>
      <c r="T111"/>
      <c r="U111" s="67"/>
      <c r="V111"/>
      <c r="W111" s="67"/>
      <c r="X111"/>
      <c r="Y111" s="67"/>
      <c r="Z111"/>
      <c r="AA111" s="67"/>
      <c r="AB111"/>
      <c r="AC111" s="67"/>
      <c r="AD111"/>
      <c r="AE111" s="67"/>
      <c r="AF111"/>
      <c r="AG111" s="67"/>
      <c r="AH111"/>
      <c r="AI111" s="67"/>
      <c r="AJ111"/>
      <c r="AK111" s="67"/>
      <c r="AL111"/>
      <c r="AM111" s="67"/>
      <c r="AN111"/>
      <c r="AO111" s="67"/>
      <c r="AP111"/>
      <c r="AQ111" s="67"/>
      <c r="AR111"/>
      <c r="AS111" s="67"/>
      <c r="AT111"/>
      <c r="AU111" s="67"/>
      <c r="AV111"/>
      <c r="AW111" s="67"/>
      <c r="AX111"/>
      <c r="AY111" s="67"/>
      <c r="AZ111"/>
      <c r="BA111" s="67"/>
      <c r="BB111"/>
      <c r="BC111" s="67"/>
      <c r="BD111"/>
      <c r="BE111" s="67"/>
      <c r="BF111"/>
      <c r="BG111" s="67"/>
      <c r="BH111"/>
      <c r="BI111" s="67"/>
      <c r="BJ111"/>
      <c r="BK111" s="67"/>
      <c r="BL111"/>
      <c r="BM111" s="67"/>
      <c r="BN111"/>
      <c r="BO111" s="67"/>
      <c r="BP111"/>
      <c r="BQ111" s="67"/>
      <c r="BR111"/>
      <c r="BS111" s="67"/>
      <c r="BT111"/>
      <c r="BU111"/>
      <c r="BV111"/>
      <c r="BW111"/>
      <c r="BX111"/>
      <c r="BY111"/>
      <c r="BZ111"/>
      <c r="CA111"/>
      <c r="CB111"/>
      <c r="CC111" s="47"/>
      <c r="CD111" s="47"/>
      <c r="CE111" s="47"/>
      <c r="CF111" s="47"/>
      <c r="CG111" s="47"/>
      <c r="CH111" s="47"/>
      <c r="CI111" s="47"/>
      <c r="CJ111" s="47"/>
      <c r="CK111" s="47"/>
      <c r="CL111" s="47"/>
    </row>
    <row r="112" spans="2:90">
      <c r="B112"/>
      <c r="C112" s="67"/>
      <c r="D112"/>
      <c r="E112" s="67"/>
      <c r="F112"/>
      <c r="G112" s="67"/>
      <c r="H112"/>
      <c r="I112" s="67"/>
      <c r="J112"/>
      <c r="K112" s="67"/>
      <c r="L112"/>
      <c r="M112" s="67"/>
      <c r="N112"/>
      <c r="O112" s="67"/>
      <c r="P112"/>
      <c r="Q112" s="67"/>
      <c r="R112"/>
      <c r="S112" s="67"/>
      <c r="T112"/>
      <c r="U112" s="67"/>
      <c r="V112"/>
      <c r="W112" s="67"/>
      <c r="X112"/>
      <c r="Y112" s="67"/>
      <c r="Z112"/>
      <c r="AA112" s="67"/>
      <c r="AB112"/>
      <c r="AC112" s="67"/>
      <c r="AD112"/>
      <c r="AE112" s="67"/>
      <c r="AF112"/>
      <c r="AG112" s="67"/>
      <c r="AH112"/>
      <c r="AI112" s="67"/>
      <c r="AJ112"/>
      <c r="AK112" s="67"/>
      <c r="AL112"/>
      <c r="AM112" s="67"/>
      <c r="AN112"/>
      <c r="AO112" s="67"/>
      <c r="AP112"/>
      <c r="AQ112" s="67"/>
      <c r="AR112"/>
      <c r="AS112" s="67"/>
      <c r="AT112"/>
      <c r="AU112" s="67"/>
      <c r="AV112"/>
      <c r="AW112" s="67"/>
      <c r="AX112"/>
      <c r="AY112" s="67"/>
      <c r="AZ112"/>
      <c r="BA112" s="67"/>
      <c r="BB112"/>
      <c r="BC112" s="67"/>
      <c r="BD112"/>
      <c r="BE112" s="67"/>
      <c r="BF112"/>
      <c r="BG112" s="67"/>
      <c r="BH112"/>
      <c r="BI112" s="67"/>
      <c r="BJ112"/>
      <c r="BK112" s="67"/>
      <c r="BL112"/>
      <c r="BM112" s="67"/>
      <c r="BN112"/>
      <c r="BO112" s="67"/>
      <c r="BP112"/>
      <c r="BQ112" s="67"/>
      <c r="BR112"/>
      <c r="BS112" s="67"/>
      <c r="BT112"/>
      <c r="BU112"/>
      <c r="BV112"/>
      <c r="BW112"/>
      <c r="BX112"/>
      <c r="BY112"/>
      <c r="BZ112"/>
      <c r="CA112"/>
      <c r="CB112"/>
      <c r="CC112" s="47"/>
      <c r="CD112" s="47"/>
      <c r="CE112" s="47"/>
      <c r="CF112" s="47"/>
      <c r="CG112" s="47"/>
      <c r="CH112" s="47"/>
      <c r="CI112" s="47"/>
      <c r="CJ112" s="47"/>
      <c r="CK112" s="47"/>
      <c r="CL112" s="47"/>
    </row>
    <row r="113" spans="2:90">
      <c r="B113"/>
      <c r="C113" s="67"/>
      <c r="D113"/>
      <c r="E113" s="67"/>
      <c r="F113"/>
      <c r="G113" s="67"/>
      <c r="H113"/>
      <c r="I113" s="67"/>
      <c r="J113"/>
      <c r="K113" s="67"/>
      <c r="L113"/>
      <c r="M113" s="67"/>
      <c r="N113"/>
      <c r="O113" s="67"/>
      <c r="P113"/>
      <c r="Q113" s="67"/>
      <c r="R113"/>
      <c r="S113" s="67"/>
      <c r="T113"/>
      <c r="U113" s="67"/>
      <c r="V113"/>
      <c r="W113" s="67"/>
      <c r="X113"/>
      <c r="Y113" s="67"/>
      <c r="Z113"/>
      <c r="AA113" s="67"/>
      <c r="AB113"/>
      <c r="AC113" s="67"/>
      <c r="AD113"/>
      <c r="AE113" s="67"/>
      <c r="AF113"/>
      <c r="AG113" s="67"/>
      <c r="AH113"/>
      <c r="AI113" s="67"/>
      <c r="AJ113"/>
      <c r="AK113" s="67"/>
      <c r="AL113"/>
      <c r="AM113" s="67"/>
      <c r="AN113"/>
      <c r="AO113" s="67"/>
      <c r="AP113"/>
      <c r="AQ113" s="67"/>
      <c r="AR113"/>
      <c r="AS113" s="67"/>
      <c r="AT113"/>
      <c r="AU113" s="67"/>
      <c r="AV113"/>
      <c r="AW113" s="67"/>
      <c r="AX113"/>
      <c r="AY113" s="67"/>
      <c r="AZ113"/>
      <c r="BA113" s="67"/>
      <c r="BB113"/>
      <c r="BC113" s="67"/>
      <c r="BD113"/>
      <c r="BE113" s="67"/>
      <c r="BF113"/>
      <c r="BG113" s="67"/>
      <c r="BH113"/>
      <c r="BI113" s="67"/>
      <c r="BJ113"/>
      <c r="BK113" s="67"/>
      <c r="BL113"/>
      <c r="BM113" s="67"/>
      <c r="BN113"/>
      <c r="BO113" s="67"/>
      <c r="BP113"/>
      <c r="BQ113" s="67"/>
      <c r="BR113"/>
      <c r="BS113" s="67"/>
      <c r="BT113"/>
      <c r="BU113"/>
      <c r="BV113"/>
      <c r="BW113"/>
      <c r="BX113"/>
      <c r="BY113"/>
      <c r="BZ113"/>
      <c r="CA113"/>
      <c r="CB113"/>
      <c r="CC113" s="47"/>
      <c r="CD113" s="47"/>
      <c r="CE113" s="47"/>
      <c r="CF113" s="47"/>
      <c r="CG113" s="47"/>
      <c r="CH113" s="47"/>
      <c r="CI113" s="47"/>
      <c r="CJ113" s="47"/>
      <c r="CK113" s="47"/>
      <c r="CL113" s="47"/>
    </row>
    <row r="114" spans="2:90">
      <c r="B114"/>
      <c r="C114" s="67"/>
      <c r="D114"/>
      <c r="E114" s="67"/>
      <c r="F114"/>
      <c r="G114" s="67"/>
      <c r="H114"/>
      <c r="I114" s="67"/>
      <c r="J114"/>
      <c r="K114" s="67"/>
      <c r="L114"/>
      <c r="M114" s="67"/>
      <c r="N114"/>
      <c r="O114" s="67"/>
      <c r="P114"/>
      <c r="Q114" s="67"/>
      <c r="R114"/>
      <c r="S114" s="67"/>
      <c r="T114"/>
      <c r="U114" s="67"/>
      <c r="V114"/>
      <c r="W114" s="67"/>
      <c r="X114"/>
      <c r="Y114" s="67"/>
      <c r="Z114"/>
      <c r="AA114" s="67"/>
      <c r="AB114"/>
      <c r="AC114" s="67"/>
      <c r="AD114"/>
      <c r="AE114" s="67"/>
      <c r="AF114"/>
      <c r="AG114" s="67"/>
      <c r="AH114"/>
      <c r="AI114" s="67"/>
      <c r="AJ114"/>
      <c r="AK114" s="67"/>
      <c r="AL114"/>
      <c r="AM114" s="67"/>
      <c r="AN114"/>
      <c r="AO114" s="67"/>
      <c r="AP114"/>
      <c r="AQ114" s="67"/>
      <c r="AR114"/>
      <c r="AS114" s="67"/>
      <c r="AT114"/>
      <c r="AU114" s="67"/>
      <c r="AV114"/>
      <c r="AW114" s="67"/>
      <c r="AX114"/>
      <c r="AY114" s="67"/>
      <c r="AZ114"/>
      <c r="BA114" s="67"/>
      <c r="BB114"/>
      <c r="BC114" s="67"/>
      <c r="BD114"/>
      <c r="BE114" s="67"/>
      <c r="BF114"/>
      <c r="BG114" s="67"/>
      <c r="BH114"/>
      <c r="BI114" s="67"/>
      <c r="BJ114"/>
      <c r="BK114" s="67"/>
      <c r="BL114"/>
      <c r="BM114" s="67"/>
      <c r="BN114"/>
      <c r="BO114" s="67"/>
      <c r="BP114"/>
      <c r="BQ114" s="67"/>
      <c r="BR114"/>
      <c r="BS114" s="67"/>
      <c r="BT114"/>
      <c r="BU114"/>
      <c r="BV114"/>
      <c r="BW114"/>
      <c r="BX114"/>
      <c r="BY114"/>
      <c r="BZ114"/>
      <c r="CA114"/>
      <c r="CB114"/>
      <c r="CC114" s="47"/>
      <c r="CD114" s="47"/>
      <c r="CE114" s="47"/>
      <c r="CF114" s="47"/>
      <c r="CG114" s="47"/>
      <c r="CH114" s="47"/>
      <c r="CI114" s="47"/>
      <c r="CJ114" s="47"/>
      <c r="CK114" s="47"/>
      <c r="CL114" s="47"/>
    </row>
    <row r="115" spans="2:90">
      <c r="B115"/>
      <c r="C115" s="67"/>
      <c r="D115"/>
      <c r="E115" s="67"/>
      <c r="F115"/>
      <c r="G115" s="67"/>
      <c r="H115"/>
      <c r="I115" s="67"/>
      <c r="J115"/>
      <c r="K115" s="67"/>
      <c r="L115"/>
      <c r="M115" s="67"/>
      <c r="N115"/>
      <c r="O115" s="67"/>
      <c r="P115"/>
      <c r="Q115" s="67"/>
      <c r="R115"/>
      <c r="S115" s="67"/>
      <c r="T115"/>
      <c r="U115" s="67"/>
      <c r="V115"/>
      <c r="W115" s="67"/>
      <c r="X115"/>
      <c r="Y115" s="67"/>
      <c r="Z115"/>
      <c r="AA115" s="67"/>
      <c r="AB115"/>
      <c r="AC115" s="67"/>
      <c r="AD115"/>
      <c r="AE115" s="67"/>
      <c r="AF115"/>
      <c r="AG115" s="67"/>
      <c r="AH115"/>
      <c r="AI115" s="67"/>
      <c r="AJ115"/>
      <c r="AK115" s="67"/>
      <c r="AL115"/>
      <c r="AM115" s="67"/>
      <c r="AN115"/>
      <c r="AO115" s="67"/>
      <c r="AP115"/>
      <c r="AQ115" s="67"/>
      <c r="AR115"/>
      <c r="AS115" s="67"/>
      <c r="AT115"/>
      <c r="AU115" s="67"/>
      <c r="AV115"/>
      <c r="AW115" s="67"/>
      <c r="AX115"/>
      <c r="AY115" s="67"/>
      <c r="AZ115"/>
      <c r="BA115" s="67"/>
      <c r="BB115"/>
      <c r="BC115" s="67"/>
      <c r="BD115"/>
      <c r="BE115" s="67"/>
      <c r="BF115"/>
      <c r="BG115" s="67"/>
      <c r="BH115"/>
      <c r="BI115" s="67"/>
      <c r="BJ115"/>
      <c r="BK115" s="67"/>
      <c r="BL115"/>
      <c r="BM115" s="67"/>
      <c r="BN115"/>
      <c r="BO115" s="67"/>
      <c r="BP115"/>
      <c r="BQ115" s="67"/>
      <c r="BR115"/>
      <c r="BS115" s="67"/>
      <c r="BT115"/>
      <c r="BU115"/>
      <c r="BV115"/>
      <c r="BW115"/>
      <c r="BX115"/>
      <c r="BY115"/>
      <c r="BZ115"/>
      <c r="CA115"/>
      <c r="CB115"/>
      <c r="CC115" s="47"/>
      <c r="CD115" s="47"/>
      <c r="CE115" s="47"/>
      <c r="CF115" s="47"/>
      <c r="CG115" s="47"/>
      <c r="CH115" s="47"/>
      <c r="CI115" s="47"/>
      <c r="CJ115" s="47"/>
      <c r="CK115" s="47"/>
      <c r="CL115" s="47"/>
    </row>
    <row r="116" spans="2:90">
      <c r="B116"/>
      <c r="C116" s="67"/>
      <c r="D116"/>
      <c r="E116" s="67"/>
      <c r="F116"/>
      <c r="G116" s="67"/>
      <c r="H116"/>
      <c r="I116" s="67"/>
      <c r="J116"/>
      <c r="K116" s="67"/>
      <c r="L116"/>
      <c r="M116" s="67"/>
      <c r="N116"/>
      <c r="O116" s="67"/>
      <c r="P116"/>
      <c r="Q116" s="67"/>
      <c r="R116"/>
      <c r="S116" s="67"/>
      <c r="T116"/>
      <c r="U116" s="67"/>
      <c r="V116"/>
      <c r="W116" s="67"/>
      <c r="X116"/>
      <c r="Y116" s="67"/>
      <c r="Z116"/>
      <c r="AA116" s="67"/>
      <c r="AB116"/>
      <c r="AC116" s="67"/>
      <c r="AD116"/>
      <c r="AE116" s="67"/>
      <c r="AF116"/>
      <c r="AG116" s="67"/>
      <c r="AH116"/>
      <c r="AI116" s="67"/>
      <c r="AJ116"/>
      <c r="AK116" s="67"/>
      <c r="AL116"/>
      <c r="AM116" s="67"/>
      <c r="AN116"/>
      <c r="AO116" s="67"/>
      <c r="AP116"/>
      <c r="AQ116" s="67"/>
      <c r="AR116"/>
      <c r="AS116" s="67"/>
      <c r="AT116"/>
      <c r="AU116" s="67"/>
      <c r="AV116"/>
      <c r="AW116" s="67"/>
      <c r="AX116"/>
      <c r="AY116" s="67"/>
      <c r="AZ116"/>
      <c r="BA116" s="67"/>
      <c r="BB116"/>
      <c r="BC116" s="67"/>
      <c r="BD116"/>
      <c r="BE116" s="67"/>
      <c r="BF116"/>
      <c r="BG116" s="67"/>
      <c r="BH116"/>
      <c r="BI116" s="67"/>
      <c r="BJ116"/>
      <c r="BK116" s="67"/>
      <c r="BL116"/>
      <c r="BM116" s="67"/>
      <c r="BN116"/>
      <c r="BO116" s="67"/>
      <c r="BP116"/>
      <c r="BQ116" s="67"/>
      <c r="BR116"/>
      <c r="BS116" s="67"/>
      <c r="BT116"/>
      <c r="BU116"/>
      <c r="BV116"/>
      <c r="BW116"/>
      <c r="BX116"/>
      <c r="BY116"/>
      <c r="BZ116"/>
      <c r="CA116"/>
      <c r="CB116"/>
      <c r="CC116" s="47"/>
      <c r="CD116" s="47"/>
      <c r="CE116" s="47"/>
      <c r="CF116" s="47"/>
      <c r="CG116" s="47"/>
      <c r="CH116" s="47"/>
      <c r="CI116" s="47"/>
      <c r="CJ116" s="47"/>
      <c r="CK116" s="47"/>
      <c r="CL116" s="47"/>
    </row>
    <row r="117" spans="2:90">
      <c r="B117"/>
      <c r="C117" s="67"/>
      <c r="D117"/>
      <c r="E117" s="67"/>
      <c r="F117"/>
      <c r="G117" s="67"/>
      <c r="H117"/>
      <c r="I117" s="67"/>
      <c r="J117"/>
      <c r="K117" s="67"/>
      <c r="L117"/>
      <c r="M117" s="67"/>
      <c r="N117"/>
      <c r="O117" s="67"/>
      <c r="P117"/>
      <c r="Q117" s="67"/>
      <c r="R117"/>
      <c r="S117" s="67"/>
      <c r="T117"/>
      <c r="U117" s="67"/>
      <c r="V117"/>
      <c r="W117" s="67"/>
      <c r="X117"/>
      <c r="Y117" s="67"/>
      <c r="Z117"/>
      <c r="AA117" s="67"/>
      <c r="AB117"/>
      <c r="AC117" s="67"/>
      <c r="AD117"/>
      <c r="AE117" s="67"/>
      <c r="AF117"/>
      <c r="AG117" s="67"/>
      <c r="AH117"/>
      <c r="AI117" s="67"/>
      <c r="AJ117"/>
      <c r="AK117" s="67"/>
      <c r="AL117"/>
      <c r="AM117" s="67"/>
      <c r="AN117"/>
      <c r="AO117" s="67"/>
      <c r="AP117"/>
      <c r="AQ117" s="67"/>
      <c r="AR117"/>
      <c r="AS117" s="67"/>
      <c r="AT117"/>
      <c r="AU117" s="67"/>
      <c r="AV117"/>
      <c r="AW117" s="67"/>
      <c r="AX117"/>
      <c r="AY117" s="67"/>
      <c r="AZ117"/>
      <c r="BA117" s="67"/>
      <c r="BB117"/>
      <c r="BC117" s="67"/>
      <c r="BD117"/>
      <c r="BE117" s="67"/>
      <c r="BF117"/>
      <c r="BG117" s="67"/>
      <c r="BH117"/>
      <c r="BI117" s="67"/>
      <c r="BJ117"/>
      <c r="BK117" s="67"/>
      <c r="BL117"/>
      <c r="BM117" s="67"/>
      <c r="BN117"/>
      <c r="BO117" s="67"/>
      <c r="BP117"/>
      <c r="BQ117" s="67"/>
      <c r="BR117"/>
      <c r="BS117" s="67"/>
      <c r="BT117"/>
      <c r="BU117"/>
      <c r="BV117"/>
      <c r="BW117"/>
      <c r="BX117"/>
      <c r="BY117"/>
      <c r="BZ117"/>
      <c r="CA117"/>
      <c r="CB117"/>
      <c r="CC117" s="47"/>
      <c r="CD117" s="47"/>
      <c r="CE117" s="47"/>
      <c r="CF117" s="47"/>
      <c r="CG117" s="47"/>
      <c r="CH117" s="47"/>
      <c r="CI117" s="47"/>
      <c r="CJ117" s="47"/>
      <c r="CK117" s="47"/>
      <c r="CL117" s="47"/>
    </row>
    <row r="118" spans="2:90">
      <c r="B118"/>
      <c r="C118" s="67"/>
      <c r="D118"/>
      <c r="E118" s="67"/>
      <c r="F118"/>
      <c r="G118" s="67"/>
      <c r="H118"/>
      <c r="I118" s="67"/>
      <c r="J118"/>
      <c r="K118" s="67"/>
      <c r="L118"/>
      <c r="M118" s="67"/>
      <c r="N118"/>
      <c r="O118" s="67"/>
      <c r="P118"/>
      <c r="Q118" s="67"/>
      <c r="R118"/>
      <c r="S118" s="67"/>
      <c r="T118"/>
      <c r="U118" s="67"/>
      <c r="V118"/>
      <c r="W118" s="67"/>
      <c r="X118"/>
      <c r="Y118" s="67"/>
      <c r="Z118"/>
      <c r="AA118" s="67"/>
      <c r="AB118"/>
      <c r="AC118" s="67"/>
      <c r="AD118"/>
      <c r="AE118" s="67"/>
      <c r="AF118"/>
      <c r="AG118" s="67"/>
      <c r="AH118"/>
      <c r="AI118" s="67"/>
      <c r="AJ118"/>
      <c r="AK118" s="67"/>
      <c r="AL118"/>
      <c r="AM118" s="67"/>
      <c r="AN118"/>
      <c r="AO118" s="67"/>
      <c r="AP118"/>
      <c r="AQ118" s="67"/>
      <c r="AR118"/>
      <c r="AS118" s="67"/>
      <c r="AT118"/>
      <c r="AU118" s="67"/>
      <c r="AV118"/>
      <c r="AW118" s="67"/>
      <c r="AX118"/>
      <c r="AY118" s="67"/>
      <c r="AZ118"/>
      <c r="BA118" s="67"/>
      <c r="BB118"/>
      <c r="BC118" s="67"/>
      <c r="BD118"/>
      <c r="BE118" s="67"/>
      <c r="BF118"/>
      <c r="BG118" s="67"/>
      <c r="BH118"/>
      <c r="BI118" s="67"/>
      <c r="BJ118"/>
      <c r="BK118" s="67"/>
      <c r="BL118"/>
      <c r="BM118" s="67"/>
      <c r="BN118"/>
      <c r="BO118" s="67"/>
      <c r="BP118"/>
      <c r="BQ118" s="67"/>
      <c r="BR118"/>
      <c r="BS118" s="67"/>
      <c r="BT118"/>
      <c r="BU118"/>
      <c r="BV118"/>
      <c r="BW118"/>
      <c r="BX118"/>
      <c r="BY118"/>
      <c r="BZ118"/>
      <c r="CA118"/>
      <c r="CB118"/>
      <c r="CC118" s="47"/>
      <c r="CD118" s="47"/>
      <c r="CE118" s="47"/>
      <c r="CF118" s="47"/>
      <c r="CG118" s="47"/>
      <c r="CH118" s="47"/>
      <c r="CI118" s="47"/>
      <c r="CJ118" s="47"/>
      <c r="CK118" s="47"/>
      <c r="CL118" s="47"/>
    </row>
    <row r="119" spans="2:90">
      <c r="B119"/>
      <c r="C119" s="67"/>
      <c r="D119"/>
      <c r="E119" s="67"/>
      <c r="F119"/>
      <c r="G119" s="67"/>
      <c r="H119"/>
      <c r="I119" s="67"/>
      <c r="J119"/>
      <c r="K119" s="67"/>
      <c r="L119"/>
      <c r="M119" s="67"/>
      <c r="N119"/>
      <c r="O119" s="67"/>
      <c r="P119"/>
      <c r="Q119" s="67"/>
      <c r="R119"/>
      <c r="S119" s="67"/>
      <c r="T119"/>
      <c r="U119" s="67"/>
      <c r="V119"/>
      <c r="W119" s="67"/>
      <c r="X119"/>
      <c r="Y119" s="67"/>
      <c r="Z119"/>
      <c r="AA119" s="67"/>
      <c r="AB119"/>
      <c r="AC119" s="67"/>
      <c r="AD119"/>
      <c r="AE119" s="67"/>
      <c r="AF119"/>
      <c r="AG119" s="67"/>
      <c r="AH119"/>
      <c r="AI119" s="67"/>
      <c r="AJ119"/>
      <c r="AK119" s="67"/>
      <c r="AL119"/>
      <c r="AM119" s="67"/>
      <c r="AN119"/>
      <c r="AO119" s="67"/>
      <c r="AP119"/>
      <c r="AQ119" s="67"/>
      <c r="AR119"/>
      <c r="AS119" s="67"/>
      <c r="AT119"/>
      <c r="AU119" s="67"/>
      <c r="AV119"/>
      <c r="AW119" s="67"/>
      <c r="AX119"/>
      <c r="AY119" s="67"/>
      <c r="AZ119"/>
      <c r="BA119" s="67"/>
      <c r="BB119"/>
      <c r="BC119" s="67"/>
      <c r="BD119"/>
      <c r="BE119" s="67"/>
      <c r="BF119"/>
      <c r="BG119" s="67"/>
      <c r="BH119"/>
      <c r="BI119" s="67"/>
      <c r="BJ119"/>
      <c r="BK119" s="67"/>
      <c r="BL119"/>
      <c r="BM119" s="67"/>
      <c r="BN119"/>
      <c r="BO119" s="67"/>
      <c r="BP119"/>
      <c r="BQ119" s="67"/>
      <c r="BR119"/>
      <c r="BS119" s="67"/>
      <c r="BT119"/>
      <c r="BU119"/>
      <c r="BV119"/>
      <c r="BW119"/>
      <c r="BX119"/>
      <c r="BY119"/>
      <c r="BZ119"/>
      <c r="CA119"/>
      <c r="CB119"/>
      <c r="CC119" s="47"/>
      <c r="CD119" s="47"/>
      <c r="CE119" s="47"/>
      <c r="CF119" s="47"/>
      <c r="CG119" s="47"/>
      <c r="CH119" s="47"/>
      <c r="CI119" s="47"/>
      <c r="CJ119" s="47"/>
      <c r="CK119" s="47"/>
      <c r="CL119" s="47"/>
    </row>
    <row r="120" spans="2:90">
      <c r="B120"/>
      <c r="C120" s="67"/>
      <c r="D120"/>
      <c r="E120" s="67"/>
      <c r="F120"/>
      <c r="G120" s="67"/>
      <c r="H120"/>
      <c r="I120" s="67"/>
      <c r="J120"/>
      <c r="K120" s="67"/>
      <c r="L120"/>
      <c r="M120" s="67"/>
      <c r="N120"/>
      <c r="O120" s="67"/>
      <c r="P120"/>
      <c r="Q120" s="67"/>
      <c r="R120"/>
      <c r="S120" s="67"/>
      <c r="T120"/>
      <c r="U120" s="67"/>
      <c r="V120"/>
      <c r="W120" s="67"/>
      <c r="X120"/>
      <c r="Y120" s="67"/>
      <c r="Z120"/>
      <c r="AA120" s="67"/>
      <c r="AB120"/>
      <c r="AC120" s="67"/>
      <c r="AD120"/>
      <c r="AE120" s="67"/>
      <c r="AF120"/>
      <c r="AG120" s="67"/>
      <c r="AH120"/>
      <c r="AI120" s="67"/>
      <c r="AJ120"/>
      <c r="AK120" s="67"/>
      <c r="AL120"/>
      <c r="AM120" s="67"/>
      <c r="AN120"/>
      <c r="AO120" s="67"/>
      <c r="AP120"/>
      <c r="AQ120" s="67"/>
      <c r="AR120"/>
      <c r="AS120" s="67"/>
      <c r="AT120"/>
      <c r="AU120" s="67"/>
      <c r="AV120"/>
      <c r="AW120" s="67"/>
      <c r="AX120"/>
      <c r="AY120" s="67"/>
      <c r="AZ120"/>
      <c r="BA120" s="67"/>
      <c r="BB120"/>
      <c r="BC120" s="67"/>
      <c r="BD120"/>
      <c r="BE120" s="67"/>
      <c r="BF120"/>
      <c r="BG120" s="67"/>
      <c r="BH120"/>
      <c r="BI120" s="67"/>
      <c r="BJ120"/>
      <c r="BK120" s="67"/>
      <c r="BL120"/>
      <c r="BM120" s="67"/>
      <c r="BN120"/>
      <c r="BO120" s="67"/>
      <c r="BP120"/>
      <c r="BQ120" s="67"/>
      <c r="BR120"/>
      <c r="BS120" s="67"/>
      <c r="BT120"/>
      <c r="BU120"/>
      <c r="BV120"/>
      <c r="BW120"/>
      <c r="BX120"/>
      <c r="BY120"/>
      <c r="BZ120"/>
      <c r="CA120"/>
      <c r="CB120"/>
      <c r="CC120" s="47"/>
      <c r="CD120" s="47"/>
      <c r="CE120" s="47"/>
      <c r="CF120" s="47"/>
      <c r="CG120" s="47"/>
      <c r="CH120" s="47"/>
      <c r="CI120" s="47"/>
      <c r="CJ120" s="47"/>
      <c r="CK120" s="47"/>
      <c r="CL120" s="47"/>
    </row>
    <row r="121" spans="2:90">
      <c r="B121"/>
      <c r="C121" s="67"/>
      <c r="D121"/>
      <c r="E121" s="67"/>
      <c r="F121"/>
      <c r="G121" s="67"/>
      <c r="H121"/>
      <c r="I121" s="67"/>
      <c r="J121"/>
      <c r="K121" s="67"/>
      <c r="L121"/>
      <c r="M121" s="67"/>
      <c r="N121"/>
      <c r="O121" s="67"/>
      <c r="P121"/>
      <c r="Q121" s="67"/>
      <c r="R121"/>
      <c r="S121" s="67"/>
      <c r="T121"/>
      <c r="U121" s="67"/>
      <c r="V121"/>
      <c r="W121" s="67"/>
      <c r="X121"/>
      <c r="Y121" s="67"/>
      <c r="Z121"/>
      <c r="AA121" s="67"/>
      <c r="AB121"/>
      <c r="AC121" s="67"/>
      <c r="AD121"/>
      <c r="AE121" s="67"/>
      <c r="AF121"/>
      <c r="AG121" s="67"/>
      <c r="AH121"/>
      <c r="AI121" s="67"/>
      <c r="AJ121"/>
      <c r="AK121" s="67"/>
      <c r="AL121"/>
      <c r="AM121" s="67"/>
      <c r="AN121"/>
      <c r="AO121" s="67"/>
      <c r="AP121"/>
      <c r="AQ121" s="67"/>
      <c r="AR121"/>
      <c r="AS121" s="67"/>
      <c r="AT121"/>
      <c r="AU121" s="67"/>
      <c r="AV121"/>
      <c r="AW121" s="67"/>
      <c r="AX121"/>
      <c r="AY121" s="67"/>
      <c r="AZ121"/>
      <c r="BA121" s="67"/>
      <c r="BB121"/>
      <c r="BC121" s="67"/>
      <c r="BD121"/>
      <c r="BE121" s="67"/>
      <c r="BF121"/>
      <c r="BG121" s="67"/>
      <c r="BH121"/>
      <c r="BI121" s="67"/>
      <c r="BJ121"/>
      <c r="BK121" s="67"/>
      <c r="BL121"/>
      <c r="BM121" s="67"/>
      <c r="BN121"/>
      <c r="BO121" s="67"/>
      <c r="BP121"/>
      <c r="BQ121" s="67"/>
      <c r="BR121"/>
      <c r="BS121" s="67"/>
      <c r="BT121"/>
      <c r="BU121"/>
      <c r="BV121"/>
      <c r="BW121"/>
      <c r="BX121"/>
      <c r="BY121"/>
      <c r="BZ121"/>
      <c r="CA121"/>
      <c r="CB121"/>
      <c r="CC121" s="47"/>
      <c r="CD121" s="47"/>
      <c r="CE121" s="47"/>
      <c r="CF121" s="47"/>
      <c r="CG121" s="47"/>
      <c r="CH121" s="47"/>
      <c r="CI121" s="47"/>
      <c r="CJ121" s="47"/>
      <c r="CK121" s="47"/>
      <c r="CL121" s="47"/>
    </row>
    <row r="122" spans="2:90">
      <c r="B122"/>
      <c r="C122" s="67"/>
      <c r="D122"/>
      <c r="E122" s="67"/>
      <c r="F122"/>
      <c r="G122" s="67"/>
      <c r="H122"/>
      <c r="I122" s="67"/>
      <c r="J122"/>
      <c r="K122" s="67"/>
      <c r="L122"/>
      <c r="M122" s="67"/>
      <c r="N122"/>
      <c r="O122" s="67"/>
      <c r="P122"/>
      <c r="Q122" s="67"/>
      <c r="R122"/>
      <c r="S122" s="67"/>
      <c r="T122"/>
      <c r="U122" s="67"/>
      <c r="V122"/>
      <c r="W122" s="67"/>
      <c r="X122"/>
      <c r="Y122" s="67"/>
      <c r="Z122"/>
      <c r="AA122" s="67"/>
      <c r="AB122"/>
      <c r="AC122" s="67"/>
      <c r="AD122"/>
      <c r="AE122" s="67"/>
      <c r="AF122"/>
      <c r="AG122" s="67"/>
      <c r="AH122"/>
      <c r="AI122" s="67"/>
      <c r="AJ122"/>
      <c r="AK122" s="67"/>
      <c r="AL122"/>
      <c r="AM122" s="67"/>
      <c r="AN122"/>
      <c r="AO122" s="67"/>
      <c r="AP122"/>
      <c r="AQ122" s="67"/>
      <c r="AR122"/>
      <c r="AS122" s="67"/>
      <c r="AT122"/>
      <c r="AU122" s="67"/>
      <c r="AV122"/>
      <c r="AW122" s="67"/>
      <c r="AX122"/>
      <c r="AY122" s="67"/>
      <c r="AZ122"/>
      <c r="BA122" s="67"/>
      <c r="BB122"/>
      <c r="BC122" s="67"/>
      <c r="BD122"/>
      <c r="BE122" s="67"/>
      <c r="BF122"/>
      <c r="BG122" s="67"/>
      <c r="BH122"/>
      <c r="BI122" s="67"/>
      <c r="BJ122"/>
      <c r="BK122" s="67"/>
      <c r="BL122"/>
      <c r="BM122" s="67"/>
      <c r="BN122"/>
      <c r="BO122" s="67"/>
      <c r="BP122"/>
      <c r="BQ122" s="67"/>
      <c r="BR122"/>
      <c r="BS122" s="67"/>
      <c r="BT122"/>
      <c r="BU122"/>
      <c r="BV122"/>
      <c r="BW122"/>
      <c r="BX122"/>
      <c r="BY122"/>
      <c r="BZ122"/>
      <c r="CA122"/>
      <c r="CB122"/>
      <c r="CC122" s="47"/>
      <c r="CD122" s="47"/>
      <c r="CE122" s="47"/>
      <c r="CF122" s="47"/>
      <c r="CG122" s="47"/>
      <c r="CH122" s="47"/>
      <c r="CI122" s="47"/>
      <c r="CJ122" s="47"/>
      <c r="CK122" s="47"/>
      <c r="CL122" s="47"/>
    </row>
    <row r="123" spans="2:90">
      <c r="B123"/>
      <c r="C123" s="67"/>
      <c r="D123"/>
      <c r="E123" s="67"/>
      <c r="F123"/>
      <c r="G123" s="67"/>
      <c r="H123"/>
      <c r="I123" s="67"/>
      <c r="J123"/>
      <c r="K123" s="67"/>
      <c r="L123"/>
      <c r="M123" s="67"/>
      <c r="N123"/>
      <c r="O123" s="67"/>
      <c r="P123"/>
      <c r="Q123" s="67"/>
      <c r="R123"/>
      <c r="S123" s="67"/>
      <c r="T123"/>
      <c r="U123" s="67"/>
      <c r="V123"/>
      <c r="W123" s="67"/>
      <c r="X123"/>
      <c r="Y123" s="67"/>
      <c r="Z123"/>
      <c r="AA123" s="67"/>
      <c r="AB123"/>
      <c r="AC123" s="67"/>
      <c r="AD123"/>
      <c r="AE123" s="67"/>
      <c r="AF123"/>
      <c r="AG123" s="67"/>
      <c r="AH123"/>
      <c r="AI123" s="67"/>
      <c r="AJ123"/>
      <c r="AK123" s="67"/>
      <c r="AL123"/>
      <c r="AM123" s="67"/>
      <c r="AN123"/>
      <c r="AO123" s="67"/>
      <c r="AP123"/>
      <c r="AQ123" s="67"/>
      <c r="AR123"/>
      <c r="AS123" s="67"/>
      <c r="AT123"/>
      <c r="AU123" s="67"/>
      <c r="AV123"/>
      <c r="AW123" s="67"/>
      <c r="AX123"/>
      <c r="AY123" s="67"/>
      <c r="AZ123"/>
      <c r="BA123" s="67"/>
      <c r="BB123"/>
      <c r="BC123" s="67"/>
      <c r="BD123"/>
      <c r="BE123" s="67"/>
      <c r="BF123"/>
      <c r="BG123" s="67"/>
      <c r="BH123"/>
      <c r="BI123" s="67"/>
      <c r="BJ123"/>
      <c r="BK123" s="67"/>
      <c r="BL123"/>
      <c r="BM123" s="67"/>
      <c r="BN123"/>
      <c r="BO123" s="67"/>
      <c r="BP123"/>
      <c r="BQ123" s="67"/>
      <c r="BR123"/>
      <c r="BS123" s="67"/>
      <c r="BT123"/>
      <c r="BU123"/>
      <c r="BV123"/>
      <c r="BW123"/>
      <c r="BX123"/>
      <c r="BY123"/>
      <c r="BZ123"/>
      <c r="CA123"/>
      <c r="CB123"/>
      <c r="CC123" s="47"/>
      <c r="CD123" s="47"/>
      <c r="CE123" s="47"/>
      <c r="CF123" s="47"/>
      <c r="CG123" s="47"/>
      <c r="CH123" s="47"/>
      <c r="CI123" s="47"/>
      <c r="CJ123" s="47"/>
      <c r="CK123" s="47"/>
      <c r="CL123" s="47"/>
    </row>
    <row r="124" spans="2:90">
      <c r="B124"/>
      <c r="C124" s="67"/>
      <c r="D124"/>
      <c r="E124" s="67"/>
      <c r="F124"/>
      <c r="G124" s="67"/>
      <c r="H124"/>
      <c r="I124" s="67"/>
      <c r="J124"/>
      <c r="K124" s="67"/>
      <c r="L124"/>
      <c r="M124" s="67"/>
      <c r="N124"/>
      <c r="O124" s="67"/>
      <c r="P124"/>
      <c r="Q124" s="67"/>
      <c r="R124"/>
      <c r="S124" s="67"/>
      <c r="T124"/>
      <c r="U124" s="67"/>
      <c r="V124"/>
      <c r="W124" s="67"/>
      <c r="X124"/>
      <c r="Y124" s="67"/>
      <c r="Z124"/>
      <c r="AA124" s="67"/>
      <c r="AB124"/>
      <c r="AC124" s="67"/>
      <c r="AD124"/>
      <c r="AE124" s="67"/>
      <c r="AF124"/>
      <c r="AG124" s="67"/>
      <c r="AH124"/>
      <c r="AI124" s="67"/>
      <c r="AJ124"/>
      <c r="AK124" s="67"/>
      <c r="AL124"/>
      <c r="AM124" s="67"/>
      <c r="AN124"/>
      <c r="AO124" s="67"/>
      <c r="AP124"/>
      <c r="AQ124" s="67"/>
      <c r="AR124"/>
      <c r="AS124" s="67"/>
      <c r="AT124"/>
      <c r="AU124" s="67"/>
      <c r="AV124"/>
      <c r="AW124" s="67"/>
      <c r="AX124"/>
      <c r="AY124" s="67"/>
      <c r="AZ124"/>
      <c r="BA124" s="67"/>
      <c r="BB124"/>
      <c r="BC124" s="67"/>
      <c r="BD124"/>
      <c r="BE124" s="67"/>
      <c r="BF124"/>
      <c r="BG124" s="67"/>
      <c r="BH124"/>
      <c r="BI124" s="67"/>
      <c r="BJ124"/>
      <c r="BK124" s="67"/>
      <c r="BL124"/>
      <c r="BM124" s="67"/>
      <c r="BN124"/>
      <c r="BO124" s="67"/>
      <c r="BP124"/>
      <c r="BQ124" s="67"/>
      <c r="BR124"/>
      <c r="BS124" s="67"/>
      <c r="BT124"/>
      <c r="BU124"/>
      <c r="BV124"/>
      <c r="BW124"/>
      <c r="BX124"/>
      <c r="BY124"/>
      <c r="BZ124"/>
      <c r="CA124"/>
      <c r="CB124"/>
      <c r="CC124" s="47"/>
      <c r="CD124" s="47"/>
      <c r="CE124" s="47"/>
      <c r="CF124" s="47"/>
      <c r="CG124" s="47"/>
      <c r="CH124" s="47"/>
      <c r="CI124" s="47"/>
      <c r="CJ124" s="47"/>
      <c r="CK124" s="47"/>
      <c r="CL124" s="47"/>
    </row>
    <row r="125" spans="2:90">
      <c r="B125"/>
      <c r="C125" s="67"/>
      <c r="D125"/>
      <c r="E125" s="67"/>
      <c r="F125"/>
      <c r="G125" s="67"/>
      <c r="H125"/>
      <c r="I125" s="67"/>
      <c r="J125"/>
      <c r="K125" s="67"/>
      <c r="L125"/>
      <c r="M125" s="67"/>
      <c r="N125"/>
      <c r="O125" s="67"/>
      <c r="P125"/>
      <c r="Q125" s="67"/>
      <c r="R125"/>
      <c r="S125" s="67"/>
      <c r="T125"/>
      <c r="U125" s="67"/>
      <c r="V125"/>
      <c r="W125" s="67"/>
      <c r="X125"/>
      <c r="Y125" s="67"/>
      <c r="Z125"/>
      <c r="AA125" s="67"/>
      <c r="AB125"/>
      <c r="AC125" s="67"/>
      <c r="AD125"/>
      <c r="AE125" s="67"/>
      <c r="AF125"/>
      <c r="AG125" s="67"/>
      <c r="AH125"/>
      <c r="AI125" s="67"/>
      <c r="AJ125"/>
      <c r="AK125" s="67"/>
      <c r="AL125"/>
      <c r="AM125" s="67"/>
      <c r="AN125"/>
      <c r="AO125" s="67"/>
      <c r="AP125"/>
      <c r="AQ125" s="67"/>
      <c r="AR125"/>
      <c r="AS125" s="67"/>
      <c r="AT125"/>
      <c r="AU125" s="67"/>
      <c r="AV125"/>
      <c r="AW125" s="67"/>
      <c r="AX125"/>
      <c r="AY125" s="67"/>
      <c r="AZ125"/>
      <c r="BA125" s="67"/>
      <c r="BB125"/>
      <c r="BC125" s="67"/>
      <c r="BD125"/>
      <c r="BE125" s="67"/>
      <c r="BF125"/>
      <c r="BG125" s="67"/>
      <c r="BH125"/>
      <c r="BI125" s="67"/>
      <c r="BJ125"/>
      <c r="BK125" s="67"/>
      <c r="BL125"/>
      <c r="BM125" s="67"/>
      <c r="BN125"/>
      <c r="BO125" s="67"/>
      <c r="BP125"/>
      <c r="BQ125" s="67"/>
      <c r="BR125"/>
      <c r="BS125" s="67"/>
      <c r="BT125"/>
      <c r="BU125"/>
      <c r="BV125"/>
      <c r="BW125"/>
      <c r="BX125"/>
      <c r="BY125"/>
      <c r="BZ125"/>
      <c r="CA125"/>
      <c r="CB125"/>
      <c r="CC125" s="47"/>
      <c r="CD125" s="47"/>
      <c r="CE125" s="47"/>
      <c r="CF125" s="47"/>
      <c r="CG125" s="47"/>
      <c r="CH125" s="47"/>
      <c r="CI125" s="47"/>
      <c r="CJ125" s="47"/>
      <c r="CK125" s="47"/>
      <c r="CL125" s="47"/>
    </row>
    <row r="126" spans="2:90">
      <c r="B126"/>
      <c r="C126" s="67"/>
      <c r="D126"/>
      <c r="E126" s="67"/>
      <c r="F126"/>
      <c r="G126" s="67"/>
      <c r="H126"/>
      <c r="I126" s="67"/>
      <c r="J126"/>
      <c r="K126" s="67"/>
      <c r="L126"/>
      <c r="M126" s="67"/>
      <c r="N126"/>
      <c r="O126" s="67"/>
      <c r="P126"/>
      <c r="Q126" s="67"/>
      <c r="R126"/>
      <c r="S126" s="67"/>
      <c r="T126"/>
      <c r="U126" s="67"/>
      <c r="V126"/>
      <c r="W126" s="67"/>
      <c r="X126"/>
      <c r="Y126" s="67"/>
      <c r="Z126"/>
      <c r="AA126" s="67"/>
      <c r="AB126"/>
      <c r="AC126" s="67"/>
      <c r="AD126"/>
      <c r="AE126" s="67"/>
      <c r="AF126"/>
      <c r="AG126" s="67"/>
      <c r="AH126"/>
      <c r="AI126" s="67"/>
      <c r="AJ126"/>
      <c r="AK126" s="67"/>
      <c r="AL126"/>
      <c r="AM126" s="67"/>
      <c r="AN126"/>
      <c r="AO126" s="67"/>
      <c r="AP126"/>
      <c r="AQ126" s="67"/>
      <c r="AR126"/>
      <c r="AS126" s="67"/>
      <c r="AT126"/>
      <c r="AU126" s="67"/>
      <c r="AV126"/>
      <c r="AW126" s="67"/>
      <c r="AX126"/>
      <c r="AY126" s="67"/>
      <c r="AZ126"/>
      <c r="BA126" s="67"/>
      <c r="BB126"/>
      <c r="BC126" s="67"/>
      <c r="BD126"/>
      <c r="BE126" s="67"/>
      <c r="BF126"/>
      <c r="BG126" s="67"/>
      <c r="BH126"/>
      <c r="BI126" s="67"/>
      <c r="BJ126"/>
      <c r="BK126" s="67"/>
      <c r="BL126"/>
      <c r="BM126" s="67"/>
      <c r="BN126"/>
      <c r="BO126" s="67"/>
      <c r="BP126"/>
      <c r="BQ126" s="67"/>
      <c r="BR126"/>
      <c r="BS126" s="67"/>
      <c r="BT126"/>
      <c r="BU126"/>
      <c r="BV126"/>
      <c r="BW126"/>
      <c r="BX126"/>
      <c r="BY126"/>
      <c r="BZ126"/>
      <c r="CA126"/>
      <c r="CB126"/>
      <c r="CC126" s="47"/>
      <c r="CD126" s="47"/>
      <c r="CE126" s="47"/>
      <c r="CF126" s="47"/>
      <c r="CG126" s="47"/>
      <c r="CH126" s="47"/>
      <c r="CI126" s="47"/>
      <c r="CJ126" s="47"/>
      <c r="CK126" s="47"/>
      <c r="CL126" s="47"/>
    </row>
    <row r="127" spans="2:90">
      <c r="B127"/>
      <c r="C127" s="67"/>
      <c r="D127"/>
      <c r="E127" s="67"/>
      <c r="F127"/>
      <c r="G127" s="67"/>
      <c r="H127"/>
      <c r="I127" s="67"/>
      <c r="J127"/>
      <c r="K127" s="67"/>
      <c r="L127"/>
      <c r="M127" s="67"/>
      <c r="N127"/>
      <c r="O127" s="67"/>
      <c r="P127"/>
      <c r="Q127" s="67"/>
      <c r="R127"/>
      <c r="S127" s="67"/>
      <c r="T127"/>
      <c r="U127" s="67"/>
      <c r="V127"/>
      <c r="W127" s="67"/>
      <c r="X127"/>
      <c r="Y127" s="67"/>
      <c r="Z127"/>
      <c r="AA127" s="67"/>
      <c r="AB127"/>
      <c r="AC127" s="67"/>
      <c r="AD127"/>
      <c r="AE127" s="67"/>
      <c r="AF127"/>
      <c r="AG127" s="67"/>
      <c r="AH127"/>
      <c r="AI127" s="67"/>
      <c r="AJ127"/>
      <c r="AK127" s="67"/>
      <c r="AL127"/>
      <c r="AM127" s="67"/>
      <c r="AN127"/>
      <c r="AO127" s="67"/>
      <c r="AP127"/>
      <c r="AQ127" s="67"/>
      <c r="AR127"/>
      <c r="AS127" s="67"/>
      <c r="AT127"/>
      <c r="AU127" s="67"/>
      <c r="AV127"/>
      <c r="AW127" s="67"/>
      <c r="AX127"/>
      <c r="AY127" s="67"/>
      <c r="AZ127"/>
      <c r="BA127" s="67"/>
      <c r="BB127"/>
      <c r="BC127" s="67"/>
      <c r="BD127"/>
      <c r="BE127" s="67"/>
      <c r="BF127"/>
      <c r="BG127" s="67"/>
      <c r="BH127"/>
      <c r="BI127" s="67"/>
      <c r="BJ127"/>
      <c r="BK127" s="67"/>
      <c r="BL127"/>
      <c r="BM127" s="67"/>
      <c r="BN127"/>
      <c r="BO127" s="67"/>
      <c r="BP127"/>
      <c r="BQ127" s="67"/>
      <c r="BR127"/>
      <c r="BS127" s="67"/>
      <c r="BT127"/>
      <c r="BU127"/>
      <c r="BV127"/>
      <c r="BW127"/>
      <c r="BX127"/>
      <c r="BY127"/>
      <c r="BZ127"/>
      <c r="CA127"/>
      <c r="CB127"/>
      <c r="CC127" s="47"/>
      <c r="CD127" s="47"/>
      <c r="CE127" s="47"/>
      <c r="CF127" s="47"/>
      <c r="CG127" s="47"/>
      <c r="CH127" s="47"/>
      <c r="CI127" s="47"/>
      <c r="CJ127" s="47"/>
      <c r="CK127" s="47"/>
      <c r="CL127" s="47"/>
    </row>
    <row r="128" spans="2:90">
      <c r="B128"/>
      <c r="C128" s="67"/>
      <c r="D128"/>
      <c r="E128" s="67"/>
      <c r="F128"/>
      <c r="G128" s="67"/>
      <c r="H128"/>
      <c r="I128" s="67"/>
      <c r="J128"/>
      <c r="K128" s="67"/>
      <c r="L128"/>
      <c r="M128" s="67"/>
      <c r="N128"/>
      <c r="O128" s="67"/>
      <c r="P128"/>
      <c r="Q128" s="67"/>
      <c r="R128"/>
      <c r="S128" s="67"/>
      <c r="T128"/>
      <c r="U128" s="67"/>
      <c r="V128"/>
      <c r="W128" s="67"/>
      <c r="X128"/>
      <c r="Y128" s="67"/>
      <c r="Z128"/>
      <c r="AA128" s="67"/>
      <c r="AB128"/>
      <c r="AC128" s="67"/>
      <c r="AD128"/>
      <c r="AE128" s="67"/>
      <c r="AF128"/>
      <c r="AG128" s="67"/>
      <c r="AH128"/>
      <c r="AI128" s="67"/>
      <c r="AJ128"/>
      <c r="AK128" s="67"/>
      <c r="AL128"/>
      <c r="AM128" s="67"/>
      <c r="AN128"/>
      <c r="AO128" s="67"/>
      <c r="AP128"/>
      <c r="AQ128" s="67"/>
      <c r="AR128"/>
      <c r="AS128" s="67"/>
      <c r="AT128"/>
      <c r="AU128" s="67"/>
      <c r="AV128"/>
      <c r="AW128" s="67"/>
      <c r="AX128"/>
      <c r="AY128" s="67"/>
      <c r="AZ128"/>
      <c r="BA128" s="67"/>
      <c r="BB128"/>
      <c r="BC128" s="67"/>
      <c r="BD128"/>
      <c r="BE128" s="67"/>
      <c r="BF128"/>
      <c r="BG128" s="67"/>
      <c r="BH128"/>
      <c r="BI128" s="67"/>
      <c r="BJ128"/>
      <c r="BK128" s="67"/>
      <c r="BL128"/>
      <c r="BM128" s="67"/>
      <c r="BN128"/>
      <c r="BO128" s="67"/>
      <c r="BP128"/>
      <c r="BQ128" s="67"/>
      <c r="BR128"/>
      <c r="BS128" s="67"/>
      <c r="BT128"/>
      <c r="BU128"/>
      <c r="BV128"/>
      <c r="BW128"/>
      <c r="BX128"/>
      <c r="BY128"/>
      <c r="BZ128"/>
      <c r="CA128"/>
      <c r="CB128"/>
      <c r="CC128" s="47"/>
      <c r="CD128" s="47"/>
      <c r="CE128" s="47"/>
      <c r="CF128" s="47"/>
      <c r="CG128" s="47"/>
      <c r="CH128" s="47"/>
      <c r="CI128" s="47"/>
      <c r="CJ128" s="47"/>
      <c r="CK128" s="47"/>
      <c r="CL128" s="47"/>
    </row>
    <row r="129" spans="2:90">
      <c r="B129"/>
      <c r="C129" s="67"/>
      <c r="D129"/>
      <c r="E129" s="67"/>
      <c r="F129"/>
      <c r="G129" s="67"/>
      <c r="H129"/>
      <c r="I129" s="67"/>
      <c r="J129"/>
      <c r="K129" s="67"/>
      <c r="L129"/>
      <c r="M129" s="67"/>
      <c r="N129"/>
      <c r="O129" s="67"/>
      <c r="P129"/>
      <c r="Q129" s="67"/>
      <c r="R129"/>
      <c r="S129" s="67"/>
      <c r="T129"/>
      <c r="U129" s="67"/>
      <c r="V129"/>
      <c r="W129" s="67"/>
      <c r="X129"/>
      <c r="Y129" s="67"/>
      <c r="Z129"/>
      <c r="AA129" s="67"/>
      <c r="AB129"/>
      <c r="AC129" s="67"/>
      <c r="AD129"/>
      <c r="AE129" s="67"/>
      <c r="AF129"/>
      <c r="AG129" s="67"/>
      <c r="AH129"/>
      <c r="AI129" s="67"/>
      <c r="AJ129"/>
      <c r="AK129" s="67"/>
      <c r="AL129"/>
      <c r="AM129" s="67"/>
      <c r="AN129"/>
      <c r="AO129" s="67"/>
      <c r="AP129"/>
      <c r="AQ129" s="67"/>
      <c r="AR129"/>
      <c r="AS129" s="67"/>
      <c r="AT129"/>
      <c r="AU129" s="67"/>
      <c r="AV129"/>
      <c r="AW129" s="67"/>
      <c r="AX129"/>
      <c r="AY129" s="67"/>
      <c r="AZ129"/>
      <c r="BA129" s="67"/>
      <c r="BB129"/>
      <c r="BC129" s="67"/>
      <c r="BD129"/>
      <c r="BE129" s="67"/>
      <c r="BF129"/>
      <c r="BG129" s="67"/>
      <c r="BH129"/>
      <c r="BI129" s="67"/>
      <c r="BJ129"/>
      <c r="BK129" s="67"/>
      <c r="BL129"/>
      <c r="BM129" s="67"/>
      <c r="BN129"/>
      <c r="BO129" s="67"/>
      <c r="BP129"/>
      <c r="BQ129" s="67"/>
      <c r="BR129"/>
      <c r="BS129" s="67"/>
      <c r="BT129"/>
      <c r="BU129"/>
      <c r="BV129"/>
      <c r="BW129"/>
      <c r="BX129"/>
      <c r="BY129"/>
      <c r="BZ129"/>
      <c r="CA129"/>
      <c r="CB129"/>
      <c r="CC129" s="47"/>
      <c r="CD129" s="47"/>
      <c r="CE129" s="47"/>
      <c r="CF129" s="47"/>
      <c r="CG129" s="47"/>
      <c r="CH129" s="47"/>
      <c r="CI129" s="47"/>
      <c r="CJ129" s="47"/>
      <c r="CK129" s="47"/>
      <c r="CL129" s="47"/>
    </row>
    <row r="130" spans="2:90">
      <c r="B130"/>
      <c r="C130" s="67"/>
      <c r="D130"/>
      <c r="E130" s="67"/>
      <c r="F130"/>
      <c r="G130" s="67"/>
      <c r="H130"/>
      <c r="I130" s="67"/>
      <c r="J130"/>
      <c r="K130" s="67"/>
      <c r="L130"/>
      <c r="M130" s="67"/>
      <c r="N130"/>
      <c r="O130" s="67"/>
      <c r="P130"/>
      <c r="Q130" s="67"/>
      <c r="R130"/>
      <c r="S130" s="67"/>
      <c r="T130"/>
      <c r="U130" s="67"/>
      <c r="V130"/>
      <c r="W130" s="67"/>
      <c r="X130"/>
      <c r="Y130" s="67"/>
      <c r="Z130"/>
      <c r="AA130" s="67"/>
      <c r="AB130"/>
      <c r="AC130" s="67"/>
      <c r="AD130"/>
      <c r="AE130" s="67"/>
      <c r="AF130"/>
      <c r="AG130" s="67"/>
      <c r="AH130"/>
      <c r="AI130" s="67"/>
      <c r="AJ130"/>
      <c r="AK130" s="67"/>
      <c r="AL130"/>
      <c r="AM130" s="67"/>
      <c r="AN130"/>
      <c r="AO130" s="67"/>
      <c r="AP130"/>
      <c r="AQ130" s="67"/>
      <c r="AR130"/>
      <c r="AS130" s="67"/>
      <c r="AT130"/>
      <c r="AU130" s="67"/>
      <c r="AV130"/>
      <c r="AW130" s="67"/>
      <c r="AX130"/>
      <c r="AY130" s="67"/>
      <c r="AZ130"/>
      <c r="BA130" s="67"/>
      <c r="BB130"/>
      <c r="BC130" s="67"/>
      <c r="BD130"/>
      <c r="BE130" s="67"/>
      <c r="BF130"/>
      <c r="BG130" s="67"/>
      <c r="BH130"/>
      <c r="BI130" s="67"/>
      <c r="BJ130"/>
      <c r="BK130" s="67"/>
      <c r="BL130"/>
      <c r="BM130" s="67"/>
      <c r="BN130"/>
      <c r="BO130" s="67"/>
      <c r="BP130"/>
      <c r="BQ130" s="67"/>
      <c r="BR130"/>
      <c r="BS130" s="67"/>
      <c r="BT130"/>
      <c r="BU130"/>
      <c r="BV130"/>
      <c r="BW130"/>
      <c r="BX130"/>
      <c r="BY130"/>
      <c r="BZ130"/>
      <c r="CA130"/>
      <c r="CB130"/>
      <c r="CC130" s="47"/>
      <c r="CD130" s="47"/>
      <c r="CE130" s="47"/>
      <c r="CF130" s="47"/>
      <c r="CG130" s="47"/>
      <c r="CH130" s="47"/>
      <c r="CI130" s="47"/>
      <c r="CJ130" s="47"/>
      <c r="CK130" s="47"/>
      <c r="CL130" s="47"/>
    </row>
    <row r="131" spans="2:90">
      <c r="B131"/>
      <c r="C131" s="67"/>
      <c r="D131"/>
      <c r="E131" s="67"/>
      <c r="F131"/>
      <c r="G131" s="67"/>
      <c r="H131"/>
      <c r="I131" s="67"/>
      <c r="J131"/>
      <c r="K131" s="67"/>
      <c r="L131"/>
      <c r="M131" s="67"/>
      <c r="N131"/>
      <c r="O131" s="67"/>
      <c r="P131"/>
      <c r="Q131" s="67"/>
      <c r="R131"/>
      <c r="S131" s="67"/>
      <c r="T131"/>
      <c r="U131" s="67"/>
      <c r="V131"/>
      <c r="W131" s="67"/>
      <c r="X131"/>
      <c r="Y131" s="67"/>
      <c r="Z131"/>
      <c r="AA131" s="67"/>
      <c r="AB131"/>
      <c r="AC131" s="67"/>
      <c r="AD131"/>
      <c r="AE131" s="67"/>
      <c r="AF131"/>
      <c r="AG131" s="67"/>
      <c r="AH131"/>
      <c r="AI131" s="67"/>
      <c r="AJ131"/>
      <c r="AK131" s="67"/>
      <c r="AL131"/>
      <c r="AM131" s="67"/>
      <c r="AN131"/>
      <c r="AO131" s="67"/>
      <c r="AP131"/>
      <c r="AQ131" s="67"/>
      <c r="AR131"/>
      <c r="AS131" s="67"/>
      <c r="AT131"/>
      <c r="AU131" s="67"/>
      <c r="AV131"/>
      <c r="AW131" s="67"/>
      <c r="AX131"/>
      <c r="AY131" s="67"/>
      <c r="AZ131"/>
      <c r="BA131" s="67"/>
      <c r="BB131"/>
      <c r="BC131" s="67"/>
      <c r="BD131"/>
      <c r="BE131" s="67"/>
      <c r="BF131"/>
      <c r="BG131" s="67"/>
      <c r="BH131"/>
      <c r="BI131" s="67"/>
      <c r="BJ131"/>
      <c r="BK131" s="67"/>
      <c r="BL131"/>
      <c r="BM131" s="67"/>
      <c r="BN131"/>
      <c r="BO131" s="67"/>
      <c r="BP131"/>
      <c r="BQ131" s="67"/>
      <c r="BR131"/>
      <c r="BS131" s="67"/>
      <c r="BT131"/>
      <c r="BU131"/>
      <c r="BV131"/>
      <c r="BW131"/>
      <c r="BX131"/>
      <c r="BY131"/>
      <c r="BZ131"/>
      <c r="CA131"/>
      <c r="CB131"/>
      <c r="CC131" s="47"/>
      <c r="CD131" s="47"/>
      <c r="CE131" s="47"/>
      <c r="CF131" s="47"/>
      <c r="CG131" s="47"/>
      <c r="CH131" s="47"/>
      <c r="CI131" s="47"/>
      <c r="CJ131" s="47"/>
      <c r="CK131" s="47"/>
      <c r="CL131" s="47"/>
    </row>
    <row r="132" spans="2:90">
      <c r="B132"/>
      <c r="C132" s="67"/>
      <c r="D132"/>
      <c r="E132" s="67"/>
      <c r="F132"/>
      <c r="G132" s="67"/>
      <c r="H132"/>
      <c r="I132" s="67"/>
      <c r="J132"/>
      <c r="K132" s="67"/>
      <c r="L132"/>
      <c r="M132" s="67"/>
      <c r="N132"/>
      <c r="O132" s="67"/>
      <c r="P132"/>
      <c r="Q132" s="67"/>
      <c r="R132"/>
      <c r="S132" s="67"/>
      <c r="T132"/>
      <c r="U132" s="67"/>
      <c r="V132"/>
      <c r="W132" s="67"/>
      <c r="X132"/>
      <c r="Y132" s="67"/>
      <c r="Z132"/>
      <c r="AA132" s="67"/>
      <c r="AB132"/>
      <c r="AC132" s="67"/>
      <c r="AD132"/>
      <c r="AE132" s="67"/>
      <c r="AF132"/>
      <c r="AG132" s="67"/>
      <c r="AH132"/>
      <c r="AI132" s="67"/>
      <c r="AJ132"/>
      <c r="AK132" s="67"/>
      <c r="AL132"/>
      <c r="AM132" s="67"/>
      <c r="AN132"/>
      <c r="AO132" s="67"/>
      <c r="AP132"/>
      <c r="AQ132" s="67"/>
      <c r="AR132"/>
      <c r="AS132" s="67"/>
      <c r="AT132"/>
      <c r="AU132" s="67"/>
      <c r="AV132"/>
      <c r="AW132" s="67"/>
      <c r="AX132"/>
      <c r="AY132" s="67"/>
      <c r="AZ132"/>
      <c r="BA132" s="67"/>
      <c r="BB132"/>
      <c r="BC132" s="67"/>
      <c r="BD132"/>
      <c r="BE132" s="67"/>
      <c r="BF132"/>
      <c r="BG132" s="67"/>
      <c r="BH132"/>
      <c r="BI132" s="67"/>
      <c r="BJ132"/>
      <c r="BK132" s="67"/>
      <c r="BL132"/>
      <c r="BM132" s="67"/>
      <c r="BN132"/>
      <c r="BO132" s="67"/>
      <c r="BP132"/>
      <c r="BQ132" s="67"/>
      <c r="BR132"/>
      <c r="BS132" s="67"/>
      <c r="BT132"/>
      <c r="BU132"/>
      <c r="BV132"/>
      <c r="BW132"/>
      <c r="BX132"/>
      <c r="BY132"/>
      <c r="BZ132"/>
      <c r="CA132"/>
      <c r="CB132"/>
      <c r="CC132" s="47"/>
      <c r="CD132" s="47"/>
      <c r="CE132" s="47"/>
      <c r="CF132" s="47"/>
      <c r="CG132" s="47"/>
      <c r="CH132" s="47"/>
      <c r="CI132" s="47"/>
      <c r="CJ132" s="47"/>
      <c r="CK132" s="47"/>
      <c r="CL132" s="47"/>
    </row>
    <row r="133" spans="2:90">
      <c r="B133"/>
      <c r="C133" s="67"/>
      <c r="D133"/>
      <c r="E133" s="67"/>
      <c r="F133"/>
      <c r="G133" s="67"/>
      <c r="H133"/>
      <c r="I133" s="67"/>
      <c r="J133"/>
      <c r="K133" s="67"/>
      <c r="L133"/>
      <c r="M133" s="67"/>
      <c r="N133"/>
      <c r="O133" s="67"/>
      <c r="P133"/>
      <c r="Q133" s="67"/>
      <c r="R133"/>
      <c r="S133" s="67"/>
      <c r="T133"/>
      <c r="U133" s="67"/>
      <c r="V133"/>
      <c r="W133" s="67"/>
      <c r="X133"/>
      <c r="Y133" s="67"/>
      <c r="Z133"/>
      <c r="AA133" s="67"/>
      <c r="AB133"/>
      <c r="AC133" s="67"/>
      <c r="AD133"/>
      <c r="AE133" s="67"/>
      <c r="AF133"/>
      <c r="AG133" s="67"/>
      <c r="AH133"/>
      <c r="AI133" s="67"/>
      <c r="AJ133"/>
      <c r="AK133" s="67"/>
      <c r="AL133"/>
      <c r="AM133" s="67"/>
      <c r="AN133"/>
      <c r="AO133" s="67"/>
      <c r="AP133"/>
      <c r="AQ133" s="67"/>
      <c r="AR133"/>
      <c r="AS133" s="67"/>
      <c r="AT133"/>
      <c r="AU133" s="67"/>
      <c r="AV133"/>
      <c r="AW133" s="67"/>
      <c r="AX133"/>
      <c r="AY133" s="67"/>
      <c r="AZ133"/>
      <c r="BA133" s="67"/>
      <c r="BB133"/>
      <c r="BC133" s="67"/>
      <c r="BD133"/>
      <c r="BE133" s="67"/>
      <c r="BF133"/>
      <c r="BG133" s="67"/>
      <c r="BH133"/>
      <c r="BI133" s="67"/>
      <c r="BJ133"/>
      <c r="BK133" s="67"/>
      <c r="BL133"/>
      <c r="BM133" s="67"/>
      <c r="BN133"/>
      <c r="BO133" s="67"/>
      <c r="BP133"/>
      <c r="BQ133" s="67"/>
      <c r="BR133"/>
      <c r="BS133" s="67"/>
      <c r="BT133"/>
      <c r="BU133"/>
      <c r="BV133"/>
      <c r="BW133"/>
      <c r="BX133"/>
      <c r="BY133"/>
      <c r="BZ133"/>
      <c r="CA133"/>
      <c r="CB133"/>
      <c r="CC133" s="47"/>
      <c r="CD133" s="47"/>
      <c r="CE133" s="47"/>
      <c r="CF133" s="47"/>
      <c r="CG133" s="47"/>
      <c r="CH133" s="47"/>
      <c r="CI133" s="47"/>
      <c r="CJ133" s="47"/>
      <c r="CK133" s="47"/>
      <c r="CL133" s="47"/>
    </row>
    <row r="134" spans="2:90">
      <c r="B134"/>
      <c r="C134" s="67"/>
      <c r="D134"/>
      <c r="E134" s="67"/>
      <c r="F134"/>
      <c r="G134" s="67"/>
      <c r="H134"/>
      <c r="I134" s="67"/>
      <c r="J134"/>
      <c r="K134" s="67"/>
      <c r="L134"/>
      <c r="M134" s="67"/>
      <c r="N134"/>
      <c r="O134" s="67"/>
      <c r="P134"/>
      <c r="Q134" s="67"/>
      <c r="R134"/>
      <c r="S134" s="67"/>
      <c r="T134"/>
      <c r="U134" s="67"/>
      <c r="V134"/>
      <c r="W134" s="67"/>
      <c r="X134"/>
      <c r="Y134" s="67"/>
      <c r="Z134"/>
      <c r="AA134" s="67"/>
      <c r="AB134"/>
      <c r="AC134" s="67"/>
      <c r="AD134"/>
      <c r="AE134" s="67"/>
      <c r="AF134"/>
      <c r="AG134" s="67"/>
      <c r="AH134"/>
      <c r="AI134" s="67"/>
      <c r="AJ134"/>
      <c r="AK134" s="67"/>
      <c r="AL134"/>
      <c r="AM134" s="67"/>
      <c r="AN134"/>
      <c r="AO134" s="67"/>
      <c r="AP134"/>
      <c r="AQ134" s="67"/>
      <c r="AR134"/>
      <c r="AS134" s="67"/>
      <c r="AT134"/>
      <c r="AU134" s="67"/>
      <c r="AV134"/>
      <c r="AW134" s="67"/>
      <c r="AX134"/>
      <c r="AY134" s="67"/>
      <c r="AZ134"/>
      <c r="BA134" s="67"/>
      <c r="BB134"/>
      <c r="BC134" s="67"/>
      <c r="BD134"/>
      <c r="BE134" s="67"/>
      <c r="BF134"/>
      <c r="BG134" s="67"/>
      <c r="BH134"/>
      <c r="BI134" s="67"/>
      <c r="BJ134"/>
      <c r="BK134" s="67"/>
      <c r="BL134"/>
      <c r="BM134" s="67"/>
      <c r="BN134"/>
      <c r="BO134" s="67"/>
      <c r="BP134"/>
      <c r="BQ134" s="67"/>
      <c r="BR134"/>
      <c r="BS134" s="67"/>
      <c r="BT134"/>
      <c r="BU134"/>
      <c r="BV134"/>
      <c r="BW134"/>
      <c r="BX134"/>
      <c r="BY134"/>
      <c r="BZ134"/>
      <c r="CA134"/>
      <c r="CB134"/>
      <c r="CC134" s="47"/>
      <c r="CD134" s="47"/>
      <c r="CE134" s="47"/>
      <c r="CF134" s="47"/>
      <c r="CG134" s="47"/>
      <c r="CH134" s="47"/>
      <c r="CI134" s="47"/>
      <c r="CJ134" s="47"/>
      <c r="CK134" s="47"/>
      <c r="CL134" s="47"/>
    </row>
    <row r="135" spans="2:90">
      <c r="B135"/>
      <c r="C135" s="67"/>
      <c r="D135"/>
      <c r="E135" s="67"/>
      <c r="F135"/>
      <c r="G135" s="67"/>
      <c r="H135"/>
      <c r="I135" s="67"/>
      <c r="J135"/>
      <c r="K135" s="67"/>
      <c r="L135"/>
      <c r="M135" s="67"/>
      <c r="N135"/>
      <c r="O135" s="67"/>
      <c r="P135"/>
      <c r="Q135" s="67"/>
      <c r="R135"/>
      <c r="S135" s="67"/>
      <c r="T135"/>
      <c r="U135" s="67"/>
      <c r="V135"/>
      <c r="W135" s="67"/>
      <c r="X135"/>
      <c r="Y135" s="67"/>
      <c r="Z135"/>
      <c r="AA135" s="67"/>
      <c r="AB135"/>
      <c r="AC135" s="67"/>
      <c r="AD135"/>
      <c r="AE135" s="67"/>
      <c r="AF135"/>
      <c r="AG135" s="67"/>
      <c r="AH135"/>
      <c r="AI135" s="67"/>
      <c r="AJ135"/>
      <c r="AK135" s="67"/>
      <c r="AL135"/>
      <c r="AM135" s="67"/>
      <c r="AN135"/>
      <c r="AO135" s="67"/>
      <c r="AP135"/>
      <c r="AQ135" s="67"/>
      <c r="AR135"/>
      <c r="AS135" s="67"/>
      <c r="AT135"/>
      <c r="AU135" s="67"/>
      <c r="AV135"/>
      <c r="AW135" s="67"/>
      <c r="AX135"/>
      <c r="AY135" s="67"/>
      <c r="AZ135"/>
      <c r="BA135" s="67"/>
      <c r="BB135"/>
      <c r="BC135" s="67"/>
      <c r="BD135"/>
      <c r="BE135" s="67"/>
      <c r="BF135"/>
      <c r="BG135" s="67"/>
      <c r="BH135"/>
      <c r="BI135" s="67"/>
      <c r="BJ135"/>
      <c r="BK135" s="67"/>
      <c r="BL135"/>
      <c r="BM135" s="67"/>
      <c r="BN135"/>
      <c r="BO135" s="67"/>
      <c r="BP135"/>
      <c r="BQ135" s="67"/>
      <c r="BR135"/>
      <c r="BS135" s="67"/>
      <c r="BT135"/>
      <c r="BU135"/>
      <c r="BV135"/>
      <c r="BW135"/>
      <c r="BX135"/>
      <c r="BY135"/>
      <c r="BZ135"/>
      <c r="CA135"/>
      <c r="CB135"/>
      <c r="CC135" s="47"/>
      <c r="CD135" s="47"/>
      <c r="CE135" s="47"/>
      <c r="CF135" s="47"/>
      <c r="CG135" s="47"/>
      <c r="CH135" s="47"/>
      <c r="CI135" s="47"/>
      <c r="CJ135" s="47"/>
      <c r="CK135" s="47"/>
      <c r="CL135" s="47"/>
    </row>
    <row r="136" spans="2:90">
      <c r="B136"/>
      <c r="C136" s="67"/>
      <c r="D136"/>
      <c r="E136" s="67"/>
      <c r="F136"/>
      <c r="G136" s="67"/>
      <c r="H136"/>
      <c r="I136" s="67"/>
      <c r="J136"/>
      <c r="K136" s="67"/>
      <c r="L136"/>
      <c r="M136" s="67"/>
      <c r="N136"/>
      <c r="O136" s="67"/>
      <c r="P136"/>
      <c r="Q136" s="67"/>
      <c r="R136"/>
      <c r="S136" s="67"/>
      <c r="T136"/>
      <c r="U136" s="67"/>
      <c r="V136"/>
      <c r="W136" s="67"/>
      <c r="X136"/>
      <c r="Y136" s="67"/>
      <c r="Z136"/>
      <c r="AA136" s="67"/>
      <c r="AB136"/>
      <c r="AC136" s="67"/>
      <c r="AD136"/>
      <c r="AE136" s="67"/>
      <c r="AF136"/>
      <c r="AG136" s="67"/>
      <c r="AH136"/>
      <c r="AI136" s="67"/>
      <c r="AJ136"/>
      <c r="AK136" s="67"/>
      <c r="AL136"/>
      <c r="AM136" s="67"/>
      <c r="AN136"/>
      <c r="AO136" s="67"/>
      <c r="AP136"/>
      <c r="AQ136" s="67"/>
      <c r="AR136"/>
      <c r="AS136" s="67"/>
      <c r="AT136"/>
      <c r="AU136" s="67"/>
      <c r="AV136"/>
      <c r="AW136" s="67"/>
      <c r="AX136"/>
      <c r="AY136" s="67"/>
      <c r="AZ136"/>
      <c r="BA136" s="67"/>
      <c r="BB136"/>
      <c r="BC136" s="67"/>
      <c r="BD136"/>
      <c r="BE136" s="67"/>
      <c r="BF136"/>
      <c r="BG136" s="67"/>
      <c r="BH136"/>
      <c r="BI136" s="67"/>
      <c r="BJ136"/>
      <c r="BK136" s="67"/>
      <c r="BL136"/>
      <c r="BM136" s="67"/>
      <c r="BN136"/>
      <c r="BO136" s="67"/>
      <c r="BP136"/>
      <c r="BQ136" s="67"/>
      <c r="BR136"/>
      <c r="BS136" s="67"/>
      <c r="BT136"/>
      <c r="BU136"/>
      <c r="BV136"/>
      <c r="BW136"/>
      <c r="BX136"/>
      <c r="BY136"/>
      <c r="BZ136"/>
      <c r="CA136"/>
      <c r="CB136"/>
      <c r="CC136" s="47"/>
      <c r="CD136" s="47"/>
      <c r="CE136" s="47"/>
      <c r="CF136" s="47"/>
      <c r="CG136" s="47"/>
      <c r="CH136" s="47"/>
      <c r="CI136" s="47"/>
      <c r="CJ136" s="47"/>
      <c r="CK136" s="47"/>
      <c r="CL136" s="47"/>
    </row>
    <row r="137" spans="2:90">
      <c r="B137"/>
      <c r="C137" s="67"/>
      <c r="D137"/>
      <c r="E137" s="67"/>
      <c r="F137"/>
      <c r="G137" s="67"/>
      <c r="H137"/>
      <c r="I137" s="67"/>
      <c r="J137"/>
      <c r="K137" s="67"/>
      <c r="L137"/>
      <c r="M137" s="67"/>
      <c r="N137"/>
      <c r="O137" s="67"/>
      <c r="P137"/>
      <c r="Q137" s="67"/>
      <c r="R137"/>
      <c r="S137" s="67"/>
      <c r="T137"/>
      <c r="U137" s="67"/>
      <c r="V137"/>
      <c r="W137" s="67"/>
      <c r="X137"/>
      <c r="Y137" s="67"/>
      <c r="Z137"/>
      <c r="AA137" s="67"/>
      <c r="AB137"/>
      <c r="AC137" s="67"/>
      <c r="AD137"/>
      <c r="AE137" s="67"/>
      <c r="AF137"/>
      <c r="AG137" s="67"/>
      <c r="AH137"/>
      <c r="AI137" s="67"/>
      <c r="AJ137"/>
      <c r="AK137" s="67"/>
      <c r="AL137"/>
      <c r="AM137" s="67"/>
      <c r="AN137"/>
      <c r="AO137" s="67"/>
      <c r="AP137"/>
      <c r="AQ137" s="67"/>
      <c r="AR137"/>
      <c r="AS137" s="67"/>
      <c r="AT137"/>
      <c r="AU137" s="67"/>
      <c r="AV137"/>
      <c r="AW137" s="67"/>
      <c r="AX137"/>
      <c r="AY137" s="67"/>
      <c r="AZ137"/>
      <c r="BA137" s="67"/>
      <c r="BB137"/>
      <c r="BC137" s="67"/>
      <c r="BD137"/>
      <c r="BE137" s="67"/>
      <c r="BF137"/>
      <c r="BG137" s="67"/>
      <c r="BH137"/>
      <c r="BI137" s="67"/>
      <c r="BJ137"/>
      <c r="BK137" s="67"/>
      <c r="BL137"/>
      <c r="BM137" s="67"/>
      <c r="BN137"/>
      <c r="BO137" s="67"/>
      <c r="BP137"/>
      <c r="BQ137" s="67"/>
      <c r="BR137"/>
      <c r="BS137" s="67"/>
      <c r="BT137"/>
      <c r="BU137"/>
      <c r="BV137"/>
      <c r="BW137"/>
      <c r="BX137"/>
      <c r="BY137"/>
      <c r="BZ137"/>
      <c r="CA137"/>
      <c r="CB137"/>
      <c r="CC137" s="47"/>
      <c r="CD137" s="47"/>
      <c r="CE137" s="47"/>
      <c r="CF137" s="47"/>
      <c r="CG137" s="47"/>
      <c r="CH137" s="47"/>
      <c r="CI137" s="47"/>
      <c r="CJ137" s="47"/>
      <c r="CK137" s="47"/>
      <c r="CL137" s="47"/>
    </row>
    <row r="138" spans="2:90">
      <c r="B138"/>
      <c r="C138" s="67"/>
      <c r="D138"/>
      <c r="E138" s="67"/>
      <c r="F138"/>
      <c r="G138" s="67"/>
      <c r="H138"/>
      <c r="I138" s="67"/>
      <c r="J138"/>
      <c r="K138" s="67"/>
      <c r="L138"/>
      <c r="M138" s="67"/>
      <c r="N138"/>
      <c r="O138" s="67"/>
      <c r="P138"/>
      <c r="Q138" s="67"/>
      <c r="R138"/>
      <c r="S138" s="67"/>
      <c r="T138"/>
      <c r="U138" s="67"/>
      <c r="V138"/>
      <c r="W138" s="67"/>
      <c r="X138"/>
      <c r="Y138" s="67"/>
      <c r="Z138"/>
      <c r="AA138" s="67"/>
      <c r="AB138"/>
      <c r="AC138" s="67"/>
      <c r="AD138"/>
      <c r="AE138" s="67"/>
      <c r="AF138"/>
      <c r="AG138" s="67"/>
      <c r="AH138"/>
      <c r="AI138" s="67"/>
      <c r="AJ138"/>
      <c r="AK138" s="67"/>
      <c r="AL138"/>
      <c r="AM138" s="67"/>
      <c r="AN138"/>
      <c r="AO138" s="67"/>
      <c r="AP138"/>
      <c r="AQ138" s="67"/>
      <c r="AR138"/>
      <c r="AS138" s="67"/>
      <c r="AT138"/>
      <c r="AU138" s="67"/>
      <c r="AV138"/>
      <c r="AW138" s="67"/>
      <c r="AX138"/>
      <c r="AY138" s="67"/>
      <c r="AZ138"/>
      <c r="BA138" s="67"/>
      <c r="BB138"/>
      <c r="BC138" s="67"/>
      <c r="BD138"/>
      <c r="BE138" s="67"/>
      <c r="BF138"/>
      <c r="BG138" s="67"/>
      <c r="BH138"/>
      <c r="BI138" s="67"/>
      <c r="BJ138"/>
      <c r="BK138" s="67"/>
      <c r="BL138"/>
      <c r="BM138" s="67"/>
      <c r="BN138"/>
      <c r="BO138" s="67"/>
      <c r="BP138"/>
      <c r="BQ138" s="67"/>
      <c r="BR138"/>
      <c r="BS138" s="67"/>
      <c r="BT138"/>
      <c r="BU138"/>
      <c r="BV138"/>
      <c r="BW138"/>
      <c r="BX138"/>
      <c r="BY138"/>
      <c r="BZ138"/>
      <c r="CA138"/>
      <c r="CB138"/>
      <c r="CC138" s="47"/>
      <c r="CD138" s="47"/>
      <c r="CE138" s="47"/>
      <c r="CF138" s="47"/>
      <c r="CG138" s="47"/>
      <c r="CH138" s="47"/>
      <c r="CI138" s="47"/>
      <c r="CJ138" s="47"/>
      <c r="CK138" s="47"/>
      <c r="CL138" s="47"/>
    </row>
    <row r="139" spans="2:90">
      <c r="B139"/>
      <c r="C139" s="67"/>
      <c r="D139"/>
      <c r="E139" s="67"/>
      <c r="F139"/>
      <c r="G139" s="67"/>
      <c r="H139"/>
      <c r="I139" s="67"/>
      <c r="J139"/>
      <c r="K139" s="67"/>
      <c r="L139"/>
      <c r="M139" s="67"/>
      <c r="N139"/>
      <c r="O139" s="67"/>
      <c r="P139"/>
      <c r="Q139" s="67"/>
      <c r="R139"/>
      <c r="S139" s="67"/>
      <c r="T139"/>
      <c r="U139" s="67"/>
      <c r="V139"/>
      <c r="W139" s="67"/>
      <c r="X139"/>
      <c r="Y139" s="67"/>
      <c r="Z139"/>
      <c r="AA139" s="67"/>
      <c r="AB139"/>
      <c r="AC139" s="67"/>
      <c r="AD139"/>
      <c r="AE139" s="67"/>
      <c r="AF139"/>
      <c r="AG139" s="67"/>
      <c r="AH139"/>
      <c r="AI139" s="67"/>
      <c r="AJ139"/>
      <c r="AK139" s="67"/>
      <c r="AL139"/>
      <c r="AM139" s="67"/>
      <c r="AN139"/>
      <c r="AO139" s="67"/>
      <c r="AP139"/>
      <c r="AQ139" s="67"/>
      <c r="AR139"/>
      <c r="AS139" s="67"/>
      <c r="AT139"/>
      <c r="AU139" s="67"/>
      <c r="AV139"/>
      <c r="AW139" s="67"/>
      <c r="AX139"/>
      <c r="AY139" s="67"/>
      <c r="AZ139"/>
      <c r="BA139" s="67"/>
      <c r="BB139"/>
      <c r="BC139" s="67"/>
      <c r="BD139"/>
      <c r="BE139" s="67"/>
      <c r="BF139"/>
      <c r="BG139" s="67"/>
      <c r="BH139"/>
      <c r="BI139" s="67"/>
      <c r="BJ139"/>
      <c r="BK139" s="67"/>
      <c r="BL139"/>
      <c r="BM139" s="67"/>
      <c r="BN139"/>
      <c r="BO139" s="67"/>
      <c r="BP139"/>
      <c r="BQ139" s="67"/>
      <c r="BR139"/>
      <c r="BS139" s="67"/>
      <c r="BT139"/>
      <c r="BU139"/>
      <c r="BV139"/>
      <c r="BW139"/>
      <c r="BX139"/>
      <c r="BY139"/>
      <c r="BZ139"/>
      <c r="CA139"/>
      <c r="CB139"/>
      <c r="CC139" s="47"/>
      <c r="CD139" s="47"/>
      <c r="CE139" s="47"/>
      <c r="CF139" s="47"/>
      <c r="CG139" s="47"/>
      <c r="CH139" s="47"/>
      <c r="CI139" s="47"/>
      <c r="CJ139" s="47"/>
      <c r="CK139" s="47"/>
      <c r="CL139" s="47"/>
    </row>
    <row r="140" spans="2:90">
      <c r="B140"/>
      <c r="C140" s="67"/>
      <c r="D140"/>
      <c r="E140" s="67"/>
      <c r="F140"/>
      <c r="G140" s="67"/>
      <c r="H140"/>
      <c r="I140" s="67"/>
      <c r="J140"/>
      <c r="K140" s="67"/>
      <c r="L140"/>
      <c r="M140" s="67"/>
      <c r="N140"/>
      <c r="O140" s="67"/>
      <c r="P140"/>
      <c r="Q140" s="67"/>
      <c r="R140"/>
      <c r="S140" s="67"/>
      <c r="T140"/>
      <c r="U140" s="67"/>
      <c r="V140"/>
      <c r="W140" s="67"/>
      <c r="X140"/>
      <c r="Y140" s="67"/>
      <c r="Z140"/>
      <c r="AA140" s="67"/>
      <c r="AB140"/>
      <c r="AC140" s="67"/>
      <c r="AD140"/>
      <c r="AE140" s="67"/>
      <c r="AF140"/>
      <c r="AG140" s="67"/>
      <c r="AH140"/>
      <c r="AI140" s="67"/>
      <c r="AJ140"/>
      <c r="AK140" s="67"/>
      <c r="AL140"/>
      <c r="AM140" s="67"/>
      <c r="AN140"/>
      <c r="AO140" s="67"/>
      <c r="AP140"/>
      <c r="AQ140" s="67"/>
      <c r="AR140"/>
      <c r="AS140" s="67"/>
      <c r="AT140"/>
      <c r="AU140" s="67"/>
      <c r="AV140"/>
      <c r="AW140" s="67"/>
      <c r="AX140"/>
      <c r="AY140" s="67"/>
      <c r="AZ140"/>
      <c r="BA140" s="67"/>
      <c r="BB140"/>
      <c r="BC140" s="67"/>
      <c r="BD140"/>
      <c r="BE140" s="67"/>
      <c r="BF140"/>
      <c r="BG140" s="67"/>
      <c r="BH140"/>
      <c r="BI140" s="67"/>
      <c r="BJ140"/>
      <c r="BK140" s="67"/>
      <c r="BL140"/>
      <c r="BM140" s="67"/>
      <c r="BN140"/>
      <c r="BO140" s="67"/>
      <c r="BP140"/>
      <c r="BQ140" s="67"/>
      <c r="BR140"/>
      <c r="BS140" s="67"/>
      <c r="BT140"/>
      <c r="BU140"/>
      <c r="BV140"/>
      <c r="BW140"/>
      <c r="BX140"/>
      <c r="BY140"/>
      <c r="BZ140"/>
      <c r="CA140"/>
      <c r="CB140"/>
      <c r="CC140" s="47"/>
      <c r="CD140" s="47"/>
      <c r="CE140" s="47"/>
      <c r="CF140" s="47"/>
      <c r="CG140" s="47"/>
      <c r="CH140" s="47"/>
      <c r="CI140" s="47"/>
      <c r="CJ140" s="47"/>
      <c r="CK140" s="47"/>
      <c r="CL140" s="47"/>
    </row>
    <row r="141" spans="2:90">
      <c r="B141"/>
      <c r="C141" s="67"/>
      <c r="D141"/>
      <c r="E141" s="67"/>
      <c r="F141"/>
      <c r="G141" s="67"/>
      <c r="H141"/>
      <c r="I141" s="67"/>
      <c r="J141"/>
      <c r="K141" s="67"/>
      <c r="L141"/>
      <c r="M141" s="67"/>
      <c r="N141"/>
      <c r="O141" s="67"/>
      <c r="P141"/>
      <c r="Q141" s="67"/>
      <c r="R141"/>
      <c r="S141" s="67"/>
      <c r="T141"/>
      <c r="U141" s="67"/>
      <c r="V141"/>
      <c r="W141" s="67"/>
      <c r="X141"/>
      <c r="Y141" s="67"/>
      <c r="Z141"/>
      <c r="AA141" s="67"/>
      <c r="AB141"/>
      <c r="AC141" s="67"/>
      <c r="AD141"/>
      <c r="AE141" s="67"/>
      <c r="AF141"/>
      <c r="AG141" s="67"/>
      <c r="AH141"/>
      <c r="AI141" s="67"/>
      <c r="AJ141"/>
      <c r="AK141" s="67"/>
      <c r="AL141"/>
      <c r="AM141" s="67"/>
      <c r="AN141"/>
      <c r="AO141" s="67"/>
      <c r="AP141"/>
      <c r="AQ141" s="67"/>
      <c r="AR141"/>
      <c r="AS141" s="67"/>
      <c r="AT141"/>
      <c r="AU141" s="67"/>
      <c r="AV141"/>
      <c r="AW141" s="67"/>
      <c r="AX141"/>
      <c r="AY141" s="67"/>
      <c r="AZ141"/>
      <c r="BA141" s="67"/>
      <c r="BB141"/>
      <c r="BC141" s="67"/>
      <c r="BD141"/>
      <c r="BE141" s="67"/>
      <c r="BF141"/>
      <c r="BG141" s="67"/>
      <c r="BH141"/>
      <c r="BI141" s="67"/>
      <c r="BJ141"/>
      <c r="BK141" s="67"/>
      <c r="BL141"/>
      <c r="BM141" s="67"/>
      <c r="BN141"/>
      <c r="BO141" s="67"/>
      <c r="BP141"/>
      <c r="BQ141" s="67"/>
      <c r="BR141"/>
      <c r="BS141" s="67"/>
      <c r="BT141"/>
      <c r="BU141"/>
      <c r="BV141"/>
      <c r="BW141"/>
      <c r="BX141"/>
      <c r="BY141"/>
      <c r="BZ141"/>
      <c r="CA141"/>
      <c r="CB141"/>
      <c r="CC141" s="47"/>
      <c r="CD141" s="47"/>
      <c r="CE141" s="47"/>
      <c r="CF141" s="47"/>
      <c r="CG141" s="47"/>
      <c r="CH141" s="47"/>
      <c r="CI141" s="47"/>
      <c r="CJ141" s="47"/>
      <c r="CK141" s="47"/>
      <c r="CL141" s="47"/>
    </row>
    <row r="142" spans="2:90">
      <c r="B142"/>
      <c r="C142" s="67"/>
      <c r="D142"/>
      <c r="E142" s="67"/>
      <c r="F142"/>
      <c r="G142" s="67"/>
      <c r="H142"/>
      <c r="I142" s="67"/>
      <c r="J142"/>
      <c r="K142" s="67"/>
      <c r="L142"/>
      <c r="M142" s="67"/>
      <c r="N142"/>
      <c r="O142" s="67"/>
      <c r="P142"/>
      <c r="Q142" s="67"/>
      <c r="R142"/>
      <c r="S142" s="67"/>
      <c r="T142"/>
      <c r="U142" s="67"/>
      <c r="V142"/>
      <c r="W142" s="67"/>
      <c r="X142"/>
      <c r="Y142" s="67"/>
      <c r="Z142"/>
      <c r="AA142" s="67"/>
      <c r="AB142"/>
      <c r="AC142" s="67"/>
      <c r="AD142"/>
      <c r="AE142" s="67"/>
      <c r="AF142"/>
      <c r="AG142" s="67"/>
      <c r="AH142"/>
      <c r="AI142" s="67"/>
      <c r="AJ142"/>
      <c r="AK142" s="67"/>
      <c r="AL142"/>
      <c r="AM142" s="67"/>
      <c r="AN142"/>
      <c r="AO142" s="67"/>
      <c r="AP142"/>
      <c r="AQ142" s="67"/>
      <c r="AR142"/>
      <c r="AS142" s="67"/>
      <c r="AT142"/>
      <c r="AU142" s="67"/>
      <c r="AV142"/>
      <c r="AW142" s="67"/>
      <c r="AX142"/>
      <c r="AY142" s="67"/>
      <c r="AZ142"/>
      <c r="BA142" s="67"/>
      <c r="BB142"/>
      <c r="BC142" s="67"/>
      <c r="BD142"/>
      <c r="BE142" s="67"/>
      <c r="BF142"/>
      <c r="BG142" s="67"/>
      <c r="BH142"/>
      <c r="BI142" s="67"/>
      <c r="BJ142"/>
      <c r="BK142" s="67"/>
      <c r="BL142"/>
      <c r="BM142" s="67"/>
      <c r="BN142"/>
      <c r="BO142" s="67"/>
      <c r="BP142"/>
      <c r="BQ142" s="67"/>
      <c r="BR142"/>
      <c r="BS142" s="67"/>
      <c r="BT142"/>
      <c r="BU142"/>
      <c r="BV142"/>
      <c r="BW142"/>
      <c r="BX142"/>
      <c r="BY142"/>
      <c r="BZ142"/>
      <c r="CA142"/>
      <c r="CB142"/>
      <c r="CC142" s="47"/>
      <c r="CD142" s="47"/>
      <c r="CE142" s="47"/>
      <c r="CF142" s="47"/>
      <c r="CG142" s="47"/>
      <c r="CH142" s="47"/>
      <c r="CI142" s="47"/>
      <c r="CJ142" s="47"/>
      <c r="CK142" s="47"/>
      <c r="CL142" s="47"/>
    </row>
    <row r="143" spans="2:90">
      <c r="B143"/>
      <c r="C143" s="67"/>
      <c r="D143"/>
      <c r="E143" s="67"/>
      <c r="F143"/>
      <c r="G143" s="67"/>
      <c r="H143"/>
      <c r="I143" s="67"/>
      <c r="J143"/>
      <c r="K143" s="67"/>
      <c r="L143"/>
      <c r="M143" s="67"/>
      <c r="N143"/>
      <c r="O143" s="67"/>
      <c r="P143"/>
      <c r="Q143" s="67"/>
      <c r="R143"/>
      <c r="S143" s="67"/>
      <c r="T143"/>
      <c r="U143" s="67"/>
      <c r="V143"/>
      <c r="W143" s="67"/>
      <c r="X143"/>
      <c r="Y143" s="67"/>
      <c r="Z143"/>
      <c r="AA143" s="67"/>
      <c r="AB143"/>
      <c r="AC143" s="67"/>
      <c r="AD143"/>
      <c r="AE143" s="67"/>
      <c r="AF143"/>
      <c r="AG143" s="67"/>
      <c r="AH143"/>
      <c r="AI143" s="67"/>
      <c r="AJ143"/>
      <c r="AK143" s="67"/>
      <c r="AL143"/>
      <c r="AM143" s="67"/>
      <c r="AN143"/>
      <c r="AO143" s="67"/>
      <c r="AP143"/>
      <c r="AQ143" s="67"/>
      <c r="AR143"/>
      <c r="AS143" s="67"/>
      <c r="AT143"/>
      <c r="AU143" s="67"/>
      <c r="AV143"/>
      <c r="AW143" s="67"/>
      <c r="AX143"/>
      <c r="AY143" s="67"/>
      <c r="AZ143"/>
      <c r="BA143" s="67"/>
      <c r="BB143"/>
      <c r="BC143" s="67"/>
      <c r="BD143"/>
      <c r="BE143" s="67"/>
      <c r="BF143"/>
      <c r="BG143" s="67"/>
      <c r="BH143"/>
      <c r="BI143" s="67"/>
      <c r="BJ143"/>
      <c r="BK143" s="67"/>
      <c r="BL143"/>
      <c r="BM143" s="67"/>
      <c r="BN143"/>
      <c r="BO143" s="67"/>
      <c r="BP143"/>
      <c r="BQ143" s="67"/>
      <c r="BR143"/>
      <c r="BS143" s="67"/>
      <c r="BT143"/>
      <c r="BU143"/>
      <c r="BV143"/>
      <c r="BW143"/>
      <c r="BX143"/>
      <c r="BY143"/>
      <c r="BZ143"/>
      <c r="CA143"/>
      <c r="CB143"/>
      <c r="CC143" s="47"/>
      <c r="CD143" s="47"/>
      <c r="CE143" s="47"/>
      <c r="CF143" s="47"/>
      <c r="CG143" s="47"/>
      <c r="CH143" s="47"/>
      <c r="CI143" s="47"/>
      <c r="CJ143" s="47"/>
      <c r="CK143" s="47"/>
      <c r="CL143" s="47"/>
    </row>
    <row r="144" spans="2:90">
      <c r="B144"/>
      <c r="C144" s="67"/>
      <c r="D144"/>
      <c r="E144" s="67"/>
      <c r="F144"/>
      <c r="G144" s="67"/>
      <c r="H144"/>
      <c r="I144" s="67"/>
      <c r="J144"/>
      <c r="K144" s="67"/>
      <c r="L144"/>
      <c r="M144" s="67"/>
      <c r="N144"/>
      <c r="O144" s="67"/>
      <c r="P144"/>
      <c r="Q144" s="67"/>
      <c r="R144"/>
      <c r="S144" s="67"/>
      <c r="T144"/>
      <c r="U144" s="67"/>
      <c r="V144"/>
      <c r="W144" s="67"/>
      <c r="X144"/>
      <c r="Y144" s="67"/>
      <c r="Z144"/>
      <c r="AA144" s="67"/>
      <c r="AB144"/>
      <c r="AC144" s="67"/>
      <c r="AD144"/>
      <c r="AE144" s="67"/>
      <c r="AF144"/>
      <c r="AG144" s="67"/>
      <c r="AH144"/>
      <c r="AI144" s="67"/>
      <c r="AJ144"/>
      <c r="AK144" s="67"/>
      <c r="AL144"/>
      <c r="AM144" s="67"/>
      <c r="AN144"/>
      <c r="AO144" s="67"/>
      <c r="AP144"/>
      <c r="AQ144" s="67"/>
      <c r="AR144"/>
      <c r="AS144" s="67"/>
      <c r="AT144"/>
      <c r="AU144" s="67"/>
      <c r="AV144"/>
      <c r="AW144" s="67"/>
      <c r="AX144"/>
      <c r="AY144" s="67"/>
      <c r="AZ144"/>
      <c r="BA144" s="67"/>
      <c r="BB144"/>
      <c r="BC144" s="67"/>
      <c r="BD144"/>
      <c r="BE144" s="67"/>
      <c r="BF144"/>
      <c r="BG144" s="67"/>
      <c r="BH144"/>
      <c r="BI144" s="67"/>
      <c r="BJ144"/>
      <c r="BK144" s="67"/>
      <c r="BL144"/>
      <c r="BM144" s="67"/>
      <c r="BN144"/>
      <c r="BO144" s="67"/>
      <c r="BP144"/>
      <c r="BQ144" s="67"/>
      <c r="BR144"/>
      <c r="BS144" s="67"/>
      <c r="BT144"/>
      <c r="BU144"/>
      <c r="BV144"/>
      <c r="BW144"/>
      <c r="BX144"/>
      <c r="BY144"/>
      <c r="BZ144"/>
      <c r="CA144"/>
      <c r="CB144"/>
      <c r="CC144" s="47"/>
      <c r="CD144" s="47"/>
      <c r="CE144" s="47"/>
      <c r="CF144" s="47"/>
      <c r="CG144" s="47"/>
      <c r="CH144" s="47"/>
      <c r="CI144" s="47"/>
      <c r="CJ144" s="47"/>
      <c r="CK144" s="47"/>
      <c r="CL144" s="47"/>
    </row>
    <row r="145" spans="2:90">
      <c r="B145"/>
      <c r="C145" s="67"/>
      <c r="D145"/>
      <c r="E145" s="67"/>
      <c r="F145"/>
      <c r="G145" s="67"/>
      <c r="H145"/>
      <c r="I145" s="67"/>
      <c r="J145"/>
      <c r="K145" s="67"/>
      <c r="L145"/>
      <c r="M145" s="67"/>
      <c r="N145"/>
      <c r="O145" s="67"/>
      <c r="P145"/>
      <c r="Q145" s="67"/>
      <c r="R145"/>
      <c r="S145" s="67"/>
      <c r="T145"/>
      <c r="U145" s="67"/>
      <c r="V145"/>
      <c r="W145" s="67"/>
      <c r="X145"/>
      <c r="Y145" s="67"/>
      <c r="Z145"/>
      <c r="AA145" s="67"/>
      <c r="AB145"/>
      <c r="AC145" s="67"/>
      <c r="AD145"/>
      <c r="AE145" s="67"/>
      <c r="AF145"/>
      <c r="AG145" s="67"/>
      <c r="AH145"/>
      <c r="AI145" s="67"/>
      <c r="AJ145"/>
      <c r="AK145" s="67"/>
      <c r="AL145"/>
      <c r="AM145" s="67"/>
      <c r="AN145"/>
      <c r="AO145" s="67"/>
      <c r="AP145"/>
      <c r="AQ145" s="67"/>
      <c r="AR145"/>
      <c r="AS145" s="67"/>
      <c r="AT145"/>
      <c r="AU145" s="67"/>
      <c r="AV145"/>
      <c r="AW145" s="67"/>
      <c r="AX145"/>
      <c r="AY145" s="67"/>
      <c r="AZ145"/>
      <c r="BA145" s="67"/>
      <c r="BB145"/>
      <c r="BC145" s="67"/>
      <c r="BD145"/>
      <c r="BE145" s="67"/>
      <c r="BF145"/>
      <c r="BG145" s="67"/>
      <c r="BH145"/>
      <c r="BI145" s="67"/>
      <c r="BJ145"/>
      <c r="BK145" s="67"/>
      <c r="BL145"/>
      <c r="BM145" s="67"/>
      <c r="BN145"/>
      <c r="BO145" s="67"/>
      <c r="BP145"/>
      <c r="BQ145" s="67"/>
      <c r="BR145"/>
      <c r="BS145" s="67"/>
      <c r="BT145"/>
      <c r="BU145"/>
      <c r="BV145"/>
      <c r="BW145"/>
      <c r="BX145"/>
      <c r="BY145"/>
      <c r="BZ145"/>
      <c r="CA145"/>
      <c r="CB145"/>
      <c r="CC145" s="47"/>
      <c r="CD145" s="47"/>
      <c r="CE145" s="47"/>
      <c r="CF145" s="47"/>
      <c r="CG145" s="47"/>
      <c r="CH145" s="47"/>
      <c r="CI145" s="47"/>
      <c r="CJ145" s="47"/>
      <c r="CK145" s="47"/>
      <c r="CL145" s="47"/>
    </row>
    <row r="146" spans="2:90">
      <c r="B146"/>
      <c r="C146" s="67"/>
      <c r="D146"/>
      <c r="E146" s="67"/>
      <c r="F146"/>
      <c r="G146" s="67"/>
      <c r="H146"/>
      <c r="I146" s="67"/>
      <c r="J146"/>
      <c r="K146" s="67"/>
      <c r="L146"/>
      <c r="M146" s="67"/>
      <c r="N146"/>
      <c r="O146" s="67"/>
      <c r="P146"/>
      <c r="Q146" s="67"/>
      <c r="R146"/>
      <c r="S146" s="67"/>
      <c r="T146"/>
      <c r="U146" s="67"/>
      <c r="V146"/>
      <c r="W146" s="67"/>
      <c r="X146"/>
      <c r="Y146" s="67"/>
      <c r="Z146"/>
      <c r="AA146" s="67"/>
      <c r="AB146"/>
      <c r="AC146" s="67"/>
      <c r="AD146"/>
      <c r="AE146" s="67"/>
      <c r="AF146"/>
      <c r="AG146" s="67"/>
      <c r="AH146"/>
      <c r="AI146" s="67"/>
      <c r="AJ146"/>
      <c r="AK146" s="67"/>
      <c r="AL146"/>
      <c r="AM146" s="67"/>
      <c r="AN146"/>
      <c r="AO146" s="67"/>
      <c r="AP146"/>
      <c r="AQ146" s="67"/>
      <c r="AR146"/>
      <c r="AS146" s="67"/>
      <c r="AT146"/>
      <c r="AU146" s="67"/>
      <c r="AV146"/>
      <c r="AW146" s="67"/>
      <c r="AX146"/>
      <c r="AY146" s="67"/>
      <c r="AZ146"/>
      <c r="BA146" s="67"/>
      <c r="BB146"/>
      <c r="BC146" s="67"/>
      <c r="BD146"/>
      <c r="BE146" s="67"/>
      <c r="BF146"/>
      <c r="BG146" s="67"/>
      <c r="BH146"/>
      <c r="BI146" s="67"/>
      <c r="BJ146"/>
      <c r="BK146" s="67"/>
      <c r="BL146"/>
      <c r="BM146" s="67"/>
      <c r="BN146"/>
      <c r="BO146" s="67"/>
      <c r="BP146"/>
      <c r="BQ146" s="67"/>
      <c r="BR146"/>
      <c r="BS146" s="67"/>
      <c r="BT146"/>
      <c r="BU146"/>
      <c r="BV146"/>
      <c r="BW146"/>
      <c r="BX146"/>
      <c r="BY146"/>
      <c r="BZ146"/>
      <c r="CA146"/>
      <c r="CB146"/>
      <c r="CC146" s="47"/>
      <c r="CD146" s="47"/>
      <c r="CE146" s="47"/>
      <c r="CF146" s="47"/>
      <c r="CG146" s="47"/>
      <c r="CH146" s="47"/>
      <c r="CI146" s="47"/>
      <c r="CJ146" s="47"/>
      <c r="CK146" s="47"/>
      <c r="CL146" s="47"/>
    </row>
    <row r="147" spans="2:90">
      <c r="B147"/>
      <c r="C147" s="67"/>
      <c r="D147"/>
      <c r="E147" s="67"/>
      <c r="F147"/>
      <c r="G147" s="67"/>
      <c r="H147"/>
      <c r="I147" s="67"/>
      <c r="J147"/>
      <c r="K147" s="67"/>
      <c r="L147"/>
      <c r="M147" s="67"/>
      <c r="N147"/>
      <c r="O147" s="67"/>
      <c r="P147"/>
      <c r="Q147" s="67"/>
      <c r="R147"/>
      <c r="S147" s="67"/>
      <c r="T147"/>
      <c r="U147" s="67"/>
      <c r="V147"/>
      <c r="W147" s="67"/>
      <c r="X147"/>
      <c r="Y147" s="67"/>
      <c r="Z147"/>
      <c r="AA147" s="67"/>
      <c r="AB147"/>
      <c r="AC147" s="67"/>
      <c r="AD147"/>
      <c r="AE147" s="67"/>
      <c r="AF147"/>
      <c r="AG147" s="67"/>
      <c r="AH147"/>
      <c r="AI147" s="67"/>
      <c r="AJ147"/>
      <c r="AK147" s="67"/>
      <c r="AL147"/>
      <c r="AM147" s="67"/>
      <c r="AN147"/>
      <c r="AO147" s="67"/>
      <c r="AP147"/>
      <c r="AQ147" s="67"/>
      <c r="AR147"/>
      <c r="AS147" s="67"/>
      <c r="AT147"/>
      <c r="AU147" s="67"/>
      <c r="AV147"/>
      <c r="AW147" s="67"/>
      <c r="AX147"/>
      <c r="AY147" s="67"/>
      <c r="AZ147"/>
      <c r="BA147" s="67"/>
      <c r="BB147"/>
      <c r="BC147" s="67"/>
      <c r="BD147"/>
      <c r="BE147" s="67"/>
      <c r="BF147"/>
      <c r="BG147" s="67"/>
      <c r="BH147"/>
      <c r="BI147" s="67"/>
      <c r="BJ147"/>
      <c r="BK147" s="67"/>
      <c r="BL147"/>
      <c r="BM147" s="67"/>
      <c r="BN147"/>
      <c r="BO147" s="67"/>
      <c r="BP147"/>
      <c r="BQ147" s="67"/>
      <c r="BR147"/>
      <c r="BS147" s="67"/>
      <c r="BT147"/>
      <c r="BU147"/>
      <c r="BV147"/>
      <c r="BW147"/>
      <c r="BX147"/>
      <c r="BY147"/>
      <c r="BZ147"/>
      <c r="CA147"/>
      <c r="CB147"/>
      <c r="CC147" s="47"/>
      <c r="CD147" s="47"/>
      <c r="CE147" s="47"/>
      <c r="CF147" s="47"/>
      <c r="CG147" s="47"/>
      <c r="CH147" s="47"/>
      <c r="CI147" s="47"/>
      <c r="CJ147" s="47"/>
      <c r="CK147" s="47"/>
      <c r="CL147" s="47"/>
    </row>
    <row r="148" spans="2:90">
      <c r="B148"/>
      <c r="C148" s="67"/>
      <c r="D148"/>
      <c r="E148" s="67"/>
      <c r="F148"/>
      <c r="G148" s="67"/>
      <c r="H148"/>
      <c r="I148" s="67"/>
      <c r="J148"/>
      <c r="K148" s="67"/>
      <c r="L148"/>
      <c r="M148" s="67"/>
      <c r="N148"/>
      <c r="O148" s="67"/>
      <c r="P148"/>
      <c r="Q148" s="67"/>
      <c r="R148"/>
      <c r="S148" s="67"/>
      <c r="T148"/>
      <c r="U148" s="67"/>
      <c r="V148"/>
      <c r="W148" s="67"/>
      <c r="X148"/>
      <c r="Y148" s="67"/>
      <c r="Z148"/>
      <c r="AA148" s="67"/>
      <c r="AB148"/>
      <c r="AC148" s="67"/>
      <c r="AD148"/>
      <c r="AE148" s="67"/>
      <c r="AF148"/>
      <c r="AG148" s="67"/>
      <c r="AH148"/>
      <c r="AI148" s="67"/>
      <c r="AJ148"/>
      <c r="AK148" s="67"/>
      <c r="AL148"/>
      <c r="AM148" s="67"/>
      <c r="AN148"/>
      <c r="AO148" s="67"/>
      <c r="AP148"/>
      <c r="AQ148" s="67"/>
      <c r="AR148"/>
      <c r="AS148" s="67"/>
      <c r="AT148"/>
      <c r="AU148" s="67"/>
      <c r="AV148"/>
      <c r="AW148" s="67"/>
      <c r="AX148"/>
      <c r="AY148" s="67"/>
      <c r="AZ148"/>
      <c r="BA148" s="67"/>
      <c r="BB148"/>
      <c r="BC148" s="67"/>
      <c r="BD148"/>
      <c r="BE148" s="67"/>
      <c r="BF148"/>
      <c r="BG148" s="67"/>
      <c r="BH148"/>
      <c r="BI148" s="67"/>
      <c r="BJ148"/>
      <c r="BK148" s="67"/>
      <c r="BL148"/>
      <c r="BM148" s="67"/>
      <c r="BN148"/>
      <c r="BO148" s="67"/>
      <c r="BP148"/>
      <c r="BQ148" s="67"/>
      <c r="BR148"/>
      <c r="BS148" s="67"/>
      <c r="BT148"/>
      <c r="BU148"/>
      <c r="BV148"/>
      <c r="BW148"/>
      <c r="BX148"/>
      <c r="BY148"/>
      <c r="BZ148"/>
      <c r="CA148"/>
      <c r="CB148"/>
      <c r="CC148" s="47"/>
      <c r="CD148" s="47"/>
      <c r="CE148" s="47"/>
      <c r="CF148" s="47"/>
      <c r="CG148" s="47"/>
      <c r="CH148" s="47"/>
      <c r="CI148" s="47"/>
      <c r="CJ148" s="47"/>
      <c r="CK148" s="47"/>
      <c r="CL148" s="47"/>
    </row>
    <row r="149" spans="2:90">
      <c r="B149"/>
      <c r="C149" s="67"/>
      <c r="D149"/>
      <c r="E149" s="67"/>
      <c r="F149"/>
      <c r="G149" s="67"/>
      <c r="H149"/>
      <c r="I149" s="67"/>
      <c r="J149"/>
      <c r="K149" s="67"/>
      <c r="L149"/>
      <c r="M149" s="67"/>
      <c r="N149"/>
      <c r="O149" s="67"/>
      <c r="P149"/>
      <c r="Q149" s="67"/>
      <c r="R149"/>
      <c r="S149" s="67"/>
      <c r="T149"/>
      <c r="U149" s="67"/>
      <c r="V149"/>
      <c r="W149" s="67"/>
      <c r="X149"/>
      <c r="Y149" s="67"/>
      <c r="Z149"/>
      <c r="AA149" s="67"/>
      <c r="AB149"/>
      <c r="AC149" s="67"/>
      <c r="AD149"/>
      <c r="AE149" s="67"/>
      <c r="AF149"/>
      <c r="AG149" s="67"/>
      <c r="AH149"/>
      <c r="AI149" s="67"/>
      <c r="AJ149"/>
      <c r="AK149" s="67"/>
      <c r="AL149"/>
      <c r="AM149" s="67"/>
      <c r="AN149"/>
      <c r="AO149" s="67"/>
      <c r="AP149"/>
      <c r="AQ149" s="67"/>
      <c r="AR149"/>
      <c r="AS149" s="67"/>
      <c r="AT149"/>
      <c r="AU149" s="67"/>
      <c r="AV149"/>
      <c r="AW149" s="67"/>
      <c r="AX149"/>
      <c r="AY149" s="67"/>
      <c r="AZ149"/>
      <c r="BA149" s="67"/>
      <c r="BB149"/>
      <c r="BC149" s="67"/>
      <c r="BD149"/>
      <c r="BE149" s="67"/>
      <c r="BF149"/>
      <c r="BG149" s="67"/>
      <c r="BH149"/>
      <c r="BI149" s="67"/>
      <c r="BJ149"/>
      <c r="BK149" s="67"/>
      <c r="BL149"/>
      <c r="BM149" s="67"/>
      <c r="BN149"/>
      <c r="BO149" s="67"/>
      <c r="BP149"/>
      <c r="BQ149" s="67"/>
      <c r="BR149"/>
      <c r="BS149" s="67"/>
      <c r="BT149"/>
      <c r="BU149"/>
      <c r="BV149"/>
      <c r="BW149"/>
      <c r="BX149"/>
      <c r="BY149"/>
      <c r="BZ149"/>
      <c r="CA149"/>
      <c r="CB149"/>
      <c r="CC149" s="47"/>
      <c r="CD149" s="47"/>
      <c r="CE149" s="47"/>
      <c r="CF149" s="47"/>
      <c r="CG149" s="47"/>
      <c r="CH149" s="47"/>
      <c r="CI149" s="47"/>
      <c r="CJ149" s="47"/>
      <c r="CK149" s="47"/>
      <c r="CL149" s="47"/>
    </row>
    <row r="150" spans="2:90">
      <c r="B150"/>
      <c r="C150" s="67"/>
      <c r="D150"/>
      <c r="E150" s="67"/>
      <c r="F150"/>
      <c r="G150" s="67"/>
      <c r="H150"/>
      <c r="I150" s="67"/>
      <c r="J150"/>
      <c r="K150" s="67"/>
      <c r="L150"/>
      <c r="M150" s="67"/>
      <c r="N150"/>
      <c r="O150" s="67"/>
      <c r="P150"/>
      <c r="Q150" s="67"/>
      <c r="R150"/>
      <c r="S150" s="67"/>
      <c r="T150"/>
      <c r="U150" s="67"/>
      <c r="V150"/>
      <c r="W150" s="67"/>
      <c r="X150"/>
      <c r="Y150" s="67"/>
      <c r="Z150"/>
      <c r="AA150" s="67"/>
      <c r="AB150"/>
      <c r="AC150" s="67"/>
      <c r="AD150"/>
      <c r="AE150" s="67"/>
      <c r="AF150"/>
      <c r="AG150" s="67"/>
      <c r="AH150"/>
      <c r="AI150" s="67"/>
      <c r="AJ150"/>
      <c r="AK150" s="67"/>
      <c r="AL150"/>
      <c r="AM150" s="67"/>
      <c r="AN150"/>
      <c r="AO150" s="67"/>
      <c r="AP150"/>
      <c r="AQ150" s="67"/>
      <c r="AR150"/>
      <c r="AS150" s="67"/>
      <c r="AT150"/>
      <c r="AU150" s="67"/>
      <c r="AV150"/>
      <c r="AW150" s="67"/>
      <c r="AX150"/>
      <c r="AY150" s="67"/>
      <c r="AZ150"/>
      <c r="BA150" s="67"/>
      <c r="BB150"/>
      <c r="BC150" s="67"/>
      <c r="BD150"/>
      <c r="BE150" s="67"/>
      <c r="BF150"/>
      <c r="BG150" s="67"/>
      <c r="BH150"/>
      <c r="BI150" s="67"/>
      <c r="BJ150"/>
      <c r="BK150" s="67"/>
      <c r="BL150"/>
      <c r="BM150" s="67"/>
      <c r="BN150"/>
      <c r="BO150" s="67"/>
      <c r="BP150"/>
      <c r="BQ150" s="67"/>
      <c r="BR150"/>
      <c r="BS150" s="67"/>
      <c r="BT150"/>
      <c r="BU150"/>
      <c r="BV150"/>
      <c r="BW150"/>
      <c r="BX150"/>
      <c r="BY150"/>
      <c r="BZ150"/>
      <c r="CA150"/>
      <c r="CB150"/>
      <c r="CC150" s="47"/>
      <c r="CD150" s="47"/>
      <c r="CE150" s="47"/>
      <c r="CF150" s="47"/>
      <c r="CG150" s="47"/>
      <c r="CH150" s="47"/>
      <c r="CI150" s="47"/>
      <c r="CJ150" s="47"/>
      <c r="CK150" s="47"/>
      <c r="CL150" s="47"/>
    </row>
    <row r="151" spans="2:90">
      <c r="B151"/>
      <c r="C151" s="67"/>
      <c r="D151"/>
      <c r="E151" s="67"/>
      <c r="F151"/>
      <c r="G151" s="67"/>
      <c r="H151"/>
      <c r="I151" s="67"/>
      <c r="J151"/>
      <c r="K151" s="67"/>
      <c r="L151"/>
      <c r="M151" s="67"/>
      <c r="N151"/>
      <c r="O151" s="67"/>
      <c r="P151"/>
      <c r="Q151" s="67"/>
      <c r="R151"/>
      <c r="S151" s="67"/>
      <c r="T151"/>
      <c r="U151" s="67"/>
      <c r="V151"/>
      <c r="W151" s="67"/>
      <c r="X151"/>
      <c r="Y151" s="67"/>
      <c r="Z151"/>
      <c r="AA151" s="67"/>
      <c r="AB151"/>
      <c r="AC151" s="67"/>
      <c r="AD151"/>
      <c r="AE151" s="67"/>
      <c r="AF151"/>
      <c r="AG151" s="67"/>
      <c r="AH151"/>
      <c r="AI151" s="67"/>
      <c r="AJ151"/>
      <c r="AK151" s="67"/>
      <c r="AL151"/>
      <c r="AM151" s="67"/>
      <c r="AN151"/>
      <c r="AO151" s="67"/>
      <c r="AP151"/>
      <c r="AQ151" s="67"/>
      <c r="AR151"/>
      <c r="AS151" s="67"/>
      <c r="AT151"/>
      <c r="AU151" s="67"/>
      <c r="AV151"/>
      <c r="AW151" s="67"/>
      <c r="AX151"/>
      <c r="AY151" s="67"/>
      <c r="AZ151"/>
      <c r="BA151" s="67"/>
      <c r="BB151"/>
      <c r="BC151" s="67"/>
      <c r="BD151"/>
      <c r="BE151" s="67"/>
      <c r="BF151"/>
      <c r="BG151" s="67"/>
      <c r="BH151"/>
      <c r="BI151" s="67"/>
      <c r="BJ151"/>
      <c r="BK151" s="67"/>
      <c r="BL151"/>
      <c r="BM151" s="67"/>
      <c r="BN151"/>
      <c r="BO151" s="67"/>
      <c r="BP151"/>
      <c r="BQ151" s="67"/>
      <c r="BR151"/>
      <c r="BS151" s="67"/>
      <c r="BT151"/>
      <c r="BU151"/>
      <c r="BV151"/>
      <c r="BW151"/>
      <c r="BX151"/>
      <c r="BY151"/>
      <c r="BZ151"/>
      <c r="CA151"/>
      <c r="CB151"/>
      <c r="CC151" s="47"/>
      <c r="CD151" s="47"/>
      <c r="CE151" s="47"/>
      <c r="CF151" s="47"/>
      <c r="CG151" s="47"/>
      <c r="CH151" s="47"/>
      <c r="CI151" s="47"/>
      <c r="CJ151" s="47"/>
      <c r="CK151" s="47"/>
      <c r="CL151" s="47"/>
    </row>
    <row r="152" spans="2:90">
      <c r="B152"/>
      <c r="C152" s="67"/>
      <c r="D152"/>
      <c r="E152" s="67"/>
      <c r="F152"/>
      <c r="G152" s="67"/>
      <c r="H152"/>
      <c r="I152" s="67"/>
      <c r="J152"/>
      <c r="K152" s="67"/>
      <c r="L152"/>
      <c r="M152" s="67"/>
      <c r="N152"/>
      <c r="O152" s="67"/>
      <c r="P152"/>
      <c r="Q152" s="67"/>
      <c r="R152"/>
      <c r="S152" s="67"/>
      <c r="T152"/>
      <c r="U152" s="67"/>
      <c r="V152"/>
      <c r="W152" s="67"/>
      <c r="X152"/>
      <c r="Y152" s="67"/>
      <c r="Z152"/>
      <c r="AA152" s="67"/>
      <c r="AB152"/>
      <c r="AC152" s="67"/>
      <c r="AD152"/>
      <c r="AE152" s="67"/>
      <c r="AF152"/>
      <c r="AG152" s="67"/>
      <c r="AH152"/>
      <c r="AI152" s="67"/>
      <c r="AJ152"/>
      <c r="AK152" s="67"/>
      <c r="AL152"/>
      <c r="AM152" s="67"/>
      <c r="AN152"/>
      <c r="AO152" s="67"/>
      <c r="AP152"/>
      <c r="AQ152" s="67"/>
      <c r="AR152"/>
      <c r="AS152" s="67"/>
      <c r="AT152"/>
      <c r="AU152" s="67"/>
      <c r="AV152"/>
      <c r="AW152" s="67"/>
      <c r="AX152"/>
      <c r="AY152" s="67"/>
      <c r="AZ152"/>
      <c r="BA152" s="67"/>
      <c r="BB152"/>
      <c r="BC152" s="67"/>
      <c r="BD152"/>
      <c r="BE152" s="67"/>
      <c r="BF152"/>
      <c r="BG152" s="67"/>
      <c r="BH152"/>
      <c r="BI152" s="67"/>
      <c r="BJ152"/>
      <c r="BK152" s="67"/>
      <c r="BL152"/>
      <c r="BM152" s="67"/>
      <c r="BN152"/>
      <c r="BO152" s="67"/>
      <c r="BP152"/>
      <c r="BQ152" s="67"/>
      <c r="BR152"/>
      <c r="BS152" s="67"/>
      <c r="BT152"/>
      <c r="BU152"/>
      <c r="BV152"/>
      <c r="BW152"/>
      <c r="BX152"/>
      <c r="BY152"/>
      <c r="BZ152"/>
      <c r="CA152"/>
      <c r="CB152"/>
      <c r="CC152" s="47"/>
      <c r="CD152" s="47"/>
      <c r="CE152" s="47"/>
      <c r="CF152" s="47"/>
      <c r="CG152" s="47"/>
      <c r="CH152" s="47"/>
      <c r="CI152" s="47"/>
      <c r="CJ152" s="47"/>
      <c r="CK152" s="47"/>
      <c r="CL152" s="47"/>
    </row>
    <row r="153" spans="2:90">
      <c r="B153"/>
      <c r="C153" s="67"/>
      <c r="D153"/>
      <c r="E153" s="67"/>
      <c r="F153"/>
      <c r="G153" s="67"/>
      <c r="H153"/>
      <c r="I153" s="67"/>
      <c r="J153"/>
      <c r="K153" s="67"/>
      <c r="L153"/>
      <c r="M153" s="67"/>
      <c r="N153"/>
      <c r="O153" s="67"/>
      <c r="P153"/>
      <c r="Q153" s="67"/>
      <c r="R153"/>
      <c r="S153" s="67"/>
      <c r="T153"/>
      <c r="U153" s="67"/>
      <c r="V153"/>
      <c r="W153" s="67"/>
      <c r="X153"/>
      <c r="Y153" s="67"/>
      <c r="Z153"/>
      <c r="AA153" s="67"/>
      <c r="AB153"/>
      <c r="AC153" s="67"/>
      <c r="AD153"/>
      <c r="AE153" s="67"/>
      <c r="AF153"/>
      <c r="AG153" s="67"/>
      <c r="AH153"/>
      <c r="AI153" s="67"/>
      <c r="AJ153"/>
      <c r="AK153" s="67"/>
      <c r="AL153"/>
      <c r="AM153" s="67"/>
      <c r="AN153"/>
      <c r="AO153" s="67"/>
      <c r="AP153"/>
      <c r="AQ153" s="67"/>
      <c r="AR153"/>
      <c r="AS153" s="67"/>
      <c r="AT153"/>
      <c r="AU153" s="67"/>
      <c r="AV153"/>
      <c r="AW153" s="67"/>
      <c r="AX153"/>
      <c r="AY153" s="67"/>
      <c r="AZ153"/>
      <c r="BA153" s="67"/>
      <c r="BB153"/>
      <c r="BC153" s="67"/>
      <c r="BD153"/>
      <c r="BE153" s="67"/>
      <c r="BF153"/>
      <c r="BG153" s="67"/>
      <c r="BH153"/>
      <c r="BI153" s="67"/>
      <c r="BJ153"/>
      <c r="BK153" s="67"/>
      <c r="BL153"/>
      <c r="BM153" s="67"/>
      <c r="BN153"/>
      <c r="BO153" s="67"/>
      <c r="BP153"/>
      <c r="BQ153" s="67"/>
      <c r="BR153"/>
      <c r="BS153" s="67"/>
      <c r="BT153"/>
      <c r="BU153"/>
      <c r="BV153"/>
      <c r="BW153"/>
      <c r="BX153"/>
      <c r="BY153"/>
      <c r="BZ153"/>
      <c r="CA153"/>
      <c r="CB153"/>
    </row>
    <row r="154" spans="2:90">
      <c r="B154"/>
      <c r="C154" s="67"/>
      <c r="D154"/>
      <c r="E154" s="67"/>
      <c r="F154"/>
      <c r="G154" s="67"/>
      <c r="H154"/>
      <c r="I154" s="67"/>
      <c r="J154"/>
      <c r="K154" s="67"/>
      <c r="L154"/>
      <c r="M154" s="67"/>
      <c r="N154"/>
      <c r="O154" s="67"/>
      <c r="P154"/>
      <c r="Q154" s="67"/>
      <c r="R154"/>
      <c r="S154" s="67"/>
      <c r="T154"/>
      <c r="U154" s="67"/>
      <c r="V154"/>
      <c r="W154" s="67"/>
      <c r="X154"/>
      <c r="Y154" s="67"/>
      <c r="Z154"/>
      <c r="AA154" s="67"/>
      <c r="AB154"/>
      <c r="AC154" s="67"/>
      <c r="AD154"/>
      <c r="AE154" s="67"/>
      <c r="AF154"/>
      <c r="AG154" s="67"/>
      <c r="AH154"/>
      <c r="AI154" s="67"/>
      <c r="AJ154"/>
      <c r="AK154" s="67"/>
      <c r="AL154"/>
      <c r="AM154" s="67"/>
      <c r="AN154"/>
      <c r="AO154" s="67"/>
      <c r="AP154"/>
      <c r="AQ154" s="67"/>
      <c r="AR154"/>
      <c r="AS154" s="67"/>
      <c r="AT154"/>
      <c r="AU154" s="67"/>
      <c r="AV154"/>
      <c r="AW154" s="67"/>
      <c r="AX154"/>
      <c r="AY154" s="67"/>
      <c r="AZ154"/>
      <c r="BA154" s="67"/>
      <c r="BB154"/>
      <c r="BC154" s="67"/>
      <c r="BD154"/>
      <c r="BE154" s="67"/>
      <c r="BF154"/>
      <c r="BG154" s="67"/>
      <c r="BH154"/>
      <c r="BI154" s="67"/>
      <c r="BJ154"/>
      <c r="BK154" s="67"/>
      <c r="BL154"/>
      <c r="BM154" s="67"/>
      <c r="BN154"/>
      <c r="BO154" s="67"/>
      <c r="BP154"/>
      <c r="BQ154" s="67"/>
      <c r="BR154"/>
      <c r="BS154" s="67"/>
      <c r="BT154"/>
      <c r="BU154"/>
      <c r="BV154"/>
      <c r="BW154"/>
      <c r="BX154"/>
      <c r="BY154"/>
      <c r="BZ154"/>
      <c r="CA154"/>
      <c r="CB154"/>
    </row>
    <row r="155" spans="2:90">
      <c r="B155"/>
      <c r="C155" s="67"/>
      <c r="D155"/>
      <c r="E155" s="67"/>
      <c r="F155"/>
      <c r="G155" s="67"/>
      <c r="H155"/>
      <c r="I155" s="67"/>
      <c r="J155"/>
      <c r="K155" s="67"/>
      <c r="L155"/>
      <c r="M155" s="67"/>
      <c r="N155"/>
      <c r="O155" s="67"/>
      <c r="P155"/>
      <c r="Q155" s="67"/>
      <c r="R155"/>
      <c r="S155" s="67"/>
      <c r="T155"/>
      <c r="U155" s="67"/>
      <c r="V155"/>
      <c r="W155" s="67"/>
      <c r="X155"/>
      <c r="Y155" s="67"/>
      <c r="Z155"/>
      <c r="AA155" s="67"/>
      <c r="AB155"/>
      <c r="AC155" s="67"/>
      <c r="AD155"/>
      <c r="AE155" s="67"/>
      <c r="AF155"/>
      <c r="AG155" s="67"/>
      <c r="AH155"/>
      <c r="AI155" s="67"/>
      <c r="AJ155"/>
      <c r="AK155" s="67"/>
      <c r="AL155"/>
      <c r="AM155" s="67"/>
      <c r="AN155"/>
      <c r="AO155" s="67"/>
      <c r="AP155"/>
      <c r="AQ155" s="67"/>
      <c r="AR155"/>
      <c r="AS155" s="67"/>
      <c r="AT155"/>
      <c r="AU155" s="67"/>
      <c r="AV155"/>
      <c r="AW155" s="67"/>
      <c r="AX155"/>
      <c r="AY155" s="67"/>
      <c r="AZ155"/>
      <c r="BA155" s="67"/>
      <c r="BB155"/>
      <c r="BC155" s="67"/>
      <c r="BD155"/>
      <c r="BE155" s="67"/>
      <c r="BF155"/>
      <c r="BG155" s="67"/>
      <c r="BH155"/>
      <c r="BI155" s="67"/>
      <c r="BJ155"/>
      <c r="BK155" s="67"/>
      <c r="BL155"/>
      <c r="BM155" s="67"/>
      <c r="BN155"/>
      <c r="BO155" s="67"/>
      <c r="BP155"/>
      <c r="BQ155" s="67"/>
      <c r="BR155"/>
      <c r="BS155" s="67"/>
      <c r="BT155"/>
      <c r="BU155"/>
      <c r="BV155"/>
      <c r="BW155"/>
      <c r="BX155"/>
      <c r="BY155"/>
      <c r="BZ155"/>
      <c r="CA155"/>
      <c r="CB155"/>
    </row>
    <row r="156" spans="2:90">
      <c r="B156"/>
      <c r="C156" s="67"/>
      <c r="D156"/>
      <c r="E156" s="67"/>
      <c r="F156"/>
      <c r="G156" s="67"/>
      <c r="H156"/>
      <c r="I156" s="67"/>
      <c r="J156"/>
      <c r="K156" s="67"/>
      <c r="L156"/>
      <c r="M156" s="67"/>
      <c r="N156"/>
      <c r="O156" s="67"/>
      <c r="P156"/>
      <c r="Q156" s="67"/>
      <c r="R156"/>
      <c r="S156" s="67"/>
      <c r="T156"/>
      <c r="U156" s="67"/>
      <c r="V156"/>
      <c r="W156" s="67"/>
      <c r="X156"/>
      <c r="Y156" s="67"/>
      <c r="Z156"/>
      <c r="AA156" s="67"/>
      <c r="AB156"/>
      <c r="AC156" s="67"/>
      <c r="AD156"/>
      <c r="AE156" s="67"/>
      <c r="AF156"/>
      <c r="AG156" s="67"/>
      <c r="AH156"/>
      <c r="AI156" s="67"/>
      <c r="AJ156"/>
      <c r="AK156" s="67"/>
      <c r="AL156"/>
      <c r="AM156" s="67"/>
      <c r="AN156"/>
      <c r="AO156" s="67"/>
      <c r="AP156"/>
      <c r="AQ156" s="67"/>
      <c r="AR156"/>
      <c r="AS156" s="67"/>
      <c r="AT156"/>
      <c r="AU156" s="67"/>
      <c r="AV156"/>
      <c r="AW156" s="67"/>
      <c r="AX156"/>
      <c r="AY156" s="67"/>
      <c r="AZ156"/>
      <c r="BA156" s="67"/>
      <c r="BB156"/>
      <c r="BC156" s="67"/>
      <c r="BD156"/>
      <c r="BE156" s="67"/>
      <c r="BF156"/>
      <c r="BG156" s="67"/>
      <c r="BH156"/>
      <c r="BI156" s="67"/>
      <c r="BJ156"/>
      <c r="BK156" s="67"/>
      <c r="BL156"/>
      <c r="BM156" s="67"/>
      <c r="BN156"/>
      <c r="BO156" s="67"/>
      <c r="BP156"/>
      <c r="BQ156" s="67"/>
      <c r="BR156"/>
      <c r="BS156" s="67"/>
      <c r="BT156"/>
      <c r="BU156"/>
      <c r="BV156"/>
      <c r="BW156"/>
      <c r="BX156"/>
      <c r="BY156"/>
      <c r="BZ156"/>
      <c r="CA156"/>
      <c r="CB156"/>
    </row>
    <row r="157" spans="2:90">
      <c r="B157"/>
      <c r="C157" s="67"/>
      <c r="D157"/>
      <c r="E157" s="67"/>
      <c r="F157"/>
      <c r="G157" s="67"/>
      <c r="H157"/>
      <c r="I157" s="67"/>
      <c r="J157"/>
      <c r="K157" s="67"/>
      <c r="L157"/>
      <c r="M157" s="67"/>
      <c r="N157"/>
      <c r="O157" s="67"/>
      <c r="P157"/>
      <c r="Q157" s="67"/>
      <c r="R157"/>
      <c r="S157" s="67"/>
      <c r="T157"/>
      <c r="U157" s="67"/>
      <c r="V157"/>
      <c r="W157" s="67"/>
      <c r="X157"/>
      <c r="Y157" s="67"/>
      <c r="Z157"/>
      <c r="AA157" s="67"/>
      <c r="AB157"/>
      <c r="AC157" s="67"/>
      <c r="AD157"/>
      <c r="AE157" s="67"/>
      <c r="AF157"/>
      <c r="AG157" s="67"/>
      <c r="AH157"/>
      <c r="AI157" s="67"/>
      <c r="AJ157"/>
      <c r="AK157" s="67"/>
      <c r="AL157"/>
      <c r="AM157" s="67"/>
      <c r="AN157"/>
      <c r="AO157" s="67"/>
      <c r="AP157"/>
      <c r="AQ157" s="67"/>
      <c r="AR157"/>
      <c r="AS157" s="67"/>
      <c r="AT157"/>
      <c r="AU157" s="67"/>
      <c r="AV157"/>
      <c r="AW157" s="67"/>
      <c r="AX157"/>
      <c r="AY157" s="67"/>
      <c r="AZ157"/>
      <c r="BA157" s="67"/>
      <c r="BB157"/>
      <c r="BC157" s="67"/>
      <c r="BD157"/>
      <c r="BE157" s="67"/>
      <c r="BF157"/>
      <c r="BG157" s="67"/>
      <c r="BH157"/>
      <c r="BI157" s="67"/>
      <c r="BJ157"/>
      <c r="BK157" s="67"/>
      <c r="BL157"/>
      <c r="BM157" s="67"/>
      <c r="BN157"/>
      <c r="BO157" s="67"/>
      <c r="BP157"/>
      <c r="BQ157" s="67"/>
      <c r="BR157"/>
      <c r="BS157" s="67"/>
      <c r="BT157"/>
      <c r="BU157"/>
      <c r="BV157"/>
      <c r="BW157"/>
      <c r="BX157"/>
      <c r="BY157"/>
      <c r="BZ157"/>
      <c r="CA157"/>
      <c r="CB157"/>
    </row>
    <row r="158" spans="2:90">
      <c r="B158"/>
      <c r="C158" s="67"/>
      <c r="D158"/>
      <c r="E158" s="67"/>
      <c r="F158"/>
      <c r="G158" s="67"/>
      <c r="H158"/>
      <c r="I158" s="67"/>
      <c r="J158"/>
      <c r="K158" s="67"/>
      <c r="L158"/>
      <c r="M158" s="67"/>
      <c r="N158"/>
      <c r="O158" s="67"/>
      <c r="P158"/>
      <c r="Q158" s="67"/>
      <c r="R158"/>
      <c r="S158" s="67"/>
      <c r="T158"/>
      <c r="U158" s="67"/>
      <c r="V158"/>
      <c r="W158" s="67"/>
      <c r="X158"/>
      <c r="Y158" s="67"/>
      <c r="Z158"/>
      <c r="AA158" s="67"/>
      <c r="AB158"/>
      <c r="AC158" s="67"/>
      <c r="AD158"/>
      <c r="AE158" s="67"/>
      <c r="AF158"/>
      <c r="AG158" s="67"/>
      <c r="AH158"/>
      <c r="AI158" s="67"/>
      <c r="AJ158"/>
      <c r="AK158" s="67"/>
      <c r="AL158"/>
      <c r="AM158" s="67"/>
      <c r="AN158"/>
      <c r="AO158" s="67"/>
      <c r="AP158"/>
      <c r="AQ158" s="67"/>
      <c r="AR158"/>
      <c r="AS158" s="67"/>
      <c r="AT158"/>
      <c r="AU158" s="67"/>
      <c r="AV158"/>
      <c r="AW158" s="67"/>
      <c r="AX158"/>
      <c r="AY158" s="67"/>
      <c r="AZ158"/>
      <c r="BA158" s="67"/>
      <c r="BB158"/>
      <c r="BC158" s="67"/>
      <c r="BD158"/>
      <c r="BE158" s="67"/>
      <c r="BF158"/>
      <c r="BG158" s="67"/>
      <c r="BH158"/>
      <c r="BI158" s="67"/>
      <c r="BJ158"/>
      <c r="BK158" s="67"/>
      <c r="BL158"/>
      <c r="BM158" s="67"/>
      <c r="BN158"/>
      <c r="BO158" s="67"/>
      <c r="BP158"/>
      <c r="BQ158" s="67"/>
      <c r="BR158"/>
      <c r="BS158" s="67"/>
      <c r="BT158"/>
      <c r="BU158"/>
      <c r="BV158"/>
      <c r="BW158"/>
      <c r="BX158"/>
      <c r="BY158"/>
      <c r="BZ158"/>
      <c r="CA158"/>
      <c r="CB158"/>
    </row>
    <row r="159" spans="2:90">
      <c r="B159"/>
      <c r="C159" s="67"/>
      <c r="D159"/>
      <c r="E159" s="67"/>
      <c r="F159"/>
      <c r="G159" s="67"/>
      <c r="H159"/>
      <c r="I159" s="67"/>
      <c r="J159"/>
      <c r="K159" s="67"/>
      <c r="L159"/>
      <c r="M159" s="67"/>
      <c r="N159"/>
      <c r="O159" s="67"/>
      <c r="P159"/>
      <c r="Q159" s="67"/>
      <c r="R159"/>
      <c r="S159" s="67"/>
      <c r="T159"/>
      <c r="U159" s="67"/>
      <c r="V159"/>
      <c r="W159" s="67"/>
      <c r="X159"/>
      <c r="Y159" s="67"/>
      <c r="Z159"/>
      <c r="AA159" s="67"/>
      <c r="AB159"/>
      <c r="AC159" s="67"/>
      <c r="AD159"/>
      <c r="AE159" s="67"/>
      <c r="AF159"/>
      <c r="AG159" s="67"/>
      <c r="AH159"/>
      <c r="AI159" s="67"/>
      <c r="AJ159"/>
      <c r="AK159" s="67"/>
      <c r="AL159"/>
      <c r="AM159" s="67"/>
      <c r="AN159"/>
      <c r="AO159" s="67"/>
      <c r="AP159"/>
      <c r="AQ159" s="67"/>
      <c r="AR159"/>
      <c r="AS159" s="67"/>
      <c r="AT159"/>
      <c r="AU159" s="67"/>
      <c r="AV159"/>
      <c r="AW159" s="67"/>
      <c r="AX159"/>
      <c r="AY159" s="67"/>
      <c r="AZ159"/>
      <c r="BA159" s="67"/>
      <c r="BB159"/>
      <c r="BC159" s="67"/>
      <c r="BD159"/>
      <c r="BE159" s="67"/>
      <c r="BF159"/>
      <c r="BG159" s="67"/>
      <c r="BH159"/>
      <c r="BI159" s="67"/>
      <c r="BJ159"/>
      <c r="BK159" s="67"/>
      <c r="BL159"/>
      <c r="BM159" s="67"/>
      <c r="BN159"/>
      <c r="BO159" s="67"/>
      <c r="BP159"/>
      <c r="BQ159" s="67"/>
      <c r="BR159"/>
      <c r="BS159" s="67"/>
      <c r="BT159"/>
      <c r="BU159"/>
      <c r="BV159"/>
      <c r="BW159"/>
      <c r="BX159"/>
      <c r="BY159"/>
      <c r="BZ159"/>
      <c r="CA159"/>
      <c r="CB159"/>
    </row>
    <row r="160" spans="2:90">
      <c r="B160"/>
      <c r="C160" s="67"/>
      <c r="D160"/>
      <c r="E160" s="67"/>
      <c r="F160"/>
      <c r="G160" s="67"/>
      <c r="H160"/>
      <c r="I160" s="67"/>
      <c r="J160"/>
      <c r="K160" s="67"/>
      <c r="L160"/>
      <c r="M160" s="67"/>
      <c r="N160"/>
      <c r="O160" s="67"/>
      <c r="P160"/>
      <c r="Q160" s="67"/>
      <c r="R160"/>
      <c r="S160" s="67"/>
      <c r="T160"/>
      <c r="U160" s="67"/>
      <c r="V160"/>
      <c r="W160" s="67"/>
      <c r="X160"/>
      <c r="Y160" s="67"/>
      <c r="Z160"/>
      <c r="AA160" s="67"/>
      <c r="AB160"/>
      <c r="AC160" s="67"/>
      <c r="AD160"/>
      <c r="AE160" s="67"/>
      <c r="AF160"/>
      <c r="AG160" s="67"/>
      <c r="AH160"/>
      <c r="AI160" s="67"/>
      <c r="AJ160"/>
      <c r="AK160" s="67"/>
      <c r="AL160"/>
      <c r="AM160" s="67"/>
      <c r="AN160"/>
      <c r="AO160" s="67"/>
      <c r="AP160"/>
      <c r="AQ160" s="67"/>
      <c r="AR160"/>
      <c r="AS160" s="67"/>
      <c r="AT160"/>
      <c r="AU160" s="67"/>
      <c r="AV160"/>
      <c r="AW160" s="67"/>
      <c r="AX160"/>
      <c r="AY160" s="67"/>
      <c r="AZ160"/>
      <c r="BA160" s="67"/>
      <c r="BB160"/>
      <c r="BC160" s="67"/>
      <c r="BD160"/>
      <c r="BE160" s="67"/>
      <c r="BF160"/>
      <c r="BG160" s="67"/>
      <c r="BH160"/>
      <c r="BI160" s="67"/>
      <c r="BJ160"/>
      <c r="BK160" s="67"/>
      <c r="BL160"/>
      <c r="BM160" s="67"/>
      <c r="BN160"/>
      <c r="BO160" s="67"/>
      <c r="BP160"/>
      <c r="BQ160" s="67"/>
      <c r="BR160"/>
      <c r="BS160" s="67"/>
      <c r="BT160"/>
      <c r="BU160"/>
      <c r="BV160"/>
      <c r="BW160"/>
      <c r="BX160"/>
      <c r="BY160"/>
      <c r="BZ160"/>
      <c r="CA160"/>
      <c r="CB160"/>
    </row>
    <row r="161" spans="2:80">
      <c r="B161"/>
      <c r="C161" s="67"/>
      <c r="D161"/>
      <c r="E161" s="67"/>
      <c r="F161"/>
      <c r="G161" s="67"/>
      <c r="H161"/>
      <c r="I161" s="67"/>
      <c r="J161"/>
      <c r="K161" s="67"/>
      <c r="L161"/>
      <c r="M161" s="67"/>
      <c r="N161"/>
      <c r="O161" s="67"/>
      <c r="P161"/>
      <c r="Q161" s="67"/>
      <c r="R161"/>
      <c r="S161" s="67"/>
      <c r="T161"/>
      <c r="U161" s="67"/>
      <c r="V161"/>
      <c r="W161" s="67"/>
      <c r="X161"/>
      <c r="Y161" s="67"/>
      <c r="Z161"/>
      <c r="AA161" s="67"/>
      <c r="AB161"/>
      <c r="AC161" s="67"/>
      <c r="AD161"/>
      <c r="AE161" s="67"/>
      <c r="AF161"/>
      <c r="AG161" s="67"/>
      <c r="AH161"/>
      <c r="AI161" s="67"/>
      <c r="AJ161"/>
      <c r="AK161" s="67"/>
      <c r="AL161"/>
      <c r="AM161" s="67"/>
      <c r="AN161"/>
      <c r="AO161" s="67"/>
      <c r="AP161"/>
      <c r="AQ161" s="67"/>
      <c r="AR161"/>
      <c r="AS161" s="67"/>
      <c r="AT161"/>
      <c r="AU161" s="67"/>
      <c r="AV161"/>
      <c r="AW161" s="67"/>
      <c r="AX161"/>
      <c r="AY161" s="67"/>
      <c r="AZ161"/>
      <c r="BA161" s="67"/>
      <c r="BB161"/>
      <c r="BC161" s="67"/>
      <c r="BD161"/>
      <c r="BE161" s="67"/>
      <c r="BF161"/>
      <c r="BG161" s="67"/>
      <c r="BH161"/>
      <c r="BI161" s="67"/>
      <c r="BJ161"/>
      <c r="BK161" s="67"/>
      <c r="BL161"/>
      <c r="BM161" s="67"/>
      <c r="BN161"/>
      <c r="BO161" s="67"/>
      <c r="BP161"/>
      <c r="BQ161" s="67"/>
      <c r="BR161"/>
      <c r="BS161" s="67"/>
      <c r="BT161"/>
      <c r="BU161"/>
      <c r="BV161"/>
      <c r="BW161"/>
      <c r="BX161"/>
      <c r="BY161"/>
      <c r="BZ161"/>
      <c r="CA161"/>
      <c r="CB161"/>
    </row>
    <row r="162" spans="2:80">
      <c r="B162"/>
      <c r="C162" s="67"/>
      <c r="D162"/>
      <c r="E162" s="67"/>
      <c r="F162"/>
      <c r="G162" s="67"/>
      <c r="H162"/>
      <c r="I162" s="67"/>
      <c r="J162"/>
      <c r="K162" s="67"/>
      <c r="L162"/>
      <c r="M162" s="67"/>
      <c r="N162"/>
      <c r="O162" s="67"/>
      <c r="P162"/>
      <c r="Q162" s="67"/>
      <c r="R162"/>
      <c r="S162" s="67"/>
      <c r="T162"/>
      <c r="U162" s="67"/>
      <c r="V162"/>
      <c r="W162" s="67"/>
      <c r="X162"/>
      <c r="Y162" s="67"/>
      <c r="Z162"/>
      <c r="AA162" s="67"/>
      <c r="AB162"/>
      <c r="AC162" s="67"/>
      <c r="AD162"/>
      <c r="AE162" s="67"/>
      <c r="AF162"/>
      <c r="AG162" s="67"/>
      <c r="AH162"/>
      <c r="AI162" s="67"/>
      <c r="AJ162"/>
      <c r="AK162" s="67"/>
      <c r="AL162"/>
      <c r="AM162" s="67"/>
      <c r="AN162"/>
      <c r="AO162" s="67"/>
      <c r="AP162"/>
      <c r="AQ162" s="67"/>
      <c r="AR162"/>
      <c r="AS162" s="67"/>
      <c r="AT162"/>
      <c r="AU162" s="67"/>
      <c r="AV162"/>
      <c r="AW162" s="67"/>
      <c r="AX162"/>
      <c r="AY162" s="67"/>
      <c r="AZ162"/>
      <c r="BA162" s="67"/>
      <c r="BB162"/>
      <c r="BC162" s="67"/>
      <c r="BD162"/>
      <c r="BE162" s="67"/>
      <c r="BF162"/>
      <c r="BG162" s="67"/>
      <c r="BH162"/>
      <c r="BI162" s="67"/>
      <c r="BJ162"/>
      <c r="BK162" s="67"/>
      <c r="BL162"/>
      <c r="BM162" s="67"/>
      <c r="BN162"/>
      <c r="BO162" s="67"/>
      <c r="BP162"/>
      <c r="BQ162" s="67"/>
      <c r="BR162"/>
      <c r="BS162" s="67"/>
      <c r="BT162"/>
      <c r="BU162"/>
      <c r="BV162"/>
      <c r="BW162"/>
      <c r="BX162"/>
      <c r="BY162"/>
      <c r="BZ162"/>
      <c r="CA162"/>
      <c r="CB162"/>
    </row>
    <row r="163" spans="2:80">
      <c r="B163"/>
      <c r="C163" s="67"/>
      <c r="D163"/>
      <c r="E163" s="67"/>
      <c r="F163"/>
      <c r="G163" s="67"/>
      <c r="H163"/>
      <c r="I163" s="67"/>
      <c r="J163"/>
      <c r="K163" s="67"/>
      <c r="L163"/>
      <c r="M163" s="67"/>
      <c r="N163"/>
      <c r="O163" s="67"/>
      <c r="P163"/>
      <c r="Q163" s="67"/>
      <c r="R163"/>
      <c r="S163" s="67"/>
      <c r="T163"/>
      <c r="U163" s="67"/>
      <c r="V163"/>
      <c r="W163" s="67"/>
      <c r="X163"/>
      <c r="Y163" s="67"/>
      <c r="Z163"/>
      <c r="AA163" s="67"/>
      <c r="AB163"/>
      <c r="AC163" s="67"/>
      <c r="AD163"/>
      <c r="AE163" s="67"/>
      <c r="AF163"/>
      <c r="AG163" s="67"/>
      <c r="AH163"/>
      <c r="AI163" s="67"/>
      <c r="AJ163"/>
      <c r="AK163" s="67"/>
      <c r="AL163"/>
      <c r="AM163" s="67"/>
      <c r="AN163"/>
      <c r="AO163" s="67"/>
      <c r="AP163"/>
      <c r="AQ163" s="67"/>
      <c r="AR163"/>
      <c r="AS163" s="67"/>
      <c r="AT163"/>
      <c r="AU163" s="67"/>
      <c r="AV163"/>
      <c r="AW163" s="67"/>
      <c r="AX163"/>
      <c r="AY163" s="67"/>
      <c r="AZ163"/>
      <c r="BA163" s="67"/>
      <c r="BB163"/>
      <c r="BC163" s="67"/>
      <c r="BD163"/>
      <c r="BE163" s="67"/>
      <c r="BF163"/>
      <c r="BG163" s="67"/>
      <c r="BH163"/>
      <c r="BI163" s="67"/>
      <c r="BJ163"/>
      <c r="BK163" s="67"/>
      <c r="BL163"/>
      <c r="BM163" s="67"/>
      <c r="BN163"/>
      <c r="BO163" s="67"/>
      <c r="BP163"/>
      <c r="BQ163" s="67"/>
      <c r="BR163"/>
      <c r="BS163" s="67"/>
      <c r="BT163"/>
      <c r="BU163"/>
      <c r="BV163"/>
      <c r="BW163"/>
      <c r="BX163"/>
      <c r="BY163"/>
      <c r="BZ163"/>
      <c r="CA163"/>
      <c r="CB163"/>
    </row>
    <row r="164" spans="2:80">
      <c r="B164"/>
      <c r="C164" s="67"/>
      <c r="D164"/>
      <c r="E164" s="67"/>
      <c r="F164"/>
      <c r="G164" s="67"/>
      <c r="H164"/>
      <c r="I164" s="67"/>
      <c r="J164"/>
      <c r="K164" s="67"/>
      <c r="L164"/>
      <c r="M164" s="67"/>
      <c r="N164"/>
      <c r="O164" s="67"/>
      <c r="P164"/>
      <c r="Q164" s="67"/>
      <c r="R164"/>
      <c r="S164" s="67"/>
      <c r="T164"/>
      <c r="U164" s="67"/>
      <c r="V164"/>
      <c r="W164" s="67"/>
      <c r="X164"/>
      <c r="Y164" s="67"/>
      <c r="Z164"/>
      <c r="AA164" s="67"/>
      <c r="AB164"/>
      <c r="AC164" s="67"/>
      <c r="AD164"/>
      <c r="AE164" s="67"/>
      <c r="AF164"/>
      <c r="AG164" s="67"/>
      <c r="AH164"/>
      <c r="AI164" s="67"/>
      <c r="AJ164"/>
      <c r="AK164" s="67"/>
      <c r="AL164"/>
      <c r="AM164" s="67"/>
      <c r="AN164"/>
      <c r="AO164" s="67"/>
      <c r="AP164"/>
      <c r="AQ164" s="67"/>
      <c r="AR164"/>
      <c r="AS164" s="67"/>
      <c r="AT164"/>
      <c r="AU164" s="67"/>
      <c r="AV164"/>
      <c r="AW164" s="67"/>
      <c r="AX164"/>
      <c r="AY164" s="67"/>
      <c r="AZ164"/>
      <c r="BA164" s="67"/>
      <c r="BB164"/>
      <c r="BC164" s="67"/>
      <c r="BD164"/>
      <c r="BE164" s="67"/>
      <c r="BF164"/>
      <c r="BG164" s="67"/>
      <c r="BH164"/>
      <c r="BI164" s="67"/>
      <c r="BJ164"/>
      <c r="BK164" s="67"/>
      <c r="BL164"/>
      <c r="BM164" s="67"/>
      <c r="BN164"/>
      <c r="BO164" s="67"/>
      <c r="BP164"/>
      <c r="BQ164" s="67"/>
      <c r="BR164"/>
      <c r="BS164" s="67"/>
      <c r="BT164"/>
      <c r="BU164"/>
      <c r="BV164"/>
      <c r="BW164"/>
      <c r="BX164"/>
      <c r="BY164"/>
      <c r="BZ164"/>
      <c r="CA164"/>
      <c r="CB164"/>
    </row>
    <row r="165" spans="2:80">
      <c r="B165"/>
      <c r="C165" s="67"/>
      <c r="D165"/>
      <c r="E165" s="67"/>
      <c r="F165"/>
      <c r="G165" s="67"/>
      <c r="H165"/>
      <c r="I165" s="67"/>
      <c r="J165"/>
      <c r="K165" s="67"/>
      <c r="L165"/>
      <c r="M165" s="67"/>
      <c r="N165"/>
      <c r="O165" s="67"/>
      <c r="P165"/>
      <c r="Q165" s="67"/>
      <c r="R165"/>
      <c r="S165" s="67"/>
      <c r="T165"/>
      <c r="U165" s="67"/>
      <c r="V165"/>
      <c r="W165" s="67"/>
      <c r="X165"/>
      <c r="Y165" s="67"/>
      <c r="Z165"/>
      <c r="AA165" s="67"/>
      <c r="AB165"/>
      <c r="AC165" s="67"/>
      <c r="AD165"/>
      <c r="AE165" s="67"/>
      <c r="AF165"/>
      <c r="AG165" s="67"/>
      <c r="AH165"/>
      <c r="AI165" s="67"/>
      <c r="AJ165"/>
      <c r="AK165" s="67"/>
      <c r="AL165"/>
      <c r="AM165" s="67"/>
      <c r="AN165"/>
      <c r="AO165" s="67"/>
      <c r="AP165"/>
      <c r="AQ165" s="67"/>
      <c r="AR165"/>
      <c r="AS165" s="67"/>
      <c r="AT165"/>
      <c r="AU165" s="67"/>
      <c r="AV165"/>
      <c r="AW165" s="67"/>
      <c r="AX165"/>
      <c r="AY165" s="67"/>
      <c r="AZ165"/>
      <c r="BA165" s="67"/>
      <c r="BB165"/>
      <c r="BC165" s="67"/>
      <c r="BD165"/>
      <c r="BE165" s="67"/>
      <c r="BF165"/>
      <c r="BG165" s="67"/>
      <c r="BH165"/>
      <c r="BI165" s="67"/>
      <c r="BJ165"/>
      <c r="BK165" s="67"/>
      <c r="BL165"/>
      <c r="BM165" s="67"/>
      <c r="BN165"/>
      <c r="BO165" s="67"/>
      <c r="BP165"/>
      <c r="BQ165" s="67"/>
      <c r="BR165"/>
      <c r="BS165" s="67"/>
      <c r="BT165"/>
      <c r="BU165"/>
      <c r="BV165"/>
      <c r="BW165"/>
      <c r="BX165"/>
      <c r="BY165"/>
      <c r="BZ165"/>
      <c r="CA165"/>
      <c r="CB165"/>
    </row>
    <row r="166" spans="2:80">
      <c r="B166"/>
      <c r="C166" s="67"/>
      <c r="D166"/>
      <c r="E166" s="67"/>
      <c r="F166"/>
      <c r="G166" s="67"/>
      <c r="H166"/>
      <c r="I166" s="67"/>
      <c r="J166"/>
      <c r="K166" s="67"/>
      <c r="L166"/>
      <c r="M166" s="67"/>
      <c r="N166"/>
      <c r="O166" s="67"/>
      <c r="P166"/>
      <c r="Q166" s="67"/>
      <c r="R166"/>
      <c r="S166" s="67"/>
      <c r="T166"/>
      <c r="U166" s="67"/>
      <c r="V166"/>
      <c r="W166" s="67"/>
      <c r="X166"/>
      <c r="Y166" s="67"/>
      <c r="Z166"/>
      <c r="AA166" s="67"/>
      <c r="AB166"/>
      <c r="AC166" s="67"/>
      <c r="AD166"/>
      <c r="AE166" s="67"/>
      <c r="AF166"/>
      <c r="AG166" s="67"/>
      <c r="AH166"/>
      <c r="AI166" s="67"/>
      <c r="AJ166"/>
      <c r="AK166" s="67"/>
      <c r="AL166"/>
      <c r="AM166" s="67"/>
      <c r="AN166"/>
      <c r="AO166" s="67"/>
      <c r="AP166"/>
      <c r="AQ166" s="67"/>
      <c r="AR166"/>
      <c r="AS166" s="67"/>
      <c r="AT166"/>
      <c r="AU166" s="67"/>
      <c r="AV166"/>
      <c r="AW166" s="67"/>
      <c r="AX166"/>
      <c r="AY166" s="67"/>
      <c r="AZ166"/>
      <c r="BA166" s="67"/>
      <c r="BB166"/>
      <c r="BC166" s="67"/>
      <c r="BD166"/>
      <c r="BE166" s="67"/>
      <c r="BF166"/>
      <c r="BG166" s="67"/>
      <c r="BH166"/>
      <c r="BI166" s="67"/>
      <c r="BJ166"/>
      <c r="BK166" s="67"/>
      <c r="BL166"/>
      <c r="BM166" s="67"/>
      <c r="BN166"/>
      <c r="BO166" s="67"/>
      <c r="BP166"/>
      <c r="BQ166" s="67"/>
      <c r="BR166"/>
      <c r="BS166" s="67"/>
      <c r="BT166"/>
      <c r="BU166"/>
      <c r="BV166"/>
      <c r="BW166"/>
      <c r="BX166"/>
      <c r="BY166"/>
      <c r="BZ166"/>
      <c r="CA166"/>
      <c r="CB166"/>
    </row>
    <row r="167" spans="2:80">
      <c r="B167"/>
      <c r="C167" s="67"/>
      <c r="D167"/>
      <c r="E167" s="67"/>
      <c r="F167"/>
      <c r="G167" s="67"/>
      <c r="H167"/>
      <c r="I167" s="67"/>
      <c r="J167"/>
      <c r="K167" s="67"/>
      <c r="L167"/>
      <c r="M167" s="67"/>
      <c r="N167"/>
      <c r="O167" s="67"/>
      <c r="P167"/>
      <c r="Q167" s="67"/>
      <c r="R167"/>
      <c r="S167" s="67"/>
      <c r="T167"/>
      <c r="U167" s="67"/>
      <c r="V167"/>
      <c r="W167" s="67"/>
      <c r="X167"/>
      <c r="Y167" s="67"/>
      <c r="Z167"/>
      <c r="AA167" s="67"/>
      <c r="AB167"/>
      <c r="AC167" s="67"/>
      <c r="AD167"/>
      <c r="AE167" s="67"/>
      <c r="AF167"/>
      <c r="AG167" s="67"/>
      <c r="AH167"/>
      <c r="AI167" s="67"/>
      <c r="AJ167"/>
      <c r="AK167" s="67"/>
      <c r="AL167"/>
      <c r="AM167" s="67"/>
      <c r="AN167"/>
      <c r="AO167" s="67"/>
      <c r="AP167"/>
      <c r="AQ167" s="67"/>
      <c r="AR167"/>
      <c r="AS167" s="67"/>
      <c r="AT167"/>
      <c r="AU167" s="67"/>
      <c r="AV167"/>
      <c r="AW167" s="67"/>
      <c r="AX167"/>
      <c r="AY167" s="67"/>
      <c r="AZ167"/>
      <c r="BA167" s="67"/>
      <c r="BB167"/>
      <c r="BC167" s="67"/>
      <c r="BD167"/>
      <c r="BE167" s="67"/>
      <c r="BF167"/>
      <c r="BG167" s="67"/>
      <c r="BH167"/>
      <c r="BI167" s="67"/>
      <c r="BJ167"/>
      <c r="BK167" s="67"/>
      <c r="BL167"/>
      <c r="BM167" s="67"/>
      <c r="BN167"/>
      <c r="BO167" s="67"/>
      <c r="BP167"/>
      <c r="BQ167" s="67"/>
      <c r="BR167"/>
      <c r="BS167" s="67"/>
      <c r="BT167"/>
      <c r="BU167"/>
      <c r="BV167"/>
      <c r="BW167"/>
      <c r="BX167"/>
      <c r="BY167"/>
      <c r="BZ167"/>
      <c r="CA167"/>
      <c r="CB167"/>
    </row>
    <row r="168" spans="2:80">
      <c r="B168"/>
      <c r="C168" s="67"/>
      <c r="D168"/>
      <c r="E168" s="67"/>
      <c r="F168"/>
      <c r="G168" s="67"/>
      <c r="H168"/>
      <c r="I168" s="67"/>
      <c r="J168"/>
      <c r="K168" s="67"/>
      <c r="L168"/>
      <c r="M168" s="67"/>
      <c r="N168"/>
      <c r="O168" s="67"/>
      <c r="P168"/>
      <c r="Q168" s="67"/>
      <c r="R168"/>
      <c r="S168" s="67"/>
      <c r="T168"/>
      <c r="U168" s="67"/>
      <c r="V168"/>
      <c r="W168" s="67"/>
      <c r="X168"/>
      <c r="Y168" s="67"/>
      <c r="Z168"/>
      <c r="AA168" s="67"/>
      <c r="AB168"/>
      <c r="AC168" s="67"/>
      <c r="AD168"/>
      <c r="AE168" s="67"/>
      <c r="AF168"/>
      <c r="AG168" s="67"/>
      <c r="AH168"/>
      <c r="AI168" s="67"/>
      <c r="AJ168"/>
      <c r="AK168" s="67"/>
      <c r="AL168"/>
      <c r="AM168" s="67"/>
      <c r="AN168"/>
      <c r="AO168" s="67"/>
      <c r="AP168"/>
      <c r="AQ168" s="67"/>
      <c r="AR168"/>
      <c r="AS168" s="67"/>
      <c r="AT168"/>
      <c r="AU168" s="67"/>
      <c r="AV168"/>
      <c r="AW168" s="67"/>
      <c r="AX168"/>
      <c r="AY168" s="67"/>
      <c r="AZ168"/>
      <c r="BA168" s="67"/>
      <c r="BB168"/>
      <c r="BC168" s="67"/>
      <c r="BD168"/>
      <c r="BE168" s="67"/>
      <c r="BF168"/>
      <c r="BG168" s="67"/>
      <c r="BH168"/>
      <c r="BI168" s="67"/>
      <c r="BJ168"/>
      <c r="BK168" s="67"/>
      <c r="BL168"/>
      <c r="BM168" s="67"/>
      <c r="BN168"/>
      <c r="BO168" s="67"/>
      <c r="BP168"/>
      <c r="BQ168" s="67"/>
      <c r="BR168"/>
      <c r="BS168" s="67"/>
      <c r="BT168"/>
      <c r="BU168"/>
      <c r="BV168"/>
      <c r="BW168"/>
      <c r="BX168"/>
      <c r="BY168"/>
      <c r="BZ168"/>
      <c r="CA168"/>
      <c r="CB168"/>
    </row>
    <row r="169" spans="2:80">
      <c r="B169"/>
      <c r="C169" s="67"/>
      <c r="D169"/>
      <c r="E169" s="67"/>
      <c r="F169"/>
      <c r="G169" s="67"/>
      <c r="H169"/>
      <c r="I169" s="67"/>
      <c r="J169"/>
      <c r="K169" s="67"/>
      <c r="L169"/>
      <c r="M169" s="67"/>
      <c r="N169"/>
      <c r="O169" s="67"/>
      <c r="P169"/>
      <c r="Q169" s="67"/>
      <c r="R169"/>
      <c r="S169" s="67"/>
      <c r="T169"/>
      <c r="U169" s="67"/>
      <c r="V169"/>
      <c r="W169" s="67"/>
      <c r="X169"/>
      <c r="Y169" s="67"/>
      <c r="Z169"/>
      <c r="AA169" s="67"/>
      <c r="AB169"/>
      <c r="AC169" s="67"/>
      <c r="AD169"/>
      <c r="AE169" s="67"/>
      <c r="AF169"/>
      <c r="AG169" s="67"/>
      <c r="AH169"/>
      <c r="AI169" s="67"/>
      <c r="AJ169"/>
      <c r="AK169" s="67"/>
      <c r="AL169"/>
      <c r="AM169" s="67"/>
      <c r="AN169"/>
      <c r="AO169" s="67"/>
      <c r="AP169"/>
      <c r="AQ169" s="67"/>
      <c r="AR169"/>
      <c r="AS169" s="67"/>
      <c r="AT169"/>
      <c r="AU169" s="67"/>
      <c r="AV169"/>
      <c r="AW169" s="67"/>
      <c r="AX169"/>
      <c r="AY169" s="67"/>
      <c r="AZ169"/>
      <c r="BA169" s="67"/>
      <c r="BB169"/>
      <c r="BC169" s="67"/>
      <c r="BD169"/>
      <c r="BE169" s="67"/>
      <c r="BF169"/>
      <c r="BG169" s="67"/>
      <c r="BH169"/>
      <c r="BI169" s="67"/>
      <c r="BJ169"/>
      <c r="BK169" s="67"/>
      <c r="BL169"/>
      <c r="BM169" s="67"/>
      <c r="BN169"/>
      <c r="BO169" s="67"/>
      <c r="BP169"/>
      <c r="BQ169" s="67"/>
      <c r="BR169"/>
      <c r="BS169" s="67"/>
      <c r="BT169"/>
      <c r="BU169"/>
      <c r="BV169"/>
      <c r="BW169"/>
      <c r="BX169"/>
      <c r="BY169"/>
      <c r="BZ169"/>
      <c r="CA169"/>
      <c r="CB169"/>
    </row>
    <row r="170" spans="2:80">
      <c r="B170"/>
      <c r="C170" s="67"/>
      <c r="D170"/>
      <c r="E170" s="67"/>
      <c r="F170"/>
      <c r="G170" s="67"/>
      <c r="H170"/>
      <c r="I170" s="67"/>
      <c r="J170"/>
      <c r="K170" s="67"/>
      <c r="L170"/>
      <c r="M170" s="67"/>
      <c r="N170"/>
      <c r="O170" s="67"/>
      <c r="P170"/>
      <c r="Q170" s="67"/>
      <c r="R170"/>
      <c r="S170" s="67"/>
      <c r="T170"/>
      <c r="U170" s="67"/>
      <c r="V170"/>
      <c r="W170" s="67"/>
      <c r="X170"/>
      <c r="Y170" s="67"/>
      <c r="Z170"/>
      <c r="AA170" s="67"/>
      <c r="AB170"/>
      <c r="AC170" s="67"/>
      <c r="AD170"/>
      <c r="AE170" s="67"/>
      <c r="AF170"/>
      <c r="AG170" s="67"/>
      <c r="AH170"/>
      <c r="AI170" s="67"/>
      <c r="AJ170"/>
      <c r="AK170" s="67"/>
      <c r="AL170"/>
      <c r="AM170" s="67"/>
      <c r="AN170"/>
      <c r="AO170" s="67"/>
      <c r="AP170"/>
      <c r="AQ170" s="67"/>
      <c r="AR170"/>
      <c r="AS170" s="67"/>
      <c r="AT170"/>
      <c r="AU170" s="67"/>
      <c r="AV170"/>
      <c r="AW170" s="67"/>
      <c r="AX170"/>
      <c r="AY170" s="67"/>
      <c r="AZ170"/>
      <c r="BA170" s="67"/>
      <c r="BB170"/>
      <c r="BC170" s="67"/>
      <c r="BD170"/>
      <c r="BE170" s="67"/>
      <c r="BF170"/>
      <c r="BG170" s="67"/>
      <c r="BH170"/>
      <c r="BI170" s="67"/>
      <c r="BJ170"/>
      <c r="BK170" s="67"/>
      <c r="BL170"/>
      <c r="BM170" s="67"/>
      <c r="BN170"/>
      <c r="BO170" s="67"/>
      <c r="BP170"/>
      <c r="BQ170" s="67"/>
      <c r="BR170"/>
      <c r="BS170" s="67"/>
      <c r="BT170"/>
      <c r="BU170"/>
      <c r="BV170"/>
      <c r="BW170"/>
      <c r="BX170"/>
      <c r="BY170"/>
      <c r="BZ170"/>
      <c r="CA170"/>
      <c r="CB170"/>
    </row>
    <row r="171" spans="2:80">
      <c r="B171"/>
      <c r="C171" s="67"/>
      <c r="D171"/>
      <c r="E171" s="67"/>
      <c r="F171"/>
      <c r="G171" s="67"/>
      <c r="H171"/>
      <c r="I171" s="67"/>
      <c r="J171"/>
      <c r="K171" s="67"/>
      <c r="L171"/>
      <c r="M171" s="67"/>
      <c r="N171"/>
      <c r="O171" s="67"/>
      <c r="P171"/>
      <c r="Q171" s="67"/>
      <c r="R171"/>
      <c r="S171" s="67"/>
      <c r="T171"/>
      <c r="U171" s="67"/>
      <c r="V171"/>
      <c r="W171" s="67"/>
      <c r="X171"/>
      <c r="Y171" s="67"/>
      <c r="Z171"/>
      <c r="AA171" s="67"/>
      <c r="AB171"/>
      <c r="AC171" s="67"/>
      <c r="AD171"/>
      <c r="AE171" s="67"/>
      <c r="AF171"/>
      <c r="AG171" s="67"/>
      <c r="AH171"/>
      <c r="AI171" s="67"/>
      <c r="AJ171"/>
      <c r="AK171" s="67"/>
      <c r="AL171"/>
      <c r="AM171" s="67"/>
      <c r="AN171"/>
      <c r="AO171" s="67"/>
      <c r="AP171"/>
      <c r="AQ171" s="67"/>
      <c r="AR171"/>
      <c r="AS171" s="67"/>
      <c r="AT171"/>
      <c r="AU171" s="67"/>
      <c r="AV171"/>
      <c r="AW171" s="67"/>
      <c r="AX171"/>
      <c r="AY171" s="67"/>
      <c r="AZ171"/>
      <c r="BA171" s="67"/>
      <c r="BB171"/>
      <c r="BC171" s="67"/>
      <c r="BD171"/>
      <c r="BE171" s="67"/>
      <c r="BF171"/>
      <c r="BG171" s="67"/>
      <c r="BH171"/>
      <c r="BI171" s="67"/>
      <c r="BJ171"/>
      <c r="BK171" s="67"/>
      <c r="BL171"/>
      <c r="BM171" s="67"/>
      <c r="BN171"/>
      <c r="BO171" s="67"/>
      <c r="BP171"/>
      <c r="BQ171" s="67"/>
      <c r="BR171"/>
      <c r="BS171" s="67"/>
      <c r="BT171"/>
      <c r="BU171"/>
      <c r="BV171"/>
      <c r="BW171"/>
      <c r="BX171"/>
      <c r="BY171"/>
      <c r="BZ171"/>
      <c r="CA171"/>
      <c r="CB171"/>
    </row>
    <row r="172" spans="2:80">
      <c r="B172"/>
      <c r="C172" s="67"/>
      <c r="D172"/>
      <c r="E172" s="67"/>
      <c r="F172"/>
      <c r="G172" s="67"/>
      <c r="H172"/>
      <c r="I172" s="67"/>
      <c r="J172"/>
      <c r="K172" s="67"/>
      <c r="L172"/>
      <c r="M172" s="67"/>
      <c r="N172"/>
      <c r="O172" s="67"/>
      <c r="P172"/>
      <c r="Q172" s="67"/>
      <c r="R172"/>
      <c r="S172" s="67"/>
      <c r="T172"/>
      <c r="U172" s="67"/>
      <c r="V172"/>
      <c r="W172" s="67"/>
      <c r="X172"/>
      <c r="Y172" s="67"/>
      <c r="Z172"/>
      <c r="AA172" s="67"/>
      <c r="AB172"/>
      <c r="AC172" s="67"/>
      <c r="AD172"/>
      <c r="AE172" s="67"/>
      <c r="AF172"/>
      <c r="AG172" s="67"/>
      <c r="AH172"/>
      <c r="AI172" s="67"/>
      <c r="AJ172"/>
      <c r="AK172" s="67"/>
      <c r="AL172"/>
      <c r="AM172" s="67"/>
      <c r="AN172"/>
      <c r="AO172" s="67"/>
      <c r="AP172"/>
      <c r="AQ172" s="67"/>
      <c r="AR172"/>
      <c r="AS172" s="67"/>
      <c r="AT172"/>
      <c r="AU172" s="67"/>
      <c r="AV172"/>
      <c r="AW172" s="67"/>
      <c r="AX172"/>
      <c r="AY172" s="67"/>
      <c r="AZ172"/>
      <c r="BA172" s="67"/>
      <c r="BB172"/>
      <c r="BC172" s="67"/>
      <c r="BD172"/>
      <c r="BE172" s="67"/>
      <c r="BF172"/>
      <c r="BG172" s="67"/>
      <c r="BH172"/>
      <c r="BI172" s="67"/>
      <c r="BJ172"/>
      <c r="BK172" s="67"/>
      <c r="BL172"/>
      <c r="BM172" s="67"/>
      <c r="BN172"/>
      <c r="BO172" s="67"/>
      <c r="BP172"/>
      <c r="BQ172" s="67"/>
      <c r="BR172"/>
      <c r="BS172" s="67"/>
      <c r="BT172"/>
      <c r="BU172"/>
      <c r="BV172"/>
      <c r="BW172"/>
      <c r="BX172"/>
      <c r="BY172"/>
      <c r="BZ172"/>
      <c r="CA172"/>
      <c r="CB172"/>
    </row>
    <row r="173" spans="2:80">
      <c r="B173"/>
      <c r="C173" s="67"/>
      <c r="D173"/>
      <c r="E173" s="67"/>
      <c r="F173"/>
      <c r="G173" s="67"/>
      <c r="H173"/>
      <c r="I173" s="67"/>
      <c r="J173"/>
      <c r="K173" s="67"/>
      <c r="L173"/>
      <c r="M173" s="67"/>
      <c r="N173"/>
      <c r="O173" s="67"/>
      <c r="P173"/>
      <c r="Q173" s="67"/>
      <c r="R173"/>
      <c r="S173" s="67"/>
      <c r="T173"/>
      <c r="U173" s="67"/>
      <c r="V173"/>
      <c r="W173" s="67"/>
      <c r="X173"/>
      <c r="Y173" s="67"/>
      <c r="Z173"/>
      <c r="AA173" s="67"/>
      <c r="AB173"/>
      <c r="AC173" s="67"/>
      <c r="AD173"/>
      <c r="AE173" s="67"/>
      <c r="AF173"/>
      <c r="AG173" s="67"/>
      <c r="AH173"/>
      <c r="AI173" s="67"/>
      <c r="AJ173"/>
      <c r="AK173" s="67"/>
      <c r="AL173"/>
      <c r="AM173" s="67"/>
      <c r="AN173"/>
      <c r="AO173" s="67"/>
      <c r="AP173"/>
      <c r="AQ173" s="67"/>
      <c r="AR173"/>
      <c r="AS173" s="67"/>
      <c r="AT173"/>
      <c r="AU173" s="67"/>
      <c r="AV173"/>
      <c r="AW173" s="67"/>
      <c r="AX173"/>
      <c r="AY173" s="67"/>
      <c r="AZ173"/>
      <c r="BA173" s="67"/>
      <c r="BB173"/>
      <c r="BC173" s="67"/>
      <c r="BD173"/>
      <c r="BE173" s="67"/>
      <c r="BF173"/>
      <c r="BG173" s="67"/>
      <c r="BH173"/>
      <c r="BI173" s="67"/>
      <c r="BJ173"/>
      <c r="BK173" s="67"/>
      <c r="BL173"/>
      <c r="BM173" s="67"/>
      <c r="BN173"/>
      <c r="BO173" s="67"/>
      <c r="BP173"/>
      <c r="BQ173" s="67"/>
      <c r="BR173"/>
      <c r="BS173" s="67"/>
      <c r="BT173"/>
      <c r="BU173"/>
      <c r="BV173"/>
      <c r="BW173"/>
      <c r="BX173"/>
      <c r="BY173"/>
      <c r="BZ173"/>
      <c r="CA173"/>
      <c r="CB173"/>
    </row>
    <row r="174" spans="2:80">
      <c r="B174"/>
      <c r="C174" s="67"/>
      <c r="D174"/>
      <c r="E174" s="67"/>
      <c r="F174"/>
      <c r="G174" s="67"/>
      <c r="H174"/>
      <c r="I174" s="67"/>
      <c r="J174"/>
      <c r="K174" s="67"/>
      <c r="L174"/>
      <c r="M174" s="67"/>
      <c r="N174"/>
      <c r="O174" s="67"/>
      <c r="P174"/>
      <c r="Q174" s="67"/>
      <c r="R174"/>
      <c r="S174" s="67"/>
      <c r="T174"/>
      <c r="U174" s="67"/>
      <c r="V174"/>
      <c r="W174" s="67"/>
      <c r="X174"/>
      <c r="Y174" s="67"/>
      <c r="Z174"/>
      <c r="AA174" s="67"/>
      <c r="AB174"/>
      <c r="AC174" s="67"/>
      <c r="AD174"/>
      <c r="AE174" s="67"/>
      <c r="AF174"/>
      <c r="AG174" s="67"/>
      <c r="AH174"/>
      <c r="AI174" s="67"/>
      <c r="AJ174"/>
      <c r="AK174" s="67"/>
      <c r="AL174"/>
      <c r="AM174" s="67"/>
      <c r="AN174"/>
      <c r="AO174" s="67"/>
      <c r="AP174"/>
      <c r="AQ174" s="67"/>
      <c r="AR174"/>
      <c r="AS174" s="67"/>
      <c r="AT174"/>
      <c r="AU174" s="67"/>
      <c r="AV174"/>
      <c r="AW174" s="67"/>
      <c r="AX174"/>
      <c r="AY174" s="67"/>
      <c r="AZ174"/>
      <c r="BA174" s="67"/>
      <c r="BB174"/>
      <c r="BC174" s="67"/>
      <c r="BD174"/>
      <c r="BE174" s="67"/>
      <c r="BF174"/>
      <c r="BG174" s="67"/>
      <c r="BH174"/>
      <c r="BI174" s="67"/>
      <c r="BJ174"/>
      <c r="BK174" s="67"/>
      <c r="BL174"/>
      <c r="BM174" s="67"/>
      <c r="BN174"/>
      <c r="BO174" s="67"/>
      <c r="BP174"/>
      <c r="BQ174" s="67"/>
      <c r="BR174"/>
      <c r="BS174" s="67"/>
      <c r="BT174"/>
      <c r="BU174"/>
      <c r="BV174"/>
      <c r="BW174"/>
      <c r="BX174"/>
      <c r="BY174"/>
      <c r="BZ174"/>
      <c r="CA174"/>
      <c r="CB174"/>
    </row>
    <row r="175" spans="2:80">
      <c r="B175"/>
      <c r="C175" s="67"/>
      <c r="D175"/>
      <c r="E175" s="67"/>
      <c r="F175"/>
      <c r="G175" s="67"/>
      <c r="H175"/>
      <c r="I175" s="67"/>
      <c r="J175"/>
      <c r="K175" s="67"/>
      <c r="L175"/>
      <c r="M175" s="67"/>
      <c r="N175"/>
      <c r="O175" s="67"/>
      <c r="P175"/>
      <c r="Q175" s="67"/>
      <c r="R175"/>
      <c r="S175" s="67"/>
      <c r="T175"/>
      <c r="U175" s="67"/>
      <c r="V175"/>
      <c r="W175" s="67"/>
      <c r="X175"/>
      <c r="Y175" s="67"/>
      <c r="Z175"/>
      <c r="AA175" s="67"/>
      <c r="AB175"/>
      <c r="AC175" s="67"/>
      <c r="AD175"/>
      <c r="AE175" s="67"/>
      <c r="AF175"/>
      <c r="AG175" s="67"/>
      <c r="AH175"/>
      <c r="AI175" s="67"/>
      <c r="AJ175"/>
      <c r="AK175" s="67"/>
      <c r="AL175"/>
      <c r="AM175" s="67"/>
      <c r="AN175"/>
      <c r="AO175" s="67"/>
      <c r="AP175"/>
      <c r="AQ175" s="67"/>
      <c r="AR175"/>
      <c r="AS175" s="67"/>
      <c r="AT175"/>
      <c r="AU175" s="67"/>
      <c r="AV175"/>
      <c r="AW175" s="67"/>
      <c r="AX175"/>
      <c r="AY175" s="67"/>
      <c r="AZ175"/>
      <c r="BA175" s="67"/>
      <c r="BB175"/>
      <c r="BC175" s="67"/>
      <c r="BD175"/>
      <c r="BE175" s="67"/>
      <c r="BF175"/>
      <c r="BG175" s="67"/>
      <c r="BH175"/>
      <c r="BI175" s="67"/>
      <c r="BJ175"/>
      <c r="BK175" s="67"/>
      <c r="BL175"/>
      <c r="BM175" s="67"/>
      <c r="BN175"/>
      <c r="BO175" s="67"/>
      <c r="BP175"/>
      <c r="BQ175" s="67"/>
      <c r="BR175"/>
      <c r="BS175" s="67"/>
      <c r="BT175"/>
      <c r="BU175"/>
      <c r="BV175"/>
      <c r="BW175"/>
      <c r="BX175"/>
      <c r="BY175"/>
      <c r="BZ175"/>
      <c r="CA175"/>
      <c r="CB175"/>
    </row>
    <row r="176" spans="2:80">
      <c r="B176"/>
      <c r="C176" s="67"/>
      <c r="D176"/>
      <c r="E176" s="67"/>
      <c r="F176"/>
      <c r="G176" s="67"/>
      <c r="H176"/>
      <c r="I176" s="67"/>
      <c r="J176"/>
      <c r="K176" s="67"/>
      <c r="L176"/>
      <c r="M176" s="67"/>
      <c r="N176"/>
      <c r="O176" s="67"/>
      <c r="P176"/>
      <c r="Q176" s="67"/>
      <c r="R176"/>
      <c r="S176" s="67"/>
      <c r="T176"/>
      <c r="U176" s="67"/>
      <c r="V176"/>
      <c r="W176" s="67"/>
      <c r="X176"/>
      <c r="Y176" s="67"/>
      <c r="Z176"/>
      <c r="AA176" s="67"/>
      <c r="AB176"/>
      <c r="AC176" s="67"/>
      <c r="AD176"/>
      <c r="AE176" s="67"/>
      <c r="AF176"/>
      <c r="AG176" s="67"/>
      <c r="AH176"/>
      <c r="AI176" s="67"/>
      <c r="AJ176"/>
      <c r="AK176" s="67"/>
      <c r="AL176"/>
      <c r="AM176" s="67"/>
      <c r="AN176"/>
      <c r="AO176" s="67"/>
      <c r="AP176"/>
      <c r="AQ176" s="67"/>
      <c r="AR176"/>
      <c r="AS176" s="67"/>
      <c r="AT176"/>
      <c r="AU176" s="67"/>
      <c r="AV176"/>
      <c r="AW176" s="67"/>
      <c r="AX176"/>
      <c r="AY176" s="67"/>
      <c r="AZ176"/>
      <c r="BA176" s="67"/>
      <c r="BB176"/>
      <c r="BC176" s="67"/>
      <c r="BD176"/>
      <c r="BE176" s="67"/>
      <c r="BF176"/>
      <c r="BG176" s="67"/>
      <c r="BH176"/>
      <c r="BI176" s="67"/>
      <c r="BJ176"/>
      <c r="BK176" s="67"/>
      <c r="BL176"/>
      <c r="BM176" s="67"/>
      <c r="BN176"/>
      <c r="BO176" s="67"/>
      <c r="BP176"/>
      <c r="BQ176" s="67"/>
      <c r="BR176"/>
      <c r="BS176" s="67"/>
      <c r="BT176"/>
      <c r="BU176"/>
      <c r="BV176"/>
      <c r="BW176"/>
      <c r="BX176"/>
      <c r="BY176"/>
      <c r="BZ176"/>
      <c r="CA176"/>
      <c r="CB176"/>
    </row>
    <row r="177" spans="2:80">
      <c r="B177"/>
      <c r="C177" s="67"/>
      <c r="D177"/>
      <c r="E177" s="67"/>
      <c r="F177"/>
      <c r="G177" s="67"/>
      <c r="H177"/>
      <c r="I177" s="67"/>
      <c r="J177"/>
      <c r="K177" s="67"/>
      <c r="L177"/>
      <c r="M177" s="67"/>
      <c r="N177"/>
      <c r="O177" s="67"/>
      <c r="P177"/>
      <c r="Q177" s="67"/>
      <c r="R177"/>
      <c r="S177" s="67"/>
      <c r="T177"/>
      <c r="U177" s="67"/>
      <c r="V177"/>
      <c r="W177" s="67"/>
      <c r="X177"/>
      <c r="Y177" s="67"/>
      <c r="Z177"/>
      <c r="AA177" s="67"/>
      <c r="AB177"/>
      <c r="AC177" s="67"/>
      <c r="AD177"/>
      <c r="AE177" s="67"/>
      <c r="AF177"/>
      <c r="AG177" s="67"/>
      <c r="AH177"/>
      <c r="AI177" s="67"/>
      <c r="AJ177"/>
      <c r="AK177" s="67"/>
      <c r="AL177"/>
      <c r="AM177" s="67"/>
      <c r="AN177"/>
      <c r="AO177" s="67"/>
      <c r="AP177"/>
      <c r="AQ177" s="67"/>
      <c r="AR177"/>
      <c r="AS177" s="67"/>
      <c r="AT177"/>
      <c r="AU177" s="67"/>
      <c r="AV177"/>
      <c r="AW177" s="67"/>
      <c r="AX177"/>
      <c r="AY177" s="67"/>
      <c r="AZ177"/>
      <c r="BA177" s="67"/>
      <c r="BB177"/>
      <c r="BC177" s="67"/>
      <c r="BD177"/>
      <c r="BE177" s="67"/>
      <c r="BF177"/>
      <c r="BG177" s="67"/>
      <c r="BH177"/>
      <c r="BI177" s="67"/>
      <c r="BJ177"/>
      <c r="BK177" s="67"/>
      <c r="BL177"/>
      <c r="BM177" s="67"/>
      <c r="BN177"/>
      <c r="BO177" s="67"/>
      <c r="BP177"/>
      <c r="BQ177" s="67"/>
      <c r="BR177"/>
      <c r="BS177" s="67"/>
      <c r="BT177"/>
      <c r="BU177"/>
      <c r="BV177"/>
      <c r="BW177"/>
      <c r="BX177"/>
      <c r="BY177"/>
      <c r="BZ177"/>
      <c r="CA177"/>
      <c r="CB177"/>
    </row>
    <row r="178" spans="2:80">
      <c r="B178"/>
      <c r="C178" s="67"/>
      <c r="D178"/>
      <c r="E178" s="67"/>
      <c r="F178"/>
      <c r="G178" s="67"/>
      <c r="H178"/>
      <c r="I178" s="67"/>
      <c r="J178"/>
      <c r="K178" s="67"/>
      <c r="L178"/>
      <c r="M178" s="67"/>
      <c r="N178"/>
      <c r="O178" s="67"/>
      <c r="P178"/>
      <c r="Q178" s="67"/>
      <c r="R178"/>
      <c r="S178" s="67"/>
      <c r="T178"/>
      <c r="U178" s="67"/>
      <c r="V178"/>
      <c r="W178" s="67"/>
      <c r="X178"/>
      <c r="Y178" s="67"/>
      <c r="Z178"/>
      <c r="AA178" s="67"/>
      <c r="AB178"/>
      <c r="AC178" s="67"/>
      <c r="AD178"/>
      <c r="AE178" s="67"/>
      <c r="AF178"/>
      <c r="AG178" s="67"/>
      <c r="AH178"/>
      <c r="AI178" s="67"/>
      <c r="AJ178"/>
      <c r="AK178" s="67"/>
      <c r="AL178"/>
      <c r="AM178" s="67"/>
      <c r="AN178"/>
      <c r="AO178" s="67"/>
      <c r="AP178"/>
      <c r="AQ178" s="67"/>
      <c r="AR178"/>
      <c r="AS178" s="67"/>
      <c r="AT178"/>
      <c r="AU178" s="67"/>
      <c r="AV178"/>
      <c r="AW178" s="67"/>
      <c r="AX178"/>
      <c r="AY178" s="67"/>
      <c r="AZ178"/>
      <c r="BA178" s="67"/>
      <c r="BB178"/>
      <c r="BC178" s="67"/>
      <c r="BD178"/>
      <c r="BE178" s="67"/>
      <c r="BF178"/>
      <c r="BG178" s="67"/>
      <c r="BH178"/>
      <c r="BI178" s="67"/>
      <c r="BJ178"/>
      <c r="BK178" s="67"/>
      <c r="BL178"/>
      <c r="BM178" s="67"/>
      <c r="BN178"/>
      <c r="BO178" s="67"/>
      <c r="BP178"/>
      <c r="BQ178" s="67"/>
      <c r="BR178"/>
      <c r="BS178" s="67"/>
      <c r="BT178"/>
      <c r="BU178"/>
      <c r="BV178"/>
      <c r="BW178"/>
      <c r="BX178"/>
      <c r="BY178"/>
      <c r="BZ178"/>
      <c r="CA178"/>
      <c r="CB178"/>
    </row>
    <row r="179" spans="2:80">
      <c r="B179"/>
      <c r="C179" s="67"/>
      <c r="D179"/>
      <c r="E179" s="67"/>
      <c r="F179"/>
      <c r="G179" s="67"/>
      <c r="H179"/>
      <c r="I179" s="67"/>
      <c r="J179"/>
      <c r="K179" s="67"/>
      <c r="L179"/>
      <c r="M179" s="67"/>
      <c r="N179"/>
      <c r="O179" s="67"/>
      <c r="P179"/>
      <c r="Q179" s="67"/>
      <c r="R179"/>
      <c r="S179" s="67"/>
      <c r="T179"/>
      <c r="U179" s="67"/>
      <c r="V179"/>
      <c r="W179" s="67"/>
      <c r="X179"/>
      <c r="Y179" s="67"/>
      <c r="Z179"/>
      <c r="AA179" s="67"/>
      <c r="AB179"/>
      <c r="AC179" s="67"/>
      <c r="AD179"/>
      <c r="AE179" s="67"/>
      <c r="AF179"/>
      <c r="AG179" s="67"/>
      <c r="AH179"/>
      <c r="AI179" s="67"/>
      <c r="AJ179"/>
      <c r="AK179" s="67"/>
      <c r="AL179"/>
      <c r="AM179" s="67"/>
      <c r="AN179"/>
      <c r="AO179" s="67"/>
      <c r="AP179"/>
      <c r="AQ179" s="67"/>
      <c r="AR179"/>
      <c r="AS179" s="67"/>
      <c r="AT179"/>
      <c r="AU179" s="67"/>
      <c r="AV179"/>
      <c r="AW179" s="67"/>
      <c r="AX179"/>
      <c r="AY179" s="67"/>
      <c r="AZ179"/>
      <c r="BA179" s="67"/>
      <c r="BB179"/>
      <c r="BC179" s="67"/>
      <c r="BD179"/>
      <c r="BE179" s="67"/>
      <c r="BF179"/>
      <c r="BG179" s="67"/>
      <c r="BH179"/>
      <c r="BI179" s="67"/>
      <c r="BJ179"/>
      <c r="BK179" s="67"/>
      <c r="BL179"/>
      <c r="BM179" s="67"/>
      <c r="BN179"/>
      <c r="BO179" s="67"/>
      <c r="BP179"/>
      <c r="BQ179" s="67"/>
      <c r="BR179"/>
      <c r="BS179" s="67"/>
      <c r="BT179"/>
      <c r="BU179"/>
      <c r="BV179"/>
      <c r="BW179"/>
      <c r="BX179"/>
      <c r="BY179"/>
      <c r="BZ179"/>
      <c r="CA179"/>
      <c r="CB179"/>
    </row>
    <row r="180" spans="2:80">
      <c r="B180"/>
      <c r="C180" s="67"/>
      <c r="D180"/>
      <c r="E180" s="67"/>
      <c r="F180"/>
      <c r="G180" s="67"/>
      <c r="H180"/>
      <c r="I180" s="67"/>
      <c r="J180"/>
      <c r="K180" s="67"/>
      <c r="L180"/>
      <c r="M180" s="67"/>
      <c r="N180"/>
      <c r="O180" s="67"/>
      <c r="P180"/>
      <c r="Q180" s="67"/>
      <c r="R180"/>
      <c r="S180" s="67"/>
      <c r="T180"/>
      <c r="U180" s="67"/>
      <c r="V180"/>
      <c r="W180" s="67"/>
      <c r="X180"/>
      <c r="Y180" s="67"/>
      <c r="Z180"/>
      <c r="AA180" s="67"/>
      <c r="AB180"/>
      <c r="AC180" s="67"/>
      <c r="AD180"/>
      <c r="AE180" s="67"/>
      <c r="AF180"/>
      <c r="AG180" s="67"/>
      <c r="AH180"/>
      <c r="AI180" s="67"/>
      <c r="AJ180"/>
      <c r="AK180" s="67"/>
      <c r="AL180"/>
      <c r="AM180" s="67"/>
      <c r="AN180"/>
      <c r="AO180" s="67"/>
      <c r="AP180"/>
      <c r="AQ180" s="67"/>
      <c r="AR180"/>
      <c r="AS180" s="67"/>
      <c r="AT180"/>
      <c r="AU180" s="67"/>
      <c r="AV180"/>
      <c r="AW180" s="67"/>
      <c r="AX180"/>
      <c r="AY180" s="67"/>
      <c r="AZ180"/>
      <c r="BA180" s="67"/>
      <c r="BB180"/>
      <c r="BC180" s="67"/>
      <c r="BD180"/>
      <c r="BE180" s="67"/>
      <c r="BF180"/>
      <c r="BG180" s="67"/>
      <c r="BH180"/>
      <c r="BI180" s="67"/>
      <c r="BJ180"/>
      <c r="BK180" s="67"/>
      <c r="BL180"/>
      <c r="BM180" s="67"/>
      <c r="BN180"/>
      <c r="BO180" s="67"/>
      <c r="BP180"/>
      <c r="BQ180" s="67"/>
      <c r="BR180"/>
      <c r="BS180" s="67"/>
      <c r="BT180"/>
      <c r="BU180"/>
      <c r="BV180"/>
      <c r="BW180"/>
      <c r="BX180"/>
      <c r="BY180"/>
      <c r="BZ180"/>
      <c r="CA180"/>
      <c r="CB180"/>
    </row>
    <row r="181" spans="2:80">
      <c r="B181"/>
      <c r="C181" s="67"/>
      <c r="D181"/>
      <c r="E181" s="67"/>
      <c r="F181"/>
      <c r="G181" s="67"/>
      <c r="H181"/>
      <c r="I181" s="67"/>
      <c r="J181"/>
      <c r="K181" s="67"/>
      <c r="L181"/>
      <c r="M181" s="67"/>
      <c r="N181"/>
      <c r="O181" s="67"/>
      <c r="P181"/>
      <c r="Q181" s="67"/>
      <c r="R181"/>
      <c r="S181" s="67"/>
      <c r="T181"/>
      <c r="U181" s="67"/>
      <c r="V181"/>
      <c r="W181" s="67"/>
      <c r="X181"/>
      <c r="Y181" s="67"/>
      <c r="Z181"/>
      <c r="AA181" s="67"/>
      <c r="AB181"/>
      <c r="AC181" s="67"/>
      <c r="AD181"/>
      <c r="AE181" s="67"/>
      <c r="AF181"/>
      <c r="AG181" s="67"/>
      <c r="AH181"/>
      <c r="AI181" s="67"/>
      <c r="AJ181"/>
      <c r="AK181" s="67"/>
      <c r="AL181"/>
      <c r="AM181" s="67"/>
      <c r="AN181"/>
      <c r="AO181" s="67"/>
      <c r="AP181"/>
      <c r="AQ181" s="67"/>
      <c r="AR181"/>
      <c r="AS181" s="67"/>
      <c r="AT181"/>
      <c r="AU181" s="67"/>
      <c r="AV181"/>
      <c r="AW181" s="67"/>
      <c r="AX181"/>
      <c r="AY181" s="67"/>
      <c r="AZ181"/>
      <c r="BA181" s="67"/>
      <c r="BB181"/>
      <c r="BC181" s="67"/>
      <c r="BD181"/>
      <c r="BE181" s="67"/>
      <c r="BF181"/>
      <c r="BG181" s="67"/>
      <c r="BH181"/>
      <c r="BI181" s="67"/>
      <c r="BJ181"/>
      <c r="BK181" s="67"/>
      <c r="BL181"/>
      <c r="BM181" s="67"/>
      <c r="BN181"/>
      <c r="BO181" s="67"/>
      <c r="BP181"/>
      <c r="BQ181" s="67"/>
      <c r="BR181"/>
      <c r="BS181" s="67"/>
      <c r="BT181"/>
      <c r="BU181"/>
      <c r="BV181"/>
      <c r="BW181"/>
      <c r="BX181"/>
      <c r="BY181"/>
      <c r="BZ181"/>
      <c r="CA181"/>
      <c r="CB181"/>
    </row>
    <row r="182" spans="2:80">
      <c r="B182"/>
      <c r="C182" s="67"/>
      <c r="D182"/>
      <c r="E182" s="67"/>
      <c r="F182"/>
      <c r="G182" s="67"/>
      <c r="H182"/>
      <c r="I182" s="67"/>
      <c r="J182"/>
      <c r="K182" s="67"/>
      <c r="L182"/>
      <c r="M182" s="67"/>
      <c r="N182"/>
      <c r="O182" s="67"/>
      <c r="P182"/>
      <c r="Q182" s="67"/>
      <c r="R182"/>
      <c r="S182" s="67"/>
      <c r="T182"/>
      <c r="U182" s="67"/>
      <c r="V182"/>
      <c r="W182" s="67"/>
      <c r="X182"/>
      <c r="Y182" s="67"/>
      <c r="Z182"/>
      <c r="AA182" s="67"/>
      <c r="AB182"/>
      <c r="AC182" s="67"/>
      <c r="AD182"/>
      <c r="AE182" s="67"/>
      <c r="AF182"/>
      <c r="AG182" s="67"/>
      <c r="AH182"/>
      <c r="AI182" s="67"/>
      <c r="AJ182"/>
      <c r="AK182" s="67"/>
      <c r="AL182"/>
      <c r="AM182" s="67"/>
      <c r="AN182"/>
      <c r="AO182" s="67"/>
      <c r="AP182"/>
      <c r="AQ182" s="67"/>
      <c r="AR182"/>
      <c r="AS182" s="67"/>
      <c r="AT182"/>
      <c r="AU182" s="67"/>
      <c r="AV182"/>
      <c r="AW182" s="67"/>
      <c r="AX182"/>
      <c r="AY182" s="67"/>
      <c r="AZ182"/>
      <c r="BA182" s="67"/>
      <c r="BB182"/>
      <c r="BC182" s="67"/>
      <c r="BD182"/>
      <c r="BE182" s="67"/>
      <c r="BF182"/>
      <c r="BG182" s="67"/>
      <c r="BH182"/>
      <c r="BI182" s="67"/>
      <c r="BJ182"/>
      <c r="BK182" s="67"/>
      <c r="BL182"/>
      <c r="BM182" s="67"/>
      <c r="BN182"/>
      <c r="BO182" s="67"/>
      <c r="BP182"/>
      <c r="BQ182" s="67"/>
      <c r="BR182"/>
      <c r="BS182" s="67"/>
      <c r="BT182"/>
      <c r="BU182"/>
      <c r="BV182"/>
      <c r="BW182"/>
      <c r="BX182"/>
      <c r="BY182"/>
      <c r="BZ182"/>
      <c r="CA182"/>
      <c r="CB182"/>
    </row>
    <row r="183" spans="2:80">
      <c r="B183"/>
      <c r="C183" s="67"/>
      <c r="D183"/>
      <c r="E183" s="67"/>
      <c r="F183"/>
      <c r="G183" s="67"/>
      <c r="H183"/>
      <c r="I183" s="67"/>
      <c r="J183"/>
      <c r="K183" s="67"/>
      <c r="L183"/>
      <c r="M183" s="67"/>
      <c r="N183"/>
      <c r="O183" s="67"/>
      <c r="P183"/>
      <c r="Q183" s="67"/>
      <c r="R183"/>
      <c r="S183" s="67"/>
      <c r="T183"/>
      <c r="U183" s="67"/>
      <c r="V183"/>
      <c r="W183" s="67"/>
      <c r="X183"/>
      <c r="Y183" s="67"/>
      <c r="Z183"/>
      <c r="AA183" s="67"/>
      <c r="AB183"/>
      <c r="AC183" s="67"/>
      <c r="AD183"/>
      <c r="AE183" s="67"/>
      <c r="AF183"/>
      <c r="AG183" s="67"/>
      <c r="AH183"/>
      <c r="AI183" s="67"/>
      <c r="AJ183"/>
      <c r="AK183" s="67"/>
      <c r="AL183"/>
      <c r="AM183" s="67"/>
      <c r="AN183"/>
      <c r="AO183" s="67"/>
      <c r="AP183"/>
      <c r="AQ183" s="67"/>
      <c r="AR183"/>
      <c r="AS183" s="67"/>
      <c r="AT183"/>
      <c r="AU183" s="67"/>
      <c r="AV183"/>
      <c r="AW183" s="67"/>
      <c r="AX183"/>
      <c r="AY183" s="67"/>
      <c r="AZ183"/>
      <c r="BA183" s="67"/>
      <c r="BB183"/>
      <c r="BC183" s="67"/>
      <c r="BD183"/>
      <c r="BE183" s="67"/>
      <c r="BF183"/>
      <c r="BG183" s="67"/>
      <c r="BH183"/>
      <c r="BI183" s="67"/>
      <c r="BJ183"/>
      <c r="BK183" s="67"/>
      <c r="BL183"/>
      <c r="BM183" s="67"/>
      <c r="BN183"/>
      <c r="BO183" s="67"/>
      <c r="BP183"/>
      <c r="BQ183" s="67"/>
      <c r="BR183"/>
      <c r="BS183" s="67"/>
      <c r="BT183"/>
      <c r="BU183"/>
      <c r="BV183"/>
      <c r="BW183"/>
      <c r="BX183"/>
      <c r="BY183"/>
      <c r="BZ183"/>
      <c r="CA183"/>
      <c r="CB183"/>
    </row>
    <row r="184" spans="2:80">
      <c r="B184"/>
      <c r="C184" s="67"/>
      <c r="D184"/>
      <c r="E184" s="67"/>
      <c r="F184"/>
      <c r="G184" s="67"/>
      <c r="H184"/>
      <c r="I184" s="67"/>
      <c r="J184"/>
      <c r="K184" s="67"/>
      <c r="L184"/>
      <c r="M184" s="67"/>
      <c r="N184"/>
      <c r="O184" s="67"/>
      <c r="P184"/>
      <c r="Q184" s="67"/>
      <c r="R184"/>
      <c r="S184" s="67"/>
      <c r="T184"/>
      <c r="U184" s="67"/>
      <c r="V184"/>
      <c r="W184" s="67"/>
      <c r="X184"/>
      <c r="Y184" s="67"/>
      <c r="Z184"/>
      <c r="AA184" s="67"/>
      <c r="AB184"/>
      <c r="AC184" s="67"/>
      <c r="AD184"/>
      <c r="AE184" s="67"/>
      <c r="AF184"/>
      <c r="AG184" s="67"/>
      <c r="AH184"/>
      <c r="AI184" s="67"/>
      <c r="AJ184"/>
      <c r="AK184" s="67"/>
      <c r="AL184"/>
      <c r="AM184" s="67"/>
      <c r="AN184"/>
      <c r="AO184" s="67"/>
      <c r="AP184"/>
      <c r="AQ184" s="67"/>
      <c r="AR184"/>
      <c r="AS184" s="67"/>
      <c r="AT184"/>
      <c r="AU184" s="67"/>
      <c r="AV184"/>
      <c r="AW184" s="67"/>
      <c r="AX184"/>
      <c r="AY184" s="67"/>
      <c r="AZ184"/>
      <c r="BA184" s="67"/>
      <c r="BB184"/>
      <c r="BC184" s="67"/>
      <c r="BD184"/>
      <c r="BE184" s="67"/>
      <c r="BF184"/>
      <c r="BG184" s="67"/>
      <c r="BH184"/>
      <c r="BI184" s="67"/>
      <c r="BJ184"/>
      <c r="BK184" s="67"/>
      <c r="BL184"/>
      <c r="BM184" s="67"/>
      <c r="BN184"/>
      <c r="BO184" s="67"/>
      <c r="BP184"/>
      <c r="BQ184" s="67"/>
      <c r="BR184"/>
      <c r="BS184" s="67"/>
      <c r="BT184"/>
      <c r="BU184"/>
      <c r="BV184"/>
      <c r="BW184"/>
      <c r="BX184"/>
      <c r="BY184"/>
      <c r="BZ184"/>
      <c r="CA184"/>
      <c r="CB184"/>
    </row>
    <row r="185" spans="2:80">
      <c r="B185"/>
      <c r="C185" s="67"/>
      <c r="D185"/>
      <c r="E185" s="67"/>
      <c r="F185"/>
      <c r="G185" s="67"/>
      <c r="H185"/>
      <c r="I185" s="67"/>
      <c r="J185"/>
      <c r="K185" s="67"/>
      <c r="L185"/>
      <c r="M185" s="67"/>
      <c r="N185"/>
      <c r="O185" s="67"/>
      <c r="P185"/>
      <c r="Q185" s="67"/>
      <c r="R185"/>
      <c r="S185" s="67"/>
      <c r="T185"/>
      <c r="U185" s="67"/>
      <c r="V185"/>
      <c r="W185" s="67"/>
      <c r="X185"/>
      <c r="Y185" s="67"/>
      <c r="Z185"/>
      <c r="AA185" s="67"/>
      <c r="AB185"/>
      <c r="AC185" s="67"/>
      <c r="AD185"/>
      <c r="AE185" s="67"/>
      <c r="AF185"/>
      <c r="AG185" s="67"/>
      <c r="AH185"/>
      <c r="AI185" s="67"/>
      <c r="AJ185"/>
      <c r="AK185" s="67"/>
      <c r="AL185"/>
      <c r="AM185" s="67"/>
      <c r="AN185"/>
      <c r="AO185" s="67"/>
      <c r="AP185"/>
      <c r="AQ185" s="67"/>
      <c r="AR185"/>
      <c r="AS185" s="67"/>
      <c r="AT185"/>
      <c r="AU185" s="67"/>
      <c r="AV185"/>
      <c r="AW185" s="67"/>
      <c r="AX185"/>
      <c r="AY185" s="67"/>
      <c r="AZ185"/>
      <c r="BA185" s="67"/>
      <c r="BB185"/>
      <c r="BC185" s="67"/>
      <c r="BD185"/>
      <c r="BE185" s="67"/>
      <c r="BF185"/>
      <c r="BG185" s="67"/>
      <c r="BH185"/>
      <c r="BI185" s="67"/>
      <c r="BJ185"/>
      <c r="BK185" s="67"/>
      <c r="BL185"/>
      <c r="BM185" s="67"/>
      <c r="BN185"/>
      <c r="BO185" s="67"/>
      <c r="BP185"/>
      <c r="BQ185" s="67"/>
      <c r="BR185"/>
      <c r="BS185" s="67"/>
      <c r="BT185"/>
      <c r="BU185"/>
      <c r="BV185"/>
      <c r="BW185"/>
      <c r="BX185"/>
      <c r="BY185"/>
      <c r="BZ185"/>
      <c r="CA185"/>
      <c r="CB185"/>
    </row>
    <row r="186" spans="2:80">
      <c r="B186"/>
      <c r="C186" s="67"/>
      <c r="D186"/>
      <c r="E186" s="67"/>
      <c r="F186"/>
      <c r="G186" s="67"/>
      <c r="H186"/>
      <c r="I186" s="67"/>
      <c r="J186"/>
      <c r="K186" s="67"/>
      <c r="L186"/>
      <c r="M186" s="67"/>
      <c r="N186"/>
      <c r="O186" s="67"/>
      <c r="P186"/>
      <c r="Q186" s="67"/>
      <c r="R186"/>
      <c r="S186" s="67"/>
      <c r="T186"/>
      <c r="U186" s="67"/>
      <c r="V186"/>
      <c r="W186" s="67"/>
      <c r="X186"/>
      <c r="Y186" s="67"/>
      <c r="Z186"/>
      <c r="AA186" s="67"/>
      <c r="AB186"/>
      <c r="AC186" s="67"/>
      <c r="AD186"/>
      <c r="AE186" s="67"/>
      <c r="AF186"/>
      <c r="AG186" s="67"/>
      <c r="AH186"/>
      <c r="AI186" s="67"/>
      <c r="AJ186"/>
      <c r="AK186" s="67"/>
      <c r="AL186"/>
      <c r="AM186" s="67"/>
      <c r="AN186"/>
      <c r="AO186" s="67"/>
      <c r="AP186"/>
      <c r="AQ186" s="67"/>
      <c r="AR186"/>
      <c r="AS186" s="67"/>
      <c r="AT186"/>
      <c r="AU186" s="67"/>
      <c r="AV186"/>
      <c r="AW186" s="67"/>
      <c r="AX186"/>
      <c r="AY186" s="67"/>
      <c r="AZ186"/>
      <c r="BA186" s="67"/>
      <c r="BB186"/>
      <c r="BC186" s="67"/>
      <c r="BD186"/>
      <c r="BE186" s="67"/>
      <c r="BF186"/>
      <c r="BG186" s="67"/>
      <c r="BH186"/>
      <c r="BI186" s="67"/>
      <c r="BJ186"/>
      <c r="BK186" s="67"/>
      <c r="BL186"/>
      <c r="BM186" s="67"/>
      <c r="BN186"/>
      <c r="BO186" s="67"/>
      <c r="BP186"/>
      <c r="BQ186" s="67"/>
      <c r="BR186"/>
      <c r="BS186" s="67"/>
      <c r="BT186"/>
      <c r="BU186"/>
      <c r="BV186"/>
      <c r="BW186"/>
      <c r="BX186"/>
      <c r="BY186"/>
      <c r="BZ186"/>
      <c r="CA186"/>
      <c r="CB186"/>
    </row>
    <row r="187" spans="2:80">
      <c r="B187"/>
      <c r="C187" s="67"/>
      <c r="D187"/>
      <c r="E187" s="67"/>
      <c r="F187"/>
      <c r="G187" s="67"/>
      <c r="H187"/>
      <c r="I187" s="67"/>
      <c r="J187"/>
      <c r="K187" s="67"/>
      <c r="L187"/>
      <c r="M187" s="67"/>
      <c r="N187"/>
      <c r="O187" s="67"/>
      <c r="P187"/>
      <c r="Q187" s="67"/>
      <c r="R187"/>
      <c r="S187" s="67"/>
      <c r="T187"/>
      <c r="U187" s="67"/>
      <c r="V187"/>
      <c r="W187" s="67"/>
      <c r="X187"/>
      <c r="Y187" s="67"/>
      <c r="Z187"/>
      <c r="AA187" s="67"/>
      <c r="AB187"/>
      <c r="AC187" s="67"/>
      <c r="AD187"/>
      <c r="AE187" s="67"/>
      <c r="AF187"/>
      <c r="AG187" s="67"/>
      <c r="AH187"/>
      <c r="AI187" s="67"/>
      <c r="AJ187"/>
      <c r="AK187" s="67"/>
      <c r="AL187"/>
      <c r="AM187" s="67"/>
      <c r="AN187"/>
      <c r="AO187" s="67"/>
      <c r="AP187"/>
      <c r="AQ187" s="67"/>
      <c r="AR187"/>
      <c r="AS187" s="67"/>
      <c r="AT187"/>
      <c r="AU187" s="67"/>
      <c r="AV187"/>
      <c r="AW187" s="67"/>
      <c r="AX187"/>
      <c r="AY187" s="67"/>
      <c r="AZ187"/>
      <c r="BA187" s="67"/>
      <c r="BB187"/>
      <c r="BC187" s="67"/>
      <c r="BD187"/>
      <c r="BE187" s="67"/>
      <c r="BF187"/>
      <c r="BG187" s="67"/>
      <c r="BH187"/>
      <c r="BI187" s="67"/>
      <c r="BJ187"/>
      <c r="BK187" s="67"/>
      <c r="BL187"/>
      <c r="BM187" s="67"/>
      <c r="BN187"/>
      <c r="BO187" s="67"/>
      <c r="BP187"/>
      <c r="BQ187" s="67"/>
      <c r="BR187"/>
      <c r="BS187" s="67"/>
      <c r="BT187"/>
      <c r="BU187"/>
      <c r="BV187"/>
      <c r="BW187"/>
      <c r="BX187"/>
      <c r="BY187"/>
      <c r="BZ187"/>
      <c r="CA187"/>
      <c r="CB187"/>
    </row>
    <row r="188" spans="2:80">
      <c r="B188"/>
      <c r="C188" s="67"/>
      <c r="D188"/>
      <c r="E188" s="67"/>
      <c r="F188"/>
      <c r="G188" s="67"/>
      <c r="H188"/>
      <c r="I188" s="67"/>
      <c r="J188"/>
      <c r="K188" s="67"/>
      <c r="L188"/>
      <c r="M188" s="67"/>
      <c r="N188"/>
      <c r="O188" s="67"/>
      <c r="P188"/>
      <c r="Q188" s="67"/>
      <c r="R188"/>
      <c r="S188" s="67"/>
      <c r="T188"/>
      <c r="U188" s="67"/>
      <c r="V188"/>
      <c r="W188" s="67"/>
      <c r="X188"/>
      <c r="Y188" s="67"/>
      <c r="Z188"/>
      <c r="AA188" s="67"/>
      <c r="AB188"/>
      <c r="AC188" s="67"/>
      <c r="AD188"/>
      <c r="AE188" s="67"/>
      <c r="AF188"/>
      <c r="AG188" s="67"/>
      <c r="AH188"/>
      <c r="AI188" s="67"/>
      <c r="AJ188"/>
      <c r="AK188" s="67"/>
      <c r="AL188"/>
      <c r="AM188" s="67"/>
      <c r="AN188"/>
      <c r="AO188" s="67"/>
      <c r="AP188"/>
      <c r="AQ188" s="67"/>
      <c r="AR188"/>
      <c r="AS188" s="67"/>
      <c r="AT188"/>
      <c r="AU188" s="67"/>
      <c r="AV188"/>
      <c r="AW188" s="67"/>
      <c r="AX188"/>
      <c r="AY188" s="67"/>
      <c r="AZ188"/>
      <c r="BA188" s="67"/>
      <c r="BB188"/>
      <c r="BC188" s="67"/>
      <c r="BD188"/>
      <c r="BE188" s="67"/>
      <c r="BF188"/>
      <c r="BG188" s="67"/>
      <c r="BH188"/>
      <c r="BI188" s="67"/>
      <c r="BJ188"/>
      <c r="BK188" s="67"/>
      <c r="BL188"/>
      <c r="BM188" s="67"/>
      <c r="BN188"/>
      <c r="BO188" s="67"/>
      <c r="BP188"/>
      <c r="BQ188" s="67"/>
      <c r="BR188"/>
      <c r="BS188" s="67"/>
      <c r="BT188"/>
      <c r="BU188"/>
      <c r="BV188"/>
      <c r="BW188"/>
      <c r="BX188"/>
      <c r="BY188"/>
      <c r="BZ188"/>
      <c r="CA188"/>
      <c r="CB188"/>
    </row>
    <row r="189" spans="2:80">
      <c r="B189"/>
      <c r="C189" s="67"/>
      <c r="D189"/>
      <c r="E189" s="67"/>
      <c r="F189"/>
      <c r="G189" s="67"/>
      <c r="H189"/>
      <c r="I189" s="67"/>
      <c r="J189"/>
      <c r="K189" s="67"/>
      <c r="L189"/>
      <c r="M189" s="67"/>
      <c r="N189"/>
      <c r="O189" s="67"/>
      <c r="P189"/>
      <c r="Q189" s="67"/>
      <c r="R189"/>
      <c r="S189" s="67"/>
      <c r="T189"/>
      <c r="U189" s="67"/>
      <c r="V189"/>
      <c r="W189" s="67"/>
      <c r="X189"/>
      <c r="Y189" s="67"/>
      <c r="Z189"/>
      <c r="AA189" s="67"/>
      <c r="AB189"/>
      <c r="AC189" s="67"/>
      <c r="AD189"/>
      <c r="AE189" s="67"/>
      <c r="AF189"/>
      <c r="AG189" s="67"/>
      <c r="AH189"/>
      <c r="AI189" s="67"/>
      <c r="AJ189"/>
      <c r="AK189" s="67"/>
      <c r="AL189"/>
      <c r="AM189" s="67"/>
      <c r="AN189"/>
      <c r="AO189" s="67"/>
      <c r="AP189"/>
      <c r="AQ189" s="67"/>
      <c r="AR189"/>
      <c r="AS189" s="67"/>
      <c r="AT189"/>
      <c r="AU189" s="67"/>
      <c r="AV189"/>
      <c r="AW189" s="67"/>
      <c r="AX189"/>
      <c r="AY189" s="67"/>
      <c r="AZ189"/>
      <c r="BA189" s="67"/>
      <c r="BB189"/>
      <c r="BC189" s="67"/>
      <c r="BD189"/>
      <c r="BE189" s="67"/>
      <c r="BF189"/>
      <c r="BG189" s="67"/>
      <c r="BH189"/>
      <c r="BI189" s="67"/>
      <c r="BJ189"/>
      <c r="BK189" s="67"/>
      <c r="BL189"/>
      <c r="BM189" s="67"/>
      <c r="BN189"/>
      <c r="BO189" s="67"/>
      <c r="BP189"/>
      <c r="BQ189" s="67"/>
      <c r="BR189"/>
      <c r="BS189" s="67"/>
      <c r="BT189"/>
      <c r="BU189"/>
      <c r="BV189"/>
      <c r="BW189"/>
      <c r="BX189"/>
      <c r="BY189"/>
      <c r="BZ189"/>
      <c r="CA189"/>
      <c r="CB189"/>
    </row>
    <row r="190" spans="2:80">
      <c r="B190"/>
      <c r="C190" s="67"/>
      <c r="D190"/>
      <c r="E190" s="67"/>
      <c r="F190"/>
      <c r="G190" s="67"/>
      <c r="H190"/>
      <c r="I190" s="67"/>
      <c r="J190"/>
      <c r="K190" s="67"/>
      <c r="L190"/>
      <c r="M190" s="67"/>
      <c r="N190"/>
      <c r="O190" s="67"/>
      <c r="P190"/>
      <c r="Q190" s="67"/>
      <c r="R190"/>
      <c r="S190" s="67"/>
      <c r="T190"/>
      <c r="U190" s="67"/>
      <c r="V190"/>
      <c r="W190" s="67"/>
      <c r="X190"/>
      <c r="Y190" s="67"/>
      <c r="Z190"/>
      <c r="AA190" s="67"/>
      <c r="AB190"/>
      <c r="AC190" s="67"/>
      <c r="AD190"/>
      <c r="AE190" s="67"/>
      <c r="AF190"/>
      <c r="AG190" s="67"/>
      <c r="AH190"/>
      <c r="AI190" s="67"/>
      <c r="AJ190"/>
      <c r="AK190" s="67"/>
      <c r="AL190"/>
      <c r="AM190" s="67"/>
      <c r="AN190"/>
      <c r="AO190" s="67"/>
      <c r="AP190"/>
      <c r="AQ190" s="67"/>
      <c r="AR190"/>
      <c r="AS190" s="67"/>
      <c r="AT190"/>
      <c r="AU190" s="67"/>
      <c r="AV190"/>
      <c r="AW190" s="67"/>
      <c r="AX190"/>
      <c r="AY190" s="67"/>
      <c r="AZ190"/>
      <c r="BA190" s="67"/>
      <c r="BB190"/>
      <c r="BC190" s="67"/>
      <c r="BD190"/>
      <c r="BE190" s="67"/>
      <c r="BF190"/>
      <c r="BG190" s="67"/>
      <c r="BH190"/>
      <c r="BI190" s="67"/>
      <c r="BJ190"/>
      <c r="BK190" s="67"/>
      <c r="BL190"/>
      <c r="BM190" s="67"/>
      <c r="BN190"/>
      <c r="BO190" s="67"/>
      <c r="BP190"/>
      <c r="BQ190" s="67"/>
      <c r="BR190"/>
      <c r="BS190" s="67"/>
      <c r="BT190"/>
      <c r="BU190"/>
      <c r="BV190"/>
      <c r="BW190"/>
      <c r="BX190"/>
      <c r="BY190"/>
      <c r="BZ190"/>
      <c r="CA190"/>
      <c r="CB190"/>
    </row>
    <row r="191" spans="2:80">
      <c r="B191"/>
      <c r="C191" s="67"/>
      <c r="D191"/>
      <c r="E191" s="67"/>
      <c r="F191"/>
      <c r="G191" s="67"/>
      <c r="H191"/>
      <c r="I191" s="67"/>
      <c r="J191"/>
      <c r="K191" s="67"/>
      <c r="L191"/>
      <c r="M191" s="67"/>
      <c r="N191"/>
      <c r="O191" s="67"/>
      <c r="P191"/>
      <c r="Q191" s="67"/>
      <c r="R191"/>
      <c r="S191" s="67"/>
      <c r="T191"/>
      <c r="U191" s="67"/>
      <c r="V191"/>
      <c r="W191" s="67"/>
      <c r="X191"/>
      <c r="Y191" s="67"/>
      <c r="Z191"/>
      <c r="AA191" s="67"/>
      <c r="AB191"/>
      <c r="AC191" s="67"/>
      <c r="AD191"/>
      <c r="AE191" s="67"/>
      <c r="AF191"/>
      <c r="AG191" s="67"/>
      <c r="AH191"/>
      <c r="AI191" s="67"/>
      <c r="AJ191"/>
      <c r="AK191" s="67"/>
      <c r="AL191"/>
      <c r="AM191" s="67"/>
      <c r="AN191"/>
      <c r="AO191" s="67"/>
      <c r="AP191"/>
      <c r="AQ191" s="67"/>
      <c r="AR191"/>
      <c r="AS191" s="67"/>
      <c r="AT191"/>
      <c r="AU191" s="67"/>
      <c r="AV191"/>
      <c r="AW191" s="67"/>
      <c r="AX191"/>
      <c r="AY191" s="67"/>
      <c r="AZ191"/>
      <c r="BA191" s="67"/>
      <c r="BB191"/>
      <c r="BC191" s="67"/>
      <c r="BD191"/>
      <c r="BE191" s="67"/>
      <c r="BF191"/>
      <c r="BG191" s="67"/>
      <c r="BH191"/>
      <c r="BI191" s="67"/>
      <c r="BJ191"/>
      <c r="BK191" s="67"/>
      <c r="BL191"/>
      <c r="BM191" s="67"/>
      <c r="BN191"/>
      <c r="BO191" s="67"/>
      <c r="BP191"/>
      <c r="BQ191" s="67"/>
      <c r="BR191"/>
      <c r="BS191" s="67"/>
      <c r="BT191"/>
      <c r="BU191"/>
      <c r="BV191"/>
      <c r="BW191"/>
      <c r="BX191"/>
      <c r="BY191"/>
      <c r="BZ191"/>
      <c r="CA191"/>
      <c r="CB191"/>
    </row>
    <row r="192" spans="2:80">
      <c r="B192"/>
      <c r="C192" s="67"/>
      <c r="D192"/>
      <c r="E192" s="67"/>
      <c r="F192"/>
      <c r="G192" s="67"/>
      <c r="H192"/>
      <c r="I192" s="67"/>
      <c r="J192"/>
      <c r="K192" s="67"/>
      <c r="L192"/>
      <c r="M192" s="67"/>
      <c r="N192"/>
      <c r="O192" s="67"/>
      <c r="P192"/>
      <c r="Q192" s="67"/>
      <c r="R192"/>
      <c r="S192" s="67"/>
      <c r="T192"/>
      <c r="U192" s="67"/>
      <c r="V192"/>
      <c r="W192" s="67"/>
      <c r="X192"/>
      <c r="Y192" s="67"/>
      <c r="Z192"/>
      <c r="AA192" s="67"/>
      <c r="AB192"/>
      <c r="AC192" s="67"/>
      <c r="AD192"/>
      <c r="AE192" s="67"/>
      <c r="AF192"/>
      <c r="AG192" s="67"/>
      <c r="AH192"/>
      <c r="AI192" s="67"/>
      <c r="AJ192"/>
      <c r="AK192" s="67"/>
      <c r="AL192"/>
      <c r="AM192" s="67"/>
      <c r="AN192"/>
      <c r="AO192" s="67"/>
      <c r="AP192"/>
      <c r="AQ192" s="67"/>
      <c r="AR192"/>
      <c r="AS192" s="67"/>
      <c r="AT192"/>
      <c r="AU192" s="67"/>
      <c r="AV192"/>
      <c r="AW192" s="67"/>
      <c r="AX192"/>
      <c r="AY192" s="67"/>
      <c r="AZ192"/>
      <c r="BA192" s="67"/>
      <c r="BB192"/>
      <c r="BC192" s="67"/>
      <c r="BD192"/>
      <c r="BE192" s="67"/>
      <c r="BF192"/>
      <c r="BG192" s="67"/>
      <c r="BH192"/>
      <c r="BI192" s="67"/>
      <c r="BJ192"/>
      <c r="BK192" s="67"/>
      <c r="BL192"/>
      <c r="BM192" s="67"/>
      <c r="BN192"/>
      <c r="BO192" s="67"/>
      <c r="BP192"/>
      <c r="BQ192" s="67"/>
      <c r="BR192"/>
      <c r="BS192" s="67"/>
      <c r="BT192"/>
      <c r="BU192"/>
      <c r="BV192"/>
      <c r="BW192"/>
      <c r="BX192"/>
      <c r="BY192"/>
      <c r="BZ192"/>
      <c r="CA192"/>
      <c r="CB192"/>
    </row>
    <row r="193" spans="2:80">
      <c r="B193"/>
      <c r="C193" s="67"/>
      <c r="D193"/>
      <c r="E193" s="67"/>
      <c r="F193"/>
      <c r="G193" s="67"/>
      <c r="H193"/>
      <c r="I193" s="67"/>
      <c r="J193"/>
      <c r="K193" s="67"/>
      <c r="L193"/>
      <c r="M193" s="67"/>
      <c r="N193"/>
      <c r="O193" s="67"/>
      <c r="P193"/>
      <c r="Q193" s="67"/>
      <c r="R193"/>
      <c r="S193" s="67"/>
      <c r="T193"/>
      <c r="U193" s="67"/>
      <c r="V193"/>
      <c r="W193" s="67"/>
      <c r="X193"/>
      <c r="Y193" s="67"/>
      <c r="Z193"/>
      <c r="AA193" s="67"/>
      <c r="AB193"/>
      <c r="AC193" s="67"/>
      <c r="AD193"/>
      <c r="AE193" s="67"/>
      <c r="AF193"/>
      <c r="AG193" s="67"/>
      <c r="AH193"/>
      <c r="AI193" s="67"/>
      <c r="AJ193"/>
      <c r="AK193" s="67"/>
      <c r="AL193"/>
      <c r="AM193" s="67"/>
      <c r="AN193"/>
      <c r="AO193" s="67"/>
      <c r="AP193"/>
      <c r="AQ193" s="67"/>
      <c r="AR193"/>
      <c r="AS193" s="67"/>
      <c r="AT193"/>
      <c r="AU193" s="67"/>
      <c r="AV193"/>
      <c r="AW193" s="67"/>
      <c r="AX193"/>
      <c r="AY193" s="67"/>
      <c r="AZ193"/>
      <c r="BA193" s="67"/>
      <c r="BB193"/>
      <c r="BC193" s="67"/>
      <c r="BD193"/>
      <c r="BE193" s="67"/>
      <c r="BF193"/>
      <c r="BG193" s="67"/>
      <c r="BH193"/>
      <c r="BI193" s="67"/>
      <c r="BJ193"/>
      <c r="BK193" s="67"/>
      <c r="BL193"/>
      <c r="BM193" s="67"/>
      <c r="BN193"/>
      <c r="BO193" s="67"/>
      <c r="BP193"/>
      <c r="BQ193" s="67"/>
      <c r="BR193"/>
      <c r="BS193" s="67"/>
      <c r="BT193"/>
      <c r="BU193"/>
      <c r="BV193"/>
      <c r="BW193"/>
      <c r="BX193"/>
      <c r="BY193"/>
      <c r="BZ193"/>
      <c r="CA193"/>
      <c r="CB193"/>
    </row>
    <row r="194" spans="2:80">
      <c r="B194"/>
      <c r="C194" s="67"/>
      <c r="D194"/>
      <c r="E194" s="67"/>
      <c r="F194"/>
      <c r="G194" s="67"/>
      <c r="H194"/>
      <c r="I194" s="67"/>
      <c r="J194"/>
      <c r="K194" s="67"/>
      <c r="L194"/>
      <c r="M194" s="67"/>
      <c r="N194"/>
      <c r="O194" s="67"/>
      <c r="P194"/>
      <c r="Q194" s="67"/>
      <c r="R194"/>
      <c r="S194" s="67"/>
      <c r="T194"/>
      <c r="U194" s="67"/>
      <c r="V194"/>
      <c r="W194" s="67"/>
      <c r="X194"/>
      <c r="Y194" s="67"/>
      <c r="Z194"/>
      <c r="AA194" s="67"/>
      <c r="AB194"/>
      <c r="AC194" s="67"/>
      <c r="AD194"/>
      <c r="AE194" s="67"/>
      <c r="AF194"/>
      <c r="AG194" s="67"/>
      <c r="AH194"/>
      <c r="AI194" s="67"/>
      <c r="AJ194"/>
      <c r="AK194" s="67"/>
      <c r="AL194"/>
      <c r="AM194" s="67"/>
      <c r="AN194"/>
      <c r="AO194" s="67"/>
      <c r="AP194"/>
      <c r="AQ194" s="67"/>
      <c r="AR194"/>
      <c r="AS194" s="67"/>
      <c r="AT194"/>
      <c r="AU194" s="67"/>
      <c r="AV194"/>
      <c r="AW194" s="67"/>
      <c r="AX194"/>
      <c r="AY194" s="67"/>
      <c r="AZ194"/>
      <c r="BA194" s="67"/>
      <c r="BB194"/>
      <c r="BC194" s="67"/>
      <c r="BD194"/>
      <c r="BE194" s="67"/>
      <c r="BF194"/>
      <c r="BG194" s="67"/>
      <c r="BH194"/>
      <c r="BI194" s="67"/>
      <c r="BJ194"/>
      <c r="BK194" s="67"/>
      <c r="BL194"/>
      <c r="BM194" s="67"/>
      <c r="BN194"/>
      <c r="BO194" s="67"/>
      <c r="BP194"/>
      <c r="BQ194" s="67"/>
      <c r="BR194"/>
      <c r="BS194" s="67"/>
      <c r="BT194"/>
      <c r="BU194"/>
      <c r="BV194"/>
      <c r="BW194"/>
      <c r="BX194"/>
      <c r="BY194"/>
      <c r="BZ194"/>
      <c r="CA194"/>
      <c r="CB194"/>
    </row>
    <row r="195" spans="2:80">
      <c r="B195"/>
      <c r="C195" s="67"/>
      <c r="D195"/>
      <c r="E195" s="67"/>
      <c r="F195"/>
      <c r="G195" s="67"/>
      <c r="H195"/>
      <c r="I195" s="67"/>
      <c r="J195"/>
      <c r="K195" s="67"/>
      <c r="L195"/>
      <c r="M195" s="67"/>
      <c r="N195"/>
      <c r="O195" s="67"/>
      <c r="P195"/>
      <c r="Q195" s="67"/>
      <c r="R195"/>
      <c r="S195" s="67"/>
      <c r="T195"/>
      <c r="U195" s="67"/>
      <c r="V195"/>
      <c r="W195" s="67"/>
      <c r="X195"/>
      <c r="Y195" s="67"/>
      <c r="Z195"/>
      <c r="AA195" s="67"/>
      <c r="AB195"/>
      <c r="AC195" s="67"/>
      <c r="AD195"/>
      <c r="AE195" s="67"/>
      <c r="AF195"/>
      <c r="AG195" s="67"/>
      <c r="AH195"/>
      <c r="AI195" s="67"/>
      <c r="AJ195"/>
      <c r="AK195" s="67"/>
      <c r="AL195"/>
      <c r="AM195" s="67"/>
      <c r="AN195"/>
      <c r="AO195" s="67"/>
      <c r="AP195"/>
      <c r="AQ195" s="67"/>
      <c r="AR195"/>
      <c r="AS195" s="67"/>
      <c r="AT195"/>
      <c r="AU195" s="67"/>
      <c r="AV195"/>
      <c r="AW195" s="67"/>
      <c r="AX195"/>
      <c r="AY195" s="67"/>
      <c r="AZ195"/>
      <c r="BA195" s="67"/>
      <c r="BB195"/>
      <c r="BC195" s="67"/>
      <c r="BD195"/>
      <c r="BE195" s="67"/>
      <c r="BF195"/>
      <c r="BG195" s="67"/>
      <c r="BH195"/>
      <c r="BI195" s="67"/>
      <c r="BJ195"/>
      <c r="BK195" s="67"/>
      <c r="BL195"/>
      <c r="BM195" s="67"/>
      <c r="BN195"/>
      <c r="BO195" s="67"/>
      <c r="BP195"/>
      <c r="BQ195" s="67"/>
      <c r="BR195"/>
      <c r="BS195" s="67"/>
      <c r="BT195"/>
      <c r="BU195"/>
      <c r="BV195"/>
      <c r="BW195"/>
      <c r="BX195"/>
      <c r="BY195"/>
      <c r="BZ195"/>
      <c r="CA195"/>
      <c r="CB195"/>
    </row>
    <row r="196" spans="2:80">
      <c r="B196"/>
      <c r="C196" s="67"/>
      <c r="D196"/>
      <c r="E196" s="67"/>
      <c r="F196"/>
      <c r="G196" s="67"/>
      <c r="H196"/>
      <c r="I196" s="67"/>
      <c r="J196"/>
      <c r="K196" s="67"/>
      <c r="L196"/>
      <c r="M196" s="67"/>
      <c r="N196"/>
      <c r="O196" s="67"/>
      <c r="P196"/>
      <c r="Q196" s="67"/>
      <c r="R196"/>
      <c r="S196" s="67"/>
      <c r="T196"/>
      <c r="U196" s="67"/>
      <c r="V196"/>
      <c r="W196" s="67"/>
      <c r="X196"/>
      <c r="Y196" s="67"/>
      <c r="Z196"/>
      <c r="AA196" s="67"/>
      <c r="AB196"/>
      <c r="AC196" s="67"/>
      <c r="AD196"/>
      <c r="AE196" s="67"/>
      <c r="AF196"/>
      <c r="AG196" s="67"/>
      <c r="AH196"/>
      <c r="AI196" s="67"/>
      <c r="AJ196"/>
      <c r="AK196" s="67"/>
      <c r="AL196"/>
      <c r="AM196" s="67"/>
      <c r="AN196"/>
      <c r="AO196" s="67"/>
      <c r="AP196"/>
      <c r="AQ196" s="67"/>
      <c r="AR196"/>
      <c r="AS196" s="67"/>
      <c r="AT196"/>
      <c r="AU196" s="67"/>
      <c r="AV196"/>
      <c r="AW196" s="67"/>
      <c r="AX196"/>
      <c r="AY196" s="67"/>
      <c r="AZ196"/>
      <c r="BA196" s="67"/>
      <c r="BB196"/>
      <c r="BC196" s="67"/>
      <c r="BD196"/>
      <c r="BE196" s="67"/>
      <c r="BF196"/>
      <c r="BG196" s="67"/>
      <c r="BH196"/>
      <c r="BI196" s="67"/>
      <c r="BJ196"/>
      <c r="BK196" s="67"/>
      <c r="BL196"/>
      <c r="BM196" s="67"/>
      <c r="BN196"/>
      <c r="BO196" s="67"/>
      <c r="BP196"/>
      <c r="BQ196" s="67"/>
      <c r="BR196"/>
      <c r="BS196" s="67"/>
      <c r="BT196"/>
      <c r="BU196"/>
      <c r="BV196"/>
      <c r="BW196"/>
      <c r="BX196"/>
      <c r="BY196"/>
      <c r="BZ196"/>
      <c r="CA196"/>
      <c r="CB196"/>
    </row>
    <row r="197" spans="2:80">
      <c r="B197"/>
      <c r="C197" s="67"/>
      <c r="D197"/>
      <c r="E197" s="67"/>
      <c r="F197"/>
      <c r="G197" s="67"/>
      <c r="H197"/>
      <c r="I197" s="67"/>
      <c r="J197"/>
      <c r="K197" s="67"/>
      <c r="L197"/>
      <c r="M197" s="67"/>
      <c r="N197"/>
      <c r="O197" s="67"/>
      <c r="P197"/>
      <c r="Q197" s="67"/>
      <c r="R197"/>
      <c r="S197" s="67"/>
      <c r="T197"/>
      <c r="U197" s="67"/>
      <c r="V197"/>
      <c r="W197" s="67"/>
      <c r="X197"/>
      <c r="Y197" s="67"/>
      <c r="Z197"/>
      <c r="AA197" s="67"/>
      <c r="AB197"/>
      <c r="AC197" s="67"/>
      <c r="AD197"/>
      <c r="AE197" s="67"/>
      <c r="AF197"/>
      <c r="AG197" s="67"/>
      <c r="AH197"/>
      <c r="AI197" s="67"/>
      <c r="AJ197"/>
      <c r="AK197" s="67"/>
      <c r="AL197"/>
      <c r="AM197" s="67"/>
      <c r="AN197"/>
      <c r="AO197" s="67"/>
      <c r="AP197"/>
      <c r="AQ197" s="67"/>
      <c r="AR197"/>
      <c r="AS197" s="67"/>
      <c r="AT197"/>
      <c r="AU197" s="67"/>
      <c r="AV197"/>
      <c r="AW197" s="67"/>
      <c r="AX197"/>
      <c r="AY197" s="67"/>
      <c r="AZ197"/>
      <c r="BA197" s="67"/>
      <c r="BB197"/>
      <c r="BC197" s="67"/>
      <c r="BD197"/>
      <c r="BE197" s="67"/>
      <c r="BF197"/>
      <c r="BG197" s="67"/>
      <c r="BH197"/>
      <c r="BI197" s="67"/>
      <c r="BJ197"/>
      <c r="BK197" s="67"/>
      <c r="BL197"/>
      <c r="BM197" s="67"/>
      <c r="BN197"/>
      <c r="BO197" s="67"/>
      <c r="BP197"/>
      <c r="BQ197" s="67"/>
      <c r="BR197"/>
      <c r="BS197" s="67"/>
      <c r="BT197"/>
      <c r="BU197"/>
      <c r="BV197"/>
      <c r="BW197"/>
      <c r="BX197"/>
      <c r="BY197"/>
      <c r="BZ197"/>
      <c r="CA197"/>
      <c r="CB197"/>
    </row>
    <row r="198" spans="2:80">
      <c r="B198"/>
      <c r="C198" s="67"/>
      <c r="D198"/>
      <c r="E198" s="67"/>
      <c r="F198"/>
      <c r="G198" s="67"/>
      <c r="H198"/>
      <c r="I198" s="67"/>
      <c r="J198"/>
      <c r="K198" s="67"/>
      <c r="L198"/>
      <c r="M198" s="67"/>
      <c r="N198"/>
      <c r="O198" s="67"/>
      <c r="P198"/>
      <c r="Q198" s="67"/>
      <c r="R198"/>
      <c r="S198" s="67"/>
      <c r="T198"/>
      <c r="U198" s="67"/>
      <c r="V198"/>
      <c r="W198" s="67"/>
      <c r="X198"/>
      <c r="Y198" s="67"/>
      <c r="Z198"/>
      <c r="AA198" s="67"/>
      <c r="AB198"/>
      <c r="AC198" s="67"/>
      <c r="AD198"/>
      <c r="AE198" s="67"/>
      <c r="AF198"/>
      <c r="AG198" s="67"/>
      <c r="AH198"/>
      <c r="AI198" s="67"/>
      <c r="AJ198"/>
      <c r="AK198" s="67"/>
      <c r="AL198"/>
      <c r="AM198" s="67"/>
      <c r="AN198"/>
      <c r="AO198" s="67"/>
      <c r="AP198"/>
      <c r="AQ198" s="67"/>
      <c r="AR198"/>
      <c r="AS198" s="67"/>
      <c r="AT198"/>
      <c r="AU198" s="67"/>
      <c r="AV198"/>
      <c r="AW198" s="67"/>
      <c r="AX198"/>
      <c r="AY198" s="67"/>
      <c r="AZ198"/>
      <c r="BA198" s="67"/>
      <c r="BB198"/>
      <c r="BC198" s="67"/>
      <c r="BD198"/>
      <c r="BE198" s="67"/>
      <c r="BF198"/>
      <c r="BG198" s="67"/>
      <c r="BH198"/>
      <c r="BI198" s="67"/>
      <c r="BJ198"/>
      <c r="BK198" s="67"/>
      <c r="BL198"/>
      <c r="BM198" s="67"/>
      <c r="BN198"/>
      <c r="BO198" s="67"/>
      <c r="BP198"/>
      <c r="BQ198" s="67"/>
      <c r="BR198"/>
      <c r="BS198" s="67"/>
      <c r="BT198"/>
      <c r="BU198"/>
      <c r="BV198"/>
      <c r="BW198"/>
      <c r="BX198"/>
      <c r="BY198"/>
      <c r="BZ198"/>
      <c r="CA198"/>
      <c r="CB198"/>
    </row>
    <row r="199" spans="2:80">
      <c r="B199"/>
      <c r="C199" s="67"/>
      <c r="D199"/>
      <c r="E199" s="67"/>
      <c r="F199"/>
      <c r="G199" s="67"/>
      <c r="H199"/>
      <c r="I199" s="67"/>
      <c r="J199"/>
      <c r="K199" s="67"/>
      <c r="L199"/>
      <c r="M199" s="67"/>
      <c r="N199"/>
      <c r="O199" s="67"/>
      <c r="P199"/>
      <c r="Q199" s="67"/>
      <c r="R199"/>
      <c r="S199" s="67"/>
      <c r="T199"/>
      <c r="U199" s="67"/>
      <c r="V199"/>
      <c r="W199" s="67"/>
      <c r="X199"/>
      <c r="Y199" s="67"/>
      <c r="Z199"/>
      <c r="AA199" s="67"/>
      <c r="AB199"/>
      <c r="AC199" s="67"/>
      <c r="AD199"/>
      <c r="AE199" s="67"/>
      <c r="AF199"/>
      <c r="AG199" s="67"/>
      <c r="AH199"/>
      <c r="AI199" s="67"/>
      <c r="AJ199"/>
      <c r="AK199" s="67"/>
      <c r="AL199"/>
      <c r="AM199" s="67"/>
      <c r="AN199"/>
      <c r="AO199" s="67"/>
      <c r="AP199"/>
      <c r="AQ199" s="67"/>
      <c r="AR199"/>
      <c r="AS199" s="67"/>
      <c r="AT199"/>
      <c r="AU199" s="67"/>
      <c r="AV199"/>
      <c r="AW199" s="67"/>
      <c r="AX199"/>
      <c r="AY199" s="67"/>
      <c r="AZ199"/>
      <c r="BA199" s="67"/>
      <c r="BB199"/>
      <c r="BC199" s="67"/>
      <c r="BD199"/>
      <c r="BE199" s="67"/>
      <c r="BF199"/>
      <c r="BG199" s="67"/>
      <c r="BH199"/>
      <c r="BI199" s="67"/>
      <c r="BJ199"/>
      <c r="BK199" s="67"/>
      <c r="BL199"/>
      <c r="BM199" s="67"/>
      <c r="BN199"/>
      <c r="BO199" s="67"/>
      <c r="BP199"/>
      <c r="BQ199" s="67"/>
      <c r="BR199"/>
      <c r="BS199" s="67"/>
      <c r="BT199"/>
      <c r="BU199"/>
      <c r="BV199"/>
      <c r="BW199"/>
      <c r="BX199"/>
      <c r="BY199"/>
      <c r="BZ199"/>
      <c r="CA199"/>
      <c r="CB199"/>
    </row>
    <row r="200" spans="2:80">
      <c r="B200"/>
      <c r="C200" s="67"/>
      <c r="D200"/>
      <c r="E200" s="67"/>
      <c r="F200"/>
      <c r="G200" s="67"/>
      <c r="H200"/>
      <c r="I200" s="67"/>
      <c r="J200"/>
      <c r="K200" s="67"/>
      <c r="L200"/>
      <c r="M200" s="67"/>
      <c r="N200"/>
      <c r="O200" s="67"/>
      <c r="P200"/>
      <c r="Q200" s="67"/>
      <c r="R200"/>
      <c r="S200" s="67"/>
      <c r="T200"/>
      <c r="U200" s="67"/>
      <c r="V200"/>
      <c r="W200" s="67"/>
      <c r="X200"/>
      <c r="Y200" s="67"/>
      <c r="Z200"/>
      <c r="AA200" s="67"/>
      <c r="AB200"/>
      <c r="AC200" s="67"/>
      <c r="AD200"/>
      <c r="AE200" s="67"/>
      <c r="AF200"/>
      <c r="AG200" s="67"/>
      <c r="AH200"/>
      <c r="AI200" s="67"/>
      <c r="AJ200"/>
      <c r="AK200" s="67"/>
      <c r="AL200"/>
      <c r="AM200" s="67"/>
      <c r="AN200"/>
      <c r="AO200" s="67"/>
      <c r="AP200"/>
      <c r="AQ200" s="67"/>
      <c r="AR200"/>
      <c r="AS200" s="67"/>
      <c r="AT200"/>
      <c r="AU200" s="67"/>
      <c r="AV200"/>
      <c r="AW200" s="67"/>
      <c r="AX200"/>
      <c r="AY200" s="67"/>
      <c r="AZ200"/>
      <c r="BA200" s="67"/>
      <c r="BB200"/>
      <c r="BC200" s="67"/>
      <c r="BD200"/>
      <c r="BE200" s="67"/>
      <c r="BF200"/>
      <c r="BG200" s="67"/>
      <c r="BH200"/>
      <c r="BI200" s="67"/>
      <c r="BJ200"/>
      <c r="BK200" s="67"/>
      <c r="BL200"/>
      <c r="BM200" s="67"/>
      <c r="BN200"/>
      <c r="BO200" s="67"/>
      <c r="BP200"/>
      <c r="BQ200" s="67"/>
      <c r="BR200"/>
      <c r="BS200" s="67"/>
      <c r="BT200"/>
      <c r="BU200"/>
      <c r="BV200"/>
      <c r="BW200"/>
      <c r="BX200"/>
      <c r="BY200"/>
      <c r="BZ200"/>
      <c r="CA200"/>
      <c r="CB200"/>
    </row>
    <row r="201" spans="2:80">
      <c r="B201"/>
      <c r="C201" s="67"/>
      <c r="D201"/>
      <c r="E201" s="67"/>
      <c r="F201"/>
      <c r="G201" s="67"/>
      <c r="H201"/>
      <c r="I201" s="67"/>
      <c r="J201"/>
      <c r="K201" s="67"/>
      <c r="L201"/>
      <c r="M201" s="67"/>
      <c r="N201"/>
      <c r="O201" s="67"/>
      <c r="P201"/>
      <c r="Q201" s="67"/>
      <c r="R201"/>
      <c r="S201" s="67"/>
      <c r="T201"/>
      <c r="U201" s="67"/>
      <c r="V201"/>
      <c r="W201" s="67"/>
      <c r="X201"/>
      <c r="Y201" s="67"/>
      <c r="Z201"/>
      <c r="AA201" s="67"/>
      <c r="AB201"/>
      <c r="AC201" s="67"/>
      <c r="AD201"/>
      <c r="AE201" s="67"/>
      <c r="AF201"/>
      <c r="AG201" s="67"/>
      <c r="AH201"/>
      <c r="AI201" s="67"/>
      <c r="AJ201"/>
      <c r="AK201" s="67"/>
      <c r="AL201"/>
      <c r="AM201" s="67"/>
      <c r="AN201"/>
      <c r="AO201" s="67"/>
      <c r="AP201"/>
      <c r="AQ201" s="67"/>
      <c r="AR201"/>
      <c r="AS201" s="67"/>
      <c r="AT201"/>
      <c r="AU201" s="67"/>
      <c r="AV201"/>
      <c r="AW201" s="67"/>
      <c r="AX201"/>
      <c r="AY201" s="67"/>
      <c r="AZ201"/>
      <c r="BA201" s="67"/>
      <c r="BB201"/>
      <c r="BC201" s="67"/>
      <c r="BD201"/>
      <c r="BE201" s="67"/>
      <c r="BF201"/>
      <c r="BG201" s="67"/>
      <c r="BH201"/>
      <c r="BI201" s="67"/>
      <c r="BJ201"/>
      <c r="BK201" s="67"/>
      <c r="BL201"/>
      <c r="BM201" s="67"/>
      <c r="BN201"/>
      <c r="BO201" s="67"/>
      <c r="BP201"/>
      <c r="BQ201" s="67"/>
      <c r="BR201"/>
      <c r="BS201" s="67"/>
      <c r="BT201"/>
      <c r="BU201"/>
      <c r="BV201"/>
      <c r="BW201"/>
      <c r="BX201"/>
      <c r="BY201"/>
      <c r="BZ201"/>
      <c r="CA201"/>
      <c r="CB201"/>
    </row>
    <row r="202" spans="2:80">
      <c r="B202"/>
      <c r="C202" s="67"/>
      <c r="D202"/>
      <c r="E202" s="67"/>
      <c r="F202"/>
      <c r="G202" s="67"/>
      <c r="H202"/>
      <c r="I202" s="67"/>
      <c r="J202"/>
      <c r="K202" s="67"/>
      <c r="L202"/>
      <c r="M202" s="67"/>
      <c r="N202"/>
      <c r="O202" s="67"/>
      <c r="P202"/>
      <c r="Q202" s="67"/>
      <c r="R202"/>
      <c r="S202" s="67"/>
      <c r="T202"/>
      <c r="U202" s="67"/>
      <c r="V202"/>
      <c r="W202" s="67"/>
      <c r="X202"/>
      <c r="Y202" s="67"/>
      <c r="Z202"/>
      <c r="AA202" s="67"/>
      <c r="AB202"/>
      <c r="AC202" s="67"/>
      <c r="AD202"/>
      <c r="AE202" s="67"/>
      <c r="AF202"/>
      <c r="AG202" s="67"/>
      <c r="AH202"/>
      <c r="AI202" s="67"/>
      <c r="AJ202"/>
      <c r="AK202" s="67"/>
      <c r="AL202"/>
      <c r="AM202" s="67"/>
      <c r="AN202"/>
      <c r="AO202" s="67"/>
      <c r="AP202"/>
      <c r="AQ202" s="67"/>
      <c r="AR202"/>
      <c r="AS202" s="67"/>
      <c r="AT202"/>
      <c r="AU202" s="67"/>
      <c r="AV202"/>
      <c r="AW202" s="67"/>
      <c r="AX202"/>
      <c r="AY202" s="67"/>
      <c r="AZ202"/>
      <c r="BA202" s="67"/>
      <c r="BB202"/>
      <c r="BC202" s="67"/>
      <c r="BD202"/>
      <c r="BE202" s="67"/>
      <c r="BF202"/>
      <c r="BG202" s="67"/>
      <c r="BH202"/>
      <c r="BI202" s="67"/>
      <c r="BJ202"/>
      <c r="BK202" s="67"/>
      <c r="BL202"/>
      <c r="BM202" s="67"/>
      <c r="BN202"/>
      <c r="BO202" s="67"/>
      <c r="BP202"/>
      <c r="BQ202" s="67"/>
      <c r="BR202"/>
      <c r="BS202" s="67"/>
      <c r="BT202"/>
      <c r="BU202"/>
      <c r="BV202"/>
      <c r="BW202"/>
      <c r="BX202"/>
      <c r="BY202"/>
      <c r="BZ202"/>
      <c r="CA202"/>
      <c r="CB202"/>
    </row>
    <row r="203" spans="2:80">
      <c r="B203"/>
      <c r="C203" s="67"/>
      <c r="D203"/>
      <c r="E203" s="67"/>
      <c r="F203"/>
      <c r="G203" s="67"/>
      <c r="H203"/>
      <c r="I203" s="67"/>
      <c r="J203"/>
      <c r="K203" s="67"/>
      <c r="L203"/>
      <c r="M203" s="67"/>
      <c r="N203"/>
      <c r="O203" s="67"/>
      <c r="P203"/>
      <c r="Q203" s="67"/>
      <c r="R203"/>
      <c r="S203" s="67"/>
      <c r="T203"/>
      <c r="U203" s="67"/>
      <c r="V203"/>
      <c r="W203" s="67"/>
      <c r="X203"/>
      <c r="Y203" s="67"/>
      <c r="Z203"/>
      <c r="AA203" s="67"/>
      <c r="AB203"/>
      <c r="AC203" s="67"/>
      <c r="AD203"/>
      <c r="AE203" s="67"/>
      <c r="AF203"/>
      <c r="AG203" s="67"/>
      <c r="AH203"/>
      <c r="AI203" s="67"/>
      <c r="AJ203"/>
      <c r="AK203" s="67"/>
      <c r="AL203"/>
      <c r="AM203" s="67"/>
      <c r="AN203"/>
      <c r="AO203" s="67"/>
      <c r="AP203"/>
      <c r="AQ203" s="67"/>
      <c r="AR203"/>
      <c r="AS203" s="67"/>
      <c r="AT203"/>
      <c r="AU203" s="67"/>
      <c r="AV203"/>
      <c r="AW203" s="67"/>
      <c r="AX203"/>
      <c r="AY203" s="67"/>
      <c r="AZ203"/>
      <c r="BA203" s="67"/>
      <c r="BB203"/>
      <c r="BC203" s="67"/>
      <c r="BD203"/>
      <c r="BE203" s="67"/>
      <c r="BF203"/>
      <c r="BG203" s="67"/>
      <c r="BH203"/>
      <c r="BI203" s="67"/>
      <c r="BJ203"/>
      <c r="BK203" s="67"/>
      <c r="BL203"/>
      <c r="BM203" s="67"/>
      <c r="BN203"/>
      <c r="BO203" s="67"/>
      <c r="BP203"/>
      <c r="BQ203" s="67"/>
      <c r="BR203"/>
      <c r="BS203" s="67"/>
      <c r="BT203"/>
      <c r="BU203"/>
      <c r="BV203"/>
      <c r="BW203"/>
      <c r="BX203"/>
      <c r="BY203"/>
      <c r="BZ203"/>
      <c r="CA203"/>
      <c r="CB203"/>
    </row>
    <row r="204" spans="2:80">
      <c r="B204"/>
      <c r="C204" s="67"/>
      <c r="D204"/>
      <c r="E204" s="67"/>
      <c r="F204"/>
      <c r="G204" s="67"/>
      <c r="H204"/>
      <c r="I204" s="67"/>
      <c r="J204"/>
      <c r="K204" s="67"/>
      <c r="L204"/>
      <c r="M204" s="67"/>
      <c r="N204"/>
      <c r="O204" s="67"/>
      <c r="P204"/>
      <c r="Q204" s="67"/>
      <c r="R204"/>
      <c r="S204" s="67"/>
      <c r="T204"/>
      <c r="U204" s="67"/>
      <c r="V204"/>
      <c r="W204" s="67"/>
      <c r="X204"/>
      <c r="Y204" s="67"/>
      <c r="Z204"/>
      <c r="AA204" s="67"/>
      <c r="AB204"/>
      <c r="AC204" s="67"/>
      <c r="AD204"/>
      <c r="AE204" s="67"/>
      <c r="AF204"/>
      <c r="AG204" s="67"/>
      <c r="AH204"/>
      <c r="AI204" s="67"/>
      <c r="AJ204"/>
      <c r="AK204" s="67"/>
      <c r="AL204"/>
      <c r="AM204" s="67"/>
      <c r="AN204"/>
      <c r="AO204" s="67"/>
      <c r="AP204"/>
      <c r="AQ204" s="67"/>
      <c r="AR204"/>
      <c r="AS204" s="67"/>
      <c r="AT204"/>
      <c r="AU204" s="67"/>
      <c r="AV204"/>
      <c r="AW204" s="67"/>
      <c r="AX204"/>
      <c r="AY204" s="67"/>
      <c r="AZ204"/>
      <c r="BA204" s="67"/>
      <c r="BB204"/>
      <c r="BC204" s="67"/>
      <c r="BD204"/>
      <c r="BE204" s="67"/>
      <c r="BF204"/>
      <c r="BG204" s="67"/>
      <c r="BH204"/>
      <c r="BI204" s="67"/>
      <c r="BJ204"/>
      <c r="BK204" s="67"/>
      <c r="BL204"/>
      <c r="BM204" s="67"/>
      <c r="BN204"/>
      <c r="BO204" s="67"/>
      <c r="BP204"/>
      <c r="BQ204" s="67"/>
      <c r="BR204"/>
      <c r="BS204" s="67"/>
      <c r="BT204"/>
      <c r="BU204"/>
      <c r="BV204"/>
      <c r="BW204"/>
      <c r="BX204"/>
      <c r="BY204"/>
      <c r="BZ204"/>
      <c r="CA204"/>
      <c r="CB204"/>
    </row>
    <row r="205" spans="2:80">
      <c r="B205"/>
      <c r="C205" s="67"/>
      <c r="D205"/>
      <c r="E205" s="67"/>
      <c r="F205"/>
      <c r="G205" s="67"/>
      <c r="H205"/>
      <c r="I205" s="67"/>
      <c r="J205"/>
      <c r="K205" s="67"/>
      <c r="L205"/>
      <c r="M205" s="67"/>
      <c r="N205"/>
      <c r="O205" s="67"/>
      <c r="P205"/>
      <c r="Q205" s="67"/>
      <c r="R205"/>
      <c r="S205" s="67"/>
      <c r="T205"/>
      <c r="U205" s="67"/>
      <c r="V205"/>
      <c r="W205" s="67"/>
      <c r="X205"/>
      <c r="Y205" s="67"/>
      <c r="Z205"/>
      <c r="AA205" s="67"/>
      <c r="AB205"/>
      <c r="AC205" s="67"/>
      <c r="AD205"/>
      <c r="AE205" s="67"/>
      <c r="AF205"/>
      <c r="AG205" s="67"/>
      <c r="AH205"/>
      <c r="AI205" s="67"/>
      <c r="AJ205"/>
      <c r="AK205" s="67"/>
      <c r="AL205"/>
      <c r="AM205" s="67"/>
      <c r="AN205"/>
      <c r="AO205" s="67"/>
      <c r="AP205"/>
      <c r="AQ205" s="67"/>
      <c r="AR205"/>
      <c r="AS205" s="67"/>
      <c r="AT205"/>
      <c r="AU205" s="67"/>
      <c r="AV205"/>
      <c r="AW205" s="67"/>
      <c r="AX205"/>
      <c r="AY205" s="67"/>
      <c r="AZ205"/>
      <c r="BA205" s="67"/>
      <c r="BB205"/>
      <c r="BC205" s="67"/>
      <c r="BD205"/>
      <c r="BE205" s="67"/>
      <c r="BF205"/>
      <c r="BG205" s="67"/>
      <c r="BH205"/>
      <c r="BI205" s="67"/>
      <c r="BJ205"/>
      <c r="BK205" s="67"/>
      <c r="BL205"/>
      <c r="BM205" s="67"/>
      <c r="BN205"/>
      <c r="BO205" s="67"/>
      <c r="BP205"/>
      <c r="BQ205" s="67"/>
      <c r="BR205"/>
      <c r="BS205" s="67"/>
      <c r="BT205"/>
      <c r="BU205"/>
      <c r="BV205"/>
      <c r="BW205"/>
      <c r="BX205"/>
      <c r="BY205"/>
      <c r="BZ205"/>
      <c r="CA205"/>
      <c r="CB205"/>
    </row>
    <row r="206" spans="2:80">
      <c r="B206"/>
      <c r="C206" s="67"/>
      <c r="D206"/>
      <c r="E206" s="67"/>
      <c r="F206"/>
      <c r="G206" s="67"/>
      <c r="H206"/>
      <c r="I206" s="67"/>
      <c r="J206"/>
      <c r="K206" s="67"/>
      <c r="L206"/>
      <c r="M206" s="67"/>
      <c r="N206"/>
      <c r="O206" s="67"/>
      <c r="P206"/>
      <c r="Q206" s="67"/>
      <c r="R206"/>
      <c r="S206" s="67"/>
      <c r="T206"/>
      <c r="U206" s="67"/>
      <c r="V206"/>
      <c r="W206" s="67"/>
      <c r="X206"/>
      <c r="Y206" s="67"/>
      <c r="Z206"/>
      <c r="AA206" s="67"/>
      <c r="AB206"/>
      <c r="AC206" s="67"/>
      <c r="AD206"/>
      <c r="AE206" s="67"/>
      <c r="AF206"/>
      <c r="AG206" s="67"/>
      <c r="AH206"/>
      <c r="AI206" s="67"/>
      <c r="AJ206"/>
      <c r="AK206" s="67"/>
      <c r="AL206"/>
      <c r="AM206" s="67"/>
      <c r="AN206"/>
      <c r="AO206" s="67"/>
      <c r="AP206"/>
      <c r="AQ206" s="67"/>
      <c r="AR206"/>
      <c r="AS206" s="67"/>
      <c r="AT206"/>
      <c r="AU206" s="67"/>
      <c r="AV206"/>
      <c r="AW206" s="67"/>
      <c r="AX206"/>
      <c r="AY206" s="67"/>
      <c r="AZ206"/>
      <c r="BA206" s="67"/>
      <c r="BB206"/>
      <c r="BC206" s="67"/>
      <c r="BD206"/>
      <c r="BE206" s="67"/>
      <c r="BF206"/>
      <c r="BG206" s="67"/>
      <c r="BH206"/>
      <c r="BI206" s="67"/>
      <c r="BJ206"/>
      <c r="BK206" s="67"/>
      <c r="BL206"/>
      <c r="BM206" s="67"/>
      <c r="BN206"/>
      <c r="BO206" s="67"/>
      <c r="BP206"/>
      <c r="BQ206" s="67"/>
      <c r="BR206"/>
      <c r="BS206" s="67"/>
      <c r="BT206"/>
      <c r="BU206"/>
      <c r="BV206"/>
      <c r="BW206"/>
      <c r="BX206"/>
      <c r="BY206"/>
      <c r="BZ206"/>
      <c r="CA206"/>
      <c r="CB206"/>
    </row>
    <row r="207" spans="2:80">
      <c r="B207"/>
      <c r="C207" s="67"/>
      <c r="D207"/>
      <c r="E207" s="67"/>
      <c r="F207"/>
      <c r="G207" s="67"/>
      <c r="H207"/>
      <c r="I207" s="67"/>
      <c r="J207"/>
      <c r="K207" s="67"/>
      <c r="L207"/>
      <c r="M207" s="67"/>
      <c r="N207"/>
      <c r="O207" s="67"/>
      <c r="P207"/>
      <c r="Q207" s="67"/>
      <c r="R207"/>
      <c r="S207" s="67"/>
      <c r="T207"/>
      <c r="U207" s="67"/>
      <c r="V207"/>
      <c r="W207" s="67"/>
      <c r="X207"/>
      <c r="Y207" s="67"/>
      <c r="Z207"/>
      <c r="AA207" s="67"/>
      <c r="AB207"/>
      <c r="AC207" s="67"/>
      <c r="AD207"/>
      <c r="AE207" s="67"/>
      <c r="AF207"/>
      <c r="AG207" s="67"/>
      <c r="AH207"/>
      <c r="AI207" s="67"/>
      <c r="AJ207"/>
      <c r="AK207" s="67"/>
      <c r="AL207"/>
      <c r="AM207" s="67"/>
      <c r="AN207"/>
      <c r="AO207" s="67"/>
      <c r="AP207"/>
      <c r="AQ207" s="67"/>
      <c r="AR207"/>
      <c r="AS207" s="67"/>
      <c r="AT207"/>
      <c r="AU207" s="67"/>
      <c r="AV207"/>
      <c r="AW207" s="67"/>
      <c r="AX207"/>
      <c r="AY207" s="67"/>
      <c r="AZ207"/>
      <c r="BA207" s="67"/>
      <c r="BB207"/>
      <c r="BC207" s="67"/>
      <c r="BD207"/>
      <c r="BE207" s="67"/>
      <c r="BF207"/>
      <c r="BG207" s="67"/>
      <c r="BH207"/>
      <c r="BI207" s="67"/>
      <c r="BJ207"/>
      <c r="BK207" s="67"/>
      <c r="BL207"/>
      <c r="BM207" s="67"/>
      <c r="BN207"/>
      <c r="BO207" s="67"/>
      <c r="BP207"/>
      <c r="BQ207" s="67"/>
      <c r="BR207"/>
      <c r="BS207" s="67"/>
      <c r="BT207"/>
      <c r="BU207"/>
      <c r="BV207"/>
      <c r="BW207"/>
      <c r="BX207"/>
      <c r="BY207"/>
      <c r="BZ207"/>
      <c r="CA207"/>
      <c r="CB207"/>
    </row>
    <row r="208" spans="2:80">
      <c r="B208"/>
      <c r="C208" s="67"/>
      <c r="D208"/>
      <c r="E208" s="67"/>
      <c r="F208"/>
      <c r="G208" s="67"/>
      <c r="H208"/>
      <c r="I208" s="67"/>
      <c r="J208"/>
      <c r="K208" s="67"/>
      <c r="L208"/>
      <c r="M208" s="67"/>
      <c r="N208"/>
      <c r="O208" s="67"/>
      <c r="P208"/>
      <c r="Q208" s="67"/>
      <c r="R208"/>
      <c r="S208" s="67"/>
      <c r="T208"/>
      <c r="U208" s="67"/>
      <c r="V208"/>
      <c r="W208" s="67"/>
      <c r="X208"/>
      <c r="Y208" s="67"/>
      <c r="Z208"/>
      <c r="AA208" s="67"/>
      <c r="AB208"/>
      <c r="AC208" s="67"/>
      <c r="AD208"/>
      <c r="AE208" s="67"/>
      <c r="AF208"/>
      <c r="AG208" s="67"/>
      <c r="AH208"/>
      <c r="AI208" s="67"/>
      <c r="AJ208"/>
      <c r="AK208" s="67"/>
      <c r="AL208"/>
      <c r="AM208" s="67"/>
      <c r="AN208"/>
      <c r="AO208" s="67"/>
      <c r="AP208"/>
      <c r="AQ208" s="67"/>
      <c r="AR208"/>
      <c r="AS208" s="67"/>
      <c r="AT208"/>
      <c r="AU208" s="67"/>
      <c r="AV208"/>
      <c r="AW208" s="67"/>
      <c r="AX208"/>
      <c r="AY208" s="67"/>
      <c r="AZ208"/>
      <c r="BA208" s="67"/>
      <c r="BB208"/>
      <c r="BC208" s="67"/>
      <c r="BD208"/>
      <c r="BE208" s="67"/>
      <c r="BF208"/>
      <c r="BG208" s="67"/>
      <c r="BH208"/>
      <c r="BI208" s="67"/>
      <c r="BJ208"/>
      <c r="BK208" s="67"/>
      <c r="BL208"/>
      <c r="BM208" s="67"/>
      <c r="BN208"/>
      <c r="BO208" s="67"/>
      <c r="BP208"/>
      <c r="BQ208" s="67"/>
      <c r="BR208"/>
      <c r="BS208" s="67"/>
      <c r="BT208"/>
      <c r="BU208"/>
      <c r="BV208"/>
      <c r="BW208"/>
      <c r="BX208"/>
      <c r="BY208"/>
      <c r="BZ208"/>
      <c r="CA208"/>
      <c r="CB208"/>
    </row>
    <row r="209" spans="2:80">
      <c r="B209"/>
      <c r="C209" s="67"/>
      <c r="D209"/>
      <c r="E209" s="67"/>
      <c r="F209"/>
      <c r="G209" s="67"/>
      <c r="H209"/>
      <c r="I209" s="67"/>
      <c r="J209"/>
      <c r="K209" s="67"/>
      <c r="L209"/>
      <c r="M209" s="67"/>
      <c r="N209"/>
      <c r="O209" s="67"/>
      <c r="P209"/>
      <c r="Q209" s="67"/>
      <c r="R209"/>
      <c r="S209" s="67"/>
      <c r="T209"/>
      <c r="U209" s="67"/>
      <c r="V209"/>
      <c r="W209" s="67"/>
      <c r="X209"/>
      <c r="Y209" s="67"/>
      <c r="Z209"/>
      <c r="AA209" s="67"/>
      <c r="AB209"/>
      <c r="AC209" s="67"/>
      <c r="AD209"/>
      <c r="AE209" s="67"/>
      <c r="AF209"/>
      <c r="AG209" s="67"/>
      <c r="AH209"/>
      <c r="AI209" s="67"/>
      <c r="AJ209"/>
      <c r="AK209" s="67"/>
      <c r="AL209"/>
      <c r="AM209" s="67"/>
      <c r="AN209"/>
      <c r="AO209" s="67"/>
      <c r="AP209"/>
      <c r="AQ209" s="67"/>
      <c r="AR209"/>
      <c r="AS209" s="67"/>
      <c r="AT209"/>
      <c r="AU209" s="67"/>
      <c r="AV209"/>
      <c r="AW209" s="67"/>
      <c r="AX209"/>
      <c r="AY209" s="67"/>
      <c r="AZ209"/>
      <c r="BA209" s="67"/>
      <c r="BB209"/>
      <c r="BC209" s="67"/>
      <c r="BD209"/>
      <c r="BE209" s="67"/>
      <c r="BF209"/>
      <c r="BG209" s="67"/>
      <c r="BH209"/>
      <c r="BI209" s="67"/>
      <c r="BJ209"/>
      <c r="BK209" s="67"/>
      <c r="BL209"/>
      <c r="BM209" s="67"/>
      <c r="BN209"/>
      <c r="BO209" s="67"/>
      <c r="BP209"/>
      <c r="BQ209" s="67"/>
      <c r="BR209"/>
      <c r="BS209" s="67"/>
      <c r="BT209"/>
      <c r="BU209"/>
      <c r="BV209"/>
      <c r="BW209"/>
      <c r="BX209"/>
      <c r="BY209"/>
      <c r="BZ209"/>
      <c r="CA209"/>
      <c r="CB209"/>
    </row>
    <row r="210" spans="2:80">
      <c r="B210"/>
      <c r="C210" s="67"/>
      <c r="D210"/>
      <c r="E210" s="67"/>
      <c r="F210"/>
      <c r="G210" s="67"/>
      <c r="H210"/>
      <c r="I210" s="67"/>
      <c r="J210"/>
      <c r="K210" s="67"/>
      <c r="L210"/>
      <c r="M210" s="67"/>
      <c r="N210"/>
      <c r="O210" s="67"/>
      <c r="P210"/>
      <c r="Q210" s="67"/>
      <c r="R210"/>
      <c r="S210" s="67"/>
      <c r="T210"/>
      <c r="U210" s="67"/>
      <c r="V210"/>
      <c r="W210" s="67"/>
      <c r="X210"/>
      <c r="Y210" s="67"/>
      <c r="Z210"/>
      <c r="AA210" s="67"/>
      <c r="AB210"/>
      <c r="AC210" s="67"/>
      <c r="AD210"/>
      <c r="AE210" s="67"/>
      <c r="AF210"/>
      <c r="AG210" s="67"/>
      <c r="AH210"/>
      <c r="AI210" s="67"/>
      <c r="AJ210"/>
      <c r="AK210" s="67"/>
      <c r="AL210"/>
      <c r="AM210" s="67"/>
      <c r="AN210"/>
      <c r="AO210" s="67"/>
      <c r="AP210"/>
      <c r="AQ210" s="67"/>
      <c r="AR210"/>
      <c r="AS210" s="67"/>
      <c r="AT210"/>
      <c r="AU210" s="67"/>
      <c r="AV210"/>
      <c r="AW210" s="67"/>
      <c r="AX210"/>
      <c r="AY210" s="67"/>
      <c r="AZ210"/>
      <c r="BA210" s="67"/>
      <c r="BB210"/>
      <c r="BC210" s="67"/>
      <c r="BD210"/>
      <c r="BE210" s="67"/>
      <c r="BF210"/>
      <c r="BG210" s="67"/>
      <c r="BH210"/>
      <c r="BI210" s="67"/>
      <c r="BJ210"/>
      <c r="BK210" s="67"/>
      <c r="BL210"/>
      <c r="BM210" s="67"/>
      <c r="BN210"/>
      <c r="BO210" s="67"/>
      <c r="BP210"/>
      <c r="BQ210" s="67"/>
      <c r="BR210"/>
      <c r="BS210" s="67"/>
      <c r="BT210"/>
      <c r="BU210"/>
      <c r="BV210"/>
      <c r="BW210"/>
      <c r="BX210"/>
      <c r="BY210"/>
      <c r="BZ210"/>
      <c r="CA210"/>
      <c r="CB210"/>
    </row>
    <row r="211" spans="2:80">
      <c r="B211"/>
      <c r="C211" s="67"/>
      <c r="D211"/>
      <c r="E211" s="67"/>
      <c r="F211"/>
      <c r="G211" s="67"/>
      <c r="H211"/>
      <c r="I211" s="67"/>
      <c r="J211"/>
      <c r="K211" s="67"/>
      <c r="L211"/>
      <c r="M211" s="67"/>
      <c r="N211"/>
      <c r="O211" s="67"/>
      <c r="P211"/>
      <c r="Q211" s="67"/>
      <c r="R211"/>
      <c r="S211" s="67"/>
      <c r="T211"/>
      <c r="U211" s="67"/>
      <c r="V211"/>
      <c r="W211" s="67"/>
      <c r="X211"/>
      <c r="Y211" s="67"/>
      <c r="Z211"/>
      <c r="AA211" s="67"/>
      <c r="AB211"/>
      <c r="AC211" s="67"/>
      <c r="AD211"/>
      <c r="AE211" s="67"/>
      <c r="AF211"/>
      <c r="AG211" s="67"/>
      <c r="AH211"/>
      <c r="AI211" s="67"/>
      <c r="AJ211"/>
      <c r="AK211" s="67"/>
      <c r="AL211"/>
      <c r="AM211" s="67"/>
      <c r="AN211"/>
      <c r="AO211" s="67"/>
      <c r="AP211"/>
      <c r="AQ211" s="67"/>
      <c r="AR211"/>
      <c r="AS211" s="67"/>
      <c r="AT211"/>
      <c r="AU211" s="67"/>
      <c r="AV211"/>
      <c r="AW211" s="67"/>
      <c r="AX211"/>
      <c r="AY211" s="67"/>
      <c r="AZ211"/>
      <c r="BA211" s="67"/>
      <c r="BB211"/>
      <c r="BC211" s="67"/>
      <c r="BD211"/>
      <c r="BE211" s="67"/>
      <c r="BF211"/>
      <c r="BG211" s="67"/>
      <c r="BH211"/>
      <c r="BI211" s="67"/>
      <c r="BJ211"/>
      <c r="BK211" s="67"/>
      <c r="BL211"/>
      <c r="BM211" s="67"/>
      <c r="BN211"/>
      <c r="BO211" s="67"/>
      <c r="BP211"/>
      <c r="BQ211" s="67"/>
      <c r="BR211"/>
      <c r="BS211" s="67"/>
      <c r="BT211"/>
      <c r="BU211"/>
      <c r="BV211"/>
      <c r="BW211"/>
      <c r="BX211"/>
      <c r="BY211"/>
      <c r="BZ211"/>
      <c r="CA211"/>
      <c r="CB211"/>
    </row>
    <row r="212" spans="2:80">
      <c r="B212"/>
      <c r="C212" s="67"/>
      <c r="D212"/>
      <c r="E212" s="67"/>
      <c r="F212"/>
      <c r="G212" s="67"/>
      <c r="H212"/>
      <c r="I212" s="67"/>
      <c r="J212"/>
      <c r="K212" s="67"/>
      <c r="L212"/>
      <c r="M212" s="67"/>
      <c r="N212"/>
      <c r="O212" s="67"/>
      <c r="P212"/>
      <c r="Q212" s="67"/>
      <c r="R212"/>
      <c r="S212" s="67"/>
      <c r="T212"/>
      <c r="U212" s="67"/>
      <c r="V212"/>
      <c r="W212" s="67"/>
      <c r="X212"/>
      <c r="Y212" s="67"/>
      <c r="Z212"/>
      <c r="AA212" s="67"/>
      <c r="AB212"/>
      <c r="AC212" s="67"/>
      <c r="AD212"/>
      <c r="AE212" s="67"/>
      <c r="AF212"/>
      <c r="AG212" s="67"/>
      <c r="AH212"/>
      <c r="AI212" s="67"/>
      <c r="AJ212"/>
      <c r="AK212" s="67"/>
      <c r="AL212"/>
      <c r="AM212" s="67"/>
      <c r="AN212"/>
      <c r="AO212" s="67"/>
      <c r="AP212"/>
      <c r="AQ212" s="67"/>
      <c r="AR212"/>
      <c r="AS212" s="67"/>
      <c r="AT212"/>
      <c r="AU212" s="67"/>
      <c r="AV212"/>
      <c r="AW212" s="67"/>
      <c r="AX212"/>
      <c r="AY212" s="67"/>
      <c r="AZ212"/>
      <c r="BA212" s="67"/>
      <c r="BB212"/>
      <c r="BC212" s="67"/>
      <c r="BD212"/>
      <c r="BE212" s="67"/>
      <c r="BF212"/>
      <c r="BG212" s="67"/>
      <c r="BH212"/>
      <c r="BI212" s="67"/>
      <c r="BJ212"/>
      <c r="BK212" s="67"/>
      <c r="BL212"/>
      <c r="BM212" s="67"/>
      <c r="BN212"/>
      <c r="BO212" s="67"/>
      <c r="BP212"/>
      <c r="BQ212" s="67"/>
      <c r="BR212"/>
      <c r="BS212" s="67"/>
      <c r="BT212"/>
      <c r="BU212"/>
      <c r="BV212"/>
      <c r="BW212"/>
      <c r="BX212"/>
      <c r="BY212"/>
      <c r="BZ212"/>
      <c r="CA212"/>
      <c r="CB212"/>
    </row>
    <row r="213" spans="2:80">
      <c r="B213"/>
      <c r="C213" s="67"/>
      <c r="D213"/>
      <c r="E213" s="67"/>
      <c r="F213"/>
      <c r="G213" s="67"/>
      <c r="H213"/>
      <c r="I213" s="67"/>
      <c r="J213"/>
      <c r="K213" s="67"/>
      <c r="L213"/>
      <c r="M213" s="67"/>
      <c r="N213"/>
      <c r="O213" s="67"/>
      <c r="P213"/>
      <c r="Q213" s="67"/>
      <c r="R213"/>
      <c r="S213" s="67"/>
      <c r="T213"/>
      <c r="U213" s="67"/>
      <c r="V213"/>
      <c r="W213" s="67"/>
      <c r="X213"/>
      <c r="Y213" s="67"/>
      <c r="Z213"/>
      <c r="AA213" s="67"/>
      <c r="AB213"/>
      <c r="AC213" s="67"/>
      <c r="AD213"/>
      <c r="AE213" s="67"/>
      <c r="AF213"/>
      <c r="AG213" s="67"/>
      <c r="AH213"/>
      <c r="AI213" s="67"/>
      <c r="AJ213"/>
      <c r="AK213" s="67"/>
      <c r="AL213"/>
      <c r="AM213" s="67"/>
      <c r="AN213"/>
      <c r="AO213" s="67"/>
      <c r="AP213"/>
      <c r="AQ213" s="67"/>
      <c r="AR213"/>
      <c r="AS213" s="67"/>
      <c r="AT213"/>
      <c r="AU213" s="67"/>
      <c r="AV213"/>
      <c r="AW213" s="67"/>
      <c r="AX213"/>
      <c r="AY213" s="67"/>
      <c r="AZ213"/>
      <c r="BA213" s="67"/>
      <c r="BB213"/>
      <c r="BC213" s="67"/>
      <c r="BD213"/>
      <c r="BE213" s="67"/>
      <c r="BF213"/>
      <c r="BG213" s="67"/>
      <c r="BH213"/>
      <c r="BI213" s="67"/>
      <c r="BJ213"/>
      <c r="BK213" s="67"/>
      <c r="BL213"/>
      <c r="BM213" s="67"/>
      <c r="BN213"/>
      <c r="BO213" s="67"/>
      <c r="BP213"/>
      <c r="BQ213" s="67"/>
      <c r="BR213"/>
      <c r="BS213" s="67"/>
      <c r="BT213"/>
      <c r="BU213"/>
      <c r="BV213"/>
      <c r="BW213"/>
      <c r="BX213"/>
      <c r="BY213"/>
      <c r="BZ213"/>
      <c r="CA213"/>
      <c r="CB213"/>
    </row>
    <row r="214" spans="2:80">
      <c r="B214"/>
      <c r="C214" s="67"/>
      <c r="D214"/>
      <c r="E214" s="67"/>
      <c r="F214"/>
      <c r="G214" s="67"/>
      <c r="H214"/>
      <c r="I214" s="67"/>
      <c r="J214"/>
      <c r="K214" s="67"/>
      <c r="L214"/>
      <c r="M214" s="67"/>
      <c r="N214"/>
      <c r="O214" s="67"/>
      <c r="P214"/>
      <c r="Q214" s="67"/>
      <c r="R214"/>
      <c r="S214" s="67"/>
      <c r="T214"/>
      <c r="U214" s="67"/>
      <c r="V214"/>
      <c r="W214" s="67"/>
      <c r="X214"/>
      <c r="Y214" s="67"/>
      <c r="Z214"/>
      <c r="AA214" s="67"/>
      <c r="AB214"/>
      <c r="AC214" s="67"/>
      <c r="AD214"/>
      <c r="AE214" s="67"/>
      <c r="AF214"/>
      <c r="AG214" s="67"/>
      <c r="AH214"/>
      <c r="AI214" s="67"/>
      <c r="AJ214"/>
      <c r="AK214" s="67"/>
      <c r="AL214"/>
      <c r="AM214" s="67"/>
      <c r="AN214"/>
      <c r="AO214" s="67"/>
      <c r="AP214"/>
      <c r="AQ214" s="67"/>
      <c r="AR214"/>
      <c r="AS214" s="67"/>
      <c r="AT214"/>
      <c r="AU214" s="67"/>
      <c r="AV214"/>
      <c r="AW214" s="67"/>
      <c r="AX214"/>
      <c r="AY214" s="67"/>
      <c r="AZ214"/>
      <c r="BA214" s="67"/>
      <c r="BB214"/>
      <c r="BC214" s="67"/>
      <c r="BD214"/>
      <c r="BE214" s="67"/>
      <c r="BF214"/>
      <c r="BG214" s="67"/>
      <c r="BH214"/>
      <c r="BI214" s="67"/>
      <c r="BJ214"/>
      <c r="BK214" s="67"/>
      <c r="BL214"/>
      <c r="BM214" s="67"/>
      <c r="BN214"/>
      <c r="BO214" s="67"/>
      <c r="BP214"/>
      <c r="BQ214" s="67"/>
      <c r="BR214"/>
      <c r="BS214" s="67"/>
      <c r="BT214"/>
      <c r="BU214"/>
      <c r="BV214"/>
      <c r="BW214"/>
      <c r="BX214"/>
      <c r="BY214"/>
      <c r="BZ214"/>
      <c r="CA214"/>
      <c r="CB214"/>
    </row>
    <row r="215" spans="2:80">
      <c r="B215"/>
      <c r="C215" s="67"/>
      <c r="D215"/>
      <c r="E215" s="67"/>
      <c r="F215"/>
      <c r="G215" s="67"/>
      <c r="H215"/>
      <c r="I215" s="67"/>
      <c r="J215"/>
      <c r="K215" s="67"/>
      <c r="L215"/>
      <c r="M215" s="67"/>
      <c r="N215"/>
      <c r="O215" s="67"/>
      <c r="P215"/>
      <c r="Q215" s="67"/>
      <c r="R215"/>
      <c r="S215" s="67"/>
      <c r="T215"/>
      <c r="U215" s="67"/>
      <c r="V215"/>
      <c r="W215" s="67"/>
      <c r="X215"/>
      <c r="Y215" s="67"/>
      <c r="Z215"/>
      <c r="AA215" s="67"/>
      <c r="AB215"/>
      <c r="AC215" s="67"/>
      <c r="AD215"/>
      <c r="AE215" s="67"/>
      <c r="AF215"/>
      <c r="AG215" s="67"/>
      <c r="AH215"/>
      <c r="AI215" s="67"/>
      <c r="AJ215"/>
      <c r="AK215" s="67"/>
      <c r="AL215"/>
      <c r="AM215" s="67"/>
      <c r="AN215"/>
      <c r="AO215" s="67"/>
      <c r="AP215"/>
      <c r="AQ215" s="67"/>
      <c r="AR215"/>
      <c r="AS215" s="67"/>
      <c r="AT215"/>
      <c r="AU215" s="67"/>
      <c r="AV215"/>
      <c r="AW215" s="67"/>
      <c r="AX215"/>
      <c r="AY215" s="67"/>
      <c r="AZ215"/>
      <c r="BA215" s="67"/>
      <c r="BB215"/>
      <c r="BC215" s="67"/>
      <c r="BD215"/>
      <c r="BE215" s="67"/>
      <c r="BF215"/>
      <c r="BG215" s="67"/>
      <c r="BH215"/>
      <c r="BI215" s="67"/>
      <c r="BJ215"/>
      <c r="BK215" s="67"/>
      <c r="BL215"/>
      <c r="BM215" s="67"/>
      <c r="BN215"/>
      <c r="BO215" s="67"/>
      <c r="BP215"/>
      <c r="BQ215" s="67"/>
      <c r="BR215"/>
      <c r="BS215" s="67"/>
      <c r="BT215"/>
      <c r="BU215"/>
      <c r="BV215"/>
      <c r="BW215"/>
      <c r="BX215"/>
      <c r="BY215"/>
      <c r="BZ215"/>
      <c r="CA215"/>
      <c r="CB215"/>
    </row>
    <row r="216" spans="2:80">
      <c r="B216"/>
      <c r="C216" s="67"/>
      <c r="D216"/>
      <c r="E216" s="67"/>
      <c r="F216"/>
      <c r="G216" s="67"/>
      <c r="H216"/>
      <c r="I216" s="67"/>
      <c r="J216"/>
      <c r="K216" s="67"/>
      <c r="L216"/>
      <c r="M216" s="67"/>
      <c r="N216"/>
      <c r="O216" s="67"/>
      <c r="P216"/>
      <c r="Q216" s="67"/>
      <c r="R216"/>
      <c r="S216" s="67"/>
      <c r="T216"/>
      <c r="U216" s="67"/>
      <c r="V216"/>
      <c r="W216" s="67"/>
      <c r="X216"/>
      <c r="Y216" s="67"/>
      <c r="Z216"/>
      <c r="AA216" s="67"/>
      <c r="AB216"/>
      <c r="AC216" s="67"/>
      <c r="AD216"/>
      <c r="AE216" s="67"/>
      <c r="AF216"/>
      <c r="AG216" s="67"/>
      <c r="AH216"/>
      <c r="AI216" s="67"/>
      <c r="AJ216"/>
      <c r="AK216" s="67"/>
      <c r="AL216"/>
      <c r="AM216" s="67"/>
      <c r="AN216"/>
      <c r="AO216" s="67"/>
      <c r="AP216"/>
      <c r="AQ216" s="67"/>
      <c r="AR216"/>
      <c r="AS216" s="67"/>
      <c r="AT216"/>
      <c r="AU216" s="67"/>
      <c r="AV216"/>
      <c r="AW216" s="67"/>
      <c r="AX216"/>
      <c r="AY216" s="67"/>
      <c r="AZ216"/>
      <c r="BA216" s="67"/>
      <c r="BB216"/>
      <c r="BC216" s="67"/>
      <c r="BD216"/>
      <c r="BE216" s="67"/>
      <c r="BF216"/>
      <c r="BG216" s="67"/>
      <c r="BH216"/>
      <c r="BI216" s="67"/>
      <c r="BJ216"/>
      <c r="BK216" s="67"/>
      <c r="BL216"/>
      <c r="BM216" s="67"/>
      <c r="BN216"/>
      <c r="BO216" s="67"/>
      <c r="BP216"/>
      <c r="BQ216" s="67"/>
      <c r="BR216"/>
      <c r="BS216" s="67"/>
      <c r="BT216"/>
      <c r="BU216"/>
      <c r="BV216"/>
      <c r="BW216"/>
      <c r="BX216"/>
      <c r="BY216"/>
      <c r="BZ216"/>
      <c r="CA216"/>
      <c r="CB216"/>
    </row>
    <row r="217" spans="2:80">
      <c r="B217"/>
      <c r="C217" s="67"/>
      <c r="D217"/>
      <c r="E217" s="67"/>
      <c r="F217"/>
      <c r="G217" s="67"/>
      <c r="H217"/>
      <c r="I217" s="67"/>
      <c r="J217"/>
      <c r="K217" s="67"/>
      <c r="L217"/>
      <c r="M217" s="67"/>
      <c r="N217"/>
      <c r="O217" s="67"/>
      <c r="P217"/>
      <c r="Q217" s="67"/>
      <c r="R217"/>
      <c r="S217" s="67"/>
      <c r="T217"/>
      <c r="U217" s="67"/>
      <c r="V217"/>
      <c r="W217" s="67"/>
      <c r="X217"/>
      <c r="Y217" s="67"/>
      <c r="Z217"/>
      <c r="AA217" s="67"/>
      <c r="AB217"/>
      <c r="AC217" s="67"/>
      <c r="AD217"/>
      <c r="AE217" s="67"/>
      <c r="AF217"/>
      <c r="AG217" s="67"/>
      <c r="AH217"/>
      <c r="AI217" s="67"/>
      <c r="AJ217"/>
      <c r="AK217" s="67"/>
      <c r="AL217"/>
      <c r="AM217" s="67"/>
      <c r="AN217"/>
      <c r="AO217" s="67"/>
      <c r="AP217"/>
      <c r="AQ217" s="67"/>
      <c r="AR217"/>
      <c r="AS217" s="67"/>
      <c r="AT217"/>
      <c r="AU217" s="67"/>
      <c r="AV217"/>
      <c r="AW217" s="67"/>
      <c r="AX217"/>
      <c r="AY217" s="67"/>
      <c r="AZ217"/>
      <c r="BA217" s="67"/>
      <c r="BB217"/>
      <c r="BC217" s="67"/>
      <c r="BD217"/>
      <c r="BE217" s="67"/>
      <c r="BF217"/>
      <c r="BG217" s="67"/>
      <c r="BH217"/>
      <c r="BI217" s="67"/>
      <c r="BJ217"/>
      <c r="BK217" s="67"/>
      <c r="BL217"/>
      <c r="BM217" s="67"/>
      <c r="BN217"/>
      <c r="BO217" s="67"/>
      <c r="BP217"/>
      <c r="BQ217" s="67"/>
      <c r="BR217"/>
      <c r="BS217" s="67"/>
      <c r="BT217"/>
      <c r="BU217"/>
      <c r="BV217"/>
      <c r="BW217"/>
      <c r="BX217"/>
      <c r="BY217"/>
      <c r="BZ217"/>
      <c r="CA217"/>
      <c r="CB217"/>
    </row>
    <row r="218" spans="2:80">
      <c r="B218"/>
      <c r="C218" s="67"/>
      <c r="D218"/>
      <c r="E218" s="67"/>
      <c r="F218"/>
      <c r="G218" s="67"/>
      <c r="H218"/>
      <c r="I218" s="67"/>
      <c r="J218"/>
      <c r="K218" s="67"/>
      <c r="L218"/>
      <c r="M218" s="67"/>
      <c r="N218"/>
      <c r="O218" s="67"/>
      <c r="P218"/>
      <c r="Q218" s="67"/>
      <c r="R218"/>
      <c r="S218" s="67"/>
      <c r="T218"/>
      <c r="U218" s="67"/>
      <c r="V218"/>
      <c r="W218" s="67"/>
      <c r="X218"/>
      <c r="Y218" s="67"/>
      <c r="Z218"/>
      <c r="AA218" s="67"/>
      <c r="AB218"/>
      <c r="AC218" s="67"/>
      <c r="AD218"/>
      <c r="AE218" s="67"/>
      <c r="AF218"/>
      <c r="AG218" s="67"/>
      <c r="AH218"/>
      <c r="AI218" s="67"/>
      <c r="AJ218"/>
      <c r="AK218" s="67"/>
      <c r="AL218"/>
      <c r="AM218" s="67"/>
      <c r="AN218"/>
      <c r="AO218" s="67"/>
      <c r="AP218"/>
      <c r="AQ218" s="67"/>
      <c r="AR218"/>
      <c r="AS218" s="67"/>
      <c r="AT218"/>
      <c r="AU218" s="67"/>
      <c r="AV218"/>
      <c r="AW218" s="67"/>
      <c r="AX218"/>
      <c r="AY218" s="67"/>
      <c r="AZ218"/>
      <c r="BA218" s="67"/>
      <c r="BB218"/>
      <c r="BC218" s="67"/>
      <c r="BD218"/>
      <c r="BE218" s="67"/>
      <c r="BF218"/>
      <c r="BG218" s="67"/>
      <c r="BH218"/>
      <c r="BI218" s="67"/>
      <c r="BJ218"/>
      <c r="BK218" s="67"/>
      <c r="BL218"/>
      <c r="BM218" s="67"/>
      <c r="BN218"/>
      <c r="BO218" s="67"/>
      <c r="BP218"/>
      <c r="BQ218" s="67"/>
      <c r="BR218"/>
      <c r="BS218" s="67"/>
      <c r="BT218"/>
      <c r="BU218"/>
      <c r="BV218"/>
      <c r="BW218"/>
      <c r="BX218"/>
      <c r="BY218"/>
      <c r="BZ218"/>
      <c r="CA218"/>
      <c r="CB218"/>
    </row>
    <row r="219" spans="2:80">
      <c r="B219"/>
      <c r="C219" s="67"/>
      <c r="D219"/>
      <c r="E219" s="67"/>
      <c r="F219"/>
      <c r="G219" s="67"/>
      <c r="H219"/>
      <c r="I219" s="67"/>
      <c r="J219"/>
      <c r="K219" s="67"/>
      <c r="L219"/>
      <c r="M219" s="67"/>
      <c r="N219"/>
      <c r="O219" s="67"/>
      <c r="P219"/>
      <c r="Q219" s="67"/>
      <c r="R219"/>
      <c r="S219" s="67"/>
      <c r="T219"/>
      <c r="U219" s="67"/>
      <c r="V219"/>
      <c r="W219" s="67"/>
      <c r="X219"/>
      <c r="Y219" s="67"/>
      <c r="Z219"/>
      <c r="AA219" s="67"/>
      <c r="AB219"/>
      <c r="AC219" s="67"/>
      <c r="AD219"/>
      <c r="AE219" s="67"/>
      <c r="AF219"/>
      <c r="AG219" s="67"/>
      <c r="AH219"/>
      <c r="AI219" s="67"/>
      <c r="AJ219"/>
      <c r="AK219" s="67"/>
      <c r="AL219"/>
      <c r="AM219" s="67"/>
      <c r="AN219"/>
      <c r="AO219" s="67"/>
      <c r="AP219"/>
      <c r="AQ219" s="67"/>
      <c r="AR219"/>
      <c r="AS219" s="67"/>
      <c r="AT219"/>
      <c r="AU219" s="67"/>
      <c r="AV219"/>
      <c r="AW219" s="67"/>
      <c r="AX219"/>
      <c r="AY219" s="67"/>
      <c r="AZ219"/>
      <c r="BA219" s="67"/>
      <c r="BB219"/>
      <c r="BC219" s="67"/>
      <c r="BD219"/>
      <c r="BE219" s="67"/>
      <c r="BF219"/>
      <c r="BG219" s="67"/>
      <c r="BH219"/>
      <c r="BI219" s="67"/>
      <c r="BJ219"/>
      <c r="BK219" s="67"/>
      <c r="BL219"/>
      <c r="BM219" s="67"/>
      <c r="BN219"/>
      <c r="BO219" s="67"/>
      <c r="BP219"/>
      <c r="BQ219" s="67"/>
      <c r="BR219"/>
      <c r="BS219" s="67"/>
      <c r="BT219"/>
      <c r="BU219"/>
      <c r="BV219"/>
      <c r="BW219"/>
      <c r="BX219"/>
      <c r="BY219"/>
      <c r="BZ219"/>
      <c r="CA219"/>
      <c r="CB219"/>
    </row>
    <row r="220" spans="2:80">
      <c r="B220"/>
      <c r="C220" s="67"/>
      <c r="D220"/>
      <c r="E220" s="67"/>
      <c r="F220"/>
      <c r="G220" s="67"/>
      <c r="H220"/>
      <c r="I220" s="67"/>
      <c r="J220"/>
      <c r="K220" s="67"/>
      <c r="L220"/>
      <c r="M220" s="67"/>
      <c r="N220"/>
      <c r="O220" s="67"/>
      <c r="P220"/>
      <c r="Q220" s="67"/>
      <c r="R220"/>
      <c r="S220" s="67"/>
      <c r="T220"/>
      <c r="U220" s="67"/>
      <c r="V220"/>
      <c r="W220" s="67"/>
      <c r="X220"/>
      <c r="Y220" s="67"/>
      <c r="Z220"/>
      <c r="AA220" s="67"/>
      <c r="AB220"/>
      <c r="AC220" s="67"/>
      <c r="AD220"/>
      <c r="AE220" s="67"/>
      <c r="AF220"/>
      <c r="AG220" s="67"/>
      <c r="AH220"/>
      <c r="AI220" s="67"/>
      <c r="AJ220"/>
      <c r="AK220" s="67"/>
      <c r="AL220"/>
      <c r="AM220" s="67"/>
      <c r="AN220"/>
      <c r="AO220" s="67"/>
      <c r="AP220"/>
      <c r="AQ220" s="67"/>
      <c r="AR220"/>
      <c r="AS220" s="67"/>
      <c r="AT220"/>
      <c r="AU220" s="67"/>
      <c r="AV220"/>
      <c r="AW220" s="67"/>
      <c r="AX220"/>
      <c r="AY220" s="67"/>
      <c r="AZ220"/>
      <c r="BA220" s="67"/>
      <c r="BB220"/>
      <c r="BC220" s="67"/>
      <c r="BD220"/>
      <c r="BE220" s="67"/>
      <c r="BF220"/>
      <c r="BG220" s="67"/>
      <c r="BH220"/>
      <c r="BI220" s="67"/>
      <c r="BJ220"/>
      <c r="BK220" s="67"/>
      <c r="BL220"/>
      <c r="BM220" s="67"/>
      <c r="BN220"/>
      <c r="BO220" s="67"/>
      <c r="BP220"/>
      <c r="BQ220" s="67"/>
      <c r="BR220"/>
      <c r="BS220" s="67"/>
      <c r="BT220"/>
      <c r="BU220"/>
      <c r="BV220"/>
      <c r="BW220"/>
      <c r="BX220"/>
      <c r="BY220"/>
      <c r="BZ220"/>
      <c r="CA220"/>
      <c r="CB220"/>
    </row>
    <row r="221" spans="2:80">
      <c r="B221"/>
      <c r="C221" s="67"/>
      <c r="D221"/>
      <c r="E221" s="67"/>
      <c r="F221"/>
      <c r="G221" s="67"/>
      <c r="H221"/>
      <c r="I221" s="67"/>
      <c r="J221"/>
      <c r="K221" s="67"/>
      <c r="L221"/>
      <c r="M221" s="67"/>
      <c r="N221"/>
      <c r="O221" s="67"/>
      <c r="P221"/>
      <c r="Q221" s="67"/>
      <c r="R221"/>
      <c r="S221" s="67"/>
      <c r="T221"/>
      <c r="U221" s="67"/>
      <c r="V221"/>
      <c r="W221" s="67"/>
      <c r="X221"/>
      <c r="Y221" s="67"/>
      <c r="Z221"/>
      <c r="AA221" s="67"/>
      <c r="AB221"/>
      <c r="AC221" s="67"/>
      <c r="AD221"/>
      <c r="AE221" s="67"/>
      <c r="AF221"/>
      <c r="AG221" s="67"/>
      <c r="AH221"/>
      <c r="AI221" s="67"/>
      <c r="AJ221"/>
      <c r="AK221" s="67"/>
      <c r="AL221"/>
      <c r="AM221" s="67"/>
      <c r="AN221"/>
      <c r="AO221" s="67"/>
      <c r="AP221"/>
      <c r="AQ221" s="67"/>
      <c r="AR221"/>
      <c r="AS221" s="67"/>
      <c r="AT221"/>
      <c r="AU221" s="67"/>
      <c r="AV221"/>
      <c r="AW221" s="67"/>
      <c r="AX221"/>
      <c r="AY221" s="67"/>
      <c r="AZ221"/>
      <c r="BA221" s="67"/>
      <c r="BB221"/>
      <c r="BC221" s="67"/>
      <c r="BD221"/>
      <c r="BE221" s="67"/>
      <c r="BF221"/>
      <c r="BG221" s="67"/>
      <c r="BH221"/>
      <c r="BI221" s="67"/>
      <c r="BJ221"/>
      <c r="BK221" s="67"/>
      <c r="BL221"/>
      <c r="BM221" s="67"/>
      <c r="BN221"/>
      <c r="BO221" s="67"/>
      <c r="BP221"/>
      <c r="BQ221" s="67"/>
      <c r="BR221"/>
      <c r="BS221" s="67"/>
      <c r="BT221"/>
      <c r="BU221"/>
      <c r="BV221"/>
      <c r="BW221"/>
      <c r="BX221"/>
      <c r="BY221"/>
      <c r="BZ221"/>
      <c r="CA221"/>
      <c r="CB221"/>
    </row>
    <row r="222" spans="2:80">
      <c r="B222"/>
      <c r="C222" s="67"/>
      <c r="D222"/>
      <c r="E222" s="67"/>
      <c r="F222"/>
      <c r="G222" s="67"/>
      <c r="H222"/>
      <c r="I222" s="67"/>
      <c r="J222"/>
      <c r="K222" s="67"/>
      <c r="L222"/>
      <c r="M222" s="67"/>
      <c r="N222"/>
      <c r="O222" s="67"/>
      <c r="P222"/>
      <c r="Q222" s="67"/>
      <c r="R222"/>
      <c r="S222" s="67"/>
      <c r="T222"/>
      <c r="U222" s="67"/>
      <c r="V222"/>
      <c r="W222" s="67"/>
      <c r="X222"/>
      <c r="Y222" s="67"/>
      <c r="Z222"/>
      <c r="AA222" s="67"/>
      <c r="AB222"/>
      <c r="AC222" s="67"/>
      <c r="AD222"/>
      <c r="AE222" s="67"/>
      <c r="AF222"/>
      <c r="AG222" s="67"/>
      <c r="AH222"/>
      <c r="AI222" s="67"/>
      <c r="AJ222"/>
      <c r="AK222" s="67"/>
      <c r="AL222"/>
      <c r="AM222" s="67"/>
      <c r="AN222"/>
      <c r="AO222" s="67"/>
      <c r="AP222"/>
      <c r="AQ222" s="67"/>
      <c r="AR222"/>
      <c r="AS222" s="67"/>
      <c r="AT222"/>
      <c r="AU222" s="67"/>
      <c r="AV222"/>
      <c r="AW222" s="67"/>
      <c r="AX222"/>
      <c r="AY222" s="67"/>
      <c r="AZ222"/>
      <c r="BA222" s="67"/>
      <c r="BB222"/>
      <c r="BC222" s="67"/>
      <c r="BD222"/>
      <c r="BE222" s="67"/>
      <c r="BF222"/>
      <c r="BG222" s="67"/>
      <c r="BH222"/>
      <c r="BI222" s="67"/>
      <c r="BJ222"/>
      <c r="BK222" s="67"/>
      <c r="BL222"/>
      <c r="BM222" s="67"/>
      <c r="BN222"/>
      <c r="BO222" s="67"/>
      <c r="BP222"/>
      <c r="BQ222" s="67"/>
      <c r="BR222"/>
      <c r="BS222" s="67"/>
      <c r="BT222"/>
      <c r="BU222"/>
      <c r="BV222"/>
      <c r="BW222"/>
      <c r="BX222"/>
      <c r="BY222"/>
      <c r="BZ222"/>
      <c r="CA222"/>
      <c r="CB222"/>
    </row>
    <row r="223" spans="2:80">
      <c r="B223"/>
      <c r="C223" s="67"/>
      <c r="D223"/>
      <c r="E223" s="67"/>
      <c r="F223"/>
      <c r="G223" s="67"/>
      <c r="H223"/>
      <c r="I223" s="67"/>
      <c r="J223"/>
      <c r="K223" s="67"/>
      <c r="L223"/>
      <c r="M223" s="67"/>
      <c r="N223"/>
      <c r="O223" s="67"/>
      <c r="P223"/>
      <c r="Q223" s="67"/>
      <c r="R223"/>
      <c r="S223" s="67"/>
      <c r="T223"/>
      <c r="U223" s="67"/>
      <c r="V223"/>
      <c r="W223" s="67"/>
      <c r="X223"/>
      <c r="Y223" s="67"/>
      <c r="Z223"/>
      <c r="AA223" s="67"/>
      <c r="AB223"/>
      <c r="AC223" s="67"/>
      <c r="AD223"/>
      <c r="AE223" s="67"/>
      <c r="AF223"/>
      <c r="AG223" s="67"/>
      <c r="AH223"/>
      <c r="AI223" s="67"/>
      <c r="AJ223"/>
      <c r="AK223" s="67"/>
      <c r="AL223"/>
      <c r="AM223" s="67"/>
      <c r="AN223"/>
      <c r="AO223" s="67"/>
      <c r="AP223"/>
      <c r="AQ223" s="67"/>
      <c r="AR223"/>
      <c r="AS223" s="67"/>
      <c r="AT223"/>
      <c r="AU223" s="67"/>
      <c r="AV223"/>
      <c r="AW223" s="67"/>
      <c r="AX223"/>
      <c r="AY223" s="67"/>
      <c r="AZ223"/>
      <c r="BA223" s="67"/>
      <c r="BB223"/>
      <c r="BC223" s="67"/>
      <c r="BD223"/>
      <c r="BE223" s="67"/>
      <c r="BF223"/>
      <c r="BG223" s="67"/>
      <c r="BH223"/>
      <c r="BI223" s="67"/>
      <c r="BJ223"/>
      <c r="BK223" s="67"/>
      <c r="BL223"/>
      <c r="BM223" s="67"/>
      <c r="BN223"/>
      <c r="BO223" s="67"/>
      <c r="BP223"/>
      <c r="BQ223" s="67"/>
      <c r="BR223"/>
      <c r="BS223" s="67"/>
      <c r="BT223"/>
      <c r="BU223"/>
      <c r="BV223"/>
      <c r="BW223"/>
      <c r="BX223"/>
      <c r="BY223"/>
      <c r="BZ223"/>
      <c r="CA223"/>
      <c r="CB223"/>
    </row>
    <row r="224" spans="2:80">
      <c r="B224"/>
      <c r="C224" s="67"/>
      <c r="D224"/>
      <c r="E224" s="67"/>
      <c r="F224"/>
      <c r="G224" s="67"/>
      <c r="H224"/>
      <c r="I224" s="67"/>
      <c r="J224"/>
      <c r="K224" s="67"/>
      <c r="L224"/>
      <c r="M224" s="67"/>
      <c r="N224"/>
      <c r="O224" s="67"/>
      <c r="P224"/>
      <c r="Q224" s="67"/>
      <c r="R224"/>
      <c r="S224" s="67"/>
      <c r="T224"/>
      <c r="U224" s="67"/>
      <c r="V224"/>
      <c r="W224" s="67"/>
      <c r="X224"/>
      <c r="Y224" s="67"/>
      <c r="Z224"/>
      <c r="AA224" s="67"/>
      <c r="AB224"/>
      <c r="AC224" s="67"/>
      <c r="AD224"/>
      <c r="AE224" s="67"/>
      <c r="AF224"/>
      <c r="AG224" s="67"/>
      <c r="AH224"/>
      <c r="AI224" s="67"/>
      <c r="AJ224"/>
      <c r="AK224" s="67"/>
      <c r="AL224"/>
      <c r="AM224" s="67"/>
      <c r="AN224"/>
      <c r="AO224" s="67"/>
      <c r="AP224"/>
      <c r="AQ224" s="67"/>
      <c r="AR224"/>
      <c r="AS224" s="67"/>
      <c r="AT224"/>
      <c r="AU224" s="67"/>
      <c r="AV224"/>
      <c r="AW224" s="67"/>
      <c r="AX224"/>
      <c r="AY224" s="67"/>
      <c r="AZ224"/>
      <c r="BA224" s="67"/>
      <c r="BB224"/>
      <c r="BC224" s="67"/>
      <c r="BD224"/>
      <c r="BE224" s="67"/>
      <c r="BF224"/>
      <c r="BG224" s="67"/>
      <c r="BH224"/>
      <c r="BI224" s="67"/>
      <c r="BJ224"/>
      <c r="BK224" s="67"/>
      <c r="BL224"/>
      <c r="BM224" s="67"/>
      <c r="BN224"/>
      <c r="BO224" s="67"/>
      <c r="BP224"/>
      <c r="BQ224" s="67"/>
      <c r="BR224"/>
      <c r="BS224" s="67"/>
      <c r="BT224"/>
      <c r="BU224"/>
      <c r="BV224"/>
      <c r="BW224"/>
      <c r="BX224"/>
      <c r="BY224"/>
      <c r="BZ224"/>
      <c r="CA224"/>
      <c r="CB224"/>
    </row>
    <row r="225" spans="2:80">
      <c r="B225"/>
      <c r="C225" s="67"/>
      <c r="D225"/>
      <c r="E225" s="67"/>
      <c r="F225"/>
      <c r="G225" s="67"/>
      <c r="H225"/>
      <c r="I225" s="67"/>
      <c r="J225"/>
      <c r="K225" s="67"/>
      <c r="L225"/>
      <c r="M225" s="67"/>
      <c r="N225"/>
      <c r="O225" s="67"/>
      <c r="P225"/>
      <c r="Q225" s="67"/>
      <c r="R225"/>
      <c r="S225" s="67"/>
      <c r="T225"/>
      <c r="U225" s="67"/>
      <c r="V225"/>
      <c r="W225" s="67"/>
      <c r="X225"/>
      <c r="Y225" s="67"/>
      <c r="Z225"/>
      <c r="AA225" s="67"/>
      <c r="AB225"/>
      <c r="AC225" s="67"/>
      <c r="AD225"/>
      <c r="AE225" s="67"/>
      <c r="AF225"/>
      <c r="AG225" s="67"/>
      <c r="AH225"/>
      <c r="AI225" s="67"/>
      <c r="AJ225"/>
      <c r="AK225" s="67"/>
      <c r="AL225"/>
      <c r="AM225" s="67"/>
      <c r="AN225"/>
      <c r="AO225" s="67"/>
      <c r="AP225"/>
      <c r="AQ225" s="67"/>
      <c r="AR225"/>
      <c r="AS225" s="67"/>
      <c r="AT225"/>
      <c r="AU225" s="67"/>
      <c r="AV225"/>
      <c r="AW225" s="67"/>
      <c r="AX225"/>
      <c r="AY225" s="67"/>
      <c r="AZ225"/>
      <c r="BA225" s="67"/>
      <c r="BB225"/>
      <c r="BC225" s="67"/>
      <c r="BD225"/>
      <c r="BE225" s="67"/>
      <c r="BF225"/>
      <c r="BG225" s="67"/>
      <c r="BH225"/>
      <c r="BI225" s="67"/>
      <c r="BJ225"/>
      <c r="BK225" s="67"/>
      <c r="BL225"/>
      <c r="BM225" s="67"/>
      <c r="BN225"/>
      <c r="BO225" s="67"/>
      <c r="BP225"/>
      <c r="BQ225" s="67"/>
      <c r="BR225"/>
      <c r="BS225" s="67"/>
      <c r="BT225"/>
      <c r="BU225"/>
      <c r="BV225"/>
      <c r="BW225"/>
      <c r="BX225"/>
      <c r="BY225"/>
      <c r="BZ225"/>
      <c r="CA225"/>
      <c r="CB225"/>
    </row>
    <row r="226" spans="2:80">
      <c r="B226"/>
      <c r="C226" s="67"/>
      <c r="D226"/>
      <c r="E226" s="67"/>
      <c r="F226"/>
      <c r="G226" s="67"/>
      <c r="H226"/>
      <c r="I226" s="67"/>
      <c r="J226"/>
      <c r="K226" s="67"/>
      <c r="L226"/>
      <c r="M226" s="67"/>
      <c r="N226"/>
      <c r="O226" s="67"/>
      <c r="P226"/>
      <c r="Q226" s="67"/>
      <c r="R226"/>
      <c r="S226" s="67"/>
      <c r="T226"/>
      <c r="U226" s="67"/>
      <c r="V226"/>
      <c r="W226" s="67"/>
      <c r="X226"/>
      <c r="Y226" s="67"/>
      <c r="Z226"/>
      <c r="AA226" s="67"/>
      <c r="AB226"/>
      <c r="AC226" s="67"/>
      <c r="AD226"/>
      <c r="AE226" s="67"/>
      <c r="AF226"/>
      <c r="AG226" s="67"/>
      <c r="AH226"/>
      <c r="AI226" s="67"/>
      <c r="AJ226"/>
      <c r="AK226" s="67"/>
      <c r="AL226"/>
      <c r="AM226" s="67"/>
      <c r="AN226"/>
      <c r="AO226" s="67"/>
      <c r="AP226"/>
      <c r="AQ226" s="67"/>
      <c r="AR226"/>
      <c r="AS226" s="67"/>
      <c r="AT226"/>
      <c r="AU226" s="67"/>
      <c r="AV226"/>
      <c r="AW226" s="67"/>
      <c r="AX226"/>
      <c r="AY226" s="67"/>
      <c r="AZ226"/>
      <c r="BA226" s="67"/>
      <c r="BB226"/>
      <c r="BC226" s="67"/>
      <c r="BD226"/>
      <c r="BE226" s="67"/>
      <c r="BF226"/>
      <c r="BG226" s="67"/>
      <c r="BH226"/>
      <c r="BI226" s="67"/>
      <c r="BJ226"/>
      <c r="BK226" s="67"/>
      <c r="BL226"/>
      <c r="BM226" s="67"/>
      <c r="BN226"/>
      <c r="BO226" s="67"/>
      <c r="BP226"/>
      <c r="BQ226" s="67"/>
      <c r="BR226"/>
      <c r="BS226" s="67"/>
      <c r="BT226"/>
      <c r="BU226"/>
      <c r="BV226"/>
      <c r="BW226"/>
      <c r="BX226"/>
      <c r="BY226"/>
      <c r="BZ226"/>
      <c r="CA226"/>
      <c r="CB226"/>
    </row>
    <row r="227" spans="2:80">
      <c r="B227"/>
      <c r="C227" s="67"/>
      <c r="D227"/>
      <c r="E227" s="67"/>
      <c r="F227"/>
      <c r="G227" s="67"/>
      <c r="H227"/>
      <c r="I227" s="67"/>
      <c r="J227"/>
      <c r="K227" s="67"/>
      <c r="L227"/>
      <c r="M227" s="67"/>
      <c r="N227"/>
      <c r="O227" s="67"/>
      <c r="P227"/>
      <c r="Q227" s="67"/>
      <c r="R227"/>
      <c r="S227" s="67"/>
      <c r="T227"/>
      <c r="U227" s="67"/>
      <c r="V227"/>
      <c r="W227" s="67"/>
      <c r="X227"/>
      <c r="Y227" s="67"/>
      <c r="Z227"/>
      <c r="AA227" s="67"/>
      <c r="AB227"/>
      <c r="AC227" s="67"/>
      <c r="AD227"/>
      <c r="AE227" s="67"/>
      <c r="AF227"/>
      <c r="AG227" s="67"/>
      <c r="AH227"/>
      <c r="AI227" s="67"/>
      <c r="AJ227"/>
      <c r="AK227" s="67"/>
      <c r="AL227"/>
      <c r="AM227" s="67"/>
      <c r="AN227"/>
      <c r="AO227" s="67"/>
      <c r="AP227"/>
      <c r="AQ227" s="67"/>
      <c r="AR227"/>
      <c r="AS227" s="67"/>
      <c r="AT227"/>
      <c r="AU227" s="67"/>
      <c r="AV227"/>
      <c r="AW227" s="67"/>
      <c r="AX227"/>
      <c r="AY227" s="67"/>
      <c r="AZ227"/>
      <c r="BA227" s="67"/>
      <c r="BB227"/>
      <c r="BC227" s="67"/>
      <c r="BD227"/>
      <c r="BE227" s="67"/>
      <c r="BF227"/>
      <c r="BG227" s="67"/>
      <c r="BH227"/>
      <c r="BI227" s="67"/>
      <c r="BJ227"/>
      <c r="BK227" s="67"/>
      <c r="BL227"/>
      <c r="BM227" s="67"/>
      <c r="BN227"/>
      <c r="BO227" s="67"/>
      <c r="BP227"/>
      <c r="BQ227" s="67"/>
      <c r="BR227"/>
      <c r="BS227" s="67"/>
      <c r="BT227"/>
      <c r="BU227"/>
      <c r="BV227"/>
      <c r="BW227"/>
      <c r="BX227"/>
      <c r="BY227"/>
      <c r="BZ227"/>
      <c r="CA227"/>
      <c r="CB227"/>
    </row>
    <row r="228" spans="2:80">
      <c r="B228"/>
      <c r="C228" s="67"/>
      <c r="D228"/>
      <c r="E228" s="67"/>
      <c r="F228"/>
      <c r="G228" s="67"/>
      <c r="H228"/>
      <c r="I228" s="67"/>
      <c r="J228"/>
      <c r="K228" s="67"/>
      <c r="L228"/>
      <c r="M228" s="67"/>
      <c r="N228"/>
      <c r="O228" s="67"/>
      <c r="P228"/>
      <c r="Q228" s="67"/>
      <c r="R228"/>
      <c r="S228" s="67"/>
      <c r="T228"/>
      <c r="U228" s="67"/>
      <c r="V228"/>
      <c r="W228" s="67"/>
      <c r="X228"/>
      <c r="Y228" s="67"/>
      <c r="Z228"/>
      <c r="AA228" s="67"/>
      <c r="AB228"/>
      <c r="AC228" s="67"/>
      <c r="AD228"/>
      <c r="AE228" s="67"/>
      <c r="AF228"/>
      <c r="AG228" s="67"/>
      <c r="AH228"/>
      <c r="AI228" s="67"/>
      <c r="AJ228"/>
      <c r="AK228" s="67"/>
      <c r="AL228"/>
      <c r="AM228" s="67"/>
      <c r="AN228"/>
      <c r="AO228" s="67"/>
      <c r="AP228"/>
      <c r="AQ228" s="67"/>
      <c r="AR228"/>
      <c r="AS228" s="67"/>
      <c r="AT228"/>
      <c r="AU228" s="67"/>
      <c r="AV228"/>
      <c r="AW228" s="67"/>
      <c r="AX228"/>
      <c r="AY228" s="67"/>
      <c r="AZ228"/>
      <c r="BA228" s="67"/>
      <c r="BB228"/>
      <c r="BC228" s="67"/>
      <c r="BD228"/>
      <c r="BE228" s="67"/>
      <c r="BF228"/>
      <c r="BG228" s="67"/>
      <c r="BH228"/>
      <c r="BI228" s="67"/>
      <c r="BJ228"/>
      <c r="BK228" s="67"/>
      <c r="BL228"/>
      <c r="BM228" s="67"/>
      <c r="BN228"/>
      <c r="BO228" s="67"/>
      <c r="BP228"/>
      <c r="BQ228" s="67"/>
      <c r="BR228"/>
      <c r="BS228" s="67"/>
      <c r="BT228"/>
      <c r="BU228"/>
      <c r="BV228"/>
      <c r="BW228"/>
      <c r="BX228"/>
      <c r="BY228"/>
      <c r="BZ228"/>
      <c r="CA228"/>
      <c r="CB228"/>
    </row>
    <row r="229" spans="2:80">
      <c r="B229"/>
      <c r="C229" s="67"/>
      <c r="D229"/>
      <c r="E229" s="67"/>
      <c r="F229"/>
      <c r="G229" s="67"/>
      <c r="H229"/>
      <c r="I229" s="67"/>
      <c r="J229"/>
      <c r="K229" s="67"/>
      <c r="L229"/>
      <c r="M229" s="67"/>
      <c r="N229"/>
      <c r="O229" s="67"/>
      <c r="P229"/>
      <c r="Q229" s="67"/>
      <c r="R229"/>
      <c r="S229" s="67"/>
      <c r="T229"/>
      <c r="U229" s="67"/>
      <c r="V229"/>
      <c r="W229" s="67"/>
      <c r="X229"/>
      <c r="Y229" s="67"/>
      <c r="Z229"/>
      <c r="AA229" s="67"/>
      <c r="AB229"/>
      <c r="AC229" s="67"/>
      <c r="AD229"/>
      <c r="AE229" s="67"/>
      <c r="AF229"/>
      <c r="AG229" s="67"/>
      <c r="AH229"/>
      <c r="AI229" s="67"/>
      <c r="AJ229"/>
      <c r="AK229" s="67"/>
      <c r="AL229"/>
      <c r="AM229" s="67"/>
      <c r="AN229"/>
      <c r="AO229" s="67"/>
      <c r="AP229"/>
      <c r="AQ229" s="67"/>
      <c r="AR229"/>
      <c r="AS229" s="67"/>
      <c r="AT229"/>
      <c r="AU229" s="67"/>
      <c r="AV229"/>
      <c r="AW229" s="67"/>
      <c r="AX229"/>
      <c r="AY229" s="67"/>
      <c r="AZ229"/>
      <c r="BA229" s="67"/>
      <c r="BB229"/>
      <c r="BC229" s="67"/>
      <c r="BD229"/>
      <c r="BE229" s="67"/>
      <c r="BF229"/>
      <c r="BG229" s="67"/>
      <c r="BH229"/>
      <c r="BI229" s="67"/>
      <c r="BJ229"/>
      <c r="BK229" s="67"/>
      <c r="BL229"/>
      <c r="BM229" s="67"/>
      <c r="BN229"/>
      <c r="BO229" s="67"/>
      <c r="BP229"/>
      <c r="BQ229" s="67"/>
      <c r="BR229"/>
      <c r="BS229" s="67"/>
      <c r="BT229"/>
      <c r="BU229"/>
      <c r="BV229"/>
      <c r="BW229"/>
      <c r="BX229"/>
      <c r="BY229"/>
      <c r="BZ229"/>
      <c r="CA229"/>
      <c r="CB229"/>
    </row>
    <row r="230" spans="2:80">
      <c r="B230"/>
      <c r="C230" s="67"/>
      <c r="D230"/>
      <c r="E230" s="67"/>
      <c r="F230"/>
      <c r="G230" s="67"/>
      <c r="H230"/>
      <c r="I230" s="67"/>
      <c r="J230"/>
      <c r="K230" s="67"/>
      <c r="L230"/>
      <c r="M230" s="67"/>
      <c r="N230"/>
      <c r="O230" s="67"/>
      <c r="P230"/>
      <c r="Q230" s="67"/>
      <c r="R230"/>
      <c r="S230" s="67"/>
      <c r="T230"/>
      <c r="U230" s="67"/>
      <c r="V230"/>
      <c r="W230" s="67"/>
      <c r="X230"/>
      <c r="Y230" s="67"/>
      <c r="Z230"/>
      <c r="AA230" s="67"/>
      <c r="AB230"/>
      <c r="AC230" s="67"/>
      <c r="AD230"/>
      <c r="AE230" s="67"/>
      <c r="AF230"/>
      <c r="AG230" s="67"/>
      <c r="AH230"/>
      <c r="AI230" s="67"/>
      <c r="AJ230"/>
      <c r="AK230" s="67"/>
      <c r="AL230"/>
      <c r="AM230" s="67"/>
      <c r="AN230"/>
      <c r="AO230" s="67"/>
      <c r="AP230"/>
      <c r="AQ230" s="67"/>
      <c r="AR230"/>
      <c r="AS230" s="67"/>
      <c r="AT230"/>
      <c r="AU230" s="67"/>
      <c r="AV230"/>
      <c r="AW230" s="67"/>
      <c r="AX230"/>
      <c r="AY230" s="67"/>
      <c r="AZ230"/>
      <c r="BA230" s="67"/>
      <c r="BB230"/>
      <c r="BC230" s="67"/>
      <c r="BD230"/>
      <c r="BE230" s="67"/>
      <c r="BF230"/>
      <c r="BG230" s="67"/>
      <c r="BH230"/>
      <c r="BI230" s="67"/>
      <c r="BJ230"/>
      <c r="BK230" s="67"/>
      <c r="BL230"/>
      <c r="BM230" s="67"/>
      <c r="BN230"/>
      <c r="BO230" s="67"/>
      <c r="BP230"/>
      <c r="BQ230" s="67"/>
      <c r="BR230"/>
      <c r="BS230" s="67"/>
      <c r="BT230"/>
      <c r="BU230"/>
      <c r="BV230"/>
      <c r="BW230"/>
      <c r="BX230"/>
      <c r="BY230"/>
      <c r="BZ230"/>
      <c r="CA230"/>
      <c r="CB230"/>
    </row>
    <row r="231" spans="2:80">
      <c r="B231"/>
      <c r="C231" s="67"/>
      <c r="D231"/>
      <c r="E231" s="67"/>
      <c r="F231"/>
      <c r="G231" s="67"/>
      <c r="H231"/>
      <c r="I231" s="67"/>
      <c r="J231"/>
      <c r="K231" s="67"/>
      <c r="L231"/>
      <c r="M231" s="67"/>
      <c r="N231"/>
      <c r="O231" s="67"/>
      <c r="P231"/>
      <c r="Q231" s="67"/>
      <c r="R231"/>
      <c r="S231" s="67"/>
      <c r="T231"/>
      <c r="U231" s="67"/>
      <c r="V231"/>
      <c r="W231" s="67"/>
      <c r="X231"/>
      <c r="Y231" s="67"/>
      <c r="Z231"/>
      <c r="AA231" s="67"/>
      <c r="AB231"/>
      <c r="AC231" s="67"/>
      <c r="AD231"/>
      <c r="AE231" s="67"/>
      <c r="AF231"/>
      <c r="AG231" s="67"/>
      <c r="AH231"/>
      <c r="AI231" s="67"/>
      <c r="AJ231"/>
      <c r="AK231" s="67"/>
      <c r="AL231"/>
      <c r="AM231" s="67"/>
      <c r="AN231"/>
      <c r="AO231" s="67"/>
      <c r="AP231"/>
      <c r="AQ231" s="67"/>
      <c r="AR231"/>
      <c r="AS231" s="67"/>
      <c r="AT231"/>
      <c r="AU231" s="67"/>
      <c r="AV231"/>
      <c r="AW231" s="67"/>
      <c r="AX231"/>
      <c r="AY231" s="67"/>
      <c r="AZ231"/>
      <c r="BA231" s="67"/>
      <c r="BB231"/>
      <c r="BC231" s="67"/>
      <c r="BD231"/>
      <c r="BE231" s="67"/>
      <c r="BF231"/>
      <c r="BG231" s="67"/>
      <c r="BH231"/>
      <c r="BI231" s="67"/>
      <c r="BJ231"/>
      <c r="BK231" s="67"/>
      <c r="BL231"/>
      <c r="BM231" s="67"/>
      <c r="BN231"/>
      <c r="BO231" s="67"/>
      <c r="BP231"/>
      <c r="BQ231" s="67"/>
      <c r="BR231"/>
      <c r="BS231" s="67"/>
      <c r="BT231"/>
      <c r="BU231"/>
      <c r="BV231"/>
      <c r="BW231"/>
      <c r="BX231"/>
      <c r="BY231"/>
      <c r="BZ231"/>
      <c r="CA231"/>
      <c r="CB231"/>
    </row>
    <row r="232" spans="2:80">
      <c r="B232"/>
      <c r="C232" s="67"/>
      <c r="D232"/>
      <c r="E232" s="67"/>
      <c r="F232"/>
      <c r="G232" s="67"/>
      <c r="H232"/>
      <c r="I232" s="67"/>
      <c r="J232"/>
      <c r="K232" s="67"/>
      <c r="L232"/>
      <c r="M232" s="67"/>
      <c r="N232"/>
      <c r="O232" s="67"/>
      <c r="P232"/>
      <c r="Q232" s="67"/>
      <c r="R232"/>
      <c r="S232" s="67"/>
      <c r="T232"/>
      <c r="U232" s="67"/>
      <c r="V232"/>
      <c r="W232" s="67"/>
      <c r="X232"/>
      <c r="Y232" s="67"/>
      <c r="Z232"/>
      <c r="AA232" s="67"/>
      <c r="AB232"/>
      <c r="AC232" s="67"/>
      <c r="AD232"/>
      <c r="AE232" s="67"/>
      <c r="AF232"/>
      <c r="AG232" s="67"/>
      <c r="AH232"/>
      <c r="AI232" s="67"/>
      <c r="AJ232"/>
      <c r="AK232" s="67"/>
      <c r="AL232"/>
      <c r="AM232" s="67"/>
      <c r="AN232"/>
      <c r="AO232" s="67"/>
      <c r="AP232"/>
      <c r="AQ232" s="67"/>
      <c r="AR232"/>
      <c r="AS232" s="67"/>
      <c r="AT232"/>
      <c r="AU232" s="67"/>
      <c r="AV232"/>
      <c r="AW232" s="67"/>
      <c r="AX232"/>
      <c r="AY232" s="67"/>
      <c r="AZ232"/>
      <c r="BA232" s="67"/>
      <c r="BB232"/>
      <c r="BC232" s="67"/>
      <c r="BD232"/>
      <c r="BE232" s="67"/>
      <c r="BF232"/>
      <c r="BG232" s="67"/>
      <c r="BH232"/>
      <c r="BI232" s="67"/>
      <c r="BJ232"/>
      <c r="BK232" s="67"/>
      <c r="BL232"/>
      <c r="BM232" s="67"/>
      <c r="BN232"/>
      <c r="BO232" s="67"/>
      <c r="BP232"/>
      <c r="BQ232" s="67"/>
      <c r="BR232"/>
      <c r="BS232" s="67"/>
      <c r="BT232"/>
      <c r="BU232"/>
      <c r="BV232"/>
      <c r="BW232"/>
      <c r="BX232"/>
      <c r="BY232"/>
      <c r="BZ232"/>
      <c r="CA232"/>
      <c r="CB232"/>
    </row>
    <row r="233" spans="2:80">
      <c r="B233"/>
      <c r="C233" s="67"/>
      <c r="D233"/>
      <c r="E233" s="67"/>
      <c r="F233"/>
      <c r="G233" s="67"/>
      <c r="H233"/>
      <c r="I233" s="67"/>
      <c r="J233"/>
      <c r="K233" s="67"/>
      <c r="L233"/>
      <c r="M233" s="67"/>
      <c r="N233"/>
      <c r="O233" s="67"/>
      <c r="P233"/>
      <c r="Q233" s="67"/>
      <c r="R233"/>
      <c r="S233" s="67"/>
      <c r="T233"/>
      <c r="U233" s="67"/>
      <c r="V233"/>
      <c r="W233" s="67"/>
      <c r="X233"/>
      <c r="Y233" s="67"/>
      <c r="Z233"/>
      <c r="AA233" s="67"/>
      <c r="AB233"/>
      <c r="AC233" s="67"/>
      <c r="AD233"/>
      <c r="AE233" s="67"/>
      <c r="AF233"/>
      <c r="AG233" s="67"/>
      <c r="AH233"/>
      <c r="AI233" s="67"/>
      <c r="AJ233"/>
      <c r="AK233" s="67"/>
      <c r="AL233"/>
      <c r="AM233" s="67"/>
      <c r="AN233"/>
      <c r="AO233" s="67"/>
      <c r="AP233"/>
      <c r="AQ233" s="67"/>
      <c r="AR233"/>
      <c r="AS233" s="67"/>
      <c r="AT233"/>
      <c r="AU233" s="67"/>
      <c r="AV233"/>
      <c r="AW233" s="67"/>
      <c r="AX233"/>
      <c r="AY233" s="67"/>
      <c r="AZ233"/>
      <c r="BA233" s="67"/>
      <c r="BB233"/>
      <c r="BC233" s="67"/>
      <c r="BD233"/>
      <c r="BE233" s="67"/>
      <c r="BF233"/>
      <c r="BG233" s="67"/>
      <c r="BH233"/>
      <c r="BI233" s="67"/>
      <c r="BJ233"/>
      <c r="BK233" s="67"/>
      <c r="BL233"/>
      <c r="BM233" s="67"/>
      <c r="BN233"/>
      <c r="BO233" s="67"/>
      <c r="BP233"/>
      <c r="BQ233" s="67"/>
      <c r="BR233"/>
      <c r="BS233" s="67"/>
      <c r="BT233"/>
      <c r="BU233"/>
      <c r="BV233"/>
      <c r="BW233"/>
      <c r="BX233"/>
      <c r="BY233"/>
      <c r="BZ233"/>
      <c r="CA233"/>
      <c r="CB233"/>
    </row>
    <row r="234" spans="2:80">
      <c r="B234"/>
      <c r="C234" s="67"/>
      <c r="D234"/>
      <c r="E234" s="67"/>
      <c r="F234"/>
      <c r="G234" s="67"/>
      <c r="H234"/>
      <c r="I234" s="67"/>
      <c r="J234"/>
      <c r="K234" s="67"/>
      <c r="L234"/>
      <c r="M234" s="67"/>
      <c r="N234"/>
      <c r="O234" s="67"/>
      <c r="P234"/>
      <c r="Q234" s="67"/>
      <c r="R234"/>
      <c r="S234" s="67"/>
      <c r="T234"/>
      <c r="U234" s="67"/>
      <c r="V234"/>
      <c r="W234" s="67"/>
      <c r="X234"/>
      <c r="Y234" s="67"/>
      <c r="Z234"/>
      <c r="AA234" s="67"/>
      <c r="AB234"/>
      <c r="AC234" s="67"/>
      <c r="AD234"/>
      <c r="AE234" s="67"/>
      <c r="AF234"/>
      <c r="AG234" s="67"/>
      <c r="AH234"/>
      <c r="AI234" s="67"/>
      <c r="AJ234"/>
      <c r="AK234" s="67"/>
      <c r="AL234"/>
      <c r="AM234" s="67"/>
      <c r="AN234"/>
      <c r="AO234" s="67"/>
      <c r="AP234"/>
      <c r="AQ234" s="67"/>
      <c r="AR234"/>
      <c r="AS234" s="67"/>
      <c r="AT234"/>
      <c r="AU234" s="67"/>
      <c r="AV234"/>
      <c r="AW234" s="67"/>
      <c r="AX234"/>
      <c r="AY234" s="67"/>
      <c r="AZ234"/>
      <c r="BA234" s="67"/>
      <c r="BB234"/>
      <c r="BC234" s="67"/>
      <c r="BD234"/>
      <c r="BE234" s="67"/>
      <c r="BF234"/>
      <c r="BG234" s="67"/>
      <c r="BH234"/>
      <c r="BI234" s="67"/>
      <c r="BJ234"/>
      <c r="BK234" s="67"/>
      <c r="BL234"/>
      <c r="BM234" s="67"/>
      <c r="BN234"/>
      <c r="BO234" s="67"/>
      <c r="BP234"/>
      <c r="BQ234" s="67"/>
      <c r="BR234"/>
      <c r="BS234" s="67"/>
      <c r="BT234"/>
      <c r="BU234"/>
      <c r="BV234"/>
      <c r="BW234"/>
      <c r="BX234"/>
      <c r="BY234"/>
      <c r="BZ234"/>
      <c r="CA234"/>
      <c r="CB234"/>
    </row>
    <row r="235" spans="2:80">
      <c r="B235"/>
      <c r="C235" s="67"/>
      <c r="D235"/>
      <c r="E235" s="67"/>
      <c r="F235"/>
      <c r="G235" s="67"/>
      <c r="H235"/>
      <c r="I235" s="67"/>
      <c r="J235"/>
      <c r="K235" s="67"/>
      <c r="L235"/>
      <c r="M235" s="67"/>
      <c r="N235"/>
      <c r="O235" s="67"/>
      <c r="P235"/>
      <c r="Q235" s="67"/>
      <c r="R235"/>
      <c r="S235" s="67"/>
      <c r="T235"/>
      <c r="U235" s="67"/>
      <c r="V235"/>
      <c r="W235" s="67"/>
      <c r="X235"/>
      <c r="Y235" s="67"/>
      <c r="Z235"/>
      <c r="AA235" s="67"/>
      <c r="AB235"/>
      <c r="AC235" s="67"/>
      <c r="AD235"/>
      <c r="AE235" s="67"/>
      <c r="AF235"/>
      <c r="AG235" s="67"/>
      <c r="AH235"/>
      <c r="AI235" s="67"/>
      <c r="AJ235"/>
      <c r="AK235" s="67"/>
      <c r="AL235"/>
      <c r="AM235" s="67"/>
      <c r="AN235"/>
      <c r="AO235" s="67"/>
      <c r="AP235"/>
      <c r="AQ235" s="67"/>
      <c r="AR235"/>
      <c r="AS235" s="67"/>
      <c r="AT235"/>
      <c r="AU235" s="67"/>
      <c r="AV235"/>
      <c r="AW235" s="67"/>
      <c r="AX235"/>
      <c r="AY235" s="67"/>
      <c r="AZ235"/>
      <c r="BA235" s="67"/>
      <c r="BB235"/>
      <c r="BC235" s="67"/>
      <c r="BD235"/>
      <c r="BE235" s="67"/>
      <c r="BF235"/>
      <c r="BG235" s="67"/>
      <c r="BH235"/>
      <c r="BI235" s="67"/>
      <c r="BJ235"/>
      <c r="BK235" s="67"/>
      <c r="BL235"/>
      <c r="BM235" s="67"/>
      <c r="BN235"/>
      <c r="BO235" s="67"/>
      <c r="BP235"/>
      <c r="BQ235" s="67"/>
      <c r="BR235"/>
      <c r="BS235" s="67"/>
      <c r="BT235"/>
      <c r="BU235"/>
      <c r="BV235"/>
      <c r="BW235"/>
      <c r="BX235"/>
      <c r="BY235"/>
      <c r="BZ235"/>
      <c r="CA235"/>
      <c r="CB235"/>
    </row>
    <row r="236" spans="2:80">
      <c r="B236"/>
      <c r="C236" s="67"/>
      <c r="D236"/>
      <c r="E236" s="67"/>
      <c r="F236"/>
      <c r="G236" s="67"/>
      <c r="H236"/>
      <c r="I236" s="67"/>
      <c r="J236"/>
      <c r="K236" s="67"/>
      <c r="L236"/>
      <c r="M236" s="67"/>
      <c r="N236"/>
      <c r="O236" s="67"/>
      <c r="P236"/>
      <c r="Q236" s="67"/>
      <c r="R236"/>
      <c r="S236" s="67"/>
      <c r="T236"/>
      <c r="U236" s="67"/>
      <c r="V236"/>
      <c r="W236" s="67"/>
      <c r="X236"/>
      <c r="Y236" s="67"/>
      <c r="Z236"/>
      <c r="AA236" s="67"/>
      <c r="AB236"/>
      <c r="AC236" s="67"/>
      <c r="AD236"/>
      <c r="AE236" s="67"/>
      <c r="AF236"/>
      <c r="AG236" s="67"/>
      <c r="AH236"/>
      <c r="AI236" s="67"/>
      <c r="AJ236"/>
      <c r="AK236" s="67"/>
      <c r="AL236"/>
      <c r="AM236" s="67"/>
      <c r="AN236"/>
      <c r="AO236" s="67"/>
      <c r="AP236"/>
      <c r="AQ236" s="67"/>
      <c r="AR236"/>
      <c r="AS236" s="67"/>
      <c r="AT236"/>
      <c r="AU236" s="67"/>
      <c r="AV236"/>
      <c r="AW236" s="67"/>
      <c r="AX236"/>
      <c r="AY236" s="67"/>
      <c r="AZ236"/>
      <c r="BA236" s="67"/>
      <c r="BB236"/>
      <c r="BC236" s="67"/>
      <c r="BD236"/>
      <c r="BE236" s="67"/>
      <c r="BF236"/>
      <c r="BG236" s="67"/>
      <c r="BH236"/>
      <c r="BI236" s="67"/>
      <c r="BJ236"/>
      <c r="BK236" s="67"/>
      <c r="BL236"/>
      <c r="BM236" s="67"/>
      <c r="BN236"/>
      <c r="BO236" s="67"/>
      <c r="BP236"/>
      <c r="BQ236" s="67"/>
      <c r="BR236"/>
      <c r="BS236" s="67"/>
      <c r="BT236"/>
      <c r="BU236"/>
      <c r="BV236"/>
      <c r="BW236"/>
      <c r="BX236"/>
      <c r="BY236"/>
      <c r="BZ236"/>
      <c r="CA236"/>
      <c r="CB236"/>
    </row>
    <row r="237" spans="2:80">
      <c r="B237"/>
      <c r="C237" s="67"/>
      <c r="D237"/>
      <c r="E237" s="67"/>
      <c r="F237"/>
      <c r="G237" s="67"/>
      <c r="H237"/>
      <c r="I237" s="67"/>
      <c r="J237"/>
      <c r="K237" s="67"/>
      <c r="L237"/>
      <c r="M237" s="67"/>
      <c r="N237"/>
      <c r="O237" s="67"/>
      <c r="P237"/>
      <c r="Q237" s="67"/>
      <c r="R237"/>
      <c r="S237" s="67"/>
      <c r="T237"/>
      <c r="U237" s="67"/>
      <c r="V237"/>
      <c r="W237" s="67"/>
      <c r="X237"/>
      <c r="Y237" s="67"/>
      <c r="Z237"/>
      <c r="AA237" s="67"/>
      <c r="AB237"/>
      <c r="AC237" s="67"/>
      <c r="AD237"/>
      <c r="AE237" s="67"/>
      <c r="AF237"/>
      <c r="AG237" s="67"/>
      <c r="AH237"/>
      <c r="AI237" s="67"/>
      <c r="AJ237"/>
      <c r="AK237" s="67"/>
      <c r="AL237"/>
      <c r="AM237" s="67"/>
      <c r="AN237"/>
      <c r="AO237" s="67"/>
      <c r="AP237"/>
      <c r="AQ237" s="67"/>
      <c r="AR237"/>
      <c r="AS237" s="67"/>
      <c r="AT237"/>
      <c r="AU237" s="67"/>
      <c r="AV237"/>
      <c r="AW237" s="67"/>
      <c r="AX237"/>
      <c r="AY237" s="67"/>
      <c r="AZ237"/>
      <c r="BA237" s="67"/>
      <c r="BB237"/>
      <c r="BC237" s="67"/>
      <c r="BD237"/>
      <c r="BE237" s="67"/>
      <c r="BF237"/>
      <c r="BG237" s="67"/>
      <c r="BH237"/>
      <c r="BI237" s="67"/>
      <c r="BJ237"/>
      <c r="BK237" s="67"/>
      <c r="BL237"/>
      <c r="BM237" s="67"/>
      <c r="BN237"/>
      <c r="BO237" s="67"/>
      <c r="BP237"/>
      <c r="BQ237" s="67"/>
      <c r="BR237"/>
      <c r="BS237" s="67"/>
      <c r="BT237"/>
      <c r="BU237"/>
      <c r="BV237"/>
      <c r="BW237"/>
      <c r="BX237"/>
      <c r="BY237"/>
      <c r="BZ237"/>
      <c r="CA237"/>
      <c r="CB237"/>
    </row>
    <row r="238" spans="2:80">
      <c r="B238"/>
      <c r="C238" s="67"/>
      <c r="D238"/>
      <c r="E238" s="67"/>
      <c r="F238"/>
      <c r="G238" s="67"/>
      <c r="H238"/>
      <c r="I238" s="67"/>
      <c r="J238"/>
      <c r="K238" s="67"/>
      <c r="L238"/>
      <c r="M238" s="67"/>
      <c r="N238"/>
      <c r="O238" s="67"/>
      <c r="P238"/>
      <c r="Q238" s="67"/>
      <c r="R238"/>
      <c r="S238" s="67"/>
      <c r="T238"/>
      <c r="U238" s="67"/>
      <c r="V238"/>
      <c r="W238" s="67"/>
      <c r="X238"/>
      <c r="Y238" s="67"/>
      <c r="Z238"/>
      <c r="AA238" s="67"/>
      <c r="AB238"/>
      <c r="AC238" s="67"/>
      <c r="AD238"/>
      <c r="AE238" s="67"/>
      <c r="AF238"/>
      <c r="AG238" s="67"/>
      <c r="AH238"/>
      <c r="AI238" s="67"/>
      <c r="AJ238"/>
      <c r="AK238" s="67"/>
      <c r="AL238"/>
      <c r="AM238" s="67"/>
      <c r="AN238"/>
      <c r="AO238" s="67"/>
      <c r="AP238"/>
      <c r="AQ238" s="67"/>
      <c r="AR238"/>
      <c r="AS238" s="67"/>
      <c r="AT238"/>
      <c r="AU238" s="67"/>
      <c r="AV238"/>
      <c r="AW238" s="67"/>
      <c r="AX238"/>
      <c r="AY238" s="67"/>
      <c r="AZ238"/>
      <c r="BA238" s="67"/>
      <c r="BB238"/>
      <c r="BC238" s="67"/>
      <c r="BD238"/>
      <c r="BE238" s="67"/>
      <c r="BF238"/>
      <c r="BG238" s="67"/>
      <c r="BH238"/>
      <c r="BI238" s="67"/>
      <c r="BJ238"/>
      <c r="BK238" s="67"/>
      <c r="BL238"/>
      <c r="BM238" s="67"/>
      <c r="BN238"/>
      <c r="BO238" s="67"/>
      <c r="BP238"/>
      <c r="BQ238" s="67"/>
      <c r="BR238"/>
      <c r="BS238" s="67"/>
      <c r="BT238"/>
      <c r="BU238"/>
      <c r="BV238"/>
      <c r="BW238"/>
      <c r="BX238"/>
      <c r="BY238"/>
      <c r="BZ238"/>
      <c r="CA238"/>
      <c r="CB238"/>
    </row>
    <row r="239" spans="2:80">
      <c r="B239"/>
      <c r="C239" s="67"/>
      <c r="D239"/>
      <c r="E239" s="67"/>
      <c r="F239"/>
      <c r="G239" s="67"/>
      <c r="H239"/>
      <c r="I239" s="67"/>
      <c r="J239"/>
      <c r="K239" s="67"/>
      <c r="L239"/>
      <c r="M239" s="67"/>
      <c r="N239"/>
      <c r="O239" s="67"/>
      <c r="P239"/>
      <c r="Q239" s="67"/>
      <c r="R239"/>
      <c r="S239" s="67"/>
      <c r="T239"/>
      <c r="U239" s="67"/>
      <c r="V239"/>
      <c r="W239" s="67"/>
      <c r="X239"/>
      <c r="Y239" s="67"/>
      <c r="Z239"/>
      <c r="AA239" s="67"/>
      <c r="AB239"/>
      <c r="AC239" s="67"/>
      <c r="AD239"/>
      <c r="AE239" s="67"/>
      <c r="AF239"/>
      <c r="AG239" s="67"/>
      <c r="AH239"/>
      <c r="AI239" s="67"/>
      <c r="AJ239"/>
      <c r="AK239" s="67"/>
      <c r="AL239"/>
      <c r="AM239" s="67"/>
      <c r="AN239"/>
      <c r="AO239" s="67"/>
      <c r="AP239"/>
      <c r="AQ239" s="67"/>
      <c r="AR239"/>
      <c r="AS239" s="67"/>
      <c r="AT239"/>
      <c r="AU239" s="67"/>
      <c r="AV239"/>
      <c r="AW239" s="67"/>
      <c r="AX239"/>
      <c r="AY239" s="67"/>
      <c r="AZ239"/>
      <c r="BA239" s="67"/>
      <c r="BB239"/>
      <c r="BC239" s="67"/>
      <c r="BD239"/>
      <c r="BE239" s="67"/>
      <c r="BF239"/>
      <c r="BG239" s="67"/>
      <c r="BH239"/>
      <c r="BI239" s="67"/>
      <c r="BJ239"/>
      <c r="BK239" s="67"/>
      <c r="BL239"/>
      <c r="BM239" s="67"/>
      <c r="BN239"/>
      <c r="BO239" s="67"/>
      <c r="BP239"/>
      <c r="BQ239" s="67"/>
      <c r="BR239"/>
      <c r="BS239" s="67"/>
      <c r="BT239"/>
      <c r="BU239"/>
      <c r="BV239"/>
      <c r="BW239"/>
      <c r="BX239"/>
      <c r="BY239"/>
      <c r="BZ239"/>
      <c r="CA239"/>
      <c r="CB239"/>
    </row>
    <row r="240" spans="2:80">
      <c r="B240"/>
      <c r="C240" s="67"/>
      <c r="D240"/>
      <c r="E240" s="67"/>
      <c r="F240"/>
      <c r="G240" s="67"/>
      <c r="H240"/>
      <c r="I240" s="67"/>
      <c r="J240"/>
      <c r="K240" s="67"/>
      <c r="L240"/>
      <c r="M240" s="67"/>
      <c r="N240"/>
      <c r="O240" s="67"/>
      <c r="P240"/>
      <c r="Q240" s="67"/>
      <c r="R240"/>
      <c r="S240" s="67"/>
      <c r="T240"/>
      <c r="U240" s="67"/>
      <c r="V240"/>
      <c r="W240" s="67"/>
      <c r="X240"/>
      <c r="Y240" s="67"/>
      <c r="Z240"/>
      <c r="AA240" s="67"/>
      <c r="AB240"/>
      <c r="AC240" s="67"/>
      <c r="AD240"/>
      <c r="AE240" s="67"/>
      <c r="AF240"/>
      <c r="AG240" s="67"/>
      <c r="AH240"/>
      <c r="AI240" s="67"/>
      <c r="AJ240"/>
      <c r="AK240" s="67"/>
      <c r="AL240"/>
      <c r="AM240" s="67"/>
      <c r="AN240"/>
      <c r="AO240" s="67"/>
      <c r="AP240"/>
      <c r="AQ240" s="67"/>
      <c r="AR240"/>
      <c r="AS240" s="67"/>
      <c r="AT240"/>
      <c r="AU240" s="67"/>
      <c r="AV240"/>
      <c r="AW240" s="67"/>
      <c r="AX240"/>
      <c r="AY240" s="67"/>
      <c r="AZ240"/>
      <c r="BA240" s="67"/>
      <c r="BB240"/>
      <c r="BC240" s="67"/>
      <c r="BD240"/>
      <c r="BE240" s="67"/>
      <c r="BF240"/>
      <c r="BG240" s="67"/>
      <c r="BH240"/>
      <c r="BI240" s="67"/>
      <c r="BJ240"/>
      <c r="BK240" s="67"/>
      <c r="BL240"/>
      <c r="BM240" s="67"/>
      <c r="BN240"/>
      <c r="BO240" s="67"/>
      <c r="BP240"/>
      <c r="BQ240" s="67"/>
      <c r="BR240"/>
      <c r="BS240" s="67"/>
      <c r="BT240"/>
      <c r="BU240"/>
      <c r="BV240"/>
      <c r="BW240"/>
      <c r="BX240"/>
      <c r="BY240"/>
      <c r="BZ240"/>
      <c r="CA240"/>
      <c r="CB240"/>
    </row>
    <row r="241" spans="2:80">
      <c r="B241"/>
      <c r="C241" s="67"/>
      <c r="D241"/>
      <c r="E241" s="67"/>
      <c r="F241"/>
      <c r="G241" s="67"/>
      <c r="H241"/>
      <c r="I241" s="67"/>
      <c r="J241"/>
      <c r="K241" s="67"/>
      <c r="L241"/>
      <c r="M241" s="67"/>
      <c r="N241"/>
      <c r="O241" s="67"/>
      <c r="P241"/>
      <c r="Q241" s="67"/>
      <c r="R241"/>
      <c r="S241" s="67"/>
      <c r="T241"/>
      <c r="U241" s="67"/>
      <c r="V241"/>
      <c r="W241" s="67"/>
      <c r="X241"/>
      <c r="Y241" s="67"/>
      <c r="Z241"/>
      <c r="AA241" s="67"/>
      <c r="AB241"/>
      <c r="AC241" s="67"/>
      <c r="AD241"/>
      <c r="AE241" s="67"/>
      <c r="AF241"/>
      <c r="AG241" s="67"/>
      <c r="AH241"/>
      <c r="AI241" s="67"/>
      <c r="AJ241"/>
      <c r="AK241" s="67"/>
      <c r="AL241"/>
      <c r="AM241" s="67"/>
      <c r="AN241"/>
      <c r="AO241" s="67"/>
      <c r="AP241"/>
      <c r="AQ241" s="67"/>
      <c r="AR241"/>
      <c r="AS241" s="67"/>
      <c r="AT241"/>
      <c r="AU241" s="67"/>
      <c r="AV241"/>
      <c r="AW241" s="67"/>
      <c r="AX241"/>
      <c r="AY241" s="67"/>
      <c r="AZ241"/>
      <c r="BA241" s="67"/>
      <c r="BB241"/>
      <c r="BC241" s="67"/>
      <c r="BD241"/>
      <c r="BE241" s="67"/>
      <c r="BF241"/>
      <c r="BG241" s="67"/>
      <c r="BH241"/>
      <c r="BI241" s="67"/>
      <c r="BJ241"/>
      <c r="BK241" s="67"/>
      <c r="BL241"/>
      <c r="BM241" s="67"/>
      <c r="BN241"/>
      <c r="BO241" s="67"/>
      <c r="BP241"/>
      <c r="BQ241" s="67"/>
      <c r="BR241"/>
      <c r="BS241" s="67"/>
      <c r="BT241"/>
      <c r="BU241"/>
      <c r="BV241"/>
      <c r="BW241"/>
      <c r="BX241"/>
      <c r="BY241"/>
      <c r="BZ241"/>
      <c r="CA241"/>
      <c r="CB241"/>
    </row>
    <row r="242" spans="2:80">
      <c r="B242"/>
      <c r="C242" s="67"/>
      <c r="D242"/>
      <c r="E242" s="67"/>
      <c r="F242"/>
      <c r="G242" s="67"/>
      <c r="H242"/>
      <c r="I242" s="67"/>
      <c r="J242"/>
      <c r="K242" s="67"/>
      <c r="L242"/>
      <c r="M242" s="67"/>
      <c r="N242"/>
      <c r="O242" s="67"/>
      <c r="P242"/>
      <c r="Q242" s="67"/>
      <c r="R242"/>
      <c r="S242" s="67"/>
      <c r="T242"/>
      <c r="U242" s="67"/>
      <c r="V242"/>
      <c r="W242" s="67"/>
      <c r="X242"/>
      <c r="Y242" s="67"/>
      <c r="Z242"/>
      <c r="AA242" s="67"/>
      <c r="AB242"/>
      <c r="AC242" s="67"/>
      <c r="AD242"/>
      <c r="AE242" s="67"/>
      <c r="AF242"/>
      <c r="AG242" s="67"/>
      <c r="AH242"/>
      <c r="AI242" s="67"/>
      <c r="AJ242"/>
      <c r="AK242" s="67"/>
      <c r="AL242"/>
      <c r="AM242" s="67"/>
      <c r="AN242"/>
      <c r="AO242" s="67"/>
      <c r="AP242"/>
      <c r="AQ242" s="67"/>
      <c r="AR242"/>
      <c r="AS242" s="67"/>
      <c r="AT242"/>
      <c r="AU242" s="67"/>
      <c r="AV242"/>
      <c r="AW242" s="67"/>
      <c r="AX242"/>
      <c r="AY242" s="67"/>
      <c r="AZ242"/>
      <c r="BA242" s="67"/>
      <c r="BB242"/>
      <c r="BC242" s="67"/>
      <c r="BD242"/>
      <c r="BE242" s="67"/>
      <c r="BF242"/>
      <c r="BG242" s="67"/>
      <c r="BH242"/>
      <c r="BI242" s="67"/>
      <c r="BJ242"/>
      <c r="BK242" s="67"/>
      <c r="BL242"/>
      <c r="BM242" s="67"/>
      <c r="BN242"/>
      <c r="BO242" s="67"/>
      <c r="BP242"/>
      <c r="BQ242" s="67"/>
      <c r="BR242"/>
      <c r="BS242" s="67"/>
      <c r="BT242"/>
      <c r="BU242"/>
      <c r="BV242"/>
      <c r="BW242"/>
      <c r="BX242"/>
      <c r="BY242"/>
      <c r="BZ242"/>
      <c r="CA242"/>
      <c r="CB242"/>
    </row>
    <row r="243" spans="2:80">
      <c r="B243"/>
      <c r="C243" s="67"/>
      <c r="D243"/>
      <c r="E243" s="67"/>
      <c r="F243"/>
      <c r="G243" s="67"/>
      <c r="H243"/>
      <c r="I243" s="67"/>
      <c r="J243"/>
      <c r="K243" s="67"/>
      <c r="L243"/>
      <c r="M243" s="67"/>
      <c r="N243"/>
      <c r="O243" s="67"/>
      <c r="P243"/>
      <c r="Q243" s="67"/>
      <c r="R243"/>
      <c r="S243" s="67"/>
      <c r="T243"/>
      <c r="U243" s="67"/>
      <c r="V243"/>
      <c r="W243" s="67"/>
      <c r="X243"/>
      <c r="Y243" s="67"/>
      <c r="Z243"/>
      <c r="AA243" s="67"/>
      <c r="AB243"/>
      <c r="AC243" s="67"/>
      <c r="AD243"/>
      <c r="AE243" s="67"/>
      <c r="AF243"/>
      <c r="AG243" s="67"/>
      <c r="AH243"/>
      <c r="AI243" s="67"/>
      <c r="AJ243"/>
      <c r="AK243" s="67"/>
      <c r="AL243"/>
      <c r="AM243" s="67"/>
      <c r="AN243"/>
      <c r="AO243" s="67"/>
      <c r="AP243"/>
      <c r="AQ243" s="67"/>
      <c r="AR243"/>
      <c r="AS243" s="67"/>
      <c r="AT243"/>
      <c r="AU243" s="67"/>
      <c r="AV243"/>
      <c r="AW243" s="67"/>
      <c r="AX243"/>
      <c r="AY243" s="67"/>
      <c r="AZ243"/>
      <c r="BA243" s="67"/>
      <c r="BB243"/>
      <c r="BC243" s="67"/>
      <c r="BD243"/>
      <c r="BE243" s="67"/>
      <c r="BF243"/>
      <c r="BG243" s="67"/>
      <c r="BH243"/>
      <c r="BI243" s="67"/>
      <c r="BJ243"/>
      <c r="BK243" s="67"/>
      <c r="BL243"/>
      <c r="BM243" s="67"/>
      <c r="BN243"/>
      <c r="BO243" s="67"/>
      <c r="BP243"/>
      <c r="BQ243" s="67"/>
      <c r="BR243"/>
      <c r="BS243" s="67"/>
      <c r="BT243"/>
      <c r="BU243"/>
      <c r="BV243"/>
      <c r="BW243"/>
      <c r="BX243"/>
      <c r="BY243"/>
      <c r="BZ243"/>
      <c r="CA243"/>
      <c r="CB243"/>
    </row>
    <row r="244" spans="2:80">
      <c r="B244"/>
      <c r="C244" s="67"/>
      <c r="D244"/>
      <c r="E244" s="67"/>
      <c r="F244"/>
      <c r="G244" s="67"/>
      <c r="H244"/>
      <c r="I244" s="67"/>
      <c r="J244"/>
      <c r="K244" s="67"/>
      <c r="L244"/>
      <c r="M244" s="67"/>
      <c r="N244"/>
      <c r="O244" s="67"/>
      <c r="P244"/>
      <c r="Q244" s="67"/>
      <c r="R244"/>
      <c r="S244" s="67"/>
      <c r="T244"/>
      <c r="U244" s="67"/>
      <c r="V244"/>
      <c r="W244" s="67"/>
      <c r="X244"/>
      <c r="Y244" s="67"/>
      <c r="Z244"/>
      <c r="AA244" s="67"/>
      <c r="AB244"/>
      <c r="AC244" s="67"/>
      <c r="AD244"/>
      <c r="AE244" s="67"/>
      <c r="AF244"/>
      <c r="AG244" s="67"/>
      <c r="AH244"/>
      <c r="AI244" s="67"/>
      <c r="AJ244"/>
      <c r="AK244" s="67"/>
      <c r="AL244"/>
      <c r="AM244" s="67"/>
      <c r="AN244"/>
      <c r="AO244" s="67"/>
      <c r="AP244"/>
      <c r="AQ244" s="67"/>
      <c r="AR244"/>
      <c r="AS244" s="67"/>
      <c r="AT244"/>
      <c r="AU244" s="67"/>
      <c r="AV244"/>
      <c r="AW244" s="67"/>
      <c r="AX244"/>
      <c r="AY244" s="67"/>
      <c r="AZ244"/>
      <c r="BA244" s="67"/>
      <c r="BB244"/>
      <c r="BC244" s="67"/>
      <c r="BD244"/>
      <c r="BE244" s="67"/>
      <c r="BF244"/>
      <c r="BG244" s="67"/>
      <c r="BH244"/>
      <c r="BI244" s="67"/>
      <c r="BJ244"/>
      <c r="BK244" s="67"/>
      <c r="BL244"/>
      <c r="BM244" s="67"/>
      <c r="BN244"/>
      <c r="BO244" s="67"/>
      <c r="BP244"/>
      <c r="BQ244" s="67"/>
      <c r="BR244"/>
      <c r="BS244" s="67"/>
      <c r="BT244"/>
      <c r="BU244"/>
      <c r="BV244"/>
      <c r="BW244"/>
      <c r="BX244"/>
      <c r="BY244"/>
      <c r="BZ244"/>
      <c r="CA244"/>
      <c r="CB244"/>
    </row>
    <row r="245" spans="2:80">
      <c r="B245"/>
      <c r="C245" s="67"/>
      <c r="D245"/>
      <c r="E245" s="67"/>
      <c r="F245"/>
      <c r="G245" s="67"/>
      <c r="H245"/>
      <c r="I245" s="67"/>
      <c r="J245"/>
      <c r="K245" s="67"/>
      <c r="L245"/>
      <c r="M245" s="67"/>
      <c r="N245"/>
      <c r="O245" s="67"/>
      <c r="P245"/>
      <c r="Q245" s="67"/>
      <c r="R245"/>
      <c r="S245" s="67"/>
      <c r="T245"/>
      <c r="U245" s="67"/>
      <c r="V245"/>
      <c r="W245" s="67"/>
      <c r="X245"/>
      <c r="Y245" s="67"/>
      <c r="Z245"/>
      <c r="AA245" s="67"/>
      <c r="AB245"/>
      <c r="AC245" s="67"/>
      <c r="AD245"/>
      <c r="AE245" s="67"/>
      <c r="AF245"/>
      <c r="AG245" s="67"/>
      <c r="AH245"/>
      <c r="AI245" s="67"/>
      <c r="AJ245"/>
      <c r="AK245" s="67"/>
      <c r="AL245"/>
      <c r="AM245" s="67"/>
      <c r="AN245"/>
      <c r="AO245" s="67"/>
      <c r="AP245"/>
      <c r="AQ245" s="67"/>
      <c r="AR245"/>
      <c r="AS245" s="67"/>
      <c r="AT245"/>
      <c r="AU245" s="67"/>
      <c r="AV245"/>
      <c r="AW245" s="67"/>
      <c r="AX245"/>
      <c r="AY245" s="67"/>
      <c r="AZ245"/>
      <c r="BA245" s="67"/>
      <c r="BB245"/>
      <c r="BC245" s="67"/>
      <c r="BD245"/>
      <c r="BE245" s="67"/>
      <c r="BF245"/>
      <c r="BG245" s="67"/>
      <c r="BH245"/>
      <c r="BI245" s="67"/>
      <c r="BJ245"/>
      <c r="BK245" s="67"/>
      <c r="BL245"/>
      <c r="BM245" s="67"/>
      <c r="BN245"/>
      <c r="BO245" s="67"/>
      <c r="BP245"/>
      <c r="BQ245" s="67"/>
      <c r="BR245"/>
      <c r="BS245" s="67"/>
      <c r="BT245"/>
      <c r="BU245"/>
      <c r="BV245"/>
      <c r="BW245"/>
      <c r="BX245"/>
      <c r="BY245"/>
      <c r="BZ245"/>
      <c r="CA245"/>
      <c r="CB245"/>
    </row>
    <row r="246" spans="2:80">
      <c r="B246"/>
      <c r="C246" s="67"/>
      <c r="D246"/>
      <c r="E246" s="67"/>
      <c r="F246"/>
      <c r="G246" s="67"/>
      <c r="H246"/>
      <c r="I246" s="67"/>
      <c r="J246"/>
      <c r="K246" s="67"/>
      <c r="L246"/>
      <c r="M246" s="67"/>
      <c r="N246"/>
      <c r="O246" s="67"/>
      <c r="P246"/>
      <c r="Q246" s="67"/>
      <c r="R246"/>
      <c r="S246" s="67"/>
      <c r="T246"/>
      <c r="U246" s="67"/>
      <c r="V246"/>
      <c r="W246" s="67"/>
      <c r="X246"/>
      <c r="Y246" s="67"/>
      <c r="Z246"/>
      <c r="AA246" s="67"/>
      <c r="AB246"/>
      <c r="AC246" s="67"/>
      <c r="AD246"/>
      <c r="AE246" s="67"/>
      <c r="AF246"/>
      <c r="AG246" s="67"/>
      <c r="AH246"/>
      <c r="AI246" s="67"/>
      <c r="AJ246"/>
      <c r="AK246" s="67"/>
      <c r="AL246"/>
      <c r="AM246" s="67"/>
      <c r="AN246"/>
      <c r="AO246" s="67"/>
      <c r="AP246"/>
      <c r="AQ246" s="67"/>
      <c r="AR246"/>
      <c r="AS246" s="67"/>
      <c r="AT246"/>
      <c r="AU246" s="67"/>
      <c r="AV246"/>
      <c r="AW246" s="67"/>
      <c r="AX246"/>
      <c r="AY246" s="67"/>
      <c r="AZ246"/>
      <c r="BA246" s="67"/>
      <c r="BB246"/>
      <c r="BC246" s="67"/>
      <c r="BD246"/>
      <c r="BE246" s="67"/>
      <c r="BF246"/>
      <c r="BG246" s="67"/>
      <c r="BH246"/>
      <c r="BI246" s="67"/>
      <c r="BJ246"/>
      <c r="BK246" s="67"/>
      <c r="BL246"/>
      <c r="BM246" s="67"/>
      <c r="BN246"/>
      <c r="BO246" s="67"/>
      <c r="BP246"/>
      <c r="BQ246" s="67"/>
      <c r="BR246"/>
      <c r="BS246" s="67"/>
      <c r="BT246"/>
      <c r="BU246"/>
      <c r="BV246"/>
      <c r="BW246"/>
      <c r="BX246"/>
      <c r="BY246"/>
      <c r="BZ246"/>
      <c r="CA246"/>
      <c r="CB246"/>
    </row>
    <row r="247" spans="2:80">
      <c r="B247"/>
      <c r="C247" s="67"/>
      <c r="D247"/>
      <c r="E247" s="67"/>
      <c r="F247"/>
      <c r="G247" s="67"/>
      <c r="H247"/>
      <c r="I247" s="67"/>
      <c r="J247"/>
      <c r="K247" s="67"/>
      <c r="L247"/>
      <c r="M247" s="67"/>
      <c r="N247"/>
      <c r="O247" s="67"/>
      <c r="P247"/>
      <c r="Q247" s="67"/>
      <c r="R247"/>
      <c r="S247" s="67"/>
      <c r="T247"/>
      <c r="U247" s="67"/>
      <c r="V247"/>
      <c r="W247" s="67"/>
      <c r="X247"/>
      <c r="Y247" s="67"/>
      <c r="Z247"/>
      <c r="AA247" s="67"/>
      <c r="AB247"/>
      <c r="AC247" s="67"/>
      <c r="AD247"/>
      <c r="AE247" s="67"/>
      <c r="AF247"/>
      <c r="AG247" s="67"/>
      <c r="AH247"/>
      <c r="AI247" s="67"/>
      <c r="AJ247"/>
      <c r="AK247" s="67"/>
      <c r="AL247"/>
      <c r="AM247" s="67"/>
      <c r="AN247"/>
      <c r="AO247" s="67"/>
      <c r="AP247"/>
      <c r="AQ247" s="67"/>
      <c r="AR247"/>
      <c r="AS247" s="67"/>
      <c r="AT247"/>
      <c r="AU247" s="67"/>
      <c r="AV247"/>
      <c r="AW247" s="67"/>
      <c r="AX247"/>
      <c r="AY247" s="67"/>
      <c r="AZ247"/>
      <c r="BA247" s="67"/>
      <c r="BB247"/>
      <c r="BC247" s="67"/>
      <c r="BD247"/>
      <c r="BE247" s="67"/>
      <c r="BF247"/>
      <c r="BG247" s="67"/>
      <c r="BH247"/>
      <c r="BI247" s="67"/>
      <c r="BJ247"/>
      <c r="BK247" s="67"/>
      <c r="BL247"/>
      <c r="BM247" s="67"/>
      <c r="BN247"/>
      <c r="BO247" s="67"/>
      <c r="BP247"/>
      <c r="BQ247" s="67"/>
      <c r="BR247"/>
      <c r="BS247" s="67"/>
      <c r="BT247"/>
      <c r="BU247"/>
      <c r="BV247"/>
      <c r="BW247"/>
      <c r="BX247"/>
      <c r="BY247"/>
      <c r="BZ247"/>
      <c r="CA247"/>
      <c r="CB247"/>
    </row>
    <row r="248" spans="2:80">
      <c r="B248"/>
      <c r="C248" s="67"/>
      <c r="D248"/>
      <c r="E248" s="67"/>
      <c r="F248"/>
      <c r="G248" s="67"/>
      <c r="H248"/>
      <c r="I248" s="67"/>
      <c r="J248"/>
      <c r="K248" s="67"/>
      <c r="L248"/>
      <c r="M248" s="67"/>
      <c r="N248"/>
      <c r="O248" s="67"/>
      <c r="P248"/>
      <c r="Q248" s="67"/>
      <c r="R248"/>
      <c r="S248" s="67"/>
      <c r="T248"/>
      <c r="U248" s="67"/>
      <c r="V248"/>
      <c r="W248" s="67"/>
      <c r="X248"/>
      <c r="Y248" s="67"/>
      <c r="Z248"/>
      <c r="AA248" s="67"/>
      <c r="AB248"/>
      <c r="AC248" s="67"/>
      <c r="AD248"/>
      <c r="AE248" s="67"/>
      <c r="AF248"/>
      <c r="AG248" s="67"/>
      <c r="AH248"/>
      <c r="AI248" s="67"/>
      <c r="AJ248"/>
      <c r="AK248" s="67"/>
      <c r="AL248"/>
      <c r="AM248" s="67"/>
      <c r="AN248"/>
      <c r="AO248" s="67"/>
      <c r="AP248"/>
      <c r="AQ248" s="67"/>
      <c r="AR248"/>
      <c r="AS248" s="67"/>
      <c r="AT248"/>
      <c r="AU248" s="67"/>
      <c r="AV248"/>
      <c r="AW248" s="67"/>
      <c r="AX248"/>
      <c r="AY248" s="67"/>
      <c r="AZ248"/>
      <c r="BA248" s="67"/>
      <c r="BB248"/>
      <c r="BC248" s="67"/>
      <c r="BD248"/>
      <c r="BE248" s="67"/>
      <c r="BF248"/>
      <c r="BG248" s="67"/>
      <c r="BH248"/>
      <c r="BI248" s="67"/>
      <c r="BJ248"/>
      <c r="BK248" s="67"/>
      <c r="BL248"/>
      <c r="BM248" s="67"/>
      <c r="BN248"/>
      <c r="BO248" s="67"/>
      <c r="BP248"/>
      <c r="BQ248" s="67"/>
      <c r="BR248"/>
      <c r="BS248" s="67"/>
      <c r="BT248"/>
      <c r="BU248"/>
      <c r="BV248"/>
      <c r="BW248"/>
      <c r="BX248"/>
      <c r="BY248"/>
      <c r="BZ248"/>
      <c r="CA248"/>
      <c r="CB248"/>
    </row>
    <row r="249" spans="2:80">
      <c r="B249"/>
      <c r="C249" s="67"/>
      <c r="D249"/>
      <c r="E249" s="67"/>
      <c r="F249"/>
      <c r="G249" s="67"/>
      <c r="H249"/>
      <c r="I249" s="67"/>
      <c r="J249"/>
      <c r="K249" s="67"/>
      <c r="L249"/>
      <c r="M249" s="67"/>
      <c r="N249"/>
      <c r="O249" s="67"/>
      <c r="P249"/>
      <c r="Q249" s="67"/>
      <c r="R249"/>
      <c r="S249" s="67"/>
      <c r="T249"/>
      <c r="U249" s="67"/>
      <c r="V249"/>
      <c r="W249" s="67"/>
      <c r="X249"/>
      <c r="Y249" s="67"/>
      <c r="Z249"/>
      <c r="AA249" s="67"/>
      <c r="AB249"/>
      <c r="AC249" s="67"/>
      <c r="AD249"/>
      <c r="AE249" s="67"/>
      <c r="AF249"/>
      <c r="AG249" s="67"/>
      <c r="AH249"/>
      <c r="AI249" s="67"/>
      <c r="AJ249"/>
      <c r="AK249" s="67"/>
      <c r="AL249"/>
      <c r="AM249" s="67"/>
      <c r="AN249"/>
      <c r="AO249" s="67"/>
      <c r="AP249"/>
      <c r="AQ249" s="67"/>
      <c r="AR249"/>
      <c r="AS249" s="67"/>
      <c r="AT249"/>
      <c r="AU249" s="67"/>
      <c r="AV249"/>
      <c r="AW249" s="67"/>
      <c r="AX249"/>
      <c r="AY249" s="67"/>
      <c r="AZ249"/>
      <c r="BA249" s="67"/>
      <c r="BB249"/>
      <c r="BC249" s="67"/>
      <c r="BD249"/>
      <c r="BE249" s="67"/>
      <c r="BF249"/>
      <c r="BG249" s="67"/>
      <c r="BH249"/>
      <c r="BI249" s="67"/>
      <c r="BJ249"/>
      <c r="BK249" s="67"/>
      <c r="BL249"/>
      <c r="BM249" s="67"/>
      <c r="BN249"/>
      <c r="BO249" s="67"/>
      <c r="BP249"/>
      <c r="BQ249" s="67"/>
      <c r="BR249"/>
      <c r="BS249" s="67"/>
      <c r="BT249"/>
      <c r="BU249"/>
      <c r="BV249"/>
      <c r="BW249"/>
      <c r="BX249"/>
      <c r="BY249"/>
      <c r="BZ249"/>
      <c r="CA249"/>
      <c r="CB249"/>
    </row>
    <row r="250" spans="2:80">
      <c r="B250"/>
      <c r="C250" s="67"/>
      <c r="D250"/>
      <c r="E250" s="67"/>
      <c r="F250"/>
      <c r="G250" s="67"/>
      <c r="H250"/>
      <c r="I250" s="67"/>
      <c r="J250"/>
      <c r="K250" s="67"/>
      <c r="L250"/>
      <c r="M250" s="67"/>
      <c r="N250"/>
      <c r="O250" s="67"/>
      <c r="P250"/>
      <c r="Q250" s="67"/>
      <c r="R250"/>
      <c r="S250" s="67"/>
      <c r="T250"/>
      <c r="U250" s="67"/>
      <c r="V250"/>
      <c r="W250" s="67"/>
      <c r="X250"/>
      <c r="Y250" s="67"/>
      <c r="Z250"/>
      <c r="AA250" s="67"/>
      <c r="AB250"/>
      <c r="AC250" s="67"/>
      <c r="AD250"/>
      <c r="AE250" s="67"/>
      <c r="AF250"/>
      <c r="AG250" s="67"/>
      <c r="AH250"/>
      <c r="AI250" s="67"/>
      <c r="AJ250"/>
      <c r="AK250" s="67"/>
      <c r="AL250"/>
      <c r="AM250" s="67"/>
      <c r="AN250"/>
      <c r="AO250" s="67"/>
      <c r="AP250"/>
      <c r="AQ250" s="67"/>
      <c r="AR250"/>
      <c r="AS250" s="67"/>
      <c r="AT250"/>
      <c r="AU250" s="67"/>
      <c r="AV250"/>
      <c r="AW250" s="67"/>
      <c r="AX250"/>
      <c r="AY250" s="67"/>
      <c r="AZ250"/>
      <c r="BA250" s="67"/>
      <c r="BB250"/>
      <c r="BC250" s="67"/>
      <c r="BD250"/>
      <c r="BE250" s="67"/>
      <c r="BF250"/>
      <c r="BG250" s="67"/>
      <c r="BH250"/>
      <c r="BI250" s="67"/>
      <c r="BJ250"/>
      <c r="BK250" s="67"/>
      <c r="BL250"/>
      <c r="BM250" s="67"/>
      <c r="BN250"/>
      <c r="BO250" s="67"/>
      <c r="BP250"/>
      <c r="BQ250" s="67"/>
      <c r="BR250"/>
      <c r="BS250" s="67"/>
      <c r="BT250"/>
      <c r="BU250"/>
      <c r="BV250"/>
      <c r="BW250"/>
      <c r="BX250"/>
      <c r="BY250"/>
      <c r="BZ250"/>
      <c r="CA250"/>
      <c r="CB250"/>
    </row>
    <row r="251" spans="2:80">
      <c r="B251"/>
      <c r="C251" s="67"/>
      <c r="D251"/>
      <c r="E251" s="67"/>
      <c r="F251"/>
      <c r="G251" s="67"/>
      <c r="H251"/>
      <c r="I251" s="67"/>
      <c r="J251"/>
      <c r="K251" s="67"/>
      <c r="L251"/>
      <c r="M251" s="67"/>
      <c r="N251"/>
      <c r="O251" s="67"/>
      <c r="P251"/>
      <c r="Q251" s="67"/>
      <c r="R251"/>
      <c r="S251" s="67"/>
      <c r="T251"/>
      <c r="U251" s="67"/>
      <c r="V251"/>
      <c r="W251" s="67"/>
      <c r="X251"/>
      <c r="Y251" s="67"/>
      <c r="Z251"/>
      <c r="AA251" s="67"/>
      <c r="AB251"/>
      <c r="AC251" s="67"/>
      <c r="AD251"/>
      <c r="AE251" s="67"/>
      <c r="AF251"/>
      <c r="AG251" s="67"/>
      <c r="AH251"/>
      <c r="AI251" s="67"/>
      <c r="AJ251"/>
      <c r="AK251" s="67"/>
      <c r="AL251"/>
      <c r="AM251" s="67"/>
      <c r="AN251"/>
      <c r="AO251" s="67"/>
      <c r="AP251"/>
      <c r="AQ251" s="67"/>
      <c r="AR251"/>
      <c r="AS251" s="67"/>
      <c r="AT251"/>
      <c r="AU251" s="67"/>
      <c r="AV251"/>
      <c r="AW251" s="67"/>
      <c r="AX251"/>
      <c r="AY251" s="67"/>
      <c r="AZ251"/>
      <c r="BA251" s="67"/>
      <c r="BB251"/>
      <c r="BC251" s="67"/>
      <c r="BD251"/>
      <c r="BE251" s="67"/>
      <c r="BF251"/>
      <c r="BG251" s="67"/>
      <c r="BH251"/>
      <c r="BI251" s="67"/>
      <c r="BJ251"/>
      <c r="BK251" s="67"/>
      <c r="BL251"/>
      <c r="BM251" s="67"/>
      <c r="BN251"/>
      <c r="BO251" s="67"/>
      <c r="BP251"/>
      <c r="BQ251" s="67"/>
      <c r="BR251"/>
      <c r="BS251" s="67"/>
      <c r="BT251"/>
      <c r="BU251"/>
      <c r="BV251"/>
      <c r="BW251"/>
      <c r="BX251"/>
      <c r="BY251"/>
      <c r="BZ251"/>
      <c r="CA251"/>
      <c r="CB251"/>
    </row>
    <row r="252" spans="2:80">
      <c r="B252"/>
      <c r="C252" s="67"/>
      <c r="D252"/>
      <c r="E252" s="67"/>
      <c r="F252"/>
      <c r="G252" s="67"/>
      <c r="H252"/>
      <c r="I252" s="67"/>
      <c r="J252"/>
      <c r="K252" s="67"/>
      <c r="L252"/>
      <c r="M252" s="67"/>
      <c r="N252"/>
      <c r="O252" s="67"/>
      <c r="P252"/>
      <c r="Q252" s="67"/>
      <c r="R252"/>
      <c r="S252" s="67"/>
      <c r="T252"/>
      <c r="U252" s="67"/>
      <c r="V252"/>
      <c r="W252" s="67"/>
      <c r="X252"/>
      <c r="Y252" s="67"/>
      <c r="Z252"/>
      <c r="AA252" s="67"/>
      <c r="AB252"/>
      <c r="AC252" s="67"/>
      <c r="AD252"/>
      <c r="AE252" s="67"/>
      <c r="AF252"/>
      <c r="AG252" s="67"/>
      <c r="AH252"/>
      <c r="AI252" s="67"/>
      <c r="AJ252"/>
      <c r="AK252" s="67"/>
      <c r="AL252"/>
      <c r="AM252" s="67"/>
      <c r="AN252"/>
      <c r="AO252" s="67"/>
      <c r="AP252"/>
      <c r="AQ252" s="67"/>
      <c r="AR252"/>
      <c r="AS252" s="67"/>
      <c r="AT252"/>
      <c r="AU252" s="67"/>
      <c r="AV252"/>
      <c r="AW252" s="67"/>
      <c r="AX252"/>
      <c r="AY252" s="67"/>
      <c r="AZ252"/>
      <c r="BA252" s="67"/>
      <c r="BB252"/>
      <c r="BC252" s="67"/>
      <c r="BD252"/>
      <c r="BE252" s="67"/>
      <c r="BF252"/>
      <c r="BG252" s="67"/>
      <c r="BH252"/>
      <c r="BI252" s="67"/>
      <c r="BJ252"/>
      <c r="BK252" s="67"/>
      <c r="BL252"/>
      <c r="BM252" s="67"/>
      <c r="BN252"/>
      <c r="BO252" s="67"/>
      <c r="BP252"/>
      <c r="BQ252" s="67"/>
      <c r="BR252"/>
      <c r="BS252" s="67"/>
      <c r="BT252"/>
      <c r="BU252"/>
      <c r="BV252"/>
      <c r="BW252"/>
      <c r="BX252"/>
      <c r="BY252"/>
      <c r="BZ252"/>
      <c r="CA252"/>
      <c r="CB252"/>
    </row>
    <row r="253" spans="2:80">
      <c r="B253"/>
      <c r="C253" s="67"/>
      <c r="D253"/>
      <c r="E253" s="67"/>
      <c r="F253"/>
      <c r="G253" s="67"/>
      <c r="H253"/>
      <c r="I253" s="67"/>
      <c r="J253"/>
      <c r="K253" s="67"/>
      <c r="L253"/>
      <c r="M253" s="67"/>
      <c r="N253"/>
      <c r="O253" s="67"/>
      <c r="P253"/>
      <c r="Q253" s="67"/>
      <c r="R253"/>
      <c r="S253" s="67"/>
      <c r="T253"/>
      <c r="U253" s="67"/>
      <c r="V253"/>
      <c r="W253" s="67"/>
      <c r="X253"/>
      <c r="Y253" s="67"/>
      <c r="Z253"/>
      <c r="AA253" s="67"/>
      <c r="AB253"/>
      <c r="AC253" s="67"/>
      <c r="AD253"/>
      <c r="AE253" s="67"/>
      <c r="AF253"/>
      <c r="AG253" s="67"/>
      <c r="AH253"/>
      <c r="AI253" s="67"/>
      <c r="AJ253"/>
      <c r="AK253" s="67"/>
      <c r="AL253"/>
      <c r="AM253" s="67"/>
      <c r="AN253"/>
      <c r="AO253" s="67"/>
      <c r="AP253"/>
      <c r="AQ253" s="67"/>
      <c r="AR253"/>
      <c r="AS253" s="67"/>
      <c r="AT253"/>
      <c r="AU253" s="67"/>
      <c r="AV253"/>
      <c r="AW253" s="67"/>
      <c r="AX253"/>
      <c r="AY253" s="67"/>
      <c r="AZ253"/>
      <c r="BA253" s="67"/>
      <c r="BB253"/>
      <c r="BC253" s="67"/>
      <c r="BD253"/>
      <c r="BE253" s="67"/>
      <c r="BF253"/>
      <c r="BG253" s="67"/>
      <c r="BH253"/>
      <c r="BI253" s="67"/>
      <c r="BJ253"/>
      <c r="BK253" s="67"/>
      <c r="BL253"/>
      <c r="BM253" s="67"/>
      <c r="BN253"/>
      <c r="BO253" s="67"/>
      <c r="BP253"/>
      <c r="BQ253" s="67"/>
      <c r="BR253"/>
      <c r="BS253" s="67"/>
      <c r="BT253"/>
      <c r="BU253"/>
      <c r="BV253"/>
      <c r="BW253"/>
      <c r="BX253"/>
      <c r="BY253"/>
      <c r="BZ253"/>
      <c r="CA253"/>
      <c r="CB253"/>
    </row>
    <row r="254" spans="2:80">
      <c r="B254"/>
      <c r="C254" s="67"/>
      <c r="D254"/>
      <c r="E254" s="67"/>
      <c r="F254"/>
      <c r="G254" s="67"/>
      <c r="H254"/>
      <c r="I254" s="67"/>
      <c r="J254"/>
      <c r="K254" s="67"/>
      <c r="L254"/>
      <c r="M254" s="67"/>
      <c r="N254"/>
      <c r="O254" s="67"/>
      <c r="P254"/>
      <c r="Q254" s="67"/>
      <c r="R254"/>
      <c r="S254" s="67"/>
      <c r="T254"/>
      <c r="U254" s="67"/>
      <c r="V254"/>
      <c r="W254" s="67"/>
      <c r="X254"/>
      <c r="Y254" s="67"/>
      <c r="Z254"/>
      <c r="AA254" s="67"/>
      <c r="AB254"/>
      <c r="AC254" s="67"/>
      <c r="AD254"/>
      <c r="AE254" s="67"/>
      <c r="AF254"/>
      <c r="AG254" s="67"/>
      <c r="AH254"/>
      <c r="AI254" s="67"/>
      <c r="AJ254"/>
      <c r="AK254" s="67"/>
      <c r="AL254"/>
      <c r="AM254" s="67"/>
      <c r="AN254"/>
      <c r="AO254" s="67"/>
      <c r="AP254"/>
      <c r="AQ254" s="67"/>
      <c r="AR254"/>
      <c r="AS254" s="67"/>
      <c r="AT254"/>
      <c r="AU254" s="67"/>
      <c r="AV254"/>
      <c r="AW254" s="67"/>
      <c r="AX254"/>
      <c r="AY254" s="67"/>
      <c r="AZ254"/>
      <c r="BA254" s="67"/>
      <c r="BB254"/>
      <c r="BC254" s="67"/>
      <c r="BD254"/>
      <c r="BE254" s="67"/>
      <c r="BF254"/>
      <c r="BG254" s="67"/>
      <c r="BH254"/>
      <c r="BI254" s="67"/>
      <c r="BJ254"/>
      <c r="BK254" s="67"/>
      <c r="BL254"/>
      <c r="BM254" s="67"/>
      <c r="BN254"/>
      <c r="BO254" s="67"/>
      <c r="BP254"/>
      <c r="BQ254" s="67"/>
      <c r="BR254"/>
      <c r="BS254" s="67"/>
      <c r="BT254"/>
      <c r="BU254"/>
      <c r="BV254"/>
      <c r="BW254"/>
      <c r="BX254"/>
      <c r="BY254"/>
      <c r="BZ254"/>
      <c r="CA254"/>
      <c r="CB254"/>
    </row>
    <row r="255" spans="2:80">
      <c r="B255"/>
      <c r="C255" s="67"/>
      <c r="D255"/>
      <c r="E255" s="67"/>
      <c r="F255"/>
      <c r="G255" s="67"/>
      <c r="H255"/>
      <c r="I255" s="67"/>
      <c r="J255"/>
      <c r="K255" s="67"/>
      <c r="L255"/>
      <c r="M255" s="67"/>
      <c r="N255"/>
      <c r="O255" s="67"/>
      <c r="P255"/>
      <c r="Q255" s="67"/>
      <c r="R255"/>
      <c r="S255" s="67"/>
      <c r="T255"/>
      <c r="U255" s="67"/>
      <c r="V255"/>
      <c r="W255" s="67"/>
      <c r="X255"/>
      <c r="Y255" s="67"/>
      <c r="Z255"/>
      <c r="AA255" s="67"/>
      <c r="AB255"/>
      <c r="AC255" s="67"/>
      <c r="AD255"/>
      <c r="AE255" s="67"/>
      <c r="AF255"/>
      <c r="AG255" s="67"/>
      <c r="AH255"/>
      <c r="AI255" s="67"/>
      <c r="AJ255"/>
      <c r="AK255" s="67"/>
      <c r="AL255"/>
      <c r="AM255" s="67"/>
      <c r="AN255"/>
      <c r="AO255" s="67"/>
      <c r="AP255"/>
      <c r="AQ255" s="67"/>
      <c r="AR255"/>
      <c r="AS255" s="67"/>
      <c r="AT255"/>
      <c r="AU255" s="67"/>
      <c r="AV255"/>
      <c r="AW255" s="67"/>
      <c r="AX255"/>
      <c r="AY255" s="67"/>
      <c r="AZ255"/>
      <c r="BA255" s="67"/>
      <c r="BB255"/>
      <c r="BC255" s="67"/>
      <c r="BD255"/>
      <c r="BE255" s="67"/>
      <c r="BF255"/>
      <c r="BG255" s="67"/>
      <c r="BH255"/>
      <c r="BI255" s="67"/>
      <c r="BJ255"/>
      <c r="BK255" s="67"/>
      <c r="BL255"/>
      <c r="BM255" s="67"/>
      <c r="BN255"/>
      <c r="BO255" s="67"/>
      <c r="BP255"/>
      <c r="BQ255" s="67"/>
      <c r="BR255"/>
      <c r="BS255" s="67"/>
      <c r="BT255"/>
      <c r="BU255"/>
      <c r="BV255"/>
      <c r="BW255"/>
      <c r="BX255"/>
      <c r="BY255"/>
      <c r="BZ255"/>
      <c r="CA255"/>
      <c r="CB255"/>
    </row>
    <row r="256" spans="2:80">
      <c r="B256"/>
      <c r="C256" s="67"/>
      <c r="D256"/>
      <c r="E256" s="67"/>
      <c r="F256"/>
      <c r="G256" s="67"/>
      <c r="H256"/>
      <c r="I256" s="67"/>
      <c r="J256"/>
      <c r="K256" s="67"/>
      <c r="L256"/>
      <c r="M256" s="67"/>
      <c r="N256"/>
      <c r="O256" s="67"/>
      <c r="P256"/>
      <c r="Q256" s="67"/>
      <c r="R256"/>
      <c r="S256" s="67"/>
      <c r="T256"/>
      <c r="U256" s="67"/>
      <c r="V256"/>
      <c r="W256" s="67"/>
      <c r="X256"/>
      <c r="Y256" s="67"/>
      <c r="Z256"/>
      <c r="AA256" s="67"/>
      <c r="AB256"/>
      <c r="AC256" s="67"/>
      <c r="AD256"/>
      <c r="AE256" s="67"/>
      <c r="AF256"/>
      <c r="AG256" s="67"/>
      <c r="AH256"/>
      <c r="AI256" s="67"/>
      <c r="AJ256"/>
      <c r="AK256" s="67"/>
      <c r="AL256"/>
      <c r="AM256" s="67"/>
      <c r="AN256"/>
      <c r="AO256" s="67"/>
      <c r="AP256"/>
      <c r="AQ256" s="67"/>
      <c r="AR256"/>
      <c r="AS256" s="67"/>
      <c r="AT256"/>
      <c r="AU256" s="67"/>
      <c r="AV256"/>
      <c r="AW256" s="67"/>
      <c r="AX256"/>
      <c r="AY256" s="67"/>
      <c r="AZ256"/>
      <c r="BA256" s="67"/>
      <c r="BB256"/>
      <c r="BC256" s="67"/>
      <c r="BD256"/>
      <c r="BE256" s="67"/>
      <c r="BF256"/>
      <c r="BG256" s="67"/>
      <c r="BH256"/>
      <c r="BI256" s="67"/>
      <c r="BJ256"/>
      <c r="BK256" s="67"/>
      <c r="BL256"/>
      <c r="BM256" s="67"/>
      <c r="BN256"/>
      <c r="BO256" s="67"/>
      <c r="BP256"/>
      <c r="BQ256" s="67"/>
      <c r="BR256"/>
      <c r="BS256" s="67"/>
      <c r="BT256"/>
      <c r="BU256"/>
      <c r="BV256"/>
      <c r="BW256"/>
      <c r="BX256"/>
      <c r="BY256"/>
      <c r="BZ256"/>
      <c r="CA256"/>
      <c r="CB256"/>
    </row>
    <row r="257" spans="2:80">
      <c r="B257"/>
      <c r="C257" s="67"/>
      <c r="D257"/>
      <c r="E257" s="67"/>
      <c r="F257"/>
      <c r="G257" s="67"/>
      <c r="H257"/>
      <c r="I257" s="67"/>
      <c r="J257"/>
      <c r="K257" s="67"/>
      <c r="L257"/>
      <c r="M257" s="67"/>
      <c r="N257"/>
      <c r="O257" s="67"/>
      <c r="P257"/>
      <c r="Q257" s="67"/>
      <c r="R257"/>
      <c r="S257" s="67"/>
      <c r="T257"/>
      <c r="U257" s="67"/>
      <c r="V257"/>
      <c r="W257" s="67"/>
      <c r="X257"/>
      <c r="Y257" s="67"/>
      <c r="Z257"/>
      <c r="AA257" s="67"/>
      <c r="AB257"/>
      <c r="AC257" s="67"/>
      <c r="AD257"/>
      <c r="AE257" s="67"/>
      <c r="AF257"/>
      <c r="AG257" s="67"/>
      <c r="AH257"/>
      <c r="AI257" s="67"/>
      <c r="AJ257"/>
      <c r="AK257" s="67"/>
      <c r="AL257"/>
      <c r="AM257" s="67"/>
      <c r="AN257"/>
      <c r="AO257" s="67"/>
      <c r="AP257"/>
      <c r="AQ257" s="67"/>
      <c r="AR257"/>
      <c r="AS257" s="67"/>
      <c r="AT257"/>
      <c r="AU257" s="67"/>
      <c r="AV257"/>
      <c r="AW257" s="67"/>
      <c r="AX257"/>
      <c r="AY257" s="67"/>
      <c r="AZ257"/>
      <c r="BA257" s="67"/>
      <c r="BB257"/>
      <c r="BC257" s="67"/>
      <c r="BD257"/>
      <c r="BE257" s="67"/>
      <c r="BF257"/>
      <c r="BG257" s="67"/>
      <c r="BH257"/>
      <c r="BI257" s="67"/>
      <c r="BJ257"/>
      <c r="BK257" s="67"/>
      <c r="BL257"/>
      <c r="BM257" s="67"/>
      <c r="BN257"/>
      <c r="BO257" s="67"/>
      <c r="BP257"/>
      <c r="BQ257" s="67"/>
      <c r="BR257"/>
      <c r="BS257" s="67"/>
      <c r="BT257"/>
      <c r="BU257"/>
      <c r="BV257"/>
      <c r="BW257"/>
      <c r="BX257"/>
      <c r="BY257"/>
      <c r="BZ257"/>
      <c r="CA257"/>
      <c r="CB257"/>
    </row>
    <row r="258" spans="2:80">
      <c r="B258"/>
      <c r="C258" s="67"/>
      <c r="D258"/>
      <c r="E258" s="67"/>
      <c r="F258"/>
      <c r="G258" s="67"/>
      <c r="H258"/>
      <c r="I258" s="67"/>
      <c r="J258"/>
      <c r="K258" s="67"/>
      <c r="L258"/>
      <c r="M258" s="67"/>
      <c r="N258"/>
      <c r="O258" s="67"/>
      <c r="P258"/>
      <c r="Q258" s="67"/>
      <c r="R258"/>
      <c r="S258" s="67"/>
      <c r="T258"/>
      <c r="U258" s="67"/>
      <c r="V258"/>
      <c r="W258" s="67"/>
      <c r="X258"/>
      <c r="Y258" s="67"/>
      <c r="Z258"/>
      <c r="AA258" s="67"/>
      <c r="AB258"/>
      <c r="AC258" s="67"/>
      <c r="AD258"/>
      <c r="AE258" s="67"/>
      <c r="AF258"/>
      <c r="AG258" s="67"/>
      <c r="AH258"/>
      <c r="AI258" s="67"/>
      <c r="AJ258"/>
      <c r="AK258" s="67"/>
      <c r="AL258"/>
      <c r="AM258" s="67"/>
      <c r="AN258"/>
      <c r="AO258" s="67"/>
      <c r="AP258"/>
      <c r="AQ258" s="67"/>
      <c r="AR258"/>
      <c r="AS258" s="67"/>
      <c r="AT258"/>
      <c r="AU258" s="67"/>
      <c r="AV258"/>
      <c r="AW258" s="67"/>
      <c r="AX258"/>
      <c r="AY258" s="67"/>
      <c r="AZ258"/>
      <c r="BA258" s="67"/>
      <c r="BB258"/>
      <c r="BC258" s="67"/>
      <c r="BD258"/>
      <c r="BE258" s="67"/>
      <c r="BF258"/>
      <c r="BG258" s="67"/>
      <c r="BH258"/>
      <c r="BI258" s="67"/>
      <c r="BJ258"/>
      <c r="BK258" s="67"/>
      <c r="BL258"/>
      <c r="BM258" s="67"/>
      <c r="BN258"/>
      <c r="BO258" s="67"/>
      <c r="BP258"/>
      <c r="BQ258" s="67"/>
      <c r="BR258"/>
      <c r="BS258" s="67"/>
      <c r="BT258"/>
      <c r="BU258"/>
      <c r="BV258"/>
      <c r="BW258"/>
      <c r="BX258"/>
      <c r="BY258"/>
      <c r="BZ258"/>
      <c r="CA258"/>
      <c r="CB258"/>
    </row>
    <row r="259" spans="2:80">
      <c r="B259"/>
      <c r="C259" s="67"/>
      <c r="D259"/>
      <c r="E259" s="67"/>
      <c r="F259"/>
      <c r="G259" s="67"/>
      <c r="H259"/>
      <c r="I259" s="67"/>
      <c r="J259"/>
      <c r="K259" s="67"/>
      <c r="L259"/>
      <c r="M259" s="67"/>
      <c r="N259"/>
      <c r="O259" s="67"/>
      <c r="P259"/>
      <c r="Q259" s="67"/>
      <c r="R259"/>
      <c r="S259" s="67"/>
      <c r="T259"/>
      <c r="U259" s="67"/>
      <c r="V259"/>
      <c r="W259" s="67"/>
      <c r="X259"/>
      <c r="Y259" s="67"/>
      <c r="Z259"/>
      <c r="AA259" s="67"/>
      <c r="AB259"/>
      <c r="AC259" s="67"/>
      <c r="AD259"/>
      <c r="AE259" s="67"/>
      <c r="AF259"/>
      <c r="AG259" s="67"/>
      <c r="AH259"/>
      <c r="AI259" s="67"/>
      <c r="AJ259"/>
      <c r="AK259" s="67"/>
      <c r="AL259"/>
      <c r="AM259" s="67"/>
      <c r="AN259"/>
      <c r="AO259" s="67"/>
      <c r="AP259"/>
      <c r="AQ259" s="67"/>
      <c r="AR259"/>
      <c r="AS259" s="67"/>
      <c r="AT259"/>
      <c r="AU259" s="67"/>
      <c r="AV259"/>
      <c r="AW259" s="67"/>
      <c r="AX259"/>
      <c r="AY259" s="67"/>
      <c r="AZ259"/>
      <c r="BA259" s="67"/>
      <c r="BB259"/>
      <c r="BC259" s="67"/>
      <c r="BD259"/>
      <c r="BE259" s="67"/>
      <c r="BF259"/>
      <c r="BG259" s="67"/>
      <c r="BH259"/>
      <c r="BI259" s="67"/>
      <c r="BJ259"/>
      <c r="BK259" s="67"/>
      <c r="BL259"/>
      <c r="BM259" s="67"/>
      <c r="BN259"/>
      <c r="BO259" s="67"/>
      <c r="BP259"/>
      <c r="BQ259" s="67"/>
      <c r="BR259"/>
      <c r="BS259" s="67"/>
      <c r="BT259"/>
      <c r="BU259"/>
      <c r="BV259"/>
      <c r="BW259"/>
      <c r="BX259"/>
      <c r="BY259"/>
      <c r="BZ259"/>
      <c r="CA259"/>
      <c r="CB259"/>
    </row>
    <row r="260" spans="2:80">
      <c r="B260"/>
      <c r="C260" s="67"/>
      <c r="D260"/>
      <c r="E260" s="67"/>
      <c r="F260"/>
      <c r="G260" s="67"/>
      <c r="H260"/>
      <c r="I260" s="67"/>
      <c r="J260"/>
      <c r="K260" s="67"/>
      <c r="L260"/>
      <c r="M260" s="67"/>
      <c r="N260"/>
      <c r="O260" s="67"/>
      <c r="P260"/>
      <c r="Q260" s="67"/>
      <c r="R260"/>
      <c r="S260" s="67"/>
      <c r="T260"/>
      <c r="U260" s="67"/>
      <c r="V260"/>
      <c r="W260" s="67"/>
      <c r="X260"/>
      <c r="Y260" s="67"/>
      <c r="Z260"/>
      <c r="AA260" s="67"/>
      <c r="AB260"/>
      <c r="AC260" s="67"/>
      <c r="AD260"/>
      <c r="AE260" s="67"/>
      <c r="AF260"/>
      <c r="AG260" s="67"/>
      <c r="AH260"/>
      <c r="AI260" s="67"/>
      <c r="AJ260"/>
      <c r="AK260" s="67"/>
      <c r="AL260"/>
      <c r="AM260" s="67"/>
      <c r="AN260"/>
      <c r="AO260" s="67"/>
      <c r="AP260"/>
      <c r="AQ260" s="67"/>
      <c r="AR260"/>
      <c r="AS260" s="67"/>
      <c r="AT260"/>
      <c r="AU260" s="67"/>
      <c r="AV260"/>
      <c r="AW260" s="67"/>
      <c r="AX260"/>
      <c r="AY260" s="67"/>
      <c r="AZ260"/>
      <c r="BA260" s="67"/>
      <c r="BB260"/>
      <c r="BC260" s="67"/>
      <c r="BD260"/>
      <c r="BE260" s="67"/>
      <c r="BF260"/>
      <c r="BG260" s="67"/>
      <c r="BH260"/>
      <c r="BI260" s="67"/>
      <c r="BJ260"/>
      <c r="BK260" s="67"/>
      <c r="BL260"/>
      <c r="BM260" s="67"/>
      <c r="BN260"/>
      <c r="BO260" s="67"/>
      <c r="BP260"/>
      <c r="BQ260" s="67"/>
      <c r="BR260"/>
      <c r="BS260" s="67"/>
      <c r="BT260"/>
      <c r="BU260"/>
      <c r="BV260"/>
      <c r="BW260"/>
      <c r="BX260"/>
      <c r="BY260"/>
      <c r="BZ260"/>
      <c r="CA260"/>
      <c r="CB260"/>
    </row>
    <row r="261" spans="2:80">
      <c r="B261"/>
      <c r="C261" s="67"/>
      <c r="D261"/>
      <c r="E261" s="67"/>
      <c r="F261"/>
      <c r="G261" s="67"/>
      <c r="H261"/>
      <c r="I261" s="67"/>
      <c r="J261"/>
      <c r="K261" s="67"/>
      <c r="L261"/>
      <c r="M261" s="67"/>
      <c r="N261"/>
      <c r="O261" s="67"/>
      <c r="P261"/>
      <c r="Q261" s="67"/>
      <c r="R261"/>
      <c r="S261" s="67"/>
      <c r="T261"/>
      <c r="U261" s="67"/>
      <c r="V261"/>
      <c r="W261" s="67"/>
      <c r="X261"/>
      <c r="Y261" s="67"/>
      <c r="Z261"/>
      <c r="AA261" s="67"/>
      <c r="AB261"/>
      <c r="AC261" s="67"/>
      <c r="AD261"/>
      <c r="AE261" s="67"/>
      <c r="AF261"/>
      <c r="AG261" s="67"/>
      <c r="AH261"/>
      <c r="AI261" s="67"/>
      <c r="AJ261"/>
      <c r="AK261" s="67"/>
      <c r="AL261"/>
      <c r="AM261" s="67"/>
      <c r="AN261"/>
      <c r="AO261" s="67"/>
      <c r="AP261"/>
      <c r="AQ261" s="67"/>
      <c r="AR261"/>
      <c r="AS261" s="67"/>
      <c r="AT261"/>
      <c r="AU261" s="67"/>
      <c r="AV261"/>
      <c r="AW261" s="67"/>
      <c r="AX261"/>
      <c r="AY261" s="67"/>
      <c r="AZ261"/>
      <c r="BA261" s="67"/>
      <c r="BB261"/>
      <c r="BC261" s="67"/>
      <c r="BD261"/>
      <c r="BE261" s="67"/>
      <c r="BF261"/>
      <c r="BG261" s="67"/>
      <c r="BH261"/>
      <c r="BI261" s="67"/>
      <c r="BJ261"/>
      <c r="BK261" s="67"/>
      <c r="BL261"/>
      <c r="BM261" s="67"/>
      <c r="BN261"/>
      <c r="BO261" s="67"/>
      <c r="BP261"/>
      <c r="BQ261" s="67"/>
      <c r="BR261"/>
      <c r="BS261" s="67"/>
      <c r="BT261"/>
      <c r="BU261"/>
      <c r="BV261"/>
      <c r="BW261"/>
      <c r="BX261"/>
      <c r="BY261"/>
      <c r="BZ261"/>
      <c r="CA261"/>
      <c r="CB261"/>
    </row>
    <row r="262" spans="2:80">
      <c r="B262"/>
      <c r="C262" s="67"/>
      <c r="D262"/>
      <c r="E262" s="67"/>
      <c r="F262"/>
      <c r="G262" s="67"/>
      <c r="H262"/>
      <c r="I262" s="67"/>
      <c r="J262"/>
      <c r="K262" s="67"/>
      <c r="L262"/>
      <c r="M262" s="67"/>
      <c r="N262"/>
      <c r="O262" s="67"/>
      <c r="P262"/>
      <c r="Q262" s="67"/>
      <c r="R262"/>
      <c r="S262" s="67"/>
      <c r="T262"/>
      <c r="U262" s="67"/>
      <c r="V262"/>
      <c r="W262" s="67"/>
      <c r="X262"/>
      <c r="Y262" s="67"/>
      <c r="Z262"/>
      <c r="AA262" s="67"/>
      <c r="AB262"/>
      <c r="AC262" s="67"/>
      <c r="AD262"/>
      <c r="AE262" s="67"/>
      <c r="AF262"/>
      <c r="AG262" s="67"/>
      <c r="AH262"/>
      <c r="AI262" s="67"/>
      <c r="AJ262"/>
      <c r="AK262" s="67"/>
      <c r="AL262"/>
      <c r="AM262" s="67"/>
      <c r="AN262"/>
      <c r="AO262" s="67"/>
      <c r="AP262"/>
      <c r="AQ262" s="67"/>
      <c r="AR262"/>
      <c r="AS262" s="67"/>
      <c r="AT262"/>
      <c r="AU262" s="67"/>
      <c r="AV262"/>
      <c r="AW262" s="67"/>
      <c r="AX262"/>
      <c r="AY262" s="67"/>
      <c r="AZ262"/>
      <c r="BA262" s="67"/>
      <c r="BB262"/>
      <c r="BC262" s="67"/>
      <c r="BD262"/>
      <c r="BE262" s="67"/>
      <c r="BF262"/>
      <c r="BG262" s="67"/>
      <c r="BH262"/>
      <c r="BI262" s="67"/>
      <c r="BJ262"/>
      <c r="BK262" s="67"/>
      <c r="BL262"/>
      <c r="BM262" s="67"/>
      <c r="BN262"/>
      <c r="BO262" s="67"/>
      <c r="BP262"/>
      <c r="BQ262" s="67"/>
      <c r="BR262"/>
      <c r="BS262" s="67"/>
      <c r="BT262"/>
      <c r="BU262"/>
      <c r="BV262"/>
      <c r="BW262"/>
      <c r="BX262"/>
      <c r="BY262"/>
      <c r="BZ262"/>
      <c r="CA262"/>
      <c r="CB262"/>
    </row>
    <row r="263" spans="2:80">
      <c r="B263"/>
      <c r="C263" s="67"/>
      <c r="D263"/>
      <c r="E263" s="67"/>
      <c r="F263"/>
      <c r="G263" s="67"/>
      <c r="H263"/>
      <c r="I263" s="67"/>
      <c r="J263"/>
      <c r="K263" s="67"/>
      <c r="L263"/>
      <c r="M263" s="67"/>
      <c r="N263"/>
      <c r="O263" s="67"/>
      <c r="P263"/>
      <c r="Q263" s="67"/>
      <c r="R263"/>
      <c r="S263" s="67"/>
      <c r="T263"/>
      <c r="U263" s="67"/>
      <c r="V263"/>
      <c r="W263" s="67"/>
      <c r="X263"/>
      <c r="Y263" s="67"/>
      <c r="Z263"/>
      <c r="AA263" s="67"/>
      <c r="AB263"/>
      <c r="AC263" s="67"/>
      <c r="AD263"/>
      <c r="AE263" s="67"/>
      <c r="AF263"/>
      <c r="AG263" s="67"/>
      <c r="AH263"/>
      <c r="AI263" s="67"/>
      <c r="AJ263"/>
      <c r="AK263" s="67"/>
      <c r="AL263"/>
      <c r="AM263" s="67"/>
      <c r="AN263"/>
      <c r="AO263" s="67"/>
      <c r="AP263"/>
      <c r="AQ263" s="67"/>
      <c r="AR263"/>
      <c r="AS263" s="67"/>
      <c r="AT263"/>
      <c r="AU263" s="67"/>
      <c r="AV263"/>
      <c r="AW263" s="67"/>
      <c r="AX263"/>
      <c r="AY263" s="67"/>
      <c r="AZ263"/>
      <c r="BA263" s="67"/>
      <c r="BB263"/>
      <c r="BC263" s="67"/>
      <c r="BD263"/>
      <c r="BE263" s="67"/>
      <c r="BF263"/>
      <c r="BG263" s="67"/>
      <c r="BH263"/>
      <c r="BI263" s="67"/>
      <c r="BJ263"/>
      <c r="BK263" s="67"/>
      <c r="BL263"/>
      <c r="BM263" s="67"/>
      <c r="BN263"/>
      <c r="BO263" s="67"/>
      <c r="BP263"/>
      <c r="BQ263" s="67"/>
      <c r="BR263"/>
      <c r="BS263" s="67"/>
      <c r="BT263"/>
      <c r="BU263"/>
      <c r="BV263"/>
      <c r="BW263"/>
      <c r="BX263"/>
      <c r="BY263"/>
      <c r="BZ263"/>
      <c r="CA263"/>
      <c r="CB263"/>
    </row>
    <row r="264" spans="2:80">
      <c r="B264"/>
      <c r="C264" s="67"/>
      <c r="D264"/>
      <c r="E264" s="67"/>
      <c r="F264"/>
      <c r="G264" s="67"/>
      <c r="H264"/>
      <c r="I264" s="67"/>
      <c r="J264"/>
      <c r="K264" s="67"/>
      <c r="L264"/>
      <c r="M264" s="67"/>
      <c r="N264"/>
      <c r="O264" s="67"/>
      <c r="P264"/>
      <c r="Q264" s="67"/>
      <c r="R264"/>
      <c r="S264" s="67"/>
      <c r="T264"/>
      <c r="U264" s="67"/>
      <c r="V264"/>
      <c r="W264" s="67"/>
      <c r="X264"/>
      <c r="Y264" s="67"/>
      <c r="Z264"/>
      <c r="AA264" s="67"/>
      <c r="AB264"/>
      <c r="AC264" s="67"/>
      <c r="AD264"/>
      <c r="AE264" s="67"/>
      <c r="AF264"/>
      <c r="AG264" s="67"/>
      <c r="AH264"/>
      <c r="AI264" s="67"/>
      <c r="AJ264"/>
      <c r="AK264" s="67"/>
      <c r="AL264"/>
      <c r="AM264" s="67"/>
      <c r="AN264"/>
      <c r="AO264" s="67"/>
      <c r="AP264"/>
      <c r="AQ264" s="67"/>
      <c r="AR264"/>
      <c r="AS264" s="67"/>
      <c r="AT264"/>
      <c r="AU264" s="67"/>
      <c r="AV264"/>
      <c r="AW264" s="67"/>
      <c r="AX264"/>
      <c r="AY264" s="67"/>
      <c r="AZ264"/>
      <c r="BA264" s="67"/>
      <c r="BB264"/>
      <c r="BC264" s="67"/>
      <c r="BD264"/>
      <c r="BE264" s="67"/>
      <c r="BF264"/>
      <c r="BG264" s="67"/>
      <c r="BH264"/>
      <c r="BI264" s="67"/>
      <c r="BJ264"/>
      <c r="BK264" s="67"/>
      <c r="BL264"/>
      <c r="BM264" s="67"/>
      <c r="BN264"/>
      <c r="BO264" s="67"/>
      <c r="BP264"/>
      <c r="BQ264" s="67"/>
      <c r="BR264"/>
      <c r="BS264" s="67"/>
      <c r="BT264"/>
      <c r="BU264"/>
      <c r="BV264"/>
      <c r="BW264"/>
      <c r="BX264"/>
      <c r="BY264"/>
      <c r="BZ264"/>
      <c r="CA264"/>
      <c r="CB264"/>
    </row>
    <row r="265" spans="2:80">
      <c r="B265"/>
      <c r="C265" s="67"/>
      <c r="D265"/>
      <c r="E265" s="67"/>
      <c r="F265"/>
      <c r="G265" s="67"/>
      <c r="H265"/>
      <c r="I265" s="67"/>
      <c r="J265"/>
      <c r="K265" s="67"/>
      <c r="L265"/>
      <c r="M265" s="67"/>
      <c r="N265"/>
      <c r="O265" s="67"/>
      <c r="P265"/>
      <c r="Q265" s="67"/>
      <c r="R265"/>
      <c r="S265" s="67"/>
      <c r="T265"/>
      <c r="U265" s="67"/>
      <c r="V265"/>
      <c r="W265" s="67"/>
      <c r="X265"/>
      <c r="Y265" s="67"/>
      <c r="Z265"/>
      <c r="AA265" s="67"/>
      <c r="AB265"/>
      <c r="AC265" s="67"/>
      <c r="AD265"/>
      <c r="AE265" s="67"/>
      <c r="AF265"/>
      <c r="AG265" s="67"/>
      <c r="AH265"/>
      <c r="AI265" s="67"/>
      <c r="AJ265"/>
      <c r="AK265" s="67"/>
      <c r="AL265"/>
      <c r="AM265" s="67"/>
      <c r="AN265"/>
      <c r="AO265" s="67"/>
      <c r="AP265"/>
      <c r="AQ265" s="67"/>
      <c r="AR265"/>
      <c r="AS265" s="67"/>
      <c r="AT265"/>
      <c r="AU265" s="67"/>
      <c r="AV265"/>
      <c r="AW265" s="67"/>
      <c r="AX265"/>
      <c r="AY265" s="67"/>
      <c r="AZ265"/>
      <c r="BA265" s="67"/>
      <c r="BB265"/>
      <c r="BC265" s="67"/>
      <c r="BD265"/>
      <c r="BE265" s="67"/>
      <c r="BF265"/>
      <c r="BG265" s="67"/>
      <c r="BH265"/>
      <c r="BI265" s="67"/>
      <c r="BJ265"/>
      <c r="BK265" s="67"/>
      <c r="BL265"/>
      <c r="BM265" s="67"/>
      <c r="BN265"/>
      <c r="BO265" s="67"/>
      <c r="BP265"/>
      <c r="BQ265" s="67"/>
      <c r="BR265"/>
      <c r="BS265" s="67"/>
      <c r="BT265"/>
      <c r="BU265"/>
      <c r="BV265"/>
      <c r="BW265"/>
      <c r="BX265"/>
      <c r="BY265"/>
      <c r="BZ265"/>
      <c r="CA265"/>
      <c r="CB265"/>
    </row>
    <row r="266" spans="2:80">
      <c r="B266"/>
      <c r="C266" s="67"/>
      <c r="D266"/>
      <c r="E266" s="67"/>
      <c r="F266"/>
      <c r="G266" s="67"/>
      <c r="H266"/>
      <c r="I266" s="67"/>
      <c r="J266"/>
      <c r="K266" s="67"/>
      <c r="L266"/>
      <c r="M266" s="67"/>
      <c r="N266"/>
      <c r="O266" s="67"/>
      <c r="P266"/>
      <c r="Q266" s="67"/>
      <c r="R266"/>
      <c r="S266" s="67"/>
      <c r="T266"/>
      <c r="U266" s="67"/>
      <c r="V266"/>
      <c r="W266" s="67"/>
      <c r="X266"/>
      <c r="Y266" s="67"/>
      <c r="Z266"/>
      <c r="AA266" s="67"/>
      <c r="AB266"/>
      <c r="AC266" s="67"/>
      <c r="AD266"/>
      <c r="AE266" s="67"/>
      <c r="AF266"/>
      <c r="AG266" s="67"/>
      <c r="AH266"/>
      <c r="AI266" s="67"/>
      <c r="AJ266"/>
      <c r="AK266" s="67"/>
      <c r="AL266"/>
      <c r="AM266" s="67"/>
      <c r="AN266"/>
      <c r="AO266" s="67"/>
      <c r="AP266"/>
      <c r="AQ266" s="67"/>
      <c r="AR266"/>
      <c r="AS266" s="67"/>
      <c r="AT266"/>
      <c r="AU266" s="67"/>
      <c r="AV266"/>
      <c r="AW266" s="67"/>
      <c r="AX266"/>
      <c r="AY266" s="67"/>
      <c r="AZ266"/>
      <c r="BA266" s="67"/>
      <c r="BB266"/>
      <c r="BC266" s="67"/>
      <c r="BD266"/>
      <c r="BE266" s="67"/>
      <c r="BF266"/>
      <c r="BG266" s="67"/>
      <c r="BH266"/>
      <c r="BI266" s="67"/>
      <c r="BJ266"/>
      <c r="BK266" s="67"/>
      <c r="BL266"/>
      <c r="BM266" s="67"/>
      <c r="BN266"/>
      <c r="BO266" s="67"/>
      <c r="BP266"/>
      <c r="BQ266" s="67"/>
      <c r="BR266"/>
      <c r="BS266" s="67"/>
      <c r="BT266"/>
      <c r="BU266"/>
      <c r="BV266"/>
      <c r="BW266"/>
      <c r="BX266"/>
      <c r="BY266"/>
      <c r="BZ266"/>
      <c r="CA266"/>
      <c r="CB266"/>
    </row>
    <row r="267" spans="2:80">
      <c r="B267"/>
      <c r="C267" s="67"/>
      <c r="D267"/>
      <c r="E267" s="67"/>
      <c r="F267"/>
      <c r="G267" s="67"/>
      <c r="H267"/>
      <c r="I267" s="67"/>
      <c r="J267"/>
      <c r="K267" s="67"/>
      <c r="L267"/>
      <c r="M267" s="67"/>
      <c r="N267"/>
      <c r="O267" s="67"/>
      <c r="P267"/>
      <c r="Q267" s="67"/>
      <c r="R267"/>
      <c r="S267" s="67"/>
      <c r="T267"/>
      <c r="U267" s="67"/>
      <c r="V267"/>
      <c r="W267" s="67"/>
      <c r="X267"/>
      <c r="Y267" s="67"/>
      <c r="Z267"/>
      <c r="AA267" s="67"/>
      <c r="AB267"/>
      <c r="AC267" s="67"/>
      <c r="AD267"/>
      <c r="AE267" s="67"/>
      <c r="AF267"/>
      <c r="AG267" s="67"/>
      <c r="AH267"/>
      <c r="AI267" s="67"/>
      <c r="AJ267"/>
      <c r="AK267" s="67"/>
      <c r="AL267"/>
      <c r="AM267" s="67"/>
      <c r="AN267"/>
      <c r="AO267" s="67"/>
      <c r="AP267"/>
      <c r="AQ267" s="67"/>
      <c r="AR267"/>
      <c r="AS267" s="67"/>
      <c r="AT267"/>
      <c r="AU267" s="67"/>
      <c r="AV267"/>
      <c r="AW267" s="67"/>
      <c r="AX267"/>
      <c r="AY267" s="67"/>
      <c r="AZ267"/>
      <c r="BA267" s="67"/>
      <c r="BB267"/>
      <c r="BC267" s="67"/>
      <c r="BD267"/>
      <c r="BE267" s="67"/>
      <c r="BF267"/>
      <c r="BG267" s="67"/>
      <c r="BH267"/>
      <c r="BI267" s="67"/>
      <c r="BJ267"/>
      <c r="BK267" s="67"/>
      <c r="BL267"/>
      <c r="BM267" s="67"/>
      <c r="BN267"/>
      <c r="BO267" s="67"/>
      <c r="BP267"/>
      <c r="BQ267" s="67"/>
      <c r="BR267"/>
      <c r="BS267" s="67"/>
      <c r="BT267"/>
      <c r="BU267"/>
      <c r="BV267"/>
      <c r="BW267"/>
      <c r="BX267"/>
      <c r="BY267"/>
      <c r="BZ267"/>
      <c r="CA267"/>
      <c r="CB267"/>
    </row>
    <row r="268" spans="2:80">
      <c r="B268"/>
      <c r="C268" s="67"/>
      <c r="D268"/>
      <c r="E268" s="67"/>
      <c r="F268"/>
      <c r="G268" s="67"/>
      <c r="H268"/>
      <c r="I268" s="67"/>
      <c r="J268"/>
      <c r="K268" s="67"/>
      <c r="L268"/>
      <c r="M268" s="67"/>
      <c r="N268"/>
      <c r="O268" s="67"/>
      <c r="P268"/>
      <c r="Q268" s="67"/>
      <c r="R268"/>
      <c r="S268" s="67"/>
      <c r="T268"/>
      <c r="U268" s="67"/>
      <c r="V268"/>
      <c r="W268" s="67"/>
      <c r="X268"/>
      <c r="Y268" s="67"/>
      <c r="Z268"/>
      <c r="AA268" s="67"/>
      <c r="AB268"/>
      <c r="AC268" s="67"/>
      <c r="AD268"/>
      <c r="AE268" s="67"/>
      <c r="AF268"/>
      <c r="AG268" s="67"/>
      <c r="AH268"/>
      <c r="AI268" s="67"/>
      <c r="AJ268"/>
      <c r="AK268" s="67"/>
      <c r="AL268"/>
      <c r="AM268" s="67"/>
      <c r="AN268"/>
      <c r="AO268" s="67"/>
      <c r="AP268"/>
      <c r="AQ268" s="67"/>
      <c r="AR268"/>
      <c r="AS268" s="67"/>
      <c r="AT268"/>
      <c r="AU268" s="67"/>
      <c r="AV268"/>
      <c r="AW268" s="67"/>
      <c r="AX268"/>
      <c r="AY268" s="67"/>
      <c r="AZ268"/>
      <c r="BA268" s="67"/>
      <c r="BB268"/>
      <c r="BC268" s="67"/>
      <c r="BD268"/>
      <c r="BE268" s="67"/>
      <c r="BF268"/>
      <c r="BG268" s="67"/>
      <c r="BH268"/>
      <c r="BI268" s="67"/>
      <c r="BJ268"/>
      <c r="BK268" s="67"/>
      <c r="BL268"/>
      <c r="BM268" s="67"/>
      <c r="BN268"/>
      <c r="BO268" s="67"/>
      <c r="BP268"/>
      <c r="BQ268" s="67"/>
      <c r="BR268"/>
      <c r="BS268" s="67"/>
      <c r="BT268"/>
      <c r="BU268"/>
      <c r="BV268"/>
      <c r="BW268"/>
      <c r="BX268"/>
      <c r="BY268"/>
      <c r="BZ268"/>
      <c r="CA268"/>
      <c r="CB268"/>
    </row>
    <row r="269" spans="2:80">
      <c r="B269"/>
      <c r="C269" s="67"/>
      <c r="D269"/>
      <c r="E269" s="67"/>
      <c r="F269"/>
      <c r="G269" s="67"/>
      <c r="H269"/>
      <c r="I269" s="67"/>
      <c r="J269"/>
      <c r="K269" s="67"/>
      <c r="L269"/>
      <c r="M269" s="67"/>
      <c r="N269"/>
      <c r="O269" s="67"/>
      <c r="P269"/>
      <c r="Q269" s="67"/>
      <c r="R269"/>
      <c r="S269" s="67"/>
      <c r="T269"/>
      <c r="U269" s="67"/>
      <c r="V269"/>
      <c r="W269" s="67"/>
      <c r="X269"/>
      <c r="Y269" s="67"/>
      <c r="Z269"/>
      <c r="AA269" s="67"/>
      <c r="AB269"/>
      <c r="AC269" s="67"/>
      <c r="AD269"/>
      <c r="AE269" s="67"/>
      <c r="AF269"/>
      <c r="AG269" s="67"/>
      <c r="AH269"/>
      <c r="AI269" s="67"/>
      <c r="AJ269"/>
      <c r="AK269" s="67"/>
      <c r="AL269"/>
      <c r="AM269" s="67"/>
      <c r="AN269"/>
      <c r="AO269" s="67"/>
      <c r="AP269"/>
      <c r="AQ269" s="67"/>
      <c r="AR269"/>
      <c r="AS269" s="67"/>
      <c r="AT269"/>
      <c r="AU269" s="67"/>
      <c r="AV269"/>
      <c r="AW269" s="67"/>
      <c r="AX269"/>
      <c r="AY269" s="67"/>
      <c r="AZ269"/>
      <c r="BA269" s="67"/>
      <c r="BB269"/>
      <c r="BC269" s="67"/>
      <c r="BD269"/>
      <c r="BE269" s="67"/>
      <c r="BF269"/>
      <c r="BG269" s="67"/>
      <c r="BH269"/>
      <c r="BI269" s="67"/>
      <c r="BJ269"/>
      <c r="BK269" s="67"/>
      <c r="BL269"/>
      <c r="BM269" s="67"/>
      <c r="BN269"/>
      <c r="BO269" s="67"/>
      <c r="BP269"/>
      <c r="BQ269" s="67"/>
      <c r="BR269"/>
      <c r="BS269" s="67"/>
      <c r="BT269"/>
      <c r="BU269"/>
      <c r="BV269"/>
      <c r="BW269"/>
      <c r="BX269"/>
      <c r="BY269"/>
      <c r="BZ269"/>
      <c r="CA269"/>
      <c r="CB269"/>
    </row>
    <row r="270" spans="2:80">
      <c r="B270"/>
      <c r="C270" s="67"/>
      <c r="D270"/>
      <c r="E270" s="67"/>
      <c r="F270"/>
      <c r="G270" s="67"/>
      <c r="H270"/>
      <c r="I270" s="67"/>
      <c r="J270"/>
      <c r="K270" s="67"/>
      <c r="L270"/>
      <c r="M270" s="67"/>
      <c r="N270"/>
      <c r="O270" s="67"/>
      <c r="P270"/>
      <c r="Q270" s="67"/>
      <c r="R270"/>
      <c r="S270" s="67"/>
      <c r="T270"/>
      <c r="U270" s="67"/>
      <c r="V270"/>
      <c r="W270" s="67"/>
      <c r="X270"/>
      <c r="Y270" s="67"/>
      <c r="Z270"/>
      <c r="AA270" s="67"/>
      <c r="AB270"/>
      <c r="AC270" s="67"/>
      <c r="AD270"/>
      <c r="AE270" s="67"/>
      <c r="AF270"/>
      <c r="AG270" s="67"/>
      <c r="AH270"/>
      <c r="AI270" s="67"/>
      <c r="AJ270"/>
      <c r="AK270" s="67"/>
      <c r="AL270"/>
      <c r="AM270" s="67"/>
      <c r="AN270"/>
      <c r="AO270" s="67"/>
      <c r="AP270"/>
      <c r="AQ270" s="67"/>
      <c r="AR270"/>
      <c r="AS270" s="67"/>
      <c r="AT270"/>
      <c r="AU270" s="67"/>
      <c r="AV270"/>
      <c r="AW270" s="67"/>
      <c r="AX270"/>
      <c r="AY270" s="67"/>
      <c r="AZ270"/>
      <c r="BA270" s="67"/>
      <c r="BB270"/>
      <c r="BC270" s="67"/>
      <c r="BD270"/>
      <c r="BE270" s="67"/>
      <c r="BF270"/>
      <c r="BG270" s="67"/>
      <c r="BH270"/>
      <c r="BI270" s="67"/>
      <c r="BJ270"/>
      <c r="BK270" s="67"/>
      <c r="BL270"/>
      <c r="BM270" s="67"/>
      <c r="BN270"/>
      <c r="BO270" s="67"/>
      <c r="BP270"/>
      <c r="BQ270" s="67"/>
      <c r="BR270"/>
      <c r="BS270" s="67"/>
      <c r="BT270"/>
      <c r="BU270"/>
      <c r="BV270"/>
      <c r="BW270"/>
      <c r="BX270"/>
      <c r="BY270"/>
      <c r="BZ270"/>
      <c r="CA270"/>
      <c r="CB270"/>
    </row>
    <row r="271" spans="2:80">
      <c r="B271"/>
      <c r="C271" s="67"/>
      <c r="D271"/>
      <c r="E271" s="67"/>
      <c r="F271"/>
      <c r="G271" s="67"/>
      <c r="H271"/>
      <c r="I271" s="67"/>
      <c r="J271"/>
      <c r="K271" s="67"/>
      <c r="L271"/>
      <c r="M271" s="67"/>
      <c r="N271"/>
      <c r="O271" s="67"/>
      <c r="P271"/>
      <c r="Q271" s="67"/>
      <c r="R271"/>
      <c r="S271" s="67"/>
      <c r="T271"/>
      <c r="U271" s="67"/>
      <c r="V271"/>
      <c r="W271" s="67"/>
      <c r="X271"/>
      <c r="Y271" s="67"/>
      <c r="Z271"/>
      <c r="AA271" s="67"/>
      <c r="AB271"/>
      <c r="AC271" s="67"/>
      <c r="AD271"/>
      <c r="AE271" s="67"/>
      <c r="AF271"/>
      <c r="AG271" s="67"/>
      <c r="AH271"/>
      <c r="AI271" s="67"/>
      <c r="AJ271"/>
      <c r="AK271" s="67"/>
      <c r="AL271"/>
      <c r="AM271" s="67"/>
      <c r="AN271"/>
      <c r="AO271" s="67"/>
      <c r="AP271"/>
      <c r="AQ271" s="67"/>
      <c r="AR271"/>
      <c r="AS271" s="67"/>
      <c r="AT271"/>
      <c r="AU271" s="67"/>
      <c r="AV271"/>
      <c r="AW271" s="67"/>
      <c r="AX271"/>
      <c r="AY271" s="67"/>
      <c r="AZ271"/>
      <c r="BA271" s="67"/>
      <c r="BB271"/>
      <c r="BC271" s="67"/>
      <c r="BD271"/>
      <c r="BE271" s="67"/>
      <c r="BF271"/>
      <c r="BG271" s="67"/>
      <c r="BH271"/>
      <c r="BI271" s="67"/>
      <c r="BJ271"/>
      <c r="BK271" s="67"/>
      <c r="BL271"/>
      <c r="BM271" s="67"/>
      <c r="BN271"/>
      <c r="BO271" s="67"/>
      <c r="BP271"/>
      <c r="BQ271" s="67"/>
      <c r="BR271"/>
      <c r="BS271" s="67"/>
      <c r="BT271"/>
      <c r="BU271"/>
      <c r="BV271"/>
      <c r="BW271"/>
      <c r="BX271"/>
      <c r="BY271"/>
      <c r="BZ271"/>
      <c r="CA271"/>
      <c r="CB271"/>
    </row>
    <row r="272" spans="2:80">
      <c r="B272"/>
      <c r="C272" s="67"/>
      <c r="D272"/>
      <c r="E272" s="67"/>
      <c r="F272"/>
      <c r="G272" s="67"/>
      <c r="H272"/>
      <c r="I272" s="67"/>
      <c r="J272"/>
      <c r="K272" s="67"/>
      <c r="L272"/>
      <c r="M272" s="67"/>
      <c r="N272"/>
      <c r="O272" s="67"/>
      <c r="P272"/>
      <c r="Q272" s="67"/>
      <c r="R272"/>
      <c r="S272" s="67"/>
      <c r="T272"/>
      <c r="U272" s="67"/>
      <c r="V272"/>
      <c r="W272" s="67"/>
      <c r="X272"/>
      <c r="Y272" s="67"/>
      <c r="Z272"/>
      <c r="AA272" s="67"/>
      <c r="AB272"/>
      <c r="AC272" s="67"/>
      <c r="AD272"/>
      <c r="AE272" s="67"/>
      <c r="AF272"/>
      <c r="AG272" s="67"/>
      <c r="AH272"/>
      <c r="AI272" s="67"/>
      <c r="AJ272"/>
      <c r="AK272" s="67"/>
      <c r="AL272"/>
      <c r="AM272" s="67"/>
      <c r="AN272"/>
      <c r="AO272" s="67"/>
      <c r="AP272"/>
      <c r="AQ272" s="67"/>
      <c r="AR272"/>
      <c r="AS272" s="67"/>
      <c r="AT272"/>
      <c r="AU272" s="67"/>
      <c r="AV272"/>
      <c r="AW272" s="67"/>
      <c r="AX272"/>
      <c r="AY272" s="67"/>
      <c r="AZ272"/>
      <c r="BA272" s="67"/>
      <c r="BB272"/>
      <c r="BC272" s="67"/>
      <c r="BD272"/>
      <c r="BE272" s="67"/>
      <c r="BF272"/>
      <c r="BG272" s="67"/>
      <c r="BH272"/>
      <c r="BI272" s="67"/>
      <c r="BJ272"/>
      <c r="BK272" s="67"/>
      <c r="BL272"/>
      <c r="BM272" s="67"/>
      <c r="BN272"/>
      <c r="BO272" s="67"/>
      <c r="BP272"/>
      <c r="BQ272" s="67"/>
      <c r="BR272"/>
      <c r="BS272" s="67"/>
      <c r="BT272"/>
      <c r="BU272"/>
      <c r="BV272"/>
      <c r="BW272"/>
      <c r="BX272"/>
      <c r="BY272"/>
      <c r="BZ272"/>
      <c r="CA272"/>
      <c r="CB272"/>
    </row>
    <row r="273" spans="2:80">
      <c r="B273"/>
      <c r="C273" s="67"/>
      <c r="D273"/>
      <c r="E273" s="67"/>
      <c r="F273"/>
      <c r="G273" s="67"/>
      <c r="H273"/>
      <c r="I273" s="67"/>
      <c r="J273"/>
      <c r="K273" s="67"/>
      <c r="L273"/>
      <c r="M273" s="67"/>
      <c r="N273"/>
      <c r="O273" s="67"/>
      <c r="P273"/>
      <c r="Q273" s="67"/>
      <c r="R273"/>
      <c r="S273" s="67"/>
      <c r="T273"/>
      <c r="U273" s="67"/>
      <c r="V273"/>
      <c r="W273" s="67"/>
      <c r="X273"/>
      <c r="Y273" s="67"/>
      <c r="Z273"/>
      <c r="AA273" s="67"/>
      <c r="AB273"/>
      <c r="AC273" s="67"/>
      <c r="AD273"/>
      <c r="AE273" s="67"/>
      <c r="AF273"/>
      <c r="AG273" s="67"/>
      <c r="AH273"/>
      <c r="AI273" s="67"/>
      <c r="AJ273"/>
      <c r="AK273" s="67"/>
      <c r="AL273"/>
      <c r="AM273" s="67"/>
      <c r="AN273"/>
      <c r="AO273" s="67"/>
      <c r="AP273"/>
      <c r="AQ273" s="67"/>
      <c r="AR273"/>
      <c r="AS273" s="67"/>
      <c r="AT273"/>
      <c r="AU273" s="67"/>
      <c r="AV273"/>
      <c r="AW273" s="67"/>
      <c r="AX273"/>
      <c r="AY273" s="67"/>
      <c r="AZ273"/>
      <c r="BA273" s="67"/>
      <c r="BB273"/>
      <c r="BC273" s="67"/>
      <c r="BD273"/>
      <c r="BE273" s="67"/>
      <c r="BF273"/>
      <c r="BG273" s="67"/>
      <c r="BH273"/>
      <c r="BI273" s="67"/>
      <c r="BJ273"/>
      <c r="BK273" s="67"/>
      <c r="BL273"/>
      <c r="BM273" s="67"/>
      <c r="BN273"/>
      <c r="BO273" s="67"/>
      <c r="BP273"/>
      <c r="BQ273" s="67"/>
      <c r="BR273"/>
      <c r="BS273" s="67"/>
      <c r="BT273"/>
      <c r="BU273"/>
      <c r="BV273"/>
      <c r="BW273"/>
      <c r="BX273"/>
      <c r="BY273"/>
      <c r="BZ273"/>
      <c r="CA273"/>
      <c r="CB273"/>
    </row>
    <row r="274" spans="2:80">
      <c r="B274"/>
      <c r="C274" s="67"/>
      <c r="D274"/>
      <c r="E274" s="67"/>
      <c r="F274"/>
      <c r="G274" s="67"/>
      <c r="H274"/>
      <c r="I274" s="67"/>
      <c r="J274"/>
      <c r="K274" s="67"/>
      <c r="L274"/>
      <c r="M274" s="67"/>
      <c r="N274"/>
      <c r="O274" s="67"/>
      <c r="P274"/>
      <c r="Q274" s="67"/>
      <c r="R274"/>
      <c r="S274" s="67"/>
      <c r="T274"/>
      <c r="U274" s="67"/>
      <c r="V274"/>
      <c r="W274" s="67"/>
      <c r="X274"/>
      <c r="Y274" s="67"/>
      <c r="Z274"/>
      <c r="AA274" s="67"/>
      <c r="AB274"/>
      <c r="AC274" s="67"/>
      <c r="AD274"/>
      <c r="AE274" s="67"/>
      <c r="AF274"/>
      <c r="AG274" s="67"/>
      <c r="AH274"/>
      <c r="AI274" s="67"/>
      <c r="AJ274"/>
      <c r="AK274" s="67"/>
      <c r="AL274"/>
      <c r="AM274" s="67"/>
      <c r="AN274"/>
      <c r="AO274" s="67"/>
      <c r="AP274"/>
      <c r="AQ274" s="67"/>
      <c r="AR274"/>
      <c r="AS274" s="67"/>
      <c r="AT274"/>
      <c r="AU274" s="67"/>
      <c r="AV274"/>
      <c r="AW274" s="67"/>
      <c r="AX274"/>
      <c r="AY274" s="67"/>
      <c r="AZ274"/>
      <c r="BA274" s="67"/>
      <c r="BB274"/>
      <c r="BC274" s="67"/>
      <c r="BD274"/>
      <c r="BE274" s="67"/>
      <c r="BF274"/>
      <c r="BG274" s="67"/>
      <c r="BH274"/>
      <c r="BI274" s="67"/>
      <c r="BJ274"/>
      <c r="BK274" s="67"/>
      <c r="BL274"/>
      <c r="BM274" s="67"/>
      <c r="BN274"/>
      <c r="BO274" s="67"/>
      <c r="BP274"/>
      <c r="BQ274" s="67"/>
      <c r="BR274"/>
      <c r="BS274" s="67"/>
      <c r="BT274"/>
      <c r="BU274"/>
      <c r="BV274"/>
      <c r="BW274"/>
      <c r="BX274"/>
      <c r="BY274"/>
      <c r="BZ274"/>
      <c r="CA274"/>
      <c r="CB274"/>
    </row>
    <row r="275" spans="2:80">
      <c r="B275"/>
      <c r="C275" s="67"/>
      <c r="D275"/>
      <c r="E275" s="67"/>
      <c r="F275"/>
      <c r="G275" s="67"/>
      <c r="H275"/>
      <c r="I275" s="67"/>
      <c r="J275"/>
      <c r="K275" s="67"/>
      <c r="L275"/>
      <c r="M275" s="67"/>
      <c r="N275"/>
      <c r="O275" s="67"/>
      <c r="P275"/>
      <c r="Q275" s="67"/>
      <c r="R275"/>
      <c r="S275" s="67"/>
      <c r="T275"/>
      <c r="U275" s="67"/>
      <c r="V275"/>
      <c r="W275" s="67"/>
      <c r="X275"/>
      <c r="Y275" s="67"/>
      <c r="Z275"/>
      <c r="AA275" s="67"/>
      <c r="AB275"/>
      <c r="AC275" s="67"/>
      <c r="AD275"/>
      <c r="AE275" s="67"/>
      <c r="AF275"/>
      <c r="AG275" s="67"/>
      <c r="AH275"/>
      <c r="AI275" s="67"/>
      <c r="AJ275"/>
      <c r="AK275" s="67"/>
      <c r="AL275"/>
      <c r="AM275" s="67"/>
      <c r="AN275"/>
      <c r="AO275" s="67"/>
      <c r="AP275"/>
      <c r="AQ275" s="67"/>
      <c r="AR275"/>
      <c r="AS275" s="67"/>
      <c r="AT275"/>
      <c r="AU275" s="67"/>
      <c r="AV275"/>
      <c r="AW275" s="67"/>
      <c r="AX275"/>
      <c r="AY275" s="67"/>
      <c r="AZ275"/>
      <c r="BA275" s="67"/>
      <c r="BB275"/>
      <c r="BC275" s="67"/>
      <c r="BD275"/>
      <c r="BE275" s="67"/>
      <c r="BF275"/>
      <c r="BG275" s="67"/>
      <c r="BH275"/>
      <c r="BI275" s="67"/>
      <c r="BJ275"/>
      <c r="BK275" s="67"/>
      <c r="BL275"/>
      <c r="BM275" s="67"/>
      <c r="BN275"/>
      <c r="BO275" s="67"/>
      <c r="BP275"/>
      <c r="BQ275" s="67"/>
      <c r="BR275"/>
      <c r="BS275" s="67"/>
      <c r="BT275"/>
      <c r="BU275"/>
      <c r="BV275"/>
      <c r="BW275"/>
      <c r="BX275"/>
      <c r="BY275"/>
      <c r="BZ275"/>
      <c r="CA275"/>
      <c r="CB275"/>
    </row>
    <row r="276" spans="2:80">
      <c r="B276"/>
      <c r="C276" s="67"/>
      <c r="D276"/>
      <c r="E276" s="67"/>
      <c r="F276"/>
      <c r="G276" s="67"/>
      <c r="H276"/>
      <c r="I276" s="67"/>
      <c r="J276"/>
      <c r="K276" s="67"/>
      <c r="L276"/>
      <c r="M276" s="67"/>
      <c r="N276"/>
      <c r="O276" s="67"/>
      <c r="P276"/>
      <c r="Q276" s="67"/>
      <c r="R276"/>
      <c r="S276" s="67"/>
      <c r="T276"/>
      <c r="U276" s="67"/>
      <c r="V276"/>
      <c r="W276" s="67"/>
      <c r="X276"/>
      <c r="Y276" s="67"/>
      <c r="Z276"/>
      <c r="AA276" s="67"/>
      <c r="AB276"/>
      <c r="AC276" s="67"/>
      <c r="AD276"/>
      <c r="AE276" s="67"/>
      <c r="AF276"/>
      <c r="AG276" s="67"/>
      <c r="AH276"/>
      <c r="AI276" s="67"/>
      <c r="AJ276"/>
      <c r="AK276" s="67"/>
      <c r="AL276"/>
      <c r="AM276" s="67"/>
      <c r="AN276"/>
      <c r="AO276" s="67"/>
      <c r="AP276"/>
      <c r="AQ276" s="67"/>
      <c r="AR276"/>
      <c r="AS276" s="67"/>
      <c r="AT276"/>
      <c r="AU276" s="67"/>
      <c r="AV276"/>
      <c r="AW276" s="67"/>
      <c r="AX276"/>
      <c r="AY276" s="67"/>
      <c r="AZ276"/>
      <c r="BA276" s="67"/>
      <c r="BB276"/>
      <c r="BC276" s="67"/>
      <c r="BD276"/>
      <c r="BE276" s="67"/>
      <c r="BF276"/>
      <c r="BG276" s="67"/>
      <c r="BH276"/>
      <c r="BI276" s="67"/>
      <c r="BJ276"/>
      <c r="BK276" s="67"/>
      <c r="BL276"/>
      <c r="BM276" s="67"/>
      <c r="BN276"/>
      <c r="BO276" s="67"/>
      <c r="BP276"/>
      <c r="BQ276" s="67"/>
      <c r="BR276"/>
      <c r="BS276" s="67"/>
      <c r="BT276"/>
      <c r="BU276"/>
      <c r="BV276"/>
      <c r="BW276"/>
      <c r="BX276"/>
      <c r="BY276"/>
      <c r="BZ276"/>
      <c r="CA276"/>
      <c r="CB276"/>
    </row>
    <row r="277" spans="2:80">
      <c r="B277"/>
      <c r="C277" s="67"/>
      <c r="D277"/>
      <c r="E277" s="67"/>
      <c r="F277"/>
      <c r="G277" s="67"/>
      <c r="H277"/>
      <c r="I277" s="67"/>
      <c r="J277"/>
      <c r="K277" s="67"/>
      <c r="L277"/>
      <c r="M277" s="67"/>
      <c r="N277"/>
      <c r="O277" s="67"/>
      <c r="P277"/>
      <c r="Q277" s="67"/>
      <c r="R277"/>
      <c r="S277" s="67"/>
      <c r="T277"/>
      <c r="U277" s="67"/>
      <c r="V277"/>
      <c r="W277" s="67"/>
      <c r="X277"/>
      <c r="Y277" s="67"/>
      <c r="Z277"/>
      <c r="AA277" s="67"/>
      <c r="AB277"/>
      <c r="AC277" s="67"/>
      <c r="AD277"/>
      <c r="AE277" s="67"/>
      <c r="AF277"/>
      <c r="AG277" s="67"/>
      <c r="AH277"/>
      <c r="AI277" s="67"/>
      <c r="AJ277"/>
      <c r="AK277" s="67"/>
      <c r="AL277"/>
      <c r="AM277" s="67"/>
      <c r="AN277"/>
      <c r="AO277" s="67"/>
      <c r="AP277"/>
      <c r="AQ277" s="67"/>
      <c r="AR277"/>
      <c r="AS277" s="67"/>
      <c r="AT277"/>
      <c r="AU277" s="67"/>
      <c r="AV277"/>
      <c r="AW277" s="67"/>
      <c r="AX277"/>
      <c r="AY277" s="67"/>
      <c r="AZ277"/>
      <c r="BA277" s="67"/>
      <c r="BB277"/>
      <c r="BC277" s="67"/>
      <c r="BD277"/>
      <c r="BE277" s="67"/>
      <c r="BF277"/>
      <c r="BG277" s="67"/>
      <c r="BH277"/>
      <c r="BI277" s="67"/>
      <c r="BJ277"/>
      <c r="BK277" s="67"/>
      <c r="BL277"/>
      <c r="BM277" s="67"/>
      <c r="BN277"/>
      <c r="BO277" s="67"/>
      <c r="BP277"/>
      <c r="BQ277" s="67"/>
      <c r="BR277"/>
      <c r="BS277" s="67"/>
      <c r="BT277"/>
      <c r="BU277"/>
      <c r="BV277"/>
      <c r="BW277"/>
      <c r="BX277"/>
      <c r="BY277"/>
      <c r="BZ277"/>
      <c r="CA277"/>
      <c r="CB277"/>
    </row>
    <row r="278" spans="2:80">
      <c r="B278"/>
      <c r="C278" s="67"/>
      <c r="D278"/>
      <c r="E278" s="67"/>
      <c r="F278"/>
      <c r="G278" s="67"/>
      <c r="H278"/>
      <c r="I278" s="67"/>
      <c r="J278"/>
      <c r="K278" s="67"/>
      <c r="L278"/>
      <c r="M278" s="67"/>
      <c r="N278"/>
      <c r="O278" s="67"/>
      <c r="P278"/>
      <c r="Q278" s="67"/>
      <c r="R278"/>
      <c r="S278" s="67"/>
      <c r="T278"/>
      <c r="U278" s="67"/>
      <c r="V278"/>
      <c r="W278" s="67"/>
      <c r="X278"/>
      <c r="Y278" s="67"/>
      <c r="Z278"/>
      <c r="AA278" s="67"/>
      <c r="AB278"/>
      <c r="AC278" s="67"/>
      <c r="AD278"/>
      <c r="AE278" s="67"/>
      <c r="AF278"/>
      <c r="AG278" s="67"/>
      <c r="AH278"/>
      <c r="AI278" s="67"/>
      <c r="AJ278"/>
      <c r="AK278" s="67"/>
      <c r="AL278"/>
      <c r="AM278" s="67"/>
      <c r="AN278"/>
      <c r="AO278" s="67"/>
      <c r="AP278"/>
      <c r="AQ278" s="67"/>
      <c r="AR278"/>
      <c r="AS278" s="67"/>
      <c r="AT278"/>
      <c r="AU278" s="67"/>
      <c r="AV278"/>
      <c r="AW278" s="67"/>
      <c r="AX278"/>
      <c r="AY278" s="67"/>
      <c r="AZ278"/>
      <c r="BA278" s="67"/>
      <c r="BB278"/>
      <c r="BC278" s="67"/>
      <c r="BD278"/>
      <c r="BE278" s="67"/>
      <c r="BF278"/>
      <c r="BG278" s="67"/>
      <c r="BH278"/>
      <c r="BI278" s="67"/>
      <c r="BJ278"/>
      <c r="BK278" s="67"/>
      <c r="BL278"/>
      <c r="BM278" s="67"/>
      <c r="BN278"/>
      <c r="BO278" s="67"/>
      <c r="BP278"/>
      <c r="BQ278" s="67"/>
      <c r="BR278"/>
      <c r="BS278" s="67"/>
      <c r="BT278"/>
      <c r="BU278"/>
      <c r="BV278"/>
      <c r="BW278"/>
      <c r="BX278"/>
      <c r="BY278"/>
      <c r="BZ278"/>
      <c r="CA278"/>
      <c r="CB278"/>
    </row>
    <row r="279" spans="2:80">
      <c r="B279"/>
      <c r="C279" s="67"/>
      <c r="D279"/>
      <c r="E279" s="67"/>
      <c r="F279"/>
      <c r="G279" s="67"/>
      <c r="H279"/>
      <c r="I279" s="67"/>
      <c r="J279"/>
      <c r="K279" s="67"/>
      <c r="L279"/>
      <c r="M279" s="67"/>
      <c r="N279"/>
      <c r="O279" s="67"/>
      <c r="P279"/>
      <c r="Q279" s="67"/>
      <c r="R279"/>
      <c r="S279" s="67"/>
      <c r="T279"/>
      <c r="U279" s="67"/>
      <c r="V279"/>
      <c r="W279" s="67"/>
      <c r="X279"/>
      <c r="Y279" s="67"/>
      <c r="Z279"/>
      <c r="AA279" s="67"/>
      <c r="AB279"/>
      <c r="AC279" s="67"/>
      <c r="AD279"/>
      <c r="AE279" s="67"/>
      <c r="AF279"/>
      <c r="AG279" s="67"/>
      <c r="AH279"/>
      <c r="AI279" s="67"/>
      <c r="AJ279"/>
      <c r="AK279" s="67"/>
      <c r="AL279"/>
      <c r="AM279" s="67"/>
      <c r="AN279"/>
      <c r="AO279" s="67"/>
      <c r="AP279"/>
      <c r="AQ279" s="67"/>
      <c r="AR279"/>
      <c r="AS279" s="67"/>
      <c r="AT279"/>
      <c r="AU279" s="67"/>
      <c r="AV279"/>
      <c r="AW279" s="67"/>
      <c r="AX279"/>
      <c r="AY279" s="67"/>
      <c r="AZ279"/>
      <c r="BA279" s="67"/>
      <c r="BB279"/>
      <c r="BC279" s="67"/>
      <c r="BD279"/>
      <c r="BE279" s="67"/>
      <c r="BF279"/>
      <c r="BG279" s="67"/>
      <c r="BH279"/>
      <c r="BI279" s="67"/>
      <c r="BJ279"/>
      <c r="BK279" s="67"/>
      <c r="BL279"/>
      <c r="BM279" s="67"/>
      <c r="BN279"/>
      <c r="BO279" s="67"/>
      <c r="BP279"/>
      <c r="BQ279" s="67"/>
      <c r="BR279"/>
      <c r="BS279" s="67"/>
      <c r="BT279"/>
      <c r="BU279"/>
      <c r="BV279"/>
      <c r="BW279"/>
      <c r="BX279"/>
      <c r="BY279"/>
      <c r="BZ279"/>
      <c r="CA279"/>
      <c r="CB279"/>
    </row>
    <row r="280" spans="2:80">
      <c r="B280"/>
      <c r="C280" s="67"/>
      <c r="D280"/>
      <c r="E280" s="67"/>
      <c r="F280"/>
      <c r="G280" s="67"/>
      <c r="H280"/>
      <c r="I280" s="67"/>
      <c r="J280"/>
      <c r="K280" s="67"/>
      <c r="L280"/>
      <c r="M280" s="67"/>
      <c r="N280"/>
      <c r="O280" s="67"/>
      <c r="P280"/>
      <c r="Q280" s="67"/>
      <c r="R280"/>
      <c r="S280" s="67"/>
      <c r="T280"/>
      <c r="U280" s="67"/>
      <c r="V280"/>
      <c r="W280" s="67"/>
      <c r="X280"/>
      <c r="Y280" s="67"/>
      <c r="Z280"/>
      <c r="AA280" s="67"/>
      <c r="AB280"/>
      <c r="AC280" s="67"/>
      <c r="AD280"/>
      <c r="AE280" s="67"/>
      <c r="AF280"/>
      <c r="AG280" s="67"/>
      <c r="AH280"/>
      <c r="AI280" s="67"/>
      <c r="AJ280"/>
      <c r="AK280" s="67"/>
      <c r="AL280"/>
      <c r="AM280" s="67"/>
      <c r="AN280"/>
      <c r="AO280" s="67"/>
      <c r="AP280"/>
      <c r="AQ280" s="67"/>
      <c r="AR280"/>
      <c r="AS280" s="67"/>
      <c r="AT280"/>
      <c r="AU280" s="67"/>
      <c r="AV280"/>
      <c r="AW280" s="67"/>
      <c r="AX280"/>
      <c r="AY280" s="67"/>
      <c r="AZ280"/>
      <c r="BA280" s="67"/>
      <c r="BB280"/>
      <c r="BC280" s="67"/>
      <c r="BD280"/>
      <c r="BE280" s="67"/>
      <c r="BF280"/>
      <c r="BG280" s="67"/>
      <c r="BH280"/>
      <c r="BI280" s="67"/>
      <c r="BJ280"/>
      <c r="BK280" s="67"/>
      <c r="BL280"/>
      <c r="BM280" s="67"/>
      <c r="BN280"/>
      <c r="BO280" s="67"/>
      <c r="BP280"/>
      <c r="BQ280" s="67"/>
      <c r="BR280"/>
      <c r="BS280" s="67"/>
      <c r="BT280"/>
      <c r="BU280"/>
      <c r="BV280"/>
      <c r="BW280"/>
      <c r="BX280"/>
      <c r="BY280"/>
      <c r="BZ280"/>
      <c r="CA280"/>
      <c r="CB280"/>
    </row>
    <row r="281" spans="2:80">
      <c r="B281"/>
      <c r="C281" s="67"/>
      <c r="D281"/>
      <c r="E281" s="67"/>
      <c r="F281"/>
      <c r="G281" s="67"/>
      <c r="H281"/>
      <c r="I281" s="67"/>
      <c r="J281"/>
      <c r="K281" s="67"/>
      <c r="L281"/>
      <c r="M281" s="67"/>
      <c r="N281"/>
      <c r="O281" s="67"/>
      <c r="P281"/>
      <c r="Q281" s="67"/>
      <c r="R281"/>
      <c r="S281" s="67"/>
      <c r="T281"/>
      <c r="U281" s="67"/>
      <c r="V281"/>
      <c r="W281" s="67"/>
      <c r="X281"/>
      <c r="Y281" s="67"/>
      <c r="Z281"/>
      <c r="AA281" s="67"/>
      <c r="AB281"/>
      <c r="AC281" s="67"/>
      <c r="AD281"/>
      <c r="AE281" s="67"/>
      <c r="AF281"/>
      <c r="AG281" s="67"/>
      <c r="AH281"/>
      <c r="AI281" s="67"/>
      <c r="AJ281"/>
      <c r="AK281" s="67"/>
      <c r="AL281"/>
      <c r="AM281" s="67"/>
      <c r="AN281"/>
      <c r="AO281" s="67"/>
      <c r="AP281"/>
      <c r="AQ281" s="67"/>
      <c r="AR281"/>
      <c r="AS281" s="67"/>
      <c r="AT281"/>
      <c r="AU281" s="67"/>
      <c r="AV281"/>
      <c r="AW281" s="67"/>
      <c r="AX281"/>
      <c r="AY281" s="67"/>
      <c r="AZ281"/>
      <c r="BA281" s="67"/>
      <c r="BB281"/>
      <c r="BC281" s="67"/>
      <c r="BD281"/>
      <c r="BE281" s="67"/>
      <c r="BF281"/>
      <c r="BG281" s="67"/>
      <c r="BH281"/>
      <c r="BI281" s="67"/>
      <c r="BJ281"/>
      <c r="BK281" s="67"/>
      <c r="BL281"/>
      <c r="BM281" s="67"/>
      <c r="BN281"/>
      <c r="BO281" s="67"/>
      <c r="BP281"/>
      <c r="BQ281" s="67"/>
      <c r="BR281"/>
      <c r="BS281" s="67"/>
      <c r="BT281"/>
      <c r="BU281"/>
      <c r="BV281"/>
      <c r="BW281"/>
      <c r="BX281"/>
      <c r="BY281"/>
      <c r="BZ281"/>
      <c r="CA281"/>
      <c r="CB281"/>
    </row>
    <row r="282" spans="2:80">
      <c r="B282"/>
      <c r="C282" s="67"/>
      <c r="D282"/>
      <c r="E282" s="67"/>
      <c r="F282"/>
      <c r="G282" s="67"/>
      <c r="H282"/>
      <c r="I282" s="67"/>
      <c r="J282"/>
      <c r="K282" s="67"/>
      <c r="L282"/>
      <c r="M282" s="67"/>
      <c r="N282"/>
      <c r="O282" s="67"/>
      <c r="P282"/>
      <c r="Q282" s="67"/>
      <c r="R282"/>
      <c r="S282" s="67"/>
      <c r="T282"/>
      <c r="U282" s="67"/>
      <c r="V282"/>
      <c r="W282" s="67"/>
      <c r="X282"/>
      <c r="Y282" s="67"/>
      <c r="Z282"/>
      <c r="AA282" s="67"/>
      <c r="AB282"/>
      <c r="AC282" s="67"/>
      <c r="AD282"/>
      <c r="AE282" s="67"/>
      <c r="AF282"/>
      <c r="AG282" s="67"/>
      <c r="AH282"/>
      <c r="AI282" s="67"/>
      <c r="AJ282"/>
      <c r="AK282" s="67"/>
      <c r="AL282"/>
      <c r="AM282" s="67"/>
      <c r="AN282"/>
      <c r="AO282" s="67"/>
      <c r="AP282"/>
      <c r="AQ282" s="67"/>
      <c r="AR282"/>
      <c r="AS282" s="67"/>
      <c r="AT282"/>
      <c r="AU282" s="67"/>
      <c r="AV282"/>
      <c r="AW282" s="67"/>
      <c r="AX282"/>
      <c r="AY282" s="67"/>
      <c r="AZ282"/>
      <c r="BA282" s="67"/>
      <c r="BB282"/>
      <c r="BC282" s="67"/>
      <c r="BD282"/>
      <c r="BE282" s="67"/>
      <c r="BF282"/>
      <c r="BG282" s="67"/>
      <c r="BH282"/>
      <c r="BI282" s="67"/>
      <c r="BJ282"/>
      <c r="BK282" s="67"/>
      <c r="BL282"/>
      <c r="BM282" s="67"/>
      <c r="BN282"/>
      <c r="BO282" s="67"/>
      <c r="BP282"/>
      <c r="BQ282" s="67"/>
      <c r="BR282"/>
      <c r="BS282" s="67"/>
      <c r="BT282"/>
      <c r="BU282"/>
      <c r="BV282"/>
      <c r="BW282"/>
      <c r="BX282"/>
      <c r="BY282"/>
      <c r="BZ282"/>
      <c r="CA282"/>
      <c r="CB282"/>
    </row>
    <row r="283" spans="2:80">
      <c r="B283"/>
      <c r="C283" s="67"/>
      <c r="D283"/>
      <c r="E283" s="67"/>
      <c r="F283"/>
      <c r="G283" s="67"/>
      <c r="H283"/>
      <c r="I283" s="67"/>
      <c r="J283"/>
      <c r="K283" s="67"/>
      <c r="L283"/>
      <c r="M283" s="67"/>
      <c r="N283"/>
      <c r="O283" s="67"/>
      <c r="P283"/>
      <c r="Q283" s="67"/>
      <c r="R283"/>
      <c r="S283" s="67"/>
      <c r="T283"/>
      <c r="U283" s="67"/>
      <c r="V283"/>
      <c r="W283" s="67"/>
      <c r="X283"/>
      <c r="Y283" s="67"/>
      <c r="Z283"/>
      <c r="AA283" s="67"/>
      <c r="AB283"/>
      <c r="AC283" s="67"/>
      <c r="AD283"/>
      <c r="AE283" s="67"/>
      <c r="AF283"/>
      <c r="AG283" s="67"/>
      <c r="AH283"/>
      <c r="AI283" s="67"/>
      <c r="AJ283"/>
      <c r="AK283" s="67"/>
      <c r="AL283"/>
      <c r="AM283" s="67"/>
      <c r="AN283"/>
      <c r="AO283" s="67"/>
      <c r="AP283"/>
      <c r="AQ283" s="67"/>
      <c r="AR283"/>
      <c r="AS283" s="67"/>
      <c r="AT283"/>
      <c r="AU283" s="67"/>
      <c r="AV283"/>
      <c r="AW283" s="67"/>
      <c r="AX283"/>
      <c r="AY283" s="67"/>
      <c r="AZ283"/>
      <c r="BA283" s="67"/>
      <c r="BB283"/>
      <c r="BC283" s="67"/>
      <c r="BD283"/>
      <c r="BE283" s="67"/>
      <c r="BF283"/>
      <c r="BG283" s="67"/>
      <c r="BH283"/>
      <c r="BI283" s="67"/>
      <c r="BJ283"/>
      <c r="BK283" s="67"/>
      <c r="BL283"/>
      <c r="BM283" s="67"/>
      <c r="BN283"/>
      <c r="BO283" s="67"/>
      <c r="BP283"/>
      <c r="BQ283" s="67"/>
      <c r="BR283"/>
      <c r="BS283" s="67"/>
      <c r="BT283"/>
      <c r="BU283"/>
      <c r="BV283"/>
      <c r="BW283"/>
      <c r="BX283"/>
      <c r="BY283"/>
      <c r="BZ283"/>
      <c r="CA283"/>
      <c r="CB283"/>
    </row>
    <row r="284" spans="2:80">
      <c r="B284"/>
      <c r="C284" s="67"/>
      <c r="D284"/>
      <c r="E284" s="67"/>
      <c r="F284"/>
      <c r="G284" s="67"/>
      <c r="H284"/>
      <c r="I284" s="67"/>
      <c r="J284"/>
      <c r="K284" s="67"/>
      <c r="L284"/>
      <c r="M284" s="67"/>
      <c r="N284"/>
      <c r="O284" s="67"/>
      <c r="P284"/>
      <c r="Q284" s="67"/>
      <c r="R284"/>
      <c r="S284" s="67"/>
      <c r="T284"/>
      <c r="U284" s="67"/>
      <c r="V284"/>
      <c r="W284" s="67"/>
      <c r="X284"/>
      <c r="Y284" s="67"/>
      <c r="Z284"/>
      <c r="AA284" s="67"/>
      <c r="AB284"/>
      <c r="AC284" s="67"/>
      <c r="AD284"/>
      <c r="AE284" s="67"/>
      <c r="AF284"/>
      <c r="AG284" s="67"/>
      <c r="AH284"/>
      <c r="AI284" s="67"/>
      <c r="AJ284"/>
      <c r="AK284" s="67"/>
      <c r="AL284"/>
      <c r="AM284" s="67"/>
      <c r="AN284"/>
      <c r="AO284" s="67"/>
      <c r="AP284"/>
      <c r="AQ284" s="67"/>
      <c r="AR284"/>
      <c r="AS284" s="67"/>
      <c r="AT284"/>
      <c r="AU284" s="67"/>
      <c r="AV284"/>
      <c r="AW284" s="67"/>
      <c r="AX284"/>
      <c r="AY284" s="67"/>
      <c r="AZ284"/>
      <c r="BA284" s="67"/>
      <c r="BB284"/>
      <c r="BC284" s="67"/>
      <c r="BD284"/>
      <c r="BE284" s="67"/>
      <c r="BF284"/>
      <c r="BG284" s="67"/>
      <c r="BH284"/>
      <c r="BI284" s="67"/>
      <c r="BJ284"/>
      <c r="BK284" s="67"/>
      <c r="BL284"/>
      <c r="BM284" s="67"/>
      <c r="BN284"/>
      <c r="BO284" s="67"/>
      <c r="BP284"/>
      <c r="BQ284" s="67"/>
      <c r="BR284"/>
      <c r="BS284" s="67"/>
      <c r="BT284"/>
      <c r="BU284"/>
      <c r="BV284"/>
      <c r="BW284"/>
      <c r="BX284"/>
      <c r="BY284"/>
      <c r="BZ284"/>
      <c r="CA284"/>
      <c r="CB284"/>
    </row>
    <row r="285" spans="2:80">
      <c r="B285"/>
      <c r="C285" s="67"/>
      <c r="D285"/>
      <c r="E285" s="67"/>
      <c r="F285"/>
      <c r="G285" s="67"/>
      <c r="H285"/>
      <c r="I285" s="67"/>
      <c r="J285"/>
      <c r="K285" s="67"/>
      <c r="L285"/>
      <c r="M285" s="67"/>
      <c r="N285"/>
      <c r="O285" s="67"/>
      <c r="P285"/>
      <c r="Q285" s="67"/>
      <c r="R285"/>
      <c r="S285" s="67"/>
      <c r="T285"/>
      <c r="U285" s="67"/>
      <c r="V285"/>
      <c r="W285" s="67"/>
      <c r="X285"/>
      <c r="Y285" s="67"/>
      <c r="Z285"/>
      <c r="AA285" s="67"/>
      <c r="AB285"/>
      <c r="AC285" s="67"/>
      <c r="AD285"/>
      <c r="AE285" s="67"/>
      <c r="AF285"/>
      <c r="AG285" s="67"/>
      <c r="AH285"/>
      <c r="AI285" s="67"/>
      <c r="AJ285"/>
      <c r="AK285" s="67"/>
      <c r="AL285"/>
      <c r="AM285" s="67"/>
      <c r="AN285"/>
      <c r="AO285" s="67"/>
      <c r="AP285"/>
      <c r="AQ285" s="67"/>
      <c r="AR285"/>
      <c r="AS285" s="67"/>
      <c r="AT285"/>
      <c r="AU285" s="67"/>
      <c r="AV285"/>
      <c r="AW285" s="67"/>
      <c r="AX285"/>
      <c r="AY285" s="67"/>
      <c r="AZ285"/>
      <c r="BA285" s="67"/>
      <c r="BB285"/>
      <c r="BC285" s="67"/>
      <c r="BD285"/>
      <c r="BE285" s="67"/>
      <c r="BF285"/>
      <c r="BG285" s="67"/>
      <c r="BH285"/>
      <c r="BI285" s="67"/>
      <c r="BJ285"/>
      <c r="BK285" s="67"/>
      <c r="BL285"/>
      <c r="BM285" s="67"/>
      <c r="BN285"/>
      <c r="BO285" s="67"/>
      <c r="BP285"/>
      <c r="BQ285" s="67"/>
      <c r="BR285"/>
      <c r="BS285" s="67"/>
      <c r="BT285"/>
      <c r="BU285"/>
      <c r="BV285"/>
      <c r="BW285"/>
      <c r="BX285"/>
      <c r="BY285"/>
      <c r="BZ285"/>
      <c r="CA285"/>
      <c r="CB285"/>
    </row>
    <row r="286" spans="2:80">
      <c r="B286"/>
      <c r="C286" s="67"/>
      <c r="D286"/>
      <c r="E286" s="67"/>
      <c r="F286"/>
      <c r="G286" s="67"/>
      <c r="H286"/>
      <c r="I286" s="67"/>
      <c r="J286"/>
      <c r="K286" s="67"/>
      <c r="L286"/>
      <c r="M286" s="67"/>
      <c r="N286"/>
      <c r="O286" s="67"/>
      <c r="P286"/>
      <c r="Q286" s="67"/>
      <c r="R286"/>
      <c r="S286" s="67"/>
      <c r="T286"/>
      <c r="U286" s="67"/>
      <c r="V286"/>
      <c r="W286" s="67"/>
      <c r="X286"/>
      <c r="Y286" s="67"/>
      <c r="Z286"/>
      <c r="AA286" s="67"/>
      <c r="AB286"/>
      <c r="AC286" s="67"/>
      <c r="AD286"/>
      <c r="AE286" s="67"/>
      <c r="AF286"/>
      <c r="AG286" s="67"/>
      <c r="AH286"/>
      <c r="AI286" s="67"/>
      <c r="AJ286"/>
      <c r="AK286" s="67"/>
      <c r="AL286"/>
      <c r="AM286" s="67"/>
      <c r="AN286"/>
      <c r="AO286" s="67"/>
      <c r="AP286"/>
      <c r="AQ286" s="67"/>
      <c r="AR286"/>
      <c r="AS286" s="67"/>
      <c r="AT286"/>
      <c r="AU286" s="67"/>
      <c r="AV286"/>
      <c r="AW286" s="67"/>
      <c r="AX286"/>
      <c r="AY286" s="67"/>
      <c r="AZ286"/>
      <c r="BA286" s="67"/>
      <c r="BB286"/>
      <c r="BC286" s="67"/>
      <c r="BD286"/>
      <c r="BE286" s="67"/>
      <c r="BF286"/>
      <c r="BG286" s="67"/>
      <c r="BH286"/>
      <c r="BI286" s="67"/>
      <c r="BJ286"/>
      <c r="BK286" s="67"/>
      <c r="BL286"/>
      <c r="BM286" s="67"/>
      <c r="BN286"/>
      <c r="BO286" s="67"/>
      <c r="BP286"/>
      <c r="BQ286" s="67"/>
      <c r="BR286"/>
      <c r="BS286" s="67"/>
      <c r="BT286"/>
      <c r="BU286"/>
      <c r="BV286"/>
      <c r="BW286"/>
      <c r="BX286"/>
      <c r="BY286"/>
      <c r="BZ286"/>
      <c r="CA286"/>
      <c r="CB286"/>
    </row>
    <row r="287" spans="2:80">
      <c r="B287"/>
      <c r="C287" s="67"/>
      <c r="D287"/>
      <c r="E287" s="67"/>
      <c r="F287"/>
      <c r="G287" s="67"/>
      <c r="H287"/>
      <c r="I287" s="67"/>
      <c r="J287"/>
      <c r="K287" s="67"/>
      <c r="L287"/>
      <c r="M287" s="67"/>
      <c r="N287"/>
      <c r="O287" s="67"/>
      <c r="P287"/>
      <c r="Q287" s="67"/>
      <c r="R287"/>
      <c r="S287" s="67"/>
      <c r="T287"/>
      <c r="U287" s="67"/>
      <c r="V287"/>
      <c r="W287" s="67"/>
      <c r="X287"/>
      <c r="Y287" s="67"/>
      <c r="Z287"/>
      <c r="AA287" s="67"/>
      <c r="AB287"/>
      <c r="AC287" s="67"/>
      <c r="AD287"/>
      <c r="AE287" s="67"/>
      <c r="AF287"/>
      <c r="AG287" s="67"/>
      <c r="AH287"/>
      <c r="AI287" s="67"/>
      <c r="AJ287"/>
      <c r="AK287" s="67"/>
      <c r="AL287"/>
      <c r="AM287" s="67"/>
      <c r="AN287"/>
      <c r="AO287" s="67"/>
      <c r="AP287"/>
      <c r="AQ287" s="67"/>
      <c r="AR287"/>
      <c r="AS287" s="67"/>
      <c r="AT287"/>
      <c r="AU287" s="67"/>
      <c r="AV287"/>
      <c r="AW287" s="67"/>
      <c r="AX287"/>
      <c r="AY287" s="67"/>
      <c r="AZ287"/>
      <c r="BA287" s="67"/>
      <c r="BB287"/>
      <c r="BC287" s="67"/>
      <c r="BD287"/>
      <c r="BE287" s="67"/>
      <c r="BF287"/>
      <c r="BG287" s="67"/>
      <c r="BH287"/>
      <c r="BI287" s="67"/>
      <c r="BJ287"/>
      <c r="BK287" s="67"/>
      <c r="BL287"/>
      <c r="BM287" s="67"/>
      <c r="BN287"/>
      <c r="BO287" s="67"/>
      <c r="BP287"/>
      <c r="BQ287" s="67"/>
      <c r="BR287"/>
      <c r="BS287" s="67"/>
      <c r="BT287"/>
      <c r="BU287"/>
      <c r="BV287"/>
      <c r="BW287"/>
      <c r="BX287"/>
      <c r="BY287"/>
      <c r="BZ287"/>
      <c r="CA287"/>
      <c r="CB287"/>
    </row>
    <row r="288" spans="2:80">
      <c r="B288"/>
      <c r="C288" s="67"/>
      <c r="D288"/>
      <c r="E288" s="67"/>
      <c r="F288"/>
      <c r="G288" s="67"/>
      <c r="H288"/>
      <c r="I288" s="67"/>
      <c r="J288"/>
      <c r="K288" s="67"/>
      <c r="L288"/>
      <c r="M288" s="67"/>
      <c r="N288"/>
      <c r="O288" s="67"/>
      <c r="P288"/>
      <c r="Q288" s="67"/>
      <c r="R288"/>
      <c r="S288" s="67"/>
      <c r="T288"/>
      <c r="U288" s="67"/>
      <c r="V288"/>
      <c r="W288" s="67"/>
      <c r="X288"/>
      <c r="Y288" s="67"/>
      <c r="Z288"/>
      <c r="AA288" s="67"/>
      <c r="AB288"/>
      <c r="AC288" s="67"/>
      <c r="AD288"/>
      <c r="AE288" s="67"/>
      <c r="AF288"/>
      <c r="AG288" s="67"/>
      <c r="AH288"/>
      <c r="AI288" s="67"/>
      <c r="AJ288"/>
      <c r="AK288" s="67"/>
      <c r="AL288"/>
      <c r="AM288" s="67"/>
      <c r="AN288"/>
      <c r="AO288" s="67"/>
      <c r="AP288"/>
      <c r="AQ288" s="67"/>
      <c r="AR288"/>
      <c r="AS288" s="67"/>
      <c r="AT288"/>
      <c r="AU288" s="67"/>
      <c r="AV288"/>
      <c r="AW288" s="67"/>
      <c r="AX288"/>
      <c r="AY288" s="67"/>
      <c r="AZ288"/>
      <c r="BA288" s="67"/>
      <c r="BB288"/>
      <c r="BC288" s="67"/>
      <c r="BD288"/>
      <c r="BE288" s="67"/>
      <c r="BF288"/>
      <c r="BG288" s="67"/>
      <c r="BH288"/>
      <c r="BI288" s="67"/>
      <c r="BJ288"/>
      <c r="BK288" s="67"/>
      <c r="BL288"/>
      <c r="BM288" s="67"/>
      <c r="BN288"/>
      <c r="BO288" s="67"/>
      <c r="BP288"/>
      <c r="BQ288" s="67"/>
      <c r="BR288"/>
      <c r="BS288" s="67"/>
      <c r="BT288"/>
      <c r="BU288"/>
      <c r="BV288"/>
      <c r="BW288"/>
      <c r="BX288"/>
      <c r="BY288"/>
      <c r="BZ288"/>
      <c r="CA288"/>
      <c r="CB288"/>
    </row>
    <row r="289" spans="2:80">
      <c r="B289"/>
      <c r="C289" s="67"/>
      <c r="D289"/>
      <c r="E289" s="67"/>
      <c r="F289"/>
      <c r="G289" s="67"/>
      <c r="H289"/>
      <c r="I289" s="67"/>
      <c r="J289"/>
      <c r="K289" s="67"/>
      <c r="L289"/>
      <c r="M289" s="67"/>
      <c r="N289"/>
      <c r="O289" s="67"/>
      <c r="P289"/>
      <c r="Q289" s="67"/>
      <c r="R289"/>
      <c r="S289" s="67"/>
      <c r="T289"/>
      <c r="U289" s="67"/>
      <c r="V289"/>
      <c r="W289" s="67"/>
      <c r="X289"/>
      <c r="Y289" s="67"/>
      <c r="Z289"/>
      <c r="AA289" s="67"/>
      <c r="AB289"/>
      <c r="AC289" s="67"/>
      <c r="AD289"/>
      <c r="AE289" s="67"/>
      <c r="AF289"/>
      <c r="AG289" s="67"/>
      <c r="AH289"/>
      <c r="AI289" s="67"/>
      <c r="AJ289"/>
      <c r="AK289" s="67"/>
      <c r="AL289"/>
      <c r="AM289" s="67"/>
      <c r="AN289"/>
      <c r="AO289" s="67"/>
      <c r="AP289"/>
      <c r="AQ289" s="67"/>
      <c r="AR289"/>
      <c r="AS289" s="67"/>
      <c r="AT289"/>
      <c r="AU289" s="67"/>
      <c r="AV289"/>
      <c r="AW289" s="67"/>
      <c r="AX289"/>
      <c r="AY289" s="67"/>
      <c r="AZ289"/>
      <c r="BA289" s="67"/>
      <c r="BB289"/>
      <c r="BC289" s="67"/>
      <c r="BD289"/>
      <c r="BE289" s="67"/>
      <c r="BF289"/>
      <c r="BG289" s="67"/>
      <c r="BH289"/>
      <c r="BI289" s="67"/>
      <c r="BJ289"/>
      <c r="BK289" s="67"/>
      <c r="BL289"/>
      <c r="BM289" s="67"/>
      <c r="BN289"/>
      <c r="BO289" s="67"/>
      <c r="BP289"/>
      <c r="BQ289" s="67"/>
      <c r="BR289"/>
      <c r="BS289" s="67"/>
      <c r="BT289"/>
      <c r="BU289"/>
      <c r="BV289"/>
      <c r="BW289"/>
      <c r="BX289"/>
      <c r="BY289"/>
      <c r="BZ289"/>
      <c r="CA289"/>
      <c r="CB289"/>
    </row>
    <row r="290" spans="2:80">
      <c r="B290"/>
      <c r="C290" s="67"/>
      <c r="D290"/>
      <c r="E290" s="67"/>
      <c r="F290"/>
      <c r="G290" s="67"/>
      <c r="H290"/>
      <c r="I290" s="67"/>
      <c r="J290"/>
      <c r="K290" s="67"/>
      <c r="L290"/>
      <c r="M290" s="67"/>
      <c r="N290"/>
      <c r="O290" s="67"/>
      <c r="P290"/>
      <c r="Q290" s="67"/>
      <c r="R290"/>
      <c r="S290" s="67"/>
      <c r="T290"/>
      <c r="U290" s="67"/>
      <c r="V290"/>
      <c r="W290" s="67"/>
      <c r="X290"/>
      <c r="Y290" s="67"/>
      <c r="Z290"/>
      <c r="AA290" s="67"/>
      <c r="AB290"/>
      <c r="AC290" s="67"/>
      <c r="AD290"/>
      <c r="AE290" s="67"/>
      <c r="AF290"/>
      <c r="AG290" s="67"/>
      <c r="AH290"/>
      <c r="AI290" s="67"/>
      <c r="AJ290"/>
      <c r="AK290" s="67"/>
      <c r="AL290"/>
      <c r="AM290" s="67"/>
      <c r="AN290"/>
      <c r="AO290" s="67"/>
      <c r="AP290"/>
      <c r="AQ290" s="67"/>
      <c r="AR290"/>
      <c r="AS290" s="67"/>
      <c r="AT290"/>
      <c r="AU290" s="67"/>
      <c r="AV290"/>
      <c r="AW290" s="67"/>
      <c r="AX290"/>
      <c r="AY290" s="67"/>
      <c r="AZ290"/>
      <c r="BA290" s="67"/>
      <c r="BB290"/>
      <c r="BC290" s="67"/>
      <c r="BD290"/>
      <c r="BE290" s="67"/>
      <c r="BF290"/>
      <c r="BG290" s="67"/>
      <c r="BH290"/>
      <c r="BI290" s="67"/>
      <c r="BJ290"/>
      <c r="BK290" s="67"/>
      <c r="BL290"/>
      <c r="BM290" s="67"/>
      <c r="BN290"/>
      <c r="BO290" s="67"/>
      <c r="BP290"/>
      <c r="BQ290" s="67"/>
      <c r="BR290"/>
      <c r="BS290" s="67"/>
      <c r="BT290"/>
      <c r="BU290"/>
      <c r="BV290"/>
      <c r="BW290"/>
      <c r="BX290"/>
      <c r="BY290"/>
      <c r="BZ290"/>
      <c r="CA290"/>
      <c r="CB290"/>
    </row>
    <row r="291" spans="2:80">
      <c r="B291"/>
      <c r="C291" s="67"/>
      <c r="D291"/>
      <c r="E291" s="67"/>
      <c r="F291"/>
      <c r="G291" s="67"/>
      <c r="H291"/>
      <c r="I291" s="67"/>
      <c r="J291"/>
      <c r="K291" s="67"/>
      <c r="L291"/>
      <c r="M291" s="67"/>
      <c r="N291"/>
      <c r="O291" s="67"/>
      <c r="P291"/>
      <c r="Q291" s="67"/>
      <c r="R291"/>
      <c r="S291" s="67"/>
      <c r="T291"/>
      <c r="U291" s="67"/>
      <c r="V291"/>
      <c r="W291" s="67"/>
      <c r="X291"/>
      <c r="Y291" s="67"/>
      <c r="Z291"/>
      <c r="AA291" s="67"/>
      <c r="AB291"/>
      <c r="AC291" s="67"/>
      <c r="AD291"/>
      <c r="AE291" s="67"/>
      <c r="AF291"/>
      <c r="AG291" s="67"/>
      <c r="AH291"/>
      <c r="AI291" s="67"/>
      <c r="AJ291"/>
      <c r="AK291" s="67"/>
      <c r="AL291"/>
      <c r="AM291" s="67"/>
      <c r="AN291"/>
      <c r="AO291" s="67"/>
      <c r="AP291"/>
      <c r="AQ291" s="67"/>
      <c r="AR291"/>
      <c r="AS291" s="67"/>
      <c r="AT291"/>
      <c r="AU291" s="67"/>
      <c r="AV291"/>
      <c r="AW291" s="67"/>
      <c r="AX291"/>
      <c r="AY291" s="67"/>
      <c r="AZ291"/>
      <c r="BA291" s="67"/>
      <c r="BB291"/>
      <c r="BC291" s="67"/>
      <c r="BD291"/>
      <c r="BE291" s="67"/>
      <c r="BF291"/>
      <c r="BG291" s="67"/>
      <c r="BH291"/>
      <c r="BI291" s="67"/>
      <c r="BJ291"/>
      <c r="BK291" s="67"/>
      <c r="BL291"/>
      <c r="BM291" s="67"/>
      <c r="BN291"/>
      <c r="BO291" s="67"/>
      <c r="BP291"/>
      <c r="BQ291" s="67"/>
      <c r="BR291"/>
      <c r="BS291" s="67"/>
      <c r="BT291"/>
      <c r="BU291"/>
      <c r="BV291"/>
      <c r="BW291"/>
      <c r="BX291"/>
      <c r="BY291"/>
      <c r="BZ291"/>
      <c r="CA291"/>
      <c r="CB291"/>
    </row>
    <row r="292" spans="2:80">
      <c r="B292"/>
      <c r="C292" s="67"/>
      <c r="D292"/>
      <c r="E292" s="67"/>
      <c r="F292"/>
      <c r="G292" s="67"/>
      <c r="H292"/>
      <c r="I292" s="67"/>
      <c r="J292"/>
      <c r="K292" s="67"/>
      <c r="L292"/>
      <c r="M292" s="67"/>
      <c r="N292"/>
      <c r="O292" s="67"/>
      <c r="P292"/>
      <c r="Q292" s="67"/>
      <c r="R292"/>
      <c r="S292" s="67"/>
      <c r="T292"/>
      <c r="U292" s="67"/>
      <c r="V292"/>
      <c r="W292" s="67"/>
      <c r="X292"/>
      <c r="Y292" s="67"/>
      <c r="Z292"/>
      <c r="AA292" s="67"/>
      <c r="AB292"/>
      <c r="AC292" s="67"/>
      <c r="AD292"/>
      <c r="AE292" s="67"/>
      <c r="AF292"/>
      <c r="AG292" s="67"/>
      <c r="AH292"/>
      <c r="AI292" s="67"/>
      <c r="AJ292"/>
      <c r="AK292" s="67"/>
      <c r="AL292"/>
      <c r="AM292" s="67"/>
      <c r="AN292"/>
      <c r="AO292" s="67"/>
      <c r="AP292"/>
      <c r="AQ292" s="67"/>
      <c r="AR292"/>
      <c r="AS292" s="67"/>
      <c r="AT292"/>
      <c r="AU292" s="67"/>
      <c r="AV292"/>
      <c r="AW292" s="67"/>
      <c r="AX292"/>
      <c r="AY292" s="67"/>
      <c r="AZ292"/>
      <c r="BA292" s="67"/>
      <c r="BB292"/>
      <c r="BC292" s="67"/>
      <c r="BD292"/>
      <c r="BE292" s="67"/>
      <c r="BF292"/>
      <c r="BG292" s="67"/>
      <c r="BH292"/>
      <c r="BI292" s="67"/>
      <c r="BJ292"/>
      <c r="BK292" s="67"/>
      <c r="BL292"/>
      <c r="BM292" s="67"/>
      <c r="BN292"/>
      <c r="BO292" s="67"/>
      <c r="BP292"/>
      <c r="BQ292" s="67"/>
      <c r="BR292"/>
      <c r="BS292" s="67"/>
      <c r="BT292"/>
      <c r="BU292"/>
      <c r="BV292"/>
      <c r="BW292"/>
      <c r="BX292"/>
      <c r="BY292"/>
      <c r="BZ292"/>
      <c r="CA292"/>
      <c r="CB292"/>
    </row>
    <row r="293" spans="2:80">
      <c r="B293"/>
      <c r="C293" s="67"/>
      <c r="D293"/>
      <c r="E293" s="67"/>
      <c r="F293"/>
      <c r="G293" s="67"/>
      <c r="H293"/>
      <c r="I293" s="67"/>
      <c r="J293"/>
      <c r="K293" s="67"/>
      <c r="L293"/>
      <c r="M293" s="67"/>
      <c r="N293"/>
      <c r="O293" s="67"/>
      <c r="P293"/>
      <c r="Q293" s="67"/>
      <c r="R293"/>
      <c r="S293" s="67"/>
      <c r="T293"/>
      <c r="U293" s="67"/>
      <c r="V293"/>
      <c r="W293" s="67"/>
      <c r="X293"/>
      <c r="Y293" s="67"/>
      <c r="Z293"/>
      <c r="AA293" s="67"/>
      <c r="AB293"/>
      <c r="AC293" s="67"/>
      <c r="AD293"/>
      <c r="AE293" s="67"/>
      <c r="AF293"/>
      <c r="AG293" s="67"/>
      <c r="AH293"/>
      <c r="AI293" s="67"/>
      <c r="AJ293"/>
      <c r="AK293" s="67"/>
      <c r="AL293"/>
      <c r="AM293" s="67"/>
      <c r="AN293"/>
      <c r="AO293" s="67"/>
      <c r="AP293"/>
      <c r="AQ293" s="67"/>
      <c r="AR293"/>
      <c r="AS293" s="67"/>
      <c r="AT293"/>
      <c r="AU293" s="67"/>
      <c r="AV293"/>
      <c r="AW293" s="67"/>
      <c r="AX293"/>
      <c r="AY293" s="67"/>
      <c r="AZ293"/>
      <c r="BA293" s="67"/>
      <c r="BB293"/>
      <c r="BC293" s="67"/>
      <c r="BD293"/>
      <c r="BE293" s="67"/>
      <c r="BF293"/>
      <c r="BG293" s="67"/>
      <c r="BH293"/>
      <c r="BI293" s="67"/>
      <c r="BJ293"/>
      <c r="BK293" s="67"/>
      <c r="BL293"/>
      <c r="BM293" s="67"/>
      <c r="BN293"/>
      <c r="BO293" s="67"/>
      <c r="BP293"/>
      <c r="BQ293" s="67"/>
      <c r="BR293"/>
      <c r="BS293" s="67"/>
      <c r="BT293"/>
      <c r="BU293"/>
      <c r="BV293"/>
      <c r="BW293"/>
      <c r="BX293"/>
      <c r="BY293"/>
      <c r="BZ293"/>
      <c r="CA293"/>
      <c r="CB293"/>
    </row>
    <row r="294" spans="2:80">
      <c r="B294"/>
      <c r="C294" s="67"/>
      <c r="D294"/>
      <c r="E294" s="67"/>
      <c r="F294"/>
      <c r="G294" s="67"/>
      <c r="H294"/>
      <c r="I294" s="67"/>
      <c r="J294"/>
      <c r="K294" s="67"/>
      <c r="L294"/>
      <c r="M294" s="67"/>
      <c r="N294"/>
      <c r="O294" s="67"/>
      <c r="P294"/>
      <c r="Q294" s="67"/>
      <c r="R294"/>
      <c r="S294" s="67"/>
      <c r="T294"/>
      <c r="U294" s="67"/>
      <c r="V294"/>
      <c r="W294" s="67"/>
      <c r="X294"/>
      <c r="Y294" s="67"/>
      <c r="Z294"/>
      <c r="AA294" s="67"/>
      <c r="AB294"/>
      <c r="AC294" s="67"/>
      <c r="AD294"/>
      <c r="AE294" s="67"/>
      <c r="AF294"/>
      <c r="AG294" s="67"/>
      <c r="AH294"/>
      <c r="AI294" s="67"/>
      <c r="AJ294"/>
      <c r="AK294" s="67"/>
      <c r="AL294"/>
      <c r="AM294" s="67"/>
      <c r="AN294"/>
      <c r="AO294" s="67"/>
      <c r="AP294"/>
      <c r="AQ294" s="67"/>
      <c r="AR294"/>
      <c r="AS294" s="67"/>
      <c r="AT294"/>
      <c r="AU294" s="67"/>
      <c r="AV294"/>
      <c r="AW294" s="67"/>
      <c r="AX294"/>
      <c r="AY294" s="67"/>
      <c r="AZ294"/>
      <c r="BA294" s="67"/>
      <c r="BB294"/>
      <c r="BC294" s="67"/>
      <c r="BD294"/>
      <c r="BE294" s="67"/>
      <c r="BF294"/>
      <c r="BG294" s="67"/>
      <c r="BH294"/>
      <c r="BI294" s="67"/>
      <c r="BJ294"/>
      <c r="BK294" s="67"/>
      <c r="BL294"/>
      <c r="BM294" s="67"/>
      <c r="BN294"/>
      <c r="BO294" s="67"/>
      <c r="BP294"/>
      <c r="BQ294" s="67"/>
      <c r="BR294"/>
      <c r="BS294" s="67"/>
      <c r="BT294"/>
      <c r="BU294"/>
      <c r="BV294"/>
      <c r="BW294"/>
      <c r="BX294"/>
      <c r="BY294"/>
      <c r="BZ294"/>
      <c r="CA294"/>
      <c r="CB294"/>
    </row>
    <row r="295" spans="2:80">
      <c r="B295"/>
      <c r="C295" s="67"/>
      <c r="D295"/>
      <c r="E295" s="67"/>
      <c r="F295"/>
      <c r="G295" s="67"/>
      <c r="H295"/>
      <c r="I295" s="67"/>
      <c r="J295"/>
      <c r="K295" s="67"/>
      <c r="L295"/>
      <c r="M295" s="67"/>
      <c r="N295"/>
      <c r="O295" s="67"/>
      <c r="P295"/>
      <c r="Q295" s="67"/>
      <c r="R295"/>
      <c r="S295" s="67"/>
      <c r="T295"/>
      <c r="U295" s="67"/>
      <c r="V295"/>
      <c r="W295" s="67"/>
      <c r="X295"/>
      <c r="Y295" s="67"/>
      <c r="Z295"/>
      <c r="AA295" s="67"/>
      <c r="AB295"/>
      <c r="AC295" s="67"/>
      <c r="AD295"/>
      <c r="AE295" s="67"/>
      <c r="AF295"/>
      <c r="AG295" s="67"/>
      <c r="AH295"/>
      <c r="AI295" s="67"/>
      <c r="AJ295"/>
      <c r="AK295" s="67"/>
      <c r="AL295"/>
      <c r="AM295" s="67"/>
      <c r="AN295"/>
      <c r="AO295" s="67"/>
      <c r="AP295"/>
      <c r="AQ295" s="67"/>
      <c r="AR295"/>
      <c r="AS295" s="67"/>
      <c r="AT295"/>
      <c r="AU295" s="67"/>
      <c r="AV295"/>
      <c r="AW295" s="67"/>
      <c r="AX295"/>
      <c r="AY295" s="67"/>
      <c r="AZ295"/>
      <c r="BA295" s="67"/>
      <c r="BB295"/>
      <c r="BC295" s="67"/>
      <c r="BD295"/>
      <c r="BE295" s="67"/>
      <c r="BF295"/>
      <c r="BG295" s="67"/>
      <c r="BH295"/>
      <c r="BI295" s="67"/>
      <c r="BJ295"/>
      <c r="BK295" s="67"/>
      <c r="BL295"/>
      <c r="BM295" s="67"/>
      <c r="BN295"/>
      <c r="BO295" s="67"/>
      <c r="BP295"/>
      <c r="BQ295" s="67"/>
      <c r="BR295"/>
      <c r="BS295" s="67"/>
      <c r="BT295"/>
      <c r="BU295"/>
      <c r="BV295"/>
      <c r="BW295"/>
      <c r="BX295"/>
      <c r="BY295"/>
      <c r="BZ295"/>
      <c r="CA295"/>
      <c r="CB295"/>
    </row>
    <row r="296" spans="2:80">
      <c r="B296"/>
      <c r="C296" s="67"/>
      <c r="D296"/>
      <c r="E296" s="67"/>
      <c r="F296"/>
      <c r="G296" s="67"/>
      <c r="H296"/>
      <c r="I296" s="67"/>
      <c r="J296"/>
      <c r="K296" s="67"/>
      <c r="L296"/>
      <c r="M296" s="67"/>
      <c r="N296"/>
      <c r="O296" s="67"/>
      <c r="P296"/>
      <c r="Q296" s="67"/>
      <c r="R296"/>
      <c r="S296" s="67"/>
      <c r="T296"/>
      <c r="U296" s="67"/>
      <c r="V296"/>
      <c r="W296" s="67"/>
      <c r="X296"/>
      <c r="Y296" s="67"/>
      <c r="Z296"/>
      <c r="AA296" s="67"/>
      <c r="AB296"/>
      <c r="AC296" s="67"/>
      <c r="AD296"/>
      <c r="AE296" s="67"/>
      <c r="AF296"/>
      <c r="AG296" s="67"/>
      <c r="AH296"/>
      <c r="AI296" s="67"/>
      <c r="AJ296"/>
      <c r="AK296" s="67"/>
      <c r="AL296"/>
      <c r="AM296" s="67"/>
      <c r="AN296"/>
      <c r="AO296" s="67"/>
      <c r="AP296"/>
      <c r="AQ296" s="67"/>
      <c r="AR296"/>
      <c r="AS296" s="67"/>
      <c r="AT296"/>
      <c r="AU296" s="67"/>
      <c r="AV296"/>
      <c r="AW296" s="67"/>
      <c r="AX296"/>
      <c r="AY296" s="67"/>
      <c r="AZ296"/>
      <c r="BA296" s="67"/>
      <c r="BB296"/>
      <c r="BC296" s="67"/>
      <c r="BD296"/>
      <c r="BE296" s="67"/>
      <c r="BF296"/>
      <c r="BG296" s="67"/>
      <c r="BH296"/>
      <c r="BI296" s="67"/>
      <c r="BJ296"/>
      <c r="BK296" s="67"/>
      <c r="BL296"/>
      <c r="BM296" s="67"/>
      <c r="BN296"/>
      <c r="BO296" s="67"/>
      <c r="BP296"/>
      <c r="BQ296" s="67"/>
      <c r="BR296"/>
      <c r="BS296" s="67"/>
      <c r="BT296"/>
      <c r="BU296"/>
      <c r="BV296"/>
      <c r="BW296"/>
      <c r="BX296"/>
      <c r="BY296"/>
      <c r="BZ296"/>
      <c r="CA296"/>
      <c r="CB296"/>
    </row>
    <row r="297" spans="2:80">
      <c r="B297"/>
      <c r="C297" s="67"/>
      <c r="D297"/>
      <c r="E297" s="67"/>
      <c r="F297"/>
      <c r="G297" s="67"/>
      <c r="H297"/>
      <c r="I297" s="67"/>
      <c r="J297"/>
      <c r="K297" s="67"/>
      <c r="L297"/>
      <c r="M297" s="67"/>
      <c r="N297"/>
      <c r="O297" s="67"/>
      <c r="P297"/>
      <c r="Q297" s="67"/>
      <c r="R297"/>
      <c r="S297" s="67"/>
      <c r="T297"/>
      <c r="U297" s="67"/>
      <c r="V297"/>
      <c r="W297" s="67"/>
      <c r="X297"/>
      <c r="Y297" s="67"/>
      <c r="Z297"/>
      <c r="AA297" s="67"/>
      <c r="AB297"/>
      <c r="AC297" s="67"/>
      <c r="AD297"/>
      <c r="AE297" s="67"/>
      <c r="AF297"/>
      <c r="AG297" s="67"/>
      <c r="AH297"/>
      <c r="AI297" s="67"/>
      <c r="AJ297"/>
      <c r="AK297" s="67"/>
      <c r="AL297"/>
      <c r="AM297" s="67"/>
      <c r="AN297"/>
      <c r="AO297" s="67"/>
      <c r="AP297"/>
      <c r="AQ297" s="67"/>
      <c r="AR297"/>
      <c r="AS297" s="67"/>
      <c r="AT297"/>
      <c r="AU297" s="67"/>
      <c r="AV297"/>
      <c r="AW297" s="67"/>
      <c r="AX297"/>
      <c r="AY297" s="67"/>
      <c r="AZ297"/>
      <c r="BA297" s="67"/>
      <c r="BB297"/>
      <c r="BC297" s="67"/>
      <c r="BD297"/>
      <c r="BE297" s="67"/>
      <c r="BF297"/>
      <c r="BG297" s="67"/>
      <c r="BH297"/>
      <c r="BI297" s="67"/>
      <c r="BJ297"/>
      <c r="BK297" s="67"/>
      <c r="BL297"/>
      <c r="BM297" s="67"/>
      <c r="BN297"/>
      <c r="BO297" s="67"/>
      <c r="BP297"/>
      <c r="BQ297" s="67"/>
      <c r="BR297"/>
      <c r="BS297" s="67"/>
      <c r="BT297"/>
      <c r="BU297"/>
      <c r="BV297"/>
      <c r="BW297"/>
      <c r="BX297"/>
      <c r="BY297"/>
      <c r="BZ297"/>
      <c r="CA297"/>
      <c r="CB297"/>
    </row>
    <row r="298" spans="2:80">
      <c r="B298"/>
      <c r="C298" s="67"/>
      <c r="D298"/>
      <c r="E298" s="67"/>
      <c r="F298"/>
      <c r="G298" s="67"/>
      <c r="H298"/>
      <c r="I298" s="67"/>
      <c r="J298"/>
      <c r="K298" s="67"/>
      <c r="L298"/>
      <c r="M298" s="67"/>
      <c r="N298"/>
      <c r="O298" s="67"/>
      <c r="P298"/>
      <c r="Q298" s="67"/>
      <c r="R298"/>
      <c r="S298" s="67"/>
      <c r="T298"/>
      <c r="U298" s="67"/>
      <c r="V298"/>
      <c r="W298" s="67"/>
      <c r="X298"/>
      <c r="Y298" s="67"/>
      <c r="Z298"/>
      <c r="AA298" s="67"/>
      <c r="AB298"/>
      <c r="AC298" s="67"/>
      <c r="AD298"/>
      <c r="AE298" s="67"/>
      <c r="AF298"/>
      <c r="AG298" s="67"/>
      <c r="AH298"/>
      <c r="AI298" s="67"/>
      <c r="AJ298"/>
      <c r="AK298" s="67"/>
      <c r="AL298"/>
      <c r="AM298" s="67"/>
      <c r="AN298"/>
      <c r="AO298" s="67"/>
      <c r="AP298"/>
      <c r="AQ298" s="67"/>
      <c r="AR298"/>
      <c r="AS298" s="67"/>
      <c r="AT298"/>
      <c r="AU298" s="67"/>
      <c r="AV298"/>
      <c r="AW298" s="67"/>
      <c r="AX298"/>
      <c r="AY298" s="67"/>
      <c r="AZ298"/>
      <c r="BA298" s="67"/>
      <c r="BB298"/>
      <c r="BC298" s="67"/>
      <c r="BD298"/>
      <c r="BE298" s="67"/>
      <c r="BF298"/>
      <c r="BG298" s="67"/>
      <c r="BH298"/>
      <c r="BI298" s="67"/>
      <c r="BJ298"/>
      <c r="BK298" s="67"/>
      <c r="BL298"/>
      <c r="BM298" s="67"/>
      <c r="BN298"/>
      <c r="BO298" s="67"/>
      <c r="BP298"/>
      <c r="BQ298" s="67"/>
      <c r="BR298"/>
      <c r="BS298" s="67"/>
      <c r="BT298"/>
      <c r="BU298"/>
      <c r="BV298"/>
      <c r="BW298"/>
      <c r="BX298"/>
      <c r="BY298"/>
      <c r="BZ298"/>
      <c r="CA298"/>
      <c r="CB298"/>
    </row>
    <row r="299" spans="2:80">
      <c r="B299"/>
      <c r="C299" s="67"/>
      <c r="D299"/>
      <c r="E299" s="67"/>
      <c r="F299"/>
      <c r="G299" s="67"/>
      <c r="H299"/>
      <c r="I299" s="67"/>
      <c r="J299"/>
      <c r="K299" s="67"/>
      <c r="L299"/>
      <c r="M299" s="67"/>
      <c r="N299"/>
      <c r="O299" s="67"/>
      <c r="P299"/>
      <c r="Q299" s="67"/>
      <c r="R299"/>
      <c r="S299" s="67"/>
      <c r="T299"/>
      <c r="U299" s="67"/>
      <c r="V299"/>
      <c r="W299" s="67"/>
      <c r="X299"/>
      <c r="Y299" s="67"/>
      <c r="Z299"/>
      <c r="AA299" s="67"/>
      <c r="AB299"/>
      <c r="AC299" s="67"/>
      <c r="AD299"/>
      <c r="AE299" s="67"/>
      <c r="AF299"/>
      <c r="AG299" s="67"/>
      <c r="AH299"/>
      <c r="AI299" s="67"/>
      <c r="AJ299"/>
      <c r="AK299" s="67"/>
      <c r="AL299"/>
      <c r="AM299" s="67"/>
      <c r="AN299"/>
      <c r="AO299" s="67"/>
      <c r="AP299"/>
      <c r="AQ299" s="67"/>
      <c r="AR299"/>
      <c r="AS299" s="67"/>
      <c r="AT299"/>
      <c r="AU299" s="67"/>
      <c r="AV299"/>
      <c r="AW299" s="67"/>
      <c r="AX299"/>
      <c r="AY299" s="67"/>
      <c r="AZ299"/>
      <c r="BA299" s="67"/>
      <c r="BB299"/>
      <c r="BC299" s="67"/>
      <c r="BD299"/>
      <c r="BE299" s="67"/>
      <c r="BF299"/>
      <c r="BG299" s="67"/>
      <c r="BH299"/>
      <c r="BI299" s="67"/>
      <c r="BJ299"/>
      <c r="BK299" s="67"/>
      <c r="BL299"/>
      <c r="BM299" s="67"/>
      <c r="BN299"/>
      <c r="BO299" s="67"/>
      <c r="BP299"/>
      <c r="BQ299" s="67"/>
      <c r="BR299"/>
      <c r="BS299" s="67"/>
      <c r="BT299"/>
      <c r="BU299"/>
      <c r="BV299"/>
      <c r="BW299"/>
      <c r="BX299"/>
      <c r="BY299"/>
      <c r="BZ299"/>
      <c r="CA299"/>
      <c r="CB299"/>
    </row>
    <row r="300" spans="2:80">
      <c r="B300"/>
      <c r="C300" s="67"/>
      <c r="D300"/>
      <c r="E300" s="67"/>
      <c r="F300"/>
      <c r="G300" s="67"/>
      <c r="H300"/>
      <c r="I300" s="67"/>
      <c r="J300"/>
      <c r="K300" s="67"/>
      <c r="L300"/>
      <c r="M300" s="67"/>
      <c r="N300"/>
      <c r="O300" s="67"/>
      <c r="P300"/>
      <c r="Q300" s="67"/>
      <c r="R300"/>
      <c r="S300" s="67"/>
      <c r="T300"/>
      <c r="U300" s="67"/>
      <c r="V300"/>
      <c r="W300" s="67"/>
      <c r="X300"/>
      <c r="Y300" s="67"/>
      <c r="Z300"/>
      <c r="AA300" s="67"/>
      <c r="AB300"/>
      <c r="AC300" s="67"/>
      <c r="AD300"/>
      <c r="AE300" s="67"/>
      <c r="AF300"/>
      <c r="AG300" s="67"/>
      <c r="AH300"/>
      <c r="AI300" s="67"/>
      <c r="AJ300"/>
      <c r="AK300" s="67"/>
      <c r="AL300"/>
      <c r="AM300" s="67"/>
      <c r="AN300"/>
      <c r="AO300" s="67"/>
      <c r="AP300"/>
      <c r="AQ300" s="67"/>
      <c r="AR300"/>
      <c r="AS300" s="67"/>
      <c r="AT300"/>
      <c r="AU300" s="67"/>
      <c r="AV300"/>
      <c r="AW300" s="67"/>
      <c r="AX300"/>
      <c r="AY300" s="67"/>
      <c r="AZ300"/>
      <c r="BA300" s="67"/>
      <c r="BB300"/>
      <c r="BC300" s="67"/>
      <c r="BD300"/>
      <c r="BE300" s="67"/>
      <c r="BF300"/>
      <c r="BG300" s="67"/>
      <c r="BH300"/>
      <c r="BI300" s="67"/>
      <c r="BJ300"/>
      <c r="BK300" s="67"/>
      <c r="BL300"/>
      <c r="BM300" s="67"/>
      <c r="BN300"/>
      <c r="BO300" s="67"/>
      <c r="BP300"/>
      <c r="BQ300" s="67"/>
      <c r="BR300"/>
      <c r="BS300" s="67"/>
      <c r="BT300"/>
      <c r="BU300"/>
      <c r="BV300"/>
      <c r="BW300"/>
      <c r="BX300"/>
      <c r="BY300"/>
      <c r="BZ300"/>
      <c r="CA300"/>
      <c r="CB300"/>
    </row>
    <row r="301" spans="2:80">
      <c r="B301"/>
      <c r="C301" s="67"/>
      <c r="D301"/>
      <c r="E301" s="67"/>
      <c r="F301"/>
      <c r="G301" s="67"/>
      <c r="H301"/>
      <c r="I301" s="67"/>
      <c r="J301"/>
      <c r="K301" s="67"/>
      <c r="L301"/>
      <c r="M301" s="67"/>
      <c r="N301"/>
      <c r="O301" s="67"/>
      <c r="P301"/>
      <c r="Q301" s="67"/>
      <c r="R301"/>
      <c r="S301" s="67"/>
      <c r="T301"/>
      <c r="U301" s="67"/>
      <c r="V301"/>
      <c r="W301" s="67"/>
      <c r="X301"/>
      <c r="Y301" s="67"/>
      <c r="Z301"/>
      <c r="AA301" s="67"/>
      <c r="AB301"/>
      <c r="AC301" s="67"/>
      <c r="AD301"/>
      <c r="AE301" s="67"/>
      <c r="AF301"/>
      <c r="AG301" s="67"/>
      <c r="AH301"/>
      <c r="AI301" s="67"/>
      <c r="AJ301"/>
      <c r="AK301" s="67"/>
      <c r="AL301"/>
      <c r="AM301" s="67"/>
      <c r="AN301"/>
      <c r="AO301" s="67"/>
      <c r="AP301"/>
      <c r="AQ301" s="67"/>
      <c r="AR301"/>
      <c r="AS301" s="67"/>
      <c r="AT301"/>
      <c r="AU301" s="67"/>
      <c r="AV301"/>
      <c r="AW301" s="67"/>
      <c r="AX301"/>
      <c r="AY301" s="67"/>
      <c r="AZ301"/>
      <c r="BA301" s="67"/>
      <c r="BB301"/>
      <c r="BC301" s="67"/>
      <c r="BD301"/>
      <c r="BE301" s="67"/>
      <c r="BF301"/>
      <c r="BG301" s="67"/>
      <c r="BH301"/>
      <c r="BI301" s="67"/>
      <c r="BJ301"/>
      <c r="BK301" s="67"/>
      <c r="BL301"/>
      <c r="BM301" s="67"/>
      <c r="BN301"/>
      <c r="BO301" s="67"/>
      <c r="BP301"/>
      <c r="BQ301" s="67"/>
      <c r="BR301"/>
      <c r="BS301" s="67"/>
      <c r="BT301"/>
      <c r="BU301"/>
      <c r="BV301"/>
      <c r="BW301"/>
      <c r="BX301"/>
      <c r="BY301"/>
      <c r="BZ301"/>
      <c r="CA301"/>
      <c r="CB301"/>
    </row>
    <row r="302" spans="2:80">
      <c r="B302"/>
      <c r="C302" s="67"/>
      <c r="D302"/>
      <c r="E302" s="67"/>
      <c r="F302"/>
      <c r="G302" s="67"/>
      <c r="H302"/>
      <c r="I302" s="67"/>
      <c r="J302"/>
      <c r="K302" s="67"/>
      <c r="L302"/>
      <c r="M302" s="67"/>
      <c r="N302"/>
      <c r="O302" s="67"/>
      <c r="P302"/>
      <c r="Q302" s="67"/>
      <c r="R302"/>
      <c r="S302" s="67"/>
      <c r="T302"/>
      <c r="U302" s="67"/>
      <c r="V302"/>
      <c r="W302" s="67"/>
      <c r="X302"/>
      <c r="Y302" s="67"/>
      <c r="Z302"/>
      <c r="AA302" s="67"/>
      <c r="AB302"/>
      <c r="AC302" s="67"/>
      <c r="AD302"/>
      <c r="AE302" s="67"/>
      <c r="AF302"/>
      <c r="AG302" s="67"/>
      <c r="AH302"/>
      <c r="AI302" s="67"/>
      <c r="AJ302"/>
      <c r="AK302" s="67"/>
      <c r="AL302"/>
      <c r="AM302" s="67"/>
      <c r="AN302"/>
      <c r="AO302" s="67"/>
      <c r="AP302"/>
      <c r="AQ302" s="67"/>
      <c r="AR302"/>
      <c r="AS302" s="67"/>
      <c r="AT302"/>
      <c r="AU302" s="67"/>
      <c r="AV302"/>
      <c r="AW302" s="67"/>
      <c r="AX302"/>
      <c r="AY302" s="67"/>
      <c r="AZ302"/>
      <c r="BA302" s="67"/>
      <c r="BB302"/>
      <c r="BC302" s="67"/>
      <c r="BD302"/>
      <c r="BE302" s="67"/>
      <c r="BF302"/>
      <c r="BG302" s="67"/>
      <c r="BH302"/>
      <c r="BI302" s="67"/>
      <c r="BJ302"/>
      <c r="BK302" s="67"/>
      <c r="BL302"/>
      <c r="BM302" s="67"/>
      <c r="BN302"/>
      <c r="BO302" s="67"/>
      <c r="BP302"/>
      <c r="BQ302" s="67"/>
      <c r="BR302"/>
      <c r="BS302" s="67"/>
      <c r="BT302"/>
      <c r="BU302"/>
      <c r="BV302"/>
      <c r="BW302"/>
      <c r="BX302"/>
      <c r="BY302"/>
      <c r="BZ302"/>
      <c r="CA302"/>
      <c r="CB302"/>
    </row>
    <row r="303" spans="2:80">
      <c r="B303"/>
      <c r="C303" s="67"/>
      <c r="D303"/>
      <c r="E303" s="67"/>
      <c r="F303"/>
      <c r="G303" s="67"/>
      <c r="H303"/>
      <c r="I303" s="67"/>
      <c r="J303"/>
      <c r="K303" s="67"/>
      <c r="L303"/>
      <c r="M303" s="67"/>
      <c r="N303"/>
      <c r="O303" s="67"/>
      <c r="P303"/>
      <c r="Q303" s="67"/>
      <c r="R303"/>
      <c r="S303" s="67"/>
      <c r="T303"/>
      <c r="U303" s="67"/>
      <c r="V303"/>
      <c r="W303" s="67"/>
      <c r="X303"/>
      <c r="Y303" s="67"/>
      <c r="Z303"/>
      <c r="AA303" s="67"/>
      <c r="AB303"/>
      <c r="AC303" s="67"/>
      <c r="AD303"/>
      <c r="AE303" s="67"/>
      <c r="AF303"/>
      <c r="AG303" s="67"/>
      <c r="AH303"/>
      <c r="AI303" s="67"/>
      <c r="AJ303"/>
      <c r="AK303" s="67"/>
      <c r="AL303"/>
      <c r="AM303" s="67"/>
      <c r="AN303"/>
      <c r="AO303" s="67"/>
      <c r="AP303"/>
      <c r="AQ303" s="67"/>
      <c r="AR303"/>
      <c r="AS303" s="67"/>
      <c r="AT303"/>
      <c r="AU303" s="67"/>
      <c r="AV303"/>
      <c r="AW303" s="67"/>
      <c r="AX303"/>
      <c r="AY303" s="67"/>
      <c r="AZ303"/>
      <c r="BA303" s="67"/>
      <c r="BB303"/>
      <c r="BC303" s="67"/>
      <c r="BD303"/>
      <c r="BE303" s="67"/>
      <c r="BF303"/>
      <c r="BG303" s="67"/>
      <c r="BH303"/>
      <c r="BI303" s="67"/>
      <c r="BJ303"/>
      <c r="BK303" s="67"/>
      <c r="BL303"/>
      <c r="BM303" s="67"/>
      <c r="BN303"/>
      <c r="BO303" s="67"/>
      <c r="BP303"/>
      <c r="BQ303" s="67"/>
      <c r="BR303"/>
      <c r="BS303" s="67"/>
      <c r="BT303"/>
      <c r="BU303"/>
      <c r="BV303"/>
      <c r="BW303"/>
      <c r="BX303"/>
      <c r="BY303"/>
      <c r="BZ303"/>
      <c r="CA303"/>
      <c r="CB303"/>
    </row>
    <row r="304" spans="2:80">
      <c r="B304"/>
      <c r="C304" s="67"/>
      <c r="D304"/>
      <c r="E304" s="67"/>
      <c r="F304"/>
      <c r="G304" s="67"/>
      <c r="H304"/>
      <c r="I304" s="67"/>
      <c r="J304"/>
      <c r="K304" s="67"/>
      <c r="L304"/>
      <c r="M304" s="67"/>
      <c r="N304"/>
      <c r="O304" s="67"/>
      <c r="P304"/>
      <c r="Q304" s="67"/>
      <c r="R304"/>
      <c r="S304" s="67"/>
      <c r="T304"/>
      <c r="U304" s="67"/>
      <c r="V304"/>
      <c r="W304" s="67"/>
      <c r="X304"/>
      <c r="Y304" s="67"/>
      <c r="Z304"/>
      <c r="AA304" s="67"/>
      <c r="AB304"/>
      <c r="AC304" s="67"/>
      <c r="AD304"/>
      <c r="AE304" s="67"/>
      <c r="AF304"/>
      <c r="AG304" s="67"/>
      <c r="AH304"/>
      <c r="AI304" s="67"/>
      <c r="AJ304"/>
      <c r="AK304" s="67"/>
      <c r="AL304"/>
      <c r="AM304" s="67"/>
      <c r="AN304"/>
      <c r="AO304" s="67"/>
      <c r="AP304"/>
      <c r="AQ304" s="67"/>
      <c r="AR304"/>
      <c r="AS304" s="67"/>
      <c r="AT304"/>
      <c r="AU304" s="67"/>
      <c r="AV304"/>
      <c r="AW304" s="67"/>
      <c r="AX304"/>
      <c r="AY304" s="67"/>
      <c r="AZ304"/>
      <c r="BA304" s="67"/>
      <c r="BB304"/>
      <c r="BC304" s="67"/>
      <c r="BD304"/>
      <c r="BE304" s="67"/>
      <c r="BF304"/>
      <c r="BG304" s="67"/>
      <c r="BH304"/>
      <c r="BI304" s="67"/>
      <c r="BJ304"/>
      <c r="BK304" s="67"/>
      <c r="BL304"/>
      <c r="BM304" s="67"/>
      <c r="BN304"/>
      <c r="BO304" s="67"/>
      <c r="BP304"/>
      <c r="BQ304" s="67"/>
      <c r="BR304"/>
      <c r="BS304" s="67"/>
      <c r="BT304"/>
      <c r="BU304"/>
      <c r="BV304"/>
      <c r="BW304"/>
      <c r="BX304"/>
      <c r="BY304"/>
      <c r="BZ304"/>
      <c r="CA304"/>
      <c r="CB304"/>
    </row>
    <row r="305" spans="2:80">
      <c r="B305"/>
      <c r="C305" s="67"/>
      <c r="D305"/>
      <c r="E305" s="67"/>
      <c r="F305"/>
      <c r="G305" s="67"/>
      <c r="H305"/>
      <c r="I305" s="67"/>
      <c r="J305"/>
      <c r="K305" s="67"/>
      <c r="L305"/>
      <c r="M305" s="67"/>
      <c r="N305"/>
      <c r="O305" s="67"/>
      <c r="P305"/>
      <c r="Q305" s="67"/>
      <c r="R305"/>
      <c r="S305" s="67"/>
      <c r="T305"/>
      <c r="U305" s="67"/>
      <c r="V305"/>
      <c r="W305" s="67"/>
      <c r="X305"/>
      <c r="Y305" s="67"/>
      <c r="Z305"/>
      <c r="AA305" s="67"/>
      <c r="AB305"/>
      <c r="AC305" s="67"/>
      <c r="AD305"/>
      <c r="AE305" s="67"/>
      <c r="AF305"/>
      <c r="AG305" s="67"/>
      <c r="AH305"/>
      <c r="AI305" s="67"/>
      <c r="AJ305"/>
      <c r="AK305" s="67"/>
      <c r="AL305"/>
      <c r="AM305" s="67"/>
      <c r="AN305"/>
      <c r="AO305" s="67"/>
      <c r="AP305"/>
      <c r="AQ305" s="67"/>
      <c r="AR305"/>
      <c r="AS305" s="67"/>
      <c r="AT305"/>
      <c r="AU305" s="67"/>
      <c r="AV305"/>
      <c r="AW305" s="67"/>
      <c r="AX305"/>
      <c r="AY305" s="67"/>
      <c r="AZ305"/>
      <c r="BA305" s="67"/>
      <c r="BB305"/>
      <c r="BC305" s="67"/>
      <c r="BD305"/>
      <c r="BE305" s="67"/>
      <c r="BF305"/>
      <c r="BG305" s="67"/>
      <c r="BH305"/>
      <c r="BI305" s="67"/>
      <c r="BJ305"/>
      <c r="BK305" s="67"/>
      <c r="BL305"/>
      <c r="BM305" s="67"/>
      <c r="BN305"/>
      <c r="BO305" s="67"/>
      <c r="BP305"/>
      <c r="BQ305" s="67"/>
      <c r="BR305"/>
      <c r="BS305" s="67"/>
      <c r="BT305"/>
      <c r="BU305"/>
      <c r="BV305"/>
      <c r="BW305"/>
      <c r="BX305"/>
      <c r="BY305"/>
      <c r="BZ305"/>
      <c r="CA305"/>
      <c r="CB305"/>
    </row>
    <row r="306" spans="2:80">
      <c r="B306"/>
      <c r="C306" s="67"/>
      <c r="D306"/>
      <c r="E306" s="67"/>
      <c r="F306"/>
      <c r="G306" s="67"/>
      <c r="H306"/>
      <c r="I306" s="67"/>
      <c r="J306"/>
      <c r="K306" s="67"/>
      <c r="L306"/>
      <c r="M306" s="67"/>
      <c r="N306"/>
      <c r="O306" s="67"/>
      <c r="P306"/>
      <c r="Q306" s="67"/>
      <c r="R306"/>
      <c r="S306" s="67"/>
      <c r="T306"/>
      <c r="U306" s="67"/>
      <c r="V306"/>
      <c r="W306" s="67"/>
      <c r="X306"/>
      <c r="Y306" s="67"/>
      <c r="Z306"/>
      <c r="AA306" s="67"/>
      <c r="AB306"/>
      <c r="AC306" s="67"/>
      <c r="AD306"/>
      <c r="AE306" s="67"/>
      <c r="AF306"/>
      <c r="AG306" s="67"/>
      <c r="AH306"/>
      <c r="AI306" s="67"/>
      <c r="AJ306"/>
      <c r="AK306" s="67"/>
      <c r="AL306"/>
      <c r="AM306" s="67"/>
      <c r="AN306"/>
      <c r="AO306" s="67"/>
      <c r="AP306"/>
      <c r="AQ306" s="67"/>
      <c r="AR306"/>
      <c r="AS306" s="67"/>
      <c r="AT306"/>
      <c r="AU306" s="67"/>
      <c r="AV306"/>
      <c r="AW306" s="67"/>
      <c r="AX306"/>
      <c r="AY306" s="67"/>
      <c r="AZ306"/>
      <c r="BA306" s="67"/>
      <c r="BB306"/>
      <c r="BC306" s="67"/>
      <c r="BD306"/>
      <c r="BE306" s="67"/>
      <c r="BF306"/>
      <c r="BG306" s="67"/>
      <c r="BH306"/>
      <c r="BI306" s="67"/>
      <c r="BJ306"/>
      <c r="BK306" s="67"/>
      <c r="BL306"/>
      <c r="BM306" s="67"/>
      <c r="BN306"/>
      <c r="BO306" s="67"/>
      <c r="BP306"/>
      <c r="BQ306" s="67"/>
      <c r="BR306"/>
      <c r="BS306" s="67"/>
      <c r="BT306"/>
      <c r="BU306"/>
      <c r="BV306"/>
      <c r="BW306"/>
      <c r="BX306"/>
      <c r="BY306"/>
      <c r="BZ306"/>
      <c r="CA306"/>
      <c r="CB306"/>
    </row>
    <row r="307" spans="2:80">
      <c r="B307"/>
      <c r="C307" s="67"/>
      <c r="D307"/>
      <c r="E307" s="67"/>
      <c r="F307"/>
      <c r="G307" s="67"/>
      <c r="H307"/>
      <c r="I307" s="67"/>
      <c r="J307"/>
      <c r="K307" s="67"/>
      <c r="L307"/>
      <c r="M307" s="67"/>
      <c r="N307"/>
      <c r="O307" s="67"/>
      <c r="P307"/>
      <c r="Q307" s="67"/>
      <c r="R307"/>
      <c r="S307" s="67"/>
      <c r="T307"/>
      <c r="U307" s="67"/>
      <c r="V307"/>
      <c r="W307" s="67"/>
      <c r="X307"/>
      <c r="Y307" s="67"/>
      <c r="Z307"/>
      <c r="AA307" s="67"/>
      <c r="AB307"/>
      <c r="AC307" s="67"/>
      <c r="AD307"/>
      <c r="AE307" s="67"/>
      <c r="AF307"/>
      <c r="AG307" s="67"/>
      <c r="AH307"/>
      <c r="AI307" s="67"/>
      <c r="AJ307"/>
      <c r="AK307" s="67"/>
      <c r="AL307"/>
      <c r="AM307" s="67"/>
      <c r="AN307"/>
      <c r="AO307" s="67"/>
      <c r="AP307"/>
      <c r="AQ307" s="67"/>
      <c r="AR307"/>
      <c r="AS307" s="67"/>
      <c r="AT307"/>
      <c r="AU307" s="67"/>
      <c r="AV307"/>
      <c r="AW307" s="67"/>
      <c r="AX307"/>
      <c r="AY307" s="67"/>
      <c r="AZ307"/>
      <c r="BA307" s="67"/>
      <c r="BB307"/>
      <c r="BC307" s="67"/>
      <c r="BD307"/>
      <c r="BE307" s="67"/>
      <c r="BF307"/>
      <c r="BG307" s="67"/>
      <c r="BH307"/>
      <c r="BI307" s="67"/>
      <c r="BJ307"/>
      <c r="BK307" s="67"/>
      <c r="BL307"/>
      <c r="BM307" s="67"/>
      <c r="BN307"/>
      <c r="BO307" s="67"/>
      <c r="BP307"/>
      <c r="BQ307" s="67"/>
      <c r="BR307"/>
      <c r="BS307" s="67"/>
      <c r="BT307"/>
      <c r="BU307"/>
      <c r="BV307"/>
      <c r="BW307"/>
      <c r="BX307"/>
      <c r="BY307"/>
      <c r="BZ307"/>
      <c r="CA307"/>
      <c r="CB307"/>
    </row>
    <row r="308" spans="2:80">
      <c r="B308"/>
      <c r="C308" s="67"/>
      <c r="D308"/>
      <c r="E308" s="67"/>
      <c r="F308"/>
      <c r="G308" s="67"/>
      <c r="H308"/>
      <c r="I308" s="67"/>
      <c r="J308"/>
      <c r="K308" s="67"/>
      <c r="L308"/>
      <c r="M308" s="67"/>
      <c r="N308"/>
      <c r="O308" s="67"/>
      <c r="P308"/>
      <c r="Q308" s="67"/>
      <c r="R308"/>
      <c r="S308" s="67"/>
      <c r="T308"/>
      <c r="U308" s="67"/>
      <c r="V308"/>
      <c r="W308" s="67"/>
      <c r="X308"/>
      <c r="Y308" s="67"/>
      <c r="Z308"/>
      <c r="AA308" s="67"/>
      <c r="AB308"/>
      <c r="AC308" s="67"/>
      <c r="AD308"/>
      <c r="AE308" s="67"/>
      <c r="AF308"/>
      <c r="AG308" s="67"/>
      <c r="AH308"/>
      <c r="AI308" s="67"/>
      <c r="AJ308"/>
      <c r="AK308" s="67"/>
      <c r="AL308"/>
      <c r="AM308" s="67"/>
      <c r="AN308"/>
      <c r="AO308" s="67"/>
      <c r="AP308"/>
      <c r="AQ308" s="67"/>
      <c r="AR308"/>
      <c r="AS308" s="67"/>
      <c r="AT308"/>
      <c r="AU308" s="67"/>
      <c r="AV308"/>
      <c r="AW308" s="67"/>
      <c r="AX308"/>
      <c r="AY308" s="67"/>
      <c r="AZ308"/>
      <c r="BA308" s="67"/>
      <c r="BB308"/>
      <c r="BC308" s="67"/>
      <c r="BD308"/>
      <c r="BE308" s="67"/>
      <c r="BF308"/>
      <c r="BG308" s="67"/>
      <c r="BH308"/>
      <c r="BI308" s="67"/>
      <c r="BJ308"/>
      <c r="BK308" s="67"/>
      <c r="BL308"/>
      <c r="BM308" s="67"/>
      <c r="BN308"/>
      <c r="BO308" s="67"/>
      <c r="BP308"/>
      <c r="BQ308" s="67"/>
      <c r="BR308"/>
      <c r="BS308" s="67"/>
      <c r="BT308"/>
      <c r="BU308"/>
      <c r="BV308"/>
      <c r="BW308"/>
      <c r="BX308"/>
      <c r="BY308"/>
      <c r="BZ308"/>
      <c r="CA308"/>
      <c r="CB308"/>
    </row>
    <row r="309" spans="2:80">
      <c r="B309"/>
      <c r="C309" s="67"/>
      <c r="D309"/>
      <c r="E309" s="67"/>
      <c r="F309"/>
      <c r="G309" s="67"/>
      <c r="H309"/>
      <c r="I309" s="67"/>
      <c r="J309"/>
      <c r="K309" s="67"/>
      <c r="L309"/>
      <c r="M309" s="67"/>
      <c r="N309"/>
      <c r="O309" s="67"/>
      <c r="P309"/>
      <c r="Q309" s="67"/>
      <c r="R309"/>
      <c r="S309" s="67"/>
      <c r="T309"/>
      <c r="U309" s="67"/>
      <c r="V309"/>
      <c r="W309" s="67"/>
      <c r="X309"/>
      <c r="Y309" s="67"/>
      <c r="Z309"/>
      <c r="AA309" s="67"/>
      <c r="AB309"/>
      <c r="AC309" s="67"/>
      <c r="AD309"/>
      <c r="AE309" s="67"/>
      <c r="AF309"/>
      <c r="AG309" s="67"/>
      <c r="AH309"/>
      <c r="AI309" s="67"/>
      <c r="AJ309"/>
      <c r="AK309" s="67"/>
      <c r="AL309"/>
      <c r="AM309" s="67"/>
      <c r="AN309"/>
      <c r="AO309" s="67"/>
      <c r="AP309"/>
      <c r="AQ309" s="67"/>
      <c r="AR309"/>
      <c r="AS309" s="67"/>
      <c r="AT309"/>
      <c r="AU309" s="67"/>
      <c r="AV309"/>
      <c r="AW309" s="67"/>
      <c r="AX309"/>
      <c r="AY309" s="67"/>
      <c r="AZ309"/>
      <c r="BA309" s="67"/>
      <c r="BB309"/>
      <c r="BC309" s="67"/>
      <c r="BD309"/>
      <c r="BE309" s="67"/>
      <c r="BF309"/>
      <c r="BG309" s="67"/>
      <c r="BH309"/>
      <c r="BI309" s="67"/>
      <c r="BJ309"/>
      <c r="BK309" s="67"/>
      <c r="BL309"/>
      <c r="BM309" s="67"/>
      <c r="BN309"/>
      <c r="BO309" s="67"/>
      <c r="BP309"/>
      <c r="BQ309" s="67"/>
      <c r="BR309"/>
      <c r="BS309" s="67"/>
      <c r="BT309"/>
      <c r="BU309"/>
      <c r="BV309"/>
      <c r="BW309"/>
      <c r="BX309"/>
      <c r="BY309"/>
      <c r="BZ309"/>
      <c r="CA309"/>
      <c r="CB309"/>
    </row>
    <row r="310" spans="2:80">
      <c r="B310"/>
      <c r="C310" s="67"/>
      <c r="D310"/>
      <c r="E310" s="67"/>
      <c r="F310"/>
      <c r="G310" s="67"/>
      <c r="H310"/>
      <c r="I310" s="67"/>
      <c r="J310"/>
      <c r="K310" s="67"/>
      <c r="L310"/>
      <c r="M310" s="67"/>
      <c r="N310"/>
      <c r="O310" s="67"/>
      <c r="P310"/>
      <c r="Q310" s="67"/>
      <c r="R310"/>
      <c r="S310" s="67"/>
      <c r="T310"/>
      <c r="U310" s="67"/>
      <c r="V310"/>
      <c r="W310" s="67"/>
      <c r="X310"/>
      <c r="Y310" s="67"/>
      <c r="Z310"/>
      <c r="AA310" s="67"/>
      <c r="AB310"/>
      <c r="AC310" s="67"/>
      <c r="AD310"/>
      <c r="AE310" s="67"/>
      <c r="AF310"/>
      <c r="AG310" s="67"/>
      <c r="AH310"/>
      <c r="AI310" s="67"/>
      <c r="AJ310"/>
      <c r="AK310" s="67"/>
      <c r="AL310"/>
      <c r="AM310" s="67"/>
      <c r="AN310"/>
      <c r="AO310" s="67"/>
      <c r="AP310"/>
      <c r="AQ310" s="67"/>
      <c r="AR310"/>
      <c r="AS310" s="67"/>
      <c r="AT310"/>
      <c r="AU310" s="67"/>
      <c r="AV310"/>
      <c r="AW310" s="67"/>
      <c r="AX310"/>
      <c r="AY310" s="67"/>
      <c r="AZ310"/>
      <c r="BA310" s="67"/>
      <c r="BB310"/>
      <c r="BC310" s="67"/>
      <c r="BD310"/>
      <c r="BE310" s="67"/>
      <c r="BF310"/>
      <c r="BG310" s="67"/>
      <c r="BH310"/>
      <c r="BI310" s="67"/>
      <c r="BJ310"/>
      <c r="BK310" s="67"/>
      <c r="BL310"/>
      <c r="BM310" s="67"/>
      <c r="BN310"/>
      <c r="BO310" s="67"/>
      <c r="BP310"/>
      <c r="BQ310" s="67"/>
      <c r="BR310"/>
      <c r="BS310" s="67"/>
      <c r="BT310"/>
      <c r="BU310"/>
      <c r="BV310"/>
      <c r="BW310"/>
      <c r="BX310"/>
      <c r="BY310"/>
      <c r="BZ310"/>
      <c r="CA310"/>
      <c r="CB310"/>
    </row>
    <row r="311" spans="2:80">
      <c r="B311"/>
      <c r="C311" s="67"/>
      <c r="D311"/>
      <c r="E311" s="67"/>
      <c r="F311"/>
      <c r="G311" s="67"/>
      <c r="H311"/>
      <c r="I311" s="67"/>
      <c r="J311"/>
      <c r="K311" s="67"/>
      <c r="L311"/>
      <c r="M311" s="67"/>
      <c r="N311"/>
      <c r="O311" s="67"/>
      <c r="P311"/>
      <c r="Q311" s="67"/>
      <c r="R311"/>
      <c r="S311" s="67"/>
      <c r="T311"/>
      <c r="U311" s="67"/>
      <c r="V311"/>
      <c r="W311" s="67"/>
      <c r="X311"/>
      <c r="Y311" s="67"/>
      <c r="Z311"/>
      <c r="AA311" s="67"/>
      <c r="AB311"/>
      <c r="AC311" s="67"/>
      <c r="AD311"/>
      <c r="AE311" s="67"/>
      <c r="AF311"/>
      <c r="AG311" s="67"/>
      <c r="AH311"/>
      <c r="AI311" s="67"/>
      <c r="AJ311"/>
      <c r="AK311" s="67"/>
      <c r="AL311"/>
      <c r="AM311" s="67"/>
      <c r="AN311"/>
      <c r="AO311" s="67"/>
      <c r="AP311"/>
      <c r="AQ311" s="67"/>
      <c r="AR311"/>
      <c r="AS311" s="67"/>
      <c r="AT311"/>
      <c r="AU311" s="67"/>
      <c r="AV311"/>
      <c r="AW311" s="67"/>
      <c r="AX311"/>
      <c r="AY311" s="67"/>
      <c r="AZ311"/>
      <c r="BA311" s="67"/>
      <c r="BB311"/>
      <c r="BC311" s="67"/>
      <c r="BD311"/>
      <c r="BE311" s="67"/>
      <c r="BF311"/>
      <c r="BG311" s="67"/>
      <c r="BH311"/>
      <c r="BI311" s="67"/>
      <c r="BJ311"/>
      <c r="BK311" s="67"/>
      <c r="BL311"/>
      <c r="BM311" s="67"/>
      <c r="BN311"/>
      <c r="BO311" s="67"/>
      <c r="BP311"/>
      <c r="BQ311" s="67"/>
      <c r="BR311"/>
      <c r="BS311" s="67"/>
      <c r="BT311"/>
      <c r="BU311"/>
      <c r="BV311"/>
      <c r="BW311"/>
      <c r="BX311"/>
      <c r="BY311"/>
      <c r="BZ311"/>
      <c r="CA311"/>
      <c r="CB311"/>
    </row>
    <row r="312" spans="2:80">
      <c r="B312"/>
      <c r="C312" s="67"/>
      <c r="D312"/>
      <c r="E312" s="67"/>
      <c r="F312"/>
      <c r="G312" s="67"/>
      <c r="H312"/>
      <c r="I312" s="67"/>
      <c r="J312"/>
      <c r="K312" s="67"/>
      <c r="L312"/>
      <c r="M312" s="67"/>
      <c r="N312"/>
      <c r="O312" s="67"/>
      <c r="P312"/>
      <c r="Q312" s="67"/>
      <c r="R312"/>
      <c r="S312" s="67"/>
      <c r="T312"/>
      <c r="U312" s="67"/>
      <c r="V312"/>
      <c r="W312" s="67"/>
      <c r="X312"/>
      <c r="Y312" s="67"/>
      <c r="Z312"/>
      <c r="AA312" s="67"/>
      <c r="AB312"/>
      <c r="AC312" s="67"/>
      <c r="AD312"/>
      <c r="AE312" s="67"/>
      <c r="AF312"/>
      <c r="AG312" s="67"/>
      <c r="AH312"/>
      <c r="AI312" s="67"/>
      <c r="AJ312"/>
      <c r="AK312" s="67"/>
      <c r="AL312"/>
      <c r="AM312" s="67"/>
      <c r="AN312"/>
      <c r="AO312" s="67"/>
      <c r="AP312"/>
      <c r="AQ312" s="67"/>
      <c r="AR312"/>
      <c r="AS312" s="67"/>
      <c r="AT312"/>
      <c r="AU312" s="67"/>
      <c r="AV312"/>
      <c r="AW312" s="67"/>
      <c r="AX312"/>
      <c r="AY312" s="67"/>
      <c r="AZ312"/>
      <c r="BA312" s="67"/>
      <c r="BB312"/>
      <c r="BC312" s="67"/>
      <c r="BD312"/>
      <c r="BE312" s="67"/>
      <c r="BF312"/>
      <c r="BG312" s="67"/>
      <c r="BH312"/>
      <c r="BI312" s="67"/>
      <c r="BJ312"/>
      <c r="BK312" s="67"/>
      <c r="BL312"/>
      <c r="BM312" s="67"/>
      <c r="BN312"/>
      <c r="BO312" s="67"/>
      <c r="BP312"/>
      <c r="BQ312" s="67"/>
      <c r="BR312"/>
      <c r="BS312" s="67"/>
      <c r="BT312"/>
      <c r="BU312"/>
      <c r="BV312"/>
      <c r="BW312"/>
      <c r="BX312"/>
      <c r="BY312"/>
      <c r="BZ312"/>
      <c r="CA312"/>
      <c r="CB312"/>
    </row>
    <row r="313" spans="2:80">
      <c r="B313"/>
      <c r="C313" s="67"/>
      <c r="D313"/>
      <c r="E313" s="67"/>
      <c r="F313"/>
      <c r="G313" s="67"/>
      <c r="H313"/>
      <c r="I313" s="67"/>
      <c r="J313"/>
      <c r="K313" s="67"/>
      <c r="L313"/>
      <c r="M313" s="67"/>
      <c r="N313"/>
      <c r="O313" s="67"/>
      <c r="P313"/>
      <c r="Q313" s="67"/>
      <c r="R313"/>
      <c r="S313" s="67"/>
      <c r="T313"/>
      <c r="U313" s="67"/>
      <c r="V313"/>
      <c r="W313" s="67"/>
      <c r="X313"/>
      <c r="Y313" s="67"/>
      <c r="Z313"/>
      <c r="AA313" s="67"/>
      <c r="AB313"/>
      <c r="AC313" s="67"/>
      <c r="AD313"/>
      <c r="AE313" s="67"/>
      <c r="AF313"/>
      <c r="AG313" s="67"/>
      <c r="AH313"/>
      <c r="AI313" s="67"/>
      <c r="AJ313"/>
      <c r="AK313" s="67"/>
      <c r="AL313"/>
      <c r="AM313" s="67"/>
      <c r="AN313"/>
      <c r="AO313" s="67"/>
      <c r="AP313"/>
      <c r="AQ313" s="67"/>
      <c r="AR313"/>
      <c r="AS313" s="67"/>
      <c r="AT313"/>
      <c r="AU313" s="67"/>
      <c r="AV313"/>
      <c r="AW313" s="67"/>
      <c r="AX313"/>
      <c r="AY313" s="67"/>
      <c r="AZ313"/>
      <c r="BA313" s="67"/>
      <c r="BB313"/>
      <c r="BC313" s="67"/>
      <c r="BD313"/>
      <c r="BE313" s="67"/>
      <c r="BF313"/>
      <c r="BG313" s="67"/>
      <c r="BH313"/>
      <c r="BI313" s="67"/>
      <c r="BJ313"/>
      <c r="BK313" s="67"/>
      <c r="BL313"/>
      <c r="BM313" s="67"/>
      <c r="BN313"/>
      <c r="BO313" s="67"/>
      <c r="BP313"/>
      <c r="BQ313" s="67"/>
      <c r="BR313"/>
      <c r="BS313" s="67"/>
      <c r="BT313"/>
      <c r="BU313"/>
      <c r="BV313"/>
      <c r="BW313"/>
      <c r="BX313"/>
      <c r="BY313"/>
      <c r="BZ313"/>
      <c r="CA313"/>
      <c r="CB313"/>
    </row>
    <row r="314" spans="2:80">
      <c r="B314"/>
      <c r="C314" s="67"/>
      <c r="D314"/>
      <c r="E314" s="67"/>
      <c r="F314"/>
      <c r="G314" s="67"/>
      <c r="H314"/>
      <c r="I314" s="67"/>
      <c r="J314"/>
      <c r="K314" s="67"/>
      <c r="L314"/>
      <c r="M314" s="67"/>
      <c r="N314"/>
      <c r="O314" s="67"/>
      <c r="P314"/>
      <c r="Q314" s="67"/>
      <c r="R314"/>
      <c r="S314" s="67"/>
      <c r="T314"/>
      <c r="U314" s="67"/>
      <c r="V314"/>
      <c r="W314" s="67"/>
      <c r="X314"/>
      <c r="Y314" s="67"/>
      <c r="Z314"/>
      <c r="AA314" s="67"/>
      <c r="AB314"/>
      <c r="AC314" s="67"/>
      <c r="AD314"/>
      <c r="AE314" s="67"/>
      <c r="AF314"/>
      <c r="AG314" s="67"/>
      <c r="AH314"/>
      <c r="AI314" s="67"/>
      <c r="AJ314"/>
      <c r="AK314" s="67"/>
      <c r="AL314"/>
      <c r="AM314" s="67"/>
      <c r="AN314"/>
      <c r="AO314" s="67"/>
      <c r="AP314"/>
      <c r="AQ314" s="67"/>
      <c r="AR314"/>
      <c r="AS314" s="67"/>
      <c r="AT314"/>
      <c r="AU314" s="67"/>
      <c r="AV314"/>
      <c r="AW314" s="67"/>
      <c r="AX314"/>
      <c r="AY314" s="67"/>
      <c r="AZ314"/>
      <c r="BA314" s="67"/>
      <c r="BB314"/>
      <c r="BC314" s="67"/>
      <c r="BD314"/>
      <c r="BE314" s="67"/>
      <c r="BF314"/>
      <c r="BG314" s="67"/>
      <c r="BH314"/>
      <c r="BI314" s="67"/>
      <c r="BJ314"/>
      <c r="BK314" s="67"/>
      <c r="BL314"/>
      <c r="BM314" s="67"/>
      <c r="BN314"/>
      <c r="BO314" s="67"/>
      <c r="BP314"/>
      <c r="BQ314" s="67"/>
      <c r="BR314"/>
      <c r="BS314" s="67"/>
      <c r="BT314"/>
      <c r="BU314"/>
      <c r="BV314"/>
      <c r="BW314"/>
      <c r="BX314"/>
      <c r="BY314"/>
      <c r="BZ314"/>
      <c r="CA314"/>
      <c r="CB314"/>
    </row>
    <row r="315" spans="2:80">
      <c r="B315"/>
      <c r="C315" s="67"/>
      <c r="D315"/>
      <c r="E315" s="67"/>
      <c r="F315"/>
      <c r="G315" s="67"/>
      <c r="H315"/>
      <c r="I315" s="67"/>
      <c r="J315"/>
      <c r="K315" s="67"/>
      <c r="L315"/>
      <c r="M315" s="67"/>
      <c r="N315"/>
      <c r="O315" s="67"/>
      <c r="P315"/>
      <c r="Q315" s="67"/>
      <c r="R315"/>
      <c r="S315" s="67"/>
      <c r="T315"/>
      <c r="U315" s="67"/>
      <c r="V315"/>
      <c r="W315" s="67"/>
      <c r="X315"/>
      <c r="Y315" s="67"/>
      <c r="Z315"/>
      <c r="AA315" s="67"/>
      <c r="AB315"/>
      <c r="AC315" s="67"/>
      <c r="AD315"/>
      <c r="AE315" s="67"/>
      <c r="AF315"/>
      <c r="AG315" s="67"/>
      <c r="AH315"/>
      <c r="AI315" s="67"/>
      <c r="AJ315"/>
      <c r="AK315" s="67"/>
      <c r="AL315"/>
      <c r="AM315" s="67"/>
      <c r="AN315"/>
      <c r="AO315" s="67"/>
      <c r="AP315"/>
      <c r="AQ315" s="67"/>
      <c r="AR315"/>
      <c r="AS315" s="67"/>
      <c r="AT315"/>
      <c r="AU315" s="67"/>
      <c r="AV315"/>
      <c r="AW315" s="67"/>
      <c r="AX315"/>
      <c r="AY315" s="67"/>
      <c r="AZ315"/>
      <c r="BA315" s="67"/>
      <c r="BB315"/>
      <c r="BC315" s="67"/>
      <c r="BD315"/>
      <c r="BE315" s="67"/>
      <c r="BF315"/>
      <c r="BG315" s="67"/>
      <c r="BH315"/>
      <c r="BI315" s="67"/>
      <c r="BJ315"/>
      <c r="BK315" s="67"/>
      <c r="BL315"/>
      <c r="BM315" s="67"/>
      <c r="BN315"/>
      <c r="BO315" s="67"/>
      <c r="BP315"/>
      <c r="BQ315" s="67"/>
      <c r="BR315"/>
      <c r="BS315" s="67"/>
      <c r="BT315"/>
      <c r="BU315"/>
      <c r="BV315"/>
      <c r="BW315"/>
      <c r="BX315"/>
      <c r="BY315"/>
      <c r="BZ315"/>
      <c r="CA315"/>
      <c r="CB315"/>
    </row>
    <row r="316" spans="2:80">
      <c r="B316"/>
      <c r="C316" s="67"/>
      <c r="D316"/>
      <c r="E316" s="67"/>
      <c r="F316"/>
      <c r="G316" s="67"/>
      <c r="H316"/>
      <c r="I316" s="67"/>
      <c r="J316"/>
      <c r="K316" s="67"/>
      <c r="L316"/>
      <c r="M316" s="67"/>
      <c r="N316"/>
      <c r="O316" s="67"/>
      <c r="P316"/>
      <c r="Q316" s="67"/>
      <c r="R316"/>
      <c r="S316" s="67"/>
      <c r="T316"/>
      <c r="U316" s="67"/>
      <c r="V316"/>
      <c r="W316" s="67"/>
      <c r="X316"/>
      <c r="Y316" s="67"/>
      <c r="Z316"/>
      <c r="AA316" s="67"/>
      <c r="AB316"/>
      <c r="AC316" s="67"/>
      <c r="AD316"/>
      <c r="AE316" s="67"/>
      <c r="AF316"/>
      <c r="AG316" s="67"/>
      <c r="AH316"/>
      <c r="AI316" s="67"/>
      <c r="AJ316"/>
      <c r="AK316" s="67"/>
      <c r="AL316"/>
      <c r="AM316" s="67"/>
      <c r="AN316"/>
      <c r="AO316" s="67"/>
      <c r="AP316"/>
      <c r="AQ316" s="67"/>
      <c r="AR316"/>
      <c r="AS316" s="67"/>
      <c r="AT316"/>
      <c r="AU316" s="67"/>
      <c r="AV316"/>
      <c r="AW316" s="67"/>
      <c r="AX316"/>
      <c r="AY316" s="67"/>
      <c r="AZ316"/>
      <c r="BA316" s="67"/>
      <c r="BB316"/>
      <c r="BC316" s="67"/>
      <c r="BD316"/>
      <c r="BE316" s="67"/>
      <c r="BF316"/>
      <c r="BG316" s="67"/>
      <c r="BH316"/>
      <c r="BI316" s="67"/>
      <c r="BJ316"/>
      <c r="BK316" s="67"/>
      <c r="BL316"/>
      <c r="BM316" s="67"/>
      <c r="BN316"/>
      <c r="BO316" s="67"/>
      <c r="BP316"/>
      <c r="BQ316" s="67"/>
      <c r="BR316"/>
      <c r="BS316" s="67"/>
      <c r="BT316"/>
      <c r="BU316"/>
      <c r="BV316"/>
      <c r="BW316"/>
      <c r="BX316"/>
      <c r="BY316"/>
      <c r="BZ316"/>
      <c r="CA316"/>
      <c r="CB316"/>
    </row>
    <row r="317" spans="2:80">
      <c r="B317"/>
      <c r="C317" s="67"/>
      <c r="D317"/>
      <c r="E317" s="67"/>
      <c r="F317"/>
      <c r="G317" s="67"/>
      <c r="H317"/>
      <c r="I317" s="67"/>
      <c r="J317"/>
      <c r="K317" s="67"/>
      <c r="L317"/>
      <c r="M317" s="67"/>
      <c r="N317"/>
      <c r="O317" s="67"/>
      <c r="P317"/>
      <c r="Q317" s="67"/>
      <c r="R317"/>
      <c r="S317" s="67"/>
      <c r="T317"/>
      <c r="U317" s="67"/>
      <c r="V317"/>
      <c r="W317" s="67"/>
      <c r="X317"/>
      <c r="Y317" s="67"/>
      <c r="Z317"/>
      <c r="AA317" s="67"/>
      <c r="AB317"/>
      <c r="AC317" s="67"/>
      <c r="AD317"/>
      <c r="AE317" s="67"/>
      <c r="AF317"/>
      <c r="AG317" s="67"/>
      <c r="AH317"/>
      <c r="AI317" s="67"/>
      <c r="AJ317"/>
      <c r="AK317" s="67"/>
      <c r="AL317"/>
      <c r="AM317" s="67"/>
      <c r="AN317"/>
      <c r="AO317" s="67"/>
      <c r="AP317"/>
      <c r="AQ317" s="67"/>
      <c r="AR317"/>
      <c r="AS317" s="67"/>
      <c r="AT317"/>
      <c r="AU317" s="67"/>
      <c r="AV317"/>
      <c r="AW317" s="67"/>
      <c r="AX317"/>
      <c r="AY317" s="67"/>
      <c r="AZ317"/>
      <c r="BA317" s="67"/>
      <c r="BB317"/>
      <c r="BC317" s="67"/>
      <c r="BD317"/>
      <c r="BE317" s="67"/>
      <c r="BF317"/>
      <c r="BG317" s="67"/>
      <c r="BH317"/>
      <c r="BI317" s="67"/>
      <c r="BJ317"/>
      <c r="BK317" s="67"/>
      <c r="BL317"/>
      <c r="BM317" s="67"/>
      <c r="BN317"/>
      <c r="BO317" s="67"/>
      <c r="BP317"/>
      <c r="BQ317" s="67"/>
      <c r="BR317"/>
      <c r="BS317" s="67"/>
      <c r="BT317"/>
      <c r="BU317"/>
      <c r="BV317"/>
      <c r="BW317"/>
      <c r="BX317"/>
      <c r="BY317"/>
      <c r="BZ317"/>
      <c r="CA317"/>
      <c r="CB317"/>
    </row>
    <row r="318" spans="2:80">
      <c r="B318"/>
      <c r="C318" s="67"/>
      <c r="D318"/>
      <c r="E318" s="67"/>
      <c r="F318"/>
      <c r="G318" s="67"/>
      <c r="H318"/>
      <c r="I318" s="67"/>
      <c r="J318"/>
      <c r="K318" s="67"/>
      <c r="L318"/>
      <c r="M318" s="67"/>
      <c r="N318"/>
      <c r="O318" s="67"/>
      <c r="P318"/>
      <c r="Q318" s="67"/>
      <c r="R318"/>
      <c r="S318" s="67"/>
      <c r="T318"/>
      <c r="U318" s="67"/>
      <c r="V318"/>
      <c r="W318" s="67"/>
      <c r="X318"/>
      <c r="Y318" s="67"/>
      <c r="Z318"/>
      <c r="AA318" s="67"/>
      <c r="AB318"/>
      <c r="AC318" s="67"/>
      <c r="AD318"/>
      <c r="AE318" s="67"/>
      <c r="AF318"/>
      <c r="AG318" s="67"/>
      <c r="AH318"/>
      <c r="AI318" s="67"/>
      <c r="AJ318"/>
      <c r="AK318" s="67"/>
      <c r="AL318"/>
      <c r="AM318" s="67"/>
      <c r="AN318"/>
      <c r="AO318" s="67"/>
      <c r="AP318"/>
      <c r="AQ318" s="67"/>
      <c r="AR318"/>
      <c r="AS318" s="67"/>
      <c r="AT318"/>
      <c r="AU318" s="67"/>
      <c r="AV318"/>
      <c r="AW318" s="67"/>
      <c r="AX318"/>
      <c r="AY318" s="67"/>
      <c r="AZ318"/>
      <c r="BA318" s="67"/>
      <c r="BB318"/>
      <c r="BC318" s="67"/>
      <c r="BD318"/>
      <c r="BE318" s="67"/>
      <c r="BF318"/>
      <c r="BG318" s="67"/>
      <c r="BH318"/>
      <c r="BI318" s="67"/>
      <c r="BJ318"/>
      <c r="BK318" s="67"/>
      <c r="BL318"/>
      <c r="BM318" s="67"/>
      <c r="BN318"/>
      <c r="BO318" s="67"/>
      <c r="BP318"/>
      <c r="BQ318" s="67"/>
      <c r="BR318"/>
      <c r="BS318" s="67"/>
      <c r="BT318"/>
      <c r="BU318"/>
      <c r="BV318"/>
      <c r="BW318"/>
      <c r="BX318"/>
      <c r="BY318"/>
      <c r="BZ318"/>
      <c r="CA318"/>
      <c r="CB318"/>
    </row>
    <row r="319" spans="2:80">
      <c r="B319"/>
      <c r="C319" s="67"/>
      <c r="D319"/>
      <c r="E319" s="67"/>
      <c r="F319"/>
      <c r="G319" s="67"/>
      <c r="H319"/>
      <c r="I319" s="67"/>
      <c r="J319"/>
      <c r="K319" s="67"/>
      <c r="L319"/>
      <c r="M319" s="67"/>
      <c r="N319"/>
      <c r="O319" s="67"/>
      <c r="P319"/>
      <c r="Q319" s="67"/>
      <c r="R319"/>
      <c r="S319" s="67"/>
      <c r="T319"/>
      <c r="U319" s="67"/>
      <c r="V319"/>
      <c r="W319" s="67"/>
      <c r="X319"/>
      <c r="Y319" s="67"/>
      <c r="Z319"/>
      <c r="AA319" s="67"/>
      <c r="AB319"/>
      <c r="AC319" s="67"/>
      <c r="AD319"/>
      <c r="AE319" s="67"/>
      <c r="AF319"/>
      <c r="AG319" s="67"/>
      <c r="AH319"/>
      <c r="AI319" s="67"/>
      <c r="AJ319"/>
      <c r="AK319" s="67"/>
      <c r="AL319"/>
      <c r="AM319" s="67"/>
      <c r="AN319"/>
      <c r="AO319" s="67"/>
      <c r="AP319"/>
      <c r="AQ319" s="67"/>
      <c r="AR319"/>
      <c r="AS319" s="67"/>
      <c r="AT319"/>
      <c r="AU319" s="67"/>
      <c r="AV319"/>
      <c r="AW319" s="67"/>
      <c r="AX319"/>
      <c r="AY319" s="67"/>
      <c r="AZ319"/>
      <c r="BA319" s="67"/>
      <c r="BB319"/>
      <c r="BC319" s="67"/>
      <c r="BD319"/>
      <c r="BE319" s="67"/>
      <c r="BF319"/>
      <c r="BG319" s="67"/>
      <c r="BH319"/>
      <c r="BI319" s="67"/>
      <c r="BJ319"/>
      <c r="BK319" s="67"/>
      <c r="BL319"/>
      <c r="BM319" s="67"/>
      <c r="BN319"/>
      <c r="BO319" s="67"/>
      <c r="BP319"/>
      <c r="BQ319" s="67"/>
      <c r="BR319"/>
      <c r="BS319" s="67"/>
      <c r="BT319"/>
      <c r="BU319"/>
      <c r="BV319"/>
      <c r="BW319"/>
      <c r="BX319"/>
      <c r="BY319"/>
      <c r="BZ319"/>
      <c r="CA319"/>
      <c r="CB319"/>
    </row>
    <row r="320" spans="2:80">
      <c r="B320"/>
      <c r="C320" s="67"/>
      <c r="D320"/>
      <c r="E320" s="67"/>
      <c r="F320"/>
      <c r="G320" s="67"/>
      <c r="H320"/>
      <c r="I320" s="67"/>
      <c r="J320"/>
      <c r="K320" s="67"/>
      <c r="L320"/>
      <c r="M320" s="67"/>
      <c r="N320"/>
      <c r="O320" s="67"/>
      <c r="P320"/>
      <c r="Q320" s="67"/>
      <c r="R320"/>
      <c r="S320" s="67"/>
      <c r="T320"/>
      <c r="U320" s="67"/>
      <c r="V320"/>
      <c r="W320" s="67"/>
      <c r="X320"/>
      <c r="Y320" s="67"/>
      <c r="Z320"/>
      <c r="AA320" s="67"/>
      <c r="AB320"/>
      <c r="AC320" s="67"/>
      <c r="AD320"/>
      <c r="AE320" s="67"/>
      <c r="AF320"/>
      <c r="AG320" s="67"/>
      <c r="AH320"/>
      <c r="AI320" s="67"/>
      <c r="AJ320"/>
      <c r="AK320" s="67"/>
      <c r="AL320"/>
      <c r="AM320" s="67"/>
      <c r="AN320"/>
      <c r="AO320" s="67"/>
      <c r="AP320"/>
      <c r="AQ320" s="67"/>
      <c r="AR320"/>
      <c r="AS320" s="67"/>
      <c r="AT320"/>
      <c r="AU320" s="67"/>
      <c r="AV320"/>
      <c r="AW320" s="67"/>
      <c r="AX320"/>
      <c r="AY320" s="67"/>
      <c r="AZ320"/>
      <c r="BA320" s="67"/>
      <c r="BB320"/>
      <c r="BC320" s="67"/>
      <c r="BD320"/>
      <c r="BE320" s="67"/>
      <c r="BF320"/>
      <c r="BG320" s="67"/>
      <c r="BH320"/>
      <c r="BI320" s="67"/>
      <c r="BJ320"/>
      <c r="BK320" s="67"/>
      <c r="BL320"/>
      <c r="BM320" s="67"/>
      <c r="BN320"/>
      <c r="BO320" s="67"/>
      <c r="BP320"/>
      <c r="BQ320" s="67"/>
      <c r="BR320"/>
      <c r="BS320" s="67"/>
      <c r="BT320"/>
      <c r="BU320"/>
      <c r="BV320"/>
      <c r="BW320"/>
      <c r="BX320"/>
      <c r="BY320"/>
      <c r="BZ320"/>
      <c r="CA320"/>
      <c r="CB320"/>
    </row>
    <row r="321" spans="2:80">
      <c r="B321"/>
      <c r="C321" s="67"/>
      <c r="D321"/>
      <c r="E321" s="67"/>
      <c r="F321"/>
      <c r="G321" s="67"/>
      <c r="H321"/>
      <c r="I321" s="67"/>
      <c r="J321"/>
      <c r="K321" s="67"/>
      <c r="L321"/>
      <c r="M321" s="67"/>
      <c r="N321"/>
      <c r="O321" s="67"/>
      <c r="P321"/>
      <c r="Q321" s="67"/>
      <c r="R321"/>
      <c r="S321" s="67"/>
      <c r="T321"/>
      <c r="U321" s="67"/>
      <c r="V321"/>
      <c r="W321" s="67"/>
      <c r="X321"/>
      <c r="Y321" s="67"/>
      <c r="Z321"/>
      <c r="AA321" s="67"/>
      <c r="AB321"/>
      <c r="AC321" s="67"/>
      <c r="AD321"/>
      <c r="AE321" s="67"/>
      <c r="AF321"/>
      <c r="AG321" s="67"/>
      <c r="AH321"/>
      <c r="AI321" s="67"/>
      <c r="AJ321"/>
      <c r="AK321" s="67"/>
      <c r="AL321"/>
      <c r="AM321" s="67"/>
      <c r="AN321"/>
      <c r="AO321" s="67"/>
      <c r="AP321"/>
      <c r="AQ321" s="67"/>
      <c r="AR321"/>
      <c r="AS321" s="67"/>
      <c r="AT321"/>
      <c r="AU321" s="67"/>
      <c r="AV321"/>
      <c r="AW321" s="67"/>
      <c r="AX321"/>
      <c r="AY321" s="67"/>
      <c r="AZ321"/>
      <c r="BA321" s="67"/>
      <c r="BB321"/>
      <c r="BC321" s="67"/>
      <c r="BD321"/>
      <c r="BE321" s="67"/>
      <c r="BF321"/>
      <c r="BG321" s="67"/>
      <c r="BH321"/>
      <c r="BI321" s="67"/>
      <c r="BJ321"/>
      <c r="BK321" s="67"/>
      <c r="BL321"/>
      <c r="BM321" s="67"/>
      <c r="BN321"/>
      <c r="BO321" s="67"/>
      <c r="BP321"/>
      <c r="BQ321" s="67"/>
      <c r="BR321"/>
      <c r="BS321" s="67"/>
      <c r="BT321"/>
      <c r="BU321"/>
      <c r="BV321"/>
      <c r="BW321"/>
      <c r="BX321"/>
      <c r="BY321"/>
      <c r="BZ321"/>
      <c r="CA321"/>
      <c r="CB321"/>
    </row>
    <row r="322" spans="2:80">
      <c r="B322"/>
      <c r="C322" s="67"/>
      <c r="D322"/>
      <c r="E322" s="67"/>
      <c r="F322"/>
      <c r="G322" s="67"/>
      <c r="H322"/>
      <c r="I322" s="67"/>
      <c r="J322"/>
      <c r="K322" s="67"/>
      <c r="L322"/>
      <c r="M322" s="67"/>
      <c r="N322"/>
      <c r="O322" s="67"/>
      <c r="P322"/>
      <c r="Q322" s="67"/>
      <c r="R322"/>
      <c r="S322" s="67"/>
      <c r="T322"/>
      <c r="U322" s="67"/>
      <c r="V322"/>
      <c r="W322" s="67"/>
      <c r="X322"/>
      <c r="Y322" s="67"/>
      <c r="Z322"/>
      <c r="AA322" s="67"/>
      <c r="AB322"/>
      <c r="AC322" s="67"/>
      <c r="AD322"/>
      <c r="AE322" s="67"/>
      <c r="AF322"/>
      <c r="AG322" s="67"/>
      <c r="AH322"/>
      <c r="AI322" s="67"/>
      <c r="AJ322"/>
      <c r="AK322" s="67"/>
      <c r="AL322"/>
      <c r="AM322" s="67"/>
      <c r="AN322"/>
      <c r="AO322" s="67"/>
      <c r="AP322"/>
      <c r="AQ322" s="67"/>
      <c r="AR322"/>
      <c r="AS322" s="67"/>
      <c r="AT322"/>
      <c r="AU322" s="67"/>
      <c r="AV322"/>
      <c r="AW322" s="67"/>
      <c r="AX322"/>
      <c r="AY322" s="67"/>
      <c r="AZ322"/>
      <c r="BA322" s="67"/>
      <c r="BB322"/>
      <c r="BC322" s="67"/>
      <c r="BD322"/>
      <c r="BE322" s="67"/>
      <c r="BF322"/>
      <c r="BG322" s="67"/>
      <c r="BH322"/>
      <c r="BI322" s="67"/>
      <c r="BJ322"/>
      <c r="BK322" s="67"/>
      <c r="BL322"/>
      <c r="BM322" s="67"/>
      <c r="BN322"/>
      <c r="BO322" s="67"/>
      <c r="BP322"/>
      <c r="BQ322" s="67"/>
      <c r="BR322"/>
      <c r="BS322" s="67"/>
      <c r="BT322"/>
      <c r="BU322"/>
      <c r="BV322"/>
      <c r="BW322"/>
      <c r="BX322"/>
      <c r="BY322"/>
      <c r="BZ322"/>
      <c r="CA322"/>
      <c r="CB322"/>
    </row>
    <row r="323" spans="2:80">
      <c r="B323"/>
      <c r="C323" s="67"/>
      <c r="D323"/>
      <c r="E323" s="67"/>
      <c r="F323"/>
      <c r="G323" s="67"/>
      <c r="H323"/>
      <c r="I323" s="67"/>
      <c r="J323"/>
      <c r="K323" s="67"/>
      <c r="L323"/>
      <c r="M323" s="67"/>
      <c r="N323"/>
      <c r="O323" s="67"/>
      <c r="P323"/>
      <c r="Q323" s="67"/>
      <c r="R323"/>
      <c r="S323" s="67"/>
      <c r="T323"/>
      <c r="U323" s="67"/>
      <c r="V323"/>
      <c r="W323" s="67"/>
      <c r="X323"/>
      <c r="Y323" s="67"/>
      <c r="Z323"/>
      <c r="AA323" s="67"/>
      <c r="AB323"/>
      <c r="AC323" s="67"/>
      <c r="AD323"/>
      <c r="AE323" s="67"/>
      <c r="AF323"/>
      <c r="AG323" s="67"/>
      <c r="AH323"/>
      <c r="AI323" s="67"/>
      <c r="AJ323"/>
      <c r="AK323" s="67"/>
      <c r="AL323"/>
      <c r="AM323" s="67"/>
      <c r="AN323"/>
      <c r="AO323" s="67"/>
      <c r="AP323"/>
      <c r="AQ323" s="67"/>
      <c r="AR323"/>
      <c r="AS323" s="67"/>
      <c r="AT323"/>
      <c r="AU323" s="67"/>
      <c r="AV323"/>
      <c r="AW323" s="67"/>
      <c r="AX323"/>
      <c r="AY323" s="67"/>
      <c r="AZ323"/>
      <c r="BA323" s="67"/>
      <c r="BB323"/>
      <c r="BC323" s="67"/>
      <c r="BD323"/>
      <c r="BE323" s="67"/>
      <c r="BF323"/>
      <c r="BG323" s="67"/>
      <c r="BH323"/>
      <c r="BI323" s="67"/>
      <c r="BJ323"/>
      <c r="BK323" s="67"/>
      <c r="BL323"/>
      <c r="BM323" s="67"/>
      <c r="BN323"/>
      <c r="BO323" s="67"/>
      <c r="BP323"/>
      <c r="BQ323" s="67"/>
      <c r="BR323"/>
      <c r="BS323" s="67"/>
      <c r="BT323"/>
      <c r="BU323"/>
      <c r="BV323"/>
      <c r="BW323"/>
      <c r="BX323"/>
      <c r="BY323"/>
      <c r="BZ323"/>
      <c r="CA323"/>
      <c r="CB323"/>
    </row>
    <row r="324" spans="2:80">
      <c r="B324"/>
      <c r="C324" s="67"/>
      <c r="D324"/>
      <c r="E324" s="67"/>
      <c r="F324"/>
      <c r="G324" s="67"/>
      <c r="H324"/>
      <c r="I324" s="67"/>
      <c r="J324"/>
      <c r="K324" s="67"/>
      <c r="L324"/>
      <c r="M324" s="67"/>
      <c r="N324"/>
      <c r="O324" s="67"/>
      <c r="P324"/>
      <c r="Q324" s="67"/>
      <c r="R324"/>
      <c r="S324" s="67"/>
      <c r="T324"/>
      <c r="U324" s="67"/>
      <c r="V324"/>
      <c r="W324" s="67"/>
      <c r="X324"/>
      <c r="Y324" s="67"/>
      <c r="Z324"/>
      <c r="AA324" s="67"/>
      <c r="AB324"/>
      <c r="AC324" s="67"/>
      <c r="AD324"/>
      <c r="AE324" s="67"/>
      <c r="AF324"/>
      <c r="AG324" s="67"/>
      <c r="AH324"/>
      <c r="AI324" s="67"/>
      <c r="AJ324"/>
      <c r="AK324" s="67"/>
      <c r="AL324"/>
      <c r="AM324" s="67"/>
      <c r="AN324"/>
      <c r="AO324" s="67"/>
      <c r="AP324"/>
      <c r="AQ324" s="67"/>
      <c r="AR324"/>
      <c r="AS324" s="67"/>
      <c r="AT324"/>
      <c r="AU324" s="67"/>
      <c r="AV324"/>
      <c r="AW324" s="67"/>
      <c r="AX324"/>
      <c r="AY324" s="67"/>
      <c r="AZ324"/>
      <c r="BA324" s="67"/>
      <c r="BB324"/>
      <c r="BC324" s="67"/>
      <c r="BD324"/>
      <c r="BE324" s="67"/>
      <c r="BF324"/>
      <c r="BG324" s="67"/>
      <c r="BH324"/>
      <c r="BI324" s="67"/>
      <c r="BJ324"/>
      <c r="BK324" s="67"/>
      <c r="BL324"/>
      <c r="BM324" s="67"/>
      <c r="BN324"/>
      <c r="BO324" s="67"/>
      <c r="BP324"/>
      <c r="BQ324" s="67"/>
      <c r="BR324"/>
      <c r="BS324" s="67"/>
      <c r="BT324"/>
      <c r="BU324"/>
      <c r="BV324"/>
      <c r="BW324"/>
      <c r="BX324"/>
      <c r="BY324"/>
      <c r="BZ324"/>
      <c r="CA324"/>
      <c r="CB324"/>
    </row>
    <row r="325" spans="2:80">
      <c r="B325"/>
      <c r="C325" s="67"/>
      <c r="D325"/>
      <c r="E325" s="67"/>
      <c r="F325"/>
      <c r="G325" s="67"/>
      <c r="H325"/>
      <c r="I325" s="67"/>
      <c r="J325"/>
      <c r="K325" s="67"/>
      <c r="L325"/>
      <c r="M325" s="67"/>
      <c r="N325"/>
      <c r="O325" s="67"/>
      <c r="P325"/>
      <c r="Q325" s="67"/>
      <c r="R325"/>
      <c r="S325" s="67"/>
      <c r="T325"/>
      <c r="U325" s="67"/>
      <c r="V325"/>
      <c r="W325" s="67"/>
      <c r="X325"/>
      <c r="Y325" s="67"/>
      <c r="Z325"/>
      <c r="AA325" s="67"/>
      <c r="AB325"/>
      <c r="AC325" s="67"/>
      <c r="AD325"/>
      <c r="AE325" s="67"/>
      <c r="AF325"/>
      <c r="AG325" s="67"/>
      <c r="AH325"/>
      <c r="AI325" s="67"/>
      <c r="AJ325"/>
      <c r="AK325" s="67"/>
      <c r="AL325"/>
      <c r="AM325" s="67"/>
      <c r="AN325"/>
      <c r="AO325" s="67"/>
      <c r="AP325"/>
      <c r="AQ325" s="67"/>
      <c r="AR325"/>
      <c r="AS325" s="67"/>
      <c r="AT325"/>
      <c r="AU325" s="67"/>
      <c r="AV325"/>
      <c r="AW325" s="67"/>
      <c r="AX325"/>
      <c r="AY325" s="67"/>
      <c r="AZ325"/>
      <c r="BA325" s="67"/>
      <c r="BB325"/>
      <c r="BC325" s="67"/>
      <c r="BD325"/>
      <c r="BE325" s="67"/>
      <c r="BF325"/>
      <c r="BG325" s="67"/>
      <c r="BH325"/>
      <c r="BI325" s="67"/>
      <c r="BJ325"/>
      <c r="BK325" s="67"/>
      <c r="BL325"/>
      <c r="BM325" s="67"/>
      <c r="BN325"/>
      <c r="BO325" s="67"/>
      <c r="BP325"/>
      <c r="BQ325" s="67"/>
      <c r="BR325"/>
      <c r="BS325" s="67"/>
      <c r="BT325"/>
      <c r="BU325"/>
      <c r="BV325"/>
      <c r="BW325"/>
      <c r="BX325"/>
      <c r="BY325"/>
      <c r="BZ325"/>
      <c r="CA325"/>
      <c r="CB325"/>
    </row>
    <row r="326" spans="2:80">
      <c r="B326"/>
      <c r="C326" s="67"/>
      <c r="D326"/>
      <c r="E326" s="67"/>
      <c r="F326"/>
      <c r="G326" s="67"/>
      <c r="H326"/>
      <c r="I326" s="67"/>
      <c r="J326"/>
      <c r="K326" s="67"/>
      <c r="L326"/>
      <c r="M326" s="67"/>
      <c r="N326"/>
      <c r="O326" s="67"/>
      <c r="P326"/>
      <c r="Q326" s="67"/>
      <c r="R326"/>
      <c r="S326" s="67"/>
      <c r="T326"/>
      <c r="U326" s="67"/>
      <c r="V326"/>
      <c r="W326" s="67"/>
      <c r="X326"/>
      <c r="Y326" s="67"/>
      <c r="Z326"/>
      <c r="AA326" s="67"/>
      <c r="AB326"/>
      <c r="AC326" s="67"/>
      <c r="AD326"/>
      <c r="AE326" s="67"/>
      <c r="AF326"/>
      <c r="AG326" s="67"/>
      <c r="AH326"/>
      <c r="AI326" s="67"/>
      <c r="AJ326"/>
      <c r="AK326" s="67"/>
      <c r="AL326"/>
      <c r="AM326" s="67"/>
      <c r="AN326"/>
      <c r="AO326" s="67"/>
      <c r="AP326"/>
      <c r="AQ326" s="67"/>
      <c r="AR326"/>
      <c r="AS326" s="67"/>
      <c r="AT326"/>
      <c r="AU326" s="67"/>
      <c r="AV326"/>
      <c r="AW326" s="67"/>
      <c r="AX326"/>
      <c r="AY326" s="67"/>
      <c r="AZ326"/>
      <c r="BA326" s="67"/>
      <c r="BB326"/>
      <c r="BC326" s="67"/>
      <c r="BD326"/>
      <c r="BE326" s="67"/>
      <c r="BF326"/>
      <c r="BG326" s="67"/>
      <c r="BH326"/>
      <c r="BI326" s="67"/>
      <c r="BJ326"/>
      <c r="BK326" s="67"/>
      <c r="BL326"/>
      <c r="BM326" s="67"/>
      <c r="BN326"/>
      <c r="BO326" s="67"/>
      <c r="BP326"/>
      <c r="BQ326" s="67"/>
      <c r="BR326"/>
      <c r="BS326" s="67"/>
      <c r="BT326"/>
      <c r="BU326"/>
      <c r="BV326"/>
      <c r="BW326"/>
      <c r="BX326"/>
      <c r="BY326"/>
      <c r="BZ326"/>
      <c r="CA326"/>
      <c r="CB326"/>
    </row>
    <row r="327" spans="2:80">
      <c r="B327"/>
      <c r="C327" s="67"/>
      <c r="D327"/>
      <c r="E327" s="67"/>
      <c r="F327"/>
      <c r="G327" s="67"/>
      <c r="H327"/>
      <c r="I327" s="67"/>
      <c r="J327"/>
      <c r="K327" s="67"/>
      <c r="L327"/>
      <c r="M327" s="67"/>
      <c r="N327"/>
      <c r="O327" s="67"/>
      <c r="P327"/>
      <c r="Q327" s="67"/>
      <c r="R327"/>
      <c r="S327" s="67"/>
      <c r="T327"/>
      <c r="U327" s="67"/>
      <c r="V327"/>
      <c r="W327" s="67"/>
      <c r="X327"/>
      <c r="Y327" s="67"/>
      <c r="Z327"/>
      <c r="AA327" s="67"/>
      <c r="AB327"/>
      <c r="AC327" s="67"/>
      <c r="AD327"/>
      <c r="AE327" s="67"/>
      <c r="AF327"/>
      <c r="AG327" s="67"/>
      <c r="AH327"/>
      <c r="AI327" s="67"/>
      <c r="AJ327"/>
      <c r="AK327" s="67"/>
      <c r="AL327"/>
      <c r="AM327" s="67"/>
      <c r="AN327"/>
      <c r="AO327" s="67"/>
      <c r="AP327"/>
      <c r="AQ327" s="67"/>
      <c r="AR327"/>
      <c r="AS327" s="67"/>
      <c r="AT327"/>
      <c r="AU327" s="67"/>
      <c r="AV327"/>
      <c r="AW327" s="67"/>
      <c r="AX327"/>
      <c r="AY327" s="67"/>
      <c r="AZ327"/>
      <c r="BA327" s="67"/>
      <c r="BB327"/>
      <c r="BC327" s="67"/>
      <c r="BD327"/>
      <c r="BE327" s="67"/>
      <c r="BF327"/>
      <c r="BG327" s="67"/>
      <c r="BH327"/>
      <c r="BI327" s="67"/>
      <c r="BJ327"/>
      <c r="BK327" s="67"/>
      <c r="BL327"/>
      <c r="BM327" s="67"/>
      <c r="BN327"/>
      <c r="BO327" s="67"/>
      <c r="BP327"/>
      <c r="BQ327" s="67"/>
      <c r="BR327"/>
      <c r="BS327" s="67"/>
      <c r="BT327"/>
      <c r="BU327"/>
      <c r="BV327"/>
      <c r="BW327"/>
      <c r="BX327"/>
      <c r="BY327"/>
      <c r="BZ327"/>
      <c r="CA327"/>
      <c r="CB327"/>
    </row>
    <row r="328" spans="2:80">
      <c r="B328"/>
      <c r="C328" s="67"/>
      <c r="D328"/>
      <c r="E328" s="67"/>
      <c r="F328"/>
      <c r="G328" s="67"/>
      <c r="H328"/>
      <c r="I328" s="67"/>
      <c r="J328"/>
      <c r="K328" s="67"/>
      <c r="L328"/>
      <c r="M328" s="67"/>
      <c r="N328"/>
      <c r="O328" s="67"/>
      <c r="P328"/>
      <c r="Q328" s="67"/>
      <c r="R328"/>
      <c r="S328" s="67"/>
      <c r="T328"/>
      <c r="U328" s="67"/>
      <c r="V328"/>
      <c r="W328" s="67"/>
      <c r="X328"/>
      <c r="Y328" s="67"/>
      <c r="Z328"/>
      <c r="AA328" s="67"/>
      <c r="AB328"/>
      <c r="AC328" s="67"/>
      <c r="AD328"/>
      <c r="AE328" s="67"/>
      <c r="AF328"/>
      <c r="AG328" s="67"/>
      <c r="AH328"/>
      <c r="AI328" s="67"/>
      <c r="AJ328"/>
      <c r="AK328" s="67"/>
      <c r="AL328"/>
      <c r="AM328" s="67"/>
      <c r="AN328"/>
      <c r="AO328" s="67"/>
      <c r="AP328"/>
      <c r="AQ328" s="67"/>
      <c r="AR328"/>
      <c r="AS328" s="67"/>
      <c r="AT328"/>
      <c r="AU328" s="67"/>
      <c r="AV328"/>
      <c r="AW328" s="67"/>
      <c r="AX328"/>
      <c r="AY328" s="67"/>
      <c r="AZ328"/>
      <c r="BA328" s="67"/>
      <c r="BB328"/>
      <c r="BC328" s="67"/>
      <c r="BD328"/>
      <c r="BE328" s="67"/>
      <c r="BF328"/>
      <c r="BG328" s="67"/>
      <c r="BH328"/>
      <c r="BI328" s="67"/>
      <c r="BJ328"/>
      <c r="BK328" s="67"/>
      <c r="BL328"/>
      <c r="BM328" s="67"/>
      <c r="BN328"/>
      <c r="BO328" s="67"/>
      <c r="BP328"/>
      <c r="BQ328" s="67"/>
      <c r="BR328"/>
      <c r="BS328" s="67"/>
      <c r="BT328"/>
      <c r="BU328"/>
      <c r="BV328"/>
      <c r="BW328"/>
      <c r="BX328"/>
      <c r="BY328"/>
      <c r="BZ328"/>
      <c r="CA328"/>
      <c r="CB328"/>
    </row>
    <row r="329" spans="2:80">
      <c r="B329"/>
      <c r="C329" s="67"/>
      <c r="D329"/>
      <c r="E329" s="67"/>
      <c r="F329"/>
      <c r="G329" s="67"/>
      <c r="H329"/>
      <c r="I329" s="67"/>
      <c r="J329"/>
      <c r="K329" s="67"/>
      <c r="L329"/>
      <c r="M329" s="67"/>
      <c r="N329"/>
      <c r="O329" s="67"/>
      <c r="P329"/>
      <c r="Q329" s="67"/>
      <c r="R329"/>
      <c r="S329" s="67"/>
      <c r="T329"/>
      <c r="U329" s="67"/>
      <c r="V329"/>
      <c r="W329" s="67"/>
      <c r="X329"/>
      <c r="Y329" s="67"/>
      <c r="Z329"/>
      <c r="AA329" s="67"/>
      <c r="AB329"/>
      <c r="AC329" s="67"/>
      <c r="AD329"/>
      <c r="AE329" s="67"/>
      <c r="AF329"/>
      <c r="AG329" s="67"/>
      <c r="AH329"/>
      <c r="AI329" s="67"/>
      <c r="AJ329"/>
      <c r="AK329" s="67"/>
      <c r="AL329"/>
      <c r="AM329" s="67"/>
      <c r="AN329"/>
      <c r="AO329" s="67"/>
      <c r="AP329"/>
      <c r="AQ329" s="67"/>
      <c r="AR329"/>
      <c r="AS329" s="67"/>
      <c r="AT329"/>
      <c r="AU329" s="67"/>
      <c r="AV329"/>
      <c r="AW329" s="67"/>
      <c r="AX329"/>
      <c r="AY329" s="67"/>
      <c r="AZ329"/>
      <c r="BA329" s="67"/>
      <c r="BB329"/>
      <c r="BC329" s="67"/>
      <c r="BD329"/>
      <c r="BE329" s="67"/>
      <c r="BF329"/>
      <c r="BG329" s="67"/>
      <c r="BH329"/>
      <c r="BI329" s="67"/>
      <c r="BJ329"/>
      <c r="BK329" s="67"/>
      <c r="BL329"/>
      <c r="BM329" s="67"/>
      <c r="BN329"/>
      <c r="BO329" s="67"/>
      <c r="BP329"/>
      <c r="BQ329" s="67"/>
      <c r="BR329"/>
      <c r="BS329" s="67"/>
      <c r="BT329"/>
      <c r="BU329"/>
      <c r="BV329"/>
      <c r="BW329"/>
      <c r="BX329"/>
      <c r="BY329"/>
      <c r="BZ329"/>
      <c r="CA329"/>
      <c r="CB329"/>
    </row>
    <row r="330" spans="2:80">
      <c r="B330"/>
      <c r="C330" s="67"/>
      <c r="D330"/>
      <c r="E330" s="67"/>
      <c r="F330"/>
      <c r="G330" s="67"/>
      <c r="H330"/>
      <c r="I330" s="67"/>
      <c r="J330"/>
      <c r="K330" s="67"/>
      <c r="L330"/>
      <c r="M330" s="67"/>
      <c r="N330"/>
      <c r="O330" s="67"/>
      <c r="P330"/>
      <c r="Q330" s="67"/>
      <c r="R330"/>
      <c r="S330" s="67"/>
      <c r="T330"/>
      <c r="U330" s="67"/>
      <c r="V330"/>
      <c r="W330" s="67"/>
      <c r="X330"/>
      <c r="Y330" s="67"/>
      <c r="Z330"/>
      <c r="AA330" s="67"/>
      <c r="AB330"/>
      <c r="AC330" s="67"/>
      <c r="AD330"/>
      <c r="AE330" s="67"/>
      <c r="AF330"/>
      <c r="AG330" s="67"/>
      <c r="AH330"/>
      <c r="AI330" s="67"/>
      <c r="AJ330"/>
      <c r="AK330" s="67"/>
      <c r="AL330"/>
      <c r="AM330" s="67"/>
      <c r="AN330"/>
      <c r="AO330" s="67"/>
      <c r="AP330"/>
      <c r="AQ330" s="67"/>
      <c r="AR330"/>
      <c r="AS330" s="67"/>
      <c r="AT330"/>
      <c r="AU330" s="67"/>
      <c r="AV330"/>
      <c r="AW330" s="67"/>
      <c r="AX330"/>
      <c r="AY330" s="67"/>
      <c r="AZ330"/>
      <c r="BA330" s="67"/>
      <c r="BB330"/>
      <c r="BC330" s="67"/>
      <c r="BD330"/>
      <c r="BE330" s="67"/>
      <c r="BF330"/>
      <c r="BG330" s="67"/>
      <c r="BH330"/>
      <c r="BI330" s="67"/>
      <c r="BJ330"/>
      <c r="BK330" s="67"/>
      <c r="BL330"/>
      <c r="BM330" s="67"/>
      <c r="BN330"/>
      <c r="BO330" s="67"/>
      <c r="BP330"/>
      <c r="BQ330" s="67"/>
      <c r="BR330"/>
      <c r="BS330" s="67"/>
      <c r="BT330"/>
      <c r="BU330"/>
      <c r="BV330"/>
      <c r="BW330"/>
      <c r="BX330"/>
      <c r="BY330"/>
      <c r="BZ330"/>
      <c r="CA330"/>
      <c r="CB330"/>
    </row>
    <row r="331" spans="2:80">
      <c r="B331"/>
      <c r="C331" s="67"/>
      <c r="D331"/>
      <c r="E331" s="67"/>
      <c r="F331"/>
      <c r="G331" s="67"/>
      <c r="H331"/>
      <c r="I331" s="67"/>
      <c r="J331"/>
      <c r="K331" s="67"/>
      <c r="L331"/>
      <c r="M331" s="67"/>
      <c r="N331"/>
      <c r="O331" s="67"/>
      <c r="P331"/>
      <c r="Q331" s="67"/>
      <c r="R331"/>
      <c r="S331" s="67"/>
      <c r="T331"/>
      <c r="U331" s="67"/>
      <c r="V331"/>
      <c r="W331" s="67"/>
      <c r="X331"/>
      <c r="Y331" s="67"/>
      <c r="Z331"/>
      <c r="AA331" s="67"/>
      <c r="AB331"/>
      <c r="AC331" s="67"/>
      <c r="AD331"/>
      <c r="AE331" s="67"/>
      <c r="AF331"/>
      <c r="AG331" s="67"/>
      <c r="AH331"/>
      <c r="AI331" s="67"/>
      <c r="AJ331"/>
      <c r="AK331" s="67"/>
      <c r="AL331"/>
      <c r="AM331" s="67"/>
      <c r="AN331"/>
      <c r="AO331" s="67"/>
      <c r="AP331"/>
      <c r="AQ331" s="67"/>
      <c r="AR331"/>
      <c r="AS331" s="67"/>
      <c r="AT331"/>
      <c r="AU331" s="67"/>
      <c r="AV331"/>
      <c r="AW331" s="67"/>
      <c r="AX331"/>
      <c r="AY331" s="67"/>
      <c r="AZ331"/>
      <c r="BA331" s="67"/>
      <c r="BB331"/>
      <c r="BC331" s="67"/>
      <c r="BD331"/>
      <c r="BE331" s="67"/>
      <c r="BF331"/>
      <c r="BG331" s="67"/>
      <c r="BH331"/>
      <c r="BI331" s="67"/>
      <c r="BJ331"/>
      <c r="BK331" s="67"/>
      <c r="BL331"/>
      <c r="BM331" s="67"/>
      <c r="BN331"/>
      <c r="BO331" s="67"/>
      <c r="BP331"/>
      <c r="BQ331" s="67"/>
      <c r="BR331"/>
      <c r="BS331" s="67"/>
      <c r="BT331"/>
      <c r="BU331"/>
      <c r="BV331"/>
      <c r="BW331"/>
      <c r="BX331"/>
      <c r="BY331"/>
      <c r="BZ331"/>
      <c r="CA331"/>
      <c r="CB331"/>
    </row>
    <row r="332" spans="2:80">
      <c r="B332"/>
      <c r="C332" s="67"/>
      <c r="D332"/>
      <c r="E332" s="67"/>
      <c r="F332"/>
      <c r="G332" s="67"/>
      <c r="H332"/>
      <c r="I332" s="67"/>
      <c r="J332"/>
      <c r="K332" s="67"/>
      <c r="L332"/>
      <c r="M332" s="67"/>
      <c r="N332"/>
      <c r="O332" s="67"/>
      <c r="P332"/>
      <c r="Q332" s="67"/>
      <c r="R332"/>
      <c r="S332" s="67"/>
      <c r="T332"/>
      <c r="U332" s="67"/>
      <c r="V332"/>
      <c r="W332" s="67"/>
      <c r="X332"/>
      <c r="Y332" s="67"/>
      <c r="Z332"/>
      <c r="AA332" s="67"/>
      <c r="AB332"/>
      <c r="AC332" s="67"/>
      <c r="AD332"/>
      <c r="AE332" s="67"/>
      <c r="AF332"/>
      <c r="AG332" s="67"/>
      <c r="AH332"/>
      <c r="AI332" s="67"/>
      <c r="AJ332"/>
      <c r="AK332" s="67"/>
      <c r="AL332"/>
      <c r="AM332" s="67"/>
      <c r="AN332"/>
      <c r="AO332" s="67"/>
      <c r="AP332"/>
      <c r="AQ332" s="67"/>
      <c r="AR332"/>
      <c r="AS332" s="67"/>
      <c r="AT332"/>
      <c r="AU332" s="67"/>
      <c r="AV332"/>
      <c r="AW332" s="67"/>
      <c r="AX332"/>
      <c r="AY332" s="67"/>
      <c r="AZ332"/>
      <c r="BA332" s="67"/>
      <c r="BB332"/>
      <c r="BC332" s="67"/>
      <c r="BD332"/>
      <c r="BE332" s="67"/>
      <c r="BF332"/>
      <c r="BG332" s="67"/>
      <c r="BH332"/>
      <c r="BI332" s="67"/>
      <c r="BJ332"/>
      <c r="BK332" s="67"/>
      <c r="BL332"/>
      <c r="BM332" s="67"/>
      <c r="BN332"/>
      <c r="BO332" s="67"/>
      <c r="BP332"/>
      <c r="BQ332" s="67"/>
      <c r="BR332"/>
      <c r="BS332" s="67"/>
      <c r="BT332"/>
      <c r="BU332"/>
      <c r="BV332"/>
      <c r="BW332"/>
      <c r="BX332"/>
      <c r="BY332"/>
      <c r="BZ332"/>
      <c r="CA332"/>
      <c r="CB332"/>
    </row>
    <row r="333" spans="2:80">
      <c r="B333"/>
      <c r="C333" s="67"/>
      <c r="D333"/>
      <c r="E333" s="67"/>
      <c r="F333"/>
      <c r="G333" s="67"/>
      <c r="H333"/>
      <c r="I333" s="67"/>
      <c r="J333"/>
      <c r="K333" s="67"/>
      <c r="L333"/>
      <c r="M333" s="67"/>
      <c r="N333"/>
      <c r="O333" s="67"/>
      <c r="P333"/>
      <c r="Q333" s="67"/>
      <c r="R333"/>
      <c r="S333" s="67"/>
      <c r="T333"/>
      <c r="U333" s="67"/>
      <c r="V333"/>
      <c r="W333" s="67"/>
      <c r="X333"/>
      <c r="Y333" s="67"/>
      <c r="Z333"/>
      <c r="AA333" s="67"/>
      <c r="AB333"/>
      <c r="AC333" s="67"/>
      <c r="AD333"/>
      <c r="AE333" s="67"/>
      <c r="AF333"/>
      <c r="AG333" s="67"/>
      <c r="AH333"/>
      <c r="AI333" s="67"/>
      <c r="AJ333"/>
      <c r="AK333" s="67"/>
      <c r="AL333"/>
      <c r="AM333" s="67"/>
      <c r="AN333"/>
      <c r="AO333" s="67"/>
      <c r="AP333"/>
      <c r="AQ333" s="67"/>
      <c r="AR333"/>
      <c r="AS333" s="67"/>
      <c r="AT333"/>
      <c r="AU333" s="67"/>
      <c r="AV333"/>
      <c r="AW333" s="67"/>
      <c r="AX333"/>
      <c r="AY333" s="67"/>
      <c r="AZ333"/>
      <c r="BA333" s="67"/>
      <c r="BB333"/>
      <c r="BC333" s="67"/>
      <c r="BD333"/>
      <c r="BE333" s="67"/>
      <c r="BF333"/>
      <c r="BG333" s="67"/>
      <c r="BH333"/>
      <c r="BI333" s="67"/>
      <c r="BJ333"/>
      <c r="BK333" s="67"/>
      <c r="BL333"/>
      <c r="BM333" s="67"/>
      <c r="BN333"/>
      <c r="BO333" s="67"/>
      <c r="BP333"/>
      <c r="BQ333" s="67"/>
      <c r="BR333"/>
      <c r="BS333" s="67"/>
      <c r="BT333"/>
      <c r="BU333"/>
      <c r="BV333"/>
      <c r="BW333"/>
      <c r="BX333"/>
      <c r="BY333"/>
      <c r="BZ333"/>
      <c r="CA333"/>
      <c r="CB333"/>
    </row>
    <row r="334" spans="2:80">
      <c r="B334"/>
      <c r="C334" s="67"/>
      <c r="D334"/>
      <c r="E334" s="67"/>
      <c r="F334"/>
      <c r="G334" s="67"/>
      <c r="H334"/>
      <c r="I334" s="67"/>
      <c r="J334"/>
      <c r="K334" s="67"/>
      <c r="L334"/>
      <c r="M334" s="67"/>
      <c r="N334"/>
      <c r="O334" s="67"/>
      <c r="P334"/>
      <c r="Q334" s="67"/>
      <c r="R334"/>
      <c r="S334" s="67"/>
      <c r="T334"/>
      <c r="U334" s="67"/>
      <c r="V334"/>
      <c r="W334" s="67"/>
      <c r="X334"/>
      <c r="Y334" s="67"/>
      <c r="Z334"/>
      <c r="AA334" s="67"/>
      <c r="AB334"/>
      <c r="AC334" s="67"/>
      <c r="AD334"/>
      <c r="AE334" s="67"/>
      <c r="AF334"/>
      <c r="AG334" s="67"/>
      <c r="AH334"/>
      <c r="AI334" s="67"/>
      <c r="AJ334"/>
      <c r="AK334" s="67"/>
      <c r="AL334"/>
      <c r="AM334" s="67"/>
      <c r="AN334"/>
      <c r="AO334" s="67"/>
      <c r="AP334"/>
      <c r="AQ334" s="67"/>
      <c r="AR334"/>
      <c r="AS334" s="67"/>
      <c r="AT334"/>
      <c r="AU334" s="67"/>
      <c r="AV334"/>
      <c r="AW334" s="67"/>
      <c r="AX334"/>
      <c r="AY334" s="67"/>
      <c r="AZ334"/>
      <c r="BA334" s="67"/>
      <c r="BB334"/>
      <c r="BC334" s="67"/>
      <c r="BD334"/>
      <c r="BE334" s="67"/>
      <c r="BF334"/>
      <c r="BG334" s="67"/>
      <c r="BH334"/>
      <c r="BI334" s="67"/>
      <c r="BJ334"/>
      <c r="BK334" s="67"/>
      <c r="BL334"/>
      <c r="BM334" s="67"/>
      <c r="BN334"/>
      <c r="BO334" s="67"/>
      <c r="BP334"/>
      <c r="BQ334" s="67"/>
      <c r="BR334"/>
      <c r="BS334" s="67"/>
      <c r="BT334"/>
      <c r="BU334"/>
      <c r="BV334"/>
      <c r="BW334"/>
      <c r="BX334"/>
      <c r="BY334"/>
      <c r="BZ334"/>
      <c r="CA334"/>
      <c r="CB334"/>
    </row>
    <row r="335" spans="2:80">
      <c r="B335"/>
      <c r="C335" s="67"/>
      <c r="D335"/>
      <c r="E335" s="67"/>
      <c r="F335"/>
      <c r="G335" s="67"/>
      <c r="H335"/>
      <c r="I335" s="67"/>
      <c r="J335"/>
      <c r="K335" s="67"/>
      <c r="L335"/>
      <c r="M335" s="67"/>
      <c r="N335"/>
      <c r="O335" s="67"/>
      <c r="P335"/>
      <c r="Q335" s="67"/>
      <c r="R335"/>
      <c r="S335" s="67"/>
      <c r="T335"/>
      <c r="U335" s="67"/>
      <c r="V335"/>
      <c r="W335" s="67"/>
      <c r="X335"/>
      <c r="Y335" s="67"/>
      <c r="Z335"/>
      <c r="AA335" s="67"/>
      <c r="AB335"/>
      <c r="AC335" s="67"/>
      <c r="AD335"/>
      <c r="AE335" s="67"/>
      <c r="AF335"/>
      <c r="AG335" s="67"/>
      <c r="AH335"/>
      <c r="AI335" s="67"/>
      <c r="AJ335"/>
      <c r="AK335" s="67"/>
      <c r="AL335"/>
      <c r="AM335" s="67"/>
      <c r="AN335"/>
      <c r="AO335" s="67"/>
      <c r="AP335"/>
      <c r="AQ335" s="67"/>
      <c r="AR335"/>
      <c r="AS335" s="67"/>
      <c r="AT335"/>
      <c r="AU335" s="67"/>
      <c r="AV335"/>
      <c r="AW335" s="67"/>
      <c r="AX335"/>
      <c r="AY335" s="67"/>
      <c r="AZ335"/>
      <c r="BA335" s="67"/>
      <c r="BB335"/>
      <c r="BC335" s="67"/>
      <c r="BD335"/>
      <c r="BE335" s="67"/>
      <c r="BF335"/>
      <c r="BG335" s="67"/>
      <c r="BH335"/>
      <c r="BI335" s="67"/>
      <c r="BJ335"/>
      <c r="BK335" s="67"/>
      <c r="BL335"/>
      <c r="BM335" s="67"/>
      <c r="BN335"/>
      <c r="BO335" s="67"/>
      <c r="BP335"/>
      <c r="BQ335" s="67"/>
      <c r="BR335"/>
      <c r="BS335" s="67"/>
      <c r="BT335"/>
      <c r="BU335"/>
      <c r="BV335"/>
      <c r="BW335"/>
      <c r="BX335"/>
      <c r="BY335"/>
      <c r="BZ335"/>
      <c r="CA335"/>
      <c r="CB335"/>
    </row>
    <row r="336" spans="2:80">
      <c r="B336"/>
      <c r="C336" s="67"/>
      <c r="D336"/>
      <c r="E336" s="67"/>
      <c r="F336"/>
      <c r="G336" s="67"/>
      <c r="H336"/>
      <c r="I336" s="67"/>
      <c r="J336"/>
      <c r="K336" s="67"/>
      <c r="L336"/>
      <c r="M336" s="67"/>
      <c r="N336"/>
      <c r="O336" s="67"/>
      <c r="P336"/>
      <c r="Q336" s="67"/>
      <c r="R336"/>
      <c r="S336" s="67"/>
      <c r="T336"/>
      <c r="U336" s="67"/>
      <c r="V336"/>
      <c r="W336" s="67"/>
      <c r="X336"/>
      <c r="Y336" s="67"/>
      <c r="Z336"/>
      <c r="AA336" s="67"/>
      <c r="AB336"/>
      <c r="AC336" s="67"/>
      <c r="AD336"/>
      <c r="AE336" s="67"/>
      <c r="AF336"/>
      <c r="AG336" s="67"/>
      <c r="AH336"/>
      <c r="AI336" s="67"/>
      <c r="AJ336"/>
      <c r="AK336" s="67"/>
      <c r="AL336"/>
      <c r="AM336" s="67"/>
      <c r="AN336"/>
      <c r="AO336" s="67"/>
      <c r="AP336"/>
      <c r="AQ336" s="67"/>
      <c r="AR336"/>
      <c r="AS336" s="67"/>
      <c r="AT336"/>
      <c r="AU336" s="67"/>
      <c r="AV336"/>
      <c r="AW336" s="67"/>
      <c r="AX336"/>
      <c r="AY336" s="67"/>
      <c r="AZ336"/>
      <c r="BA336" s="67"/>
      <c r="BB336"/>
      <c r="BC336" s="67"/>
      <c r="BD336"/>
      <c r="BE336" s="67"/>
      <c r="BF336"/>
      <c r="BG336" s="67"/>
      <c r="BH336"/>
      <c r="BI336" s="67"/>
      <c r="BJ336"/>
      <c r="BK336" s="67"/>
      <c r="BL336"/>
      <c r="BM336" s="67"/>
      <c r="BN336"/>
      <c r="BO336" s="67"/>
      <c r="BP336"/>
      <c r="BQ336" s="67"/>
      <c r="BR336"/>
      <c r="BS336" s="67"/>
      <c r="BT336"/>
      <c r="BU336"/>
      <c r="BV336"/>
      <c r="BW336"/>
      <c r="BX336"/>
      <c r="BY336"/>
      <c r="BZ336"/>
      <c r="CA336"/>
      <c r="CB336"/>
    </row>
    <row r="337" spans="2:80">
      <c r="B337"/>
      <c r="C337" s="67"/>
      <c r="D337"/>
      <c r="E337" s="67"/>
      <c r="F337"/>
      <c r="G337" s="67"/>
      <c r="H337"/>
      <c r="I337" s="67"/>
      <c r="J337"/>
      <c r="K337" s="67"/>
      <c r="L337"/>
      <c r="M337" s="67"/>
      <c r="N337"/>
      <c r="O337" s="67"/>
      <c r="P337"/>
      <c r="Q337" s="67"/>
      <c r="R337"/>
      <c r="S337" s="67"/>
      <c r="T337"/>
      <c r="U337" s="67"/>
      <c r="V337"/>
      <c r="W337" s="67"/>
      <c r="X337"/>
      <c r="Y337" s="67"/>
      <c r="Z337"/>
      <c r="AA337" s="67"/>
      <c r="AB337"/>
      <c r="AC337" s="67"/>
      <c r="AD337"/>
      <c r="AE337" s="67"/>
      <c r="AF337"/>
      <c r="AG337" s="67"/>
      <c r="AH337"/>
      <c r="AI337" s="67"/>
      <c r="AJ337"/>
      <c r="AK337" s="67"/>
      <c r="AL337"/>
      <c r="AM337" s="67"/>
      <c r="AN337"/>
      <c r="AO337" s="67"/>
      <c r="AP337"/>
      <c r="AQ337" s="67"/>
      <c r="AR337"/>
      <c r="AS337" s="67"/>
      <c r="AT337"/>
      <c r="AU337" s="67"/>
      <c r="AV337"/>
      <c r="AW337" s="67"/>
      <c r="AX337"/>
      <c r="AY337" s="67"/>
      <c r="AZ337"/>
      <c r="BA337" s="67"/>
      <c r="BB337"/>
      <c r="BC337" s="67"/>
      <c r="BD337"/>
      <c r="BE337" s="67"/>
      <c r="BF337"/>
      <c r="BG337" s="67"/>
      <c r="BH337"/>
      <c r="BI337" s="67"/>
      <c r="BJ337"/>
      <c r="BK337" s="67"/>
      <c r="BL337"/>
      <c r="BM337" s="67"/>
      <c r="BN337"/>
      <c r="BO337" s="67"/>
      <c r="BP337"/>
      <c r="BQ337" s="67"/>
      <c r="BR337"/>
      <c r="BS337" s="67"/>
      <c r="BT337"/>
      <c r="BU337"/>
      <c r="BV337"/>
      <c r="BW337"/>
      <c r="BX337"/>
      <c r="BY337"/>
      <c r="BZ337"/>
      <c r="CA337"/>
      <c r="CB337"/>
    </row>
    <row r="338" spans="2:80">
      <c r="B338"/>
      <c r="C338" s="67"/>
      <c r="D338"/>
      <c r="E338" s="67"/>
      <c r="F338"/>
      <c r="G338" s="67"/>
      <c r="H338"/>
      <c r="I338" s="67"/>
      <c r="J338"/>
      <c r="K338" s="67"/>
      <c r="L338"/>
      <c r="M338" s="67"/>
      <c r="N338"/>
      <c r="O338" s="67"/>
      <c r="P338"/>
      <c r="Q338" s="67"/>
      <c r="R338"/>
      <c r="S338" s="67"/>
      <c r="T338"/>
      <c r="U338" s="67"/>
      <c r="V338"/>
      <c r="W338" s="67"/>
      <c r="X338"/>
      <c r="Y338" s="67"/>
      <c r="Z338"/>
      <c r="AA338" s="67"/>
      <c r="AB338"/>
      <c r="AC338" s="67"/>
      <c r="AD338"/>
      <c r="AE338" s="67"/>
      <c r="AF338"/>
      <c r="AG338" s="67"/>
      <c r="AH338"/>
      <c r="AI338" s="67"/>
      <c r="AJ338"/>
      <c r="AK338" s="67"/>
      <c r="AL338"/>
      <c r="AM338" s="67"/>
      <c r="AN338"/>
      <c r="AO338" s="67"/>
      <c r="AP338"/>
      <c r="AQ338" s="67"/>
      <c r="AR338"/>
      <c r="AS338" s="67"/>
      <c r="AT338"/>
      <c r="AU338" s="67"/>
      <c r="AV338"/>
      <c r="AW338" s="67"/>
      <c r="AX338"/>
      <c r="AY338" s="67"/>
      <c r="AZ338"/>
      <c r="BA338" s="67"/>
      <c r="BB338"/>
      <c r="BC338" s="67"/>
      <c r="BD338"/>
      <c r="BE338" s="67"/>
      <c r="BF338"/>
      <c r="BG338" s="67"/>
      <c r="BH338"/>
      <c r="BI338" s="67"/>
      <c r="BJ338"/>
      <c r="BK338" s="67"/>
      <c r="BL338"/>
      <c r="BM338" s="67"/>
      <c r="BN338"/>
      <c r="BO338" s="67"/>
      <c r="BP338"/>
      <c r="BQ338" s="67"/>
      <c r="BR338"/>
      <c r="BS338" s="67"/>
      <c r="BT338"/>
      <c r="BU338"/>
      <c r="BV338"/>
      <c r="BW338"/>
      <c r="BX338"/>
      <c r="BY338"/>
      <c r="BZ338"/>
      <c r="CA338"/>
      <c r="CB338"/>
    </row>
    <row r="339" spans="2:80">
      <c r="B339"/>
      <c r="C339" s="67"/>
      <c r="D339"/>
      <c r="E339" s="67"/>
      <c r="F339"/>
      <c r="G339" s="67"/>
      <c r="H339"/>
      <c r="I339" s="67"/>
      <c r="J339"/>
      <c r="K339" s="67"/>
      <c r="L339"/>
      <c r="M339" s="67"/>
      <c r="N339"/>
      <c r="O339" s="67"/>
      <c r="P339"/>
      <c r="Q339" s="67"/>
      <c r="R339"/>
      <c r="S339" s="67"/>
      <c r="T339"/>
      <c r="U339" s="67"/>
      <c r="V339"/>
      <c r="W339" s="67"/>
      <c r="X339"/>
      <c r="Y339" s="67"/>
      <c r="Z339"/>
      <c r="AA339" s="67"/>
      <c r="AB339"/>
      <c r="AC339" s="67"/>
      <c r="AD339"/>
      <c r="AE339" s="67"/>
      <c r="AF339"/>
      <c r="AG339" s="67"/>
      <c r="AH339"/>
      <c r="AI339" s="67"/>
      <c r="AJ339"/>
      <c r="AK339" s="67"/>
      <c r="AL339"/>
      <c r="AM339" s="67"/>
      <c r="AN339"/>
      <c r="AO339" s="67"/>
      <c r="AP339"/>
      <c r="AQ339" s="67"/>
      <c r="AR339"/>
      <c r="AS339" s="67"/>
      <c r="AT339"/>
      <c r="AU339" s="67"/>
      <c r="AV339"/>
      <c r="AW339" s="67"/>
      <c r="AX339"/>
      <c r="AY339" s="67"/>
      <c r="AZ339"/>
      <c r="BA339" s="67"/>
      <c r="BB339"/>
      <c r="BC339" s="67"/>
      <c r="BD339"/>
      <c r="BE339" s="67"/>
      <c r="BF339"/>
      <c r="BG339" s="67"/>
      <c r="BH339"/>
      <c r="BI339" s="67"/>
      <c r="BJ339"/>
      <c r="BK339" s="67"/>
      <c r="BL339"/>
      <c r="BM339" s="67"/>
      <c r="BN339"/>
      <c r="BO339" s="67"/>
      <c r="BP339"/>
      <c r="BQ339" s="67"/>
      <c r="BR339"/>
      <c r="BS339" s="67"/>
      <c r="BT339"/>
      <c r="BU339"/>
      <c r="BV339"/>
      <c r="BW339"/>
      <c r="BX339"/>
      <c r="BY339"/>
      <c r="BZ339"/>
      <c r="CA339"/>
      <c r="CB339"/>
    </row>
    <row r="340" spans="2:80">
      <c r="B340"/>
      <c r="C340" s="67"/>
      <c r="D340"/>
      <c r="E340" s="67"/>
      <c r="F340"/>
      <c r="G340" s="67"/>
      <c r="H340"/>
      <c r="I340" s="67"/>
      <c r="J340"/>
      <c r="K340" s="67"/>
      <c r="L340"/>
      <c r="M340" s="67"/>
      <c r="N340"/>
      <c r="O340" s="67"/>
      <c r="P340"/>
      <c r="Q340" s="67"/>
      <c r="R340"/>
      <c r="S340" s="67"/>
      <c r="T340"/>
      <c r="U340" s="67"/>
      <c r="V340"/>
      <c r="W340" s="67"/>
      <c r="X340"/>
      <c r="Y340" s="67"/>
      <c r="Z340"/>
      <c r="AA340" s="67"/>
      <c r="AB340"/>
      <c r="AC340" s="67"/>
      <c r="AD340"/>
      <c r="AE340" s="67"/>
      <c r="AF340"/>
      <c r="AG340" s="67"/>
      <c r="AH340"/>
      <c r="AI340" s="67"/>
      <c r="AJ340"/>
      <c r="AK340" s="67"/>
      <c r="AL340"/>
      <c r="AM340" s="67"/>
      <c r="AN340"/>
      <c r="AO340" s="67"/>
      <c r="AP340"/>
      <c r="AQ340" s="67"/>
      <c r="AR340"/>
      <c r="AS340" s="67"/>
      <c r="AT340"/>
      <c r="AU340" s="67"/>
      <c r="AV340"/>
      <c r="AW340" s="67"/>
      <c r="AX340"/>
      <c r="AY340" s="67"/>
      <c r="AZ340"/>
      <c r="BA340" s="67"/>
      <c r="BB340"/>
      <c r="BC340" s="67"/>
      <c r="BD340"/>
      <c r="BE340" s="67"/>
      <c r="BF340"/>
      <c r="BG340" s="67"/>
      <c r="BH340"/>
      <c r="BI340" s="67"/>
      <c r="BJ340"/>
      <c r="BK340" s="67"/>
      <c r="BL340"/>
      <c r="BM340" s="67"/>
      <c r="BN340"/>
      <c r="BO340" s="67"/>
      <c r="BP340"/>
      <c r="BQ340" s="67"/>
      <c r="BR340"/>
      <c r="BS340" s="67"/>
      <c r="BT340"/>
      <c r="BU340"/>
      <c r="BV340"/>
      <c r="BW340"/>
      <c r="BX340"/>
      <c r="BY340"/>
      <c r="BZ340"/>
      <c r="CA340"/>
      <c r="CB340"/>
    </row>
    <row r="341" spans="2:80">
      <c r="B341"/>
      <c r="C341" s="67"/>
      <c r="D341"/>
      <c r="E341" s="67"/>
      <c r="F341"/>
      <c r="G341" s="67"/>
      <c r="H341"/>
      <c r="I341" s="67"/>
      <c r="J341"/>
      <c r="K341" s="67"/>
      <c r="L341"/>
      <c r="M341" s="67"/>
      <c r="N341"/>
      <c r="O341" s="67"/>
      <c r="P341"/>
      <c r="Q341" s="67"/>
      <c r="R341"/>
      <c r="S341" s="67"/>
      <c r="T341"/>
      <c r="U341" s="67"/>
      <c r="V341"/>
      <c r="W341" s="67"/>
      <c r="X341"/>
      <c r="Y341" s="67"/>
      <c r="Z341"/>
      <c r="AA341" s="67"/>
      <c r="AB341"/>
      <c r="AC341" s="67"/>
      <c r="AD341"/>
      <c r="AE341" s="67"/>
      <c r="AF341"/>
      <c r="AG341" s="67"/>
      <c r="AH341"/>
      <c r="AI341" s="67"/>
      <c r="AJ341"/>
      <c r="AK341" s="67"/>
      <c r="AL341"/>
      <c r="AM341" s="67"/>
      <c r="AN341"/>
      <c r="AO341" s="67"/>
      <c r="AP341"/>
      <c r="AQ341" s="67"/>
      <c r="AR341"/>
      <c r="AS341" s="67"/>
      <c r="AT341"/>
      <c r="AU341" s="67"/>
      <c r="AV341"/>
      <c r="AW341" s="67"/>
      <c r="AX341"/>
      <c r="AY341" s="67"/>
      <c r="AZ341"/>
      <c r="BA341" s="67"/>
      <c r="BB341"/>
      <c r="BC341" s="67"/>
      <c r="BD341"/>
      <c r="BE341" s="67"/>
      <c r="BF341"/>
      <c r="BG341" s="67"/>
      <c r="BH341"/>
      <c r="BI341" s="67"/>
      <c r="BJ341"/>
      <c r="BK341" s="67"/>
      <c r="BL341"/>
      <c r="BM341" s="67"/>
      <c r="BN341"/>
      <c r="BO341" s="67"/>
      <c r="BP341"/>
      <c r="BQ341" s="67"/>
      <c r="BR341"/>
      <c r="BS341" s="67"/>
      <c r="BT341"/>
      <c r="BU341"/>
      <c r="BV341"/>
      <c r="BW341"/>
      <c r="BX341"/>
      <c r="BY341"/>
      <c r="BZ341"/>
      <c r="CA341"/>
      <c r="CB341"/>
    </row>
    <row r="342" spans="2:80">
      <c r="B342"/>
      <c r="C342" s="67"/>
      <c r="D342"/>
      <c r="E342" s="67"/>
      <c r="F342"/>
      <c r="G342" s="67"/>
      <c r="H342"/>
      <c r="I342" s="67"/>
      <c r="J342"/>
      <c r="K342" s="67"/>
      <c r="L342"/>
      <c r="M342" s="67"/>
      <c r="N342"/>
      <c r="O342" s="67"/>
      <c r="P342"/>
      <c r="Q342" s="67"/>
      <c r="R342"/>
      <c r="S342" s="67"/>
      <c r="T342"/>
      <c r="U342" s="67"/>
      <c r="V342"/>
      <c r="W342" s="67"/>
      <c r="X342"/>
      <c r="Y342" s="67"/>
      <c r="Z342"/>
      <c r="AA342" s="67"/>
      <c r="AB342"/>
      <c r="AC342" s="67"/>
      <c r="AD342"/>
      <c r="AE342" s="67"/>
      <c r="AF342"/>
      <c r="AG342" s="67"/>
      <c r="AH342"/>
      <c r="AI342" s="67"/>
      <c r="AJ342"/>
      <c r="AK342" s="67"/>
      <c r="AL342"/>
      <c r="AM342" s="67"/>
      <c r="AN342"/>
      <c r="AO342" s="67"/>
      <c r="AP342"/>
      <c r="AQ342" s="67"/>
      <c r="AR342"/>
      <c r="AS342" s="67"/>
      <c r="AT342"/>
      <c r="AU342" s="67"/>
      <c r="AV342"/>
      <c r="AW342" s="67"/>
      <c r="AX342"/>
      <c r="AY342" s="67"/>
      <c r="AZ342"/>
      <c r="BA342" s="67"/>
      <c r="BB342"/>
      <c r="BC342" s="67"/>
      <c r="BD342"/>
      <c r="BE342" s="67"/>
      <c r="BF342"/>
      <c r="BG342" s="67"/>
      <c r="BH342"/>
      <c r="BI342" s="67"/>
      <c r="BJ342"/>
      <c r="BK342" s="67"/>
      <c r="BL342"/>
      <c r="BM342" s="67"/>
      <c r="BN342"/>
      <c r="BO342" s="67"/>
      <c r="BP342"/>
      <c r="BQ342" s="67"/>
      <c r="BR342"/>
      <c r="BS342" s="67"/>
      <c r="BT342"/>
      <c r="BU342"/>
      <c r="BV342"/>
      <c r="BW342"/>
      <c r="BX342"/>
      <c r="BY342"/>
      <c r="BZ342"/>
      <c r="CA342"/>
      <c r="CB342"/>
    </row>
    <row r="343" spans="2:80">
      <c r="B343"/>
      <c r="C343" s="67"/>
      <c r="D343"/>
      <c r="E343" s="67"/>
      <c r="F343"/>
      <c r="G343" s="67"/>
      <c r="H343"/>
      <c r="I343" s="67"/>
      <c r="J343"/>
      <c r="K343" s="67"/>
      <c r="L343"/>
      <c r="M343" s="67"/>
      <c r="N343"/>
      <c r="O343" s="67"/>
      <c r="P343"/>
      <c r="Q343" s="67"/>
      <c r="R343"/>
      <c r="S343" s="67"/>
      <c r="T343"/>
      <c r="U343" s="67"/>
      <c r="V343"/>
      <c r="W343" s="67"/>
      <c r="X343"/>
      <c r="Y343" s="67"/>
      <c r="Z343"/>
      <c r="AA343" s="67"/>
      <c r="AB343"/>
      <c r="AC343" s="67"/>
      <c r="AD343"/>
      <c r="AE343" s="67"/>
      <c r="AF343"/>
      <c r="AG343" s="67"/>
      <c r="AH343"/>
      <c r="AI343" s="67"/>
      <c r="AJ343"/>
      <c r="AK343" s="67"/>
      <c r="AL343"/>
      <c r="AM343" s="67"/>
      <c r="AN343"/>
      <c r="AO343" s="67"/>
      <c r="AP343"/>
      <c r="AQ343" s="67"/>
      <c r="AR343"/>
      <c r="AS343" s="67"/>
      <c r="AT343"/>
      <c r="AU343" s="67"/>
      <c r="AV343"/>
      <c r="AW343" s="67"/>
      <c r="AX343"/>
      <c r="AY343" s="67"/>
      <c r="AZ343"/>
      <c r="BA343" s="67"/>
      <c r="BB343"/>
      <c r="BC343" s="67"/>
      <c r="BD343"/>
      <c r="BE343" s="67"/>
      <c r="BF343"/>
      <c r="BG343" s="67"/>
      <c r="BH343"/>
      <c r="BI343" s="67"/>
      <c r="BJ343"/>
      <c r="BK343" s="67"/>
      <c r="BL343"/>
      <c r="BM343" s="67"/>
      <c r="BN343"/>
      <c r="BO343" s="67"/>
      <c r="BP343"/>
      <c r="BQ343" s="67"/>
      <c r="BR343"/>
      <c r="BS343" s="67"/>
      <c r="BT343"/>
      <c r="BU343"/>
      <c r="BV343"/>
      <c r="BW343"/>
      <c r="BX343"/>
      <c r="BY343"/>
      <c r="BZ343"/>
      <c r="CA343"/>
      <c r="CB343"/>
    </row>
    <row r="344" spans="2:80">
      <c r="B344"/>
      <c r="C344" s="67"/>
      <c r="D344"/>
      <c r="E344" s="67"/>
      <c r="F344"/>
      <c r="G344" s="67"/>
      <c r="H344"/>
      <c r="I344" s="67"/>
      <c r="J344"/>
      <c r="K344" s="67"/>
      <c r="L344"/>
      <c r="M344" s="67"/>
      <c r="N344"/>
      <c r="O344" s="67"/>
      <c r="P344"/>
      <c r="Q344" s="67"/>
      <c r="R344"/>
      <c r="S344" s="67"/>
      <c r="T344"/>
      <c r="U344" s="67"/>
      <c r="V344"/>
      <c r="W344" s="67"/>
      <c r="X344"/>
      <c r="Y344" s="67"/>
      <c r="Z344"/>
      <c r="AA344" s="67"/>
      <c r="AB344"/>
      <c r="AC344" s="67"/>
      <c r="AD344"/>
      <c r="AE344" s="67"/>
      <c r="AF344"/>
      <c r="AG344" s="67"/>
      <c r="AH344"/>
      <c r="AI344" s="67"/>
      <c r="AJ344"/>
      <c r="AK344" s="67"/>
      <c r="AL344"/>
      <c r="AM344" s="67"/>
      <c r="AN344"/>
      <c r="AO344" s="67"/>
      <c r="AP344"/>
      <c r="AQ344" s="67"/>
      <c r="AR344"/>
      <c r="AS344" s="67"/>
      <c r="AT344"/>
      <c r="AU344" s="67"/>
      <c r="AV344"/>
      <c r="AW344" s="67"/>
      <c r="AX344"/>
      <c r="AY344" s="67"/>
      <c r="AZ344"/>
      <c r="BA344" s="67"/>
      <c r="BB344"/>
      <c r="BC344" s="67"/>
      <c r="BD344"/>
      <c r="BE344" s="67"/>
      <c r="BF344"/>
      <c r="BG344" s="67"/>
      <c r="BH344"/>
      <c r="BI344" s="67"/>
      <c r="BJ344"/>
      <c r="BK344" s="67"/>
      <c r="BL344"/>
      <c r="BM344" s="67"/>
      <c r="BN344"/>
      <c r="BO344" s="67"/>
      <c r="BP344"/>
      <c r="BQ344" s="67"/>
      <c r="BR344"/>
      <c r="BS344" s="67"/>
      <c r="BT344"/>
      <c r="BU344"/>
      <c r="BV344"/>
      <c r="BW344"/>
      <c r="BX344"/>
      <c r="BY344"/>
      <c r="BZ344"/>
      <c r="CA344"/>
      <c r="CB344"/>
    </row>
    <row r="345" spans="2:80">
      <c r="B345"/>
      <c r="C345" s="67"/>
      <c r="D345"/>
      <c r="E345" s="67"/>
      <c r="F345"/>
      <c r="G345" s="67"/>
      <c r="H345"/>
      <c r="I345" s="67"/>
      <c r="J345"/>
      <c r="K345" s="67"/>
      <c r="L345"/>
      <c r="M345" s="67"/>
      <c r="N345"/>
      <c r="O345" s="67"/>
      <c r="P345"/>
      <c r="Q345" s="67"/>
      <c r="R345"/>
      <c r="S345" s="67"/>
      <c r="T345"/>
      <c r="U345" s="67"/>
      <c r="V345"/>
      <c r="W345" s="67"/>
      <c r="X345"/>
      <c r="Y345" s="67"/>
      <c r="Z345"/>
      <c r="AA345" s="67"/>
      <c r="AB345"/>
      <c r="AC345" s="67"/>
      <c r="AD345"/>
      <c r="AE345" s="67"/>
      <c r="AF345"/>
      <c r="AG345" s="67"/>
      <c r="AH345"/>
      <c r="AI345" s="67"/>
      <c r="AJ345"/>
      <c r="AK345" s="67"/>
      <c r="AL345"/>
      <c r="AM345" s="67"/>
      <c r="AN345"/>
      <c r="AO345" s="67"/>
      <c r="AP345"/>
      <c r="AQ345" s="67"/>
      <c r="AR345"/>
      <c r="AS345" s="67"/>
      <c r="AT345"/>
      <c r="AU345" s="67"/>
      <c r="AV345"/>
      <c r="AW345" s="67"/>
      <c r="AX345"/>
      <c r="AY345" s="67"/>
      <c r="AZ345"/>
      <c r="BA345" s="67"/>
      <c r="BB345"/>
      <c r="BC345" s="67"/>
      <c r="BD345"/>
      <c r="BE345" s="67"/>
      <c r="BF345"/>
      <c r="BG345" s="67"/>
      <c r="BH345"/>
      <c r="BI345" s="67"/>
      <c r="BJ345"/>
      <c r="BK345" s="67"/>
      <c r="BL345"/>
      <c r="BM345" s="67"/>
      <c r="BN345"/>
      <c r="BO345" s="67"/>
      <c r="BP345"/>
      <c r="BQ345" s="67"/>
      <c r="BR345"/>
      <c r="BS345" s="67"/>
      <c r="BT345"/>
      <c r="BU345"/>
      <c r="BV345"/>
      <c r="BW345"/>
      <c r="BX345"/>
      <c r="BY345"/>
      <c r="BZ345"/>
      <c r="CA345"/>
      <c r="CB345"/>
    </row>
    <row r="346" spans="2:80">
      <c r="B346"/>
      <c r="C346" s="67"/>
      <c r="D346"/>
      <c r="E346" s="67"/>
      <c r="F346"/>
      <c r="G346" s="67"/>
      <c r="H346"/>
      <c r="I346" s="67"/>
      <c r="J346"/>
      <c r="K346" s="67"/>
      <c r="L346"/>
      <c r="M346" s="67"/>
      <c r="N346"/>
      <c r="O346" s="67"/>
      <c r="P346"/>
      <c r="Q346" s="67"/>
      <c r="R346"/>
      <c r="S346" s="67"/>
      <c r="T346"/>
      <c r="U346" s="67"/>
      <c r="V346"/>
      <c r="W346" s="67"/>
      <c r="X346"/>
      <c r="Y346" s="67"/>
      <c r="Z346"/>
      <c r="AA346" s="67"/>
      <c r="AB346"/>
      <c r="AC346" s="67"/>
      <c r="AD346"/>
      <c r="AE346" s="67"/>
      <c r="AF346"/>
      <c r="AG346" s="67"/>
      <c r="AH346"/>
      <c r="AI346" s="67"/>
      <c r="AJ346"/>
      <c r="AK346" s="67"/>
      <c r="AL346"/>
      <c r="AM346" s="67"/>
      <c r="AN346"/>
      <c r="AO346" s="67"/>
      <c r="AP346"/>
      <c r="AQ346" s="67"/>
      <c r="AR346"/>
      <c r="AS346" s="67"/>
      <c r="AT346"/>
      <c r="AU346" s="67"/>
      <c r="AV346"/>
      <c r="AW346" s="67"/>
      <c r="AX346"/>
      <c r="AY346" s="67"/>
      <c r="AZ346"/>
      <c r="BA346" s="67"/>
      <c r="BB346"/>
      <c r="BC346" s="67"/>
      <c r="BD346"/>
      <c r="BE346" s="67"/>
      <c r="BF346"/>
      <c r="BG346" s="67"/>
      <c r="BH346"/>
      <c r="BI346" s="67"/>
      <c r="BJ346"/>
      <c r="BK346" s="67"/>
      <c r="BL346"/>
      <c r="BM346" s="67"/>
      <c r="BN346"/>
      <c r="BO346" s="67"/>
      <c r="BP346"/>
      <c r="BQ346" s="67"/>
      <c r="BR346"/>
      <c r="BS346" s="67"/>
      <c r="BT346"/>
      <c r="BU346"/>
      <c r="BV346"/>
      <c r="BW346"/>
      <c r="BX346"/>
      <c r="BY346"/>
      <c r="BZ346"/>
      <c r="CA346"/>
      <c r="CB346"/>
    </row>
    <row r="347" spans="2:80">
      <c r="B347"/>
      <c r="C347" s="67"/>
      <c r="D347"/>
      <c r="E347" s="67"/>
      <c r="F347"/>
      <c r="G347" s="67"/>
      <c r="H347"/>
      <c r="I347" s="67"/>
      <c r="J347"/>
      <c r="K347" s="67"/>
      <c r="L347"/>
      <c r="M347" s="67"/>
      <c r="N347"/>
      <c r="O347" s="67"/>
      <c r="P347"/>
      <c r="Q347" s="67"/>
      <c r="R347"/>
      <c r="S347" s="67"/>
      <c r="T347"/>
      <c r="U347" s="67"/>
      <c r="V347"/>
      <c r="W347" s="67"/>
      <c r="X347"/>
      <c r="Y347" s="67"/>
      <c r="Z347"/>
      <c r="AA347" s="67"/>
      <c r="AB347"/>
      <c r="AC347" s="67"/>
      <c r="AD347"/>
      <c r="AE347" s="67"/>
      <c r="AF347"/>
      <c r="AG347" s="67"/>
      <c r="AH347"/>
      <c r="AI347" s="67"/>
      <c r="AJ347"/>
      <c r="AK347" s="67"/>
      <c r="AL347"/>
      <c r="AM347" s="67"/>
      <c r="AN347"/>
      <c r="AO347" s="67"/>
      <c r="AP347"/>
      <c r="AQ347" s="67"/>
      <c r="AR347"/>
      <c r="AS347" s="67"/>
      <c r="AT347"/>
      <c r="AU347" s="67"/>
      <c r="AV347"/>
      <c r="AW347" s="67"/>
      <c r="AX347"/>
      <c r="AY347" s="67"/>
      <c r="AZ347"/>
      <c r="BA347" s="67"/>
      <c r="BB347"/>
      <c r="BC347" s="67"/>
      <c r="BD347"/>
      <c r="BE347" s="67"/>
      <c r="BF347"/>
      <c r="BG347" s="67"/>
      <c r="BH347"/>
      <c r="BI347" s="67"/>
      <c r="BJ347"/>
      <c r="BK347" s="67"/>
      <c r="BL347"/>
      <c r="BM347" s="67"/>
      <c r="BN347"/>
      <c r="BO347" s="67"/>
      <c r="BP347"/>
      <c r="BQ347" s="67"/>
      <c r="BR347"/>
      <c r="BS347" s="67"/>
      <c r="BT347"/>
      <c r="BU347"/>
      <c r="BV347"/>
      <c r="BW347"/>
      <c r="BX347"/>
      <c r="BY347"/>
      <c r="BZ347"/>
      <c r="CA347"/>
      <c r="CB347"/>
    </row>
    <row r="348" spans="2:80">
      <c r="B348"/>
      <c r="C348" s="67"/>
      <c r="D348"/>
      <c r="E348" s="67"/>
      <c r="F348"/>
      <c r="G348" s="67"/>
      <c r="H348"/>
      <c r="I348" s="67"/>
      <c r="J348"/>
      <c r="K348" s="67"/>
      <c r="L348"/>
      <c r="M348" s="67"/>
      <c r="N348"/>
      <c r="O348" s="67"/>
      <c r="P348"/>
      <c r="Q348" s="67"/>
      <c r="R348"/>
      <c r="S348" s="67"/>
      <c r="T348"/>
      <c r="U348" s="67"/>
      <c r="V348"/>
      <c r="W348" s="67"/>
      <c r="X348"/>
      <c r="Y348" s="67"/>
      <c r="Z348"/>
      <c r="AA348" s="67"/>
      <c r="AB348"/>
      <c r="AC348" s="67"/>
      <c r="AD348"/>
      <c r="AE348" s="67"/>
      <c r="AF348"/>
      <c r="AG348" s="67"/>
      <c r="AH348"/>
      <c r="AI348" s="67"/>
      <c r="AJ348"/>
      <c r="AK348" s="67"/>
      <c r="AL348"/>
      <c r="AM348" s="67"/>
      <c r="AN348"/>
      <c r="AO348" s="67"/>
      <c r="AP348"/>
      <c r="AQ348" s="67"/>
      <c r="AR348"/>
      <c r="AS348" s="67"/>
      <c r="AT348"/>
      <c r="AU348" s="67"/>
      <c r="AV348"/>
      <c r="AW348" s="67"/>
      <c r="AX348"/>
      <c r="AY348" s="67"/>
      <c r="AZ348"/>
      <c r="BA348" s="67"/>
      <c r="BB348"/>
      <c r="BC348" s="67"/>
      <c r="BD348"/>
      <c r="BE348" s="67"/>
      <c r="BF348"/>
      <c r="BG348" s="67"/>
      <c r="BH348"/>
      <c r="BI348" s="67"/>
      <c r="BJ348"/>
      <c r="BK348" s="67"/>
      <c r="BL348"/>
      <c r="BM348" s="67"/>
      <c r="BN348"/>
      <c r="BO348" s="67"/>
      <c r="BP348"/>
      <c r="BQ348" s="67"/>
      <c r="BR348"/>
      <c r="BS348" s="67"/>
      <c r="BT348"/>
      <c r="BU348"/>
      <c r="BV348"/>
      <c r="BW348"/>
      <c r="BX348"/>
      <c r="BY348"/>
      <c r="BZ348"/>
      <c r="CA348"/>
      <c r="CB348"/>
    </row>
    <row r="349" spans="2:80">
      <c r="B349"/>
      <c r="C349" s="67"/>
      <c r="D349"/>
      <c r="E349" s="67"/>
      <c r="F349"/>
      <c r="G349" s="67"/>
      <c r="H349"/>
      <c r="I349" s="67"/>
      <c r="J349"/>
      <c r="K349" s="67"/>
      <c r="L349"/>
      <c r="M349" s="67"/>
      <c r="N349"/>
      <c r="O349" s="67"/>
      <c r="P349"/>
      <c r="Q349" s="67"/>
      <c r="R349"/>
      <c r="S349" s="67"/>
      <c r="T349"/>
      <c r="U349" s="67"/>
      <c r="V349"/>
      <c r="W349" s="67"/>
      <c r="X349"/>
      <c r="Y349" s="67"/>
      <c r="Z349"/>
      <c r="AA349" s="67"/>
      <c r="AB349"/>
      <c r="AC349" s="67"/>
      <c r="AD349"/>
      <c r="AE349" s="67"/>
      <c r="AF349"/>
      <c r="AG349" s="67"/>
      <c r="AH349"/>
      <c r="AI349" s="67"/>
      <c r="AJ349"/>
      <c r="AK349" s="67"/>
      <c r="AL349"/>
      <c r="AM349" s="67"/>
      <c r="AN349"/>
      <c r="AO349" s="67"/>
      <c r="AP349"/>
      <c r="AQ349" s="67"/>
      <c r="AR349"/>
      <c r="AS349" s="67"/>
      <c r="AT349"/>
      <c r="AU349" s="67"/>
      <c r="AV349"/>
      <c r="AW349" s="67"/>
      <c r="AX349"/>
      <c r="AY349" s="67"/>
      <c r="AZ349"/>
      <c r="BA349" s="67"/>
      <c r="BB349"/>
      <c r="BC349" s="67"/>
      <c r="BD349"/>
      <c r="BE349" s="67"/>
      <c r="BF349"/>
      <c r="BG349" s="67"/>
      <c r="BH349"/>
      <c r="BI349" s="67"/>
      <c r="BJ349"/>
      <c r="BK349" s="67"/>
      <c r="BL349"/>
      <c r="BM349" s="67"/>
      <c r="BN349"/>
      <c r="BO349" s="67"/>
      <c r="BP349"/>
      <c r="BQ349" s="67"/>
      <c r="BR349"/>
      <c r="BS349" s="67"/>
      <c r="BT349"/>
      <c r="BU349"/>
      <c r="BV349"/>
      <c r="BW349"/>
      <c r="BX349"/>
      <c r="BY349"/>
      <c r="BZ349"/>
      <c r="CA349"/>
      <c r="CB349"/>
    </row>
    <row r="350" spans="2:80">
      <c r="B350"/>
      <c r="C350" s="67"/>
      <c r="D350"/>
      <c r="E350" s="67"/>
      <c r="F350"/>
      <c r="G350" s="67"/>
      <c r="H350"/>
      <c r="I350" s="67"/>
      <c r="J350"/>
      <c r="K350" s="67"/>
      <c r="L350"/>
      <c r="M350" s="67"/>
      <c r="N350"/>
      <c r="O350" s="67"/>
      <c r="P350"/>
      <c r="Q350" s="67"/>
      <c r="R350"/>
      <c r="S350" s="67"/>
      <c r="T350"/>
      <c r="U350" s="67"/>
      <c r="V350"/>
      <c r="W350" s="67"/>
      <c r="X350"/>
      <c r="Y350" s="67"/>
      <c r="Z350"/>
      <c r="AA350" s="67"/>
      <c r="AB350"/>
      <c r="AC350" s="67"/>
      <c r="AD350"/>
      <c r="AE350" s="67"/>
      <c r="AF350"/>
      <c r="AG350" s="67"/>
      <c r="AH350"/>
      <c r="AI350" s="67"/>
      <c r="AJ350"/>
      <c r="AK350" s="67"/>
      <c r="AL350"/>
      <c r="AM350" s="67"/>
      <c r="AN350"/>
      <c r="AO350" s="67"/>
      <c r="AP350"/>
      <c r="AQ350" s="67"/>
      <c r="AR350"/>
      <c r="AS350" s="67"/>
      <c r="AT350"/>
      <c r="AU350" s="67"/>
      <c r="AV350"/>
      <c r="AW350" s="67"/>
      <c r="AX350"/>
      <c r="AY350" s="67"/>
      <c r="AZ350"/>
      <c r="BA350" s="67"/>
      <c r="BB350"/>
      <c r="BC350" s="67"/>
      <c r="BD350"/>
      <c r="BE350" s="67"/>
      <c r="BF350"/>
      <c r="BG350" s="67"/>
      <c r="BH350"/>
      <c r="BI350" s="67"/>
      <c r="BJ350"/>
      <c r="BK350" s="67"/>
      <c r="BL350"/>
      <c r="BM350" s="67"/>
      <c r="BN350"/>
      <c r="BO350" s="67"/>
      <c r="BP350"/>
      <c r="BQ350" s="67"/>
      <c r="BR350"/>
      <c r="BS350" s="67"/>
      <c r="BT350"/>
      <c r="BU350"/>
      <c r="BV350"/>
      <c r="BW350"/>
      <c r="BX350"/>
      <c r="BY350"/>
      <c r="BZ350"/>
      <c r="CA350"/>
      <c r="CB350"/>
    </row>
    <row r="351" spans="2:80">
      <c r="B351"/>
      <c r="C351" s="67"/>
      <c r="D351"/>
      <c r="E351" s="67"/>
      <c r="F351"/>
      <c r="G351" s="67"/>
      <c r="H351"/>
      <c r="I351" s="67"/>
      <c r="J351"/>
      <c r="K351" s="67"/>
      <c r="L351"/>
      <c r="M351" s="67"/>
      <c r="N351"/>
      <c r="O351" s="67"/>
      <c r="P351"/>
      <c r="Q351" s="67"/>
      <c r="R351"/>
      <c r="S351" s="67"/>
      <c r="T351"/>
      <c r="U351" s="67"/>
      <c r="V351"/>
      <c r="W351" s="67"/>
      <c r="X351"/>
      <c r="Y351" s="67"/>
      <c r="Z351"/>
      <c r="AA351" s="67"/>
      <c r="AB351"/>
      <c r="AC351" s="67"/>
      <c r="AD351"/>
      <c r="AE351" s="67"/>
      <c r="AF351"/>
      <c r="AG351" s="67"/>
      <c r="AH351"/>
      <c r="AI351" s="67"/>
      <c r="AJ351"/>
      <c r="AK351" s="67"/>
      <c r="AL351"/>
      <c r="AM351" s="67"/>
      <c r="AN351"/>
      <c r="AO351" s="67"/>
      <c r="AP351"/>
      <c r="AQ351" s="67"/>
      <c r="AR351"/>
      <c r="AS351" s="67"/>
      <c r="AT351"/>
      <c r="AU351" s="67"/>
      <c r="AV351"/>
      <c r="AW351" s="67"/>
      <c r="AX351"/>
      <c r="AY351" s="67"/>
      <c r="AZ351"/>
      <c r="BA351" s="67"/>
      <c r="BB351"/>
      <c r="BC351" s="67"/>
      <c r="BD351"/>
      <c r="BE351" s="67"/>
      <c r="BF351"/>
      <c r="BG351" s="67"/>
      <c r="BH351"/>
      <c r="BI351" s="67"/>
      <c r="BJ351"/>
      <c r="BK351" s="67"/>
      <c r="BL351"/>
      <c r="BM351" s="67"/>
      <c r="BN351"/>
      <c r="BO351" s="67"/>
      <c r="BP351"/>
      <c r="BQ351" s="67"/>
      <c r="BR351"/>
      <c r="BS351" s="67"/>
      <c r="BT351"/>
      <c r="BU351"/>
      <c r="BV351"/>
      <c r="BW351"/>
      <c r="BX351"/>
      <c r="BY351"/>
      <c r="BZ351"/>
      <c r="CA351"/>
      <c r="CB351"/>
    </row>
    <row r="352" spans="2:80">
      <c r="B352"/>
      <c r="C352" s="67"/>
      <c r="D352"/>
      <c r="E352" s="67"/>
      <c r="F352"/>
      <c r="G352" s="67"/>
      <c r="H352"/>
      <c r="I352" s="67"/>
      <c r="J352"/>
      <c r="K352" s="67"/>
      <c r="L352"/>
      <c r="M352" s="67"/>
      <c r="N352"/>
      <c r="O352" s="67"/>
      <c r="P352"/>
      <c r="Q352" s="67"/>
      <c r="R352"/>
      <c r="S352" s="67"/>
      <c r="T352"/>
      <c r="U352" s="67"/>
      <c r="V352"/>
      <c r="W352" s="67"/>
      <c r="X352"/>
      <c r="Y352" s="67"/>
      <c r="Z352"/>
      <c r="AA352" s="67"/>
      <c r="AB352"/>
      <c r="AC352" s="67"/>
      <c r="AD352"/>
      <c r="AE352" s="67"/>
      <c r="AF352"/>
      <c r="AG352" s="67"/>
      <c r="AH352"/>
      <c r="AI352" s="67"/>
      <c r="AJ352"/>
      <c r="AK352" s="67"/>
      <c r="AL352"/>
      <c r="AM352" s="67"/>
      <c r="AN352"/>
      <c r="AO352" s="67"/>
      <c r="AP352"/>
      <c r="AQ352" s="67"/>
      <c r="AR352"/>
      <c r="AS352" s="67"/>
      <c r="AT352"/>
      <c r="AU352" s="67"/>
      <c r="AV352"/>
      <c r="AW352" s="67"/>
      <c r="AX352"/>
      <c r="AY352" s="67"/>
      <c r="AZ352"/>
      <c r="BA352" s="67"/>
      <c r="BB352"/>
      <c r="BC352" s="67"/>
      <c r="BD352"/>
      <c r="BE352" s="67"/>
      <c r="BF352"/>
      <c r="BG352" s="67"/>
      <c r="BH352"/>
      <c r="BI352" s="67"/>
      <c r="BJ352"/>
      <c r="BK352" s="67"/>
      <c r="BL352"/>
      <c r="BM352" s="67"/>
      <c r="BN352"/>
      <c r="BO352" s="67"/>
      <c r="BP352"/>
      <c r="BQ352" s="67"/>
      <c r="BR352"/>
      <c r="BS352" s="67"/>
      <c r="BT352"/>
      <c r="BU352"/>
      <c r="BV352"/>
      <c r="BW352"/>
      <c r="BX352"/>
      <c r="BY352"/>
      <c r="BZ352"/>
      <c r="CA352"/>
      <c r="CB352"/>
    </row>
    <row r="353" spans="2:80">
      <c r="B353"/>
      <c r="C353" s="67"/>
      <c r="D353"/>
      <c r="E353" s="67"/>
      <c r="F353"/>
      <c r="G353" s="67"/>
      <c r="H353"/>
      <c r="I353" s="67"/>
      <c r="J353"/>
      <c r="K353" s="67"/>
      <c r="L353"/>
      <c r="M353" s="67"/>
      <c r="N353"/>
      <c r="O353" s="67"/>
      <c r="P353"/>
      <c r="Q353" s="67"/>
      <c r="R353"/>
      <c r="S353" s="67"/>
      <c r="T353"/>
      <c r="U353" s="67"/>
      <c r="V353"/>
      <c r="W353" s="67"/>
      <c r="X353"/>
      <c r="Y353" s="67"/>
      <c r="Z353"/>
      <c r="AA353" s="67"/>
      <c r="AB353"/>
      <c r="AC353" s="67"/>
      <c r="AD353"/>
      <c r="AE353" s="67"/>
      <c r="AF353"/>
      <c r="AG353" s="67"/>
      <c r="AH353"/>
      <c r="AI353" s="67"/>
      <c r="AJ353"/>
      <c r="AK353" s="67"/>
      <c r="AL353"/>
      <c r="AM353" s="67"/>
      <c r="AN353"/>
      <c r="AO353" s="67"/>
      <c r="AP353"/>
      <c r="AQ353" s="67"/>
      <c r="AR353"/>
      <c r="AS353" s="67"/>
      <c r="AT353"/>
      <c r="AU353" s="67"/>
      <c r="AV353"/>
      <c r="AW353" s="67"/>
      <c r="AX353"/>
      <c r="AY353" s="67"/>
      <c r="AZ353"/>
      <c r="BA353" s="67"/>
      <c r="BB353"/>
      <c r="BC353" s="67"/>
      <c r="BD353"/>
      <c r="BE353" s="67"/>
      <c r="BF353"/>
      <c r="BG353" s="67"/>
      <c r="BH353"/>
      <c r="BI353" s="67"/>
      <c r="BJ353"/>
      <c r="BK353" s="67"/>
      <c r="BL353"/>
      <c r="BM353" s="67"/>
      <c r="BN353"/>
      <c r="BO353" s="67"/>
      <c r="BP353"/>
      <c r="BQ353" s="67"/>
      <c r="BR353"/>
      <c r="BS353" s="67"/>
      <c r="BT353"/>
      <c r="BU353"/>
      <c r="BV353"/>
      <c r="BW353"/>
      <c r="BX353"/>
      <c r="BY353"/>
      <c r="BZ353"/>
      <c r="CA353"/>
      <c r="CB353"/>
    </row>
    <row r="354" spans="2:80">
      <c r="B354"/>
      <c r="C354" s="67"/>
      <c r="D354"/>
      <c r="E354" s="67"/>
      <c r="F354"/>
      <c r="G354" s="67"/>
      <c r="H354"/>
      <c r="I354" s="67"/>
      <c r="J354"/>
      <c r="K354" s="67"/>
      <c r="L354"/>
      <c r="M354" s="67"/>
      <c r="N354"/>
      <c r="O354" s="67"/>
      <c r="P354"/>
      <c r="Q354" s="67"/>
      <c r="R354"/>
      <c r="S354" s="67"/>
      <c r="T354"/>
      <c r="U354" s="67"/>
      <c r="V354"/>
      <c r="W354" s="67"/>
      <c r="X354"/>
      <c r="Y354" s="67"/>
      <c r="Z354"/>
      <c r="AA354" s="67"/>
      <c r="AB354"/>
      <c r="AC354" s="67"/>
      <c r="AD354"/>
      <c r="AE354" s="67"/>
      <c r="AF354"/>
      <c r="AG354" s="67"/>
      <c r="AH354"/>
      <c r="AI354" s="67"/>
      <c r="AJ354"/>
      <c r="AK354" s="67"/>
      <c r="AL354"/>
      <c r="AM354" s="67"/>
      <c r="AN354"/>
      <c r="AO354" s="67"/>
      <c r="AP354"/>
      <c r="AQ354" s="67"/>
      <c r="AR354"/>
      <c r="AS354" s="67"/>
      <c r="AT354"/>
      <c r="AU354" s="67"/>
      <c r="AV354"/>
      <c r="AW354" s="67"/>
      <c r="AX354"/>
      <c r="AY354" s="67"/>
      <c r="AZ354"/>
      <c r="BA354" s="67"/>
      <c r="BB354"/>
      <c r="BC354" s="67"/>
      <c r="BD354"/>
      <c r="BE354" s="67"/>
      <c r="BF354"/>
      <c r="BG354" s="67"/>
      <c r="BH354"/>
      <c r="BI354" s="67"/>
      <c r="BJ354"/>
      <c r="BK354" s="67"/>
      <c r="BL354"/>
      <c r="BM354" s="67"/>
      <c r="BN354"/>
      <c r="BO354" s="67"/>
      <c r="BP354"/>
      <c r="BQ354" s="67"/>
      <c r="BR354"/>
      <c r="BS354" s="67"/>
      <c r="BT354"/>
      <c r="BU354"/>
      <c r="BV354"/>
      <c r="BW354"/>
      <c r="BX354"/>
      <c r="BY354"/>
      <c r="BZ354"/>
      <c r="CA354"/>
      <c r="CB354"/>
    </row>
    <row r="355" spans="2:80">
      <c r="B355"/>
      <c r="C355" s="67"/>
      <c r="D355"/>
      <c r="E355" s="67"/>
      <c r="F355"/>
      <c r="G355" s="67"/>
      <c r="H355"/>
      <c r="I355" s="67"/>
      <c r="J355"/>
      <c r="K355" s="67"/>
      <c r="L355"/>
      <c r="M355" s="67"/>
      <c r="N355"/>
      <c r="O355" s="67"/>
      <c r="P355"/>
      <c r="Q355" s="67"/>
      <c r="R355"/>
      <c r="S355" s="67"/>
      <c r="T355"/>
      <c r="U355" s="67"/>
      <c r="V355"/>
      <c r="W355" s="67"/>
      <c r="X355"/>
      <c r="Y355" s="67"/>
      <c r="Z355"/>
      <c r="AA355" s="67"/>
      <c r="AB355"/>
      <c r="AC355" s="67"/>
      <c r="AD355"/>
      <c r="AE355" s="67"/>
      <c r="AF355"/>
      <c r="AG355" s="67"/>
      <c r="AH355"/>
      <c r="AI355" s="67"/>
      <c r="AJ355"/>
      <c r="AK355" s="67"/>
      <c r="AL355"/>
      <c r="AM355" s="67"/>
      <c r="AN355"/>
      <c r="AO355" s="67"/>
      <c r="AP355"/>
      <c r="AQ355" s="67"/>
      <c r="AR355"/>
      <c r="AS355" s="67"/>
      <c r="AT355"/>
      <c r="AU355" s="67"/>
      <c r="AV355"/>
      <c r="AW355" s="67"/>
      <c r="AX355"/>
      <c r="AY355" s="67"/>
      <c r="AZ355"/>
      <c r="BA355" s="67"/>
      <c r="BB355"/>
      <c r="BC355" s="67"/>
      <c r="BD355"/>
      <c r="BE355" s="67"/>
      <c r="BF355"/>
      <c r="BG355" s="67"/>
      <c r="BH355"/>
      <c r="BI355" s="67"/>
      <c r="BJ355"/>
      <c r="BK355" s="67"/>
      <c r="BL355"/>
      <c r="BM355" s="67"/>
      <c r="BN355"/>
      <c r="BO355" s="67"/>
      <c r="BP355"/>
      <c r="BQ355" s="67"/>
      <c r="BR355"/>
      <c r="BS355" s="67"/>
      <c r="BT355"/>
      <c r="BU355"/>
      <c r="BV355"/>
      <c r="BW355"/>
      <c r="BX355"/>
      <c r="BY355"/>
      <c r="BZ355"/>
      <c r="CA355"/>
      <c r="CB355"/>
    </row>
    <row r="356" spans="2:80">
      <c r="B356"/>
      <c r="C356" s="67"/>
      <c r="D356"/>
      <c r="E356" s="67"/>
      <c r="F356"/>
      <c r="G356" s="67"/>
      <c r="H356"/>
      <c r="I356" s="67"/>
      <c r="J356"/>
      <c r="K356" s="67"/>
      <c r="L356"/>
      <c r="M356" s="67"/>
      <c r="N356"/>
      <c r="O356" s="67"/>
      <c r="P356"/>
      <c r="Q356" s="67"/>
      <c r="R356"/>
      <c r="S356" s="67"/>
      <c r="T356"/>
      <c r="U356" s="67"/>
      <c r="V356"/>
      <c r="W356" s="67"/>
      <c r="X356"/>
      <c r="Y356" s="67"/>
      <c r="Z356"/>
      <c r="AA356" s="67"/>
      <c r="AB356"/>
      <c r="AC356" s="67"/>
      <c r="AD356"/>
      <c r="AE356" s="67"/>
      <c r="AF356"/>
      <c r="AG356" s="67"/>
      <c r="AH356"/>
      <c r="AI356" s="67"/>
      <c r="AJ356"/>
      <c r="AK356" s="67"/>
      <c r="AL356"/>
      <c r="AM356" s="67"/>
      <c r="AN356"/>
      <c r="AO356" s="67"/>
      <c r="AP356"/>
      <c r="AQ356" s="67"/>
      <c r="AR356"/>
      <c r="AS356" s="67"/>
      <c r="AT356"/>
      <c r="AU356" s="67"/>
      <c r="AV356"/>
      <c r="AW356" s="67"/>
      <c r="AX356"/>
      <c r="AY356" s="67"/>
      <c r="AZ356"/>
      <c r="BA356" s="67"/>
      <c r="BB356"/>
      <c r="BC356" s="67"/>
      <c r="BD356"/>
      <c r="BE356" s="67"/>
      <c r="BF356"/>
      <c r="BG356" s="67"/>
      <c r="BH356"/>
      <c r="BI356" s="67"/>
      <c r="BJ356"/>
      <c r="BK356" s="67"/>
      <c r="BL356"/>
      <c r="BM356" s="67"/>
      <c r="BN356"/>
      <c r="BO356" s="67"/>
      <c r="BP356"/>
      <c r="BQ356" s="67"/>
      <c r="BR356"/>
      <c r="BS356" s="67"/>
      <c r="BT356"/>
      <c r="BU356"/>
      <c r="BV356"/>
      <c r="BW356"/>
      <c r="BX356"/>
      <c r="BY356"/>
      <c r="BZ356"/>
      <c r="CA356"/>
      <c r="CB356"/>
    </row>
    <row r="357" spans="2:80">
      <c r="B357"/>
      <c r="C357" s="67"/>
      <c r="D357"/>
      <c r="E357" s="67"/>
      <c r="F357"/>
      <c r="G357" s="67"/>
      <c r="H357"/>
      <c r="I357" s="67"/>
      <c r="J357"/>
      <c r="K357" s="67"/>
      <c r="L357"/>
      <c r="M357" s="67"/>
      <c r="N357"/>
      <c r="O357" s="67"/>
      <c r="P357"/>
      <c r="Q357" s="67"/>
      <c r="R357"/>
      <c r="S357" s="67"/>
      <c r="T357"/>
      <c r="U357" s="67"/>
      <c r="V357"/>
      <c r="W357" s="67"/>
      <c r="X357"/>
      <c r="Y357" s="67"/>
      <c r="Z357"/>
      <c r="AA357" s="67"/>
      <c r="AB357"/>
      <c r="AC357" s="67"/>
      <c r="AD357"/>
      <c r="AE357" s="67"/>
      <c r="AF357"/>
      <c r="AG357" s="67"/>
      <c r="AH357"/>
      <c r="AI357" s="67"/>
      <c r="AJ357"/>
      <c r="AK357" s="67"/>
      <c r="AL357"/>
      <c r="AM357" s="67"/>
      <c r="AN357"/>
      <c r="AO357" s="67"/>
      <c r="AP357"/>
      <c r="AQ357" s="67"/>
      <c r="AR357"/>
      <c r="AS357" s="67"/>
      <c r="AT357"/>
      <c r="AU357" s="67"/>
      <c r="AV357"/>
      <c r="AW357" s="67"/>
      <c r="AX357"/>
      <c r="AY357" s="67"/>
      <c r="AZ357"/>
      <c r="BA357" s="67"/>
      <c r="BB357"/>
      <c r="BC357" s="67"/>
      <c r="BD357"/>
      <c r="BE357" s="67"/>
      <c r="BF357"/>
      <c r="BG357" s="67"/>
      <c r="BH357"/>
      <c r="BI357" s="67"/>
      <c r="BJ357"/>
      <c r="BK357" s="67"/>
      <c r="BL357"/>
      <c r="BM357" s="67"/>
      <c r="BN357"/>
      <c r="BO357" s="67"/>
      <c r="BP357"/>
      <c r="BQ357" s="67"/>
      <c r="BR357"/>
      <c r="BS357" s="67"/>
      <c r="BT357"/>
      <c r="BU357"/>
      <c r="BV357"/>
      <c r="BW357"/>
      <c r="BX357"/>
      <c r="BY357"/>
      <c r="BZ357"/>
      <c r="CA357"/>
      <c r="CB357"/>
    </row>
    <row r="358" spans="2:80">
      <c r="B358"/>
      <c r="C358" s="67"/>
      <c r="D358"/>
      <c r="E358" s="67"/>
      <c r="F358"/>
      <c r="G358" s="67"/>
      <c r="H358"/>
      <c r="I358" s="67"/>
      <c r="J358"/>
      <c r="K358" s="67"/>
      <c r="L358"/>
      <c r="M358" s="67"/>
      <c r="N358"/>
      <c r="O358" s="67"/>
      <c r="P358"/>
      <c r="Q358" s="67"/>
      <c r="R358"/>
      <c r="S358" s="67"/>
      <c r="T358"/>
      <c r="U358" s="67"/>
      <c r="V358"/>
      <c r="W358" s="67"/>
      <c r="X358"/>
      <c r="Y358" s="67"/>
      <c r="Z358"/>
      <c r="AA358" s="67"/>
      <c r="AB358"/>
      <c r="AC358" s="67"/>
      <c r="AD358"/>
      <c r="AE358" s="67"/>
      <c r="AF358"/>
      <c r="AG358" s="67"/>
      <c r="AH358"/>
      <c r="AI358" s="67"/>
      <c r="AJ358"/>
      <c r="AK358" s="67"/>
      <c r="AL358"/>
      <c r="AM358" s="67"/>
      <c r="AN358"/>
      <c r="AO358" s="67"/>
      <c r="AP358"/>
      <c r="AQ358" s="67"/>
      <c r="AR358"/>
      <c r="AS358" s="67"/>
      <c r="AT358"/>
      <c r="AU358" s="67"/>
      <c r="AV358"/>
      <c r="AW358" s="67"/>
      <c r="AX358"/>
      <c r="AY358" s="67"/>
      <c r="AZ358"/>
      <c r="BA358" s="67"/>
      <c r="BB358"/>
      <c r="BC358" s="67"/>
      <c r="BD358"/>
      <c r="BE358" s="67"/>
      <c r="BF358"/>
      <c r="BG358" s="67"/>
      <c r="BH358"/>
      <c r="BI358" s="67"/>
      <c r="BJ358"/>
      <c r="BK358" s="67"/>
      <c r="BL358"/>
      <c r="BM358" s="67"/>
      <c r="BN358"/>
      <c r="BO358" s="67"/>
      <c r="BP358"/>
      <c r="BQ358" s="67"/>
      <c r="BR358"/>
      <c r="BS358" s="67"/>
      <c r="BT358"/>
      <c r="BU358"/>
      <c r="BV358"/>
      <c r="BW358"/>
      <c r="BX358"/>
      <c r="BY358"/>
      <c r="BZ358"/>
      <c r="CA358"/>
      <c r="CB358"/>
    </row>
    <row r="359" spans="2:80">
      <c r="B359"/>
      <c r="C359" s="67"/>
      <c r="D359"/>
      <c r="E359" s="67"/>
      <c r="F359"/>
      <c r="G359" s="67"/>
      <c r="H359"/>
      <c r="I359" s="67"/>
      <c r="J359"/>
      <c r="K359" s="67"/>
      <c r="L359"/>
      <c r="M359" s="67"/>
      <c r="N359"/>
      <c r="O359" s="67"/>
      <c r="P359"/>
      <c r="Q359" s="67"/>
      <c r="R359"/>
      <c r="S359" s="67"/>
      <c r="T359"/>
      <c r="U359" s="67"/>
      <c r="V359"/>
      <c r="W359" s="67"/>
      <c r="X359"/>
      <c r="Y359" s="67"/>
      <c r="Z359"/>
      <c r="AA359" s="67"/>
      <c r="AB359"/>
      <c r="AC359" s="67"/>
      <c r="AD359"/>
      <c r="AE359" s="67"/>
      <c r="AF359"/>
      <c r="AG359" s="67"/>
      <c r="AH359"/>
      <c r="AI359" s="67"/>
      <c r="AJ359"/>
      <c r="AK359" s="67"/>
      <c r="AL359"/>
      <c r="AM359" s="67"/>
      <c r="AN359"/>
      <c r="AO359" s="67"/>
      <c r="AP359"/>
      <c r="AQ359" s="67"/>
      <c r="AR359"/>
      <c r="AS359" s="67"/>
      <c r="AT359"/>
      <c r="AU359" s="67"/>
      <c r="AV359"/>
      <c r="AW359" s="67"/>
      <c r="AX359"/>
      <c r="AY359" s="67"/>
      <c r="AZ359"/>
      <c r="BA359" s="67"/>
      <c r="BB359"/>
      <c r="BC359" s="67"/>
      <c r="BD359"/>
      <c r="BE359" s="67"/>
      <c r="BF359"/>
      <c r="BG359" s="67"/>
      <c r="BH359"/>
      <c r="BI359" s="67"/>
      <c r="BJ359"/>
      <c r="BK359" s="67"/>
      <c r="BL359"/>
      <c r="BM359" s="67"/>
      <c r="BN359"/>
      <c r="BO359" s="67"/>
      <c r="BP359"/>
      <c r="BQ359" s="67"/>
      <c r="BR359"/>
      <c r="BS359" s="67"/>
      <c r="BT359"/>
      <c r="BU359"/>
      <c r="BV359"/>
      <c r="BW359"/>
      <c r="BX359"/>
      <c r="BY359"/>
      <c r="BZ359"/>
      <c r="CA359"/>
      <c r="CB359"/>
    </row>
    <row r="360" spans="2:80">
      <c r="B360"/>
      <c r="C360" s="67"/>
      <c r="D360"/>
      <c r="E360" s="67"/>
      <c r="F360"/>
      <c r="G360" s="67"/>
      <c r="H360"/>
      <c r="I360" s="67"/>
      <c r="J360"/>
      <c r="K360" s="67"/>
      <c r="L360"/>
      <c r="M360" s="67"/>
      <c r="N360"/>
      <c r="O360" s="67"/>
      <c r="P360"/>
      <c r="Q360" s="67"/>
      <c r="R360"/>
      <c r="S360" s="67"/>
      <c r="T360"/>
      <c r="U360" s="67"/>
      <c r="V360"/>
      <c r="W360" s="67"/>
      <c r="X360"/>
      <c r="Y360" s="67"/>
      <c r="Z360"/>
      <c r="AA360" s="67"/>
      <c r="AB360"/>
      <c r="AC360" s="67"/>
      <c r="AD360"/>
      <c r="AE360" s="67"/>
      <c r="AF360"/>
      <c r="AG360" s="67"/>
      <c r="AH360"/>
      <c r="AI360" s="67"/>
      <c r="AJ360"/>
      <c r="AK360" s="67"/>
      <c r="AL360"/>
      <c r="AM360" s="67"/>
      <c r="AN360"/>
      <c r="AO360" s="67"/>
      <c r="AP360"/>
      <c r="AQ360" s="67"/>
      <c r="AR360"/>
      <c r="AS360" s="67"/>
      <c r="AT360"/>
      <c r="AU360" s="67"/>
      <c r="AV360"/>
      <c r="AW360" s="67"/>
      <c r="AX360"/>
      <c r="AY360" s="67"/>
      <c r="AZ360"/>
      <c r="BA360" s="67"/>
      <c r="BB360"/>
      <c r="BC360" s="67"/>
      <c r="BD360"/>
      <c r="BE360" s="67"/>
      <c r="BF360"/>
      <c r="BG360" s="67"/>
      <c r="BH360"/>
      <c r="BI360" s="67"/>
      <c r="BJ360"/>
      <c r="BK360" s="67"/>
      <c r="BL360"/>
      <c r="BM360" s="67"/>
      <c r="BN360"/>
      <c r="BO360" s="67"/>
      <c r="BP360"/>
      <c r="BQ360" s="67"/>
      <c r="BR360"/>
      <c r="BS360" s="67"/>
      <c r="BT360"/>
      <c r="BU360"/>
      <c r="BV360"/>
      <c r="BW360"/>
      <c r="BX360"/>
      <c r="BY360"/>
      <c r="BZ360"/>
      <c r="CA360"/>
      <c r="CB360"/>
    </row>
    <row r="361" spans="2:80">
      <c r="B361"/>
      <c r="C361" s="67"/>
      <c r="D361"/>
      <c r="E361" s="67"/>
      <c r="F361"/>
      <c r="G361" s="67"/>
      <c r="H361"/>
      <c r="I361" s="67"/>
      <c r="J361"/>
      <c r="K361" s="67"/>
      <c r="L361"/>
      <c r="M361" s="67"/>
      <c r="N361"/>
      <c r="O361" s="67"/>
      <c r="P361"/>
      <c r="Q361" s="67"/>
      <c r="R361"/>
      <c r="S361" s="67"/>
      <c r="T361"/>
      <c r="U361" s="67"/>
      <c r="V361"/>
      <c r="W361" s="67"/>
      <c r="X361"/>
      <c r="Y361" s="67"/>
      <c r="Z361"/>
      <c r="AA361" s="67"/>
      <c r="AB361"/>
      <c r="AC361" s="67"/>
      <c r="AD361"/>
      <c r="AE361" s="67"/>
      <c r="AF361"/>
      <c r="AG361" s="67"/>
      <c r="AH361"/>
      <c r="AI361" s="67"/>
      <c r="AJ361"/>
      <c r="AK361" s="67"/>
      <c r="AL361"/>
      <c r="AM361" s="67"/>
      <c r="AN361"/>
      <c r="AO361" s="67"/>
      <c r="AP361"/>
      <c r="AQ361" s="67"/>
      <c r="AR361"/>
      <c r="AS361" s="67"/>
      <c r="AT361"/>
      <c r="AU361" s="67"/>
      <c r="AV361"/>
      <c r="AW361" s="67"/>
      <c r="AX361"/>
      <c r="AY361" s="67"/>
      <c r="AZ361"/>
      <c r="BA361" s="67"/>
      <c r="BB361"/>
      <c r="BC361" s="67"/>
      <c r="BD361"/>
      <c r="BE361" s="67"/>
      <c r="BF361"/>
      <c r="BG361" s="67"/>
      <c r="BH361"/>
      <c r="BI361" s="67"/>
      <c r="BJ361"/>
      <c r="BK361" s="67"/>
      <c r="BL361"/>
      <c r="BM361" s="67"/>
      <c r="BN361"/>
      <c r="BO361" s="67"/>
      <c r="BP361"/>
      <c r="BQ361" s="67"/>
      <c r="BR361"/>
      <c r="BS361" s="67"/>
      <c r="BT361"/>
      <c r="BU361"/>
      <c r="BV361"/>
      <c r="BW361"/>
      <c r="BX361"/>
      <c r="BY361"/>
      <c r="BZ361"/>
      <c r="CA361"/>
      <c r="CB361"/>
    </row>
    <row r="362" spans="2:80">
      <c r="B362"/>
      <c r="C362" s="67"/>
      <c r="D362"/>
      <c r="E362" s="67"/>
      <c r="F362"/>
      <c r="G362" s="67"/>
      <c r="H362"/>
      <c r="I362" s="67"/>
      <c r="J362"/>
      <c r="K362" s="67"/>
      <c r="L362"/>
      <c r="M362" s="67"/>
      <c r="N362"/>
      <c r="O362" s="67"/>
      <c r="P362"/>
      <c r="Q362" s="67"/>
      <c r="R362"/>
      <c r="S362" s="67"/>
      <c r="T362"/>
      <c r="U362" s="67"/>
      <c r="V362"/>
      <c r="W362" s="67"/>
      <c r="X362"/>
      <c r="Y362" s="67"/>
      <c r="Z362"/>
      <c r="AA362" s="67"/>
      <c r="AB362"/>
      <c r="AC362" s="67"/>
      <c r="AD362"/>
      <c r="AE362" s="67"/>
      <c r="AF362"/>
      <c r="AG362" s="67"/>
      <c r="AH362"/>
      <c r="AI362" s="67"/>
      <c r="AJ362"/>
      <c r="AK362" s="67"/>
      <c r="AL362"/>
      <c r="AM362" s="67"/>
      <c r="AN362"/>
      <c r="AO362" s="67"/>
      <c r="AP362"/>
      <c r="AQ362" s="67"/>
      <c r="AR362"/>
      <c r="AS362" s="67"/>
      <c r="AT362"/>
      <c r="AU362" s="67"/>
      <c r="AV362"/>
      <c r="AW362" s="67"/>
      <c r="AX362"/>
      <c r="AY362" s="67"/>
      <c r="AZ362"/>
      <c r="BA362" s="67"/>
      <c r="BB362"/>
      <c r="BC362" s="67"/>
      <c r="BD362"/>
      <c r="BE362" s="67"/>
      <c r="BF362"/>
      <c r="BG362" s="67"/>
      <c r="BH362"/>
      <c r="BI362" s="67"/>
      <c r="BJ362"/>
      <c r="BK362" s="67"/>
      <c r="BL362"/>
      <c r="BM362" s="67"/>
      <c r="BN362"/>
      <c r="BO362" s="67"/>
      <c r="BP362"/>
      <c r="BQ362" s="67"/>
      <c r="BR362"/>
      <c r="BS362" s="67"/>
      <c r="BT362"/>
      <c r="BU362"/>
      <c r="BV362"/>
      <c r="BW362"/>
      <c r="BX362"/>
      <c r="BY362"/>
      <c r="BZ362"/>
      <c r="CA362"/>
      <c r="CB362"/>
    </row>
    <row r="363" spans="2:80">
      <c r="B363"/>
      <c r="C363" s="67"/>
      <c r="D363"/>
      <c r="E363" s="67"/>
      <c r="F363"/>
      <c r="G363" s="67"/>
      <c r="H363"/>
      <c r="I363" s="67"/>
      <c r="J363"/>
      <c r="K363" s="67"/>
      <c r="L363"/>
      <c r="M363" s="67"/>
      <c r="N363"/>
      <c r="O363" s="67"/>
      <c r="P363"/>
      <c r="Q363" s="67"/>
      <c r="R363"/>
      <c r="S363" s="67"/>
      <c r="T363"/>
      <c r="U363" s="67"/>
      <c r="V363"/>
      <c r="W363" s="67"/>
      <c r="X363"/>
      <c r="Y363" s="67"/>
      <c r="Z363"/>
      <c r="AA363" s="67"/>
      <c r="AB363"/>
      <c r="AC363" s="67"/>
      <c r="AD363"/>
      <c r="AE363" s="67"/>
      <c r="AF363"/>
      <c r="AG363" s="67"/>
      <c r="AH363"/>
      <c r="AI363" s="67"/>
      <c r="AJ363"/>
      <c r="AK363" s="67"/>
      <c r="AL363"/>
      <c r="AM363" s="67"/>
      <c r="AN363"/>
      <c r="AO363" s="67"/>
      <c r="AP363"/>
      <c r="AQ363" s="67"/>
      <c r="AR363"/>
      <c r="AS363" s="67"/>
      <c r="AT363"/>
      <c r="AU363" s="67"/>
      <c r="AV363"/>
      <c r="AW363" s="67"/>
      <c r="AX363"/>
      <c r="AY363" s="67"/>
      <c r="AZ363"/>
      <c r="BA363" s="67"/>
      <c r="BB363"/>
      <c r="BC363" s="67"/>
      <c r="BD363"/>
      <c r="BE363" s="67"/>
      <c r="BF363"/>
      <c r="BG363" s="67"/>
      <c r="BH363"/>
      <c r="BI363" s="67"/>
      <c r="BJ363"/>
      <c r="BK363" s="67"/>
      <c r="BL363"/>
      <c r="BM363" s="67"/>
      <c r="BN363"/>
      <c r="BO363" s="67"/>
      <c r="BP363"/>
      <c r="BQ363" s="67"/>
      <c r="BR363"/>
      <c r="BS363" s="67"/>
      <c r="BT363"/>
      <c r="BU363"/>
      <c r="BV363"/>
      <c r="BW363"/>
      <c r="BX363"/>
      <c r="BY363"/>
      <c r="BZ363"/>
      <c r="CA363"/>
      <c r="CB363"/>
    </row>
    <row r="364" spans="2:80">
      <c r="B364"/>
      <c r="C364" s="67"/>
      <c r="D364"/>
      <c r="E364" s="67"/>
      <c r="F364"/>
      <c r="G364" s="67"/>
      <c r="H364"/>
      <c r="I364" s="67"/>
      <c r="J364"/>
      <c r="K364" s="67"/>
      <c r="L364"/>
      <c r="M364" s="67"/>
      <c r="N364"/>
      <c r="O364" s="67"/>
      <c r="P364"/>
      <c r="Q364" s="67"/>
      <c r="R364"/>
      <c r="S364" s="67"/>
      <c r="T364"/>
      <c r="U364" s="67"/>
      <c r="V364"/>
      <c r="W364" s="67"/>
      <c r="X364"/>
      <c r="Y364" s="67"/>
      <c r="Z364"/>
      <c r="AA364" s="67"/>
      <c r="AB364"/>
      <c r="AC364" s="67"/>
      <c r="AD364"/>
      <c r="AE364" s="67"/>
      <c r="AF364"/>
      <c r="AG364" s="67"/>
      <c r="AH364"/>
      <c r="AI364" s="67"/>
      <c r="AJ364"/>
      <c r="AK364" s="67"/>
      <c r="AL364"/>
      <c r="AM364" s="67"/>
      <c r="AN364"/>
      <c r="AO364" s="67"/>
      <c r="AP364"/>
      <c r="AQ364" s="67"/>
      <c r="AR364"/>
      <c r="AS364" s="67"/>
      <c r="AT364"/>
      <c r="AU364" s="67"/>
      <c r="AV364"/>
      <c r="AW364" s="67"/>
      <c r="AX364"/>
      <c r="AY364" s="67"/>
      <c r="AZ364"/>
      <c r="BA364" s="67"/>
      <c r="BB364"/>
      <c r="BC364" s="67"/>
      <c r="BD364"/>
      <c r="BE364" s="67"/>
      <c r="BF364"/>
      <c r="BG364" s="67"/>
      <c r="BH364"/>
      <c r="BI364" s="67"/>
      <c r="BJ364"/>
      <c r="BK364" s="67"/>
      <c r="BL364"/>
      <c r="BM364" s="67"/>
      <c r="BN364"/>
      <c r="BO364" s="67"/>
      <c r="BP364"/>
      <c r="BQ364" s="67"/>
      <c r="BR364"/>
      <c r="BS364" s="67"/>
      <c r="BT364"/>
      <c r="BU364"/>
      <c r="BV364"/>
      <c r="BW364"/>
      <c r="BX364"/>
      <c r="BY364"/>
      <c r="BZ364"/>
      <c r="CA364"/>
      <c r="CB364"/>
    </row>
    <row r="365" spans="2:80">
      <c r="B365"/>
      <c r="C365" s="67"/>
      <c r="D365"/>
      <c r="E365" s="67"/>
      <c r="F365"/>
      <c r="G365" s="67"/>
      <c r="H365"/>
      <c r="I365" s="67"/>
      <c r="J365"/>
      <c r="K365" s="67"/>
      <c r="L365"/>
      <c r="M365" s="67"/>
      <c r="N365"/>
      <c r="O365" s="67"/>
      <c r="P365"/>
      <c r="Q365" s="67"/>
      <c r="R365"/>
      <c r="S365" s="67"/>
      <c r="T365"/>
      <c r="U365" s="67"/>
      <c r="V365"/>
      <c r="W365" s="67"/>
      <c r="X365"/>
      <c r="Y365" s="67"/>
      <c r="Z365"/>
      <c r="AA365" s="67"/>
      <c r="AB365"/>
      <c r="AC365" s="67"/>
      <c r="AD365"/>
      <c r="AE365" s="67"/>
      <c r="AF365"/>
      <c r="AG365" s="67"/>
      <c r="AH365"/>
      <c r="AI365" s="67"/>
      <c r="AJ365"/>
      <c r="AK365" s="67"/>
      <c r="AL365"/>
      <c r="AM365" s="67"/>
      <c r="AN365"/>
      <c r="AO365" s="67"/>
      <c r="AP365"/>
      <c r="AQ365" s="67"/>
      <c r="AR365"/>
      <c r="AS365" s="67"/>
      <c r="AT365"/>
      <c r="AU365" s="67"/>
      <c r="AV365"/>
      <c r="AW365" s="67"/>
      <c r="AX365"/>
      <c r="AY365" s="67"/>
      <c r="AZ365"/>
      <c r="BA365" s="67"/>
      <c r="BB365"/>
      <c r="BC365" s="67"/>
      <c r="BD365"/>
      <c r="BE365" s="67"/>
      <c r="BF365"/>
      <c r="BG365" s="67"/>
      <c r="BH365"/>
      <c r="BI365" s="67"/>
      <c r="BJ365"/>
      <c r="BK365" s="67"/>
      <c r="BL365"/>
      <c r="BM365" s="67"/>
      <c r="BN365"/>
      <c r="BO365" s="67"/>
      <c r="BP365"/>
      <c r="BQ365" s="67"/>
      <c r="BR365"/>
      <c r="BS365" s="67"/>
      <c r="BT365"/>
      <c r="BU365"/>
      <c r="BV365"/>
      <c r="BW365"/>
      <c r="BX365"/>
      <c r="BY365"/>
      <c r="BZ365"/>
      <c r="CA365"/>
      <c r="CB365"/>
    </row>
    <row r="366" spans="2:80">
      <c r="B366"/>
      <c r="C366" s="67"/>
      <c r="D366"/>
      <c r="E366" s="67"/>
      <c r="F366"/>
      <c r="G366" s="67"/>
      <c r="H366"/>
      <c r="I366" s="67"/>
      <c r="J366"/>
      <c r="K366" s="67"/>
      <c r="L366"/>
      <c r="M366" s="67"/>
      <c r="N366"/>
      <c r="O366" s="67"/>
      <c r="P366"/>
      <c r="Q366" s="67"/>
      <c r="R366"/>
      <c r="S366" s="67"/>
      <c r="T366"/>
      <c r="U366" s="67"/>
      <c r="V366"/>
      <c r="W366" s="67"/>
      <c r="X366"/>
      <c r="Y366" s="67"/>
      <c r="Z366"/>
      <c r="AA366" s="67"/>
      <c r="AB366"/>
      <c r="AC366" s="67"/>
      <c r="AD366"/>
      <c r="AE366" s="67"/>
      <c r="AF366"/>
      <c r="AG366" s="67"/>
      <c r="AH366"/>
      <c r="AI366" s="67"/>
      <c r="AJ366"/>
      <c r="AK366" s="67"/>
      <c r="AL366"/>
      <c r="AM366" s="67"/>
      <c r="AN366"/>
      <c r="AO366" s="67"/>
      <c r="AP366"/>
      <c r="AQ366" s="67"/>
      <c r="AR366"/>
      <c r="AS366" s="67"/>
      <c r="AT366"/>
      <c r="AU366" s="67"/>
      <c r="AV366"/>
      <c r="AW366" s="67"/>
      <c r="AX366"/>
      <c r="AY366" s="67"/>
      <c r="AZ366"/>
      <c r="BA366" s="67"/>
      <c r="BB366"/>
      <c r="BC366" s="67"/>
      <c r="BD366"/>
      <c r="BE366" s="67"/>
      <c r="BF366"/>
      <c r="BG366" s="67"/>
      <c r="BH366"/>
      <c r="BI366" s="67"/>
      <c r="BJ366"/>
      <c r="BK366" s="67"/>
      <c r="BL366"/>
      <c r="BM366" s="67"/>
      <c r="BN366"/>
      <c r="BO366" s="67"/>
      <c r="BP366"/>
      <c r="BQ366" s="67"/>
      <c r="BR366"/>
      <c r="BS366" s="67"/>
      <c r="BT366"/>
      <c r="BU366"/>
      <c r="BV366"/>
      <c r="BW366"/>
      <c r="BX366"/>
      <c r="BY366"/>
      <c r="BZ366"/>
      <c r="CA366"/>
      <c r="CB366"/>
    </row>
    <row r="367" spans="2:80">
      <c r="B367"/>
      <c r="C367" s="67"/>
      <c r="D367"/>
      <c r="E367" s="67"/>
      <c r="F367"/>
      <c r="G367" s="67"/>
      <c r="H367"/>
      <c r="I367" s="67"/>
      <c r="J367"/>
      <c r="K367" s="67"/>
      <c r="L367"/>
      <c r="M367" s="67"/>
      <c r="N367"/>
      <c r="O367" s="67"/>
      <c r="P367"/>
      <c r="Q367" s="67"/>
      <c r="R367"/>
      <c r="S367" s="67"/>
      <c r="T367"/>
      <c r="U367" s="67"/>
      <c r="V367"/>
      <c r="W367" s="67"/>
      <c r="X367"/>
      <c r="Y367" s="67"/>
      <c r="Z367"/>
      <c r="AA367" s="67"/>
      <c r="AB367"/>
      <c r="AC367" s="67"/>
      <c r="AD367"/>
      <c r="AE367" s="67"/>
      <c r="AF367"/>
      <c r="AG367" s="67"/>
      <c r="AH367"/>
      <c r="AI367" s="67"/>
      <c r="AJ367"/>
      <c r="AK367" s="67"/>
      <c r="AL367"/>
      <c r="AM367" s="67"/>
      <c r="AN367"/>
      <c r="AO367" s="67"/>
      <c r="AP367"/>
      <c r="AQ367" s="67"/>
      <c r="AR367"/>
      <c r="AS367" s="67"/>
      <c r="AT367"/>
      <c r="AU367" s="67"/>
      <c r="AV367"/>
      <c r="AW367" s="67"/>
      <c r="AX367"/>
      <c r="AY367" s="67"/>
      <c r="AZ367"/>
      <c r="BA367" s="67"/>
      <c r="BB367"/>
      <c r="BC367" s="67"/>
      <c r="BD367"/>
      <c r="BE367" s="67"/>
      <c r="BF367"/>
      <c r="BG367" s="67"/>
      <c r="BH367"/>
      <c r="BI367" s="67"/>
      <c r="BJ367"/>
      <c r="BK367" s="67"/>
      <c r="BL367"/>
      <c r="BM367" s="67"/>
      <c r="BN367"/>
      <c r="BO367" s="67"/>
      <c r="BP367"/>
      <c r="BQ367" s="67"/>
      <c r="BR367"/>
      <c r="BS367" s="67"/>
      <c r="BT367"/>
      <c r="BU367"/>
      <c r="BV367"/>
      <c r="BW367"/>
      <c r="BX367"/>
      <c r="BY367"/>
      <c r="BZ367"/>
      <c r="CA367"/>
      <c r="CB367"/>
    </row>
    <row r="368" spans="2:80">
      <c r="B368"/>
      <c r="C368" s="67"/>
      <c r="D368"/>
      <c r="E368" s="67"/>
      <c r="F368"/>
      <c r="G368" s="67"/>
      <c r="H368"/>
      <c r="I368" s="67"/>
      <c r="J368"/>
      <c r="K368" s="67"/>
      <c r="L368"/>
      <c r="M368" s="67"/>
      <c r="N368"/>
      <c r="O368" s="67"/>
      <c r="P368"/>
      <c r="Q368" s="67"/>
      <c r="R368"/>
      <c r="S368" s="67"/>
      <c r="T368"/>
      <c r="U368" s="67"/>
      <c r="V368"/>
      <c r="W368" s="67"/>
      <c r="X368"/>
      <c r="Y368" s="67"/>
      <c r="Z368"/>
      <c r="AA368" s="67"/>
      <c r="AB368"/>
      <c r="AC368" s="67"/>
      <c r="AD368"/>
      <c r="AE368" s="67"/>
      <c r="AF368"/>
      <c r="AG368" s="67"/>
      <c r="AH368"/>
      <c r="AI368" s="67"/>
      <c r="AJ368"/>
      <c r="AK368" s="67"/>
      <c r="AL368"/>
      <c r="AM368" s="67"/>
      <c r="AN368"/>
      <c r="AO368" s="67"/>
      <c r="AP368"/>
      <c r="AQ368" s="67"/>
      <c r="AR368"/>
      <c r="AS368" s="67"/>
      <c r="AT368"/>
      <c r="AU368" s="67"/>
      <c r="AV368"/>
      <c r="AW368" s="67"/>
      <c r="AX368"/>
      <c r="AY368" s="67"/>
      <c r="AZ368"/>
      <c r="BA368" s="67"/>
      <c r="BB368"/>
      <c r="BC368" s="67"/>
      <c r="BD368"/>
      <c r="BE368" s="67"/>
      <c r="BF368"/>
      <c r="BG368" s="67"/>
      <c r="BH368"/>
      <c r="BI368" s="67"/>
      <c r="BJ368"/>
      <c r="BK368" s="67"/>
      <c r="BL368"/>
      <c r="BM368" s="67"/>
      <c r="BN368"/>
      <c r="BO368" s="67"/>
      <c r="BP368"/>
      <c r="BQ368" s="67"/>
      <c r="BR368"/>
      <c r="BS368" s="67"/>
      <c r="BT368"/>
      <c r="BU368"/>
      <c r="BV368"/>
      <c r="BW368"/>
      <c r="BX368"/>
      <c r="BY368"/>
      <c r="BZ368"/>
      <c r="CA368"/>
      <c r="CB368"/>
    </row>
    <row r="369" spans="2:80">
      <c r="B369"/>
      <c r="C369" s="67"/>
      <c r="D369"/>
      <c r="E369" s="67"/>
      <c r="F369"/>
      <c r="G369" s="67"/>
      <c r="H369"/>
      <c r="I369" s="67"/>
      <c r="J369"/>
      <c r="K369" s="67"/>
      <c r="L369"/>
      <c r="M369" s="67"/>
      <c r="N369"/>
      <c r="O369" s="67"/>
      <c r="P369"/>
      <c r="Q369" s="67"/>
      <c r="R369"/>
      <c r="S369" s="67"/>
      <c r="T369"/>
      <c r="U369" s="67"/>
      <c r="V369"/>
      <c r="W369" s="67"/>
      <c r="X369"/>
      <c r="Y369" s="67"/>
      <c r="Z369"/>
      <c r="AA369" s="67"/>
      <c r="AB369"/>
      <c r="AC369" s="67"/>
      <c r="AD369"/>
      <c r="AE369" s="67"/>
      <c r="AF369"/>
      <c r="AG369" s="67"/>
      <c r="AH369"/>
      <c r="AI369" s="67"/>
      <c r="AJ369"/>
      <c r="AK369" s="67"/>
      <c r="AL369"/>
      <c r="AM369" s="67"/>
      <c r="AN369"/>
      <c r="AO369" s="67"/>
      <c r="AP369"/>
      <c r="AQ369" s="67"/>
      <c r="AR369"/>
      <c r="AS369" s="67"/>
      <c r="AT369"/>
      <c r="AU369" s="67"/>
      <c r="AV369"/>
      <c r="AW369" s="67"/>
      <c r="AX369"/>
      <c r="AY369" s="67"/>
      <c r="AZ369"/>
      <c r="BA369" s="67"/>
      <c r="BB369"/>
      <c r="BC369" s="67"/>
      <c r="BD369"/>
      <c r="BE369" s="67"/>
      <c r="BF369"/>
      <c r="BG369" s="67"/>
      <c r="BH369"/>
      <c r="BI369" s="67"/>
      <c r="BJ369"/>
      <c r="BK369" s="67"/>
      <c r="BL369"/>
      <c r="BM369" s="67"/>
      <c r="BN369"/>
      <c r="BO369" s="67"/>
      <c r="BP369"/>
      <c r="BQ369" s="67"/>
      <c r="BR369"/>
      <c r="BS369" s="67"/>
      <c r="BT369"/>
      <c r="BU369"/>
      <c r="BV369"/>
      <c r="BW369"/>
      <c r="BX369"/>
      <c r="BY369"/>
      <c r="BZ369"/>
      <c r="CA369"/>
      <c r="CB369"/>
    </row>
    <row r="370" spans="2:80">
      <c r="B370"/>
      <c r="C370" s="67"/>
      <c r="D370"/>
      <c r="E370" s="67"/>
      <c r="F370"/>
      <c r="G370" s="67"/>
      <c r="H370"/>
      <c r="I370" s="67"/>
      <c r="J370"/>
      <c r="K370" s="67"/>
      <c r="L370"/>
      <c r="M370" s="67"/>
      <c r="N370"/>
      <c r="O370" s="67"/>
      <c r="P370"/>
      <c r="Q370" s="67"/>
      <c r="R370"/>
      <c r="S370" s="67"/>
      <c r="T370"/>
      <c r="U370" s="67"/>
      <c r="V370"/>
      <c r="W370" s="67"/>
      <c r="X370"/>
      <c r="Y370" s="67"/>
      <c r="Z370"/>
      <c r="AA370" s="67"/>
      <c r="AB370"/>
      <c r="AC370" s="67"/>
      <c r="AD370"/>
      <c r="AE370" s="67"/>
      <c r="AF370"/>
      <c r="AG370" s="67"/>
      <c r="AH370"/>
      <c r="AI370" s="67"/>
      <c r="AJ370"/>
      <c r="AK370" s="67"/>
      <c r="AL370"/>
      <c r="AM370" s="67"/>
      <c r="AN370"/>
      <c r="AO370" s="67"/>
      <c r="AP370"/>
      <c r="AQ370" s="67"/>
      <c r="AR370"/>
      <c r="AS370" s="67"/>
      <c r="AT370"/>
      <c r="AU370" s="67"/>
      <c r="AV370"/>
      <c r="AW370" s="67"/>
      <c r="AX370"/>
      <c r="AY370" s="67"/>
      <c r="AZ370"/>
      <c r="BA370" s="67"/>
      <c r="BB370"/>
      <c r="BC370" s="67"/>
      <c r="BD370"/>
      <c r="BE370" s="67"/>
      <c r="BF370"/>
      <c r="BG370" s="67"/>
      <c r="BH370"/>
      <c r="BI370" s="67"/>
      <c r="BJ370"/>
      <c r="BK370" s="67"/>
      <c r="BL370"/>
      <c r="BM370" s="67"/>
      <c r="BN370"/>
      <c r="BO370" s="67"/>
      <c r="BP370"/>
      <c r="BQ370" s="67"/>
      <c r="BR370"/>
      <c r="BS370" s="67"/>
      <c r="BT370"/>
      <c r="BU370"/>
      <c r="BV370"/>
      <c r="BW370"/>
      <c r="BX370"/>
      <c r="BY370"/>
      <c r="BZ370"/>
      <c r="CA370"/>
      <c r="CB370"/>
    </row>
    <row r="371" spans="2:80">
      <c r="B371"/>
      <c r="C371" s="67"/>
      <c r="D371"/>
      <c r="E371" s="67"/>
      <c r="F371"/>
      <c r="G371" s="67"/>
      <c r="H371"/>
      <c r="I371" s="67"/>
      <c r="J371"/>
      <c r="K371" s="67"/>
      <c r="L371"/>
      <c r="M371" s="67"/>
      <c r="N371"/>
      <c r="O371" s="67"/>
      <c r="P371"/>
      <c r="Q371" s="67"/>
      <c r="R371"/>
      <c r="S371" s="67"/>
      <c r="T371"/>
      <c r="U371" s="67"/>
      <c r="V371"/>
      <c r="W371" s="67"/>
      <c r="X371"/>
      <c r="Y371" s="67"/>
      <c r="Z371"/>
      <c r="AA371" s="67"/>
      <c r="AB371"/>
      <c r="AC371" s="67"/>
      <c r="AD371"/>
      <c r="AE371" s="67"/>
      <c r="AF371"/>
      <c r="AG371" s="67"/>
      <c r="AH371"/>
      <c r="AI371" s="67"/>
      <c r="AJ371"/>
      <c r="AK371" s="67"/>
      <c r="AL371"/>
      <c r="AM371" s="67"/>
      <c r="AN371"/>
      <c r="AO371" s="67"/>
      <c r="AP371"/>
      <c r="AQ371" s="67"/>
      <c r="AR371"/>
      <c r="AS371" s="67"/>
      <c r="AT371"/>
      <c r="AU371" s="67"/>
      <c r="AV371"/>
      <c r="AW371" s="67"/>
      <c r="AX371"/>
      <c r="AY371" s="67"/>
      <c r="AZ371"/>
      <c r="BA371" s="67"/>
      <c r="BB371"/>
      <c r="BC371" s="67"/>
      <c r="BD371"/>
      <c r="BE371" s="67"/>
      <c r="BF371"/>
      <c r="BG371" s="67"/>
      <c r="BH371"/>
      <c r="BI371" s="67"/>
      <c r="BJ371"/>
      <c r="BK371" s="67"/>
      <c r="BL371"/>
      <c r="BM371" s="67"/>
      <c r="BN371"/>
      <c r="BO371" s="67"/>
      <c r="BP371"/>
      <c r="BQ371" s="67"/>
      <c r="BR371"/>
      <c r="BS371" s="67"/>
      <c r="BT371"/>
      <c r="BU371"/>
      <c r="BV371"/>
      <c r="BW371"/>
      <c r="BX371"/>
      <c r="BY371"/>
      <c r="BZ371"/>
      <c r="CA371"/>
      <c r="CB371"/>
    </row>
    <row r="372" spans="2:80">
      <c r="B372"/>
      <c r="C372" s="67"/>
      <c r="D372"/>
      <c r="E372" s="67"/>
      <c r="F372"/>
      <c r="G372" s="67"/>
      <c r="H372"/>
      <c r="I372" s="67"/>
      <c r="J372"/>
      <c r="K372" s="67"/>
      <c r="L372"/>
      <c r="M372" s="67"/>
      <c r="N372"/>
      <c r="O372" s="67"/>
      <c r="P372"/>
      <c r="Q372" s="67"/>
      <c r="R372"/>
      <c r="S372" s="67"/>
      <c r="T372"/>
      <c r="U372" s="67"/>
      <c r="V372"/>
      <c r="W372" s="67"/>
      <c r="X372"/>
      <c r="Y372" s="67"/>
      <c r="Z372"/>
      <c r="AA372" s="67"/>
      <c r="AB372"/>
      <c r="AC372" s="67"/>
      <c r="AD372"/>
      <c r="AE372" s="67"/>
      <c r="AF372"/>
      <c r="AG372" s="67"/>
      <c r="AH372"/>
      <c r="AI372" s="67"/>
      <c r="AJ372"/>
      <c r="AK372" s="67"/>
      <c r="AL372"/>
      <c r="AM372" s="67"/>
      <c r="AN372"/>
      <c r="AO372" s="67"/>
      <c r="AP372"/>
      <c r="AQ372" s="67"/>
      <c r="AR372"/>
      <c r="AS372" s="67"/>
      <c r="AT372"/>
      <c r="AU372" s="67"/>
      <c r="AV372"/>
      <c r="AW372" s="67"/>
      <c r="AX372"/>
      <c r="AY372" s="67"/>
      <c r="AZ372"/>
      <c r="BA372" s="67"/>
      <c r="BB372"/>
      <c r="BC372" s="67"/>
      <c r="BD372"/>
      <c r="BE372" s="67"/>
      <c r="BF372"/>
      <c r="BG372" s="67"/>
      <c r="BH372"/>
      <c r="BI372" s="67"/>
      <c r="BJ372"/>
      <c r="BK372" s="67"/>
      <c r="BL372"/>
      <c r="BM372" s="67"/>
      <c r="BN372"/>
      <c r="BO372" s="67"/>
      <c r="BP372"/>
      <c r="BQ372" s="67"/>
      <c r="BR372"/>
      <c r="BS372" s="67"/>
      <c r="BT372"/>
      <c r="BU372"/>
      <c r="BV372"/>
      <c r="BW372"/>
      <c r="BX372"/>
      <c r="BY372"/>
      <c r="BZ372"/>
      <c r="CA372"/>
      <c r="CB372"/>
    </row>
    <row r="373" spans="2:80">
      <c r="B373"/>
      <c r="C373" s="67"/>
      <c r="D373"/>
      <c r="E373" s="67"/>
      <c r="F373"/>
      <c r="G373" s="67"/>
      <c r="H373"/>
      <c r="I373" s="67"/>
      <c r="J373"/>
      <c r="K373" s="67"/>
      <c r="L373"/>
      <c r="M373" s="67"/>
      <c r="N373"/>
      <c r="O373" s="67"/>
      <c r="P373"/>
      <c r="Q373" s="67"/>
      <c r="R373"/>
      <c r="S373" s="67"/>
      <c r="T373"/>
      <c r="U373" s="67"/>
      <c r="V373"/>
      <c r="W373" s="67"/>
      <c r="X373"/>
      <c r="Y373" s="67"/>
      <c r="Z373"/>
      <c r="AA373" s="67"/>
      <c r="AB373"/>
      <c r="AC373" s="67"/>
      <c r="AD373"/>
      <c r="AE373" s="67"/>
      <c r="AF373"/>
      <c r="AG373" s="67"/>
      <c r="AH373"/>
      <c r="AI373" s="67"/>
      <c r="AJ373"/>
      <c r="AK373" s="67"/>
      <c r="AL373"/>
      <c r="AM373" s="67"/>
      <c r="AN373"/>
      <c r="AO373" s="67"/>
      <c r="AP373"/>
      <c r="AQ373" s="67"/>
      <c r="AR373"/>
      <c r="AS373" s="67"/>
      <c r="AT373"/>
      <c r="AU373" s="67"/>
      <c r="AV373"/>
      <c r="AW373" s="67"/>
      <c r="AX373"/>
      <c r="AY373" s="67"/>
      <c r="AZ373"/>
      <c r="BA373" s="67"/>
      <c r="BB373"/>
      <c r="BC373" s="67"/>
      <c r="BD373"/>
      <c r="BE373" s="67"/>
      <c r="BF373"/>
      <c r="BG373" s="67"/>
      <c r="BH373"/>
      <c r="BI373" s="67"/>
      <c r="BJ373"/>
      <c r="BK373" s="67"/>
      <c r="BL373"/>
      <c r="BM373" s="67"/>
      <c r="BN373"/>
      <c r="BO373" s="67"/>
      <c r="BP373"/>
      <c r="BQ373" s="67"/>
      <c r="BR373"/>
      <c r="BS373" s="67"/>
      <c r="BT373"/>
      <c r="BU373"/>
      <c r="BV373"/>
      <c r="BW373"/>
      <c r="BX373"/>
      <c r="BY373"/>
      <c r="BZ373"/>
      <c r="CA373"/>
      <c r="CB373"/>
    </row>
    <row r="374" spans="2:80">
      <c r="B374"/>
      <c r="C374" s="67"/>
      <c r="D374"/>
      <c r="E374" s="67"/>
      <c r="F374"/>
      <c r="G374" s="67"/>
      <c r="H374"/>
      <c r="I374" s="67"/>
      <c r="J374"/>
      <c r="K374" s="67"/>
      <c r="L374"/>
      <c r="M374" s="67"/>
      <c r="N374"/>
      <c r="O374" s="67"/>
      <c r="P374"/>
      <c r="Q374" s="67"/>
      <c r="R374"/>
      <c r="S374" s="67"/>
      <c r="T374"/>
      <c r="U374" s="67"/>
      <c r="V374"/>
      <c r="W374" s="67"/>
      <c r="X374"/>
      <c r="Y374" s="67"/>
      <c r="Z374"/>
      <c r="AA374" s="67"/>
      <c r="AB374"/>
      <c r="AC374" s="67"/>
      <c r="AD374"/>
      <c r="AE374" s="67"/>
      <c r="AF374"/>
      <c r="AG374" s="67"/>
      <c r="AH374"/>
      <c r="AI374" s="67"/>
      <c r="AJ374"/>
      <c r="AK374" s="67"/>
      <c r="AL374"/>
      <c r="AM374" s="67"/>
      <c r="AN374"/>
      <c r="AO374" s="67"/>
      <c r="AP374"/>
      <c r="AQ374" s="67"/>
      <c r="AR374"/>
      <c r="AS374" s="67"/>
      <c r="AT374"/>
      <c r="AU374" s="67"/>
      <c r="AV374"/>
      <c r="AW374" s="67"/>
      <c r="AX374"/>
      <c r="AY374" s="67"/>
      <c r="AZ374"/>
      <c r="BA374" s="67"/>
      <c r="BB374"/>
      <c r="BC374" s="67"/>
      <c r="BD374"/>
      <c r="BE374" s="67"/>
      <c r="BF374"/>
      <c r="BG374" s="67"/>
      <c r="BH374"/>
      <c r="BI374" s="67"/>
      <c r="BJ374"/>
      <c r="BK374" s="67"/>
      <c r="BL374"/>
      <c r="BM374" s="67"/>
      <c r="BN374"/>
      <c r="BO374" s="67"/>
      <c r="BP374"/>
      <c r="BQ374" s="67"/>
      <c r="BR374"/>
      <c r="BS374" s="67"/>
      <c r="BT374"/>
      <c r="BU374"/>
      <c r="BV374"/>
      <c r="BW374"/>
      <c r="BX374"/>
      <c r="BY374"/>
      <c r="BZ374"/>
      <c r="CA374"/>
      <c r="CB374"/>
    </row>
    <row r="375" spans="2:80">
      <c r="B375"/>
      <c r="C375" s="67"/>
      <c r="D375"/>
      <c r="E375" s="67"/>
      <c r="F375"/>
      <c r="G375" s="67"/>
      <c r="H375"/>
      <c r="I375" s="67"/>
      <c r="J375"/>
      <c r="K375" s="67"/>
      <c r="L375"/>
      <c r="M375" s="67"/>
      <c r="N375"/>
      <c r="O375" s="67"/>
      <c r="P375"/>
      <c r="Q375" s="67"/>
      <c r="R375"/>
      <c r="S375" s="67"/>
      <c r="T375"/>
      <c r="U375" s="67"/>
      <c r="V375"/>
      <c r="W375" s="67"/>
      <c r="X375"/>
      <c r="Y375" s="67"/>
      <c r="Z375"/>
      <c r="AA375" s="67"/>
      <c r="AB375"/>
      <c r="AC375" s="67"/>
      <c r="AD375"/>
      <c r="AE375" s="67"/>
      <c r="AF375"/>
      <c r="AG375" s="67"/>
      <c r="AH375"/>
      <c r="AI375" s="67"/>
      <c r="AJ375"/>
      <c r="AK375" s="67"/>
      <c r="AL375"/>
      <c r="AM375" s="67"/>
      <c r="AN375"/>
      <c r="AO375" s="67"/>
      <c r="AP375"/>
      <c r="AQ375" s="67"/>
      <c r="AR375"/>
      <c r="AS375" s="67"/>
      <c r="AT375"/>
      <c r="AU375" s="67"/>
      <c r="AV375"/>
      <c r="AW375" s="67"/>
      <c r="AX375"/>
      <c r="AY375" s="67"/>
      <c r="AZ375"/>
      <c r="BA375" s="67"/>
      <c r="BB375"/>
      <c r="BC375" s="67"/>
      <c r="BD375"/>
      <c r="BE375" s="67"/>
      <c r="BF375"/>
      <c r="BG375" s="67"/>
      <c r="BH375"/>
      <c r="BI375" s="67"/>
      <c r="BJ375"/>
      <c r="BK375" s="67"/>
      <c r="BL375"/>
      <c r="BM375" s="67"/>
      <c r="BN375"/>
      <c r="BO375" s="67"/>
      <c r="BP375"/>
      <c r="BQ375" s="67"/>
      <c r="BR375"/>
      <c r="BS375" s="67"/>
      <c r="BT375"/>
      <c r="BU375"/>
      <c r="BV375"/>
      <c r="BW375"/>
      <c r="BX375"/>
      <c r="BY375"/>
      <c r="BZ375"/>
      <c r="CA375"/>
      <c r="CB375"/>
    </row>
    <row r="376" spans="2:80">
      <c r="B376"/>
      <c r="C376" s="67"/>
      <c r="D376"/>
      <c r="E376" s="67"/>
      <c r="F376"/>
      <c r="G376" s="67"/>
      <c r="H376"/>
      <c r="I376" s="67"/>
      <c r="J376"/>
      <c r="K376" s="67"/>
      <c r="L376"/>
      <c r="M376" s="67"/>
      <c r="N376"/>
      <c r="O376" s="67"/>
      <c r="P376"/>
      <c r="Q376" s="67"/>
      <c r="R376"/>
      <c r="S376" s="67"/>
      <c r="T376"/>
      <c r="U376" s="67"/>
      <c r="V376"/>
      <c r="W376" s="67"/>
      <c r="X376"/>
      <c r="Y376" s="67"/>
      <c r="Z376"/>
      <c r="AA376" s="67"/>
      <c r="AB376"/>
      <c r="AC376" s="67"/>
      <c r="AD376"/>
      <c r="AE376" s="67"/>
      <c r="AF376"/>
      <c r="AG376" s="67"/>
      <c r="AH376"/>
      <c r="AI376" s="67"/>
      <c r="AJ376"/>
      <c r="AK376" s="67"/>
      <c r="AL376"/>
      <c r="AM376" s="67"/>
      <c r="AN376"/>
      <c r="AO376" s="67"/>
      <c r="AP376"/>
      <c r="AQ376" s="67"/>
      <c r="AR376"/>
      <c r="AS376" s="67"/>
      <c r="AT376"/>
      <c r="AU376" s="67"/>
      <c r="AV376"/>
      <c r="AW376" s="67"/>
      <c r="AX376"/>
      <c r="AY376" s="67"/>
      <c r="AZ376"/>
      <c r="BA376" s="67"/>
      <c r="BB376"/>
      <c r="BC376" s="67"/>
      <c r="BD376"/>
      <c r="BE376" s="67"/>
      <c r="BF376"/>
      <c r="BG376" s="67"/>
      <c r="BH376"/>
      <c r="BI376" s="67"/>
      <c r="BJ376"/>
      <c r="BK376" s="67"/>
      <c r="BL376"/>
      <c r="BM376" s="67"/>
      <c r="BN376"/>
      <c r="BO376" s="67"/>
      <c r="BP376"/>
      <c r="BQ376" s="67"/>
      <c r="BR376"/>
      <c r="BS376" s="67"/>
      <c r="BT376"/>
      <c r="BU376"/>
      <c r="BV376"/>
      <c r="BW376"/>
      <c r="BX376"/>
      <c r="BY376"/>
      <c r="BZ376"/>
      <c r="CA376"/>
      <c r="CB376"/>
    </row>
    <row r="377" spans="2:80">
      <c r="B377"/>
      <c r="C377" s="67"/>
      <c r="D377"/>
      <c r="E377" s="67"/>
      <c r="F377"/>
      <c r="G377" s="67"/>
      <c r="H377"/>
      <c r="I377" s="67"/>
      <c r="J377"/>
      <c r="K377" s="67"/>
      <c r="L377"/>
      <c r="M377" s="67"/>
      <c r="N377"/>
      <c r="O377" s="67"/>
      <c r="P377"/>
      <c r="Q377" s="67"/>
      <c r="R377"/>
      <c r="S377" s="67"/>
      <c r="T377"/>
      <c r="U377" s="67"/>
      <c r="V377"/>
      <c r="W377" s="67"/>
      <c r="X377"/>
      <c r="Y377" s="67"/>
      <c r="Z377"/>
      <c r="AA377" s="67"/>
      <c r="AB377"/>
      <c r="AC377" s="67"/>
      <c r="AD377"/>
      <c r="AE377" s="67"/>
      <c r="AF377"/>
      <c r="AG377" s="67"/>
      <c r="AH377"/>
      <c r="AI377" s="67"/>
      <c r="AJ377"/>
      <c r="AK377" s="67"/>
      <c r="AL377"/>
      <c r="AM377" s="67"/>
      <c r="AN377"/>
      <c r="AO377" s="67"/>
      <c r="AP377"/>
      <c r="AQ377" s="67"/>
      <c r="AR377"/>
      <c r="AS377" s="67"/>
      <c r="AT377"/>
      <c r="AU377" s="67"/>
      <c r="AV377"/>
      <c r="AW377" s="67"/>
      <c r="AX377"/>
      <c r="AY377" s="67"/>
      <c r="AZ377"/>
      <c r="BA377" s="67"/>
      <c r="BB377"/>
      <c r="BC377" s="67"/>
      <c r="BD377"/>
      <c r="BE377" s="67"/>
      <c r="BF377"/>
      <c r="BG377" s="67"/>
      <c r="BH377"/>
      <c r="BI377" s="67"/>
      <c r="BJ377"/>
      <c r="BK377" s="67"/>
      <c r="BL377"/>
      <c r="BM377" s="67"/>
      <c r="BN377"/>
      <c r="BO377" s="67"/>
      <c r="BP377"/>
      <c r="BQ377" s="67"/>
      <c r="BR377"/>
      <c r="BS377" s="67"/>
      <c r="BT377"/>
      <c r="BU377"/>
      <c r="BV377"/>
      <c r="BW377"/>
      <c r="BX377"/>
      <c r="BY377"/>
      <c r="BZ377"/>
      <c r="CA377"/>
      <c r="CB377"/>
    </row>
    <row r="378" spans="2:80">
      <c r="B378"/>
      <c r="C378" s="67"/>
      <c r="D378"/>
      <c r="E378" s="67"/>
      <c r="F378"/>
      <c r="G378" s="67"/>
      <c r="H378"/>
      <c r="I378" s="67"/>
      <c r="J378"/>
      <c r="K378" s="67"/>
      <c r="L378"/>
      <c r="M378" s="67"/>
      <c r="N378"/>
      <c r="O378" s="67"/>
      <c r="P378"/>
      <c r="Q378" s="67"/>
      <c r="R378"/>
      <c r="S378" s="67"/>
      <c r="T378"/>
      <c r="U378" s="67"/>
      <c r="V378"/>
      <c r="W378" s="67"/>
      <c r="X378"/>
      <c r="Y378" s="67"/>
      <c r="Z378"/>
      <c r="AA378" s="67"/>
      <c r="AB378"/>
      <c r="AC378" s="67"/>
      <c r="AD378"/>
      <c r="AE378" s="67"/>
      <c r="AF378"/>
      <c r="AG378" s="67"/>
      <c r="AH378"/>
      <c r="AI378" s="67"/>
      <c r="AJ378"/>
      <c r="AK378" s="67"/>
      <c r="AL378"/>
      <c r="AM378" s="67"/>
      <c r="AN378"/>
      <c r="AO378" s="67"/>
      <c r="AP378"/>
      <c r="AQ378" s="67"/>
      <c r="AR378"/>
      <c r="AS378" s="67"/>
      <c r="AT378"/>
      <c r="AU378" s="67"/>
      <c r="AV378"/>
      <c r="AW378" s="67"/>
      <c r="AX378"/>
      <c r="AY378" s="67"/>
      <c r="AZ378"/>
      <c r="BA378" s="67"/>
      <c r="BB378"/>
      <c r="BC378" s="67"/>
      <c r="BD378"/>
      <c r="BE378" s="67"/>
      <c r="BF378"/>
      <c r="BG378" s="67"/>
      <c r="BH378"/>
      <c r="BI378" s="67"/>
      <c r="BJ378"/>
      <c r="BK378" s="67"/>
      <c r="BL378"/>
      <c r="BM378" s="67"/>
      <c r="BN378"/>
      <c r="BO378" s="67"/>
      <c r="BP378"/>
      <c r="BQ378" s="67"/>
      <c r="BR378"/>
      <c r="BS378" s="67"/>
      <c r="BT378"/>
      <c r="BU378"/>
      <c r="BV378"/>
      <c r="BW378"/>
      <c r="BX378"/>
      <c r="BY378"/>
      <c r="BZ378"/>
      <c r="CA378"/>
      <c r="CB378"/>
    </row>
    <row r="379" spans="2:80">
      <c r="B379"/>
      <c r="C379" s="67"/>
      <c r="D379"/>
      <c r="E379" s="67"/>
      <c r="F379"/>
      <c r="G379" s="67"/>
      <c r="H379"/>
      <c r="I379" s="67"/>
      <c r="J379"/>
      <c r="K379" s="67"/>
      <c r="L379"/>
      <c r="M379" s="67"/>
      <c r="N379"/>
      <c r="O379" s="67"/>
      <c r="P379"/>
      <c r="Q379" s="67"/>
      <c r="R379"/>
      <c r="S379" s="67"/>
      <c r="T379"/>
      <c r="U379" s="67"/>
      <c r="V379"/>
      <c r="W379" s="67"/>
      <c r="X379"/>
      <c r="Y379" s="67"/>
      <c r="Z379"/>
      <c r="AA379" s="67"/>
      <c r="AB379"/>
      <c r="AC379" s="67"/>
      <c r="AD379"/>
      <c r="AE379" s="67"/>
      <c r="AF379"/>
      <c r="AG379" s="67"/>
      <c r="AH379"/>
      <c r="AI379" s="67"/>
      <c r="AJ379"/>
      <c r="AK379" s="67"/>
      <c r="AL379"/>
      <c r="AM379" s="67"/>
      <c r="AN379"/>
      <c r="AO379" s="67"/>
      <c r="AP379"/>
      <c r="AQ379" s="67"/>
      <c r="AR379"/>
      <c r="AS379" s="67"/>
      <c r="AT379"/>
      <c r="AU379" s="67"/>
      <c r="AV379"/>
      <c r="AW379" s="67"/>
      <c r="AX379"/>
      <c r="AY379" s="67"/>
      <c r="AZ379"/>
      <c r="BA379" s="67"/>
      <c r="BB379"/>
      <c r="BC379" s="67"/>
      <c r="BD379"/>
      <c r="BE379" s="67"/>
      <c r="BF379"/>
      <c r="BG379" s="67"/>
      <c r="BH379"/>
      <c r="BI379" s="67"/>
      <c r="BJ379"/>
      <c r="BK379" s="67"/>
      <c r="BL379"/>
      <c r="BM379" s="67"/>
      <c r="BN379"/>
      <c r="BO379" s="67"/>
      <c r="BP379"/>
      <c r="BQ379" s="67"/>
      <c r="BR379"/>
      <c r="BS379" s="67"/>
      <c r="BT379"/>
      <c r="BU379"/>
      <c r="BV379"/>
      <c r="BW379"/>
      <c r="BX379"/>
      <c r="BY379"/>
      <c r="BZ379"/>
      <c r="CA379"/>
      <c r="CB379"/>
    </row>
    <row r="380" spans="2:80">
      <c r="B380"/>
      <c r="C380" s="67"/>
      <c r="D380"/>
      <c r="E380" s="67"/>
      <c r="F380"/>
      <c r="G380" s="67"/>
      <c r="H380"/>
      <c r="I380" s="67"/>
      <c r="J380"/>
      <c r="K380" s="67"/>
      <c r="L380"/>
      <c r="M380" s="67"/>
      <c r="N380"/>
      <c r="O380" s="67"/>
      <c r="P380"/>
      <c r="Q380" s="67"/>
      <c r="R380"/>
      <c r="S380" s="67"/>
      <c r="T380"/>
      <c r="U380" s="67"/>
      <c r="V380"/>
      <c r="W380" s="67"/>
      <c r="X380"/>
      <c r="Y380" s="67"/>
      <c r="Z380"/>
      <c r="AA380" s="67"/>
      <c r="AB380"/>
      <c r="AC380" s="67"/>
      <c r="AD380"/>
      <c r="AE380" s="67"/>
      <c r="AF380"/>
      <c r="AG380" s="67"/>
      <c r="AH380"/>
      <c r="AI380" s="67"/>
      <c r="AJ380"/>
      <c r="AK380" s="67"/>
      <c r="AL380"/>
      <c r="AM380" s="67"/>
      <c r="AN380"/>
      <c r="AO380" s="67"/>
      <c r="AP380"/>
      <c r="AQ380" s="67"/>
      <c r="AR380"/>
      <c r="AS380" s="67"/>
      <c r="AT380"/>
      <c r="AU380" s="67"/>
      <c r="AV380"/>
      <c r="AW380" s="67"/>
      <c r="AX380"/>
      <c r="AY380" s="67"/>
      <c r="AZ380"/>
      <c r="BA380" s="67"/>
      <c r="BB380"/>
      <c r="BC380" s="67"/>
      <c r="BD380"/>
      <c r="BE380" s="67"/>
      <c r="BF380"/>
      <c r="BG380" s="67"/>
      <c r="BH380"/>
      <c r="BI380" s="67"/>
      <c r="BJ380"/>
      <c r="BK380" s="67"/>
      <c r="BL380"/>
      <c r="BM380" s="67"/>
      <c r="BN380"/>
      <c r="BO380" s="67"/>
      <c r="BP380"/>
      <c r="BQ380" s="67"/>
      <c r="BR380"/>
      <c r="BS380" s="67"/>
      <c r="BT380"/>
      <c r="BU380"/>
      <c r="BV380"/>
      <c r="BW380"/>
      <c r="BX380"/>
      <c r="BY380"/>
      <c r="BZ380"/>
      <c r="CA380"/>
      <c r="CB380"/>
    </row>
    <row r="381" spans="2:80">
      <c r="B381"/>
      <c r="C381" s="67"/>
      <c r="D381"/>
      <c r="E381" s="67"/>
      <c r="F381"/>
      <c r="G381" s="67"/>
      <c r="H381"/>
      <c r="I381" s="67"/>
      <c r="J381"/>
      <c r="K381" s="67"/>
      <c r="L381"/>
      <c r="M381" s="67"/>
      <c r="N381"/>
      <c r="O381" s="67"/>
      <c r="P381"/>
      <c r="Q381" s="67"/>
      <c r="R381"/>
      <c r="S381" s="67"/>
      <c r="T381"/>
      <c r="U381" s="67"/>
      <c r="V381"/>
      <c r="W381" s="67"/>
      <c r="X381"/>
      <c r="Y381" s="67"/>
      <c r="Z381"/>
      <c r="AA381" s="67"/>
      <c r="AB381"/>
      <c r="AC381" s="67"/>
      <c r="AD381"/>
      <c r="AE381" s="67"/>
      <c r="AF381"/>
      <c r="AG381" s="67"/>
      <c r="AH381"/>
      <c r="AI381" s="67"/>
      <c r="AJ381"/>
      <c r="AK381" s="67"/>
      <c r="AL381"/>
      <c r="AM381" s="67"/>
      <c r="AN381"/>
      <c r="AO381" s="67"/>
      <c r="AP381"/>
      <c r="AQ381" s="67"/>
      <c r="AR381"/>
      <c r="AS381" s="67"/>
      <c r="AT381"/>
      <c r="AU381" s="67"/>
      <c r="AV381"/>
      <c r="AW381" s="67"/>
      <c r="AX381"/>
      <c r="AY381" s="67"/>
      <c r="AZ381"/>
      <c r="BA381" s="67"/>
      <c r="BB381"/>
      <c r="BC381" s="67"/>
      <c r="BD381"/>
      <c r="BE381" s="67"/>
      <c r="BF381"/>
      <c r="BG381" s="67"/>
      <c r="BH381"/>
      <c r="BI381" s="67"/>
      <c r="BJ381"/>
      <c r="BK381" s="67"/>
      <c r="BL381"/>
      <c r="BM381" s="67"/>
      <c r="BN381"/>
      <c r="BO381" s="67"/>
      <c r="BP381"/>
      <c r="BQ381" s="67"/>
      <c r="BR381"/>
      <c r="BS381" s="67"/>
      <c r="BT381"/>
      <c r="BU381"/>
      <c r="BV381"/>
      <c r="BW381"/>
      <c r="BX381"/>
      <c r="BY381"/>
      <c r="BZ381"/>
      <c r="CA381"/>
      <c r="CB381"/>
    </row>
    <row r="382" spans="2:80">
      <c r="B382"/>
      <c r="C382" s="67"/>
      <c r="D382"/>
      <c r="E382" s="67"/>
      <c r="F382"/>
      <c r="G382" s="67"/>
      <c r="H382"/>
      <c r="I382" s="67"/>
      <c r="J382"/>
      <c r="K382" s="67"/>
      <c r="L382"/>
      <c r="M382" s="67"/>
      <c r="N382"/>
      <c r="O382" s="67"/>
      <c r="P382"/>
      <c r="Q382" s="67"/>
      <c r="R382"/>
      <c r="S382" s="67"/>
      <c r="T382"/>
      <c r="U382" s="67"/>
      <c r="V382"/>
      <c r="W382" s="67"/>
      <c r="X382"/>
      <c r="Y382" s="67"/>
      <c r="Z382"/>
      <c r="AA382" s="67"/>
      <c r="AB382"/>
      <c r="AC382" s="67"/>
      <c r="AD382"/>
      <c r="AE382" s="67"/>
      <c r="AF382"/>
      <c r="AG382" s="67"/>
      <c r="AH382"/>
      <c r="AI382" s="67"/>
      <c r="AJ382"/>
      <c r="AK382" s="67"/>
      <c r="AL382"/>
      <c r="AM382" s="67"/>
      <c r="AN382"/>
      <c r="AO382" s="67"/>
      <c r="AP382"/>
      <c r="AQ382" s="67"/>
      <c r="AR382"/>
      <c r="AS382" s="67"/>
      <c r="AT382"/>
      <c r="AU382" s="67"/>
      <c r="AV382"/>
      <c r="AW382" s="67"/>
      <c r="AX382"/>
      <c r="AY382" s="67"/>
      <c r="AZ382"/>
      <c r="BA382" s="67"/>
      <c r="BB382"/>
      <c r="BC382" s="67"/>
      <c r="BD382"/>
      <c r="BE382" s="67"/>
      <c r="BF382"/>
      <c r="BG382" s="67"/>
      <c r="BH382"/>
      <c r="BI382" s="67"/>
      <c r="BJ382"/>
      <c r="BK382" s="67"/>
      <c r="BL382"/>
      <c r="BM382" s="67"/>
      <c r="BN382"/>
      <c r="BO382" s="67"/>
      <c r="BP382"/>
      <c r="BQ382" s="67"/>
      <c r="BR382"/>
      <c r="BS382" s="67"/>
      <c r="BT382"/>
      <c r="BU382"/>
      <c r="BV382"/>
      <c r="BW382"/>
      <c r="BX382"/>
      <c r="BY382"/>
      <c r="BZ382"/>
      <c r="CA382"/>
      <c r="CB382"/>
    </row>
    <row r="383" spans="2:80">
      <c r="B383"/>
      <c r="C383" s="67"/>
      <c r="D383"/>
      <c r="E383" s="67"/>
      <c r="F383"/>
      <c r="G383" s="67"/>
      <c r="H383"/>
      <c r="I383" s="67"/>
      <c r="J383"/>
      <c r="K383" s="67"/>
      <c r="L383"/>
      <c r="M383" s="67"/>
      <c r="N383"/>
      <c r="O383" s="67"/>
      <c r="P383"/>
      <c r="Q383" s="67"/>
      <c r="R383"/>
      <c r="S383" s="67"/>
      <c r="T383"/>
      <c r="U383" s="67"/>
      <c r="V383"/>
      <c r="W383" s="67"/>
      <c r="X383"/>
      <c r="Y383" s="67"/>
      <c r="Z383"/>
      <c r="AA383" s="67"/>
      <c r="AB383"/>
      <c r="AC383" s="67"/>
      <c r="AD383"/>
      <c r="AE383" s="67"/>
      <c r="AF383"/>
      <c r="AG383" s="67"/>
      <c r="AH383"/>
      <c r="AI383" s="67"/>
      <c r="AJ383"/>
      <c r="AK383" s="67"/>
      <c r="AL383"/>
      <c r="AM383" s="67"/>
      <c r="AN383"/>
      <c r="AO383" s="67"/>
      <c r="AP383"/>
      <c r="AQ383" s="67"/>
      <c r="AR383"/>
      <c r="AS383" s="67"/>
      <c r="AT383"/>
      <c r="AU383" s="67"/>
      <c r="AV383"/>
      <c r="AW383" s="67"/>
      <c r="AX383"/>
      <c r="AY383" s="67"/>
      <c r="AZ383"/>
      <c r="BA383" s="67"/>
      <c r="BB383"/>
      <c r="BC383" s="67"/>
      <c r="BD383"/>
      <c r="BE383" s="67"/>
      <c r="BF383"/>
      <c r="BG383" s="67"/>
      <c r="BH383"/>
      <c r="BI383" s="67"/>
      <c r="BJ383"/>
      <c r="BK383" s="67"/>
      <c r="BL383"/>
      <c r="BM383" s="67"/>
      <c r="BN383"/>
      <c r="BO383" s="67"/>
      <c r="BP383"/>
      <c r="BQ383" s="67"/>
      <c r="BR383"/>
      <c r="BS383" s="67"/>
      <c r="BT383"/>
      <c r="BU383"/>
      <c r="BV383"/>
      <c r="BW383"/>
      <c r="BX383"/>
      <c r="BY383"/>
      <c r="BZ383"/>
      <c r="CA383"/>
      <c r="CB383"/>
    </row>
    <row r="384" spans="2:80">
      <c r="B384"/>
      <c r="C384" s="67"/>
      <c r="D384"/>
      <c r="E384" s="67"/>
      <c r="F384"/>
      <c r="G384" s="67"/>
      <c r="H384"/>
      <c r="I384" s="67"/>
      <c r="J384"/>
      <c r="K384" s="67"/>
      <c r="L384"/>
      <c r="M384" s="67"/>
      <c r="N384"/>
      <c r="O384" s="67"/>
      <c r="P384"/>
      <c r="Q384" s="67"/>
      <c r="R384"/>
      <c r="S384" s="67"/>
      <c r="T384"/>
      <c r="U384" s="67"/>
      <c r="V384"/>
      <c r="W384" s="67"/>
      <c r="X384"/>
      <c r="Y384" s="67"/>
      <c r="Z384"/>
      <c r="AA384" s="67"/>
      <c r="AB384"/>
      <c r="AC384" s="67"/>
      <c r="AD384"/>
      <c r="AE384" s="67"/>
      <c r="AF384"/>
      <c r="AG384" s="67"/>
      <c r="AH384"/>
      <c r="AI384" s="67"/>
      <c r="AJ384"/>
      <c r="AK384" s="67"/>
      <c r="AL384"/>
      <c r="AM384" s="67"/>
      <c r="AN384"/>
      <c r="AO384" s="67"/>
      <c r="AP384"/>
      <c r="AQ384" s="67"/>
      <c r="AR384"/>
      <c r="AS384" s="67"/>
      <c r="AT384"/>
      <c r="AU384" s="67"/>
      <c r="AV384"/>
      <c r="AW384" s="67"/>
      <c r="AX384"/>
      <c r="AY384" s="67"/>
      <c r="AZ384"/>
      <c r="BA384" s="67"/>
      <c r="BB384"/>
      <c r="BC384" s="67"/>
      <c r="BD384"/>
      <c r="BE384" s="67"/>
      <c r="BF384"/>
      <c r="BG384" s="67"/>
      <c r="BH384"/>
      <c r="BI384" s="67"/>
      <c r="BJ384"/>
      <c r="BK384" s="67"/>
      <c r="BL384"/>
      <c r="BM384" s="67"/>
      <c r="BN384"/>
      <c r="BO384" s="67"/>
      <c r="BP384"/>
      <c r="BQ384" s="67"/>
      <c r="BR384"/>
      <c r="BS384" s="67"/>
      <c r="BT384"/>
      <c r="BU384"/>
      <c r="BV384"/>
      <c r="BW384"/>
      <c r="BX384"/>
      <c r="BY384"/>
      <c r="BZ384"/>
      <c r="CA384"/>
      <c r="CB384"/>
    </row>
    <row r="385" spans="2:80">
      <c r="B385"/>
      <c r="C385" s="67"/>
      <c r="D385"/>
      <c r="E385" s="67"/>
      <c r="F385"/>
      <c r="G385" s="67"/>
      <c r="H385"/>
      <c r="I385" s="67"/>
      <c r="J385"/>
      <c r="K385" s="67"/>
      <c r="L385"/>
      <c r="M385" s="67"/>
      <c r="N385"/>
      <c r="O385" s="67"/>
      <c r="P385"/>
      <c r="Q385" s="67"/>
      <c r="R385"/>
      <c r="S385" s="67"/>
      <c r="T385"/>
      <c r="U385" s="67"/>
      <c r="V385"/>
      <c r="W385" s="67"/>
      <c r="X385"/>
      <c r="Y385" s="67"/>
      <c r="Z385"/>
      <c r="AA385" s="67"/>
      <c r="AB385"/>
      <c r="AC385" s="67"/>
      <c r="AD385"/>
      <c r="AE385" s="67"/>
      <c r="AF385"/>
      <c r="AG385" s="67"/>
      <c r="AH385"/>
      <c r="AI385" s="67"/>
      <c r="AJ385"/>
      <c r="AK385" s="67"/>
      <c r="AL385"/>
      <c r="AM385" s="67"/>
      <c r="AN385"/>
      <c r="AO385" s="67"/>
      <c r="AP385"/>
      <c r="AQ385" s="67"/>
      <c r="AR385"/>
      <c r="AS385" s="67"/>
      <c r="AT385"/>
      <c r="AU385" s="67"/>
      <c r="AV385"/>
      <c r="AW385" s="67"/>
      <c r="AX385"/>
      <c r="AY385" s="67"/>
      <c r="AZ385"/>
      <c r="BA385" s="67"/>
      <c r="BB385"/>
      <c r="BC385" s="67"/>
      <c r="BD385"/>
      <c r="BE385" s="67"/>
      <c r="BF385"/>
      <c r="BG385" s="67"/>
      <c r="BH385"/>
      <c r="BI385" s="67"/>
      <c r="BJ385"/>
      <c r="BK385" s="67"/>
      <c r="BL385"/>
      <c r="BM385" s="67"/>
      <c r="BN385"/>
      <c r="BO385" s="67"/>
      <c r="BP385"/>
      <c r="BQ385" s="67"/>
      <c r="BR385"/>
      <c r="BS385" s="67"/>
      <c r="BT385"/>
      <c r="BU385"/>
      <c r="BV385"/>
      <c r="BW385"/>
      <c r="BX385"/>
      <c r="BY385"/>
      <c r="BZ385"/>
      <c r="CA385"/>
      <c r="CB385"/>
    </row>
    <row r="386" spans="2:80">
      <c r="B386"/>
      <c r="C386" s="67"/>
      <c r="D386"/>
      <c r="E386" s="67"/>
      <c r="F386"/>
      <c r="G386" s="67"/>
      <c r="H386"/>
      <c r="I386" s="67"/>
      <c r="J386"/>
      <c r="K386" s="67"/>
      <c r="L386"/>
      <c r="M386" s="67"/>
      <c r="N386"/>
      <c r="O386" s="67"/>
      <c r="P386"/>
      <c r="Q386" s="67"/>
      <c r="R386"/>
      <c r="S386" s="67"/>
      <c r="T386"/>
      <c r="U386" s="67"/>
      <c r="V386"/>
      <c r="W386" s="67"/>
      <c r="X386"/>
      <c r="Y386" s="67"/>
      <c r="Z386"/>
      <c r="AA386" s="67"/>
      <c r="AB386"/>
      <c r="AC386" s="67"/>
      <c r="AD386"/>
      <c r="AE386" s="67"/>
      <c r="AF386"/>
      <c r="AG386" s="67"/>
      <c r="AH386"/>
      <c r="AI386" s="67"/>
      <c r="AJ386"/>
      <c r="AK386" s="67"/>
      <c r="AL386"/>
      <c r="AM386" s="67"/>
      <c r="AN386"/>
      <c r="AO386" s="67"/>
      <c r="AP386"/>
      <c r="AQ386" s="67"/>
      <c r="AR386"/>
      <c r="AS386" s="67"/>
      <c r="AT386"/>
      <c r="AU386" s="67"/>
      <c r="AV386"/>
      <c r="AW386" s="67"/>
      <c r="AX386"/>
      <c r="AY386" s="67"/>
      <c r="AZ386"/>
      <c r="BA386" s="67"/>
      <c r="BB386"/>
      <c r="BC386" s="67"/>
      <c r="BD386"/>
      <c r="BE386" s="67"/>
      <c r="BF386"/>
      <c r="BG386" s="67"/>
      <c r="BH386"/>
      <c r="BI386" s="67"/>
      <c r="BJ386"/>
      <c r="BK386" s="67"/>
      <c r="BL386"/>
      <c r="BM386" s="67"/>
      <c r="BN386"/>
      <c r="BO386" s="67"/>
      <c r="BP386"/>
      <c r="BQ386" s="67"/>
      <c r="BR386"/>
      <c r="BS386" s="67"/>
      <c r="BT386"/>
      <c r="BU386"/>
      <c r="BV386"/>
      <c r="BW386"/>
      <c r="BX386"/>
      <c r="BY386"/>
      <c r="BZ386"/>
      <c r="CA386"/>
      <c r="CB386"/>
    </row>
    <row r="387" spans="2:80">
      <c r="B387"/>
      <c r="C387" s="67"/>
      <c r="D387"/>
      <c r="E387" s="67"/>
      <c r="F387"/>
      <c r="G387" s="67"/>
      <c r="H387"/>
      <c r="I387" s="67"/>
      <c r="J387"/>
      <c r="K387" s="67"/>
      <c r="L387"/>
      <c r="M387" s="67"/>
      <c r="N387"/>
      <c r="O387" s="67"/>
      <c r="P387"/>
      <c r="Q387" s="67"/>
      <c r="R387"/>
      <c r="S387" s="67"/>
      <c r="T387"/>
      <c r="U387" s="67"/>
      <c r="V387"/>
      <c r="W387" s="67"/>
      <c r="X387"/>
      <c r="Y387" s="67"/>
      <c r="Z387"/>
      <c r="AA387" s="67"/>
      <c r="AB387"/>
      <c r="AC387" s="67"/>
      <c r="AD387"/>
      <c r="AE387" s="67"/>
      <c r="AF387"/>
      <c r="AG387" s="67"/>
      <c r="AH387"/>
      <c r="AI387" s="67"/>
      <c r="AJ387"/>
      <c r="AK387" s="67"/>
      <c r="AL387"/>
      <c r="AM387" s="67"/>
      <c r="AN387"/>
      <c r="AO387" s="67"/>
      <c r="AP387"/>
      <c r="AQ387" s="67"/>
      <c r="AR387"/>
      <c r="AS387" s="67"/>
      <c r="AT387"/>
      <c r="AU387" s="67"/>
      <c r="AV387"/>
      <c r="AW387" s="67"/>
      <c r="AX387"/>
      <c r="AY387" s="67"/>
      <c r="AZ387"/>
      <c r="BA387" s="67"/>
      <c r="BB387"/>
      <c r="BC387" s="67"/>
      <c r="BD387"/>
      <c r="BE387" s="67"/>
      <c r="BF387"/>
      <c r="BG387" s="67"/>
      <c r="BH387"/>
      <c r="BI387" s="67"/>
      <c r="BJ387"/>
      <c r="BK387" s="67"/>
      <c r="BL387"/>
      <c r="BM387" s="67"/>
      <c r="BN387"/>
      <c r="BO387" s="67"/>
      <c r="BP387"/>
      <c r="BQ387" s="67"/>
      <c r="BR387"/>
      <c r="BS387" s="67"/>
      <c r="BT387"/>
      <c r="BU387"/>
      <c r="BV387"/>
      <c r="BW387"/>
      <c r="BX387"/>
      <c r="BY387"/>
      <c r="BZ387"/>
      <c r="CA387"/>
      <c r="CB387"/>
    </row>
    <row r="388" spans="2:80">
      <c r="B388"/>
      <c r="C388" s="67"/>
      <c r="D388"/>
      <c r="E388" s="67"/>
      <c r="F388"/>
      <c r="G388" s="67"/>
      <c r="H388"/>
      <c r="I388" s="67"/>
      <c r="J388"/>
      <c r="K388" s="67"/>
      <c r="L388"/>
      <c r="M388" s="67"/>
      <c r="N388"/>
      <c r="O388" s="67"/>
      <c r="P388"/>
      <c r="Q388" s="67"/>
      <c r="R388"/>
      <c r="S388" s="67"/>
      <c r="T388"/>
      <c r="U388" s="67"/>
      <c r="V388"/>
      <c r="W388" s="67"/>
      <c r="X388"/>
      <c r="Y388" s="67"/>
      <c r="Z388"/>
      <c r="AA388" s="67"/>
      <c r="AB388"/>
      <c r="AC388" s="67"/>
      <c r="AD388"/>
      <c r="AE388" s="67"/>
      <c r="AF388"/>
      <c r="AG388" s="67"/>
      <c r="AH388"/>
      <c r="AI388" s="67"/>
      <c r="AJ388"/>
      <c r="AK388" s="67"/>
      <c r="AL388"/>
      <c r="AM388" s="67"/>
      <c r="AN388"/>
      <c r="AO388" s="67"/>
      <c r="AP388"/>
      <c r="AQ388" s="67"/>
      <c r="AR388"/>
      <c r="AS388" s="67"/>
      <c r="AT388"/>
      <c r="AU388" s="67"/>
      <c r="AV388"/>
      <c r="AW388" s="67"/>
      <c r="AX388"/>
      <c r="AY388" s="67"/>
      <c r="AZ388"/>
      <c r="BA388" s="67"/>
      <c r="BB388"/>
      <c r="BC388" s="67"/>
      <c r="BD388"/>
      <c r="BE388" s="67"/>
      <c r="BF388"/>
      <c r="BG388" s="67"/>
      <c r="BH388"/>
      <c r="BI388" s="67"/>
      <c r="BJ388"/>
      <c r="BK388" s="67"/>
      <c r="BL388"/>
      <c r="BM388" s="67"/>
      <c r="BN388"/>
      <c r="BO388" s="67"/>
      <c r="BP388"/>
      <c r="BQ388" s="67"/>
      <c r="BR388"/>
      <c r="BS388" s="67"/>
      <c r="BT388"/>
      <c r="BU388"/>
      <c r="BV388"/>
      <c r="BW388"/>
      <c r="BX388"/>
      <c r="BY388"/>
      <c r="BZ388"/>
      <c r="CA388"/>
      <c r="CB388"/>
    </row>
    <row r="389" spans="2:80">
      <c r="B389"/>
      <c r="C389" s="67"/>
      <c r="D389"/>
      <c r="E389" s="67"/>
      <c r="F389"/>
      <c r="G389" s="67"/>
      <c r="H389"/>
      <c r="I389" s="67"/>
      <c r="J389"/>
      <c r="K389" s="67"/>
      <c r="L389"/>
      <c r="M389" s="67"/>
      <c r="N389"/>
      <c r="O389" s="67"/>
      <c r="P389"/>
      <c r="Q389" s="67"/>
      <c r="R389"/>
      <c r="S389" s="67"/>
      <c r="T389"/>
      <c r="U389" s="67"/>
      <c r="V389"/>
      <c r="W389" s="67"/>
      <c r="X389"/>
      <c r="Y389" s="67"/>
      <c r="Z389"/>
      <c r="AA389" s="67"/>
      <c r="AB389"/>
      <c r="AC389" s="67"/>
      <c r="AD389"/>
      <c r="AE389" s="67"/>
      <c r="AF389"/>
      <c r="AG389" s="67"/>
      <c r="AH389"/>
      <c r="AI389" s="67"/>
      <c r="AJ389"/>
      <c r="AK389" s="67"/>
      <c r="AL389"/>
      <c r="AM389" s="67"/>
      <c r="AN389"/>
      <c r="AO389" s="67"/>
      <c r="AP389"/>
      <c r="AQ389" s="67"/>
      <c r="AR389"/>
      <c r="AS389" s="67"/>
      <c r="AT389"/>
      <c r="AU389" s="67"/>
      <c r="AV389"/>
      <c r="AW389" s="67"/>
      <c r="AX389"/>
      <c r="AY389" s="67"/>
      <c r="AZ389"/>
      <c r="BA389" s="67"/>
      <c r="BB389"/>
      <c r="BC389" s="67"/>
      <c r="BD389"/>
      <c r="BE389" s="67"/>
      <c r="BF389"/>
      <c r="BG389" s="67"/>
      <c r="BH389"/>
      <c r="BI389" s="67"/>
      <c r="BJ389"/>
      <c r="BK389" s="67"/>
      <c r="BL389"/>
      <c r="BM389" s="67"/>
      <c r="BN389"/>
      <c r="BO389" s="67"/>
      <c r="BP389"/>
      <c r="BQ389" s="67"/>
      <c r="BR389"/>
      <c r="BS389" s="67"/>
      <c r="BT389"/>
      <c r="BU389"/>
      <c r="BV389"/>
      <c r="BW389"/>
      <c r="BX389"/>
      <c r="BY389"/>
      <c r="BZ389"/>
      <c r="CA389"/>
      <c r="CB389"/>
    </row>
    <row r="390" spans="2:80">
      <c r="B390"/>
      <c r="C390" s="67"/>
      <c r="D390"/>
      <c r="E390" s="67"/>
      <c r="F390"/>
      <c r="G390" s="67"/>
      <c r="H390"/>
      <c r="I390" s="67"/>
      <c r="J390"/>
      <c r="K390" s="67"/>
      <c r="L390"/>
      <c r="M390" s="67"/>
      <c r="N390"/>
      <c r="O390" s="67"/>
      <c r="P390"/>
      <c r="Q390" s="67"/>
      <c r="R390"/>
      <c r="S390" s="67"/>
      <c r="T390"/>
      <c r="U390" s="67"/>
      <c r="V390"/>
      <c r="W390" s="67"/>
      <c r="X390"/>
      <c r="Y390" s="67"/>
      <c r="Z390"/>
      <c r="AA390" s="67"/>
      <c r="AB390"/>
      <c r="AC390" s="67"/>
      <c r="AD390"/>
      <c r="AE390" s="67"/>
      <c r="AF390"/>
      <c r="AG390" s="67"/>
      <c r="AH390"/>
      <c r="AI390" s="67"/>
      <c r="AJ390"/>
      <c r="AK390" s="67"/>
      <c r="AL390"/>
      <c r="AM390" s="67"/>
      <c r="AN390"/>
      <c r="AO390" s="67"/>
      <c r="AP390"/>
      <c r="AQ390" s="67"/>
      <c r="AR390"/>
      <c r="AS390" s="67"/>
      <c r="AT390"/>
      <c r="AU390" s="67"/>
      <c r="AV390"/>
      <c r="AW390" s="67"/>
      <c r="AX390"/>
      <c r="AY390" s="67"/>
      <c r="AZ390"/>
      <c r="BA390" s="67"/>
      <c r="BB390"/>
      <c r="BC390" s="67"/>
      <c r="BD390"/>
      <c r="BE390" s="67"/>
      <c r="BF390"/>
      <c r="BG390" s="67"/>
      <c r="BH390"/>
      <c r="BI390" s="67"/>
      <c r="BJ390"/>
      <c r="BK390" s="67"/>
      <c r="BL390"/>
      <c r="BM390" s="67"/>
      <c r="BN390"/>
      <c r="BO390" s="67"/>
      <c r="BP390"/>
      <c r="BQ390" s="67"/>
      <c r="BR390"/>
      <c r="BS390" s="67"/>
      <c r="BT390"/>
      <c r="BU390"/>
      <c r="BV390"/>
      <c r="BW390"/>
      <c r="BX390"/>
      <c r="BY390"/>
      <c r="BZ390"/>
      <c r="CA390"/>
      <c r="CB390"/>
    </row>
    <row r="391" spans="2:80">
      <c r="B391"/>
      <c r="C391" s="67"/>
      <c r="D391"/>
      <c r="E391" s="67"/>
      <c r="F391"/>
      <c r="G391" s="67"/>
      <c r="H391"/>
      <c r="I391" s="67"/>
      <c r="J391"/>
      <c r="K391" s="67"/>
      <c r="L391"/>
      <c r="M391" s="67"/>
      <c r="N391"/>
      <c r="O391" s="67"/>
      <c r="P391"/>
      <c r="Q391" s="67"/>
      <c r="R391"/>
      <c r="S391" s="67"/>
      <c r="T391"/>
      <c r="U391" s="67"/>
      <c r="V391"/>
      <c r="W391" s="67"/>
      <c r="X391"/>
      <c r="Y391" s="67"/>
      <c r="Z391"/>
      <c r="AA391" s="67"/>
      <c r="AB391"/>
      <c r="AC391" s="67"/>
      <c r="AD391"/>
      <c r="AE391" s="67"/>
      <c r="AF391"/>
      <c r="AG391" s="67"/>
      <c r="AH391"/>
      <c r="AI391" s="67"/>
      <c r="AJ391"/>
      <c r="AK391" s="67"/>
      <c r="AL391"/>
      <c r="AM391" s="67"/>
      <c r="AN391"/>
      <c r="AO391" s="67"/>
      <c r="AP391"/>
      <c r="AQ391" s="67"/>
      <c r="AR391"/>
      <c r="AS391" s="67"/>
      <c r="AT391"/>
      <c r="AU391" s="67"/>
      <c r="AV391"/>
      <c r="AW391" s="67"/>
      <c r="AX391"/>
      <c r="AY391" s="67"/>
      <c r="AZ391"/>
      <c r="BA391" s="67"/>
      <c r="BB391"/>
      <c r="BC391" s="67"/>
      <c r="BD391"/>
      <c r="BE391" s="67"/>
      <c r="BF391"/>
      <c r="BG391" s="67"/>
      <c r="BH391"/>
      <c r="BI391" s="67"/>
      <c r="BJ391"/>
      <c r="BK391" s="67"/>
      <c r="BL391"/>
      <c r="BM391" s="67"/>
      <c r="BN391"/>
      <c r="BO391" s="67"/>
      <c r="BP391"/>
      <c r="BQ391" s="67"/>
      <c r="BR391"/>
      <c r="BS391" s="67"/>
      <c r="BT391"/>
      <c r="BU391"/>
      <c r="BV391"/>
      <c r="BW391"/>
      <c r="BX391"/>
      <c r="BY391"/>
      <c r="BZ391"/>
      <c r="CA391"/>
      <c r="CB391"/>
    </row>
    <row r="392" spans="2:80">
      <c r="B392"/>
      <c r="C392" s="67"/>
      <c r="D392"/>
      <c r="E392" s="67"/>
      <c r="F392"/>
      <c r="G392" s="67"/>
      <c r="H392"/>
      <c r="I392" s="67"/>
      <c r="J392"/>
      <c r="K392" s="67"/>
      <c r="L392"/>
      <c r="M392" s="67"/>
      <c r="N392"/>
      <c r="O392" s="67"/>
      <c r="P392"/>
      <c r="Q392" s="67"/>
      <c r="R392"/>
      <c r="S392" s="67"/>
      <c r="T392"/>
      <c r="U392" s="67"/>
      <c r="V392"/>
      <c r="W392" s="67"/>
      <c r="X392"/>
      <c r="Y392" s="67"/>
      <c r="Z392"/>
      <c r="AA392" s="67"/>
      <c r="AB392"/>
      <c r="AC392" s="67"/>
      <c r="AD392"/>
      <c r="AE392" s="67"/>
      <c r="AF392"/>
      <c r="AG392" s="67"/>
      <c r="AH392"/>
      <c r="AI392" s="67"/>
      <c r="AJ392"/>
      <c r="AK392" s="67"/>
      <c r="AL392"/>
      <c r="AM392" s="67"/>
      <c r="AN392"/>
      <c r="AO392" s="67"/>
      <c r="AP392"/>
      <c r="AQ392" s="67"/>
      <c r="AR392"/>
      <c r="AS392" s="67"/>
      <c r="AT392"/>
      <c r="AU392" s="67"/>
      <c r="AV392"/>
      <c r="AW392" s="67"/>
      <c r="AX392"/>
      <c r="AY392" s="67"/>
      <c r="AZ392"/>
      <c r="BA392" s="67"/>
      <c r="BB392"/>
      <c r="BC392" s="67"/>
      <c r="BD392"/>
      <c r="BE392" s="67"/>
      <c r="BF392"/>
      <c r="BG392" s="67"/>
      <c r="BH392"/>
      <c r="BI392" s="67"/>
      <c r="BJ392"/>
      <c r="BK392" s="67"/>
      <c r="BL392"/>
      <c r="BM392" s="67"/>
      <c r="BN392"/>
      <c r="BO392" s="67"/>
      <c r="BP392"/>
      <c r="BQ392" s="67"/>
      <c r="BR392"/>
      <c r="BS392" s="67"/>
      <c r="BT392"/>
      <c r="BU392"/>
      <c r="BV392"/>
      <c r="BW392"/>
      <c r="BX392"/>
      <c r="BY392"/>
      <c r="BZ392"/>
      <c r="CA392"/>
      <c r="CB392"/>
    </row>
    <row r="393" spans="2:80">
      <c r="B393"/>
      <c r="C393" s="67"/>
      <c r="D393"/>
      <c r="E393" s="67"/>
      <c r="F393"/>
      <c r="G393" s="67"/>
      <c r="H393"/>
      <c r="I393" s="67"/>
      <c r="J393"/>
      <c r="K393" s="67"/>
      <c r="L393"/>
      <c r="M393" s="67"/>
      <c r="N393"/>
      <c r="O393" s="67"/>
      <c r="P393"/>
      <c r="Q393" s="67"/>
      <c r="R393"/>
      <c r="S393" s="67"/>
      <c r="T393"/>
      <c r="U393" s="67"/>
      <c r="V393"/>
      <c r="W393" s="67"/>
      <c r="X393"/>
      <c r="Y393" s="67"/>
      <c r="Z393"/>
      <c r="AA393" s="67"/>
      <c r="AB393"/>
      <c r="AC393" s="67"/>
      <c r="AD393"/>
      <c r="AE393" s="67"/>
      <c r="AF393"/>
      <c r="AG393" s="67"/>
      <c r="AH393"/>
      <c r="AI393" s="67"/>
      <c r="AJ393"/>
      <c r="AK393" s="67"/>
      <c r="AL393"/>
      <c r="AM393" s="67"/>
      <c r="AN393"/>
      <c r="AO393" s="67"/>
      <c r="AP393"/>
      <c r="AQ393" s="67"/>
      <c r="AR393"/>
      <c r="AS393" s="67"/>
      <c r="AT393"/>
      <c r="AU393" s="67"/>
      <c r="AV393"/>
      <c r="AW393" s="67"/>
      <c r="AX393"/>
      <c r="AY393" s="67"/>
      <c r="AZ393"/>
      <c r="BA393" s="67"/>
      <c r="BB393"/>
      <c r="BC393" s="67"/>
      <c r="BD393"/>
      <c r="BE393" s="67"/>
      <c r="BF393"/>
      <c r="BG393" s="67"/>
      <c r="BH393"/>
      <c r="BI393" s="67"/>
      <c r="BJ393"/>
      <c r="BK393" s="67"/>
      <c r="BL393"/>
      <c r="BM393" s="67"/>
      <c r="BN393"/>
      <c r="BO393" s="67"/>
      <c r="BP393"/>
      <c r="BQ393" s="67"/>
      <c r="BR393"/>
      <c r="BS393" s="67"/>
      <c r="BT393"/>
      <c r="BU393"/>
      <c r="BV393"/>
      <c r="BW393"/>
      <c r="BX393"/>
      <c r="BY393"/>
      <c r="BZ393"/>
      <c r="CA393"/>
      <c r="CB393"/>
    </row>
    <row r="394" spans="2:80">
      <c r="B394"/>
      <c r="C394" s="67"/>
      <c r="D394"/>
      <c r="E394" s="67"/>
      <c r="F394"/>
      <c r="G394" s="67"/>
      <c r="H394"/>
      <c r="I394" s="67"/>
      <c r="J394"/>
      <c r="K394" s="67"/>
      <c r="L394"/>
      <c r="M394" s="67"/>
      <c r="N394"/>
      <c r="O394" s="67"/>
      <c r="P394"/>
      <c r="Q394" s="67"/>
      <c r="R394"/>
      <c r="S394" s="67"/>
      <c r="T394"/>
      <c r="U394" s="67"/>
      <c r="V394"/>
      <c r="W394" s="67"/>
      <c r="X394"/>
      <c r="Y394" s="67"/>
      <c r="Z394"/>
      <c r="AA394" s="67"/>
      <c r="AB394"/>
      <c r="AC394" s="67"/>
      <c r="AD394"/>
      <c r="AE394" s="67"/>
      <c r="AF394"/>
      <c r="AG394" s="67"/>
      <c r="AH394"/>
      <c r="AI394" s="67"/>
      <c r="AJ394"/>
      <c r="AK394" s="67"/>
      <c r="AL394"/>
      <c r="AM394" s="67"/>
      <c r="AN394"/>
      <c r="AO394" s="67"/>
      <c r="AP394"/>
      <c r="AQ394" s="67"/>
      <c r="AR394"/>
      <c r="AS394" s="67"/>
      <c r="AT394"/>
      <c r="AU394" s="67"/>
      <c r="AV394"/>
      <c r="AW394" s="67"/>
      <c r="AX394"/>
      <c r="AY394" s="67"/>
      <c r="AZ394"/>
      <c r="BA394" s="67"/>
      <c r="BB394"/>
      <c r="BC394" s="67"/>
      <c r="BD394"/>
      <c r="BE394" s="67"/>
      <c r="BF394"/>
      <c r="BG394" s="67"/>
      <c r="BH394"/>
      <c r="BI394" s="67"/>
      <c r="BJ394"/>
      <c r="BK394" s="67"/>
      <c r="BL394"/>
      <c r="BM394" s="67"/>
      <c r="BN394"/>
      <c r="BO394" s="67"/>
      <c r="BP394"/>
      <c r="BQ394" s="67"/>
      <c r="BR394"/>
      <c r="BS394" s="67"/>
      <c r="BT394"/>
      <c r="BU394"/>
      <c r="BV394"/>
      <c r="BW394"/>
      <c r="BX394"/>
      <c r="BY394"/>
      <c r="BZ394"/>
      <c r="CA394"/>
      <c r="CB394"/>
    </row>
    <row r="395" spans="2:80">
      <c r="B395"/>
      <c r="C395" s="67"/>
      <c r="D395"/>
      <c r="E395" s="67"/>
      <c r="F395"/>
      <c r="G395" s="67"/>
      <c r="H395"/>
      <c r="I395" s="67"/>
      <c r="J395"/>
      <c r="K395" s="67"/>
      <c r="L395"/>
      <c r="M395" s="67"/>
      <c r="N395"/>
      <c r="O395" s="67"/>
      <c r="P395"/>
      <c r="Q395" s="67"/>
      <c r="R395"/>
      <c r="S395" s="67"/>
      <c r="T395"/>
      <c r="U395" s="67"/>
      <c r="V395"/>
      <c r="W395" s="67"/>
      <c r="X395"/>
      <c r="Y395" s="67"/>
      <c r="Z395"/>
      <c r="AA395" s="67"/>
      <c r="AB395"/>
      <c r="AC395" s="67"/>
      <c r="AD395"/>
      <c r="AE395" s="67"/>
      <c r="AF395"/>
      <c r="AG395" s="67"/>
      <c r="AH395"/>
      <c r="AI395" s="67"/>
      <c r="AJ395"/>
      <c r="AK395" s="67"/>
      <c r="AL395"/>
      <c r="AM395" s="67"/>
      <c r="AN395"/>
      <c r="AO395" s="67"/>
      <c r="AP395"/>
      <c r="AQ395" s="67"/>
      <c r="AR395"/>
      <c r="AS395" s="67"/>
      <c r="AT395"/>
      <c r="AU395" s="67"/>
      <c r="AV395"/>
      <c r="AW395" s="67"/>
      <c r="AX395"/>
      <c r="AY395" s="67"/>
      <c r="AZ395"/>
      <c r="BA395" s="67"/>
      <c r="BB395"/>
      <c r="BC395" s="67"/>
      <c r="BD395"/>
      <c r="BE395" s="67"/>
      <c r="BF395"/>
      <c r="BG395" s="67"/>
      <c r="BH395"/>
      <c r="BI395" s="67"/>
      <c r="BJ395"/>
      <c r="BK395" s="67"/>
      <c r="BL395"/>
      <c r="BM395" s="67"/>
      <c r="BN395"/>
      <c r="BO395" s="67"/>
      <c r="BP395"/>
      <c r="BQ395" s="67"/>
      <c r="BR395"/>
      <c r="BS395" s="67"/>
      <c r="BT395"/>
      <c r="BU395"/>
      <c r="BV395"/>
      <c r="BW395"/>
      <c r="BX395"/>
      <c r="BY395"/>
      <c r="BZ395"/>
      <c r="CA395"/>
      <c r="CB395"/>
    </row>
    <row r="396" spans="2:80">
      <c r="B396"/>
      <c r="C396" s="67"/>
      <c r="D396"/>
      <c r="E396" s="67"/>
      <c r="F396"/>
      <c r="G396" s="67"/>
      <c r="H396"/>
      <c r="I396" s="67"/>
      <c r="J396"/>
      <c r="K396" s="67"/>
      <c r="L396"/>
      <c r="M396" s="67"/>
      <c r="N396"/>
      <c r="O396" s="67"/>
      <c r="P396"/>
      <c r="Q396" s="67"/>
      <c r="R396"/>
      <c r="S396" s="67"/>
      <c r="T396"/>
      <c r="U396" s="67"/>
      <c r="V396"/>
      <c r="W396" s="67"/>
      <c r="X396"/>
      <c r="Y396" s="67"/>
      <c r="Z396"/>
      <c r="AA396" s="67"/>
      <c r="AB396"/>
      <c r="AC396" s="67"/>
      <c r="AD396"/>
      <c r="AE396" s="67"/>
      <c r="AF396"/>
      <c r="AG396" s="67"/>
      <c r="AH396"/>
      <c r="AI396" s="67"/>
      <c r="AJ396"/>
      <c r="AK396" s="67"/>
      <c r="AL396"/>
      <c r="AM396" s="67"/>
      <c r="AN396"/>
      <c r="AO396" s="67"/>
      <c r="AP396"/>
      <c r="AQ396" s="67"/>
      <c r="AR396"/>
      <c r="AS396" s="67"/>
      <c r="AT396"/>
      <c r="AU396" s="67"/>
      <c r="AV396"/>
      <c r="AW396" s="67"/>
      <c r="AX396"/>
      <c r="AY396" s="67"/>
      <c r="AZ396"/>
      <c r="BA396" s="67"/>
      <c r="BB396"/>
      <c r="BC396" s="67"/>
      <c r="BD396"/>
      <c r="BE396" s="67"/>
      <c r="BF396"/>
      <c r="BG396" s="67"/>
      <c r="BH396"/>
      <c r="BI396" s="67"/>
      <c r="BJ396"/>
      <c r="BK396" s="67"/>
      <c r="BL396"/>
      <c r="BM396" s="67"/>
      <c r="BN396"/>
      <c r="BO396" s="67"/>
      <c r="BP396"/>
      <c r="BQ396" s="67"/>
      <c r="BR396"/>
      <c r="BS396" s="67"/>
      <c r="BT396"/>
      <c r="BU396"/>
      <c r="BV396"/>
      <c r="BW396"/>
      <c r="BX396"/>
      <c r="BY396"/>
      <c r="BZ396"/>
      <c r="CA396"/>
      <c r="CB396"/>
    </row>
    <row r="397" spans="2:80">
      <c r="B397"/>
      <c r="C397" s="67"/>
      <c r="D397"/>
      <c r="E397" s="67"/>
      <c r="F397"/>
      <c r="G397" s="67"/>
      <c r="H397"/>
      <c r="I397" s="67"/>
      <c r="J397"/>
      <c r="K397" s="67"/>
      <c r="L397"/>
      <c r="M397" s="67"/>
      <c r="N397"/>
      <c r="O397" s="67"/>
      <c r="P397"/>
      <c r="Q397" s="67"/>
      <c r="R397"/>
      <c r="S397" s="67"/>
      <c r="T397"/>
      <c r="U397" s="67"/>
      <c r="V397"/>
      <c r="W397" s="67"/>
      <c r="X397"/>
      <c r="Y397" s="67"/>
      <c r="Z397"/>
      <c r="AA397" s="67"/>
      <c r="AB397"/>
      <c r="AC397" s="67"/>
      <c r="AD397"/>
      <c r="AE397" s="67"/>
      <c r="AF397"/>
      <c r="AG397" s="67"/>
      <c r="AH397"/>
      <c r="AI397" s="67"/>
      <c r="AJ397"/>
      <c r="AK397" s="67"/>
      <c r="AL397"/>
      <c r="AM397" s="67"/>
      <c r="AN397"/>
      <c r="AO397" s="67"/>
      <c r="AP397"/>
      <c r="AQ397" s="67"/>
      <c r="AR397"/>
      <c r="AS397" s="67"/>
      <c r="AT397"/>
      <c r="AU397" s="67"/>
      <c r="AV397"/>
      <c r="AW397" s="67"/>
      <c r="AX397"/>
      <c r="AY397" s="67"/>
      <c r="AZ397"/>
      <c r="BA397" s="67"/>
      <c r="BB397"/>
      <c r="BC397" s="67"/>
      <c r="BD397"/>
      <c r="BE397" s="67"/>
      <c r="BF397"/>
      <c r="BG397" s="67"/>
      <c r="BH397"/>
      <c r="BI397" s="67"/>
      <c r="BJ397"/>
      <c r="BK397" s="67"/>
      <c r="BL397"/>
      <c r="BM397" s="67"/>
      <c r="BN397"/>
      <c r="BO397" s="67"/>
      <c r="BP397"/>
      <c r="BQ397" s="67"/>
      <c r="BR397"/>
      <c r="BS397" s="67"/>
      <c r="BT397"/>
      <c r="BU397"/>
      <c r="BV397"/>
      <c r="BW397"/>
      <c r="BX397"/>
      <c r="BY397"/>
      <c r="BZ397"/>
      <c r="CA397"/>
      <c r="CB397"/>
    </row>
    <row r="398" spans="2:80">
      <c r="B398"/>
      <c r="C398" s="67"/>
      <c r="D398"/>
      <c r="E398" s="67"/>
      <c r="F398"/>
      <c r="G398" s="67"/>
      <c r="H398"/>
      <c r="I398" s="67"/>
      <c r="J398"/>
      <c r="K398" s="67"/>
      <c r="L398"/>
      <c r="M398" s="67"/>
      <c r="N398"/>
      <c r="O398" s="67"/>
      <c r="P398"/>
      <c r="Q398" s="67"/>
      <c r="R398"/>
      <c r="S398" s="67"/>
      <c r="T398"/>
      <c r="U398" s="67"/>
      <c r="V398"/>
      <c r="W398" s="67"/>
      <c r="X398"/>
      <c r="Y398" s="67"/>
      <c r="Z398"/>
      <c r="AA398" s="67"/>
      <c r="AB398"/>
      <c r="AC398" s="67"/>
      <c r="AD398"/>
      <c r="AE398" s="67"/>
      <c r="AF398"/>
      <c r="AG398" s="67"/>
      <c r="AH398"/>
      <c r="AI398" s="67"/>
      <c r="AJ398"/>
      <c r="AK398" s="67"/>
      <c r="AL398"/>
      <c r="AM398" s="67"/>
      <c r="AN398"/>
      <c r="AO398" s="67"/>
      <c r="AP398"/>
      <c r="AQ398" s="67"/>
      <c r="AR398"/>
      <c r="AS398" s="67"/>
      <c r="AT398"/>
      <c r="AU398" s="67"/>
      <c r="AV398"/>
      <c r="AW398" s="67"/>
      <c r="AX398"/>
      <c r="AY398" s="67"/>
      <c r="AZ398"/>
      <c r="BA398" s="67"/>
      <c r="BB398"/>
      <c r="BC398" s="67"/>
      <c r="BD398"/>
      <c r="BE398" s="67"/>
      <c r="BF398"/>
      <c r="BG398" s="67"/>
      <c r="BH398"/>
      <c r="BI398" s="67"/>
      <c r="BJ398"/>
      <c r="BK398" s="67"/>
      <c r="BL398"/>
      <c r="BM398" s="67"/>
      <c r="BN398"/>
      <c r="BO398" s="67"/>
      <c r="BP398"/>
      <c r="BQ398" s="67"/>
      <c r="BR398"/>
      <c r="BS398" s="67"/>
      <c r="BT398"/>
      <c r="BU398"/>
      <c r="BV398"/>
      <c r="BW398"/>
      <c r="BX398"/>
      <c r="BY398"/>
      <c r="BZ398"/>
      <c r="CA398"/>
      <c r="CB398"/>
    </row>
    <row r="399" spans="2:80">
      <c r="B399"/>
      <c r="C399" s="67"/>
      <c r="D399"/>
      <c r="E399" s="67"/>
      <c r="F399"/>
      <c r="G399" s="67"/>
      <c r="H399"/>
      <c r="I399" s="67"/>
      <c r="J399"/>
      <c r="K399" s="67"/>
      <c r="L399"/>
      <c r="M399" s="67"/>
      <c r="N399"/>
      <c r="O399" s="67"/>
      <c r="P399"/>
      <c r="Q399" s="67"/>
      <c r="R399"/>
      <c r="S399" s="67"/>
      <c r="T399"/>
      <c r="U399" s="67"/>
      <c r="V399"/>
      <c r="W399" s="67"/>
      <c r="X399"/>
      <c r="Y399" s="67"/>
      <c r="Z399"/>
      <c r="AA399" s="67"/>
      <c r="AB399"/>
      <c r="AC399" s="67"/>
      <c r="AD399"/>
      <c r="AE399" s="67"/>
      <c r="AF399"/>
      <c r="AG399" s="67"/>
      <c r="AH399"/>
      <c r="AI399" s="67"/>
      <c r="AJ399"/>
      <c r="AK399" s="67"/>
      <c r="AL399"/>
      <c r="AM399" s="67"/>
      <c r="AN399"/>
      <c r="AO399" s="67"/>
      <c r="AP399"/>
      <c r="AQ399" s="67"/>
      <c r="AR399"/>
      <c r="AS399" s="67"/>
      <c r="AT399"/>
      <c r="AU399" s="67"/>
      <c r="AV399"/>
      <c r="AW399" s="67"/>
      <c r="AX399"/>
      <c r="AY399" s="67"/>
      <c r="AZ399"/>
      <c r="BA399" s="67"/>
      <c r="BB399"/>
      <c r="BC399" s="67"/>
      <c r="BD399"/>
      <c r="BE399" s="67"/>
      <c r="BF399"/>
      <c r="BG399" s="67"/>
      <c r="BH399"/>
      <c r="BI399" s="67"/>
      <c r="BJ399"/>
      <c r="BK399" s="67"/>
      <c r="BL399"/>
      <c r="BM399" s="67"/>
      <c r="BN399"/>
      <c r="BO399" s="67"/>
      <c r="BP399"/>
      <c r="BQ399" s="67"/>
      <c r="BR399"/>
      <c r="BS399" s="67"/>
      <c r="BT399"/>
      <c r="BU399"/>
      <c r="BV399"/>
      <c r="BW399"/>
      <c r="BX399"/>
      <c r="BY399"/>
      <c r="BZ399"/>
      <c r="CA399"/>
      <c r="CB399"/>
    </row>
    <row r="400" spans="2:80">
      <c r="B400"/>
      <c r="C400" s="67"/>
      <c r="D400"/>
      <c r="E400" s="67"/>
      <c r="F400"/>
      <c r="G400" s="67"/>
      <c r="H400"/>
      <c r="I400" s="67"/>
      <c r="J400"/>
      <c r="K400" s="67"/>
      <c r="L400"/>
      <c r="M400" s="67"/>
      <c r="N400"/>
      <c r="O400" s="67"/>
      <c r="P400"/>
      <c r="Q400" s="67"/>
      <c r="R400"/>
      <c r="S400" s="67"/>
      <c r="T400"/>
      <c r="U400" s="67"/>
      <c r="V400"/>
      <c r="W400" s="67"/>
      <c r="X400"/>
      <c r="Y400" s="67"/>
      <c r="Z400"/>
      <c r="AA400" s="67"/>
      <c r="AB400"/>
      <c r="AC400" s="67"/>
      <c r="AD400"/>
      <c r="AE400" s="67"/>
      <c r="AF400"/>
      <c r="AG400" s="67"/>
      <c r="AH400"/>
      <c r="AI400" s="67"/>
      <c r="AJ400"/>
      <c r="AK400" s="67"/>
      <c r="AL400"/>
      <c r="AM400" s="67"/>
      <c r="AN400"/>
      <c r="AO400" s="67"/>
      <c r="AP400"/>
      <c r="AQ400" s="67"/>
      <c r="AR400"/>
      <c r="AS400" s="67"/>
      <c r="AT400"/>
      <c r="AU400" s="67"/>
      <c r="AV400"/>
      <c r="AW400" s="67"/>
      <c r="AX400"/>
      <c r="AY400" s="67"/>
      <c r="AZ400"/>
      <c r="BA400" s="67"/>
      <c r="BB400"/>
      <c r="BC400" s="67"/>
      <c r="BD400"/>
      <c r="BE400" s="67"/>
      <c r="BF400"/>
      <c r="BG400" s="67"/>
      <c r="BH400"/>
      <c r="BI400" s="67"/>
      <c r="BJ400"/>
      <c r="BK400" s="67"/>
      <c r="BL400"/>
      <c r="BM400" s="67"/>
      <c r="BN400"/>
      <c r="BO400" s="67"/>
      <c r="BP400"/>
      <c r="BQ400" s="67"/>
      <c r="BR400"/>
      <c r="BS400" s="67"/>
      <c r="BT400"/>
      <c r="BU400"/>
      <c r="BV400"/>
      <c r="BW400"/>
      <c r="BX400"/>
      <c r="BY400"/>
      <c r="BZ400"/>
      <c r="CA400"/>
      <c r="CB400"/>
    </row>
    <row r="401" spans="2:80">
      <c r="B401"/>
      <c r="C401" s="67"/>
      <c r="D401"/>
      <c r="E401" s="67"/>
      <c r="F401"/>
      <c r="G401" s="67"/>
      <c r="H401"/>
      <c r="I401" s="67"/>
      <c r="J401"/>
      <c r="K401" s="67"/>
      <c r="L401"/>
      <c r="M401" s="67"/>
      <c r="N401"/>
      <c r="O401" s="67"/>
      <c r="P401"/>
      <c r="Q401" s="67"/>
      <c r="R401"/>
      <c r="S401" s="67"/>
      <c r="T401"/>
      <c r="U401" s="67"/>
      <c r="V401"/>
      <c r="W401" s="67"/>
      <c r="X401"/>
      <c r="Y401" s="67"/>
      <c r="Z401"/>
      <c r="AA401" s="67"/>
      <c r="AB401"/>
      <c r="AC401" s="67"/>
      <c r="AD401"/>
      <c r="AE401" s="67"/>
      <c r="AF401"/>
      <c r="AG401" s="67"/>
      <c r="AH401"/>
      <c r="AI401" s="67"/>
      <c r="AJ401"/>
      <c r="AK401" s="67"/>
      <c r="AL401"/>
      <c r="AM401" s="67"/>
      <c r="AN401"/>
      <c r="AO401" s="67"/>
      <c r="AP401"/>
      <c r="AQ401" s="67"/>
      <c r="AR401"/>
      <c r="AS401" s="67"/>
      <c r="AT401"/>
      <c r="AU401" s="67"/>
      <c r="AV401"/>
      <c r="AW401" s="67"/>
      <c r="AX401"/>
      <c r="AY401" s="67"/>
      <c r="AZ401"/>
      <c r="BA401" s="67"/>
      <c r="BB401"/>
      <c r="BC401" s="67"/>
      <c r="BD401"/>
      <c r="BE401" s="67"/>
      <c r="BF401"/>
      <c r="BG401" s="67"/>
      <c r="BH401"/>
      <c r="BI401" s="67"/>
      <c r="BJ401"/>
      <c r="BK401" s="67"/>
      <c r="BL401"/>
      <c r="BM401" s="67"/>
      <c r="BN401"/>
      <c r="BO401" s="67"/>
      <c r="BP401"/>
      <c r="BQ401" s="67"/>
      <c r="BR401"/>
      <c r="BS401" s="67"/>
      <c r="BT401"/>
      <c r="BU401"/>
      <c r="BV401"/>
      <c r="BW401"/>
      <c r="BX401"/>
      <c r="BY401"/>
      <c r="BZ401"/>
      <c r="CA401"/>
      <c r="CB401"/>
    </row>
    <row r="402" spans="2:80">
      <c r="B402"/>
      <c r="C402" s="67"/>
      <c r="D402"/>
      <c r="E402" s="67"/>
      <c r="F402"/>
      <c r="G402" s="67"/>
      <c r="H402"/>
      <c r="I402" s="67"/>
      <c r="J402"/>
      <c r="K402" s="67"/>
      <c r="L402"/>
      <c r="M402" s="67"/>
      <c r="N402"/>
      <c r="O402" s="67"/>
      <c r="P402"/>
      <c r="Q402" s="67"/>
      <c r="R402"/>
      <c r="S402" s="67"/>
      <c r="T402"/>
      <c r="U402" s="67"/>
      <c r="V402"/>
      <c r="W402" s="67"/>
      <c r="X402"/>
      <c r="Y402" s="67"/>
      <c r="Z402"/>
      <c r="AA402" s="67"/>
      <c r="AB402"/>
      <c r="AC402" s="67"/>
      <c r="AD402"/>
      <c r="AE402" s="67"/>
      <c r="AF402"/>
      <c r="AG402" s="67"/>
      <c r="AH402"/>
      <c r="AI402" s="67"/>
      <c r="AJ402"/>
      <c r="AK402" s="67"/>
      <c r="AL402"/>
      <c r="AM402" s="67"/>
      <c r="AN402"/>
      <c r="AO402" s="67"/>
      <c r="AP402"/>
      <c r="AQ402" s="67"/>
      <c r="AR402"/>
      <c r="AS402" s="67"/>
      <c r="AT402"/>
      <c r="AU402" s="67"/>
      <c r="AV402"/>
      <c r="AW402" s="67"/>
      <c r="AX402"/>
      <c r="AY402" s="67"/>
      <c r="AZ402"/>
      <c r="BA402" s="67"/>
      <c r="BB402"/>
      <c r="BC402" s="67"/>
      <c r="BD402"/>
      <c r="BE402" s="67"/>
      <c r="BF402"/>
      <c r="BG402" s="67"/>
      <c r="BH402"/>
      <c r="BI402" s="67"/>
      <c r="BJ402"/>
      <c r="BK402" s="67"/>
      <c r="BL402"/>
      <c r="BM402" s="67"/>
      <c r="BN402"/>
      <c r="BO402" s="67"/>
      <c r="BP402"/>
      <c r="BQ402" s="67"/>
      <c r="BR402"/>
      <c r="BS402" s="67"/>
      <c r="BT402"/>
      <c r="BU402"/>
      <c r="BV402"/>
      <c r="BW402"/>
      <c r="BX402"/>
      <c r="BY402"/>
      <c r="BZ402"/>
      <c r="CA402"/>
      <c r="CB402"/>
    </row>
    <row r="403" spans="2:80">
      <c r="B403"/>
      <c r="C403" s="67"/>
      <c r="D403"/>
      <c r="E403" s="67"/>
      <c r="F403"/>
      <c r="G403" s="67"/>
      <c r="H403"/>
      <c r="I403" s="67"/>
      <c r="J403"/>
      <c r="K403" s="67"/>
      <c r="L403"/>
      <c r="M403" s="67"/>
      <c r="N403"/>
      <c r="O403" s="67"/>
      <c r="P403"/>
      <c r="Q403" s="67"/>
      <c r="R403"/>
      <c r="S403" s="67"/>
      <c r="T403"/>
      <c r="U403" s="67"/>
      <c r="V403"/>
      <c r="W403" s="67"/>
      <c r="X403"/>
      <c r="Y403" s="67"/>
      <c r="Z403"/>
      <c r="AA403" s="67"/>
      <c r="AB403"/>
      <c r="AC403" s="67"/>
      <c r="AD403"/>
      <c r="AE403" s="67"/>
      <c r="AF403"/>
      <c r="AG403" s="67"/>
      <c r="AH403"/>
      <c r="AI403" s="67"/>
      <c r="AJ403"/>
      <c r="AK403" s="67"/>
      <c r="AL403"/>
      <c r="AM403" s="67"/>
      <c r="AN403"/>
      <c r="AO403" s="67"/>
      <c r="AP403"/>
      <c r="AQ403" s="67"/>
      <c r="AR403"/>
      <c r="AS403" s="67"/>
      <c r="AT403"/>
      <c r="AU403" s="67"/>
      <c r="AV403"/>
      <c r="AW403" s="67"/>
      <c r="AX403"/>
      <c r="AY403" s="67"/>
      <c r="AZ403"/>
      <c r="BA403" s="67"/>
      <c r="BB403"/>
      <c r="BC403" s="67"/>
      <c r="BD403"/>
      <c r="BE403" s="67"/>
      <c r="BF403"/>
      <c r="BG403" s="67"/>
      <c r="BH403"/>
      <c r="BI403" s="67"/>
      <c r="BJ403"/>
      <c r="BK403" s="67"/>
      <c r="BL403"/>
      <c r="BM403" s="67"/>
      <c r="BN403"/>
      <c r="BO403" s="67"/>
      <c r="BP403"/>
      <c r="BQ403" s="67"/>
      <c r="BR403"/>
      <c r="BS403" s="67"/>
      <c r="BT403"/>
      <c r="BU403"/>
      <c r="BV403"/>
      <c r="BW403"/>
      <c r="BX403"/>
      <c r="BY403"/>
      <c r="BZ403"/>
      <c r="CA403"/>
      <c r="CB403"/>
    </row>
    <row r="404" spans="2:80">
      <c r="B404"/>
      <c r="C404" s="67"/>
      <c r="D404"/>
      <c r="E404" s="67"/>
      <c r="F404"/>
      <c r="G404" s="67"/>
      <c r="H404"/>
      <c r="I404" s="67"/>
      <c r="J404"/>
      <c r="K404" s="67"/>
      <c r="L404"/>
      <c r="M404" s="67"/>
      <c r="N404"/>
      <c r="O404" s="67"/>
      <c r="P404"/>
      <c r="Q404" s="67"/>
      <c r="R404"/>
      <c r="S404" s="67"/>
      <c r="T404"/>
      <c r="U404" s="67"/>
      <c r="V404"/>
      <c r="W404" s="67"/>
      <c r="X404"/>
      <c r="Y404" s="67"/>
      <c r="Z404"/>
      <c r="AA404" s="67"/>
      <c r="AB404"/>
      <c r="AC404" s="67"/>
      <c r="AD404"/>
      <c r="AE404" s="67"/>
      <c r="AF404"/>
      <c r="AG404" s="67"/>
      <c r="AH404"/>
      <c r="AI404" s="67"/>
      <c r="AJ404"/>
      <c r="AK404" s="67"/>
      <c r="AL404"/>
      <c r="AM404" s="67"/>
      <c r="AN404"/>
      <c r="AO404" s="67"/>
      <c r="AP404"/>
      <c r="AQ404" s="67"/>
      <c r="AR404"/>
      <c r="AS404" s="67"/>
      <c r="AT404"/>
      <c r="AU404" s="67"/>
      <c r="AV404"/>
      <c r="AW404" s="67"/>
      <c r="AX404"/>
      <c r="AY404" s="67"/>
      <c r="AZ404"/>
      <c r="BA404" s="67"/>
      <c r="BB404"/>
      <c r="BC404" s="67"/>
      <c r="BD404"/>
      <c r="BE404" s="67"/>
      <c r="BF404"/>
      <c r="BG404" s="67"/>
      <c r="BH404"/>
      <c r="BI404" s="67"/>
      <c r="BJ404"/>
      <c r="BK404" s="67"/>
      <c r="BL404"/>
      <c r="BM404" s="67"/>
      <c r="BN404"/>
      <c r="BO404" s="67"/>
      <c r="BP404"/>
      <c r="BQ404" s="67"/>
      <c r="BR404"/>
      <c r="BS404" s="67"/>
      <c r="BT404"/>
      <c r="BU404"/>
      <c r="BV404"/>
      <c r="BW404"/>
      <c r="BX404"/>
      <c r="BY404"/>
      <c r="BZ404"/>
      <c r="CA404"/>
      <c r="CB404"/>
    </row>
    <row r="405" spans="2:80">
      <c r="B405"/>
      <c r="C405" s="67"/>
      <c r="D405"/>
      <c r="E405" s="67"/>
      <c r="F405"/>
      <c r="G405" s="67"/>
      <c r="H405"/>
      <c r="I405" s="67"/>
      <c r="J405"/>
      <c r="K405" s="67"/>
      <c r="L405"/>
      <c r="M405" s="67"/>
      <c r="N405"/>
      <c r="O405" s="67"/>
      <c r="P405"/>
      <c r="Q405" s="67"/>
      <c r="R405"/>
      <c r="S405" s="67"/>
      <c r="T405"/>
      <c r="U405" s="67"/>
      <c r="V405"/>
      <c r="W405" s="67"/>
      <c r="X405"/>
      <c r="Y405" s="67"/>
      <c r="Z405"/>
      <c r="AA405" s="67"/>
      <c r="AB405"/>
      <c r="AC405" s="67"/>
      <c r="AD405"/>
      <c r="AE405" s="67"/>
      <c r="AF405"/>
      <c r="AG405" s="67"/>
      <c r="AH405"/>
      <c r="AI405" s="67"/>
      <c r="AJ405"/>
      <c r="AK405" s="67"/>
      <c r="AL405"/>
      <c r="AM405" s="67"/>
      <c r="AN405"/>
      <c r="AO405" s="67"/>
      <c r="AP405"/>
      <c r="AQ405" s="67"/>
      <c r="AR405"/>
      <c r="AS405" s="67"/>
      <c r="AT405"/>
      <c r="AU405" s="67"/>
      <c r="AV405"/>
      <c r="AW405" s="67"/>
      <c r="AX405"/>
      <c r="AY405" s="67"/>
      <c r="AZ405"/>
      <c r="BA405" s="67"/>
      <c r="BB405"/>
      <c r="BC405" s="67"/>
      <c r="BD405"/>
      <c r="BE405" s="67"/>
      <c r="BF405"/>
      <c r="BG405" s="67"/>
      <c r="BH405"/>
      <c r="BI405" s="67"/>
      <c r="BJ405"/>
      <c r="BK405" s="67"/>
      <c r="BL405"/>
      <c r="BM405" s="67"/>
      <c r="BN405"/>
      <c r="BO405" s="67"/>
      <c r="BP405"/>
      <c r="BQ405" s="67"/>
      <c r="BR405"/>
      <c r="BS405" s="67"/>
      <c r="BT405"/>
      <c r="BU405"/>
      <c r="BV405"/>
      <c r="BW405"/>
      <c r="BX405"/>
      <c r="BY405"/>
      <c r="BZ405"/>
      <c r="CA405"/>
      <c r="CB405"/>
    </row>
    <row r="406" spans="2:80">
      <c r="B406"/>
      <c r="C406" s="67"/>
      <c r="D406"/>
      <c r="E406" s="67"/>
      <c r="F406"/>
      <c r="G406" s="67"/>
      <c r="H406"/>
      <c r="I406" s="67"/>
      <c r="J406"/>
      <c r="K406" s="67"/>
      <c r="L406"/>
      <c r="M406" s="67"/>
      <c r="N406"/>
      <c r="O406" s="67"/>
      <c r="P406"/>
      <c r="Q406" s="67"/>
      <c r="R406"/>
      <c r="S406" s="67"/>
      <c r="T406"/>
      <c r="U406" s="67"/>
      <c r="V406"/>
      <c r="W406" s="67"/>
      <c r="X406"/>
      <c r="Y406" s="67"/>
      <c r="Z406"/>
      <c r="AA406" s="67"/>
      <c r="AB406"/>
      <c r="AC406" s="67"/>
      <c r="AD406"/>
      <c r="AE406" s="67"/>
      <c r="AF406"/>
      <c r="AG406" s="67"/>
      <c r="AH406"/>
      <c r="AI406" s="67"/>
      <c r="AJ406"/>
      <c r="AK406" s="67"/>
      <c r="AL406"/>
      <c r="AM406" s="67"/>
      <c r="AN406"/>
      <c r="AO406" s="67"/>
      <c r="AP406"/>
      <c r="AQ406" s="67"/>
      <c r="AR406"/>
      <c r="AS406" s="67"/>
      <c r="AT406"/>
      <c r="AU406" s="67"/>
      <c r="AV406"/>
      <c r="AW406" s="67"/>
      <c r="AX406"/>
      <c r="AY406" s="67"/>
      <c r="AZ406"/>
      <c r="BA406" s="67"/>
      <c r="BB406"/>
      <c r="BC406" s="67"/>
      <c r="BD406"/>
      <c r="BE406" s="67"/>
      <c r="BF406"/>
      <c r="BG406" s="67"/>
      <c r="BH406"/>
      <c r="BI406" s="67"/>
      <c r="BJ406"/>
      <c r="BK406" s="67"/>
      <c r="BL406"/>
      <c r="BM406" s="67"/>
      <c r="BN406"/>
      <c r="BO406" s="67"/>
      <c r="BP406"/>
      <c r="BQ406" s="67"/>
      <c r="BR406"/>
      <c r="BS406" s="67"/>
      <c r="BT406"/>
      <c r="BU406"/>
      <c r="BV406"/>
      <c r="BW406"/>
      <c r="BX406"/>
      <c r="BY406"/>
      <c r="BZ406"/>
      <c r="CA406"/>
      <c r="CB406"/>
    </row>
    <row r="407" spans="2:80">
      <c r="B407"/>
      <c r="C407" s="67"/>
      <c r="D407"/>
      <c r="E407" s="67"/>
      <c r="F407"/>
      <c r="G407" s="67"/>
      <c r="H407"/>
      <c r="I407" s="67"/>
      <c r="J407"/>
      <c r="K407" s="67"/>
      <c r="L407"/>
      <c r="M407" s="67"/>
      <c r="N407"/>
      <c r="O407" s="67"/>
      <c r="P407"/>
      <c r="Q407" s="67"/>
      <c r="R407"/>
      <c r="S407" s="67"/>
      <c r="T407"/>
      <c r="U407" s="67"/>
      <c r="V407"/>
      <c r="W407" s="67"/>
      <c r="X407"/>
      <c r="Y407" s="67"/>
      <c r="Z407"/>
      <c r="AA407" s="67"/>
      <c r="AB407"/>
      <c r="AC407" s="67"/>
      <c r="AD407"/>
      <c r="AE407" s="67"/>
      <c r="AF407"/>
      <c r="AG407" s="67"/>
      <c r="AH407"/>
      <c r="AI407" s="67"/>
      <c r="AJ407"/>
      <c r="AK407" s="67"/>
      <c r="AL407"/>
      <c r="AM407" s="67"/>
      <c r="AN407"/>
      <c r="AO407" s="67"/>
      <c r="AP407"/>
      <c r="AQ407" s="67"/>
      <c r="AR407"/>
      <c r="AS407" s="67"/>
      <c r="AT407"/>
      <c r="AU407" s="67"/>
      <c r="AV407"/>
      <c r="AW407" s="67"/>
      <c r="AX407"/>
      <c r="AY407" s="67"/>
      <c r="AZ407"/>
      <c r="BA407" s="67"/>
      <c r="BB407"/>
      <c r="BC407" s="67"/>
      <c r="BD407"/>
      <c r="BE407" s="67"/>
      <c r="BF407"/>
      <c r="BG407" s="67"/>
      <c r="BH407"/>
      <c r="BI407" s="67"/>
      <c r="BJ407"/>
      <c r="BK407" s="67"/>
      <c r="BL407"/>
      <c r="BM407" s="67"/>
      <c r="BN407"/>
      <c r="BO407" s="67"/>
      <c r="BP407"/>
      <c r="BQ407" s="67"/>
      <c r="BR407"/>
      <c r="BS407" s="67"/>
      <c r="BT407"/>
      <c r="BU407"/>
      <c r="BV407"/>
      <c r="BW407"/>
      <c r="BX407"/>
      <c r="BY407"/>
      <c r="BZ407"/>
      <c r="CA407"/>
      <c r="CB407"/>
    </row>
    <row r="408" spans="2:80">
      <c r="B408"/>
      <c r="C408" s="67"/>
      <c r="D408"/>
      <c r="E408" s="67"/>
      <c r="F408"/>
      <c r="G408" s="67"/>
      <c r="H408"/>
      <c r="I408" s="67"/>
      <c r="J408"/>
      <c r="K408" s="67"/>
      <c r="L408"/>
      <c r="M408" s="67"/>
      <c r="N408"/>
      <c r="O408" s="67"/>
      <c r="P408"/>
      <c r="Q408" s="67"/>
      <c r="R408"/>
      <c r="S408" s="67"/>
      <c r="T408"/>
      <c r="U408" s="67"/>
      <c r="V408"/>
      <c r="W408" s="67"/>
      <c r="X408"/>
      <c r="Y408" s="67"/>
      <c r="Z408"/>
      <c r="AA408" s="67"/>
      <c r="AB408"/>
      <c r="AC408" s="67"/>
      <c r="AD408"/>
      <c r="AE408" s="67"/>
      <c r="AF408"/>
      <c r="AG408" s="67"/>
      <c r="AH408"/>
      <c r="AI408" s="67"/>
      <c r="AJ408"/>
      <c r="AK408" s="67"/>
      <c r="AL408"/>
      <c r="AM408" s="67"/>
      <c r="AN408"/>
      <c r="AO408" s="67"/>
      <c r="AP408"/>
      <c r="AQ408" s="67"/>
      <c r="AR408"/>
      <c r="AS408" s="67"/>
      <c r="AT408"/>
      <c r="AU408" s="67"/>
      <c r="AV408"/>
      <c r="AW408" s="67"/>
      <c r="AX408"/>
      <c r="AY408" s="67"/>
      <c r="AZ408"/>
      <c r="BA408" s="67"/>
      <c r="BB408"/>
      <c r="BC408" s="67"/>
      <c r="BD408"/>
      <c r="BE408" s="67"/>
      <c r="BF408"/>
      <c r="BG408" s="67"/>
      <c r="BH408"/>
      <c r="BI408" s="67"/>
      <c r="BJ408"/>
      <c r="BK408" s="67"/>
      <c r="BL408"/>
      <c r="BM408" s="67"/>
      <c r="BN408"/>
      <c r="BO408" s="67"/>
      <c r="BP408"/>
      <c r="BQ408" s="67"/>
      <c r="BR408"/>
      <c r="BS408" s="67"/>
      <c r="BT408"/>
      <c r="BU408"/>
      <c r="BV408"/>
      <c r="BW408"/>
      <c r="BX408"/>
      <c r="BY408"/>
      <c r="BZ408"/>
      <c r="CA408"/>
      <c r="CB408"/>
    </row>
    <row r="409" spans="2:80">
      <c r="B409"/>
      <c r="C409" s="67"/>
      <c r="D409"/>
      <c r="E409" s="67"/>
      <c r="F409"/>
      <c r="G409" s="67"/>
      <c r="H409"/>
      <c r="I409" s="67"/>
      <c r="J409"/>
      <c r="K409" s="67"/>
      <c r="L409"/>
      <c r="M409" s="67"/>
      <c r="N409"/>
      <c r="O409" s="67"/>
      <c r="P409"/>
      <c r="Q409" s="67"/>
      <c r="R409"/>
      <c r="S409" s="67"/>
      <c r="T409"/>
      <c r="U409" s="67"/>
      <c r="V409"/>
      <c r="W409" s="67"/>
      <c r="X409"/>
      <c r="Y409" s="67"/>
      <c r="Z409"/>
      <c r="AA409" s="67"/>
      <c r="AB409"/>
      <c r="AC409" s="67"/>
      <c r="AD409"/>
      <c r="AE409" s="67"/>
      <c r="AF409"/>
      <c r="AG409" s="67"/>
      <c r="AH409"/>
      <c r="AI409" s="67"/>
      <c r="AJ409"/>
      <c r="AK409" s="67"/>
      <c r="AL409"/>
      <c r="AM409" s="67"/>
      <c r="AN409"/>
      <c r="AO409" s="67"/>
      <c r="AP409"/>
      <c r="AQ409" s="67"/>
      <c r="AR409"/>
      <c r="AS409" s="67"/>
      <c r="AT409"/>
      <c r="AU409" s="67"/>
      <c r="AV409"/>
      <c r="AW409" s="67"/>
      <c r="AX409"/>
      <c r="AY409" s="67"/>
      <c r="AZ409"/>
      <c r="BA409" s="67"/>
      <c r="BB409"/>
      <c r="BC409" s="67"/>
      <c r="BD409"/>
      <c r="BE409" s="67"/>
      <c r="BF409"/>
      <c r="BG409" s="67"/>
      <c r="BH409"/>
      <c r="BI409" s="67"/>
      <c r="BJ409"/>
      <c r="BK409" s="67"/>
      <c r="BL409"/>
      <c r="BM409" s="67"/>
      <c r="BN409"/>
      <c r="BO409" s="67"/>
      <c r="BP409"/>
      <c r="BQ409" s="67"/>
      <c r="BR409"/>
      <c r="BS409" s="67"/>
      <c r="BT409"/>
      <c r="BU409"/>
      <c r="BV409"/>
      <c r="BW409"/>
      <c r="BX409"/>
      <c r="BY409"/>
      <c r="BZ409"/>
      <c r="CA409"/>
      <c r="CB409"/>
    </row>
    <row r="410" spans="2:80">
      <c r="B410"/>
      <c r="C410" s="67"/>
      <c r="D410"/>
      <c r="E410" s="67"/>
      <c r="F410"/>
      <c r="G410" s="67"/>
      <c r="H410"/>
      <c r="I410" s="67"/>
      <c r="J410"/>
      <c r="K410" s="67"/>
      <c r="L410"/>
      <c r="M410" s="67"/>
      <c r="N410"/>
      <c r="O410" s="67"/>
      <c r="P410"/>
      <c r="Q410" s="67"/>
      <c r="R410"/>
      <c r="S410" s="67"/>
      <c r="T410"/>
      <c r="U410" s="67"/>
      <c r="V410"/>
      <c r="W410" s="67"/>
      <c r="X410"/>
      <c r="Y410" s="67"/>
      <c r="Z410"/>
      <c r="AA410" s="67"/>
      <c r="AB410"/>
      <c r="AC410" s="67"/>
      <c r="AD410"/>
      <c r="AE410" s="67"/>
      <c r="AF410"/>
      <c r="AG410" s="67"/>
      <c r="AH410"/>
      <c r="AI410" s="67"/>
      <c r="AJ410"/>
      <c r="AK410" s="67"/>
      <c r="AL410"/>
      <c r="AM410" s="67"/>
      <c r="AN410"/>
      <c r="AO410" s="67"/>
      <c r="AP410"/>
      <c r="AQ410" s="67"/>
      <c r="AR410"/>
      <c r="AS410" s="67"/>
      <c r="AT410"/>
      <c r="AU410" s="67"/>
      <c r="AV410"/>
      <c r="AW410" s="67"/>
      <c r="AX410"/>
      <c r="AY410" s="67"/>
      <c r="AZ410"/>
      <c r="BA410" s="67"/>
      <c r="BB410"/>
      <c r="BC410" s="67"/>
      <c r="BD410"/>
      <c r="BE410" s="67"/>
      <c r="BF410"/>
      <c r="BG410" s="67"/>
      <c r="BH410"/>
      <c r="BI410" s="67"/>
      <c r="BJ410"/>
      <c r="BK410" s="67"/>
      <c r="BL410"/>
      <c r="BM410" s="67"/>
      <c r="BN410"/>
      <c r="BO410" s="67"/>
      <c r="BP410"/>
      <c r="BQ410" s="67"/>
      <c r="BR410"/>
      <c r="BS410" s="67"/>
      <c r="BT410"/>
      <c r="BU410"/>
      <c r="BV410"/>
      <c r="BW410"/>
      <c r="BX410"/>
      <c r="BY410"/>
      <c r="BZ410"/>
      <c r="CA410"/>
      <c r="CB410"/>
    </row>
    <row r="411" spans="2:80">
      <c r="B411"/>
      <c r="C411" s="67"/>
      <c r="D411"/>
      <c r="E411" s="67"/>
      <c r="F411"/>
      <c r="G411" s="67"/>
      <c r="H411"/>
      <c r="I411" s="67"/>
      <c r="J411"/>
      <c r="K411" s="67"/>
      <c r="L411"/>
      <c r="M411" s="67"/>
      <c r="N411"/>
      <c r="O411" s="67"/>
      <c r="P411"/>
      <c r="Q411" s="67"/>
      <c r="R411"/>
      <c r="S411" s="67"/>
      <c r="T411"/>
      <c r="U411" s="67"/>
      <c r="V411"/>
      <c r="W411" s="67"/>
      <c r="X411"/>
      <c r="Y411" s="67"/>
      <c r="Z411"/>
      <c r="AA411" s="67"/>
      <c r="AB411"/>
      <c r="AC411" s="67"/>
      <c r="AD411"/>
      <c r="AE411" s="67"/>
      <c r="AF411"/>
      <c r="AG411" s="67"/>
      <c r="AH411"/>
      <c r="AI411" s="67"/>
      <c r="AJ411"/>
      <c r="AK411" s="67"/>
      <c r="AL411"/>
      <c r="AM411" s="67"/>
      <c r="AN411"/>
      <c r="AO411" s="67"/>
      <c r="AP411"/>
      <c r="AQ411" s="67"/>
      <c r="AR411"/>
      <c r="AS411" s="67"/>
      <c r="AT411"/>
      <c r="AU411" s="67"/>
      <c r="AV411"/>
      <c r="AW411" s="67"/>
      <c r="AX411"/>
      <c r="AY411" s="67"/>
      <c r="AZ411"/>
      <c r="BA411" s="67"/>
      <c r="BB411"/>
      <c r="BC411" s="67"/>
      <c r="BD411"/>
      <c r="BE411" s="67"/>
      <c r="BF411"/>
      <c r="BG411" s="67"/>
      <c r="BH411"/>
      <c r="BI411" s="67"/>
      <c r="BJ411"/>
      <c r="BK411" s="67"/>
      <c r="BL411"/>
      <c r="BM411" s="67"/>
      <c r="BN411"/>
      <c r="BO411" s="67"/>
      <c r="BP411"/>
      <c r="BQ411" s="67"/>
      <c r="BR411"/>
      <c r="BS411" s="67"/>
      <c r="BT411"/>
      <c r="BU411"/>
      <c r="BV411"/>
      <c r="BW411"/>
      <c r="BX411"/>
      <c r="BY411"/>
      <c r="BZ411"/>
      <c r="CA411"/>
      <c r="CB411"/>
    </row>
    <row r="412" spans="2:80">
      <c r="B412"/>
      <c r="C412" s="67"/>
      <c r="D412"/>
      <c r="E412" s="67"/>
      <c r="F412"/>
      <c r="G412" s="67"/>
      <c r="H412"/>
      <c r="I412" s="67"/>
      <c r="J412"/>
      <c r="K412" s="67"/>
      <c r="L412"/>
      <c r="M412" s="67"/>
      <c r="N412"/>
      <c r="O412" s="67"/>
      <c r="P412"/>
      <c r="Q412" s="67"/>
      <c r="R412"/>
      <c r="S412" s="67"/>
      <c r="T412"/>
      <c r="U412" s="67"/>
      <c r="V412"/>
      <c r="W412" s="67"/>
      <c r="X412"/>
      <c r="Y412" s="67"/>
      <c r="Z412"/>
      <c r="AA412" s="67"/>
      <c r="AB412"/>
      <c r="AC412" s="67"/>
      <c r="AD412"/>
      <c r="AE412" s="67"/>
      <c r="AF412"/>
      <c r="AG412" s="67"/>
      <c r="AH412"/>
      <c r="AI412" s="67"/>
      <c r="AJ412"/>
      <c r="AK412" s="67"/>
      <c r="AL412"/>
      <c r="AM412" s="67"/>
      <c r="AN412"/>
      <c r="AO412" s="67"/>
      <c r="AP412"/>
      <c r="AQ412" s="67"/>
      <c r="AR412"/>
      <c r="AS412" s="67"/>
      <c r="AT412"/>
      <c r="AU412" s="67"/>
      <c r="AV412"/>
      <c r="AW412" s="67"/>
      <c r="AX412"/>
      <c r="AY412" s="67"/>
      <c r="AZ412"/>
      <c r="BA412" s="67"/>
      <c r="BB412"/>
      <c r="BC412" s="67"/>
      <c r="BD412"/>
      <c r="BE412" s="67"/>
      <c r="BF412"/>
      <c r="BG412" s="67"/>
      <c r="BH412"/>
      <c r="BI412" s="67"/>
      <c r="BJ412"/>
      <c r="BK412" s="67"/>
      <c r="BL412"/>
      <c r="BM412" s="67"/>
      <c r="BN412"/>
      <c r="BO412" s="67"/>
      <c r="BP412"/>
      <c r="BQ412" s="67"/>
      <c r="BR412"/>
      <c r="BS412" s="67"/>
      <c r="BT412"/>
      <c r="BU412"/>
      <c r="BV412"/>
      <c r="BW412"/>
      <c r="BX412"/>
      <c r="BY412"/>
      <c r="BZ412"/>
      <c r="CA412"/>
      <c r="CB412"/>
    </row>
    <row r="413" spans="2:80">
      <c r="B413"/>
      <c r="C413" s="67"/>
      <c r="D413"/>
      <c r="E413" s="67"/>
      <c r="F413"/>
      <c r="G413" s="67"/>
      <c r="H413"/>
      <c r="I413" s="67"/>
      <c r="J413"/>
      <c r="K413" s="67"/>
      <c r="L413"/>
      <c r="M413" s="67"/>
      <c r="N413"/>
      <c r="O413" s="67"/>
      <c r="P413"/>
      <c r="Q413" s="67"/>
      <c r="R413"/>
      <c r="S413" s="67"/>
      <c r="T413"/>
      <c r="U413" s="67"/>
      <c r="V413"/>
      <c r="W413" s="67"/>
      <c r="X413"/>
      <c r="Y413" s="67"/>
      <c r="Z413"/>
      <c r="AA413" s="67"/>
      <c r="AB413"/>
      <c r="AC413" s="67"/>
      <c r="AD413"/>
      <c r="AE413" s="67"/>
      <c r="AF413"/>
      <c r="AG413" s="67"/>
      <c r="AH413"/>
      <c r="AI413" s="67"/>
      <c r="AJ413"/>
      <c r="AK413" s="67"/>
      <c r="AL413"/>
      <c r="AM413" s="67"/>
      <c r="AN413"/>
      <c r="AO413" s="67"/>
      <c r="AP413"/>
      <c r="AQ413" s="67"/>
      <c r="AR413"/>
      <c r="AS413" s="67"/>
      <c r="AT413"/>
      <c r="AU413" s="67"/>
      <c r="AV413"/>
      <c r="AW413" s="67"/>
      <c r="AX413"/>
      <c r="AY413" s="67"/>
      <c r="AZ413"/>
      <c r="BA413" s="67"/>
      <c r="BB413"/>
      <c r="BC413" s="67"/>
      <c r="BD413"/>
      <c r="BE413" s="67"/>
      <c r="BF413"/>
      <c r="BG413" s="67"/>
      <c r="BH413"/>
      <c r="BI413" s="67"/>
      <c r="BJ413"/>
      <c r="BK413" s="67"/>
      <c r="BL413"/>
      <c r="BM413" s="67"/>
      <c r="BN413"/>
      <c r="BO413" s="67"/>
      <c r="BP413"/>
      <c r="BQ413" s="67"/>
      <c r="BR413"/>
      <c r="BS413" s="67"/>
      <c r="BT413"/>
      <c r="BU413"/>
      <c r="BV413"/>
      <c r="BW413"/>
      <c r="BX413"/>
      <c r="BY413"/>
      <c r="BZ413"/>
      <c r="CA413"/>
      <c r="CB413"/>
    </row>
    <row r="414" spans="2:80">
      <c r="B414"/>
      <c r="C414" s="67"/>
      <c r="D414"/>
      <c r="E414" s="67"/>
      <c r="F414"/>
      <c r="G414" s="67"/>
      <c r="H414"/>
      <c r="I414" s="67"/>
      <c r="J414"/>
      <c r="K414" s="67"/>
      <c r="L414"/>
      <c r="M414" s="67"/>
      <c r="N414"/>
      <c r="O414" s="67"/>
      <c r="P414"/>
      <c r="Q414" s="67"/>
      <c r="R414"/>
      <c r="S414" s="67"/>
      <c r="T414"/>
      <c r="U414" s="67"/>
      <c r="V414"/>
      <c r="W414" s="67"/>
      <c r="X414"/>
      <c r="Y414" s="67"/>
      <c r="Z414"/>
      <c r="AA414" s="67"/>
      <c r="AB414"/>
      <c r="AC414" s="67"/>
      <c r="AD414"/>
      <c r="AE414" s="67"/>
      <c r="AF414"/>
      <c r="AG414" s="67"/>
      <c r="AH414"/>
      <c r="AI414" s="67"/>
      <c r="AJ414"/>
      <c r="AK414" s="67"/>
      <c r="AL414"/>
      <c r="AM414" s="67"/>
      <c r="AN414"/>
      <c r="AO414" s="67"/>
      <c r="AP414"/>
      <c r="AQ414" s="67"/>
      <c r="AR414"/>
      <c r="AS414" s="67"/>
      <c r="AT414"/>
      <c r="AU414" s="67"/>
      <c r="AV414"/>
      <c r="AW414" s="67"/>
      <c r="AX414"/>
      <c r="AY414" s="67"/>
      <c r="AZ414"/>
      <c r="BA414" s="67"/>
      <c r="BB414"/>
      <c r="BC414" s="67"/>
      <c r="BD414"/>
      <c r="BE414" s="67"/>
      <c r="BF414"/>
      <c r="BG414" s="67"/>
      <c r="BH414"/>
      <c r="BI414" s="67"/>
      <c r="BJ414"/>
      <c r="BK414" s="67"/>
      <c r="BL414"/>
      <c r="BM414" s="67"/>
      <c r="BN414"/>
      <c r="BO414" s="67"/>
      <c r="BP414"/>
      <c r="BQ414" s="67"/>
      <c r="BR414"/>
      <c r="BS414" s="67"/>
      <c r="BT414"/>
      <c r="BU414"/>
      <c r="BV414"/>
      <c r="BW414"/>
      <c r="BX414"/>
      <c r="BY414"/>
      <c r="BZ414"/>
      <c r="CA414"/>
      <c r="CB414"/>
    </row>
    <row r="415" spans="2:80">
      <c r="B415"/>
      <c r="C415" s="67"/>
      <c r="D415"/>
      <c r="E415" s="67"/>
      <c r="F415"/>
      <c r="G415" s="67"/>
      <c r="H415"/>
      <c r="I415" s="67"/>
      <c r="J415"/>
      <c r="K415" s="67"/>
      <c r="L415"/>
      <c r="M415" s="67"/>
      <c r="N415"/>
      <c r="O415" s="67"/>
      <c r="P415"/>
      <c r="Q415" s="67"/>
      <c r="R415"/>
      <c r="S415" s="67"/>
      <c r="T415"/>
      <c r="U415" s="67"/>
      <c r="V415"/>
      <c r="W415" s="67"/>
      <c r="X415"/>
      <c r="Y415" s="67"/>
      <c r="Z415"/>
      <c r="AA415" s="67"/>
      <c r="AB415"/>
      <c r="AC415" s="67"/>
      <c r="AD415"/>
      <c r="AE415" s="67"/>
      <c r="AF415"/>
      <c r="AG415" s="67"/>
      <c r="AH415"/>
      <c r="AI415" s="67"/>
      <c r="AJ415"/>
      <c r="AK415" s="67"/>
      <c r="AL415"/>
      <c r="AM415" s="67"/>
      <c r="AN415"/>
      <c r="AO415" s="67"/>
      <c r="AP415"/>
      <c r="AQ415" s="67"/>
      <c r="AR415"/>
      <c r="AS415" s="67"/>
      <c r="AT415"/>
      <c r="AU415" s="67"/>
      <c r="AV415"/>
      <c r="AW415" s="67"/>
      <c r="AX415"/>
      <c r="AY415" s="67"/>
      <c r="AZ415"/>
      <c r="BA415" s="67"/>
      <c r="BB415"/>
      <c r="BC415" s="67"/>
      <c r="BD415"/>
      <c r="BE415" s="67"/>
      <c r="BF415"/>
      <c r="BG415" s="67"/>
      <c r="BH415"/>
      <c r="BI415" s="67"/>
      <c r="BJ415"/>
      <c r="BK415" s="67"/>
      <c r="BL415"/>
      <c r="BM415" s="67"/>
      <c r="BN415"/>
      <c r="BO415" s="67"/>
      <c r="BP415"/>
      <c r="BQ415" s="67"/>
      <c r="BR415"/>
      <c r="BS415" s="67"/>
      <c r="BT415"/>
      <c r="BU415"/>
      <c r="BV415"/>
      <c r="BW415"/>
      <c r="BX415"/>
      <c r="BY415"/>
      <c r="BZ415"/>
      <c r="CA415"/>
      <c r="CB415"/>
    </row>
    <row r="416" spans="2:80">
      <c r="B416"/>
      <c r="C416" s="67"/>
      <c r="D416"/>
      <c r="E416" s="67"/>
      <c r="F416"/>
      <c r="G416" s="67"/>
      <c r="H416"/>
      <c r="I416" s="67"/>
      <c r="J416"/>
      <c r="K416" s="67"/>
      <c r="L416"/>
      <c r="M416" s="67"/>
      <c r="N416"/>
      <c r="O416" s="67"/>
      <c r="P416"/>
      <c r="Q416" s="67"/>
      <c r="R416"/>
      <c r="S416" s="67"/>
      <c r="T416"/>
      <c r="U416" s="67"/>
      <c r="V416"/>
      <c r="W416" s="67"/>
      <c r="X416"/>
      <c r="Y416" s="67"/>
      <c r="Z416"/>
      <c r="AA416" s="67"/>
      <c r="AB416"/>
      <c r="AC416" s="67"/>
      <c r="AD416"/>
      <c r="AE416" s="67"/>
      <c r="AF416"/>
      <c r="AG416" s="67"/>
      <c r="AH416"/>
      <c r="AI416" s="67"/>
      <c r="AJ416"/>
      <c r="AK416" s="67"/>
      <c r="AL416"/>
      <c r="AM416" s="67"/>
      <c r="AN416"/>
      <c r="AO416" s="67"/>
      <c r="AP416"/>
      <c r="AQ416" s="67"/>
      <c r="AR416"/>
      <c r="AS416" s="67"/>
      <c r="AT416"/>
      <c r="AU416" s="67"/>
      <c r="AV416"/>
      <c r="AW416" s="67"/>
      <c r="AX416"/>
      <c r="AY416" s="67"/>
      <c r="AZ416"/>
      <c r="BA416" s="67"/>
      <c r="BB416"/>
      <c r="BC416" s="67"/>
      <c r="BD416"/>
      <c r="BE416" s="67"/>
      <c r="BF416"/>
      <c r="BG416" s="67"/>
      <c r="BH416"/>
      <c r="BI416" s="67"/>
      <c r="BJ416"/>
      <c r="BK416" s="67"/>
      <c r="BL416"/>
      <c r="BM416" s="67"/>
      <c r="BN416"/>
      <c r="BO416" s="67"/>
      <c r="BP416"/>
      <c r="BQ416" s="67"/>
      <c r="BR416"/>
      <c r="BS416" s="67"/>
      <c r="BT416"/>
      <c r="BU416"/>
      <c r="BV416"/>
      <c r="BW416"/>
      <c r="BX416"/>
      <c r="BY416"/>
      <c r="BZ416"/>
      <c r="CA416"/>
      <c r="CB416"/>
    </row>
    <row r="417" spans="2:80">
      <c r="B417"/>
      <c r="C417" s="67"/>
      <c r="D417"/>
      <c r="E417" s="67"/>
      <c r="F417"/>
      <c r="G417" s="67"/>
      <c r="H417"/>
      <c r="I417" s="67"/>
      <c r="J417"/>
      <c r="K417" s="67"/>
      <c r="L417"/>
      <c r="M417" s="67"/>
      <c r="N417"/>
      <c r="O417" s="67"/>
      <c r="P417"/>
      <c r="Q417" s="67"/>
      <c r="R417"/>
      <c r="S417" s="67"/>
      <c r="T417"/>
      <c r="U417" s="67"/>
      <c r="V417"/>
      <c r="W417" s="67"/>
      <c r="X417"/>
      <c r="Y417" s="67"/>
      <c r="Z417"/>
      <c r="AA417" s="67"/>
      <c r="AB417"/>
      <c r="AC417" s="67"/>
      <c r="AD417"/>
      <c r="AE417" s="67"/>
      <c r="AF417"/>
      <c r="AG417" s="67"/>
      <c r="AH417"/>
      <c r="AI417" s="67"/>
      <c r="AJ417"/>
      <c r="AK417" s="67"/>
      <c r="AL417"/>
      <c r="AM417" s="67"/>
      <c r="AN417"/>
      <c r="AO417" s="67"/>
      <c r="AP417"/>
      <c r="AQ417" s="67"/>
      <c r="AR417"/>
      <c r="AS417" s="67"/>
      <c r="AT417"/>
      <c r="AU417" s="67"/>
      <c r="AV417"/>
      <c r="AW417" s="67"/>
      <c r="AX417"/>
      <c r="AY417" s="67"/>
      <c r="AZ417"/>
      <c r="BA417" s="67"/>
      <c r="BB417"/>
      <c r="BC417" s="67"/>
      <c r="BD417"/>
      <c r="BE417" s="67"/>
      <c r="BF417"/>
      <c r="BG417" s="67"/>
      <c r="BH417"/>
      <c r="BI417" s="67"/>
      <c r="BJ417"/>
      <c r="BK417" s="67"/>
      <c r="BL417"/>
      <c r="BM417" s="67"/>
      <c r="BN417"/>
      <c r="BO417" s="67"/>
      <c r="BP417"/>
      <c r="BQ417" s="67"/>
      <c r="BR417"/>
      <c r="BS417" s="67"/>
      <c r="BT417"/>
      <c r="BU417"/>
      <c r="BV417"/>
      <c r="BW417"/>
      <c r="BX417"/>
      <c r="BY417"/>
      <c r="BZ417"/>
      <c r="CA417"/>
      <c r="CB417"/>
    </row>
    <row r="418" spans="2:80">
      <c r="B418"/>
      <c r="C418" s="67"/>
      <c r="D418"/>
      <c r="E418" s="67"/>
      <c r="F418"/>
      <c r="G418" s="67"/>
      <c r="H418"/>
      <c r="I418" s="67"/>
      <c r="J418"/>
      <c r="K418" s="67"/>
      <c r="L418"/>
      <c r="M418" s="67"/>
      <c r="N418"/>
      <c r="O418" s="67"/>
      <c r="P418"/>
      <c r="Q418" s="67"/>
      <c r="R418"/>
      <c r="S418" s="67"/>
      <c r="T418"/>
      <c r="U418" s="67"/>
      <c r="V418"/>
      <c r="W418" s="67"/>
      <c r="X418"/>
      <c r="Y418" s="67"/>
      <c r="Z418"/>
      <c r="AA418" s="67"/>
      <c r="AB418"/>
      <c r="AC418" s="67"/>
      <c r="AD418"/>
      <c r="AE418" s="67"/>
      <c r="AF418"/>
      <c r="AG418" s="67"/>
      <c r="AH418"/>
      <c r="AI418" s="67"/>
      <c r="AJ418"/>
      <c r="AK418" s="67"/>
      <c r="AL418"/>
      <c r="AM418" s="67"/>
      <c r="AN418"/>
      <c r="AO418" s="67"/>
      <c r="AP418"/>
      <c r="AQ418" s="67"/>
      <c r="AR418"/>
      <c r="AS418" s="67"/>
      <c r="AT418"/>
      <c r="AU418" s="67"/>
      <c r="AV418"/>
      <c r="AW418" s="67"/>
      <c r="AX418"/>
      <c r="AY418" s="67"/>
      <c r="AZ418"/>
      <c r="BA418" s="67"/>
      <c r="BB418"/>
      <c r="BC418" s="67"/>
      <c r="BD418"/>
      <c r="BE418" s="67"/>
      <c r="BF418"/>
      <c r="BG418" s="67"/>
      <c r="BH418"/>
      <c r="BI418" s="67"/>
      <c r="BJ418"/>
      <c r="BK418" s="67"/>
      <c r="BL418"/>
      <c r="BM418" s="67"/>
      <c r="BN418"/>
      <c r="BO418" s="67"/>
      <c r="BP418"/>
      <c r="BQ418" s="67"/>
      <c r="BR418"/>
      <c r="BS418" s="67"/>
      <c r="BT418"/>
      <c r="BU418"/>
      <c r="BV418"/>
      <c r="BW418"/>
      <c r="BX418"/>
      <c r="BY418"/>
      <c r="BZ418"/>
      <c r="CA418"/>
      <c r="CB418"/>
    </row>
    <row r="419" spans="2:80">
      <c r="B419"/>
      <c r="C419" s="67"/>
      <c r="D419"/>
      <c r="E419" s="67"/>
      <c r="F419"/>
      <c r="G419" s="67"/>
      <c r="H419"/>
      <c r="I419" s="67"/>
      <c r="J419"/>
      <c r="K419" s="67"/>
      <c r="L419"/>
      <c r="M419" s="67"/>
      <c r="N419"/>
      <c r="O419" s="67"/>
      <c r="P419"/>
      <c r="Q419" s="67"/>
      <c r="R419"/>
      <c r="S419" s="67"/>
      <c r="T419"/>
      <c r="U419" s="67"/>
      <c r="V419"/>
      <c r="W419" s="67"/>
      <c r="X419"/>
      <c r="Y419" s="67"/>
      <c r="Z419"/>
      <c r="AA419" s="67"/>
      <c r="AB419"/>
      <c r="AC419" s="67"/>
      <c r="AD419"/>
      <c r="AE419" s="67"/>
      <c r="AF419"/>
      <c r="AG419" s="67"/>
      <c r="AH419"/>
      <c r="AI419" s="67"/>
      <c r="AJ419"/>
      <c r="AK419" s="67"/>
      <c r="AL419"/>
      <c r="AM419" s="67"/>
      <c r="AN419"/>
      <c r="AO419" s="67"/>
      <c r="AP419"/>
      <c r="AQ419" s="67"/>
      <c r="AR419"/>
      <c r="AS419" s="67"/>
      <c r="AT419"/>
      <c r="AU419" s="67"/>
      <c r="AV419"/>
      <c r="AW419" s="67"/>
      <c r="AX419"/>
      <c r="AY419" s="67"/>
      <c r="AZ419"/>
      <c r="BA419" s="67"/>
      <c r="BB419"/>
      <c r="BC419" s="67"/>
      <c r="BD419"/>
      <c r="BE419" s="67"/>
      <c r="BF419"/>
      <c r="BG419" s="67"/>
      <c r="BH419"/>
      <c r="BI419" s="67"/>
      <c r="BJ419"/>
      <c r="BK419" s="67"/>
      <c r="BL419"/>
      <c r="BM419" s="67"/>
      <c r="BN419"/>
      <c r="BO419" s="67"/>
      <c r="BP419"/>
      <c r="BQ419" s="67"/>
      <c r="BR419"/>
      <c r="BS419" s="67"/>
      <c r="BT419"/>
      <c r="BU419"/>
      <c r="BV419"/>
      <c r="BW419"/>
      <c r="BX419"/>
      <c r="BY419"/>
      <c r="BZ419"/>
      <c r="CA419"/>
      <c r="CB419"/>
    </row>
    <row r="420" spans="2:80">
      <c r="B420"/>
      <c r="C420" s="67"/>
      <c r="D420"/>
      <c r="E420" s="67"/>
      <c r="F420"/>
      <c r="G420" s="67"/>
      <c r="H420"/>
      <c r="I420" s="67"/>
      <c r="J420"/>
      <c r="K420" s="67"/>
      <c r="L420"/>
      <c r="M420" s="67"/>
      <c r="N420"/>
      <c r="O420" s="67"/>
      <c r="P420"/>
      <c r="Q420" s="67"/>
      <c r="R420"/>
      <c r="S420" s="67"/>
      <c r="T420"/>
      <c r="U420" s="67"/>
      <c r="V420"/>
      <c r="W420" s="67"/>
      <c r="X420"/>
      <c r="Y420" s="67"/>
      <c r="Z420"/>
      <c r="AA420" s="67"/>
      <c r="AB420"/>
      <c r="AC420" s="67"/>
      <c r="AD420"/>
      <c r="AE420" s="67"/>
      <c r="AF420"/>
      <c r="AG420" s="67"/>
      <c r="AH420"/>
      <c r="AI420" s="67"/>
      <c r="AJ420"/>
      <c r="AK420" s="67"/>
      <c r="AL420"/>
      <c r="AM420" s="67"/>
      <c r="AN420"/>
      <c r="AO420" s="67"/>
      <c r="AP420"/>
      <c r="AQ420" s="67"/>
      <c r="AR420"/>
      <c r="AS420" s="67"/>
      <c r="AT420"/>
      <c r="AU420" s="67"/>
      <c r="AV420"/>
      <c r="AW420" s="67"/>
      <c r="AX420"/>
      <c r="AY420" s="67"/>
      <c r="AZ420"/>
      <c r="BA420" s="67"/>
      <c r="BB420"/>
      <c r="BC420" s="67"/>
      <c r="BD420"/>
      <c r="BE420" s="67"/>
      <c r="BF420"/>
      <c r="BG420" s="67"/>
      <c r="BH420"/>
      <c r="BI420" s="67"/>
      <c r="BJ420"/>
      <c r="BK420" s="67"/>
      <c r="BL420"/>
      <c r="BM420" s="67"/>
      <c r="BN420"/>
      <c r="BO420" s="67"/>
      <c r="BP420"/>
      <c r="BQ420" s="67"/>
      <c r="BR420"/>
      <c r="BS420" s="67"/>
      <c r="BT420"/>
      <c r="BU420"/>
      <c r="BV420"/>
      <c r="BW420"/>
      <c r="BX420"/>
      <c r="BY420"/>
      <c r="BZ420"/>
      <c r="CA420"/>
      <c r="CB420"/>
    </row>
    <row r="421" spans="2:80">
      <c r="B421"/>
      <c r="C421" s="67"/>
      <c r="D421"/>
      <c r="E421" s="67"/>
      <c r="F421"/>
      <c r="G421" s="67"/>
      <c r="H421"/>
      <c r="I421" s="67"/>
      <c r="J421"/>
      <c r="K421" s="67"/>
      <c r="L421"/>
      <c r="M421" s="67"/>
      <c r="N421"/>
      <c r="O421" s="67"/>
      <c r="P421"/>
      <c r="Q421" s="67"/>
      <c r="R421"/>
      <c r="S421" s="67"/>
      <c r="T421"/>
      <c r="U421" s="67"/>
      <c r="V421"/>
      <c r="W421" s="67"/>
      <c r="X421"/>
      <c r="Y421" s="67"/>
      <c r="Z421"/>
      <c r="AA421" s="67"/>
      <c r="AB421"/>
      <c r="AC421" s="67"/>
      <c r="AD421"/>
      <c r="AE421" s="67"/>
      <c r="AF421"/>
      <c r="AG421" s="67"/>
      <c r="AH421"/>
      <c r="AI421" s="67"/>
      <c r="AJ421"/>
      <c r="AK421" s="67"/>
      <c r="AL421"/>
      <c r="AM421" s="67"/>
      <c r="AN421"/>
      <c r="AO421" s="67"/>
      <c r="AP421"/>
      <c r="AQ421" s="67"/>
      <c r="AR421"/>
      <c r="AS421" s="67"/>
      <c r="AT421"/>
      <c r="AU421" s="67"/>
      <c r="AV421"/>
      <c r="AW421" s="67"/>
      <c r="AX421"/>
      <c r="AY421" s="67"/>
      <c r="AZ421"/>
      <c r="BA421" s="67"/>
      <c r="BB421"/>
      <c r="BC421" s="67"/>
      <c r="BD421"/>
      <c r="BE421" s="67"/>
      <c r="BF421"/>
      <c r="BG421" s="67"/>
      <c r="BH421"/>
      <c r="BI421" s="67"/>
      <c r="BJ421"/>
      <c r="BK421" s="67"/>
      <c r="BL421"/>
      <c r="BM421" s="67"/>
      <c r="BN421"/>
      <c r="BO421" s="67"/>
      <c r="BP421"/>
      <c r="BQ421" s="67"/>
      <c r="BR421"/>
      <c r="BS421" s="67"/>
      <c r="BT421"/>
      <c r="BU421"/>
      <c r="BV421"/>
      <c r="BW421"/>
      <c r="BX421"/>
      <c r="BY421"/>
      <c r="BZ421"/>
      <c r="CA421"/>
      <c r="CB421"/>
    </row>
    <row r="422" spans="2:80">
      <c r="B422"/>
      <c r="C422" s="67"/>
      <c r="D422"/>
      <c r="E422" s="67"/>
      <c r="F422"/>
      <c r="G422" s="67"/>
      <c r="H422"/>
      <c r="I422" s="67"/>
      <c r="J422"/>
      <c r="K422" s="67"/>
      <c r="L422"/>
      <c r="M422" s="67"/>
      <c r="N422"/>
      <c r="O422" s="67"/>
      <c r="P422"/>
      <c r="Q422" s="67"/>
      <c r="R422"/>
      <c r="S422" s="67"/>
      <c r="T422"/>
      <c r="U422" s="67"/>
      <c r="V422"/>
      <c r="W422" s="67"/>
      <c r="X422"/>
      <c r="Y422" s="67"/>
      <c r="Z422"/>
      <c r="AA422" s="67"/>
      <c r="AB422"/>
      <c r="AC422" s="67"/>
      <c r="AD422"/>
      <c r="AE422" s="67"/>
      <c r="AF422"/>
      <c r="AG422" s="67"/>
      <c r="AH422"/>
      <c r="AI422" s="67"/>
      <c r="AJ422"/>
      <c r="AK422" s="67"/>
      <c r="AL422"/>
      <c r="AM422" s="67"/>
      <c r="AN422"/>
      <c r="AO422" s="67"/>
      <c r="AP422"/>
      <c r="AQ422" s="67"/>
      <c r="AR422"/>
      <c r="AS422" s="67"/>
      <c r="AT422"/>
      <c r="AU422" s="67"/>
      <c r="AV422"/>
      <c r="AW422" s="67"/>
      <c r="AX422"/>
      <c r="AY422" s="67"/>
      <c r="AZ422"/>
      <c r="BA422" s="67"/>
      <c r="BB422"/>
      <c r="BC422" s="67"/>
      <c r="BD422"/>
      <c r="BE422" s="67"/>
      <c r="BF422"/>
      <c r="BG422" s="67"/>
      <c r="BH422"/>
      <c r="BI422" s="67"/>
      <c r="BJ422"/>
      <c r="BK422" s="67"/>
      <c r="BL422"/>
      <c r="BM422" s="67"/>
      <c r="BN422"/>
      <c r="BO422" s="67"/>
      <c r="BP422"/>
      <c r="BQ422" s="67"/>
      <c r="BR422"/>
      <c r="BS422" s="67"/>
      <c r="BT422"/>
      <c r="BU422"/>
      <c r="BV422"/>
      <c r="BW422"/>
      <c r="BX422"/>
      <c r="BY422"/>
      <c r="BZ422"/>
      <c r="CA422"/>
      <c r="CB422"/>
    </row>
    <row r="423" spans="2:80">
      <c r="B423"/>
      <c r="C423" s="67"/>
      <c r="D423"/>
      <c r="E423" s="67"/>
      <c r="F423"/>
      <c r="G423" s="67"/>
      <c r="H423"/>
      <c r="I423" s="67"/>
      <c r="J423"/>
      <c r="K423" s="67"/>
      <c r="L423"/>
      <c r="M423" s="67"/>
      <c r="N423"/>
      <c r="O423" s="67"/>
      <c r="P423"/>
      <c r="Q423" s="67"/>
      <c r="R423"/>
      <c r="S423" s="67"/>
      <c r="T423"/>
      <c r="U423" s="67"/>
      <c r="V423"/>
      <c r="W423" s="67"/>
      <c r="X423"/>
      <c r="Y423" s="67"/>
      <c r="Z423"/>
      <c r="AA423" s="67"/>
      <c r="AB423"/>
      <c r="AC423" s="67"/>
      <c r="AD423"/>
      <c r="AE423" s="67"/>
      <c r="AF423"/>
      <c r="AG423" s="67"/>
      <c r="AH423"/>
      <c r="AI423" s="67"/>
      <c r="AJ423"/>
      <c r="AK423" s="67"/>
      <c r="AL423"/>
      <c r="AM423" s="67"/>
      <c r="AN423"/>
      <c r="AO423" s="67"/>
      <c r="AP423"/>
      <c r="AQ423" s="67"/>
      <c r="AR423"/>
      <c r="AS423" s="67"/>
      <c r="AT423"/>
      <c r="AU423" s="67"/>
      <c r="AV423"/>
      <c r="AW423" s="67"/>
      <c r="AX423"/>
      <c r="AY423" s="67"/>
      <c r="AZ423"/>
      <c r="BA423" s="67"/>
      <c r="BB423"/>
      <c r="BC423" s="67"/>
      <c r="BD423"/>
      <c r="BE423" s="67"/>
      <c r="BF423"/>
      <c r="BG423" s="67"/>
      <c r="BH423"/>
      <c r="BI423" s="67"/>
      <c r="BJ423"/>
      <c r="BK423" s="67"/>
      <c r="BL423"/>
      <c r="BM423" s="67"/>
      <c r="BN423"/>
      <c r="BO423" s="67"/>
      <c r="BP423"/>
      <c r="BQ423" s="67"/>
      <c r="BR423"/>
      <c r="BS423" s="67"/>
      <c r="BT423"/>
      <c r="BU423"/>
      <c r="BV423"/>
      <c r="BW423"/>
      <c r="BX423"/>
      <c r="BY423"/>
      <c r="BZ423"/>
      <c r="CA423"/>
      <c r="CB423"/>
    </row>
    <row r="424" spans="2:80">
      <c r="B424"/>
      <c r="C424" s="67"/>
      <c r="D424"/>
      <c r="E424" s="67"/>
      <c r="F424"/>
      <c r="G424" s="67"/>
      <c r="H424"/>
      <c r="I424" s="67"/>
      <c r="J424"/>
      <c r="K424" s="67"/>
      <c r="L424"/>
      <c r="M424" s="67"/>
      <c r="N424"/>
      <c r="O424" s="67"/>
      <c r="P424"/>
      <c r="Q424" s="67"/>
      <c r="R424"/>
      <c r="S424" s="67"/>
      <c r="T424"/>
      <c r="U424" s="67"/>
      <c r="V424"/>
      <c r="W424" s="67"/>
      <c r="X424"/>
      <c r="Y424" s="67"/>
      <c r="Z424"/>
      <c r="AA424" s="67"/>
      <c r="AB424"/>
      <c r="AC424" s="67"/>
      <c r="AD424"/>
      <c r="AE424" s="67"/>
      <c r="AF424"/>
      <c r="AG424" s="67"/>
      <c r="AH424"/>
      <c r="AI424" s="67"/>
      <c r="AJ424"/>
      <c r="AK424" s="67"/>
      <c r="AL424"/>
      <c r="AM424" s="67"/>
      <c r="AN424"/>
      <c r="AO424" s="67"/>
      <c r="AP424"/>
      <c r="AQ424" s="67"/>
      <c r="AR424"/>
      <c r="AS424" s="67"/>
      <c r="AT424"/>
      <c r="AU424" s="67"/>
      <c r="AV424"/>
      <c r="AW424" s="67"/>
      <c r="AX424"/>
      <c r="AY424" s="67"/>
      <c r="AZ424"/>
      <c r="BA424" s="67"/>
      <c r="BB424"/>
      <c r="BC424" s="67"/>
      <c r="BD424"/>
      <c r="BE424" s="67"/>
      <c r="BF424"/>
      <c r="BG424" s="67"/>
      <c r="BH424"/>
      <c r="BI424" s="67"/>
      <c r="BJ424"/>
      <c r="BK424" s="67"/>
      <c r="BL424"/>
      <c r="BM424" s="67"/>
      <c r="BN424"/>
      <c r="BO424" s="67"/>
      <c r="BP424"/>
      <c r="BQ424" s="67"/>
      <c r="BR424"/>
      <c r="BS424" s="67"/>
      <c r="BT424"/>
      <c r="BU424"/>
      <c r="BV424"/>
      <c r="BW424"/>
      <c r="BX424"/>
      <c r="BY424"/>
      <c r="BZ424"/>
      <c r="CA424"/>
      <c r="CB424"/>
    </row>
    <row r="425" spans="2:80">
      <c r="B425"/>
      <c r="C425" s="67"/>
      <c r="D425"/>
      <c r="E425" s="67"/>
      <c r="F425"/>
      <c r="G425" s="67"/>
      <c r="H425"/>
      <c r="I425" s="67"/>
      <c r="J425"/>
      <c r="K425" s="67"/>
      <c r="L425"/>
      <c r="M425" s="67"/>
      <c r="N425"/>
      <c r="O425" s="67"/>
      <c r="P425"/>
      <c r="Q425" s="67"/>
      <c r="R425"/>
      <c r="S425" s="67"/>
      <c r="T425"/>
      <c r="U425" s="67"/>
      <c r="V425"/>
      <c r="W425" s="67"/>
      <c r="X425"/>
      <c r="Y425" s="67"/>
      <c r="Z425"/>
      <c r="AA425" s="67"/>
      <c r="AB425"/>
      <c r="AC425" s="67"/>
      <c r="AD425"/>
      <c r="AE425" s="67"/>
      <c r="AF425"/>
      <c r="AG425" s="67"/>
      <c r="AH425"/>
      <c r="AI425" s="67"/>
      <c r="AJ425"/>
      <c r="AK425" s="67"/>
      <c r="AL425"/>
      <c r="AM425" s="67"/>
      <c r="AN425"/>
      <c r="AO425" s="67"/>
      <c r="AP425"/>
      <c r="AQ425" s="67"/>
      <c r="AR425"/>
      <c r="AS425" s="67"/>
      <c r="AT425"/>
      <c r="AU425" s="67"/>
      <c r="AV425"/>
      <c r="AW425" s="67"/>
      <c r="AX425"/>
      <c r="AY425" s="67"/>
      <c r="AZ425"/>
      <c r="BA425" s="67"/>
      <c r="BB425"/>
      <c r="BC425" s="67"/>
      <c r="BD425"/>
      <c r="BE425" s="67"/>
      <c r="BF425"/>
      <c r="BG425" s="67"/>
      <c r="BH425"/>
      <c r="BI425" s="67"/>
      <c r="BJ425"/>
      <c r="BK425" s="67"/>
      <c r="BL425"/>
      <c r="BM425" s="67"/>
      <c r="BN425"/>
      <c r="BO425" s="67"/>
      <c r="BP425"/>
      <c r="BQ425" s="67"/>
      <c r="BR425"/>
      <c r="BS425" s="67"/>
      <c r="BT425"/>
      <c r="BU425"/>
      <c r="BV425"/>
      <c r="BW425"/>
      <c r="BX425"/>
      <c r="BY425"/>
      <c r="BZ425"/>
      <c r="CA425"/>
      <c r="CB425"/>
    </row>
    <row r="426" spans="2:80">
      <c r="B426"/>
      <c r="C426" s="67"/>
      <c r="D426"/>
      <c r="E426" s="67"/>
      <c r="F426"/>
      <c r="G426" s="67"/>
      <c r="H426"/>
      <c r="I426" s="67"/>
      <c r="J426"/>
      <c r="K426" s="67"/>
      <c r="L426"/>
      <c r="M426" s="67"/>
      <c r="N426"/>
      <c r="O426" s="67"/>
      <c r="P426"/>
      <c r="Q426" s="67"/>
      <c r="R426"/>
      <c r="S426" s="67"/>
      <c r="T426"/>
      <c r="U426" s="67"/>
      <c r="V426"/>
      <c r="W426" s="67"/>
      <c r="X426"/>
      <c r="Y426" s="67"/>
      <c r="Z426"/>
      <c r="AA426" s="67"/>
      <c r="AB426"/>
      <c r="AC426" s="67"/>
      <c r="AD426"/>
      <c r="AE426" s="67"/>
      <c r="AF426"/>
      <c r="AG426" s="67"/>
      <c r="AH426"/>
      <c r="AI426" s="67"/>
      <c r="AJ426"/>
      <c r="AK426" s="67"/>
      <c r="AL426"/>
      <c r="AM426" s="67"/>
      <c r="AN426"/>
      <c r="AO426" s="67"/>
      <c r="AP426"/>
      <c r="AQ426" s="67"/>
      <c r="AR426"/>
      <c r="AS426" s="67"/>
      <c r="AT426"/>
      <c r="AU426" s="67"/>
      <c r="AV426"/>
      <c r="AW426" s="67"/>
      <c r="AX426"/>
      <c r="AY426" s="67"/>
      <c r="AZ426"/>
      <c r="BA426" s="67"/>
      <c r="BB426"/>
      <c r="BC426" s="67"/>
      <c r="BD426"/>
      <c r="BE426" s="67"/>
      <c r="BF426"/>
      <c r="BG426" s="67"/>
      <c r="BH426"/>
      <c r="BI426" s="67"/>
      <c r="BJ426"/>
      <c r="BK426" s="67"/>
      <c r="BL426"/>
      <c r="BM426" s="67"/>
      <c r="BN426"/>
      <c r="BO426" s="67"/>
      <c r="BP426"/>
      <c r="BQ426" s="67"/>
      <c r="BR426"/>
      <c r="BS426" s="67"/>
      <c r="BT426"/>
      <c r="BU426"/>
      <c r="BV426"/>
      <c r="BW426"/>
      <c r="BX426"/>
      <c r="BY426"/>
      <c r="BZ426"/>
      <c r="CA426"/>
      <c r="CB426"/>
    </row>
    <row r="427" spans="2:80">
      <c r="B427"/>
      <c r="C427" s="67"/>
      <c r="D427"/>
      <c r="E427" s="67"/>
      <c r="F427"/>
      <c r="G427" s="67"/>
      <c r="H427"/>
      <c r="I427" s="67"/>
      <c r="J427"/>
      <c r="K427" s="67"/>
      <c r="L427"/>
      <c r="M427" s="67"/>
      <c r="N427"/>
      <c r="O427" s="67"/>
      <c r="P427"/>
      <c r="Q427" s="67"/>
      <c r="R427"/>
      <c r="S427" s="67"/>
      <c r="T427"/>
      <c r="U427" s="67"/>
      <c r="V427"/>
      <c r="W427" s="67"/>
      <c r="X427"/>
      <c r="Y427" s="67"/>
      <c r="Z427"/>
      <c r="AA427" s="67"/>
      <c r="AB427"/>
      <c r="AC427" s="67"/>
      <c r="AD427"/>
      <c r="AE427" s="67"/>
      <c r="AF427"/>
      <c r="AG427" s="67"/>
      <c r="AH427"/>
      <c r="AI427" s="67"/>
      <c r="AJ427"/>
      <c r="AK427" s="67"/>
      <c r="AL427"/>
      <c r="AM427" s="67"/>
      <c r="AN427"/>
      <c r="AO427" s="67"/>
      <c r="AP427"/>
      <c r="AQ427" s="67"/>
      <c r="AR427"/>
      <c r="AS427" s="67"/>
      <c r="AT427"/>
      <c r="AU427" s="67"/>
      <c r="AV427"/>
      <c r="AW427" s="67"/>
      <c r="AX427"/>
      <c r="AY427" s="67"/>
      <c r="AZ427"/>
      <c r="BA427" s="67"/>
      <c r="BB427"/>
      <c r="BC427" s="67"/>
      <c r="BD427"/>
      <c r="BE427" s="67"/>
      <c r="BF427"/>
      <c r="BG427" s="67"/>
      <c r="BH427"/>
      <c r="BI427" s="67"/>
      <c r="BJ427"/>
      <c r="BK427" s="67"/>
      <c r="BL427"/>
      <c r="BM427" s="67"/>
      <c r="BN427"/>
      <c r="BO427" s="67"/>
      <c r="BP427"/>
      <c r="BQ427" s="67"/>
      <c r="BR427"/>
      <c r="BS427" s="67"/>
      <c r="BT427"/>
      <c r="BU427"/>
      <c r="BV427"/>
      <c r="BW427"/>
      <c r="BX427"/>
      <c r="BY427"/>
      <c r="BZ427"/>
      <c r="CA427"/>
      <c r="CB427"/>
    </row>
    <row r="428" spans="2:80">
      <c r="B428"/>
      <c r="C428" s="67"/>
      <c r="D428"/>
      <c r="E428" s="67"/>
      <c r="F428"/>
      <c r="G428" s="67"/>
      <c r="H428"/>
      <c r="I428" s="67"/>
      <c r="J428"/>
      <c r="K428" s="67"/>
      <c r="L428"/>
      <c r="M428" s="67"/>
      <c r="N428"/>
      <c r="O428" s="67"/>
      <c r="P428"/>
      <c r="Q428" s="67"/>
      <c r="R428"/>
      <c r="S428" s="67"/>
      <c r="T428"/>
      <c r="U428" s="67"/>
      <c r="V428"/>
      <c r="W428" s="67"/>
      <c r="X428"/>
      <c r="Y428" s="67"/>
      <c r="Z428"/>
      <c r="AA428" s="67"/>
      <c r="AB428"/>
      <c r="AC428" s="67"/>
      <c r="AD428"/>
      <c r="AE428" s="67"/>
      <c r="AF428"/>
      <c r="AG428" s="67"/>
      <c r="AH428"/>
      <c r="AI428" s="67"/>
      <c r="AJ428"/>
      <c r="AK428" s="67"/>
      <c r="AL428"/>
      <c r="AM428" s="67"/>
      <c r="AN428"/>
      <c r="AO428" s="67"/>
      <c r="AP428"/>
      <c r="AQ428" s="67"/>
      <c r="AR428"/>
      <c r="AS428" s="67"/>
      <c r="AT428"/>
      <c r="AU428" s="67"/>
      <c r="AV428"/>
      <c r="AW428" s="67"/>
      <c r="AX428"/>
      <c r="AY428" s="67"/>
      <c r="AZ428"/>
      <c r="BA428" s="67"/>
      <c r="BB428"/>
      <c r="BC428" s="67"/>
      <c r="BD428"/>
      <c r="BE428" s="67"/>
      <c r="BF428"/>
      <c r="BG428" s="67"/>
      <c r="BH428"/>
      <c r="BI428" s="67"/>
      <c r="BJ428"/>
      <c r="BK428" s="67"/>
      <c r="BL428"/>
      <c r="BM428" s="67"/>
      <c r="BN428"/>
      <c r="BO428" s="67"/>
      <c r="BP428"/>
      <c r="BQ428" s="67"/>
      <c r="BR428"/>
      <c r="BS428" s="67"/>
      <c r="BT428"/>
      <c r="BU428"/>
      <c r="BV428"/>
      <c r="BW428"/>
      <c r="BX428"/>
      <c r="BY428"/>
      <c r="BZ428"/>
      <c r="CA428"/>
      <c r="CB428"/>
    </row>
    <row r="429" spans="2:80">
      <c r="B429"/>
      <c r="C429" s="67"/>
      <c r="D429"/>
      <c r="E429" s="67"/>
      <c r="F429"/>
      <c r="G429" s="67"/>
      <c r="H429"/>
      <c r="I429" s="67"/>
      <c r="J429"/>
      <c r="K429" s="67"/>
      <c r="L429"/>
      <c r="M429" s="67"/>
      <c r="N429"/>
      <c r="O429" s="67"/>
      <c r="P429"/>
      <c r="Q429" s="67"/>
      <c r="R429"/>
      <c r="S429" s="67"/>
      <c r="T429"/>
      <c r="U429" s="67"/>
      <c r="V429"/>
      <c r="W429" s="67"/>
      <c r="X429"/>
      <c r="Y429" s="67"/>
      <c r="Z429"/>
      <c r="AA429" s="67"/>
      <c r="AB429"/>
      <c r="AC429" s="67"/>
      <c r="AD429"/>
      <c r="AE429" s="67"/>
      <c r="AF429"/>
      <c r="AG429" s="67"/>
      <c r="AH429"/>
      <c r="AI429" s="67"/>
      <c r="AJ429"/>
      <c r="AK429" s="67"/>
      <c r="AL429"/>
      <c r="AM429" s="67"/>
      <c r="AN429"/>
      <c r="AO429" s="67"/>
      <c r="AP429"/>
      <c r="AQ429" s="67"/>
      <c r="AR429"/>
      <c r="AS429" s="67"/>
      <c r="AT429"/>
      <c r="AU429" s="67"/>
      <c r="AV429"/>
      <c r="AW429" s="67"/>
      <c r="AX429"/>
      <c r="AY429" s="67"/>
      <c r="AZ429"/>
      <c r="BA429" s="67"/>
      <c r="BB429"/>
      <c r="BC429" s="67"/>
      <c r="BD429"/>
      <c r="BE429" s="67"/>
      <c r="BF429"/>
      <c r="BG429" s="67"/>
      <c r="BH429"/>
      <c r="BI429" s="67"/>
      <c r="BJ429"/>
      <c r="BK429" s="67"/>
      <c r="BL429"/>
      <c r="BM429" s="67"/>
      <c r="BN429"/>
      <c r="BO429" s="67"/>
      <c r="BP429"/>
      <c r="BQ429" s="67"/>
      <c r="BR429"/>
      <c r="BS429" s="67"/>
      <c r="BT429"/>
      <c r="BU429"/>
      <c r="BV429"/>
      <c r="BW429"/>
      <c r="BX429"/>
      <c r="BY429"/>
      <c r="BZ429"/>
      <c r="CA429"/>
      <c r="CB429"/>
    </row>
    <row r="430" spans="2:80">
      <c r="B430"/>
      <c r="C430" s="67"/>
      <c r="D430"/>
      <c r="E430" s="67"/>
      <c r="F430"/>
      <c r="G430" s="67"/>
      <c r="H430"/>
      <c r="I430" s="67"/>
      <c r="J430"/>
      <c r="K430" s="67"/>
      <c r="L430"/>
      <c r="M430" s="67"/>
      <c r="N430"/>
      <c r="O430" s="67"/>
      <c r="P430"/>
      <c r="Q430" s="67"/>
      <c r="R430"/>
      <c r="S430" s="67"/>
      <c r="T430"/>
      <c r="U430" s="67"/>
      <c r="V430"/>
      <c r="W430" s="67"/>
      <c r="X430"/>
      <c r="Y430" s="67"/>
      <c r="Z430"/>
      <c r="AA430" s="67"/>
      <c r="AB430"/>
      <c r="AC430" s="67"/>
      <c r="AD430"/>
      <c r="AE430" s="67"/>
      <c r="AF430"/>
      <c r="AG430" s="67"/>
      <c r="AH430"/>
      <c r="AI430" s="67"/>
      <c r="AJ430"/>
      <c r="AK430" s="67"/>
      <c r="AL430"/>
      <c r="AM430" s="67"/>
      <c r="AN430"/>
      <c r="AO430" s="67"/>
      <c r="AP430"/>
      <c r="AQ430" s="67"/>
      <c r="AR430"/>
      <c r="AS430" s="67"/>
      <c r="AT430"/>
      <c r="AU430" s="67"/>
      <c r="AV430"/>
      <c r="AW430" s="67"/>
      <c r="AX430"/>
      <c r="AY430" s="67"/>
      <c r="AZ430"/>
      <c r="BA430" s="67"/>
      <c r="BB430"/>
      <c r="BC430" s="67"/>
      <c r="BD430"/>
      <c r="BE430" s="67"/>
      <c r="BF430"/>
      <c r="BG430" s="67"/>
      <c r="BH430"/>
      <c r="BI430" s="67"/>
      <c r="BJ430"/>
      <c r="BK430" s="67"/>
      <c r="BL430"/>
      <c r="BM430" s="67"/>
      <c r="BN430"/>
      <c r="BO430" s="67"/>
      <c r="BP430"/>
      <c r="BQ430" s="67"/>
      <c r="BR430"/>
      <c r="BS430" s="67"/>
      <c r="BT430"/>
      <c r="BU430"/>
      <c r="BV430"/>
      <c r="BW430"/>
      <c r="BX430"/>
      <c r="BY430"/>
      <c r="BZ430"/>
      <c r="CA430"/>
      <c r="CB430"/>
    </row>
    <row r="431" spans="2:80">
      <c r="B431"/>
      <c r="C431" s="67"/>
      <c r="D431"/>
      <c r="E431" s="67"/>
      <c r="F431"/>
      <c r="G431" s="67"/>
      <c r="H431"/>
      <c r="I431" s="67"/>
      <c r="J431"/>
      <c r="K431" s="67"/>
      <c r="L431"/>
      <c r="M431" s="67"/>
      <c r="N431"/>
      <c r="O431" s="67"/>
      <c r="P431"/>
      <c r="Q431" s="67"/>
      <c r="R431"/>
      <c r="S431" s="67"/>
      <c r="T431"/>
      <c r="U431" s="67"/>
      <c r="V431"/>
      <c r="W431" s="67"/>
      <c r="X431"/>
      <c r="Y431" s="67"/>
      <c r="Z431"/>
      <c r="AA431" s="67"/>
      <c r="AB431"/>
      <c r="AC431" s="67"/>
      <c r="AD431"/>
      <c r="AE431" s="67"/>
      <c r="AF431"/>
      <c r="AG431" s="67"/>
      <c r="AH431"/>
      <c r="AI431" s="67"/>
      <c r="AJ431"/>
      <c r="AK431" s="67"/>
      <c r="AL431"/>
      <c r="AM431" s="67"/>
      <c r="AN431"/>
      <c r="AO431" s="67"/>
      <c r="AP431"/>
      <c r="AQ431" s="67"/>
      <c r="AR431"/>
      <c r="AS431" s="67"/>
      <c r="AT431"/>
      <c r="AU431" s="67"/>
      <c r="AV431"/>
      <c r="AW431" s="67"/>
      <c r="AX431"/>
      <c r="AY431" s="67"/>
      <c r="AZ431"/>
      <c r="BA431" s="67"/>
      <c r="BB431"/>
      <c r="BC431" s="67"/>
      <c r="BD431"/>
      <c r="BE431" s="67"/>
      <c r="BF431"/>
      <c r="BG431" s="67"/>
      <c r="BH431"/>
      <c r="BI431" s="67"/>
      <c r="BJ431"/>
      <c r="BK431" s="67"/>
      <c r="BL431"/>
      <c r="BM431" s="67"/>
      <c r="BN431"/>
      <c r="BO431" s="67"/>
      <c r="BP431"/>
      <c r="BQ431" s="67"/>
      <c r="BR431"/>
      <c r="BS431" s="67"/>
      <c r="BT431"/>
      <c r="BU431"/>
      <c r="BV431"/>
      <c r="BW431"/>
      <c r="BX431"/>
      <c r="BY431"/>
      <c r="BZ431"/>
      <c r="CA431"/>
      <c r="CB431"/>
    </row>
    <row r="432" spans="2:80">
      <c r="B432"/>
      <c r="C432" s="67"/>
      <c r="D432"/>
      <c r="E432" s="67"/>
      <c r="F432"/>
      <c r="G432" s="67"/>
      <c r="H432"/>
      <c r="I432" s="67"/>
      <c r="J432"/>
      <c r="K432" s="67"/>
      <c r="L432"/>
      <c r="M432" s="67"/>
      <c r="N432"/>
      <c r="O432" s="67"/>
      <c r="P432"/>
      <c r="Q432" s="67"/>
      <c r="R432"/>
      <c r="S432" s="67"/>
      <c r="T432"/>
      <c r="U432" s="67"/>
      <c r="V432"/>
      <c r="W432" s="67"/>
      <c r="X432"/>
      <c r="Y432" s="67"/>
      <c r="Z432"/>
      <c r="AA432" s="67"/>
      <c r="AB432"/>
      <c r="AC432" s="67"/>
      <c r="AD432"/>
      <c r="AE432" s="67"/>
      <c r="AF432"/>
      <c r="AG432" s="67"/>
      <c r="AH432"/>
      <c r="AI432" s="67"/>
      <c r="AJ432"/>
      <c r="AK432" s="67"/>
      <c r="AL432"/>
      <c r="AM432" s="67"/>
      <c r="AN432"/>
      <c r="AO432" s="67"/>
      <c r="AP432"/>
      <c r="AQ432" s="67"/>
      <c r="AR432"/>
      <c r="AS432" s="67"/>
      <c r="AT432"/>
      <c r="AU432" s="67"/>
      <c r="AV432"/>
      <c r="AW432" s="67"/>
      <c r="AX432"/>
      <c r="AY432" s="67"/>
      <c r="AZ432"/>
      <c r="BA432" s="67"/>
      <c r="BB432"/>
      <c r="BC432" s="67"/>
      <c r="BD432"/>
      <c r="BE432" s="67"/>
      <c r="BF432"/>
      <c r="BG432" s="67"/>
      <c r="BH432"/>
      <c r="BI432" s="67"/>
      <c r="BJ432"/>
      <c r="BK432" s="67"/>
      <c r="BL432"/>
      <c r="BM432" s="67"/>
      <c r="BN432"/>
      <c r="BO432" s="67"/>
      <c r="BP432"/>
      <c r="BQ432" s="67"/>
      <c r="BR432"/>
      <c r="BS432" s="67"/>
      <c r="BT432"/>
      <c r="BU432"/>
      <c r="BV432"/>
      <c r="BW432"/>
      <c r="BX432"/>
      <c r="BY432"/>
      <c r="BZ432"/>
      <c r="CA432"/>
      <c r="CB432"/>
    </row>
    <row r="433" spans="2:80">
      <c r="B433"/>
      <c r="C433" s="67"/>
      <c r="D433"/>
      <c r="E433" s="67"/>
      <c r="F433"/>
      <c r="G433" s="67"/>
      <c r="H433"/>
      <c r="I433" s="67"/>
      <c r="J433"/>
      <c r="K433" s="67"/>
      <c r="L433"/>
      <c r="M433" s="67"/>
      <c r="N433"/>
      <c r="O433" s="67"/>
      <c r="P433"/>
      <c r="Q433" s="67"/>
      <c r="R433"/>
      <c r="S433" s="67"/>
      <c r="T433"/>
      <c r="U433" s="67"/>
      <c r="V433"/>
      <c r="W433" s="67"/>
      <c r="X433"/>
      <c r="Y433" s="67"/>
      <c r="Z433"/>
      <c r="AA433" s="67"/>
      <c r="AB433"/>
      <c r="AC433" s="67"/>
      <c r="AD433"/>
      <c r="AE433" s="67"/>
      <c r="AF433"/>
      <c r="AG433" s="67"/>
      <c r="AH433"/>
      <c r="AI433" s="67"/>
      <c r="AJ433"/>
      <c r="AK433" s="67"/>
      <c r="AL433"/>
      <c r="AM433" s="67"/>
      <c r="AN433"/>
      <c r="AO433" s="67"/>
      <c r="AP433"/>
      <c r="AQ433" s="67"/>
      <c r="AR433"/>
      <c r="AS433" s="67"/>
      <c r="AT433"/>
      <c r="AU433" s="67"/>
      <c r="AV433"/>
      <c r="AW433" s="67"/>
      <c r="AX433"/>
      <c r="AY433" s="67"/>
      <c r="AZ433"/>
      <c r="BA433" s="67"/>
      <c r="BB433"/>
      <c r="BC433" s="67"/>
      <c r="BD433"/>
      <c r="BE433" s="67"/>
      <c r="BF433"/>
      <c r="BG433" s="67"/>
      <c r="BH433"/>
      <c r="BI433" s="67"/>
      <c r="BJ433"/>
      <c r="BK433" s="67"/>
      <c r="BL433"/>
      <c r="BM433" s="67"/>
      <c r="BN433"/>
      <c r="BO433" s="67"/>
      <c r="BP433"/>
      <c r="BQ433" s="67"/>
      <c r="BR433"/>
      <c r="BS433" s="67"/>
      <c r="BT433"/>
      <c r="BU433"/>
      <c r="BV433"/>
      <c r="BW433"/>
      <c r="BX433"/>
      <c r="BY433"/>
      <c r="BZ433"/>
      <c r="CA433"/>
      <c r="CB433"/>
    </row>
    <row r="434" spans="2:80">
      <c r="B434"/>
      <c r="C434" s="67"/>
      <c r="D434"/>
      <c r="E434" s="67"/>
      <c r="F434"/>
      <c r="G434" s="67"/>
      <c r="H434"/>
      <c r="I434" s="67"/>
      <c r="J434"/>
      <c r="K434" s="67"/>
      <c r="L434"/>
      <c r="M434" s="67"/>
      <c r="N434"/>
      <c r="O434" s="67"/>
      <c r="P434"/>
      <c r="Q434" s="67"/>
      <c r="R434"/>
      <c r="S434" s="67"/>
      <c r="T434"/>
      <c r="U434" s="67"/>
      <c r="V434"/>
      <c r="W434" s="67"/>
      <c r="X434"/>
      <c r="Y434" s="67"/>
      <c r="Z434"/>
      <c r="AA434" s="67"/>
      <c r="AB434"/>
      <c r="AC434" s="67"/>
      <c r="AD434"/>
      <c r="AE434" s="67"/>
      <c r="AF434"/>
      <c r="AG434" s="67"/>
      <c r="AH434"/>
      <c r="AI434" s="67"/>
      <c r="AJ434"/>
      <c r="AK434" s="67"/>
      <c r="AL434"/>
      <c r="AM434" s="67"/>
      <c r="AN434"/>
      <c r="AO434" s="67"/>
      <c r="AP434"/>
      <c r="AQ434" s="67"/>
      <c r="AR434"/>
      <c r="AS434" s="67"/>
      <c r="AT434"/>
      <c r="AU434" s="67"/>
      <c r="AV434"/>
      <c r="AW434" s="67"/>
      <c r="AX434"/>
      <c r="AY434" s="67"/>
      <c r="AZ434"/>
      <c r="BA434" s="67"/>
      <c r="BB434"/>
      <c r="BC434" s="67"/>
      <c r="BD434"/>
      <c r="BE434" s="67"/>
      <c r="BF434"/>
      <c r="BG434" s="67"/>
      <c r="BH434"/>
      <c r="BI434" s="67"/>
      <c r="BJ434"/>
      <c r="BK434" s="67"/>
      <c r="BL434"/>
      <c r="BM434" s="67"/>
      <c r="BN434"/>
      <c r="BO434" s="67"/>
      <c r="BP434"/>
      <c r="BQ434" s="67"/>
      <c r="BR434"/>
      <c r="BS434" s="67"/>
      <c r="BT434"/>
      <c r="BU434"/>
      <c r="BV434"/>
      <c r="BW434"/>
      <c r="BX434"/>
      <c r="BY434"/>
      <c r="BZ434"/>
      <c r="CA434"/>
      <c r="CB434"/>
    </row>
    <row r="435" spans="2:80">
      <c r="B435"/>
      <c r="C435" s="67"/>
      <c r="D435"/>
      <c r="E435" s="67"/>
      <c r="F435"/>
      <c r="G435" s="67"/>
      <c r="H435"/>
      <c r="I435" s="67"/>
      <c r="J435"/>
      <c r="K435" s="67"/>
      <c r="L435"/>
      <c r="M435" s="67"/>
      <c r="N435"/>
      <c r="O435" s="67"/>
      <c r="P435"/>
      <c r="Q435" s="67"/>
      <c r="R435"/>
      <c r="S435" s="67"/>
      <c r="T435"/>
      <c r="U435" s="67"/>
      <c r="V435"/>
      <c r="W435" s="67"/>
      <c r="X435"/>
      <c r="Y435" s="67"/>
      <c r="Z435"/>
      <c r="AA435" s="67"/>
      <c r="AB435"/>
      <c r="AC435" s="67"/>
      <c r="AD435"/>
      <c r="AE435" s="67"/>
      <c r="AF435"/>
      <c r="AG435" s="67"/>
      <c r="AH435"/>
      <c r="AI435" s="67"/>
      <c r="AJ435"/>
      <c r="AK435" s="67"/>
      <c r="AL435"/>
      <c r="AM435" s="67"/>
      <c r="AN435"/>
      <c r="AO435" s="67"/>
      <c r="AP435"/>
      <c r="AQ435" s="67"/>
      <c r="AR435"/>
      <c r="AS435" s="67"/>
      <c r="AT435"/>
      <c r="AU435" s="67"/>
      <c r="AV435"/>
      <c r="AW435" s="67"/>
      <c r="AX435"/>
      <c r="AY435" s="67"/>
      <c r="AZ435"/>
      <c r="BA435" s="67"/>
      <c r="BB435"/>
      <c r="BC435" s="67"/>
      <c r="BD435"/>
      <c r="BE435" s="67"/>
      <c r="BF435"/>
      <c r="BG435" s="67"/>
      <c r="BH435"/>
      <c r="BI435" s="67"/>
      <c r="BJ435"/>
      <c r="BK435" s="67"/>
      <c r="BL435"/>
      <c r="BM435" s="67"/>
      <c r="BN435"/>
      <c r="BO435" s="67"/>
      <c r="BP435"/>
      <c r="BQ435" s="67"/>
      <c r="BR435"/>
      <c r="BS435" s="67"/>
      <c r="BT435"/>
      <c r="BU435"/>
      <c r="BV435"/>
      <c r="BW435"/>
      <c r="BX435"/>
      <c r="BY435"/>
      <c r="BZ435"/>
      <c r="CA435"/>
      <c r="CB435"/>
    </row>
    <row r="436" spans="2:80">
      <c r="B436"/>
      <c r="C436" s="67"/>
      <c r="D436"/>
      <c r="E436" s="67"/>
      <c r="F436"/>
      <c r="G436" s="67"/>
      <c r="H436"/>
      <c r="I436" s="67"/>
      <c r="J436"/>
      <c r="K436" s="67"/>
      <c r="L436"/>
      <c r="M436" s="67"/>
      <c r="N436"/>
      <c r="O436" s="67"/>
      <c r="P436"/>
      <c r="Q436" s="67"/>
      <c r="R436"/>
      <c r="S436" s="67"/>
      <c r="T436"/>
      <c r="U436" s="67"/>
      <c r="V436"/>
      <c r="W436" s="67"/>
      <c r="X436"/>
      <c r="Y436" s="67"/>
      <c r="Z436"/>
      <c r="AA436" s="67"/>
      <c r="AB436"/>
      <c r="AC436" s="67"/>
      <c r="AD436"/>
      <c r="AE436" s="67"/>
      <c r="AF436"/>
      <c r="AG436" s="67"/>
      <c r="AH436"/>
      <c r="AI436" s="67"/>
      <c r="AJ436"/>
      <c r="AK436" s="67"/>
      <c r="AL436"/>
      <c r="AM436" s="67"/>
      <c r="AN436"/>
      <c r="AO436" s="67"/>
      <c r="AP436"/>
      <c r="AQ436" s="67"/>
      <c r="AR436"/>
      <c r="AS436" s="67"/>
      <c r="AT436"/>
      <c r="AU436" s="67"/>
      <c r="AV436"/>
      <c r="AW436" s="67"/>
      <c r="AX436"/>
      <c r="AY436" s="67"/>
      <c r="AZ436"/>
      <c r="BA436" s="67"/>
      <c r="BB436"/>
      <c r="BC436" s="67"/>
      <c r="BD436"/>
      <c r="BE436" s="67"/>
      <c r="BF436"/>
      <c r="BG436" s="67"/>
      <c r="BH436"/>
      <c r="BI436" s="67"/>
      <c r="BJ436"/>
      <c r="BK436" s="67"/>
      <c r="BL436"/>
      <c r="BM436" s="67"/>
      <c r="BN436"/>
      <c r="BO436" s="67"/>
      <c r="BP436"/>
      <c r="BQ436" s="67"/>
      <c r="BR436"/>
      <c r="BS436" s="67"/>
      <c r="BT436"/>
      <c r="BU436"/>
      <c r="BV436"/>
      <c r="BW436"/>
      <c r="BX436"/>
      <c r="BY436"/>
      <c r="BZ436"/>
      <c r="CA436"/>
      <c r="CB436"/>
    </row>
    <row r="437" spans="2:80">
      <c r="B437"/>
      <c r="C437" s="67"/>
      <c r="D437"/>
      <c r="E437" s="67"/>
      <c r="F437"/>
      <c r="G437" s="67"/>
      <c r="H437"/>
      <c r="I437" s="67"/>
      <c r="J437"/>
      <c r="K437" s="67"/>
      <c r="L437"/>
      <c r="M437" s="67"/>
      <c r="N437"/>
      <c r="O437" s="67"/>
      <c r="P437"/>
      <c r="Q437" s="67"/>
      <c r="R437"/>
      <c r="S437" s="67"/>
      <c r="T437"/>
      <c r="U437" s="67"/>
      <c r="V437"/>
      <c r="W437" s="67"/>
      <c r="X437"/>
      <c r="Y437" s="67"/>
      <c r="Z437"/>
      <c r="AA437" s="67"/>
      <c r="AB437"/>
      <c r="AC437" s="67"/>
      <c r="AD437"/>
      <c r="AE437" s="67"/>
      <c r="AF437"/>
      <c r="AG437" s="67"/>
      <c r="AH437"/>
      <c r="AI437" s="67"/>
      <c r="AJ437"/>
      <c r="AK437" s="67"/>
      <c r="AL437"/>
      <c r="AM437" s="67"/>
      <c r="AN437"/>
      <c r="AO437" s="67"/>
      <c r="AP437"/>
      <c r="AQ437" s="67"/>
      <c r="AR437"/>
      <c r="AS437" s="67"/>
      <c r="AT437"/>
      <c r="AU437" s="67"/>
      <c r="AV437"/>
      <c r="AW437" s="67"/>
      <c r="AX437"/>
      <c r="AY437" s="67"/>
      <c r="AZ437"/>
      <c r="BA437" s="67"/>
      <c r="BB437"/>
      <c r="BC437" s="67"/>
      <c r="BD437"/>
      <c r="BE437" s="67"/>
      <c r="BF437"/>
      <c r="BG437" s="67"/>
      <c r="BH437"/>
      <c r="BI437" s="67"/>
      <c r="BJ437"/>
      <c r="BK437" s="67"/>
      <c r="BL437"/>
      <c r="BM437" s="67"/>
      <c r="BN437"/>
      <c r="BO437" s="67"/>
      <c r="BP437"/>
      <c r="BQ437" s="67"/>
      <c r="BR437"/>
      <c r="BS437" s="67"/>
      <c r="BT437"/>
      <c r="BU437"/>
      <c r="BV437"/>
      <c r="BW437"/>
      <c r="BX437"/>
      <c r="BY437"/>
      <c r="BZ437"/>
      <c r="CA437"/>
      <c r="CB437"/>
    </row>
    <row r="438" spans="2:80">
      <c r="B438"/>
      <c r="C438" s="67"/>
      <c r="D438"/>
      <c r="E438" s="67"/>
      <c r="F438"/>
      <c r="G438" s="67"/>
      <c r="H438"/>
      <c r="I438" s="67"/>
      <c r="J438"/>
      <c r="K438" s="67"/>
      <c r="L438"/>
      <c r="M438" s="67"/>
      <c r="N438"/>
      <c r="O438" s="67"/>
      <c r="P438"/>
      <c r="Q438" s="67"/>
      <c r="R438"/>
      <c r="S438" s="67"/>
      <c r="T438"/>
      <c r="U438" s="67"/>
      <c r="V438"/>
      <c r="W438" s="67"/>
      <c r="X438"/>
      <c r="Y438" s="67"/>
      <c r="Z438"/>
      <c r="AA438" s="67"/>
      <c r="AB438"/>
      <c r="AC438" s="67"/>
      <c r="AD438"/>
      <c r="AE438" s="67"/>
      <c r="AF438"/>
      <c r="AG438" s="67"/>
      <c r="AH438"/>
      <c r="AI438" s="67"/>
      <c r="AJ438"/>
      <c r="AK438" s="67"/>
      <c r="AL438"/>
      <c r="AM438" s="67"/>
      <c r="AN438"/>
      <c r="AO438" s="67"/>
      <c r="AP438"/>
      <c r="AQ438" s="67"/>
      <c r="AR438"/>
      <c r="AS438" s="67"/>
      <c r="AT438"/>
      <c r="AU438" s="67"/>
      <c r="AV438"/>
      <c r="AW438" s="67"/>
      <c r="AX438"/>
      <c r="AY438" s="67"/>
      <c r="AZ438"/>
      <c r="BA438" s="67"/>
      <c r="BB438"/>
      <c r="BC438" s="67"/>
      <c r="BD438"/>
      <c r="BE438" s="67"/>
      <c r="BF438"/>
      <c r="BG438" s="67"/>
      <c r="BH438"/>
      <c r="BI438" s="67"/>
      <c r="BJ438"/>
      <c r="BK438" s="67"/>
      <c r="BL438"/>
      <c r="BM438" s="67"/>
      <c r="BN438"/>
      <c r="BO438" s="67"/>
      <c r="BP438"/>
      <c r="BQ438" s="67"/>
      <c r="BR438"/>
      <c r="BS438" s="67"/>
      <c r="BT438"/>
      <c r="BU438"/>
      <c r="BV438"/>
      <c r="BW438"/>
      <c r="BX438"/>
      <c r="BY438"/>
      <c r="BZ438"/>
      <c r="CA438"/>
      <c r="CB438"/>
    </row>
    <row r="439" spans="2:80">
      <c r="B439"/>
      <c r="C439" s="67"/>
      <c r="D439"/>
      <c r="E439" s="67"/>
      <c r="F439"/>
      <c r="G439" s="67"/>
      <c r="H439"/>
      <c r="I439" s="67"/>
      <c r="J439"/>
      <c r="K439" s="67"/>
      <c r="L439"/>
      <c r="M439" s="67"/>
      <c r="N439"/>
      <c r="O439" s="67"/>
      <c r="P439"/>
      <c r="Q439" s="67"/>
      <c r="R439"/>
      <c r="S439" s="67"/>
      <c r="T439"/>
      <c r="U439" s="67"/>
      <c r="V439"/>
      <c r="W439" s="67"/>
      <c r="X439"/>
      <c r="Y439" s="67"/>
      <c r="Z439"/>
      <c r="AA439" s="67"/>
      <c r="AB439"/>
      <c r="AC439" s="67"/>
      <c r="AD439"/>
      <c r="AE439" s="67"/>
      <c r="AF439"/>
      <c r="AG439" s="67"/>
      <c r="AH439"/>
      <c r="AI439" s="67"/>
      <c r="AJ439"/>
      <c r="AK439" s="67"/>
      <c r="AL439"/>
      <c r="AM439" s="67"/>
      <c r="AN439"/>
      <c r="AO439" s="67"/>
      <c r="AP439"/>
      <c r="AQ439" s="67"/>
      <c r="AR439"/>
      <c r="AS439" s="67"/>
      <c r="AT439"/>
      <c r="AU439" s="67"/>
      <c r="AV439"/>
      <c r="AW439" s="67"/>
      <c r="AX439"/>
      <c r="AY439" s="67"/>
      <c r="AZ439"/>
      <c r="BA439" s="67"/>
      <c r="BB439"/>
      <c r="BC439" s="67"/>
      <c r="BD439"/>
      <c r="BE439" s="67"/>
      <c r="BF439"/>
      <c r="BG439" s="67"/>
      <c r="BH439"/>
      <c r="BI439" s="67"/>
      <c r="BJ439"/>
      <c r="BK439" s="67"/>
      <c r="BL439"/>
      <c r="BM439" s="67"/>
      <c r="BN439"/>
      <c r="BO439" s="67"/>
      <c r="BP439"/>
      <c r="BQ439" s="67"/>
      <c r="BR439"/>
      <c r="BS439" s="67"/>
      <c r="BT439"/>
      <c r="BU439"/>
      <c r="BV439"/>
      <c r="BW439"/>
      <c r="BX439"/>
      <c r="BY439"/>
      <c r="BZ439"/>
      <c r="CA439"/>
      <c r="CB439"/>
    </row>
    <row r="440" spans="2:80">
      <c r="B440"/>
      <c r="C440" s="67"/>
      <c r="D440"/>
      <c r="E440" s="67"/>
      <c r="F440"/>
      <c r="G440" s="67"/>
      <c r="H440"/>
      <c r="I440" s="67"/>
      <c r="J440"/>
      <c r="K440" s="67"/>
      <c r="L440"/>
      <c r="M440" s="67"/>
      <c r="N440"/>
      <c r="O440" s="67"/>
      <c r="P440"/>
      <c r="Q440" s="67"/>
      <c r="R440"/>
      <c r="S440" s="67"/>
      <c r="T440"/>
      <c r="U440" s="67"/>
      <c r="V440"/>
      <c r="W440" s="67"/>
      <c r="X440"/>
      <c r="Y440" s="67"/>
      <c r="Z440"/>
      <c r="AA440" s="67"/>
      <c r="AB440"/>
      <c r="AC440" s="67"/>
      <c r="AD440"/>
      <c r="AE440" s="67"/>
      <c r="AF440"/>
      <c r="AG440" s="67"/>
      <c r="AH440"/>
      <c r="AI440" s="67"/>
      <c r="AJ440"/>
      <c r="AK440" s="67"/>
      <c r="AL440"/>
      <c r="AM440" s="67"/>
      <c r="AN440"/>
      <c r="AO440" s="67"/>
      <c r="AP440"/>
      <c r="AQ440" s="67"/>
      <c r="AR440"/>
      <c r="AS440" s="67"/>
      <c r="AT440"/>
      <c r="AU440" s="67"/>
      <c r="AV440"/>
      <c r="AW440" s="67"/>
      <c r="AX440"/>
      <c r="AY440" s="67"/>
      <c r="AZ440"/>
      <c r="BA440" s="67"/>
      <c r="BB440"/>
      <c r="BC440" s="67"/>
      <c r="BD440"/>
      <c r="BE440" s="67"/>
      <c r="BF440"/>
      <c r="BG440" s="67"/>
      <c r="BH440"/>
      <c r="BI440" s="67"/>
      <c r="BJ440"/>
      <c r="BK440" s="67"/>
      <c r="BL440"/>
      <c r="BM440" s="67"/>
      <c r="BN440"/>
      <c r="BO440" s="67"/>
      <c r="BP440"/>
      <c r="BQ440" s="67"/>
      <c r="BR440"/>
      <c r="BS440" s="67"/>
      <c r="BT440"/>
      <c r="BU440"/>
      <c r="BV440"/>
      <c r="BW440"/>
      <c r="BX440"/>
      <c r="BY440"/>
      <c r="BZ440"/>
      <c r="CA440"/>
      <c r="CB440"/>
    </row>
    <row r="441" spans="2:80">
      <c r="B441"/>
      <c r="C441" s="67"/>
      <c r="D441"/>
      <c r="E441" s="67"/>
      <c r="F441"/>
      <c r="G441" s="67"/>
      <c r="H441"/>
      <c r="I441" s="67"/>
      <c r="J441"/>
      <c r="K441" s="67"/>
      <c r="L441"/>
      <c r="M441" s="67"/>
      <c r="N441"/>
      <c r="O441" s="67"/>
      <c r="P441"/>
      <c r="Q441" s="67"/>
      <c r="R441"/>
      <c r="S441" s="67"/>
      <c r="T441"/>
      <c r="U441" s="67"/>
      <c r="V441"/>
      <c r="W441" s="67"/>
      <c r="X441"/>
      <c r="Y441" s="67"/>
      <c r="Z441"/>
      <c r="AA441" s="67"/>
      <c r="AB441"/>
      <c r="AC441" s="67"/>
      <c r="AD441"/>
      <c r="AE441" s="67"/>
      <c r="AF441"/>
      <c r="AG441" s="67"/>
      <c r="AH441"/>
      <c r="AI441" s="67"/>
      <c r="AJ441"/>
      <c r="AK441" s="67"/>
      <c r="AL441"/>
      <c r="AM441" s="67"/>
      <c r="AN441"/>
      <c r="AO441" s="67"/>
      <c r="AP441"/>
      <c r="AQ441" s="67"/>
      <c r="AR441"/>
      <c r="AS441" s="67"/>
      <c r="AT441"/>
      <c r="AU441" s="67"/>
      <c r="AV441"/>
      <c r="AW441" s="67"/>
      <c r="AX441"/>
      <c r="AY441" s="67"/>
      <c r="AZ441"/>
      <c r="BA441" s="67"/>
      <c r="BB441"/>
      <c r="BC441" s="67"/>
      <c r="BD441"/>
      <c r="BE441" s="67"/>
      <c r="BF441"/>
      <c r="BG441" s="67"/>
      <c r="BH441"/>
      <c r="BI441" s="67"/>
      <c r="BJ441"/>
      <c r="BK441" s="67"/>
      <c r="BL441"/>
      <c r="BM441" s="67"/>
      <c r="BN441"/>
      <c r="BO441" s="67"/>
      <c r="BP441"/>
      <c r="BQ441" s="67"/>
      <c r="BR441"/>
      <c r="BS441" s="67"/>
      <c r="BT441"/>
      <c r="BU441"/>
      <c r="BV441"/>
      <c r="BW441"/>
      <c r="BX441"/>
      <c r="BY441"/>
      <c r="BZ441"/>
      <c r="CA441"/>
      <c r="CB441"/>
    </row>
    <row r="442" spans="2:80">
      <c r="B442"/>
      <c r="C442" s="67"/>
      <c r="D442"/>
      <c r="E442" s="67"/>
      <c r="F442"/>
      <c r="G442" s="67"/>
      <c r="H442"/>
      <c r="I442" s="67"/>
      <c r="J442"/>
      <c r="K442" s="67"/>
      <c r="L442"/>
      <c r="M442" s="67"/>
      <c r="N442"/>
      <c r="O442" s="67"/>
      <c r="P442"/>
      <c r="Q442" s="67"/>
      <c r="R442"/>
      <c r="S442" s="67"/>
      <c r="T442"/>
      <c r="U442" s="67"/>
      <c r="V442"/>
      <c r="W442" s="67"/>
      <c r="X442"/>
      <c r="Y442" s="67"/>
      <c r="Z442"/>
      <c r="AA442" s="67"/>
      <c r="AB442"/>
      <c r="AC442" s="67"/>
      <c r="AD442"/>
      <c r="AE442" s="67"/>
      <c r="AF442"/>
      <c r="AG442" s="67"/>
      <c r="AH442"/>
      <c r="AI442" s="67"/>
      <c r="AJ442"/>
      <c r="AK442" s="67"/>
      <c r="AL442"/>
      <c r="AM442" s="67"/>
      <c r="AN442"/>
      <c r="AO442" s="67"/>
      <c r="AP442"/>
      <c r="AQ442" s="67"/>
      <c r="AR442"/>
      <c r="AS442" s="67"/>
      <c r="AT442"/>
      <c r="AU442" s="67"/>
      <c r="AV442"/>
      <c r="AW442" s="67"/>
      <c r="AX442"/>
      <c r="AY442" s="67"/>
      <c r="AZ442"/>
      <c r="BA442" s="67"/>
      <c r="BB442"/>
      <c r="BC442" s="67"/>
      <c r="BD442"/>
      <c r="BE442" s="67"/>
      <c r="BF442"/>
      <c r="BG442" s="67"/>
      <c r="BH442"/>
      <c r="BI442" s="67"/>
      <c r="BJ442"/>
      <c r="BK442" s="67"/>
      <c r="BL442"/>
      <c r="BM442" s="67"/>
      <c r="BN442"/>
      <c r="BO442" s="67"/>
      <c r="BP442"/>
      <c r="BQ442" s="67"/>
      <c r="BR442"/>
      <c r="BS442" s="67"/>
      <c r="BT442"/>
      <c r="BU442"/>
      <c r="BV442"/>
      <c r="BW442"/>
      <c r="BX442"/>
      <c r="BY442"/>
      <c r="BZ442"/>
      <c r="CA442"/>
      <c r="CB442"/>
    </row>
    <row r="443" spans="2:80">
      <c r="B443"/>
      <c r="C443" s="67"/>
      <c r="D443"/>
      <c r="E443" s="67"/>
      <c r="F443"/>
      <c r="G443" s="67"/>
      <c r="H443"/>
      <c r="I443" s="67"/>
      <c r="J443"/>
      <c r="K443" s="67"/>
      <c r="L443"/>
      <c r="M443" s="67"/>
      <c r="N443"/>
      <c r="O443" s="67"/>
      <c r="P443"/>
      <c r="Q443" s="67"/>
      <c r="R443"/>
      <c r="S443" s="67"/>
      <c r="T443"/>
      <c r="U443" s="67"/>
      <c r="V443"/>
      <c r="W443" s="67"/>
      <c r="X443"/>
      <c r="Y443" s="67"/>
      <c r="Z443"/>
      <c r="AA443" s="67"/>
      <c r="AB443"/>
      <c r="AC443" s="67"/>
      <c r="AD443"/>
      <c r="AE443" s="67"/>
      <c r="AF443"/>
      <c r="AG443" s="67"/>
      <c r="AH443"/>
      <c r="AI443" s="67"/>
      <c r="AJ443"/>
      <c r="AK443" s="67"/>
      <c r="AL443"/>
      <c r="AM443" s="67"/>
      <c r="AN443"/>
      <c r="AO443" s="67"/>
      <c r="AP443"/>
      <c r="AQ443" s="67"/>
      <c r="AR443"/>
      <c r="AS443" s="67"/>
      <c r="AT443"/>
      <c r="AU443" s="67"/>
      <c r="AV443"/>
      <c r="AW443" s="67"/>
      <c r="AX443"/>
      <c r="AY443" s="67"/>
      <c r="AZ443"/>
      <c r="BA443" s="67"/>
      <c r="BB443"/>
      <c r="BC443" s="67"/>
      <c r="BD443"/>
      <c r="BE443" s="67"/>
      <c r="BF443"/>
      <c r="BG443" s="67"/>
      <c r="BH443"/>
      <c r="BI443" s="67"/>
      <c r="BJ443"/>
      <c r="BK443" s="67"/>
      <c r="BL443"/>
      <c r="BM443" s="67"/>
      <c r="BN443"/>
      <c r="BO443" s="67"/>
      <c r="BP443"/>
      <c r="BQ443" s="67"/>
      <c r="BR443"/>
      <c r="BS443" s="67"/>
      <c r="BT443"/>
      <c r="BU443"/>
      <c r="BV443"/>
      <c r="BW443"/>
      <c r="BX443"/>
      <c r="BY443"/>
      <c r="BZ443"/>
      <c r="CA443"/>
      <c r="CB443"/>
    </row>
    <row r="444" spans="2:80">
      <c r="B444"/>
      <c r="C444" s="67"/>
      <c r="D444"/>
      <c r="E444" s="67"/>
      <c r="F444"/>
      <c r="G444" s="67"/>
      <c r="H444"/>
      <c r="I444" s="67"/>
      <c r="J444"/>
      <c r="K444" s="67"/>
      <c r="L444"/>
      <c r="M444" s="67"/>
      <c r="N444"/>
      <c r="O444" s="67"/>
      <c r="P444"/>
      <c r="Q444" s="67"/>
      <c r="R444"/>
      <c r="S444" s="67"/>
      <c r="T444"/>
      <c r="U444" s="67"/>
      <c r="V444"/>
      <c r="W444" s="67"/>
      <c r="X444"/>
      <c r="Y444" s="67"/>
      <c r="Z444"/>
      <c r="AA444" s="67"/>
      <c r="AB444"/>
      <c r="AC444" s="67"/>
      <c r="AD444"/>
      <c r="AE444" s="67"/>
      <c r="AF444"/>
      <c r="AG444" s="67"/>
      <c r="AH444"/>
      <c r="AI444" s="67"/>
      <c r="AJ444"/>
      <c r="AK444" s="67"/>
      <c r="AL444"/>
      <c r="AM444" s="67"/>
      <c r="AN444"/>
      <c r="AO444" s="67"/>
      <c r="AP444"/>
      <c r="AQ444" s="67"/>
      <c r="AR444"/>
      <c r="AS444" s="67"/>
      <c r="AT444"/>
      <c r="AU444" s="67"/>
      <c r="AV444"/>
      <c r="AW444" s="67"/>
      <c r="AX444"/>
      <c r="AY444" s="67"/>
      <c r="AZ444"/>
      <c r="BA444" s="67"/>
      <c r="BB444"/>
      <c r="BC444" s="67"/>
      <c r="BD444"/>
      <c r="BE444" s="67"/>
      <c r="BF444"/>
      <c r="BG444" s="67"/>
      <c r="BH444"/>
      <c r="BI444" s="67"/>
      <c r="BJ444"/>
      <c r="BK444" s="67"/>
      <c r="BL444"/>
      <c r="BM444" s="67"/>
      <c r="BN444"/>
      <c r="BO444" s="67"/>
      <c r="BP444"/>
      <c r="BQ444" s="67"/>
      <c r="BR444"/>
      <c r="BS444" s="67"/>
      <c r="BT444"/>
      <c r="BU444"/>
      <c r="BV444"/>
      <c r="BW444"/>
      <c r="BX444"/>
      <c r="BY444"/>
      <c r="BZ444"/>
      <c r="CA444"/>
      <c r="CB444"/>
    </row>
    <row r="445" spans="2:80">
      <c r="B445"/>
      <c r="C445" s="67"/>
      <c r="D445"/>
      <c r="E445" s="67"/>
      <c r="F445"/>
      <c r="G445" s="67"/>
      <c r="H445"/>
      <c r="I445" s="67"/>
      <c r="J445"/>
      <c r="K445" s="67"/>
      <c r="L445"/>
      <c r="M445" s="67"/>
      <c r="N445"/>
      <c r="O445" s="67"/>
      <c r="P445"/>
      <c r="Q445" s="67"/>
      <c r="R445"/>
      <c r="S445" s="67"/>
      <c r="T445"/>
      <c r="U445" s="67"/>
      <c r="V445"/>
      <c r="W445" s="67"/>
      <c r="X445"/>
      <c r="Y445" s="67"/>
      <c r="Z445"/>
      <c r="AA445" s="67"/>
      <c r="AB445"/>
      <c r="AC445" s="67"/>
      <c r="AD445"/>
      <c r="AE445" s="67"/>
      <c r="AF445"/>
      <c r="AG445" s="67"/>
      <c r="AH445"/>
      <c r="AI445" s="67"/>
      <c r="AJ445"/>
      <c r="AK445" s="67"/>
      <c r="AL445"/>
      <c r="AM445" s="67"/>
      <c r="AN445"/>
      <c r="AO445" s="67"/>
      <c r="AP445"/>
      <c r="AQ445" s="67"/>
      <c r="AR445"/>
      <c r="AS445" s="67"/>
      <c r="AT445"/>
      <c r="AU445" s="67"/>
      <c r="AV445"/>
      <c r="AW445" s="67"/>
      <c r="AX445"/>
      <c r="AY445" s="67"/>
      <c r="AZ445"/>
      <c r="BA445" s="67"/>
      <c r="BB445"/>
      <c r="BC445" s="67"/>
      <c r="BD445"/>
      <c r="BE445" s="67"/>
      <c r="BF445"/>
      <c r="BG445" s="67"/>
      <c r="BH445"/>
      <c r="BI445" s="67"/>
      <c r="BJ445"/>
      <c r="BK445" s="67"/>
      <c r="BL445"/>
      <c r="BM445" s="67"/>
      <c r="BN445"/>
      <c r="BO445" s="67"/>
      <c r="BP445"/>
      <c r="BQ445" s="67"/>
      <c r="BR445"/>
      <c r="BS445" s="67"/>
      <c r="BT445"/>
      <c r="BU445"/>
      <c r="BV445"/>
      <c r="BW445"/>
      <c r="BX445"/>
      <c r="BY445"/>
      <c r="BZ445"/>
      <c r="CA445"/>
      <c r="CB445"/>
    </row>
    <row r="446" spans="2:80">
      <c r="B446"/>
      <c r="C446" s="67"/>
      <c r="D446"/>
      <c r="E446" s="67"/>
      <c r="F446"/>
      <c r="G446" s="67"/>
      <c r="H446"/>
      <c r="I446" s="67"/>
      <c r="J446"/>
      <c r="K446" s="67"/>
      <c r="L446"/>
      <c r="M446" s="67"/>
      <c r="N446"/>
      <c r="O446" s="67"/>
      <c r="P446"/>
      <c r="Q446" s="67"/>
      <c r="R446"/>
      <c r="S446" s="67"/>
      <c r="T446"/>
      <c r="U446" s="67"/>
      <c r="V446"/>
      <c r="W446" s="67"/>
      <c r="X446"/>
      <c r="Y446" s="67"/>
      <c r="Z446"/>
      <c r="AA446" s="67"/>
      <c r="AB446"/>
      <c r="AC446" s="67"/>
      <c r="AD446"/>
      <c r="AE446" s="67"/>
      <c r="AF446"/>
      <c r="AG446" s="67"/>
      <c r="AH446"/>
      <c r="AI446" s="67"/>
      <c r="AJ446"/>
      <c r="AK446" s="67"/>
      <c r="AL446"/>
      <c r="AM446" s="67"/>
      <c r="AN446"/>
      <c r="AO446" s="67"/>
      <c r="AP446"/>
      <c r="AQ446" s="67"/>
      <c r="AR446"/>
      <c r="AS446" s="67"/>
      <c r="AT446"/>
      <c r="AU446" s="67"/>
      <c r="AV446"/>
      <c r="AW446" s="67"/>
      <c r="AX446"/>
      <c r="AY446" s="67"/>
      <c r="AZ446"/>
      <c r="BA446" s="67"/>
      <c r="BB446"/>
      <c r="BC446" s="67"/>
      <c r="BD446"/>
      <c r="BE446" s="67"/>
      <c r="BF446"/>
      <c r="BG446" s="67"/>
      <c r="BH446"/>
      <c r="BI446" s="67"/>
      <c r="BJ446"/>
      <c r="BK446" s="67"/>
      <c r="BL446"/>
      <c r="BM446" s="67"/>
      <c r="BN446"/>
      <c r="BO446" s="67"/>
      <c r="BP446"/>
      <c r="BQ446" s="67"/>
      <c r="BR446"/>
      <c r="BS446" s="67"/>
      <c r="BT446"/>
      <c r="BU446"/>
      <c r="BV446"/>
      <c r="BW446"/>
      <c r="BX446"/>
      <c r="BY446"/>
      <c r="BZ446"/>
      <c r="CA446"/>
      <c r="CB446"/>
    </row>
    <row r="447" spans="2:80">
      <c r="B447"/>
      <c r="C447" s="67"/>
      <c r="D447"/>
      <c r="E447" s="67"/>
      <c r="F447"/>
      <c r="G447" s="67"/>
      <c r="H447"/>
      <c r="I447" s="67"/>
      <c r="J447"/>
      <c r="K447" s="67"/>
      <c r="L447"/>
      <c r="M447" s="67"/>
      <c r="N447"/>
      <c r="O447" s="67"/>
      <c r="P447"/>
      <c r="Q447" s="67"/>
      <c r="R447"/>
      <c r="S447" s="67"/>
      <c r="T447"/>
      <c r="U447" s="67"/>
      <c r="V447"/>
      <c r="W447" s="67"/>
      <c r="X447"/>
      <c r="Y447" s="67"/>
      <c r="Z447"/>
      <c r="AA447" s="67"/>
      <c r="AB447"/>
      <c r="AC447" s="67"/>
      <c r="AD447"/>
      <c r="AE447" s="67"/>
      <c r="AF447"/>
      <c r="AG447" s="67"/>
      <c r="AH447"/>
      <c r="AI447" s="67"/>
      <c r="AJ447"/>
      <c r="AK447" s="67"/>
      <c r="AL447"/>
      <c r="AM447" s="67"/>
      <c r="AN447"/>
      <c r="AO447" s="67"/>
      <c r="AP447"/>
      <c r="AQ447" s="67"/>
      <c r="AR447"/>
      <c r="AS447" s="67"/>
      <c r="AT447"/>
      <c r="AU447" s="67"/>
      <c r="AV447"/>
      <c r="AW447" s="67"/>
      <c r="AX447"/>
      <c r="AY447" s="67"/>
      <c r="AZ447"/>
      <c r="BA447" s="67"/>
      <c r="BB447"/>
      <c r="BC447" s="67"/>
      <c r="BD447"/>
      <c r="BE447" s="67"/>
      <c r="BF447"/>
      <c r="BG447" s="67"/>
      <c r="BH447"/>
      <c r="BI447" s="67"/>
      <c r="BJ447"/>
      <c r="BK447" s="67"/>
      <c r="BL447"/>
      <c r="BM447" s="67"/>
      <c r="BN447"/>
      <c r="BO447" s="67"/>
      <c r="BP447"/>
      <c r="BQ447" s="67"/>
      <c r="BR447"/>
      <c r="BS447" s="67"/>
      <c r="BT447"/>
      <c r="BU447"/>
      <c r="BV447"/>
      <c r="BW447"/>
      <c r="BX447"/>
      <c r="BY447"/>
      <c r="BZ447"/>
      <c r="CA447"/>
      <c r="CB447"/>
    </row>
    <row r="448" spans="2:80">
      <c r="B448"/>
      <c r="C448" s="67"/>
      <c r="D448"/>
      <c r="E448" s="67"/>
      <c r="F448"/>
      <c r="G448" s="67"/>
      <c r="H448"/>
      <c r="I448" s="67"/>
      <c r="J448"/>
      <c r="K448" s="67"/>
      <c r="L448"/>
      <c r="M448" s="67"/>
      <c r="N448"/>
      <c r="O448" s="67"/>
      <c r="P448"/>
      <c r="Q448" s="67"/>
      <c r="R448"/>
      <c r="S448" s="67"/>
      <c r="T448"/>
      <c r="U448" s="67"/>
      <c r="V448"/>
      <c r="W448" s="67"/>
      <c r="X448"/>
      <c r="Y448" s="67"/>
      <c r="Z448"/>
      <c r="AA448" s="67"/>
      <c r="AB448"/>
      <c r="AC448" s="67"/>
      <c r="AD448"/>
      <c r="AE448" s="67"/>
      <c r="AF448"/>
      <c r="AG448" s="67"/>
      <c r="AH448"/>
      <c r="AI448" s="67"/>
      <c r="AJ448"/>
      <c r="AK448" s="67"/>
      <c r="AL448"/>
      <c r="AM448" s="67"/>
      <c r="AN448"/>
      <c r="AO448" s="67"/>
      <c r="AP448"/>
      <c r="AQ448" s="67"/>
      <c r="AR448"/>
      <c r="AS448" s="67"/>
      <c r="AT448"/>
      <c r="AU448" s="67"/>
      <c r="AV448"/>
      <c r="AW448" s="67"/>
      <c r="AX448"/>
      <c r="AY448" s="67"/>
      <c r="AZ448"/>
      <c r="BA448" s="67"/>
      <c r="BB448"/>
      <c r="BC448" s="67"/>
      <c r="BD448"/>
      <c r="BE448" s="67"/>
      <c r="BF448"/>
      <c r="BG448" s="67"/>
      <c r="BH448"/>
      <c r="BI448" s="67"/>
      <c r="BJ448"/>
      <c r="BK448" s="67"/>
      <c r="BL448"/>
      <c r="BM448" s="67"/>
      <c r="BN448"/>
      <c r="BO448" s="67"/>
      <c r="BP448"/>
      <c r="BQ448" s="67"/>
      <c r="BR448"/>
      <c r="BS448" s="67"/>
      <c r="BT448"/>
      <c r="BU448"/>
      <c r="BV448"/>
      <c r="BW448"/>
      <c r="BX448"/>
      <c r="BY448"/>
      <c r="BZ448"/>
      <c r="CA448"/>
      <c r="CB448"/>
    </row>
    <row r="449" spans="2:80">
      <c r="B449"/>
      <c r="C449" s="67"/>
      <c r="D449"/>
      <c r="E449" s="67"/>
      <c r="F449"/>
      <c r="G449" s="67"/>
      <c r="H449"/>
      <c r="I449" s="67"/>
      <c r="J449"/>
      <c r="K449" s="67"/>
      <c r="L449"/>
      <c r="M449" s="67"/>
      <c r="N449"/>
      <c r="O449" s="67"/>
      <c r="P449"/>
      <c r="Q449" s="67"/>
      <c r="R449"/>
      <c r="S449" s="67"/>
      <c r="T449"/>
      <c r="U449" s="67"/>
      <c r="V449"/>
      <c r="W449" s="67"/>
      <c r="X449"/>
      <c r="Y449" s="67"/>
      <c r="Z449"/>
      <c r="AA449" s="67"/>
      <c r="AB449"/>
      <c r="AC449" s="67"/>
      <c r="AD449"/>
      <c r="AE449" s="67"/>
      <c r="AF449"/>
      <c r="AG449" s="67"/>
      <c r="AH449"/>
      <c r="AI449" s="67"/>
      <c r="AJ449"/>
      <c r="AK449" s="67"/>
      <c r="AL449"/>
      <c r="AM449" s="67"/>
      <c r="AN449"/>
      <c r="AO449" s="67"/>
      <c r="AP449"/>
      <c r="AQ449" s="67"/>
      <c r="AR449"/>
      <c r="AS449" s="67"/>
      <c r="AT449"/>
      <c r="AU449" s="67"/>
      <c r="AV449"/>
      <c r="AW449" s="67"/>
      <c r="AX449"/>
      <c r="AY449" s="67"/>
      <c r="AZ449"/>
      <c r="BA449" s="67"/>
      <c r="BB449"/>
      <c r="BC449" s="67"/>
      <c r="BD449"/>
      <c r="BE449" s="67"/>
      <c r="BF449"/>
      <c r="BG449" s="67"/>
      <c r="BH449"/>
      <c r="BI449" s="67"/>
      <c r="BJ449"/>
      <c r="BK449" s="67"/>
      <c r="BL449"/>
      <c r="BM449" s="67"/>
      <c r="BN449"/>
      <c r="BO449" s="67"/>
      <c r="BP449"/>
      <c r="BQ449" s="67"/>
      <c r="BR449"/>
      <c r="BS449" s="67"/>
      <c r="BT449"/>
      <c r="BU449"/>
      <c r="BV449"/>
      <c r="BW449"/>
      <c r="BX449"/>
      <c r="BY449"/>
      <c r="BZ449"/>
      <c r="CA449"/>
      <c r="CB449"/>
    </row>
    <row r="450" spans="2:80">
      <c r="B450"/>
      <c r="C450" s="67"/>
      <c r="D450"/>
      <c r="E450" s="67"/>
      <c r="F450"/>
      <c r="G450" s="67"/>
      <c r="H450"/>
      <c r="I450" s="67"/>
      <c r="J450"/>
      <c r="K450" s="67"/>
      <c r="L450"/>
      <c r="M450" s="67"/>
      <c r="N450"/>
      <c r="O450" s="67"/>
      <c r="P450"/>
      <c r="Q450" s="67"/>
      <c r="R450"/>
      <c r="S450" s="67"/>
      <c r="T450"/>
      <c r="U450" s="67"/>
      <c r="V450"/>
      <c r="W450" s="67"/>
      <c r="X450"/>
      <c r="Y450" s="67"/>
      <c r="Z450"/>
      <c r="AA450" s="67"/>
      <c r="AB450"/>
      <c r="AC450" s="67"/>
      <c r="AD450"/>
      <c r="AE450" s="67"/>
      <c r="AF450"/>
      <c r="AG450" s="67"/>
      <c r="AH450"/>
      <c r="AI450" s="67"/>
      <c r="AJ450"/>
      <c r="AK450" s="67"/>
      <c r="AL450"/>
      <c r="AM450" s="67"/>
      <c r="AN450"/>
      <c r="AO450" s="67"/>
      <c r="AP450"/>
      <c r="AQ450" s="67"/>
      <c r="AR450"/>
      <c r="AS450" s="67"/>
      <c r="AT450"/>
      <c r="AU450" s="67"/>
      <c r="AV450"/>
      <c r="AW450" s="67"/>
      <c r="AX450"/>
      <c r="AY450" s="67"/>
      <c r="AZ450"/>
      <c r="BA450" s="67"/>
      <c r="BB450"/>
      <c r="BC450" s="67"/>
      <c r="BD450"/>
      <c r="BE450" s="67"/>
      <c r="BF450"/>
      <c r="BG450" s="67"/>
      <c r="BH450"/>
      <c r="BI450" s="67"/>
      <c r="BJ450"/>
      <c r="BK450" s="67"/>
      <c r="BL450"/>
      <c r="BM450" s="67"/>
      <c r="BN450"/>
      <c r="BO450" s="67"/>
      <c r="BP450"/>
      <c r="BQ450" s="67"/>
      <c r="BR450"/>
      <c r="BS450" s="67"/>
      <c r="BT450"/>
      <c r="BU450"/>
      <c r="BV450"/>
      <c r="BW450"/>
      <c r="BX450"/>
      <c r="BY450"/>
      <c r="BZ450"/>
      <c r="CA450"/>
      <c r="CB450"/>
    </row>
    <row r="451" spans="2:80">
      <c r="B451"/>
      <c r="C451" s="67"/>
      <c r="D451"/>
      <c r="E451" s="67"/>
      <c r="F451"/>
      <c r="G451" s="67"/>
      <c r="H451"/>
      <c r="I451" s="67"/>
      <c r="J451"/>
      <c r="K451" s="67"/>
      <c r="L451"/>
      <c r="M451" s="67"/>
      <c r="N451"/>
      <c r="O451" s="67"/>
      <c r="P451"/>
      <c r="Q451" s="67"/>
      <c r="R451"/>
      <c r="S451" s="67"/>
      <c r="T451"/>
      <c r="U451" s="67"/>
      <c r="V451"/>
      <c r="W451" s="67"/>
      <c r="X451"/>
      <c r="Y451" s="67"/>
      <c r="Z451"/>
      <c r="AA451" s="67"/>
      <c r="AB451"/>
      <c r="AC451" s="67"/>
      <c r="AD451"/>
      <c r="AE451" s="67"/>
      <c r="AF451"/>
      <c r="AG451" s="67"/>
      <c r="AH451"/>
      <c r="AI451" s="67"/>
      <c r="AJ451"/>
      <c r="AK451" s="67"/>
      <c r="AL451"/>
      <c r="AM451" s="67"/>
      <c r="AN451"/>
      <c r="AO451" s="67"/>
      <c r="AP451"/>
      <c r="AQ451" s="67"/>
      <c r="AR451"/>
      <c r="AS451" s="67"/>
      <c r="AT451"/>
      <c r="AU451" s="67"/>
      <c r="AV451"/>
      <c r="AW451" s="67"/>
      <c r="AX451"/>
      <c r="AY451" s="67"/>
      <c r="AZ451"/>
      <c r="BA451" s="67"/>
      <c r="BB451"/>
      <c r="BC451" s="67"/>
      <c r="BD451"/>
      <c r="BE451" s="67"/>
      <c r="BF451"/>
      <c r="BG451" s="67"/>
      <c r="BH451"/>
      <c r="BI451" s="67"/>
      <c r="BJ451"/>
      <c r="BK451" s="67"/>
      <c r="BL451"/>
      <c r="BM451" s="67"/>
      <c r="BN451"/>
      <c r="BO451" s="67"/>
      <c r="BP451"/>
      <c r="BQ451" s="67"/>
      <c r="BR451"/>
      <c r="BS451" s="67"/>
      <c r="BT451"/>
      <c r="BU451"/>
      <c r="BV451"/>
      <c r="BW451"/>
      <c r="BX451"/>
      <c r="BY451"/>
      <c r="BZ451"/>
      <c r="CA451"/>
      <c r="CB451"/>
    </row>
    <row r="452" spans="2:80">
      <c r="B452"/>
      <c r="C452" s="67"/>
      <c r="D452"/>
      <c r="E452" s="67"/>
      <c r="F452"/>
      <c r="G452" s="67"/>
      <c r="H452"/>
      <c r="I452" s="67"/>
      <c r="J452"/>
      <c r="K452" s="67"/>
      <c r="L452"/>
      <c r="M452" s="67"/>
      <c r="N452"/>
      <c r="O452" s="67"/>
      <c r="P452"/>
      <c r="Q452" s="67"/>
      <c r="R452"/>
      <c r="S452" s="67"/>
      <c r="T452"/>
      <c r="U452" s="67"/>
      <c r="V452"/>
      <c r="W452" s="67"/>
      <c r="X452"/>
      <c r="Y452" s="67"/>
      <c r="Z452"/>
      <c r="AA452" s="67"/>
      <c r="AB452"/>
      <c r="AC452" s="67"/>
      <c r="AD452"/>
      <c r="AE452" s="67"/>
      <c r="AF452"/>
      <c r="AG452" s="67"/>
      <c r="AH452"/>
      <c r="AI452" s="67"/>
      <c r="AJ452"/>
      <c r="AK452" s="67"/>
      <c r="AL452"/>
      <c r="AM452" s="67"/>
      <c r="AN452"/>
      <c r="AO452" s="67"/>
      <c r="AP452"/>
      <c r="AQ452" s="67"/>
      <c r="AR452"/>
      <c r="AS452" s="67"/>
      <c r="AT452"/>
      <c r="AU452" s="67"/>
      <c r="AV452"/>
      <c r="AW452" s="67"/>
      <c r="AX452"/>
      <c r="AY452" s="67"/>
      <c r="AZ452"/>
      <c r="BA452" s="67"/>
      <c r="BB452"/>
      <c r="BC452" s="67"/>
      <c r="BD452"/>
      <c r="BE452" s="67"/>
      <c r="BF452"/>
      <c r="BG452" s="67"/>
      <c r="BH452"/>
      <c r="BI452" s="67"/>
      <c r="BJ452"/>
      <c r="BK452" s="67"/>
      <c r="BL452"/>
      <c r="BM452" s="67"/>
      <c r="BN452"/>
      <c r="BO452" s="67"/>
      <c r="BP452"/>
      <c r="BQ452" s="67"/>
      <c r="BR452"/>
      <c r="BS452" s="67"/>
      <c r="BT452"/>
      <c r="BU452"/>
      <c r="BV452"/>
      <c r="BW452"/>
      <c r="BX452"/>
      <c r="BY452"/>
      <c r="BZ452"/>
      <c r="CA452"/>
      <c r="CB452"/>
    </row>
    <row r="453" spans="2:80">
      <c r="B453"/>
      <c r="C453" s="67"/>
      <c r="D453"/>
      <c r="E453" s="67"/>
      <c r="F453"/>
      <c r="G453" s="67"/>
      <c r="H453"/>
      <c r="I453" s="67"/>
      <c r="J453"/>
      <c r="K453" s="67"/>
      <c r="L453"/>
      <c r="M453" s="67"/>
      <c r="N453"/>
      <c r="O453" s="67"/>
      <c r="P453"/>
      <c r="Q453" s="67"/>
      <c r="R453"/>
      <c r="S453" s="67"/>
      <c r="T453"/>
      <c r="U453" s="67"/>
      <c r="V453"/>
      <c r="W453" s="67"/>
      <c r="X453"/>
      <c r="Y453" s="67"/>
      <c r="Z453"/>
      <c r="AA453" s="67"/>
      <c r="AB453"/>
      <c r="AC453" s="67"/>
      <c r="AD453"/>
      <c r="AE453" s="67"/>
      <c r="AF453"/>
      <c r="AG453" s="67"/>
      <c r="AH453"/>
      <c r="AI453" s="67"/>
      <c r="AJ453"/>
      <c r="AK453" s="67"/>
      <c r="AL453"/>
      <c r="AM453" s="67"/>
      <c r="AN453"/>
      <c r="AO453" s="67"/>
      <c r="AP453"/>
      <c r="AQ453" s="67"/>
      <c r="AR453"/>
      <c r="AS453" s="67"/>
      <c r="AT453"/>
      <c r="AU453" s="67"/>
      <c r="AV453"/>
      <c r="AW453" s="67"/>
      <c r="AX453"/>
      <c r="AY453" s="67"/>
      <c r="AZ453"/>
      <c r="BA453" s="67"/>
      <c r="BB453"/>
      <c r="BC453" s="67"/>
      <c r="BD453"/>
      <c r="BE453" s="67"/>
      <c r="BF453"/>
      <c r="BG453" s="67"/>
      <c r="BH453"/>
      <c r="BI453" s="67"/>
      <c r="BJ453"/>
      <c r="BK453" s="67"/>
      <c r="BL453"/>
      <c r="BM453" s="67"/>
      <c r="BN453"/>
      <c r="BO453" s="67"/>
      <c r="BP453"/>
      <c r="BQ453" s="67"/>
      <c r="BR453"/>
      <c r="BS453" s="67"/>
      <c r="BT453"/>
      <c r="BU453"/>
      <c r="BV453"/>
      <c r="BW453"/>
      <c r="BX453"/>
      <c r="BY453"/>
      <c r="BZ453"/>
      <c r="CA453"/>
      <c r="CB453"/>
    </row>
    <row r="454" spans="2:80">
      <c r="B454"/>
      <c r="C454" s="67"/>
      <c r="D454"/>
      <c r="E454" s="67"/>
      <c r="F454"/>
      <c r="G454" s="67"/>
      <c r="H454"/>
      <c r="I454" s="67"/>
      <c r="J454"/>
      <c r="K454" s="67"/>
      <c r="L454"/>
      <c r="M454" s="67"/>
      <c r="N454"/>
      <c r="O454" s="67"/>
      <c r="P454"/>
      <c r="Q454" s="67"/>
      <c r="R454"/>
      <c r="S454" s="67"/>
      <c r="T454"/>
      <c r="U454" s="67"/>
      <c r="V454"/>
      <c r="W454" s="67"/>
      <c r="X454"/>
      <c r="Y454" s="67"/>
      <c r="Z454"/>
      <c r="AA454" s="67"/>
      <c r="AB454"/>
      <c r="AC454" s="67"/>
      <c r="AD454"/>
      <c r="AE454" s="67"/>
      <c r="AF454"/>
      <c r="AG454" s="67"/>
      <c r="AH454"/>
      <c r="AI454" s="67"/>
      <c r="AJ454"/>
      <c r="AK454" s="67"/>
      <c r="AL454"/>
      <c r="AM454" s="67"/>
      <c r="AN454"/>
      <c r="AO454" s="67"/>
      <c r="AP454"/>
      <c r="AQ454" s="67"/>
      <c r="AR454"/>
      <c r="AS454" s="67"/>
      <c r="AT454"/>
      <c r="AU454" s="67"/>
      <c r="AV454"/>
      <c r="AW454" s="67"/>
      <c r="AX454"/>
      <c r="AY454" s="67"/>
      <c r="AZ454"/>
      <c r="BA454" s="67"/>
      <c r="BB454"/>
      <c r="BC454" s="67"/>
      <c r="BD454"/>
      <c r="BE454" s="67"/>
      <c r="BF454"/>
      <c r="BG454" s="67"/>
      <c r="BH454"/>
      <c r="BI454" s="67"/>
      <c r="BJ454"/>
      <c r="BK454" s="67"/>
      <c r="BL454"/>
      <c r="BM454" s="67"/>
      <c r="BN454"/>
      <c r="BO454" s="67"/>
      <c r="BP454"/>
      <c r="BQ454" s="67"/>
      <c r="BR454"/>
      <c r="BS454" s="67"/>
      <c r="BT454"/>
      <c r="BU454"/>
      <c r="BV454"/>
      <c r="BW454"/>
      <c r="BX454"/>
      <c r="BY454"/>
      <c r="BZ454"/>
      <c r="CA454"/>
      <c r="CB454"/>
    </row>
    <row r="455" spans="2:80">
      <c r="B455"/>
      <c r="C455" s="67"/>
      <c r="D455"/>
      <c r="E455" s="67"/>
      <c r="F455"/>
      <c r="G455" s="67"/>
      <c r="H455"/>
      <c r="I455" s="67"/>
      <c r="J455"/>
      <c r="K455" s="67"/>
      <c r="L455"/>
      <c r="M455" s="67"/>
      <c r="N455"/>
      <c r="O455" s="67"/>
      <c r="P455"/>
      <c r="Q455" s="67"/>
      <c r="R455"/>
      <c r="S455" s="67"/>
      <c r="T455"/>
      <c r="U455" s="67"/>
      <c r="V455"/>
      <c r="W455" s="67"/>
      <c r="X455"/>
      <c r="Y455" s="67"/>
      <c r="Z455"/>
      <c r="AA455" s="67"/>
      <c r="AB455"/>
      <c r="AC455" s="67"/>
      <c r="AD455"/>
      <c r="AE455" s="67"/>
      <c r="AF455"/>
      <c r="AG455" s="67"/>
      <c r="AH455"/>
      <c r="AI455" s="67"/>
      <c r="AJ455"/>
      <c r="AK455" s="67"/>
      <c r="AL455"/>
      <c r="AM455" s="67"/>
      <c r="AN455"/>
      <c r="AO455" s="67"/>
      <c r="AP455"/>
      <c r="AQ455" s="67"/>
      <c r="AR455"/>
      <c r="AS455" s="67"/>
      <c r="AT455"/>
      <c r="AU455" s="67"/>
      <c r="AV455"/>
      <c r="AW455" s="67"/>
      <c r="AX455"/>
      <c r="AY455" s="67"/>
      <c r="AZ455"/>
      <c r="BA455" s="67"/>
      <c r="BB455"/>
      <c r="BC455" s="67"/>
      <c r="BD455"/>
      <c r="BE455" s="67"/>
      <c r="BF455"/>
      <c r="BG455" s="67"/>
      <c r="BH455"/>
      <c r="BI455" s="67"/>
      <c r="BJ455"/>
      <c r="BK455" s="67"/>
      <c r="BL455"/>
      <c r="BM455" s="67"/>
      <c r="BN455"/>
      <c r="BO455" s="67"/>
      <c r="BP455"/>
      <c r="BQ455" s="67"/>
      <c r="BR455"/>
      <c r="BS455" s="67"/>
      <c r="BT455"/>
      <c r="BU455"/>
      <c r="BV455"/>
      <c r="BW455"/>
      <c r="BX455"/>
      <c r="BY455"/>
      <c r="BZ455"/>
      <c r="CA455"/>
      <c r="CB455"/>
    </row>
    <row r="456" spans="2:80">
      <c r="B456"/>
      <c r="C456" s="67"/>
      <c r="D456"/>
      <c r="E456" s="67"/>
      <c r="F456"/>
      <c r="G456" s="67"/>
      <c r="H456"/>
      <c r="I456" s="67"/>
      <c r="J456"/>
      <c r="K456" s="67"/>
      <c r="L456"/>
      <c r="M456" s="67"/>
      <c r="N456"/>
      <c r="O456" s="67"/>
      <c r="P456"/>
      <c r="Q456" s="67"/>
      <c r="R456"/>
      <c r="S456" s="67"/>
      <c r="T456"/>
      <c r="U456" s="67"/>
      <c r="V456"/>
      <c r="W456" s="67"/>
      <c r="X456"/>
      <c r="Y456" s="67"/>
      <c r="Z456"/>
      <c r="AA456" s="67"/>
      <c r="AB456"/>
      <c r="AC456" s="67"/>
      <c r="AD456"/>
      <c r="AE456" s="67"/>
      <c r="AF456"/>
      <c r="AG456" s="67"/>
      <c r="AH456"/>
      <c r="AI456" s="67"/>
      <c r="AJ456"/>
      <c r="AK456" s="67"/>
      <c r="AL456"/>
      <c r="AM456" s="67"/>
      <c r="AN456"/>
      <c r="AO456" s="67"/>
      <c r="AP456"/>
      <c r="AQ456" s="67"/>
      <c r="AR456"/>
      <c r="AS456" s="67"/>
      <c r="AT456"/>
      <c r="AU456" s="67"/>
      <c r="AV456"/>
      <c r="AW456" s="67"/>
      <c r="AX456"/>
      <c r="AY456" s="67"/>
      <c r="AZ456"/>
      <c r="BA456" s="67"/>
      <c r="BB456"/>
      <c r="BC456" s="67"/>
      <c r="BD456"/>
      <c r="BE456" s="67"/>
      <c r="BF456"/>
      <c r="BG456" s="67"/>
      <c r="BH456"/>
      <c r="BI456" s="67"/>
      <c r="BJ456"/>
      <c r="BK456" s="67"/>
      <c r="BL456"/>
      <c r="BM456" s="67"/>
      <c r="BN456"/>
      <c r="BO456" s="67"/>
      <c r="BP456"/>
      <c r="BQ456" s="67"/>
      <c r="BR456"/>
      <c r="BS456" s="67"/>
      <c r="BT456"/>
      <c r="BU456"/>
      <c r="BV456"/>
      <c r="BW456"/>
      <c r="BX456"/>
      <c r="BY456"/>
      <c r="BZ456"/>
      <c r="CA456"/>
      <c r="CB456"/>
    </row>
    <row r="457" spans="2:80">
      <c r="B457"/>
      <c r="C457" s="67"/>
      <c r="D457"/>
      <c r="E457" s="67"/>
      <c r="F457"/>
      <c r="G457" s="67"/>
      <c r="H457"/>
      <c r="I457" s="67"/>
      <c r="J457"/>
      <c r="K457" s="67"/>
      <c r="L457"/>
      <c r="M457" s="67"/>
      <c r="N457"/>
      <c r="O457" s="67"/>
      <c r="P457"/>
      <c r="Q457" s="67"/>
      <c r="R457"/>
      <c r="S457" s="67"/>
      <c r="T457"/>
      <c r="U457" s="67"/>
      <c r="V457"/>
      <c r="W457" s="67"/>
      <c r="X457"/>
      <c r="Y457" s="67"/>
      <c r="Z457"/>
      <c r="AA457" s="67"/>
      <c r="AB457"/>
      <c r="AC457" s="67"/>
      <c r="AD457"/>
      <c r="AE457" s="67"/>
      <c r="AF457"/>
      <c r="AG457" s="67"/>
      <c r="AH457"/>
      <c r="AI457" s="67"/>
      <c r="AJ457"/>
      <c r="AK457" s="67"/>
      <c r="AL457"/>
      <c r="AM457" s="67"/>
      <c r="AN457"/>
      <c r="AO457" s="67"/>
      <c r="AP457"/>
      <c r="AQ457" s="67"/>
      <c r="AR457"/>
      <c r="AS457" s="67"/>
      <c r="AT457"/>
      <c r="AU457" s="67"/>
      <c r="AV457"/>
      <c r="AW457" s="67"/>
      <c r="AX457"/>
      <c r="AY457" s="67"/>
      <c r="AZ457"/>
      <c r="BA457" s="67"/>
      <c r="BB457"/>
      <c r="BC457" s="67"/>
      <c r="BD457"/>
      <c r="BE457" s="67"/>
      <c r="BF457"/>
      <c r="BG457" s="67"/>
      <c r="BH457"/>
      <c r="BI457" s="67"/>
      <c r="BJ457"/>
      <c r="BK457" s="67"/>
      <c r="BL457"/>
      <c r="BM457" s="67"/>
      <c r="BN457"/>
      <c r="BO457" s="67"/>
      <c r="BP457"/>
      <c r="BQ457" s="67"/>
      <c r="BR457"/>
      <c r="BS457" s="67"/>
      <c r="BT457"/>
      <c r="BU457"/>
      <c r="BV457"/>
      <c r="BW457"/>
      <c r="BX457"/>
      <c r="BY457"/>
      <c r="BZ457"/>
      <c r="CA457"/>
      <c r="CB457"/>
    </row>
    <row r="458" spans="2:80">
      <c r="B458"/>
      <c r="C458" s="67"/>
      <c r="D458"/>
      <c r="E458" s="67"/>
      <c r="F458"/>
      <c r="G458" s="67"/>
      <c r="H458"/>
      <c r="I458" s="67"/>
      <c r="J458"/>
      <c r="K458" s="67"/>
      <c r="L458"/>
      <c r="M458" s="67"/>
      <c r="N458"/>
      <c r="O458" s="67"/>
      <c r="P458"/>
      <c r="Q458" s="67"/>
      <c r="R458"/>
      <c r="S458" s="67"/>
      <c r="T458"/>
      <c r="U458" s="67"/>
      <c r="V458"/>
      <c r="W458" s="67"/>
      <c r="X458"/>
      <c r="Y458" s="67"/>
      <c r="Z458"/>
      <c r="AA458" s="67"/>
      <c r="AB458"/>
      <c r="AC458" s="67"/>
      <c r="AD458"/>
      <c r="AE458" s="67"/>
      <c r="AF458"/>
      <c r="AG458" s="67"/>
      <c r="AH458"/>
      <c r="AI458" s="67"/>
      <c r="AJ458"/>
      <c r="AK458" s="67"/>
      <c r="AL458"/>
      <c r="AM458" s="67"/>
      <c r="AN458"/>
      <c r="AO458" s="67"/>
      <c r="AP458"/>
      <c r="AQ458" s="67"/>
      <c r="AR458"/>
      <c r="AS458" s="67"/>
      <c r="AT458"/>
      <c r="AU458" s="67"/>
      <c r="AV458"/>
      <c r="AW458" s="67"/>
      <c r="AX458"/>
      <c r="AY458" s="67"/>
      <c r="AZ458"/>
      <c r="BA458" s="67"/>
      <c r="BB458"/>
      <c r="BC458" s="67"/>
      <c r="BD458"/>
      <c r="BE458" s="67"/>
      <c r="BF458"/>
      <c r="BG458" s="67"/>
      <c r="BH458"/>
      <c r="BI458" s="67"/>
      <c r="BJ458"/>
      <c r="BK458" s="67"/>
      <c r="BL458"/>
      <c r="BM458" s="67"/>
      <c r="BN458"/>
      <c r="BO458" s="67"/>
      <c r="BP458"/>
      <c r="BQ458" s="67"/>
      <c r="BR458"/>
      <c r="BS458" s="67"/>
      <c r="BT458"/>
      <c r="BU458"/>
      <c r="BV458"/>
      <c r="BW458"/>
      <c r="BX458"/>
      <c r="BY458"/>
      <c r="BZ458"/>
      <c r="CA458"/>
      <c r="CB458"/>
    </row>
    <row r="459" spans="2:80">
      <c r="B459"/>
      <c r="C459" s="67"/>
      <c r="D459"/>
      <c r="E459" s="67"/>
      <c r="F459"/>
      <c r="G459" s="67"/>
      <c r="H459"/>
      <c r="I459" s="67"/>
      <c r="J459"/>
      <c r="K459" s="67"/>
      <c r="L459"/>
      <c r="M459" s="67"/>
      <c r="N459"/>
      <c r="O459" s="67"/>
      <c r="P459"/>
      <c r="Q459" s="67"/>
      <c r="R459"/>
      <c r="S459" s="67"/>
      <c r="T459"/>
      <c r="U459" s="67"/>
      <c r="V459"/>
      <c r="W459" s="67"/>
      <c r="X459"/>
      <c r="Y459" s="67"/>
      <c r="Z459"/>
      <c r="AA459" s="67"/>
      <c r="AB459"/>
      <c r="AC459" s="67"/>
      <c r="AD459"/>
      <c r="AE459" s="67"/>
      <c r="AF459"/>
      <c r="AG459" s="67"/>
      <c r="AH459"/>
      <c r="AI459" s="67"/>
      <c r="AJ459"/>
      <c r="AK459" s="67"/>
      <c r="AL459"/>
      <c r="AM459" s="67"/>
      <c r="AN459"/>
      <c r="AO459" s="67"/>
      <c r="AP459"/>
      <c r="AQ459" s="67"/>
      <c r="AR459"/>
      <c r="AS459" s="67"/>
      <c r="AT459"/>
      <c r="AU459" s="67"/>
      <c r="AV459"/>
      <c r="AW459" s="67"/>
      <c r="AX459"/>
      <c r="AY459" s="67"/>
      <c r="AZ459"/>
      <c r="BA459" s="67"/>
      <c r="BB459"/>
      <c r="BC459" s="67"/>
      <c r="BD459"/>
      <c r="BE459" s="67"/>
      <c r="BF459"/>
      <c r="BG459" s="67"/>
      <c r="BH459"/>
      <c r="BI459" s="67"/>
      <c r="BJ459"/>
      <c r="BK459" s="67"/>
      <c r="BL459"/>
      <c r="BM459" s="67"/>
      <c r="BN459"/>
      <c r="BO459" s="67"/>
      <c r="BP459"/>
      <c r="BQ459" s="67"/>
      <c r="BR459"/>
      <c r="BS459" s="67"/>
      <c r="BT459"/>
      <c r="BU459"/>
      <c r="BV459"/>
      <c r="BW459"/>
      <c r="BX459"/>
      <c r="BY459"/>
      <c r="BZ459"/>
      <c r="CA459"/>
      <c r="CB459"/>
    </row>
    <row r="460" spans="2:80">
      <c r="B460"/>
      <c r="C460" s="67"/>
      <c r="D460"/>
      <c r="E460" s="67"/>
      <c r="F460"/>
      <c r="G460" s="67"/>
      <c r="H460"/>
      <c r="I460" s="67"/>
      <c r="J460"/>
      <c r="K460" s="67"/>
      <c r="L460"/>
      <c r="M460" s="67"/>
      <c r="N460"/>
      <c r="O460" s="67"/>
      <c r="P460"/>
      <c r="Q460" s="67"/>
      <c r="R460"/>
      <c r="S460" s="67"/>
      <c r="T460"/>
      <c r="U460" s="67"/>
      <c r="V460"/>
      <c r="W460" s="67"/>
      <c r="X460"/>
      <c r="Y460" s="67"/>
      <c r="Z460"/>
      <c r="AA460" s="67"/>
      <c r="AB460"/>
      <c r="AC460" s="67"/>
      <c r="AD460"/>
      <c r="AE460" s="67"/>
      <c r="AF460"/>
      <c r="AG460" s="67"/>
      <c r="AH460"/>
      <c r="AI460" s="67"/>
      <c r="AJ460"/>
      <c r="AK460" s="67"/>
      <c r="AL460"/>
      <c r="AM460" s="67"/>
      <c r="AN460"/>
      <c r="AO460" s="67"/>
      <c r="AP460"/>
      <c r="AQ460" s="67"/>
      <c r="AR460"/>
      <c r="AS460" s="67"/>
      <c r="AT460"/>
      <c r="AU460" s="67"/>
      <c r="AV460"/>
      <c r="AW460" s="67"/>
      <c r="AX460"/>
      <c r="AY460" s="67"/>
      <c r="AZ460"/>
      <c r="BA460" s="67"/>
      <c r="BB460"/>
      <c r="BC460" s="67"/>
      <c r="BD460"/>
      <c r="BE460" s="67"/>
      <c r="BF460"/>
      <c r="BG460" s="67"/>
      <c r="BH460"/>
      <c r="BI460" s="67"/>
      <c r="BJ460"/>
      <c r="BK460" s="67"/>
      <c r="BL460"/>
      <c r="BM460" s="67"/>
      <c r="BN460"/>
      <c r="BO460" s="67"/>
      <c r="BP460"/>
      <c r="BQ460" s="67"/>
      <c r="BR460"/>
      <c r="BS460" s="67"/>
      <c r="BT460"/>
      <c r="BU460"/>
      <c r="BV460"/>
      <c r="BW460"/>
      <c r="BX460"/>
      <c r="BY460"/>
      <c r="BZ460"/>
      <c r="CA460"/>
      <c r="CB460"/>
    </row>
    <row r="461" spans="2:80">
      <c r="B461"/>
      <c r="C461" s="67"/>
      <c r="D461"/>
      <c r="E461" s="67"/>
      <c r="F461"/>
      <c r="G461" s="67"/>
      <c r="H461"/>
      <c r="I461" s="67"/>
      <c r="J461"/>
      <c r="K461" s="67"/>
      <c r="L461"/>
      <c r="M461" s="67"/>
      <c r="N461"/>
      <c r="O461" s="67"/>
      <c r="P461"/>
      <c r="Q461" s="67"/>
      <c r="R461"/>
      <c r="S461" s="67"/>
      <c r="T461"/>
      <c r="U461" s="67"/>
      <c r="V461"/>
      <c r="W461" s="67"/>
      <c r="X461"/>
      <c r="Y461" s="67"/>
      <c r="Z461"/>
      <c r="AA461" s="67"/>
      <c r="AB461"/>
      <c r="AC461" s="67"/>
      <c r="AD461"/>
      <c r="AE461" s="67"/>
      <c r="AF461"/>
      <c r="AG461" s="67"/>
      <c r="AH461"/>
      <c r="AI461" s="67"/>
      <c r="AJ461"/>
      <c r="AK461" s="67"/>
      <c r="AL461"/>
      <c r="AM461" s="67"/>
      <c r="AN461"/>
      <c r="AO461" s="67"/>
      <c r="AP461"/>
      <c r="AQ461" s="67"/>
      <c r="AR461"/>
      <c r="AS461" s="67"/>
      <c r="AT461"/>
      <c r="AU461" s="67"/>
      <c r="AV461"/>
      <c r="AW461" s="67"/>
      <c r="AX461"/>
      <c r="AY461" s="67"/>
      <c r="AZ461"/>
      <c r="BA461" s="67"/>
      <c r="BB461"/>
      <c r="BC461" s="67"/>
      <c r="BD461"/>
      <c r="BE461" s="67"/>
      <c r="BF461"/>
      <c r="BG461" s="67"/>
      <c r="BH461"/>
      <c r="BI461" s="67"/>
      <c r="BJ461"/>
      <c r="BK461" s="67"/>
      <c r="BL461"/>
      <c r="BM461" s="67"/>
      <c r="BN461"/>
      <c r="BO461" s="67"/>
      <c r="BP461"/>
      <c r="BQ461" s="67"/>
      <c r="BR461"/>
      <c r="BS461" s="67"/>
      <c r="BT461"/>
      <c r="BU461"/>
      <c r="BV461"/>
      <c r="BW461"/>
      <c r="BX461"/>
      <c r="BY461"/>
      <c r="BZ461"/>
      <c r="CA461"/>
      <c r="CB461"/>
    </row>
    <row r="462" spans="2:80">
      <c r="B462"/>
      <c r="C462" s="67"/>
      <c r="D462"/>
      <c r="E462" s="67"/>
      <c r="F462"/>
      <c r="G462" s="67"/>
      <c r="H462"/>
      <c r="I462" s="67"/>
      <c r="J462"/>
      <c r="K462" s="67"/>
      <c r="L462"/>
      <c r="M462" s="67"/>
      <c r="N462"/>
      <c r="O462" s="67"/>
      <c r="P462"/>
      <c r="Q462" s="67"/>
      <c r="R462"/>
      <c r="S462" s="67"/>
      <c r="T462"/>
      <c r="U462" s="67"/>
      <c r="V462"/>
      <c r="W462" s="67"/>
      <c r="X462"/>
      <c r="Y462" s="67"/>
      <c r="Z462"/>
      <c r="AA462" s="67"/>
      <c r="AB462"/>
      <c r="AC462" s="67"/>
      <c r="AD462"/>
      <c r="AE462" s="67"/>
      <c r="AF462"/>
      <c r="AG462" s="67"/>
      <c r="AH462"/>
      <c r="AI462" s="67"/>
      <c r="AJ462"/>
      <c r="AK462" s="67"/>
      <c r="AL462"/>
      <c r="AM462" s="67"/>
      <c r="AN462"/>
      <c r="AO462" s="67"/>
      <c r="AP462"/>
      <c r="AQ462" s="67"/>
      <c r="AR462"/>
      <c r="AS462" s="67"/>
      <c r="AT462"/>
      <c r="AU462" s="67"/>
      <c r="AV462"/>
      <c r="AW462" s="67"/>
      <c r="AX462"/>
      <c r="AY462" s="67"/>
      <c r="AZ462"/>
      <c r="BA462" s="67"/>
      <c r="BB462"/>
      <c r="BC462" s="67"/>
      <c r="BD462"/>
      <c r="BE462" s="67"/>
      <c r="BF462"/>
      <c r="BG462" s="67"/>
      <c r="BH462"/>
      <c r="BI462" s="67"/>
      <c r="BJ462"/>
      <c r="BK462" s="67"/>
      <c r="BL462"/>
      <c r="BM462" s="67"/>
      <c r="BN462"/>
      <c r="BO462" s="67"/>
      <c r="BP462"/>
      <c r="BQ462" s="67"/>
      <c r="BR462"/>
      <c r="BS462" s="67"/>
      <c r="BT462"/>
      <c r="BU462"/>
      <c r="BV462"/>
      <c r="BW462"/>
      <c r="BX462"/>
      <c r="BY462"/>
      <c r="BZ462"/>
      <c r="CA462"/>
      <c r="CB462"/>
    </row>
    <row r="463" spans="2:80">
      <c r="B463"/>
      <c r="C463" s="67"/>
      <c r="D463"/>
      <c r="E463" s="67"/>
      <c r="F463"/>
      <c r="G463" s="67"/>
      <c r="H463"/>
      <c r="I463" s="67"/>
      <c r="J463"/>
      <c r="K463" s="67"/>
      <c r="L463"/>
      <c r="M463" s="67"/>
      <c r="N463"/>
      <c r="O463" s="67"/>
      <c r="P463"/>
      <c r="Q463" s="67"/>
      <c r="R463"/>
      <c r="S463" s="67"/>
      <c r="T463"/>
      <c r="U463" s="67"/>
      <c r="V463"/>
      <c r="W463" s="67"/>
      <c r="X463"/>
      <c r="Y463" s="67"/>
      <c r="Z463"/>
      <c r="AA463" s="67"/>
      <c r="AB463"/>
      <c r="AC463" s="67"/>
      <c r="AD463"/>
      <c r="AE463" s="67"/>
      <c r="AF463"/>
      <c r="AG463" s="67"/>
      <c r="AH463"/>
      <c r="AI463" s="67"/>
      <c r="AJ463"/>
      <c r="AK463" s="67"/>
      <c r="AL463"/>
      <c r="AM463" s="67"/>
      <c r="AN463"/>
      <c r="AO463" s="67"/>
      <c r="AP463"/>
      <c r="AQ463" s="67"/>
      <c r="AR463"/>
      <c r="AS463" s="67"/>
      <c r="AT463"/>
      <c r="AU463" s="67"/>
      <c r="AV463"/>
      <c r="AW463" s="67"/>
      <c r="AX463"/>
      <c r="AY463" s="67"/>
      <c r="AZ463"/>
      <c r="BA463" s="67"/>
      <c r="BB463"/>
      <c r="BC463" s="67"/>
      <c r="BD463"/>
      <c r="BE463" s="67"/>
      <c r="BF463"/>
      <c r="BG463" s="67"/>
      <c r="BH463"/>
      <c r="BI463" s="67"/>
      <c r="BJ463"/>
      <c r="BK463" s="67"/>
      <c r="BL463"/>
      <c r="BM463" s="67"/>
      <c r="BN463"/>
      <c r="BO463" s="67"/>
      <c r="BP463"/>
      <c r="BQ463" s="67"/>
      <c r="BR463"/>
      <c r="BS463" s="67"/>
      <c r="BT463"/>
      <c r="BU463"/>
      <c r="BV463"/>
      <c r="BW463"/>
      <c r="BX463"/>
      <c r="BY463"/>
      <c r="BZ463"/>
      <c r="CA463"/>
      <c r="CB463"/>
    </row>
    <row r="464" spans="2:80">
      <c r="B464"/>
      <c r="C464" s="67"/>
      <c r="D464"/>
      <c r="E464" s="67"/>
      <c r="F464"/>
      <c r="G464" s="67"/>
      <c r="H464"/>
      <c r="I464" s="67"/>
      <c r="J464"/>
      <c r="K464" s="67"/>
      <c r="L464"/>
      <c r="M464" s="67"/>
      <c r="N464"/>
      <c r="O464" s="67"/>
      <c r="P464"/>
      <c r="Q464" s="67"/>
      <c r="R464"/>
      <c r="S464" s="67"/>
      <c r="T464"/>
      <c r="U464" s="67"/>
      <c r="V464"/>
      <c r="W464" s="67"/>
      <c r="X464"/>
      <c r="Y464" s="67"/>
      <c r="Z464"/>
      <c r="AA464" s="67"/>
      <c r="AB464"/>
      <c r="AC464" s="67"/>
      <c r="AD464"/>
      <c r="AE464" s="67"/>
      <c r="AF464"/>
      <c r="AG464" s="67"/>
      <c r="AH464"/>
      <c r="AI464" s="67"/>
      <c r="AJ464"/>
      <c r="AK464" s="67"/>
      <c r="AL464"/>
      <c r="AM464" s="67"/>
      <c r="AN464"/>
      <c r="AO464" s="67"/>
      <c r="AP464"/>
      <c r="AQ464" s="67"/>
      <c r="AR464"/>
      <c r="AS464" s="67"/>
      <c r="AT464"/>
      <c r="AU464" s="67"/>
      <c r="AV464"/>
      <c r="AW464" s="67"/>
      <c r="AX464"/>
      <c r="AY464" s="67"/>
      <c r="AZ464"/>
      <c r="BA464" s="67"/>
      <c r="BB464"/>
      <c r="BC464" s="67"/>
      <c r="BD464"/>
      <c r="BE464" s="67"/>
      <c r="BF464"/>
      <c r="BG464" s="67"/>
      <c r="BH464"/>
      <c r="BI464" s="67"/>
      <c r="BJ464"/>
      <c r="BK464" s="67"/>
      <c r="BL464"/>
      <c r="BM464" s="67"/>
      <c r="BN464"/>
      <c r="BO464" s="67"/>
      <c r="BP464"/>
      <c r="BQ464" s="67"/>
      <c r="BR464"/>
      <c r="BS464" s="67"/>
      <c r="BT464"/>
      <c r="BU464"/>
      <c r="BV464"/>
      <c r="BW464"/>
      <c r="BX464"/>
      <c r="BY464"/>
      <c r="BZ464"/>
      <c r="CA464"/>
      <c r="CB464"/>
    </row>
    <row r="465" spans="2:80">
      <c r="B465"/>
      <c r="C465" s="67"/>
      <c r="D465"/>
      <c r="E465" s="67"/>
      <c r="F465"/>
      <c r="G465" s="67"/>
      <c r="H465"/>
      <c r="I465" s="67"/>
      <c r="J465"/>
      <c r="K465" s="67"/>
      <c r="L465"/>
      <c r="M465" s="67"/>
      <c r="N465"/>
      <c r="O465" s="67"/>
      <c r="P465"/>
      <c r="Q465" s="67"/>
      <c r="R465"/>
      <c r="S465" s="67"/>
      <c r="T465"/>
      <c r="U465" s="67"/>
      <c r="V465"/>
      <c r="W465" s="67"/>
      <c r="X465"/>
      <c r="Y465" s="67"/>
      <c r="Z465"/>
      <c r="AA465" s="67"/>
      <c r="AB465"/>
      <c r="AC465" s="67"/>
      <c r="AD465"/>
      <c r="AE465" s="67"/>
      <c r="AF465"/>
      <c r="AG465" s="67"/>
      <c r="AH465"/>
      <c r="AI465" s="67"/>
      <c r="AJ465"/>
      <c r="AK465" s="67"/>
      <c r="AL465"/>
      <c r="AM465" s="67"/>
      <c r="AN465"/>
      <c r="AO465" s="67"/>
      <c r="AP465"/>
      <c r="AQ465" s="67"/>
      <c r="AR465"/>
      <c r="AS465" s="67"/>
      <c r="AT465"/>
      <c r="AU465" s="67"/>
      <c r="AV465"/>
      <c r="AW465" s="67"/>
      <c r="AX465"/>
      <c r="AY465" s="67"/>
      <c r="AZ465"/>
      <c r="BA465" s="67"/>
      <c r="BB465"/>
      <c r="BC465" s="67"/>
      <c r="BD465"/>
      <c r="BE465" s="67"/>
      <c r="BF465"/>
      <c r="BG465" s="67"/>
      <c r="BH465"/>
      <c r="BI465" s="67"/>
      <c r="BJ465"/>
      <c r="BK465" s="67"/>
      <c r="BL465"/>
      <c r="BM465" s="67"/>
      <c r="BN465"/>
      <c r="BO465" s="67"/>
      <c r="BP465"/>
      <c r="BQ465" s="67"/>
      <c r="BR465"/>
      <c r="BS465" s="67"/>
      <c r="BT465"/>
      <c r="BU465"/>
      <c r="BV465"/>
      <c r="BW465"/>
      <c r="BX465"/>
      <c r="BY465"/>
      <c r="BZ465"/>
      <c r="CA465"/>
      <c r="CB465"/>
    </row>
    <row r="466" spans="2:80">
      <c r="B466"/>
      <c r="C466" s="67"/>
      <c r="D466"/>
      <c r="E466" s="67"/>
      <c r="F466"/>
      <c r="G466" s="67"/>
      <c r="H466"/>
      <c r="I466" s="67"/>
      <c r="J466"/>
      <c r="K466" s="67"/>
      <c r="L466"/>
      <c r="M466" s="67"/>
      <c r="N466"/>
      <c r="O466" s="67"/>
      <c r="P466"/>
      <c r="Q466" s="67"/>
      <c r="R466"/>
      <c r="S466" s="67"/>
      <c r="T466"/>
      <c r="U466" s="67"/>
      <c r="V466"/>
      <c r="W466" s="67"/>
      <c r="X466"/>
      <c r="Y466" s="67"/>
      <c r="Z466"/>
      <c r="AA466" s="67"/>
      <c r="AB466"/>
      <c r="AC466" s="67"/>
      <c r="AD466"/>
      <c r="AE466" s="67"/>
      <c r="AF466"/>
      <c r="AG466" s="67"/>
      <c r="AH466"/>
      <c r="AI466" s="67"/>
      <c r="AJ466"/>
      <c r="AK466" s="67"/>
      <c r="AL466"/>
      <c r="AM466" s="67"/>
      <c r="AN466"/>
      <c r="AO466" s="67"/>
      <c r="AP466"/>
      <c r="AQ466" s="67"/>
      <c r="AR466"/>
      <c r="AS466" s="67"/>
      <c r="AT466"/>
      <c r="AU466" s="67"/>
      <c r="AV466"/>
      <c r="AW466" s="67"/>
      <c r="AX466"/>
      <c r="AY466" s="67"/>
      <c r="AZ466"/>
      <c r="BA466" s="67"/>
      <c r="BB466"/>
      <c r="BC466" s="67"/>
      <c r="BD466"/>
      <c r="BE466" s="67"/>
      <c r="BF466"/>
      <c r="BG466" s="67"/>
      <c r="BH466"/>
      <c r="BI466" s="67"/>
      <c r="BJ466"/>
      <c r="BK466" s="67"/>
      <c r="BL466"/>
      <c r="BM466" s="67"/>
      <c r="BN466"/>
      <c r="BO466" s="67"/>
      <c r="BP466"/>
      <c r="BQ466" s="67"/>
      <c r="BR466"/>
      <c r="BS466" s="67"/>
      <c r="BT466"/>
      <c r="BU466"/>
      <c r="BV466"/>
      <c r="BW466"/>
      <c r="BX466"/>
      <c r="BY466"/>
      <c r="BZ466"/>
      <c r="CA466"/>
      <c r="CB466"/>
    </row>
    <row r="467" spans="2:80">
      <c r="B467"/>
      <c r="C467" s="67"/>
      <c r="D467"/>
      <c r="E467" s="67"/>
      <c r="F467"/>
      <c r="G467" s="67"/>
      <c r="H467"/>
      <c r="I467" s="67"/>
      <c r="J467"/>
      <c r="K467" s="67"/>
      <c r="L467"/>
      <c r="M467" s="67"/>
      <c r="N467"/>
      <c r="O467" s="67"/>
      <c r="P467"/>
      <c r="Q467" s="67"/>
      <c r="R467"/>
      <c r="S467" s="67"/>
      <c r="T467"/>
      <c r="U467" s="67"/>
      <c r="V467"/>
      <c r="W467" s="67"/>
      <c r="X467"/>
      <c r="Y467" s="67"/>
      <c r="Z467"/>
      <c r="AA467" s="67"/>
      <c r="AB467"/>
      <c r="AC467" s="67"/>
      <c r="AD467"/>
      <c r="AE467" s="67"/>
      <c r="AF467"/>
      <c r="AG467" s="67"/>
      <c r="AH467"/>
      <c r="AI467" s="67"/>
      <c r="AJ467"/>
      <c r="AK467" s="67"/>
      <c r="AL467"/>
      <c r="AM467" s="67"/>
      <c r="AN467"/>
      <c r="AO467" s="67"/>
      <c r="AP467"/>
      <c r="AQ467" s="67"/>
      <c r="AR467"/>
      <c r="AS467" s="67"/>
      <c r="AT467"/>
      <c r="AU467" s="67"/>
      <c r="AV467"/>
      <c r="AW467" s="67"/>
      <c r="AX467"/>
      <c r="AY467" s="67"/>
      <c r="AZ467"/>
      <c r="BA467" s="67"/>
      <c r="BB467"/>
      <c r="BC467" s="67"/>
      <c r="BD467"/>
      <c r="BE467" s="67"/>
      <c r="BF467"/>
      <c r="BG467" s="67"/>
      <c r="BH467"/>
      <c r="BI467" s="67"/>
      <c r="BJ467"/>
      <c r="BK467" s="67"/>
      <c r="BL467"/>
      <c r="BM467" s="67"/>
      <c r="BN467"/>
      <c r="BO467" s="67"/>
      <c r="BP467"/>
      <c r="BQ467" s="67"/>
      <c r="BR467"/>
      <c r="BS467" s="67"/>
      <c r="BT467"/>
      <c r="BU467"/>
      <c r="BV467"/>
      <c r="BW467"/>
      <c r="BX467"/>
      <c r="BY467"/>
      <c r="BZ467"/>
      <c r="CA467"/>
      <c r="CB467"/>
    </row>
    <row r="468" spans="2:80">
      <c r="B468"/>
      <c r="C468" s="67"/>
      <c r="D468"/>
      <c r="E468" s="67"/>
      <c r="F468"/>
      <c r="G468" s="67"/>
      <c r="H468"/>
      <c r="I468" s="67"/>
      <c r="J468"/>
      <c r="K468" s="67"/>
      <c r="L468"/>
      <c r="M468" s="67"/>
      <c r="N468"/>
      <c r="O468" s="67"/>
      <c r="P468"/>
      <c r="Q468" s="67"/>
      <c r="R468"/>
      <c r="S468" s="67"/>
      <c r="T468"/>
      <c r="U468" s="67"/>
      <c r="V468"/>
      <c r="W468" s="67"/>
      <c r="X468"/>
      <c r="Y468" s="67"/>
      <c r="Z468"/>
      <c r="AA468" s="67"/>
      <c r="AB468"/>
      <c r="AC468" s="67"/>
      <c r="AD468"/>
      <c r="AE468" s="67"/>
      <c r="AF468"/>
      <c r="AG468" s="67"/>
      <c r="AH468"/>
      <c r="AI468" s="67"/>
      <c r="AJ468"/>
      <c r="AK468" s="67"/>
      <c r="AL468"/>
      <c r="AM468" s="67"/>
      <c r="AN468"/>
      <c r="AO468" s="67"/>
      <c r="AP468"/>
      <c r="AQ468" s="67"/>
      <c r="AR468"/>
      <c r="AS468" s="67"/>
      <c r="AT468"/>
      <c r="AU468" s="67"/>
      <c r="AV468"/>
      <c r="AW468" s="67"/>
      <c r="AX468"/>
      <c r="AY468" s="67"/>
      <c r="AZ468"/>
      <c r="BA468" s="67"/>
      <c r="BB468"/>
      <c r="BC468" s="67"/>
      <c r="BD468"/>
      <c r="BE468" s="67"/>
      <c r="BF468"/>
      <c r="BG468" s="67"/>
      <c r="BH468"/>
      <c r="BI468" s="67"/>
      <c r="BJ468"/>
      <c r="BK468" s="67"/>
      <c r="BL468"/>
      <c r="BM468" s="67"/>
      <c r="BN468"/>
      <c r="BO468" s="67"/>
      <c r="BP468"/>
      <c r="BQ468" s="67"/>
      <c r="BR468"/>
      <c r="BS468" s="67"/>
      <c r="BT468"/>
      <c r="BU468"/>
      <c r="BV468"/>
      <c r="BW468"/>
      <c r="BX468"/>
      <c r="BY468"/>
      <c r="BZ468"/>
      <c r="CA468"/>
      <c r="CB468"/>
    </row>
    <row r="469" spans="2:80">
      <c r="B469"/>
      <c r="C469" s="67"/>
      <c r="D469"/>
      <c r="E469" s="67"/>
      <c r="F469"/>
      <c r="G469" s="67"/>
      <c r="H469"/>
      <c r="I469" s="67"/>
      <c r="J469"/>
      <c r="K469" s="67"/>
      <c r="L469"/>
      <c r="M469" s="67"/>
      <c r="N469"/>
      <c r="O469" s="67"/>
      <c r="P469"/>
      <c r="Q469" s="67"/>
      <c r="R469"/>
      <c r="S469" s="67"/>
      <c r="T469"/>
      <c r="U469" s="67"/>
      <c r="V469"/>
      <c r="W469" s="67"/>
      <c r="X469"/>
      <c r="Y469" s="67"/>
      <c r="Z469"/>
      <c r="AA469" s="67"/>
      <c r="AB469"/>
      <c r="AC469" s="67"/>
      <c r="AD469"/>
      <c r="AE469" s="67"/>
      <c r="AF469"/>
      <c r="AG469" s="67"/>
      <c r="AH469"/>
      <c r="AI469" s="67"/>
      <c r="AJ469"/>
      <c r="AK469" s="67"/>
      <c r="AL469"/>
      <c r="AM469" s="67"/>
      <c r="AN469"/>
      <c r="AO469" s="67"/>
      <c r="AP469"/>
      <c r="AQ469" s="67"/>
      <c r="AR469"/>
      <c r="AS469" s="67"/>
      <c r="AT469"/>
      <c r="AU469" s="67"/>
      <c r="AV469"/>
      <c r="AW469" s="67"/>
      <c r="AX469"/>
      <c r="AY469" s="67"/>
      <c r="AZ469"/>
      <c r="BA469" s="67"/>
      <c r="BB469"/>
      <c r="BC469" s="67"/>
      <c r="BD469"/>
      <c r="BE469" s="67"/>
      <c r="BF469"/>
      <c r="BG469" s="67"/>
      <c r="BH469"/>
      <c r="BI469" s="67"/>
      <c r="BJ469"/>
      <c r="BK469" s="67"/>
      <c r="BL469"/>
      <c r="BM469" s="67"/>
      <c r="BN469"/>
      <c r="BO469" s="67"/>
      <c r="BP469"/>
      <c r="BQ469" s="67"/>
      <c r="BR469"/>
      <c r="BS469" s="67"/>
      <c r="BT469"/>
      <c r="BU469"/>
      <c r="BV469"/>
      <c r="BW469"/>
      <c r="BX469"/>
      <c r="BY469"/>
      <c r="BZ469"/>
      <c r="CA469"/>
      <c r="CB469"/>
    </row>
    <row r="470" spans="2:80">
      <c r="B470"/>
      <c r="C470" s="67"/>
      <c r="D470"/>
      <c r="E470" s="67"/>
      <c r="F470"/>
      <c r="G470" s="67"/>
      <c r="H470"/>
      <c r="I470" s="67"/>
      <c r="J470"/>
      <c r="K470" s="67"/>
      <c r="L470"/>
      <c r="M470" s="67"/>
      <c r="N470"/>
      <c r="O470" s="67"/>
      <c r="P470"/>
      <c r="Q470" s="67"/>
      <c r="R470"/>
      <c r="S470" s="67"/>
      <c r="T470"/>
      <c r="U470" s="67"/>
      <c r="V470"/>
      <c r="W470" s="67"/>
      <c r="X470"/>
      <c r="Y470" s="67"/>
      <c r="Z470"/>
      <c r="AA470" s="67"/>
      <c r="AB470"/>
      <c r="AC470" s="67"/>
      <c r="AD470"/>
      <c r="AE470" s="67"/>
      <c r="AF470"/>
      <c r="AG470" s="67"/>
      <c r="AH470"/>
      <c r="AI470" s="67"/>
      <c r="AJ470"/>
      <c r="AK470" s="67"/>
      <c r="AL470"/>
      <c r="AM470" s="67"/>
      <c r="AN470"/>
      <c r="AO470" s="67"/>
      <c r="AP470"/>
      <c r="AQ470" s="67"/>
      <c r="AR470"/>
      <c r="AS470" s="67"/>
      <c r="AT470"/>
      <c r="AU470" s="67"/>
      <c r="AV470"/>
      <c r="AW470" s="67"/>
      <c r="AX470"/>
      <c r="AY470" s="67"/>
      <c r="AZ470"/>
      <c r="BA470" s="67"/>
      <c r="BB470"/>
      <c r="BC470" s="67"/>
      <c r="BD470"/>
      <c r="BE470" s="67"/>
      <c r="BF470"/>
      <c r="BG470" s="67"/>
      <c r="BH470"/>
      <c r="BI470" s="67"/>
      <c r="BJ470"/>
      <c r="BK470" s="67"/>
      <c r="BL470"/>
      <c r="BM470" s="67"/>
      <c r="BN470"/>
      <c r="BO470" s="67"/>
      <c r="BP470"/>
      <c r="BQ470" s="67"/>
      <c r="BR470"/>
      <c r="BS470" s="67"/>
      <c r="BT470"/>
      <c r="BU470"/>
      <c r="BV470"/>
      <c r="BW470"/>
      <c r="BX470"/>
      <c r="BY470"/>
      <c r="BZ470"/>
      <c r="CA470"/>
      <c r="CB470"/>
    </row>
    <row r="471" spans="2:80">
      <c r="B471"/>
      <c r="C471" s="67"/>
      <c r="D471"/>
      <c r="E471" s="67"/>
      <c r="F471"/>
      <c r="G471" s="67"/>
      <c r="H471"/>
      <c r="I471" s="67"/>
      <c r="J471"/>
      <c r="K471" s="67"/>
      <c r="L471"/>
      <c r="M471" s="67"/>
      <c r="N471"/>
      <c r="O471" s="67"/>
      <c r="P471"/>
      <c r="Q471" s="67"/>
      <c r="R471"/>
      <c r="S471" s="67"/>
      <c r="T471"/>
      <c r="U471" s="67"/>
      <c r="V471"/>
      <c r="W471" s="67"/>
      <c r="X471"/>
      <c r="Y471" s="67"/>
      <c r="Z471"/>
      <c r="AA471" s="67"/>
      <c r="AB471"/>
      <c r="AC471" s="67"/>
      <c r="AD471"/>
      <c r="AE471" s="67"/>
      <c r="AF471"/>
      <c r="AG471" s="67"/>
      <c r="AH471"/>
      <c r="AI471" s="67"/>
      <c r="AJ471"/>
      <c r="AK471" s="67"/>
      <c r="AL471"/>
      <c r="AM471" s="67"/>
      <c r="AN471"/>
      <c r="AO471" s="67"/>
      <c r="AP471"/>
      <c r="AQ471" s="67"/>
      <c r="AR471"/>
      <c r="AS471" s="67"/>
      <c r="AT471"/>
      <c r="AU471" s="67"/>
      <c r="AV471"/>
      <c r="AW471" s="67"/>
      <c r="AX471"/>
      <c r="AY471" s="67"/>
      <c r="AZ471"/>
      <c r="BA471" s="67"/>
      <c r="BB471"/>
      <c r="BC471" s="67"/>
      <c r="BD471"/>
      <c r="BE471" s="67"/>
      <c r="BF471"/>
      <c r="BG471" s="67"/>
      <c r="BH471"/>
      <c r="BI471" s="67"/>
      <c r="BJ471"/>
      <c r="BK471" s="67"/>
      <c r="BL471"/>
      <c r="BM471" s="67"/>
      <c r="BN471"/>
      <c r="BO471" s="67"/>
      <c r="BP471"/>
      <c r="BQ471" s="67"/>
      <c r="BR471"/>
      <c r="BS471" s="67"/>
      <c r="BT471"/>
      <c r="BU471"/>
      <c r="BV471"/>
      <c r="BW471"/>
      <c r="BX471"/>
      <c r="BY471"/>
      <c r="BZ471"/>
      <c r="CA471"/>
      <c r="CB471"/>
    </row>
    <row r="472" spans="2:80">
      <c r="B472"/>
      <c r="C472" s="67"/>
      <c r="D472"/>
      <c r="E472" s="67"/>
      <c r="F472"/>
      <c r="G472" s="67"/>
      <c r="H472"/>
      <c r="I472" s="67"/>
      <c r="J472"/>
      <c r="K472" s="67"/>
      <c r="L472"/>
      <c r="M472" s="67"/>
      <c r="N472"/>
      <c r="O472" s="67"/>
      <c r="P472"/>
      <c r="Q472" s="67"/>
      <c r="R472"/>
      <c r="S472" s="67"/>
      <c r="T472"/>
      <c r="U472" s="67"/>
      <c r="V472"/>
      <c r="W472" s="67"/>
      <c r="X472"/>
      <c r="Y472" s="67"/>
      <c r="Z472"/>
      <c r="AA472" s="67"/>
      <c r="AB472"/>
      <c r="AC472" s="67"/>
      <c r="AD472"/>
      <c r="AE472" s="67"/>
      <c r="AF472"/>
      <c r="AG472" s="67"/>
      <c r="AH472"/>
      <c r="AI472" s="67"/>
      <c r="AJ472"/>
      <c r="AK472" s="67"/>
      <c r="AL472"/>
      <c r="AM472" s="67"/>
      <c r="AN472"/>
      <c r="AO472" s="67"/>
      <c r="AP472"/>
      <c r="AQ472" s="67"/>
      <c r="AR472"/>
      <c r="AS472" s="67"/>
      <c r="AT472"/>
      <c r="AU472" s="67"/>
      <c r="AV472"/>
      <c r="AW472" s="67"/>
      <c r="AX472"/>
      <c r="AY472" s="67"/>
      <c r="AZ472"/>
      <c r="BA472" s="67"/>
      <c r="BB472"/>
      <c r="BC472" s="67"/>
      <c r="BD472"/>
      <c r="BE472" s="67"/>
      <c r="BF472"/>
      <c r="BG472" s="67"/>
      <c r="BH472"/>
      <c r="BI472" s="67"/>
      <c r="BJ472"/>
      <c r="BK472" s="67"/>
      <c r="BL472"/>
      <c r="BM472" s="67"/>
      <c r="BN472"/>
      <c r="BO472" s="67"/>
      <c r="BP472"/>
      <c r="BQ472" s="67"/>
      <c r="BR472"/>
      <c r="BS472" s="67"/>
      <c r="BT472"/>
      <c r="BU472"/>
      <c r="BV472"/>
      <c r="BW472"/>
      <c r="BX472"/>
      <c r="BY472"/>
      <c r="BZ472"/>
      <c r="CA472"/>
      <c r="CB472"/>
    </row>
    <row r="473" spans="2:80">
      <c r="B473"/>
      <c r="C473" s="67"/>
      <c r="D473"/>
      <c r="E473" s="67"/>
      <c r="F473"/>
      <c r="G473" s="67"/>
      <c r="H473"/>
      <c r="I473" s="67"/>
      <c r="J473"/>
      <c r="K473" s="67"/>
      <c r="L473"/>
      <c r="M473" s="67"/>
      <c r="N473"/>
      <c r="O473" s="67"/>
      <c r="P473"/>
      <c r="Q473" s="67"/>
      <c r="R473"/>
      <c r="S473" s="67"/>
      <c r="T473"/>
      <c r="U473" s="67"/>
      <c r="V473"/>
      <c r="W473" s="67"/>
      <c r="X473"/>
      <c r="Y473" s="67"/>
      <c r="Z473"/>
      <c r="AA473" s="67"/>
      <c r="AB473"/>
      <c r="AC473" s="67"/>
      <c r="AD473"/>
      <c r="AE473" s="67"/>
      <c r="AF473"/>
      <c r="AG473" s="67"/>
      <c r="AH473"/>
      <c r="AI473" s="67"/>
      <c r="AJ473"/>
      <c r="AK473" s="67"/>
      <c r="AL473"/>
      <c r="AM473" s="67"/>
      <c r="AN473"/>
      <c r="AO473" s="67"/>
      <c r="AP473"/>
      <c r="AQ473" s="67"/>
      <c r="AR473"/>
      <c r="AS473" s="67"/>
      <c r="AT473"/>
      <c r="AU473" s="67"/>
      <c r="AV473"/>
      <c r="AW473" s="67"/>
      <c r="AX473"/>
      <c r="AY473" s="67"/>
      <c r="AZ473"/>
      <c r="BA473" s="67"/>
      <c r="BB473"/>
      <c r="BC473" s="67"/>
      <c r="BD473"/>
      <c r="BE473" s="67"/>
      <c r="BF473"/>
      <c r="BG473" s="67"/>
      <c r="BH473"/>
      <c r="BI473" s="67"/>
      <c r="BJ473"/>
      <c r="BK473" s="67"/>
      <c r="BL473"/>
      <c r="BM473" s="67"/>
      <c r="BN473"/>
      <c r="BO473" s="67"/>
      <c r="BP473"/>
      <c r="BQ473" s="67"/>
      <c r="BR473"/>
      <c r="BS473" s="67"/>
      <c r="BT473"/>
      <c r="BU473"/>
      <c r="BV473"/>
      <c r="BW473"/>
      <c r="BX473"/>
      <c r="BY473"/>
      <c r="BZ473"/>
      <c r="CA473"/>
      <c r="CB473"/>
    </row>
    <row r="474" spans="2:80">
      <c r="B474"/>
      <c r="C474" s="67"/>
      <c r="D474"/>
      <c r="E474" s="67"/>
      <c r="F474"/>
      <c r="G474" s="67"/>
      <c r="H474"/>
      <c r="I474" s="67"/>
      <c r="J474"/>
      <c r="K474" s="67"/>
      <c r="L474"/>
      <c r="M474" s="67"/>
      <c r="N474"/>
      <c r="O474" s="67"/>
      <c r="P474"/>
      <c r="Q474" s="67"/>
      <c r="R474"/>
      <c r="S474" s="67"/>
      <c r="T474"/>
      <c r="U474" s="67"/>
      <c r="V474"/>
      <c r="W474" s="67"/>
      <c r="X474"/>
      <c r="Y474" s="67"/>
      <c r="Z474"/>
      <c r="AA474" s="67"/>
      <c r="AB474"/>
      <c r="AC474" s="67"/>
      <c r="AD474"/>
      <c r="AE474" s="67"/>
      <c r="AF474"/>
      <c r="AG474" s="67"/>
      <c r="AH474"/>
      <c r="AI474" s="67"/>
      <c r="AJ474"/>
      <c r="AK474" s="67"/>
      <c r="AL474"/>
      <c r="AM474" s="67"/>
      <c r="AN474"/>
      <c r="AO474" s="67"/>
      <c r="AP474"/>
      <c r="AQ474" s="67"/>
      <c r="AR474"/>
      <c r="AS474" s="67"/>
      <c r="AT474"/>
      <c r="AU474" s="67"/>
      <c r="AV474"/>
      <c r="AW474" s="67"/>
      <c r="AX474"/>
      <c r="AY474" s="67"/>
      <c r="AZ474"/>
      <c r="BA474" s="67"/>
      <c r="BB474"/>
      <c r="BC474" s="67"/>
      <c r="BD474"/>
      <c r="BE474" s="67"/>
      <c r="BF474"/>
      <c r="BG474" s="67"/>
      <c r="BH474"/>
      <c r="BI474" s="67"/>
      <c r="BJ474"/>
      <c r="BK474" s="67"/>
      <c r="BL474"/>
      <c r="BM474" s="67"/>
      <c r="BN474"/>
      <c r="BO474" s="67"/>
      <c r="BP474"/>
      <c r="BQ474" s="67"/>
      <c r="BR474"/>
      <c r="BS474" s="67"/>
      <c r="BT474"/>
      <c r="BU474"/>
      <c r="BV474"/>
      <c r="BW474"/>
      <c r="BX474"/>
      <c r="BY474"/>
      <c r="BZ474"/>
      <c r="CA474"/>
      <c r="CB474"/>
    </row>
    <row r="475" spans="2:80">
      <c r="B475"/>
      <c r="C475" s="67"/>
      <c r="D475"/>
      <c r="E475" s="67"/>
      <c r="F475"/>
      <c r="G475" s="67"/>
      <c r="H475"/>
      <c r="I475" s="67"/>
      <c r="J475"/>
      <c r="K475" s="67"/>
      <c r="L475"/>
      <c r="M475" s="67"/>
      <c r="N475"/>
      <c r="O475" s="67"/>
      <c r="P475"/>
      <c r="Q475" s="67"/>
      <c r="R475"/>
      <c r="S475" s="67"/>
      <c r="T475"/>
      <c r="U475" s="67"/>
      <c r="V475"/>
      <c r="W475" s="67"/>
      <c r="X475"/>
      <c r="Y475" s="67"/>
      <c r="Z475"/>
      <c r="AA475" s="67"/>
      <c r="AB475"/>
      <c r="AC475" s="67"/>
      <c r="AD475"/>
      <c r="AE475" s="67"/>
      <c r="AF475"/>
      <c r="AG475" s="67"/>
      <c r="AH475"/>
      <c r="AI475" s="67"/>
      <c r="AJ475"/>
      <c r="AK475" s="67"/>
      <c r="AL475"/>
      <c r="AM475" s="67"/>
      <c r="AN475"/>
      <c r="AO475" s="67"/>
      <c r="AP475"/>
      <c r="AQ475" s="67"/>
      <c r="AR475"/>
      <c r="AS475" s="67"/>
      <c r="AT475"/>
      <c r="AU475" s="67"/>
      <c r="AV475"/>
      <c r="AW475" s="67"/>
      <c r="AX475"/>
      <c r="AY475" s="67"/>
      <c r="AZ475"/>
      <c r="BA475" s="67"/>
      <c r="BB475"/>
      <c r="BC475" s="67"/>
      <c r="BD475"/>
      <c r="BE475" s="67"/>
      <c r="BF475"/>
      <c r="BG475" s="67"/>
      <c r="BH475"/>
      <c r="BI475" s="67"/>
      <c r="BJ475"/>
      <c r="BK475" s="67"/>
      <c r="BL475"/>
      <c r="BM475" s="67"/>
      <c r="BN475"/>
      <c r="BO475" s="67"/>
      <c r="BP475"/>
      <c r="BQ475" s="67"/>
      <c r="BR475"/>
      <c r="BS475" s="67"/>
      <c r="BT475"/>
      <c r="BU475"/>
      <c r="BV475"/>
      <c r="BW475"/>
      <c r="BX475"/>
      <c r="BY475"/>
      <c r="BZ475"/>
      <c r="CA475"/>
      <c r="CB475"/>
    </row>
    <row r="476" spans="2:80">
      <c r="B476"/>
      <c r="C476" s="67"/>
      <c r="D476"/>
      <c r="E476" s="67"/>
      <c r="F476"/>
      <c r="G476" s="67"/>
      <c r="H476"/>
      <c r="I476" s="67"/>
      <c r="J476"/>
      <c r="K476" s="67"/>
      <c r="L476"/>
      <c r="M476" s="67"/>
      <c r="N476"/>
      <c r="O476" s="67"/>
      <c r="P476"/>
      <c r="Q476" s="67"/>
      <c r="R476"/>
      <c r="S476" s="67"/>
      <c r="T476"/>
      <c r="U476" s="67"/>
      <c r="V476"/>
      <c r="W476" s="67"/>
      <c r="X476"/>
      <c r="Y476" s="67"/>
      <c r="Z476"/>
      <c r="AA476" s="67"/>
      <c r="AB476"/>
      <c r="AC476" s="67"/>
      <c r="AD476"/>
      <c r="AE476" s="67"/>
      <c r="AF476"/>
      <c r="AG476" s="67"/>
      <c r="AH476"/>
      <c r="AI476" s="67"/>
      <c r="AJ476"/>
      <c r="AK476" s="67"/>
      <c r="AL476"/>
      <c r="AM476" s="67"/>
      <c r="AN476"/>
      <c r="AO476" s="67"/>
      <c r="AP476"/>
      <c r="AQ476" s="67"/>
      <c r="AR476"/>
      <c r="AS476" s="67"/>
      <c r="AT476"/>
      <c r="AU476" s="67"/>
      <c r="AV476"/>
      <c r="AW476" s="67"/>
      <c r="AX476"/>
      <c r="AY476" s="67"/>
      <c r="AZ476"/>
      <c r="BA476" s="67"/>
      <c r="BB476"/>
      <c r="BC476" s="67"/>
      <c r="BD476"/>
      <c r="BE476" s="67"/>
      <c r="BF476"/>
      <c r="BG476" s="67"/>
      <c r="BH476"/>
      <c r="BI476" s="67"/>
      <c r="BJ476"/>
      <c r="BK476" s="67"/>
      <c r="BL476"/>
      <c r="BM476" s="67"/>
      <c r="BN476"/>
      <c r="BO476" s="67"/>
      <c r="BP476"/>
      <c r="BQ476" s="67"/>
      <c r="BR476"/>
      <c r="BS476" s="67"/>
      <c r="BT476"/>
      <c r="BU476"/>
      <c r="BV476"/>
      <c r="BW476"/>
      <c r="BX476"/>
      <c r="BY476"/>
      <c r="BZ476"/>
      <c r="CA476"/>
      <c r="CB476"/>
    </row>
    <row r="477" spans="2:80">
      <c r="B477"/>
      <c r="C477" s="67"/>
      <c r="D477"/>
      <c r="E477" s="67"/>
      <c r="F477"/>
      <c r="G477" s="67"/>
      <c r="H477"/>
      <c r="I477" s="67"/>
      <c r="J477"/>
      <c r="K477" s="67"/>
      <c r="L477"/>
      <c r="M477" s="67"/>
      <c r="N477"/>
      <c r="O477" s="67"/>
      <c r="P477"/>
      <c r="Q477" s="67"/>
      <c r="R477"/>
      <c r="S477" s="67"/>
      <c r="T477"/>
      <c r="U477" s="67"/>
      <c r="V477"/>
      <c r="W477" s="67"/>
      <c r="X477"/>
      <c r="Y477" s="67"/>
      <c r="Z477"/>
      <c r="AA477" s="67"/>
      <c r="AB477"/>
      <c r="AC477" s="67"/>
      <c r="AD477"/>
      <c r="AE477" s="67"/>
      <c r="AF477"/>
      <c r="AG477" s="67"/>
      <c r="AH477"/>
      <c r="AI477" s="67"/>
      <c r="AJ477"/>
      <c r="AK477" s="67"/>
      <c r="AL477"/>
      <c r="AM477" s="67"/>
      <c r="AN477"/>
      <c r="AO477" s="67"/>
      <c r="AP477"/>
      <c r="AQ477" s="67"/>
      <c r="AR477"/>
      <c r="AS477" s="67"/>
      <c r="AT477"/>
      <c r="AU477" s="67"/>
      <c r="AV477"/>
      <c r="AW477" s="67"/>
      <c r="AX477"/>
      <c r="AY477" s="67"/>
      <c r="AZ477"/>
      <c r="BA477" s="67"/>
      <c r="BB477"/>
      <c r="BC477" s="67"/>
      <c r="BD477"/>
      <c r="BE477" s="67"/>
      <c r="BF477"/>
      <c r="BG477" s="67"/>
      <c r="BH477"/>
      <c r="BI477" s="67"/>
      <c r="BJ477"/>
      <c r="BK477" s="67"/>
      <c r="BL477"/>
      <c r="BM477" s="67"/>
      <c r="BN477"/>
      <c r="BO477" s="67"/>
      <c r="BP477"/>
      <c r="BQ477" s="67"/>
      <c r="BR477"/>
      <c r="BS477" s="67"/>
      <c r="BT477"/>
      <c r="BU477"/>
      <c r="BV477"/>
      <c r="BW477"/>
      <c r="BX477"/>
      <c r="BY477"/>
      <c r="BZ477"/>
      <c r="CA477"/>
      <c r="CB477"/>
    </row>
    <row r="478" spans="2:80">
      <c r="B478"/>
      <c r="C478" s="67"/>
      <c r="D478"/>
      <c r="E478" s="67"/>
      <c r="F478"/>
      <c r="G478" s="67"/>
      <c r="H478"/>
      <c r="I478" s="67"/>
      <c r="J478"/>
      <c r="K478" s="67"/>
      <c r="L478"/>
      <c r="M478" s="67"/>
      <c r="N478"/>
      <c r="O478" s="67"/>
      <c r="P478"/>
      <c r="Q478" s="67"/>
      <c r="R478"/>
      <c r="S478" s="67"/>
      <c r="T478"/>
      <c r="U478" s="67"/>
      <c r="V478"/>
      <c r="W478" s="67"/>
      <c r="X478"/>
      <c r="Y478" s="67"/>
      <c r="Z478"/>
      <c r="AA478" s="67"/>
      <c r="AB478"/>
      <c r="AC478" s="67"/>
      <c r="AD478"/>
      <c r="AE478" s="67"/>
      <c r="AF478"/>
      <c r="AG478" s="67"/>
      <c r="AH478"/>
      <c r="AI478" s="67"/>
      <c r="AJ478"/>
      <c r="AK478" s="67"/>
      <c r="AL478"/>
      <c r="AM478" s="67"/>
      <c r="AN478"/>
      <c r="AO478" s="67"/>
      <c r="AP478"/>
      <c r="AQ478" s="67"/>
      <c r="AR478"/>
      <c r="AS478" s="67"/>
      <c r="AT478"/>
      <c r="AU478" s="67"/>
      <c r="AV478"/>
      <c r="AW478" s="67"/>
      <c r="AX478"/>
      <c r="AY478" s="67"/>
      <c r="AZ478"/>
      <c r="BA478" s="67"/>
      <c r="BB478"/>
      <c r="BC478" s="67"/>
      <c r="BD478"/>
      <c r="BE478" s="67"/>
      <c r="BF478"/>
      <c r="BG478" s="67"/>
      <c r="BH478"/>
      <c r="BI478" s="67"/>
      <c r="BJ478"/>
      <c r="BK478" s="67"/>
      <c r="BL478"/>
      <c r="BM478" s="67"/>
      <c r="BN478"/>
      <c r="BO478" s="67"/>
      <c r="BP478"/>
      <c r="BQ478" s="67"/>
      <c r="BR478"/>
      <c r="BS478" s="67"/>
      <c r="BT478"/>
      <c r="BU478"/>
      <c r="BV478"/>
      <c r="BW478"/>
      <c r="BX478"/>
      <c r="BY478"/>
      <c r="BZ478"/>
      <c r="CA478"/>
      <c r="CB478"/>
    </row>
    <row r="479" spans="2:80">
      <c r="B479"/>
      <c r="C479" s="67"/>
      <c r="D479"/>
      <c r="E479" s="67"/>
      <c r="F479"/>
      <c r="G479" s="67"/>
      <c r="H479"/>
      <c r="I479" s="67"/>
      <c r="J479"/>
      <c r="K479" s="67"/>
      <c r="L479"/>
      <c r="M479" s="67"/>
      <c r="N479"/>
      <c r="O479" s="67"/>
      <c r="P479"/>
      <c r="Q479" s="67"/>
      <c r="R479"/>
      <c r="S479" s="67"/>
      <c r="T479"/>
      <c r="U479" s="67"/>
      <c r="V479"/>
      <c r="W479" s="67"/>
      <c r="X479"/>
      <c r="Y479" s="67"/>
      <c r="Z479"/>
      <c r="AA479" s="67"/>
      <c r="AB479"/>
      <c r="AC479" s="67"/>
      <c r="AD479"/>
      <c r="AE479" s="67"/>
      <c r="AF479"/>
      <c r="AG479" s="67"/>
      <c r="AH479"/>
      <c r="AI479" s="67"/>
      <c r="AJ479"/>
      <c r="AK479" s="67"/>
      <c r="AL479"/>
      <c r="AM479" s="67"/>
      <c r="AN479"/>
      <c r="AO479" s="67"/>
      <c r="AP479"/>
      <c r="AQ479" s="67"/>
      <c r="AR479"/>
      <c r="AS479" s="67"/>
      <c r="AT479"/>
      <c r="AU479" s="67"/>
      <c r="AV479"/>
      <c r="AW479" s="67"/>
      <c r="AX479"/>
      <c r="AY479" s="67"/>
      <c r="AZ479"/>
      <c r="BA479" s="67"/>
      <c r="BB479"/>
      <c r="BC479" s="67"/>
      <c r="BD479"/>
      <c r="BE479" s="67"/>
      <c r="BF479"/>
      <c r="BG479" s="67"/>
      <c r="BH479"/>
      <c r="BI479" s="67"/>
      <c r="BJ479"/>
      <c r="BK479" s="67"/>
      <c r="BL479"/>
      <c r="BM479" s="67"/>
      <c r="BN479"/>
      <c r="BO479" s="67"/>
      <c r="BP479"/>
      <c r="BQ479" s="67"/>
      <c r="BR479"/>
      <c r="BS479" s="67"/>
      <c r="BT479"/>
      <c r="BU479"/>
      <c r="BV479"/>
      <c r="BW479"/>
      <c r="BX479"/>
      <c r="BY479"/>
      <c r="BZ479"/>
      <c r="CA479"/>
      <c r="CB479"/>
    </row>
    <row r="480" spans="2:80">
      <c r="B480"/>
      <c r="C480" s="67"/>
      <c r="D480"/>
      <c r="E480" s="67"/>
      <c r="F480"/>
      <c r="G480" s="67"/>
      <c r="H480"/>
      <c r="I480" s="67"/>
      <c r="J480"/>
      <c r="K480" s="67"/>
      <c r="L480"/>
      <c r="M480" s="67"/>
      <c r="N480"/>
      <c r="O480" s="67"/>
      <c r="P480"/>
      <c r="Q480" s="67"/>
      <c r="R480"/>
      <c r="S480" s="67"/>
      <c r="T480"/>
      <c r="U480" s="67"/>
      <c r="V480"/>
      <c r="W480" s="67"/>
      <c r="X480"/>
      <c r="Y480" s="67"/>
      <c r="Z480"/>
      <c r="AA480" s="67"/>
      <c r="AB480"/>
      <c r="AC480" s="67"/>
      <c r="AD480"/>
      <c r="AE480" s="67"/>
      <c r="AF480"/>
      <c r="AG480" s="67"/>
      <c r="AH480"/>
      <c r="AI480" s="67"/>
      <c r="AJ480"/>
      <c r="AK480" s="67"/>
      <c r="AL480"/>
      <c r="AM480" s="67"/>
      <c r="AN480"/>
      <c r="AO480" s="67"/>
      <c r="AP480"/>
      <c r="AQ480" s="67"/>
      <c r="AR480"/>
      <c r="AS480" s="67"/>
      <c r="AT480"/>
      <c r="AU480" s="67"/>
      <c r="AV480"/>
      <c r="AW480" s="67"/>
      <c r="AX480"/>
      <c r="AY480" s="67"/>
      <c r="AZ480"/>
      <c r="BA480" s="67"/>
      <c r="BB480"/>
      <c r="BC480" s="67"/>
      <c r="BD480"/>
      <c r="BE480" s="67"/>
      <c r="BF480"/>
      <c r="BG480" s="67"/>
      <c r="BH480"/>
      <c r="BI480" s="67"/>
      <c r="BJ480"/>
      <c r="BK480" s="67"/>
      <c r="BL480"/>
      <c r="BM480" s="67"/>
      <c r="BN480"/>
      <c r="BO480" s="67"/>
      <c r="BP480"/>
      <c r="BQ480" s="67"/>
      <c r="BR480"/>
      <c r="BS480" s="67"/>
      <c r="BT480"/>
      <c r="BU480"/>
      <c r="BV480"/>
      <c r="BW480"/>
      <c r="BX480"/>
      <c r="BY480"/>
      <c r="BZ480"/>
      <c r="CA480"/>
      <c r="CB480"/>
    </row>
    <row r="481" spans="2:80">
      <c r="B481"/>
      <c r="C481" s="67"/>
      <c r="D481"/>
      <c r="E481" s="67"/>
      <c r="F481"/>
      <c r="G481" s="67"/>
      <c r="H481"/>
      <c r="I481" s="67"/>
      <c r="J481"/>
      <c r="K481" s="67"/>
      <c r="L481"/>
      <c r="M481" s="67"/>
      <c r="N481"/>
      <c r="O481" s="67"/>
      <c r="P481"/>
      <c r="Q481" s="67"/>
      <c r="R481"/>
      <c r="S481" s="67"/>
      <c r="T481"/>
      <c r="U481" s="67"/>
      <c r="V481"/>
      <c r="W481" s="67"/>
      <c r="X481"/>
      <c r="Y481" s="67"/>
      <c r="Z481"/>
      <c r="AA481" s="67"/>
      <c r="AB481"/>
      <c r="AC481" s="67"/>
      <c r="AD481"/>
      <c r="AE481" s="67"/>
      <c r="AF481"/>
      <c r="AG481" s="67"/>
      <c r="AH481"/>
      <c r="AI481" s="67"/>
      <c r="AJ481"/>
      <c r="AK481" s="67"/>
      <c r="AL481"/>
      <c r="AM481" s="67"/>
      <c r="AN481"/>
      <c r="AO481" s="67"/>
      <c r="AP481"/>
      <c r="AQ481" s="67"/>
      <c r="AR481"/>
      <c r="AS481" s="67"/>
      <c r="AT481"/>
      <c r="AU481" s="67"/>
      <c r="AV481"/>
      <c r="AW481" s="67"/>
      <c r="AX481"/>
      <c r="AY481" s="67"/>
      <c r="AZ481"/>
      <c r="BA481" s="67"/>
      <c r="BB481"/>
      <c r="BC481" s="67"/>
      <c r="BD481"/>
      <c r="BE481" s="67"/>
      <c r="BF481"/>
      <c r="BG481" s="67"/>
      <c r="BH481"/>
      <c r="BI481" s="67"/>
      <c r="BJ481"/>
      <c r="BK481" s="67"/>
      <c r="BL481"/>
      <c r="BM481" s="67"/>
      <c r="BN481"/>
      <c r="BO481" s="67"/>
      <c r="BP481"/>
      <c r="BQ481" s="67"/>
      <c r="BR481"/>
      <c r="BS481" s="67"/>
      <c r="BT481"/>
      <c r="BU481"/>
      <c r="BV481"/>
      <c r="BW481"/>
      <c r="BX481"/>
      <c r="BY481"/>
      <c r="BZ481"/>
      <c r="CA481"/>
      <c r="CB481"/>
    </row>
    <row r="482" spans="2:80">
      <c r="B482"/>
      <c r="C482" s="67"/>
      <c r="D482"/>
      <c r="E482" s="67"/>
      <c r="F482"/>
      <c r="G482" s="67"/>
      <c r="H482"/>
      <c r="I482" s="67"/>
      <c r="J482"/>
      <c r="K482" s="67"/>
      <c r="L482"/>
      <c r="M482" s="67"/>
      <c r="N482"/>
      <c r="O482" s="67"/>
      <c r="P482"/>
      <c r="Q482" s="67"/>
      <c r="R482"/>
      <c r="S482" s="67"/>
      <c r="T482"/>
      <c r="U482" s="67"/>
      <c r="V482"/>
      <c r="W482" s="67"/>
      <c r="X482"/>
      <c r="Y482" s="67"/>
      <c r="Z482"/>
      <c r="AA482" s="67"/>
      <c r="AB482"/>
      <c r="AC482" s="67"/>
      <c r="AD482"/>
      <c r="AE482" s="67"/>
      <c r="AF482"/>
      <c r="AG482" s="67"/>
      <c r="AH482"/>
      <c r="AI482" s="67"/>
      <c r="AJ482"/>
      <c r="AK482" s="67"/>
      <c r="AL482"/>
      <c r="AM482" s="67"/>
      <c r="AN482"/>
      <c r="AO482" s="67"/>
      <c r="AP482"/>
      <c r="AQ482" s="67"/>
      <c r="AR482"/>
      <c r="AS482" s="67"/>
      <c r="AT482"/>
      <c r="AU482" s="67"/>
      <c r="AV482"/>
      <c r="AW482" s="67"/>
      <c r="AX482"/>
      <c r="AY482" s="67"/>
      <c r="AZ482"/>
      <c r="BA482" s="67"/>
      <c r="BB482"/>
      <c r="BC482" s="67"/>
      <c r="BD482"/>
      <c r="BE482" s="67"/>
      <c r="BF482"/>
      <c r="BG482" s="67"/>
      <c r="BH482"/>
      <c r="BI482" s="67"/>
      <c r="BJ482"/>
      <c r="BK482" s="67"/>
      <c r="BL482"/>
      <c r="BM482" s="67"/>
      <c r="BN482"/>
      <c r="BO482" s="67"/>
      <c r="BP482"/>
      <c r="BQ482" s="67"/>
      <c r="BR482"/>
      <c r="BS482" s="67"/>
      <c r="BT482"/>
      <c r="BU482"/>
      <c r="BV482"/>
      <c r="BW482"/>
      <c r="BX482"/>
      <c r="BY482"/>
      <c r="BZ482"/>
      <c r="CA482"/>
      <c r="CB482"/>
    </row>
    <row r="483" spans="2:80">
      <c r="B483"/>
      <c r="C483" s="67"/>
      <c r="D483"/>
      <c r="E483" s="67"/>
      <c r="F483"/>
      <c r="G483" s="67"/>
      <c r="H483"/>
      <c r="I483" s="67"/>
      <c r="J483"/>
      <c r="K483" s="67"/>
      <c r="L483"/>
      <c r="M483" s="67"/>
      <c r="N483"/>
      <c r="O483" s="67"/>
      <c r="P483"/>
      <c r="Q483" s="67"/>
      <c r="R483"/>
      <c r="S483" s="67"/>
      <c r="T483"/>
      <c r="U483" s="67"/>
      <c r="V483"/>
      <c r="W483" s="67"/>
      <c r="X483"/>
      <c r="Y483" s="67"/>
      <c r="Z483"/>
      <c r="AA483" s="67"/>
      <c r="AB483"/>
      <c r="AC483" s="67"/>
      <c r="AD483"/>
      <c r="AE483" s="67"/>
      <c r="AF483"/>
      <c r="AG483" s="67"/>
      <c r="AH483"/>
      <c r="AI483" s="67"/>
      <c r="AJ483"/>
      <c r="AK483" s="67"/>
      <c r="AL483"/>
      <c r="AM483" s="67"/>
      <c r="AN483"/>
      <c r="AO483" s="67"/>
      <c r="AP483"/>
      <c r="AQ483" s="67"/>
      <c r="AR483"/>
      <c r="AS483" s="67"/>
      <c r="AT483"/>
      <c r="AU483" s="67"/>
      <c r="AV483"/>
      <c r="AW483" s="67"/>
      <c r="AX483"/>
      <c r="AY483" s="67"/>
      <c r="AZ483"/>
      <c r="BA483" s="67"/>
      <c r="BB483"/>
      <c r="BC483" s="67"/>
      <c r="BD483"/>
      <c r="BE483" s="67"/>
      <c r="BF483"/>
      <c r="BG483" s="67"/>
      <c r="BH483"/>
      <c r="BI483" s="67"/>
      <c r="BJ483"/>
      <c r="BK483" s="67"/>
      <c r="BL483"/>
      <c r="BM483" s="67"/>
      <c r="BN483"/>
      <c r="BO483" s="67"/>
      <c r="BP483"/>
      <c r="BQ483" s="67"/>
      <c r="BR483"/>
      <c r="BS483" s="67"/>
      <c r="BT483"/>
      <c r="BU483"/>
      <c r="BV483"/>
      <c r="BW483"/>
      <c r="BX483"/>
      <c r="BY483"/>
      <c r="BZ483"/>
      <c r="CA483"/>
      <c r="CB483"/>
    </row>
    <row r="484" spans="2:80">
      <c r="B484"/>
      <c r="C484" s="67"/>
      <c r="D484"/>
      <c r="E484" s="67"/>
      <c r="F484"/>
      <c r="G484" s="67"/>
      <c r="H484"/>
      <c r="I484" s="67"/>
      <c r="J484"/>
      <c r="K484" s="67"/>
      <c r="L484"/>
      <c r="M484" s="67"/>
      <c r="N484"/>
      <c r="O484" s="67"/>
      <c r="P484"/>
      <c r="Q484" s="67"/>
      <c r="R484"/>
      <c r="S484" s="67"/>
      <c r="T484"/>
      <c r="U484" s="67"/>
      <c r="V484"/>
      <c r="W484" s="67"/>
      <c r="X484"/>
      <c r="Y484" s="67"/>
      <c r="Z484"/>
      <c r="AA484" s="67"/>
      <c r="AB484"/>
      <c r="AC484" s="67"/>
      <c r="AD484"/>
      <c r="AE484" s="67"/>
      <c r="AF484"/>
      <c r="AG484" s="67"/>
      <c r="AH484"/>
      <c r="AI484" s="67"/>
      <c r="AJ484"/>
      <c r="AK484" s="67"/>
      <c r="AL484"/>
      <c r="AM484" s="67"/>
      <c r="AN484"/>
      <c r="AO484" s="67"/>
      <c r="AP484"/>
      <c r="AQ484" s="67"/>
      <c r="AR484"/>
      <c r="AS484" s="67"/>
      <c r="AT484"/>
      <c r="AU484" s="67"/>
      <c r="AV484"/>
      <c r="AW484" s="67"/>
      <c r="AX484"/>
      <c r="AY484" s="67"/>
      <c r="AZ484"/>
      <c r="BA484" s="67"/>
      <c r="BB484"/>
      <c r="BC484" s="67"/>
      <c r="BD484"/>
      <c r="BE484" s="67"/>
      <c r="BF484"/>
      <c r="BG484" s="67"/>
      <c r="BH484"/>
      <c r="BI484" s="67"/>
      <c r="BJ484"/>
      <c r="BK484" s="67"/>
      <c r="BL484"/>
      <c r="BM484" s="67"/>
      <c r="BN484"/>
      <c r="BO484" s="67"/>
      <c r="BP484"/>
      <c r="BQ484" s="67"/>
      <c r="BR484"/>
      <c r="BS484" s="67"/>
      <c r="BT484"/>
      <c r="BU484"/>
      <c r="BV484"/>
      <c r="BW484"/>
      <c r="BX484"/>
      <c r="BY484"/>
      <c r="BZ484"/>
      <c r="CA484"/>
      <c r="CB484"/>
    </row>
    <row r="485" spans="2:80">
      <c r="B485"/>
      <c r="C485" s="67"/>
      <c r="D485"/>
      <c r="E485" s="67"/>
      <c r="F485"/>
      <c r="G485" s="67"/>
      <c r="H485"/>
      <c r="I485" s="67"/>
      <c r="J485"/>
      <c r="K485" s="67"/>
      <c r="L485"/>
      <c r="M485" s="67"/>
      <c r="N485"/>
      <c r="O485" s="67"/>
      <c r="P485"/>
      <c r="Q485" s="67"/>
      <c r="R485"/>
      <c r="S485" s="67"/>
      <c r="T485"/>
      <c r="U485" s="67"/>
      <c r="V485"/>
      <c r="W485" s="67"/>
      <c r="X485"/>
      <c r="Y485" s="67"/>
      <c r="Z485"/>
      <c r="AA485" s="67"/>
      <c r="AB485"/>
      <c r="AC485" s="67"/>
      <c r="AD485"/>
      <c r="AE485" s="67"/>
      <c r="AF485"/>
      <c r="AG485" s="67"/>
      <c r="AH485"/>
      <c r="AI485" s="67"/>
      <c r="AJ485"/>
      <c r="AK485" s="67"/>
      <c r="AL485"/>
      <c r="AM485" s="67"/>
      <c r="AN485"/>
      <c r="AO485" s="67"/>
      <c r="AP485"/>
      <c r="AQ485" s="67"/>
      <c r="AR485"/>
      <c r="AS485" s="67"/>
      <c r="AT485"/>
      <c r="AU485" s="67"/>
      <c r="AV485"/>
      <c r="AW485" s="67"/>
      <c r="AX485"/>
      <c r="AY485" s="67"/>
      <c r="AZ485"/>
      <c r="BA485" s="67"/>
      <c r="BB485"/>
      <c r="BC485" s="67"/>
      <c r="BD485"/>
      <c r="BE485" s="67"/>
      <c r="BF485"/>
      <c r="BG485" s="67"/>
      <c r="BH485"/>
      <c r="BI485" s="67"/>
      <c r="BJ485"/>
      <c r="BK485" s="67"/>
      <c r="BL485"/>
      <c r="BM485" s="67"/>
      <c r="BN485"/>
      <c r="BO485" s="67"/>
      <c r="BP485"/>
      <c r="BQ485" s="67"/>
      <c r="BR485"/>
      <c r="BS485" s="67"/>
      <c r="BT485"/>
      <c r="BU485"/>
      <c r="BV485"/>
      <c r="BW485"/>
      <c r="BX485"/>
      <c r="BY485"/>
      <c r="BZ485"/>
      <c r="CA485"/>
      <c r="CB485"/>
    </row>
    <row r="486" spans="2:80">
      <c r="B486"/>
      <c r="C486" s="67"/>
      <c r="D486"/>
      <c r="E486" s="67"/>
      <c r="F486"/>
      <c r="G486" s="67"/>
      <c r="H486"/>
      <c r="I486" s="67"/>
      <c r="J486"/>
      <c r="K486" s="67"/>
      <c r="L486"/>
      <c r="M486" s="67"/>
      <c r="N486"/>
      <c r="O486" s="67"/>
      <c r="P486"/>
      <c r="Q486" s="67"/>
      <c r="R486"/>
      <c r="S486" s="67"/>
      <c r="T486"/>
      <c r="U486" s="67"/>
      <c r="V486"/>
      <c r="W486" s="67"/>
      <c r="X486"/>
      <c r="Y486" s="67"/>
      <c r="Z486"/>
      <c r="AA486" s="67"/>
      <c r="AB486"/>
      <c r="AC486" s="67"/>
      <c r="AD486"/>
      <c r="AE486" s="67"/>
      <c r="AF486"/>
      <c r="AG486" s="67"/>
      <c r="AH486"/>
      <c r="AI486" s="67"/>
      <c r="AJ486"/>
      <c r="AK486" s="67"/>
      <c r="AL486"/>
      <c r="AM486" s="67"/>
      <c r="AN486"/>
      <c r="AO486" s="67"/>
      <c r="AP486"/>
      <c r="AQ486" s="67"/>
      <c r="AR486"/>
      <c r="AS486" s="67"/>
      <c r="AT486"/>
      <c r="AU486" s="67"/>
      <c r="AV486"/>
      <c r="AW486" s="67"/>
      <c r="AX486"/>
      <c r="AY486" s="67"/>
      <c r="AZ486"/>
      <c r="BA486" s="67"/>
      <c r="BB486"/>
      <c r="BC486" s="67"/>
      <c r="BD486"/>
      <c r="BE486" s="67"/>
      <c r="BF486"/>
      <c r="BG486" s="67"/>
      <c r="BH486"/>
      <c r="BI486" s="67"/>
      <c r="BJ486"/>
      <c r="BK486" s="67"/>
      <c r="BL486"/>
      <c r="BM486" s="67"/>
      <c r="BN486"/>
      <c r="BO486" s="67"/>
      <c r="BP486"/>
      <c r="BQ486" s="67"/>
      <c r="BR486"/>
      <c r="BS486" s="67"/>
      <c r="BT486"/>
      <c r="BU486"/>
      <c r="BV486"/>
      <c r="BW486"/>
      <c r="BX486"/>
      <c r="BY486"/>
      <c r="BZ486"/>
      <c r="CA486"/>
      <c r="CB486"/>
    </row>
    <row r="487" spans="2:80">
      <c r="B487"/>
      <c r="C487" s="67"/>
      <c r="D487"/>
      <c r="E487" s="67"/>
      <c r="F487"/>
      <c r="G487" s="67"/>
      <c r="H487"/>
      <c r="I487" s="67"/>
      <c r="J487"/>
      <c r="K487" s="67"/>
      <c r="L487"/>
      <c r="M487" s="67"/>
      <c r="N487"/>
      <c r="O487" s="67"/>
      <c r="P487"/>
      <c r="Q487" s="67"/>
      <c r="R487"/>
      <c r="S487" s="67"/>
      <c r="T487"/>
      <c r="U487" s="67"/>
      <c r="V487"/>
      <c r="W487" s="67"/>
      <c r="X487"/>
      <c r="Y487" s="67"/>
      <c r="Z487"/>
      <c r="AA487" s="67"/>
      <c r="AB487"/>
      <c r="AC487" s="67"/>
      <c r="AD487"/>
      <c r="AE487" s="67"/>
      <c r="AF487"/>
      <c r="AG487" s="67"/>
      <c r="AH487"/>
      <c r="AI487" s="67"/>
      <c r="AJ487"/>
      <c r="AK487" s="67"/>
      <c r="AL487"/>
      <c r="AM487" s="67"/>
      <c r="AN487"/>
      <c r="AO487" s="67"/>
      <c r="AP487"/>
      <c r="AQ487" s="67"/>
      <c r="AR487"/>
      <c r="AS487" s="67"/>
      <c r="AT487"/>
      <c r="AU487" s="67"/>
      <c r="AV487"/>
      <c r="AW487" s="67"/>
      <c r="AX487"/>
      <c r="AY487" s="67"/>
      <c r="AZ487"/>
      <c r="BA487" s="67"/>
      <c r="BB487"/>
      <c r="BC487" s="67"/>
      <c r="BD487"/>
      <c r="BE487" s="67"/>
      <c r="BF487"/>
      <c r="BG487" s="67"/>
      <c r="BH487"/>
      <c r="BI487" s="67"/>
      <c r="BJ487"/>
      <c r="BK487" s="67"/>
      <c r="BL487"/>
      <c r="BM487" s="67"/>
      <c r="BN487"/>
      <c r="BO487" s="67"/>
      <c r="BP487"/>
      <c r="BQ487" s="67"/>
      <c r="BR487"/>
      <c r="BS487" s="67"/>
      <c r="BT487"/>
      <c r="BU487"/>
      <c r="BV487"/>
      <c r="BW487"/>
      <c r="BX487"/>
      <c r="BY487"/>
      <c r="BZ487"/>
      <c r="CA487"/>
      <c r="CB487"/>
    </row>
    <row r="488" spans="2:80">
      <c r="B488"/>
      <c r="C488" s="67"/>
      <c r="D488"/>
      <c r="E488" s="67"/>
      <c r="F488"/>
      <c r="G488" s="67"/>
      <c r="H488"/>
      <c r="I488" s="67"/>
      <c r="J488"/>
      <c r="K488" s="67"/>
      <c r="L488"/>
      <c r="M488" s="67"/>
      <c r="N488"/>
      <c r="O488" s="67"/>
      <c r="P488"/>
      <c r="Q488" s="67"/>
      <c r="R488"/>
      <c r="S488" s="67"/>
      <c r="T488"/>
      <c r="U488" s="67"/>
      <c r="V488"/>
      <c r="W488" s="67"/>
      <c r="X488"/>
      <c r="Y488" s="67"/>
      <c r="Z488"/>
      <c r="AA488" s="67"/>
      <c r="AB488"/>
      <c r="AC488" s="67"/>
      <c r="AD488"/>
      <c r="AE488" s="67"/>
      <c r="AF488"/>
      <c r="AG488" s="67"/>
      <c r="AH488"/>
      <c r="AI488" s="67"/>
      <c r="AJ488"/>
      <c r="AK488" s="67"/>
      <c r="AL488"/>
      <c r="AM488" s="67"/>
      <c r="AN488"/>
      <c r="AO488" s="67"/>
      <c r="AP488"/>
      <c r="AQ488" s="67"/>
      <c r="AR488"/>
      <c r="AS488" s="67"/>
      <c r="AT488"/>
      <c r="AU488" s="67"/>
      <c r="AV488"/>
      <c r="AW488" s="67"/>
      <c r="AX488"/>
      <c r="AY488" s="67"/>
      <c r="AZ488"/>
      <c r="BA488" s="67"/>
      <c r="BB488"/>
      <c r="BC488" s="67"/>
      <c r="BD488"/>
      <c r="BE488" s="67"/>
      <c r="BF488"/>
      <c r="BG488" s="67"/>
      <c r="BH488"/>
      <c r="BI488" s="67"/>
      <c r="BJ488"/>
      <c r="BK488" s="67"/>
      <c r="BL488"/>
      <c r="BM488" s="67"/>
      <c r="BN488"/>
      <c r="BO488" s="67"/>
      <c r="BP488"/>
      <c r="BQ488" s="67"/>
      <c r="BR488"/>
      <c r="BS488" s="67"/>
      <c r="BT488"/>
      <c r="BU488"/>
      <c r="BV488"/>
      <c r="BW488"/>
      <c r="BX488"/>
      <c r="BY488"/>
      <c r="BZ488"/>
      <c r="CA488"/>
      <c r="CB488"/>
    </row>
    <row r="489" spans="2:80">
      <c r="B489"/>
      <c r="C489" s="67"/>
      <c r="D489"/>
      <c r="E489" s="67"/>
      <c r="F489"/>
      <c r="G489" s="67"/>
      <c r="H489"/>
      <c r="I489" s="67"/>
      <c r="J489"/>
      <c r="K489" s="67"/>
      <c r="L489"/>
      <c r="M489" s="67"/>
      <c r="N489"/>
      <c r="O489" s="67"/>
      <c r="P489"/>
      <c r="Q489" s="67"/>
      <c r="R489"/>
      <c r="S489" s="67"/>
      <c r="T489"/>
      <c r="U489" s="67"/>
      <c r="V489"/>
      <c r="W489" s="67"/>
      <c r="X489"/>
      <c r="Y489" s="67"/>
      <c r="Z489"/>
      <c r="AA489" s="67"/>
      <c r="AB489"/>
      <c r="AC489" s="67"/>
      <c r="AD489"/>
      <c r="AE489" s="67"/>
      <c r="AF489"/>
      <c r="AG489" s="67"/>
      <c r="AH489"/>
      <c r="AI489" s="67"/>
      <c r="AJ489"/>
      <c r="AK489" s="67"/>
      <c r="AL489"/>
      <c r="AM489" s="67"/>
      <c r="AN489"/>
      <c r="AO489" s="67"/>
      <c r="AP489"/>
      <c r="AQ489" s="67"/>
      <c r="AR489"/>
      <c r="AS489" s="67"/>
      <c r="AT489"/>
      <c r="AU489" s="67"/>
      <c r="AV489"/>
      <c r="AW489" s="67"/>
      <c r="AX489"/>
      <c r="AY489" s="67"/>
      <c r="AZ489"/>
      <c r="BA489" s="67"/>
      <c r="BB489"/>
      <c r="BC489" s="67"/>
      <c r="BD489"/>
      <c r="BE489" s="67"/>
      <c r="BF489"/>
      <c r="BG489" s="67"/>
      <c r="BH489"/>
      <c r="BI489" s="67"/>
      <c r="BJ489"/>
      <c r="BK489" s="67"/>
      <c r="BL489"/>
      <c r="BM489" s="67"/>
      <c r="BN489"/>
      <c r="BO489" s="67"/>
      <c r="BP489"/>
      <c r="BQ489" s="67"/>
      <c r="BR489"/>
      <c r="BS489" s="67"/>
      <c r="BT489"/>
      <c r="BU489"/>
      <c r="BV489"/>
      <c r="BW489"/>
      <c r="BX489"/>
      <c r="BY489"/>
      <c r="BZ489"/>
      <c r="CA489"/>
      <c r="CB489"/>
    </row>
    <row r="490" spans="2:80">
      <c r="B490"/>
      <c r="C490" s="67"/>
      <c r="D490"/>
      <c r="E490" s="67"/>
      <c r="F490"/>
      <c r="G490" s="67"/>
      <c r="H490"/>
      <c r="I490" s="67"/>
      <c r="J490"/>
      <c r="K490" s="67"/>
      <c r="L490"/>
      <c r="M490" s="67"/>
      <c r="N490"/>
      <c r="O490" s="67"/>
      <c r="P490"/>
      <c r="Q490" s="67"/>
      <c r="R490"/>
      <c r="S490" s="67"/>
      <c r="T490"/>
      <c r="U490" s="67"/>
      <c r="V490"/>
      <c r="W490" s="67"/>
      <c r="X490"/>
      <c r="Y490" s="67"/>
      <c r="Z490"/>
      <c r="AA490" s="67"/>
      <c r="AB490"/>
      <c r="AC490" s="67"/>
      <c r="AD490"/>
      <c r="AE490" s="67"/>
      <c r="AF490"/>
      <c r="AG490" s="67"/>
      <c r="AH490"/>
      <c r="AI490" s="67"/>
      <c r="AJ490"/>
      <c r="AK490" s="67"/>
      <c r="AL490"/>
      <c r="AM490" s="67"/>
      <c r="AN490"/>
      <c r="AO490" s="67"/>
      <c r="AP490"/>
      <c r="AQ490" s="67"/>
      <c r="AR490"/>
      <c r="AS490" s="67"/>
      <c r="AT490"/>
      <c r="AU490" s="67"/>
      <c r="AV490"/>
      <c r="AW490" s="67"/>
      <c r="AX490"/>
      <c r="AY490" s="67"/>
      <c r="AZ490"/>
      <c r="BA490" s="67"/>
      <c r="BB490"/>
      <c r="BC490" s="67"/>
      <c r="BD490"/>
      <c r="BE490" s="67"/>
      <c r="BF490"/>
      <c r="BG490" s="67"/>
      <c r="BH490"/>
      <c r="BI490" s="67"/>
      <c r="BJ490"/>
      <c r="BK490" s="67"/>
      <c r="BL490"/>
      <c r="BM490" s="67"/>
      <c r="BN490"/>
      <c r="BO490" s="67"/>
      <c r="BP490"/>
      <c r="BQ490" s="67"/>
      <c r="BR490"/>
      <c r="BS490" s="67"/>
      <c r="BT490"/>
      <c r="BU490"/>
      <c r="BV490"/>
      <c r="BW490"/>
      <c r="BX490"/>
      <c r="BY490"/>
      <c r="BZ490"/>
      <c r="CA490"/>
      <c r="CB490"/>
    </row>
    <row r="491" spans="2:80">
      <c r="B491"/>
      <c r="C491" s="67"/>
      <c r="D491"/>
      <c r="E491" s="67"/>
      <c r="F491"/>
      <c r="G491" s="67"/>
      <c r="H491"/>
      <c r="I491" s="67"/>
      <c r="J491"/>
      <c r="K491" s="67"/>
      <c r="L491"/>
      <c r="M491" s="67"/>
      <c r="N491"/>
      <c r="O491" s="67"/>
      <c r="P491"/>
      <c r="Q491" s="67"/>
      <c r="R491"/>
      <c r="S491" s="67"/>
      <c r="T491"/>
      <c r="U491" s="67"/>
      <c r="V491"/>
      <c r="W491" s="67"/>
      <c r="X491"/>
      <c r="Y491" s="67"/>
      <c r="Z491"/>
      <c r="AA491" s="67"/>
      <c r="AB491"/>
      <c r="AC491" s="67"/>
      <c r="AD491"/>
      <c r="AE491" s="67"/>
      <c r="AF491"/>
      <c r="AG491" s="67"/>
      <c r="AH491"/>
      <c r="AI491" s="67"/>
      <c r="AJ491"/>
      <c r="AK491" s="67"/>
      <c r="AL491"/>
      <c r="AM491" s="67"/>
      <c r="AN491"/>
      <c r="AO491" s="67"/>
      <c r="AP491"/>
      <c r="AQ491" s="67"/>
      <c r="AR491"/>
      <c r="AS491" s="67"/>
      <c r="AT491"/>
      <c r="AU491" s="67"/>
      <c r="AV491"/>
      <c r="AW491" s="67"/>
      <c r="AX491"/>
      <c r="AY491" s="67"/>
      <c r="AZ491"/>
      <c r="BA491" s="67"/>
      <c r="BB491"/>
      <c r="BC491" s="67"/>
      <c r="BD491"/>
      <c r="BE491" s="67"/>
      <c r="BF491"/>
      <c r="BG491" s="67"/>
      <c r="BH491"/>
      <c r="BI491" s="67"/>
      <c r="BJ491"/>
      <c r="BK491" s="67"/>
      <c r="BL491"/>
      <c r="BM491" s="67"/>
      <c r="BN491"/>
      <c r="BO491" s="67"/>
      <c r="BP491"/>
      <c r="BQ491" s="67"/>
      <c r="BR491"/>
      <c r="BS491" s="67"/>
      <c r="BT491"/>
      <c r="BU491"/>
      <c r="BV491"/>
      <c r="BW491"/>
      <c r="BX491"/>
      <c r="BY491"/>
      <c r="BZ491"/>
      <c r="CA491"/>
      <c r="CB491"/>
    </row>
    <row r="492" spans="2:80">
      <c r="B492"/>
      <c r="C492" s="67"/>
      <c r="D492"/>
      <c r="E492" s="67"/>
      <c r="F492"/>
      <c r="G492" s="67"/>
      <c r="H492"/>
      <c r="I492" s="67"/>
      <c r="J492"/>
      <c r="K492" s="67"/>
      <c r="L492"/>
      <c r="M492" s="67"/>
      <c r="N492"/>
      <c r="O492" s="67"/>
      <c r="P492"/>
      <c r="Q492" s="67"/>
      <c r="R492"/>
      <c r="S492" s="67"/>
      <c r="T492"/>
      <c r="U492" s="67"/>
      <c r="V492"/>
      <c r="W492" s="67"/>
      <c r="X492"/>
      <c r="Y492" s="67"/>
      <c r="Z492"/>
      <c r="AA492" s="67"/>
      <c r="AB492"/>
      <c r="AC492" s="67"/>
      <c r="AD492"/>
      <c r="AE492" s="67"/>
      <c r="AF492"/>
      <c r="AG492" s="67"/>
      <c r="AH492"/>
      <c r="AI492" s="67"/>
      <c r="AJ492"/>
      <c r="AK492" s="67"/>
      <c r="AL492"/>
      <c r="AM492" s="67"/>
      <c r="AN492"/>
      <c r="AO492" s="67"/>
      <c r="AP492"/>
      <c r="AQ492" s="67"/>
      <c r="AR492"/>
      <c r="AS492" s="67"/>
      <c r="AT492"/>
      <c r="AU492" s="67"/>
      <c r="AV492"/>
      <c r="AW492" s="67"/>
      <c r="AX492"/>
      <c r="AY492" s="67"/>
      <c r="AZ492"/>
      <c r="BA492" s="67"/>
      <c r="BB492"/>
      <c r="BC492" s="67"/>
      <c r="BD492"/>
      <c r="BE492" s="67"/>
      <c r="BF492"/>
      <c r="BG492" s="67"/>
      <c r="BH492"/>
      <c r="BI492" s="67"/>
      <c r="BJ492"/>
      <c r="BK492" s="67"/>
      <c r="BL492"/>
      <c r="BM492" s="67"/>
      <c r="BN492"/>
      <c r="BO492" s="67"/>
      <c r="BP492"/>
      <c r="BQ492" s="67"/>
      <c r="BR492"/>
      <c r="BS492" s="67"/>
      <c r="BT492"/>
      <c r="BU492"/>
      <c r="BV492"/>
      <c r="BW492"/>
      <c r="BX492"/>
      <c r="BY492"/>
      <c r="BZ492"/>
      <c r="CA492"/>
      <c r="CB492"/>
    </row>
    <row r="493" spans="2:80">
      <c r="B493"/>
      <c r="C493" s="67"/>
      <c r="D493"/>
      <c r="E493" s="67"/>
      <c r="F493"/>
      <c r="G493" s="67"/>
      <c r="H493"/>
      <c r="I493" s="67"/>
      <c r="J493"/>
      <c r="K493" s="67"/>
      <c r="L493"/>
      <c r="M493" s="67"/>
      <c r="N493"/>
      <c r="O493" s="67"/>
      <c r="P493"/>
      <c r="Q493" s="67"/>
      <c r="R493"/>
      <c r="S493" s="67"/>
      <c r="T493"/>
      <c r="U493" s="67"/>
      <c r="V493"/>
      <c r="W493" s="67"/>
      <c r="X493"/>
      <c r="Y493" s="67"/>
      <c r="Z493"/>
      <c r="AA493" s="67"/>
      <c r="AB493"/>
      <c r="AC493" s="67"/>
      <c r="AD493"/>
      <c r="AE493" s="67"/>
      <c r="AF493"/>
      <c r="AG493" s="67"/>
      <c r="AH493"/>
      <c r="AI493" s="67"/>
      <c r="AJ493"/>
      <c r="AK493" s="67"/>
      <c r="AL493"/>
      <c r="AM493" s="67"/>
      <c r="AN493"/>
      <c r="AO493" s="67"/>
      <c r="AP493"/>
      <c r="AQ493" s="67"/>
      <c r="AR493"/>
      <c r="AS493" s="67"/>
      <c r="AT493"/>
      <c r="AU493" s="67"/>
      <c r="AV493"/>
      <c r="AW493" s="67"/>
      <c r="AX493"/>
      <c r="AY493" s="67"/>
      <c r="AZ493"/>
      <c r="BA493" s="67"/>
      <c r="BB493"/>
      <c r="BC493" s="67"/>
      <c r="BD493"/>
      <c r="BE493" s="67"/>
      <c r="BF493"/>
      <c r="BG493" s="67"/>
      <c r="BH493"/>
      <c r="BI493" s="67"/>
      <c r="BJ493"/>
      <c r="BK493" s="67"/>
      <c r="BL493"/>
      <c r="BM493" s="67"/>
      <c r="BN493"/>
      <c r="BO493" s="67"/>
      <c r="BP493"/>
      <c r="BQ493" s="67"/>
      <c r="BR493"/>
      <c r="BS493" s="67"/>
      <c r="BT493"/>
      <c r="BU493"/>
      <c r="BV493"/>
      <c r="BW493"/>
      <c r="BX493"/>
      <c r="BY493"/>
      <c r="BZ493"/>
      <c r="CA493"/>
      <c r="CB493"/>
    </row>
    <row r="494" spans="2:80">
      <c r="B494"/>
      <c r="C494" s="67"/>
      <c r="D494"/>
      <c r="E494" s="67"/>
      <c r="F494"/>
      <c r="G494" s="67"/>
      <c r="H494"/>
      <c r="I494" s="67"/>
      <c r="J494"/>
      <c r="K494" s="67"/>
      <c r="L494"/>
      <c r="M494" s="67"/>
      <c r="N494"/>
      <c r="O494" s="67"/>
      <c r="P494"/>
      <c r="Q494" s="67"/>
      <c r="R494"/>
      <c r="S494" s="67"/>
      <c r="T494"/>
      <c r="U494" s="67"/>
      <c r="V494"/>
      <c r="W494" s="67"/>
      <c r="X494"/>
      <c r="Y494" s="67"/>
      <c r="Z494"/>
      <c r="AA494" s="67"/>
      <c r="AB494"/>
      <c r="AC494" s="67"/>
      <c r="AD494"/>
      <c r="AE494" s="67"/>
      <c r="AF494"/>
      <c r="AG494" s="67"/>
      <c r="AH494"/>
      <c r="AI494" s="67"/>
      <c r="AJ494"/>
      <c r="AK494" s="67"/>
      <c r="AL494"/>
      <c r="AM494" s="67"/>
      <c r="AN494"/>
      <c r="AO494" s="67"/>
      <c r="AP494"/>
      <c r="AQ494" s="67"/>
      <c r="AR494"/>
      <c r="AS494" s="67"/>
      <c r="AT494"/>
      <c r="AU494" s="67"/>
      <c r="AV494"/>
      <c r="AW494" s="67"/>
      <c r="AX494"/>
      <c r="AY494" s="67"/>
      <c r="AZ494"/>
      <c r="BA494" s="67"/>
      <c r="BB494"/>
      <c r="BC494" s="67"/>
      <c r="BD494"/>
      <c r="BE494" s="67"/>
      <c r="BF494"/>
      <c r="BG494" s="67"/>
      <c r="BH494"/>
      <c r="BI494" s="67"/>
      <c r="BJ494"/>
      <c r="BK494" s="67"/>
      <c r="BL494"/>
      <c r="BM494" s="67"/>
      <c r="BN494"/>
      <c r="BO494" s="67"/>
      <c r="BP494"/>
      <c r="BQ494" s="67"/>
      <c r="BR494"/>
      <c r="BS494" s="67"/>
      <c r="BT494"/>
      <c r="BU494"/>
      <c r="BV494"/>
      <c r="BW494"/>
      <c r="BX494"/>
      <c r="BY494"/>
      <c r="BZ494"/>
      <c r="CA494"/>
      <c r="CB494"/>
    </row>
    <row r="495" spans="2:80">
      <c r="B495"/>
      <c r="C495" s="67"/>
      <c r="D495"/>
      <c r="E495" s="67"/>
      <c r="F495"/>
      <c r="G495" s="67"/>
      <c r="H495"/>
      <c r="I495" s="67"/>
      <c r="J495"/>
      <c r="K495" s="67"/>
      <c r="L495"/>
      <c r="M495" s="67"/>
      <c r="N495"/>
      <c r="O495" s="67"/>
      <c r="P495"/>
      <c r="Q495" s="67"/>
      <c r="R495"/>
      <c r="S495" s="67"/>
      <c r="T495"/>
      <c r="U495" s="67"/>
      <c r="V495"/>
      <c r="W495" s="67"/>
      <c r="X495"/>
      <c r="Y495" s="67"/>
      <c r="Z495"/>
      <c r="AA495" s="67"/>
      <c r="AB495"/>
      <c r="AC495" s="67"/>
      <c r="AD495"/>
      <c r="AE495" s="67"/>
      <c r="AF495"/>
      <c r="AG495" s="67"/>
      <c r="AH495"/>
      <c r="AI495" s="67"/>
      <c r="AJ495"/>
      <c r="AK495" s="67"/>
      <c r="AL495"/>
      <c r="AM495" s="67"/>
      <c r="AN495"/>
      <c r="AO495" s="67"/>
      <c r="AP495"/>
      <c r="AQ495" s="67"/>
      <c r="AR495"/>
      <c r="AS495" s="67"/>
      <c r="AT495"/>
      <c r="AU495" s="67"/>
      <c r="AV495"/>
      <c r="AW495" s="67"/>
      <c r="AX495"/>
      <c r="AY495" s="67"/>
      <c r="AZ495"/>
      <c r="BA495" s="67"/>
      <c r="BB495"/>
      <c r="BC495" s="67"/>
      <c r="BD495"/>
      <c r="BE495" s="67"/>
      <c r="BF495"/>
      <c r="BG495" s="67"/>
      <c r="BH495"/>
      <c r="BI495" s="67"/>
      <c r="BJ495"/>
      <c r="BK495" s="67"/>
      <c r="BL495"/>
      <c r="BM495" s="67"/>
      <c r="BN495"/>
      <c r="BO495" s="67"/>
      <c r="BP495"/>
      <c r="BQ495" s="67"/>
      <c r="BR495"/>
      <c r="BS495" s="67"/>
      <c r="BT495"/>
      <c r="BU495"/>
      <c r="BV495"/>
      <c r="BW495"/>
      <c r="BX495"/>
      <c r="BY495"/>
      <c r="BZ495"/>
      <c r="CA495"/>
      <c r="CB495"/>
    </row>
    <row r="496" spans="2:80">
      <c r="B496"/>
      <c r="C496" s="67"/>
      <c r="D496"/>
      <c r="E496" s="67"/>
      <c r="F496"/>
      <c r="G496" s="67"/>
      <c r="H496"/>
      <c r="I496" s="67"/>
      <c r="J496"/>
      <c r="K496" s="67"/>
      <c r="L496"/>
      <c r="M496" s="67"/>
      <c r="N496"/>
      <c r="O496" s="67"/>
      <c r="P496"/>
      <c r="Q496" s="67"/>
      <c r="R496"/>
      <c r="S496" s="67"/>
      <c r="T496"/>
      <c r="U496" s="67"/>
      <c r="V496"/>
      <c r="W496" s="67"/>
      <c r="X496"/>
      <c r="Y496" s="67"/>
      <c r="Z496"/>
      <c r="AA496" s="67"/>
      <c r="AB496"/>
      <c r="AC496" s="67"/>
      <c r="AD496"/>
      <c r="AE496" s="67"/>
      <c r="AF496"/>
      <c r="AG496" s="67"/>
      <c r="AH496"/>
      <c r="AI496" s="67"/>
      <c r="AJ496"/>
      <c r="AK496" s="67"/>
      <c r="AL496"/>
      <c r="AM496" s="67"/>
      <c r="AN496"/>
      <c r="AO496" s="67"/>
      <c r="AP496"/>
      <c r="AQ496" s="67"/>
      <c r="AR496"/>
      <c r="AS496" s="67"/>
      <c r="AT496"/>
      <c r="AU496" s="67"/>
      <c r="AV496"/>
      <c r="AW496" s="67"/>
      <c r="AX496"/>
      <c r="AY496" s="67"/>
      <c r="AZ496"/>
      <c r="BA496" s="67"/>
      <c r="BB496"/>
      <c r="BC496" s="67"/>
      <c r="BD496"/>
      <c r="BE496" s="67"/>
      <c r="BF496"/>
      <c r="BG496" s="67"/>
      <c r="BH496"/>
      <c r="BI496" s="67"/>
      <c r="BJ496"/>
      <c r="BK496" s="67"/>
      <c r="BL496"/>
      <c r="BM496" s="67"/>
      <c r="BN496"/>
      <c r="BO496" s="67"/>
      <c r="BP496"/>
      <c r="BQ496" s="67"/>
      <c r="BR496"/>
      <c r="BS496" s="67"/>
      <c r="BT496"/>
      <c r="BU496"/>
      <c r="BV496"/>
      <c r="BW496"/>
      <c r="BX496"/>
      <c r="BY496"/>
      <c r="BZ496"/>
      <c r="CA496"/>
      <c r="CB496"/>
    </row>
    <row r="497" spans="2:80">
      <c r="B497"/>
      <c r="C497" s="67"/>
      <c r="D497"/>
      <c r="E497" s="67"/>
      <c r="F497"/>
      <c r="G497" s="67"/>
      <c r="H497"/>
      <c r="I497" s="67"/>
      <c r="J497"/>
      <c r="K497" s="67"/>
      <c r="L497"/>
      <c r="M497" s="67"/>
      <c r="N497"/>
      <c r="O497" s="67"/>
      <c r="P497"/>
      <c r="Q497" s="67"/>
      <c r="R497"/>
      <c r="S497" s="67"/>
      <c r="T497"/>
      <c r="U497" s="67"/>
      <c r="V497"/>
      <c r="W497" s="67"/>
      <c r="X497"/>
      <c r="Y497" s="67"/>
      <c r="Z497"/>
      <c r="AA497" s="67"/>
      <c r="AB497"/>
      <c r="AC497" s="67"/>
      <c r="AD497"/>
      <c r="AE497" s="67"/>
      <c r="AF497"/>
      <c r="AG497" s="67"/>
      <c r="AH497"/>
      <c r="AI497" s="67"/>
      <c r="AJ497"/>
      <c r="AK497" s="67"/>
      <c r="AL497"/>
      <c r="AM497" s="67"/>
      <c r="AN497"/>
      <c r="AO497" s="67"/>
      <c r="AP497"/>
      <c r="AQ497" s="67"/>
      <c r="AR497"/>
      <c r="AS497" s="67"/>
      <c r="AT497"/>
      <c r="AU497" s="67"/>
      <c r="AV497"/>
      <c r="AW497" s="67"/>
      <c r="AX497"/>
      <c r="AY497" s="67"/>
      <c r="AZ497"/>
      <c r="BA497" s="67"/>
      <c r="BB497"/>
      <c r="BC497" s="67"/>
      <c r="BD497"/>
      <c r="BE497" s="67"/>
      <c r="BF497"/>
      <c r="BG497" s="67"/>
      <c r="BH497"/>
      <c r="BI497" s="67"/>
      <c r="BJ497"/>
      <c r="BK497" s="67"/>
      <c r="BL497"/>
      <c r="BM497" s="67"/>
      <c r="BN497"/>
      <c r="BO497" s="67"/>
      <c r="BP497"/>
      <c r="BQ497" s="67"/>
      <c r="BR497"/>
      <c r="BS497" s="67"/>
      <c r="BT497"/>
      <c r="BU497"/>
      <c r="BV497"/>
      <c r="BW497"/>
      <c r="BX497"/>
      <c r="BY497"/>
      <c r="BZ497"/>
      <c r="CA497"/>
      <c r="CB497"/>
    </row>
    <row r="498" spans="2:80">
      <c r="B498"/>
      <c r="C498" s="67"/>
      <c r="D498"/>
      <c r="E498" s="67"/>
      <c r="F498"/>
      <c r="G498" s="67"/>
      <c r="H498"/>
      <c r="I498" s="67"/>
      <c r="J498"/>
      <c r="K498" s="67"/>
      <c r="L498"/>
      <c r="M498" s="67"/>
      <c r="N498"/>
      <c r="O498" s="67"/>
      <c r="P498"/>
      <c r="Q498" s="67"/>
      <c r="R498"/>
      <c r="S498" s="67"/>
      <c r="T498"/>
      <c r="U498" s="67"/>
      <c r="V498"/>
      <c r="W498" s="67"/>
      <c r="X498"/>
      <c r="Y498" s="67"/>
      <c r="Z498"/>
      <c r="AA498" s="67"/>
      <c r="AB498"/>
      <c r="AC498" s="67"/>
      <c r="AD498"/>
      <c r="AE498" s="67"/>
      <c r="AF498"/>
      <c r="AG498" s="67"/>
      <c r="AH498"/>
      <c r="AI498" s="67"/>
      <c r="AJ498"/>
      <c r="AK498" s="67"/>
      <c r="AL498"/>
      <c r="AM498" s="67"/>
      <c r="AN498"/>
      <c r="AO498" s="67"/>
      <c r="AP498"/>
      <c r="AQ498" s="67"/>
      <c r="AR498"/>
      <c r="AS498" s="67"/>
      <c r="AT498"/>
      <c r="AU498" s="67"/>
      <c r="AV498"/>
      <c r="AW498" s="67"/>
      <c r="AX498"/>
      <c r="AY498" s="67"/>
      <c r="AZ498"/>
      <c r="BA498" s="67"/>
      <c r="BB498"/>
      <c r="BC498" s="67"/>
      <c r="BD498"/>
      <c r="BE498" s="67"/>
      <c r="BF498"/>
      <c r="BG498" s="67"/>
      <c r="BH498"/>
      <c r="BI498" s="67"/>
      <c r="BJ498"/>
      <c r="BK498" s="67"/>
      <c r="BL498"/>
      <c r="BM498" s="67"/>
      <c r="BN498"/>
      <c r="BO498" s="67"/>
      <c r="BP498"/>
      <c r="BQ498" s="67"/>
      <c r="BR498"/>
      <c r="BS498" s="67"/>
      <c r="BT498"/>
      <c r="BU498"/>
      <c r="BV498"/>
      <c r="BW498"/>
      <c r="BX498"/>
      <c r="BY498"/>
      <c r="BZ498"/>
      <c r="CA498"/>
      <c r="CB498"/>
    </row>
    <row r="499" spans="2:80">
      <c r="B499"/>
      <c r="C499" s="67"/>
      <c r="D499"/>
      <c r="E499" s="67"/>
      <c r="F499"/>
      <c r="G499" s="67"/>
      <c r="H499"/>
      <c r="I499" s="67"/>
      <c r="J499"/>
      <c r="K499" s="67"/>
      <c r="L499"/>
      <c r="M499" s="67"/>
      <c r="N499"/>
      <c r="O499" s="67"/>
      <c r="P499"/>
      <c r="Q499" s="67"/>
      <c r="R499"/>
      <c r="S499" s="67"/>
      <c r="T499"/>
      <c r="U499" s="67"/>
      <c r="V499"/>
      <c r="W499" s="67"/>
      <c r="X499"/>
      <c r="Y499" s="67"/>
      <c r="Z499"/>
      <c r="AA499" s="67"/>
      <c r="AB499"/>
      <c r="AC499" s="67"/>
      <c r="AD499"/>
      <c r="AE499" s="67"/>
      <c r="AF499"/>
      <c r="AG499" s="67"/>
      <c r="AH499"/>
      <c r="AI499" s="67"/>
      <c r="AJ499"/>
      <c r="AK499" s="67"/>
      <c r="AL499"/>
      <c r="AM499" s="67"/>
      <c r="AN499"/>
      <c r="AO499" s="67"/>
      <c r="AP499"/>
      <c r="AQ499" s="67"/>
      <c r="AR499"/>
      <c r="AS499" s="67"/>
      <c r="AT499"/>
      <c r="AU499" s="67"/>
      <c r="AV499"/>
      <c r="AW499" s="67"/>
      <c r="AX499"/>
      <c r="AY499" s="67"/>
      <c r="AZ499"/>
      <c r="BA499" s="67"/>
      <c r="BB499"/>
      <c r="BC499" s="67"/>
      <c r="BD499"/>
      <c r="BE499" s="67"/>
      <c r="BF499"/>
      <c r="BG499" s="67"/>
      <c r="BH499"/>
      <c r="BI499" s="67"/>
      <c r="BJ499"/>
      <c r="BK499" s="67"/>
      <c r="BL499"/>
      <c r="BM499" s="67"/>
      <c r="BN499"/>
      <c r="BO499" s="67"/>
      <c r="BP499"/>
      <c r="BQ499" s="67"/>
      <c r="BR499"/>
      <c r="BS499" s="67"/>
      <c r="BT499"/>
      <c r="BU499"/>
      <c r="BV499"/>
      <c r="BW499"/>
      <c r="BX499"/>
      <c r="BY499"/>
      <c r="BZ499"/>
      <c r="CA499"/>
      <c r="CB499"/>
    </row>
    <row r="500" spans="2:80">
      <c r="B500"/>
      <c r="C500" s="67"/>
      <c r="D500"/>
      <c r="E500" s="67"/>
      <c r="F500"/>
      <c r="G500" s="67"/>
      <c r="H500"/>
      <c r="I500" s="67"/>
      <c r="J500"/>
      <c r="K500" s="67"/>
      <c r="L500"/>
      <c r="M500" s="67"/>
      <c r="N500"/>
      <c r="O500" s="67"/>
      <c r="P500"/>
      <c r="Q500" s="67"/>
      <c r="R500"/>
      <c r="S500" s="67"/>
      <c r="T500"/>
      <c r="U500" s="67"/>
      <c r="V500"/>
      <c r="W500" s="67"/>
      <c r="X500"/>
      <c r="Y500" s="67"/>
      <c r="Z500"/>
      <c r="AA500" s="67"/>
      <c r="AB500"/>
      <c r="AC500" s="67"/>
      <c r="AD500"/>
      <c r="AE500" s="67"/>
      <c r="AF500"/>
      <c r="AG500" s="67"/>
      <c r="AH500"/>
      <c r="AI500" s="67"/>
      <c r="AJ500"/>
      <c r="AK500" s="67"/>
      <c r="AL500"/>
      <c r="AM500" s="67"/>
      <c r="AN500"/>
      <c r="AO500" s="67"/>
      <c r="AP500"/>
      <c r="AQ500" s="67"/>
      <c r="AR500"/>
      <c r="AS500" s="67"/>
      <c r="AT500"/>
      <c r="AU500" s="67"/>
      <c r="AV500"/>
      <c r="AW500" s="67"/>
      <c r="AX500"/>
      <c r="AY500" s="67"/>
      <c r="AZ500"/>
      <c r="BA500" s="67"/>
      <c r="BB500"/>
      <c r="BC500" s="67"/>
      <c r="BD500"/>
      <c r="BE500" s="67"/>
      <c r="BF500"/>
      <c r="BG500" s="67"/>
      <c r="BH500"/>
      <c r="BI500" s="67"/>
      <c r="BJ500"/>
      <c r="BK500" s="67"/>
      <c r="BL500"/>
      <c r="BM500" s="67"/>
      <c r="BN500"/>
      <c r="BO500" s="67"/>
      <c r="BP500"/>
      <c r="BQ500" s="67"/>
      <c r="BR500"/>
      <c r="BS500" s="67"/>
      <c r="BT500"/>
      <c r="BU500"/>
      <c r="BV500"/>
      <c r="BW500"/>
      <c r="BX500"/>
      <c r="BY500"/>
      <c r="BZ500"/>
      <c r="CA500"/>
      <c r="CB500"/>
    </row>
    <row r="501" spans="2:80">
      <c r="B501"/>
      <c r="C501" s="67"/>
      <c r="D501"/>
      <c r="E501" s="67"/>
      <c r="F501"/>
      <c r="G501" s="67"/>
      <c r="H501"/>
      <c r="I501" s="67"/>
      <c r="J501"/>
      <c r="K501" s="67"/>
      <c r="L501"/>
      <c r="M501" s="67"/>
      <c r="N501"/>
      <c r="O501" s="67"/>
      <c r="P501"/>
      <c r="Q501" s="67"/>
      <c r="R501"/>
      <c r="S501" s="67"/>
      <c r="T501"/>
      <c r="U501" s="67"/>
      <c r="V501"/>
      <c r="W501" s="67"/>
      <c r="X501"/>
      <c r="Y501" s="67"/>
      <c r="Z501"/>
      <c r="AA501" s="67"/>
      <c r="AB501"/>
      <c r="AC501" s="67"/>
      <c r="AD501"/>
      <c r="AE501" s="67"/>
      <c r="AF501"/>
      <c r="AG501" s="67"/>
      <c r="AH501"/>
      <c r="AI501" s="67"/>
      <c r="AJ501"/>
      <c r="AK501" s="67"/>
      <c r="AL501"/>
      <c r="AM501" s="67"/>
      <c r="AN501"/>
      <c r="AO501" s="67"/>
      <c r="AP501"/>
      <c r="AQ501" s="67"/>
      <c r="AR501"/>
      <c r="AS501" s="67"/>
      <c r="AT501"/>
      <c r="AU501" s="67"/>
      <c r="AV501"/>
      <c r="AW501" s="67"/>
      <c r="AX501"/>
      <c r="AY501" s="67"/>
      <c r="AZ501"/>
      <c r="BA501" s="67"/>
      <c r="BB501"/>
      <c r="BC501" s="67"/>
      <c r="BD501"/>
      <c r="BE501" s="67"/>
      <c r="BF501"/>
      <c r="BG501" s="67"/>
      <c r="BH501"/>
      <c r="BI501" s="67"/>
      <c r="BJ501"/>
      <c r="BK501" s="67"/>
      <c r="BL501"/>
      <c r="BM501" s="67"/>
      <c r="BN501"/>
      <c r="BO501" s="67"/>
      <c r="BP501"/>
      <c r="BQ501" s="67"/>
      <c r="BR501"/>
      <c r="BS501" s="67"/>
      <c r="BT501"/>
      <c r="BU501"/>
      <c r="BV501"/>
      <c r="BW501"/>
      <c r="BX501"/>
      <c r="BY501"/>
      <c r="BZ501"/>
      <c r="CA501"/>
      <c r="CB501"/>
    </row>
    <row r="502" spans="2:80">
      <c r="B502"/>
      <c r="C502" s="67"/>
      <c r="D502"/>
      <c r="E502" s="67"/>
      <c r="F502"/>
      <c r="G502" s="67"/>
      <c r="H502"/>
      <c r="I502" s="67"/>
      <c r="J502"/>
      <c r="K502" s="67"/>
      <c r="L502"/>
      <c r="M502" s="67"/>
      <c r="N502"/>
      <c r="O502" s="67"/>
      <c r="P502"/>
      <c r="Q502" s="67"/>
      <c r="R502"/>
      <c r="S502" s="67"/>
      <c r="T502"/>
      <c r="U502" s="67"/>
      <c r="V502"/>
      <c r="W502" s="67"/>
      <c r="X502"/>
      <c r="Y502" s="67"/>
      <c r="Z502"/>
      <c r="AA502" s="67"/>
      <c r="AB502"/>
      <c r="AC502" s="67"/>
      <c r="AD502"/>
      <c r="AE502" s="67"/>
      <c r="AF502"/>
      <c r="AG502" s="67"/>
      <c r="AH502"/>
      <c r="AI502" s="67"/>
      <c r="AJ502"/>
      <c r="AK502" s="67"/>
      <c r="AL502"/>
      <c r="AM502" s="67"/>
      <c r="AN502"/>
      <c r="AO502" s="67"/>
      <c r="AP502"/>
      <c r="AQ502" s="67"/>
      <c r="AR502"/>
      <c r="AS502" s="67"/>
      <c r="AT502"/>
      <c r="AU502" s="67"/>
      <c r="AV502"/>
      <c r="AW502" s="67"/>
      <c r="AX502"/>
      <c r="AY502" s="67"/>
      <c r="AZ502"/>
      <c r="BA502" s="67"/>
      <c r="BB502"/>
      <c r="BC502" s="67"/>
      <c r="BD502"/>
      <c r="BE502" s="67"/>
      <c r="BF502"/>
      <c r="BG502" s="67"/>
      <c r="BH502"/>
      <c r="BI502" s="67"/>
      <c r="BJ502"/>
      <c r="BK502" s="67"/>
      <c r="BL502"/>
      <c r="BM502" s="67"/>
      <c r="BN502"/>
      <c r="BO502" s="67"/>
      <c r="BP502"/>
      <c r="BQ502" s="67"/>
      <c r="BR502"/>
      <c r="BS502" s="67"/>
      <c r="BT502"/>
      <c r="BU502"/>
      <c r="BV502"/>
      <c r="BW502"/>
      <c r="BX502"/>
      <c r="BY502"/>
      <c r="BZ502"/>
      <c r="CA502"/>
      <c r="CB502"/>
    </row>
    <row r="503" spans="2:80">
      <c r="B503"/>
      <c r="C503" s="67"/>
      <c r="D503"/>
      <c r="E503" s="67"/>
      <c r="F503"/>
      <c r="G503" s="67"/>
      <c r="H503"/>
      <c r="I503" s="67"/>
      <c r="J503"/>
      <c r="K503" s="67"/>
      <c r="L503"/>
      <c r="M503" s="67"/>
      <c r="N503"/>
      <c r="O503" s="67"/>
      <c r="P503"/>
      <c r="Q503" s="67"/>
      <c r="R503"/>
      <c r="S503" s="67"/>
      <c r="T503"/>
      <c r="U503" s="67"/>
      <c r="V503"/>
      <c r="W503" s="67"/>
      <c r="X503"/>
      <c r="Y503" s="67"/>
      <c r="Z503"/>
      <c r="AA503" s="67"/>
      <c r="AB503"/>
      <c r="AC503" s="67"/>
      <c r="AD503"/>
      <c r="AE503" s="67"/>
      <c r="AF503"/>
      <c r="AG503" s="67"/>
      <c r="AH503"/>
      <c r="AI503" s="67"/>
      <c r="AJ503"/>
      <c r="AK503" s="67"/>
      <c r="AL503"/>
      <c r="AM503" s="67"/>
      <c r="AN503"/>
      <c r="AO503" s="67"/>
      <c r="AP503"/>
      <c r="AQ503" s="67"/>
      <c r="AR503"/>
      <c r="AS503" s="67"/>
      <c r="AT503"/>
      <c r="AU503" s="67"/>
      <c r="AV503"/>
      <c r="AW503" s="67"/>
      <c r="AX503"/>
      <c r="AY503" s="67"/>
      <c r="AZ503"/>
      <c r="BA503" s="67"/>
      <c r="BB503"/>
      <c r="BC503" s="67"/>
      <c r="BD503"/>
      <c r="BE503" s="67"/>
      <c r="BF503"/>
      <c r="BG503" s="67"/>
      <c r="BH503"/>
      <c r="BI503" s="67"/>
      <c r="BJ503"/>
      <c r="BK503" s="67"/>
      <c r="BL503"/>
      <c r="BM503" s="67"/>
      <c r="BN503"/>
      <c r="BO503" s="67"/>
      <c r="BP503"/>
      <c r="BQ503" s="67"/>
      <c r="BR503"/>
      <c r="BS503" s="67"/>
      <c r="BT503"/>
      <c r="BU503"/>
      <c r="BV503"/>
      <c r="BW503"/>
      <c r="BX503"/>
      <c r="BY503"/>
      <c r="BZ503"/>
      <c r="CA503"/>
      <c r="CB503"/>
    </row>
    <row r="504" spans="2:80">
      <c r="B504"/>
      <c r="C504" s="67"/>
      <c r="D504"/>
      <c r="E504" s="67"/>
      <c r="F504"/>
      <c r="G504" s="67"/>
      <c r="H504"/>
      <c r="I504" s="67"/>
      <c r="J504"/>
      <c r="K504" s="67"/>
      <c r="L504"/>
      <c r="M504" s="67"/>
      <c r="N504"/>
      <c r="O504" s="67"/>
      <c r="P504"/>
      <c r="Q504" s="67"/>
      <c r="R504"/>
      <c r="S504" s="67"/>
      <c r="T504"/>
      <c r="U504" s="67"/>
      <c r="V504"/>
      <c r="W504" s="67"/>
      <c r="X504"/>
      <c r="Y504" s="67"/>
      <c r="Z504"/>
      <c r="AA504" s="67"/>
      <c r="AB504"/>
      <c r="AC504" s="67"/>
      <c r="AD504"/>
      <c r="AE504" s="67"/>
      <c r="AF504"/>
      <c r="AG504" s="67"/>
      <c r="AH504"/>
      <c r="AI504" s="67"/>
      <c r="AJ504"/>
      <c r="AK504" s="67"/>
      <c r="AL504"/>
      <c r="AM504" s="67"/>
      <c r="AN504"/>
      <c r="AO504" s="67"/>
      <c r="AP504"/>
      <c r="AQ504" s="67"/>
      <c r="AR504"/>
      <c r="AS504" s="67"/>
      <c r="AT504"/>
      <c r="AU504" s="67"/>
      <c r="AV504"/>
      <c r="AW504" s="67"/>
      <c r="AX504"/>
      <c r="AY504" s="67"/>
      <c r="AZ504"/>
      <c r="BA504" s="67"/>
      <c r="BB504"/>
      <c r="BC504" s="67"/>
      <c r="BD504"/>
      <c r="BE504" s="67"/>
      <c r="BF504"/>
      <c r="BG504" s="67"/>
      <c r="BH504"/>
      <c r="BI504" s="67"/>
      <c r="BJ504"/>
      <c r="BK504" s="67"/>
      <c r="BL504"/>
      <c r="BM504" s="67"/>
      <c r="BN504"/>
      <c r="BO504" s="67"/>
      <c r="BP504"/>
      <c r="BQ504" s="67"/>
      <c r="BR504"/>
      <c r="BS504" s="67"/>
      <c r="BT504"/>
      <c r="BU504"/>
      <c r="BV504"/>
      <c r="BW504"/>
      <c r="BX504"/>
      <c r="BY504"/>
      <c r="BZ504"/>
      <c r="CA504"/>
      <c r="CB504"/>
    </row>
    <row r="505" spans="2:80">
      <c r="B505"/>
      <c r="C505" s="67"/>
      <c r="D505"/>
      <c r="E505" s="67"/>
      <c r="F505"/>
      <c r="G505" s="67"/>
      <c r="H505"/>
      <c r="I505" s="67"/>
      <c r="J505"/>
      <c r="K505" s="67"/>
      <c r="L505"/>
      <c r="M505" s="67"/>
      <c r="N505"/>
      <c r="O505" s="67"/>
      <c r="P505"/>
      <c r="Q505" s="67"/>
      <c r="R505"/>
      <c r="S505" s="67"/>
      <c r="T505"/>
      <c r="U505" s="67"/>
      <c r="V505"/>
      <c r="W505" s="67"/>
      <c r="X505"/>
      <c r="Y505" s="67"/>
      <c r="Z505"/>
      <c r="AA505" s="67"/>
      <c r="AB505"/>
      <c r="AC505" s="67"/>
      <c r="AD505"/>
      <c r="AE505" s="67"/>
      <c r="AF505"/>
      <c r="AG505" s="67"/>
      <c r="AH505"/>
      <c r="AI505" s="67"/>
      <c r="AJ505"/>
      <c r="AK505" s="67"/>
      <c r="AL505"/>
      <c r="AM505" s="67"/>
      <c r="AN505"/>
      <c r="AO505" s="67"/>
      <c r="AP505"/>
      <c r="AQ505" s="67"/>
      <c r="AR505"/>
      <c r="AS505" s="67"/>
      <c r="AT505"/>
      <c r="AU505" s="67"/>
      <c r="AV505"/>
      <c r="AW505" s="67"/>
      <c r="AX505"/>
      <c r="AY505" s="67"/>
      <c r="AZ505"/>
      <c r="BA505" s="67"/>
      <c r="BB505"/>
      <c r="BC505" s="67"/>
      <c r="BD505"/>
      <c r="BE505" s="67"/>
      <c r="BF505"/>
      <c r="BG505" s="67"/>
      <c r="BH505"/>
      <c r="BI505" s="67"/>
      <c r="BJ505"/>
      <c r="BK505" s="67"/>
      <c r="BL505"/>
      <c r="BM505" s="67"/>
      <c r="BN505"/>
      <c r="BO505" s="67"/>
      <c r="BP505"/>
      <c r="BQ505" s="67"/>
      <c r="BR505"/>
      <c r="BS505" s="67"/>
      <c r="BT505"/>
      <c r="BU505"/>
      <c r="BV505"/>
      <c r="BW505"/>
      <c r="BX505"/>
      <c r="BY505"/>
      <c r="BZ505"/>
      <c r="CA505"/>
      <c r="CB505"/>
    </row>
    <row r="506" spans="2:80">
      <c r="B506"/>
      <c r="C506" s="67"/>
      <c r="D506"/>
      <c r="E506" s="67"/>
      <c r="F506"/>
      <c r="G506" s="67"/>
      <c r="H506"/>
      <c r="I506" s="67"/>
      <c r="J506"/>
      <c r="K506" s="67"/>
      <c r="L506"/>
      <c r="M506" s="67"/>
      <c r="N506"/>
      <c r="O506" s="67"/>
      <c r="P506"/>
      <c r="Q506" s="67"/>
      <c r="R506"/>
      <c r="S506" s="67"/>
      <c r="T506"/>
      <c r="U506" s="67"/>
      <c r="V506"/>
      <c r="W506" s="67"/>
      <c r="X506"/>
      <c r="Y506" s="67"/>
      <c r="Z506"/>
      <c r="AA506" s="67"/>
      <c r="AB506"/>
      <c r="AC506" s="67"/>
      <c r="AD506"/>
      <c r="AE506" s="67"/>
      <c r="AF506"/>
      <c r="AG506" s="67"/>
      <c r="AH506"/>
      <c r="AI506" s="67"/>
      <c r="AJ506"/>
      <c r="AK506" s="67"/>
      <c r="AL506"/>
      <c r="AM506" s="67"/>
      <c r="AN506"/>
      <c r="AO506" s="67"/>
      <c r="AP506"/>
      <c r="AQ506" s="67"/>
      <c r="AR506"/>
      <c r="AS506" s="67"/>
      <c r="AT506"/>
      <c r="AU506" s="67"/>
      <c r="AV506"/>
      <c r="AW506" s="67"/>
      <c r="AX506"/>
      <c r="AY506" s="67"/>
      <c r="AZ506"/>
      <c r="BA506" s="67"/>
      <c r="BB506"/>
      <c r="BC506" s="67"/>
      <c r="BD506"/>
      <c r="BE506" s="67"/>
      <c r="BF506"/>
      <c r="BG506" s="67"/>
      <c r="BH506"/>
      <c r="BI506" s="67"/>
      <c r="BJ506"/>
      <c r="BK506" s="67"/>
      <c r="BL506"/>
      <c r="BM506" s="67"/>
      <c r="BN506"/>
      <c r="BO506" s="67"/>
      <c r="BP506"/>
      <c r="BQ506" s="67"/>
      <c r="BR506"/>
      <c r="BS506" s="67"/>
      <c r="BT506"/>
      <c r="BU506"/>
      <c r="BV506"/>
      <c r="BW506"/>
      <c r="BX506"/>
      <c r="BY506"/>
      <c r="BZ506"/>
      <c r="CA506"/>
      <c r="CB506"/>
    </row>
    <row r="507" spans="2:80">
      <c r="B507"/>
      <c r="C507" s="67"/>
      <c r="D507"/>
      <c r="E507" s="67"/>
      <c r="F507"/>
      <c r="G507" s="67"/>
      <c r="H507"/>
      <c r="I507" s="67"/>
      <c r="J507"/>
      <c r="K507" s="67"/>
      <c r="L507"/>
      <c r="M507" s="67"/>
      <c r="N507"/>
      <c r="O507" s="67"/>
      <c r="P507"/>
      <c r="Q507" s="67"/>
      <c r="R507"/>
      <c r="S507" s="67"/>
      <c r="T507"/>
      <c r="U507" s="67"/>
      <c r="V507"/>
      <c r="W507" s="67"/>
      <c r="X507"/>
      <c r="Y507" s="67"/>
      <c r="Z507"/>
      <c r="AA507" s="67"/>
      <c r="AB507"/>
      <c r="AC507" s="67"/>
      <c r="AD507"/>
      <c r="AE507" s="67"/>
      <c r="AF507"/>
      <c r="AG507" s="67"/>
      <c r="AH507"/>
      <c r="AI507" s="67"/>
      <c r="AJ507"/>
      <c r="AK507" s="67"/>
      <c r="AL507"/>
      <c r="AM507" s="67"/>
      <c r="AN507"/>
      <c r="AO507" s="67"/>
      <c r="AP507"/>
      <c r="AQ507" s="67"/>
      <c r="AR507"/>
      <c r="AS507" s="67"/>
      <c r="AT507"/>
      <c r="AU507" s="67"/>
      <c r="AV507"/>
      <c r="AW507" s="67"/>
      <c r="AX507"/>
      <c r="AY507" s="67"/>
      <c r="AZ507"/>
      <c r="BA507" s="67"/>
      <c r="BB507"/>
      <c r="BC507" s="67"/>
      <c r="BD507"/>
      <c r="BE507" s="67"/>
      <c r="BF507"/>
      <c r="BG507" s="67"/>
      <c r="BH507"/>
      <c r="BI507" s="67"/>
      <c r="BJ507"/>
      <c r="BK507" s="67"/>
      <c r="BL507"/>
      <c r="BM507" s="67"/>
      <c r="BN507"/>
      <c r="BO507" s="67"/>
      <c r="BP507"/>
      <c r="BQ507" s="67"/>
      <c r="BR507"/>
      <c r="BS507" s="67"/>
      <c r="BT507"/>
      <c r="BU507"/>
      <c r="BV507"/>
      <c r="BW507"/>
      <c r="BX507"/>
      <c r="BY507"/>
      <c r="BZ507"/>
      <c r="CA507"/>
      <c r="CB507"/>
    </row>
    <row r="508" spans="2:80">
      <c r="B508"/>
      <c r="C508" s="67"/>
      <c r="D508"/>
      <c r="E508" s="67"/>
      <c r="F508"/>
      <c r="G508" s="67"/>
      <c r="H508"/>
      <c r="I508" s="67"/>
      <c r="J508"/>
      <c r="K508" s="67"/>
      <c r="L508"/>
      <c r="M508" s="67"/>
      <c r="N508"/>
      <c r="O508" s="67"/>
      <c r="P508"/>
      <c r="Q508" s="67"/>
      <c r="R508"/>
      <c r="S508" s="67"/>
      <c r="T508"/>
      <c r="U508" s="67"/>
      <c r="V508"/>
      <c r="W508" s="67"/>
      <c r="X508"/>
      <c r="Y508" s="67"/>
      <c r="Z508"/>
      <c r="AA508" s="67"/>
      <c r="AB508"/>
      <c r="AC508" s="67"/>
      <c r="AD508"/>
      <c r="AE508" s="67"/>
      <c r="AF508"/>
      <c r="AG508" s="67"/>
      <c r="AH508"/>
      <c r="AI508" s="67"/>
      <c r="AJ508"/>
      <c r="AK508" s="67"/>
      <c r="AL508"/>
      <c r="AM508" s="67"/>
      <c r="AN508"/>
      <c r="AO508" s="67"/>
      <c r="AP508"/>
      <c r="AQ508" s="67"/>
      <c r="AR508"/>
      <c r="AS508" s="67"/>
      <c r="AT508"/>
      <c r="AU508" s="67"/>
      <c r="AV508"/>
      <c r="AW508" s="67"/>
      <c r="AX508"/>
      <c r="AY508" s="67"/>
      <c r="AZ508"/>
      <c r="BA508" s="67"/>
      <c r="BB508"/>
      <c r="BC508" s="67"/>
      <c r="BD508"/>
      <c r="BE508" s="67"/>
      <c r="BF508"/>
      <c r="BG508" s="67"/>
      <c r="BH508"/>
      <c r="BI508" s="67"/>
      <c r="BJ508"/>
      <c r="BK508" s="67"/>
      <c r="BL508"/>
      <c r="BM508" s="67"/>
      <c r="BN508"/>
      <c r="BO508" s="67"/>
      <c r="BP508"/>
      <c r="BQ508" s="67"/>
      <c r="BR508"/>
      <c r="BS508" s="67"/>
      <c r="BT508"/>
      <c r="BU508"/>
      <c r="BV508"/>
      <c r="BW508"/>
      <c r="BX508"/>
      <c r="BY508"/>
      <c r="BZ508"/>
      <c r="CA508"/>
      <c r="CB508"/>
    </row>
    <row r="509" spans="2:80">
      <c r="B509"/>
      <c r="C509" s="67"/>
      <c r="D509"/>
      <c r="E509" s="67"/>
      <c r="F509"/>
      <c r="G509" s="67"/>
      <c r="H509"/>
      <c r="I509" s="67"/>
      <c r="J509"/>
      <c r="K509" s="67"/>
      <c r="L509"/>
      <c r="M509" s="67"/>
      <c r="N509"/>
      <c r="O509" s="67"/>
      <c r="P509"/>
      <c r="Q509" s="67"/>
      <c r="R509"/>
      <c r="S509" s="67"/>
      <c r="T509"/>
      <c r="U509" s="67"/>
      <c r="V509"/>
      <c r="W509" s="67"/>
      <c r="X509"/>
      <c r="Y509" s="67"/>
      <c r="Z509"/>
      <c r="AA509" s="67"/>
      <c r="AB509"/>
      <c r="AC509" s="67"/>
      <c r="AD509"/>
      <c r="AE509" s="67"/>
      <c r="AF509"/>
      <c r="AG509" s="67"/>
      <c r="AH509"/>
      <c r="AI509" s="67"/>
      <c r="AJ509"/>
      <c r="AK509" s="67"/>
      <c r="AL509"/>
      <c r="AM509" s="67"/>
      <c r="AN509"/>
      <c r="AO509" s="67"/>
      <c r="AP509"/>
      <c r="AQ509" s="67"/>
      <c r="AR509"/>
      <c r="AS509" s="67"/>
      <c r="AT509"/>
      <c r="AU509" s="67"/>
      <c r="AV509"/>
      <c r="AW509" s="67"/>
      <c r="AX509"/>
      <c r="AY509" s="67"/>
      <c r="AZ509"/>
      <c r="BA509" s="67"/>
      <c r="BB509"/>
      <c r="BC509" s="67"/>
      <c r="BD509"/>
      <c r="BE509" s="67"/>
      <c r="BF509"/>
      <c r="BG509" s="67"/>
      <c r="BH509"/>
      <c r="BI509" s="67"/>
      <c r="BJ509"/>
      <c r="BK509" s="67"/>
      <c r="BL509"/>
      <c r="BM509" s="67"/>
      <c r="BN509"/>
      <c r="BO509" s="67"/>
      <c r="BP509"/>
      <c r="BQ509" s="67"/>
      <c r="BR509"/>
      <c r="BS509" s="67"/>
      <c r="BT509"/>
      <c r="BU509"/>
      <c r="BV509"/>
      <c r="BW509"/>
      <c r="BX509"/>
      <c r="BY509"/>
      <c r="BZ509"/>
      <c r="CA509"/>
      <c r="CB509"/>
    </row>
    <row r="510" spans="2:80">
      <c r="B510"/>
      <c r="C510" s="67"/>
      <c r="D510"/>
      <c r="E510" s="67"/>
      <c r="F510"/>
      <c r="G510" s="67"/>
      <c r="H510"/>
      <c r="I510" s="67"/>
      <c r="J510"/>
      <c r="K510" s="67"/>
      <c r="L510"/>
      <c r="M510" s="67"/>
      <c r="N510"/>
      <c r="O510" s="67"/>
      <c r="P510"/>
      <c r="Q510" s="67"/>
      <c r="R510"/>
      <c r="S510" s="67"/>
      <c r="T510"/>
      <c r="U510" s="67"/>
      <c r="V510"/>
      <c r="W510" s="67"/>
      <c r="X510"/>
      <c r="Y510" s="67"/>
      <c r="Z510"/>
      <c r="AA510" s="67"/>
      <c r="AB510"/>
      <c r="AC510" s="67"/>
      <c r="AD510"/>
      <c r="AE510" s="67"/>
      <c r="AF510"/>
      <c r="AG510" s="67"/>
      <c r="AH510"/>
      <c r="AI510" s="67"/>
      <c r="AJ510"/>
      <c r="AK510" s="67"/>
      <c r="AL510"/>
      <c r="AM510" s="67"/>
      <c r="AN510"/>
      <c r="AO510" s="67"/>
      <c r="AP510"/>
      <c r="AQ510" s="67"/>
      <c r="AR510"/>
      <c r="AS510" s="67"/>
      <c r="AT510"/>
      <c r="AU510" s="67"/>
      <c r="AV510"/>
      <c r="AW510" s="67"/>
      <c r="AX510"/>
      <c r="AY510" s="67"/>
      <c r="AZ510"/>
      <c r="BA510" s="67"/>
      <c r="BB510"/>
      <c r="BC510" s="67"/>
      <c r="BD510"/>
      <c r="BE510" s="67"/>
      <c r="BF510"/>
      <c r="BG510" s="67"/>
      <c r="BH510"/>
      <c r="BI510" s="67"/>
      <c r="BJ510"/>
      <c r="BK510" s="67"/>
      <c r="BL510"/>
      <c r="BM510" s="67"/>
      <c r="BN510"/>
      <c r="BO510" s="67"/>
      <c r="BP510"/>
      <c r="BQ510" s="67"/>
      <c r="BR510"/>
      <c r="BS510" s="67"/>
      <c r="BT510"/>
      <c r="BU510"/>
      <c r="BV510"/>
      <c r="BW510"/>
      <c r="BX510"/>
      <c r="BY510"/>
      <c r="BZ510"/>
      <c r="CA510"/>
      <c r="CB510"/>
    </row>
    <row r="511" spans="2:80">
      <c r="B511"/>
      <c r="C511" s="67"/>
      <c r="D511"/>
      <c r="E511" s="67"/>
      <c r="F511"/>
      <c r="G511" s="67"/>
      <c r="H511"/>
      <c r="I511" s="67"/>
      <c r="J511"/>
      <c r="K511" s="67"/>
      <c r="L511"/>
      <c r="M511" s="67"/>
      <c r="N511"/>
      <c r="O511" s="67"/>
      <c r="P511"/>
      <c r="Q511" s="67"/>
      <c r="R511"/>
      <c r="S511" s="67"/>
      <c r="T511"/>
      <c r="U511" s="67"/>
      <c r="V511"/>
      <c r="W511" s="67"/>
      <c r="X511"/>
      <c r="Y511" s="67"/>
      <c r="Z511"/>
      <c r="AA511" s="67"/>
      <c r="AB511"/>
      <c r="AC511" s="67"/>
      <c r="AD511"/>
      <c r="AE511" s="67"/>
      <c r="AF511"/>
      <c r="AG511" s="67"/>
      <c r="AH511"/>
      <c r="AI511" s="67"/>
      <c r="AJ511"/>
      <c r="AK511" s="67"/>
      <c r="AL511"/>
      <c r="AM511" s="67"/>
      <c r="AN511"/>
      <c r="AO511" s="67"/>
      <c r="AP511"/>
      <c r="AQ511" s="67"/>
      <c r="AR511"/>
      <c r="AS511" s="67"/>
      <c r="AT511"/>
      <c r="AU511" s="67"/>
      <c r="AV511"/>
      <c r="AW511" s="67"/>
      <c r="AX511"/>
      <c r="AY511" s="67"/>
      <c r="AZ511"/>
      <c r="BA511" s="67"/>
      <c r="BB511"/>
      <c r="BC511" s="67"/>
      <c r="BD511"/>
      <c r="BE511" s="67"/>
      <c r="BF511"/>
      <c r="BG511" s="67"/>
      <c r="BH511"/>
      <c r="BI511" s="67"/>
      <c r="BJ511"/>
      <c r="BK511" s="67"/>
      <c r="BL511"/>
      <c r="BM511" s="67"/>
      <c r="BN511"/>
      <c r="BO511" s="67"/>
      <c r="BP511"/>
      <c r="BQ511" s="67"/>
      <c r="BR511"/>
      <c r="BS511" s="67"/>
      <c r="BT511"/>
      <c r="BU511"/>
      <c r="BV511"/>
      <c r="BW511"/>
      <c r="BX511"/>
      <c r="BY511"/>
      <c r="BZ511"/>
      <c r="CA511"/>
      <c r="CB511"/>
    </row>
    <row r="512" spans="2:80">
      <c r="B512"/>
      <c r="C512" s="67"/>
      <c r="D512"/>
      <c r="E512" s="67"/>
      <c r="F512"/>
      <c r="G512" s="67"/>
      <c r="H512"/>
      <c r="I512" s="67"/>
      <c r="J512"/>
      <c r="K512" s="67"/>
      <c r="L512"/>
      <c r="M512" s="67"/>
      <c r="N512"/>
      <c r="O512" s="67"/>
      <c r="P512"/>
      <c r="Q512" s="67"/>
      <c r="R512"/>
      <c r="S512" s="67"/>
      <c r="T512"/>
      <c r="U512" s="67"/>
      <c r="V512"/>
      <c r="W512" s="67"/>
      <c r="X512"/>
      <c r="Y512" s="67"/>
      <c r="Z512"/>
      <c r="AA512" s="67"/>
      <c r="AB512"/>
      <c r="AC512" s="67"/>
      <c r="AD512"/>
      <c r="AE512" s="67"/>
      <c r="AF512"/>
      <c r="AG512" s="67"/>
      <c r="AH512"/>
      <c r="AI512" s="67"/>
      <c r="AJ512"/>
      <c r="AK512" s="67"/>
      <c r="AL512"/>
      <c r="AM512" s="67"/>
      <c r="AN512"/>
      <c r="AO512" s="67"/>
      <c r="AP512"/>
      <c r="AQ512" s="67"/>
      <c r="AR512"/>
      <c r="AS512" s="67"/>
      <c r="AT512"/>
      <c r="AU512" s="67"/>
      <c r="AV512"/>
      <c r="AW512" s="67"/>
      <c r="AX512"/>
      <c r="AY512" s="67"/>
      <c r="AZ512"/>
      <c r="BA512" s="67"/>
      <c r="BB512"/>
      <c r="BC512" s="67"/>
      <c r="BD512"/>
      <c r="BE512" s="67"/>
      <c r="BF512"/>
      <c r="BG512" s="67"/>
      <c r="BH512"/>
      <c r="BI512" s="67"/>
      <c r="BJ512"/>
      <c r="BK512" s="67"/>
      <c r="BL512"/>
      <c r="BM512" s="67"/>
      <c r="BN512"/>
      <c r="BO512" s="67"/>
      <c r="BP512"/>
      <c r="BQ512" s="67"/>
      <c r="BR512"/>
      <c r="BS512" s="67"/>
      <c r="BT512"/>
      <c r="BU512"/>
      <c r="BV512"/>
      <c r="BW512"/>
      <c r="BX512"/>
      <c r="BY512"/>
      <c r="BZ512"/>
      <c r="CA512"/>
      <c r="CB512"/>
    </row>
    <row r="513" spans="2:80">
      <c r="B513"/>
      <c r="C513" s="67"/>
      <c r="D513"/>
      <c r="E513" s="67"/>
      <c r="F513"/>
      <c r="G513" s="67"/>
      <c r="H513"/>
      <c r="I513" s="67"/>
      <c r="J513"/>
      <c r="K513" s="67"/>
      <c r="L513"/>
      <c r="M513" s="67"/>
      <c r="N513"/>
      <c r="O513" s="67"/>
      <c r="P513"/>
      <c r="Q513" s="67"/>
      <c r="R513"/>
      <c r="S513" s="67"/>
      <c r="T513"/>
      <c r="U513" s="67"/>
      <c r="V513"/>
      <c r="W513" s="67"/>
      <c r="X513"/>
      <c r="Y513" s="67"/>
      <c r="Z513"/>
      <c r="AA513" s="67"/>
      <c r="AB513"/>
      <c r="AC513" s="67"/>
      <c r="AD513"/>
      <c r="AE513" s="67"/>
      <c r="AF513"/>
      <c r="AG513" s="67"/>
      <c r="AH513"/>
      <c r="AI513" s="67"/>
      <c r="AJ513"/>
      <c r="AK513" s="67"/>
      <c r="AL513"/>
      <c r="AM513" s="67"/>
      <c r="AN513"/>
      <c r="AO513" s="67"/>
      <c r="AP513"/>
      <c r="AQ513" s="67"/>
      <c r="AR513"/>
      <c r="AS513" s="67"/>
      <c r="AT513"/>
      <c r="AU513" s="67"/>
      <c r="AV513"/>
      <c r="AW513" s="67"/>
      <c r="AX513"/>
      <c r="AY513" s="67"/>
      <c r="AZ513"/>
      <c r="BA513" s="67"/>
      <c r="BB513"/>
      <c r="BC513" s="67"/>
      <c r="BD513"/>
      <c r="BE513" s="67"/>
      <c r="BF513"/>
      <c r="BG513" s="67"/>
      <c r="BH513"/>
      <c r="BI513" s="67"/>
      <c r="BJ513"/>
      <c r="BK513" s="67"/>
      <c r="BL513"/>
      <c r="BM513" s="67"/>
      <c r="BN513"/>
      <c r="BO513" s="67"/>
      <c r="BP513"/>
      <c r="BQ513" s="67"/>
      <c r="BR513"/>
      <c r="BS513" s="67"/>
      <c r="BT513"/>
      <c r="BU513"/>
      <c r="BV513"/>
      <c r="BW513"/>
      <c r="BX513"/>
      <c r="BY513"/>
      <c r="BZ513"/>
      <c r="CA513"/>
      <c r="CB513"/>
    </row>
    <row r="514" spans="2:80">
      <c r="B514"/>
      <c r="C514" s="67"/>
      <c r="D514"/>
      <c r="E514" s="67"/>
      <c r="F514"/>
      <c r="G514" s="67"/>
      <c r="H514"/>
      <c r="I514" s="67"/>
      <c r="J514"/>
      <c r="K514" s="67"/>
      <c r="L514"/>
      <c r="M514" s="67"/>
      <c r="N514"/>
      <c r="O514" s="67"/>
      <c r="P514"/>
      <c r="Q514" s="67"/>
      <c r="R514"/>
      <c r="S514" s="67"/>
      <c r="T514"/>
      <c r="U514" s="67"/>
      <c r="V514"/>
      <c r="W514" s="67"/>
      <c r="X514"/>
      <c r="Y514" s="67"/>
      <c r="Z514"/>
      <c r="AA514" s="67"/>
      <c r="AB514"/>
      <c r="AC514" s="67"/>
      <c r="AD514"/>
      <c r="AE514" s="67"/>
      <c r="AF514"/>
      <c r="AG514" s="67"/>
      <c r="AH514"/>
      <c r="AI514" s="67"/>
      <c r="AJ514"/>
      <c r="AK514" s="67"/>
      <c r="AL514"/>
      <c r="AM514" s="67"/>
      <c r="AN514"/>
      <c r="AO514" s="67"/>
      <c r="AP514"/>
      <c r="AQ514" s="67"/>
      <c r="AR514"/>
      <c r="AS514" s="67"/>
      <c r="AT514"/>
      <c r="AU514" s="67"/>
      <c r="AV514"/>
      <c r="AW514" s="67"/>
      <c r="AX514"/>
      <c r="AY514" s="67"/>
      <c r="AZ514"/>
      <c r="BA514" s="67"/>
      <c r="BB514"/>
      <c r="BC514" s="67"/>
      <c r="BD514"/>
      <c r="BE514" s="67"/>
      <c r="BF514"/>
      <c r="BG514" s="67"/>
      <c r="BH514"/>
      <c r="BI514" s="67"/>
      <c r="BJ514"/>
      <c r="BK514" s="67"/>
      <c r="BL514"/>
      <c r="BM514" s="67"/>
      <c r="BN514"/>
      <c r="BO514" s="67"/>
      <c r="BP514"/>
      <c r="BQ514" s="67"/>
      <c r="BR514"/>
      <c r="BS514" s="67"/>
      <c r="BT514"/>
      <c r="BU514"/>
      <c r="BV514"/>
      <c r="BW514"/>
      <c r="BX514"/>
      <c r="BY514"/>
      <c r="BZ514"/>
      <c r="CA514"/>
      <c r="CB514"/>
    </row>
    <row r="515" spans="2:80">
      <c r="B515"/>
      <c r="C515" s="67"/>
      <c r="D515"/>
      <c r="E515" s="67"/>
      <c r="F515"/>
      <c r="G515" s="67"/>
      <c r="H515"/>
      <c r="I515" s="67"/>
      <c r="J515"/>
      <c r="K515" s="67"/>
      <c r="L515"/>
      <c r="M515" s="67"/>
      <c r="N515"/>
      <c r="O515" s="67"/>
      <c r="P515"/>
      <c r="Q515" s="67"/>
      <c r="R515"/>
      <c r="S515" s="67"/>
      <c r="T515"/>
      <c r="U515" s="67"/>
      <c r="V515"/>
      <c r="W515" s="67"/>
      <c r="X515"/>
      <c r="Y515" s="67"/>
      <c r="Z515"/>
      <c r="AA515" s="67"/>
      <c r="AB515"/>
      <c r="AC515" s="67"/>
      <c r="AD515"/>
      <c r="AE515" s="67"/>
      <c r="AF515"/>
      <c r="AG515" s="67"/>
      <c r="AH515"/>
      <c r="AI515" s="67"/>
      <c r="AJ515"/>
      <c r="AK515" s="67"/>
      <c r="AL515"/>
      <c r="AM515" s="67"/>
      <c r="AN515"/>
      <c r="AO515" s="67"/>
      <c r="AP515"/>
      <c r="AQ515" s="67"/>
      <c r="AR515"/>
      <c r="AS515" s="67"/>
      <c r="AT515"/>
      <c r="AU515" s="67"/>
      <c r="AV515"/>
      <c r="AW515" s="67"/>
      <c r="AX515"/>
      <c r="AY515" s="67"/>
      <c r="AZ515"/>
      <c r="BA515" s="67"/>
      <c r="BB515"/>
      <c r="BC515" s="67"/>
      <c r="BD515"/>
      <c r="BE515" s="67"/>
      <c r="BF515"/>
      <c r="BG515" s="67"/>
      <c r="BH515"/>
      <c r="BI515" s="67"/>
      <c r="BJ515"/>
      <c r="BK515" s="67"/>
      <c r="BL515"/>
      <c r="BM515" s="67"/>
      <c r="BN515"/>
      <c r="BO515" s="67"/>
      <c r="BP515"/>
      <c r="BQ515" s="67"/>
      <c r="BR515"/>
      <c r="BS515" s="67"/>
      <c r="BT515"/>
      <c r="BU515"/>
      <c r="BV515"/>
      <c r="BW515"/>
      <c r="BX515"/>
      <c r="BY515"/>
      <c r="BZ515"/>
      <c r="CA515"/>
      <c r="CB515"/>
    </row>
    <row r="516" spans="2:80">
      <c r="B516"/>
      <c r="C516" s="67"/>
      <c r="D516"/>
      <c r="E516" s="67"/>
      <c r="F516"/>
      <c r="G516" s="67"/>
      <c r="H516"/>
      <c r="I516" s="67"/>
      <c r="J516"/>
      <c r="K516" s="67"/>
      <c r="L516"/>
      <c r="M516" s="67"/>
      <c r="N516"/>
      <c r="O516" s="67"/>
      <c r="P516"/>
      <c r="Q516" s="67"/>
      <c r="R516"/>
      <c r="S516" s="67"/>
      <c r="T516"/>
      <c r="U516" s="67"/>
      <c r="V516"/>
      <c r="W516" s="67"/>
      <c r="X516"/>
      <c r="Y516" s="67"/>
      <c r="Z516"/>
      <c r="AA516" s="67"/>
      <c r="AB516"/>
      <c r="AC516" s="67"/>
      <c r="AD516"/>
      <c r="AE516" s="67"/>
      <c r="AF516"/>
      <c r="AG516" s="67"/>
      <c r="AH516"/>
      <c r="AI516" s="67"/>
      <c r="AJ516"/>
      <c r="AK516" s="67"/>
      <c r="AL516"/>
      <c r="AM516" s="67"/>
      <c r="AN516"/>
      <c r="AO516" s="67"/>
      <c r="AP516"/>
      <c r="AQ516" s="67"/>
      <c r="AR516"/>
      <c r="AS516" s="67"/>
      <c r="AT516"/>
      <c r="AU516" s="67"/>
      <c r="AV516"/>
      <c r="AW516" s="67"/>
      <c r="AX516"/>
      <c r="AY516" s="67"/>
      <c r="AZ516"/>
      <c r="BA516" s="67"/>
      <c r="BB516"/>
      <c r="BC516" s="67"/>
      <c r="BD516"/>
      <c r="BE516" s="67"/>
      <c r="BF516"/>
      <c r="BG516" s="67"/>
      <c r="BH516"/>
      <c r="BI516" s="67"/>
      <c r="BJ516"/>
      <c r="BK516" s="67"/>
      <c r="BL516"/>
      <c r="BM516" s="67"/>
      <c r="BN516"/>
      <c r="BO516" s="67"/>
      <c r="BP516"/>
      <c r="BQ516" s="67"/>
      <c r="BR516"/>
      <c r="BS516" s="67"/>
      <c r="BT516"/>
      <c r="BU516"/>
      <c r="BV516"/>
      <c r="BW516"/>
      <c r="BX516"/>
      <c r="BY516"/>
      <c r="BZ516"/>
      <c r="CA516"/>
      <c r="CB516"/>
    </row>
    <row r="517" spans="2:80">
      <c r="B517"/>
      <c r="C517" s="67"/>
      <c r="D517"/>
      <c r="E517" s="67"/>
      <c r="F517"/>
      <c r="G517" s="67"/>
      <c r="H517"/>
      <c r="I517" s="67"/>
      <c r="J517"/>
      <c r="K517" s="67"/>
      <c r="L517"/>
      <c r="M517" s="67"/>
      <c r="N517"/>
      <c r="O517" s="67"/>
      <c r="P517"/>
      <c r="Q517" s="67"/>
      <c r="R517"/>
      <c r="S517" s="67"/>
      <c r="T517"/>
      <c r="U517" s="67"/>
      <c r="V517"/>
      <c r="W517" s="67"/>
      <c r="X517"/>
      <c r="Y517" s="67"/>
      <c r="Z517"/>
      <c r="AA517" s="67"/>
      <c r="AB517"/>
      <c r="AC517" s="67"/>
      <c r="AD517"/>
      <c r="AE517" s="67"/>
      <c r="AF517"/>
      <c r="AG517" s="67"/>
      <c r="AH517"/>
      <c r="AI517" s="67"/>
      <c r="AJ517"/>
      <c r="AK517" s="67"/>
      <c r="AL517"/>
      <c r="AM517" s="67"/>
      <c r="AN517"/>
      <c r="AO517" s="67"/>
      <c r="AP517"/>
      <c r="AQ517" s="67"/>
      <c r="AR517"/>
      <c r="AS517" s="67"/>
      <c r="AT517"/>
      <c r="AU517" s="67"/>
      <c r="AV517"/>
      <c r="AW517" s="67"/>
      <c r="AX517"/>
      <c r="AY517" s="67"/>
      <c r="AZ517"/>
      <c r="BA517" s="67"/>
      <c r="BB517"/>
      <c r="BC517" s="67"/>
      <c r="BD517"/>
      <c r="BE517" s="67"/>
      <c r="BF517"/>
      <c r="BG517" s="67"/>
      <c r="BH517"/>
      <c r="BI517" s="67"/>
      <c r="BJ517"/>
      <c r="BK517" s="67"/>
      <c r="BL517"/>
      <c r="BM517" s="67"/>
      <c r="BN517"/>
      <c r="BO517" s="67"/>
      <c r="BP517"/>
      <c r="BQ517" s="67"/>
      <c r="BR517"/>
      <c r="BS517" s="67"/>
      <c r="BT517"/>
      <c r="BU517"/>
      <c r="BV517"/>
      <c r="BW517"/>
      <c r="BX517"/>
      <c r="BY517"/>
      <c r="BZ517"/>
      <c r="CA517"/>
      <c r="CB517"/>
    </row>
    <row r="518" spans="2:80">
      <c r="B518"/>
      <c r="C518" s="67"/>
      <c r="D518"/>
      <c r="E518" s="67"/>
      <c r="F518"/>
      <c r="G518" s="67"/>
      <c r="H518"/>
      <c r="I518" s="67"/>
      <c r="J518"/>
      <c r="K518" s="67"/>
      <c r="L518"/>
      <c r="M518" s="67"/>
      <c r="N518"/>
      <c r="O518" s="67"/>
      <c r="P518"/>
      <c r="Q518" s="67"/>
      <c r="R518"/>
      <c r="S518" s="67"/>
      <c r="T518"/>
      <c r="U518" s="67"/>
      <c r="V518"/>
      <c r="W518" s="67"/>
      <c r="X518"/>
      <c r="Y518" s="67"/>
      <c r="Z518"/>
      <c r="AA518" s="67"/>
      <c r="AB518"/>
      <c r="AC518" s="67"/>
      <c r="AD518"/>
      <c r="AE518" s="67"/>
      <c r="AF518"/>
      <c r="AG518" s="67"/>
      <c r="AH518"/>
      <c r="AI518" s="67"/>
      <c r="AJ518"/>
      <c r="AK518" s="67"/>
      <c r="AL518"/>
      <c r="AM518" s="67"/>
      <c r="AN518"/>
      <c r="AO518" s="67"/>
      <c r="AP518"/>
      <c r="AQ518" s="67"/>
      <c r="AR518"/>
      <c r="AS518" s="67"/>
      <c r="AT518"/>
      <c r="AU518" s="67"/>
      <c r="AV518"/>
      <c r="AW518" s="67"/>
      <c r="AX518"/>
      <c r="AY518" s="67"/>
      <c r="AZ518"/>
      <c r="BA518" s="67"/>
      <c r="BB518"/>
      <c r="BC518" s="67"/>
      <c r="BD518"/>
      <c r="BE518" s="67"/>
      <c r="BF518"/>
      <c r="BG518" s="67"/>
      <c r="BH518"/>
      <c r="BI518" s="67"/>
      <c r="BJ518"/>
      <c r="BK518" s="67"/>
      <c r="BL518"/>
      <c r="BM518" s="67"/>
      <c r="BN518"/>
      <c r="BO518" s="67"/>
      <c r="BP518"/>
      <c r="BQ518" s="67"/>
      <c r="BR518"/>
      <c r="BS518" s="67"/>
      <c r="BT518"/>
      <c r="BU518"/>
      <c r="BV518"/>
      <c r="BW518"/>
      <c r="BX518"/>
      <c r="BY518"/>
      <c r="BZ518"/>
      <c r="CA518"/>
      <c r="CB518"/>
    </row>
    <row r="519" spans="2:80">
      <c r="B519"/>
      <c r="C519" s="67"/>
      <c r="D519"/>
      <c r="E519" s="67"/>
      <c r="F519"/>
      <c r="G519" s="67"/>
      <c r="H519"/>
      <c r="I519" s="67"/>
      <c r="J519"/>
      <c r="K519" s="67"/>
      <c r="L519"/>
      <c r="M519" s="67"/>
      <c r="N519"/>
      <c r="O519" s="67"/>
      <c r="P519"/>
      <c r="Q519" s="67"/>
      <c r="R519"/>
      <c r="S519" s="67"/>
      <c r="T519"/>
      <c r="U519" s="67"/>
      <c r="V519"/>
      <c r="W519" s="67"/>
      <c r="X519"/>
      <c r="Y519" s="67"/>
      <c r="Z519"/>
      <c r="AA519" s="67"/>
      <c r="AB519"/>
      <c r="AC519" s="67"/>
      <c r="AD519"/>
      <c r="AE519" s="67"/>
      <c r="AF519"/>
      <c r="AG519" s="67"/>
      <c r="AH519"/>
      <c r="AI519" s="67"/>
      <c r="AJ519"/>
      <c r="AK519" s="67"/>
      <c r="AL519"/>
      <c r="AM519" s="67"/>
      <c r="AN519"/>
      <c r="AO519" s="67"/>
      <c r="AP519"/>
      <c r="AQ519" s="67"/>
      <c r="AR519"/>
      <c r="AS519" s="67"/>
      <c r="AT519"/>
      <c r="AU519" s="67"/>
      <c r="AV519"/>
      <c r="AW519" s="67"/>
      <c r="AX519"/>
      <c r="AY519" s="67"/>
      <c r="AZ519"/>
      <c r="BA519" s="67"/>
      <c r="BB519"/>
      <c r="BC519" s="67"/>
      <c r="BD519"/>
      <c r="BE519" s="67"/>
      <c r="BF519"/>
      <c r="BG519" s="67"/>
      <c r="BH519"/>
      <c r="BI519" s="67"/>
      <c r="BJ519"/>
      <c r="BK519" s="67"/>
      <c r="BL519"/>
      <c r="BM519" s="67"/>
      <c r="BN519"/>
      <c r="BO519" s="67"/>
      <c r="BP519"/>
      <c r="BQ519" s="67"/>
      <c r="BR519"/>
      <c r="BS519" s="67"/>
      <c r="BT519"/>
      <c r="BU519"/>
      <c r="BV519"/>
      <c r="BW519"/>
      <c r="BX519"/>
      <c r="BY519"/>
      <c r="BZ519"/>
      <c r="CA519"/>
      <c r="CB519"/>
    </row>
    <row r="520" spans="2:80">
      <c r="B520"/>
      <c r="C520" s="67"/>
      <c r="D520"/>
      <c r="E520" s="67"/>
      <c r="F520"/>
      <c r="G520" s="67"/>
      <c r="H520"/>
      <c r="I520" s="67"/>
      <c r="J520"/>
      <c r="K520" s="67"/>
      <c r="L520"/>
      <c r="M520" s="67"/>
      <c r="N520"/>
      <c r="O520" s="67"/>
      <c r="P520"/>
      <c r="Q520" s="67"/>
      <c r="R520"/>
      <c r="S520" s="67"/>
      <c r="T520"/>
      <c r="U520" s="67"/>
      <c r="V520"/>
      <c r="W520" s="67"/>
      <c r="X520"/>
      <c r="Y520" s="67"/>
      <c r="Z520"/>
      <c r="AA520" s="67"/>
      <c r="AB520"/>
      <c r="AC520" s="67"/>
      <c r="AD520"/>
      <c r="AE520" s="67"/>
      <c r="AF520"/>
      <c r="AG520" s="67"/>
      <c r="AH520"/>
      <c r="AI520" s="67"/>
      <c r="AJ520"/>
      <c r="AK520" s="67"/>
      <c r="AL520"/>
      <c r="AM520" s="67"/>
      <c r="AN520"/>
      <c r="AO520" s="67"/>
      <c r="AP520"/>
      <c r="AQ520" s="67"/>
      <c r="AR520"/>
      <c r="AS520" s="67"/>
      <c r="AT520"/>
      <c r="AU520" s="67"/>
      <c r="AV520"/>
      <c r="AW520" s="67"/>
      <c r="AX520"/>
      <c r="AY520" s="67"/>
      <c r="AZ520"/>
      <c r="BA520" s="67"/>
      <c r="BB520"/>
      <c r="BC520" s="67"/>
      <c r="BD520"/>
      <c r="BE520" s="67"/>
      <c r="BF520"/>
      <c r="BG520" s="67"/>
      <c r="BH520"/>
      <c r="BI520" s="67"/>
      <c r="BJ520"/>
      <c r="BK520" s="67"/>
      <c r="BL520"/>
      <c r="BM520" s="67"/>
      <c r="BN520"/>
      <c r="BO520" s="67"/>
      <c r="BP520"/>
      <c r="BQ520" s="67"/>
      <c r="BR520"/>
      <c r="BS520" s="67"/>
      <c r="BT520"/>
      <c r="BU520"/>
      <c r="BV520"/>
      <c r="BW520"/>
      <c r="BX520"/>
      <c r="BY520"/>
      <c r="BZ520"/>
      <c r="CA520"/>
      <c r="CB520"/>
    </row>
    <row r="521" spans="2:80">
      <c r="B521"/>
      <c r="C521" s="67"/>
      <c r="D521"/>
      <c r="E521" s="67"/>
      <c r="F521"/>
      <c r="G521" s="67"/>
      <c r="H521"/>
      <c r="I521" s="67"/>
      <c r="J521"/>
      <c r="K521" s="67"/>
      <c r="L521"/>
      <c r="M521" s="67"/>
      <c r="N521"/>
      <c r="O521" s="67"/>
      <c r="P521"/>
      <c r="Q521" s="67"/>
      <c r="R521"/>
      <c r="S521" s="67"/>
      <c r="T521"/>
      <c r="U521" s="67"/>
      <c r="V521"/>
      <c r="W521" s="67"/>
      <c r="X521"/>
      <c r="Y521" s="67"/>
      <c r="Z521"/>
      <c r="AA521" s="67"/>
      <c r="AB521"/>
      <c r="AC521" s="67"/>
      <c r="AD521"/>
      <c r="AE521" s="67"/>
      <c r="AF521"/>
      <c r="AG521" s="67"/>
      <c r="AH521"/>
      <c r="AI521" s="67"/>
      <c r="AJ521"/>
      <c r="AK521" s="67"/>
      <c r="AL521"/>
      <c r="AM521" s="67"/>
      <c r="AN521"/>
      <c r="AO521" s="67"/>
      <c r="AP521"/>
      <c r="AQ521" s="67"/>
      <c r="AR521"/>
      <c r="AS521" s="67"/>
      <c r="AT521"/>
      <c r="AU521" s="67"/>
      <c r="AV521"/>
      <c r="AW521" s="67"/>
      <c r="AX521"/>
      <c r="AY521" s="67"/>
      <c r="AZ521"/>
      <c r="BA521" s="67"/>
      <c r="BB521"/>
      <c r="BC521" s="67"/>
      <c r="BD521"/>
      <c r="BE521" s="67"/>
      <c r="BF521"/>
      <c r="BG521" s="67"/>
      <c r="BH521"/>
      <c r="BI521" s="67"/>
      <c r="BJ521"/>
      <c r="BK521" s="67"/>
      <c r="BL521"/>
      <c r="BM521" s="67"/>
      <c r="BN521"/>
      <c r="BO521" s="67"/>
      <c r="BP521"/>
      <c r="BQ521" s="67"/>
      <c r="BR521"/>
      <c r="BS521" s="67"/>
      <c r="BT521"/>
      <c r="BU521"/>
      <c r="BV521"/>
      <c r="BW521"/>
      <c r="BX521"/>
      <c r="BY521"/>
      <c r="BZ521"/>
      <c r="CA521"/>
      <c r="CB521"/>
    </row>
    <row r="522" spans="2:80">
      <c r="B522"/>
      <c r="C522" s="67"/>
      <c r="D522"/>
      <c r="E522" s="67"/>
      <c r="F522"/>
      <c r="G522" s="67"/>
      <c r="H522"/>
      <c r="I522" s="67"/>
      <c r="J522"/>
      <c r="K522" s="67"/>
      <c r="L522"/>
      <c r="M522" s="67"/>
      <c r="N522"/>
      <c r="O522" s="67"/>
      <c r="P522"/>
      <c r="Q522" s="67"/>
      <c r="R522"/>
      <c r="S522" s="67"/>
      <c r="T522"/>
      <c r="U522" s="67"/>
      <c r="V522"/>
      <c r="W522" s="67"/>
      <c r="X522"/>
      <c r="Y522" s="67"/>
      <c r="Z522"/>
      <c r="AA522" s="67"/>
      <c r="AB522"/>
      <c r="AC522" s="67"/>
      <c r="AD522"/>
      <c r="AE522" s="67"/>
      <c r="AF522"/>
      <c r="AG522" s="67"/>
      <c r="AH522"/>
      <c r="AI522" s="67"/>
      <c r="AJ522"/>
      <c r="AK522" s="67"/>
      <c r="AL522"/>
      <c r="AM522" s="67"/>
      <c r="AN522"/>
      <c r="AO522" s="67"/>
      <c r="AP522"/>
      <c r="AQ522" s="67"/>
      <c r="AR522"/>
      <c r="AS522" s="67"/>
      <c r="AT522"/>
      <c r="AU522" s="67"/>
      <c r="AV522"/>
      <c r="AW522" s="67"/>
      <c r="AX522"/>
      <c r="AY522" s="67"/>
      <c r="AZ522"/>
      <c r="BA522" s="67"/>
      <c r="BB522"/>
      <c r="BC522" s="67"/>
      <c r="BD522"/>
      <c r="BE522" s="67"/>
      <c r="BF522"/>
      <c r="BG522" s="67"/>
      <c r="BH522"/>
      <c r="BI522" s="67"/>
      <c r="BJ522"/>
      <c r="BK522" s="67"/>
      <c r="BL522"/>
      <c r="BM522" s="67"/>
      <c r="BN522"/>
      <c r="BO522" s="67"/>
      <c r="BP522"/>
      <c r="BQ522" s="67"/>
      <c r="BR522"/>
      <c r="BS522" s="67"/>
      <c r="BT522"/>
      <c r="BU522"/>
      <c r="BV522"/>
      <c r="BW522"/>
      <c r="BX522"/>
      <c r="BY522"/>
      <c r="BZ522"/>
      <c r="CA522"/>
      <c r="CB522"/>
    </row>
    <row r="523" spans="2:80">
      <c r="B523"/>
      <c r="C523" s="67"/>
      <c r="D523"/>
      <c r="E523" s="67"/>
      <c r="F523"/>
      <c r="G523" s="67"/>
      <c r="H523"/>
      <c r="I523" s="67"/>
      <c r="J523"/>
      <c r="K523" s="67"/>
      <c r="L523"/>
      <c r="M523" s="67"/>
      <c r="N523"/>
      <c r="O523" s="67"/>
      <c r="P523"/>
      <c r="Q523" s="67"/>
      <c r="R523"/>
      <c r="S523" s="67"/>
      <c r="T523"/>
      <c r="U523" s="67"/>
      <c r="V523"/>
      <c r="W523" s="67"/>
      <c r="X523"/>
      <c r="Y523" s="67"/>
      <c r="Z523"/>
      <c r="AA523" s="67"/>
      <c r="AB523"/>
      <c r="AC523" s="67"/>
      <c r="AD523"/>
      <c r="AE523" s="67"/>
      <c r="AF523"/>
      <c r="AG523" s="67"/>
      <c r="AH523"/>
      <c r="AI523" s="67"/>
      <c r="AJ523"/>
      <c r="AK523" s="67"/>
      <c r="AL523"/>
      <c r="AM523" s="67"/>
      <c r="AN523"/>
      <c r="AO523" s="67"/>
      <c r="AP523"/>
      <c r="AQ523" s="67"/>
      <c r="AR523"/>
      <c r="AS523" s="67"/>
      <c r="AT523"/>
      <c r="AU523" s="67"/>
      <c r="AV523"/>
      <c r="AW523" s="67"/>
      <c r="AX523"/>
      <c r="AY523" s="67"/>
      <c r="AZ523"/>
      <c r="BA523" s="67"/>
      <c r="BB523"/>
      <c r="BC523" s="67"/>
      <c r="BD523"/>
      <c r="BE523" s="67"/>
      <c r="BF523"/>
      <c r="BG523" s="67"/>
      <c r="BH523"/>
      <c r="BI523" s="67"/>
      <c r="BJ523"/>
      <c r="BK523" s="67"/>
      <c r="BL523"/>
      <c r="BM523" s="67"/>
      <c r="BN523"/>
      <c r="BO523" s="67"/>
      <c r="BP523"/>
      <c r="BQ523" s="67"/>
      <c r="BR523"/>
      <c r="BS523" s="67"/>
      <c r="BT523"/>
      <c r="BU523"/>
      <c r="BV523"/>
      <c r="BW523"/>
      <c r="BX523"/>
      <c r="BY523"/>
      <c r="BZ523"/>
      <c r="CA523"/>
      <c r="CB523"/>
    </row>
    <row r="524" spans="2:80">
      <c r="B524"/>
      <c r="C524" s="67"/>
      <c r="D524"/>
      <c r="E524" s="67"/>
      <c r="F524"/>
      <c r="G524" s="67"/>
      <c r="H524"/>
      <c r="I524" s="67"/>
      <c r="J524"/>
      <c r="K524" s="67"/>
      <c r="L524"/>
      <c r="M524" s="67"/>
      <c r="N524"/>
      <c r="O524" s="67"/>
      <c r="P524"/>
      <c r="Q524" s="67"/>
      <c r="R524"/>
      <c r="S524" s="67"/>
      <c r="T524"/>
      <c r="U524" s="67"/>
      <c r="V524"/>
      <c r="W524" s="67"/>
      <c r="X524"/>
      <c r="Y524" s="67"/>
      <c r="Z524"/>
      <c r="AA524" s="67"/>
      <c r="AB524"/>
      <c r="AC524" s="67"/>
      <c r="AD524"/>
      <c r="AE524" s="67"/>
      <c r="AF524"/>
      <c r="AG524" s="67"/>
      <c r="AH524"/>
      <c r="AI524" s="67"/>
      <c r="AJ524"/>
      <c r="AK524" s="67"/>
      <c r="AL524"/>
      <c r="AM524" s="67"/>
      <c r="AN524"/>
      <c r="AO524" s="67"/>
      <c r="AP524"/>
      <c r="AQ524" s="67"/>
      <c r="AR524"/>
      <c r="AS524" s="67"/>
      <c r="AT524"/>
      <c r="AU524" s="67"/>
      <c r="AV524"/>
      <c r="AW524" s="67"/>
      <c r="AX524"/>
      <c r="AY524" s="67"/>
      <c r="AZ524"/>
      <c r="BA524" s="67"/>
      <c r="BB524"/>
      <c r="BC524" s="67"/>
      <c r="BD524"/>
      <c r="BE524" s="67"/>
      <c r="BF524"/>
      <c r="BG524" s="67"/>
      <c r="BH524"/>
      <c r="BI524" s="67"/>
      <c r="BJ524"/>
      <c r="BK524" s="67"/>
      <c r="BL524"/>
      <c r="BM524" s="67"/>
      <c r="BN524"/>
      <c r="BO524" s="67"/>
      <c r="BP524"/>
      <c r="BQ524" s="67"/>
      <c r="BR524"/>
      <c r="BS524" s="67"/>
      <c r="BT524"/>
      <c r="BU524"/>
      <c r="BV524"/>
      <c r="BW524"/>
      <c r="BX524"/>
      <c r="BY524"/>
      <c r="BZ524"/>
      <c r="CA524"/>
      <c r="CB524"/>
    </row>
    <row r="525" spans="2:80">
      <c r="B525"/>
      <c r="C525" s="67"/>
      <c r="D525"/>
      <c r="E525" s="67"/>
      <c r="F525"/>
      <c r="G525" s="67"/>
      <c r="H525"/>
      <c r="I525" s="67"/>
      <c r="J525"/>
      <c r="K525" s="67"/>
      <c r="L525"/>
      <c r="M525" s="67"/>
      <c r="N525"/>
      <c r="O525" s="67"/>
      <c r="P525"/>
      <c r="Q525" s="67"/>
      <c r="R525"/>
      <c r="S525" s="67"/>
      <c r="T525"/>
      <c r="U525" s="67"/>
      <c r="V525"/>
      <c r="W525" s="67"/>
      <c r="X525"/>
      <c r="Y525" s="67"/>
      <c r="Z525"/>
      <c r="AA525" s="67"/>
      <c r="AB525"/>
      <c r="AC525" s="67"/>
      <c r="AD525"/>
      <c r="AE525" s="67"/>
      <c r="AF525"/>
      <c r="AG525" s="67"/>
      <c r="AH525"/>
      <c r="AI525" s="67"/>
      <c r="AJ525"/>
      <c r="AK525" s="67"/>
      <c r="AL525"/>
      <c r="AM525" s="67"/>
      <c r="AN525"/>
      <c r="AO525" s="67"/>
      <c r="AP525"/>
      <c r="AQ525" s="67"/>
      <c r="AR525"/>
      <c r="AS525" s="67"/>
      <c r="AT525"/>
      <c r="AU525" s="67"/>
      <c r="AV525"/>
      <c r="AW525" s="67"/>
      <c r="AX525"/>
      <c r="AY525" s="67"/>
      <c r="AZ525"/>
      <c r="BA525" s="67"/>
      <c r="BB525"/>
      <c r="BC525" s="67"/>
      <c r="BD525"/>
      <c r="BE525" s="67"/>
      <c r="BF525"/>
      <c r="BG525" s="67"/>
      <c r="BH525"/>
      <c r="BI525" s="67"/>
      <c r="BJ525"/>
      <c r="BK525" s="67"/>
      <c r="BL525"/>
      <c r="BM525" s="67"/>
      <c r="BN525"/>
      <c r="BO525" s="67"/>
      <c r="BP525"/>
      <c r="BQ525" s="67"/>
      <c r="BR525"/>
      <c r="BS525" s="67"/>
      <c r="BT525"/>
      <c r="BU525"/>
      <c r="BV525"/>
      <c r="BW525"/>
      <c r="BX525"/>
      <c r="BY525"/>
      <c r="BZ525"/>
      <c r="CA525"/>
      <c r="CB525"/>
    </row>
    <row r="526" spans="2:80">
      <c r="B526"/>
      <c r="C526" s="67"/>
      <c r="D526"/>
      <c r="E526" s="67"/>
      <c r="F526"/>
      <c r="G526" s="67"/>
      <c r="H526"/>
      <c r="I526" s="67"/>
      <c r="J526"/>
      <c r="K526" s="67"/>
      <c r="L526"/>
      <c r="M526" s="67"/>
      <c r="N526"/>
      <c r="O526" s="67"/>
      <c r="P526"/>
      <c r="Q526" s="67"/>
      <c r="R526"/>
      <c r="S526" s="67"/>
      <c r="T526"/>
      <c r="U526" s="67"/>
      <c r="V526"/>
      <c r="W526" s="67"/>
      <c r="X526"/>
      <c r="Y526" s="67"/>
      <c r="Z526"/>
      <c r="AA526" s="67"/>
      <c r="AB526"/>
      <c r="AC526" s="67"/>
      <c r="AD526"/>
      <c r="AE526" s="67"/>
      <c r="AF526"/>
      <c r="AG526" s="67"/>
      <c r="AH526"/>
      <c r="AI526" s="67"/>
      <c r="AJ526"/>
      <c r="AK526" s="67"/>
      <c r="AL526"/>
      <c r="AM526" s="67"/>
      <c r="AN526"/>
      <c r="AO526" s="67"/>
      <c r="AP526"/>
      <c r="AQ526" s="67"/>
      <c r="AR526"/>
      <c r="AS526" s="67"/>
      <c r="AT526"/>
      <c r="AU526" s="67"/>
      <c r="AV526"/>
      <c r="AW526" s="67"/>
      <c r="AX526"/>
      <c r="AY526" s="67"/>
      <c r="AZ526"/>
      <c r="BA526" s="67"/>
      <c r="BB526"/>
      <c r="BC526" s="67"/>
      <c r="BD526"/>
      <c r="BE526" s="67"/>
      <c r="BF526"/>
      <c r="BG526" s="67"/>
      <c r="BH526"/>
      <c r="BI526" s="67"/>
      <c r="BJ526"/>
      <c r="BK526" s="67"/>
      <c r="BL526"/>
      <c r="BM526" s="67"/>
      <c r="BN526"/>
      <c r="BO526" s="67"/>
      <c r="BP526"/>
      <c r="BQ526" s="67"/>
      <c r="BR526"/>
      <c r="BS526" s="67"/>
      <c r="BT526"/>
      <c r="BU526"/>
      <c r="BV526"/>
      <c r="BW526"/>
      <c r="BX526"/>
      <c r="BY526"/>
      <c r="BZ526"/>
      <c r="CA526"/>
      <c r="CB526"/>
    </row>
    <row r="527" spans="2:80">
      <c r="B527"/>
      <c r="C527" s="67"/>
      <c r="D527"/>
      <c r="E527" s="67"/>
      <c r="F527"/>
      <c r="G527" s="67"/>
      <c r="H527"/>
      <c r="I527" s="67"/>
      <c r="J527"/>
      <c r="K527" s="67"/>
      <c r="L527"/>
      <c r="M527" s="67"/>
      <c r="N527"/>
      <c r="O527" s="67"/>
      <c r="P527"/>
      <c r="Q527" s="67"/>
      <c r="R527"/>
      <c r="S527" s="67"/>
      <c r="T527"/>
      <c r="U527" s="67"/>
      <c r="V527"/>
      <c r="W527" s="67"/>
      <c r="X527"/>
      <c r="Y527" s="67"/>
      <c r="Z527"/>
      <c r="AA527" s="67"/>
      <c r="AB527"/>
      <c r="AC527" s="67"/>
      <c r="AD527"/>
      <c r="AE527" s="67"/>
      <c r="AF527"/>
      <c r="AG527" s="67"/>
      <c r="AH527"/>
      <c r="AI527" s="67"/>
      <c r="AJ527"/>
      <c r="AK527" s="67"/>
      <c r="AL527"/>
      <c r="AM527" s="67"/>
      <c r="AN527"/>
      <c r="AO527" s="67"/>
      <c r="AP527"/>
      <c r="AQ527" s="67"/>
      <c r="AR527"/>
      <c r="AS527" s="67"/>
      <c r="AT527"/>
      <c r="AU527" s="67"/>
      <c r="AV527"/>
      <c r="AW527" s="67"/>
      <c r="AX527"/>
      <c r="AY527" s="67"/>
      <c r="AZ527"/>
      <c r="BA527" s="67"/>
      <c r="BB527"/>
      <c r="BC527" s="67"/>
      <c r="BD527"/>
      <c r="BE527" s="67"/>
      <c r="BF527"/>
      <c r="BG527" s="67"/>
      <c r="BH527"/>
      <c r="BI527" s="67"/>
      <c r="BJ527"/>
      <c r="BK527" s="67"/>
      <c r="BL527"/>
      <c r="BM527" s="67"/>
      <c r="BN527"/>
      <c r="BO527" s="67"/>
      <c r="BP527"/>
      <c r="BQ527" s="67"/>
      <c r="BR527"/>
      <c r="BS527" s="67"/>
      <c r="BT527"/>
      <c r="BU527"/>
      <c r="BV527"/>
      <c r="BW527"/>
      <c r="BX527"/>
      <c r="BY527"/>
      <c r="BZ527"/>
      <c r="CA527"/>
      <c r="CB527"/>
    </row>
    <row r="528" spans="2:80">
      <c r="B528"/>
      <c r="C528" s="67"/>
      <c r="D528"/>
      <c r="E528" s="67"/>
      <c r="F528"/>
      <c r="G528" s="67"/>
      <c r="H528"/>
      <c r="I528" s="67"/>
      <c r="J528"/>
      <c r="K528" s="67"/>
      <c r="L528"/>
      <c r="M528" s="67"/>
      <c r="N528"/>
      <c r="O528" s="67"/>
      <c r="P528"/>
      <c r="Q528" s="67"/>
      <c r="R528"/>
      <c r="S528" s="67"/>
      <c r="T528"/>
      <c r="U528" s="67"/>
      <c r="V528"/>
      <c r="W528" s="67"/>
      <c r="X528"/>
      <c r="Y528" s="67"/>
      <c r="Z528"/>
      <c r="AA528" s="67"/>
      <c r="AB528"/>
      <c r="AC528" s="67"/>
      <c r="AD528"/>
      <c r="AE528" s="67"/>
      <c r="AF528"/>
      <c r="AG528" s="67"/>
      <c r="AH528"/>
      <c r="AI528" s="67"/>
      <c r="AJ528"/>
      <c r="AK528" s="67"/>
      <c r="AL528"/>
      <c r="AM528" s="67"/>
      <c r="AN528"/>
      <c r="AO528" s="67"/>
      <c r="AP528"/>
      <c r="AQ528" s="67"/>
      <c r="AR528"/>
      <c r="AS528" s="67"/>
      <c r="AT528"/>
      <c r="AU528" s="67"/>
      <c r="AV528"/>
      <c r="AW528" s="67"/>
      <c r="AX528"/>
      <c r="AY528" s="67"/>
      <c r="AZ528"/>
      <c r="BA528" s="67"/>
      <c r="BB528"/>
      <c r="BC528" s="67"/>
      <c r="BD528"/>
      <c r="BE528" s="67"/>
      <c r="BF528"/>
      <c r="BG528" s="67"/>
      <c r="BH528"/>
      <c r="BI528" s="67"/>
      <c r="BJ528"/>
      <c r="BK528" s="67"/>
      <c r="BL528"/>
      <c r="BM528" s="67"/>
      <c r="BN528"/>
      <c r="BO528" s="67"/>
      <c r="BP528"/>
      <c r="BQ528" s="67"/>
      <c r="BR528"/>
      <c r="BS528" s="67"/>
      <c r="BT528"/>
      <c r="BU528"/>
      <c r="BV528"/>
      <c r="BW528"/>
      <c r="BX528"/>
      <c r="BY528"/>
      <c r="BZ528"/>
      <c r="CA528"/>
      <c r="CB528"/>
    </row>
    <row r="529" spans="2:80">
      <c r="B529"/>
      <c r="C529" s="67"/>
      <c r="D529"/>
      <c r="E529" s="67"/>
      <c r="F529"/>
      <c r="G529" s="67"/>
      <c r="H529"/>
      <c r="I529" s="67"/>
      <c r="J529"/>
      <c r="K529" s="67"/>
      <c r="L529"/>
      <c r="M529" s="67"/>
      <c r="N529"/>
      <c r="O529" s="67"/>
      <c r="P529"/>
      <c r="Q529" s="67"/>
      <c r="R529"/>
      <c r="S529" s="67"/>
      <c r="T529"/>
      <c r="U529" s="67"/>
      <c r="V529"/>
      <c r="W529" s="67"/>
      <c r="X529"/>
      <c r="Y529" s="67"/>
      <c r="Z529"/>
      <c r="AA529" s="67"/>
      <c r="AB529"/>
      <c r="AC529" s="67"/>
      <c r="AD529"/>
      <c r="AE529" s="67"/>
      <c r="AF529"/>
      <c r="AG529" s="67"/>
      <c r="AH529"/>
      <c r="AI529" s="67"/>
      <c r="AJ529"/>
      <c r="AK529" s="67"/>
      <c r="AL529"/>
      <c r="AM529" s="67"/>
      <c r="AN529"/>
      <c r="AO529" s="67"/>
      <c r="AP529"/>
      <c r="AQ529" s="67"/>
      <c r="AR529"/>
      <c r="AS529" s="67"/>
      <c r="AT529"/>
      <c r="AU529" s="67"/>
      <c r="AV529"/>
      <c r="AW529" s="67"/>
      <c r="AX529"/>
      <c r="AY529" s="67"/>
      <c r="AZ529"/>
      <c r="BA529" s="67"/>
      <c r="BB529"/>
      <c r="BC529" s="67"/>
      <c r="BD529"/>
      <c r="BE529" s="67"/>
      <c r="BF529"/>
      <c r="BG529" s="67"/>
      <c r="BH529"/>
      <c r="BI529" s="67"/>
      <c r="BJ529"/>
      <c r="BK529" s="67"/>
      <c r="BL529"/>
      <c r="BM529" s="67"/>
      <c r="BN529"/>
      <c r="BO529" s="67"/>
      <c r="BP529"/>
      <c r="BQ529" s="67"/>
      <c r="BR529"/>
      <c r="BS529" s="67"/>
      <c r="BT529"/>
      <c r="BU529"/>
      <c r="BV529"/>
      <c r="BW529"/>
      <c r="BX529"/>
      <c r="BY529"/>
      <c r="BZ529"/>
      <c r="CA529"/>
      <c r="CB529"/>
    </row>
    <row r="530" spans="2:80">
      <c r="B530"/>
      <c r="C530" s="67"/>
      <c r="D530"/>
      <c r="E530" s="67"/>
      <c r="F530"/>
      <c r="G530" s="67"/>
      <c r="H530"/>
      <c r="I530" s="67"/>
      <c r="J530"/>
      <c r="K530" s="67"/>
      <c r="L530"/>
      <c r="M530" s="67"/>
      <c r="N530"/>
      <c r="O530" s="67"/>
      <c r="P530"/>
      <c r="Q530" s="67"/>
      <c r="R530"/>
      <c r="S530" s="67"/>
      <c r="T530"/>
      <c r="U530" s="67"/>
      <c r="V530"/>
      <c r="W530" s="67"/>
      <c r="X530"/>
      <c r="Y530" s="67"/>
      <c r="Z530"/>
      <c r="AA530" s="67"/>
      <c r="AB530"/>
      <c r="AC530" s="67"/>
      <c r="AD530"/>
      <c r="AE530" s="67"/>
      <c r="AF530"/>
      <c r="AG530" s="67"/>
      <c r="AH530"/>
      <c r="AI530" s="67"/>
      <c r="AJ530"/>
      <c r="AK530" s="67"/>
      <c r="AL530"/>
      <c r="AM530" s="67"/>
      <c r="AN530"/>
      <c r="AO530" s="67"/>
      <c r="AP530"/>
      <c r="AQ530" s="67"/>
      <c r="AR530"/>
      <c r="AS530" s="67"/>
      <c r="AT530"/>
      <c r="AU530" s="67"/>
      <c r="AV530"/>
      <c r="AW530" s="67"/>
      <c r="AX530"/>
      <c r="AY530" s="67"/>
      <c r="AZ530"/>
      <c r="BA530" s="67"/>
      <c r="BB530"/>
      <c r="BC530" s="67"/>
      <c r="BD530"/>
      <c r="BE530" s="67"/>
      <c r="BF530"/>
      <c r="BG530" s="67"/>
      <c r="BH530"/>
      <c r="BI530" s="67"/>
      <c r="BJ530"/>
      <c r="BK530" s="67"/>
      <c r="BL530"/>
      <c r="BM530" s="67"/>
      <c r="BN530"/>
      <c r="BO530" s="67"/>
      <c r="BP530"/>
      <c r="BQ530" s="67"/>
      <c r="BR530"/>
      <c r="BS530" s="67"/>
      <c r="BT530"/>
      <c r="BU530"/>
      <c r="BV530"/>
      <c r="BW530"/>
      <c r="BX530"/>
      <c r="BY530"/>
      <c r="BZ530"/>
      <c r="CA530"/>
      <c r="CB530"/>
    </row>
    <row r="531" spans="2:80">
      <c r="B531"/>
      <c r="C531" s="67"/>
      <c r="D531"/>
      <c r="E531" s="67"/>
      <c r="F531"/>
      <c r="G531" s="67"/>
      <c r="H531"/>
      <c r="I531" s="67"/>
      <c r="J531"/>
      <c r="K531" s="67"/>
      <c r="L531"/>
      <c r="M531" s="67"/>
      <c r="N531"/>
      <c r="O531" s="67"/>
      <c r="P531"/>
      <c r="Q531" s="67"/>
      <c r="R531"/>
      <c r="S531" s="67"/>
      <c r="T531"/>
      <c r="U531" s="67"/>
      <c r="V531"/>
      <c r="W531" s="67"/>
      <c r="X531"/>
      <c r="Y531" s="67"/>
      <c r="Z531"/>
      <c r="AA531" s="67"/>
      <c r="AB531"/>
      <c r="AC531" s="67"/>
      <c r="AD531"/>
      <c r="AE531" s="67"/>
      <c r="AF531"/>
      <c r="AG531" s="67"/>
      <c r="AH531"/>
      <c r="AI531" s="67"/>
      <c r="AJ531"/>
      <c r="AK531" s="67"/>
      <c r="AL531"/>
      <c r="AM531" s="67"/>
      <c r="AN531"/>
      <c r="AO531" s="67"/>
      <c r="AP531"/>
      <c r="AQ531" s="67"/>
      <c r="AR531"/>
      <c r="AS531" s="67"/>
      <c r="AT531"/>
      <c r="AU531" s="67"/>
      <c r="AV531"/>
      <c r="AW531" s="67"/>
      <c r="AX531"/>
      <c r="AY531" s="67"/>
      <c r="AZ531"/>
      <c r="BA531" s="67"/>
      <c r="BB531"/>
      <c r="BC531" s="67"/>
      <c r="BD531"/>
      <c r="BE531" s="67"/>
      <c r="BF531"/>
      <c r="BG531" s="67"/>
      <c r="BH531"/>
      <c r="BI531" s="67"/>
      <c r="BJ531"/>
      <c r="BK531" s="67"/>
      <c r="BL531"/>
      <c r="BM531" s="67"/>
      <c r="BN531"/>
      <c r="BO531" s="67"/>
      <c r="BP531"/>
      <c r="BQ531" s="67"/>
      <c r="BR531"/>
      <c r="BS531" s="67"/>
      <c r="BT531"/>
      <c r="BU531"/>
      <c r="BV531"/>
      <c r="BW531"/>
      <c r="BX531"/>
      <c r="BY531"/>
      <c r="BZ531"/>
      <c r="CA531"/>
      <c r="CB531"/>
    </row>
    <row r="532" spans="2:80">
      <c r="B532"/>
      <c r="C532" s="67"/>
      <c r="D532"/>
      <c r="E532" s="67"/>
      <c r="F532"/>
      <c r="G532" s="67"/>
      <c r="H532"/>
      <c r="I532" s="67"/>
      <c r="J532"/>
      <c r="K532" s="67"/>
      <c r="L532"/>
      <c r="M532" s="67"/>
      <c r="N532"/>
      <c r="O532" s="67"/>
      <c r="P532"/>
      <c r="Q532" s="67"/>
      <c r="R532"/>
      <c r="S532" s="67"/>
      <c r="T532"/>
      <c r="U532" s="67"/>
      <c r="V532"/>
      <c r="W532" s="67"/>
      <c r="X532"/>
      <c r="Y532" s="67"/>
      <c r="Z532"/>
      <c r="AA532" s="67"/>
      <c r="AB532"/>
      <c r="AC532" s="67"/>
      <c r="AD532"/>
      <c r="AE532" s="67"/>
      <c r="AF532"/>
      <c r="AG532" s="67"/>
      <c r="AH532"/>
      <c r="AI532" s="67"/>
      <c r="AJ532"/>
      <c r="AK532" s="67"/>
      <c r="AL532"/>
      <c r="AM532" s="67"/>
      <c r="AN532"/>
      <c r="AO532" s="67"/>
      <c r="AP532"/>
      <c r="AQ532" s="67"/>
      <c r="AR532"/>
      <c r="AS532" s="67"/>
      <c r="AT532"/>
      <c r="AU532" s="67"/>
      <c r="AV532"/>
      <c r="AW532" s="67"/>
      <c r="AX532"/>
      <c r="AY532" s="67"/>
      <c r="AZ532"/>
      <c r="BA532" s="67"/>
      <c r="BB532"/>
      <c r="BC532" s="67"/>
      <c r="BD532"/>
      <c r="BE532" s="67"/>
      <c r="BF532"/>
      <c r="BG532" s="67"/>
      <c r="BH532"/>
      <c r="BI532" s="67"/>
      <c r="BJ532"/>
      <c r="BK532" s="67"/>
      <c r="BL532"/>
      <c r="BM532" s="67"/>
      <c r="BN532"/>
      <c r="BO532" s="67"/>
      <c r="BP532"/>
      <c r="BQ532" s="67"/>
      <c r="BR532"/>
      <c r="BS532" s="67"/>
      <c r="BT532"/>
      <c r="BU532"/>
      <c r="BV532"/>
      <c r="BW532"/>
      <c r="BX532"/>
      <c r="BY532"/>
      <c r="BZ532"/>
      <c r="CA532"/>
      <c r="CB532"/>
    </row>
    <row r="533" spans="2:80">
      <c r="B533"/>
      <c r="C533" s="67"/>
      <c r="D533"/>
      <c r="E533" s="67"/>
      <c r="F533"/>
      <c r="G533" s="67"/>
      <c r="H533"/>
      <c r="I533" s="67"/>
      <c r="J533"/>
      <c r="K533" s="67"/>
      <c r="L533"/>
      <c r="M533" s="67"/>
      <c r="N533"/>
      <c r="O533" s="67"/>
      <c r="P533"/>
      <c r="Q533" s="67"/>
      <c r="R533"/>
      <c r="S533" s="67"/>
      <c r="T533"/>
      <c r="U533" s="67"/>
      <c r="V533"/>
      <c r="W533" s="67"/>
      <c r="X533"/>
      <c r="Y533" s="67"/>
      <c r="Z533"/>
      <c r="AA533" s="67"/>
      <c r="AB533"/>
      <c r="AC533" s="67"/>
      <c r="AD533"/>
      <c r="AE533" s="67"/>
      <c r="AF533"/>
      <c r="AG533" s="67"/>
      <c r="AH533"/>
      <c r="AI533" s="67"/>
      <c r="AJ533"/>
      <c r="AK533" s="67"/>
      <c r="AL533"/>
      <c r="AM533" s="67"/>
      <c r="AN533"/>
      <c r="AO533" s="67"/>
      <c r="AP533"/>
      <c r="AQ533" s="67"/>
      <c r="AR533"/>
      <c r="AS533" s="67"/>
      <c r="AT533"/>
      <c r="AU533" s="67"/>
      <c r="AV533"/>
      <c r="AW533" s="67"/>
      <c r="AX533"/>
      <c r="AY533" s="67"/>
      <c r="AZ533"/>
      <c r="BA533" s="67"/>
      <c r="BB533"/>
      <c r="BC533" s="67"/>
      <c r="BD533"/>
      <c r="BE533" s="67"/>
      <c r="BF533"/>
      <c r="BG533" s="67"/>
      <c r="BH533"/>
      <c r="BI533" s="67"/>
      <c r="BJ533"/>
      <c r="BK533" s="67"/>
      <c r="BL533"/>
      <c r="BM533" s="67"/>
      <c r="BN533"/>
      <c r="BO533" s="67"/>
      <c r="BP533"/>
      <c r="BQ533" s="67"/>
      <c r="BR533"/>
      <c r="BS533" s="67"/>
      <c r="BT533"/>
      <c r="BU533"/>
      <c r="BV533"/>
      <c r="BW533"/>
      <c r="BX533"/>
      <c r="BY533"/>
      <c r="BZ533"/>
      <c r="CA533"/>
      <c r="CB533"/>
    </row>
    <row r="534" spans="2:80">
      <c r="B534"/>
      <c r="C534" s="67"/>
      <c r="D534"/>
      <c r="E534" s="67"/>
      <c r="F534"/>
      <c r="G534" s="67"/>
      <c r="H534"/>
      <c r="I534" s="67"/>
      <c r="J534"/>
      <c r="K534" s="67"/>
      <c r="L534"/>
      <c r="M534" s="67"/>
      <c r="N534"/>
      <c r="O534" s="67"/>
      <c r="P534"/>
      <c r="Q534" s="67"/>
      <c r="R534"/>
      <c r="S534" s="67"/>
      <c r="T534"/>
      <c r="U534" s="67"/>
      <c r="V534"/>
      <c r="W534" s="67"/>
      <c r="X534"/>
      <c r="Y534" s="67"/>
      <c r="Z534"/>
      <c r="AA534" s="67"/>
      <c r="AB534"/>
      <c r="AC534" s="67"/>
      <c r="AD534"/>
      <c r="AE534" s="67"/>
      <c r="AF534"/>
      <c r="AG534" s="67"/>
      <c r="AH534"/>
      <c r="AI534" s="67"/>
      <c r="AJ534"/>
      <c r="AK534" s="67"/>
      <c r="AL534"/>
      <c r="AM534" s="67"/>
      <c r="AN534"/>
      <c r="AO534" s="67"/>
      <c r="AP534"/>
      <c r="AQ534" s="67"/>
      <c r="AR534"/>
      <c r="AS534" s="67"/>
      <c r="AT534"/>
      <c r="AU534" s="67"/>
      <c r="AV534"/>
      <c r="AW534" s="67"/>
      <c r="AX534"/>
      <c r="AY534" s="67"/>
      <c r="AZ534"/>
      <c r="BA534" s="67"/>
      <c r="BB534"/>
      <c r="BC534" s="67"/>
      <c r="BD534"/>
      <c r="BE534" s="67"/>
      <c r="BF534"/>
      <c r="BG534" s="67"/>
      <c r="BH534"/>
      <c r="BI534" s="67"/>
      <c r="BJ534"/>
      <c r="BK534" s="67"/>
      <c r="BL534"/>
      <c r="BM534" s="67"/>
      <c r="BN534"/>
      <c r="BO534" s="67"/>
      <c r="BP534"/>
      <c r="BQ534" s="67"/>
      <c r="BR534"/>
      <c r="BS534" s="67"/>
      <c r="BT534"/>
      <c r="BU534"/>
      <c r="BV534"/>
      <c r="BW534"/>
      <c r="BX534"/>
      <c r="BY534"/>
      <c r="BZ534"/>
      <c r="CA534"/>
      <c r="CB534"/>
    </row>
    <row r="535" spans="2:80">
      <c r="B535"/>
      <c r="C535" s="67"/>
      <c r="D535"/>
      <c r="E535" s="67"/>
      <c r="F535"/>
      <c r="G535" s="67"/>
      <c r="H535"/>
      <c r="I535" s="67"/>
      <c r="J535"/>
      <c r="K535" s="67"/>
      <c r="L535"/>
      <c r="M535" s="67"/>
      <c r="N535"/>
      <c r="O535" s="67"/>
      <c r="P535"/>
      <c r="Q535" s="67"/>
      <c r="R535"/>
      <c r="S535" s="67"/>
      <c r="T535"/>
      <c r="U535" s="67"/>
      <c r="V535"/>
      <c r="W535" s="67"/>
      <c r="X535"/>
      <c r="Y535" s="67"/>
      <c r="Z535"/>
      <c r="AA535" s="67"/>
      <c r="AB535"/>
      <c r="AC535" s="67"/>
      <c r="AD535"/>
      <c r="AE535" s="67"/>
      <c r="AF535"/>
      <c r="AG535" s="67"/>
      <c r="AH535"/>
      <c r="AI535" s="67"/>
      <c r="AJ535"/>
      <c r="AK535" s="67"/>
      <c r="AL535"/>
      <c r="AM535" s="67"/>
      <c r="AN535"/>
      <c r="AO535" s="67"/>
      <c r="AP535"/>
      <c r="AQ535" s="67"/>
      <c r="AR535"/>
      <c r="AS535" s="67"/>
      <c r="AT535"/>
      <c r="AU535" s="67"/>
      <c r="AV535"/>
      <c r="AW535" s="67"/>
      <c r="AX535"/>
      <c r="AY535" s="67"/>
      <c r="AZ535"/>
      <c r="BA535" s="67"/>
      <c r="BB535"/>
      <c r="BC535" s="67"/>
      <c r="BD535"/>
      <c r="BE535" s="67"/>
      <c r="BF535"/>
      <c r="BG535" s="67"/>
      <c r="BH535"/>
      <c r="BI535" s="67"/>
      <c r="BJ535"/>
      <c r="BK535" s="67"/>
      <c r="BL535"/>
      <c r="BM535" s="67"/>
      <c r="BN535"/>
      <c r="BO535" s="67"/>
      <c r="BP535"/>
      <c r="BQ535" s="67"/>
      <c r="BR535"/>
      <c r="BS535" s="67"/>
      <c r="BT535"/>
      <c r="BU535"/>
      <c r="BV535"/>
      <c r="BW535"/>
      <c r="BX535"/>
      <c r="BY535"/>
      <c r="BZ535"/>
      <c r="CA535"/>
      <c r="CB535"/>
    </row>
    <row r="536" spans="2:80">
      <c r="B536"/>
      <c r="C536" s="67"/>
      <c r="D536"/>
      <c r="E536" s="67"/>
      <c r="F536"/>
      <c r="G536" s="67"/>
      <c r="H536"/>
      <c r="I536" s="67"/>
      <c r="J536"/>
      <c r="K536" s="67"/>
      <c r="L536"/>
      <c r="M536" s="67"/>
      <c r="N536"/>
      <c r="O536" s="67"/>
      <c r="P536"/>
      <c r="Q536" s="67"/>
      <c r="R536"/>
      <c r="S536" s="67"/>
      <c r="T536"/>
      <c r="U536" s="67"/>
      <c r="V536"/>
      <c r="W536" s="67"/>
      <c r="X536"/>
      <c r="Y536" s="67"/>
      <c r="Z536"/>
      <c r="AA536" s="67"/>
      <c r="AB536"/>
      <c r="AC536" s="67"/>
      <c r="AD536"/>
      <c r="AE536" s="67"/>
      <c r="AF536"/>
      <c r="AG536" s="67"/>
      <c r="AH536"/>
      <c r="AI536" s="67"/>
      <c r="AJ536"/>
      <c r="AK536" s="67"/>
      <c r="AL536"/>
      <c r="AM536" s="67"/>
      <c r="AN536"/>
      <c r="AO536" s="67"/>
      <c r="AP536"/>
      <c r="AQ536" s="67"/>
      <c r="AR536"/>
      <c r="AS536" s="67"/>
      <c r="AT536"/>
      <c r="AU536" s="67"/>
      <c r="AV536"/>
      <c r="AW536" s="67"/>
      <c r="AX536"/>
      <c r="AY536" s="67"/>
      <c r="AZ536"/>
      <c r="BA536" s="67"/>
      <c r="BB536"/>
      <c r="BC536" s="67"/>
      <c r="BD536"/>
      <c r="BE536" s="67"/>
      <c r="BF536"/>
      <c r="BG536" s="67"/>
      <c r="BH536"/>
      <c r="BI536" s="67"/>
      <c r="BJ536"/>
      <c r="BK536" s="67"/>
      <c r="BL536"/>
      <c r="BM536" s="67"/>
      <c r="BN536"/>
      <c r="BO536" s="67"/>
      <c r="BP536"/>
      <c r="BQ536" s="67"/>
      <c r="BR536"/>
      <c r="BS536" s="67"/>
      <c r="BT536"/>
      <c r="BU536"/>
      <c r="BV536"/>
      <c r="BW536"/>
      <c r="BX536"/>
      <c r="BY536"/>
      <c r="BZ536"/>
      <c r="CA536"/>
      <c r="CB536"/>
    </row>
    <row r="537" spans="2:80">
      <c r="B537"/>
      <c r="C537" s="67"/>
      <c r="D537"/>
      <c r="E537" s="67"/>
      <c r="F537"/>
      <c r="G537" s="67"/>
      <c r="H537"/>
      <c r="I537" s="67"/>
      <c r="J537"/>
      <c r="K537" s="67"/>
      <c r="L537"/>
      <c r="M537" s="67"/>
      <c r="N537"/>
      <c r="O537" s="67"/>
      <c r="P537"/>
      <c r="Q537" s="67"/>
      <c r="R537"/>
      <c r="S537" s="67"/>
      <c r="T537"/>
      <c r="U537" s="67"/>
      <c r="V537"/>
      <c r="W537" s="67"/>
      <c r="X537"/>
      <c r="Y537" s="67"/>
      <c r="Z537"/>
      <c r="AA537" s="67"/>
      <c r="AB537"/>
      <c r="AC537" s="67"/>
      <c r="AD537"/>
      <c r="AE537" s="67"/>
      <c r="AF537"/>
      <c r="AG537" s="67"/>
      <c r="AH537"/>
      <c r="AI537" s="67"/>
      <c r="AJ537"/>
      <c r="AK537" s="67"/>
      <c r="AL537"/>
      <c r="AM537" s="67"/>
      <c r="AN537"/>
      <c r="AO537" s="67"/>
      <c r="AP537"/>
      <c r="AQ537" s="67"/>
      <c r="AR537"/>
      <c r="AS537" s="67"/>
      <c r="AT537"/>
      <c r="AU537" s="67"/>
      <c r="AV537"/>
      <c r="AW537" s="67"/>
      <c r="AX537"/>
      <c r="AY537" s="67"/>
      <c r="AZ537"/>
      <c r="BA537" s="67"/>
      <c r="BB537"/>
      <c r="BC537" s="67"/>
      <c r="BD537"/>
      <c r="BE537" s="67"/>
      <c r="BF537"/>
      <c r="BG537" s="67"/>
      <c r="BH537"/>
      <c r="BI537" s="67"/>
      <c r="BJ537"/>
      <c r="BK537" s="67"/>
      <c r="BL537"/>
      <c r="BM537" s="67"/>
      <c r="BN537"/>
      <c r="BO537" s="67"/>
      <c r="BP537"/>
      <c r="BQ537" s="67"/>
      <c r="BR537"/>
      <c r="BS537" s="67"/>
      <c r="BT537"/>
      <c r="BU537"/>
      <c r="BV537"/>
      <c r="BW537"/>
      <c r="BX537"/>
      <c r="BY537"/>
      <c r="BZ537"/>
      <c r="CA537"/>
      <c r="CB537"/>
    </row>
    <row r="538" spans="2:80">
      <c r="B538"/>
      <c r="C538" s="67"/>
      <c r="D538"/>
      <c r="E538" s="67"/>
      <c r="F538"/>
      <c r="G538" s="67"/>
      <c r="H538"/>
      <c r="I538" s="67"/>
      <c r="J538"/>
      <c r="K538" s="67"/>
      <c r="L538"/>
      <c r="M538" s="67"/>
      <c r="N538"/>
      <c r="O538" s="67"/>
      <c r="P538"/>
      <c r="Q538" s="67"/>
      <c r="R538"/>
      <c r="S538" s="67"/>
      <c r="T538"/>
      <c r="U538" s="67"/>
      <c r="V538"/>
      <c r="W538" s="67"/>
      <c r="X538"/>
      <c r="Y538" s="67"/>
      <c r="Z538"/>
      <c r="AA538" s="67"/>
      <c r="AB538"/>
      <c r="AC538" s="67"/>
      <c r="AD538"/>
      <c r="AE538" s="67"/>
      <c r="AF538"/>
      <c r="AG538" s="67"/>
      <c r="AH538"/>
      <c r="AI538" s="67"/>
      <c r="AJ538"/>
      <c r="AK538" s="67"/>
      <c r="AL538"/>
      <c r="AM538" s="67"/>
      <c r="AN538"/>
      <c r="AO538" s="67"/>
      <c r="AP538"/>
      <c r="AQ538" s="67"/>
      <c r="AR538"/>
      <c r="AS538" s="67"/>
      <c r="AT538"/>
      <c r="AU538" s="67"/>
      <c r="AV538"/>
      <c r="AW538" s="67"/>
      <c r="AX538"/>
      <c r="AY538" s="67"/>
      <c r="AZ538"/>
      <c r="BA538" s="67"/>
      <c r="BB538"/>
      <c r="BC538" s="67"/>
      <c r="BD538"/>
      <c r="BE538" s="67"/>
      <c r="BF538"/>
      <c r="BG538" s="67"/>
      <c r="BH538"/>
      <c r="BI538" s="67"/>
      <c r="BJ538"/>
      <c r="BK538" s="67"/>
      <c r="BL538"/>
      <c r="BM538" s="67"/>
      <c r="BN538"/>
      <c r="BO538" s="67"/>
      <c r="BP538"/>
      <c r="BQ538" s="67"/>
      <c r="BR538"/>
      <c r="BS538" s="67"/>
      <c r="BT538"/>
      <c r="BU538"/>
      <c r="BV538"/>
      <c r="BW538"/>
      <c r="BX538"/>
      <c r="BY538"/>
      <c r="BZ538"/>
      <c r="CA538"/>
      <c r="CB538"/>
    </row>
    <row r="539" spans="2:80">
      <c r="B539"/>
      <c r="C539" s="67"/>
      <c r="D539"/>
      <c r="E539" s="67"/>
      <c r="F539"/>
      <c r="G539" s="67"/>
      <c r="H539"/>
      <c r="I539" s="67"/>
      <c r="J539"/>
      <c r="K539" s="67"/>
      <c r="L539"/>
      <c r="M539" s="67"/>
      <c r="N539"/>
      <c r="O539" s="67"/>
      <c r="P539"/>
      <c r="Q539" s="67"/>
      <c r="R539"/>
      <c r="S539" s="67"/>
      <c r="T539"/>
      <c r="U539" s="67"/>
      <c r="V539"/>
      <c r="W539" s="67"/>
      <c r="X539"/>
      <c r="Y539" s="67"/>
      <c r="Z539"/>
      <c r="AA539" s="67"/>
      <c r="AB539"/>
      <c r="AC539" s="67"/>
      <c r="AD539"/>
      <c r="AE539" s="67"/>
      <c r="AF539"/>
      <c r="AG539" s="67"/>
      <c r="AH539"/>
      <c r="AI539" s="67"/>
      <c r="AJ539"/>
      <c r="AK539" s="67"/>
      <c r="AL539"/>
      <c r="AM539" s="67"/>
      <c r="AN539"/>
      <c r="AO539" s="67"/>
      <c r="AP539"/>
      <c r="AQ539" s="67"/>
      <c r="AR539"/>
      <c r="AS539" s="67"/>
      <c r="AT539"/>
      <c r="AU539" s="67"/>
      <c r="AV539"/>
      <c r="AW539" s="67"/>
      <c r="AX539"/>
      <c r="AY539" s="67"/>
      <c r="AZ539"/>
      <c r="BA539" s="67"/>
      <c r="BB539"/>
      <c r="BC539" s="67"/>
      <c r="BD539"/>
      <c r="BE539" s="67"/>
      <c r="BF539"/>
      <c r="BG539" s="67"/>
      <c r="BH539"/>
      <c r="BI539" s="67"/>
      <c r="BJ539"/>
      <c r="BK539" s="67"/>
      <c r="BL539"/>
      <c r="BM539" s="67"/>
      <c r="BN539"/>
      <c r="BO539" s="67"/>
      <c r="BP539"/>
      <c r="BQ539" s="67"/>
      <c r="BR539"/>
      <c r="BS539" s="67"/>
      <c r="BT539"/>
      <c r="BU539"/>
      <c r="BV539"/>
      <c r="BW539"/>
      <c r="BX539"/>
      <c r="BY539"/>
      <c r="BZ539"/>
      <c r="CA539"/>
      <c r="CB539"/>
    </row>
    <row r="540" spans="2:80">
      <c r="B540"/>
      <c r="C540" s="67"/>
      <c r="D540"/>
      <c r="E540" s="67"/>
      <c r="F540"/>
      <c r="G540" s="67"/>
      <c r="H540"/>
      <c r="I540" s="67"/>
      <c r="J540"/>
      <c r="K540" s="67"/>
      <c r="L540"/>
      <c r="M540" s="67"/>
      <c r="N540"/>
      <c r="O540" s="67"/>
      <c r="P540"/>
      <c r="Q540" s="67"/>
      <c r="R540"/>
      <c r="S540" s="67"/>
      <c r="T540"/>
      <c r="U540" s="67"/>
      <c r="V540"/>
      <c r="W540" s="67"/>
      <c r="X540"/>
      <c r="Y540" s="67"/>
      <c r="Z540"/>
      <c r="AA540" s="67"/>
      <c r="AB540"/>
      <c r="AC540" s="67"/>
      <c r="AD540"/>
      <c r="AE540" s="67"/>
      <c r="AF540"/>
      <c r="AG540" s="67"/>
      <c r="AH540"/>
      <c r="AI540" s="67"/>
      <c r="AJ540"/>
      <c r="AK540" s="67"/>
      <c r="AL540"/>
      <c r="AM540" s="67"/>
      <c r="AN540"/>
      <c r="AO540" s="67"/>
      <c r="AP540"/>
      <c r="AQ540" s="67"/>
      <c r="AR540"/>
      <c r="AS540" s="67"/>
      <c r="AT540"/>
      <c r="AU540" s="67"/>
      <c r="AV540"/>
      <c r="AW540" s="67"/>
      <c r="AX540"/>
      <c r="AY540" s="67"/>
      <c r="AZ540"/>
      <c r="BA540" s="67"/>
      <c r="BB540"/>
      <c r="BC540" s="67"/>
      <c r="BD540"/>
      <c r="BE540" s="67"/>
      <c r="BF540"/>
      <c r="BG540" s="67"/>
      <c r="BH540"/>
      <c r="BI540" s="67"/>
      <c r="BJ540"/>
      <c r="BK540" s="67"/>
      <c r="BL540"/>
      <c r="BM540" s="67"/>
      <c r="BN540"/>
      <c r="BO540" s="67"/>
      <c r="BP540"/>
      <c r="BQ540" s="67"/>
      <c r="BR540"/>
      <c r="BS540" s="67"/>
      <c r="BT540"/>
      <c r="BU540"/>
      <c r="BV540"/>
      <c r="BW540"/>
      <c r="BX540"/>
      <c r="BY540"/>
      <c r="BZ540"/>
      <c r="CA540"/>
      <c r="CB540"/>
    </row>
    <row r="541" spans="2:80">
      <c r="B541"/>
      <c r="C541" s="67"/>
      <c r="D541"/>
      <c r="E541" s="67"/>
      <c r="F541"/>
      <c r="G541" s="67"/>
      <c r="H541"/>
      <c r="I541" s="67"/>
      <c r="J541"/>
      <c r="K541" s="67"/>
      <c r="L541"/>
      <c r="M541" s="67"/>
      <c r="N541"/>
      <c r="O541" s="67"/>
      <c r="P541"/>
      <c r="Q541" s="67"/>
      <c r="R541"/>
      <c r="S541" s="67"/>
      <c r="T541"/>
      <c r="U541" s="67"/>
      <c r="V541"/>
      <c r="W541" s="67"/>
      <c r="X541"/>
      <c r="Y541" s="67"/>
      <c r="Z541"/>
      <c r="AA541" s="67"/>
      <c r="AB541"/>
      <c r="AC541" s="67"/>
      <c r="AD541"/>
      <c r="AE541" s="67"/>
      <c r="AF541"/>
      <c r="AG541" s="67"/>
      <c r="AH541"/>
      <c r="AI541" s="67"/>
      <c r="AJ541"/>
      <c r="AK541" s="67"/>
      <c r="AL541"/>
      <c r="AM541" s="67"/>
      <c r="AN541"/>
      <c r="AO541" s="67"/>
      <c r="AP541"/>
      <c r="AQ541" s="67"/>
      <c r="AR541"/>
      <c r="AS541" s="67"/>
      <c r="AT541"/>
      <c r="AU541" s="67"/>
      <c r="AV541"/>
      <c r="AW541" s="67"/>
      <c r="AX541"/>
      <c r="AY541" s="67"/>
      <c r="AZ541"/>
      <c r="BA541" s="67"/>
      <c r="BB541"/>
      <c r="BC541" s="67"/>
      <c r="BD541"/>
      <c r="BE541" s="67"/>
      <c r="BF541"/>
      <c r="BG541" s="67"/>
      <c r="BH541"/>
      <c r="BI541" s="67"/>
      <c r="BJ541"/>
      <c r="BK541" s="67"/>
      <c r="BL541"/>
      <c r="BM541" s="67"/>
      <c r="BN541"/>
      <c r="BO541" s="67"/>
      <c r="BP541"/>
      <c r="BQ541" s="67"/>
      <c r="BR541"/>
      <c r="BS541" s="67"/>
      <c r="BT541"/>
      <c r="BU541"/>
      <c r="BV541"/>
      <c r="BW541"/>
      <c r="BX541"/>
      <c r="BY541"/>
      <c r="BZ541"/>
      <c r="CA541"/>
      <c r="CB541"/>
    </row>
    <row r="542" spans="2:80">
      <c r="B542"/>
      <c r="C542" s="67"/>
      <c r="D542"/>
      <c r="E542" s="67"/>
      <c r="F542"/>
      <c r="G542" s="67"/>
      <c r="H542"/>
      <c r="I542" s="67"/>
      <c r="J542"/>
      <c r="K542" s="67"/>
      <c r="L542"/>
      <c r="M542" s="67"/>
      <c r="N542"/>
      <c r="O542" s="67"/>
      <c r="P542"/>
      <c r="Q542" s="67"/>
      <c r="R542"/>
      <c r="S542" s="67"/>
      <c r="T542"/>
      <c r="U542" s="67"/>
      <c r="V542"/>
      <c r="W542" s="67"/>
      <c r="X542"/>
      <c r="Y542" s="67"/>
      <c r="Z542"/>
      <c r="AA542" s="67"/>
      <c r="AB542"/>
      <c r="AC542" s="67"/>
      <c r="AD542"/>
      <c r="AE542" s="67"/>
      <c r="AF542"/>
      <c r="AG542" s="67"/>
      <c r="AH542"/>
      <c r="AI542" s="67"/>
      <c r="AJ542"/>
      <c r="AK542" s="67"/>
      <c r="AL542"/>
      <c r="AM542" s="67"/>
      <c r="AN542"/>
      <c r="AO542" s="67"/>
      <c r="AP542"/>
      <c r="AQ542" s="67"/>
      <c r="AR542"/>
      <c r="AS542" s="67"/>
      <c r="AT542"/>
      <c r="AU542" s="67"/>
      <c r="AV542"/>
      <c r="AW542" s="67"/>
      <c r="AX542"/>
      <c r="AY542" s="67"/>
      <c r="AZ542"/>
      <c r="BA542" s="67"/>
      <c r="BB542"/>
      <c r="BC542" s="67"/>
      <c r="BD542"/>
      <c r="BE542" s="67"/>
      <c r="BF542"/>
      <c r="BG542" s="67"/>
      <c r="BH542"/>
      <c r="BI542" s="67"/>
      <c r="BJ542"/>
      <c r="BK542" s="67"/>
      <c r="BL542"/>
      <c r="BM542" s="67"/>
      <c r="BN542"/>
      <c r="BO542" s="67"/>
      <c r="BP542"/>
      <c r="BQ542" s="67"/>
      <c r="BR542"/>
      <c r="BS542" s="67"/>
      <c r="BT542"/>
      <c r="BU542"/>
      <c r="BV542"/>
      <c r="BW542"/>
      <c r="BX542"/>
      <c r="BY542"/>
      <c r="BZ542"/>
      <c r="CA542"/>
      <c r="CB542"/>
    </row>
    <row r="543" spans="2:80">
      <c r="B543"/>
      <c r="C543" s="67"/>
      <c r="D543"/>
      <c r="E543" s="67"/>
      <c r="F543"/>
      <c r="G543" s="67"/>
      <c r="H543"/>
      <c r="I543" s="67"/>
      <c r="J543"/>
      <c r="K543" s="67"/>
      <c r="L543"/>
      <c r="M543" s="67"/>
      <c r="N543"/>
      <c r="O543" s="67"/>
      <c r="P543"/>
      <c r="Q543" s="67"/>
      <c r="R543"/>
      <c r="S543" s="67"/>
      <c r="T543"/>
      <c r="U543" s="67"/>
      <c r="V543"/>
      <c r="W543" s="67"/>
      <c r="X543"/>
      <c r="Y543" s="67"/>
      <c r="Z543"/>
      <c r="AA543" s="67"/>
      <c r="AB543"/>
      <c r="AC543" s="67"/>
      <c r="AD543"/>
      <c r="AE543" s="67"/>
      <c r="AF543"/>
      <c r="AG543" s="67"/>
      <c r="AH543"/>
      <c r="AI543" s="67"/>
      <c r="AJ543"/>
      <c r="AK543" s="67"/>
      <c r="AL543"/>
      <c r="AM543" s="67"/>
      <c r="AN543"/>
      <c r="AO543" s="67"/>
      <c r="AP543"/>
      <c r="AQ543" s="67"/>
      <c r="AR543"/>
      <c r="AS543" s="67"/>
      <c r="AT543"/>
      <c r="AU543" s="67"/>
      <c r="AV543"/>
      <c r="AW543" s="67"/>
      <c r="AX543"/>
      <c r="AY543" s="67"/>
      <c r="AZ543"/>
      <c r="BA543" s="67"/>
      <c r="BB543"/>
      <c r="BC543" s="67"/>
      <c r="BD543"/>
      <c r="BE543" s="67"/>
      <c r="BF543"/>
      <c r="BG543" s="67"/>
      <c r="BH543"/>
      <c r="BI543" s="67"/>
      <c r="BJ543"/>
      <c r="BK543" s="67"/>
      <c r="BL543"/>
      <c r="BM543" s="67"/>
      <c r="BN543"/>
      <c r="BO543" s="67"/>
      <c r="BP543"/>
      <c r="BQ543" s="67"/>
      <c r="BR543"/>
      <c r="BS543" s="67"/>
      <c r="BT543"/>
      <c r="BU543"/>
      <c r="BV543"/>
      <c r="BW543"/>
      <c r="BX543"/>
      <c r="BY543"/>
      <c r="BZ543"/>
      <c r="CA543"/>
      <c r="CB543"/>
    </row>
    <row r="544" spans="2:80">
      <c r="B544"/>
      <c r="C544" s="67"/>
      <c r="D544"/>
      <c r="E544" s="67"/>
      <c r="F544"/>
      <c r="G544" s="67"/>
      <c r="H544"/>
      <c r="I544" s="67"/>
      <c r="J544"/>
      <c r="K544" s="67"/>
      <c r="L544"/>
      <c r="M544" s="67"/>
      <c r="N544"/>
      <c r="O544" s="67"/>
      <c r="P544"/>
      <c r="Q544" s="67"/>
      <c r="R544"/>
      <c r="S544" s="67"/>
      <c r="T544"/>
      <c r="U544" s="67"/>
      <c r="V544"/>
      <c r="W544" s="67"/>
      <c r="X544"/>
      <c r="Y544" s="67"/>
      <c r="Z544"/>
      <c r="AA544" s="67"/>
      <c r="AB544"/>
      <c r="AC544" s="67"/>
      <c r="AD544"/>
      <c r="AE544" s="67"/>
      <c r="AF544"/>
      <c r="AG544" s="67"/>
      <c r="AH544"/>
      <c r="AI544" s="67"/>
      <c r="AJ544"/>
      <c r="AK544" s="67"/>
      <c r="AL544"/>
      <c r="AM544" s="67"/>
      <c r="AN544"/>
      <c r="AO544" s="67"/>
      <c r="AP544"/>
      <c r="AQ544" s="67"/>
      <c r="AR544"/>
      <c r="AS544" s="67"/>
      <c r="AT544"/>
      <c r="AU544" s="67"/>
      <c r="AV544"/>
      <c r="AW544" s="67"/>
      <c r="AX544"/>
      <c r="AY544" s="67"/>
      <c r="AZ544"/>
      <c r="BA544" s="67"/>
      <c r="BB544"/>
      <c r="BC544" s="67"/>
      <c r="BD544"/>
      <c r="BE544" s="67"/>
      <c r="BF544"/>
      <c r="BG544" s="67"/>
      <c r="BH544"/>
      <c r="BI544" s="67"/>
      <c r="BJ544"/>
      <c r="BK544" s="67"/>
      <c r="BL544"/>
      <c r="BM544" s="67"/>
      <c r="BN544"/>
      <c r="BO544" s="67"/>
      <c r="BP544"/>
      <c r="BQ544" s="67"/>
      <c r="BR544"/>
      <c r="BS544" s="67"/>
      <c r="BT544"/>
      <c r="BU544"/>
      <c r="BV544"/>
      <c r="BW544"/>
      <c r="BX544"/>
      <c r="BY544"/>
      <c r="BZ544"/>
      <c r="CA544"/>
      <c r="CB544"/>
    </row>
    <row r="545" spans="2:80">
      <c r="B545"/>
      <c r="C545" s="67"/>
      <c r="D545"/>
      <c r="E545" s="67"/>
      <c r="F545"/>
      <c r="G545" s="67"/>
      <c r="H545"/>
      <c r="I545" s="67"/>
      <c r="J545"/>
      <c r="K545" s="67"/>
      <c r="L545"/>
      <c r="M545" s="67"/>
      <c r="N545"/>
      <c r="O545" s="67"/>
      <c r="P545"/>
      <c r="Q545" s="67"/>
      <c r="R545"/>
      <c r="S545" s="67"/>
      <c r="T545"/>
      <c r="U545" s="67"/>
      <c r="V545"/>
      <c r="W545" s="67"/>
      <c r="X545"/>
      <c r="Y545" s="67"/>
      <c r="Z545"/>
      <c r="AA545" s="67"/>
      <c r="AB545"/>
      <c r="AC545" s="67"/>
      <c r="AD545"/>
      <c r="AE545" s="67"/>
      <c r="AF545"/>
      <c r="AG545" s="67"/>
      <c r="AH545"/>
      <c r="AI545" s="67"/>
      <c r="AJ545"/>
      <c r="AK545" s="67"/>
      <c r="AL545"/>
      <c r="AM545" s="67"/>
      <c r="AN545"/>
      <c r="AO545" s="67"/>
      <c r="AP545"/>
      <c r="AQ545" s="67"/>
      <c r="AR545"/>
      <c r="AS545" s="67"/>
      <c r="AT545"/>
      <c r="AU545" s="67"/>
      <c r="AV545"/>
      <c r="AW545" s="67"/>
      <c r="AX545"/>
      <c r="AY545" s="67"/>
      <c r="AZ545"/>
      <c r="BA545" s="67"/>
      <c r="BB545"/>
      <c r="BC545" s="67"/>
      <c r="BD545"/>
      <c r="BE545" s="67"/>
      <c r="BF545"/>
      <c r="BG545" s="67"/>
      <c r="BH545"/>
      <c r="BI545" s="67"/>
      <c r="BJ545"/>
      <c r="BK545" s="67"/>
      <c r="BL545"/>
      <c r="BM545" s="67"/>
      <c r="BN545"/>
      <c r="BO545" s="67"/>
      <c r="BP545"/>
      <c r="BQ545" s="67"/>
      <c r="BR545"/>
      <c r="BS545" s="67"/>
      <c r="BT545"/>
      <c r="BU545"/>
      <c r="BV545"/>
      <c r="BW545"/>
      <c r="BX545"/>
      <c r="BY545"/>
      <c r="BZ545"/>
      <c r="CA545"/>
      <c r="CB545"/>
    </row>
    <row r="546" spans="2:80">
      <c r="B546"/>
      <c r="C546" s="67"/>
      <c r="D546"/>
      <c r="E546" s="67"/>
      <c r="F546"/>
      <c r="G546" s="67"/>
      <c r="H546"/>
      <c r="I546" s="67"/>
      <c r="J546"/>
      <c r="K546" s="67"/>
      <c r="L546"/>
      <c r="M546" s="67"/>
      <c r="N546"/>
      <c r="O546" s="67"/>
      <c r="P546"/>
      <c r="Q546" s="67"/>
      <c r="R546"/>
      <c r="S546" s="67"/>
      <c r="T546"/>
      <c r="U546" s="67"/>
      <c r="V546"/>
      <c r="W546" s="67"/>
      <c r="X546"/>
      <c r="Y546" s="67"/>
      <c r="Z546"/>
      <c r="AA546" s="67"/>
      <c r="AB546"/>
      <c r="AC546" s="67"/>
      <c r="AD546"/>
      <c r="AE546" s="67"/>
      <c r="AF546"/>
      <c r="AG546" s="67"/>
      <c r="AH546"/>
      <c r="AI546" s="67"/>
      <c r="AJ546"/>
      <c r="AK546" s="67"/>
      <c r="AL546"/>
      <c r="AM546" s="67"/>
      <c r="AN546"/>
      <c r="AO546" s="67"/>
      <c r="AP546"/>
      <c r="AQ546" s="67"/>
      <c r="AR546"/>
      <c r="AS546" s="67"/>
      <c r="AT546"/>
      <c r="AU546" s="67"/>
      <c r="AV546"/>
      <c r="AW546" s="67"/>
      <c r="AX546"/>
      <c r="AY546" s="67"/>
      <c r="AZ546"/>
      <c r="BA546" s="67"/>
      <c r="BB546"/>
      <c r="BC546" s="67"/>
      <c r="BD546"/>
      <c r="BE546" s="67"/>
      <c r="BF546"/>
      <c r="BG546" s="67"/>
      <c r="BH546"/>
      <c r="BI546" s="67"/>
      <c r="BJ546"/>
      <c r="BK546" s="67"/>
      <c r="BL546"/>
      <c r="BM546" s="67"/>
      <c r="BN546"/>
      <c r="BO546" s="67"/>
      <c r="BP546"/>
      <c r="BQ546" s="67"/>
      <c r="BR546"/>
      <c r="BS546" s="67"/>
      <c r="BT546"/>
      <c r="BU546"/>
      <c r="BV546"/>
      <c r="BW546"/>
      <c r="BX546"/>
      <c r="BY546"/>
      <c r="BZ546"/>
      <c r="CA546"/>
      <c r="CB546"/>
    </row>
    <row r="547" spans="2:80">
      <c r="B547"/>
      <c r="C547" s="67"/>
      <c r="D547"/>
      <c r="E547" s="67"/>
      <c r="F547"/>
      <c r="G547" s="67"/>
      <c r="H547"/>
      <c r="I547" s="67"/>
      <c r="J547"/>
      <c r="K547" s="67"/>
      <c r="L547"/>
      <c r="M547" s="67"/>
      <c r="N547"/>
      <c r="O547" s="67"/>
      <c r="P547"/>
      <c r="Q547" s="67"/>
      <c r="R547"/>
      <c r="S547" s="67"/>
      <c r="T547"/>
      <c r="U547" s="67"/>
      <c r="V547"/>
      <c r="W547" s="67"/>
      <c r="X547"/>
      <c r="Y547" s="67"/>
      <c r="Z547"/>
      <c r="AA547" s="67"/>
      <c r="AB547"/>
      <c r="AC547" s="67"/>
      <c r="AD547"/>
      <c r="AE547" s="67"/>
      <c r="AF547"/>
      <c r="AG547" s="67"/>
      <c r="AH547"/>
      <c r="AI547" s="67"/>
      <c r="AJ547"/>
      <c r="AK547" s="67"/>
      <c r="AL547"/>
      <c r="AM547" s="67"/>
      <c r="AN547"/>
      <c r="AO547" s="67"/>
      <c r="AP547"/>
      <c r="AQ547" s="67"/>
      <c r="AR547"/>
      <c r="AS547" s="67"/>
      <c r="AT547"/>
      <c r="AU547" s="67"/>
      <c r="AV547"/>
      <c r="AW547" s="67"/>
      <c r="AX547"/>
      <c r="AY547" s="67"/>
      <c r="AZ547"/>
      <c r="BA547" s="67"/>
      <c r="BB547"/>
      <c r="BC547" s="67"/>
      <c r="BD547"/>
      <c r="BE547" s="67"/>
      <c r="BF547"/>
      <c r="BG547" s="67"/>
      <c r="BH547"/>
      <c r="BI547" s="67"/>
      <c r="BJ547"/>
      <c r="BK547" s="67"/>
      <c r="BL547"/>
      <c r="BM547" s="67"/>
      <c r="BN547"/>
      <c r="BO547" s="67"/>
      <c r="BP547"/>
      <c r="BQ547" s="67"/>
      <c r="BR547"/>
      <c r="BS547" s="67"/>
      <c r="BT547"/>
      <c r="BU547"/>
      <c r="BV547"/>
      <c r="BW547"/>
      <c r="BX547"/>
      <c r="BY547"/>
      <c r="BZ547"/>
      <c r="CA547"/>
      <c r="CB547"/>
    </row>
    <row r="548" spans="2:80">
      <c r="B548"/>
      <c r="C548" s="67"/>
      <c r="D548"/>
      <c r="E548" s="67"/>
      <c r="F548"/>
      <c r="G548" s="67"/>
      <c r="H548"/>
      <c r="I548" s="67"/>
      <c r="J548"/>
      <c r="K548" s="67"/>
      <c r="L548"/>
      <c r="M548" s="67"/>
      <c r="N548"/>
      <c r="O548" s="67"/>
      <c r="P548"/>
      <c r="Q548" s="67"/>
      <c r="R548"/>
      <c r="S548" s="67"/>
      <c r="T548"/>
      <c r="U548" s="67"/>
      <c r="V548"/>
      <c r="W548" s="67"/>
      <c r="X548"/>
      <c r="Y548" s="67"/>
      <c r="Z548"/>
      <c r="AA548" s="67"/>
      <c r="AB548"/>
      <c r="AC548" s="67"/>
      <c r="AD548"/>
      <c r="AE548" s="67"/>
      <c r="AF548"/>
      <c r="AG548" s="67"/>
      <c r="AH548"/>
      <c r="AI548" s="67"/>
      <c r="AJ548"/>
      <c r="AK548" s="67"/>
      <c r="AL548"/>
      <c r="AM548" s="67"/>
      <c r="AN548"/>
      <c r="AO548" s="67"/>
      <c r="AP548"/>
      <c r="AQ548" s="67"/>
      <c r="AR548"/>
      <c r="AS548" s="67"/>
      <c r="AT548"/>
      <c r="AU548" s="67"/>
      <c r="AV548"/>
      <c r="AW548" s="67"/>
      <c r="AX548"/>
      <c r="AY548" s="67"/>
      <c r="AZ548"/>
      <c r="BA548" s="67"/>
      <c r="BB548"/>
      <c r="BC548" s="67"/>
      <c r="BD548"/>
      <c r="BE548" s="67"/>
      <c r="BF548"/>
      <c r="BG548" s="67"/>
      <c r="BH548"/>
      <c r="BI548" s="67"/>
      <c r="BJ548"/>
      <c r="BK548" s="67"/>
      <c r="BL548"/>
      <c r="BM548" s="67"/>
      <c r="BN548"/>
      <c r="BO548" s="67"/>
      <c r="BP548"/>
      <c r="BQ548" s="67"/>
      <c r="BR548"/>
      <c r="BS548" s="67"/>
      <c r="BT548"/>
      <c r="BU548"/>
      <c r="BV548"/>
      <c r="BW548"/>
      <c r="BX548"/>
      <c r="BY548"/>
      <c r="BZ548"/>
      <c r="CA548"/>
      <c r="CB548"/>
    </row>
    <row r="549" spans="2:80">
      <c r="B549"/>
      <c r="C549" s="67"/>
      <c r="D549"/>
      <c r="E549" s="67"/>
      <c r="F549"/>
      <c r="G549" s="67"/>
      <c r="H549"/>
      <c r="I549" s="67"/>
      <c r="J549"/>
      <c r="K549" s="67"/>
      <c r="L549"/>
      <c r="M549" s="67"/>
      <c r="N549"/>
      <c r="O549" s="67"/>
      <c r="P549"/>
      <c r="Q549" s="67"/>
      <c r="R549"/>
      <c r="S549" s="67"/>
      <c r="T549"/>
      <c r="U549" s="67"/>
      <c r="V549"/>
      <c r="W549" s="67"/>
      <c r="X549"/>
      <c r="Y549" s="67"/>
      <c r="Z549"/>
      <c r="AA549" s="67"/>
      <c r="AB549"/>
      <c r="AC549" s="67"/>
      <c r="AD549"/>
      <c r="AE549" s="67"/>
      <c r="AF549"/>
      <c r="AG549" s="67"/>
      <c r="AH549"/>
      <c r="AI549" s="67"/>
      <c r="AJ549"/>
      <c r="AK549" s="67"/>
      <c r="AL549"/>
      <c r="AM549" s="67"/>
      <c r="AN549"/>
      <c r="AO549" s="67"/>
      <c r="AP549"/>
      <c r="AQ549" s="67"/>
      <c r="AR549"/>
      <c r="AS549" s="67"/>
      <c r="AT549"/>
      <c r="AU549" s="67"/>
      <c r="AV549"/>
      <c r="AW549" s="67"/>
      <c r="AX549"/>
      <c r="AY549" s="67"/>
      <c r="AZ549"/>
      <c r="BA549" s="67"/>
      <c r="BB549"/>
      <c r="BC549" s="67"/>
      <c r="BD549"/>
      <c r="BE549" s="67"/>
      <c r="BF549"/>
      <c r="BG549" s="67"/>
      <c r="BH549"/>
      <c r="BI549" s="67"/>
      <c r="BJ549"/>
      <c r="BK549" s="67"/>
      <c r="BL549"/>
      <c r="BM549" s="67"/>
      <c r="BN549"/>
      <c r="BO549" s="67"/>
      <c r="BP549"/>
      <c r="BQ549" s="67"/>
      <c r="BR549"/>
      <c r="BS549" s="67"/>
      <c r="BT549"/>
      <c r="BU549"/>
      <c r="BV549"/>
      <c r="BW549"/>
      <c r="BX549"/>
      <c r="BY549"/>
      <c r="BZ549"/>
      <c r="CA549"/>
      <c r="CB549"/>
    </row>
    <row r="550" spans="2:80">
      <c r="B550"/>
      <c r="C550" s="67"/>
      <c r="D550"/>
      <c r="E550" s="67"/>
      <c r="F550"/>
      <c r="G550" s="67"/>
      <c r="H550"/>
      <c r="I550" s="67"/>
      <c r="J550"/>
      <c r="K550" s="67"/>
      <c r="L550"/>
      <c r="M550" s="67"/>
      <c r="N550"/>
      <c r="O550" s="67"/>
      <c r="P550"/>
      <c r="Q550" s="67"/>
      <c r="R550"/>
      <c r="S550" s="67"/>
      <c r="T550"/>
      <c r="U550" s="67"/>
      <c r="V550"/>
      <c r="W550" s="67"/>
      <c r="X550"/>
      <c r="Y550" s="67"/>
      <c r="Z550"/>
      <c r="AA550" s="67"/>
      <c r="AB550"/>
      <c r="AC550" s="67"/>
      <c r="AD550"/>
      <c r="AE550" s="67"/>
      <c r="AF550"/>
      <c r="AG550" s="67"/>
      <c r="AH550"/>
      <c r="AI550" s="67"/>
      <c r="AJ550"/>
      <c r="AK550" s="67"/>
      <c r="AL550"/>
      <c r="AM550" s="67"/>
      <c r="AN550"/>
      <c r="AO550" s="67"/>
      <c r="AP550"/>
      <c r="AQ550" s="67"/>
      <c r="AR550"/>
      <c r="AS550" s="67"/>
      <c r="AT550"/>
      <c r="AU550" s="67"/>
      <c r="AV550"/>
      <c r="AW550" s="67"/>
      <c r="AX550"/>
      <c r="AY550" s="67"/>
      <c r="AZ550"/>
      <c r="BA550" s="67"/>
      <c r="BB550"/>
      <c r="BC550" s="67"/>
      <c r="BD550"/>
      <c r="BE550" s="67"/>
      <c r="BF550"/>
      <c r="BG550" s="67"/>
      <c r="BH550"/>
      <c r="BI550" s="67"/>
      <c r="BJ550"/>
      <c r="BK550" s="67"/>
      <c r="BL550"/>
      <c r="BM550" s="67"/>
      <c r="BN550"/>
      <c r="BO550" s="67"/>
      <c r="BP550"/>
      <c r="BQ550" s="67"/>
      <c r="BR550"/>
      <c r="BS550" s="67"/>
      <c r="BT550"/>
      <c r="BU550"/>
      <c r="BV550"/>
      <c r="BW550"/>
      <c r="BX550"/>
      <c r="BY550"/>
      <c r="BZ550"/>
      <c r="CA550"/>
      <c r="CB550"/>
    </row>
    <row r="551" spans="2:80">
      <c r="B551"/>
      <c r="C551" s="67"/>
      <c r="D551"/>
      <c r="E551" s="67"/>
      <c r="F551"/>
      <c r="G551" s="67"/>
      <c r="H551"/>
      <c r="I551" s="67"/>
      <c r="J551"/>
      <c r="K551" s="67"/>
      <c r="L551"/>
      <c r="M551" s="67"/>
      <c r="N551"/>
      <c r="O551" s="67"/>
      <c r="P551"/>
      <c r="Q551" s="67"/>
      <c r="R551"/>
      <c r="S551" s="67"/>
      <c r="T551"/>
      <c r="U551" s="67"/>
      <c r="V551"/>
      <c r="W551" s="67"/>
      <c r="X551"/>
      <c r="Y551" s="67"/>
      <c r="Z551"/>
      <c r="AA551" s="67"/>
      <c r="AB551"/>
      <c r="AC551" s="67"/>
      <c r="AD551"/>
      <c r="AE551" s="67"/>
      <c r="AF551"/>
      <c r="AG551" s="67"/>
      <c r="AH551"/>
      <c r="AI551" s="67"/>
      <c r="AJ551"/>
      <c r="AK551" s="67"/>
      <c r="AL551"/>
      <c r="AM551" s="67"/>
      <c r="AN551"/>
      <c r="AO551" s="67"/>
      <c r="AP551"/>
      <c r="AQ551" s="67"/>
      <c r="AR551"/>
      <c r="AS551" s="67"/>
      <c r="AT551"/>
      <c r="AU551" s="67"/>
      <c r="AV551"/>
      <c r="AW551" s="67"/>
      <c r="AX551"/>
      <c r="AY551" s="67"/>
      <c r="AZ551"/>
      <c r="BA551" s="67"/>
      <c r="BB551"/>
      <c r="BC551" s="67"/>
      <c r="BD551"/>
      <c r="BE551" s="67"/>
      <c r="BF551"/>
      <c r="BG551" s="67"/>
      <c r="BH551"/>
      <c r="BI551" s="67"/>
      <c r="BJ551"/>
      <c r="BK551" s="67"/>
      <c r="BL551"/>
      <c r="BM551" s="67"/>
      <c r="BN551"/>
      <c r="BO551" s="67"/>
      <c r="BP551"/>
      <c r="BQ551" s="67"/>
      <c r="BR551"/>
      <c r="BS551" s="67"/>
      <c r="BT551"/>
      <c r="BU551"/>
      <c r="BV551"/>
      <c r="BW551"/>
      <c r="BX551"/>
      <c r="BY551"/>
      <c r="BZ551"/>
      <c r="CA551"/>
      <c r="CB551"/>
    </row>
    <row r="552" spans="2:80">
      <c r="B552"/>
      <c r="C552" s="67"/>
      <c r="D552"/>
      <c r="E552" s="67"/>
      <c r="F552"/>
      <c r="G552" s="67"/>
      <c r="H552"/>
      <c r="I552" s="67"/>
      <c r="J552"/>
      <c r="K552" s="67"/>
      <c r="L552"/>
      <c r="M552" s="67"/>
      <c r="N552"/>
      <c r="O552" s="67"/>
      <c r="P552"/>
      <c r="Q552" s="67"/>
      <c r="R552"/>
      <c r="S552" s="67"/>
      <c r="T552"/>
      <c r="U552" s="67"/>
      <c r="V552"/>
      <c r="W552" s="67"/>
      <c r="X552"/>
      <c r="Y552" s="67"/>
      <c r="Z552"/>
      <c r="AA552" s="67"/>
      <c r="AB552"/>
      <c r="AC552" s="67"/>
      <c r="AD552"/>
      <c r="AE552" s="67"/>
      <c r="AF552"/>
      <c r="AG552" s="67"/>
      <c r="AH552"/>
      <c r="AI552" s="67"/>
      <c r="AJ552"/>
      <c r="AK552" s="67"/>
      <c r="AL552"/>
      <c r="AM552" s="67"/>
      <c r="AN552"/>
      <c r="AO552" s="67"/>
      <c r="AP552"/>
      <c r="AQ552" s="67"/>
      <c r="AR552"/>
      <c r="AS552" s="67"/>
      <c r="AT552"/>
      <c r="AU552" s="67"/>
      <c r="AV552"/>
      <c r="AW552" s="67"/>
      <c r="AX552"/>
      <c r="AY552" s="67"/>
      <c r="AZ552"/>
      <c r="BA552" s="67"/>
      <c r="BB552"/>
      <c r="BC552" s="67"/>
      <c r="BD552"/>
      <c r="BE552" s="67"/>
      <c r="BF552"/>
      <c r="BG552" s="67"/>
      <c r="BH552"/>
      <c r="BI552" s="67"/>
      <c r="BJ552"/>
      <c r="BK552" s="67"/>
      <c r="BL552"/>
      <c r="BM552" s="67"/>
      <c r="BN552"/>
      <c r="BO552" s="67"/>
      <c r="BP552"/>
      <c r="BQ552" s="67"/>
      <c r="BR552"/>
      <c r="BS552" s="67"/>
      <c r="BT552"/>
      <c r="BU552"/>
      <c r="BV552"/>
      <c r="BW552"/>
      <c r="BX552"/>
      <c r="BY552"/>
      <c r="BZ552"/>
      <c r="CA552"/>
      <c r="CB552"/>
    </row>
    <row r="553" spans="2:80">
      <c r="B553"/>
      <c r="C553" s="67"/>
      <c r="D553"/>
      <c r="E553" s="67"/>
      <c r="F553"/>
      <c r="G553" s="67"/>
      <c r="H553"/>
      <c r="I553" s="67"/>
      <c r="J553"/>
      <c r="K553" s="67"/>
      <c r="L553"/>
      <c r="M553" s="67"/>
      <c r="N553"/>
      <c r="O553" s="67"/>
      <c r="P553"/>
      <c r="Q553" s="67"/>
      <c r="R553"/>
      <c r="S553" s="67"/>
      <c r="T553"/>
      <c r="U553" s="67"/>
      <c r="V553"/>
      <c r="W553" s="67"/>
      <c r="X553"/>
      <c r="Y553" s="67"/>
      <c r="Z553"/>
      <c r="AA553" s="67"/>
      <c r="AB553"/>
      <c r="AC553" s="67"/>
      <c r="AD553"/>
      <c r="AE553" s="67"/>
      <c r="AF553"/>
      <c r="AG553" s="67"/>
      <c r="AH553"/>
      <c r="AI553" s="67"/>
      <c r="AJ553"/>
      <c r="AK553" s="67"/>
      <c r="AL553"/>
      <c r="AM553" s="67"/>
      <c r="AN553"/>
      <c r="AO553" s="67"/>
      <c r="AP553"/>
      <c r="AQ553" s="67"/>
      <c r="AR553"/>
      <c r="AS553" s="67"/>
      <c r="AT553"/>
      <c r="AU553" s="67"/>
      <c r="AV553"/>
      <c r="AW553" s="67"/>
      <c r="AX553"/>
      <c r="AY553" s="67"/>
      <c r="AZ553"/>
      <c r="BA553" s="67"/>
      <c r="BB553"/>
      <c r="BC553" s="67"/>
      <c r="BD553"/>
      <c r="BE553" s="67"/>
      <c r="BF553"/>
      <c r="BG553" s="67"/>
      <c r="BH553"/>
      <c r="BI553" s="67"/>
      <c r="BJ553"/>
      <c r="BK553" s="67"/>
      <c r="BL553"/>
      <c r="BM553" s="67"/>
      <c r="BN553"/>
      <c r="BO553" s="67"/>
      <c r="BP553"/>
      <c r="BQ553" s="67"/>
      <c r="BR553"/>
      <c r="BS553" s="67"/>
      <c r="BT553"/>
      <c r="BU553"/>
      <c r="BV553"/>
      <c r="BW553"/>
      <c r="BX553"/>
      <c r="BY553"/>
      <c r="BZ553"/>
      <c r="CA553"/>
      <c r="CB553"/>
    </row>
    <row r="554" spans="2:80">
      <c r="B554"/>
      <c r="C554" s="67"/>
      <c r="D554"/>
      <c r="E554" s="67"/>
      <c r="F554"/>
      <c r="G554" s="67"/>
      <c r="H554"/>
      <c r="I554" s="67"/>
      <c r="J554"/>
      <c r="K554" s="67"/>
      <c r="L554"/>
      <c r="M554" s="67"/>
      <c r="N554"/>
      <c r="O554" s="67"/>
      <c r="P554"/>
      <c r="Q554" s="67"/>
      <c r="R554"/>
      <c r="S554" s="67"/>
      <c r="T554"/>
      <c r="U554" s="67"/>
      <c r="V554"/>
      <c r="W554" s="67"/>
      <c r="X554"/>
      <c r="Y554" s="67"/>
      <c r="Z554"/>
      <c r="AA554" s="67"/>
      <c r="AB554"/>
      <c r="AC554" s="67"/>
      <c r="AD554"/>
      <c r="AE554" s="67"/>
      <c r="AF554"/>
      <c r="AG554" s="67"/>
      <c r="AH554"/>
      <c r="AI554" s="67"/>
      <c r="AJ554"/>
      <c r="AK554" s="67"/>
      <c r="AL554"/>
      <c r="AM554" s="67"/>
      <c r="AN554"/>
      <c r="AO554" s="67"/>
      <c r="AP554"/>
      <c r="AQ554" s="67"/>
      <c r="AR554"/>
      <c r="AS554" s="67"/>
      <c r="AT554"/>
      <c r="AU554" s="67"/>
      <c r="AV554"/>
      <c r="AW554" s="67"/>
      <c r="AX554"/>
      <c r="AY554" s="67"/>
      <c r="AZ554"/>
      <c r="BA554" s="67"/>
      <c r="BB554"/>
      <c r="BC554" s="67"/>
      <c r="BD554"/>
      <c r="BE554" s="67"/>
      <c r="BF554"/>
      <c r="BG554" s="67"/>
      <c r="BH554"/>
      <c r="BI554" s="67"/>
      <c r="BJ554"/>
      <c r="BK554" s="67"/>
      <c r="BL554"/>
      <c r="BM554" s="67"/>
      <c r="BN554"/>
      <c r="BO554" s="67"/>
      <c r="BP554"/>
      <c r="BQ554" s="67"/>
      <c r="BR554"/>
      <c r="BS554" s="67"/>
      <c r="BT554"/>
      <c r="BU554"/>
      <c r="BV554"/>
      <c r="BW554"/>
      <c r="BX554"/>
      <c r="BY554"/>
      <c r="BZ554"/>
      <c r="CA554"/>
      <c r="CB554"/>
    </row>
    <row r="555" spans="2:80">
      <c r="B555"/>
      <c r="C555" s="67"/>
      <c r="D555"/>
      <c r="E555" s="67"/>
      <c r="F555"/>
      <c r="G555" s="67"/>
      <c r="H555"/>
      <c r="I555" s="67"/>
      <c r="J555"/>
      <c r="K555" s="67"/>
      <c r="L555"/>
      <c r="M555" s="67"/>
      <c r="N555"/>
      <c r="O555" s="67"/>
      <c r="P555"/>
      <c r="Q555" s="67"/>
      <c r="R555"/>
      <c r="S555" s="67"/>
      <c r="T555"/>
      <c r="U555" s="67"/>
      <c r="V555"/>
      <c r="W555" s="67"/>
      <c r="X555"/>
      <c r="Y555" s="67"/>
      <c r="Z555"/>
      <c r="AA555" s="67"/>
      <c r="AB555"/>
      <c r="AC555" s="67"/>
      <c r="AD555"/>
      <c r="AE555" s="67"/>
      <c r="AF555"/>
      <c r="AG555" s="67"/>
      <c r="AH555"/>
      <c r="AI555" s="67"/>
      <c r="AJ555"/>
      <c r="AK555" s="67"/>
      <c r="AL555"/>
      <c r="AM555" s="67"/>
      <c r="AN555"/>
      <c r="AO555" s="67"/>
      <c r="AP555"/>
      <c r="AQ555" s="67"/>
      <c r="AR555"/>
      <c r="AS555" s="67"/>
      <c r="AT555"/>
      <c r="AU555" s="67"/>
      <c r="AV555"/>
      <c r="AW555" s="67"/>
      <c r="AX555"/>
      <c r="AY555" s="67"/>
      <c r="AZ555"/>
      <c r="BA555" s="67"/>
      <c r="BB555"/>
      <c r="BC555" s="67"/>
      <c r="BD555"/>
      <c r="BE555" s="67"/>
      <c r="BF555"/>
      <c r="BG555" s="67"/>
      <c r="BH555"/>
      <c r="BI555" s="67"/>
      <c r="BJ555"/>
      <c r="BK555" s="67"/>
      <c r="BL555"/>
      <c r="BM555" s="67"/>
      <c r="BN555"/>
      <c r="BO555" s="67"/>
      <c r="BP555"/>
      <c r="BQ555" s="67"/>
      <c r="BR555"/>
      <c r="BS555" s="67"/>
      <c r="BT555"/>
      <c r="BU555"/>
      <c r="BV555"/>
      <c r="BW555"/>
      <c r="BX555"/>
      <c r="BY555"/>
      <c r="BZ555"/>
      <c r="CA555"/>
      <c r="CB555"/>
    </row>
    <row r="556" spans="2:80">
      <c r="B556"/>
      <c r="C556" s="67"/>
      <c r="D556"/>
      <c r="E556" s="67"/>
      <c r="F556"/>
      <c r="G556" s="67"/>
      <c r="H556"/>
      <c r="I556" s="67"/>
      <c r="J556"/>
      <c r="K556" s="67"/>
      <c r="L556"/>
      <c r="M556" s="67"/>
      <c r="N556"/>
      <c r="O556" s="67"/>
      <c r="P556"/>
      <c r="Q556" s="67"/>
      <c r="R556"/>
      <c r="S556" s="67"/>
      <c r="T556"/>
      <c r="U556" s="67"/>
      <c r="V556"/>
      <c r="W556" s="67"/>
      <c r="X556"/>
      <c r="Y556" s="67"/>
      <c r="Z556"/>
      <c r="AA556" s="67"/>
      <c r="AB556"/>
      <c r="AC556" s="67"/>
      <c r="AD556"/>
      <c r="AE556" s="67"/>
      <c r="AF556"/>
      <c r="AG556" s="67"/>
      <c r="AH556"/>
      <c r="AI556" s="67"/>
      <c r="AJ556"/>
      <c r="AK556" s="67"/>
      <c r="AL556"/>
      <c r="AM556" s="67"/>
      <c r="AN556"/>
      <c r="AO556" s="67"/>
      <c r="AP556"/>
      <c r="AQ556" s="67"/>
      <c r="AR556"/>
      <c r="AS556" s="67"/>
      <c r="AT556"/>
      <c r="AU556" s="67"/>
      <c r="AV556"/>
      <c r="AW556" s="67"/>
      <c r="AX556"/>
      <c r="AY556" s="67"/>
      <c r="AZ556"/>
      <c r="BA556" s="67"/>
      <c r="BB556"/>
      <c r="BC556" s="67"/>
      <c r="BD556"/>
      <c r="BE556" s="67"/>
      <c r="BF556"/>
      <c r="BG556" s="67"/>
      <c r="BH556"/>
      <c r="BI556" s="67"/>
      <c r="BJ556"/>
      <c r="BK556" s="67"/>
      <c r="BL556"/>
      <c r="BM556" s="67"/>
      <c r="BN556"/>
      <c r="BO556" s="67"/>
      <c r="BP556"/>
      <c r="BQ556" s="67"/>
      <c r="BR556"/>
      <c r="BS556" s="67"/>
      <c r="BT556"/>
      <c r="BU556"/>
      <c r="BV556"/>
      <c r="BW556"/>
      <c r="BX556"/>
      <c r="BY556"/>
      <c r="BZ556"/>
      <c r="CA556"/>
      <c r="CB556"/>
    </row>
    <row r="557" spans="2:80">
      <c r="B557"/>
      <c r="C557" s="67"/>
      <c r="D557"/>
      <c r="E557" s="67"/>
      <c r="F557"/>
      <c r="G557" s="67"/>
      <c r="H557"/>
      <c r="I557" s="67"/>
      <c r="J557"/>
      <c r="K557" s="67"/>
      <c r="L557"/>
      <c r="M557" s="67"/>
      <c r="N557"/>
      <c r="O557" s="67"/>
      <c r="P557"/>
      <c r="Q557" s="67"/>
      <c r="R557"/>
      <c r="S557" s="67"/>
      <c r="T557"/>
      <c r="U557" s="67"/>
      <c r="V557"/>
      <c r="W557" s="67"/>
      <c r="X557"/>
      <c r="Y557" s="67"/>
      <c r="Z557"/>
      <c r="AA557" s="67"/>
      <c r="AB557"/>
      <c r="AC557" s="67"/>
      <c r="AD557"/>
      <c r="AE557" s="67"/>
      <c r="AF557"/>
      <c r="AG557" s="67"/>
      <c r="AH557"/>
      <c r="AI557" s="67"/>
      <c r="AJ557"/>
      <c r="AK557" s="67"/>
      <c r="AL557"/>
      <c r="AM557" s="67"/>
      <c r="AN557"/>
      <c r="AO557" s="67"/>
      <c r="AP557"/>
      <c r="AQ557" s="67"/>
      <c r="AR557"/>
      <c r="AS557" s="67"/>
      <c r="AT557"/>
      <c r="AU557" s="67"/>
      <c r="AV557"/>
      <c r="AW557" s="67"/>
      <c r="AX557"/>
      <c r="AY557" s="67"/>
      <c r="AZ557"/>
      <c r="BA557" s="67"/>
      <c r="BB557"/>
      <c r="BC557" s="67"/>
      <c r="BD557"/>
      <c r="BE557" s="67"/>
      <c r="BF557"/>
      <c r="BG557" s="67"/>
      <c r="BH557"/>
      <c r="BI557" s="67"/>
      <c r="BJ557"/>
      <c r="BK557" s="67"/>
      <c r="BL557"/>
      <c r="BM557" s="67"/>
      <c r="BN557"/>
      <c r="BO557" s="67"/>
      <c r="BP557"/>
      <c r="BQ557" s="67"/>
      <c r="BR557"/>
      <c r="BS557" s="67"/>
      <c r="BT557"/>
      <c r="BU557"/>
      <c r="BV557"/>
      <c r="BW557"/>
      <c r="BX557"/>
      <c r="BY557"/>
      <c r="BZ557"/>
      <c r="CA557"/>
      <c r="CB557"/>
    </row>
    <row r="558" spans="2:80">
      <c r="B558"/>
      <c r="C558" s="67"/>
      <c r="D558"/>
      <c r="E558" s="67"/>
      <c r="F558"/>
      <c r="G558" s="67"/>
      <c r="H558"/>
      <c r="I558" s="67"/>
      <c r="J558"/>
      <c r="K558" s="67"/>
      <c r="L558"/>
      <c r="M558" s="67"/>
      <c r="N558"/>
      <c r="O558" s="67"/>
      <c r="P558"/>
      <c r="Q558" s="67"/>
      <c r="R558"/>
      <c r="S558" s="67"/>
      <c r="T558"/>
      <c r="U558" s="67"/>
      <c r="V558"/>
      <c r="W558" s="67"/>
      <c r="X558"/>
      <c r="Y558" s="67"/>
      <c r="Z558"/>
      <c r="AA558" s="67"/>
      <c r="AB558"/>
      <c r="AC558" s="67"/>
      <c r="AD558"/>
      <c r="AE558" s="67"/>
      <c r="AF558"/>
      <c r="AG558" s="67"/>
      <c r="AH558"/>
      <c r="AI558" s="67"/>
      <c r="AJ558"/>
      <c r="AK558" s="67"/>
      <c r="AL558"/>
      <c r="AM558" s="67"/>
      <c r="AN558"/>
      <c r="AO558" s="67"/>
      <c r="AP558"/>
      <c r="AQ558" s="67"/>
      <c r="AR558"/>
      <c r="AS558" s="67"/>
      <c r="AT558"/>
      <c r="AU558" s="67"/>
      <c r="AV558"/>
      <c r="AW558" s="67"/>
      <c r="AX558"/>
      <c r="AY558" s="67"/>
      <c r="AZ558"/>
      <c r="BA558" s="67"/>
      <c r="BB558"/>
      <c r="BC558" s="67"/>
      <c r="BD558"/>
      <c r="BE558" s="67"/>
      <c r="BF558"/>
      <c r="BG558" s="67"/>
      <c r="BH558"/>
      <c r="BI558" s="67"/>
      <c r="BJ558"/>
      <c r="BK558" s="67"/>
      <c r="BL558"/>
      <c r="BM558" s="67"/>
      <c r="BN558"/>
      <c r="BO558" s="67"/>
      <c r="BP558"/>
      <c r="BQ558" s="67"/>
      <c r="BR558"/>
      <c r="BS558" s="67"/>
      <c r="BT558"/>
      <c r="BU558"/>
      <c r="BV558"/>
      <c r="BW558"/>
      <c r="BX558"/>
      <c r="BY558"/>
      <c r="BZ558"/>
      <c r="CA558"/>
      <c r="CB558"/>
    </row>
    <row r="559" spans="2:80">
      <c r="B559"/>
      <c r="C559" s="67"/>
      <c r="D559"/>
      <c r="E559" s="67"/>
      <c r="F559"/>
      <c r="G559" s="67"/>
      <c r="H559"/>
      <c r="I559" s="67"/>
      <c r="J559"/>
      <c r="K559" s="67"/>
      <c r="L559"/>
      <c r="M559" s="67"/>
      <c r="N559"/>
      <c r="O559" s="67"/>
      <c r="P559"/>
      <c r="Q559" s="67"/>
      <c r="R559"/>
      <c r="S559" s="67"/>
      <c r="T559"/>
      <c r="U559" s="67"/>
      <c r="V559"/>
      <c r="W559" s="67"/>
      <c r="X559"/>
      <c r="Y559" s="67"/>
      <c r="Z559"/>
      <c r="AA559" s="67"/>
      <c r="AB559"/>
      <c r="AC559" s="67"/>
      <c r="AD559"/>
      <c r="AE559" s="67"/>
      <c r="AF559"/>
      <c r="AG559" s="67"/>
      <c r="AH559"/>
      <c r="AI559" s="67"/>
      <c r="AJ559"/>
      <c r="AK559" s="67"/>
      <c r="AL559"/>
      <c r="AM559" s="67"/>
      <c r="AN559"/>
      <c r="AO559" s="67"/>
      <c r="AP559"/>
      <c r="AQ559" s="67"/>
      <c r="AR559"/>
      <c r="AS559" s="67"/>
      <c r="AT559"/>
      <c r="AU559" s="67"/>
      <c r="AV559"/>
      <c r="AW559" s="67"/>
      <c r="AX559"/>
      <c r="AY559" s="67"/>
      <c r="AZ559"/>
      <c r="BA559" s="67"/>
      <c r="BB559"/>
      <c r="BC559" s="67"/>
      <c r="BD559"/>
      <c r="BE559" s="67"/>
      <c r="BF559"/>
      <c r="BG559" s="67"/>
      <c r="BH559"/>
      <c r="BI559" s="67"/>
      <c r="BJ559"/>
      <c r="BK559" s="67"/>
      <c r="BL559"/>
      <c r="BM559" s="67"/>
      <c r="BN559"/>
      <c r="BO559" s="67"/>
      <c r="BP559"/>
      <c r="BQ559" s="67"/>
      <c r="BR559"/>
      <c r="BS559" s="67"/>
      <c r="BT559"/>
      <c r="BU559"/>
      <c r="BV559"/>
      <c r="BW559"/>
      <c r="BX559"/>
      <c r="BY559"/>
      <c r="BZ559"/>
      <c r="CA559"/>
      <c r="CB559"/>
    </row>
    <row r="560" spans="2:80">
      <c r="B560"/>
      <c r="C560" s="67"/>
      <c r="D560"/>
      <c r="E560" s="67"/>
      <c r="F560"/>
      <c r="G560" s="67"/>
      <c r="H560"/>
      <c r="I560" s="67"/>
      <c r="J560"/>
      <c r="K560" s="67"/>
      <c r="L560"/>
      <c r="M560" s="67"/>
      <c r="N560"/>
      <c r="O560" s="67"/>
      <c r="P560"/>
      <c r="Q560" s="67"/>
      <c r="R560"/>
      <c r="S560" s="67"/>
      <c r="T560"/>
      <c r="U560" s="67"/>
      <c r="V560"/>
      <c r="W560" s="67"/>
      <c r="X560"/>
      <c r="Y560" s="67"/>
      <c r="Z560"/>
      <c r="AA560" s="67"/>
      <c r="AB560"/>
      <c r="AC560" s="67"/>
      <c r="AD560"/>
      <c r="AE560" s="67"/>
      <c r="AF560"/>
      <c r="AG560" s="67"/>
      <c r="AH560"/>
      <c r="AI560" s="67"/>
      <c r="AJ560"/>
      <c r="AK560" s="67"/>
      <c r="AL560"/>
      <c r="AM560" s="67"/>
      <c r="AN560"/>
      <c r="AO560" s="67"/>
      <c r="AP560"/>
      <c r="AQ560" s="67"/>
      <c r="AR560"/>
      <c r="AS560" s="67"/>
      <c r="AT560"/>
      <c r="AU560" s="67"/>
      <c r="AV560"/>
      <c r="AW560" s="67"/>
      <c r="AX560"/>
      <c r="AY560" s="67"/>
      <c r="AZ560"/>
      <c r="BA560" s="67"/>
      <c r="BB560"/>
      <c r="BC560" s="67"/>
      <c r="BD560"/>
      <c r="BE560" s="67"/>
      <c r="BF560"/>
      <c r="BG560" s="67"/>
      <c r="BH560"/>
      <c r="BI560" s="67"/>
      <c r="BJ560"/>
      <c r="BK560" s="67"/>
      <c r="BL560"/>
      <c r="BM560" s="67"/>
      <c r="BN560"/>
      <c r="BO560" s="67"/>
      <c r="BP560"/>
      <c r="BQ560" s="67"/>
      <c r="BR560"/>
      <c r="BS560" s="67"/>
      <c r="BT560"/>
      <c r="BU560"/>
      <c r="BV560"/>
      <c r="BW560"/>
      <c r="BX560"/>
      <c r="BY560"/>
      <c r="BZ560"/>
      <c r="CA560"/>
      <c r="CB560"/>
    </row>
    <row r="561" spans="2:80">
      <c r="B561"/>
      <c r="C561" s="67"/>
      <c r="D561"/>
      <c r="E561" s="67"/>
      <c r="F561"/>
      <c r="G561" s="67"/>
      <c r="H561"/>
      <c r="I561" s="67"/>
      <c r="J561"/>
      <c r="K561" s="67"/>
      <c r="L561"/>
      <c r="M561" s="67"/>
      <c r="N561"/>
      <c r="O561" s="67"/>
      <c r="P561"/>
      <c r="Q561" s="67"/>
      <c r="R561"/>
      <c r="S561" s="67"/>
      <c r="T561"/>
      <c r="U561" s="67"/>
      <c r="V561"/>
      <c r="W561" s="67"/>
      <c r="X561"/>
      <c r="Y561" s="67"/>
      <c r="Z561"/>
      <c r="AA561" s="67"/>
      <c r="AB561"/>
      <c r="AC561" s="67"/>
      <c r="AD561"/>
      <c r="AE561" s="67"/>
      <c r="AF561"/>
      <c r="AG561" s="67"/>
      <c r="AH561"/>
      <c r="AI561" s="67"/>
      <c r="AJ561"/>
      <c r="AK561" s="67"/>
      <c r="AL561"/>
      <c r="AM561" s="67"/>
      <c r="AN561"/>
      <c r="AO561" s="67"/>
      <c r="AP561"/>
      <c r="AQ561" s="67"/>
      <c r="AR561"/>
      <c r="AS561" s="67"/>
      <c r="AT561"/>
      <c r="AU561" s="67"/>
      <c r="AV561"/>
      <c r="AW561" s="67"/>
      <c r="AX561"/>
      <c r="AY561" s="67"/>
      <c r="AZ561"/>
      <c r="BA561" s="67"/>
      <c r="BB561"/>
      <c r="BC561" s="67"/>
      <c r="BD561"/>
      <c r="BE561" s="67"/>
      <c r="BF561"/>
      <c r="BG561" s="67"/>
      <c r="BH561"/>
      <c r="BI561" s="67"/>
      <c r="BJ561"/>
      <c r="BK561" s="67"/>
      <c r="BL561"/>
      <c r="BM561" s="67"/>
      <c r="BN561"/>
      <c r="BO561" s="67"/>
      <c r="BP561"/>
      <c r="BQ561" s="67"/>
      <c r="BR561"/>
      <c r="BS561" s="67"/>
      <c r="BT561"/>
      <c r="BU561"/>
      <c r="BV561"/>
      <c r="BW561"/>
      <c r="BX561"/>
      <c r="BY561"/>
      <c r="BZ561"/>
      <c r="CA561"/>
      <c r="CB561"/>
    </row>
    <row r="562" spans="2:80">
      <c r="B562"/>
      <c r="C562" s="67"/>
      <c r="D562"/>
      <c r="E562" s="67"/>
      <c r="F562"/>
      <c r="G562" s="67"/>
      <c r="H562"/>
      <c r="I562" s="67"/>
      <c r="J562"/>
      <c r="K562" s="67"/>
      <c r="L562"/>
      <c r="M562" s="67"/>
      <c r="N562"/>
      <c r="O562" s="67"/>
      <c r="P562"/>
      <c r="Q562" s="67"/>
      <c r="R562"/>
      <c r="S562" s="67"/>
      <c r="T562"/>
      <c r="U562" s="67"/>
      <c r="V562"/>
      <c r="W562" s="67"/>
      <c r="X562"/>
      <c r="Y562" s="67"/>
      <c r="Z562"/>
      <c r="AA562" s="67"/>
      <c r="AB562"/>
      <c r="AC562" s="67"/>
      <c r="AD562"/>
      <c r="AE562" s="67"/>
      <c r="AF562"/>
      <c r="AG562" s="67"/>
      <c r="AH562"/>
      <c r="AI562" s="67"/>
      <c r="AJ562"/>
      <c r="AK562" s="67"/>
      <c r="AL562"/>
      <c r="AM562" s="67"/>
      <c r="AN562"/>
      <c r="AO562" s="67"/>
      <c r="AP562"/>
      <c r="AQ562" s="67"/>
      <c r="AR562"/>
      <c r="AS562" s="67"/>
      <c r="AT562"/>
      <c r="AU562" s="67"/>
      <c r="AV562"/>
      <c r="AW562" s="67"/>
      <c r="AX562"/>
      <c r="AY562" s="67"/>
      <c r="AZ562"/>
      <c r="BA562" s="67"/>
      <c r="BB562"/>
      <c r="BC562" s="67"/>
      <c r="BD562"/>
      <c r="BE562" s="67"/>
      <c r="BF562"/>
      <c r="BG562" s="67"/>
      <c r="BH562"/>
      <c r="BI562" s="67"/>
      <c r="BJ562"/>
      <c r="BK562" s="67"/>
      <c r="BL562"/>
      <c r="BM562" s="67"/>
      <c r="BN562"/>
      <c r="BO562" s="67"/>
      <c r="BP562"/>
      <c r="BQ562" s="67"/>
      <c r="BR562"/>
      <c r="BS562" s="67"/>
      <c r="BT562"/>
      <c r="BU562"/>
      <c r="BV562"/>
      <c r="BW562"/>
      <c r="BX562"/>
      <c r="BY562"/>
      <c r="BZ562"/>
      <c r="CA562"/>
      <c r="CB562"/>
    </row>
    <row r="563" spans="2:80">
      <c r="B563"/>
      <c r="C563" s="67"/>
      <c r="D563"/>
      <c r="E563" s="67"/>
      <c r="F563"/>
      <c r="G563" s="67"/>
      <c r="H563"/>
      <c r="I563" s="67"/>
      <c r="J563"/>
      <c r="K563" s="67"/>
      <c r="L563"/>
      <c r="M563" s="67"/>
      <c r="N563"/>
      <c r="O563" s="67"/>
      <c r="P563"/>
      <c r="Q563" s="67"/>
      <c r="R563"/>
      <c r="S563" s="67"/>
      <c r="T563"/>
      <c r="U563" s="67"/>
      <c r="V563"/>
      <c r="W563" s="67"/>
      <c r="X563"/>
      <c r="Y563" s="67"/>
      <c r="Z563"/>
      <c r="AA563" s="67"/>
      <c r="AB563"/>
      <c r="AC563" s="67"/>
      <c r="AD563"/>
      <c r="AE563" s="67"/>
      <c r="AF563"/>
      <c r="AG563" s="67"/>
      <c r="AH563"/>
      <c r="AI563" s="67"/>
      <c r="AJ563"/>
      <c r="AK563" s="67"/>
      <c r="AL563"/>
      <c r="AM563" s="67"/>
      <c r="AN563"/>
      <c r="AO563" s="67"/>
      <c r="AP563"/>
      <c r="AQ563" s="67"/>
      <c r="AR563"/>
      <c r="AS563" s="67"/>
      <c r="AT563"/>
      <c r="AU563" s="67"/>
      <c r="AV563"/>
      <c r="AW563" s="67"/>
      <c r="AX563"/>
      <c r="AY563" s="67"/>
      <c r="AZ563"/>
      <c r="BA563" s="67"/>
      <c r="BB563"/>
      <c r="BC563" s="67"/>
      <c r="BD563"/>
      <c r="BE563" s="67"/>
      <c r="BF563"/>
      <c r="BG563" s="67"/>
      <c r="BH563"/>
      <c r="BI563" s="67"/>
      <c r="BJ563"/>
      <c r="BK563" s="67"/>
      <c r="BL563"/>
      <c r="BM563" s="67"/>
      <c r="BN563"/>
      <c r="BO563" s="67"/>
      <c r="BP563"/>
      <c r="BQ563" s="67"/>
      <c r="BR563"/>
      <c r="BS563" s="67"/>
      <c r="BT563"/>
      <c r="BU563"/>
      <c r="BV563"/>
      <c r="BW563"/>
      <c r="BX563"/>
      <c r="BY563"/>
      <c r="BZ563"/>
      <c r="CA563"/>
      <c r="CB563"/>
    </row>
    <row r="564" spans="2:80">
      <c r="B564"/>
      <c r="C564" s="67"/>
      <c r="D564"/>
      <c r="E564" s="67"/>
      <c r="F564"/>
      <c r="G564" s="67"/>
      <c r="H564"/>
      <c r="I564" s="67"/>
      <c r="J564"/>
      <c r="K564" s="67"/>
      <c r="L564"/>
      <c r="M564" s="67"/>
      <c r="N564"/>
      <c r="O564" s="67"/>
      <c r="P564"/>
      <c r="Q564" s="67"/>
      <c r="R564"/>
      <c r="S564" s="67"/>
      <c r="T564"/>
      <c r="U564" s="67"/>
      <c r="V564"/>
      <c r="W564" s="67"/>
      <c r="X564"/>
      <c r="Y564" s="67"/>
      <c r="Z564"/>
      <c r="AA564" s="67"/>
      <c r="AB564"/>
      <c r="AC564" s="67"/>
      <c r="AD564"/>
      <c r="AE564" s="67"/>
      <c r="AF564"/>
      <c r="AG564" s="67"/>
      <c r="AH564"/>
      <c r="AI564" s="67"/>
      <c r="AJ564"/>
      <c r="AK564" s="67"/>
      <c r="AL564"/>
      <c r="AM564" s="67"/>
      <c r="AN564"/>
      <c r="AO564" s="67"/>
      <c r="AP564"/>
      <c r="AQ564" s="67"/>
      <c r="AR564"/>
      <c r="AS564" s="67"/>
      <c r="AT564"/>
      <c r="AU564" s="67"/>
      <c r="AV564"/>
      <c r="AW564" s="67"/>
      <c r="AX564"/>
      <c r="AY564" s="67"/>
      <c r="AZ564"/>
      <c r="BA564" s="67"/>
      <c r="BB564"/>
      <c r="BC564" s="67"/>
      <c r="BD564"/>
      <c r="BE564" s="67"/>
      <c r="BF564"/>
      <c r="BG564" s="67"/>
      <c r="BH564"/>
      <c r="BI564" s="67"/>
      <c r="BJ564"/>
      <c r="BK564" s="67"/>
      <c r="BL564"/>
      <c r="BM564" s="67"/>
      <c r="BN564"/>
      <c r="BO564" s="67"/>
      <c r="BP564"/>
      <c r="BQ564" s="67"/>
      <c r="BR564"/>
      <c r="BS564" s="67"/>
      <c r="BT564"/>
      <c r="BU564"/>
      <c r="BV564"/>
      <c r="BW564"/>
      <c r="BX564"/>
      <c r="BY564"/>
      <c r="BZ564"/>
      <c r="CA564"/>
      <c r="CB564"/>
    </row>
    <row r="565" spans="2:80">
      <c r="B565"/>
      <c r="C565" s="67"/>
      <c r="D565"/>
      <c r="E565" s="67"/>
      <c r="F565"/>
      <c r="G565" s="67"/>
      <c r="H565"/>
      <c r="I565" s="67"/>
      <c r="J565"/>
      <c r="K565" s="67"/>
      <c r="L565"/>
      <c r="M565" s="67"/>
      <c r="N565"/>
      <c r="O565" s="67"/>
      <c r="P565"/>
      <c r="Q565" s="67"/>
      <c r="R565"/>
      <c r="S565" s="67"/>
      <c r="T565"/>
      <c r="U565" s="67"/>
      <c r="V565"/>
      <c r="W565" s="67"/>
      <c r="X565"/>
      <c r="Y565" s="67"/>
      <c r="Z565"/>
      <c r="AA565" s="67"/>
      <c r="AB565"/>
      <c r="AC565" s="67"/>
      <c r="AD565"/>
      <c r="AE565" s="67"/>
      <c r="AF565"/>
      <c r="AG565" s="67"/>
      <c r="AH565"/>
      <c r="AI565" s="67"/>
      <c r="AJ565"/>
      <c r="AK565" s="67"/>
      <c r="AL565"/>
      <c r="AM565" s="67"/>
      <c r="AN565"/>
      <c r="AO565" s="67"/>
      <c r="AP565"/>
      <c r="AQ565" s="67"/>
      <c r="AR565"/>
      <c r="AS565" s="67"/>
      <c r="AT565"/>
      <c r="AU565" s="67"/>
      <c r="AV565"/>
      <c r="AW565" s="67"/>
      <c r="AX565"/>
      <c r="AY565" s="67"/>
      <c r="AZ565"/>
      <c r="BA565" s="67"/>
      <c r="BB565"/>
      <c r="BC565" s="67"/>
      <c r="BD565"/>
      <c r="BE565" s="67"/>
      <c r="BF565"/>
      <c r="BG565" s="67"/>
      <c r="BH565"/>
      <c r="BI565" s="67"/>
      <c r="BJ565"/>
      <c r="BK565" s="67"/>
      <c r="BL565"/>
      <c r="BM565" s="67"/>
      <c r="BN565"/>
      <c r="BO565" s="67"/>
      <c r="BP565"/>
      <c r="BQ565" s="67"/>
      <c r="BR565"/>
      <c r="BS565" s="67"/>
      <c r="BT565"/>
      <c r="BU565"/>
      <c r="BV565"/>
      <c r="BW565"/>
      <c r="BX565"/>
      <c r="BY565"/>
      <c r="BZ565"/>
      <c r="CA565"/>
      <c r="CB565"/>
    </row>
    <row r="566" spans="2:80">
      <c r="B566"/>
      <c r="C566" s="67"/>
      <c r="D566"/>
      <c r="E566" s="67"/>
      <c r="F566"/>
      <c r="G566" s="67"/>
      <c r="H566"/>
      <c r="I566" s="67"/>
      <c r="J566"/>
      <c r="K566" s="67"/>
      <c r="L566"/>
      <c r="M566" s="67"/>
      <c r="N566"/>
      <c r="O566" s="67"/>
      <c r="P566"/>
      <c r="Q566" s="67"/>
      <c r="R566"/>
      <c r="S566" s="67"/>
      <c r="T566"/>
      <c r="U566" s="67"/>
      <c r="V566"/>
      <c r="W566" s="67"/>
      <c r="X566"/>
      <c r="Y566" s="67"/>
      <c r="Z566"/>
      <c r="AA566" s="67"/>
      <c r="AB566"/>
      <c r="AC566" s="67"/>
      <c r="AD566"/>
      <c r="AE566" s="67"/>
      <c r="AF566"/>
      <c r="AG566" s="67"/>
      <c r="AH566"/>
      <c r="AI566" s="67"/>
      <c r="AJ566"/>
      <c r="AK566" s="67"/>
      <c r="AL566"/>
      <c r="AM566" s="67"/>
      <c r="AN566"/>
      <c r="AO566" s="67"/>
      <c r="AP566"/>
      <c r="AQ566" s="67"/>
      <c r="AR566"/>
      <c r="AS566" s="67"/>
      <c r="AT566"/>
      <c r="AU566" s="67"/>
      <c r="AV566"/>
      <c r="AW566" s="67"/>
      <c r="AX566"/>
      <c r="AY566" s="67"/>
      <c r="AZ566"/>
      <c r="BA566" s="67"/>
      <c r="BB566"/>
      <c r="BC566" s="67"/>
      <c r="BD566"/>
      <c r="BE566" s="67"/>
      <c r="BF566"/>
      <c r="BG566" s="67"/>
      <c r="BH566"/>
      <c r="BI566" s="67"/>
      <c r="BJ566"/>
      <c r="BK566" s="67"/>
      <c r="BL566"/>
      <c r="BM566" s="67"/>
      <c r="BN566"/>
      <c r="BO566" s="67"/>
      <c r="BP566"/>
      <c r="BQ566" s="67"/>
      <c r="BR566"/>
      <c r="BS566" s="67"/>
      <c r="BT566"/>
      <c r="BU566"/>
      <c r="BV566"/>
      <c r="BW566"/>
      <c r="BX566"/>
      <c r="BY566"/>
      <c r="BZ566"/>
      <c r="CA566"/>
      <c r="CB566"/>
    </row>
    <row r="567" spans="2:80">
      <c r="B567"/>
      <c r="C567" s="67"/>
      <c r="D567"/>
      <c r="E567" s="67"/>
      <c r="F567"/>
      <c r="G567" s="67"/>
      <c r="H567"/>
      <c r="I567" s="67"/>
      <c r="J567"/>
      <c r="K567" s="67"/>
      <c r="L567"/>
      <c r="M567" s="67"/>
      <c r="N567"/>
      <c r="O567" s="67"/>
      <c r="P567"/>
      <c r="Q567" s="67"/>
      <c r="R567"/>
      <c r="S567" s="67"/>
      <c r="T567"/>
      <c r="U567" s="67"/>
      <c r="V567"/>
      <c r="W567" s="67"/>
      <c r="X567"/>
      <c r="Y567" s="67"/>
      <c r="Z567"/>
      <c r="AA567" s="67"/>
      <c r="AB567"/>
      <c r="AC567" s="67"/>
      <c r="AD567"/>
      <c r="AE567" s="67"/>
      <c r="AF567"/>
      <c r="AG567" s="67"/>
      <c r="AH567"/>
      <c r="AI567" s="67"/>
      <c r="AJ567"/>
      <c r="AK567" s="67"/>
      <c r="AL567"/>
      <c r="AM567" s="67"/>
      <c r="AN567"/>
      <c r="AO567" s="67"/>
      <c r="AP567"/>
      <c r="AQ567" s="67"/>
      <c r="AR567"/>
      <c r="AS567" s="67"/>
      <c r="AT567"/>
      <c r="AU567" s="67"/>
      <c r="AV567"/>
      <c r="AW567" s="67"/>
      <c r="AX567"/>
      <c r="AY567" s="67"/>
      <c r="AZ567"/>
      <c r="BA567" s="67"/>
      <c r="BB567"/>
      <c r="BC567" s="67"/>
      <c r="BD567"/>
      <c r="BE567" s="67"/>
      <c r="BF567"/>
      <c r="BG567" s="67"/>
      <c r="BH567"/>
      <c r="BI567" s="67"/>
      <c r="BJ567"/>
      <c r="BK567" s="67"/>
      <c r="BL567"/>
      <c r="BM567" s="67"/>
      <c r="BN567"/>
      <c r="BO567" s="67"/>
      <c r="BP567"/>
      <c r="BQ567" s="67"/>
      <c r="BR567"/>
      <c r="BS567" s="67"/>
      <c r="BT567"/>
      <c r="BU567"/>
      <c r="BV567"/>
      <c r="BW567"/>
      <c r="BX567"/>
      <c r="BY567"/>
      <c r="BZ567"/>
      <c r="CA567"/>
      <c r="CB567"/>
    </row>
    <row r="568" spans="2:80">
      <c r="B568"/>
      <c r="C568" s="67"/>
      <c r="D568"/>
      <c r="E568" s="67"/>
      <c r="F568"/>
      <c r="G568" s="67"/>
      <c r="H568"/>
      <c r="I568" s="67"/>
      <c r="J568"/>
      <c r="K568" s="67"/>
      <c r="L568"/>
      <c r="M568" s="67"/>
      <c r="N568"/>
      <c r="O568" s="67"/>
      <c r="P568"/>
      <c r="Q568" s="67"/>
      <c r="R568"/>
      <c r="S568" s="67"/>
      <c r="T568"/>
      <c r="U568" s="67"/>
      <c r="V568"/>
      <c r="W568" s="67"/>
      <c r="X568"/>
      <c r="Y568" s="67"/>
      <c r="Z568"/>
      <c r="AA568" s="67"/>
      <c r="AB568"/>
      <c r="AC568" s="67"/>
      <c r="AD568"/>
      <c r="AE568" s="67"/>
      <c r="AF568"/>
      <c r="AG568" s="67"/>
      <c r="AH568"/>
      <c r="AI568" s="67"/>
      <c r="AJ568"/>
      <c r="AK568" s="67"/>
      <c r="AL568"/>
      <c r="AM568" s="67"/>
      <c r="AN568"/>
      <c r="AO568" s="67"/>
      <c r="AP568"/>
      <c r="AQ568" s="67"/>
      <c r="AR568"/>
      <c r="AS568" s="67"/>
      <c r="AT568"/>
      <c r="AU568" s="67"/>
      <c r="AV568"/>
      <c r="AW568" s="67"/>
      <c r="AX568"/>
      <c r="AY568" s="67"/>
      <c r="AZ568"/>
      <c r="BA568" s="67"/>
      <c r="BB568"/>
      <c r="BC568" s="67"/>
      <c r="BD568"/>
      <c r="BE568" s="67"/>
      <c r="BF568"/>
      <c r="BG568" s="67"/>
      <c r="BH568"/>
      <c r="BI568" s="67"/>
      <c r="BJ568"/>
      <c r="BK568" s="67"/>
      <c r="BL568"/>
      <c r="BM568" s="67"/>
      <c r="BN568"/>
      <c r="BO568" s="67"/>
      <c r="BP568"/>
      <c r="BQ568" s="67"/>
      <c r="BR568"/>
      <c r="BS568" s="67"/>
      <c r="BT568"/>
      <c r="BU568"/>
      <c r="BV568"/>
      <c r="BW568"/>
      <c r="BX568"/>
      <c r="BY568"/>
      <c r="BZ568"/>
      <c r="CA568"/>
      <c r="CB568"/>
    </row>
    <row r="569" spans="2:80">
      <c r="B569"/>
      <c r="C569" s="67"/>
      <c r="D569"/>
      <c r="E569" s="67"/>
      <c r="F569"/>
      <c r="G569" s="67"/>
      <c r="H569"/>
      <c r="I569" s="67"/>
      <c r="J569"/>
      <c r="K569" s="67"/>
      <c r="L569"/>
      <c r="M569" s="67"/>
      <c r="N569"/>
      <c r="O569" s="67"/>
      <c r="P569"/>
      <c r="Q569" s="67"/>
      <c r="R569"/>
      <c r="S569" s="67"/>
      <c r="T569"/>
      <c r="U569" s="67"/>
      <c r="V569"/>
      <c r="W569" s="67"/>
      <c r="X569"/>
      <c r="Y569" s="67"/>
      <c r="Z569"/>
      <c r="AA569" s="67"/>
      <c r="AB569"/>
      <c r="AC569" s="67"/>
      <c r="AD569"/>
      <c r="AE569" s="67"/>
      <c r="AF569"/>
      <c r="AG569" s="67"/>
      <c r="AH569"/>
      <c r="AI569" s="67"/>
      <c r="AJ569"/>
      <c r="AK569" s="67"/>
      <c r="AL569"/>
      <c r="AM569" s="67"/>
      <c r="AN569"/>
      <c r="AO569" s="67"/>
      <c r="AP569"/>
      <c r="AQ569" s="67"/>
      <c r="AR569"/>
      <c r="AS569" s="67"/>
      <c r="AT569"/>
      <c r="AU569" s="67"/>
      <c r="AV569"/>
      <c r="AW569" s="67"/>
      <c r="AX569"/>
      <c r="AY569" s="67"/>
      <c r="AZ569"/>
      <c r="BA569" s="67"/>
      <c r="BB569"/>
      <c r="BC569" s="67"/>
      <c r="BD569"/>
      <c r="BE569" s="67"/>
      <c r="BF569"/>
      <c r="BG569" s="67"/>
      <c r="BH569"/>
      <c r="BI569" s="67"/>
      <c r="BJ569"/>
      <c r="BK569" s="67"/>
      <c r="BL569"/>
      <c r="BM569" s="67"/>
      <c r="BN569"/>
      <c r="BO569" s="67"/>
      <c r="BP569"/>
      <c r="BQ569" s="67"/>
      <c r="BR569"/>
      <c r="BS569" s="67"/>
      <c r="BT569"/>
      <c r="BU569"/>
      <c r="BV569"/>
      <c r="BW569"/>
      <c r="BX569"/>
      <c r="BY569"/>
      <c r="BZ569"/>
      <c r="CA569"/>
      <c r="CB569"/>
    </row>
    <row r="570" spans="2:80">
      <c r="B570"/>
      <c r="C570" s="67"/>
      <c r="D570"/>
      <c r="E570" s="67"/>
      <c r="F570"/>
      <c r="G570" s="67"/>
      <c r="H570"/>
      <c r="I570" s="67"/>
      <c r="J570"/>
      <c r="K570" s="67"/>
      <c r="L570"/>
      <c r="M570" s="67"/>
      <c r="N570"/>
      <c r="O570" s="67"/>
      <c r="P570"/>
      <c r="Q570" s="67"/>
      <c r="R570"/>
      <c r="S570" s="67"/>
      <c r="T570"/>
      <c r="U570" s="67"/>
      <c r="V570"/>
      <c r="W570" s="67"/>
      <c r="X570"/>
      <c r="Y570" s="67"/>
      <c r="Z570"/>
      <c r="AA570" s="67"/>
      <c r="AB570"/>
      <c r="AC570" s="67"/>
      <c r="AD570"/>
      <c r="AE570" s="67"/>
      <c r="AF570"/>
      <c r="AG570" s="67"/>
      <c r="AH570"/>
      <c r="AI570" s="67"/>
      <c r="AJ570"/>
      <c r="AK570" s="67"/>
      <c r="AL570"/>
      <c r="AM570" s="67"/>
      <c r="AN570"/>
      <c r="AO570" s="67"/>
      <c r="AP570"/>
      <c r="AQ570" s="67"/>
      <c r="AR570"/>
      <c r="AS570" s="67"/>
      <c r="AT570"/>
      <c r="AU570" s="67"/>
      <c r="AV570"/>
      <c r="AW570" s="67"/>
      <c r="AX570"/>
      <c r="AY570" s="67"/>
      <c r="AZ570"/>
      <c r="BA570" s="67"/>
      <c r="BB570"/>
      <c r="BC570" s="67"/>
      <c r="BD570"/>
      <c r="BE570" s="67"/>
      <c r="BF570"/>
      <c r="BG570" s="67"/>
      <c r="BH570"/>
      <c r="BI570" s="67"/>
      <c r="BJ570"/>
      <c r="BK570" s="67"/>
      <c r="BL570"/>
      <c r="BM570" s="67"/>
      <c r="BN570"/>
      <c r="BO570" s="67"/>
      <c r="BP570"/>
      <c r="BQ570" s="67"/>
      <c r="BR570"/>
      <c r="BS570" s="67"/>
      <c r="BT570"/>
      <c r="BU570"/>
      <c r="BV570"/>
      <c r="BW570"/>
      <c r="BX570"/>
      <c r="BY570"/>
      <c r="BZ570"/>
      <c r="CA570"/>
      <c r="CB570"/>
    </row>
    <row r="571" spans="2:80">
      <c r="B571"/>
      <c r="C571" s="67"/>
      <c r="D571"/>
      <c r="E571" s="67"/>
      <c r="F571"/>
      <c r="G571" s="67"/>
      <c r="H571"/>
      <c r="I571" s="67"/>
      <c r="J571"/>
      <c r="K571" s="67"/>
      <c r="L571"/>
      <c r="M571" s="67"/>
      <c r="N571"/>
      <c r="O571" s="67"/>
      <c r="P571"/>
      <c r="Q571" s="67"/>
      <c r="R571"/>
      <c r="S571" s="67"/>
      <c r="T571"/>
      <c r="U571" s="67"/>
      <c r="V571"/>
      <c r="W571" s="67"/>
      <c r="X571"/>
      <c r="Y571" s="67"/>
      <c r="Z571"/>
      <c r="AA571" s="67"/>
      <c r="AB571"/>
      <c r="AC571" s="67"/>
      <c r="AD571"/>
      <c r="AE571" s="67"/>
      <c r="AF571"/>
      <c r="AG571" s="67"/>
      <c r="AH571"/>
      <c r="AI571" s="67"/>
      <c r="AJ571"/>
      <c r="AK571" s="67"/>
      <c r="AL571"/>
      <c r="AM571" s="67"/>
      <c r="AN571"/>
      <c r="AO571" s="67"/>
      <c r="AP571"/>
      <c r="AQ571" s="67"/>
      <c r="AR571"/>
      <c r="AS571" s="67"/>
      <c r="AT571"/>
      <c r="AU571" s="67"/>
      <c r="AV571"/>
      <c r="AW571" s="67"/>
      <c r="AX571"/>
      <c r="AY571" s="67"/>
      <c r="AZ571"/>
      <c r="BA571" s="67"/>
      <c r="BB571"/>
      <c r="BC571" s="67"/>
      <c r="BD571"/>
      <c r="BE571" s="67"/>
      <c r="BF571"/>
      <c r="BG571" s="67"/>
      <c r="BH571"/>
      <c r="BI571" s="67"/>
      <c r="BJ571"/>
      <c r="BK571" s="67"/>
      <c r="BL571"/>
      <c r="BM571" s="67"/>
      <c r="BN571"/>
      <c r="BO571" s="67"/>
      <c r="BP571"/>
      <c r="BQ571" s="67"/>
      <c r="BR571"/>
      <c r="BS571" s="67"/>
      <c r="BT571"/>
      <c r="BU571"/>
      <c r="BV571"/>
      <c r="BW571"/>
      <c r="BX571"/>
      <c r="BY571"/>
      <c r="BZ571"/>
      <c r="CA571"/>
      <c r="CB571"/>
    </row>
    <row r="572" spans="2:80">
      <c r="B572"/>
      <c r="C572" s="67"/>
      <c r="D572"/>
      <c r="E572" s="67"/>
      <c r="F572"/>
      <c r="G572" s="67"/>
      <c r="H572"/>
      <c r="I572" s="67"/>
      <c r="J572"/>
      <c r="K572" s="67"/>
      <c r="L572"/>
      <c r="M572" s="67"/>
      <c r="N572"/>
      <c r="O572" s="67"/>
      <c r="P572"/>
      <c r="Q572" s="67"/>
      <c r="R572"/>
      <c r="S572" s="67"/>
      <c r="T572"/>
      <c r="U572" s="67"/>
      <c r="V572"/>
      <c r="W572" s="67"/>
      <c r="X572"/>
      <c r="Y572" s="67"/>
      <c r="Z572"/>
      <c r="AA572" s="67"/>
      <c r="AB572"/>
      <c r="AC572" s="67"/>
      <c r="AD572"/>
      <c r="AE572" s="67"/>
      <c r="AF572"/>
      <c r="AG572" s="67"/>
      <c r="AH572"/>
      <c r="AI572" s="67"/>
      <c r="AJ572"/>
      <c r="AK572" s="67"/>
      <c r="AL572"/>
      <c r="AM572" s="67"/>
      <c r="AN572"/>
      <c r="AO572" s="67"/>
      <c r="AP572"/>
      <c r="AQ572" s="67"/>
      <c r="AR572"/>
      <c r="AS572" s="67"/>
      <c r="AT572"/>
      <c r="AU572" s="67"/>
      <c r="AV572"/>
      <c r="AW572" s="67"/>
      <c r="AX572"/>
      <c r="AY572" s="67"/>
      <c r="AZ572"/>
      <c r="BA572" s="67"/>
      <c r="BB572"/>
      <c r="BC572" s="67"/>
      <c r="BD572"/>
      <c r="BE572" s="67"/>
      <c r="BF572"/>
      <c r="BG572" s="67"/>
      <c r="BH572"/>
      <c r="BI572" s="67"/>
      <c r="BJ572"/>
      <c r="BK572" s="67"/>
      <c r="BL572"/>
      <c r="BM572" s="67"/>
      <c r="BN572"/>
      <c r="BO572" s="67"/>
      <c r="BP572"/>
      <c r="BQ572" s="67"/>
      <c r="BR572"/>
      <c r="BS572" s="67"/>
      <c r="BT572"/>
      <c r="BU572"/>
      <c r="BV572"/>
      <c r="BW572"/>
      <c r="BX572"/>
      <c r="BY572"/>
      <c r="BZ572"/>
      <c r="CA572"/>
      <c r="CB572"/>
    </row>
    <row r="573" spans="2:80">
      <c r="B573"/>
      <c r="C573" s="67"/>
      <c r="D573"/>
      <c r="E573" s="67"/>
      <c r="F573"/>
      <c r="G573" s="67"/>
      <c r="H573"/>
      <c r="I573" s="67"/>
      <c r="J573"/>
      <c r="K573" s="67"/>
      <c r="L573"/>
      <c r="M573" s="67"/>
      <c r="N573"/>
      <c r="O573" s="67"/>
      <c r="P573"/>
      <c r="Q573" s="67"/>
      <c r="R573"/>
      <c r="S573" s="67"/>
      <c r="T573"/>
      <c r="U573" s="67"/>
      <c r="V573"/>
      <c r="W573" s="67"/>
      <c r="X573"/>
      <c r="Y573" s="67"/>
      <c r="Z573"/>
      <c r="AA573" s="67"/>
      <c r="AB573"/>
      <c r="AC573" s="67"/>
      <c r="AD573"/>
      <c r="AE573" s="67"/>
      <c r="AF573"/>
      <c r="AG573" s="67"/>
      <c r="AH573"/>
      <c r="AI573" s="67"/>
      <c r="AJ573"/>
      <c r="AK573" s="67"/>
      <c r="AL573"/>
      <c r="AM573" s="67"/>
      <c r="AN573"/>
      <c r="AO573" s="67"/>
      <c r="AP573"/>
      <c r="AQ573" s="67"/>
      <c r="AR573"/>
      <c r="AS573" s="67"/>
      <c r="AT573"/>
      <c r="AU573" s="67"/>
      <c r="AV573"/>
      <c r="AW573" s="67"/>
      <c r="AX573"/>
      <c r="AY573" s="67"/>
      <c r="AZ573"/>
      <c r="BA573" s="67"/>
      <c r="BB573"/>
      <c r="BC573" s="67"/>
      <c r="BD573"/>
      <c r="BE573" s="67"/>
      <c r="BF573"/>
      <c r="BG573" s="67"/>
      <c r="BH573"/>
      <c r="BI573" s="67"/>
      <c r="BJ573"/>
      <c r="BK573" s="67"/>
      <c r="BL573"/>
      <c r="BM573" s="67"/>
      <c r="BN573"/>
      <c r="BO573" s="67"/>
      <c r="BP573"/>
      <c r="BQ573" s="67"/>
      <c r="BR573"/>
      <c r="BS573" s="67"/>
      <c r="BT573"/>
      <c r="BU573"/>
      <c r="BV573"/>
      <c r="BW573"/>
      <c r="BX573"/>
      <c r="BY573"/>
      <c r="BZ573"/>
      <c r="CA573"/>
      <c r="CB573"/>
    </row>
    <row r="574" spans="2:80">
      <c r="B574"/>
      <c r="C574" s="67"/>
      <c r="D574"/>
      <c r="E574" s="67"/>
      <c r="F574"/>
      <c r="G574" s="67"/>
      <c r="H574"/>
      <c r="I574" s="67"/>
      <c r="J574"/>
      <c r="K574" s="67"/>
      <c r="L574"/>
      <c r="M574" s="67"/>
      <c r="N574"/>
      <c r="O574" s="67"/>
      <c r="P574"/>
      <c r="Q574" s="67"/>
      <c r="R574"/>
      <c r="S574" s="67"/>
      <c r="T574"/>
      <c r="U574" s="67"/>
      <c r="V574"/>
      <c r="W574" s="67"/>
      <c r="X574"/>
      <c r="Y574" s="67"/>
      <c r="Z574"/>
      <c r="AA574" s="67"/>
      <c r="AB574"/>
      <c r="AC574" s="67"/>
      <c r="AD574"/>
      <c r="AE574" s="67"/>
      <c r="AF574"/>
      <c r="AG574" s="67"/>
      <c r="AH574"/>
      <c r="AI574" s="67"/>
      <c r="AJ574"/>
      <c r="AK574" s="67"/>
      <c r="AL574"/>
      <c r="AM574" s="67"/>
      <c r="AN574"/>
      <c r="AO574" s="67"/>
      <c r="AP574"/>
      <c r="AQ574" s="67"/>
      <c r="AR574"/>
      <c r="AS574" s="67"/>
      <c r="AT574"/>
      <c r="AU574" s="67"/>
      <c r="AV574"/>
      <c r="AW574" s="67"/>
      <c r="AX574"/>
      <c r="AY574" s="67"/>
      <c r="AZ574"/>
      <c r="BA574" s="67"/>
      <c r="BB574"/>
      <c r="BC574" s="67"/>
      <c r="BD574"/>
      <c r="BE574" s="67"/>
      <c r="BF574"/>
      <c r="BG574" s="67"/>
      <c r="BH574"/>
      <c r="BI574" s="67"/>
      <c r="BJ574"/>
      <c r="BK574" s="67"/>
      <c r="BL574"/>
      <c r="BM574" s="67"/>
      <c r="BN574"/>
      <c r="BO574" s="67"/>
      <c r="BP574"/>
      <c r="BQ574" s="67"/>
      <c r="BR574"/>
      <c r="BS574" s="67"/>
      <c r="BT574"/>
      <c r="BU574"/>
      <c r="BV574"/>
      <c r="BW574"/>
      <c r="BX574"/>
      <c r="BY574"/>
      <c r="BZ574"/>
      <c r="CA574"/>
      <c r="CB574"/>
    </row>
    <row r="575" spans="2:80">
      <c r="B575"/>
      <c r="C575" s="67"/>
      <c r="D575"/>
      <c r="E575" s="67"/>
      <c r="F575"/>
      <c r="G575" s="67"/>
      <c r="H575"/>
      <c r="I575" s="67"/>
      <c r="J575"/>
      <c r="K575" s="67"/>
      <c r="L575"/>
      <c r="M575" s="67"/>
      <c r="N575"/>
      <c r="O575" s="67"/>
      <c r="P575"/>
      <c r="Q575" s="67"/>
      <c r="R575"/>
      <c r="S575" s="67"/>
      <c r="T575"/>
      <c r="U575" s="67"/>
      <c r="V575"/>
      <c r="W575" s="67"/>
      <c r="X575"/>
      <c r="Y575" s="67"/>
      <c r="Z575"/>
      <c r="AA575" s="67"/>
      <c r="AB575"/>
      <c r="AC575" s="67"/>
      <c r="AD575"/>
      <c r="AE575" s="67"/>
      <c r="AF575"/>
      <c r="AG575" s="67"/>
      <c r="AH575"/>
      <c r="AI575" s="67"/>
      <c r="AJ575"/>
      <c r="AK575" s="67"/>
      <c r="AL575"/>
      <c r="AM575" s="67"/>
      <c r="AN575"/>
      <c r="AO575" s="67"/>
      <c r="AP575"/>
      <c r="AQ575" s="67"/>
      <c r="AR575"/>
      <c r="AS575" s="67"/>
      <c r="AT575"/>
      <c r="AU575" s="67"/>
      <c r="AV575"/>
      <c r="AW575" s="67"/>
      <c r="AX575"/>
      <c r="AY575" s="67"/>
      <c r="AZ575"/>
      <c r="BA575" s="67"/>
      <c r="BB575"/>
      <c r="BC575" s="67"/>
      <c r="BD575"/>
      <c r="BE575" s="67"/>
      <c r="BF575"/>
      <c r="BG575" s="67"/>
      <c r="BH575"/>
      <c r="BI575" s="67"/>
      <c r="BJ575"/>
      <c r="BK575" s="67"/>
      <c r="BL575"/>
      <c r="BM575" s="67"/>
      <c r="BN575"/>
      <c r="BO575" s="67"/>
      <c r="BP575"/>
      <c r="BQ575" s="67"/>
      <c r="BR575"/>
      <c r="BS575" s="67"/>
      <c r="BT575"/>
      <c r="BU575"/>
      <c r="BV575"/>
      <c r="BW575"/>
      <c r="BX575"/>
      <c r="BY575"/>
      <c r="BZ575"/>
      <c r="CA575"/>
      <c r="CB575"/>
    </row>
    <row r="576" spans="2:80">
      <c r="B576"/>
      <c r="C576" s="67"/>
      <c r="D576"/>
      <c r="E576" s="67"/>
      <c r="F576"/>
      <c r="G576" s="67"/>
      <c r="H576"/>
      <c r="I576" s="67"/>
      <c r="J576"/>
      <c r="K576" s="67"/>
      <c r="L576"/>
      <c r="M576" s="67"/>
      <c r="N576"/>
      <c r="O576" s="67"/>
      <c r="P576"/>
      <c r="Q576" s="67"/>
      <c r="R576"/>
      <c r="S576" s="67"/>
      <c r="T576"/>
      <c r="U576" s="67"/>
      <c r="V576"/>
      <c r="W576" s="67"/>
      <c r="X576"/>
      <c r="Y576" s="67"/>
      <c r="Z576"/>
      <c r="AA576" s="67"/>
      <c r="AB576"/>
      <c r="AC576" s="67"/>
      <c r="AD576"/>
      <c r="AE576" s="67"/>
      <c r="AF576"/>
      <c r="AG576" s="67"/>
      <c r="AH576"/>
      <c r="AI576" s="67"/>
      <c r="AJ576"/>
      <c r="AK576" s="67"/>
      <c r="AL576"/>
      <c r="AM576" s="67"/>
      <c r="AN576"/>
      <c r="AO576" s="67"/>
      <c r="AP576"/>
      <c r="AQ576" s="67"/>
      <c r="AR576"/>
      <c r="AS576" s="67"/>
      <c r="AT576"/>
      <c r="AU576" s="67"/>
      <c r="AV576"/>
      <c r="AW576" s="67"/>
      <c r="AX576"/>
      <c r="AY576" s="67"/>
      <c r="AZ576"/>
      <c r="BA576" s="67"/>
      <c r="BB576"/>
      <c r="BC576" s="67"/>
      <c r="BD576"/>
      <c r="BE576" s="67"/>
      <c r="BF576"/>
      <c r="BG576" s="67"/>
      <c r="BH576"/>
      <c r="BI576" s="67"/>
      <c r="BJ576"/>
      <c r="BK576" s="67"/>
      <c r="BL576"/>
      <c r="BM576" s="67"/>
      <c r="BN576"/>
      <c r="BO576" s="67"/>
      <c r="BP576"/>
      <c r="BQ576" s="67"/>
      <c r="BR576"/>
      <c r="BS576" s="67"/>
      <c r="BT576"/>
      <c r="BU576"/>
      <c r="BV576"/>
      <c r="BW576"/>
      <c r="BX576"/>
      <c r="BY576"/>
      <c r="BZ576"/>
      <c r="CA576"/>
      <c r="CB576"/>
    </row>
    <row r="577" spans="2:80">
      <c r="B577"/>
      <c r="C577" s="67"/>
      <c r="D577"/>
      <c r="E577" s="67"/>
      <c r="F577"/>
      <c r="G577" s="67"/>
      <c r="H577"/>
      <c r="I577" s="67"/>
      <c r="J577"/>
      <c r="K577" s="67"/>
      <c r="L577"/>
      <c r="M577" s="67"/>
      <c r="N577"/>
      <c r="O577" s="67"/>
      <c r="P577"/>
      <c r="Q577" s="67"/>
      <c r="R577"/>
      <c r="S577" s="67"/>
      <c r="T577"/>
      <c r="U577" s="67"/>
      <c r="V577"/>
      <c r="W577" s="67"/>
      <c r="X577"/>
      <c r="Y577" s="67"/>
      <c r="Z577"/>
      <c r="AA577" s="67"/>
      <c r="AB577"/>
      <c r="AC577" s="67"/>
      <c r="AD577"/>
      <c r="AE577" s="67"/>
      <c r="AF577"/>
      <c r="AG577" s="67"/>
      <c r="AH577"/>
      <c r="AI577" s="67"/>
      <c r="AJ577"/>
      <c r="AK577" s="67"/>
      <c r="AL577"/>
      <c r="AM577" s="67"/>
      <c r="AN577"/>
      <c r="AO577" s="67"/>
      <c r="AP577"/>
      <c r="AQ577" s="67"/>
      <c r="AR577"/>
      <c r="AS577" s="67"/>
      <c r="AT577"/>
      <c r="AU577" s="67"/>
      <c r="AV577"/>
      <c r="AW577" s="67"/>
      <c r="AX577"/>
      <c r="AY577" s="67"/>
      <c r="AZ577"/>
      <c r="BA577" s="67"/>
      <c r="BB577"/>
      <c r="BC577" s="67"/>
      <c r="BD577"/>
      <c r="BE577" s="67"/>
      <c r="BF577"/>
      <c r="BG577" s="67"/>
      <c r="BH577"/>
      <c r="BI577" s="67"/>
      <c r="BJ577"/>
      <c r="BK577" s="67"/>
      <c r="BL577"/>
      <c r="BM577" s="67"/>
      <c r="BN577"/>
      <c r="BO577" s="67"/>
      <c r="BP577"/>
      <c r="BQ577" s="67"/>
      <c r="BR577"/>
      <c r="BS577" s="67"/>
      <c r="BT577"/>
      <c r="BU577"/>
      <c r="BV577"/>
      <c r="BW577"/>
      <c r="BX577"/>
      <c r="BY577"/>
      <c r="BZ577"/>
      <c r="CA577"/>
      <c r="CB577"/>
    </row>
    <row r="578" spans="2:80">
      <c r="B578"/>
      <c r="C578" s="67"/>
      <c r="D578"/>
      <c r="E578" s="67"/>
      <c r="F578"/>
      <c r="G578" s="67"/>
      <c r="H578"/>
      <c r="I578" s="67"/>
      <c r="J578"/>
      <c r="K578" s="67"/>
      <c r="L578"/>
      <c r="M578" s="67"/>
      <c r="N578"/>
      <c r="O578" s="67"/>
      <c r="P578"/>
      <c r="Q578" s="67"/>
      <c r="R578"/>
      <c r="S578" s="67"/>
      <c r="T578"/>
      <c r="U578" s="67"/>
      <c r="V578"/>
      <c r="W578" s="67"/>
      <c r="X578"/>
      <c r="Y578" s="67"/>
      <c r="Z578"/>
      <c r="AA578" s="67"/>
      <c r="AB578"/>
      <c r="AC578" s="67"/>
      <c r="AD578"/>
      <c r="AE578" s="67"/>
      <c r="AF578"/>
      <c r="AG578" s="67"/>
      <c r="AH578"/>
      <c r="AI578" s="67"/>
      <c r="AJ578"/>
      <c r="AK578" s="67"/>
      <c r="AL578"/>
      <c r="AM578" s="67"/>
      <c r="AN578"/>
      <c r="AO578" s="67"/>
      <c r="AP578"/>
      <c r="AQ578" s="67"/>
      <c r="AR578"/>
      <c r="AS578" s="67"/>
      <c r="AT578"/>
      <c r="AU578" s="67"/>
      <c r="AV578"/>
      <c r="AW578" s="67"/>
      <c r="AX578"/>
      <c r="AY578" s="67"/>
      <c r="AZ578"/>
      <c r="BA578" s="67"/>
      <c r="BB578"/>
      <c r="BC578" s="67"/>
      <c r="BD578"/>
      <c r="BE578" s="67"/>
      <c r="BF578"/>
      <c r="BG578" s="67"/>
      <c r="BH578"/>
      <c r="BI578" s="67"/>
      <c r="BJ578"/>
      <c r="BK578" s="67"/>
      <c r="BL578"/>
      <c r="BM578" s="67"/>
      <c r="BN578"/>
      <c r="BO578" s="67"/>
      <c r="BP578"/>
      <c r="BQ578" s="67"/>
      <c r="BR578"/>
      <c r="BS578" s="67"/>
      <c r="BT578"/>
      <c r="BU578"/>
      <c r="BV578"/>
      <c r="BW578"/>
      <c r="BX578"/>
      <c r="BY578"/>
      <c r="BZ578"/>
      <c r="CA578"/>
      <c r="CB578"/>
    </row>
    <row r="579" spans="2:80">
      <c r="B579"/>
      <c r="C579" s="67"/>
      <c r="D579"/>
      <c r="E579" s="67"/>
      <c r="F579"/>
      <c r="G579" s="67"/>
      <c r="H579"/>
      <c r="I579" s="67"/>
      <c r="J579"/>
      <c r="K579" s="67"/>
      <c r="L579"/>
      <c r="M579" s="67"/>
      <c r="N579"/>
      <c r="O579" s="67"/>
      <c r="P579"/>
      <c r="Q579" s="67"/>
      <c r="R579"/>
      <c r="S579" s="67"/>
      <c r="T579"/>
      <c r="U579" s="67"/>
      <c r="V579"/>
      <c r="W579" s="67"/>
      <c r="X579"/>
      <c r="Y579" s="67"/>
      <c r="Z579"/>
      <c r="AA579" s="67"/>
      <c r="AB579"/>
      <c r="AC579" s="67"/>
      <c r="AD579"/>
      <c r="AE579" s="67"/>
      <c r="AF579"/>
      <c r="AG579" s="67"/>
      <c r="AH579"/>
      <c r="AI579" s="67"/>
      <c r="AJ579"/>
      <c r="AK579" s="67"/>
      <c r="AL579"/>
      <c r="AM579" s="67"/>
      <c r="AN579"/>
      <c r="AO579" s="67"/>
      <c r="AP579"/>
      <c r="AQ579" s="67"/>
      <c r="AR579"/>
      <c r="AS579" s="67"/>
      <c r="AT579"/>
      <c r="AU579" s="67"/>
      <c r="AV579"/>
      <c r="AW579" s="67"/>
      <c r="AX579"/>
      <c r="AY579" s="67"/>
      <c r="AZ579"/>
      <c r="BA579" s="67"/>
      <c r="BB579"/>
      <c r="BC579" s="67"/>
      <c r="BD579"/>
      <c r="BE579" s="67"/>
      <c r="BF579"/>
      <c r="BG579" s="67"/>
      <c r="BH579"/>
      <c r="BI579" s="67"/>
      <c r="BJ579"/>
      <c r="BK579" s="67"/>
      <c r="BL579"/>
      <c r="BM579" s="67"/>
      <c r="BN579"/>
      <c r="BO579" s="67"/>
      <c r="BP579"/>
      <c r="BQ579" s="67"/>
      <c r="BR579"/>
      <c r="BS579" s="67"/>
      <c r="BT579"/>
      <c r="BU579"/>
      <c r="BV579"/>
      <c r="BW579"/>
      <c r="BX579"/>
      <c r="BY579"/>
      <c r="BZ579"/>
      <c r="CA579"/>
      <c r="CB579"/>
    </row>
    <row r="580" spans="2:80">
      <c r="B580"/>
      <c r="C580" s="67"/>
      <c r="D580"/>
      <c r="E580" s="67"/>
      <c r="F580"/>
      <c r="G580" s="67"/>
      <c r="H580"/>
      <c r="I580" s="67"/>
      <c r="J580"/>
      <c r="K580" s="67"/>
      <c r="L580"/>
      <c r="M580" s="67"/>
      <c r="N580"/>
      <c r="O580" s="67"/>
      <c r="P580"/>
      <c r="Q580" s="67"/>
      <c r="R580"/>
      <c r="S580" s="67"/>
      <c r="T580"/>
      <c r="U580" s="67"/>
      <c r="V580"/>
      <c r="W580" s="67"/>
      <c r="X580"/>
      <c r="Y580" s="67"/>
      <c r="Z580"/>
      <c r="AA580" s="67"/>
      <c r="AB580"/>
      <c r="AC580" s="67"/>
      <c r="AD580"/>
      <c r="AE580" s="67"/>
      <c r="AF580"/>
      <c r="AG580" s="67"/>
      <c r="AH580"/>
      <c r="AI580" s="67"/>
      <c r="AJ580"/>
      <c r="AK580" s="67"/>
      <c r="AL580"/>
      <c r="AM580" s="67"/>
      <c r="AN580"/>
      <c r="AO580" s="67"/>
      <c r="AP580"/>
      <c r="AQ580" s="67"/>
      <c r="AR580"/>
      <c r="AS580" s="67"/>
      <c r="AT580"/>
      <c r="AU580" s="67"/>
      <c r="AV580"/>
      <c r="AW580" s="67"/>
      <c r="AX580"/>
      <c r="AY580" s="67"/>
      <c r="AZ580"/>
      <c r="BA580" s="67"/>
      <c r="BB580"/>
      <c r="BC580" s="67"/>
      <c r="BD580"/>
      <c r="BE580" s="67"/>
      <c r="BF580"/>
      <c r="BG580" s="67"/>
      <c r="BH580"/>
      <c r="BI580" s="67"/>
      <c r="BJ580"/>
      <c r="BK580" s="67"/>
      <c r="BL580"/>
      <c r="BM580" s="67"/>
      <c r="BN580"/>
      <c r="BO580" s="67"/>
      <c r="BP580"/>
      <c r="BQ580" s="67"/>
      <c r="BR580"/>
      <c r="BS580" s="67"/>
      <c r="BT580"/>
      <c r="BU580"/>
      <c r="BV580"/>
      <c r="BW580"/>
      <c r="BX580"/>
      <c r="BY580"/>
      <c r="BZ580"/>
      <c r="CA580"/>
      <c r="CB580"/>
    </row>
    <row r="581" spans="2:80">
      <c r="B581"/>
      <c r="C581" s="67"/>
      <c r="D581"/>
      <c r="E581" s="67"/>
      <c r="F581"/>
      <c r="G581" s="67"/>
      <c r="H581"/>
      <c r="I581" s="67"/>
      <c r="J581"/>
      <c r="K581" s="67"/>
      <c r="L581"/>
      <c r="M581" s="67"/>
      <c r="N581"/>
      <c r="O581" s="67"/>
      <c r="P581"/>
      <c r="Q581" s="67"/>
      <c r="R581"/>
      <c r="S581" s="67"/>
      <c r="T581"/>
      <c r="U581" s="67"/>
      <c r="V581"/>
      <c r="W581" s="67"/>
      <c r="X581"/>
      <c r="Y581" s="67"/>
      <c r="Z581"/>
      <c r="AA581" s="67"/>
      <c r="AB581"/>
      <c r="AC581" s="67"/>
      <c r="AD581"/>
      <c r="AE581" s="67"/>
      <c r="AF581"/>
      <c r="AG581" s="67"/>
      <c r="AH581"/>
      <c r="AI581" s="67"/>
      <c r="AJ581"/>
      <c r="AK581" s="67"/>
      <c r="AL581"/>
      <c r="AM581" s="67"/>
      <c r="AN581"/>
      <c r="AO581" s="67"/>
      <c r="AP581"/>
      <c r="AQ581" s="67"/>
      <c r="AR581"/>
      <c r="AS581" s="67"/>
      <c r="AT581"/>
      <c r="AU581" s="67"/>
      <c r="AV581"/>
      <c r="AW581" s="67"/>
      <c r="AX581"/>
      <c r="AY581" s="67"/>
      <c r="AZ581"/>
      <c r="BA581" s="67"/>
      <c r="BB581"/>
      <c r="BC581" s="67"/>
      <c r="BD581"/>
      <c r="BE581" s="67"/>
      <c r="BF581"/>
      <c r="BG581" s="67"/>
      <c r="BH581"/>
      <c r="BI581" s="67"/>
      <c r="BJ581"/>
      <c r="BK581" s="67"/>
      <c r="BL581"/>
      <c r="BM581" s="67"/>
      <c r="BN581"/>
      <c r="BO581" s="67"/>
      <c r="BP581"/>
      <c r="BQ581" s="67"/>
      <c r="BR581"/>
      <c r="BS581" s="67"/>
      <c r="BT581"/>
      <c r="BU581"/>
      <c r="BV581"/>
      <c r="BW581"/>
      <c r="BX581"/>
      <c r="BY581"/>
      <c r="BZ581"/>
      <c r="CA581"/>
      <c r="CB581"/>
    </row>
    <row r="582" spans="2:80">
      <c r="B582"/>
      <c r="C582" s="67"/>
      <c r="D582"/>
      <c r="E582" s="67"/>
      <c r="F582"/>
      <c r="G582" s="67"/>
      <c r="H582"/>
      <c r="I582" s="67"/>
      <c r="J582"/>
      <c r="K582" s="67"/>
      <c r="L582"/>
      <c r="M582" s="67"/>
      <c r="N582"/>
      <c r="O582" s="67"/>
      <c r="P582"/>
      <c r="Q582" s="67"/>
      <c r="R582"/>
      <c r="S582" s="67"/>
      <c r="T582"/>
      <c r="U582" s="67"/>
      <c r="V582"/>
      <c r="W582" s="67"/>
      <c r="X582"/>
      <c r="Y582" s="67"/>
      <c r="Z582"/>
      <c r="AA582" s="67"/>
      <c r="AB582"/>
      <c r="AC582" s="67"/>
      <c r="AD582"/>
      <c r="AE582" s="67"/>
      <c r="AF582"/>
      <c r="AG582" s="67"/>
      <c r="AH582"/>
      <c r="AI582" s="67"/>
      <c r="AJ582"/>
      <c r="AK582" s="67"/>
      <c r="AL582"/>
      <c r="AM582" s="67"/>
      <c r="AN582"/>
      <c r="AO582" s="67"/>
      <c r="AP582"/>
      <c r="AQ582" s="67"/>
      <c r="AR582"/>
      <c r="AS582" s="67"/>
      <c r="AT582"/>
      <c r="AU582" s="67"/>
      <c r="AV582"/>
      <c r="AW582" s="67"/>
      <c r="AX582"/>
      <c r="AY582" s="67"/>
      <c r="AZ582"/>
      <c r="BA582" s="67"/>
      <c r="BB582"/>
      <c r="BC582" s="67"/>
      <c r="BD582"/>
      <c r="BE582" s="67"/>
      <c r="BF582"/>
      <c r="BG582" s="67"/>
      <c r="BH582"/>
      <c r="BI582" s="67"/>
      <c r="BJ582"/>
      <c r="BK582" s="67"/>
      <c r="BL582"/>
      <c r="BM582" s="67"/>
      <c r="BN582"/>
      <c r="BO582" s="67"/>
      <c r="BP582"/>
      <c r="BQ582" s="67"/>
      <c r="BR582"/>
      <c r="BS582" s="67"/>
      <c r="BT582"/>
      <c r="BU582"/>
      <c r="BV582"/>
      <c r="BW582"/>
      <c r="BX582"/>
      <c r="BY582"/>
      <c r="BZ582"/>
      <c r="CA582"/>
      <c r="CB582"/>
    </row>
    <row r="583" spans="2:80">
      <c r="B583"/>
      <c r="C583" s="67"/>
      <c r="D583"/>
      <c r="E583" s="67"/>
      <c r="F583"/>
      <c r="G583" s="67"/>
      <c r="H583"/>
      <c r="I583" s="67"/>
      <c r="J583"/>
      <c r="K583" s="67"/>
      <c r="L583"/>
      <c r="M583" s="67"/>
      <c r="N583"/>
      <c r="O583" s="67"/>
      <c r="P583"/>
      <c r="Q583" s="67"/>
      <c r="R583"/>
      <c r="S583" s="67"/>
      <c r="T583"/>
      <c r="U583" s="67"/>
      <c r="V583"/>
      <c r="W583" s="67"/>
      <c r="X583"/>
      <c r="Y583" s="67"/>
      <c r="Z583"/>
      <c r="AA583" s="67"/>
      <c r="AB583"/>
      <c r="AC583" s="67"/>
      <c r="AD583"/>
      <c r="AE583" s="67"/>
      <c r="AF583"/>
      <c r="AG583" s="67"/>
      <c r="AH583"/>
      <c r="AI583" s="67"/>
      <c r="AJ583"/>
      <c r="AK583" s="67"/>
      <c r="AL583"/>
      <c r="AM583" s="67"/>
      <c r="AN583"/>
      <c r="AO583" s="67"/>
      <c r="AP583"/>
      <c r="AQ583" s="67"/>
      <c r="AR583"/>
      <c r="AS583" s="67"/>
      <c r="AT583"/>
      <c r="AU583" s="67"/>
      <c r="AV583"/>
      <c r="AW583" s="67"/>
      <c r="AX583"/>
      <c r="AY583" s="67"/>
      <c r="AZ583"/>
      <c r="BA583" s="67"/>
      <c r="BB583"/>
      <c r="BC583" s="67"/>
      <c r="BD583"/>
      <c r="BE583" s="67"/>
      <c r="BF583"/>
      <c r="BG583" s="67"/>
      <c r="BH583"/>
      <c r="BI583" s="67"/>
      <c r="BJ583"/>
      <c r="BK583" s="67"/>
      <c r="BL583"/>
      <c r="BM583" s="67"/>
      <c r="BN583"/>
      <c r="BO583" s="67"/>
      <c r="BP583"/>
      <c r="BQ583" s="67"/>
      <c r="BR583"/>
      <c r="BS583" s="67"/>
      <c r="BT583"/>
      <c r="BU583"/>
      <c r="BV583"/>
      <c r="BW583"/>
      <c r="BX583"/>
      <c r="BY583"/>
      <c r="BZ583"/>
      <c r="CA583"/>
      <c r="CB583"/>
    </row>
    <row r="584" spans="2:80">
      <c r="B584"/>
      <c r="C584" s="67"/>
      <c r="D584"/>
      <c r="E584" s="67"/>
      <c r="F584"/>
      <c r="G584" s="67"/>
      <c r="H584"/>
      <c r="I584" s="67"/>
      <c r="J584"/>
      <c r="K584" s="67"/>
      <c r="L584"/>
      <c r="M584" s="67"/>
      <c r="N584"/>
      <c r="O584" s="67"/>
      <c r="P584"/>
      <c r="Q584" s="67"/>
      <c r="R584"/>
      <c r="S584" s="67"/>
      <c r="T584"/>
      <c r="U584" s="67"/>
      <c r="V584"/>
      <c r="W584" s="67"/>
      <c r="X584"/>
      <c r="Y584" s="67"/>
      <c r="Z584"/>
      <c r="AA584" s="67"/>
      <c r="AB584"/>
      <c r="AC584" s="67"/>
      <c r="AD584"/>
      <c r="AE584" s="67"/>
      <c r="AF584"/>
      <c r="AG584" s="67"/>
      <c r="AH584"/>
      <c r="AI584" s="67"/>
      <c r="AJ584"/>
      <c r="AK584" s="67"/>
      <c r="AL584"/>
      <c r="AM584" s="67"/>
      <c r="AN584"/>
      <c r="AO584" s="67"/>
      <c r="AP584"/>
      <c r="AQ584" s="67"/>
      <c r="AR584"/>
      <c r="AS584" s="67"/>
      <c r="AT584"/>
      <c r="AU584" s="67"/>
      <c r="AV584"/>
      <c r="AW584" s="67"/>
      <c r="AX584"/>
      <c r="AY584" s="67"/>
      <c r="AZ584"/>
      <c r="BA584" s="67"/>
      <c r="BB584"/>
      <c r="BC584" s="67"/>
      <c r="BD584"/>
      <c r="BE584" s="67"/>
      <c r="BF584"/>
      <c r="BG584" s="67"/>
      <c r="BH584"/>
      <c r="BI584" s="67"/>
      <c r="BJ584"/>
      <c r="BK584" s="67"/>
      <c r="BL584"/>
      <c r="BM584" s="67"/>
      <c r="BN584"/>
      <c r="BO584" s="67"/>
      <c r="BP584"/>
      <c r="BQ584" s="67"/>
      <c r="BR584"/>
      <c r="BS584" s="67"/>
      <c r="BT584"/>
      <c r="BU584"/>
      <c r="BV584"/>
      <c r="BW584"/>
      <c r="BX584"/>
      <c r="BY584"/>
      <c r="BZ584"/>
      <c r="CA584"/>
      <c r="CB584"/>
    </row>
    <row r="585" spans="2:80">
      <c r="B585"/>
      <c r="C585" s="67"/>
      <c r="D585"/>
      <c r="E585" s="67"/>
      <c r="F585"/>
      <c r="G585" s="67"/>
      <c r="H585"/>
      <c r="I585" s="67"/>
      <c r="J585"/>
      <c r="K585" s="67"/>
      <c r="L585"/>
      <c r="M585" s="67"/>
      <c r="N585"/>
      <c r="O585" s="67"/>
      <c r="P585"/>
      <c r="Q585" s="67"/>
      <c r="R585"/>
      <c r="S585" s="67"/>
      <c r="T585"/>
      <c r="U585" s="67"/>
      <c r="V585"/>
      <c r="W585" s="67"/>
      <c r="X585"/>
      <c r="Y585" s="67"/>
      <c r="Z585"/>
      <c r="AA585" s="67"/>
      <c r="AB585"/>
      <c r="AC585" s="67"/>
      <c r="AD585"/>
      <c r="AE585" s="67"/>
      <c r="AF585"/>
      <c r="AG585" s="67"/>
      <c r="AH585"/>
      <c r="AI585" s="67"/>
      <c r="AJ585"/>
      <c r="AK585" s="67"/>
      <c r="AL585"/>
      <c r="AM585" s="67"/>
      <c r="AN585"/>
      <c r="AO585" s="67"/>
      <c r="AP585"/>
      <c r="AQ585" s="67"/>
      <c r="AR585"/>
      <c r="AS585" s="67"/>
      <c r="AT585"/>
      <c r="AU585" s="67"/>
      <c r="AV585"/>
      <c r="AW585" s="67"/>
      <c r="AX585"/>
      <c r="AY585" s="67"/>
      <c r="AZ585"/>
      <c r="BA585" s="67"/>
      <c r="BB585"/>
      <c r="BC585" s="67"/>
      <c r="BD585"/>
      <c r="BE585" s="67"/>
      <c r="BF585"/>
      <c r="BG585" s="67"/>
      <c r="BH585"/>
      <c r="BI585" s="67"/>
      <c r="BJ585"/>
      <c r="BK585" s="67"/>
      <c r="BL585"/>
      <c r="BM585" s="67"/>
      <c r="BN585"/>
      <c r="BO585" s="67"/>
      <c r="BP585"/>
      <c r="BQ585" s="67"/>
      <c r="BR585"/>
      <c r="BS585" s="67"/>
      <c r="BT585"/>
      <c r="BU585"/>
      <c r="BV585"/>
      <c r="BW585"/>
      <c r="BX585"/>
      <c r="BY585"/>
      <c r="BZ585"/>
      <c r="CA585"/>
      <c r="CB585"/>
    </row>
    <row r="586" spans="2:80">
      <c r="B586"/>
      <c r="C586" s="67"/>
      <c r="D586"/>
      <c r="E586" s="67"/>
      <c r="F586"/>
      <c r="G586" s="67"/>
      <c r="H586"/>
      <c r="I586" s="67"/>
      <c r="J586"/>
      <c r="K586" s="67"/>
      <c r="L586"/>
      <c r="M586" s="67"/>
      <c r="N586"/>
      <c r="O586" s="67"/>
      <c r="P586"/>
      <c r="Q586" s="67"/>
      <c r="R586"/>
      <c r="S586" s="67"/>
      <c r="T586"/>
      <c r="U586" s="67"/>
      <c r="V586"/>
      <c r="W586" s="67"/>
      <c r="X586"/>
      <c r="Y586" s="67"/>
      <c r="Z586"/>
      <c r="AA586" s="67"/>
      <c r="AB586"/>
      <c r="AC586" s="67"/>
      <c r="AD586"/>
      <c r="AE586" s="67"/>
      <c r="AF586"/>
      <c r="AG586" s="67"/>
      <c r="AH586"/>
      <c r="AI586" s="67"/>
      <c r="AJ586"/>
      <c r="AK586" s="67"/>
      <c r="AL586"/>
      <c r="AM586" s="67"/>
      <c r="AN586"/>
      <c r="AO586" s="67"/>
      <c r="AP586"/>
      <c r="AQ586" s="67"/>
      <c r="AR586"/>
      <c r="AS586" s="67"/>
      <c r="AT586"/>
      <c r="AU586" s="67"/>
      <c r="AV586"/>
      <c r="AW586" s="67"/>
      <c r="AX586"/>
      <c r="AY586" s="67"/>
      <c r="AZ586"/>
      <c r="BA586" s="67"/>
      <c r="BB586"/>
      <c r="BC586" s="67"/>
      <c r="BD586"/>
      <c r="BE586" s="67"/>
      <c r="BF586"/>
      <c r="BG586" s="67"/>
      <c r="BH586"/>
      <c r="BI586" s="67"/>
      <c r="BJ586"/>
      <c r="BK586" s="67"/>
      <c r="BL586"/>
      <c r="BM586" s="67"/>
      <c r="BN586"/>
      <c r="BO586" s="67"/>
      <c r="BP586"/>
      <c r="BQ586" s="67"/>
      <c r="BR586"/>
      <c r="BS586" s="67"/>
      <c r="BT586"/>
      <c r="BU586"/>
      <c r="BV586"/>
      <c r="BW586"/>
      <c r="BX586"/>
      <c r="BY586"/>
      <c r="BZ586"/>
      <c r="CA586"/>
      <c r="CB586"/>
    </row>
    <row r="587" spans="2:80">
      <c r="B587"/>
      <c r="C587" s="67"/>
      <c r="D587"/>
      <c r="E587" s="67"/>
      <c r="F587"/>
      <c r="G587" s="67"/>
      <c r="H587"/>
      <c r="I587" s="67"/>
      <c r="J587"/>
      <c r="K587" s="67"/>
      <c r="L587"/>
      <c r="M587" s="67"/>
      <c r="N587"/>
      <c r="O587" s="67"/>
      <c r="P587"/>
      <c r="Q587" s="67"/>
      <c r="R587"/>
      <c r="S587" s="67"/>
      <c r="T587"/>
      <c r="U587" s="67"/>
      <c r="V587"/>
      <c r="W587" s="67"/>
      <c r="X587"/>
      <c r="Y587" s="67"/>
      <c r="Z587"/>
      <c r="AA587" s="67"/>
      <c r="AB587"/>
      <c r="AC587" s="67"/>
      <c r="AD587"/>
      <c r="AE587" s="67"/>
      <c r="AF587"/>
      <c r="AG587" s="67"/>
      <c r="AH587"/>
      <c r="AI587" s="67"/>
      <c r="AJ587"/>
      <c r="AK587" s="67"/>
      <c r="AL587"/>
      <c r="AM587" s="67"/>
      <c r="AN587"/>
      <c r="AO587" s="67"/>
      <c r="AP587"/>
      <c r="AQ587" s="67"/>
      <c r="AR587"/>
      <c r="AS587" s="67"/>
      <c r="AT587"/>
      <c r="AU587" s="67"/>
      <c r="AV587"/>
      <c r="AW587" s="67"/>
      <c r="AX587"/>
      <c r="AY587" s="67"/>
      <c r="AZ587"/>
      <c r="BA587" s="67"/>
      <c r="BB587"/>
      <c r="BC587" s="67"/>
      <c r="BD587"/>
      <c r="BE587" s="67"/>
      <c r="BF587"/>
      <c r="BG587" s="67"/>
      <c r="BH587"/>
      <c r="BI587" s="67"/>
      <c r="BJ587"/>
      <c r="BK587" s="67"/>
      <c r="BL587"/>
      <c r="BM587" s="67"/>
      <c r="BN587"/>
      <c r="BO587" s="67"/>
      <c r="BP587"/>
      <c r="BQ587" s="67"/>
      <c r="BR587"/>
      <c r="BS587" s="67"/>
      <c r="BT587"/>
      <c r="BU587"/>
      <c r="BV587"/>
      <c r="BW587"/>
      <c r="BX587"/>
      <c r="BY587"/>
      <c r="BZ587"/>
      <c r="CA587"/>
      <c r="CB587"/>
    </row>
    <row r="588" spans="2:80">
      <c r="B588"/>
      <c r="C588" s="67"/>
      <c r="D588"/>
      <c r="E588" s="67"/>
      <c r="F588"/>
      <c r="G588" s="67"/>
      <c r="H588"/>
      <c r="I588" s="67"/>
      <c r="J588"/>
      <c r="K588" s="67"/>
      <c r="L588"/>
      <c r="M588" s="67"/>
      <c r="N588"/>
      <c r="O588" s="67"/>
      <c r="P588"/>
      <c r="Q588" s="67"/>
      <c r="R588"/>
      <c r="S588" s="67"/>
      <c r="T588"/>
      <c r="U588" s="67"/>
      <c r="V588"/>
      <c r="W588" s="67"/>
      <c r="X588"/>
      <c r="Y588" s="67"/>
      <c r="Z588"/>
      <c r="AA588" s="67"/>
      <c r="AB588"/>
      <c r="AC588" s="67"/>
      <c r="AD588"/>
      <c r="AE588" s="67"/>
      <c r="AF588"/>
      <c r="AG588" s="67"/>
      <c r="AH588"/>
      <c r="AI588" s="67"/>
      <c r="AJ588"/>
      <c r="AK588" s="67"/>
      <c r="AL588"/>
      <c r="AM588" s="67"/>
      <c r="AN588"/>
      <c r="AO588" s="67"/>
      <c r="AP588"/>
      <c r="AQ588" s="67"/>
      <c r="AR588"/>
      <c r="AS588" s="67"/>
      <c r="AT588"/>
      <c r="AU588" s="67"/>
      <c r="AV588"/>
      <c r="AW588" s="67"/>
      <c r="AX588"/>
      <c r="AY588" s="67"/>
      <c r="AZ588"/>
      <c r="BA588" s="67"/>
      <c r="BB588"/>
      <c r="BC588" s="67"/>
      <c r="BD588"/>
      <c r="BE588" s="67"/>
      <c r="BF588"/>
      <c r="BG588" s="67"/>
      <c r="BH588"/>
      <c r="BI588" s="67"/>
      <c r="BJ588"/>
      <c r="BK588" s="67"/>
      <c r="BL588"/>
      <c r="BM588" s="67"/>
      <c r="BN588"/>
      <c r="BO588" s="67"/>
      <c r="BP588"/>
      <c r="BQ588" s="67"/>
      <c r="BR588"/>
      <c r="BS588" s="67"/>
      <c r="BT588"/>
      <c r="BU588"/>
      <c r="BV588"/>
      <c r="BW588"/>
      <c r="BX588"/>
      <c r="BY588"/>
      <c r="BZ588"/>
      <c r="CA588"/>
      <c r="CB588"/>
    </row>
    <row r="589" spans="2:80">
      <c r="B589"/>
      <c r="C589" s="67"/>
      <c r="D589"/>
      <c r="E589" s="67"/>
      <c r="F589"/>
      <c r="G589" s="67"/>
      <c r="H589"/>
      <c r="I589" s="67"/>
      <c r="J589"/>
      <c r="K589" s="67"/>
      <c r="L589"/>
      <c r="M589" s="67"/>
      <c r="N589"/>
      <c r="O589" s="67"/>
      <c r="P589"/>
      <c r="Q589" s="67"/>
      <c r="R589"/>
      <c r="S589" s="67"/>
      <c r="T589"/>
      <c r="U589" s="67"/>
      <c r="V589"/>
      <c r="W589" s="67"/>
      <c r="X589"/>
      <c r="Y589" s="67"/>
      <c r="Z589"/>
      <c r="AA589" s="67"/>
      <c r="AB589"/>
      <c r="AC589" s="67"/>
      <c r="AD589"/>
      <c r="AE589" s="67"/>
      <c r="AF589"/>
      <c r="AG589" s="67"/>
      <c r="AH589"/>
      <c r="AI589" s="67"/>
      <c r="AJ589"/>
      <c r="AK589" s="67"/>
      <c r="AL589"/>
      <c r="AM589" s="67"/>
      <c r="AN589"/>
      <c r="AO589" s="67"/>
      <c r="AP589"/>
      <c r="AQ589" s="67"/>
      <c r="AR589"/>
      <c r="AS589" s="67"/>
      <c r="AT589"/>
      <c r="AU589" s="67"/>
      <c r="AV589"/>
      <c r="AW589" s="67"/>
      <c r="AX589"/>
      <c r="AY589" s="67"/>
      <c r="AZ589"/>
      <c r="BA589" s="67"/>
      <c r="BB589"/>
      <c r="BC589" s="67"/>
      <c r="BD589"/>
      <c r="BE589" s="67"/>
      <c r="BF589"/>
      <c r="BG589" s="67"/>
      <c r="BH589"/>
      <c r="BI589" s="67"/>
      <c r="BJ589"/>
      <c r="BK589" s="67"/>
      <c r="BL589"/>
      <c r="BM589" s="67"/>
      <c r="BN589"/>
      <c r="BO589" s="67"/>
      <c r="BP589"/>
      <c r="BQ589" s="67"/>
      <c r="BR589"/>
      <c r="BS589" s="67"/>
      <c r="BT589"/>
      <c r="BU589"/>
      <c r="BV589"/>
      <c r="BW589"/>
      <c r="BX589"/>
      <c r="BY589"/>
      <c r="BZ589"/>
      <c r="CA589"/>
      <c r="CB589"/>
    </row>
    <row r="590" spans="2:80">
      <c r="B590"/>
      <c r="C590" s="67"/>
      <c r="D590"/>
      <c r="E590" s="67"/>
      <c r="F590"/>
      <c r="G590" s="67"/>
      <c r="H590"/>
      <c r="I590" s="67"/>
      <c r="J590"/>
      <c r="K590" s="67"/>
      <c r="L590"/>
      <c r="M590" s="67"/>
      <c r="N590"/>
      <c r="O590" s="67"/>
      <c r="P590"/>
      <c r="Q590" s="67"/>
      <c r="R590"/>
      <c r="S590" s="67"/>
      <c r="T590"/>
      <c r="U590" s="67"/>
      <c r="V590"/>
      <c r="W590" s="67"/>
      <c r="X590"/>
      <c r="Y590" s="67"/>
      <c r="Z590"/>
      <c r="AA590" s="67"/>
      <c r="AB590"/>
      <c r="AC590" s="67"/>
      <c r="AD590"/>
      <c r="AE590" s="67"/>
      <c r="AF590"/>
      <c r="AG590" s="67"/>
      <c r="AH590"/>
      <c r="AI590" s="67"/>
      <c r="AJ590"/>
      <c r="AK590" s="67"/>
      <c r="AL590"/>
      <c r="AM590" s="67"/>
      <c r="AN590"/>
      <c r="AO590" s="67"/>
      <c r="AP590"/>
      <c r="AQ590" s="67"/>
      <c r="AR590"/>
      <c r="AS590" s="67"/>
      <c r="AT590"/>
      <c r="AU590" s="67"/>
      <c r="AV590"/>
      <c r="AW590" s="67"/>
      <c r="AX590"/>
      <c r="AY590" s="67"/>
      <c r="AZ590"/>
      <c r="BA590" s="67"/>
      <c r="BB590"/>
      <c r="BC590" s="67"/>
      <c r="BD590"/>
      <c r="BE590" s="67"/>
      <c r="BF590"/>
      <c r="BG590" s="67"/>
      <c r="BH590"/>
      <c r="BI590" s="67"/>
      <c r="BJ590"/>
      <c r="BK590" s="67"/>
      <c r="BL590"/>
      <c r="BM590" s="67"/>
      <c r="BN590"/>
      <c r="BO590" s="67"/>
      <c r="BP590"/>
      <c r="BQ590" s="67"/>
      <c r="BR590"/>
      <c r="BS590" s="67"/>
      <c r="BT590"/>
      <c r="BU590"/>
      <c r="BV590"/>
      <c r="BW590"/>
      <c r="BX590"/>
      <c r="BY590"/>
      <c r="BZ590"/>
      <c r="CA590"/>
      <c r="CB590"/>
    </row>
    <row r="591" spans="2:80">
      <c r="B591"/>
      <c r="C591" s="67"/>
      <c r="D591"/>
      <c r="E591" s="67"/>
      <c r="F591"/>
      <c r="G591" s="67"/>
      <c r="H591"/>
      <c r="I591" s="67"/>
      <c r="J591"/>
      <c r="K591" s="67"/>
      <c r="L591"/>
      <c r="M591" s="67"/>
      <c r="N591"/>
      <c r="O591" s="67"/>
      <c r="P591"/>
      <c r="Q591" s="67"/>
      <c r="R591"/>
      <c r="S591" s="67"/>
      <c r="T591"/>
      <c r="U591" s="67"/>
      <c r="V591"/>
      <c r="W591" s="67"/>
      <c r="X591"/>
      <c r="Y591" s="67"/>
      <c r="Z591"/>
      <c r="AA591" s="67"/>
      <c r="AB591"/>
      <c r="AC591" s="67"/>
      <c r="AD591"/>
      <c r="AE591" s="67"/>
      <c r="AF591"/>
      <c r="AG591" s="67"/>
      <c r="AH591"/>
      <c r="AI591" s="67"/>
      <c r="AJ591"/>
      <c r="AK591" s="67"/>
      <c r="AL591"/>
      <c r="AM591" s="67"/>
      <c r="AN591"/>
      <c r="AO591" s="67"/>
      <c r="AP591"/>
      <c r="AQ591" s="67"/>
      <c r="AR591"/>
      <c r="AS591" s="67"/>
      <c r="AT591"/>
      <c r="AU591" s="67"/>
      <c r="AV591"/>
      <c r="AW591" s="67"/>
      <c r="AX591"/>
      <c r="AY591" s="67"/>
      <c r="AZ591"/>
      <c r="BA591" s="67"/>
      <c r="BB591"/>
      <c r="BC591" s="67"/>
      <c r="BD591"/>
      <c r="BE591" s="67"/>
      <c r="BF591"/>
      <c r="BG591" s="67"/>
      <c r="BH591"/>
      <c r="BI591" s="67"/>
      <c r="BJ591"/>
      <c r="BK591" s="67"/>
      <c r="BL591"/>
      <c r="BM591" s="67"/>
      <c r="BN591"/>
      <c r="BO591" s="67"/>
      <c r="BP591"/>
      <c r="BQ591" s="67"/>
      <c r="BR591"/>
      <c r="BS591" s="67"/>
      <c r="BT591"/>
      <c r="BU591"/>
      <c r="BV591"/>
      <c r="BW591"/>
      <c r="BX591"/>
      <c r="BY591"/>
      <c r="BZ591"/>
      <c r="CA591"/>
      <c r="CB591"/>
    </row>
    <row r="592" spans="2:80">
      <c r="B592"/>
      <c r="C592" s="67"/>
      <c r="D592"/>
      <c r="E592" s="67"/>
      <c r="F592"/>
      <c r="G592" s="67"/>
      <c r="H592"/>
      <c r="I592" s="67"/>
      <c r="J592"/>
      <c r="K592" s="67"/>
      <c r="L592"/>
      <c r="M592" s="67"/>
      <c r="N592"/>
      <c r="O592" s="67"/>
      <c r="P592"/>
      <c r="Q592" s="67"/>
      <c r="R592"/>
      <c r="S592" s="67"/>
      <c r="T592"/>
      <c r="U592" s="67"/>
      <c r="V592"/>
      <c r="W592" s="67"/>
      <c r="X592"/>
      <c r="Y592" s="67"/>
      <c r="Z592"/>
      <c r="AA592" s="67"/>
      <c r="AB592"/>
      <c r="AC592" s="67"/>
      <c r="AD592"/>
      <c r="AE592" s="67"/>
      <c r="AF592"/>
      <c r="AG592" s="67"/>
      <c r="AH592"/>
      <c r="AI592" s="67"/>
      <c r="AJ592"/>
      <c r="AK592" s="67"/>
      <c r="AL592"/>
      <c r="AM592" s="67"/>
      <c r="AN592"/>
      <c r="AO592" s="67"/>
      <c r="AP592"/>
      <c r="AQ592" s="67"/>
      <c r="AR592"/>
      <c r="AS592" s="67"/>
      <c r="AT592"/>
      <c r="AU592" s="67"/>
      <c r="AV592"/>
      <c r="AW592" s="67"/>
      <c r="AX592"/>
      <c r="AY592" s="67"/>
      <c r="AZ592"/>
      <c r="BA592" s="67"/>
      <c r="BB592"/>
      <c r="BC592" s="67"/>
      <c r="BD592"/>
      <c r="BE592" s="67"/>
      <c r="BF592"/>
      <c r="BG592" s="67"/>
      <c r="BH592"/>
      <c r="BI592" s="67"/>
      <c r="BJ592"/>
      <c r="BK592" s="67"/>
      <c r="BL592"/>
      <c r="BM592" s="67"/>
      <c r="BN592"/>
      <c r="BO592" s="67"/>
      <c r="BP592"/>
      <c r="BQ592" s="67"/>
      <c r="BR592"/>
      <c r="BS592" s="67"/>
      <c r="BT592"/>
      <c r="BU592"/>
      <c r="BV592"/>
      <c r="BW592"/>
      <c r="BX592"/>
      <c r="BY592"/>
      <c r="BZ592"/>
      <c r="CA592"/>
      <c r="CB592"/>
    </row>
    <row r="593" spans="2:80">
      <c r="B593"/>
      <c r="C593" s="67"/>
      <c r="D593"/>
      <c r="E593" s="67"/>
      <c r="F593"/>
      <c r="G593" s="67"/>
      <c r="H593"/>
      <c r="I593" s="67"/>
      <c r="J593"/>
      <c r="K593" s="67"/>
      <c r="L593"/>
      <c r="M593" s="67"/>
      <c r="N593"/>
      <c r="O593" s="67"/>
      <c r="P593"/>
      <c r="Q593" s="67"/>
      <c r="R593"/>
      <c r="S593" s="67"/>
      <c r="T593"/>
      <c r="U593" s="67"/>
      <c r="V593"/>
      <c r="W593" s="67"/>
      <c r="X593"/>
      <c r="Y593" s="67"/>
      <c r="Z593"/>
      <c r="AA593" s="67"/>
      <c r="AB593"/>
      <c r="AC593" s="67"/>
      <c r="AD593"/>
      <c r="AE593" s="67"/>
      <c r="AF593"/>
      <c r="AG593" s="67"/>
      <c r="AH593"/>
      <c r="AI593" s="67"/>
      <c r="AJ593"/>
      <c r="AK593" s="67"/>
      <c r="AL593"/>
      <c r="AM593" s="67"/>
      <c r="AN593"/>
      <c r="AO593" s="67"/>
      <c r="AP593"/>
      <c r="AQ593" s="67"/>
      <c r="AR593"/>
      <c r="AS593" s="67"/>
      <c r="AT593"/>
      <c r="AU593" s="67"/>
      <c r="AV593"/>
      <c r="AW593" s="67"/>
      <c r="AX593"/>
      <c r="AY593" s="67"/>
      <c r="AZ593"/>
      <c r="BA593" s="67"/>
      <c r="BB593"/>
      <c r="BC593" s="67"/>
      <c r="BD593"/>
      <c r="BE593" s="67"/>
      <c r="BF593"/>
      <c r="BG593" s="67"/>
      <c r="BH593"/>
      <c r="BI593" s="67"/>
      <c r="BJ593"/>
      <c r="BK593" s="67"/>
      <c r="BL593"/>
      <c r="BM593" s="67"/>
      <c r="BN593"/>
      <c r="BO593" s="67"/>
      <c r="BP593"/>
      <c r="BQ593" s="67"/>
      <c r="BR593"/>
      <c r="BS593" s="67"/>
      <c r="BT593"/>
      <c r="BU593"/>
      <c r="BV593"/>
      <c r="BW593"/>
      <c r="BX593"/>
      <c r="BY593"/>
      <c r="BZ593"/>
      <c r="CA593"/>
      <c r="CB593"/>
    </row>
    <row r="594" spans="2:80">
      <c r="B594"/>
      <c r="C594" s="67"/>
      <c r="D594"/>
      <c r="E594" s="67"/>
      <c r="F594"/>
      <c r="G594" s="67"/>
      <c r="H594"/>
      <c r="I594" s="67"/>
      <c r="J594"/>
      <c r="K594" s="67"/>
      <c r="L594"/>
      <c r="M594" s="67"/>
      <c r="N594"/>
      <c r="O594" s="67"/>
      <c r="P594"/>
      <c r="Q594" s="67"/>
      <c r="R594"/>
      <c r="S594" s="67"/>
      <c r="T594"/>
      <c r="U594" s="67"/>
      <c r="V594"/>
      <c r="W594" s="67"/>
      <c r="X594"/>
      <c r="Y594" s="67"/>
      <c r="Z594"/>
      <c r="AA594" s="67"/>
      <c r="AB594"/>
      <c r="AC594" s="67"/>
      <c r="AD594"/>
      <c r="AE594" s="67"/>
      <c r="AF594"/>
      <c r="AG594" s="67"/>
      <c r="AH594"/>
      <c r="AI594" s="67"/>
      <c r="AJ594"/>
      <c r="AK594" s="67"/>
      <c r="AL594"/>
      <c r="AM594" s="67"/>
      <c r="AN594"/>
      <c r="AO594" s="67"/>
      <c r="AP594"/>
      <c r="AQ594" s="67"/>
      <c r="AR594"/>
      <c r="AS594" s="67"/>
      <c r="AT594"/>
      <c r="AU594" s="67"/>
      <c r="AV594"/>
      <c r="AW594" s="67"/>
      <c r="AX594"/>
      <c r="AY594" s="67"/>
      <c r="AZ594"/>
      <c r="BA594" s="67"/>
      <c r="BB594"/>
      <c r="BC594" s="67"/>
      <c r="BD594"/>
      <c r="BE594" s="67"/>
      <c r="BF594"/>
      <c r="BG594" s="67"/>
      <c r="BH594"/>
      <c r="BI594" s="67"/>
      <c r="BJ594"/>
      <c r="BK594" s="67"/>
      <c r="BL594"/>
      <c r="BM594" s="67"/>
      <c r="BN594"/>
      <c r="BO594" s="67"/>
      <c r="BP594"/>
      <c r="BQ594" s="67"/>
      <c r="BR594"/>
      <c r="BS594" s="67"/>
      <c r="BT594"/>
      <c r="BU594"/>
      <c r="BV594"/>
      <c r="BW594"/>
      <c r="BX594"/>
      <c r="BY594"/>
      <c r="BZ594"/>
      <c r="CA594"/>
      <c r="CB594"/>
    </row>
    <row r="595" spans="2:80">
      <c r="B595"/>
      <c r="C595" s="67"/>
      <c r="D595"/>
      <c r="E595" s="67"/>
      <c r="F595"/>
      <c r="G595" s="67"/>
      <c r="H595"/>
      <c r="I595" s="67"/>
      <c r="J595"/>
      <c r="K595" s="67"/>
      <c r="L595"/>
      <c r="M595" s="67"/>
      <c r="N595"/>
      <c r="O595" s="67"/>
      <c r="P595"/>
      <c r="Q595" s="67"/>
      <c r="R595"/>
      <c r="S595" s="67"/>
      <c r="T595"/>
      <c r="U595" s="67"/>
      <c r="V595"/>
      <c r="W595" s="67"/>
      <c r="X595"/>
      <c r="Y595" s="67"/>
      <c r="Z595"/>
      <c r="AA595" s="67"/>
      <c r="AB595"/>
      <c r="AC595" s="67"/>
      <c r="AD595"/>
      <c r="AE595" s="67"/>
      <c r="AF595"/>
      <c r="AG595" s="67"/>
      <c r="AH595"/>
      <c r="AI595" s="67"/>
      <c r="AJ595"/>
      <c r="AK595" s="67"/>
      <c r="AL595"/>
      <c r="AM595" s="67"/>
      <c r="AN595"/>
      <c r="AO595" s="67"/>
      <c r="AP595"/>
      <c r="AQ595" s="67"/>
      <c r="AR595"/>
      <c r="AS595" s="67"/>
      <c r="AT595"/>
      <c r="AU595" s="67"/>
      <c r="AV595"/>
      <c r="AW595" s="67"/>
      <c r="AX595"/>
      <c r="AY595" s="67"/>
      <c r="AZ595"/>
      <c r="BA595" s="67"/>
      <c r="BB595"/>
      <c r="BC595" s="67"/>
      <c r="BD595"/>
      <c r="BE595" s="67"/>
      <c r="BF595"/>
      <c r="BG595" s="67"/>
      <c r="BH595"/>
      <c r="BI595" s="67"/>
      <c r="BJ595"/>
      <c r="BK595" s="67"/>
      <c r="BL595"/>
      <c r="BM595" s="67"/>
      <c r="BN595"/>
      <c r="BO595" s="67"/>
      <c r="BP595"/>
      <c r="BQ595" s="67"/>
      <c r="BR595"/>
      <c r="BS595" s="67"/>
      <c r="BT595"/>
      <c r="BU595"/>
      <c r="BV595"/>
      <c r="BW595"/>
      <c r="BX595"/>
      <c r="BY595"/>
      <c r="BZ595"/>
      <c r="CA595"/>
      <c r="CB595"/>
    </row>
    <row r="596" spans="2:80">
      <c r="B596"/>
      <c r="C596" s="67"/>
      <c r="D596"/>
      <c r="E596" s="67"/>
      <c r="F596"/>
      <c r="G596" s="67"/>
      <c r="H596"/>
      <c r="I596" s="67"/>
      <c r="J596"/>
      <c r="K596" s="67"/>
      <c r="L596"/>
      <c r="M596" s="67"/>
      <c r="N596"/>
      <c r="O596" s="67"/>
      <c r="P596"/>
      <c r="Q596" s="67"/>
      <c r="R596"/>
      <c r="S596" s="67"/>
      <c r="T596"/>
      <c r="U596" s="67"/>
      <c r="V596"/>
      <c r="W596" s="67"/>
      <c r="X596"/>
      <c r="Y596" s="67"/>
      <c r="Z596"/>
      <c r="AA596" s="67"/>
      <c r="AB596"/>
      <c r="AC596" s="67"/>
      <c r="AD596"/>
      <c r="AE596" s="67"/>
      <c r="AF596"/>
      <c r="AG596" s="67"/>
      <c r="AH596"/>
      <c r="AI596" s="67"/>
      <c r="AJ596"/>
      <c r="AK596" s="67"/>
      <c r="AL596"/>
      <c r="AM596" s="67"/>
      <c r="AN596"/>
      <c r="AO596" s="67"/>
      <c r="AP596"/>
      <c r="AQ596" s="67"/>
      <c r="AR596"/>
      <c r="AS596" s="67"/>
      <c r="AT596"/>
      <c r="AU596" s="67"/>
      <c r="AV596"/>
      <c r="AW596" s="67"/>
      <c r="AX596"/>
      <c r="AY596" s="67"/>
      <c r="AZ596"/>
      <c r="BA596" s="67"/>
      <c r="BB596"/>
      <c r="BC596" s="67"/>
      <c r="BD596"/>
      <c r="BE596" s="67"/>
      <c r="BF596"/>
      <c r="BG596" s="67"/>
      <c r="BH596"/>
      <c r="BI596" s="67"/>
      <c r="BJ596"/>
      <c r="BK596" s="67"/>
      <c r="BL596"/>
      <c r="BM596" s="67"/>
      <c r="BN596"/>
      <c r="BO596" s="67"/>
      <c r="BP596"/>
      <c r="BQ596" s="67"/>
      <c r="BR596"/>
      <c r="BS596" s="67"/>
      <c r="BT596"/>
      <c r="BU596"/>
      <c r="BV596"/>
      <c r="BW596"/>
      <c r="BX596"/>
      <c r="BY596"/>
      <c r="BZ596"/>
      <c r="CA596"/>
      <c r="CB596"/>
    </row>
    <row r="597" spans="2:80">
      <c r="B597"/>
      <c r="C597" s="67"/>
      <c r="D597"/>
      <c r="E597" s="67"/>
      <c r="F597"/>
      <c r="G597" s="67"/>
      <c r="H597"/>
      <c r="I597" s="67"/>
      <c r="J597"/>
      <c r="K597" s="67"/>
      <c r="L597"/>
      <c r="M597" s="67"/>
      <c r="N597"/>
      <c r="O597" s="67"/>
      <c r="P597"/>
      <c r="Q597" s="67"/>
      <c r="R597"/>
      <c r="S597" s="67"/>
      <c r="T597"/>
      <c r="U597" s="67"/>
      <c r="V597"/>
      <c r="W597" s="67"/>
      <c r="X597"/>
      <c r="Y597" s="67"/>
      <c r="Z597"/>
      <c r="AA597" s="67"/>
      <c r="AB597"/>
      <c r="AC597" s="67"/>
      <c r="AD597"/>
      <c r="AE597" s="67"/>
      <c r="AF597"/>
      <c r="AG597" s="67"/>
      <c r="AH597"/>
      <c r="AI597" s="67"/>
      <c r="AJ597"/>
      <c r="AK597" s="67"/>
      <c r="AL597"/>
      <c r="AM597" s="67"/>
      <c r="AN597"/>
      <c r="AO597" s="67"/>
      <c r="AP597"/>
      <c r="AQ597" s="67"/>
      <c r="AR597"/>
      <c r="AS597" s="67"/>
      <c r="AT597"/>
      <c r="AU597" s="67"/>
      <c r="AV597"/>
      <c r="AW597" s="67"/>
      <c r="AX597"/>
      <c r="AY597" s="67"/>
      <c r="AZ597"/>
      <c r="BA597" s="67"/>
      <c r="BB597"/>
      <c r="BC597" s="67"/>
      <c r="BD597"/>
      <c r="BE597" s="67"/>
      <c r="BF597"/>
      <c r="BG597" s="67"/>
      <c r="BH597"/>
      <c r="BI597" s="67"/>
      <c r="BJ597"/>
      <c r="BK597" s="67"/>
      <c r="BL597"/>
      <c r="BM597" s="67"/>
      <c r="BN597"/>
      <c r="BO597" s="67"/>
      <c r="BP597"/>
      <c r="BQ597" s="67"/>
      <c r="BR597"/>
      <c r="BS597" s="67"/>
      <c r="BT597"/>
      <c r="BU597"/>
      <c r="BV597"/>
      <c r="BW597"/>
      <c r="BX597"/>
      <c r="BY597"/>
      <c r="BZ597"/>
      <c r="CA597"/>
      <c r="CB597"/>
    </row>
    <row r="598" spans="2:80">
      <c r="B598"/>
      <c r="C598" s="67"/>
      <c r="D598"/>
      <c r="E598" s="67"/>
      <c r="F598"/>
      <c r="G598" s="67"/>
      <c r="H598"/>
      <c r="I598" s="67"/>
      <c r="J598"/>
      <c r="K598" s="67"/>
      <c r="L598"/>
      <c r="M598" s="67"/>
      <c r="N598"/>
      <c r="O598" s="67"/>
      <c r="P598"/>
      <c r="Q598" s="67"/>
      <c r="R598"/>
      <c r="S598" s="67"/>
      <c r="T598"/>
      <c r="U598" s="67"/>
      <c r="V598"/>
      <c r="W598" s="67"/>
      <c r="X598"/>
      <c r="Y598" s="67"/>
      <c r="Z598"/>
      <c r="AA598" s="67"/>
      <c r="AB598"/>
      <c r="AC598" s="67"/>
      <c r="AD598"/>
      <c r="AE598" s="67"/>
      <c r="AF598"/>
      <c r="AG598" s="67"/>
      <c r="AH598"/>
      <c r="AI598" s="67"/>
      <c r="AJ598"/>
      <c r="AK598" s="67"/>
      <c r="AL598"/>
      <c r="AM598" s="67"/>
      <c r="AN598"/>
      <c r="AO598" s="67"/>
      <c r="AP598"/>
      <c r="AQ598" s="67"/>
      <c r="AR598"/>
      <c r="AS598" s="67"/>
      <c r="AT598"/>
      <c r="AU598" s="67"/>
      <c r="AV598"/>
      <c r="AW598" s="67"/>
      <c r="AX598"/>
      <c r="AY598" s="67"/>
      <c r="AZ598"/>
      <c r="BA598" s="67"/>
      <c r="BB598"/>
      <c r="BC598" s="67"/>
      <c r="BD598"/>
      <c r="BE598" s="67"/>
      <c r="BF598"/>
      <c r="BG598" s="67"/>
      <c r="BH598"/>
      <c r="BI598" s="67"/>
      <c r="BJ598"/>
      <c r="BK598" s="67"/>
      <c r="BL598"/>
      <c r="BM598" s="67"/>
      <c r="BN598"/>
      <c r="BO598" s="67"/>
      <c r="BP598"/>
      <c r="BQ598" s="67"/>
      <c r="BR598"/>
      <c r="BS598" s="67"/>
      <c r="BT598"/>
      <c r="BU598"/>
      <c r="BV598"/>
      <c r="BW598"/>
      <c r="BX598"/>
      <c r="BY598"/>
      <c r="BZ598"/>
      <c r="CA598"/>
      <c r="CB598"/>
    </row>
    <row r="599" spans="2:80">
      <c r="B599"/>
      <c r="C599" s="67"/>
      <c r="D599"/>
      <c r="E599" s="67"/>
      <c r="F599"/>
      <c r="G599" s="67"/>
      <c r="H599"/>
      <c r="I599" s="67"/>
      <c r="J599"/>
      <c r="K599" s="67"/>
      <c r="L599"/>
      <c r="M599" s="67"/>
      <c r="N599"/>
      <c r="O599" s="67"/>
      <c r="P599"/>
      <c r="Q599" s="67"/>
      <c r="R599"/>
      <c r="S599" s="67"/>
      <c r="T599"/>
      <c r="U599" s="67"/>
      <c r="V599"/>
      <c r="W599" s="67"/>
      <c r="X599"/>
      <c r="Y599" s="67"/>
      <c r="Z599"/>
      <c r="AA599" s="67"/>
      <c r="AB599"/>
      <c r="AC599" s="67"/>
      <c r="AD599"/>
      <c r="AE599" s="67"/>
      <c r="AF599"/>
      <c r="AG599" s="67"/>
      <c r="AH599"/>
      <c r="AI599" s="67"/>
      <c r="AJ599"/>
      <c r="AK599" s="67"/>
      <c r="AL599"/>
      <c r="AM599" s="67"/>
      <c r="AN599"/>
      <c r="AO599" s="67"/>
      <c r="AP599"/>
      <c r="AQ599" s="67"/>
      <c r="AR599"/>
      <c r="AS599" s="67"/>
      <c r="AT599"/>
      <c r="AU599" s="67"/>
      <c r="AV599"/>
      <c r="AW599" s="67"/>
      <c r="AX599"/>
      <c r="AY599" s="67"/>
      <c r="AZ599"/>
      <c r="BA599" s="67"/>
      <c r="BB599"/>
      <c r="BC599" s="67"/>
      <c r="BD599"/>
      <c r="BE599" s="67"/>
      <c r="BF599"/>
      <c r="BG599" s="67"/>
      <c r="BH599"/>
      <c r="BI599" s="67"/>
      <c r="BJ599"/>
      <c r="BK599" s="67"/>
      <c r="BL599"/>
      <c r="BM599" s="67"/>
      <c r="BN599"/>
      <c r="BO599" s="67"/>
      <c r="BP599"/>
      <c r="BQ599" s="67"/>
      <c r="BR599"/>
      <c r="BS599" s="67"/>
      <c r="BT599"/>
      <c r="BU599"/>
      <c r="BV599"/>
      <c r="BW599"/>
      <c r="BX599"/>
      <c r="BY599"/>
      <c r="BZ599"/>
      <c r="CA599"/>
      <c r="CB599"/>
    </row>
    <row r="600" spans="2:80">
      <c r="B600"/>
      <c r="C600" s="67"/>
      <c r="D600"/>
      <c r="E600" s="67"/>
      <c r="F600"/>
      <c r="G600" s="67"/>
      <c r="H600"/>
      <c r="I600" s="67"/>
      <c r="J600"/>
      <c r="K600" s="67"/>
      <c r="L600"/>
      <c r="M600" s="67"/>
      <c r="N600"/>
      <c r="O600" s="67"/>
      <c r="P600"/>
      <c r="Q600" s="67"/>
      <c r="R600"/>
      <c r="S600" s="67"/>
      <c r="T600"/>
      <c r="U600" s="67"/>
      <c r="V600"/>
      <c r="W600" s="67"/>
      <c r="X600"/>
      <c r="Y600" s="67"/>
      <c r="Z600"/>
      <c r="AA600" s="67"/>
      <c r="AB600"/>
      <c r="AC600" s="67"/>
      <c r="AD600"/>
      <c r="AE600" s="67"/>
      <c r="AF600"/>
      <c r="AG600" s="67"/>
      <c r="AH600"/>
      <c r="AI600" s="67"/>
      <c r="AJ600"/>
      <c r="AK600" s="67"/>
      <c r="AL600"/>
      <c r="AM600" s="67"/>
      <c r="AN600"/>
      <c r="AO600" s="67"/>
      <c r="AP600"/>
      <c r="AQ600" s="67"/>
      <c r="AR600"/>
      <c r="AS600" s="67"/>
      <c r="AT600"/>
      <c r="AU600" s="67"/>
      <c r="AV600"/>
      <c r="AW600" s="67"/>
      <c r="AX600"/>
      <c r="AY600" s="67"/>
      <c r="AZ600"/>
      <c r="BA600" s="67"/>
      <c r="BB600"/>
      <c r="BC600" s="67"/>
      <c r="BD600"/>
      <c r="BE600" s="67"/>
      <c r="BF600"/>
      <c r="BG600" s="67"/>
      <c r="BH600"/>
      <c r="BI600" s="67"/>
      <c r="BJ600"/>
      <c r="BK600" s="67"/>
      <c r="BL600"/>
      <c r="BM600" s="67"/>
      <c r="BN600"/>
      <c r="BO600" s="67"/>
      <c r="BP600"/>
      <c r="BQ600" s="67"/>
      <c r="BR600"/>
      <c r="BS600" s="67"/>
      <c r="BT600"/>
      <c r="BU600"/>
      <c r="BV600"/>
      <c r="BW600"/>
      <c r="BX600"/>
      <c r="BY600"/>
      <c r="BZ600"/>
      <c r="CA600"/>
      <c r="CB600"/>
    </row>
    <row r="601" spans="2:80">
      <c r="B601"/>
      <c r="C601" s="67"/>
      <c r="D601"/>
      <c r="E601" s="67"/>
      <c r="F601"/>
      <c r="G601" s="67"/>
      <c r="H601"/>
      <c r="I601" s="67"/>
      <c r="J601"/>
      <c r="K601" s="67"/>
      <c r="L601"/>
      <c r="M601" s="67"/>
      <c r="N601"/>
      <c r="O601" s="67"/>
      <c r="P601"/>
      <c r="Q601" s="67"/>
      <c r="R601"/>
      <c r="S601" s="67"/>
      <c r="T601"/>
      <c r="U601" s="67"/>
      <c r="V601"/>
      <c r="W601" s="67"/>
      <c r="X601"/>
      <c r="Y601" s="67"/>
      <c r="Z601"/>
      <c r="AA601" s="67"/>
      <c r="AB601"/>
      <c r="AC601" s="67"/>
      <c r="AD601"/>
      <c r="AE601" s="67"/>
      <c r="AF601"/>
      <c r="AG601" s="67"/>
      <c r="AH601"/>
      <c r="AI601" s="67"/>
      <c r="AJ601"/>
      <c r="AK601" s="67"/>
      <c r="AL601"/>
      <c r="AM601" s="67"/>
      <c r="AN601"/>
      <c r="AO601" s="67"/>
      <c r="AP601"/>
      <c r="AQ601" s="67"/>
      <c r="AR601"/>
      <c r="AS601" s="67"/>
      <c r="AT601"/>
      <c r="AU601" s="67"/>
      <c r="AV601"/>
      <c r="AW601" s="67"/>
      <c r="AX601"/>
      <c r="AY601" s="67"/>
      <c r="AZ601"/>
      <c r="BA601" s="67"/>
      <c r="BB601"/>
      <c r="BC601" s="67"/>
      <c r="BD601"/>
      <c r="BE601" s="67"/>
      <c r="BF601"/>
      <c r="BG601" s="67"/>
      <c r="BH601"/>
      <c r="BI601" s="67"/>
      <c r="BJ601"/>
      <c r="BK601" s="67"/>
      <c r="BL601"/>
      <c r="BM601" s="67"/>
      <c r="BN601"/>
      <c r="BO601" s="67"/>
      <c r="BP601"/>
      <c r="BQ601" s="67"/>
      <c r="BR601"/>
      <c r="BS601" s="67"/>
      <c r="BT601"/>
      <c r="BU601"/>
      <c r="BV601"/>
      <c r="BW601"/>
      <c r="BX601"/>
      <c r="BY601"/>
      <c r="BZ601"/>
      <c r="CA601"/>
      <c r="CB601"/>
    </row>
    <row r="602" spans="2:80">
      <c r="B602"/>
      <c r="C602" s="67"/>
      <c r="D602"/>
      <c r="E602" s="67"/>
      <c r="F602"/>
      <c r="G602" s="67"/>
      <c r="H602"/>
      <c r="I602" s="67"/>
      <c r="J602"/>
      <c r="K602" s="67"/>
      <c r="L602"/>
      <c r="M602" s="67"/>
      <c r="N602"/>
      <c r="O602" s="67"/>
      <c r="P602"/>
      <c r="Q602" s="67"/>
      <c r="R602"/>
      <c r="S602" s="67"/>
      <c r="T602"/>
      <c r="U602" s="67"/>
      <c r="V602"/>
      <c r="W602" s="67"/>
      <c r="X602"/>
      <c r="Y602" s="67"/>
      <c r="Z602"/>
      <c r="AA602" s="67"/>
      <c r="AB602"/>
      <c r="AC602" s="67"/>
      <c r="AD602"/>
      <c r="AE602" s="67"/>
      <c r="AF602"/>
      <c r="AG602" s="67"/>
      <c r="AH602"/>
      <c r="AI602" s="67"/>
      <c r="AJ602"/>
      <c r="AK602" s="67"/>
      <c r="AL602"/>
      <c r="AM602" s="67"/>
      <c r="AN602"/>
      <c r="AO602" s="67"/>
      <c r="AP602"/>
      <c r="AQ602" s="67"/>
      <c r="AR602"/>
      <c r="AS602" s="67"/>
      <c r="AT602"/>
      <c r="AU602" s="67"/>
      <c r="AV602"/>
      <c r="AW602" s="67"/>
      <c r="AX602"/>
      <c r="AY602" s="67"/>
      <c r="AZ602"/>
      <c r="BA602" s="67"/>
      <c r="BB602"/>
      <c r="BC602" s="67"/>
      <c r="BD602"/>
      <c r="BE602" s="67"/>
      <c r="BF602"/>
      <c r="BG602" s="67"/>
      <c r="BH602"/>
      <c r="BI602" s="67"/>
      <c r="BJ602"/>
      <c r="BK602" s="67"/>
      <c r="BL602"/>
      <c r="BM602" s="67"/>
      <c r="BN602"/>
      <c r="BO602" s="67"/>
      <c r="BP602"/>
      <c r="BQ602" s="67"/>
      <c r="BR602"/>
      <c r="BS602" s="67"/>
      <c r="BT602"/>
      <c r="BU602"/>
      <c r="BV602"/>
      <c r="BW602"/>
      <c r="BX602"/>
      <c r="BY602"/>
      <c r="BZ602"/>
      <c r="CA602"/>
      <c r="CB602"/>
    </row>
    <row r="603" spans="2:80">
      <c r="B603"/>
      <c r="C603" s="67"/>
      <c r="D603"/>
      <c r="E603" s="67"/>
      <c r="F603"/>
      <c r="G603" s="67"/>
      <c r="H603"/>
      <c r="I603" s="67"/>
      <c r="J603"/>
      <c r="K603" s="67"/>
      <c r="L603"/>
      <c r="M603" s="67"/>
      <c r="N603"/>
      <c r="O603" s="67"/>
      <c r="P603"/>
      <c r="Q603" s="67"/>
      <c r="R603"/>
      <c r="S603" s="67"/>
      <c r="T603"/>
      <c r="U603" s="67"/>
      <c r="V603"/>
      <c r="W603" s="67"/>
      <c r="X603"/>
      <c r="Y603" s="67"/>
      <c r="Z603"/>
      <c r="AA603" s="67"/>
      <c r="AB603"/>
      <c r="AC603" s="67"/>
      <c r="AD603"/>
      <c r="AE603" s="67"/>
      <c r="AF603"/>
      <c r="AG603" s="67"/>
      <c r="AH603"/>
      <c r="AI603" s="67"/>
      <c r="AJ603"/>
      <c r="AK603" s="67"/>
      <c r="AL603"/>
      <c r="AM603" s="67"/>
      <c r="AN603"/>
      <c r="AO603" s="67"/>
      <c r="AP603"/>
      <c r="AQ603" s="67"/>
      <c r="AR603"/>
      <c r="AS603" s="67"/>
      <c r="AT603"/>
      <c r="AU603" s="67"/>
      <c r="AV603"/>
      <c r="AW603" s="67"/>
      <c r="AX603"/>
      <c r="AY603" s="67"/>
      <c r="AZ603"/>
      <c r="BA603" s="67"/>
      <c r="BB603"/>
      <c r="BC603" s="67"/>
      <c r="BD603"/>
      <c r="BE603" s="67"/>
      <c r="BF603"/>
      <c r="BG603" s="67"/>
      <c r="BH603"/>
      <c r="BI603" s="67"/>
      <c r="BJ603"/>
      <c r="BK603" s="67"/>
      <c r="BL603"/>
      <c r="BM603" s="67"/>
      <c r="BN603"/>
      <c r="BO603" s="67"/>
      <c r="BP603"/>
      <c r="BQ603" s="67"/>
      <c r="BR603"/>
      <c r="BS603" s="67"/>
      <c r="BT603"/>
      <c r="BU603"/>
      <c r="BV603"/>
      <c r="BW603"/>
      <c r="BX603"/>
      <c r="BY603"/>
      <c r="BZ603"/>
      <c r="CA603"/>
      <c r="CB603"/>
    </row>
    <row r="604" spans="2:80">
      <c r="B604"/>
      <c r="C604" s="67"/>
      <c r="D604"/>
      <c r="E604" s="67"/>
      <c r="F604"/>
      <c r="G604" s="67"/>
      <c r="H604"/>
      <c r="I604" s="67"/>
      <c r="J604"/>
      <c r="K604" s="67"/>
      <c r="L604"/>
      <c r="M604" s="67"/>
      <c r="N604"/>
      <c r="O604" s="67"/>
      <c r="P604"/>
      <c r="Q604" s="67"/>
      <c r="R604"/>
      <c r="S604" s="67"/>
      <c r="T604"/>
      <c r="U604" s="67"/>
      <c r="V604"/>
      <c r="W604" s="67"/>
      <c r="X604"/>
      <c r="Y604" s="67"/>
      <c r="Z604"/>
      <c r="AA604" s="67"/>
      <c r="AB604"/>
      <c r="AC604" s="67"/>
      <c r="AD604"/>
      <c r="AE604" s="67"/>
      <c r="AF604"/>
      <c r="AG604" s="67"/>
      <c r="AH604"/>
      <c r="AI604" s="67"/>
      <c r="AJ604"/>
      <c r="AK604" s="67"/>
      <c r="AL604"/>
      <c r="AM604" s="67"/>
      <c r="AN604"/>
      <c r="AO604" s="67"/>
      <c r="AP604"/>
      <c r="AQ604" s="67"/>
      <c r="AR604"/>
      <c r="AS604" s="67"/>
      <c r="AT604"/>
      <c r="AU604" s="67"/>
      <c r="AV604"/>
      <c r="AW604" s="67"/>
      <c r="AX604"/>
      <c r="AY604" s="67"/>
      <c r="AZ604"/>
      <c r="BA604" s="67"/>
      <c r="BB604"/>
      <c r="BC604" s="67"/>
      <c r="BD604"/>
      <c r="BE604" s="67"/>
      <c r="BF604"/>
      <c r="BG604" s="67"/>
      <c r="BH604"/>
      <c r="BI604" s="67"/>
      <c r="BJ604"/>
      <c r="BK604" s="67"/>
      <c r="BL604"/>
      <c r="BM604" s="67"/>
      <c r="BN604"/>
      <c r="BO604" s="67"/>
      <c r="BP604"/>
      <c r="BQ604" s="67"/>
      <c r="BR604"/>
      <c r="BS604" s="67"/>
      <c r="BT604"/>
      <c r="BU604"/>
      <c r="BV604"/>
      <c r="BW604"/>
      <c r="BX604"/>
      <c r="BY604"/>
      <c r="BZ604"/>
      <c r="CA604"/>
      <c r="CB604"/>
    </row>
    <row r="605" spans="2:80">
      <c r="B605"/>
      <c r="C605" s="67"/>
      <c r="D605"/>
      <c r="E605" s="67"/>
      <c r="F605"/>
      <c r="G605" s="67"/>
      <c r="H605"/>
      <c r="I605" s="67"/>
      <c r="J605"/>
      <c r="K605" s="67"/>
      <c r="L605"/>
      <c r="M605" s="67"/>
      <c r="N605"/>
      <c r="O605" s="67"/>
      <c r="P605"/>
      <c r="Q605" s="67"/>
      <c r="R605"/>
      <c r="S605" s="67"/>
      <c r="T605"/>
      <c r="U605" s="67"/>
      <c r="V605"/>
      <c r="W605" s="67"/>
      <c r="X605"/>
      <c r="Y605" s="67"/>
      <c r="Z605"/>
      <c r="AA605" s="67"/>
      <c r="AB605"/>
      <c r="AC605" s="67"/>
      <c r="AD605"/>
      <c r="AE605" s="67"/>
      <c r="AF605"/>
      <c r="AG605" s="67"/>
      <c r="AH605"/>
      <c r="AI605" s="67"/>
      <c r="AJ605"/>
      <c r="AK605" s="67"/>
      <c r="AL605"/>
      <c r="AM605" s="67"/>
      <c r="AN605"/>
      <c r="AO605" s="67"/>
      <c r="AP605"/>
      <c r="AQ605" s="67"/>
      <c r="AR605"/>
      <c r="AS605" s="67"/>
      <c r="AT605"/>
      <c r="AU605" s="67"/>
      <c r="AV605"/>
      <c r="AW605" s="67"/>
      <c r="AX605"/>
      <c r="AY605" s="67"/>
      <c r="AZ605"/>
      <c r="BA605" s="67"/>
      <c r="BB605"/>
      <c r="BC605" s="67"/>
      <c r="BD605"/>
      <c r="BE605" s="67"/>
      <c r="BF605"/>
      <c r="BG605" s="67"/>
      <c r="BH605"/>
      <c r="BI605" s="67"/>
      <c r="BJ605"/>
      <c r="BK605" s="67"/>
      <c r="BL605"/>
      <c r="BM605" s="67"/>
      <c r="BN605"/>
      <c r="BO605" s="67"/>
      <c r="BP605"/>
      <c r="BQ605" s="67"/>
      <c r="BR605"/>
      <c r="BS605" s="67"/>
      <c r="BT605"/>
      <c r="BU605"/>
      <c r="BV605"/>
      <c r="BW605"/>
      <c r="BX605"/>
      <c r="BY605"/>
      <c r="BZ605"/>
      <c r="CA605"/>
      <c r="CB605"/>
    </row>
    <row r="606" spans="2:80">
      <c r="B606"/>
      <c r="C606" s="67"/>
      <c r="D606"/>
      <c r="E606" s="67"/>
      <c r="F606"/>
      <c r="G606" s="67"/>
      <c r="H606"/>
      <c r="I606" s="67"/>
      <c r="J606"/>
      <c r="K606" s="67"/>
      <c r="L606"/>
      <c r="M606" s="67"/>
      <c r="N606"/>
      <c r="O606" s="67"/>
      <c r="P606"/>
      <c r="Q606" s="67"/>
      <c r="R606"/>
      <c r="S606" s="67"/>
      <c r="T606"/>
      <c r="U606" s="67"/>
      <c r="V606"/>
      <c r="W606" s="67"/>
      <c r="X606"/>
      <c r="Y606" s="67"/>
      <c r="Z606"/>
      <c r="AA606" s="67"/>
      <c r="AB606"/>
      <c r="AC606" s="67"/>
      <c r="AD606"/>
      <c r="AE606" s="67"/>
      <c r="AF606"/>
      <c r="AG606" s="67"/>
      <c r="AH606"/>
      <c r="AI606" s="67"/>
      <c r="AJ606"/>
      <c r="AK606" s="67"/>
      <c r="AL606"/>
      <c r="AM606" s="67"/>
      <c r="AN606"/>
      <c r="AO606" s="67"/>
      <c r="AP606"/>
      <c r="AQ606" s="67"/>
      <c r="AR606"/>
      <c r="AS606" s="67"/>
      <c r="AT606"/>
      <c r="AU606" s="67"/>
      <c r="AV606"/>
      <c r="AW606" s="67"/>
      <c r="AX606"/>
      <c r="AY606" s="67"/>
      <c r="AZ606"/>
      <c r="BA606" s="67"/>
      <c r="BB606"/>
      <c r="BC606" s="67"/>
      <c r="BD606"/>
      <c r="BE606" s="67"/>
      <c r="BF606"/>
      <c r="BG606" s="67"/>
      <c r="BH606"/>
      <c r="BI606" s="67"/>
      <c r="BJ606"/>
      <c r="BK606" s="67"/>
      <c r="BL606"/>
      <c r="BM606" s="67"/>
      <c r="BN606"/>
      <c r="BO606" s="67"/>
      <c r="BP606"/>
      <c r="BQ606" s="67"/>
      <c r="BR606"/>
      <c r="BS606" s="67"/>
      <c r="BT606"/>
      <c r="BU606"/>
      <c r="BV606"/>
      <c r="BW606"/>
      <c r="BX606"/>
      <c r="BY606"/>
      <c r="BZ606"/>
      <c r="CA606"/>
      <c r="CB606"/>
    </row>
    <row r="607" spans="2:80">
      <c r="B607"/>
      <c r="C607" s="67"/>
      <c r="D607"/>
      <c r="E607" s="67"/>
      <c r="F607"/>
      <c r="G607" s="67"/>
      <c r="H607"/>
      <c r="I607" s="67"/>
      <c r="J607"/>
      <c r="K607" s="67"/>
      <c r="L607"/>
      <c r="M607" s="67"/>
      <c r="N607"/>
      <c r="O607" s="67"/>
      <c r="P607"/>
      <c r="Q607" s="67"/>
      <c r="R607"/>
      <c r="S607" s="67"/>
      <c r="T607"/>
      <c r="U607" s="67"/>
      <c r="V607"/>
      <c r="W607" s="67"/>
      <c r="X607"/>
      <c r="Y607" s="67"/>
      <c r="Z607"/>
      <c r="AA607" s="67"/>
      <c r="AB607"/>
      <c r="AC607" s="67"/>
      <c r="AD607"/>
      <c r="AE607" s="67"/>
      <c r="AF607"/>
      <c r="AG607" s="67"/>
      <c r="AH607"/>
      <c r="AI607" s="67"/>
      <c r="AJ607"/>
      <c r="AK607" s="67"/>
      <c r="AL607"/>
      <c r="AM607" s="67"/>
      <c r="AN607"/>
      <c r="AO607" s="67"/>
      <c r="AP607"/>
      <c r="AQ607" s="67"/>
      <c r="AR607"/>
      <c r="AS607" s="67"/>
      <c r="AT607"/>
      <c r="AU607" s="67"/>
      <c r="AV607"/>
      <c r="AW607" s="67"/>
      <c r="AX607"/>
      <c r="AY607" s="67"/>
      <c r="AZ607"/>
      <c r="BA607" s="67"/>
      <c r="BB607"/>
      <c r="BC607" s="67"/>
      <c r="BD607"/>
      <c r="BE607" s="67"/>
      <c r="BF607"/>
      <c r="BG607" s="67"/>
      <c r="BH607"/>
      <c r="BI607" s="67"/>
      <c r="BJ607"/>
      <c r="BK607" s="67"/>
      <c r="BL607"/>
      <c r="BM607" s="67"/>
      <c r="BN607"/>
      <c r="BO607" s="67"/>
      <c r="BP607"/>
      <c r="BQ607" s="67"/>
      <c r="BR607"/>
      <c r="BS607" s="67"/>
      <c r="BT607"/>
      <c r="BU607"/>
      <c r="BV607"/>
      <c r="BW607"/>
      <c r="BX607"/>
      <c r="BY607"/>
      <c r="BZ607"/>
      <c r="CA607"/>
      <c r="CB607"/>
    </row>
    <row r="608" spans="2:80">
      <c r="B608"/>
      <c r="C608" s="67"/>
      <c r="D608"/>
      <c r="E608" s="67"/>
      <c r="F608"/>
      <c r="G608" s="67"/>
      <c r="H608"/>
      <c r="I608" s="67"/>
      <c r="J608"/>
      <c r="K608" s="67"/>
      <c r="L608"/>
      <c r="M608" s="67"/>
      <c r="N608"/>
      <c r="O608" s="67"/>
      <c r="P608"/>
      <c r="Q608" s="67"/>
      <c r="R608"/>
      <c r="S608" s="67"/>
      <c r="T608"/>
      <c r="U608" s="67"/>
      <c r="V608"/>
      <c r="W608" s="67"/>
      <c r="X608"/>
      <c r="Y608" s="67"/>
      <c r="Z608"/>
      <c r="AA608" s="67"/>
      <c r="AB608"/>
      <c r="AC608" s="67"/>
      <c r="AD608"/>
      <c r="AE608" s="67"/>
      <c r="AF608"/>
      <c r="AG608" s="67"/>
      <c r="AH608"/>
      <c r="AI608" s="67"/>
      <c r="AJ608"/>
      <c r="AK608" s="67"/>
      <c r="AL608"/>
      <c r="AM608" s="67"/>
      <c r="AN608"/>
      <c r="AO608" s="67"/>
      <c r="AP608"/>
      <c r="AQ608" s="67"/>
      <c r="AR608"/>
      <c r="AS608" s="67"/>
      <c r="AT608"/>
      <c r="AU608" s="67"/>
      <c r="AV608"/>
      <c r="AW608" s="67"/>
      <c r="AX608"/>
      <c r="AY608" s="67"/>
      <c r="AZ608"/>
      <c r="BA608" s="67"/>
      <c r="BB608"/>
      <c r="BC608" s="67"/>
      <c r="BD608"/>
      <c r="BE608" s="67"/>
      <c r="BF608"/>
      <c r="BG608" s="67"/>
      <c r="BH608"/>
      <c r="BI608" s="67"/>
      <c r="BJ608"/>
      <c r="BK608" s="67"/>
      <c r="BL608"/>
      <c r="BM608" s="67"/>
      <c r="BN608"/>
      <c r="BO608" s="67"/>
      <c r="BP608"/>
      <c r="BQ608" s="67"/>
      <c r="BR608"/>
      <c r="BS608" s="67"/>
      <c r="BT608"/>
      <c r="BU608"/>
      <c r="BV608"/>
      <c r="BW608"/>
      <c r="BX608"/>
      <c r="BY608"/>
      <c r="BZ608"/>
      <c r="CA608"/>
      <c r="CB608"/>
    </row>
    <row r="609" spans="2:80">
      <c r="B609"/>
      <c r="C609" s="67"/>
      <c r="D609"/>
      <c r="E609" s="67"/>
      <c r="F609"/>
      <c r="G609" s="67"/>
      <c r="H609"/>
      <c r="I609" s="67"/>
      <c r="J609"/>
      <c r="K609" s="67"/>
      <c r="L609"/>
      <c r="M609" s="67"/>
      <c r="N609"/>
      <c r="O609" s="67"/>
      <c r="P609"/>
      <c r="Q609" s="67"/>
      <c r="R609"/>
      <c r="S609" s="67"/>
      <c r="T609"/>
      <c r="U609" s="67"/>
      <c r="V609"/>
      <c r="W609" s="67"/>
      <c r="X609"/>
      <c r="Y609" s="67"/>
      <c r="Z609"/>
      <c r="AA609" s="67"/>
      <c r="AB609"/>
      <c r="AC609" s="67"/>
      <c r="AD609"/>
      <c r="AE609" s="67"/>
      <c r="AF609"/>
      <c r="AG609" s="67"/>
      <c r="AH609"/>
      <c r="AI609" s="67"/>
      <c r="AJ609"/>
      <c r="AK609" s="67"/>
      <c r="AL609"/>
      <c r="AM609" s="67"/>
      <c r="AN609"/>
      <c r="AO609" s="67"/>
      <c r="AP609"/>
      <c r="AQ609" s="67"/>
      <c r="AR609"/>
      <c r="AS609" s="67"/>
      <c r="AT609"/>
      <c r="AU609" s="67"/>
      <c r="AV609"/>
      <c r="AW609" s="67"/>
      <c r="AX609"/>
      <c r="AY609" s="67"/>
      <c r="AZ609"/>
      <c r="BA609" s="67"/>
      <c r="BB609"/>
      <c r="BC609" s="67"/>
      <c r="BD609"/>
      <c r="BE609" s="67"/>
      <c r="BF609"/>
      <c r="BG609" s="67"/>
      <c r="BH609"/>
      <c r="BI609" s="67"/>
      <c r="BJ609"/>
      <c r="BK609" s="67"/>
      <c r="BL609"/>
      <c r="BM609" s="67"/>
      <c r="BN609"/>
      <c r="BO609" s="67"/>
      <c r="BP609"/>
      <c r="BQ609" s="67"/>
      <c r="BR609"/>
      <c r="BS609" s="67"/>
      <c r="BT609"/>
      <c r="BU609"/>
      <c r="BV609"/>
      <c r="BW609"/>
      <c r="BX609"/>
      <c r="BY609"/>
      <c r="BZ609"/>
      <c r="CA609"/>
      <c r="CB609"/>
    </row>
    <row r="610" spans="2:80">
      <c r="B610"/>
      <c r="C610" s="67"/>
      <c r="D610"/>
      <c r="E610" s="67"/>
      <c r="F610"/>
      <c r="G610" s="67"/>
      <c r="H610"/>
      <c r="I610" s="67"/>
      <c r="J610"/>
      <c r="K610" s="67"/>
      <c r="L610"/>
      <c r="M610" s="67"/>
      <c r="N610"/>
      <c r="O610" s="67"/>
      <c r="P610"/>
      <c r="Q610" s="67"/>
      <c r="R610"/>
      <c r="S610" s="67"/>
      <c r="T610"/>
      <c r="U610" s="67"/>
      <c r="V610"/>
      <c r="W610" s="67"/>
      <c r="X610"/>
      <c r="Y610" s="67"/>
      <c r="Z610"/>
      <c r="AA610" s="67"/>
      <c r="AB610"/>
      <c r="AC610" s="67"/>
      <c r="AD610"/>
      <c r="AE610" s="67"/>
      <c r="AF610"/>
      <c r="AG610" s="67"/>
      <c r="AH610"/>
      <c r="AI610" s="67"/>
      <c r="AJ610"/>
      <c r="AK610" s="67"/>
      <c r="AL610"/>
      <c r="AM610" s="67"/>
      <c r="AN610"/>
      <c r="AO610" s="67"/>
      <c r="AP610"/>
      <c r="AQ610" s="67"/>
      <c r="AR610"/>
      <c r="AS610" s="67"/>
      <c r="AT610"/>
      <c r="AU610" s="67"/>
      <c r="AV610"/>
      <c r="AW610" s="67"/>
      <c r="AX610"/>
      <c r="AY610" s="67"/>
      <c r="AZ610"/>
      <c r="BA610" s="67"/>
      <c r="BB610"/>
      <c r="BC610" s="67"/>
      <c r="BD610"/>
      <c r="BE610" s="67"/>
      <c r="BF610"/>
      <c r="BG610" s="67"/>
      <c r="BH610"/>
      <c r="BI610" s="67"/>
      <c r="BJ610"/>
      <c r="BK610" s="67"/>
      <c r="BL610"/>
      <c r="BM610" s="67"/>
      <c r="BN610"/>
      <c r="BO610" s="67"/>
      <c r="BP610"/>
      <c r="BQ610" s="67"/>
      <c r="BR610"/>
      <c r="BS610" s="67"/>
      <c r="BT610"/>
      <c r="BU610"/>
      <c r="BV610"/>
      <c r="BW610"/>
      <c r="BX610"/>
      <c r="BY610"/>
      <c r="BZ610"/>
      <c r="CA610"/>
      <c r="CB610"/>
    </row>
    <row r="611" spans="2:80">
      <c r="B611"/>
      <c r="C611" s="67"/>
      <c r="D611"/>
      <c r="E611" s="67"/>
      <c r="F611"/>
      <c r="G611" s="67"/>
      <c r="H611"/>
      <c r="I611" s="67"/>
      <c r="J611"/>
      <c r="K611" s="67"/>
      <c r="L611"/>
      <c r="M611" s="67"/>
      <c r="N611"/>
      <c r="O611" s="67"/>
      <c r="P611"/>
      <c r="Q611" s="67"/>
      <c r="R611"/>
      <c r="S611" s="67"/>
      <c r="T611"/>
      <c r="U611" s="67"/>
      <c r="V611"/>
      <c r="W611" s="67"/>
      <c r="X611"/>
      <c r="Y611" s="67"/>
      <c r="Z611"/>
      <c r="AA611" s="67"/>
      <c r="AB611"/>
      <c r="AC611" s="67"/>
      <c r="AD611"/>
      <c r="AE611" s="67"/>
      <c r="AF611"/>
      <c r="AG611" s="67"/>
      <c r="AH611"/>
      <c r="AI611" s="67"/>
      <c r="AJ611"/>
      <c r="AK611" s="67"/>
      <c r="AL611"/>
      <c r="AM611" s="67"/>
      <c r="AN611"/>
      <c r="AO611" s="67"/>
      <c r="AP611"/>
      <c r="AQ611" s="67"/>
      <c r="AR611"/>
      <c r="AS611" s="67"/>
      <c r="AT611"/>
      <c r="AU611" s="67"/>
      <c r="AV611"/>
      <c r="AW611" s="67"/>
      <c r="AX611"/>
      <c r="AY611" s="67"/>
      <c r="AZ611"/>
      <c r="BA611" s="67"/>
      <c r="BB611"/>
      <c r="BC611" s="67"/>
      <c r="BD611"/>
      <c r="BE611" s="67"/>
      <c r="BF611"/>
      <c r="BG611" s="67"/>
      <c r="BH611"/>
      <c r="BI611" s="67"/>
      <c r="BJ611"/>
      <c r="BK611" s="67"/>
      <c r="BL611"/>
      <c r="BM611" s="67"/>
      <c r="BN611"/>
      <c r="BO611" s="67"/>
      <c r="BP611"/>
      <c r="BQ611" s="67"/>
      <c r="BR611"/>
      <c r="BS611" s="67"/>
      <c r="BT611"/>
      <c r="BU611"/>
      <c r="BV611"/>
      <c r="BW611"/>
      <c r="BX611"/>
      <c r="BY611"/>
      <c r="BZ611"/>
      <c r="CA611"/>
      <c r="CB611"/>
    </row>
    <row r="612" spans="2:80">
      <c r="B612"/>
      <c r="C612" s="67"/>
      <c r="D612"/>
      <c r="E612" s="67"/>
      <c r="F612"/>
      <c r="G612" s="67"/>
      <c r="H612"/>
      <c r="I612" s="67"/>
      <c r="J612"/>
      <c r="K612" s="67"/>
      <c r="L612"/>
      <c r="M612" s="67"/>
      <c r="N612"/>
      <c r="O612" s="67"/>
      <c r="P612"/>
      <c r="Q612" s="67"/>
      <c r="R612"/>
      <c r="S612" s="67"/>
      <c r="T612"/>
      <c r="U612" s="67"/>
      <c r="V612"/>
      <c r="W612" s="67"/>
      <c r="X612"/>
      <c r="Y612" s="67"/>
      <c r="Z612"/>
      <c r="AA612" s="67"/>
      <c r="AB612"/>
      <c r="AC612" s="67"/>
      <c r="AD612"/>
      <c r="AE612" s="67"/>
      <c r="AF612"/>
      <c r="AG612" s="67"/>
      <c r="AH612"/>
      <c r="AI612" s="67"/>
      <c r="AJ612"/>
      <c r="AK612" s="67"/>
      <c r="AL612"/>
      <c r="AM612" s="67"/>
      <c r="AN612"/>
      <c r="AO612" s="67"/>
      <c r="AP612"/>
      <c r="AQ612" s="67"/>
      <c r="AR612"/>
      <c r="AS612" s="67"/>
      <c r="AT612"/>
      <c r="AU612" s="67"/>
      <c r="AV612"/>
      <c r="AW612" s="67"/>
      <c r="AX612"/>
      <c r="AY612" s="67"/>
      <c r="AZ612"/>
      <c r="BA612" s="67"/>
      <c r="BB612"/>
      <c r="BC612" s="67"/>
      <c r="BD612"/>
      <c r="BE612" s="67"/>
      <c r="BF612"/>
      <c r="BG612" s="67"/>
      <c r="BH612"/>
      <c r="BI612" s="67"/>
      <c r="BJ612"/>
      <c r="BK612" s="67"/>
      <c r="BL612"/>
      <c r="BM612" s="67"/>
      <c r="BN612"/>
      <c r="BO612" s="67"/>
      <c r="BP612"/>
      <c r="BQ612" s="67"/>
      <c r="BR612"/>
      <c r="BS612" s="67"/>
      <c r="BT612"/>
      <c r="BU612"/>
      <c r="BV612"/>
      <c r="BW612"/>
      <c r="BX612"/>
      <c r="BY612"/>
      <c r="BZ612"/>
      <c r="CA612"/>
      <c r="CB612"/>
    </row>
    <row r="613" spans="2:80">
      <c r="B613"/>
      <c r="C613" s="67"/>
      <c r="D613"/>
      <c r="E613" s="67"/>
      <c r="F613"/>
      <c r="G613" s="67"/>
      <c r="H613"/>
      <c r="I613" s="67"/>
      <c r="J613"/>
      <c r="K613" s="67"/>
      <c r="L613"/>
      <c r="M613" s="67"/>
      <c r="N613"/>
      <c r="O613" s="67"/>
      <c r="P613"/>
      <c r="Q613" s="67"/>
      <c r="R613"/>
      <c r="S613" s="67"/>
      <c r="T613"/>
      <c r="U613" s="67"/>
      <c r="V613"/>
      <c r="W613" s="67"/>
      <c r="X613"/>
      <c r="Y613" s="67"/>
      <c r="Z613"/>
      <c r="AA613" s="67"/>
      <c r="AB613"/>
      <c r="AC613" s="67"/>
      <c r="AD613"/>
      <c r="AE613" s="67"/>
      <c r="AF613"/>
      <c r="AG613" s="67"/>
      <c r="AH613"/>
      <c r="AI613" s="67"/>
      <c r="AJ613"/>
      <c r="AK613" s="67"/>
      <c r="AL613"/>
      <c r="AM613" s="67"/>
      <c r="AN613"/>
      <c r="AO613" s="67"/>
      <c r="AP613"/>
      <c r="AQ613" s="67"/>
      <c r="AR613"/>
      <c r="AS613" s="67"/>
      <c r="AT613"/>
      <c r="AU613" s="67"/>
      <c r="AV613"/>
      <c r="AW613" s="67"/>
      <c r="AX613"/>
      <c r="AY613" s="67"/>
      <c r="AZ613"/>
      <c r="BA613" s="67"/>
      <c r="BB613"/>
      <c r="BC613" s="67"/>
      <c r="BD613"/>
      <c r="BE613" s="67"/>
      <c r="BF613"/>
      <c r="BG613" s="67"/>
      <c r="BH613"/>
      <c r="BI613" s="67"/>
      <c r="BJ613"/>
      <c r="BK613" s="67"/>
      <c r="BL613"/>
      <c r="BM613" s="67"/>
      <c r="BN613"/>
      <c r="BO613" s="67"/>
      <c r="BP613"/>
      <c r="BQ613" s="67"/>
      <c r="BR613"/>
      <c r="BS613" s="67"/>
      <c r="BT613"/>
      <c r="BU613"/>
      <c r="BV613"/>
      <c r="BW613"/>
      <c r="BX613"/>
      <c r="BY613"/>
      <c r="BZ613"/>
      <c r="CA613"/>
      <c r="CB613"/>
    </row>
    <row r="614" spans="2:80">
      <c r="B614"/>
      <c r="C614" s="67"/>
      <c r="D614"/>
      <c r="E614" s="67"/>
      <c r="F614"/>
      <c r="G614" s="67"/>
      <c r="H614"/>
      <c r="I614" s="67"/>
      <c r="J614"/>
      <c r="K614" s="67"/>
      <c r="L614"/>
      <c r="M614" s="67"/>
      <c r="N614"/>
      <c r="O614" s="67"/>
      <c r="P614"/>
      <c r="Q614" s="67"/>
      <c r="R614"/>
      <c r="S614" s="67"/>
      <c r="T614"/>
      <c r="U614" s="67"/>
      <c r="V614"/>
      <c r="W614" s="67"/>
      <c r="X614"/>
      <c r="Y614" s="67"/>
      <c r="Z614"/>
      <c r="AA614" s="67"/>
      <c r="AB614"/>
      <c r="AC614" s="67"/>
      <c r="AD614"/>
      <c r="AE614" s="67"/>
      <c r="AF614"/>
      <c r="AG614" s="67"/>
      <c r="AH614"/>
      <c r="AI614" s="67"/>
      <c r="AJ614"/>
      <c r="AK614" s="67"/>
      <c r="AL614"/>
      <c r="AM614" s="67"/>
      <c r="AN614"/>
      <c r="AO614" s="67"/>
      <c r="AP614"/>
      <c r="AQ614" s="67"/>
      <c r="AR614"/>
      <c r="AS614" s="67"/>
      <c r="AT614"/>
      <c r="AU614" s="67"/>
      <c r="AV614"/>
      <c r="AW614" s="67"/>
      <c r="AX614"/>
      <c r="AY614" s="67"/>
      <c r="AZ614"/>
      <c r="BA614" s="67"/>
      <c r="BB614"/>
      <c r="BC614" s="67"/>
      <c r="BD614"/>
      <c r="BE614" s="67"/>
      <c r="BF614"/>
      <c r="BG614" s="67"/>
      <c r="BH614"/>
      <c r="BI614" s="67"/>
      <c r="BJ614"/>
      <c r="BK614" s="67"/>
      <c r="BL614"/>
      <c r="BM614" s="67"/>
      <c r="BN614"/>
      <c r="BO614" s="67"/>
      <c r="BP614"/>
      <c r="BQ614" s="67"/>
      <c r="BR614"/>
      <c r="BS614" s="67"/>
      <c r="BT614"/>
      <c r="BU614"/>
      <c r="BV614"/>
      <c r="BW614"/>
      <c r="BX614"/>
      <c r="BY614"/>
      <c r="BZ614"/>
      <c r="CA614"/>
      <c r="CB614"/>
    </row>
    <row r="615" spans="2:80">
      <c r="B615"/>
      <c r="C615" s="67"/>
      <c r="D615"/>
      <c r="E615" s="67"/>
      <c r="F615"/>
      <c r="G615" s="67"/>
      <c r="H615"/>
      <c r="I615" s="67"/>
      <c r="J615"/>
      <c r="K615" s="67"/>
      <c r="L615"/>
      <c r="M615" s="67"/>
      <c r="N615"/>
      <c r="O615" s="67"/>
      <c r="P615"/>
      <c r="Q615" s="67"/>
      <c r="R615"/>
      <c r="S615" s="67"/>
      <c r="T615"/>
      <c r="U615" s="67"/>
      <c r="V615"/>
      <c r="W615" s="67"/>
      <c r="X615"/>
      <c r="Y615" s="67"/>
      <c r="Z615"/>
      <c r="AA615" s="67"/>
      <c r="AB615"/>
      <c r="AC615" s="67"/>
      <c r="AD615"/>
      <c r="AE615" s="67"/>
      <c r="AF615"/>
      <c r="AG615" s="67"/>
      <c r="AH615"/>
      <c r="AI615" s="67"/>
      <c r="AJ615"/>
      <c r="AK615" s="67"/>
      <c r="AL615"/>
      <c r="AM615" s="67"/>
      <c r="AN615"/>
      <c r="AO615" s="67"/>
      <c r="AP615"/>
      <c r="AQ615" s="67"/>
      <c r="AR615"/>
      <c r="AS615" s="67"/>
      <c r="AT615"/>
      <c r="AU615" s="67"/>
      <c r="AV615"/>
      <c r="AW615" s="67"/>
      <c r="AX615"/>
      <c r="AY615" s="67"/>
      <c r="AZ615"/>
      <c r="BA615" s="67"/>
      <c r="BB615"/>
      <c r="BC615" s="67"/>
      <c r="BD615"/>
      <c r="BE615" s="67"/>
      <c r="BF615"/>
      <c r="BG615" s="67"/>
      <c r="BH615"/>
      <c r="BI615" s="67"/>
      <c r="BJ615"/>
      <c r="BK615" s="67"/>
      <c r="BL615"/>
      <c r="BM615" s="67"/>
      <c r="BN615"/>
      <c r="BO615" s="67"/>
      <c r="BP615"/>
      <c r="BQ615" s="67"/>
      <c r="BR615"/>
      <c r="BS615" s="67"/>
      <c r="BT615"/>
      <c r="BU615"/>
      <c r="BV615"/>
      <c r="BW615"/>
      <c r="BX615"/>
      <c r="BY615"/>
      <c r="BZ615"/>
      <c r="CA615"/>
      <c r="CB615"/>
    </row>
    <row r="616" spans="2:80">
      <c r="B616"/>
      <c r="C616" s="67"/>
      <c r="D616"/>
      <c r="E616" s="67"/>
      <c r="F616"/>
      <c r="G616" s="67"/>
      <c r="H616"/>
      <c r="I616" s="67"/>
      <c r="J616"/>
      <c r="K616" s="67"/>
      <c r="L616"/>
      <c r="M616" s="67"/>
      <c r="N616"/>
      <c r="O616" s="67"/>
      <c r="P616"/>
      <c r="Q616" s="67"/>
      <c r="R616"/>
      <c r="S616" s="67"/>
      <c r="T616"/>
      <c r="U616" s="67"/>
      <c r="V616"/>
      <c r="W616" s="67"/>
      <c r="X616"/>
      <c r="Y616" s="67"/>
      <c r="Z616"/>
      <c r="AA616" s="67"/>
      <c r="AB616"/>
      <c r="AC616" s="67"/>
      <c r="AD616"/>
      <c r="AE616" s="67"/>
      <c r="AF616"/>
      <c r="AG616" s="67"/>
      <c r="AH616"/>
      <c r="AI616" s="67"/>
      <c r="AJ616"/>
      <c r="AK616" s="67"/>
      <c r="AL616"/>
      <c r="AM616" s="67"/>
      <c r="AN616"/>
      <c r="AO616" s="67"/>
      <c r="AP616"/>
      <c r="AQ616" s="67"/>
      <c r="AR616"/>
      <c r="AS616" s="67"/>
      <c r="AT616"/>
      <c r="AU616" s="67"/>
      <c r="AV616"/>
      <c r="AW616" s="67"/>
      <c r="AX616"/>
      <c r="AY616" s="67"/>
      <c r="AZ616"/>
      <c r="BA616" s="67"/>
      <c r="BB616"/>
      <c r="BC616" s="67"/>
      <c r="BD616"/>
      <c r="BE616" s="67"/>
      <c r="BF616"/>
      <c r="BG616" s="67"/>
      <c r="BH616"/>
      <c r="BI616" s="67"/>
      <c r="BJ616"/>
      <c r="BK616" s="67"/>
      <c r="BL616"/>
      <c r="BM616" s="67"/>
      <c r="BN616"/>
      <c r="BO616" s="67"/>
      <c r="BP616"/>
      <c r="BQ616" s="67"/>
      <c r="BR616"/>
      <c r="BS616" s="67"/>
      <c r="BT616"/>
      <c r="BU616"/>
      <c r="BV616"/>
      <c r="BW616"/>
      <c r="BX616"/>
      <c r="BY616"/>
      <c r="BZ616"/>
      <c r="CA616"/>
      <c r="CB616"/>
    </row>
    <row r="617" spans="2:80">
      <c r="B617"/>
      <c r="C617" s="67"/>
      <c r="D617"/>
      <c r="E617" s="67"/>
      <c r="F617"/>
      <c r="G617" s="67"/>
      <c r="H617"/>
      <c r="I617" s="67"/>
      <c r="J617"/>
      <c r="K617" s="67"/>
      <c r="L617"/>
      <c r="M617" s="67"/>
      <c r="N617"/>
      <c r="O617" s="67"/>
      <c r="P617"/>
      <c r="Q617" s="67"/>
      <c r="R617"/>
      <c r="S617" s="67"/>
      <c r="T617"/>
      <c r="U617" s="67"/>
      <c r="V617"/>
      <c r="W617" s="67"/>
      <c r="X617"/>
      <c r="Y617" s="67"/>
      <c r="Z617"/>
      <c r="AA617" s="67"/>
      <c r="AB617"/>
      <c r="AC617" s="67"/>
      <c r="AD617"/>
      <c r="AE617" s="67"/>
      <c r="AF617"/>
      <c r="AG617" s="67"/>
      <c r="AH617"/>
      <c r="AI617" s="67"/>
      <c r="AJ617"/>
      <c r="AK617" s="67"/>
      <c r="AL617"/>
      <c r="AM617" s="67"/>
      <c r="AN617"/>
      <c r="AO617" s="67"/>
      <c r="AP617"/>
      <c r="AQ617" s="67"/>
      <c r="AR617"/>
      <c r="AS617" s="67"/>
      <c r="AT617"/>
      <c r="AU617" s="67"/>
      <c r="AV617"/>
      <c r="AW617" s="67"/>
      <c r="AX617"/>
      <c r="AY617" s="67"/>
      <c r="AZ617"/>
      <c r="BA617" s="67"/>
      <c r="BB617"/>
      <c r="BC617" s="67"/>
      <c r="BD617"/>
      <c r="BE617" s="67"/>
      <c r="BF617"/>
      <c r="BG617" s="67"/>
      <c r="BH617"/>
      <c r="BI617" s="67"/>
      <c r="BJ617"/>
      <c r="BK617" s="67"/>
      <c r="BL617"/>
      <c r="BM617" s="67"/>
      <c r="BN617"/>
      <c r="BO617" s="67"/>
      <c r="BP617"/>
      <c r="BQ617" s="67"/>
      <c r="BR617"/>
      <c r="BS617" s="67"/>
      <c r="BT617"/>
      <c r="BU617"/>
      <c r="BV617"/>
      <c r="BW617"/>
      <c r="BX617"/>
      <c r="BY617"/>
      <c r="BZ617"/>
      <c r="CA617"/>
      <c r="CB617"/>
    </row>
    <row r="618" spans="2:80">
      <c r="B618"/>
      <c r="C618" s="67"/>
      <c r="D618"/>
      <c r="E618" s="67"/>
      <c r="F618"/>
      <c r="G618" s="67"/>
      <c r="H618"/>
      <c r="I618" s="67"/>
      <c r="J618"/>
      <c r="K618" s="67"/>
      <c r="L618"/>
      <c r="M618" s="67"/>
      <c r="N618"/>
      <c r="O618" s="67"/>
      <c r="P618"/>
      <c r="Q618" s="67"/>
      <c r="R618"/>
      <c r="S618" s="67"/>
      <c r="T618"/>
      <c r="U618" s="67"/>
      <c r="V618"/>
      <c r="W618" s="67"/>
      <c r="X618"/>
      <c r="Y618" s="67"/>
      <c r="Z618"/>
      <c r="AA618" s="67"/>
      <c r="AB618"/>
      <c r="AC618" s="67"/>
      <c r="AD618"/>
      <c r="AE618" s="67"/>
      <c r="AF618"/>
      <c r="AG618" s="67"/>
      <c r="AH618"/>
      <c r="AI618" s="67"/>
      <c r="AJ618"/>
      <c r="AK618" s="67"/>
      <c r="AL618"/>
      <c r="AM618" s="67"/>
      <c r="AN618"/>
      <c r="AO618" s="67"/>
      <c r="AP618"/>
      <c r="AQ618" s="67"/>
      <c r="AR618"/>
      <c r="AS618" s="67"/>
      <c r="AT618"/>
      <c r="AU618" s="67"/>
      <c r="AV618"/>
      <c r="AW618" s="67"/>
      <c r="AX618"/>
      <c r="AY618" s="67"/>
      <c r="AZ618"/>
      <c r="BA618" s="67"/>
      <c r="BB618"/>
      <c r="BC618" s="67"/>
      <c r="BD618"/>
      <c r="BE618" s="67"/>
      <c r="BF618"/>
      <c r="BG618" s="67"/>
      <c r="BH618"/>
      <c r="BI618" s="67"/>
      <c r="BJ618"/>
      <c r="BK618" s="67"/>
      <c r="BL618"/>
      <c r="BM618" s="67"/>
      <c r="BN618"/>
      <c r="BO618" s="67"/>
      <c r="BP618"/>
      <c r="BQ618" s="67"/>
      <c r="BR618"/>
      <c r="BS618" s="67"/>
      <c r="BT618"/>
      <c r="BU618"/>
      <c r="BV618"/>
      <c r="BW618"/>
      <c r="BX618"/>
      <c r="BY618"/>
      <c r="BZ618"/>
      <c r="CA618"/>
      <c r="CB618"/>
    </row>
    <row r="619" spans="2:80">
      <c r="B619"/>
      <c r="C619" s="67"/>
      <c r="D619"/>
      <c r="E619" s="67"/>
      <c r="F619"/>
      <c r="G619" s="67"/>
      <c r="H619"/>
      <c r="I619" s="67"/>
      <c r="J619"/>
      <c r="K619" s="67"/>
      <c r="L619"/>
      <c r="M619" s="67"/>
      <c r="N619"/>
      <c r="O619" s="67"/>
      <c r="P619"/>
      <c r="Q619" s="67"/>
      <c r="R619"/>
      <c r="S619" s="67"/>
      <c r="T619"/>
      <c r="U619" s="67"/>
      <c r="V619"/>
      <c r="W619" s="67"/>
      <c r="X619"/>
      <c r="Y619" s="67"/>
      <c r="Z619"/>
      <c r="AA619" s="67"/>
      <c r="AB619"/>
      <c r="AC619" s="67"/>
      <c r="AD619"/>
      <c r="AE619" s="67"/>
      <c r="AF619"/>
      <c r="AG619" s="67"/>
      <c r="AH619"/>
      <c r="AI619" s="67"/>
      <c r="AJ619"/>
      <c r="AK619" s="67"/>
      <c r="AL619"/>
      <c r="AM619" s="67"/>
      <c r="AN619"/>
      <c r="AO619" s="67"/>
      <c r="AP619"/>
      <c r="AQ619" s="67"/>
      <c r="AR619"/>
      <c r="AS619" s="67"/>
      <c r="AT619"/>
      <c r="AU619" s="67"/>
      <c r="AV619"/>
      <c r="AW619" s="67"/>
      <c r="AX619"/>
      <c r="AY619" s="67"/>
      <c r="AZ619"/>
      <c r="BA619" s="67"/>
      <c r="BB619"/>
      <c r="BC619" s="67"/>
      <c r="BD619"/>
      <c r="BE619" s="67"/>
      <c r="BF619"/>
      <c r="BG619" s="67"/>
      <c r="BH619"/>
      <c r="BI619" s="67"/>
      <c r="BJ619"/>
      <c r="BK619" s="67"/>
      <c r="BL619"/>
      <c r="BM619" s="67"/>
      <c r="BN619"/>
      <c r="BO619" s="67"/>
      <c r="BP619"/>
      <c r="BQ619" s="67"/>
      <c r="BR619"/>
      <c r="BS619" s="67"/>
      <c r="BT619"/>
      <c r="BU619"/>
      <c r="BV619"/>
      <c r="BW619"/>
      <c r="BX619"/>
      <c r="BY619"/>
      <c r="BZ619"/>
      <c r="CA619"/>
      <c r="CB619"/>
    </row>
    <row r="620" spans="2:80">
      <c r="B620"/>
      <c r="C620" s="67"/>
      <c r="D620"/>
      <c r="E620" s="67"/>
      <c r="F620"/>
      <c r="G620" s="67"/>
      <c r="H620"/>
      <c r="I620" s="67"/>
      <c r="J620"/>
      <c r="K620" s="67"/>
      <c r="L620"/>
      <c r="M620" s="67"/>
      <c r="N620"/>
      <c r="O620" s="67"/>
      <c r="P620"/>
      <c r="Q620" s="67"/>
      <c r="R620"/>
      <c r="S620" s="67"/>
      <c r="T620"/>
      <c r="U620" s="67"/>
      <c r="V620"/>
      <c r="W620" s="67"/>
      <c r="X620"/>
      <c r="Y620" s="67"/>
      <c r="Z620"/>
      <c r="AA620" s="67"/>
      <c r="AB620"/>
      <c r="AC620" s="67"/>
      <c r="AD620"/>
      <c r="AE620" s="67"/>
      <c r="AF620"/>
      <c r="AG620" s="67"/>
      <c r="AH620"/>
      <c r="AI620" s="67"/>
      <c r="AJ620"/>
      <c r="AK620" s="67"/>
      <c r="AL620"/>
      <c r="AM620" s="67"/>
      <c r="AN620"/>
      <c r="AO620" s="67"/>
      <c r="AP620"/>
      <c r="AQ620" s="67"/>
      <c r="AR620"/>
      <c r="AS620" s="67"/>
      <c r="AT620"/>
      <c r="AU620" s="67"/>
      <c r="AV620"/>
      <c r="AW620" s="67"/>
      <c r="AX620"/>
      <c r="AY620" s="67"/>
      <c r="AZ620"/>
      <c r="BA620" s="67"/>
      <c r="BB620"/>
      <c r="BC620" s="67"/>
      <c r="BD620"/>
      <c r="BE620" s="67"/>
      <c r="BF620"/>
      <c r="BG620" s="67"/>
      <c r="BH620"/>
      <c r="BI620" s="67"/>
      <c r="BJ620"/>
      <c r="BK620" s="67"/>
      <c r="BL620"/>
      <c r="BM620" s="67"/>
      <c r="BN620"/>
      <c r="BO620" s="67"/>
      <c r="BP620"/>
      <c r="BQ620" s="67"/>
      <c r="BR620"/>
      <c r="BS620" s="67"/>
      <c r="BT620"/>
      <c r="BU620"/>
      <c r="BV620"/>
      <c r="BW620"/>
      <c r="BX620"/>
      <c r="BY620"/>
      <c r="BZ620"/>
      <c r="CA620"/>
      <c r="CB620"/>
    </row>
    <row r="621" spans="2:80">
      <c r="B621"/>
      <c r="C621" s="67"/>
      <c r="D621"/>
      <c r="E621" s="67"/>
      <c r="F621"/>
      <c r="G621" s="67"/>
      <c r="H621"/>
      <c r="I621" s="67"/>
      <c r="J621"/>
      <c r="K621" s="67"/>
      <c r="L621"/>
      <c r="M621" s="67"/>
      <c r="N621"/>
      <c r="O621" s="67"/>
      <c r="P621"/>
      <c r="Q621" s="67"/>
      <c r="R621"/>
      <c r="S621" s="67"/>
      <c r="T621"/>
      <c r="U621" s="67"/>
      <c r="V621"/>
      <c r="W621" s="67"/>
      <c r="X621"/>
      <c r="Y621" s="67"/>
      <c r="Z621"/>
      <c r="AA621" s="67"/>
      <c r="AB621"/>
      <c r="AC621" s="67"/>
      <c r="AD621"/>
      <c r="AE621" s="67"/>
      <c r="AF621"/>
      <c r="AG621" s="67"/>
      <c r="AH621"/>
      <c r="AI621" s="67"/>
      <c r="AJ621"/>
      <c r="AK621" s="67"/>
      <c r="AL621"/>
      <c r="AM621" s="67"/>
      <c r="AN621"/>
      <c r="AO621" s="67"/>
      <c r="AP621"/>
      <c r="AQ621" s="67"/>
      <c r="AR621"/>
      <c r="AS621" s="67"/>
      <c r="AT621"/>
      <c r="AU621" s="67"/>
      <c r="AV621"/>
      <c r="AW621" s="67"/>
      <c r="AX621"/>
      <c r="AY621" s="67"/>
      <c r="AZ621"/>
      <c r="BA621" s="67"/>
      <c r="BB621"/>
      <c r="BC621" s="67"/>
      <c r="BD621"/>
      <c r="BE621" s="67"/>
      <c r="BF621"/>
      <c r="BG621" s="67"/>
      <c r="BH621"/>
      <c r="BI621" s="67"/>
      <c r="BJ621"/>
      <c r="BK621" s="67"/>
      <c r="BL621"/>
      <c r="BM621" s="67"/>
      <c r="BN621"/>
      <c r="BO621" s="67"/>
      <c r="BP621"/>
      <c r="BQ621" s="67"/>
      <c r="BR621"/>
      <c r="BS621" s="67"/>
      <c r="BT621"/>
      <c r="BU621"/>
      <c r="BV621"/>
      <c r="BW621"/>
      <c r="BX621"/>
      <c r="BY621"/>
      <c r="BZ621"/>
      <c r="CA621"/>
      <c r="CB621"/>
    </row>
    <row r="622" spans="2:80">
      <c r="B622"/>
      <c r="C622" s="67"/>
      <c r="D622"/>
      <c r="E622" s="67"/>
      <c r="F622"/>
      <c r="G622" s="67"/>
      <c r="H622"/>
      <c r="I622" s="67"/>
      <c r="J622"/>
      <c r="K622" s="67"/>
      <c r="L622"/>
      <c r="M622" s="67"/>
      <c r="N622"/>
      <c r="O622" s="67"/>
      <c r="P622"/>
      <c r="Q622" s="67"/>
      <c r="R622"/>
      <c r="S622" s="67"/>
      <c r="T622"/>
      <c r="U622" s="67"/>
      <c r="V622"/>
      <c r="W622" s="67"/>
      <c r="X622"/>
      <c r="Y622" s="67"/>
      <c r="Z622"/>
      <c r="AA622" s="67"/>
      <c r="AB622"/>
      <c r="AC622" s="67"/>
      <c r="AD622"/>
      <c r="AE622" s="67"/>
      <c r="AF622"/>
      <c r="AG622" s="67"/>
      <c r="AH622"/>
      <c r="AI622" s="67"/>
      <c r="AJ622"/>
      <c r="AK622" s="67"/>
      <c r="AL622"/>
      <c r="AM622" s="67"/>
      <c r="AN622"/>
      <c r="AO622" s="67"/>
      <c r="AP622"/>
      <c r="AQ622" s="67"/>
      <c r="AR622"/>
      <c r="AS622" s="67"/>
      <c r="AT622"/>
      <c r="AU622" s="67"/>
      <c r="AV622"/>
      <c r="AW622" s="67"/>
      <c r="AX622"/>
      <c r="AY622" s="67"/>
      <c r="AZ622"/>
      <c r="BA622" s="67"/>
      <c r="BB622"/>
      <c r="BC622" s="67"/>
      <c r="BD622"/>
      <c r="BE622" s="67"/>
      <c r="BF622"/>
      <c r="BG622" s="67"/>
      <c r="BH622"/>
      <c r="BI622" s="67"/>
      <c r="BJ622"/>
      <c r="BK622" s="67"/>
      <c r="BL622"/>
      <c r="BM622" s="67"/>
      <c r="BN622"/>
      <c r="BO622" s="67"/>
      <c r="BP622"/>
      <c r="BQ622" s="67"/>
      <c r="BR622"/>
      <c r="BS622" s="67"/>
      <c r="BT622"/>
      <c r="BU622"/>
      <c r="BV622"/>
      <c r="BW622"/>
      <c r="BX622"/>
      <c r="BY622"/>
      <c r="BZ622"/>
      <c r="CA622"/>
      <c r="CB622"/>
    </row>
    <row r="623" spans="2:80">
      <c r="B623"/>
      <c r="C623" s="67"/>
      <c r="D623"/>
      <c r="E623" s="67"/>
      <c r="F623"/>
      <c r="G623" s="67"/>
      <c r="H623"/>
      <c r="I623" s="67"/>
      <c r="J623"/>
      <c r="K623" s="67"/>
      <c r="L623"/>
      <c r="M623" s="67"/>
      <c r="N623"/>
      <c r="O623" s="67"/>
      <c r="P623"/>
      <c r="Q623" s="67"/>
      <c r="R623"/>
      <c r="S623" s="67"/>
      <c r="T623"/>
      <c r="U623" s="67"/>
      <c r="V623"/>
      <c r="W623" s="67"/>
      <c r="X623"/>
      <c r="Y623" s="67"/>
      <c r="Z623"/>
      <c r="AA623" s="67"/>
      <c r="AB623"/>
      <c r="AC623" s="67"/>
      <c r="AD623"/>
      <c r="AE623" s="67"/>
      <c r="AF623"/>
      <c r="AG623" s="67"/>
      <c r="AH623"/>
      <c r="AI623" s="67"/>
      <c r="AJ623"/>
      <c r="AK623" s="67"/>
      <c r="AL623"/>
      <c r="AM623" s="67"/>
      <c r="AN623"/>
      <c r="AO623" s="67"/>
      <c r="AP623"/>
      <c r="AQ623" s="67"/>
      <c r="AR623"/>
      <c r="AS623" s="67"/>
      <c r="AT623"/>
      <c r="AU623" s="67"/>
      <c r="AV623"/>
      <c r="AW623" s="67"/>
      <c r="AX623"/>
      <c r="AY623" s="67"/>
      <c r="AZ623"/>
      <c r="BA623" s="67"/>
      <c r="BB623"/>
      <c r="BC623" s="67"/>
      <c r="BD623"/>
      <c r="BE623" s="67"/>
      <c r="BF623"/>
      <c r="BG623" s="67"/>
      <c r="BH623"/>
      <c r="BI623" s="67"/>
      <c r="BJ623"/>
      <c r="BK623" s="67"/>
      <c r="BL623"/>
      <c r="BM623" s="67"/>
      <c r="BN623"/>
      <c r="BO623" s="67"/>
      <c r="BP623"/>
      <c r="BQ623" s="67"/>
      <c r="BR623"/>
      <c r="BS623" s="67"/>
      <c r="BT623"/>
      <c r="BU623"/>
      <c r="BV623"/>
      <c r="BW623"/>
      <c r="BX623"/>
      <c r="BY623"/>
      <c r="BZ623"/>
      <c r="CA623"/>
      <c r="CB623"/>
    </row>
    <row r="624" spans="2:80">
      <c r="B624"/>
      <c r="C624" s="67"/>
      <c r="D624"/>
      <c r="E624" s="67"/>
      <c r="F624"/>
      <c r="G624" s="67"/>
      <c r="H624"/>
      <c r="I624" s="67"/>
      <c r="J624"/>
      <c r="K624" s="67"/>
      <c r="L624"/>
      <c r="M624" s="67"/>
      <c r="N624"/>
      <c r="O624" s="67"/>
      <c r="P624"/>
      <c r="Q624" s="67"/>
      <c r="R624"/>
      <c r="S624" s="67"/>
      <c r="T624"/>
      <c r="U624" s="67"/>
      <c r="V624"/>
      <c r="W624" s="67"/>
      <c r="X624"/>
      <c r="Y624" s="67"/>
      <c r="Z624"/>
      <c r="AA624" s="67"/>
      <c r="AB624"/>
      <c r="AC624" s="67"/>
      <c r="AD624"/>
      <c r="AE624" s="67"/>
      <c r="AF624"/>
      <c r="AG624" s="67"/>
      <c r="AH624"/>
      <c r="AI624" s="67"/>
      <c r="AJ624"/>
      <c r="AK624" s="67"/>
      <c r="AL624"/>
      <c r="AM624" s="67"/>
      <c r="AN624"/>
      <c r="AO624" s="67"/>
      <c r="AP624"/>
      <c r="AQ624" s="67"/>
      <c r="AR624"/>
      <c r="AS624" s="67"/>
      <c r="AT624"/>
      <c r="AU624" s="67"/>
      <c r="AV624"/>
      <c r="AW624" s="67"/>
      <c r="AX624"/>
      <c r="AY624" s="67"/>
      <c r="AZ624"/>
      <c r="BA624" s="67"/>
      <c r="BB624"/>
      <c r="BC624" s="67"/>
      <c r="BD624"/>
      <c r="BE624" s="67"/>
      <c r="BF624"/>
      <c r="BG624" s="67"/>
      <c r="BH624"/>
      <c r="BI624" s="67"/>
      <c r="BJ624"/>
      <c r="BK624" s="67"/>
      <c r="BL624"/>
      <c r="BM624" s="67"/>
      <c r="BN624"/>
      <c r="BO624" s="67"/>
      <c r="BP624"/>
      <c r="BQ624" s="67"/>
      <c r="BR624"/>
      <c r="BS624" s="67"/>
      <c r="BT624"/>
      <c r="BU624"/>
      <c r="BV624"/>
      <c r="BW624"/>
      <c r="BX624"/>
      <c r="BY624"/>
      <c r="BZ624"/>
      <c r="CA624"/>
      <c r="CB624"/>
    </row>
    <row r="625" spans="2:80">
      <c r="B625"/>
      <c r="C625" s="67"/>
      <c r="D625"/>
      <c r="E625" s="67"/>
      <c r="F625"/>
      <c r="G625" s="67"/>
      <c r="H625"/>
      <c r="I625" s="67"/>
      <c r="J625"/>
      <c r="K625" s="67"/>
      <c r="L625"/>
      <c r="M625" s="67"/>
      <c r="N625"/>
      <c r="O625" s="67"/>
      <c r="P625"/>
      <c r="Q625" s="67"/>
      <c r="R625"/>
      <c r="S625" s="67"/>
      <c r="T625"/>
      <c r="U625" s="67"/>
      <c r="V625"/>
      <c r="W625" s="67"/>
      <c r="X625"/>
      <c r="Y625" s="67"/>
      <c r="Z625"/>
      <c r="AA625" s="67"/>
      <c r="AB625"/>
      <c r="AC625" s="67"/>
      <c r="AD625"/>
      <c r="AE625" s="67"/>
      <c r="AF625"/>
      <c r="AG625" s="67"/>
      <c r="AH625"/>
      <c r="AI625" s="67"/>
      <c r="AJ625"/>
      <c r="AK625" s="67"/>
      <c r="AL625"/>
      <c r="AM625" s="67"/>
      <c r="AN625"/>
      <c r="AO625" s="67"/>
      <c r="AP625"/>
      <c r="AQ625" s="67"/>
      <c r="AR625"/>
      <c r="AS625" s="67"/>
      <c r="AT625"/>
      <c r="AU625" s="67"/>
      <c r="AV625"/>
      <c r="AW625" s="67"/>
      <c r="AX625"/>
      <c r="AY625" s="67"/>
      <c r="AZ625"/>
      <c r="BA625" s="67"/>
      <c r="BB625"/>
      <c r="BC625" s="67"/>
      <c r="BD625"/>
      <c r="BE625" s="67"/>
      <c r="BF625"/>
      <c r="BG625" s="67"/>
      <c r="BH625"/>
      <c r="BI625" s="67"/>
      <c r="BJ625"/>
      <c r="BK625" s="67"/>
      <c r="BL625"/>
      <c r="BM625" s="67"/>
      <c r="BN625"/>
      <c r="BO625" s="67"/>
      <c r="BP625"/>
      <c r="BQ625" s="67"/>
      <c r="BR625"/>
      <c r="BS625" s="67"/>
      <c r="BT625"/>
      <c r="BU625"/>
      <c r="BV625"/>
      <c r="BW625"/>
      <c r="BX625"/>
      <c r="BY625"/>
      <c r="BZ625"/>
      <c r="CA625"/>
      <c r="CB625"/>
    </row>
    <row r="626" spans="2:80">
      <c r="B626"/>
      <c r="C626" s="67"/>
      <c r="D626"/>
      <c r="E626" s="67"/>
      <c r="F626"/>
      <c r="G626" s="67"/>
      <c r="H626"/>
      <c r="I626" s="67"/>
      <c r="J626"/>
      <c r="K626" s="67"/>
      <c r="L626"/>
      <c r="M626" s="67"/>
      <c r="N626"/>
      <c r="O626" s="67"/>
      <c r="P626"/>
      <c r="Q626" s="67"/>
      <c r="R626"/>
      <c r="S626" s="67"/>
      <c r="T626"/>
      <c r="U626" s="67"/>
      <c r="V626"/>
      <c r="W626" s="67"/>
      <c r="X626"/>
      <c r="Y626" s="67"/>
      <c r="Z626"/>
      <c r="AA626" s="67"/>
      <c r="AB626"/>
      <c r="AC626" s="67"/>
      <c r="AD626"/>
      <c r="AE626" s="67"/>
      <c r="AF626"/>
      <c r="AG626" s="67"/>
      <c r="AH626"/>
      <c r="AI626" s="67"/>
      <c r="AJ626"/>
      <c r="AK626" s="67"/>
      <c r="AL626"/>
      <c r="AM626" s="67"/>
      <c r="AN626"/>
      <c r="AO626" s="67"/>
      <c r="AP626"/>
      <c r="AQ626" s="67"/>
      <c r="AR626"/>
      <c r="AS626" s="67"/>
      <c r="AT626"/>
      <c r="AU626" s="67"/>
      <c r="AV626"/>
      <c r="AW626" s="67"/>
      <c r="AX626"/>
      <c r="AY626" s="67"/>
      <c r="AZ626"/>
      <c r="BA626" s="67"/>
      <c r="BB626"/>
      <c r="BC626" s="67"/>
      <c r="BD626"/>
      <c r="BE626" s="67"/>
      <c r="BF626"/>
      <c r="BG626" s="67"/>
      <c r="BH626"/>
      <c r="BI626" s="67"/>
      <c r="BJ626"/>
      <c r="BK626" s="67"/>
      <c r="BL626"/>
      <c r="BM626" s="67"/>
      <c r="BN626"/>
      <c r="BO626" s="67"/>
      <c r="BP626"/>
      <c r="BQ626" s="67"/>
      <c r="BR626"/>
      <c r="BS626" s="67"/>
      <c r="BT626"/>
      <c r="BU626"/>
      <c r="BV626"/>
      <c r="BW626"/>
      <c r="BX626"/>
      <c r="BY626"/>
      <c r="BZ626"/>
      <c r="CA626"/>
      <c r="CB626"/>
    </row>
    <row r="627" spans="2:80">
      <c r="B627"/>
      <c r="C627" s="67"/>
      <c r="D627"/>
      <c r="E627" s="67"/>
      <c r="F627"/>
      <c r="G627" s="67"/>
      <c r="H627"/>
      <c r="I627" s="67"/>
      <c r="J627"/>
      <c r="K627" s="67"/>
      <c r="L627"/>
      <c r="M627" s="67"/>
      <c r="N627"/>
      <c r="O627" s="67"/>
      <c r="P627"/>
      <c r="Q627" s="67"/>
      <c r="R627"/>
      <c r="S627" s="67"/>
      <c r="T627"/>
      <c r="U627" s="67"/>
      <c r="V627"/>
      <c r="W627" s="67"/>
      <c r="X627"/>
      <c r="Y627" s="67"/>
      <c r="Z627"/>
      <c r="AA627" s="67"/>
      <c r="AB627"/>
      <c r="AC627" s="67"/>
      <c r="AD627"/>
      <c r="AE627" s="67"/>
      <c r="AF627"/>
      <c r="AG627" s="67"/>
      <c r="AH627"/>
      <c r="AI627" s="67"/>
      <c r="AJ627"/>
      <c r="AK627" s="67"/>
      <c r="AL627"/>
      <c r="AM627" s="67"/>
      <c r="AN627"/>
      <c r="AO627" s="67"/>
      <c r="AP627"/>
      <c r="AQ627" s="67"/>
      <c r="AR627"/>
      <c r="AS627" s="67"/>
      <c r="AT627"/>
      <c r="AU627" s="67"/>
      <c r="AV627"/>
      <c r="AW627" s="67"/>
      <c r="AX627"/>
      <c r="AY627" s="67"/>
      <c r="AZ627"/>
      <c r="BA627" s="67"/>
      <c r="BB627"/>
      <c r="BC627" s="67"/>
      <c r="BD627"/>
      <c r="BE627" s="67"/>
      <c r="BF627"/>
      <c r="BG627" s="67"/>
      <c r="BH627"/>
      <c r="BI627" s="67"/>
      <c r="BJ627"/>
      <c r="BK627" s="67"/>
      <c r="BL627"/>
      <c r="BM627" s="67"/>
      <c r="BN627"/>
      <c r="BO627" s="67"/>
      <c r="BP627"/>
      <c r="BQ627" s="67"/>
      <c r="BR627"/>
      <c r="BS627" s="67"/>
      <c r="BT627"/>
      <c r="BU627"/>
      <c r="BV627"/>
      <c r="BW627"/>
      <c r="BX627"/>
      <c r="BY627"/>
      <c r="BZ627"/>
      <c r="CA627"/>
      <c r="CB627"/>
    </row>
    <row r="628" spans="2:80">
      <c r="B628"/>
      <c r="C628" s="67"/>
      <c r="D628"/>
      <c r="E628" s="67"/>
      <c r="F628"/>
      <c r="G628" s="67"/>
      <c r="H628"/>
      <c r="I628" s="67"/>
      <c r="J628"/>
      <c r="K628" s="67"/>
      <c r="L628"/>
      <c r="M628" s="67"/>
      <c r="N628"/>
      <c r="O628" s="67"/>
      <c r="P628"/>
      <c r="Q628" s="67"/>
      <c r="R628"/>
      <c r="S628" s="67"/>
      <c r="T628"/>
      <c r="U628" s="67"/>
      <c r="V628"/>
      <c r="W628" s="67"/>
      <c r="X628"/>
      <c r="Y628" s="67"/>
      <c r="Z628"/>
      <c r="AA628" s="67"/>
      <c r="AB628"/>
      <c r="AC628" s="67"/>
      <c r="AD628"/>
      <c r="AE628" s="67"/>
      <c r="AF628"/>
      <c r="AG628" s="67"/>
      <c r="AH628"/>
      <c r="AI628" s="67"/>
      <c r="AJ628"/>
      <c r="AK628" s="67"/>
      <c r="AL628"/>
      <c r="AM628" s="67"/>
      <c r="AN628"/>
      <c r="AO628" s="67"/>
      <c r="AP628"/>
      <c r="AQ628" s="67"/>
      <c r="AR628"/>
      <c r="AS628" s="67"/>
      <c r="AT628"/>
      <c r="AU628" s="67"/>
      <c r="AV628"/>
      <c r="AW628" s="67"/>
      <c r="AX628"/>
      <c r="AY628" s="67"/>
      <c r="AZ628"/>
      <c r="BA628" s="67"/>
      <c r="BB628"/>
      <c r="BC628" s="67"/>
      <c r="BD628"/>
      <c r="BE628" s="67"/>
      <c r="BF628"/>
      <c r="BG628" s="67"/>
      <c r="BH628"/>
      <c r="BI628" s="67"/>
      <c r="BJ628"/>
      <c r="BK628" s="67"/>
      <c r="BL628"/>
      <c r="BM628" s="67"/>
      <c r="BN628"/>
      <c r="BO628" s="67"/>
      <c r="BP628"/>
      <c r="BQ628" s="67"/>
      <c r="BR628"/>
      <c r="BS628" s="67"/>
      <c r="BT628"/>
      <c r="BU628"/>
      <c r="BV628"/>
      <c r="BW628"/>
      <c r="BX628"/>
      <c r="BY628"/>
      <c r="BZ628"/>
      <c r="CA628"/>
      <c r="CB628"/>
    </row>
    <row r="629" spans="2:80">
      <c r="B629"/>
      <c r="C629" s="67"/>
      <c r="D629"/>
      <c r="E629" s="67"/>
      <c r="F629"/>
      <c r="G629" s="67"/>
      <c r="H629"/>
      <c r="I629" s="67"/>
      <c r="J629"/>
      <c r="K629" s="67"/>
      <c r="L629"/>
      <c r="M629" s="67"/>
      <c r="N629"/>
      <c r="O629" s="67"/>
      <c r="P629"/>
      <c r="Q629" s="67"/>
      <c r="R629"/>
      <c r="S629" s="67"/>
      <c r="T629"/>
      <c r="U629" s="67"/>
      <c r="V629"/>
      <c r="W629" s="67"/>
      <c r="X629"/>
      <c r="Y629" s="67"/>
      <c r="Z629"/>
      <c r="AA629" s="67"/>
      <c r="AB629"/>
      <c r="AC629" s="67"/>
      <c r="AD629"/>
      <c r="AE629" s="67"/>
      <c r="AF629"/>
      <c r="AG629" s="67"/>
      <c r="AH629"/>
      <c r="AI629" s="67"/>
      <c r="AJ629"/>
      <c r="AK629" s="67"/>
      <c r="AL629"/>
      <c r="AM629" s="67"/>
      <c r="AN629"/>
      <c r="AO629" s="67"/>
      <c r="AP629"/>
      <c r="AQ629" s="67"/>
      <c r="AR629"/>
      <c r="AS629" s="67"/>
      <c r="AT629"/>
      <c r="AU629" s="67"/>
      <c r="AV629"/>
      <c r="AW629" s="67"/>
      <c r="AX629"/>
      <c r="AY629" s="67"/>
      <c r="AZ629"/>
      <c r="BA629" s="67"/>
      <c r="BB629"/>
      <c r="BC629" s="67"/>
      <c r="BD629"/>
      <c r="BE629" s="67"/>
      <c r="BF629"/>
      <c r="BG629" s="67"/>
      <c r="BH629"/>
      <c r="BI629" s="67"/>
      <c r="BJ629"/>
      <c r="BK629" s="67"/>
      <c r="BL629"/>
      <c r="BM629" s="67"/>
      <c r="BN629"/>
      <c r="BO629" s="67"/>
      <c r="BP629"/>
      <c r="BQ629" s="67"/>
      <c r="BR629"/>
      <c r="BS629" s="67"/>
      <c r="BT629"/>
      <c r="BU629"/>
      <c r="BV629"/>
      <c r="BW629"/>
      <c r="BX629"/>
      <c r="BY629"/>
      <c r="BZ629"/>
      <c r="CA629"/>
      <c r="CB629"/>
    </row>
    <row r="630" spans="2:80">
      <c r="B630"/>
      <c r="C630" s="67"/>
      <c r="D630"/>
      <c r="E630" s="67"/>
      <c r="F630"/>
      <c r="G630" s="67"/>
      <c r="H630"/>
      <c r="I630" s="67"/>
      <c r="J630"/>
      <c r="K630" s="67"/>
      <c r="L630"/>
      <c r="M630" s="67"/>
      <c r="N630"/>
      <c r="O630" s="67"/>
      <c r="P630"/>
      <c r="Q630" s="67"/>
      <c r="R630"/>
      <c r="S630" s="67"/>
      <c r="T630"/>
      <c r="U630" s="67"/>
      <c r="V630"/>
      <c r="W630" s="67"/>
      <c r="X630"/>
      <c r="Y630" s="67"/>
      <c r="Z630"/>
      <c r="AA630" s="67"/>
      <c r="AB630"/>
      <c r="AC630" s="67"/>
      <c r="AD630"/>
      <c r="AE630" s="67"/>
      <c r="AF630"/>
      <c r="AG630" s="67"/>
      <c r="AH630"/>
      <c r="AI630" s="67"/>
      <c r="AJ630"/>
      <c r="AK630" s="67"/>
      <c r="AL630"/>
      <c r="AM630" s="67"/>
      <c r="AN630"/>
      <c r="AO630" s="67"/>
      <c r="AP630"/>
      <c r="AQ630" s="67"/>
      <c r="AR630"/>
      <c r="AS630" s="67"/>
      <c r="AT630"/>
      <c r="AU630" s="67"/>
      <c r="AV630"/>
      <c r="AW630" s="67"/>
      <c r="AX630"/>
      <c r="AY630" s="67"/>
      <c r="AZ630"/>
      <c r="BA630" s="67"/>
      <c r="BB630"/>
      <c r="BC630" s="67"/>
      <c r="BD630"/>
      <c r="BE630" s="67"/>
      <c r="BF630"/>
      <c r="BG630" s="67"/>
      <c r="BH630"/>
      <c r="BI630" s="67"/>
      <c r="BJ630"/>
      <c r="BK630" s="67"/>
      <c r="BL630"/>
      <c r="BM630" s="67"/>
      <c r="BN630"/>
      <c r="BO630" s="67"/>
      <c r="BP630"/>
      <c r="BQ630" s="67"/>
      <c r="BR630"/>
      <c r="BS630" s="67"/>
      <c r="BT630"/>
      <c r="BU630"/>
      <c r="BV630"/>
      <c r="BW630"/>
      <c r="BX630"/>
      <c r="BY630"/>
      <c r="BZ630"/>
      <c r="CA630"/>
      <c r="CB630"/>
    </row>
    <row r="631" spans="2:80">
      <c r="B631"/>
      <c r="C631" s="67"/>
      <c r="D631"/>
      <c r="E631" s="67"/>
      <c r="F631"/>
      <c r="G631" s="67"/>
      <c r="H631"/>
      <c r="I631" s="67"/>
      <c r="J631"/>
      <c r="K631" s="67"/>
      <c r="L631"/>
      <c r="M631" s="67"/>
      <c r="N631"/>
      <c r="O631" s="67"/>
      <c r="P631"/>
      <c r="Q631" s="67"/>
      <c r="R631"/>
      <c r="S631" s="67"/>
      <c r="T631"/>
      <c r="U631" s="67"/>
      <c r="V631"/>
      <c r="W631" s="67"/>
      <c r="X631"/>
      <c r="Y631" s="67"/>
      <c r="Z631"/>
      <c r="AA631" s="67"/>
      <c r="AB631"/>
      <c r="AC631" s="67"/>
      <c r="AD631"/>
      <c r="AE631" s="67"/>
      <c r="AF631"/>
      <c r="AG631" s="67"/>
      <c r="AH631"/>
      <c r="AI631" s="67"/>
      <c r="AJ631"/>
      <c r="AK631" s="67"/>
      <c r="AL631"/>
      <c r="AM631" s="67"/>
      <c r="AN631"/>
      <c r="AO631" s="67"/>
      <c r="AP631"/>
      <c r="AQ631" s="67"/>
      <c r="AR631"/>
      <c r="AS631" s="67"/>
      <c r="AT631"/>
      <c r="AU631" s="67"/>
      <c r="AV631"/>
      <c r="AW631" s="67"/>
      <c r="AX631"/>
      <c r="AY631" s="67"/>
      <c r="AZ631"/>
      <c r="BA631" s="67"/>
      <c r="BB631"/>
      <c r="BC631" s="67"/>
      <c r="BD631"/>
      <c r="BE631" s="67"/>
      <c r="BF631"/>
      <c r="BG631" s="67"/>
      <c r="BH631"/>
      <c r="BI631" s="67"/>
      <c r="BJ631"/>
      <c r="BK631" s="67"/>
      <c r="BL631"/>
      <c r="BM631" s="67"/>
      <c r="BN631"/>
      <c r="BO631" s="67"/>
      <c r="BP631"/>
      <c r="BQ631" s="67"/>
      <c r="BR631"/>
      <c r="BS631" s="67"/>
      <c r="BT631"/>
      <c r="BU631"/>
      <c r="BV631"/>
      <c r="BW631"/>
      <c r="BX631"/>
      <c r="BY631"/>
      <c r="BZ631"/>
      <c r="CA631"/>
      <c r="CB631"/>
    </row>
    <row r="632" spans="2:80">
      <c r="B632"/>
      <c r="C632" s="67"/>
      <c r="D632"/>
      <c r="E632" s="67"/>
      <c r="F632"/>
      <c r="G632" s="67"/>
      <c r="H632"/>
      <c r="I632" s="67"/>
      <c r="J632"/>
      <c r="K632" s="67"/>
      <c r="L632"/>
      <c r="M632" s="67"/>
      <c r="N632"/>
      <c r="O632" s="67"/>
      <c r="P632"/>
      <c r="Q632" s="67"/>
      <c r="R632"/>
      <c r="S632" s="67"/>
      <c r="T632"/>
      <c r="U632" s="67"/>
      <c r="V632"/>
      <c r="W632" s="67"/>
      <c r="X632"/>
      <c r="Y632" s="67"/>
      <c r="Z632"/>
      <c r="AA632" s="67"/>
      <c r="AB632"/>
      <c r="AC632" s="67"/>
      <c r="AD632"/>
      <c r="AE632" s="67"/>
      <c r="AF632"/>
      <c r="AG632" s="67"/>
      <c r="AH632"/>
      <c r="AI632" s="67"/>
      <c r="AJ632"/>
      <c r="AK632" s="67"/>
      <c r="AL632"/>
      <c r="AM632" s="67"/>
      <c r="AN632"/>
      <c r="AO632" s="67"/>
      <c r="AP632"/>
      <c r="AQ632" s="67"/>
      <c r="AR632"/>
      <c r="AS632" s="67"/>
      <c r="AT632"/>
      <c r="AU632" s="67"/>
      <c r="AV632"/>
      <c r="AW632" s="67"/>
      <c r="AX632"/>
      <c r="AY632" s="67"/>
      <c r="AZ632"/>
      <c r="BA632" s="67"/>
      <c r="BB632"/>
      <c r="BC632" s="67"/>
      <c r="BD632"/>
      <c r="BE632" s="67"/>
      <c r="BF632"/>
      <c r="BG632" s="67"/>
      <c r="BH632"/>
      <c r="BI632" s="67"/>
      <c r="BJ632"/>
      <c r="BK632" s="67"/>
      <c r="BL632"/>
      <c r="BM632" s="67"/>
      <c r="BN632"/>
      <c r="BO632" s="67"/>
      <c r="BP632"/>
      <c r="BQ632" s="67"/>
      <c r="BR632"/>
      <c r="BS632" s="67"/>
      <c r="BT632"/>
      <c r="BU632"/>
      <c r="BV632"/>
      <c r="BW632"/>
      <c r="BX632"/>
      <c r="BY632"/>
      <c r="BZ632"/>
      <c r="CA632"/>
      <c r="CB632"/>
    </row>
    <row r="633" spans="2:80">
      <c r="B633"/>
      <c r="C633" s="67"/>
      <c r="D633"/>
      <c r="E633" s="67"/>
      <c r="F633"/>
      <c r="G633" s="67"/>
      <c r="H633"/>
      <c r="I633" s="67"/>
      <c r="J633"/>
      <c r="K633" s="67"/>
      <c r="L633"/>
      <c r="M633" s="67"/>
      <c r="N633"/>
      <c r="O633" s="67"/>
      <c r="P633"/>
      <c r="Q633" s="67"/>
      <c r="R633"/>
      <c r="S633" s="67"/>
      <c r="T633"/>
      <c r="U633" s="67"/>
      <c r="V633"/>
      <c r="W633" s="67"/>
      <c r="X633"/>
      <c r="Y633" s="67"/>
      <c r="Z633"/>
      <c r="AA633" s="67"/>
      <c r="AB633"/>
      <c r="AC633" s="67"/>
      <c r="AD633"/>
      <c r="AE633" s="67"/>
      <c r="AF633"/>
      <c r="AG633" s="67"/>
      <c r="AH633"/>
      <c r="AI633" s="67"/>
      <c r="AJ633"/>
      <c r="AK633" s="67"/>
      <c r="AL633"/>
      <c r="AM633" s="67"/>
      <c r="AN633"/>
      <c r="AO633" s="67"/>
      <c r="AP633"/>
      <c r="AQ633" s="67"/>
      <c r="AR633"/>
      <c r="AS633" s="67"/>
      <c r="AT633"/>
      <c r="AU633" s="67"/>
      <c r="AV633"/>
      <c r="AW633" s="67"/>
      <c r="AX633"/>
      <c r="AY633" s="67"/>
      <c r="AZ633"/>
      <c r="BA633" s="67"/>
      <c r="BB633"/>
      <c r="BC633" s="67"/>
      <c r="BD633"/>
      <c r="BE633" s="67"/>
      <c r="BF633"/>
      <c r="BG633" s="67"/>
      <c r="BH633"/>
      <c r="BI633" s="67"/>
      <c r="BJ633"/>
      <c r="BK633" s="67"/>
      <c r="BL633"/>
      <c r="BM633" s="67"/>
      <c r="BN633"/>
      <c r="BO633" s="67"/>
      <c r="BP633"/>
      <c r="BQ633" s="67"/>
      <c r="BR633"/>
      <c r="BS633" s="67"/>
      <c r="BT633"/>
      <c r="BU633"/>
      <c r="BV633"/>
      <c r="BW633"/>
      <c r="BX633"/>
      <c r="BY633"/>
      <c r="BZ633"/>
      <c r="CA633"/>
      <c r="CB633"/>
    </row>
    <row r="634" spans="2:80">
      <c r="B634"/>
      <c r="C634" s="67"/>
      <c r="D634"/>
      <c r="E634" s="67"/>
      <c r="F634"/>
      <c r="G634" s="67"/>
      <c r="H634"/>
      <c r="I634" s="67"/>
      <c r="J634"/>
      <c r="K634" s="67"/>
      <c r="L634"/>
      <c r="M634" s="67"/>
      <c r="N634"/>
      <c r="O634" s="67"/>
      <c r="P634"/>
      <c r="Q634" s="67"/>
      <c r="R634"/>
      <c r="S634" s="67"/>
      <c r="T634"/>
      <c r="U634" s="67"/>
      <c r="V634"/>
      <c r="W634" s="67"/>
      <c r="X634"/>
      <c r="Y634" s="67"/>
      <c r="Z634"/>
      <c r="AA634" s="67"/>
      <c r="AB634"/>
      <c r="AC634" s="67"/>
      <c r="AD634"/>
      <c r="AE634" s="67"/>
      <c r="AF634"/>
      <c r="AG634" s="67"/>
      <c r="AH634"/>
      <c r="AI634" s="67"/>
      <c r="AJ634"/>
      <c r="AK634" s="67"/>
      <c r="AL634"/>
      <c r="AM634" s="67"/>
      <c r="AN634"/>
      <c r="AO634" s="67"/>
      <c r="AP634"/>
      <c r="AQ634" s="67"/>
      <c r="AR634"/>
      <c r="AS634" s="67"/>
      <c r="AT634"/>
      <c r="AU634" s="67"/>
      <c r="AV634"/>
      <c r="AW634" s="67"/>
      <c r="AX634"/>
      <c r="AY634" s="67"/>
      <c r="AZ634"/>
      <c r="BA634" s="67"/>
      <c r="BB634"/>
      <c r="BC634" s="67"/>
      <c r="BD634"/>
      <c r="BE634" s="67"/>
      <c r="BF634"/>
      <c r="BG634" s="67"/>
      <c r="BH634"/>
      <c r="BI634" s="67"/>
      <c r="BJ634"/>
      <c r="BK634" s="67"/>
      <c r="BL634"/>
      <c r="BM634" s="67"/>
      <c r="BN634"/>
      <c r="BO634" s="67"/>
      <c r="BP634"/>
      <c r="BQ634" s="67"/>
      <c r="BR634"/>
      <c r="BS634" s="67"/>
      <c r="BT634"/>
      <c r="BU634"/>
      <c r="BV634"/>
      <c r="BW634"/>
      <c r="BX634"/>
      <c r="BY634"/>
      <c r="BZ634"/>
      <c r="CA634"/>
      <c r="CB634"/>
    </row>
    <row r="635" spans="2:80">
      <c r="B635"/>
      <c r="C635" s="67"/>
      <c r="D635"/>
      <c r="E635" s="67"/>
      <c r="F635"/>
      <c r="G635" s="67"/>
      <c r="H635"/>
      <c r="I635" s="67"/>
      <c r="J635"/>
      <c r="K635" s="67"/>
      <c r="L635"/>
      <c r="M635" s="67"/>
      <c r="N635"/>
      <c r="O635" s="67"/>
      <c r="P635"/>
      <c r="Q635" s="67"/>
      <c r="R635"/>
      <c r="S635" s="67"/>
      <c r="T635"/>
      <c r="U635" s="67"/>
      <c r="V635"/>
      <c r="W635" s="67"/>
      <c r="X635"/>
      <c r="Y635" s="67"/>
      <c r="Z635"/>
      <c r="AA635" s="67"/>
      <c r="AB635"/>
      <c r="AC635" s="67"/>
      <c r="AD635"/>
      <c r="AE635" s="67"/>
      <c r="AF635"/>
      <c r="AG635" s="67"/>
      <c r="AH635"/>
      <c r="AI635" s="67"/>
      <c r="AJ635"/>
      <c r="AK635" s="67"/>
      <c r="AL635"/>
      <c r="AM635" s="67"/>
      <c r="AN635"/>
      <c r="AO635" s="67"/>
      <c r="AP635"/>
      <c r="AQ635" s="67"/>
      <c r="AR635"/>
      <c r="AS635" s="67"/>
      <c r="AT635"/>
      <c r="AU635" s="67"/>
      <c r="AV635"/>
      <c r="AW635" s="67"/>
      <c r="AX635"/>
      <c r="AY635" s="67"/>
      <c r="AZ635"/>
      <c r="BA635" s="67"/>
      <c r="BB635"/>
      <c r="BC635" s="67"/>
      <c r="BD635"/>
      <c r="BE635" s="67"/>
      <c r="BF635"/>
      <c r="BG635" s="67"/>
      <c r="BH635"/>
      <c r="BI635" s="67"/>
      <c r="BJ635"/>
      <c r="BK635" s="67"/>
      <c r="BL635"/>
      <c r="BM635" s="67"/>
      <c r="BN635"/>
      <c r="BO635" s="67"/>
      <c r="BP635"/>
      <c r="BQ635" s="67"/>
      <c r="BR635"/>
      <c r="BS635" s="67"/>
      <c r="BT635"/>
      <c r="BU635"/>
      <c r="BV635"/>
      <c r="BW635"/>
      <c r="BX635"/>
      <c r="BY635"/>
      <c r="BZ635"/>
      <c r="CA635"/>
      <c r="CB635"/>
    </row>
    <row r="636" spans="2:80">
      <c r="B636"/>
      <c r="C636" s="67"/>
      <c r="D636"/>
      <c r="E636" s="67"/>
      <c r="F636"/>
      <c r="G636" s="67"/>
      <c r="H636"/>
      <c r="I636" s="67"/>
      <c r="J636"/>
      <c r="K636" s="67"/>
      <c r="L636"/>
      <c r="M636" s="67"/>
      <c r="N636"/>
      <c r="O636" s="67"/>
      <c r="P636"/>
      <c r="Q636" s="67"/>
      <c r="R636"/>
      <c r="S636" s="67"/>
      <c r="T636"/>
      <c r="U636" s="67"/>
      <c r="V636"/>
      <c r="W636" s="67"/>
      <c r="X636"/>
      <c r="Y636" s="67"/>
      <c r="Z636"/>
      <c r="AA636" s="67"/>
      <c r="AB636"/>
      <c r="AC636" s="67"/>
      <c r="AD636"/>
      <c r="AE636" s="67"/>
      <c r="AF636"/>
      <c r="AG636" s="67"/>
      <c r="AH636"/>
      <c r="AI636" s="67"/>
      <c r="AJ636"/>
      <c r="AK636" s="67"/>
      <c r="AL636"/>
      <c r="AM636" s="67"/>
      <c r="AN636"/>
      <c r="AO636" s="67"/>
      <c r="AP636"/>
      <c r="AQ636" s="67"/>
      <c r="AR636"/>
      <c r="AS636" s="67"/>
      <c r="AT636"/>
      <c r="AU636" s="67"/>
      <c r="AV636"/>
      <c r="AW636" s="67"/>
      <c r="AX636"/>
      <c r="AY636" s="67"/>
      <c r="AZ636"/>
      <c r="BA636" s="67"/>
      <c r="BB636"/>
      <c r="BC636" s="67"/>
      <c r="BD636"/>
      <c r="BE636" s="67"/>
      <c r="BF636"/>
      <c r="BG636" s="67"/>
      <c r="BH636"/>
      <c r="BI636" s="67"/>
      <c r="BJ636"/>
      <c r="BK636" s="67"/>
      <c r="BL636"/>
      <c r="BM636" s="67"/>
      <c r="BN636"/>
      <c r="BO636" s="67"/>
      <c r="BP636"/>
      <c r="BQ636" s="67"/>
      <c r="BR636"/>
      <c r="BS636" s="67"/>
      <c r="BT636"/>
      <c r="BU636"/>
      <c r="BV636"/>
      <c r="BW636"/>
      <c r="BX636"/>
      <c r="BY636"/>
      <c r="BZ636"/>
      <c r="CA636"/>
      <c r="CB636"/>
    </row>
    <row r="637" spans="2:80">
      <c r="B637"/>
      <c r="C637" s="67"/>
      <c r="D637"/>
      <c r="E637" s="67"/>
      <c r="F637"/>
      <c r="G637" s="67"/>
      <c r="H637"/>
      <c r="I637" s="67"/>
      <c r="J637"/>
      <c r="K637" s="67"/>
      <c r="L637"/>
      <c r="M637" s="67"/>
      <c r="N637"/>
      <c r="O637" s="67"/>
      <c r="P637"/>
      <c r="Q637" s="67"/>
      <c r="R637"/>
      <c r="S637" s="67"/>
      <c r="T637"/>
      <c r="U637" s="67"/>
      <c r="V637"/>
      <c r="W637" s="67"/>
      <c r="X637"/>
      <c r="Y637" s="67"/>
      <c r="Z637"/>
      <c r="AA637" s="67"/>
      <c r="AB637"/>
      <c r="AC637" s="67"/>
      <c r="AD637"/>
      <c r="AE637" s="67"/>
      <c r="AF637"/>
      <c r="AG637" s="67"/>
      <c r="AH637"/>
      <c r="AI637" s="67"/>
      <c r="AJ637"/>
      <c r="AK637" s="67"/>
      <c r="AL637"/>
      <c r="AM637" s="67"/>
      <c r="AN637"/>
      <c r="AO637" s="67"/>
      <c r="AP637"/>
      <c r="AQ637" s="67"/>
      <c r="AR637"/>
      <c r="AS637" s="67"/>
      <c r="AT637"/>
      <c r="AU637" s="67"/>
      <c r="AV637"/>
      <c r="AW637" s="67"/>
      <c r="AX637"/>
      <c r="AY637" s="67"/>
      <c r="AZ637"/>
      <c r="BA637" s="67"/>
      <c r="BB637"/>
      <c r="BC637" s="67"/>
      <c r="BD637"/>
      <c r="BE637" s="67"/>
      <c r="BF637"/>
      <c r="BG637" s="67"/>
      <c r="BH637"/>
      <c r="BI637" s="67"/>
      <c r="BJ637"/>
      <c r="BK637" s="67"/>
      <c r="BL637"/>
      <c r="BM637" s="67"/>
      <c r="BN637"/>
      <c r="BO637" s="67"/>
      <c r="BP637"/>
      <c r="BQ637" s="67"/>
      <c r="BR637"/>
      <c r="BS637" s="67"/>
      <c r="BT637"/>
      <c r="BU637"/>
      <c r="BV637"/>
      <c r="BW637"/>
      <c r="BX637"/>
      <c r="BY637"/>
      <c r="BZ637"/>
      <c r="CA637"/>
      <c r="CB637"/>
    </row>
    <row r="638" spans="2:80">
      <c r="B638"/>
      <c r="C638" s="67"/>
      <c r="D638"/>
      <c r="E638" s="67"/>
      <c r="F638"/>
      <c r="G638" s="67"/>
      <c r="H638"/>
      <c r="I638" s="67"/>
      <c r="J638"/>
      <c r="K638" s="67"/>
      <c r="L638"/>
      <c r="M638" s="67"/>
      <c r="N638"/>
      <c r="O638" s="67"/>
      <c r="P638"/>
      <c r="Q638" s="67"/>
      <c r="R638"/>
      <c r="S638" s="67"/>
      <c r="T638"/>
      <c r="U638" s="67"/>
      <c r="V638"/>
      <c r="W638" s="67"/>
      <c r="X638"/>
      <c r="Y638" s="67"/>
      <c r="Z638"/>
      <c r="AA638" s="67"/>
      <c r="AB638"/>
      <c r="AC638" s="67"/>
      <c r="AD638"/>
      <c r="AE638" s="67"/>
      <c r="AF638"/>
      <c r="AG638" s="67"/>
      <c r="AH638"/>
      <c r="AI638" s="67"/>
      <c r="AJ638"/>
      <c r="AK638" s="67"/>
      <c r="AL638"/>
      <c r="AM638" s="67"/>
      <c r="AN638"/>
      <c r="AO638" s="67"/>
      <c r="AP638"/>
      <c r="AQ638" s="67"/>
      <c r="AR638"/>
      <c r="AS638" s="67"/>
      <c r="AT638"/>
      <c r="AU638" s="67"/>
      <c r="AV638"/>
      <c r="AW638" s="67"/>
      <c r="AX638"/>
      <c r="AY638" s="67"/>
      <c r="AZ638"/>
      <c r="BA638" s="67"/>
      <c r="BB638"/>
      <c r="BC638" s="67"/>
      <c r="BD638"/>
      <c r="BE638" s="67"/>
      <c r="BF638"/>
      <c r="BG638" s="67"/>
      <c r="BH638"/>
      <c r="BI638" s="67"/>
      <c r="BJ638"/>
      <c r="BK638" s="67"/>
      <c r="BL638"/>
      <c r="BM638" s="67"/>
      <c r="BN638"/>
      <c r="BO638" s="67"/>
      <c r="BP638"/>
      <c r="BQ638" s="67"/>
      <c r="BR638"/>
      <c r="BS638" s="67"/>
      <c r="BT638"/>
      <c r="BU638"/>
      <c r="BV638"/>
      <c r="BW638"/>
      <c r="BX638"/>
      <c r="BY638"/>
      <c r="BZ638"/>
      <c r="CA638"/>
      <c r="CB638"/>
    </row>
    <row r="639" spans="2:80">
      <c r="B639"/>
      <c r="C639" s="67"/>
      <c r="D639"/>
      <c r="E639" s="67"/>
      <c r="F639"/>
      <c r="G639" s="67"/>
      <c r="H639"/>
      <c r="I639" s="67"/>
      <c r="J639"/>
      <c r="K639" s="67"/>
      <c r="L639"/>
      <c r="M639" s="67"/>
      <c r="N639"/>
      <c r="O639" s="67"/>
      <c r="P639"/>
      <c r="Q639" s="67"/>
      <c r="R639"/>
      <c r="S639" s="67"/>
      <c r="T639"/>
      <c r="U639" s="67"/>
      <c r="V639"/>
      <c r="W639" s="67"/>
      <c r="X639"/>
      <c r="Y639" s="67"/>
      <c r="Z639"/>
      <c r="AA639" s="67"/>
      <c r="AB639"/>
      <c r="AC639" s="67"/>
      <c r="AD639"/>
      <c r="AE639" s="67"/>
      <c r="AF639"/>
      <c r="AG639" s="67"/>
      <c r="AH639"/>
      <c r="AI639" s="67"/>
      <c r="AJ639"/>
      <c r="AK639" s="67"/>
      <c r="AL639"/>
      <c r="AM639" s="67"/>
      <c r="AN639"/>
      <c r="AO639" s="67"/>
      <c r="AP639"/>
      <c r="AQ639" s="67"/>
      <c r="AR639"/>
      <c r="AS639" s="67"/>
      <c r="AT639"/>
      <c r="AU639" s="67"/>
      <c r="AV639"/>
      <c r="AW639" s="67"/>
      <c r="AX639"/>
      <c r="AY639" s="67"/>
      <c r="AZ639"/>
      <c r="BA639" s="67"/>
      <c r="BB639"/>
      <c r="BC639" s="67"/>
      <c r="BD639"/>
      <c r="BE639" s="67"/>
      <c r="BF639"/>
      <c r="BG639" s="67"/>
      <c r="BH639"/>
      <c r="BI639" s="67"/>
      <c r="BJ639"/>
      <c r="BK639" s="67"/>
      <c r="BL639"/>
      <c r="BM639" s="67"/>
      <c r="BN639"/>
      <c r="BO639" s="67"/>
      <c r="BP639"/>
      <c r="BQ639" s="67"/>
      <c r="BR639"/>
      <c r="BS639" s="67"/>
      <c r="BT639"/>
      <c r="BU639"/>
      <c r="BV639"/>
      <c r="BW639"/>
      <c r="BX639"/>
      <c r="BY639"/>
      <c r="BZ639"/>
      <c r="CA639"/>
      <c r="CB639"/>
    </row>
    <row r="640" spans="2:80">
      <c r="B640"/>
      <c r="C640" s="67"/>
      <c r="D640"/>
      <c r="E640" s="67"/>
      <c r="F640"/>
      <c r="G640" s="67"/>
      <c r="H640"/>
      <c r="I640" s="67"/>
      <c r="J640"/>
      <c r="K640" s="67"/>
      <c r="L640"/>
      <c r="M640" s="67"/>
      <c r="N640"/>
      <c r="O640" s="67"/>
      <c r="P640"/>
      <c r="Q640" s="67"/>
      <c r="R640"/>
      <c r="S640" s="67"/>
      <c r="T640"/>
      <c r="U640" s="67"/>
      <c r="V640"/>
      <c r="W640" s="67"/>
      <c r="X640"/>
      <c r="Y640" s="67"/>
      <c r="Z640"/>
      <c r="AA640" s="67"/>
      <c r="AB640"/>
      <c r="AC640" s="67"/>
      <c r="AD640"/>
      <c r="AE640" s="67"/>
      <c r="AF640"/>
      <c r="AG640" s="67"/>
      <c r="AH640"/>
      <c r="AI640" s="67"/>
      <c r="AJ640"/>
      <c r="AK640" s="67"/>
      <c r="AL640"/>
      <c r="AM640" s="67"/>
      <c r="AN640"/>
      <c r="AO640" s="67"/>
      <c r="AP640"/>
      <c r="AQ640" s="67"/>
      <c r="AR640"/>
      <c r="AS640" s="67"/>
      <c r="AT640"/>
      <c r="AU640" s="67"/>
      <c r="AV640"/>
      <c r="AW640" s="67"/>
      <c r="AX640"/>
      <c r="AY640" s="67"/>
      <c r="AZ640"/>
      <c r="BA640" s="67"/>
      <c r="BB640"/>
      <c r="BC640" s="67"/>
      <c r="BD640"/>
      <c r="BE640" s="67"/>
      <c r="BF640"/>
      <c r="BG640" s="67"/>
      <c r="BH640"/>
      <c r="BI640" s="67"/>
      <c r="BJ640"/>
      <c r="BK640" s="67"/>
      <c r="BL640"/>
      <c r="BM640" s="67"/>
      <c r="BN640"/>
      <c r="BO640" s="67"/>
      <c r="BP640"/>
      <c r="BQ640" s="67"/>
      <c r="BR640"/>
      <c r="BS640" s="67"/>
      <c r="BT640"/>
      <c r="BU640"/>
      <c r="BV640"/>
      <c r="BW640"/>
      <c r="BX640"/>
      <c r="BY640"/>
      <c r="BZ640"/>
      <c r="CA640"/>
      <c r="CB640"/>
    </row>
    <row r="641" spans="2:80">
      <c r="B641"/>
      <c r="C641" s="67"/>
      <c r="D641"/>
      <c r="E641" s="67"/>
      <c r="F641"/>
      <c r="G641" s="67"/>
      <c r="H641"/>
      <c r="I641" s="67"/>
      <c r="J641"/>
      <c r="K641" s="67"/>
      <c r="L641"/>
      <c r="M641" s="67"/>
      <c r="N641"/>
      <c r="O641" s="67"/>
      <c r="P641"/>
      <c r="Q641" s="67"/>
      <c r="R641"/>
      <c r="S641" s="67"/>
      <c r="T641"/>
      <c r="U641" s="67"/>
      <c r="V641"/>
      <c r="W641" s="67"/>
      <c r="X641"/>
      <c r="Y641" s="67"/>
      <c r="Z641"/>
      <c r="AA641" s="67"/>
      <c r="AB641"/>
      <c r="AC641" s="67"/>
      <c r="AD641"/>
      <c r="AE641" s="67"/>
      <c r="AF641"/>
      <c r="AG641" s="67"/>
      <c r="AH641"/>
      <c r="AI641" s="67"/>
      <c r="AJ641"/>
      <c r="AK641" s="67"/>
      <c r="AL641"/>
      <c r="AM641" s="67"/>
      <c r="AN641"/>
      <c r="AO641" s="67"/>
      <c r="AP641"/>
      <c r="AQ641" s="67"/>
      <c r="AR641"/>
      <c r="AS641" s="67"/>
      <c r="AT641"/>
      <c r="AU641" s="67"/>
      <c r="AV641"/>
      <c r="AW641" s="67"/>
      <c r="AX641"/>
      <c r="AY641" s="67"/>
      <c r="AZ641"/>
      <c r="BA641" s="67"/>
      <c r="BB641"/>
      <c r="BC641" s="67"/>
      <c r="BD641"/>
      <c r="BE641" s="67"/>
      <c r="BF641"/>
      <c r="BG641" s="67"/>
      <c r="BH641"/>
      <c r="BI641" s="67"/>
      <c r="BJ641"/>
      <c r="BK641" s="67"/>
      <c r="BL641"/>
      <c r="BM641" s="67"/>
      <c r="BN641"/>
      <c r="BO641" s="67"/>
      <c r="BP641"/>
      <c r="BQ641" s="67"/>
      <c r="BR641"/>
      <c r="BS641" s="67"/>
      <c r="BT641"/>
      <c r="BU641"/>
      <c r="BV641"/>
      <c r="BW641"/>
      <c r="BX641"/>
      <c r="BY641"/>
      <c r="BZ641"/>
      <c r="CA641"/>
      <c r="CB641"/>
    </row>
    <row r="642" spans="2:80">
      <c r="B642"/>
      <c r="C642" s="67"/>
      <c r="D642"/>
      <c r="E642" s="67"/>
      <c r="F642"/>
      <c r="G642" s="67"/>
      <c r="H642"/>
      <c r="I642" s="67"/>
      <c r="J642"/>
      <c r="K642" s="67"/>
      <c r="L642"/>
      <c r="M642" s="67"/>
      <c r="N642"/>
      <c r="O642" s="67"/>
      <c r="P642"/>
      <c r="Q642" s="67"/>
      <c r="R642"/>
      <c r="S642" s="67"/>
      <c r="T642"/>
      <c r="U642" s="67"/>
      <c r="V642"/>
      <c r="W642" s="67"/>
      <c r="X642"/>
      <c r="Y642" s="67"/>
      <c r="Z642"/>
      <c r="AA642" s="67"/>
      <c r="AB642"/>
      <c r="AC642" s="67"/>
      <c r="AD642"/>
      <c r="AE642" s="67"/>
      <c r="AF642"/>
      <c r="AG642" s="67"/>
      <c r="AH642"/>
      <c r="AI642" s="67"/>
      <c r="AJ642"/>
      <c r="AK642" s="67"/>
      <c r="AL642"/>
      <c r="AM642" s="67"/>
      <c r="AN642"/>
      <c r="AO642" s="67"/>
      <c r="AP642"/>
      <c r="AQ642" s="67"/>
      <c r="AR642"/>
      <c r="AS642" s="67"/>
      <c r="AT642"/>
      <c r="AU642" s="67"/>
      <c r="AV642"/>
      <c r="AW642" s="67"/>
      <c r="AX642"/>
      <c r="AY642" s="67"/>
      <c r="AZ642"/>
      <c r="BA642" s="67"/>
      <c r="BB642"/>
      <c r="BC642" s="67"/>
      <c r="BD642"/>
      <c r="BE642" s="67"/>
      <c r="BF642"/>
      <c r="BG642" s="67"/>
      <c r="BH642"/>
      <c r="BI642" s="67"/>
      <c r="BJ642"/>
      <c r="BK642" s="67"/>
      <c r="BL642"/>
      <c r="BM642" s="67"/>
      <c r="BN642"/>
      <c r="BO642" s="67"/>
      <c r="BP642"/>
      <c r="BQ642" s="67"/>
      <c r="BR642"/>
      <c r="BS642" s="67"/>
      <c r="BT642"/>
      <c r="BU642"/>
      <c r="BV642"/>
      <c r="BW642"/>
      <c r="BX642"/>
      <c r="BY642"/>
      <c r="BZ642"/>
      <c r="CA642"/>
      <c r="CB642"/>
    </row>
    <row r="643" spans="2:80">
      <c r="B643"/>
      <c r="C643" s="67"/>
      <c r="D643"/>
      <c r="E643" s="67"/>
      <c r="F643"/>
      <c r="G643" s="67"/>
      <c r="H643"/>
      <c r="I643" s="67"/>
      <c r="J643"/>
      <c r="K643" s="67"/>
      <c r="L643"/>
      <c r="M643" s="67"/>
      <c r="N643"/>
      <c r="O643" s="67"/>
      <c r="P643"/>
      <c r="Q643" s="67"/>
      <c r="R643"/>
      <c r="S643" s="67"/>
      <c r="T643"/>
      <c r="U643" s="67"/>
      <c r="V643"/>
      <c r="W643" s="67"/>
      <c r="X643"/>
      <c r="Y643" s="67"/>
      <c r="Z643"/>
      <c r="AA643" s="67"/>
      <c r="AB643"/>
      <c r="AC643" s="67"/>
      <c r="AD643"/>
      <c r="AE643" s="67"/>
      <c r="AF643"/>
      <c r="AG643" s="67"/>
      <c r="AH643"/>
      <c r="AI643" s="67"/>
      <c r="AJ643"/>
      <c r="AK643" s="67"/>
      <c r="AL643"/>
      <c r="AM643" s="67"/>
      <c r="AN643"/>
      <c r="AO643" s="67"/>
      <c r="AP643"/>
      <c r="AQ643" s="67"/>
      <c r="AR643"/>
      <c r="AS643" s="67"/>
      <c r="AT643"/>
      <c r="AU643" s="67"/>
      <c r="AV643"/>
      <c r="AW643" s="67"/>
      <c r="AX643"/>
      <c r="AY643" s="67"/>
      <c r="AZ643"/>
      <c r="BA643" s="67"/>
      <c r="BB643"/>
      <c r="BC643" s="67"/>
      <c r="BD643"/>
      <c r="BE643" s="67"/>
      <c r="BF643"/>
      <c r="BG643" s="67"/>
      <c r="BH643"/>
      <c r="BI643" s="67"/>
      <c r="BJ643"/>
      <c r="BK643" s="67"/>
      <c r="BL643"/>
      <c r="BM643" s="67"/>
      <c r="BN643"/>
      <c r="BO643" s="67"/>
      <c r="BP643"/>
      <c r="BQ643" s="67"/>
      <c r="BR643"/>
      <c r="BS643" s="67"/>
      <c r="BT643"/>
      <c r="BU643"/>
      <c r="BV643"/>
      <c r="BW643"/>
      <c r="BX643"/>
      <c r="BY643"/>
      <c r="BZ643"/>
      <c r="CA643"/>
      <c r="CB643"/>
    </row>
    <row r="644" spans="2:80">
      <c r="B644"/>
      <c r="C644" s="67"/>
      <c r="D644"/>
      <c r="E644" s="67"/>
      <c r="F644"/>
      <c r="G644" s="67"/>
      <c r="H644"/>
      <c r="I644" s="67"/>
      <c r="J644"/>
      <c r="K644" s="67"/>
      <c r="L644"/>
      <c r="M644" s="67"/>
      <c r="N644"/>
      <c r="O644" s="67"/>
      <c r="P644"/>
      <c r="Q644" s="67"/>
      <c r="R644"/>
      <c r="S644" s="67"/>
      <c r="T644"/>
      <c r="U644" s="67"/>
      <c r="V644"/>
      <c r="W644" s="67"/>
      <c r="X644"/>
      <c r="Y644" s="67"/>
      <c r="Z644"/>
      <c r="AA644" s="67"/>
      <c r="AB644"/>
      <c r="AC644" s="67"/>
      <c r="AD644"/>
      <c r="AE644" s="67"/>
      <c r="AF644"/>
      <c r="AG644" s="67"/>
      <c r="AH644"/>
      <c r="AI644" s="67"/>
      <c r="AJ644"/>
      <c r="AK644" s="67"/>
      <c r="AL644"/>
      <c r="AM644" s="67"/>
      <c r="AN644"/>
      <c r="AO644" s="67"/>
      <c r="AP644"/>
      <c r="AQ644" s="67"/>
      <c r="AR644"/>
      <c r="AS644" s="67"/>
      <c r="AT644"/>
      <c r="AU644" s="67"/>
      <c r="AV644"/>
      <c r="AW644" s="67"/>
      <c r="AX644"/>
      <c r="AY644" s="67"/>
      <c r="AZ644"/>
      <c r="BA644" s="67"/>
      <c r="BB644"/>
      <c r="BC644" s="67"/>
      <c r="BD644"/>
      <c r="BE644" s="67"/>
      <c r="BF644"/>
      <c r="BG644" s="67"/>
      <c r="BH644"/>
      <c r="BI644" s="67"/>
      <c r="BJ644"/>
      <c r="BK644" s="67"/>
      <c r="BL644"/>
      <c r="BM644" s="67"/>
      <c r="BN644"/>
      <c r="BO644" s="67"/>
      <c r="BP644"/>
      <c r="BQ644" s="67"/>
      <c r="BR644"/>
      <c r="BS644" s="67"/>
      <c r="BT644"/>
      <c r="BU644"/>
      <c r="BV644"/>
      <c r="BW644"/>
      <c r="BX644"/>
      <c r="BY644"/>
      <c r="BZ644"/>
      <c r="CA644"/>
      <c r="CB644"/>
    </row>
    <row r="645" spans="2:80">
      <c r="B645"/>
      <c r="C645" s="67"/>
      <c r="D645"/>
      <c r="E645" s="67"/>
      <c r="F645"/>
      <c r="G645" s="67"/>
      <c r="H645"/>
      <c r="I645" s="67"/>
      <c r="J645"/>
      <c r="K645" s="67"/>
      <c r="L645"/>
      <c r="M645" s="67"/>
      <c r="N645"/>
      <c r="O645" s="67"/>
      <c r="P645"/>
      <c r="Q645" s="67"/>
      <c r="R645"/>
      <c r="S645" s="67"/>
      <c r="T645"/>
      <c r="U645" s="67"/>
      <c r="V645"/>
      <c r="W645" s="67"/>
      <c r="X645"/>
      <c r="Y645" s="67"/>
      <c r="Z645"/>
      <c r="AA645" s="67"/>
      <c r="AB645"/>
      <c r="AC645" s="67"/>
      <c r="AD645"/>
      <c r="AE645" s="67"/>
      <c r="AF645"/>
      <c r="AG645" s="67"/>
      <c r="AH645"/>
      <c r="AI645" s="67"/>
      <c r="AJ645"/>
      <c r="AK645" s="67"/>
      <c r="AL645"/>
      <c r="AM645" s="67"/>
      <c r="AN645"/>
      <c r="AO645" s="67"/>
      <c r="AP645"/>
      <c r="AQ645" s="67"/>
      <c r="AR645"/>
      <c r="AS645" s="67"/>
      <c r="AT645"/>
      <c r="AU645" s="67"/>
      <c r="AV645"/>
      <c r="AW645" s="67"/>
      <c r="AX645"/>
      <c r="AY645" s="67"/>
      <c r="AZ645"/>
      <c r="BA645" s="67"/>
      <c r="BB645"/>
      <c r="BC645" s="67"/>
      <c r="BD645"/>
      <c r="BE645" s="67"/>
      <c r="BF645"/>
      <c r="BG645" s="67"/>
      <c r="BH645"/>
      <c r="BI645" s="67"/>
      <c r="BJ645"/>
      <c r="BK645" s="67"/>
      <c r="BL645"/>
      <c r="BM645" s="67"/>
      <c r="BN645"/>
      <c r="BO645" s="67"/>
      <c r="BP645"/>
      <c r="BQ645" s="67"/>
      <c r="BR645"/>
      <c r="BS645" s="67"/>
      <c r="BT645"/>
      <c r="BU645"/>
      <c r="BV645"/>
      <c r="BW645"/>
      <c r="BX645"/>
      <c r="BY645"/>
      <c r="BZ645"/>
      <c r="CA645"/>
      <c r="CB645"/>
    </row>
    <row r="646" spans="2:80">
      <c r="B646"/>
      <c r="C646" s="67"/>
      <c r="D646"/>
      <c r="E646" s="67"/>
      <c r="F646"/>
      <c r="G646" s="67"/>
      <c r="H646"/>
      <c r="I646" s="67"/>
      <c r="J646"/>
      <c r="K646" s="67"/>
      <c r="L646"/>
      <c r="M646" s="67"/>
      <c r="N646"/>
      <c r="O646" s="67"/>
      <c r="P646"/>
      <c r="Q646" s="67"/>
      <c r="R646"/>
      <c r="S646" s="67"/>
      <c r="T646"/>
      <c r="U646" s="67"/>
      <c r="V646"/>
      <c r="W646" s="67"/>
      <c r="X646"/>
      <c r="Y646" s="67"/>
      <c r="Z646"/>
      <c r="AA646" s="67"/>
      <c r="AB646"/>
      <c r="AC646" s="67"/>
      <c r="AD646"/>
      <c r="AE646" s="67"/>
      <c r="AF646"/>
      <c r="AG646" s="67"/>
      <c r="AH646"/>
      <c r="AI646" s="67"/>
      <c r="AJ646"/>
      <c r="AK646" s="67"/>
      <c r="AL646"/>
      <c r="AM646" s="67"/>
      <c r="AN646"/>
      <c r="AO646" s="67"/>
      <c r="AP646"/>
      <c r="AQ646" s="67"/>
      <c r="AR646"/>
      <c r="AS646" s="67"/>
      <c r="AT646"/>
      <c r="AU646" s="67"/>
      <c r="AV646"/>
      <c r="AW646" s="67"/>
      <c r="AX646"/>
      <c r="AY646" s="67"/>
      <c r="AZ646"/>
      <c r="BA646" s="67"/>
      <c r="BB646"/>
      <c r="BC646" s="67"/>
      <c r="BD646"/>
      <c r="BE646" s="67"/>
      <c r="BF646"/>
      <c r="BG646" s="67"/>
      <c r="BH646"/>
      <c r="BI646" s="67"/>
      <c r="BJ646"/>
      <c r="BK646" s="67"/>
      <c r="BL646"/>
      <c r="BM646" s="67"/>
      <c r="BN646"/>
      <c r="BO646" s="67"/>
      <c r="BP646"/>
      <c r="BQ646" s="67"/>
      <c r="BR646"/>
      <c r="BS646" s="67"/>
      <c r="BT646"/>
      <c r="BU646"/>
      <c r="BV646"/>
      <c r="BW646"/>
      <c r="BX646"/>
      <c r="BY646"/>
      <c r="BZ646"/>
      <c r="CA646"/>
      <c r="CB646"/>
    </row>
    <row r="647" spans="2:80">
      <c r="B647"/>
      <c r="C647" s="67"/>
      <c r="D647"/>
      <c r="E647" s="67"/>
      <c r="F647"/>
      <c r="G647" s="67"/>
      <c r="H647"/>
      <c r="I647" s="67"/>
      <c r="J647"/>
      <c r="K647" s="67"/>
      <c r="L647"/>
      <c r="M647" s="67"/>
      <c r="N647"/>
      <c r="O647" s="67"/>
      <c r="P647"/>
      <c r="Q647" s="67"/>
      <c r="R647"/>
      <c r="S647" s="67"/>
      <c r="T647"/>
      <c r="U647" s="67"/>
      <c r="V647"/>
      <c r="W647" s="67"/>
      <c r="X647"/>
      <c r="Y647" s="67"/>
      <c r="Z647"/>
      <c r="AA647" s="67"/>
      <c r="AB647"/>
      <c r="AC647" s="67"/>
      <c r="AD647"/>
      <c r="AE647" s="67"/>
      <c r="AF647"/>
      <c r="AG647" s="67"/>
      <c r="AH647"/>
      <c r="AI647" s="67"/>
      <c r="AJ647"/>
      <c r="AK647" s="67"/>
      <c r="AL647"/>
      <c r="AM647" s="67"/>
      <c r="AN647"/>
      <c r="AO647" s="67"/>
      <c r="AP647"/>
      <c r="AQ647" s="67"/>
      <c r="AR647"/>
      <c r="AS647" s="67"/>
      <c r="AT647"/>
      <c r="AU647" s="67"/>
      <c r="AV647"/>
      <c r="AW647" s="67"/>
      <c r="AX647"/>
      <c r="AY647" s="67"/>
      <c r="AZ647"/>
      <c r="BA647" s="67"/>
      <c r="BB647"/>
      <c r="BC647" s="67"/>
      <c r="BD647"/>
      <c r="BE647" s="67"/>
      <c r="BF647"/>
      <c r="BG647" s="67"/>
      <c r="BH647"/>
      <c r="BI647" s="67"/>
      <c r="BJ647"/>
      <c r="BK647" s="67"/>
      <c r="BL647"/>
      <c r="BM647" s="67"/>
      <c r="BN647"/>
      <c r="BO647" s="67"/>
      <c r="BP647"/>
      <c r="BQ647" s="67"/>
      <c r="BR647"/>
      <c r="BS647" s="67"/>
      <c r="BT647"/>
      <c r="BU647"/>
      <c r="BV647"/>
      <c r="BW647"/>
      <c r="BX647"/>
      <c r="BY647"/>
      <c r="BZ647"/>
      <c r="CA647"/>
      <c r="CB647"/>
    </row>
    <row r="648" spans="2:80">
      <c r="B648"/>
      <c r="C648" s="67"/>
      <c r="D648"/>
      <c r="E648" s="67"/>
      <c r="F648"/>
      <c r="G648" s="67"/>
      <c r="H648"/>
      <c r="I648" s="67"/>
      <c r="J648"/>
      <c r="K648" s="67"/>
      <c r="L648"/>
      <c r="M648" s="67"/>
      <c r="N648"/>
      <c r="O648" s="67"/>
      <c r="P648"/>
      <c r="Q648" s="67"/>
      <c r="R648"/>
      <c r="S648" s="67"/>
      <c r="T648"/>
      <c r="U648" s="67"/>
      <c r="V648"/>
      <c r="W648" s="67"/>
      <c r="X648"/>
      <c r="Y648" s="67"/>
      <c r="Z648"/>
      <c r="AA648" s="67"/>
      <c r="AB648"/>
      <c r="AC648" s="67"/>
      <c r="AD648"/>
      <c r="AE648" s="67"/>
      <c r="AF648"/>
      <c r="AG648" s="67"/>
      <c r="AH648"/>
      <c r="AI648" s="67"/>
      <c r="AJ648"/>
      <c r="AK648" s="67"/>
      <c r="AL648"/>
      <c r="AM648" s="67"/>
      <c r="AN648"/>
      <c r="AO648" s="67"/>
      <c r="AP648"/>
      <c r="AQ648" s="67"/>
      <c r="AR648"/>
      <c r="AS648" s="67"/>
      <c r="AT648"/>
      <c r="AU648" s="67"/>
      <c r="AV648"/>
      <c r="AW648" s="67"/>
      <c r="AX648"/>
      <c r="AY648" s="67"/>
      <c r="AZ648"/>
      <c r="BA648" s="67"/>
      <c r="BB648"/>
      <c r="BC648" s="67"/>
      <c r="BD648"/>
      <c r="BE648" s="67"/>
      <c r="BF648"/>
      <c r="BG648" s="67"/>
      <c r="BH648"/>
      <c r="BI648" s="67"/>
      <c r="BJ648"/>
      <c r="BK648" s="67"/>
      <c r="BL648"/>
      <c r="BM648" s="67"/>
      <c r="BN648"/>
      <c r="BO648" s="67"/>
      <c r="BP648"/>
      <c r="BQ648" s="67"/>
      <c r="BR648"/>
      <c r="BS648" s="67"/>
      <c r="BT648"/>
      <c r="BU648"/>
      <c r="BV648"/>
      <c r="BW648"/>
      <c r="BX648"/>
      <c r="BY648"/>
      <c r="BZ648"/>
      <c r="CA648"/>
      <c r="CB648"/>
    </row>
    <row r="649" spans="2:80">
      <c r="B649"/>
      <c r="C649" s="67"/>
      <c r="D649"/>
      <c r="E649" s="67"/>
      <c r="F649"/>
      <c r="G649" s="67"/>
      <c r="H649"/>
      <c r="I649" s="67"/>
      <c r="J649"/>
      <c r="K649" s="67"/>
      <c r="L649"/>
      <c r="M649" s="67"/>
      <c r="N649"/>
      <c r="O649" s="67"/>
      <c r="P649"/>
      <c r="Q649" s="67"/>
      <c r="R649"/>
      <c r="S649" s="67"/>
      <c r="T649"/>
      <c r="U649" s="67"/>
      <c r="V649"/>
      <c r="W649" s="67"/>
      <c r="X649"/>
      <c r="Y649" s="67"/>
      <c r="Z649"/>
      <c r="AA649" s="67"/>
      <c r="AB649"/>
      <c r="AC649" s="67"/>
      <c r="AD649"/>
      <c r="AE649" s="67"/>
      <c r="AF649"/>
      <c r="AG649" s="67"/>
      <c r="AH649"/>
      <c r="AI649" s="67"/>
      <c r="AJ649"/>
      <c r="AK649" s="67"/>
      <c r="AL649"/>
      <c r="AM649" s="67"/>
      <c r="AN649"/>
      <c r="AO649" s="67"/>
      <c r="AP649"/>
      <c r="AQ649" s="67"/>
      <c r="AR649"/>
      <c r="AS649" s="67"/>
      <c r="AT649"/>
      <c r="AU649" s="67"/>
      <c r="AV649"/>
      <c r="AW649" s="67"/>
      <c r="AX649"/>
      <c r="AY649" s="67"/>
      <c r="AZ649"/>
      <c r="BA649" s="67"/>
      <c r="BB649"/>
      <c r="BC649" s="67"/>
      <c r="BD649"/>
      <c r="BE649" s="67"/>
      <c r="BF649"/>
      <c r="BG649" s="67"/>
      <c r="BH649"/>
      <c r="BI649" s="67"/>
      <c r="BJ649"/>
      <c r="BK649" s="67"/>
      <c r="BL649"/>
      <c r="BM649" s="67"/>
      <c r="BN649"/>
      <c r="BO649" s="67"/>
      <c r="BP649"/>
      <c r="BQ649" s="67"/>
      <c r="BR649"/>
      <c r="BS649" s="67"/>
      <c r="BT649"/>
      <c r="BU649"/>
      <c r="BV649"/>
      <c r="BW649"/>
      <c r="BX649"/>
      <c r="BY649"/>
      <c r="BZ649"/>
      <c r="CA649"/>
      <c r="CB649"/>
    </row>
    <row r="650" spans="2:80">
      <c r="B650"/>
      <c r="C650" s="67"/>
      <c r="D650"/>
      <c r="E650" s="67"/>
      <c r="F650"/>
      <c r="G650" s="67"/>
      <c r="H650"/>
      <c r="I650" s="67"/>
      <c r="J650"/>
      <c r="K650" s="67"/>
      <c r="L650"/>
      <c r="M650" s="67"/>
      <c r="N650"/>
      <c r="O650" s="67"/>
      <c r="P650"/>
      <c r="Q650" s="67"/>
      <c r="R650"/>
      <c r="S650" s="67"/>
      <c r="T650"/>
      <c r="U650" s="67"/>
      <c r="V650"/>
      <c r="W650" s="67"/>
      <c r="X650"/>
      <c r="Y650" s="67"/>
      <c r="Z650"/>
      <c r="AA650" s="67"/>
      <c r="AB650"/>
      <c r="AC650" s="67"/>
      <c r="AD650"/>
      <c r="AE650" s="67"/>
      <c r="AF650"/>
      <c r="AG650" s="67"/>
      <c r="AH650"/>
      <c r="AI650" s="67"/>
      <c r="AJ650"/>
      <c r="AK650" s="67"/>
      <c r="AL650"/>
      <c r="AM650" s="67"/>
      <c r="AN650"/>
      <c r="AO650" s="67"/>
      <c r="AP650"/>
      <c r="AQ650" s="67"/>
      <c r="AR650"/>
      <c r="AS650" s="67"/>
      <c r="AT650"/>
      <c r="AU650" s="67"/>
      <c r="AV650"/>
      <c r="AW650" s="67"/>
      <c r="AX650"/>
      <c r="AY650" s="67"/>
      <c r="AZ650"/>
      <c r="BA650" s="67"/>
      <c r="BB650"/>
      <c r="BC650" s="67"/>
      <c r="BD650"/>
      <c r="BE650" s="67"/>
      <c r="BF650"/>
      <c r="BG650" s="67"/>
      <c r="BH650"/>
      <c r="BI650" s="67"/>
      <c r="BJ650"/>
      <c r="BK650" s="67"/>
      <c r="BL650"/>
      <c r="BM650" s="67"/>
      <c r="BN650"/>
      <c r="BO650" s="67"/>
      <c r="BP650"/>
      <c r="BQ650" s="67"/>
      <c r="BR650"/>
      <c r="BS650" s="67"/>
      <c r="BT650"/>
      <c r="BU650"/>
      <c r="BV650"/>
      <c r="BW650"/>
      <c r="BX650"/>
      <c r="BY650"/>
      <c r="BZ650"/>
      <c r="CA650"/>
      <c r="CB650"/>
    </row>
    <row r="651" spans="2:80">
      <c r="B651"/>
      <c r="C651" s="67"/>
      <c r="D651"/>
      <c r="E651" s="67"/>
      <c r="F651"/>
      <c r="G651" s="67"/>
      <c r="H651"/>
      <c r="I651" s="67"/>
      <c r="J651"/>
      <c r="K651" s="67"/>
      <c r="L651"/>
      <c r="M651" s="67"/>
      <c r="N651"/>
      <c r="O651" s="67"/>
      <c r="P651"/>
      <c r="Q651" s="67"/>
      <c r="R651"/>
      <c r="S651" s="67"/>
      <c r="T651"/>
      <c r="U651" s="67"/>
      <c r="V651"/>
      <c r="W651" s="67"/>
      <c r="X651"/>
      <c r="Y651" s="67"/>
      <c r="Z651"/>
      <c r="AA651" s="67"/>
      <c r="AB651"/>
      <c r="AC651" s="67"/>
      <c r="AD651"/>
      <c r="AE651" s="67"/>
      <c r="AF651"/>
      <c r="AG651" s="67"/>
      <c r="AH651"/>
      <c r="AI651" s="67"/>
      <c r="AJ651"/>
      <c r="AK651" s="67"/>
      <c r="AL651"/>
      <c r="AM651" s="67"/>
      <c r="AN651"/>
      <c r="AO651" s="67"/>
      <c r="AP651"/>
      <c r="AQ651" s="67"/>
      <c r="AR651"/>
      <c r="AS651" s="67"/>
      <c r="AT651"/>
      <c r="AU651" s="67"/>
      <c r="AV651"/>
      <c r="AW651" s="67"/>
      <c r="AX651"/>
      <c r="AY651" s="67"/>
      <c r="AZ651"/>
      <c r="BA651" s="67"/>
      <c r="BB651"/>
      <c r="BC651" s="67"/>
      <c r="BD651"/>
      <c r="BE651" s="67"/>
      <c r="BF651"/>
      <c r="BG651" s="67"/>
      <c r="BH651"/>
      <c r="BI651" s="67"/>
      <c r="BJ651"/>
      <c r="BK651" s="67"/>
      <c r="BL651"/>
      <c r="BM651" s="67"/>
      <c r="BN651"/>
      <c r="BO651" s="67"/>
      <c r="BP651"/>
      <c r="BQ651" s="67"/>
      <c r="BR651"/>
      <c r="BS651" s="67"/>
      <c r="BT651"/>
      <c r="BU651"/>
      <c r="BV651"/>
      <c r="BW651"/>
      <c r="BX651"/>
      <c r="BY651"/>
      <c r="BZ651"/>
      <c r="CA651"/>
      <c r="CB651"/>
    </row>
    <row r="652" spans="2:80">
      <c r="B652"/>
      <c r="C652" s="67"/>
      <c r="D652"/>
      <c r="E652" s="67"/>
      <c r="F652"/>
      <c r="G652" s="67"/>
      <c r="H652"/>
      <c r="I652" s="67"/>
      <c r="J652"/>
      <c r="K652" s="67"/>
      <c r="L652"/>
      <c r="M652" s="67"/>
      <c r="N652"/>
      <c r="O652" s="67"/>
      <c r="P652"/>
      <c r="Q652" s="67"/>
      <c r="R652"/>
      <c r="S652" s="67"/>
      <c r="T652"/>
      <c r="U652" s="67"/>
      <c r="V652"/>
      <c r="W652" s="67"/>
      <c r="X652"/>
      <c r="Y652" s="67"/>
      <c r="Z652"/>
      <c r="AA652" s="67"/>
      <c r="AB652"/>
      <c r="AC652" s="67"/>
      <c r="AD652"/>
      <c r="AE652" s="67"/>
      <c r="AF652"/>
      <c r="AG652" s="67"/>
      <c r="AH652"/>
      <c r="AI652" s="67"/>
      <c r="AJ652"/>
      <c r="AK652" s="67"/>
      <c r="AL652"/>
      <c r="AM652" s="67"/>
      <c r="AN652"/>
      <c r="AO652" s="67"/>
      <c r="AP652"/>
      <c r="AQ652" s="67"/>
      <c r="AR652"/>
      <c r="AS652" s="67"/>
      <c r="AT652"/>
      <c r="AU652" s="67"/>
      <c r="AV652"/>
      <c r="AW652" s="67"/>
      <c r="AX652"/>
      <c r="AY652" s="67"/>
      <c r="AZ652"/>
      <c r="BA652" s="67"/>
      <c r="BB652"/>
      <c r="BC652" s="67"/>
      <c r="BD652"/>
      <c r="BE652" s="67"/>
      <c r="BF652"/>
      <c r="BG652" s="67"/>
      <c r="BH652"/>
      <c r="BI652" s="67"/>
      <c r="BJ652"/>
      <c r="BK652" s="67"/>
      <c r="BL652"/>
      <c r="BM652" s="67"/>
      <c r="BN652"/>
      <c r="BO652" s="67"/>
      <c r="BP652"/>
      <c r="BQ652" s="67"/>
      <c r="BR652"/>
      <c r="BS652" s="67"/>
      <c r="BT652"/>
      <c r="BU652"/>
      <c r="BV652"/>
      <c r="BW652"/>
      <c r="BX652"/>
      <c r="BY652"/>
      <c r="BZ652"/>
      <c r="CA652"/>
      <c r="CB652"/>
    </row>
    <row r="653" spans="2:80">
      <c r="B653"/>
      <c r="C653" s="67"/>
      <c r="D653"/>
      <c r="E653" s="67"/>
      <c r="F653"/>
      <c r="G653" s="67"/>
      <c r="H653"/>
      <c r="I653" s="67"/>
      <c r="J653"/>
      <c r="K653" s="67"/>
      <c r="L653"/>
      <c r="M653" s="67"/>
      <c r="N653"/>
      <c r="O653" s="67"/>
      <c r="P653"/>
      <c r="Q653" s="67"/>
      <c r="R653"/>
      <c r="S653" s="67"/>
      <c r="T653"/>
      <c r="U653" s="67"/>
      <c r="V653"/>
      <c r="W653" s="67"/>
      <c r="X653"/>
      <c r="Y653" s="67"/>
      <c r="Z653"/>
      <c r="AA653" s="67"/>
      <c r="AB653"/>
      <c r="AC653" s="67"/>
      <c r="AD653"/>
      <c r="AE653" s="67"/>
      <c r="AF653"/>
      <c r="AG653" s="67"/>
      <c r="AH653"/>
      <c r="AI653" s="67"/>
      <c r="AJ653"/>
      <c r="AK653" s="67"/>
      <c r="AL653"/>
      <c r="AM653" s="67"/>
      <c r="AN653"/>
      <c r="AO653" s="67"/>
      <c r="AP653"/>
      <c r="AQ653" s="67"/>
      <c r="AR653"/>
      <c r="AS653" s="67"/>
      <c r="AT653"/>
      <c r="AU653" s="67"/>
      <c r="AV653"/>
      <c r="AW653" s="67"/>
      <c r="AX653"/>
      <c r="AY653" s="67"/>
      <c r="AZ653"/>
      <c r="BA653" s="67"/>
      <c r="BB653"/>
      <c r="BC653" s="67"/>
      <c r="BD653"/>
      <c r="BE653" s="67"/>
      <c r="BF653"/>
      <c r="BG653" s="67"/>
      <c r="BH653"/>
      <c r="BI653" s="67"/>
      <c r="BJ653"/>
      <c r="BK653" s="67"/>
      <c r="BL653"/>
      <c r="BM653" s="67"/>
      <c r="BN653"/>
      <c r="BO653" s="67"/>
      <c r="BP653"/>
      <c r="BQ653" s="67"/>
      <c r="BR653"/>
      <c r="BS653" s="67"/>
      <c r="BT653"/>
      <c r="BU653"/>
      <c r="BV653"/>
      <c r="BW653"/>
      <c r="BX653"/>
      <c r="BY653"/>
      <c r="BZ653"/>
      <c r="CA653"/>
      <c r="CB653"/>
    </row>
    <row r="654" spans="2:80">
      <c r="B654"/>
      <c r="C654" s="67"/>
      <c r="D654"/>
      <c r="E654" s="67"/>
      <c r="F654"/>
      <c r="G654" s="67"/>
      <c r="H654"/>
      <c r="I654" s="67"/>
      <c r="J654"/>
      <c r="K654" s="67"/>
      <c r="L654"/>
      <c r="M654" s="67"/>
      <c r="N654"/>
      <c r="O654" s="67"/>
      <c r="P654"/>
      <c r="Q654" s="67"/>
      <c r="R654"/>
      <c r="S654" s="67"/>
      <c r="T654"/>
      <c r="U654" s="67"/>
      <c r="V654"/>
      <c r="W654" s="67"/>
      <c r="X654"/>
      <c r="Y654" s="67"/>
      <c r="Z654"/>
      <c r="AA654" s="67"/>
      <c r="AB654"/>
      <c r="AC654" s="67"/>
      <c r="AD654"/>
      <c r="AE654" s="67"/>
      <c r="AF654"/>
      <c r="AG654" s="67"/>
      <c r="AH654"/>
      <c r="AI654" s="67"/>
      <c r="AJ654"/>
      <c r="AK654" s="67"/>
      <c r="AL654"/>
      <c r="AM654" s="67"/>
      <c r="AN654"/>
      <c r="AO654" s="67"/>
      <c r="AP654"/>
      <c r="AQ654" s="67"/>
      <c r="AR654"/>
      <c r="AS654" s="67"/>
      <c r="AT654"/>
      <c r="AU654" s="67"/>
      <c r="AV654"/>
      <c r="AW654" s="67"/>
      <c r="AX654"/>
      <c r="AY654" s="67"/>
      <c r="AZ654"/>
      <c r="BA654" s="67"/>
      <c r="BB654"/>
      <c r="BC654" s="67"/>
      <c r="BD654"/>
      <c r="BE654" s="67"/>
      <c r="BF654"/>
      <c r="BG654" s="67"/>
      <c r="BH654"/>
      <c r="BI654" s="67"/>
      <c r="BJ654"/>
      <c r="BK654" s="67"/>
      <c r="BL654"/>
      <c r="BM654" s="67"/>
      <c r="BN654"/>
      <c r="BO654" s="67"/>
      <c r="BP654"/>
      <c r="BQ654" s="67"/>
      <c r="BR654"/>
      <c r="BS654" s="67"/>
      <c r="BT654"/>
      <c r="BU654"/>
      <c r="BV654"/>
      <c r="BW654"/>
      <c r="BX654"/>
      <c r="BY654"/>
      <c r="BZ654"/>
      <c r="CA654"/>
      <c r="CB654"/>
    </row>
    <row r="655" spans="2:80">
      <c r="B655"/>
      <c r="C655" s="67"/>
      <c r="D655"/>
      <c r="E655" s="67"/>
      <c r="F655"/>
      <c r="G655" s="67"/>
      <c r="H655"/>
      <c r="I655" s="67"/>
      <c r="J655"/>
      <c r="K655" s="67"/>
      <c r="L655"/>
      <c r="M655" s="67"/>
      <c r="N655"/>
      <c r="O655" s="67"/>
      <c r="P655"/>
      <c r="Q655" s="67"/>
      <c r="R655"/>
      <c r="S655" s="67"/>
      <c r="T655"/>
      <c r="U655" s="67"/>
      <c r="V655"/>
      <c r="W655" s="67"/>
      <c r="X655"/>
      <c r="Y655" s="67"/>
      <c r="Z655"/>
      <c r="AA655" s="67"/>
      <c r="AB655"/>
      <c r="AC655" s="67"/>
      <c r="AD655"/>
      <c r="AE655" s="67"/>
      <c r="AF655"/>
      <c r="AG655" s="67"/>
      <c r="AH655"/>
      <c r="AI655" s="67"/>
      <c r="AJ655"/>
      <c r="AK655" s="67"/>
      <c r="AL655"/>
      <c r="AM655" s="67"/>
      <c r="AN655"/>
      <c r="AO655" s="67"/>
      <c r="AP655"/>
      <c r="AQ655" s="67"/>
      <c r="AR655"/>
      <c r="AS655" s="67"/>
      <c r="AT655"/>
      <c r="AU655" s="67"/>
      <c r="AV655"/>
      <c r="AW655" s="67"/>
      <c r="AX655"/>
      <c r="AY655" s="67"/>
      <c r="AZ655"/>
      <c r="BA655" s="67"/>
      <c r="BB655"/>
      <c r="BC655" s="67"/>
      <c r="BD655"/>
      <c r="BE655" s="67"/>
      <c r="BF655"/>
      <c r="BG655" s="67"/>
      <c r="BH655"/>
      <c r="BI655" s="67"/>
      <c r="BJ655"/>
      <c r="BK655" s="67"/>
      <c r="BL655"/>
      <c r="BM655" s="67"/>
      <c r="BN655"/>
      <c r="BO655" s="67"/>
      <c r="BP655"/>
      <c r="BQ655" s="67"/>
      <c r="BR655"/>
      <c r="BS655" s="67"/>
      <c r="BT655"/>
      <c r="BU655"/>
      <c r="BV655"/>
      <c r="BW655"/>
      <c r="BX655"/>
      <c r="BY655"/>
      <c r="BZ655"/>
      <c r="CA655"/>
      <c r="CB655"/>
    </row>
    <row r="656" spans="2:80">
      <c r="B656"/>
      <c r="C656" s="67"/>
      <c r="D656"/>
      <c r="E656" s="67"/>
      <c r="F656"/>
      <c r="G656" s="67"/>
      <c r="H656"/>
      <c r="I656" s="67"/>
      <c r="J656"/>
      <c r="K656" s="67"/>
      <c r="L656"/>
      <c r="M656" s="67"/>
      <c r="N656"/>
      <c r="O656" s="67"/>
      <c r="P656"/>
      <c r="Q656" s="67"/>
      <c r="R656"/>
      <c r="S656" s="67"/>
      <c r="T656"/>
      <c r="U656" s="67"/>
      <c r="V656"/>
      <c r="W656" s="67"/>
      <c r="X656"/>
      <c r="Y656" s="67"/>
      <c r="Z656"/>
      <c r="AA656" s="67"/>
      <c r="AB656"/>
      <c r="AC656" s="67"/>
      <c r="AD656"/>
      <c r="AE656" s="67"/>
      <c r="AF656"/>
      <c r="AG656" s="67"/>
      <c r="AH656"/>
      <c r="AI656" s="67"/>
      <c r="AJ656"/>
      <c r="AK656" s="67"/>
      <c r="AL656"/>
      <c r="AM656" s="67"/>
      <c r="AN656"/>
      <c r="AO656" s="67"/>
      <c r="AP656"/>
      <c r="AQ656" s="67"/>
      <c r="AR656"/>
      <c r="AS656" s="67"/>
      <c r="AT656"/>
      <c r="AU656" s="67"/>
      <c r="AV656"/>
      <c r="AW656" s="67"/>
      <c r="AX656"/>
      <c r="AY656" s="67"/>
      <c r="AZ656"/>
      <c r="BA656" s="67"/>
      <c r="BB656"/>
      <c r="BC656" s="67"/>
      <c r="BD656"/>
      <c r="BE656" s="67"/>
      <c r="BF656"/>
      <c r="BG656" s="67"/>
      <c r="BH656"/>
      <c r="BI656" s="67"/>
      <c r="BJ656"/>
      <c r="BK656" s="67"/>
      <c r="BL656"/>
      <c r="BM656" s="67"/>
      <c r="BN656"/>
      <c r="BO656" s="67"/>
      <c r="BP656"/>
      <c r="BQ656" s="67"/>
      <c r="BR656"/>
      <c r="BS656" s="67"/>
      <c r="BT656"/>
      <c r="BU656"/>
      <c r="BV656"/>
      <c r="BW656"/>
      <c r="BX656"/>
      <c r="BY656"/>
      <c r="BZ656"/>
      <c r="CA656"/>
      <c r="CB656"/>
    </row>
    <row r="657" spans="2:80">
      <c r="B657"/>
      <c r="C657" s="67"/>
      <c r="D657"/>
      <c r="E657" s="67"/>
      <c r="F657"/>
      <c r="G657" s="67"/>
      <c r="H657"/>
      <c r="I657" s="67"/>
      <c r="J657"/>
      <c r="K657" s="67"/>
      <c r="L657"/>
      <c r="M657" s="67"/>
      <c r="N657"/>
      <c r="O657" s="67"/>
      <c r="P657"/>
      <c r="Q657" s="67"/>
      <c r="R657"/>
      <c r="S657" s="67"/>
      <c r="T657"/>
      <c r="U657" s="67"/>
      <c r="V657"/>
      <c r="W657" s="67"/>
      <c r="X657"/>
      <c r="Y657" s="67"/>
      <c r="Z657"/>
      <c r="AA657" s="67"/>
      <c r="AB657"/>
      <c r="AC657" s="67"/>
      <c r="AD657"/>
      <c r="AE657" s="67"/>
      <c r="AF657"/>
      <c r="AG657" s="67"/>
      <c r="AH657"/>
      <c r="AI657" s="67"/>
      <c r="AJ657"/>
      <c r="AK657" s="67"/>
      <c r="AL657"/>
      <c r="AM657" s="67"/>
      <c r="AN657"/>
      <c r="AO657" s="67"/>
      <c r="AP657"/>
      <c r="AQ657" s="67"/>
      <c r="AR657"/>
      <c r="AS657" s="67"/>
      <c r="AT657"/>
      <c r="AU657" s="67"/>
      <c r="AV657"/>
      <c r="AW657" s="67"/>
      <c r="AX657"/>
      <c r="AY657" s="67"/>
      <c r="AZ657"/>
      <c r="BA657" s="67"/>
      <c r="BB657"/>
      <c r="BC657" s="67"/>
      <c r="BD657"/>
      <c r="BE657" s="67"/>
      <c r="BF657"/>
      <c r="BG657" s="67"/>
      <c r="BH657"/>
      <c r="BI657" s="67"/>
      <c r="BJ657"/>
      <c r="BK657" s="67"/>
      <c r="BL657"/>
      <c r="BM657" s="67"/>
      <c r="BN657"/>
      <c r="BO657" s="67"/>
      <c r="BP657"/>
      <c r="BQ657" s="67"/>
      <c r="BR657"/>
      <c r="BS657" s="67"/>
      <c r="BT657"/>
      <c r="BU657"/>
      <c r="BV657"/>
      <c r="BW657"/>
      <c r="BX657"/>
      <c r="BY657"/>
      <c r="BZ657"/>
      <c r="CA657"/>
      <c r="CB657"/>
    </row>
    <row r="658" spans="2:80">
      <c r="B658"/>
      <c r="C658" s="67"/>
      <c r="D658"/>
      <c r="E658" s="67"/>
      <c r="F658"/>
      <c r="G658" s="67"/>
      <c r="H658"/>
      <c r="I658" s="67"/>
      <c r="J658"/>
      <c r="K658" s="67"/>
      <c r="L658"/>
      <c r="M658" s="67"/>
      <c r="N658"/>
      <c r="O658" s="67"/>
      <c r="P658"/>
      <c r="Q658" s="67"/>
      <c r="R658"/>
      <c r="S658" s="67"/>
      <c r="T658"/>
      <c r="U658" s="67"/>
      <c r="V658"/>
      <c r="W658" s="67"/>
      <c r="X658"/>
      <c r="Y658" s="67"/>
      <c r="Z658"/>
      <c r="AA658" s="67"/>
      <c r="AB658"/>
      <c r="AC658" s="67"/>
      <c r="AD658"/>
      <c r="AE658" s="67"/>
      <c r="AF658"/>
      <c r="AG658" s="67"/>
      <c r="AH658"/>
      <c r="AI658" s="67"/>
      <c r="AJ658"/>
      <c r="AK658" s="67"/>
      <c r="AL658"/>
      <c r="AM658" s="67"/>
      <c r="AN658"/>
      <c r="AO658" s="67"/>
      <c r="AP658"/>
      <c r="AQ658" s="67"/>
      <c r="AR658"/>
      <c r="AS658" s="67"/>
      <c r="AT658"/>
      <c r="AU658" s="67"/>
      <c r="AV658"/>
      <c r="AW658" s="67"/>
      <c r="AX658"/>
      <c r="AY658" s="67"/>
      <c r="AZ658"/>
      <c r="BA658" s="67"/>
      <c r="BB658"/>
      <c r="BC658" s="67"/>
      <c r="BD658"/>
      <c r="BE658" s="67"/>
      <c r="BF658"/>
      <c r="BG658" s="67"/>
      <c r="BH658"/>
      <c r="BI658" s="67"/>
      <c r="BJ658"/>
      <c r="BK658" s="67"/>
      <c r="BL658"/>
      <c r="BM658" s="67"/>
      <c r="BN658"/>
      <c r="BO658" s="67"/>
      <c r="BP658"/>
      <c r="BQ658" s="67"/>
      <c r="BR658"/>
      <c r="BS658" s="67"/>
      <c r="BT658"/>
      <c r="BU658"/>
      <c r="BV658"/>
      <c r="BW658"/>
      <c r="BX658"/>
      <c r="BY658"/>
      <c r="BZ658"/>
      <c r="CA658"/>
      <c r="CB658"/>
    </row>
    <row r="659" spans="2:80">
      <c r="B659"/>
      <c r="C659" s="67"/>
      <c r="D659"/>
      <c r="E659" s="67"/>
      <c r="F659"/>
      <c r="G659" s="67"/>
      <c r="H659"/>
      <c r="I659" s="67"/>
      <c r="J659"/>
      <c r="K659" s="67"/>
      <c r="L659"/>
      <c r="M659" s="67"/>
      <c r="N659"/>
      <c r="O659" s="67"/>
      <c r="P659"/>
      <c r="Q659" s="67"/>
      <c r="R659"/>
      <c r="S659" s="67"/>
      <c r="T659"/>
      <c r="U659" s="67"/>
      <c r="V659"/>
      <c r="W659" s="67"/>
      <c r="X659"/>
      <c r="Y659" s="67"/>
      <c r="Z659"/>
      <c r="AA659" s="67"/>
      <c r="AB659"/>
      <c r="AC659" s="67"/>
      <c r="AD659"/>
      <c r="AE659" s="67"/>
      <c r="AF659"/>
      <c r="AG659" s="67"/>
      <c r="AH659"/>
      <c r="AI659" s="67"/>
      <c r="AJ659"/>
      <c r="AK659" s="67"/>
      <c r="AL659"/>
      <c r="AM659" s="67"/>
      <c r="AN659"/>
      <c r="AO659" s="67"/>
      <c r="AP659"/>
      <c r="AQ659" s="67"/>
      <c r="AR659"/>
      <c r="AS659" s="67"/>
      <c r="AT659"/>
      <c r="AU659" s="67"/>
      <c r="AV659"/>
      <c r="AW659" s="67"/>
      <c r="AX659"/>
      <c r="AY659" s="67"/>
      <c r="AZ659"/>
      <c r="BA659" s="67"/>
      <c r="BB659"/>
      <c r="BC659" s="67"/>
      <c r="BD659"/>
      <c r="BE659" s="67"/>
      <c r="BF659"/>
      <c r="BG659" s="67"/>
      <c r="BH659"/>
      <c r="BI659" s="67"/>
      <c r="BJ659"/>
      <c r="BK659" s="67"/>
      <c r="BL659"/>
      <c r="BM659" s="67"/>
      <c r="BN659"/>
      <c r="BO659" s="67"/>
      <c r="BP659"/>
      <c r="BQ659" s="67"/>
      <c r="BR659"/>
      <c r="BS659" s="67"/>
      <c r="BT659"/>
      <c r="BU659"/>
      <c r="BV659"/>
      <c r="BW659"/>
      <c r="BX659"/>
      <c r="BY659"/>
      <c r="BZ659"/>
      <c r="CA659"/>
      <c r="CB659"/>
    </row>
    <row r="660" spans="2:80">
      <c r="B660"/>
      <c r="C660" s="67"/>
      <c r="D660"/>
      <c r="E660" s="67"/>
      <c r="F660"/>
      <c r="G660" s="67"/>
      <c r="H660"/>
      <c r="I660" s="67"/>
      <c r="J660"/>
      <c r="K660" s="67"/>
      <c r="L660"/>
      <c r="M660" s="67"/>
      <c r="N660"/>
      <c r="O660" s="67"/>
      <c r="P660"/>
      <c r="Q660" s="67"/>
      <c r="R660"/>
      <c r="S660" s="67"/>
      <c r="T660"/>
      <c r="U660" s="67"/>
      <c r="V660"/>
      <c r="W660" s="67"/>
      <c r="X660"/>
      <c r="Y660" s="67"/>
      <c r="Z660"/>
      <c r="AA660" s="67"/>
      <c r="AB660"/>
      <c r="AC660" s="67"/>
      <c r="AD660"/>
      <c r="AE660" s="67"/>
      <c r="AF660"/>
      <c r="AG660" s="67"/>
      <c r="AH660"/>
      <c r="AI660" s="67"/>
      <c r="AJ660"/>
      <c r="AK660" s="67"/>
      <c r="AL660"/>
      <c r="AM660" s="67"/>
      <c r="AN660"/>
      <c r="AO660" s="67"/>
      <c r="AP660"/>
      <c r="AQ660" s="67"/>
      <c r="AR660"/>
      <c r="AS660" s="67"/>
      <c r="AT660"/>
      <c r="AU660" s="67"/>
      <c r="AV660"/>
      <c r="AW660" s="67"/>
      <c r="AX660"/>
      <c r="AY660" s="67"/>
      <c r="AZ660"/>
      <c r="BA660" s="67"/>
      <c r="BB660"/>
      <c r="BC660" s="67"/>
      <c r="BD660"/>
      <c r="BE660" s="67"/>
      <c r="BF660"/>
      <c r="BG660" s="67"/>
      <c r="BH660"/>
      <c r="BI660" s="67"/>
      <c r="BJ660"/>
      <c r="BK660" s="67"/>
      <c r="BL660"/>
      <c r="BM660" s="67"/>
      <c r="BN660"/>
      <c r="BO660" s="67"/>
      <c r="BP660"/>
      <c r="BQ660" s="67"/>
      <c r="BR660"/>
      <c r="BS660" s="67"/>
      <c r="BT660"/>
      <c r="BU660"/>
      <c r="BV660"/>
      <c r="BW660"/>
      <c r="BX660"/>
      <c r="BY660"/>
      <c r="BZ660"/>
      <c r="CA660"/>
      <c r="CB660"/>
    </row>
    <row r="661" spans="2:80">
      <c r="B661"/>
      <c r="C661" s="67"/>
      <c r="D661"/>
      <c r="E661" s="67"/>
      <c r="F661"/>
      <c r="G661" s="67"/>
      <c r="H661"/>
      <c r="I661" s="67"/>
      <c r="J661"/>
      <c r="K661" s="67"/>
      <c r="L661"/>
      <c r="M661" s="67"/>
      <c r="N661"/>
      <c r="O661" s="67"/>
      <c r="P661"/>
      <c r="Q661" s="67"/>
      <c r="R661"/>
      <c r="S661" s="67"/>
      <c r="T661"/>
      <c r="U661" s="67"/>
      <c r="V661"/>
      <c r="W661" s="67"/>
      <c r="X661"/>
      <c r="Y661" s="67"/>
      <c r="Z661"/>
      <c r="AA661" s="67"/>
      <c r="AB661"/>
      <c r="AC661" s="67"/>
      <c r="AD661"/>
      <c r="AE661" s="67"/>
      <c r="AF661"/>
      <c r="AG661" s="67"/>
      <c r="AH661"/>
      <c r="AI661" s="67"/>
      <c r="AJ661"/>
      <c r="AK661" s="67"/>
      <c r="AL661"/>
      <c r="AM661" s="67"/>
      <c r="AN661"/>
      <c r="AO661" s="67"/>
      <c r="AP661"/>
      <c r="AQ661" s="67"/>
      <c r="AR661"/>
      <c r="AS661" s="67"/>
      <c r="AT661"/>
      <c r="AU661" s="67"/>
      <c r="AV661"/>
      <c r="AW661" s="67"/>
      <c r="AX661"/>
      <c r="AY661" s="67"/>
      <c r="AZ661"/>
      <c r="BA661" s="67"/>
      <c r="BB661"/>
      <c r="BC661" s="67"/>
      <c r="BD661"/>
      <c r="BE661" s="67"/>
      <c r="BF661"/>
      <c r="BG661" s="67"/>
      <c r="BH661"/>
      <c r="BI661" s="67"/>
      <c r="BJ661"/>
      <c r="BK661" s="67"/>
      <c r="BL661"/>
      <c r="BM661" s="67"/>
      <c r="BN661"/>
      <c r="BO661" s="67"/>
      <c r="BP661"/>
      <c r="BQ661" s="67"/>
      <c r="BR661"/>
      <c r="BS661" s="67"/>
      <c r="BT661"/>
      <c r="BU661"/>
      <c r="BV661"/>
      <c r="BW661"/>
      <c r="BX661"/>
      <c r="BY661"/>
      <c r="BZ661"/>
      <c r="CA661"/>
      <c r="CB661"/>
    </row>
    <row r="662" spans="2:80">
      <c r="B662"/>
      <c r="C662" s="67"/>
      <c r="D662"/>
      <c r="E662" s="67"/>
      <c r="F662"/>
      <c r="G662" s="67"/>
      <c r="H662"/>
      <c r="I662" s="67"/>
      <c r="J662"/>
      <c r="K662" s="67"/>
      <c r="L662"/>
      <c r="M662" s="67"/>
      <c r="N662"/>
      <c r="O662" s="67"/>
      <c r="P662"/>
      <c r="Q662" s="67"/>
      <c r="R662"/>
      <c r="S662" s="67"/>
      <c r="T662"/>
      <c r="U662" s="67"/>
      <c r="V662"/>
      <c r="W662" s="67"/>
      <c r="X662"/>
      <c r="Y662" s="67"/>
      <c r="Z662"/>
      <c r="AA662" s="67"/>
      <c r="AB662"/>
      <c r="AC662" s="67"/>
      <c r="AD662"/>
      <c r="AE662" s="67"/>
      <c r="AF662"/>
      <c r="AG662" s="67"/>
      <c r="AH662"/>
      <c r="AI662" s="67"/>
      <c r="AJ662"/>
      <c r="AK662" s="67"/>
      <c r="AL662"/>
      <c r="AM662" s="67"/>
      <c r="AN662"/>
      <c r="AO662" s="67"/>
      <c r="AP662"/>
      <c r="AQ662" s="67"/>
      <c r="AR662"/>
      <c r="AS662" s="67"/>
      <c r="AT662"/>
      <c r="AU662" s="67"/>
      <c r="AV662"/>
      <c r="AW662" s="67"/>
      <c r="AX662"/>
      <c r="AY662" s="67"/>
      <c r="AZ662"/>
      <c r="BA662" s="67"/>
      <c r="BB662"/>
      <c r="BC662" s="67"/>
      <c r="BD662"/>
      <c r="BE662" s="67"/>
      <c r="BF662"/>
      <c r="BG662" s="67"/>
      <c r="BH662"/>
      <c r="BI662" s="67"/>
      <c r="BJ662"/>
      <c r="BK662" s="67"/>
      <c r="BL662"/>
      <c r="BM662" s="67"/>
      <c r="BN662"/>
      <c r="BO662" s="67"/>
      <c r="BP662"/>
      <c r="BQ662" s="67"/>
      <c r="BR662"/>
      <c r="BS662" s="67"/>
      <c r="BT662"/>
      <c r="BU662"/>
      <c r="BV662"/>
      <c r="BW662"/>
      <c r="BX662"/>
      <c r="BY662"/>
      <c r="BZ662"/>
      <c r="CA662"/>
      <c r="CB662"/>
    </row>
    <row r="663" spans="2:80">
      <c r="B663"/>
      <c r="C663" s="67"/>
      <c r="D663"/>
      <c r="E663" s="67"/>
      <c r="F663"/>
      <c r="G663" s="67"/>
      <c r="H663"/>
      <c r="I663" s="67"/>
      <c r="J663"/>
      <c r="K663" s="67"/>
      <c r="L663"/>
      <c r="M663" s="67"/>
      <c r="N663"/>
      <c r="O663" s="67"/>
      <c r="P663"/>
      <c r="Q663" s="67"/>
      <c r="R663"/>
      <c r="S663" s="67"/>
      <c r="T663"/>
      <c r="U663" s="67"/>
      <c r="V663"/>
      <c r="W663" s="67"/>
      <c r="X663"/>
      <c r="Y663" s="67"/>
      <c r="Z663"/>
      <c r="AA663" s="67"/>
      <c r="AB663"/>
      <c r="AC663" s="67"/>
      <c r="AD663"/>
      <c r="AE663" s="67"/>
      <c r="AF663"/>
      <c r="AG663" s="67"/>
      <c r="AH663"/>
      <c r="AI663" s="67"/>
      <c r="AJ663"/>
      <c r="AK663" s="67"/>
      <c r="AL663"/>
      <c r="AM663" s="67"/>
      <c r="AN663"/>
      <c r="AO663" s="67"/>
      <c r="AP663"/>
      <c r="AQ663" s="67"/>
      <c r="AR663"/>
      <c r="AS663" s="67"/>
      <c r="AT663"/>
      <c r="AU663" s="67"/>
      <c r="AV663"/>
      <c r="AW663" s="67"/>
      <c r="AX663"/>
      <c r="AY663" s="67"/>
      <c r="AZ663"/>
      <c r="BA663" s="67"/>
      <c r="BB663"/>
      <c r="BC663" s="67"/>
      <c r="BD663"/>
      <c r="BE663" s="67"/>
      <c r="BF663"/>
      <c r="BG663" s="67"/>
      <c r="BH663"/>
      <c r="BI663" s="67"/>
      <c r="BJ663"/>
      <c r="BK663" s="67"/>
      <c r="BL663"/>
      <c r="BM663" s="67"/>
      <c r="BN663"/>
      <c r="BO663" s="67"/>
      <c r="BP663"/>
      <c r="BQ663" s="67"/>
      <c r="BR663"/>
      <c r="BS663" s="67"/>
      <c r="BT663"/>
      <c r="BU663"/>
      <c r="BV663"/>
      <c r="BW663"/>
      <c r="BX663"/>
      <c r="BY663"/>
      <c r="BZ663"/>
      <c r="CA663"/>
      <c r="CB663"/>
    </row>
    <row r="664" spans="2:80">
      <c r="B664"/>
      <c r="C664" s="67"/>
      <c r="D664"/>
      <c r="E664" s="67"/>
      <c r="F664"/>
      <c r="G664" s="67"/>
      <c r="H664"/>
      <c r="I664" s="67"/>
      <c r="J664"/>
      <c r="K664" s="67"/>
      <c r="L664"/>
      <c r="M664" s="67"/>
      <c r="N664"/>
      <c r="O664" s="67"/>
      <c r="P664"/>
      <c r="Q664" s="67"/>
      <c r="R664"/>
      <c r="S664" s="67"/>
      <c r="T664"/>
      <c r="U664" s="67"/>
      <c r="V664"/>
      <c r="W664" s="67"/>
      <c r="X664"/>
      <c r="Y664" s="67"/>
      <c r="Z664"/>
      <c r="AA664" s="67"/>
      <c r="AB664"/>
      <c r="AC664" s="67"/>
      <c r="AD664"/>
      <c r="AE664" s="67"/>
      <c r="AF664"/>
      <c r="AG664" s="67"/>
      <c r="AH664"/>
      <c r="AI664" s="67"/>
      <c r="AJ664"/>
      <c r="AK664" s="67"/>
      <c r="AL664"/>
      <c r="AM664" s="67"/>
      <c r="AN664"/>
      <c r="AO664" s="67"/>
      <c r="AP664"/>
      <c r="AQ664" s="67"/>
      <c r="AR664"/>
      <c r="AS664" s="67"/>
      <c r="AT664"/>
      <c r="AU664" s="67"/>
      <c r="AV664"/>
      <c r="AW664" s="67"/>
      <c r="AX664"/>
      <c r="AY664" s="67"/>
      <c r="AZ664"/>
      <c r="BA664" s="67"/>
      <c r="BB664"/>
      <c r="BC664" s="67"/>
      <c r="BD664"/>
      <c r="BE664" s="67"/>
      <c r="BF664"/>
      <c r="BG664" s="67"/>
      <c r="BH664"/>
      <c r="BI664" s="67"/>
      <c r="BJ664"/>
      <c r="BK664" s="67"/>
      <c r="BL664"/>
      <c r="BM664" s="67"/>
      <c r="BN664"/>
      <c r="BO664" s="67"/>
      <c r="BP664"/>
      <c r="BQ664" s="67"/>
      <c r="BR664"/>
      <c r="BS664" s="67"/>
      <c r="BT664"/>
      <c r="BU664"/>
      <c r="BV664"/>
      <c r="BW664"/>
      <c r="BX664"/>
      <c r="BY664"/>
      <c r="BZ664"/>
      <c r="CA664"/>
      <c r="CB664"/>
    </row>
    <row r="665" spans="2:80">
      <c r="B665"/>
      <c r="C665" s="67"/>
      <c r="D665"/>
      <c r="E665" s="67"/>
      <c r="F665"/>
      <c r="G665" s="67"/>
      <c r="H665"/>
      <c r="I665" s="67"/>
      <c r="J665"/>
      <c r="K665" s="67"/>
      <c r="L665"/>
      <c r="M665" s="67"/>
      <c r="N665"/>
      <c r="O665" s="67"/>
      <c r="P665"/>
      <c r="Q665" s="67"/>
      <c r="R665"/>
      <c r="S665" s="67"/>
      <c r="T665"/>
      <c r="U665" s="67"/>
      <c r="V665"/>
      <c r="W665" s="67"/>
      <c r="X665"/>
      <c r="Y665" s="67"/>
      <c r="Z665"/>
      <c r="AA665" s="67"/>
      <c r="AB665"/>
      <c r="AC665" s="67"/>
      <c r="AD665"/>
      <c r="AE665" s="67"/>
      <c r="AF665"/>
      <c r="AG665" s="67"/>
      <c r="AH665"/>
      <c r="AI665" s="67"/>
      <c r="AJ665"/>
      <c r="AK665" s="67"/>
      <c r="AL665"/>
      <c r="AM665" s="67"/>
      <c r="AN665"/>
      <c r="AO665" s="67"/>
      <c r="AP665"/>
      <c r="AQ665" s="67"/>
      <c r="AR665"/>
      <c r="AS665" s="67"/>
      <c r="AT665"/>
      <c r="AU665" s="67"/>
      <c r="AV665"/>
      <c r="AW665" s="67"/>
      <c r="AX665"/>
      <c r="AY665" s="67"/>
      <c r="AZ665"/>
      <c r="BA665" s="67"/>
      <c r="BB665"/>
      <c r="BC665" s="67"/>
      <c r="BD665"/>
      <c r="BE665" s="67"/>
      <c r="BF665"/>
      <c r="BG665" s="67"/>
      <c r="BH665"/>
      <c r="BI665" s="67"/>
      <c r="BJ665"/>
      <c r="BK665" s="67"/>
      <c r="BL665"/>
      <c r="BM665" s="67"/>
      <c r="BN665"/>
      <c r="BO665" s="67"/>
      <c r="BP665"/>
      <c r="BQ665" s="67"/>
      <c r="BR665"/>
      <c r="BS665" s="67"/>
      <c r="BT665"/>
      <c r="BU665"/>
      <c r="BV665"/>
      <c r="BW665"/>
      <c r="BX665"/>
      <c r="BY665"/>
      <c r="BZ665"/>
      <c r="CA665"/>
      <c r="CB665"/>
    </row>
    <row r="666" spans="2:80">
      <c r="B666"/>
      <c r="C666" s="67"/>
      <c r="D666"/>
      <c r="E666" s="67"/>
      <c r="F666"/>
      <c r="G666" s="67"/>
      <c r="H666"/>
      <c r="I666" s="67"/>
      <c r="J666"/>
      <c r="K666" s="67"/>
      <c r="L666"/>
      <c r="M666" s="67"/>
      <c r="N666"/>
      <c r="O666" s="67"/>
      <c r="P666"/>
      <c r="Q666" s="67"/>
      <c r="R666"/>
      <c r="S666" s="67"/>
      <c r="T666"/>
      <c r="U666" s="67"/>
      <c r="V666"/>
      <c r="W666" s="67"/>
      <c r="X666"/>
      <c r="Y666" s="67"/>
      <c r="Z666"/>
      <c r="AA666" s="67"/>
      <c r="AB666"/>
      <c r="AC666" s="67"/>
      <c r="AD666"/>
      <c r="AE666" s="67"/>
      <c r="AF666"/>
      <c r="AG666" s="67"/>
      <c r="AH666"/>
      <c r="AI666" s="67"/>
      <c r="AJ666"/>
      <c r="AK666" s="67"/>
      <c r="AL666"/>
      <c r="AM666" s="67"/>
      <c r="AN666"/>
      <c r="AO666" s="67"/>
      <c r="AP666"/>
      <c r="AQ666" s="67"/>
      <c r="AR666"/>
      <c r="AS666" s="67"/>
      <c r="AT666"/>
      <c r="AU666" s="67"/>
      <c r="AV666"/>
      <c r="AW666" s="67"/>
      <c r="AX666"/>
      <c r="AY666" s="67"/>
      <c r="AZ666"/>
      <c r="BA666" s="67"/>
      <c r="BB666"/>
      <c r="BC666" s="67"/>
      <c r="BD666"/>
      <c r="BE666" s="67"/>
      <c r="BF666"/>
      <c r="BG666" s="67"/>
      <c r="BH666"/>
      <c r="BI666" s="67"/>
      <c r="BJ666"/>
      <c r="BK666" s="67"/>
      <c r="BL666"/>
      <c r="BM666" s="67"/>
      <c r="BN666"/>
      <c r="BO666" s="67"/>
      <c r="BP666"/>
      <c r="BQ666" s="67"/>
      <c r="BR666"/>
      <c r="BS666" s="67"/>
      <c r="BT666"/>
      <c r="BU666"/>
      <c r="BV666"/>
      <c r="BW666"/>
      <c r="BX666"/>
      <c r="BY666"/>
      <c r="BZ666"/>
      <c r="CA666"/>
      <c r="CB666"/>
    </row>
    <row r="667" spans="2:80">
      <c r="B667"/>
      <c r="C667" s="67"/>
      <c r="D667"/>
      <c r="E667" s="67"/>
      <c r="F667"/>
      <c r="G667" s="67"/>
      <c r="H667"/>
      <c r="I667" s="67"/>
      <c r="J667"/>
      <c r="K667" s="67"/>
      <c r="L667"/>
      <c r="M667" s="67"/>
      <c r="N667"/>
      <c r="O667" s="67"/>
      <c r="P667"/>
      <c r="Q667" s="67"/>
      <c r="R667"/>
      <c r="S667" s="67"/>
      <c r="T667"/>
      <c r="U667" s="67"/>
      <c r="V667"/>
      <c r="W667" s="67"/>
      <c r="X667"/>
      <c r="Y667" s="67"/>
      <c r="Z667"/>
      <c r="AA667" s="67"/>
      <c r="AB667"/>
      <c r="AC667" s="67"/>
      <c r="AD667"/>
      <c r="AE667" s="67"/>
      <c r="AF667"/>
      <c r="AG667" s="67"/>
      <c r="AH667"/>
      <c r="AI667" s="67"/>
      <c r="AJ667"/>
      <c r="AK667" s="67"/>
      <c r="AL667"/>
      <c r="AM667" s="67"/>
      <c r="AN667"/>
      <c r="AO667" s="67"/>
      <c r="AP667"/>
      <c r="AQ667" s="67"/>
      <c r="AR667"/>
      <c r="AS667" s="67"/>
      <c r="AT667"/>
      <c r="AU667" s="67"/>
      <c r="AV667"/>
      <c r="AW667" s="67"/>
      <c r="AX667"/>
      <c r="AY667" s="67"/>
      <c r="AZ667"/>
      <c r="BA667" s="67"/>
      <c r="BB667"/>
      <c r="BC667" s="67"/>
      <c r="BD667"/>
      <c r="BE667" s="67"/>
      <c r="BF667"/>
      <c r="BG667" s="67"/>
      <c r="BH667"/>
      <c r="BI667" s="67"/>
      <c r="BJ667"/>
      <c r="BK667" s="67"/>
      <c r="BL667"/>
      <c r="BM667" s="67"/>
      <c r="BN667"/>
      <c r="BO667" s="67"/>
      <c r="BP667"/>
      <c r="BQ667" s="67"/>
      <c r="BR667"/>
      <c r="BS667" s="67"/>
      <c r="BT667"/>
      <c r="BU667"/>
      <c r="BV667"/>
      <c r="BW667"/>
      <c r="BX667"/>
      <c r="BY667"/>
      <c r="BZ667"/>
      <c r="CA667"/>
      <c r="CB667"/>
    </row>
    <row r="668" spans="2:80">
      <c r="B668"/>
      <c r="C668" s="67"/>
      <c r="D668"/>
      <c r="E668" s="67"/>
      <c r="F668"/>
      <c r="G668" s="67"/>
      <c r="H668"/>
      <c r="I668" s="67"/>
      <c r="J668"/>
      <c r="K668" s="67"/>
      <c r="L668"/>
      <c r="M668" s="67"/>
      <c r="N668"/>
      <c r="O668" s="67"/>
      <c r="P668"/>
      <c r="Q668" s="67"/>
      <c r="R668"/>
      <c r="S668" s="67"/>
      <c r="T668"/>
      <c r="U668" s="67"/>
      <c r="V668"/>
      <c r="W668" s="67"/>
      <c r="X668"/>
      <c r="Y668" s="67"/>
      <c r="Z668"/>
      <c r="AA668" s="67"/>
      <c r="AB668"/>
      <c r="AC668" s="67"/>
      <c r="AD668"/>
      <c r="AE668" s="67"/>
      <c r="AF668"/>
      <c r="AG668" s="67"/>
      <c r="AH668"/>
      <c r="AI668" s="67"/>
      <c r="AJ668"/>
      <c r="AK668" s="67"/>
      <c r="AL668"/>
      <c r="AM668" s="67"/>
      <c r="AN668"/>
      <c r="AO668" s="67"/>
      <c r="AP668"/>
      <c r="AQ668" s="67"/>
      <c r="AR668"/>
      <c r="AS668" s="67"/>
      <c r="AT668"/>
      <c r="AU668" s="67"/>
      <c r="AV668"/>
      <c r="AW668" s="67"/>
      <c r="AX668"/>
      <c r="AY668" s="67"/>
      <c r="AZ668"/>
      <c r="BA668" s="67"/>
      <c r="BB668"/>
      <c r="BC668" s="67"/>
      <c r="BD668"/>
      <c r="BE668" s="67"/>
      <c r="BF668"/>
      <c r="BG668" s="67"/>
      <c r="BH668"/>
      <c r="BI668" s="67"/>
      <c r="BJ668"/>
      <c r="BK668" s="67"/>
      <c r="BL668"/>
      <c r="BM668" s="67"/>
      <c r="BN668"/>
      <c r="BO668" s="67"/>
      <c r="BP668"/>
      <c r="BQ668" s="67"/>
      <c r="BR668"/>
      <c r="BS668" s="67"/>
      <c r="BT668"/>
      <c r="BU668"/>
      <c r="BV668"/>
      <c r="BW668"/>
      <c r="BX668"/>
      <c r="BY668"/>
      <c r="BZ668"/>
      <c r="CA668"/>
      <c r="CB668"/>
    </row>
    <row r="669" spans="2:80">
      <c r="B669"/>
      <c r="C669" s="67"/>
      <c r="D669"/>
      <c r="E669" s="67"/>
      <c r="F669"/>
      <c r="G669" s="67"/>
      <c r="H669"/>
      <c r="I669" s="67"/>
      <c r="J669"/>
      <c r="K669" s="67"/>
      <c r="L669"/>
      <c r="M669" s="67"/>
      <c r="N669"/>
      <c r="O669" s="67"/>
      <c r="P669"/>
      <c r="Q669" s="67"/>
      <c r="R669"/>
      <c r="S669" s="67"/>
      <c r="T669"/>
      <c r="U669" s="67"/>
      <c r="V669"/>
      <c r="W669" s="67"/>
      <c r="X669"/>
      <c r="Y669" s="67"/>
      <c r="Z669"/>
      <c r="AA669" s="67"/>
      <c r="AB669"/>
      <c r="AC669" s="67"/>
      <c r="AD669"/>
      <c r="AE669" s="67"/>
      <c r="AF669"/>
      <c r="AG669" s="67"/>
      <c r="AH669"/>
      <c r="AI669" s="67"/>
      <c r="AJ669"/>
      <c r="AK669" s="67"/>
      <c r="AL669"/>
      <c r="AM669" s="67"/>
      <c r="AN669"/>
      <c r="AO669" s="67"/>
      <c r="AP669"/>
      <c r="AQ669" s="67"/>
      <c r="AR669"/>
      <c r="AS669" s="67"/>
      <c r="AT669"/>
      <c r="AU669" s="67"/>
      <c r="AV669"/>
      <c r="AW669" s="67"/>
      <c r="AX669"/>
      <c r="AY669" s="67"/>
      <c r="AZ669"/>
      <c r="BA669" s="67"/>
      <c r="BB669"/>
      <c r="BC669" s="67"/>
      <c r="BD669"/>
      <c r="BE669" s="67"/>
      <c r="BF669"/>
      <c r="BG669" s="67"/>
      <c r="BH669"/>
      <c r="BI669" s="67"/>
      <c r="BJ669"/>
      <c r="BK669" s="67"/>
      <c r="BL669"/>
      <c r="BM669" s="67"/>
      <c r="BN669"/>
      <c r="BO669" s="67"/>
      <c r="BP669"/>
      <c r="BQ669" s="67"/>
      <c r="BR669"/>
      <c r="BS669" s="67"/>
      <c r="BT669"/>
      <c r="BU669"/>
      <c r="BV669"/>
      <c r="BW669"/>
      <c r="BX669"/>
      <c r="BY669"/>
      <c r="BZ669"/>
      <c r="CA669"/>
      <c r="CB669"/>
    </row>
    <row r="670" spans="2:80">
      <c r="B670"/>
      <c r="C670" s="67"/>
      <c r="D670"/>
      <c r="E670" s="67"/>
      <c r="F670"/>
      <c r="G670" s="67"/>
      <c r="H670"/>
      <c r="I670" s="67"/>
      <c r="J670"/>
      <c r="K670" s="67"/>
      <c r="L670"/>
      <c r="M670" s="67"/>
      <c r="N670"/>
      <c r="O670" s="67"/>
      <c r="P670"/>
      <c r="Q670" s="67"/>
      <c r="R670"/>
      <c r="S670" s="67"/>
      <c r="T670"/>
      <c r="U670" s="67"/>
      <c r="V670"/>
      <c r="W670" s="67"/>
      <c r="X670"/>
      <c r="Y670" s="67"/>
      <c r="Z670"/>
      <c r="AA670" s="67"/>
      <c r="AB670"/>
      <c r="AC670" s="67"/>
      <c r="AD670"/>
      <c r="AE670" s="67"/>
      <c r="AF670"/>
      <c r="AG670" s="67"/>
      <c r="AH670"/>
      <c r="AI670" s="67"/>
      <c r="AJ670"/>
      <c r="AK670" s="67"/>
      <c r="AL670"/>
      <c r="AM670" s="67"/>
      <c r="AN670"/>
      <c r="AO670" s="67"/>
      <c r="AP670"/>
      <c r="AQ670" s="67"/>
      <c r="AR670"/>
      <c r="AS670" s="67"/>
      <c r="AT670"/>
      <c r="AU670" s="67"/>
      <c r="AV670"/>
      <c r="AW670" s="67"/>
      <c r="AX670"/>
      <c r="AY670" s="67"/>
      <c r="AZ670"/>
      <c r="BA670" s="67"/>
      <c r="BB670"/>
      <c r="BC670" s="67"/>
      <c r="BD670"/>
      <c r="BE670" s="67"/>
      <c r="BF670"/>
      <c r="BG670" s="67"/>
      <c r="BH670"/>
      <c r="BI670" s="67"/>
      <c r="BJ670"/>
      <c r="BK670" s="67"/>
      <c r="BL670"/>
      <c r="BM670" s="67"/>
      <c r="BN670"/>
      <c r="BO670" s="67"/>
      <c r="BP670"/>
      <c r="BQ670" s="67"/>
      <c r="BR670"/>
      <c r="BS670" s="67"/>
      <c r="BT670"/>
      <c r="BU670"/>
      <c r="BV670"/>
      <c r="BW670"/>
      <c r="BX670"/>
      <c r="BY670"/>
      <c r="BZ670"/>
      <c r="CA670"/>
      <c r="CB670"/>
    </row>
    <row r="671" spans="2:80">
      <c r="B671"/>
      <c r="C671" s="67"/>
      <c r="D671"/>
      <c r="E671" s="67"/>
      <c r="F671"/>
      <c r="G671" s="67"/>
      <c r="H671"/>
      <c r="I671" s="67"/>
      <c r="J671"/>
      <c r="K671" s="67"/>
      <c r="L671"/>
      <c r="M671" s="67"/>
      <c r="N671"/>
      <c r="O671" s="67"/>
      <c r="P671"/>
      <c r="Q671" s="67"/>
      <c r="R671"/>
      <c r="S671" s="67"/>
      <c r="T671"/>
      <c r="U671" s="67"/>
      <c r="V671"/>
      <c r="W671" s="67"/>
      <c r="X671"/>
      <c r="Y671" s="67"/>
      <c r="Z671"/>
      <c r="AA671" s="67"/>
      <c r="AB671"/>
      <c r="AC671" s="67"/>
      <c r="AD671"/>
      <c r="AE671" s="67"/>
      <c r="AF671"/>
      <c r="AG671" s="67"/>
      <c r="AH671"/>
      <c r="AI671" s="67"/>
      <c r="AJ671"/>
      <c r="AK671" s="67"/>
      <c r="AL671"/>
      <c r="AM671" s="67"/>
      <c r="AN671"/>
      <c r="AO671" s="67"/>
      <c r="AP671"/>
      <c r="AQ671" s="67"/>
      <c r="AR671"/>
      <c r="AS671" s="67"/>
      <c r="AT671"/>
      <c r="AU671" s="67"/>
      <c r="AV671"/>
      <c r="AW671" s="67"/>
      <c r="AX671"/>
      <c r="AY671" s="67"/>
      <c r="AZ671"/>
      <c r="BA671" s="67"/>
      <c r="BB671"/>
      <c r="BC671" s="67"/>
      <c r="BD671"/>
      <c r="BE671" s="67"/>
      <c r="BF671"/>
      <c r="BG671" s="67"/>
      <c r="BH671"/>
      <c r="BI671" s="67"/>
      <c r="BJ671"/>
      <c r="BK671" s="67"/>
      <c r="BL671"/>
      <c r="BM671" s="67"/>
      <c r="BN671"/>
      <c r="BO671" s="67"/>
      <c r="BP671"/>
      <c r="BQ671" s="67"/>
      <c r="BR671"/>
      <c r="BS671" s="67"/>
      <c r="BT671"/>
      <c r="BU671"/>
      <c r="BV671"/>
      <c r="BW671"/>
      <c r="BX671"/>
      <c r="BY671"/>
      <c r="BZ671"/>
      <c r="CA671"/>
      <c r="CB671"/>
    </row>
    <row r="672" spans="2:80">
      <c r="B672"/>
      <c r="C672" s="67"/>
      <c r="D672"/>
      <c r="E672" s="67"/>
      <c r="F672"/>
      <c r="G672" s="67"/>
      <c r="H672"/>
      <c r="I672" s="67"/>
      <c r="J672"/>
      <c r="K672" s="67"/>
      <c r="L672"/>
      <c r="M672" s="67"/>
      <c r="N672"/>
      <c r="O672" s="67"/>
      <c r="P672"/>
      <c r="Q672" s="67"/>
      <c r="R672"/>
      <c r="S672" s="67"/>
      <c r="T672"/>
      <c r="U672" s="67"/>
      <c r="V672"/>
      <c r="W672" s="67"/>
      <c r="X672"/>
      <c r="Y672" s="67"/>
      <c r="Z672"/>
      <c r="AA672" s="67"/>
      <c r="AB672"/>
      <c r="AC672" s="67"/>
      <c r="AD672"/>
      <c r="AE672" s="67"/>
      <c r="AF672"/>
      <c r="AG672" s="67"/>
      <c r="AH672"/>
      <c r="AI672" s="67"/>
      <c r="AJ672"/>
      <c r="AK672" s="67"/>
      <c r="AL672"/>
      <c r="AM672" s="67"/>
      <c r="AN672"/>
      <c r="AO672" s="67"/>
      <c r="AP672"/>
      <c r="AQ672" s="67"/>
      <c r="AR672"/>
      <c r="AS672" s="67"/>
      <c r="AT672"/>
      <c r="AU672" s="67"/>
      <c r="AV672"/>
      <c r="AW672" s="67"/>
      <c r="AX672"/>
      <c r="AY672" s="67"/>
      <c r="AZ672"/>
      <c r="BA672" s="67"/>
      <c r="BB672"/>
      <c r="BC672" s="67"/>
      <c r="BD672"/>
      <c r="BE672" s="67"/>
      <c r="BF672"/>
      <c r="BG672" s="67"/>
      <c r="BH672"/>
      <c r="BI672" s="67"/>
      <c r="BJ672"/>
      <c r="BK672" s="67"/>
      <c r="BL672"/>
      <c r="BM672" s="67"/>
      <c r="BN672"/>
      <c r="BO672" s="67"/>
      <c r="BP672"/>
      <c r="BQ672" s="67"/>
      <c r="BR672"/>
      <c r="BS672" s="67"/>
      <c r="BT672"/>
      <c r="BU672"/>
      <c r="BV672"/>
      <c r="BW672"/>
      <c r="BX672"/>
      <c r="BY672"/>
      <c r="BZ672"/>
      <c r="CA672"/>
      <c r="CB672"/>
    </row>
    <row r="673" spans="2:80">
      <c r="B673"/>
      <c r="C673" s="67"/>
      <c r="D673"/>
      <c r="E673" s="67"/>
      <c r="F673"/>
      <c r="G673" s="67"/>
      <c r="H673"/>
      <c r="I673" s="67"/>
      <c r="J673"/>
      <c r="K673" s="67"/>
      <c r="L673"/>
      <c r="M673" s="67"/>
      <c r="N673"/>
      <c r="O673" s="67"/>
      <c r="P673"/>
      <c r="Q673" s="67"/>
      <c r="R673"/>
      <c r="S673" s="67"/>
      <c r="T673"/>
      <c r="U673" s="67"/>
      <c r="V673"/>
      <c r="W673" s="67"/>
      <c r="X673"/>
      <c r="Y673" s="67"/>
      <c r="Z673"/>
      <c r="AA673" s="67"/>
      <c r="AB673"/>
      <c r="AC673" s="67"/>
      <c r="AD673"/>
      <c r="AE673" s="67"/>
      <c r="AF673"/>
      <c r="AG673" s="67"/>
      <c r="AH673"/>
      <c r="AI673" s="67"/>
      <c r="AJ673"/>
      <c r="AK673" s="67"/>
      <c r="AL673"/>
      <c r="AM673" s="67"/>
      <c r="AN673"/>
      <c r="AO673" s="67"/>
      <c r="AP673"/>
      <c r="AQ673" s="67"/>
      <c r="AR673"/>
      <c r="AS673" s="67"/>
      <c r="AT673"/>
      <c r="AU673" s="67"/>
      <c r="AV673"/>
      <c r="AW673" s="67"/>
      <c r="AX673"/>
      <c r="AY673" s="67"/>
      <c r="AZ673"/>
      <c r="BA673" s="67"/>
      <c r="BB673"/>
      <c r="BC673" s="67"/>
      <c r="BD673"/>
      <c r="BE673" s="67"/>
      <c r="BF673"/>
      <c r="BG673" s="67"/>
      <c r="BH673"/>
      <c r="BI673" s="67"/>
      <c r="BJ673"/>
      <c r="BK673" s="67"/>
      <c r="BL673"/>
      <c r="BM673" s="67"/>
      <c r="BN673"/>
      <c r="BO673" s="67"/>
      <c r="BP673"/>
      <c r="BQ673" s="67"/>
      <c r="BR673"/>
      <c r="BS673" s="67"/>
      <c r="BT673"/>
      <c r="BU673"/>
      <c r="BV673"/>
      <c r="BW673"/>
      <c r="BX673"/>
      <c r="BY673"/>
      <c r="BZ673"/>
      <c r="CA673"/>
      <c r="CB673"/>
    </row>
    <row r="674" spans="2:80">
      <c r="B674"/>
      <c r="C674" s="67"/>
      <c r="D674"/>
      <c r="E674" s="67"/>
      <c r="F674"/>
      <c r="G674" s="67"/>
      <c r="H674"/>
      <c r="I674" s="67"/>
      <c r="J674"/>
      <c r="K674" s="67"/>
      <c r="L674"/>
      <c r="M674" s="67"/>
      <c r="N674"/>
      <c r="O674" s="67"/>
      <c r="P674"/>
      <c r="Q674" s="67"/>
      <c r="R674"/>
      <c r="S674" s="67"/>
      <c r="T674"/>
      <c r="U674" s="67"/>
      <c r="V674"/>
      <c r="W674" s="67"/>
      <c r="X674"/>
      <c r="Y674" s="67"/>
      <c r="Z674"/>
      <c r="AA674" s="67"/>
      <c r="AB674"/>
      <c r="AC674" s="67"/>
      <c r="AD674"/>
      <c r="AE674" s="67"/>
      <c r="AF674"/>
      <c r="AG674" s="67"/>
      <c r="AH674"/>
      <c r="AI674" s="67"/>
      <c r="AJ674"/>
      <c r="AK674" s="67"/>
      <c r="AL674"/>
      <c r="AM674" s="67"/>
      <c r="AN674"/>
      <c r="AO674" s="67"/>
      <c r="AP674"/>
      <c r="AQ674" s="67"/>
      <c r="AR674"/>
      <c r="AS674" s="67"/>
      <c r="AT674"/>
      <c r="AU674" s="67"/>
      <c r="AV674"/>
      <c r="AW674" s="67"/>
      <c r="AX674"/>
      <c r="AY674" s="67"/>
      <c r="AZ674"/>
      <c r="BA674" s="67"/>
      <c r="BB674"/>
      <c r="BC674" s="67"/>
      <c r="BD674"/>
      <c r="BE674" s="67"/>
      <c r="BF674"/>
      <c r="BG674" s="67"/>
      <c r="BH674"/>
      <c r="BI674" s="67"/>
      <c r="BJ674"/>
      <c r="BK674" s="67"/>
      <c r="BL674"/>
      <c r="BM674" s="67"/>
      <c r="BN674"/>
      <c r="BO674" s="67"/>
      <c r="BP674"/>
      <c r="BQ674" s="67"/>
      <c r="BR674"/>
      <c r="BS674" s="67"/>
      <c r="BT674"/>
      <c r="BU674"/>
      <c r="BV674"/>
      <c r="BW674"/>
      <c r="BX674"/>
      <c r="BY674"/>
      <c r="BZ674"/>
      <c r="CA674"/>
      <c r="CB674"/>
    </row>
    <row r="675" spans="2:80">
      <c r="B675"/>
      <c r="C675" s="67"/>
      <c r="D675"/>
      <c r="E675" s="67"/>
      <c r="F675"/>
      <c r="G675" s="67"/>
      <c r="H675"/>
      <c r="I675" s="67"/>
      <c r="J675"/>
      <c r="K675" s="67"/>
      <c r="L675"/>
      <c r="M675" s="67"/>
      <c r="N675"/>
      <c r="O675" s="67"/>
      <c r="P675"/>
      <c r="Q675" s="67"/>
      <c r="R675"/>
      <c r="S675" s="67"/>
      <c r="T675"/>
      <c r="U675" s="67"/>
      <c r="V675"/>
      <c r="W675" s="67"/>
      <c r="X675"/>
      <c r="Y675" s="67"/>
      <c r="Z675"/>
      <c r="AA675" s="67"/>
      <c r="AB675"/>
      <c r="AC675" s="67"/>
      <c r="AD675"/>
      <c r="AE675" s="67"/>
      <c r="AF675"/>
      <c r="AG675" s="67"/>
      <c r="AH675"/>
      <c r="AI675" s="67"/>
      <c r="AJ675"/>
      <c r="AK675" s="67"/>
      <c r="AL675"/>
      <c r="AM675" s="67"/>
      <c r="AN675"/>
      <c r="AO675" s="67"/>
      <c r="AP675"/>
      <c r="AQ675" s="67"/>
      <c r="AR675"/>
      <c r="AS675" s="67"/>
      <c r="AT675"/>
      <c r="AU675" s="67"/>
      <c r="AV675"/>
      <c r="AW675" s="67"/>
      <c r="AX675"/>
      <c r="AY675" s="67"/>
      <c r="AZ675"/>
      <c r="BA675" s="67"/>
      <c r="BB675"/>
      <c r="BC675" s="67"/>
      <c r="BD675"/>
      <c r="BE675" s="67"/>
      <c r="BF675"/>
      <c r="BG675" s="67"/>
      <c r="BH675"/>
      <c r="BI675" s="67"/>
      <c r="BJ675"/>
      <c r="BK675" s="67"/>
      <c r="BL675"/>
      <c r="BM675" s="67"/>
      <c r="BN675"/>
      <c r="BO675" s="67"/>
      <c r="BP675"/>
      <c r="BQ675" s="67"/>
      <c r="BR675"/>
      <c r="BS675" s="67"/>
      <c r="BT675"/>
      <c r="BU675"/>
      <c r="BV675"/>
      <c r="BW675"/>
      <c r="BX675"/>
      <c r="BY675"/>
      <c r="BZ675"/>
      <c r="CA675"/>
      <c r="CB675"/>
    </row>
    <row r="676" spans="2:80">
      <c r="B676"/>
      <c r="C676" s="67"/>
      <c r="D676"/>
      <c r="E676" s="67"/>
      <c r="F676"/>
      <c r="G676" s="67"/>
      <c r="H676"/>
      <c r="I676" s="67"/>
      <c r="J676"/>
      <c r="K676" s="67"/>
      <c r="L676"/>
      <c r="M676" s="67"/>
      <c r="N676"/>
      <c r="O676" s="67"/>
      <c r="P676"/>
      <c r="Q676" s="67"/>
      <c r="R676"/>
      <c r="S676" s="67"/>
      <c r="T676"/>
      <c r="U676" s="67"/>
      <c r="V676"/>
      <c r="W676" s="67"/>
      <c r="X676"/>
      <c r="Y676" s="67"/>
      <c r="Z676"/>
      <c r="AA676" s="67"/>
      <c r="AB676"/>
      <c r="AC676" s="67"/>
      <c r="AD676"/>
      <c r="AE676" s="67"/>
      <c r="AF676"/>
      <c r="AG676" s="67"/>
      <c r="AH676"/>
      <c r="AI676" s="67"/>
      <c r="AJ676"/>
      <c r="AK676" s="67"/>
      <c r="AL676"/>
      <c r="AM676" s="67"/>
      <c r="AN676"/>
      <c r="AO676" s="67"/>
      <c r="AP676"/>
      <c r="AQ676" s="67"/>
      <c r="AR676"/>
      <c r="AS676" s="67"/>
      <c r="AT676"/>
      <c r="AU676" s="67"/>
      <c r="AV676"/>
      <c r="AW676" s="67"/>
      <c r="AX676"/>
      <c r="AY676" s="67"/>
      <c r="AZ676"/>
      <c r="BA676" s="67"/>
      <c r="BB676"/>
      <c r="BC676" s="67"/>
      <c r="BD676"/>
      <c r="BE676" s="67"/>
      <c r="BF676"/>
      <c r="BG676" s="67"/>
      <c r="BH676"/>
      <c r="BI676" s="67"/>
      <c r="BJ676"/>
      <c r="BK676" s="67"/>
      <c r="BL676"/>
      <c r="BM676" s="67"/>
      <c r="BN676"/>
      <c r="BO676" s="67"/>
      <c r="BP676"/>
      <c r="BQ676" s="67"/>
      <c r="BR676"/>
      <c r="BS676" s="67"/>
      <c r="BT676"/>
      <c r="BU676"/>
      <c r="BV676"/>
      <c r="BW676"/>
      <c r="BX676"/>
      <c r="BY676"/>
      <c r="BZ676"/>
      <c r="CA676"/>
      <c r="CB676"/>
    </row>
    <row r="677" spans="2:80">
      <c r="B677"/>
      <c r="C677" s="67"/>
      <c r="D677"/>
      <c r="E677" s="67"/>
      <c r="F677"/>
      <c r="G677" s="67"/>
      <c r="H677"/>
      <c r="I677" s="67"/>
      <c r="J677"/>
      <c r="K677" s="67"/>
      <c r="L677"/>
      <c r="M677" s="67"/>
      <c r="N677"/>
      <c r="O677" s="67"/>
      <c r="P677"/>
      <c r="Q677" s="67"/>
      <c r="R677"/>
      <c r="S677" s="67"/>
      <c r="T677"/>
      <c r="U677" s="67"/>
      <c r="V677"/>
      <c r="W677" s="67"/>
      <c r="X677"/>
      <c r="Y677" s="67"/>
      <c r="Z677"/>
      <c r="AA677" s="67"/>
      <c r="AB677"/>
      <c r="AC677" s="67"/>
      <c r="AD677"/>
      <c r="AE677" s="67"/>
      <c r="AF677"/>
      <c r="AG677" s="67"/>
      <c r="AH677"/>
      <c r="AI677" s="67"/>
      <c r="AJ677"/>
      <c r="AK677" s="67"/>
      <c r="AL677"/>
      <c r="AM677" s="67"/>
      <c r="AN677"/>
      <c r="AO677" s="67"/>
      <c r="AP677"/>
      <c r="AQ677" s="67"/>
      <c r="AR677"/>
      <c r="AS677" s="67"/>
      <c r="AT677"/>
      <c r="AU677" s="67"/>
      <c r="AV677"/>
      <c r="AW677" s="67"/>
      <c r="AX677"/>
      <c r="AY677" s="67"/>
      <c r="AZ677"/>
      <c r="BA677" s="67"/>
      <c r="BB677"/>
      <c r="BC677" s="67"/>
      <c r="BD677"/>
      <c r="BE677" s="67"/>
      <c r="BF677"/>
      <c r="BG677" s="67"/>
      <c r="BH677"/>
      <c r="BI677" s="67"/>
      <c r="BJ677"/>
      <c r="BK677" s="67"/>
      <c r="BL677"/>
      <c r="BM677" s="67"/>
      <c r="BN677"/>
      <c r="BO677" s="67"/>
      <c r="BP677"/>
      <c r="BQ677" s="67"/>
      <c r="BR677"/>
      <c r="BS677" s="67"/>
      <c r="BT677"/>
      <c r="BU677"/>
      <c r="BV677"/>
      <c r="BW677"/>
      <c r="BX677"/>
      <c r="BY677"/>
      <c r="BZ677"/>
      <c r="CA677"/>
      <c r="CB677"/>
    </row>
    <row r="678" spans="2:80">
      <c r="B678"/>
      <c r="C678" s="67"/>
      <c r="D678"/>
      <c r="E678" s="67"/>
      <c r="F678"/>
      <c r="G678" s="67"/>
      <c r="H678"/>
      <c r="I678" s="67"/>
      <c r="J678"/>
      <c r="K678" s="67"/>
      <c r="L678"/>
      <c r="M678" s="67"/>
      <c r="N678"/>
      <c r="O678" s="67"/>
      <c r="P678"/>
      <c r="Q678" s="67"/>
      <c r="R678"/>
      <c r="S678" s="67"/>
      <c r="T678"/>
      <c r="U678" s="67"/>
      <c r="V678"/>
      <c r="W678" s="67"/>
      <c r="X678"/>
      <c r="Y678" s="67"/>
      <c r="Z678"/>
      <c r="AA678" s="67"/>
      <c r="AB678"/>
      <c r="AC678" s="67"/>
      <c r="AD678"/>
      <c r="AE678" s="67"/>
      <c r="AF678"/>
      <c r="AG678" s="67"/>
      <c r="AH678"/>
      <c r="AI678" s="67"/>
      <c r="AJ678"/>
      <c r="AK678" s="67"/>
      <c r="AL678"/>
      <c r="AM678" s="67"/>
      <c r="AN678"/>
      <c r="AO678" s="67"/>
      <c r="AP678"/>
      <c r="AQ678" s="67"/>
      <c r="AR678"/>
      <c r="AS678" s="67"/>
      <c r="AT678"/>
      <c r="AU678" s="67"/>
      <c r="AV678"/>
      <c r="AW678" s="67"/>
      <c r="AX678"/>
      <c r="AY678" s="67"/>
      <c r="AZ678"/>
      <c r="BA678" s="67"/>
      <c r="BB678"/>
      <c r="BC678" s="67"/>
      <c r="BD678"/>
      <c r="BE678" s="67"/>
      <c r="BF678"/>
      <c r="BG678" s="67"/>
      <c r="BH678"/>
      <c r="BI678" s="67"/>
      <c r="BJ678"/>
      <c r="BK678" s="67"/>
      <c r="BL678"/>
      <c r="BM678" s="67"/>
      <c r="BN678"/>
      <c r="BO678" s="67"/>
      <c r="BP678"/>
      <c r="BQ678" s="67"/>
      <c r="BR678"/>
      <c r="BS678" s="67"/>
      <c r="BT678"/>
      <c r="BU678"/>
      <c r="BV678"/>
      <c r="BW678"/>
      <c r="BX678"/>
      <c r="BY678"/>
      <c r="BZ678"/>
      <c r="CA678"/>
      <c r="CB678"/>
    </row>
    <row r="679" spans="2:80">
      <c r="B679"/>
      <c r="C679" s="67"/>
      <c r="D679"/>
      <c r="E679" s="67"/>
      <c r="F679"/>
      <c r="G679" s="67"/>
      <c r="H679"/>
      <c r="I679" s="67"/>
      <c r="J679"/>
      <c r="K679" s="67"/>
      <c r="L679"/>
      <c r="M679" s="67"/>
      <c r="N679"/>
      <c r="O679" s="67"/>
      <c r="P679"/>
      <c r="Q679" s="67"/>
      <c r="R679"/>
      <c r="S679" s="67"/>
      <c r="T679"/>
      <c r="U679" s="67"/>
      <c r="V679"/>
      <c r="W679" s="67"/>
      <c r="X679"/>
      <c r="Y679" s="67"/>
      <c r="Z679"/>
      <c r="AA679" s="67"/>
      <c r="AB679"/>
      <c r="AC679" s="67"/>
      <c r="AD679"/>
      <c r="AE679" s="67"/>
      <c r="AF679"/>
      <c r="AG679" s="67"/>
      <c r="AH679"/>
      <c r="AI679" s="67"/>
      <c r="AJ679"/>
      <c r="AK679" s="67"/>
      <c r="AL679"/>
      <c r="AM679" s="67"/>
      <c r="AN679"/>
      <c r="AO679" s="67"/>
      <c r="AP679"/>
      <c r="AQ679" s="67"/>
      <c r="AR679"/>
      <c r="AS679" s="67"/>
      <c r="AT679"/>
      <c r="AU679" s="67"/>
      <c r="AV679"/>
      <c r="AW679" s="67"/>
      <c r="AX679"/>
      <c r="AY679" s="67"/>
      <c r="AZ679"/>
      <c r="BA679" s="67"/>
      <c r="BB679"/>
      <c r="BC679" s="67"/>
      <c r="BD679"/>
      <c r="BE679" s="67"/>
      <c r="BF679"/>
      <c r="BG679" s="67"/>
      <c r="BH679"/>
      <c r="BI679" s="67"/>
      <c r="BJ679"/>
      <c r="BK679" s="67"/>
      <c r="BL679"/>
      <c r="BM679" s="67"/>
      <c r="BN679"/>
      <c r="BO679" s="67"/>
      <c r="BP679"/>
      <c r="BQ679" s="67"/>
      <c r="BR679"/>
      <c r="BS679" s="67"/>
      <c r="BT679"/>
      <c r="BU679"/>
      <c r="BV679"/>
      <c r="BW679"/>
      <c r="BX679"/>
      <c r="BY679"/>
      <c r="BZ679"/>
      <c r="CA679"/>
      <c r="CB679"/>
    </row>
    <row r="680" spans="2:80">
      <c r="B680"/>
      <c r="C680" s="67"/>
      <c r="D680"/>
      <c r="E680" s="67"/>
      <c r="F680"/>
      <c r="G680" s="67"/>
      <c r="H680"/>
      <c r="I680" s="67"/>
      <c r="J680"/>
      <c r="K680" s="67"/>
      <c r="L680"/>
      <c r="M680" s="67"/>
      <c r="N680"/>
      <c r="O680" s="67"/>
      <c r="P680"/>
      <c r="Q680" s="67"/>
      <c r="R680"/>
      <c r="S680" s="67"/>
      <c r="T680"/>
      <c r="U680" s="67"/>
      <c r="V680"/>
      <c r="W680" s="67"/>
      <c r="X680"/>
      <c r="Y680" s="67"/>
      <c r="Z680"/>
      <c r="AA680" s="67"/>
      <c r="AB680"/>
      <c r="AC680" s="67"/>
      <c r="AD680"/>
      <c r="AE680" s="67"/>
      <c r="AF680"/>
      <c r="AG680" s="67"/>
      <c r="AH680"/>
      <c r="AI680" s="67"/>
      <c r="AJ680"/>
      <c r="AK680" s="67"/>
      <c r="AL680"/>
      <c r="AM680" s="67"/>
      <c r="AN680"/>
      <c r="AO680" s="67"/>
      <c r="AP680"/>
      <c r="AQ680" s="67"/>
      <c r="AR680"/>
      <c r="AS680" s="67"/>
      <c r="AT680"/>
      <c r="AU680" s="67"/>
      <c r="AV680"/>
      <c r="AW680" s="67"/>
      <c r="AX680"/>
      <c r="AY680" s="67"/>
      <c r="AZ680"/>
      <c r="BA680" s="67"/>
      <c r="BB680"/>
      <c r="BC680" s="67"/>
      <c r="BD680"/>
      <c r="BE680" s="67"/>
      <c r="BF680"/>
      <c r="BG680" s="67"/>
      <c r="BH680"/>
      <c r="BI680" s="67"/>
      <c r="BJ680"/>
      <c r="BK680" s="67"/>
      <c r="BL680"/>
      <c r="BM680" s="67"/>
      <c r="BN680"/>
      <c r="BO680" s="67"/>
      <c r="BP680"/>
      <c r="BQ680" s="67"/>
      <c r="BR680"/>
      <c r="BS680" s="67"/>
      <c r="BT680"/>
      <c r="BU680"/>
      <c r="BV680"/>
      <c r="BW680"/>
      <c r="BX680"/>
      <c r="BY680"/>
      <c r="BZ680"/>
      <c r="CA680"/>
      <c r="CB680"/>
    </row>
    <row r="681" spans="2:80">
      <c r="B681"/>
      <c r="C681" s="67"/>
      <c r="D681"/>
      <c r="E681" s="67"/>
      <c r="F681"/>
      <c r="G681" s="67"/>
      <c r="H681"/>
      <c r="I681" s="67"/>
      <c r="J681"/>
      <c r="K681" s="67"/>
      <c r="L681"/>
      <c r="M681" s="67"/>
      <c r="N681"/>
      <c r="O681" s="67"/>
      <c r="P681"/>
      <c r="Q681" s="67"/>
      <c r="R681"/>
      <c r="S681" s="67"/>
      <c r="T681"/>
      <c r="U681" s="67"/>
      <c r="V681"/>
      <c r="W681" s="67"/>
      <c r="X681"/>
      <c r="Y681" s="67"/>
      <c r="Z681"/>
      <c r="AA681" s="67"/>
      <c r="AB681"/>
      <c r="AC681" s="67"/>
      <c r="AD681"/>
      <c r="AE681" s="67"/>
      <c r="AF681"/>
      <c r="AG681" s="67"/>
      <c r="AH681"/>
      <c r="AI681" s="67"/>
      <c r="AJ681"/>
      <c r="AK681" s="67"/>
      <c r="AL681"/>
      <c r="AM681" s="67"/>
      <c r="AN681"/>
      <c r="AO681" s="67"/>
      <c r="AP681"/>
      <c r="AQ681" s="67"/>
      <c r="AR681"/>
      <c r="AS681" s="67"/>
      <c r="AT681"/>
      <c r="AU681" s="67"/>
      <c r="AV681"/>
      <c r="AW681" s="67"/>
      <c r="AX681"/>
      <c r="AY681" s="67"/>
      <c r="AZ681"/>
      <c r="BA681" s="67"/>
      <c r="BB681"/>
      <c r="BC681" s="67"/>
      <c r="BD681"/>
      <c r="BE681" s="67"/>
      <c r="BF681"/>
      <c r="BG681" s="67"/>
      <c r="BH681"/>
      <c r="BI681" s="67"/>
      <c r="BJ681"/>
      <c r="BK681" s="67"/>
      <c r="BL681"/>
      <c r="BM681" s="67"/>
      <c r="BN681"/>
      <c r="BO681" s="67"/>
      <c r="BP681"/>
      <c r="BQ681" s="67"/>
      <c r="BR681"/>
      <c r="BS681" s="67"/>
      <c r="BT681"/>
      <c r="BU681"/>
      <c r="BV681"/>
      <c r="BW681"/>
      <c r="BX681"/>
      <c r="BY681"/>
      <c r="BZ681"/>
      <c r="CA681"/>
      <c r="CB681"/>
    </row>
    <row r="682" spans="2:80">
      <c r="B682"/>
      <c r="C682" s="67"/>
      <c r="D682"/>
      <c r="E682" s="67"/>
      <c r="F682"/>
      <c r="G682" s="67"/>
      <c r="H682"/>
      <c r="I682" s="67"/>
      <c r="J682"/>
      <c r="K682" s="67"/>
      <c r="L682"/>
      <c r="M682" s="67"/>
      <c r="N682"/>
      <c r="O682" s="67"/>
      <c r="P682"/>
      <c r="Q682" s="67"/>
      <c r="R682"/>
      <c r="S682" s="67"/>
      <c r="T682"/>
      <c r="U682" s="67"/>
      <c r="V682"/>
      <c r="W682" s="67"/>
      <c r="X682"/>
      <c r="Y682" s="67"/>
      <c r="Z682"/>
      <c r="AA682" s="67"/>
      <c r="AB682"/>
      <c r="AC682" s="67"/>
      <c r="AD682"/>
      <c r="AE682" s="67"/>
      <c r="AF682"/>
      <c r="AG682" s="67"/>
      <c r="AH682"/>
      <c r="AI682" s="67"/>
      <c r="AJ682"/>
      <c r="AK682" s="67"/>
      <c r="AL682"/>
      <c r="AM682" s="67"/>
      <c r="AN682"/>
      <c r="AO682" s="67"/>
      <c r="AP682"/>
      <c r="AQ682" s="67"/>
      <c r="AR682"/>
      <c r="AS682" s="67"/>
      <c r="AT682"/>
      <c r="AU682" s="67"/>
      <c r="AV682"/>
      <c r="AW682" s="67"/>
      <c r="AX682"/>
      <c r="AY682" s="67"/>
      <c r="AZ682"/>
      <c r="BA682" s="67"/>
      <c r="BB682"/>
      <c r="BC682" s="67"/>
      <c r="BD682"/>
      <c r="BE682" s="67"/>
      <c r="BF682"/>
      <c r="BG682" s="67"/>
      <c r="BH682"/>
      <c r="BI682" s="67"/>
      <c r="BJ682"/>
      <c r="BK682" s="67"/>
      <c r="BL682"/>
      <c r="BM682" s="67"/>
      <c r="BN682"/>
      <c r="BO682" s="67"/>
      <c r="BP682"/>
      <c r="BQ682" s="67"/>
      <c r="BR682"/>
      <c r="BS682" s="67"/>
      <c r="BT682"/>
      <c r="BU682"/>
      <c r="BV682"/>
      <c r="BW682"/>
      <c r="BX682"/>
      <c r="BY682"/>
      <c r="BZ682"/>
      <c r="CA682"/>
      <c r="CB682"/>
    </row>
    <row r="683" spans="2:80">
      <c r="B683"/>
      <c r="C683" s="67"/>
      <c r="D683"/>
      <c r="E683" s="67"/>
      <c r="F683"/>
      <c r="G683" s="67"/>
      <c r="H683"/>
      <c r="I683" s="67"/>
      <c r="J683"/>
      <c r="K683" s="67"/>
      <c r="L683"/>
      <c r="M683" s="67"/>
      <c r="N683"/>
      <c r="O683" s="67"/>
      <c r="P683"/>
      <c r="Q683" s="67"/>
      <c r="R683"/>
      <c r="S683" s="67"/>
      <c r="T683"/>
      <c r="U683" s="67"/>
      <c r="V683"/>
      <c r="W683" s="67"/>
      <c r="X683"/>
      <c r="Y683" s="67"/>
      <c r="Z683"/>
      <c r="AA683" s="67"/>
      <c r="AB683"/>
      <c r="AC683" s="67"/>
      <c r="AD683"/>
      <c r="AE683" s="67"/>
      <c r="AF683"/>
      <c r="AG683" s="67"/>
      <c r="AH683"/>
      <c r="AI683" s="67"/>
      <c r="AJ683"/>
      <c r="AK683" s="67"/>
      <c r="AL683"/>
      <c r="AM683" s="67"/>
      <c r="AN683"/>
      <c r="AO683" s="67"/>
      <c r="AP683"/>
      <c r="AQ683" s="67"/>
      <c r="AR683"/>
      <c r="AS683" s="67"/>
      <c r="AT683"/>
      <c r="AU683" s="67"/>
      <c r="AV683"/>
      <c r="AW683" s="67"/>
      <c r="AX683"/>
      <c r="AY683" s="67"/>
      <c r="AZ683"/>
      <c r="BA683" s="67"/>
      <c r="BB683"/>
      <c r="BC683" s="67"/>
      <c r="BD683"/>
      <c r="BE683" s="67"/>
      <c r="BF683"/>
      <c r="BG683" s="67"/>
      <c r="BH683"/>
      <c r="BI683" s="67"/>
      <c r="BJ683"/>
      <c r="BK683" s="67"/>
      <c r="BL683"/>
      <c r="BM683" s="67"/>
      <c r="BN683"/>
      <c r="BO683" s="67"/>
      <c r="BP683"/>
      <c r="BQ683" s="67"/>
      <c r="BR683"/>
      <c r="BS683" s="67"/>
      <c r="BT683"/>
      <c r="BU683"/>
      <c r="BV683"/>
      <c r="BW683"/>
      <c r="BX683"/>
      <c r="BY683"/>
      <c r="BZ683"/>
      <c r="CA683"/>
      <c r="CB683"/>
    </row>
    <row r="684" spans="2:80">
      <c r="B684"/>
      <c r="C684" s="67"/>
      <c r="D684"/>
      <c r="E684" s="67"/>
      <c r="F684"/>
      <c r="G684" s="67"/>
      <c r="H684"/>
      <c r="I684" s="67"/>
      <c r="J684"/>
      <c r="K684" s="67"/>
      <c r="L684"/>
      <c r="M684" s="67"/>
      <c r="N684"/>
      <c r="O684" s="67"/>
      <c r="P684"/>
      <c r="Q684" s="67"/>
      <c r="R684"/>
      <c r="S684" s="67"/>
      <c r="T684"/>
      <c r="U684" s="67"/>
      <c r="V684"/>
      <c r="W684" s="67"/>
      <c r="X684"/>
      <c r="Y684" s="67"/>
      <c r="Z684"/>
      <c r="AA684" s="67"/>
      <c r="AB684"/>
      <c r="AC684" s="67"/>
      <c r="AD684"/>
      <c r="AE684" s="67"/>
      <c r="AF684"/>
      <c r="AG684" s="67"/>
      <c r="AH684"/>
      <c r="AI684" s="67"/>
      <c r="AJ684"/>
      <c r="AK684" s="67"/>
      <c r="AL684"/>
      <c r="AM684" s="67"/>
      <c r="AN684"/>
      <c r="AO684" s="67"/>
      <c r="AP684"/>
      <c r="AQ684" s="67"/>
      <c r="AR684"/>
      <c r="AS684" s="67"/>
      <c r="AT684"/>
      <c r="AU684" s="67"/>
      <c r="AV684"/>
      <c r="AW684" s="67"/>
      <c r="AX684"/>
      <c r="AY684" s="67"/>
      <c r="AZ684"/>
      <c r="BA684" s="67"/>
      <c r="BB684"/>
      <c r="BC684" s="67"/>
      <c r="BD684"/>
      <c r="BE684" s="67"/>
      <c r="BF684"/>
      <c r="BG684" s="67"/>
      <c r="BH684"/>
      <c r="BI684" s="67"/>
      <c r="BJ684"/>
      <c r="BK684" s="67"/>
      <c r="BL684"/>
      <c r="BM684" s="67"/>
      <c r="BN684"/>
      <c r="BO684" s="67"/>
      <c r="BP684"/>
      <c r="BQ684" s="67"/>
      <c r="BR684"/>
      <c r="BS684" s="67"/>
      <c r="BT684"/>
      <c r="BU684"/>
      <c r="BV684"/>
      <c r="BW684"/>
      <c r="BX684"/>
      <c r="BY684"/>
      <c r="BZ684"/>
      <c r="CA684"/>
      <c r="CB684"/>
    </row>
    <row r="685" spans="2:80">
      <c r="B685"/>
      <c r="C685" s="67"/>
      <c r="D685"/>
      <c r="E685" s="67"/>
      <c r="F685"/>
      <c r="G685" s="67"/>
      <c r="H685"/>
      <c r="I685" s="67"/>
      <c r="J685"/>
      <c r="K685" s="67"/>
      <c r="L685"/>
      <c r="M685" s="67"/>
      <c r="N685"/>
      <c r="O685" s="67"/>
      <c r="P685"/>
      <c r="Q685" s="67"/>
      <c r="R685"/>
      <c r="S685" s="67"/>
      <c r="T685"/>
      <c r="U685" s="67"/>
      <c r="V685"/>
      <c r="W685" s="67"/>
      <c r="X685"/>
      <c r="Y685" s="67"/>
      <c r="Z685"/>
      <c r="AA685" s="67"/>
      <c r="AB685"/>
      <c r="AC685" s="67"/>
      <c r="AD685"/>
      <c r="AE685" s="67"/>
      <c r="AF685"/>
      <c r="AG685" s="67"/>
      <c r="AH685"/>
      <c r="AI685" s="67"/>
      <c r="AJ685"/>
      <c r="AK685" s="67"/>
      <c r="AL685"/>
      <c r="AM685" s="67"/>
      <c r="AN685"/>
      <c r="AO685" s="67"/>
      <c r="AP685"/>
      <c r="AQ685" s="67"/>
      <c r="AR685"/>
      <c r="AS685" s="67"/>
      <c r="AT685"/>
      <c r="AU685" s="67"/>
      <c r="AV685"/>
      <c r="AW685" s="67"/>
      <c r="AX685"/>
      <c r="AY685" s="67"/>
      <c r="AZ685"/>
      <c r="BA685" s="67"/>
      <c r="BB685"/>
      <c r="BC685" s="67"/>
      <c r="BD685"/>
      <c r="BE685" s="67"/>
      <c r="BF685"/>
      <c r="BG685" s="67"/>
      <c r="BH685"/>
      <c r="BI685" s="67"/>
      <c r="BJ685"/>
      <c r="BK685" s="67"/>
      <c r="BL685"/>
      <c r="BM685" s="67"/>
      <c r="BN685"/>
      <c r="BO685" s="67"/>
      <c r="BP685"/>
      <c r="BQ685" s="67"/>
      <c r="BR685"/>
      <c r="BS685" s="67"/>
      <c r="BT685"/>
      <c r="BU685"/>
      <c r="BV685"/>
      <c r="BW685"/>
      <c r="BX685"/>
      <c r="BY685"/>
      <c r="BZ685"/>
      <c r="CA685"/>
      <c r="CB685"/>
    </row>
    <row r="686" spans="2:80">
      <c r="B686"/>
      <c r="C686" s="67"/>
      <c r="D686"/>
      <c r="E686" s="67"/>
      <c r="F686"/>
      <c r="G686" s="67"/>
      <c r="H686"/>
      <c r="I686" s="67"/>
      <c r="J686"/>
      <c r="K686" s="67"/>
      <c r="L686"/>
      <c r="M686" s="67"/>
      <c r="N686"/>
      <c r="O686" s="67"/>
      <c r="P686"/>
      <c r="Q686" s="67"/>
      <c r="R686"/>
      <c r="S686" s="67"/>
      <c r="T686"/>
      <c r="U686" s="67"/>
      <c r="V686"/>
      <c r="W686" s="67"/>
      <c r="X686"/>
      <c r="Y686" s="67"/>
      <c r="Z686"/>
      <c r="AA686" s="67"/>
      <c r="AB686"/>
      <c r="AC686" s="67"/>
      <c r="AD686"/>
      <c r="AE686" s="67"/>
      <c r="AF686"/>
      <c r="AG686" s="67"/>
      <c r="AH686"/>
      <c r="AI686" s="67"/>
      <c r="AJ686"/>
      <c r="AK686" s="67"/>
      <c r="AL686"/>
      <c r="AM686" s="67"/>
      <c r="AN686"/>
      <c r="AO686" s="67"/>
      <c r="AP686"/>
      <c r="AQ686" s="67"/>
      <c r="AR686"/>
      <c r="AS686" s="67"/>
      <c r="AT686"/>
      <c r="AU686" s="67"/>
      <c r="AV686"/>
      <c r="AW686" s="67"/>
      <c r="AX686"/>
      <c r="AY686" s="67"/>
      <c r="AZ686"/>
      <c r="BA686" s="67"/>
      <c r="BB686"/>
      <c r="BC686" s="67"/>
      <c r="BD686"/>
      <c r="BE686" s="67"/>
      <c r="BF686"/>
      <c r="BG686" s="67"/>
      <c r="BH686"/>
      <c r="BI686" s="67"/>
      <c r="BJ686"/>
      <c r="BK686" s="67"/>
      <c r="BL686"/>
      <c r="BM686" s="67"/>
      <c r="BN686"/>
      <c r="BO686" s="67"/>
      <c r="BP686"/>
      <c r="BQ686" s="67"/>
      <c r="BR686"/>
      <c r="BS686" s="67"/>
      <c r="BT686"/>
      <c r="BU686"/>
      <c r="BV686"/>
      <c r="BW686"/>
      <c r="BX686"/>
      <c r="BY686"/>
      <c r="BZ686"/>
      <c r="CA686"/>
      <c r="CB686"/>
    </row>
    <row r="687" spans="2:80">
      <c r="B687"/>
      <c r="C687" s="67"/>
      <c r="D687"/>
      <c r="E687" s="67"/>
      <c r="F687"/>
      <c r="G687" s="67"/>
      <c r="H687"/>
      <c r="I687" s="67"/>
      <c r="J687"/>
      <c r="K687" s="67"/>
      <c r="L687"/>
      <c r="M687" s="67"/>
      <c r="N687"/>
      <c r="O687" s="67"/>
      <c r="P687"/>
      <c r="Q687" s="67"/>
      <c r="R687"/>
      <c r="S687" s="67"/>
      <c r="T687"/>
      <c r="U687" s="67"/>
      <c r="V687"/>
      <c r="W687" s="67"/>
      <c r="X687"/>
      <c r="Y687" s="67"/>
      <c r="Z687"/>
      <c r="AA687" s="67"/>
      <c r="AB687"/>
      <c r="AC687" s="67"/>
      <c r="AD687"/>
      <c r="AE687" s="67"/>
      <c r="AF687"/>
      <c r="AG687" s="67"/>
      <c r="AH687"/>
      <c r="AI687" s="67"/>
      <c r="AJ687"/>
      <c r="AK687" s="67"/>
      <c r="AL687"/>
      <c r="AM687" s="67"/>
      <c r="AN687"/>
      <c r="AO687" s="67"/>
      <c r="AP687"/>
      <c r="AQ687" s="67"/>
      <c r="AR687"/>
      <c r="AS687" s="67"/>
      <c r="AT687"/>
      <c r="AU687" s="67"/>
      <c r="AV687"/>
      <c r="AW687" s="67"/>
      <c r="AX687"/>
      <c r="AY687" s="67"/>
      <c r="AZ687"/>
      <c r="BA687" s="67"/>
      <c r="BB687"/>
      <c r="BC687" s="67"/>
      <c r="BD687"/>
      <c r="BE687" s="67"/>
      <c r="BF687"/>
      <c r="BG687" s="67"/>
      <c r="BH687"/>
      <c r="BI687" s="67"/>
      <c r="BJ687"/>
      <c r="BK687" s="67"/>
      <c r="BL687"/>
      <c r="BM687" s="67"/>
      <c r="BN687"/>
      <c r="BO687" s="67"/>
      <c r="BP687"/>
      <c r="BQ687" s="67"/>
      <c r="BR687"/>
      <c r="BS687" s="67"/>
      <c r="BT687"/>
      <c r="BU687"/>
      <c r="BV687"/>
      <c r="BW687"/>
      <c r="BX687"/>
      <c r="BY687"/>
      <c r="BZ687"/>
      <c r="CA687"/>
      <c r="CB687"/>
    </row>
    <row r="688" spans="2:80">
      <c r="B688"/>
      <c r="C688" s="67"/>
      <c r="D688"/>
      <c r="E688" s="67"/>
      <c r="F688"/>
      <c r="G688" s="67"/>
      <c r="H688"/>
      <c r="I688" s="67"/>
      <c r="J688"/>
      <c r="K688" s="67"/>
      <c r="L688"/>
      <c r="M688" s="67"/>
      <c r="N688"/>
      <c r="O688" s="67"/>
      <c r="P688"/>
      <c r="Q688" s="67"/>
      <c r="R688"/>
      <c r="S688" s="67"/>
      <c r="T688"/>
      <c r="U688" s="67"/>
      <c r="V688"/>
      <c r="W688" s="67"/>
      <c r="X688"/>
      <c r="Y688" s="67"/>
      <c r="Z688"/>
      <c r="AA688" s="67"/>
      <c r="AB688"/>
      <c r="AC688" s="67"/>
      <c r="AD688"/>
      <c r="AE688" s="67"/>
      <c r="AF688"/>
      <c r="AG688" s="67"/>
      <c r="AH688"/>
      <c r="AI688" s="67"/>
      <c r="AJ688"/>
      <c r="AK688" s="67"/>
      <c r="AL688"/>
      <c r="AM688" s="67"/>
      <c r="AN688"/>
      <c r="AO688" s="67"/>
      <c r="AP688"/>
      <c r="AQ688" s="67"/>
      <c r="AR688"/>
      <c r="AS688" s="67"/>
      <c r="AT688"/>
      <c r="AU688" s="67"/>
      <c r="AV688"/>
      <c r="AW688" s="67"/>
      <c r="AX688"/>
      <c r="AY688" s="67"/>
      <c r="AZ688"/>
      <c r="BA688" s="67"/>
      <c r="BB688"/>
      <c r="BC688" s="67"/>
      <c r="BD688"/>
      <c r="BE688" s="67"/>
      <c r="BF688"/>
      <c r="BG688" s="67"/>
      <c r="BH688"/>
      <c r="BI688" s="67"/>
      <c r="BJ688"/>
      <c r="BK688" s="67"/>
      <c r="BL688"/>
      <c r="BM688" s="67"/>
      <c r="BN688"/>
      <c r="BO688" s="67"/>
      <c r="BP688"/>
      <c r="BQ688" s="67"/>
      <c r="BR688"/>
      <c r="BS688" s="67"/>
      <c r="BT688"/>
      <c r="BU688"/>
      <c r="BV688"/>
      <c r="BW688"/>
      <c r="BX688"/>
      <c r="BY688"/>
      <c r="BZ688"/>
      <c r="CA688"/>
      <c r="CB688"/>
    </row>
    <row r="689" spans="2:80">
      <c r="B689"/>
      <c r="C689" s="67"/>
      <c r="D689"/>
      <c r="E689" s="67"/>
      <c r="F689"/>
      <c r="G689" s="67"/>
      <c r="H689"/>
      <c r="I689" s="67"/>
      <c r="J689"/>
      <c r="K689" s="67"/>
      <c r="L689"/>
      <c r="M689" s="67"/>
      <c r="N689"/>
      <c r="O689" s="67"/>
      <c r="P689"/>
      <c r="Q689" s="67"/>
      <c r="R689"/>
      <c r="S689" s="67"/>
      <c r="T689"/>
      <c r="U689" s="67"/>
      <c r="V689"/>
      <c r="W689" s="67"/>
      <c r="X689"/>
      <c r="Y689" s="67"/>
      <c r="Z689"/>
      <c r="AA689" s="67"/>
      <c r="AB689"/>
      <c r="AC689" s="67"/>
      <c r="AD689"/>
      <c r="AE689" s="67"/>
      <c r="AF689"/>
      <c r="AG689" s="67"/>
      <c r="AH689"/>
      <c r="AI689" s="67"/>
      <c r="AJ689"/>
      <c r="AK689" s="67"/>
      <c r="AL689"/>
      <c r="AM689" s="67"/>
      <c r="AN689"/>
      <c r="AO689" s="67"/>
      <c r="AP689"/>
      <c r="AQ689" s="67"/>
      <c r="AR689"/>
      <c r="AS689" s="67"/>
      <c r="AT689"/>
      <c r="AU689" s="67"/>
      <c r="AV689"/>
      <c r="AW689" s="67"/>
      <c r="AX689"/>
      <c r="AY689" s="67"/>
      <c r="AZ689"/>
      <c r="BA689" s="67"/>
      <c r="BB689"/>
      <c r="BC689" s="67"/>
      <c r="BD689"/>
      <c r="BE689" s="67"/>
      <c r="BF689"/>
      <c r="BG689" s="67"/>
      <c r="BH689"/>
      <c r="BI689" s="67"/>
      <c r="BJ689"/>
      <c r="BK689" s="67"/>
      <c r="BL689"/>
      <c r="BM689" s="67"/>
      <c r="BN689"/>
      <c r="BO689" s="67"/>
      <c r="BP689"/>
      <c r="BQ689" s="67"/>
      <c r="BR689"/>
      <c r="BS689" s="67"/>
      <c r="BT689"/>
      <c r="BU689"/>
      <c r="BV689"/>
      <c r="BW689"/>
      <c r="BX689"/>
      <c r="BY689"/>
      <c r="BZ689"/>
      <c r="CA689"/>
      <c r="CB689"/>
    </row>
    <row r="690" spans="2:80">
      <c r="B690"/>
      <c r="C690" s="67"/>
      <c r="D690"/>
      <c r="E690" s="67"/>
      <c r="F690"/>
      <c r="G690" s="67"/>
      <c r="H690"/>
      <c r="I690" s="67"/>
      <c r="J690"/>
      <c r="K690" s="67"/>
      <c r="L690"/>
      <c r="M690" s="67"/>
      <c r="N690"/>
      <c r="O690" s="67"/>
      <c r="P690"/>
      <c r="Q690" s="67"/>
      <c r="R690"/>
      <c r="S690" s="67"/>
      <c r="T690"/>
      <c r="U690" s="67"/>
      <c r="V690"/>
      <c r="W690" s="67"/>
      <c r="X690"/>
      <c r="Y690" s="67"/>
      <c r="Z690"/>
      <c r="AA690" s="67"/>
      <c r="AB690"/>
      <c r="AC690" s="67"/>
      <c r="AD690"/>
      <c r="AE690" s="67"/>
      <c r="AF690"/>
      <c r="AG690" s="67"/>
      <c r="AH690"/>
      <c r="AI690" s="67"/>
      <c r="AJ690"/>
      <c r="AK690" s="67"/>
      <c r="AL690"/>
      <c r="AM690" s="67"/>
      <c r="AN690"/>
      <c r="AO690" s="67"/>
      <c r="AP690"/>
      <c r="AQ690" s="67"/>
      <c r="AR690"/>
      <c r="AS690" s="67"/>
      <c r="AT690"/>
      <c r="AU690" s="67"/>
      <c r="AV690"/>
      <c r="AW690" s="67"/>
      <c r="AX690"/>
      <c r="AY690" s="67"/>
      <c r="AZ690"/>
      <c r="BA690" s="67"/>
      <c r="BB690"/>
      <c r="BC690" s="67"/>
      <c r="BD690"/>
      <c r="BE690" s="67"/>
      <c r="BF690"/>
      <c r="BG690" s="67"/>
      <c r="BH690"/>
      <c r="BI690" s="67"/>
      <c r="BJ690"/>
      <c r="BK690" s="67"/>
      <c r="BL690"/>
      <c r="BM690" s="67"/>
      <c r="BN690"/>
      <c r="BO690" s="67"/>
      <c r="BP690"/>
      <c r="BQ690" s="67"/>
      <c r="BR690"/>
      <c r="BS690" s="67"/>
      <c r="BT690"/>
      <c r="BU690"/>
      <c r="BV690"/>
      <c r="BW690"/>
      <c r="BX690"/>
      <c r="BY690"/>
      <c r="BZ690"/>
      <c r="CA690"/>
      <c r="CB690"/>
    </row>
    <row r="691" spans="2:80">
      <c r="B691"/>
      <c r="C691" s="67"/>
      <c r="D691"/>
      <c r="E691" s="67"/>
      <c r="F691"/>
      <c r="G691" s="67"/>
      <c r="H691"/>
      <c r="I691" s="67"/>
      <c r="J691"/>
      <c r="K691" s="67"/>
      <c r="L691"/>
      <c r="M691" s="67"/>
      <c r="N691"/>
      <c r="O691" s="67"/>
      <c r="P691"/>
      <c r="Q691" s="67"/>
      <c r="R691"/>
      <c r="S691" s="67"/>
      <c r="T691"/>
      <c r="U691" s="67"/>
      <c r="V691"/>
      <c r="W691" s="67"/>
      <c r="X691"/>
      <c r="Y691" s="67"/>
      <c r="Z691"/>
      <c r="AA691" s="67"/>
      <c r="AB691"/>
      <c r="AC691" s="67"/>
      <c r="AD691"/>
      <c r="AE691" s="67"/>
      <c r="AF691"/>
      <c r="AG691" s="67"/>
      <c r="AH691"/>
      <c r="AI691" s="67"/>
      <c r="AJ691"/>
      <c r="AK691" s="67"/>
      <c r="AL691"/>
      <c r="AM691" s="67"/>
      <c r="AN691"/>
      <c r="AO691" s="67"/>
      <c r="AP691"/>
      <c r="AQ691" s="67"/>
      <c r="AR691"/>
      <c r="AS691" s="67"/>
      <c r="AT691"/>
      <c r="AU691" s="67"/>
      <c r="AV691"/>
      <c r="AW691" s="67"/>
      <c r="AX691"/>
      <c r="AY691" s="67"/>
      <c r="AZ691"/>
      <c r="BA691" s="67"/>
      <c r="BB691"/>
      <c r="BC691" s="67"/>
      <c r="BD691"/>
      <c r="BE691" s="67"/>
      <c r="BF691"/>
      <c r="BG691" s="67"/>
      <c r="BH691"/>
      <c r="BI691" s="67"/>
      <c r="BJ691"/>
      <c r="BK691" s="67"/>
      <c r="BL691"/>
      <c r="BM691" s="67"/>
      <c r="BN691"/>
      <c r="BO691" s="67"/>
      <c r="BP691"/>
      <c r="BQ691" s="67"/>
      <c r="BR691"/>
      <c r="BS691" s="67"/>
      <c r="BT691"/>
      <c r="BU691"/>
      <c r="BV691"/>
      <c r="BW691"/>
      <c r="BX691"/>
      <c r="BY691"/>
      <c r="BZ691"/>
      <c r="CA691"/>
      <c r="CB691"/>
    </row>
    <row r="692" spans="2:80">
      <c r="B692"/>
      <c r="C692" s="67"/>
      <c r="D692"/>
      <c r="E692" s="67"/>
      <c r="F692"/>
      <c r="G692" s="67"/>
      <c r="H692"/>
      <c r="I692" s="67"/>
      <c r="J692"/>
      <c r="K692" s="67"/>
      <c r="L692"/>
      <c r="M692" s="67"/>
      <c r="N692"/>
      <c r="O692" s="67"/>
      <c r="P692"/>
      <c r="Q692" s="67"/>
      <c r="R692"/>
      <c r="S692" s="67"/>
      <c r="T692"/>
      <c r="U692" s="67"/>
      <c r="V692"/>
      <c r="W692" s="67"/>
      <c r="X692"/>
      <c r="Y692" s="67"/>
      <c r="Z692"/>
      <c r="AA692" s="67"/>
      <c r="AB692"/>
      <c r="AC692" s="67"/>
      <c r="AD692"/>
      <c r="AE692" s="67"/>
      <c r="AF692"/>
      <c r="AG692" s="67"/>
      <c r="AH692"/>
      <c r="AI692" s="67"/>
      <c r="AJ692"/>
      <c r="AK692" s="67"/>
      <c r="AL692"/>
      <c r="AM692" s="67"/>
      <c r="AN692"/>
      <c r="AO692" s="67"/>
      <c r="AP692"/>
      <c r="AQ692" s="67"/>
      <c r="AR692"/>
      <c r="AS692" s="67"/>
      <c r="AT692"/>
      <c r="AU692" s="67"/>
      <c r="AV692"/>
      <c r="AW692" s="67"/>
      <c r="AX692"/>
      <c r="AY692" s="67"/>
      <c r="AZ692"/>
      <c r="BA692" s="67"/>
      <c r="BB692"/>
      <c r="BC692" s="67"/>
      <c r="BD692"/>
      <c r="BE692" s="67"/>
      <c r="BF692"/>
      <c r="BG692" s="67"/>
      <c r="BH692"/>
      <c r="BI692" s="67"/>
      <c r="BJ692"/>
      <c r="BK692" s="67"/>
      <c r="BL692"/>
      <c r="BM692" s="67"/>
      <c r="BN692"/>
      <c r="BO692" s="67"/>
      <c r="BP692"/>
      <c r="BQ692" s="67"/>
      <c r="BR692"/>
      <c r="BS692" s="67"/>
      <c r="BT692"/>
      <c r="BU692"/>
      <c r="BV692"/>
      <c r="BW692"/>
      <c r="BX692"/>
      <c r="BY692"/>
      <c r="BZ692"/>
      <c r="CA692"/>
      <c r="CB692"/>
    </row>
    <row r="693" spans="2:80">
      <c r="B693"/>
      <c r="C693" s="67"/>
      <c r="D693"/>
      <c r="E693" s="67"/>
      <c r="F693"/>
      <c r="G693" s="67"/>
      <c r="H693"/>
      <c r="I693" s="67"/>
      <c r="J693"/>
      <c r="K693" s="67"/>
      <c r="L693"/>
      <c r="M693" s="67"/>
      <c r="N693"/>
      <c r="O693" s="67"/>
      <c r="P693"/>
      <c r="Q693" s="67"/>
      <c r="R693"/>
      <c r="S693" s="67"/>
      <c r="T693"/>
      <c r="U693" s="67"/>
      <c r="V693"/>
      <c r="W693" s="67"/>
      <c r="X693"/>
      <c r="Y693" s="67"/>
      <c r="Z693"/>
      <c r="AA693" s="67"/>
      <c r="AB693"/>
      <c r="AC693" s="67"/>
      <c r="AD693"/>
      <c r="AE693" s="67"/>
      <c r="AF693"/>
      <c r="AG693" s="67"/>
      <c r="AH693"/>
      <c r="AI693" s="67"/>
      <c r="AJ693"/>
      <c r="AK693" s="67"/>
      <c r="AL693"/>
      <c r="AM693" s="67"/>
      <c r="AN693"/>
      <c r="AO693" s="67"/>
      <c r="AP693"/>
      <c r="AQ693" s="67"/>
      <c r="AR693"/>
      <c r="AS693" s="67"/>
      <c r="AT693"/>
      <c r="AU693" s="67"/>
      <c r="AV693"/>
      <c r="AW693" s="67"/>
      <c r="AX693"/>
      <c r="AY693" s="67"/>
      <c r="AZ693"/>
      <c r="BA693" s="67"/>
      <c r="BB693"/>
      <c r="BC693" s="67"/>
      <c r="BD693"/>
      <c r="BE693" s="67"/>
      <c r="BF693"/>
      <c r="BG693" s="67"/>
      <c r="BH693"/>
      <c r="BI693" s="67"/>
      <c r="BJ693"/>
      <c r="BK693" s="67"/>
      <c r="BL693"/>
      <c r="BM693" s="67"/>
      <c r="BN693"/>
      <c r="BO693" s="67"/>
      <c r="BP693"/>
      <c r="BQ693" s="67"/>
      <c r="BR693"/>
      <c r="BS693" s="67"/>
      <c r="BT693"/>
      <c r="BU693"/>
      <c r="BV693"/>
      <c r="BW693"/>
      <c r="BX693"/>
      <c r="BY693"/>
      <c r="BZ693"/>
      <c r="CA693"/>
      <c r="CB693"/>
    </row>
    <row r="694" spans="2:80">
      <c r="B694"/>
      <c r="C694" s="67"/>
      <c r="D694"/>
      <c r="E694" s="67"/>
      <c r="F694"/>
      <c r="G694" s="67"/>
      <c r="H694"/>
      <c r="I694" s="67"/>
      <c r="J694"/>
      <c r="K694" s="67"/>
      <c r="L694"/>
      <c r="M694" s="67"/>
      <c r="N694"/>
      <c r="O694" s="67"/>
      <c r="P694"/>
      <c r="Q694" s="67"/>
      <c r="R694"/>
      <c r="S694" s="67"/>
      <c r="T694"/>
      <c r="U694" s="67"/>
      <c r="V694"/>
      <c r="W694" s="67"/>
      <c r="X694"/>
      <c r="Y694" s="67"/>
      <c r="Z694"/>
      <c r="AA694" s="67"/>
      <c r="AB694"/>
      <c r="AC694" s="67"/>
      <c r="AD694"/>
      <c r="AE694" s="67"/>
      <c r="AF694"/>
      <c r="AG694" s="67"/>
      <c r="AH694"/>
      <c r="AI694" s="67"/>
      <c r="AJ694"/>
      <c r="AK694" s="67"/>
      <c r="AL694"/>
      <c r="AM694" s="67"/>
      <c r="AN694"/>
      <c r="AO694" s="67"/>
      <c r="AP694"/>
      <c r="AQ694" s="67"/>
      <c r="AR694"/>
      <c r="AS694" s="67"/>
      <c r="AT694"/>
      <c r="AU694" s="67"/>
      <c r="AV694"/>
      <c r="AW694" s="67"/>
      <c r="AX694"/>
      <c r="AY694" s="67"/>
      <c r="AZ694"/>
      <c r="BA694" s="67"/>
      <c r="BB694"/>
      <c r="BC694" s="67"/>
      <c r="BD694"/>
      <c r="BE694" s="67"/>
      <c r="BF694"/>
      <c r="BG694" s="67"/>
      <c r="BH694"/>
      <c r="BI694" s="67"/>
      <c r="BJ694"/>
      <c r="BK694" s="67"/>
      <c r="BL694"/>
      <c r="BM694" s="67"/>
      <c r="BN694"/>
      <c r="BO694" s="67"/>
      <c r="BP694"/>
      <c r="BQ694" s="67"/>
      <c r="BR694"/>
      <c r="BS694" s="67"/>
      <c r="BT694"/>
      <c r="BU694"/>
      <c r="BV694"/>
      <c r="BW694"/>
      <c r="BX694"/>
      <c r="BY694"/>
      <c r="BZ694"/>
      <c r="CA694"/>
      <c r="CB694"/>
    </row>
    <row r="695" spans="2:80">
      <c r="B695"/>
      <c r="C695" s="67"/>
      <c r="D695"/>
      <c r="E695" s="67"/>
      <c r="F695"/>
      <c r="G695" s="67"/>
      <c r="H695"/>
      <c r="I695" s="67"/>
      <c r="J695"/>
      <c r="K695" s="67"/>
      <c r="L695"/>
      <c r="M695" s="67"/>
      <c r="N695"/>
      <c r="O695" s="67"/>
      <c r="P695"/>
      <c r="Q695" s="67"/>
      <c r="R695"/>
      <c r="S695" s="67"/>
      <c r="T695"/>
      <c r="U695" s="67"/>
      <c r="V695"/>
      <c r="W695" s="67"/>
      <c r="X695"/>
      <c r="Y695" s="67"/>
      <c r="Z695"/>
      <c r="AA695" s="67"/>
      <c r="AB695"/>
      <c r="AC695" s="67"/>
      <c r="AD695"/>
      <c r="AE695" s="67"/>
      <c r="AF695"/>
      <c r="AG695" s="67"/>
      <c r="AH695"/>
      <c r="AI695" s="67"/>
      <c r="AJ695"/>
      <c r="AK695" s="67"/>
      <c r="AL695"/>
      <c r="AM695" s="67"/>
      <c r="AN695"/>
      <c r="AO695" s="67"/>
      <c r="AP695"/>
      <c r="AQ695" s="67"/>
      <c r="AR695"/>
      <c r="AS695" s="67"/>
      <c r="AT695"/>
      <c r="AU695" s="67"/>
      <c r="AV695"/>
      <c r="AW695" s="67"/>
      <c r="AX695"/>
      <c r="AY695" s="67"/>
      <c r="AZ695"/>
      <c r="BA695" s="67"/>
      <c r="BB695"/>
      <c r="BC695" s="67"/>
      <c r="BD695"/>
      <c r="BE695" s="67"/>
      <c r="BF695"/>
      <c r="BG695" s="67"/>
      <c r="BH695"/>
      <c r="BI695" s="67"/>
      <c r="BJ695"/>
      <c r="BK695" s="67"/>
      <c r="BL695"/>
      <c r="BM695" s="67"/>
      <c r="BN695"/>
      <c r="BO695" s="67"/>
      <c r="BP695"/>
      <c r="BQ695" s="67"/>
      <c r="BR695"/>
      <c r="BS695" s="67"/>
      <c r="BT695"/>
      <c r="BU695"/>
      <c r="BV695"/>
      <c r="BW695"/>
      <c r="BX695"/>
      <c r="BY695"/>
      <c r="BZ695"/>
      <c r="CA695"/>
      <c r="CB695"/>
    </row>
    <row r="696" spans="2:80">
      <c r="B696"/>
      <c r="C696" s="67"/>
      <c r="D696"/>
      <c r="E696" s="67"/>
      <c r="F696"/>
      <c r="G696" s="67"/>
      <c r="H696"/>
      <c r="I696" s="67"/>
      <c r="J696"/>
      <c r="K696" s="67"/>
      <c r="L696"/>
      <c r="M696" s="67"/>
      <c r="N696"/>
      <c r="O696" s="67"/>
      <c r="P696"/>
      <c r="Q696" s="67"/>
      <c r="R696"/>
      <c r="S696" s="67"/>
      <c r="T696"/>
      <c r="U696" s="67"/>
      <c r="V696"/>
      <c r="W696" s="67"/>
      <c r="X696"/>
      <c r="Y696" s="67"/>
      <c r="Z696"/>
      <c r="AA696" s="67"/>
      <c r="AB696"/>
      <c r="AC696" s="67"/>
      <c r="AD696"/>
      <c r="AE696" s="67"/>
      <c r="AF696"/>
      <c r="AG696" s="67"/>
      <c r="AH696"/>
      <c r="AI696" s="67"/>
      <c r="AJ696"/>
      <c r="AK696" s="67"/>
      <c r="AL696"/>
      <c r="AM696" s="67"/>
      <c r="AN696"/>
      <c r="AO696" s="67"/>
      <c r="AP696"/>
      <c r="AQ696" s="67"/>
      <c r="AR696"/>
      <c r="AS696" s="67"/>
      <c r="AT696"/>
      <c r="AU696" s="67"/>
      <c r="AV696"/>
      <c r="AW696" s="67"/>
      <c r="AX696"/>
      <c r="AY696" s="67"/>
      <c r="AZ696"/>
      <c r="BA696" s="67"/>
      <c r="BB696"/>
      <c r="BC696" s="67"/>
      <c r="BD696"/>
      <c r="BE696" s="67"/>
      <c r="BF696"/>
      <c r="BG696" s="67"/>
      <c r="BH696"/>
      <c r="BI696" s="67"/>
      <c r="BJ696"/>
      <c r="BK696" s="67"/>
      <c r="BL696"/>
      <c r="BM696" s="67"/>
      <c r="BN696"/>
      <c r="BO696" s="67"/>
      <c r="BP696"/>
      <c r="BQ696" s="67"/>
      <c r="BR696"/>
      <c r="BS696" s="67"/>
      <c r="BT696"/>
      <c r="BU696"/>
      <c r="BV696"/>
      <c r="BW696"/>
      <c r="BX696"/>
      <c r="BY696"/>
      <c r="BZ696"/>
      <c r="CA696"/>
      <c r="CB696"/>
    </row>
    <row r="697" spans="2:80">
      <c r="B697"/>
      <c r="C697" s="67"/>
      <c r="D697"/>
      <c r="E697" s="67"/>
      <c r="F697"/>
      <c r="G697" s="67"/>
      <c r="H697"/>
      <c r="I697" s="67"/>
      <c r="J697"/>
      <c r="K697" s="67"/>
      <c r="L697"/>
      <c r="M697" s="67"/>
      <c r="N697"/>
      <c r="O697" s="67"/>
      <c r="P697"/>
      <c r="Q697" s="67"/>
      <c r="R697"/>
      <c r="S697" s="67"/>
      <c r="T697"/>
      <c r="U697" s="67"/>
      <c r="V697"/>
      <c r="W697" s="67"/>
      <c r="X697"/>
      <c r="Y697" s="67"/>
      <c r="Z697"/>
      <c r="AA697" s="67"/>
      <c r="AB697"/>
      <c r="AC697" s="67"/>
      <c r="AD697"/>
      <c r="AE697" s="67"/>
      <c r="AF697"/>
      <c r="AG697" s="67"/>
      <c r="AH697"/>
      <c r="AI697" s="67"/>
      <c r="AJ697"/>
      <c r="AK697" s="67"/>
      <c r="AL697"/>
      <c r="AM697" s="67"/>
      <c r="AN697"/>
      <c r="AO697" s="67"/>
      <c r="AP697"/>
      <c r="AQ697" s="67"/>
      <c r="AR697"/>
      <c r="AS697" s="67"/>
      <c r="AT697"/>
      <c r="AU697" s="67"/>
      <c r="AV697"/>
      <c r="AW697" s="67"/>
      <c r="AX697"/>
      <c r="AY697" s="67"/>
      <c r="AZ697"/>
      <c r="BA697" s="67"/>
      <c r="BB697"/>
      <c r="BC697" s="67"/>
      <c r="BD697"/>
      <c r="BE697" s="67"/>
      <c r="BF697"/>
      <c r="BG697" s="67"/>
      <c r="BH697"/>
      <c r="BI697" s="67"/>
      <c r="BJ697"/>
      <c r="BK697" s="67"/>
      <c r="BL697"/>
      <c r="BM697" s="67"/>
      <c r="BN697"/>
      <c r="BO697" s="67"/>
      <c r="BP697"/>
      <c r="BQ697" s="67"/>
      <c r="BR697"/>
      <c r="BS697" s="67"/>
      <c r="BT697"/>
      <c r="BU697"/>
      <c r="BV697"/>
      <c r="BW697"/>
      <c r="BX697"/>
      <c r="BY697"/>
      <c r="BZ697"/>
      <c r="CA697"/>
      <c r="CB697"/>
    </row>
    <row r="698" spans="2:80">
      <c r="B698" s="51"/>
      <c r="C698" s="63"/>
      <c r="D698" s="51"/>
      <c r="E698" s="63"/>
      <c r="F698" s="51"/>
      <c r="G698" s="63"/>
      <c r="H698" s="51"/>
      <c r="I698" s="63"/>
      <c r="J698" s="51"/>
      <c r="K698" s="63"/>
      <c r="L698" s="51"/>
      <c r="M698" s="63"/>
      <c r="N698" s="51"/>
      <c r="O698" s="63"/>
      <c r="P698" s="51"/>
      <c r="Q698" s="63"/>
      <c r="R698" s="51"/>
      <c r="S698" s="63"/>
      <c r="T698" s="51"/>
      <c r="U698" s="63"/>
      <c r="V698" s="51"/>
      <c r="W698" s="63"/>
      <c r="X698" s="51"/>
      <c r="Y698" s="63"/>
      <c r="Z698" s="51"/>
      <c r="AA698" s="63"/>
      <c r="AB698" s="51"/>
      <c r="AC698" s="63"/>
      <c r="AD698" s="51"/>
      <c r="AE698" s="63"/>
      <c r="AF698" s="51"/>
      <c r="AG698" s="63"/>
      <c r="AH698" s="51"/>
      <c r="AI698" s="63"/>
      <c r="AJ698" s="51"/>
      <c r="AK698" s="63"/>
      <c r="AL698" s="51"/>
      <c r="AM698" s="63"/>
      <c r="AN698" s="51"/>
      <c r="AO698" s="62"/>
      <c r="AP698" s="47"/>
      <c r="AQ698" s="62"/>
      <c r="AR698" s="49"/>
      <c r="AS698" s="69"/>
      <c r="AT698" s="49"/>
      <c r="AU698" s="69"/>
      <c r="AV698" s="49"/>
      <c r="AW698" s="69"/>
      <c r="AX698" s="49"/>
      <c r="AY698" s="69"/>
      <c r="AZ698" s="49"/>
      <c r="BA698" s="69"/>
      <c r="BB698" s="49"/>
      <c r="BC698" s="69"/>
      <c r="BD698" s="49"/>
      <c r="BE698" s="69"/>
      <c r="BF698" s="49"/>
      <c r="BG698" s="69"/>
      <c r="BH698" s="49"/>
    </row>
    <row r="699" spans="2:80">
      <c r="B699" s="51"/>
      <c r="C699" s="63"/>
      <c r="D699" s="51"/>
      <c r="E699" s="63"/>
      <c r="F699" s="51"/>
      <c r="G699" s="63"/>
      <c r="H699" s="51"/>
      <c r="I699" s="63"/>
      <c r="J699" s="51"/>
      <c r="K699" s="63"/>
      <c r="L699" s="51"/>
      <c r="M699" s="63"/>
      <c r="N699" s="51"/>
      <c r="O699" s="63"/>
      <c r="P699" s="51"/>
      <c r="Q699" s="63"/>
      <c r="R699" s="51"/>
      <c r="S699" s="63"/>
      <c r="T699" s="51"/>
      <c r="U699" s="63"/>
      <c r="V699" s="51"/>
      <c r="W699" s="63"/>
      <c r="X699" s="51"/>
      <c r="Y699" s="63"/>
      <c r="Z699" s="51"/>
      <c r="AA699" s="63"/>
      <c r="AB699" s="51"/>
      <c r="AC699" s="63"/>
      <c r="AD699" s="51"/>
      <c r="AE699" s="63"/>
      <c r="AF699" s="51"/>
      <c r="AG699" s="63"/>
      <c r="AH699" s="51"/>
      <c r="AI699" s="63"/>
      <c r="AJ699" s="51"/>
      <c r="AK699" s="63"/>
      <c r="AL699" s="51"/>
      <c r="AM699" s="63"/>
      <c r="AN699" s="51"/>
      <c r="AO699" s="62"/>
      <c r="AP699" s="47"/>
      <c r="AQ699" s="62"/>
      <c r="AR699" s="49"/>
      <c r="AS699" s="69"/>
      <c r="AT699" s="49"/>
      <c r="AU699" s="69"/>
      <c r="AV699" s="49"/>
      <c r="AW699" s="69"/>
      <c r="AX699" s="49"/>
      <c r="AY699" s="69"/>
      <c r="AZ699" s="49"/>
      <c r="BA699" s="69"/>
      <c r="BB699" s="49"/>
      <c r="BC699" s="69"/>
      <c r="BD699" s="49"/>
      <c r="BE699" s="69"/>
      <c r="BF699" s="49"/>
      <c r="BG699" s="69"/>
      <c r="BH699" s="49"/>
    </row>
    <row r="700" spans="2:80">
      <c r="B700" s="51"/>
      <c r="C700" s="63"/>
      <c r="D700" s="51"/>
      <c r="E700" s="63"/>
      <c r="F700" s="51"/>
      <c r="G700" s="63"/>
      <c r="H700" s="51"/>
      <c r="I700" s="63"/>
      <c r="J700" s="51"/>
      <c r="K700" s="63"/>
      <c r="L700" s="51"/>
      <c r="M700" s="63"/>
      <c r="N700" s="51"/>
      <c r="O700" s="63"/>
      <c r="P700" s="51"/>
      <c r="Q700" s="63"/>
      <c r="R700" s="51"/>
      <c r="S700" s="63"/>
      <c r="T700" s="51"/>
      <c r="U700" s="63"/>
      <c r="V700" s="51"/>
      <c r="W700" s="63"/>
      <c r="X700" s="51"/>
      <c r="Y700" s="63"/>
      <c r="Z700" s="51"/>
      <c r="AA700" s="63"/>
      <c r="AB700" s="51"/>
      <c r="AC700" s="63"/>
      <c r="AD700" s="51"/>
      <c r="AE700" s="63"/>
      <c r="AF700" s="51"/>
      <c r="AG700" s="63"/>
      <c r="AH700" s="51"/>
      <c r="AI700" s="63"/>
      <c r="AJ700" s="51"/>
      <c r="AK700" s="63"/>
      <c r="AL700" s="51"/>
      <c r="AM700" s="63"/>
      <c r="AN700" s="51"/>
      <c r="AO700" s="62"/>
      <c r="AP700" s="47"/>
      <c r="AQ700" s="62"/>
      <c r="AR700" s="49"/>
      <c r="AS700" s="69"/>
      <c r="AT700" s="49"/>
      <c r="AU700" s="69"/>
      <c r="AV700" s="49"/>
      <c r="AW700" s="69"/>
      <c r="AX700" s="49"/>
      <c r="AY700" s="69"/>
      <c r="AZ700" s="49"/>
      <c r="BA700" s="69"/>
      <c r="BB700" s="49"/>
      <c r="BC700" s="69"/>
      <c r="BD700" s="49"/>
      <c r="BE700" s="69"/>
      <c r="BF700" s="49"/>
      <c r="BG700" s="69"/>
      <c r="BH700" s="49"/>
    </row>
    <row r="701" spans="2:80">
      <c r="B701" s="51"/>
      <c r="C701" s="63"/>
      <c r="D701" s="51"/>
      <c r="E701" s="63"/>
      <c r="F701" s="51"/>
      <c r="G701" s="63"/>
      <c r="H701" s="51"/>
      <c r="I701" s="63"/>
      <c r="J701" s="51"/>
      <c r="K701" s="63"/>
      <c r="L701" s="51"/>
      <c r="M701" s="63"/>
      <c r="N701" s="51"/>
      <c r="O701" s="63"/>
      <c r="P701" s="51"/>
      <c r="Q701" s="63"/>
      <c r="R701" s="51"/>
      <c r="S701" s="63"/>
      <c r="T701" s="51"/>
      <c r="U701" s="63"/>
      <c r="V701" s="51"/>
      <c r="W701" s="63"/>
      <c r="X701" s="51"/>
      <c r="Y701" s="63"/>
      <c r="Z701" s="51"/>
      <c r="AA701" s="63"/>
      <c r="AB701" s="51"/>
      <c r="AC701" s="63"/>
      <c r="AD701" s="51"/>
      <c r="AE701" s="63"/>
      <c r="AF701" s="51"/>
      <c r="AG701" s="63"/>
      <c r="AH701" s="51"/>
      <c r="AI701" s="63"/>
      <c r="AJ701" s="51"/>
      <c r="AK701" s="63"/>
      <c r="AL701" s="51"/>
      <c r="AM701" s="63"/>
      <c r="AN701" s="51"/>
      <c r="AO701" s="62"/>
      <c r="AP701" s="47"/>
      <c r="AQ701" s="62"/>
      <c r="AR701" s="49"/>
      <c r="AS701" s="69"/>
      <c r="AT701" s="49"/>
      <c r="AU701" s="69"/>
      <c r="AV701" s="49"/>
      <c r="AW701" s="69"/>
      <c r="AX701" s="49"/>
      <c r="AY701" s="69"/>
      <c r="AZ701" s="49"/>
      <c r="BA701" s="69"/>
      <c r="BB701" s="49"/>
      <c r="BC701" s="69"/>
      <c r="BD701" s="49"/>
      <c r="BE701" s="69"/>
      <c r="BF701" s="49"/>
      <c r="BG701" s="69"/>
      <c r="BH701" s="49"/>
    </row>
    <row r="702" spans="2:80">
      <c r="B702" s="51"/>
      <c r="C702" s="63"/>
      <c r="D702" s="51"/>
      <c r="E702" s="63"/>
      <c r="F702" s="51"/>
      <c r="G702" s="63"/>
      <c r="H702" s="51"/>
      <c r="I702" s="63"/>
      <c r="J702" s="51"/>
      <c r="K702" s="63"/>
      <c r="L702" s="51"/>
      <c r="M702" s="63"/>
      <c r="N702" s="51"/>
      <c r="O702" s="63"/>
      <c r="P702" s="51"/>
      <c r="Q702" s="63"/>
      <c r="R702" s="51"/>
      <c r="S702" s="63"/>
      <c r="T702" s="51"/>
      <c r="U702" s="63"/>
      <c r="V702" s="51"/>
      <c r="W702" s="63"/>
      <c r="X702" s="51"/>
      <c r="Y702" s="63"/>
      <c r="Z702" s="51"/>
      <c r="AA702" s="63"/>
      <c r="AB702" s="51"/>
      <c r="AC702" s="63"/>
      <c r="AD702" s="51"/>
      <c r="AE702" s="63"/>
      <c r="AF702" s="51"/>
      <c r="AG702" s="63"/>
      <c r="AH702" s="51"/>
      <c r="AI702" s="63"/>
      <c r="AJ702" s="51"/>
      <c r="AK702" s="63"/>
      <c r="AL702" s="51"/>
      <c r="AM702" s="63"/>
      <c r="AN702" s="51"/>
      <c r="AO702" s="62"/>
      <c r="AP702" s="47"/>
      <c r="AQ702" s="62"/>
      <c r="AR702" s="49"/>
      <c r="AS702" s="69"/>
      <c r="AT702" s="49"/>
      <c r="AU702" s="69"/>
      <c r="AV702" s="49"/>
      <c r="AW702" s="69"/>
      <c r="AX702" s="49"/>
      <c r="AY702" s="69"/>
      <c r="AZ702" s="49"/>
      <c r="BA702" s="69"/>
      <c r="BB702" s="49"/>
      <c r="BC702" s="69"/>
      <c r="BD702" s="49"/>
      <c r="BE702" s="69"/>
      <c r="BF702" s="49"/>
      <c r="BG702" s="69"/>
      <c r="BH702" s="49"/>
    </row>
    <row r="703" spans="2:80">
      <c r="B703" s="51"/>
      <c r="C703" s="63"/>
      <c r="D703" s="51"/>
      <c r="E703" s="63"/>
      <c r="F703" s="51"/>
      <c r="G703" s="63"/>
      <c r="H703" s="51"/>
      <c r="I703" s="63"/>
      <c r="J703" s="51"/>
      <c r="K703" s="63"/>
      <c r="L703" s="51"/>
      <c r="M703" s="63"/>
      <c r="N703" s="51"/>
      <c r="O703" s="63"/>
      <c r="P703" s="51"/>
      <c r="Q703" s="63"/>
      <c r="R703" s="51"/>
      <c r="S703" s="63"/>
      <c r="T703" s="51"/>
      <c r="U703" s="63"/>
      <c r="V703" s="51"/>
      <c r="W703" s="63"/>
      <c r="X703" s="51"/>
      <c r="Y703" s="63"/>
      <c r="Z703" s="51"/>
      <c r="AA703" s="63"/>
      <c r="AB703" s="51"/>
      <c r="AC703" s="63"/>
      <c r="AD703" s="51"/>
      <c r="AE703" s="63"/>
      <c r="AF703" s="51"/>
      <c r="AG703" s="63"/>
      <c r="AH703" s="51"/>
      <c r="AI703" s="63"/>
      <c r="AJ703" s="51"/>
      <c r="AK703" s="63"/>
      <c r="AL703" s="51"/>
      <c r="AM703" s="63"/>
      <c r="AN703" s="51"/>
      <c r="AO703" s="62"/>
      <c r="AP703" s="47"/>
      <c r="AQ703" s="62"/>
    </row>
    <row r="704" spans="2:80">
      <c r="B704" s="51"/>
      <c r="C704" s="63"/>
      <c r="D704" s="51"/>
      <c r="E704" s="63"/>
      <c r="F704" s="51"/>
      <c r="G704" s="63"/>
      <c r="H704" s="51"/>
      <c r="I704" s="63"/>
      <c r="J704" s="51"/>
      <c r="K704" s="63"/>
      <c r="L704" s="51"/>
      <c r="M704" s="63"/>
      <c r="N704" s="51"/>
      <c r="O704" s="63"/>
      <c r="P704" s="51"/>
      <c r="Q704" s="63"/>
      <c r="R704" s="51"/>
      <c r="S704" s="63"/>
      <c r="T704" s="51"/>
      <c r="U704" s="63"/>
      <c r="V704" s="51"/>
      <c r="W704" s="63"/>
      <c r="X704" s="51"/>
      <c r="Y704" s="63"/>
      <c r="Z704" s="51"/>
      <c r="AA704" s="63"/>
      <c r="AB704" s="51"/>
      <c r="AC704" s="63"/>
      <c r="AD704" s="51"/>
      <c r="AE704" s="63"/>
      <c r="AF704" s="51"/>
      <c r="AG704" s="63"/>
      <c r="AH704" s="51"/>
      <c r="AI704" s="63"/>
      <c r="AJ704" s="51"/>
      <c r="AK704" s="63"/>
      <c r="AL704" s="51"/>
      <c r="AM704" s="63"/>
      <c r="AN704" s="51"/>
      <c r="AO704" s="62"/>
      <c r="AP704" s="47"/>
      <c r="AQ704" s="62"/>
    </row>
    <row r="705" spans="2:60">
      <c r="B705" s="51"/>
      <c r="C705" s="63"/>
      <c r="D705" s="51"/>
      <c r="E705" s="63"/>
      <c r="F705" s="51"/>
      <c r="G705" s="63"/>
      <c r="H705" s="51"/>
      <c r="I705" s="63"/>
      <c r="J705" s="51"/>
      <c r="K705" s="63"/>
      <c r="L705" s="51"/>
      <c r="M705" s="63"/>
      <c r="N705" s="51"/>
      <c r="O705" s="63"/>
      <c r="P705" s="51"/>
      <c r="Q705" s="63"/>
      <c r="R705" s="51"/>
      <c r="S705" s="63"/>
      <c r="T705" s="51"/>
      <c r="U705" s="63"/>
      <c r="V705" s="51"/>
      <c r="W705" s="63"/>
      <c r="X705" s="51"/>
      <c r="Y705" s="63"/>
      <c r="Z705" s="51"/>
      <c r="AA705" s="63"/>
      <c r="AB705" s="51"/>
      <c r="AC705" s="63"/>
      <c r="AD705" s="51"/>
      <c r="AE705" s="63"/>
      <c r="AF705" s="51"/>
      <c r="AG705" s="63"/>
      <c r="AH705" s="51"/>
      <c r="AI705" s="63"/>
      <c r="AJ705" s="51"/>
      <c r="AK705" s="63"/>
      <c r="AL705" s="51"/>
      <c r="AM705" s="63"/>
      <c r="AN705" s="51"/>
      <c r="AO705" s="62"/>
      <c r="AP705" s="47"/>
      <c r="AQ705" s="62"/>
      <c r="AR705" s="49"/>
      <c r="AS705" s="69"/>
      <c r="AT705" s="49"/>
      <c r="AU705" s="69"/>
      <c r="AV705" s="49"/>
      <c r="AW705" s="69"/>
      <c r="AX705" s="49"/>
      <c r="AY705" s="69"/>
      <c r="AZ705" s="49"/>
      <c r="BA705" s="69"/>
      <c r="BB705" s="49"/>
      <c r="BC705" s="69"/>
      <c r="BD705" s="49"/>
      <c r="BE705" s="69"/>
      <c r="BF705" s="49"/>
      <c r="BG705" s="69"/>
      <c r="BH705" s="49"/>
    </row>
    <row r="706" spans="2:60">
      <c r="B706" s="51"/>
      <c r="C706" s="63"/>
      <c r="D706" s="51"/>
      <c r="E706" s="63"/>
      <c r="F706" s="51"/>
      <c r="G706" s="63"/>
      <c r="H706" s="51"/>
      <c r="I706" s="63"/>
      <c r="J706" s="51"/>
      <c r="K706" s="63"/>
      <c r="L706" s="51"/>
      <c r="M706" s="63"/>
      <c r="N706" s="51"/>
      <c r="O706" s="63"/>
      <c r="P706" s="51"/>
      <c r="Q706" s="63"/>
      <c r="R706" s="51"/>
      <c r="S706" s="63"/>
      <c r="T706" s="51"/>
      <c r="U706" s="63"/>
      <c r="V706" s="51"/>
      <c r="W706" s="63"/>
      <c r="X706" s="51"/>
      <c r="Y706" s="63"/>
      <c r="Z706" s="51"/>
      <c r="AA706" s="63"/>
      <c r="AB706" s="51"/>
      <c r="AC706" s="63"/>
      <c r="AD706" s="51"/>
      <c r="AE706" s="63"/>
      <c r="AF706" s="51"/>
      <c r="AG706" s="63"/>
      <c r="AH706" s="51"/>
      <c r="AI706" s="63"/>
      <c r="AJ706" s="51"/>
      <c r="AK706" s="63"/>
      <c r="AL706" s="51"/>
      <c r="AM706" s="63"/>
      <c r="AN706" s="51"/>
      <c r="AO706" s="62"/>
      <c r="AP706" s="47"/>
      <c r="AQ706" s="62"/>
      <c r="AR706" s="49"/>
      <c r="AS706" s="69"/>
      <c r="AT706" s="49"/>
      <c r="AU706" s="69"/>
      <c r="AV706" s="49"/>
      <c r="AW706" s="69"/>
      <c r="AX706" s="49"/>
      <c r="AY706" s="69"/>
      <c r="AZ706" s="49"/>
      <c r="BA706" s="69"/>
      <c r="BB706" s="49"/>
      <c r="BC706" s="69"/>
      <c r="BD706" s="49"/>
      <c r="BE706" s="69"/>
      <c r="BF706" s="49"/>
      <c r="BG706" s="69"/>
      <c r="BH706" s="49"/>
    </row>
    <row r="707" spans="2:60">
      <c r="B707" s="51"/>
      <c r="C707" s="63"/>
      <c r="D707" s="51"/>
      <c r="E707" s="63"/>
      <c r="F707" s="51"/>
      <c r="G707" s="63"/>
      <c r="H707" s="51"/>
      <c r="I707" s="63"/>
      <c r="J707" s="51"/>
      <c r="K707" s="63"/>
      <c r="L707" s="51"/>
      <c r="M707" s="63"/>
      <c r="N707" s="51"/>
      <c r="O707" s="63"/>
      <c r="P707" s="51"/>
      <c r="Q707" s="63"/>
      <c r="R707" s="51"/>
      <c r="S707" s="63"/>
      <c r="T707" s="51"/>
      <c r="U707" s="63"/>
      <c r="V707" s="51"/>
      <c r="W707" s="63"/>
      <c r="X707" s="51"/>
      <c r="Y707" s="63"/>
      <c r="Z707" s="51"/>
      <c r="AA707" s="63"/>
      <c r="AB707" s="51"/>
      <c r="AC707" s="63"/>
      <c r="AD707" s="51"/>
      <c r="AE707" s="63"/>
      <c r="AF707" s="51"/>
      <c r="AG707" s="63"/>
      <c r="AH707" s="51"/>
      <c r="AI707" s="63"/>
      <c r="AJ707" s="51"/>
      <c r="AK707" s="63"/>
      <c r="AL707" s="51"/>
      <c r="AM707" s="63"/>
      <c r="AN707" s="51"/>
      <c r="AO707" s="62"/>
      <c r="AP707" s="47"/>
      <c r="AQ707" s="62"/>
      <c r="AR707" s="49"/>
      <c r="AS707" s="69"/>
      <c r="AT707" s="49"/>
      <c r="AU707" s="69"/>
      <c r="AV707" s="49"/>
      <c r="AW707" s="69"/>
      <c r="AX707" s="49"/>
      <c r="AY707" s="69"/>
      <c r="AZ707" s="49"/>
      <c r="BA707" s="69"/>
      <c r="BB707" s="49"/>
      <c r="BC707" s="69"/>
      <c r="BD707" s="49"/>
      <c r="BE707" s="69"/>
      <c r="BF707" s="49"/>
      <c r="BG707" s="69"/>
      <c r="BH707" s="49"/>
    </row>
    <row r="708" spans="2:60">
      <c r="B708" s="51"/>
      <c r="C708" s="63"/>
      <c r="D708" s="51"/>
      <c r="E708" s="63"/>
      <c r="F708" s="51"/>
      <c r="G708" s="63"/>
      <c r="H708" s="51"/>
      <c r="I708" s="63"/>
      <c r="J708" s="51"/>
      <c r="K708" s="63"/>
      <c r="L708" s="51"/>
      <c r="M708" s="63"/>
      <c r="N708" s="51"/>
      <c r="O708" s="63"/>
      <c r="P708" s="51"/>
      <c r="Q708" s="63"/>
      <c r="R708" s="51"/>
      <c r="S708" s="63"/>
      <c r="T708" s="51"/>
      <c r="U708" s="63"/>
      <c r="V708" s="51"/>
      <c r="W708" s="63"/>
      <c r="X708" s="51"/>
      <c r="Y708" s="63"/>
      <c r="Z708" s="51"/>
      <c r="AA708" s="63"/>
      <c r="AB708" s="51"/>
      <c r="AC708" s="63"/>
      <c r="AD708" s="51"/>
      <c r="AE708" s="63"/>
      <c r="AF708" s="51"/>
      <c r="AG708" s="63"/>
      <c r="AH708" s="51"/>
      <c r="AI708" s="63"/>
      <c r="AJ708" s="51"/>
      <c r="AK708" s="63"/>
      <c r="AL708" s="51"/>
      <c r="AM708" s="63"/>
      <c r="AN708" s="51"/>
      <c r="AO708" s="62"/>
      <c r="AP708" s="47"/>
      <c r="AQ708" s="62"/>
      <c r="AR708" s="49"/>
      <c r="AS708" s="69"/>
      <c r="AT708" s="49"/>
      <c r="AU708" s="69"/>
      <c r="AV708" s="49"/>
      <c r="AW708" s="69"/>
      <c r="AX708" s="49"/>
      <c r="AY708" s="69"/>
      <c r="AZ708" s="49"/>
      <c r="BA708" s="69"/>
      <c r="BB708" s="49"/>
      <c r="BC708" s="69"/>
      <c r="BD708" s="49"/>
      <c r="BE708" s="69"/>
      <c r="BF708" s="49"/>
      <c r="BG708" s="69"/>
      <c r="BH708" s="49"/>
    </row>
    <row r="709" spans="2:60">
      <c r="B709" s="51"/>
      <c r="C709" s="63"/>
      <c r="D709" s="51"/>
      <c r="E709" s="63"/>
      <c r="F709" s="51"/>
      <c r="G709" s="63"/>
      <c r="H709" s="51"/>
      <c r="I709" s="63"/>
      <c r="J709" s="51"/>
      <c r="K709" s="63"/>
      <c r="L709" s="51"/>
      <c r="M709" s="63"/>
      <c r="N709" s="51"/>
      <c r="O709" s="63"/>
      <c r="P709" s="51"/>
      <c r="Q709" s="63"/>
      <c r="R709" s="51"/>
      <c r="S709" s="63"/>
      <c r="T709" s="51"/>
      <c r="U709" s="63"/>
      <c r="V709" s="51"/>
      <c r="W709" s="63"/>
      <c r="X709" s="51"/>
      <c r="Y709" s="63"/>
      <c r="Z709" s="51"/>
      <c r="AA709" s="63"/>
      <c r="AB709" s="51"/>
      <c r="AC709" s="63"/>
      <c r="AD709" s="51"/>
      <c r="AE709" s="63"/>
      <c r="AF709" s="51"/>
      <c r="AG709" s="63"/>
      <c r="AH709" s="51"/>
      <c r="AI709" s="63"/>
      <c r="AJ709" s="51"/>
      <c r="AK709" s="63"/>
      <c r="AL709" s="51"/>
      <c r="AM709" s="63"/>
      <c r="AN709" s="51"/>
      <c r="AO709" s="62"/>
      <c r="AP709" s="47"/>
      <c r="AQ709" s="62"/>
      <c r="AR709" s="49"/>
      <c r="AS709" s="69"/>
      <c r="AT709" s="49"/>
      <c r="AU709" s="69"/>
      <c r="AV709" s="49"/>
      <c r="AW709" s="69"/>
      <c r="AX709" s="49"/>
      <c r="AY709" s="69"/>
      <c r="AZ709" s="49"/>
      <c r="BA709" s="69"/>
      <c r="BB709" s="49"/>
      <c r="BC709" s="69"/>
      <c r="BD709" s="49"/>
      <c r="BE709" s="69"/>
      <c r="BF709" s="49"/>
      <c r="BG709" s="69"/>
      <c r="BH709" s="49"/>
    </row>
    <row r="710" spans="2:60">
      <c r="B710" s="51"/>
      <c r="C710" s="63"/>
      <c r="D710" s="51"/>
      <c r="E710" s="63"/>
      <c r="F710" s="51"/>
      <c r="G710" s="63"/>
      <c r="H710" s="51"/>
      <c r="I710" s="63"/>
      <c r="J710" s="51"/>
      <c r="K710" s="63"/>
      <c r="L710" s="51"/>
      <c r="M710" s="63"/>
      <c r="N710" s="51"/>
      <c r="O710" s="63"/>
      <c r="P710" s="51"/>
      <c r="Q710" s="63"/>
      <c r="R710" s="51"/>
      <c r="S710" s="63"/>
      <c r="T710" s="51"/>
      <c r="U710" s="63"/>
      <c r="V710" s="51"/>
      <c r="W710" s="63"/>
      <c r="X710" s="51"/>
      <c r="Y710" s="63"/>
      <c r="Z710" s="51"/>
      <c r="AA710" s="63"/>
      <c r="AB710" s="51"/>
      <c r="AC710" s="63"/>
      <c r="AD710" s="51"/>
      <c r="AE710" s="63"/>
      <c r="AF710" s="51"/>
      <c r="AG710" s="63"/>
      <c r="AH710" s="51"/>
      <c r="AI710" s="63"/>
      <c r="AJ710" s="51"/>
      <c r="AK710" s="63"/>
      <c r="AL710" s="51"/>
      <c r="AM710" s="63"/>
      <c r="AN710" s="51"/>
      <c r="AO710" s="62"/>
      <c r="AP710" s="47"/>
      <c r="AQ710" s="62"/>
      <c r="AR710" s="49"/>
      <c r="AS710" s="69"/>
      <c r="AT710" s="49"/>
      <c r="AU710" s="69"/>
      <c r="AV710" s="49"/>
      <c r="AW710" s="69"/>
      <c r="AX710" s="49"/>
      <c r="AY710" s="69"/>
      <c r="AZ710" s="49"/>
      <c r="BA710" s="69"/>
      <c r="BB710" s="49"/>
      <c r="BC710" s="69"/>
      <c r="BD710" s="49"/>
      <c r="BE710" s="69"/>
      <c r="BF710" s="49"/>
      <c r="BG710" s="69"/>
      <c r="BH710" s="49"/>
    </row>
    <row r="711" spans="2:60">
      <c r="B711" s="51"/>
      <c r="C711" s="63"/>
      <c r="D711" s="51"/>
      <c r="E711" s="63"/>
      <c r="F711" s="51"/>
      <c r="G711" s="63"/>
      <c r="H711" s="51"/>
      <c r="I711" s="63"/>
      <c r="J711" s="51"/>
      <c r="K711" s="63"/>
      <c r="L711" s="51"/>
      <c r="M711" s="63"/>
      <c r="N711" s="51"/>
      <c r="O711" s="63"/>
      <c r="P711" s="51"/>
      <c r="Q711" s="63"/>
      <c r="R711" s="51"/>
      <c r="S711" s="63"/>
      <c r="T711" s="51"/>
      <c r="U711" s="63"/>
      <c r="V711" s="51"/>
      <c r="W711" s="63"/>
      <c r="X711" s="51"/>
      <c r="Y711" s="63"/>
      <c r="Z711" s="51"/>
      <c r="AA711" s="63"/>
      <c r="AB711" s="51"/>
      <c r="AC711" s="63"/>
      <c r="AD711" s="51"/>
      <c r="AE711" s="63"/>
      <c r="AF711" s="51"/>
      <c r="AG711" s="63"/>
      <c r="AH711" s="51"/>
      <c r="AI711" s="63"/>
      <c r="AJ711" s="51"/>
      <c r="AK711" s="63"/>
      <c r="AL711" s="51"/>
      <c r="AM711" s="63"/>
      <c r="AN711" s="51"/>
      <c r="AO711" s="62"/>
      <c r="AP711" s="47"/>
      <c r="AQ711" s="62"/>
      <c r="AR711" s="49"/>
      <c r="AS711" s="69"/>
      <c r="AT711" s="49"/>
      <c r="AU711" s="69"/>
      <c r="AV711" s="49"/>
      <c r="AW711" s="69"/>
      <c r="AX711" s="49"/>
      <c r="AY711" s="69"/>
      <c r="AZ711" s="49"/>
      <c r="BA711" s="69"/>
      <c r="BB711" s="49"/>
      <c r="BC711" s="69"/>
      <c r="BD711" s="49"/>
      <c r="BE711" s="69"/>
      <c r="BF711" s="49"/>
      <c r="BG711" s="69"/>
      <c r="BH711" s="49"/>
    </row>
    <row r="712" spans="2:60">
      <c r="B712" s="51"/>
      <c r="C712" s="63"/>
      <c r="D712" s="51"/>
      <c r="E712" s="63"/>
      <c r="F712" s="51"/>
      <c r="G712" s="63"/>
      <c r="H712" s="51"/>
      <c r="I712" s="63"/>
      <c r="J712" s="51"/>
      <c r="K712" s="63"/>
      <c r="L712" s="51"/>
      <c r="M712" s="63"/>
      <c r="N712" s="51"/>
      <c r="O712" s="63"/>
      <c r="P712" s="51"/>
      <c r="Q712" s="63"/>
      <c r="R712" s="51"/>
      <c r="S712" s="63"/>
      <c r="T712" s="51"/>
      <c r="U712" s="63"/>
      <c r="V712" s="51"/>
      <c r="W712" s="63"/>
      <c r="X712" s="51"/>
      <c r="Y712" s="63"/>
      <c r="Z712" s="51"/>
      <c r="AA712" s="63"/>
      <c r="AB712" s="51"/>
      <c r="AC712" s="63"/>
      <c r="AD712" s="51"/>
      <c r="AE712" s="63"/>
      <c r="AF712" s="51"/>
      <c r="AG712" s="63"/>
      <c r="AH712" s="51"/>
      <c r="AI712" s="63"/>
      <c r="AJ712" s="51"/>
      <c r="AK712" s="63"/>
      <c r="AL712" s="51"/>
      <c r="AM712" s="63"/>
      <c r="AN712" s="51"/>
      <c r="AO712" s="62"/>
      <c r="AP712" s="47"/>
      <c r="AQ712" s="62"/>
      <c r="AR712" s="49"/>
      <c r="AS712" s="69"/>
      <c r="AT712" s="49"/>
      <c r="AU712" s="69"/>
      <c r="AV712" s="49"/>
      <c r="AW712" s="69"/>
      <c r="AX712" s="49"/>
      <c r="AY712" s="69"/>
      <c r="AZ712" s="49"/>
      <c r="BA712" s="69"/>
      <c r="BB712" s="49"/>
      <c r="BC712" s="69"/>
      <c r="BD712" s="49"/>
      <c r="BE712" s="69"/>
      <c r="BF712" s="49"/>
      <c r="BG712" s="69"/>
      <c r="BH712" s="49"/>
    </row>
    <row r="713" spans="2:60">
      <c r="B713" s="51"/>
      <c r="C713" s="63"/>
      <c r="D713" s="51"/>
      <c r="E713" s="63"/>
      <c r="F713" s="51"/>
      <c r="G713" s="63"/>
      <c r="H713" s="51"/>
      <c r="I713" s="63"/>
      <c r="J713" s="51"/>
      <c r="K713" s="63"/>
      <c r="L713" s="51"/>
      <c r="M713" s="63"/>
      <c r="N713" s="51"/>
      <c r="O713" s="63"/>
      <c r="P713" s="51"/>
      <c r="Q713" s="63"/>
      <c r="R713" s="51"/>
      <c r="S713" s="63"/>
      <c r="T713" s="51"/>
      <c r="U713" s="63"/>
      <c r="V713" s="51"/>
      <c r="W713" s="63"/>
      <c r="X713" s="51"/>
      <c r="Y713" s="63"/>
      <c r="Z713" s="51"/>
      <c r="AA713" s="63"/>
      <c r="AB713" s="51"/>
      <c r="AC713" s="63"/>
      <c r="AD713" s="51"/>
      <c r="AE713" s="63"/>
      <c r="AF713" s="51"/>
      <c r="AG713" s="63"/>
      <c r="AH713" s="51"/>
      <c r="AI713" s="63"/>
      <c r="AJ713" s="51"/>
      <c r="AK713" s="63"/>
      <c r="AL713" s="51"/>
      <c r="AM713" s="63"/>
      <c r="AN713" s="51"/>
      <c r="AO713" s="62"/>
      <c r="AP713" s="47"/>
      <c r="AQ713" s="62"/>
      <c r="AR713" s="49"/>
      <c r="AS713" s="69"/>
      <c r="AT713" s="49"/>
      <c r="AU713" s="69"/>
      <c r="AV713" s="49"/>
      <c r="AW713" s="69"/>
      <c r="AX713" s="49"/>
      <c r="AY713" s="69"/>
      <c r="AZ713" s="49"/>
      <c r="BA713" s="69"/>
      <c r="BB713" s="49"/>
      <c r="BC713" s="69"/>
      <c r="BD713" s="49"/>
      <c r="BE713" s="69"/>
      <c r="BF713" s="49"/>
      <c r="BG713" s="69"/>
      <c r="BH713" s="49"/>
    </row>
    <row r="714" spans="2:60">
      <c r="B714" s="51"/>
      <c r="C714" s="63"/>
      <c r="D714" s="51"/>
      <c r="E714" s="63"/>
      <c r="F714" s="51"/>
      <c r="G714" s="63"/>
      <c r="H714" s="51"/>
      <c r="I714" s="63"/>
      <c r="J714" s="51"/>
      <c r="K714" s="63"/>
      <c r="L714" s="51"/>
      <c r="M714" s="63"/>
      <c r="N714" s="51"/>
      <c r="O714" s="63"/>
      <c r="P714" s="51"/>
      <c r="Q714" s="63"/>
      <c r="R714" s="51"/>
      <c r="S714" s="63"/>
      <c r="T714" s="51"/>
      <c r="U714" s="63"/>
      <c r="V714" s="51"/>
      <c r="W714" s="63"/>
      <c r="X714" s="51"/>
      <c r="Y714" s="63"/>
      <c r="Z714" s="51"/>
      <c r="AA714" s="63"/>
      <c r="AB714" s="51"/>
      <c r="AC714" s="63"/>
      <c r="AD714" s="51"/>
      <c r="AE714" s="63"/>
      <c r="AF714" s="51"/>
      <c r="AG714" s="63"/>
      <c r="AH714" s="51"/>
      <c r="AI714" s="63"/>
      <c r="AJ714" s="51"/>
      <c r="AK714" s="63"/>
      <c r="AL714" s="51"/>
      <c r="AM714" s="63"/>
      <c r="AN714" s="51"/>
      <c r="AO714" s="62"/>
      <c r="AP714" s="47"/>
      <c r="AQ714" s="62"/>
      <c r="AR714" s="49"/>
      <c r="AS714" s="69"/>
      <c r="AT714" s="49"/>
      <c r="AU714" s="69"/>
      <c r="AV714" s="49"/>
      <c r="AW714" s="69"/>
      <c r="AX714" s="49"/>
      <c r="AY714" s="69"/>
      <c r="AZ714" s="49"/>
      <c r="BA714" s="69"/>
      <c r="BB714" s="49"/>
      <c r="BC714" s="69"/>
      <c r="BD714" s="49"/>
      <c r="BE714" s="69"/>
      <c r="BF714" s="49"/>
      <c r="BG714" s="69"/>
      <c r="BH714" s="49"/>
    </row>
    <row r="715" spans="2:60">
      <c r="B715" s="51"/>
      <c r="C715" s="63"/>
      <c r="D715" s="51"/>
      <c r="E715" s="63"/>
      <c r="F715" s="51"/>
      <c r="G715" s="63"/>
      <c r="H715" s="51"/>
      <c r="I715" s="63"/>
      <c r="J715" s="51"/>
      <c r="K715" s="63"/>
      <c r="L715" s="51"/>
      <c r="M715" s="63"/>
      <c r="N715" s="51"/>
      <c r="O715" s="63"/>
      <c r="P715" s="51"/>
      <c r="Q715" s="63"/>
      <c r="R715" s="51"/>
      <c r="S715" s="63"/>
      <c r="T715" s="51"/>
      <c r="U715" s="63"/>
      <c r="V715" s="51"/>
      <c r="W715" s="63"/>
      <c r="X715" s="51"/>
      <c r="Y715" s="63"/>
      <c r="Z715" s="51"/>
      <c r="AA715" s="63"/>
      <c r="AB715" s="51"/>
      <c r="AC715" s="63"/>
      <c r="AD715" s="51"/>
      <c r="AE715" s="63"/>
      <c r="AF715" s="51"/>
      <c r="AG715" s="63"/>
      <c r="AH715" s="51"/>
      <c r="AI715" s="63"/>
      <c r="AJ715" s="51"/>
      <c r="AK715" s="63"/>
      <c r="AL715" s="51"/>
      <c r="AM715" s="63"/>
      <c r="AN715" s="51"/>
      <c r="AO715" s="62"/>
      <c r="AP715" s="47"/>
      <c r="AQ715" s="62"/>
      <c r="AR715" s="49"/>
      <c r="AS715" s="69"/>
      <c r="AT715" s="49"/>
      <c r="AU715" s="69"/>
      <c r="AV715" s="49"/>
      <c r="AW715" s="69"/>
      <c r="AX715" s="49"/>
      <c r="AY715" s="69"/>
      <c r="AZ715" s="49"/>
      <c r="BA715" s="69"/>
      <c r="BB715" s="49"/>
      <c r="BC715" s="69"/>
      <c r="BD715" s="49"/>
      <c r="BE715" s="69"/>
      <c r="BF715" s="49"/>
      <c r="BG715" s="69"/>
      <c r="BH715" s="49"/>
    </row>
    <row r="716" spans="2:60">
      <c r="B716" s="51"/>
      <c r="C716" s="63"/>
      <c r="D716" s="51"/>
      <c r="E716" s="63"/>
      <c r="F716" s="51"/>
      <c r="G716" s="63"/>
      <c r="H716" s="51"/>
      <c r="I716" s="63"/>
      <c r="J716" s="51"/>
      <c r="K716" s="63"/>
      <c r="L716" s="51"/>
      <c r="M716" s="63"/>
      <c r="N716" s="51"/>
      <c r="O716" s="63"/>
      <c r="P716" s="51"/>
      <c r="Q716" s="63"/>
      <c r="R716" s="51"/>
      <c r="S716" s="63"/>
      <c r="T716" s="51"/>
      <c r="U716" s="63"/>
      <c r="V716" s="51"/>
      <c r="W716" s="63"/>
      <c r="X716" s="51"/>
      <c r="Y716" s="63"/>
      <c r="Z716" s="51"/>
      <c r="AA716" s="63"/>
      <c r="AB716" s="51"/>
      <c r="AC716" s="63"/>
      <c r="AD716" s="51"/>
      <c r="AE716" s="63"/>
      <c r="AF716" s="51"/>
      <c r="AG716" s="63"/>
      <c r="AH716" s="51"/>
      <c r="AI716" s="63"/>
      <c r="AJ716" s="51"/>
      <c r="AK716" s="63"/>
      <c r="AL716" s="51"/>
      <c r="AM716" s="63"/>
      <c r="AN716" s="51"/>
      <c r="AO716" s="62"/>
      <c r="AP716" s="47"/>
      <c r="AQ716" s="62"/>
      <c r="AR716" s="49"/>
      <c r="AS716" s="69"/>
      <c r="AT716" s="49"/>
      <c r="AU716" s="69"/>
      <c r="AV716" s="49"/>
      <c r="AW716" s="69"/>
      <c r="AX716" s="49"/>
      <c r="AY716" s="69"/>
      <c r="AZ716" s="49"/>
      <c r="BA716" s="69"/>
      <c r="BB716" s="49"/>
      <c r="BC716" s="69"/>
      <c r="BD716" s="49"/>
      <c r="BE716" s="69"/>
      <c r="BF716" s="49"/>
      <c r="BG716" s="69"/>
      <c r="BH716" s="49"/>
    </row>
    <row r="717" spans="2:60">
      <c r="B717" s="51"/>
      <c r="C717" s="63"/>
      <c r="D717" s="51"/>
      <c r="E717" s="63"/>
      <c r="F717" s="51"/>
      <c r="G717" s="63"/>
      <c r="H717" s="51"/>
      <c r="I717" s="63"/>
      <c r="J717" s="51"/>
      <c r="K717" s="63"/>
      <c r="L717" s="51"/>
      <c r="M717" s="63"/>
      <c r="N717" s="51"/>
      <c r="O717" s="63"/>
      <c r="P717" s="51"/>
      <c r="Q717" s="63"/>
      <c r="R717" s="51"/>
      <c r="S717" s="63"/>
      <c r="T717" s="51"/>
      <c r="U717" s="63"/>
      <c r="V717" s="51"/>
      <c r="W717" s="63"/>
      <c r="X717" s="51"/>
      <c r="Y717" s="63"/>
      <c r="Z717" s="51"/>
      <c r="AA717" s="63"/>
      <c r="AB717" s="51"/>
      <c r="AC717" s="63"/>
      <c r="AD717" s="51"/>
      <c r="AE717" s="63"/>
      <c r="AF717" s="51"/>
      <c r="AG717" s="63"/>
      <c r="AH717" s="51"/>
      <c r="AI717" s="63"/>
      <c r="AJ717" s="51"/>
      <c r="AK717" s="63"/>
      <c r="AL717" s="51"/>
      <c r="AM717" s="63"/>
      <c r="AN717" s="51"/>
      <c r="AO717" s="62"/>
      <c r="AP717" s="47"/>
      <c r="AQ717" s="62"/>
      <c r="AR717" s="49"/>
      <c r="AS717" s="69"/>
      <c r="AT717" s="49"/>
      <c r="AU717" s="69"/>
      <c r="AV717" s="49"/>
      <c r="AW717" s="69"/>
      <c r="AX717" s="49"/>
      <c r="AY717" s="69"/>
      <c r="AZ717" s="49"/>
      <c r="BA717" s="69"/>
      <c r="BB717" s="49"/>
      <c r="BC717" s="69"/>
      <c r="BD717" s="49"/>
      <c r="BE717" s="69"/>
      <c r="BF717" s="49"/>
      <c r="BG717" s="69"/>
      <c r="BH717" s="49"/>
    </row>
    <row r="718" spans="2:60">
      <c r="B718" s="51"/>
      <c r="C718" s="63"/>
      <c r="D718" s="51"/>
      <c r="E718" s="63"/>
      <c r="F718" s="51"/>
      <c r="G718" s="63"/>
      <c r="H718" s="51"/>
      <c r="I718" s="63"/>
      <c r="J718" s="51"/>
      <c r="K718" s="63"/>
      <c r="L718" s="51"/>
      <c r="M718" s="63"/>
      <c r="N718" s="51"/>
      <c r="O718" s="63"/>
      <c r="P718" s="51"/>
      <c r="Q718" s="63"/>
      <c r="R718" s="51"/>
      <c r="S718" s="63"/>
      <c r="T718" s="51"/>
      <c r="U718" s="63"/>
      <c r="V718" s="51"/>
      <c r="W718" s="63"/>
      <c r="X718" s="51"/>
      <c r="Y718" s="63"/>
      <c r="Z718" s="51"/>
      <c r="AA718" s="63"/>
      <c r="AB718" s="51"/>
      <c r="AC718" s="63"/>
      <c r="AD718" s="51"/>
      <c r="AE718" s="63"/>
      <c r="AF718" s="51"/>
      <c r="AG718" s="63"/>
      <c r="AH718" s="51"/>
      <c r="AI718" s="63"/>
      <c r="AJ718" s="51"/>
      <c r="AK718" s="63"/>
      <c r="AL718" s="51"/>
      <c r="AM718" s="63"/>
      <c r="AN718" s="51"/>
      <c r="AO718" s="62"/>
      <c r="AP718" s="47"/>
      <c r="AQ718" s="62"/>
      <c r="AR718" s="49"/>
      <c r="AS718" s="69"/>
      <c r="AT718" s="49"/>
      <c r="AU718" s="69"/>
      <c r="AV718" s="49"/>
      <c r="AW718" s="69"/>
      <c r="AX718" s="49"/>
      <c r="AY718" s="69"/>
      <c r="AZ718" s="49"/>
      <c r="BA718" s="69"/>
      <c r="BB718" s="49"/>
      <c r="BC718" s="69"/>
      <c r="BD718" s="49"/>
      <c r="BE718" s="69"/>
      <c r="BF718" s="49"/>
      <c r="BG718" s="69"/>
      <c r="BH718" s="49"/>
    </row>
    <row r="719" spans="2:60">
      <c r="B719" s="51"/>
      <c r="C719" s="63"/>
      <c r="D719" s="51"/>
      <c r="E719" s="63"/>
      <c r="F719" s="51"/>
      <c r="G719" s="63"/>
      <c r="H719" s="51"/>
      <c r="I719" s="63"/>
      <c r="J719" s="51"/>
      <c r="K719" s="63"/>
      <c r="L719" s="51"/>
      <c r="M719" s="63"/>
      <c r="N719" s="51"/>
      <c r="O719" s="63"/>
      <c r="P719" s="51"/>
      <c r="Q719" s="63"/>
      <c r="R719" s="51"/>
      <c r="S719" s="63"/>
      <c r="T719" s="51"/>
      <c r="U719" s="63"/>
      <c r="V719" s="51"/>
      <c r="W719" s="63"/>
      <c r="X719" s="51"/>
      <c r="Y719" s="63"/>
      <c r="Z719" s="51"/>
      <c r="AA719" s="63"/>
      <c r="AB719" s="51"/>
      <c r="AC719" s="63"/>
      <c r="AD719" s="51"/>
      <c r="AE719" s="63"/>
      <c r="AF719" s="51"/>
      <c r="AG719" s="63"/>
      <c r="AH719" s="51"/>
      <c r="AI719" s="63"/>
      <c r="AJ719" s="51"/>
      <c r="AK719" s="63"/>
      <c r="AL719" s="51"/>
      <c r="AM719" s="63"/>
      <c r="AN719" s="51"/>
      <c r="AO719" s="62"/>
      <c r="AP719" s="47"/>
      <c r="AQ719" s="62"/>
      <c r="AR719" s="49"/>
      <c r="AS719" s="69"/>
      <c r="AT719" s="49"/>
      <c r="AU719" s="69"/>
      <c r="AV719" s="49"/>
      <c r="AW719" s="69"/>
      <c r="AX719" s="49"/>
      <c r="AY719" s="69"/>
      <c r="AZ719" s="49"/>
      <c r="BA719" s="69"/>
      <c r="BB719" s="49"/>
      <c r="BC719" s="69"/>
      <c r="BD719" s="49"/>
      <c r="BE719" s="69"/>
      <c r="BF719" s="49"/>
      <c r="BG719" s="69"/>
      <c r="BH719" s="49"/>
    </row>
    <row r="720" spans="2:60">
      <c r="B720" s="51"/>
      <c r="C720" s="63"/>
      <c r="D720" s="51"/>
      <c r="E720" s="63"/>
      <c r="F720" s="51"/>
      <c r="G720" s="63"/>
      <c r="H720" s="51"/>
      <c r="I720" s="63"/>
      <c r="J720" s="51"/>
      <c r="K720" s="63"/>
      <c r="L720" s="51"/>
      <c r="M720" s="63"/>
      <c r="N720" s="51"/>
      <c r="O720" s="63"/>
      <c r="P720" s="51"/>
      <c r="Q720" s="63"/>
      <c r="R720" s="51"/>
      <c r="S720" s="63"/>
      <c r="T720" s="51"/>
      <c r="U720" s="63"/>
      <c r="V720" s="51"/>
      <c r="W720" s="63"/>
      <c r="X720" s="51"/>
      <c r="Y720" s="63"/>
      <c r="Z720" s="51"/>
      <c r="AA720" s="63"/>
      <c r="AB720" s="51"/>
      <c r="AC720" s="63"/>
      <c r="AD720" s="51"/>
      <c r="AE720" s="63"/>
      <c r="AF720" s="51"/>
      <c r="AG720" s="63"/>
      <c r="AH720" s="51"/>
      <c r="AI720" s="63"/>
      <c r="AJ720" s="51"/>
      <c r="AK720" s="63"/>
      <c r="AL720" s="51"/>
      <c r="AM720" s="63"/>
      <c r="AN720" s="51"/>
      <c r="AO720" s="62"/>
      <c r="AP720" s="47"/>
      <c r="AQ720" s="62"/>
      <c r="AR720" s="49"/>
      <c r="AS720" s="69"/>
      <c r="AT720" s="49"/>
      <c r="AU720" s="69"/>
      <c r="AV720" s="49"/>
      <c r="AW720" s="69"/>
      <c r="AX720" s="49"/>
      <c r="AY720" s="69"/>
      <c r="AZ720" s="49"/>
      <c r="BA720" s="69"/>
      <c r="BB720" s="49"/>
      <c r="BC720" s="69"/>
      <c r="BD720" s="49"/>
      <c r="BE720" s="69"/>
      <c r="BF720" s="49"/>
      <c r="BG720" s="69"/>
      <c r="BH720" s="49"/>
    </row>
    <row r="721" spans="2:60">
      <c r="B721" s="51"/>
      <c r="C721" s="63"/>
      <c r="D721" s="51"/>
      <c r="E721" s="63"/>
      <c r="F721" s="51"/>
      <c r="G721" s="63"/>
      <c r="H721" s="51"/>
      <c r="I721" s="63"/>
      <c r="J721" s="51"/>
      <c r="K721" s="63"/>
      <c r="L721" s="51"/>
      <c r="M721" s="63"/>
      <c r="N721" s="51"/>
      <c r="O721" s="63"/>
      <c r="P721" s="51"/>
      <c r="Q721" s="63"/>
      <c r="R721" s="51"/>
      <c r="S721" s="63"/>
      <c r="T721" s="51"/>
      <c r="U721" s="63"/>
      <c r="V721" s="51"/>
      <c r="W721" s="63"/>
      <c r="X721" s="51"/>
      <c r="Y721" s="63"/>
      <c r="Z721" s="51"/>
      <c r="AA721" s="63"/>
      <c r="AB721" s="51"/>
      <c r="AC721" s="63"/>
      <c r="AD721" s="51"/>
      <c r="AE721" s="63"/>
      <c r="AF721" s="51"/>
      <c r="AG721" s="63"/>
      <c r="AH721" s="51"/>
      <c r="AI721" s="63"/>
      <c r="AJ721" s="51"/>
      <c r="AK721" s="63"/>
      <c r="AL721" s="51"/>
      <c r="AM721" s="63"/>
      <c r="AN721" s="51"/>
      <c r="AO721" s="62"/>
      <c r="AP721" s="47"/>
      <c r="AQ721" s="62"/>
      <c r="AR721" s="49"/>
      <c r="AS721" s="69"/>
      <c r="AT721" s="49"/>
      <c r="AU721" s="69"/>
      <c r="AV721" s="49"/>
      <c r="AW721" s="69"/>
      <c r="AX721" s="49"/>
      <c r="AY721" s="69"/>
      <c r="AZ721" s="49"/>
      <c r="BA721" s="69"/>
      <c r="BB721" s="49"/>
      <c r="BC721" s="69"/>
      <c r="BD721" s="49"/>
      <c r="BE721" s="69"/>
      <c r="BF721" s="49"/>
      <c r="BG721" s="69"/>
      <c r="BH721" s="49"/>
    </row>
    <row r="722" spans="2:60">
      <c r="B722" s="51"/>
      <c r="C722" s="63"/>
      <c r="D722" s="51"/>
      <c r="E722" s="63"/>
      <c r="F722" s="51"/>
      <c r="G722" s="63"/>
      <c r="H722" s="51"/>
      <c r="I722" s="63"/>
      <c r="J722" s="51"/>
      <c r="K722" s="63"/>
      <c r="L722" s="51"/>
      <c r="M722" s="63"/>
      <c r="N722" s="51"/>
      <c r="O722" s="63"/>
      <c r="P722" s="51"/>
      <c r="Q722" s="63"/>
      <c r="R722" s="51"/>
      <c r="S722" s="63"/>
      <c r="T722" s="51"/>
      <c r="U722" s="63"/>
      <c r="V722" s="51"/>
      <c r="W722" s="63"/>
      <c r="X722" s="51"/>
      <c r="Y722" s="63"/>
      <c r="Z722" s="51"/>
      <c r="AA722" s="63"/>
      <c r="AB722" s="51"/>
      <c r="AC722" s="63"/>
      <c r="AD722" s="51"/>
      <c r="AE722" s="63"/>
      <c r="AF722" s="51"/>
      <c r="AG722" s="63"/>
      <c r="AH722" s="51"/>
      <c r="AI722" s="63"/>
      <c r="AJ722" s="51"/>
      <c r="AK722" s="63"/>
      <c r="AL722" s="51"/>
      <c r="AM722" s="63"/>
      <c r="AN722" s="51"/>
      <c r="AO722" s="62"/>
      <c r="AP722" s="47"/>
      <c r="AQ722" s="62"/>
      <c r="AR722" s="49"/>
      <c r="AS722" s="69"/>
      <c r="AT722" s="49"/>
      <c r="AU722" s="69"/>
      <c r="AV722" s="49"/>
      <c r="AW722" s="69"/>
      <c r="AX722" s="49"/>
      <c r="AY722" s="69"/>
      <c r="AZ722" s="49"/>
      <c r="BA722" s="69"/>
      <c r="BB722" s="49"/>
      <c r="BC722" s="69"/>
      <c r="BD722" s="49"/>
      <c r="BE722" s="69"/>
      <c r="BF722" s="49"/>
      <c r="BG722" s="69"/>
      <c r="BH722" s="49"/>
    </row>
    <row r="723" spans="2:60">
      <c r="B723" s="51"/>
      <c r="C723" s="63"/>
      <c r="D723" s="51"/>
      <c r="E723" s="63"/>
      <c r="F723" s="51"/>
      <c r="G723" s="63"/>
      <c r="H723" s="51"/>
      <c r="I723" s="63"/>
      <c r="J723" s="51"/>
      <c r="K723" s="63"/>
      <c r="L723" s="51"/>
      <c r="M723" s="63"/>
      <c r="N723" s="51"/>
      <c r="O723" s="63"/>
      <c r="P723" s="51"/>
      <c r="Q723" s="63"/>
      <c r="R723" s="51"/>
      <c r="S723" s="63"/>
      <c r="T723" s="51"/>
      <c r="U723" s="63"/>
      <c r="V723" s="51"/>
      <c r="W723" s="63"/>
      <c r="X723" s="51"/>
      <c r="Y723" s="63"/>
      <c r="Z723" s="51"/>
      <c r="AA723" s="63"/>
      <c r="AB723" s="51"/>
      <c r="AC723" s="63"/>
      <c r="AD723" s="51"/>
      <c r="AE723" s="63"/>
      <c r="AF723" s="51"/>
      <c r="AG723" s="63"/>
      <c r="AH723" s="51"/>
      <c r="AI723" s="63"/>
      <c r="AJ723" s="51"/>
      <c r="AK723" s="63"/>
      <c r="AL723" s="51"/>
      <c r="AM723" s="63"/>
      <c r="AN723" s="51"/>
      <c r="AO723" s="62"/>
      <c r="AP723" s="47"/>
      <c r="AQ723" s="62"/>
      <c r="AR723" s="49"/>
      <c r="AS723" s="69"/>
      <c r="AT723" s="49"/>
      <c r="AU723" s="69"/>
      <c r="AV723" s="49"/>
      <c r="AW723" s="69"/>
      <c r="AX723" s="49"/>
      <c r="AY723" s="69"/>
      <c r="AZ723" s="49"/>
      <c r="BA723" s="69"/>
      <c r="BB723" s="49"/>
      <c r="BC723" s="69"/>
      <c r="BD723" s="49"/>
      <c r="BE723" s="69"/>
      <c r="BF723" s="49"/>
      <c r="BG723" s="69"/>
      <c r="BH723" s="49"/>
    </row>
    <row r="724" spans="2:60">
      <c r="B724" s="51"/>
      <c r="C724" s="63"/>
      <c r="D724" s="51"/>
      <c r="E724" s="63"/>
      <c r="F724" s="51"/>
      <c r="G724" s="63"/>
      <c r="H724" s="51"/>
      <c r="I724" s="63"/>
      <c r="J724" s="51"/>
      <c r="K724" s="63"/>
      <c r="L724" s="51"/>
      <c r="M724" s="63"/>
      <c r="N724" s="51"/>
      <c r="O724" s="63"/>
      <c r="P724" s="51"/>
      <c r="Q724" s="63"/>
      <c r="R724" s="51"/>
      <c r="S724" s="63"/>
      <c r="T724" s="51"/>
      <c r="U724" s="63"/>
      <c r="V724" s="51"/>
      <c r="W724" s="63"/>
      <c r="X724" s="51"/>
      <c r="Y724" s="63"/>
      <c r="Z724" s="51"/>
      <c r="AA724" s="63"/>
      <c r="AB724" s="51"/>
      <c r="AC724" s="63"/>
      <c r="AD724" s="51"/>
      <c r="AE724" s="63"/>
      <c r="AF724" s="51"/>
      <c r="AG724" s="63"/>
      <c r="AH724" s="51"/>
      <c r="AI724" s="63"/>
      <c r="AJ724" s="51"/>
      <c r="AK724" s="63"/>
      <c r="AL724" s="51"/>
      <c r="AM724" s="63"/>
      <c r="AN724" s="51"/>
      <c r="AO724" s="62"/>
      <c r="AP724" s="47"/>
      <c r="AQ724" s="62"/>
      <c r="AR724" s="49"/>
      <c r="AS724" s="69"/>
      <c r="AT724" s="49"/>
      <c r="AU724" s="69"/>
      <c r="AV724" s="49"/>
      <c r="AW724" s="69"/>
      <c r="AX724" s="49"/>
      <c r="AY724" s="69"/>
      <c r="AZ724" s="49"/>
      <c r="BA724" s="69"/>
      <c r="BB724" s="49"/>
      <c r="BC724" s="69"/>
      <c r="BD724" s="49"/>
      <c r="BE724" s="69"/>
      <c r="BF724" s="49"/>
      <c r="BG724" s="69"/>
      <c r="BH724" s="49"/>
    </row>
    <row r="725" spans="2:60">
      <c r="B725" s="51"/>
      <c r="C725" s="63"/>
      <c r="D725" s="51"/>
      <c r="E725" s="63"/>
      <c r="F725" s="51"/>
      <c r="G725" s="63"/>
      <c r="H725" s="51"/>
      <c r="I725" s="63"/>
      <c r="J725" s="51"/>
      <c r="K725" s="63"/>
      <c r="L725" s="51"/>
      <c r="M725" s="63"/>
      <c r="N725" s="51"/>
      <c r="O725" s="63"/>
      <c r="P725" s="51"/>
      <c r="Q725" s="63"/>
      <c r="R725" s="51"/>
      <c r="S725" s="63"/>
      <c r="T725" s="51"/>
      <c r="U725" s="63"/>
      <c r="V725" s="51"/>
      <c r="W725" s="63"/>
      <c r="X725" s="51"/>
      <c r="Y725" s="63"/>
      <c r="Z725" s="51"/>
      <c r="AA725" s="63"/>
      <c r="AB725" s="51"/>
      <c r="AC725" s="63"/>
      <c r="AD725" s="51"/>
      <c r="AE725" s="63"/>
      <c r="AF725" s="51"/>
      <c r="AG725" s="63"/>
      <c r="AH725" s="51"/>
      <c r="AI725" s="63"/>
      <c r="AJ725" s="51"/>
      <c r="AK725" s="63"/>
      <c r="AL725" s="51"/>
      <c r="AM725" s="63"/>
      <c r="AN725" s="51"/>
      <c r="AO725" s="62"/>
      <c r="AP725" s="47"/>
      <c r="AQ725" s="62"/>
      <c r="AR725" s="49"/>
      <c r="AS725" s="69"/>
      <c r="AT725" s="49"/>
      <c r="AU725" s="69"/>
      <c r="AV725" s="49"/>
      <c r="AW725" s="69"/>
      <c r="AX725" s="49"/>
      <c r="AY725" s="69"/>
      <c r="AZ725" s="49"/>
      <c r="BA725" s="69"/>
      <c r="BB725" s="49"/>
      <c r="BC725" s="69"/>
      <c r="BD725" s="49"/>
      <c r="BE725" s="69"/>
      <c r="BF725" s="49"/>
      <c r="BG725" s="69"/>
      <c r="BH725" s="49"/>
    </row>
    <row r="726" spans="2:60">
      <c r="B726" s="51"/>
      <c r="C726" s="63"/>
      <c r="D726" s="51"/>
      <c r="E726" s="63"/>
      <c r="F726" s="51"/>
      <c r="G726" s="63"/>
      <c r="H726" s="51"/>
      <c r="I726" s="63"/>
      <c r="J726" s="51"/>
      <c r="K726" s="63"/>
      <c r="L726" s="51"/>
      <c r="M726" s="63"/>
      <c r="N726" s="51"/>
      <c r="O726" s="63"/>
      <c r="P726" s="51"/>
      <c r="Q726" s="63"/>
      <c r="R726" s="51"/>
      <c r="S726" s="63"/>
      <c r="T726" s="51"/>
      <c r="U726" s="63"/>
      <c r="V726" s="51"/>
      <c r="W726" s="63"/>
      <c r="X726" s="51"/>
      <c r="Y726" s="63"/>
      <c r="Z726" s="51"/>
      <c r="AA726" s="63"/>
      <c r="AB726" s="51"/>
      <c r="AC726" s="63"/>
      <c r="AD726" s="51"/>
      <c r="AE726" s="63"/>
      <c r="AF726" s="51"/>
      <c r="AG726" s="63"/>
      <c r="AH726" s="51"/>
      <c r="AI726" s="63"/>
      <c r="AJ726" s="51"/>
      <c r="AK726" s="63"/>
      <c r="AL726" s="51"/>
      <c r="AM726" s="63"/>
      <c r="AN726" s="51"/>
      <c r="AO726" s="62"/>
      <c r="AP726" s="47"/>
      <c r="AQ726" s="62"/>
      <c r="AR726" s="49"/>
      <c r="AS726" s="69"/>
      <c r="AT726" s="49"/>
      <c r="AU726" s="69"/>
      <c r="AV726" s="49"/>
      <c r="AW726" s="69"/>
      <c r="AX726" s="49"/>
      <c r="AY726" s="69"/>
      <c r="AZ726" s="49"/>
      <c r="BA726" s="69"/>
      <c r="BB726" s="49"/>
      <c r="BC726" s="69"/>
      <c r="BD726" s="49"/>
      <c r="BE726" s="69"/>
      <c r="BF726" s="49"/>
      <c r="BG726" s="69"/>
      <c r="BH726" s="49"/>
    </row>
    <row r="727" spans="2:60">
      <c r="B727" s="51"/>
      <c r="C727" s="63"/>
      <c r="D727" s="51"/>
      <c r="E727" s="63"/>
      <c r="F727" s="51"/>
      <c r="G727" s="63"/>
      <c r="H727" s="51"/>
      <c r="I727" s="63"/>
      <c r="J727" s="51"/>
      <c r="K727" s="63"/>
      <c r="L727" s="51"/>
      <c r="M727" s="63"/>
      <c r="N727" s="51"/>
      <c r="O727" s="63"/>
      <c r="P727" s="51"/>
      <c r="Q727" s="63"/>
      <c r="R727" s="51"/>
      <c r="S727" s="63"/>
      <c r="T727" s="51"/>
      <c r="U727" s="63"/>
      <c r="V727" s="51"/>
      <c r="W727" s="63"/>
      <c r="X727" s="51"/>
      <c r="Y727" s="63"/>
      <c r="Z727" s="51"/>
      <c r="AA727" s="63"/>
      <c r="AB727" s="51"/>
      <c r="AC727" s="63"/>
      <c r="AD727" s="51"/>
      <c r="AE727" s="63"/>
      <c r="AF727" s="51"/>
      <c r="AG727" s="63"/>
      <c r="AH727" s="51"/>
      <c r="AI727" s="63"/>
      <c r="AJ727" s="51"/>
      <c r="AK727" s="63"/>
      <c r="AL727" s="51"/>
      <c r="AM727" s="63"/>
      <c r="AN727" s="51"/>
      <c r="AO727" s="62"/>
      <c r="AP727" s="47"/>
      <c r="AQ727" s="62"/>
      <c r="AR727" s="49"/>
      <c r="AS727" s="69"/>
      <c r="AT727" s="49"/>
      <c r="AU727" s="69"/>
      <c r="AV727" s="49"/>
      <c r="AW727" s="69"/>
      <c r="AX727" s="49"/>
      <c r="AY727" s="69"/>
      <c r="AZ727" s="49"/>
      <c r="BA727" s="69"/>
      <c r="BB727" s="49"/>
      <c r="BC727" s="69"/>
      <c r="BD727" s="49"/>
      <c r="BE727" s="69"/>
      <c r="BF727" s="49"/>
      <c r="BG727" s="69"/>
      <c r="BH727" s="49"/>
    </row>
    <row r="728" spans="2:60">
      <c r="B728" s="51"/>
      <c r="C728" s="63"/>
      <c r="D728" s="51"/>
      <c r="E728" s="63"/>
      <c r="F728" s="51"/>
      <c r="G728" s="63"/>
      <c r="H728" s="51"/>
      <c r="I728" s="63"/>
      <c r="J728" s="51"/>
      <c r="K728" s="63"/>
      <c r="L728" s="51"/>
      <c r="M728" s="63"/>
      <c r="N728" s="51"/>
      <c r="O728" s="63"/>
      <c r="P728" s="51"/>
      <c r="Q728" s="63"/>
      <c r="R728" s="51"/>
      <c r="S728" s="63"/>
      <c r="T728" s="51"/>
      <c r="U728" s="63"/>
      <c r="V728" s="51"/>
      <c r="W728" s="63"/>
      <c r="X728" s="51"/>
      <c r="Y728" s="63"/>
      <c r="Z728" s="51"/>
      <c r="AA728" s="63"/>
      <c r="AB728" s="51"/>
      <c r="AC728" s="63"/>
      <c r="AD728" s="51"/>
      <c r="AE728" s="63"/>
      <c r="AF728" s="51"/>
      <c r="AG728" s="63"/>
      <c r="AH728" s="51"/>
      <c r="AI728" s="63"/>
      <c r="AJ728" s="51"/>
      <c r="AK728" s="63"/>
      <c r="AL728" s="51"/>
      <c r="AM728" s="63"/>
      <c r="AN728" s="51"/>
      <c r="AO728" s="62"/>
      <c r="AP728" s="47"/>
      <c r="AQ728" s="62"/>
      <c r="AR728" s="49"/>
      <c r="AS728" s="69"/>
      <c r="AT728" s="49"/>
      <c r="AU728" s="69"/>
      <c r="AV728" s="49"/>
      <c r="AW728" s="69"/>
      <c r="AX728" s="49"/>
      <c r="AY728" s="69"/>
      <c r="AZ728" s="49"/>
      <c r="BA728" s="69"/>
      <c r="BB728" s="49"/>
      <c r="BC728" s="69"/>
      <c r="BD728" s="49"/>
      <c r="BE728" s="69"/>
      <c r="BF728" s="49"/>
      <c r="BG728" s="69"/>
      <c r="BH728" s="49"/>
    </row>
    <row r="729" spans="2:60">
      <c r="B729" s="51"/>
      <c r="C729" s="63"/>
      <c r="D729" s="51"/>
      <c r="E729" s="63"/>
      <c r="F729" s="51"/>
      <c r="G729" s="63"/>
      <c r="H729" s="51"/>
      <c r="I729" s="63"/>
      <c r="J729" s="51"/>
      <c r="K729" s="63"/>
      <c r="L729" s="51"/>
      <c r="M729" s="63"/>
      <c r="N729" s="51"/>
      <c r="O729" s="63"/>
      <c r="P729" s="51"/>
      <c r="Q729" s="63"/>
      <c r="R729" s="51"/>
      <c r="S729" s="63"/>
      <c r="T729" s="51"/>
      <c r="U729" s="63"/>
      <c r="V729" s="51"/>
      <c r="W729" s="63"/>
      <c r="X729" s="51"/>
      <c r="Y729" s="63"/>
      <c r="Z729" s="51"/>
      <c r="AA729" s="63"/>
      <c r="AB729" s="51"/>
      <c r="AC729" s="63"/>
      <c r="AD729" s="51"/>
      <c r="AE729" s="63"/>
      <c r="AF729" s="51"/>
      <c r="AG729" s="63"/>
      <c r="AH729" s="51"/>
      <c r="AI729" s="63"/>
      <c r="AJ729" s="51"/>
      <c r="AK729" s="63"/>
      <c r="AL729" s="51"/>
      <c r="AM729" s="63"/>
      <c r="AN729" s="51"/>
      <c r="AO729" s="62"/>
      <c r="AP729" s="47"/>
      <c r="AQ729" s="62"/>
      <c r="AR729" s="49"/>
      <c r="AS729" s="69"/>
      <c r="AT729" s="49"/>
      <c r="AU729" s="69"/>
      <c r="AV729" s="49"/>
      <c r="AW729" s="69"/>
      <c r="AX729" s="49"/>
      <c r="AY729" s="69"/>
      <c r="AZ729" s="49"/>
      <c r="BA729" s="69"/>
      <c r="BB729" s="49"/>
      <c r="BC729" s="69"/>
      <c r="BD729" s="49"/>
      <c r="BE729" s="69"/>
      <c r="BF729" s="49"/>
      <c r="BG729" s="69"/>
      <c r="BH729" s="49"/>
    </row>
    <row r="730" spans="2:60">
      <c r="B730" s="51"/>
      <c r="C730" s="63"/>
      <c r="D730" s="51"/>
      <c r="E730" s="63"/>
      <c r="F730" s="51"/>
      <c r="G730" s="63"/>
      <c r="H730" s="51"/>
      <c r="I730" s="63"/>
      <c r="J730" s="51"/>
      <c r="K730" s="63"/>
      <c r="L730" s="51"/>
      <c r="M730" s="63"/>
      <c r="N730" s="51"/>
      <c r="O730" s="63"/>
      <c r="P730" s="51"/>
      <c r="Q730" s="63"/>
      <c r="R730" s="51"/>
      <c r="S730" s="63"/>
      <c r="T730" s="51"/>
      <c r="U730" s="63"/>
      <c r="V730" s="51"/>
      <c r="W730" s="63"/>
      <c r="X730" s="51"/>
      <c r="Y730" s="63"/>
      <c r="Z730" s="51"/>
      <c r="AA730" s="63"/>
      <c r="AB730" s="51"/>
      <c r="AC730" s="63"/>
      <c r="AD730" s="51"/>
      <c r="AE730" s="63"/>
      <c r="AF730" s="51"/>
      <c r="AG730" s="63"/>
      <c r="AH730" s="51"/>
      <c r="AI730" s="63"/>
      <c r="AJ730" s="51"/>
      <c r="AK730" s="63"/>
      <c r="AL730" s="51"/>
      <c r="AM730" s="63"/>
      <c r="AN730" s="51"/>
      <c r="AO730" s="62"/>
      <c r="AP730" s="47"/>
      <c r="AQ730" s="62"/>
      <c r="AR730" s="49"/>
      <c r="AS730" s="69"/>
      <c r="AT730" s="49"/>
      <c r="AU730" s="69"/>
      <c r="AV730" s="49"/>
      <c r="AW730" s="69"/>
      <c r="AX730" s="49"/>
      <c r="AY730" s="69"/>
      <c r="AZ730" s="49"/>
      <c r="BA730" s="69"/>
      <c r="BB730" s="49"/>
      <c r="BC730" s="69"/>
      <c r="BD730" s="49"/>
      <c r="BE730" s="69"/>
      <c r="BF730" s="49"/>
      <c r="BG730" s="69"/>
      <c r="BH730" s="49"/>
    </row>
    <row r="731" spans="2:60">
      <c r="B731" s="51"/>
      <c r="C731" s="63"/>
      <c r="D731" s="51"/>
      <c r="E731" s="63"/>
      <c r="F731" s="51"/>
      <c r="G731" s="63"/>
      <c r="H731" s="51"/>
      <c r="I731" s="63"/>
      <c r="J731" s="51"/>
      <c r="K731" s="63"/>
      <c r="L731" s="51"/>
      <c r="M731" s="63"/>
      <c r="N731" s="51"/>
      <c r="O731" s="63"/>
      <c r="P731" s="51"/>
      <c r="Q731" s="63"/>
      <c r="R731" s="51"/>
      <c r="S731" s="63"/>
      <c r="T731" s="51"/>
      <c r="U731" s="63"/>
      <c r="V731" s="51"/>
      <c r="W731" s="63"/>
      <c r="X731" s="51"/>
      <c r="Y731" s="63"/>
      <c r="Z731" s="51"/>
      <c r="AA731" s="63"/>
      <c r="AB731" s="51"/>
      <c r="AC731" s="63"/>
      <c r="AD731" s="51"/>
      <c r="AE731" s="63"/>
      <c r="AF731" s="51"/>
      <c r="AG731" s="63"/>
      <c r="AH731" s="51"/>
      <c r="AI731" s="63"/>
      <c r="AJ731" s="51"/>
      <c r="AK731" s="63"/>
      <c r="AL731" s="51"/>
      <c r="AM731" s="63"/>
      <c r="AN731" s="51"/>
      <c r="AO731" s="62"/>
      <c r="AP731" s="47"/>
      <c r="AQ731" s="62"/>
      <c r="AR731" s="49"/>
      <c r="AS731" s="69"/>
      <c r="AT731" s="49"/>
      <c r="AU731" s="69"/>
      <c r="AV731" s="49"/>
      <c r="AW731" s="69"/>
      <c r="AX731" s="49"/>
      <c r="AY731" s="69"/>
      <c r="AZ731" s="49"/>
      <c r="BA731" s="69"/>
      <c r="BB731" s="49"/>
      <c r="BC731" s="69"/>
      <c r="BD731" s="49"/>
      <c r="BE731" s="69"/>
      <c r="BF731" s="49"/>
      <c r="BG731" s="69"/>
      <c r="BH731" s="49"/>
    </row>
    <row r="732" spans="2:60">
      <c r="B732" s="51"/>
      <c r="C732" s="63"/>
      <c r="D732" s="51"/>
      <c r="E732" s="63"/>
      <c r="F732" s="51"/>
      <c r="G732" s="63"/>
      <c r="H732" s="51"/>
      <c r="I732" s="63"/>
      <c r="J732" s="51"/>
      <c r="K732" s="63"/>
      <c r="L732" s="51"/>
      <c r="M732" s="63"/>
      <c r="N732" s="51"/>
      <c r="O732" s="63"/>
      <c r="P732" s="51"/>
      <c r="Q732" s="63"/>
      <c r="R732" s="51"/>
      <c r="S732" s="63"/>
      <c r="T732" s="51"/>
      <c r="U732" s="63"/>
      <c r="V732" s="51"/>
      <c r="W732" s="63"/>
      <c r="X732" s="51"/>
      <c r="Y732" s="63"/>
      <c r="Z732" s="51"/>
      <c r="AA732" s="63"/>
      <c r="AB732" s="51"/>
      <c r="AC732" s="63"/>
      <c r="AD732" s="51"/>
      <c r="AE732" s="63"/>
      <c r="AF732" s="51"/>
      <c r="AG732" s="63"/>
      <c r="AH732" s="51"/>
      <c r="AI732" s="63"/>
      <c r="AJ732" s="51"/>
      <c r="AK732" s="63"/>
      <c r="AL732" s="51"/>
      <c r="AM732" s="63"/>
      <c r="AN732" s="51"/>
      <c r="AO732" s="62"/>
      <c r="AP732" s="47"/>
      <c r="AQ732" s="62"/>
      <c r="AR732" s="49"/>
      <c r="AS732" s="69"/>
      <c r="AT732" s="49"/>
      <c r="AU732" s="69"/>
      <c r="AV732" s="49"/>
      <c r="AW732" s="69"/>
      <c r="AX732" s="49"/>
      <c r="AY732" s="69"/>
      <c r="AZ732" s="49"/>
      <c r="BA732" s="69"/>
      <c r="BB732" s="49"/>
      <c r="BC732" s="69"/>
      <c r="BD732" s="49"/>
      <c r="BE732" s="69"/>
      <c r="BF732" s="49"/>
      <c r="BG732" s="69"/>
      <c r="BH732" s="49"/>
    </row>
    <row r="733" spans="2:60">
      <c r="B733" s="51"/>
      <c r="C733" s="63"/>
      <c r="D733" s="51"/>
      <c r="E733" s="63"/>
      <c r="F733" s="51"/>
      <c r="G733" s="63"/>
      <c r="H733" s="51"/>
      <c r="I733" s="63"/>
      <c r="J733" s="51"/>
      <c r="K733" s="63"/>
      <c r="L733" s="51"/>
      <c r="M733" s="63"/>
      <c r="N733" s="51"/>
      <c r="O733" s="63"/>
      <c r="P733" s="51"/>
      <c r="Q733" s="63"/>
      <c r="R733" s="51"/>
      <c r="S733" s="63"/>
      <c r="T733" s="51"/>
      <c r="U733" s="63"/>
      <c r="V733" s="51"/>
      <c r="W733" s="63"/>
      <c r="X733" s="51"/>
      <c r="Y733" s="63"/>
      <c r="Z733" s="51"/>
      <c r="AA733" s="63"/>
      <c r="AB733" s="51"/>
      <c r="AC733" s="63"/>
      <c r="AD733" s="51"/>
      <c r="AE733" s="63"/>
      <c r="AF733" s="51"/>
      <c r="AG733" s="63"/>
      <c r="AH733" s="51"/>
      <c r="AI733" s="63"/>
      <c r="AJ733" s="51"/>
      <c r="AK733" s="63"/>
      <c r="AL733" s="51"/>
      <c r="AM733" s="63"/>
      <c r="AN733" s="51"/>
      <c r="AO733" s="62"/>
      <c r="AP733" s="47"/>
      <c r="AQ733" s="62"/>
      <c r="AR733" s="49"/>
      <c r="AS733" s="69"/>
      <c r="AT733" s="49"/>
      <c r="AU733" s="69"/>
      <c r="AV733" s="49"/>
      <c r="AW733" s="69"/>
      <c r="AX733" s="49"/>
      <c r="AY733" s="69"/>
      <c r="AZ733" s="49"/>
      <c r="BA733" s="69"/>
      <c r="BB733" s="49"/>
      <c r="BC733" s="69"/>
      <c r="BD733" s="49"/>
      <c r="BE733" s="69"/>
      <c r="BF733" s="49"/>
      <c r="BG733" s="69"/>
      <c r="BH733" s="49"/>
    </row>
    <row r="734" spans="2:60">
      <c r="B734" s="51"/>
      <c r="C734" s="63"/>
      <c r="D734" s="51"/>
      <c r="E734" s="63"/>
      <c r="F734" s="51"/>
      <c r="G734" s="63"/>
      <c r="H734" s="51"/>
      <c r="I734" s="63"/>
      <c r="J734" s="51"/>
      <c r="K734" s="63"/>
      <c r="L734" s="51"/>
      <c r="M734" s="63"/>
      <c r="N734" s="51"/>
      <c r="O734" s="63"/>
      <c r="P734" s="51"/>
      <c r="Q734" s="63"/>
      <c r="R734" s="51"/>
      <c r="S734" s="63"/>
      <c r="T734" s="51"/>
      <c r="U734" s="63"/>
      <c r="V734" s="51"/>
      <c r="W734" s="63"/>
      <c r="X734" s="51"/>
      <c r="Y734" s="63"/>
      <c r="Z734" s="51"/>
      <c r="AA734" s="63"/>
      <c r="AB734" s="51"/>
      <c r="AC734" s="63"/>
      <c r="AD734" s="51"/>
      <c r="AE734" s="63"/>
      <c r="AF734" s="51"/>
      <c r="AG734" s="63"/>
      <c r="AH734" s="51"/>
      <c r="AI734" s="63"/>
      <c r="AJ734" s="51"/>
      <c r="AK734" s="63"/>
      <c r="AL734" s="51"/>
      <c r="AM734" s="63"/>
      <c r="AN734" s="51"/>
      <c r="AO734" s="62"/>
      <c r="AP734" s="47"/>
      <c r="AQ734" s="62"/>
      <c r="AR734" s="49"/>
      <c r="AS734" s="69"/>
      <c r="AT734" s="49"/>
      <c r="AU734" s="69"/>
      <c r="AV734" s="49"/>
      <c r="AW734" s="69"/>
      <c r="AX734" s="49"/>
      <c r="AY734" s="69"/>
      <c r="AZ734" s="49"/>
      <c r="BA734" s="69"/>
      <c r="BB734" s="49"/>
      <c r="BC734" s="69"/>
      <c r="BD734" s="49"/>
      <c r="BE734" s="69"/>
      <c r="BF734" s="49"/>
      <c r="BG734" s="69"/>
      <c r="BH734" s="49"/>
    </row>
    <row r="735" spans="2:60">
      <c r="B735" s="51"/>
      <c r="C735" s="63"/>
      <c r="D735" s="51"/>
      <c r="E735" s="63"/>
      <c r="F735" s="51"/>
      <c r="G735" s="63"/>
      <c r="H735" s="51"/>
      <c r="I735" s="63"/>
      <c r="J735" s="51"/>
      <c r="K735" s="63"/>
      <c r="L735" s="51"/>
      <c r="M735" s="63"/>
      <c r="N735" s="51"/>
      <c r="O735" s="63"/>
      <c r="P735" s="51"/>
      <c r="Q735" s="63"/>
      <c r="R735" s="51"/>
      <c r="S735" s="63"/>
      <c r="T735" s="51"/>
      <c r="U735" s="63"/>
      <c r="V735" s="51"/>
      <c r="W735" s="63"/>
      <c r="X735" s="51"/>
      <c r="Y735" s="63"/>
      <c r="Z735" s="51"/>
      <c r="AA735" s="63"/>
      <c r="AB735" s="51"/>
      <c r="AC735" s="63"/>
      <c r="AD735" s="51"/>
      <c r="AE735" s="63"/>
      <c r="AF735" s="51"/>
      <c r="AG735" s="63"/>
      <c r="AH735" s="51"/>
      <c r="AI735" s="63"/>
      <c r="AJ735" s="51"/>
      <c r="AK735" s="63"/>
      <c r="AL735" s="51"/>
      <c r="AM735" s="63"/>
      <c r="AN735" s="51"/>
      <c r="AO735" s="62"/>
      <c r="AP735" s="47"/>
      <c r="AQ735" s="62"/>
      <c r="AR735" s="49"/>
      <c r="AS735" s="69"/>
      <c r="AT735" s="49"/>
      <c r="AU735" s="69"/>
      <c r="AV735" s="49"/>
      <c r="AW735" s="69"/>
      <c r="AX735" s="49"/>
      <c r="AY735" s="69"/>
      <c r="AZ735" s="49"/>
      <c r="BA735" s="69"/>
      <c r="BB735" s="49"/>
      <c r="BC735" s="69"/>
      <c r="BD735" s="49"/>
      <c r="BE735" s="69"/>
      <c r="BF735" s="49"/>
      <c r="BG735" s="69"/>
      <c r="BH735" s="49"/>
    </row>
    <row r="736" spans="2:60">
      <c r="B736" s="51"/>
      <c r="C736" s="63"/>
      <c r="D736" s="51"/>
      <c r="E736" s="63"/>
      <c r="F736" s="51"/>
      <c r="G736" s="63"/>
      <c r="H736" s="51"/>
      <c r="I736" s="63"/>
      <c r="J736" s="51"/>
      <c r="K736" s="63"/>
      <c r="L736" s="51"/>
      <c r="M736" s="63"/>
      <c r="N736" s="51"/>
      <c r="O736" s="63"/>
      <c r="P736" s="51"/>
      <c r="Q736" s="63"/>
      <c r="R736" s="51"/>
      <c r="S736" s="63"/>
      <c r="T736" s="51"/>
      <c r="U736" s="63"/>
      <c r="V736" s="51"/>
      <c r="W736" s="63"/>
      <c r="X736" s="51"/>
      <c r="Y736" s="63"/>
      <c r="Z736" s="51"/>
      <c r="AA736" s="63"/>
      <c r="AB736" s="51"/>
      <c r="AC736" s="63"/>
      <c r="AD736" s="51"/>
      <c r="AE736" s="63"/>
      <c r="AF736" s="51"/>
      <c r="AG736" s="63"/>
      <c r="AH736" s="51"/>
      <c r="AI736" s="63"/>
      <c r="AJ736" s="51"/>
      <c r="AK736" s="63"/>
      <c r="AL736" s="51"/>
      <c r="AM736" s="63"/>
      <c r="AN736" s="51"/>
      <c r="AO736" s="62"/>
      <c r="AP736" s="47"/>
      <c r="AQ736" s="62"/>
      <c r="AR736" s="49"/>
      <c r="AS736" s="69"/>
      <c r="AT736" s="49"/>
      <c r="AU736" s="69"/>
      <c r="AV736" s="49"/>
      <c r="AW736" s="69"/>
      <c r="AX736" s="49"/>
      <c r="AY736" s="69"/>
      <c r="AZ736" s="49"/>
      <c r="BA736" s="69"/>
      <c r="BB736" s="49"/>
      <c r="BC736" s="69"/>
      <c r="BD736" s="49"/>
      <c r="BE736" s="69"/>
      <c r="BF736" s="49"/>
      <c r="BG736" s="69"/>
      <c r="BH736" s="49"/>
    </row>
    <row r="737" spans="2:60">
      <c r="B737" s="51"/>
      <c r="C737" s="63"/>
      <c r="D737" s="51"/>
      <c r="E737" s="63"/>
      <c r="F737" s="51"/>
      <c r="G737" s="63"/>
      <c r="H737" s="51"/>
      <c r="I737" s="63"/>
      <c r="J737" s="51"/>
      <c r="K737" s="63"/>
      <c r="L737" s="51"/>
      <c r="M737" s="63"/>
      <c r="N737" s="51"/>
      <c r="O737" s="63"/>
      <c r="P737" s="51"/>
      <c r="Q737" s="63"/>
      <c r="R737" s="51"/>
      <c r="S737" s="63"/>
      <c r="T737" s="51"/>
      <c r="U737" s="63"/>
      <c r="V737" s="51"/>
      <c r="W737" s="63"/>
      <c r="X737" s="51"/>
      <c r="Y737" s="63"/>
      <c r="Z737" s="51"/>
      <c r="AA737" s="63"/>
      <c r="AB737" s="51"/>
      <c r="AC737" s="63"/>
      <c r="AD737" s="51"/>
      <c r="AE737" s="63"/>
      <c r="AF737" s="51"/>
      <c r="AG737" s="63"/>
      <c r="AH737" s="51"/>
      <c r="AI737" s="63"/>
      <c r="AJ737" s="51"/>
      <c r="AK737" s="63"/>
      <c r="AL737" s="51"/>
      <c r="AM737" s="63"/>
      <c r="AN737" s="51"/>
      <c r="AO737" s="62"/>
      <c r="AP737" s="47"/>
      <c r="AQ737" s="62"/>
      <c r="AR737" s="49"/>
      <c r="AS737" s="69"/>
      <c r="AT737" s="49"/>
      <c r="AU737" s="69"/>
      <c r="AV737" s="49"/>
      <c r="AW737" s="69"/>
      <c r="AX737" s="49"/>
      <c r="AY737" s="69"/>
      <c r="AZ737" s="49"/>
      <c r="BA737" s="69"/>
      <c r="BB737" s="49"/>
      <c r="BC737" s="69"/>
      <c r="BD737" s="49"/>
      <c r="BE737" s="69"/>
      <c r="BF737" s="49"/>
      <c r="BG737" s="69"/>
      <c r="BH737" s="49"/>
    </row>
    <row r="738" spans="2:60">
      <c r="B738" s="51"/>
      <c r="C738" s="63"/>
      <c r="D738" s="51"/>
      <c r="E738" s="63"/>
      <c r="F738" s="51"/>
      <c r="G738" s="63"/>
      <c r="H738" s="51"/>
      <c r="I738" s="63"/>
      <c r="J738" s="51"/>
      <c r="K738" s="63"/>
      <c r="L738" s="51"/>
      <c r="M738" s="63"/>
      <c r="N738" s="51"/>
      <c r="O738" s="63"/>
      <c r="P738" s="51"/>
      <c r="Q738" s="63"/>
      <c r="R738" s="51"/>
      <c r="S738" s="63"/>
      <c r="T738" s="51"/>
      <c r="U738" s="63"/>
      <c r="V738" s="51"/>
      <c r="W738" s="63"/>
      <c r="X738" s="51"/>
      <c r="Y738" s="63"/>
      <c r="Z738" s="51"/>
      <c r="AA738" s="63"/>
      <c r="AB738" s="51"/>
      <c r="AC738" s="63"/>
      <c r="AD738" s="51"/>
      <c r="AE738" s="63"/>
      <c r="AF738" s="51"/>
      <c r="AG738" s="63"/>
      <c r="AH738" s="51"/>
      <c r="AI738" s="63"/>
      <c r="AJ738" s="51"/>
      <c r="AK738" s="63"/>
      <c r="AL738" s="51"/>
      <c r="AM738" s="63"/>
      <c r="AN738" s="51"/>
      <c r="AO738" s="62"/>
      <c r="AP738" s="47"/>
      <c r="AQ738" s="62"/>
      <c r="AR738" s="49"/>
      <c r="AS738" s="69"/>
      <c r="AT738" s="49"/>
      <c r="AU738" s="69"/>
      <c r="AV738" s="49"/>
      <c r="AW738" s="69"/>
      <c r="AX738" s="49"/>
      <c r="AY738" s="69"/>
      <c r="AZ738" s="49"/>
      <c r="BA738" s="69"/>
      <c r="BB738" s="49"/>
      <c r="BC738" s="69"/>
      <c r="BD738" s="49"/>
      <c r="BE738" s="69"/>
      <c r="BF738" s="49"/>
      <c r="BG738" s="69"/>
      <c r="BH738" s="49"/>
    </row>
    <row r="739" spans="2:60">
      <c r="B739" s="51"/>
      <c r="C739" s="63"/>
      <c r="D739" s="51"/>
      <c r="E739" s="63"/>
      <c r="F739" s="51"/>
      <c r="G739" s="63"/>
      <c r="H739" s="51"/>
      <c r="I739" s="63"/>
      <c r="J739" s="51"/>
      <c r="K739" s="63"/>
      <c r="L739" s="51"/>
      <c r="M739" s="63"/>
      <c r="N739" s="51"/>
      <c r="O739" s="63"/>
      <c r="P739" s="51"/>
      <c r="Q739" s="63"/>
      <c r="R739" s="51"/>
      <c r="S739" s="63"/>
      <c r="T739" s="51"/>
      <c r="U739" s="63"/>
      <c r="V739" s="51"/>
      <c r="W739" s="63"/>
      <c r="X739" s="51"/>
      <c r="Y739" s="63"/>
      <c r="Z739" s="51"/>
      <c r="AA739" s="63"/>
      <c r="AB739" s="51"/>
      <c r="AC739" s="63"/>
      <c r="AD739" s="51"/>
      <c r="AE739" s="63"/>
      <c r="AF739" s="51"/>
      <c r="AG739" s="63"/>
      <c r="AH739" s="51"/>
      <c r="AI739" s="63"/>
      <c r="AJ739" s="51"/>
      <c r="AK739" s="63"/>
      <c r="AL739" s="51"/>
      <c r="AM739" s="63"/>
      <c r="AN739" s="51"/>
      <c r="AO739" s="62"/>
      <c r="AP739" s="47"/>
      <c r="AQ739" s="62"/>
      <c r="AR739" s="49"/>
      <c r="AS739" s="69"/>
      <c r="AT739" s="49"/>
      <c r="AU739" s="69"/>
      <c r="AV739" s="49"/>
      <c r="AW739" s="69"/>
      <c r="AX739" s="49"/>
      <c r="AY739" s="69"/>
      <c r="AZ739" s="49"/>
      <c r="BA739" s="69"/>
      <c r="BB739" s="49"/>
      <c r="BC739" s="69"/>
      <c r="BD739" s="49"/>
      <c r="BE739" s="69"/>
      <c r="BF739" s="49"/>
      <c r="BG739" s="69"/>
      <c r="BH739" s="49"/>
    </row>
    <row r="740" spans="2:60">
      <c r="B740" s="51"/>
      <c r="C740" s="63"/>
      <c r="D740" s="51"/>
      <c r="E740" s="63"/>
      <c r="F740" s="51"/>
      <c r="G740" s="63"/>
      <c r="H740" s="51"/>
      <c r="I740" s="63"/>
      <c r="J740" s="51"/>
      <c r="K740" s="63"/>
      <c r="L740" s="51"/>
      <c r="M740" s="63"/>
      <c r="N740" s="51"/>
      <c r="O740" s="63"/>
      <c r="P740" s="51"/>
      <c r="Q740" s="63"/>
      <c r="R740" s="51"/>
      <c r="S740" s="63"/>
      <c r="T740" s="51"/>
      <c r="U740" s="63"/>
      <c r="V740" s="51"/>
      <c r="W740" s="63"/>
      <c r="X740" s="51"/>
      <c r="Y740" s="63"/>
      <c r="Z740" s="51"/>
      <c r="AA740" s="63"/>
      <c r="AB740" s="51"/>
      <c r="AC740" s="63"/>
      <c r="AD740" s="51"/>
      <c r="AE740" s="63"/>
      <c r="AF740" s="51"/>
      <c r="AG740" s="63"/>
      <c r="AH740" s="51"/>
      <c r="AI740" s="63"/>
      <c r="AJ740" s="51"/>
      <c r="AK740" s="63"/>
      <c r="AL740" s="51"/>
      <c r="AM740" s="63"/>
      <c r="AN740" s="51"/>
      <c r="AO740" s="62"/>
      <c r="AP740" s="47"/>
      <c r="AQ740" s="62"/>
      <c r="AR740" s="49"/>
      <c r="AS740" s="69"/>
      <c r="AT740" s="49"/>
      <c r="AU740" s="69"/>
      <c r="AV740" s="49"/>
      <c r="AW740" s="69"/>
      <c r="AX740" s="49"/>
      <c r="AY740" s="69"/>
      <c r="AZ740" s="49"/>
      <c r="BA740" s="69"/>
      <c r="BB740" s="49"/>
      <c r="BC740" s="69"/>
      <c r="BD740" s="49"/>
      <c r="BE740" s="69"/>
      <c r="BF740" s="49"/>
      <c r="BG740" s="69"/>
      <c r="BH740" s="49"/>
    </row>
    <row r="741" spans="2:60">
      <c r="B741" s="51"/>
      <c r="C741" s="63"/>
      <c r="D741" s="51"/>
      <c r="E741" s="63"/>
      <c r="F741" s="51"/>
      <c r="G741" s="63"/>
      <c r="H741" s="51"/>
      <c r="I741" s="63"/>
      <c r="J741" s="51"/>
      <c r="K741" s="63"/>
      <c r="L741" s="51"/>
      <c r="M741" s="63"/>
      <c r="N741" s="51"/>
      <c r="O741" s="63"/>
      <c r="P741" s="51"/>
      <c r="Q741" s="63"/>
      <c r="R741" s="51"/>
      <c r="S741" s="63"/>
      <c r="T741" s="51"/>
      <c r="U741" s="63"/>
      <c r="V741" s="51"/>
      <c r="W741" s="63"/>
      <c r="X741" s="51"/>
      <c r="Y741" s="63"/>
      <c r="Z741" s="51"/>
      <c r="AA741" s="63"/>
      <c r="AB741" s="51"/>
      <c r="AC741" s="63"/>
      <c r="AD741" s="51"/>
      <c r="AE741" s="63"/>
      <c r="AF741" s="51"/>
      <c r="AG741" s="63"/>
      <c r="AH741" s="51"/>
      <c r="AI741" s="63"/>
      <c r="AJ741" s="51"/>
      <c r="AK741" s="63"/>
      <c r="AL741" s="51"/>
      <c r="AM741" s="63"/>
      <c r="AN741" s="51"/>
      <c r="AO741" s="62"/>
      <c r="AP741" s="47"/>
      <c r="AQ741" s="62"/>
      <c r="AR741" s="49"/>
      <c r="AS741" s="69"/>
      <c r="AT741" s="49"/>
      <c r="AU741" s="69"/>
      <c r="AV741" s="49"/>
      <c r="AW741" s="69"/>
      <c r="AX741" s="49"/>
      <c r="AY741" s="69"/>
      <c r="AZ741" s="49"/>
      <c r="BA741" s="69"/>
      <c r="BB741" s="49"/>
      <c r="BC741" s="69"/>
      <c r="BD741" s="49"/>
      <c r="BE741" s="69"/>
      <c r="BF741" s="49"/>
      <c r="BG741" s="69"/>
      <c r="BH741" s="49"/>
    </row>
    <row r="742" spans="2:60">
      <c r="B742" s="51"/>
      <c r="C742" s="63"/>
      <c r="D742" s="51"/>
      <c r="E742" s="63"/>
      <c r="F742" s="51"/>
      <c r="G742" s="63"/>
      <c r="H742" s="51"/>
      <c r="I742" s="63"/>
      <c r="J742" s="51"/>
      <c r="K742" s="63"/>
      <c r="L742" s="51"/>
      <c r="M742" s="63"/>
      <c r="N742" s="51"/>
      <c r="O742" s="63"/>
      <c r="P742" s="51"/>
      <c r="Q742" s="63"/>
      <c r="R742" s="51"/>
      <c r="S742" s="63"/>
      <c r="T742" s="51"/>
      <c r="U742" s="63"/>
      <c r="V742" s="51"/>
      <c r="W742" s="63"/>
      <c r="X742" s="51"/>
      <c r="Y742" s="63"/>
      <c r="Z742" s="51"/>
      <c r="AA742" s="63"/>
      <c r="AB742" s="51"/>
      <c r="AC742" s="63"/>
      <c r="AD742" s="51"/>
      <c r="AE742" s="63"/>
      <c r="AF742" s="51"/>
      <c r="AG742" s="63"/>
      <c r="AH742" s="51"/>
      <c r="AI742" s="63"/>
      <c r="AJ742" s="51"/>
      <c r="AK742" s="63"/>
      <c r="AL742" s="51"/>
      <c r="AM742" s="63"/>
      <c r="AN742" s="51"/>
      <c r="AO742" s="62"/>
      <c r="AP742" s="47"/>
      <c r="AQ742" s="62"/>
      <c r="AR742" s="49"/>
      <c r="AS742" s="69"/>
      <c r="AT742" s="49"/>
      <c r="AU742" s="69"/>
      <c r="AV742" s="49"/>
      <c r="AW742" s="69"/>
      <c r="AX742" s="49"/>
      <c r="AY742" s="69"/>
      <c r="AZ742" s="49"/>
      <c r="BA742" s="69"/>
      <c r="BB742" s="49"/>
      <c r="BC742" s="69"/>
      <c r="BD742" s="49"/>
      <c r="BE742" s="69"/>
      <c r="BF742" s="49"/>
      <c r="BG742" s="69"/>
      <c r="BH742" s="49"/>
    </row>
    <row r="743" spans="2:60">
      <c r="B743" s="51"/>
      <c r="C743" s="63"/>
      <c r="D743" s="51"/>
      <c r="E743" s="63"/>
      <c r="F743" s="51"/>
      <c r="G743" s="63"/>
      <c r="H743" s="51"/>
      <c r="I743" s="63"/>
      <c r="J743" s="51"/>
      <c r="K743" s="63"/>
      <c r="L743" s="51"/>
      <c r="M743" s="63"/>
      <c r="N743" s="51"/>
      <c r="O743" s="63"/>
      <c r="P743" s="51"/>
      <c r="Q743" s="63"/>
      <c r="R743" s="51"/>
      <c r="S743" s="63"/>
      <c r="T743" s="51"/>
      <c r="U743" s="63"/>
      <c r="V743" s="51"/>
      <c r="W743" s="63"/>
      <c r="X743" s="51"/>
      <c r="Y743" s="63"/>
      <c r="Z743" s="51"/>
      <c r="AA743" s="63"/>
      <c r="AB743" s="51"/>
      <c r="AC743" s="63"/>
      <c r="AD743" s="51"/>
      <c r="AE743" s="63"/>
      <c r="AF743" s="51"/>
      <c r="AG743" s="63"/>
      <c r="AH743" s="51"/>
      <c r="AI743" s="63"/>
      <c r="AJ743" s="51"/>
      <c r="AK743" s="63"/>
      <c r="AL743" s="51"/>
      <c r="AM743" s="63"/>
      <c r="AN743" s="51"/>
      <c r="AO743" s="62"/>
      <c r="AP743" s="47"/>
      <c r="AQ743" s="62"/>
      <c r="AR743" s="49"/>
      <c r="AS743" s="69"/>
      <c r="AT743" s="49"/>
      <c r="AU743" s="69"/>
      <c r="AV743" s="49"/>
      <c r="AW743" s="69"/>
      <c r="AX743" s="49"/>
      <c r="AY743" s="69"/>
      <c r="AZ743" s="49"/>
      <c r="BA743" s="69"/>
      <c r="BB743" s="49"/>
      <c r="BC743" s="69"/>
      <c r="BD743" s="49"/>
      <c r="BE743" s="69"/>
      <c r="BF743" s="49"/>
      <c r="BG743" s="69"/>
      <c r="BH743" s="49"/>
    </row>
    <row r="744" spans="2:60">
      <c r="B744" s="51"/>
      <c r="C744" s="63"/>
      <c r="D744" s="51"/>
      <c r="E744" s="63"/>
      <c r="F744" s="51"/>
      <c r="G744" s="63"/>
      <c r="H744" s="51"/>
      <c r="I744" s="63"/>
      <c r="J744" s="51"/>
      <c r="K744" s="63"/>
      <c r="L744" s="51"/>
      <c r="M744" s="63"/>
      <c r="N744" s="51"/>
      <c r="O744" s="63"/>
      <c r="P744" s="51"/>
      <c r="Q744" s="63"/>
      <c r="R744" s="51"/>
      <c r="S744" s="63"/>
      <c r="T744" s="51"/>
      <c r="U744" s="63"/>
      <c r="V744" s="51"/>
      <c r="W744" s="63"/>
      <c r="X744" s="51"/>
      <c r="Y744" s="63"/>
      <c r="Z744" s="51"/>
      <c r="AA744" s="63"/>
      <c r="AB744" s="51"/>
      <c r="AC744" s="63"/>
      <c r="AD744" s="51"/>
      <c r="AE744" s="63"/>
      <c r="AF744" s="51"/>
      <c r="AG744" s="63"/>
      <c r="AH744" s="51"/>
      <c r="AI744" s="63"/>
      <c r="AJ744" s="51"/>
      <c r="AK744" s="63"/>
      <c r="AL744" s="51"/>
      <c r="AM744" s="63"/>
      <c r="AN744" s="51"/>
      <c r="AO744" s="62"/>
      <c r="AP744" s="47"/>
      <c r="AQ744" s="62"/>
      <c r="AR744" s="49"/>
      <c r="AS744" s="69"/>
      <c r="AT744" s="49"/>
      <c r="AU744" s="69"/>
      <c r="AV744" s="49"/>
      <c r="AW744" s="69"/>
      <c r="AX744" s="49"/>
      <c r="AY744" s="69"/>
      <c r="AZ744" s="49"/>
      <c r="BA744" s="69"/>
      <c r="BB744" s="49"/>
      <c r="BC744" s="69"/>
      <c r="BD744" s="49"/>
      <c r="BE744" s="69"/>
      <c r="BF744" s="49"/>
      <c r="BG744" s="69"/>
      <c r="BH744" s="49"/>
    </row>
    <row r="745" spans="2:60">
      <c r="B745" s="51"/>
      <c r="C745" s="63"/>
      <c r="D745" s="51"/>
      <c r="E745" s="63"/>
      <c r="F745" s="51"/>
      <c r="G745" s="63"/>
      <c r="H745" s="51"/>
      <c r="I745" s="63"/>
      <c r="J745" s="51"/>
      <c r="K745" s="63"/>
      <c r="L745" s="51"/>
      <c r="M745" s="63"/>
      <c r="N745" s="51"/>
      <c r="O745" s="63"/>
      <c r="P745" s="51"/>
      <c r="Q745" s="63"/>
      <c r="R745" s="51"/>
      <c r="S745" s="63"/>
      <c r="T745" s="51"/>
      <c r="U745" s="63"/>
      <c r="V745" s="51"/>
      <c r="W745" s="63"/>
      <c r="X745" s="51"/>
      <c r="Y745" s="63"/>
      <c r="Z745" s="51"/>
      <c r="AA745" s="63"/>
      <c r="AB745" s="51"/>
      <c r="AC745" s="63"/>
      <c r="AD745" s="51"/>
      <c r="AE745" s="63"/>
      <c r="AF745" s="51"/>
      <c r="AG745" s="63"/>
      <c r="AH745" s="51"/>
      <c r="AI745" s="63"/>
      <c r="AJ745" s="51"/>
      <c r="AK745" s="63"/>
      <c r="AL745" s="51"/>
      <c r="AM745" s="63"/>
      <c r="AN745" s="51"/>
      <c r="AO745" s="62"/>
      <c r="AP745" s="47"/>
      <c r="AQ745" s="62"/>
      <c r="AR745" s="49"/>
      <c r="AS745" s="69"/>
      <c r="AT745" s="49"/>
      <c r="AU745" s="69"/>
      <c r="AV745" s="49"/>
      <c r="AW745" s="69"/>
      <c r="AX745" s="49"/>
      <c r="AY745" s="69"/>
      <c r="AZ745" s="49"/>
      <c r="BA745" s="69"/>
      <c r="BB745" s="49"/>
      <c r="BC745" s="69"/>
      <c r="BD745" s="49"/>
      <c r="BE745" s="69"/>
      <c r="BF745" s="49"/>
      <c r="BG745" s="69"/>
      <c r="BH745" s="49"/>
    </row>
    <row r="746" spans="2:60">
      <c r="B746" s="51"/>
      <c r="C746" s="63"/>
      <c r="D746" s="51"/>
      <c r="E746" s="63"/>
      <c r="F746" s="51"/>
      <c r="G746" s="63"/>
      <c r="H746" s="51"/>
      <c r="I746" s="63"/>
      <c r="J746" s="51"/>
      <c r="K746" s="63"/>
      <c r="L746" s="51"/>
      <c r="M746" s="63"/>
      <c r="N746" s="51"/>
      <c r="O746" s="63"/>
      <c r="P746" s="51"/>
      <c r="Q746" s="63"/>
      <c r="R746" s="51"/>
      <c r="S746" s="63"/>
      <c r="T746" s="51"/>
      <c r="U746" s="63"/>
      <c r="V746" s="51"/>
      <c r="W746" s="63"/>
      <c r="X746" s="51"/>
      <c r="Y746" s="63"/>
      <c r="Z746" s="51"/>
      <c r="AA746" s="63"/>
      <c r="AB746" s="51"/>
      <c r="AC746" s="63"/>
      <c r="AD746" s="51"/>
      <c r="AE746" s="63"/>
      <c r="AF746" s="51"/>
      <c r="AG746" s="63"/>
      <c r="AH746" s="51"/>
      <c r="AI746" s="63"/>
      <c r="AJ746" s="51"/>
      <c r="AK746" s="63"/>
      <c r="AL746" s="51"/>
      <c r="AM746" s="63"/>
      <c r="AN746" s="51"/>
      <c r="AO746" s="62"/>
      <c r="AP746" s="47"/>
      <c r="AQ746" s="62"/>
      <c r="AR746" s="49"/>
      <c r="AS746" s="69"/>
      <c r="AT746" s="49"/>
      <c r="AU746" s="69"/>
      <c r="AV746" s="49"/>
      <c r="AW746" s="69"/>
      <c r="AX746" s="49"/>
      <c r="AY746" s="69"/>
      <c r="AZ746" s="49"/>
      <c r="BA746" s="69"/>
      <c r="BB746" s="49"/>
      <c r="BC746" s="69"/>
      <c r="BD746" s="49"/>
      <c r="BE746" s="69"/>
      <c r="BF746" s="49"/>
      <c r="BG746" s="69"/>
      <c r="BH746" s="49"/>
    </row>
    <row r="747" spans="2:60">
      <c r="B747" s="51"/>
      <c r="C747" s="63"/>
      <c r="D747" s="51"/>
      <c r="E747" s="63"/>
      <c r="F747" s="51"/>
      <c r="G747" s="63"/>
      <c r="H747" s="51"/>
      <c r="I747" s="63"/>
      <c r="J747" s="51"/>
      <c r="K747" s="63"/>
      <c r="L747" s="51"/>
      <c r="M747" s="63"/>
      <c r="N747" s="51"/>
      <c r="O747" s="63"/>
      <c r="P747" s="51"/>
      <c r="Q747" s="63"/>
      <c r="R747" s="51"/>
      <c r="S747" s="63"/>
      <c r="T747" s="51"/>
      <c r="U747" s="63"/>
      <c r="V747" s="51"/>
      <c r="W747" s="63"/>
      <c r="X747" s="51"/>
      <c r="Y747" s="63"/>
      <c r="Z747" s="51"/>
      <c r="AA747" s="63"/>
      <c r="AB747" s="51"/>
      <c r="AC747" s="63"/>
      <c r="AD747" s="51"/>
      <c r="AE747" s="63"/>
      <c r="AF747" s="51"/>
      <c r="AG747" s="63"/>
      <c r="AH747" s="51"/>
      <c r="AI747" s="63"/>
      <c r="AJ747" s="51"/>
      <c r="AK747" s="63"/>
      <c r="AL747" s="51"/>
      <c r="AM747" s="63"/>
      <c r="AN747" s="51"/>
      <c r="AO747" s="62"/>
      <c r="AP747" s="47"/>
      <c r="AQ747" s="62"/>
      <c r="AR747" s="49"/>
      <c r="AS747" s="69"/>
      <c r="AT747" s="49"/>
      <c r="AU747" s="69"/>
      <c r="AV747" s="49"/>
      <c r="AW747" s="69"/>
      <c r="AX747" s="49"/>
      <c r="AY747" s="69"/>
      <c r="AZ747" s="49"/>
      <c r="BA747" s="69"/>
      <c r="BB747" s="49"/>
      <c r="BC747" s="69"/>
      <c r="BD747" s="49"/>
      <c r="BE747" s="69"/>
      <c r="BF747" s="49"/>
      <c r="BG747" s="69"/>
      <c r="BH747" s="49"/>
    </row>
    <row r="748" spans="2:60">
      <c r="B748" s="51"/>
      <c r="C748" s="63"/>
      <c r="D748" s="51"/>
      <c r="E748" s="63"/>
      <c r="F748" s="51"/>
      <c r="G748" s="63"/>
      <c r="H748" s="51"/>
      <c r="I748" s="63"/>
      <c r="J748" s="51"/>
      <c r="K748" s="63"/>
      <c r="L748" s="51"/>
      <c r="M748" s="63"/>
      <c r="N748" s="51"/>
      <c r="O748" s="63"/>
      <c r="P748" s="51"/>
      <c r="Q748" s="63"/>
      <c r="R748" s="51"/>
      <c r="S748" s="63"/>
      <c r="T748" s="51"/>
      <c r="U748" s="63"/>
      <c r="V748" s="51"/>
      <c r="W748" s="63"/>
      <c r="X748" s="51"/>
      <c r="Y748" s="63"/>
      <c r="Z748" s="51"/>
      <c r="AA748" s="63"/>
      <c r="AB748" s="51"/>
      <c r="AC748" s="63"/>
      <c r="AD748" s="51"/>
      <c r="AE748" s="63"/>
      <c r="AF748" s="51"/>
      <c r="AG748" s="63"/>
      <c r="AH748" s="51"/>
      <c r="AI748" s="63"/>
      <c r="AJ748" s="51"/>
      <c r="AK748" s="63"/>
      <c r="AL748" s="51"/>
      <c r="AM748" s="63"/>
      <c r="AN748" s="51"/>
      <c r="AO748" s="62"/>
      <c r="AP748" s="47"/>
      <c r="AQ748" s="62"/>
      <c r="AR748" s="49"/>
      <c r="AS748" s="69"/>
      <c r="AT748" s="49"/>
      <c r="AU748" s="69"/>
      <c r="AV748" s="49"/>
      <c r="AW748" s="69"/>
      <c r="AX748" s="49"/>
      <c r="AY748" s="69"/>
      <c r="AZ748" s="49"/>
      <c r="BA748" s="69"/>
      <c r="BB748" s="49"/>
      <c r="BC748" s="69"/>
      <c r="BD748" s="49"/>
      <c r="BE748" s="69"/>
      <c r="BF748" s="49"/>
      <c r="BG748" s="69"/>
      <c r="BH748" s="49"/>
    </row>
    <row r="749" spans="2:60">
      <c r="B749" s="51"/>
      <c r="C749" s="63"/>
      <c r="D749" s="51"/>
      <c r="E749" s="63"/>
      <c r="F749" s="51"/>
      <c r="G749" s="63"/>
      <c r="H749" s="51"/>
      <c r="I749" s="63"/>
      <c r="J749" s="51"/>
      <c r="K749" s="63"/>
      <c r="L749" s="51"/>
      <c r="M749" s="63"/>
      <c r="N749" s="51"/>
      <c r="O749" s="63"/>
      <c r="P749" s="51"/>
      <c r="Q749" s="63"/>
      <c r="R749" s="51"/>
      <c r="S749" s="63"/>
      <c r="T749" s="51"/>
      <c r="U749" s="63"/>
      <c r="V749" s="51"/>
      <c r="W749" s="63"/>
      <c r="X749" s="51"/>
      <c r="Y749" s="63"/>
      <c r="Z749" s="51"/>
      <c r="AA749" s="63"/>
      <c r="AB749" s="51"/>
      <c r="AC749" s="63"/>
      <c r="AD749" s="51"/>
      <c r="AE749" s="63"/>
      <c r="AF749" s="51"/>
      <c r="AG749" s="63"/>
      <c r="AH749" s="51"/>
      <c r="AI749" s="63"/>
      <c r="AJ749" s="51"/>
      <c r="AK749" s="63"/>
      <c r="AL749" s="51"/>
      <c r="AM749" s="63"/>
      <c r="AN749" s="51"/>
      <c r="AO749" s="62"/>
      <c r="AP749" s="47"/>
      <c r="AQ749" s="62"/>
      <c r="AR749" s="49"/>
      <c r="AS749" s="69"/>
      <c r="AT749" s="49"/>
      <c r="AU749" s="69"/>
      <c r="AV749" s="49"/>
      <c r="AW749" s="69"/>
      <c r="AX749" s="49"/>
      <c r="AY749" s="69"/>
      <c r="AZ749" s="49"/>
      <c r="BA749" s="69"/>
      <c r="BB749" s="49"/>
      <c r="BC749" s="69"/>
      <c r="BD749" s="49"/>
      <c r="BE749" s="69"/>
      <c r="BF749" s="49"/>
      <c r="BG749" s="69"/>
      <c r="BH749" s="49"/>
    </row>
    <row r="750" spans="2:60">
      <c r="B750" s="51"/>
      <c r="C750" s="63"/>
      <c r="D750" s="51"/>
      <c r="E750" s="63"/>
      <c r="F750" s="51"/>
      <c r="G750" s="63"/>
      <c r="H750" s="51"/>
      <c r="I750" s="63"/>
      <c r="J750" s="51"/>
      <c r="K750" s="63"/>
      <c r="L750" s="51"/>
      <c r="M750" s="63"/>
      <c r="N750" s="51"/>
      <c r="O750" s="63"/>
      <c r="P750" s="51"/>
      <c r="Q750" s="63"/>
      <c r="R750" s="51"/>
      <c r="S750" s="63"/>
      <c r="T750" s="51"/>
      <c r="U750" s="63"/>
      <c r="V750" s="51"/>
      <c r="W750" s="63"/>
      <c r="X750" s="51"/>
      <c r="Y750" s="63"/>
      <c r="Z750" s="51"/>
      <c r="AA750" s="63"/>
      <c r="AB750" s="51"/>
      <c r="AC750" s="63"/>
      <c r="AD750" s="51"/>
      <c r="AE750" s="63"/>
      <c r="AF750" s="51"/>
      <c r="AG750" s="63"/>
      <c r="AH750" s="51"/>
      <c r="AI750" s="63"/>
      <c r="AJ750" s="51"/>
      <c r="AK750" s="63"/>
      <c r="AL750" s="51"/>
      <c r="AM750" s="63"/>
      <c r="AN750" s="51"/>
      <c r="AO750" s="62"/>
      <c r="AP750" s="47"/>
      <c r="AQ750" s="62"/>
      <c r="AR750" s="49"/>
      <c r="AS750" s="69"/>
      <c r="AT750" s="49"/>
      <c r="AU750" s="69"/>
      <c r="AV750" s="49"/>
      <c r="AW750" s="69"/>
      <c r="AX750" s="49"/>
      <c r="AY750" s="69"/>
      <c r="AZ750" s="49"/>
      <c r="BA750" s="69"/>
      <c r="BB750" s="49"/>
      <c r="BC750" s="69"/>
      <c r="BD750" s="49"/>
      <c r="BE750" s="69"/>
      <c r="BF750" s="49"/>
      <c r="BG750" s="69"/>
      <c r="BH750" s="49"/>
    </row>
    <row r="751" spans="2:60">
      <c r="B751" s="51"/>
      <c r="C751" s="63"/>
      <c r="D751" s="51"/>
      <c r="E751" s="63"/>
      <c r="F751" s="51"/>
      <c r="G751" s="63"/>
      <c r="H751" s="51"/>
      <c r="I751" s="63"/>
      <c r="J751" s="51"/>
      <c r="K751" s="63"/>
      <c r="L751" s="51"/>
      <c r="M751" s="63"/>
      <c r="N751" s="51"/>
      <c r="O751" s="63"/>
      <c r="P751" s="51"/>
      <c r="Q751" s="63"/>
      <c r="R751" s="51"/>
      <c r="S751" s="63"/>
      <c r="T751" s="51"/>
      <c r="U751" s="63"/>
      <c r="V751" s="51"/>
      <c r="W751" s="63"/>
      <c r="X751" s="51"/>
      <c r="Y751" s="63"/>
      <c r="Z751" s="51"/>
      <c r="AA751" s="63"/>
      <c r="AB751" s="51"/>
      <c r="AC751" s="63"/>
      <c r="AD751" s="51"/>
      <c r="AE751" s="63"/>
      <c r="AF751" s="51"/>
      <c r="AG751" s="63"/>
      <c r="AH751" s="51"/>
      <c r="AI751" s="63"/>
      <c r="AJ751" s="51"/>
      <c r="AK751" s="63"/>
      <c r="AL751" s="51"/>
      <c r="AM751" s="63"/>
      <c r="AN751" s="51"/>
      <c r="AO751" s="62"/>
      <c r="AP751" s="47"/>
      <c r="AQ751" s="62"/>
      <c r="AR751" s="49"/>
      <c r="AS751" s="69"/>
      <c r="AT751" s="49"/>
      <c r="AU751" s="69"/>
      <c r="AV751" s="49"/>
      <c r="AW751" s="69"/>
      <c r="AX751" s="49"/>
      <c r="AY751" s="69"/>
      <c r="AZ751" s="49"/>
      <c r="BA751" s="69"/>
      <c r="BB751" s="49"/>
      <c r="BC751" s="69"/>
      <c r="BD751" s="49"/>
      <c r="BE751" s="69"/>
      <c r="BF751" s="49"/>
      <c r="BG751" s="69"/>
      <c r="BH751" s="49"/>
    </row>
    <row r="752" spans="2:60">
      <c r="B752" s="51"/>
      <c r="C752" s="63"/>
      <c r="D752" s="51"/>
      <c r="E752" s="63"/>
      <c r="F752" s="51"/>
      <c r="G752" s="63"/>
      <c r="H752" s="51"/>
      <c r="I752" s="63"/>
      <c r="J752" s="51"/>
      <c r="K752" s="63"/>
      <c r="L752" s="51"/>
      <c r="M752" s="63"/>
      <c r="N752" s="51"/>
      <c r="O752" s="63"/>
      <c r="P752" s="51"/>
      <c r="Q752" s="63"/>
      <c r="R752" s="51"/>
      <c r="S752" s="63"/>
      <c r="T752" s="51"/>
      <c r="U752" s="63"/>
      <c r="V752" s="51"/>
      <c r="W752" s="63"/>
      <c r="X752" s="51"/>
      <c r="Y752" s="63"/>
      <c r="Z752" s="51"/>
      <c r="AA752" s="63"/>
      <c r="AB752" s="51"/>
      <c r="AC752" s="63"/>
      <c r="AD752" s="51"/>
      <c r="AE752" s="63"/>
      <c r="AF752" s="51"/>
      <c r="AG752" s="63"/>
      <c r="AH752" s="51"/>
      <c r="AI752" s="63"/>
      <c r="AJ752" s="51"/>
      <c r="AK752" s="63"/>
      <c r="AL752" s="51"/>
      <c r="AM752" s="63"/>
      <c r="AN752" s="51"/>
      <c r="AO752" s="62"/>
      <c r="AP752" s="47"/>
      <c r="AQ752" s="62"/>
      <c r="AR752" s="49"/>
      <c r="AS752" s="69"/>
      <c r="AT752" s="49"/>
      <c r="AU752" s="69"/>
      <c r="AV752" s="49"/>
      <c r="AW752" s="69"/>
      <c r="AX752" s="49"/>
      <c r="AY752" s="69"/>
      <c r="AZ752" s="49"/>
      <c r="BA752" s="69"/>
      <c r="BB752" s="49"/>
      <c r="BC752" s="69"/>
      <c r="BD752" s="49"/>
      <c r="BE752" s="69"/>
      <c r="BF752" s="49"/>
      <c r="BG752" s="69"/>
      <c r="BH752" s="49"/>
    </row>
    <row r="753" spans="2:60">
      <c r="B753" s="51"/>
      <c r="C753" s="63"/>
      <c r="D753" s="51"/>
      <c r="E753" s="63"/>
      <c r="F753" s="51"/>
      <c r="G753" s="63"/>
      <c r="H753" s="51"/>
      <c r="I753" s="63"/>
      <c r="J753" s="51"/>
      <c r="K753" s="63"/>
      <c r="L753" s="51"/>
      <c r="M753" s="63"/>
      <c r="N753" s="51"/>
      <c r="O753" s="63"/>
      <c r="P753" s="51"/>
      <c r="Q753" s="63"/>
      <c r="R753" s="51"/>
      <c r="S753" s="63"/>
      <c r="T753" s="51"/>
      <c r="U753" s="63"/>
      <c r="V753" s="51"/>
      <c r="W753" s="63"/>
      <c r="X753" s="51"/>
      <c r="Y753" s="63"/>
      <c r="Z753" s="51"/>
      <c r="AA753" s="63"/>
      <c r="AB753" s="51"/>
      <c r="AC753" s="63"/>
      <c r="AD753" s="51"/>
      <c r="AE753" s="63"/>
      <c r="AF753" s="51"/>
      <c r="AG753" s="63"/>
      <c r="AH753" s="51"/>
      <c r="AI753" s="63"/>
      <c r="AJ753" s="51"/>
      <c r="AK753" s="63"/>
      <c r="AL753" s="51"/>
      <c r="AM753" s="63"/>
      <c r="AN753" s="51"/>
      <c r="AO753" s="62"/>
      <c r="AP753" s="47"/>
      <c r="AQ753" s="62"/>
      <c r="AR753" s="49"/>
      <c r="AS753" s="69"/>
      <c r="AT753" s="49"/>
      <c r="AU753" s="69"/>
      <c r="AV753" s="49"/>
      <c r="AW753" s="69"/>
      <c r="AX753" s="49"/>
      <c r="AY753" s="69"/>
      <c r="AZ753" s="49"/>
      <c r="BA753" s="69"/>
      <c r="BB753" s="49"/>
      <c r="BC753" s="69"/>
      <c r="BD753" s="49"/>
      <c r="BE753" s="69"/>
      <c r="BF753" s="49"/>
      <c r="BG753" s="69"/>
      <c r="BH753" s="49"/>
    </row>
    <row r="754" spans="2:60">
      <c r="B754" s="51"/>
      <c r="C754" s="63"/>
      <c r="D754" s="51"/>
      <c r="E754" s="63"/>
      <c r="F754" s="51"/>
      <c r="G754" s="63"/>
      <c r="H754" s="51"/>
      <c r="I754" s="63"/>
      <c r="J754" s="51"/>
      <c r="K754" s="63"/>
      <c r="L754" s="51"/>
      <c r="M754" s="63"/>
      <c r="N754" s="51"/>
      <c r="O754" s="63"/>
      <c r="P754" s="51"/>
      <c r="Q754" s="63"/>
      <c r="R754" s="51"/>
      <c r="S754" s="63"/>
      <c r="T754" s="51"/>
      <c r="U754" s="63"/>
      <c r="V754" s="51"/>
      <c r="W754" s="63"/>
      <c r="X754" s="51"/>
      <c r="Y754" s="63"/>
      <c r="Z754" s="51"/>
      <c r="AA754" s="63"/>
      <c r="AB754" s="51"/>
      <c r="AC754" s="63"/>
      <c r="AD754" s="51"/>
      <c r="AE754" s="63"/>
      <c r="AF754" s="51"/>
      <c r="AG754" s="63"/>
      <c r="AH754" s="51"/>
      <c r="AI754" s="63"/>
      <c r="AJ754" s="51"/>
      <c r="AK754" s="63"/>
      <c r="AL754" s="51"/>
      <c r="AM754" s="63"/>
      <c r="AN754" s="51"/>
      <c r="AO754" s="62"/>
      <c r="AP754" s="47"/>
      <c r="AQ754" s="62"/>
      <c r="AR754" s="49"/>
      <c r="AS754" s="69"/>
      <c r="AT754" s="49"/>
      <c r="AU754" s="69"/>
      <c r="AV754" s="49"/>
      <c r="AW754" s="69"/>
      <c r="AX754" s="49"/>
      <c r="AY754" s="69"/>
      <c r="AZ754" s="49"/>
      <c r="BA754" s="69"/>
      <c r="BB754" s="49"/>
      <c r="BC754" s="69"/>
      <c r="BD754" s="49"/>
      <c r="BE754" s="69"/>
      <c r="BF754" s="49"/>
      <c r="BG754" s="69"/>
      <c r="BH754" s="49"/>
    </row>
    <row r="755" spans="2:60">
      <c r="B755" s="51"/>
      <c r="C755" s="63"/>
      <c r="D755" s="51"/>
      <c r="E755" s="63"/>
      <c r="F755" s="51"/>
      <c r="G755" s="63"/>
      <c r="H755" s="51"/>
      <c r="I755" s="63"/>
      <c r="J755" s="51"/>
      <c r="K755" s="63"/>
      <c r="L755" s="51"/>
      <c r="M755" s="63"/>
      <c r="N755" s="51"/>
      <c r="O755" s="63"/>
      <c r="P755" s="51"/>
      <c r="Q755" s="63"/>
      <c r="R755" s="51"/>
      <c r="S755" s="63"/>
      <c r="T755" s="51"/>
      <c r="U755" s="63"/>
      <c r="V755" s="51"/>
      <c r="W755" s="63"/>
      <c r="X755" s="51"/>
      <c r="Y755" s="63"/>
      <c r="Z755" s="51"/>
      <c r="AA755" s="63"/>
      <c r="AB755" s="51"/>
      <c r="AC755" s="63"/>
      <c r="AD755" s="51"/>
      <c r="AE755" s="63"/>
      <c r="AF755" s="51"/>
      <c r="AG755" s="63"/>
      <c r="AH755" s="51"/>
      <c r="AI755" s="63"/>
      <c r="AJ755" s="51"/>
      <c r="AK755" s="63"/>
      <c r="AL755" s="51"/>
      <c r="AM755" s="63"/>
      <c r="AN755" s="51"/>
      <c r="AO755" s="62"/>
      <c r="AP755" s="47"/>
      <c r="AQ755" s="62"/>
      <c r="AR755" s="49"/>
      <c r="AS755" s="69"/>
      <c r="AT755" s="49"/>
      <c r="AU755" s="69"/>
      <c r="AV755" s="49"/>
      <c r="AW755" s="69"/>
      <c r="AX755" s="49"/>
      <c r="AY755" s="69"/>
      <c r="AZ755" s="49"/>
      <c r="BA755" s="69"/>
      <c r="BB755" s="49"/>
      <c r="BC755" s="69"/>
      <c r="BD755" s="49"/>
      <c r="BE755" s="69"/>
      <c r="BF755" s="49"/>
      <c r="BG755" s="69"/>
      <c r="BH755" s="49"/>
    </row>
    <row r="756" spans="2:60">
      <c r="B756" s="51"/>
      <c r="C756" s="63"/>
      <c r="D756" s="51"/>
      <c r="E756" s="63"/>
      <c r="F756" s="51"/>
      <c r="G756" s="63"/>
      <c r="H756" s="51"/>
      <c r="I756" s="63"/>
      <c r="J756" s="51"/>
      <c r="K756" s="63"/>
      <c r="L756" s="51"/>
      <c r="M756" s="63"/>
      <c r="N756" s="51"/>
      <c r="O756" s="63"/>
      <c r="P756" s="51"/>
      <c r="Q756" s="63"/>
      <c r="R756" s="51"/>
      <c r="S756" s="63"/>
      <c r="T756" s="51"/>
      <c r="U756" s="63"/>
      <c r="V756" s="51"/>
      <c r="W756" s="63"/>
      <c r="X756" s="51"/>
      <c r="Y756" s="63"/>
      <c r="Z756" s="51"/>
      <c r="AA756" s="63"/>
      <c r="AB756" s="51"/>
      <c r="AC756" s="63"/>
      <c r="AD756" s="51"/>
      <c r="AE756" s="63"/>
      <c r="AF756" s="51"/>
      <c r="AG756" s="63"/>
      <c r="AH756" s="51"/>
      <c r="AI756" s="63"/>
      <c r="AJ756" s="51"/>
      <c r="AK756" s="63"/>
      <c r="AL756" s="51"/>
      <c r="AM756" s="63"/>
      <c r="AN756" s="51"/>
      <c r="AO756" s="62"/>
      <c r="AP756" s="47"/>
      <c r="AQ756" s="62"/>
      <c r="AR756" s="49"/>
      <c r="AS756" s="69"/>
      <c r="AT756" s="49"/>
      <c r="AU756" s="69"/>
      <c r="AV756" s="49"/>
      <c r="AW756" s="69"/>
      <c r="AX756" s="49"/>
      <c r="AY756" s="69"/>
      <c r="AZ756" s="49"/>
      <c r="BA756" s="69"/>
      <c r="BB756" s="49"/>
      <c r="BC756" s="69"/>
      <c r="BD756" s="49"/>
      <c r="BE756" s="69"/>
      <c r="BF756" s="49"/>
      <c r="BG756" s="69"/>
      <c r="BH756" s="49"/>
    </row>
    <row r="757" spans="2:60">
      <c r="B757" s="51"/>
      <c r="C757" s="63"/>
      <c r="D757" s="51"/>
      <c r="E757" s="63"/>
      <c r="F757" s="51"/>
      <c r="G757" s="63"/>
      <c r="H757" s="51"/>
      <c r="I757" s="63"/>
      <c r="J757" s="51"/>
      <c r="K757" s="63"/>
      <c r="L757" s="51"/>
      <c r="M757" s="63"/>
      <c r="N757" s="51"/>
      <c r="O757" s="63"/>
      <c r="P757" s="51"/>
      <c r="Q757" s="63"/>
      <c r="R757" s="51"/>
      <c r="S757" s="63"/>
      <c r="T757" s="51"/>
      <c r="U757" s="63"/>
      <c r="V757" s="51"/>
      <c r="W757" s="63"/>
      <c r="X757" s="51"/>
      <c r="Y757" s="63"/>
      <c r="Z757" s="51"/>
      <c r="AA757" s="63"/>
      <c r="AB757" s="51"/>
      <c r="AC757" s="63"/>
      <c r="AD757" s="51"/>
      <c r="AE757" s="63"/>
      <c r="AF757" s="51"/>
      <c r="AG757" s="63"/>
      <c r="AH757" s="51"/>
      <c r="AI757" s="63"/>
      <c r="AJ757" s="51"/>
      <c r="AK757" s="63"/>
      <c r="AL757" s="51"/>
      <c r="AM757" s="63"/>
      <c r="AN757" s="51"/>
      <c r="AO757" s="62"/>
      <c r="AP757" s="47"/>
      <c r="AQ757" s="62"/>
      <c r="AR757" s="49"/>
      <c r="AS757" s="69"/>
      <c r="AT757" s="49"/>
      <c r="AU757" s="69"/>
      <c r="AV757" s="49"/>
      <c r="AW757" s="69"/>
      <c r="AX757" s="49"/>
      <c r="AY757" s="69"/>
      <c r="AZ757" s="49"/>
      <c r="BA757" s="69"/>
      <c r="BB757" s="49"/>
      <c r="BC757" s="69"/>
      <c r="BD757" s="49"/>
      <c r="BE757" s="69"/>
      <c r="BF757" s="49"/>
      <c r="BG757" s="69"/>
      <c r="BH757" s="49"/>
    </row>
    <row r="758" spans="2:60">
      <c r="B758" s="51"/>
      <c r="C758" s="63"/>
      <c r="D758" s="51"/>
      <c r="E758" s="63"/>
      <c r="F758" s="51"/>
      <c r="G758" s="63"/>
      <c r="H758" s="51"/>
      <c r="I758" s="63"/>
      <c r="J758" s="51"/>
      <c r="K758" s="63"/>
      <c r="L758" s="51"/>
      <c r="M758" s="63"/>
      <c r="N758" s="51"/>
      <c r="O758" s="63"/>
      <c r="P758" s="51"/>
      <c r="Q758" s="63"/>
      <c r="R758" s="51"/>
      <c r="S758" s="63"/>
      <c r="T758" s="51"/>
      <c r="U758" s="63"/>
      <c r="V758" s="51"/>
      <c r="W758" s="63"/>
      <c r="X758" s="51"/>
      <c r="Y758" s="63"/>
      <c r="Z758" s="51"/>
      <c r="AA758" s="63"/>
      <c r="AB758" s="51"/>
      <c r="AC758" s="63"/>
      <c r="AD758" s="51"/>
      <c r="AE758" s="63"/>
      <c r="AF758" s="51"/>
      <c r="AG758" s="63"/>
      <c r="AH758" s="51"/>
      <c r="AI758" s="63"/>
      <c r="AJ758" s="51"/>
      <c r="AK758" s="63"/>
      <c r="AL758" s="51"/>
      <c r="AM758" s="63"/>
      <c r="AN758" s="51"/>
      <c r="AO758" s="62"/>
      <c r="AP758" s="47"/>
      <c r="AQ758" s="62"/>
      <c r="AR758" s="49"/>
      <c r="AS758" s="69"/>
      <c r="AT758" s="49"/>
      <c r="AU758" s="69"/>
      <c r="AV758" s="49"/>
      <c r="AW758" s="69"/>
      <c r="AX758" s="49"/>
      <c r="AY758" s="69"/>
      <c r="AZ758" s="49"/>
      <c r="BA758" s="69"/>
      <c r="BB758" s="49"/>
      <c r="BC758" s="69"/>
      <c r="BD758" s="49"/>
      <c r="BE758" s="69"/>
      <c r="BF758" s="49"/>
      <c r="BG758" s="69"/>
      <c r="BH758" s="49"/>
    </row>
    <row r="759" spans="2:60">
      <c r="B759" s="51"/>
      <c r="C759" s="63"/>
      <c r="D759" s="51"/>
      <c r="E759" s="63"/>
      <c r="F759" s="51"/>
      <c r="G759" s="63"/>
      <c r="H759" s="51"/>
      <c r="I759" s="63"/>
      <c r="J759" s="51"/>
      <c r="K759" s="63"/>
      <c r="L759" s="51"/>
      <c r="M759" s="63"/>
      <c r="N759" s="51"/>
      <c r="O759" s="63"/>
      <c r="P759" s="51"/>
      <c r="Q759" s="63"/>
      <c r="R759" s="51"/>
      <c r="S759" s="63"/>
      <c r="T759" s="51"/>
      <c r="U759" s="63"/>
      <c r="V759" s="51"/>
      <c r="W759" s="63"/>
      <c r="X759" s="51"/>
      <c r="Y759" s="63"/>
      <c r="Z759" s="51"/>
      <c r="AA759" s="63"/>
      <c r="AB759" s="51"/>
      <c r="AC759" s="63"/>
      <c r="AD759" s="51"/>
      <c r="AE759" s="63"/>
      <c r="AF759" s="51"/>
      <c r="AG759" s="63"/>
      <c r="AH759" s="51"/>
      <c r="AI759" s="63"/>
      <c r="AJ759" s="51"/>
      <c r="AK759" s="63"/>
      <c r="AL759" s="51"/>
      <c r="AM759" s="63"/>
      <c r="AN759" s="51"/>
      <c r="AO759" s="62"/>
      <c r="AP759" s="47"/>
      <c r="AQ759" s="62"/>
      <c r="AR759" s="49"/>
      <c r="AS759" s="69"/>
      <c r="AT759" s="49"/>
      <c r="AU759" s="69"/>
      <c r="AV759" s="49"/>
      <c r="AW759" s="69"/>
      <c r="AX759" s="49"/>
      <c r="AY759" s="69"/>
      <c r="AZ759" s="49"/>
      <c r="BA759" s="69"/>
      <c r="BB759" s="49"/>
      <c r="BC759" s="69"/>
      <c r="BD759" s="49"/>
      <c r="BE759" s="69"/>
      <c r="BF759" s="49"/>
      <c r="BG759" s="69"/>
      <c r="BH759" s="49"/>
    </row>
    <row r="760" spans="2:60">
      <c r="B760" s="51"/>
      <c r="C760" s="63"/>
      <c r="D760" s="51"/>
      <c r="E760" s="63"/>
      <c r="F760" s="51"/>
      <c r="G760" s="63"/>
      <c r="H760" s="51"/>
      <c r="I760" s="63"/>
      <c r="J760" s="51"/>
      <c r="K760" s="63"/>
      <c r="L760" s="51"/>
      <c r="M760" s="63"/>
      <c r="N760" s="51"/>
      <c r="O760" s="63"/>
      <c r="P760" s="51"/>
      <c r="Q760" s="63"/>
      <c r="R760" s="51"/>
      <c r="S760" s="63"/>
      <c r="T760" s="51"/>
      <c r="U760" s="63"/>
      <c r="V760" s="51"/>
      <c r="W760" s="63"/>
      <c r="X760" s="51"/>
      <c r="Y760" s="63"/>
      <c r="Z760" s="51"/>
      <c r="AA760" s="63"/>
      <c r="AB760" s="51"/>
      <c r="AC760" s="63"/>
      <c r="AD760" s="51"/>
      <c r="AE760" s="63"/>
      <c r="AF760" s="51"/>
      <c r="AG760" s="63"/>
      <c r="AH760" s="51"/>
      <c r="AI760" s="63"/>
      <c r="AJ760" s="51"/>
      <c r="AK760" s="63"/>
      <c r="AL760" s="51"/>
      <c r="AM760" s="63"/>
      <c r="AN760" s="51"/>
      <c r="AO760" s="62"/>
      <c r="AP760" s="47"/>
      <c r="AQ760" s="62"/>
      <c r="AR760" s="49"/>
      <c r="AS760" s="69"/>
      <c r="AT760" s="49"/>
      <c r="AU760" s="69"/>
      <c r="AV760" s="49"/>
      <c r="AW760" s="69"/>
      <c r="AX760" s="49"/>
      <c r="AY760" s="69"/>
      <c r="AZ760" s="49"/>
      <c r="BA760" s="69"/>
      <c r="BB760" s="49"/>
      <c r="BC760" s="69"/>
      <c r="BD760" s="49"/>
      <c r="BE760" s="69"/>
      <c r="BF760" s="49"/>
      <c r="BG760" s="69"/>
      <c r="BH760" s="49"/>
    </row>
    <row r="761" spans="2:60">
      <c r="B761" s="51"/>
      <c r="C761" s="63"/>
      <c r="D761" s="51"/>
      <c r="E761" s="63"/>
      <c r="F761" s="51"/>
      <c r="G761" s="63"/>
      <c r="H761" s="51"/>
      <c r="I761" s="63"/>
      <c r="J761" s="51"/>
      <c r="K761" s="63"/>
      <c r="L761" s="51"/>
      <c r="M761" s="63"/>
      <c r="N761" s="51"/>
      <c r="O761" s="63"/>
      <c r="P761" s="51"/>
      <c r="Q761" s="63"/>
      <c r="R761" s="51"/>
      <c r="S761" s="63"/>
      <c r="T761" s="51"/>
      <c r="U761" s="63"/>
      <c r="V761" s="51"/>
      <c r="W761" s="63"/>
      <c r="X761" s="51"/>
      <c r="Y761" s="63"/>
      <c r="Z761" s="51"/>
      <c r="AA761" s="63"/>
      <c r="AB761" s="51"/>
      <c r="AC761" s="63"/>
      <c r="AD761" s="51"/>
      <c r="AE761" s="63"/>
      <c r="AF761" s="51"/>
      <c r="AG761" s="63"/>
      <c r="AH761" s="51"/>
      <c r="AI761" s="63"/>
      <c r="AJ761" s="51"/>
      <c r="AK761" s="63"/>
      <c r="AL761" s="51"/>
      <c r="AM761" s="63"/>
      <c r="AN761" s="51"/>
      <c r="AO761" s="62"/>
      <c r="AP761" s="47"/>
      <c r="AQ761" s="62"/>
      <c r="AR761" s="49"/>
      <c r="AS761" s="69"/>
      <c r="AT761" s="49"/>
      <c r="AU761" s="69"/>
      <c r="AV761" s="49"/>
      <c r="AW761" s="69"/>
      <c r="AX761" s="49"/>
      <c r="AY761" s="69"/>
      <c r="AZ761" s="49"/>
      <c r="BA761" s="69"/>
      <c r="BB761" s="49"/>
      <c r="BC761" s="69"/>
      <c r="BD761" s="49"/>
      <c r="BE761" s="69"/>
      <c r="BF761" s="49"/>
      <c r="BG761" s="69"/>
      <c r="BH761" s="49"/>
    </row>
    <row r="762" spans="2:60">
      <c r="B762" s="51"/>
      <c r="C762" s="63"/>
      <c r="D762" s="51"/>
      <c r="E762" s="63"/>
      <c r="F762" s="51"/>
      <c r="G762" s="63"/>
      <c r="H762" s="51"/>
      <c r="I762" s="63"/>
      <c r="J762" s="51"/>
      <c r="K762" s="63"/>
      <c r="L762" s="51"/>
      <c r="M762" s="63"/>
      <c r="N762" s="51"/>
      <c r="O762" s="63"/>
      <c r="P762" s="51"/>
      <c r="Q762" s="63"/>
      <c r="R762" s="51"/>
      <c r="S762" s="63"/>
      <c r="T762" s="51"/>
      <c r="U762" s="63"/>
      <c r="V762" s="51"/>
      <c r="W762" s="63"/>
      <c r="X762" s="51"/>
      <c r="Y762" s="63"/>
      <c r="Z762" s="51"/>
      <c r="AA762" s="63"/>
      <c r="AB762" s="51"/>
      <c r="AC762" s="63"/>
      <c r="AD762" s="51"/>
      <c r="AE762" s="63"/>
      <c r="AF762" s="51"/>
      <c r="AG762" s="63"/>
      <c r="AH762" s="51"/>
      <c r="AI762" s="63"/>
      <c r="AJ762" s="51"/>
      <c r="AK762" s="63"/>
      <c r="AL762" s="51"/>
      <c r="AM762" s="63"/>
      <c r="AN762" s="51"/>
      <c r="AO762" s="62"/>
      <c r="AP762" s="47"/>
      <c r="AQ762" s="62"/>
      <c r="AR762" s="49"/>
      <c r="AS762" s="69"/>
      <c r="AT762" s="49"/>
      <c r="AU762" s="69"/>
      <c r="AV762" s="49"/>
      <c r="AW762" s="69"/>
      <c r="AX762" s="49"/>
      <c r="AY762" s="69"/>
      <c r="AZ762" s="49"/>
      <c r="BA762" s="69"/>
      <c r="BB762" s="49"/>
      <c r="BC762" s="69"/>
      <c r="BD762" s="49"/>
      <c r="BE762" s="69"/>
      <c r="BF762" s="49"/>
      <c r="BG762" s="69"/>
      <c r="BH762" s="49"/>
    </row>
    <row r="763" spans="2:60">
      <c r="B763" s="51"/>
      <c r="C763" s="63"/>
      <c r="D763" s="51"/>
      <c r="E763" s="63"/>
      <c r="F763" s="51"/>
      <c r="G763" s="63"/>
      <c r="H763" s="51"/>
      <c r="I763" s="63"/>
      <c r="J763" s="51"/>
      <c r="K763" s="63"/>
      <c r="L763" s="51"/>
      <c r="M763" s="63"/>
      <c r="N763" s="51"/>
      <c r="O763" s="63"/>
      <c r="P763" s="51"/>
      <c r="Q763" s="63"/>
      <c r="R763" s="51"/>
      <c r="S763" s="63"/>
      <c r="T763" s="51"/>
      <c r="U763" s="63"/>
      <c r="V763" s="51"/>
      <c r="W763" s="63"/>
      <c r="X763" s="51"/>
      <c r="Y763" s="63"/>
      <c r="Z763" s="51"/>
      <c r="AA763" s="63"/>
      <c r="AB763" s="51"/>
      <c r="AC763" s="63"/>
      <c r="AD763" s="51"/>
      <c r="AE763" s="63"/>
      <c r="AF763" s="51"/>
      <c r="AG763" s="63"/>
      <c r="AH763" s="51"/>
      <c r="AI763" s="63"/>
      <c r="AJ763" s="51"/>
      <c r="AK763" s="63"/>
      <c r="AL763" s="51"/>
      <c r="AM763" s="63"/>
      <c r="AN763" s="51"/>
      <c r="AO763" s="62"/>
      <c r="AP763" s="47"/>
      <c r="AQ763" s="62"/>
      <c r="AR763" s="49"/>
      <c r="AS763" s="69"/>
      <c r="AT763" s="49"/>
      <c r="AU763" s="69"/>
      <c r="AV763" s="49"/>
      <c r="AW763" s="69"/>
      <c r="AX763" s="49"/>
      <c r="AY763" s="69"/>
      <c r="AZ763" s="49"/>
      <c r="BA763" s="69"/>
      <c r="BB763" s="49"/>
      <c r="BC763" s="69"/>
      <c r="BD763" s="49"/>
      <c r="BE763" s="69"/>
      <c r="BF763" s="49"/>
      <c r="BG763" s="69"/>
      <c r="BH763" s="49"/>
    </row>
    <row r="764" spans="2:60">
      <c r="B764" s="51"/>
      <c r="C764" s="63"/>
      <c r="D764" s="51"/>
      <c r="E764" s="63"/>
      <c r="F764" s="51"/>
      <c r="G764" s="63"/>
      <c r="H764" s="51"/>
      <c r="I764" s="63"/>
      <c r="J764" s="51"/>
      <c r="K764" s="63"/>
      <c r="L764" s="51"/>
      <c r="M764" s="63"/>
      <c r="N764" s="51"/>
      <c r="O764" s="63"/>
      <c r="P764" s="51"/>
      <c r="Q764" s="63"/>
      <c r="R764" s="51"/>
      <c r="S764" s="63"/>
      <c r="T764" s="51"/>
      <c r="U764" s="63"/>
      <c r="V764" s="51"/>
      <c r="W764" s="63"/>
      <c r="X764" s="51"/>
      <c r="Y764" s="63"/>
      <c r="Z764" s="51"/>
      <c r="AA764" s="63"/>
      <c r="AB764" s="51"/>
      <c r="AC764" s="63"/>
      <c r="AD764" s="51"/>
      <c r="AE764" s="63"/>
      <c r="AF764" s="51"/>
      <c r="AG764" s="63"/>
      <c r="AH764" s="51"/>
      <c r="AI764" s="63"/>
      <c r="AJ764" s="51"/>
      <c r="AK764" s="63"/>
      <c r="AL764" s="51"/>
      <c r="AM764" s="63"/>
      <c r="AN764" s="51"/>
      <c r="AO764" s="62"/>
      <c r="AP764" s="47"/>
      <c r="AQ764" s="62"/>
      <c r="AR764" s="49"/>
      <c r="AS764" s="69"/>
      <c r="AT764" s="49"/>
      <c r="AU764" s="69"/>
      <c r="AV764" s="49"/>
      <c r="AW764" s="69"/>
      <c r="AX764" s="49"/>
      <c r="AY764" s="69"/>
      <c r="AZ764" s="49"/>
      <c r="BA764" s="69"/>
      <c r="BB764" s="49"/>
      <c r="BC764" s="69"/>
      <c r="BD764" s="49"/>
      <c r="BE764" s="69"/>
      <c r="BF764" s="49"/>
      <c r="BG764" s="69"/>
      <c r="BH764" s="49"/>
    </row>
    <row r="765" spans="2:60">
      <c r="B765" s="51"/>
      <c r="C765" s="63"/>
      <c r="D765" s="51"/>
      <c r="E765" s="63"/>
      <c r="F765" s="51"/>
      <c r="G765" s="63"/>
      <c r="H765" s="51"/>
      <c r="I765" s="63"/>
      <c r="J765" s="51"/>
      <c r="K765" s="63"/>
      <c r="L765" s="51"/>
      <c r="M765" s="63"/>
      <c r="N765" s="51"/>
      <c r="O765" s="63"/>
      <c r="P765" s="51"/>
      <c r="Q765" s="63"/>
      <c r="R765" s="51"/>
      <c r="S765" s="63"/>
      <c r="T765" s="51"/>
      <c r="U765" s="63"/>
      <c r="V765" s="51"/>
      <c r="W765" s="63"/>
      <c r="X765" s="51"/>
      <c r="Y765" s="63"/>
      <c r="Z765" s="51"/>
      <c r="AA765" s="63"/>
      <c r="AB765" s="51"/>
      <c r="AC765" s="63"/>
      <c r="AD765" s="51"/>
      <c r="AE765" s="63"/>
      <c r="AF765" s="51"/>
      <c r="AG765" s="63"/>
      <c r="AH765" s="51"/>
      <c r="AI765" s="63"/>
      <c r="AJ765" s="51"/>
      <c r="AK765" s="63"/>
      <c r="AL765" s="51"/>
      <c r="AM765" s="63"/>
      <c r="AN765" s="51"/>
      <c r="AO765" s="62"/>
      <c r="AP765" s="47"/>
      <c r="AQ765" s="62"/>
      <c r="AR765" s="49"/>
      <c r="AS765" s="69"/>
      <c r="AT765" s="49"/>
      <c r="AU765" s="69"/>
      <c r="AV765" s="49"/>
      <c r="AW765" s="69"/>
      <c r="AX765" s="49"/>
      <c r="AY765" s="69"/>
      <c r="AZ765" s="49"/>
      <c r="BA765" s="69"/>
      <c r="BB765" s="49"/>
      <c r="BC765" s="69"/>
      <c r="BD765" s="49"/>
      <c r="BE765" s="69"/>
      <c r="BF765" s="49"/>
      <c r="BG765" s="69"/>
      <c r="BH765" s="49"/>
    </row>
    <row r="766" spans="2:60">
      <c r="B766" s="51"/>
      <c r="C766" s="63"/>
      <c r="D766" s="51"/>
      <c r="E766" s="63"/>
      <c r="F766" s="51"/>
      <c r="G766" s="63"/>
      <c r="H766" s="51"/>
      <c r="I766" s="63"/>
      <c r="J766" s="51"/>
      <c r="K766" s="63"/>
      <c r="L766" s="51"/>
      <c r="M766" s="63"/>
      <c r="N766" s="51"/>
      <c r="O766" s="63"/>
      <c r="P766" s="51"/>
      <c r="Q766" s="63"/>
      <c r="R766" s="51"/>
      <c r="S766" s="63"/>
      <c r="T766" s="51"/>
      <c r="U766" s="63"/>
      <c r="V766" s="51"/>
      <c r="W766" s="63"/>
      <c r="X766" s="51"/>
      <c r="Y766" s="63"/>
      <c r="Z766" s="51"/>
      <c r="AA766" s="63"/>
      <c r="AB766" s="51"/>
      <c r="AC766" s="63"/>
      <c r="AD766" s="51"/>
      <c r="AE766" s="63"/>
      <c r="AF766" s="51"/>
      <c r="AG766" s="63"/>
      <c r="AH766" s="51"/>
      <c r="AI766" s="63"/>
      <c r="AJ766" s="51"/>
      <c r="AK766" s="63"/>
      <c r="AL766" s="51"/>
      <c r="AM766" s="63"/>
      <c r="AN766" s="51"/>
      <c r="AO766" s="62"/>
      <c r="AP766" s="47"/>
      <c r="AQ766" s="62"/>
      <c r="AR766" s="49"/>
      <c r="AS766" s="69"/>
      <c r="AT766" s="49"/>
      <c r="AU766" s="69"/>
      <c r="AV766" s="49"/>
      <c r="AW766" s="69"/>
      <c r="AX766" s="49"/>
      <c r="AY766" s="69"/>
      <c r="AZ766" s="49"/>
      <c r="BA766" s="69"/>
      <c r="BB766" s="49"/>
      <c r="BC766" s="69"/>
      <c r="BD766" s="49"/>
      <c r="BE766" s="69"/>
      <c r="BF766" s="49"/>
      <c r="BG766" s="69"/>
      <c r="BH766" s="49"/>
    </row>
    <row r="767" spans="2:60">
      <c r="B767" s="51"/>
      <c r="C767" s="63"/>
      <c r="D767" s="51"/>
      <c r="E767" s="63"/>
      <c r="F767" s="51"/>
      <c r="G767" s="63"/>
      <c r="H767" s="51"/>
      <c r="I767" s="63"/>
      <c r="J767" s="51"/>
      <c r="K767" s="63"/>
      <c r="L767" s="51"/>
      <c r="M767" s="63"/>
      <c r="N767" s="51"/>
      <c r="O767" s="63"/>
      <c r="P767" s="51"/>
      <c r="Q767" s="63"/>
      <c r="R767" s="51"/>
      <c r="S767" s="63"/>
      <c r="T767" s="51"/>
      <c r="U767" s="63"/>
      <c r="V767" s="51"/>
      <c r="W767" s="63"/>
      <c r="X767" s="51"/>
      <c r="Y767" s="63"/>
      <c r="Z767" s="51"/>
      <c r="AA767" s="63"/>
      <c r="AB767" s="51"/>
      <c r="AC767" s="63"/>
      <c r="AD767" s="51"/>
      <c r="AE767" s="63"/>
      <c r="AF767" s="51"/>
      <c r="AG767" s="63"/>
      <c r="AH767" s="51"/>
      <c r="AI767" s="63"/>
      <c r="AJ767" s="51"/>
      <c r="AK767" s="63"/>
      <c r="AL767" s="51"/>
      <c r="AM767" s="63"/>
      <c r="AN767" s="51"/>
      <c r="AO767" s="62"/>
      <c r="AP767" s="47"/>
      <c r="AQ767" s="62"/>
      <c r="AR767" s="49"/>
      <c r="AS767" s="69"/>
      <c r="AT767" s="49"/>
      <c r="AU767" s="69"/>
      <c r="AV767" s="49"/>
      <c r="AW767" s="69"/>
      <c r="AX767" s="49"/>
      <c r="AY767" s="69"/>
      <c r="AZ767" s="49"/>
      <c r="BA767" s="69"/>
      <c r="BB767" s="49"/>
      <c r="BC767" s="69"/>
      <c r="BD767" s="49"/>
      <c r="BE767" s="69"/>
      <c r="BF767" s="49"/>
      <c r="BG767" s="69"/>
      <c r="BH767" s="49"/>
    </row>
    <row r="768" spans="2:60">
      <c r="B768" s="51"/>
      <c r="C768" s="63"/>
      <c r="D768" s="51"/>
      <c r="E768" s="63"/>
      <c r="F768" s="51"/>
      <c r="G768" s="63"/>
      <c r="H768" s="51"/>
      <c r="I768" s="63"/>
      <c r="J768" s="51"/>
      <c r="K768" s="63"/>
      <c r="L768" s="51"/>
      <c r="M768" s="63"/>
      <c r="N768" s="51"/>
      <c r="O768" s="63"/>
      <c r="P768" s="51"/>
      <c r="Q768" s="63"/>
      <c r="R768" s="51"/>
      <c r="S768" s="63"/>
      <c r="T768" s="51"/>
      <c r="U768" s="63"/>
      <c r="V768" s="51"/>
      <c r="W768" s="63"/>
      <c r="X768" s="51"/>
      <c r="Y768" s="63"/>
      <c r="Z768" s="51"/>
      <c r="AA768" s="63"/>
      <c r="AB768" s="51"/>
      <c r="AC768" s="63"/>
      <c r="AD768" s="51"/>
      <c r="AE768" s="63"/>
      <c r="AF768" s="51"/>
      <c r="AG768" s="63"/>
      <c r="AH768" s="51"/>
      <c r="AI768" s="63"/>
      <c r="AJ768" s="51"/>
      <c r="AK768" s="63"/>
      <c r="AL768" s="51"/>
      <c r="AM768" s="63"/>
      <c r="AN768" s="51"/>
      <c r="AO768" s="62"/>
      <c r="AP768" s="47"/>
      <c r="AQ768" s="62"/>
      <c r="AR768" s="49"/>
      <c r="AS768" s="69"/>
      <c r="AT768" s="49"/>
      <c r="AU768" s="69"/>
      <c r="AV768" s="49"/>
      <c r="AW768" s="69"/>
      <c r="AX768" s="49"/>
      <c r="AY768" s="69"/>
      <c r="AZ768" s="49"/>
      <c r="BA768" s="69"/>
      <c r="BB768" s="49"/>
      <c r="BC768" s="69"/>
      <c r="BD768" s="49"/>
      <c r="BE768" s="69"/>
      <c r="BF768" s="49"/>
      <c r="BG768" s="69"/>
      <c r="BH768" s="49"/>
    </row>
    <row r="769" spans="2:60">
      <c r="B769" s="51"/>
      <c r="C769" s="63"/>
      <c r="D769" s="51"/>
      <c r="E769" s="63"/>
      <c r="F769" s="51"/>
      <c r="G769" s="63"/>
      <c r="H769" s="51"/>
      <c r="I769" s="63"/>
      <c r="J769" s="51"/>
      <c r="K769" s="63"/>
      <c r="L769" s="51"/>
      <c r="M769" s="63"/>
      <c r="N769" s="51"/>
      <c r="O769" s="63"/>
      <c r="P769" s="51"/>
      <c r="Q769" s="63"/>
      <c r="R769" s="51"/>
      <c r="S769" s="63"/>
      <c r="T769" s="51"/>
      <c r="U769" s="63"/>
      <c r="V769" s="51"/>
      <c r="W769" s="63"/>
      <c r="X769" s="51"/>
      <c r="Y769" s="63"/>
      <c r="Z769" s="51"/>
      <c r="AA769" s="63"/>
      <c r="AB769" s="51"/>
      <c r="AC769" s="63"/>
      <c r="AD769" s="51"/>
      <c r="AE769" s="63"/>
      <c r="AF769" s="51"/>
      <c r="AG769" s="63"/>
      <c r="AH769" s="51"/>
      <c r="AI769" s="63"/>
      <c r="AJ769" s="51"/>
      <c r="AK769" s="63"/>
      <c r="AL769" s="51"/>
      <c r="AM769" s="63"/>
      <c r="AN769" s="51"/>
      <c r="AO769" s="62"/>
      <c r="AP769" s="47"/>
      <c r="AQ769" s="62"/>
      <c r="AR769" s="49"/>
      <c r="AS769" s="69"/>
      <c r="AT769" s="49"/>
      <c r="AU769" s="69"/>
      <c r="AV769" s="49"/>
      <c r="AW769" s="69"/>
      <c r="AX769" s="49"/>
      <c r="AY769" s="69"/>
      <c r="AZ769" s="49"/>
      <c r="BA769" s="69"/>
      <c r="BB769" s="49"/>
      <c r="BC769" s="69"/>
      <c r="BD769" s="49"/>
      <c r="BE769" s="69"/>
      <c r="BF769" s="49"/>
      <c r="BG769" s="69"/>
      <c r="BH769" s="49"/>
    </row>
    <row r="770" spans="2:60">
      <c r="B770" s="51"/>
      <c r="C770" s="63"/>
      <c r="D770" s="51"/>
      <c r="E770" s="63"/>
      <c r="F770" s="51"/>
      <c r="G770" s="63"/>
      <c r="H770" s="51"/>
      <c r="I770" s="63"/>
      <c r="J770" s="51"/>
      <c r="K770" s="63"/>
      <c r="L770" s="51"/>
      <c r="M770" s="63"/>
      <c r="N770" s="51"/>
      <c r="O770" s="63"/>
      <c r="P770" s="51"/>
      <c r="Q770" s="63"/>
      <c r="R770" s="51"/>
      <c r="S770" s="63"/>
      <c r="T770" s="51"/>
      <c r="U770" s="63"/>
      <c r="V770" s="51"/>
      <c r="W770" s="63"/>
      <c r="X770" s="51"/>
      <c r="Y770" s="63"/>
      <c r="Z770" s="51"/>
      <c r="AA770" s="63"/>
      <c r="AB770" s="51"/>
      <c r="AC770" s="63"/>
      <c r="AD770" s="51"/>
      <c r="AE770" s="63"/>
      <c r="AF770" s="51"/>
      <c r="AG770" s="63"/>
      <c r="AH770" s="51"/>
      <c r="AI770" s="63"/>
      <c r="AJ770" s="51"/>
      <c r="AK770" s="63"/>
      <c r="AL770" s="51"/>
      <c r="AM770" s="63"/>
      <c r="AN770" s="51"/>
      <c r="AO770" s="62"/>
      <c r="AP770" s="47"/>
      <c r="AQ770" s="62"/>
      <c r="AR770" s="49"/>
      <c r="AS770" s="69"/>
      <c r="AT770" s="49"/>
      <c r="AU770" s="69"/>
      <c r="AV770" s="49"/>
      <c r="AW770" s="69"/>
      <c r="AX770" s="49"/>
      <c r="AY770" s="69"/>
      <c r="AZ770" s="49"/>
      <c r="BA770" s="69"/>
      <c r="BB770" s="49"/>
      <c r="BC770" s="69"/>
      <c r="BD770" s="49"/>
      <c r="BE770" s="69"/>
      <c r="BF770" s="49"/>
      <c r="BG770" s="69"/>
      <c r="BH770" s="49"/>
    </row>
    <row r="771" spans="2:60">
      <c r="B771" s="51"/>
      <c r="C771" s="63"/>
      <c r="D771" s="51"/>
      <c r="E771" s="63"/>
      <c r="F771" s="51"/>
      <c r="G771" s="63"/>
      <c r="H771" s="51"/>
      <c r="I771" s="63"/>
      <c r="J771" s="51"/>
      <c r="K771" s="63"/>
      <c r="L771" s="51"/>
      <c r="M771" s="63"/>
      <c r="N771" s="51"/>
      <c r="O771" s="63"/>
      <c r="P771" s="51"/>
      <c r="Q771" s="63"/>
      <c r="R771" s="51"/>
      <c r="S771" s="63"/>
      <c r="T771" s="51"/>
      <c r="U771" s="63"/>
      <c r="V771" s="51"/>
      <c r="W771" s="63"/>
      <c r="X771" s="51"/>
      <c r="Y771" s="63"/>
      <c r="Z771" s="51"/>
      <c r="AA771" s="63"/>
      <c r="AB771" s="51"/>
      <c r="AC771" s="63"/>
      <c r="AD771" s="51"/>
      <c r="AE771" s="63"/>
      <c r="AF771" s="51"/>
      <c r="AG771" s="63"/>
      <c r="AH771" s="51"/>
      <c r="AI771" s="63"/>
      <c r="AJ771" s="51"/>
      <c r="AK771" s="63"/>
      <c r="AL771" s="51"/>
      <c r="AM771" s="63"/>
      <c r="AN771" s="51"/>
      <c r="AO771" s="62"/>
      <c r="AP771" s="47"/>
      <c r="AQ771" s="62"/>
      <c r="AR771" s="49"/>
      <c r="AS771" s="69"/>
      <c r="AT771" s="49"/>
      <c r="AU771" s="69"/>
      <c r="AV771" s="49"/>
      <c r="AW771" s="69"/>
      <c r="AX771" s="49"/>
      <c r="AY771" s="69"/>
      <c r="AZ771" s="49"/>
      <c r="BA771" s="69"/>
      <c r="BB771" s="49"/>
      <c r="BC771" s="69"/>
      <c r="BD771" s="49"/>
      <c r="BE771" s="69"/>
      <c r="BF771" s="49"/>
      <c r="BG771" s="69"/>
      <c r="BH771" s="49"/>
    </row>
    <row r="772" spans="2:60">
      <c r="B772" s="51"/>
      <c r="C772" s="63"/>
      <c r="D772" s="51"/>
      <c r="E772" s="63"/>
      <c r="F772" s="51"/>
      <c r="G772" s="63"/>
      <c r="H772" s="51"/>
      <c r="I772" s="63"/>
      <c r="J772" s="51"/>
      <c r="K772" s="63"/>
      <c r="L772" s="51"/>
      <c r="M772" s="63"/>
      <c r="N772" s="51"/>
      <c r="O772" s="63"/>
      <c r="P772" s="51"/>
      <c r="Q772" s="63"/>
      <c r="R772" s="51"/>
      <c r="S772" s="63"/>
      <c r="T772" s="51"/>
      <c r="U772" s="63"/>
      <c r="V772" s="51"/>
      <c r="W772" s="63"/>
      <c r="X772" s="51"/>
      <c r="Y772" s="63"/>
      <c r="Z772" s="51"/>
      <c r="AA772" s="63"/>
      <c r="AB772" s="51"/>
      <c r="AC772" s="63"/>
      <c r="AD772" s="51"/>
      <c r="AE772" s="63"/>
      <c r="AF772" s="51"/>
      <c r="AG772" s="63"/>
      <c r="AH772" s="51"/>
      <c r="AI772" s="63"/>
      <c r="AJ772" s="51"/>
      <c r="AK772" s="63"/>
      <c r="AL772" s="51"/>
      <c r="AM772" s="63"/>
      <c r="AN772" s="51"/>
      <c r="AO772" s="62"/>
      <c r="AP772" s="47"/>
      <c r="AQ772" s="62"/>
      <c r="AR772" s="49"/>
      <c r="AS772" s="69"/>
      <c r="AT772" s="49"/>
      <c r="AU772" s="69"/>
      <c r="AV772" s="49"/>
      <c r="AW772" s="69"/>
      <c r="AX772" s="49"/>
      <c r="AY772" s="69"/>
      <c r="AZ772" s="49"/>
      <c r="BA772" s="69"/>
      <c r="BB772" s="49"/>
      <c r="BC772" s="69"/>
      <c r="BD772" s="49"/>
      <c r="BE772" s="69"/>
      <c r="BF772" s="49"/>
      <c r="BG772" s="69"/>
      <c r="BH772" s="49"/>
    </row>
    <row r="773" spans="2:60">
      <c r="B773" s="51"/>
      <c r="C773" s="63"/>
      <c r="D773" s="51"/>
      <c r="E773" s="63"/>
      <c r="F773" s="51"/>
      <c r="G773" s="63"/>
      <c r="H773" s="51"/>
      <c r="I773" s="63"/>
      <c r="J773" s="51"/>
      <c r="K773" s="63"/>
      <c r="L773" s="51"/>
      <c r="M773" s="63"/>
      <c r="N773" s="51"/>
      <c r="O773" s="63"/>
      <c r="P773" s="51"/>
      <c r="Q773" s="63"/>
      <c r="R773" s="51"/>
      <c r="S773" s="63"/>
      <c r="T773" s="51"/>
      <c r="U773" s="63"/>
      <c r="V773" s="51"/>
      <c r="W773" s="63"/>
      <c r="X773" s="51"/>
      <c r="Y773" s="63"/>
      <c r="Z773" s="51"/>
      <c r="AA773" s="63"/>
      <c r="AB773" s="51"/>
      <c r="AC773" s="63"/>
      <c r="AD773" s="51"/>
      <c r="AE773" s="63"/>
      <c r="AF773" s="51"/>
      <c r="AG773" s="63"/>
      <c r="AH773" s="51"/>
      <c r="AI773" s="63"/>
      <c r="AJ773" s="51"/>
      <c r="AK773" s="63"/>
      <c r="AL773" s="51"/>
      <c r="AM773" s="63"/>
      <c r="AN773" s="51"/>
      <c r="AO773" s="62"/>
      <c r="AP773" s="47"/>
      <c r="AQ773" s="62"/>
      <c r="AR773" s="49"/>
      <c r="AS773" s="69"/>
      <c r="AT773" s="49"/>
      <c r="AU773" s="69"/>
      <c r="AV773" s="49"/>
      <c r="AW773" s="69"/>
      <c r="AX773" s="49"/>
      <c r="AY773" s="69"/>
      <c r="AZ773" s="49"/>
      <c r="BA773" s="69"/>
      <c r="BB773" s="49"/>
      <c r="BC773" s="69"/>
      <c r="BD773" s="49"/>
      <c r="BE773" s="69"/>
      <c r="BF773" s="49"/>
      <c r="BG773" s="69"/>
      <c r="BH773" s="49"/>
    </row>
    <row r="774" spans="2:60">
      <c r="B774" s="51"/>
      <c r="C774" s="63"/>
      <c r="D774" s="51"/>
      <c r="E774" s="63"/>
      <c r="F774" s="51"/>
      <c r="G774" s="63"/>
      <c r="H774" s="51"/>
      <c r="I774" s="63"/>
      <c r="J774" s="51"/>
      <c r="K774" s="63"/>
      <c r="L774" s="51"/>
      <c r="M774" s="63"/>
      <c r="N774" s="51"/>
      <c r="O774" s="63"/>
      <c r="P774" s="51"/>
      <c r="Q774" s="63"/>
      <c r="R774" s="51"/>
      <c r="S774" s="63"/>
      <c r="T774" s="51"/>
      <c r="U774" s="63"/>
      <c r="V774" s="51"/>
      <c r="W774" s="63"/>
      <c r="X774" s="51"/>
      <c r="Y774" s="63"/>
      <c r="Z774" s="51"/>
      <c r="AA774" s="63"/>
      <c r="AB774" s="51"/>
      <c r="AC774" s="63"/>
      <c r="AD774" s="51"/>
      <c r="AE774" s="63"/>
      <c r="AF774" s="51"/>
      <c r="AG774" s="63"/>
      <c r="AH774" s="51"/>
      <c r="AI774" s="63"/>
      <c r="AJ774" s="51"/>
      <c r="AK774" s="63"/>
      <c r="AL774" s="51"/>
      <c r="AM774" s="63"/>
      <c r="AN774" s="51"/>
      <c r="AO774" s="62"/>
      <c r="AP774" s="47"/>
      <c r="AQ774" s="62"/>
      <c r="AR774" s="49"/>
      <c r="AS774" s="69"/>
      <c r="AT774" s="49"/>
      <c r="AU774" s="69"/>
      <c r="AV774" s="49"/>
      <c r="AW774" s="69"/>
      <c r="AX774" s="49"/>
      <c r="AY774" s="69"/>
      <c r="AZ774" s="49"/>
      <c r="BA774" s="69"/>
      <c r="BB774" s="49"/>
      <c r="BC774" s="69"/>
      <c r="BD774" s="49"/>
      <c r="BE774" s="69"/>
      <c r="BF774" s="49"/>
      <c r="BG774" s="69"/>
      <c r="BH774" s="49"/>
    </row>
    <row r="775" spans="2:60">
      <c r="B775" s="51"/>
      <c r="C775" s="63"/>
      <c r="D775" s="51"/>
      <c r="E775" s="63"/>
      <c r="F775" s="51"/>
      <c r="G775" s="63"/>
      <c r="H775" s="51"/>
      <c r="I775" s="63"/>
      <c r="J775" s="51"/>
      <c r="K775" s="63"/>
      <c r="L775" s="51"/>
      <c r="M775" s="63"/>
      <c r="N775" s="51"/>
      <c r="O775" s="63"/>
      <c r="P775" s="51"/>
      <c r="Q775" s="63"/>
      <c r="R775" s="51"/>
      <c r="S775" s="63"/>
      <c r="T775" s="51"/>
      <c r="U775" s="63"/>
      <c r="V775" s="51"/>
      <c r="W775" s="63"/>
      <c r="X775" s="51"/>
      <c r="Y775" s="63"/>
      <c r="Z775" s="51"/>
      <c r="AA775" s="63"/>
      <c r="AB775" s="51"/>
      <c r="AC775" s="63"/>
      <c r="AD775" s="51"/>
      <c r="AE775" s="63"/>
      <c r="AF775" s="51"/>
      <c r="AG775" s="63"/>
      <c r="AH775" s="51"/>
      <c r="AI775" s="63"/>
      <c r="AJ775" s="51"/>
      <c r="AK775" s="63"/>
      <c r="AL775" s="51"/>
      <c r="AM775" s="63"/>
      <c r="AN775" s="51"/>
      <c r="AO775" s="62"/>
      <c r="AP775" s="47"/>
      <c r="AQ775" s="62"/>
      <c r="AR775" s="49"/>
      <c r="AS775" s="69"/>
      <c r="AT775" s="49"/>
      <c r="AU775" s="69"/>
      <c r="AV775" s="49"/>
      <c r="AW775" s="69"/>
      <c r="AX775" s="49"/>
      <c r="AY775" s="69"/>
      <c r="AZ775" s="49"/>
      <c r="BA775" s="69"/>
      <c r="BB775" s="49"/>
      <c r="BC775" s="69"/>
      <c r="BD775" s="49"/>
      <c r="BE775" s="69"/>
      <c r="BF775" s="49"/>
      <c r="BG775" s="69"/>
      <c r="BH775" s="49"/>
    </row>
    <row r="776" spans="2:60">
      <c r="B776" s="51"/>
      <c r="C776" s="63"/>
      <c r="D776" s="51"/>
      <c r="E776" s="63"/>
      <c r="F776" s="51"/>
      <c r="G776" s="63"/>
      <c r="H776" s="51"/>
      <c r="I776" s="63"/>
      <c r="J776" s="51"/>
      <c r="K776" s="63"/>
      <c r="L776" s="51"/>
      <c r="M776" s="63"/>
      <c r="N776" s="51"/>
      <c r="O776" s="63"/>
      <c r="P776" s="51"/>
      <c r="Q776" s="63"/>
      <c r="R776" s="51"/>
      <c r="S776" s="63"/>
      <c r="T776" s="51"/>
      <c r="U776" s="63"/>
      <c r="V776" s="51"/>
      <c r="W776" s="63"/>
      <c r="X776" s="51"/>
      <c r="Y776" s="63"/>
      <c r="Z776" s="51"/>
      <c r="AA776" s="63"/>
      <c r="AB776" s="51"/>
      <c r="AC776" s="63"/>
      <c r="AD776" s="51"/>
      <c r="AE776" s="63"/>
      <c r="AF776" s="51"/>
      <c r="AG776" s="63"/>
      <c r="AH776" s="51"/>
      <c r="AI776" s="63"/>
      <c r="AJ776" s="51"/>
      <c r="AK776" s="63"/>
      <c r="AL776" s="51"/>
      <c r="AM776" s="63"/>
      <c r="AN776" s="51"/>
      <c r="AO776" s="62"/>
      <c r="AP776" s="47"/>
      <c r="AQ776" s="62"/>
      <c r="AR776" s="49"/>
      <c r="AS776" s="69"/>
      <c r="AT776" s="49"/>
      <c r="AU776" s="69"/>
      <c r="AV776" s="49"/>
      <c r="AW776" s="69"/>
      <c r="AX776" s="49"/>
      <c r="AY776" s="69"/>
      <c r="AZ776" s="49"/>
      <c r="BA776" s="69"/>
      <c r="BB776" s="49"/>
      <c r="BC776" s="69"/>
      <c r="BD776" s="49"/>
      <c r="BE776" s="69"/>
      <c r="BF776" s="49"/>
      <c r="BG776" s="69"/>
      <c r="BH776" s="49"/>
    </row>
    <row r="777" spans="2:60">
      <c r="B777" s="51"/>
      <c r="C777" s="63"/>
      <c r="D777" s="51"/>
      <c r="E777" s="63"/>
      <c r="F777" s="51"/>
      <c r="G777" s="63"/>
      <c r="H777" s="51"/>
      <c r="I777" s="63"/>
      <c r="J777" s="51"/>
      <c r="K777" s="63"/>
      <c r="L777" s="51"/>
      <c r="M777" s="63"/>
      <c r="N777" s="51"/>
      <c r="O777" s="63"/>
      <c r="P777" s="51"/>
      <c r="Q777" s="63"/>
      <c r="R777" s="51"/>
      <c r="S777" s="63"/>
      <c r="T777" s="51"/>
      <c r="U777" s="63"/>
      <c r="V777" s="51"/>
      <c r="W777" s="63"/>
      <c r="X777" s="51"/>
      <c r="Y777" s="63"/>
      <c r="Z777" s="51"/>
      <c r="AA777" s="63"/>
      <c r="AB777" s="51"/>
      <c r="AC777" s="63"/>
      <c r="AD777" s="51"/>
      <c r="AE777" s="63"/>
      <c r="AF777" s="51"/>
      <c r="AG777" s="63"/>
      <c r="AH777" s="51"/>
      <c r="AI777" s="63"/>
      <c r="AJ777" s="51"/>
      <c r="AK777" s="63"/>
      <c r="AL777" s="51"/>
      <c r="AM777" s="63"/>
      <c r="AN777" s="51"/>
      <c r="AO777" s="62"/>
      <c r="AP777" s="47"/>
      <c r="AQ777" s="62"/>
      <c r="AR777" s="49"/>
      <c r="AS777" s="69"/>
      <c r="AT777" s="49"/>
      <c r="AU777" s="69"/>
      <c r="AV777" s="49"/>
      <c r="AW777" s="69"/>
      <c r="AX777" s="49"/>
      <c r="AY777" s="69"/>
      <c r="AZ777" s="49"/>
      <c r="BA777" s="69"/>
      <c r="BB777" s="49"/>
      <c r="BC777" s="69"/>
      <c r="BD777" s="49"/>
      <c r="BE777" s="69"/>
      <c r="BF777" s="49"/>
      <c r="BG777" s="69"/>
      <c r="BH777" s="49"/>
    </row>
    <row r="778" spans="2:60">
      <c r="B778" s="51"/>
      <c r="C778" s="63"/>
      <c r="D778" s="51"/>
      <c r="E778" s="63"/>
      <c r="F778" s="51"/>
      <c r="G778" s="63"/>
      <c r="H778" s="51"/>
      <c r="I778" s="63"/>
      <c r="J778" s="51"/>
      <c r="K778" s="63"/>
      <c r="L778" s="51"/>
      <c r="M778" s="63"/>
      <c r="N778" s="51"/>
      <c r="O778" s="63"/>
      <c r="P778" s="51"/>
      <c r="Q778" s="63"/>
      <c r="R778" s="51"/>
      <c r="S778" s="63"/>
      <c r="T778" s="51"/>
      <c r="U778" s="63"/>
      <c r="V778" s="51"/>
      <c r="W778" s="63"/>
      <c r="X778" s="51"/>
      <c r="Y778" s="63"/>
      <c r="Z778" s="51"/>
      <c r="AA778" s="63"/>
      <c r="AB778" s="51"/>
      <c r="AC778" s="63"/>
      <c r="AD778" s="51"/>
      <c r="AE778" s="63"/>
      <c r="AF778" s="51"/>
      <c r="AG778" s="63"/>
      <c r="AH778" s="51"/>
      <c r="AI778" s="63"/>
      <c r="AJ778" s="51"/>
      <c r="AK778" s="63"/>
      <c r="AL778" s="51"/>
      <c r="AM778" s="63"/>
      <c r="AN778" s="51"/>
      <c r="AO778" s="62"/>
      <c r="AP778" s="47"/>
      <c r="AQ778" s="62"/>
      <c r="AR778" s="49"/>
      <c r="AS778" s="69"/>
      <c r="AT778" s="49"/>
      <c r="AU778" s="69"/>
      <c r="AV778" s="49"/>
      <c r="AW778" s="69"/>
      <c r="AX778" s="49"/>
      <c r="AY778" s="69"/>
      <c r="AZ778" s="49"/>
      <c r="BA778" s="69"/>
      <c r="BB778" s="49"/>
      <c r="BC778" s="69"/>
      <c r="BD778" s="49"/>
      <c r="BE778" s="69"/>
      <c r="BF778" s="49"/>
      <c r="BG778" s="69"/>
      <c r="BH778" s="49"/>
    </row>
    <row r="779" spans="2:60">
      <c r="B779" s="51"/>
      <c r="C779" s="63"/>
      <c r="D779" s="51"/>
      <c r="E779" s="63"/>
      <c r="F779" s="51"/>
      <c r="G779" s="63"/>
      <c r="H779" s="51"/>
      <c r="I779" s="63"/>
      <c r="J779" s="51"/>
      <c r="K779" s="63"/>
      <c r="L779" s="51"/>
      <c r="M779" s="63"/>
      <c r="N779" s="51"/>
      <c r="O779" s="63"/>
      <c r="P779" s="51"/>
      <c r="Q779" s="63"/>
      <c r="R779" s="51"/>
      <c r="S779" s="63"/>
      <c r="T779" s="51"/>
      <c r="U779" s="63"/>
      <c r="V779" s="51"/>
      <c r="W779" s="63"/>
      <c r="X779" s="51"/>
      <c r="Y779" s="63"/>
      <c r="Z779" s="51"/>
      <c r="AA779" s="63"/>
      <c r="AB779" s="51"/>
      <c r="AC779" s="63"/>
      <c r="AD779" s="51"/>
      <c r="AE779" s="63"/>
      <c r="AF779" s="51"/>
      <c r="AG779" s="63"/>
      <c r="AH779" s="51"/>
      <c r="AI779" s="63"/>
      <c r="AJ779" s="51"/>
      <c r="AK779" s="63"/>
      <c r="AL779" s="51"/>
      <c r="AM779" s="63"/>
      <c r="AN779" s="51"/>
      <c r="AO779" s="62"/>
      <c r="AP779" s="47"/>
      <c r="AQ779" s="62"/>
      <c r="AR779" s="49"/>
      <c r="AS779" s="69"/>
      <c r="AT779" s="49"/>
      <c r="AU779" s="69"/>
      <c r="AV779" s="49"/>
      <c r="AW779" s="69"/>
      <c r="AX779" s="49"/>
      <c r="AY779" s="69"/>
      <c r="AZ779" s="49"/>
      <c r="BA779" s="69"/>
      <c r="BB779" s="49"/>
      <c r="BC779" s="69"/>
      <c r="BD779" s="49"/>
      <c r="BE779" s="69"/>
      <c r="BF779" s="49"/>
      <c r="BG779" s="69"/>
      <c r="BH779" s="49"/>
    </row>
    <row r="780" spans="2:60">
      <c r="B780" s="51"/>
      <c r="C780" s="63"/>
      <c r="D780" s="51"/>
      <c r="E780" s="63"/>
      <c r="F780" s="51"/>
      <c r="G780" s="63"/>
      <c r="H780" s="51"/>
      <c r="I780" s="63"/>
      <c r="J780" s="51"/>
      <c r="K780" s="63"/>
      <c r="L780" s="51"/>
      <c r="M780" s="63"/>
      <c r="N780" s="51"/>
      <c r="O780" s="63"/>
      <c r="P780" s="51"/>
      <c r="Q780" s="63"/>
      <c r="R780" s="51"/>
      <c r="S780" s="63"/>
      <c r="T780" s="51"/>
      <c r="U780" s="63"/>
      <c r="V780" s="51"/>
      <c r="W780" s="63"/>
      <c r="X780" s="51"/>
      <c r="Y780" s="63"/>
      <c r="Z780" s="51"/>
      <c r="AA780" s="63"/>
      <c r="AB780" s="51"/>
      <c r="AC780" s="63"/>
      <c r="AD780" s="51"/>
      <c r="AE780" s="63"/>
      <c r="AF780" s="51"/>
      <c r="AG780" s="63"/>
      <c r="AH780" s="51"/>
      <c r="AI780" s="63"/>
      <c r="AJ780" s="51"/>
      <c r="AK780" s="63"/>
      <c r="AL780" s="51"/>
      <c r="AM780" s="63"/>
      <c r="AN780" s="51"/>
      <c r="AO780" s="62"/>
      <c r="AP780" s="47"/>
      <c r="AQ780" s="62"/>
      <c r="AR780" s="49"/>
      <c r="AS780" s="69"/>
      <c r="AT780" s="49"/>
      <c r="AU780" s="69"/>
      <c r="AV780" s="49"/>
      <c r="AW780" s="69"/>
      <c r="AX780" s="49"/>
      <c r="AY780" s="69"/>
      <c r="AZ780" s="49"/>
      <c r="BA780" s="69"/>
      <c r="BB780" s="49"/>
      <c r="BC780" s="69"/>
      <c r="BD780" s="49"/>
      <c r="BE780" s="69"/>
      <c r="BF780" s="49"/>
      <c r="BG780" s="69"/>
      <c r="BH780" s="49"/>
    </row>
    <row r="781" spans="2:60">
      <c r="B781" s="51"/>
      <c r="C781" s="63"/>
      <c r="D781" s="51"/>
      <c r="E781" s="63"/>
      <c r="F781" s="51"/>
      <c r="G781" s="63"/>
      <c r="H781" s="51"/>
      <c r="I781" s="63"/>
      <c r="J781" s="51"/>
      <c r="K781" s="63"/>
      <c r="L781" s="51"/>
      <c r="M781" s="63"/>
      <c r="N781" s="51"/>
      <c r="O781" s="63"/>
      <c r="P781" s="51"/>
      <c r="Q781" s="63"/>
      <c r="R781" s="51"/>
      <c r="S781" s="63"/>
      <c r="T781" s="51"/>
      <c r="U781" s="63"/>
      <c r="V781" s="51"/>
      <c r="W781" s="63"/>
      <c r="X781" s="51"/>
      <c r="Y781" s="63"/>
      <c r="Z781" s="51"/>
      <c r="AA781" s="63"/>
      <c r="AB781" s="51"/>
      <c r="AC781" s="63"/>
      <c r="AD781" s="51"/>
      <c r="AE781" s="63"/>
      <c r="AF781" s="51"/>
      <c r="AG781" s="63"/>
      <c r="AH781" s="51"/>
      <c r="AI781" s="63"/>
      <c r="AJ781" s="51"/>
      <c r="AK781" s="63"/>
      <c r="AL781" s="51"/>
      <c r="AM781" s="63"/>
      <c r="AN781" s="51"/>
      <c r="AO781" s="62"/>
      <c r="AP781" s="47"/>
      <c r="AQ781" s="62"/>
      <c r="AR781" s="49"/>
      <c r="AS781" s="69"/>
      <c r="AT781" s="49"/>
      <c r="AU781" s="69"/>
      <c r="AV781" s="49"/>
      <c r="AW781" s="69"/>
      <c r="AX781" s="49"/>
      <c r="AY781" s="69"/>
      <c r="AZ781" s="49"/>
      <c r="BA781" s="69"/>
      <c r="BB781" s="49"/>
      <c r="BC781" s="69"/>
      <c r="BD781" s="49"/>
      <c r="BE781" s="69"/>
      <c r="BF781" s="49"/>
      <c r="BG781" s="69"/>
      <c r="BH781" s="49"/>
    </row>
    <row r="782" spans="2:60">
      <c r="B782" s="51"/>
      <c r="C782" s="63"/>
      <c r="D782" s="51"/>
      <c r="E782" s="63"/>
      <c r="F782" s="51"/>
      <c r="G782" s="63"/>
      <c r="H782" s="51"/>
      <c r="I782" s="63"/>
      <c r="J782" s="51"/>
      <c r="K782" s="63"/>
      <c r="L782" s="51"/>
      <c r="M782" s="63"/>
      <c r="N782" s="51"/>
      <c r="O782" s="63"/>
      <c r="P782" s="51"/>
      <c r="Q782" s="63"/>
      <c r="R782" s="51"/>
      <c r="S782" s="63"/>
      <c r="T782" s="51"/>
      <c r="U782" s="63"/>
      <c r="V782" s="51"/>
      <c r="W782" s="63"/>
      <c r="X782" s="51"/>
      <c r="Y782" s="63"/>
      <c r="Z782" s="51"/>
      <c r="AA782" s="63"/>
      <c r="AB782" s="51"/>
      <c r="AC782" s="63"/>
      <c r="AD782" s="51"/>
      <c r="AE782" s="63"/>
      <c r="AF782" s="51"/>
      <c r="AG782" s="63"/>
      <c r="AH782" s="51"/>
      <c r="AI782" s="63"/>
      <c r="AJ782" s="51"/>
      <c r="AK782" s="63"/>
      <c r="AL782" s="51"/>
      <c r="AM782" s="63"/>
      <c r="AN782" s="51"/>
      <c r="AO782" s="62"/>
      <c r="AP782" s="47"/>
      <c r="AQ782" s="62"/>
      <c r="AR782" s="49"/>
      <c r="AS782" s="69"/>
      <c r="AT782" s="49"/>
      <c r="AU782" s="69"/>
      <c r="AV782" s="49"/>
      <c r="AW782" s="69"/>
      <c r="AX782" s="49"/>
      <c r="AY782" s="69"/>
      <c r="AZ782" s="49"/>
      <c r="BA782" s="69"/>
      <c r="BB782" s="49"/>
      <c r="BC782" s="69"/>
      <c r="BD782" s="49"/>
      <c r="BE782" s="69"/>
      <c r="BF782" s="49"/>
      <c r="BG782" s="69"/>
      <c r="BH782" s="49"/>
    </row>
    <row r="783" spans="2:60">
      <c r="B783" s="51"/>
      <c r="C783" s="63"/>
      <c r="D783" s="51"/>
      <c r="E783" s="63"/>
      <c r="F783" s="51"/>
      <c r="G783" s="63"/>
      <c r="H783" s="51"/>
      <c r="I783" s="63"/>
      <c r="J783" s="51"/>
      <c r="K783" s="63"/>
      <c r="L783" s="51"/>
      <c r="M783" s="63"/>
      <c r="N783" s="51"/>
      <c r="O783" s="63"/>
      <c r="P783" s="51"/>
      <c r="Q783" s="63"/>
      <c r="R783" s="51"/>
      <c r="S783" s="63"/>
      <c r="T783" s="51"/>
      <c r="U783" s="63"/>
      <c r="V783" s="51"/>
      <c r="W783" s="63"/>
      <c r="X783" s="51"/>
      <c r="Y783" s="63"/>
      <c r="Z783" s="51"/>
      <c r="AA783" s="63"/>
      <c r="AB783" s="51"/>
      <c r="AC783" s="63"/>
      <c r="AD783" s="51"/>
      <c r="AE783" s="63"/>
      <c r="AF783" s="51"/>
      <c r="AG783" s="63"/>
      <c r="AH783" s="51"/>
      <c r="AI783" s="63"/>
      <c r="AJ783" s="51"/>
      <c r="AK783" s="63"/>
      <c r="AL783" s="51"/>
      <c r="AM783" s="63"/>
      <c r="AN783" s="51"/>
      <c r="AO783" s="62"/>
      <c r="AP783" s="47"/>
      <c r="AQ783" s="62"/>
      <c r="AR783" s="49"/>
      <c r="AS783" s="69"/>
      <c r="AT783" s="49"/>
      <c r="AU783" s="69"/>
      <c r="AV783" s="49"/>
      <c r="AW783" s="69"/>
      <c r="AX783" s="49"/>
      <c r="AY783" s="69"/>
      <c r="AZ783" s="49"/>
      <c r="BA783" s="69"/>
      <c r="BB783" s="49"/>
      <c r="BC783" s="69"/>
      <c r="BD783" s="49"/>
      <c r="BE783" s="69"/>
      <c r="BF783" s="49"/>
      <c r="BG783" s="69"/>
      <c r="BH783" s="49"/>
    </row>
    <row r="784" spans="2:60">
      <c r="B784" s="51"/>
      <c r="C784" s="63"/>
      <c r="D784" s="51"/>
      <c r="E784" s="63"/>
      <c r="F784" s="51"/>
      <c r="G784" s="63"/>
      <c r="H784" s="51"/>
      <c r="I784" s="63"/>
      <c r="J784" s="51"/>
      <c r="K784" s="63"/>
      <c r="L784" s="51"/>
      <c r="M784" s="63"/>
      <c r="N784" s="51"/>
      <c r="O784" s="63"/>
      <c r="P784" s="51"/>
      <c r="Q784" s="63"/>
      <c r="R784" s="51"/>
      <c r="S784" s="63"/>
      <c r="T784" s="51"/>
      <c r="U784" s="63"/>
      <c r="V784" s="51"/>
      <c r="W784" s="63"/>
      <c r="X784" s="51"/>
      <c r="Y784" s="63"/>
      <c r="Z784" s="51"/>
      <c r="AA784" s="63"/>
      <c r="AB784" s="51"/>
      <c r="AC784" s="63"/>
      <c r="AD784" s="51"/>
      <c r="AE784" s="63"/>
      <c r="AF784" s="51"/>
      <c r="AG784" s="63"/>
      <c r="AH784" s="51"/>
      <c r="AI784" s="63"/>
      <c r="AJ784" s="51"/>
      <c r="AK784" s="63"/>
      <c r="AL784" s="51"/>
      <c r="AM784" s="63"/>
      <c r="AN784" s="51"/>
      <c r="AO784" s="62"/>
      <c r="AP784" s="47"/>
      <c r="AQ784" s="62"/>
      <c r="AR784" s="49"/>
      <c r="AS784" s="69"/>
      <c r="AT784" s="49"/>
      <c r="AU784" s="69"/>
      <c r="AV784" s="49"/>
      <c r="AW784" s="69"/>
      <c r="AX784" s="49"/>
      <c r="AY784" s="69"/>
      <c r="AZ784" s="49"/>
      <c r="BA784" s="69"/>
      <c r="BB784" s="49"/>
      <c r="BC784" s="69"/>
      <c r="BD784" s="49"/>
      <c r="BE784" s="69"/>
      <c r="BF784" s="49"/>
      <c r="BG784" s="69"/>
      <c r="BH784" s="49"/>
    </row>
    <row r="785" spans="2:60">
      <c r="B785" s="51"/>
      <c r="C785" s="63"/>
      <c r="D785" s="51"/>
      <c r="E785" s="63"/>
      <c r="F785" s="51"/>
      <c r="G785" s="63"/>
      <c r="H785" s="51"/>
      <c r="I785" s="63"/>
      <c r="J785" s="51"/>
      <c r="K785" s="63"/>
      <c r="L785" s="51"/>
      <c r="M785" s="63"/>
      <c r="N785" s="51"/>
      <c r="O785" s="63"/>
      <c r="P785" s="51"/>
      <c r="Q785" s="63"/>
      <c r="R785" s="51"/>
      <c r="S785" s="63"/>
      <c r="T785" s="51"/>
      <c r="U785" s="63"/>
      <c r="V785" s="51"/>
      <c r="W785" s="63"/>
      <c r="X785" s="51"/>
      <c r="Y785" s="63"/>
      <c r="Z785" s="51"/>
      <c r="AA785" s="63"/>
      <c r="AB785" s="51"/>
      <c r="AC785" s="63"/>
      <c r="AD785" s="51"/>
      <c r="AE785" s="63"/>
      <c r="AF785" s="51"/>
      <c r="AG785" s="63"/>
      <c r="AH785" s="51"/>
      <c r="AI785" s="63"/>
      <c r="AJ785" s="51"/>
      <c r="AK785" s="63"/>
      <c r="AL785" s="51"/>
      <c r="AM785" s="63"/>
      <c r="AN785" s="51"/>
      <c r="AO785" s="62"/>
      <c r="AP785" s="47"/>
      <c r="AQ785" s="62"/>
      <c r="AR785" s="49"/>
      <c r="AS785" s="69"/>
      <c r="AT785" s="49"/>
      <c r="AU785" s="69"/>
      <c r="AV785" s="49"/>
      <c r="AW785" s="69"/>
      <c r="AX785" s="49"/>
      <c r="AY785" s="69"/>
      <c r="AZ785" s="49"/>
      <c r="BA785" s="69"/>
      <c r="BB785" s="49"/>
      <c r="BC785" s="69"/>
      <c r="BD785" s="49"/>
      <c r="BE785" s="69"/>
      <c r="BF785" s="49"/>
      <c r="BG785" s="69"/>
      <c r="BH785" s="49"/>
    </row>
    <row r="786" spans="2:60">
      <c r="B786" s="51"/>
      <c r="C786" s="63"/>
      <c r="D786" s="51"/>
      <c r="E786" s="63"/>
      <c r="F786" s="51"/>
      <c r="G786" s="63"/>
      <c r="H786" s="51"/>
      <c r="I786" s="63"/>
      <c r="J786" s="51"/>
      <c r="K786" s="63"/>
      <c r="L786" s="51"/>
      <c r="M786" s="63"/>
      <c r="N786" s="51"/>
      <c r="O786" s="63"/>
      <c r="P786" s="51"/>
      <c r="Q786" s="63"/>
      <c r="R786" s="51"/>
      <c r="S786" s="63"/>
      <c r="T786" s="51"/>
      <c r="U786" s="63"/>
      <c r="V786" s="51"/>
      <c r="W786" s="63"/>
      <c r="X786" s="51"/>
      <c r="Y786" s="63"/>
      <c r="Z786" s="51"/>
      <c r="AA786" s="63"/>
      <c r="AB786" s="51"/>
      <c r="AC786" s="63"/>
      <c r="AD786" s="51"/>
      <c r="AE786" s="63"/>
      <c r="AF786" s="51"/>
      <c r="AG786" s="63"/>
      <c r="AH786" s="51"/>
      <c r="AI786" s="63"/>
      <c r="AJ786" s="51"/>
      <c r="AK786" s="63"/>
      <c r="AL786" s="51"/>
      <c r="AM786" s="63"/>
      <c r="AN786" s="51"/>
      <c r="AO786" s="62"/>
      <c r="AP786" s="47"/>
      <c r="AQ786" s="62"/>
      <c r="AR786" s="49"/>
      <c r="AS786" s="69"/>
      <c r="AT786" s="49"/>
      <c r="AU786" s="69"/>
      <c r="AV786" s="49"/>
      <c r="AW786" s="69"/>
      <c r="AX786" s="49"/>
      <c r="AY786" s="69"/>
      <c r="AZ786" s="49"/>
      <c r="BA786" s="69"/>
      <c r="BB786" s="49"/>
      <c r="BC786" s="69"/>
      <c r="BD786" s="49"/>
      <c r="BE786" s="69"/>
      <c r="BF786" s="49"/>
      <c r="BG786" s="69"/>
      <c r="BH786" s="49"/>
    </row>
    <row r="787" spans="2:60">
      <c r="B787" s="51"/>
      <c r="C787" s="63"/>
      <c r="D787" s="51"/>
      <c r="E787" s="63"/>
      <c r="F787" s="51"/>
      <c r="G787" s="63"/>
      <c r="H787" s="51"/>
      <c r="I787" s="63"/>
      <c r="J787" s="51"/>
      <c r="K787" s="63"/>
      <c r="L787" s="51"/>
      <c r="M787" s="63"/>
      <c r="N787" s="51"/>
      <c r="O787" s="63"/>
      <c r="P787" s="51"/>
      <c r="Q787" s="63"/>
      <c r="R787" s="51"/>
      <c r="S787" s="63"/>
      <c r="T787" s="51"/>
      <c r="U787" s="63"/>
      <c r="V787" s="51"/>
      <c r="W787" s="63"/>
      <c r="X787" s="51"/>
      <c r="Y787" s="63"/>
      <c r="Z787" s="51"/>
      <c r="AA787" s="63"/>
      <c r="AB787" s="51"/>
      <c r="AC787" s="63"/>
      <c r="AD787" s="51"/>
      <c r="AE787" s="63"/>
      <c r="AF787" s="51"/>
      <c r="AG787" s="63"/>
      <c r="AH787" s="51"/>
      <c r="AI787" s="63"/>
      <c r="AJ787" s="51"/>
      <c r="AK787" s="63"/>
      <c r="AL787" s="51"/>
      <c r="AM787" s="63"/>
      <c r="AN787" s="51"/>
      <c r="AO787" s="62"/>
      <c r="AP787" s="47"/>
      <c r="AQ787" s="62"/>
      <c r="AR787" s="49"/>
      <c r="AS787" s="69"/>
      <c r="AT787" s="49"/>
      <c r="AU787" s="69"/>
      <c r="AV787" s="49"/>
      <c r="AW787" s="69"/>
      <c r="AX787" s="49"/>
      <c r="AY787" s="69"/>
      <c r="AZ787" s="49"/>
      <c r="BA787" s="69"/>
      <c r="BB787" s="49"/>
      <c r="BC787" s="69"/>
      <c r="BD787" s="49"/>
      <c r="BE787" s="69"/>
      <c r="BF787" s="49"/>
      <c r="BG787" s="69"/>
      <c r="BH787" s="49"/>
    </row>
    <row r="788" spans="2:60">
      <c r="B788" s="51"/>
      <c r="C788" s="63"/>
      <c r="D788" s="51"/>
      <c r="E788" s="63"/>
      <c r="F788" s="51"/>
      <c r="G788" s="63"/>
      <c r="H788" s="51"/>
      <c r="I788" s="63"/>
      <c r="J788" s="51"/>
      <c r="K788" s="63"/>
      <c r="L788" s="51"/>
      <c r="M788" s="63"/>
      <c r="N788" s="51"/>
      <c r="O788" s="63"/>
      <c r="P788" s="51"/>
      <c r="Q788" s="63"/>
      <c r="R788" s="51"/>
      <c r="S788" s="63"/>
      <c r="T788" s="51"/>
      <c r="U788" s="63"/>
      <c r="V788" s="51"/>
      <c r="W788" s="63"/>
      <c r="X788" s="51"/>
      <c r="Y788" s="63"/>
      <c r="Z788" s="51"/>
      <c r="AA788" s="63"/>
      <c r="AB788" s="51"/>
      <c r="AC788" s="63"/>
      <c r="AD788" s="51"/>
      <c r="AE788" s="63"/>
      <c r="AF788" s="51"/>
      <c r="AG788" s="63"/>
      <c r="AH788" s="51"/>
      <c r="AI788" s="63"/>
      <c r="AJ788" s="51"/>
      <c r="AK788" s="63"/>
      <c r="AL788" s="51"/>
      <c r="AM788" s="63"/>
      <c r="AN788" s="51"/>
      <c r="AO788" s="62"/>
      <c r="AP788" s="47"/>
      <c r="AQ788" s="62"/>
      <c r="AR788" s="49"/>
      <c r="AS788" s="69"/>
      <c r="AT788" s="49"/>
      <c r="AU788" s="69"/>
      <c r="AV788" s="49"/>
      <c r="AW788" s="69"/>
      <c r="AX788" s="49"/>
      <c r="AY788" s="69"/>
      <c r="AZ788" s="49"/>
      <c r="BA788" s="69"/>
      <c r="BB788" s="49"/>
      <c r="BC788" s="69"/>
      <c r="BD788" s="49"/>
      <c r="BE788" s="69"/>
      <c r="BF788" s="49"/>
      <c r="BG788" s="69"/>
      <c r="BH788" s="49"/>
    </row>
    <row r="789" spans="2:60">
      <c r="B789" s="51"/>
      <c r="C789" s="63"/>
      <c r="D789" s="51"/>
      <c r="E789" s="63"/>
      <c r="F789" s="51"/>
      <c r="G789" s="63"/>
      <c r="H789" s="51"/>
      <c r="I789" s="63"/>
      <c r="J789" s="51"/>
      <c r="K789" s="63"/>
      <c r="L789" s="51"/>
      <c r="M789" s="63"/>
      <c r="N789" s="51"/>
      <c r="O789" s="63"/>
      <c r="P789" s="51"/>
      <c r="Q789" s="63"/>
      <c r="R789" s="51"/>
      <c r="S789" s="63"/>
      <c r="T789" s="51"/>
      <c r="U789" s="63"/>
      <c r="V789" s="51"/>
      <c r="W789" s="63"/>
      <c r="X789" s="51"/>
      <c r="Y789" s="63"/>
      <c r="Z789" s="51"/>
      <c r="AA789" s="63"/>
      <c r="AB789" s="51"/>
      <c r="AC789" s="63"/>
      <c r="AD789" s="51"/>
      <c r="AE789" s="63"/>
      <c r="AF789" s="51"/>
      <c r="AG789" s="63"/>
      <c r="AH789" s="51"/>
      <c r="AI789" s="63"/>
      <c r="AJ789" s="51"/>
      <c r="AK789" s="63"/>
      <c r="AL789" s="51"/>
      <c r="AM789" s="63"/>
      <c r="AN789" s="51"/>
      <c r="AO789" s="62"/>
      <c r="AP789" s="47"/>
      <c r="AQ789" s="62"/>
      <c r="AR789" s="49"/>
      <c r="AS789" s="69"/>
      <c r="AT789" s="49"/>
      <c r="AU789" s="69"/>
      <c r="AV789" s="49"/>
      <c r="AW789" s="69"/>
      <c r="AX789" s="49"/>
      <c r="AY789" s="69"/>
      <c r="AZ789" s="49"/>
      <c r="BA789" s="69"/>
      <c r="BB789" s="49"/>
      <c r="BC789" s="69"/>
      <c r="BD789" s="49"/>
      <c r="BE789" s="69"/>
      <c r="BF789" s="49"/>
      <c r="BG789" s="69"/>
      <c r="BH789" s="49"/>
    </row>
    <row r="790" spans="2:60">
      <c r="B790" s="51"/>
      <c r="C790" s="63"/>
      <c r="D790" s="51"/>
      <c r="E790" s="63"/>
      <c r="F790" s="51"/>
      <c r="G790" s="63"/>
      <c r="H790" s="51"/>
      <c r="I790" s="63"/>
      <c r="J790" s="51"/>
      <c r="K790" s="63"/>
      <c r="L790" s="51"/>
      <c r="M790" s="63"/>
      <c r="N790" s="51"/>
      <c r="O790" s="63"/>
      <c r="P790" s="51"/>
      <c r="Q790" s="63"/>
      <c r="R790" s="51"/>
      <c r="S790" s="63"/>
      <c r="T790" s="51"/>
      <c r="U790" s="63"/>
      <c r="V790" s="51"/>
      <c r="W790" s="63"/>
      <c r="X790" s="51"/>
      <c r="Y790" s="63"/>
      <c r="Z790" s="51"/>
      <c r="AA790" s="63"/>
      <c r="AB790" s="51"/>
      <c r="AC790" s="63"/>
      <c r="AD790" s="51"/>
      <c r="AE790" s="63"/>
      <c r="AF790" s="51"/>
      <c r="AG790" s="63"/>
      <c r="AH790" s="51"/>
      <c r="AI790" s="63"/>
      <c r="AJ790" s="51"/>
      <c r="AK790" s="63"/>
      <c r="AL790" s="51"/>
      <c r="AM790" s="63"/>
      <c r="AN790" s="51"/>
      <c r="AO790" s="62"/>
      <c r="AP790" s="47"/>
      <c r="AQ790" s="62"/>
      <c r="AR790" s="49"/>
      <c r="AS790" s="69"/>
      <c r="AT790" s="49"/>
      <c r="AU790" s="69"/>
      <c r="AV790" s="49"/>
      <c r="AW790" s="69"/>
      <c r="AX790" s="49"/>
      <c r="AY790" s="69"/>
      <c r="AZ790" s="49"/>
      <c r="BA790" s="69"/>
      <c r="BB790" s="49"/>
      <c r="BC790" s="69"/>
      <c r="BD790" s="49"/>
      <c r="BE790" s="69"/>
      <c r="BF790" s="49"/>
      <c r="BG790" s="69"/>
      <c r="BH790" s="49"/>
    </row>
    <row r="791" spans="2:60">
      <c r="B791" s="51"/>
      <c r="C791" s="63"/>
      <c r="D791" s="51"/>
      <c r="E791" s="63"/>
      <c r="F791" s="51"/>
      <c r="G791" s="63"/>
      <c r="H791" s="51"/>
      <c r="I791" s="63"/>
      <c r="J791" s="51"/>
      <c r="K791" s="63"/>
      <c r="L791" s="51"/>
      <c r="M791" s="63"/>
      <c r="N791" s="51"/>
      <c r="O791" s="63"/>
      <c r="P791" s="51"/>
      <c r="Q791" s="63"/>
      <c r="R791" s="51"/>
      <c r="S791" s="63"/>
      <c r="T791" s="51"/>
      <c r="U791" s="63"/>
      <c r="V791" s="51"/>
      <c r="W791" s="63"/>
      <c r="X791" s="51"/>
      <c r="Y791" s="63"/>
      <c r="Z791" s="51"/>
      <c r="AA791" s="63"/>
      <c r="AB791" s="51"/>
      <c r="AC791" s="63"/>
      <c r="AD791" s="51"/>
      <c r="AE791" s="63"/>
      <c r="AF791" s="51"/>
      <c r="AG791" s="63"/>
      <c r="AH791" s="51"/>
      <c r="AI791" s="63"/>
      <c r="AJ791" s="51"/>
      <c r="AK791" s="63"/>
      <c r="AL791" s="51"/>
      <c r="AM791" s="63"/>
      <c r="AN791" s="51"/>
      <c r="AO791" s="62"/>
      <c r="AP791" s="47"/>
      <c r="AQ791" s="62"/>
      <c r="AR791" s="49"/>
      <c r="AS791" s="69"/>
      <c r="AT791" s="49"/>
      <c r="AU791" s="69"/>
      <c r="AV791" s="49"/>
      <c r="AW791" s="69"/>
      <c r="AX791" s="49"/>
      <c r="AY791" s="69"/>
      <c r="AZ791" s="49"/>
      <c r="BA791" s="69"/>
      <c r="BB791" s="49"/>
      <c r="BC791" s="69"/>
      <c r="BD791" s="49"/>
      <c r="BE791" s="69"/>
      <c r="BF791" s="49"/>
      <c r="BG791" s="69"/>
      <c r="BH791" s="49"/>
    </row>
    <row r="792" spans="2:60">
      <c r="B792" s="51"/>
      <c r="C792" s="63"/>
      <c r="D792" s="51"/>
      <c r="E792" s="63"/>
      <c r="F792" s="51"/>
      <c r="G792" s="63"/>
      <c r="H792" s="51"/>
      <c r="I792" s="63"/>
      <c r="J792" s="51"/>
      <c r="K792" s="63"/>
      <c r="L792" s="51"/>
      <c r="M792" s="63"/>
      <c r="N792" s="51"/>
      <c r="O792" s="63"/>
      <c r="P792" s="51"/>
      <c r="Q792" s="63"/>
      <c r="R792" s="51"/>
      <c r="S792" s="63"/>
      <c r="T792" s="51"/>
      <c r="U792" s="63"/>
      <c r="V792" s="51"/>
      <c r="W792" s="63"/>
      <c r="X792" s="51"/>
      <c r="Y792" s="63"/>
      <c r="Z792" s="51"/>
      <c r="AA792" s="63"/>
      <c r="AB792" s="51"/>
      <c r="AC792" s="63"/>
      <c r="AD792" s="51"/>
      <c r="AE792" s="63"/>
      <c r="AF792" s="51"/>
      <c r="AG792" s="63"/>
      <c r="AH792" s="51"/>
      <c r="AI792" s="63"/>
      <c r="AJ792" s="51"/>
      <c r="AK792" s="63"/>
      <c r="AL792" s="51"/>
      <c r="AM792" s="63"/>
      <c r="AN792" s="51"/>
      <c r="AO792" s="62"/>
      <c r="AP792" s="47"/>
      <c r="AQ792" s="62"/>
      <c r="AR792" s="49"/>
      <c r="AS792" s="69"/>
      <c r="AT792" s="49"/>
      <c r="AU792" s="69"/>
      <c r="AV792" s="49"/>
      <c r="AW792" s="69"/>
      <c r="AX792" s="49"/>
      <c r="AY792" s="69"/>
      <c r="AZ792" s="49"/>
      <c r="BA792" s="69"/>
      <c r="BB792" s="49"/>
      <c r="BC792" s="69"/>
      <c r="BD792" s="49"/>
      <c r="BE792" s="69"/>
      <c r="BF792" s="49"/>
      <c r="BG792" s="69"/>
      <c r="BH792" s="49"/>
    </row>
    <row r="793" spans="2:60">
      <c r="B793" s="51"/>
      <c r="C793" s="63"/>
      <c r="D793" s="51"/>
      <c r="E793" s="63"/>
      <c r="F793" s="51"/>
      <c r="G793" s="63"/>
      <c r="H793" s="51"/>
      <c r="I793" s="63"/>
      <c r="J793" s="51"/>
      <c r="K793" s="63"/>
      <c r="L793" s="51"/>
      <c r="M793" s="63"/>
      <c r="N793" s="51"/>
      <c r="O793" s="63"/>
      <c r="P793" s="51"/>
      <c r="Q793" s="63"/>
      <c r="R793" s="51"/>
      <c r="S793" s="63"/>
      <c r="T793" s="51"/>
      <c r="U793" s="63"/>
      <c r="V793" s="51"/>
      <c r="W793" s="63"/>
      <c r="X793" s="51"/>
      <c r="Y793" s="63"/>
      <c r="Z793" s="51"/>
      <c r="AA793" s="63"/>
      <c r="AB793" s="51"/>
      <c r="AC793" s="63"/>
      <c r="AD793" s="51"/>
      <c r="AE793" s="63"/>
      <c r="AF793" s="51"/>
      <c r="AG793" s="63"/>
      <c r="AH793" s="51"/>
      <c r="AI793" s="63"/>
      <c r="AJ793" s="51"/>
      <c r="AK793" s="63"/>
      <c r="AL793" s="51"/>
      <c r="AM793" s="63"/>
      <c r="AN793" s="51"/>
      <c r="AO793" s="62"/>
      <c r="AP793" s="47"/>
      <c r="AQ793" s="62"/>
      <c r="AR793" s="49"/>
      <c r="AS793" s="69"/>
      <c r="AT793" s="49"/>
      <c r="AU793" s="69"/>
      <c r="AV793" s="49"/>
      <c r="AW793" s="69"/>
      <c r="AX793" s="49"/>
      <c r="AY793" s="69"/>
      <c r="AZ793" s="49"/>
      <c r="BA793" s="69"/>
      <c r="BB793" s="49"/>
      <c r="BC793" s="69"/>
      <c r="BD793" s="49"/>
      <c r="BE793" s="69"/>
      <c r="BF793" s="49"/>
      <c r="BG793" s="69"/>
      <c r="BH793" s="49"/>
    </row>
    <row r="794" spans="2:60">
      <c r="B794" s="51"/>
      <c r="C794" s="63"/>
      <c r="D794" s="51"/>
      <c r="E794" s="63"/>
      <c r="F794" s="51"/>
      <c r="G794" s="63"/>
      <c r="H794" s="51"/>
      <c r="I794" s="63"/>
      <c r="J794" s="51"/>
      <c r="K794" s="63"/>
      <c r="L794" s="51"/>
      <c r="M794" s="63"/>
      <c r="N794" s="51"/>
      <c r="O794" s="63"/>
      <c r="P794" s="51"/>
      <c r="Q794" s="63"/>
      <c r="R794" s="51"/>
      <c r="S794" s="63"/>
      <c r="T794" s="51"/>
      <c r="U794" s="63"/>
      <c r="V794" s="51"/>
      <c r="W794" s="63"/>
      <c r="X794" s="51"/>
      <c r="Y794" s="63"/>
      <c r="Z794" s="51"/>
      <c r="AA794" s="63"/>
      <c r="AB794" s="51"/>
      <c r="AC794" s="63"/>
      <c r="AD794" s="51"/>
      <c r="AE794" s="63"/>
      <c r="AF794" s="51"/>
      <c r="AG794" s="63"/>
      <c r="AH794" s="51"/>
      <c r="AI794" s="63"/>
      <c r="AJ794" s="51"/>
      <c r="AK794" s="63"/>
      <c r="AL794" s="51"/>
      <c r="AM794" s="63"/>
      <c r="AN794" s="51"/>
      <c r="AO794" s="62"/>
      <c r="AP794" s="47"/>
      <c r="AQ794" s="62"/>
      <c r="AR794" s="49"/>
      <c r="AS794" s="69"/>
      <c r="AT794" s="49"/>
      <c r="AU794" s="69"/>
      <c r="AV794" s="49"/>
      <c r="AW794" s="69"/>
      <c r="AX794" s="49"/>
      <c r="AY794" s="69"/>
      <c r="AZ794" s="49"/>
      <c r="BA794" s="69"/>
      <c r="BB794" s="49"/>
      <c r="BC794" s="69"/>
      <c r="BD794" s="49"/>
      <c r="BE794" s="69"/>
      <c r="BF794" s="49"/>
      <c r="BG794" s="69"/>
      <c r="BH794" s="49"/>
    </row>
    <row r="795" spans="2:60">
      <c r="B795" s="51"/>
      <c r="C795" s="63"/>
      <c r="D795" s="51"/>
      <c r="E795" s="63"/>
      <c r="F795" s="51"/>
      <c r="G795" s="63"/>
      <c r="H795" s="51"/>
      <c r="I795" s="63"/>
      <c r="J795" s="51"/>
      <c r="K795" s="63"/>
      <c r="L795" s="51"/>
      <c r="M795" s="63"/>
      <c r="N795" s="51"/>
      <c r="O795" s="63"/>
      <c r="P795" s="51"/>
      <c r="Q795" s="63"/>
      <c r="R795" s="51"/>
      <c r="S795" s="63"/>
      <c r="T795" s="51"/>
      <c r="U795" s="63"/>
      <c r="V795" s="51"/>
      <c r="W795" s="63"/>
      <c r="X795" s="51"/>
      <c r="Y795" s="63"/>
      <c r="Z795" s="51"/>
      <c r="AA795" s="63"/>
      <c r="AB795" s="51"/>
      <c r="AC795" s="63"/>
      <c r="AD795" s="51"/>
      <c r="AE795" s="63"/>
      <c r="AF795" s="51"/>
      <c r="AG795" s="63"/>
      <c r="AH795" s="51"/>
      <c r="AI795" s="63"/>
      <c r="AJ795" s="51"/>
      <c r="AK795" s="63"/>
      <c r="AL795" s="51"/>
      <c r="AM795" s="63"/>
      <c r="AN795" s="51"/>
      <c r="AO795" s="62"/>
      <c r="AP795" s="47"/>
      <c r="AQ795" s="62"/>
      <c r="AR795" s="49"/>
      <c r="AS795" s="69"/>
      <c r="AT795" s="49"/>
      <c r="AU795" s="69"/>
      <c r="AV795" s="49"/>
      <c r="AW795" s="69"/>
      <c r="AX795" s="49"/>
      <c r="AY795" s="69"/>
      <c r="AZ795" s="49"/>
      <c r="BA795" s="69"/>
      <c r="BB795" s="49"/>
      <c r="BC795" s="69"/>
      <c r="BD795" s="49"/>
      <c r="BE795" s="69"/>
      <c r="BF795" s="49"/>
      <c r="BG795" s="69"/>
      <c r="BH795" s="49"/>
    </row>
    <row r="796" spans="2:60">
      <c r="B796" s="51"/>
      <c r="C796" s="63"/>
      <c r="D796" s="51"/>
      <c r="E796" s="63"/>
      <c r="F796" s="51"/>
      <c r="G796" s="63"/>
      <c r="H796" s="51"/>
      <c r="I796" s="63"/>
      <c r="J796" s="51"/>
      <c r="K796" s="63"/>
      <c r="L796" s="51"/>
      <c r="M796" s="63"/>
      <c r="N796" s="51"/>
      <c r="O796" s="63"/>
      <c r="P796" s="51"/>
      <c r="Q796" s="63"/>
      <c r="R796" s="51"/>
      <c r="S796" s="63"/>
      <c r="T796" s="51"/>
      <c r="U796" s="63"/>
      <c r="V796" s="51"/>
      <c r="W796" s="63"/>
      <c r="X796" s="51"/>
      <c r="Y796" s="63"/>
      <c r="Z796" s="51"/>
      <c r="AA796" s="63"/>
      <c r="AB796" s="51"/>
      <c r="AC796" s="63"/>
      <c r="AD796" s="51"/>
      <c r="AE796" s="63"/>
      <c r="AF796" s="51"/>
      <c r="AG796" s="63"/>
      <c r="AH796" s="51"/>
      <c r="AI796" s="63"/>
      <c r="AJ796" s="51"/>
      <c r="AK796" s="63"/>
      <c r="AL796" s="51"/>
      <c r="AM796" s="63"/>
      <c r="AN796" s="51"/>
      <c r="AO796" s="62"/>
      <c r="AP796" s="47"/>
      <c r="AQ796" s="62"/>
      <c r="AR796" s="49"/>
      <c r="AS796" s="69"/>
      <c r="AT796" s="49"/>
      <c r="AU796" s="69"/>
      <c r="AV796" s="49"/>
      <c r="AW796" s="69"/>
      <c r="AX796" s="49"/>
      <c r="AY796" s="69"/>
      <c r="AZ796" s="49"/>
      <c r="BA796" s="69"/>
      <c r="BB796" s="49"/>
      <c r="BC796" s="69"/>
      <c r="BD796" s="49"/>
      <c r="BE796" s="69"/>
      <c r="BF796" s="49"/>
      <c r="BG796" s="69"/>
      <c r="BH796" s="49"/>
    </row>
    <row r="797" spans="2:60">
      <c r="B797" s="51"/>
      <c r="C797" s="63"/>
      <c r="D797" s="51"/>
      <c r="E797" s="63"/>
      <c r="F797" s="51"/>
      <c r="G797" s="63"/>
      <c r="H797" s="51"/>
      <c r="I797" s="63"/>
      <c r="J797" s="51"/>
      <c r="K797" s="63"/>
      <c r="L797" s="51"/>
      <c r="M797" s="63"/>
      <c r="N797" s="51"/>
      <c r="O797" s="63"/>
      <c r="P797" s="51"/>
      <c r="Q797" s="63"/>
      <c r="R797" s="51"/>
      <c r="S797" s="63"/>
      <c r="T797" s="51"/>
      <c r="U797" s="63"/>
      <c r="V797" s="51"/>
      <c r="W797" s="63"/>
      <c r="X797" s="51"/>
      <c r="Y797" s="63"/>
      <c r="Z797" s="51"/>
      <c r="AA797" s="63"/>
      <c r="AB797" s="51"/>
      <c r="AC797" s="63"/>
      <c r="AD797" s="51"/>
      <c r="AE797" s="63"/>
      <c r="AF797" s="51"/>
      <c r="AG797" s="63"/>
      <c r="AH797" s="51"/>
      <c r="AI797" s="63"/>
      <c r="AJ797" s="51"/>
      <c r="AK797" s="63"/>
      <c r="AL797" s="51"/>
      <c r="AM797" s="63"/>
      <c r="AN797" s="51"/>
      <c r="AO797" s="62"/>
      <c r="AP797" s="47"/>
      <c r="AQ797" s="62"/>
      <c r="AR797" s="49"/>
      <c r="AS797" s="69"/>
      <c r="AT797" s="49"/>
      <c r="AU797" s="69"/>
      <c r="AV797" s="49"/>
      <c r="AW797" s="69"/>
      <c r="AX797" s="49"/>
      <c r="AY797" s="69"/>
      <c r="AZ797" s="49"/>
      <c r="BA797" s="69"/>
      <c r="BB797" s="49"/>
      <c r="BC797" s="69"/>
      <c r="BD797" s="49"/>
      <c r="BE797" s="69"/>
      <c r="BF797" s="49"/>
      <c r="BG797" s="69"/>
      <c r="BH797" s="49"/>
    </row>
    <row r="798" spans="2:60">
      <c r="B798" s="51"/>
      <c r="C798" s="63"/>
      <c r="D798" s="51"/>
      <c r="E798" s="63"/>
      <c r="F798" s="51"/>
      <c r="G798" s="63"/>
      <c r="H798" s="51"/>
      <c r="I798" s="63"/>
      <c r="J798" s="51"/>
      <c r="K798" s="63"/>
      <c r="L798" s="51"/>
      <c r="M798" s="63"/>
      <c r="N798" s="51"/>
      <c r="O798" s="63"/>
      <c r="P798" s="51"/>
      <c r="Q798" s="63"/>
      <c r="R798" s="51"/>
      <c r="S798" s="63"/>
      <c r="T798" s="51"/>
      <c r="U798" s="63"/>
      <c r="V798" s="51"/>
      <c r="W798" s="63"/>
      <c r="X798" s="51"/>
      <c r="Y798" s="63"/>
      <c r="Z798" s="51"/>
      <c r="AA798" s="63"/>
      <c r="AB798" s="51"/>
      <c r="AC798" s="63"/>
      <c r="AD798" s="51"/>
      <c r="AE798" s="63"/>
      <c r="AF798" s="51"/>
      <c r="AG798" s="63"/>
      <c r="AH798" s="51"/>
      <c r="AI798" s="63"/>
      <c r="AJ798" s="51"/>
      <c r="AK798" s="63"/>
      <c r="AL798" s="51"/>
      <c r="AM798" s="63"/>
      <c r="AN798" s="51"/>
      <c r="AO798" s="62"/>
      <c r="AP798" s="47"/>
      <c r="AQ798" s="62"/>
      <c r="AR798" s="49"/>
      <c r="AS798" s="69"/>
      <c r="AT798" s="49"/>
      <c r="AU798" s="69"/>
      <c r="AV798" s="49"/>
      <c r="AW798" s="69"/>
      <c r="AX798" s="49"/>
      <c r="AY798" s="69"/>
      <c r="AZ798" s="49"/>
      <c r="BA798" s="69"/>
      <c r="BB798" s="49"/>
      <c r="BC798" s="69"/>
      <c r="BD798" s="49"/>
      <c r="BE798" s="69"/>
      <c r="BF798" s="49"/>
      <c r="BG798" s="69"/>
      <c r="BH798" s="49"/>
    </row>
    <row r="799" spans="2:60">
      <c r="B799" s="51"/>
      <c r="C799" s="63"/>
      <c r="D799" s="51"/>
      <c r="E799" s="63"/>
      <c r="F799" s="51"/>
      <c r="G799" s="63"/>
      <c r="H799" s="51"/>
      <c r="I799" s="63"/>
      <c r="J799" s="51"/>
      <c r="K799" s="63"/>
      <c r="L799" s="51"/>
      <c r="M799" s="63"/>
      <c r="N799" s="51"/>
      <c r="O799" s="63"/>
      <c r="P799" s="51"/>
      <c r="Q799" s="63"/>
      <c r="R799" s="51"/>
      <c r="S799" s="63"/>
      <c r="T799" s="51"/>
      <c r="U799" s="63"/>
      <c r="V799" s="51"/>
      <c r="W799" s="63"/>
      <c r="X799" s="51"/>
      <c r="Y799" s="63"/>
      <c r="Z799" s="51"/>
      <c r="AA799" s="63"/>
      <c r="AB799" s="51"/>
      <c r="AC799" s="63"/>
      <c r="AD799" s="51"/>
      <c r="AE799" s="63"/>
      <c r="AF799" s="51"/>
      <c r="AG799" s="63"/>
      <c r="AH799" s="51"/>
      <c r="AI799" s="63"/>
      <c r="AJ799" s="51"/>
      <c r="AK799" s="63"/>
      <c r="AL799" s="51"/>
      <c r="AM799" s="63"/>
      <c r="AN799" s="51"/>
      <c r="AO799" s="62"/>
      <c r="AP799" s="47"/>
      <c r="AQ799" s="62"/>
      <c r="AR799" s="49"/>
      <c r="AS799" s="69"/>
      <c r="AT799" s="49"/>
      <c r="AU799" s="69"/>
      <c r="AV799" s="49"/>
      <c r="AW799" s="69"/>
      <c r="AX799" s="49"/>
      <c r="AY799" s="69"/>
      <c r="AZ799" s="49"/>
      <c r="BA799" s="69"/>
      <c r="BB799" s="49"/>
      <c r="BC799" s="69"/>
      <c r="BD799" s="49"/>
      <c r="BE799" s="69"/>
      <c r="BF799" s="49"/>
      <c r="BG799" s="69"/>
      <c r="BH799" s="49"/>
    </row>
    <row r="800" spans="2:60">
      <c r="B800" s="51"/>
      <c r="C800" s="63"/>
      <c r="D800" s="51"/>
      <c r="E800" s="63"/>
      <c r="F800" s="51"/>
      <c r="G800" s="63"/>
      <c r="H800" s="51"/>
      <c r="I800" s="63"/>
      <c r="J800" s="51"/>
      <c r="K800" s="63"/>
      <c r="L800" s="51"/>
      <c r="M800" s="63"/>
      <c r="N800" s="51"/>
      <c r="O800" s="63"/>
      <c r="P800" s="51"/>
      <c r="Q800" s="63"/>
      <c r="R800" s="51"/>
      <c r="S800" s="63"/>
      <c r="T800" s="51"/>
      <c r="U800" s="63"/>
      <c r="V800" s="51"/>
      <c r="W800" s="63"/>
      <c r="X800" s="51"/>
      <c r="Y800" s="63"/>
      <c r="Z800" s="51"/>
      <c r="AA800" s="63"/>
      <c r="AB800" s="51"/>
      <c r="AC800" s="63"/>
      <c r="AD800" s="51"/>
      <c r="AE800" s="63"/>
      <c r="AF800" s="51"/>
      <c r="AG800" s="63"/>
      <c r="AH800" s="51"/>
      <c r="AI800" s="63"/>
      <c r="AJ800" s="51"/>
      <c r="AK800" s="63"/>
      <c r="AL800" s="51"/>
      <c r="AM800" s="63"/>
      <c r="AN800" s="51"/>
      <c r="AO800" s="62"/>
      <c r="AP800" s="47"/>
      <c r="AQ800" s="62"/>
      <c r="AR800" s="49"/>
      <c r="AS800" s="69"/>
      <c r="AT800" s="49"/>
      <c r="AU800" s="69"/>
      <c r="AV800" s="49"/>
      <c r="AW800" s="69"/>
      <c r="AX800" s="49"/>
      <c r="AY800" s="69"/>
      <c r="AZ800" s="49"/>
      <c r="BA800" s="69"/>
      <c r="BB800" s="49"/>
      <c r="BC800" s="69"/>
      <c r="BD800" s="49"/>
      <c r="BE800" s="69"/>
      <c r="BF800" s="49"/>
      <c r="BG800" s="69"/>
      <c r="BH800" s="49"/>
    </row>
    <row r="801" spans="2:60">
      <c r="B801" s="51"/>
      <c r="C801" s="63"/>
      <c r="D801" s="51"/>
      <c r="E801" s="63"/>
      <c r="F801" s="51"/>
      <c r="G801" s="63"/>
      <c r="H801" s="51"/>
      <c r="I801" s="63"/>
      <c r="J801" s="51"/>
      <c r="K801" s="63"/>
      <c r="L801" s="51"/>
      <c r="M801" s="63"/>
      <c r="N801" s="51"/>
      <c r="O801" s="63"/>
      <c r="P801" s="51"/>
      <c r="Q801" s="63"/>
      <c r="R801" s="51"/>
      <c r="S801" s="63"/>
      <c r="T801" s="51"/>
      <c r="U801" s="63"/>
      <c r="V801" s="51"/>
      <c r="W801" s="63"/>
      <c r="X801" s="51"/>
      <c r="Y801" s="63"/>
      <c r="Z801" s="51"/>
      <c r="AA801" s="63"/>
      <c r="AB801" s="51"/>
      <c r="AC801" s="63"/>
      <c r="AD801" s="51"/>
      <c r="AE801" s="63"/>
      <c r="AF801" s="51"/>
      <c r="AG801" s="63"/>
      <c r="AH801" s="51"/>
      <c r="AI801" s="63"/>
      <c r="AJ801" s="51"/>
      <c r="AK801" s="63"/>
      <c r="AL801" s="51"/>
      <c r="AM801" s="63"/>
      <c r="AN801" s="51"/>
      <c r="AO801" s="62"/>
      <c r="AP801" s="47"/>
      <c r="AQ801" s="62"/>
      <c r="AR801" s="49"/>
      <c r="AS801" s="69"/>
      <c r="AT801" s="49"/>
      <c r="AU801" s="69"/>
      <c r="AV801" s="49"/>
      <c r="AW801" s="69"/>
      <c r="AX801" s="49"/>
      <c r="AY801" s="69"/>
      <c r="AZ801" s="49"/>
      <c r="BA801" s="69"/>
      <c r="BB801" s="49"/>
      <c r="BC801" s="69"/>
      <c r="BD801" s="49"/>
      <c r="BE801" s="69"/>
      <c r="BF801" s="49"/>
      <c r="BG801" s="69"/>
      <c r="BH801" s="49"/>
    </row>
    <row r="802" spans="2:60">
      <c r="B802" s="51"/>
      <c r="C802" s="63"/>
      <c r="D802" s="51"/>
      <c r="E802" s="63"/>
      <c r="F802" s="51"/>
      <c r="G802" s="63"/>
      <c r="H802" s="51"/>
      <c r="I802" s="63"/>
      <c r="J802" s="51"/>
      <c r="K802" s="63"/>
      <c r="L802" s="51"/>
      <c r="M802" s="63"/>
      <c r="N802" s="51"/>
      <c r="O802" s="63"/>
      <c r="P802" s="51"/>
      <c r="Q802" s="63"/>
      <c r="R802" s="51"/>
      <c r="S802" s="63"/>
      <c r="T802" s="51"/>
      <c r="U802" s="63"/>
      <c r="V802" s="51"/>
      <c r="W802" s="63"/>
      <c r="X802" s="51"/>
      <c r="Y802" s="63"/>
      <c r="Z802" s="51"/>
      <c r="AA802" s="63"/>
      <c r="AB802" s="51"/>
      <c r="AC802" s="63"/>
      <c r="AD802" s="51"/>
      <c r="AE802" s="63"/>
      <c r="AF802" s="51"/>
      <c r="AG802" s="63"/>
      <c r="AH802" s="51"/>
      <c r="AI802" s="63"/>
      <c r="AJ802" s="51"/>
      <c r="AK802" s="63"/>
      <c r="AL802" s="51"/>
      <c r="AM802" s="63"/>
      <c r="AN802" s="51"/>
      <c r="AO802" s="62"/>
      <c r="AP802" s="47"/>
      <c r="AQ802" s="62"/>
      <c r="AR802" s="49"/>
      <c r="AS802" s="69"/>
      <c r="AT802" s="49"/>
      <c r="AU802" s="69"/>
      <c r="AV802" s="49"/>
      <c r="AW802" s="69"/>
      <c r="AX802" s="49"/>
      <c r="AY802" s="69"/>
      <c r="AZ802" s="49"/>
      <c r="BA802" s="69"/>
      <c r="BB802" s="49"/>
      <c r="BC802" s="69"/>
      <c r="BD802" s="49"/>
      <c r="BE802" s="69"/>
      <c r="BF802" s="49"/>
      <c r="BG802" s="69"/>
      <c r="BH802" s="49"/>
    </row>
    <row r="803" spans="2:60">
      <c r="B803" s="51"/>
      <c r="C803" s="63"/>
      <c r="D803" s="51"/>
      <c r="E803" s="63"/>
      <c r="F803" s="51"/>
      <c r="G803" s="63"/>
      <c r="H803" s="51"/>
      <c r="I803" s="63"/>
      <c r="J803" s="51"/>
      <c r="K803" s="63"/>
      <c r="L803" s="51"/>
      <c r="M803" s="63"/>
      <c r="N803" s="51"/>
      <c r="O803" s="63"/>
      <c r="P803" s="51"/>
      <c r="Q803" s="63"/>
      <c r="R803" s="51"/>
      <c r="S803" s="63"/>
      <c r="T803" s="51"/>
      <c r="U803" s="63"/>
      <c r="V803" s="51"/>
      <c r="W803" s="63"/>
      <c r="X803" s="51"/>
      <c r="Y803" s="63"/>
      <c r="Z803" s="51"/>
      <c r="AA803" s="63"/>
      <c r="AB803" s="51"/>
      <c r="AC803" s="63"/>
      <c r="AD803" s="51"/>
      <c r="AE803" s="63"/>
      <c r="AF803" s="51"/>
      <c r="AG803" s="63"/>
      <c r="AH803" s="51"/>
      <c r="AI803" s="63"/>
      <c r="AJ803" s="51"/>
      <c r="AK803" s="63"/>
      <c r="AL803" s="51"/>
      <c r="AM803" s="63"/>
      <c r="AN803" s="51"/>
      <c r="AO803" s="62"/>
      <c r="AP803" s="47"/>
      <c r="AQ803" s="62"/>
      <c r="AR803" s="49"/>
      <c r="AS803" s="69"/>
      <c r="AT803" s="49"/>
      <c r="AU803" s="69"/>
      <c r="AV803" s="49"/>
      <c r="AW803" s="69"/>
      <c r="AX803" s="49"/>
      <c r="AY803" s="69"/>
      <c r="AZ803" s="49"/>
      <c r="BA803" s="69"/>
      <c r="BB803" s="49"/>
      <c r="BC803" s="69"/>
      <c r="BD803" s="49"/>
      <c r="BE803" s="69"/>
      <c r="BF803" s="49"/>
      <c r="BG803" s="69"/>
      <c r="BH803" s="49"/>
    </row>
    <row r="804" spans="2:60">
      <c r="B804" s="51"/>
      <c r="C804" s="63"/>
      <c r="D804" s="51"/>
      <c r="E804" s="63"/>
      <c r="F804" s="51"/>
      <c r="G804" s="63"/>
      <c r="H804" s="51"/>
      <c r="I804" s="63"/>
      <c r="J804" s="51"/>
      <c r="K804" s="63"/>
      <c r="L804" s="51"/>
      <c r="M804" s="63"/>
      <c r="N804" s="51"/>
      <c r="O804" s="63"/>
      <c r="P804" s="51"/>
      <c r="Q804" s="63"/>
      <c r="R804" s="51"/>
      <c r="S804" s="63"/>
      <c r="T804" s="51"/>
      <c r="U804" s="63"/>
      <c r="V804" s="51"/>
      <c r="W804" s="63"/>
      <c r="X804" s="51"/>
      <c r="Y804" s="63"/>
      <c r="Z804" s="51"/>
      <c r="AA804" s="63"/>
      <c r="AB804" s="51"/>
      <c r="AC804" s="63"/>
      <c r="AD804" s="51"/>
      <c r="AE804" s="63"/>
      <c r="AF804" s="51"/>
      <c r="AG804" s="63"/>
      <c r="AH804" s="51"/>
      <c r="AI804" s="63"/>
      <c r="AJ804" s="51"/>
      <c r="AK804" s="63"/>
      <c r="AL804" s="51"/>
      <c r="AM804" s="63"/>
      <c r="AN804" s="51"/>
      <c r="AO804" s="62"/>
      <c r="AP804" s="47"/>
      <c r="AQ804" s="62"/>
      <c r="AR804" s="49"/>
      <c r="AS804" s="69"/>
      <c r="AT804" s="49"/>
      <c r="AU804" s="69"/>
      <c r="AV804" s="49"/>
      <c r="AW804" s="69"/>
      <c r="AX804" s="49"/>
      <c r="AY804" s="69"/>
      <c r="AZ804" s="49"/>
      <c r="BA804" s="69"/>
      <c r="BB804" s="49"/>
      <c r="BC804" s="69"/>
      <c r="BD804" s="49"/>
      <c r="BE804" s="69"/>
      <c r="BF804" s="49"/>
      <c r="BG804" s="69"/>
      <c r="BH804" s="49"/>
    </row>
    <row r="805" spans="2:60">
      <c r="B805" s="51"/>
      <c r="C805" s="63"/>
      <c r="D805" s="51"/>
      <c r="E805" s="63"/>
      <c r="F805" s="51"/>
      <c r="G805" s="63"/>
      <c r="H805" s="51"/>
      <c r="I805" s="63"/>
      <c r="J805" s="51"/>
      <c r="K805" s="63"/>
      <c r="L805" s="51"/>
      <c r="M805" s="63"/>
      <c r="N805" s="51"/>
      <c r="O805" s="63"/>
      <c r="P805" s="51"/>
      <c r="Q805" s="63"/>
      <c r="R805" s="51"/>
      <c r="S805" s="63"/>
      <c r="T805" s="51"/>
      <c r="U805" s="63"/>
      <c r="V805" s="51"/>
      <c r="W805" s="63"/>
      <c r="X805" s="51"/>
      <c r="Y805" s="63"/>
      <c r="Z805" s="51"/>
      <c r="AA805" s="63"/>
      <c r="AB805" s="51"/>
      <c r="AC805" s="63"/>
      <c r="AD805" s="51"/>
      <c r="AE805" s="63"/>
      <c r="AF805" s="51"/>
      <c r="AG805" s="63"/>
      <c r="AH805" s="51"/>
      <c r="AI805" s="63"/>
      <c r="AJ805" s="51"/>
      <c r="AK805" s="63"/>
      <c r="AL805" s="51"/>
      <c r="AM805" s="63"/>
      <c r="AN805" s="51"/>
      <c r="AO805" s="62"/>
      <c r="AP805" s="47"/>
      <c r="AQ805" s="62"/>
      <c r="AR805" s="49"/>
      <c r="AS805" s="69"/>
      <c r="AT805" s="49"/>
      <c r="AU805" s="69"/>
      <c r="AV805" s="49"/>
      <c r="AW805" s="69"/>
      <c r="AX805" s="49"/>
      <c r="AY805" s="69"/>
      <c r="AZ805" s="49"/>
      <c r="BA805" s="69"/>
      <c r="BB805" s="49"/>
      <c r="BC805" s="69"/>
      <c r="BD805" s="49"/>
      <c r="BE805" s="69"/>
      <c r="BF805" s="49"/>
      <c r="BG805" s="69"/>
      <c r="BH805" s="49"/>
    </row>
    <row r="806" spans="2:60">
      <c r="B806" s="51"/>
      <c r="C806" s="63"/>
      <c r="D806" s="51"/>
      <c r="E806" s="63"/>
      <c r="F806" s="51"/>
      <c r="G806" s="63"/>
      <c r="H806" s="51"/>
      <c r="I806" s="63"/>
      <c r="J806" s="51"/>
      <c r="K806" s="63"/>
      <c r="L806" s="51"/>
      <c r="M806" s="63"/>
      <c r="N806" s="51"/>
      <c r="O806" s="63"/>
      <c r="P806" s="51"/>
      <c r="Q806" s="63"/>
      <c r="R806" s="51"/>
      <c r="S806" s="63"/>
      <c r="T806" s="51"/>
      <c r="U806" s="63"/>
      <c r="V806" s="51"/>
      <c r="W806" s="63"/>
      <c r="X806" s="51"/>
      <c r="Y806" s="63"/>
      <c r="Z806" s="51"/>
      <c r="AA806" s="63"/>
      <c r="AB806" s="51"/>
      <c r="AC806" s="63"/>
      <c r="AD806" s="51"/>
      <c r="AE806" s="63"/>
      <c r="AF806" s="51"/>
      <c r="AG806" s="63"/>
      <c r="AH806" s="51"/>
      <c r="AI806" s="63"/>
      <c r="AJ806" s="51"/>
      <c r="AK806" s="63"/>
      <c r="AL806" s="51"/>
      <c r="AM806" s="63"/>
      <c r="AN806" s="51"/>
      <c r="AO806" s="62"/>
      <c r="AP806" s="47"/>
      <c r="AQ806" s="62"/>
      <c r="AR806" s="49"/>
      <c r="AS806" s="69"/>
      <c r="AT806" s="49"/>
      <c r="AU806" s="69"/>
      <c r="AV806" s="49"/>
      <c r="AW806" s="69"/>
      <c r="AX806" s="49"/>
      <c r="AY806" s="69"/>
      <c r="AZ806" s="49"/>
      <c r="BA806" s="69"/>
      <c r="BB806" s="49"/>
      <c r="BC806" s="69"/>
      <c r="BD806" s="49"/>
      <c r="BE806" s="69"/>
      <c r="BF806" s="49"/>
      <c r="BG806" s="69"/>
      <c r="BH806" s="49"/>
    </row>
    <row r="807" spans="2:60">
      <c r="B807" s="51"/>
      <c r="C807" s="63"/>
      <c r="D807" s="51"/>
      <c r="E807" s="63"/>
      <c r="F807" s="51"/>
      <c r="G807" s="63"/>
      <c r="H807" s="51"/>
      <c r="I807" s="63"/>
      <c r="J807" s="51"/>
      <c r="K807" s="63"/>
      <c r="L807" s="51"/>
      <c r="M807" s="63"/>
      <c r="N807" s="51"/>
      <c r="O807" s="63"/>
      <c r="P807" s="51"/>
      <c r="Q807" s="63"/>
      <c r="R807" s="51"/>
      <c r="S807" s="63"/>
      <c r="T807" s="51"/>
      <c r="U807" s="63"/>
      <c r="V807" s="51"/>
      <c r="W807" s="63"/>
      <c r="X807" s="51"/>
      <c r="Y807" s="63"/>
      <c r="Z807" s="51"/>
      <c r="AA807" s="63"/>
      <c r="AB807" s="51"/>
      <c r="AC807" s="63"/>
      <c r="AD807" s="51"/>
      <c r="AE807" s="63"/>
      <c r="AF807" s="51"/>
      <c r="AG807" s="63"/>
      <c r="AH807" s="51"/>
      <c r="AI807" s="63"/>
      <c r="AJ807" s="51"/>
      <c r="AK807" s="63"/>
      <c r="AL807" s="51"/>
      <c r="AM807" s="63"/>
      <c r="AN807" s="51"/>
      <c r="AO807" s="62"/>
      <c r="AP807" s="47"/>
      <c r="AQ807" s="62"/>
      <c r="AR807" s="49"/>
      <c r="AS807" s="69"/>
      <c r="AT807" s="49"/>
      <c r="AU807" s="69"/>
      <c r="AV807" s="49"/>
      <c r="AW807" s="69"/>
      <c r="AX807" s="49"/>
      <c r="AY807" s="69"/>
      <c r="AZ807" s="49"/>
      <c r="BA807" s="69"/>
      <c r="BB807" s="49"/>
      <c r="BC807" s="69"/>
      <c r="BD807" s="49"/>
      <c r="BE807" s="69"/>
      <c r="BF807" s="49"/>
      <c r="BG807" s="69"/>
      <c r="BH807" s="49"/>
    </row>
    <row r="808" spans="2:60">
      <c r="B808" s="51"/>
      <c r="C808" s="63"/>
      <c r="D808" s="51"/>
      <c r="E808" s="63"/>
      <c r="F808" s="51"/>
      <c r="G808" s="63"/>
      <c r="H808" s="51"/>
      <c r="I808" s="63"/>
      <c r="J808" s="51"/>
      <c r="K808" s="63"/>
      <c r="L808" s="51"/>
      <c r="M808" s="63"/>
      <c r="N808" s="51"/>
      <c r="O808" s="63"/>
      <c r="P808" s="51"/>
      <c r="Q808" s="63"/>
      <c r="R808" s="51"/>
      <c r="S808" s="63"/>
      <c r="T808" s="51"/>
      <c r="U808" s="63"/>
      <c r="V808" s="51"/>
      <c r="W808" s="63"/>
      <c r="X808" s="51"/>
      <c r="Y808" s="63"/>
      <c r="Z808" s="51"/>
      <c r="AA808" s="63"/>
      <c r="AB808" s="51"/>
      <c r="AC808" s="63"/>
      <c r="AD808" s="51"/>
      <c r="AE808" s="63"/>
      <c r="AF808" s="51"/>
      <c r="AG808" s="63"/>
      <c r="AH808" s="51"/>
      <c r="AI808" s="63"/>
      <c r="AJ808" s="51"/>
      <c r="AK808" s="63"/>
      <c r="AL808" s="51"/>
      <c r="AM808" s="63"/>
      <c r="AN808" s="51"/>
      <c r="AO808" s="62"/>
      <c r="AP808" s="47"/>
      <c r="AQ808" s="62"/>
      <c r="AR808" s="49"/>
      <c r="AS808" s="69"/>
      <c r="AT808" s="49"/>
      <c r="AU808" s="69"/>
      <c r="AV808" s="49"/>
      <c r="AW808" s="69"/>
      <c r="AX808" s="49"/>
      <c r="AY808" s="69"/>
      <c r="AZ808" s="49"/>
      <c r="BA808" s="69"/>
      <c r="BB808" s="49"/>
      <c r="BC808" s="69"/>
      <c r="BD808" s="49"/>
      <c r="BE808" s="69"/>
      <c r="BF808" s="49"/>
      <c r="BG808" s="69"/>
      <c r="BH808" s="49"/>
    </row>
    <row r="809" spans="2:60">
      <c r="B809" s="51"/>
      <c r="C809" s="63"/>
      <c r="D809" s="51"/>
      <c r="E809" s="63"/>
      <c r="F809" s="51"/>
      <c r="G809" s="63"/>
      <c r="H809" s="51"/>
      <c r="I809" s="63"/>
      <c r="J809" s="51"/>
      <c r="K809" s="63"/>
      <c r="L809" s="51"/>
      <c r="M809" s="63"/>
      <c r="N809" s="51"/>
      <c r="O809" s="63"/>
      <c r="P809" s="51"/>
      <c r="Q809" s="63"/>
      <c r="R809" s="51"/>
      <c r="S809" s="63"/>
      <c r="T809" s="51"/>
      <c r="U809" s="63"/>
      <c r="V809" s="51"/>
      <c r="W809" s="63"/>
      <c r="X809" s="51"/>
      <c r="Y809" s="63"/>
      <c r="Z809" s="51"/>
      <c r="AA809" s="63"/>
      <c r="AB809" s="51"/>
      <c r="AC809" s="63"/>
      <c r="AD809" s="51"/>
      <c r="AE809" s="63"/>
      <c r="AF809" s="51"/>
      <c r="AG809" s="63"/>
      <c r="AH809" s="51"/>
      <c r="AI809" s="63"/>
      <c r="AJ809" s="51"/>
      <c r="AK809" s="63"/>
      <c r="AL809" s="51"/>
      <c r="AM809" s="63"/>
      <c r="AN809" s="51"/>
      <c r="AO809" s="62"/>
      <c r="AP809" s="47"/>
      <c r="AQ809" s="62"/>
      <c r="AR809" s="49"/>
      <c r="AS809" s="69"/>
      <c r="AT809" s="49"/>
      <c r="AU809" s="69"/>
      <c r="AV809" s="49"/>
      <c r="AW809" s="69"/>
      <c r="AX809" s="49"/>
      <c r="AY809" s="69"/>
      <c r="AZ809" s="49"/>
      <c r="BA809" s="69"/>
      <c r="BB809" s="49"/>
      <c r="BC809" s="69"/>
      <c r="BD809" s="49"/>
      <c r="BE809" s="69"/>
      <c r="BF809" s="49"/>
      <c r="BG809" s="69"/>
      <c r="BH809" s="49"/>
    </row>
    <row r="810" spans="2:60">
      <c r="B810" s="51"/>
      <c r="C810" s="63"/>
      <c r="D810" s="51"/>
      <c r="E810" s="63"/>
      <c r="F810" s="51"/>
      <c r="G810" s="63"/>
      <c r="H810" s="51"/>
      <c r="I810" s="63"/>
      <c r="J810" s="51"/>
      <c r="K810" s="63"/>
      <c r="L810" s="51"/>
      <c r="M810" s="63"/>
      <c r="N810" s="51"/>
      <c r="O810" s="63"/>
      <c r="P810" s="51"/>
      <c r="Q810" s="63"/>
      <c r="R810" s="51"/>
      <c r="S810" s="63"/>
      <c r="T810" s="51"/>
      <c r="U810" s="63"/>
      <c r="V810" s="51"/>
      <c r="W810" s="63"/>
      <c r="X810" s="51"/>
      <c r="Y810" s="63"/>
      <c r="Z810" s="51"/>
      <c r="AA810" s="63"/>
      <c r="AB810" s="51"/>
      <c r="AC810" s="63"/>
      <c r="AD810" s="51"/>
      <c r="AE810" s="63"/>
      <c r="AF810" s="51"/>
      <c r="AG810" s="63"/>
      <c r="AH810" s="51"/>
      <c r="AI810" s="63"/>
      <c r="AJ810" s="51"/>
      <c r="AK810" s="63"/>
      <c r="AL810" s="51"/>
      <c r="AM810" s="63"/>
      <c r="AN810" s="51"/>
      <c r="AO810" s="62"/>
      <c r="AP810" s="47"/>
      <c r="AQ810" s="62"/>
      <c r="AR810" s="49"/>
      <c r="AS810" s="69"/>
      <c r="AT810" s="49"/>
      <c r="AU810" s="69"/>
      <c r="AV810" s="49"/>
      <c r="AW810" s="69"/>
      <c r="AX810" s="49"/>
      <c r="AY810" s="69"/>
      <c r="AZ810" s="49"/>
      <c r="BA810" s="69"/>
      <c r="BB810" s="49"/>
      <c r="BC810" s="69"/>
      <c r="BD810" s="49"/>
      <c r="BE810" s="69"/>
      <c r="BF810" s="49"/>
      <c r="BG810" s="69"/>
      <c r="BH810" s="49"/>
    </row>
    <row r="811" spans="2:60">
      <c r="B811" s="51"/>
      <c r="C811" s="63"/>
      <c r="D811" s="51"/>
      <c r="E811" s="63"/>
      <c r="F811" s="51"/>
      <c r="G811" s="63"/>
      <c r="H811" s="51"/>
      <c r="I811" s="63"/>
      <c r="J811" s="51"/>
      <c r="K811" s="63"/>
      <c r="L811" s="51"/>
      <c r="M811" s="63"/>
      <c r="N811" s="51"/>
      <c r="O811" s="63"/>
      <c r="P811" s="51"/>
      <c r="Q811" s="63"/>
      <c r="R811" s="51"/>
      <c r="S811" s="63"/>
      <c r="T811" s="51"/>
      <c r="U811" s="63"/>
      <c r="V811" s="51"/>
      <c r="W811" s="63"/>
      <c r="X811" s="51"/>
      <c r="Y811" s="63"/>
      <c r="Z811" s="51"/>
      <c r="AA811" s="63"/>
      <c r="AB811" s="51"/>
      <c r="AC811" s="63"/>
      <c r="AD811" s="51"/>
      <c r="AE811" s="63"/>
      <c r="AF811" s="51"/>
      <c r="AG811" s="63"/>
      <c r="AH811" s="51"/>
      <c r="AI811" s="63"/>
      <c r="AJ811" s="51"/>
      <c r="AK811" s="63"/>
      <c r="AL811" s="51"/>
      <c r="AM811" s="63"/>
      <c r="AN811" s="51"/>
      <c r="AO811" s="62"/>
      <c r="AP811" s="47"/>
      <c r="AQ811" s="62"/>
      <c r="AR811" s="49"/>
      <c r="AS811" s="69"/>
      <c r="AT811" s="49"/>
      <c r="AU811" s="69"/>
      <c r="AV811" s="49"/>
      <c r="AW811" s="69"/>
      <c r="AX811" s="49"/>
      <c r="AY811" s="69"/>
      <c r="AZ811" s="49"/>
      <c r="BA811" s="69"/>
      <c r="BB811" s="49"/>
      <c r="BC811" s="69"/>
      <c r="BD811" s="49"/>
      <c r="BE811" s="69"/>
      <c r="BF811" s="49"/>
      <c r="BG811" s="69"/>
      <c r="BH811" s="49"/>
    </row>
    <row r="812" spans="2:60">
      <c r="B812" s="51"/>
      <c r="C812" s="63"/>
      <c r="D812" s="51"/>
      <c r="E812" s="63"/>
      <c r="F812" s="51"/>
      <c r="G812" s="63"/>
      <c r="H812" s="51"/>
      <c r="I812" s="63"/>
      <c r="J812" s="51"/>
      <c r="K812" s="63"/>
      <c r="L812" s="51"/>
      <c r="M812" s="63"/>
      <c r="N812" s="51"/>
      <c r="O812" s="63"/>
      <c r="P812" s="51"/>
      <c r="Q812" s="63"/>
      <c r="R812" s="51"/>
      <c r="S812" s="63"/>
      <c r="T812" s="51"/>
      <c r="U812" s="63"/>
      <c r="V812" s="51"/>
      <c r="W812" s="63"/>
      <c r="X812" s="51"/>
      <c r="Y812" s="63"/>
      <c r="Z812" s="51"/>
      <c r="AA812" s="63"/>
      <c r="AB812" s="51"/>
      <c r="AC812" s="63"/>
      <c r="AD812" s="51"/>
      <c r="AE812" s="63"/>
      <c r="AF812" s="51"/>
      <c r="AG812" s="63"/>
      <c r="AH812" s="51"/>
      <c r="AI812" s="63"/>
      <c r="AJ812" s="51"/>
      <c r="AK812" s="63"/>
      <c r="AL812" s="51"/>
      <c r="AM812" s="63"/>
      <c r="AN812" s="51"/>
      <c r="AO812" s="62"/>
      <c r="AP812" s="47"/>
      <c r="AQ812" s="62"/>
      <c r="AR812" s="49"/>
      <c r="AS812" s="69"/>
      <c r="AT812" s="49"/>
      <c r="AU812" s="69"/>
      <c r="AV812" s="49"/>
      <c r="AW812" s="69"/>
      <c r="AX812" s="49"/>
      <c r="AY812" s="69"/>
      <c r="AZ812" s="49"/>
      <c r="BA812" s="69"/>
      <c r="BB812" s="49"/>
      <c r="BC812" s="69"/>
      <c r="BD812" s="49"/>
      <c r="BE812" s="69"/>
      <c r="BF812" s="49"/>
      <c r="BG812" s="69"/>
      <c r="BH812" s="49"/>
    </row>
    <row r="813" spans="2:60">
      <c r="B813" s="51"/>
      <c r="C813" s="63"/>
      <c r="D813" s="51"/>
      <c r="E813" s="63"/>
      <c r="F813" s="51"/>
      <c r="G813" s="63"/>
      <c r="H813" s="51"/>
      <c r="I813" s="63"/>
      <c r="J813" s="51"/>
      <c r="K813" s="63"/>
      <c r="L813" s="51"/>
      <c r="M813" s="63"/>
      <c r="N813" s="51"/>
      <c r="O813" s="63"/>
      <c r="P813" s="51"/>
      <c r="Q813" s="63"/>
      <c r="R813" s="51"/>
      <c r="S813" s="63"/>
      <c r="T813" s="51"/>
      <c r="U813" s="63"/>
      <c r="V813" s="51"/>
      <c r="W813" s="63"/>
      <c r="X813" s="51"/>
      <c r="Y813" s="63"/>
      <c r="Z813" s="51"/>
      <c r="AA813" s="63"/>
      <c r="AB813" s="51"/>
      <c r="AC813" s="63"/>
      <c r="AD813" s="51"/>
      <c r="AE813" s="63"/>
      <c r="AF813" s="51"/>
      <c r="AG813" s="63"/>
      <c r="AH813" s="51"/>
      <c r="AI813" s="63"/>
      <c r="AJ813" s="51"/>
      <c r="AK813" s="63"/>
      <c r="AL813" s="51"/>
      <c r="AM813" s="63"/>
      <c r="AN813" s="51"/>
      <c r="AO813" s="62"/>
      <c r="AP813" s="47"/>
      <c r="AQ813" s="62"/>
      <c r="AR813" s="49"/>
      <c r="AS813" s="69"/>
      <c r="AT813" s="49"/>
      <c r="AU813" s="69"/>
      <c r="AV813" s="49"/>
      <c r="AW813" s="69"/>
      <c r="AX813" s="49"/>
      <c r="AY813" s="69"/>
      <c r="AZ813" s="49"/>
      <c r="BA813" s="69"/>
      <c r="BB813" s="49"/>
      <c r="BC813" s="69"/>
      <c r="BD813" s="49"/>
      <c r="BE813" s="69"/>
      <c r="BF813" s="49"/>
      <c r="BG813" s="69"/>
      <c r="BH813" s="49"/>
    </row>
    <row r="814" spans="2:60">
      <c r="B814" s="51"/>
      <c r="C814" s="63"/>
      <c r="D814" s="51"/>
      <c r="E814" s="63"/>
      <c r="F814" s="51"/>
      <c r="G814" s="63"/>
      <c r="H814" s="51"/>
      <c r="I814" s="63"/>
      <c r="J814" s="51"/>
      <c r="K814" s="63"/>
      <c r="L814" s="51"/>
      <c r="M814" s="63"/>
      <c r="N814" s="51"/>
      <c r="O814" s="63"/>
      <c r="P814" s="51"/>
      <c r="Q814" s="63"/>
      <c r="R814" s="51"/>
      <c r="S814" s="63"/>
      <c r="T814" s="51"/>
      <c r="U814" s="63"/>
      <c r="V814" s="51"/>
      <c r="W814" s="63"/>
      <c r="X814" s="51"/>
      <c r="Y814" s="63"/>
      <c r="Z814" s="51"/>
      <c r="AA814" s="63"/>
      <c r="AB814" s="51"/>
      <c r="AC814" s="63"/>
      <c r="AD814" s="51"/>
      <c r="AE814" s="63"/>
      <c r="AF814" s="51"/>
      <c r="AG814" s="63"/>
      <c r="AH814" s="51"/>
      <c r="AI814" s="63"/>
      <c r="AJ814" s="51"/>
      <c r="AK814" s="63"/>
      <c r="AL814" s="51"/>
      <c r="AM814" s="63"/>
      <c r="AN814" s="51"/>
      <c r="AO814" s="62"/>
      <c r="AP814" s="47"/>
      <c r="AQ814" s="62"/>
      <c r="AR814" s="49"/>
      <c r="AS814" s="69"/>
      <c r="AT814" s="49"/>
      <c r="AU814" s="69"/>
      <c r="AV814" s="49"/>
      <c r="AW814" s="69"/>
      <c r="AX814" s="49"/>
      <c r="AY814" s="69"/>
      <c r="AZ814" s="49"/>
      <c r="BA814" s="69"/>
      <c r="BB814" s="49"/>
      <c r="BC814" s="69"/>
      <c r="BD814" s="49"/>
      <c r="BE814" s="69"/>
      <c r="BF814" s="49"/>
      <c r="BG814" s="69"/>
      <c r="BH814" s="49"/>
    </row>
    <row r="815" spans="2:60">
      <c r="B815" s="51"/>
      <c r="C815" s="63"/>
      <c r="D815" s="51"/>
      <c r="E815" s="63"/>
      <c r="F815" s="51"/>
      <c r="G815" s="63"/>
      <c r="H815" s="51"/>
      <c r="I815" s="63"/>
      <c r="J815" s="51"/>
      <c r="K815" s="63"/>
      <c r="L815" s="51"/>
      <c r="M815" s="63"/>
      <c r="N815" s="51"/>
      <c r="O815" s="63"/>
      <c r="P815" s="51"/>
      <c r="Q815" s="63"/>
      <c r="R815" s="51"/>
      <c r="S815" s="63"/>
      <c r="T815" s="51"/>
      <c r="U815" s="63"/>
      <c r="V815" s="51"/>
      <c r="W815" s="63"/>
      <c r="X815" s="51"/>
      <c r="Y815" s="63"/>
      <c r="Z815" s="51"/>
      <c r="AA815" s="63"/>
      <c r="AB815" s="51"/>
      <c r="AC815" s="63"/>
      <c r="AD815" s="51"/>
      <c r="AE815" s="63"/>
      <c r="AF815" s="51"/>
      <c r="AG815" s="63"/>
      <c r="AH815" s="51"/>
      <c r="AI815" s="63"/>
      <c r="AJ815" s="51"/>
      <c r="AK815" s="63"/>
      <c r="AL815" s="51"/>
      <c r="AM815" s="63"/>
      <c r="AN815" s="51"/>
      <c r="AO815" s="62"/>
      <c r="AP815" s="47"/>
      <c r="AQ815" s="62"/>
      <c r="AR815" s="49"/>
      <c r="AS815" s="69"/>
      <c r="AT815" s="49"/>
      <c r="AU815" s="69"/>
      <c r="AV815" s="49"/>
      <c r="AW815" s="69"/>
      <c r="AX815" s="49"/>
      <c r="AY815" s="69"/>
      <c r="AZ815" s="49"/>
      <c r="BA815" s="69"/>
      <c r="BB815" s="49"/>
      <c r="BC815" s="69"/>
      <c r="BD815" s="49"/>
      <c r="BE815" s="69"/>
      <c r="BF815" s="49"/>
      <c r="BG815" s="69"/>
      <c r="BH815" s="49"/>
    </row>
    <row r="816" spans="2:60">
      <c r="B816" s="51"/>
      <c r="C816" s="63"/>
      <c r="D816" s="51"/>
      <c r="E816" s="63"/>
      <c r="F816" s="51"/>
      <c r="G816" s="63"/>
      <c r="H816" s="51"/>
      <c r="I816" s="63"/>
      <c r="J816" s="51"/>
      <c r="K816" s="63"/>
      <c r="L816" s="51"/>
      <c r="M816" s="63"/>
      <c r="N816" s="51"/>
      <c r="O816" s="63"/>
      <c r="P816" s="51"/>
      <c r="Q816" s="63"/>
      <c r="R816" s="51"/>
      <c r="S816" s="63"/>
      <c r="T816" s="51"/>
      <c r="U816" s="63"/>
      <c r="V816" s="51"/>
      <c r="W816" s="63"/>
      <c r="X816" s="51"/>
      <c r="Y816" s="63"/>
      <c r="Z816" s="51"/>
      <c r="AA816" s="63"/>
      <c r="AB816" s="51"/>
      <c r="AC816" s="63"/>
      <c r="AD816" s="51"/>
      <c r="AE816" s="63"/>
      <c r="AF816" s="51"/>
      <c r="AG816" s="63"/>
      <c r="AH816" s="51"/>
      <c r="AI816" s="63"/>
      <c r="AJ816" s="51"/>
      <c r="AK816" s="63"/>
      <c r="AL816" s="51"/>
      <c r="AM816" s="63"/>
      <c r="AN816" s="51"/>
      <c r="AO816" s="62"/>
      <c r="AP816" s="47"/>
      <c r="AQ816" s="62"/>
      <c r="AR816" s="49"/>
      <c r="AS816" s="69"/>
      <c r="AT816" s="49"/>
      <c r="AU816" s="69"/>
      <c r="AV816" s="49"/>
      <c r="AW816" s="69"/>
      <c r="AX816" s="49"/>
      <c r="AY816" s="69"/>
      <c r="AZ816" s="49"/>
      <c r="BA816" s="69"/>
      <c r="BB816" s="49"/>
      <c r="BC816" s="69"/>
      <c r="BD816" s="49"/>
      <c r="BE816" s="69"/>
      <c r="BF816" s="49"/>
      <c r="BG816" s="69"/>
      <c r="BH816" s="49"/>
    </row>
    <row r="817" spans="2:60">
      <c r="B817" s="51"/>
      <c r="C817" s="63"/>
      <c r="D817" s="51"/>
      <c r="E817" s="63"/>
      <c r="F817" s="51"/>
      <c r="G817" s="63"/>
      <c r="H817" s="51"/>
      <c r="I817" s="63"/>
      <c r="J817" s="51"/>
      <c r="K817" s="63"/>
      <c r="L817" s="51"/>
      <c r="M817" s="63"/>
      <c r="N817" s="51"/>
      <c r="O817" s="63"/>
      <c r="P817" s="51"/>
      <c r="Q817" s="63"/>
      <c r="R817" s="51"/>
      <c r="S817" s="63"/>
      <c r="T817" s="51"/>
      <c r="U817" s="63"/>
      <c r="V817" s="51"/>
      <c r="W817" s="63"/>
      <c r="X817" s="51"/>
      <c r="Y817" s="63"/>
      <c r="Z817" s="51"/>
      <c r="AA817" s="63"/>
      <c r="AB817" s="51"/>
      <c r="AC817" s="63"/>
      <c r="AD817" s="51"/>
      <c r="AE817" s="63"/>
      <c r="AF817" s="51"/>
      <c r="AG817" s="63"/>
      <c r="AH817" s="51"/>
      <c r="AI817" s="63"/>
      <c r="AJ817" s="51"/>
      <c r="AK817" s="63"/>
      <c r="AL817" s="51"/>
      <c r="AM817" s="63"/>
      <c r="AN817" s="51"/>
      <c r="AO817" s="62"/>
      <c r="AP817" s="47"/>
      <c r="AQ817" s="62"/>
      <c r="AR817" s="49"/>
      <c r="AS817" s="69"/>
      <c r="AT817" s="49"/>
      <c r="AU817" s="69"/>
      <c r="AV817" s="49"/>
      <c r="AW817" s="69"/>
      <c r="AX817" s="49"/>
      <c r="AY817" s="69"/>
      <c r="AZ817" s="49"/>
      <c r="BA817" s="69"/>
      <c r="BB817" s="49"/>
      <c r="BC817" s="69"/>
      <c r="BD817" s="49"/>
      <c r="BE817" s="69"/>
      <c r="BF817" s="49"/>
      <c r="BG817" s="69"/>
      <c r="BH817" s="49"/>
    </row>
    <row r="818" spans="2:60">
      <c r="B818" s="51"/>
      <c r="C818" s="63"/>
      <c r="D818" s="51"/>
      <c r="E818" s="63"/>
      <c r="F818" s="51"/>
      <c r="G818" s="63"/>
      <c r="H818" s="51"/>
      <c r="I818" s="63"/>
      <c r="J818" s="51"/>
      <c r="K818" s="63"/>
      <c r="L818" s="51"/>
      <c r="M818" s="63"/>
      <c r="N818" s="51"/>
      <c r="O818" s="63"/>
      <c r="P818" s="51"/>
      <c r="Q818" s="63"/>
      <c r="R818" s="51"/>
      <c r="S818" s="63"/>
      <c r="T818" s="51"/>
      <c r="U818" s="63"/>
      <c r="V818" s="51"/>
      <c r="W818" s="63"/>
      <c r="X818" s="51"/>
      <c r="Y818" s="63"/>
      <c r="Z818" s="51"/>
      <c r="AA818" s="63"/>
      <c r="AB818" s="51"/>
      <c r="AC818" s="63"/>
      <c r="AD818" s="51"/>
      <c r="AE818" s="63"/>
      <c r="AF818" s="51"/>
      <c r="AG818" s="63"/>
      <c r="AH818" s="51"/>
      <c r="AI818" s="63"/>
      <c r="AJ818" s="51"/>
      <c r="AK818" s="63"/>
      <c r="AL818" s="51"/>
      <c r="AM818" s="63"/>
      <c r="AN818" s="51"/>
      <c r="AO818" s="62"/>
      <c r="AP818" s="47"/>
      <c r="AQ818" s="62"/>
      <c r="AR818" s="49"/>
      <c r="AS818" s="69"/>
      <c r="AT818" s="49"/>
      <c r="AU818" s="69"/>
      <c r="AV818" s="49"/>
      <c r="AW818" s="69"/>
      <c r="AX818" s="49"/>
      <c r="AY818" s="69"/>
      <c r="AZ818" s="49"/>
      <c r="BA818" s="69"/>
      <c r="BB818" s="49"/>
      <c r="BC818" s="69"/>
      <c r="BD818" s="49"/>
      <c r="BE818" s="69"/>
      <c r="BF818" s="49"/>
      <c r="BG818" s="69"/>
      <c r="BH818" s="49"/>
    </row>
    <row r="819" spans="2:60">
      <c r="B819" s="51"/>
      <c r="C819" s="63"/>
      <c r="D819" s="51"/>
      <c r="E819" s="63"/>
      <c r="F819" s="51"/>
      <c r="G819" s="63"/>
      <c r="H819" s="51"/>
      <c r="I819" s="63"/>
      <c r="J819" s="51"/>
      <c r="K819" s="63"/>
      <c r="L819" s="51"/>
      <c r="M819" s="63"/>
      <c r="N819" s="51"/>
      <c r="O819" s="63"/>
      <c r="P819" s="51"/>
      <c r="Q819" s="63"/>
      <c r="R819" s="51"/>
      <c r="S819" s="63"/>
      <c r="T819" s="51"/>
      <c r="U819" s="63"/>
      <c r="V819" s="51"/>
      <c r="W819" s="63"/>
      <c r="X819" s="51"/>
      <c r="Y819" s="63"/>
      <c r="Z819" s="51"/>
      <c r="AA819" s="63"/>
      <c r="AB819" s="51"/>
      <c r="AC819" s="63"/>
      <c r="AD819" s="51"/>
      <c r="AE819" s="63"/>
      <c r="AF819" s="51"/>
      <c r="AG819" s="63"/>
      <c r="AH819" s="51"/>
      <c r="AI819" s="63"/>
      <c r="AJ819" s="51"/>
      <c r="AK819" s="63"/>
      <c r="AL819" s="51"/>
      <c r="AM819" s="63"/>
      <c r="AN819" s="51"/>
      <c r="AO819" s="62"/>
      <c r="AP819" s="47"/>
      <c r="AQ819" s="62"/>
      <c r="AR819" s="49"/>
      <c r="AS819" s="69"/>
      <c r="AT819" s="49"/>
      <c r="AU819" s="69"/>
      <c r="AV819" s="49"/>
      <c r="AW819" s="69"/>
      <c r="AX819" s="49"/>
      <c r="AY819" s="69"/>
      <c r="AZ819" s="49"/>
      <c r="BA819" s="69"/>
      <c r="BB819" s="49"/>
      <c r="BC819" s="69"/>
      <c r="BD819" s="49"/>
      <c r="BE819" s="69"/>
      <c r="BF819" s="49"/>
      <c r="BG819" s="69"/>
      <c r="BH819" s="49"/>
    </row>
    <row r="820" spans="2:60">
      <c r="B820" s="51"/>
      <c r="C820" s="63"/>
      <c r="D820" s="51"/>
      <c r="E820" s="63"/>
      <c r="F820" s="51"/>
      <c r="G820" s="63"/>
      <c r="H820" s="51"/>
      <c r="I820" s="63"/>
      <c r="J820" s="51"/>
      <c r="K820" s="63"/>
      <c r="L820" s="51"/>
      <c r="M820" s="63"/>
      <c r="N820" s="51"/>
      <c r="O820" s="63"/>
      <c r="P820" s="51"/>
      <c r="Q820" s="63"/>
      <c r="R820" s="51"/>
      <c r="S820" s="63"/>
      <c r="T820" s="51"/>
      <c r="U820" s="63"/>
      <c r="V820" s="51"/>
      <c r="W820" s="63"/>
      <c r="X820" s="51"/>
      <c r="Y820" s="63"/>
      <c r="Z820" s="51"/>
      <c r="AA820" s="63"/>
      <c r="AB820" s="51"/>
      <c r="AC820" s="63"/>
      <c r="AD820" s="51"/>
      <c r="AE820" s="63"/>
      <c r="AF820" s="51"/>
      <c r="AG820" s="63"/>
      <c r="AH820" s="51"/>
      <c r="AI820" s="63"/>
      <c r="AJ820" s="51"/>
      <c r="AK820" s="63"/>
      <c r="AL820" s="51"/>
      <c r="AM820" s="63"/>
      <c r="AN820" s="51"/>
      <c r="AO820" s="62"/>
      <c r="AP820" s="47"/>
      <c r="AQ820" s="62"/>
      <c r="AR820" s="49"/>
      <c r="AS820" s="69"/>
      <c r="AT820" s="49"/>
      <c r="AU820" s="69"/>
      <c r="AV820" s="49"/>
      <c r="AW820" s="69"/>
      <c r="AX820" s="49"/>
      <c r="AY820" s="69"/>
      <c r="AZ820" s="49"/>
      <c r="BA820" s="69"/>
      <c r="BB820" s="49"/>
      <c r="BC820" s="69"/>
      <c r="BD820" s="49"/>
      <c r="BE820" s="69"/>
      <c r="BF820" s="49"/>
      <c r="BG820" s="69"/>
      <c r="BH820" s="49"/>
    </row>
    <row r="821" spans="2:60">
      <c r="B821" s="51"/>
      <c r="C821" s="63"/>
      <c r="D821" s="51"/>
      <c r="E821" s="63"/>
      <c r="F821" s="51"/>
      <c r="G821" s="63"/>
      <c r="H821" s="51"/>
      <c r="I821" s="63"/>
      <c r="J821" s="51"/>
      <c r="K821" s="63"/>
      <c r="L821" s="51"/>
      <c r="M821" s="63"/>
      <c r="N821" s="51"/>
      <c r="O821" s="63"/>
      <c r="P821" s="51"/>
      <c r="Q821" s="63"/>
      <c r="R821" s="51"/>
      <c r="S821" s="63"/>
      <c r="T821" s="51"/>
      <c r="U821" s="63"/>
      <c r="V821" s="51"/>
      <c r="W821" s="63"/>
      <c r="X821" s="51"/>
      <c r="Y821" s="63"/>
      <c r="Z821" s="51"/>
      <c r="AA821" s="63"/>
      <c r="AB821" s="51"/>
      <c r="AC821" s="63"/>
      <c r="AD821" s="51"/>
      <c r="AE821" s="63"/>
      <c r="AF821" s="51"/>
      <c r="AG821" s="63"/>
      <c r="AH821" s="51"/>
      <c r="AI821" s="63"/>
      <c r="AJ821" s="51"/>
      <c r="AK821" s="63"/>
      <c r="AL821" s="51"/>
      <c r="AM821" s="63"/>
      <c r="AN821" s="51"/>
      <c r="AO821" s="62"/>
      <c r="AP821" s="47"/>
      <c r="AQ821" s="62"/>
      <c r="AR821" s="49"/>
      <c r="AS821" s="69"/>
      <c r="AT821" s="49"/>
      <c r="AU821" s="69"/>
      <c r="AV821" s="49"/>
      <c r="AW821" s="69"/>
      <c r="AX821" s="49"/>
      <c r="AY821" s="69"/>
      <c r="AZ821" s="49"/>
      <c r="BA821" s="69"/>
      <c r="BB821" s="49"/>
      <c r="BC821" s="69"/>
      <c r="BD821" s="49"/>
      <c r="BE821" s="69"/>
      <c r="BF821" s="49"/>
      <c r="BG821" s="69"/>
      <c r="BH821" s="49"/>
    </row>
    <row r="822" spans="2:60">
      <c r="B822" s="51"/>
      <c r="C822" s="63"/>
      <c r="D822" s="51"/>
      <c r="E822" s="63"/>
      <c r="F822" s="51"/>
      <c r="G822" s="63"/>
      <c r="H822" s="51"/>
      <c r="I822" s="63"/>
      <c r="J822" s="51"/>
      <c r="K822" s="63"/>
      <c r="L822" s="51"/>
      <c r="M822" s="63"/>
      <c r="N822" s="51"/>
      <c r="O822" s="63"/>
      <c r="P822" s="51"/>
      <c r="Q822" s="63"/>
      <c r="R822" s="51"/>
      <c r="S822" s="63"/>
      <c r="T822" s="51"/>
      <c r="U822" s="63"/>
      <c r="V822" s="51"/>
      <c r="W822" s="63"/>
      <c r="X822" s="51"/>
      <c r="Y822" s="63"/>
      <c r="Z822" s="51"/>
      <c r="AA822" s="63"/>
      <c r="AB822" s="51"/>
      <c r="AC822" s="63"/>
      <c r="AD822" s="51"/>
      <c r="AE822" s="63"/>
      <c r="AF822" s="51"/>
      <c r="AG822" s="63"/>
      <c r="AH822" s="51"/>
      <c r="AI822" s="63"/>
      <c r="AJ822" s="51"/>
      <c r="AK822" s="63"/>
      <c r="AL822" s="51"/>
      <c r="AM822" s="63"/>
      <c r="AN822" s="51"/>
      <c r="AO822" s="62"/>
      <c r="AP822" s="47"/>
      <c r="AQ822" s="62"/>
      <c r="AR822" s="49"/>
      <c r="AS822" s="69"/>
      <c r="AT822" s="49"/>
      <c r="AU822" s="69"/>
      <c r="AV822" s="49"/>
      <c r="AW822" s="69"/>
      <c r="AX822" s="49"/>
      <c r="AY822" s="69"/>
      <c r="AZ822" s="49"/>
      <c r="BA822" s="69"/>
      <c r="BB822" s="49"/>
      <c r="BC822" s="69"/>
      <c r="BD822" s="49"/>
      <c r="BE822" s="69"/>
      <c r="BF822" s="49"/>
      <c r="BG822" s="69"/>
      <c r="BH822" s="49"/>
    </row>
    <row r="823" spans="2:60">
      <c r="B823" s="51"/>
      <c r="C823" s="63"/>
      <c r="D823" s="51"/>
      <c r="E823" s="63"/>
      <c r="F823" s="51"/>
      <c r="G823" s="63"/>
      <c r="H823" s="51"/>
      <c r="I823" s="63"/>
      <c r="J823" s="51"/>
      <c r="K823" s="63"/>
      <c r="L823" s="51"/>
      <c r="M823" s="63"/>
      <c r="N823" s="51"/>
      <c r="O823" s="63"/>
      <c r="P823" s="51"/>
      <c r="Q823" s="63"/>
      <c r="R823" s="51"/>
      <c r="S823" s="63"/>
      <c r="T823" s="51"/>
      <c r="U823" s="63"/>
      <c r="V823" s="51"/>
      <c r="W823" s="63"/>
      <c r="X823" s="51"/>
      <c r="Y823" s="63"/>
      <c r="Z823" s="51"/>
      <c r="AA823" s="63"/>
      <c r="AB823" s="51"/>
      <c r="AC823" s="63"/>
      <c r="AD823" s="51"/>
      <c r="AE823" s="63"/>
      <c r="AF823" s="51"/>
      <c r="AG823" s="63"/>
      <c r="AH823" s="51"/>
      <c r="AI823" s="63"/>
      <c r="AJ823" s="51"/>
      <c r="AK823" s="63"/>
      <c r="AL823" s="51"/>
      <c r="AM823" s="63"/>
      <c r="AN823" s="51"/>
      <c r="AO823" s="62"/>
      <c r="AP823" s="47"/>
      <c r="AQ823" s="62"/>
      <c r="AR823" s="49"/>
      <c r="AS823" s="69"/>
      <c r="AT823" s="49"/>
      <c r="AU823" s="69"/>
      <c r="AV823" s="49"/>
      <c r="AW823" s="69"/>
      <c r="AX823" s="49"/>
      <c r="AY823" s="69"/>
      <c r="AZ823" s="49"/>
      <c r="BA823" s="69"/>
      <c r="BB823" s="49"/>
      <c r="BC823" s="69"/>
      <c r="BD823" s="49"/>
      <c r="BE823" s="69"/>
      <c r="BF823" s="49"/>
      <c r="BG823" s="69"/>
      <c r="BH823" s="49"/>
    </row>
    <row r="824" spans="2:60">
      <c r="B824" s="51"/>
      <c r="C824" s="63"/>
      <c r="D824" s="51"/>
      <c r="E824" s="63"/>
      <c r="F824" s="51"/>
      <c r="G824" s="63"/>
      <c r="H824" s="51"/>
      <c r="I824" s="63"/>
      <c r="J824" s="51"/>
      <c r="K824" s="63"/>
      <c r="L824" s="51"/>
      <c r="M824" s="63"/>
      <c r="N824" s="51"/>
      <c r="O824" s="63"/>
      <c r="P824" s="51"/>
      <c r="Q824" s="63"/>
      <c r="R824" s="51"/>
      <c r="S824" s="63"/>
      <c r="T824" s="51"/>
      <c r="U824" s="63"/>
      <c r="V824" s="51"/>
      <c r="W824" s="63"/>
      <c r="X824" s="51"/>
      <c r="Y824" s="63"/>
      <c r="Z824" s="51"/>
      <c r="AA824" s="63"/>
      <c r="AB824" s="51"/>
      <c r="AC824" s="63"/>
      <c r="AD824" s="51"/>
      <c r="AE824" s="63"/>
      <c r="AF824" s="51"/>
      <c r="AG824" s="63"/>
      <c r="AH824" s="51"/>
      <c r="AI824" s="63"/>
      <c r="AJ824" s="51"/>
      <c r="AK824" s="63"/>
      <c r="AL824" s="51"/>
      <c r="AM824" s="63"/>
      <c r="AN824" s="51"/>
      <c r="AO824" s="62"/>
      <c r="AP824" s="47"/>
      <c r="AQ824" s="62"/>
      <c r="AR824" s="49"/>
      <c r="AS824" s="69"/>
      <c r="AT824" s="49"/>
      <c r="AU824" s="69"/>
      <c r="AV824" s="49"/>
      <c r="AW824" s="69"/>
      <c r="AX824" s="49"/>
      <c r="AY824" s="69"/>
      <c r="AZ824" s="49"/>
      <c r="BA824" s="69"/>
      <c r="BB824" s="49"/>
      <c r="BC824" s="69"/>
      <c r="BD824" s="49"/>
      <c r="BE824" s="69"/>
      <c r="BF824" s="49"/>
      <c r="BG824" s="69"/>
      <c r="BH824" s="49"/>
    </row>
    <row r="825" spans="2:60">
      <c r="B825" s="51"/>
      <c r="C825" s="63"/>
      <c r="D825" s="51"/>
      <c r="E825" s="63"/>
      <c r="F825" s="51"/>
      <c r="G825" s="63"/>
      <c r="H825" s="51"/>
      <c r="I825" s="63"/>
      <c r="J825" s="51"/>
      <c r="K825" s="63"/>
      <c r="L825" s="51"/>
      <c r="M825" s="63"/>
      <c r="N825" s="51"/>
      <c r="O825" s="63"/>
      <c r="P825" s="51"/>
      <c r="Q825" s="63"/>
      <c r="R825" s="51"/>
      <c r="S825" s="63"/>
      <c r="T825" s="51"/>
      <c r="U825" s="63"/>
      <c r="V825" s="51"/>
      <c r="W825" s="63"/>
      <c r="X825" s="51"/>
      <c r="Y825" s="63"/>
      <c r="Z825" s="51"/>
      <c r="AA825" s="63"/>
      <c r="AB825" s="51"/>
      <c r="AC825" s="63"/>
      <c r="AD825" s="51"/>
      <c r="AE825" s="63"/>
      <c r="AF825" s="51"/>
      <c r="AG825" s="63"/>
      <c r="AH825" s="51"/>
      <c r="AI825" s="63"/>
      <c r="AJ825" s="51"/>
      <c r="AK825" s="63"/>
      <c r="AL825" s="51"/>
      <c r="AM825" s="63"/>
      <c r="AN825" s="51"/>
      <c r="AO825" s="62"/>
      <c r="AP825" s="47"/>
      <c r="AQ825" s="62"/>
      <c r="AR825" s="49"/>
      <c r="AS825" s="69"/>
      <c r="AT825" s="49"/>
      <c r="AU825" s="69"/>
      <c r="AV825" s="49"/>
      <c r="AW825" s="69"/>
      <c r="AX825" s="49"/>
      <c r="AY825" s="69"/>
      <c r="AZ825" s="49"/>
      <c r="BA825" s="69"/>
      <c r="BB825" s="49"/>
      <c r="BC825" s="69"/>
      <c r="BD825" s="49"/>
      <c r="BE825" s="69"/>
      <c r="BF825" s="49"/>
      <c r="BG825" s="69"/>
      <c r="BH825" s="49"/>
    </row>
    <row r="826" spans="2:60">
      <c r="B826" s="51"/>
      <c r="C826" s="63"/>
      <c r="D826" s="51"/>
      <c r="E826" s="63"/>
      <c r="F826" s="51"/>
      <c r="G826" s="63"/>
      <c r="H826" s="51"/>
      <c r="I826" s="63"/>
      <c r="J826" s="51"/>
      <c r="K826" s="63"/>
      <c r="L826" s="51"/>
      <c r="M826" s="63"/>
      <c r="N826" s="51"/>
      <c r="O826" s="63"/>
      <c r="P826" s="51"/>
      <c r="Q826" s="63"/>
      <c r="R826" s="51"/>
      <c r="S826" s="63"/>
      <c r="T826" s="51"/>
      <c r="U826" s="63"/>
      <c r="V826" s="51"/>
      <c r="W826" s="63"/>
      <c r="X826" s="51"/>
      <c r="Y826" s="63"/>
      <c r="Z826" s="51"/>
      <c r="AA826" s="63"/>
      <c r="AB826" s="51"/>
      <c r="AC826" s="63"/>
      <c r="AD826" s="51"/>
      <c r="AE826" s="63"/>
      <c r="AF826" s="51"/>
      <c r="AG826" s="63"/>
      <c r="AH826" s="51"/>
      <c r="AI826" s="63"/>
      <c r="AJ826" s="51"/>
      <c r="AK826" s="63"/>
      <c r="AL826" s="51"/>
      <c r="AM826" s="63"/>
      <c r="AN826" s="51"/>
      <c r="AO826" s="62"/>
      <c r="AP826" s="47"/>
      <c r="AQ826" s="62"/>
      <c r="AR826" s="49"/>
      <c r="AS826" s="69"/>
      <c r="AT826" s="49"/>
      <c r="AU826" s="69"/>
      <c r="AV826" s="49"/>
      <c r="AW826" s="69"/>
      <c r="AX826" s="49"/>
      <c r="AY826" s="69"/>
      <c r="AZ826" s="49"/>
      <c r="BA826" s="69"/>
      <c r="BB826" s="49"/>
      <c r="BC826" s="69"/>
      <c r="BD826" s="49"/>
      <c r="BE826" s="69"/>
      <c r="BF826" s="49"/>
      <c r="BG826" s="69"/>
      <c r="BH826" s="49"/>
    </row>
    <row r="827" spans="2:60">
      <c r="B827" s="51"/>
      <c r="C827" s="63"/>
      <c r="D827" s="51"/>
      <c r="E827" s="63"/>
      <c r="F827" s="51"/>
      <c r="G827" s="63"/>
      <c r="H827" s="51"/>
      <c r="I827" s="63"/>
      <c r="J827" s="51"/>
      <c r="K827" s="63"/>
      <c r="L827" s="51"/>
      <c r="M827" s="63"/>
      <c r="N827" s="51"/>
      <c r="O827" s="63"/>
      <c r="P827" s="51"/>
      <c r="Q827" s="63"/>
      <c r="R827" s="51"/>
      <c r="S827" s="63"/>
      <c r="T827" s="51"/>
      <c r="U827" s="63"/>
      <c r="V827" s="51"/>
      <c r="W827" s="63"/>
      <c r="X827" s="51"/>
      <c r="Y827" s="63"/>
      <c r="Z827" s="51"/>
      <c r="AA827" s="63"/>
      <c r="AB827" s="51"/>
      <c r="AC827" s="63"/>
      <c r="AD827" s="51"/>
      <c r="AE827" s="63"/>
      <c r="AF827" s="51"/>
      <c r="AG827" s="63"/>
      <c r="AH827" s="51"/>
      <c r="AI827" s="63"/>
      <c r="AJ827" s="51"/>
      <c r="AK827" s="63"/>
      <c r="AL827" s="51"/>
      <c r="AM827" s="63"/>
      <c r="AN827" s="51"/>
      <c r="AO827" s="62"/>
      <c r="AP827" s="47"/>
      <c r="AQ827" s="62"/>
      <c r="AR827" s="49"/>
      <c r="AS827" s="69"/>
      <c r="AT827" s="49"/>
      <c r="AU827" s="69"/>
      <c r="AV827" s="49"/>
      <c r="AW827" s="69"/>
      <c r="AX827" s="49"/>
      <c r="AY827" s="69"/>
      <c r="AZ827" s="49"/>
      <c r="BA827" s="69"/>
      <c r="BB827" s="49"/>
      <c r="BC827" s="69"/>
      <c r="BD827" s="49"/>
      <c r="BE827" s="69"/>
      <c r="BF827" s="49"/>
      <c r="BG827" s="69"/>
      <c r="BH827" s="49"/>
    </row>
    <row r="828" spans="2:60">
      <c r="B828" s="51"/>
      <c r="C828" s="63"/>
      <c r="D828" s="51"/>
      <c r="E828" s="63"/>
      <c r="F828" s="51"/>
      <c r="G828" s="63"/>
      <c r="H828" s="51"/>
      <c r="I828" s="63"/>
      <c r="J828" s="51"/>
      <c r="K828" s="63"/>
      <c r="L828" s="51"/>
      <c r="M828" s="63"/>
      <c r="N828" s="51"/>
      <c r="O828" s="63"/>
      <c r="P828" s="51"/>
      <c r="Q828" s="63"/>
      <c r="R828" s="51"/>
      <c r="S828" s="63"/>
      <c r="T828" s="51"/>
      <c r="U828" s="63"/>
      <c r="V828" s="51"/>
      <c r="W828" s="63"/>
      <c r="X828" s="51"/>
      <c r="Y828" s="63"/>
      <c r="Z828" s="51"/>
      <c r="AA828" s="63"/>
      <c r="AB828" s="51"/>
      <c r="AC828" s="63"/>
      <c r="AD828" s="51"/>
      <c r="AE828" s="63"/>
      <c r="AF828" s="51"/>
      <c r="AG828" s="63"/>
      <c r="AH828" s="51"/>
      <c r="AI828" s="63"/>
      <c r="AJ828" s="51"/>
      <c r="AK828" s="63"/>
      <c r="AL828" s="51"/>
      <c r="AM828" s="63"/>
      <c r="AN828" s="51"/>
      <c r="AO828" s="62"/>
      <c r="AP828" s="47"/>
      <c r="AQ828" s="62"/>
      <c r="AR828" s="49"/>
      <c r="AS828" s="69"/>
      <c r="AT828" s="49"/>
      <c r="AU828" s="69"/>
      <c r="AV828" s="49"/>
      <c r="AW828" s="69"/>
      <c r="AX828" s="49"/>
      <c r="AY828" s="69"/>
      <c r="AZ828" s="49"/>
      <c r="BA828" s="69"/>
      <c r="BB828" s="49"/>
      <c r="BC828" s="69"/>
      <c r="BD828" s="49"/>
      <c r="BE828" s="69"/>
      <c r="BF828" s="49"/>
      <c r="BG828" s="69"/>
      <c r="BH828" s="49"/>
    </row>
    <row r="829" spans="2:60">
      <c r="B829" s="51"/>
      <c r="C829" s="63"/>
      <c r="D829" s="51"/>
      <c r="E829" s="63"/>
      <c r="F829" s="51"/>
      <c r="G829" s="63"/>
      <c r="H829" s="51"/>
      <c r="I829" s="63"/>
      <c r="J829" s="51"/>
      <c r="K829" s="63"/>
      <c r="L829" s="51"/>
      <c r="M829" s="63"/>
      <c r="N829" s="51"/>
      <c r="O829" s="63"/>
      <c r="P829" s="51"/>
      <c r="Q829" s="63"/>
      <c r="R829" s="51"/>
      <c r="S829" s="63"/>
      <c r="T829" s="51"/>
      <c r="U829" s="63"/>
      <c r="V829" s="51"/>
      <c r="W829" s="63"/>
      <c r="X829" s="51"/>
      <c r="Y829" s="63"/>
      <c r="Z829" s="51"/>
      <c r="AA829" s="63"/>
      <c r="AB829" s="51"/>
      <c r="AC829" s="63"/>
      <c r="AD829" s="51"/>
      <c r="AE829" s="63"/>
      <c r="AF829" s="51"/>
      <c r="AG829" s="63"/>
      <c r="AH829" s="51"/>
      <c r="AI829" s="63"/>
      <c r="AJ829" s="51"/>
      <c r="AK829" s="63"/>
      <c r="AL829" s="51"/>
      <c r="AM829" s="63"/>
      <c r="AN829" s="51"/>
      <c r="AO829" s="62"/>
      <c r="AP829" s="47"/>
      <c r="AQ829" s="62"/>
      <c r="AR829" s="49"/>
      <c r="AS829" s="69"/>
      <c r="AT829" s="49"/>
      <c r="AU829" s="69"/>
      <c r="AV829" s="49"/>
      <c r="AW829" s="69"/>
      <c r="AX829" s="49"/>
      <c r="AY829" s="69"/>
      <c r="AZ829" s="49"/>
      <c r="BA829" s="69"/>
      <c r="BB829" s="49"/>
      <c r="BC829" s="69"/>
      <c r="BD829" s="49"/>
      <c r="BE829" s="69"/>
      <c r="BF829" s="49"/>
      <c r="BG829" s="69"/>
      <c r="BH829" s="49"/>
    </row>
    <row r="830" spans="2:60">
      <c r="B830" s="51"/>
      <c r="C830" s="63"/>
      <c r="D830" s="51"/>
      <c r="E830" s="63"/>
      <c r="F830" s="51"/>
      <c r="G830" s="63"/>
      <c r="H830" s="51"/>
      <c r="I830" s="63"/>
      <c r="J830" s="51"/>
      <c r="K830" s="63"/>
      <c r="L830" s="51"/>
      <c r="M830" s="63"/>
      <c r="N830" s="51"/>
      <c r="O830" s="63"/>
      <c r="P830" s="51"/>
      <c r="Q830" s="63"/>
      <c r="R830" s="51"/>
      <c r="S830" s="63"/>
      <c r="T830" s="51"/>
      <c r="U830" s="63"/>
      <c r="V830" s="51"/>
      <c r="W830" s="63"/>
      <c r="X830" s="51"/>
      <c r="Y830" s="63"/>
      <c r="Z830" s="51"/>
      <c r="AA830" s="63"/>
      <c r="AB830" s="51"/>
      <c r="AC830" s="63"/>
      <c r="AD830" s="51"/>
      <c r="AE830" s="63"/>
      <c r="AF830" s="51"/>
      <c r="AG830" s="63"/>
      <c r="AH830" s="51"/>
      <c r="AI830" s="63"/>
      <c r="AJ830" s="51"/>
      <c r="AK830" s="63"/>
      <c r="AL830" s="51"/>
      <c r="AM830" s="63"/>
      <c r="AN830" s="51"/>
      <c r="AO830" s="62"/>
      <c r="AP830" s="47"/>
      <c r="AQ830" s="62"/>
      <c r="AR830" s="49"/>
      <c r="AS830" s="69"/>
      <c r="AT830" s="49"/>
      <c r="AU830" s="69"/>
      <c r="AV830" s="49"/>
      <c r="AW830" s="69"/>
      <c r="AX830" s="49"/>
      <c r="AY830" s="69"/>
      <c r="AZ830" s="49"/>
      <c r="BA830" s="69"/>
      <c r="BB830" s="49"/>
      <c r="BC830" s="69"/>
      <c r="BD830" s="49"/>
      <c r="BE830" s="69"/>
      <c r="BF830" s="49"/>
      <c r="BG830" s="69"/>
      <c r="BH830" s="49"/>
    </row>
    <row r="831" spans="2:60">
      <c r="B831" s="51"/>
      <c r="C831" s="63"/>
      <c r="D831" s="51"/>
      <c r="E831" s="63"/>
      <c r="F831" s="51"/>
      <c r="G831" s="63"/>
      <c r="H831" s="51"/>
      <c r="I831" s="63"/>
      <c r="J831" s="51"/>
      <c r="K831" s="63"/>
      <c r="L831" s="51"/>
      <c r="M831" s="63"/>
      <c r="N831" s="51"/>
      <c r="O831" s="63"/>
      <c r="P831" s="51"/>
      <c r="Q831" s="63"/>
      <c r="R831" s="51"/>
      <c r="S831" s="63"/>
      <c r="T831" s="51"/>
      <c r="U831" s="63"/>
      <c r="V831" s="51"/>
      <c r="W831" s="63"/>
      <c r="X831" s="51"/>
      <c r="Y831" s="63"/>
      <c r="Z831" s="51"/>
      <c r="AA831" s="63"/>
      <c r="AB831" s="51"/>
      <c r="AC831" s="63"/>
      <c r="AD831" s="51"/>
      <c r="AE831" s="63"/>
      <c r="AF831" s="51"/>
      <c r="AG831" s="63"/>
      <c r="AH831" s="51"/>
      <c r="AI831" s="63"/>
      <c r="AJ831" s="51"/>
      <c r="AK831" s="63"/>
      <c r="AL831" s="51"/>
      <c r="AM831" s="63"/>
      <c r="AN831" s="51"/>
      <c r="AO831" s="62"/>
      <c r="AP831" s="47"/>
      <c r="AQ831" s="62"/>
      <c r="AR831" s="49"/>
      <c r="AS831" s="69"/>
      <c r="AT831" s="49"/>
      <c r="AU831" s="69"/>
      <c r="AV831" s="49"/>
      <c r="AW831" s="69"/>
      <c r="AX831" s="49"/>
      <c r="AY831" s="69"/>
      <c r="AZ831" s="49"/>
      <c r="BA831" s="69"/>
      <c r="BB831" s="49"/>
      <c r="BC831" s="69"/>
      <c r="BD831" s="49"/>
      <c r="BE831" s="69"/>
      <c r="BF831" s="49"/>
      <c r="BG831" s="69"/>
      <c r="BH831" s="49"/>
    </row>
    <row r="832" spans="2:60">
      <c r="B832" s="51"/>
      <c r="C832" s="63"/>
      <c r="D832" s="51"/>
      <c r="E832" s="63"/>
      <c r="F832" s="51"/>
      <c r="G832" s="63"/>
      <c r="H832" s="51"/>
      <c r="I832" s="63"/>
      <c r="J832" s="51"/>
      <c r="K832" s="63"/>
      <c r="L832" s="51"/>
      <c r="M832" s="63"/>
      <c r="N832" s="51"/>
      <c r="O832" s="63"/>
      <c r="P832" s="51"/>
      <c r="Q832" s="63"/>
      <c r="R832" s="51"/>
      <c r="S832" s="63"/>
      <c r="T832" s="51"/>
      <c r="U832" s="63"/>
      <c r="V832" s="51"/>
      <c r="W832" s="63"/>
      <c r="X832" s="51"/>
      <c r="Y832" s="63"/>
      <c r="Z832" s="51"/>
      <c r="AA832" s="63"/>
      <c r="AB832" s="51"/>
      <c r="AC832" s="63"/>
      <c r="AD832" s="51"/>
      <c r="AE832" s="63"/>
      <c r="AF832" s="51"/>
      <c r="AG832" s="63"/>
      <c r="AH832" s="51"/>
      <c r="AI832" s="63"/>
      <c r="AJ832" s="51"/>
      <c r="AK832" s="63"/>
      <c r="AL832" s="51"/>
      <c r="AM832" s="63"/>
      <c r="AN832" s="51"/>
      <c r="AO832" s="62"/>
      <c r="AP832" s="47"/>
      <c r="AQ832" s="62"/>
      <c r="AR832" s="49"/>
      <c r="AS832" s="69"/>
      <c r="AT832" s="49"/>
      <c r="AU832" s="69"/>
      <c r="AV832" s="49"/>
      <c r="AW832" s="69"/>
      <c r="AX832" s="49"/>
      <c r="AY832" s="69"/>
      <c r="AZ832" s="49"/>
      <c r="BA832" s="69"/>
      <c r="BB832" s="49"/>
      <c r="BC832" s="69"/>
      <c r="BD832" s="49"/>
      <c r="BE832" s="69"/>
      <c r="BF832" s="49"/>
      <c r="BG832" s="69"/>
      <c r="BH832" s="49"/>
    </row>
    <row r="833" spans="2:60">
      <c r="B833" s="51"/>
      <c r="C833" s="63"/>
      <c r="D833" s="51"/>
      <c r="E833" s="63"/>
      <c r="F833" s="51"/>
      <c r="G833" s="63"/>
      <c r="H833" s="51"/>
      <c r="I833" s="63"/>
      <c r="J833" s="51"/>
      <c r="K833" s="63"/>
      <c r="L833" s="51"/>
      <c r="M833" s="63"/>
      <c r="N833" s="51"/>
      <c r="O833" s="63"/>
      <c r="P833" s="51"/>
      <c r="Q833" s="63"/>
      <c r="R833" s="51"/>
      <c r="S833" s="63"/>
      <c r="T833" s="51"/>
      <c r="U833" s="63"/>
      <c r="V833" s="51"/>
      <c r="W833" s="63"/>
      <c r="X833" s="51"/>
      <c r="Y833" s="63"/>
      <c r="Z833" s="51"/>
      <c r="AA833" s="63"/>
      <c r="AB833" s="51"/>
      <c r="AC833" s="63"/>
      <c r="AD833" s="51"/>
      <c r="AE833" s="63"/>
      <c r="AF833" s="51"/>
      <c r="AG833" s="63"/>
      <c r="AH833" s="51"/>
      <c r="AI833" s="63"/>
      <c r="AJ833" s="51"/>
      <c r="AK833" s="63"/>
      <c r="AL833" s="51"/>
      <c r="AM833" s="63"/>
      <c r="AN833" s="51"/>
      <c r="AO833" s="62"/>
      <c r="AP833" s="47"/>
      <c r="AQ833" s="62"/>
      <c r="AR833" s="49"/>
      <c r="AS833" s="69"/>
      <c r="AT833" s="49"/>
      <c r="AU833" s="69"/>
      <c r="AV833" s="49"/>
      <c r="AW833" s="69"/>
      <c r="AX833" s="49"/>
      <c r="AY833" s="69"/>
      <c r="AZ833" s="49"/>
      <c r="BA833" s="69"/>
      <c r="BB833" s="49"/>
      <c r="BC833" s="69"/>
      <c r="BD833" s="49"/>
      <c r="BE833" s="69"/>
      <c r="BF833" s="49"/>
      <c r="BG833" s="69"/>
      <c r="BH833" s="49"/>
    </row>
    <row r="834" spans="2:60">
      <c r="B834" s="51"/>
      <c r="C834" s="63"/>
      <c r="D834" s="51"/>
      <c r="E834" s="63"/>
      <c r="F834" s="51"/>
      <c r="G834" s="63"/>
      <c r="H834" s="51"/>
      <c r="I834" s="63"/>
      <c r="J834" s="51"/>
      <c r="K834" s="63"/>
      <c r="L834" s="51"/>
      <c r="M834" s="63"/>
      <c r="N834" s="51"/>
      <c r="O834" s="63"/>
      <c r="P834" s="51"/>
      <c r="Q834" s="63"/>
      <c r="R834" s="51"/>
      <c r="S834" s="63"/>
      <c r="T834" s="51"/>
      <c r="U834" s="63"/>
      <c r="V834" s="51"/>
      <c r="W834" s="63"/>
      <c r="X834" s="51"/>
      <c r="Y834" s="63"/>
      <c r="Z834" s="51"/>
      <c r="AA834" s="63"/>
      <c r="AB834" s="51"/>
      <c r="AC834" s="63"/>
      <c r="AD834" s="51"/>
      <c r="AE834" s="63"/>
      <c r="AF834" s="51"/>
      <c r="AG834" s="63"/>
      <c r="AH834" s="51"/>
      <c r="AI834" s="63"/>
      <c r="AJ834" s="51"/>
      <c r="AK834" s="63"/>
      <c r="AL834" s="51"/>
      <c r="AM834" s="63"/>
      <c r="AN834" s="51"/>
      <c r="AO834" s="62"/>
      <c r="AP834" s="47"/>
      <c r="AQ834" s="62"/>
      <c r="AR834" s="49"/>
      <c r="AS834" s="69"/>
      <c r="AT834" s="49"/>
      <c r="AU834" s="69"/>
      <c r="AV834" s="49"/>
      <c r="AW834" s="69"/>
      <c r="AX834" s="49"/>
      <c r="AY834" s="69"/>
      <c r="AZ834" s="49"/>
      <c r="BA834" s="69"/>
      <c r="BB834" s="49"/>
      <c r="BC834" s="69"/>
      <c r="BD834" s="49"/>
      <c r="BE834" s="69"/>
      <c r="BF834" s="49"/>
      <c r="BG834" s="69"/>
      <c r="BH834" s="49"/>
    </row>
    <row r="835" spans="2:60">
      <c r="B835" s="51"/>
      <c r="C835" s="63"/>
      <c r="D835" s="51"/>
      <c r="E835" s="63"/>
      <c r="F835" s="51"/>
      <c r="G835" s="63"/>
      <c r="H835" s="51"/>
      <c r="I835" s="63"/>
      <c r="J835" s="51"/>
      <c r="K835" s="63"/>
      <c r="L835" s="51"/>
      <c r="M835" s="63"/>
      <c r="N835" s="51"/>
      <c r="O835" s="63"/>
      <c r="P835" s="51"/>
      <c r="Q835" s="63"/>
      <c r="R835" s="51"/>
      <c r="S835" s="63"/>
      <c r="T835" s="51"/>
      <c r="U835" s="63"/>
      <c r="V835" s="51"/>
      <c r="W835" s="63"/>
      <c r="X835" s="51"/>
      <c r="Y835" s="63"/>
      <c r="Z835" s="51"/>
      <c r="AA835" s="63"/>
      <c r="AB835" s="51"/>
      <c r="AC835" s="63"/>
      <c r="AD835" s="51"/>
      <c r="AE835" s="63"/>
      <c r="AF835" s="51"/>
      <c r="AG835" s="63"/>
      <c r="AH835" s="51"/>
      <c r="AI835" s="63"/>
      <c r="AJ835" s="51"/>
      <c r="AK835" s="63"/>
      <c r="AL835" s="51"/>
      <c r="AM835" s="63"/>
      <c r="AN835" s="51"/>
      <c r="AO835" s="62"/>
      <c r="AP835" s="47"/>
      <c r="AQ835" s="62"/>
      <c r="AR835" s="49"/>
      <c r="AS835" s="69"/>
      <c r="AT835" s="49"/>
      <c r="AU835" s="69"/>
      <c r="AV835" s="49"/>
      <c r="AW835" s="69"/>
      <c r="AX835" s="49"/>
      <c r="AY835" s="69"/>
      <c r="AZ835" s="49"/>
      <c r="BA835" s="69"/>
      <c r="BB835" s="49"/>
      <c r="BC835" s="69"/>
      <c r="BD835" s="49"/>
      <c r="BE835" s="69"/>
      <c r="BF835" s="49"/>
      <c r="BG835" s="69"/>
      <c r="BH835" s="49"/>
    </row>
    <row r="836" spans="2:60">
      <c r="B836" s="51"/>
      <c r="C836" s="63"/>
      <c r="D836" s="51"/>
      <c r="E836" s="63"/>
      <c r="F836" s="51"/>
      <c r="G836" s="63"/>
      <c r="H836" s="51"/>
      <c r="I836" s="63"/>
      <c r="J836" s="51"/>
      <c r="K836" s="63"/>
      <c r="L836" s="51"/>
      <c r="M836" s="63"/>
      <c r="N836" s="51"/>
      <c r="O836" s="63"/>
      <c r="P836" s="51"/>
      <c r="Q836" s="63"/>
      <c r="R836" s="51"/>
      <c r="S836" s="63"/>
      <c r="T836" s="51"/>
      <c r="U836" s="63"/>
      <c r="V836" s="51"/>
      <c r="W836" s="63"/>
      <c r="X836" s="51"/>
      <c r="Y836" s="63"/>
      <c r="Z836" s="51"/>
      <c r="AA836" s="63"/>
      <c r="AB836" s="51"/>
      <c r="AC836" s="63"/>
      <c r="AD836" s="51"/>
      <c r="AE836" s="63"/>
      <c r="AF836" s="51"/>
      <c r="AG836" s="63"/>
      <c r="AH836" s="51"/>
      <c r="AI836" s="63"/>
      <c r="AJ836" s="51"/>
      <c r="AK836" s="63"/>
      <c r="AL836" s="51"/>
      <c r="AM836" s="63"/>
      <c r="AN836" s="51"/>
      <c r="AO836" s="62"/>
      <c r="AP836" s="47"/>
      <c r="AQ836" s="62"/>
      <c r="AR836" s="49"/>
      <c r="AS836" s="69"/>
      <c r="AT836" s="49"/>
      <c r="AU836" s="69"/>
      <c r="AV836" s="49"/>
      <c r="AW836" s="69"/>
      <c r="AX836" s="49"/>
      <c r="AY836" s="69"/>
      <c r="AZ836" s="49"/>
      <c r="BA836" s="69"/>
      <c r="BB836" s="49"/>
      <c r="BC836" s="69"/>
      <c r="BD836" s="49"/>
      <c r="BE836" s="69"/>
      <c r="BF836" s="49"/>
      <c r="BG836" s="69"/>
      <c r="BH836" s="49"/>
    </row>
    <row r="837" spans="2:60">
      <c r="B837" s="51"/>
      <c r="C837" s="63"/>
      <c r="D837" s="51"/>
      <c r="E837" s="63"/>
      <c r="F837" s="51"/>
      <c r="G837" s="63"/>
      <c r="H837" s="51"/>
      <c r="I837" s="63"/>
      <c r="J837" s="51"/>
      <c r="K837" s="63"/>
      <c r="L837" s="51"/>
      <c r="M837" s="63"/>
      <c r="N837" s="51"/>
      <c r="O837" s="63"/>
      <c r="P837" s="51"/>
      <c r="Q837" s="63"/>
      <c r="R837" s="51"/>
      <c r="S837" s="63"/>
      <c r="T837" s="51"/>
      <c r="U837" s="63"/>
      <c r="V837" s="51"/>
      <c r="W837" s="63"/>
      <c r="X837" s="51"/>
      <c r="Y837" s="63"/>
      <c r="Z837" s="51"/>
      <c r="AA837" s="63"/>
      <c r="AB837" s="51"/>
      <c r="AC837" s="63"/>
      <c r="AD837" s="51"/>
      <c r="AE837" s="63"/>
      <c r="AF837" s="51"/>
      <c r="AG837" s="63"/>
      <c r="AH837" s="51"/>
      <c r="AI837" s="63"/>
      <c r="AJ837" s="51"/>
      <c r="AK837" s="63"/>
      <c r="AL837" s="51"/>
      <c r="AM837" s="63"/>
      <c r="AN837" s="51"/>
      <c r="AO837" s="62"/>
      <c r="AP837" s="47"/>
      <c r="AQ837" s="62"/>
      <c r="AR837" s="49"/>
      <c r="AS837" s="69"/>
      <c r="AT837" s="49"/>
      <c r="AU837" s="69"/>
      <c r="AV837" s="49"/>
      <c r="AW837" s="69"/>
      <c r="AX837" s="49"/>
      <c r="AY837" s="69"/>
      <c r="AZ837" s="49"/>
      <c r="BA837" s="69"/>
      <c r="BB837" s="49"/>
      <c r="BC837" s="69"/>
      <c r="BD837" s="49"/>
      <c r="BE837" s="69"/>
      <c r="BF837" s="49"/>
      <c r="BG837" s="69"/>
      <c r="BH837" s="49"/>
    </row>
    <row r="838" spans="2:60">
      <c r="B838" s="51"/>
      <c r="C838" s="63"/>
      <c r="D838" s="51"/>
      <c r="E838" s="63"/>
      <c r="F838" s="51"/>
      <c r="G838" s="63"/>
      <c r="H838" s="51"/>
      <c r="I838" s="63"/>
      <c r="J838" s="51"/>
      <c r="K838" s="63"/>
      <c r="L838" s="51"/>
      <c r="M838" s="63"/>
      <c r="N838" s="51"/>
      <c r="O838" s="63"/>
      <c r="P838" s="51"/>
      <c r="Q838" s="63"/>
      <c r="R838" s="51"/>
      <c r="S838" s="63"/>
      <c r="T838" s="51"/>
      <c r="U838" s="63"/>
      <c r="V838" s="51"/>
      <c r="W838" s="63"/>
      <c r="X838" s="51"/>
      <c r="Y838" s="63"/>
      <c r="Z838" s="51"/>
      <c r="AA838" s="63"/>
      <c r="AB838" s="51"/>
      <c r="AC838" s="63"/>
      <c r="AD838" s="51"/>
      <c r="AE838" s="63"/>
      <c r="AF838" s="51"/>
      <c r="AG838" s="63"/>
      <c r="AH838" s="51"/>
      <c r="AI838" s="63"/>
      <c r="AJ838" s="51"/>
      <c r="AK838" s="63"/>
      <c r="AL838" s="51"/>
      <c r="AM838" s="63"/>
      <c r="AN838" s="51"/>
      <c r="AO838" s="62"/>
      <c r="AP838" s="47"/>
      <c r="AQ838" s="62"/>
      <c r="AR838" s="49"/>
      <c r="AS838" s="69"/>
      <c r="AT838" s="49"/>
      <c r="AU838" s="69"/>
      <c r="AV838" s="49"/>
      <c r="AW838" s="69"/>
      <c r="AX838" s="49"/>
      <c r="AY838" s="69"/>
      <c r="AZ838" s="49"/>
      <c r="BA838" s="69"/>
      <c r="BB838" s="49"/>
      <c r="BC838" s="69"/>
      <c r="BD838" s="49"/>
      <c r="BE838" s="69"/>
      <c r="BF838" s="49"/>
      <c r="BG838" s="69"/>
      <c r="BH838" s="49"/>
    </row>
    <row r="839" spans="2:60">
      <c r="B839" s="51"/>
      <c r="C839" s="63"/>
      <c r="D839" s="51"/>
      <c r="E839" s="63"/>
      <c r="F839" s="51"/>
      <c r="G839" s="63"/>
      <c r="H839" s="51"/>
      <c r="I839" s="63"/>
      <c r="J839" s="51"/>
      <c r="K839" s="63"/>
      <c r="L839" s="51"/>
      <c r="M839" s="63"/>
      <c r="N839" s="51"/>
      <c r="O839" s="63"/>
      <c r="P839" s="51"/>
      <c r="Q839" s="63"/>
      <c r="R839" s="51"/>
      <c r="S839" s="63"/>
      <c r="T839" s="51"/>
      <c r="U839" s="63"/>
      <c r="V839" s="51"/>
      <c r="W839" s="63"/>
      <c r="X839" s="51"/>
      <c r="Y839" s="63"/>
      <c r="Z839" s="51"/>
      <c r="AA839" s="63"/>
      <c r="AB839" s="51"/>
      <c r="AC839" s="63"/>
      <c r="AD839" s="51"/>
      <c r="AE839" s="63"/>
      <c r="AF839" s="51"/>
      <c r="AG839" s="63"/>
      <c r="AH839" s="51"/>
      <c r="AI839" s="63"/>
      <c r="AJ839" s="51"/>
      <c r="AK839" s="63"/>
      <c r="AL839" s="51"/>
      <c r="AM839" s="63"/>
      <c r="AN839" s="51"/>
      <c r="AO839" s="62"/>
      <c r="AP839" s="47"/>
      <c r="AQ839" s="62"/>
      <c r="AR839" s="49"/>
      <c r="AS839" s="69"/>
      <c r="AT839" s="49"/>
      <c r="AU839" s="69"/>
      <c r="AV839" s="49"/>
      <c r="AW839" s="69"/>
      <c r="AX839" s="49"/>
      <c r="AY839" s="69"/>
      <c r="AZ839" s="49"/>
      <c r="BA839" s="69"/>
      <c r="BB839" s="49"/>
      <c r="BC839" s="69"/>
      <c r="BD839" s="49"/>
      <c r="BE839" s="69"/>
      <c r="BF839" s="49"/>
      <c r="BG839" s="69"/>
      <c r="BH839" s="49"/>
    </row>
    <row r="840" spans="2:60">
      <c r="B840" s="51"/>
      <c r="C840" s="63"/>
      <c r="D840" s="51"/>
      <c r="E840" s="63"/>
      <c r="F840" s="51"/>
      <c r="G840" s="63"/>
      <c r="H840" s="51"/>
      <c r="I840" s="63"/>
      <c r="J840" s="51"/>
      <c r="K840" s="63"/>
      <c r="L840" s="51"/>
      <c r="M840" s="63"/>
      <c r="N840" s="51"/>
      <c r="O840" s="63"/>
      <c r="P840" s="51"/>
      <c r="Q840" s="63"/>
      <c r="R840" s="51"/>
      <c r="S840" s="63"/>
      <c r="T840" s="51"/>
      <c r="U840" s="63"/>
      <c r="V840" s="51"/>
      <c r="W840" s="63"/>
      <c r="X840" s="51"/>
      <c r="Y840" s="63"/>
      <c r="Z840" s="51"/>
      <c r="AA840" s="63"/>
      <c r="AB840" s="51"/>
      <c r="AC840" s="63"/>
      <c r="AD840" s="51"/>
      <c r="AE840" s="63"/>
      <c r="AF840" s="51"/>
      <c r="AG840" s="63"/>
      <c r="AH840" s="51"/>
      <c r="AI840" s="63"/>
      <c r="AJ840" s="51"/>
      <c r="AK840" s="63"/>
      <c r="AL840" s="51"/>
      <c r="AM840" s="63"/>
      <c r="AN840" s="51"/>
      <c r="AO840" s="62"/>
      <c r="AP840" s="47"/>
      <c r="AQ840" s="62"/>
      <c r="AR840" s="49"/>
      <c r="AS840" s="69"/>
      <c r="AT840" s="49"/>
      <c r="AU840" s="69"/>
      <c r="AV840" s="49"/>
      <c r="AW840" s="69"/>
      <c r="AX840" s="49"/>
      <c r="AY840" s="69"/>
      <c r="AZ840" s="49"/>
      <c r="BA840" s="69"/>
      <c r="BB840" s="49"/>
      <c r="BC840" s="69"/>
      <c r="BD840" s="49"/>
      <c r="BE840" s="69"/>
      <c r="BF840" s="49"/>
      <c r="BG840" s="69"/>
      <c r="BH840" s="49"/>
    </row>
    <row r="841" spans="2:60">
      <c r="B841" s="51"/>
      <c r="C841" s="63"/>
      <c r="D841" s="51"/>
      <c r="E841" s="63"/>
      <c r="F841" s="51"/>
      <c r="G841" s="63"/>
      <c r="H841" s="51"/>
      <c r="I841" s="63"/>
      <c r="J841" s="51"/>
      <c r="K841" s="63"/>
      <c r="L841" s="51"/>
      <c r="M841" s="63"/>
      <c r="N841" s="51"/>
      <c r="O841" s="63"/>
      <c r="P841" s="51"/>
      <c r="Q841" s="63"/>
      <c r="R841" s="51"/>
      <c r="S841" s="63"/>
      <c r="T841" s="51"/>
      <c r="U841" s="63"/>
      <c r="V841" s="51"/>
      <c r="W841" s="63"/>
      <c r="X841" s="51"/>
      <c r="Y841" s="63"/>
      <c r="Z841" s="51"/>
      <c r="AA841" s="63"/>
      <c r="AB841" s="51"/>
      <c r="AC841" s="63"/>
      <c r="AD841" s="51"/>
      <c r="AE841" s="63"/>
      <c r="AF841" s="51"/>
      <c r="AG841" s="63"/>
      <c r="AH841" s="51"/>
      <c r="AI841" s="63"/>
      <c r="AJ841" s="51"/>
      <c r="AK841" s="63"/>
      <c r="AL841" s="51"/>
      <c r="AM841" s="63"/>
      <c r="AN841" s="51"/>
      <c r="AO841" s="62"/>
      <c r="AP841" s="47"/>
      <c r="AQ841" s="62"/>
      <c r="AR841" s="49"/>
      <c r="AS841" s="69"/>
      <c r="AT841" s="49"/>
      <c r="AU841" s="69"/>
      <c r="AV841" s="49"/>
      <c r="AW841" s="69"/>
      <c r="AX841" s="49"/>
      <c r="AY841" s="69"/>
      <c r="AZ841" s="49"/>
      <c r="BA841" s="69"/>
      <c r="BB841" s="49"/>
      <c r="BC841" s="69"/>
      <c r="BD841" s="49"/>
      <c r="BE841" s="69"/>
      <c r="BF841" s="49"/>
      <c r="BG841" s="69"/>
      <c r="BH841" s="49"/>
    </row>
    <row r="842" spans="2:60">
      <c r="B842" s="51"/>
      <c r="C842" s="63"/>
      <c r="D842" s="51"/>
      <c r="E842" s="63"/>
      <c r="F842" s="51"/>
      <c r="G842" s="63"/>
      <c r="H842" s="51"/>
      <c r="I842" s="63"/>
      <c r="J842" s="51"/>
      <c r="K842" s="63"/>
      <c r="L842" s="51"/>
      <c r="M842" s="63"/>
      <c r="N842" s="51"/>
      <c r="O842" s="63"/>
      <c r="P842" s="51"/>
      <c r="Q842" s="63"/>
      <c r="R842" s="51"/>
      <c r="S842" s="63"/>
      <c r="T842" s="51"/>
      <c r="U842" s="63"/>
      <c r="V842" s="51"/>
      <c r="W842" s="63"/>
      <c r="X842" s="51"/>
      <c r="Y842" s="63"/>
      <c r="Z842" s="51"/>
      <c r="AA842" s="63"/>
      <c r="AB842" s="51"/>
      <c r="AC842" s="63"/>
      <c r="AD842" s="51"/>
      <c r="AE842" s="63"/>
      <c r="AF842" s="51"/>
      <c r="AG842" s="63"/>
      <c r="AH842" s="51"/>
      <c r="AI842" s="63"/>
      <c r="AJ842" s="51"/>
      <c r="AK842" s="63"/>
      <c r="AL842" s="51"/>
      <c r="AM842" s="63"/>
      <c r="AN842" s="51"/>
      <c r="AO842" s="62"/>
      <c r="AP842" s="47"/>
      <c r="AQ842" s="62"/>
      <c r="AR842" s="49"/>
      <c r="AS842" s="69"/>
      <c r="AT842" s="49"/>
      <c r="AU842" s="69"/>
      <c r="AV842" s="49"/>
      <c r="AW842" s="69"/>
      <c r="AX842" s="49"/>
      <c r="AY842" s="69"/>
      <c r="AZ842" s="49"/>
      <c r="BA842" s="69"/>
      <c r="BB842" s="49"/>
      <c r="BC842" s="69"/>
      <c r="BD842" s="49"/>
      <c r="BE842" s="69"/>
      <c r="BF842" s="49"/>
      <c r="BG842" s="69"/>
      <c r="BH842" s="49"/>
    </row>
    <row r="843" spans="2:60">
      <c r="B843" s="51"/>
      <c r="C843" s="63"/>
      <c r="D843" s="51"/>
      <c r="E843" s="63"/>
      <c r="F843" s="51"/>
      <c r="G843" s="63"/>
      <c r="H843" s="51"/>
      <c r="I843" s="63"/>
      <c r="J843" s="51"/>
      <c r="K843" s="63"/>
      <c r="L843" s="51"/>
      <c r="M843" s="63"/>
      <c r="N843" s="51"/>
      <c r="O843" s="63"/>
      <c r="P843" s="51"/>
      <c r="Q843" s="63"/>
      <c r="R843" s="51"/>
      <c r="S843" s="63"/>
      <c r="T843" s="51"/>
      <c r="U843" s="63"/>
      <c r="V843" s="51"/>
      <c r="W843" s="63"/>
      <c r="X843" s="51"/>
      <c r="Y843" s="63"/>
      <c r="Z843" s="51"/>
      <c r="AA843" s="63"/>
      <c r="AB843" s="51"/>
      <c r="AC843" s="63"/>
      <c r="AD843" s="51"/>
      <c r="AE843" s="63"/>
      <c r="AF843" s="51"/>
      <c r="AG843" s="63"/>
      <c r="AH843" s="51"/>
      <c r="AI843" s="63"/>
      <c r="AJ843" s="51"/>
      <c r="AK843" s="63"/>
      <c r="AL843" s="51"/>
      <c r="AM843" s="63"/>
      <c r="AN843" s="51"/>
      <c r="AO843" s="62"/>
      <c r="AP843" s="47"/>
      <c r="AQ843" s="62"/>
      <c r="AR843" s="49"/>
      <c r="AS843" s="69"/>
      <c r="AT843" s="49"/>
      <c r="AU843" s="69"/>
      <c r="AV843" s="49"/>
      <c r="AW843" s="69"/>
      <c r="AX843" s="49"/>
      <c r="AY843" s="69"/>
      <c r="AZ843" s="49"/>
      <c r="BA843" s="69"/>
      <c r="BB843" s="49"/>
      <c r="BC843" s="69"/>
      <c r="BD843" s="49"/>
      <c r="BE843" s="69"/>
      <c r="BF843" s="49"/>
      <c r="BG843" s="69"/>
      <c r="BH843" s="49"/>
    </row>
    <row r="844" spans="2:60">
      <c r="B844" s="51"/>
      <c r="C844" s="63"/>
      <c r="D844" s="51"/>
      <c r="E844" s="63"/>
      <c r="F844" s="51"/>
      <c r="G844" s="63"/>
      <c r="H844" s="51"/>
      <c r="I844" s="63"/>
      <c r="J844" s="51"/>
      <c r="K844" s="63"/>
      <c r="L844" s="51"/>
      <c r="M844" s="63"/>
      <c r="N844" s="51"/>
      <c r="O844" s="63"/>
      <c r="P844" s="51"/>
      <c r="Q844" s="63"/>
      <c r="R844" s="51"/>
      <c r="S844" s="63"/>
      <c r="T844" s="51"/>
      <c r="U844" s="63"/>
      <c r="V844" s="51"/>
      <c r="W844" s="63"/>
      <c r="X844" s="51"/>
      <c r="Y844" s="63"/>
      <c r="Z844" s="51"/>
      <c r="AA844" s="63"/>
      <c r="AB844" s="51"/>
      <c r="AC844" s="63"/>
      <c r="AD844" s="51"/>
      <c r="AE844" s="63"/>
      <c r="AF844" s="51"/>
      <c r="AG844" s="63"/>
      <c r="AH844" s="51"/>
      <c r="AI844" s="63"/>
      <c r="AJ844" s="51"/>
      <c r="AK844" s="63"/>
      <c r="AL844" s="51"/>
      <c r="AM844" s="63"/>
      <c r="AN844" s="51"/>
      <c r="AO844" s="62"/>
      <c r="AP844" s="47"/>
      <c r="AQ844" s="62"/>
      <c r="AR844" s="49"/>
      <c r="AS844" s="69"/>
      <c r="AT844" s="49"/>
      <c r="AU844" s="69"/>
      <c r="AV844" s="49"/>
      <c r="AW844" s="69"/>
      <c r="AX844" s="49"/>
      <c r="AY844" s="69"/>
      <c r="AZ844" s="49"/>
      <c r="BA844" s="69"/>
      <c r="BB844" s="49"/>
      <c r="BC844" s="69"/>
      <c r="BD844" s="49"/>
      <c r="BE844" s="69"/>
      <c r="BF844" s="49"/>
      <c r="BG844" s="69"/>
      <c r="BH844" s="49"/>
    </row>
    <row r="845" spans="2:60">
      <c r="B845" s="51"/>
      <c r="C845" s="63"/>
      <c r="D845" s="51"/>
      <c r="E845" s="63"/>
      <c r="F845" s="51"/>
      <c r="G845" s="63"/>
      <c r="H845" s="51"/>
      <c r="I845" s="63"/>
      <c r="J845" s="51"/>
      <c r="K845" s="63"/>
      <c r="L845" s="51"/>
      <c r="M845" s="63"/>
      <c r="N845" s="51"/>
      <c r="O845" s="63"/>
      <c r="P845" s="51"/>
      <c r="Q845" s="63"/>
      <c r="R845" s="51"/>
      <c r="S845" s="63"/>
      <c r="T845" s="51"/>
      <c r="U845" s="63"/>
      <c r="V845" s="51"/>
      <c r="W845" s="63"/>
      <c r="X845" s="51"/>
      <c r="Y845" s="63"/>
      <c r="Z845" s="51"/>
      <c r="AA845" s="63"/>
      <c r="AB845" s="51"/>
      <c r="AC845" s="63"/>
      <c r="AD845" s="51"/>
      <c r="AE845" s="63"/>
      <c r="AF845" s="51"/>
      <c r="AG845" s="63"/>
      <c r="AH845" s="51"/>
      <c r="AI845" s="63"/>
      <c r="AJ845" s="51"/>
      <c r="AK845" s="63"/>
      <c r="AL845" s="51"/>
      <c r="AM845" s="63"/>
      <c r="AN845" s="51"/>
      <c r="AO845" s="62"/>
      <c r="AP845" s="47"/>
      <c r="AQ845" s="62"/>
      <c r="AR845" s="49"/>
      <c r="AS845" s="69"/>
      <c r="AT845" s="49"/>
      <c r="AU845" s="69"/>
      <c r="AV845" s="49"/>
      <c r="AW845" s="69"/>
      <c r="AX845" s="49"/>
      <c r="AY845" s="69"/>
      <c r="AZ845" s="49"/>
      <c r="BA845" s="69"/>
      <c r="BB845" s="49"/>
      <c r="BC845" s="69"/>
      <c r="BD845" s="49"/>
      <c r="BE845" s="69"/>
      <c r="BF845" s="49"/>
      <c r="BG845" s="69"/>
      <c r="BH845" s="49"/>
    </row>
    <row r="846" spans="2:60">
      <c r="B846" s="51"/>
      <c r="C846" s="63"/>
      <c r="D846" s="51"/>
      <c r="E846" s="63"/>
      <c r="F846" s="51"/>
      <c r="G846" s="63"/>
      <c r="H846" s="51"/>
      <c r="I846" s="63"/>
      <c r="J846" s="51"/>
      <c r="K846" s="63"/>
      <c r="L846" s="51"/>
      <c r="M846" s="63"/>
      <c r="N846" s="51"/>
      <c r="O846" s="63"/>
      <c r="P846" s="51"/>
      <c r="Q846" s="63"/>
      <c r="R846" s="51"/>
      <c r="S846" s="63"/>
      <c r="T846" s="51"/>
      <c r="U846" s="63"/>
      <c r="V846" s="51"/>
      <c r="W846" s="63"/>
      <c r="X846" s="51"/>
      <c r="Y846" s="63"/>
      <c r="Z846" s="51"/>
      <c r="AA846" s="63"/>
      <c r="AB846" s="51"/>
      <c r="AC846" s="63"/>
      <c r="AD846" s="51"/>
      <c r="AE846" s="63"/>
      <c r="AF846" s="51"/>
      <c r="AG846" s="63"/>
      <c r="AH846" s="51"/>
      <c r="AI846" s="63"/>
      <c r="AJ846" s="51"/>
      <c r="AK846" s="63"/>
      <c r="AL846" s="51"/>
      <c r="AM846" s="63"/>
      <c r="AN846" s="51"/>
      <c r="AO846" s="62"/>
      <c r="AP846" s="47"/>
      <c r="AQ846" s="62"/>
      <c r="AR846" s="49"/>
      <c r="AS846" s="69"/>
      <c r="AT846" s="49"/>
      <c r="AU846" s="69"/>
      <c r="AV846" s="49"/>
      <c r="AW846" s="69"/>
      <c r="AX846" s="49"/>
      <c r="AY846" s="69"/>
      <c r="AZ846" s="49"/>
      <c r="BA846" s="69"/>
      <c r="BB846" s="49"/>
      <c r="BC846" s="69"/>
      <c r="BD846" s="49"/>
      <c r="BE846" s="69"/>
      <c r="BF846" s="49"/>
      <c r="BG846" s="69"/>
      <c r="BH846" s="49"/>
    </row>
    <row r="847" spans="2:60">
      <c r="B847" s="51"/>
      <c r="C847" s="63"/>
      <c r="D847" s="51"/>
      <c r="E847" s="63"/>
      <c r="F847" s="51"/>
      <c r="G847" s="63"/>
      <c r="H847" s="51"/>
      <c r="I847" s="63"/>
      <c r="J847" s="51"/>
      <c r="K847" s="63"/>
      <c r="L847" s="51"/>
      <c r="M847" s="63"/>
      <c r="N847" s="51"/>
      <c r="O847" s="63"/>
      <c r="P847" s="51"/>
      <c r="Q847" s="63"/>
      <c r="R847" s="51"/>
      <c r="S847" s="63"/>
      <c r="T847" s="51"/>
      <c r="U847" s="63"/>
      <c r="V847" s="51"/>
      <c r="W847" s="63"/>
      <c r="X847" s="51"/>
      <c r="Y847" s="63"/>
      <c r="Z847" s="51"/>
      <c r="AA847" s="63"/>
      <c r="AB847" s="51"/>
      <c r="AC847" s="63"/>
      <c r="AD847" s="51"/>
      <c r="AE847" s="63"/>
      <c r="AF847" s="51"/>
      <c r="AG847" s="63"/>
      <c r="AH847" s="51"/>
      <c r="AI847" s="63"/>
      <c r="AJ847" s="51"/>
      <c r="AK847" s="63"/>
      <c r="AL847" s="51"/>
      <c r="AM847" s="63"/>
      <c r="AN847" s="51"/>
      <c r="AO847" s="62"/>
      <c r="AP847" s="47"/>
      <c r="AQ847" s="62"/>
      <c r="AR847" s="49"/>
      <c r="AS847" s="69"/>
      <c r="AT847" s="49"/>
      <c r="AU847" s="69"/>
      <c r="AV847" s="49"/>
      <c r="AW847" s="69"/>
      <c r="AX847" s="49"/>
      <c r="AY847" s="69"/>
      <c r="AZ847" s="49"/>
      <c r="BA847" s="69"/>
      <c r="BB847" s="49"/>
      <c r="BC847" s="69"/>
      <c r="BD847" s="49"/>
      <c r="BE847" s="69"/>
      <c r="BF847" s="49"/>
      <c r="BG847" s="69"/>
      <c r="BH847" s="49"/>
    </row>
    <row r="848" spans="2:60">
      <c r="B848" s="51"/>
      <c r="C848" s="63"/>
      <c r="D848" s="51"/>
      <c r="E848" s="63"/>
      <c r="F848" s="51"/>
      <c r="G848" s="63"/>
      <c r="H848" s="51"/>
      <c r="I848" s="63"/>
      <c r="J848" s="51"/>
      <c r="K848" s="63"/>
      <c r="L848" s="51"/>
      <c r="M848" s="63"/>
      <c r="N848" s="51"/>
      <c r="O848" s="63"/>
      <c r="P848" s="51"/>
      <c r="Q848" s="63"/>
      <c r="R848" s="51"/>
      <c r="S848" s="63"/>
      <c r="T848" s="51"/>
      <c r="U848" s="63"/>
      <c r="V848" s="51"/>
      <c r="W848" s="63"/>
      <c r="X848" s="51"/>
      <c r="Y848" s="63"/>
      <c r="Z848" s="51"/>
      <c r="AA848" s="63"/>
      <c r="AB848" s="51"/>
      <c r="AC848" s="63"/>
      <c r="AD848" s="51"/>
      <c r="AE848" s="63"/>
      <c r="AF848" s="51"/>
      <c r="AG848" s="63"/>
      <c r="AH848" s="51"/>
      <c r="AI848" s="63"/>
      <c r="AJ848" s="51"/>
      <c r="AK848" s="63"/>
      <c r="AL848" s="51"/>
      <c r="AM848" s="63"/>
      <c r="AN848" s="51"/>
      <c r="AO848" s="62"/>
      <c r="AP848" s="47"/>
      <c r="AQ848" s="62"/>
      <c r="AR848" s="49"/>
      <c r="AS848" s="69"/>
      <c r="AT848" s="49"/>
      <c r="AU848" s="69"/>
      <c r="AV848" s="49"/>
      <c r="AW848" s="69"/>
      <c r="AX848" s="49"/>
      <c r="AY848" s="69"/>
      <c r="AZ848" s="49"/>
      <c r="BA848" s="69"/>
      <c r="BB848" s="49"/>
      <c r="BC848" s="69"/>
      <c r="BD848" s="49"/>
      <c r="BE848" s="69"/>
      <c r="BF848" s="49"/>
      <c r="BG848" s="69"/>
      <c r="BH848" s="49"/>
    </row>
    <row r="849" spans="2:60">
      <c r="B849" s="51"/>
      <c r="C849" s="63"/>
      <c r="D849" s="51"/>
      <c r="E849" s="63"/>
      <c r="F849" s="51"/>
      <c r="G849" s="63"/>
      <c r="H849" s="51"/>
      <c r="I849" s="63"/>
      <c r="J849" s="51"/>
      <c r="K849" s="63"/>
      <c r="L849" s="51"/>
      <c r="M849" s="63"/>
      <c r="N849" s="51"/>
      <c r="O849" s="63"/>
      <c r="P849" s="51"/>
      <c r="Q849" s="63"/>
      <c r="R849" s="51"/>
      <c r="S849" s="63"/>
      <c r="T849" s="51"/>
      <c r="U849" s="63"/>
      <c r="V849" s="51"/>
      <c r="W849" s="63"/>
      <c r="X849" s="51"/>
      <c r="Y849" s="63"/>
      <c r="Z849" s="51"/>
      <c r="AA849" s="63"/>
      <c r="AB849" s="51"/>
      <c r="AC849" s="63"/>
      <c r="AD849" s="51"/>
      <c r="AE849" s="63"/>
      <c r="AF849" s="51"/>
      <c r="AG849" s="63"/>
      <c r="AH849" s="51"/>
      <c r="AI849" s="63"/>
      <c r="AJ849" s="51"/>
      <c r="AK849" s="63"/>
      <c r="AL849" s="51"/>
      <c r="AM849" s="63"/>
      <c r="AN849" s="51"/>
      <c r="AO849" s="62"/>
      <c r="AP849" s="47"/>
      <c r="AQ849" s="62"/>
      <c r="AR849" s="49"/>
      <c r="AS849" s="69"/>
      <c r="AT849" s="49"/>
      <c r="AU849" s="69"/>
      <c r="AV849" s="49"/>
      <c r="AW849" s="69"/>
      <c r="AX849" s="49"/>
      <c r="AY849" s="69"/>
      <c r="AZ849" s="49"/>
      <c r="BA849" s="69"/>
      <c r="BB849" s="49"/>
      <c r="BC849" s="69"/>
      <c r="BD849" s="49"/>
      <c r="BE849" s="69"/>
      <c r="BF849" s="49"/>
      <c r="BG849" s="69"/>
      <c r="BH849" s="49"/>
    </row>
    <row r="850" spans="2:60">
      <c r="B850" s="51"/>
      <c r="C850" s="63"/>
      <c r="D850" s="51"/>
      <c r="E850" s="63"/>
      <c r="F850" s="51"/>
      <c r="G850" s="63"/>
      <c r="H850" s="51"/>
      <c r="I850" s="63"/>
      <c r="J850" s="51"/>
      <c r="K850" s="63"/>
      <c r="L850" s="51"/>
      <c r="M850" s="63"/>
      <c r="N850" s="51"/>
      <c r="O850" s="63"/>
      <c r="P850" s="51"/>
      <c r="Q850" s="63"/>
      <c r="R850" s="51"/>
      <c r="S850" s="63"/>
      <c r="T850" s="51"/>
      <c r="U850" s="63"/>
      <c r="V850" s="51"/>
      <c r="W850" s="63"/>
      <c r="X850" s="51"/>
      <c r="Y850" s="63"/>
      <c r="Z850" s="51"/>
      <c r="AA850" s="63"/>
      <c r="AB850" s="51"/>
      <c r="AC850" s="63"/>
      <c r="AD850" s="51"/>
      <c r="AE850" s="63"/>
      <c r="AF850" s="51"/>
      <c r="AG850" s="63"/>
      <c r="AH850" s="51"/>
      <c r="AI850" s="63"/>
      <c r="AJ850" s="51"/>
      <c r="AK850" s="63"/>
      <c r="AL850" s="51"/>
      <c r="AM850" s="63"/>
      <c r="AN850" s="51"/>
      <c r="AO850" s="62"/>
      <c r="AP850" s="47"/>
      <c r="AQ850" s="62"/>
      <c r="AR850" s="49"/>
      <c r="AS850" s="69"/>
      <c r="AT850" s="49"/>
      <c r="AU850" s="69"/>
      <c r="AV850" s="49"/>
      <c r="AW850" s="69"/>
      <c r="AX850" s="49"/>
      <c r="AY850" s="69"/>
      <c r="AZ850" s="49"/>
      <c r="BA850" s="69"/>
      <c r="BB850" s="49"/>
      <c r="BC850" s="69"/>
      <c r="BD850" s="49"/>
      <c r="BE850" s="69"/>
      <c r="BF850" s="49"/>
      <c r="BG850" s="69"/>
      <c r="BH850" s="49"/>
    </row>
    <row r="851" spans="2:60">
      <c r="B851" s="51"/>
      <c r="C851" s="63"/>
      <c r="D851" s="51"/>
      <c r="E851" s="63"/>
      <c r="F851" s="51"/>
      <c r="G851" s="63"/>
      <c r="H851" s="51"/>
      <c r="I851" s="63"/>
      <c r="J851" s="51"/>
      <c r="K851" s="63"/>
      <c r="L851" s="51"/>
      <c r="M851" s="63"/>
      <c r="N851" s="51"/>
      <c r="O851" s="63"/>
      <c r="P851" s="51"/>
      <c r="Q851" s="63"/>
      <c r="R851" s="51"/>
      <c r="S851" s="63"/>
      <c r="T851" s="51"/>
      <c r="U851" s="63"/>
      <c r="V851" s="51"/>
      <c r="W851" s="63"/>
      <c r="X851" s="51"/>
      <c r="Y851" s="63"/>
      <c r="Z851" s="51"/>
      <c r="AA851" s="63"/>
      <c r="AB851" s="51"/>
      <c r="AC851" s="63"/>
      <c r="AD851" s="51"/>
      <c r="AE851" s="63"/>
      <c r="AF851" s="51"/>
      <c r="AG851" s="63"/>
      <c r="AH851" s="51"/>
      <c r="AI851" s="63"/>
      <c r="AJ851" s="51"/>
      <c r="AK851" s="63"/>
      <c r="AL851" s="51"/>
      <c r="AM851" s="63"/>
      <c r="AN851" s="51"/>
      <c r="AO851" s="62"/>
      <c r="AP851" s="47"/>
      <c r="AQ851" s="62"/>
      <c r="AR851" s="49"/>
      <c r="AS851" s="69"/>
      <c r="AT851" s="49"/>
      <c r="AU851" s="69"/>
      <c r="AV851" s="49"/>
      <c r="AW851" s="69"/>
      <c r="AX851" s="49"/>
      <c r="AY851" s="69"/>
      <c r="AZ851" s="49"/>
      <c r="BA851" s="69"/>
      <c r="BB851" s="49"/>
      <c r="BC851" s="69"/>
      <c r="BD851" s="49"/>
      <c r="BE851" s="69"/>
      <c r="BF851" s="49"/>
      <c r="BG851" s="69"/>
      <c r="BH851" s="49"/>
    </row>
    <row r="852" spans="2:60">
      <c r="B852" s="51"/>
      <c r="C852" s="63"/>
      <c r="D852" s="51"/>
      <c r="E852" s="63"/>
      <c r="F852" s="51"/>
      <c r="G852" s="63"/>
      <c r="H852" s="51"/>
      <c r="I852" s="63"/>
      <c r="J852" s="51"/>
      <c r="K852" s="63"/>
      <c r="L852" s="51"/>
      <c r="M852" s="63"/>
      <c r="N852" s="51"/>
      <c r="O852" s="63"/>
      <c r="P852" s="51"/>
      <c r="Q852" s="63"/>
      <c r="R852" s="51"/>
      <c r="S852" s="63"/>
      <c r="T852" s="51"/>
      <c r="U852" s="63"/>
      <c r="V852" s="51"/>
      <c r="W852" s="63"/>
      <c r="X852" s="51"/>
      <c r="Y852" s="63"/>
      <c r="Z852" s="51"/>
      <c r="AA852" s="63"/>
      <c r="AB852" s="51"/>
      <c r="AC852" s="63"/>
      <c r="AD852" s="51"/>
      <c r="AE852" s="63"/>
      <c r="AF852" s="51"/>
      <c r="AG852" s="63"/>
      <c r="AH852" s="51"/>
      <c r="AI852" s="63"/>
      <c r="AJ852" s="51"/>
      <c r="AK852" s="63"/>
      <c r="AL852" s="51"/>
      <c r="AM852" s="63"/>
      <c r="AN852" s="51"/>
      <c r="AO852" s="62"/>
      <c r="AP852" s="47"/>
      <c r="AQ852" s="62"/>
      <c r="AR852" s="49"/>
      <c r="AS852" s="69"/>
      <c r="AT852" s="49"/>
      <c r="AU852" s="69"/>
      <c r="AV852" s="49"/>
      <c r="AW852" s="69"/>
      <c r="AX852" s="49"/>
      <c r="AY852" s="69"/>
      <c r="AZ852" s="49"/>
      <c r="BA852" s="69"/>
      <c r="BB852" s="49"/>
      <c r="BC852" s="69"/>
      <c r="BD852" s="49"/>
      <c r="BE852" s="69"/>
      <c r="BF852" s="49"/>
      <c r="BG852" s="69"/>
      <c r="BH852" s="49"/>
    </row>
    <row r="853" spans="2:60">
      <c r="B853" s="51"/>
      <c r="C853" s="63"/>
      <c r="D853" s="51"/>
      <c r="E853" s="63"/>
      <c r="F853" s="51"/>
      <c r="G853" s="63"/>
      <c r="H853" s="51"/>
      <c r="I853" s="63"/>
      <c r="J853" s="51"/>
      <c r="K853" s="63"/>
      <c r="L853" s="51"/>
      <c r="M853" s="63"/>
      <c r="N853" s="51"/>
      <c r="O853" s="63"/>
      <c r="P853" s="51"/>
      <c r="Q853" s="63"/>
      <c r="R853" s="51"/>
      <c r="S853" s="63"/>
      <c r="T853" s="51"/>
      <c r="U853" s="63"/>
      <c r="V853" s="51"/>
      <c r="W853" s="63"/>
      <c r="X853" s="51"/>
      <c r="Y853" s="63"/>
      <c r="Z853" s="51"/>
      <c r="AA853" s="63"/>
      <c r="AB853" s="51"/>
      <c r="AC853" s="63"/>
      <c r="AD853" s="51"/>
      <c r="AE853" s="63"/>
      <c r="AF853" s="51"/>
      <c r="AG853" s="63"/>
      <c r="AH853" s="51"/>
      <c r="AI853" s="63"/>
      <c r="AJ853" s="51"/>
      <c r="AK853" s="63"/>
      <c r="AL853" s="51"/>
      <c r="AM853" s="63"/>
      <c r="AN853" s="51"/>
      <c r="AO853" s="62"/>
      <c r="AP853" s="47"/>
      <c r="AQ853" s="62"/>
      <c r="AR853" s="49"/>
      <c r="AS853" s="69"/>
      <c r="AT853" s="49"/>
      <c r="AU853" s="69"/>
      <c r="AV853" s="49"/>
      <c r="AW853" s="69"/>
      <c r="AX853" s="49"/>
      <c r="AY853" s="69"/>
      <c r="AZ853" s="49"/>
      <c r="BA853" s="69"/>
      <c r="BB853" s="49"/>
      <c r="BC853" s="69"/>
      <c r="BD853" s="49"/>
      <c r="BE853" s="69"/>
      <c r="BF853" s="49"/>
      <c r="BG853" s="69"/>
      <c r="BH853" s="49"/>
    </row>
    <row r="854" spans="2:60">
      <c r="B854" s="51"/>
      <c r="C854" s="63"/>
      <c r="D854" s="51"/>
      <c r="E854" s="63"/>
      <c r="F854" s="51"/>
      <c r="G854" s="63"/>
      <c r="H854" s="51"/>
      <c r="I854" s="63"/>
      <c r="J854" s="51"/>
      <c r="K854" s="63"/>
      <c r="L854" s="51"/>
      <c r="M854" s="63"/>
      <c r="N854" s="51"/>
      <c r="O854" s="63"/>
      <c r="P854" s="51"/>
      <c r="Q854" s="63"/>
      <c r="R854" s="51"/>
      <c r="S854" s="63"/>
      <c r="T854" s="51"/>
      <c r="U854" s="63"/>
      <c r="V854" s="51"/>
      <c r="W854" s="63"/>
      <c r="X854" s="51"/>
      <c r="Y854" s="63"/>
      <c r="Z854" s="51"/>
      <c r="AA854" s="63"/>
      <c r="AB854" s="51"/>
      <c r="AC854" s="63"/>
      <c r="AD854" s="51"/>
      <c r="AE854" s="63"/>
      <c r="AF854" s="51"/>
      <c r="AG854" s="63"/>
      <c r="AH854" s="51"/>
      <c r="AI854" s="63"/>
      <c r="AJ854" s="51"/>
      <c r="AK854" s="63"/>
      <c r="AL854" s="51"/>
      <c r="AM854" s="63"/>
      <c r="AN854" s="51"/>
      <c r="AO854" s="62"/>
      <c r="AP854" s="47"/>
      <c r="AQ854" s="62"/>
      <c r="AR854" s="49"/>
      <c r="AS854" s="69"/>
      <c r="AT854" s="49"/>
      <c r="AU854" s="69"/>
      <c r="AV854" s="49"/>
      <c r="AW854" s="69"/>
      <c r="AX854" s="49"/>
      <c r="AY854" s="69"/>
      <c r="AZ854" s="49"/>
      <c r="BA854" s="69"/>
      <c r="BB854" s="49"/>
      <c r="BC854" s="69"/>
      <c r="BD854" s="49"/>
      <c r="BE854" s="69"/>
      <c r="BF854" s="49"/>
      <c r="BG854" s="69"/>
      <c r="BH854" s="49"/>
    </row>
    <row r="855" spans="2:60">
      <c r="B855" s="51"/>
      <c r="C855" s="63"/>
      <c r="D855" s="51"/>
      <c r="E855" s="63"/>
      <c r="F855" s="51"/>
      <c r="G855" s="63"/>
      <c r="H855" s="51"/>
      <c r="I855" s="63"/>
      <c r="J855" s="51"/>
      <c r="K855" s="63"/>
      <c r="L855" s="51"/>
      <c r="M855" s="63"/>
      <c r="N855" s="51"/>
      <c r="O855" s="63"/>
      <c r="P855" s="51"/>
      <c r="Q855" s="63"/>
      <c r="R855" s="51"/>
      <c r="S855" s="63"/>
      <c r="T855" s="51"/>
      <c r="U855" s="63"/>
      <c r="V855" s="51"/>
      <c r="W855" s="63"/>
      <c r="X855" s="51"/>
      <c r="Y855" s="63"/>
      <c r="Z855" s="51"/>
      <c r="AA855" s="63"/>
      <c r="AB855" s="51"/>
      <c r="AC855" s="63"/>
      <c r="AD855" s="51"/>
      <c r="AE855" s="63"/>
      <c r="AF855" s="51"/>
      <c r="AG855" s="63"/>
      <c r="AH855" s="51"/>
      <c r="AI855" s="63"/>
      <c r="AJ855" s="51"/>
      <c r="AK855" s="63"/>
      <c r="AL855" s="51"/>
      <c r="AM855" s="63"/>
      <c r="AN855" s="51"/>
      <c r="AO855" s="62"/>
      <c r="AP855" s="47"/>
      <c r="AQ855" s="62"/>
      <c r="AR855" s="49"/>
      <c r="AS855" s="69"/>
      <c r="AT855" s="49"/>
      <c r="AU855" s="69"/>
      <c r="AV855" s="49"/>
      <c r="AW855" s="69"/>
      <c r="AX855" s="49"/>
      <c r="AY855" s="69"/>
      <c r="AZ855" s="49"/>
      <c r="BA855" s="69"/>
      <c r="BB855" s="49"/>
      <c r="BC855" s="69"/>
      <c r="BD855" s="49"/>
      <c r="BE855" s="69"/>
      <c r="BF855" s="49"/>
      <c r="BG855" s="69"/>
      <c r="BH855" s="49"/>
    </row>
    <row r="856" spans="2:60">
      <c r="B856" s="51"/>
      <c r="C856" s="63"/>
      <c r="D856" s="51"/>
      <c r="E856" s="63"/>
      <c r="F856" s="51"/>
      <c r="G856" s="63"/>
      <c r="H856" s="51"/>
      <c r="I856" s="63"/>
      <c r="J856" s="51"/>
      <c r="K856" s="63"/>
      <c r="L856" s="51"/>
      <c r="M856" s="63"/>
      <c r="N856" s="51"/>
      <c r="O856" s="63"/>
      <c r="P856" s="51"/>
      <c r="Q856" s="63"/>
      <c r="R856" s="51"/>
      <c r="S856" s="63"/>
      <c r="T856" s="51"/>
      <c r="U856" s="63"/>
      <c r="V856" s="51"/>
      <c r="W856" s="63"/>
      <c r="X856" s="51"/>
      <c r="Y856" s="63"/>
      <c r="Z856" s="51"/>
      <c r="AA856" s="63"/>
      <c r="AB856" s="51"/>
      <c r="AC856" s="63"/>
      <c r="AD856" s="51"/>
      <c r="AE856" s="63"/>
      <c r="AF856" s="51"/>
      <c r="AG856" s="63"/>
      <c r="AH856" s="51"/>
      <c r="AI856" s="63"/>
      <c r="AJ856" s="51"/>
      <c r="AK856" s="63"/>
      <c r="AL856" s="51"/>
      <c r="AM856" s="63"/>
      <c r="AN856" s="51"/>
      <c r="AO856" s="62"/>
      <c r="AP856" s="47"/>
      <c r="AQ856" s="62"/>
      <c r="AR856" s="49"/>
      <c r="AS856" s="69"/>
      <c r="AT856" s="49"/>
      <c r="AU856" s="69"/>
      <c r="AV856" s="49"/>
      <c r="AW856" s="69"/>
      <c r="AX856" s="49"/>
      <c r="AY856" s="69"/>
      <c r="AZ856" s="49"/>
      <c r="BA856" s="69"/>
      <c r="BB856" s="49"/>
      <c r="BC856" s="69"/>
      <c r="BD856" s="49"/>
      <c r="BE856" s="69"/>
      <c r="BF856" s="49"/>
      <c r="BG856" s="69"/>
      <c r="BH856" s="49"/>
    </row>
    <row r="857" spans="2:60">
      <c r="B857" s="51"/>
      <c r="C857" s="63"/>
      <c r="D857" s="51"/>
      <c r="E857" s="63"/>
      <c r="F857" s="51"/>
      <c r="G857" s="63"/>
      <c r="H857" s="51"/>
      <c r="I857" s="63"/>
      <c r="J857" s="51"/>
      <c r="K857" s="63"/>
      <c r="L857" s="51"/>
      <c r="M857" s="63"/>
      <c r="N857" s="51"/>
      <c r="O857" s="63"/>
      <c r="P857" s="51"/>
      <c r="Q857" s="63"/>
      <c r="R857" s="51"/>
      <c r="S857" s="63"/>
      <c r="T857" s="51"/>
      <c r="U857" s="63"/>
      <c r="V857" s="51"/>
      <c r="W857" s="63"/>
      <c r="X857" s="51"/>
      <c r="Y857" s="63"/>
      <c r="Z857" s="51"/>
      <c r="AA857" s="63"/>
      <c r="AB857" s="51"/>
      <c r="AC857" s="63"/>
      <c r="AD857" s="51"/>
      <c r="AE857" s="63"/>
      <c r="AF857" s="51"/>
      <c r="AG857" s="63"/>
      <c r="AH857" s="51"/>
      <c r="AI857" s="63"/>
      <c r="AJ857" s="51"/>
      <c r="AK857" s="63"/>
      <c r="AL857" s="51"/>
      <c r="AM857" s="63"/>
      <c r="AN857" s="51"/>
      <c r="AO857" s="62"/>
      <c r="AP857" s="47"/>
      <c r="AQ857" s="62"/>
      <c r="AR857" s="49"/>
      <c r="AS857" s="69"/>
      <c r="AT857" s="49"/>
      <c r="AU857" s="69"/>
      <c r="AV857" s="49"/>
      <c r="AW857" s="69"/>
      <c r="AX857" s="49"/>
      <c r="AY857" s="69"/>
      <c r="AZ857" s="49"/>
      <c r="BA857" s="69"/>
      <c r="BB857" s="49"/>
      <c r="BC857" s="69"/>
      <c r="BD857" s="49"/>
      <c r="BE857" s="69"/>
      <c r="BF857" s="49"/>
      <c r="BG857" s="69"/>
      <c r="BH857" s="49"/>
    </row>
    <row r="858" spans="2:60">
      <c r="B858" s="51"/>
      <c r="C858" s="63"/>
      <c r="D858" s="51"/>
      <c r="E858" s="63"/>
      <c r="F858" s="51"/>
      <c r="G858" s="63"/>
      <c r="H858" s="51"/>
      <c r="I858" s="63"/>
      <c r="J858" s="51"/>
      <c r="K858" s="63"/>
      <c r="L858" s="51"/>
      <c r="M858" s="63"/>
      <c r="N858" s="51"/>
      <c r="O858" s="63"/>
      <c r="P858" s="51"/>
      <c r="Q858" s="63"/>
      <c r="R858" s="51"/>
      <c r="S858" s="63"/>
      <c r="T858" s="51"/>
      <c r="U858" s="63"/>
      <c r="V858" s="51"/>
      <c r="W858" s="63"/>
      <c r="X858" s="51"/>
      <c r="Y858" s="63"/>
      <c r="Z858" s="51"/>
      <c r="AA858" s="63"/>
      <c r="AB858" s="51"/>
      <c r="AC858" s="63"/>
      <c r="AD858" s="51"/>
      <c r="AE858" s="63"/>
      <c r="AF858" s="51"/>
      <c r="AG858" s="63"/>
      <c r="AH858" s="51"/>
      <c r="AI858" s="63"/>
      <c r="AJ858" s="51"/>
      <c r="AK858" s="63"/>
      <c r="AL858" s="51"/>
      <c r="AM858" s="63"/>
      <c r="AN858" s="51"/>
      <c r="AO858" s="62"/>
      <c r="AP858" s="47"/>
      <c r="AQ858" s="62"/>
      <c r="AR858" s="49"/>
      <c r="AS858" s="69"/>
      <c r="AT858" s="49"/>
      <c r="AU858" s="69"/>
      <c r="AV858" s="49"/>
      <c r="AW858" s="69"/>
      <c r="AX858" s="49"/>
      <c r="AY858" s="69"/>
      <c r="AZ858" s="49"/>
      <c r="BA858" s="69"/>
      <c r="BB858" s="49"/>
      <c r="BC858" s="69"/>
      <c r="BD858" s="49"/>
      <c r="BE858" s="69"/>
      <c r="BF858" s="49"/>
      <c r="BG858" s="69"/>
      <c r="BH858" s="49"/>
    </row>
    <row r="859" spans="2:60">
      <c r="B859" s="51"/>
      <c r="C859" s="63"/>
      <c r="D859" s="51"/>
      <c r="E859" s="63"/>
      <c r="F859" s="51"/>
      <c r="G859" s="63"/>
      <c r="H859" s="51"/>
      <c r="I859" s="63"/>
      <c r="J859" s="51"/>
      <c r="K859" s="63"/>
      <c r="L859" s="51"/>
      <c r="M859" s="63"/>
      <c r="N859" s="51"/>
      <c r="O859" s="63"/>
      <c r="P859" s="51"/>
      <c r="Q859" s="63"/>
      <c r="R859" s="51"/>
      <c r="S859" s="63"/>
      <c r="T859" s="51"/>
      <c r="U859" s="63"/>
      <c r="V859" s="51"/>
      <c r="W859" s="63"/>
      <c r="X859" s="51"/>
      <c r="Y859" s="63"/>
      <c r="Z859" s="51"/>
      <c r="AA859" s="63"/>
      <c r="AB859" s="51"/>
      <c r="AC859" s="63"/>
      <c r="AD859" s="51"/>
      <c r="AE859" s="63"/>
      <c r="AF859" s="51"/>
      <c r="AG859" s="63"/>
      <c r="AH859" s="51"/>
      <c r="AI859" s="63"/>
      <c r="AJ859" s="51"/>
      <c r="AK859" s="63"/>
      <c r="AL859" s="51"/>
      <c r="AM859" s="63"/>
      <c r="AN859" s="51"/>
      <c r="AO859" s="62"/>
      <c r="AP859" s="47"/>
      <c r="AQ859" s="62"/>
      <c r="AR859" s="49"/>
      <c r="AS859" s="69"/>
      <c r="AT859" s="49"/>
      <c r="AU859" s="69"/>
      <c r="AV859" s="49"/>
      <c r="AW859" s="69"/>
      <c r="AX859" s="49"/>
      <c r="AY859" s="69"/>
      <c r="AZ859" s="49"/>
      <c r="BA859" s="69"/>
      <c r="BB859" s="49"/>
      <c r="BC859" s="69"/>
      <c r="BD859" s="49"/>
      <c r="BE859" s="69"/>
      <c r="BF859" s="49"/>
      <c r="BG859" s="69"/>
      <c r="BH859" s="49"/>
    </row>
    <row r="860" spans="2:60">
      <c r="B860" s="51"/>
      <c r="C860" s="63"/>
      <c r="D860" s="51"/>
      <c r="E860" s="63"/>
      <c r="F860" s="51"/>
      <c r="G860" s="63"/>
      <c r="H860" s="51"/>
      <c r="I860" s="63"/>
      <c r="J860" s="51"/>
      <c r="K860" s="63"/>
      <c r="L860" s="51"/>
      <c r="M860" s="63"/>
      <c r="N860" s="51"/>
      <c r="O860" s="63"/>
      <c r="P860" s="51"/>
      <c r="Q860" s="63"/>
      <c r="R860" s="51"/>
      <c r="S860" s="63"/>
      <c r="T860" s="51"/>
      <c r="U860" s="63"/>
      <c r="V860" s="51"/>
      <c r="W860" s="63"/>
      <c r="X860" s="51"/>
      <c r="Y860" s="63"/>
      <c r="Z860" s="51"/>
      <c r="AA860" s="63"/>
      <c r="AB860" s="51"/>
      <c r="AC860" s="63"/>
      <c r="AD860" s="51"/>
      <c r="AE860" s="63"/>
      <c r="AF860" s="51"/>
      <c r="AG860" s="63"/>
      <c r="AH860" s="51"/>
      <c r="AI860" s="63"/>
      <c r="AJ860" s="51"/>
      <c r="AK860" s="63"/>
      <c r="AL860" s="51"/>
      <c r="AM860" s="63"/>
      <c r="AN860" s="51"/>
      <c r="AO860" s="62"/>
      <c r="AP860" s="47"/>
      <c r="AQ860" s="62"/>
      <c r="AR860" s="49"/>
      <c r="AS860" s="69"/>
      <c r="AT860" s="49"/>
      <c r="AU860" s="69"/>
      <c r="AV860" s="49"/>
      <c r="AW860" s="69"/>
      <c r="AX860" s="49"/>
      <c r="AY860" s="69"/>
      <c r="AZ860" s="49"/>
      <c r="BA860" s="69"/>
      <c r="BB860" s="49"/>
      <c r="BC860" s="69"/>
      <c r="BD860" s="49"/>
      <c r="BE860" s="69"/>
      <c r="BF860" s="49"/>
      <c r="BG860" s="69"/>
      <c r="BH860" s="49"/>
    </row>
    <row r="861" spans="2:60">
      <c r="B861" s="51"/>
      <c r="C861" s="63"/>
      <c r="D861" s="51"/>
      <c r="E861" s="63"/>
      <c r="F861" s="51"/>
      <c r="G861" s="63"/>
      <c r="H861" s="51"/>
      <c r="I861" s="63"/>
      <c r="J861" s="51"/>
      <c r="K861" s="63"/>
      <c r="L861" s="51"/>
      <c r="M861" s="63"/>
      <c r="N861" s="51"/>
      <c r="O861" s="63"/>
      <c r="P861" s="51"/>
      <c r="Q861" s="63"/>
      <c r="R861" s="51"/>
      <c r="S861" s="63"/>
      <c r="T861" s="51"/>
      <c r="U861" s="63"/>
      <c r="V861" s="51"/>
      <c r="W861" s="63"/>
      <c r="X861" s="51"/>
      <c r="Y861" s="63"/>
      <c r="Z861" s="51"/>
      <c r="AA861" s="63"/>
      <c r="AB861" s="51"/>
      <c r="AC861" s="63"/>
      <c r="AD861" s="51"/>
      <c r="AE861" s="63"/>
      <c r="AF861" s="51"/>
      <c r="AG861" s="63"/>
      <c r="AH861" s="51"/>
      <c r="AI861" s="63"/>
      <c r="AJ861" s="51"/>
      <c r="AK861" s="63"/>
      <c r="AL861" s="51"/>
      <c r="AM861" s="63"/>
      <c r="AN861" s="51"/>
      <c r="AO861" s="62"/>
      <c r="AP861" s="47"/>
      <c r="AQ861" s="62"/>
      <c r="AR861" s="49"/>
      <c r="AS861" s="69"/>
      <c r="AT861" s="49"/>
      <c r="AU861" s="69"/>
      <c r="AV861" s="49"/>
      <c r="AW861" s="69"/>
      <c r="AX861" s="49"/>
      <c r="AY861" s="69"/>
      <c r="AZ861" s="49"/>
      <c r="BA861" s="69"/>
      <c r="BB861" s="49"/>
      <c r="BC861" s="69"/>
      <c r="BD861" s="49"/>
      <c r="BE861" s="69"/>
      <c r="BF861" s="49"/>
      <c r="BG861" s="69"/>
      <c r="BH861" s="49"/>
    </row>
    <row r="862" spans="2:60">
      <c r="B862" s="51"/>
      <c r="C862" s="63"/>
      <c r="D862" s="51"/>
      <c r="E862" s="63"/>
      <c r="F862" s="51"/>
      <c r="G862" s="63"/>
      <c r="H862" s="51"/>
      <c r="I862" s="63"/>
      <c r="J862" s="51"/>
      <c r="K862" s="63"/>
      <c r="L862" s="51"/>
      <c r="M862" s="63"/>
      <c r="N862" s="51"/>
      <c r="O862" s="63"/>
      <c r="P862" s="51"/>
      <c r="Q862" s="63"/>
      <c r="R862" s="51"/>
      <c r="S862" s="63"/>
      <c r="T862" s="51"/>
      <c r="U862" s="63"/>
      <c r="V862" s="51"/>
      <c r="W862" s="63"/>
      <c r="X862" s="51"/>
      <c r="Y862" s="63"/>
      <c r="Z862" s="51"/>
      <c r="AA862" s="63"/>
      <c r="AB862" s="51"/>
      <c r="AC862" s="63"/>
      <c r="AD862" s="51"/>
      <c r="AE862" s="63"/>
      <c r="AF862" s="51"/>
      <c r="AG862" s="63"/>
      <c r="AH862" s="51"/>
      <c r="AI862" s="63"/>
      <c r="AJ862" s="51"/>
      <c r="AK862" s="63"/>
      <c r="AL862" s="51"/>
      <c r="AM862" s="63"/>
      <c r="AN862" s="51"/>
      <c r="AO862" s="62"/>
      <c r="AP862" s="47"/>
      <c r="AQ862" s="62"/>
      <c r="AR862" s="49"/>
      <c r="AS862" s="69"/>
      <c r="AT862" s="49"/>
      <c r="AU862" s="69"/>
      <c r="AV862" s="49"/>
      <c r="AW862" s="69"/>
      <c r="AX862" s="49"/>
      <c r="AY862" s="69"/>
      <c r="AZ862" s="49"/>
      <c r="BA862" s="69"/>
      <c r="BB862" s="49"/>
      <c r="BC862" s="69"/>
      <c r="BD862" s="49"/>
      <c r="BE862" s="69"/>
      <c r="BF862" s="49"/>
      <c r="BG862" s="69"/>
      <c r="BH862" s="49"/>
    </row>
    <row r="863" spans="2:60">
      <c r="B863" s="51"/>
      <c r="C863" s="63"/>
      <c r="D863" s="51"/>
      <c r="E863" s="63"/>
      <c r="F863" s="51"/>
      <c r="G863" s="63"/>
      <c r="H863" s="51"/>
      <c r="I863" s="63"/>
      <c r="J863" s="51"/>
      <c r="K863" s="63"/>
      <c r="L863" s="51"/>
      <c r="M863" s="63"/>
      <c r="N863" s="51"/>
      <c r="O863" s="63"/>
      <c r="P863" s="51"/>
      <c r="Q863" s="63"/>
      <c r="R863" s="51"/>
      <c r="S863" s="63"/>
      <c r="T863" s="51"/>
      <c r="U863" s="63"/>
      <c r="V863" s="51"/>
      <c r="W863" s="63"/>
      <c r="X863" s="51"/>
      <c r="Y863" s="63"/>
      <c r="Z863" s="51"/>
      <c r="AA863" s="63"/>
      <c r="AB863" s="51"/>
      <c r="AC863" s="63"/>
      <c r="AD863" s="51"/>
      <c r="AE863" s="63"/>
      <c r="AF863" s="51"/>
      <c r="AG863" s="63"/>
      <c r="AH863" s="51"/>
      <c r="AI863" s="63"/>
      <c r="AJ863" s="51"/>
      <c r="AK863" s="63"/>
      <c r="AL863" s="51"/>
      <c r="AM863" s="63"/>
      <c r="AN863" s="51"/>
      <c r="AO863" s="62"/>
      <c r="AP863" s="47"/>
      <c r="AQ863" s="62"/>
      <c r="AR863" s="49"/>
      <c r="AS863" s="69"/>
      <c r="AT863" s="49"/>
      <c r="AU863" s="69"/>
      <c r="AV863" s="49"/>
      <c r="AW863" s="69"/>
      <c r="AX863" s="49"/>
      <c r="AY863" s="69"/>
      <c r="AZ863" s="49"/>
      <c r="BA863" s="69"/>
      <c r="BB863" s="49"/>
      <c r="BC863" s="69"/>
      <c r="BD863" s="49"/>
      <c r="BE863" s="69"/>
      <c r="BF863" s="49"/>
      <c r="BG863" s="69"/>
      <c r="BH863" s="49"/>
    </row>
    <row r="864" spans="2:60">
      <c r="B864" s="51"/>
      <c r="C864" s="63"/>
      <c r="D864" s="51"/>
      <c r="E864" s="63"/>
      <c r="F864" s="51"/>
      <c r="G864" s="63"/>
      <c r="H864" s="51"/>
      <c r="I864" s="63"/>
      <c r="J864" s="51"/>
      <c r="K864" s="63"/>
      <c r="L864" s="51"/>
      <c r="M864" s="63"/>
      <c r="N864" s="51"/>
      <c r="O864" s="63"/>
      <c r="P864" s="51"/>
      <c r="Q864" s="63"/>
      <c r="R864" s="51"/>
      <c r="S864" s="63"/>
      <c r="T864" s="51"/>
      <c r="U864" s="63"/>
      <c r="V864" s="51"/>
      <c r="W864" s="63"/>
      <c r="X864" s="51"/>
      <c r="Y864" s="63"/>
      <c r="Z864" s="51"/>
      <c r="AA864" s="63"/>
      <c r="AB864" s="51"/>
      <c r="AC864" s="63"/>
      <c r="AD864" s="51"/>
      <c r="AE864" s="63"/>
      <c r="AF864" s="51"/>
      <c r="AG864" s="63"/>
      <c r="AH864" s="51"/>
      <c r="AI864" s="63"/>
      <c r="AJ864" s="51"/>
      <c r="AK864" s="63"/>
      <c r="AL864" s="51"/>
      <c r="AM864" s="63"/>
      <c r="AN864" s="51"/>
      <c r="AO864" s="62"/>
      <c r="AP864" s="47"/>
      <c r="AQ864" s="62"/>
      <c r="AR864" s="49"/>
      <c r="AS864" s="69"/>
      <c r="AT864" s="49"/>
      <c r="AU864" s="69"/>
      <c r="AV864" s="49"/>
      <c r="AW864" s="69"/>
      <c r="AX864" s="49"/>
      <c r="AY864" s="69"/>
      <c r="AZ864" s="49"/>
      <c r="BA864" s="69"/>
      <c r="BB864" s="49"/>
      <c r="BC864" s="69"/>
      <c r="BD864" s="49"/>
      <c r="BE864" s="69"/>
      <c r="BF864" s="49"/>
      <c r="BG864" s="69"/>
      <c r="BH864" s="49"/>
    </row>
    <row r="865" spans="2:60">
      <c r="B865" s="51"/>
      <c r="C865" s="63"/>
      <c r="D865" s="51"/>
      <c r="E865" s="63"/>
      <c r="F865" s="51"/>
      <c r="G865" s="63"/>
      <c r="H865" s="51"/>
      <c r="I865" s="63"/>
      <c r="J865" s="51"/>
      <c r="K865" s="63"/>
      <c r="L865" s="51"/>
      <c r="M865" s="63"/>
      <c r="N865" s="51"/>
      <c r="O865" s="63"/>
      <c r="P865" s="51"/>
      <c r="Q865" s="63"/>
      <c r="R865" s="51"/>
      <c r="S865" s="63"/>
      <c r="T865" s="51"/>
      <c r="U865" s="63"/>
      <c r="V865" s="51"/>
      <c r="W865" s="63"/>
      <c r="X865" s="51"/>
      <c r="Y865" s="63"/>
      <c r="Z865" s="51"/>
      <c r="AA865" s="63"/>
      <c r="AB865" s="51"/>
      <c r="AC865" s="63"/>
      <c r="AD865" s="51"/>
      <c r="AE865" s="63"/>
      <c r="AF865" s="51"/>
      <c r="AG865" s="63"/>
      <c r="AH865" s="51"/>
      <c r="AI865" s="63"/>
      <c r="AJ865" s="51"/>
      <c r="AK865" s="63"/>
      <c r="AL865" s="51"/>
      <c r="AM865" s="63"/>
      <c r="AN865" s="51"/>
      <c r="AO865" s="62"/>
      <c r="AP865" s="47"/>
      <c r="AQ865" s="62"/>
      <c r="AR865" s="49"/>
      <c r="AS865" s="69"/>
      <c r="AT865" s="49"/>
      <c r="AU865" s="69"/>
      <c r="AV865" s="49"/>
      <c r="AW865" s="69"/>
      <c r="AX865" s="49"/>
      <c r="AY865" s="69"/>
      <c r="AZ865" s="49"/>
      <c r="BA865" s="69"/>
      <c r="BB865" s="49"/>
      <c r="BC865" s="69"/>
      <c r="BD865" s="49"/>
      <c r="BE865" s="69"/>
      <c r="BF865" s="49"/>
      <c r="BG865" s="69"/>
      <c r="BH865" s="49"/>
    </row>
    <row r="866" spans="2:60">
      <c r="B866" s="51"/>
      <c r="C866" s="63"/>
      <c r="D866" s="51"/>
      <c r="E866" s="63"/>
      <c r="F866" s="51"/>
      <c r="G866" s="63"/>
      <c r="H866" s="51"/>
      <c r="I866" s="63"/>
      <c r="J866" s="51"/>
      <c r="K866" s="63"/>
      <c r="L866" s="51"/>
      <c r="M866" s="63"/>
      <c r="N866" s="51"/>
      <c r="O866" s="63"/>
      <c r="P866" s="51"/>
      <c r="Q866" s="63"/>
      <c r="R866" s="51"/>
      <c r="S866" s="63"/>
      <c r="T866" s="51"/>
      <c r="U866" s="63"/>
      <c r="V866" s="51"/>
      <c r="W866" s="63"/>
      <c r="X866" s="51"/>
      <c r="Y866" s="63"/>
      <c r="Z866" s="51"/>
      <c r="AA866" s="63"/>
      <c r="AB866" s="51"/>
      <c r="AC866" s="63"/>
      <c r="AD866" s="51"/>
      <c r="AE866" s="63"/>
      <c r="AF866" s="51"/>
      <c r="AG866" s="63"/>
      <c r="AH866" s="51"/>
      <c r="AI866" s="63"/>
      <c r="AJ866" s="51"/>
      <c r="AK866" s="63"/>
      <c r="AL866" s="51"/>
      <c r="AM866" s="63"/>
      <c r="AN866" s="51"/>
      <c r="AO866" s="62"/>
      <c r="AP866" s="47"/>
      <c r="AQ866" s="62"/>
      <c r="AR866" s="49"/>
      <c r="AS866" s="69"/>
      <c r="AT866" s="49"/>
      <c r="AU866" s="69"/>
      <c r="AV866" s="49"/>
      <c r="AW866" s="69"/>
      <c r="AX866" s="49"/>
      <c r="AY866" s="69"/>
      <c r="AZ866" s="49"/>
      <c r="BA866" s="69"/>
      <c r="BB866" s="49"/>
      <c r="BC866" s="69"/>
      <c r="BD866" s="49"/>
      <c r="BE866" s="69"/>
      <c r="BF866" s="49"/>
      <c r="BG866" s="69"/>
      <c r="BH866" s="49"/>
    </row>
    <row r="867" spans="2:60">
      <c r="B867" s="51"/>
      <c r="C867" s="63"/>
      <c r="D867" s="51"/>
      <c r="E867" s="63"/>
      <c r="F867" s="51"/>
      <c r="G867" s="63"/>
      <c r="H867" s="51"/>
      <c r="I867" s="63"/>
      <c r="J867" s="51"/>
      <c r="K867" s="63"/>
      <c r="L867" s="51"/>
      <c r="M867" s="63"/>
      <c r="N867" s="51"/>
      <c r="O867" s="63"/>
      <c r="P867" s="51"/>
      <c r="Q867" s="63"/>
      <c r="R867" s="51"/>
      <c r="S867" s="63"/>
      <c r="T867" s="51"/>
      <c r="U867" s="63"/>
      <c r="V867" s="51"/>
      <c r="W867" s="63"/>
      <c r="X867" s="51"/>
      <c r="Y867" s="63"/>
      <c r="Z867" s="51"/>
      <c r="AA867" s="63"/>
      <c r="AB867" s="51"/>
      <c r="AC867" s="63"/>
      <c r="AD867" s="51"/>
      <c r="AE867" s="63"/>
      <c r="AF867" s="51"/>
      <c r="AG867" s="63"/>
      <c r="AH867" s="51"/>
      <c r="AI867" s="63"/>
      <c r="AJ867" s="51"/>
      <c r="AK867" s="63"/>
      <c r="AL867" s="51"/>
      <c r="AM867" s="63"/>
      <c r="AN867" s="51"/>
      <c r="AO867" s="62"/>
      <c r="AP867" s="47"/>
      <c r="AQ867" s="62"/>
      <c r="AR867" s="49"/>
      <c r="AS867" s="69"/>
      <c r="AT867" s="49"/>
      <c r="AU867" s="69"/>
      <c r="AV867" s="49"/>
      <c r="AW867" s="69"/>
      <c r="AX867" s="49"/>
      <c r="AY867" s="69"/>
      <c r="AZ867" s="49"/>
      <c r="BA867" s="69"/>
      <c r="BB867" s="49"/>
      <c r="BC867" s="69"/>
      <c r="BD867" s="49"/>
      <c r="BE867" s="69"/>
      <c r="BF867" s="49"/>
      <c r="BG867" s="69"/>
      <c r="BH867" s="49"/>
    </row>
    <row r="868" spans="2:60">
      <c r="B868" s="51"/>
      <c r="C868" s="63"/>
      <c r="D868" s="51"/>
      <c r="E868" s="63"/>
      <c r="F868" s="51"/>
      <c r="G868" s="63"/>
      <c r="H868" s="51"/>
      <c r="I868" s="63"/>
      <c r="J868" s="51"/>
      <c r="K868" s="63"/>
      <c r="L868" s="51"/>
      <c r="M868" s="63"/>
      <c r="N868" s="51"/>
      <c r="O868" s="63"/>
      <c r="P868" s="51"/>
      <c r="Q868" s="63"/>
      <c r="R868" s="51"/>
      <c r="S868" s="63"/>
      <c r="T868" s="51"/>
      <c r="U868" s="63"/>
      <c r="V868" s="51"/>
      <c r="W868" s="63"/>
      <c r="X868" s="51"/>
      <c r="Y868" s="63"/>
      <c r="Z868" s="51"/>
      <c r="AA868" s="63"/>
      <c r="AB868" s="51"/>
      <c r="AC868" s="63"/>
      <c r="AD868" s="51"/>
      <c r="AE868" s="63"/>
      <c r="AF868" s="51"/>
      <c r="AG868" s="63"/>
      <c r="AH868" s="51"/>
      <c r="AI868" s="63"/>
      <c r="AJ868" s="51"/>
      <c r="AK868" s="63"/>
      <c r="AL868" s="51"/>
      <c r="AM868" s="63"/>
      <c r="AN868" s="51"/>
      <c r="AO868" s="62"/>
      <c r="AP868" s="47"/>
      <c r="AQ868" s="62"/>
      <c r="AR868" s="49"/>
      <c r="AS868" s="69"/>
      <c r="AT868" s="49"/>
      <c r="AU868" s="69"/>
      <c r="AV868" s="49"/>
      <c r="AW868" s="69"/>
      <c r="AX868" s="49"/>
      <c r="AY868" s="69"/>
      <c r="AZ868" s="49"/>
      <c r="BA868" s="69"/>
      <c r="BB868" s="49"/>
      <c r="BC868" s="69"/>
      <c r="BD868" s="49"/>
      <c r="BE868" s="69"/>
      <c r="BF868" s="49"/>
      <c r="BG868" s="69"/>
      <c r="BH868" s="49"/>
    </row>
    <row r="869" spans="2:60">
      <c r="B869" s="51"/>
      <c r="C869" s="63"/>
      <c r="D869" s="51"/>
      <c r="E869" s="63"/>
      <c r="F869" s="51"/>
      <c r="G869" s="63"/>
      <c r="H869" s="51"/>
      <c r="I869" s="63"/>
      <c r="J869" s="51"/>
      <c r="K869" s="63"/>
      <c r="L869" s="51"/>
      <c r="M869" s="63"/>
      <c r="N869" s="51"/>
      <c r="O869" s="63"/>
      <c r="P869" s="51"/>
      <c r="Q869" s="63"/>
      <c r="R869" s="51"/>
      <c r="S869" s="63"/>
      <c r="T869" s="51"/>
      <c r="U869" s="63"/>
      <c r="V869" s="51"/>
      <c r="W869" s="63"/>
      <c r="X869" s="51"/>
      <c r="Y869" s="63"/>
      <c r="Z869" s="51"/>
      <c r="AA869" s="63"/>
      <c r="AB869" s="51"/>
      <c r="AC869" s="63"/>
      <c r="AD869" s="51"/>
      <c r="AE869" s="63"/>
      <c r="AF869" s="51"/>
      <c r="AG869" s="63"/>
      <c r="AH869" s="51"/>
      <c r="AI869" s="63"/>
      <c r="AJ869" s="51"/>
      <c r="AK869" s="63"/>
      <c r="AL869" s="51"/>
      <c r="AM869" s="63"/>
      <c r="AN869" s="51"/>
      <c r="AO869" s="62"/>
      <c r="AP869" s="47"/>
      <c r="AQ869" s="62"/>
      <c r="AR869" s="49"/>
      <c r="AS869" s="69"/>
      <c r="AT869" s="49"/>
      <c r="AU869" s="69"/>
      <c r="AV869" s="49"/>
      <c r="AW869" s="69"/>
      <c r="AX869" s="49"/>
      <c r="AY869" s="69"/>
      <c r="AZ869" s="49"/>
      <c r="BA869" s="69"/>
      <c r="BB869" s="49"/>
      <c r="BC869" s="69"/>
      <c r="BD869" s="49"/>
      <c r="BE869" s="69"/>
      <c r="BF869" s="49"/>
      <c r="BG869" s="69"/>
      <c r="BH869" s="49"/>
    </row>
    <row r="870" spans="2:60">
      <c r="B870" s="51"/>
      <c r="C870" s="63"/>
      <c r="D870" s="51"/>
      <c r="E870" s="63"/>
      <c r="F870" s="51"/>
      <c r="G870" s="63"/>
      <c r="H870" s="51"/>
      <c r="I870" s="63"/>
      <c r="J870" s="51"/>
      <c r="K870" s="63"/>
      <c r="L870" s="51"/>
      <c r="M870" s="63"/>
      <c r="N870" s="51"/>
      <c r="O870" s="63"/>
      <c r="P870" s="51"/>
      <c r="Q870" s="63"/>
      <c r="R870" s="51"/>
      <c r="S870" s="63"/>
      <c r="T870" s="51"/>
      <c r="U870" s="63"/>
      <c r="V870" s="51"/>
      <c r="W870" s="63"/>
      <c r="X870" s="51"/>
      <c r="Y870" s="63"/>
      <c r="Z870" s="51"/>
      <c r="AA870" s="63"/>
      <c r="AB870" s="51"/>
      <c r="AC870" s="63"/>
      <c r="AD870" s="51"/>
      <c r="AE870" s="63"/>
      <c r="AF870" s="51"/>
      <c r="AG870" s="63"/>
      <c r="AH870" s="51"/>
      <c r="AI870" s="63"/>
      <c r="AJ870" s="51"/>
      <c r="AK870" s="63"/>
      <c r="AL870" s="51"/>
      <c r="AM870" s="63"/>
      <c r="AN870" s="51"/>
      <c r="AO870" s="62"/>
      <c r="AP870" s="47"/>
      <c r="AQ870" s="62"/>
      <c r="AR870" s="49"/>
      <c r="AS870" s="69"/>
      <c r="AT870" s="49"/>
      <c r="AU870" s="69"/>
      <c r="AV870" s="49"/>
      <c r="AW870" s="69"/>
      <c r="AX870" s="49"/>
      <c r="AY870" s="69"/>
      <c r="AZ870" s="49"/>
      <c r="BA870" s="69"/>
      <c r="BB870" s="49"/>
      <c r="BC870" s="69"/>
      <c r="BD870" s="49"/>
      <c r="BE870" s="69"/>
      <c r="BF870" s="49"/>
      <c r="BG870" s="69"/>
      <c r="BH870" s="49"/>
    </row>
    <row r="871" spans="2:60">
      <c r="B871" s="51"/>
      <c r="C871" s="63"/>
      <c r="D871" s="51"/>
      <c r="E871" s="63"/>
      <c r="F871" s="51"/>
      <c r="G871" s="63"/>
      <c r="H871" s="51"/>
      <c r="I871" s="63"/>
      <c r="J871" s="51"/>
      <c r="K871" s="63"/>
      <c r="L871" s="51"/>
      <c r="M871" s="63"/>
      <c r="N871" s="51"/>
      <c r="O871" s="63"/>
      <c r="P871" s="51"/>
      <c r="Q871" s="63"/>
      <c r="R871" s="51"/>
      <c r="S871" s="63"/>
      <c r="T871" s="51"/>
      <c r="U871" s="63"/>
      <c r="V871" s="51"/>
      <c r="W871" s="63"/>
      <c r="X871" s="51"/>
      <c r="Y871" s="63"/>
      <c r="Z871" s="51"/>
      <c r="AA871" s="63"/>
      <c r="AB871" s="51"/>
      <c r="AC871" s="63"/>
      <c r="AD871" s="51"/>
      <c r="AE871" s="63"/>
      <c r="AF871" s="51"/>
      <c r="AG871" s="63"/>
      <c r="AH871" s="51"/>
      <c r="AI871" s="63"/>
      <c r="AJ871" s="51"/>
      <c r="AK871" s="63"/>
      <c r="AL871" s="51"/>
      <c r="AM871" s="63"/>
      <c r="AN871" s="51"/>
      <c r="AO871" s="62"/>
      <c r="AP871" s="47"/>
      <c r="AQ871" s="62"/>
      <c r="AR871" s="49"/>
      <c r="AS871" s="69"/>
      <c r="AT871" s="49"/>
      <c r="AU871" s="69"/>
      <c r="AV871" s="49"/>
      <c r="AW871" s="69"/>
      <c r="AX871" s="49"/>
      <c r="AY871" s="69"/>
      <c r="AZ871" s="49"/>
      <c r="BA871" s="69"/>
      <c r="BB871" s="49"/>
      <c r="BC871" s="69"/>
      <c r="BD871" s="49"/>
      <c r="BE871" s="69"/>
      <c r="BF871" s="49"/>
      <c r="BG871" s="69"/>
      <c r="BH871" s="49"/>
    </row>
    <row r="872" spans="2:60">
      <c r="B872" s="51"/>
      <c r="C872" s="63"/>
      <c r="D872" s="51"/>
      <c r="E872" s="63"/>
      <c r="F872" s="51"/>
      <c r="G872" s="63"/>
      <c r="H872" s="51"/>
      <c r="I872" s="63"/>
      <c r="J872" s="51"/>
      <c r="K872" s="63"/>
      <c r="L872" s="51"/>
      <c r="M872" s="63"/>
      <c r="N872" s="51"/>
      <c r="O872" s="63"/>
      <c r="P872" s="51"/>
      <c r="Q872" s="63"/>
      <c r="R872" s="51"/>
      <c r="S872" s="63"/>
      <c r="T872" s="51"/>
      <c r="U872" s="63"/>
      <c r="V872" s="51"/>
      <c r="W872" s="63"/>
      <c r="X872" s="51"/>
      <c r="Y872" s="63"/>
      <c r="Z872" s="51"/>
      <c r="AA872" s="63"/>
      <c r="AB872" s="51"/>
      <c r="AC872" s="63"/>
      <c r="AD872" s="51"/>
      <c r="AE872" s="63"/>
      <c r="AF872" s="51"/>
      <c r="AG872" s="63"/>
      <c r="AH872" s="51"/>
      <c r="AI872" s="63"/>
      <c r="AJ872" s="51"/>
      <c r="AK872" s="63"/>
      <c r="AL872" s="51"/>
      <c r="AM872" s="63"/>
      <c r="AN872" s="51"/>
      <c r="AO872" s="62"/>
      <c r="AP872" s="47"/>
      <c r="AQ872" s="62"/>
      <c r="AR872" s="49"/>
      <c r="AS872" s="69"/>
      <c r="AT872" s="49"/>
      <c r="AU872" s="69"/>
      <c r="AV872" s="49"/>
      <c r="AW872" s="69"/>
      <c r="AX872" s="49"/>
      <c r="AY872" s="69"/>
      <c r="AZ872" s="49"/>
      <c r="BA872" s="69"/>
      <c r="BB872" s="49"/>
      <c r="BC872" s="69"/>
      <c r="BD872" s="49"/>
      <c r="BE872" s="69"/>
      <c r="BF872" s="49"/>
      <c r="BG872" s="69"/>
      <c r="BH872" s="49"/>
    </row>
    <row r="873" spans="2:60">
      <c r="B873" s="51"/>
      <c r="C873" s="63"/>
      <c r="D873" s="51"/>
      <c r="E873" s="63"/>
      <c r="F873" s="51"/>
      <c r="G873" s="63"/>
      <c r="H873" s="51"/>
      <c r="I873" s="63"/>
      <c r="J873" s="51"/>
      <c r="K873" s="63"/>
      <c r="L873" s="51"/>
      <c r="M873" s="63"/>
      <c r="N873" s="51"/>
      <c r="O873" s="63"/>
      <c r="P873" s="51"/>
      <c r="Q873" s="63"/>
      <c r="R873" s="51"/>
      <c r="S873" s="63"/>
      <c r="T873" s="51"/>
      <c r="U873" s="63"/>
      <c r="V873" s="51"/>
      <c r="W873" s="63"/>
      <c r="X873" s="51"/>
      <c r="Y873" s="63"/>
      <c r="Z873" s="51"/>
      <c r="AA873" s="63"/>
      <c r="AB873" s="51"/>
      <c r="AC873" s="63"/>
      <c r="AD873" s="51"/>
      <c r="AE873" s="63"/>
      <c r="AF873" s="51"/>
      <c r="AG873" s="63"/>
      <c r="AH873" s="51"/>
      <c r="AI873" s="63"/>
      <c r="AJ873" s="51"/>
      <c r="AK873" s="63"/>
      <c r="AL873" s="51"/>
      <c r="AM873" s="63"/>
      <c r="AN873" s="51"/>
      <c r="AO873" s="62"/>
      <c r="AP873" s="47"/>
      <c r="AQ873" s="62"/>
      <c r="AR873" s="49"/>
      <c r="AS873" s="69"/>
      <c r="AT873" s="49"/>
      <c r="AU873" s="69"/>
      <c r="AV873" s="49"/>
      <c r="AW873" s="69"/>
      <c r="AX873" s="49"/>
      <c r="AY873" s="69"/>
      <c r="AZ873" s="49"/>
      <c r="BA873" s="69"/>
      <c r="BB873" s="49"/>
      <c r="BC873" s="69"/>
      <c r="BD873" s="49"/>
      <c r="BE873" s="69"/>
      <c r="BF873" s="49"/>
      <c r="BG873" s="69"/>
      <c r="BH873" s="49"/>
    </row>
    <row r="874" spans="2:60">
      <c r="B874" s="51"/>
      <c r="C874" s="63"/>
      <c r="D874" s="51"/>
      <c r="E874" s="63"/>
      <c r="F874" s="51"/>
      <c r="G874" s="63"/>
      <c r="H874" s="51"/>
      <c r="I874" s="63"/>
      <c r="J874" s="51"/>
      <c r="K874" s="63"/>
      <c r="L874" s="51"/>
      <c r="M874" s="63"/>
      <c r="N874" s="51"/>
      <c r="O874" s="63"/>
      <c r="P874" s="51"/>
      <c r="Q874" s="63"/>
      <c r="R874" s="51"/>
      <c r="S874" s="63"/>
      <c r="T874" s="51"/>
      <c r="U874" s="63"/>
      <c r="V874" s="51"/>
      <c r="W874" s="63"/>
      <c r="X874" s="51"/>
      <c r="Y874" s="63"/>
      <c r="Z874" s="51"/>
      <c r="AA874" s="63"/>
      <c r="AB874" s="51"/>
      <c r="AC874" s="63"/>
      <c r="AD874" s="51"/>
      <c r="AE874" s="63"/>
      <c r="AF874" s="51"/>
      <c r="AG874" s="63"/>
      <c r="AH874" s="51"/>
      <c r="AI874" s="63"/>
      <c r="AJ874" s="51"/>
      <c r="AK874" s="63"/>
      <c r="AL874" s="51"/>
      <c r="AM874" s="63"/>
      <c r="AN874" s="51"/>
      <c r="AO874" s="62"/>
      <c r="AP874" s="47"/>
      <c r="AQ874" s="62"/>
      <c r="AR874" s="49"/>
      <c r="AS874" s="69"/>
      <c r="AT874" s="49"/>
      <c r="AU874" s="69"/>
      <c r="AV874" s="49"/>
      <c r="AW874" s="69"/>
      <c r="AX874" s="49"/>
      <c r="AY874" s="69"/>
      <c r="AZ874" s="49"/>
      <c r="BA874" s="69"/>
      <c r="BB874" s="49"/>
      <c r="BC874" s="69"/>
      <c r="BD874" s="49"/>
      <c r="BE874" s="69"/>
      <c r="BF874" s="49"/>
      <c r="BG874" s="69"/>
      <c r="BH874" s="49"/>
    </row>
    <row r="875" spans="2:60">
      <c r="B875" s="51"/>
      <c r="C875" s="63"/>
      <c r="D875" s="51"/>
      <c r="E875" s="63"/>
      <c r="F875" s="51"/>
      <c r="G875" s="63"/>
      <c r="H875" s="51"/>
      <c r="I875" s="63"/>
      <c r="J875" s="51"/>
      <c r="K875" s="63"/>
      <c r="L875" s="51"/>
      <c r="M875" s="63"/>
      <c r="N875" s="51"/>
      <c r="O875" s="63"/>
      <c r="P875" s="51"/>
      <c r="Q875" s="63"/>
      <c r="R875" s="51"/>
      <c r="S875" s="63"/>
      <c r="T875" s="51"/>
      <c r="U875" s="63"/>
      <c r="V875" s="51"/>
      <c r="W875" s="63"/>
      <c r="X875" s="51"/>
      <c r="Y875" s="63"/>
      <c r="Z875" s="51"/>
      <c r="AA875" s="63"/>
      <c r="AB875" s="51"/>
      <c r="AC875" s="63"/>
      <c r="AD875" s="51"/>
      <c r="AE875" s="63"/>
      <c r="AF875" s="51"/>
      <c r="AG875" s="63"/>
      <c r="AH875" s="51"/>
      <c r="AI875" s="63"/>
      <c r="AJ875" s="51"/>
      <c r="AK875" s="63"/>
      <c r="AL875" s="51"/>
      <c r="AM875" s="63"/>
      <c r="AN875" s="51"/>
      <c r="AO875" s="62"/>
      <c r="AP875" s="47"/>
      <c r="AQ875" s="62"/>
      <c r="AR875" s="49"/>
      <c r="AS875" s="69"/>
      <c r="AT875" s="49"/>
      <c r="AU875" s="69"/>
      <c r="AV875" s="49"/>
      <c r="AW875" s="69"/>
      <c r="AX875" s="49"/>
      <c r="AY875" s="69"/>
      <c r="AZ875" s="49"/>
      <c r="BA875" s="69"/>
      <c r="BB875" s="49"/>
      <c r="BC875" s="69"/>
      <c r="BD875" s="49"/>
      <c r="BE875" s="69"/>
      <c r="BF875" s="49"/>
      <c r="BG875" s="69"/>
      <c r="BH875" s="49"/>
    </row>
    <row r="876" spans="2:60">
      <c r="B876" s="51"/>
      <c r="C876" s="63"/>
      <c r="D876" s="51"/>
      <c r="E876" s="63"/>
      <c r="F876" s="51"/>
      <c r="G876" s="63"/>
      <c r="H876" s="51"/>
      <c r="I876" s="63"/>
      <c r="J876" s="51"/>
      <c r="K876" s="63"/>
      <c r="L876" s="51"/>
      <c r="M876" s="63"/>
      <c r="N876" s="51"/>
      <c r="O876" s="63"/>
      <c r="P876" s="51"/>
      <c r="Q876" s="63"/>
      <c r="R876" s="51"/>
      <c r="S876" s="63"/>
      <c r="T876" s="51"/>
      <c r="U876" s="63"/>
      <c r="V876" s="51"/>
      <c r="W876" s="63"/>
      <c r="X876" s="51"/>
      <c r="Y876" s="63"/>
      <c r="Z876" s="51"/>
      <c r="AA876" s="63"/>
      <c r="AB876" s="51"/>
      <c r="AC876" s="63"/>
      <c r="AD876" s="51"/>
      <c r="AE876" s="63"/>
      <c r="AF876" s="51"/>
      <c r="AG876" s="63"/>
      <c r="AH876" s="51"/>
      <c r="AI876" s="63"/>
      <c r="AJ876" s="51"/>
      <c r="AK876" s="63"/>
      <c r="AL876" s="51"/>
      <c r="AM876" s="63"/>
      <c r="AN876" s="51"/>
      <c r="AO876" s="62"/>
      <c r="AP876" s="47"/>
      <c r="AQ876" s="62"/>
      <c r="AR876" s="49"/>
      <c r="AS876" s="69"/>
      <c r="AT876" s="49"/>
      <c r="AU876" s="69"/>
      <c r="AV876" s="49"/>
      <c r="AW876" s="69"/>
      <c r="AX876" s="49"/>
      <c r="AY876" s="69"/>
      <c r="AZ876" s="49"/>
      <c r="BA876" s="69"/>
      <c r="BB876" s="49"/>
      <c r="BC876" s="69"/>
      <c r="BD876" s="49"/>
      <c r="BE876" s="69"/>
      <c r="BF876" s="49"/>
      <c r="BG876" s="69"/>
      <c r="BH876" s="49"/>
    </row>
    <row r="877" spans="2:60">
      <c r="B877" s="51"/>
      <c r="C877" s="63"/>
      <c r="D877" s="51"/>
      <c r="E877" s="63"/>
      <c r="F877" s="51"/>
      <c r="G877" s="63"/>
      <c r="H877" s="51"/>
      <c r="I877" s="63"/>
      <c r="J877" s="51"/>
      <c r="K877" s="63"/>
      <c r="L877" s="51"/>
      <c r="M877" s="63"/>
      <c r="N877" s="51"/>
      <c r="O877" s="63"/>
      <c r="P877" s="51"/>
      <c r="Q877" s="63"/>
      <c r="R877" s="51"/>
      <c r="S877" s="63"/>
      <c r="T877" s="51"/>
      <c r="U877" s="63"/>
      <c r="V877" s="51"/>
      <c r="W877" s="63"/>
      <c r="X877" s="51"/>
      <c r="Y877" s="63"/>
      <c r="Z877" s="51"/>
      <c r="AA877" s="63"/>
      <c r="AB877" s="51"/>
      <c r="AC877" s="63"/>
      <c r="AD877" s="51"/>
      <c r="AE877" s="63"/>
      <c r="AF877" s="51"/>
      <c r="AG877" s="63"/>
      <c r="AH877" s="51"/>
      <c r="AI877" s="63"/>
      <c r="AJ877" s="51"/>
      <c r="AK877" s="63"/>
      <c r="AL877" s="51"/>
      <c r="AM877" s="63"/>
      <c r="AN877" s="51"/>
      <c r="AO877" s="62"/>
      <c r="AP877" s="47"/>
      <c r="AQ877" s="62"/>
      <c r="AR877" s="49"/>
      <c r="AS877" s="69"/>
      <c r="AT877" s="49"/>
      <c r="AU877" s="69"/>
      <c r="AV877" s="49"/>
      <c r="AW877" s="69"/>
      <c r="AX877" s="49"/>
      <c r="AY877" s="69"/>
      <c r="AZ877" s="49"/>
      <c r="BA877" s="69"/>
      <c r="BB877" s="49"/>
      <c r="BC877" s="69"/>
      <c r="BD877" s="49"/>
      <c r="BE877" s="69"/>
      <c r="BF877" s="49"/>
      <c r="BG877" s="69"/>
      <c r="BH877" s="49"/>
    </row>
    <row r="878" spans="2:60">
      <c r="B878" s="51"/>
      <c r="C878" s="63"/>
      <c r="D878" s="51"/>
      <c r="E878" s="63"/>
      <c r="F878" s="51"/>
      <c r="G878" s="63"/>
      <c r="H878" s="51"/>
      <c r="I878" s="63"/>
      <c r="J878" s="51"/>
      <c r="K878" s="63"/>
      <c r="L878" s="51"/>
      <c r="M878" s="63"/>
      <c r="N878" s="51"/>
      <c r="O878" s="63"/>
      <c r="P878" s="51"/>
      <c r="Q878" s="63"/>
      <c r="R878" s="51"/>
      <c r="S878" s="63"/>
      <c r="T878" s="51"/>
      <c r="U878" s="63"/>
      <c r="V878" s="51"/>
      <c r="W878" s="63"/>
      <c r="X878" s="51"/>
      <c r="Y878" s="63"/>
      <c r="Z878" s="51"/>
      <c r="AA878" s="63"/>
      <c r="AB878" s="51"/>
      <c r="AC878" s="63"/>
      <c r="AD878" s="51"/>
      <c r="AE878" s="63"/>
      <c r="AF878" s="51"/>
      <c r="AG878" s="63"/>
      <c r="AH878" s="51"/>
      <c r="AI878" s="63"/>
      <c r="AJ878" s="51"/>
      <c r="AK878" s="63"/>
      <c r="AL878" s="51"/>
      <c r="AM878" s="63"/>
      <c r="AN878" s="51"/>
      <c r="AO878" s="62"/>
      <c r="AP878" s="47"/>
      <c r="AQ878" s="62"/>
      <c r="AR878" s="49"/>
      <c r="AS878" s="69"/>
      <c r="AT878" s="49"/>
      <c r="AU878" s="69"/>
      <c r="AV878" s="49"/>
      <c r="AW878" s="69"/>
      <c r="AX878" s="49"/>
      <c r="AY878" s="69"/>
      <c r="AZ878" s="49"/>
      <c r="BA878" s="69"/>
      <c r="BB878" s="49"/>
      <c r="BC878" s="69"/>
      <c r="BD878" s="49"/>
      <c r="BE878" s="69"/>
      <c r="BF878" s="49"/>
      <c r="BG878" s="69"/>
      <c r="BH878" s="49"/>
    </row>
    <row r="879" spans="2:60">
      <c r="B879" s="51"/>
      <c r="C879" s="63"/>
      <c r="D879" s="51"/>
      <c r="E879" s="63"/>
      <c r="F879" s="51"/>
      <c r="G879" s="63"/>
      <c r="H879" s="51"/>
      <c r="I879" s="63"/>
      <c r="J879" s="51"/>
      <c r="K879" s="63"/>
      <c r="L879" s="51"/>
      <c r="M879" s="63"/>
      <c r="N879" s="51"/>
      <c r="O879" s="63"/>
      <c r="P879" s="51"/>
      <c r="Q879" s="63"/>
      <c r="R879" s="51"/>
      <c r="S879" s="63"/>
      <c r="T879" s="51"/>
      <c r="U879" s="63"/>
      <c r="V879" s="51"/>
      <c r="W879" s="63"/>
      <c r="X879" s="51"/>
      <c r="Y879" s="63"/>
      <c r="Z879" s="51"/>
      <c r="AA879" s="63"/>
      <c r="AB879" s="51"/>
      <c r="AC879" s="63"/>
      <c r="AD879" s="51"/>
      <c r="AE879" s="63"/>
      <c r="AF879" s="51"/>
      <c r="AG879" s="63"/>
      <c r="AH879" s="51"/>
      <c r="AI879" s="63"/>
      <c r="AJ879" s="51"/>
      <c r="AK879" s="63"/>
      <c r="AL879" s="51"/>
      <c r="AM879" s="63"/>
      <c r="AN879" s="51"/>
      <c r="AO879" s="62"/>
      <c r="AP879" s="47"/>
      <c r="AQ879" s="62"/>
      <c r="AR879" s="49"/>
      <c r="AS879" s="69"/>
      <c r="AT879" s="49"/>
      <c r="AU879" s="69"/>
      <c r="AV879" s="49"/>
      <c r="AW879" s="69"/>
      <c r="AX879" s="49"/>
      <c r="AY879" s="69"/>
      <c r="AZ879" s="49"/>
      <c r="BA879" s="69"/>
      <c r="BB879" s="49"/>
      <c r="BC879" s="69"/>
      <c r="BD879" s="49"/>
      <c r="BE879" s="69"/>
      <c r="BF879" s="49"/>
      <c r="BG879" s="69"/>
      <c r="BH879" s="49"/>
    </row>
    <row r="880" spans="2:60">
      <c r="B880" s="51"/>
      <c r="C880" s="63"/>
      <c r="D880" s="51"/>
      <c r="E880" s="63"/>
      <c r="F880" s="51"/>
      <c r="G880" s="63"/>
      <c r="H880" s="51"/>
      <c r="I880" s="63"/>
      <c r="J880" s="51"/>
      <c r="K880" s="63"/>
      <c r="L880" s="51"/>
      <c r="M880" s="63"/>
      <c r="N880" s="51"/>
      <c r="O880" s="63"/>
      <c r="P880" s="51"/>
      <c r="Q880" s="63"/>
      <c r="R880" s="51"/>
      <c r="S880" s="63"/>
      <c r="T880" s="51"/>
      <c r="U880" s="63"/>
      <c r="V880" s="51"/>
      <c r="W880" s="63"/>
      <c r="X880" s="51"/>
      <c r="Y880" s="63"/>
      <c r="Z880" s="51"/>
      <c r="AA880" s="63"/>
      <c r="AB880" s="51"/>
      <c r="AC880" s="63"/>
      <c r="AD880" s="51"/>
      <c r="AE880" s="63"/>
      <c r="AF880" s="51"/>
      <c r="AG880" s="63"/>
      <c r="AH880" s="51"/>
      <c r="AI880" s="63"/>
      <c r="AJ880" s="51"/>
      <c r="AK880" s="63"/>
      <c r="AL880" s="51"/>
      <c r="AM880" s="63"/>
      <c r="AN880" s="51"/>
      <c r="AO880" s="62"/>
      <c r="AP880" s="47"/>
      <c r="AQ880" s="62"/>
      <c r="AR880" s="49"/>
      <c r="AS880" s="69"/>
      <c r="AT880" s="49"/>
      <c r="AU880" s="69"/>
      <c r="AV880" s="49"/>
      <c r="AW880" s="69"/>
      <c r="AX880" s="49"/>
      <c r="AY880" s="69"/>
      <c r="AZ880" s="49"/>
      <c r="BA880" s="69"/>
      <c r="BB880" s="49"/>
      <c r="BC880" s="69"/>
      <c r="BD880" s="49"/>
      <c r="BE880" s="69"/>
      <c r="BF880" s="49"/>
      <c r="BG880" s="69"/>
      <c r="BH880" s="49"/>
    </row>
    <row r="881" spans="2:60">
      <c r="B881" s="51"/>
      <c r="C881" s="63"/>
      <c r="D881" s="51"/>
      <c r="E881" s="63"/>
      <c r="F881" s="51"/>
      <c r="G881" s="63"/>
      <c r="H881" s="51"/>
      <c r="I881" s="63"/>
      <c r="J881" s="51"/>
      <c r="K881" s="63"/>
      <c r="L881" s="51"/>
      <c r="M881" s="63"/>
      <c r="N881" s="51"/>
      <c r="O881" s="63"/>
      <c r="P881" s="51"/>
      <c r="Q881" s="63"/>
      <c r="R881" s="51"/>
      <c r="S881" s="63"/>
      <c r="T881" s="51"/>
      <c r="U881" s="63"/>
      <c r="V881" s="51"/>
      <c r="W881" s="63"/>
      <c r="X881" s="51"/>
      <c r="Y881" s="63"/>
      <c r="Z881" s="51"/>
      <c r="AA881" s="63"/>
      <c r="AB881" s="51"/>
      <c r="AC881" s="63"/>
      <c r="AD881" s="51"/>
      <c r="AE881" s="63"/>
      <c r="AF881" s="51"/>
      <c r="AG881" s="63"/>
      <c r="AH881" s="51"/>
      <c r="AI881" s="63"/>
      <c r="AJ881" s="51"/>
      <c r="AK881" s="63"/>
      <c r="AL881" s="51"/>
      <c r="AM881" s="63"/>
      <c r="AN881" s="51"/>
      <c r="AO881" s="62"/>
      <c r="AP881" s="47"/>
      <c r="AQ881" s="62"/>
      <c r="AR881" s="49"/>
      <c r="AS881" s="69"/>
      <c r="AT881" s="49"/>
      <c r="AU881" s="69"/>
      <c r="AV881" s="49"/>
      <c r="AW881" s="69"/>
      <c r="AX881" s="49"/>
      <c r="AY881" s="69"/>
      <c r="AZ881" s="49"/>
      <c r="BA881" s="69"/>
      <c r="BB881" s="49"/>
      <c r="BC881" s="69"/>
      <c r="BD881" s="49"/>
      <c r="BE881" s="69"/>
      <c r="BF881" s="49"/>
      <c r="BG881" s="69"/>
      <c r="BH881" s="49"/>
    </row>
    <row r="882" spans="2:60">
      <c r="B882" s="51"/>
      <c r="C882" s="63"/>
      <c r="D882" s="51"/>
      <c r="E882" s="63"/>
      <c r="F882" s="51"/>
      <c r="G882" s="63"/>
      <c r="H882" s="51"/>
      <c r="I882" s="63"/>
      <c r="J882" s="51"/>
      <c r="K882" s="63"/>
      <c r="L882" s="51"/>
      <c r="M882" s="63"/>
      <c r="N882" s="51"/>
      <c r="O882" s="63"/>
      <c r="P882" s="51"/>
      <c r="Q882" s="63"/>
      <c r="R882" s="51"/>
      <c r="S882" s="63"/>
      <c r="T882" s="51"/>
      <c r="U882" s="63"/>
      <c r="V882" s="51"/>
      <c r="W882" s="63"/>
      <c r="X882" s="51"/>
      <c r="Y882" s="63"/>
      <c r="Z882" s="51"/>
      <c r="AA882" s="63"/>
      <c r="AB882" s="51"/>
      <c r="AC882" s="63"/>
      <c r="AD882" s="51"/>
      <c r="AE882" s="63"/>
      <c r="AF882" s="51"/>
      <c r="AG882" s="63"/>
      <c r="AH882" s="51"/>
      <c r="AI882" s="63"/>
      <c r="AJ882" s="51"/>
      <c r="AK882" s="63"/>
      <c r="AL882" s="51"/>
      <c r="AM882" s="63"/>
      <c r="AN882" s="51"/>
      <c r="AO882" s="62"/>
      <c r="AP882" s="47"/>
      <c r="AQ882" s="62"/>
      <c r="AR882" s="49"/>
      <c r="AS882" s="69"/>
      <c r="AT882" s="49"/>
      <c r="AU882" s="69"/>
      <c r="AV882" s="49"/>
      <c r="AW882" s="69"/>
      <c r="AX882" s="49"/>
      <c r="AY882" s="69"/>
      <c r="AZ882" s="49"/>
      <c r="BA882" s="69"/>
      <c r="BB882" s="49"/>
      <c r="BC882" s="69"/>
      <c r="BD882" s="49"/>
      <c r="BE882" s="69"/>
      <c r="BF882" s="49"/>
      <c r="BG882" s="69"/>
      <c r="BH882" s="49"/>
    </row>
    <row r="883" spans="2:60">
      <c r="B883" s="51"/>
      <c r="C883" s="63"/>
      <c r="D883" s="51"/>
      <c r="E883" s="63"/>
      <c r="F883" s="51"/>
      <c r="G883" s="63"/>
      <c r="H883" s="51"/>
      <c r="I883" s="63"/>
      <c r="J883" s="51"/>
      <c r="K883" s="63"/>
      <c r="L883" s="51"/>
      <c r="M883" s="63"/>
      <c r="N883" s="51"/>
      <c r="O883" s="63"/>
      <c r="P883" s="51"/>
      <c r="Q883" s="63"/>
      <c r="R883" s="51"/>
      <c r="S883" s="63"/>
      <c r="T883" s="51"/>
      <c r="U883" s="63"/>
      <c r="V883" s="51"/>
      <c r="W883" s="63"/>
      <c r="X883" s="51"/>
      <c r="Y883" s="63"/>
      <c r="Z883" s="51"/>
      <c r="AA883" s="63"/>
      <c r="AB883" s="51"/>
      <c r="AC883" s="63"/>
      <c r="AD883" s="51"/>
      <c r="AE883" s="63"/>
      <c r="AF883" s="51"/>
      <c r="AG883" s="63"/>
      <c r="AH883" s="51"/>
      <c r="AI883" s="63"/>
      <c r="AJ883" s="51"/>
      <c r="AK883" s="63"/>
      <c r="AL883" s="51"/>
      <c r="AM883" s="63"/>
      <c r="AN883" s="51"/>
      <c r="AO883" s="62"/>
      <c r="AP883" s="47"/>
      <c r="AQ883" s="62"/>
      <c r="AR883" s="49"/>
      <c r="AS883" s="69"/>
      <c r="AT883" s="49"/>
      <c r="AU883" s="69"/>
      <c r="AV883" s="49"/>
      <c r="AW883" s="69"/>
      <c r="AX883" s="49"/>
      <c r="AY883" s="69"/>
      <c r="AZ883" s="49"/>
      <c r="BA883" s="69"/>
      <c r="BB883" s="49"/>
      <c r="BC883" s="69"/>
      <c r="BD883" s="49"/>
      <c r="BE883" s="69"/>
      <c r="BF883" s="49"/>
      <c r="BG883" s="69"/>
      <c r="BH883" s="49"/>
    </row>
    <row r="884" spans="2:60">
      <c r="B884" s="51"/>
      <c r="C884" s="63"/>
      <c r="D884" s="51"/>
      <c r="E884" s="63"/>
      <c r="F884" s="51"/>
      <c r="G884" s="63"/>
      <c r="H884" s="51"/>
      <c r="I884" s="63"/>
      <c r="J884" s="51"/>
      <c r="K884" s="63"/>
      <c r="L884" s="51"/>
      <c r="M884" s="63"/>
      <c r="N884" s="51"/>
      <c r="O884" s="63"/>
      <c r="P884" s="51"/>
      <c r="Q884" s="63"/>
      <c r="R884" s="51"/>
      <c r="S884" s="63"/>
      <c r="T884" s="51"/>
      <c r="U884" s="63"/>
      <c r="V884" s="51"/>
      <c r="W884" s="63"/>
      <c r="X884" s="51"/>
      <c r="Y884" s="63"/>
      <c r="Z884" s="51"/>
      <c r="AA884" s="63"/>
      <c r="AB884" s="51"/>
      <c r="AC884" s="63"/>
      <c r="AD884" s="51"/>
      <c r="AE884" s="63"/>
      <c r="AF884" s="51"/>
      <c r="AG884" s="63"/>
      <c r="AH884" s="51"/>
      <c r="AI884" s="63"/>
      <c r="AJ884" s="51"/>
      <c r="AK884" s="63"/>
      <c r="AL884" s="51"/>
      <c r="AM884" s="63"/>
      <c r="AN884" s="51"/>
      <c r="AO884" s="62"/>
      <c r="AP884" s="47"/>
      <c r="AQ884" s="62"/>
      <c r="AR884" s="49"/>
      <c r="AS884" s="69"/>
      <c r="AT884" s="49"/>
      <c r="AU884" s="69"/>
      <c r="AV884" s="49"/>
      <c r="AW884" s="69"/>
      <c r="AX884" s="49"/>
      <c r="AY884" s="69"/>
      <c r="AZ884" s="49"/>
      <c r="BA884" s="69"/>
      <c r="BB884" s="49"/>
      <c r="BC884" s="69"/>
      <c r="BD884" s="49"/>
      <c r="BE884" s="69"/>
      <c r="BF884" s="49"/>
      <c r="BG884" s="69"/>
      <c r="BH884" s="49"/>
    </row>
    <row r="885" spans="2:60">
      <c r="B885" s="51"/>
      <c r="C885" s="63"/>
      <c r="D885" s="51"/>
      <c r="E885" s="63"/>
      <c r="F885" s="51"/>
      <c r="G885" s="63"/>
      <c r="H885" s="51"/>
      <c r="I885" s="63"/>
      <c r="J885" s="51"/>
      <c r="K885" s="63"/>
      <c r="L885" s="51"/>
      <c r="M885" s="63"/>
      <c r="N885" s="51"/>
      <c r="O885" s="63"/>
      <c r="P885" s="51"/>
      <c r="Q885" s="63"/>
      <c r="R885" s="51"/>
      <c r="S885" s="63"/>
      <c r="T885" s="51"/>
      <c r="U885" s="63"/>
      <c r="V885" s="51"/>
      <c r="W885" s="63"/>
      <c r="X885" s="51"/>
      <c r="Y885" s="63"/>
      <c r="Z885" s="51"/>
      <c r="AA885" s="63"/>
      <c r="AB885" s="51"/>
      <c r="AC885" s="63"/>
      <c r="AD885" s="51"/>
      <c r="AE885" s="63"/>
      <c r="AF885" s="51"/>
      <c r="AG885" s="63"/>
      <c r="AH885" s="51"/>
      <c r="AI885" s="63"/>
      <c r="AJ885" s="51"/>
      <c r="AK885" s="63"/>
      <c r="AL885" s="51"/>
      <c r="AM885" s="63"/>
      <c r="AN885" s="51"/>
      <c r="AO885" s="62"/>
      <c r="AP885" s="47"/>
      <c r="AQ885" s="62"/>
      <c r="AR885" s="49"/>
      <c r="AS885" s="69"/>
      <c r="AT885" s="49"/>
      <c r="AU885" s="69"/>
      <c r="AV885" s="49"/>
      <c r="AW885" s="69"/>
      <c r="AX885" s="49"/>
      <c r="AY885" s="69"/>
      <c r="AZ885" s="49"/>
      <c r="BA885" s="69"/>
      <c r="BB885" s="49"/>
      <c r="BC885" s="69"/>
      <c r="BD885" s="49"/>
      <c r="BE885" s="69"/>
      <c r="BF885" s="49"/>
      <c r="BG885" s="69"/>
      <c r="BH885" s="49"/>
    </row>
    <row r="886" spans="2:60">
      <c r="B886" s="51"/>
      <c r="C886" s="63"/>
      <c r="D886" s="51"/>
      <c r="E886" s="63"/>
      <c r="F886" s="51"/>
      <c r="G886" s="63"/>
      <c r="H886" s="51"/>
      <c r="I886" s="63"/>
      <c r="J886" s="51"/>
      <c r="K886" s="63"/>
      <c r="L886" s="51"/>
      <c r="M886" s="63"/>
      <c r="N886" s="51"/>
      <c r="O886" s="63"/>
      <c r="P886" s="51"/>
      <c r="Q886" s="63"/>
      <c r="R886" s="51"/>
      <c r="S886" s="63"/>
      <c r="T886" s="51"/>
      <c r="U886" s="63"/>
      <c r="V886" s="51"/>
      <c r="W886" s="63"/>
      <c r="X886" s="51"/>
      <c r="Y886" s="63"/>
      <c r="Z886" s="51"/>
      <c r="AA886" s="63"/>
      <c r="AB886" s="51"/>
      <c r="AC886" s="63"/>
      <c r="AD886" s="51"/>
      <c r="AE886" s="63"/>
      <c r="AF886" s="51"/>
      <c r="AG886" s="63"/>
      <c r="AH886" s="51"/>
      <c r="AI886" s="63"/>
      <c r="AJ886" s="51"/>
      <c r="AK886" s="63"/>
      <c r="AL886" s="51"/>
      <c r="AM886" s="63"/>
      <c r="AN886" s="51"/>
      <c r="AO886" s="62"/>
      <c r="AP886" s="47"/>
      <c r="AQ886" s="62"/>
      <c r="AR886" s="49"/>
      <c r="AS886" s="69"/>
      <c r="AT886" s="49"/>
      <c r="AU886" s="69"/>
      <c r="AV886" s="49"/>
      <c r="AW886" s="69"/>
      <c r="AX886" s="49"/>
      <c r="AY886" s="69"/>
      <c r="AZ886" s="49"/>
      <c r="BA886" s="69"/>
      <c r="BB886" s="49"/>
      <c r="BC886" s="69"/>
      <c r="BD886" s="49"/>
      <c r="BE886" s="69"/>
      <c r="BF886" s="49"/>
      <c r="BG886" s="69"/>
      <c r="BH886" s="49"/>
    </row>
    <row r="887" spans="2:60">
      <c r="B887" s="51"/>
      <c r="C887" s="63"/>
      <c r="D887" s="51"/>
      <c r="E887" s="63"/>
      <c r="F887" s="51"/>
      <c r="G887" s="63"/>
      <c r="H887" s="51"/>
      <c r="I887" s="63"/>
      <c r="J887" s="51"/>
      <c r="K887" s="63"/>
      <c r="L887" s="51"/>
      <c r="M887" s="63"/>
      <c r="N887" s="51"/>
      <c r="O887" s="63"/>
      <c r="P887" s="51"/>
      <c r="Q887" s="63"/>
      <c r="R887" s="51"/>
      <c r="S887" s="63"/>
      <c r="T887" s="51"/>
      <c r="U887" s="63"/>
      <c r="V887" s="51"/>
      <c r="W887" s="63"/>
      <c r="X887" s="51"/>
      <c r="Y887" s="63"/>
      <c r="Z887" s="51"/>
      <c r="AA887" s="63"/>
      <c r="AB887" s="51"/>
      <c r="AC887" s="63"/>
      <c r="AD887" s="51"/>
      <c r="AE887" s="63"/>
      <c r="AF887" s="51"/>
      <c r="AG887" s="63"/>
      <c r="AH887" s="51"/>
      <c r="AI887" s="63"/>
      <c r="AJ887" s="51"/>
      <c r="AK887" s="63"/>
      <c r="AL887" s="51"/>
      <c r="AM887" s="63"/>
      <c r="AN887" s="51"/>
      <c r="AO887" s="62"/>
      <c r="AP887" s="47"/>
      <c r="AQ887" s="62"/>
      <c r="AR887" s="49"/>
      <c r="AS887" s="69"/>
      <c r="AT887" s="49"/>
      <c r="AU887" s="69"/>
      <c r="AV887" s="49"/>
      <c r="AW887" s="69"/>
      <c r="AX887" s="49"/>
      <c r="AY887" s="69"/>
      <c r="AZ887" s="49"/>
      <c r="BA887" s="69"/>
      <c r="BB887" s="49"/>
      <c r="BC887" s="69"/>
      <c r="BD887" s="49"/>
      <c r="BE887" s="69"/>
      <c r="BF887" s="49"/>
      <c r="BG887" s="69"/>
      <c r="BH887" s="49"/>
    </row>
    <row r="888" spans="2:60">
      <c r="B888" s="51"/>
      <c r="C888" s="63"/>
      <c r="D888" s="51"/>
      <c r="E888" s="63"/>
      <c r="F888" s="51"/>
      <c r="G888" s="63"/>
      <c r="H888" s="51"/>
      <c r="I888" s="63"/>
      <c r="J888" s="51"/>
      <c r="K888" s="63"/>
      <c r="L888" s="51"/>
      <c r="M888" s="63"/>
      <c r="N888" s="51"/>
      <c r="O888" s="63"/>
      <c r="P888" s="51"/>
      <c r="Q888" s="63"/>
      <c r="R888" s="51"/>
      <c r="S888" s="63"/>
      <c r="T888" s="51"/>
      <c r="U888" s="63"/>
      <c r="V888" s="51"/>
      <c r="W888" s="63"/>
      <c r="X888" s="51"/>
      <c r="Y888" s="63"/>
      <c r="Z888" s="51"/>
      <c r="AA888" s="63"/>
      <c r="AB888" s="51"/>
      <c r="AC888" s="63"/>
      <c r="AD888" s="51"/>
      <c r="AE888" s="63"/>
      <c r="AF888" s="51"/>
      <c r="AG888" s="63"/>
      <c r="AH888" s="51"/>
      <c r="AI888" s="63"/>
      <c r="AJ888" s="51"/>
      <c r="AK888" s="63"/>
      <c r="AL888" s="51"/>
      <c r="AM888" s="63"/>
      <c r="AN888" s="51"/>
      <c r="AO888" s="62"/>
      <c r="AP888" s="47"/>
      <c r="AQ888" s="62"/>
      <c r="AR888" s="49"/>
      <c r="AS888" s="69"/>
      <c r="AT888" s="49"/>
      <c r="AU888" s="69"/>
      <c r="AV888" s="49"/>
      <c r="AW888" s="69"/>
      <c r="AX888" s="49"/>
      <c r="AY888" s="69"/>
      <c r="AZ888" s="49"/>
      <c r="BA888" s="69"/>
      <c r="BB888" s="49"/>
      <c r="BC888" s="69"/>
      <c r="BD888" s="49"/>
      <c r="BE888" s="69"/>
      <c r="BF888" s="49"/>
      <c r="BG888" s="69"/>
      <c r="BH888" s="49"/>
    </row>
    <row r="889" spans="2:60">
      <c r="B889" s="51"/>
      <c r="C889" s="63"/>
      <c r="D889" s="51"/>
      <c r="E889" s="63"/>
      <c r="F889" s="51"/>
      <c r="G889" s="63"/>
      <c r="H889" s="51"/>
      <c r="I889" s="63"/>
      <c r="J889" s="51"/>
      <c r="K889" s="63"/>
      <c r="L889" s="51"/>
      <c r="M889" s="63"/>
      <c r="N889" s="51"/>
      <c r="O889" s="63"/>
      <c r="P889" s="51"/>
      <c r="Q889" s="63"/>
      <c r="R889" s="51"/>
      <c r="S889" s="63"/>
      <c r="T889" s="51"/>
      <c r="U889" s="63"/>
      <c r="V889" s="51"/>
      <c r="W889" s="63"/>
      <c r="X889" s="51"/>
      <c r="Y889" s="63"/>
      <c r="Z889" s="51"/>
      <c r="AA889" s="63"/>
      <c r="AB889" s="51"/>
      <c r="AC889" s="63"/>
      <c r="AD889" s="51"/>
      <c r="AE889" s="63"/>
      <c r="AF889" s="51"/>
      <c r="AG889" s="63"/>
      <c r="AH889" s="51"/>
      <c r="AI889" s="63"/>
      <c r="AJ889" s="51"/>
      <c r="AK889" s="63"/>
      <c r="AL889" s="51"/>
      <c r="AM889" s="63"/>
      <c r="AN889" s="51"/>
      <c r="AO889" s="62"/>
      <c r="AP889" s="47"/>
      <c r="AQ889" s="62"/>
      <c r="AR889" s="49"/>
      <c r="AS889" s="69"/>
      <c r="AT889" s="49"/>
      <c r="AU889" s="69"/>
      <c r="AV889" s="49"/>
      <c r="AW889" s="69"/>
      <c r="AX889" s="49"/>
      <c r="AY889" s="69"/>
      <c r="AZ889" s="49"/>
      <c r="BA889" s="69"/>
      <c r="BB889" s="49"/>
      <c r="BC889" s="69"/>
      <c r="BD889" s="49"/>
      <c r="BE889" s="69"/>
      <c r="BF889" s="49"/>
      <c r="BG889" s="69"/>
      <c r="BH889" s="49"/>
    </row>
    <row r="890" spans="2:60">
      <c r="B890" s="51"/>
      <c r="C890" s="63"/>
      <c r="D890" s="51"/>
      <c r="E890" s="63"/>
      <c r="F890" s="51"/>
      <c r="G890" s="63"/>
      <c r="H890" s="51"/>
      <c r="I890" s="63"/>
      <c r="J890" s="51"/>
      <c r="K890" s="63"/>
      <c r="L890" s="51"/>
      <c r="M890" s="63"/>
      <c r="N890" s="51"/>
      <c r="O890" s="63"/>
      <c r="P890" s="51"/>
      <c r="Q890" s="63"/>
      <c r="R890" s="51"/>
      <c r="S890" s="63"/>
      <c r="T890" s="51"/>
      <c r="U890" s="63"/>
      <c r="V890" s="51"/>
      <c r="W890" s="63"/>
      <c r="X890" s="51"/>
      <c r="Y890" s="63"/>
      <c r="Z890" s="51"/>
      <c r="AA890" s="63"/>
      <c r="AB890" s="51"/>
      <c r="AC890" s="63"/>
      <c r="AD890" s="51"/>
      <c r="AE890" s="63"/>
      <c r="AF890" s="51"/>
      <c r="AG890" s="63"/>
      <c r="AH890" s="51"/>
      <c r="AI890" s="63"/>
      <c r="AJ890" s="51"/>
      <c r="AK890" s="63"/>
      <c r="AL890" s="51"/>
      <c r="AM890" s="63"/>
      <c r="AN890" s="51"/>
      <c r="AO890" s="62"/>
      <c r="AP890" s="47"/>
      <c r="AQ890" s="62"/>
      <c r="AR890" s="49"/>
      <c r="AS890" s="69"/>
      <c r="AT890" s="49"/>
      <c r="AU890" s="69"/>
      <c r="AV890" s="49"/>
      <c r="AW890" s="69"/>
      <c r="AX890" s="49"/>
      <c r="AY890" s="69"/>
      <c r="AZ890" s="49"/>
      <c r="BA890" s="69"/>
      <c r="BB890" s="49"/>
      <c r="BC890" s="69"/>
      <c r="BD890" s="49"/>
      <c r="BE890" s="69"/>
      <c r="BF890" s="49"/>
      <c r="BG890" s="69"/>
      <c r="BH890" s="49"/>
    </row>
    <row r="891" spans="2:60">
      <c r="B891" s="51"/>
      <c r="C891" s="63"/>
      <c r="D891" s="51"/>
      <c r="E891" s="63"/>
      <c r="F891" s="51"/>
      <c r="G891" s="63"/>
      <c r="H891" s="51"/>
      <c r="I891" s="63"/>
      <c r="J891" s="51"/>
      <c r="K891" s="63"/>
      <c r="L891" s="51"/>
      <c r="M891" s="63"/>
      <c r="N891" s="51"/>
      <c r="O891" s="63"/>
      <c r="P891" s="51"/>
      <c r="Q891" s="63"/>
      <c r="R891" s="51"/>
      <c r="S891" s="63"/>
      <c r="T891" s="51"/>
      <c r="U891" s="63"/>
      <c r="V891" s="51"/>
      <c r="W891" s="63"/>
      <c r="X891" s="51"/>
      <c r="Y891" s="63"/>
      <c r="Z891" s="51"/>
      <c r="AA891" s="63"/>
      <c r="AB891" s="51"/>
      <c r="AC891" s="63"/>
      <c r="AD891" s="51"/>
      <c r="AE891" s="63"/>
      <c r="AF891" s="51"/>
      <c r="AG891" s="63"/>
      <c r="AH891" s="51"/>
      <c r="AI891" s="63"/>
      <c r="AJ891" s="51"/>
      <c r="AK891" s="63"/>
      <c r="AL891" s="51"/>
      <c r="AM891" s="63"/>
      <c r="AN891" s="51"/>
      <c r="AO891" s="62"/>
      <c r="AP891" s="47"/>
      <c r="AQ891" s="62"/>
      <c r="AR891" s="49"/>
      <c r="AS891" s="69"/>
      <c r="AT891" s="49"/>
      <c r="AU891" s="69"/>
      <c r="AV891" s="49"/>
      <c r="AW891" s="69"/>
      <c r="AX891" s="49"/>
      <c r="AY891" s="69"/>
      <c r="AZ891" s="49"/>
      <c r="BA891" s="69"/>
      <c r="BB891" s="49"/>
      <c r="BC891" s="69"/>
      <c r="BD891" s="49"/>
      <c r="BE891" s="69"/>
      <c r="BF891" s="49"/>
      <c r="BG891" s="69"/>
      <c r="BH891" s="49"/>
    </row>
    <row r="892" spans="2:60">
      <c r="B892" s="51"/>
      <c r="C892" s="63"/>
      <c r="D892" s="51"/>
      <c r="E892" s="63"/>
      <c r="F892" s="51"/>
      <c r="G892" s="63"/>
      <c r="H892" s="51"/>
      <c r="I892" s="63"/>
      <c r="J892" s="51"/>
      <c r="K892" s="63"/>
      <c r="L892" s="51"/>
      <c r="M892" s="63"/>
      <c r="N892" s="51"/>
      <c r="O892" s="63"/>
      <c r="P892" s="51"/>
      <c r="Q892" s="63"/>
      <c r="R892" s="51"/>
      <c r="S892" s="63"/>
      <c r="T892" s="51"/>
      <c r="U892" s="63"/>
      <c r="V892" s="51"/>
      <c r="W892" s="63"/>
      <c r="X892" s="51"/>
      <c r="Y892" s="63"/>
      <c r="Z892" s="51"/>
      <c r="AA892" s="63"/>
      <c r="AB892" s="51"/>
      <c r="AC892" s="63"/>
      <c r="AD892" s="51"/>
      <c r="AE892" s="63"/>
      <c r="AF892" s="51"/>
      <c r="AG892" s="63"/>
      <c r="AH892" s="51"/>
      <c r="AI892" s="63"/>
      <c r="AJ892" s="51"/>
      <c r="AK892" s="63"/>
      <c r="AL892" s="51"/>
      <c r="AM892" s="63"/>
      <c r="AN892" s="51"/>
      <c r="AO892" s="62"/>
      <c r="AP892" s="47"/>
      <c r="AQ892" s="62"/>
      <c r="AR892" s="49"/>
      <c r="AS892" s="69"/>
      <c r="AT892" s="49"/>
      <c r="AU892" s="69"/>
      <c r="AV892" s="49"/>
      <c r="AW892" s="69"/>
      <c r="AX892" s="49"/>
      <c r="AY892" s="69"/>
      <c r="AZ892" s="49"/>
      <c r="BA892" s="69"/>
      <c r="BB892" s="49"/>
      <c r="BC892" s="69"/>
      <c r="BD892" s="49"/>
      <c r="BE892" s="69"/>
      <c r="BF892" s="49"/>
      <c r="BG892" s="69"/>
      <c r="BH892" s="49"/>
    </row>
    <row r="893" spans="2:60">
      <c r="B893" s="51"/>
      <c r="C893" s="63"/>
      <c r="D893" s="51"/>
      <c r="E893" s="63"/>
      <c r="F893" s="51"/>
      <c r="G893" s="63"/>
      <c r="H893" s="51"/>
      <c r="I893" s="63"/>
      <c r="J893" s="51"/>
      <c r="K893" s="63"/>
      <c r="L893" s="51"/>
      <c r="M893" s="63"/>
      <c r="N893" s="51"/>
      <c r="O893" s="63"/>
      <c r="P893" s="51"/>
      <c r="Q893" s="63"/>
      <c r="R893" s="51"/>
      <c r="S893" s="63"/>
      <c r="T893" s="51"/>
      <c r="U893" s="63"/>
      <c r="V893" s="51"/>
      <c r="W893" s="63"/>
      <c r="X893" s="51"/>
      <c r="Y893" s="63"/>
      <c r="Z893" s="51"/>
      <c r="AA893" s="63"/>
      <c r="AB893" s="51"/>
      <c r="AC893" s="63"/>
      <c r="AD893" s="51"/>
      <c r="AE893" s="63"/>
      <c r="AF893" s="51"/>
      <c r="AG893" s="63"/>
      <c r="AH893" s="51"/>
      <c r="AI893" s="63"/>
      <c r="AJ893" s="51"/>
      <c r="AK893" s="63"/>
      <c r="AL893" s="51"/>
      <c r="AM893" s="63"/>
      <c r="AN893" s="51"/>
      <c r="AO893" s="62"/>
      <c r="AP893" s="47"/>
      <c r="AQ893" s="62"/>
      <c r="AR893" s="49"/>
      <c r="AS893" s="69"/>
      <c r="AT893" s="49"/>
      <c r="AU893" s="69"/>
      <c r="AV893" s="49"/>
      <c r="AW893" s="69"/>
      <c r="AX893" s="49"/>
      <c r="AY893" s="69"/>
      <c r="AZ893" s="49"/>
      <c r="BA893" s="69"/>
      <c r="BB893" s="49"/>
      <c r="BC893" s="69"/>
      <c r="BD893" s="49"/>
      <c r="BE893" s="69"/>
      <c r="BF893" s="49"/>
      <c r="BG893" s="69"/>
      <c r="BH893" s="49"/>
    </row>
    <row r="894" spans="2:60">
      <c r="B894" s="51"/>
      <c r="C894" s="63"/>
      <c r="D894" s="51"/>
      <c r="E894" s="63"/>
      <c r="F894" s="51"/>
      <c r="G894" s="63"/>
      <c r="H894" s="51"/>
      <c r="I894" s="63"/>
      <c r="J894" s="51"/>
      <c r="K894" s="63"/>
      <c r="L894" s="51"/>
      <c r="M894" s="63"/>
      <c r="N894" s="51"/>
      <c r="O894" s="63"/>
      <c r="P894" s="51"/>
      <c r="Q894" s="63"/>
      <c r="R894" s="51"/>
      <c r="S894" s="63"/>
      <c r="T894" s="51"/>
      <c r="U894" s="63"/>
      <c r="V894" s="51"/>
      <c r="W894" s="63"/>
      <c r="X894" s="51"/>
      <c r="Y894" s="63"/>
      <c r="Z894" s="51"/>
      <c r="AA894" s="63"/>
      <c r="AB894" s="51"/>
      <c r="AC894" s="63"/>
      <c r="AD894" s="51"/>
      <c r="AE894" s="63"/>
      <c r="AF894" s="51"/>
      <c r="AG894" s="63"/>
      <c r="AH894" s="51"/>
      <c r="AI894" s="63"/>
      <c r="AJ894" s="51"/>
      <c r="AK894" s="63"/>
      <c r="AL894" s="51"/>
      <c r="AM894" s="63"/>
      <c r="AN894" s="51"/>
      <c r="AO894" s="62"/>
      <c r="AP894" s="47"/>
      <c r="AQ894" s="62"/>
      <c r="AR894" s="49"/>
      <c r="AS894" s="69"/>
      <c r="AT894" s="49"/>
      <c r="AU894" s="69"/>
      <c r="AV894" s="49"/>
      <c r="AW894" s="69"/>
      <c r="AX894" s="49"/>
      <c r="AY894" s="69"/>
      <c r="AZ894" s="49"/>
      <c r="BA894" s="69"/>
      <c r="BB894" s="49"/>
      <c r="BC894" s="69"/>
      <c r="BD894" s="49"/>
      <c r="BE894" s="69"/>
      <c r="BF894" s="49"/>
      <c r="BG894" s="69"/>
      <c r="BH894" s="49"/>
    </row>
    <row r="895" spans="2:60">
      <c r="B895" s="51"/>
      <c r="C895" s="63"/>
      <c r="D895" s="51"/>
      <c r="E895" s="63"/>
      <c r="F895" s="51"/>
      <c r="G895" s="63"/>
      <c r="H895" s="51"/>
      <c r="I895" s="63"/>
      <c r="J895" s="51"/>
      <c r="K895" s="63"/>
      <c r="L895" s="51"/>
      <c r="M895" s="63"/>
      <c r="N895" s="51"/>
      <c r="O895" s="63"/>
      <c r="P895" s="51"/>
      <c r="Q895" s="63"/>
      <c r="R895" s="51"/>
      <c r="S895" s="63"/>
      <c r="T895" s="51"/>
      <c r="U895" s="63"/>
      <c r="V895" s="51"/>
      <c r="W895" s="63"/>
      <c r="X895" s="51"/>
      <c r="Y895" s="63"/>
      <c r="Z895" s="51"/>
      <c r="AA895" s="63"/>
      <c r="AB895" s="51"/>
      <c r="AC895" s="63"/>
      <c r="AD895" s="51"/>
      <c r="AE895" s="63"/>
      <c r="AF895" s="51"/>
      <c r="AG895" s="63"/>
      <c r="AH895" s="51"/>
      <c r="AI895" s="63"/>
      <c r="AJ895" s="51"/>
      <c r="AK895" s="63"/>
      <c r="AL895" s="51"/>
      <c r="AM895" s="63"/>
      <c r="AN895" s="51"/>
      <c r="AO895" s="62"/>
      <c r="AP895" s="47"/>
      <c r="AQ895" s="62"/>
      <c r="AR895" s="49"/>
      <c r="AS895" s="69"/>
      <c r="AT895" s="49"/>
      <c r="AU895" s="69"/>
      <c r="AV895" s="49"/>
      <c r="AW895" s="69"/>
      <c r="AX895" s="49"/>
      <c r="AY895" s="69"/>
      <c r="AZ895" s="49"/>
      <c r="BA895" s="69"/>
      <c r="BB895" s="49"/>
      <c r="BC895" s="69"/>
      <c r="BD895" s="49"/>
      <c r="BE895" s="69"/>
      <c r="BF895" s="49"/>
      <c r="BG895" s="69"/>
      <c r="BH895" s="49"/>
    </row>
    <row r="896" spans="2:60">
      <c r="B896" s="51"/>
      <c r="C896" s="63"/>
      <c r="D896" s="51"/>
      <c r="E896" s="63"/>
      <c r="F896" s="51"/>
      <c r="G896" s="63"/>
      <c r="H896" s="51"/>
      <c r="I896" s="63"/>
      <c r="J896" s="51"/>
      <c r="K896" s="63"/>
      <c r="L896" s="51"/>
      <c r="M896" s="63"/>
      <c r="N896" s="51"/>
      <c r="O896" s="63"/>
      <c r="P896" s="51"/>
      <c r="Q896" s="63"/>
      <c r="R896" s="51"/>
      <c r="S896" s="63"/>
      <c r="T896" s="51"/>
      <c r="U896" s="63"/>
      <c r="V896" s="51"/>
      <c r="W896" s="63"/>
      <c r="X896" s="51"/>
      <c r="Y896" s="63"/>
      <c r="Z896" s="51"/>
      <c r="AA896" s="63"/>
      <c r="AB896" s="51"/>
      <c r="AC896" s="63"/>
      <c r="AD896" s="51"/>
      <c r="AE896" s="63"/>
      <c r="AF896" s="51"/>
      <c r="AG896" s="63"/>
      <c r="AH896" s="51"/>
      <c r="AI896" s="63"/>
      <c r="AJ896" s="51"/>
      <c r="AK896" s="63"/>
      <c r="AL896" s="51"/>
      <c r="AM896" s="63"/>
      <c r="AN896" s="51"/>
      <c r="AO896" s="62"/>
      <c r="AP896" s="47"/>
      <c r="AQ896" s="62"/>
      <c r="AR896" s="49"/>
      <c r="AS896" s="69"/>
      <c r="AT896" s="49"/>
      <c r="AU896" s="69"/>
      <c r="AV896" s="49"/>
      <c r="AW896" s="69"/>
      <c r="AX896" s="49"/>
      <c r="AY896" s="69"/>
      <c r="AZ896" s="49"/>
      <c r="BA896" s="69"/>
      <c r="BB896" s="49"/>
      <c r="BC896" s="69"/>
      <c r="BD896" s="49"/>
      <c r="BE896" s="69"/>
      <c r="BF896" s="49"/>
      <c r="BG896" s="69"/>
      <c r="BH896" s="49"/>
    </row>
    <row r="897" spans="2:60">
      <c r="B897" s="51"/>
      <c r="C897" s="63"/>
      <c r="D897" s="51"/>
      <c r="E897" s="63"/>
      <c r="F897" s="51"/>
      <c r="G897" s="63"/>
      <c r="H897" s="51"/>
      <c r="I897" s="63"/>
      <c r="J897" s="51"/>
      <c r="K897" s="63"/>
      <c r="L897" s="51"/>
      <c r="M897" s="63"/>
      <c r="N897" s="51"/>
      <c r="O897" s="63"/>
      <c r="P897" s="51"/>
      <c r="Q897" s="63"/>
      <c r="R897" s="51"/>
      <c r="S897" s="63"/>
      <c r="T897" s="51"/>
      <c r="U897" s="63"/>
      <c r="V897" s="51"/>
      <c r="W897" s="63"/>
      <c r="X897" s="51"/>
      <c r="Y897" s="63"/>
      <c r="Z897" s="51"/>
      <c r="AA897" s="63"/>
      <c r="AB897" s="51"/>
      <c r="AC897" s="63"/>
      <c r="AD897" s="51"/>
      <c r="AE897" s="63"/>
      <c r="AF897" s="51"/>
      <c r="AG897" s="63"/>
      <c r="AH897" s="51"/>
      <c r="AI897" s="63"/>
      <c r="AJ897" s="51"/>
      <c r="AK897" s="63"/>
      <c r="AL897" s="51"/>
      <c r="AM897" s="63"/>
      <c r="AN897" s="51"/>
      <c r="AO897" s="62"/>
      <c r="AP897" s="47"/>
      <c r="AQ897" s="62"/>
      <c r="AR897" s="49"/>
      <c r="AS897" s="69"/>
      <c r="AT897" s="49"/>
      <c r="AU897" s="69"/>
      <c r="AV897" s="49"/>
      <c r="AW897" s="69"/>
      <c r="AX897" s="49"/>
      <c r="AY897" s="69"/>
      <c r="AZ897" s="49"/>
      <c r="BA897" s="69"/>
      <c r="BB897" s="49"/>
      <c r="BC897" s="69"/>
      <c r="BD897" s="49"/>
      <c r="BE897" s="69"/>
      <c r="BF897" s="49"/>
      <c r="BG897" s="69"/>
      <c r="BH897" s="49"/>
    </row>
    <row r="898" spans="2:60">
      <c r="B898" s="51"/>
      <c r="C898" s="63"/>
      <c r="D898" s="51"/>
      <c r="E898" s="63"/>
      <c r="F898" s="51"/>
      <c r="G898" s="63"/>
      <c r="H898" s="51"/>
      <c r="I898" s="63"/>
      <c r="J898" s="51"/>
      <c r="K898" s="63"/>
      <c r="L898" s="51"/>
      <c r="M898" s="63"/>
      <c r="N898" s="51"/>
      <c r="O898" s="63"/>
      <c r="P898" s="51"/>
      <c r="Q898" s="63"/>
      <c r="R898" s="51"/>
      <c r="S898" s="63"/>
      <c r="T898" s="51"/>
      <c r="U898" s="63"/>
      <c r="V898" s="51"/>
      <c r="W898" s="63"/>
      <c r="X898" s="51"/>
      <c r="Y898" s="63"/>
      <c r="Z898" s="51"/>
      <c r="AA898" s="63"/>
      <c r="AB898" s="51"/>
      <c r="AC898" s="63"/>
      <c r="AD898" s="51"/>
      <c r="AE898" s="63"/>
      <c r="AF898" s="51"/>
      <c r="AG898" s="63"/>
      <c r="AH898" s="51"/>
      <c r="AI898" s="63"/>
      <c r="AJ898" s="51"/>
      <c r="AK898" s="63"/>
      <c r="AL898" s="51"/>
      <c r="AM898" s="63"/>
      <c r="AN898" s="51"/>
      <c r="AO898" s="62"/>
      <c r="AP898" s="47"/>
      <c r="AQ898" s="62"/>
      <c r="AR898" s="49"/>
      <c r="AS898" s="69"/>
      <c r="AT898" s="49"/>
      <c r="AU898" s="69"/>
      <c r="AV898" s="49"/>
      <c r="AW898" s="69"/>
      <c r="AX898" s="49"/>
      <c r="AY898" s="69"/>
      <c r="AZ898" s="49"/>
      <c r="BA898" s="69"/>
      <c r="BB898" s="49"/>
      <c r="BC898" s="69"/>
      <c r="BD898" s="49"/>
      <c r="BE898" s="69"/>
      <c r="BF898" s="49"/>
      <c r="BG898" s="69"/>
      <c r="BH898" s="49"/>
    </row>
    <row r="899" spans="2:60">
      <c r="B899" s="51"/>
      <c r="C899" s="63"/>
      <c r="D899" s="51"/>
      <c r="E899" s="63"/>
      <c r="F899" s="51"/>
      <c r="G899" s="63"/>
      <c r="H899" s="51"/>
      <c r="I899" s="63"/>
      <c r="J899" s="51"/>
      <c r="K899" s="63"/>
      <c r="L899" s="51"/>
      <c r="M899" s="63"/>
      <c r="N899" s="51"/>
      <c r="O899" s="63"/>
      <c r="P899" s="51"/>
      <c r="Q899" s="63"/>
      <c r="R899" s="51"/>
      <c r="S899" s="63"/>
      <c r="T899" s="51"/>
      <c r="U899" s="63"/>
      <c r="V899" s="51"/>
      <c r="W899" s="63"/>
      <c r="X899" s="51"/>
      <c r="Y899" s="63"/>
      <c r="Z899" s="51"/>
      <c r="AA899" s="63"/>
      <c r="AB899" s="51"/>
      <c r="AC899" s="63"/>
      <c r="AD899" s="51"/>
      <c r="AE899" s="63"/>
      <c r="AF899" s="51"/>
      <c r="AG899" s="63"/>
      <c r="AH899" s="51"/>
      <c r="AI899" s="63"/>
      <c r="AJ899" s="51"/>
      <c r="AK899" s="63"/>
      <c r="AL899" s="51"/>
      <c r="AM899" s="63"/>
      <c r="AN899" s="51"/>
      <c r="AO899" s="62"/>
      <c r="AP899" s="47"/>
      <c r="AQ899" s="62"/>
      <c r="AR899" s="49"/>
      <c r="AS899" s="69"/>
      <c r="AT899" s="49"/>
      <c r="AU899" s="69"/>
      <c r="AV899" s="49"/>
      <c r="AW899" s="69"/>
      <c r="AX899" s="49"/>
      <c r="AY899" s="69"/>
      <c r="AZ899" s="49"/>
      <c r="BA899" s="69"/>
      <c r="BB899" s="49"/>
      <c r="BC899" s="69"/>
      <c r="BD899" s="49"/>
      <c r="BE899" s="69"/>
      <c r="BF899" s="49"/>
      <c r="BG899" s="69"/>
      <c r="BH899" s="49"/>
    </row>
    <row r="900" spans="2:60">
      <c r="B900" s="51"/>
      <c r="C900" s="63"/>
      <c r="D900" s="51"/>
      <c r="E900" s="63"/>
      <c r="F900" s="51"/>
      <c r="G900" s="63"/>
      <c r="H900" s="51"/>
      <c r="I900" s="63"/>
      <c r="J900" s="51"/>
      <c r="K900" s="63"/>
      <c r="L900" s="51"/>
      <c r="M900" s="63"/>
      <c r="N900" s="51"/>
      <c r="O900" s="63"/>
      <c r="P900" s="51"/>
      <c r="Q900" s="63"/>
      <c r="R900" s="51"/>
      <c r="S900" s="63"/>
      <c r="T900" s="51"/>
      <c r="U900" s="63"/>
      <c r="V900" s="51"/>
      <c r="W900" s="63"/>
      <c r="X900" s="51"/>
      <c r="Y900" s="63"/>
      <c r="Z900" s="51"/>
      <c r="AA900" s="63"/>
      <c r="AB900" s="51"/>
      <c r="AC900" s="63"/>
      <c r="AD900" s="51"/>
      <c r="AE900" s="63"/>
      <c r="AF900" s="51"/>
      <c r="AG900" s="63"/>
      <c r="AH900" s="51"/>
      <c r="AI900" s="63"/>
      <c r="AJ900" s="51"/>
      <c r="AK900" s="63"/>
      <c r="AL900" s="51"/>
      <c r="AM900" s="63"/>
      <c r="AN900" s="51"/>
      <c r="AO900" s="62"/>
      <c r="AP900" s="47"/>
      <c r="AQ900" s="62"/>
      <c r="AR900" s="49"/>
      <c r="AS900" s="69"/>
      <c r="AT900" s="49"/>
      <c r="AU900" s="69"/>
      <c r="AV900" s="49"/>
      <c r="AW900" s="69"/>
      <c r="AX900" s="49"/>
      <c r="AY900" s="69"/>
      <c r="AZ900" s="49"/>
      <c r="BA900" s="69"/>
      <c r="BB900" s="49"/>
      <c r="BC900" s="69"/>
      <c r="BD900" s="49"/>
      <c r="BE900" s="69"/>
      <c r="BF900" s="49"/>
      <c r="BG900" s="69"/>
      <c r="BH900" s="49"/>
    </row>
    <row r="901" spans="2:60">
      <c r="B901" s="51"/>
      <c r="C901" s="63"/>
      <c r="D901" s="51"/>
      <c r="E901" s="63"/>
      <c r="F901" s="51"/>
      <c r="G901" s="63"/>
      <c r="H901" s="51"/>
      <c r="I901" s="63"/>
      <c r="J901" s="51"/>
      <c r="K901" s="63"/>
      <c r="L901" s="51"/>
      <c r="M901" s="63"/>
      <c r="N901" s="51"/>
      <c r="O901" s="63"/>
      <c r="P901" s="51"/>
      <c r="Q901" s="63"/>
      <c r="R901" s="51"/>
      <c r="S901" s="63"/>
      <c r="T901" s="51"/>
      <c r="U901" s="63"/>
      <c r="V901" s="51"/>
      <c r="W901" s="63"/>
      <c r="X901" s="51"/>
      <c r="Y901" s="63"/>
      <c r="Z901" s="51"/>
      <c r="AA901" s="63"/>
      <c r="AB901" s="51"/>
      <c r="AC901" s="63"/>
      <c r="AD901" s="51"/>
      <c r="AE901" s="63"/>
      <c r="AF901" s="51"/>
      <c r="AG901" s="63"/>
      <c r="AH901" s="51"/>
      <c r="AI901" s="63"/>
      <c r="AJ901" s="51"/>
      <c r="AK901" s="63"/>
      <c r="AL901" s="51"/>
      <c r="AM901" s="63"/>
      <c r="AN901" s="51"/>
      <c r="AO901" s="62"/>
      <c r="AP901" s="47"/>
      <c r="AQ901" s="62"/>
      <c r="AR901" s="49"/>
      <c r="AS901" s="69"/>
      <c r="AT901" s="49"/>
      <c r="AU901" s="69"/>
      <c r="AV901" s="49"/>
      <c r="AW901" s="69"/>
      <c r="AX901" s="49"/>
      <c r="AY901" s="69"/>
      <c r="AZ901" s="49"/>
      <c r="BA901" s="69"/>
      <c r="BB901" s="49"/>
      <c r="BC901" s="69"/>
      <c r="BD901" s="49"/>
      <c r="BE901" s="69"/>
      <c r="BF901" s="49"/>
      <c r="BG901" s="69"/>
      <c r="BH901" s="49"/>
    </row>
    <row r="902" spans="2:60">
      <c r="B902" s="51"/>
      <c r="C902" s="63"/>
      <c r="D902" s="51"/>
      <c r="E902" s="63"/>
      <c r="F902" s="51"/>
      <c r="G902" s="63"/>
      <c r="H902" s="51"/>
      <c r="I902" s="63"/>
      <c r="J902" s="51"/>
      <c r="K902" s="63"/>
      <c r="L902" s="51"/>
      <c r="M902" s="63"/>
      <c r="N902" s="51"/>
      <c r="O902" s="63"/>
      <c r="P902" s="51"/>
      <c r="Q902" s="63"/>
      <c r="R902" s="51"/>
      <c r="S902" s="63"/>
      <c r="T902" s="51"/>
      <c r="U902" s="63"/>
      <c r="V902" s="51"/>
      <c r="W902" s="63"/>
      <c r="X902" s="51"/>
      <c r="Y902" s="63"/>
      <c r="Z902" s="51"/>
      <c r="AA902" s="63"/>
      <c r="AB902" s="51"/>
      <c r="AC902" s="63"/>
      <c r="AD902" s="51"/>
      <c r="AE902" s="63"/>
      <c r="AF902" s="51"/>
      <c r="AG902" s="63"/>
      <c r="AH902" s="51"/>
      <c r="AI902" s="63"/>
      <c r="AJ902" s="51"/>
      <c r="AK902" s="63"/>
      <c r="AL902" s="51"/>
      <c r="AM902" s="63"/>
      <c r="AN902" s="51"/>
      <c r="AO902" s="62"/>
      <c r="AP902" s="47"/>
      <c r="AQ902" s="62"/>
      <c r="AR902" s="49"/>
      <c r="AS902" s="69"/>
      <c r="AT902" s="49"/>
      <c r="AU902" s="69"/>
      <c r="AV902" s="49"/>
      <c r="AW902" s="69"/>
      <c r="AX902" s="49"/>
      <c r="AY902" s="69"/>
      <c r="AZ902" s="49"/>
      <c r="BA902" s="69"/>
      <c r="BB902" s="49"/>
      <c r="BC902" s="69"/>
      <c r="BD902" s="49"/>
      <c r="BE902" s="69"/>
      <c r="BF902" s="49"/>
      <c r="BG902" s="69"/>
      <c r="BH902" s="49"/>
    </row>
    <row r="903" spans="2:60">
      <c r="B903" s="47"/>
      <c r="C903" s="62"/>
      <c r="D903" s="47"/>
      <c r="E903" s="62"/>
      <c r="F903" s="47"/>
      <c r="G903" s="62"/>
      <c r="H903" s="47"/>
      <c r="I903" s="62"/>
      <c r="J903" s="47"/>
      <c r="K903" s="62"/>
      <c r="L903" s="47"/>
      <c r="M903" s="62"/>
      <c r="N903" s="47"/>
      <c r="O903" s="62"/>
      <c r="P903" s="47"/>
      <c r="Q903" s="62"/>
      <c r="R903" s="47"/>
      <c r="S903" s="62"/>
      <c r="T903" s="47"/>
      <c r="U903" s="62"/>
      <c r="V903" s="47"/>
      <c r="W903" s="62"/>
      <c r="X903" s="47"/>
      <c r="Y903" s="62"/>
      <c r="Z903" s="47"/>
      <c r="AA903" s="62"/>
      <c r="AB903" s="47"/>
      <c r="AC903" s="62"/>
      <c r="AD903" s="47"/>
      <c r="AE903" s="62"/>
      <c r="AF903" s="47"/>
      <c r="AG903" s="62"/>
      <c r="AH903" s="47"/>
      <c r="AI903" s="62"/>
      <c r="AJ903" s="47"/>
      <c r="AK903" s="62"/>
      <c r="AL903" s="47"/>
      <c r="AM903" s="62"/>
      <c r="AN903" s="47"/>
      <c r="AO903" s="62"/>
      <c r="AP903" s="47"/>
      <c r="AQ903" s="62"/>
      <c r="AR903" s="49"/>
      <c r="AS903" s="69"/>
      <c r="AT903" s="49"/>
      <c r="AU903" s="69"/>
      <c r="AV903" s="49"/>
      <c r="AW903" s="69"/>
      <c r="AX903" s="49"/>
      <c r="AY903" s="69"/>
      <c r="AZ903" s="49"/>
      <c r="BA903" s="69"/>
      <c r="BB903" s="49"/>
      <c r="BC903" s="69"/>
      <c r="BD903" s="49"/>
      <c r="BE903" s="69"/>
      <c r="BF903" s="49"/>
      <c r="BG903" s="69"/>
      <c r="BH903" s="49"/>
    </row>
    <row r="904" spans="2:60">
      <c r="B904" s="47"/>
      <c r="C904" s="62"/>
      <c r="D904" s="47"/>
      <c r="E904" s="62"/>
      <c r="F904" s="47"/>
      <c r="G904" s="62"/>
      <c r="H904" s="47"/>
      <c r="I904" s="62"/>
      <c r="J904" s="47"/>
      <c r="K904" s="62"/>
      <c r="L904" s="47"/>
      <c r="M904" s="62"/>
      <c r="N904" s="47"/>
      <c r="O904" s="62"/>
      <c r="P904" s="47"/>
      <c r="Q904" s="62"/>
      <c r="R904" s="47"/>
      <c r="S904" s="62"/>
      <c r="T904" s="47"/>
      <c r="U904" s="62"/>
      <c r="V904" s="47"/>
      <c r="W904" s="62"/>
      <c r="X904" s="47"/>
      <c r="Y904" s="62"/>
      <c r="Z904" s="47"/>
      <c r="AA904" s="62"/>
      <c r="AB904" s="47"/>
      <c r="AC904" s="62"/>
      <c r="AD904" s="47"/>
      <c r="AE904" s="62"/>
      <c r="AF904" s="47"/>
      <c r="AG904" s="62"/>
      <c r="AH904" s="47"/>
      <c r="AI904" s="62"/>
      <c r="AJ904" s="47"/>
      <c r="AK904" s="62"/>
      <c r="AL904" s="47"/>
      <c r="AM904" s="62"/>
      <c r="AN904" s="47"/>
      <c r="AO904" s="62"/>
      <c r="AP904" s="47"/>
      <c r="AQ904" s="62"/>
      <c r="AR904" s="49"/>
      <c r="AS904" s="69"/>
      <c r="AT904" s="49"/>
      <c r="AU904" s="69"/>
      <c r="AV904" s="49"/>
      <c r="AW904" s="69"/>
      <c r="AX904" s="49"/>
      <c r="AY904" s="69"/>
      <c r="AZ904" s="49"/>
      <c r="BA904" s="69"/>
      <c r="BB904" s="49"/>
      <c r="BC904" s="69"/>
      <c r="BD904" s="49"/>
      <c r="BE904" s="69"/>
      <c r="BF904" s="49"/>
      <c r="BG904" s="69"/>
      <c r="BH904" s="49"/>
    </row>
    <row r="905" spans="2:60">
      <c r="B905" s="47"/>
      <c r="C905" s="62"/>
      <c r="D905" s="47"/>
      <c r="E905" s="62"/>
      <c r="F905" s="47"/>
      <c r="G905" s="62"/>
      <c r="H905" s="47"/>
      <c r="I905" s="62"/>
      <c r="J905" s="47"/>
      <c r="K905" s="62"/>
      <c r="L905" s="47"/>
      <c r="M905" s="62"/>
      <c r="N905" s="47"/>
      <c r="O905" s="62"/>
      <c r="P905" s="47"/>
      <c r="Q905" s="62"/>
      <c r="R905" s="47"/>
      <c r="S905" s="62"/>
      <c r="T905" s="47"/>
      <c r="U905" s="62"/>
      <c r="V905" s="47"/>
      <c r="W905" s="62"/>
      <c r="X905" s="47"/>
      <c r="Y905" s="62"/>
      <c r="Z905" s="47"/>
      <c r="AA905" s="62"/>
      <c r="AB905" s="47"/>
      <c r="AC905" s="62"/>
      <c r="AD905" s="47"/>
      <c r="AE905" s="62"/>
      <c r="AF905" s="47"/>
      <c r="AG905" s="62"/>
      <c r="AH905" s="47"/>
      <c r="AI905" s="62"/>
      <c r="AJ905" s="47"/>
      <c r="AK905" s="62"/>
      <c r="AL905" s="47"/>
      <c r="AM905" s="62"/>
      <c r="AN905" s="47"/>
      <c r="AO905" s="62"/>
      <c r="AP905" s="47"/>
      <c r="AQ905" s="62"/>
      <c r="AR905" s="49"/>
      <c r="AS905" s="69"/>
      <c r="AT905" s="49"/>
      <c r="AU905" s="69"/>
      <c r="AV905" s="49"/>
      <c r="AW905" s="69"/>
      <c r="AX905" s="49"/>
      <c r="AY905" s="69"/>
      <c r="AZ905" s="49"/>
      <c r="BA905" s="69"/>
      <c r="BB905" s="49"/>
      <c r="BC905" s="69"/>
      <c r="BD905" s="49"/>
      <c r="BE905" s="69"/>
      <c r="BF905" s="49"/>
      <c r="BG905" s="69"/>
      <c r="BH905" s="49"/>
    </row>
    <row r="906" spans="2:60">
      <c r="B906" s="47"/>
      <c r="C906" s="62"/>
      <c r="D906" s="47"/>
      <c r="E906" s="62"/>
      <c r="F906" s="47"/>
      <c r="G906" s="62"/>
      <c r="H906" s="47"/>
      <c r="I906" s="62"/>
      <c r="J906" s="47"/>
      <c r="K906" s="62"/>
      <c r="L906" s="47"/>
      <c r="M906" s="62"/>
      <c r="N906" s="47"/>
      <c r="O906" s="62"/>
      <c r="P906" s="47"/>
      <c r="Q906" s="62"/>
      <c r="R906" s="47"/>
      <c r="S906" s="62"/>
      <c r="T906" s="47"/>
      <c r="U906" s="62"/>
      <c r="V906" s="47"/>
      <c r="W906" s="62"/>
      <c r="X906" s="47"/>
      <c r="Y906" s="62"/>
      <c r="Z906" s="47"/>
      <c r="AA906" s="62"/>
      <c r="AB906" s="47"/>
      <c r="AC906" s="62"/>
      <c r="AD906" s="47"/>
      <c r="AE906" s="62"/>
      <c r="AF906" s="47"/>
      <c r="AG906" s="62"/>
      <c r="AH906" s="47"/>
      <c r="AI906" s="62"/>
      <c r="AJ906" s="47"/>
      <c r="AK906" s="62"/>
      <c r="AL906" s="47"/>
      <c r="AM906" s="62"/>
      <c r="AN906" s="47"/>
      <c r="AO906" s="62"/>
      <c r="AP906" s="47"/>
      <c r="AQ906" s="62"/>
      <c r="AR906" s="49"/>
      <c r="AS906" s="69"/>
      <c r="AT906" s="49"/>
      <c r="AU906" s="69"/>
      <c r="AV906" s="49"/>
      <c r="AW906" s="69"/>
      <c r="AX906" s="49"/>
      <c r="AY906" s="69"/>
      <c r="AZ906" s="49"/>
      <c r="BA906" s="69"/>
      <c r="BB906" s="49"/>
      <c r="BC906" s="69"/>
      <c r="BD906" s="49"/>
      <c r="BE906" s="69"/>
      <c r="BF906" s="49"/>
      <c r="BG906" s="69"/>
      <c r="BH906" s="49"/>
    </row>
    <row r="907" spans="2:60">
      <c r="B907" s="47"/>
      <c r="C907" s="62"/>
      <c r="D907" s="47"/>
      <c r="E907" s="62"/>
      <c r="F907" s="47"/>
      <c r="G907" s="62"/>
      <c r="H907" s="47"/>
      <c r="I907" s="62"/>
      <c r="J907" s="47"/>
      <c r="K907" s="62"/>
      <c r="L907" s="47"/>
      <c r="M907" s="62"/>
      <c r="N907" s="47"/>
      <c r="O907" s="62"/>
      <c r="P907" s="47"/>
      <c r="Q907" s="62"/>
      <c r="R907" s="47"/>
      <c r="S907" s="62"/>
      <c r="T907" s="47"/>
      <c r="U907" s="62"/>
      <c r="V907" s="47"/>
      <c r="W907" s="62"/>
      <c r="X907" s="47"/>
      <c r="Y907" s="62"/>
      <c r="Z907" s="47"/>
      <c r="AA907" s="62"/>
      <c r="AB907" s="47"/>
      <c r="AC907" s="62"/>
      <c r="AD907" s="47"/>
      <c r="AE907" s="62"/>
      <c r="AF907" s="47"/>
      <c r="AG907" s="62"/>
      <c r="AH907" s="47"/>
      <c r="AI907" s="62"/>
      <c r="AJ907" s="47"/>
      <c r="AK907" s="62"/>
      <c r="AL907" s="47"/>
      <c r="AM907" s="62"/>
      <c r="AN907" s="47"/>
      <c r="AO907" s="62"/>
      <c r="AP907" s="47"/>
      <c r="AQ907" s="62"/>
      <c r="AR907" s="49"/>
      <c r="AS907" s="69"/>
      <c r="AT907" s="49"/>
      <c r="AU907" s="69"/>
      <c r="AV907" s="49"/>
      <c r="AW907" s="69"/>
      <c r="AX907" s="49"/>
      <c r="AY907" s="69"/>
      <c r="AZ907" s="49"/>
      <c r="BA907" s="69"/>
      <c r="BB907" s="49"/>
      <c r="BC907" s="69"/>
      <c r="BD907" s="49"/>
      <c r="BE907" s="69"/>
      <c r="BF907" s="49"/>
      <c r="BG907" s="69"/>
      <c r="BH907" s="49"/>
    </row>
    <row r="908" spans="2:60">
      <c r="B908" s="47"/>
      <c r="C908" s="62"/>
      <c r="D908" s="47"/>
      <c r="E908" s="62"/>
      <c r="F908" s="47"/>
      <c r="G908" s="62"/>
      <c r="H908" s="47"/>
      <c r="I908" s="62"/>
      <c r="J908" s="47"/>
      <c r="K908" s="62"/>
      <c r="L908" s="47"/>
      <c r="M908" s="62"/>
      <c r="N908" s="47"/>
      <c r="O908" s="62"/>
      <c r="P908" s="47"/>
      <c r="Q908" s="62"/>
      <c r="R908" s="47"/>
      <c r="S908" s="62"/>
      <c r="T908" s="47"/>
      <c r="U908" s="62"/>
      <c r="V908" s="47"/>
      <c r="W908" s="62"/>
      <c r="X908" s="47"/>
      <c r="Y908" s="62"/>
      <c r="Z908" s="47"/>
      <c r="AA908" s="62"/>
      <c r="AB908" s="47"/>
      <c r="AC908" s="62"/>
      <c r="AD908" s="47"/>
      <c r="AE908" s="62"/>
      <c r="AF908" s="47"/>
      <c r="AG908" s="62"/>
      <c r="AH908" s="47"/>
      <c r="AI908" s="62"/>
      <c r="AJ908" s="47"/>
      <c r="AK908" s="62"/>
      <c r="AL908" s="47"/>
      <c r="AM908" s="62"/>
      <c r="AN908" s="47"/>
      <c r="AO908" s="62"/>
      <c r="AP908" s="47"/>
      <c r="AQ908" s="62"/>
      <c r="AR908" s="49"/>
      <c r="AS908" s="69"/>
      <c r="AT908" s="49"/>
      <c r="AU908" s="69"/>
      <c r="AV908" s="49"/>
      <c r="AW908" s="69"/>
      <c r="AX908" s="49"/>
      <c r="AY908" s="69"/>
      <c r="AZ908" s="49"/>
      <c r="BA908" s="69"/>
      <c r="BB908" s="49"/>
      <c r="BC908" s="69"/>
      <c r="BD908" s="49"/>
      <c r="BE908" s="69"/>
      <c r="BF908" s="49"/>
      <c r="BG908" s="69"/>
      <c r="BH908" s="49"/>
    </row>
    <row r="909" spans="2:60">
      <c r="B909" s="47"/>
      <c r="C909" s="62"/>
      <c r="D909" s="47"/>
      <c r="E909" s="62"/>
      <c r="F909" s="47"/>
      <c r="G909" s="62"/>
      <c r="H909" s="47"/>
      <c r="I909" s="62"/>
      <c r="J909" s="47"/>
      <c r="K909" s="62"/>
      <c r="L909" s="47"/>
      <c r="M909" s="62"/>
      <c r="N909" s="47"/>
      <c r="O909" s="62"/>
      <c r="P909" s="47"/>
      <c r="Q909" s="62"/>
      <c r="R909" s="47"/>
      <c r="S909" s="62"/>
      <c r="T909" s="47"/>
      <c r="U909" s="62"/>
      <c r="V909" s="47"/>
      <c r="W909" s="62"/>
      <c r="X909" s="47"/>
      <c r="Y909" s="62"/>
      <c r="Z909" s="47"/>
      <c r="AA909" s="62"/>
      <c r="AB909" s="47"/>
      <c r="AC909" s="62"/>
      <c r="AD909" s="47"/>
      <c r="AE909" s="62"/>
      <c r="AF909" s="47"/>
      <c r="AG909" s="62"/>
      <c r="AH909" s="47"/>
      <c r="AI909" s="62"/>
      <c r="AJ909" s="47"/>
      <c r="AK909" s="62"/>
      <c r="AL909" s="47"/>
      <c r="AM909" s="62"/>
      <c r="AN909" s="47"/>
      <c r="AO909" s="62"/>
      <c r="AP909" s="47"/>
      <c r="AQ909" s="62"/>
      <c r="AR909" s="49"/>
      <c r="AS909" s="69"/>
      <c r="AT909" s="49"/>
      <c r="AU909" s="69"/>
      <c r="AV909" s="49"/>
      <c r="AW909" s="69"/>
      <c r="AX909" s="49"/>
      <c r="AY909" s="69"/>
      <c r="AZ909" s="49"/>
      <c r="BA909" s="69"/>
      <c r="BB909" s="49"/>
      <c r="BC909" s="69"/>
      <c r="BD909" s="49"/>
      <c r="BE909" s="69"/>
      <c r="BF909" s="49"/>
      <c r="BG909" s="69"/>
      <c r="BH909" s="49"/>
    </row>
    <row r="910" spans="2:60">
      <c r="B910" s="47"/>
      <c r="C910" s="62"/>
      <c r="D910" s="47"/>
      <c r="E910" s="62"/>
      <c r="F910" s="47"/>
      <c r="G910" s="62"/>
      <c r="H910" s="47"/>
      <c r="I910" s="62"/>
      <c r="J910" s="47"/>
      <c r="K910" s="62"/>
      <c r="L910" s="47"/>
      <c r="M910" s="62"/>
      <c r="N910" s="47"/>
      <c r="O910" s="62"/>
      <c r="P910" s="47"/>
      <c r="Q910" s="62"/>
      <c r="R910" s="47"/>
      <c r="S910" s="62"/>
      <c r="T910" s="47"/>
      <c r="U910" s="62"/>
      <c r="V910" s="47"/>
      <c r="W910" s="62"/>
      <c r="X910" s="47"/>
      <c r="Y910" s="62"/>
      <c r="Z910" s="47"/>
      <c r="AA910" s="62"/>
      <c r="AB910" s="47"/>
      <c r="AC910" s="62"/>
      <c r="AD910" s="47"/>
      <c r="AE910" s="62"/>
      <c r="AF910" s="47"/>
      <c r="AG910" s="62"/>
      <c r="AH910" s="47"/>
      <c r="AI910" s="62"/>
      <c r="AJ910" s="47"/>
      <c r="AK910" s="62"/>
      <c r="AL910" s="47"/>
      <c r="AM910" s="62"/>
      <c r="AN910" s="47"/>
      <c r="AO910" s="62"/>
      <c r="AP910" s="47"/>
      <c r="AQ910" s="62"/>
      <c r="AR910" s="49"/>
      <c r="AS910" s="69"/>
      <c r="AT910" s="49"/>
      <c r="AU910" s="69"/>
      <c r="AV910" s="49"/>
      <c r="AW910" s="69"/>
      <c r="AX910" s="49"/>
      <c r="AY910" s="69"/>
      <c r="AZ910" s="49"/>
      <c r="BA910" s="69"/>
      <c r="BB910" s="49"/>
      <c r="BC910" s="69"/>
      <c r="BD910" s="49"/>
      <c r="BE910" s="69"/>
      <c r="BF910" s="49"/>
      <c r="BG910" s="69"/>
      <c r="BH910" s="49"/>
    </row>
    <row r="911" spans="2:60">
      <c r="B911" s="47"/>
      <c r="C911" s="62"/>
      <c r="D911" s="47"/>
      <c r="E911" s="62"/>
      <c r="F911" s="47"/>
      <c r="G911" s="62"/>
      <c r="H911" s="47"/>
      <c r="I911" s="62"/>
      <c r="J911" s="47"/>
      <c r="K911" s="62"/>
      <c r="L911" s="47"/>
      <c r="M911" s="62"/>
      <c r="N911" s="47"/>
      <c r="O911" s="62"/>
      <c r="P911" s="47"/>
      <c r="Q911" s="62"/>
      <c r="R911" s="47"/>
      <c r="S911" s="62"/>
      <c r="T911" s="47"/>
      <c r="U911" s="62"/>
      <c r="V911" s="47"/>
      <c r="W911" s="62"/>
      <c r="X911" s="47"/>
      <c r="Y911" s="62"/>
      <c r="Z911" s="47"/>
      <c r="AA911" s="62"/>
      <c r="AB911" s="47"/>
      <c r="AC911" s="62"/>
      <c r="AD911" s="47"/>
      <c r="AE911" s="62"/>
      <c r="AF911" s="47"/>
      <c r="AG911" s="62"/>
      <c r="AH911" s="47"/>
      <c r="AI911" s="62"/>
      <c r="AJ911" s="47"/>
      <c r="AK911" s="62"/>
      <c r="AL911" s="47"/>
      <c r="AM911" s="62"/>
      <c r="AN911" s="47"/>
      <c r="AO911" s="62"/>
      <c r="AP911" s="47"/>
      <c r="AQ911" s="62"/>
      <c r="AR911" s="49"/>
      <c r="AS911" s="69"/>
      <c r="AT911" s="49"/>
      <c r="AU911" s="69"/>
      <c r="AV911" s="49"/>
      <c r="AW911" s="69"/>
      <c r="AX911" s="49"/>
      <c r="AY911" s="69"/>
      <c r="AZ911" s="49"/>
      <c r="BA911" s="69"/>
      <c r="BB911" s="49"/>
      <c r="BC911" s="69"/>
      <c r="BD911" s="49"/>
      <c r="BE911" s="69"/>
      <c r="BF911" s="49"/>
      <c r="BG911" s="69"/>
      <c r="BH911" s="49"/>
    </row>
    <row r="912" spans="2:60">
      <c r="B912" s="47"/>
      <c r="C912" s="62"/>
      <c r="D912" s="47"/>
      <c r="E912" s="62"/>
      <c r="F912" s="47"/>
      <c r="G912" s="62"/>
      <c r="H912" s="47"/>
      <c r="I912" s="62"/>
      <c r="J912" s="47"/>
      <c r="K912" s="62"/>
      <c r="L912" s="47"/>
      <c r="M912" s="62"/>
      <c r="N912" s="47"/>
      <c r="O912" s="62"/>
      <c r="P912" s="47"/>
      <c r="Q912" s="62"/>
      <c r="R912" s="47"/>
      <c r="S912" s="62"/>
      <c r="T912" s="47"/>
      <c r="U912" s="62"/>
      <c r="V912" s="47"/>
      <c r="W912" s="62"/>
      <c r="X912" s="47"/>
      <c r="Y912" s="62"/>
      <c r="Z912" s="47"/>
      <c r="AA912" s="62"/>
      <c r="AB912" s="47"/>
      <c r="AC912" s="62"/>
      <c r="AD912" s="47"/>
      <c r="AE912" s="62"/>
      <c r="AF912" s="47"/>
      <c r="AG912" s="62"/>
      <c r="AH912" s="47"/>
      <c r="AI912" s="62"/>
      <c r="AJ912" s="47"/>
      <c r="AK912" s="62"/>
      <c r="AL912" s="47"/>
      <c r="AM912" s="62"/>
      <c r="AN912" s="47"/>
      <c r="AO912" s="62"/>
      <c r="AP912" s="47"/>
      <c r="AQ912" s="62"/>
      <c r="AR912" s="49"/>
      <c r="AS912" s="69"/>
      <c r="AT912" s="49"/>
      <c r="AU912" s="69"/>
      <c r="AV912" s="49"/>
      <c r="AW912" s="69"/>
      <c r="AX912" s="49"/>
      <c r="AY912" s="69"/>
      <c r="AZ912" s="49"/>
      <c r="BA912" s="69"/>
      <c r="BB912" s="49"/>
      <c r="BC912" s="69"/>
      <c r="BD912" s="49"/>
      <c r="BE912" s="69"/>
      <c r="BF912" s="49"/>
      <c r="BG912" s="69"/>
      <c r="BH912" s="49"/>
    </row>
    <row r="913" spans="2:60">
      <c r="B913" s="47"/>
      <c r="C913" s="62"/>
      <c r="D913" s="47"/>
      <c r="E913" s="62"/>
      <c r="F913" s="47"/>
      <c r="G913" s="62"/>
      <c r="H913" s="47"/>
      <c r="I913" s="62"/>
      <c r="J913" s="47"/>
      <c r="K913" s="62"/>
      <c r="L913" s="47"/>
      <c r="M913" s="62"/>
      <c r="N913" s="47"/>
      <c r="O913" s="62"/>
      <c r="P913" s="47"/>
      <c r="Q913" s="62"/>
      <c r="R913" s="47"/>
      <c r="S913" s="62"/>
      <c r="T913" s="47"/>
      <c r="U913" s="62"/>
      <c r="V913" s="47"/>
      <c r="W913" s="62"/>
      <c r="X913" s="47"/>
      <c r="Y913" s="62"/>
      <c r="Z913" s="47"/>
      <c r="AA913" s="62"/>
      <c r="AB913" s="47"/>
      <c r="AC913" s="62"/>
      <c r="AD913" s="47"/>
      <c r="AE913" s="62"/>
      <c r="AF913" s="47"/>
      <c r="AG913" s="62"/>
      <c r="AH913" s="47"/>
      <c r="AI913" s="62"/>
      <c r="AJ913" s="47"/>
      <c r="AK913" s="62"/>
      <c r="AL913" s="47"/>
      <c r="AM913" s="62"/>
      <c r="AN913" s="47"/>
      <c r="AO913" s="62"/>
      <c r="AP913" s="47"/>
      <c r="AQ913" s="62"/>
      <c r="AR913" s="49"/>
      <c r="AS913" s="69"/>
      <c r="AT913" s="49"/>
      <c r="AU913" s="69"/>
      <c r="AV913" s="49"/>
      <c r="AW913" s="69"/>
      <c r="AX913" s="49"/>
      <c r="AY913" s="69"/>
      <c r="AZ913" s="49"/>
      <c r="BA913" s="69"/>
      <c r="BB913" s="49"/>
      <c r="BC913" s="69"/>
      <c r="BD913" s="49"/>
      <c r="BE913" s="69"/>
      <c r="BF913" s="49"/>
      <c r="BG913" s="69"/>
      <c r="BH913" s="49"/>
    </row>
    <row r="914" spans="2:60">
      <c r="B914" s="47"/>
      <c r="C914" s="62"/>
      <c r="D914" s="47"/>
      <c r="E914" s="62"/>
      <c r="F914" s="47"/>
      <c r="G914" s="62"/>
      <c r="H914" s="47"/>
      <c r="I914" s="62"/>
      <c r="J914" s="47"/>
      <c r="K914" s="62"/>
      <c r="L914" s="47"/>
      <c r="M914" s="62"/>
      <c r="N914" s="47"/>
      <c r="O914" s="62"/>
      <c r="P914" s="47"/>
      <c r="Q914" s="62"/>
      <c r="R914" s="47"/>
      <c r="S914" s="62"/>
      <c r="T914" s="47"/>
      <c r="U914" s="62"/>
      <c r="V914" s="47"/>
      <c r="W914" s="62"/>
      <c r="X914" s="47"/>
      <c r="Y914" s="62"/>
      <c r="Z914" s="47"/>
      <c r="AA914" s="62"/>
      <c r="AB914" s="47"/>
      <c r="AC914" s="62"/>
      <c r="AD914" s="47"/>
      <c r="AE914" s="62"/>
      <c r="AF914" s="47"/>
      <c r="AG914" s="62"/>
      <c r="AH914" s="47"/>
      <c r="AI914" s="62"/>
      <c r="AJ914" s="47"/>
      <c r="AK914" s="62"/>
      <c r="AL914" s="47"/>
      <c r="AM914" s="62"/>
      <c r="AN914" s="47"/>
      <c r="AO914" s="62"/>
      <c r="AP914" s="47"/>
      <c r="AQ914" s="62"/>
      <c r="AR914" s="49"/>
      <c r="AS914" s="69"/>
      <c r="AT914" s="49"/>
      <c r="AU914" s="69"/>
      <c r="AV914" s="49"/>
      <c r="AW914" s="69"/>
      <c r="AX914" s="49"/>
      <c r="AY914" s="69"/>
      <c r="AZ914" s="49"/>
      <c r="BA914" s="69"/>
      <c r="BB914" s="49"/>
      <c r="BC914" s="69"/>
      <c r="BD914" s="49"/>
      <c r="BE914" s="69"/>
      <c r="BF914" s="49"/>
      <c r="BG914" s="69"/>
      <c r="BH914" s="49"/>
    </row>
    <row r="915" spans="2:60">
      <c r="B915" s="47"/>
      <c r="C915" s="62"/>
      <c r="D915" s="47"/>
      <c r="E915" s="62"/>
      <c r="F915" s="47"/>
      <c r="G915" s="62"/>
      <c r="H915" s="47"/>
      <c r="I915" s="62"/>
      <c r="J915" s="47"/>
      <c r="K915" s="62"/>
      <c r="L915" s="47"/>
      <c r="M915" s="62"/>
      <c r="N915" s="47"/>
      <c r="O915" s="62"/>
      <c r="P915" s="47"/>
      <c r="Q915" s="62"/>
      <c r="R915" s="47"/>
      <c r="S915" s="62"/>
      <c r="T915" s="47"/>
      <c r="U915" s="62"/>
      <c r="V915" s="47"/>
      <c r="W915" s="62"/>
      <c r="X915" s="47"/>
      <c r="Y915" s="62"/>
      <c r="Z915" s="47"/>
      <c r="AA915" s="62"/>
      <c r="AB915" s="47"/>
      <c r="AC915" s="62"/>
      <c r="AD915" s="47"/>
      <c r="AE915" s="62"/>
      <c r="AF915" s="47"/>
      <c r="AG915" s="62"/>
      <c r="AH915" s="47"/>
      <c r="AI915" s="62"/>
      <c r="AJ915" s="47"/>
      <c r="AK915" s="62"/>
      <c r="AL915" s="47"/>
      <c r="AM915" s="62"/>
      <c r="AN915" s="47"/>
      <c r="AO915" s="62"/>
      <c r="AP915" s="47"/>
      <c r="AQ915" s="62"/>
      <c r="AR915" s="49"/>
      <c r="AS915" s="69"/>
      <c r="AT915" s="49"/>
      <c r="AU915" s="69"/>
      <c r="AV915" s="49"/>
      <c r="AW915" s="69"/>
      <c r="AX915" s="49"/>
      <c r="AY915" s="69"/>
      <c r="AZ915" s="49"/>
      <c r="BA915" s="69"/>
      <c r="BB915" s="49"/>
      <c r="BC915" s="69"/>
      <c r="BD915" s="49"/>
      <c r="BE915" s="69"/>
      <c r="BF915" s="49"/>
      <c r="BG915" s="69"/>
      <c r="BH915" s="49"/>
    </row>
    <row r="916" spans="2:60">
      <c r="B916" s="47"/>
      <c r="C916" s="62"/>
      <c r="D916" s="47"/>
      <c r="E916" s="62"/>
      <c r="F916" s="47"/>
      <c r="G916" s="62"/>
      <c r="H916" s="47"/>
      <c r="I916" s="62"/>
      <c r="J916" s="47"/>
      <c r="K916" s="62"/>
      <c r="L916" s="47"/>
      <c r="M916" s="62"/>
      <c r="N916" s="47"/>
      <c r="O916" s="62"/>
      <c r="P916" s="47"/>
      <c r="Q916" s="62"/>
      <c r="R916" s="47"/>
      <c r="S916" s="62"/>
      <c r="T916" s="47"/>
      <c r="U916" s="62"/>
      <c r="V916" s="47"/>
      <c r="W916" s="62"/>
      <c r="X916" s="47"/>
      <c r="Y916" s="62"/>
      <c r="Z916" s="47"/>
      <c r="AA916" s="62"/>
      <c r="AB916" s="47"/>
      <c r="AC916" s="62"/>
      <c r="AD916" s="47"/>
      <c r="AE916" s="62"/>
      <c r="AF916" s="47"/>
      <c r="AG916" s="62"/>
      <c r="AH916" s="47"/>
      <c r="AI916" s="62"/>
      <c r="AJ916" s="47"/>
      <c r="AK916" s="62"/>
      <c r="AL916" s="47"/>
      <c r="AM916" s="62"/>
      <c r="AN916" s="47"/>
      <c r="AO916" s="62"/>
      <c r="AP916" s="47"/>
      <c r="AQ916" s="62"/>
      <c r="AR916" s="49"/>
      <c r="AS916" s="69"/>
      <c r="AT916" s="49"/>
      <c r="AU916" s="69"/>
      <c r="AV916" s="49"/>
      <c r="AW916" s="69"/>
      <c r="AX916" s="49"/>
      <c r="AY916" s="69"/>
      <c r="AZ916" s="49"/>
      <c r="BA916" s="69"/>
      <c r="BB916" s="49"/>
      <c r="BC916" s="69"/>
      <c r="BD916" s="49"/>
      <c r="BE916" s="69"/>
      <c r="BF916" s="49"/>
      <c r="BG916" s="69"/>
      <c r="BH916" s="49"/>
    </row>
    <row r="917" spans="2:60">
      <c r="B917" s="47"/>
      <c r="C917" s="62"/>
      <c r="D917" s="47"/>
      <c r="E917" s="62"/>
      <c r="F917" s="47"/>
      <c r="G917" s="62"/>
      <c r="H917" s="47"/>
      <c r="I917" s="62"/>
      <c r="J917" s="47"/>
      <c r="K917" s="62"/>
      <c r="L917" s="47"/>
      <c r="M917" s="62"/>
      <c r="N917" s="47"/>
      <c r="O917" s="62"/>
      <c r="P917" s="47"/>
      <c r="Q917" s="62"/>
      <c r="R917" s="47"/>
      <c r="S917" s="62"/>
      <c r="T917" s="47"/>
      <c r="U917" s="62"/>
      <c r="V917" s="47"/>
      <c r="W917" s="62"/>
      <c r="X917" s="47"/>
      <c r="Y917" s="62"/>
      <c r="Z917" s="47"/>
      <c r="AA917" s="62"/>
      <c r="AB917" s="47"/>
      <c r="AC917" s="62"/>
      <c r="AD917" s="47"/>
      <c r="AE917" s="62"/>
      <c r="AF917" s="47"/>
      <c r="AG917" s="62"/>
      <c r="AH917" s="47"/>
      <c r="AI917" s="62"/>
      <c r="AJ917" s="47"/>
      <c r="AK917" s="62"/>
      <c r="AL917" s="47"/>
      <c r="AM917" s="62"/>
      <c r="AN917" s="47"/>
      <c r="AO917" s="62"/>
      <c r="AP917" s="47"/>
      <c r="AQ917" s="62"/>
      <c r="AR917" s="49"/>
      <c r="AS917" s="69"/>
      <c r="AT917" s="49"/>
      <c r="AU917" s="69"/>
      <c r="AV917" s="49"/>
      <c r="AW917" s="69"/>
      <c r="AX917" s="49"/>
      <c r="AY917" s="69"/>
      <c r="AZ917" s="49"/>
      <c r="BA917" s="69"/>
      <c r="BB917" s="49"/>
      <c r="BC917" s="69"/>
      <c r="BD917" s="49"/>
      <c r="BE917" s="69"/>
      <c r="BF917" s="49"/>
      <c r="BG917" s="69"/>
      <c r="BH917" s="49"/>
    </row>
    <row r="918" spans="2:60">
      <c r="B918" s="47"/>
      <c r="C918" s="62"/>
      <c r="D918" s="47"/>
      <c r="E918" s="62"/>
      <c r="F918" s="47"/>
      <c r="G918" s="62"/>
      <c r="H918" s="47"/>
      <c r="I918" s="62"/>
      <c r="J918" s="47"/>
      <c r="K918" s="62"/>
      <c r="L918" s="47"/>
      <c r="M918" s="62"/>
      <c r="N918" s="47"/>
      <c r="O918" s="62"/>
      <c r="P918" s="47"/>
      <c r="Q918" s="62"/>
      <c r="R918" s="47"/>
      <c r="S918" s="62"/>
      <c r="T918" s="47"/>
      <c r="U918" s="62"/>
      <c r="V918" s="47"/>
      <c r="W918" s="62"/>
      <c r="X918" s="47"/>
      <c r="Y918" s="62"/>
      <c r="Z918" s="47"/>
      <c r="AA918" s="62"/>
      <c r="AB918" s="47"/>
      <c r="AC918" s="62"/>
      <c r="AD918" s="47"/>
      <c r="AE918" s="62"/>
      <c r="AF918" s="47"/>
      <c r="AG918" s="62"/>
      <c r="AH918" s="47"/>
      <c r="AI918" s="62"/>
      <c r="AJ918" s="47"/>
      <c r="AK918" s="62"/>
      <c r="AL918" s="47"/>
      <c r="AM918" s="62"/>
      <c r="AN918" s="47"/>
      <c r="AO918" s="62"/>
      <c r="AP918" s="47"/>
      <c r="AQ918" s="62"/>
      <c r="AR918" s="49"/>
      <c r="AS918" s="69"/>
      <c r="AT918" s="49"/>
      <c r="AU918" s="69"/>
      <c r="AV918" s="49"/>
      <c r="AW918" s="69"/>
      <c r="AX918" s="49"/>
      <c r="AY918" s="69"/>
      <c r="AZ918" s="49"/>
      <c r="BA918" s="69"/>
      <c r="BB918" s="49"/>
      <c r="BC918" s="69"/>
      <c r="BD918" s="49"/>
      <c r="BE918" s="69"/>
      <c r="BF918" s="49"/>
      <c r="BG918" s="69"/>
      <c r="BH918" s="49"/>
    </row>
    <row r="919" spans="2:60">
      <c r="B919" s="47"/>
      <c r="C919" s="62"/>
      <c r="D919" s="47"/>
      <c r="E919" s="62"/>
      <c r="F919" s="47"/>
      <c r="G919" s="62"/>
      <c r="H919" s="47"/>
      <c r="I919" s="62"/>
      <c r="J919" s="47"/>
      <c r="K919" s="62"/>
      <c r="L919" s="47"/>
      <c r="M919" s="62"/>
      <c r="N919" s="47"/>
      <c r="O919" s="62"/>
      <c r="P919" s="47"/>
      <c r="Q919" s="62"/>
      <c r="R919" s="47"/>
      <c r="S919" s="62"/>
      <c r="T919" s="47"/>
      <c r="U919" s="62"/>
      <c r="V919" s="47"/>
      <c r="W919" s="62"/>
      <c r="X919" s="47"/>
      <c r="Y919" s="62"/>
      <c r="Z919" s="47"/>
      <c r="AA919" s="62"/>
      <c r="AB919" s="47"/>
      <c r="AC919" s="62"/>
      <c r="AD919" s="47"/>
      <c r="AE919" s="62"/>
      <c r="AF919" s="47"/>
      <c r="AG919" s="62"/>
      <c r="AH919" s="47"/>
      <c r="AI919" s="62"/>
      <c r="AJ919" s="47"/>
      <c r="AK919" s="62"/>
      <c r="AL919" s="47"/>
      <c r="AM919" s="62"/>
      <c r="AN919" s="47"/>
      <c r="AO919" s="62"/>
      <c r="AP919" s="47"/>
      <c r="AQ919" s="62"/>
      <c r="AR919" s="49"/>
      <c r="AS919" s="69"/>
      <c r="AT919" s="49"/>
      <c r="AU919" s="69"/>
      <c r="AV919" s="49"/>
      <c r="AW919" s="69"/>
      <c r="AX919" s="49"/>
      <c r="AY919" s="69"/>
      <c r="AZ919" s="49"/>
      <c r="BA919" s="69"/>
      <c r="BB919" s="49"/>
      <c r="BC919" s="69"/>
      <c r="BD919" s="49"/>
      <c r="BE919" s="69"/>
      <c r="BF919" s="49"/>
      <c r="BG919" s="69"/>
      <c r="BH919" s="49"/>
    </row>
    <row r="920" spans="2:60">
      <c r="B920" s="47"/>
      <c r="C920" s="62"/>
      <c r="D920" s="47"/>
      <c r="E920" s="62"/>
      <c r="F920" s="47"/>
      <c r="G920" s="62"/>
      <c r="H920" s="47"/>
      <c r="I920" s="62"/>
      <c r="J920" s="47"/>
      <c r="K920" s="62"/>
      <c r="L920" s="47"/>
      <c r="M920" s="62"/>
      <c r="N920" s="47"/>
      <c r="O920" s="62"/>
      <c r="P920" s="47"/>
      <c r="Q920" s="62"/>
      <c r="R920" s="47"/>
      <c r="S920" s="62"/>
      <c r="T920" s="47"/>
      <c r="U920" s="62"/>
      <c r="V920" s="47"/>
      <c r="W920" s="62"/>
      <c r="X920" s="47"/>
      <c r="Y920" s="62"/>
      <c r="Z920" s="47"/>
      <c r="AA920" s="62"/>
      <c r="AB920" s="47"/>
      <c r="AC920" s="62"/>
      <c r="AD920" s="47"/>
      <c r="AE920" s="62"/>
      <c r="AF920" s="47"/>
      <c r="AG920" s="62"/>
      <c r="AH920" s="47"/>
      <c r="AI920" s="62"/>
      <c r="AJ920" s="47"/>
      <c r="AK920" s="62"/>
      <c r="AL920" s="47"/>
      <c r="AM920" s="62"/>
      <c r="AN920" s="47"/>
      <c r="AO920" s="62"/>
      <c r="AP920" s="47"/>
      <c r="AQ920" s="62"/>
      <c r="AR920" s="49"/>
      <c r="AS920" s="69"/>
      <c r="AT920" s="49"/>
      <c r="AU920" s="69"/>
      <c r="AV920" s="49"/>
      <c r="AW920" s="69"/>
      <c r="AX920" s="49"/>
      <c r="AY920" s="69"/>
      <c r="AZ920" s="49"/>
      <c r="BA920" s="69"/>
      <c r="BB920" s="49"/>
      <c r="BC920" s="69"/>
      <c r="BD920" s="49"/>
      <c r="BE920" s="69"/>
      <c r="BF920" s="49"/>
      <c r="BG920" s="69"/>
      <c r="BH920" s="49"/>
    </row>
    <row r="921" spans="2:60">
      <c r="B921" s="47"/>
      <c r="C921" s="62"/>
      <c r="D921" s="47"/>
      <c r="E921" s="62"/>
      <c r="F921" s="47"/>
      <c r="G921" s="62"/>
      <c r="H921" s="47"/>
      <c r="I921" s="62"/>
      <c r="J921" s="47"/>
      <c r="K921" s="62"/>
      <c r="L921" s="47"/>
      <c r="M921" s="62"/>
      <c r="N921" s="47"/>
      <c r="O921" s="62"/>
      <c r="P921" s="47"/>
      <c r="Q921" s="62"/>
      <c r="R921" s="47"/>
      <c r="S921" s="62"/>
      <c r="T921" s="47"/>
      <c r="U921" s="62"/>
      <c r="V921" s="47"/>
      <c r="W921" s="62"/>
      <c r="X921" s="47"/>
      <c r="Y921" s="62"/>
      <c r="Z921" s="47"/>
      <c r="AA921" s="62"/>
      <c r="AB921" s="47"/>
      <c r="AC921" s="62"/>
      <c r="AD921" s="47"/>
      <c r="AE921" s="62"/>
      <c r="AF921" s="47"/>
      <c r="AG921" s="62"/>
      <c r="AH921" s="47"/>
      <c r="AI921" s="62"/>
      <c r="AJ921" s="47"/>
      <c r="AK921" s="62"/>
      <c r="AL921" s="47"/>
      <c r="AM921" s="62"/>
      <c r="AN921" s="47"/>
      <c r="AO921" s="62"/>
      <c r="AP921" s="47"/>
      <c r="AQ921" s="62"/>
      <c r="AR921" s="49"/>
      <c r="AS921" s="69"/>
      <c r="AT921" s="49"/>
      <c r="AU921" s="69"/>
      <c r="AV921" s="49"/>
      <c r="AW921" s="69"/>
      <c r="AX921" s="49"/>
      <c r="AY921" s="69"/>
      <c r="AZ921" s="49"/>
      <c r="BA921" s="69"/>
      <c r="BB921" s="49"/>
      <c r="BC921" s="69"/>
      <c r="BD921" s="49"/>
      <c r="BE921" s="69"/>
      <c r="BF921" s="49"/>
      <c r="BG921" s="69"/>
      <c r="BH921" s="49"/>
    </row>
    <row r="922" spans="2:60">
      <c r="B922" s="47"/>
      <c r="C922" s="62"/>
      <c r="D922" s="47"/>
      <c r="E922" s="62"/>
      <c r="F922" s="47"/>
      <c r="G922" s="62"/>
      <c r="H922" s="47"/>
      <c r="I922" s="62"/>
      <c r="J922" s="47"/>
      <c r="K922" s="62"/>
      <c r="L922" s="47"/>
      <c r="M922" s="62"/>
      <c r="N922" s="47"/>
      <c r="O922" s="62"/>
      <c r="P922" s="47"/>
      <c r="Q922" s="62"/>
      <c r="R922" s="47"/>
      <c r="S922" s="62"/>
      <c r="T922" s="47"/>
      <c r="U922" s="62"/>
      <c r="V922" s="47"/>
      <c r="W922" s="62"/>
      <c r="X922" s="47"/>
      <c r="Y922" s="62"/>
      <c r="Z922" s="47"/>
      <c r="AA922" s="62"/>
      <c r="AB922" s="47"/>
      <c r="AC922" s="62"/>
      <c r="AD922" s="47"/>
      <c r="AE922" s="62"/>
      <c r="AF922" s="47"/>
      <c r="AG922" s="62"/>
      <c r="AH922" s="47"/>
      <c r="AI922" s="62"/>
      <c r="AJ922" s="47"/>
      <c r="AK922" s="62"/>
      <c r="AL922" s="47"/>
      <c r="AM922" s="62"/>
      <c r="AN922" s="47"/>
      <c r="AO922" s="62"/>
      <c r="AP922" s="47"/>
      <c r="AQ922" s="62"/>
      <c r="AR922" s="49"/>
      <c r="AS922" s="69"/>
      <c r="AT922" s="49"/>
      <c r="AU922" s="69"/>
      <c r="AV922" s="49"/>
      <c r="AW922" s="69"/>
      <c r="AX922" s="49"/>
      <c r="AY922" s="69"/>
      <c r="AZ922" s="49"/>
      <c r="BA922" s="69"/>
      <c r="BB922" s="49"/>
      <c r="BC922" s="69"/>
      <c r="BD922" s="49"/>
      <c r="BE922" s="69"/>
      <c r="BF922" s="49"/>
      <c r="BG922" s="69"/>
      <c r="BH922" s="49"/>
    </row>
    <row r="923" spans="2:60">
      <c r="B923" s="47"/>
      <c r="C923" s="62"/>
      <c r="D923" s="47"/>
      <c r="E923" s="62"/>
      <c r="F923" s="47"/>
      <c r="G923" s="62"/>
      <c r="H923" s="47"/>
      <c r="I923" s="62"/>
      <c r="J923" s="47"/>
      <c r="K923" s="62"/>
      <c r="L923" s="47"/>
      <c r="M923" s="62"/>
      <c r="N923" s="47"/>
      <c r="O923" s="62"/>
      <c r="P923" s="47"/>
      <c r="Q923" s="62"/>
      <c r="R923" s="47"/>
      <c r="S923" s="62"/>
      <c r="T923" s="47"/>
      <c r="U923" s="62"/>
      <c r="V923" s="47"/>
      <c r="W923" s="62"/>
      <c r="X923" s="47"/>
      <c r="Y923" s="62"/>
      <c r="Z923" s="47"/>
      <c r="AA923" s="62"/>
      <c r="AB923" s="47"/>
      <c r="AC923" s="62"/>
      <c r="AD923" s="47"/>
      <c r="AE923" s="62"/>
      <c r="AF923" s="47"/>
      <c r="AG923" s="62"/>
      <c r="AH923" s="47"/>
      <c r="AI923" s="62"/>
      <c r="AJ923" s="47"/>
      <c r="AK923" s="62"/>
      <c r="AL923" s="47"/>
      <c r="AM923" s="62"/>
      <c r="AN923" s="47"/>
      <c r="AO923" s="62"/>
      <c r="AP923" s="47"/>
      <c r="AQ923" s="62"/>
      <c r="AR923" s="49"/>
      <c r="AS923" s="69"/>
      <c r="AT923" s="49"/>
      <c r="AU923" s="69"/>
      <c r="AV923" s="49"/>
      <c r="AW923" s="69"/>
      <c r="AX923" s="49"/>
      <c r="AY923" s="69"/>
      <c r="AZ923" s="49"/>
      <c r="BA923" s="69"/>
      <c r="BB923" s="49"/>
      <c r="BC923" s="69"/>
      <c r="BD923" s="49"/>
      <c r="BE923" s="69"/>
      <c r="BF923" s="49"/>
      <c r="BG923" s="69"/>
      <c r="BH923" s="49"/>
    </row>
    <row r="924" spans="2:60">
      <c r="B924" s="47"/>
      <c r="C924" s="62"/>
      <c r="D924" s="47"/>
      <c r="E924" s="62"/>
      <c r="F924" s="47"/>
      <c r="G924" s="62"/>
      <c r="H924" s="47"/>
      <c r="I924" s="62"/>
      <c r="J924" s="47"/>
      <c r="K924" s="62"/>
      <c r="L924" s="47"/>
      <c r="M924" s="62"/>
      <c r="N924" s="47"/>
      <c r="O924" s="62"/>
      <c r="P924" s="47"/>
      <c r="Q924" s="62"/>
      <c r="R924" s="47"/>
      <c r="S924" s="62"/>
      <c r="T924" s="47"/>
      <c r="U924" s="62"/>
      <c r="V924" s="47"/>
      <c r="W924" s="62"/>
      <c r="X924" s="47"/>
      <c r="Y924" s="62"/>
      <c r="Z924" s="47"/>
      <c r="AA924" s="62"/>
      <c r="AB924" s="47"/>
      <c r="AC924" s="62"/>
      <c r="AD924" s="47"/>
      <c r="AE924" s="62"/>
      <c r="AF924" s="47"/>
      <c r="AG924" s="62"/>
      <c r="AH924" s="47"/>
      <c r="AI924" s="62"/>
      <c r="AJ924" s="47"/>
      <c r="AK924" s="62"/>
      <c r="AL924" s="47"/>
      <c r="AM924" s="62"/>
      <c r="AN924" s="47"/>
      <c r="AO924" s="62"/>
      <c r="AP924" s="47"/>
      <c r="AQ924" s="62"/>
      <c r="AR924" s="49"/>
      <c r="AS924" s="69"/>
      <c r="AT924" s="49"/>
      <c r="AU924" s="69"/>
      <c r="AV924" s="49"/>
      <c r="AW924" s="69"/>
      <c r="AX924" s="49"/>
      <c r="AY924" s="69"/>
      <c r="AZ924" s="49"/>
      <c r="BA924" s="69"/>
      <c r="BB924" s="49"/>
      <c r="BC924" s="69"/>
      <c r="BD924" s="49"/>
      <c r="BE924" s="69"/>
      <c r="BF924" s="49"/>
      <c r="BG924" s="69"/>
      <c r="BH924" s="49"/>
    </row>
    <row r="925" spans="2:60">
      <c r="B925" s="47"/>
      <c r="C925" s="62"/>
      <c r="D925" s="47"/>
      <c r="E925" s="62"/>
      <c r="F925" s="47"/>
      <c r="G925" s="62"/>
      <c r="H925" s="47"/>
      <c r="I925" s="62"/>
      <c r="J925" s="47"/>
      <c r="K925" s="62"/>
      <c r="L925" s="47"/>
      <c r="M925" s="62"/>
      <c r="N925" s="47"/>
      <c r="O925" s="62"/>
      <c r="P925" s="47"/>
      <c r="Q925" s="62"/>
      <c r="R925" s="47"/>
      <c r="S925" s="62"/>
      <c r="T925" s="47"/>
      <c r="U925" s="62"/>
      <c r="V925" s="47"/>
      <c r="W925" s="62"/>
      <c r="X925" s="47"/>
      <c r="Y925" s="62"/>
      <c r="Z925" s="47"/>
      <c r="AA925" s="62"/>
      <c r="AB925" s="47"/>
      <c r="AC925" s="62"/>
      <c r="AD925" s="47"/>
      <c r="AE925" s="62"/>
      <c r="AF925" s="47"/>
      <c r="AG925" s="62"/>
      <c r="AH925" s="47"/>
      <c r="AI925" s="62"/>
      <c r="AJ925" s="47"/>
      <c r="AK925" s="62"/>
      <c r="AL925" s="47"/>
      <c r="AM925" s="62"/>
      <c r="AN925" s="47"/>
      <c r="AO925" s="62"/>
      <c r="AP925" s="47"/>
      <c r="AQ925" s="62"/>
      <c r="AR925" s="49"/>
      <c r="AS925" s="69"/>
      <c r="AT925" s="49"/>
      <c r="AU925" s="69"/>
      <c r="AV925" s="49"/>
      <c r="AW925" s="69"/>
      <c r="AX925" s="49"/>
      <c r="AY925" s="69"/>
      <c r="AZ925" s="49"/>
      <c r="BA925" s="69"/>
      <c r="BB925" s="49"/>
      <c r="BC925" s="69"/>
      <c r="BD925" s="49"/>
      <c r="BE925" s="69"/>
      <c r="BF925" s="49"/>
      <c r="BG925" s="69"/>
      <c r="BH925" s="49"/>
    </row>
    <row r="926" spans="2:60">
      <c r="B926" s="47"/>
      <c r="C926" s="62"/>
      <c r="D926" s="47"/>
      <c r="E926" s="62"/>
      <c r="F926" s="47"/>
      <c r="G926" s="62"/>
      <c r="H926" s="47"/>
      <c r="I926" s="62"/>
      <c r="J926" s="47"/>
      <c r="K926" s="62"/>
      <c r="L926" s="47"/>
      <c r="M926" s="62"/>
      <c r="N926" s="47"/>
      <c r="O926" s="62"/>
      <c r="P926" s="47"/>
      <c r="Q926" s="62"/>
      <c r="R926" s="47"/>
      <c r="S926" s="62"/>
      <c r="T926" s="47"/>
      <c r="U926" s="62"/>
      <c r="V926" s="47"/>
      <c r="W926" s="62"/>
      <c r="X926" s="47"/>
      <c r="Y926" s="62"/>
      <c r="Z926" s="47"/>
      <c r="AA926" s="62"/>
      <c r="AB926" s="47"/>
      <c r="AC926" s="62"/>
      <c r="AD926" s="47"/>
      <c r="AE926" s="62"/>
      <c r="AF926" s="47"/>
      <c r="AG926" s="62"/>
      <c r="AH926" s="47"/>
      <c r="AI926" s="62"/>
      <c r="AJ926" s="47"/>
      <c r="AK926" s="62"/>
      <c r="AL926" s="47"/>
      <c r="AM926" s="62"/>
      <c r="AN926" s="47"/>
      <c r="AO926" s="62"/>
      <c r="AP926" s="47"/>
      <c r="AQ926" s="62"/>
      <c r="AR926" s="49"/>
      <c r="AS926" s="69"/>
      <c r="AT926" s="49"/>
      <c r="AU926" s="69"/>
      <c r="AV926" s="49"/>
      <c r="AW926" s="69"/>
      <c r="AX926" s="49"/>
      <c r="AY926" s="69"/>
      <c r="AZ926" s="49"/>
      <c r="BA926" s="69"/>
      <c r="BB926" s="49"/>
      <c r="BC926" s="69"/>
      <c r="BD926" s="49"/>
      <c r="BE926" s="69"/>
      <c r="BF926" s="49"/>
      <c r="BG926" s="69"/>
      <c r="BH926" s="49"/>
    </row>
    <row r="927" spans="2:60">
      <c r="B927" s="47"/>
      <c r="C927" s="62"/>
      <c r="D927" s="47"/>
      <c r="E927" s="62"/>
      <c r="F927" s="47"/>
      <c r="G927" s="62"/>
      <c r="H927" s="47"/>
      <c r="I927" s="62"/>
      <c r="J927" s="47"/>
      <c r="K927" s="62"/>
      <c r="L927" s="47"/>
      <c r="M927" s="62"/>
      <c r="N927" s="47"/>
      <c r="O927" s="62"/>
      <c r="P927" s="47"/>
      <c r="Q927" s="62"/>
      <c r="R927" s="47"/>
      <c r="S927" s="62"/>
      <c r="T927" s="47"/>
      <c r="U927" s="62"/>
      <c r="V927" s="47"/>
      <c r="W927" s="62"/>
      <c r="X927" s="47"/>
      <c r="Y927" s="62"/>
      <c r="Z927" s="47"/>
      <c r="AA927" s="62"/>
      <c r="AB927" s="47"/>
      <c r="AC927" s="62"/>
      <c r="AD927" s="47"/>
      <c r="AE927" s="62"/>
      <c r="AF927" s="47"/>
      <c r="AG927" s="62"/>
      <c r="AH927" s="47"/>
      <c r="AI927" s="62"/>
      <c r="AJ927" s="47"/>
      <c r="AK927" s="62"/>
      <c r="AL927" s="47"/>
      <c r="AM927" s="62"/>
      <c r="AN927" s="47"/>
      <c r="AO927" s="62"/>
      <c r="AP927" s="47"/>
      <c r="AQ927" s="62"/>
      <c r="AR927" s="49"/>
      <c r="AS927" s="69"/>
      <c r="AT927" s="49"/>
      <c r="AU927" s="69"/>
      <c r="AV927" s="49"/>
      <c r="AW927" s="69"/>
      <c r="AX927" s="49"/>
      <c r="AY927" s="69"/>
      <c r="AZ927" s="49"/>
      <c r="BA927" s="69"/>
      <c r="BB927" s="49"/>
      <c r="BC927" s="69"/>
      <c r="BD927" s="49"/>
      <c r="BE927" s="69"/>
      <c r="BF927" s="49"/>
      <c r="BG927" s="69"/>
      <c r="BH927" s="49"/>
    </row>
    <row r="928" spans="2:60">
      <c r="B928" s="47"/>
      <c r="C928" s="62"/>
      <c r="D928" s="47"/>
      <c r="E928" s="62"/>
      <c r="F928" s="47"/>
      <c r="G928" s="62"/>
      <c r="H928" s="47"/>
      <c r="I928" s="62"/>
      <c r="J928" s="47"/>
      <c r="K928" s="62"/>
      <c r="L928" s="47"/>
      <c r="M928" s="62"/>
      <c r="N928" s="47"/>
      <c r="O928" s="62"/>
      <c r="P928" s="47"/>
      <c r="Q928" s="62"/>
      <c r="R928" s="47"/>
      <c r="S928" s="62"/>
      <c r="T928" s="47"/>
      <c r="U928" s="62"/>
      <c r="V928" s="47"/>
      <c r="W928" s="62"/>
      <c r="X928" s="47"/>
      <c r="Y928" s="62"/>
      <c r="Z928" s="47"/>
      <c r="AA928" s="62"/>
      <c r="AB928" s="47"/>
      <c r="AC928" s="62"/>
      <c r="AD928" s="47"/>
      <c r="AE928" s="62"/>
      <c r="AF928" s="47"/>
      <c r="AG928" s="62"/>
      <c r="AH928" s="47"/>
      <c r="AI928" s="62"/>
      <c r="AJ928" s="47"/>
      <c r="AK928" s="62"/>
      <c r="AL928" s="47"/>
      <c r="AM928" s="62"/>
      <c r="AN928" s="47"/>
      <c r="AO928" s="62"/>
      <c r="AP928" s="47"/>
      <c r="AQ928" s="62"/>
      <c r="AR928" s="49"/>
      <c r="AS928" s="69"/>
      <c r="AT928" s="49"/>
      <c r="AU928" s="69"/>
      <c r="AV928" s="49"/>
      <c r="AW928" s="69"/>
      <c r="AX928" s="49"/>
      <c r="AY928" s="69"/>
      <c r="AZ928" s="49"/>
      <c r="BA928" s="69"/>
      <c r="BB928" s="49"/>
      <c r="BC928" s="69"/>
      <c r="BD928" s="49"/>
      <c r="BE928" s="69"/>
      <c r="BF928" s="49"/>
      <c r="BG928" s="69"/>
      <c r="BH928" s="49"/>
    </row>
    <row r="929" spans="2:60">
      <c r="B929" s="47"/>
      <c r="C929" s="62"/>
      <c r="D929" s="47"/>
      <c r="E929" s="62"/>
      <c r="F929" s="47"/>
      <c r="G929" s="62"/>
      <c r="H929" s="47"/>
      <c r="I929" s="62"/>
      <c r="J929" s="47"/>
      <c r="K929" s="62"/>
      <c r="L929" s="47"/>
      <c r="M929" s="62"/>
      <c r="N929" s="47"/>
      <c r="O929" s="62"/>
      <c r="P929" s="47"/>
      <c r="Q929" s="62"/>
      <c r="R929" s="47"/>
      <c r="S929" s="62"/>
      <c r="T929" s="47"/>
      <c r="U929" s="62"/>
      <c r="V929" s="47"/>
      <c r="W929" s="62"/>
      <c r="X929" s="47"/>
      <c r="Y929" s="62"/>
      <c r="Z929" s="47"/>
      <c r="AA929" s="62"/>
      <c r="AB929" s="47"/>
      <c r="AC929" s="62"/>
      <c r="AD929" s="47"/>
      <c r="AE929" s="62"/>
      <c r="AF929" s="47"/>
      <c r="AG929" s="62"/>
      <c r="AH929" s="47"/>
      <c r="AI929" s="62"/>
      <c r="AJ929" s="47"/>
      <c r="AK929" s="62"/>
      <c r="AL929" s="47"/>
      <c r="AM929" s="62"/>
      <c r="AN929" s="47"/>
      <c r="AO929" s="62"/>
      <c r="AP929" s="47"/>
      <c r="AQ929" s="62"/>
      <c r="AR929" s="49"/>
      <c r="AS929" s="69"/>
      <c r="AT929" s="49"/>
      <c r="AU929" s="69"/>
      <c r="AV929" s="49"/>
      <c r="AW929" s="69"/>
      <c r="AX929" s="49"/>
      <c r="AY929" s="69"/>
      <c r="AZ929" s="49"/>
      <c r="BA929" s="69"/>
      <c r="BB929" s="49"/>
      <c r="BC929" s="69"/>
      <c r="BD929" s="49"/>
      <c r="BE929" s="69"/>
      <c r="BF929" s="49"/>
      <c r="BG929" s="69"/>
      <c r="BH929" s="49"/>
    </row>
    <row r="930" spans="2:60">
      <c r="B930" s="47"/>
      <c r="C930" s="62"/>
      <c r="D930" s="47"/>
      <c r="E930" s="62"/>
      <c r="F930" s="47"/>
      <c r="G930" s="62"/>
      <c r="H930" s="47"/>
      <c r="I930" s="62"/>
      <c r="J930" s="47"/>
      <c r="K930" s="62"/>
      <c r="L930" s="47"/>
      <c r="M930" s="62"/>
      <c r="N930" s="47"/>
      <c r="O930" s="62"/>
      <c r="P930" s="47"/>
      <c r="Q930" s="62"/>
      <c r="R930" s="47"/>
      <c r="S930" s="62"/>
      <c r="T930" s="47"/>
      <c r="U930" s="62"/>
      <c r="V930" s="47"/>
      <c r="W930" s="62"/>
      <c r="X930" s="47"/>
      <c r="Y930" s="62"/>
      <c r="Z930" s="47"/>
      <c r="AA930" s="62"/>
      <c r="AB930" s="47"/>
      <c r="AC930" s="62"/>
      <c r="AD930" s="47"/>
      <c r="AE930" s="62"/>
      <c r="AF930" s="47"/>
      <c r="AG930" s="62"/>
      <c r="AH930" s="47"/>
      <c r="AI930" s="62"/>
      <c r="AJ930" s="47"/>
      <c r="AK930" s="62"/>
      <c r="AL930" s="47"/>
      <c r="AM930" s="62"/>
      <c r="AN930" s="47"/>
      <c r="AO930" s="62"/>
      <c r="AP930" s="47"/>
      <c r="AQ930" s="62"/>
      <c r="AR930" s="49"/>
      <c r="AS930" s="69"/>
      <c r="AT930" s="49"/>
      <c r="AU930" s="69"/>
      <c r="AV930" s="49"/>
      <c r="AW930" s="69"/>
      <c r="AX930" s="49"/>
      <c r="AY930" s="69"/>
      <c r="AZ930" s="49"/>
      <c r="BA930" s="69"/>
      <c r="BB930" s="49"/>
      <c r="BC930" s="69"/>
      <c r="BD930" s="49"/>
      <c r="BE930" s="69"/>
      <c r="BF930" s="49"/>
      <c r="BG930" s="69"/>
      <c r="BH930" s="49"/>
    </row>
    <row r="931" spans="2:60">
      <c r="B931" s="47"/>
      <c r="C931" s="62"/>
      <c r="D931" s="47"/>
      <c r="E931" s="62"/>
      <c r="F931" s="47"/>
      <c r="G931" s="62"/>
      <c r="H931" s="47"/>
      <c r="I931" s="62"/>
      <c r="J931" s="47"/>
      <c r="K931" s="62"/>
      <c r="L931" s="47"/>
      <c r="M931" s="62"/>
      <c r="N931" s="47"/>
      <c r="O931" s="62"/>
      <c r="P931" s="47"/>
      <c r="Q931" s="62"/>
      <c r="R931" s="47"/>
      <c r="S931" s="62"/>
      <c r="T931" s="47"/>
      <c r="U931" s="62"/>
      <c r="V931" s="47"/>
      <c r="W931" s="62"/>
      <c r="X931" s="47"/>
      <c r="Y931" s="62"/>
      <c r="Z931" s="47"/>
      <c r="AA931" s="62"/>
      <c r="AB931" s="47"/>
      <c r="AC931" s="62"/>
      <c r="AD931" s="47"/>
      <c r="AE931" s="62"/>
      <c r="AF931" s="47"/>
      <c r="AG931" s="62"/>
      <c r="AH931" s="47"/>
      <c r="AI931" s="62"/>
      <c r="AJ931" s="47"/>
      <c r="AK931" s="62"/>
      <c r="AL931" s="47"/>
      <c r="AM931" s="62"/>
      <c r="AN931" s="47"/>
      <c r="AO931" s="62"/>
      <c r="AP931" s="47"/>
      <c r="AQ931" s="62"/>
      <c r="AR931" s="49"/>
      <c r="AS931" s="69"/>
      <c r="AT931" s="49"/>
      <c r="AU931" s="69"/>
      <c r="AV931" s="49"/>
      <c r="AW931" s="69"/>
      <c r="AX931" s="49"/>
      <c r="AY931" s="69"/>
      <c r="AZ931" s="49"/>
      <c r="BA931" s="69"/>
      <c r="BB931" s="49"/>
      <c r="BC931" s="69"/>
      <c r="BD931" s="49"/>
      <c r="BE931" s="69"/>
      <c r="BF931" s="49"/>
      <c r="BG931" s="69"/>
      <c r="BH931" s="49"/>
    </row>
    <row r="932" spans="2:60">
      <c r="B932" s="47"/>
      <c r="C932" s="62"/>
      <c r="D932" s="47"/>
      <c r="E932" s="62"/>
      <c r="F932" s="47"/>
      <c r="G932" s="62"/>
      <c r="H932" s="47"/>
      <c r="I932" s="62"/>
      <c r="J932" s="47"/>
      <c r="K932" s="62"/>
      <c r="L932" s="47"/>
      <c r="M932" s="62"/>
      <c r="N932" s="47"/>
      <c r="O932" s="62"/>
      <c r="P932" s="47"/>
      <c r="Q932" s="62"/>
      <c r="R932" s="47"/>
      <c r="S932" s="62"/>
      <c r="T932" s="47"/>
      <c r="U932" s="62"/>
      <c r="V932" s="47"/>
      <c r="W932" s="62"/>
      <c r="X932" s="47"/>
      <c r="Y932" s="62"/>
      <c r="Z932" s="47"/>
      <c r="AA932" s="62"/>
      <c r="AB932" s="47"/>
      <c r="AC932" s="62"/>
      <c r="AD932" s="47"/>
      <c r="AE932" s="62"/>
      <c r="AF932" s="47"/>
      <c r="AG932" s="62"/>
      <c r="AH932" s="47"/>
      <c r="AI932" s="62"/>
      <c r="AJ932" s="47"/>
      <c r="AK932" s="62"/>
      <c r="AL932" s="47"/>
      <c r="AM932" s="62"/>
      <c r="AN932" s="47"/>
      <c r="AO932" s="62"/>
      <c r="AP932" s="47"/>
      <c r="AQ932" s="62"/>
      <c r="AR932" s="49"/>
      <c r="AS932" s="69"/>
      <c r="AT932" s="49"/>
      <c r="AU932" s="69"/>
      <c r="AV932" s="49"/>
      <c r="AW932" s="69"/>
      <c r="AX932" s="49"/>
      <c r="AY932" s="69"/>
      <c r="AZ932" s="49"/>
      <c r="BA932" s="69"/>
      <c r="BB932" s="49"/>
      <c r="BC932" s="69"/>
      <c r="BD932" s="49"/>
      <c r="BE932" s="69"/>
      <c r="BF932" s="49"/>
      <c r="BG932" s="69"/>
      <c r="BH932" s="49"/>
    </row>
    <row r="933" spans="2:60">
      <c r="B933" s="47"/>
      <c r="C933" s="62"/>
      <c r="D933" s="47"/>
      <c r="E933" s="62"/>
      <c r="F933" s="47"/>
      <c r="G933" s="62"/>
      <c r="H933" s="47"/>
      <c r="I933" s="62"/>
      <c r="J933" s="47"/>
      <c r="K933" s="62"/>
      <c r="L933" s="47"/>
      <c r="M933" s="62"/>
      <c r="N933" s="47"/>
      <c r="O933" s="62"/>
      <c r="P933" s="47"/>
      <c r="Q933" s="62"/>
      <c r="R933" s="47"/>
      <c r="S933" s="62"/>
      <c r="T933" s="47"/>
      <c r="U933" s="62"/>
      <c r="V933" s="47"/>
      <c r="W933" s="62"/>
      <c r="X933" s="47"/>
      <c r="Y933" s="62"/>
      <c r="Z933" s="47"/>
      <c r="AA933" s="62"/>
      <c r="AB933" s="47"/>
      <c r="AC933" s="62"/>
      <c r="AD933" s="47"/>
      <c r="AE933" s="62"/>
      <c r="AF933" s="47"/>
      <c r="AG933" s="62"/>
      <c r="AH933" s="47"/>
      <c r="AI933" s="62"/>
      <c r="AJ933" s="47"/>
      <c r="AK933" s="62"/>
      <c r="AL933" s="47"/>
      <c r="AM933" s="62"/>
      <c r="AN933" s="47"/>
      <c r="AO933" s="62"/>
      <c r="AP933" s="47"/>
      <c r="AQ933" s="62"/>
      <c r="AR933" s="49"/>
      <c r="AS933" s="69"/>
      <c r="AT933" s="49"/>
      <c r="AU933" s="69"/>
      <c r="AV933" s="49"/>
      <c r="AW933" s="69"/>
      <c r="AX933" s="49"/>
      <c r="AY933" s="69"/>
      <c r="AZ933" s="49"/>
      <c r="BA933" s="69"/>
      <c r="BB933" s="49"/>
      <c r="BC933" s="69"/>
      <c r="BD933" s="49"/>
      <c r="BE933" s="69"/>
      <c r="BF933" s="49"/>
      <c r="BG933" s="69"/>
      <c r="BH933" s="49"/>
    </row>
    <row r="934" spans="2:60">
      <c r="B934" s="47"/>
      <c r="C934" s="62"/>
      <c r="D934" s="47"/>
      <c r="E934" s="62"/>
      <c r="F934" s="47"/>
      <c r="G934" s="62"/>
      <c r="H934" s="47"/>
      <c r="I934" s="62"/>
      <c r="J934" s="47"/>
      <c r="K934" s="62"/>
      <c r="L934" s="47"/>
      <c r="M934" s="62"/>
      <c r="N934" s="47"/>
      <c r="O934" s="62"/>
      <c r="P934" s="47"/>
      <c r="Q934" s="62"/>
      <c r="R934" s="47"/>
      <c r="S934" s="62"/>
      <c r="T934" s="47"/>
      <c r="U934" s="62"/>
      <c r="V934" s="47"/>
      <c r="W934" s="62"/>
      <c r="X934" s="47"/>
      <c r="Y934" s="62"/>
      <c r="Z934" s="47"/>
      <c r="AA934" s="62"/>
      <c r="AB934" s="47"/>
      <c r="AC934" s="62"/>
      <c r="AD934" s="47"/>
      <c r="AE934" s="62"/>
      <c r="AF934" s="47"/>
      <c r="AG934" s="62"/>
      <c r="AH934" s="47"/>
      <c r="AI934" s="62"/>
      <c r="AJ934" s="47"/>
      <c r="AK934" s="62"/>
      <c r="AL934" s="47"/>
      <c r="AM934" s="62"/>
      <c r="AN934" s="47"/>
      <c r="AO934" s="62"/>
      <c r="AP934" s="47"/>
      <c r="AQ934" s="62"/>
      <c r="AR934" s="49"/>
      <c r="AS934" s="69"/>
      <c r="AT934" s="49"/>
      <c r="AU934" s="69"/>
      <c r="AV934" s="49"/>
      <c r="AW934" s="69"/>
      <c r="AX934" s="49"/>
      <c r="AY934" s="69"/>
      <c r="AZ934" s="49"/>
      <c r="BA934" s="69"/>
      <c r="BB934" s="49"/>
      <c r="BC934" s="69"/>
      <c r="BD934" s="49"/>
      <c r="BE934" s="69"/>
      <c r="BF934" s="49"/>
      <c r="BG934" s="69"/>
      <c r="BH934" s="49"/>
    </row>
    <row r="935" spans="2:60">
      <c r="B935" s="47"/>
      <c r="C935" s="62"/>
      <c r="D935" s="47"/>
      <c r="E935" s="62"/>
      <c r="F935" s="47"/>
      <c r="G935" s="62"/>
      <c r="H935" s="47"/>
      <c r="I935" s="62"/>
      <c r="J935" s="47"/>
      <c r="K935" s="62"/>
      <c r="L935" s="47"/>
      <c r="M935" s="62"/>
      <c r="N935" s="47"/>
      <c r="O935" s="62"/>
      <c r="P935" s="47"/>
      <c r="Q935" s="62"/>
      <c r="R935" s="47"/>
      <c r="S935" s="62"/>
      <c r="T935" s="47"/>
      <c r="U935" s="62"/>
      <c r="V935" s="47"/>
      <c r="W935" s="62"/>
      <c r="X935" s="47"/>
      <c r="Y935" s="62"/>
      <c r="Z935" s="47"/>
      <c r="AA935" s="62"/>
      <c r="AB935" s="47"/>
      <c r="AC935" s="62"/>
      <c r="AD935" s="47"/>
      <c r="AE935" s="62"/>
      <c r="AF935" s="47"/>
      <c r="AG935" s="62"/>
      <c r="AH935" s="47"/>
      <c r="AI935" s="62"/>
      <c r="AJ935" s="47"/>
      <c r="AK935" s="62"/>
      <c r="AL935" s="47"/>
      <c r="AM935" s="62"/>
      <c r="AN935" s="47"/>
      <c r="AO935" s="62"/>
      <c r="AP935" s="47"/>
      <c r="AQ935" s="62"/>
      <c r="AR935" s="49"/>
      <c r="AS935" s="69"/>
      <c r="AT935" s="49"/>
      <c r="AU935" s="69"/>
      <c r="AV935" s="49"/>
      <c r="AW935" s="69"/>
      <c r="AX935" s="49"/>
      <c r="AY935" s="69"/>
      <c r="AZ935" s="49"/>
      <c r="BA935" s="69"/>
      <c r="BB935" s="49"/>
      <c r="BC935" s="69"/>
      <c r="BD935" s="49"/>
      <c r="BE935" s="69"/>
      <c r="BF935" s="49"/>
      <c r="BG935" s="69"/>
      <c r="BH935" s="49"/>
    </row>
    <row r="936" spans="2:60">
      <c r="B936" s="47"/>
      <c r="C936" s="62"/>
      <c r="D936" s="47"/>
      <c r="E936" s="62"/>
      <c r="F936" s="47"/>
      <c r="G936" s="62"/>
      <c r="H936" s="47"/>
      <c r="I936" s="62"/>
      <c r="J936" s="47"/>
      <c r="K936" s="62"/>
      <c r="L936" s="47"/>
      <c r="M936" s="62"/>
      <c r="N936" s="47"/>
      <c r="O936" s="62"/>
      <c r="P936" s="47"/>
      <c r="Q936" s="62"/>
      <c r="R936" s="47"/>
      <c r="S936" s="62"/>
      <c r="T936" s="47"/>
      <c r="U936" s="62"/>
      <c r="V936" s="47"/>
      <c r="W936" s="62"/>
      <c r="X936" s="47"/>
      <c r="Y936" s="62"/>
      <c r="Z936" s="47"/>
      <c r="AA936" s="62"/>
      <c r="AB936" s="47"/>
      <c r="AC936" s="62"/>
      <c r="AD936" s="47"/>
      <c r="AE936" s="62"/>
      <c r="AF936" s="47"/>
      <c r="AG936" s="62"/>
      <c r="AH936" s="47"/>
      <c r="AI936" s="62"/>
      <c r="AJ936" s="47"/>
      <c r="AK936" s="62"/>
      <c r="AL936" s="47"/>
      <c r="AM936" s="62"/>
      <c r="AN936" s="47"/>
      <c r="AO936" s="62"/>
      <c r="AP936" s="47"/>
      <c r="AQ936" s="62"/>
      <c r="AR936" s="49"/>
      <c r="AS936" s="69"/>
      <c r="AT936" s="49"/>
      <c r="AU936" s="69"/>
      <c r="AV936" s="49"/>
      <c r="AW936" s="69"/>
      <c r="AX936" s="49"/>
      <c r="AY936" s="69"/>
      <c r="AZ936" s="49"/>
      <c r="BA936" s="69"/>
      <c r="BB936" s="49"/>
      <c r="BC936" s="69"/>
      <c r="BD936" s="49"/>
      <c r="BE936" s="69"/>
      <c r="BF936" s="49"/>
      <c r="BG936" s="69"/>
      <c r="BH936" s="49"/>
    </row>
    <row r="937" spans="2:60">
      <c r="B937" s="47"/>
      <c r="C937" s="62"/>
      <c r="D937" s="47"/>
      <c r="E937" s="62"/>
      <c r="F937" s="47"/>
      <c r="G937" s="62"/>
      <c r="H937" s="47"/>
      <c r="I937" s="62"/>
      <c r="J937" s="47"/>
      <c r="K937" s="62"/>
      <c r="L937" s="47"/>
      <c r="M937" s="62"/>
      <c r="N937" s="47"/>
      <c r="O937" s="62"/>
      <c r="P937" s="47"/>
      <c r="Q937" s="62"/>
      <c r="R937" s="47"/>
      <c r="S937" s="62"/>
      <c r="T937" s="47"/>
      <c r="U937" s="62"/>
      <c r="V937" s="47"/>
      <c r="W937" s="62"/>
      <c r="X937" s="47"/>
      <c r="Y937" s="62"/>
      <c r="Z937" s="47"/>
      <c r="AA937" s="62"/>
      <c r="AB937" s="47"/>
      <c r="AC937" s="62"/>
      <c r="AD937" s="47"/>
      <c r="AE937" s="62"/>
      <c r="AF937" s="47"/>
      <c r="AG937" s="62"/>
      <c r="AH937" s="47"/>
      <c r="AI937" s="62"/>
      <c r="AJ937" s="47"/>
      <c r="AK937" s="62"/>
      <c r="AL937" s="47"/>
      <c r="AM937" s="62"/>
      <c r="AN937" s="47"/>
      <c r="AO937" s="62"/>
      <c r="AP937" s="47"/>
      <c r="AQ937" s="62"/>
      <c r="AR937" s="49"/>
      <c r="AS937" s="69"/>
      <c r="AT937" s="49"/>
      <c r="AU937" s="69"/>
      <c r="AV937" s="49"/>
      <c r="AW937" s="69"/>
      <c r="AX937" s="49"/>
      <c r="AY937" s="69"/>
      <c r="AZ937" s="49"/>
      <c r="BA937" s="69"/>
      <c r="BB937" s="49"/>
      <c r="BC937" s="69"/>
      <c r="BD937" s="49"/>
      <c r="BE937" s="69"/>
      <c r="BF937" s="49"/>
      <c r="BG937" s="69"/>
      <c r="BH937" s="49"/>
    </row>
    <row r="938" spans="2:60">
      <c r="B938" s="47"/>
      <c r="C938" s="62"/>
      <c r="D938" s="47"/>
      <c r="E938" s="62"/>
      <c r="F938" s="47"/>
      <c r="G938" s="62"/>
      <c r="H938" s="47"/>
      <c r="I938" s="62"/>
      <c r="J938" s="47"/>
      <c r="K938" s="62"/>
      <c r="L938" s="47"/>
      <c r="M938" s="62"/>
      <c r="N938" s="47"/>
      <c r="O938" s="62"/>
      <c r="P938" s="47"/>
      <c r="Q938" s="62"/>
      <c r="R938" s="47"/>
      <c r="S938" s="62"/>
      <c r="T938" s="47"/>
      <c r="U938" s="62"/>
      <c r="V938" s="47"/>
      <c r="W938" s="62"/>
      <c r="X938" s="47"/>
      <c r="Y938" s="62"/>
      <c r="Z938" s="47"/>
      <c r="AA938" s="62"/>
      <c r="AB938" s="47"/>
      <c r="AC938" s="62"/>
      <c r="AD938" s="47"/>
      <c r="AE938" s="62"/>
      <c r="AF938" s="47"/>
      <c r="AG938" s="62"/>
      <c r="AH938" s="47"/>
      <c r="AI938" s="62"/>
      <c r="AJ938" s="47"/>
      <c r="AK938" s="62"/>
      <c r="AL938" s="47"/>
      <c r="AM938" s="62"/>
      <c r="AN938" s="47"/>
      <c r="AO938" s="62"/>
      <c r="AP938" s="47"/>
      <c r="AQ938" s="62"/>
      <c r="AR938" s="49"/>
      <c r="AS938" s="69"/>
      <c r="AT938" s="49"/>
      <c r="AU938" s="69"/>
      <c r="AV938" s="49"/>
      <c r="AW938" s="69"/>
      <c r="AX938" s="49"/>
      <c r="AY938" s="69"/>
      <c r="AZ938" s="49"/>
      <c r="BA938" s="69"/>
      <c r="BB938" s="49"/>
      <c r="BC938" s="69"/>
      <c r="BD938" s="49"/>
      <c r="BE938" s="69"/>
      <c r="BF938" s="49"/>
      <c r="BG938" s="69"/>
      <c r="BH938" s="49"/>
    </row>
    <row r="939" spans="2:60">
      <c r="B939" s="47"/>
      <c r="C939" s="62"/>
      <c r="D939" s="47"/>
      <c r="E939" s="62"/>
      <c r="F939" s="47"/>
      <c r="G939" s="62"/>
      <c r="H939" s="47"/>
      <c r="I939" s="62"/>
      <c r="J939" s="47"/>
      <c r="K939" s="62"/>
      <c r="L939" s="47"/>
      <c r="M939" s="62"/>
      <c r="N939" s="47"/>
      <c r="O939" s="62"/>
      <c r="P939" s="47"/>
      <c r="Q939" s="62"/>
      <c r="R939" s="47"/>
      <c r="S939" s="62"/>
      <c r="T939" s="47"/>
      <c r="U939" s="62"/>
      <c r="V939" s="47"/>
      <c r="W939" s="62"/>
      <c r="X939" s="47"/>
      <c r="Y939" s="62"/>
      <c r="Z939" s="47"/>
      <c r="AA939" s="62"/>
      <c r="AB939" s="47"/>
      <c r="AC939" s="62"/>
      <c r="AD939" s="47"/>
      <c r="AE939" s="62"/>
      <c r="AF939" s="47"/>
      <c r="AG939" s="62"/>
      <c r="AH939" s="47"/>
      <c r="AI939" s="62"/>
      <c r="AJ939" s="47"/>
      <c r="AK939" s="62"/>
      <c r="AL939" s="47"/>
      <c r="AM939" s="62"/>
      <c r="AN939" s="47"/>
      <c r="AO939" s="62"/>
      <c r="AP939" s="47"/>
      <c r="AQ939" s="62"/>
      <c r="AR939" s="49"/>
      <c r="AS939" s="69"/>
      <c r="AT939" s="49"/>
      <c r="AU939" s="69"/>
      <c r="AV939" s="49"/>
      <c r="AW939" s="69"/>
      <c r="AX939" s="49"/>
      <c r="AY939" s="69"/>
      <c r="AZ939" s="49"/>
      <c r="BA939" s="69"/>
      <c r="BB939" s="49"/>
      <c r="BC939" s="69"/>
      <c r="BD939" s="49"/>
      <c r="BE939" s="69"/>
      <c r="BF939" s="49"/>
      <c r="BG939" s="69"/>
      <c r="BH939" s="49"/>
    </row>
    <row r="940" spans="2:60">
      <c r="B940" s="47"/>
      <c r="C940" s="62"/>
      <c r="D940" s="47"/>
      <c r="E940" s="62"/>
      <c r="F940" s="47"/>
      <c r="G940" s="62"/>
      <c r="H940" s="47"/>
      <c r="I940" s="62"/>
      <c r="J940" s="47"/>
      <c r="K940" s="62"/>
      <c r="L940" s="47"/>
      <c r="M940" s="62"/>
      <c r="N940" s="47"/>
      <c r="O940" s="62"/>
      <c r="P940" s="47"/>
      <c r="Q940" s="62"/>
      <c r="R940" s="47"/>
      <c r="S940" s="62"/>
      <c r="T940" s="47"/>
      <c r="U940" s="62"/>
      <c r="V940" s="47"/>
      <c r="W940" s="62"/>
      <c r="X940" s="47"/>
      <c r="Y940" s="62"/>
      <c r="Z940" s="47"/>
      <c r="AA940" s="62"/>
      <c r="AB940" s="47"/>
      <c r="AC940" s="62"/>
      <c r="AD940" s="47"/>
      <c r="AE940" s="62"/>
      <c r="AF940" s="47"/>
      <c r="AG940" s="62"/>
      <c r="AH940" s="47"/>
      <c r="AI940" s="62"/>
      <c r="AJ940" s="47"/>
      <c r="AK940" s="62"/>
      <c r="AL940" s="47"/>
      <c r="AM940" s="62"/>
      <c r="AN940" s="47"/>
      <c r="AO940" s="62"/>
      <c r="AP940" s="47"/>
      <c r="AQ940" s="62"/>
      <c r="AR940" s="49"/>
      <c r="AS940" s="69"/>
      <c r="AT940" s="49"/>
      <c r="AU940" s="69"/>
      <c r="AV940" s="49"/>
      <c r="AW940" s="69"/>
      <c r="AX940" s="49"/>
      <c r="AY940" s="69"/>
      <c r="AZ940" s="49"/>
      <c r="BA940" s="69"/>
      <c r="BB940" s="49"/>
      <c r="BC940" s="69"/>
      <c r="BD940" s="49"/>
      <c r="BE940" s="69"/>
      <c r="BF940" s="49"/>
      <c r="BG940" s="69"/>
      <c r="BH940" s="49"/>
    </row>
    <row r="941" spans="2:60">
      <c r="B941" s="47"/>
      <c r="C941" s="62"/>
      <c r="D941" s="47"/>
      <c r="E941" s="62"/>
      <c r="F941" s="47"/>
      <c r="G941" s="62"/>
      <c r="H941" s="47"/>
      <c r="I941" s="62"/>
      <c r="J941" s="47"/>
      <c r="K941" s="62"/>
      <c r="L941" s="47"/>
      <c r="M941" s="62"/>
      <c r="N941" s="47"/>
      <c r="O941" s="62"/>
      <c r="P941" s="47"/>
      <c r="Q941" s="62"/>
      <c r="R941" s="47"/>
      <c r="S941" s="62"/>
      <c r="T941" s="47"/>
      <c r="U941" s="62"/>
      <c r="V941" s="47"/>
      <c r="W941" s="62"/>
      <c r="X941" s="47"/>
      <c r="Y941" s="62"/>
      <c r="Z941" s="47"/>
      <c r="AA941" s="62"/>
      <c r="AB941" s="47"/>
      <c r="AC941" s="62"/>
      <c r="AD941" s="47"/>
      <c r="AE941" s="62"/>
      <c r="AF941" s="47"/>
      <c r="AG941" s="62"/>
      <c r="AH941" s="47"/>
      <c r="AI941" s="62"/>
      <c r="AJ941" s="47"/>
      <c r="AK941" s="62"/>
      <c r="AL941" s="47"/>
      <c r="AM941" s="62"/>
      <c r="AN941" s="47"/>
      <c r="AO941" s="62"/>
      <c r="AP941" s="47"/>
      <c r="AQ941" s="62"/>
      <c r="AR941" s="49"/>
      <c r="AS941" s="69"/>
      <c r="AT941" s="49"/>
      <c r="AU941" s="69"/>
      <c r="AV941" s="49"/>
      <c r="AW941" s="69"/>
      <c r="AX941" s="49"/>
      <c r="AY941" s="69"/>
      <c r="AZ941" s="49"/>
      <c r="BA941" s="69"/>
      <c r="BB941" s="49"/>
      <c r="BC941" s="69"/>
      <c r="BD941" s="49"/>
      <c r="BE941" s="69"/>
      <c r="BF941" s="49"/>
      <c r="BG941" s="69"/>
      <c r="BH941" s="49"/>
    </row>
    <row r="942" spans="2:60">
      <c r="B942" s="47"/>
      <c r="C942" s="62"/>
      <c r="D942" s="47"/>
      <c r="E942" s="62"/>
      <c r="F942" s="47"/>
      <c r="G942" s="62"/>
      <c r="H942" s="47"/>
      <c r="I942" s="62"/>
      <c r="J942" s="47"/>
      <c r="K942" s="62"/>
      <c r="L942" s="47"/>
      <c r="M942" s="62"/>
      <c r="N942" s="47"/>
      <c r="O942" s="62"/>
      <c r="P942" s="47"/>
      <c r="Q942" s="62"/>
      <c r="R942" s="47"/>
      <c r="S942" s="62"/>
      <c r="T942" s="47"/>
      <c r="U942" s="62"/>
      <c r="V942" s="47"/>
      <c r="W942" s="62"/>
      <c r="X942" s="47"/>
      <c r="Y942" s="62"/>
      <c r="Z942" s="47"/>
      <c r="AA942" s="62"/>
      <c r="AB942" s="47"/>
      <c r="AC942" s="62"/>
      <c r="AD942" s="47"/>
      <c r="AE942" s="62"/>
      <c r="AF942" s="47"/>
      <c r="AG942" s="62"/>
      <c r="AH942" s="47"/>
      <c r="AI942" s="62"/>
      <c r="AJ942" s="47"/>
      <c r="AK942" s="62"/>
      <c r="AL942" s="47"/>
      <c r="AM942" s="62"/>
      <c r="AN942" s="47"/>
      <c r="AO942" s="62"/>
      <c r="AP942" s="47"/>
      <c r="AQ942" s="62"/>
      <c r="AR942" s="49"/>
      <c r="AS942" s="69"/>
      <c r="AT942" s="49"/>
      <c r="AU942" s="69"/>
      <c r="AV942" s="49"/>
      <c r="AW942" s="69"/>
      <c r="AX942" s="49"/>
      <c r="AY942" s="69"/>
      <c r="AZ942" s="49"/>
      <c r="BA942" s="69"/>
      <c r="BB942" s="49"/>
      <c r="BC942" s="69"/>
      <c r="BD942" s="49"/>
      <c r="BE942" s="69"/>
      <c r="BF942" s="49"/>
      <c r="BG942" s="69"/>
      <c r="BH942" s="49"/>
    </row>
    <row r="943" spans="2:60">
      <c r="B943" s="47"/>
      <c r="C943" s="62"/>
      <c r="D943" s="47"/>
      <c r="E943" s="62"/>
      <c r="F943" s="47"/>
      <c r="G943" s="62"/>
      <c r="H943" s="47"/>
      <c r="I943" s="62"/>
      <c r="J943" s="47"/>
      <c r="K943" s="62"/>
      <c r="L943" s="47"/>
      <c r="M943" s="62"/>
      <c r="N943" s="47"/>
      <c r="O943" s="62"/>
      <c r="P943" s="47"/>
      <c r="Q943" s="62"/>
      <c r="R943" s="47"/>
      <c r="S943" s="62"/>
      <c r="T943" s="47"/>
      <c r="U943" s="62"/>
      <c r="V943" s="47"/>
      <c r="W943" s="62"/>
      <c r="X943" s="47"/>
      <c r="Y943" s="62"/>
      <c r="Z943" s="47"/>
      <c r="AA943" s="62"/>
      <c r="AB943" s="47"/>
      <c r="AC943" s="62"/>
      <c r="AD943" s="47"/>
      <c r="AE943" s="62"/>
      <c r="AF943" s="47"/>
      <c r="AG943" s="62"/>
      <c r="AH943" s="47"/>
      <c r="AI943" s="62"/>
      <c r="AJ943" s="47"/>
      <c r="AK943" s="62"/>
      <c r="AL943" s="47"/>
      <c r="AM943" s="62"/>
      <c r="AN943" s="47"/>
      <c r="AO943" s="62"/>
      <c r="AP943" s="47"/>
      <c r="AQ943" s="62"/>
      <c r="AR943" s="49"/>
      <c r="AS943" s="69"/>
      <c r="AT943" s="49"/>
      <c r="AU943" s="69"/>
      <c r="AV943" s="49"/>
      <c r="AW943" s="69"/>
      <c r="AX943" s="49"/>
      <c r="AY943" s="69"/>
      <c r="AZ943" s="49"/>
      <c r="BA943" s="69"/>
      <c r="BB943" s="49"/>
      <c r="BC943" s="69"/>
      <c r="BD943" s="49"/>
      <c r="BE943" s="69"/>
      <c r="BF943" s="49"/>
      <c r="BG943" s="69"/>
      <c r="BH943" s="49"/>
    </row>
    <row r="944" spans="2:60">
      <c r="B944" s="47"/>
      <c r="C944" s="62"/>
      <c r="D944" s="47"/>
      <c r="E944" s="62"/>
      <c r="F944" s="47"/>
      <c r="G944" s="62"/>
      <c r="H944" s="47"/>
      <c r="I944" s="62"/>
      <c r="J944" s="47"/>
      <c r="K944" s="62"/>
      <c r="L944" s="47"/>
      <c r="M944" s="62"/>
      <c r="N944" s="47"/>
      <c r="O944" s="62"/>
      <c r="P944" s="47"/>
      <c r="Q944" s="62"/>
      <c r="R944" s="47"/>
      <c r="S944" s="62"/>
      <c r="T944" s="47"/>
      <c r="U944" s="62"/>
      <c r="V944" s="47"/>
      <c r="W944" s="62"/>
      <c r="X944" s="47"/>
      <c r="Y944" s="62"/>
      <c r="Z944" s="47"/>
      <c r="AA944" s="62"/>
      <c r="AB944" s="47"/>
      <c r="AC944" s="62"/>
      <c r="AD944" s="47"/>
      <c r="AE944" s="62"/>
      <c r="AF944" s="47"/>
      <c r="AG944" s="62"/>
      <c r="AH944" s="47"/>
      <c r="AI944" s="62"/>
      <c r="AJ944" s="47"/>
      <c r="AK944" s="62"/>
      <c r="AL944" s="47"/>
      <c r="AM944" s="62"/>
      <c r="AN944" s="47"/>
      <c r="AO944" s="62"/>
      <c r="AP944" s="47"/>
      <c r="AQ944" s="62"/>
      <c r="AR944" s="49"/>
      <c r="AS944" s="69"/>
      <c r="AT944" s="49"/>
      <c r="AU944" s="69"/>
      <c r="AV944" s="49"/>
      <c r="AW944" s="69"/>
      <c r="AX944" s="49"/>
      <c r="AY944" s="69"/>
      <c r="AZ944" s="49"/>
      <c r="BA944" s="69"/>
      <c r="BB944" s="49"/>
      <c r="BC944" s="69"/>
      <c r="BD944" s="49"/>
      <c r="BE944" s="69"/>
      <c r="BF944" s="49"/>
      <c r="BG944" s="69"/>
      <c r="BH944" s="49"/>
    </row>
    <row r="945" spans="2:60">
      <c r="B945" s="47"/>
      <c r="C945" s="62"/>
      <c r="D945" s="47"/>
      <c r="E945" s="62"/>
      <c r="F945" s="47"/>
      <c r="G945" s="62"/>
      <c r="H945" s="47"/>
      <c r="I945" s="62"/>
      <c r="J945" s="47"/>
      <c r="K945" s="62"/>
      <c r="L945" s="47"/>
      <c r="M945" s="62"/>
      <c r="N945" s="47"/>
      <c r="O945" s="62"/>
      <c r="P945" s="47"/>
      <c r="Q945" s="62"/>
      <c r="R945" s="47"/>
      <c r="S945" s="62"/>
      <c r="T945" s="47"/>
      <c r="U945" s="62"/>
      <c r="V945" s="47"/>
      <c r="W945" s="62"/>
      <c r="X945" s="47"/>
      <c r="Y945" s="62"/>
      <c r="Z945" s="47"/>
      <c r="AA945" s="62"/>
      <c r="AB945" s="47"/>
      <c r="AC945" s="62"/>
      <c r="AD945" s="47"/>
      <c r="AE945" s="62"/>
      <c r="AF945" s="47"/>
      <c r="AG945" s="62"/>
      <c r="AH945" s="47"/>
      <c r="AI945" s="62"/>
      <c r="AJ945" s="47"/>
      <c r="AK945" s="62"/>
      <c r="AL945" s="47"/>
      <c r="AM945" s="62"/>
      <c r="AN945" s="47"/>
      <c r="AO945" s="62"/>
      <c r="AP945" s="47"/>
      <c r="AQ945" s="62"/>
      <c r="AR945" s="49"/>
      <c r="AS945" s="69"/>
      <c r="AT945" s="49"/>
      <c r="AU945" s="69"/>
      <c r="AV945" s="49"/>
      <c r="AW945" s="69"/>
      <c r="AX945" s="49"/>
      <c r="AY945" s="69"/>
      <c r="AZ945" s="49"/>
      <c r="BA945" s="69"/>
      <c r="BB945" s="49"/>
      <c r="BC945" s="69"/>
      <c r="BD945" s="49"/>
      <c r="BE945" s="69"/>
      <c r="BF945" s="49"/>
      <c r="BG945" s="69"/>
      <c r="BH945" s="49"/>
    </row>
    <row r="946" spans="2:60">
      <c r="B946" s="47"/>
      <c r="C946" s="62"/>
      <c r="D946" s="47"/>
      <c r="E946" s="62"/>
      <c r="F946" s="47"/>
      <c r="G946" s="62"/>
      <c r="H946" s="47"/>
      <c r="I946" s="62"/>
      <c r="J946" s="47"/>
      <c r="K946" s="62"/>
      <c r="L946" s="47"/>
      <c r="M946" s="62"/>
      <c r="N946" s="47"/>
      <c r="O946" s="62"/>
      <c r="P946" s="47"/>
      <c r="Q946" s="62"/>
      <c r="R946" s="47"/>
      <c r="S946" s="62"/>
      <c r="T946" s="47"/>
      <c r="U946" s="62"/>
      <c r="V946" s="47"/>
      <c r="W946" s="62"/>
      <c r="X946" s="47"/>
      <c r="Y946" s="62"/>
      <c r="Z946" s="47"/>
      <c r="AA946" s="62"/>
      <c r="AB946" s="47"/>
      <c r="AC946" s="62"/>
      <c r="AD946" s="47"/>
      <c r="AE946" s="62"/>
      <c r="AF946" s="47"/>
      <c r="AG946" s="62"/>
      <c r="AH946" s="47"/>
      <c r="AI946" s="62"/>
      <c r="AJ946" s="47"/>
      <c r="AK946" s="62"/>
      <c r="AL946" s="47"/>
      <c r="AM946" s="62"/>
      <c r="AN946" s="47"/>
      <c r="AO946" s="62"/>
      <c r="AP946" s="47"/>
      <c r="AQ946" s="62"/>
      <c r="AR946" s="49"/>
      <c r="AS946" s="69"/>
      <c r="AT946" s="49"/>
      <c r="AU946" s="69"/>
      <c r="AV946" s="49"/>
      <c r="AW946" s="69"/>
      <c r="AX946" s="49"/>
      <c r="AY946" s="69"/>
      <c r="AZ946" s="49"/>
      <c r="BA946" s="69"/>
      <c r="BB946" s="49"/>
      <c r="BC946" s="69"/>
      <c r="BD946" s="49"/>
      <c r="BE946" s="69"/>
      <c r="BF946" s="49"/>
      <c r="BG946" s="69"/>
      <c r="BH946" s="49"/>
    </row>
    <row r="947" spans="2:60">
      <c r="B947" s="47"/>
      <c r="C947" s="62"/>
      <c r="D947" s="47"/>
      <c r="E947" s="62"/>
      <c r="F947" s="47"/>
      <c r="G947" s="62"/>
      <c r="H947" s="47"/>
      <c r="I947" s="62"/>
      <c r="J947" s="47"/>
      <c r="K947" s="62"/>
      <c r="L947" s="47"/>
      <c r="M947" s="62"/>
      <c r="N947" s="47"/>
      <c r="O947" s="62"/>
      <c r="P947" s="47"/>
      <c r="Q947" s="62"/>
      <c r="R947" s="47"/>
      <c r="S947" s="62"/>
      <c r="T947" s="47"/>
      <c r="U947" s="62"/>
      <c r="V947" s="47"/>
      <c r="W947" s="62"/>
      <c r="X947" s="47"/>
      <c r="Y947" s="62"/>
      <c r="Z947" s="47"/>
      <c r="AA947" s="62"/>
      <c r="AB947" s="47"/>
      <c r="AC947" s="62"/>
      <c r="AD947" s="47"/>
      <c r="AE947" s="62"/>
      <c r="AF947" s="47"/>
      <c r="AG947" s="62"/>
      <c r="AH947" s="47"/>
      <c r="AI947" s="62"/>
      <c r="AJ947" s="47"/>
      <c r="AK947" s="62"/>
      <c r="AL947" s="47"/>
      <c r="AM947" s="62"/>
      <c r="AN947" s="47"/>
      <c r="AO947" s="62"/>
      <c r="AP947" s="47"/>
      <c r="AQ947" s="62"/>
      <c r="AR947" s="49"/>
      <c r="AS947" s="69"/>
      <c r="AT947" s="49"/>
      <c r="AU947" s="69"/>
      <c r="AV947" s="49"/>
      <c r="AW947" s="69"/>
      <c r="AX947" s="49"/>
      <c r="AY947" s="69"/>
      <c r="AZ947" s="49"/>
      <c r="BA947" s="69"/>
      <c r="BB947" s="49"/>
      <c r="BC947" s="69"/>
      <c r="BD947" s="49"/>
      <c r="BE947" s="69"/>
      <c r="BF947" s="49"/>
      <c r="BG947" s="69"/>
      <c r="BH947" s="49"/>
    </row>
    <row r="948" spans="2:60">
      <c r="B948" s="47"/>
      <c r="C948" s="62"/>
      <c r="D948" s="47"/>
      <c r="E948" s="62"/>
      <c r="F948" s="47"/>
      <c r="G948" s="62"/>
      <c r="H948" s="47"/>
      <c r="I948" s="62"/>
      <c r="J948" s="47"/>
      <c r="K948" s="62"/>
      <c r="L948" s="47"/>
      <c r="M948" s="62"/>
      <c r="N948" s="47"/>
      <c r="O948" s="62"/>
      <c r="P948" s="47"/>
      <c r="Q948" s="62"/>
      <c r="R948" s="47"/>
      <c r="S948" s="62"/>
      <c r="T948" s="47"/>
      <c r="U948" s="62"/>
      <c r="V948" s="47"/>
      <c r="W948" s="62"/>
      <c r="X948" s="47"/>
      <c r="Y948" s="62"/>
      <c r="Z948" s="47"/>
      <c r="AA948" s="62"/>
      <c r="AB948" s="47"/>
      <c r="AC948" s="62"/>
      <c r="AD948" s="47"/>
      <c r="AE948" s="62"/>
      <c r="AF948" s="47"/>
      <c r="AG948" s="62"/>
      <c r="AH948" s="47"/>
      <c r="AI948" s="62"/>
      <c r="AJ948" s="47"/>
      <c r="AK948" s="62"/>
      <c r="AL948" s="47"/>
      <c r="AM948" s="62"/>
      <c r="AN948" s="47"/>
      <c r="AO948" s="62"/>
      <c r="AP948" s="47"/>
      <c r="AQ948" s="62"/>
      <c r="AR948" s="49"/>
      <c r="AS948" s="69"/>
      <c r="AT948" s="49"/>
      <c r="AU948" s="69"/>
      <c r="AV948" s="49"/>
      <c r="AW948" s="69"/>
      <c r="AX948" s="49"/>
      <c r="AY948" s="69"/>
      <c r="AZ948" s="49"/>
      <c r="BA948" s="69"/>
      <c r="BB948" s="49"/>
      <c r="BC948" s="69"/>
      <c r="BD948" s="49"/>
      <c r="BE948" s="69"/>
      <c r="BF948" s="49"/>
      <c r="BG948" s="69"/>
      <c r="BH948" s="49"/>
    </row>
    <row r="949" spans="2:60">
      <c r="B949" s="47"/>
      <c r="C949" s="62"/>
      <c r="D949" s="47"/>
      <c r="E949" s="62"/>
      <c r="F949" s="47"/>
      <c r="G949" s="62"/>
      <c r="H949" s="47"/>
      <c r="I949" s="62"/>
      <c r="J949" s="47"/>
      <c r="K949" s="62"/>
      <c r="L949" s="47"/>
      <c r="M949" s="62"/>
      <c r="N949" s="47"/>
      <c r="O949" s="62"/>
      <c r="P949" s="47"/>
      <c r="Q949" s="62"/>
      <c r="R949" s="47"/>
      <c r="S949" s="62"/>
      <c r="T949" s="47"/>
      <c r="U949" s="62"/>
      <c r="V949" s="47"/>
      <c r="W949" s="62"/>
      <c r="X949" s="47"/>
      <c r="Y949" s="62"/>
      <c r="Z949" s="47"/>
      <c r="AA949" s="62"/>
      <c r="AB949" s="47"/>
      <c r="AC949" s="62"/>
      <c r="AD949" s="47"/>
      <c r="AE949" s="62"/>
      <c r="AF949" s="47"/>
      <c r="AG949" s="62"/>
      <c r="AH949" s="47"/>
      <c r="AI949" s="62"/>
      <c r="AJ949" s="47"/>
      <c r="AK949" s="62"/>
      <c r="AL949" s="47"/>
      <c r="AM949" s="62"/>
      <c r="AN949" s="47"/>
      <c r="AO949" s="62"/>
      <c r="AP949" s="47"/>
      <c r="AQ949" s="62"/>
      <c r="AR949" s="49"/>
      <c r="AS949" s="69"/>
      <c r="AT949" s="49"/>
      <c r="AU949" s="69"/>
      <c r="AV949" s="49"/>
      <c r="AW949" s="69"/>
      <c r="AX949" s="49"/>
      <c r="AY949" s="69"/>
      <c r="AZ949" s="49"/>
      <c r="BA949" s="69"/>
      <c r="BB949" s="49"/>
      <c r="BC949" s="69"/>
      <c r="BD949" s="49"/>
      <c r="BE949" s="69"/>
      <c r="BF949" s="49"/>
      <c r="BG949" s="69"/>
      <c r="BH949" s="49"/>
    </row>
    <row r="950" spans="2:60">
      <c r="B950" s="47"/>
      <c r="C950" s="62"/>
      <c r="D950" s="47"/>
      <c r="E950" s="62"/>
      <c r="F950" s="47"/>
      <c r="G950" s="62"/>
      <c r="H950" s="47"/>
      <c r="I950" s="62"/>
      <c r="J950" s="47"/>
      <c r="K950" s="62"/>
      <c r="L950" s="47"/>
      <c r="M950" s="62"/>
      <c r="N950" s="47"/>
      <c r="O950" s="62"/>
      <c r="P950" s="47"/>
      <c r="Q950" s="62"/>
      <c r="R950" s="47"/>
      <c r="S950" s="62"/>
      <c r="T950" s="47"/>
      <c r="U950" s="62"/>
      <c r="V950" s="47"/>
      <c r="W950" s="62"/>
      <c r="X950" s="47"/>
      <c r="Y950" s="62"/>
      <c r="Z950" s="47"/>
      <c r="AA950" s="62"/>
      <c r="AB950" s="47"/>
      <c r="AC950" s="62"/>
      <c r="AD950" s="47"/>
      <c r="AE950" s="62"/>
      <c r="AF950" s="47"/>
      <c r="AG950" s="62"/>
      <c r="AH950" s="47"/>
      <c r="AI950" s="62"/>
      <c r="AJ950" s="47"/>
      <c r="AK950" s="62"/>
      <c r="AL950" s="47"/>
      <c r="AM950" s="62"/>
      <c r="AN950" s="47"/>
      <c r="AO950" s="62"/>
      <c r="AP950" s="47"/>
      <c r="AQ950" s="62"/>
      <c r="AR950" s="49"/>
      <c r="AS950" s="69"/>
      <c r="AT950" s="49"/>
      <c r="AU950" s="69"/>
      <c r="AV950" s="49"/>
      <c r="AW950" s="69"/>
      <c r="AX950" s="49"/>
      <c r="AY950" s="69"/>
      <c r="AZ950" s="49"/>
      <c r="BA950" s="69"/>
      <c r="BB950" s="49"/>
      <c r="BC950" s="69"/>
      <c r="BD950" s="49"/>
      <c r="BE950" s="69"/>
      <c r="BF950" s="49"/>
      <c r="BG950" s="69"/>
      <c r="BH950" s="49"/>
    </row>
    <row r="951" spans="2:60">
      <c r="B951" s="47"/>
      <c r="C951" s="62"/>
      <c r="D951" s="47"/>
      <c r="E951" s="62"/>
      <c r="F951" s="47"/>
      <c r="G951" s="62"/>
      <c r="H951" s="47"/>
      <c r="I951" s="62"/>
      <c r="J951" s="47"/>
      <c r="K951" s="62"/>
      <c r="L951" s="47"/>
      <c r="M951" s="62"/>
      <c r="N951" s="47"/>
      <c r="O951" s="62"/>
      <c r="P951" s="47"/>
      <c r="Q951" s="62"/>
      <c r="R951" s="47"/>
      <c r="S951" s="62"/>
      <c r="T951" s="47"/>
      <c r="U951" s="62"/>
      <c r="V951" s="47"/>
      <c r="W951" s="62"/>
      <c r="X951" s="47"/>
      <c r="Y951" s="62"/>
      <c r="Z951" s="47"/>
      <c r="AA951" s="62"/>
      <c r="AB951" s="47"/>
      <c r="AC951" s="62"/>
      <c r="AD951" s="47"/>
      <c r="AE951" s="62"/>
      <c r="AF951" s="47"/>
      <c r="AG951" s="62"/>
      <c r="AH951" s="47"/>
      <c r="AI951" s="62"/>
      <c r="AJ951" s="47"/>
      <c r="AK951" s="62"/>
      <c r="AL951" s="47"/>
      <c r="AM951" s="62"/>
      <c r="AN951" s="47"/>
      <c r="AO951" s="62"/>
      <c r="AP951" s="47"/>
      <c r="AQ951" s="62"/>
      <c r="AR951" s="49"/>
      <c r="AS951" s="69"/>
      <c r="AT951" s="49"/>
      <c r="AU951" s="69"/>
      <c r="AV951" s="49"/>
      <c r="AW951" s="69"/>
      <c r="AX951" s="49"/>
      <c r="AY951" s="69"/>
      <c r="AZ951" s="49"/>
      <c r="BA951" s="69"/>
      <c r="BB951" s="49"/>
      <c r="BC951" s="69"/>
      <c r="BD951" s="49"/>
      <c r="BE951" s="69"/>
      <c r="BF951" s="49"/>
      <c r="BG951" s="69"/>
      <c r="BH951" s="49"/>
    </row>
    <row r="952" spans="2:60">
      <c r="B952" s="47"/>
      <c r="C952" s="62"/>
      <c r="D952" s="47"/>
      <c r="E952" s="62"/>
      <c r="F952" s="47"/>
      <c r="G952" s="62"/>
      <c r="H952" s="47"/>
      <c r="I952" s="62"/>
      <c r="J952" s="47"/>
      <c r="K952" s="62"/>
      <c r="L952" s="47"/>
      <c r="M952" s="62"/>
      <c r="N952" s="47"/>
      <c r="O952" s="62"/>
      <c r="P952" s="47"/>
      <c r="Q952" s="62"/>
      <c r="R952" s="47"/>
      <c r="S952" s="62"/>
      <c r="T952" s="47"/>
      <c r="U952" s="62"/>
      <c r="V952" s="47"/>
      <c r="W952" s="62"/>
      <c r="X952" s="47"/>
      <c r="Y952" s="62"/>
      <c r="Z952" s="47"/>
      <c r="AA952" s="62"/>
      <c r="AB952" s="47"/>
      <c r="AC952" s="62"/>
      <c r="AD952" s="47"/>
      <c r="AE952" s="62"/>
      <c r="AF952" s="47"/>
      <c r="AG952" s="62"/>
      <c r="AH952" s="47"/>
      <c r="AI952" s="62"/>
      <c r="AJ952" s="47"/>
      <c r="AK952" s="62"/>
      <c r="AL952" s="47"/>
      <c r="AM952" s="62"/>
      <c r="AN952" s="47"/>
      <c r="AO952" s="62"/>
      <c r="AP952" s="47"/>
      <c r="AQ952" s="62"/>
      <c r="AR952" s="49"/>
      <c r="AS952" s="69"/>
      <c r="AT952" s="49"/>
      <c r="AU952" s="69"/>
      <c r="AV952" s="49"/>
      <c r="AW952" s="69"/>
      <c r="AX952" s="49"/>
      <c r="AY952" s="69"/>
      <c r="AZ952" s="49"/>
      <c r="BA952" s="69"/>
      <c r="BB952" s="49"/>
      <c r="BC952" s="69"/>
      <c r="BD952" s="49"/>
      <c r="BE952" s="69"/>
      <c r="BF952" s="49"/>
      <c r="BG952" s="69"/>
      <c r="BH952" s="49"/>
    </row>
    <row r="953" spans="2:60">
      <c r="B953" s="47"/>
      <c r="C953" s="62"/>
      <c r="D953" s="47"/>
      <c r="E953" s="62"/>
      <c r="F953" s="47"/>
      <c r="G953" s="62"/>
      <c r="H953" s="47"/>
      <c r="I953" s="62"/>
      <c r="J953" s="47"/>
      <c r="K953" s="62"/>
      <c r="L953" s="47"/>
      <c r="M953" s="62"/>
      <c r="N953" s="47"/>
      <c r="O953" s="62"/>
      <c r="P953" s="47"/>
      <c r="Q953" s="62"/>
      <c r="R953" s="47"/>
      <c r="S953" s="62"/>
      <c r="T953" s="47"/>
      <c r="U953" s="62"/>
      <c r="V953" s="47"/>
      <c r="W953" s="62"/>
      <c r="X953" s="47"/>
      <c r="Y953" s="62"/>
      <c r="Z953" s="47"/>
      <c r="AA953" s="62"/>
      <c r="AB953" s="47"/>
      <c r="AC953" s="62"/>
      <c r="AD953" s="47"/>
      <c r="AE953" s="62"/>
      <c r="AF953" s="47"/>
      <c r="AG953" s="62"/>
      <c r="AH953" s="47"/>
      <c r="AI953" s="62"/>
      <c r="AJ953" s="47"/>
      <c r="AK953" s="62"/>
      <c r="AL953" s="47"/>
      <c r="AM953" s="62"/>
      <c r="AN953" s="47"/>
      <c r="AO953" s="62"/>
      <c r="AP953" s="47"/>
      <c r="AQ953" s="62"/>
      <c r="AR953" s="49"/>
      <c r="AS953" s="69"/>
      <c r="AT953" s="49"/>
      <c r="AU953" s="69"/>
      <c r="AV953" s="49"/>
      <c r="AW953" s="69"/>
      <c r="AX953" s="49"/>
      <c r="AY953" s="69"/>
      <c r="AZ953" s="49"/>
      <c r="BA953" s="69"/>
      <c r="BB953" s="49"/>
      <c r="BC953" s="69"/>
      <c r="BD953" s="49"/>
      <c r="BE953" s="69"/>
      <c r="BF953" s="49"/>
      <c r="BG953" s="69"/>
      <c r="BH953" s="49"/>
    </row>
    <row r="954" spans="2:60">
      <c r="B954" s="47"/>
      <c r="C954" s="62"/>
      <c r="D954" s="47"/>
      <c r="E954" s="62"/>
      <c r="F954" s="47"/>
      <c r="G954" s="62"/>
      <c r="H954" s="47"/>
      <c r="I954" s="62"/>
      <c r="J954" s="47"/>
      <c r="K954" s="62"/>
      <c r="L954" s="47"/>
      <c r="M954" s="62"/>
      <c r="N954" s="47"/>
      <c r="O954" s="62"/>
      <c r="P954" s="47"/>
      <c r="Q954" s="62"/>
      <c r="R954" s="47"/>
      <c r="S954" s="62"/>
      <c r="T954" s="47"/>
      <c r="U954" s="62"/>
      <c r="V954" s="47"/>
      <c r="W954" s="62"/>
      <c r="X954" s="47"/>
      <c r="Y954" s="62"/>
      <c r="Z954" s="47"/>
      <c r="AA954" s="62"/>
      <c r="AB954" s="47"/>
      <c r="AC954" s="62"/>
      <c r="AD954" s="47"/>
      <c r="AE954" s="62"/>
      <c r="AF954" s="47"/>
      <c r="AG954" s="62"/>
      <c r="AH954" s="47"/>
      <c r="AI954" s="62"/>
      <c r="AJ954" s="47"/>
      <c r="AK954" s="62"/>
      <c r="AL954" s="47"/>
      <c r="AM954" s="62"/>
      <c r="AN954" s="47"/>
      <c r="AO954" s="62"/>
      <c r="AP954" s="47"/>
      <c r="AQ954" s="62"/>
      <c r="AR954" s="49"/>
      <c r="AS954" s="69"/>
      <c r="AT954" s="49"/>
      <c r="AU954" s="69"/>
      <c r="AV954" s="49"/>
      <c r="AW954" s="69"/>
      <c r="AX954" s="49"/>
      <c r="AY954" s="69"/>
      <c r="AZ954" s="49"/>
      <c r="BA954" s="69"/>
      <c r="BB954" s="49"/>
      <c r="BC954" s="69"/>
      <c r="BD954" s="49"/>
      <c r="BE954" s="69"/>
      <c r="BF954" s="49"/>
      <c r="BG954" s="69"/>
      <c r="BH954" s="49"/>
    </row>
    <row r="955" spans="2:60">
      <c r="B955" s="47"/>
      <c r="C955" s="62"/>
      <c r="D955" s="47"/>
      <c r="E955" s="62"/>
      <c r="F955" s="47"/>
      <c r="G955" s="62"/>
      <c r="H955" s="47"/>
      <c r="I955" s="62"/>
      <c r="J955" s="47"/>
      <c r="K955" s="62"/>
      <c r="L955" s="47"/>
      <c r="M955" s="62"/>
      <c r="N955" s="47"/>
      <c r="O955" s="62"/>
      <c r="P955" s="47"/>
      <c r="Q955" s="62"/>
      <c r="R955" s="47"/>
      <c r="S955" s="62"/>
      <c r="T955" s="47"/>
      <c r="U955" s="62"/>
      <c r="V955" s="47"/>
      <c r="W955" s="62"/>
      <c r="X955" s="47"/>
      <c r="Y955" s="62"/>
      <c r="Z955" s="47"/>
      <c r="AA955" s="62"/>
      <c r="AB955" s="47"/>
      <c r="AC955" s="62"/>
      <c r="AD955" s="47"/>
      <c r="AE955" s="62"/>
      <c r="AF955" s="47"/>
      <c r="AG955" s="62"/>
      <c r="AH955" s="47"/>
      <c r="AI955" s="62"/>
      <c r="AJ955" s="47"/>
      <c r="AK955" s="62"/>
      <c r="AL955" s="47"/>
      <c r="AM955" s="62"/>
      <c r="AN955" s="47"/>
      <c r="AO955" s="62"/>
      <c r="AP955" s="47"/>
      <c r="AQ955" s="62"/>
      <c r="AR955" s="49"/>
      <c r="AS955" s="69"/>
      <c r="AT955" s="49"/>
      <c r="AU955" s="69"/>
      <c r="AV955" s="49"/>
      <c r="AW955" s="69"/>
      <c r="AX955" s="49"/>
      <c r="AY955" s="69"/>
      <c r="AZ955" s="49"/>
      <c r="BA955" s="69"/>
      <c r="BB955" s="49"/>
      <c r="BC955" s="69"/>
      <c r="BD955" s="49"/>
      <c r="BE955" s="69"/>
      <c r="BF955" s="49"/>
      <c r="BG955" s="69"/>
      <c r="BH955" s="49"/>
    </row>
    <row r="956" spans="2:60">
      <c r="B956" s="47"/>
      <c r="C956" s="62"/>
      <c r="D956" s="47"/>
      <c r="E956" s="62"/>
      <c r="F956" s="47"/>
      <c r="G956" s="62"/>
      <c r="H956" s="47"/>
      <c r="I956" s="62"/>
      <c r="J956" s="47"/>
      <c r="K956" s="62"/>
      <c r="L956" s="47"/>
      <c r="M956" s="62"/>
      <c r="N956" s="47"/>
      <c r="O956" s="62"/>
      <c r="P956" s="47"/>
      <c r="Q956" s="62"/>
      <c r="R956" s="47"/>
      <c r="S956" s="62"/>
      <c r="T956" s="47"/>
      <c r="U956" s="62"/>
      <c r="V956" s="47"/>
      <c r="W956" s="62"/>
      <c r="X956" s="47"/>
      <c r="Y956" s="62"/>
      <c r="Z956" s="47"/>
      <c r="AA956" s="62"/>
      <c r="AB956" s="47"/>
      <c r="AC956" s="62"/>
      <c r="AD956" s="47"/>
      <c r="AE956" s="62"/>
      <c r="AF956" s="47"/>
      <c r="AG956" s="62"/>
      <c r="AH956" s="47"/>
      <c r="AI956" s="62"/>
      <c r="AJ956" s="47"/>
      <c r="AK956" s="62"/>
      <c r="AL956" s="47"/>
      <c r="AM956" s="62"/>
      <c r="AN956" s="47"/>
      <c r="AO956" s="62"/>
      <c r="AP956" s="47"/>
      <c r="AQ956" s="62"/>
      <c r="AR956" s="49"/>
      <c r="AS956" s="69"/>
      <c r="AT956" s="49"/>
      <c r="AU956" s="69"/>
      <c r="AV956" s="49"/>
      <c r="AW956" s="69"/>
      <c r="AX956" s="49"/>
      <c r="AY956" s="69"/>
      <c r="AZ956" s="49"/>
      <c r="BA956" s="69"/>
      <c r="BB956" s="49"/>
      <c r="BC956" s="69"/>
      <c r="BD956" s="49"/>
      <c r="BE956" s="69"/>
      <c r="BF956" s="49"/>
      <c r="BG956" s="69"/>
      <c r="BH956" s="49"/>
    </row>
    <row r="957" spans="2:60">
      <c r="B957" s="47"/>
      <c r="C957" s="62"/>
      <c r="D957" s="47"/>
      <c r="E957" s="62"/>
      <c r="F957" s="47"/>
      <c r="G957" s="62"/>
      <c r="H957" s="47"/>
      <c r="I957" s="62"/>
      <c r="J957" s="47"/>
      <c r="K957" s="62"/>
      <c r="L957" s="47"/>
      <c r="M957" s="62"/>
      <c r="N957" s="47"/>
      <c r="O957" s="62"/>
      <c r="P957" s="47"/>
      <c r="Q957" s="62"/>
      <c r="R957" s="47"/>
      <c r="S957" s="62"/>
      <c r="T957" s="47"/>
      <c r="U957" s="62"/>
      <c r="V957" s="47"/>
      <c r="W957" s="62"/>
      <c r="X957" s="47"/>
      <c r="Y957" s="62"/>
      <c r="Z957" s="47"/>
      <c r="AA957" s="62"/>
      <c r="AB957" s="47"/>
      <c r="AC957" s="62"/>
      <c r="AD957" s="47"/>
      <c r="AE957" s="62"/>
      <c r="AF957" s="47"/>
      <c r="AG957" s="62"/>
      <c r="AH957" s="47"/>
      <c r="AI957" s="62"/>
      <c r="AJ957" s="47"/>
      <c r="AK957" s="62"/>
      <c r="AL957" s="47"/>
      <c r="AM957" s="62"/>
      <c r="AN957" s="47"/>
      <c r="AO957" s="62"/>
      <c r="AP957" s="47"/>
      <c r="AQ957" s="62"/>
      <c r="AR957" s="49"/>
      <c r="AS957" s="69"/>
      <c r="AT957" s="49"/>
      <c r="AU957" s="69"/>
      <c r="AV957" s="49"/>
      <c r="AW957" s="69"/>
      <c r="AX957" s="49"/>
      <c r="AY957" s="69"/>
      <c r="AZ957" s="49"/>
      <c r="BA957" s="69"/>
      <c r="BB957" s="49"/>
      <c r="BC957" s="69"/>
      <c r="BD957" s="49"/>
      <c r="BE957" s="69"/>
      <c r="BF957" s="49"/>
      <c r="BG957" s="69"/>
      <c r="BH957" s="49"/>
    </row>
    <row r="958" spans="2:60">
      <c r="B958" s="47"/>
      <c r="C958" s="62"/>
      <c r="D958" s="47"/>
      <c r="E958" s="62"/>
      <c r="F958" s="47"/>
      <c r="G958" s="62"/>
      <c r="H958" s="47"/>
      <c r="I958" s="62"/>
      <c r="J958" s="47"/>
      <c r="K958" s="62"/>
      <c r="L958" s="47"/>
      <c r="M958" s="62"/>
      <c r="N958" s="47"/>
      <c r="O958" s="62"/>
      <c r="P958" s="47"/>
      <c r="Q958" s="62"/>
      <c r="R958" s="47"/>
      <c r="S958" s="62"/>
      <c r="T958" s="47"/>
      <c r="U958" s="62"/>
      <c r="V958" s="47"/>
      <c r="W958" s="62"/>
      <c r="X958" s="47"/>
      <c r="Y958" s="62"/>
      <c r="Z958" s="47"/>
      <c r="AA958" s="62"/>
      <c r="AB958" s="47"/>
      <c r="AC958" s="62"/>
      <c r="AD958" s="47"/>
      <c r="AE958" s="62"/>
      <c r="AF958" s="47"/>
      <c r="AG958" s="62"/>
      <c r="AH958" s="47"/>
      <c r="AI958" s="62"/>
      <c r="AJ958" s="47"/>
      <c r="AK958" s="62"/>
      <c r="AL958" s="47"/>
      <c r="AM958" s="62"/>
      <c r="AN958" s="47"/>
      <c r="AO958" s="62"/>
      <c r="AP958" s="47"/>
      <c r="AQ958" s="62"/>
      <c r="AR958" s="49"/>
      <c r="AS958" s="69"/>
      <c r="AT958" s="49"/>
      <c r="AU958" s="69"/>
      <c r="AV958" s="49"/>
      <c r="AW958" s="69"/>
      <c r="AX958" s="49"/>
      <c r="AY958" s="69"/>
      <c r="AZ958" s="49"/>
      <c r="BA958" s="69"/>
      <c r="BB958" s="49"/>
      <c r="BC958" s="69"/>
      <c r="BD958" s="49"/>
      <c r="BE958" s="69"/>
      <c r="BF958" s="49"/>
      <c r="BG958" s="69"/>
      <c r="BH958" s="49"/>
    </row>
    <row r="959" spans="2:60">
      <c r="B959" s="47"/>
      <c r="C959" s="62"/>
      <c r="D959" s="47"/>
      <c r="E959" s="62"/>
      <c r="F959" s="47"/>
      <c r="G959" s="62"/>
      <c r="H959" s="47"/>
      <c r="I959" s="62"/>
      <c r="J959" s="47"/>
      <c r="K959" s="62"/>
      <c r="L959" s="47"/>
      <c r="M959" s="62"/>
      <c r="N959" s="47"/>
      <c r="O959" s="62"/>
      <c r="P959" s="47"/>
      <c r="Q959" s="62"/>
      <c r="R959" s="47"/>
      <c r="S959" s="62"/>
      <c r="T959" s="47"/>
      <c r="U959" s="62"/>
      <c r="V959" s="47"/>
      <c r="W959" s="62"/>
      <c r="X959" s="47"/>
      <c r="Y959" s="62"/>
      <c r="Z959" s="47"/>
      <c r="AA959" s="62"/>
      <c r="AB959" s="47"/>
      <c r="AC959" s="62"/>
      <c r="AD959" s="47"/>
      <c r="AE959" s="62"/>
      <c r="AF959" s="47"/>
      <c r="AG959" s="62"/>
      <c r="AH959" s="47"/>
      <c r="AI959" s="62"/>
      <c r="AJ959" s="47"/>
      <c r="AK959" s="62"/>
      <c r="AL959" s="47"/>
      <c r="AM959" s="62"/>
      <c r="AN959" s="47"/>
      <c r="AO959" s="62"/>
      <c r="AP959" s="47"/>
      <c r="AQ959" s="62"/>
      <c r="AR959" s="49"/>
      <c r="AS959" s="69"/>
      <c r="AT959" s="49"/>
      <c r="AU959" s="69"/>
      <c r="AV959" s="49"/>
      <c r="AW959" s="69"/>
      <c r="AX959" s="49"/>
      <c r="AY959" s="69"/>
      <c r="AZ959" s="49"/>
      <c r="BA959" s="69"/>
      <c r="BB959" s="49"/>
      <c r="BC959" s="69"/>
      <c r="BD959" s="49"/>
      <c r="BE959" s="69"/>
      <c r="BF959" s="49"/>
      <c r="BG959" s="69"/>
      <c r="BH959" s="49"/>
    </row>
    <row r="960" spans="2:60">
      <c r="B960" s="47"/>
      <c r="C960" s="62"/>
      <c r="D960" s="47"/>
      <c r="E960" s="62"/>
      <c r="F960" s="47"/>
      <c r="G960" s="62"/>
      <c r="H960" s="47"/>
      <c r="I960" s="62"/>
      <c r="J960" s="47"/>
      <c r="K960" s="62"/>
      <c r="L960" s="47"/>
      <c r="M960" s="62"/>
      <c r="N960" s="47"/>
      <c r="O960" s="62"/>
      <c r="P960" s="47"/>
      <c r="Q960" s="62"/>
      <c r="R960" s="47"/>
      <c r="S960" s="62"/>
      <c r="T960" s="47"/>
      <c r="U960" s="62"/>
      <c r="V960" s="47"/>
      <c r="W960" s="62"/>
      <c r="X960" s="47"/>
      <c r="Y960" s="62"/>
      <c r="Z960" s="47"/>
      <c r="AA960" s="62"/>
      <c r="AB960" s="47"/>
      <c r="AC960" s="62"/>
      <c r="AD960" s="47"/>
      <c r="AE960" s="62"/>
      <c r="AF960" s="47"/>
      <c r="AG960" s="62"/>
      <c r="AH960" s="47"/>
      <c r="AI960" s="62"/>
      <c r="AJ960" s="47"/>
      <c r="AK960" s="62"/>
      <c r="AL960" s="47"/>
      <c r="AM960" s="62"/>
      <c r="AN960" s="47"/>
      <c r="AO960" s="62"/>
      <c r="AP960" s="47"/>
      <c r="AQ960" s="62"/>
      <c r="AR960" s="49"/>
      <c r="AS960" s="69"/>
      <c r="AT960" s="49"/>
      <c r="AU960" s="69"/>
      <c r="AV960" s="49"/>
      <c r="AW960" s="69"/>
      <c r="AX960" s="49"/>
      <c r="AY960" s="69"/>
      <c r="AZ960" s="49"/>
      <c r="BA960" s="69"/>
      <c r="BB960" s="49"/>
      <c r="BC960" s="69"/>
      <c r="BD960" s="49"/>
      <c r="BE960" s="69"/>
      <c r="BF960" s="49"/>
      <c r="BG960" s="69"/>
      <c r="BH960" s="49"/>
    </row>
    <row r="961" spans="2:60">
      <c r="B961" s="47"/>
      <c r="C961" s="62"/>
      <c r="D961" s="47"/>
      <c r="E961" s="62"/>
      <c r="F961" s="47"/>
      <c r="G961" s="62"/>
      <c r="H961" s="47"/>
      <c r="I961" s="62"/>
      <c r="J961" s="47"/>
      <c r="K961" s="62"/>
      <c r="L961" s="47"/>
      <c r="M961" s="62"/>
      <c r="N961" s="47"/>
      <c r="O961" s="62"/>
      <c r="P961" s="47"/>
      <c r="Q961" s="62"/>
      <c r="R961" s="47"/>
      <c r="S961" s="62"/>
      <c r="T961" s="47"/>
      <c r="U961" s="62"/>
      <c r="V961" s="47"/>
      <c r="W961" s="62"/>
      <c r="X961" s="47"/>
      <c r="Y961" s="62"/>
      <c r="Z961" s="47"/>
      <c r="AA961" s="62"/>
      <c r="AB961" s="47"/>
      <c r="AC961" s="62"/>
      <c r="AD961" s="47"/>
      <c r="AE961" s="62"/>
      <c r="AF961" s="47"/>
      <c r="AG961" s="62"/>
      <c r="AH961" s="47"/>
      <c r="AI961" s="62"/>
      <c r="AJ961" s="47"/>
      <c r="AK961" s="62"/>
      <c r="AL961" s="47"/>
      <c r="AM961" s="62"/>
      <c r="AN961" s="47"/>
      <c r="AO961" s="62"/>
      <c r="AP961" s="47"/>
      <c r="AQ961" s="62"/>
      <c r="AR961" s="49"/>
      <c r="AS961" s="69"/>
      <c r="AT961" s="49"/>
      <c r="AU961" s="69"/>
      <c r="AV961" s="49"/>
      <c r="AW961" s="69"/>
      <c r="AX961" s="49"/>
      <c r="AY961" s="69"/>
      <c r="AZ961" s="49"/>
      <c r="BA961" s="69"/>
      <c r="BB961" s="49"/>
      <c r="BC961" s="69"/>
      <c r="BD961" s="49"/>
      <c r="BE961" s="69"/>
      <c r="BF961" s="49"/>
      <c r="BG961" s="69"/>
      <c r="BH961" s="49"/>
    </row>
    <row r="962" spans="2:60">
      <c r="B962" s="47"/>
      <c r="C962" s="62"/>
      <c r="D962" s="47"/>
      <c r="E962" s="62"/>
      <c r="F962" s="47"/>
      <c r="G962" s="62"/>
      <c r="H962" s="47"/>
      <c r="I962" s="62"/>
      <c r="J962" s="47"/>
      <c r="K962" s="62"/>
      <c r="L962" s="47"/>
      <c r="M962" s="62"/>
      <c r="N962" s="47"/>
      <c r="O962" s="62"/>
      <c r="P962" s="47"/>
      <c r="Q962" s="62"/>
      <c r="R962" s="47"/>
      <c r="S962" s="62"/>
      <c r="T962" s="47"/>
      <c r="U962" s="62"/>
      <c r="V962" s="47"/>
      <c r="W962" s="62"/>
      <c r="X962" s="47"/>
      <c r="Y962" s="62"/>
      <c r="Z962" s="47"/>
      <c r="AA962" s="62"/>
      <c r="AB962" s="47"/>
      <c r="AC962" s="62"/>
      <c r="AD962" s="47"/>
      <c r="AE962" s="62"/>
      <c r="AF962" s="47"/>
      <c r="AG962" s="62"/>
      <c r="AH962" s="47"/>
      <c r="AI962" s="62"/>
      <c r="AJ962" s="47"/>
      <c r="AK962" s="62"/>
      <c r="AL962" s="47"/>
      <c r="AM962" s="62"/>
      <c r="AN962" s="47"/>
      <c r="AO962" s="62"/>
      <c r="AP962" s="47"/>
      <c r="AQ962" s="62"/>
      <c r="AR962" s="49"/>
      <c r="AS962" s="69"/>
      <c r="AT962" s="49"/>
      <c r="AU962" s="69"/>
      <c r="AV962" s="49"/>
      <c r="AW962" s="69"/>
      <c r="AX962" s="49"/>
      <c r="AY962" s="69"/>
      <c r="AZ962" s="49"/>
      <c r="BA962" s="69"/>
      <c r="BB962" s="49"/>
      <c r="BC962" s="69"/>
      <c r="BD962" s="49"/>
      <c r="BE962" s="69"/>
      <c r="BF962" s="49"/>
      <c r="BG962" s="69"/>
      <c r="BH962" s="49"/>
    </row>
    <row r="963" spans="2:60">
      <c r="B963" s="47"/>
      <c r="C963" s="62"/>
      <c r="D963" s="47"/>
      <c r="E963" s="62"/>
      <c r="F963" s="47"/>
      <c r="G963" s="62"/>
      <c r="H963" s="47"/>
      <c r="I963" s="62"/>
      <c r="J963" s="47"/>
      <c r="K963" s="62"/>
      <c r="L963" s="47"/>
      <c r="M963" s="62"/>
      <c r="N963" s="47"/>
      <c r="O963" s="62"/>
      <c r="P963" s="47"/>
      <c r="Q963" s="62"/>
      <c r="R963" s="47"/>
      <c r="S963" s="62"/>
      <c r="T963" s="47"/>
      <c r="U963" s="62"/>
      <c r="V963" s="47"/>
      <c r="W963" s="62"/>
      <c r="X963" s="47"/>
      <c r="Y963" s="62"/>
      <c r="Z963" s="47"/>
      <c r="AA963" s="62"/>
      <c r="AB963" s="47"/>
      <c r="AC963" s="62"/>
      <c r="AD963" s="47"/>
      <c r="AE963" s="62"/>
      <c r="AF963" s="47"/>
      <c r="AG963" s="62"/>
      <c r="AH963" s="47"/>
      <c r="AI963" s="62"/>
      <c r="AJ963" s="47"/>
      <c r="AK963" s="62"/>
      <c r="AL963" s="47"/>
      <c r="AM963" s="62"/>
      <c r="AN963" s="47"/>
      <c r="AO963" s="62"/>
      <c r="AP963" s="47"/>
      <c r="AQ963" s="62"/>
      <c r="AR963" s="49"/>
      <c r="AS963" s="69"/>
      <c r="AT963" s="49"/>
      <c r="AU963" s="69"/>
      <c r="AV963" s="49"/>
      <c r="AW963" s="69"/>
      <c r="AX963" s="49"/>
      <c r="AY963" s="69"/>
      <c r="AZ963" s="49"/>
      <c r="BA963" s="69"/>
      <c r="BB963" s="49"/>
      <c r="BC963" s="69"/>
      <c r="BD963" s="49"/>
      <c r="BE963" s="69"/>
      <c r="BF963" s="49"/>
      <c r="BG963" s="69"/>
      <c r="BH963" s="49"/>
    </row>
    <row r="964" spans="2:60">
      <c r="B964" s="47"/>
      <c r="C964" s="62"/>
      <c r="D964" s="47"/>
      <c r="E964" s="62"/>
      <c r="F964" s="47"/>
      <c r="G964" s="62"/>
      <c r="H964" s="47"/>
      <c r="I964" s="62"/>
      <c r="J964" s="47"/>
      <c r="K964" s="62"/>
      <c r="L964" s="47"/>
      <c r="M964" s="62"/>
      <c r="N964" s="47"/>
      <c r="O964" s="62"/>
      <c r="P964" s="47"/>
      <c r="Q964" s="62"/>
      <c r="R964" s="47"/>
      <c r="S964" s="62"/>
      <c r="T964" s="47"/>
      <c r="U964" s="62"/>
      <c r="V964" s="47"/>
      <c r="W964" s="62"/>
      <c r="X964" s="47"/>
      <c r="Y964" s="62"/>
      <c r="Z964" s="47"/>
      <c r="AA964" s="62"/>
      <c r="AB964" s="47"/>
      <c r="AC964" s="62"/>
      <c r="AD964" s="47"/>
      <c r="AE964" s="62"/>
      <c r="AF964" s="47"/>
      <c r="AG964" s="62"/>
      <c r="AH964" s="47"/>
      <c r="AI964" s="62"/>
      <c r="AJ964" s="47"/>
      <c r="AK964" s="62"/>
      <c r="AL964" s="47"/>
      <c r="AM964" s="62"/>
      <c r="AN964" s="47"/>
      <c r="AO964" s="62"/>
      <c r="AP964" s="47"/>
      <c r="AQ964" s="62"/>
      <c r="AR964" s="49"/>
      <c r="AS964" s="69"/>
      <c r="AT964" s="49"/>
      <c r="AU964" s="69"/>
      <c r="AV964" s="49"/>
      <c r="AW964" s="69"/>
      <c r="AX964" s="49"/>
      <c r="AY964" s="69"/>
      <c r="AZ964" s="49"/>
      <c r="BA964" s="69"/>
      <c r="BB964" s="49"/>
      <c r="BC964" s="69"/>
      <c r="BD964" s="49"/>
      <c r="BE964" s="69"/>
      <c r="BF964" s="49"/>
      <c r="BG964" s="69"/>
      <c r="BH964" s="49"/>
    </row>
    <row r="965" spans="2:60">
      <c r="B965" s="47"/>
      <c r="C965" s="62"/>
      <c r="D965" s="47"/>
      <c r="E965" s="62"/>
      <c r="F965" s="47"/>
      <c r="G965" s="62"/>
      <c r="H965" s="47"/>
      <c r="I965" s="62"/>
      <c r="J965" s="47"/>
      <c r="K965" s="62"/>
      <c r="L965" s="47"/>
      <c r="M965" s="62"/>
      <c r="N965" s="47"/>
      <c r="O965" s="62"/>
      <c r="P965" s="47"/>
      <c r="Q965" s="62"/>
      <c r="R965" s="47"/>
      <c r="S965" s="62"/>
      <c r="T965" s="47"/>
      <c r="U965" s="62"/>
      <c r="V965" s="47"/>
      <c r="W965" s="62"/>
      <c r="X965" s="47"/>
      <c r="Y965" s="62"/>
      <c r="Z965" s="47"/>
      <c r="AA965" s="62"/>
      <c r="AB965" s="47"/>
      <c r="AC965" s="62"/>
      <c r="AD965" s="47"/>
      <c r="AE965" s="62"/>
      <c r="AF965" s="47"/>
      <c r="AG965" s="62"/>
      <c r="AH965" s="47"/>
      <c r="AI965" s="62"/>
      <c r="AJ965" s="47"/>
      <c r="AK965" s="62"/>
      <c r="AL965" s="47"/>
      <c r="AM965" s="62"/>
      <c r="AN965" s="47"/>
      <c r="AO965" s="62"/>
      <c r="AP965" s="47"/>
      <c r="AQ965" s="62"/>
      <c r="AR965" s="49"/>
      <c r="AS965" s="69"/>
      <c r="AT965" s="49"/>
      <c r="AU965" s="69"/>
      <c r="AV965" s="49"/>
      <c r="AW965" s="69"/>
      <c r="AX965" s="49"/>
      <c r="AY965" s="69"/>
      <c r="AZ965" s="49"/>
      <c r="BA965" s="69"/>
      <c r="BB965" s="49"/>
      <c r="BC965" s="69"/>
      <c r="BD965" s="49"/>
      <c r="BE965" s="69"/>
      <c r="BF965" s="49"/>
      <c r="BG965" s="69"/>
      <c r="BH965" s="49"/>
    </row>
    <row r="966" spans="2:60">
      <c r="B966" s="47"/>
      <c r="C966" s="62"/>
      <c r="D966" s="47"/>
      <c r="E966" s="62"/>
      <c r="F966" s="47"/>
      <c r="G966" s="62"/>
      <c r="H966" s="47"/>
      <c r="I966" s="62"/>
      <c r="J966" s="47"/>
      <c r="K966" s="62"/>
      <c r="L966" s="47"/>
      <c r="M966" s="62"/>
      <c r="N966" s="47"/>
      <c r="O966" s="62"/>
      <c r="P966" s="47"/>
      <c r="Q966" s="62"/>
      <c r="R966" s="47"/>
      <c r="S966" s="62"/>
      <c r="T966" s="47"/>
      <c r="U966" s="62"/>
      <c r="V966" s="47"/>
      <c r="W966" s="62"/>
      <c r="X966" s="47"/>
      <c r="Y966" s="62"/>
      <c r="Z966" s="47"/>
      <c r="AA966" s="62"/>
      <c r="AB966" s="47"/>
      <c r="AC966" s="62"/>
      <c r="AD966" s="47"/>
      <c r="AE966" s="62"/>
      <c r="AF966" s="47"/>
      <c r="AG966" s="62"/>
      <c r="AH966" s="47"/>
      <c r="AI966" s="62"/>
      <c r="AJ966" s="47"/>
      <c r="AK966" s="62"/>
      <c r="AL966" s="47"/>
      <c r="AM966" s="62"/>
      <c r="AN966" s="47"/>
      <c r="AO966" s="62"/>
      <c r="AP966" s="47"/>
      <c r="AQ966" s="62"/>
      <c r="AR966" s="49"/>
      <c r="AS966" s="69"/>
      <c r="AT966" s="49"/>
      <c r="AU966" s="69"/>
      <c r="AV966" s="49"/>
      <c r="AW966" s="69"/>
      <c r="AX966" s="49"/>
      <c r="AY966" s="69"/>
      <c r="AZ966" s="49"/>
      <c r="BA966" s="69"/>
      <c r="BB966" s="49"/>
      <c r="BC966" s="69"/>
      <c r="BD966" s="49"/>
      <c r="BE966" s="69"/>
      <c r="BF966" s="49"/>
      <c r="BG966" s="69"/>
      <c r="BH966" s="49"/>
    </row>
    <row r="967" spans="2:60">
      <c r="B967" s="47"/>
      <c r="C967" s="62"/>
      <c r="D967" s="47"/>
      <c r="E967" s="62"/>
      <c r="F967" s="47"/>
      <c r="G967" s="62"/>
      <c r="H967" s="47"/>
      <c r="I967" s="62"/>
      <c r="J967" s="47"/>
      <c r="K967" s="62"/>
      <c r="L967" s="47"/>
      <c r="M967" s="62"/>
      <c r="N967" s="47"/>
      <c r="O967" s="62"/>
      <c r="P967" s="47"/>
      <c r="Q967" s="62"/>
      <c r="R967" s="47"/>
      <c r="S967" s="62"/>
      <c r="T967" s="47"/>
      <c r="U967" s="62"/>
      <c r="V967" s="47"/>
      <c r="W967" s="62"/>
      <c r="X967" s="47"/>
      <c r="Y967" s="62"/>
      <c r="Z967" s="47"/>
      <c r="AA967" s="62"/>
      <c r="AB967" s="47"/>
      <c r="AC967" s="62"/>
      <c r="AD967" s="47"/>
      <c r="AE967" s="62"/>
      <c r="AF967" s="47"/>
      <c r="AG967" s="62"/>
      <c r="AH967" s="47"/>
      <c r="AI967" s="62"/>
      <c r="AJ967" s="47"/>
      <c r="AK967" s="62"/>
      <c r="AL967" s="47"/>
      <c r="AM967" s="62"/>
      <c r="AN967" s="47"/>
      <c r="AO967" s="62"/>
      <c r="AP967" s="47"/>
      <c r="AQ967" s="62"/>
      <c r="AR967" s="49"/>
      <c r="AS967" s="69"/>
      <c r="AT967" s="49"/>
      <c r="AU967" s="69"/>
      <c r="AV967" s="49"/>
      <c r="AW967" s="69"/>
      <c r="AX967" s="49"/>
      <c r="AY967" s="69"/>
      <c r="AZ967" s="49"/>
      <c r="BA967" s="69"/>
      <c r="BB967" s="49"/>
      <c r="BC967" s="69"/>
      <c r="BD967" s="49"/>
      <c r="BE967" s="69"/>
      <c r="BF967" s="49"/>
      <c r="BG967" s="69"/>
      <c r="BH967" s="49"/>
    </row>
    <row r="968" spans="2:60">
      <c r="B968" s="47"/>
      <c r="C968" s="62"/>
      <c r="D968" s="47"/>
      <c r="E968" s="62"/>
      <c r="F968" s="47"/>
      <c r="G968" s="62"/>
      <c r="H968" s="47"/>
      <c r="I968" s="62"/>
      <c r="J968" s="47"/>
      <c r="K968" s="62"/>
      <c r="L968" s="47"/>
      <c r="M968" s="62"/>
      <c r="N968" s="47"/>
      <c r="O968" s="62"/>
      <c r="P968" s="47"/>
      <c r="Q968" s="62"/>
      <c r="R968" s="47"/>
      <c r="S968" s="62"/>
      <c r="T968" s="47"/>
      <c r="U968" s="62"/>
      <c r="V968" s="47"/>
      <c r="W968" s="62"/>
      <c r="X968" s="47"/>
      <c r="Y968" s="62"/>
      <c r="Z968" s="47"/>
      <c r="AA968" s="62"/>
      <c r="AB968" s="47"/>
      <c r="AC968" s="62"/>
      <c r="AD968" s="47"/>
      <c r="AE968" s="62"/>
      <c r="AF968" s="47"/>
      <c r="AG968" s="62"/>
      <c r="AH968" s="47"/>
      <c r="AI968" s="62"/>
      <c r="AJ968" s="47"/>
      <c r="AK968" s="62"/>
      <c r="AL968" s="47"/>
      <c r="AM968" s="62"/>
      <c r="AN968" s="47"/>
      <c r="AO968" s="62"/>
      <c r="AP968" s="47"/>
      <c r="AQ968" s="62"/>
      <c r="AR968" s="49"/>
      <c r="AS968" s="69"/>
      <c r="AT968" s="49"/>
      <c r="AU968" s="69"/>
      <c r="AV968" s="49"/>
      <c r="AW968" s="69"/>
      <c r="AX968" s="49"/>
      <c r="AY968" s="69"/>
      <c r="AZ968" s="49"/>
      <c r="BA968" s="69"/>
      <c r="BB968" s="49"/>
      <c r="BC968" s="69"/>
      <c r="BD968" s="49"/>
      <c r="BE968" s="69"/>
      <c r="BF968" s="49"/>
      <c r="BG968" s="69"/>
      <c r="BH968" s="49"/>
    </row>
    <row r="969" spans="2:60">
      <c r="B969" s="47"/>
      <c r="C969" s="62"/>
      <c r="D969" s="47"/>
      <c r="E969" s="62"/>
      <c r="F969" s="47"/>
      <c r="G969" s="62"/>
      <c r="H969" s="47"/>
      <c r="I969" s="62"/>
      <c r="J969" s="47"/>
      <c r="K969" s="62"/>
      <c r="L969" s="47"/>
      <c r="M969" s="62"/>
      <c r="N969" s="47"/>
      <c r="O969" s="62"/>
      <c r="P969" s="47"/>
      <c r="Q969" s="62"/>
      <c r="R969" s="47"/>
      <c r="S969" s="62"/>
      <c r="T969" s="47"/>
      <c r="U969" s="62"/>
      <c r="V969" s="47"/>
      <c r="W969" s="62"/>
      <c r="X969" s="47"/>
      <c r="Y969" s="62"/>
      <c r="Z969" s="47"/>
      <c r="AA969" s="62"/>
      <c r="AB969" s="47"/>
      <c r="AC969" s="62"/>
      <c r="AD969" s="47"/>
      <c r="AE969" s="62"/>
      <c r="AF969" s="47"/>
      <c r="AG969" s="62"/>
      <c r="AH969" s="47"/>
      <c r="AI969" s="62"/>
      <c r="AJ969" s="47"/>
      <c r="AK969" s="62"/>
      <c r="AL969" s="47"/>
      <c r="AM969" s="62"/>
      <c r="AN969" s="47"/>
      <c r="AO969" s="62"/>
      <c r="AP969" s="47"/>
      <c r="AQ969" s="62"/>
      <c r="AR969" s="49"/>
      <c r="AS969" s="69"/>
      <c r="AT969" s="49"/>
      <c r="AU969" s="69"/>
      <c r="AV969" s="49"/>
      <c r="AW969" s="69"/>
      <c r="AX969" s="49"/>
      <c r="AY969" s="69"/>
      <c r="AZ969" s="49"/>
      <c r="BA969" s="69"/>
      <c r="BB969" s="49"/>
      <c r="BC969" s="69"/>
      <c r="BD969" s="49"/>
      <c r="BE969" s="69"/>
      <c r="BF969" s="49"/>
      <c r="BG969" s="69"/>
      <c r="BH969" s="49"/>
    </row>
    <row r="970" spans="2:60">
      <c r="B970" s="47"/>
      <c r="C970" s="62"/>
      <c r="D970" s="47"/>
      <c r="E970" s="62"/>
      <c r="F970" s="47"/>
      <c r="G970" s="62"/>
      <c r="H970" s="47"/>
      <c r="I970" s="62"/>
      <c r="J970" s="47"/>
      <c r="K970" s="62"/>
      <c r="L970" s="47"/>
      <c r="M970" s="62"/>
      <c r="N970" s="47"/>
      <c r="O970" s="62"/>
      <c r="P970" s="47"/>
      <c r="Q970" s="62"/>
      <c r="R970" s="47"/>
      <c r="S970" s="62"/>
      <c r="T970" s="47"/>
      <c r="U970" s="62"/>
      <c r="V970" s="47"/>
      <c r="W970" s="62"/>
      <c r="X970" s="47"/>
      <c r="Y970" s="62"/>
      <c r="Z970" s="47"/>
      <c r="AA970" s="62"/>
      <c r="AB970" s="47"/>
      <c r="AC970" s="62"/>
      <c r="AD970" s="47"/>
      <c r="AE970" s="62"/>
      <c r="AF970" s="47"/>
      <c r="AG970" s="62"/>
      <c r="AH970" s="47"/>
      <c r="AI970" s="62"/>
      <c r="AJ970" s="47"/>
      <c r="AK970" s="62"/>
      <c r="AL970" s="47"/>
      <c r="AM970" s="62"/>
      <c r="AN970" s="47"/>
      <c r="AO970" s="62"/>
      <c r="AP970" s="47"/>
      <c r="AQ970" s="62"/>
      <c r="AR970" s="49"/>
      <c r="AS970" s="69"/>
      <c r="AT970" s="49"/>
      <c r="AU970" s="69"/>
      <c r="AV970" s="49"/>
      <c r="AW970" s="69"/>
      <c r="AX970" s="49"/>
      <c r="AY970" s="69"/>
      <c r="AZ970" s="49"/>
      <c r="BA970" s="69"/>
      <c r="BB970" s="49"/>
      <c r="BC970" s="69"/>
      <c r="BD970" s="49"/>
      <c r="BE970" s="69"/>
      <c r="BF970" s="49"/>
      <c r="BG970" s="69"/>
      <c r="BH970" s="49"/>
    </row>
    <row r="971" spans="2:60">
      <c r="B971" s="47"/>
      <c r="C971" s="62"/>
      <c r="D971" s="47"/>
      <c r="E971" s="62"/>
      <c r="F971" s="47"/>
      <c r="G971" s="62"/>
      <c r="H971" s="47"/>
      <c r="I971" s="62"/>
      <c r="J971" s="47"/>
      <c r="K971" s="62"/>
      <c r="L971" s="47"/>
      <c r="M971" s="62"/>
      <c r="N971" s="47"/>
      <c r="O971" s="62"/>
      <c r="P971" s="47"/>
      <c r="Q971" s="62"/>
      <c r="R971" s="47"/>
      <c r="S971" s="62"/>
      <c r="T971" s="47"/>
      <c r="U971" s="62"/>
      <c r="V971" s="47"/>
      <c r="W971" s="62"/>
      <c r="X971" s="47"/>
      <c r="Y971" s="62"/>
      <c r="Z971" s="47"/>
      <c r="AA971" s="62"/>
      <c r="AB971" s="47"/>
      <c r="AC971" s="62"/>
      <c r="AD971" s="47"/>
      <c r="AE971" s="62"/>
      <c r="AF971" s="47"/>
      <c r="AG971" s="62"/>
      <c r="AH971" s="47"/>
      <c r="AI971" s="62"/>
      <c r="AJ971" s="47"/>
      <c r="AK971" s="62"/>
      <c r="AL971" s="47"/>
      <c r="AM971" s="62"/>
      <c r="AN971" s="47"/>
      <c r="AO971" s="62"/>
      <c r="AP971" s="47"/>
      <c r="AQ971" s="62"/>
      <c r="AR971" s="49"/>
      <c r="AS971" s="69"/>
      <c r="AT971" s="49"/>
      <c r="AU971" s="69"/>
      <c r="AV971" s="49"/>
      <c r="AW971" s="69"/>
      <c r="AX971" s="49"/>
      <c r="AY971" s="69"/>
      <c r="AZ971" s="49"/>
      <c r="BA971" s="69"/>
      <c r="BB971" s="49"/>
      <c r="BC971" s="69"/>
      <c r="BD971" s="49"/>
      <c r="BE971" s="69"/>
      <c r="BF971" s="49"/>
      <c r="BG971" s="69"/>
      <c r="BH971" s="49"/>
    </row>
    <row r="972" spans="2:60">
      <c r="B972" s="47"/>
      <c r="C972" s="62"/>
      <c r="D972" s="47"/>
      <c r="E972" s="62"/>
      <c r="F972" s="47"/>
      <c r="G972" s="62"/>
      <c r="H972" s="47"/>
      <c r="I972" s="62"/>
      <c r="J972" s="47"/>
      <c r="K972" s="62"/>
      <c r="L972" s="47"/>
      <c r="M972" s="62"/>
      <c r="N972" s="47"/>
      <c r="O972" s="62"/>
      <c r="P972" s="47"/>
      <c r="Q972" s="62"/>
      <c r="R972" s="47"/>
      <c r="S972" s="62"/>
      <c r="T972" s="47"/>
      <c r="U972" s="62"/>
      <c r="V972" s="47"/>
      <c r="W972" s="62"/>
      <c r="X972" s="47"/>
      <c r="Y972" s="62"/>
      <c r="Z972" s="47"/>
      <c r="AA972" s="62"/>
      <c r="AB972" s="47"/>
      <c r="AC972" s="62"/>
      <c r="AD972" s="47"/>
      <c r="AE972" s="62"/>
      <c r="AF972" s="47"/>
      <c r="AG972" s="62"/>
      <c r="AH972" s="47"/>
      <c r="AI972" s="62"/>
      <c r="AJ972" s="47"/>
      <c r="AK972" s="62"/>
      <c r="AL972" s="47"/>
      <c r="AM972" s="62"/>
      <c r="AN972" s="47"/>
      <c r="AO972" s="62"/>
      <c r="AP972" s="47"/>
      <c r="AQ972" s="62"/>
      <c r="AR972" s="49"/>
      <c r="AS972" s="69"/>
      <c r="AT972" s="49"/>
      <c r="AU972" s="69"/>
      <c r="AV972" s="49"/>
      <c r="AW972" s="69"/>
      <c r="AX972" s="49"/>
      <c r="AY972" s="69"/>
      <c r="AZ972" s="49"/>
      <c r="BA972" s="69"/>
      <c r="BB972" s="49"/>
      <c r="BC972" s="69"/>
      <c r="BD972" s="49"/>
      <c r="BE972" s="69"/>
      <c r="BF972" s="49"/>
      <c r="BG972" s="69"/>
      <c r="BH972" s="49"/>
    </row>
    <row r="973" spans="2:60">
      <c r="B973" s="47"/>
      <c r="C973" s="62"/>
      <c r="D973" s="47"/>
      <c r="E973" s="62"/>
      <c r="F973" s="47"/>
      <c r="G973" s="62"/>
      <c r="H973" s="47"/>
      <c r="I973" s="62"/>
      <c r="J973" s="47"/>
      <c r="K973" s="62"/>
      <c r="L973" s="47"/>
      <c r="M973" s="62"/>
      <c r="N973" s="47"/>
      <c r="O973" s="62"/>
      <c r="P973" s="47"/>
      <c r="Q973" s="62"/>
      <c r="R973" s="47"/>
      <c r="S973" s="62"/>
      <c r="T973" s="47"/>
      <c r="U973" s="62"/>
      <c r="V973" s="47"/>
      <c r="W973" s="62"/>
      <c r="X973" s="47"/>
      <c r="Y973" s="62"/>
      <c r="Z973" s="47"/>
      <c r="AA973" s="62"/>
      <c r="AB973" s="47"/>
      <c r="AC973" s="62"/>
      <c r="AD973" s="47"/>
      <c r="AE973" s="62"/>
      <c r="AF973" s="47"/>
      <c r="AG973" s="62"/>
      <c r="AH973" s="47"/>
      <c r="AI973" s="62"/>
      <c r="AJ973" s="47"/>
      <c r="AK973" s="62"/>
      <c r="AL973" s="47"/>
      <c r="AM973" s="62"/>
      <c r="AN973" s="47"/>
      <c r="AO973" s="62"/>
      <c r="AP973" s="47"/>
      <c r="AQ973" s="62"/>
      <c r="AR973" s="49"/>
      <c r="AS973" s="69"/>
      <c r="AT973" s="49"/>
      <c r="AU973" s="69"/>
      <c r="AV973" s="49"/>
      <c r="AW973" s="69"/>
      <c r="AX973" s="49"/>
      <c r="AY973" s="69"/>
      <c r="AZ973" s="49"/>
      <c r="BA973" s="69"/>
      <c r="BB973" s="49"/>
      <c r="BC973" s="69"/>
      <c r="BD973" s="49"/>
      <c r="BE973" s="69"/>
      <c r="BF973" s="49"/>
      <c r="BG973" s="69"/>
      <c r="BH973" s="49"/>
    </row>
    <row r="974" spans="2:60">
      <c r="B974" s="47"/>
      <c r="C974" s="62"/>
      <c r="D974" s="47"/>
      <c r="E974" s="62"/>
      <c r="F974" s="47"/>
      <c r="G974" s="62"/>
      <c r="H974" s="47"/>
      <c r="I974" s="62"/>
      <c r="J974" s="47"/>
      <c r="K974" s="62"/>
      <c r="L974" s="47"/>
      <c r="M974" s="62"/>
      <c r="N974" s="47"/>
      <c r="O974" s="62"/>
      <c r="P974" s="47"/>
      <c r="Q974" s="62"/>
      <c r="R974" s="47"/>
      <c r="S974" s="62"/>
      <c r="T974" s="47"/>
      <c r="U974" s="62"/>
      <c r="V974" s="47"/>
      <c r="W974" s="62"/>
      <c r="X974" s="47"/>
      <c r="Y974" s="62"/>
      <c r="Z974" s="47"/>
      <c r="AA974" s="62"/>
      <c r="AB974" s="47"/>
      <c r="AC974" s="62"/>
      <c r="AD974" s="47"/>
      <c r="AE974" s="62"/>
      <c r="AF974" s="47"/>
      <c r="AG974" s="62"/>
      <c r="AH974" s="47"/>
      <c r="AI974" s="62"/>
      <c r="AJ974" s="47"/>
      <c r="AK974" s="62"/>
      <c r="AL974" s="47"/>
      <c r="AM974" s="62"/>
      <c r="AN974" s="47"/>
      <c r="AO974" s="62"/>
      <c r="AP974" s="47"/>
      <c r="AQ974" s="62"/>
      <c r="AR974" s="49"/>
      <c r="AS974" s="69"/>
      <c r="AT974" s="49"/>
      <c r="AU974" s="69"/>
      <c r="AV974" s="49"/>
      <c r="AW974" s="69"/>
      <c r="AX974" s="49"/>
      <c r="AY974" s="69"/>
      <c r="AZ974" s="49"/>
      <c r="BA974" s="69"/>
      <c r="BB974" s="49"/>
      <c r="BC974" s="69"/>
      <c r="BD974" s="49"/>
      <c r="BE974" s="69"/>
      <c r="BF974" s="49"/>
      <c r="BG974" s="69"/>
      <c r="BH974" s="49"/>
    </row>
    <row r="975" spans="2:60">
      <c r="B975" s="47"/>
      <c r="C975" s="62"/>
      <c r="D975" s="47"/>
      <c r="E975" s="62"/>
      <c r="F975" s="47"/>
      <c r="G975" s="62"/>
      <c r="H975" s="47"/>
      <c r="I975" s="62"/>
      <c r="J975" s="47"/>
      <c r="K975" s="62"/>
      <c r="L975" s="47"/>
      <c r="M975" s="62"/>
      <c r="N975" s="47"/>
      <c r="O975" s="62"/>
      <c r="P975" s="47"/>
      <c r="Q975" s="62"/>
      <c r="R975" s="47"/>
      <c r="S975" s="62"/>
      <c r="T975" s="47"/>
      <c r="U975" s="62"/>
      <c r="V975" s="47"/>
      <c r="W975" s="62"/>
      <c r="X975" s="47"/>
      <c r="Y975" s="62"/>
      <c r="Z975" s="47"/>
      <c r="AA975" s="62"/>
      <c r="AB975" s="47"/>
      <c r="AC975" s="62"/>
      <c r="AD975" s="47"/>
      <c r="AE975" s="62"/>
      <c r="AF975" s="47"/>
      <c r="AG975" s="62"/>
      <c r="AH975" s="47"/>
      <c r="AI975" s="62"/>
      <c r="AJ975" s="47"/>
      <c r="AK975" s="62"/>
      <c r="AL975" s="47"/>
      <c r="AM975" s="62"/>
      <c r="AN975" s="47"/>
      <c r="AO975" s="62"/>
      <c r="AP975" s="47"/>
      <c r="AQ975" s="62"/>
      <c r="AR975" s="49"/>
      <c r="AS975" s="69"/>
      <c r="AT975" s="49"/>
      <c r="AU975" s="69"/>
      <c r="AV975" s="49"/>
      <c r="AW975" s="69"/>
      <c r="AX975" s="49"/>
      <c r="AY975" s="69"/>
      <c r="AZ975" s="49"/>
      <c r="BA975" s="69"/>
      <c r="BB975" s="49"/>
      <c r="BC975" s="69"/>
      <c r="BD975" s="49"/>
      <c r="BE975" s="69"/>
      <c r="BF975" s="49"/>
      <c r="BG975" s="69"/>
      <c r="BH975" s="49"/>
    </row>
    <row r="976" spans="2:60">
      <c r="B976" s="47"/>
      <c r="C976" s="62"/>
      <c r="D976" s="47"/>
      <c r="E976" s="62"/>
      <c r="F976" s="47"/>
      <c r="G976" s="62"/>
      <c r="H976" s="47"/>
      <c r="I976" s="62"/>
      <c r="J976" s="47"/>
      <c r="K976" s="62"/>
      <c r="L976" s="47"/>
      <c r="M976" s="62"/>
      <c r="N976" s="47"/>
      <c r="O976" s="62"/>
      <c r="P976" s="47"/>
      <c r="Q976" s="62"/>
      <c r="R976" s="47"/>
      <c r="S976" s="62"/>
      <c r="T976" s="47"/>
      <c r="U976" s="62"/>
      <c r="V976" s="47"/>
      <c r="W976" s="62"/>
      <c r="X976" s="47"/>
      <c r="Y976" s="62"/>
      <c r="Z976" s="47"/>
      <c r="AA976" s="62"/>
      <c r="AB976" s="47"/>
      <c r="AC976" s="62"/>
      <c r="AD976" s="47"/>
      <c r="AE976" s="62"/>
      <c r="AF976" s="47"/>
      <c r="AG976" s="62"/>
      <c r="AH976" s="47"/>
      <c r="AI976" s="62"/>
      <c r="AJ976" s="47"/>
      <c r="AK976" s="62"/>
      <c r="AL976" s="47"/>
      <c r="AM976" s="62"/>
      <c r="AN976" s="47"/>
      <c r="AO976" s="62"/>
      <c r="AP976" s="47"/>
      <c r="AQ976" s="62"/>
      <c r="AR976" s="49"/>
      <c r="AS976" s="69"/>
      <c r="AT976" s="49"/>
      <c r="AU976" s="69"/>
      <c r="AV976" s="49"/>
      <c r="AW976" s="69"/>
      <c r="AX976" s="49"/>
      <c r="AY976" s="69"/>
      <c r="AZ976" s="49"/>
      <c r="BA976" s="69"/>
      <c r="BB976" s="49"/>
      <c r="BC976" s="69"/>
      <c r="BD976" s="49"/>
      <c r="BE976" s="69"/>
      <c r="BF976" s="49"/>
      <c r="BG976" s="69"/>
      <c r="BH976" s="49"/>
    </row>
    <row r="977" spans="2:60">
      <c r="B977" s="47"/>
      <c r="C977" s="62"/>
      <c r="D977" s="47"/>
      <c r="E977" s="62"/>
      <c r="F977" s="47"/>
      <c r="G977" s="62"/>
      <c r="H977" s="47"/>
      <c r="I977" s="62"/>
      <c r="J977" s="47"/>
      <c r="K977" s="62"/>
      <c r="L977" s="47"/>
      <c r="M977" s="62"/>
      <c r="N977" s="47"/>
      <c r="O977" s="62"/>
      <c r="P977" s="47"/>
      <c r="Q977" s="62"/>
      <c r="R977" s="47"/>
      <c r="S977" s="62"/>
      <c r="T977" s="47"/>
      <c r="U977" s="62"/>
      <c r="V977" s="47"/>
      <c r="W977" s="62"/>
      <c r="X977" s="47"/>
      <c r="Y977" s="62"/>
      <c r="Z977" s="47"/>
      <c r="AA977" s="62"/>
      <c r="AB977" s="47"/>
      <c r="AC977" s="62"/>
      <c r="AD977" s="47"/>
      <c r="AE977" s="62"/>
      <c r="AF977" s="47"/>
      <c r="AG977" s="62"/>
      <c r="AH977" s="47"/>
      <c r="AI977" s="62"/>
      <c r="AJ977" s="47"/>
      <c r="AK977" s="62"/>
      <c r="AL977" s="47"/>
      <c r="AM977" s="62"/>
      <c r="AN977" s="47"/>
      <c r="AO977" s="62"/>
      <c r="AP977" s="47"/>
      <c r="AQ977" s="62"/>
      <c r="AR977" s="49"/>
      <c r="AS977" s="69"/>
      <c r="AT977" s="49"/>
      <c r="AU977" s="69"/>
      <c r="AV977" s="49"/>
      <c r="AW977" s="69"/>
      <c r="AX977" s="49"/>
      <c r="AY977" s="69"/>
      <c r="AZ977" s="49"/>
      <c r="BA977" s="69"/>
      <c r="BB977" s="49"/>
      <c r="BC977" s="69"/>
      <c r="BD977" s="49"/>
      <c r="BE977" s="69"/>
      <c r="BF977" s="49"/>
      <c r="BG977" s="69"/>
      <c r="BH977" s="49"/>
    </row>
    <row r="978" spans="2:60">
      <c r="B978" s="47"/>
      <c r="C978" s="62"/>
      <c r="D978" s="47"/>
      <c r="E978" s="62"/>
      <c r="F978" s="47"/>
      <c r="G978" s="62"/>
      <c r="H978" s="47"/>
      <c r="I978" s="62"/>
      <c r="J978" s="47"/>
      <c r="K978" s="62"/>
      <c r="L978" s="47"/>
      <c r="M978" s="62"/>
      <c r="N978" s="47"/>
      <c r="O978" s="62"/>
      <c r="P978" s="47"/>
      <c r="Q978" s="62"/>
      <c r="R978" s="47"/>
      <c r="S978" s="62"/>
      <c r="T978" s="47"/>
      <c r="U978" s="62"/>
      <c r="V978" s="47"/>
      <c r="W978" s="62"/>
      <c r="X978" s="47"/>
      <c r="Y978" s="62"/>
      <c r="Z978" s="47"/>
      <c r="AA978" s="62"/>
      <c r="AB978" s="47"/>
      <c r="AC978" s="62"/>
      <c r="AD978" s="47"/>
      <c r="AE978" s="62"/>
      <c r="AF978" s="47"/>
      <c r="AG978" s="62"/>
      <c r="AH978" s="47"/>
      <c r="AI978" s="62"/>
      <c r="AJ978" s="47"/>
      <c r="AK978" s="62"/>
      <c r="AL978" s="47"/>
      <c r="AM978" s="62"/>
      <c r="AN978" s="47"/>
      <c r="AO978" s="62"/>
      <c r="AP978" s="47"/>
      <c r="AQ978" s="62"/>
      <c r="AR978" s="49"/>
      <c r="AS978" s="69"/>
      <c r="AT978" s="49"/>
      <c r="AU978" s="69"/>
      <c r="AV978" s="49"/>
      <c r="AW978" s="69"/>
      <c r="AX978" s="49"/>
      <c r="AY978" s="69"/>
      <c r="AZ978" s="49"/>
      <c r="BA978" s="69"/>
      <c r="BB978" s="49"/>
      <c r="BC978" s="69"/>
      <c r="BD978" s="49"/>
      <c r="BE978" s="69"/>
      <c r="BF978" s="49"/>
      <c r="BG978" s="69"/>
      <c r="BH978" s="49"/>
    </row>
    <row r="979" spans="2:60">
      <c r="B979" s="47"/>
      <c r="C979" s="62"/>
      <c r="D979" s="47"/>
      <c r="E979" s="62"/>
      <c r="F979" s="47"/>
      <c r="G979" s="62"/>
      <c r="H979" s="47"/>
      <c r="I979" s="62"/>
      <c r="J979" s="47"/>
      <c r="K979" s="62"/>
      <c r="L979" s="47"/>
      <c r="M979" s="62"/>
      <c r="N979" s="47"/>
      <c r="O979" s="62"/>
      <c r="P979" s="47"/>
      <c r="Q979" s="62"/>
      <c r="R979" s="47"/>
      <c r="S979" s="62"/>
      <c r="T979" s="47"/>
      <c r="U979" s="62"/>
      <c r="V979" s="47"/>
      <c r="W979" s="62"/>
      <c r="X979" s="47"/>
      <c r="Y979" s="62"/>
      <c r="Z979" s="47"/>
      <c r="AA979" s="62"/>
      <c r="AB979" s="47"/>
      <c r="AC979" s="62"/>
      <c r="AD979" s="47"/>
      <c r="AE979" s="62"/>
      <c r="AF979" s="47"/>
      <c r="AG979" s="62"/>
      <c r="AH979" s="47"/>
      <c r="AI979" s="62"/>
      <c r="AJ979" s="47"/>
      <c r="AK979" s="62"/>
      <c r="AL979" s="47"/>
      <c r="AM979" s="62"/>
      <c r="AN979" s="47"/>
      <c r="AO979" s="62"/>
      <c r="AP979" s="47"/>
      <c r="AQ979" s="62"/>
      <c r="AR979" s="49"/>
      <c r="AS979" s="69"/>
      <c r="AT979" s="49"/>
      <c r="AU979" s="69"/>
      <c r="AV979" s="49"/>
      <c r="AW979" s="69"/>
      <c r="AX979" s="49"/>
      <c r="AY979" s="69"/>
      <c r="AZ979" s="49"/>
      <c r="BA979" s="69"/>
      <c r="BB979" s="49"/>
      <c r="BC979" s="69"/>
      <c r="BD979" s="49"/>
      <c r="BE979" s="69"/>
      <c r="BF979" s="49"/>
      <c r="BG979" s="69"/>
      <c r="BH979" s="49"/>
    </row>
    <row r="980" spans="2:60">
      <c r="B980" s="47"/>
      <c r="C980" s="62"/>
      <c r="D980" s="47"/>
      <c r="E980" s="62"/>
      <c r="F980" s="47"/>
      <c r="G980" s="62"/>
      <c r="H980" s="47"/>
      <c r="I980" s="62"/>
      <c r="J980" s="47"/>
      <c r="K980" s="62"/>
      <c r="L980" s="47"/>
      <c r="M980" s="62"/>
      <c r="N980" s="47"/>
      <c r="O980" s="62"/>
      <c r="P980" s="47"/>
      <c r="Q980" s="62"/>
      <c r="R980" s="47"/>
      <c r="S980" s="62"/>
      <c r="T980" s="47"/>
      <c r="U980" s="62"/>
      <c r="V980" s="47"/>
      <c r="W980" s="62"/>
      <c r="X980" s="47"/>
      <c r="Y980" s="62"/>
      <c r="Z980" s="47"/>
      <c r="AA980" s="62"/>
      <c r="AB980" s="47"/>
      <c r="AC980" s="62"/>
      <c r="AD980" s="47"/>
      <c r="AE980" s="62"/>
      <c r="AF980" s="47"/>
      <c r="AG980" s="62"/>
      <c r="AH980" s="47"/>
      <c r="AI980" s="62"/>
      <c r="AJ980" s="47"/>
      <c r="AK980" s="62"/>
      <c r="AL980" s="47"/>
      <c r="AM980" s="62"/>
      <c r="AN980" s="47"/>
      <c r="AO980" s="62"/>
      <c r="AP980" s="47"/>
      <c r="AQ980" s="62"/>
      <c r="AR980" s="49"/>
      <c r="AS980" s="69"/>
      <c r="AT980" s="49"/>
      <c r="AU980" s="69"/>
      <c r="AV980" s="49"/>
      <c r="AW980" s="69"/>
      <c r="AX980" s="49"/>
      <c r="AY980" s="69"/>
      <c r="AZ980" s="49"/>
      <c r="BA980" s="69"/>
      <c r="BB980" s="49"/>
      <c r="BC980" s="69"/>
      <c r="BD980" s="49"/>
      <c r="BE980" s="69"/>
      <c r="BF980" s="49"/>
      <c r="BG980" s="69"/>
      <c r="BH980" s="49"/>
    </row>
    <row r="981" spans="2:60">
      <c r="B981" s="47"/>
      <c r="C981" s="62"/>
      <c r="D981" s="47"/>
      <c r="E981" s="62"/>
      <c r="F981" s="47"/>
      <c r="G981" s="62"/>
      <c r="H981" s="47"/>
      <c r="I981" s="62"/>
      <c r="J981" s="47"/>
      <c r="K981" s="62"/>
      <c r="L981" s="47"/>
      <c r="M981" s="62"/>
      <c r="N981" s="47"/>
      <c r="O981" s="62"/>
      <c r="P981" s="47"/>
      <c r="Q981" s="62"/>
      <c r="R981" s="47"/>
      <c r="S981" s="62"/>
      <c r="T981" s="47"/>
      <c r="U981" s="62"/>
      <c r="V981" s="47"/>
      <c r="W981" s="62"/>
      <c r="X981" s="47"/>
      <c r="Y981" s="62"/>
      <c r="Z981" s="47"/>
      <c r="AA981" s="62"/>
      <c r="AB981" s="47"/>
      <c r="AC981" s="62"/>
      <c r="AD981" s="47"/>
      <c r="AE981" s="62"/>
      <c r="AF981" s="47"/>
      <c r="AG981" s="62"/>
      <c r="AH981" s="47"/>
      <c r="AI981" s="62"/>
      <c r="AJ981" s="47"/>
      <c r="AK981" s="62"/>
      <c r="AL981" s="47"/>
      <c r="AM981" s="62"/>
      <c r="AN981" s="47"/>
      <c r="AO981" s="62"/>
      <c r="AP981" s="47"/>
      <c r="AQ981" s="62"/>
      <c r="AR981" s="49"/>
      <c r="AS981" s="69"/>
      <c r="AT981" s="49"/>
      <c r="AU981" s="69"/>
      <c r="AV981" s="49"/>
      <c r="AW981" s="69"/>
      <c r="AX981" s="49"/>
      <c r="AY981" s="69"/>
      <c r="AZ981" s="49"/>
      <c r="BA981" s="69"/>
      <c r="BB981" s="49"/>
      <c r="BC981" s="69"/>
      <c r="BD981" s="49"/>
      <c r="BE981" s="69"/>
      <c r="BF981" s="49"/>
      <c r="BG981" s="69"/>
      <c r="BH981" s="49"/>
    </row>
    <row r="982" spans="2:60">
      <c r="B982" s="47"/>
      <c r="C982" s="62"/>
      <c r="D982" s="47"/>
      <c r="E982" s="62"/>
      <c r="F982" s="47"/>
      <c r="G982" s="62"/>
      <c r="H982" s="47"/>
      <c r="I982" s="62"/>
      <c r="J982" s="47"/>
      <c r="K982" s="62"/>
      <c r="L982" s="47"/>
      <c r="M982" s="62"/>
      <c r="N982" s="47"/>
      <c r="O982" s="62"/>
      <c r="P982" s="47"/>
      <c r="Q982" s="62"/>
      <c r="R982" s="47"/>
      <c r="S982" s="62"/>
      <c r="T982" s="47"/>
      <c r="U982" s="62"/>
      <c r="V982" s="47"/>
      <c r="W982" s="62"/>
      <c r="X982" s="47"/>
      <c r="Y982" s="62"/>
      <c r="Z982" s="47"/>
      <c r="AA982" s="62"/>
      <c r="AB982" s="47"/>
      <c r="AC982" s="62"/>
      <c r="AD982" s="47"/>
      <c r="AE982" s="62"/>
      <c r="AF982" s="47"/>
      <c r="AG982" s="62"/>
      <c r="AH982" s="47"/>
      <c r="AI982" s="62"/>
      <c r="AJ982" s="47"/>
      <c r="AK982" s="62"/>
      <c r="AL982" s="47"/>
      <c r="AM982" s="62"/>
      <c r="AN982" s="47"/>
      <c r="AO982" s="62"/>
      <c r="AP982" s="47"/>
      <c r="AQ982" s="62"/>
      <c r="AR982" s="49"/>
      <c r="AS982" s="69"/>
      <c r="AT982" s="49"/>
      <c r="AU982" s="69"/>
      <c r="AV982" s="49"/>
      <c r="AW982" s="69"/>
      <c r="AX982" s="49"/>
      <c r="AY982" s="69"/>
      <c r="AZ982" s="49"/>
      <c r="BA982" s="69"/>
      <c r="BB982" s="49"/>
      <c r="BC982" s="69"/>
      <c r="BD982" s="49"/>
      <c r="BE982" s="69"/>
      <c r="BF982" s="49"/>
      <c r="BG982" s="69"/>
      <c r="BH982" s="49"/>
    </row>
    <row r="983" spans="2:60">
      <c r="B983" s="47"/>
      <c r="C983" s="62"/>
      <c r="D983" s="47"/>
      <c r="E983" s="62"/>
      <c r="F983" s="47"/>
      <c r="G983" s="62"/>
      <c r="H983" s="47"/>
      <c r="I983" s="62"/>
      <c r="J983" s="47"/>
      <c r="K983" s="62"/>
      <c r="L983" s="47"/>
      <c r="M983" s="62"/>
      <c r="N983" s="47"/>
      <c r="O983" s="62"/>
      <c r="P983" s="47"/>
      <c r="Q983" s="62"/>
      <c r="R983" s="47"/>
      <c r="S983" s="62"/>
      <c r="T983" s="47"/>
      <c r="U983" s="62"/>
      <c r="V983" s="47"/>
      <c r="W983" s="62"/>
      <c r="X983" s="47"/>
      <c r="Y983" s="62"/>
      <c r="Z983" s="47"/>
      <c r="AA983" s="62"/>
      <c r="AB983" s="47"/>
      <c r="AC983" s="62"/>
      <c r="AD983" s="47"/>
      <c r="AE983" s="62"/>
      <c r="AF983" s="47"/>
      <c r="AG983" s="62"/>
      <c r="AH983" s="47"/>
      <c r="AI983" s="62"/>
      <c r="AJ983" s="47"/>
      <c r="AK983" s="62"/>
      <c r="AL983" s="47"/>
      <c r="AM983" s="62"/>
      <c r="AN983" s="47"/>
      <c r="AO983" s="62"/>
      <c r="AP983" s="47"/>
      <c r="AQ983" s="62"/>
      <c r="AR983" s="49"/>
      <c r="AS983" s="69"/>
      <c r="AT983" s="49"/>
      <c r="AU983" s="69"/>
      <c r="AV983" s="49"/>
      <c r="AW983" s="69"/>
      <c r="AX983" s="49"/>
      <c r="AY983" s="69"/>
      <c r="AZ983" s="49"/>
      <c r="BA983" s="69"/>
      <c r="BB983" s="49"/>
      <c r="BC983" s="69"/>
      <c r="BD983" s="49"/>
      <c r="BE983" s="69"/>
      <c r="BF983" s="49"/>
      <c r="BG983" s="69"/>
      <c r="BH983" s="49"/>
    </row>
    <row r="984" spans="2:60">
      <c r="B984" s="47"/>
      <c r="C984" s="62"/>
      <c r="D984" s="47"/>
      <c r="E984" s="62"/>
      <c r="F984" s="47"/>
      <c r="G984" s="62"/>
      <c r="H984" s="47"/>
      <c r="I984" s="62"/>
      <c r="J984" s="47"/>
      <c r="K984" s="62"/>
      <c r="L984" s="47"/>
      <c r="M984" s="62"/>
      <c r="N984" s="47"/>
      <c r="O984" s="62"/>
      <c r="P984" s="47"/>
      <c r="Q984" s="62"/>
      <c r="R984" s="47"/>
      <c r="S984" s="62"/>
      <c r="T984" s="47"/>
      <c r="U984" s="62"/>
      <c r="V984" s="47"/>
      <c r="W984" s="62"/>
      <c r="X984" s="47"/>
      <c r="Y984" s="62"/>
      <c r="Z984" s="47"/>
      <c r="AA984" s="62"/>
      <c r="AB984" s="47"/>
      <c r="AC984" s="62"/>
      <c r="AD984" s="47"/>
      <c r="AE984" s="62"/>
      <c r="AF984" s="47"/>
      <c r="AG984" s="62"/>
      <c r="AH984" s="47"/>
      <c r="AI984" s="62"/>
      <c r="AJ984" s="47"/>
      <c r="AK984" s="62"/>
      <c r="AL984" s="47"/>
      <c r="AM984" s="62"/>
      <c r="AN984" s="47"/>
      <c r="AO984" s="62"/>
      <c r="AP984" s="47"/>
      <c r="AQ984" s="62"/>
      <c r="AR984" s="49"/>
      <c r="AS984" s="69"/>
      <c r="AT984" s="49"/>
      <c r="AU984" s="69"/>
      <c r="AV984" s="49"/>
      <c r="AW984" s="69"/>
      <c r="AX984" s="49"/>
      <c r="AY984" s="69"/>
      <c r="AZ984" s="49"/>
      <c r="BA984" s="69"/>
      <c r="BB984" s="49"/>
      <c r="BC984" s="69"/>
      <c r="BD984" s="49"/>
      <c r="BE984" s="69"/>
      <c r="BF984" s="49"/>
      <c r="BG984" s="69"/>
      <c r="BH984" s="49"/>
    </row>
    <row r="985" spans="2:60">
      <c r="B985" s="47"/>
      <c r="C985" s="62"/>
      <c r="D985" s="47"/>
      <c r="E985" s="62"/>
      <c r="F985" s="47"/>
      <c r="G985" s="62"/>
      <c r="H985" s="47"/>
      <c r="I985" s="62"/>
      <c r="J985" s="47"/>
      <c r="K985" s="62"/>
      <c r="L985" s="47"/>
      <c r="M985" s="62"/>
      <c r="N985" s="47"/>
      <c r="O985" s="62"/>
      <c r="P985" s="47"/>
      <c r="Q985" s="62"/>
      <c r="R985" s="47"/>
      <c r="S985" s="62"/>
      <c r="T985" s="47"/>
      <c r="U985" s="62"/>
      <c r="V985" s="47"/>
      <c r="W985" s="62"/>
      <c r="X985" s="47"/>
      <c r="Y985" s="62"/>
      <c r="Z985" s="47"/>
      <c r="AA985" s="62"/>
      <c r="AB985" s="47"/>
      <c r="AC985" s="62"/>
      <c r="AD985" s="47"/>
      <c r="AE985" s="62"/>
      <c r="AF985" s="47"/>
      <c r="AG985" s="62"/>
      <c r="AH985" s="47"/>
      <c r="AI985" s="62"/>
      <c r="AJ985" s="47"/>
      <c r="AK985" s="62"/>
      <c r="AL985" s="47"/>
      <c r="AM985" s="62"/>
      <c r="AN985" s="47"/>
      <c r="AO985" s="62"/>
      <c r="AP985" s="47"/>
      <c r="AQ985" s="62"/>
      <c r="AR985" s="49"/>
      <c r="AS985" s="69"/>
      <c r="AT985" s="49"/>
      <c r="AU985" s="69"/>
      <c r="AV985" s="49"/>
      <c r="AW985" s="69"/>
      <c r="AX985" s="49"/>
      <c r="AY985" s="69"/>
      <c r="AZ985" s="49"/>
      <c r="BA985" s="69"/>
      <c r="BB985" s="49"/>
      <c r="BC985" s="69"/>
      <c r="BD985" s="49"/>
      <c r="BE985" s="69"/>
      <c r="BF985" s="49"/>
      <c r="BG985" s="69"/>
      <c r="BH985" s="49"/>
    </row>
    <row r="986" spans="2:60">
      <c r="B986" s="47"/>
      <c r="C986" s="62"/>
      <c r="D986" s="47"/>
      <c r="E986" s="62"/>
      <c r="F986" s="47"/>
      <c r="G986" s="62"/>
      <c r="H986" s="47"/>
      <c r="I986" s="62"/>
      <c r="J986" s="47"/>
      <c r="K986" s="62"/>
      <c r="L986" s="47"/>
      <c r="M986" s="62"/>
      <c r="N986" s="47"/>
      <c r="O986" s="62"/>
      <c r="P986" s="47"/>
      <c r="Q986" s="62"/>
      <c r="R986" s="47"/>
      <c r="S986" s="62"/>
      <c r="T986" s="47"/>
      <c r="U986" s="62"/>
      <c r="V986" s="47"/>
      <c r="W986" s="62"/>
      <c r="X986" s="47"/>
      <c r="Y986" s="62"/>
      <c r="Z986" s="47"/>
      <c r="AA986" s="62"/>
      <c r="AB986" s="47"/>
      <c r="AC986" s="62"/>
      <c r="AD986" s="47"/>
      <c r="AE986" s="62"/>
      <c r="AF986" s="47"/>
      <c r="AG986" s="62"/>
      <c r="AH986" s="47"/>
      <c r="AI986" s="62"/>
      <c r="AJ986" s="47"/>
      <c r="AK986" s="62"/>
      <c r="AL986" s="47"/>
      <c r="AM986" s="62"/>
      <c r="AN986" s="47"/>
      <c r="AO986" s="62"/>
      <c r="AP986" s="47"/>
      <c r="AQ986" s="62"/>
      <c r="AR986" s="49"/>
      <c r="AS986" s="69"/>
      <c r="AT986" s="49"/>
      <c r="AU986" s="69"/>
      <c r="AV986" s="49"/>
      <c r="AW986" s="69"/>
      <c r="AX986" s="49"/>
      <c r="AY986" s="69"/>
      <c r="AZ986" s="49"/>
      <c r="BA986" s="69"/>
      <c r="BB986" s="49"/>
      <c r="BC986" s="69"/>
      <c r="BD986" s="49"/>
      <c r="BE986" s="69"/>
      <c r="BF986" s="49"/>
      <c r="BG986" s="69"/>
      <c r="BH986" s="49"/>
    </row>
    <row r="987" spans="2:60">
      <c r="B987" s="47"/>
      <c r="C987" s="62"/>
      <c r="D987" s="47"/>
      <c r="E987" s="62"/>
      <c r="F987" s="47"/>
      <c r="G987" s="62"/>
      <c r="H987" s="47"/>
      <c r="I987" s="62"/>
      <c r="J987" s="47"/>
      <c r="K987" s="62"/>
      <c r="L987" s="47"/>
      <c r="M987" s="62"/>
      <c r="N987" s="47"/>
      <c r="O987" s="62"/>
      <c r="P987" s="47"/>
      <c r="Q987" s="62"/>
      <c r="R987" s="47"/>
      <c r="S987" s="62"/>
      <c r="T987" s="47"/>
      <c r="U987" s="62"/>
      <c r="V987" s="47"/>
      <c r="W987" s="62"/>
      <c r="X987" s="47"/>
      <c r="Y987" s="62"/>
      <c r="Z987" s="47"/>
      <c r="AA987" s="62"/>
      <c r="AB987" s="47"/>
      <c r="AC987" s="62"/>
      <c r="AD987" s="47"/>
      <c r="AE987" s="62"/>
      <c r="AF987" s="47"/>
      <c r="AG987" s="62"/>
      <c r="AH987" s="47"/>
      <c r="AI987" s="62"/>
      <c r="AJ987" s="47"/>
      <c r="AK987" s="62"/>
      <c r="AL987" s="47"/>
      <c r="AM987" s="62"/>
      <c r="AN987" s="47"/>
      <c r="AO987" s="62"/>
      <c r="AP987" s="47"/>
      <c r="AQ987" s="62"/>
      <c r="AR987" s="49"/>
      <c r="AS987" s="69"/>
      <c r="AT987" s="49"/>
      <c r="AU987" s="69"/>
      <c r="AV987" s="49"/>
      <c r="AW987" s="69"/>
      <c r="AX987" s="49"/>
      <c r="AY987" s="69"/>
      <c r="AZ987" s="49"/>
      <c r="BA987" s="69"/>
      <c r="BB987" s="49"/>
      <c r="BC987" s="69"/>
      <c r="BD987" s="49"/>
      <c r="BE987" s="69"/>
      <c r="BF987" s="49"/>
      <c r="BG987" s="69"/>
      <c r="BH987" s="49"/>
    </row>
    <row r="988" spans="2:60">
      <c r="B988" s="47"/>
      <c r="C988" s="62"/>
      <c r="D988" s="47"/>
      <c r="E988" s="62"/>
      <c r="F988" s="47"/>
      <c r="G988" s="62"/>
      <c r="H988" s="47"/>
      <c r="I988" s="62"/>
      <c r="J988" s="47"/>
      <c r="K988" s="62"/>
      <c r="L988" s="47"/>
      <c r="M988" s="62"/>
      <c r="N988" s="47"/>
      <c r="O988" s="62"/>
      <c r="P988" s="47"/>
      <c r="Q988" s="62"/>
      <c r="R988" s="47"/>
      <c r="S988" s="62"/>
      <c r="T988" s="47"/>
      <c r="U988" s="62"/>
      <c r="V988" s="47"/>
      <c r="W988" s="62"/>
      <c r="X988" s="47"/>
      <c r="Y988" s="62"/>
      <c r="Z988" s="47"/>
      <c r="AA988" s="62"/>
      <c r="AB988" s="47"/>
      <c r="AC988" s="62"/>
      <c r="AD988" s="47"/>
      <c r="AE988" s="62"/>
      <c r="AF988" s="47"/>
      <c r="AG988" s="62"/>
      <c r="AH988" s="47"/>
      <c r="AI988" s="62"/>
      <c r="AJ988" s="47"/>
      <c r="AK988" s="62"/>
      <c r="AL988" s="47"/>
      <c r="AM988" s="62"/>
      <c r="AN988" s="47"/>
      <c r="AO988" s="62"/>
      <c r="AP988" s="47"/>
      <c r="AQ988" s="62"/>
      <c r="AR988" s="49"/>
      <c r="AS988" s="69"/>
      <c r="AT988" s="49"/>
      <c r="AU988" s="69"/>
      <c r="AV988" s="49"/>
      <c r="AW988" s="69"/>
      <c r="AX988" s="49"/>
      <c r="AY988" s="69"/>
      <c r="AZ988" s="49"/>
      <c r="BA988" s="69"/>
      <c r="BB988" s="49"/>
      <c r="BC988" s="69"/>
      <c r="BD988" s="49"/>
      <c r="BE988" s="69"/>
      <c r="BF988" s="49"/>
      <c r="BG988" s="69"/>
      <c r="BH988" s="49"/>
    </row>
    <row r="989" spans="2:60">
      <c r="B989" s="47"/>
      <c r="C989" s="62"/>
      <c r="D989" s="47"/>
      <c r="E989" s="62"/>
      <c r="F989" s="47"/>
      <c r="G989" s="62"/>
      <c r="H989" s="47"/>
      <c r="I989" s="62"/>
      <c r="J989" s="47"/>
      <c r="K989" s="62"/>
      <c r="L989" s="47"/>
      <c r="M989" s="62"/>
      <c r="N989" s="47"/>
      <c r="O989" s="62"/>
      <c r="P989" s="47"/>
      <c r="Q989" s="62"/>
      <c r="R989" s="47"/>
      <c r="S989" s="62"/>
      <c r="T989" s="47"/>
      <c r="U989" s="62"/>
      <c r="V989" s="47"/>
      <c r="W989" s="62"/>
      <c r="X989" s="47"/>
      <c r="Y989" s="62"/>
      <c r="Z989" s="47"/>
      <c r="AA989" s="62"/>
      <c r="AB989" s="47"/>
      <c r="AC989" s="62"/>
      <c r="AD989" s="47"/>
      <c r="AE989" s="62"/>
      <c r="AF989" s="47"/>
      <c r="AG989" s="62"/>
      <c r="AH989" s="47"/>
      <c r="AI989" s="62"/>
      <c r="AJ989" s="47"/>
      <c r="AK989" s="62"/>
      <c r="AL989" s="47"/>
      <c r="AM989" s="62"/>
      <c r="AN989" s="47"/>
      <c r="AO989" s="62"/>
      <c r="AP989" s="47"/>
      <c r="AQ989" s="62"/>
      <c r="AR989" s="49"/>
      <c r="AS989" s="69"/>
      <c r="AT989" s="49"/>
      <c r="AU989" s="69"/>
      <c r="AV989" s="49"/>
      <c r="AW989" s="69"/>
      <c r="AX989" s="49"/>
      <c r="AY989" s="69"/>
      <c r="AZ989" s="49"/>
      <c r="BA989" s="69"/>
      <c r="BB989" s="49"/>
      <c r="BC989" s="69"/>
      <c r="BD989" s="49"/>
      <c r="BE989" s="69"/>
      <c r="BF989" s="49"/>
      <c r="BG989" s="69"/>
      <c r="BH989" s="49"/>
    </row>
    <row r="990" spans="2:60">
      <c r="B990" s="47"/>
      <c r="C990" s="62"/>
      <c r="D990" s="47"/>
      <c r="E990" s="62"/>
      <c r="F990" s="47"/>
      <c r="G990" s="62"/>
      <c r="H990" s="47"/>
      <c r="I990" s="62"/>
      <c r="J990" s="47"/>
      <c r="K990" s="62"/>
      <c r="L990" s="47"/>
      <c r="M990" s="62"/>
      <c r="N990" s="47"/>
      <c r="O990" s="62"/>
      <c r="P990" s="47"/>
      <c r="Q990" s="62"/>
      <c r="R990" s="47"/>
      <c r="S990" s="62"/>
      <c r="T990" s="47"/>
      <c r="U990" s="62"/>
      <c r="V990" s="47"/>
      <c r="W990" s="62"/>
      <c r="X990" s="47"/>
      <c r="Y990" s="62"/>
      <c r="Z990" s="47"/>
      <c r="AA990" s="62"/>
      <c r="AB990" s="47"/>
      <c r="AC990" s="62"/>
      <c r="AD990" s="47"/>
      <c r="AE990" s="62"/>
      <c r="AF990" s="47"/>
      <c r="AG990" s="62"/>
      <c r="AH990" s="47"/>
      <c r="AI990" s="62"/>
      <c r="AJ990" s="47"/>
      <c r="AK990" s="62"/>
      <c r="AL990" s="47"/>
      <c r="AM990" s="62"/>
      <c r="AN990" s="47"/>
      <c r="AO990" s="62"/>
      <c r="AP990" s="47"/>
      <c r="AQ990" s="62"/>
      <c r="AR990" s="49"/>
      <c r="AS990" s="69"/>
      <c r="AT990" s="49"/>
      <c r="AU990" s="69"/>
      <c r="AV990" s="49"/>
      <c r="AW990" s="69"/>
      <c r="AX990" s="49"/>
      <c r="AY990" s="69"/>
      <c r="AZ990" s="49"/>
      <c r="BA990" s="69"/>
      <c r="BB990" s="49"/>
      <c r="BC990" s="69"/>
      <c r="BD990" s="49"/>
      <c r="BE990" s="69"/>
      <c r="BF990" s="49"/>
      <c r="BG990" s="69"/>
      <c r="BH990" s="49"/>
    </row>
    <row r="991" spans="2:60">
      <c r="B991" s="47"/>
      <c r="C991" s="62"/>
      <c r="D991" s="47"/>
      <c r="E991" s="62"/>
      <c r="F991" s="47"/>
      <c r="G991" s="62"/>
      <c r="H991" s="47"/>
      <c r="I991" s="62"/>
      <c r="J991" s="47"/>
      <c r="K991" s="62"/>
      <c r="L991" s="47"/>
      <c r="M991" s="62"/>
      <c r="N991" s="47"/>
      <c r="O991" s="62"/>
      <c r="P991" s="47"/>
      <c r="Q991" s="62"/>
      <c r="R991" s="47"/>
      <c r="S991" s="62"/>
      <c r="T991" s="47"/>
      <c r="U991" s="62"/>
      <c r="V991" s="47"/>
      <c r="W991" s="62"/>
      <c r="X991" s="47"/>
      <c r="Y991" s="62"/>
      <c r="Z991" s="47"/>
      <c r="AA991" s="62"/>
      <c r="AB991" s="47"/>
      <c r="AC991" s="62"/>
      <c r="AD991" s="47"/>
      <c r="AE991" s="62"/>
      <c r="AF991" s="47"/>
      <c r="AG991" s="62"/>
      <c r="AH991" s="47"/>
      <c r="AI991" s="62"/>
      <c r="AJ991" s="47"/>
      <c r="AK991" s="62"/>
      <c r="AL991" s="47"/>
      <c r="AM991" s="62"/>
      <c r="AN991" s="47"/>
      <c r="AO991" s="62"/>
      <c r="AP991" s="47"/>
      <c r="AQ991" s="62"/>
      <c r="AR991" s="49"/>
      <c r="AS991" s="69"/>
      <c r="AT991" s="49"/>
      <c r="AU991" s="69"/>
      <c r="AV991" s="49"/>
      <c r="AW991" s="69"/>
      <c r="AX991" s="49"/>
      <c r="AY991" s="69"/>
      <c r="AZ991" s="49"/>
      <c r="BA991" s="69"/>
      <c r="BB991" s="49"/>
      <c r="BC991" s="69"/>
      <c r="BD991" s="49"/>
      <c r="BE991" s="69"/>
      <c r="BF991" s="49"/>
      <c r="BG991" s="69"/>
      <c r="BH991" s="49"/>
    </row>
    <row r="992" spans="2:60">
      <c r="B992" s="47"/>
      <c r="C992" s="62"/>
      <c r="D992" s="47"/>
      <c r="E992" s="62"/>
      <c r="F992" s="47"/>
      <c r="G992" s="62"/>
      <c r="H992" s="47"/>
      <c r="I992" s="62"/>
      <c r="J992" s="47"/>
      <c r="K992" s="62"/>
      <c r="L992" s="47"/>
      <c r="M992" s="62"/>
      <c r="N992" s="47"/>
      <c r="O992" s="62"/>
      <c r="P992" s="47"/>
      <c r="Q992" s="62"/>
      <c r="R992" s="47"/>
      <c r="S992" s="62"/>
      <c r="T992" s="47"/>
      <c r="U992" s="62"/>
      <c r="V992" s="47"/>
      <c r="W992" s="62"/>
      <c r="X992" s="47"/>
      <c r="Y992" s="62"/>
      <c r="Z992" s="47"/>
      <c r="AA992" s="62"/>
      <c r="AB992" s="47"/>
      <c r="AC992" s="62"/>
      <c r="AD992" s="47"/>
      <c r="AE992" s="62"/>
      <c r="AF992" s="47"/>
      <c r="AG992" s="62"/>
      <c r="AH992" s="47"/>
      <c r="AI992" s="62"/>
      <c r="AJ992" s="47"/>
      <c r="AK992" s="62"/>
      <c r="AL992" s="47"/>
      <c r="AM992" s="62"/>
      <c r="AN992" s="47"/>
      <c r="AO992" s="62"/>
      <c r="AP992" s="47"/>
      <c r="AQ992" s="62"/>
      <c r="AR992" s="49"/>
      <c r="AS992" s="69"/>
      <c r="AT992" s="49"/>
      <c r="AU992" s="69"/>
      <c r="AV992" s="49"/>
      <c r="AW992" s="69"/>
      <c r="AX992" s="49"/>
      <c r="AY992" s="69"/>
      <c r="AZ992" s="49"/>
      <c r="BA992" s="69"/>
      <c r="BB992" s="49"/>
      <c r="BC992" s="69"/>
      <c r="BD992" s="49"/>
      <c r="BE992" s="69"/>
      <c r="BF992" s="49"/>
      <c r="BG992" s="69"/>
      <c r="BH992" s="49"/>
    </row>
    <row r="993" spans="2:60">
      <c r="B993" s="47"/>
      <c r="C993" s="62"/>
      <c r="D993" s="47"/>
      <c r="E993" s="62"/>
      <c r="F993" s="47"/>
      <c r="G993" s="62"/>
      <c r="H993" s="47"/>
      <c r="I993" s="62"/>
      <c r="J993" s="47"/>
      <c r="K993" s="62"/>
      <c r="L993" s="47"/>
      <c r="M993" s="62"/>
      <c r="N993" s="47"/>
      <c r="O993" s="62"/>
      <c r="P993" s="47"/>
      <c r="Q993" s="62"/>
      <c r="R993" s="47"/>
      <c r="S993" s="62"/>
      <c r="T993" s="47"/>
      <c r="U993" s="62"/>
      <c r="V993" s="47"/>
      <c r="W993" s="62"/>
      <c r="X993" s="47"/>
      <c r="Y993" s="62"/>
      <c r="Z993" s="47"/>
      <c r="AA993" s="62"/>
      <c r="AB993" s="47"/>
      <c r="AC993" s="62"/>
      <c r="AD993" s="47"/>
      <c r="AE993" s="62"/>
      <c r="AF993" s="47"/>
      <c r="AG993" s="62"/>
      <c r="AH993" s="47"/>
      <c r="AI993" s="62"/>
      <c r="AJ993" s="47"/>
      <c r="AK993" s="62"/>
      <c r="AL993" s="47"/>
      <c r="AM993" s="62"/>
      <c r="AN993" s="47"/>
      <c r="AO993" s="62"/>
      <c r="AP993" s="47"/>
      <c r="AQ993" s="62"/>
      <c r="AR993" s="49"/>
      <c r="AS993" s="69"/>
      <c r="AT993" s="49"/>
      <c r="AU993" s="69"/>
      <c r="AV993" s="49"/>
      <c r="AW993" s="69"/>
      <c r="AX993" s="49"/>
      <c r="AY993" s="69"/>
      <c r="AZ993" s="49"/>
      <c r="BA993" s="69"/>
      <c r="BB993" s="49"/>
      <c r="BC993" s="69"/>
      <c r="BD993" s="49"/>
      <c r="BE993" s="69"/>
      <c r="BF993" s="49"/>
      <c r="BG993" s="69"/>
      <c r="BH993" s="49"/>
    </row>
    <row r="994" spans="2:60">
      <c r="B994" s="47"/>
      <c r="C994" s="62"/>
      <c r="D994" s="47"/>
      <c r="E994" s="62"/>
      <c r="F994" s="47"/>
      <c r="G994" s="62"/>
      <c r="H994" s="47"/>
      <c r="I994" s="62"/>
      <c r="J994" s="47"/>
      <c r="K994" s="62"/>
      <c r="L994" s="47"/>
      <c r="M994" s="62"/>
      <c r="N994" s="47"/>
      <c r="O994" s="62"/>
      <c r="P994" s="47"/>
      <c r="Q994" s="62"/>
      <c r="R994" s="47"/>
      <c r="S994" s="62"/>
      <c r="T994" s="47"/>
      <c r="U994" s="62"/>
      <c r="V994" s="47"/>
      <c r="W994" s="62"/>
      <c r="X994" s="47"/>
      <c r="Y994" s="62"/>
      <c r="Z994" s="47"/>
      <c r="AA994" s="62"/>
      <c r="AB994" s="47"/>
      <c r="AC994" s="62"/>
      <c r="AD994" s="47"/>
      <c r="AE994" s="62"/>
      <c r="AF994" s="47"/>
      <c r="AG994" s="62"/>
      <c r="AH994" s="47"/>
      <c r="AI994" s="62"/>
      <c r="AJ994" s="47"/>
      <c r="AK994" s="62"/>
      <c r="AL994" s="47"/>
      <c r="AM994" s="62"/>
      <c r="AN994" s="47"/>
      <c r="AO994" s="62"/>
      <c r="AP994" s="47"/>
      <c r="AQ994" s="62"/>
      <c r="AR994" s="49"/>
      <c r="AS994" s="69"/>
      <c r="AT994" s="49"/>
      <c r="AU994" s="69"/>
      <c r="AV994" s="49"/>
      <c r="AW994" s="69"/>
      <c r="AX994" s="49"/>
      <c r="AY994" s="69"/>
      <c r="AZ994" s="49"/>
      <c r="BA994" s="69"/>
      <c r="BB994" s="49"/>
      <c r="BC994" s="69"/>
      <c r="BD994" s="49"/>
      <c r="BE994" s="69"/>
      <c r="BF994" s="49"/>
      <c r="BG994" s="69"/>
      <c r="BH994" s="49"/>
    </row>
    <row r="995" spans="2:60">
      <c r="B995" s="47"/>
      <c r="C995" s="62"/>
      <c r="D995" s="47"/>
      <c r="E995" s="62"/>
      <c r="F995" s="47"/>
      <c r="G995" s="62"/>
      <c r="H995" s="47"/>
      <c r="I995" s="62"/>
      <c r="J995" s="47"/>
      <c r="K995" s="62"/>
      <c r="L995" s="47"/>
      <c r="M995" s="62"/>
      <c r="N995" s="47"/>
      <c r="O995" s="62"/>
      <c r="P995" s="47"/>
      <c r="Q995" s="62"/>
      <c r="R995" s="47"/>
      <c r="S995" s="62"/>
      <c r="T995" s="47"/>
      <c r="U995" s="62"/>
      <c r="V995" s="47"/>
      <c r="W995" s="62"/>
      <c r="X995" s="47"/>
      <c r="Y995" s="62"/>
      <c r="Z995" s="47"/>
      <c r="AA995" s="62"/>
      <c r="AB995" s="47"/>
      <c r="AC995" s="62"/>
      <c r="AD995" s="47"/>
      <c r="AE995" s="62"/>
      <c r="AF995" s="47"/>
      <c r="AG995" s="62"/>
      <c r="AH995" s="47"/>
      <c r="AI995" s="62"/>
      <c r="AJ995" s="47"/>
      <c r="AK995" s="62"/>
      <c r="AL995" s="47"/>
      <c r="AM995" s="62"/>
      <c r="AN995" s="47"/>
      <c r="AO995" s="62"/>
      <c r="AP995" s="47"/>
      <c r="AQ995" s="62"/>
      <c r="AR995" s="49"/>
      <c r="AS995" s="69"/>
      <c r="AT995" s="49"/>
      <c r="AU995" s="69"/>
      <c r="AV995" s="49"/>
      <c r="AW995" s="69"/>
      <c r="AX995" s="49"/>
      <c r="AY995" s="69"/>
      <c r="AZ995" s="49"/>
      <c r="BA995" s="69"/>
      <c r="BB995" s="49"/>
      <c r="BC995" s="69"/>
      <c r="BD995" s="49"/>
      <c r="BE995" s="69"/>
      <c r="BF995" s="49"/>
      <c r="BG995" s="69"/>
      <c r="BH995" s="49"/>
    </row>
    <row r="996" spans="2:60">
      <c r="B996" s="47"/>
      <c r="C996" s="62"/>
      <c r="D996" s="47"/>
      <c r="E996" s="62"/>
      <c r="F996" s="47"/>
      <c r="G996" s="62"/>
      <c r="H996" s="47"/>
      <c r="I996" s="62"/>
      <c r="J996" s="47"/>
      <c r="K996" s="62"/>
      <c r="L996" s="47"/>
      <c r="M996" s="62"/>
      <c r="N996" s="47"/>
      <c r="O996" s="62"/>
      <c r="P996" s="47"/>
      <c r="Q996" s="62"/>
      <c r="R996" s="47"/>
      <c r="S996" s="62"/>
      <c r="T996" s="47"/>
      <c r="U996" s="62"/>
      <c r="V996" s="47"/>
      <c r="W996" s="62"/>
      <c r="X996" s="47"/>
      <c r="Y996" s="62"/>
      <c r="Z996" s="47"/>
      <c r="AA996" s="62"/>
      <c r="AB996" s="47"/>
      <c r="AC996" s="62"/>
      <c r="AD996" s="47"/>
      <c r="AE996" s="62"/>
      <c r="AF996" s="47"/>
      <c r="AG996" s="62"/>
      <c r="AH996" s="47"/>
      <c r="AI996" s="62"/>
      <c r="AJ996" s="47"/>
      <c r="AK996" s="62"/>
      <c r="AL996" s="47"/>
      <c r="AM996" s="62"/>
      <c r="AN996" s="47"/>
      <c r="AO996" s="62"/>
      <c r="AP996" s="47"/>
      <c r="AQ996" s="62"/>
      <c r="AR996" s="49"/>
      <c r="AS996" s="69"/>
      <c r="AT996" s="49"/>
      <c r="AU996" s="69"/>
      <c r="AV996" s="49"/>
      <c r="AW996" s="69"/>
      <c r="AX996" s="49"/>
      <c r="AY996" s="69"/>
      <c r="AZ996" s="49"/>
      <c r="BA996" s="69"/>
      <c r="BB996" s="49"/>
      <c r="BC996" s="69"/>
      <c r="BD996" s="49"/>
      <c r="BE996" s="69"/>
      <c r="BF996" s="49"/>
      <c r="BG996" s="69"/>
      <c r="BH996" s="49"/>
    </row>
    <row r="997" spans="2:60">
      <c r="B997" s="47"/>
      <c r="C997" s="62"/>
      <c r="D997" s="47"/>
      <c r="E997" s="62"/>
      <c r="F997" s="47"/>
      <c r="G997" s="62"/>
      <c r="H997" s="47"/>
      <c r="I997" s="62"/>
      <c r="J997" s="47"/>
      <c r="K997" s="62"/>
      <c r="L997" s="47"/>
      <c r="M997" s="62"/>
      <c r="N997" s="47"/>
      <c r="O997" s="62"/>
      <c r="P997" s="47"/>
      <c r="Q997" s="62"/>
      <c r="R997" s="47"/>
      <c r="S997" s="62"/>
      <c r="T997" s="47"/>
      <c r="U997" s="62"/>
      <c r="V997" s="47"/>
      <c r="W997" s="62"/>
      <c r="X997" s="47"/>
      <c r="Y997" s="62"/>
      <c r="Z997" s="47"/>
      <c r="AA997" s="62"/>
      <c r="AB997" s="47"/>
      <c r="AC997" s="62"/>
      <c r="AD997" s="47"/>
      <c r="AE997" s="62"/>
      <c r="AF997" s="47"/>
      <c r="AG997" s="62"/>
      <c r="AH997" s="47"/>
      <c r="AI997" s="62"/>
      <c r="AJ997" s="47"/>
      <c r="AK997" s="62"/>
      <c r="AL997" s="47"/>
      <c r="AM997" s="62"/>
      <c r="AN997" s="47"/>
      <c r="AO997" s="62"/>
      <c r="AP997" s="47"/>
      <c r="AQ997" s="62"/>
      <c r="AR997" s="49"/>
      <c r="AS997" s="69"/>
      <c r="AT997" s="49"/>
      <c r="AU997" s="69"/>
      <c r="AV997" s="49"/>
      <c r="AW997" s="69"/>
      <c r="AX997" s="49"/>
      <c r="AY997" s="69"/>
      <c r="AZ997" s="49"/>
      <c r="BA997" s="69"/>
      <c r="BB997" s="49"/>
      <c r="BC997" s="69"/>
      <c r="BD997" s="49"/>
      <c r="BE997" s="69"/>
      <c r="BF997" s="49"/>
      <c r="BG997" s="69"/>
      <c r="BH997" s="49"/>
    </row>
    <row r="998" spans="2:60">
      <c r="B998" s="47"/>
      <c r="C998" s="62"/>
      <c r="D998" s="47"/>
      <c r="E998" s="62"/>
      <c r="F998" s="47"/>
      <c r="G998" s="62"/>
      <c r="H998" s="47"/>
      <c r="I998" s="62"/>
      <c r="J998" s="47"/>
      <c r="K998" s="62"/>
      <c r="L998" s="47"/>
      <c r="M998" s="62"/>
      <c r="N998" s="47"/>
      <c r="O998" s="62"/>
      <c r="P998" s="47"/>
      <c r="Q998" s="62"/>
      <c r="R998" s="47"/>
      <c r="S998" s="62"/>
      <c r="T998" s="47"/>
      <c r="U998" s="62"/>
      <c r="V998" s="47"/>
      <c r="W998" s="62"/>
      <c r="X998" s="47"/>
      <c r="Y998" s="62"/>
      <c r="Z998" s="47"/>
      <c r="AA998" s="62"/>
      <c r="AB998" s="47"/>
      <c r="AC998" s="62"/>
      <c r="AD998" s="47"/>
      <c r="AE998" s="62"/>
      <c r="AF998" s="47"/>
      <c r="AG998" s="62"/>
      <c r="AH998" s="47"/>
      <c r="AI998" s="62"/>
      <c r="AJ998" s="47"/>
      <c r="AK998" s="62"/>
      <c r="AL998" s="47"/>
      <c r="AM998" s="62"/>
      <c r="AN998" s="47"/>
      <c r="AO998" s="62"/>
      <c r="AP998" s="47"/>
      <c r="AQ998" s="62"/>
      <c r="AR998" s="49"/>
      <c r="AS998" s="69"/>
      <c r="AT998" s="49"/>
      <c r="AU998" s="69"/>
      <c r="AV998" s="49"/>
      <c r="AW998" s="69"/>
      <c r="AX998" s="49"/>
      <c r="AY998" s="69"/>
      <c r="AZ998" s="49"/>
      <c r="BA998" s="69"/>
      <c r="BB998" s="49"/>
      <c r="BC998" s="69"/>
      <c r="BD998" s="49"/>
      <c r="BE998" s="69"/>
      <c r="BF998" s="49"/>
      <c r="BG998" s="69"/>
      <c r="BH998" s="49"/>
    </row>
    <row r="999" spans="2:60">
      <c r="B999" s="47"/>
      <c r="C999" s="62"/>
      <c r="D999" s="47"/>
      <c r="E999" s="62"/>
      <c r="F999" s="47"/>
      <c r="G999" s="62"/>
      <c r="H999" s="47"/>
      <c r="I999" s="62"/>
      <c r="J999" s="47"/>
      <c r="K999" s="62"/>
      <c r="L999" s="47"/>
      <c r="M999" s="62"/>
      <c r="N999" s="47"/>
      <c r="O999" s="62"/>
      <c r="P999" s="47"/>
      <c r="Q999" s="62"/>
      <c r="R999" s="47"/>
      <c r="S999" s="62"/>
      <c r="T999" s="47"/>
      <c r="U999" s="62"/>
      <c r="V999" s="47"/>
      <c r="W999" s="62"/>
      <c r="X999" s="47"/>
      <c r="Y999" s="62"/>
      <c r="Z999" s="47"/>
      <c r="AA999" s="62"/>
      <c r="AB999" s="47"/>
      <c r="AC999" s="62"/>
      <c r="AD999" s="47"/>
      <c r="AE999" s="62"/>
      <c r="AF999" s="47"/>
      <c r="AG999" s="62"/>
      <c r="AH999" s="47"/>
      <c r="AI999" s="62"/>
      <c r="AJ999" s="47"/>
      <c r="AK999" s="62"/>
      <c r="AL999" s="47"/>
      <c r="AM999" s="62"/>
      <c r="AN999" s="47"/>
      <c r="AO999" s="62"/>
      <c r="AP999" s="47"/>
      <c r="AQ999" s="62"/>
      <c r="AR999" s="49"/>
      <c r="AS999" s="69"/>
      <c r="AT999" s="49"/>
      <c r="AU999" s="69"/>
      <c r="AV999" s="49"/>
      <c r="AW999" s="69"/>
      <c r="AX999" s="49"/>
      <c r="AY999" s="69"/>
      <c r="AZ999" s="49"/>
      <c r="BA999" s="69"/>
      <c r="BB999" s="49"/>
      <c r="BC999" s="69"/>
      <c r="BD999" s="49"/>
      <c r="BE999" s="69"/>
      <c r="BF999" s="49"/>
      <c r="BG999" s="69"/>
      <c r="BH999" s="49"/>
    </row>
    <row r="1000" spans="2:60">
      <c r="B1000" s="47"/>
      <c r="C1000" s="62"/>
      <c r="D1000" s="47"/>
      <c r="E1000" s="62"/>
      <c r="F1000" s="47"/>
      <c r="G1000" s="62"/>
      <c r="H1000" s="47"/>
      <c r="I1000" s="62"/>
      <c r="J1000" s="47"/>
      <c r="K1000" s="62"/>
      <c r="L1000" s="47"/>
      <c r="M1000" s="62"/>
      <c r="N1000" s="47"/>
      <c r="O1000" s="62"/>
      <c r="P1000" s="47"/>
      <c r="Q1000" s="62"/>
      <c r="R1000" s="47"/>
      <c r="S1000" s="62"/>
      <c r="T1000" s="47"/>
      <c r="U1000" s="62"/>
      <c r="V1000" s="47"/>
      <c r="W1000" s="62"/>
      <c r="X1000" s="47"/>
      <c r="Y1000" s="62"/>
      <c r="Z1000" s="47"/>
      <c r="AA1000" s="62"/>
      <c r="AB1000" s="47"/>
      <c r="AC1000" s="62"/>
      <c r="AD1000" s="47"/>
      <c r="AE1000" s="62"/>
      <c r="AF1000" s="47"/>
      <c r="AG1000" s="62"/>
      <c r="AH1000" s="47"/>
      <c r="AI1000" s="62"/>
      <c r="AJ1000" s="47"/>
      <c r="AK1000" s="62"/>
      <c r="AL1000" s="47"/>
      <c r="AM1000" s="62"/>
      <c r="AN1000" s="47"/>
      <c r="AO1000" s="62"/>
      <c r="AP1000" s="47"/>
      <c r="AQ1000" s="62"/>
      <c r="AR1000" s="49"/>
      <c r="AS1000" s="69"/>
      <c r="AT1000" s="49"/>
      <c r="AU1000" s="69"/>
      <c r="AV1000" s="49"/>
      <c r="AW1000" s="69"/>
      <c r="AX1000" s="49"/>
      <c r="AY1000" s="69"/>
      <c r="AZ1000" s="49"/>
      <c r="BA1000" s="69"/>
      <c r="BB1000" s="49"/>
      <c r="BC1000" s="69"/>
      <c r="BD1000" s="49"/>
      <c r="BE1000" s="69"/>
      <c r="BF1000" s="49"/>
      <c r="BG1000" s="69"/>
      <c r="BH1000" s="49"/>
    </row>
    <row r="1001" spans="2:60">
      <c r="B1001" s="47"/>
      <c r="C1001" s="62"/>
      <c r="D1001" s="47"/>
      <c r="E1001" s="62"/>
      <c r="F1001" s="47"/>
      <c r="G1001" s="62"/>
      <c r="H1001" s="47"/>
      <c r="I1001" s="62"/>
      <c r="J1001" s="47"/>
      <c r="K1001" s="62"/>
      <c r="L1001" s="47"/>
      <c r="M1001" s="62"/>
      <c r="N1001" s="47"/>
      <c r="O1001" s="62"/>
      <c r="P1001" s="47"/>
      <c r="Q1001" s="62"/>
      <c r="R1001" s="47"/>
      <c r="S1001" s="62"/>
      <c r="T1001" s="47"/>
      <c r="U1001" s="62"/>
      <c r="V1001" s="47"/>
      <c r="W1001" s="62"/>
      <c r="X1001" s="47"/>
      <c r="Y1001" s="62"/>
      <c r="Z1001" s="47"/>
      <c r="AA1001" s="62"/>
      <c r="AB1001" s="47"/>
      <c r="AC1001" s="62"/>
      <c r="AD1001" s="47"/>
      <c r="AE1001" s="62"/>
      <c r="AF1001" s="47"/>
      <c r="AG1001" s="62"/>
      <c r="AH1001" s="47"/>
      <c r="AI1001" s="62"/>
      <c r="AJ1001" s="47"/>
      <c r="AK1001" s="62"/>
      <c r="AL1001" s="47"/>
      <c r="AM1001" s="62"/>
      <c r="AN1001" s="47"/>
      <c r="AO1001" s="62"/>
      <c r="AP1001" s="47"/>
      <c r="AQ1001" s="62"/>
      <c r="AR1001" s="49"/>
      <c r="AS1001" s="69"/>
      <c r="AT1001" s="49"/>
      <c r="AU1001" s="69"/>
      <c r="AV1001" s="49"/>
      <c r="AW1001" s="69"/>
      <c r="AX1001" s="49"/>
      <c r="AY1001" s="69"/>
      <c r="AZ1001" s="49"/>
      <c r="BA1001" s="69"/>
      <c r="BB1001" s="49"/>
      <c r="BC1001" s="69"/>
      <c r="BD1001" s="49"/>
      <c r="BE1001" s="69"/>
      <c r="BF1001" s="49"/>
      <c r="BG1001" s="69"/>
      <c r="BH1001" s="49"/>
    </row>
    <row r="1002" spans="2:60">
      <c r="B1002" s="47"/>
      <c r="C1002" s="62"/>
      <c r="D1002" s="47"/>
      <c r="E1002" s="62"/>
      <c r="F1002" s="47"/>
      <c r="G1002" s="62"/>
      <c r="H1002" s="47"/>
      <c r="I1002" s="62"/>
      <c r="J1002" s="47"/>
      <c r="K1002" s="62"/>
      <c r="L1002" s="47"/>
      <c r="M1002" s="62"/>
      <c r="N1002" s="47"/>
      <c r="O1002" s="62"/>
      <c r="P1002" s="47"/>
      <c r="Q1002" s="62"/>
      <c r="R1002" s="47"/>
      <c r="S1002" s="62"/>
      <c r="T1002" s="47"/>
      <c r="U1002" s="62"/>
      <c r="V1002" s="47"/>
      <c r="W1002" s="62"/>
      <c r="X1002" s="47"/>
      <c r="Y1002" s="62"/>
      <c r="Z1002" s="47"/>
      <c r="AA1002" s="62"/>
      <c r="AB1002" s="47"/>
      <c r="AC1002" s="62"/>
      <c r="AD1002" s="47"/>
      <c r="AE1002" s="62"/>
      <c r="AF1002" s="47"/>
      <c r="AG1002" s="62"/>
      <c r="AH1002" s="47"/>
      <c r="AI1002" s="62"/>
      <c r="AJ1002" s="47"/>
      <c r="AK1002" s="62"/>
      <c r="AL1002" s="47"/>
      <c r="AM1002" s="62"/>
      <c r="AN1002" s="47"/>
      <c r="AO1002" s="62"/>
      <c r="AP1002" s="47"/>
      <c r="AQ1002" s="62"/>
      <c r="AR1002" s="49"/>
      <c r="AS1002" s="69"/>
      <c r="AT1002" s="49"/>
      <c r="AU1002" s="69"/>
      <c r="AV1002" s="49"/>
      <c r="AW1002" s="69"/>
      <c r="AX1002" s="49"/>
      <c r="AY1002" s="69"/>
      <c r="AZ1002" s="49"/>
      <c r="BA1002" s="69"/>
      <c r="BB1002" s="49"/>
      <c r="BC1002" s="69"/>
      <c r="BD1002" s="49"/>
      <c r="BE1002" s="69"/>
      <c r="BF1002" s="49"/>
      <c r="BG1002" s="69"/>
      <c r="BH1002" s="49"/>
    </row>
    <row r="1003" spans="2:60">
      <c r="B1003" s="47"/>
      <c r="C1003" s="62"/>
      <c r="D1003" s="47"/>
      <c r="E1003" s="62"/>
      <c r="F1003" s="47"/>
      <c r="G1003" s="62"/>
      <c r="H1003" s="47"/>
      <c r="I1003" s="62"/>
      <c r="J1003" s="47"/>
      <c r="K1003" s="62"/>
      <c r="L1003" s="47"/>
      <c r="M1003" s="62"/>
      <c r="N1003" s="47"/>
      <c r="O1003" s="62"/>
      <c r="P1003" s="47"/>
      <c r="Q1003" s="62"/>
      <c r="R1003" s="47"/>
      <c r="S1003" s="62"/>
      <c r="T1003" s="47"/>
      <c r="U1003" s="62"/>
      <c r="V1003" s="47"/>
      <c r="W1003" s="62"/>
      <c r="X1003" s="47"/>
      <c r="Y1003" s="62"/>
      <c r="Z1003" s="47"/>
      <c r="AA1003" s="62"/>
      <c r="AB1003" s="47"/>
      <c r="AC1003" s="62"/>
      <c r="AD1003" s="47"/>
      <c r="AE1003" s="62"/>
      <c r="AF1003" s="47"/>
      <c r="AG1003" s="62"/>
      <c r="AH1003" s="47"/>
      <c r="AI1003" s="62"/>
      <c r="AJ1003" s="47"/>
      <c r="AK1003" s="62"/>
      <c r="AL1003" s="47"/>
      <c r="AM1003" s="62"/>
      <c r="AN1003" s="47"/>
      <c r="AO1003" s="62"/>
      <c r="AP1003" s="47"/>
      <c r="AQ1003" s="62"/>
      <c r="AR1003" s="49"/>
      <c r="AS1003" s="69"/>
      <c r="AT1003" s="49"/>
      <c r="AU1003" s="69"/>
      <c r="AV1003" s="49"/>
      <c r="AW1003" s="69"/>
      <c r="AX1003" s="49"/>
      <c r="AY1003" s="69"/>
      <c r="AZ1003" s="49"/>
      <c r="BA1003" s="69"/>
      <c r="BB1003" s="49"/>
      <c r="BC1003" s="69"/>
      <c r="BD1003" s="49"/>
      <c r="BE1003" s="69"/>
      <c r="BF1003" s="49"/>
      <c r="BG1003" s="69"/>
      <c r="BH1003" s="49"/>
    </row>
    <row r="1004" spans="2:60">
      <c r="B1004" s="47"/>
      <c r="C1004" s="62"/>
      <c r="D1004" s="47"/>
      <c r="E1004" s="62"/>
      <c r="F1004" s="47"/>
      <c r="G1004" s="62"/>
      <c r="H1004" s="47"/>
      <c r="I1004" s="62"/>
      <c r="J1004" s="47"/>
      <c r="K1004" s="62"/>
      <c r="L1004" s="47"/>
      <c r="M1004" s="62"/>
      <c r="N1004" s="47"/>
      <c r="O1004" s="62"/>
      <c r="P1004" s="47"/>
      <c r="Q1004" s="62"/>
      <c r="R1004" s="47"/>
      <c r="S1004" s="62"/>
      <c r="T1004" s="47"/>
      <c r="U1004" s="62"/>
      <c r="V1004" s="47"/>
      <c r="W1004" s="62"/>
      <c r="X1004" s="47"/>
      <c r="Y1004" s="62"/>
      <c r="Z1004" s="47"/>
      <c r="AA1004" s="62"/>
      <c r="AB1004" s="47"/>
      <c r="AC1004" s="62"/>
      <c r="AD1004" s="47"/>
      <c r="AE1004" s="62"/>
      <c r="AF1004" s="47"/>
      <c r="AG1004" s="62"/>
      <c r="AH1004" s="47"/>
      <c r="AI1004" s="62"/>
      <c r="AJ1004" s="47"/>
      <c r="AK1004" s="62"/>
      <c r="AL1004" s="47"/>
      <c r="AM1004" s="62"/>
      <c r="AN1004" s="47"/>
      <c r="AO1004" s="62"/>
      <c r="AP1004" s="47"/>
      <c r="AQ1004" s="62"/>
      <c r="AR1004" s="49"/>
      <c r="AS1004" s="69"/>
      <c r="AT1004" s="49"/>
      <c r="AU1004" s="69"/>
      <c r="AV1004" s="49"/>
      <c r="AW1004" s="69"/>
      <c r="AX1004" s="49"/>
      <c r="AY1004" s="69"/>
      <c r="AZ1004" s="49"/>
      <c r="BA1004" s="69"/>
      <c r="BB1004" s="49"/>
      <c r="BC1004" s="69"/>
      <c r="BD1004" s="49"/>
      <c r="BE1004" s="69"/>
      <c r="BF1004" s="49"/>
      <c r="BG1004" s="69"/>
      <c r="BH1004" s="49"/>
    </row>
    <row r="1005" spans="2:60">
      <c r="B1005" s="47"/>
      <c r="C1005" s="62"/>
      <c r="D1005" s="47"/>
      <c r="E1005" s="62"/>
      <c r="F1005" s="47"/>
      <c r="G1005" s="62"/>
      <c r="H1005" s="47"/>
      <c r="I1005" s="62"/>
      <c r="J1005" s="47"/>
      <c r="K1005" s="62"/>
      <c r="L1005" s="47"/>
      <c r="M1005" s="62"/>
      <c r="N1005" s="47"/>
      <c r="O1005" s="62"/>
      <c r="P1005" s="47"/>
      <c r="Q1005" s="62"/>
      <c r="R1005" s="47"/>
      <c r="S1005" s="62"/>
      <c r="T1005" s="47"/>
      <c r="U1005" s="62"/>
      <c r="V1005" s="47"/>
      <c r="W1005" s="62"/>
      <c r="X1005" s="47"/>
      <c r="Y1005" s="62"/>
      <c r="Z1005" s="47"/>
      <c r="AA1005" s="62"/>
      <c r="AB1005" s="47"/>
      <c r="AC1005" s="62"/>
      <c r="AD1005" s="47"/>
      <c r="AE1005" s="62"/>
      <c r="AF1005" s="47"/>
      <c r="AG1005" s="62"/>
      <c r="AH1005" s="47"/>
      <c r="AI1005" s="62"/>
      <c r="AJ1005" s="47"/>
      <c r="AK1005" s="62"/>
      <c r="AL1005" s="47"/>
      <c r="AM1005" s="62"/>
      <c r="AN1005" s="47"/>
      <c r="AO1005" s="62"/>
      <c r="AP1005" s="47"/>
      <c r="AQ1005" s="62"/>
      <c r="AR1005" s="49"/>
      <c r="AS1005" s="69"/>
      <c r="AT1005" s="49"/>
      <c r="AU1005" s="69"/>
      <c r="AV1005" s="49"/>
      <c r="AW1005" s="69"/>
      <c r="AX1005" s="49"/>
      <c r="AY1005" s="69"/>
      <c r="AZ1005" s="49"/>
      <c r="BA1005" s="69"/>
      <c r="BB1005" s="49"/>
      <c r="BC1005" s="69"/>
      <c r="BD1005" s="49"/>
      <c r="BE1005" s="69"/>
      <c r="BF1005" s="49"/>
      <c r="BG1005" s="69"/>
      <c r="BH1005" s="49"/>
    </row>
    <row r="1006" spans="2:60">
      <c r="B1006" s="47"/>
      <c r="C1006" s="62"/>
      <c r="D1006" s="47"/>
      <c r="E1006" s="62"/>
      <c r="F1006" s="47"/>
      <c r="G1006" s="62"/>
      <c r="H1006" s="47"/>
      <c r="I1006" s="62"/>
      <c r="J1006" s="47"/>
      <c r="K1006" s="62"/>
      <c r="L1006" s="47"/>
      <c r="M1006" s="62"/>
      <c r="N1006" s="47"/>
      <c r="O1006" s="62"/>
      <c r="P1006" s="47"/>
      <c r="Q1006" s="62"/>
      <c r="R1006" s="47"/>
      <c r="S1006" s="62"/>
      <c r="T1006" s="47"/>
      <c r="U1006" s="62"/>
      <c r="V1006" s="47"/>
      <c r="W1006" s="62"/>
      <c r="X1006" s="47"/>
      <c r="Y1006" s="62"/>
      <c r="Z1006" s="47"/>
      <c r="AA1006" s="62"/>
      <c r="AB1006" s="47"/>
      <c r="AC1006" s="62"/>
      <c r="AD1006" s="47"/>
      <c r="AE1006" s="62"/>
      <c r="AF1006" s="47"/>
      <c r="AG1006" s="62"/>
      <c r="AH1006" s="47"/>
      <c r="AI1006" s="62"/>
      <c r="AJ1006" s="47"/>
      <c r="AK1006" s="62"/>
      <c r="AL1006" s="47"/>
      <c r="AM1006" s="62"/>
      <c r="AN1006" s="47"/>
      <c r="AO1006" s="62"/>
      <c r="AP1006" s="47"/>
      <c r="AQ1006" s="62"/>
      <c r="AR1006" s="49"/>
      <c r="AS1006" s="69"/>
      <c r="AT1006" s="49"/>
      <c r="AU1006" s="69"/>
      <c r="AV1006" s="49"/>
      <c r="AW1006" s="69"/>
      <c r="AX1006" s="49"/>
      <c r="AY1006" s="69"/>
      <c r="AZ1006" s="49"/>
      <c r="BA1006" s="69"/>
      <c r="BB1006" s="49"/>
      <c r="BC1006" s="69"/>
      <c r="BD1006" s="49"/>
      <c r="BE1006" s="69"/>
      <c r="BF1006" s="49"/>
      <c r="BG1006" s="69"/>
      <c r="BH1006" s="49"/>
    </row>
    <row r="1007" spans="2:60">
      <c r="B1007" s="47"/>
      <c r="C1007" s="62"/>
      <c r="D1007" s="47"/>
      <c r="E1007" s="62"/>
      <c r="F1007" s="47"/>
      <c r="G1007" s="62"/>
      <c r="H1007" s="47"/>
      <c r="I1007" s="62"/>
      <c r="J1007" s="47"/>
      <c r="K1007" s="62"/>
      <c r="L1007" s="47"/>
      <c r="M1007" s="62"/>
      <c r="N1007" s="47"/>
      <c r="O1007" s="62"/>
      <c r="P1007" s="47"/>
      <c r="Q1007" s="62"/>
      <c r="R1007" s="47"/>
      <c r="S1007" s="62"/>
      <c r="T1007" s="47"/>
      <c r="U1007" s="62"/>
      <c r="V1007" s="47"/>
      <c r="W1007" s="62"/>
      <c r="X1007" s="47"/>
      <c r="Y1007" s="62"/>
      <c r="Z1007" s="47"/>
      <c r="AA1007" s="62"/>
      <c r="AB1007" s="47"/>
      <c r="AC1007" s="62"/>
      <c r="AD1007" s="47"/>
      <c r="AE1007" s="62"/>
      <c r="AF1007" s="47"/>
      <c r="AG1007" s="62"/>
      <c r="AH1007" s="47"/>
      <c r="AI1007" s="62"/>
      <c r="AJ1007" s="47"/>
      <c r="AK1007" s="62"/>
      <c r="AL1007" s="47"/>
      <c r="AM1007" s="62"/>
      <c r="AN1007" s="47"/>
      <c r="AO1007" s="62"/>
      <c r="AP1007" s="47"/>
      <c r="AQ1007" s="62"/>
      <c r="AR1007" s="49"/>
      <c r="AS1007" s="69"/>
      <c r="AT1007" s="49"/>
      <c r="AU1007" s="69"/>
      <c r="AV1007" s="49"/>
      <c r="AW1007" s="69"/>
      <c r="AX1007" s="49"/>
      <c r="AY1007" s="69"/>
      <c r="AZ1007" s="49"/>
      <c r="BA1007" s="69"/>
      <c r="BB1007" s="49"/>
      <c r="BC1007" s="69"/>
      <c r="BD1007" s="49"/>
      <c r="BE1007" s="69"/>
      <c r="BF1007" s="49"/>
      <c r="BG1007" s="69"/>
      <c r="BH1007" s="49"/>
    </row>
    <row r="1008" spans="2:60">
      <c r="B1008" s="47"/>
      <c r="C1008" s="62"/>
      <c r="D1008" s="47"/>
      <c r="E1008" s="62"/>
      <c r="F1008" s="47"/>
      <c r="G1008" s="62"/>
      <c r="H1008" s="47"/>
      <c r="I1008" s="62"/>
      <c r="J1008" s="47"/>
      <c r="K1008" s="62"/>
      <c r="L1008" s="47"/>
      <c r="M1008" s="62"/>
      <c r="N1008" s="47"/>
      <c r="O1008" s="62"/>
      <c r="P1008" s="47"/>
      <c r="Q1008" s="62"/>
      <c r="R1008" s="47"/>
      <c r="S1008" s="62"/>
      <c r="T1008" s="47"/>
      <c r="U1008" s="62"/>
      <c r="V1008" s="47"/>
      <c r="W1008" s="62"/>
      <c r="X1008" s="47"/>
      <c r="Y1008" s="62"/>
      <c r="Z1008" s="47"/>
      <c r="AA1008" s="62"/>
      <c r="AB1008" s="47"/>
      <c r="AC1008" s="62"/>
      <c r="AD1008" s="47"/>
      <c r="AE1008" s="62"/>
      <c r="AF1008" s="47"/>
      <c r="AG1008" s="62"/>
      <c r="AH1008" s="47"/>
      <c r="AI1008" s="62"/>
      <c r="AJ1008" s="47"/>
      <c r="AK1008" s="62"/>
      <c r="AL1008" s="47"/>
      <c r="AM1008" s="62"/>
      <c r="AN1008" s="47"/>
      <c r="AO1008" s="62"/>
      <c r="AP1008" s="47"/>
      <c r="AQ1008" s="62"/>
      <c r="AR1008" s="49"/>
      <c r="AS1008" s="69"/>
      <c r="AT1008" s="49"/>
      <c r="AU1008" s="69"/>
      <c r="AV1008" s="49"/>
      <c r="AW1008" s="69"/>
      <c r="AX1008" s="49"/>
      <c r="AY1008" s="69"/>
      <c r="AZ1008" s="49"/>
      <c r="BA1008" s="69"/>
      <c r="BB1008" s="49"/>
      <c r="BC1008" s="69"/>
      <c r="BD1008" s="49"/>
      <c r="BE1008" s="69"/>
      <c r="BF1008" s="49"/>
      <c r="BG1008" s="69"/>
      <c r="BH1008" s="49"/>
    </row>
    <row r="1009" spans="2:60">
      <c r="B1009" s="47"/>
      <c r="C1009" s="62"/>
      <c r="D1009" s="47"/>
      <c r="E1009" s="62"/>
      <c r="F1009" s="47"/>
      <c r="G1009" s="62"/>
      <c r="H1009" s="47"/>
      <c r="I1009" s="62"/>
      <c r="J1009" s="47"/>
      <c r="K1009" s="62"/>
      <c r="L1009" s="47"/>
      <c r="M1009" s="62"/>
      <c r="N1009" s="47"/>
      <c r="O1009" s="62"/>
      <c r="P1009" s="47"/>
      <c r="Q1009" s="62"/>
      <c r="R1009" s="47"/>
      <c r="S1009" s="62"/>
      <c r="T1009" s="47"/>
      <c r="U1009" s="62"/>
      <c r="V1009" s="47"/>
      <c r="W1009" s="62"/>
      <c r="X1009" s="47"/>
      <c r="Y1009" s="62"/>
      <c r="Z1009" s="47"/>
      <c r="AA1009" s="62"/>
      <c r="AB1009" s="47"/>
      <c r="AC1009" s="62"/>
      <c r="AD1009" s="47"/>
      <c r="AE1009" s="62"/>
      <c r="AF1009" s="47"/>
      <c r="AG1009" s="62"/>
      <c r="AH1009" s="47"/>
      <c r="AI1009" s="62"/>
      <c r="AJ1009" s="47"/>
      <c r="AK1009" s="62"/>
      <c r="AL1009" s="47"/>
      <c r="AM1009" s="62"/>
      <c r="AN1009" s="47"/>
      <c r="AO1009" s="62"/>
      <c r="AP1009" s="47"/>
      <c r="AQ1009" s="62"/>
      <c r="AR1009" s="49"/>
      <c r="AS1009" s="69"/>
      <c r="AT1009" s="49"/>
      <c r="AU1009" s="69"/>
      <c r="AV1009" s="49"/>
      <c r="AW1009" s="69"/>
      <c r="AX1009" s="49"/>
      <c r="AY1009" s="69"/>
      <c r="AZ1009" s="49"/>
      <c r="BA1009" s="69"/>
      <c r="BB1009" s="49"/>
      <c r="BC1009" s="69"/>
      <c r="BD1009" s="49"/>
      <c r="BE1009" s="69"/>
      <c r="BF1009" s="49"/>
      <c r="BG1009" s="69"/>
      <c r="BH1009" s="49"/>
    </row>
    <row r="1010" spans="2:60">
      <c r="B1010" s="47"/>
      <c r="C1010" s="62"/>
      <c r="D1010" s="47"/>
      <c r="E1010" s="62"/>
      <c r="F1010" s="47"/>
      <c r="G1010" s="62"/>
      <c r="H1010" s="47"/>
      <c r="I1010" s="62"/>
      <c r="J1010" s="47"/>
      <c r="K1010" s="62"/>
      <c r="L1010" s="47"/>
      <c r="M1010" s="62"/>
      <c r="N1010" s="47"/>
      <c r="O1010" s="62"/>
      <c r="P1010" s="47"/>
      <c r="Q1010" s="62"/>
      <c r="R1010" s="47"/>
      <c r="S1010" s="62"/>
      <c r="T1010" s="47"/>
      <c r="U1010" s="62"/>
      <c r="V1010" s="47"/>
      <c r="W1010" s="62"/>
      <c r="X1010" s="47"/>
      <c r="Y1010" s="62"/>
      <c r="Z1010" s="47"/>
      <c r="AA1010" s="62"/>
      <c r="AB1010" s="47"/>
      <c r="AC1010" s="62"/>
      <c r="AD1010" s="47"/>
      <c r="AE1010" s="62"/>
      <c r="AF1010" s="47"/>
      <c r="AG1010" s="62"/>
      <c r="AH1010" s="47"/>
      <c r="AI1010" s="62"/>
      <c r="AJ1010" s="47"/>
      <c r="AK1010" s="62"/>
      <c r="AL1010" s="47"/>
      <c r="AM1010" s="62"/>
      <c r="AN1010" s="47"/>
      <c r="AO1010" s="62"/>
      <c r="AP1010" s="47"/>
      <c r="AQ1010" s="62"/>
      <c r="AR1010" s="49"/>
      <c r="AS1010" s="69"/>
      <c r="AT1010" s="49"/>
      <c r="AU1010" s="69"/>
      <c r="AV1010" s="49"/>
      <c r="AW1010" s="69"/>
      <c r="AX1010" s="49"/>
      <c r="AY1010" s="69"/>
      <c r="AZ1010" s="49"/>
      <c r="BA1010" s="69"/>
      <c r="BB1010" s="49"/>
      <c r="BC1010" s="69"/>
      <c r="BD1010" s="49"/>
      <c r="BE1010" s="69"/>
      <c r="BF1010" s="49"/>
      <c r="BG1010" s="69"/>
      <c r="BH1010" s="49"/>
    </row>
    <row r="1011" spans="2:60">
      <c r="B1011" s="47"/>
      <c r="C1011" s="62"/>
      <c r="D1011" s="47"/>
      <c r="E1011" s="62"/>
      <c r="F1011" s="47"/>
      <c r="G1011" s="62"/>
      <c r="H1011" s="47"/>
      <c r="I1011" s="62"/>
      <c r="J1011" s="47"/>
      <c r="K1011" s="62"/>
      <c r="L1011" s="47"/>
      <c r="M1011" s="62"/>
      <c r="N1011" s="47"/>
      <c r="O1011" s="62"/>
      <c r="P1011" s="47"/>
      <c r="Q1011" s="62"/>
      <c r="R1011" s="47"/>
      <c r="S1011" s="62"/>
      <c r="T1011" s="47"/>
      <c r="U1011" s="62"/>
      <c r="V1011" s="47"/>
      <c r="W1011" s="62"/>
      <c r="X1011" s="47"/>
      <c r="Y1011" s="62"/>
      <c r="Z1011" s="47"/>
      <c r="AA1011" s="62"/>
      <c r="AB1011" s="47"/>
      <c r="AC1011" s="62"/>
      <c r="AD1011" s="47"/>
      <c r="AE1011" s="62"/>
      <c r="AF1011" s="47"/>
      <c r="AG1011" s="62"/>
      <c r="AH1011" s="47"/>
      <c r="AI1011" s="62"/>
      <c r="AJ1011" s="47"/>
      <c r="AK1011" s="62"/>
      <c r="AL1011" s="47"/>
      <c r="AM1011" s="62"/>
      <c r="AN1011" s="47"/>
      <c r="AO1011" s="62"/>
      <c r="AP1011" s="47"/>
      <c r="AQ1011" s="62"/>
      <c r="AR1011" s="49"/>
      <c r="AS1011" s="69"/>
      <c r="AT1011" s="49"/>
      <c r="AU1011" s="69"/>
      <c r="AV1011" s="49"/>
      <c r="AW1011" s="69"/>
      <c r="AX1011" s="49"/>
      <c r="AY1011" s="69"/>
      <c r="AZ1011" s="49"/>
      <c r="BA1011" s="69"/>
      <c r="BB1011" s="49"/>
      <c r="BC1011" s="69"/>
      <c r="BD1011" s="49"/>
      <c r="BE1011" s="69"/>
      <c r="BF1011" s="49"/>
      <c r="BG1011" s="69"/>
      <c r="BH1011" s="49"/>
    </row>
    <row r="1012" spans="2:60">
      <c r="B1012" s="47"/>
      <c r="C1012" s="62"/>
      <c r="D1012" s="47"/>
      <c r="E1012" s="62"/>
      <c r="F1012" s="47"/>
      <c r="G1012" s="62"/>
      <c r="H1012" s="47"/>
      <c r="I1012" s="62"/>
      <c r="J1012" s="47"/>
      <c r="K1012" s="62"/>
      <c r="L1012" s="47"/>
      <c r="M1012" s="62"/>
      <c r="N1012" s="47"/>
      <c r="O1012" s="62"/>
      <c r="P1012" s="47"/>
      <c r="Q1012" s="62"/>
      <c r="R1012" s="47"/>
      <c r="S1012" s="62"/>
      <c r="T1012" s="47"/>
      <c r="U1012" s="62"/>
      <c r="V1012" s="47"/>
      <c r="W1012" s="62"/>
      <c r="X1012" s="47"/>
      <c r="Y1012" s="62"/>
      <c r="Z1012" s="47"/>
      <c r="AA1012" s="62"/>
      <c r="AB1012" s="47"/>
      <c r="AC1012" s="62"/>
      <c r="AD1012" s="47"/>
      <c r="AE1012" s="62"/>
      <c r="AF1012" s="47"/>
      <c r="AG1012" s="62"/>
      <c r="AH1012" s="47"/>
      <c r="AI1012" s="62"/>
      <c r="AJ1012" s="47"/>
      <c r="AK1012" s="62"/>
      <c r="AL1012" s="47"/>
      <c r="AM1012" s="62"/>
      <c r="AN1012" s="47"/>
      <c r="AO1012" s="62"/>
      <c r="AP1012" s="47"/>
      <c r="AQ1012" s="62"/>
      <c r="AR1012" s="49"/>
      <c r="AS1012" s="69"/>
      <c r="AT1012" s="49"/>
      <c r="AU1012" s="69"/>
      <c r="AV1012" s="49"/>
      <c r="AW1012" s="69"/>
      <c r="AX1012" s="49"/>
      <c r="AY1012" s="69"/>
      <c r="AZ1012" s="49"/>
      <c r="BA1012" s="69"/>
      <c r="BB1012" s="49"/>
      <c r="BC1012" s="69"/>
      <c r="BD1012" s="49"/>
      <c r="BE1012" s="69"/>
      <c r="BF1012" s="49"/>
      <c r="BG1012" s="69"/>
      <c r="BH1012" s="49"/>
    </row>
    <row r="1013" spans="2:60">
      <c r="B1013" s="47"/>
      <c r="C1013" s="62"/>
      <c r="D1013" s="47"/>
      <c r="E1013" s="62"/>
      <c r="F1013" s="47"/>
      <c r="G1013" s="62"/>
      <c r="H1013" s="47"/>
      <c r="I1013" s="62"/>
      <c r="J1013" s="47"/>
      <c r="K1013" s="62"/>
      <c r="L1013" s="47"/>
      <c r="M1013" s="62"/>
      <c r="N1013" s="47"/>
      <c r="O1013" s="62"/>
      <c r="P1013" s="47"/>
      <c r="Q1013" s="62"/>
      <c r="R1013" s="47"/>
      <c r="S1013" s="62"/>
      <c r="T1013" s="47"/>
      <c r="U1013" s="62"/>
      <c r="V1013" s="47"/>
      <c r="W1013" s="62"/>
      <c r="X1013" s="47"/>
      <c r="Y1013" s="62"/>
      <c r="Z1013" s="47"/>
      <c r="AA1013" s="62"/>
      <c r="AB1013" s="47"/>
      <c r="AC1013" s="62"/>
      <c r="AD1013" s="47"/>
      <c r="AE1013" s="62"/>
      <c r="AF1013" s="47"/>
      <c r="AG1013" s="62"/>
      <c r="AH1013" s="47"/>
      <c r="AI1013" s="62"/>
      <c r="AJ1013" s="47"/>
      <c r="AK1013" s="62"/>
      <c r="AL1013" s="47"/>
      <c r="AM1013" s="62"/>
      <c r="AN1013" s="47"/>
      <c r="AO1013" s="62"/>
      <c r="AP1013" s="47"/>
      <c r="AQ1013" s="62"/>
      <c r="AR1013" s="49"/>
      <c r="AS1013" s="69"/>
      <c r="AT1013" s="49"/>
      <c r="AU1013" s="69"/>
      <c r="AV1013" s="49"/>
      <c r="AW1013" s="69"/>
      <c r="AX1013" s="49"/>
      <c r="AY1013" s="69"/>
      <c r="AZ1013" s="49"/>
      <c r="BA1013" s="69"/>
      <c r="BB1013" s="49"/>
      <c r="BC1013" s="69"/>
      <c r="BD1013" s="49"/>
      <c r="BE1013" s="69"/>
      <c r="BF1013" s="49"/>
      <c r="BG1013" s="69"/>
      <c r="BH1013" s="49"/>
    </row>
    <row r="1014" spans="2:60">
      <c r="B1014" s="47"/>
      <c r="C1014" s="62"/>
      <c r="D1014" s="47"/>
      <c r="E1014" s="62"/>
      <c r="F1014" s="47"/>
      <c r="G1014" s="62"/>
      <c r="H1014" s="47"/>
      <c r="I1014" s="62"/>
      <c r="J1014" s="47"/>
      <c r="K1014" s="62"/>
      <c r="L1014" s="47"/>
      <c r="M1014" s="62"/>
      <c r="N1014" s="47"/>
      <c r="O1014" s="62"/>
      <c r="P1014" s="47"/>
      <c r="Q1014" s="62"/>
      <c r="R1014" s="47"/>
      <c r="S1014" s="62"/>
      <c r="T1014" s="47"/>
      <c r="U1014" s="62"/>
      <c r="V1014" s="47"/>
      <c r="W1014" s="62"/>
      <c r="X1014" s="47"/>
      <c r="Y1014" s="62"/>
      <c r="Z1014" s="47"/>
      <c r="AA1014" s="62"/>
      <c r="AB1014" s="47"/>
      <c r="AC1014" s="62"/>
      <c r="AD1014" s="47"/>
      <c r="AE1014" s="62"/>
      <c r="AF1014" s="47"/>
      <c r="AG1014" s="62"/>
      <c r="AH1014" s="47"/>
      <c r="AI1014" s="62"/>
      <c r="AJ1014" s="47"/>
      <c r="AK1014" s="62"/>
      <c r="AL1014" s="47"/>
      <c r="AM1014" s="62"/>
      <c r="AN1014" s="47"/>
      <c r="AO1014" s="62"/>
      <c r="AP1014" s="47"/>
      <c r="AQ1014" s="62"/>
      <c r="AR1014" s="49"/>
      <c r="AS1014" s="69"/>
      <c r="AT1014" s="49"/>
      <c r="AU1014" s="69"/>
      <c r="AV1014" s="49"/>
      <c r="AW1014" s="69"/>
      <c r="AX1014" s="49"/>
      <c r="AY1014" s="69"/>
      <c r="AZ1014" s="49"/>
      <c r="BA1014" s="69"/>
      <c r="BB1014" s="49"/>
      <c r="BC1014" s="69"/>
      <c r="BD1014" s="49"/>
      <c r="BE1014" s="69"/>
      <c r="BF1014" s="49"/>
      <c r="BG1014" s="69"/>
      <c r="BH1014" s="49"/>
    </row>
    <row r="1015" spans="2:60">
      <c r="B1015" s="47"/>
      <c r="C1015" s="62"/>
      <c r="D1015" s="47"/>
      <c r="E1015" s="62"/>
      <c r="F1015" s="47"/>
      <c r="G1015" s="62"/>
      <c r="H1015" s="47"/>
      <c r="I1015" s="62"/>
      <c r="J1015" s="47"/>
      <c r="K1015" s="62"/>
      <c r="L1015" s="47"/>
      <c r="M1015" s="62"/>
      <c r="N1015" s="47"/>
      <c r="O1015" s="62"/>
      <c r="P1015" s="47"/>
      <c r="Q1015" s="62"/>
      <c r="R1015" s="47"/>
      <c r="S1015" s="62"/>
      <c r="T1015" s="47"/>
      <c r="U1015" s="62"/>
      <c r="V1015" s="47"/>
      <c r="W1015" s="62"/>
      <c r="X1015" s="47"/>
      <c r="Y1015" s="62"/>
      <c r="Z1015" s="47"/>
      <c r="AA1015" s="62"/>
      <c r="AB1015" s="47"/>
      <c r="AC1015" s="62"/>
      <c r="AD1015" s="47"/>
      <c r="AE1015" s="62"/>
      <c r="AF1015" s="47"/>
      <c r="AG1015" s="62"/>
      <c r="AH1015" s="47"/>
      <c r="AI1015" s="62"/>
      <c r="AJ1015" s="47"/>
      <c r="AK1015" s="62"/>
      <c r="AL1015" s="47"/>
      <c r="AM1015" s="62"/>
      <c r="AN1015" s="47"/>
      <c r="AO1015" s="62"/>
      <c r="AP1015" s="47"/>
      <c r="AQ1015" s="62"/>
      <c r="AR1015" s="49"/>
      <c r="AS1015" s="69"/>
      <c r="AT1015" s="49"/>
      <c r="AU1015" s="69"/>
      <c r="AV1015" s="49"/>
      <c r="AW1015" s="69"/>
      <c r="AX1015" s="49"/>
      <c r="AY1015" s="69"/>
      <c r="AZ1015" s="49"/>
      <c r="BA1015" s="69"/>
      <c r="BB1015" s="49"/>
      <c r="BC1015" s="69"/>
      <c r="BD1015" s="49"/>
      <c r="BE1015" s="69"/>
      <c r="BF1015" s="49"/>
      <c r="BG1015" s="69"/>
      <c r="BH1015" s="49"/>
    </row>
    <row r="1016" spans="2:60">
      <c r="B1016" s="47"/>
      <c r="C1016" s="62"/>
      <c r="D1016" s="47"/>
      <c r="E1016" s="62"/>
      <c r="F1016" s="47"/>
      <c r="G1016" s="62"/>
      <c r="H1016" s="47"/>
      <c r="I1016" s="62"/>
      <c r="J1016" s="47"/>
      <c r="K1016" s="62"/>
      <c r="L1016" s="47"/>
      <c r="M1016" s="62"/>
      <c r="N1016" s="47"/>
      <c r="O1016" s="62"/>
      <c r="P1016" s="47"/>
      <c r="Q1016" s="62"/>
      <c r="R1016" s="47"/>
      <c r="S1016" s="62"/>
      <c r="T1016" s="47"/>
      <c r="U1016" s="62"/>
      <c r="V1016" s="47"/>
      <c r="W1016" s="62"/>
      <c r="X1016" s="47"/>
      <c r="Y1016" s="62"/>
      <c r="Z1016" s="47"/>
      <c r="AA1016" s="62"/>
      <c r="AB1016" s="47"/>
      <c r="AC1016" s="62"/>
      <c r="AD1016" s="47"/>
      <c r="AE1016" s="62"/>
      <c r="AF1016" s="47"/>
      <c r="AG1016" s="62"/>
      <c r="AH1016" s="47"/>
      <c r="AI1016" s="62"/>
      <c r="AJ1016" s="47"/>
      <c r="AK1016" s="62"/>
      <c r="AL1016" s="47"/>
      <c r="AM1016" s="62"/>
      <c r="AN1016" s="47"/>
      <c r="AO1016" s="62"/>
      <c r="AP1016" s="47"/>
      <c r="AQ1016" s="62"/>
      <c r="AR1016" s="49"/>
      <c r="AS1016" s="69"/>
      <c r="AT1016" s="49"/>
      <c r="AU1016" s="69"/>
      <c r="AV1016" s="49"/>
      <c r="AW1016" s="69"/>
      <c r="AX1016" s="49"/>
      <c r="AY1016" s="69"/>
      <c r="AZ1016" s="49"/>
      <c r="BA1016" s="69"/>
      <c r="BB1016" s="49"/>
      <c r="BC1016" s="69"/>
      <c r="BD1016" s="49"/>
      <c r="BE1016" s="69"/>
      <c r="BF1016" s="49"/>
      <c r="BG1016" s="69"/>
      <c r="BH1016" s="49"/>
    </row>
    <row r="1017" spans="2:60">
      <c r="B1017" s="47"/>
      <c r="C1017" s="62"/>
      <c r="D1017" s="47"/>
      <c r="E1017" s="62"/>
      <c r="F1017" s="47"/>
      <c r="G1017" s="62"/>
      <c r="H1017" s="47"/>
      <c r="I1017" s="62"/>
      <c r="J1017" s="47"/>
      <c r="K1017" s="62"/>
      <c r="L1017" s="47"/>
      <c r="M1017" s="62"/>
      <c r="N1017" s="47"/>
      <c r="O1017" s="62"/>
      <c r="P1017" s="47"/>
      <c r="Q1017" s="62"/>
      <c r="R1017" s="47"/>
      <c r="S1017" s="62"/>
      <c r="T1017" s="47"/>
      <c r="U1017" s="62"/>
      <c r="V1017" s="47"/>
      <c r="W1017" s="62"/>
      <c r="X1017" s="47"/>
      <c r="Y1017" s="62"/>
      <c r="Z1017" s="47"/>
      <c r="AA1017" s="62"/>
      <c r="AB1017" s="47"/>
      <c r="AC1017" s="62"/>
      <c r="AD1017" s="47"/>
      <c r="AE1017" s="62"/>
      <c r="AF1017" s="47"/>
      <c r="AG1017" s="62"/>
      <c r="AH1017" s="47"/>
      <c r="AI1017" s="62"/>
      <c r="AJ1017" s="47"/>
      <c r="AK1017" s="62"/>
      <c r="AL1017" s="47"/>
      <c r="AM1017" s="62"/>
      <c r="AN1017" s="47"/>
      <c r="AO1017" s="62"/>
      <c r="AP1017" s="47"/>
      <c r="AQ1017" s="62"/>
      <c r="AR1017" s="49"/>
      <c r="AS1017" s="69"/>
      <c r="AT1017" s="49"/>
      <c r="AU1017" s="69"/>
      <c r="AV1017" s="49"/>
      <c r="AW1017" s="69"/>
      <c r="AX1017" s="49"/>
      <c r="AY1017" s="69"/>
      <c r="AZ1017" s="49"/>
      <c r="BA1017" s="69"/>
      <c r="BB1017" s="49"/>
      <c r="BC1017" s="69"/>
      <c r="BD1017" s="49"/>
      <c r="BE1017" s="69"/>
      <c r="BF1017" s="49"/>
      <c r="BG1017" s="69"/>
      <c r="BH1017" s="49"/>
    </row>
    <row r="1018" spans="2:60">
      <c r="B1018" s="47"/>
      <c r="C1018" s="62"/>
      <c r="D1018" s="47"/>
      <c r="E1018" s="62"/>
      <c r="F1018" s="47"/>
      <c r="G1018" s="62"/>
      <c r="H1018" s="47"/>
      <c r="I1018" s="62"/>
      <c r="J1018" s="47"/>
      <c r="K1018" s="62"/>
      <c r="L1018" s="47"/>
      <c r="M1018" s="62"/>
      <c r="N1018" s="47"/>
      <c r="O1018" s="62"/>
      <c r="P1018" s="47"/>
      <c r="Q1018" s="62"/>
      <c r="R1018" s="47"/>
      <c r="S1018" s="62"/>
      <c r="T1018" s="47"/>
      <c r="U1018" s="62"/>
      <c r="V1018" s="47"/>
      <c r="W1018" s="62"/>
      <c r="X1018" s="47"/>
      <c r="Y1018" s="62"/>
      <c r="Z1018" s="47"/>
      <c r="AA1018" s="62"/>
      <c r="AB1018" s="47"/>
      <c r="AC1018" s="62"/>
      <c r="AD1018" s="47"/>
      <c r="AE1018" s="62"/>
      <c r="AF1018" s="47"/>
      <c r="AG1018" s="62"/>
      <c r="AH1018" s="47"/>
      <c r="AI1018" s="62"/>
      <c r="AJ1018" s="47"/>
      <c r="AK1018" s="62"/>
      <c r="AL1018" s="47"/>
      <c r="AM1018" s="62"/>
      <c r="AN1018" s="47"/>
      <c r="AO1018" s="62"/>
      <c r="AP1018" s="47"/>
      <c r="AQ1018" s="62"/>
      <c r="AR1018" s="49"/>
      <c r="AS1018" s="69"/>
      <c r="AT1018" s="49"/>
      <c r="AU1018" s="69"/>
      <c r="AV1018" s="49"/>
      <c r="AW1018" s="69"/>
      <c r="AX1018" s="49"/>
      <c r="AY1018" s="69"/>
      <c r="AZ1018" s="49"/>
      <c r="BA1018" s="69"/>
      <c r="BB1018" s="49"/>
      <c r="BC1018" s="69"/>
      <c r="BD1018" s="49"/>
      <c r="BE1018" s="69"/>
      <c r="BF1018" s="49"/>
      <c r="BG1018" s="69"/>
      <c r="BH1018" s="49"/>
    </row>
    <row r="1019" spans="2:60">
      <c r="B1019" s="47"/>
      <c r="C1019" s="62"/>
      <c r="D1019" s="47"/>
      <c r="E1019" s="62"/>
      <c r="F1019" s="47"/>
      <c r="G1019" s="62"/>
      <c r="H1019" s="47"/>
      <c r="I1019" s="62"/>
      <c r="J1019" s="47"/>
      <c r="K1019" s="62"/>
      <c r="L1019" s="47"/>
      <c r="M1019" s="62"/>
      <c r="N1019" s="47"/>
      <c r="O1019" s="62"/>
      <c r="P1019" s="47"/>
      <c r="Q1019" s="62"/>
      <c r="R1019" s="47"/>
      <c r="S1019" s="62"/>
      <c r="T1019" s="47"/>
      <c r="U1019" s="62"/>
      <c r="V1019" s="47"/>
      <c r="W1019" s="62"/>
      <c r="X1019" s="47"/>
      <c r="Y1019" s="62"/>
      <c r="Z1019" s="47"/>
      <c r="AA1019" s="62"/>
      <c r="AB1019" s="47"/>
      <c r="AC1019" s="62"/>
      <c r="AD1019" s="47"/>
      <c r="AE1019" s="62"/>
      <c r="AF1019" s="47"/>
      <c r="AG1019" s="62"/>
      <c r="AH1019" s="47"/>
      <c r="AI1019" s="62"/>
      <c r="AJ1019" s="47"/>
      <c r="AK1019" s="62"/>
      <c r="AL1019" s="47"/>
      <c r="AM1019" s="62"/>
      <c r="AN1019" s="47"/>
      <c r="AO1019" s="62"/>
      <c r="AP1019" s="47"/>
      <c r="AQ1019" s="62"/>
      <c r="AR1019" s="49"/>
      <c r="AS1019" s="69"/>
      <c r="AT1019" s="49"/>
      <c r="AU1019" s="69"/>
      <c r="AV1019" s="49"/>
      <c r="AW1019" s="69"/>
      <c r="AX1019" s="49"/>
      <c r="AY1019" s="69"/>
      <c r="AZ1019" s="49"/>
      <c r="BA1019" s="69"/>
      <c r="BB1019" s="49"/>
      <c r="BC1019" s="69"/>
      <c r="BD1019" s="49"/>
      <c r="BE1019" s="69"/>
      <c r="BF1019" s="49"/>
      <c r="BG1019" s="69"/>
      <c r="BH1019" s="49"/>
    </row>
    <row r="1020" spans="2:60">
      <c r="B1020" s="47"/>
      <c r="C1020" s="62"/>
      <c r="D1020" s="47"/>
      <c r="E1020" s="62"/>
      <c r="F1020" s="47"/>
      <c r="G1020" s="62"/>
      <c r="H1020" s="47"/>
      <c r="I1020" s="62"/>
      <c r="J1020" s="47"/>
      <c r="K1020" s="62"/>
      <c r="L1020" s="47"/>
      <c r="M1020" s="62"/>
      <c r="N1020" s="47"/>
      <c r="O1020" s="62"/>
      <c r="P1020" s="47"/>
      <c r="Q1020" s="62"/>
      <c r="R1020" s="47"/>
      <c r="S1020" s="62"/>
      <c r="T1020" s="47"/>
      <c r="U1020" s="62"/>
      <c r="V1020" s="47"/>
      <c r="W1020" s="62"/>
      <c r="X1020" s="47"/>
      <c r="Y1020" s="62"/>
      <c r="Z1020" s="47"/>
      <c r="AA1020" s="62"/>
      <c r="AB1020" s="47"/>
      <c r="AC1020" s="62"/>
      <c r="AD1020" s="47"/>
      <c r="AE1020" s="62"/>
      <c r="AF1020" s="47"/>
      <c r="AG1020" s="62"/>
      <c r="AH1020" s="47"/>
      <c r="AI1020" s="62"/>
      <c r="AJ1020" s="47"/>
      <c r="AK1020" s="62"/>
      <c r="AL1020" s="47"/>
      <c r="AM1020" s="62"/>
      <c r="AN1020" s="47"/>
      <c r="AO1020" s="62"/>
      <c r="AP1020" s="47"/>
      <c r="AQ1020" s="62"/>
      <c r="AR1020" s="49"/>
      <c r="AS1020" s="69"/>
      <c r="AT1020" s="49"/>
      <c r="AU1020" s="69"/>
      <c r="AV1020" s="49"/>
      <c r="AW1020" s="69"/>
      <c r="AX1020" s="49"/>
      <c r="AY1020" s="69"/>
      <c r="AZ1020" s="49"/>
      <c r="BA1020" s="69"/>
      <c r="BB1020" s="49"/>
      <c r="BC1020" s="69"/>
      <c r="BD1020" s="49"/>
      <c r="BE1020" s="69"/>
      <c r="BF1020" s="49"/>
      <c r="BG1020" s="69"/>
      <c r="BH1020" s="49"/>
    </row>
    <row r="1021" spans="2:60">
      <c r="B1021" s="47"/>
      <c r="C1021" s="62"/>
      <c r="D1021" s="47"/>
      <c r="E1021" s="62"/>
      <c r="F1021" s="47"/>
      <c r="G1021" s="62"/>
      <c r="H1021" s="47"/>
      <c r="I1021" s="62"/>
      <c r="J1021" s="47"/>
      <c r="K1021" s="62"/>
      <c r="L1021" s="47"/>
      <c r="M1021" s="62"/>
      <c r="N1021" s="47"/>
      <c r="O1021" s="62"/>
      <c r="P1021" s="47"/>
      <c r="Q1021" s="62"/>
      <c r="R1021" s="47"/>
      <c r="S1021" s="62"/>
      <c r="T1021" s="47"/>
      <c r="U1021" s="62"/>
      <c r="V1021" s="47"/>
      <c r="W1021" s="62"/>
      <c r="X1021" s="47"/>
      <c r="Y1021" s="62"/>
      <c r="Z1021" s="47"/>
      <c r="AA1021" s="62"/>
      <c r="AB1021" s="47"/>
      <c r="AC1021" s="62"/>
      <c r="AD1021" s="47"/>
      <c r="AE1021" s="62"/>
      <c r="AF1021" s="47"/>
      <c r="AG1021" s="62"/>
      <c r="AH1021" s="47"/>
      <c r="AI1021" s="62"/>
      <c r="AJ1021" s="47"/>
      <c r="AK1021" s="62"/>
      <c r="AL1021" s="47"/>
      <c r="AM1021" s="62"/>
      <c r="AN1021" s="47"/>
      <c r="AO1021" s="62"/>
      <c r="AP1021" s="47"/>
      <c r="AQ1021" s="62"/>
      <c r="AR1021" s="49"/>
      <c r="AS1021" s="69"/>
      <c r="AT1021" s="49"/>
      <c r="AU1021" s="69"/>
      <c r="AV1021" s="49"/>
      <c r="AW1021" s="69"/>
      <c r="AX1021" s="49"/>
      <c r="AY1021" s="69"/>
      <c r="AZ1021" s="49"/>
      <c r="BA1021" s="69"/>
      <c r="BB1021" s="49"/>
      <c r="BC1021" s="69"/>
      <c r="BD1021" s="49"/>
      <c r="BE1021" s="69"/>
      <c r="BF1021" s="49"/>
      <c r="BG1021" s="69"/>
      <c r="BH1021" s="49"/>
    </row>
    <row r="1022" spans="2:60">
      <c r="B1022" s="47"/>
      <c r="C1022" s="62"/>
      <c r="D1022" s="47"/>
      <c r="E1022" s="62"/>
      <c r="F1022" s="47"/>
      <c r="G1022" s="62"/>
      <c r="H1022" s="47"/>
      <c r="I1022" s="62"/>
      <c r="J1022" s="47"/>
      <c r="K1022" s="62"/>
      <c r="L1022" s="47"/>
      <c r="M1022" s="62"/>
      <c r="N1022" s="47"/>
      <c r="O1022" s="62"/>
      <c r="P1022" s="47"/>
      <c r="Q1022" s="62"/>
      <c r="R1022" s="47"/>
      <c r="S1022" s="62"/>
      <c r="T1022" s="47"/>
      <c r="U1022" s="62"/>
      <c r="V1022" s="47"/>
      <c r="W1022" s="62"/>
      <c r="X1022" s="47"/>
      <c r="Y1022" s="62"/>
      <c r="Z1022" s="47"/>
      <c r="AA1022" s="62"/>
      <c r="AB1022" s="47"/>
      <c r="AC1022" s="62"/>
      <c r="AD1022" s="47"/>
      <c r="AE1022" s="62"/>
      <c r="AF1022" s="47"/>
      <c r="AG1022" s="62"/>
      <c r="AH1022" s="47"/>
      <c r="AI1022" s="62"/>
      <c r="AJ1022" s="47"/>
      <c r="AK1022" s="62"/>
      <c r="AL1022" s="47"/>
      <c r="AM1022" s="62"/>
      <c r="AN1022" s="47"/>
      <c r="AO1022" s="62"/>
      <c r="AP1022" s="47"/>
      <c r="AQ1022" s="62"/>
      <c r="AR1022" s="49"/>
      <c r="AS1022" s="69"/>
      <c r="AT1022" s="49"/>
      <c r="AU1022" s="69"/>
      <c r="AV1022" s="49"/>
      <c r="AW1022" s="69"/>
      <c r="AX1022" s="49"/>
      <c r="AY1022" s="69"/>
      <c r="AZ1022" s="49"/>
      <c r="BA1022" s="69"/>
      <c r="BB1022" s="49"/>
      <c r="BC1022" s="69"/>
      <c r="BD1022" s="49"/>
      <c r="BE1022" s="69"/>
      <c r="BF1022" s="49"/>
      <c r="BG1022" s="69"/>
      <c r="BH1022" s="49"/>
    </row>
    <row r="1023" spans="2:60">
      <c r="B1023" s="47"/>
      <c r="C1023" s="62"/>
      <c r="D1023" s="47"/>
      <c r="E1023" s="62"/>
      <c r="F1023" s="47"/>
      <c r="G1023" s="62"/>
      <c r="H1023" s="47"/>
      <c r="I1023" s="62"/>
      <c r="J1023" s="47"/>
      <c r="K1023" s="62"/>
      <c r="L1023" s="47"/>
      <c r="M1023" s="62"/>
      <c r="N1023" s="47"/>
      <c r="O1023" s="62"/>
      <c r="P1023" s="47"/>
      <c r="Q1023" s="62"/>
      <c r="R1023" s="47"/>
      <c r="S1023" s="62"/>
      <c r="T1023" s="47"/>
      <c r="U1023" s="62"/>
      <c r="V1023" s="47"/>
      <c r="W1023" s="62"/>
      <c r="X1023" s="47"/>
      <c r="Y1023" s="62"/>
      <c r="Z1023" s="47"/>
      <c r="AA1023" s="62"/>
      <c r="AB1023" s="47"/>
      <c r="AC1023" s="62"/>
      <c r="AD1023" s="47"/>
      <c r="AE1023" s="62"/>
      <c r="AF1023" s="47"/>
      <c r="AG1023" s="62"/>
      <c r="AH1023" s="47"/>
      <c r="AI1023" s="62"/>
      <c r="AJ1023" s="47"/>
      <c r="AK1023" s="62"/>
      <c r="AL1023" s="47"/>
      <c r="AM1023" s="62"/>
      <c r="AN1023" s="47"/>
      <c r="AO1023" s="62"/>
      <c r="AP1023" s="47"/>
      <c r="AQ1023" s="62"/>
      <c r="AR1023" s="49"/>
      <c r="AS1023" s="69"/>
      <c r="AT1023" s="49"/>
      <c r="AU1023" s="69"/>
      <c r="AV1023" s="49"/>
      <c r="AW1023" s="69"/>
      <c r="AX1023" s="49"/>
      <c r="AY1023" s="69"/>
      <c r="AZ1023" s="49"/>
      <c r="BA1023" s="69"/>
      <c r="BB1023" s="49"/>
      <c r="BC1023" s="69"/>
      <c r="BD1023" s="49"/>
      <c r="BE1023" s="69"/>
      <c r="BF1023" s="49"/>
      <c r="BG1023" s="69"/>
      <c r="BH1023" s="49"/>
    </row>
    <row r="1024" spans="2:60">
      <c r="B1024" s="47"/>
      <c r="C1024" s="62"/>
      <c r="D1024" s="47"/>
      <c r="E1024" s="62"/>
      <c r="F1024" s="47"/>
      <c r="G1024" s="62"/>
      <c r="H1024" s="47"/>
      <c r="I1024" s="62"/>
      <c r="J1024" s="47"/>
      <c r="K1024" s="62"/>
      <c r="L1024" s="47"/>
      <c r="M1024" s="62"/>
      <c r="N1024" s="47"/>
      <c r="O1024" s="62"/>
      <c r="P1024" s="47"/>
      <c r="Q1024" s="62"/>
      <c r="R1024" s="47"/>
      <c r="S1024" s="62"/>
      <c r="T1024" s="47"/>
      <c r="U1024" s="62"/>
      <c r="V1024" s="47"/>
      <c r="W1024" s="62"/>
      <c r="X1024" s="47"/>
      <c r="Y1024" s="62"/>
      <c r="Z1024" s="47"/>
      <c r="AA1024" s="62"/>
      <c r="AB1024" s="47"/>
      <c r="AC1024" s="62"/>
      <c r="AD1024" s="47"/>
      <c r="AE1024" s="62"/>
      <c r="AF1024" s="47"/>
      <c r="AG1024" s="62"/>
      <c r="AH1024" s="47"/>
      <c r="AI1024" s="62"/>
      <c r="AJ1024" s="47"/>
      <c r="AK1024" s="62"/>
      <c r="AL1024" s="47"/>
      <c r="AM1024" s="62"/>
      <c r="AN1024" s="47"/>
      <c r="AO1024" s="62"/>
      <c r="AP1024" s="47"/>
      <c r="AQ1024" s="62"/>
      <c r="AR1024" s="49"/>
      <c r="AS1024" s="69"/>
      <c r="AT1024" s="49"/>
      <c r="AU1024" s="69"/>
      <c r="AV1024" s="49"/>
      <c r="AW1024" s="69"/>
      <c r="AX1024" s="49"/>
      <c r="AY1024" s="69"/>
      <c r="AZ1024" s="49"/>
      <c r="BA1024" s="69"/>
      <c r="BB1024" s="49"/>
      <c r="BC1024" s="69"/>
      <c r="BD1024" s="49"/>
      <c r="BE1024" s="69"/>
      <c r="BF1024" s="49"/>
      <c r="BG1024" s="69"/>
      <c r="BH1024" s="49"/>
    </row>
    <row r="1025" spans="2:60">
      <c r="B1025" s="47"/>
      <c r="C1025" s="62"/>
      <c r="D1025" s="47"/>
      <c r="E1025" s="62"/>
      <c r="F1025" s="47"/>
      <c r="G1025" s="62"/>
      <c r="H1025" s="47"/>
      <c r="I1025" s="62"/>
      <c r="J1025" s="47"/>
      <c r="K1025" s="62"/>
      <c r="L1025" s="47"/>
      <c r="M1025" s="62"/>
      <c r="N1025" s="47"/>
      <c r="O1025" s="62"/>
      <c r="P1025" s="47"/>
      <c r="Q1025" s="62"/>
      <c r="R1025" s="47"/>
      <c r="S1025" s="62"/>
      <c r="T1025" s="47"/>
      <c r="U1025" s="62"/>
      <c r="V1025" s="47"/>
      <c r="W1025" s="62"/>
      <c r="X1025" s="47"/>
      <c r="Y1025" s="62"/>
      <c r="Z1025" s="47"/>
      <c r="AA1025" s="62"/>
      <c r="AB1025" s="47"/>
      <c r="AC1025" s="62"/>
      <c r="AD1025" s="47"/>
      <c r="AE1025" s="62"/>
      <c r="AF1025" s="47"/>
      <c r="AG1025" s="62"/>
      <c r="AH1025" s="47"/>
      <c r="AI1025" s="62"/>
      <c r="AJ1025" s="47"/>
      <c r="AK1025" s="62"/>
      <c r="AL1025" s="47"/>
      <c r="AM1025" s="62"/>
      <c r="AN1025" s="47"/>
      <c r="AO1025" s="62"/>
      <c r="AP1025" s="47"/>
      <c r="AQ1025" s="62"/>
      <c r="AR1025" s="49"/>
      <c r="AS1025" s="69"/>
      <c r="AT1025" s="49"/>
      <c r="AU1025" s="69"/>
      <c r="AV1025" s="49"/>
      <c r="AW1025" s="69"/>
      <c r="AX1025" s="49"/>
      <c r="AY1025" s="69"/>
      <c r="AZ1025" s="49"/>
      <c r="BA1025" s="69"/>
      <c r="BB1025" s="49"/>
      <c r="BC1025" s="69"/>
      <c r="BD1025" s="49"/>
      <c r="BE1025" s="69"/>
      <c r="BF1025" s="49"/>
      <c r="BG1025" s="69"/>
      <c r="BH1025" s="49"/>
    </row>
    <row r="1026" spans="2:60">
      <c r="B1026" s="47"/>
      <c r="C1026" s="62"/>
      <c r="D1026" s="47"/>
      <c r="E1026" s="62"/>
      <c r="F1026" s="47"/>
      <c r="G1026" s="62"/>
      <c r="H1026" s="47"/>
      <c r="I1026" s="62"/>
      <c r="J1026" s="47"/>
      <c r="K1026" s="62"/>
      <c r="L1026" s="47"/>
      <c r="M1026" s="62"/>
      <c r="N1026" s="47"/>
      <c r="O1026" s="62"/>
      <c r="P1026" s="47"/>
      <c r="Q1026" s="62"/>
      <c r="R1026" s="47"/>
      <c r="S1026" s="62"/>
      <c r="T1026" s="47"/>
      <c r="U1026" s="62"/>
      <c r="V1026" s="47"/>
      <c r="W1026" s="62"/>
      <c r="X1026" s="47"/>
      <c r="Y1026" s="62"/>
      <c r="Z1026" s="47"/>
      <c r="AA1026" s="62"/>
      <c r="AB1026" s="47"/>
      <c r="AC1026" s="62"/>
      <c r="AD1026" s="47"/>
      <c r="AE1026" s="62"/>
      <c r="AF1026" s="47"/>
      <c r="AG1026" s="62"/>
      <c r="AH1026" s="47"/>
      <c r="AI1026" s="62"/>
      <c r="AJ1026" s="47"/>
      <c r="AK1026" s="62"/>
      <c r="AL1026" s="47"/>
      <c r="AM1026" s="62"/>
      <c r="AN1026" s="47"/>
      <c r="AO1026" s="62"/>
      <c r="AP1026" s="47"/>
      <c r="AQ1026" s="62"/>
      <c r="AR1026" s="49"/>
      <c r="AS1026" s="69"/>
      <c r="AT1026" s="49"/>
      <c r="AU1026" s="69"/>
      <c r="AV1026" s="49"/>
      <c r="AW1026" s="69"/>
      <c r="AX1026" s="49"/>
      <c r="AY1026" s="69"/>
      <c r="AZ1026" s="49"/>
      <c r="BA1026" s="69"/>
      <c r="BB1026" s="49"/>
      <c r="BC1026" s="69"/>
      <c r="BD1026" s="49"/>
      <c r="BE1026" s="69"/>
      <c r="BF1026" s="49"/>
      <c r="BG1026" s="69"/>
      <c r="BH1026" s="49"/>
    </row>
    <row r="1027" spans="2:60">
      <c r="B1027" s="47"/>
      <c r="C1027" s="62"/>
      <c r="D1027" s="47"/>
      <c r="E1027" s="62"/>
      <c r="F1027" s="47"/>
      <c r="G1027" s="62"/>
      <c r="H1027" s="47"/>
      <c r="I1027" s="62"/>
      <c r="J1027" s="47"/>
      <c r="K1027" s="62"/>
      <c r="L1027" s="47"/>
      <c r="M1027" s="62"/>
      <c r="N1027" s="47"/>
      <c r="O1027" s="62"/>
      <c r="P1027" s="47"/>
      <c r="Q1027" s="62"/>
      <c r="R1027" s="47"/>
      <c r="S1027" s="62"/>
      <c r="T1027" s="47"/>
      <c r="U1027" s="62"/>
      <c r="V1027" s="47"/>
      <c r="W1027" s="62"/>
      <c r="X1027" s="47"/>
      <c r="Y1027" s="62"/>
      <c r="Z1027" s="47"/>
      <c r="AA1027" s="62"/>
      <c r="AB1027" s="47"/>
      <c r="AC1027" s="62"/>
      <c r="AD1027" s="47"/>
      <c r="AE1027" s="62"/>
      <c r="AF1027" s="47"/>
      <c r="AG1027" s="62"/>
      <c r="AH1027" s="47"/>
      <c r="AI1027" s="62"/>
      <c r="AJ1027" s="47"/>
      <c r="AK1027" s="62"/>
      <c r="AL1027" s="47"/>
      <c r="AM1027" s="62"/>
      <c r="AN1027" s="47"/>
      <c r="AO1027" s="62"/>
      <c r="AP1027" s="47"/>
      <c r="AQ1027" s="62"/>
      <c r="AR1027" s="49"/>
      <c r="AS1027" s="69"/>
      <c r="AT1027" s="49"/>
      <c r="AU1027" s="69"/>
      <c r="AV1027" s="49"/>
      <c r="AW1027" s="69"/>
      <c r="AX1027" s="49"/>
      <c r="AY1027" s="69"/>
      <c r="AZ1027" s="49"/>
      <c r="BA1027" s="69"/>
      <c r="BB1027" s="49"/>
      <c r="BC1027" s="69"/>
      <c r="BD1027" s="49"/>
      <c r="BE1027" s="69"/>
      <c r="BF1027" s="49"/>
      <c r="BG1027" s="69"/>
      <c r="BH1027" s="49"/>
    </row>
    <row r="1028" spans="2:60">
      <c r="B1028" s="47"/>
      <c r="C1028" s="62"/>
      <c r="D1028" s="47"/>
      <c r="E1028" s="62"/>
      <c r="F1028" s="47"/>
      <c r="G1028" s="62"/>
      <c r="H1028" s="47"/>
      <c r="I1028" s="62"/>
      <c r="J1028" s="47"/>
      <c r="K1028" s="62"/>
      <c r="L1028" s="47"/>
      <c r="M1028" s="62"/>
      <c r="N1028" s="47"/>
      <c r="O1028" s="62"/>
      <c r="P1028" s="47"/>
      <c r="Q1028" s="62"/>
      <c r="R1028" s="47"/>
      <c r="S1028" s="62"/>
      <c r="T1028" s="47"/>
      <c r="U1028" s="62"/>
      <c r="V1028" s="47"/>
      <c r="W1028" s="62"/>
      <c r="X1028" s="47"/>
      <c r="Y1028" s="62"/>
      <c r="Z1028" s="47"/>
      <c r="AA1028" s="62"/>
      <c r="AB1028" s="47"/>
      <c r="AC1028" s="62"/>
      <c r="AD1028" s="47"/>
      <c r="AE1028" s="62"/>
      <c r="AF1028" s="47"/>
      <c r="AG1028" s="62"/>
      <c r="AH1028" s="47"/>
      <c r="AI1028" s="62"/>
      <c r="AJ1028" s="47"/>
      <c r="AK1028" s="62"/>
      <c r="AL1028" s="47"/>
      <c r="AM1028" s="62"/>
      <c r="AN1028" s="47"/>
      <c r="AO1028" s="62"/>
      <c r="AP1028" s="47"/>
      <c r="AQ1028" s="62"/>
      <c r="AR1028" s="49"/>
      <c r="AS1028" s="69"/>
      <c r="AT1028" s="49"/>
      <c r="AU1028" s="69"/>
      <c r="AV1028" s="49"/>
      <c r="AW1028" s="69"/>
      <c r="AX1028" s="49"/>
      <c r="AY1028" s="69"/>
      <c r="AZ1028" s="49"/>
      <c r="BA1028" s="69"/>
      <c r="BB1028" s="49"/>
      <c r="BC1028" s="69"/>
      <c r="BD1028" s="49"/>
      <c r="BE1028" s="69"/>
      <c r="BF1028" s="49"/>
      <c r="BG1028" s="69"/>
      <c r="BH1028" s="49"/>
    </row>
    <row r="1029" spans="2:60">
      <c r="B1029" s="47"/>
      <c r="C1029" s="62"/>
      <c r="D1029" s="47"/>
      <c r="E1029" s="62"/>
      <c r="F1029" s="47"/>
      <c r="G1029" s="62"/>
      <c r="H1029" s="47"/>
      <c r="I1029" s="62"/>
      <c r="J1029" s="47"/>
      <c r="K1029" s="62"/>
      <c r="L1029" s="47"/>
      <c r="M1029" s="62"/>
      <c r="N1029" s="47"/>
      <c r="O1029" s="62"/>
      <c r="P1029" s="47"/>
      <c r="Q1029" s="62"/>
      <c r="R1029" s="47"/>
      <c r="S1029" s="62"/>
      <c r="T1029" s="47"/>
      <c r="U1029" s="62"/>
      <c r="V1029" s="47"/>
      <c r="W1029" s="62"/>
      <c r="X1029" s="47"/>
      <c r="Y1029" s="62"/>
      <c r="Z1029" s="47"/>
      <c r="AA1029" s="62"/>
      <c r="AB1029" s="47"/>
      <c r="AC1029" s="62"/>
      <c r="AD1029" s="47"/>
      <c r="AE1029" s="62"/>
      <c r="AF1029" s="47"/>
      <c r="AG1029" s="62"/>
      <c r="AH1029" s="47"/>
      <c r="AI1029" s="62"/>
      <c r="AJ1029" s="47"/>
      <c r="AK1029" s="62"/>
      <c r="AL1029" s="47"/>
      <c r="AM1029" s="62"/>
      <c r="AN1029" s="47"/>
      <c r="AO1029" s="62"/>
      <c r="AP1029" s="47"/>
      <c r="AQ1029" s="62"/>
      <c r="AR1029" s="49"/>
      <c r="AS1029" s="69"/>
      <c r="AT1029" s="49"/>
      <c r="AU1029" s="69"/>
      <c r="AV1029" s="49"/>
      <c r="AW1029" s="69"/>
      <c r="AX1029" s="49"/>
      <c r="AY1029" s="69"/>
      <c r="AZ1029" s="49"/>
      <c r="BA1029" s="69"/>
      <c r="BB1029" s="49"/>
      <c r="BC1029" s="69"/>
      <c r="BD1029" s="49"/>
      <c r="BE1029" s="69"/>
      <c r="BF1029" s="49"/>
      <c r="BG1029" s="69"/>
      <c r="BH1029" s="49"/>
    </row>
    <row r="1030" spans="2:60">
      <c r="B1030" s="47"/>
      <c r="C1030" s="62"/>
      <c r="D1030" s="47"/>
      <c r="E1030" s="62"/>
      <c r="F1030" s="47"/>
      <c r="G1030" s="62"/>
      <c r="H1030" s="47"/>
      <c r="I1030" s="62"/>
      <c r="J1030" s="47"/>
      <c r="K1030" s="62"/>
      <c r="L1030" s="47"/>
      <c r="M1030" s="62"/>
      <c r="N1030" s="47"/>
      <c r="O1030" s="62"/>
      <c r="P1030" s="47"/>
      <c r="Q1030" s="62"/>
      <c r="R1030" s="47"/>
      <c r="S1030" s="62"/>
      <c r="T1030" s="47"/>
      <c r="U1030" s="62"/>
      <c r="V1030" s="47"/>
      <c r="W1030" s="62"/>
      <c r="X1030" s="47"/>
      <c r="Y1030" s="62"/>
      <c r="Z1030" s="47"/>
      <c r="AA1030" s="62"/>
      <c r="AB1030" s="47"/>
      <c r="AC1030" s="62"/>
      <c r="AD1030" s="47"/>
      <c r="AE1030" s="62"/>
      <c r="AF1030" s="47"/>
      <c r="AG1030" s="62"/>
      <c r="AH1030" s="47"/>
      <c r="AI1030" s="62"/>
      <c r="AJ1030" s="47"/>
      <c r="AK1030" s="62"/>
      <c r="AL1030" s="47"/>
      <c r="AM1030" s="62"/>
      <c r="AN1030" s="47"/>
      <c r="AO1030" s="62"/>
      <c r="AP1030" s="47"/>
      <c r="AQ1030" s="62"/>
      <c r="AR1030" s="49"/>
      <c r="AS1030" s="69"/>
      <c r="AT1030" s="49"/>
      <c r="AU1030" s="69"/>
      <c r="AV1030" s="49"/>
      <c r="AW1030" s="69"/>
      <c r="AX1030" s="49"/>
      <c r="AY1030" s="69"/>
      <c r="AZ1030" s="49"/>
      <c r="BA1030" s="69"/>
      <c r="BB1030" s="49"/>
      <c r="BC1030" s="69"/>
      <c r="BD1030" s="49"/>
      <c r="BE1030" s="69"/>
      <c r="BF1030" s="49"/>
      <c r="BG1030" s="69"/>
      <c r="BH1030" s="49"/>
    </row>
    <row r="1031" spans="2:60">
      <c r="B1031" s="47"/>
      <c r="C1031" s="62"/>
      <c r="D1031" s="47"/>
      <c r="E1031" s="62"/>
      <c r="F1031" s="47"/>
      <c r="G1031" s="62"/>
      <c r="H1031" s="47"/>
      <c r="I1031" s="62"/>
      <c r="J1031" s="47"/>
      <c r="K1031" s="62"/>
      <c r="L1031" s="47"/>
      <c r="M1031" s="62"/>
      <c r="N1031" s="47"/>
      <c r="O1031" s="62"/>
      <c r="P1031" s="47"/>
      <c r="Q1031" s="62"/>
      <c r="R1031" s="47"/>
      <c r="S1031" s="62"/>
      <c r="T1031" s="47"/>
      <c r="U1031" s="62"/>
      <c r="V1031" s="47"/>
      <c r="W1031" s="62"/>
      <c r="X1031" s="47"/>
      <c r="Y1031" s="62"/>
      <c r="Z1031" s="47"/>
      <c r="AA1031" s="62"/>
      <c r="AB1031" s="47"/>
      <c r="AC1031" s="62"/>
      <c r="AD1031" s="47"/>
      <c r="AE1031" s="62"/>
      <c r="AF1031" s="47"/>
      <c r="AG1031" s="62"/>
      <c r="AH1031" s="47"/>
      <c r="AI1031" s="62"/>
      <c r="AJ1031" s="47"/>
      <c r="AK1031" s="62"/>
      <c r="AL1031" s="47"/>
      <c r="AM1031" s="62"/>
      <c r="AN1031" s="47"/>
      <c r="AO1031" s="62"/>
      <c r="AP1031" s="47"/>
      <c r="AQ1031" s="62"/>
      <c r="AR1031" s="49"/>
      <c r="AS1031" s="69"/>
      <c r="AT1031" s="49"/>
      <c r="AU1031" s="69"/>
      <c r="AV1031" s="49"/>
      <c r="AW1031" s="69"/>
      <c r="AX1031" s="49"/>
      <c r="AY1031" s="69"/>
      <c r="AZ1031" s="49"/>
      <c r="BA1031" s="69"/>
      <c r="BB1031" s="49"/>
      <c r="BC1031" s="69"/>
      <c r="BD1031" s="49"/>
      <c r="BE1031" s="69"/>
      <c r="BF1031" s="49"/>
      <c r="BG1031" s="69"/>
      <c r="BH1031" s="49"/>
    </row>
    <row r="1032" spans="2:60">
      <c r="B1032" s="47"/>
      <c r="C1032" s="62"/>
      <c r="D1032" s="47"/>
      <c r="E1032" s="62"/>
      <c r="F1032" s="47"/>
      <c r="G1032" s="62"/>
      <c r="H1032" s="47"/>
      <c r="I1032" s="62"/>
      <c r="J1032" s="47"/>
      <c r="K1032" s="62"/>
      <c r="L1032" s="47"/>
      <c r="M1032" s="62"/>
      <c r="N1032" s="47"/>
      <c r="O1032" s="62"/>
      <c r="P1032" s="47"/>
      <c r="Q1032" s="62"/>
      <c r="R1032" s="47"/>
      <c r="S1032" s="62"/>
      <c r="T1032" s="47"/>
      <c r="U1032" s="62"/>
      <c r="V1032" s="47"/>
      <c r="W1032" s="62"/>
      <c r="X1032" s="47"/>
      <c r="Y1032" s="62"/>
      <c r="Z1032" s="47"/>
      <c r="AA1032" s="62"/>
      <c r="AB1032" s="47"/>
      <c r="AC1032" s="62"/>
      <c r="AD1032" s="47"/>
      <c r="AE1032" s="62"/>
      <c r="AF1032" s="47"/>
      <c r="AG1032" s="62"/>
      <c r="AH1032" s="47"/>
      <c r="AI1032" s="62"/>
      <c r="AJ1032" s="47"/>
      <c r="AK1032" s="62"/>
      <c r="AL1032" s="47"/>
      <c r="AM1032" s="62"/>
      <c r="AN1032" s="47"/>
      <c r="AO1032" s="62"/>
      <c r="AP1032" s="47"/>
      <c r="AQ1032" s="62"/>
      <c r="AR1032" s="49"/>
      <c r="AS1032" s="69"/>
      <c r="AT1032" s="49"/>
      <c r="AU1032" s="69"/>
      <c r="AV1032" s="49"/>
      <c r="AW1032" s="69"/>
      <c r="AX1032" s="49"/>
      <c r="AY1032" s="69"/>
      <c r="AZ1032" s="49"/>
      <c r="BA1032" s="69"/>
      <c r="BB1032" s="49"/>
      <c r="BC1032" s="69"/>
      <c r="BD1032" s="49"/>
      <c r="BE1032" s="69"/>
      <c r="BF1032" s="49"/>
      <c r="BG1032" s="69"/>
      <c r="BH1032" s="49"/>
    </row>
    <row r="1033" spans="2:60">
      <c r="B1033" s="47"/>
      <c r="C1033" s="62"/>
      <c r="D1033" s="47"/>
      <c r="E1033" s="62"/>
      <c r="F1033" s="47"/>
      <c r="G1033" s="62"/>
      <c r="H1033" s="47"/>
      <c r="I1033" s="62"/>
      <c r="J1033" s="47"/>
      <c r="K1033" s="62"/>
      <c r="L1033" s="47"/>
      <c r="M1033" s="62"/>
      <c r="N1033" s="47"/>
      <c r="O1033" s="62"/>
      <c r="P1033" s="47"/>
      <c r="Q1033" s="62"/>
      <c r="R1033" s="47"/>
      <c r="S1033" s="62"/>
      <c r="T1033" s="47"/>
      <c r="U1033" s="62"/>
      <c r="V1033" s="47"/>
      <c r="W1033" s="62"/>
      <c r="X1033" s="47"/>
      <c r="Y1033" s="62"/>
      <c r="Z1033" s="47"/>
      <c r="AA1033" s="62"/>
      <c r="AB1033" s="47"/>
      <c r="AC1033" s="62"/>
      <c r="AD1033" s="47"/>
      <c r="AE1033" s="62"/>
      <c r="AF1033" s="47"/>
      <c r="AG1033" s="62"/>
      <c r="AH1033" s="47"/>
      <c r="AI1033" s="62"/>
      <c r="AJ1033" s="47"/>
      <c r="AK1033" s="62"/>
      <c r="AL1033" s="47"/>
      <c r="AM1033" s="62"/>
      <c r="AN1033" s="47"/>
      <c r="AO1033" s="62"/>
      <c r="AP1033" s="47"/>
      <c r="AQ1033" s="62"/>
      <c r="AR1033" s="49"/>
      <c r="AS1033" s="69"/>
      <c r="AT1033" s="49"/>
      <c r="AU1033" s="69"/>
      <c r="AV1033" s="49"/>
      <c r="AW1033" s="69"/>
      <c r="AX1033" s="49"/>
      <c r="AY1033" s="69"/>
      <c r="AZ1033" s="49"/>
      <c r="BA1033" s="69"/>
      <c r="BB1033" s="49"/>
      <c r="BC1033" s="69"/>
      <c r="BD1033" s="49"/>
      <c r="BE1033" s="69"/>
      <c r="BF1033" s="49"/>
      <c r="BG1033" s="69"/>
      <c r="BH1033" s="49"/>
    </row>
    <row r="1034" spans="2:60">
      <c r="B1034" s="47"/>
      <c r="C1034" s="62"/>
      <c r="D1034" s="47"/>
      <c r="E1034" s="62"/>
      <c r="F1034" s="47"/>
      <c r="G1034" s="62"/>
      <c r="H1034" s="47"/>
      <c r="I1034" s="62"/>
      <c r="J1034" s="47"/>
      <c r="K1034" s="62"/>
      <c r="L1034" s="47"/>
      <c r="M1034" s="62"/>
      <c r="N1034" s="47"/>
      <c r="O1034" s="62"/>
      <c r="P1034" s="47"/>
      <c r="Q1034" s="62"/>
      <c r="R1034" s="47"/>
      <c r="S1034" s="62"/>
      <c r="T1034" s="47"/>
      <c r="U1034" s="62"/>
      <c r="V1034" s="47"/>
      <c r="W1034" s="62"/>
      <c r="X1034" s="47"/>
      <c r="Y1034" s="62"/>
      <c r="Z1034" s="47"/>
      <c r="AA1034" s="62"/>
      <c r="AB1034" s="47"/>
      <c r="AC1034" s="62"/>
      <c r="AD1034" s="47"/>
      <c r="AE1034" s="62"/>
      <c r="AF1034" s="47"/>
      <c r="AG1034" s="62"/>
      <c r="AH1034" s="47"/>
      <c r="AI1034" s="62"/>
      <c r="AJ1034" s="47"/>
      <c r="AK1034" s="62"/>
      <c r="AL1034" s="47"/>
      <c r="AM1034" s="62"/>
      <c r="AN1034" s="47"/>
      <c r="AO1034" s="62"/>
      <c r="AP1034" s="47"/>
      <c r="AQ1034" s="62"/>
      <c r="AR1034" s="49"/>
      <c r="AS1034" s="69"/>
      <c r="AT1034" s="49"/>
      <c r="AU1034" s="69"/>
      <c r="AV1034" s="49"/>
      <c r="AW1034" s="69"/>
      <c r="AX1034" s="49"/>
      <c r="AY1034" s="69"/>
      <c r="AZ1034" s="49"/>
      <c r="BA1034" s="69"/>
      <c r="BB1034" s="49"/>
      <c r="BC1034" s="69"/>
      <c r="BD1034" s="49"/>
      <c r="BE1034" s="69"/>
      <c r="BF1034" s="49"/>
      <c r="BG1034" s="69"/>
      <c r="BH1034" s="49"/>
    </row>
    <row r="1035" spans="2:60">
      <c r="B1035" s="47"/>
      <c r="C1035" s="62"/>
      <c r="D1035" s="47"/>
      <c r="E1035" s="62"/>
      <c r="F1035" s="47"/>
      <c r="G1035" s="62"/>
      <c r="H1035" s="47"/>
      <c r="I1035" s="62"/>
      <c r="J1035" s="47"/>
      <c r="K1035" s="62"/>
      <c r="L1035" s="47"/>
      <c r="M1035" s="62"/>
      <c r="N1035" s="47"/>
      <c r="O1035" s="62"/>
      <c r="P1035" s="47"/>
      <c r="Q1035" s="62"/>
      <c r="R1035" s="47"/>
      <c r="S1035" s="62"/>
      <c r="T1035" s="47"/>
      <c r="U1035" s="62"/>
      <c r="V1035" s="47"/>
      <c r="W1035" s="62"/>
      <c r="X1035" s="47"/>
      <c r="Y1035" s="62"/>
      <c r="Z1035" s="47"/>
      <c r="AA1035" s="62"/>
      <c r="AB1035" s="47"/>
      <c r="AC1035" s="62"/>
      <c r="AD1035" s="47"/>
      <c r="AE1035" s="62"/>
      <c r="AF1035" s="47"/>
      <c r="AG1035" s="62"/>
      <c r="AH1035" s="47"/>
      <c r="AI1035" s="62"/>
      <c r="AJ1035" s="47"/>
      <c r="AK1035" s="62"/>
      <c r="AL1035" s="47"/>
      <c r="AM1035" s="62"/>
      <c r="AN1035" s="47"/>
      <c r="AO1035" s="62"/>
      <c r="AP1035" s="47"/>
      <c r="AQ1035" s="62"/>
      <c r="AR1035" s="49"/>
      <c r="AS1035" s="69"/>
      <c r="AT1035" s="49"/>
      <c r="AU1035" s="69"/>
      <c r="AV1035" s="49"/>
      <c r="AW1035" s="69"/>
      <c r="AX1035" s="49"/>
      <c r="AY1035" s="69"/>
      <c r="AZ1035" s="49"/>
      <c r="BA1035" s="69"/>
      <c r="BB1035" s="49"/>
      <c r="BC1035" s="69"/>
      <c r="BD1035" s="49"/>
      <c r="BE1035" s="69"/>
      <c r="BF1035" s="49"/>
      <c r="BG1035" s="69"/>
      <c r="BH1035" s="49"/>
    </row>
    <row r="1036" spans="2:60">
      <c r="B1036" s="47"/>
      <c r="C1036" s="62"/>
      <c r="D1036" s="47"/>
      <c r="E1036" s="62"/>
      <c r="F1036" s="47"/>
      <c r="G1036" s="62"/>
      <c r="H1036" s="47"/>
      <c r="I1036" s="62"/>
      <c r="J1036" s="47"/>
      <c r="K1036" s="62"/>
      <c r="L1036" s="47"/>
      <c r="M1036" s="62"/>
      <c r="N1036" s="47"/>
      <c r="O1036" s="62"/>
      <c r="P1036" s="47"/>
      <c r="Q1036" s="62"/>
      <c r="R1036" s="47"/>
      <c r="S1036" s="62"/>
      <c r="T1036" s="47"/>
      <c r="U1036" s="62"/>
      <c r="V1036" s="47"/>
      <c r="W1036" s="62"/>
      <c r="X1036" s="47"/>
      <c r="Y1036" s="62"/>
      <c r="Z1036" s="47"/>
      <c r="AA1036" s="62"/>
      <c r="AB1036" s="47"/>
      <c r="AC1036" s="62"/>
      <c r="AD1036" s="47"/>
      <c r="AE1036" s="62"/>
      <c r="AF1036" s="47"/>
      <c r="AG1036" s="62"/>
      <c r="AH1036" s="47"/>
      <c r="AI1036" s="62"/>
      <c r="AJ1036" s="47"/>
      <c r="AK1036" s="62"/>
      <c r="AL1036" s="47"/>
      <c r="AM1036" s="62"/>
      <c r="AN1036" s="47"/>
      <c r="AO1036" s="62"/>
      <c r="AP1036" s="47"/>
      <c r="AQ1036" s="62"/>
      <c r="AR1036" s="49"/>
      <c r="AS1036" s="69"/>
      <c r="AT1036" s="49"/>
      <c r="AU1036" s="69"/>
      <c r="AV1036" s="49"/>
      <c r="AW1036" s="69"/>
      <c r="AX1036" s="49"/>
      <c r="AY1036" s="69"/>
      <c r="AZ1036" s="49"/>
      <c r="BA1036" s="69"/>
      <c r="BB1036" s="49"/>
      <c r="BC1036" s="69"/>
      <c r="BD1036" s="49"/>
      <c r="BE1036" s="69"/>
      <c r="BF1036" s="49"/>
      <c r="BG1036" s="69"/>
      <c r="BH1036" s="49"/>
    </row>
    <row r="1037" spans="2:60">
      <c r="B1037" s="47"/>
      <c r="C1037" s="62"/>
      <c r="D1037" s="47"/>
      <c r="E1037" s="62"/>
      <c r="F1037" s="47"/>
      <c r="G1037" s="62"/>
      <c r="H1037" s="47"/>
      <c r="I1037" s="62"/>
      <c r="J1037" s="47"/>
      <c r="K1037" s="62"/>
      <c r="L1037" s="47"/>
      <c r="M1037" s="62"/>
      <c r="N1037" s="47"/>
      <c r="O1037" s="62"/>
      <c r="P1037" s="47"/>
      <c r="Q1037" s="62"/>
      <c r="R1037" s="47"/>
      <c r="S1037" s="62"/>
      <c r="T1037" s="47"/>
      <c r="U1037" s="62"/>
      <c r="V1037" s="47"/>
      <c r="W1037" s="62"/>
      <c r="X1037" s="47"/>
      <c r="Y1037" s="62"/>
      <c r="Z1037" s="47"/>
      <c r="AA1037" s="62"/>
      <c r="AB1037" s="47"/>
      <c r="AC1037" s="62"/>
      <c r="AD1037" s="47"/>
      <c r="AE1037" s="62"/>
      <c r="AF1037" s="47"/>
      <c r="AG1037" s="62"/>
      <c r="AH1037" s="47"/>
      <c r="AI1037" s="62"/>
      <c r="AJ1037" s="47"/>
      <c r="AK1037" s="62"/>
      <c r="AL1037" s="47"/>
      <c r="AM1037" s="62"/>
      <c r="AN1037" s="47"/>
      <c r="AO1037" s="62"/>
      <c r="AP1037" s="47"/>
      <c r="AQ1037" s="62"/>
      <c r="AR1037" s="49"/>
      <c r="AS1037" s="69"/>
      <c r="AT1037" s="49"/>
      <c r="AU1037" s="69"/>
      <c r="AV1037" s="49"/>
      <c r="AW1037" s="69"/>
      <c r="AX1037" s="49"/>
      <c r="AY1037" s="69"/>
      <c r="AZ1037" s="49"/>
      <c r="BA1037" s="69"/>
      <c r="BB1037" s="49"/>
      <c r="BC1037" s="69"/>
      <c r="BD1037" s="49"/>
      <c r="BE1037" s="69"/>
      <c r="BF1037" s="49"/>
      <c r="BG1037" s="69"/>
      <c r="BH1037" s="49"/>
    </row>
    <row r="1038" spans="2:60">
      <c r="B1038" s="47"/>
      <c r="C1038" s="62"/>
      <c r="D1038" s="47"/>
      <c r="E1038" s="62"/>
      <c r="F1038" s="47"/>
      <c r="G1038" s="62"/>
      <c r="H1038" s="47"/>
      <c r="I1038" s="62"/>
      <c r="J1038" s="47"/>
      <c r="K1038" s="62"/>
      <c r="L1038" s="47"/>
      <c r="M1038" s="62"/>
      <c r="N1038" s="47"/>
      <c r="O1038" s="62"/>
      <c r="P1038" s="47"/>
      <c r="Q1038" s="62"/>
      <c r="R1038" s="47"/>
      <c r="S1038" s="62"/>
      <c r="T1038" s="47"/>
      <c r="U1038" s="62"/>
      <c r="V1038" s="47"/>
      <c r="W1038" s="62"/>
      <c r="X1038" s="47"/>
      <c r="Y1038" s="62"/>
      <c r="Z1038" s="47"/>
      <c r="AA1038" s="62"/>
      <c r="AB1038" s="47"/>
      <c r="AC1038" s="62"/>
      <c r="AD1038" s="47"/>
      <c r="AE1038" s="62"/>
      <c r="AF1038" s="47"/>
      <c r="AG1038" s="62"/>
      <c r="AH1038" s="47"/>
      <c r="AI1038" s="62"/>
      <c r="AJ1038" s="47"/>
      <c r="AK1038" s="62"/>
      <c r="AL1038" s="47"/>
      <c r="AM1038" s="62"/>
      <c r="AN1038" s="47"/>
      <c r="AO1038" s="62"/>
      <c r="AP1038" s="47"/>
      <c r="AQ1038" s="62"/>
      <c r="AR1038" s="49"/>
      <c r="AS1038" s="69"/>
      <c r="AT1038" s="49"/>
      <c r="AU1038" s="69"/>
      <c r="AV1038" s="49"/>
      <c r="AW1038" s="69"/>
      <c r="AX1038" s="49"/>
      <c r="AY1038" s="69"/>
      <c r="AZ1038" s="49"/>
      <c r="BA1038" s="69"/>
      <c r="BB1038" s="49"/>
      <c r="BC1038" s="69"/>
      <c r="BD1038" s="49"/>
      <c r="BE1038" s="69"/>
      <c r="BF1038" s="49"/>
      <c r="BG1038" s="69"/>
      <c r="BH1038" s="49"/>
    </row>
    <row r="1039" spans="2:60">
      <c r="B1039" s="47"/>
      <c r="C1039" s="62"/>
      <c r="D1039" s="47"/>
      <c r="E1039" s="62"/>
      <c r="F1039" s="47"/>
      <c r="G1039" s="62"/>
      <c r="H1039" s="47"/>
      <c r="I1039" s="62"/>
      <c r="J1039" s="47"/>
      <c r="K1039" s="62"/>
      <c r="L1039" s="47"/>
      <c r="M1039" s="62"/>
      <c r="N1039" s="47"/>
      <c r="O1039" s="62"/>
      <c r="P1039" s="47"/>
      <c r="Q1039" s="62"/>
      <c r="R1039" s="47"/>
      <c r="S1039" s="62"/>
      <c r="T1039" s="47"/>
      <c r="U1039" s="62"/>
      <c r="V1039" s="47"/>
      <c r="W1039" s="62"/>
      <c r="X1039" s="47"/>
      <c r="Y1039" s="62"/>
      <c r="Z1039" s="47"/>
      <c r="AA1039" s="62"/>
      <c r="AB1039" s="47"/>
      <c r="AC1039" s="62"/>
      <c r="AD1039" s="47"/>
      <c r="AE1039" s="62"/>
      <c r="AF1039" s="47"/>
      <c r="AG1039" s="62"/>
      <c r="AH1039" s="47"/>
      <c r="AI1039" s="62"/>
      <c r="AJ1039" s="47"/>
      <c r="AK1039" s="62"/>
      <c r="AL1039" s="47"/>
      <c r="AM1039" s="62"/>
      <c r="AN1039" s="47"/>
      <c r="AO1039" s="62"/>
      <c r="AP1039" s="47"/>
      <c r="AQ1039" s="62"/>
      <c r="AR1039" s="49"/>
      <c r="AS1039" s="69"/>
      <c r="AT1039" s="49"/>
      <c r="AU1039" s="69"/>
      <c r="AV1039" s="49"/>
      <c r="AW1039" s="69"/>
      <c r="AX1039" s="49"/>
      <c r="AY1039" s="69"/>
      <c r="AZ1039" s="49"/>
      <c r="BA1039" s="69"/>
      <c r="BB1039" s="49"/>
      <c r="BC1039" s="69"/>
      <c r="BD1039" s="49"/>
      <c r="BE1039" s="69"/>
      <c r="BF1039" s="49"/>
      <c r="BG1039" s="69"/>
      <c r="BH1039" s="49"/>
    </row>
    <row r="1040" spans="2:60">
      <c r="B1040" s="47"/>
      <c r="C1040" s="62"/>
      <c r="D1040" s="47"/>
      <c r="E1040" s="62"/>
      <c r="F1040" s="47"/>
      <c r="G1040" s="62"/>
      <c r="H1040" s="47"/>
      <c r="I1040" s="62"/>
      <c r="J1040" s="47"/>
      <c r="K1040" s="62"/>
      <c r="L1040" s="47"/>
      <c r="M1040" s="62"/>
      <c r="N1040" s="47"/>
      <c r="O1040" s="62"/>
      <c r="P1040" s="47"/>
      <c r="Q1040" s="62"/>
      <c r="R1040" s="47"/>
      <c r="S1040" s="62"/>
      <c r="T1040" s="47"/>
      <c r="U1040" s="62"/>
      <c r="V1040" s="47"/>
      <c r="W1040" s="62"/>
      <c r="X1040" s="47"/>
      <c r="Y1040" s="62"/>
      <c r="Z1040" s="47"/>
      <c r="AA1040" s="62"/>
      <c r="AB1040" s="47"/>
      <c r="AC1040" s="62"/>
      <c r="AD1040" s="47"/>
      <c r="AE1040" s="62"/>
      <c r="AF1040" s="47"/>
      <c r="AG1040" s="62"/>
      <c r="AH1040" s="47"/>
      <c r="AI1040" s="62"/>
      <c r="AJ1040" s="47"/>
      <c r="AK1040" s="62"/>
      <c r="AL1040" s="47"/>
      <c r="AM1040" s="62"/>
      <c r="AN1040" s="47"/>
      <c r="AO1040" s="62"/>
      <c r="AP1040" s="47"/>
      <c r="AQ1040" s="62"/>
      <c r="AR1040" s="49"/>
      <c r="AS1040" s="69"/>
      <c r="AT1040" s="49"/>
      <c r="AU1040" s="69"/>
      <c r="AV1040" s="49"/>
      <c r="AW1040" s="69"/>
      <c r="AX1040" s="49"/>
      <c r="AY1040" s="69"/>
      <c r="AZ1040" s="49"/>
      <c r="BA1040" s="69"/>
      <c r="BB1040" s="49"/>
      <c r="BC1040" s="69"/>
      <c r="BD1040" s="49"/>
      <c r="BE1040" s="69"/>
      <c r="BF1040" s="49"/>
      <c r="BG1040" s="69"/>
      <c r="BH1040" s="49"/>
    </row>
    <row r="1041" spans="2:60">
      <c r="B1041" s="47"/>
      <c r="C1041" s="62"/>
      <c r="D1041" s="47"/>
      <c r="E1041" s="62"/>
      <c r="F1041" s="47"/>
      <c r="G1041" s="62"/>
      <c r="H1041" s="47"/>
      <c r="I1041" s="62"/>
      <c r="J1041" s="47"/>
      <c r="K1041" s="62"/>
      <c r="L1041" s="47"/>
      <c r="M1041" s="62"/>
      <c r="N1041" s="47"/>
      <c r="O1041" s="62"/>
      <c r="P1041" s="47"/>
      <c r="Q1041" s="62"/>
      <c r="R1041" s="47"/>
      <c r="S1041" s="62"/>
      <c r="T1041" s="47"/>
      <c r="U1041" s="62"/>
      <c r="V1041" s="47"/>
      <c r="W1041" s="62"/>
      <c r="X1041" s="47"/>
      <c r="Y1041" s="62"/>
      <c r="Z1041" s="47"/>
      <c r="AA1041" s="62"/>
      <c r="AB1041" s="47"/>
      <c r="AC1041" s="62"/>
      <c r="AD1041" s="47"/>
      <c r="AE1041" s="62"/>
      <c r="AF1041" s="47"/>
      <c r="AG1041" s="62"/>
      <c r="AH1041" s="47"/>
      <c r="AI1041" s="62"/>
      <c r="AJ1041" s="47"/>
      <c r="AK1041" s="62"/>
      <c r="AL1041" s="47"/>
      <c r="AM1041" s="62"/>
      <c r="AN1041" s="47"/>
      <c r="AO1041" s="62"/>
      <c r="AP1041" s="47"/>
      <c r="AQ1041" s="62"/>
      <c r="AR1041" s="49"/>
      <c r="AS1041" s="69"/>
      <c r="AT1041" s="49"/>
      <c r="AU1041" s="69"/>
      <c r="AV1041" s="49"/>
      <c r="AW1041" s="69"/>
      <c r="AX1041" s="49"/>
      <c r="AY1041" s="69"/>
      <c r="AZ1041" s="49"/>
      <c r="BA1041" s="69"/>
      <c r="BB1041" s="49"/>
      <c r="BC1041" s="69"/>
      <c r="BD1041" s="49"/>
      <c r="BE1041" s="69"/>
      <c r="BF1041" s="49"/>
      <c r="BG1041" s="69"/>
      <c r="BH1041" s="49"/>
    </row>
    <row r="1042" spans="2:60">
      <c r="B1042" s="47"/>
      <c r="C1042" s="62"/>
      <c r="D1042" s="47"/>
      <c r="E1042" s="62"/>
      <c r="F1042" s="47"/>
      <c r="G1042" s="62"/>
      <c r="H1042" s="47"/>
      <c r="I1042" s="62"/>
      <c r="J1042" s="47"/>
      <c r="K1042" s="62"/>
      <c r="L1042" s="47"/>
      <c r="M1042" s="62"/>
      <c r="N1042" s="47"/>
      <c r="O1042" s="62"/>
      <c r="P1042" s="47"/>
      <c r="Q1042" s="62"/>
      <c r="R1042" s="47"/>
      <c r="S1042" s="62"/>
      <c r="T1042" s="47"/>
      <c r="U1042" s="62"/>
      <c r="V1042" s="47"/>
      <c r="W1042" s="62"/>
      <c r="X1042" s="47"/>
      <c r="Y1042" s="62"/>
      <c r="Z1042" s="47"/>
      <c r="AA1042" s="62"/>
      <c r="AB1042" s="47"/>
      <c r="AC1042" s="62"/>
      <c r="AD1042" s="47"/>
      <c r="AE1042" s="62"/>
      <c r="AF1042" s="47"/>
      <c r="AG1042" s="62"/>
      <c r="AH1042" s="47"/>
      <c r="AI1042" s="62"/>
      <c r="AJ1042" s="47"/>
      <c r="AK1042" s="62"/>
      <c r="AL1042" s="47"/>
      <c r="AM1042" s="62"/>
      <c r="AN1042" s="47"/>
      <c r="AO1042" s="62"/>
      <c r="AP1042" s="47"/>
      <c r="AQ1042" s="62"/>
      <c r="AR1042" s="49"/>
      <c r="AS1042" s="69"/>
      <c r="AT1042" s="49"/>
      <c r="AU1042" s="69"/>
      <c r="AV1042" s="49"/>
      <c r="AW1042" s="69"/>
      <c r="AX1042" s="49"/>
      <c r="AY1042" s="69"/>
      <c r="AZ1042" s="49"/>
      <c r="BA1042" s="69"/>
      <c r="BB1042" s="49"/>
      <c r="BC1042" s="69"/>
      <c r="BD1042" s="49"/>
      <c r="BE1042" s="69"/>
      <c r="BF1042" s="49"/>
      <c r="BG1042" s="69"/>
      <c r="BH1042" s="49"/>
    </row>
    <row r="1043" spans="2:60">
      <c r="B1043" s="47"/>
      <c r="C1043" s="62"/>
      <c r="D1043" s="47"/>
      <c r="E1043" s="62"/>
      <c r="F1043" s="47"/>
      <c r="G1043" s="62"/>
      <c r="H1043" s="47"/>
      <c r="I1043" s="62"/>
      <c r="J1043" s="47"/>
      <c r="K1043" s="62"/>
      <c r="L1043" s="47"/>
      <c r="M1043" s="62"/>
      <c r="N1043" s="47"/>
      <c r="O1043" s="62"/>
      <c r="P1043" s="47"/>
      <c r="Q1043" s="62"/>
      <c r="R1043" s="47"/>
      <c r="S1043" s="62"/>
      <c r="T1043" s="47"/>
      <c r="U1043" s="62"/>
      <c r="V1043" s="47"/>
      <c r="W1043" s="62"/>
      <c r="X1043" s="47"/>
      <c r="Y1043" s="62"/>
      <c r="Z1043" s="47"/>
      <c r="AA1043" s="62"/>
      <c r="AB1043" s="47"/>
      <c r="AC1043" s="62"/>
      <c r="AD1043" s="47"/>
      <c r="AE1043" s="62"/>
      <c r="AF1043" s="47"/>
      <c r="AG1043" s="62"/>
      <c r="AH1043" s="47"/>
      <c r="AI1043" s="62"/>
      <c r="AJ1043" s="47"/>
      <c r="AK1043" s="62"/>
      <c r="AL1043" s="47"/>
      <c r="AM1043" s="62"/>
      <c r="AN1043" s="47"/>
      <c r="AO1043" s="62"/>
      <c r="AP1043" s="47"/>
      <c r="AQ1043" s="62"/>
      <c r="AR1043" s="49"/>
      <c r="AS1043" s="69"/>
      <c r="AT1043" s="49"/>
      <c r="AU1043" s="69"/>
      <c r="AV1043" s="49"/>
      <c r="AW1043" s="69"/>
      <c r="AX1043" s="49"/>
      <c r="AY1043" s="69"/>
      <c r="AZ1043" s="49"/>
      <c r="BA1043" s="69"/>
      <c r="BB1043" s="49"/>
      <c r="BC1043" s="69"/>
      <c r="BD1043" s="49"/>
      <c r="BE1043" s="69"/>
      <c r="BF1043" s="49"/>
      <c r="BG1043" s="69"/>
      <c r="BH1043" s="49"/>
    </row>
    <row r="1044" spans="2:60">
      <c r="B1044" s="47"/>
      <c r="C1044" s="62"/>
      <c r="D1044" s="47"/>
      <c r="E1044" s="62"/>
      <c r="F1044" s="47"/>
      <c r="G1044" s="62"/>
      <c r="H1044" s="47"/>
      <c r="I1044" s="62"/>
      <c r="J1044" s="47"/>
      <c r="K1044" s="62"/>
      <c r="L1044" s="47"/>
      <c r="M1044" s="62"/>
      <c r="N1044" s="47"/>
      <c r="O1044" s="62"/>
      <c r="P1044" s="47"/>
      <c r="Q1044" s="62"/>
      <c r="R1044" s="47"/>
      <c r="S1044" s="62"/>
      <c r="T1044" s="47"/>
      <c r="U1044" s="62"/>
      <c r="V1044" s="47"/>
      <c r="W1044" s="62"/>
      <c r="X1044" s="47"/>
      <c r="Y1044" s="62"/>
      <c r="Z1044" s="47"/>
      <c r="AA1044" s="62"/>
      <c r="AB1044" s="47"/>
      <c r="AC1044" s="62"/>
      <c r="AD1044" s="47"/>
      <c r="AE1044" s="62"/>
      <c r="AF1044" s="47"/>
      <c r="AG1044" s="62"/>
      <c r="AH1044" s="47"/>
      <c r="AI1044" s="62"/>
      <c r="AJ1044" s="47"/>
      <c r="AK1044" s="62"/>
      <c r="AL1044" s="47"/>
      <c r="AM1044" s="62"/>
      <c r="AN1044" s="47"/>
      <c r="AO1044" s="62"/>
      <c r="AP1044" s="47"/>
      <c r="AQ1044" s="62"/>
      <c r="AR1044" s="49"/>
      <c r="AS1044" s="69"/>
      <c r="AT1044" s="49"/>
      <c r="AU1044" s="69"/>
      <c r="AV1044" s="49"/>
      <c r="AW1044" s="69"/>
      <c r="AX1044" s="49"/>
      <c r="AY1044" s="69"/>
      <c r="AZ1044" s="49"/>
      <c r="BA1044" s="69"/>
      <c r="BB1044" s="49"/>
      <c r="BC1044" s="69"/>
      <c r="BD1044" s="49"/>
      <c r="BE1044" s="69"/>
      <c r="BF1044" s="49"/>
      <c r="BG1044" s="69"/>
      <c r="BH1044" s="49"/>
    </row>
    <row r="1045" spans="2:60">
      <c r="B1045" s="47"/>
      <c r="C1045" s="62"/>
      <c r="D1045" s="47"/>
      <c r="E1045" s="62"/>
      <c r="F1045" s="47"/>
      <c r="G1045" s="62"/>
      <c r="H1045" s="47"/>
      <c r="I1045" s="62"/>
      <c r="J1045" s="47"/>
      <c r="K1045" s="62"/>
      <c r="L1045" s="47"/>
      <c r="M1045" s="62"/>
      <c r="N1045" s="47"/>
      <c r="O1045" s="62"/>
      <c r="P1045" s="47"/>
      <c r="Q1045" s="62"/>
      <c r="R1045" s="47"/>
      <c r="S1045" s="62"/>
      <c r="T1045" s="47"/>
      <c r="U1045" s="62"/>
      <c r="V1045" s="47"/>
      <c r="W1045" s="62"/>
      <c r="X1045" s="47"/>
      <c r="Y1045" s="62"/>
      <c r="Z1045" s="47"/>
      <c r="AA1045" s="62"/>
      <c r="AB1045" s="47"/>
      <c r="AC1045" s="62"/>
      <c r="AD1045" s="47"/>
      <c r="AE1045" s="62"/>
      <c r="AF1045" s="47"/>
      <c r="AG1045" s="62"/>
      <c r="AH1045" s="47"/>
      <c r="AI1045" s="62"/>
      <c r="AJ1045" s="47"/>
      <c r="AK1045" s="62"/>
      <c r="AL1045" s="47"/>
      <c r="AM1045" s="62"/>
      <c r="AN1045" s="47"/>
      <c r="AO1045" s="62"/>
      <c r="AP1045" s="47"/>
      <c r="AQ1045" s="62"/>
      <c r="AR1045" s="49"/>
      <c r="AS1045" s="69"/>
      <c r="AT1045" s="49"/>
      <c r="AU1045" s="69"/>
      <c r="AV1045" s="49"/>
      <c r="AW1045" s="69"/>
      <c r="AX1045" s="49"/>
      <c r="AY1045" s="69"/>
      <c r="AZ1045" s="49"/>
      <c r="BA1045" s="69"/>
      <c r="BB1045" s="49"/>
      <c r="BC1045" s="69"/>
      <c r="BD1045" s="49"/>
      <c r="BE1045" s="69"/>
      <c r="BF1045" s="49"/>
      <c r="BG1045" s="69"/>
      <c r="BH1045" s="49"/>
    </row>
    <row r="1046" spans="2:60">
      <c r="B1046" s="47"/>
      <c r="C1046" s="62"/>
      <c r="D1046" s="47"/>
      <c r="E1046" s="62"/>
      <c r="F1046" s="47"/>
      <c r="G1046" s="62"/>
      <c r="H1046" s="47"/>
      <c r="I1046" s="62"/>
      <c r="J1046" s="47"/>
      <c r="K1046" s="62"/>
      <c r="L1046" s="47"/>
      <c r="M1046" s="62"/>
      <c r="N1046" s="47"/>
      <c r="O1046" s="62"/>
      <c r="P1046" s="47"/>
      <c r="Q1046" s="62"/>
      <c r="R1046" s="47"/>
      <c r="S1046" s="62"/>
      <c r="T1046" s="47"/>
      <c r="U1046" s="62"/>
      <c r="V1046" s="47"/>
      <c r="W1046" s="62"/>
      <c r="X1046" s="47"/>
      <c r="Y1046" s="62"/>
      <c r="Z1046" s="47"/>
      <c r="AA1046" s="62"/>
      <c r="AB1046" s="47"/>
      <c r="AC1046" s="62"/>
      <c r="AD1046" s="47"/>
      <c r="AE1046" s="62"/>
      <c r="AF1046" s="47"/>
      <c r="AG1046" s="62"/>
      <c r="AH1046" s="47"/>
      <c r="AI1046" s="62"/>
      <c r="AJ1046" s="47"/>
      <c r="AK1046" s="62"/>
      <c r="AL1046" s="47"/>
      <c r="AM1046" s="62"/>
      <c r="AN1046" s="47"/>
      <c r="AO1046" s="62"/>
      <c r="AP1046" s="47"/>
      <c r="AQ1046" s="62"/>
      <c r="AR1046" s="49"/>
      <c r="AS1046" s="69"/>
      <c r="AT1046" s="49"/>
      <c r="AU1046" s="69"/>
      <c r="AV1046" s="49"/>
      <c r="AW1046" s="69"/>
      <c r="AX1046" s="49"/>
      <c r="AY1046" s="69"/>
      <c r="AZ1046" s="49"/>
      <c r="BA1046" s="69"/>
      <c r="BB1046" s="49"/>
      <c r="BC1046" s="69"/>
      <c r="BD1046" s="49"/>
      <c r="BE1046" s="69"/>
      <c r="BF1046" s="49"/>
      <c r="BG1046" s="69"/>
      <c r="BH1046" s="49"/>
    </row>
    <row r="1047" spans="2:60">
      <c r="B1047" s="47"/>
      <c r="C1047" s="62"/>
      <c r="D1047" s="47"/>
      <c r="E1047" s="62"/>
      <c r="F1047" s="47"/>
      <c r="G1047" s="62"/>
      <c r="H1047" s="47"/>
      <c r="I1047" s="62"/>
      <c r="J1047" s="47"/>
      <c r="K1047" s="62"/>
      <c r="L1047" s="47"/>
      <c r="M1047" s="62"/>
      <c r="N1047" s="47"/>
      <c r="O1047" s="62"/>
      <c r="P1047" s="47"/>
      <c r="Q1047" s="62"/>
      <c r="R1047" s="47"/>
      <c r="S1047" s="62"/>
      <c r="T1047" s="47"/>
      <c r="U1047" s="62"/>
      <c r="V1047" s="47"/>
      <c r="W1047" s="62"/>
      <c r="X1047" s="47"/>
      <c r="Y1047" s="62"/>
      <c r="Z1047" s="47"/>
      <c r="AA1047" s="62"/>
      <c r="AB1047" s="47"/>
      <c r="AC1047" s="62"/>
      <c r="AD1047" s="47"/>
      <c r="AE1047" s="62"/>
      <c r="AF1047" s="47"/>
      <c r="AG1047" s="62"/>
      <c r="AH1047" s="47"/>
      <c r="AI1047" s="62"/>
      <c r="AJ1047" s="47"/>
      <c r="AK1047" s="62"/>
      <c r="AL1047" s="47"/>
      <c r="AM1047" s="62"/>
      <c r="AN1047" s="47"/>
      <c r="AO1047" s="62"/>
      <c r="AP1047" s="47"/>
      <c r="AQ1047" s="62"/>
      <c r="AR1047" s="49"/>
      <c r="AS1047" s="69"/>
      <c r="AT1047" s="49"/>
      <c r="AU1047" s="69"/>
      <c r="AV1047" s="49"/>
      <c r="AW1047" s="69"/>
      <c r="AX1047" s="49"/>
      <c r="AY1047" s="69"/>
      <c r="AZ1047" s="49"/>
      <c r="BA1047" s="69"/>
      <c r="BB1047" s="49"/>
      <c r="BC1047" s="69"/>
      <c r="BD1047" s="49"/>
      <c r="BE1047" s="69"/>
      <c r="BF1047" s="49"/>
      <c r="BG1047" s="69"/>
      <c r="BH1047" s="49"/>
    </row>
    <row r="1048" spans="2:60">
      <c r="B1048" s="47"/>
      <c r="C1048" s="62"/>
      <c r="D1048" s="47"/>
      <c r="E1048" s="62"/>
      <c r="F1048" s="47"/>
      <c r="G1048" s="62"/>
      <c r="H1048" s="47"/>
      <c r="I1048" s="62"/>
      <c r="J1048" s="47"/>
      <c r="K1048" s="62"/>
      <c r="L1048" s="47"/>
      <c r="M1048" s="62"/>
      <c r="N1048" s="47"/>
      <c r="O1048" s="62"/>
      <c r="P1048" s="47"/>
      <c r="Q1048" s="62"/>
      <c r="R1048" s="47"/>
      <c r="S1048" s="62"/>
      <c r="T1048" s="47"/>
      <c r="U1048" s="62"/>
      <c r="V1048" s="47"/>
      <c r="W1048" s="62"/>
      <c r="X1048" s="47"/>
      <c r="Y1048" s="62"/>
      <c r="Z1048" s="47"/>
      <c r="AA1048" s="62"/>
      <c r="AB1048" s="47"/>
      <c r="AC1048" s="62"/>
      <c r="AD1048" s="47"/>
      <c r="AE1048" s="62"/>
      <c r="AF1048" s="47"/>
      <c r="AG1048" s="62"/>
      <c r="AH1048" s="47"/>
      <c r="AI1048" s="62"/>
      <c r="AJ1048" s="47"/>
      <c r="AK1048" s="62"/>
      <c r="AL1048" s="47"/>
      <c r="AM1048" s="62"/>
      <c r="AN1048" s="47"/>
      <c r="AO1048" s="62"/>
      <c r="AP1048" s="47"/>
      <c r="AQ1048" s="62"/>
      <c r="AR1048" s="49"/>
      <c r="AS1048" s="69"/>
      <c r="AT1048" s="49"/>
      <c r="AU1048" s="69"/>
      <c r="AV1048" s="49"/>
      <c r="AW1048" s="69"/>
      <c r="AX1048" s="49"/>
      <c r="AY1048" s="69"/>
      <c r="AZ1048" s="49"/>
      <c r="BA1048" s="69"/>
      <c r="BB1048" s="49"/>
      <c r="BC1048" s="69"/>
      <c r="BD1048" s="49"/>
      <c r="BE1048" s="69"/>
      <c r="BF1048" s="49"/>
      <c r="BG1048" s="69"/>
      <c r="BH1048" s="49"/>
    </row>
    <row r="1049" spans="2:60">
      <c r="B1049" s="47"/>
      <c r="C1049" s="62"/>
      <c r="D1049" s="47"/>
      <c r="E1049" s="62"/>
      <c r="F1049" s="47"/>
      <c r="G1049" s="62"/>
      <c r="H1049" s="47"/>
      <c r="I1049" s="62"/>
      <c r="J1049" s="47"/>
      <c r="K1049" s="62"/>
      <c r="L1049" s="47"/>
      <c r="M1049" s="62"/>
      <c r="N1049" s="47"/>
      <c r="O1049" s="62"/>
      <c r="P1049" s="47"/>
      <c r="Q1049" s="62"/>
      <c r="R1049" s="47"/>
      <c r="S1049" s="62"/>
      <c r="T1049" s="47"/>
      <c r="U1049" s="62"/>
      <c r="V1049" s="47"/>
      <c r="W1049" s="62"/>
      <c r="X1049" s="47"/>
      <c r="Y1049" s="62"/>
      <c r="Z1049" s="47"/>
      <c r="AA1049" s="62"/>
      <c r="AB1049" s="47"/>
      <c r="AC1049" s="62"/>
      <c r="AD1049" s="47"/>
      <c r="AE1049" s="62"/>
      <c r="AF1049" s="47"/>
      <c r="AG1049" s="62"/>
      <c r="AH1049" s="47"/>
      <c r="AI1049" s="62"/>
      <c r="AJ1049" s="47"/>
      <c r="AK1049" s="62"/>
      <c r="AL1049" s="47"/>
      <c r="AM1049" s="62"/>
      <c r="AN1049" s="47"/>
      <c r="AO1049" s="62"/>
      <c r="AP1049" s="47"/>
      <c r="AQ1049" s="62"/>
      <c r="AR1049" s="49"/>
      <c r="AS1049" s="69"/>
      <c r="AT1049" s="49"/>
      <c r="AU1049" s="69"/>
      <c r="AV1049" s="49"/>
      <c r="AW1049" s="69"/>
      <c r="AX1049" s="49"/>
      <c r="AY1049" s="69"/>
      <c r="AZ1049" s="49"/>
      <c r="BA1049" s="69"/>
      <c r="BB1049" s="49"/>
      <c r="BC1049" s="69"/>
      <c r="BD1049" s="49"/>
      <c r="BE1049" s="69"/>
      <c r="BF1049" s="49"/>
      <c r="BG1049" s="69"/>
      <c r="BH1049" s="49"/>
    </row>
    <row r="1050" spans="2:60">
      <c r="B1050" s="47"/>
      <c r="C1050" s="62"/>
      <c r="D1050" s="47"/>
      <c r="E1050" s="62"/>
      <c r="F1050" s="47"/>
      <c r="G1050" s="62"/>
      <c r="H1050" s="47"/>
      <c r="I1050" s="62"/>
      <c r="J1050" s="47"/>
      <c r="K1050" s="62"/>
      <c r="L1050" s="47"/>
      <c r="M1050" s="62"/>
      <c r="N1050" s="47"/>
      <c r="O1050" s="62"/>
      <c r="P1050" s="47"/>
      <c r="Q1050" s="62"/>
      <c r="R1050" s="47"/>
      <c r="S1050" s="62"/>
      <c r="T1050" s="47"/>
      <c r="U1050" s="62"/>
      <c r="V1050" s="47"/>
      <c r="W1050" s="62"/>
      <c r="X1050" s="47"/>
      <c r="Y1050" s="62"/>
      <c r="Z1050" s="47"/>
      <c r="AA1050" s="62"/>
      <c r="AB1050" s="47"/>
      <c r="AC1050" s="62"/>
      <c r="AD1050" s="47"/>
      <c r="AE1050" s="62"/>
      <c r="AF1050" s="47"/>
      <c r="AG1050" s="62"/>
      <c r="AH1050" s="47"/>
      <c r="AI1050" s="62"/>
      <c r="AJ1050" s="47"/>
      <c r="AK1050" s="62"/>
      <c r="AL1050" s="47"/>
      <c r="AM1050" s="62"/>
      <c r="AN1050" s="47"/>
      <c r="AO1050" s="62"/>
      <c r="AP1050" s="47"/>
      <c r="AQ1050" s="62"/>
      <c r="AR1050" s="49"/>
      <c r="AS1050" s="69"/>
      <c r="AT1050" s="49"/>
      <c r="AU1050" s="69"/>
      <c r="AV1050" s="49"/>
      <c r="AW1050" s="69"/>
      <c r="AX1050" s="49"/>
      <c r="AY1050" s="69"/>
      <c r="AZ1050" s="49"/>
      <c r="BA1050" s="69"/>
      <c r="BB1050" s="49"/>
      <c r="BC1050" s="69"/>
      <c r="BD1050" s="49"/>
      <c r="BE1050" s="69"/>
      <c r="BF1050" s="49"/>
      <c r="BG1050" s="69"/>
      <c r="BH1050" s="49"/>
    </row>
    <row r="1051" spans="2:60">
      <c r="B1051" s="47"/>
      <c r="C1051" s="62"/>
      <c r="D1051" s="47"/>
      <c r="E1051" s="62"/>
      <c r="F1051" s="47"/>
      <c r="G1051" s="62"/>
      <c r="H1051" s="47"/>
      <c r="I1051" s="62"/>
      <c r="J1051" s="47"/>
      <c r="K1051" s="62"/>
      <c r="L1051" s="47"/>
      <c r="M1051" s="62"/>
      <c r="N1051" s="47"/>
      <c r="O1051" s="62"/>
      <c r="P1051" s="47"/>
      <c r="Q1051" s="62"/>
      <c r="R1051" s="47"/>
      <c r="S1051" s="62"/>
      <c r="T1051" s="47"/>
      <c r="U1051" s="62"/>
      <c r="V1051" s="47"/>
      <c r="W1051" s="62"/>
      <c r="X1051" s="47"/>
      <c r="Y1051" s="62"/>
      <c r="Z1051" s="47"/>
      <c r="AA1051" s="62"/>
      <c r="AB1051" s="47"/>
      <c r="AC1051" s="62"/>
      <c r="AD1051" s="47"/>
      <c r="AE1051" s="62"/>
      <c r="AF1051" s="47"/>
      <c r="AG1051" s="62"/>
      <c r="AH1051" s="47"/>
      <c r="AI1051" s="62"/>
      <c r="AJ1051" s="47"/>
      <c r="AK1051" s="62"/>
      <c r="AL1051" s="47"/>
      <c r="AM1051" s="62"/>
      <c r="AN1051" s="47"/>
      <c r="AO1051" s="62"/>
      <c r="AP1051" s="47"/>
      <c r="AQ1051" s="62"/>
      <c r="AR1051" s="49"/>
      <c r="AS1051" s="69"/>
      <c r="AT1051" s="49"/>
      <c r="AU1051" s="69"/>
      <c r="AV1051" s="49"/>
      <c r="AW1051" s="69"/>
      <c r="AX1051" s="49"/>
      <c r="AY1051" s="69"/>
      <c r="AZ1051" s="49"/>
      <c r="BA1051" s="69"/>
      <c r="BB1051" s="49"/>
      <c r="BC1051" s="69"/>
      <c r="BD1051" s="49"/>
      <c r="BE1051" s="69"/>
      <c r="BF1051" s="49"/>
      <c r="BG1051" s="69"/>
      <c r="BH1051" s="49"/>
    </row>
    <row r="1052" spans="2:60">
      <c r="B1052" s="47"/>
      <c r="C1052" s="62"/>
      <c r="D1052" s="47"/>
      <c r="E1052" s="62"/>
      <c r="F1052" s="47"/>
      <c r="G1052" s="62"/>
      <c r="H1052" s="47"/>
      <c r="I1052" s="62"/>
      <c r="J1052" s="47"/>
      <c r="K1052" s="62"/>
      <c r="L1052" s="47"/>
      <c r="M1052" s="62"/>
      <c r="N1052" s="47"/>
      <c r="O1052" s="62"/>
      <c r="P1052" s="47"/>
      <c r="Q1052" s="62"/>
      <c r="R1052" s="47"/>
      <c r="S1052" s="62"/>
      <c r="T1052" s="47"/>
      <c r="U1052" s="62"/>
      <c r="V1052" s="47"/>
      <c r="W1052" s="62"/>
      <c r="X1052" s="47"/>
      <c r="Y1052" s="62"/>
      <c r="Z1052" s="47"/>
      <c r="AA1052" s="62"/>
      <c r="AB1052" s="47"/>
      <c r="AC1052" s="62"/>
      <c r="AD1052" s="47"/>
      <c r="AE1052" s="62"/>
      <c r="AF1052" s="47"/>
      <c r="AG1052" s="62"/>
      <c r="AH1052" s="47"/>
      <c r="AI1052" s="62"/>
      <c r="AJ1052" s="47"/>
      <c r="AK1052" s="62"/>
      <c r="AL1052" s="47"/>
      <c r="AM1052" s="62"/>
      <c r="AN1052" s="47"/>
      <c r="AO1052" s="62"/>
      <c r="AP1052" s="47"/>
      <c r="AQ1052" s="62"/>
      <c r="AR1052" s="49"/>
      <c r="AS1052" s="69"/>
      <c r="AT1052" s="49"/>
      <c r="AU1052" s="69"/>
      <c r="AV1052" s="49"/>
      <c r="AW1052" s="69"/>
      <c r="AX1052" s="49"/>
      <c r="AY1052" s="69"/>
      <c r="AZ1052" s="49"/>
      <c r="BA1052" s="69"/>
      <c r="BB1052" s="49"/>
      <c r="BC1052" s="69"/>
      <c r="BD1052" s="49"/>
      <c r="BE1052" s="69"/>
      <c r="BF1052" s="49"/>
      <c r="BG1052" s="69"/>
      <c r="BH1052" s="49"/>
    </row>
    <row r="1053" spans="2:60">
      <c r="B1053" s="47"/>
      <c r="C1053" s="62"/>
      <c r="D1053" s="47"/>
      <c r="E1053" s="62"/>
      <c r="F1053" s="47"/>
      <c r="G1053" s="62"/>
      <c r="H1053" s="47"/>
      <c r="I1053" s="62"/>
      <c r="J1053" s="47"/>
      <c r="K1053" s="62"/>
      <c r="L1053" s="47"/>
      <c r="M1053" s="62"/>
      <c r="N1053" s="47"/>
      <c r="O1053" s="62"/>
      <c r="P1053" s="47"/>
      <c r="Q1053" s="62"/>
      <c r="R1053" s="47"/>
      <c r="S1053" s="62"/>
      <c r="T1053" s="47"/>
      <c r="U1053" s="62"/>
      <c r="V1053" s="47"/>
      <c r="W1053" s="62"/>
      <c r="X1053" s="47"/>
      <c r="Y1053" s="62"/>
      <c r="Z1053" s="47"/>
      <c r="AA1053" s="62"/>
      <c r="AB1053" s="47"/>
      <c r="AC1053" s="62"/>
      <c r="AD1053" s="47"/>
      <c r="AE1053" s="62"/>
      <c r="AF1053" s="47"/>
      <c r="AG1053" s="62"/>
      <c r="AH1053" s="47"/>
      <c r="AI1053" s="62"/>
      <c r="AJ1053" s="47"/>
      <c r="AK1053" s="62"/>
      <c r="AL1053" s="47"/>
      <c r="AM1053" s="62"/>
      <c r="AN1053" s="47"/>
      <c r="AO1053" s="62"/>
      <c r="AP1053" s="47"/>
      <c r="AQ1053" s="62"/>
      <c r="AR1053" s="49"/>
      <c r="AS1053" s="69"/>
      <c r="AT1053" s="49"/>
      <c r="AU1053" s="69"/>
      <c r="AV1053" s="49"/>
      <c r="AW1053" s="69"/>
      <c r="AX1053" s="49"/>
      <c r="AY1053" s="69"/>
      <c r="AZ1053" s="49"/>
      <c r="BA1053" s="69"/>
      <c r="BB1053" s="49"/>
      <c r="BC1053" s="69"/>
      <c r="BD1053" s="49"/>
      <c r="BE1053" s="69"/>
      <c r="BF1053" s="49"/>
      <c r="BG1053" s="69"/>
      <c r="BH1053" s="49"/>
    </row>
    <row r="1054" spans="2:60">
      <c r="B1054" s="47"/>
      <c r="C1054" s="62"/>
      <c r="D1054" s="47"/>
      <c r="E1054" s="62"/>
      <c r="F1054" s="47"/>
      <c r="G1054" s="62"/>
      <c r="H1054" s="47"/>
      <c r="I1054" s="62"/>
      <c r="J1054" s="47"/>
      <c r="K1054" s="62"/>
      <c r="L1054" s="47"/>
      <c r="M1054" s="62"/>
      <c r="N1054" s="47"/>
      <c r="O1054" s="62"/>
      <c r="P1054" s="47"/>
      <c r="Q1054" s="62"/>
      <c r="R1054" s="47"/>
      <c r="S1054" s="62"/>
      <c r="T1054" s="47"/>
      <c r="U1054" s="62"/>
      <c r="V1054" s="47"/>
      <c r="W1054" s="62"/>
      <c r="X1054" s="47"/>
      <c r="Y1054" s="62"/>
      <c r="Z1054" s="47"/>
      <c r="AA1054" s="62"/>
      <c r="AB1054" s="47"/>
      <c r="AC1054" s="62"/>
      <c r="AD1054" s="47"/>
      <c r="AE1054" s="62"/>
      <c r="AF1054" s="47"/>
      <c r="AG1054" s="62"/>
      <c r="AH1054" s="47"/>
      <c r="AI1054" s="62"/>
      <c r="AJ1054" s="47"/>
      <c r="AK1054" s="62"/>
      <c r="AL1054" s="47"/>
      <c r="AM1054" s="62"/>
      <c r="AN1054" s="47"/>
      <c r="AO1054" s="62"/>
      <c r="AP1054" s="47"/>
      <c r="AQ1054" s="62"/>
      <c r="AR1054" s="49"/>
      <c r="AS1054" s="69"/>
      <c r="AT1054" s="49"/>
      <c r="AU1054" s="69"/>
      <c r="AV1054" s="49"/>
      <c r="AW1054" s="69"/>
      <c r="AX1054" s="49"/>
      <c r="AY1054" s="69"/>
      <c r="AZ1054" s="49"/>
      <c r="BA1054" s="69"/>
      <c r="BB1054" s="49"/>
      <c r="BC1054" s="69"/>
      <c r="BD1054" s="49"/>
      <c r="BE1054" s="69"/>
      <c r="BF1054" s="49"/>
      <c r="BG1054" s="69"/>
      <c r="BH1054" s="49"/>
    </row>
    <row r="1055" spans="2:60">
      <c r="B1055" s="47"/>
      <c r="C1055" s="62"/>
      <c r="D1055" s="47"/>
      <c r="E1055" s="62"/>
      <c r="F1055" s="47"/>
      <c r="G1055" s="62"/>
      <c r="H1055" s="47"/>
      <c r="I1055" s="62"/>
      <c r="J1055" s="47"/>
      <c r="K1055" s="62"/>
      <c r="L1055" s="47"/>
      <c r="M1055" s="62"/>
      <c r="N1055" s="47"/>
      <c r="O1055" s="62"/>
      <c r="P1055" s="47"/>
      <c r="Q1055" s="62"/>
      <c r="R1055" s="47"/>
      <c r="S1055" s="62"/>
      <c r="T1055" s="47"/>
      <c r="U1055" s="62"/>
      <c r="V1055" s="47"/>
      <c r="W1055" s="62"/>
      <c r="X1055" s="47"/>
      <c r="Y1055" s="62"/>
      <c r="Z1055" s="47"/>
      <c r="AA1055" s="62"/>
      <c r="AB1055" s="47"/>
      <c r="AC1055" s="62"/>
      <c r="AD1055" s="47"/>
      <c r="AE1055" s="62"/>
      <c r="AF1055" s="47"/>
      <c r="AG1055" s="62"/>
      <c r="AH1055" s="47"/>
      <c r="AI1055" s="62"/>
      <c r="AJ1055" s="47"/>
      <c r="AK1055" s="62"/>
      <c r="AL1055" s="47"/>
      <c r="AM1055" s="62"/>
      <c r="AN1055" s="47"/>
      <c r="AO1055" s="62"/>
      <c r="AP1055" s="47"/>
      <c r="AQ1055" s="62"/>
      <c r="AR1055" s="49"/>
      <c r="AS1055" s="69"/>
      <c r="AT1055" s="49"/>
      <c r="AU1055" s="69"/>
      <c r="AV1055" s="49"/>
      <c r="AW1055" s="69"/>
      <c r="AX1055" s="49"/>
      <c r="AY1055" s="69"/>
      <c r="AZ1055" s="49"/>
      <c r="BA1055" s="69"/>
      <c r="BB1055" s="49"/>
      <c r="BC1055" s="69"/>
      <c r="BD1055" s="49"/>
      <c r="BE1055" s="69"/>
      <c r="BF1055" s="49"/>
      <c r="BG1055" s="69"/>
      <c r="BH1055" s="49"/>
    </row>
    <row r="1056" spans="2:60">
      <c r="B1056" s="47"/>
      <c r="C1056" s="62"/>
      <c r="D1056" s="47"/>
      <c r="E1056" s="62"/>
      <c r="F1056" s="47"/>
      <c r="G1056" s="62"/>
      <c r="H1056" s="47"/>
      <c r="I1056" s="62"/>
      <c r="J1056" s="47"/>
      <c r="K1056" s="62"/>
      <c r="L1056" s="47"/>
      <c r="M1056" s="62"/>
      <c r="N1056" s="47"/>
      <c r="O1056" s="62"/>
      <c r="P1056" s="47"/>
      <c r="Q1056" s="62"/>
      <c r="R1056" s="47"/>
      <c r="S1056" s="62"/>
      <c r="T1056" s="47"/>
      <c r="U1056" s="62"/>
      <c r="V1056" s="47"/>
      <c r="W1056" s="62"/>
      <c r="X1056" s="47"/>
      <c r="Y1056" s="62"/>
      <c r="Z1056" s="47"/>
      <c r="AA1056" s="62"/>
      <c r="AB1056" s="47"/>
      <c r="AC1056" s="62"/>
      <c r="AD1056" s="47"/>
      <c r="AE1056" s="62"/>
      <c r="AF1056" s="47"/>
      <c r="AG1056" s="62"/>
      <c r="AH1056" s="47"/>
      <c r="AI1056" s="62"/>
      <c r="AJ1056" s="47"/>
      <c r="AK1056" s="62"/>
      <c r="AL1056" s="47"/>
      <c r="AM1056" s="62"/>
      <c r="AN1056" s="47"/>
      <c r="AO1056" s="62"/>
      <c r="AP1056" s="47"/>
      <c r="AQ1056" s="62"/>
      <c r="AR1056" s="49"/>
      <c r="AS1056" s="69"/>
      <c r="AT1056" s="49"/>
      <c r="AU1056" s="69"/>
      <c r="AV1056" s="49"/>
      <c r="AW1056" s="69"/>
      <c r="AX1056" s="49"/>
      <c r="AY1056" s="69"/>
      <c r="AZ1056" s="49"/>
      <c r="BA1056" s="69"/>
      <c r="BB1056" s="49"/>
      <c r="BC1056" s="69"/>
      <c r="BD1056" s="49"/>
      <c r="BE1056" s="69"/>
      <c r="BF1056" s="49"/>
      <c r="BG1056" s="69"/>
      <c r="BH1056" s="49"/>
    </row>
    <row r="1057" spans="2:60">
      <c r="B1057" s="47"/>
      <c r="C1057" s="62"/>
      <c r="D1057" s="47"/>
      <c r="E1057" s="62"/>
      <c r="F1057" s="47"/>
      <c r="G1057" s="62"/>
      <c r="H1057" s="47"/>
      <c r="I1057" s="62"/>
      <c r="J1057" s="47"/>
      <c r="K1057" s="62"/>
      <c r="L1057" s="47"/>
      <c r="M1057" s="62"/>
      <c r="N1057" s="47"/>
      <c r="O1057" s="62"/>
      <c r="P1057" s="47"/>
      <c r="Q1057" s="62"/>
      <c r="R1057" s="47"/>
      <c r="S1057" s="62"/>
      <c r="T1057" s="47"/>
      <c r="U1057" s="62"/>
      <c r="V1057" s="47"/>
      <c r="W1057" s="62"/>
      <c r="X1057" s="47"/>
      <c r="Y1057" s="62"/>
      <c r="Z1057" s="47"/>
      <c r="AA1057" s="62"/>
      <c r="AB1057" s="47"/>
      <c r="AC1057" s="62"/>
      <c r="AD1057" s="47"/>
      <c r="AE1057" s="62"/>
      <c r="AF1057" s="47"/>
      <c r="AG1057" s="62"/>
      <c r="AH1057" s="47"/>
      <c r="AI1057" s="62"/>
      <c r="AJ1057" s="47"/>
      <c r="AK1057" s="62"/>
      <c r="AL1057" s="47"/>
      <c r="AM1057" s="62"/>
      <c r="AN1057" s="47"/>
      <c r="AO1057" s="62"/>
      <c r="AP1057" s="47"/>
      <c r="AQ1057" s="62"/>
      <c r="AR1057" s="49"/>
      <c r="AS1057" s="69"/>
      <c r="AT1057" s="49"/>
      <c r="AU1057" s="69"/>
      <c r="AV1057" s="49"/>
      <c r="AW1057" s="69"/>
      <c r="AX1057" s="49"/>
      <c r="AY1057" s="69"/>
      <c r="AZ1057" s="49"/>
      <c r="BA1057" s="69"/>
      <c r="BB1057" s="49"/>
      <c r="BC1057" s="69"/>
      <c r="BD1057" s="49"/>
      <c r="BE1057" s="69"/>
      <c r="BF1057" s="49"/>
      <c r="BG1057" s="69"/>
      <c r="BH1057" s="49"/>
    </row>
    <row r="1058" spans="2:60">
      <c r="B1058" s="47"/>
      <c r="C1058" s="62"/>
      <c r="D1058" s="47"/>
      <c r="E1058" s="62"/>
      <c r="F1058" s="47"/>
      <c r="G1058" s="62"/>
      <c r="H1058" s="47"/>
      <c r="I1058" s="62"/>
      <c r="J1058" s="47"/>
      <c r="K1058" s="62"/>
      <c r="L1058" s="47"/>
      <c r="M1058" s="62"/>
      <c r="N1058" s="47"/>
      <c r="O1058" s="62"/>
      <c r="P1058" s="47"/>
      <c r="Q1058" s="62"/>
      <c r="R1058" s="47"/>
      <c r="S1058" s="62"/>
      <c r="T1058" s="47"/>
      <c r="U1058" s="62"/>
      <c r="V1058" s="47"/>
      <c r="W1058" s="62"/>
      <c r="X1058" s="47"/>
      <c r="Y1058" s="62"/>
      <c r="Z1058" s="47"/>
      <c r="AA1058" s="62"/>
      <c r="AB1058" s="47"/>
      <c r="AC1058" s="62"/>
      <c r="AD1058" s="47"/>
      <c r="AE1058" s="62"/>
      <c r="AF1058" s="47"/>
      <c r="AG1058" s="62"/>
      <c r="AH1058" s="47"/>
      <c r="AI1058" s="62"/>
      <c r="AJ1058" s="47"/>
      <c r="AK1058" s="62"/>
      <c r="AL1058" s="47"/>
      <c r="AM1058" s="62"/>
      <c r="AN1058" s="47"/>
      <c r="AO1058" s="62"/>
      <c r="AP1058" s="47"/>
      <c r="AQ1058" s="62"/>
      <c r="AR1058" s="49"/>
      <c r="AS1058" s="69"/>
      <c r="AT1058" s="49"/>
      <c r="AU1058" s="69"/>
      <c r="AV1058" s="49"/>
      <c r="AW1058" s="69"/>
      <c r="AX1058" s="49"/>
      <c r="AY1058" s="69"/>
      <c r="AZ1058" s="49"/>
      <c r="BA1058" s="69"/>
      <c r="BB1058" s="49"/>
      <c r="BC1058" s="69"/>
      <c r="BD1058" s="49"/>
      <c r="BE1058" s="69"/>
      <c r="BF1058" s="49"/>
      <c r="BG1058" s="69"/>
      <c r="BH1058" s="49"/>
    </row>
    <row r="1059" spans="2:60">
      <c r="B1059" s="47"/>
      <c r="C1059" s="62"/>
      <c r="D1059" s="47"/>
      <c r="E1059" s="62"/>
      <c r="F1059" s="47"/>
      <c r="G1059" s="62"/>
      <c r="H1059" s="47"/>
      <c r="I1059" s="62"/>
      <c r="J1059" s="47"/>
      <c r="K1059" s="62"/>
      <c r="L1059" s="47"/>
      <c r="M1059" s="62"/>
      <c r="N1059" s="47"/>
      <c r="O1059" s="62"/>
      <c r="P1059" s="47"/>
      <c r="Q1059" s="62"/>
      <c r="R1059" s="47"/>
      <c r="S1059" s="62"/>
      <c r="T1059" s="47"/>
      <c r="U1059" s="62"/>
      <c r="V1059" s="47"/>
      <c r="W1059" s="62"/>
      <c r="X1059" s="47"/>
      <c r="Y1059" s="62"/>
      <c r="Z1059" s="47"/>
      <c r="AA1059" s="62"/>
      <c r="AB1059" s="47"/>
      <c r="AC1059" s="62"/>
      <c r="AD1059" s="47"/>
      <c r="AE1059" s="62"/>
      <c r="AF1059" s="47"/>
      <c r="AG1059" s="62"/>
      <c r="AH1059" s="47"/>
      <c r="AI1059" s="62"/>
      <c r="AJ1059" s="47"/>
      <c r="AK1059" s="62"/>
      <c r="AL1059" s="47"/>
      <c r="AM1059" s="62"/>
      <c r="AN1059" s="47"/>
      <c r="AO1059" s="62"/>
      <c r="AP1059" s="47"/>
      <c r="AQ1059" s="62"/>
      <c r="AR1059" s="49"/>
      <c r="AS1059" s="69"/>
      <c r="AT1059" s="49"/>
      <c r="AU1059" s="69"/>
      <c r="AV1059" s="49"/>
      <c r="AW1059" s="69"/>
      <c r="AX1059" s="49"/>
      <c r="AY1059" s="69"/>
      <c r="AZ1059" s="49"/>
      <c r="BA1059" s="69"/>
      <c r="BB1059" s="49"/>
      <c r="BC1059" s="69"/>
      <c r="BD1059" s="49"/>
      <c r="BE1059" s="69"/>
      <c r="BF1059" s="49"/>
      <c r="BG1059" s="69"/>
      <c r="BH1059" s="49"/>
    </row>
    <row r="1060" spans="2:60">
      <c r="B1060" s="47"/>
      <c r="C1060" s="62"/>
      <c r="D1060" s="47"/>
      <c r="E1060" s="62"/>
      <c r="F1060" s="47"/>
      <c r="G1060" s="62"/>
      <c r="H1060" s="47"/>
      <c r="I1060" s="62"/>
      <c r="J1060" s="47"/>
      <c r="K1060" s="62"/>
      <c r="L1060" s="47"/>
      <c r="M1060" s="62"/>
      <c r="N1060" s="47"/>
      <c r="O1060" s="62"/>
      <c r="P1060" s="47"/>
      <c r="Q1060" s="62"/>
      <c r="R1060" s="47"/>
      <c r="S1060" s="62"/>
      <c r="T1060" s="47"/>
      <c r="U1060" s="62"/>
      <c r="V1060" s="47"/>
      <c r="W1060" s="62"/>
      <c r="X1060" s="47"/>
      <c r="Y1060" s="62"/>
      <c r="Z1060" s="47"/>
      <c r="AA1060" s="62"/>
      <c r="AB1060" s="47"/>
      <c r="AC1060" s="62"/>
      <c r="AD1060" s="47"/>
      <c r="AE1060" s="62"/>
      <c r="AF1060" s="47"/>
      <c r="AG1060" s="62"/>
      <c r="AH1060" s="47"/>
      <c r="AI1060" s="62"/>
      <c r="AJ1060" s="47"/>
      <c r="AK1060" s="62"/>
      <c r="AL1060" s="47"/>
      <c r="AM1060" s="62"/>
      <c r="AN1060" s="47"/>
      <c r="AO1060" s="62"/>
      <c r="AP1060" s="47"/>
      <c r="AQ1060" s="62"/>
      <c r="AR1060" s="49"/>
      <c r="AS1060" s="69"/>
      <c r="AT1060" s="49"/>
      <c r="AU1060" s="69"/>
      <c r="AV1060" s="49"/>
      <c r="AW1060" s="69"/>
      <c r="AX1060" s="49"/>
      <c r="AY1060" s="69"/>
      <c r="AZ1060" s="49"/>
      <c r="BA1060" s="69"/>
      <c r="BB1060" s="49"/>
      <c r="BC1060" s="69"/>
      <c r="BD1060" s="49"/>
      <c r="BE1060" s="69"/>
      <c r="BF1060" s="49"/>
      <c r="BG1060" s="69"/>
      <c r="BH1060" s="49"/>
    </row>
    <row r="1061" spans="2:60">
      <c r="B1061" s="47"/>
      <c r="C1061" s="62"/>
      <c r="D1061" s="47"/>
      <c r="E1061" s="62"/>
      <c r="F1061" s="47"/>
      <c r="G1061" s="62"/>
      <c r="H1061" s="47"/>
      <c r="I1061" s="62"/>
      <c r="J1061" s="47"/>
      <c r="K1061" s="62"/>
      <c r="L1061" s="47"/>
      <c r="M1061" s="62"/>
      <c r="N1061" s="47"/>
      <c r="O1061" s="62"/>
      <c r="P1061" s="47"/>
      <c r="Q1061" s="62"/>
      <c r="R1061" s="47"/>
      <c r="S1061" s="62"/>
      <c r="T1061" s="47"/>
      <c r="U1061" s="62"/>
      <c r="V1061" s="47"/>
      <c r="W1061" s="62"/>
      <c r="X1061" s="47"/>
      <c r="Y1061" s="62"/>
      <c r="Z1061" s="47"/>
      <c r="AA1061" s="62"/>
      <c r="AB1061" s="47"/>
      <c r="AC1061" s="62"/>
      <c r="AD1061" s="47"/>
      <c r="AE1061" s="62"/>
      <c r="AF1061" s="47"/>
      <c r="AG1061" s="62"/>
      <c r="AH1061" s="47"/>
      <c r="AI1061" s="62"/>
      <c r="AJ1061" s="47"/>
      <c r="AK1061" s="62"/>
      <c r="AL1061" s="47"/>
      <c r="AM1061" s="62"/>
      <c r="AN1061" s="47"/>
      <c r="AO1061" s="62"/>
      <c r="AP1061" s="47"/>
      <c r="AQ1061" s="62"/>
      <c r="AR1061" s="49"/>
      <c r="AS1061" s="69"/>
      <c r="AT1061" s="49"/>
      <c r="AU1061" s="69"/>
      <c r="AV1061" s="49"/>
      <c r="AW1061" s="69"/>
      <c r="AX1061" s="49"/>
      <c r="AY1061" s="69"/>
      <c r="AZ1061" s="49"/>
      <c r="BA1061" s="69"/>
      <c r="BB1061" s="49"/>
      <c r="BC1061" s="69"/>
      <c r="BD1061" s="49"/>
      <c r="BE1061" s="69"/>
      <c r="BF1061" s="49"/>
      <c r="BG1061" s="69"/>
      <c r="BH1061" s="49"/>
    </row>
    <row r="1062" spans="2:60">
      <c r="B1062" s="47"/>
      <c r="C1062" s="62"/>
      <c r="D1062" s="47"/>
      <c r="E1062" s="62"/>
      <c r="F1062" s="47"/>
      <c r="G1062" s="62"/>
      <c r="H1062" s="47"/>
      <c r="I1062" s="62"/>
      <c r="J1062" s="47"/>
      <c r="K1062" s="62"/>
      <c r="L1062" s="47"/>
      <c r="M1062" s="62"/>
      <c r="N1062" s="47"/>
      <c r="O1062" s="62"/>
      <c r="P1062" s="47"/>
      <c r="Q1062" s="62"/>
      <c r="R1062" s="47"/>
      <c r="S1062" s="62"/>
      <c r="T1062" s="47"/>
      <c r="U1062" s="62"/>
      <c r="V1062" s="47"/>
      <c r="W1062" s="62"/>
      <c r="X1062" s="47"/>
      <c r="Y1062" s="62"/>
      <c r="Z1062" s="47"/>
      <c r="AA1062" s="62"/>
      <c r="AB1062" s="47"/>
      <c r="AC1062" s="62"/>
      <c r="AD1062" s="47"/>
      <c r="AE1062" s="62"/>
      <c r="AF1062" s="47"/>
      <c r="AG1062" s="62"/>
      <c r="AH1062" s="47"/>
      <c r="AI1062" s="62"/>
      <c r="AJ1062" s="47"/>
      <c r="AK1062" s="62"/>
      <c r="AL1062" s="47"/>
      <c r="AM1062" s="62"/>
      <c r="AN1062" s="47"/>
      <c r="AO1062" s="62"/>
      <c r="AP1062" s="47"/>
      <c r="AQ1062" s="62"/>
      <c r="AR1062" s="49"/>
      <c r="AS1062" s="69"/>
      <c r="AT1062" s="49"/>
      <c r="AU1062" s="69"/>
      <c r="AV1062" s="49"/>
      <c r="AW1062" s="69"/>
      <c r="AX1062" s="49"/>
      <c r="AY1062" s="69"/>
      <c r="AZ1062" s="49"/>
      <c r="BA1062" s="69"/>
      <c r="BB1062" s="49"/>
      <c r="BC1062" s="69"/>
      <c r="BD1062" s="49"/>
      <c r="BE1062" s="69"/>
      <c r="BF1062" s="49"/>
      <c r="BG1062" s="69"/>
      <c r="BH1062" s="49"/>
    </row>
    <row r="1063" spans="2:60">
      <c r="B1063" s="47"/>
      <c r="C1063" s="62"/>
      <c r="D1063" s="47"/>
      <c r="E1063" s="62"/>
      <c r="F1063" s="47"/>
      <c r="G1063" s="62"/>
      <c r="H1063" s="47"/>
      <c r="I1063" s="62"/>
      <c r="J1063" s="47"/>
      <c r="K1063" s="62"/>
      <c r="L1063" s="47"/>
      <c r="M1063" s="62"/>
      <c r="N1063" s="47"/>
      <c r="O1063" s="62"/>
      <c r="P1063" s="47"/>
      <c r="Q1063" s="62"/>
      <c r="R1063" s="47"/>
      <c r="S1063" s="62"/>
      <c r="T1063" s="47"/>
      <c r="U1063" s="62"/>
      <c r="V1063" s="47"/>
      <c r="W1063" s="62"/>
      <c r="X1063" s="47"/>
      <c r="Y1063" s="62"/>
      <c r="Z1063" s="47"/>
      <c r="AA1063" s="62"/>
      <c r="AB1063" s="47"/>
      <c r="AC1063" s="62"/>
      <c r="AD1063" s="47"/>
      <c r="AE1063" s="62"/>
      <c r="AF1063" s="47"/>
      <c r="AG1063" s="62"/>
      <c r="AH1063" s="47"/>
      <c r="AI1063" s="62"/>
      <c r="AJ1063" s="47"/>
      <c r="AK1063" s="62"/>
      <c r="AL1063" s="47"/>
      <c r="AM1063" s="62"/>
      <c r="AN1063" s="47"/>
      <c r="AO1063" s="62"/>
      <c r="AP1063" s="47"/>
      <c r="AQ1063" s="62"/>
      <c r="AR1063" s="49"/>
      <c r="AS1063" s="69"/>
      <c r="AT1063" s="49"/>
      <c r="AU1063" s="69"/>
      <c r="AV1063" s="49"/>
      <c r="AW1063" s="69"/>
      <c r="AX1063" s="49"/>
      <c r="AY1063" s="69"/>
      <c r="AZ1063" s="49"/>
      <c r="BA1063" s="69"/>
      <c r="BB1063" s="49"/>
      <c r="BC1063" s="69"/>
      <c r="BD1063" s="49"/>
      <c r="BE1063" s="69"/>
      <c r="BF1063" s="49"/>
      <c r="BG1063" s="69"/>
      <c r="BH1063" s="49"/>
    </row>
    <row r="1064" spans="2:60">
      <c r="B1064" s="47"/>
      <c r="C1064" s="62"/>
      <c r="D1064" s="47"/>
      <c r="E1064" s="62"/>
      <c r="F1064" s="47"/>
      <c r="G1064" s="62"/>
      <c r="H1064" s="47"/>
      <c r="I1064" s="62"/>
      <c r="J1064" s="47"/>
      <c r="K1064" s="62"/>
      <c r="L1064" s="47"/>
      <c r="M1064" s="62"/>
      <c r="N1064" s="47"/>
      <c r="O1064" s="62"/>
      <c r="P1064" s="47"/>
      <c r="Q1064" s="62"/>
      <c r="R1064" s="47"/>
      <c r="S1064" s="62"/>
      <c r="T1064" s="47"/>
      <c r="U1064" s="62"/>
      <c r="V1064" s="47"/>
      <c r="W1064" s="62"/>
      <c r="X1064" s="47"/>
      <c r="Y1064" s="62"/>
      <c r="Z1064" s="47"/>
      <c r="AA1064" s="62"/>
      <c r="AB1064" s="47"/>
      <c r="AC1064" s="62"/>
      <c r="AD1064" s="47"/>
      <c r="AE1064" s="62"/>
      <c r="AF1064" s="47"/>
      <c r="AG1064" s="62"/>
      <c r="AH1064" s="47"/>
      <c r="AI1064" s="62"/>
      <c r="AJ1064" s="47"/>
      <c r="AK1064" s="62"/>
      <c r="AL1064" s="47"/>
      <c r="AM1064" s="62"/>
      <c r="AN1064" s="47"/>
      <c r="AO1064" s="62"/>
      <c r="AP1064" s="47"/>
      <c r="AQ1064" s="62"/>
      <c r="AR1064" s="49"/>
      <c r="AS1064" s="69"/>
      <c r="AT1064" s="49"/>
      <c r="AU1064" s="69"/>
      <c r="AV1064" s="49"/>
      <c r="AW1064" s="69"/>
      <c r="AX1064" s="49"/>
      <c r="AY1064" s="69"/>
      <c r="AZ1064" s="49"/>
      <c r="BA1064" s="69"/>
      <c r="BB1064" s="49"/>
      <c r="BC1064" s="69"/>
      <c r="BD1064" s="49"/>
      <c r="BE1064" s="69"/>
      <c r="BF1064" s="49"/>
      <c r="BG1064" s="69"/>
      <c r="BH1064" s="49"/>
    </row>
    <row r="1065" spans="2:60">
      <c r="B1065" s="47"/>
      <c r="C1065" s="62"/>
      <c r="D1065" s="47"/>
      <c r="E1065" s="62"/>
      <c r="F1065" s="47"/>
      <c r="G1065" s="62"/>
      <c r="H1065" s="47"/>
      <c r="I1065" s="62"/>
      <c r="J1065" s="47"/>
      <c r="K1065" s="62"/>
      <c r="L1065" s="47"/>
      <c r="M1065" s="62"/>
      <c r="N1065" s="47"/>
      <c r="O1065" s="62"/>
      <c r="P1065" s="47"/>
      <c r="Q1065" s="62"/>
      <c r="R1065" s="47"/>
      <c r="S1065" s="62"/>
      <c r="T1065" s="47"/>
      <c r="U1065" s="62"/>
      <c r="V1065" s="47"/>
      <c r="W1065" s="62"/>
      <c r="X1065" s="47"/>
      <c r="Y1065" s="62"/>
      <c r="Z1065" s="47"/>
      <c r="AA1065" s="62"/>
      <c r="AB1065" s="47"/>
      <c r="AC1065" s="62"/>
      <c r="AD1065" s="47"/>
      <c r="AE1065" s="62"/>
      <c r="AF1065" s="47"/>
      <c r="AG1065" s="62"/>
      <c r="AH1065" s="47"/>
      <c r="AI1065" s="62"/>
      <c r="AJ1065" s="47"/>
      <c r="AK1065" s="62"/>
      <c r="AL1065" s="47"/>
      <c r="AM1065" s="62"/>
      <c r="AN1065" s="47"/>
      <c r="AO1065" s="62"/>
      <c r="AP1065" s="47"/>
      <c r="AQ1065" s="62"/>
      <c r="AR1065" s="49"/>
      <c r="AS1065" s="69"/>
      <c r="AT1065" s="49"/>
      <c r="AU1065" s="69"/>
      <c r="AV1065" s="49"/>
      <c r="AW1065" s="69"/>
      <c r="AX1065" s="49"/>
      <c r="AY1065" s="69"/>
      <c r="AZ1065" s="49"/>
      <c r="BA1065" s="69"/>
      <c r="BB1065" s="49"/>
      <c r="BC1065" s="69"/>
      <c r="BD1065" s="49"/>
      <c r="BE1065" s="69"/>
      <c r="BF1065" s="49"/>
      <c r="BG1065" s="69"/>
      <c r="BH1065" s="49"/>
    </row>
    <row r="1066" spans="2:60">
      <c r="B1066" s="47"/>
      <c r="C1066" s="62"/>
      <c r="D1066" s="47"/>
      <c r="E1066" s="62"/>
      <c r="F1066" s="47"/>
      <c r="G1066" s="62"/>
      <c r="H1066" s="47"/>
      <c r="I1066" s="62"/>
      <c r="J1066" s="47"/>
      <c r="K1066" s="62"/>
      <c r="L1066" s="47"/>
      <c r="M1066" s="62"/>
      <c r="N1066" s="47"/>
      <c r="O1066" s="62"/>
      <c r="P1066" s="47"/>
      <c r="Q1066" s="62"/>
      <c r="R1066" s="47"/>
      <c r="S1066" s="62"/>
      <c r="T1066" s="47"/>
      <c r="U1066" s="62"/>
      <c r="V1066" s="47"/>
      <c r="W1066" s="62"/>
      <c r="X1066" s="47"/>
      <c r="Y1066" s="62"/>
      <c r="Z1066" s="47"/>
      <c r="AA1066" s="62"/>
      <c r="AB1066" s="47"/>
      <c r="AC1066" s="62"/>
      <c r="AD1066" s="47"/>
      <c r="AE1066" s="62"/>
      <c r="AF1066" s="47"/>
      <c r="AG1066" s="62"/>
      <c r="AH1066" s="47"/>
      <c r="AI1066" s="62"/>
      <c r="AJ1066" s="47"/>
      <c r="AK1066" s="62"/>
      <c r="AL1066" s="47"/>
      <c r="AM1066" s="62"/>
      <c r="AN1066" s="47"/>
      <c r="AO1066" s="62"/>
      <c r="AP1066" s="47"/>
      <c r="AQ1066" s="62"/>
      <c r="AR1066" s="49"/>
      <c r="AS1066" s="69"/>
      <c r="AT1066" s="49"/>
      <c r="AU1066" s="69"/>
      <c r="AV1066" s="49"/>
      <c r="AW1066" s="69"/>
      <c r="AX1066" s="49"/>
      <c r="AY1066" s="69"/>
      <c r="AZ1066" s="49"/>
      <c r="BA1066" s="69"/>
      <c r="BB1066" s="49"/>
      <c r="BC1066" s="69"/>
      <c r="BD1066" s="49"/>
      <c r="BE1066" s="69"/>
      <c r="BF1066" s="49"/>
      <c r="BG1066" s="69"/>
      <c r="BH1066" s="49"/>
    </row>
    <row r="1067" spans="2:60">
      <c r="B1067" s="47"/>
      <c r="C1067" s="62"/>
      <c r="D1067" s="47"/>
      <c r="E1067" s="62"/>
      <c r="F1067" s="47"/>
      <c r="G1067" s="62"/>
      <c r="H1067" s="47"/>
      <c r="I1067" s="62"/>
      <c r="J1067" s="47"/>
      <c r="K1067" s="62"/>
      <c r="L1067" s="47"/>
      <c r="M1067" s="62"/>
      <c r="N1067" s="47"/>
      <c r="O1067" s="62"/>
      <c r="P1067" s="47"/>
      <c r="Q1067" s="62"/>
      <c r="R1067" s="47"/>
      <c r="S1067" s="62"/>
      <c r="T1067" s="47"/>
      <c r="U1067" s="62"/>
      <c r="V1067" s="47"/>
      <c r="W1067" s="62"/>
      <c r="X1067" s="47"/>
      <c r="Y1067" s="62"/>
      <c r="Z1067" s="47"/>
      <c r="AA1067" s="62"/>
      <c r="AB1067" s="47"/>
      <c r="AC1067" s="62"/>
      <c r="AD1067" s="47"/>
      <c r="AE1067" s="62"/>
      <c r="AF1067" s="47"/>
      <c r="AG1067" s="62"/>
      <c r="AH1067" s="47"/>
      <c r="AI1067" s="62"/>
      <c r="AJ1067" s="47"/>
      <c r="AK1067" s="62"/>
      <c r="AL1067" s="47"/>
      <c r="AM1067" s="62"/>
      <c r="AN1067" s="47"/>
      <c r="AO1067" s="62"/>
      <c r="AP1067" s="47"/>
      <c r="AQ1067" s="62"/>
      <c r="AR1067" s="49"/>
      <c r="AS1067" s="69"/>
      <c r="AT1067" s="49"/>
      <c r="AU1067" s="69"/>
      <c r="AV1067" s="49"/>
      <c r="AW1067" s="69"/>
      <c r="AX1067" s="49"/>
      <c r="AY1067" s="69"/>
      <c r="AZ1067" s="49"/>
      <c r="BA1067" s="69"/>
      <c r="BB1067" s="49"/>
      <c r="BC1067" s="69"/>
      <c r="BD1067" s="49"/>
      <c r="BE1067" s="69"/>
      <c r="BF1067" s="49"/>
      <c r="BG1067" s="69"/>
      <c r="BH1067" s="49"/>
    </row>
    <row r="1068" spans="2:60">
      <c r="B1068" s="47"/>
      <c r="C1068" s="62"/>
      <c r="D1068" s="47"/>
      <c r="E1068" s="62"/>
      <c r="F1068" s="47"/>
      <c r="G1068" s="62"/>
      <c r="H1068" s="47"/>
      <c r="I1068" s="62"/>
      <c r="J1068" s="47"/>
      <c r="K1068" s="62"/>
      <c r="L1068" s="47"/>
      <c r="M1068" s="62"/>
      <c r="N1068" s="47"/>
      <c r="O1068" s="62"/>
      <c r="P1068" s="47"/>
      <c r="Q1068" s="62"/>
      <c r="R1068" s="47"/>
      <c r="S1068" s="62"/>
      <c r="T1068" s="47"/>
      <c r="U1068" s="62"/>
      <c r="V1068" s="47"/>
      <c r="W1068" s="62"/>
      <c r="X1068" s="47"/>
      <c r="Y1068" s="62"/>
      <c r="Z1068" s="47"/>
      <c r="AA1068" s="62"/>
      <c r="AB1068" s="47"/>
      <c r="AC1068" s="62"/>
      <c r="AD1068" s="47"/>
      <c r="AE1068" s="62"/>
      <c r="AF1068" s="47"/>
      <c r="AG1068" s="62"/>
      <c r="AH1068" s="47"/>
      <c r="AI1068" s="62"/>
      <c r="AJ1068" s="47"/>
      <c r="AK1068" s="62"/>
      <c r="AL1068" s="47"/>
      <c r="AM1068" s="62"/>
      <c r="AN1068" s="47"/>
      <c r="AO1068" s="62"/>
      <c r="AP1068" s="47"/>
      <c r="AQ1068" s="62"/>
      <c r="AR1068" s="49"/>
      <c r="AS1068" s="69"/>
      <c r="AT1068" s="49"/>
      <c r="AU1068" s="69"/>
      <c r="AV1068" s="49"/>
      <c r="AW1068" s="69"/>
      <c r="AX1068" s="49"/>
      <c r="AY1068" s="69"/>
      <c r="AZ1068" s="49"/>
      <c r="BA1068" s="69"/>
      <c r="BB1068" s="49"/>
      <c r="BC1068" s="69"/>
      <c r="BD1068" s="49"/>
      <c r="BE1068" s="69"/>
      <c r="BF1068" s="49"/>
      <c r="BG1068" s="69"/>
      <c r="BH1068" s="49"/>
    </row>
    <row r="1069" spans="2:60">
      <c r="B1069" s="47"/>
      <c r="C1069" s="62"/>
      <c r="D1069" s="47"/>
      <c r="E1069" s="62"/>
      <c r="F1069" s="47"/>
      <c r="G1069" s="62"/>
      <c r="H1069" s="47"/>
      <c r="I1069" s="62"/>
      <c r="J1069" s="47"/>
      <c r="K1069" s="62"/>
      <c r="L1069" s="47"/>
      <c r="M1069" s="62"/>
      <c r="N1069" s="47"/>
      <c r="O1069" s="62"/>
      <c r="P1069" s="47"/>
      <c r="Q1069" s="62"/>
      <c r="R1069" s="47"/>
      <c r="S1069" s="62"/>
      <c r="T1069" s="47"/>
      <c r="U1069" s="62"/>
      <c r="V1069" s="47"/>
      <c r="W1069" s="62"/>
      <c r="X1069" s="47"/>
      <c r="Y1069" s="62"/>
      <c r="Z1069" s="47"/>
      <c r="AA1069" s="62"/>
      <c r="AB1069" s="47"/>
      <c r="AC1069" s="62"/>
      <c r="AD1069" s="47"/>
      <c r="AE1069" s="62"/>
      <c r="AF1069" s="47"/>
      <c r="AG1069" s="62"/>
      <c r="AH1069" s="47"/>
      <c r="AI1069" s="62"/>
      <c r="AJ1069" s="47"/>
      <c r="AK1069" s="62"/>
      <c r="AL1069" s="47"/>
      <c r="AM1069" s="62"/>
      <c r="AN1069" s="47"/>
      <c r="AO1069" s="62"/>
      <c r="AP1069" s="47"/>
      <c r="AQ1069" s="62"/>
      <c r="AR1069" s="49"/>
      <c r="AS1069" s="69"/>
      <c r="AT1069" s="49"/>
      <c r="AU1069" s="69"/>
      <c r="AV1069" s="49"/>
      <c r="AW1069" s="69"/>
      <c r="AX1069" s="49"/>
      <c r="AY1069" s="69"/>
      <c r="AZ1069" s="49"/>
      <c r="BA1069" s="69"/>
      <c r="BB1069" s="49"/>
      <c r="BC1069" s="69"/>
      <c r="BD1069" s="49"/>
      <c r="BE1069" s="69"/>
      <c r="BF1069" s="49"/>
      <c r="BG1069" s="69"/>
      <c r="BH1069" s="49"/>
    </row>
    <row r="1070" spans="2:60">
      <c r="B1070" s="47"/>
      <c r="C1070" s="62"/>
      <c r="D1070" s="47"/>
      <c r="E1070" s="62"/>
      <c r="F1070" s="47"/>
      <c r="G1070" s="62"/>
      <c r="H1070" s="47"/>
      <c r="I1070" s="62"/>
      <c r="J1070" s="47"/>
      <c r="K1070" s="62"/>
      <c r="L1070" s="47"/>
      <c r="M1070" s="62"/>
      <c r="N1070" s="47"/>
      <c r="O1070" s="62"/>
      <c r="P1070" s="47"/>
      <c r="Q1070" s="62"/>
      <c r="R1070" s="47"/>
      <c r="S1070" s="62"/>
      <c r="T1070" s="47"/>
      <c r="U1070" s="62"/>
      <c r="V1070" s="47"/>
      <c r="W1070" s="62"/>
      <c r="X1070" s="47"/>
      <c r="Y1070" s="62"/>
      <c r="Z1070" s="47"/>
      <c r="AA1070" s="62"/>
      <c r="AB1070" s="47"/>
      <c r="AC1070" s="62"/>
      <c r="AD1070" s="47"/>
      <c r="AE1070" s="62"/>
      <c r="AF1070" s="47"/>
      <c r="AG1070" s="62"/>
      <c r="AH1070" s="47"/>
      <c r="AI1070" s="62"/>
      <c r="AJ1070" s="47"/>
      <c r="AK1070" s="62"/>
      <c r="AL1070" s="47"/>
      <c r="AM1070" s="62"/>
      <c r="AN1070" s="47"/>
      <c r="AO1070" s="62"/>
      <c r="AP1070" s="47"/>
      <c r="AQ1070" s="62"/>
      <c r="AR1070" s="49"/>
      <c r="AS1070" s="69"/>
      <c r="AT1070" s="49"/>
      <c r="AU1070" s="69"/>
      <c r="AV1070" s="49"/>
      <c r="AW1070" s="69"/>
      <c r="AX1070" s="49"/>
      <c r="AY1070" s="69"/>
      <c r="AZ1070" s="49"/>
      <c r="BA1070" s="69"/>
      <c r="BB1070" s="49"/>
      <c r="BC1070" s="69"/>
      <c r="BD1070" s="49"/>
      <c r="BE1070" s="69"/>
      <c r="BF1070" s="49"/>
      <c r="BG1070" s="69"/>
      <c r="BH1070" s="49"/>
    </row>
    <row r="1071" spans="2:60">
      <c r="B1071" s="47"/>
      <c r="C1071" s="62"/>
      <c r="D1071" s="47"/>
      <c r="E1071" s="62"/>
      <c r="F1071" s="47"/>
      <c r="G1071" s="62"/>
      <c r="H1071" s="47"/>
      <c r="I1071" s="62"/>
      <c r="J1071" s="47"/>
      <c r="K1071" s="62"/>
      <c r="L1071" s="47"/>
      <c r="M1071" s="62"/>
      <c r="N1071" s="47"/>
      <c r="O1071" s="62"/>
      <c r="P1071" s="47"/>
      <c r="Q1071" s="62"/>
      <c r="R1071" s="47"/>
      <c r="S1071" s="62"/>
      <c r="T1071" s="47"/>
      <c r="U1071" s="62"/>
      <c r="V1071" s="47"/>
      <c r="W1071" s="62"/>
      <c r="X1071" s="47"/>
      <c r="Y1071" s="62"/>
      <c r="Z1071" s="47"/>
      <c r="AA1071" s="62"/>
      <c r="AB1071" s="47"/>
      <c r="AC1071" s="62"/>
      <c r="AD1071" s="47"/>
      <c r="AE1071" s="62"/>
      <c r="AF1071" s="47"/>
      <c r="AG1071" s="62"/>
      <c r="AH1071" s="47"/>
      <c r="AI1071" s="62"/>
      <c r="AJ1071" s="47"/>
      <c r="AK1071" s="62"/>
      <c r="AL1071" s="47"/>
      <c r="AM1071" s="62"/>
      <c r="AN1071" s="47"/>
      <c r="AO1071" s="62"/>
      <c r="AP1071" s="47"/>
      <c r="AQ1071" s="62"/>
      <c r="AR1071" s="49"/>
      <c r="AS1071" s="69"/>
      <c r="AT1071" s="49"/>
      <c r="AU1071" s="69"/>
      <c r="AV1071" s="49"/>
      <c r="AW1071" s="69"/>
      <c r="AX1071" s="49"/>
      <c r="AY1071" s="69"/>
      <c r="AZ1071" s="49"/>
      <c r="BA1071" s="69"/>
      <c r="BB1071" s="49"/>
      <c r="BC1071" s="69"/>
      <c r="BD1071" s="49"/>
      <c r="BE1071" s="69"/>
      <c r="BF1071" s="49"/>
      <c r="BG1071" s="69"/>
      <c r="BH1071" s="49"/>
    </row>
    <row r="1072" spans="2:60">
      <c r="B1072" s="47"/>
      <c r="C1072" s="62"/>
      <c r="D1072" s="47"/>
      <c r="E1072" s="62"/>
      <c r="F1072" s="47"/>
      <c r="G1072" s="62"/>
      <c r="H1072" s="47"/>
      <c r="I1072" s="62"/>
      <c r="J1072" s="47"/>
      <c r="K1072" s="62"/>
      <c r="L1072" s="47"/>
      <c r="M1072" s="62"/>
      <c r="N1072" s="47"/>
      <c r="O1072" s="62"/>
      <c r="P1072" s="47"/>
      <c r="Q1072" s="62"/>
      <c r="R1072" s="47"/>
      <c r="S1072" s="62"/>
      <c r="T1072" s="47"/>
      <c r="U1072" s="62"/>
      <c r="V1072" s="47"/>
      <c r="W1072" s="62"/>
      <c r="X1072" s="47"/>
      <c r="Y1072" s="62"/>
      <c r="Z1072" s="47"/>
      <c r="AA1072" s="62"/>
      <c r="AB1072" s="47"/>
      <c r="AC1072" s="62"/>
      <c r="AD1072" s="47"/>
      <c r="AE1072" s="62"/>
      <c r="AF1072" s="47"/>
      <c r="AG1072" s="62"/>
      <c r="AH1072" s="47"/>
      <c r="AI1072" s="62"/>
      <c r="AJ1072" s="47"/>
      <c r="AK1072" s="62"/>
      <c r="AL1072" s="47"/>
      <c r="AM1072" s="62"/>
      <c r="AN1072" s="47"/>
      <c r="AO1072" s="62"/>
      <c r="AP1072" s="47"/>
      <c r="AQ1072" s="62"/>
      <c r="AR1072" s="49"/>
      <c r="AS1072" s="69"/>
      <c r="AT1072" s="49"/>
      <c r="AU1072" s="69"/>
      <c r="AV1072" s="49"/>
      <c r="AW1072" s="69"/>
      <c r="AX1072" s="49"/>
      <c r="AY1072" s="69"/>
      <c r="AZ1072" s="49"/>
      <c r="BA1072" s="69"/>
      <c r="BB1072" s="49"/>
      <c r="BC1072" s="69"/>
      <c r="BD1072" s="49"/>
      <c r="BE1072" s="69"/>
      <c r="BF1072" s="49"/>
      <c r="BG1072" s="69"/>
      <c r="BH1072" s="49"/>
    </row>
    <row r="1073" spans="2:60">
      <c r="B1073" s="47"/>
      <c r="C1073" s="62"/>
      <c r="D1073" s="47"/>
      <c r="E1073" s="62"/>
      <c r="F1073" s="47"/>
      <c r="G1073" s="62"/>
      <c r="H1073" s="47"/>
      <c r="I1073" s="62"/>
      <c r="J1073" s="47"/>
      <c r="K1073" s="62"/>
      <c r="L1073" s="47"/>
      <c r="M1073" s="62"/>
      <c r="N1073" s="47"/>
      <c r="O1073" s="62"/>
      <c r="P1073" s="47"/>
      <c r="Q1073" s="62"/>
      <c r="R1073" s="47"/>
      <c r="S1073" s="62"/>
      <c r="T1073" s="47"/>
      <c r="U1073" s="62"/>
      <c r="V1073" s="47"/>
      <c r="W1073" s="62"/>
      <c r="X1073" s="47"/>
      <c r="Y1073" s="62"/>
      <c r="Z1073" s="47"/>
      <c r="AA1073" s="62"/>
      <c r="AB1073" s="47"/>
      <c r="AC1073" s="62"/>
      <c r="AD1073" s="47"/>
      <c r="AE1073" s="62"/>
      <c r="AF1073" s="47"/>
      <c r="AG1073" s="62"/>
      <c r="AH1073" s="47"/>
      <c r="AI1073" s="62"/>
      <c r="AJ1073" s="47"/>
      <c r="AK1073" s="62"/>
      <c r="AL1073" s="47"/>
      <c r="AM1073" s="62"/>
      <c r="AN1073" s="47"/>
      <c r="AO1073" s="62"/>
      <c r="AP1073" s="47"/>
      <c r="AQ1073" s="62"/>
      <c r="AR1073" s="49"/>
      <c r="AS1073" s="69"/>
      <c r="AT1073" s="49"/>
      <c r="AU1073" s="69"/>
      <c r="AV1073" s="49"/>
      <c r="AW1073" s="69"/>
      <c r="AX1073" s="49"/>
      <c r="AY1073" s="69"/>
      <c r="AZ1073" s="49"/>
      <c r="BA1073" s="69"/>
      <c r="BB1073" s="49"/>
      <c r="BC1073" s="69"/>
      <c r="BD1073" s="49"/>
      <c r="BE1073" s="69"/>
      <c r="BF1073" s="49"/>
      <c r="BG1073" s="69"/>
      <c r="BH1073" s="49"/>
    </row>
    <row r="1074" spans="2:60">
      <c r="B1074" s="47"/>
      <c r="C1074" s="62"/>
      <c r="D1074" s="47"/>
      <c r="E1074" s="62"/>
      <c r="F1074" s="47"/>
      <c r="G1074" s="62"/>
      <c r="H1074" s="47"/>
      <c r="I1074" s="62"/>
      <c r="J1074" s="47"/>
      <c r="K1074" s="62"/>
      <c r="L1074" s="47"/>
      <c r="M1074" s="62"/>
      <c r="N1074" s="47"/>
      <c r="O1074" s="62"/>
      <c r="P1074" s="47"/>
      <c r="Q1074" s="62"/>
      <c r="R1074" s="47"/>
      <c r="S1074" s="62"/>
      <c r="T1074" s="47"/>
      <c r="U1074" s="62"/>
      <c r="V1074" s="47"/>
      <c r="W1074" s="62"/>
      <c r="X1074" s="47"/>
      <c r="Y1074" s="62"/>
      <c r="Z1074" s="47"/>
      <c r="AA1074" s="62"/>
      <c r="AB1074" s="47"/>
      <c r="AC1074" s="62"/>
      <c r="AD1074" s="47"/>
      <c r="AE1074" s="62"/>
      <c r="AF1074" s="47"/>
      <c r="AG1074" s="62"/>
      <c r="AH1074" s="47"/>
      <c r="AI1074" s="62"/>
      <c r="AJ1074" s="47"/>
      <c r="AK1074" s="62"/>
      <c r="AL1074" s="47"/>
      <c r="AM1074" s="62"/>
      <c r="AN1074" s="47"/>
      <c r="AO1074" s="62"/>
      <c r="AP1074" s="47"/>
      <c r="AQ1074" s="62"/>
      <c r="AR1074" s="49"/>
      <c r="AS1074" s="69"/>
      <c r="AT1074" s="49"/>
      <c r="AU1074" s="69"/>
      <c r="AV1074" s="49"/>
      <c r="AW1074" s="69"/>
      <c r="AX1074" s="49"/>
      <c r="AY1074" s="69"/>
      <c r="AZ1074" s="49"/>
      <c r="BA1074" s="69"/>
      <c r="BB1074" s="49"/>
      <c r="BC1074" s="69"/>
      <c r="BD1074" s="49"/>
      <c r="BE1074" s="69"/>
      <c r="BF1074" s="49"/>
      <c r="BG1074" s="69"/>
      <c r="BH1074" s="49"/>
    </row>
    <row r="1075" spans="2:60">
      <c r="B1075" s="47"/>
      <c r="C1075" s="62"/>
      <c r="D1075" s="47"/>
      <c r="E1075" s="62"/>
      <c r="F1075" s="47"/>
      <c r="G1075" s="62"/>
      <c r="H1075" s="47"/>
      <c r="I1075" s="62"/>
      <c r="J1075" s="47"/>
      <c r="K1075" s="62"/>
      <c r="L1075" s="47"/>
      <c r="M1075" s="62"/>
      <c r="N1075" s="47"/>
      <c r="O1075" s="62"/>
      <c r="P1075" s="47"/>
      <c r="Q1075" s="62"/>
      <c r="R1075" s="47"/>
      <c r="S1075" s="62"/>
      <c r="T1075" s="47"/>
      <c r="U1075" s="62"/>
      <c r="V1075" s="47"/>
      <c r="W1075" s="62"/>
      <c r="X1075" s="47"/>
      <c r="Y1075" s="62"/>
      <c r="Z1075" s="47"/>
      <c r="AA1075" s="62"/>
      <c r="AB1075" s="47"/>
      <c r="AC1075" s="62"/>
      <c r="AD1075" s="47"/>
      <c r="AE1075" s="62"/>
      <c r="AF1075" s="47"/>
      <c r="AG1075" s="62"/>
      <c r="AH1075" s="47"/>
      <c r="AI1075" s="62"/>
      <c r="AJ1075" s="47"/>
      <c r="AK1075" s="62"/>
      <c r="AL1075" s="47"/>
      <c r="AM1075" s="62"/>
      <c r="AN1075" s="47"/>
      <c r="AO1075" s="62"/>
      <c r="AP1075" s="47"/>
      <c r="AQ1075" s="62"/>
      <c r="AR1075" s="49"/>
      <c r="AS1075" s="69"/>
      <c r="AT1075" s="49"/>
      <c r="AU1075" s="69"/>
      <c r="AV1075" s="49"/>
      <c r="AW1075" s="69"/>
      <c r="AX1075" s="49"/>
      <c r="AY1075" s="69"/>
      <c r="AZ1075" s="49"/>
      <c r="BA1075" s="69"/>
      <c r="BB1075" s="49"/>
      <c r="BC1075" s="69"/>
      <c r="BD1075" s="49"/>
      <c r="BE1075" s="69"/>
      <c r="BF1075" s="49"/>
      <c r="BG1075" s="69"/>
      <c r="BH1075" s="49"/>
    </row>
    <row r="1076" spans="2:60">
      <c r="B1076" s="47"/>
      <c r="C1076" s="62"/>
      <c r="D1076" s="47"/>
      <c r="E1076" s="62"/>
      <c r="F1076" s="47"/>
      <c r="G1076" s="62"/>
      <c r="H1076" s="47"/>
      <c r="I1076" s="62"/>
      <c r="J1076" s="47"/>
      <c r="K1076" s="62"/>
      <c r="L1076" s="47"/>
      <c r="M1076" s="62"/>
      <c r="N1076" s="47"/>
      <c r="O1076" s="62"/>
      <c r="P1076" s="47"/>
      <c r="Q1076" s="62"/>
      <c r="R1076" s="47"/>
      <c r="S1076" s="62"/>
      <c r="T1076" s="47"/>
      <c r="U1076" s="62"/>
      <c r="V1076" s="47"/>
      <c r="W1076" s="62"/>
      <c r="X1076" s="47"/>
      <c r="Y1076" s="62"/>
      <c r="Z1076" s="47"/>
      <c r="AA1076" s="62"/>
      <c r="AB1076" s="47"/>
      <c r="AC1076" s="62"/>
      <c r="AD1076" s="47"/>
      <c r="AE1076" s="62"/>
      <c r="AF1076" s="47"/>
      <c r="AG1076" s="62"/>
      <c r="AH1076" s="47"/>
      <c r="AI1076" s="62"/>
      <c r="AJ1076" s="47"/>
      <c r="AK1076" s="62"/>
      <c r="AL1076" s="47"/>
      <c r="AM1076" s="62"/>
      <c r="AN1076" s="47"/>
      <c r="AO1076" s="62"/>
      <c r="AP1076" s="47"/>
      <c r="AQ1076" s="62"/>
      <c r="AR1076" s="49"/>
      <c r="AS1076" s="69"/>
      <c r="AT1076" s="49"/>
      <c r="AU1076" s="69"/>
      <c r="AV1076" s="49"/>
      <c r="AW1076" s="69"/>
      <c r="AX1076" s="49"/>
      <c r="AY1076" s="69"/>
      <c r="AZ1076" s="49"/>
      <c r="BA1076" s="69"/>
      <c r="BB1076" s="49"/>
      <c r="BC1076" s="69"/>
      <c r="BD1076" s="49"/>
      <c r="BE1076" s="69"/>
      <c r="BF1076" s="49"/>
      <c r="BG1076" s="69"/>
      <c r="BH1076" s="49"/>
    </row>
    <row r="1077" spans="2:60">
      <c r="B1077" s="47"/>
      <c r="C1077" s="62"/>
      <c r="D1077" s="47"/>
      <c r="E1077" s="62"/>
      <c r="F1077" s="47"/>
      <c r="G1077" s="62"/>
      <c r="H1077" s="47"/>
      <c r="I1077" s="62"/>
      <c r="J1077" s="47"/>
      <c r="K1077" s="62"/>
      <c r="L1077" s="47"/>
      <c r="M1077" s="62"/>
      <c r="N1077" s="47"/>
      <c r="O1077" s="62"/>
      <c r="P1077" s="47"/>
      <c r="Q1077" s="62"/>
      <c r="R1077" s="47"/>
      <c r="S1077" s="62"/>
      <c r="T1077" s="47"/>
      <c r="U1077" s="62"/>
      <c r="V1077" s="47"/>
      <c r="W1077" s="62"/>
      <c r="X1077" s="47"/>
      <c r="Y1077" s="62"/>
      <c r="Z1077" s="47"/>
      <c r="AA1077" s="62"/>
      <c r="AB1077" s="47"/>
      <c r="AC1077" s="62"/>
      <c r="AD1077" s="47"/>
      <c r="AE1077" s="62"/>
      <c r="AF1077" s="47"/>
      <c r="AG1077" s="62"/>
      <c r="AH1077" s="47"/>
      <c r="AI1077" s="62"/>
      <c r="AJ1077" s="47"/>
      <c r="AK1077" s="62"/>
      <c r="AL1077" s="47"/>
      <c r="AM1077" s="62"/>
      <c r="AN1077" s="47"/>
      <c r="AO1077" s="62"/>
      <c r="AP1077" s="47"/>
      <c r="AQ1077" s="62"/>
      <c r="AR1077" s="49"/>
      <c r="AS1077" s="69"/>
      <c r="AT1077" s="49"/>
      <c r="AU1077" s="69"/>
      <c r="AV1077" s="49"/>
      <c r="AW1077" s="69"/>
      <c r="AX1077" s="49"/>
      <c r="AY1077" s="69"/>
      <c r="AZ1077" s="49"/>
      <c r="BA1077" s="69"/>
      <c r="BB1077" s="49"/>
      <c r="BC1077" s="69"/>
      <c r="BD1077" s="49"/>
      <c r="BE1077" s="69"/>
      <c r="BF1077" s="49"/>
      <c r="BG1077" s="69"/>
      <c r="BH1077" s="49"/>
    </row>
    <row r="1078" spans="2:60">
      <c r="B1078" s="47"/>
      <c r="C1078" s="62"/>
      <c r="D1078" s="47"/>
      <c r="E1078" s="62"/>
      <c r="F1078" s="47"/>
      <c r="G1078" s="62"/>
      <c r="H1078" s="47"/>
      <c r="I1078" s="62"/>
      <c r="J1078" s="47"/>
      <c r="K1078" s="62"/>
      <c r="L1078" s="47"/>
      <c r="M1078" s="62"/>
      <c r="N1078" s="47"/>
      <c r="O1078" s="62"/>
      <c r="P1078" s="47"/>
      <c r="Q1078" s="62"/>
      <c r="R1078" s="47"/>
      <c r="S1078" s="62"/>
      <c r="T1078" s="47"/>
      <c r="U1078" s="62"/>
      <c r="V1078" s="47"/>
      <c r="W1078" s="62"/>
      <c r="X1078" s="47"/>
      <c r="Y1078" s="62"/>
      <c r="Z1078" s="47"/>
      <c r="AA1078" s="62"/>
      <c r="AB1078" s="47"/>
      <c r="AC1078" s="62"/>
      <c r="AD1078" s="47"/>
      <c r="AE1078" s="62"/>
      <c r="AF1078" s="47"/>
      <c r="AG1078" s="62"/>
      <c r="AH1078" s="47"/>
      <c r="AI1078" s="62"/>
      <c r="AJ1078" s="47"/>
      <c r="AK1078" s="62"/>
      <c r="AL1078" s="47"/>
      <c r="AM1078" s="62"/>
      <c r="AN1078" s="47"/>
      <c r="AO1078" s="62"/>
      <c r="AP1078" s="47"/>
      <c r="AQ1078" s="62"/>
      <c r="AR1078" s="49"/>
      <c r="AS1078" s="69"/>
      <c r="AT1078" s="49"/>
      <c r="AU1078" s="69"/>
      <c r="AV1078" s="49"/>
      <c r="AW1078" s="69"/>
      <c r="AX1078" s="49"/>
      <c r="AY1078" s="69"/>
      <c r="AZ1078" s="49"/>
      <c r="BA1078" s="69"/>
      <c r="BB1078" s="49"/>
      <c r="BC1078" s="69"/>
      <c r="BD1078" s="49"/>
      <c r="BE1078" s="69"/>
      <c r="BF1078" s="49"/>
      <c r="BG1078" s="69"/>
      <c r="BH1078" s="49"/>
    </row>
    <row r="1079" spans="2:60">
      <c r="B1079" s="47"/>
      <c r="C1079" s="62"/>
      <c r="D1079" s="47"/>
      <c r="E1079" s="62"/>
      <c r="F1079" s="47"/>
      <c r="G1079" s="62"/>
      <c r="H1079" s="47"/>
      <c r="I1079" s="62"/>
      <c r="J1079" s="47"/>
      <c r="K1079" s="62"/>
      <c r="L1079" s="47"/>
      <c r="M1079" s="62"/>
      <c r="N1079" s="47"/>
      <c r="O1079" s="62"/>
      <c r="P1079" s="47"/>
      <c r="Q1079" s="62"/>
      <c r="R1079" s="47"/>
      <c r="S1079" s="62"/>
      <c r="T1079" s="47"/>
      <c r="U1079" s="62"/>
      <c r="V1079" s="47"/>
      <c r="W1079" s="62"/>
      <c r="X1079" s="47"/>
      <c r="Y1079" s="62"/>
      <c r="Z1079" s="47"/>
      <c r="AA1079" s="62"/>
      <c r="AB1079" s="47"/>
      <c r="AC1079" s="62"/>
      <c r="AD1079" s="47"/>
      <c r="AE1079" s="62"/>
      <c r="AF1079" s="47"/>
      <c r="AG1079" s="62"/>
      <c r="AH1079" s="47"/>
      <c r="AI1079" s="62"/>
      <c r="AJ1079" s="47"/>
      <c r="AK1079" s="62"/>
      <c r="AL1079" s="47"/>
      <c r="AM1079" s="62"/>
      <c r="AN1079" s="47"/>
      <c r="AO1079" s="62"/>
      <c r="AP1079" s="47"/>
      <c r="AQ1079" s="62"/>
      <c r="AR1079" s="49"/>
      <c r="AS1079" s="69"/>
      <c r="AT1079" s="49"/>
      <c r="AU1079" s="69"/>
      <c r="AV1079" s="49"/>
      <c r="AW1079" s="69"/>
      <c r="AX1079" s="49"/>
      <c r="AY1079" s="69"/>
      <c r="AZ1079" s="49"/>
      <c r="BA1079" s="69"/>
      <c r="BB1079" s="49"/>
      <c r="BC1079" s="69"/>
      <c r="BD1079" s="49"/>
      <c r="BE1079" s="69"/>
      <c r="BF1079" s="49"/>
      <c r="BG1079" s="69"/>
      <c r="BH1079" s="49"/>
    </row>
    <row r="1080" spans="2:60">
      <c r="B1080" s="47"/>
      <c r="C1080" s="62"/>
      <c r="D1080" s="47"/>
      <c r="E1080" s="62"/>
      <c r="F1080" s="47"/>
      <c r="G1080" s="62"/>
      <c r="H1080" s="47"/>
      <c r="I1080" s="62"/>
      <c r="J1080" s="47"/>
      <c r="K1080" s="62"/>
      <c r="L1080" s="47"/>
      <c r="M1080" s="62"/>
      <c r="N1080" s="47"/>
      <c r="O1080" s="62"/>
      <c r="P1080" s="47"/>
      <c r="Q1080" s="62"/>
      <c r="R1080" s="47"/>
      <c r="S1080" s="62"/>
      <c r="T1080" s="47"/>
      <c r="U1080" s="62"/>
      <c r="V1080" s="47"/>
      <c r="W1080" s="62"/>
      <c r="X1080" s="47"/>
      <c r="Y1080" s="62"/>
      <c r="Z1080" s="47"/>
      <c r="AA1080" s="62"/>
      <c r="AB1080" s="47"/>
      <c r="AC1080" s="62"/>
      <c r="AD1080" s="47"/>
      <c r="AE1080" s="62"/>
      <c r="AF1080" s="47"/>
      <c r="AG1080" s="62"/>
      <c r="AH1080" s="47"/>
      <c r="AI1080" s="62"/>
      <c r="AJ1080" s="47"/>
      <c r="AK1080" s="62"/>
      <c r="AL1080" s="47"/>
      <c r="AM1080" s="62"/>
      <c r="AN1080" s="47"/>
      <c r="AO1080" s="62"/>
      <c r="AP1080" s="47"/>
      <c r="AQ1080" s="62"/>
      <c r="AR1080" s="49"/>
      <c r="AS1080" s="69"/>
      <c r="AT1080" s="49"/>
      <c r="AU1080" s="69"/>
      <c r="AV1080" s="49"/>
      <c r="AW1080" s="69"/>
      <c r="AX1080" s="49"/>
      <c r="AY1080" s="69"/>
      <c r="AZ1080" s="49"/>
      <c r="BA1080" s="69"/>
      <c r="BB1080" s="49"/>
      <c r="BC1080" s="69"/>
      <c r="BD1080" s="49"/>
      <c r="BE1080" s="69"/>
      <c r="BF1080" s="49"/>
      <c r="BG1080" s="69"/>
      <c r="BH1080" s="49"/>
    </row>
    <row r="1081" spans="2:60">
      <c r="B1081" s="47"/>
      <c r="C1081" s="62"/>
      <c r="D1081" s="47"/>
      <c r="E1081" s="62"/>
      <c r="F1081" s="47"/>
      <c r="G1081" s="62"/>
      <c r="H1081" s="47"/>
      <c r="I1081" s="62"/>
      <c r="J1081" s="47"/>
      <c r="K1081" s="62"/>
      <c r="L1081" s="47"/>
      <c r="M1081" s="62"/>
      <c r="N1081" s="47"/>
      <c r="O1081" s="62"/>
      <c r="P1081" s="47"/>
      <c r="Q1081" s="62"/>
      <c r="R1081" s="47"/>
      <c r="S1081" s="62"/>
      <c r="T1081" s="47"/>
      <c r="U1081" s="62"/>
      <c r="V1081" s="47"/>
      <c r="W1081" s="62"/>
      <c r="X1081" s="47"/>
      <c r="Y1081" s="62"/>
      <c r="Z1081" s="47"/>
      <c r="AA1081" s="62"/>
      <c r="AB1081" s="47"/>
      <c r="AC1081" s="62"/>
      <c r="AD1081" s="47"/>
      <c r="AE1081" s="62"/>
      <c r="AF1081" s="47"/>
      <c r="AG1081" s="62"/>
      <c r="AH1081" s="47"/>
      <c r="AI1081" s="62"/>
      <c r="AJ1081" s="47"/>
      <c r="AK1081" s="62"/>
      <c r="AL1081" s="47"/>
      <c r="AM1081" s="62"/>
      <c r="AN1081" s="47"/>
      <c r="AO1081" s="62"/>
      <c r="AP1081" s="47"/>
      <c r="AQ1081" s="62"/>
      <c r="AR1081" s="49"/>
      <c r="AS1081" s="69"/>
      <c r="AT1081" s="49"/>
      <c r="AU1081" s="69"/>
      <c r="AV1081" s="49"/>
      <c r="AW1081" s="69"/>
      <c r="AX1081" s="49"/>
      <c r="AY1081" s="69"/>
      <c r="AZ1081" s="49"/>
      <c r="BA1081" s="69"/>
      <c r="BB1081" s="49"/>
      <c r="BC1081" s="69"/>
      <c r="BD1081" s="49"/>
      <c r="BE1081" s="69"/>
      <c r="BF1081" s="49"/>
      <c r="BG1081" s="69"/>
      <c r="BH1081" s="49"/>
    </row>
    <row r="1082" spans="2:60">
      <c r="B1082" s="47"/>
      <c r="C1082" s="62"/>
      <c r="D1082" s="47"/>
      <c r="E1082" s="62"/>
      <c r="F1082" s="47"/>
      <c r="G1082" s="62"/>
      <c r="H1082" s="47"/>
      <c r="I1082" s="62"/>
      <c r="J1082" s="47"/>
      <c r="K1082" s="62"/>
      <c r="L1082" s="47"/>
      <c r="M1082" s="62"/>
      <c r="N1082" s="47"/>
      <c r="O1082" s="62"/>
      <c r="P1082" s="47"/>
      <c r="Q1082" s="62"/>
      <c r="R1082" s="47"/>
      <c r="S1082" s="62"/>
      <c r="T1082" s="47"/>
      <c r="U1082" s="62"/>
      <c r="V1082" s="47"/>
      <c r="W1082" s="62"/>
      <c r="X1082" s="47"/>
      <c r="Y1082" s="62"/>
      <c r="Z1082" s="47"/>
      <c r="AA1082" s="62"/>
      <c r="AB1082" s="47"/>
      <c r="AC1082" s="62"/>
      <c r="AD1082" s="47"/>
      <c r="AE1082" s="62"/>
      <c r="AF1082" s="47"/>
      <c r="AG1082" s="62"/>
      <c r="AH1082" s="47"/>
      <c r="AI1082" s="62"/>
      <c r="AJ1082" s="47"/>
      <c r="AK1082" s="62"/>
      <c r="AL1082" s="47"/>
      <c r="AM1082" s="62"/>
      <c r="AN1082" s="47"/>
      <c r="AO1082" s="62"/>
      <c r="AP1082" s="47"/>
      <c r="AQ1082" s="62"/>
      <c r="AR1082" s="49"/>
      <c r="AS1082" s="69"/>
      <c r="AT1082" s="49"/>
      <c r="AU1082" s="69"/>
      <c r="AV1082" s="49"/>
      <c r="AW1082" s="69"/>
      <c r="AX1082" s="49"/>
      <c r="AY1082" s="69"/>
      <c r="AZ1082" s="49"/>
      <c r="BA1082" s="69"/>
      <c r="BB1082" s="49"/>
      <c r="BC1082" s="69"/>
      <c r="BD1082" s="49"/>
      <c r="BE1082" s="69"/>
      <c r="BF1082" s="49"/>
      <c r="BG1082" s="69"/>
      <c r="BH1082" s="49"/>
    </row>
    <row r="1083" spans="2:60">
      <c r="B1083" s="47"/>
      <c r="C1083" s="62"/>
      <c r="D1083" s="47"/>
      <c r="E1083" s="62"/>
      <c r="F1083" s="47"/>
      <c r="G1083" s="62"/>
      <c r="H1083" s="47"/>
      <c r="I1083" s="62"/>
      <c r="J1083" s="47"/>
      <c r="K1083" s="62"/>
      <c r="L1083" s="47"/>
      <c r="M1083" s="62"/>
      <c r="N1083" s="47"/>
      <c r="O1083" s="62"/>
      <c r="P1083" s="47"/>
      <c r="Q1083" s="62"/>
      <c r="R1083" s="47"/>
      <c r="S1083" s="62"/>
      <c r="T1083" s="47"/>
      <c r="U1083" s="62"/>
      <c r="V1083" s="47"/>
      <c r="W1083" s="62"/>
      <c r="X1083" s="47"/>
      <c r="Y1083" s="62"/>
      <c r="Z1083" s="47"/>
      <c r="AA1083" s="62"/>
      <c r="AB1083" s="47"/>
      <c r="AC1083" s="62"/>
      <c r="AD1083" s="47"/>
      <c r="AE1083" s="62"/>
      <c r="AF1083" s="47"/>
      <c r="AG1083" s="62"/>
      <c r="AH1083" s="47"/>
      <c r="AI1083" s="62"/>
      <c r="AJ1083" s="47"/>
      <c r="AK1083" s="62"/>
      <c r="AL1083" s="47"/>
      <c r="AM1083" s="62"/>
      <c r="AN1083" s="47"/>
      <c r="AO1083" s="62"/>
      <c r="AP1083" s="47"/>
      <c r="AQ1083" s="62"/>
      <c r="AR1083" s="49"/>
      <c r="AS1083" s="69"/>
      <c r="AT1083" s="49"/>
      <c r="AU1083" s="69"/>
      <c r="AV1083" s="49"/>
      <c r="AW1083" s="69"/>
      <c r="AX1083" s="49"/>
      <c r="AY1083" s="69"/>
      <c r="AZ1083" s="49"/>
      <c r="BA1083" s="69"/>
      <c r="BB1083" s="49"/>
      <c r="BC1083" s="69"/>
      <c r="BD1083" s="49"/>
      <c r="BE1083" s="69"/>
      <c r="BF1083" s="49"/>
      <c r="BG1083" s="69"/>
      <c r="BH1083" s="49"/>
    </row>
    <row r="1084" spans="2:60">
      <c r="B1084" s="47"/>
      <c r="C1084" s="62"/>
      <c r="D1084" s="47"/>
      <c r="E1084" s="62"/>
      <c r="F1084" s="47"/>
      <c r="G1084" s="62"/>
      <c r="H1084" s="47"/>
      <c r="I1084" s="62"/>
      <c r="J1084" s="47"/>
      <c r="K1084" s="62"/>
      <c r="L1084" s="47"/>
      <c r="M1084" s="62"/>
      <c r="N1084" s="47"/>
      <c r="O1084" s="62"/>
      <c r="P1084" s="47"/>
      <c r="Q1084" s="62"/>
      <c r="R1084" s="47"/>
      <c r="S1084" s="62"/>
      <c r="T1084" s="47"/>
      <c r="U1084" s="62"/>
      <c r="V1084" s="47"/>
      <c r="W1084" s="62"/>
      <c r="X1084" s="47"/>
      <c r="Y1084" s="62"/>
      <c r="Z1084" s="47"/>
      <c r="AA1084" s="62"/>
      <c r="AB1084" s="47"/>
      <c r="AC1084" s="62"/>
      <c r="AD1084" s="47"/>
      <c r="AE1084" s="62"/>
      <c r="AF1084" s="47"/>
      <c r="AG1084" s="62"/>
      <c r="AH1084" s="47"/>
      <c r="AI1084" s="62"/>
      <c r="AJ1084" s="47"/>
      <c r="AK1084" s="62"/>
      <c r="AL1084" s="47"/>
      <c r="AM1084" s="62"/>
      <c r="AN1084" s="47"/>
      <c r="AO1084" s="62"/>
      <c r="AP1084" s="47"/>
      <c r="AQ1084" s="62"/>
      <c r="AR1084" s="49"/>
      <c r="AS1084" s="69"/>
      <c r="AT1084" s="49"/>
      <c r="AU1084" s="69"/>
      <c r="AV1084" s="49"/>
      <c r="AW1084" s="69"/>
      <c r="AX1084" s="49"/>
      <c r="AY1084" s="69"/>
      <c r="AZ1084" s="49"/>
      <c r="BA1084" s="69"/>
      <c r="BB1084" s="49"/>
      <c r="BC1084" s="69"/>
      <c r="BD1084" s="49"/>
      <c r="BE1084" s="69"/>
      <c r="BF1084" s="49"/>
      <c r="BG1084" s="69"/>
      <c r="BH1084" s="49"/>
    </row>
    <row r="1085" spans="2:60">
      <c r="B1085" s="47"/>
      <c r="C1085" s="62"/>
      <c r="D1085" s="47"/>
      <c r="E1085" s="62"/>
      <c r="F1085" s="47"/>
      <c r="G1085" s="62"/>
      <c r="H1085" s="47"/>
      <c r="I1085" s="62"/>
      <c r="J1085" s="47"/>
      <c r="K1085" s="62"/>
      <c r="L1085" s="47"/>
      <c r="M1085" s="62"/>
      <c r="N1085" s="47"/>
      <c r="O1085" s="62"/>
      <c r="P1085" s="47"/>
      <c r="Q1085" s="62"/>
      <c r="R1085" s="47"/>
      <c r="S1085" s="62"/>
      <c r="T1085" s="47"/>
      <c r="U1085" s="62"/>
      <c r="V1085" s="47"/>
      <c r="W1085" s="62"/>
      <c r="X1085" s="47"/>
      <c r="Y1085" s="62"/>
      <c r="Z1085" s="47"/>
      <c r="AA1085" s="62"/>
      <c r="AB1085" s="47"/>
      <c r="AC1085" s="62"/>
      <c r="AD1085" s="47"/>
      <c r="AE1085" s="62"/>
      <c r="AF1085" s="47"/>
      <c r="AG1085" s="62"/>
      <c r="AH1085" s="47"/>
      <c r="AI1085" s="62"/>
      <c r="AJ1085" s="47"/>
      <c r="AK1085" s="62"/>
      <c r="AL1085" s="47"/>
      <c r="AM1085" s="62"/>
      <c r="AN1085" s="47"/>
      <c r="AO1085" s="62"/>
      <c r="AP1085" s="47"/>
      <c r="AQ1085" s="62"/>
      <c r="AR1085" s="49"/>
      <c r="AS1085" s="69"/>
      <c r="AT1085" s="49"/>
      <c r="AU1085" s="69"/>
      <c r="AV1085" s="49"/>
      <c r="AW1085" s="69"/>
      <c r="AX1085" s="49"/>
      <c r="AY1085" s="69"/>
      <c r="AZ1085" s="49"/>
      <c r="BA1085" s="69"/>
      <c r="BB1085" s="49"/>
      <c r="BC1085" s="69"/>
      <c r="BD1085" s="49"/>
      <c r="BE1085" s="69"/>
      <c r="BF1085" s="49"/>
      <c r="BG1085" s="69"/>
      <c r="BH1085" s="49"/>
    </row>
    <row r="1086" spans="2:60">
      <c r="B1086" s="47"/>
      <c r="C1086" s="62"/>
      <c r="D1086" s="47"/>
      <c r="E1086" s="62"/>
      <c r="F1086" s="47"/>
      <c r="G1086" s="62"/>
      <c r="H1086" s="47"/>
      <c r="I1086" s="62"/>
      <c r="J1086" s="47"/>
      <c r="K1086" s="62"/>
      <c r="L1086" s="47"/>
      <c r="M1086" s="62"/>
      <c r="N1086" s="47"/>
      <c r="O1086" s="62"/>
      <c r="P1086" s="47"/>
      <c r="Q1086" s="62"/>
      <c r="R1086" s="47"/>
      <c r="S1086" s="62"/>
      <c r="T1086" s="47"/>
      <c r="U1086" s="62"/>
      <c r="V1086" s="47"/>
      <c r="W1086" s="62"/>
      <c r="X1086" s="47"/>
      <c r="Y1086" s="62"/>
      <c r="Z1086" s="47"/>
      <c r="AA1086" s="62"/>
      <c r="AB1086" s="47"/>
      <c r="AC1086" s="62"/>
      <c r="AD1086" s="47"/>
      <c r="AE1086" s="62"/>
      <c r="AF1086" s="47"/>
      <c r="AG1086" s="62"/>
      <c r="AH1086" s="47"/>
      <c r="AI1086" s="62"/>
      <c r="AJ1086" s="47"/>
      <c r="AK1086" s="62"/>
      <c r="AL1086" s="47"/>
      <c r="AM1086" s="62"/>
      <c r="AN1086" s="47"/>
      <c r="AO1086" s="62"/>
      <c r="AP1086" s="47"/>
      <c r="AQ1086" s="62"/>
      <c r="AR1086" s="49"/>
      <c r="AS1086" s="69"/>
      <c r="AT1086" s="49"/>
      <c r="AU1086" s="69"/>
      <c r="AV1086" s="49"/>
      <c r="AW1086" s="69"/>
      <c r="AX1086" s="49"/>
      <c r="AY1086" s="69"/>
      <c r="AZ1086" s="49"/>
      <c r="BA1086" s="69"/>
      <c r="BB1086" s="49"/>
      <c r="BC1086" s="69"/>
      <c r="BD1086" s="49"/>
      <c r="BE1086" s="69"/>
      <c r="BF1086" s="49"/>
      <c r="BG1086" s="69"/>
      <c r="BH1086" s="49"/>
    </row>
    <row r="1087" spans="2:60">
      <c r="B1087" s="47"/>
      <c r="C1087" s="62"/>
      <c r="D1087" s="47"/>
      <c r="E1087" s="62"/>
      <c r="F1087" s="47"/>
      <c r="G1087" s="62"/>
      <c r="H1087" s="47"/>
      <c r="I1087" s="62"/>
      <c r="J1087" s="47"/>
      <c r="K1087" s="62"/>
      <c r="L1087" s="47"/>
      <c r="M1087" s="62"/>
      <c r="N1087" s="47"/>
      <c r="O1087" s="62"/>
      <c r="P1087" s="47"/>
      <c r="Q1087" s="62"/>
      <c r="R1087" s="47"/>
      <c r="S1087" s="62"/>
      <c r="T1087" s="47"/>
      <c r="U1087" s="62"/>
      <c r="V1087" s="47"/>
      <c r="W1087" s="62"/>
      <c r="X1087" s="47"/>
      <c r="Y1087" s="62"/>
      <c r="Z1087" s="47"/>
      <c r="AA1087" s="62"/>
      <c r="AB1087" s="47"/>
      <c r="AC1087" s="62"/>
      <c r="AD1087" s="47"/>
      <c r="AE1087" s="62"/>
      <c r="AF1087" s="47"/>
      <c r="AG1087" s="62"/>
      <c r="AH1087" s="47"/>
      <c r="AI1087" s="62"/>
      <c r="AJ1087" s="47"/>
      <c r="AK1087" s="62"/>
      <c r="AL1087" s="47"/>
      <c r="AM1087" s="62"/>
      <c r="AN1087" s="47"/>
      <c r="AO1087" s="62"/>
      <c r="AP1087" s="47"/>
      <c r="AQ1087" s="62"/>
      <c r="AR1087" s="49"/>
      <c r="AS1087" s="69"/>
      <c r="AT1087" s="49"/>
      <c r="AU1087" s="69"/>
      <c r="AV1087" s="49"/>
      <c r="AW1087" s="69"/>
      <c r="AX1087" s="49"/>
      <c r="AY1087" s="69"/>
      <c r="AZ1087" s="49"/>
      <c r="BA1087" s="69"/>
      <c r="BB1087" s="49"/>
      <c r="BC1087" s="69"/>
      <c r="BD1087" s="49"/>
      <c r="BE1087" s="69"/>
      <c r="BF1087" s="49"/>
      <c r="BG1087" s="69"/>
      <c r="BH1087" s="49"/>
    </row>
    <row r="1088" spans="2:60">
      <c r="B1088" s="47"/>
      <c r="C1088" s="62"/>
      <c r="D1088" s="47"/>
      <c r="E1088" s="62"/>
      <c r="F1088" s="47"/>
      <c r="G1088" s="62"/>
      <c r="H1088" s="47"/>
      <c r="I1088" s="62"/>
      <c r="J1088" s="47"/>
      <c r="K1088" s="62"/>
      <c r="L1088" s="47"/>
      <c r="M1088" s="62"/>
      <c r="N1088" s="47"/>
      <c r="O1088" s="62"/>
      <c r="P1088" s="47"/>
      <c r="Q1088" s="62"/>
      <c r="R1088" s="47"/>
      <c r="S1088" s="62"/>
      <c r="T1088" s="47"/>
      <c r="U1088" s="62"/>
      <c r="V1088" s="47"/>
      <c r="W1088" s="62"/>
      <c r="X1088" s="47"/>
      <c r="Y1088" s="62"/>
      <c r="Z1088" s="47"/>
      <c r="AA1088" s="62"/>
      <c r="AB1088" s="47"/>
      <c r="AC1088" s="62"/>
      <c r="AD1088" s="47"/>
      <c r="AE1088" s="62"/>
      <c r="AF1088" s="47"/>
      <c r="AG1088" s="62"/>
      <c r="AH1088" s="47"/>
      <c r="AI1088" s="62"/>
      <c r="AJ1088" s="47"/>
      <c r="AK1088" s="62"/>
      <c r="AL1088" s="47"/>
      <c r="AM1088" s="62"/>
      <c r="AN1088" s="47"/>
      <c r="AO1088" s="62"/>
      <c r="AP1088" s="47"/>
      <c r="AQ1088" s="62"/>
      <c r="AR1088" s="49"/>
      <c r="AS1088" s="69"/>
      <c r="AT1088" s="49"/>
      <c r="AU1088" s="69"/>
      <c r="AV1088" s="49"/>
      <c r="AW1088" s="69"/>
      <c r="AX1088" s="49"/>
      <c r="AY1088" s="69"/>
      <c r="AZ1088" s="49"/>
      <c r="BA1088" s="69"/>
      <c r="BB1088" s="49"/>
      <c r="BC1088" s="69"/>
      <c r="BD1088" s="49"/>
      <c r="BE1088" s="69"/>
      <c r="BF1088" s="49"/>
      <c r="BG1088" s="69"/>
      <c r="BH1088" s="49"/>
    </row>
    <row r="1089" spans="2:60">
      <c r="B1089" s="47"/>
      <c r="C1089" s="62"/>
      <c r="D1089" s="47"/>
      <c r="E1089" s="62"/>
      <c r="F1089" s="47"/>
      <c r="G1089" s="62"/>
      <c r="H1089" s="47"/>
      <c r="I1089" s="62"/>
      <c r="J1089" s="47"/>
      <c r="K1089" s="62"/>
      <c r="L1089" s="47"/>
      <c r="M1089" s="62"/>
      <c r="N1089" s="47"/>
      <c r="O1089" s="62"/>
      <c r="P1089" s="47"/>
      <c r="Q1089" s="62"/>
      <c r="R1089" s="47"/>
      <c r="S1089" s="62"/>
      <c r="T1089" s="47"/>
      <c r="U1089" s="62"/>
      <c r="V1089" s="47"/>
      <c r="W1089" s="62"/>
      <c r="X1089" s="47"/>
      <c r="Y1089" s="62"/>
      <c r="Z1089" s="47"/>
      <c r="AA1089" s="62"/>
      <c r="AB1089" s="47"/>
      <c r="AC1089" s="62"/>
      <c r="AD1089" s="47"/>
      <c r="AE1089" s="62"/>
      <c r="AF1089" s="47"/>
      <c r="AG1089" s="62"/>
      <c r="AH1089" s="47"/>
      <c r="AI1089" s="62"/>
      <c r="AJ1089" s="47"/>
      <c r="AK1089" s="62"/>
      <c r="AL1089" s="47"/>
      <c r="AM1089" s="62"/>
      <c r="AN1089" s="47"/>
      <c r="AO1089" s="62"/>
      <c r="AP1089" s="47"/>
      <c r="AQ1089" s="62"/>
      <c r="AR1089" s="49"/>
      <c r="AS1089" s="69"/>
      <c r="AT1089" s="49"/>
      <c r="AU1089" s="69"/>
      <c r="AV1089" s="49"/>
      <c r="AW1089" s="69"/>
      <c r="AX1089" s="49"/>
      <c r="AY1089" s="69"/>
      <c r="AZ1089" s="49"/>
      <c r="BA1089" s="69"/>
      <c r="BB1089" s="49"/>
      <c r="BC1089" s="69"/>
      <c r="BD1089" s="49"/>
      <c r="BE1089" s="69"/>
      <c r="BF1089" s="49"/>
      <c r="BG1089" s="69"/>
      <c r="BH1089" s="49"/>
    </row>
    <row r="1090" spans="2:60">
      <c r="B1090" s="47"/>
      <c r="C1090" s="62"/>
      <c r="D1090" s="47"/>
      <c r="E1090" s="62"/>
      <c r="F1090" s="47"/>
      <c r="G1090" s="62"/>
      <c r="H1090" s="47"/>
      <c r="I1090" s="62"/>
      <c r="J1090" s="47"/>
      <c r="K1090" s="62"/>
      <c r="L1090" s="47"/>
      <c r="M1090" s="62"/>
      <c r="N1090" s="47"/>
      <c r="O1090" s="62"/>
      <c r="P1090" s="47"/>
      <c r="Q1090" s="62"/>
      <c r="R1090" s="47"/>
      <c r="S1090" s="62"/>
      <c r="T1090" s="47"/>
      <c r="U1090" s="62"/>
      <c r="V1090" s="47"/>
      <c r="W1090" s="62"/>
      <c r="X1090" s="47"/>
      <c r="Y1090" s="62"/>
      <c r="Z1090" s="47"/>
      <c r="AA1090" s="62"/>
      <c r="AB1090" s="47"/>
      <c r="AC1090" s="62"/>
      <c r="AD1090" s="47"/>
      <c r="AE1090" s="62"/>
      <c r="AF1090" s="47"/>
      <c r="AG1090" s="62"/>
      <c r="AH1090" s="47"/>
      <c r="AI1090" s="62"/>
      <c r="AJ1090" s="47"/>
      <c r="AK1090" s="62"/>
      <c r="AL1090" s="47"/>
      <c r="AM1090" s="62"/>
      <c r="AN1090" s="47"/>
      <c r="AO1090" s="62"/>
      <c r="AP1090" s="47"/>
      <c r="AQ1090" s="62"/>
      <c r="AR1090" s="49"/>
      <c r="AS1090" s="69"/>
      <c r="AT1090" s="49"/>
      <c r="AU1090" s="69"/>
      <c r="AV1090" s="49"/>
      <c r="AW1090" s="69"/>
      <c r="AX1090" s="49"/>
      <c r="AY1090" s="69"/>
      <c r="AZ1090" s="49"/>
      <c r="BA1090" s="69"/>
      <c r="BB1090" s="49"/>
      <c r="BC1090" s="69"/>
      <c r="BD1090" s="49"/>
      <c r="BE1090" s="69"/>
      <c r="BF1090" s="49"/>
      <c r="BG1090" s="69"/>
      <c r="BH1090" s="49"/>
    </row>
    <row r="1091" spans="2:60">
      <c r="B1091" s="47"/>
      <c r="C1091" s="62"/>
      <c r="D1091" s="47"/>
      <c r="E1091" s="62"/>
      <c r="F1091" s="47"/>
      <c r="G1091" s="62"/>
      <c r="H1091" s="47"/>
      <c r="I1091" s="62"/>
      <c r="J1091" s="47"/>
      <c r="K1091" s="62"/>
      <c r="L1091" s="47"/>
      <c r="M1091" s="62"/>
      <c r="N1091" s="47"/>
      <c r="O1091" s="62"/>
      <c r="P1091" s="47"/>
      <c r="Q1091" s="62"/>
      <c r="R1091" s="47"/>
      <c r="S1091" s="62"/>
      <c r="T1091" s="47"/>
      <c r="U1091" s="62"/>
      <c r="V1091" s="47"/>
      <c r="W1091" s="62"/>
      <c r="X1091" s="47"/>
      <c r="Y1091" s="62"/>
      <c r="Z1091" s="47"/>
      <c r="AA1091" s="62"/>
      <c r="AB1091" s="47"/>
      <c r="AC1091" s="62"/>
      <c r="AD1091" s="47"/>
      <c r="AE1091" s="62"/>
      <c r="AF1091" s="47"/>
      <c r="AG1091" s="62"/>
      <c r="AH1091" s="47"/>
      <c r="AI1091" s="62"/>
      <c r="AJ1091" s="47"/>
      <c r="AK1091" s="62"/>
      <c r="AL1091" s="47"/>
      <c r="AM1091" s="62"/>
      <c r="AN1091" s="47"/>
      <c r="AO1091" s="62"/>
      <c r="AP1091" s="47"/>
      <c r="AQ1091" s="62"/>
      <c r="AR1091" s="49"/>
      <c r="AS1091" s="69"/>
      <c r="AT1091" s="49"/>
      <c r="AU1091" s="69"/>
      <c r="AV1091" s="49"/>
      <c r="AW1091" s="69"/>
      <c r="AX1091" s="49"/>
      <c r="AY1091" s="69"/>
      <c r="AZ1091" s="49"/>
      <c r="BA1091" s="69"/>
      <c r="BB1091" s="49"/>
      <c r="BC1091" s="69"/>
      <c r="BD1091" s="49"/>
      <c r="BE1091" s="69"/>
      <c r="BF1091" s="49"/>
      <c r="BG1091" s="69"/>
      <c r="BH1091" s="49"/>
    </row>
    <row r="1092" spans="2:60">
      <c r="B1092" s="47"/>
      <c r="C1092" s="62"/>
      <c r="D1092" s="47"/>
      <c r="E1092" s="62"/>
      <c r="F1092" s="47"/>
      <c r="G1092" s="62"/>
      <c r="H1092" s="47"/>
      <c r="I1092" s="62"/>
      <c r="J1092" s="47"/>
      <c r="K1092" s="62"/>
      <c r="L1092" s="47"/>
      <c r="M1092" s="62"/>
      <c r="N1092" s="47"/>
      <c r="O1092" s="62"/>
      <c r="P1092" s="47"/>
      <c r="Q1092" s="62"/>
      <c r="R1092" s="47"/>
      <c r="S1092" s="62"/>
      <c r="T1092" s="47"/>
      <c r="U1092" s="62"/>
      <c r="V1092" s="47"/>
      <c r="W1092" s="62"/>
      <c r="X1092" s="47"/>
      <c r="Y1092" s="62"/>
      <c r="Z1092" s="47"/>
      <c r="AA1092" s="62"/>
      <c r="AB1092" s="47"/>
      <c r="AC1092" s="62"/>
      <c r="AD1092" s="47"/>
      <c r="AE1092" s="62"/>
      <c r="AF1092" s="47"/>
      <c r="AG1092" s="62"/>
      <c r="AH1092" s="47"/>
      <c r="AI1092" s="62"/>
      <c r="AJ1092" s="47"/>
      <c r="AK1092" s="62"/>
      <c r="AL1092" s="47"/>
      <c r="AM1092" s="62"/>
      <c r="AN1092" s="47"/>
      <c r="AO1092" s="62"/>
      <c r="AP1092" s="47"/>
      <c r="AQ1092" s="62"/>
      <c r="AR1092" s="49"/>
      <c r="AS1092" s="69"/>
      <c r="AT1092" s="49"/>
      <c r="AU1092" s="69"/>
      <c r="AV1092" s="49"/>
      <c r="AW1092" s="69"/>
      <c r="AX1092" s="49"/>
      <c r="AY1092" s="69"/>
      <c r="AZ1092" s="49"/>
      <c r="BA1092" s="69"/>
      <c r="BB1092" s="49"/>
      <c r="BC1092" s="69"/>
      <c r="BD1092" s="49"/>
      <c r="BE1092" s="69"/>
      <c r="BF1092" s="49"/>
      <c r="BG1092" s="69"/>
      <c r="BH1092" s="49"/>
    </row>
    <row r="1093" spans="2:60">
      <c r="B1093" s="47"/>
      <c r="C1093" s="62"/>
      <c r="D1093" s="47"/>
      <c r="E1093" s="62"/>
      <c r="F1093" s="47"/>
      <c r="G1093" s="62"/>
      <c r="H1093" s="47"/>
      <c r="I1093" s="62"/>
      <c r="J1093" s="47"/>
      <c r="K1093" s="62"/>
      <c r="L1093" s="47"/>
      <c r="M1093" s="62"/>
      <c r="N1093" s="47"/>
      <c r="O1093" s="62"/>
      <c r="P1093" s="47"/>
      <c r="Q1093" s="62"/>
      <c r="R1093" s="47"/>
      <c r="S1093" s="62"/>
      <c r="T1093" s="47"/>
      <c r="U1093" s="62"/>
      <c r="V1093" s="47"/>
      <c r="W1093" s="62"/>
      <c r="X1093" s="47"/>
      <c r="Y1093" s="62"/>
      <c r="Z1093" s="47"/>
      <c r="AA1093" s="62"/>
      <c r="AB1093" s="47"/>
      <c r="AC1093" s="62"/>
      <c r="AD1093" s="47"/>
      <c r="AE1093" s="62"/>
      <c r="AF1093" s="47"/>
      <c r="AG1093" s="62"/>
      <c r="AH1093" s="47"/>
      <c r="AI1093" s="62"/>
      <c r="AJ1093" s="47"/>
      <c r="AK1093" s="62"/>
      <c r="AL1093" s="47"/>
      <c r="AM1093" s="62"/>
      <c r="AN1093" s="47"/>
      <c r="AO1093" s="62"/>
      <c r="AP1093" s="47"/>
      <c r="AQ1093" s="62"/>
      <c r="AR1093" s="49"/>
      <c r="AS1093" s="69"/>
      <c r="AT1093" s="49"/>
      <c r="AU1093" s="69"/>
      <c r="AV1093" s="49"/>
      <c r="AW1093" s="69"/>
      <c r="AX1093" s="49"/>
      <c r="AY1093" s="69"/>
      <c r="AZ1093" s="49"/>
      <c r="BA1093" s="69"/>
      <c r="BB1093" s="49"/>
      <c r="BC1093" s="69"/>
      <c r="BD1093" s="49"/>
      <c r="BE1093" s="69"/>
      <c r="BF1093" s="49"/>
      <c r="BG1093" s="69"/>
      <c r="BH1093" s="49"/>
    </row>
    <row r="1094" spans="2:60">
      <c r="B1094" s="47"/>
      <c r="C1094" s="62"/>
      <c r="D1094" s="47"/>
      <c r="E1094" s="62"/>
      <c r="F1094" s="47"/>
      <c r="G1094" s="62"/>
      <c r="H1094" s="47"/>
      <c r="I1094" s="62"/>
      <c r="J1094" s="47"/>
      <c r="K1094" s="62"/>
      <c r="L1094" s="47"/>
      <c r="M1094" s="62"/>
      <c r="N1094" s="47"/>
      <c r="O1094" s="62"/>
      <c r="P1094" s="47"/>
      <c r="Q1094" s="62"/>
      <c r="R1094" s="47"/>
      <c r="S1094" s="62"/>
      <c r="T1094" s="47"/>
      <c r="U1094" s="62"/>
      <c r="V1094" s="47"/>
      <c r="W1094" s="62"/>
      <c r="X1094" s="47"/>
      <c r="Y1094" s="62"/>
      <c r="Z1094" s="47"/>
      <c r="AA1094" s="62"/>
      <c r="AB1094" s="47"/>
      <c r="AC1094" s="62"/>
      <c r="AD1094" s="47"/>
      <c r="AE1094" s="62"/>
      <c r="AF1094" s="47"/>
      <c r="AG1094" s="62"/>
      <c r="AH1094" s="47"/>
      <c r="AI1094" s="62"/>
      <c r="AJ1094" s="47"/>
      <c r="AK1094" s="62"/>
      <c r="AL1094" s="47"/>
      <c r="AM1094" s="62"/>
      <c r="AN1094" s="47"/>
      <c r="AO1094" s="62"/>
      <c r="AP1094" s="47"/>
      <c r="AQ1094" s="62"/>
      <c r="AR1094" s="49"/>
      <c r="AS1094" s="69"/>
      <c r="AT1094" s="49"/>
      <c r="AU1094" s="69"/>
      <c r="AV1094" s="49"/>
      <c r="AW1094" s="69"/>
      <c r="AX1094" s="49"/>
      <c r="AY1094" s="69"/>
      <c r="AZ1094" s="49"/>
      <c r="BA1094" s="69"/>
      <c r="BB1094" s="49"/>
      <c r="BC1094" s="69"/>
      <c r="BD1094" s="49"/>
      <c r="BE1094" s="69"/>
      <c r="BF1094" s="49"/>
      <c r="BG1094" s="69"/>
      <c r="BH1094" s="49"/>
    </row>
    <row r="1095" spans="2:60">
      <c r="B1095" s="47"/>
      <c r="C1095" s="62"/>
      <c r="D1095" s="47"/>
      <c r="E1095" s="62"/>
      <c r="F1095" s="47"/>
      <c r="G1095" s="62"/>
      <c r="H1095" s="47"/>
      <c r="I1095" s="62"/>
      <c r="J1095" s="47"/>
      <c r="K1095" s="62"/>
      <c r="L1095" s="47"/>
      <c r="M1095" s="62"/>
      <c r="N1095" s="47"/>
      <c r="O1095" s="62"/>
      <c r="P1095" s="47"/>
      <c r="Q1095" s="62"/>
      <c r="R1095" s="47"/>
      <c r="S1095" s="62"/>
      <c r="T1095" s="47"/>
      <c r="U1095" s="62"/>
      <c r="V1095" s="47"/>
      <c r="W1095" s="62"/>
      <c r="X1095" s="47"/>
      <c r="Y1095" s="62"/>
      <c r="Z1095" s="47"/>
      <c r="AA1095" s="62"/>
      <c r="AB1095" s="47"/>
      <c r="AC1095" s="62"/>
      <c r="AD1095" s="47"/>
      <c r="AE1095" s="62"/>
      <c r="AF1095" s="47"/>
      <c r="AG1095" s="62"/>
      <c r="AH1095" s="47"/>
      <c r="AI1095" s="62"/>
      <c r="AJ1095" s="47"/>
      <c r="AK1095" s="62"/>
      <c r="AL1095" s="47"/>
      <c r="AM1095" s="62"/>
      <c r="AN1095" s="47"/>
      <c r="AO1095" s="62"/>
      <c r="AP1095" s="47"/>
      <c r="AQ1095" s="62"/>
      <c r="AR1095" s="49"/>
      <c r="AS1095" s="69"/>
      <c r="AT1095" s="49"/>
      <c r="AU1095" s="69"/>
      <c r="AV1095" s="49"/>
      <c r="AW1095" s="69"/>
      <c r="AX1095" s="49"/>
      <c r="AY1095" s="69"/>
      <c r="AZ1095" s="49"/>
      <c r="BA1095" s="69"/>
      <c r="BB1095" s="49"/>
      <c r="BC1095" s="69"/>
      <c r="BD1095" s="49"/>
      <c r="BE1095" s="69"/>
      <c r="BF1095" s="49"/>
      <c r="BG1095" s="69"/>
      <c r="BH1095" s="49"/>
    </row>
    <row r="1096" spans="2:60">
      <c r="B1096" s="47"/>
      <c r="C1096" s="62"/>
      <c r="D1096" s="47"/>
      <c r="E1096" s="62"/>
      <c r="F1096" s="47"/>
      <c r="G1096" s="62"/>
      <c r="H1096" s="47"/>
      <c r="I1096" s="62"/>
      <c r="J1096" s="47"/>
      <c r="K1096" s="62"/>
      <c r="L1096" s="47"/>
      <c r="M1096" s="62"/>
      <c r="N1096" s="47"/>
      <c r="O1096" s="62"/>
      <c r="P1096" s="47"/>
      <c r="Q1096" s="62"/>
      <c r="R1096" s="47"/>
      <c r="S1096" s="62"/>
      <c r="T1096" s="47"/>
      <c r="U1096" s="62"/>
      <c r="V1096" s="47"/>
      <c r="W1096" s="62"/>
      <c r="X1096" s="47"/>
      <c r="Y1096" s="62"/>
      <c r="Z1096" s="47"/>
      <c r="AA1096" s="62"/>
      <c r="AB1096" s="47"/>
      <c r="AC1096" s="62"/>
      <c r="AD1096" s="47"/>
      <c r="AE1096" s="62"/>
      <c r="AF1096" s="47"/>
      <c r="AG1096" s="62"/>
      <c r="AH1096" s="47"/>
      <c r="AI1096" s="62"/>
      <c r="AJ1096" s="47"/>
      <c r="AK1096" s="62"/>
      <c r="AL1096" s="47"/>
      <c r="AM1096" s="62"/>
      <c r="AN1096" s="47"/>
      <c r="AO1096" s="62"/>
      <c r="AP1096" s="47"/>
      <c r="AQ1096" s="62"/>
      <c r="AR1096" s="49"/>
      <c r="AS1096" s="69"/>
      <c r="AT1096" s="49"/>
      <c r="AU1096" s="69"/>
      <c r="AV1096" s="49"/>
      <c r="AW1096" s="69"/>
      <c r="AX1096" s="49"/>
      <c r="AY1096" s="69"/>
      <c r="AZ1096" s="49"/>
      <c r="BA1096" s="69"/>
      <c r="BB1096" s="49"/>
      <c r="BC1096" s="69"/>
      <c r="BD1096" s="49"/>
      <c r="BE1096" s="69"/>
      <c r="BF1096" s="49"/>
      <c r="BG1096" s="69"/>
      <c r="BH1096" s="49"/>
    </row>
    <row r="1097" spans="2:60">
      <c r="B1097" s="47"/>
      <c r="C1097" s="62"/>
      <c r="D1097" s="47"/>
      <c r="E1097" s="62"/>
      <c r="F1097" s="47"/>
      <c r="G1097" s="62"/>
      <c r="H1097" s="47"/>
      <c r="I1097" s="62"/>
      <c r="J1097" s="47"/>
      <c r="K1097" s="62"/>
      <c r="L1097" s="47"/>
      <c r="M1097" s="62"/>
      <c r="N1097" s="47"/>
      <c r="O1097" s="62"/>
      <c r="P1097" s="47"/>
      <c r="Q1097" s="62"/>
      <c r="R1097" s="47"/>
      <c r="S1097" s="62"/>
      <c r="T1097" s="47"/>
      <c r="U1097" s="62"/>
      <c r="V1097" s="47"/>
      <c r="W1097" s="62"/>
      <c r="X1097" s="47"/>
      <c r="Y1097" s="62"/>
      <c r="Z1097" s="47"/>
      <c r="AA1097" s="62"/>
      <c r="AB1097" s="47"/>
      <c r="AC1097" s="62"/>
      <c r="AD1097" s="47"/>
      <c r="AE1097" s="62"/>
      <c r="AF1097" s="47"/>
      <c r="AG1097" s="62"/>
      <c r="AH1097" s="47"/>
      <c r="AI1097" s="62"/>
      <c r="AJ1097" s="47"/>
      <c r="AK1097" s="62"/>
      <c r="AL1097" s="47"/>
      <c r="AM1097" s="62"/>
      <c r="AN1097" s="47"/>
      <c r="AO1097" s="62"/>
      <c r="AP1097" s="47"/>
      <c r="AQ1097" s="62"/>
      <c r="AR1097" s="49"/>
      <c r="AS1097" s="69"/>
      <c r="AT1097" s="49"/>
      <c r="AU1097" s="69"/>
      <c r="AV1097" s="49"/>
      <c r="AW1097" s="69"/>
      <c r="AX1097" s="49"/>
      <c r="AY1097" s="69"/>
      <c r="AZ1097" s="49"/>
      <c r="BA1097" s="69"/>
      <c r="BB1097" s="49"/>
      <c r="BC1097" s="69"/>
      <c r="BD1097" s="49"/>
      <c r="BE1097" s="69"/>
      <c r="BF1097" s="49"/>
      <c r="BG1097" s="69"/>
      <c r="BH1097" s="49"/>
    </row>
    <row r="1098" spans="2:60">
      <c r="B1098" s="47"/>
      <c r="C1098" s="62"/>
      <c r="D1098" s="47"/>
      <c r="E1098" s="62"/>
      <c r="F1098" s="47"/>
      <c r="G1098" s="62"/>
      <c r="H1098" s="47"/>
      <c r="I1098" s="62"/>
      <c r="J1098" s="47"/>
      <c r="K1098" s="62"/>
      <c r="L1098" s="47"/>
      <c r="M1098" s="62"/>
      <c r="N1098" s="47"/>
      <c r="O1098" s="62"/>
      <c r="P1098" s="47"/>
      <c r="Q1098" s="62"/>
      <c r="R1098" s="47"/>
      <c r="S1098" s="62"/>
      <c r="T1098" s="47"/>
      <c r="U1098" s="62"/>
      <c r="V1098" s="47"/>
      <c r="W1098" s="62"/>
      <c r="X1098" s="47"/>
      <c r="Y1098" s="62"/>
      <c r="Z1098" s="47"/>
      <c r="AA1098" s="62"/>
      <c r="AB1098" s="47"/>
      <c r="AC1098" s="62"/>
      <c r="AD1098" s="47"/>
      <c r="AE1098" s="62"/>
      <c r="AF1098" s="47"/>
      <c r="AG1098" s="62"/>
      <c r="AH1098" s="47"/>
      <c r="AI1098" s="62"/>
      <c r="AJ1098" s="47"/>
      <c r="AK1098" s="62"/>
      <c r="AL1098" s="47"/>
      <c r="AM1098" s="62"/>
      <c r="AN1098" s="47"/>
      <c r="AO1098" s="62"/>
      <c r="AP1098" s="47"/>
      <c r="AQ1098" s="62"/>
      <c r="AR1098" s="49"/>
      <c r="AS1098" s="69"/>
      <c r="AT1098" s="49"/>
      <c r="AU1098" s="69"/>
      <c r="AV1098" s="49"/>
      <c r="AW1098" s="69"/>
      <c r="AX1098" s="49"/>
      <c r="AY1098" s="69"/>
      <c r="AZ1098" s="49"/>
      <c r="BA1098" s="69"/>
      <c r="BB1098" s="49"/>
      <c r="BC1098" s="69"/>
      <c r="BD1098" s="49"/>
      <c r="BE1098" s="69"/>
      <c r="BF1098" s="49"/>
      <c r="BG1098" s="69"/>
      <c r="BH1098" s="49"/>
    </row>
    <row r="1099" spans="2:60">
      <c r="B1099" s="47"/>
      <c r="C1099" s="62"/>
      <c r="D1099" s="47"/>
      <c r="E1099" s="62"/>
      <c r="F1099" s="47"/>
      <c r="G1099" s="62"/>
      <c r="H1099" s="47"/>
      <c r="I1099" s="62"/>
      <c r="J1099" s="47"/>
      <c r="K1099" s="62"/>
      <c r="L1099" s="47"/>
      <c r="M1099" s="62"/>
      <c r="N1099" s="47"/>
      <c r="O1099" s="62"/>
      <c r="P1099" s="47"/>
      <c r="Q1099" s="62"/>
      <c r="R1099" s="47"/>
      <c r="S1099" s="62"/>
      <c r="T1099" s="47"/>
      <c r="U1099" s="62"/>
      <c r="V1099" s="47"/>
      <c r="W1099" s="62"/>
      <c r="X1099" s="47"/>
      <c r="Y1099" s="62"/>
      <c r="Z1099" s="47"/>
      <c r="AA1099" s="62"/>
      <c r="AB1099" s="47"/>
      <c r="AC1099" s="62"/>
      <c r="AD1099" s="47"/>
      <c r="AE1099" s="62"/>
      <c r="AF1099" s="47"/>
      <c r="AG1099" s="62"/>
      <c r="AH1099" s="47"/>
      <c r="AI1099" s="62"/>
      <c r="AJ1099" s="47"/>
      <c r="AK1099" s="62"/>
      <c r="AL1099" s="47"/>
      <c r="AM1099" s="62"/>
      <c r="AN1099" s="47"/>
      <c r="AO1099" s="62"/>
      <c r="AP1099" s="47"/>
      <c r="AQ1099" s="62"/>
      <c r="AR1099" s="49"/>
      <c r="AS1099" s="69"/>
      <c r="AT1099" s="49"/>
      <c r="AU1099" s="69"/>
      <c r="AV1099" s="49"/>
      <c r="AW1099" s="69"/>
      <c r="AX1099" s="49"/>
      <c r="AY1099" s="69"/>
      <c r="AZ1099" s="49"/>
      <c r="BA1099" s="69"/>
      <c r="BB1099" s="49"/>
      <c r="BC1099" s="69"/>
      <c r="BD1099" s="49"/>
      <c r="BE1099" s="69"/>
      <c r="BF1099" s="49"/>
      <c r="BG1099" s="69"/>
      <c r="BH1099" s="49"/>
    </row>
    <row r="1100" spans="2:60">
      <c r="B1100" s="47"/>
      <c r="C1100" s="62"/>
      <c r="D1100" s="47"/>
      <c r="E1100" s="62"/>
      <c r="F1100" s="47"/>
      <c r="G1100" s="62"/>
      <c r="H1100" s="47"/>
      <c r="I1100" s="62"/>
      <c r="J1100" s="47"/>
      <c r="K1100" s="62"/>
      <c r="L1100" s="47"/>
      <c r="M1100" s="62"/>
      <c r="N1100" s="47"/>
      <c r="O1100" s="62"/>
      <c r="P1100" s="47"/>
      <c r="Q1100" s="62"/>
      <c r="R1100" s="47"/>
      <c r="S1100" s="62"/>
      <c r="T1100" s="47"/>
      <c r="U1100" s="62"/>
      <c r="V1100" s="47"/>
      <c r="W1100" s="62"/>
      <c r="X1100" s="47"/>
      <c r="Y1100" s="62"/>
      <c r="Z1100" s="47"/>
      <c r="AA1100" s="62"/>
      <c r="AB1100" s="47"/>
      <c r="AC1100" s="62"/>
      <c r="AD1100" s="47"/>
      <c r="AE1100" s="62"/>
      <c r="AF1100" s="47"/>
      <c r="AG1100" s="62"/>
      <c r="AH1100" s="47"/>
      <c r="AI1100" s="62"/>
      <c r="AJ1100" s="47"/>
      <c r="AK1100" s="62"/>
      <c r="AL1100" s="47"/>
      <c r="AM1100" s="62"/>
      <c r="AN1100" s="47"/>
      <c r="AO1100" s="62"/>
      <c r="AP1100" s="47"/>
      <c r="AQ1100" s="62"/>
      <c r="AR1100" s="49"/>
      <c r="AS1100" s="69"/>
      <c r="AT1100" s="49"/>
      <c r="AU1100" s="69"/>
      <c r="AV1100" s="49"/>
      <c r="AW1100" s="69"/>
      <c r="AX1100" s="49"/>
      <c r="AY1100" s="69"/>
      <c r="AZ1100" s="49"/>
      <c r="BA1100" s="69"/>
      <c r="BB1100" s="49"/>
      <c r="BC1100" s="69"/>
      <c r="BD1100" s="49"/>
      <c r="BE1100" s="69"/>
      <c r="BF1100" s="49"/>
      <c r="BG1100" s="69"/>
      <c r="BH1100" s="49"/>
    </row>
    <row r="1101" spans="2:60">
      <c r="B1101" s="47"/>
      <c r="C1101" s="62"/>
      <c r="D1101" s="47"/>
      <c r="E1101" s="62"/>
      <c r="F1101" s="47"/>
      <c r="G1101" s="62"/>
      <c r="H1101" s="47"/>
      <c r="I1101" s="62"/>
      <c r="J1101" s="47"/>
      <c r="K1101" s="62"/>
      <c r="L1101" s="47"/>
      <c r="M1101" s="62"/>
      <c r="N1101" s="47"/>
      <c r="O1101" s="62"/>
      <c r="P1101" s="47"/>
      <c r="Q1101" s="62"/>
      <c r="R1101" s="47"/>
      <c r="S1101" s="62"/>
      <c r="T1101" s="47"/>
      <c r="U1101" s="62"/>
      <c r="V1101" s="47"/>
      <c r="W1101" s="62"/>
      <c r="X1101" s="47"/>
      <c r="Y1101" s="62"/>
      <c r="Z1101" s="47"/>
      <c r="AA1101" s="62"/>
      <c r="AB1101" s="47"/>
      <c r="AC1101" s="62"/>
      <c r="AD1101" s="47"/>
      <c r="AE1101" s="62"/>
      <c r="AF1101" s="47"/>
      <c r="AG1101" s="62"/>
      <c r="AH1101" s="47"/>
      <c r="AI1101" s="62"/>
      <c r="AJ1101" s="47"/>
      <c r="AK1101" s="62"/>
      <c r="AL1101" s="47"/>
      <c r="AM1101" s="62"/>
      <c r="AN1101" s="47"/>
      <c r="AO1101" s="62"/>
      <c r="AP1101" s="47"/>
      <c r="AQ1101" s="62"/>
      <c r="AR1101" s="49"/>
      <c r="AS1101" s="69"/>
      <c r="AT1101" s="49"/>
      <c r="AU1101" s="69"/>
      <c r="AV1101" s="49"/>
      <c r="AW1101" s="69"/>
      <c r="AX1101" s="49"/>
      <c r="AY1101" s="69"/>
      <c r="AZ1101" s="49"/>
      <c r="BA1101" s="69"/>
      <c r="BB1101" s="49"/>
      <c r="BC1101" s="69"/>
      <c r="BD1101" s="49"/>
      <c r="BE1101" s="69"/>
      <c r="BF1101" s="49"/>
      <c r="BG1101" s="69"/>
      <c r="BH1101" s="49"/>
    </row>
    <row r="1102" spans="2:60">
      <c r="B1102" s="47"/>
      <c r="C1102" s="62"/>
      <c r="D1102" s="47"/>
      <c r="E1102" s="62"/>
      <c r="F1102" s="47"/>
      <c r="G1102" s="62"/>
      <c r="H1102" s="47"/>
      <c r="I1102" s="62"/>
      <c r="J1102" s="47"/>
      <c r="K1102" s="62"/>
      <c r="L1102" s="47"/>
      <c r="M1102" s="62"/>
      <c r="N1102" s="47"/>
      <c r="O1102" s="62"/>
      <c r="P1102" s="47"/>
      <c r="Q1102" s="62"/>
      <c r="R1102" s="47"/>
      <c r="S1102" s="62"/>
      <c r="T1102" s="47"/>
      <c r="U1102" s="62"/>
      <c r="V1102" s="47"/>
      <c r="W1102" s="62"/>
      <c r="X1102" s="47"/>
      <c r="Y1102" s="62"/>
      <c r="Z1102" s="47"/>
      <c r="AA1102" s="62"/>
      <c r="AB1102" s="47"/>
      <c r="AC1102" s="62"/>
      <c r="AD1102" s="47"/>
      <c r="AE1102" s="62"/>
      <c r="AF1102" s="47"/>
      <c r="AG1102" s="62"/>
      <c r="AH1102" s="47"/>
      <c r="AI1102" s="62"/>
      <c r="AJ1102" s="47"/>
      <c r="AK1102" s="62"/>
      <c r="AL1102" s="47"/>
      <c r="AM1102" s="62"/>
      <c r="AN1102" s="47"/>
      <c r="AO1102" s="62"/>
      <c r="AP1102" s="47"/>
      <c r="AQ1102" s="62"/>
      <c r="AR1102" s="49"/>
      <c r="AS1102" s="69"/>
      <c r="AT1102" s="49"/>
      <c r="AU1102" s="69"/>
      <c r="AV1102" s="49"/>
      <c r="AW1102" s="69"/>
      <c r="AX1102" s="49"/>
      <c r="AY1102" s="69"/>
      <c r="AZ1102" s="49"/>
      <c r="BA1102" s="69"/>
      <c r="BB1102" s="49"/>
      <c r="BC1102" s="69"/>
      <c r="BD1102" s="49"/>
      <c r="BE1102" s="69"/>
      <c r="BF1102" s="49"/>
      <c r="BG1102" s="69"/>
      <c r="BH1102" s="49"/>
    </row>
    <row r="1103" spans="2:60">
      <c r="B1103" s="47"/>
      <c r="C1103" s="62"/>
      <c r="D1103" s="47"/>
      <c r="E1103" s="62"/>
      <c r="F1103" s="47"/>
      <c r="G1103" s="62"/>
      <c r="H1103" s="47"/>
      <c r="I1103" s="62"/>
      <c r="J1103" s="47"/>
      <c r="K1103" s="62"/>
      <c r="L1103" s="47"/>
      <c r="M1103" s="62"/>
      <c r="N1103" s="47"/>
      <c r="O1103" s="62"/>
      <c r="P1103" s="47"/>
      <c r="Q1103" s="62"/>
      <c r="R1103" s="47"/>
      <c r="S1103" s="62"/>
      <c r="T1103" s="47"/>
      <c r="U1103" s="62"/>
      <c r="V1103" s="47"/>
      <c r="W1103" s="62"/>
      <c r="X1103" s="47"/>
      <c r="Y1103" s="62"/>
      <c r="Z1103" s="47"/>
      <c r="AA1103" s="62"/>
      <c r="AB1103" s="47"/>
      <c r="AC1103" s="62"/>
      <c r="AD1103" s="47"/>
      <c r="AE1103" s="62"/>
      <c r="AF1103" s="47"/>
      <c r="AG1103" s="62"/>
      <c r="AH1103" s="47"/>
      <c r="AI1103" s="62"/>
      <c r="AJ1103" s="47"/>
      <c r="AK1103" s="62"/>
      <c r="AL1103" s="47"/>
      <c r="AM1103" s="62"/>
      <c r="AN1103" s="47"/>
      <c r="AO1103" s="62"/>
      <c r="AP1103" s="47"/>
      <c r="AQ1103" s="62"/>
      <c r="AR1103" s="49"/>
      <c r="AS1103" s="69"/>
      <c r="AT1103" s="49"/>
      <c r="AU1103" s="69"/>
      <c r="AV1103" s="49"/>
      <c r="AW1103" s="69"/>
      <c r="AX1103" s="49"/>
      <c r="AY1103" s="69"/>
      <c r="AZ1103" s="49"/>
      <c r="BA1103" s="69"/>
      <c r="BB1103" s="49"/>
      <c r="BC1103" s="69"/>
      <c r="BD1103" s="49"/>
      <c r="BE1103" s="69"/>
      <c r="BF1103" s="49"/>
      <c r="BG1103" s="69"/>
      <c r="BH1103" s="49"/>
    </row>
    <row r="1104" spans="2:60">
      <c r="B1104" s="47"/>
      <c r="C1104" s="62"/>
      <c r="D1104" s="47"/>
      <c r="E1104" s="62"/>
      <c r="F1104" s="47"/>
      <c r="G1104" s="62"/>
      <c r="H1104" s="47"/>
      <c r="I1104" s="62"/>
      <c r="J1104" s="47"/>
      <c r="K1104" s="62"/>
      <c r="L1104" s="47"/>
      <c r="M1104" s="62"/>
      <c r="N1104" s="47"/>
      <c r="O1104" s="62"/>
      <c r="P1104" s="47"/>
      <c r="Q1104" s="62"/>
      <c r="R1104" s="47"/>
      <c r="S1104" s="62"/>
      <c r="T1104" s="47"/>
      <c r="U1104" s="62"/>
      <c r="V1104" s="47"/>
      <c r="W1104" s="62"/>
      <c r="X1104" s="47"/>
      <c r="Y1104" s="62"/>
      <c r="Z1104" s="47"/>
      <c r="AA1104" s="62"/>
      <c r="AB1104" s="47"/>
      <c r="AC1104" s="62"/>
      <c r="AD1104" s="47"/>
      <c r="AE1104" s="62"/>
      <c r="AF1104" s="47"/>
      <c r="AG1104" s="62"/>
      <c r="AH1104" s="47"/>
      <c r="AI1104" s="62"/>
      <c r="AJ1104" s="47"/>
      <c r="AK1104" s="62"/>
      <c r="AL1104" s="47"/>
      <c r="AM1104" s="62"/>
      <c r="AN1104" s="47"/>
      <c r="AO1104" s="62"/>
      <c r="AP1104" s="47"/>
      <c r="AQ1104" s="62"/>
      <c r="AR1104" s="49"/>
      <c r="AS1104" s="69"/>
      <c r="AT1104" s="49"/>
      <c r="AU1104" s="69"/>
      <c r="AV1104" s="49"/>
      <c r="AW1104" s="69"/>
      <c r="AX1104" s="49"/>
      <c r="AY1104" s="69"/>
      <c r="AZ1104" s="49"/>
      <c r="BA1104" s="69"/>
      <c r="BB1104" s="49"/>
      <c r="BC1104" s="69"/>
      <c r="BD1104" s="49"/>
      <c r="BE1104" s="69"/>
      <c r="BF1104" s="49"/>
      <c r="BG1104" s="69"/>
      <c r="BH1104" s="49"/>
    </row>
    <row r="1105" spans="2:60">
      <c r="B1105" s="47"/>
      <c r="C1105" s="62"/>
      <c r="D1105" s="47"/>
      <c r="E1105" s="62"/>
      <c r="F1105" s="47"/>
      <c r="G1105" s="62"/>
      <c r="H1105" s="47"/>
      <c r="I1105" s="62"/>
      <c r="J1105" s="47"/>
      <c r="K1105" s="62"/>
      <c r="L1105" s="47"/>
      <c r="M1105" s="62"/>
      <c r="N1105" s="47"/>
      <c r="O1105" s="62"/>
      <c r="P1105" s="47"/>
      <c r="Q1105" s="62"/>
      <c r="R1105" s="47"/>
      <c r="S1105" s="62"/>
      <c r="T1105" s="47"/>
      <c r="U1105" s="62"/>
      <c r="V1105" s="47"/>
      <c r="W1105" s="62"/>
      <c r="X1105" s="47"/>
      <c r="Y1105" s="62"/>
      <c r="Z1105" s="47"/>
      <c r="AA1105" s="62"/>
      <c r="AB1105" s="47"/>
      <c r="AC1105" s="62"/>
      <c r="AD1105" s="47"/>
      <c r="AE1105" s="62"/>
      <c r="AF1105" s="47"/>
      <c r="AG1105" s="62"/>
      <c r="AH1105" s="47"/>
      <c r="AI1105" s="62"/>
      <c r="AJ1105" s="47"/>
      <c r="AK1105" s="62"/>
      <c r="AL1105" s="47"/>
      <c r="AM1105" s="62"/>
      <c r="AN1105" s="47"/>
      <c r="AO1105" s="62"/>
      <c r="AP1105" s="47"/>
      <c r="AQ1105" s="62"/>
      <c r="AR1105" s="49"/>
      <c r="AS1105" s="69"/>
      <c r="AT1105" s="49"/>
      <c r="AU1105" s="69"/>
      <c r="AV1105" s="49"/>
      <c r="AW1105" s="69"/>
      <c r="AX1105" s="49"/>
      <c r="AY1105" s="69"/>
      <c r="AZ1105" s="49"/>
      <c r="BA1105" s="69"/>
      <c r="BB1105" s="49"/>
      <c r="BC1105" s="69"/>
      <c r="BD1105" s="49"/>
      <c r="BE1105" s="69"/>
      <c r="BF1105" s="49"/>
      <c r="BG1105" s="69"/>
      <c r="BH1105" s="49"/>
    </row>
    <row r="1106" spans="2:60">
      <c r="B1106" s="47"/>
      <c r="C1106" s="62"/>
      <c r="D1106" s="47"/>
      <c r="E1106" s="62"/>
      <c r="F1106" s="47"/>
      <c r="G1106" s="62"/>
      <c r="H1106" s="47"/>
      <c r="I1106" s="62"/>
      <c r="J1106" s="47"/>
      <c r="K1106" s="62"/>
      <c r="L1106" s="47"/>
      <c r="M1106" s="62"/>
      <c r="N1106" s="47"/>
      <c r="O1106" s="62"/>
      <c r="P1106" s="47"/>
      <c r="Q1106" s="62"/>
      <c r="R1106" s="47"/>
      <c r="S1106" s="62"/>
      <c r="T1106" s="47"/>
      <c r="U1106" s="62"/>
      <c r="V1106" s="47"/>
      <c r="W1106" s="62"/>
      <c r="X1106" s="47"/>
      <c r="Y1106" s="62"/>
      <c r="Z1106" s="47"/>
      <c r="AA1106" s="62"/>
      <c r="AB1106" s="47"/>
      <c r="AC1106" s="62"/>
      <c r="AD1106" s="47"/>
      <c r="AE1106" s="62"/>
      <c r="AF1106" s="47"/>
      <c r="AG1106" s="62"/>
      <c r="AH1106" s="47"/>
      <c r="AI1106" s="62"/>
      <c r="AJ1106" s="47"/>
      <c r="AK1106" s="62"/>
      <c r="AL1106" s="47"/>
      <c r="AM1106" s="62"/>
      <c r="AN1106" s="47"/>
      <c r="AO1106" s="62"/>
      <c r="AP1106" s="47"/>
      <c r="AQ1106" s="62"/>
      <c r="AR1106" s="49"/>
      <c r="AS1106" s="69"/>
      <c r="AT1106" s="49"/>
      <c r="AU1106" s="69"/>
      <c r="AV1106" s="49"/>
      <c r="AW1106" s="69"/>
      <c r="AX1106" s="49"/>
      <c r="AY1106" s="69"/>
      <c r="AZ1106" s="49"/>
      <c r="BA1106" s="69"/>
      <c r="BB1106" s="49"/>
      <c r="BC1106" s="69"/>
      <c r="BD1106" s="49"/>
      <c r="BE1106" s="69"/>
      <c r="BF1106" s="49"/>
      <c r="BG1106" s="69"/>
      <c r="BH1106" s="49"/>
    </row>
    <row r="1107" spans="2:60">
      <c r="B1107" s="47"/>
      <c r="C1107" s="62"/>
      <c r="D1107" s="47"/>
      <c r="E1107" s="62"/>
      <c r="F1107" s="47"/>
      <c r="G1107" s="62"/>
      <c r="H1107" s="47"/>
      <c r="I1107" s="62"/>
      <c r="J1107" s="47"/>
      <c r="K1107" s="62"/>
      <c r="L1107" s="47"/>
      <c r="M1107" s="62"/>
      <c r="N1107" s="47"/>
      <c r="O1107" s="62"/>
      <c r="P1107" s="47"/>
      <c r="Q1107" s="62"/>
      <c r="R1107" s="47"/>
      <c r="S1107" s="62"/>
      <c r="T1107" s="47"/>
      <c r="U1107" s="62"/>
      <c r="V1107" s="47"/>
      <c r="W1107" s="62"/>
      <c r="X1107" s="47"/>
      <c r="Y1107" s="62"/>
      <c r="Z1107" s="47"/>
      <c r="AA1107" s="62"/>
      <c r="AB1107" s="47"/>
      <c r="AC1107" s="62"/>
      <c r="AD1107" s="47"/>
      <c r="AE1107" s="62"/>
      <c r="AF1107" s="47"/>
      <c r="AG1107" s="62"/>
      <c r="AH1107" s="47"/>
      <c r="AI1107" s="62"/>
      <c r="AJ1107" s="47"/>
      <c r="AK1107" s="62"/>
      <c r="AL1107" s="47"/>
      <c r="AM1107" s="62"/>
      <c r="AN1107" s="47"/>
      <c r="AO1107" s="62"/>
      <c r="AP1107" s="47"/>
      <c r="AQ1107" s="62"/>
      <c r="AR1107" s="49"/>
      <c r="AS1107" s="69"/>
      <c r="AT1107" s="49"/>
      <c r="AU1107" s="69"/>
      <c r="AV1107" s="49"/>
      <c r="AW1107" s="69"/>
      <c r="AX1107" s="49"/>
      <c r="AY1107" s="69"/>
      <c r="AZ1107" s="49"/>
      <c r="BA1107" s="69"/>
      <c r="BB1107" s="49"/>
      <c r="BC1107" s="69"/>
      <c r="BD1107" s="49"/>
      <c r="BE1107" s="69"/>
      <c r="BF1107" s="49"/>
      <c r="BG1107" s="69"/>
      <c r="BH1107" s="49"/>
    </row>
    <row r="1108" spans="2:60">
      <c r="B1108" s="47"/>
      <c r="C1108" s="62"/>
      <c r="D1108" s="47"/>
      <c r="E1108" s="62"/>
      <c r="F1108" s="47"/>
      <c r="G1108" s="62"/>
      <c r="H1108" s="47"/>
      <c r="I1108" s="62"/>
      <c r="J1108" s="47"/>
      <c r="K1108" s="62"/>
      <c r="L1108" s="47"/>
      <c r="M1108" s="62"/>
      <c r="N1108" s="47"/>
      <c r="O1108" s="62"/>
      <c r="P1108" s="47"/>
      <c r="Q1108" s="62"/>
      <c r="R1108" s="47"/>
      <c r="S1108" s="62"/>
      <c r="T1108" s="47"/>
      <c r="U1108" s="62"/>
      <c r="V1108" s="47"/>
      <c r="W1108" s="62"/>
      <c r="X1108" s="47"/>
      <c r="Y1108" s="62"/>
      <c r="Z1108" s="47"/>
      <c r="AA1108" s="62"/>
      <c r="AB1108" s="47"/>
      <c r="AC1108" s="62"/>
      <c r="AD1108" s="47"/>
      <c r="AE1108" s="62"/>
      <c r="AF1108" s="47"/>
      <c r="AG1108" s="62"/>
      <c r="AH1108" s="47"/>
      <c r="AI1108" s="62"/>
      <c r="AJ1108" s="47"/>
      <c r="AK1108" s="62"/>
      <c r="AL1108" s="47"/>
      <c r="AM1108" s="62"/>
      <c r="AN1108" s="47"/>
      <c r="AO1108" s="62"/>
      <c r="AP1108" s="47"/>
      <c r="AQ1108" s="62"/>
      <c r="AR1108" s="49"/>
      <c r="AS1108" s="69"/>
      <c r="AT1108" s="49"/>
      <c r="AU1108" s="69"/>
      <c r="AV1108" s="49"/>
      <c r="AW1108" s="69"/>
      <c r="AX1108" s="49"/>
      <c r="AY1108" s="69"/>
      <c r="AZ1108" s="49"/>
      <c r="BA1108" s="69"/>
      <c r="BB1108" s="49"/>
      <c r="BC1108" s="69"/>
      <c r="BD1108" s="49"/>
      <c r="BE1108" s="69"/>
      <c r="BF1108" s="49"/>
      <c r="BG1108" s="69"/>
      <c r="BH1108" s="49"/>
    </row>
    <row r="1109" spans="2:60">
      <c r="B1109" s="47"/>
      <c r="C1109" s="62"/>
      <c r="D1109" s="47"/>
      <c r="E1109" s="62"/>
      <c r="F1109" s="47"/>
      <c r="G1109" s="62"/>
      <c r="H1109" s="47"/>
      <c r="I1109" s="62"/>
      <c r="J1109" s="47"/>
      <c r="K1109" s="62"/>
      <c r="L1109" s="47"/>
      <c r="M1109" s="62"/>
      <c r="N1109" s="47"/>
      <c r="O1109" s="62"/>
      <c r="P1109" s="47"/>
      <c r="Q1109" s="62"/>
      <c r="R1109" s="47"/>
      <c r="S1109" s="62"/>
      <c r="T1109" s="47"/>
      <c r="U1109" s="62"/>
      <c r="V1109" s="47"/>
      <c r="W1109" s="62"/>
      <c r="X1109" s="47"/>
      <c r="Y1109" s="62"/>
      <c r="Z1109" s="47"/>
      <c r="AA1109" s="62"/>
      <c r="AB1109" s="47"/>
      <c r="AC1109" s="62"/>
      <c r="AD1109" s="47"/>
      <c r="AE1109" s="62"/>
      <c r="AF1109" s="47"/>
      <c r="AG1109" s="62"/>
      <c r="AH1109" s="47"/>
      <c r="AI1109" s="62"/>
      <c r="AJ1109" s="47"/>
      <c r="AK1109" s="62"/>
      <c r="AL1109" s="47"/>
      <c r="AM1109" s="62"/>
      <c r="AN1109" s="47"/>
      <c r="AO1109" s="62"/>
      <c r="AP1109" s="47"/>
      <c r="AQ1109" s="62"/>
      <c r="AR1109" s="49"/>
      <c r="AS1109" s="69"/>
      <c r="AT1109" s="49"/>
      <c r="AU1109" s="69"/>
      <c r="AV1109" s="49"/>
      <c r="AW1109" s="69"/>
      <c r="AX1109" s="49"/>
      <c r="AY1109" s="69"/>
      <c r="AZ1109" s="49"/>
      <c r="BA1109" s="69"/>
      <c r="BB1109" s="49"/>
      <c r="BC1109" s="69"/>
      <c r="BD1109" s="49"/>
      <c r="BE1109" s="69"/>
      <c r="BF1109" s="49"/>
      <c r="BG1109" s="69"/>
      <c r="BH1109" s="49"/>
    </row>
    <row r="1110" spans="2:60">
      <c r="B1110" s="47"/>
      <c r="C1110" s="62"/>
      <c r="D1110" s="47"/>
      <c r="E1110" s="62"/>
      <c r="F1110" s="47"/>
      <c r="G1110" s="62"/>
      <c r="H1110" s="47"/>
      <c r="I1110" s="62"/>
      <c r="J1110" s="47"/>
      <c r="K1110" s="62"/>
      <c r="L1110" s="47"/>
      <c r="M1110" s="62"/>
      <c r="N1110" s="47"/>
      <c r="O1110" s="62"/>
      <c r="P1110" s="47"/>
      <c r="Q1110" s="62"/>
      <c r="R1110" s="47"/>
      <c r="S1110" s="62"/>
      <c r="T1110" s="47"/>
      <c r="U1110" s="62"/>
      <c r="V1110" s="47"/>
      <c r="W1110" s="62"/>
      <c r="X1110" s="47"/>
      <c r="Y1110" s="62"/>
      <c r="Z1110" s="47"/>
      <c r="AA1110" s="62"/>
      <c r="AB1110" s="47"/>
      <c r="AC1110" s="62"/>
      <c r="AD1110" s="47"/>
      <c r="AE1110" s="62"/>
      <c r="AF1110" s="47"/>
      <c r="AG1110" s="62"/>
      <c r="AH1110" s="47"/>
      <c r="AI1110" s="62"/>
      <c r="AJ1110" s="47"/>
      <c r="AK1110" s="62"/>
      <c r="AL1110" s="47"/>
      <c r="AM1110" s="62"/>
      <c r="AN1110" s="47"/>
      <c r="AO1110" s="62"/>
      <c r="AP1110" s="47"/>
      <c r="AQ1110" s="62"/>
      <c r="AR1110" s="49"/>
      <c r="AS1110" s="69"/>
      <c r="AT1110" s="49"/>
      <c r="AU1110" s="69"/>
      <c r="AV1110" s="49"/>
      <c r="AW1110" s="69"/>
      <c r="AX1110" s="49"/>
      <c r="AY1110" s="69"/>
      <c r="AZ1110" s="49"/>
      <c r="BA1110" s="69"/>
      <c r="BB1110" s="49"/>
      <c r="BC1110" s="69"/>
      <c r="BD1110" s="49"/>
      <c r="BE1110" s="69"/>
      <c r="BF1110" s="49"/>
      <c r="BG1110" s="69"/>
      <c r="BH1110" s="49"/>
    </row>
    <row r="1111" spans="2:60">
      <c r="B1111" s="47"/>
      <c r="C1111" s="62"/>
      <c r="D1111" s="47"/>
      <c r="E1111" s="62"/>
      <c r="F1111" s="47"/>
      <c r="G1111" s="62"/>
      <c r="H1111" s="47"/>
      <c r="I1111" s="62"/>
      <c r="J1111" s="47"/>
      <c r="K1111" s="62"/>
      <c r="L1111" s="47"/>
      <c r="M1111" s="62"/>
      <c r="N1111" s="47"/>
      <c r="O1111" s="62"/>
      <c r="P1111" s="47"/>
      <c r="Q1111" s="62"/>
      <c r="R1111" s="47"/>
      <c r="S1111" s="62"/>
      <c r="T1111" s="47"/>
      <c r="U1111" s="62"/>
      <c r="V1111" s="47"/>
      <c r="W1111" s="62"/>
      <c r="X1111" s="47"/>
      <c r="Y1111" s="62"/>
      <c r="Z1111" s="47"/>
      <c r="AA1111" s="62"/>
      <c r="AB1111" s="47"/>
      <c r="AC1111" s="62"/>
      <c r="AD1111" s="47"/>
      <c r="AE1111" s="62"/>
      <c r="AF1111" s="47"/>
      <c r="AG1111" s="62"/>
      <c r="AH1111" s="47"/>
      <c r="AI1111" s="62"/>
      <c r="AJ1111" s="47"/>
      <c r="AK1111" s="62"/>
      <c r="AL1111" s="47"/>
      <c r="AM1111" s="62"/>
      <c r="AN1111" s="47"/>
      <c r="AO1111" s="62"/>
      <c r="AP1111" s="47"/>
      <c r="AQ1111" s="62"/>
      <c r="AR1111" s="49"/>
      <c r="AS1111" s="69"/>
      <c r="AT1111" s="49"/>
      <c r="AU1111" s="69"/>
      <c r="AV1111" s="49"/>
      <c r="AW1111" s="69"/>
      <c r="AX1111" s="49"/>
      <c r="AY1111" s="69"/>
      <c r="AZ1111" s="49"/>
      <c r="BA1111" s="69"/>
      <c r="BB1111" s="49"/>
      <c r="BC1111" s="69"/>
      <c r="BD1111" s="49"/>
      <c r="BE1111" s="69"/>
      <c r="BF1111" s="49"/>
      <c r="BG1111" s="69"/>
      <c r="BH1111" s="49"/>
    </row>
    <row r="1112" spans="2:60">
      <c r="B1112" s="47"/>
      <c r="C1112" s="62"/>
      <c r="D1112" s="47"/>
      <c r="E1112" s="62"/>
      <c r="F1112" s="47"/>
      <c r="G1112" s="62"/>
      <c r="H1112" s="47"/>
      <c r="I1112" s="62"/>
      <c r="J1112" s="47"/>
      <c r="K1112" s="62"/>
      <c r="L1112" s="47"/>
      <c r="M1112" s="62"/>
      <c r="N1112" s="47"/>
      <c r="O1112" s="62"/>
      <c r="P1112" s="47"/>
      <c r="Q1112" s="62"/>
      <c r="R1112" s="47"/>
      <c r="S1112" s="62"/>
      <c r="T1112" s="47"/>
      <c r="U1112" s="62"/>
      <c r="V1112" s="47"/>
      <c r="W1112" s="62"/>
      <c r="X1112" s="47"/>
      <c r="Y1112" s="62"/>
      <c r="Z1112" s="47"/>
      <c r="AA1112" s="62"/>
      <c r="AB1112" s="47"/>
      <c r="AC1112" s="62"/>
      <c r="AD1112" s="47"/>
      <c r="AE1112" s="62"/>
      <c r="AF1112" s="47"/>
      <c r="AG1112" s="62"/>
      <c r="AH1112" s="47"/>
      <c r="AI1112" s="62"/>
      <c r="AJ1112" s="47"/>
      <c r="AK1112" s="62"/>
      <c r="AL1112" s="47"/>
      <c r="AM1112" s="62"/>
      <c r="AN1112" s="47"/>
      <c r="AO1112" s="62"/>
      <c r="AP1112" s="47"/>
      <c r="AQ1112" s="62"/>
      <c r="AR1112" s="49"/>
      <c r="AS1112" s="69"/>
      <c r="AT1112" s="49"/>
      <c r="AU1112" s="69"/>
      <c r="AV1112" s="49"/>
      <c r="AW1112" s="69"/>
      <c r="AX1112" s="49"/>
      <c r="AY1112" s="69"/>
      <c r="AZ1112" s="49"/>
      <c r="BA1112" s="69"/>
      <c r="BB1112" s="49"/>
      <c r="BC1112" s="69"/>
      <c r="BD1112" s="49"/>
      <c r="BE1112" s="69"/>
      <c r="BF1112" s="49"/>
      <c r="BG1112" s="69"/>
      <c r="BH1112" s="49"/>
    </row>
    <row r="1113" spans="2:60">
      <c r="B1113" s="47"/>
      <c r="C1113" s="62"/>
      <c r="D1113" s="47"/>
      <c r="E1113" s="62"/>
      <c r="F1113" s="47"/>
      <c r="G1113" s="62"/>
      <c r="H1113" s="47"/>
      <c r="I1113" s="62"/>
      <c r="J1113" s="47"/>
      <c r="K1113" s="62"/>
      <c r="L1113" s="47"/>
      <c r="M1113" s="62"/>
      <c r="N1113" s="47"/>
      <c r="O1113" s="62"/>
      <c r="P1113" s="47"/>
      <c r="Q1113" s="62"/>
      <c r="R1113" s="47"/>
      <c r="S1113" s="62"/>
      <c r="T1113" s="47"/>
      <c r="U1113" s="62"/>
      <c r="V1113" s="47"/>
      <c r="W1113" s="62"/>
      <c r="X1113" s="47"/>
      <c r="Y1113" s="62"/>
      <c r="Z1113" s="47"/>
      <c r="AA1113" s="62"/>
      <c r="AB1113" s="47"/>
      <c r="AC1113" s="62"/>
      <c r="AD1113" s="47"/>
      <c r="AE1113" s="62"/>
      <c r="AF1113" s="47"/>
      <c r="AG1113" s="62"/>
      <c r="AH1113" s="47"/>
      <c r="AI1113" s="62"/>
      <c r="AJ1113" s="47"/>
      <c r="AK1113" s="62"/>
      <c r="AL1113" s="47"/>
      <c r="AM1113" s="62"/>
      <c r="AN1113" s="47"/>
      <c r="AO1113" s="62"/>
      <c r="AP1113" s="47"/>
      <c r="AQ1113" s="62"/>
      <c r="AR1113" s="49"/>
      <c r="AS1113" s="69"/>
      <c r="AT1113" s="49"/>
      <c r="AU1113" s="69"/>
      <c r="AV1113" s="49"/>
      <c r="AW1113" s="69"/>
      <c r="AX1113" s="49"/>
      <c r="AY1113" s="69"/>
      <c r="AZ1113" s="49"/>
      <c r="BA1113" s="69"/>
      <c r="BB1113" s="49"/>
      <c r="BC1113" s="69"/>
      <c r="BD1113" s="49"/>
      <c r="BE1113" s="69"/>
      <c r="BF1113" s="49"/>
      <c r="BG1113" s="69"/>
      <c r="BH1113" s="49"/>
    </row>
    <row r="1114" spans="2:60">
      <c r="B1114" s="47"/>
      <c r="C1114" s="62"/>
      <c r="D1114" s="47"/>
      <c r="E1114" s="62"/>
      <c r="F1114" s="47"/>
      <c r="G1114" s="62"/>
      <c r="H1114" s="47"/>
      <c r="I1114" s="62"/>
      <c r="J1114" s="47"/>
      <c r="K1114" s="62"/>
      <c r="L1114" s="47"/>
      <c r="M1114" s="62"/>
      <c r="N1114" s="47"/>
      <c r="O1114" s="62"/>
      <c r="P1114" s="47"/>
      <c r="Q1114" s="62"/>
      <c r="R1114" s="47"/>
      <c r="S1114" s="62"/>
      <c r="T1114" s="47"/>
      <c r="U1114" s="62"/>
      <c r="V1114" s="47"/>
      <c r="W1114" s="62"/>
      <c r="X1114" s="47"/>
      <c r="Y1114" s="62"/>
      <c r="Z1114" s="47"/>
      <c r="AA1114" s="62"/>
      <c r="AB1114" s="47"/>
      <c r="AC1114" s="62"/>
      <c r="AD1114" s="47"/>
      <c r="AE1114" s="62"/>
      <c r="AF1114" s="47"/>
      <c r="AG1114" s="62"/>
      <c r="AH1114" s="47"/>
      <c r="AI1114" s="62"/>
      <c r="AJ1114" s="47"/>
      <c r="AK1114" s="62"/>
      <c r="AL1114" s="47"/>
      <c r="AM1114" s="62"/>
      <c r="AN1114" s="47"/>
      <c r="AO1114" s="62"/>
      <c r="AP1114" s="47"/>
      <c r="AQ1114" s="62"/>
      <c r="AR1114" s="49"/>
      <c r="AS1114" s="69"/>
      <c r="AT1114" s="49"/>
      <c r="AU1114" s="69"/>
      <c r="AV1114" s="49"/>
      <c r="AW1114" s="69"/>
      <c r="AX1114" s="49"/>
      <c r="AY1114" s="69"/>
      <c r="AZ1114" s="49"/>
      <c r="BA1114" s="69"/>
      <c r="BB1114" s="49"/>
      <c r="BC1114" s="69"/>
      <c r="BD1114" s="49"/>
      <c r="BE1114" s="69"/>
      <c r="BF1114" s="49"/>
      <c r="BG1114" s="69"/>
      <c r="BH1114" s="49"/>
    </row>
    <row r="1115" spans="2:60">
      <c r="B1115" s="47"/>
      <c r="C1115" s="62"/>
      <c r="D1115" s="47"/>
      <c r="E1115" s="62"/>
      <c r="F1115" s="47"/>
      <c r="G1115" s="62"/>
      <c r="H1115" s="47"/>
      <c r="I1115" s="62"/>
      <c r="J1115" s="47"/>
      <c r="K1115" s="62"/>
      <c r="L1115" s="47"/>
      <c r="M1115" s="62"/>
      <c r="N1115" s="47"/>
      <c r="O1115" s="62"/>
      <c r="P1115" s="47"/>
      <c r="Q1115" s="62"/>
      <c r="R1115" s="47"/>
      <c r="S1115" s="62"/>
      <c r="T1115" s="47"/>
      <c r="U1115" s="62"/>
      <c r="V1115" s="47"/>
      <c r="W1115" s="62"/>
      <c r="X1115" s="47"/>
      <c r="Y1115" s="62"/>
      <c r="Z1115" s="47"/>
      <c r="AA1115" s="62"/>
      <c r="AB1115" s="47"/>
      <c r="AC1115" s="62"/>
      <c r="AD1115" s="47"/>
      <c r="AE1115" s="62"/>
      <c r="AF1115" s="47"/>
      <c r="AG1115" s="62"/>
      <c r="AH1115" s="47"/>
      <c r="AI1115" s="62"/>
      <c r="AJ1115" s="47"/>
      <c r="AK1115" s="62"/>
      <c r="AL1115" s="47"/>
      <c r="AM1115" s="62"/>
      <c r="AN1115" s="47"/>
      <c r="AO1115" s="62"/>
      <c r="AP1115" s="47"/>
      <c r="AQ1115" s="62"/>
      <c r="AR1115" s="49"/>
      <c r="AS1115" s="69"/>
      <c r="AT1115" s="49"/>
      <c r="AU1115" s="69"/>
      <c r="AV1115" s="49"/>
      <c r="AW1115" s="69"/>
      <c r="AX1115" s="49"/>
      <c r="AY1115" s="69"/>
      <c r="AZ1115" s="49"/>
      <c r="BA1115" s="69"/>
      <c r="BB1115" s="49"/>
      <c r="BC1115" s="69"/>
      <c r="BD1115" s="49"/>
      <c r="BE1115" s="69"/>
      <c r="BF1115" s="49"/>
      <c r="BG1115" s="69"/>
      <c r="BH1115" s="49"/>
    </row>
    <row r="1116" spans="2:60">
      <c r="B1116" s="47"/>
      <c r="C1116" s="62"/>
      <c r="D1116" s="47"/>
      <c r="E1116" s="62"/>
      <c r="F1116" s="47"/>
      <c r="G1116" s="62"/>
      <c r="H1116" s="47"/>
      <c r="I1116" s="62"/>
      <c r="J1116" s="47"/>
      <c r="K1116" s="62"/>
      <c r="L1116" s="47"/>
      <c r="M1116" s="62"/>
      <c r="N1116" s="47"/>
      <c r="O1116" s="62"/>
      <c r="P1116" s="47"/>
      <c r="Q1116" s="62"/>
      <c r="R1116" s="47"/>
      <c r="S1116" s="62"/>
      <c r="T1116" s="47"/>
      <c r="U1116" s="62"/>
      <c r="V1116" s="47"/>
      <c r="W1116" s="62"/>
      <c r="X1116" s="47"/>
      <c r="Y1116" s="62"/>
      <c r="Z1116" s="47"/>
      <c r="AA1116" s="62"/>
      <c r="AB1116" s="47"/>
      <c r="AC1116" s="62"/>
      <c r="AD1116" s="47"/>
      <c r="AE1116" s="62"/>
      <c r="AF1116" s="47"/>
      <c r="AG1116" s="62"/>
      <c r="AH1116" s="47"/>
      <c r="AI1116" s="62"/>
      <c r="AJ1116" s="47"/>
      <c r="AK1116" s="62"/>
      <c r="AL1116" s="47"/>
      <c r="AM1116" s="62"/>
      <c r="AN1116" s="47"/>
      <c r="AO1116" s="62"/>
      <c r="AP1116" s="47"/>
      <c r="AQ1116" s="62"/>
      <c r="AR1116" s="49"/>
      <c r="AS1116" s="69"/>
      <c r="AT1116" s="49"/>
      <c r="AU1116" s="69"/>
      <c r="AV1116" s="49"/>
      <c r="AW1116" s="69"/>
      <c r="AX1116" s="49"/>
      <c r="AY1116" s="69"/>
      <c r="AZ1116" s="49"/>
      <c r="BA1116" s="69"/>
      <c r="BB1116" s="49"/>
      <c r="BC1116" s="69"/>
      <c r="BD1116" s="49"/>
      <c r="BE1116" s="69"/>
      <c r="BF1116" s="49"/>
      <c r="BG1116" s="69"/>
      <c r="BH1116" s="49"/>
    </row>
    <row r="1117" spans="2:60">
      <c r="B1117" s="47"/>
      <c r="C1117" s="62"/>
      <c r="D1117" s="47"/>
      <c r="E1117" s="62"/>
      <c r="F1117" s="47"/>
      <c r="G1117" s="62"/>
      <c r="H1117" s="47"/>
      <c r="I1117" s="62"/>
      <c r="J1117" s="47"/>
      <c r="K1117" s="62"/>
      <c r="L1117" s="47"/>
      <c r="M1117" s="62"/>
      <c r="N1117" s="47"/>
      <c r="O1117" s="62"/>
      <c r="P1117" s="47"/>
      <c r="Q1117" s="62"/>
      <c r="R1117" s="47"/>
      <c r="S1117" s="62"/>
      <c r="T1117" s="47"/>
      <c r="U1117" s="62"/>
      <c r="V1117" s="47"/>
      <c r="W1117" s="62"/>
      <c r="X1117" s="47"/>
      <c r="Y1117" s="62"/>
      <c r="Z1117" s="47"/>
      <c r="AA1117" s="62"/>
      <c r="AB1117" s="47"/>
      <c r="AC1117" s="62"/>
      <c r="AD1117" s="47"/>
      <c r="AE1117" s="62"/>
      <c r="AF1117" s="47"/>
      <c r="AG1117" s="62"/>
      <c r="AH1117" s="47"/>
      <c r="AI1117" s="62"/>
      <c r="AJ1117" s="47"/>
      <c r="AK1117" s="62"/>
      <c r="AL1117" s="47"/>
      <c r="AM1117" s="62"/>
      <c r="AN1117" s="47"/>
      <c r="AO1117" s="62"/>
      <c r="AP1117" s="47"/>
      <c r="AQ1117" s="62"/>
      <c r="AR1117" s="49"/>
      <c r="AS1117" s="69"/>
      <c r="AT1117" s="49"/>
      <c r="AU1117" s="69"/>
      <c r="AV1117" s="49"/>
      <c r="AW1117" s="69"/>
      <c r="AX1117" s="49"/>
      <c r="AY1117" s="69"/>
      <c r="AZ1117" s="49"/>
      <c r="BA1117" s="69"/>
      <c r="BB1117" s="49"/>
      <c r="BC1117" s="69"/>
      <c r="BD1117" s="49"/>
      <c r="BE1117" s="69"/>
      <c r="BF1117" s="49"/>
      <c r="BG1117" s="69"/>
      <c r="BH1117" s="49"/>
    </row>
    <row r="1118" spans="2:60">
      <c r="B1118" s="47"/>
      <c r="C1118" s="62"/>
      <c r="D1118" s="47"/>
      <c r="E1118" s="62"/>
      <c r="F1118" s="47"/>
      <c r="G1118" s="62"/>
      <c r="H1118" s="47"/>
      <c r="I1118" s="62"/>
      <c r="J1118" s="47"/>
      <c r="K1118" s="62"/>
      <c r="L1118" s="47"/>
      <c r="M1118" s="62"/>
      <c r="N1118" s="47"/>
      <c r="O1118" s="62"/>
      <c r="P1118" s="47"/>
      <c r="Q1118" s="62"/>
      <c r="R1118" s="47"/>
      <c r="S1118" s="62"/>
      <c r="T1118" s="47"/>
      <c r="U1118" s="62"/>
      <c r="V1118" s="47"/>
      <c r="W1118" s="62"/>
      <c r="X1118" s="47"/>
      <c r="Y1118" s="62"/>
      <c r="Z1118" s="47"/>
      <c r="AA1118" s="62"/>
      <c r="AB1118" s="47"/>
      <c r="AC1118" s="62"/>
      <c r="AD1118" s="47"/>
      <c r="AE1118" s="62"/>
      <c r="AF1118" s="47"/>
      <c r="AG1118" s="62"/>
      <c r="AH1118" s="47"/>
      <c r="AI1118" s="62"/>
      <c r="AJ1118" s="47"/>
      <c r="AK1118" s="62"/>
      <c r="AL1118" s="47"/>
      <c r="AM1118" s="62"/>
      <c r="AN1118" s="47"/>
      <c r="AO1118" s="62"/>
      <c r="AP1118" s="47"/>
      <c r="AQ1118" s="62"/>
      <c r="AR1118" s="49"/>
      <c r="AS1118" s="69"/>
      <c r="AT1118" s="49"/>
      <c r="AU1118" s="69"/>
      <c r="AV1118" s="49"/>
      <c r="AW1118" s="69"/>
      <c r="AX1118" s="49"/>
      <c r="AY1118" s="69"/>
      <c r="AZ1118" s="49"/>
      <c r="BA1118" s="69"/>
      <c r="BB1118" s="49"/>
      <c r="BC1118" s="69"/>
      <c r="BD1118" s="49"/>
      <c r="BE1118" s="69"/>
      <c r="BF1118" s="49"/>
      <c r="BG1118" s="69"/>
      <c r="BH1118" s="49"/>
    </row>
    <row r="1119" spans="2:60">
      <c r="B1119" s="47"/>
      <c r="C1119" s="62"/>
      <c r="D1119" s="47"/>
      <c r="E1119" s="62"/>
      <c r="F1119" s="47"/>
      <c r="G1119" s="62"/>
      <c r="H1119" s="47"/>
      <c r="I1119" s="62"/>
      <c r="J1119" s="47"/>
      <c r="K1119" s="62"/>
      <c r="L1119" s="47"/>
      <c r="M1119" s="62"/>
      <c r="N1119" s="47"/>
      <c r="O1119" s="62"/>
      <c r="P1119" s="47"/>
      <c r="Q1119" s="62"/>
      <c r="R1119" s="47"/>
      <c r="S1119" s="62"/>
      <c r="T1119" s="47"/>
      <c r="U1119" s="62"/>
      <c r="V1119" s="47"/>
      <c r="W1119" s="62"/>
      <c r="X1119" s="47"/>
      <c r="Y1119" s="62"/>
      <c r="Z1119" s="47"/>
      <c r="AA1119" s="62"/>
      <c r="AB1119" s="47"/>
      <c r="AC1119" s="62"/>
      <c r="AD1119" s="47"/>
      <c r="AE1119" s="62"/>
      <c r="AF1119" s="47"/>
      <c r="AG1119" s="62"/>
      <c r="AH1119" s="47"/>
      <c r="AI1119" s="62"/>
      <c r="AJ1119" s="47"/>
      <c r="AK1119" s="62"/>
      <c r="AL1119" s="47"/>
      <c r="AM1119" s="62"/>
      <c r="AN1119" s="47"/>
      <c r="AO1119" s="62"/>
      <c r="AP1119" s="47"/>
      <c r="AQ1119" s="62"/>
      <c r="AR1119" s="49"/>
      <c r="AS1119" s="69"/>
      <c r="AT1119" s="49"/>
      <c r="AU1119" s="69"/>
      <c r="AV1119" s="49"/>
      <c r="AW1119" s="69"/>
      <c r="AX1119" s="49"/>
      <c r="AY1119" s="69"/>
      <c r="AZ1119" s="49"/>
      <c r="BA1119" s="69"/>
      <c r="BB1119" s="49"/>
      <c r="BC1119" s="69"/>
      <c r="BD1119" s="49"/>
      <c r="BE1119" s="69"/>
      <c r="BF1119" s="49"/>
      <c r="BG1119" s="69"/>
      <c r="BH1119" s="49"/>
    </row>
    <row r="1120" spans="2:60">
      <c r="B1120" s="47"/>
      <c r="C1120" s="62"/>
      <c r="D1120" s="47"/>
      <c r="E1120" s="62"/>
      <c r="F1120" s="47"/>
      <c r="G1120" s="62"/>
      <c r="H1120" s="47"/>
      <c r="I1120" s="62"/>
      <c r="J1120" s="47"/>
      <c r="K1120" s="62"/>
      <c r="L1120" s="47"/>
      <c r="M1120" s="62"/>
      <c r="N1120" s="47"/>
      <c r="O1120" s="62"/>
      <c r="P1120" s="47"/>
      <c r="Q1120" s="62"/>
      <c r="R1120" s="47"/>
      <c r="S1120" s="62"/>
      <c r="T1120" s="47"/>
      <c r="U1120" s="62"/>
      <c r="V1120" s="47"/>
      <c r="W1120" s="62"/>
      <c r="X1120" s="47"/>
      <c r="Y1120" s="62"/>
      <c r="Z1120" s="47"/>
      <c r="AA1120" s="62"/>
      <c r="AB1120" s="47"/>
      <c r="AC1120" s="62"/>
      <c r="AD1120" s="47"/>
      <c r="AE1120" s="62"/>
      <c r="AF1120" s="47"/>
      <c r="AG1120" s="62"/>
      <c r="AH1120" s="47"/>
      <c r="AI1120" s="62"/>
      <c r="AJ1120" s="47"/>
      <c r="AK1120" s="62"/>
      <c r="AL1120" s="47"/>
      <c r="AM1120" s="62"/>
      <c r="AN1120" s="47"/>
      <c r="AO1120" s="62"/>
      <c r="AP1120" s="47"/>
      <c r="AQ1120" s="62"/>
      <c r="AR1120" s="49"/>
      <c r="AS1120" s="69"/>
      <c r="AT1120" s="49"/>
      <c r="AU1120" s="69"/>
      <c r="AV1120" s="49"/>
      <c r="AW1120" s="69"/>
      <c r="AX1120" s="49"/>
      <c r="AY1120" s="69"/>
      <c r="AZ1120" s="49"/>
      <c r="BA1120" s="69"/>
      <c r="BB1120" s="49"/>
      <c r="BC1120" s="69"/>
      <c r="BD1120" s="49"/>
      <c r="BE1120" s="69"/>
      <c r="BF1120" s="49"/>
      <c r="BG1120" s="69"/>
      <c r="BH1120" s="49"/>
    </row>
    <row r="1121" spans="2:60">
      <c r="B1121" s="47"/>
      <c r="C1121" s="62"/>
      <c r="D1121" s="47"/>
      <c r="E1121" s="62"/>
      <c r="F1121" s="47"/>
      <c r="G1121" s="62"/>
      <c r="H1121" s="47"/>
      <c r="I1121" s="62"/>
      <c r="J1121" s="47"/>
      <c r="K1121" s="62"/>
      <c r="L1121" s="47"/>
      <c r="M1121" s="62"/>
      <c r="N1121" s="47"/>
      <c r="O1121" s="62"/>
      <c r="P1121" s="47"/>
      <c r="Q1121" s="62"/>
      <c r="R1121" s="47"/>
      <c r="S1121" s="62"/>
      <c r="T1121" s="47"/>
      <c r="U1121" s="62"/>
      <c r="V1121" s="47"/>
      <c r="W1121" s="62"/>
      <c r="X1121" s="47"/>
      <c r="Y1121" s="62"/>
      <c r="Z1121" s="47"/>
      <c r="AA1121" s="62"/>
      <c r="AB1121" s="47"/>
      <c r="AC1121" s="62"/>
      <c r="AD1121" s="47"/>
      <c r="AE1121" s="62"/>
      <c r="AF1121" s="47"/>
      <c r="AG1121" s="62"/>
      <c r="AH1121" s="47"/>
      <c r="AI1121" s="62"/>
      <c r="AJ1121" s="47"/>
      <c r="AK1121" s="62"/>
      <c r="AL1121" s="47"/>
      <c r="AM1121" s="62"/>
      <c r="AN1121" s="47"/>
      <c r="AO1121" s="62"/>
      <c r="AP1121" s="47"/>
      <c r="AQ1121" s="62"/>
      <c r="AR1121" s="49"/>
      <c r="AS1121" s="69"/>
      <c r="AT1121" s="49"/>
      <c r="AU1121" s="69"/>
      <c r="AV1121" s="49"/>
      <c r="AW1121" s="69"/>
      <c r="AX1121" s="49"/>
      <c r="AY1121" s="69"/>
      <c r="AZ1121" s="49"/>
      <c r="BA1121" s="69"/>
      <c r="BB1121" s="49"/>
      <c r="BC1121" s="69"/>
      <c r="BD1121" s="49"/>
      <c r="BE1121" s="69"/>
      <c r="BF1121" s="49"/>
      <c r="BG1121" s="69"/>
      <c r="BH1121" s="49"/>
    </row>
    <row r="1122" spans="2:60">
      <c r="B1122" s="47"/>
      <c r="C1122" s="62"/>
      <c r="D1122" s="47"/>
      <c r="E1122" s="62"/>
      <c r="F1122" s="47"/>
      <c r="G1122" s="62"/>
      <c r="H1122" s="47"/>
      <c r="I1122" s="62"/>
      <c r="J1122" s="47"/>
      <c r="K1122" s="62"/>
      <c r="L1122" s="47"/>
      <c r="M1122" s="62"/>
      <c r="N1122" s="47"/>
      <c r="O1122" s="62"/>
      <c r="P1122" s="47"/>
      <c r="Q1122" s="62"/>
      <c r="R1122" s="47"/>
      <c r="S1122" s="62"/>
      <c r="T1122" s="47"/>
      <c r="U1122" s="62"/>
      <c r="V1122" s="47"/>
      <c r="W1122" s="62"/>
      <c r="X1122" s="47"/>
      <c r="Y1122" s="62"/>
      <c r="Z1122" s="47"/>
      <c r="AA1122" s="62"/>
      <c r="AB1122" s="47"/>
      <c r="AC1122" s="62"/>
      <c r="AD1122" s="47"/>
      <c r="AE1122" s="62"/>
      <c r="AF1122" s="47"/>
      <c r="AG1122" s="62"/>
      <c r="AH1122" s="47"/>
      <c r="AI1122" s="62"/>
      <c r="AJ1122" s="47"/>
      <c r="AK1122" s="62"/>
      <c r="AL1122" s="47"/>
      <c r="AM1122" s="62"/>
      <c r="AN1122" s="47"/>
      <c r="AO1122" s="62"/>
      <c r="AP1122" s="47"/>
      <c r="AQ1122" s="62"/>
      <c r="AR1122" s="49"/>
      <c r="AS1122" s="69"/>
      <c r="AT1122" s="49"/>
      <c r="AU1122" s="69"/>
      <c r="AV1122" s="49"/>
      <c r="AW1122" s="69"/>
      <c r="AX1122" s="49"/>
      <c r="AY1122" s="69"/>
      <c r="AZ1122" s="49"/>
      <c r="BA1122" s="69"/>
      <c r="BB1122" s="49"/>
      <c r="BC1122" s="69"/>
      <c r="BD1122" s="49"/>
      <c r="BE1122" s="69"/>
      <c r="BF1122" s="49"/>
      <c r="BG1122" s="69"/>
      <c r="BH1122" s="49"/>
    </row>
    <row r="1123" spans="2:60">
      <c r="B1123" s="47"/>
      <c r="C1123" s="62"/>
      <c r="D1123" s="47"/>
      <c r="E1123" s="62"/>
      <c r="F1123" s="47"/>
      <c r="G1123" s="62"/>
      <c r="H1123" s="47"/>
      <c r="I1123" s="62"/>
      <c r="J1123" s="47"/>
      <c r="K1123" s="62"/>
      <c r="L1123" s="47"/>
      <c r="M1123" s="62"/>
      <c r="N1123" s="47"/>
      <c r="O1123" s="62"/>
      <c r="P1123" s="47"/>
      <c r="Q1123" s="62"/>
      <c r="R1123" s="47"/>
      <c r="S1123" s="62"/>
      <c r="T1123" s="47"/>
      <c r="U1123" s="62"/>
      <c r="V1123" s="47"/>
      <c r="W1123" s="62"/>
      <c r="X1123" s="47"/>
      <c r="Y1123" s="62"/>
      <c r="Z1123" s="47"/>
      <c r="AA1123" s="62"/>
      <c r="AB1123" s="47"/>
      <c r="AC1123" s="62"/>
      <c r="AD1123" s="47"/>
      <c r="AE1123" s="62"/>
      <c r="AF1123" s="47"/>
      <c r="AG1123" s="62"/>
      <c r="AH1123" s="47"/>
      <c r="AI1123" s="62"/>
      <c r="AJ1123" s="47"/>
      <c r="AK1123" s="62"/>
      <c r="AL1123" s="47"/>
      <c r="AM1123" s="62"/>
      <c r="AN1123" s="47"/>
      <c r="AO1123" s="62"/>
      <c r="AP1123" s="47"/>
      <c r="AQ1123" s="62"/>
      <c r="AR1123" s="49"/>
      <c r="AS1123" s="69"/>
      <c r="AT1123" s="49"/>
      <c r="AU1123" s="69"/>
      <c r="AV1123" s="49"/>
      <c r="AW1123" s="69"/>
      <c r="AX1123" s="49"/>
      <c r="AY1123" s="69"/>
      <c r="AZ1123" s="49"/>
      <c r="BA1123" s="69"/>
      <c r="BB1123" s="49"/>
      <c r="BC1123" s="69"/>
      <c r="BD1123" s="49"/>
      <c r="BE1123" s="69"/>
      <c r="BF1123" s="49"/>
      <c r="BG1123" s="69"/>
      <c r="BH1123" s="49"/>
    </row>
    <row r="1124" spans="2:60">
      <c r="B1124" s="47"/>
      <c r="C1124" s="62"/>
      <c r="D1124" s="47"/>
      <c r="E1124" s="62"/>
      <c r="F1124" s="47"/>
      <c r="G1124" s="62"/>
      <c r="H1124" s="47"/>
      <c r="I1124" s="62"/>
      <c r="J1124" s="47"/>
      <c r="K1124" s="62"/>
      <c r="L1124" s="47"/>
      <c r="M1124" s="62"/>
      <c r="N1124" s="47"/>
      <c r="O1124" s="62"/>
      <c r="P1124" s="47"/>
      <c r="Q1124" s="62"/>
      <c r="R1124" s="47"/>
      <c r="S1124" s="62"/>
      <c r="T1124" s="47"/>
      <c r="U1124" s="62"/>
      <c r="V1124" s="47"/>
      <c r="W1124" s="62"/>
      <c r="X1124" s="47"/>
      <c r="Y1124" s="62"/>
      <c r="Z1124" s="47"/>
      <c r="AA1124" s="62"/>
      <c r="AB1124" s="47"/>
      <c r="AC1124" s="62"/>
      <c r="AD1124" s="47"/>
      <c r="AE1124" s="62"/>
      <c r="AF1124" s="47"/>
      <c r="AG1124" s="62"/>
      <c r="AH1124" s="47"/>
      <c r="AI1124" s="62"/>
      <c r="AJ1124" s="47"/>
      <c r="AK1124" s="62"/>
      <c r="AL1124" s="47"/>
      <c r="AM1124" s="62"/>
      <c r="AN1124" s="47"/>
      <c r="AO1124" s="62"/>
      <c r="AP1124" s="47"/>
      <c r="AQ1124" s="62"/>
      <c r="AR1124" s="49"/>
      <c r="AS1124" s="69"/>
      <c r="AT1124" s="49"/>
      <c r="AU1124" s="69"/>
      <c r="AV1124" s="49"/>
      <c r="AW1124" s="69"/>
      <c r="AX1124" s="49"/>
      <c r="AY1124" s="69"/>
      <c r="AZ1124" s="49"/>
      <c r="BA1124" s="69"/>
      <c r="BB1124" s="49"/>
      <c r="BC1124" s="69"/>
      <c r="BD1124" s="49"/>
      <c r="BE1124" s="69"/>
      <c r="BF1124" s="49"/>
      <c r="BG1124" s="69"/>
      <c r="BH1124" s="49"/>
    </row>
    <row r="1125" spans="2:60">
      <c r="B1125" s="47"/>
      <c r="C1125" s="62"/>
      <c r="D1125" s="47"/>
      <c r="E1125" s="62"/>
      <c r="F1125" s="47"/>
      <c r="G1125" s="62"/>
      <c r="H1125" s="47"/>
      <c r="I1125" s="62"/>
      <c r="J1125" s="47"/>
      <c r="K1125" s="62"/>
      <c r="L1125" s="47"/>
      <c r="M1125" s="62"/>
      <c r="N1125" s="47"/>
      <c r="O1125" s="62"/>
      <c r="P1125" s="47"/>
      <c r="Q1125" s="62"/>
      <c r="R1125" s="47"/>
      <c r="S1125" s="62"/>
      <c r="T1125" s="47"/>
      <c r="U1125" s="62"/>
      <c r="V1125" s="47"/>
      <c r="W1125" s="62"/>
      <c r="X1125" s="47"/>
      <c r="Y1125" s="62"/>
      <c r="Z1125" s="47"/>
      <c r="AA1125" s="62"/>
      <c r="AB1125" s="47"/>
      <c r="AC1125" s="62"/>
      <c r="AD1125" s="47"/>
      <c r="AE1125" s="62"/>
      <c r="AF1125" s="47"/>
      <c r="AG1125" s="62"/>
      <c r="AH1125" s="47"/>
      <c r="AI1125" s="62"/>
      <c r="AJ1125" s="47"/>
      <c r="AK1125" s="62"/>
      <c r="AL1125" s="47"/>
      <c r="AM1125" s="62"/>
      <c r="AN1125" s="47"/>
      <c r="AO1125" s="62"/>
      <c r="AP1125" s="47"/>
      <c r="AQ1125" s="62"/>
      <c r="AR1125" s="49"/>
      <c r="AS1125" s="69"/>
      <c r="AT1125" s="49"/>
      <c r="AU1125" s="69"/>
      <c r="AV1125" s="49"/>
      <c r="AW1125" s="69"/>
      <c r="AX1125" s="49"/>
      <c r="AY1125" s="69"/>
      <c r="AZ1125" s="49"/>
      <c r="BA1125" s="69"/>
      <c r="BB1125" s="49"/>
      <c r="BC1125" s="69"/>
      <c r="BD1125" s="49"/>
      <c r="BE1125" s="69"/>
      <c r="BF1125" s="49"/>
      <c r="BG1125" s="69"/>
      <c r="BH1125" s="49"/>
    </row>
    <row r="1126" spans="2:60">
      <c r="B1126" s="47"/>
      <c r="C1126" s="62"/>
      <c r="D1126" s="47"/>
      <c r="E1126" s="62"/>
      <c r="F1126" s="47"/>
      <c r="G1126" s="62"/>
      <c r="H1126" s="47"/>
      <c r="I1126" s="62"/>
      <c r="J1126" s="47"/>
      <c r="K1126" s="62"/>
      <c r="L1126" s="47"/>
      <c r="M1126" s="62"/>
      <c r="N1126" s="47"/>
      <c r="O1126" s="62"/>
      <c r="P1126" s="47"/>
      <c r="Q1126" s="62"/>
      <c r="R1126" s="47"/>
      <c r="S1126" s="62"/>
      <c r="T1126" s="47"/>
      <c r="U1126" s="62"/>
      <c r="V1126" s="47"/>
      <c r="W1126" s="62"/>
      <c r="X1126" s="47"/>
      <c r="Y1126" s="62"/>
      <c r="Z1126" s="47"/>
      <c r="AA1126" s="62"/>
      <c r="AB1126" s="47"/>
      <c r="AC1126" s="62"/>
      <c r="AD1126" s="47"/>
      <c r="AE1126" s="62"/>
      <c r="AF1126" s="47"/>
      <c r="AG1126" s="62"/>
      <c r="AH1126" s="47"/>
      <c r="AI1126" s="62"/>
      <c r="AJ1126" s="47"/>
      <c r="AK1126" s="62"/>
      <c r="AL1126" s="47"/>
      <c r="AM1126" s="62"/>
      <c r="AN1126" s="47"/>
      <c r="AO1126" s="62"/>
      <c r="AP1126" s="47"/>
      <c r="AQ1126" s="62"/>
      <c r="AR1126" s="49"/>
      <c r="AS1126" s="69"/>
      <c r="AT1126" s="49"/>
      <c r="AU1126" s="69"/>
      <c r="AV1126" s="49"/>
      <c r="AW1126" s="69"/>
      <c r="AX1126" s="49"/>
      <c r="AY1126" s="69"/>
      <c r="AZ1126" s="49"/>
      <c r="BA1126" s="69"/>
      <c r="BB1126" s="49"/>
      <c r="BC1126" s="69"/>
      <c r="BD1126" s="49"/>
      <c r="BE1126" s="69"/>
      <c r="BF1126" s="49"/>
      <c r="BG1126" s="69"/>
      <c r="BH1126" s="49"/>
    </row>
    <row r="1127" spans="2:60">
      <c r="B1127" s="47"/>
      <c r="C1127" s="62"/>
      <c r="D1127" s="47"/>
      <c r="E1127" s="62"/>
      <c r="F1127" s="47"/>
      <c r="G1127" s="62"/>
      <c r="H1127" s="47"/>
      <c r="I1127" s="62"/>
      <c r="J1127" s="47"/>
      <c r="K1127" s="62"/>
      <c r="L1127" s="47"/>
      <c r="M1127" s="62"/>
      <c r="N1127" s="47"/>
      <c r="O1127" s="62"/>
      <c r="P1127" s="47"/>
      <c r="Q1127" s="62"/>
      <c r="R1127" s="47"/>
      <c r="S1127" s="62"/>
      <c r="T1127" s="47"/>
      <c r="U1127" s="62"/>
      <c r="V1127" s="47"/>
      <c r="W1127" s="62"/>
      <c r="X1127" s="47"/>
      <c r="Y1127" s="62"/>
      <c r="Z1127" s="47"/>
      <c r="AA1127" s="62"/>
      <c r="AB1127" s="47"/>
      <c r="AC1127" s="62"/>
      <c r="AD1127" s="47"/>
      <c r="AE1127" s="62"/>
      <c r="AF1127" s="47"/>
      <c r="AG1127" s="62"/>
      <c r="AH1127" s="47"/>
      <c r="AI1127" s="62"/>
      <c r="AJ1127" s="47"/>
      <c r="AK1127" s="62"/>
      <c r="AL1127" s="47"/>
      <c r="AM1127" s="62"/>
      <c r="AN1127" s="47"/>
      <c r="AO1127" s="62"/>
      <c r="AP1127" s="47"/>
      <c r="AQ1127" s="62"/>
      <c r="AR1127" s="49"/>
      <c r="AS1127" s="69"/>
      <c r="AT1127" s="49"/>
      <c r="AU1127" s="69"/>
      <c r="AV1127" s="49"/>
      <c r="AW1127" s="69"/>
      <c r="AX1127" s="49"/>
      <c r="AY1127" s="69"/>
      <c r="AZ1127" s="49"/>
      <c r="BA1127" s="69"/>
      <c r="BB1127" s="49"/>
      <c r="BC1127" s="69"/>
      <c r="BD1127" s="49"/>
      <c r="BE1127" s="69"/>
      <c r="BF1127" s="49"/>
      <c r="BG1127" s="69"/>
      <c r="BH1127" s="49"/>
    </row>
    <row r="1128" spans="2:60">
      <c r="B1128" s="47"/>
      <c r="C1128" s="62"/>
      <c r="D1128" s="47"/>
      <c r="E1128" s="62"/>
      <c r="F1128" s="47"/>
      <c r="G1128" s="62"/>
      <c r="H1128" s="47"/>
      <c r="I1128" s="62"/>
      <c r="J1128" s="47"/>
      <c r="K1128" s="62"/>
      <c r="L1128" s="47"/>
      <c r="M1128" s="62"/>
      <c r="N1128" s="47"/>
      <c r="O1128" s="62"/>
      <c r="P1128" s="47"/>
      <c r="Q1128" s="62"/>
      <c r="R1128" s="47"/>
      <c r="S1128" s="62"/>
      <c r="T1128" s="47"/>
      <c r="U1128" s="62"/>
      <c r="V1128" s="47"/>
      <c r="W1128" s="62"/>
      <c r="X1128" s="47"/>
      <c r="Y1128" s="62"/>
      <c r="Z1128" s="47"/>
      <c r="AA1128" s="62"/>
      <c r="AB1128" s="47"/>
      <c r="AC1128" s="62"/>
      <c r="AD1128" s="47"/>
      <c r="AE1128" s="62"/>
      <c r="AF1128" s="47"/>
      <c r="AG1128" s="62"/>
      <c r="AH1128" s="47"/>
      <c r="AI1128" s="62"/>
      <c r="AJ1128" s="47"/>
      <c r="AK1128" s="62"/>
      <c r="AL1128" s="47"/>
      <c r="AM1128" s="62"/>
      <c r="AN1128" s="47"/>
      <c r="AO1128" s="62"/>
      <c r="AP1128" s="47"/>
      <c r="AQ1128" s="62"/>
      <c r="AR1128" s="49"/>
      <c r="AS1128" s="69"/>
      <c r="AT1128" s="49"/>
      <c r="AU1128" s="69"/>
      <c r="AV1128" s="49"/>
      <c r="AW1128" s="69"/>
      <c r="AX1128" s="49"/>
      <c r="AY1128" s="69"/>
      <c r="AZ1128" s="49"/>
      <c r="BA1128" s="69"/>
      <c r="BB1128" s="49"/>
      <c r="BC1128" s="69"/>
      <c r="BD1128" s="49"/>
      <c r="BE1128" s="69"/>
      <c r="BF1128" s="49"/>
      <c r="BG1128" s="69"/>
      <c r="BH1128" s="49"/>
    </row>
    <row r="1129" spans="2:60">
      <c r="B1129" s="47"/>
      <c r="C1129" s="62"/>
      <c r="D1129" s="47"/>
      <c r="E1129" s="62"/>
      <c r="F1129" s="47"/>
      <c r="G1129" s="62"/>
      <c r="H1129" s="47"/>
      <c r="I1129" s="62"/>
      <c r="J1129" s="47"/>
      <c r="K1129" s="62"/>
      <c r="L1129" s="47"/>
      <c r="M1129" s="62"/>
      <c r="N1129" s="47"/>
      <c r="O1129" s="62"/>
      <c r="P1129" s="47"/>
      <c r="Q1129" s="62"/>
      <c r="R1129" s="47"/>
      <c r="S1129" s="62"/>
      <c r="T1129" s="47"/>
      <c r="U1129" s="62"/>
      <c r="V1129" s="47"/>
      <c r="W1129" s="62"/>
      <c r="X1129" s="47"/>
      <c r="Y1129" s="62"/>
      <c r="Z1129" s="47"/>
      <c r="AA1129" s="62"/>
      <c r="AB1129" s="47"/>
      <c r="AC1129" s="62"/>
      <c r="AD1129" s="47"/>
      <c r="AE1129" s="62"/>
      <c r="AF1129" s="47"/>
      <c r="AG1129" s="62"/>
      <c r="AH1129" s="47"/>
      <c r="AI1129" s="62"/>
      <c r="AJ1129" s="47"/>
      <c r="AK1129" s="62"/>
      <c r="AL1129" s="47"/>
      <c r="AM1129" s="62"/>
      <c r="AN1129" s="47"/>
      <c r="AO1129" s="62"/>
      <c r="AP1129" s="47"/>
      <c r="AQ1129" s="62"/>
      <c r="AR1129" s="49"/>
      <c r="AS1129" s="69"/>
      <c r="AT1129" s="49"/>
      <c r="AU1129" s="69"/>
      <c r="AV1129" s="49"/>
      <c r="AW1129" s="69"/>
      <c r="AX1129" s="49"/>
      <c r="AY1129" s="69"/>
      <c r="AZ1129" s="49"/>
      <c r="BA1129" s="69"/>
      <c r="BB1129" s="49"/>
      <c r="BC1129" s="69"/>
      <c r="BD1129" s="49"/>
      <c r="BE1129" s="69"/>
      <c r="BF1129" s="49"/>
      <c r="BG1129" s="69"/>
      <c r="BH1129" s="49"/>
    </row>
    <row r="1130" spans="2:60">
      <c r="B1130" s="47"/>
      <c r="C1130" s="62"/>
      <c r="D1130" s="47"/>
      <c r="E1130" s="62"/>
      <c r="F1130" s="47"/>
      <c r="G1130" s="62"/>
      <c r="H1130" s="47"/>
      <c r="I1130" s="62"/>
      <c r="J1130" s="47"/>
      <c r="K1130" s="62"/>
      <c r="L1130" s="47"/>
      <c r="M1130" s="62"/>
      <c r="N1130" s="47"/>
      <c r="O1130" s="62"/>
      <c r="P1130" s="47"/>
      <c r="Q1130" s="62"/>
      <c r="R1130" s="47"/>
      <c r="S1130" s="62"/>
      <c r="T1130" s="47"/>
      <c r="U1130" s="62"/>
      <c r="V1130" s="47"/>
      <c r="W1130" s="62"/>
      <c r="X1130" s="47"/>
      <c r="Y1130" s="62"/>
      <c r="Z1130" s="47"/>
      <c r="AA1130" s="62"/>
      <c r="AB1130" s="47"/>
      <c r="AC1130" s="62"/>
      <c r="AD1130" s="47"/>
      <c r="AE1130" s="62"/>
      <c r="AF1130" s="47"/>
      <c r="AG1130" s="62"/>
      <c r="AH1130" s="47"/>
      <c r="AI1130" s="62"/>
      <c r="AJ1130" s="47"/>
      <c r="AK1130" s="62"/>
      <c r="AL1130" s="47"/>
      <c r="AM1130" s="62"/>
      <c r="AN1130" s="47"/>
      <c r="AO1130" s="62"/>
      <c r="AP1130" s="47"/>
      <c r="AQ1130" s="62"/>
      <c r="AR1130" s="49"/>
      <c r="AS1130" s="69"/>
      <c r="AT1130" s="49"/>
      <c r="AU1130" s="69"/>
      <c r="AV1130" s="49"/>
      <c r="AW1130" s="69"/>
      <c r="AX1130" s="49"/>
      <c r="AY1130" s="69"/>
      <c r="AZ1130" s="49"/>
      <c r="BA1130" s="69"/>
      <c r="BB1130" s="49"/>
      <c r="BC1130" s="69"/>
      <c r="BD1130" s="49"/>
      <c r="BE1130" s="69"/>
      <c r="BF1130" s="49"/>
      <c r="BG1130" s="69"/>
      <c r="BH1130" s="49"/>
    </row>
    <row r="1131" spans="2:60">
      <c r="B1131" s="47"/>
      <c r="C1131" s="62"/>
      <c r="D1131" s="47"/>
      <c r="E1131" s="62"/>
      <c r="F1131" s="47"/>
      <c r="G1131" s="62"/>
      <c r="H1131" s="47"/>
      <c r="I1131" s="62"/>
      <c r="J1131" s="47"/>
      <c r="K1131" s="62"/>
      <c r="L1131" s="47"/>
      <c r="M1131" s="62"/>
      <c r="N1131" s="47"/>
      <c r="O1131" s="62"/>
      <c r="P1131" s="47"/>
      <c r="Q1131" s="62"/>
      <c r="R1131" s="47"/>
      <c r="S1131" s="62"/>
      <c r="T1131" s="47"/>
      <c r="U1131" s="62"/>
      <c r="V1131" s="47"/>
      <c r="W1131" s="62"/>
      <c r="X1131" s="47"/>
      <c r="Y1131" s="62"/>
      <c r="Z1131" s="47"/>
      <c r="AA1131" s="62"/>
      <c r="AB1131" s="47"/>
      <c r="AC1131" s="62"/>
      <c r="AD1131" s="47"/>
      <c r="AE1131" s="62"/>
      <c r="AF1131" s="47"/>
      <c r="AG1131" s="62"/>
      <c r="AH1131" s="47"/>
      <c r="AI1131" s="62"/>
      <c r="AJ1131" s="47"/>
      <c r="AK1131" s="62"/>
      <c r="AL1131" s="47"/>
      <c r="AM1131" s="62"/>
      <c r="AN1131" s="47"/>
      <c r="AO1131" s="62"/>
      <c r="AP1131" s="47"/>
      <c r="AQ1131" s="62"/>
      <c r="AR1131" s="49"/>
      <c r="AS1131" s="69"/>
      <c r="AT1131" s="49"/>
      <c r="AU1131" s="69"/>
      <c r="AV1131" s="49"/>
      <c r="AW1131" s="69"/>
      <c r="AX1131" s="49"/>
      <c r="AY1131" s="69"/>
      <c r="AZ1131" s="49"/>
      <c r="BA1131" s="69"/>
      <c r="BB1131" s="49"/>
      <c r="BC1131" s="69"/>
      <c r="BD1131" s="49"/>
      <c r="BE1131" s="69"/>
      <c r="BF1131" s="49"/>
      <c r="BG1131" s="69"/>
      <c r="BH1131" s="49"/>
    </row>
    <row r="1132" spans="2:60">
      <c r="B1132" s="47"/>
      <c r="C1132" s="62"/>
      <c r="D1132" s="47"/>
      <c r="E1132" s="62"/>
      <c r="F1132" s="47"/>
      <c r="G1132" s="62"/>
      <c r="H1132" s="47"/>
      <c r="I1132" s="62"/>
      <c r="J1132" s="47"/>
      <c r="K1132" s="62"/>
      <c r="L1132" s="47"/>
      <c r="M1132" s="62"/>
      <c r="N1132" s="47"/>
      <c r="O1132" s="62"/>
      <c r="P1132" s="47"/>
      <c r="Q1132" s="62"/>
      <c r="R1132" s="47"/>
      <c r="S1132" s="62"/>
      <c r="T1132" s="47"/>
      <c r="U1132" s="62"/>
      <c r="V1132" s="47"/>
      <c r="W1132" s="62"/>
      <c r="X1132" s="47"/>
      <c r="Y1132" s="62"/>
      <c r="Z1132" s="47"/>
      <c r="AA1132" s="62"/>
      <c r="AB1132" s="47"/>
      <c r="AC1132" s="62"/>
      <c r="AD1132" s="47"/>
      <c r="AE1132" s="62"/>
      <c r="AF1132" s="47"/>
      <c r="AG1132" s="62"/>
      <c r="AH1132" s="47"/>
      <c r="AI1132" s="62"/>
      <c r="AJ1132" s="47"/>
      <c r="AK1132" s="62"/>
      <c r="AL1132" s="47"/>
      <c r="AM1132" s="62"/>
      <c r="AN1132" s="47"/>
      <c r="AO1132" s="62"/>
      <c r="AP1132" s="47"/>
      <c r="AQ1132" s="62"/>
      <c r="AR1132" s="49"/>
      <c r="AS1132" s="69"/>
      <c r="AT1132" s="49"/>
      <c r="AU1132" s="69"/>
      <c r="AV1132" s="49"/>
      <c r="AW1132" s="69"/>
      <c r="AX1132" s="49"/>
      <c r="AY1132" s="69"/>
      <c r="AZ1132" s="49"/>
      <c r="BA1132" s="69"/>
      <c r="BB1132" s="49"/>
      <c r="BC1132" s="69"/>
      <c r="BD1132" s="49"/>
      <c r="BE1132" s="69"/>
      <c r="BF1132" s="49"/>
      <c r="BG1132" s="69"/>
      <c r="BH1132" s="49"/>
    </row>
    <row r="1133" spans="2:60">
      <c r="B1133" s="47"/>
      <c r="C1133" s="62"/>
      <c r="D1133" s="47"/>
      <c r="E1133" s="62"/>
      <c r="F1133" s="47"/>
      <c r="G1133" s="62"/>
      <c r="H1133" s="47"/>
      <c r="I1133" s="62"/>
      <c r="J1133" s="47"/>
      <c r="K1133" s="62"/>
      <c r="L1133" s="47"/>
      <c r="M1133" s="62"/>
      <c r="N1133" s="47"/>
      <c r="O1133" s="62"/>
      <c r="P1133" s="47"/>
      <c r="Q1133" s="62"/>
      <c r="R1133" s="47"/>
      <c r="S1133" s="62"/>
      <c r="T1133" s="47"/>
      <c r="U1133" s="62"/>
      <c r="V1133" s="47"/>
      <c r="W1133" s="62"/>
      <c r="X1133" s="47"/>
      <c r="Y1133" s="62"/>
      <c r="Z1133" s="47"/>
      <c r="AA1133" s="62"/>
      <c r="AB1133" s="47"/>
      <c r="AC1133" s="62"/>
      <c r="AD1133" s="47"/>
      <c r="AE1133" s="62"/>
      <c r="AF1133" s="47"/>
      <c r="AG1133" s="62"/>
      <c r="AH1133" s="47"/>
      <c r="AI1133" s="62"/>
      <c r="AJ1133" s="47"/>
      <c r="AK1133" s="62"/>
      <c r="AL1133" s="47"/>
      <c r="AM1133" s="62"/>
      <c r="AN1133" s="47"/>
      <c r="AO1133" s="62"/>
      <c r="AP1133" s="47"/>
      <c r="AQ1133" s="62"/>
      <c r="AR1133" s="49"/>
      <c r="AS1133" s="69"/>
      <c r="AT1133" s="49"/>
      <c r="AU1133" s="69"/>
      <c r="AV1133" s="49"/>
      <c r="AW1133" s="69"/>
      <c r="AX1133" s="49"/>
      <c r="AY1133" s="69"/>
      <c r="AZ1133" s="49"/>
      <c r="BA1133" s="69"/>
      <c r="BB1133" s="49"/>
      <c r="BC1133" s="69"/>
      <c r="BD1133" s="49"/>
      <c r="BE1133" s="69"/>
      <c r="BF1133" s="49"/>
      <c r="BG1133" s="69"/>
      <c r="BH1133" s="49"/>
    </row>
    <row r="1134" spans="2:60">
      <c r="B1134" s="47"/>
      <c r="C1134" s="62"/>
      <c r="D1134" s="47"/>
      <c r="E1134" s="62"/>
      <c r="F1134" s="47"/>
      <c r="G1134" s="62"/>
      <c r="H1134" s="47"/>
      <c r="I1134" s="62"/>
      <c r="J1134" s="47"/>
      <c r="K1134" s="62"/>
      <c r="L1134" s="47"/>
      <c r="M1134" s="62"/>
      <c r="N1134" s="47"/>
      <c r="O1134" s="62"/>
      <c r="P1134" s="47"/>
      <c r="Q1134" s="62"/>
      <c r="R1134" s="47"/>
      <c r="S1134" s="62"/>
      <c r="T1134" s="47"/>
      <c r="U1134" s="62"/>
      <c r="V1134" s="47"/>
      <c r="W1134" s="62"/>
      <c r="X1134" s="47"/>
      <c r="Y1134" s="62"/>
      <c r="Z1134" s="47"/>
      <c r="AA1134" s="62"/>
      <c r="AB1134" s="47"/>
      <c r="AC1134" s="62"/>
      <c r="AD1134" s="47"/>
      <c r="AE1134" s="62"/>
      <c r="AF1134" s="47"/>
      <c r="AG1134" s="62"/>
      <c r="AH1134" s="47"/>
      <c r="AI1134" s="62"/>
      <c r="AJ1134" s="47"/>
      <c r="AK1134" s="62"/>
      <c r="AL1134" s="47"/>
      <c r="AM1134" s="62"/>
      <c r="AN1134" s="47"/>
      <c r="AO1134" s="62"/>
      <c r="AP1134" s="47"/>
      <c r="AQ1134" s="62"/>
      <c r="AR1134" s="49"/>
      <c r="AS1134" s="69"/>
      <c r="AT1134" s="49"/>
      <c r="AU1134" s="69"/>
      <c r="AV1134" s="49"/>
      <c r="AW1134" s="69"/>
      <c r="AX1134" s="49"/>
      <c r="AY1134" s="69"/>
      <c r="AZ1134" s="49"/>
      <c r="BA1134" s="69"/>
      <c r="BB1134" s="49"/>
      <c r="BC1134" s="69"/>
      <c r="BD1134" s="49"/>
      <c r="BE1134" s="69"/>
      <c r="BF1134" s="49"/>
      <c r="BG1134" s="69"/>
      <c r="BH1134" s="49"/>
    </row>
    <row r="1135" spans="2:60">
      <c r="B1135" s="47"/>
      <c r="C1135" s="62"/>
      <c r="D1135" s="47"/>
      <c r="E1135" s="62"/>
      <c r="F1135" s="47"/>
      <c r="G1135" s="62"/>
      <c r="H1135" s="47"/>
      <c r="I1135" s="62"/>
      <c r="J1135" s="47"/>
      <c r="K1135" s="62"/>
      <c r="L1135" s="47"/>
      <c r="M1135" s="62"/>
      <c r="N1135" s="47"/>
      <c r="O1135" s="62"/>
      <c r="P1135" s="47"/>
      <c r="Q1135" s="62"/>
      <c r="R1135" s="47"/>
      <c r="S1135" s="62"/>
      <c r="T1135" s="47"/>
      <c r="U1135" s="62"/>
      <c r="V1135" s="47"/>
      <c r="W1135" s="62"/>
      <c r="X1135" s="47"/>
      <c r="Y1135" s="62"/>
      <c r="Z1135" s="47"/>
      <c r="AA1135" s="62"/>
      <c r="AB1135" s="47"/>
      <c r="AC1135" s="62"/>
      <c r="AD1135" s="47"/>
      <c r="AE1135" s="62"/>
      <c r="AF1135" s="47"/>
      <c r="AG1135" s="62"/>
      <c r="AH1135" s="47"/>
      <c r="AI1135" s="62"/>
      <c r="AJ1135" s="47"/>
      <c r="AK1135" s="62"/>
      <c r="AL1135" s="47"/>
      <c r="AM1135" s="62"/>
      <c r="AN1135" s="47"/>
      <c r="AO1135" s="62"/>
      <c r="AP1135" s="47"/>
      <c r="AQ1135" s="62"/>
      <c r="AR1135" s="49"/>
      <c r="AS1135" s="69"/>
      <c r="AT1135" s="49"/>
      <c r="AU1135" s="69"/>
      <c r="AV1135" s="49"/>
      <c r="AW1135" s="69"/>
      <c r="AX1135" s="49"/>
      <c r="AY1135" s="69"/>
      <c r="AZ1135" s="49"/>
      <c r="BA1135" s="69"/>
      <c r="BB1135" s="49"/>
      <c r="BC1135" s="69"/>
      <c r="BD1135" s="49"/>
      <c r="BE1135" s="69"/>
      <c r="BF1135" s="49"/>
      <c r="BG1135" s="69"/>
      <c r="BH1135" s="49"/>
    </row>
    <row r="1136" spans="2:60">
      <c r="B1136" s="47"/>
      <c r="C1136" s="62"/>
      <c r="D1136" s="47"/>
      <c r="E1136" s="62"/>
      <c r="F1136" s="47"/>
      <c r="G1136" s="62"/>
      <c r="H1136" s="47"/>
      <c r="I1136" s="62"/>
      <c r="J1136" s="47"/>
      <c r="K1136" s="62"/>
      <c r="L1136" s="47"/>
      <c r="M1136" s="62"/>
      <c r="N1136" s="47"/>
      <c r="O1136" s="62"/>
      <c r="P1136" s="47"/>
      <c r="Q1136" s="62"/>
      <c r="R1136" s="47"/>
      <c r="S1136" s="62"/>
      <c r="T1136" s="47"/>
      <c r="U1136" s="62"/>
      <c r="V1136" s="47"/>
      <c r="W1136" s="62"/>
      <c r="X1136" s="47"/>
      <c r="Y1136" s="62"/>
      <c r="Z1136" s="47"/>
      <c r="AA1136" s="62"/>
      <c r="AB1136" s="47"/>
      <c r="AC1136" s="62"/>
      <c r="AD1136" s="47"/>
      <c r="AE1136" s="62"/>
      <c r="AF1136" s="47"/>
      <c r="AG1136" s="62"/>
      <c r="AH1136" s="47"/>
      <c r="AI1136" s="62"/>
      <c r="AJ1136" s="47"/>
      <c r="AK1136" s="62"/>
      <c r="AL1136" s="47"/>
      <c r="AM1136" s="62"/>
      <c r="AN1136" s="47"/>
      <c r="AO1136" s="62"/>
      <c r="AP1136" s="47"/>
      <c r="AQ1136" s="62"/>
      <c r="AR1136" s="49"/>
      <c r="AS1136" s="69"/>
      <c r="AT1136" s="49"/>
      <c r="AU1136" s="69"/>
      <c r="AV1136" s="49"/>
      <c r="AW1136" s="69"/>
      <c r="AX1136" s="49"/>
      <c r="AY1136" s="69"/>
      <c r="AZ1136" s="49"/>
      <c r="BA1136" s="69"/>
      <c r="BB1136" s="49"/>
      <c r="BC1136" s="69"/>
      <c r="BD1136" s="49"/>
      <c r="BE1136" s="69"/>
      <c r="BF1136" s="49"/>
      <c r="BG1136" s="69"/>
      <c r="BH1136" s="49"/>
    </row>
    <row r="1137" spans="2:60">
      <c r="B1137" s="47"/>
      <c r="C1137" s="62"/>
      <c r="D1137" s="47"/>
      <c r="E1137" s="62"/>
      <c r="F1137" s="47"/>
      <c r="G1137" s="62"/>
      <c r="H1137" s="47"/>
      <c r="I1137" s="62"/>
      <c r="J1137" s="47"/>
      <c r="K1137" s="62"/>
      <c r="L1137" s="47"/>
      <c r="M1137" s="62"/>
      <c r="N1137" s="47"/>
      <c r="O1137" s="62"/>
      <c r="P1137" s="47"/>
      <c r="Q1137" s="62"/>
      <c r="R1137" s="47"/>
      <c r="S1137" s="62"/>
      <c r="T1137" s="47"/>
      <c r="U1137" s="62"/>
      <c r="V1137" s="47"/>
      <c r="W1137" s="62"/>
      <c r="X1137" s="47"/>
      <c r="Y1137" s="62"/>
      <c r="Z1137" s="47"/>
      <c r="AA1137" s="62"/>
      <c r="AB1137" s="47"/>
      <c r="AC1137" s="62"/>
      <c r="AD1137" s="47"/>
      <c r="AE1137" s="62"/>
      <c r="AF1137" s="47"/>
      <c r="AG1137" s="62"/>
      <c r="AH1137" s="47"/>
      <c r="AI1137" s="62"/>
      <c r="AJ1137" s="47"/>
      <c r="AK1137" s="62"/>
      <c r="AL1137" s="47"/>
      <c r="AM1137" s="62"/>
      <c r="AN1137" s="47"/>
      <c r="AO1137" s="62"/>
      <c r="AP1137" s="47"/>
      <c r="AQ1137" s="62"/>
      <c r="AR1137" s="49"/>
      <c r="AS1137" s="69"/>
      <c r="AT1137" s="49"/>
      <c r="AU1137" s="69"/>
      <c r="AV1137" s="49"/>
      <c r="AW1137" s="69"/>
      <c r="AX1137" s="49"/>
      <c r="AY1137" s="69"/>
      <c r="AZ1137" s="49"/>
      <c r="BA1137" s="69"/>
      <c r="BB1137" s="49"/>
      <c r="BC1137" s="69"/>
      <c r="BD1137" s="49"/>
      <c r="BE1137" s="69"/>
      <c r="BF1137" s="49"/>
      <c r="BG1137" s="69"/>
      <c r="BH1137" s="49"/>
    </row>
    <row r="1138" spans="2:60">
      <c r="B1138" s="47"/>
      <c r="C1138" s="62"/>
      <c r="D1138" s="47"/>
      <c r="E1138" s="62"/>
      <c r="F1138" s="47"/>
      <c r="G1138" s="62"/>
      <c r="H1138" s="47"/>
      <c r="I1138" s="62"/>
      <c r="J1138" s="47"/>
      <c r="K1138" s="62"/>
      <c r="L1138" s="47"/>
      <c r="M1138" s="62"/>
      <c r="N1138" s="47"/>
      <c r="O1138" s="62"/>
      <c r="P1138" s="47"/>
      <c r="Q1138" s="62"/>
      <c r="R1138" s="47"/>
      <c r="S1138" s="62"/>
      <c r="T1138" s="47"/>
      <c r="U1138" s="62"/>
      <c r="V1138" s="47"/>
      <c r="W1138" s="62"/>
      <c r="X1138" s="47"/>
      <c r="Y1138" s="62"/>
      <c r="Z1138" s="47"/>
      <c r="AA1138" s="62"/>
      <c r="AB1138" s="47"/>
      <c r="AC1138" s="62"/>
      <c r="AD1138" s="47"/>
      <c r="AE1138" s="62"/>
      <c r="AF1138" s="47"/>
      <c r="AG1138" s="62"/>
      <c r="AH1138" s="47"/>
      <c r="AI1138" s="62"/>
      <c r="AJ1138" s="47"/>
      <c r="AK1138" s="62"/>
      <c r="AL1138" s="47"/>
      <c r="AM1138" s="62"/>
      <c r="AN1138" s="47"/>
      <c r="AO1138" s="62"/>
      <c r="AP1138" s="47"/>
      <c r="AQ1138" s="62"/>
      <c r="AR1138" s="49"/>
      <c r="AS1138" s="69"/>
      <c r="AT1138" s="49"/>
      <c r="AU1138" s="69"/>
      <c r="AV1138" s="49"/>
      <c r="AW1138" s="69"/>
      <c r="AX1138" s="49"/>
      <c r="AY1138" s="69"/>
      <c r="AZ1138" s="49"/>
      <c r="BA1138" s="69"/>
      <c r="BB1138" s="49"/>
      <c r="BC1138" s="69"/>
      <c r="BD1138" s="49"/>
      <c r="BE1138" s="69"/>
      <c r="BF1138" s="49"/>
      <c r="BG1138" s="69"/>
      <c r="BH1138" s="49"/>
    </row>
    <row r="1139" spans="2:60">
      <c r="B1139" s="47"/>
      <c r="C1139" s="62"/>
      <c r="D1139" s="47"/>
      <c r="E1139" s="62"/>
      <c r="F1139" s="47"/>
      <c r="G1139" s="62"/>
      <c r="H1139" s="47"/>
      <c r="I1139" s="62"/>
      <c r="J1139" s="47"/>
      <c r="K1139" s="62"/>
      <c r="L1139" s="47"/>
      <c r="M1139" s="62"/>
      <c r="N1139" s="47"/>
      <c r="O1139" s="62"/>
      <c r="P1139" s="47"/>
      <c r="Q1139" s="62"/>
      <c r="R1139" s="47"/>
      <c r="S1139" s="62"/>
      <c r="T1139" s="47"/>
      <c r="U1139" s="62"/>
      <c r="V1139" s="47"/>
      <c r="W1139" s="62"/>
      <c r="X1139" s="47"/>
      <c r="Y1139" s="62"/>
      <c r="Z1139" s="47"/>
      <c r="AA1139" s="62"/>
      <c r="AB1139" s="47"/>
      <c r="AC1139" s="62"/>
      <c r="AD1139" s="47"/>
      <c r="AE1139" s="62"/>
      <c r="AF1139" s="47"/>
      <c r="AG1139" s="62"/>
      <c r="AH1139" s="47"/>
      <c r="AI1139" s="62"/>
      <c r="AJ1139" s="47"/>
      <c r="AK1139" s="62"/>
      <c r="AL1139" s="47"/>
      <c r="AM1139" s="62"/>
      <c r="AN1139" s="47"/>
      <c r="AO1139" s="62"/>
      <c r="AP1139" s="47"/>
      <c r="AQ1139" s="62"/>
      <c r="AR1139" s="49"/>
      <c r="AS1139" s="69"/>
      <c r="AT1139" s="49"/>
      <c r="AU1139" s="69"/>
      <c r="AV1139" s="49"/>
      <c r="AW1139" s="69"/>
      <c r="AX1139" s="49"/>
      <c r="AY1139" s="69"/>
      <c r="AZ1139" s="49"/>
      <c r="BA1139" s="69"/>
      <c r="BB1139" s="49"/>
      <c r="BC1139" s="69"/>
      <c r="BD1139" s="49"/>
      <c r="BE1139" s="69"/>
      <c r="BF1139" s="49"/>
      <c r="BG1139" s="69"/>
      <c r="BH1139" s="49"/>
    </row>
    <row r="1140" spans="2:60">
      <c r="B1140" s="47"/>
      <c r="C1140" s="62"/>
      <c r="D1140" s="47"/>
      <c r="E1140" s="62"/>
      <c r="F1140" s="47"/>
      <c r="G1140" s="62"/>
      <c r="H1140" s="47"/>
      <c r="I1140" s="62"/>
      <c r="J1140" s="47"/>
      <c r="K1140" s="62"/>
      <c r="L1140" s="47"/>
      <c r="M1140" s="62"/>
      <c r="N1140" s="47"/>
      <c r="O1140" s="62"/>
      <c r="P1140" s="47"/>
      <c r="Q1140" s="62"/>
      <c r="R1140" s="47"/>
      <c r="S1140" s="62"/>
      <c r="T1140" s="47"/>
      <c r="U1140" s="62"/>
      <c r="V1140" s="47"/>
      <c r="W1140" s="62"/>
      <c r="X1140" s="47"/>
      <c r="Y1140" s="62"/>
      <c r="Z1140" s="47"/>
      <c r="AA1140" s="62"/>
      <c r="AB1140" s="47"/>
      <c r="AC1140" s="62"/>
      <c r="AD1140" s="47"/>
      <c r="AE1140" s="62"/>
      <c r="AF1140" s="47"/>
      <c r="AG1140" s="62"/>
      <c r="AH1140" s="47"/>
      <c r="AI1140" s="62"/>
      <c r="AJ1140" s="47"/>
      <c r="AK1140" s="62"/>
      <c r="AL1140" s="47"/>
      <c r="AM1140" s="62"/>
      <c r="AN1140" s="47"/>
      <c r="AO1140" s="62"/>
      <c r="AP1140" s="47"/>
      <c r="AQ1140" s="62"/>
      <c r="AR1140" s="49"/>
      <c r="AS1140" s="69"/>
      <c r="AT1140" s="49"/>
      <c r="AU1140" s="69"/>
      <c r="AV1140" s="49"/>
      <c r="AW1140" s="69"/>
      <c r="AX1140" s="49"/>
      <c r="AY1140" s="69"/>
      <c r="AZ1140" s="49"/>
      <c r="BA1140" s="69"/>
      <c r="BB1140" s="49"/>
      <c r="BC1140" s="69"/>
      <c r="BD1140" s="49"/>
      <c r="BE1140" s="69"/>
      <c r="BF1140" s="49"/>
      <c r="BG1140" s="69"/>
      <c r="BH1140" s="49"/>
    </row>
    <row r="1141" spans="2:60">
      <c r="B1141" s="47"/>
      <c r="C1141" s="62"/>
      <c r="D1141" s="47"/>
      <c r="E1141" s="62"/>
      <c r="F1141" s="47"/>
      <c r="G1141" s="62"/>
      <c r="H1141" s="47"/>
      <c r="I1141" s="62"/>
      <c r="J1141" s="47"/>
      <c r="K1141" s="62"/>
      <c r="L1141" s="47"/>
      <c r="M1141" s="62"/>
      <c r="N1141" s="47"/>
      <c r="O1141" s="62"/>
      <c r="P1141" s="47"/>
      <c r="Q1141" s="62"/>
      <c r="R1141" s="47"/>
      <c r="S1141" s="62"/>
      <c r="T1141" s="47"/>
      <c r="U1141" s="62"/>
      <c r="V1141" s="47"/>
      <c r="W1141" s="62"/>
      <c r="X1141" s="47"/>
      <c r="Y1141" s="62"/>
      <c r="Z1141" s="47"/>
      <c r="AA1141" s="62"/>
      <c r="AB1141" s="47"/>
      <c r="AC1141" s="62"/>
      <c r="AD1141" s="47"/>
      <c r="AE1141" s="62"/>
      <c r="AF1141" s="47"/>
      <c r="AG1141" s="62"/>
      <c r="AH1141" s="47"/>
      <c r="AI1141" s="62"/>
      <c r="AJ1141" s="47"/>
      <c r="AK1141" s="62"/>
      <c r="AL1141" s="47"/>
      <c r="AM1141" s="62"/>
      <c r="AN1141" s="47"/>
      <c r="AO1141" s="62"/>
      <c r="AP1141" s="47"/>
      <c r="AQ1141" s="62"/>
      <c r="AR1141" s="49"/>
      <c r="AS1141" s="69"/>
      <c r="AT1141" s="49"/>
      <c r="AU1141" s="69"/>
      <c r="AV1141" s="49"/>
      <c r="AW1141" s="69"/>
      <c r="AX1141" s="49"/>
      <c r="AY1141" s="69"/>
      <c r="AZ1141" s="49"/>
      <c r="BA1141" s="69"/>
      <c r="BB1141" s="49"/>
      <c r="BC1141" s="69"/>
      <c r="BD1141" s="49"/>
      <c r="BE1141" s="69"/>
      <c r="BF1141" s="49"/>
      <c r="BG1141" s="69"/>
      <c r="BH1141" s="49"/>
    </row>
    <row r="1142" spans="2:60">
      <c r="B1142" s="47"/>
      <c r="C1142" s="62"/>
      <c r="D1142" s="47"/>
      <c r="E1142" s="62"/>
      <c r="F1142" s="47"/>
      <c r="G1142" s="62"/>
      <c r="H1142" s="47"/>
      <c r="I1142" s="62"/>
      <c r="J1142" s="47"/>
      <c r="K1142" s="62"/>
      <c r="L1142" s="47"/>
      <c r="M1142" s="62"/>
      <c r="N1142" s="47"/>
      <c r="O1142" s="62"/>
      <c r="P1142" s="47"/>
      <c r="Q1142" s="62"/>
      <c r="R1142" s="47"/>
      <c r="S1142" s="62"/>
      <c r="T1142" s="47"/>
      <c r="U1142" s="62"/>
      <c r="V1142" s="47"/>
      <c r="W1142" s="62"/>
      <c r="X1142" s="47"/>
      <c r="Y1142" s="62"/>
      <c r="Z1142" s="47"/>
      <c r="AA1142" s="62"/>
      <c r="AB1142" s="47"/>
      <c r="AC1142" s="62"/>
      <c r="AD1142" s="47"/>
      <c r="AE1142" s="62"/>
      <c r="AF1142" s="47"/>
      <c r="AG1142" s="62"/>
      <c r="AH1142" s="47"/>
      <c r="AI1142" s="62"/>
      <c r="AJ1142" s="47"/>
      <c r="AK1142" s="62"/>
      <c r="AL1142" s="47"/>
      <c r="AM1142" s="62"/>
      <c r="AN1142" s="47"/>
      <c r="AO1142" s="62"/>
      <c r="AP1142" s="47"/>
      <c r="AQ1142" s="62"/>
      <c r="AR1142" s="49"/>
      <c r="AS1142" s="69"/>
      <c r="AT1142" s="49"/>
      <c r="AU1142" s="69"/>
      <c r="AV1142" s="49"/>
      <c r="AW1142" s="69"/>
      <c r="AX1142" s="49"/>
      <c r="AY1142" s="69"/>
      <c r="AZ1142" s="49"/>
      <c r="BA1142" s="69"/>
      <c r="BB1142" s="49"/>
      <c r="BC1142" s="69"/>
      <c r="BD1142" s="49"/>
      <c r="BE1142" s="69"/>
      <c r="BF1142" s="49"/>
      <c r="BG1142" s="69"/>
      <c r="BH1142" s="49"/>
    </row>
    <row r="1143" spans="2:60">
      <c r="B1143" s="47"/>
      <c r="C1143" s="62"/>
      <c r="D1143" s="47"/>
      <c r="E1143" s="62"/>
      <c r="F1143" s="47"/>
      <c r="G1143" s="62"/>
      <c r="H1143" s="47"/>
      <c r="I1143" s="62"/>
      <c r="J1143" s="47"/>
      <c r="K1143" s="62"/>
      <c r="L1143" s="47"/>
      <c r="M1143" s="62"/>
      <c r="N1143" s="47"/>
      <c r="O1143" s="62"/>
      <c r="P1143" s="47"/>
      <c r="Q1143" s="62"/>
      <c r="R1143" s="47"/>
      <c r="S1143" s="62"/>
      <c r="T1143" s="47"/>
      <c r="U1143" s="62"/>
      <c r="V1143" s="47"/>
      <c r="W1143" s="62"/>
      <c r="X1143" s="47"/>
      <c r="Y1143" s="62"/>
      <c r="Z1143" s="47"/>
      <c r="AA1143" s="62"/>
      <c r="AB1143" s="47"/>
      <c r="AC1143" s="62"/>
      <c r="AD1143" s="47"/>
      <c r="AE1143" s="62"/>
      <c r="AF1143" s="47"/>
      <c r="AG1143" s="62"/>
      <c r="AH1143" s="47"/>
      <c r="AI1143" s="62"/>
      <c r="AJ1143" s="47"/>
      <c r="AK1143" s="62"/>
      <c r="AL1143" s="47"/>
      <c r="AM1143" s="62"/>
      <c r="AN1143" s="47"/>
      <c r="AO1143" s="62"/>
      <c r="AP1143" s="47"/>
      <c r="AQ1143" s="62"/>
      <c r="AR1143" s="49"/>
      <c r="AS1143" s="69"/>
      <c r="AT1143" s="49"/>
      <c r="AU1143" s="69"/>
      <c r="AV1143" s="49"/>
      <c r="AW1143" s="69"/>
      <c r="AX1143" s="49"/>
      <c r="AY1143" s="69"/>
      <c r="AZ1143" s="49"/>
      <c r="BA1143" s="69"/>
      <c r="BB1143" s="49"/>
      <c r="BC1143" s="69"/>
      <c r="BD1143" s="49"/>
      <c r="BE1143" s="69"/>
      <c r="BF1143" s="49"/>
      <c r="BG1143" s="69"/>
      <c r="BH1143" s="49"/>
    </row>
    <row r="1144" spans="2:60">
      <c r="B1144" s="47"/>
      <c r="C1144" s="62"/>
      <c r="D1144" s="47"/>
      <c r="E1144" s="62"/>
      <c r="F1144" s="47"/>
      <c r="G1144" s="62"/>
      <c r="H1144" s="47"/>
      <c r="I1144" s="62"/>
      <c r="J1144" s="47"/>
      <c r="K1144" s="62"/>
      <c r="L1144" s="47"/>
      <c r="M1144" s="62"/>
      <c r="N1144" s="47"/>
      <c r="O1144" s="62"/>
      <c r="P1144" s="47"/>
      <c r="Q1144" s="62"/>
      <c r="R1144" s="47"/>
      <c r="S1144" s="62"/>
      <c r="T1144" s="47"/>
      <c r="U1144" s="62"/>
      <c r="V1144" s="47"/>
      <c r="W1144" s="62"/>
      <c r="X1144" s="47"/>
      <c r="Y1144" s="62"/>
      <c r="Z1144" s="47"/>
      <c r="AA1144" s="62"/>
      <c r="AB1144" s="47"/>
      <c r="AC1144" s="62"/>
      <c r="AD1144" s="47"/>
      <c r="AE1144" s="62"/>
      <c r="AF1144" s="47"/>
      <c r="AG1144" s="62"/>
      <c r="AH1144" s="47"/>
      <c r="AI1144" s="62"/>
      <c r="AJ1144" s="47"/>
      <c r="AK1144" s="62"/>
      <c r="AL1144" s="47"/>
      <c r="AM1144" s="62"/>
      <c r="AN1144" s="47"/>
      <c r="AO1144" s="62"/>
      <c r="AP1144" s="47"/>
      <c r="AQ1144" s="62"/>
      <c r="AR1144" s="49"/>
      <c r="AS1144" s="69"/>
      <c r="AT1144" s="49"/>
      <c r="AU1144" s="69"/>
      <c r="AV1144" s="49"/>
      <c r="AW1144" s="69"/>
      <c r="AX1144" s="49"/>
      <c r="AY1144" s="69"/>
      <c r="AZ1144" s="49"/>
      <c r="BA1144" s="69"/>
      <c r="BB1144" s="49"/>
      <c r="BC1144" s="69"/>
      <c r="BD1144" s="49"/>
      <c r="BE1144" s="69"/>
      <c r="BF1144" s="49"/>
      <c r="BG1144" s="69"/>
      <c r="BH1144" s="49"/>
    </row>
    <row r="1145" spans="2:60">
      <c r="B1145" s="47"/>
      <c r="C1145" s="62"/>
      <c r="D1145" s="47"/>
      <c r="E1145" s="62"/>
      <c r="F1145" s="47"/>
      <c r="G1145" s="62"/>
      <c r="H1145" s="47"/>
      <c r="I1145" s="62"/>
      <c r="J1145" s="47"/>
      <c r="K1145" s="62"/>
      <c r="L1145" s="47"/>
      <c r="M1145" s="62"/>
      <c r="N1145" s="47"/>
      <c r="O1145" s="62"/>
      <c r="P1145" s="47"/>
      <c r="Q1145" s="62"/>
      <c r="R1145" s="47"/>
      <c r="S1145" s="62"/>
      <c r="T1145" s="47"/>
      <c r="U1145" s="62"/>
      <c r="V1145" s="47"/>
      <c r="W1145" s="62"/>
      <c r="X1145" s="47"/>
      <c r="Y1145" s="62"/>
      <c r="Z1145" s="47"/>
      <c r="AA1145" s="62"/>
      <c r="AB1145" s="47"/>
      <c r="AC1145" s="62"/>
      <c r="AD1145" s="47"/>
      <c r="AE1145" s="62"/>
      <c r="AF1145" s="47"/>
      <c r="AG1145" s="62"/>
      <c r="AH1145" s="47"/>
      <c r="AI1145" s="62"/>
      <c r="AJ1145" s="47"/>
      <c r="AK1145" s="62"/>
      <c r="AL1145" s="47"/>
      <c r="AM1145" s="62"/>
      <c r="AN1145" s="47"/>
      <c r="AO1145" s="62"/>
      <c r="AP1145" s="47"/>
      <c r="AQ1145" s="62"/>
      <c r="AR1145" s="49"/>
      <c r="AS1145" s="69"/>
      <c r="AT1145" s="49"/>
      <c r="AU1145" s="69"/>
      <c r="AV1145" s="49"/>
      <c r="AW1145" s="69"/>
      <c r="AX1145" s="49"/>
      <c r="AY1145" s="69"/>
      <c r="AZ1145" s="49"/>
      <c r="BA1145" s="69"/>
      <c r="BB1145" s="49"/>
      <c r="BC1145" s="69"/>
      <c r="BD1145" s="49"/>
      <c r="BE1145" s="69"/>
      <c r="BF1145" s="49"/>
      <c r="BG1145" s="69"/>
      <c r="BH1145" s="49"/>
    </row>
    <row r="1146" spans="2:60">
      <c r="B1146" s="47"/>
      <c r="C1146" s="62"/>
      <c r="D1146" s="47"/>
      <c r="E1146" s="62"/>
      <c r="F1146" s="47"/>
      <c r="G1146" s="62"/>
      <c r="H1146" s="47"/>
      <c r="I1146" s="62"/>
      <c r="J1146" s="47"/>
      <c r="K1146" s="62"/>
      <c r="L1146" s="47"/>
      <c r="M1146" s="62"/>
      <c r="N1146" s="47"/>
      <c r="O1146" s="62"/>
      <c r="P1146" s="47"/>
      <c r="Q1146" s="62"/>
      <c r="R1146" s="47"/>
      <c r="S1146" s="62"/>
      <c r="T1146" s="47"/>
      <c r="U1146" s="62"/>
      <c r="V1146" s="47"/>
      <c r="W1146" s="62"/>
      <c r="X1146" s="47"/>
      <c r="Y1146" s="62"/>
      <c r="Z1146" s="47"/>
      <c r="AA1146" s="62"/>
      <c r="AB1146" s="47"/>
      <c r="AC1146" s="62"/>
      <c r="AD1146" s="47"/>
      <c r="AE1146" s="62"/>
      <c r="AF1146" s="47"/>
      <c r="AG1146" s="62"/>
      <c r="AH1146" s="47"/>
      <c r="AI1146" s="62"/>
      <c r="AJ1146" s="47"/>
      <c r="AK1146" s="62"/>
      <c r="AL1146" s="47"/>
      <c r="AM1146" s="62"/>
      <c r="AN1146" s="47"/>
      <c r="AO1146" s="62"/>
      <c r="AP1146" s="47"/>
      <c r="AQ1146" s="62"/>
      <c r="AR1146" s="49"/>
      <c r="AS1146" s="69"/>
      <c r="AT1146" s="49"/>
      <c r="AU1146" s="69"/>
      <c r="AV1146" s="49"/>
      <c r="AW1146" s="69"/>
      <c r="AX1146" s="49"/>
      <c r="AY1146" s="69"/>
      <c r="AZ1146" s="49"/>
      <c r="BA1146" s="69"/>
      <c r="BB1146" s="49"/>
      <c r="BC1146" s="69"/>
      <c r="BD1146" s="49"/>
      <c r="BE1146" s="69"/>
      <c r="BF1146" s="49"/>
      <c r="BG1146" s="69"/>
      <c r="BH1146" s="49"/>
    </row>
    <row r="1147" spans="2:60">
      <c r="B1147" s="47"/>
      <c r="C1147" s="62"/>
      <c r="D1147" s="47"/>
      <c r="E1147" s="62"/>
      <c r="F1147" s="47"/>
      <c r="G1147" s="62"/>
      <c r="H1147" s="47"/>
      <c r="I1147" s="62"/>
      <c r="J1147" s="47"/>
      <c r="K1147" s="62"/>
      <c r="L1147" s="47"/>
      <c r="M1147" s="62"/>
      <c r="N1147" s="47"/>
      <c r="O1147" s="62"/>
      <c r="P1147" s="47"/>
      <c r="Q1147" s="62"/>
      <c r="R1147" s="47"/>
      <c r="S1147" s="62"/>
      <c r="T1147" s="47"/>
      <c r="U1147" s="62"/>
      <c r="V1147" s="47"/>
      <c r="W1147" s="62"/>
      <c r="X1147" s="47"/>
      <c r="Y1147" s="62"/>
      <c r="Z1147" s="47"/>
      <c r="AA1147" s="62"/>
      <c r="AB1147" s="47"/>
      <c r="AC1147" s="62"/>
      <c r="AD1147" s="47"/>
      <c r="AE1147" s="62"/>
      <c r="AF1147" s="47"/>
      <c r="AG1147" s="62"/>
      <c r="AH1147" s="47"/>
      <c r="AI1147" s="62"/>
      <c r="AJ1147" s="47"/>
      <c r="AK1147" s="62"/>
      <c r="AL1147" s="47"/>
      <c r="AM1147" s="62"/>
      <c r="AN1147" s="47"/>
      <c r="AO1147" s="62"/>
      <c r="AP1147" s="47"/>
      <c r="AQ1147" s="62"/>
      <c r="AR1147" s="49"/>
      <c r="AS1147" s="69"/>
      <c r="AT1147" s="49"/>
      <c r="AU1147" s="69"/>
      <c r="AV1147" s="49"/>
      <c r="AW1147" s="69"/>
      <c r="AX1147" s="49"/>
      <c r="AY1147" s="69"/>
      <c r="AZ1147" s="49"/>
      <c r="BA1147" s="69"/>
      <c r="BB1147" s="49"/>
      <c r="BC1147" s="69"/>
      <c r="BD1147" s="49"/>
      <c r="BE1147" s="69"/>
      <c r="BF1147" s="49"/>
      <c r="BG1147" s="69"/>
      <c r="BH1147" s="49"/>
    </row>
    <row r="1148" spans="2:60">
      <c r="B1148" s="47"/>
      <c r="C1148" s="62"/>
      <c r="D1148" s="47"/>
      <c r="E1148" s="62"/>
      <c r="F1148" s="47"/>
      <c r="G1148" s="62"/>
      <c r="H1148" s="47"/>
      <c r="I1148" s="62"/>
      <c r="J1148" s="47"/>
      <c r="K1148" s="62"/>
      <c r="L1148" s="47"/>
      <c r="M1148" s="62"/>
      <c r="N1148" s="47"/>
      <c r="O1148" s="62"/>
      <c r="P1148" s="47"/>
      <c r="Q1148" s="62"/>
      <c r="R1148" s="47"/>
      <c r="S1148" s="62"/>
      <c r="T1148" s="47"/>
      <c r="U1148" s="62"/>
      <c r="V1148" s="47"/>
      <c r="W1148" s="62"/>
      <c r="X1148" s="47"/>
      <c r="Y1148" s="62"/>
      <c r="Z1148" s="47"/>
      <c r="AA1148" s="62"/>
      <c r="AB1148" s="47"/>
      <c r="AC1148" s="62"/>
      <c r="AD1148" s="47"/>
      <c r="AE1148" s="62"/>
      <c r="AF1148" s="47"/>
      <c r="AG1148" s="62"/>
      <c r="AH1148" s="47"/>
      <c r="AI1148" s="62"/>
      <c r="AJ1148" s="47"/>
      <c r="AK1148" s="62"/>
      <c r="AL1148" s="47"/>
      <c r="AM1148" s="62"/>
      <c r="AN1148" s="47"/>
      <c r="AO1148" s="62"/>
      <c r="AP1148" s="47"/>
      <c r="AQ1148" s="62"/>
      <c r="AR1148" s="49"/>
      <c r="AS1148" s="69"/>
      <c r="AT1148" s="49"/>
      <c r="AU1148" s="69"/>
      <c r="AV1148" s="49"/>
      <c r="AW1148" s="69"/>
      <c r="AX1148" s="49"/>
      <c r="AY1148" s="69"/>
      <c r="AZ1148" s="49"/>
      <c r="BA1148" s="69"/>
      <c r="BB1148" s="49"/>
      <c r="BC1148" s="69"/>
      <c r="BD1148" s="49"/>
      <c r="BE1148" s="69"/>
      <c r="BF1148" s="49"/>
      <c r="BG1148" s="69"/>
      <c r="BH1148" s="49"/>
    </row>
    <row r="1149" spans="2:60">
      <c r="B1149" s="47"/>
      <c r="C1149" s="62"/>
      <c r="D1149" s="47"/>
      <c r="E1149" s="62"/>
      <c r="F1149" s="47"/>
      <c r="G1149" s="62"/>
      <c r="H1149" s="47"/>
      <c r="I1149" s="62"/>
      <c r="J1149" s="47"/>
      <c r="K1149" s="62"/>
      <c r="L1149" s="47"/>
      <c r="M1149" s="62"/>
      <c r="N1149" s="47"/>
      <c r="O1149" s="62"/>
      <c r="P1149" s="47"/>
      <c r="Q1149" s="62"/>
      <c r="R1149" s="47"/>
      <c r="S1149" s="62"/>
      <c r="T1149" s="47"/>
      <c r="U1149" s="62"/>
      <c r="V1149" s="47"/>
      <c r="W1149" s="62"/>
      <c r="X1149" s="47"/>
      <c r="Y1149" s="62"/>
      <c r="Z1149" s="47"/>
      <c r="AA1149" s="62"/>
      <c r="AB1149" s="47"/>
      <c r="AC1149" s="62"/>
      <c r="AD1149" s="47"/>
      <c r="AE1149" s="62"/>
      <c r="AF1149" s="47"/>
      <c r="AG1149" s="62"/>
      <c r="AH1149" s="47"/>
      <c r="AI1149" s="62"/>
      <c r="AJ1149" s="47"/>
      <c r="AK1149" s="62"/>
      <c r="AL1149" s="47"/>
      <c r="AM1149" s="62"/>
      <c r="AN1149" s="47"/>
      <c r="AO1149" s="62"/>
      <c r="AP1149" s="47"/>
      <c r="AQ1149" s="62"/>
      <c r="AR1149" s="49"/>
      <c r="AS1149" s="69"/>
      <c r="AT1149" s="49"/>
      <c r="AU1149" s="69"/>
      <c r="AV1149" s="49"/>
      <c r="AW1149" s="69"/>
      <c r="AX1149" s="49"/>
      <c r="AY1149" s="69"/>
      <c r="AZ1149" s="49"/>
      <c r="BA1149" s="69"/>
      <c r="BB1149" s="49"/>
      <c r="BC1149" s="69"/>
      <c r="BD1149" s="49"/>
      <c r="BE1149" s="69"/>
      <c r="BF1149" s="49"/>
      <c r="BG1149" s="69"/>
      <c r="BH1149" s="49"/>
    </row>
    <row r="1150" spans="2:60">
      <c r="B1150" s="47"/>
      <c r="C1150" s="62"/>
      <c r="D1150" s="47"/>
      <c r="E1150" s="62"/>
      <c r="F1150" s="47"/>
      <c r="G1150" s="62"/>
      <c r="H1150" s="47"/>
      <c r="I1150" s="62"/>
      <c r="J1150" s="47"/>
      <c r="K1150" s="62"/>
      <c r="L1150" s="47"/>
      <c r="M1150" s="62"/>
      <c r="N1150" s="47"/>
      <c r="O1150" s="62"/>
      <c r="P1150" s="47"/>
      <c r="Q1150" s="62"/>
      <c r="R1150" s="47"/>
      <c r="S1150" s="62"/>
      <c r="T1150" s="47"/>
      <c r="U1150" s="62"/>
      <c r="V1150" s="47"/>
      <c r="W1150" s="62"/>
      <c r="X1150" s="47"/>
      <c r="Y1150" s="62"/>
      <c r="Z1150" s="47"/>
      <c r="AA1150" s="62"/>
      <c r="AB1150" s="47"/>
      <c r="AC1150" s="62"/>
      <c r="AD1150" s="47"/>
      <c r="AE1150" s="62"/>
      <c r="AF1150" s="47"/>
      <c r="AG1150" s="62"/>
      <c r="AH1150" s="47"/>
      <c r="AI1150" s="62"/>
      <c r="AJ1150" s="47"/>
      <c r="AK1150" s="62"/>
      <c r="AL1150" s="47"/>
      <c r="AM1150" s="62"/>
      <c r="AN1150" s="47"/>
      <c r="AO1150" s="62"/>
      <c r="AP1150" s="47"/>
      <c r="AQ1150" s="62"/>
      <c r="AR1150" s="49"/>
      <c r="AS1150" s="69"/>
      <c r="AT1150" s="49"/>
      <c r="AU1150" s="69"/>
      <c r="AV1150" s="49"/>
      <c r="AW1150" s="69"/>
      <c r="AX1150" s="49"/>
      <c r="AY1150" s="69"/>
      <c r="AZ1150" s="49"/>
      <c r="BA1150" s="69"/>
      <c r="BB1150" s="49"/>
      <c r="BC1150" s="69"/>
      <c r="BD1150" s="49"/>
      <c r="BE1150" s="69"/>
      <c r="BF1150" s="49"/>
      <c r="BG1150" s="69"/>
      <c r="BH1150" s="49"/>
    </row>
    <row r="1151" spans="2:60">
      <c r="B1151" s="47"/>
      <c r="C1151" s="62"/>
      <c r="D1151" s="47"/>
      <c r="E1151" s="62"/>
      <c r="F1151" s="47"/>
      <c r="G1151" s="62"/>
      <c r="H1151" s="47"/>
      <c r="I1151" s="62"/>
      <c r="J1151" s="47"/>
      <c r="K1151" s="62"/>
      <c r="L1151" s="47"/>
      <c r="M1151" s="62"/>
      <c r="N1151" s="47"/>
      <c r="O1151" s="62"/>
      <c r="P1151" s="47"/>
      <c r="Q1151" s="62"/>
      <c r="R1151" s="47"/>
      <c r="S1151" s="62"/>
      <c r="T1151" s="47"/>
      <c r="U1151" s="62"/>
      <c r="V1151" s="47"/>
      <c r="W1151" s="62"/>
      <c r="X1151" s="47"/>
      <c r="Y1151" s="62"/>
      <c r="Z1151" s="47"/>
      <c r="AA1151" s="62"/>
      <c r="AB1151" s="47"/>
      <c r="AC1151" s="62"/>
      <c r="AD1151" s="47"/>
      <c r="AE1151" s="62"/>
      <c r="AF1151" s="47"/>
      <c r="AG1151" s="62"/>
      <c r="AH1151" s="47"/>
      <c r="AI1151" s="62"/>
      <c r="AJ1151" s="47"/>
      <c r="AK1151" s="62"/>
      <c r="AL1151" s="47"/>
      <c r="AM1151" s="62"/>
      <c r="AN1151" s="47"/>
      <c r="AO1151" s="62"/>
      <c r="AP1151" s="47"/>
      <c r="AQ1151" s="62"/>
      <c r="AR1151" s="49"/>
      <c r="AS1151" s="69"/>
      <c r="AT1151" s="49"/>
      <c r="AU1151" s="69"/>
      <c r="AV1151" s="49"/>
      <c r="AW1151" s="69"/>
      <c r="AX1151" s="49"/>
      <c r="AY1151" s="69"/>
      <c r="AZ1151" s="49"/>
      <c r="BA1151" s="69"/>
      <c r="BB1151" s="49"/>
      <c r="BC1151" s="69"/>
      <c r="BD1151" s="49"/>
      <c r="BE1151" s="69"/>
      <c r="BF1151" s="49"/>
      <c r="BG1151" s="69"/>
      <c r="BH1151" s="49"/>
    </row>
    <row r="1152" spans="2:60">
      <c r="B1152" s="47"/>
      <c r="C1152" s="62"/>
      <c r="D1152" s="47"/>
      <c r="E1152" s="62"/>
      <c r="F1152" s="47"/>
      <c r="G1152" s="62"/>
      <c r="H1152" s="47"/>
      <c r="I1152" s="62"/>
      <c r="J1152" s="47"/>
      <c r="K1152" s="62"/>
      <c r="L1152" s="47"/>
      <c r="M1152" s="62"/>
      <c r="N1152" s="47"/>
      <c r="O1152" s="62"/>
      <c r="P1152" s="47"/>
      <c r="Q1152" s="62"/>
      <c r="R1152" s="47"/>
      <c r="S1152" s="62"/>
      <c r="T1152" s="47"/>
      <c r="U1152" s="62"/>
      <c r="V1152" s="47"/>
      <c r="W1152" s="62"/>
      <c r="X1152" s="47"/>
      <c r="Y1152" s="62"/>
      <c r="Z1152" s="47"/>
      <c r="AA1152" s="62"/>
      <c r="AB1152" s="47"/>
      <c r="AC1152" s="62"/>
      <c r="AD1152" s="47"/>
      <c r="AE1152" s="62"/>
      <c r="AF1152" s="47"/>
      <c r="AG1152" s="62"/>
      <c r="AH1152" s="47"/>
      <c r="AI1152" s="62"/>
      <c r="AJ1152" s="47"/>
      <c r="AK1152" s="62"/>
      <c r="AL1152" s="47"/>
      <c r="AM1152" s="62"/>
      <c r="AN1152" s="47"/>
      <c r="AO1152" s="62"/>
      <c r="AP1152" s="47"/>
      <c r="AQ1152" s="62"/>
      <c r="AR1152" s="49"/>
      <c r="AS1152" s="69"/>
      <c r="AT1152" s="49"/>
      <c r="AU1152" s="69"/>
      <c r="AV1152" s="49"/>
      <c r="AW1152" s="69"/>
      <c r="AX1152" s="49"/>
      <c r="AY1152" s="69"/>
      <c r="AZ1152" s="49"/>
      <c r="BA1152" s="69"/>
      <c r="BB1152" s="49"/>
      <c r="BC1152" s="69"/>
      <c r="BD1152" s="49"/>
      <c r="BE1152" s="69"/>
      <c r="BF1152" s="49"/>
      <c r="BG1152" s="69"/>
      <c r="BH1152" s="49"/>
    </row>
    <row r="1153" spans="2:60">
      <c r="B1153" s="47"/>
      <c r="C1153" s="62"/>
      <c r="D1153" s="47"/>
      <c r="E1153" s="62"/>
      <c r="F1153" s="47"/>
      <c r="G1153" s="62"/>
      <c r="H1153" s="47"/>
      <c r="I1153" s="62"/>
      <c r="J1153" s="47"/>
      <c r="K1153" s="62"/>
      <c r="L1153" s="47"/>
      <c r="M1153" s="62"/>
      <c r="N1153" s="47"/>
      <c r="O1153" s="62"/>
      <c r="P1153" s="47"/>
      <c r="Q1153" s="62"/>
      <c r="R1153" s="47"/>
      <c r="S1153" s="62"/>
      <c r="T1153" s="47"/>
      <c r="U1153" s="62"/>
      <c r="V1153" s="47"/>
      <c r="W1153" s="62"/>
      <c r="X1153" s="47"/>
      <c r="Y1153" s="62"/>
      <c r="Z1153" s="47"/>
      <c r="AA1153" s="62"/>
      <c r="AB1153" s="47"/>
      <c r="AC1153" s="62"/>
      <c r="AD1153" s="47"/>
      <c r="AE1153" s="62"/>
      <c r="AF1153" s="47"/>
      <c r="AG1153" s="62"/>
      <c r="AH1153" s="47"/>
      <c r="AI1153" s="62"/>
      <c r="AJ1153" s="47"/>
      <c r="AK1153" s="62"/>
      <c r="AL1153" s="47"/>
      <c r="AM1153" s="62"/>
      <c r="AN1153" s="47"/>
      <c r="AO1153" s="62"/>
      <c r="AP1153" s="47"/>
      <c r="AQ1153" s="62"/>
      <c r="AR1153" s="49"/>
      <c r="AS1153" s="69"/>
      <c r="AT1153" s="49"/>
      <c r="AU1153" s="69"/>
      <c r="AV1153" s="49"/>
      <c r="AW1153" s="69"/>
      <c r="AX1153" s="49"/>
      <c r="AY1153" s="69"/>
      <c r="AZ1153" s="49"/>
      <c r="BA1153" s="69"/>
      <c r="BB1153" s="49"/>
      <c r="BC1153" s="69"/>
      <c r="BD1153" s="49"/>
      <c r="BE1153" s="69"/>
      <c r="BF1153" s="49"/>
      <c r="BG1153" s="69"/>
      <c r="BH1153" s="49"/>
    </row>
    <row r="1154" spans="2:60">
      <c r="B1154" s="47"/>
      <c r="C1154" s="62"/>
      <c r="D1154" s="47"/>
      <c r="E1154" s="62"/>
      <c r="F1154" s="47"/>
      <c r="G1154" s="62"/>
      <c r="H1154" s="47"/>
      <c r="I1154" s="62"/>
      <c r="J1154" s="47"/>
      <c r="K1154" s="62"/>
      <c r="L1154" s="47"/>
      <c r="M1154" s="62"/>
      <c r="N1154" s="47"/>
      <c r="O1154" s="62"/>
      <c r="P1154" s="47"/>
      <c r="Q1154" s="62"/>
      <c r="R1154" s="47"/>
      <c r="S1154" s="62"/>
      <c r="T1154" s="47"/>
      <c r="U1154" s="62"/>
      <c r="V1154" s="47"/>
      <c r="W1154" s="62"/>
      <c r="X1154" s="47"/>
      <c r="Y1154" s="62"/>
      <c r="Z1154" s="47"/>
      <c r="AA1154" s="62"/>
      <c r="AB1154" s="47"/>
      <c r="AC1154" s="62"/>
      <c r="AD1154" s="47"/>
      <c r="AE1154" s="62"/>
      <c r="AF1154" s="47"/>
      <c r="AG1154" s="62"/>
      <c r="AH1154" s="47"/>
      <c r="AI1154" s="62"/>
      <c r="AJ1154" s="47"/>
      <c r="AK1154" s="62"/>
      <c r="AL1154" s="47"/>
      <c r="AM1154" s="62"/>
      <c r="AN1154" s="47"/>
      <c r="AO1154" s="62"/>
      <c r="AP1154" s="47"/>
      <c r="AQ1154" s="62"/>
      <c r="AR1154" s="49"/>
      <c r="AS1154" s="69"/>
      <c r="AT1154" s="49"/>
      <c r="AU1154" s="69"/>
      <c r="AV1154" s="49"/>
      <c r="AW1154" s="69"/>
      <c r="AX1154" s="49"/>
      <c r="AY1154" s="69"/>
      <c r="AZ1154" s="49"/>
      <c r="BA1154" s="69"/>
      <c r="BB1154" s="49"/>
      <c r="BC1154" s="69"/>
      <c r="BD1154" s="49"/>
      <c r="BE1154" s="69"/>
      <c r="BF1154" s="49"/>
      <c r="BG1154" s="69"/>
      <c r="BH1154" s="49"/>
    </row>
    <row r="1155" spans="2:60">
      <c r="B1155" s="47"/>
      <c r="C1155" s="62"/>
      <c r="D1155" s="47"/>
      <c r="E1155" s="62"/>
      <c r="F1155" s="47"/>
      <c r="G1155" s="62"/>
      <c r="H1155" s="47"/>
      <c r="I1155" s="62"/>
      <c r="J1155" s="47"/>
      <c r="K1155" s="62"/>
      <c r="L1155" s="47"/>
      <c r="M1155" s="62"/>
      <c r="N1155" s="47"/>
      <c r="O1155" s="62"/>
      <c r="P1155" s="47"/>
      <c r="Q1155" s="62"/>
      <c r="R1155" s="47"/>
      <c r="S1155" s="62"/>
      <c r="T1155" s="47"/>
      <c r="U1155" s="62"/>
      <c r="V1155" s="47"/>
      <c r="W1155" s="62"/>
      <c r="X1155" s="47"/>
      <c r="Y1155" s="62"/>
      <c r="Z1155" s="47"/>
      <c r="AA1155" s="62"/>
      <c r="AB1155" s="47"/>
      <c r="AC1155" s="62"/>
      <c r="AD1155" s="47"/>
      <c r="AE1155" s="62"/>
      <c r="AF1155" s="47"/>
      <c r="AG1155" s="62"/>
      <c r="AH1155" s="47"/>
      <c r="AI1155" s="62"/>
      <c r="AJ1155" s="47"/>
      <c r="AK1155" s="62"/>
      <c r="AL1155" s="47"/>
      <c r="AM1155" s="62"/>
      <c r="AN1155" s="47"/>
      <c r="AO1155" s="62"/>
      <c r="AP1155" s="47"/>
      <c r="AQ1155" s="62"/>
      <c r="AR1155" s="49"/>
      <c r="AS1155" s="69"/>
      <c r="AT1155" s="49"/>
      <c r="AU1155" s="69"/>
      <c r="AV1155" s="49"/>
      <c r="AW1155" s="69"/>
      <c r="AX1155" s="49"/>
      <c r="AY1155" s="69"/>
      <c r="AZ1155" s="49"/>
      <c r="BA1155" s="69"/>
      <c r="BB1155" s="49"/>
      <c r="BC1155" s="69"/>
      <c r="BD1155" s="49"/>
      <c r="BE1155" s="69"/>
      <c r="BF1155" s="49"/>
      <c r="BG1155" s="69"/>
      <c r="BH1155" s="49"/>
    </row>
    <row r="1156" spans="2:60">
      <c r="B1156" s="47"/>
      <c r="C1156" s="62"/>
      <c r="D1156" s="47"/>
      <c r="E1156" s="62"/>
      <c r="F1156" s="47"/>
      <c r="G1156" s="62"/>
      <c r="H1156" s="47"/>
      <c r="I1156" s="62"/>
      <c r="J1156" s="47"/>
      <c r="K1156" s="62"/>
      <c r="L1156" s="47"/>
      <c r="M1156" s="62"/>
      <c r="N1156" s="47"/>
      <c r="O1156" s="62"/>
      <c r="P1156" s="47"/>
      <c r="Q1156" s="62"/>
      <c r="R1156" s="47"/>
      <c r="S1156" s="62"/>
      <c r="T1156" s="47"/>
      <c r="U1156" s="62"/>
      <c r="V1156" s="47"/>
      <c r="W1156" s="62"/>
      <c r="X1156" s="47"/>
      <c r="Y1156" s="62"/>
      <c r="Z1156" s="47"/>
      <c r="AA1156" s="62"/>
      <c r="AB1156" s="47"/>
      <c r="AC1156" s="62"/>
      <c r="AD1156" s="47"/>
      <c r="AE1156" s="62"/>
      <c r="AF1156" s="47"/>
      <c r="AG1156" s="62"/>
      <c r="AH1156" s="47"/>
      <c r="AI1156" s="62"/>
      <c r="AJ1156" s="47"/>
      <c r="AK1156" s="62"/>
      <c r="AL1156" s="47"/>
      <c r="AM1156" s="62"/>
      <c r="AN1156" s="47"/>
      <c r="AO1156" s="62"/>
      <c r="AP1156" s="47"/>
      <c r="AQ1156" s="62"/>
      <c r="AR1156" s="49"/>
      <c r="AS1156" s="69"/>
      <c r="AT1156" s="49"/>
      <c r="AU1156" s="69"/>
      <c r="AV1156" s="49"/>
      <c r="AW1156" s="69"/>
      <c r="AX1156" s="49"/>
      <c r="AY1156" s="69"/>
      <c r="AZ1156" s="49"/>
      <c r="BA1156" s="69"/>
      <c r="BB1156" s="49"/>
      <c r="BC1156" s="69"/>
      <c r="BD1156" s="49"/>
      <c r="BE1156" s="69"/>
      <c r="BF1156" s="49"/>
      <c r="BG1156" s="69"/>
      <c r="BH1156" s="49"/>
    </row>
    <row r="1157" spans="2:60">
      <c r="B1157" s="47"/>
      <c r="C1157" s="62"/>
      <c r="D1157" s="47"/>
      <c r="E1157" s="62"/>
      <c r="F1157" s="47"/>
      <c r="G1157" s="62"/>
      <c r="H1157" s="47"/>
      <c r="I1157" s="62"/>
      <c r="J1157" s="47"/>
      <c r="K1157" s="62"/>
      <c r="L1157" s="47"/>
      <c r="M1157" s="62"/>
      <c r="N1157" s="47"/>
      <c r="O1157" s="62"/>
      <c r="P1157" s="47"/>
      <c r="Q1157" s="62"/>
      <c r="R1157" s="47"/>
      <c r="S1157" s="62"/>
      <c r="T1157" s="47"/>
      <c r="U1157" s="62"/>
      <c r="V1157" s="47"/>
      <c r="W1157" s="62"/>
      <c r="X1157" s="47"/>
      <c r="Y1157" s="62"/>
      <c r="Z1157" s="47"/>
      <c r="AA1157" s="62"/>
      <c r="AB1157" s="47"/>
      <c r="AC1157" s="62"/>
      <c r="AD1157" s="47"/>
      <c r="AE1157" s="62"/>
      <c r="AF1157" s="47"/>
      <c r="AG1157" s="62"/>
      <c r="AH1157" s="47"/>
      <c r="AI1157" s="62"/>
      <c r="AJ1157" s="47"/>
      <c r="AK1157" s="62"/>
      <c r="AL1157" s="47"/>
      <c r="AM1157" s="62"/>
      <c r="AN1157" s="47"/>
      <c r="AO1157" s="62"/>
      <c r="AP1157" s="47"/>
      <c r="AQ1157" s="62"/>
      <c r="AR1157" s="49"/>
      <c r="AS1157" s="69"/>
      <c r="AT1157" s="49"/>
      <c r="AU1157" s="69"/>
      <c r="AV1157" s="49"/>
      <c r="AW1157" s="69"/>
      <c r="AX1157" s="49"/>
      <c r="AY1157" s="69"/>
      <c r="AZ1157" s="49"/>
      <c r="BA1157" s="69"/>
      <c r="BB1157" s="49"/>
      <c r="BC1157" s="69"/>
      <c r="BD1157" s="49"/>
      <c r="BE1157" s="69"/>
      <c r="BF1157" s="49"/>
      <c r="BG1157" s="69"/>
      <c r="BH1157" s="49"/>
    </row>
    <row r="1158" spans="2:60">
      <c r="B1158" s="47"/>
      <c r="C1158" s="62"/>
      <c r="D1158" s="47"/>
      <c r="E1158" s="62"/>
      <c r="F1158" s="47"/>
      <c r="G1158" s="62"/>
      <c r="H1158" s="47"/>
      <c r="I1158" s="62"/>
      <c r="J1158" s="47"/>
      <c r="K1158" s="62"/>
      <c r="L1158" s="47"/>
      <c r="M1158" s="62"/>
      <c r="N1158" s="47"/>
      <c r="O1158" s="62"/>
      <c r="P1158" s="47"/>
      <c r="Q1158" s="62"/>
      <c r="R1158" s="47"/>
      <c r="S1158" s="62"/>
      <c r="T1158" s="47"/>
      <c r="U1158" s="62"/>
      <c r="V1158" s="47"/>
      <c r="W1158" s="62"/>
      <c r="X1158" s="47"/>
      <c r="Y1158" s="62"/>
      <c r="Z1158" s="47"/>
      <c r="AA1158" s="62"/>
      <c r="AB1158" s="47"/>
      <c r="AC1158" s="62"/>
      <c r="AD1158" s="47"/>
      <c r="AE1158" s="62"/>
      <c r="AF1158" s="47"/>
      <c r="AG1158" s="62"/>
      <c r="AH1158" s="47"/>
      <c r="AI1158" s="62"/>
      <c r="AJ1158" s="47"/>
      <c r="AK1158" s="62"/>
      <c r="AL1158" s="47"/>
      <c r="AM1158" s="62"/>
      <c r="AN1158" s="47"/>
      <c r="AO1158" s="62"/>
      <c r="AP1158" s="47"/>
      <c r="AQ1158" s="62"/>
      <c r="AR1158" s="49"/>
      <c r="AS1158" s="69"/>
      <c r="AT1158" s="49"/>
      <c r="AU1158" s="69"/>
      <c r="AV1158" s="49"/>
      <c r="AW1158" s="69"/>
      <c r="AX1158" s="49"/>
      <c r="AY1158" s="69"/>
      <c r="AZ1158" s="49"/>
      <c r="BA1158" s="69"/>
      <c r="BB1158" s="49"/>
      <c r="BC1158" s="69"/>
      <c r="BD1158" s="49"/>
      <c r="BE1158" s="69"/>
      <c r="BF1158" s="49"/>
      <c r="BG1158" s="69"/>
      <c r="BH1158" s="49"/>
    </row>
    <row r="1159" spans="2:60">
      <c r="B1159" s="47"/>
      <c r="C1159" s="62"/>
      <c r="D1159" s="47"/>
      <c r="E1159" s="62"/>
      <c r="F1159" s="47"/>
      <c r="G1159" s="62"/>
      <c r="H1159" s="47"/>
      <c r="I1159" s="62"/>
      <c r="J1159" s="47"/>
      <c r="K1159" s="62"/>
      <c r="L1159" s="47"/>
      <c r="M1159" s="62"/>
      <c r="N1159" s="47"/>
      <c r="O1159" s="62"/>
      <c r="P1159" s="47"/>
      <c r="Q1159" s="62"/>
      <c r="R1159" s="47"/>
      <c r="S1159" s="62"/>
      <c r="T1159" s="47"/>
      <c r="U1159" s="62"/>
      <c r="V1159" s="47"/>
      <c r="W1159" s="62"/>
      <c r="X1159" s="47"/>
      <c r="Y1159" s="62"/>
      <c r="Z1159" s="47"/>
      <c r="AA1159" s="62"/>
      <c r="AB1159" s="47"/>
      <c r="AC1159" s="62"/>
      <c r="AD1159" s="47"/>
      <c r="AE1159" s="62"/>
      <c r="AF1159" s="47"/>
      <c r="AG1159" s="62"/>
      <c r="AH1159" s="47"/>
      <c r="AI1159" s="62"/>
      <c r="AJ1159" s="47"/>
      <c r="AK1159" s="62"/>
      <c r="AL1159" s="47"/>
      <c r="AM1159" s="62"/>
      <c r="AN1159" s="47"/>
      <c r="AO1159" s="62"/>
      <c r="AP1159" s="47"/>
      <c r="AQ1159" s="62"/>
      <c r="AR1159" s="49"/>
      <c r="AS1159" s="69"/>
      <c r="AT1159" s="49"/>
      <c r="AU1159" s="69"/>
      <c r="AV1159" s="49"/>
      <c r="AW1159" s="69"/>
      <c r="AX1159" s="49"/>
      <c r="AY1159" s="69"/>
      <c r="AZ1159" s="49"/>
      <c r="BA1159" s="69"/>
      <c r="BB1159" s="49"/>
      <c r="BC1159" s="69"/>
      <c r="BD1159" s="49"/>
      <c r="BE1159" s="69"/>
      <c r="BF1159" s="49"/>
      <c r="BG1159" s="69"/>
      <c r="BH1159" s="49"/>
    </row>
    <row r="1160" spans="2:60">
      <c r="B1160" s="47"/>
      <c r="C1160" s="62"/>
      <c r="D1160" s="47"/>
      <c r="E1160" s="62"/>
      <c r="F1160" s="47"/>
      <c r="G1160" s="62"/>
      <c r="H1160" s="47"/>
      <c r="I1160" s="62"/>
      <c r="J1160" s="47"/>
      <c r="K1160" s="62"/>
      <c r="L1160" s="47"/>
      <c r="M1160" s="62"/>
      <c r="N1160" s="47"/>
      <c r="O1160" s="62"/>
      <c r="P1160" s="47"/>
      <c r="Q1160" s="62"/>
      <c r="R1160" s="47"/>
      <c r="S1160" s="62"/>
      <c r="T1160" s="47"/>
      <c r="U1160" s="62"/>
      <c r="V1160" s="47"/>
      <c r="W1160" s="62"/>
      <c r="X1160" s="47"/>
      <c r="Y1160" s="62"/>
      <c r="Z1160" s="47"/>
      <c r="AA1160" s="62"/>
      <c r="AB1160" s="47"/>
      <c r="AC1160" s="62"/>
      <c r="AD1160" s="47"/>
      <c r="AE1160" s="62"/>
      <c r="AF1160" s="47"/>
      <c r="AG1160" s="62"/>
      <c r="AH1160" s="47"/>
      <c r="AI1160" s="62"/>
      <c r="AJ1160" s="47"/>
      <c r="AK1160" s="62"/>
      <c r="AL1160" s="47"/>
      <c r="AM1160" s="62"/>
      <c r="AN1160" s="47"/>
      <c r="AO1160" s="62"/>
      <c r="AP1160" s="47"/>
      <c r="AQ1160" s="62"/>
      <c r="AR1160" s="49"/>
      <c r="AS1160" s="69"/>
      <c r="AT1160" s="49"/>
      <c r="AU1160" s="69"/>
      <c r="AV1160" s="49"/>
      <c r="AW1160" s="69"/>
      <c r="AX1160" s="49"/>
      <c r="AY1160" s="69"/>
      <c r="AZ1160" s="49"/>
      <c r="BA1160" s="69"/>
      <c r="BB1160" s="49"/>
      <c r="BC1160" s="69"/>
      <c r="BD1160" s="49"/>
      <c r="BE1160" s="69"/>
      <c r="BF1160" s="49"/>
      <c r="BG1160" s="69"/>
      <c r="BH1160" s="49"/>
    </row>
    <row r="1161" spans="2:60">
      <c r="B1161" s="47"/>
      <c r="C1161" s="62"/>
      <c r="D1161" s="47"/>
      <c r="E1161" s="62"/>
      <c r="F1161" s="47"/>
      <c r="G1161" s="62"/>
      <c r="H1161" s="47"/>
      <c r="I1161" s="62"/>
      <c r="J1161" s="47"/>
      <c r="K1161" s="62"/>
      <c r="L1161" s="47"/>
      <c r="M1161" s="62"/>
      <c r="N1161" s="47"/>
      <c r="O1161" s="62"/>
      <c r="P1161" s="47"/>
      <c r="Q1161" s="62"/>
      <c r="R1161" s="47"/>
      <c r="S1161" s="62"/>
      <c r="T1161" s="47"/>
      <c r="U1161" s="62"/>
      <c r="V1161" s="47"/>
      <c r="W1161" s="62"/>
      <c r="X1161" s="47"/>
      <c r="Y1161" s="62"/>
      <c r="Z1161" s="47"/>
      <c r="AA1161" s="62"/>
      <c r="AB1161" s="47"/>
      <c r="AC1161" s="62"/>
      <c r="AD1161" s="47"/>
      <c r="AE1161" s="62"/>
      <c r="AF1161" s="47"/>
      <c r="AG1161" s="62"/>
      <c r="AH1161" s="47"/>
      <c r="AI1161" s="62"/>
      <c r="AJ1161" s="47"/>
      <c r="AK1161" s="62"/>
      <c r="AL1161" s="47"/>
      <c r="AM1161" s="62"/>
      <c r="AN1161" s="47"/>
      <c r="AO1161" s="62"/>
      <c r="AP1161" s="47"/>
      <c r="AQ1161" s="62"/>
      <c r="AR1161" s="49"/>
      <c r="AS1161" s="69"/>
      <c r="AT1161" s="49"/>
      <c r="AU1161" s="69"/>
      <c r="AV1161" s="49"/>
      <c r="AW1161" s="69"/>
      <c r="AX1161" s="49"/>
      <c r="AY1161" s="69"/>
      <c r="AZ1161" s="49"/>
      <c r="BA1161" s="69"/>
      <c r="BB1161" s="49"/>
      <c r="BC1161" s="69"/>
      <c r="BD1161" s="49"/>
      <c r="BE1161" s="69"/>
      <c r="BF1161" s="49"/>
      <c r="BG1161" s="69"/>
      <c r="BH1161" s="49"/>
    </row>
    <row r="1162" spans="2:60">
      <c r="B1162" s="47"/>
      <c r="C1162" s="62"/>
      <c r="D1162" s="47"/>
      <c r="E1162" s="62"/>
      <c r="F1162" s="47"/>
      <c r="G1162" s="62"/>
      <c r="H1162" s="47"/>
      <c r="I1162" s="62"/>
      <c r="J1162" s="47"/>
      <c r="K1162" s="62"/>
      <c r="L1162" s="47"/>
      <c r="M1162" s="62"/>
      <c r="N1162" s="47"/>
      <c r="O1162" s="62"/>
      <c r="P1162" s="47"/>
      <c r="Q1162" s="62"/>
      <c r="R1162" s="47"/>
      <c r="S1162" s="62"/>
      <c r="T1162" s="47"/>
      <c r="U1162" s="62"/>
      <c r="V1162" s="47"/>
      <c r="W1162" s="62"/>
      <c r="X1162" s="47"/>
      <c r="Y1162" s="62"/>
      <c r="Z1162" s="47"/>
      <c r="AA1162" s="62"/>
      <c r="AB1162" s="47"/>
      <c r="AC1162" s="62"/>
      <c r="AD1162" s="47"/>
      <c r="AE1162" s="62"/>
      <c r="AF1162" s="47"/>
      <c r="AG1162" s="62"/>
      <c r="AH1162" s="47"/>
      <c r="AI1162" s="62"/>
      <c r="AJ1162" s="47"/>
      <c r="AK1162" s="62"/>
      <c r="AL1162" s="47"/>
      <c r="AM1162" s="62"/>
      <c r="AN1162" s="47"/>
      <c r="AO1162" s="62"/>
      <c r="AP1162" s="47"/>
      <c r="AQ1162" s="62"/>
      <c r="AR1162" s="49"/>
      <c r="AS1162" s="69"/>
      <c r="AT1162" s="49"/>
      <c r="AU1162" s="69"/>
      <c r="AV1162" s="49"/>
      <c r="AW1162" s="69"/>
      <c r="AX1162" s="49"/>
      <c r="AY1162" s="69"/>
      <c r="AZ1162" s="49"/>
      <c r="BA1162" s="69"/>
      <c r="BB1162" s="49"/>
      <c r="BC1162" s="69"/>
      <c r="BD1162" s="49"/>
      <c r="BE1162" s="69"/>
      <c r="BF1162" s="49"/>
      <c r="BG1162" s="69"/>
      <c r="BH1162" s="49"/>
    </row>
    <row r="1163" spans="2:60">
      <c r="B1163" s="47"/>
      <c r="C1163" s="62"/>
      <c r="D1163" s="47"/>
      <c r="E1163" s="62"/>
      <c r="F1163" s="47"/>
      <c r="G1163" s="62"/>
      <c r="H1163" s="47"/>
      <c r="I1163" s="62"/>
      <c r="J1163" s="47"/>
      <c r="K1163" s="62"/>
      <c r="L1163" s="47"/>
      <c r="M1163" s="62"/>
      <c r="N1163" s="47"/>
      <c r="O1163" s="62"/>
      <c r="P1163" s="47"/>
      <c r="Q1163" s="62"/>
      <c r="R1163" s="47"/>
      <c r="S1163" s="62"/>
      <c r="T1163" s="47"/>
      <c r="U1163" s="62"/>
      <c r="V1163" s="47"/>
      <c r="W1163" s="62"/>
      <c r="X1163" s="47"/>
      <c r="Y1163" s="62"/>
      <c r="Z1163" s="47"/>
      <c r="AA1163" s="62"/>
      <c r="AB1163" s="47"/>
      <c r="AC1163" s="62"/>
      <c r="AD1163" s="47"/>
      <c r="AE1163" s="62"/>
      <c r="AF1163" s="47"/>
      <c r="AG1163" s="62"/>
      <c r="AH1163" s="47"/>
      <c r="AI1163" s="62"/>
      <c r="AJ1163" s="47"/>
      <c r="AK1163" s="62"/>
      <c r="AL1163" s="47"/>
      <c r="AM1163" s="62"/>
      <c r="AN1163" s="47"/>
      <c r="AO1163" s="62"/>
      <c r="AP1163" s="47"/>
      <c r="AQ1163" s="62"/>
      <c r="AR1163" s="49"/>
      <c r="AS1163" s="69"/>
      <c r="AT1163" s="49"/>
      <c r="AU1163" s="69"/>
      <c r="AV1163" s="49"/>
      <c r="AW1163" s="69"/>
      <c r="AX1163" s="49"/>
      <c r="AY1163" s="69"/>
      <c r="AZ1163" s="49"/>
      <c r="BA1163" s="69"/>
      <c r="BB1163" s="49"/>
      <c r="BC1163" s="69"/>
      <c r="BD1163" s="49"/>
      <c r="BE1163" s="69"/>
      <c r="BF1163" s="49"/>
      <c r="BG1163" s="69"/>
      <c r="BH1163" s="49"/>
    </row>
    <row r="1164" spans="2:60">
      <c r="B1164" s="47"/>
      <c r="C1164" s="62"/>
      <c r="D1164" s="47"/>
      <c r="E1164" s="62"/>
      <c r="F1164" s="47"/>
      <c r="G1164" s="62"/>
      <c r="H1164" s="47"/>
      <c r="I1164" s="62"/>
      <c r="J1164" s="47"/>
      <c r="K1164" s="62"/>
      <c r="L1164" s="47"/>
      <c r="M1164" s="62"/>
      <c r="N1164" s="47"/>
      <c r="O1164" s="62"/>
      <c r="P1164" s="47"/>
      <c r="Q1164" s="62"/>
      <c r="R1164" s="47"/>
      <c r="S1164" s="62"/>
      <c r="T1164" s="47"/>
      <c r="U1164" s="62"/>
      <c r="V1164" s="47"/>
      <c r="W1164" s="62"/>
      <c r="X1164" s="47"/>
      <c r="Y1164" s="62"/>
      <c r="Z1164" s="47"/>
      <c r="AA1164" s="62"/>
      <c r="AB1164" s="47"/>
      <c r="AC1164" s="62"/>
      <c r="AD1164" s="47"/>
      <c r="AE1164" s="62"/>
      <c r="AF1164" s="47"/>
      <c r="AG1164" s="62"/>
      <c r="AH1164" s="47"/>
      <c r="AI1164" s="62"/>
      <c r="AJ1164" s="47"/>
      <c r="AK1164" s="62"/>
      <c r="AL1164" s="47"/>
      <c r="AM1164" s="62"/>
      <c r="AN1164" s="47"/>
      <c r="AO1164" s="62"/>
      <c r="AP1164" s="47"/>
      <c r="AQ1164" s="62"/>
      <c r="AR1164" s="49"/>
      <c r="AS1164" s="69"/>
      <c r="AT1164" s="49"/>
      <c r="AU1164" s="69"/>
      <c r="AV1164" s="49"/>
      <c r="AW1164" s="69"/>
      <c r="AX1164" s="49"/>
      <c r="AY1164" s="69"/>
      <c r="AZ1164" s="49"/>
      <c r="BA1164" s="69"/>
      <c r="BB1164" s="49"/>
      <c r="BC1164" s="69"/>
      <c r="BD1164" s="49"/>
      <c r="BE1164" s="69"/>
      <c r="BF1164" s="49"/>
      <c r="BG1164" s="69"/>
      <c r="BH1164" s="49"/>
    </row>
    <row r="1165" spans="2:60">
      <c r="B1165" s="47"/>
      <c r="C1165" s="62"/>
      <c r="D1165" s="47"/>
      <c r="E1165" s="62"/>
      <c r="F1165" s="47"/>
      <c r="G1165" s="62"/>
      <c r="H1165" s="47"/>
      <c r="I1165" s="62"/>
      <c r="J1165" s="47"/>
      <c r="K1165" s="62"/>
      <c r="L1165" s="47"/>
      <c r="M1165" s="62"/>
      <c r="N1165" s="47"/>
      <c r="O1165" s="62"/>
      <c r="P1165" s="47"/>
      <c r="Q1165" s="62"/>
      <c r="R1165" s="47"/>
      <c r="S1165" s="62"/>
      <c r="T1165" s="47"/>
      <c r="U1165" s="62"/>
      <c r="V1165" s="47"/>
      <c r="W1165" s="62"/>
      <c r="X1165" s="47"/>
      <c r="Y1165" s="62"/>
      <c r="Z1165" s="47"/>
      <c r="AA1165" s="62"/>
      <c r="AB1165" s="47"/>
      <c r="AC1165" s="62"/>
      <c r="AD1165" s="47"/>
      <c r="AE1165" s="62"/>
      <c r="AF1165" s="47"/>
      <c r="AG1165" s="62"/>
      <c r="AH1165" s="47"/>
      <c r="AI1165" s="62"/>
      <c r="AJ1165" s="47"/>
      <c r="AK1165" s="62"/>
      <c r="AL1165" s="47"/>
      <c r="AM1165" s="62"/>
      <c r="AN1165" s="47"/>
      <c r="AO1165" s="62"/>
      <c r="AP1165" s="47"/>
      <c r="AQ1165" s="62"/>
      <c r="AR1165" s="49"/>
      <c r="AS1165" s="69"/>
      <c r="AT1165" s="49"/>
      <c r="AU1165" s="69"/>
      <c r="AV1165" s="49"/>
      <c r="AW1165" s="69"/>
      <c r="AX1165" s="49"/>
      <c r="AY1165" s="69"/>
      <c r="AZ1165" s="49"/>
      <c r="BA1165" s="69"/>
      <c r="BB1165" s="49"/>
      <c r="BC1165" s="69"/>
      <c r="BD1165" s="49"/>
      <c r="BE1165" s="69"/>
      <c r="BF1165" s="49"/>
      <c r="BG1165" s="69"/>
      <c r="BH1165" s="49"/>
    </row>
    <row r="1166" spans="2:60">
      <c r="B1166" s="47"/>
      <c r="C1166" s="62"/>
      <c r="D1166" s="47"/>
      <c r="E1166" s="62"/>
      <c r="F1166" s="47"/>
      <c r="G1166" s="62"/>
      <c r="H1166" s="47"/>
      <c r="I1166" s="62"/>
      <c r="J1166" s="47"/>
      <c r="K1166" s="62"/>
      <c r="L1166" s="47"/>
      <c r="M1166" s="62"/>
      <c r="N1166" s="47"/>
      <c r="O1166" s="62"/>
      <c r="P1166" s="47"/>
      <c r="Q1166" s="62"/>
      <c r="R1166" s="47"/>
      <c r="S1166" s="62"/>
      <c r="T1166" s="47"/>
      <c r="U1166" s="62"/>
      <c r="V1166" s="47"/>
      <c r="W1166" s="62"/>
      <c r="X1166" s="47"/>
      <c r="Y1166" s="62"/>
      <c r="Z1166" s="47"/>
      <c r="AA1166" s="62"/>
      <c r="AB1166" s="47"/>
      <c r="AC1166" s="62"/>
      <c r="AD1166" s="47"/>
      <c r="AE1166" s="62"/>
      <c r="AF1166" s="47"/>
      <c r="AG1166" s="62"/>
      <c r="AH1166" s="47"/>
      <c r="AI1166" s="62"/>
      <c r="AJ1166" s="47"/>
      <c r="AK1166" s="62"/>
      <c r="AL1166" s="47"/>
      <c r="AM1166" s="62"/>
      <c r="AN1166" s="47"/>
      <c r="AO1166" s="62"/>
      <c r="AP1166" s="47"/>
      <c r="AQ1166" s="62"/>
      <c r="AR1166" s="49"/>
      <c r="AS1166" s="69"/>
      <c r="AT1166" s="49"/>
      <c r="AU1166" s="69"/>
      <c r="AV1166" s="49"/>
      <c r="AW1166" s="69"/>
      <c r="AX1166" s="49"/>
      <c r="AY1166" s="69"/>
      <c r="AZ1166" s="49"/>
      <c r="BA1166" s="69"/>
      <c r="BB1166" s="49"/>
      <c r="BC1166" s="69"/>
      <c r="BD1166" s="49"/>
      <c r="BE1166" s="69"/>
      <c r="BF1166" s="49"/>
      <c r="BG1166" s="69"/>
      <c r="BH1166" s="49"/>
    </row>
    <row r="1167" spans="2:60">
      <c r="B1167" s="47"/>
      <c r="C1167" s="62"/>
      <c r="D1167" s="47"/>
      <c r="E1167" s="62"/>
      <c r="F1167" s="47"/>
      <c r="G1167" s="62"/>
      <c r="H1167" s="47"/>
      <c r="I1167" s="62"/>
      <c r="J1167" s="47"/>
      <c r="K1167" s="62"/>
      <c r="L1167" s="47"/>
      <c r="M1167" s="62"/>
      <c r="N1167" s="47"/>
      <c r="O1167" s="62"/>
      <c r="P1167" s="47"/>
      <c r="Q1167" s="62"/>
      <c r="R1167" s="47"/>
      <c r="S1167" s="62"/>
      <c r="T1167" s="47"/>
      <c r="U1167" s="62"/>
      <c r="V1167" s="47"/>
      <c r="W1167" s="62"/>
      <c r="X1167" s="47"/>
      <c r="Y1167" s="62"/>
      <c r="Z1167" s="47"/>
      <c r="AA1167" s="62"/>
      <c r="AB1167" s="47"/>
      <c r="AC1167" s="62"/>
      <c r="AD1167" s="47"/>
      <c r="AE1167" s="62"/>
      <c r="AF1167" s="47"/>
      <c r="AG1167" s="62"/>
      <c r="AH1167" s="47"/>
      <c r="AI1167" s="62"/>
      <c r="AJ1167" s="47"/>
      <c r="AK1167" s="62"/>
      <c r="AL1167" s="47"/>
      <c r="AM1167" s="62"/>
      <c r="AN1167" s="47"/>
      <c r="AO1167" s="62"/>
      <c r="AP1167" s="47"/>
      <c r="AQ1167" s="62"/>
      <c r="AR1167" s="49"/>
      <c r="AS1167" s="69"/>
      <c r="AT1167" s="49"/>
      <c r="AU1167" s="69"/>
      <c r="AV1167" s="49"/>
      <c r="AW1167" s="69"/>
      <c r="AX1167" s="49"/>
      <c r="AY1167" s="69"/>
      <c r="AZ1167" s="49"/>
      <c r="BA1167" s="69"/>
      <c r="BB1167" s="49"/>
      <c r="BC1167" s="69"/>
      <c r="BD1167" s="49"/>
      <c r="BE1167" s="69"/>
      <c r="BF1167" s="49"/>
      <c r="BG1167" s="69"/>
      <c r="BH1167" s="49"/>
    </row>
    <row r="1168" spans="2:60">
      <c r="B1168" s="47"/>
      <c r="C1168" s="62"/>
      <c r="D1168" s="47"/>
      <c r="E1168" s="62"/>
      <c r="F1168" s="47"/>
      <c r="G1168" s="62"/>
      <c r="H1168" s="47"/>
      <c r="I1168" s="62"/>
      <c r="J1168" s="47"/>
      <c r="K1168" s="62"/>
      <c r="L1168" s="47"/>
      <c r="M1168" s="62"/>
      <c r="N1168" s="47"/>
      <c r="O1168" s="62"/>
      <c r="P1168" s="47"/>
      <c r="Q1168" s="62"/>
      <c r="R1168" s="47"/>
      <c r="S1168" s="62"/>
      <c r="T1168" s="47"/>
      <c r="U1168" s="62"/>
      <c r="V1168" s="47"/>
      <c r="W1168" s="62"/>
      <c r="X1168" s="47"/>
      <c r="Y1168" s="62"/>
      <c r="Z1168" s="47"/>
      <c r="AA1168" s="62"/>
      <c r="AB1168" s="47"/>
      <c r="AC1168" s="62"/>
      <c r="AD1168" s="47"/>
      <c r="AE1168" s="62"/>
      <c r="AF1168" s="47"/>
      <c r="AG1168" s="62"/>
      <c r="AH1168" s="47"/>
      <c r="AI1168" s="62"/>
      <c r="AJ1168" s="47"/>
      <c r="AK1168" s="62"/>
      <c r="AL1168" s="47"/>
      <c r="AM1168" s="62"/>
      <c r="AN1168" s="47"/>
      <c r="AO1168" s="62"/>
      <c r="AP1168" s="47"/>
      <c r="AQ1168" s="62"/>
      <c r="AR1168" s="49"/>
      <c r="AS1168" s="69"/>
      <c r="AT1168" s="49"/>
      <c r="AU1168" s="69"/>
      <c r="AV1168" s="49"/>
      <c r="AW1168" s="69"/>
      <c r="AX1168" s="49"/>
      <c r="AY1168" s="69"/>
      <c r="AZ1168" s="49"/>
      <c r="BA1168" s="69"/>
      <c r="BB1168" s="49"/>
      <c r="BC1168" s="69"/>
      <c r="BD1168" s="49"/>
      <c r="BE1168" s="69"/>
      <c r="BF1168" s="49"/>
      <c r="BG1168" s="69"/>
      <c r="BH1168" s="49"/>
    </row>
    <row r="1169" spans="2:60">
      <c r="B1169" s="47"/>
      <c r="C1169" s="62"/>
      <c r="D1169" s="47"/>
      <c r="E1169" s="62"/>
      <c r="F1169" s="47"/>
      <c r="G1169" s="62"/>
      <c r="H1169" s="47"/>
      <c r="I1169" s="62"/>
      <c r="J1169" s="47"/>
      <c r="K1169" s="62"/>
      <c r="L1169" s="47"/>
      <c r="M1169" s="62"/>
      <c r="N1169" s="47"/>
      <c r="O1169" s="62"/>
      <c r="P1169" s="47"/>
      <c r="Q1169" s="62"/>
      <c r="R1169" s="47"/>
      <c r="S1169" s="62"/>
      <c r="T1169" s="47"/>
      <c r="U1169" s="62"/>
      <c r="V1169" s="47"/>
      <c r="W1169" s="62"/>
      <c r="X1169" s="47"/>
      <c r="Y1169" s="62"/>
      <c r="Z1169" s="47"/>
      <c r="AA1169" s="62"/>
      <c r="AB1169" s="47"/>
      <c r="AC1169" s="62"/>
      <c r="AD1169" s="47"/>
      <c r="AE1169" s="62"/>
      <c r="AF1169" s="47"/>
      <c r="AG1169" s="62"/>
      <c r="AH1169" s="47"/>
      <c r="AI1169" s="62"/>
      <c r="AJ1169" s="47"/>
      <c r="AK1169" s="62"/>
      <c r="AL1169" s="47"/>
      <c r="AM1169" s="62"/>
      <c r="AN1169" s="47"/>
      <c r="AO1169" s="62"/>
      <c r="AP1169" s="47"/>
      <c r="AQ1169" s="62"/>
      <c r="AR1169" s="49"/>
      <c r="AS1169" s="69"/>
      <c r="AT1169" s="49"/>
      <c r="AU1169" s="69"/>
      <c r="AV1169" s="49"/>
      <c r="AW1169" s="69"/>
      <c r="AX1169" s="49"/>
      <c r="AY1169" s="69"/>
      <c r="AZ1169" s="49"/>
      <c r="BA1169" s="69"/>
      <c r="BB1169" s="49"/>
      <c r="BC1169" s="69"/>
      <c r="BD1169" s="49"/>
      <c r="BE1169" s="69"/>
      <c r="BF1169" s="49"/>
      <c r="BG1169" s="69"/>
      <c r="BH1169" s="49"/>
    </row>
    <row r="1170" spans="2:60">
      <c r="B1170" s="47"/>
      <c r="C1170" s="62"/>
      <c r="D1170" s="47"/>
      <c r="E1170" s="62"/>
      <c r="F1170" s="47"/>
      <c r="G1170" s="62"/>
      <c r="H1170" s="47"/>
      <c r="I1170" s="62"/>
      <c r="J1170" s="47"/>
      <c r="K1170" s="62"/>
      <c r="L1170" s="47"/>
      <c r="M1170" s="62"/>
      <c r="N1170" s="47"/>
      <c r="O1170" s="62"/>
      <c r="P1170" s="47"/>
      <c r="Q1170" s="62"/>
      <c r="R1170" s="47"/>
      <c r="S1170" s="62"/>
      <c r="T1170" s="47"/>
      <c r="U1170" s="62"/>
      <c r="V1170" s="47"/>
      <c r="W1170" s="62"/>
      <c r="X1170" s="47"/>
      <c r="Y1170" s="62"/>
      <c r="Z1170" s="47"/>
      <c r="AA1170" s="62"/>
      <c r="AB1170" s="47"/>
      <c r="AC1170" s="62"/>
      <c r="AD1170" s="47"/>
      <c r="AE1170" s="62"/>
      <c r="AF1170" s="47"/>
      <c r="AG1170" s="62"/>
      <c r="AH1170" s="47"/>
      <c r="AI1170" s="62"/>
      <c r="AJ1170" s="47"/>
      <c r="AK1170" s="62"/>
      <c r="AL1170" s="47"/>
      <c r="AM1170" s="62"/>
      <c r="AN1170" s="47"/>
      <c r="AO1170" s="62"/>
      <c r="AP1170" s="47"/>
      <c r="AQ1170" s="62"/>
      <c r="AR1170" s="49"/>
      <c r="AS1170" s="69"/>
      <c r="AT1170" s="49"/>
      <c r="AU1170" s="69"/>
      <c r="AV1170" s="49"/>
      <c r="AW1170" s="69"/>
      <c r="AX1170" s="49"/>
      <c r="AY1170" s="69"/>
      <c r="AZ1170" s="49"/>
      <c r="BA1170" s="69"/>
      <c r="BB1170" s="49"/>
      <c r="BC1170" s="69"/>
      <c r="BD1170" s="49"/>
      <c r="BE1170" s="69"/>
      <c r="BF1170" s="49"/>
      <c r="BG1170" s="69"/>
      <c r="BH1170" s="49"/>
    </row>
    <row r="1171" spans="2:60">
      <c r="B1171" s="47"/>
      <c r="C1171" s="62"/>
      <c r="D1171" s="47"/>
      <c r="E1171" s="62"/>
      <c r="F1171" s="47"/>
      <c r="G1171" s="62"/>
      <c r="H1171" s="47"/>
      <c r="I1171" s="62"/>
      <c r="J1171" s="47"/>
      <c r="K1171" s="62"/>
      <c r="L1171" s="47"/>
      <c r="M1171" s="62"/>
      <c r="N1171" s="47"/>
      <c r="O1171" s="62"/>
      <c r="P1171" s="47"/>
      <c r="Q1171" s="62"/>
      <c r="R1171" s="47"/>
      <c r="S1171" s="62"/>
      <c r="T1171" s="47"/>
      <c r="U1171" s="62"/>
      <c r="V1171" s="47"/>
      <c r="W1171" s="62"/>
      <c r="X1171" s="47"/>
      <c r="Y1171" s="62"/>
      <c r="Z1171" s="47"/>
      <c r="AA1171" s="62"/>
      <c r="AB1171" s="47"/>
      <c r="AC1171" s="62"/>
      <c r="AD1171" s="47"/>
      <c r="AE1171" s="62"/>
      <c r="AF1171" s="47"/>
      <c r="AG1171" s="62"/>
      <c r="AH1171" s="47"/>
      <c r="AI1171" s="62"/>
      <c r="AJ1171" s="47"/>
      <c r="AK1171" s="62"/>
      <c r="AL1171" s="47"/>
      <c r="AM1171" s="62"/>
      <c r="AN1171" s="47"/>
      <c r="AO1171" s="62"/>
      <c r="AP1171" s="47"/>
      <c r="AQ1171" s="62"/>
      <c r="AR1171" s="49"/>
      <c r="AS1171" s="69"/>
      <c r="AT1171" s="49"/>
      <c r="AU1171" s="69"/>
      <c r="AV1171" s="49"/>
      <c r="AW1171" s="69"/>
      <c r="AX1171" s="49"/>
      <c r="AY1171" s="69"/>
      <c r="AZ1171" s="49"/>
      <c r="BA1171" s="69"/>
      <c r="BB1171" s="49"/>
      <c r="BC1171" s="69"/>
      <c r="BD1171" s="49"/>
      <c r="BE1171" s="69"/>
      <c r="BF1171" s="49"/>
      <c r="BG1171" s="69"/>
      <c r="BH1171" s="49"/>
    </row>
    <row r="1172" spans="2:60">
      <c r="B1172" s="47"/>
      <c r="C1172" s="62"/>
      <c r="D1172" s="47"/>
      <c r="E1172" s="62"/>
      <c r="F1172" s="47"/>
      <c r="G1172" s="62"/>
      <c r="H1172" s="47"/>
      <c r="I1172" s="62"/>
      <c r="J1172" s="47"/>
      <c r="K1172" s="62"/>
      <c r="L1172" s="47"/>
      <c r="M1172" s="62"/>
      <c r="N1172" s="47"/>
      <c r="O1172" s="62"/>
      <c r="P1172" s="47"/>
      <c r="Q1172" s="62"/>
      <c r="R1172" s="47"/>
      <c r="S1172" s="62"/>
      <c r="T1172" s="47"/>
      <c r="U1172" s="62"/>
      <c r="V1172" s="47"/>
      <c r="W1172" s="62"/>
      <c r="X1172" s="47"/>
      <c r="Y1172" s="62"/>
      <c r="Z1172" s="47"/>
      <c r="AA1172" s="62"/>
      <c r="AB1172" s="47"/>
      <c r="AC1172" s="62"/>
      <c r="AD1172" s="47"/>
      <c r="AE1172" s="62"/>
      <c r="AF1172" s="47"/>
      <c r="AG1172" s="62"/>
      <c r="AH1172" s="47"/>
      <c r="AI1172" s="62"/>
      <c r="AJ1172" s="47"/>
      <c r="AK1172" s="62"/>
      <c r="AL1172" s="47"/>
      <c r="AM1172" s="62"/>
      <c r="AN1172" s="47"/>
      <c r="AO1172" s="62"/>
      <c r="AP1172" s="47"/>
      <c r="AQ1172" s="62"/>
      <c r="AR1172" s="49"/>
      <c r="AS1172" s="69"/>
      <c r="AT1172" s="49"/>
      <c r="AU1172" s="69"/>
      <c r="AV1172" s="49"/>
      <c r="AW1172" s="69"/>
      <c r="AX1172" s="49"/>
      <c r="AY1172" s="69"/>
      <c r="AZ1172" s="49"/>
      <c r="BA1172" s="69"/>
      <c r="BB1172" s="49"/>
      <c r="BC1172" s="69"/>
      <c r="BD1172" s="49"/>
      <c r="BE1172" s="69"/>
      <c r="BF1172" s="49"/>
      <c r="BG1172" s="69"/>
      <c r="BH1172" s="49"/>
    </row>
    <row r="1173" spans="2:60">
      <c r="B1173" s="47"/>
      <c r="C1173" s="62"/>
      <c r="D1173" s="47"/>
      <c r="E1173" s="62"/>
      <c r="F1173" s="47"/>
      <c r="G1173" s="62"/>
      <c r="H1173" s="47"/>
      <c r="I1173" s="62"/>
      <c r="J1173" s="47"/>
      <c r="K1173" s="62"/>
      <c r="L1173" s="47"/>
      <c r="M1173" s="62"/>
      <c r="N1173" s="47"/>
      <c r="O1173" s="62"/>
      <c r="P1173" s="47"/>
      <c r="Q1173" s="62"/>
      <c r="R1173" s="47"/>
      <c r="S1173" s="62"/>
      <c r="T1173" s="47"/>
      <c r="U1173" s="62"/>
      <c r="V1173" s="47"/>
      <c r="W1173" s="62"/>
      <c r="X1173" s="47"/>
      <c r="Y1173" s="62"/>
      <c r="Z1173" s="47"/>
      <c r="AA1173" s="62"/>
      <c r="AB1173" s="47"/>
      <c r="AC1173" s="62"/>
      <c r="AD1173" s="47"/>
      <c r="AE1173" s="62"/>
      <c r="AF1173" s="47"/>
      <c r="AG1173" s="62"/>
      <c r="AH1173" s="47"/>
      <c r="AI1173" s="62"/>
      <c r="AJ1173" s="47"/>
      <c r="AK1173" s="62"/>
      <c r="AL1173" s="47"/>
      <c r="AM1173" s="62"/>
      <c r="AN1173" s="47"/>
      <c r="AO1173" s="62"/>
      <c r="AP1173" s="47"/>
      <c r="AQ1173" s="62"/>
      <c r="AR1173" s="49"/>
      <c r="AS1173" s="69"/>
      <c r="AT1173" s="49"/>
      <c r="AU1173" s="69"/>
      <c r="AV1173" s="49"/>
      <c r="AW1173" s="69"/>
      <c r="AX1173" s="49"/>
      <c r="AY1173" s="69"/>
      <c r="AZ1173" s="49"/>
      <c r="BA1173" s="69"/>
      <c r="BB1173" s="49"/>
      <c r="BC1173" s="69"/>
      <c r="BD1173" s="49"/>
      <c r="BE1173" s="69"/>
      <c r="BF1173" s="49"/>
      <c r="BG1173" s="69"/>
      <c r="BH1173" s="49"/>
    </row>
    <row r="1174" spans="2:60">
      <c r="B1174" s="47"/>
      <c r="C1174" s="62"/>
      <c r="D1174" s="47"/>
      <c r="E1174" s="62"/>
      <c r="F1174" s="47"/>
      <c r="G1174" s="62"/>
      <c r="H1174" s="47"/>
      <c r="I1174" s="62"/>
      <c r="J1174" s="47"/>
      <c r="K1174" s="62"/>
      <c r="L1174" s="47"/>
      <c r="M1174" s="62"/>
      <c r="N1174" s="47"/>
      <c r="O1174" s="62"/>
      <c r="P1174" s="47"/>
      <c r="Q1174" s="62"/>
      <c r="R1174" s="47"/>
      <c r="S1174" s="62"/>
      <c r="T1174" s="47"/>
      <c r="U1174" s="62"/>
      <c r="V1174" s="47"/>
      <c r="W1174" s="62"/>
      <c r="X1174" s="47"/>
      <c r="Y1174" s="62"/>
      <c r="Z1174" s="47"/>
      <c r="AA1174" s="62"/>
      <c r="AB1174" s="47"/>
      <c r="AC1174" s="62"/>
      <c r="AD1174" s="47"/>
      <c r="AE1174" s="62"/>
      <c r="AF1174" s="47"/>
      <c r="AG1174" s="62"/>
      <c r="AH1174" s="47"/>
      <c r="AI1174" s="62"/>
      <c r="AJ1174" s="47"/>
      <c r="AK1174" s="62"/>
      <c r="AL1174" s="47"/>
      <c r="AM1174" s="62"/>
      <c r="AN1174" s="47"/>
      <c r="AO1174" s="62"/>
      <c r="AP1174" s="47"/>
      <c r="AQ1174" s="62"/>
      <c r="AR1174" s="49"/>
      <c r="AS1174" s="69"/>
      <c r="AT1174" s="49"/>
      <c r="AU1174" s="69"/>
      <c r="AV1174" s="49"/>
      <c r="AW1174" s="69"/>
      <c r="AX1174" s="49"/>
      <c r="AY1174" s="69"/>
      <c r="AZ1174" s="49"/>
      <c r="BA1174" s="69"/>
      <c r="BB1174" s="49"/>
      <c r="BC1174" s="69"/>
      <c r="BD1174" s="49"/>
      <c r="BE1174" s="69"/>
      <c r="BF1174" s="49"/>
      <c r="BG1174" s="69"/>
      <c r="BH1174" s="49"/>
    </row>
    <row r="1175" spans="2:60">
      <c r="B1175" s="47"/>
      <c r="C1175" s="62"/>
      <c r="D1175" s="47"/>
      <c r="E1175" s="62"/>
      <c r="F1175" s="47"/>
      <c r="G1175" s="62"/>
      <c r="H1175" s="47"/>
      <c r="I1175" s="62"/>
      <c r="J1175" s="47"/>
      <c r="K1175" s="62"/>
      <c r="L1175" s="47"/>
      <c r="M1175" s="62"/>
      <c r="N1175" s="47"/>
      <c r="O1175" s="62"/>
      <c r="P1175" s="47"/>
      <c r="Q1175" s="62"/>
      <c r="R1175" s="47"/>
      <c r="S1175" s="62"/>
      <c r="T1175" s="47"/>
      <c r="U1175" s="62"/>
      <c r="V1175" s="47"/>
      <c r="W1175" s="62"/>
      <c r="X1175" s="47"/>
      <c r="Y1175" s="62"/>
      <c r="Z1175" s="47"/>
      <c r="AA1175" s="62"/>
      <c r="AB1175" s="47"/>
      <c r="AC1175" s="62"/>
      <c r="AD1175" s="47"/>
      <c r="AE1175" s="62"/>
      <c r="AF1175" s="47"/>
      <c r="AG1175" s="62"/>
      <c r="AH1175" s="47"/>
      <c r="AI1175" s="62"/>
      <c r="AJ1175" s="47"/>
      <c r="AK1175" s="62"/>
      <c r="AL1175" s="47"/>
      <c r="AM1175" s="62"/>
      <c r="AN1175" s="47"/>
      <c r="AO1175" s="62"/>
      <c r="AP1175" s="47"/>
      <c r="AQ1175" s="62"/>
      <c r="AR1175" s="49"/>
      <c r="AS1175" s="69"/>
      <c r="AT1175" s="49"/>
      <c r="AU1175" s="69"/>
      <c r="AV1175" s="49"/>
      <c r="AW1175" s="69"/>
      <c r="AX1175" s="49"/>
      <c r="AY1175" s="69"/>
      <c r="AZ1175" s="49"/>
      <c r="BA1175" s="69"/>
      <c r="BB1175" s="49"/>
      <c r="BC1175" s="69"/>
      <c r="BD1175" s="49"/>
      <c r="BE1175" s="69"/>
      <c r="BF1175" s="49"/>
      <c r="BG1175" s="69"/>
      <c r="BH1175" s="49"/>
    </row>
    <row r="1176" spans="2:60">
      <c r="B1176" s="47"/>
      <c r="C1176" s="62"/>
      <c r="D1176" s="47"/>
      <c r="E1176" s="62"/>
      <c r="F1176" s="47"/>
      <c r="G1176" s="62"/>
      <c r="H1176" s="47"/>
      <c r="I1176" s="62"/>
      <c r="J1176" s="47"/>
      <c r="K1176" s="62"/>
      <c r="L1176" s="47"/>
      <c r="M1176" s="62"/>
      <c r="N1176" s="47"/>
      <c r="O1176" s="62"/>
      <c r="P1176" s="47"/>
      <c r="Q1176" s="62"/>
      <c r="R1176" s="47"/>
      <c r="S1176" s="62"/>
      <c r="T1176" s="47"/>
      <c r="U1176" s="62"/>
      <c r="V1176" s="47"/>
      <c r="W1176" s="62"/>
      <c r="X1176" s="47"/>
      <c r="Y1176" s="62"/>
      <c r="Z1176" s="47"/>
      <c r="AA1176" s="62"/>
      <c r="AB1176" s="47"/>
      <c r="AC1176" s="62"/>
      <c r="AD1176" s="47"/>
      <c r="AE1176" s="62"/>
      <c r="AF1176" s="47"/>
      <c r="AG1176" s="62"/>
      <c r="AH1176" s="47"/>
      <c r="AI1176" s="62"/>
      <c r="AJ1176" s="47"/>
      <c r="AK1176" s="62"/>
      <c r="AL1176" s="47"/>
      <c r="AM1176" s="62"/>
      <c r="AN1176" s="47"/>
      <c r="AO1176" s="62"/>
      <c r="AP1176" s="47"/>
      <c r="AQ1176" s="62"/>
      <c r="AR1176" s="49"/>
      <c r="AS1176" s="69"/>
      <c r="AT1176" s="49"/>
      <c r="AU1176" s="69"/>
      <c r="AV1176" s="49"/>
      <c r="AW1176" s="69"/>
      <c r="AX1176" s="49"/>
      <c r="AY1176" s="69"/>
      <c r="AZ1176" s="49"/>
      <c r="BA1176" s="69"/>
      <c r="BB1176" s="49"/>
      <c r="BC1176" s="69"/>
      <c r="BD1176" s="49"/>
      <c r="BE1176" s="69"/>
      <c r="BF1176" s="49"/>
      <c r="BG1176" s="69"/>
      <c r="BH1176" s="49"/>
    </row>
    <row r="1177" spans="2:60">
      <c r="B1177" s="47"/>
      <c r="C1177" s="62"/>
      <c r="D1177" s="47"/>
      <c r="E1177" s="62"/>
      <c r="F1177" s="47"/>
      <c r="G1177" s="62"/>
      <c r="H1177" s="47"/>
      <c r="I1177" s="62"/>
      <c r="J1177" s="47"/>
      <c r="K1177" s="62"/>
      <c r="L1177" s="47"/>
      <c r="M1177" s="62"/>
      <c r="N1177" s="47"/>
      <c r="O1177" s="62"/>
      <c r="P1177" s="47"/>
      <c r="Q1177" s="62"/>
      <c r="R1177" s="47"/>
      <c r="S1177" s="62"/>
      <c r="T1177" s="47"/>
      <c r="U1177" s="62"/>
      <c r="V1177" s="47"/>
      <c r="W1177" s="62"/>
      <c r="X1177" s="47"/>
      <c r="Y1177" s="62"/>
      <c r="Z1177" s="47"/>
      <c r="AA1177" s="62"/>
      <c r="AB1177" s="47"/>
      <c r="AC1177" s="62"/>
      <c r="AD1177" s="47"/>
      <c r="AE1177" s="62"/>
      <c r="AF1177" s="47"/>
      <c r="AG1177" s="62"/>
      <c r="AH1177" s="47"/>
      <c r="AI1177" s="62"/>
      <c r="AJ1177" s="47"/>
      <c r="AK1177" s="62"/>
      <c r="AL1177" s="47"/>
      <c r="AM1177" s="62"/>
      <c r="AN1177" s="47"/>
      <c r="AO1177" s="62"/>
      <c r="AP1177" s="47"/>
      <c r="AQ1177" s="62"/>
      <c r="AR1177" s="49"/>
      <c r="AS1177" s="69"/>
      <c r="AT1177" s="49"/>
      <c r="AU1177" s="69"/>
      <c r="AV1177" s="49"/>
      <c r="AW1177" s="69"/>
      <c r="AX1177" s="49"/>
      <c r="AY1177" s="69"/>
      <c r="AZ1177" s="49"/>
      <c r="BA1177" s="69"/>
      <c r="BB1177" s="49"/>
      <c r="BC1177" s="69"/>
      <c r="BD1177" s="49"/>
      <c r="BE1177" s="69"/>
      <c r="BF1177" s="49"/>
      <c r="BG1177" s="69"/>
      <c r="BH1177" s="49"/>
    </row>
    <row r="1178" spans="2:60">
      <c r="B1178" s="47"/>
      <c r="C1178" s="62"/>
      <c r="D1178" s="47"/>
      <c r="E1178" s="62"/>
      <c r="F1178" s="47"/>
      <c r="G1178" s="62"/>
      <c r="H1178" s="47"/>
      <c r="I1178" s="62"/>
      <c r="J1178" s="47"/>
      <c r="K1178" s="62"/>
      <c r="L1178" s="47"/>
      <c r="M1178" s="62"/>
      <c r="N1178" s="47"/>
      <c r="O1178" s="62"/>
      <c r="P1178" s="47"/>
      <c r="Q1178" s="62"/>
      <c r="R1178" s="47"/>
      <c r="S1178" s="62"/>
      <c r="T1178" s="47"/>
      <c r="U1178" s="62"/>
      <c r="V1178" s="47"/>
      <c r="W1178" s="62"/>
      <c r="X1178" s="47"/>
      <c r="Y1178" s="62"/>
      <c r="Z1178" s="47"/>
      <c r="AA1178" s="62"/>
      <c r="AB1178" s="47"/>
      <c r="AC1178" s="62"/>
      <c r="AD1178" s="47"/>
      <c r="AE1178" s="62"/>
      <c r="AF1178" s="47"/>
      <c r="AG1178" s="62"/>
      <c r="AH1178" s="47"/>
      <c r="AI1178" s="62"/>
      <c r="AJ1178" s="47"/>
      <c r="AK1178" s="62"/>
      <c r="AL1178" s="47"/>
      <c r="AM1178" s="62"/>
      <c r="AN1178" s="47"/>
      <c r="AO1178" s="62"/>
      <c r="AP1178" s="47"/>
      <c r="AQ1178" s="62"/>
      <c r="AR1178" s="49"/>
      <c r="AS1178" s="69"/>
      <c r="AT1178" s="49"/>
      <c r="AU1178" s="69"/>
      <c r="AV1178" s="49"/>
      <c r="AW1178" s="69"/>
      <c r="AX1178" s="49"/>
      <c r="AY1178" s="69"/>
      <c r="AZ1178" s="49"/>
      <c r="BA1178" s="69"/>
      <c r="BB1178" s="49"/>
      <c r="BC1178" s="69"/>
      <c r="BD1178" s="49"/>
      <c r="BE1178" s="69"/>
      <c r="BF1178" s="49"/>
      <c r="BG1178" s="69"/>
      <c r="BH1178" s="49"/>
    </row>
    <row r="1179" spans="2:60">
      <c r="B1179" s="47"/>
      <c r="C1179" s="62"/>
      <c r="D1179" s="47"/>
      <c r="E1179" s="62"/>
      <c r="F1179" s="47"/>
      <c r="G1179" s="62"/>
      <c r="H1179" s="47"/>
      <c r="I1179" s="62"/>
      <c r="J1179" s="47"/>
      <c r="K1179" s="62"/>
      <c r="L1179" s="47"/>
      <c r="M1179" s="62"/>
      <c r="N1179" s="47"/>
      <c r="O1179" s="62"/>
      <c r="P1179" s="47"/>
      <c r="Q1179" s="62"/>
      <c r="R1179" s="47"/>
      <c r="S1179" s="62"/>
      <c r="T1179" s="47"/>
      <c r="U1179" s="62"/>
      <c r="V1179" s="47"/>
      <c r="W1179" s="62"/>
      <c r="X1179" s="47"/>
      <c r="Y1179" s="62"/>
      <c r="Z1179" s="47"/>
      <c r="AA1179" s="62"/>
      <c r="AB1179" s="47"/>
      <c r="AC1179" s="62"/>
      <c r="AD1179" s="47"/>
      <c r="AE1179" s="62"/>
      <c r="AF1179" s="47"/>
      <c r="AG1179" s="62"/>
      <c r="AH1179" s="47"/>
      <c r="AI1179" s="62"/>
      <c r="AJ1179" s="47"/>
      <c r="AK1179" s="62"/>
      <c r="AL1179" s="47"/>
      <c r="AM1179" s="62"/>
      <c r="AN1179" s="47"/>
      <c r="AO1179" s="62"/>
      <c r="AP1179" s="47"/>
      <c r="AQ1179" s="62"/>
      <c r="AR1179" s="49"/>
      <c r="AS1179" s="69"/>
      <c r="AT1179" s="49"/>
      <c r="AU1179" s="69"/>
      <c r="AV1179" s="49"/>
      <c r="AW1179" s="69"/>
      <c r="AX1179" s="49"/>
      <c r="AY1179" s="69"/>
      <c r="AZ1179" s="49"/>
      <c r="BA1179" s="69"/>
      <c r="BB1179" s="49"/>
      <c r="BC1179" s="69"/>
      <c r="BD1179" s="49"/>
      <c r="BE1179" s="69"/>
      <c r="BF1179" s="49"/>
      <c r="BG1179" s="69"/>
      <c r="BH1179" s="49"/>
    </row>
    <row r="1180" spans="2:60">
      <c r="B1180" s="47"/>
      <c r="C1180" s="62"/>
      <c r="D1180" s="47"/>
      <c r="E1180" s="62"/>
      <c r="F1180" s="47"/>
      <c r="G1180" s="62"/>
      <c r="H1180" s="47"/>
      <c r="I1180" s="62"/>
      <c r="J1180" s="47"/>
      <c r="K1180" s="62"/>
      <c r="L1180" s="47"/>
      <c r="M1180" s="62"/>
      <c r="N1180" s="47"/>
      <c r="O1180" s="62"/>
      <c r="P1180" s="47"/>
      <c r="Q1180" s="62"/>
      <c r="R1180" s="47"/>
      <c r="S1180" s="62"/>
      <c r="T1180" s="47"/>
      <c r="U1180" s="62"/>
      <c r="V1180" s="47"/>
      <c r="W1180" s="62"/>
      <c r="X1180" s="47"/>
      <c r="Y1180" s="62"/>
      <c r="Z1180" s="47"/>
      <c r="AA1180" s="62"/>
      <c r="AB1180" s="47"/>
      <c r="AC1180" s="62"/>
      <c r="AD1180" s="47"/>
      <c r="AE1180" s="62"/>
      <c r="AF1180" s="47"/>
      <c r="AG1180" s="62"/>
      <c r="AH1180" s="47"/>
      <c r="AI1180" s="62"/>
      <c r="AJ1180" s="47"/>
      <c r="AK1180" s="62"/>
      <c r="AL1180" s="47"/>
      <c r="AM1180" s="62"/>
      <c r="AN1180" s="47"/>
      <c r="AO1180" s="62"/>
      <c r="AP1180" s="47"/>
      <c r="AQ1180" s="62"/>
      <c r="AR1180" s="49"/>
      <c r="AS1180" s="69"/>
      <c r="AT1180" s="49"/>
      <c r="AU1180" s="69"/>
      <c r="AV1180" s="49"/>
      <c r="AW1180" s="69"/>
      <c r="AX1180" s="49"/>
      <c r="AY1180" s="69"/>
      <c r="AZ1180" s="49"/>
      <c r="BA1180" s="69"/>
      <c r="BB1180" s="49"/>
      <c r="BC1180" s="69"/>
      <c r="BD1180" s="49"/>
      <c r="BE1180" s="69"/>
      <c r="BF1180" s="49"/>
      <c r="BG1180" s="69"/>
      <c r="BH1180" s="49"/>
    </row>
    <row r="1181" spans="2:60">
      <c r="B1181" s="47"/>
      <c r="C1181" s="62"/>
      <c r="D1181" s="47"/>
      <c r="E1181" s="62"/>
      <c r="F1181" s="47"/>
      <c r="G1181" s="62"/>
      <c r="H1181" s="47"/>
      <c r="I1181" s="62"/>
      <c r="J1181" s="47"/>
      <c r="K1181" s="62"/>
      <c r="L1181" s="47"/>
      <c r="M1181" s="62"/>
      <c r="N1181" s="47"/>
      <c r="O1181" s="62"/>
      <c r="P1181" s="47"/>
      <c r="Q1181" s="62"/>
      <c r="R1181" s="47"/>
      <c r="S1181" s="62"/>
      <c r="T1181" s="47"/>
      <c r="U1181" s="62"/>
      <c r="V1181" s="47"/>
      <c r="W1181" s="62"/>
      <c r="X1181" s="47"/>
      <c r="Y1181" s="62"/>
      <c r="Z1181" s="47"/>
      <c r="AA1181" s="62"/>
      <c r="AB1181" s="47"/>
      <c r="AC1181" s="62"/>
      <c r="AD1181" s="47"/>
      <c r="AE1181" s="62"/>
      <c r="AF1181" s="47"/>
      <c r="AG1181" s="62"/>
      <c r="AH1181" s="47"/>
      <c r="AI1181" s="62"/>
      <c r="AJ1181" s="47"/>
      <c r="AK1181" s="62"/>
      <c r="AL1181" s="47"/>
      <c r="AM1181" s="62"/>
      <c r="AN1181" s="47"/>
      <c r="AO1181" s="62"/>
      <c r="AP1181" s="47"/>
      <c r="AQ1181" s="62"/>
      <c r="AR1181" s="49"/>
      <c r="AS1181" s="69"/>
      <c r="AT1181" s="49"/>
      <c r="AU1181" s="69"/>
      <c r="AV1181" s="49"/>
      <c r="AW1181" s="69"/>
      <c r="AX1181" s="49"/>
      <c r="AY1181" s="69"/>
      <c r="AZ1181" s="49"/>
      <c r="BA1181" s="69"/>
      <c r="BB1181" s="49"/>
      <c r="BC1181" s="69"/>
      <c r="BD1181" s="49"/>
      <c r="BE1181" s="69"/>
      <c r="BF1181" s="49"/>
      <c r="BG1181" s="69"/>
      <c r="BH1181" s="49"/>
    </row>
    <row r="1182" spans="2:60">
      <c r="B1182" s="47"/>
      <c r="C1182" s="62"/>
      <c r="D1182" s="47"/>
      <c r="E1182" s="62"/>
      <c r="F1182" s="47"/>
      <c r="G1182" s="62"/>
      <c r="H1182" s="47"/>
      <c r="I1182" s="62"/>
      <c r="J1182" s="47"/>
      <c r="K1182" s="62"/>
      <c r="L1182" s="47"/>
      <c r="M1182" s="62"/>
      <c r="N1182" s="47"/>
      <c r="O1182" s="62"/>
      <c r="P1182" s="47"/>
      <c r="Q1182" s="62"/>
      <c r="R1182" s="47"/>
      <c r="S1182" s="62"/>
      <c r="T1182" s="47"/>
      <c r="U1182" s="62"/>
      <c r="V1182" s="47"/>
      <c r="W1182" s="62"/>
      <c r="X1182" s="47"/>
      <c r="Y1182" s="62"/>
      <c r="Z1182" s="47"/>
      <c r="AA1182" s="62"/>
      <c r="AB1182" s="47"/>
      <c r="AC1182" s="62"/>
      <c r="AD1182" s="47"/>
      <c r="AE1182" s="62"/>
      <c r="AF1182" s="47"/>
      <c r="AG1182" s="62"/>
      <c r="AH1182" s="47"/>
      <c r="AI1182" s="62"/>
      <c r="AJ1182" s="47"/>
      <c r="AK1182" s="62"/>
      <c r="AL1182" s="47"/>
      <c r="AM1182" s="62"/>
      <c r="AN1182" s="47"/>
      <c r="AO1182" s="62"/>
      <c r="AP1182" s="47"/>
      <c r="AQ1182" s="62"/>
      <c r="AR1182" s="49"/>
      <c r="AS1182" s="69"/>
      <c r="AT1182" s="49"/>
      <c r="AU1182" s="69"/>
      <c r="AV1182" s="49"/>
      <c r="AW1182" s="69"/>
      <c r="AX1182" s="49"/>
      <c r="AY1182" s="69"/>
      <c r="AZ1182" s="49"/>
      <c r="BA1182" s="69"/>
      <c r="BB1182" s="49"/>
      <c r="BC1182" s="69"/>
      <c r="BD1182" s="49"/>
      <c r="BE1182" s="69"/>
      <c r="BF1182" s="49"/>
      <c r="BG1182" s="69"/>
      <c r="BH1182" s="49"/>
    </row>
    <row r="1183" spans="2:60">
      <c r="B1183" s="47"/>
      <c r="C1183" s="62"/>
      <c r="D1183" s="47"/>
      <c r="E1183" s="62"/>
      <c r="F1183" s="47"/>
      <c r="G1183" s="62"/>
      <c r="H1183" s="47"/>
      <c r="I1183" s="62"/>
      <c r="J1183" s="47"/>
      <c r="K1183" s="62"/>
      <c r="L1183" s="47"/>
      <c r="M1183" s="62"/>
      <c r="N1183" s="47"/>
      <c r="O1183" s="62"/>
      <c r="P1183" s="47"/>
      <c r="Q1183" s="62"/>
      <c r="R1183" s="47"/>
      <c r="S1183" s="62"/>
      <c r="T1183" s="47"/>
      <c r="U1183" s="62"/>
      <c r="V1183" s="47"/>
      <c r="W1183" s="62"/>
      <c r="X1183" s="47"/>
      <c r="Y1183" s="62"/>
      <c r="Z1183" s="47"/>
      <c r="AA1183" s="62"/>
      <c r="AB1183" s="47"/>
      <c r="AC1183" s="62"/>
      <c r="AD1183" s="47"/>
      <c r="AE1183" s="62"/>
      <c r="AF1183" s="47"/>
      <c r="AG1183" s="62"/>
      <c r="AH1183" s="47"/>
      <c r="AI1183" s="62"/>
      <c r="AJ1183" s="47"/>
      <c r="AK1183" s="62"/>
      <c r="AL1183" s="47"/>
      <c r="AM1183" s="62"/>
      <c r="AN1183" s="47"/>
      <c r="AO1183" s="62"/>
      <c r="AP1183" s="47"/>
      <c r="AQ1183" s="62"/>
      <c r="AR1183" s="49"/>
      <c r="AS1183" s="69"/>
      <c r="AT1183" s="49"/>
      <c r="AU1183" s="69"/>
      <c r="AV1183" s="49"/>
      <c r="AW1183" s="69"/>
      <c r="AX1183" s="49"/>
      <c r="AY1183" s="69"/>
      <c r="AZ1183" s="49"/>
      <c r="BA1183" s="69"/>
      <c r="BB1183" s="49"/>
      <c r="BC1183" s="69"/>
      <c r="BD1183" s="49"/>
      <c r="BE1183" s="69"/>
      <c r="BF1183" s="49"/>
      <c r="BG1183" s="69"/>
      <c r="BH1183" s="49"/>
    </row>
    <row r="1184" spans="2:60">
      <c r="B1184" s="47"/>
      <c r="C1184" s="62"/>
      <c r="D1184" s="47"/>
      <c r="E1184" s="62"/>
      <c r="F1184" s="47"/>
      <c r="G1184" s="62"/>
      <c r="H1184" s="47"/>
      <c r="I1184" s="62"/>
      <c r="J1184" s="47"/>
      <c r="K1184" s="62"/>
      <c r="L1184" s="47"/>
      <c r="M1184" s="62"/>
      <c r="N1184" s="47"/>
      <c r="O1184" s="62"/>
      <c r="P1184" s="47"/>
      <c r="Q1184" s="62"/>
      <c r="R1184" s="47"/>
      <c r="S1184" s="62"/>
      <c r="T1184" s="47"/>
      <c r="U1184" s="62"/>
      <c r="V1184" s="47"/>
      <c r="W1184" s="62"/>
      <c r="X1184" s="47"/>
      <c r="Y1184" s="62"/>
      <c r="Z1184" s="47"/>
      <c r="AA1184" s="62"/>
      <c r="AB1184" s="47"/>
      <c r="AC1184" s="62"/>
      <c r="AD1184" s="47"/>
      <c r="AE1184" s="62"/>
      <c r="AF1184" s="47"/>
      <c r="AG1184" s="62"/>
      <c r="AH1184" s="47"/>
      <c r="AI1184" s="62"/>
      <c r="AJ1184" s="47"/>
      <c r="AK1184" s="62"/>
      <c r="AL1184" s="47"/>
      <c r="AM1184" s="62"/>
      <c r="AN1184" s="47"/>
      <c r="AO1184" s="62"/>
      <c r="AP1184" s="47"/>
      <c r="AQ1184" s="62"/>
      <c r="AR1184" s="49"/>
      <c r="AS1184" s="69"/>
      <c r="AT1184" s="49"/>
      <c r="AU1184" s="69"/>
      <c r="AV1184" s="49"/>
      <c r="AW1184" s="69"/>
      <c r="AX1184" s="49"/>
      <c r="AY1184" s="69"/>
      <c r="AZ1184" s="49"/>
      <c r="BA1184" s="69"/>
      <c r="BB1184" s="49"/>
      <c r="BC1184" s="69"/>
      <c r="BD1184" s="49"/>
      <c r="BE1184" s="69"/>
      <c r="BF1184" s="49"/>
      <c r="BG1184" s="69"/>
      <c r="BH1184" s="49"/>
    </row>
    <row r="1185" spans="2:60">
      <c r="B1185" s="47"/>
      <c r="C1185" s="62"/>
      <c r="D1185" s="47"/>
      <c r="E1185" s="62"/>
      <c r="F1185" s="47"/>
      <c r="G1185" s="62"/>
      <c r="H1185" s="47"/>
      <c r="I1185" s="62"/>
      <c r="J1185" s="47"/>
      <c r="K1185" s="62"/>
      <c r="L1185" s="47"/>
      <c r="M1185" s="62"/>
      <c r="N1185" s="47"/>
      <c r="O1185" s="62"/>
      <c r="P1185" s="47"/>
      <c r="Q1185" s="62"/>
      <c r="R1185" s="47"/>
      <c r="S1185" s="62"/>
      <c r="T1185" s="47"/>
      <c r="U1185" s="62"/>
      <c r="V1185" s="47"/>
      <c r="W1185" s="62"/>
      <c r="X1185" s="47"/>
      <c r="Y1185" s="62"/>
      <c r="Z1185" s="47"/>
      <c r="AA1185" s="62"/>
      <c r="AB1185" s="47"/>
      <c r="AC1185" s="62"/>
      <c r="AD1185" s="47"/>
      <c r="AE1185" s="62"/>
      <c r="AF1185" s="47"/>
      <c r="AG1185" s="62"/>
      <c r="AH1185" s="47"/>
      <c r="AI1185" s="62"/>
      <c r="AJ1185" s="47"/>
      <c r="AK1185" s="62"/>
      <c r="AL1185" s="47"/>
      <c r="AM1185" s="62"/>
      <c r="AN1185" s="47"/>
      <c r="AO1185" s="62"/>
      <c r="AP1185" s="47"/>
      <c r="AQ1185" s="62"/>
      <c r="AR1185" s="49"/>
      <c r="AS1185" s="69"/>
      <c r="AT1185" s="49"/>
      <c r="AU1185" s="69"/>
      <c r="AV1185" s="49"/>
      <c r="AW1185" s="69"/>
      <c r="AX1185" s="49"/>
      <c r="AY1185" s="69"/>
      <c r="AZ1185" s="49"/>
      <c r="BA1185" s="69"/>
      <c r="BB1185" s="49"/>
      <c r="BC1185" s="69"/>
      <c r="BD1185" s="49"/>
      <c r="BE1185" s="69"/>
      <c r="BF1185" s="49"/>
      <c r="BG1185" s="69"/>
      <c r="BH1185" s="49"/>
    </row>
    <row r="1186" spans="2:60">
      <c r="B1186" s="47"/>
      <c r="C1186" s="62"/>
      <c r="D1186" s="47"/>
      <c r="E1186" s="62"/>
      <c r="F1186" s="47"/>
      <c r="G1186" s="62"/>
      <c r="H1186" s="47"/>
      <c r="I1186" s="62"/>
      <c r="J1186" s="47"/>
      <c r="K1186" s="62"/>
      <c r="L1186" s="47"/>
      <c r="M1186" s="62"/>
      <c r="N1186" s="47"/>
      <c r="O1186" s="62"/>
      <c r="P1186" s="47"/>
      <c r="Q1186" s="62"/>
      <c r="R1186" s="47"/>
      <c r="S1186" s="62"/>
      <c r="T1186" s="47"/>
      <c r="U1186" s="62"/>
      <c r="V1186" s="47"/>
      <c r="W1186" s="62"/>
      <c r="X1186" s="47"/>
      <c r="Y1186" s="62"/>
      <c r="Z1186" s="47"/>
      <c r="AA1186" s="62"/>
      <c r="AB1186" s="47"/>
      <c r="AC1186" s="62"/>
      <c r="AD1186" s="47"/>
      <c r="AE1186" s="62"/>
      <c r="AF1186" s="47"/>
      <c r="AG1186" s="62"/>
      <c r="AH1186" s="47"/>
      <c r="AI1186" s="62"/>
      <c r="AJ1186" s="47"/>
      <c r="AK1186" s="62"/>
      <c r="AL1186" s="47"/>
      <c r="AM1186" s="62"/>
      <c r="AN1186" s="47"/>
      <c r="AO1186" s="62"/>
      <c r="AP1186" s="47"/>
      <c r="AQ1186" s="62"/>
      <c r="AR1186" s="49"/>
      <c r="AS1186" s="69"/>
      <c r="AT1186" s="49"/>
      <c r="AU1186" s="69"/>
      <c r="AV1186" s="49"/>
      <c r="AW1186" s="69"/>
      <c r="AX1186" s="49"/>
      <c r="AY1186" s="69"/>
      <c r="AZ1186" s="49"/>
      <c r="BA1186" s="69"/>
      <c r="BB1186" s="49"/>
      <c r="BC1186" s="69"/>
      <c r="BD1186" s="49"/>
      <c r="BE1186" s="69"/>
      <c r="BF1186" s="49"/>
      <c r="BG1186" s="69"/>
      <c r="BH1186" s="49"/>
    </row>
    <row r="1187" spans="2:60">
      <c r="B1187" s="47"/>
      <c r="C1187" s="62"/>
      <c r="D1187" s="47"/>
      <c r="E1187" s="62"/>
      <c r="F1187" s="47"/>
      <c r="G1187" s="62"/>
      <c r="H1187" s="47"/>
      <c r="I1187" s="62"/>
      <c r="J1187" s="47"/>
      <c r="K1187" s="62"/>
      <c r="L1187" s="47"/>
      <c r="M1187" s="62"/>
      <c r="N1187" s="47"/>
      <c r="O1187" s="62"/>
      <c r="P1187" s="47"/>
      <c r="Q1187" s="62"/>
      <c r="R1187" s="47"/>
      <c r="S1187" s="62"/>
      <c r="T1187" s="47"/>
      <c r="U1187" s="62"/>
      <c r="V1187" s="47"/>
      <c r="W1187" s="62"/>
      <c r="X1187" s="47"/>
      <c r="Y1187" s="62"/>
      <c r="Z1187" s="47"/>
      <c r="AA1187" s="62"/>
      <c r="AB1187" s="47"/>
      <c r="AC1187" s="62"/>
      <c r="AD1187" s="47"/>
      <c r="AE1187" s="62"/>
      <c r="AF1187" s="47"/>
      <c r="AG1187" s="62"/>
      <c r="AH1187" s="47"/>
      <c r="AI1187" s="62"/>
      <c r="AJ1187" s="47"/>
      <c r="AK1187" s="62"/>
      <c r="AL1187" s="47"/>
      <c r="AM1187" s="62"/>
      <c r="AN1187" s="47"/>
      <c r="AO1187" s="62"/>
      <c r="AP1187" s="47"/>
      <c r="AQ1187" s="62"/>
      <c r="AR1187" s="49"/>
      <c r="AS1187" s="69"/>
      <c r="AT1187" s="49"/>
      <c r="AU1187" s="69"/>
      <c r="AV1187" s="49"/>
      <c r="AW1187" s="69"/>
      <c r="AX1187" s="49"/>
      <c r="AY1187" s="69"/>
      <c r="AZ1187" s="49"/>
      <c r="BA1187" s="69"/>
      <c r="BB1187" s="49"/>
      <c r="BC1187" s="69"/>
      <c r="BD1187" s="49"/>
      <c r="BE1187" s="69"/>
      <c r="BF1187" s="49"/>
      <c r="BG1187" s="69"/>
      <c r="BH1187" s="49"/>
    </row>
    <row r="1188" spans="2:60">
      <c r="B1188" s="47"/>
      <c r="C1188" s="62"/>
      <c r="D1188" s="47"/>
      <c r="E1188" s="62"/>
      <c r="F1188" s="47"/>
      <c r="G1188" s="62"/>
      <c r="H1188" s="47"/>
      <c r="I1188" s="62"/>
      <c r="J1188" s="47"/>
      <c r="K1188" s="62"/>
      <c r="L1188" s="47"/>
      <c r="M1188" s="62"/>
      <c r="N1188" s="47"/>
      <c r="O1188" s="62"/>
      <c r="P1188" s="47"/>
      <c r="Q1188" s="62"/>
      <c r="R1188" s="47"/>
      <c r="S1188" s="62"/>
      <c r="T1188" s="47"/>
      <c r="U1188" s="62"/>
      <c r="V1188" s="47"/>
      <c r="W1188" s="62"/>
      <c r="X1188" s="47"/>
      <c r="Y1188" s="62"/>
      <c r="Z1188" s="47"/>
      <c r="AA1188" s="62"/>
      <c r="AB1188" s="47"/>
      <c r="AC1188" s="62"/>
      <c r="AD1188" s="47"/>
      <c r="AE1188" s="62"/>
      <c r="AF1188" s="47"/>
      <c r="AG1188" s="62"/>
      <c r="AH1188" s="47"/>
      <c r="AI1188" s="62"/>
      <c r="AJ1188" s="47"/>
      <c r="AK1188" s="62"/>
      <c r="AL1188" s="47"/>
      <c r="AM1188" s="62"/>
      <c r="AN1188" s="47"/>
      <c r="AO1188" s="62"/>
      <c r="AP1188" s="47"/>
      <c r="AQ1188" s="62"/>
      <c r="AR1188" s="49"/>
      <c r="AS1188" s="69"/>
      <c r="AT1188" s="49"/>
      <c r="AU1188" s="69"/>
      <c r="AV1188" s="49"/>
      <c r="AW1188" s="69"/>
      <c r="AX1188" s="49"/>
      <c r="AY1188" s="69"/>
      <c r="AZ1188" s="49"/>
      <c r="BA1188" s="69"/>
      <c r="BB1188" s="49"/>
      <c r="BC1188" s="69"/>
      <c r="BD1188" s="49"/>
      <c r="BE1188" s="69"/>
      <c r="BF1188" s="49"/>
      <c r="BG1188" s="69"/>
      <c r="BH1188" s="49"/>
    </row>
    <row r="1189" spans="2:60">
      <c r="B1189" s="47"/>
      <c r="C1189" s="62"/>
      <c r="D1189" s="47"/>
      <c r="E1189" s="62"/>
      <c r="F1189" s="47"/>
      <c r="G1189" s="62"/>
      <c r="H1189" s="47"/>
      <c r="I1189" s="62"/>
      <c r="J1189" s="47"/>
      <c r="K1189" s="62"/>
      <c r="L1189" s="47"/>
      <c r="M1189" s="62"/>
      <c r="N1189" s="47"/>
      <c r="O1189" s="62"/>
      <c r="P1189" s="47"/>
      <c r="Q1189" s="62"/>
      <c r="R1189" s="47"/>
      <c r="S1189" s="62"/>
      <c r="T1189" s="47"/>
      <c r="U1189" s="62"/>
      <c r="V1189" s="47"/>
      <c r="W1189" s="62"/>
      <c r="X1189" s="47"/>
      <c r="Y1189" s="62"/>
      <c r="Z1189" s="47"/>
      <c r="AA1189" s="62"/>
      <c r="AB1189" s="47"/>
      <c r="AC1189" s="62"/>
      <c r="AD1189" s="47"/>
      <c r="AE1189" s="62"/>
      <c r="AF1189" s="47"/>
      <c r="AG1189" s="62"/>
      <c r="AH1189" s="47"/>
      <c r="AI1189" s="62"/>
      <c r="AJ1189" s="47"/>
      <c r="AK1189" s="62"/>
      <c r="AL1189" s="47"/>
      <c r="AM1189" s="62"/>
      <c r="AN1189" s="47"/>
      <c r="AO1189" s="62"/>
      <c r="AP1189" s="47"/>
      <c r="AQ1189" s="62"/>
      <c r="AR1189" s="49"/>
      <c r="AS1189" s="69"/>
      <c r="AT1189" s="49"/>
      <c r="AU1189" s="69"/>
      <c r="AV1189" s="49"/>
      <c r="AW1189" s="69"/>
      <c r="AX1189" s="49"/>
      <c r="AY1189" s="69"/>
      <c r="AZ1189" s="49"/>
      <c r="BA1189" s="69"/>
      <c r="BB1189" s="49"/>
      <c r="BC1189" s="69"/>
      <c r="BD1189" s="49"/>
      <c r="BE1189" s="69"/>
      <c r="BF1189" s="49"/>
      <c r="BG1189" s="69"/>
      <c r="BH1189" s="49"/>
    </row>
    <row r="1190" spans="2:60">
      <c r="B1190" s="47"/>
      <c r="C1190" s="62"/>
      <c r="D1190" s="47"/>
      <c r="E1190" s="62"/>
      <c r="F1190" s="47"/>
      <c r="G1190" s="62"/>
      <c r="H1190" s="47"/>
      <c r="I1190" s="62"/>
      <c r="J1190" s="47"/>
      <c r="K1190" s="62"/>
      <c r="L1190" s="47"/>
      <c r="M1190" s="62"/>
      <c r="N1190" s="47"/>
      <c r="O1190" s="62"/>
      <c r="P1190" s="47"/>
      <c r="Q1190" s="62"/>
      <c r="R1190" s="47"/>
      <c r="S1190" s="62"/>
      <c r="T1190" s="47"/>
      <c r="U1190" s="62"/>
      <c r="V1190" s="47"/>
      <c r="W1190" s="62"/>
      <c r="X1190" s="47"/>
      <c r="Y1190" s="62"/>
      <c r="Z1190" s="47"/>
      <c r="AA1190" s="62"/>
      <c r="AB1190" s="47"/>
      <c r="AC1190" s="62"/>
      <c r="AD1190" s="47"/>
      <c r="AE1190" s="62"/>
      <c r="AF1190" s="47"/>
      <c r="AG1190" s="62"/>
      <c r="AH1190" s="47"/>
      <c r="AI1190" s="62"/>
      <c r="AJ1190" s="47"/>
      <c r="AK1190" s="62"/>
      <c r="AL1190" s="47"/>
      <c r="AM1190" s="62"/>
      <c r="AN1190" s="47"/>
      <c r="AO1190" s="62"/>
      <c r="AP1190" s="47"/>
      <c r="AQ1190" s="62"/>
      <c r="AR1190" s="49"/>
      <c r="AS1190" s="69"/>
      <c r="AT1190" s="49"/>
      <c r="AU1190" s="69"/>
      <c r="AV1190" s="49"/>
      <c r="AW1190" s="69"/>
      <c r="AX1190" s="49"/>
      <c r="AY1190" s="69"/>
      <c r="AZ1190" s="49"/>
      <c r="BA1190" s="69"/>
      <c r="BB1190" s="49"/>
      <c r="BC1190" s="69"/>
      <c r="BD1190" s="49"/>
      <c r="BE1190" s="69"/>
      <c r="BF1190" s="49"/>
      <c r="BG1190" s="69"/>
      <c r="BH1190" s="49"/>
    </row>
    <row r="1191" spans="2:60">
      <c r="B1191" s="47"/>
      <c r="C1191" s="62"/>
      <c r="D1191" s="47"/>
      <c r="E1191" s="62"/>
      <c r="F1191" s="47"/>
      <c r="G1191" s="62"/>
      <c r="H1191" s="47"/>
      <c r="I1191" s="62"/>
      <c r="J1191" s="47"/>
      <c r="K1191" s="62"/>
      <c r="L1191" s="47"/>
      <c r="M1191" s="62"/>
      <c r="N1191" s="47"/>
      <c r="O1191" s="62"/>
      <c r="P1191" s="47"/>
      <c r="Q1191" s="62"/>
      <c r="R1191" s="47"/>
      <c r="S1191" s="62"/>
      <c r="T1191" s="47"/>
      <c r="U1191" s="62"/>
      <c r="V1191" s="47"/>
      <c r="W1191" s="62"/>
      <c r="X1191" s="47"/>
      <c r="Y1191" s="62"/>
      <c r="Z1191" s="47"/>
      <c r="AA1191" s="62"/>
      <c r="AB1191" s="47"/>
      <c r="AC1191" s="62"/>
      <c r="AD1191" s="47"/>
      <c r="AE1191" s="62"/>
      <c r="AF1191" s="47"/>
      <c r="AG1191" s="62"/>
      <c r="AH1191" s="47"/>
      <c r="AI1191" s="62"/>
      <c r="AJ1191" s="47"/>
      <c r="AK1191" s="62"/>
      <c r="AL1191" s="47"/>
      <c r="AM1191" s="62"/>
      <c r="AN1191" s="47"/>
      <c r="AO1191" s="62"/>
      <c r="AP1191" s="47"/>
      <c r="AQ1191" s="62"/>
      <c r="AR1191" s="49"/>
      <c r="AS1191" s="69"/>
      <c r="AT1191" s="49"/>
      <c r="AU1191" s="69"/>
      <c r="AV1191" s="49"/>
      <c r="AW1191" s="69"/>
      <c r="AX1191" s="49"/>
      <c r="AY1191" s="69"/>
      <c r="AZ1191" s="49"/>
      <c r="BA1191" s="69"/>
      <c r="BB1191" s="49"/>
      <c r="BC1191" s="69"/>
      <c r="BD1191" s="49"/>
      <c r="BE1191" s="69"/>
      <c r="BF1191" s="49"/>
      <c r="BG1191" s="69"/>
      <c r="BH1191" s="49"/>
    </row>
    <row r="1192" spans="2:60">
      <c r="B1192" s="47"/>
      <c r="C1192" s="62"/>
      <c r="D1192" s="47"/>
      <c r="E1192" s="62"/>
      <c r="F1192" s="47"/>
      <c r="G1192" s="62"/>
      <c r="H1192" s="47"/>
      <c r="I1192" s="62"/>
      <c r="J1192" s="47"/>
      <c r="K1192" s="62"/>
      <c r="L1192" s="47"/>
      <c r="M1192" s="62"/>
      <c r="N1192" s="47"/>
      <c r="O1192" s="62"/>
      <c r="P1192" s="47"/>
      <c r="Q1192" s="62"/>
      <c r="R1192" s="47"/>
      <c r="S1192" s="62"/>
      <c r="T1192" s="47"/>
      <c r="U1192" s="62"/>
      <c r="V1192" s="47"/>
      <c r="W1192" s="62"/>
      <c r="X1192" s="47"/>
      <c r="Y1192" s="62"/>
      <c r="Z1192" s="47"/>
      <c r="AA1192" s="62"/>
      <c r="AB1192" s="47"/>
      <c r="AC1192" s="62"/>
      <c r="AD1192" s="47"/>
      <c r="AE1192" s="62"/>
      <c r="AF1192" s="47"/>
      <c r="AG1192" s="62"/>
      <c r="AH1192" s="47"/>
      <c r="AI1192" s="62"/>
      <c r="AJ1192" s="47"/>
      <c r="AK1192" s="62"/>
      <c r="AL1192" s="47"/>
      <c r="AM1192" s="62"/>
      <c r="AN1192" s="47"/>
      <c r="AO1192" s="62"/>
      <c r="AP1192" s="47"/>
      <c r="AQ1192" s="62"/>
      <c r="AR1192" s="49"/>
      <c r="AS1192" s="69"/>
      <c r="AT1192" s="49"/>
      <c r="AU1192" s="69"/>
      <c r="AV1192" s="49"/>
      <c r="AW1192" s="69"/>
      <c r="AX1192" s="49"/>
      <c r="AY1192" s="69"/>
      <c r="AZ1192" s="49"/>
      <c r="BA1192" s="69"/>
      <c r="BB1192" s="49"/>
      <c r="BC1192" s="69"/>
      <c r="BD1192" s="49"/>
      <c r="BE1192" s="69"/>
      <c r="BF1192" s="49"/>
      <c r="BG1192" s="69"/>
      <c r="BH1192" s="49"/>
    </row>
    <row r="1193" spans="2:60">
      <c r="B1193" s="47"/>
      <c r="C1193" s="62"/>
      <c r="D1193" s="47"/>
      <c r="E1193" s="62"/>
      <c r="F1193" s="47"/>
      <c r="G1193" s="62"/>
      <c r="H1193" s="47"/>
      <c r="I1193" s="62"/>
      <c r="J1193" s="47"/>
      <c r="K1193" s="62"/>
      <c r="L1193" s="47"/>
      <c r="M1193" s="62"/>
      <c r="N1193" s="47"/>
      <c r="O1193" s="62"/>
      <c r="P1193" s="47"/>
      <c r="Q1193" s="62"/>
      <c r="R1193" s="47"/>
      <c r="S1193" s="62"/>
      <c r="T1193" s="47"/>
      <c r="U1193" s="62"/>
      <c r="V1193" s="47"/>
      <c r="W1193" s="62"/>
      <c r="X1193" s="47"/>
      <c r="Y1193" s="62"/>
      <c r="Z1193" s="47"/>
      <c r="AA1193" s="62"/>
      <c r="AB1193" s="47"/>
      <c r="AC1193" s="62"/>
      <c r="AD1193" s="47"/>
      <c r="AE1193" s="62"/>
      <c r="AF1193" s="47"/>
      <c r="AG1193" s="62"/>
      <c r="AH1193" s="47"/>
      <c r="AI1193" s="62"/>
      <c r="AJ1193" s="47"/>
      <c r="AK1193" s="62"/>
      <c r="AL1193" s="47"/>
      <c r="AM1193" s="62"/>
      <c r="AN1193" s="47"/>
      <c r="AO1193" s="62"/>
      <c r="AP1193" s="47"/>
      <c r="AQ1193" s="62"/>
      <c r="AR1193" s="49"/>
      <c r="AS1193" s="69"/>
      <c r="AT1193" s="49"/>
      <c r="AU1193" s="69"/>
      <c r="AV1193" s="49"/>
      <c r="AW1193" s="69"/>
      <c r="AX1193" s="49"/>
      <c r="AY1193" s="69"/>
      <c r="AZ1193" s="49"/>
      <c r="BA1193" s="69"/>
      <c r="BB1193" s="49"/>
      <c r="BC1193" s="69"/>
      <c r="BD1193" s="49"/>
      <c r="BE1193" s="69"/>
      <c r="BF1193" s="49"/>
      <c r="BG1193" s="69"/>
      <c r="BH1193" s="49"/>
    </row>
    <row r="1194" spans="2:60">
      <c r="B1194" s="47"/>
      <c r="C1194" s="62"/>
      <c r="D1194" s="47"/>
      <c r="E1194" s="62"/>
      <c r="F1194" s="47"/>
      <c r="G1194" s="62"/>
      <c r="H1194" s="47"/>
      <c r="I1194" s="62"/>
      <c r="J1194" s="47"/>
      <c r="K1194" s="62"/>
      <c r="L1194" s="47"/>
      <c r="M1194" s="62"/>
      <c r="N1194" s="47"/>
      <c r="O1194" s="62"/>
      <c r="P1194" s="47"/>
      <c r="Q1194" s="62"/>
      <c r="R1194" s="47"/>
      <c r="S1194" s="62"/>
      <c r="T1194" s="47"/>
      <c r="U1194" s="62"/>
      <c r="V1194" s="47"/>
      <c r="W1194" s="62"/>
      <c r="X1194" s="47"/>
      <c r="Y1194" s="62"/>
      <c r="Z1194" s="47"/>
      <c r="AA1194" s="62"/>
      <c r="AB1194" s="47"/>
      <c r="AC1194" s="62"/>
      <c r="AD1194" s="47"/>
      <c r="AE1194" s="62"/>
      <c r="AF1194" s="47"/>
      <c r="AG1194" s="62"/>
      <c r="AH1194" s="47"/>
      <c r="AI1194" s="62"/>
      <c r="AJ1194" s="47"/>
      <c r="AK1194" s="62"/>
      <c r="AL1194" s="47"/>
      <c r="AM1194" s="62"/>
      <c r="AN1194" s="47"/>
      <c r="AO1194" s="62"/>
      <c r="AP1194" s="47"/>
      <c r="AQ1194" s="62"/>
      <c r="AR1194" s="49"/>
      <c r="AS1194" s="69"/>
      <c r="AT1194" s="49"/>
      <c r="AU1194" s="69"/>
      <c r="AV1194" s="49"/>
      <c r="AW1194" s="69"/>
      <c r="AX1194" s="49"/>
      <c r="AY1194" s="69"/>
      <c r="AZ1194" s="49"/>
      <c r="BA1194" s="69"/>
      <c r="BB1194" s="49"/>
      <c r="BC1194" s="69"/>
      <c r="BD1194" s="49"/>
      <c r="BE1194" s="69"/>
      <c r="BF1194" s="49"/>
      <c r="BG1194" s="69"/>
      <c r="BH1194" s="49"/>
    </row>
    <row r="1195" spans="2:60">
      <c r="B1195" s="47"/>
      <c r="C1195" s="62"/>
      <c r="D1195" s="47"/>
      <c r="E1195" s="62"/>
      <c r="F1195" s="47"/>
      <c r="G1195" s="62"/>
      <c r="H1195" s="47"/>
      <c r="I1195" s="62"/>
      <c r="J1195" s="47"/>
      <c r="K1195" s="62"/>
      <c r="L1195" s="47"/>
      <c r="M1195" s="62"/>
      <c r="N1195" s="47"/>
      <c r="O1195" s="62"/>
      <c r="P1195" s="47"/>
      <c r="Q1195" s="62"/>
      <c r="R1195" s="47"/>
      <c r="S1195" s="62"/>
      <c r="T1195" s="47"/>
      <c r="U1195" s="62"/>
      <c r="V1195" s="47"/>
      <c r="W1195" s="62"/>
      <c r="X1195" s="47"/>
      <c r="Y1195" s="62"/>
      <c r="Z1195" s="47"/>
      <c r="AA1195" s="62"/>
      <c r="AB1195" s="47"/>
      <c r="AC1195" s="62"/>
      <c r="AD1195" s="47"/>
      <c r="AE1195" s="62"/>
      <c r="AF1195" s="47"/>
      <c r="AG1195" s="62"/>
      <c r="AH1195" s="47"/>
      <c r="AI1195" s="62"/>
      <c r="AJ1195" s="47"/>
      <c r="AK1195" s="62"/>
      <c r="AL1195" s="47"/>
      <c r="AM1195" s="62"/>
      <c r="AN1195" s="47"/>
      <c r="AO1195" s="62"/>
      <c r="AP1195" s="47"/>
      <c r="AQ1195" s="62"/>
      <c r="AR1195" s="49"/>
      <c r="AS1195" s="69"/>
      <c r="AT1195" s="49"/>
      <c r="AU1195" s="69"/>
      <c r="AV1195" s="49"/>
      <c r="AW1195" s="69"/>
      <c r="AX1195" s="49"/>
      <c r="AY1195" s="69"/>
      <c r="AZ1195" s="49"/>
      <c r="BA1195" s="69"/>
      <c r="BB1195" s="49"/>
      <c r="BC1195" s="69"/>
      <c r="BD1195" s="49"/>
      <c r="BE1195" s="69"/>
      <c r="BF1195" s="49"/>
      <c r="BG1195" s="69"/>
      <c r="BH1195" s="49"/>
    </row>
    <row r="1196" spans="2:60">
      <c r="B1196" s="47"/>
      <c r="C1196" s="62"/>
      <c r="D1196" s="47"/>
      <c r="E1196" s="62"/>
      <c r="F1196" s="47"/>
      <c r="G1196" s="62"/>
      <c r="H1196" s="47"/>
      <c r="I1196" s="62"/>
      <c r="J1196" s="47"/>
      <c r="K1196" s="62"/>
      <c r="L1196" s="47"/>
      <c r="M1196" s="62"/>
      <c r="N1196" s="47"/>
      <c r="O1196" s="62"/>
      <c r="P1196" s="47"/>
      <c r="Q1196" s="62"/>
      <c r="R1196" s="47"/>
      <c r="S1196" s="62"/>
      <c r="T1196" s="47"/>
      <c r="U1196" s="62"/>
      <c r="V1196" s="47"/>
      <c r="W1196" s="62"/>
      <c r="X1196" s="47"/>
      <c r="Y1196" s="62"/>
      <c r="Z1196" s="47"/>
      <c r="AA1196" s="62"/>
      <c r="AB1196" s="47"/>
      <c r="AC1196" s="62"/>
      <c r="AD1196" s="47"/>
      <c r="AE1196" s="62"/>
      <c r="AF1196" s="47"/>
      <c r="AG1196" s="62"/>
      <c r="AH1196" s="47"/>
      <c r="AI1196" s="62"/>
      <c r="AJ1196" s="47"/>
      <c r="AK1196" s="62"/>
      <c r="AL1196" s="47"/>
      <c r="AM1196" s="62"/>
      <c r="AN1196" s="47"/>
      <c r="AO1196" s="62"/>
      <c r="AP1196" s="47"/>
      <c r="AQ1196" s="62"/>
      <c r="AR1196" s="49"/>
      <c r="AS1196" s="69"/>
      <c r="AT1196" s="49"/>
      <c r="AU1196" s="69"/>
      <c r="AV1196" s="49"/>
      <c r="AW1196" s="69"/>
      <c r="AX1196" s="49"/>
      <c r="AY1196" s="69"/>
      <c r="AZ1196" s="49"/>
      <c r="BA1196" s="69"/>
      <c r="BB1196" s="49"/>
      <c r="BC1196" s="69"/>
      <c r="BD1196" s="49"/>
      <c r="BE1196" s="69"/>
      <c r="BF1196" s="49"/>
      <c r="BG1196" s="69"/>
      <c r="BH1196" s="49"/>
    </row>
    <row r="1197" spans="2:60">
      <c r="B1197" s="47"/>
      <c r="C1197" s="62"/>
      <c r="D1197" s="47"/>
      <c r="E1197" s="62"/>
      <c r="F1197" s="47"/>
      <c r="G1197" s="62"/>
      <c r="H1197" s="47"/>
      <c r="I1197" s="62"/>
      <c r="J1197" s="47"/>
      <c r="K1197" s="62"/>
      <c r="L1197" s="47"/>
      <c r="M1197" s="62"/>
      <c r="N1197" s="47"/>
      <c r="O1197" s="62"/>
      <c r="P1197" s="47"/>
      <c r="Q1197" s="62"/>
      <c r="R1197" s="47"/>
      <c r="S1197" s="62"/>
      <c r="T1197" s="47"/>
      <c r="U1197" s="62"/>
      <c r="V1197" s="47"/>
      <c r="W1197" s="62"/>
      <c r="X1197" s="47"/>
      <c r="Y1197" s="62"/>
      <c r="Z1197" s="47"/>
      <c r="AA1197" s="62"/>
      <c r="AB1197" s="47"/>
      <c r="AC1197" s="62"/>
      <c r="AD1197" s="47"/>
      <c r="AE1197" s="62"/>
      <c r="AF1197" s="47"/>
      <c r="AG1197" s="62"/>
      <c r="AH1197" s="47"/>
      <c r="AI1197" s="62"/>
      <c r="AJ1197" s="47"/>
      <c r="AK1197" s="62"/>
      <c r="AL1197" s="47"/>
      <c r="AM1197" s="62"/>
      <c r="AN1197" s="47"/>
      <c r="AO1197" s="62"/>
      <c r="AP1197" s="47"/>
      <c r="AQ1197" s="62"/>
      <c r="AR1197" s="49"/>
      <c r="AS1197" s="69"/>
      <c r="AT1197" s="49"/>
      <c r="AU1197" s="69"/>
      <c r="AV1197" s="49"/>
      <c r="AW1197" s="69"/>
      <c r="AX1197" s="49"/>
      <c r="AY1197" s="69"/>
      <c r="AZ1197" s="49"/>
      <c r="BA1197" s="69"/>
      <c r="BB1197" s="49"/>
      <c r="BC1197" s="69"/>
      <c r="BD1197" s="49"/>
      <c r="BE1197" s="69"/>
      <c r="BF1197" s="49"/>
      <c r="BG1197" s="69"/>
      <c r="BH1197" s="49"/>
    </row>
    <row r="1198" spans="2:60">
      <c r="B1198" s="47"/>
      <c r="C1198" s="62"/>
      <c r="D1198" s="47"/>
      <c r="E1198" s="62"/>
      <c r="F1198" s="47"/>
      <c r="G1198" s="62"/>
      <c r="H1198" s="47"/>
      <c r="I1198" s="62"/>
      <c r="J1198" s="47"/>
      <c r="K1198" s="62"/>
      <c r="L1198" s="47"/>
      <c r="M1198" s="62"/>
      <c r="N1198" s="47"/>
      <c r="O1198" s="62"/>
      <c r="P1198" s="47"/>
      <c r="Q1198" s="62"/>
      <c r="R1198" s="47"/>
      <c r="S1198" s="62"/>
      <c r="T1198" s="47"/>
      <c r="U1198" s="62"/>
      <c r="V1198" s="47"/>
      <c r="W1198" s="62"/>
      <c r="X1198" s="47"/>
      <c r="Y1198" s="62"/>
      <c r="Z1198" s="47"/>
      <c r="AA1198" s="62"/>
      <c r="AB1198" s="47"/>
      <c r="AC1198" s="62"/>
      <c r="AD1198" s="47"/>
      <c r="AE1198" s="62"/>
      <c r="AF1198" s="47"/>
      <c r="AG1198" s="62"/>
      <c r="AH1198" s="47"/>
      <c r="AI1198" s="62"/>
      <c r="AJ1198" s="47"/>
      <c r="AK1198" s="62"/>
      <c r="AL1198" s="47"/>
      <c r="AM1198" s="62"/>
      <c r="AN1198" s="47"/>
      <c r="AO1198" s="62"/>
      <c r="AP1198" s="47"/>
      <c r="AQ1198" s="62"/>
      <c r="AR1198" s="49"/>
      <c r="AS1198" s="69"/>
      <c r="AT1198" s="49"/>
      <c r="AU1198" s="69"/>
      <c r="AV1198" s="49"/>
      <c r="AW1198" s="69"/>
      <c r="AX1198" s="49"/>
      <c r="AY1198" s="69"/>
      <c r="AZ1198" s="49"/>
      <c r="BA1198" s="69"/>
      <c r="BB1198" s="49"/>
      <c r="BC1198" s="69"/>
      <c r="BD1198" s="49"/>
      <c r="BE1198" s="69"/>
      <c r="BF1198" s="49"/>
      <c r="BG1198" s="69"/>
      <c r="BH1198" s="49"/>
    </row>
    <row r="1199" spans="2:60">
      <c r="B1199" s="47"/>
      <c r="C1199" s="62"/>
      <c r="D1199" s="47"/>
      <c r="E1199" s="62"/>
      <c r="F1199" s="47"/>
      <c r="G1199" s="62"/>
      <c r="H1199" s="47"/>
      <c r="I1199" s="62"/>
      <c r="J1199" s="47"/>
      <c r="K1199" s="62"/>
      <c r="L1199" s="47"/>
      <c r="M1199" s="62"/>
      <c r="N1199" s="47"/>
      <c r="O1199" s="62"/>
      <c r="P1199" s="47"/>
      <c r="Q1199" s="62"/>
      <c r="R1199" s="47"/>
      <c r="S1199" s="62"/>
      <c r="T1199" s="47"/>
      <c r="U1199" s="62"/>
      <c r="V1199" s="47"/>
      <c r="W1199" s="62"/>
      <c r="X1199" s="47"/>
      <c r="Y1199" s="62"/>
      <c r="Z1199" s="47"/>
      <c r="AA1199" s="62"/>
      <c r="AB1199" s="47"/>
      <c r="AC1199" s="62"/>
      <c r="AD1199" s="47"/>
      <c r="AE1199" s="62"/>
      <c r="AF1199" s="47"/>
      <c r="AG1199" s="62"/>
      <c r="AH1199" s="47"/>
      <c r="AI1199" s="62"/>
      <c r="AJ1199" s="47"/>
      <c r="AK1199" s="62"/>
      <c r="AL1199" s="47"/>
      <c r="AM1199" s="62"/>
      <c r="AN1199" s="47"/>
      <c r="AO1199" s="62"/>
      <c r="AP1199" s="47"/>
      <c r="AQ1199" s="62"/>
      <c r="AR1199" s="49"/>
      <c r="AS1199" s="69"/>
      <c r="AT1199" s="49"/>
      <c r="AU1199" s="69"/>
      <c r="AV1199" s="49"/>
      <c r="AW1199" s="69"/>
      <c r="AX1199" s="49"/>
      <c r="AY1199" s="69"/>
      <c r="AZ1199" s="49"/>
      <c r="BA1199" s="69"/>
      <c r="BB1199" s="49"/>
      <c r="BC1199" s="69"/>
      <c r="BD1199" s="49"/>
      <c r="BE1199" s="69"/>
      <c r="BF1199" s="49"/>
      <c r="BG1199" s="69"/>
      <c r="BH1199" s="49"/>
    </row>
    <row r="1200" spans="2:60">
      <c r="B1200" s="47"/>
      <c r="C1200" s="62"/>
      <c r="D1200" s="47"/>
      <c r="E1200" s="62"/>
      <c r="F1200" s="47"/>
      <c r="G1200" s="62"/>
      <c r="H1200" s="47"/>
      <c r="I1200" s="62"/>
      <c r="J1200" s="47"/>
      <c r="K1200" s="62"/>
      <c r="L1200" s="47"/>
      <c r="M1200" s="62"/>
      <c r="N1200" s="47"/>
      <c r="O1200" s="62"/>
      <c r="P1200" s="47"/>
      <c r="Q1200" s="62"/>
      <c r="R1200" s="47"/>
      <c r="S1200" s="62"/>
      <c r="T1200" s="47"/>
      <c r="U1200" s="62"/>
      <c r="V1200" s="47"/>
      <c r="W1200" s="62"/>
      <c r="X1200" s="47"/>
      <c r="Y1200" s="62"/>
      <c r="Z1200" s="47"/>
      <c r="AA1200" s="62"/>
      <c r="AB1200" s="47"/>
      <c r="AC1200" s="62"/>
      <c r="AD1200" s="47"/>
      <c r="AE1200" s="62"/>
      <c r="AF1200" s="47"/>
      <c r="AG1200" s="62"/>
      <c r="AH1200" s="47"/>
      <c r="AI1200" s="62"/>
      <c r="AJ1200" s="47"/>
      <c r="AK1200" s="62"/>
      <c r="AL1200" s="47"/>
      <c r="AM1200" s="62"/>
      <c r="AN1200" s="47"/>
      <c r="AO1200" s="62"/>
      <c r="AP1200" s="47"/>
      <c r="AQ1200" s="62"/>
      <c r="AR1200" s="49"/>
      <c r="AS1200" s="69"/>
      <c r="AT1200" s="49"/>
      <c r="AU1200" s="69"/>
      <c r="AV1200" s="49"/>
      <c r="AW1200" s="69"/>
      <c r="AX1200" s="49"/>
      <c r="AY1200" s="69"/>
      <c r="AZ1200" s="49"/>
      <c r="BA1200" s="69"/>
      <c r="BB1200" s="49"/>
      <c r="BC1200" s="69"/>
      <c r="BD1200" s="49"/>
      <c r="BE1200" s="69"/>
      <c r="BF1200" s="49"/>
      <c r="BG1200" s="69"/>
      <c r="BH1200" s="49"/>
    </row>
    <row r="1201" spans="2:60">
      <c r="B1201" s="47"/>
      <c r="C1201" s="62"/>
      <c r="D1201" s="47"/>
      <c r="E1201" s="62"/>
      <c r="F1201" s="47"/>
      <c r="G1201" s="62"/>
      <c r="H1201" s="47"/>
      <c r="I1201" s="62"/>
      <c r="J1201" s="47"/>
      <c r="K1201" s="62"/>
      <c r="L1201" s="47"/>
      <c r="M1201" s="62"/>
      <c r="N1201" s="47"/>
      <c r="O1201" s="62"/>
      <c r="P1201" s="47"/>
      <c r="Q1201" s="62"/>
      <c r="R1201" s="47"/>
      <c r="S1201" s="62"/>
      <c r="T1201" s="47"/>
      <c r="U1201" s="62"/>
      <c r="V1201" s="47"/>
      <c r="W1201" s="62"/>
      <c r="X1201" s="47"/>
      <c r="Y1201" s="62"/>
      <c r="Z1201" s="47"/>
      <c r="AA1201" s="62"/>
      <c r="AB1201" s="47"/>
      <c r="AC1201" s="62"/>
      <c r="AD1201" s="47"/>
      <c r="AE1201" s="62"/>
      <c r="AF1201" s="47"/>
      <c r="AG1201" s="62"/>
      <c r="AH1201" s="47"/>
      <c r="AI1201" s="62"/>
      <c r="AJ1201" s="47"/>
      <c r="AK1201" s="62"/>
      <c r="AL1201" s="47"/>
      <c r="AM1201" s="62"/>
      <c r="AN1201" s="47"/>
      <c r="AO1201" s="62"/>
      <c r="AP1201" s="47"/>
      <c r="AQ1201" s="62"/>
      <c r="AR1201" s="49"/>
      <c r="AS1201" s="69"/>
      <c r="AT1201" s="49"/>
      <c r="AU1201" s="69"/>
      <c r="AV1201" s="49"/>
      <c r="AW1201" s="69"/>
      <c r="AX1201" s="49"/>
      <c r="AY1201" s="69"/>
      <c r="AZ1201" s="49"/>
      <c r="BA1201" s="69"/>
      <c r="BB1201" s="49"/>
      <c r="BC1201" s="69"/>
      <c r="BD1201" s="49"/>
      <c r="BE1201" s="69"/>
      <c r="BF1201" s="49"/>
      <c r="BG1201" s="69"/>
      <c r="BH1201" s="49"/>
    </row>
    <row r="1202" spans="2:60">
      <c r="B1202" s="47"/>
      <c r="C1202" s="62"/>
      <c r="D1202" s="47"/>
      <c r="E1202" s="62"/>
      <c r="F1202" s="47"/>
      <c r="G1202" s="62"/>
      <c r="H1202" s="47"/>
      <c r="I1202" s="62"/>
      <c r="J1202" s="47"/>
      <c r="K1202" s="62"/>
      <c r="L1202" s="47"/>
      <c r="M1202" s="62"/>
      <c r="N1202" s="47"/>
      <c r="O1202" s="62"/>
      <c r="P1202" s="47"/>
      <c r="Q1202" s="62"/>
      <c r="R1202" s="47"/>
      <c r="S1202" s="62"/>
      <c r="T1202" s="47"/>
      <c r="U1202" s="62"/>
      <c r="V1202" s="47"/>
      <c r="W1202" s="62"/>
      <c r="X1202" s="47"/>
      <c r="Y1202" s="62"/>
      <c r="Z1202" s="47"/>
      <c r="AA1202" s="62"/>
      <c r="AB1202" s="47"/>
      <c r="AC1202" s="62"/>
      <c r="AD1202" s="47"/>
      <c r="AE1202" s="62"/>
      <c r="AF1202" s="47"/>
      <c r="AG1202" s="62"/>
      <c r="AH1202" s="47"/>
      <c r="AI1202" s="62"/>
      <c r="AJ1202" s="47"/>
      <c r="AK1202" s="62"/>
      <c r="AL1202" s="47"/>
      <c r="AM1202" s="62"/>
      <c r="AN1202" s="47"/>
      <c r="AO1202" s="62"/>
      <c r="AP1202" s="47"/>
      <c r="AQ1202" s="62"/>
      <c r="AR1202" s="49"/>
      <c r="AS1202" s="69"/>
      <c r="AT1202" s="49"/>
      <c r="AU1202" s="69"/>
      <c r="AV1202" s="49"/>
      <c r="AW1202" s="69"/>
      <c r="AX1202" s="49"/>
      <c r="AY1202" s="69"/>
      <c r="AZ1202" s="49"/>
      <c r="BA1202" s="69"/>
      <c r="BB1202" s="49"/>
      <c r="BC1202" s="69"/>
      <c r="BD1202" s="49"/>
      <c r="BE1202" s="69"/>
      <c r="BF1202" s="49"/>
      <c r="BG1202" s="69"/>
      <c r="BH1202" s="49"/>
    </row>
    <row r="1203" spans="2:60">
      <c r="B1203" s="47"/>
      <c r="C1203" s="62"/>
      <c r="D1203" s="47"/>
      <c r="E1203" s="62"/>
      <c r="F1203" s="47"/>
      <c r="G1203" s="62"/>
      <c r="H1203" s="47"/>
      <c r="I1203" s="62"/>
      <c r="J1203" s="47"/>
      <c r="K1203" s="62"/>
      <c r="L1203" s="47"/>
      <c r="M1203" s="62"/>
      <c r="N1203" s="47"/>
      <c r="O1203" s="62"/>
      <c r="P1203" s="47"/>
      <c r="Q1203" s="62"/>
      <c r="R1203" s="47"/>
      <c r="S1203" s="62"/>
      <c r="T1203" s="47"/>
      <c r="U1203" s="62"/>
      <c r="V1203" s="47"/>
      <c r="W1203" s="62"/>
      <c r="X1203" s="47"/>
      <c r="Y1203" s="62"/>
      <c r="Z1203" s="47"/>
      <c r="AA1203" s="62"/>
      <c r="AB1203" s="47"/>
      <c r="AC1203" s="62"/>
      <c r="AD1203" s="47"/>
      <c r="AE1203" s="62"/>
      <c r="AF1203" s="47"/>
      <c r="AG1203" s="62"/>
      <c r="AH1203" s="47"/>
      <c r="AI1203" s="62"/>
      <c r="AJ1203" s="47"/>
      <c r="AK1203" s="62"/>
      <c r="AL1203" s="47"/>
      <c r="AM1203" s="62"/>
      <c r="AN1203" s="47"/>
      <c r="AO1203" s="62"/>
      <c r="AP1203" s="47"/>
      <c r="AQ1203" s="62"/>
      <c r="AR1203" s="49"/>
      <c r="AS1203" s="69"/>
      <c r="AT1203" s="49"/>
      <c r="AU1203" s="69"/>
      <c r="AV1203" s="49"/>
      <c r="AW1203" s="69"/>
      <c r="AX1203" s="49"/>
      <c r="AY1203" s="69"/>
      <c r="AZ1203" s="49"/>
      <c r="BA1203" s="69"/>
      <c r="BB1203" s="49"/>
      <c r="BC1203" s="69"/>
      <c r="BD1203" s="49"/>
      <c r="BE1203" s="69"/>
      <c r="BF1203" s="49"/>
      <c r="BG1203" s="69"/>
      <c r="BH1203" s="49"/>
    </row>
    <row r="1204" spans="2:60">
      <c r="B1204" s="47"/>
      <c r="C1204" s="62"/>
      <c r="D1204" s="47"/>
      <c r="E1204" s="62"/>
      <c r="F1204" s="47"/>
      <c r="G1204" s="62"/>
      <c r="H1204" s="47"/>
      <c r="I1204" s="62"/>
      <c r="J1204" s="47"/>
      <c r="K1204" s="62"/>
      <c r="L1204" s="47"/>
      <c r="M1204" s="62"/>
      <c r="N1204" s="47"/>
      <c r="O1204" s="62"/>
      <c r="P1204" s="47"/>
      <c r="Q1204" s="62"/>
      <c r="R1204" s="47"/>
      <c r="S1204" s="62"/>
      <c r="T1204" s="47"/>
      <c r="U1204" s="62"/>
      <c r="V1204" s="47"/>
      <c r="W1204" s="62"/>
      <c r="X1204" s="47"/>
      <c r="Y1204" s="62"/>
      <c r="Z1204" s="47"/>
      <c r="AA1204" s="62"/>
      <c r="AB1204" s="47"/>
      <c r="AC1204" s="62"/>
      <c r="AD1204" s="47"/>
      <c r="AE1204" s="62"/>
      <c r="AF1204" s="47"/>
      <c r="AG1204" s="62"/>
      <c r="AH1204" s="47"/>
      <c r="AI1204" s="62"/>
      <c r="AJ1204" s="47"/>
      <c r="AK1204" s="62"/>
      <c r="AL1204" s="47"/>
      <c r="AM1204" s="62"/>
      <c r="AN1204" s="47"/>
      <c r="AO1204" s="62"/>
      <c r="AP1204" s="47"/>
      <c r="AQ1204" s="62"/>
      <c r="AR1204" s="49"/>
      <c r="AS1204" s="69"/>
      <c r="AT1204" s="49"/>
      <c r="AU1204" s="69"/>
      <c r="AV1204" s="49"/>
      <c r="AW1204" s="69"/>
      <c r="AX1204" s="49"/>
      <c r="AY1204" s="69"/>
      <c r="AZ1204" s="49"/>
      <c r="BA1204" s="69"/>
      <c r="BB1204" s="49"/>
      <c r="BC1204" s="69"/>
      <c r="BD1204" s="49"/>
      <c r="BE1204" s="69"/>
      <c r="BF1204" s="49"/>
      <c r="BG1204" s="69"/>
      <c r="BH1204" s="49"/>
    </row>
    <row r="1205" spans="2:60">
      <c r="B1205" s="47"/>
      <c r="C1205" s="62"/>
      <c r="D1205" s="47"/>
      <c r="E1205" s="62"/>
      <c r="F1205" s="47"/>
      <c r="G1205" s="62"/>
      <c r="H1205" s="47"/>
      <c r="I1205" s="62"/>
      <c r="J1205" s="47"/>
      <c r="K1205" s="62"/>
      <c r="L1205" s="47"/>
      <c r="M1205" s="62"/>
      <c r="N1205" s="47"/>
      <c r="O1205" s="62"/>
      <c r="P1205" s="47"/>
      <c r="Q1205" s="62"/>
      <c r="R1205" s="47"/>
      <c r="S1205" s="62"/>
      <c r="T1205" s="47"/>
      <c r="U1205" s="62"/>
      <c r="V1205" s="47"/>
      <c r="W1205" s="62"/>
      <c r="X1205" s="47"/>
      <c r="Y1205" s="62"/>
      <c r="Z1205" s="47"/>
      <c r="AA1205" s="62"/>
      <c r="AB1205" s="47"/>
      <c r="AC1205" s="62"/>
      <c r="AD1205" s="47"/>
      <c r="AE1205" s="62"/>
      <c r="AF1205" s="47"/>
      <c r="AG1205" s="62"/>
      <c r="AH1205" s="47"/>
      <c r="AI1205" s="62"/>
      <c r="AJ1205" s="47"/>
      <c r="AK1205" s="62"/>
      <c r="AL1205" s="47"/>
      <c r="AM1205" s="62"/>
      <c r="AN1205" s="47"/>
      <c r="AO1205" s="62"/>
      <c r="AP1205" s="47"/>
      <c r="AQ1205" s="62"/>
      <c r="AR1205" s="49"/>
      <c r="AS1205" s="69"/>
      <c r="AT1205" s="49"/>
      <c r="AU1205" s="69"/>
      <c r="AV1205" s="49"/>
      <c r="AW1205" s="69"/>
      <c r="AX1205" s="49"/>
      <c r="AY1205" s="69"/>
      <c r="AZ1205" s="49"/>
      <c r="BA1205" s="69"/>
      <c r="BB1205" s="49"/>
      <c r="BC1205" s="69"/>
      <c r="BD1205" s="49"/>
      <c r="BE1205" s="69"/>
      <c r="BF1205" s="49"/>
      <c r="BG1205" s="69"/>
      <c r="BH1205" s="49"/>
    </row>
    <row r="1206" spans="2:60">
      <c r="B1206" s="47"/>
      <c r="C1206" s="62"/>
      <c r="D1206" s="47"/>
      <c r="E1206" s="62"/>
      <c r="F1206" s="47"/>
      <c r="G1206" s="62"/>
      <c r="H1206" s="47"/>
      <c r="I1206" s="62"/>
      <c r="J1206" s="47"/>
      <c r="K1206" s="62"/>
      <c r="L1206" s="47"/>
      <c r="M1206" s="62"/>
      <c r="N1206" s="47"/>
      <c r="O1206" s="62"/>
      <c r="P1206" s="47"/>
      <c r="Q1206" s="62"/>
      <c r="R1206" s="47"/>
      <c r="S1206" s="62"/>
      <c r="T1206" s="47"/>
      <c r="U1206" s="62"/>
      <c r="V1206" s="47"/>
      <c r="W1206" s="62"/>
      <c r="X1206" s="47"/>
      <c r="Y1206" s="62"/>
      <c r="Z1206" s="47"/>
      <c r="AA1206" s="62"/>
      <c r="AB1206" s="47"/>
      <c r="AC1206" s="62"/>
      <c r="AD1206" s="47"/>
      <c r="AE1206" s="62"/>
      <c r="AF1206" s="47"/>
      <c r="AG1206" s="62"/>
      <c r="AH1206" s="47"/>
      <c r="AI1206" s="62"/>
      <c r="AJ1206" s="47"/>
      <c r="AK1206" s="62"/>
      <c r="AL1206" s="47"/>
      <c r="AM1206" s="62"/>
      <c r="AN1206" s="47"/>
      <c r="AO1206" s="62"/>
      <c r="AP1206" s="47"/>
      <c r="AQ1206" s="62"/>
      <c r="AR1206" s="49"/>
      <c r="AS1206" s="69"/>
      <c r="AT1206" s="49"/>
      <c r="AU1206" s="69"/>
      <c r="AV1206" s="49"/>
      <c r="AW1206" s="69"/>
      <c r="AX1206" s="49"/>
      <c r="AY1206" s="69"/>
      <c r="AZ1206" s="49"/>
      <c r="BA1206" s="69"/>
      <c r="BB1206" s="49"/>
      <c r="BC1206" s="69"/>
      <c r="BD1206" s="49"/>
      <c r="BE1206" s="69"/>
      <c r="BF1206" s="49"/>
      <c r="BG1206" s="69"/>
      <c r="BH1206" s="49"/>
    </row>
    <row r="1207" spans="2:60">
      <c r="B1207" s="47"/>
      <c r="C1207" s="62"/>
      <c r="D1207" s="47"/>
      <c r="E1207" s="62"/>
      <c r="F1207" s="47"/>
      <c r="G1207" s="62"/>
      <c r="H1207" s="47"/>
      <c r="I1207" s="62"/>
      <c r="J1207" s="47"/>
      <c r="K1207" s="62"/>
      <c r="L1207" s="47"/>
      <c r="M1207" s="62"/>
      <c r="N1207" s="47"/>
      <c r="O1207" s="62"/>
      <c r="P1207" s="47"/>
      <c r="Q1207" s="62"/>
      <c r="R1207" s="47"/>
      <c r="S1207" s="62"/>
      <c r="T1207" s="47"/>
      <c r="U1207" s="62"/>
      <c r="V1207" s="47"/>
      <c r="W1207" s="62"/>
      <c r="X1207" s="47"/>
      <c r="Y1207" s="62"/>
      <c r="Z1207" s="47"/>
      <c r="AA1207" s="62"/>
      <c r="AB1207" s="47"/>
      <c r="AC1207" s="62"/>
      <c r="AD1207" s="47"/>
      <c r="AE1207" s="62"/>
      <c r="AF1207" s="47"/>
      <c r="AG1207" s="62"/>
      <c r="AH1207" s="47"/>
      <c r="AI1207" s="62"/>
      <c r="AJ1207" s="47"/>
      <c r="AK1207" s="62"/>
      <c r="AL1207" s="47"/>
      <c r="AM1207" s="62"/>
      <c r="AN1207" s="47"/>
      <c r="AO1207" s="62"/>
      <c r="AP1207" s="47"/>
      <c r="AQ1207" s="62"/>
      <c r="AR1207" s="49"/>
      <c r="AS1207" s="69"/>
      <c r="AT1207" s="49"/>
      <c r="AU1207" s="69"/>
      <c r="AV1207" s="49"/>
      <c r="AW1207" s="69"/>
      <c r="AX1207" s="49"/>
      <c r="AY1207" s="69"/>
      <c r="AZ1207" s="49"/>
      <c r="BA1207" s="69"/>
      <c r="BB1207" s="49"/>
      <c r="BC1207" s="69"/>
      <c r="BD1207" s="49"/>
      <c r="BE1207" s="69"/>
      <c r="BF1207" s="49"/>
      <c r="BG1207" s="69"/>
      <c r="BH1207" s="49"/>
    </row>
    <row r="1208" spans="2:60">
      <c r="B1208" s="47"/>
      <c r="C1208" s="62"/>
      <c r="D1208" s="47"/>
      <c r="E1208" s="62"/>
      <c r="F1208" s="47"/>
      <c r="G1208" s="62"/>
      <c r="H1208" s="47"/>
      <c r="I1208" s="62"/>
      <c r="J1208" s="47"/>
      <c r="K1208" s="62"/>
      <c r="L1208" s="47"/>
      <c r="M1208" s="62"/>
      <c r="N1208" s="47"/>
      <c r="O1208" s="62"/>
      <c r="P1208" s="47"/>
      <c r="Q1208" s="62"/>
      <c r="R1208" s="47"/>
      <c r="S1208" s="62"/>
      <c r="T1208" s="47"/>
      <c r="U1208" s="62"/>
      <c r="V1208" s="47"/>
      <c r="W1208" s="62"/>
      <c r="X1208" s="47"/>
      <c r="Y1208" s="62"/>
      <c r="Z1208" s="47"/>
      <c r="AA1208" s="62"/>
      <c r="AB1208" s="47"/>
      <c r="AC1208" s="62"/>
      <c r="AD1208" s="47"/>
      <c r="AE1208" s="62"/>
      <c r="AF1208" s="47"/>
      <c r="AG1208" s="62"/>
      <c r="AH1208" s="47"/>
      <c r="AI1208" s="62"/>
      <c r="AJ1208" s="47"/>
      <c r="AK1208" s="62"/>
      <c r="AL1208" s="47"/>
      <c r="AM1208" s="62"/>
      <c r="AN1208" s="47"/>
      <c r="AO1208" s="62"/>
      <c r="AP1208" s="47"/>
      <c r="AQ1208" s="62"/>
      <c r="AR1208" s="49"/>
      <c r="AS1208" s="69"/>
      <c r="AT1208" s="49"/>
      <c r="AU1208" s="69"/>
      <c r="AV1208" s="49"/>
      <c r="AW1208" s="69"/>
      <c r="AX1208" s="49"/>
      <c r="AY1208" s="69"/>
      <c r="AZ1208" s="49"/>
      <c r="BA1208" s="69"/>
      <c r="BB1208" s="49"/>
      <c r="BC1208" s="69"/>
      <c r="BD1208" s="49"/>
      <c r="BE1208" s="69"/>
      <c r="BF1208" s="49"/>
      <c r="BG1208" s="69"/>
      <c r="BH1208" s="49"/>
    </row>
    <row r="1209" spans="2:60">
      <c r="B1209" s="47"/>
      <c r="C1209" s="62"/>
      <c r="D1209" s="47"/>
      <c r="E1209" s="62"/>
      <c r="F1209" s="47"/>
      <c r="G1209" s="62"/>
      <c r="H1209" s="47"/>
      <c r="I1209" s="62"/>
      <c r="J1209" s="47"/>
      <c r="K1209" s="62"/>
      <c r="L1209" s="47"/>
      <c r="M1209" s="62"/>
      <c r="N1209" s="47"/>
      <c r="O1209" s="62"/>
      <c r="P1209" s="47"/>
      <c r="Q1209" s="62"/>
      <c r="R1209" s="47"/>
      <c r="S1209" s="62"/>
      <c r="T1209" s="47"/>
      <c r="U1209" s="62"/>
      <c r="V1209" s="47"/>
      <c r="W1209" s="62"/>
      <c r="X1209" s="47"/>
      <c r="Y1209" s="62"/>
      <c r="Z1209" s="47"/>
      <c r="AA1209" s="62"/>
      <c r="AB1209" s="47"/>
      <c r="AC1209" s="62"/>
      <c r="AD1209" s="47"/>
      <c r="AE1209" s="62"/>
      <c r="AF1209" s="47"/>
      <c r="AG1209" s="62"/>
      <c r="AH1209" s="47"/>
      <c r="AI1209" s="62"/>
      <c r="AJ1209" s="47"/>
      <c r="AK1209" s="62"/>
      <c r="AL1209" s="47"/>
      <c r="AM1209" s="62"/>
      <c r="AN1209" s="47"/>
      <c r="AO1209" s="62"/>
      <c r="AP1209" s="47"/>
      <c r="AQ1209" s="62"/>
      <c r="AR1209" s="49"/>
      <c r="AS1209" s="69"/>
      <c r="AT1209" s="49"/>
      <c r="AU1209" s="69"/>
      <c r="AV1209" s="49"/>
      <c r="AW1209" s="69"/>
      <c r="AX1209" s="49"/>
      <c r="AY1209" s="69"/>
      <c r="AZ1209" s="49"/>
      <c r="BA1209" s="69"/>
      <c r="BB1209" s="49"/>
      <c r="BC1209" s="69"/>
      <c r="BD1209" s="49"/>
      <c r="BE1209" s="69"/>
      <c r="BF1209" s="49"/>
      <c r="BG1209" s="69"/>
      <c r="BH1209" s="49"/>
    </row>
    <row r="1210" spans="2:60">
      <c r="B1210" s="47"/>
      <c r="C1210" s="62"/>
      <c r="D1210" s="47"/>
      <c r="E1210" s="62"/>
      <c r="F1210" s="47"/>
      <c r="G1210" s="62"/>
      <c r="H1210" s="47"/>
      <c r="I1210" s="62"/>
      <c r="J1210" s="47"/>
      <c r="K1210" s="62"/>
      <c r="L1210" s="47"/>
      <c r="M1210" s="62"/>
      <c r="N1210" s="47"/>
      <c r="O1210" s="62"/>
      <c r="P1210" s="47"/>
      <c r="Q1210" s="62"/>
      <c r="R1210" s="47"/>
      <c r="S1210" s="62"/>
      <c r="T1210" s="47"/>
      <c r="U1210" s="62"/>
      <c r="V1210" s="47"/>
      <c r="W1210" s="62"/>
      <c r="X1210" s="47"/>
      <c r="Y1210" s="62"/>
      <c r="Z1210" s="47"/>
      <c r="AA1210" s="62"/>
      <c r="AB1210" s="47"/>
      <c r="AC1210" s="62"/>
      <c r="AD1210" s="47"/>
      <c r="AE1210" s="62"/>
      <c r="AF1210" s="47"/>
      <c r="AG1210" s="62"/>
      <c r="AH1210" s="47"/>
      <c r="AI1210" s="62"/>
      <c r="AJ1210" s="47"/>
      <c r="AK1210" s="62"/>
      <c r="AL1210" s="47"/>
      <c r="AM1210" s="62"/>
      <c r="AN1210" s="47"/>
      <c r="AO1210" s="62"/>
      <c r="AP1210" s="47"/>
      <c r="AQ1210" s="62"/>
      <c r="AR1210" s="49"/>
      <c r="AS1210" s="69"/>
      <c r="AT1210" s="49"/>
      <c r="AU1210" s="69"/>
      <c r="AV1210" s="49"/>
      <c r="AW1210" s="69"/>
      <c r="AX1210" s="49"/>
      <c r="AY1210" s="69"/>
      <c r="AZ1210" s="49"/>
      <c r="BA1210" s="69"/>
      <c r="BB1210" s="49"/>
      <c r="BC1210" s="69"/>
      <c r="BD1210" s="49"/>
      <c r="BE1210" s="69"/>
      <c r="BF1210" s="49"/>
      <c r="BG1210" s="69"/>
      <c r="BH1210" s="49"/>
    </row>
    <row r="1211" spans="2:60">
      <c r="B1211" s="47"/>
      <c r="C1211" s="62"/>
      <c r="D1211" s="47"/>
      <c r="E1211" s="62"/>
      <c r="F1211" s="47"/>
      <c r="G1211" s="62"/>
      <c r="H1211" s="47"/>
      <c r="I1211" s="62"/>
      <c r="J1211" s="47"/>
      <c r="K1211" s="62"/>
      <c r="L1211" s="47"/>
      <c r="M1211" s="62"/>
      <c r="N1211" s="47"/>
      <c r="O1211" s="62"/>
      <c r="P1211" s="47"/>
      <c r="Q1211" s="62"/>
      <c r="R1211" s="47"/>
      <c r="S1211" s="62"/>
      <c r="T1211" s="47"/>
      <c r="U1211" s="62"/>
      <c r="V1211" s="47"/>
      <c r="W1211" s="62"/>
      <c r="X1211" s="47"/>
      <c r="Y1211" s="62"/>
      <c r="Z1211" s="47"/>
      <c r="AA1211" s="62"/>
      <c r="AB1211" s="47"/>
      <c r="AC1211" s="62"/>
      <c r="AD1211" s="47"/>
      <c r="AE1211" s="62"/>
      <c r="AF1211" s="47"/>
      <c r="AG1211" s="62"/>
      <c r="AH1211" s="47"/>
      <c r="AI1211" s="62"/>
      <c r="AJ1211" s="47"/>
      <c r="AK1211" s="62"/>
      <c r="AL1211" s="47"/>
      <c r="AM1211" s="62"/>
      <c r="AN1211" s="47"/>
      <c r="AO1211" s="62"/>
      <c r="AP1211" s="47"/>
      <c r="AQ1211" s="62"/>
      <c r="AR1211" s="49"/>
      <c r="AS1211" s="69"/>
      <c r="AT1211" s="49"/>
      <c r="AU1211" s="69"/>
      <c r="AV1211" s="49"/>
      <c r="AW1211" s="69"/>
      <c r="AX1211" s="49"/>
      <c r="AY1211" s="69"/>
      <c r="AZ1211" s="49"/>
      <c r="BA1211" s="69"/>
      <c r="BB1211" s="49"/>
      <c r="BC1211" s="69"/>
      <c r="BD1211" s="49"/>
      <c r="BE1211" s="69"/>
      <c r="BF1211" s="49"/>
      <c r="BG1211" s="69"/>
      <c r="BH1211" s="49"/>
    </row>
    <row r="1212" spans="2:60">
      <c r="B1212" s="47"/>
      <c r="C1212" s="62"/>
      <c r="D1212" s="47"/>
      <c r="E1212" s="62"/>
      <c r="F1212" s="47"/>
      <c r="G1212" s="62"/>
      <c r="H1212" s="47"/>
      <c r="I1212" s="62"/>
      <c r="J1212" s="47"/>
      <c r="K1212" s="62"/>
      <c r="L1212" s="47"/>
      <c r="M1212" s="62"/>
      <c r="N1212" s="47"/>
      <c r="O1212" s="62"/>
      <c r="P1212" s="47"/>
      <c r="Q1212" s="62"/>
      <c r="R1212" s="47"/>
      <c r="S1212" s="62"/>
      <c r="T1212" s="47"/>
      <c r="U1212" s="62"/>
      <c r="V1212" s="47"/>
      <c r="W1212" s="62"/>
      <c r="X1212" s="47"/>
      <c r="Y1212" s="62"/>
      <c r="Z1212" s="47"/>
      <c r="AA1212" s="62"/>
      <c r="AB1212" s="47"/>
      <c r="AC1212" s="62"/>
      <c r="AD1212" s="47"/>
      <c r="AE1212" s="62"/>
      <c r="AF1212" s="47"/>
      <c r="AG1212" s="62"/>
      <c r="AH1212" s="47"/>
      <c r="AI1212" s="62"/>
      <c r="AJ1212" s="47"/>
      <c r="AK1212" s="62"/>
      <c r="AL1212" s="47"/>
      <c r="AM1212" s="62"/>
      <c r="AN1212" s="47"/>
      <c r="AO1212" s="62"/>
      <c r="AP1212" s="47"/>
      <c r="AQ1212" s="62"/>
      <c r="AR1212" s="49"/>
      <c r="AS1212" s="69"/>
      <c r="AT1212" s="49"/>
      <c r="AU1212" s="69"/>
      <c r="AV1212" s="49"/>
      <c r="AW1212" s="69"/>
      <c r="AX1212" s="49"/>
      <c r="AY1212" s="69"/>
      <c r="AZ1212" s="49"/>
      <c r="BA1212" s="69"/>
      <c r="BB1212" s="49"/>
      <c r="BC1212" s="69"/>
      <c r="BD1212" s="49"/>
      <c r="BE1212" s="69"/>
      <c r="BF1212" s="49"/>
      <c r="BG1212" s="69"/>
      <c r="BH1212" s="49"/>
    </row>
    <row r="1213" spans="2:60">
      <c r="B1213" s="47"/>
      <c r="C1213" s="62"/>
      <c r="D1213" s="47"/>
      <c r="E1213" s="62"/>
      <c r="F1213" s="47"/>
      <c r="G1213" s="62"/>
      <c r="H1213" s="47"/>
      <c r="I1213" s="62"/>
      <c r="J1213" s="47"/>
      <c r="K1213" s="62"/>
      <c r="L1213" s="47"/>
      <c r="M1213" s="62"/>
      <c r="N1213" s="47"/>
      <c r="O1213" s="62"/>
      <c r="P1213" s="47"/>
      <c r="Q1213" s="62"/>
      <c r="R1213" s="47"/>
      <c r="S1213" s="62"/>
      <c r="T1213" s="47"/>
      <c r="U1213" s="62"/>
      <c r="V1213" s="47"/>
      <c r="W1213" s="62"/>
      <c r="X1213" s="47"/>
      <c r="Y1213" s="62"/>
      <c r="Z1213" s="47"/>
      <c r="AA1213" s="62"/>
      <c r="AB1213" s="47"/>
      <c r="AC1213" s="62"/>
      <c r="AD1213" s="47"/>
      <c r="AE1213" s="62"/>
      <c r="AF1213" s="47"/>
      <c r="AG1213" s="62"/>
      <c r="AH1213" s="47"/>
      <c r="AI1213" s="62"/>
      <c r="AJ1213" s="47"/>
      <c r="AK1213" s="62"/>
      <c r="AL1213" s="47"/>
      <c r="AM1213" s="62"/>
      <c r="AN1213" s="47"/>
      <c r="AO1213" s="62"/>
      <c r="AP1213" s="47"/>
      <c r="AQ1213" s="62"/>
      <c r="AR1213" s="49"/>
      <c r="AS1213" s="69"/>
      <c r="AT1213" s="49"/>
      <c r="AU1213" s="69"/>
      <c r="AV1213" s="49"/>
      <c r="AW1213" s="69"/>
      <c r="AX1213" s="49"/>
      <c r="AY1213" s="69"/>
      <c r="AZ1213" s="49"/>
      <c r="BA1213" s="69"/>
      <c r="BB1213" s="49"/>
      <c r="BC1213" s="69"/>
      <c r="BD1213" s="49"/>
      <c r="BE1213" s="69"/>
      <c r="BF1213" s="49"/>
      <c r="BG1213" s="69"/>
      <c r="BH1213" s="49"/>
    </row>
    <row r="1214" spans="2:60">
      <c r="B1214" s="47"/>
      <c r="C1214" s="62"/>
      <c r="D1214" s="47"/>
      <c r="E1214" s="62"/>
      <c r="F1214" s="47"/>
      <c r="G1214" s="62"/>
      <c r="H1214" s="47"/>
      <c r="I1214" s="62"/>
      <c r="J1214" s="47"/>
      <c r="K1214" s="62"/>
      <c r="L1214" s="47"/>
      <c r="M1214" s="62"/>
      <c r="N1214" s="47"/>
      <c r="O1214" s="62"/>
      <c r="P1214" s="47"/>
      <c r="Q1214" s="62"/>
      <c r="R1214" s="47"/>
      <c r="S1214" s="62"/>
      <c r="T1214" s="47"/>
      <c r="U1214" s="62"/>
      <c r="V1214" s="47"/>
      <c r="W1214" s="62"/>
      <c r="X1214" s="47"/>
      <c r="Y1214" s="62"/>
      <c r="Z1214" s="47"/>
      <c r="AA1214" s="62"/>
      <c r="AB1214" s="47"/>
      <c r="AC1214" s="62"/>
      <c r="AD1214" s="47"/>
      <c r="AE1214" s="62"/>
      <c r="AF1214" s="47"/>
      <c r="AG1214" s="62"/>
      <c r="AH1214" s="47"/>
      <c r="AI1214" s="62"/>
      <c r="AJ1214" s="47"/>
      <c r="AK1214" s="62"/>
      <c r="AL1214" s="47"/>
      <c r="AM1214" s="62"/>
      <c r="AN1214" s="47"/>
      <c r="AO1214" s="62"/>
      <c r="AP1214" s="47"/>
      <c r="AQ1214" s="62"/>
      <c r="AR1214" s="49"/>
      <c r="AS1214" s="69"/>
      <c r="AT1214" s="49"/>
      <c r="AU1214" s="69"/>
      <c r="AV1214" s="49"/>
      <c r="AW1214" s="69"/>
      <c r="AX1214" s="49"/>
      <c r="AY1214" s="69"/>
      <c r="AZ1214" s="49"/>
      <c r="BA1214" s="69"/>
      <c r="BB1214" s="49"/>
      <c r="BC1214" s="69"/>
      <c r="BD1214" s="49"/>
      <c r="BE1214" s="69"/>
      <c r="BF1214" s="49"/>
      <c r="BG1214" s="69"/>
      <c r="BH1214" s="49"/>
    </row>
    <row r="1215" spans="2:60">
      <c r="B1215" s="47"/>
      <c r="C1215" s="62"/>
      <c r="D1215" s="47"/>
      <c r="E1215" s="62"/>
      <c r="F1215" s="47"/>
      <c r="G1215" s="62"/>
      <c r="H1215" s="47"/>
      <c r="I1215" s="62"/>
      <c r="J1215" s="47"/>
      <c r="K1215" s="62"/>
      <c r="L1215" s="47"/>
      <c r="M1215" s="62"/>
      <c r="N1215" s="47"/>
      <c r="O1215" s="62"/>
      <c r="P1215" s="47"/>
      <c r="Q1215" s="62"/>
      <c r="R1215" s="47"/>
      <c r="S1215" s="62"/>
      <c r="T1215" s="47"/>
      <c r="U1215" s="62"/>
      <c r="V1215" s="47"/>
      <c r="W1215" s="62"/>
      <c r="X1215" s="47"/>
      <c r="Y1215" s="62"/>
      <c r="Z1215" s="47"/>
      <c r="AA1215" s="62"/>
      <c r="AB1215" s="47"/>
      <c r="AC1215" s="62"/>
      <c r="AD1215" s="47"/>
      <c r="AE1215" s="62"/>
      <c r="AF1215" s="47"/>
      <c r="AG1215" s="62"/>
      <c r="AH1215" s="47"/>
      <c r="AI1215" s="62"/>
      <c r="AJ1215" s="47"/>
      <c r="AK1215" s="62"/>
      <c r="AL1215" s="47"/>
      <c r="AM1215" s="62"/>
      <c r="AN1215" s="47"/>
      <c r="AO1215" s="62"/>
      <c r="AP1215" s="47"/>
      <c r="AQ1215" s="62"/>
      <c r="AR1215" s="49"/>
      <c r="AS1215" s="69"/>
      <c r="AT1215" s="49"/>
      <c r="AU1215" s="69"/>
      <c r="AV1215" s="49"/>
      <c r="AW1215" s="69"/>
      <c r="AX1215" s="49"/>
      <c r="AY1215" s="69"/>
      <c r="AZ1215" s="49"/>
      <c r="BA1215" s="69"/>
      <c r="BB1215" s="49"/>
      <c r="BC1215" s="69"/>
      <c r="BD1215" s="49"/>
      <c r="BE1215" s="69"/>
      <c r="BF1215" s="49"/>
      <c r="BG1215" s="69"/>
      <c r="BH1215" s="49"/>
    </row>
    <row r="1216" spans="2:60">
      <c r="B1216" s="47"/>
      <c r="C1216" s="62"/>
      <c r="D1216" s="47"/>
      <c r="E1216" s="62"/>
      <c r="F1216" s="47"/>
      <c r="G1216" s="62"/>
      <c r="H1216" s="47"/>
      <c r="I1216" s="62"/>
      <c r="J1216" s="47"/>
      <c r="K1216" s="62"/>
      <c r="L1216" s="47"/>
      <c r="M1216" s="62"/>
      <c r="N1216" s="47"/>
      <c r="O1216" s="62"/>
      <c r="P1216" s="47"/>
      <c r="Q1216" s="62"/>
      <c r="R1216" s="47"/>
      <c r="S1216" s="62"/>
      <c r="T1216" s="47"/>
      <c r="U1216" s="62"/>
      <c r="V1216" s="47"/>
      <c r="W1216" s="62"/>
      <c r="X1216" s="47"/>
      <c r="Y1216" s="62"/>
      <c r="Z1216" s="47"/>
      <c r="AA1216" s="62"/>
      <c r="AB1216" s="47"/>
      <c r="AC1216" s="62"/>
      <c r="AD1216" s="47"/>
      <c r="AE1216" s="62"/>
      <c r="AF1216" s="47"/>
      <c r="AG1216" s="62"/>
      <c r="AH1216" s="47"/>
      <c r="AI1216" s="62"/>
      <c r="AJ1216" s="47"/>
      <c r="AK1216" s="62"/>
      <c r="AL1216" s="47"/>
      <c r="AM1216" s="62"/>
      <c r="AN1216" s="47"/>
      <c r="AO1216" s="62"/>
      <c r="AP1216" s="47"/>
      <c r="AQ1216" s="62"/>
      <c r="AR1216" s="49"/>
      <c r="AS1216" s="69"/>
      <c r="AT1216" s="49"/>
      <c r="AU1216" s="69"/>
      <c r="AV1216" s="49"/>
      <c r="AW1216" s="69"/>
      <c r="AX1216" s="49"/>
      <c r="AY1216" s="69"/>
      <c r="AZ1216" s="49"/>
      <c r="BA1216" s="69"/>
      <c r="BB1216" s="49"/>
      <c r="BC1216" s="69"/>
      <c r="BD1216" s="49"/>
      <c r="BE1216" s="69"/>
      <c r="BF1216" s="49"/>
      <c r="BG1216" s="69"/>
      <c r="BH1216" s="49"/>
    </row>
    <row r="1217" spans="2:60">
      <c r="B1217" s="47"/>
      <c r="C1217" s="62"/>
      <c r="D1217" s="47"/>
      <c r="E1217" s="62"/>
      <c r="F1217" s="47"/>
      <c r="G1217" s="62"/>
      <c r="H1217" s="47"/>
      <c r="I1217" s="62"/>
      <c r="J1217" s="47"/>
      <c r="K1217" s="62"/>
      <c r="L1217" s="47"/>
      <c r="M1217" s="62"/>
      <c r="N1217" s="47"/>
      <c r="O1217" s="62"/>
      <c r="P1217" s="47"/>
      <c r="Q1217" s="62"/>
      <c r="R1217" s="47"/>
      <c r="S1217" s="62"/>
      <c r="T1217" s="47"/>
      <c r="U1217" s="62"/>
      <c r="V1217" s="47"/>
      <c r="W1217" s="62"/>
      <c r="X1217" s="47"/>
      <c r="Y1217" s="62"/>
      <c r="Z1217" s="47"/>
      <c r="AA1217" s="62"/>
      <c r="AB1217" s="47"/>
      <c r="AC1217" s="62"/>
      <c r="AD1217" s="47"/>
      <c r="AE1217" s="62"/>
      <c r="AF1217" s="47"/>
      <c r="AG1217" s="62"/>
      <c r="AH1217" s="47"/>
      <c r="AI1217" s="62"/>
      <c r="AJ1217" s="47"/>
      <c r="AK1217" s="62"/>
      <c r="AL1217" s="47"/>
      <c r="AM1217" s="62"/>
      <c r="AN1217" s="47"/>
      <c r="AO1217" s="62"/>
      <c r="AP1217" s="47"/>
      <c r="AQ1217" s="62"/>
      <c r="AR1217" s="49"/>
      <c r="AS1217" s="69"/>
      <c r="AT1217" s="49"/>
      <c r="AU1217" s="69"/>
      <c r="AV1217" s="49"/>
      <c r="AW1217" s="69"/>
      <c r="AX1217" s="49"/>
      <c r="AY1217" s="69"/>
      <c r="AZ1217" s="49"/>
      <c r="BA1217" s="69"/>
      <c r="BB1217" s="49"/>
      <c r="BC1217" s="69"/>
      <c r="BD1217" s="49"/>
      <c r="BE1217" s="69"/>
      <c r="BF1217" s="49"/>
      <c r="BG1217" s="69"/>
      <c r="BH1217" s="49"/>
    </row>
    <row r="1218" spans="2:60">
      <c r="B1218" s="47"/>
      <c r="C1218" s="62"/>
      <c r="D1218" s="47"/>
      <c r="E1218" s="62"/>
      <c r="F1218" s="47"/>
      <c r="G1218" s="62"/>
      <c r="H1218" s="47"/>
      <c r="I1218" s="62"/>
      <c r="J1218" s="47"/>
      <c r="K1218" s="62"/>
      <c r="L1218" s="47"/>
      <c r="M1218" s="62"/>
      <c r="N1218" s="47"/>
      <c r="O1218" s="62"/>
      <c r="P1218" s="47"/>
      <c r="Q1218" s="62"/>
      <c r="R1218" s="47"/>
      <c r="S1218" s="62"/>
      <c r="T1218" s="47"/>
      <c r="U1218" s="62"/>
      <c r="V1218" s="47"/>
      <c r="W1218" s="62"/>
      <c r="X1218" s="47"/>
      <c r="Y1218" s="62"/>
      <c r="Z1218" s="47"/>
      <c r="AA1218" s="62"/>
      <c r="AB1218" s="47"/>
      <c r="AC1218" s="62"/>
      <c r="AD1218" s="47"/>
      <c r="AE1218" s="62"/>
      <c r="AF1218" s="47"/>
      <c r="AG1218" s="62"/>
      <c r="AH1218" s="47"/>
      <c r="AI1218" s="62"/>
      <c r="AJ1218" s="47"/>
      <c r="AK1218" s="62"/>
      <c r="AL1218" s="47"/>
      <c r="AM1218" s="62"/>
      <c r="AN1218" s="47"/>
      <c r="AO1218" s="62"/>
      <c r="AP1218" s="47"/>
      <c r="AQ1218" s="62"/>
      <c r="AR1218" s="49"/>
      <c r="AS1218" s="69"/>
      <c r="AT1218" s="49"/>
      <c r="AU1218" s="69"/>
      <c r="AV1218" s="49"/>
      <c r="AW1218" s="69"/>
      <c r="AX1218" s="49"/>
      <c r="AY1218" s="69"/>
      <c r="AZ1218" s="49"/>
      <c r="BA1218" s="69"/>
      <c r="BB1218" s="49"/>
      <c r="BC1218" s="69"/>
      <c r="BD1218" s="49"/>
      <c r="BE1218" s="69"/>
      <c r="BF1218" s="49"/>
      <c r="BG1218" s="69"/>
      <c r="BH1218" s="49"/>
    </row>
    <row r="1219" spans="2:60">
      <c r="B1219" s="47"/>
      <c r="C1219" s="62"/>
      <c r="D1219" s="47"/>
      <c r="E1219" s="62"/>
      <c r="F1219" s="47"/>
      <c r="G1219" s="62"/>
      <c r="H1219" s="47"/>
      <c r="I1219" s="62"/>
      <c r="J1219" s="47"/>
      <c r="K1219" s="62"/>
      <c r="L1219" s="47"/>
      <c r="M1219" s="62"/>
      <c r="N1219" s="47"/>
      <c r="O1219" s="62"/>
      <c r="P1219" s="47"/>
      <c r="Q1219" s="62"/>
      <c r="R1219" s="47"/>
      <c r="S1219" s="62"/>
      <c r="T1219" s="47"/>
      <c r="U1219" s="62"/>
      <c r="V1219" s="47"/>
      <c r="W1219" s="62"/>
      <c r="X1219" s="47"/>
      <c r="Y1219" s="62"/>
      <c r="Z1219" s="47"/>
      <c r="AA1219" s="62"/>
      <c r="AB1219" s="47"/>
      <c r="AC1219" s="62"/>
      <c r="AD1219" s="47"/>
      <c r="AE1219" s="62"/>
      <c r="AF1219" s="47"/>
      <c r="AG1219" s="62"/>
      <c r="AH1219" s="47"/>
      <c r="AI1219" s="62"/>
      <c r="AJ1219" s="47"/>
      <c r="AK1219" s="62"/>
      <c r="AL1219" s="47"/>
      <c r="AM1219" s="62"/>
      <c r="AN1219" s="47"/>
      <c r="AO1219" s="62"/>
      <c r="AP1219" s="47"/>
      <c r="AQ1219" s="62"/>
      <c r="AR1219" s="49"/>
      <c r="AS1219" s="69"/>
      <c r="AT1219" s="49"/>
      <c r="AU1219" s="69"/>
      <c r="AV1219" s="49"/>
      <c r="AW1219" s="69"/>
      <c r="AX1219" s="49"/>
      <c r="AY1219" s="69"/>
      <c r="AZ1219" s="49"/>
      <c r="BA1219" s="69"/>
      <c r="BB1219" s="49"/>
      <c r="BC1219" s="69"/>
      <c r="BD1219" s="49"/>
      <c r="BE1219" s="69"/>
      <c r="BF1219" s="49"/>
      <c r="BG1219" s="69"/>
      <c r="BH1219" s="49"/>
    </row>
    <row r="1220" spans="2:60">
      <c r="B1220" s="47"/>
      <c r="C1220" s="62"/>
      <c r="D1220" s="47"/>
      <c r="E1220" s="62"/>
      <c r="F1220" s="47"/>
      <c r="G1220" s="62"/>
      <c r="H1220" s="47"/>
      <c r="I1220" s="62"/>
      <c r="J1220" s="47"/>
      <c r="K1220" s="62"/>
      <c r="L1220" s="47"/>
      <c r="M1220" s="62"/>
      <c r="N1220" s="47"/>
      <c r="O1220" s="62"/>
      <c r="P1220" s="47"/>
      <c r="Q1220" s="62"/>
      <c r="R1220" s="47"/>
      <c r="S1220" s="62"/>
      <c r="T1220" s="47"/>
      <c r="U1220" s="62"/>
      <c r="V1220" s="47"/>
      <c r="W1220" s="62"/>
      <c r="X1220" s="47"/>
      <c r="Y1220" s="62"/>
      <c r="Z1220" s="47"/>
      <c r="AA1220" s="62"/>
      <c r="AB1220" s="47"/>
      <c r="AC1220" s="62"/>
      <c r="AD1220" s="47"/>
      <c r="AE1220" s="62"/>
      <c r="AF1220" s="47"/>
      <c r="AG1220" s="62"/>
      <c r="AH1220" s="47"/>
      <c r="AI1220" s="62"/>
      <c r="AJ1220" s="47"/>
      <c r="AK1220" s="62"/>
      <c r="AL1220" s="47"/>
      <c r="AM1220" s="62"/>
      <c r="AN1220" s="47"/>
      <c r="AO1220" s="62"/>
      <c r="AP1220" s="47"/>
      <c r="AQ1220" s="62"/>
      <c r="AR1220" s="49"/>
      <c r="AS1220" s="69"/>
      <c r="AT1220" s="49"/>
      <c r="AU1220" s="69"/>
      <c r="AV1220" s="49"/>
      <c r="AW1220" s="69"/>
      <c r="AX1220" s="49"/>
      <c r="AY1220" s="69"/>
      <c r="AZ1220" s="49"/>
      <c r="BA1220" s="69"/>
      <c r="BB1220" s="49"/>
      <c r="BC1220" s="69"/>
      <c r="BD1220" s="49"/>
      <c r="BE1220" s="69"/>
      <c r="BF1220" s="49"/>
      <c r="BG1220" s="69"/>
      <c r="BH1220" s="49"/>
    </row>
    <row r="1221" spans="2:60">
      <c r="B1221" s="47"/>
      <c r="C1221" s="62"/>
      <c r="D1221" s="47"/>
      <c r="E1221" s="62"/>
      <c r="F1221" s="47"/>
      <c r="G1221" s="62"/>
      <c r="H1221" s="47"/>
      <c r="I1221" s="62"/>
      <c r="J1221" s="47"/>
      <c r="K1221" s="62"/>
      <c r="L1221" s="47"/>
      <c r="M1221" s="62"/>
      <c r="N1221" s="47"/>
      <c r="O1221" s="62"/>
      <c r="P1221" s="47"/>
      <c r="Q1221" s="62"/>
      <c r="R1221" s="47"/>
      <c r="S1221" s="62"/>
      <c r="T1221" s="47"/>
      <c r="U1221" s="62"/>
      <c r="V1221" s="47"/>
      <c r="W1221" s="62"/>
      <c r="X1221" s="47"/>
      <c r="Y1221" s="62"/>
      <c r="Z1221" s="47"/>
      <c r="AA1221" s="62"/>
      <c r="AB1221" s="47"/>
      <c r="AC1221" s="62"/>
      <c r="AD1221" s="47"/>
      <c r="AE1221" s="62"/>
      <c r="AF1221" s="47"/>
      <c r="AG1221" s="62"/>
      <c r="AH1221" s="47"/>
      <c r="AI1221" s="62"/>
      <c r="AJ1221" s="47"/>
      <c r="AK1221" s="62"/>
      <c r="AL1221" s="47"/>
      <c r="AM1221" s="62"/>
      <c r="AN1221" s="47"/>
      <c r="AO1221" s="62"/>
      <c r="AP1221" s="47"/>
      <c r="AQ1221" s="62"/>
      <c r="AR1221" s="49"/>
      <c r="AS1221" s="69"/>
      <c r="AT1221" s="49"/>
      <c r="AU1221" s="69"/>
      <c r="AV1221" s="49"/>
      <c r="AW1221" s="69"/>
      <c r="AX1221" s="49"/>
      <c r="AY1221" s="69"/>
      <c r="AZ1221" s="49"/>
      <c r="BA1221" s="69"/>
      <c r="BB1221" s="49"/>
      <c r="BC1221" s="69"/>
      <c r="BD1221" s="49"/>
      <c r="BE1221" s="69"/>
      <c r="BF1221" s="49"/>
      <c r="BG1221" s="69"/>
      <c r="BH1221" s="49"/>
    </row>
    <row r="1222" spans="2:60">
      <c r="B1222" s="47"/>
      <c r="C1222" s="62"/>
      <c r="D1222" s="47"/>
      <c r="E1222" s="62"/>
      <c r="F1222" s="47"/>
      <c r="G1222" s="62"/>
      <c r="H1222" s="47"/>
      <c r="I1222" s="62"/>
      <c r="J1222" s="47"/>
      <c r="K1222" s="62"/>
      <c r="L1222" s="47"/>
      <c r="M1222" s="62"/>
      <c r="N1222" s="47"/>
      <c r="O1222" s="62"/>
      <c r="P1222" s="47"/>
      <c r="Q1222" s="62"/>
      <c r="R1222" s="47"/>
      <c r="S1222" s="62"/>
      <c r="T1222" s="47"/>
      <c r="U1222" s="62"/>
      <c r="V1222" s="47"/>
      <c r="W1222" s="62"/>
      <c r="X1222" s="47"/>
      <c r="Y1222" s="62"/>
      <c r="Z1222" s="47"/>
      <c r="AA1222" s="62"/>
      <c r="AB1222" s="47"/>
      <c r="AC1222" s="62"/>
      <c r="AD1222" s="47"/>
      <c r="AE1222" s="62"/>
      <c r="AF1222" s="47"/>
      <c r="AG1222" s="62"/>
      <c r="AH1222" s="47"/>
      <c r="AI1222" s="62"/>
      <c r="AJ1222" s="47"/>
      <c r="AK1222" s="62"/>
      <c r="AL1222" s="47"/>
      <c r="AM1222" s="62"/>
      <c r="AN1222" s="47"/>
      <c r="AO1222" s="62"/>
      <c r="AP1222" s="47"/>
      <c r="AQ1222" s="62"/>
      <c r="AR1222" s="49"/>
      <c r="AS1222" s="69"/>
      <c r="AT1222" s="49"/>
      <c r="AU1222" s="69"/>
      <c r="AV1222" s="49"/>
      <c r="AW1222" s="69"/>
      <c r="AX1222" s="49"/>
      <c r="AY1222" s="69"/>
      <c r="AZ1222" s="49"/>
      <c r="BA1222" s="69"/>
      <c r="BB1222" s="49"/>
      <c r="BC1222" s="69"/>
      <c r="BD1222" s="49"/>
      <c r="BE1222" s="69"/>
      <c r="BF1222" s="49"/>
      <c r="BG1222" s="69"/>
      <c r="BH1222" s="49"/>
    </row>
    <row r="1223" spans="2:60">
      <c r="B1223" s="47"/>
      <c r="C1223" s="62"/>
      <c r="D1223" s="47"/>
      <c r="E1223" s="62"/>
      <c r="F1223" s="47"/>
      <c r="G1223" s="62"/>
      <c r="H1223" s="47"/>
      <c r="I1223" s="62"/>
      <c r="J1223" s="47"/>
      <c r="K1223" s="62"/>
      <c r="L1223" s="47"/>
      <c r="M1223" s="62"/>
      <c r="N1223" s="47"/>
      <c r="O1223" s="62"/>
      <c r="P1223" s="47"/>
      <c r="Q1223" s="62"/>
      <c r="R1223" s="47"/>
      <c r="S1223" s="62"/>
      <c r="T1223" s="47"/>
      <c r="U1223" s="62"/>
      <c r="V1223" s="47"/>
      <c r="W1223" s="62"/>
      <c r="X1223" s="47"/>
      <c r="Y1223" s="62"/>
      <c r="Z1223" s="47"/>
      <c r="AA1223" s="62"/>
      <c r="AB1223" s="47"/>
      <c r="AC1223" s="62"/>
      <c r="AD1223" s="47"/>
      <c r="AE1223" s="62"/>
      <c r="AF1223" s="47"/>
      <c r="AG1223" s="62"/>
      <c r="AH1223" s="47"/>
      <c r="AI1223" s="62"/>
      <c r="AJ1223" s="47"/>
      <c r="AK1223" s="62"/>
      <c r="AL1223" s="47"/>
      <c r="AM1223" s="62"/>
      <c r="AN1223" s="47"/>
      <c r="AO1223" s="62"/>
      <c r="AP1223" s="47"/>
      <c r="AQ1223" s="62"/>
      <c r="AR1223" s="49"/>
      <c r="AS1223" s="69"/>
      <c r="AT1223" s="49"/>
      <c r="AU1223" s="69"/>
      <c r="AV1223" s="49"/>
      <c r="AW1223" s="69"/>
      <c r="AX1223" s="49"/>
      <c r="AY1223" s="69"/>
      <c r="AZ1223" s="49"/>
      <c r="BA1223" s="69"/>
      <c r="BB1223" s="49"/>
      <c r="BC1223" s="69"/>
      <c r="BD1223" s="49"/>
      <c r="BE1223" s="69"/>
      <c r="BF1223" s="49"/>
      <c r="BG1223" s="69"/>
      <c r="BH1223" s="49"/>
    </row>
    <row r="1224" spans="2:60">
      <c r="B1224" s="47"/>
      <c r="C1224" s="62"/>
      <c r="D1224" s="47"/>
      <c r="E1224" s="62"/>
      <c r="F1224" s="47"/>
      <c r="G1224" s="62"/>
      <c r="H1224" s="47"/>
      <c r="I1224" s="62"/>
      <c r="J1224" s="47"/>
      <c r="K1224" s="62"/>
      <c r="L1224" s="47"/>
      <c r="M1224" s="62"/>
      <c r="N1224" s="47"/>
      <c r="O1224" s="62"/>
      <c r="P1224" s="47"/>
      <c r="Q1224" s="62"/>
      <c r="R1224" s="47"/>
      <c r="S1224" s="62"/>
      <c r="T1224" s="47"/>
      <c r="U1224" s="62"/>
      <c r="V1224" s="47"/>
      <c r="W1224" s="62"/>
      <c r="X1224" s="47"/>
      <c r="Y1224" s="62"/>
      <c r="Z1224" s="47"/>
      <c r="AA1224" s="62"/>
      <c r="AB1224" s="47"/>
      <c r="AC1224" s="62"/>
      <c r="AD1224" s="47"/>
      <c r="AE1224" s="62"/>
      <c r="AF1224" s="47"/>
      <c r="AG1224" s="62"/>
      <c r="AH1224" s="47"/>
      <c r="AI1224" s="62"/>
      <c r="AJ1224" s="47"/>
      <c r="AK1224" s="62"/>
      <c r="AL1224" s="47"/>
      <c r="AM1224" s="62"/>
      <c r="AN1224" s="47"/>
      <c r="AO1224" s="62"/>
      <c r="AP1224" s="47"/>
      <c r="AQ1224" s="62"/>
      <c r="AR1224" s="49"/>
      <c r="AS1224" s="69"/>
      <c r="AT1224" s="49"/>
      <c r="AU1224" s="69"/>
      <c r="AV1224" s="49"/>
      <c r="AW1224" s="69"/>
      <c r="AX1224" s="49"/>
      <c r="AY1224" s="69"/>
      <c r="AZ1224" s="49"/>
      <c r="BA1224" s="69"/>
      <c r="BB1224" s="49"/>
      <c r="BC1224" s="69"/>
      <c r="BD1224" s="49"/>
      <c r="BE1224" s="69"/>
      <c r="BF1224" s="49"/>
      <c r="BG1224" s="69"/>
      <c r="BH1224" s="49"/>
    </row>
    <row r="1225" spans="2:60">
      <c r="B1225" s="47"/>
      <c r="C1225" s="62"/>
      <c r="D1225" s="47"/>
      <c r="E1225" s="62"/>
      <c r="F1225" s="47"/>
      <c r="G1225" s="62"/>
      <c r="H1225" s="47"/>
      <c r="I1225" s="62"/>
      <c r="J1225" s="47"/>
      <c r="K1225" s="62"/>
      <c r="L1225" s="47"/>
      <c r="M1225" s="62"/>
      <c r="N1225" s="47"/>
      <c r="O1225" s="62"/>
      <c r="P1225" s="47"/>
      <c r="Q1225" s="62"/>
      <c r="R1225" s="47"/>
      <c r="S1225" s="62"/>
      <c r="T1225" s="47"/>
      <c r="U1225" s="62"/>
      <c r="V1225" s="47"/>
      <c r="W1225" s="62"/>
      <c r="X1225" s="47"/>
      <c r="Y1225" s="62"/>
      <c r="Z1225" s="47"/>
      <c r="AA1225" s="62"/>
      <c r="AB1225" s="47"/>
      <c r="AC1225" s="62"/>
      <c r="AD1225" s="47"/>
      <c r="AE1225" s="62"/>
      <c r="AF1225" s="47"/>
      <c r="AG1225" s="62"/>
      <c r="AH1225" s="47"/>
      <c r="AI1225" s="62"/>
      <c r="AJ1225" s="47"/>
      <c r="AK1225" s="62"/>
      <c r="AL1225" s="47"/>
      <c r="AM1225" s="62"/>
      <c r="AN1225" s="47"/>
      <c r="AO1225" s="62"/>
      <c r="AP1225" s="47"/>
      <c r="AQ1225" s="62"/>
      <c r="AR1225" s="49"/>
      <c r="AS1225" s="69"/>
      <c r="AT1225" s="49"/>
      <c r="AU1225" s="69"/>
      <c r="AV1225" s="49"/>
      <c r="AW1225" s="69"/>
      <c r="AX1225" s="49"/>
      <c r="AY1225" s="69"/>
      <c r="AZ1225" s="49"/>
      <c r="BA1225" s="69"/>
      <c r="BB1225" s="49"/>
      <c r="BC1225" s="69"/>
      <c r="BD1225" s="49"/>
      <c r="BE1225" s="69"/>
      <c r="BF1225" s="49"/>
      <c r="BG1225" s="69"/>
      <c r="BH1225" s="49"/>
    </row>
    <row r="1226" spans="2:60">
      <c r="B1226" s="47"/>
      <c r="C1226" s="62"/>
      <c r="D1226" s="47"/>
      <c r="E1226" s="62"/>
      <c r="F1226" s="47"/>
      <c r="G1226" s="62"/>
      <c r="H1226" s="47"/>
      <c r="I1226" s="62"/>
      <c r="J1226" s="47"/>
      <c r="K1226" s="62"/>
      <c r="L1226" s="47"/>
      <c r="M1226" s="62"/>
      <c r="N1226" s="47"/>
      <c r="O1226" s="62"/>
      <c r="P1226" s="47"/>
      <c r="Q1226" s="62"/>
      <c r="R1226" s="47"/>
      <c r="S1226" s="62"/>
      <c r="T1226" s="47"/>
      <c r="U1226" s="62"/>
      <c r="V1226" s="47"/>
      <c r="W1226" s="62"/>
      <c r="X1226" s="47"/>
      <c r="Y1226" s="62"/>
      <c r="Z1226" s="47"/>
      <c r="AA1226" s="62"/>
      <c r="AB1226" s="47"/>
      <c r="AC1226" s="62"/>
      <c r="AD1226" s="47"/>
      <c r="AE1226" s="62"/>
      <c r="AF1226" s="47"/>
      <c r="AG1226" s="62"/>
      <c r="AH1226" s="47"/>
      <c r="AI1226" s="62"/>
      <c r="AJ1226" s="47"/>
      <c r="AK1226" s="62"/>
      <c r="AL1226" s="47"/>
      <c r="AM1226" s="62"/>
      <c r="AN1226" s="47"/>
      <c r="AO1226" s="62"/>
      <c r="AP1226" s="47"/>
      <c r="AQ1226" s="62"/>
      <c r="AR1226" s="49"/>
      <c r="AS1226" s="69"/>
      <c r="AT1226" s="49"/>
      <c r="AU1226" s="69"/>
      <c r="AV1226" s="49"/>
      <c r="AW1226" s="69"/>
      <c r="AX1226" s="49"/>
      <c r="AY1226" s="69"/>
      <c r="AZ1226" s="49"/>
      <c r="BA1226" s="69"/>
      <c r="BB1226" s="49"/>
      <c r="BC1226" s="69"/>
      <c r="BD1226" s="49"/>
      <c r="BE1226" s="69"/>
      <c r="BF1226" s="49"/>
      <c r="BG1226" s="69"/>
      <c r="BH1226" s="49"/>
    </row>
    <row r="1227" spans="2:60">
      <c r="B1227" s="47"/>
      <c r="C1227" s="62"/>
      <c r="D1227" s="47"/>
      <c r="E1227" s="62"/>
      <c r="F1227" s="47"/>
      <c r="G1227" s="62"/>
      <c r="H1227" s="47"/>
      <c r="I1227" s="62"/>
      <c r="J1227" s="47"/>
      <c r="K1227" s="62"/>
      <c r="L1227" s="47"/>
      <c r="M1227" s="62"/>
      <c r="N1227" s="47"/>
      <c r="O1227" s="62"/>
      <c r="P1227" s="47"/>
      <c r="Q1227" s="62"/>
      <c r="R1227" s="47"/>
      <c r="S1227" s="62"/>
      <c r="T1227" s="47"/>
      <c r="U1227" s="62"/>
      <c r="V1227" s="47"/>
      <c r="W1227" s="62"/>
      <c r="X1227" s="47"/>
      <c r="Y1227" s="62"/>
      <c r="Z1227" s="47"/>
      <c r="AA1227" s="62"/>
      <c r="AB1227" s="47"/>
      <c r="AC1227" s="62"/>
      <c r="AD1227" s="47"/>
      <c r="AE1227" s="62"/>
      <c r="AF1227" s="47"/>
      <c r="AG1227" s="62"/>
      <c r="AH1227" s="47"/>
      <c r="AI1227" s="62"/>
      <c r="AJ1227" s="47"/>
      <c r="AK1227" s="62"/>
      <c r="AL1227" s="47"/>
      <c r="AM1227" s="62"/>
      <c r="AN1227" s="47"/>
      <c r="AO1227" s="62"/>
      <c r="AP1227" s="47"/>
      <c r="AQ1227" s="62"/>
      <c r="AR1227" s="49"/>
      <c r="AS1227" s="69"/>
      <c r="AT1227" s="49"/>
      <c r="AU1227" s="69"/>
      <c r="AV1227" s="49"/>
      <c r="AW1227" s="69"/>
      <c r="AX1227" s="49"/>
      <c r="AY1227" s="69"/>
      <c r="AZ1227" s="49"/>
      <c r="BA1227" s="69"/>
      <c r="BB1227" s="49"/>
      <c r="BC1227" s="69"/>
      <c r="BD1227" s="49"/>
      <c r="BE1227" s="69"/>
      <c r="BF1227" s="49"/>
      <c r="BG1227" s="69"/>
      <c r="BH1227" s="49"/>
    </row>
    <row r="1228" spans="2:60">
      <c r="B1228" s="47"/>
      <c r="C1228" s="62"/>
      <c r="D1228" s="47"/>
      <c r="E1228" s="62"/>
      <c r="F1228" s="47"/>
      <c r="G1228" s="62"/>
      <c r="H1228" s="47"/>
      <c r="I1228" s="62"/>
      <c r="J1228" s="47"/>
      <c r="K1228" s="62"/>
      <c r="L1228" s="47"/>
      <c r="M1228" s="62"/>
      <c r="N1228" s="47"/>
      <c r="O1228" s="62"/>
      <c r="P1228" s="47"/>
      <c r="Q1228" s="62"/>
      <c r="R1228" s="47"/>
      <c r="S1228" s="62"/>
      <c r="T1228" s="47"/>
      <c r="U1228" s="62"/>
      <c r="V1228" s="47"/>
      <c r="W1228" s="62"/>
      <c r="X1228" s="47"/>
      <c r="Y1228" s="62"/>
      <c r="Z1228" s="47"/>
      <c r="AA1228" s="62"/>
      <c r="AB1228" s="47"/>
      <c r="AC1228" s="62"/>
      <c r="AD1228" s="47"/>
      <c r="AE1228" s="62"/>
      <c r="AF1228" s="47"/>
      <c r="AG1228" s="62"/>
      <c r="AH1228" s="47"/>
      <c r="AI1228" s="62"/>
      <c r="AJ1228" s="47"/>
      <c r="AK1228" s="62"/>
      <c r="AL1228" s="47"/>
      <c r="AM1228" s="62"/>
      <c r="AN1228" s="47"/>
      <c r="AO1228" s="62"/>
      <c r="AP1228" s="47"/>
      <c r="AQ1228" s="62"/>
      <c r="AR1228" s="49"/>
      <c r="AS1228" s="69"/>
      <c r="AT1228" s="49"/>
      <c r="AU1228" s="69"/>
      <c r="AV1228" s="49"/>
      <c r="AW1228" s="69"/>
      <c r="AX1228" s="49"/>
      <c r="AY1228" s="69"/>
      <c r="AZ1228" s="49"/>
      <c r="BA1228" s="69"/>
      <c r="BB1228" s="49"/>
      <c r="BC1228" s="69"/>
      <c r="BD1228" s="49"/>
      <c r="BE1228" s="69"/>
      <c r="BF1228" s="49"/>
      <c r="BG1228" s="69"/>
      <c r="BH1228" s="49"/>
    </row>
    <row r="1229" spans="2:60">
      <c r="B1229" s="47"/>
      <c r="C1229" s="62"/>
      <c r="D1229" s="47"/>
      <c r="E1229" s="62"/>
      <c r="F1229" s="47"/>
      <c r="G1229" s="62"/>
      <c r="H1229" s="47"/>
      <c r="I1229" s="62"/>
      <c r="J1229" s="47"/>
      <c r="K1229" s="62"/>
      <c r="L1229" s="47"/>
      <c r="M1229" s="62"/>
      <c r="N1229" s="47"/>
      <c r="O1229" s="62"/>
      <c r="P1229" s="47"/>
      <c r="Q1229" s="62"/>
      <c r="R1229" s="47"/>
      <c r="S1229" s="62"/>
      <c r="T1229" s="47"/>
      <c r="U1229" s="62"/>
      <c r="V1229" s="47"/>
      <c r="W1229" s="62"/>
      <c r="X1229" s="47"/>
      <c r="Y1229" s="62"/>
      <c r="Z1229" s="47"/>
      <c r="AA1229" s="62"/>
      <c r="AB1229" s="47"/>
      <c r="AC1229" s="62"/>
      <c r="AD1229" s="47"/>
      <c r="AE1229" s="62"/>
      <c r="AF1229" s="47"/>
      <c r="AG1229" s="62"/>
      <c r="AH1229" s="47"/>
      <c r="AI1229" s="62"/>
      <c r="AJ1229" s="47"/>
      <c r="AK1229" s="62"/>
      <c r="AL1229" s="47"/>
      <c r="AM1229" s="62"/>
      <c r="AN1229" s="47"/>
      <c r="AO1229" s="62"/>
      <c r="AP1229" s="47"/>
      <c r="AQ1229" s="62"/>
      <c r="AR1229" s="49"/>
      <c r="AS1229" s="69"/>
      <c r="AT1229" s="49"/>
      <c r="AU1229" s="69"/>
      <c r="AV1229" s="49"/>
      <c r="AW1229" s="69"/>
      <c r="AX1229" s="49"/>
      <c r="AY1229" s="69"/>
      <c r="AZ1229" s="49"/>
      <c r="BA1229" s="69"/>
      <c r="BB1229" s="49"/>
      <c r="BC1229" s="69"/>
      <c r="BD1229" s="49"/>
      <c r="BE1229" s="69"/>
      <c r="BF1229" s="49"/>
      <c r="BG1229" s="69"/>
      <c r="BH1229" s="49"/>
    </row>
    <row r="1230" spans="2:60">
      <c r="B1230" s="47"/>
      <c r="C1230" s="62"/>
      <c r="D1230" s="47"/>
      <c r="E1230" s="62"/>
      <c r="F1230" s="47"/>
      <c r="G1230" s="62"/>
      <c r="H1230" s="47"/>
      <c r="I1230" s="62"/>
      <c r="J1230" s="47"/>
      <c r="K1230" s="62"/>
      <c r="L1230" s="47"/>
      <c r="M1230" s="62"/>
      <c r="N1230" s="47"/>
      <c r="O1230" s="62"/>
      <c r="P1230" s="47"/>
      <c r="Q1230" s="62"/>
      <c r="R1230" s="47"/>
      <c r="S1230" s="62"/>
      <c r="T1230" s="47"/>
      <c r="U1230" s="62"/>
      <c r="V1230" s="47"/>
      <c r="W1230" s="62"/>
      <c r="X1230" s="47"/>
      <c r="Y1230" s="62"/>
      <c r="Z1230" s="47"/>
      <c r="AA1230" s="62"/>
      <c r="AB1230" s="47"/>
      <c r="AC1230" s="62"/>
      <c r="AD1230" s="47"/>
      <c r="AE1230" s="62"/>
      <c r="AF1230" s="47"/>
      <c r="AG1230" s="62"/>
      <c r="AH1230" s="47"/>
      <c r="AI1230" s="62"/>
      <c r="AJ1230" s="47"/>
      <c r="AK1230" s="62"/>
      <c r="AL1230" s="47"/>
      <c r="AM1230" s="62"/>
      <c r="AN1230" s="47"/>
      <c r="AO1230" s="62"/>
      <c r="AP1230" s="47"/>
      <c r="AQ1230" s="62"/>
      <c r="AR1230" s="49"/>
      <c r="AS1230" s="69"/>
      <c r="AT1230" s="49"/>
      <c r="AU1230" s="69"/>
      <c r="AV1230" s="49"/>
      <c r="AW1230" s="69"/>
      <c r="AX1230" s="49"/>
      <c r="AY1230" s="69"/>
      <c r="AZ1230" s="49"/>
      <c r="BA1230" s="69"/>
      <c r="BB1230" s="49"/>
      <c r="BC1230" s="69"/>
      <c r="BD1230" s="49"/>
      <c r="BE1230" s="69"/>
      <c r="BF1230" s="49"/>
      <c r="BG1230" s="69"/>
      <c r="BH1230" s="49"/>
    </row>
    <row r="1231" spans="2:60">
      <c r="B1231" s="47"/>
      <c r="C1231" s="62"/>
      <c r="D1231" s="47"/>
      <c r="E1231" s="62"/>
      <c r="F1231" s="47"/>
      <c r="G1231" s="62"/>
      <c r="H1231" s="47"/>
      <c r="I1231" s="62"/>
      <c r="J1231" s="47"/>
      <c r="K1231" s="62"/>
      <c r="L1231" s="47"/>
      <c r="M1231" s="62"/>
      <c r="N1231" s="47"/>
      <c r="O1231" s="62"/>
      <c r="P1231" s="47"/>
      <c r="Q1231" s="62"/>
      <c r="R1231" s="47"/>
      <c r="S1231" s="62"/>
      <c r="T1231" s="47"/>
      <c r="U1231" s="62"/>
      <c r="V1231" s="47"/>
      <c r="W1231" s="62"/>
      <c r="X1231" s="47"/>
      <c r="Y1231" s="62"/>
      <c r="Z1231" s="47"/>
      <c r="AA1231" s="62"/>
      <c r="AB1231" s="47"/>
      <c r="AC1231" s="62"/>
      <c r="AD1231" s="47"/>
      <c r="AE1231" s="62"/>
      <c r="AF1231" s="47"/>
      <c r="AG1231" s="62"/>
      <c r="AH1231" s="47"/>
      <c r="AI1231" s="62"/>
      <c r="AJ1231" s="47"/>
      <c r="AK1231" s="62"/>
      <c r="AL1231" s="47"/>
      <c r="AM1231" s="62"/>
      <c r="AN1231" s="47"/>
      <c r="AO1231" s="62"/>
      <c r="AP1231" s="47"/>
      <c r="AQ1231" s="62"/>
      <c r="AR1231" s="49"/>
      <c r="AS1231" s="69"/>
      <c r="AT1231" s="49"/>
      <c r="AU1231" s="69"/>
      <c r="AV1231" s="49"/>
      <c r="AW1231" s="69"/>
      <c r="AX1231" s="49"/>
      <c r="AY1231" s="69"/>
      <c r="AZ1231" s="49"/>
      <c r="BA1231" s="69"/>
      <c r="BB1231" s="49"/>
      <c r="BC1231" s="69"/>
      <c r="BD1231" s="49"/>
      <c r="BE1231" s="69"/>
      <c r="BF1231" s="49"/>
      <c r="BG1231" s="69"/>
      <c r="BH1231" s="49"/>
    </row>
    <row r="1232" spans="2:60">
      <c r="B1232" s="47"/>
      <c r="C1232" s="62"/>
      <c r="D1232" s="47"/>
      <c r="E1232" s="62"/>
      <c r="F1232" s="47"/>
      <c r="G1232" s="62"/>
      <c r="H1232" s="47"/>
      <c r="I1232" s="62"/>
      <c r="J1232" s="47"/>
      <c r="K1232" s="62"/>
      <c r="L1232" s="47"/>
      <c r="M1232" s="62"/>
      <c r="N1232" s="47"/>
      <c r="O1232" s="62"/>
      <c r="P1232" s="47"/>
      <c r="Q1232" s="62"/>
      <c r="R1232" s="47"/>
      <c r="S1232" s="62"/>
      <c r="T1232" s="47"/>
      <c r="U1232" s="62"/>
      <c r="V1232" s="47"/>
      <c r="W1232" s="62"/>
      <c r="X1232" s="47"/>
      <c r="Y1232" s="62"/>
      <c r="Z1232" s="47"/>
      <c r="AA1232" s="62"/>
      <c r="AB1232" s="47"/>
      <c r="AC1232" s="62"/>
      <c r="AD1232" s="47"/>
      <c r="AE1232" s="62"/>
      <c r="AF1232" s="47"/>
      <c r="AG1232" s="62"/>
      <c r="AH1232" s="47"/>
      <c r="AI1232" s="62"/>
      <c r="AJ1232" s="47"/>
      <c r="AK1232" s="62"/>
      <c r="AL1232" s="47"/>
      <c r="AM1232" s="62"/>
      <c r="AN1232" s="47"/>
      <c r="AO1232" s="62"/>
      <c r="AP1232" s="47"/>
      <c r="AQ1232" s="62"/>
      <c r="AR1232" s="49"/>
      <c r="AS1232" s="69"/>
      <c r="AT1232" s="49"/>
      <c r="AU1232" s="69"/>
      <c r="AV1232" s="49"/>
      <c r="AW1232" s="69"/>
      <c r="AX1232" s="49"/>
      <c r="AY1232" s="69"/>
      <c r="AZ1232" s="49"/>
      <c r="BA1232" s="69"/>
      <c r="BB1232" s="49"/>
      <c r="BC1232" s="69"/>
      <c r="BD1232" s="49"/>
      <c r="BE1232" s="69"/>
      <c r="BF1232" s="49"/>
      <c r="BG1232" s="69"/>
      <c r="BH1232" s="49"/>
    </row>
    <row r="1233" spans="2:60">
      <c r="B1233" s="47"/>
      <c r="C1233" s="62"/>
      <c r="D1233" s="47"/>
      <c r="E1233" s="62"/>
      <c r="F1233" s="47"/>
      <c r="G1233" s="62"/>
      <c r="H1233" s="47"/>
      <c r="I1233" s="62"/>
      <c r="J1233" s="47"/>
      <c r="K1233" s="62"/>
      <c r="L1233" s="47"/>
      <c r="M1233" s="62"/>
      <c r="N1233" s="47"/>
      <c r="O1233" s="62"/>
      <c r="P1233" s="47"/>
      <c r="Q1233" s="62"/>
      <c r="R1233" s="47"/>
      <c r="S1233" s="62"/>
      <c r="T1233" s="47"/>
      <c r="U1233" s="62"/>
      <c r="V1233" s="47"/>
      <c r="W1233" s="62"/>
      <c r="X1233" s="47"/>
      <c r="Y1233" s="62"/>
      <c r="Z1233" s="47"/>
      <c r="AA1233" s="62"/>
      <c r="AB1233" s="47"/>
      <c r="AC1233" s="62"/>
      <c r="AD1233" s="47"/>
      <c r="AE1233" s="62"/>
      <c r="AF1233" s="47"/>
      <c r="AG1233" s="62"/>
      <c r="AH1233" s="47"/>
      <c r="AI1233" s="62"/>
      <c r="AJ1233" s="47"/>
      <c r="AK1233" s="62"/>
      <c r="AL1233" s="47"/>
      <c r="AM1233" s="62"/>
      <c r="AN1233" s="47"/>
      <c r="AO1233" s="62"/>
      <c r="AP1233" s="47"/>
      <c r="AQ1233" s="62"/>
      <c r="AR1233" s="49"/>
      <c r="AS1233" s="69"/>
      <c r="AT1233" s="49"/>
      <c r="AU1233" s="69"/>
      <c r="AV1233" s="49"/>
      <c r="AW1233" s="69"/>
      <c r="AX1233" s="49"/>
      <c r="AY1233" s="69"/>
      <c r="AZ1233" s="49"/>
      <c r="BA1233" s="69"/>
      <c r="BB1233" s="49"/>
      <c r="BC1233" s="69"/>
      <c r="BD1233" s="49"/>
      <c r="BE1233" s="69"/>
      <c r="BF1233" s="49"/>
      <c r="BG1233" s="69"/>
      <c r="BH1233" s="49"/>
    </row>
    <row r="1234" spans="2:60">
      <c r="B1234" s="47"/>
      <c r="C1234" s="62"/>
      <c r="D1234" s="47"/>
      <c r="E1234" s="62"/>
      <c r="F1234" s="47"/>
      <c r="G1234" s="62"/>
      <c r="H1234" s="47"/>
      <c r="I1234" s="62"/>
      <c r="J1234" s="47"/>
      <c r="K1234" s="62"/>
      <c r="L1234" s="47"/>
      <c r="M1234" s="62"/>
      <c r="N1234" s="47"/>
      <c r="O1234" s="62"/>
      <c r="P1234" s="47"/>
      <c r="Q1234" s="62"/>
      <c r="R1234" s="47"/>
      <c r="S1234" s="62"/>
      <c r="T1234" s="47"/>
      <c r="U1234" s="62"/>
      <c r="V1234" s="47"/>
      <c r="W1234" s="62"/>
      <c r="X1234" s="47"/>
      <c r="Y1234" s="62"/>
      <c r="Z1234" s="47"/>
      <c r="AA1234" s="62"/>
      <c r="AB1234" s="47"/>
      <c r="AC1234" s="62"/>
      <c r="AD1234" s="47"/>
      <c r="AE1234" s="62"/>
      <c r="AF1234" s="47"/>
      <c r="AG1234" s="62"/>
      <c r="AH1234" s="47"/>
      <c r="AI1234" s="62"/>
      <c r="AJ1234" s="47"/>
      <c r="AK1234" s="62"/>
      <c r="AL1234" s="47"/>
      <c r="AM1234" s="62"/>
      <c r="AN1234" s="47"/>
      <c r="AO1234" s="62"/>
      <c r="AP1234" s="47"/>
      <c r="AQ1234" s="62"/>
      <c r="AR1234" s="49"/>
      <c r="AS1234" s="69"/>
      <c r="AT1234" s="49"/>
      <c r="AU1234" s="69"/>
      <c r="AV1234" s="49"/>
      <c r="AW1234" s="69"/>
      <c r="AX1234" s="49"/>
      <c r="AY1234" s="69"/>
      <c r="AZ1234" s="49"/>
      <c r="BA1234" s="69"/>
      <c r="BB1234" s="49"/>
      <c r="BC1234" s="69"/>
      <c r="BD1234" s="49"/>
      <c r="BE1234" s="69"/>
      <c r="BF1234" s="49"/>
      <c r="BG1234" s="69"/>
      <c r="BH1234" s="49"/>
    </row>
    <row r="1235" spans="2:60">
      <c r="B1235" s="47"/>
      <c r="C1235" s="62"/>
      <c r="D1235" s="47"/>
      <c r="E1235" s="62"/>
      <c r="F1235" s="47"/>
      <c r="G1235" s="62"/>
      <c r="H1235" s="47"/>
      <c r="I1235" s="62"/>
      <c r="J1235" s="47"/>
      <c r="K1235" s="62"/>
      <c r="L1235" s="47"/>
      <c r="M1235" s="62"/>
      <c r="N1235" s="47"/>
      <c r="O1235" s="62"/>
      <c r="P1235" s="47"/>
      <c r="Q1235" s="62"/>
      <c r="R1235" s="47"/>
      <c r="S1235" s="62"/>
      <c r="T1235" s="47"/>
      <c r="U1235" s="62"/>
      <c r="V1235" s="47"/>
      <c r="W1235" s="62"/>
      <c r="X1235" s="47"/>
      <c r="Y1235" s="62"/>
      <c r="Z1235" s="47"/>
      <c r="AA1235" s="62"/>
      <c r="AB1235" s="47"/>
      <c r="AC1235" s="62"/>
      <c r="AD1235" s="47"/>
      <c r="AE1235" s="62"/>
      <c r="AF1235" s="47"/>
      <c r="AG1235" s="62"/>
      <c r="AH1235" s="47"/>
      <c r="AI1235" s="62"/>
      <c r="AJ1235" s="47"/>
      <c r="AK1235" s="62"/>
      <c r="AL1235" s="47"/>
      <c r="AM1235" s="62"/>
      <c r="AN1235" s="47"/>
      <c r="AO1235" s="62"/>
      <c r="AP1235" s="47"/>
      <c r="AQ1235" s="62"/>
      <c r="AR1235" s="49"/>
      <c r="AS1235" s="69"/>
      <c r="AT1235" s="49"/>
      <c r="AU1235" s="69"/>
      <c r="AV1235" s="49"/>
      <c r="AW1235" s="69"/>
      <c r="AX1235" s="49"/>
      <c r="AY1235" s="69"/>
      <c r="AZ1235" s="49"/>
      <c r="BA1235" s="69"/>
      <c r="BB1235" s="49"/>
      <c r="BC1235" s="69"/>
      <c r="BD1235" s="49"/>
      <c r="BE1235" s="69"/>
      <c r="BF1235" s="49"/>
      <c r="BG1235" s="69"/>
      <c r="BH1235" s="49"/>
    </row>
    <row r="1236" spans="2:60">
      <c r="B1236" s="47"/>
      <c r="C1236" s="62"/>
      <c r="D1236" s="47"/>
      <c r="E1236" s="62"/>
      <c r="F1236" s="47"/>
      <c r="G1236" s="62"/>
      <c r="H1236" s="47"/>
      <c r="I1236" s="62"/>
      <c r="J1236" s="47"/>
      <c r="K1236" s="62"/>
      <c r="L1236" s="47"/>
      <c r="M1236" s="62"/>
      <c r="N1236" s="47"/>
      <c r="O1236" s="62"/>
      <c r="P1236" s="47"/>
      <c r="Q1236" s="62"/>
      <c r="R1236" s="47"/>
      <c r="S1236" s="62"/>
      <c r="T1236" s="47"/>
      <c r="U1236" s="62"/>
      <c r="V1236" s="47"/>
      <c r="W1236" s="62"/>
      <c r="X1236" s="47"/>
      <c r="Y1236" s="62"/>
      <c r="Z1236" s="47"/>
      <c r="AA1236" s="62"/>
      <c r="AB1236" s="47"/>
      <c r="AC1236" s="62"/>
      <c r="AD1236" s="47"/>
      <c r="AE1236" s="62"/>
      <c r="AF1236" s="47"/>
      <c r="AG1236" s="62"/>
      <c r="AH1236" s="47"/>
      <c r="AI1236" s="62"/>
      <c r="AJ1236" s="47"/>
      <c r="AK1236" s="62"/>
      <c r="AL1236" s="47"/>
      <c r="AM1236" s="62"/>
      <c r="AN1236" s="47"/>
      <c r="AO1236" s="62"/>
      <c r="AP1236" s="47"/>
      <c r="AQ1236" s="62"/>
      <c r="AR1236" s="49"/>
      <c r="AS1236" s="69"/>
      <c r="AT1236" s="49"/>
      <c r="AU1236" s="69"/>
      <c r="AV1236" s="49"/>
      <c r="AW1236" s="69"/>
      <c r="AX1236" s="49"/>
      <c r="AY1236" s="69"/>
      <c r="AZ1236" s="49"/>
      <c r="BA1236" s="69"/>
      <c r="BB1236" s="49"/>
      <c r="BC1236" s="69"/>
      <c r="BD1236" s="49"/>
      <c r="BE1236" s="69"/>
      <c r="BF1236" s="49"/>
      <c r="BG1236" s="69"/>
      <c r="BH1236" s="49"/>
    </row>
    <row r="1237" spans="2:60">
      <c r="B1237" s="47"/>
      <c r="C1237" s="62"/>
      <c r="D1237" s="47"/>
      <c r="E1237" s="62"/>
      <c r="F1237" s="47"/>
      <c r="G1237" s="62"/>
      <c r="H1237" s="47"/>
      <c r="I1237" s="62"/>
      <c r="J1237" s="47"/>
      <c r="K1237" s="62"/>
      <c r="L1237" s="47"/>
      <c r="M1237" s="62"/>
      <c r="N1237" s="47"/>
      <c r="O1237" s="62"/>
      <c r="P1237" s="47"/>
      <c r="Q1237" s="62"/>
      <c r="R1237" s="47"/>
      <c r="S1237" s="62"/>
      <c r="T1237" s="47"/>
      <c r="U1237" s="62"/>
      <c r="V1237" s="47"/>
      <c r="W1237" s="62"/>
      <c r="X1237" s="47"/>
      <c r="Y1237" s="62"/>
      <c r="Z1237" s="47"/>
      <c r="AA1237" s="62"/>
      <c r="AB1237" s="47"/>
      <c r="AC1237" s="62"/>
      <c r="AD1237" s="47"/>
      <c r="AE1237" s="62"/>
      <c r="AF1237" s="47"/>
      <c r="AG1237" s="62"/>
      <c r="AH1237" s="47"/>
      <c r="AI1237" s="62"/>
      <c r="AJ1237" s="47"/>
      <c r="AK1237" s="62"/>
      <c r="AL1237" s="47"/>
      <c r="AM1237" s="62"/>
      <c r="AN1237" s="47"/>
      <c r="AO1237" s="62"/>
      <c r="AP1237" s="47"/>
      <c r="AQ1237" s="62"/>
      <c r="AR1237" s="49"/>
      <c r="AS1237" s="69"/>
      <c r="AT1237" s="49"/>
      <c r="AU1237" s="69"/>
      <c r="AV1237" s="49"/>
      <c r="AW1237" s="69"/>
      <c r="AX1237" s="49"/>
      <c r="AY1237" s="69"/>
      <c r="AZ1237" s="49"/>
      <c r="BA1237" s="69"/>
      <c r="BB1237" s="49"/>
      <c r="BC1237" s="69"/>
      <c r="BD1237" s="49"/>
      <c r="BE1237" s="69"/>
      <c r="BF1237" s="49"/>
      <c r="BG1237" s="69"/>
      <c r="BH1237" s="49"/>
    </row>
    <row r="1238" spans="2:60">
      <c r="B1238" s="47"/>
      <c r="C1238" s="62"/>
      <c r="D1238" s="47"/>
      <c r="E1238" s="62"/>
      <c r="F1238" s="47"/>
      <c r="G1238" s="62"/>
      <c r="H1238" s="47"/>
      <c r="I1238" s="62"/>
      <c r="J1238" s="47"/>
      <c r="K1238" s="62"/>
      <c r="L1238" s="47"/>
      <c r="M1238" s="62"/>
      <c r="N1238" s="47"/>
      <c r="O1238" s="62"/>
      <c r="P1238" s="47"/>
      <c r="Q1238" s="62"/>
      <c r="R1238" s="47"/>
      <c r="S1238" s="62"/>
      <c r="T1238" s="47"/>
      <c r="U1238" s="62"/>
      <c r="V1238" s="47"/>
      <c r="W1238" s="62"/>
      <c r="X1238" s="47"/>
      <c r="Y1238" s="62"/>
      <c r="Z1238" s="47"/>
      <c r="AA1238" s="62"/>
      <c r="AB1238" s="47"/>
      <c r="AC1238" s="62"/>
      <c r="AD1238" s="47"/>
      <c r="AE1238" s="62"/>
      <c r="AF1238" s="47"/>
      <c r="AG1238" s="62"/>
      <c r="AH1238" s="47"/>
      <c r="AI1238" s="62"/>
      <c r="AJ1238" s="47"/>
      <c r="AK1238" s="62"/>
      <c r="AL1238" s="47"/>
      <c r="AM1238" s="62"/>
      <c r="AN1238" s="47"/>
      <c r="AO1238" s="62"/>
      <c r="AP1238" s="47"/>
      <c r="AQ1238" s="62"/>
      <c r="AR1238" s="49"/>
      <c r="AS1238" s="69"/>
      <c r="AT1238" s="49"/>
      <c r="AU1238" s="69"/>
      <c r="AV1238" s="49"/>
      <c r="AW1238" s="69"/>
      <c r="AX1238" s="49"/>
      <c r="AY1238" s="69"/>
      <c r="AZ1238" s="49"/>
      <c r="BA1238" s="69"/>
      <c r="BB1238" s="49"/>
      <c r="BC1238" s="69"/>
      <c r="BD1238" s="49"/>
      <c r="BE1238" s="69"/>
      <c r="BF1238" s="49"/>
      <c r="BG1238" s="69"/>
      <c r="BH1238" s="49"/>
    </row>
    <row r="1239" spans="2:60">
      <c r="B1239" s="47"/>
      <c r="C1239" s="62"/>
      <c r="D1239" s="47"/>
      <c r="E1239" s="62"/>
      <c r="F1239" s="47"/>
      <c r="G1239" s="62"/>
      <c r="H1239" s="47"/>
      <c r="I1239" s="62"/>
      <c r="J1239" s="47"/>
      <c r="K1239" s="62"/>
      <c r="L1239" s="47"/>
      <c r="M1239" s="62"/>
      <c r="N1239" s="47"/>
      <c r="O1239" s="62"/>
      <c r="P1239" s="47"/>
      <c r="Q1239" s="62"/>
      <c r="R1239" s="47"/>
      <c r="S1239" s="62"/>
      <c r="T1239" s="47"/>
      <c r="U1239" s="62"/>
      <c r="V1239" s="47"/>
      <c r="W1239" s="62"/>
      <c r="X1239" s="47"/>
      <c r="Y1239" s="62"/>
      <c r="Z1239" s="47"/>
      <c r="AA1239" s="62"/>
      <c r="AB1239" s="47"/>
      <c r="AC1239" s="62"/>
      <c r="AD1239" s="47"/>
      <c r="AE1239" s="62"/>
      <c r="AF1239" s="47"/>
      <c r="AG1239" s="62"/>
      <c r="AH1239" s="47"/>
      <c r="AI1239" s="62"/>
      <c r="AJ1239" s="47"/>
      <c r="AK1239" s="62"/>
      <c r="AL1239" s="47"/>
      <c r="AM1239" s="62"/>
      <c r="AN1239" s="47"/>
      <c r="AO1239" s="62"/>
      <c r="AP1239" s="47"/>
      <c r="AQ1239" s="62"/>
      <c r="AR1239" s="49"/>
      <c r="AS1239" s="69"/>
      <c r="AT1239" s="49"/>
      <c r="AU1239" s="69"/>
      <c r="AV1239" s="49"/>
      <c r="AW1239" s="69"/>
      <c r="AX1239" s="49"/>
      <c r="AY1239" s="69"/>
      <c r="AZ1239" s="49"/>
      <c r="BA1239" s="69"/>
      <c r="BB1239" s="49"/>
      <c r="BC1239" s="69"/>
      <c r="BD1239" s="49"/>
      <c r="BE1239" s="69"/>
      <c r="BF1239" s="49"/>
      <c r="BG1239" s="69"/>
      <c r="BH1239" s="49"/>
    </row>
    <row r="1240" spans="2:60">
      <c r="B1240" s="47"/>
      <c r="C1240" s="62"/>
      <c r="D1240" s="47"/>
      <c r="E1240" s="62"/>
      <c r="F1240" s="47"/>
      <c r="G1240" s="62"/>
      <c r="H1240" s="47"/>
      <c r="I1240" s="62"/>
      <c r="J1240" s="47"/>
      <c r="K1240" s="62"/>
      <c r="L1240" s="47"/>
      <c r="M1240" s="62"/>
      <c r="N1240" s="47"/>
      <c r="O1240" s="62"/>
      <c r="P1240" s="47"/>
      <c r="Q1240" s="62"/>
      <c r="R1240" s="47"/>
      <c r="S1240" s="62"/>
      <c r="T1240" s="47"/>
      <c r="U1240" s="62"/>
      <c r="V1240" s="47"/>
      <c r="W1240" s="62"/>
      <c r="X1240" s="47"/>
      <c r="Y1240" s="62"/>
      <c r="Z1240" s="47"/>
      <c r="AA1240" s="62"/>
      <c r="AB1240" s="47"/>
      <c r="AC1240" s="62"/>
      <c r="AD1240" s="47"/>
      <c r="AE1240" s="62"/>
      <c r="AF1240" s="47"/>
      <c r="AG1240" s="62"/>
      <c r="AH1240" s="47"/>
      <c r="AI1240" s="62"/>
      <c r="AJ1240" s="47"/>
      <c r="AK1240" s="62"/>
      <c r="AL1240" s="47"/>
      <c r="AM1240" s="62"/>
      <c r="AN1240" s="47"/>
      <c r="AO1240" s="62"/>
      <c r="AP1240" s="47"/>
      <c r="AQ1240" s="62"/>
      <c r="AR1240" s="49"/>
      <c r="AS1240" s="69"/>
      <c r="AT1240" s="49"/>
      <c r="AU1240" s="69"/>
      <c r="AV1240" s="49"/>
      <c r="AW1240" s="69"/>
      <c r="AX1240" s="49"/>
      <c r="AY1240" s="69"/>
      <c r="AZ1240" s="49"/>
      <c r="BA1240" s="69"/>
      <c r="BB1240" s="49"/>
      <c r="BC1240" s="69"/>
      <c r="BD1240" s="49"/>
      <c r="BE1240" s="69"/>
      <c r="BF1240" s="49"/>
      <c r="BG1240" s="69"/>
      <c r="BH1240" s="49"/>
    </row>
    <row r="1241" spans="2:60">
      <c r="B1241" s="47"/>
      <c r="C1241" s="62"/>
      <c r="D1241" s="47"/>
      <c r="E1241" s="62"/>
      <c r="F1241" s="47"/>
      <c r="G1241" s="62"/>
      <c r="H1241" s="47"/>
      <c r="I1241" s="62"/>
      <c r="J1241" s="47"/>
      <c r="K1241" s="62"/>
      <c r="L1241" s="47"/>
      <c r="M1241" s="62"/>
      <c r="N1241" s="47"/>
      <c r="O1241" s="62"/>
      <c r="P1241" s="47"/>
      <c r="Q1241" s="62"/>
      <c r="R1241" s="47"/>
      <c r="S1241" s="62"/>
      <c r="T1241" s="47"/>
      <c r="U1241" s="62"/>
      <c r="V1241" s="47"/>
      <c r="W1241" s="62"/>
      <c r="X1241" s="47"/>
      <c r="Y1241" s="62"/>
      <c r="Z1241" s="47"/>
      <c r="AA1241" s="62"/>
      <c r="AB1241" s="47"/>
      <c r="AC1241" s="62"/>
      <c r="AD1241" s="47"/>
      <c r="AE1241" s="62"/>
      <c r="AF1241" s="47"/>
      <c r="AG1241" s="62"/>
      <c r="AH1241" s="47"/>
      <c r="AI1241" s="62"/>
      <c r="AJ1241" s="47"/>
      <c r="AK1241" s="62"/>
      <c r="AL1241" s="47"/>
      <c r="AM1241" s="62"/>
      <c r="AN1241" s="47"/>
      <c r="AO1241" s="62"/>
      <c r="AP1241" s="47"/>
      <c r="AQ1241" s="62"/>
      <c r="AR1241" s="49"/>
      <c r="AS1241" s="69"/>
      <c r="AT1241" s="49"/>
      <c r="AU1241" s="69"/>
      <c r="AV1241" s="49"/>
      <c r="AW1241" s="69"/>
      <c r="AX1241" s="49"/>
      <c r="AY1241" s="69"/>
      <c r="AZ1241" s="49"/>
      <c r="BA1241" s="69"/>
      <c r="BB1241" s="49"/>
      <c r="BC1241" s="69"/>
      <c r="BD1241" s="49"/>
      <c r="BE1241" s="69"/>
      <c r="BF1241" s="49"/>
      <c r="BG1241" s="69"/>
      <c r="BH1241" s="49"/>
    </row>
    <row r="1242" spans="2:60">
      <c r="B1242" s="47"/>
      <c r="C1242" s="62"/>
      <c r="D1242" s="47"/>
      <c r="E1242" s="62"/>
      <c r="F1242" s="47"/>
      <c r="G1242" s="62"/>
      <c r="H1242" s="47"/>
      <c r="I1242" s="62"/>
      <c r="J1242" s="47"/>
      <c r="K1242" s="62"/>
      <c r="L1242" s="47"/>
      <c r="M1242" s="62"/>
      <c r="N1242" s="47"/>
      <c r="O1242" s="62"/>
      <c r="P1242" s="47"/>
      <c r="Q1242" s="62"/>
      <c r="R1242" s="47"/>
      <c r="S1242" s="62"/>
      <c r="T1242" s="47"/>
      <c r="U1242" s="62"/>
      <c r="V1242" s="47"/>
      <c r="W1242" s="62"/>
      <c r="X1242" s="47"/>
      <c r="Y1242" s="62"/>
      <c r="Z1242" s="47"/>
      <c r="AA1242" s="62"/>
      <c r="AB1242" s="47"/>
      <c r="AC1242" s="62"/>
      <c r="AD1242" s="47"/>
      <c r="AE1242" s="62"/>
      <c r="AF1242" s="47"/>
      <c r="AG1242" s="62"/>
      <c r="AH1242" s="47"/>
      <c r="AI1242" s="62"/>
      <c r="AJ1242" s="47"/>
      <c r="AK1242" s="62"/>
      <c r="AL1242" s="47"/>
      <c r="AM1242" s="62"/>
      <c r="AN1242" s="47"/>
      <c r="AO1242" s="62"/>
      <c r="AP1242" s="47"/>
      <c r="AQ1242" s="62"/>
      <c r="AR1242" s="49"/>
      <c r="AS1242" s="69"/>
      <c r="AT1242" s="49"/>
      <c r="AU1242" s="69"/>
      <c r="AV1242" s="49"/>
      <c r="AW1242" s="69"/>
      <c r="AX1242" s="49"/>
      <c r="AY1242" s="69"/>
      <c r="AZ1242" s="49"/>
      <c r="BA1242" s="69"/>
      <c r="BB1242" s="49"/>
      <c r="BC1242" s="69"/>
      <c r="BD1242" s="49"/>
      <c r="BE1242" s="69"/>
      <c r="BF1242" s="49"/>
      <c r="BG1242" s="69"/>
      <c r="BH1242" s="49"/>
    </row>
    <row r="1243" spans="2:60">
      <c r="B1243" s="47"/>
      <c r="C1243" s="62"/>
      <c r="D1243" s="47"/>
      <c r="E1243" s="62"/>
      <c r="F1243" s="47"/>
      <c r="G1243" s="62"/>
      <c r="H1243" s="47"/>
      <c r="I1243" s="62"/>
      <c r="J1243" s="47"/>
      <c r="K1243" s="62"/>
      <c r="L1243" s="47"/>
      <c r="M1243" s="62"/>
      <c r="N1243" s="47"/>
      <c r="O1243" s="62"/>
      <c r="P1243" s="47"/>
      <c r="Q1243" s="62"/>
      <c r="R1243" s="47"/>
      <c r="S1243" s="62"/>
      <c r="T1243" s="47"/>
      <c r="U1243" s="62"/>
      <c r="V1243" s="47"/>
      <c r="W1243" s="62"/>
      <c r="X1243" s="47"/>
      <c r="Y1243" s="62"/>
      <c r="Z1243" s="47"/>
      <c r="AA1243" s="62"/>
      <c r="AB1243" s="47"/>
      <c r="AC1243" s="62"/>
      <c r="AD1243" s="47"/>
      <c r="AE1243" s="62"/>
      <c r="AF1243" s="47"/>
      <c r="AG1243" s="62"/>
      <c r="AH1243" s="47"/>
      <c r="AI1243" s="62"/>
      <c r="AJ1243" s="47"/>
      <c r="AK1243" s="62"/>
      <c r="AL1243" s="47"/>
      <c r="AM1243" s="62"/>
      <c r="AN1243" s="47"/>
      <c r="AO1243" s="62"/>
      <c r="AP1243" s="47"/>
      <c r="AQ1243" s="62"/>
      <c r="AR1243" s="49"/>
      <c r="AS1243" s="69"/>
      <c r="AT1243" s="49"/>
      <c r="AU1243" s="69"/>
      <c r="AV1243" s="49"/>
      <c r="AW1243" s="69"/>
      <c r="AX1243" s="49"/>
      <c r="AY1243" s="69"/>
      <c r="AZ1243" s="49"/>
      <c r="BA1243" s="69"/>
      <c r="BB1243" s="49"/>
      <c r="BC1243" s="69"/>
      <c r="BD1243" s="49"/>
      <c r="BE1243" s="69"/>
      <c r="BF1243" s="49"/>
      <c r="BG1243" s="69"/>
      <c r="BH1243" s="49"/>
    </row>
    <row r="1244" spans="2:60">
      <c r="B1244" s="47"/>
      <c r="C1244" s="62"/>
      <c r="D1244" s="47"/>
      <c r="E1244" s="62"/>
      <c r="F1244" s="47"/>
      <c r="G1244" s="62"/>
      <c r="H1244" s="47"/>
      <c r="I1244" s="62"/>
      <c r="J1244" s="47"/>
      <c r="K1244" s="62"/>
      <c r="L1244" s="47"/>
      <c r="M1244" s="62"/>
      <c r="N1244" s="47"/>
      <c r="O1244" s="62"/>
      <c r="P1244" s="47"/>
      <c r="Q1244" s="62"/>
      <c r="R1244" s="47"/>
      <c r="S1244" s="62"/>
      <c r="T1244" s="47"/>
      <c r="U1244" s="62"/>
      <c r="V1244" s="47"/>
      <c r="W1244" s="62"/>
      <c r="X1244" s="47"/>
      <c r="Y1244" s="62"/>
      <c r="Z1244" s="47"/>
      <c r="AA1244" s="62"/>
      <c r="AB1244" s="47"/>
      <c r="AC1244" s="62"/>
      <c r="AD1244" s="47"/>
      <c r="AE1244" s="62"/>
      <c r="AF1244" s="47"/>
      <c r="AG1244" s="62"/>
      <c r="AH1244" s="47"/>
      <c r="AI1244" s="62"/>
      <c r="AJ1244" s="47"/>
      <c r="AK1244" s="62"/>
      <c r="AL1244" s="47"/>
      <c r="AM1244" s="62"/>
      <c r="AN1244" s="47"/>
      <c r="AO1244" s="62"/>
      <c r="AP1244" s="47"/>
      <c r="AQ1244" s="62"/>
      <c r="AR1244" s="49"/>
      <c r="AS1244" s="69"/>
      <c r="AT1244" s="49"/>
      <c r="AU1244" s="69"/>
      <c r="AV1244" s="49"/>
      <c r="AW1244" s="69"/>
      <c r="AX1244" s="49"/>
      <c r="AY1244" s="69"/>
      <c r="AZ1244" s="49"/>
      <c r="BA1244" s="69"/>
      <c r="BB1244" s="49"/>
      <c r="BC1244" s="69"/>
      <c r="BD1244" s="49"/>
      <c r="BE1244" s="69"/>
      <c r="BF1244" s="49"/>
      <c r="BG1244" s="69"/>
      <c r="BH1244" s="49"/>
    </row>
    <row r="1245" spans="2:60">
      <c r="B1245" s="47"/>
      <c r="C1245" s="62"/>
      <c r="D1245" s="47"/>
      <c r="E1245" s="62"/>
      <c r="F1245" s="47"/>
      <c r="G1245" s="62"/>
      <c r="H1245" s="47"/>
      <c r="I1245" s="62"/>
      <c r="J1245" s="47"/>
      <c r="K1245" s="62"/>
      <c r="L1245" s="47"/>
      <c r="M1245" s="62"/>
      <c r="N1245" s="47"/>
      <c r="O1245" s="62"/>
      <c r="P1245" s="47"/>
      <c r="Q1245" s="62"/>
      <c r="R1245" s="47"/>
      <c r="S1245" s="62"/>
      <c r="T1245" s="47"/>
      <c r="U1245" s="62"/>
      <c r="V1245" s="47"/>
      <c r="W1245" s="62"/>
      <c r="X1245" s="47"/>
      <c r="Y1245" s="62"/>
      <c r="Z1245" s="47"/>
      <c r="AA1245" s="62"/>
      <c r="AB1245" s="47"/>
      <c r="AC1245" s="62"/>
      <c r="AD1245" s="47"/>
      <c r="AE1245" s="62"/>
      <c r="AF1245" s="47"/>
      <c r="AG1245" s="62"/>
      <c r="AH1245" s="47"/>
      <c r="AI1245" s="62"/>
      <c r="AJ1245" s="47"/>
      <c r="AK1245" s="62"/>
      <c r="AL1245" s="47"/>
      <c r="AM1245" s="62"/>
      <c r="AN1245" s="47"/>
      <c r="AO1245" s="62"/>
      <c r="AP1245" s="47"/>
      <c r="AQ1245" s="62"/>
      <c r="AR1245" s="49"/>
      <c r="AS1245" s="69"/>
      <c r="AT1245" s="49"/>
      <c r="AU1245" s="69"/>
      <c r="AV1245" s="49"/>
      <c r="AW1245" s="69"/>
      <c r="AX1245" s="49"/>
      <c r="AY1245" s="69"/>
      <c r="AZ1245" s="49"/>
      <c r="BA1245" s="69"/>
      <c r="BB1245" s="49"/>
      <c r="BC1245" s="69"/>
      <c r="BD1245" s="49"/>
      <c r="BE1245" s="69"/>
      <c r="BF1245" s="49"/>
      <c r="BG1245" s="69"/>
      <c r="BH1245" s="49"/>
    </row>
    <row r="1246" spans="2:60">
      <c r="B1246" s="47"/>
      <c r="C1246" s="62"/>
      <c r="D1246" s="47"/>
      <c r="E1246" s="62"/>
      <c r="F1246" s="47"/>
      <c r="G1246" s="62"/>
      <c r="H1246" s="47"/>
      <c r="I1246" s="62"/>
      <c r="J1246" s="47"/>
      <c r="K1246" s="62"/>
      <c r="L1246" s="47"/>
      <c r="M1246" s="62"/>
      <c r="N1246" s="47"/>
      <c r="O1246" s="62"/>
      <c r="P1246" s="47"/>
      <c r="Q1246" s="62"/>
      <c r="R1246" s="47"/>
      <c r="S1246" s="62"/>
      <c r="T1246" s="47"/>
      <c r="U1246" s="62"/>
      <c r="V1246" s="47"/>
      <c r="W1246" s="62"/>
      <c r="X1246" s="47"/>
      <c r="Y1246" s="62"/>
      <c r="Z1246" s="47"/>
      <c r="AA1246" s="62"/>
      <c r="AB1246" s="47"/>
      <c r="AC1246" s="62"/>
      <c r="AD1246" s="47"/>
      <c r="AE1246" s="62"/>
      <c r="AF1246" s="47"/>
      <c r="AG1246" s="62"/>
      <c r="AH1246" s="47"/>
      <c r="AI1246" s="62"/>
      <c r="AJ1246" s="47"/>
      <c r="AK1246" s="62"/>
      <c r="AL1246" s="47"/>
      <c r="AM1246" s="62"/>
      <c r="AN1246" s="47"/>
      <c r="AO1246" s="62"/>
      <c r="AP1246" s="47"/>
      <c r="AQ1246" s="62"/>
      <c r="AR1246" s="49"/>
      <c r="AS1246" s="69"/>
      <c r="AT1246" s="49"/>
      <c r="AU1246" s="69"/>
      <c r="AV1246" s="49"/>
      <c r="AW1246" s="69"/>
      <c r="AX1246" s="49"/>
      <c r="AY1246" s="69"/>
      <c r="AZ1246" s="49"/>
      <c r="BA1246" s="69"/>
      <c r="BB1246" s="49"/>
      <c r="BC1246" s="69"/>
      <c r="BD1246" s="49"/>
      <c r="BE1246" s="69"/>
      <c r="BF1246" s="49"/>
      <c r="BG1246" s="69"/>
      <c r="BH1246" s="49"/>
    </row>
    <row r="1247" spans="2:60">
      <c r="B1247" s="47"/>
      <c r="C1247" s="62"/>
      <c r="D1247" s="47"/>
      <c r="E1247" s="62"/>
      <c r="F1247" s="47"/>
      <c r="G1247" s="62"/>
      <c r="H1247" s="47"/>
      <c r="I1247" s="62"/>
      <c r="J1247" s="47"/>
      <c r="K1247" s="62"/>
      <c r="L1247" s="47"/>
      <c r="M1247" s="62"/>
      <c r="N1247" s="47"/>
      <c r="O1247" s="62"/>
      <c r="P1247" s="47"/>
      <c r="Q1247" s="62"/>
      <c r="R1247" s="47"/>
      <c r="S1247" s="62"/>
      <c r="T1247" s="47"/>
      <c r="U1247" s="62"/>
      <c r="V1247" s="47"/>
      <c r="W1247" s="62"/>
      <c r="X1247" s="47"/>
      <c r="Y1247" s="62"/>
      <c r="Z1247" s="47"/>
      <c r="AA1247" s="62"/>
      <c r="AB1247" s="47"/>
      <c r="AC1247" s="62"/>
      <c r="AD1247" s="47"/>
      <c r="AE1247" s="62"/>
      <c r="AF1247" s="47"/>
      <c r="AG1247" s="62"/>
      <c r="AH1247" s="47"/>
      <c r="AI1247" s="62"/>
      <c r="AJ1247" s="47"/>
      <c r="AK1247" s="62"/>
      <c r="AL1247" s="47"/>
      <c r="AM1247" s="62"/>
      <c r="AN1247" s="47"/>
      <c r="AO1247" s="62"/>
      <c r="AP1247" s="47"/>
      <c r="AQ1247" s="62"/>
      <c r="AR1247" s="49"/>
      <c r="AS1247" s="69"/>
      <c r="AT1247" s="49"/>
      <c r="AU1247" s="69"/>
      <c r="AV1247" s="49"/>
      <c r="AW1247" s="69"/>
      <c r="AX1247" s="49"/>
      <c r="AY1247" s="69"/>
      <c r="AZ1247" s="49"/>
      <c r="BA1247" s="69"/>
      <c r="BB1247" s="49"/>
      <c r="BC1247" s="69"/>
      <c r="BD1247" s="49"/>
      <c r="BE1247" s="69"/>
      <c r="BF1247" s="49"/>
      <c r="BG1247" s="69"/>
      <c r="BH1247" s="49"/>
    </row>
    <row r="1248" spans="2:60">
      <c r="B1248" s="47"/>
      <c r="C1248" s="62"/>
      <c r="D1248" s="47"/>
      <c r="E1248" s="62"/>
      <c r="F1248" s="47"/>
      <c r="G1248" s="62"/>
      <c r="H1248" s="47"/>
      <c r="I1248" s="62"/>
      <c r="J1248" s="47"/>
      <c r="K1248" s="62"/>
      <c r="L1248" s="47"/>
      <c r="M1248" s="62"/>
      <c r="N1248" s="47"/>
      <c r="O1248" s="62"/>
      <c r="P1248" s="47"/>
      <c r="Q1248" s="62"/>
      <c r="R1248" s="47"/>
      <c r="S1248" s="62"/>
      <c r="T1248" s="47"/>
      <c r="U1248" s="62"/>
      <c r="V1248" s="47"/>
      <c r="W1248" s="62"/>
      <c r="X1248" s="47"/>
      <c r="Y1248" s="62"/>
      <c r="Z1248" s="47"/>
      <c r="AA1248" s="62"/>
      <c r="AB1248" s="47"/>
      <c r="AC1248" s="62"/>
      <c r="AD1248" s="47"/>
      <c r="AE1248" s="62"/>
      <c r="AF1248" s="47"/>
      <c r="AG1248" s="62"/>
      <c r="AH1248" s="47"/>
      <c r="AI1248" s="62"/>
      <c r="AJ1248" s="47"/>
      <c r="AK1248" s="62"/>
      <c r="AL1248" s="47"/>
      <c r="AM1248" s="62"/>
      <c r="AN1248" s="47"/>
      <c r="AO1248" s="62"/>
      <c r="AP1248" s="47"/>
      <c r="AQ1248" s="62"/>
      <c r="AR1248" s="49"/>
      <c r="AS1248" s="69"/>
      <c r="AT1248" s="49"/>
      <c r="AU1248" s="69"/>
      <c r="AV1248" s="49"/>
      <c r="AW1248" s="69"/>
      <c r="AX1248" s="49"/>
      <c r="AY1248" s="69"/>
      <c r="AZ1248" s="49"/>
      <c r="BA1248" s="69"/>
      <c r="BB1248" s="49"/>
      <c r="BC1248" s="69"/>
      <c r="BD1248" s="49"/>
      <c r="BE1248" s="69"/>
      <c r="BF1248" s="49"/>
      <c r="BG1248" s="69"/>
      <c r="BH1248" s="49"/>
    </row>
    <row r="1249" spans="2:60">
      <c r="B1249" s="47"/>
      <c r="C1249" s="62"/>
      <c r="D1249" s="47"/>
      <c r="E1249" s="62"/>
      <c r="F1249" s="47"/>
      <c r="G1249" s="62"/>
      <c r="H1249" s="47"/>
      <c r="I1249" s="62"/>
      <c r="J1249" s="47"/>
      <c r="K1249" s="62"/>
      <c r="L1249" s="47"/>
      <c r="M1249" s="62"/>
      <c r="N1249" s="47"/>
      <c r="O1249" s="62"/>
      <c r="P1249" s="47"/>
      <c r="Q1249" s="62"/>
      <c r="R1249" s="47"/>
      <c r="S1249" s="62"/>
      <c r="T1249" s="47"/>
      <c r="U1249" s="62"/>
      <c r="V1249" s="47"/>
      <c r="W1249" s="62"/>
      <c r="X1249" s="47"/>
      <c r="Y1249" s="62"/>
      <c r="Z1249" s="47"/>
      <c r="AA1249" s="62"/>
      <c r="AB1249" s="47"/>
      <c r="AC1249" s="62"/>
      <c r="AD1249" s="47"/>
      <c r="AE1249" s="62"/>
      <c r="AF1249" s="47"/>
      <c r="AG1249" s="62"/>
      <c r="AH1249" s="47"/>
      <c r="AI1249" s="62"/>
      <c r="AJ1249" s="47"/>
      <c r="AK1249" s="62"/>
      <c r="AL1249" s="47"/>
      <c r="AM1249" s="62"/>
      <c r="AN1249" s="47"/>
      <c r="AO1249" s="62"/>
      <c r="AP1249" s="47"/>
      <c r="AQ1249" s="62"/>
      <c r="AR1249" s="49"/>
      <c r="AS1249" s="69"/>
      <c r="AT1249" s="49"/>
      <c r="AU1249" s="69"/>
      <c r="AV1249" s="49"/>
      <c r="AW1249" s="69"/>
      <c r="AX1249" s="49"/>
      <c r="AY1249" s="69"/>
      <c r="AZ1249" s="49"/>
      <c r="BA1249" s="69"/>
      <c r="BB1249" s="49"/>
      <c r="BC1249" s="69"/>
      <c r="BD1249" s="49"/>
      <c r="BE1249" s="69"/>
      <c r="BF1249" s="49"/>
      <c r="BG1249" s="69"/>
      <c r="BH1249" s="49"/>
    </row>
    <row r="1250" spans="2:60">
      <c r="B1250" s="47"/>
      <c r="C1250" s="62"/>
      <c r="D1250" s="47"/>
      <c r="E1250" s="62"/>
      <c r="F1250" s="47"/>
      <c r="G1250" s="62"/>
      <c r="H1250" s="47"/>
      <c r="I1250" s="62"/>
      <c r="J1250" s="47"/>
      <c r="K1250" s="62"/>
      <c r="L1250" s="47"/>
      <c r="M1250" s="62"/>
      <c r="N1250" s="47"/>
      <c r="O1250" s="62"/>
      <c r="P1250" s="47"/>
      <c r="Q1250" s="62"/>
      <c r="R1250" s="47"/>
      <c r="S1250" s="62"/>
      <c r="T1250" s="47"/>
      <c r="U1250" s="62"/>
      <c r="V1250" s="47"/>
      <c r="W1250" s="62"/>
      <c r="X1250" s="47"/>
      <c r="Y1250" s="62"/>
      <c r="Z1250" s="47"/>
      <c r="AA1250" s="62"/>
      <c r="AB1250" s="47"/>
      <c r="AC1250" s="62"/>
      <c r="AD1250" s="47"/>
      <c r="AE1250" s="62"/>
      <c r="AF1250" s="47"/>
      <c r="AG1250" s="62"/>
      <c r="AH1250" s="47"/>
      <c r="AI1250" s="62"/>
      <c r="AJ1250" s="47"/>
      <c r="AK1250" s="62"/>
      <c r="AL1250" s="47"/>
      <c r="AM1250" s="62"/>
      <c r="AN1250" s="47"/>
      <c r="AO1250" s="62"/>
      <c r="AP1250" s="47"/>
      <c r="AQ1250" s="62"/>
      <c r="AR1250" s="49"/>
      <c r="AS1250" s="69"/>
      <c r="AT1250" s="49"/>
      <c r="AU1250" s="69"/>
      <c r="AV1250" s="49"/>
      <c r="AW1250" s="69"/>
      <c r="AX1250" s="49"/>
      <c r="AY1250" s="69"/>
      <c r="AZ1250" s="49"/>
      <c r="BA1250" s="69"/>
      <c r="BB1250" s="49"/>
      <c r="BC1250" s="69"/>
      <c r="BD1250" s="49"/>
      <c r="BE1250" s="69"/>
      <c r="BF1250" s="49"/>
      <c r="BG1250" s="69"/>
      <c r="BH1250" s="49"/>
    </row>
    <row r="1251" spans="2:60">
      <c r="B1251" s="47"/>
      <c r="C1251" s="62"/>
      <c r="D1251" s="47"/>
      <c r="E1251" s="62"/>
      <c r="F1251" s="47"/>
      <c r="G1251" s="62"/>
      <c r="H1251" s="47"/>
      <c r="I1251" s="62"/>
      <c r="J1251" s="47"/>
      <c r="K1251" s="62"/>
      <c r="L1251" s="47"/>
      <c r="M1251" s="62"/>
      <c r="N1251" s="47"/>
      <c r="O1251" s="62"/>
      <c r="P1251" s="47"/>
      <c r="Q1251" s="62"/>
      <c r="R1251" s="47"/>
      <c r="S1251" s="62"/>
      <c r="T1251" s="47"/>
      <c r="U1251" s="62"/>
      <c r="V1251" s="47"/>
      <c r="W1251" s="62"/>
      <c r="X1251" s="47"/>
      <c r="Y1251" s="62"/>
      <c r="Z1251" s="47"/>
      <c r="AA1251" s="62"/>
      <c r="AB1251" s="47"/>
      <c r="AC1251" s="62"/>
      <c r="AD1251" s="47"/>
      <c r="AE1251" s="62"/>
      <c r="AF1251" s="47"/>
      <c r="AG1251" s="62"/>
      <c r="AH1251" s="47"/>
      <c r="AI1251" s="62"/>
      <c r="AJ1251" s="47"/>
      <c r="AK1251" s="62"/>
      <c r="AL1251" s="47"/>
      <c r="AM1251" s="62"/>
      <c r="AN1251" s="47"/>
      <c r="AO1251" s="62"/>
      <c r="AP1251" s="47"/>
      <c r="AQ1251" s="62"/>
      <c r="AR1251" s="49"/>
      <c r="AS1251" s="69"/>
      <c r="AT1251" s="49"/>
      <c r="AU1251" s="69"/>
      <c r="AV1251" s="49"/>
      <c r="AW1251" s="69"/>
      <c r="AX1251" s="49"/>
      <c r="AY1251" s="69"/>
      <c r="AZ1251" s="49"/>
      <c r="BA1251" s="69"/>
      <c r="BB1251" s="49"/>
      <c r="BC1251" s="69"/>
      <c r="BD1251" s="49"/>
      <c r="BE1251" s="69"/>
      <c r="BF1251" s="49"/>
      <c r="BG1251" s="69"/>
      <c r="BH1251" s="49"/>
    </row>
    <row r="1252" spans="2:60">
      <c r="B1252" s="47"/>
      <c r="C1252" s="62"/>
      <c r="D1252" s="47"/>
      <c r="E1252" s="62"/>
      <c r="F1252" s="47"/>
      <c r="G1252" s="62"/>
      <c r="H1252" s="47"/>
      <c r="I1252" s="62"/>
      <c r="J1252" s="47"/>
      <c r="K1252" s="62"/>
      <c r="L1252" s="47"/>
      <c r="M1252" s="62"/>
      <c r="N1252" s="47"/>
      <c r="O1252" s="62"/>
      <c r="P1252" s="47"/>
      <c r="Q1252" s="62"/>
      <c r="R1252" s="47"/>
      <c r="S1252" s="62"/>
      <c r="T1252" s="47"/>
      <c r="U1252" s="62"/>
      <c r="V1252" s="47"/>
      <c r="W1252" s="62"/>
      <c r="X1252" s="47"/>
      <c r="Y1252" s="62"/>
      <c r="Z1252" s="47"/>
      <c r="AA1252" s="62"/>
      <c r="AB1252" s="47"/>
      <c r="AC1252" s="62"/>
      <c r="AD1252" s="47"/>
      <c r="AE1252" s="62"/>
      <c r="AF1252" s="47"/>
      <c r="AG1252" s="62"/>
      <c r="AH1252" s="47"/>
      <c r="AI1252" s="62"/>
      <c r="AJ1252" s="47"/>
      <c r="AK1252" s="62"/>
      <c r="AL1252" s="47"/>
      <c r="AM1252" s="62"/>
      <c r="AN1252" s="47"/>
      <c r="AO1252" s="62"/>
      <c r="AP1252" s="47"/>
      <c r="AQ1252" s="62"/>
      <c r="AR1252" s="49"/>
      <c r="AS1252" s="69"/>
      <c r="AT1252" s="49"/>
      <c r="AU1252" s="69"/>
      <c r="AV1252" s="49"/>
      <c r="AW1252" s="69"/>
      <c r="AX1252" s="49"/>
      <c r="AY1252" s="69"/>
      <c r="AZ1252" s="49"/>
      <c r="BA1252" s="69"/>
      <c r="BB1252" s="49"/>
      <c r="BC1252" s="69"/>
      <c r="BD1252" s="49"/>
      <c r="BE1252" s="69"/>
      <c r="BF1252" s="49"/>
      <c r="BG1252" s="69"/>
      <c r="BH1252" s="49"/>
    </row>
    <row r="1253" spans="2:60">
      <c r="B1253" s="47"/>
      <c r="C1253" s="62"/>
      <c r="D1253" s="47"/>
      <c r="E1253" s="62"/>
      <c r="F1253" s="47"/>
      <c r="G1253" s="62"/>
      <c r="H1253" s="47"/>
      <c r="I1253" s="62"/>
      <c r="J1253" s="47"/>
      <c r="K1253" s="62"/>
      <c r="L1253" s="47"/>
      <c r="M1253" s="62"/>
      <c r="N1253" s="47"/>
      <c r="O1253" s="62"/>
      <c r="P1253" s="47"/>
      <c r="Q1253" s="62"/>
      <c r="R1253" s="47"/>
      <c r="S1253" s="62"/>
      <c r="T1253" s="47"/>
      <c r="U1253" s="62"/>
      <c r="V1253" s="47"/>
      <c r="W1253" s="62"/>
      <c r="X1253" s="47"/>
      <c r="Y1253" s="62"/>
      <c r="Z1253" s="47"/>
      <c r="AA1253" s="62"/>
      <c r="AB1253" s="47"/>
      <c r="AC1253" s="62"/>
      <c r="AD1253" s="47"/>
      <c r="AE1253" s="62"/>
      <c r="AF1253" s="47"/>
      <c r="AG1253" s="62"/>
      <c r="AH1253" s="47"/>
      <c r="AI1253" s="62"/>
      <c r="AJ1253" s="47"/>
      <c r="AK1253" s="62"/>
      <c r="AL1253" s="47"/>
      <c r="AM1253" s="62"/>
      <c r="AN1253" s="47"/>
      <c r="AO1253" s="62"/>
      <c r="AP1253" s="47"/>
      <c r="AQ1253" s="62"/>
      <c r="AR1253" s="49"/>
      <c r="AS1253" s="69"/>
      <c r="AT1253" s="49"/>
      <c r="AU1253" s="69"/>
      <c r="AV1253" s="49"/>
      <c r="AW1253" s="69"/>
      <c r="AX1253" s="49"/>
      <c r="AY1253" s="69"/>
      <c r="AZ1253" s="49"/>
      <c r="BA1253" s="69"/>
      <c r="BB1253" s="49"/>
      <c r="BC1253" s="69"/>
      <c r="BD1253" s="49"/>
      <c r="BE1253" s="69"/>
      <c r="BF1253" s="49"/>
      <c r="BG1253" s="69"/>
      <c r="BH1253" s="49"/>
    </row>
    <row r="1254" spans="2:60">
      <c r="B1254" s="47"/>
      <c r="C1254" s="62"/>
      <c r="D1254" s="47"/>
      <c r="E1254" s="62"/>
      <c r="F1254" s="47"/>
      <c r="G1254" s="62"/>
      <c r="H1254" s="47"/>
      <c r="I1254" s="62"/>
      <c r="J1254" s="47"/>
      <c r="K1254" s="62"/>
      <c r="L1254" s="47"/>
      <c r="M1254" s="62"/>
      <c r="N1254" s="47"/>
      <c r="O1254" s="62"/>
      <c r="P1254" s="47"/>
      <c r="Q1254" s="62"/>
      <c r="R1254" s="47"/>
      <c r="S1254" s="62"/>
      <c r="T1254" s="47"/>
      <c r="U1254" s="62"/>
      <c r="V1254" s="47"/>
      <c r="W1254" s="62"/>
      <c r="X1254" s="47"/>
      <c r="Y1254" s="62"/>
      <c r="Z1254" s="47"/>
      <c r="AA1254" s="62"/>
      <c r="AB1254" s="47"/>
      <c r="AC1254" s="62"/>
      <c r="AD1254" s="47"/>
      <c r="AE1254" s="62"/>
      <c r="AF1254" s="47"/>
      <c r="AG1254" s="62"/>
      <c r="AH1254" s="47"/>
      <c r="AI1254" s="62"/>
      <c r="AJ1254" s="47"/>
      <c r="AK1254" s="62"/>
      <c r="AL1254" s="47"/>
      <c r="AM1254" s="62"/>
      <c r="AN1254" s="47"/>
      <c r="AO1254" s="62"/>
      <c r="AP1254" s="47"/>
      <c r="AQ1254" s="62"/>
      <c r="AR1254" s="49"/>
      <c r="AS1254" s="69"/>
      <c r="AT1254" s="49"/>
      <c r="AU1254" s="69"/>
      <c r="AV1254" s="49"/>
      <c r="AW1254" s="69"/>
      <c r="AX1254" s="49"/>
      <c r="AY1254" s="69"/>
      <c r="AZ1254" s="49"/>
      <c r="BA1254" s="69"/>
      <c r="BB1254" s="49"/>
      <c r="BC1254" s="69"/>
      <c r="BD1254" s="49"/>
      <c r="BE1254" s="69"/>
      <c r="BF1254" s="49"/>
      <c r="BG1254" s="69"/>
      <c r="BH1254" s="49"/>
    </row>
    <row r="1255" spans="2:60">
      <c r="B1255" s="47"/>
      <c r="C1255" s="62"/>
      <c r="D1255" s="47"/>
      <c r="E1255" s="62"/>
      <c r="F1255" s="47"/>
      <c r="G1255" s="62"/>
      <c r="H1255" s="47"/>
      <c r="I1255" s="62"/>
      <c r="J1255" s="47"/>
      <c r="K1255" s="62"/>
      <c r="L1255" s="47"/>
      <c r="M1255" s="62"/>
      <c r="N1255" s="47"/>
      <c r="O1255" s="62"/>
      <c r="P1255" s="47"/>
      <c r="Q1255" s="62"/>
      <c r="R1255" s="47"/>
      <c r="S1255" s="62"/>
      <c r="T1255" s="47"/>
      <c r="U1255" s="62"/>
      <c r="V1255" s="47"/>
      <c r="W1255" s="62"/>
      <c r="X1255" s="47"/>
      <c r="Y1255" s="62"/>
      <c r="Z1255" s="47"/>
      <c r="AA1255" s="62"/>
      <c r="AB1255" s="47"/>
      <c r="AC1255" s="62"/>
      <c r="AD1255" s="47"/>
      <c r="AE1255" s="62"/>
      <c r="AF1255" s="47"/>
      <c r="AG1255" s="62"/>
      <c r="AH1255" s="47"/>
      <c r="AI1255" s="62"/>
      <c r="AJ1255" s="47"/>
      <c r="AK1255" s="62"/>
      <c r="AL1255" s="47"/>
      <c r="AM1255" s="62"/>
      <c r="AN1255" s="47"/>
      <c r="AO1255" s="62"/>
      <c r="AP1255" s="47"/>
      <c r="AQ1255" s="62"/>
      <c r="AR1255" s="49"/>
      <c r="AS1255" s="69"/>
      <c r="AT1255" s="49"/>
      <c r="AU1255" s="69"/>
      <c r="AV1255" s="49"/>
      <c r="AW1255" s="69"/>
      <c r="AX1255" s="49"/>
      <c r="AY1255" s="69"/>
      <c r="AZ1255" s="49"/>
      <c r="BA1255" s="69"/>
      <c r="BB1255" s="49"/>
      <c r="BC1255" s="69"/>
      <c r="BD1255" s="49"/>
      <c r="BE1255" s="69"/>
      <c r="BF1255" s="49"/>
      <c r="BG1255" s="69"/>
      <c r="BH1255" s="49"/>
    </row>
    <row r="1256" spans="2:60">
      <c r="B1256" s="47"/>
      <c r="C1256" s="62"/>
      <c r="D1256" s="47"/>
      <c r="E1256" s="62"/>
      <c r="F1256" s="47"/>
      <c r="G1256" s="62"/>
      <c r="H1256" s="47"/>
      <c r="I1256" s="62"/>
      <c r="J1256" s="47"/>
      <c r="K1256" s="62"/>
      <c r="L1256" s="47"/>
      <c r="M1256" s="62"/>
      <c r="N1256" s="47"/>
      <c r="O1256" s="62"/>
      <c r="P1256" s="47"/>
      <c r="Q1256" s="62"/>
      <c r="R1256" s="47"/>
      <c r="S1256" s="62"/>
      <c r="T1256" s="47"/>
      <c r="U1256" s="62"/>
      <c r="V1256" s="47"/>
      <c r="W1256" s="62"/>
      <c r="X1256" s="47"/>
      <c r="Y1256" s="62"/>
      <c r="Z1256" s="47"/>
      <c r="AA1256" s="62"/>
      <c r="AB1256" s="47"/>
      <c r="AC1256" s="62"/>
      <c r="AD1256" s="47"/>
      <c r="AE1256" s="62"/>
      <c r="AF1256" s="47"/>
      <c r="AG1256" s="62"/>
      <c r="AH1256" s="47"/>
      <c r="AI1256" s="62"/>
      <c r="AJ1256" s="47"/>
      <c r="AK1256" s="62"/>
      <c r="AL1256" s="47"/>
      <c r="AM1256" s="62"/>
      <c r="AN1256" s="47"/>
      <c r="AO1256" s="62"/>
      <c r="AP1256" s="47"/>
      <c r="AQ1256" s="62"/>
      <c r="AR1256" s="49"/>
      <c r="AS1256" s="69"/>
      <c r="AT1256" s="49"/>
      <c r="AU1256" s="69"/>
      <c r="AV1256" s="49"/>
      <c r="AW1256" s="69"/>
      <c r="AX1256" s="49"/>
      <c r="AY1256" s="69"/>
      <c r="AZ1256" s="49"/>
      <c r="BA1256" s="69"/>
      <c r="BB1256" s="49"/>
      <c r="BC1256" s="69"/>
      <c r="BD1256" s="49"/>
      <c r="BE1256" s="69"/>
      <c r="BF1256" s="49"/>
      <c r="BG1256" s="69"/>
      <c r="BH1256" s="49"/>
    </row>
    <row r="1257" spans="2:60">
      <c r="B1257" s="47"/>
      <c r="C1257" s="62"/>
      <c r="D1257" s="47"/>
      <c r="E1257" s="62"/>
      <c r="F1257" s="47"/>
      <c r="G1257" s="62"/>
      <c r="H1257" s="47"/>
      <c r="I1257" s="62"/>
      <c r="J1257" s="47"/>
      <c r="K1257" s="62"/>
      <c r="L1257" s="47"/>
      <c r="M1257" s="62"/>
      <c r="N1257" s="47"/>
      <c r="O1257" s="62"/>
      <c r="P1257" s="47"/>
      <c r="Q1257" s="62"/>
      <c r="R1257" s="47"/>
      <c r="S1257" s="62"/>
      <c r="T1257" s="47"/>
      <c r="U1257" s="62"/>
      <c r="V1257" s="47"/>
      <c r="W1257" s="62"/>
      <c r="X1257" s="47"/>
      <c r="Y1257" s="62"/>
      <c r="Z1257" s="47"/>
      <c r="AA1257" s="62"/>
      <c r="AB1257" s="47"/>
      <c r="AC1257" s="62"/>
      <c r="AD1257" s="47"/>
      <c r="AE1257" s="62"/>
      <c r="AF1257" s="47"/>
      <c r="AG1257" s="62"/>
      <c r="AH1257" s="47"/>
      <c r="AI1257" s="62"/>
      <c r="AJ1257" s="47"/>
      <c r="AK1257" s="62"/>
      <c r="AL1257" s="47"/>
      <c r="AM1257" s="62"/>
      <c r="AN1257" s="47"/>
      <c r="AO1257" s="62"/>
      <c r="AP1257" s="47"/>
      <c r="AQ1257" s="62"/>
      <c r="AR1257" s="49"/>
      <c r="AS1257" s="69"/>
      <c r="AT1257" s="49"/>
      <c r="AU1257" s="69"/>
      <c r="AV1257" s="49"/>
      <c r="AW1257" s="69"/>
      <c r="AX1257" s="49"/>
      <c r="AY1257" s="69"/>
      <c r="AZ1257" s="49"/>
      <c r="BA1257" s="69"/>
      <c r="BB1257" s="49"/>
      <c r="BC1257" s="69"/>
      <c r="BD1257" s="49"/>
      <c r="BE1257" s="69"/>
      <c r="BF1257" s="49"/>
      <c r="BG1257" s="69"/>
      <c r="BH1257" s="49"/>
    </row>
    <row r="1258" spans="2:60">
      <c r="B1258" s="47"/>
      <c r="C1258" s="62"/>
      <c r="D1258" s="47"/>
      <c r="E1258" s="62"/>
      <c r="F1258" s="47"/>
      <c r="G1258" s="62"/>
      <c r="H1258" s="47"/>
      <c r="I1258" s="62"/>
      <c r="J1258" s="47"/>
      <c r="K1258" s="62"/>
      <c r="L1258" s="47"/>
      <c r="M1258" s="62"/>
      <c r="N1258" s="47"/>
      <c r="O1258" s="62"/>
      <c r="P1258" s="47"/>
      <c r="Q1258" s="62"/>
      <c r="R1258" s="47"/>
      <c r="S1258" s="62"/>
      <c r="T1258" s="47"/>
      <c r="U1258" s="62"/>
      <c r="V1258" s="47"/>
      <c r="W1258" s="62"/>
      <c r="X1258" s="47"/>
      <c r="Y1258" s="62"/>
      <c r="Z1258" s="47"/>
      <c r="AA1258" s="62"/>
      <c r="AB1258" s="47"/>
      <c r="AC1258" s="62"/>
      <c r="AD1258" s="47"/>
      <c r="AE1258" s="62"/>
      <c r="AF1258" s="47"/>
      <c r="AG1258" s="62"/>
      <c r="AH1258" s="47"/>
      <c r="AI1258" s="62"/>
      <c r="AJ1258" s="47"/>
      <c r="AK1258" s="62"/>
      <c r="AL1258" s="47"/>
      <c r="AM1258" s="62"/>
      <c r="AN1258" s="47"/>
      <c r="AO1258" s="62"/>
      <c r="AP1258" s="47"/>
      <c r="AQ1258" s="62"/>
      <c r="AR1258" s="49"/>
      <c r="AS1258" s="69"/>
      <c r="AT1258" s="49"/>
      <c r="AU1258" s="69"/>
      <c r="AV1258" s="49"/>
      <c r="AW1258" s="69"/>
      <c r="AX1258" s="49"/>
      <c r="AY1258" s="69"/>
      <c r="AZ1258" s="49"/>
      <c r="BA1258" s="69"/>
      <c r="BB1258" s="49"/>
      <c r="BC1258" s="69"/>
      <c r="BD1258" s="49"/>
      <c r="BE1258" s="69"/>
      <c r="BF1258" s="49"/>
      <c r="BG1258" s="69"/>
      <c r="BH1258" s="49"/>
    </row>
    <row r="1259" spans="2:60">
      <c r="B1259" s="47"/>
      <c r="C1259" s="62"/>
      <c r="D1259" s="47"/>
      <c r="E1259" s="62"/>
      <c r="F1259" s="47"/>
      <c r="G1259" s="62"/>
      <c r="H1259" s="47"/>
      <c r="I1259" s="62"/>
      <c r="J1259" s="47"/>
      <c r="K1259" s="62"/>
      <c r="L1259" s="47"/>
      <c r="M1259" s="62"/>
      <c r="N1259" s="47"/>
      <c r="O1259" s="62"/>
      <c r="P1259" s="47"/>
      <c r="Q1259" s="62"/>
      <c r="R1259" s="47"/>
      <c r="S1259" s="62"/>
      <c r="T1259" s="47"/>
      <c r="U1259" s="62"/>
      <c r="V1259" s="47"/>
      <c r="W1259" s="62"/>
      <c r="X1259" s="47"/>
      <c r="Y1259" s="62"/>
      <c r="Z1259" s="47"/>
      <c r="AA1259" s="62"/>
      <c r="AB1259" s="47"/>
      <c r="AC1259" s="62"/>
      <c r="AD1259" s="47"/>
      <c r="AE1259" s="62"/>
      <c r="AF1259" s="47"/>
      <c r="AG1259" s="62"/>
      <c r="AH1259" s="47"/>
      <c r="AI1259" s="62"/>
      <c r="AJ1259" s="47"/>
      <c r="AK1259" s="62"/>
      <c r="AL1259" s="47"/>
      <c r="AM1259" s="62"/>
      <c r="AN1259" s="47"/>
      <c r="AO1259" s="62"/>
      <c r="AP1259" s="47"/>
      <c r="AQ1259" s="62"/>
      <c r="AR1259" s="49"/>
      <c r="AS1259" s="69"/>
      <c r="AT1259" s="49"/>
      <c r="AU1259" s="69"/>
      <c r="AV1259" s="49"/>
      <c r="AW1259" s="69"/>
      <c r="AX1259" s="49"/>
      <c r="AY1259" s="69"/>
      <c r="AZ1259" s="49"/>
      <c r="BA1259" s="69"/>
      <c r="BB1259" s="49"/>
      <c r="BC1259" s="69"/>
      <c r="BD1259" s="49"/>
      <c r="BE1259" s="69"/>
      <c r="BF1259" s="49"/>
      <c r="BG1259" s="69"/>
      <c r="BH1259" s="49"/>
    </row>
    <row r="1260" spans="2:60">
      <c r="B1260" s="47"/>
      <c r="C1260" s="62"/>
      <c r="D1260" s="47"/>
      <c r="E1260" s="62"/>
      <c r="F1260" s="47"/>
      <c r="G1260" s="62"/>
      <c r="H1260" s="47"/>
      <c r="I1260" s="62"/>
      <c r="J1260" s="47"/>
      <c r="K1260" s="62"/>
      <c r="L1260" s="47"/>
      <c r="M1260" s="62"/>
      <c r="N1260" s="47"/>
      <c r="O1260" s="62"/>
      <c r="P1260" s="47"/>
      <c r="Q1260" s="62"/>
      <c r="R1260" s="47"/>
      <c r="S1260" s="62"/>
      <c r="T1260" s="47"/>
      <c r="U1260" s="62"/>
      <c r="V1260" s="47"/>
      <c r="W1260" s="62"/>
      <c r="X1260" s="47"/>
      <c r="Y1260" s="62"/>
      <c r="Z1260" s="47"/>
      <c r="AA1260" s="62"/>
      <c r="AB1260" s="47"/>
      <c r="AC1260" s="62"/>
      <c r="AD1260" s="47"/>
      <c r="AE1260" s="62"/>
      <c r="AF1260" s="47"/>
      <c r="AG1260" s="62"/>
      <c r="AH1260" s="47"/>
      <c r="AI1260" s="62"/>
      <c r="AJ1260" s="47"/>
      <c r="AK1260" s="62"/>
      <c r="AL1260" s="47"/>
      <c r="AM1260" s="62"/>
      <c r="AN1260" s="47"/>
      <c r="AO1260" s="62"/>
      <c r="AP1260" s="47"/>
      <c r="AQ1260" s="62"/>
      <c r="AR1260" s="49"/>
      <c r="AS1260" s="69"/>
      <c r="AT1260" s="49"/>
      <c r="AU1260" s="69"/>
      <c r="AV1260" s="49"/>
      <c r="AW1260" s="69"/>
      <c r="AX1260" s="49"/>
      <c r="AY1260" s="69"/>
      <c r="AZ1260" s="49"/>
      <c r="BA1260" s="69"/>
      <c r="BB1260" s="49"/>
      <c r="BC1260" s="69"/>
      <c r="BD1260" s="49"/>
      <c r="BE1260" s="69"/>
      <c r="BF1260" s="49"/>
      <c r="BG1260" s="69"/>
      <c r="BH1260" s="49"/>
    </row>
    <row r="1261" spans="2:60">
      <c r="B1261" s="47"/>
      <c r="C1261" s="62"/>
      <c r="D1261" s="47"/>
      <c r="E1261" s="62"/>
      <c r="F1261" s="47"/>
      <c r="G1261" s="62"/>
      <c r="H1261" s="47"/>
      <c r="I1261" s="62"/>
      <c r="J1261" s="47"/>
      <c r="K1261" s="62"/>
      <c r="L1261" s="47"/>
      <c r="M1261" s="62"/>
      <c r="N1261" s="47"/>
      <c r="O1261" s="62"/>
      <c r="P1261" s="47"/>
      <c r="Q1261" s="62"/>
      <c r="R1261" s="47"/>
      <c r="S1261" s="62"/>
      <c r="T1261" s="47"/>
      <c r="U1261" s="62"/>
      <c r="V1261" s="47"/>
      <c r="W1261" s="62"/>
      <c r="X1261" s="47"/>
      <c r="Y1261" s="62"/>
      <c r="Z1261" s="47"/>
      <c r="AA1261" s="62"/>
      <c r="AB1261" s="47"/>
      <c r="AC1261" s="62"/>
      <c r="AD1261" s="47"/>
      <c r="AE1261" s="62"/>
      <c r="AF1261" s="47"/>
      <c r="AG1261" s="62"/>
      <c r="AH1261" s="47"/>
      <c r="AI1261" s="62"/>
      <c r="AJ1261" s="47"/>
      <c r="AK1261" s="62"/>
      <c r="AL1261" s="47"/>
      <c r="AM1261" s="62"/>
      <c r="AN1261" s="47"/>
      <c r="AO1261" s="62"/>
      <c r="AP1261" s="47"/>
      <c r="AQ1261" s="62"/>
      <c r="AR1261" s="49"/>
      <c r="AS1261" s="69"/>
      <c r="AT1261" s="49"/>
      <c r="AU1261" s="69"/>
      <c r="AV1261" s="49"/>
      <c r="AW1261" s="69"/>
      <c r="AX1261" s="49"/>
      <c r="AY1261" s="69"/>
      <c r="AZ1261" s="49"/>
      <c r="BA1261" s="69"/>
      <c r="BB1261" s="49"/>
      <c r="BC1261" s="69"/>
      <c r="BD1261" s="49"/>
      <c r="BE1261" s="69"/>
      <c r="BF1261" s="49"/>
      <c r="BG1261" s="69"/>
      <c r="BH1261" s="49"/>
    </row>
    <row r="1262" spans="2:60">
      <c r="B1262" s="47"/>
      <c r="C1262" s="62"/>
      <c r="D1262" s="47"/>
      <c r="E1262" s="62"/>
      <c r="F1262" s="47"/>
      <c r="G1262" s="62"/>
      <c r="H1262" s="47"/>
      <c r="I1262" s="62"/>
      <c r="J1262" s="47"/>
      <c r="K1262" s="62"/>
      <c r="L1262" s="47"/>
      <c r="M1262" s="62"/>
      <c r="N1262" s="47"/>
      <c r="O1262" s="62"/>
      <c r="P1262" s="47"/>
      <c r="Q1262" s="62"/>
      <c r="R1262" s="47"/>
      <c r="S1262" s="62"/>
      <c r="T1262" s="47"/>
      <c r="U1262" s="62"/>
      <c r="V1262" s="47"/>
      <c r="W1262" s="62"/>
      <c r="X1262" s="47"/>
      <c r="Y1262" s="62"/>
      <c r="Z1262" s="47"/>
      <c r="AA1262" s="62"/>
      <c r="AB1262" s="47"/>
      <c r="AC1262" s="62"/>
      <c r="AD1262" s="47"/>
      <c r="AE1262" s="62"/>
      <c r="AF1262" s="47"/>
      <c r="AG1262" s="62"/>
      <c r="AH1262" s="47"/>
      <c r="AI1262" s="62"/>
      <c r="AJ1262" s="47"/>
      <c r="AK1262" s="62"/>
      <c r="AL1262" s="47"/>
      <c r="AM1262" s="62"/>
      <c r="AN1262" s="47"/>
      <c r="AO1262" s="62"/>
      <c r="AP1262" s="47"/>
      <c r="AQ1262" s="62"/>
      <c r="AR1262" s="49"/>
      <c r="AS1262" s="69"/>
      <c r="AT1262" s="49"/>
      <c r="AU1262" s="69"/>
      <c r="AV1262" s="49"/>
      <c r="AW1262" s="69"/>
      <c r="AX1262" s="49"/>
      <c r="AY1262" s="69"/>
      <c r="AZ1262" s="49"/>
      <c r="BA1262" s="69"/>
      <c r="BB1262" s="49"/>
      <c r="BC1262" s="69"/>
      <c r="BD1262" s="49"/>
      <c r="BE1262" s="69"/>
      <c r="BF1262" s="49"/>
      <c r="BG1262" s="69"/>
      <c r="BH1262" s="49"/>
    </row>
    <row r="1263" spans="2:60">
      <c r="B1263" s="47"/>
      <c r="C1263" s="62"/>
      <c r="D1263" s="47"/>
      <c r="E1263" s="62"/>
      <c r="F1263" s="47"/>
      <c r="G1263" s="62"/>
      <c r="H1263" s="47"/>
      <c r="I1263" s="62"/>
      <c r="J1263" s="47"/>
      <c r="K1263" s="62"/>
      <c r="L1263" s="47"/>
      <c r="M1263" s="62"/>
      <c r="N1263" s="47"/>
      <c r="O1263" s="62"/>
      <c r="P1263" s="47"/>
      <c r="Q1263" s="62"/>
      <c r="R1263" s="47"/>
      <c r="S1263" s="62"/>
      <c r="T1263" s="47"/>
      <c r="U1263" s="62"/>
      <c r="V1263" s="47"/>
      <c r="W1263" s="62"/>
      <c r="X1263" s="47"/>
      <c r="Y1263" s="62"/>
      <c r="Z1263" s="47"/>
      <c r="AA1263" s="62"/>
      <c r="AB1263" s="47"/>
      <c r="AC1263" s="62"/>
      <c r="AD1263" s="47"/>
      <c r="AE1263" s="62"/>
      <c r="AF1263" s="47"/>
      <c r="AG1263" s="62"/>
      <c r="AH1263" s="47"/>
      <c r="AI1263" s="62"/>
      <c r="AJ1263" s="47"/>
      <c r="AK1263" s="62"/>
      <c r="AL1263" s="47"/>
      <c r="AM1263" s="62"/>
      <c r="AN1263" s="47"/>
      <c r="AO1263" s="62"/>
      <c r="AP1263" s="47"/>
      <c r="AQ1263" s="62"/>
      <c r="AR1263" s="49"/>
      <c r="AS1263" s="69"/>
      <c r="AT1263" s="49"/>
      <c r="AU1263" s="69"/>
      <c r="AV1263" s="49"/>
      <c r="AW1263" s="69"/>
      <c r="AX1263" s="49"/>
      <c r="AY1263" s="69"/>
      <c r="AZ1263" s="49"/>
      <c r="BA1263" s="69"/>
      <c r="BB1263" s="49"/>
      <c r="BC1263" s="69"/>
      <c r="BD1263" s="49"/>
      <c r="BE1263" s="69"/>
      <c r="BF1263" s="49"/>
      <c r="BG1263" s="69"/>
      <c r="BH1263" s="49"/>
    </row>
    <row r="1264" spans="2:60">
      <c r="B1264" s="47"/>
      <c r="C1264" s="62"/>
      <c r="D1264" s="47"/>
      <c r="E1264" s="62"/>
      <c r="F1264" s="47"/>
      <c r="G1264" s="62"/>
      <c r="H1264" s="47"/>
      <c r="I1264" s="62"/>
      <c r="J1264" s="47"/>
      <c r="K1264" s="62"/>
      <c r="L1264" s="47"/>
      <c r="M1264" s="62"/>
      <c r="N1264" s="47"/>
      <c r="O1264" s="62"/>
      <c r="P1264" s="47"/>
      <c r="Q1264" s="62"/>
      <c r="R1264" s="47"/>
      <c r="S1264" s="62"/>
      <c r="T1264" s="47"/>
      <c r="U1264" s="62"/>
      <c r="V1264" s="47"/>
      <c r="W1264" s="62"/>
      <c r="X1264" s="47"/>
      <c r="Y1264" s="62"/>
      <c r="Z1264" s="47"/>
      <c r="AA1264" s="62"/>
      <c r="AB1264" s="47"/>
      <c r="AC1264" s="62"/>
      <c r="AD1264" s="47"/>
      <c r="AE1264" s="62"/>
      <c r="AF1264" s="47"/>
      <c r="AG1264" s="62"/>
      <c r="AH1264" s="47"/>
      <c r="AI1264" s="62"/>
      <c r="AJ1264" s="47"/>
      <c r="AK1264" s="62"/>
      <c r="AL1264" s="47"/>
      <c r="AM1264" s="62"/>
      <c r="AN1264" s="47"/>
      <c r="AO1264" s="62"/>
      <c r="AP1264" s="47"/>
      <c r="AQ1264" s="62"/>
      <c r="AR1264" s="49"/>
      <c r="AS1264" s="69"/>
      <c r="AT1264" s="49"/>
      <c r="AU1264" s="69"/>
      <c r="AV1264" s="49"/>
      <c r="AW1264" s="69"/>
      <c r="AX1264" s="49"/>
      <c r="AY1264" s="69"/>
      <c r="AZ1264" s="49"/>
      <c r="BA1264" s="69"/>
      <c r="BB1264" s="49"/>
      <c r="BC1264" s="69"/>
      <c r="BD1264" s="49"/>
      <c r="BE1264" s="69"/>
      <c r="BF1264" s="49"/>
      <c r="BG1264" s="69"/>
      <c r="BH1264" s="49"/>
    </row>
    <row r="1265" spans="2:60">
      <c r="B1265" s="47"/>
      <c r="C1265" s="62"/>
      <c r="D1265" s="47"/>
      <c r="E1265" s="62"/>
      <c r="F1265" s="47"/>
      <c r="G1265" s="62"/>
      <c r="H1265" s="47"/>
      <c r="I1265" s="62"/>
      <c r="J1265" s="47"/>
      <c r="K1265" s="62"/>
      <c r="L1265" s="47"/>
      <c r="M1265" s="62"/>
      <c r="N1265" s="47"/>
      <c r="O1265" s="62"/>
      <c r="P1265" s="47"/>
      <c r="Q1265" s="62"/>
      <c r="R1265" s="47"/>
      <c r="S1265" s="62"/>
      <c r="T1265" s="47"/>
      <c r="U1265" s="62"/>
      <c r="V1265" s="47"/>
      <c r="W1265" s="62"/>
      <c r="X1265" s="47"/>
      <c r="Y1265" s="62"/>
      <c r="Z1265" s="47"/>
      <c r="AA1265" s="62"/>
      <c r="AB1265" s="47"/>
      <c r="AC1265" s="62"/>
      <c r="AD1265" s="47"/>
      <c r="AE1265" s="62"/>
      <c r="AF1265" s="47"/>
      <c r="AG1265" s="62"/>
      <c r="AH1265" s="47"/>
      <c r="AI1265" s="62"/>
      <c r="AJ1265" s="47"/>
      <c r="AK1265" s="62"/>
      <c r="AL1265" s="47"/>
      <c r="AM1265" s="62"/>
      <c r="AN1265" s="47"/>
      <c r="AO1265" s="62"/>
      <c r="AP1265" s="47"/>
      <c r="AQ1265" s="62"/>
      <c r="AR1265" s="49"/>
      <c r="AS1265" s="69"/>
      <c r="AT1265" s="49"/>
      <c r="AU1265" s="69"/>
      <c r="AV1265" s="49"/>
      <c r="AW1265" s="69"/>
      <c r="AX1265" s="49"/>
      <c r="AY1265" s="69"/>
      <c r="AZ1265" s="49"/>
      <c r="BA1265" s="69"/>
      <c r="BB1265" s="49"/>
      <c r="BC1265" s="69"/>
      <c r="BD1265" s="49"/>
      <c r="BE1265" s="69"/>
      <c r="BF1265" s="49"/>
      <c r="BG1265" s="69"/>
      <c r="BH1265" s="49"/>
    </row>
    <row r="1266" spans="2:60">
      <c r="B1266" s="47"/>
      <c r="C1266" s="62"/>
      <c r="D1266" s="47"/>
      <c r="E1266" s="62"/>
      <c r="F1266" s="47"/>
      <c r="G1266" s="62"/>
      <c r="H1266" s="47"/>
      <c r="I1266" s="62"/>
      <c r="J1266" s="47"/>
      <c r="K1266" s="62"/>
      <c r="L1266" s="47"/>
      <c r="M1266" s="62"/>
      <c r="N1266" s="47"/>
      <c r="O1266" s="62"/>
      <c r="P1266" s="47"/>
      <c r="Q1266" s="62"/>
      <c r="R1266" s="47"/>
      <c r="S1266" s="62"/>
      <c r="T1266" s="47"/>
      <c r="U1266" s="62"/>
      <c r="V1266" s="47"/>
      <c r="W1266" s="62"/>
      <c r="X1266" s="47"/>
      <c r="Y1266" s="62"/>
      <c r="Z1266" s="47"/>
      <c r="AA1266" s="62"/>
      <c r="AB1266" s="47"/>
      <c r="AC1266" s="62"/>
      <c r="AD1266" s="47"/>
      <c r="AE1266" s="62"/>
      <c r="AF1266" s="47"/>
      <c r="AG1266" s="62"/>
      <c r="AH1266" s="47"/>
      <c r="AI1266" s="62"/>
      <c r="AJ1266" s="47"/>
      <c r="AK1266" s="62"/>
      <c r="AL1266" s="47"/>
      <c r="AM1266" s="62"/>
      <c r="AN1266" s="47"/>
      <c r="AO1266" s="62"/>
      <c r="AP1266" s="47"/>
      <c r="AQ1266" s="62"/>
      <c r="AR1266" s="49"/>
      <c r="AS1266" s="69"/>
      <c r="AT1266" s="49"/>
      <c r="AU1266" s="69"/>
      <c r="AV1266" s="49"/>
      <c r="AW1266" s="69"/>
      <c r="AX1266" s="49"/>
      <c r="AY1266" s="69"/>
      <c r="AZ1266" s="49"/>
      <c r="BA1266" s="69"/>
      <c r="BB1266" s="49"/>
      <c r="BC1266" s="69"/>
      <c r="BD1266" s="49"/>
      <c r="BE1266" s="69"/>
      <c r="BF1266" s="49"/>
      <c r="BG1266" s="69"/>
      <c r="BH1266" s="49"/>
    </row>
    <row r="1267" spans="2:60">
      <c r="B1267" s="47"/>
      <c r="C1267" s="62"/>
      <c r="D1267" s="47"/>
      <c r="E1267" s="62"/>
      <c r="F1267" s="47"/>
      <c r="G1267" s="62"/>
      <c r="H1267" s="47"/>
      <c r="I1267" s="62"/>
      <c r="J1267" s="47"/>
      <c r="K1267" s="62"/>
      <c r="L1267" s="47"/>
      <c r="M1267" s="62"/>
      <c r="N1267" s="47"/>
      <c r="O1267" s="62"/>
      <c r="P1267" s="47"/>
      <c r="Q1267" s="62"/>
      <c r="R1267" s="47"/>
      <c r="S1267" s="62"/>
      <c r="T1267" s="47"/>
      <c r="U1267" s="62"/>
      <c r="V1267" s="47"/>
      <c r="W1267" s="62"/>
      <c r="X1267" s="47"/>
      <c r="Y1267" s="62"/>
      <c r="Z1267" s="47"/>
      <c r="AA1267" s="62"/>
      <c r="AB1267" s="47"/>
      <c r="AC1267" s="62"/>
      <c r="AD1267" s="47"/>
      <c r="AE1267" s="62"/>
      <c r="AF1267" s="47"/>
      <c r="AG1267" s="62"/>
      <c r="AH1267" s="47"/>
      <c r="AI1267" s="62"/>
      <c r="AJ1267" s="47"/>
      <c r="AK1267" s="62"/>
      <c r="AL1267" s="47"/>
      <c r="AM1267" s="62"/>
      <c r="AN1267" s="47"/>
      <c r="AO1267" s="62"/>
      <c r="AP1267" s="47"/>
      <c r="AQ1267" s="62"/>
      <c r="AR1267" s="49"/>
      <c r="AS1267" s="69"/>
      <c r="AT1267" s="49"/>
      <c r="AU1267" s="69"/>
      <c r="AV1267" s="49"/>
      <c r="AW1267" s="69"/>
      <c r="AX1267" s="49"/>
      <c r="AY1267" s="69"/>
      <c r="AZ1267" s="49"/>
      <c r="BA1267" s="69"/>
      <c r="BB1267" s="49"/>
      <c r="BC1267" s="69"/>
      <c r="BD1267" s="49"/>
      <c r="BE1267" s="69"/>
      <c r="BF1267" s="49"/>
      <c r="BG1267" s="69"/>
      <c r="BH1267" s="49"/>
    </row>
    <row r="1268" spans="2:60">
      <c r="B1268" s="47"/>
      <c r="C1268" s="62"/>
      <c r="D1268" s="47"/>
      <c r="E1268" s="62"/>
      <c r="F1268" s="47"/>
      <c r="G1268" s="62"/>
      <c r="H1268" s="47"/>
      <c r="I1268" s="62"/>
      <c r="J1268" s="47"/>
      <c r="K1268" s="62"/>
      <c r="L1268" s="47"/>
      <c r="M1268" s="62"/>
      <c r="N1268" s="47"/>
      <c r="O1268" s="62"/>
      <c r="P1268" s="47"/>
      <c r="Q1268" s="62"/>
      <c r="R1268" s="47"/>
      <c r="S1268" s="62"/>
      <c r="T1268" s="47"/>
      <c r="U1268" s="62"/>
      <c r="V1268" s="47"/>
      <c r="W1268" s="62"/>
      <c r="X1268" s="47"/>
      <c r="Y1268" s="62"/>
      <c r="Z1268" s="47"/>
      <c r="AA1268" s="62"/>
      <c r="AB1268" s="47"/>
      <c r="AC1268" s="62"/>
      <c r="AD1268" s="47"/>
      <c r="AE1268" s="62"/>
      <c r="AF1268" s="47"/>
      <c r="AG1268" s="62"/>
      <c r="AH1268" s="47"/>
      <c r="AI1268" s="62"/>
      <c r="AJ1268" s="47"/>
      <c r="AK1268" s="62"/>
      <c r="AL1268" s="47"/>
      <c r="AM1268" s="62"/>
      <c r="AN1268" s="47"/>
      <c r="AO1268" s="62"/>
      <c r="AP1268" s="47"/>
      <c r="AQ1268" s="62"/>
      <c r="AR1268" s="49"/>
      <c r="AS1268" s="69"/>
      <c r="AT1268" s="49"/>
      <c r="AU1268" s="69"/>
      <c r="AV1268" s="49"/>
      <c r="AW1268" s="69"/>
      <c r="AX1268" s="49"/>
      <c r="AY1268" s="69"/>
      <c r="AZ1268" s="49"/>
      <c r="BA1268" s="69"/>
      <c r="BB1268" s="49"/>
      <c r="BC1268" s="69"/>
      <c r="BD1268" s="49"/>
      <c r="BE1268" s="69"/>
      <c r="BF1268" s="49"/>
      <c r="BG1268" s="69"/>
      <c r="BH1268" s="49"/>
    </row>
    <row r="1269" spans="2:60">
      <c r="B1269" s="47"/>
      <c r="C1269" s="62"/>
      <c r="D1269" s="47"/>
      <c r="E1269" s="62"/>
      <c r="F1269" s="47"/>
      <c r="G1269" s="62"/>
      <c r="H1269" s="47"/>
      <c r="I1269" s="62"/>
      <c r="J1269" s="47"/>
      <c r="K1269" s="62"/>
      <c r="L1269" s="47"/>
      <c r="M1269" s="62"/>
      <c r="N1269" s="47"/>
      <c r="O1269" s="62"/>
      <c r="P1269" s="47"/>
      <c r="Q1269" s="62"/>
      <c r="R1269" s="47"/>
      <c r="S1269" s="62"/>
      <c r="T1269" s="47"/>
      <c r="U1269" s="62"/>
      <c r="V1269" s="47"/>
      <c r="W1269" s="62"/>
      <c r="X1269" s="47"/>
      <c r="Y1269" s="62"/>
      <c r="Z1269" s="47"/>
      <c r="AA1269" s="62"/>
      <c r="AB1269" s="47"/>
      <c r="AC1269" s="62"/>
      <c r="AD1269" s="47"/>
      <c r="AE1269" s="62"/>
      <c r="AF1269" s="47"/>
      <c r="AG1269" s="62"/>
      <c r="AH1269" s="47"/>
      <c r="AI1269" s="62"/>
      <c r="AJ1269" s="47"/>
      <c r="AK1269" s="62"/>
      <c r="AL1269" s="47"/>
      <c r="AM1269" s="62"/>
      <c r="AN1269" s="47"/>
      <c r="AO1269" s="62"/>
      <c r="AP1269" s="47"/>
      <c r="AQ1269" s="62"/>
      <c r="AR1269" s="49"/>
      <c r="AS1269" s="69"/>
      <c r="AT1269" s="49"/>
      <c r="AU1269" s="69"/>
      <c r="AV1269" s="49"/>
      <c r="AW1269" s="69"/>
      <c r="AX1269" s="49"/>
      <c r="AY1269" s="69"/>
      <c r="AZ1269" s="49"/>
      <c r="BA1269" s="69"/>
      <c r="BB1269" s="49"/>
      <c r="BC1269" s="69"/>
      <c r="BD1269" s="49"/>
      <c r="BE1269" s="69"/>
      <c r="BF1269" s="49"/>
      <c r="BG1269" s="69"/>
      <c r="BH1269" s="49"/>
    </row>
    <row r="1270" spans="2:60">
      <c r="B1270" s="47"/>
      <c r="C1270" s="62"/>
      <c r="D1270" s="47"/>
      <c r="E1270" s="62"/>
      <c r="F1270" s="47"/>
      <c r="G1270" s="62"/>
      <c r="H1270" s="47"/>
      <c r="I1270" s="62"/>
      <c r="J1270" s="47"/>
      <c r="K1270" s="62"/>
      <c r="L1270" s="47"/>
      <c r="M1270" s="62"/>
      <c r="N1270" s="47"/>
      <c r="O1270" s="62"/>
      <c r="P1270" s="47"/>
      <c r="Q1270" s="62"/>
      <c r="R1270" s="47"/>
      <c r="S1270" s="62"/>
      <c r="T1270" s="47"/>
      <c r="U1270" s="62"/>
      <c r="V1270" s="47"/>
      <c r="W1270" s="62"/>
      <c r="X1270" s="47"/>
      <c r="Y1270" s="62"/>
      <c r="Z1270" s="47"/>
      <c r="AA1270" s="62"/>
      <c r="AB1270" s="47"/>
      <c r="AC1270" s="62"/>
      <c r="AD1270" s="47"/>
      <c r="AE1270" s="62"/>
      <c r="AF1270" s="47"/>
      <c r="AG1270" s="62"/>
      <c r="AH1270" s="47"/>
      <c r="AI1270" s="62"/>
      <c r="AJ1270" s="47"/>
      <c r="AK1270" s="62"/>
      <c r="AL1270" s="47"/>
      <c r="AM1270" s="62"/>
      <c r="AN1270" s="47"/>
      <c r="AO1270" s="62"/>
      <c r="AP1270" s="47"/>
      <c r="AQ1270" s="62"/>
      <c r="AR1270" s="49"/>
      <c r="AS1270" s="69"/>
      <c r="AT1270" s="49"/>
      <c r="AU1270" s="69"/>
      <c r="AV1270" s="49"/>
      <c r="AW1270" s="69"/>
      <c r="AX1270" s="49"/>
      <c r="AY1270" s="69"/>
      <c r="AZ1270" s="49"/>
      <c r="BA1270" s="69"/>
      <c r="BB1270" s="49"/>
      <c r="BC1270" s="69"/>
      <c r="BD1270" s="49"/>
      <c r="BE1270" s="69"/>
      <c r="BF1270" s="49"/>
      <c r="BG1270" s="69"/>
      <c r="BH1270" s="49"/>
    </row>
    <row r="1271" spans="2:60">
      <c r="B1271" s="47"/>
      <c r="C1271" s="62"/>
      <c r="D1271" s="47"/>
      <c r="E1271" s="62"/>
      <c r="F1271" s="47"/>
      <c r="G1271" s="62"/>
      <c r="H1271" s="47"/>
      <c r="I1271" s="62"/>
      <c r="J1271" s="47"/>
      <c r="K1271" s="62"/>
      <c r="L1271" s="47"/>
      <c r="M1271" s="62"/>
      <c r="N1271" s="47"/>
      <c r="O1271" s="62"/>
      <c r="P1271" s="47"/>
      <c r="Q1271" s="62"/>
      <c r="R1271" s="47"/>
      <c r="S1271" s="62"/>
      <c r="T1271" s="47"/>
      <c r="U1271" s="62"/>
      <c r="V1271" s="47"/>
      <c r="W1271" s="62"/>
      <c r="X1271" s="47"/>
      <c r="Y1271" s="62"/>
      <c r="Z1271" s="47"/>
      <c r="AA1271" s="62"/>
      <c r="AB1271" s="47"/>
      <c r="AC1271" s="62"/>
      <c r="AD1271" s="47"/>
      <c r="AE1271" s="62"/>
      <c r="AF1271" s="47"/>
      <c r="AG1271" s="62"/>
      <c r="AH1271" s="47"/>
      <c r="AI1271" s="62"/>
      <c r="AJ1271" s="47"/>
      <c r="AK1271" s="62"/>
      <c r="AL1271" s="47"/>
      <c r="AM1271" s="62"/>
      <c r="AN1271" s="47"/>
      <c r="AO1271" s="62"/>
      <c r="AP1271" s="47"/>
      <c r="AQ1271" s="62"/>
      <c r="AR1271" s="49"/>
      <c r="AS1271" s="69"/>
      <c r="AT1271" s="49"/>
      <c r="AU1271" s="69"/>
      <c r="AV1271" s="49"/>
      <c r="AW1271" s="69"/>
      <c r="AX1271" s="49"/>
      <c r="AY1271" s="69"/>
      <c r="AZ1271" s="49"/>
      <c r="BA1271" s="69"/>
      <c r="BB1271" s="49"/>
      <c r="BC1271" s="69"/>
      <c r="BD1271" s="49"/>
      <c r="BE1271" s="69"/>
      <c r="BF1271" s="49"/>
      <c r="BG1271" s="69"/>
      <c r="BH1271" s="49"/>
    </row>
    <row r="1272" spans="2:60">
      <c r="B1272" s="47"/>
      <c r="C1272" s="62"/>
      <c r="D1272" s="47"/>
      <c r="E1272" s="62"/>
      <c r="F1272" s="47"/>
      <c r="G1272" s="62"/>
      <c r="H1272" s="47"/>
      <c r="I1272" s="62"/>
      <c r="J1272" s="47"/>
      <c r="K1272" s="62"/>
      <c r="L1272" s="47"/>
      <c r="M1272" s="62"/>
      <c r="N1272" s="47"/>
      <c r="O1272" s="62"/>
      <c r="P1272" s="47"/>
      <c r="Q1272" s="62"/>
      <c r="R1272" s="47"/>
      <c r="S1272" s="62"/>
      <c r="T1272" s="47"/>
      <c r="U1272" s="62"/>
      <c r="V1272" s="47"/>
      <c r="W1272" s="62"/>
      <c r="X1272" s="47"/>
      <c r="Y1272" s="62"/>
      <c r="Z1272" s="47"/>
      <c r="AA1272" s="62"/>
      <c r="AB1272" s="47"/>
      <c r="AC1272" s="62"/>
      <c r="AD1272" s="47"/>
      <c r="AE1272" s="62"/>
      <c r="AF1272" s="47"/>
      <c r="AG1272" s="62"/>
      <c r="AH1272" s="47"/>
      <c r="AI1272" s="62"/>
      <c r="AJ1272" s="47"/>
      <c r="AK1272" s="62"/>
      <c r="AL1272" s="47"/>
      <c r="AM1272" s="62"/>
      <c r="AN1272" s="47"/>
      <c r="AO1272" s="62"/>
      <c r="AP1272" s="47"/>
      <c r="AQ1272" s="62"/>
      <c r="AR1272" s="49"/>
      <c r="AS1272" s="69"/>
      <c r="AT1272" s="49"/>
      <c r="AU1272" s="69"/>
      <c r="AV1272" s="49"/>
      <c r="AW1272" s="69"/>
      <c r="AX1272" s="49"/>
      <c r="AY1272" s="69"/>
      <c r="AZ1272" s="49"/>
      <c r="BA1272" s="69"/>
      <c r="BB1272" s="49"/>
      <c r="BC1272" s="69"/>
      <c r="BD1272" s="49"/>
      <c r="BE1272" s="69"/>
      <c r="BF1272" s="49"/>
      <c r="BG1272" s="69"/>
      <c r="BH1272" s="49"/>
    </row>
    <row r="1273" spans="2:60">
      <c r="B1273" s="47"/>
      <c r="C1273" s="62"/>
      <c r="D1273" s="47"/>
      <c r="E1273" s="62"/>
      <c r="F1273" s="47"/>
      <c r="G1273" s="62"/>
      <c r="H1273" s="47"/>
      <c r="I1273" s="62"/>
      <c r="J1273" s="47"/>
      <c r="K1273" s="62"/>
      <c r="L1273" s="47"/>
      <c r="M1273" s="62"/>
      <c r="N1273" s="47"/>
      <c r="O1273" s="62"/>
      <c r="P1273" s="47"/>
      <c r="Q1273" s="62"/>
      <c r="R1273" s="47"/>
      <c r="S1273" s="62"/>
      <c r="T1273" s="47"/>
      <c r="U1273" s="62"/>
      <c r="V1273" s="47"/>
      <c r="W1273" s="62"/>
      <c r="X1273" s="47"/>
      <c r="Y1273" s="62"/>
      <c r="Z1273" s="47"/>
      <c r="AA1273" s="62"/>
      <c r="AB1273" s="47"/>
      <c r="AC1273" s="62"/>
      <c r="AD1273" s="47"/>
      <c r="AE1273" s="62"/>
      <c r="AF1273" s="47"/>
      <c r="AG1273" s="62"/>
      <c r="AH1273" s="47"/>
      <c r="AI1273" s="62"/>
      <c r="AJ1273" s="47"/>
      <c r="AK1273" s="62"/>
      <c r="AL1273" s="47"/>
      <c r="AM1273" s="62"/>
      <c r="AN1273" s="47"/>
      <c r="AO1273" s="62"/>
      <c r="AP1273" s="47"/>
      <c r="AQ1273" s="62"/>
      <c r="AR1273" s="49"/>
      <c r="AS1273" s="69"/>
      <c r="AT1273" s="49"/>
      <c r="AU1273" s="69"/>
      <c r="AV1273" s="49"/>
      <c r="AW1273" s="69"/>
      <c r="AX1273" s="49"/>
      <c r="AY1273" s="69"/>
      <c r="AZ1273" s="49"/>
      <c r="BA1273" s="69"/>
      <c r="BB1273" s="49"/>
      <c r="BC1273" s="69"/>
      <c r="BD1273" s="49"/>
      <c r="BE1273" s="69"/>
      <c r="BF1273" s="49"/>
      <c r="BG1273" s="69"/>
      <c r="BH1273" s="49"/>
    </row>
    <row r="1274" spans="2:60">
      <c r="B1274" s="47"/>
      <c r="C1274" s="62"/>
      <c r="D1274" s="47"/>
      <c r="E1274" s="62"/>
      <c r="F1274" s="47"/>
      <c r="G1274" s="62"/>
      <c r="H1274" s="47"/>
      <c r="I1274" s="62"/>
      <c r="J1274" s="47"/>
      <c r="K1274" s="62"/>
      <c r="L1274" s="47"/>
      <c r="M1274" s="62"/>
      <c r="N1274" s="47"/>
      <c r="O1274" s="62"/>
      <c r="P1274" s="47"/>
      <c r="Q1274" s="62"/>
      <c r="R1274" s="47"/>
      <c r="S1274" s="62"/>
      <c r="T1274" s="47"/>
      <c r="U1274" s="62"/>
      <c r="V1274" s="47"/>
      <c r="W1274" s="62"/>
      <c r="X1274" s="47"/>
      <c r="Y1274" s="62"/>
      <c r="Z1274" s="47"/>
      <c r="AA1274" s="62"/>
      <c r="AB1274" s="47"/>
      <c r="AC1274" s="62"/>
      <c r="AD1274" s="47"/>
      <c r="AE1274" s="62"/>
      <c r="AF1274" s="47"/>
      <c r="AG1274" s="62"/>
      <c r="AH1274" s="47"/>
      <c r="AI1274" s="62"/>
      <c r="AJ1274" s="47"/>
      <c r="AK1274" s="62"/>
      <c r="AL1274" s="47"/>
      <c r="AM1274" s="62"/>
      <c r="AN1274" s="47"/>
      <c r="AO1274" s="62"/>
      <c r="AP1274" s="47"/>
      <c r="AQ1274" s="62"/>
      <c r="AR1274" s="49"/>
      <c r="AS1274" s="69"/>
      <c r="AT1274" s="49"/>
      <c r="AU1274" s="69"/>
      <c r="AV1274" s="49"/>
      <c r="AW1274" s="69"/>
      <c r="AX1274" s="49"/>
      <c r="AY1274" s="69"/>
      <c r="AZ1274" s="49"/>
      <c r="BA1274" s="69"/>
      <c r="BB1274" s="49"/>
      <c r="BC1274" s="69"/>
      <c r="BD1274" s="49"/>
      <c r="BE1274" s="69"/>
      <c r="BF1274" s="49"/>
      <c r="BG1274" s="69"/>
      <c r="BH1274" s="49"/>
    </row>
    <row r="1275" spans="2:60">
      <c r="B1275" s="47"/>
      <c r="C1275" s="62"/>
      <c r="D1275" s="47"/>
      <c r="E1275" s="62"/>
      <c r="F1275" s="47"/>
      <c r="G1275" s="62"/>
      <c r="H1275" s="47"/>
      <c r="I1275" s="62"/>
      <c r="J1275" s="47"/>
      <c r="K1275" s="62"/>
      <c r="L1275" s="47"/>
      <c r="M1275" s="62"/>
      <c r="N1275" s="47"/>
      <c r="O1275" s="62"/>
      <c r="P1275" s="47"/>
      <c r="Q1275" s="62"/>
      <c r="R1275" s="47"/>
      <c r="S1275" s="62"/>
      <c r="T1275" s="47"/>
      <c r="U1275" s="62"/>
      <c r="V1275" s="47"/>
      <c r="W1275" s="62"/>
      <c r="X1275" s="47"/>
      <c r="Y1275" s="62"/>
      <c r="Z1275" s="47"/>
      <c r="AA1275" s="62"/>
      <c r="AB1275" s="47"/>
      <c r="AC1275" s="62"/>
      <c r="AD1275" s="47"/>
      <c r="AE1275" s="62"/>
      <c r="AF1275" s="47"/>
      <c r="AG1275" s="62"/>
      <c r="AH1275" s="47"/>
      <c r="AI1275" s="62"/>
      <c r="AJ1275" s="47"/>
      <c r="AK1275" s="62"/>
      <c r="AL1275" s="47"/>
      <c r="AM1275" s="62"/>
      <c r="AN1275" s="47"/>
      <c r="AO1275" s="62"/>
      <c r="AP1275" s="47"/>
      <c r="AQ1275" s="62"/>
      <c r="AR1275" s="49"/>
      <c r="AS1275" s="69"/>
      <c r="AT1275" s="49"/>
      <c r="AU1275" s="69"/>
      <c r="AV1275" s="49"/>
      <c r="AW1275" s="69"/>
      <c r="AX1275" s="49"/>
      <c r="AY1275" s="69"/>
      <c r="AZ1275" s="49"/>
      <c r="BA1275" s="69"/>
      <c r="BB1275" s="49"/>
      <c r="BC1275" s="69"/>
      <c r="BD1275" s="49"/>
      <c r="BE1275" s="69"/>
      <c r="BF1275" s="49"/>
      <c r="BG1275" s="69"/>
      <c r="BH1275" s="49"/>
    </row>
    <row r="1276" spans="2:60">
      <c r="B1276" s="47"/>
      <c r="C1276" s="62"/>
      <c r="D1276" s="47"/>
      <c r="E1276" s="62"/>
      <c r="F1276" s="47"/>
      <c r="G1276" s="62"/>
      <c r="H1276" s="47"/>
      <c r="I1276" s="62"/>
      <c r="J1276" s="47"/>
      <c r="K1276" s="62"/>
      <c r="L1276" s="47"/>
      <c r="M1276" s="62"/>
      <c r="N1276" s="47"/>
      <c r="O1276" s="62"/>
      <c r="P1276" s="47"/>
      <c r="Q1276" s="62"/>
      <c r="R1276" s="47"/>
      <c r="S1276" s="62"/>
      <c r="T1276" s="47"/>
      <c r="U1276" s="62"/>
      <c r="V1276" s="47"/>
      <c r="W1276" s="62"/>
      <c r="X1276" s="47"/>
      <c r="Y1276" s="62"/>
      <c r="Z1276" s="47"/>
      <c r="AA1276" s="62"/>
      <c r="AB1276" s="47"/>
      <c r="AC1276" s="62"/>
      <c r="AD1276" s="47"/>
      <c r="AE1276" s="62"/>
      <c r="AF1276" s="47"/>
      <c r="AG1276" s="62"/>
      <c r="AH1276" s="47"/>
      <c r="AI1276" s="62"/>
      <c r="AJ1276" s="47"/>
      <c r="AK1276" s="62"/>
      <c r="AL1276" s="47"/>
      <c r="AM1276" s="62"/>
      <c r="AN1276" s="47"/>
      <c r="AO1276" s="62"/>
      <c r="AP1276" s="47"/>
      <c r="AQ1276" s="62"/>
      <c r="AR1276" s="49"/>
      <c r="AS1276" s="69"/>
      <c r="AT1276" s="49"/>
      <c r="AU1276" s="69"/>
      <c r="AV1276" s="49"/>
      <c r="AW1276" s="69"/>
      <c r="AX1276" s="49"/>
      <c r="AY1276" s="69"/>
      <c r="AZ1276" s="49"/>
      <c r="BA1276" s="69"/>
      <c r="BB1276" s="49"/>
      <c r="BC1276" s="69"/>
      <c r="BD1276" s="49"/>
      <c r="BE1276" s="69"/>
      <c r="BF1276" s="49"/>
      <c r="BG1276" s="69"/>
      <c r="BH1276" s="49"/>
    </row>
    <row r="1277" spans="2:60">
      <c r="B1277" s="47"/>
      <c r="C1277" s="62"/>
      <c r="D1277" s="47"/>
      <c r="E1277" s="62"/>
      <c r="F1277" s="47"/>
      <c r="G1277" s="62"/>
      <c r="H1277" s="47"/>
      <c r="I1277" s="62"/>
      <c r="J1277" s="47"/>
      <c r="K1277" s="62"/>
      <c r="L1277" s="47"/>
      <c r="M1277" s="62"/>
      <c r="N1277" s="47"/>
      <c r="O1277" s="62"/>
      <c r="P1277" s="47"/>
      <c r="Q1277" s="62"/>
      <c r="R1277" s="47"/>
      <c r="S1277" s="62"/>
      <c r="T1277" s="47"/>
      <c r="U1277" s="62"/>
      <c r="V1277" s="47"/>
      <c r="W1277" s="62"/>
      <c r="X1277" s="47"/>
      <c r="Y1277" s="62"/>
      <c r="Z1277" s="47"/>
      <c r="AA1277" s="62"/>
      <c r="AB1277" s="47"/>
      <c r="AC1277" s="62"/>
      <c r="AD1277" s="47"/>
      <c r="AE1277" s="62"/>
      <c r="AF1277" s="47"/>
      <c r="AG1277" s="62"/>
      <c r="AH1277" s="47"/>
      <c r="AI1277" s="62"/>
      <c r="AJ1277" s="47"/>
      <c r="AK1277" s="62"/>
      <c r="AL1277" s="47"/>
      <c r="AM1277" s="62"/>
      <c r="AN1277" s="47"/>
      <c r="AO1277" s="62"/>
      <c r="AP1277" s="47"/>
      <c r="AQ1277" s="62"/>
      <c r="AR1277" s="49"/>
      <c r="AS1277" s="69"/>
      <c r="AT1277" s="49"/>
      <c r="AU1277" s="69"/>
      <c r="AV1277" s="49"/>
      <c r="AW1277" s="69"/>
      <c r="AX1277" s="49"/>
      <c r="AY1277" s="69"/>
      <c r="AZ1277" s="49"/>
      <c r="BA1277" s="69"/>
      <c r="BB1277" s="49"/>
      <c r="BC1277" s="69"/>
      <c r="BD1277" s="49"/>
      <c r="BE1277" s="69"/>
      <c r="BF1277" s="49"/>
      <c r="BG1277" s="69"/>
      <c r="BH1277" s="49"/>
    </row>
    <row r="1278" spans="2:60">
      <c r="B1278" s="47"/>
      <c r="C1278" s="62"/>
      <c r="D1278" s="47"/>
      <c r="E1278" s="62"/>
      <c r="F1278" s="47"/>
      <c r="G1278" s="62"/>
      <c r="H1278" s="47"/>
      <c r="I1278" s="62"/>
      <c r="J1278" s="47"/>
      <c r="K1278" s="62"/>
      <c r="L1278" s="47"/>
      <c r="M1278" s="62"/>
      <c r="N1278" s="47"/>
      <c r="O1278" s="62"/>
      <c r="P1278" s="47"/>
      <c r="Q1278" s="62"/>
      <c r="R1278" s="47"/>
      <c r="S1278" s="62"/>
      <c r="T1278" s="47"/>
      <c r="U1278" s="62"/>
      <c r="V1278" s="47"/>
      <c r="W1278" s="62"/>
      <c r="X1278" s="47"/>
      <c r="Y1278" s="62"/>
      <c r="Z1278" s="47"/>
      <c r="AA1278" s="62"/>
      <c r="AB1278" s="47"/>
      <c r="AC1278" s="62"/>
      <c r="AD1278" s="47"/>
      <c r="AE1278" s="62"/>
      <c r="AF1278" s="47"/>
      <c r="AG1278" s="62"/>
      <c r="AH1278" s="47"/>
      <c r="AI1278" s="62"/>
      <c r="AJ1278" s="47"/>
      <c r="AK1278" s="62"/>
      <c r="AL1278" s="47"/>
      <c r="AM1278" s="62"/>
      <c r="AN1278" s="47"/>
      <c r="AO1278" s="62"/>
      <c r="AP1278" s="47"/>
      <c r="AQ1278" s="62"/>
      <c r="AR1278" s="49"/>
      <c r="AS1278" s="69"/>
      <c r="AT1278" s="49"/>
      <c r="AU1278" s="69"/>
      <c r="AV1278" s="49"/>
      <c r="AW1278" s="69"/>
      <c r="AX1278" s="49"/>
      <c r="AY1278" s="69"/>
      <c r="AZ1278" s="49"/>
      <c r="BA1278" s="69"/>
      <c r="BB1278" s="49"/>
      <c r="BC1278" s="69"/>
      <c r="BD1278" s="49"/>
      <c r="BE1278" s="69"/>
      <c r="BF1278" s="49"/>
      <c r="BG1278" s="69"/>
      <c r="BH1278" s="49"/>
    </row>
    <row r="1279" spans="2:60">
      <c r="B1279" s="47"/>
      <c r="C1279" s="62"/>
      <c r="D1279" s="47"/>
      <c r="E1279" s="62"/>
      <c r="F1279" s="47"/>
      <c r="G1279" s="62"/>
      <c r="H1279" s="47"/>
      <c r="I1279" s="62"/>
      <c r="J1279" s="47"/>
      <c r="K1279" s="62"/>
      <c r="L1279" s="47"/>
      <c r="M1279" s="62"/>
      <c r="N1279" s="47"/>
      <c r="O1279" s="62"/>
      <c r="P1279" s="47"/>
      <c r="Q1279" s="62"/>
      <c r="R1279" s="47"/>
      <c r="S1279" s="62"/>
      <c r="T1279" s="47"/>
      <c r="U1279" s="62"/>
      <c r="V1279" s="47"/>
      <c r="W1279" s="62"/>
      <c r="X1279" s="47"/>
      <c r="Y1279" s="62"/>
      <c r="Z1279" s="47"/>
      <c r="AA1279" s="62"/>
      <c r="AB1279" s="47"/>
      <c r="AC1279" s="62"/>
      <c r="AD1279" s="47"/>
      <c r="AE1279" s="62"/>
      <c r="AF1279" s="47"/>
      <c r="AG1279" s="62"/>
      <c r="AH1279" s="47"/>
      <c r="AI1279" s="62"/>
      <c r="AJ1279" s="47"/>
      <c r="AK1279" s="62"/>
      <c r="AL1279" s="47"/>
      <c r="AM1279" s="62"/>
      <c r="AN1279" s="47"/>
      <c r="AO1279" s="62"/>
      <c r="AP1279" s="47"/>
      <c r="AQ1279" s="62"/>
      <c r="AR1279" s="49"/>
      <c r="AS1279" s="69"/>
      <c r="AT1279" s="49"/>
      <c r="AU1279" s="69"/>
      <c r="AV1279" s="49"/>
      <c r="AW1279" s="69"/>
      <c r="AX1279" s="49"/>
      <c r="AY1279" s="69"/>
      <c r="AZ1279" s="49"/>
      <c r="BA1279" s="69"/>
      <c r="BB1279" s="49"/>
      <c r="BC1279" s="69"/>
      <c r="BD1279" s="49"/>
      <c r="BE1279" s="69"/>
      <c r="BF1279" s="49"/>
      <c r="BG1279" s="69"/>
      <c r="BH1279" s="49"/>
    </row>
    <row r="1280" spans="2:60">
      <c r="B1280" s="47"/>
      <c r="C1280" s="62"/>
      <c r="D1280" s="47"/>
      <c r="E1280" s="62"/>
      <c r="F1280" s="47"/>
      <c r="G1280" s="62"/>
      <c r="H1280" s="47"/>
      <c r="I1280" s="62"/>
      <c r="J1280" s="47"/>
      <c r="K1280" s="62"/>
      <c r="L1280" s="47"/>
      <c r="M1280" s="62"/>
      <c r="N1280" s="47"/>
      <c r="O1280" s="62"/>
      <c r="P1280" s="47"/>
      <c r="Q1280" s="62"/>
      <c r="R1280" s="47"/>
      <c r="S1280" s="62"/>
      <c r="T1280" s="47"/>
      <c r="U1280" s="62"/>
      <c r="V1280" s="47"/>
      <c r="W1280" s="62"/>
      <c r="X1280" s="47"/>
      <c r="Y1280" s="62"/>
      <c r="Z1280" s="47"/>
      <c r="AA1280" s="62"/>
      <c r="AB1280" s="47"/>
      <c r="AC1280" s="62"/>
      <c r="AD1280" s="47"/>
      <c r="AE1280" s="62"/>
      <c r="AF1280" s="47"/>
      <c r="AG1280" s="62"/>
      <c r="AH1280" s="47"/>
      <c r="AI1280" s="62"/>
      <c r="AJ1280" s="47"/>
      <c r="AK1280" s="62"/>
      <c r="AL1280" s="47"/>
      <c r="AM1280" s="62"/>
      <c r="AN1280" s="47"/>
      <c r="AO1280" s="62"/>
      <c r="AP1280" s="47"/>
      <c r="AQ1280" s="62"/>
      <c r="AR1280" s="49"/>
      <c r="AS1280" s="69"/>
      <c r="AT1280" s="49"/>
      <c r="AU1280" s="69"/>
      <c r="AV1280" s="49"/>
      <c r="AW1280" s="69"/>
      <c r="AX1280" s="49"/>
      <c r="AY1280" s="69"/>
      <c r="AZ1280" s="49"/>
      <c r="BA1280" s="69"/>
      <c r="BB1280" s="49"/>
      <c r="BC1280" s="69"/>
      <c r="BD1280" s="49"/>
      <c r="BE1280" s="69"/>
      <c r="BF1280" s="49"/>
      <c r="BG1280" s="69"/>
      <c r="BH1280" s="49"/>
    </row>
    <row r="1281" spans="2:60">
      <c r="B1281" s="47"/>
      <c r="C1281" s="62"/>
      <c r="D1281" s="47"/>
      <c r="E1281" s="62"/>
      <c r="F1281" s="47"/>
      <c r="G1281" s="62"/>
      <c r="H1281" s="47"/>
      <c r="I1281" s="62"/>
      <c r="J1281" s="47"/>
      <c r="K1281" s="62"/>
      <c r="L1281" s="47"/>
      <c r="M1281" s="62"/>
      <c r="N1281" s="47"/>
      <c r="O1281" s="62"/>
      <c r="P1281" s="47"/>
      <c r="Q1281" s="62"/>
      <c r="R1281" s="47"/>
      <c r="S1281" s="62"/>
      <c r="T1281" s="47"/>
      <c r="U1281" s="62"/>
      <c r="V1281" s="47"/>
      <c r="W1281" s="62"/>
      <c r="X1281" s="47"/>
      <c r="Y1281" s="62"/>
      <c r="Z1281" s="47"/>
      <c r="AA1281" s="62"/>
      <c r="AB1281" s="47"/>
      <c r="AC1281" s="62"/>
      <c r="AD1281" s="47"/>
      <c r="AE1281" s="62"/>
      <c r="AF1281" s="47"/>
      <c r="AG1281" s="62"/>
      <c r="AH1281" s="47"/>
      <c r="AI1281" s="62"/>
      <c r="AJ1281" s="47"/>
      <c r="AK1281" s="62"/>
      <c r="AL1281" s="47"/>
      <c r="AM1281" s="62"/>
      <c r="AN1281" s="47"/>
      <c r="AO1281" s="62"/>
      <c r="AP1281" s="47"/>
      <c r="AQ1281" s="62"/>
      <c r="AR1281" s="49"/>
      <c r="AS1281" s="69"/>
      <c r="AT1281" s="49"/>
      <c r="AU1281" s="69"/>
      <c r="AV1281" s="49"/>
      <c r="AW1281" s="69"/>
      <c r="AX1281" s="49"/>
      <c r="AY1281" s="69"/>
      <c r="AZ1281" s="49"/>
      <c r="BA1281" s="69"/>
      <c r="BB1281" s="49"/>
      <c r="BC1281" s="69"/>
      <c r="BD1281" s="49"/>
      <c r="BE1281" s="69"/>
      <c r="BF1281" s="49"/>
      <c r="BG1281" s="69"/>
      <c r="BH1281" s="49"/>
    </row>
    <row r="1282" spans="2:60">
      <c r="B1282" s="47"/>
      <c r="C1282" s="62"/>
      <c r="D1282" s="47"/>
      <c r="E1282" s="62"/>
      <c r="F1282" s="47"/>
      <c r="G1282" s="62"/>
      <c r="H1282" s="47"/>
      <c r="I1282" s="62"/>
      <c r="J1282" s="47"/>
      <c r="K1282" s="62"/>
      <c r="L1282" s="47"/>
      <c r="M1282" s="62"/>
      <c r="N1282" s="47"/>
      <c r="O1282" s="62"/>
      <c r="P1282" s="47"/>
      <c r="Q1282" s="62"/>
      <c r="R1282" s="47"/>
      <c r="S1282" s="62"/>
      <c r="T1282" s="47"/>
      <c r="U1282" s="62"/>
      <c r="V1282" s="47"/>
      <c r="W1282" s="62"/>
      <c r="X1282" s="47"/>
      <c r="Y1282" s="62"/>
      <c r="Z1282" s="47"/>
      <c r="AA1282" s="62"/>
      <c r="AB1282" s="47"/>
      <c r="AC1282" s="62"/>
      <c r="AD1282" s="47"/>
      <c r="AE1282" s="62"/>
      <c r="AF1282" s="47"/>
      <c r="AG1282" s="62"/>
      <c r="AH1282" s="47"/>
      <c r="AI1282" s="62"/>
      <c r="AJ1282" s="47"/>
      <c r="AK1282" s="62"/>
      <c r="AL1282" s="47"/>
      <c r="AM1282" s="62"/>
      <c r="AN1282" s="47"/>
      <c r="AO1282" s="62"/>
      <c r="AP1282" s="47"/>
      <c r="AQ1282" s="62"/>
      <c r="AR1282" s="49"/>
      <c r="AS1282" s="69"/>
      <c r="AT1282" s="49"/>
      <c r="AU1282" s="69"/>
      <c r="AV1282" s="49"/>
      <c r="AW1282" s="69"/>
      <c r="AX1282" s="49"/>
      <c r="AY1282" s="69"/>
      <c r="AZ1282" s="49"/>
      <c r="BA1282" s="69"/>
      <c r="BB1282" s="49"/>
      <c r="BC1282" s="69"/>
      <c r="BD1282" s="49"/>
      <c r="BE1282" s="69"/>
      <c r="BF1282" s="49"/>
      <c r="BG1282" s="69"/>
      <c r="BH1282" s="49"/>
    </row>
    <row r="1283" spans="2:60">
      <c r="B1283" s="47"/>
      <c r="C1283" s="62"/>
      <c r="D1283" s="47"/>
      <c r="E1283" s="62"/>
      <c r="F1283" s="47"/>
      <c r="G1283" s="62"/>
      <c r="H1283" s="47"/>
      <c r="I1283" s="62"/>
      <c r="J1283" s="47"/>
      <c r="K1283" s="62"/>
      <c r="L1283" s="47"/>
      <c r="M1283" s="62"/>
      <c r="N1283" s="47"/>
      <c r="O1283" s="62"/>
      <c r="P1283" s="47"/>
      <c r="Q1283" s="62"/>
      <c r="R1283" s="47"/>
      <c r="S1283" s="62"/>
      <c r="T1283" s="47"/>
      <c r="U1283" s="62"/>
      <c r="V1283" s="47"/>
      <c r="W1283" s="62"/>
      <c r="X1283" s="47"/>
      <c r="Y1283" s="62"/>
      <c r="Z1283" s="47"/>
      <c r="AA1283" s="62"/>
      <c r="AB1283" s="47"/>
      <c r="AC1283" s="62"/>
      <c r="AD1283" s="47"/>
      <c r="AE1283" s="62"/>
      <c r="AF1283" s="47"/>
      <c r="AG1283" s="62"/>
      <c r="AH1283" s="47"/>
      <c r="AI1283" s="62"/>
      <c r="AJ1283" s="47"/>
      <c r="AK1283" s="62"/>
      <c r="AL1283" s="47"/>
      <c r="AM1283" s="62"/>
      <c r="AN1283" s="47"/>
      <c r="AO1283" s="62"/>
      <c r="AP1283" s="47"/>
      <c r="AQ1283" s="62"/>
      <c r="AR1283" s="49"/>
      <c r="AS1283" s="69"/>
      <c r="AT1283" s="49"/>
      <c r="AU1283" s="69"/>
      <c r="AV1283" s="49"/>
      <c r="AW1283" s="69"/>
      <c r="AX1283" s="49"/>
      <c r="AY1283" s="69"/>
      <c r="AZ1283" s="49"/>
      <c r="BA1283" s="69"/>
      <c r="BB1283" s="49"/>
      <c r="BC1283" s="69"/>
      <c r="BD1283" s="49"/>
      <c r="BE1283" s="69"/>
      <c r="BF1283" s="49"/>
      <c r="BG1283" s="69"/>
      <c r="BH1283" s="49"/>
    </row>
    <row r="1284" spans="2:60">
      <c r="B1284" s="47"/>
      <c r="C1284" s="62"/>
      <c r="D1284" s="47"/>
      <c r="E1284" s="62"/>
      <c r="F1284" s="47"/>
      <c r="G1284" s="62"/>
      <c r="H1284" s="47"/>
      <c r="I1284" s="62"/>
      <c r="J1284" s="47"/>
      <c r="K1284" s="62"/>
      <c r="L1284" s="47"/>
      <c r="M1284" s="62"/>
      <c r="N1284" s="47"/>
      <c r="O1284" s="62"/>
      <c r="P1284" s="47"/>
      <c r="Q1284" s="62"/>
      <c r="R1284" s="47"/>
      <c r="S1284" s="62"/>
      <c r="T1284" s="47"/>
      <c r="U1284" s="62"/>
      <c r="V1284" s="47"/>
      <c r="W1284" s="62"/>
      <c r="X1284" s="47"/>
      <c r="Y1284" s="62"/>
      <c r="Z1284" s="47"/>
      <c r="AA1284" s="62"/>
      <c r="AB1284" s="47"/>
      <c r="AC1284" s="62"/>
      <c r="AD1284" s="47"/>
      <c r="AE1284" s="62"/>
      <c r="AF1284" s="47"/>
      <c r="AG1284" s="62"/>
      <c r="AH1284" s="47"/>
      <c r="AI1284" s="62"/>
      <c r="AJ1284" s="47"/>
      <c r="AK1284" s="62"/>
      <c r="AL1284" s="47"/>
      <c r="AM1284" s="62"/>
      <c r="AN1284" s="47"/>
      <c r="AO1284" s="62"/>
      <c r="AP1284" s="47"/>
      <c r="AQ1284" s="62"/>
      <c r="AR1284" s="49"/>
      <c r="AS1284" s="69"/>
      <c r="AT1284" s="49"/>
      <c r="AU1284" s="69"/>
      <c r="AV1284" s="49"/>
      <c r="AW1284" s="69"/>
      <c r="AX1284" s="49"/>
      <c r="AY1284" s="69"/>
      <c r="AZ1284" s="49"/>
      <c r="BA1284" s="69"/>
      <c r="BB1284" s="49"/>
      <c r="BC1284" s="69"/>
      <c r="BD1284" s="49"/>
      <c r="BE1284" s="69"/>
      <c r="BF1284" s="49"/>
      <c r="BG1284" s="69"/>
      <c r="BH1284" s="49"/>
    </row>
    <row r="1285" spans="2:60">
      <c r="B1285" s="47"/>
      <c r="C1285" s="62"/>
      <c r="D1285" s="47"/>
      <c r="E1285" s="62"/>
      <c r="F1285" s="47"/>
      <c r="G1285" s="62"/>
      <c r="H1285" s="47"/>
      <c r="I1285" s="62"/>
      <c r="J1285" s="47"/>
      <c r="K1285" s="62"/>
      <c r="L1285" s="47"/>
      <c r="M1285" s="62"/>
      <c r="N1285" s="47"/>
      <c r="O1285" s="62"/>
      <c r="P1285" s="47"/>
      <c r="Q1285" s="62"/>
      <c r="R1285" s="47"/>
      <c r="S1285" s="62"/>
      <c r="T1285" s="47"/>
      <c r="U1285" s="62"/>
      <c r="V1285" s="47"/>
      <c r="W1285" s="62"/>
      <c r="X1285" s="47"/>
      <c r="Y1285" s="62"/>
      <c r="Z1285" s="47"/>
      <c r="AA1285" s="62"/>
      <c r="AB1285" s="47"/>
      <c r="AC1285" s="62"/>
      <c r="AD1285" s="47"/>
      <c r="AE1285" s="62"/>
      <c r="AF1285" s="47"/>
      <c r="AG1285" s="62"/>
      <c r="AH1285" s="47"/>
      <c r="AI1285" s="62"/>
      <c r="AJ1285" s="47"/>
      <c r="AK1285" s="62"/>
      <c r="AL1285" s="47"/>
      <c r="AM1285" s="62"/>
      <c r="AN1285" s="47"/>
      <c r="AO1285" s="62"/>
      <c r="AP1285" s="47"/>
      <c r="AQ1285" s="62"/>
      <c r="AR1285" s="49"/>
      <c r="AS1285" s="69"/>
      <c r="AT1285" s="49"/>
      <c r="AU1285" s="69"/>
      <c r="AV1285" s="49"/>
      <c r="AW1285" s="69"/>
      <c r="AX1285" s="49"/>
      <c r="AY1285" s="69"/>
      <c r="AZ1285" s="49"/>
      <c r="BA1285" s="69"/>
      <c r="BB1285" s="49"/>
      <c r="BC1285" s="69"/>
      <c r="BD1285" s="49"/>
      <c r="BE1285" s="69"/>
      <c r="BF1285" s="49"/>
      <c r="BG1285" s="69"/>
      <c r="BH1285" s="49"/>
    </row>
    <row r="1286" spans="2:60">
      <c r="B1286" s="47"/>
      <c r="C1286" s="62"/>
      <c r="D1286" s="47"/>
      <c r="E1286" s="62"/>
      <c r="F1286" s="47"/>
      <c r="G1286" s="62"/>
      <c r="H1286" s="47"/>
      <c r="I1286" s="62"/>
      <c r="J1286" s="47"/>
      <c r="K1286" s="62"/>
      <c r="L1286" s="47"/>
      <c r="M1286" s="62"/>
      <c r="N1286" s="47"/>
      <c r="O1286" s="62"/>
      <c r="P1286" s="47"/>
      <c r="Q1286" s="62"/>
      <c r="R1286" s="47"/>
      <c r="S1286" s="62"/>
      <c r="T1286" s="47"/>
      <c r="U1286" s="62"/>
      <c r="V1286" s="47"/>
      <c r="W1286" s="62"/>
      <c r="X1286" s="47"/>
      <c r="Y1286" s="62"/>
      <c r="Z1286" s="47"/>
      <c r="AA1286" s="62"/>
      <c r="AB1286" s="47"/>
      <c r="AC1286" s="62"/>
      <c r="AD1286" s="47"/>
      <c r="AE1286" s="62"/>
      <c r="AF1286" s="47"/>
      <c r="AG1286" s="62"/>
      <c r="AH1286" s="47"/>
      <c r="AI1286" s="62"/>
      <c r="AJ1286" s="47"/>
      <c r="AK1286" s="62"/>
      <c r="AL1286" s="47"/>
      <c r="AM1286" s="62"/>
      <c r="AN1286" s="47"/>
      <c r="AO1286" s="62"/>
      <c r="AP1286" s="47"/>
      <c r="AQ1286" s="62"/>
      <c r="AR1286" s="49"/>
      <c r="AS1286" s="69"/>
      <c r="AT1286" s="49"/>
      <c r="AU1286" s="69"/>
      <c r="AV1286" s="49"/>
      <c r="AW1286" s="69"/>
      <c r="AX1286" s="49"/>
      <c r="AY1286" s="69"/>
      <c r="AZ1286" s="49"/>
      <c r="BA1286" s="69"/>
      <c r="BB1286" s="49"/>
      <c r="BC1286" s="69"/>
      <c r="BD1286" s="49"/>
      <c r="BE1286" s="69"/>
      <c r="BF1286" s="49"/>
      <c r="BG1286" s="69"/>
      <c r="BH1286" s="49"/>
    </row>
    <row r="1287" spans="2:60">
      <c r="B1287" s="47"/>
      <c r="C1287" s="62"/>
      <c r="D1287" s="47"/>
      <c r="E1287" s="62"/>
      <c r="F1287" s="47"/>
      <c r="G1287" s="62"/>
      <c r="H1287" s="47"/>
      <c r="I1287" s="62"/>
      <c r="J1287" s="47"/>
      <c r="K1287" s="62"/>
      <c r="L1287" s="47"/>
      <c r="M1287" s="62"/>
      <c r="N1287" s="47"/>
      <c r="O1287" s="62"/>
      <c r="P1287" s="47"/>
      <c r="Q1287" s="62"/>
      <c r="R1287" s="47"/>
      <c r="S1287" s="62"/>
      <c r="T1287" s="47"/>
      <c r="U1287" s="62"/>
      <c r="V1287" s="47"/>
      <c r="W1287" s="62"/>
      <c r="X1287" s="47"/>
      <c r="Y1287" s="62"/>
      <c r="Z1287" s="47"/>
      <c r="AA1287" s="62"/>
      <c r="AB1287" s="47"/>
      <c r="AC1287" s="62"/>
      <c r="AD1287" s="47"/>
      <c r="AE1287" s="62"/>
      <c r="AF1287" s="47"/>
      <c r="AG1287" s="62"/>
      <c r="AH1287" s="47"/>
      <c r="AI1287" s="62"/>
      <c r="AJ1287" s="47"/>
      <c r="AK1287" s="62"/>
      <c r="AL1287" s="47"/>
      <c r="AM1287" s="62"/>
      <c r="AN1287" s="47"/>
      <c r="AO1287" s="62"/>
      <c r="AP1287" s="47"/>
      <c r="AQ1287" s="62"/>
      <c r="AR1287" s="49"/>
      <c r="AS1287" s="69"/>
      <c r="AT1287" s="49"/>
      <c r="AU1287" s="69"/>
      <c r="AV1287" s="49"/>
      <c r="AW1287" s="69"/>
      <c r="AX1287" s="49"/>
      <c r="AY1287" s="69"/>
      <c r="AZ1287" s="49"/>
      <c r="BA1287" s="69"/>
      <c r="BB1287" s="49"/>
      <c r="BC1287" s="69"/>
      <c r="BD1287" s="49"/>
      <c r="BE1287" s="69"/>
      <c r="BF1287" s="49"/>
      <c r="BG1287" s="69"/>
      <c r="BH1287" s="49"/>
    </row>
    <row r="1288" spans="2:60">
      <c r="B1288" s="47"/>
      <c r="C1288" s="62"/>
      <c r="D1288" s="47"/>
      <c r="E1288" s="62"/>
      <c r="F1288" s="47"/>
      <c r="G1288" s="62"/>
      <c r="H1288" s="47"/>
      <c r="I1288" s="62"/>
      <c r="J1288" s="47"/>
      <c r="K1288" s="62"/>
      <c r="L1288" s="47"/>
      <c r="M1288" s="62"/>
      <c r="N1288" s="47"/>
      <c r="O1288" s="62"/>
      <c r="P1288" s="47"/>
      <c r="Q1288" s="62"/>
      <c r="R1288" s="47"/>
      <c r="S1288" s="62"/>
      <c r="T1288" s="47"/>
      <c r="U1288" s="62"/>
      <c r="V1288" s="47"/>
      <c r="W1288" s="62"/>
      <c r="X1288" s="47"/>
      <c r="Y1288" s="62"/>
      <c r="Z1288" s="47"/>
      <c r="AA1288" s="62"/>
      <c r="AB1288" s="47"/>
      <c r="AC1288" s="62"/>
      <c r="AD1288" s="47"/>
      <c r="AE1288" s="62"/>
      <c r="AF1288" s="47"/>
      <c r="AG1288" s="62"/>
      <c r="AH1288" s="47"/>
      <c r="AI1288" s="62"/>
      <c r="AJ1288" s="47"/>
      <c r="AK1288" s="62"/>
      <c r="AL1288" s="47"/>
      <c r="AM1288" s="62"/>
      <c r="AN1288" s="47"/>
      <c r="AO1288" s="62"/>
      <c r="AP1288" s="47"/>
      <c r="AQ1288" s="62"/>
      <c r="AR1288" s="49"/>
      <c r="AS1288" s="69"/>
      <c r="AT1288" s="49"/>
      <c r="AU1288" s="69"/>
      <c r="AV1288" s="49"/>
      <c r="AW1288" s="69"/>
      <c r="AX1288" s="49"/>
      <c r="AY1288" s="69"/>
      <c r="AZ1288" s="49"/>
      <c r="BA1288" s="69"/>
      <c r="BB1288" s="49"/>
      <c r="BC1288" s="69"/>
      <c r="BD1288" s="49"/>
      <c r="BE1288" s="69"/>
      <c r="BF1288" s="49"/>
      <c r="BG1288" s="69"/>
      <c r="BH1288" s="49"/>
    </row>
    <row r="1289" spans="2:60">
      <c r="B1289" s="47"/>
      <c r="C1289" s="62"/>
      <c r="D1289" s="47"/>
      <c r="E1289" s="62"/>
      <c r="F1289" s="47"/>
      <c r="G1289" s="62"/>
      <c r="H1289" s="47"/>
      <c r="I1289" s="62"/>
      <c r="J1289" s="47"/>
      <c r="K1289" s="62"/>
      <c r="L1289" s="47"/>
      <c r="M1289" s="62"/>
      <c r="N1289" s="47"/>
      <c r="O1289" s="62"/>
      <c r="P1289" s="47"/>
      <c r="Q1289" s="62"/>
      <c r="R1289" s="47"/>
      <c r="S1289" s="62"/>
      <c r="T1289" s="47"/>
      <c r="U1289" s="62"/>
      <c r="V1289" s="47"/>
      <c r="W1289" s="62"/>
      <c r="X1289" s="47"/>
      <c r="Y1289" s="62"/>
      <c r="Z1289" s="47"/>
      <c r="AA1289" s="62"/>
      <c r="AB1289" s="47"/>
      <c r="AC1289" s="62"/>
      <c r="AD1289" s="47"/>
      <c r="AE1289" s="62"/>
      <c r="AF1289" s="47"/>
      <c r="AG1289" s="62"/>
      <c r="AH1289" s="47"/>
      <c r="AI1289" s="62"/>
      <c r="AJ1289" s="47"/>
      <c r="AK1289" s="62"/>
      <c r="AL1289" s="47"/>
      <c r="AM1289" s="62"/>
      <c r="AN1289" s="47"/>
      <c r="AO1289" s="62"/>
      <c r="AP1289" s="47"/>
      <c r="AQ1289" s="62"/>
      <c r="AR1289" s="49"/>
      <c r="AS1289" s="69"/>
      <c r="AT1289" s="49"/>
      <c r="AU1289" s="69"/>
      <c r="AV1289" s="49"/>
      <c r="AW1289" s="69"/>
      <c r="AX1289" s="49"/>
      <c r="AY1289" s="69"/>
      <c r="AZ1289" s="49"/>
      <c r="BA1289" s="69"/>
      <c r="BB1289" s="49"/>
      <c r="BC1289" s="69"/>
      <c r="BD1289" s="49"/>
      <c r="BE1289" s="69"/>
      <c r="BF1289" s="49"/>
      <c r="BG1289" s="69"/>
      <c r="BH1289" s="49"/>
    </row>
    <row r="1290" spans="2:60">
      <c r="B1290" s="47"/>
      <c r="C1290" s="62"/>
      <c r="D1290" s="47"/>
      <c r="E1290" s="62"/>
      <c r="F1290" s="47"/>
      <c r="G1290" s="62"/>
      <c r="H1290" s="47"/>
      <c r="I1290" s="62"/>
      <c r="J1290" s="47"/>
      <c r="K1290" s="62"/>
      <c r="L1290" s="47"/>
      <c r="M1290" s="62"/>
      <c r="N1290" s="47"/>
      <c r="O1290" s="62"/>
      <c r="P1290" s="47"/>
      <c r="Q1290" s="62"/>
      <c r="R1290" s="47"/>
      <c r="S1290" s="62"/>
      <c r="T1290" s="47"/>
      <c r="U1290" s="62"/>
      <c r="V1290" s="47"/>
      <c r="W1290" s="62"/>
      <c r="X1290" s="47"/>
      <c r="Y1290" s="62"/>
      <c r="Z1290" s="47"/>
      <c r="AA1290" s="62"/>
      <c r="AB1290" s="47"/>
      <c r="AC1290" s="62"/>
      <c r="AD1290" s="47"/>
      <c r="AE1290" s="62"/>
      <c r="AF1290" s="47"/>
      <c r="AG1290" s="62"/>
      <c r="AH1290" s="47"/>
      <c r="AI1290" s="62"/>
      <c r="AJ1290" s="47"/>
      <c r="AK1290" s="62"/>
      <c r="AL1290" s="47"/>
      <c r="AM1290" s="62"/>
      <c r="AN1290" s="47"/>
      <c r="AO1290" s="62"/>
      <c r="AP1290" s="47"/>
      <c r="AQ1290" s="62"/>
      <c r="AR1290" s="49"/>
      <c r="AS1290" s="69"/>
      <c r="AT1290" s="49"/>
      <c r="AU1290" s="69"/>
      <c r="AV1290" s="49"/>
      <c r="AW1290" s="69"/>
      <c r="AX1290" s="49"/>
      <c r="AY1290" s="69"/>
      <c r="AZ1290" s="49"/>
      <c r="BA1290" s="69"/>
      <c r="BB1290" s="49"/>
      <c r="BC1290" s="69"/>
      <c r="BD1290" s="49"/>
      <c r="BE1290" s="69"/>
      <c r="BF1290" s="49"/>
      <c r="BG1290" s="69"/>
      <c r="BH1290" s="49"/>
    </row>
    <row r="1291" spans="2:60">
      <c r="B1291" s="47"/>
      <c r="C1291" s="62"/>
      <c r="D1291" s="47"/>
      <c r="E1291" s="62"/>
      <c r="F1291" s="47"/>
      <c r="G1291" s="62"/>
      <c r="H1291" s="47"/>
      <c r="I1291" s="62"/>
      <c r="J1291" s="47"/>
      <c r="K1291" s="62"/>
      <c r="L1291" s="47"/>
      <c r="M1291" s="62"/>
      <c r="N1291" s="47"/>
      <c r="O1291" s="62"/>
      <c r="P1291" s="47"/>
      <c r="Q1291" s="62"/>
      <c r="R1291" s="47"/>
      <c r="S1291" s="62"/>
      <c r="T1291" s="47"/>
      <c r="U1291" s="62"/>
      <c r="V1291" s="47"/>
      <c r="W1291" s="62"/>
      <c r="X1291" s="47"/>
      <c r="Y1291" s="62"/>
      <c r="Z1291" s="47"/>
      <c r="AA1291" s="62"/>
      <c r="AB1291" s="47"/>
      <c r="AC1291" s="62"/>
      <c r="AD1291" s="47"/>
      <c r="AE1291" s="62"/>
      <c r="AF1291" s="47"/>
      <c r="AG1291" s="62"/>
      <c r="AH1291" s="47"/>
      <c r="AI1291" s="62"/>
      <c r="AJ1291" s="47"/>
      <c r="AK1291" s="62"/>
      <c r="AL1291" s="47"/>
      <c r="AM1291" s="62"/>
      <c r="AN1291" s="47"/>
      <c r="AO1291" s="62"/>
      <c r="AP1291" s="47"/>
      <c r="AQ1291" s="62"/>
      <c r="AR1291" s="49"/>
      <c r="AS1291" s="69"/>
      <c r="AT1291" s="49"/>
      <c r="AU1291" s="69"/>
      <c r="AV1291" s="49"/>
      <c r="AW1291" s="69"/>
      <c r="AX1291" s="49"/>
      <c r="AY1291" s="69"/>
      <c r="AZ1291" s="49"/>
      <c r="BA1291" s="69"/>
      <c r="BB1291" s="49"/>
      <c r="BC1291" s="69"/>
      <c r="BD1291" s="49"/>
      <c r="BE1291" s="69"/>
      <c r="BF1291" s="49"/>
      <c r="BG1291" s="69"/>
      <c r="BH1291" s="49"/>
    </row>
    <row r="1292" spans="2:60">
      <c r="B1292" s="47"/>
      <c r="C1292" s="62"/>
      <c r="D1292" s="47"/>
      <c r="E1292" s="62"/>
      <c r="F1292" s="47"/>
      <c r="G1292" s="62"/>
      <c r="H1292" s="47"/>
      <c r="I1292" s="62"/>
      <c r="J1292" s="47"/>
      <c r="K1292" s="62"/>
      <c r="L1292" s="47"/>
      <c r="M1292" s="62"/>
      <c r="N1292" s="47"/>
      <c r="O1292" s="62"/>
      <c r="P1292" s="47"/>
      <c r="Q1292" s="62"/>
      <c r="R1292" s="47"/>
      <c r="S1292" s="62"/>
      <c r="T1292" s="47"/>
      <c r="U1292" s="62"/>
      <c r="V1292" s="47"/>
      <c r="W1292" s="62"/>
      <c r="X1292" s="47"/>
      <c r="Y1292" s="62"/>
      <c r="Z1292" s="47"/>
      <c r="AA1292" s="62"/>
      <c r="AB1292" s="47"/>
      <c r="AC1292" s="62"/>
      <c r="AD1292" s="47"/>
      <c r="AE1292" s="62"/>
      <c r="AF1292" s="47"/>
      <c r="AG1292" s="62"/>
      <c r="AH1292" s="47"/>
      <c r="AI1292" s="62"/>
      <c r="AJ1292" s="47"/>
      <c r="AK1292" s="62"/>
      <c r="AL1292" s="47"/>
      <c r="AM1292" s="62"/>
      <c r="AN1292" s="47"/>
      <c r="AO1292" s="62"/>
      <c r="AP1292" s="47"/>
      <c r="AQ1292" s="62"/>
      <c r="AR1292" s="49"/>
      <c r="AS1292" s="69"/>
      <c r="AT1292" s="49"/>
      <c r="AU1292" s="69"/>
      <c r="AV1292" s="49"/>
      <c r="AW1292" s="69"/>
      <c r="AX1292" s="49"/>
      <c r="AY1292" s="69"/>
      <c r="AZ1292" s="49"/>
      <c r="BA1292" s="69"/>
      <c r="BB1292" s="49"/>
      <c r="BC1292" s="69"/>
      <c r="BD1292" s="49"/>
      <c r="BE1292" s="69"/>
      <c r="BF1292" s="49"/>
      <c r="BG1292" s="69"/>
      <c r="BH1292" s="49"/>
    </row>
    <row r="1293" spans="2:60">
      <c r="B1293" s="47"/>
      <c r="C1293" s="62"/>
      <c r="D1293" s="47"/>
      <c r="E1293" s="62"/>
      <c r="F1293" s="47"/>
      <c r="G1293" s="62"/>
      <c r="H1293" s="47"/>
      <c r="I1293" s="62"/>
      <c r="J1293" s="47"/>
      <c r="K1293" s="62"/>
      <c r="L1293" s="47"/>
      <c r="M1293" s="62"/>
      <c r="N1293" s="47"/>
      <c r="O1293" s="62"/>
      <c r="P1293" s="47"/>
      <c r="Q1293" s="62"/>
      <c r="R1293" s="47"/>
      <c r="S1293" s="62"/>
      <c r="T1293" s="47"/>
      <c r="U1293" s="62"/>
      <c r="V1293" s="47"/>
      <c r="W1293" s="62"/>
      <c r="X1293" s="47"/>
      <c r="Y1293" s="62"/>
      <c r="Z1293" s="47"/>
      <c r="AA1293" s="62"/>
      <c r="AB1293" s="47"/>
      <c r="AC1293" s="62"/>
      <c r="AD1293" s="47"/>
      <c r="AE1293" s="62"/>
      <c r="AF1293" s="47"/>
      <c r="AG1293" s="62"/>
      <c r="AH1293" s="47"/>
      <c r="AI1293" s="62"/>
      <c r="AJ1293" s="47"/>
      <c r="AK1293" s="62"/>
      <c r="AL1293" s="47"/>
      <c r="AM1293" s="62"/>
      <c r="AN1293" s="47"/>
      <c r="AO1293" s="62"/>
      <c r="AP1293" s="47"/>
      <c r="AQ1293" s="62"/>
      <c r="AR1293" s="49"/>
      <c r="AS1293" s="69"/>
      <c r="AT1293" s="49"/>
      <c r="AU1293" s="69"/>
      <c r="AV1293" s="49"/>
      <c r="AW1293" s="69"/>
      <c r="AX1293" s="49"/>
      <c r="AY1293" s="69"/>
      <c r="AZ1293" s="49"/>
      <c r="BA1293" s="69"/>
      <c r="BB1293" s="49"/>
      <c r="BC1293" s="69"/>
      <c r="BD1293" s="49"/>
      <c r="BE1293" s="69"/>
      <c r="BF1293" s="49"/>
      <c r="BG1293" s="69"/>
      <c r="BH1293" s="49"/>
    </row>
    <row r="1294" spans="2:60">
      <c r="B1294" s="47"/>
      <c r="C1294" s="62"/>
      <c r="D1294" s="47"/>
      <c r="E1294" s="62"/>
      <c r="F1294" s="47"/>
      <c r="G1294" s="62"/>
      <c r="H1294" s="47"/>
      <c r="I1294" s="62"/>
      <c r="J1294" s="47"/>
      <c r="K1294" s="62"/>
      <c r="L1294" s="47"/>
      <c r="M1294" s="62"/>
      <c r="N1294" s="47"/>
      <c r="O1294" s="62"/>
      <c r="P1294" s="47"/>
      <c r="Q1294" s="62"/>
      <c r="R1294" s="47"/>
      <c r="S1294" s="62"/>
      <c r="T1294" s="47"/>
      <c r="U1294" s="62"/>
      <c r="V1294" s="47"/>
      <c r="W1294" s="62"/>
      <c r="X1294" s="47"/>
      <c r="Y1294" s="62"/>
      <c r="Z1294" s="47"/>
      <c r="AA1294" s="62"/>
      <c r="AB1294" s="47"/>
      <c r="AC1294" s="62"/>
      <c r="AD1294" s="47"/>
      <c r="AE1294" s="62"/>
      <c r="AF1294" s="47"/>
      <c r="AG1294" s="62"/>
      <c r="AH1294" s="47"/>
      <c r="AI1294" s="62"/>
      <c r="AJ1294" s="47"/>
      <c r="AK1294" s="62"/>
      <c r="AL1294" s="47"/>
      <c r="AM1294" s="62"/>
      <c r="AN1294" s="47"/>
      <c r="AO1294" s="62"/>
      <c r="AP1294" s="47"/>
      <c r="AQ1294" s="62"/>
      <c r="AR1294" s="49"/>
      <c r="AS1294" s="69"/>
      <c r="AT1294" s="49"/>
      <c r="AU1294" s="69"/>
      <c r="AV1294" s="49"/>
      <c r="AW1294" s="69"/>
      <c r="AX1294" s="49"/>
      <c r="AY1294" s="69"/>
      <c r="AZ1294" s="49"/>
      <c r="BA1294" s="69"/>
      <c r="BB1294" s="49"/>
      <c r="BC1294" s="69"/>
      <c r="BD1294" s="49"/>
      <c r="BE1294" s="69"/>
      <c r="BF1294" s="49"/>
      <c r="BG1294" s="69"/>
      <c r="BH1294" s="49"/>
    </row>
    <row r="1295" spans="2:60">
      <c r="B1295" s="47"/>
      <c r="C1295" s="62"/>
      <c r="D1295" s="47"/>
      <c r="E1295" s="62"/>
      <c r="F1295" s="47"/>
      <c r="G1295" s="62"/>
      <c r="H1295" s="47"/>
      <c r="I1295" s="62"/>
      <c r="J1295" s="47"/>
      <c r="K1295" s="62"/>
      <c r="L1295" s="47"/>
      <c r="M1295" s="62"/>
      <c r="N1295" s="47"/>
      <c r="O1295" s="62"/>
      <c r="P1295" s="47"/>
      <c r="Q1295" s="62"/>
      <c r="R1295" s="47"/>
      <c r="S1295" s="62"/>
      <c r="T1295" s="47"/>
      <c r="U1295" s="62"/>
      <c r="V1295" s="47"/>
      <c r="W1295" s="62"/>
      <c r="X1295" s="47"/>
      <c r="Y1295" s="62"/>
      <c r="Z1295" s="47"/>
      <c r="AA1295" s="62"/>
      <c r="AB1295" s="47"/>
      <c r="AC1295" s="62"/>
      <c r="AD1295" s="47"/>
      <c r="AE1295" s="62"/>
      <c r="AF1295" s="47"/>
      <c r="AG1295" s="62"/>
      <c r="AH1295" s="47"/>
      <c r="AI1295" s="62"/>
      <c r="AJ1295" s="47"/>
      <c r="AK1295" s="62"/>
      <c r="AL1295" s="47"/>
      <c r="AM1295" s="62"/>
      <c r="AN1295" s="47"/>
      <c r="AO1295" s="62"/>
      <c r="AP1295" s="47"/>
      <c r="AQ1295" s="62"/>
      <c r="AR1295" s="49"/>
      <c r="AS1295" s="69"/>
      <c r="AT1295" s="49"/>
      <c r="AU1295" s="69"/>
      <c r="AV1295" s="49"/>
      <c r="AW1295" s="69"/>
      <c r="AX1295" s="49"/>
      <c r="AY1295" s="69"/>
      <c r="AZ1295" s="49"/>
      <c r="BA1295" s="69"/>
      <c r="BB1295" s="49"/>
      <c r="BC1295" s="69"/>
      <c r="BD1295" s="49"/>
      <c r="BE1295" s="69"/>
      <c r="BF1295" s="49"/>
      <c r="BG1295" s="69"/>
      <c r="BH1295" s="49"/>
    </row>
    <row r="1296" spans="2:60">
      <c r="B1296" s="47"/>
      <c r="C1296" s="62"/>
      <c r="D1296" s="47"/>
      <c r="E1296" s="62"/>
      <c r="F1296" s="47"/>
      <c r="G1296" s="62"/>
      <c r="H1296" s="47"/>
      <c r="I1296" s="62"/>
      <c r="J1296" s="47"/>
      <c r="K1296" s="62"/>
      <c r="L1296" s="47"/>
      <c r="M1296" s="62"/>
      <c r="N1296" s="47"/>
      <c r="O1296" s="62"/>
      <c r="P1296" s="47"/>
      <c r="Q1296" s="62"/>
      <c r="R1296" s="47"/>
      <c r="S1296" s="62"/>
      <c r="T1296" s="47"/>
      <c r="U1296" s="62"/>
      <c r="V1296" s="47"/>
      <c r="W1296" s="62"/>
      <c r="X1296" s="47"/>
      <c r="Y1296" s="62"/>
      <c r="Z1296" s="47"/>
      <c r="AA1296" s="62"/>
      <c r="AB1296" s="47"/>
      <c r="AC1296" s="62"/>
      <c r="AD1296" s="47"/>
      <c r="AE1296" s="62"/>
      <c r="AF1296" s="47"/>
      <c r="AG1296" s="62"/>
      <c r="AH1296" s="47"/>
      <c r="AI1296" s="62"/>
      <c r="AJ1296" s="47"/>
      <c r="AK1296" s="62"/>
      <c r="AL1296" s="47"/>
      <c r="AM1296" s="62"/>
      <c r="AN1296" s="47"/>
      <c r="AO1296" s="62"/>
      <c r="AP1296" s="47"/>
      <c r="AQ1296" s="62"/>
      <c r="AR1296" s="49"/>
      <c r="AS1296" s="69"/>
      <c r="AT1296" s="49"/>
      <c r="AU1296" s="69"/>
      <c r="AV1296" s="49"/>
      <c r="AW1296" s="69"/>
      <c r="AX1296" s="49"/>
      <c r="AY1296" s="69"/>
      <c r="AZ1296" s="49"/>
      <c r="BA1296" s="69"/>
      <c r="BB1296" s="49"/>
      <c r="BC1296" s="69"/>
      <c r="BD1296" s="49"/>
      <c r="BE1296" s="69"/>
      <c r="BF1296" s="49"/>
      <c r="BG1296" s="69"/>
      <c r="BH1296" s="49"/>
    </row>
    <row r="1297" spans="2:60">
      <c r="B1297" s="47"/>
      <c r="C1297" s="62"/>
      <c r="D1297" s="47"/>
      <c r="E1297" s="62"/>
      <c r="F1297" s="47"/>
      <c r="G1297" s="62"/>
      <c r="H1297" s="47"/>
      <c r="I1297" s="62"/>
      <c r="J1297" s="47"/>
      <c r="K1297" s="62"/>
      <c r="L1297" s="47"/>
      <c r="M1297" s="62"/>
      <c r="N1297" s="47"/>
      <c r="O1297" s="62"/>
      <c r="P1297" s="47"/>
      <c r="Q1297" s="62"/>
      <c r="R1297" s="47"/>
      <c r="S1297" s="62"/>
      <c r="T1297" s="47"/>
      <c r="U1297" s="62"/>
      <c r="V1297" s="47"/>
      <c r="W1297" s="62"/>
      <c r="X1297" s="47"/>
      <c r="Y1297" s="62"/>
      <c r="Z1297" s="47"/>
      <c r="AA1297" s="62"/>
      <c r="AB1297" s="47"/>
      <c r="AC1297" s="62"/>
      <c r="AD1297" s="47"/>
      <c r="AE1297" s="62"/>
      <c r="AF1297" s="47"/>
      <c r="AG1297" s="62"/>
      <c r="AH1297" s="47"/>
      <c r="AI1297" s="62"/>
      <c r="AJ1297" s="47"/>
      <c r="AK1297" s="62"/>
      <c r="AL1297" s="47"/>
      <c r="AM1297" s="62"/>
      <c r="AN1297" s="47"/>
      <c r="AO1297" s="62"/>
      <c r="AP1297" s="47"/>
      <c r="AQ1297" s="62"/>
      <c r="AR1297" s="49"/>
      <c r="AS1297" s="69"/>
      <c r="AT1297" s="49"/>
      <c r="AU1297" s="69"/>
      <c r="AV1297" s="49"/>
      <c r="AW1297" s="69"/>
      <c r="AX1297" s="49"/>
      <c r="AY1297" s="69"/>
      <c r="AZ1297" s="49"/>
      <c r="BA1297" s="69"/>
      <c r="BB1297" s="49"/>
      <c r="BC1297" s="69"/>
      <c r="BD1297" s="49"/>
      <c r="BE1297" s="69"/>
      <c r="BF1297" s="49"/>
      <c r="BG1297" s="69"/>
      <c r="BH1297" s="49"/>
    </row>
    <row r="1298" spans="2:60">
      <c r="B1298" s="47"/>
      <c r="C1298" s="62"/>
      <c r="D1298" s="47"/>
      <c r="E1298" s="62"/>
      <c r="F1298" s="47"/>
      <c r="G1298" s="62"/>
      <c r="H1298" s="47"/>
      <c r="I1298" s="62"/>
      <c r="J1298" s="47"/>
      <c r="K1298" s="62"/>
      <c r="L1298" s="47"/>
      <c r="M1298" s="62"/>
      <c r="N1298" s="47"/>
      <c r="O1298" s="62"/>
      <c r="P1298" s="47"/>
      <c r="Q1298" s="62"/>
      <c r="R1298" s="47"/>
      <c r="S1298" s="62"/>
      <c r="T1298" s="47"/>
      <c r="U1298" s="62"/>
      <c r="V1298" s="47"/>
      <c r="W1298" s="62"/>
      <c r="X1298" s="47"/>
      <c r="Y1298" s="62"/>
      <c r="Z1298" s="47"/>
      <c r="AA1298" s="62"/>
      <c r="AB1298" s="47"/>
      <c r="AC1298" s="62"/>
      <c r="AD1298" s="47"/>
      <c r="AE1298" s="62"/>
      <c r="AF1298" s="47"/>
      <c r="AG1298" s="62"/>
      <c r="AH1298" s="47"/>
      <c r="AI1298" s="62"/>
      <c r="AJ1298" s="47"/>
      <c r="AK1298" s="62"/>
      <c r="AL1298" s="47"/>
      <c r="AM1298" s="62"/>
      <c r="AN1298" s="47"/>
      <c r="AO1298" s="62"/>
      <c r="AP1298" s="47"/>
      <c r="AQ1298" s="62"/>
      <c r="AR1298" s="49"/>
      <c r="AS1298" s="69"/>
      <c r="AT1298" s="49"/>
      <c r="AU1298" s="69"/>
      <c r="AV1298" s="49"/>
      <c r="AW1298" s="69"/>
      <c r="AX1298" s="49"/>
      <c r="AY1298" s="69"/>
      <c r="AZ1298" s="49"/>
      <c r="BA1298" s="69"/>
      <c r="BB1298" s="49"/>
      <c r="BC1298" s="69"/>
      <c r="BD1298" s="49"/>
      <c r="BE1298" s="69"/>
      <c r="BF1298" s="49"/>
      <c r="BG1298" s="69"/>
      <c r="BH1298" s="49"/>
    </row>
    <row r="1299" spans="2:60">
      <c r="B1299" s="47"/>
      <c r="C1299" s="62"/>
      <c r="D1299" s="47"/>
      <c r="E1299" s="62"/>
      <c r="F1299" s="47"/>
      <c r="G1299" s="62"/>
      <c r="H1299" s="47"/>
      <c r="I1299" s="62"/>
      <c r="J1299" s="47"/>
      <c r="K1299" s="62"/>
      <c r="L1299" s="47"/>
      <c r="M1299" s="62"/>
      <c r="N1299" s="47"/>
      <c r="O1299" s="62"/>
      <c r="P1299" s="47"/>
      <c r="Q1299" s="62"/>
      <c r="R1299" s="47"/>
      <c r="S1299" s="62"/>
      <c r="T1299" s="47"/>
      <c r="U1299" s="62"/>
      <c r="V1299" s="47"/>
      <c r="W1299" s="62"/>
      <c r="X1299" s="47"/>
      <c r="Y1299" s="62"/>
      <c r="Z1299" s="47"/>
      <c r="AA1299" s="62"/>
      <c r="AB1299" s="47"/>
      <c r="AC1299" s="62"/>
      <c r="AD1299" s="47"/>
      <c r="AE1299" s="62"/>
      <c r="AF1299" s="47"/>
      <c r="AG1299" s="62"/>
      <c r="AH1299" s="47"/>
      <c r="AI1299" s="62"/>
      <c r="AJ1299" s="47"/>
      <c r="AK1299" s="62"/>
      <c r="AL1299" s="47"/>
      <c r="AM1299" s="62"/>
      <c r="AN1299" s="47"/>
      <c r="AO1299" s="62"/>
      <c r="AP1299" s="47"/>
      <c r="AQ1299" s="62"/>
      <c r="AR1299" s="49"/>
      <c r="AS1299" s="69"/>
      <c r="AT1299" s="49"/>
      <c r="AU1299" s="69"/>
      <c r="AV1299" s="49"/>
      <c r="AW1299" s="69"/>
      <c r="AX1299" s="49"/>
      <c r="AY1299" s="69"/>
      <c r="AZ1299" s="49"/>
      <c r="BA1299" s="69"/>
      <c r="BB1299" s="49"/>
      <c r="BC1299" s="69"/>
      <c r="BD1299" s="49"/>
      <c r="BE1299" s="69"/>
      <c r="BF1299" s="49"/>
      <c r="BG1299" s="69"/>
      <c r="BH1299" s="49"/>
    </row>
    <row r="1300" spans="2:60">
      <c r="B1300" s="47"/>
      <c r="C1300" s="62"/>
      <c r="D1300" s="47"/>
      <c r="E1300" s="62"/>
      <c r="F1300" s="47"/>
      <c r="G1300" s="62"/>
      <c r="H1300" s="47"/>
      <c r="I1300" s="62"/>
      <c r="J1300" s="47"/>
      <c r="K1300" s="62"/>
      <c r="L1300" s="47"/>
      <c r="M1300" s="62"/>
      <c r="N1300" s="47"/>
      <c r="O1300" s="62"/>
      <c r="P1300" s="47"/>
      <c r="Q1300" s="62"/>
      <c r="R1300" s="47"/>
      <c r="S1300" s="62"/>
      <c r="T1300" s="47"/>
      <c r="U1300" s="62"/>
      <c r="V1300" s="47"/>
      <c r="W1300" s="62"/>
      <c r="X1300" s="47"/>
      <c r="Y1300" s="62"/>
      <c r="Z1300" s="47"/>
      <c r="AA1300" s="62"/>
      <c r="AB1300" s="47"/>
      <c r="AC1300" s="62"/>
      <c r="AD1300" s="47"/>
      <c r="AE1300" s="62"/>
      <c r="AF1300" s="47"/>
      <c r="AG1300" s="62"/>
      <c r="AH1300" s="47"/>
      <c r="AI1300" s="62"/>
      <c r="AJ1300" s="47"/>
      <c r="AK1300" s="62"/>
      <c r="AL1300" s="47"/>
      <c r="AM1300" s="62"/>
      <c r="AN1300" s="47"/>
      <c r="AO1300" s="62"/>
      <c r="AP1300" s="47"/>
      <c r="AQ1300" s="62"/>
      <c r="AR1300" s="49"/>
      <c r="AS1300" s="69"/>
      <c r="AT1300" s="49"/>
      <c r="AU1300" s="69"/>
      <c r="AV1300" s="49"/>
      <c r="AW1300" s="69"/>
      <c r="AX1300" s="49"/>
      <c r="AY1300" s="69"/>
      <c r="AZ1300" s="49"/>
      <c r="BA1300" s="69"/>
      <c r="BB1300" s="49"/>
      <c r="BC1300" s="69"/>
      <c r="BD1300" s="49"/>
      <c r="BE1300" s="69"/>
      <c r="BF1300" s="49"/>
      <c r="BG1300" s="69"/>
      <c r="BH1300" s="49"/>
    </row>
    <row r="1301" spans="2:60">
      <c r="B1301" s="47"/>
      <c r="C1301" s="62"/>
      <c r="D1301" s="47"/>
      <c r="E1301" s="62"/>
      <c r="F1301" s="47"/>
      <c r="G1301" s="62"/>
      <c r="H1301" s="47"/>
      <c r="I1301" s="62"/>
      <c r="J1301" s="47"/>
      <c r="K1301" s="62"/>
      <c r="L1301" s="47"/>
      <c r="M1301" s="62"/>
      <c r="N1301" s="47"/>
      <c r="O1301" s="62"/>
      <c r="P1301" s="47"/>
      <c r="Q1301" s="62"/>
      <c r="R1301" s="47"/>
      <c r="S1301" s="62"/>
      <c r="T1301" s="47"/>
      <c r="U1301" s="62"/>
      <c r="V1301" s="47"/>
      <c r="W1301" s="62"/>
      <c r="X1301" s="47"/>
      <c r="Y1301" s="62"/>
      <c r="Z1301" s="47"/>
      <c r="AA1301" s="62"/>
      <c r="AB1301" s="47"/>
      <c r="AC1301" s="62"/>
      <c r="AD1301" s="47"/>
      <c r="AE1301" s="62"/>
      <c r="AF1301" s="47"/>
      <c r="AG1301" s="62"/>
      <c r="AH1301" s="47"/>
      <c r="AI1301" s="62"/>
      <c r="AJ1301" s="47"/>
      <c r="AK1301" s="62"/>
      <c r="AL1301" s="47"/>
      <c r="AM1301" s="62"/>
      <c r="AN1301" s="47"/>
      <c r="AO1301" s="62"/>
      <c r="AP1301" s="47"/>
      <c r="AQ1301" s="62"/>
      <c r="AR1301" s="49"/>
      <c r="AS1301" s="69"/>
      <c r="AT1301" s="49"/>
      <c r="AU1301" s="69"/>
      <c r="AV1301" s="49"/>
      <c r="AW1301" s="69"/>
      <c r="AX1301" s="49"/>
      <c r="AY1301" s="69"/>
      <c r="AZ1301" s="49"/>
      <c r="BA1301" s="69"/>
      <c r="BB1301" s="49"/>
      <c r="BC1301" s="69"/>
      <c r="BD1301" s="49"/>
      <c r="BE1301" s="69"/>
      <c r="BF1301" s="49"/>
      <c r="BG1301" s="69"/>
      <c r="BH1301" s="49"/>
    </row>
    <row r="1302" spans="2:60">
      <c r="B1302" s="47"/>
      <c r="C1302" s="62"/>
      <c r="D1302" s="47"/>
      <c r="E1302" s="62"/>
      <c r="F1302" s="47"/>
      <c r="G1302" s="62"/>
      <c r="H1302" s="47"/>
      <c r="I1302" s="62"/>
      <c r="J1302" s="47"/>
      <c r="K1302" s="62"/>
      <c r="L1302" s="47"/>
      <c r="M1302" s="62"/>
      <c r="N1302" s="47"/>
      <c r="O1302" s="62"/>
      <c r="P1302" s="47"/>
      <c r="Q1302" s="62"/>
      <c r="R1302" s="47"/>
      <c r="S1302" s="62"/>
      <c r="T1302" s="47"/>
      <c r="U1302" s="62"/>
      <c r="V1302" s="47"/>
      <c r="W1302" s="62"/>
      <c r="X1302" s="47"/>
      <c r="Y1302" s="62"/>
      <c r="Z1302" s="47"/>
      <c r="AA1302" s="62"/>
      <c r="AB1302" s="47"/>
      <c r="AC1302" s="62"/>
      <c r="AD1302" s="47"/>
      <c r="AE1302" s="62"/>
      <c r="AF1302" s="47"/>
      <c r="AG1302" s="62"/>
      <c r="AH1302" s="47"/>
      <c r="AI1302" s="62"/>
      <c r="AJ1302" s="47"/>
      <c r="AK1302" s="62"/>
      <c r="AL1302" s="47"/>
      <c r="AM1302" s="62"/>
      <c r="AN1302" s="47"/>
      <c r="AO1302" s="62"/>
      <c r="AP1302" s="47"/>
      <c r="AQ1302" s="62"/>
      <c r="AR1302" s="49"/>
      <c r="AS1302" s="69"/>
      <c r="AT1302" s="49"/>
      <c r="AU1302" s="69"/>
      <c r="AV1302" s="49"/>
      <c r="AW1302" s="69"/>
      <c r="AX1302" s="49"/>
      <c r="AY1302" s="69"/>
      <c r="AZ1302" s="49"/>
      <c r="BA1302" s="69"/>
      <c r="BB1302" s="49"/>
      <c r="BC1302" s="69"/>
      <c r="BD1302" s="49"/>
      <c r="BE1302" s="69"/>
      <c r="BF1302" s="49"/>
      <c r="BG1302" s="69"/>
      <c r="BH1302" s="49"/>
    </row>
    <row r="1303" spans="2:60">
      <c r="B1303" s="47"/>
      <c r="C1303" s="62"/>
      <c r="D1303" s="47"/>
      <c r="E1303" s="62"/>
      <c r="F1303" s="47"/>
      <c r="G1303" s="62"/>
      <c r="H1303" s="47"/>
      <c r="I1303" s="62"/>
      <c r="J1303" s="47"/>
      <c r="K1303" s="62"/>
      <c r="L1303" s="47"/>
      <c r="M1303" s="62"/>
      <c r="N1303" s="47"/>
      <c r="O1303" s="62"/>
      <c r="P1303" s="47"/>
      <c r="Q1303" s="62"/>
      <c r="R1303" s="47"/>
      <c r="S1303" s="62"/>
      <c r="T1303" s="47"/>
      <c r="U1303" s="62"/>
      <c r="V1303" s="47"/>
      <c r="W1303" s="62"/>
      <c r="X1303" s="47"/>
      <c r="Y1303" s="62"/>
      <c r="Z1303" s="47"/>
      <c r="AA1303" s="62"/>
      <c r="AB1303" s="47"/>
      <c r="AC1303" s="62"/>
      <c r="AD1303" s="47"/>
      <c r="AE1303" s="62"/>
      <c r="AF1303" s="47"/>
      <c r="AG1303" s="62"/>
      <c r="AH1303" s="47"/>
      <c r="AI1303" s="62"/>
      <c r="AJ1303" s="47"/>
      <c r="AK1303" s="62"/>
      <c r="AL1303" s="47"/>
      <c r="AM1303" s="62"/>
      <c r="AN1303" s="47"/>
      <c r="AO1303" s="62"/>
      <c r="AP1303" s="47"/>
      <c r="AQ1303" s="62"/>
      <c r="AR1303" s="49"/>
      <c r="AS1303" s="69"/>
      <c r="AT1303" s="49"/>
      <c r="AU1303" s="69"/>
      <c r="AV1303" s="49"/>
      <c r="AW1303" s="69"/>
      <c r="AX1303" s="49"/>
      <c r="AY1303" s="69"/>
      <c r="AZ1303" s="49"/>
      <c r="BA1303" s="69"/>
      <c r="BB1303" s="49"/>
      <c r="BC1303" s="69"/>
      <c r="BD1303" s="49"/>
      <c r="BE1303" s="69"/>
      <c r="BF1303" s="49"/>
      <c r="BG1303" s="69"/>
      <c r="BH1303" s="49"/>
    </row>
    <row r="1304" spans="2:60">
      <c r="B1304" s="47"/>
      <c r="C1304" s="62"/>
      <c r="D1304" s="47"/>
      <c r="E1304" s="62"/>
      <c r="F1304" s="47"/>
      <c r="G1304" s="62"/>
      <c r="H1304" s="47"/>
      <c r="I1304" s="62"/>
      <c r="J1304" s="47"/>
      <c r="K1304" s="62"/>
      <c r="L1304" s="47"/>
      <c r="M1304" s="62"/>
      <c r="N1304" s="47"/>
      <c r="O1304" s="62"/>
      <c r="P1304" s="47"/>
      <c r="Q1304" s="62"/>
      <c r="R1304" s="47"/>
      <c r="S1304" s="62"/>
      <c r="T1304" s="47"/>
      <c r="U1304" s="62"/>
      <c r="V1304" s="47"/>
      <c r="W1304" s="62"/>
      <c r="X1304" s="47"/>
      <c r="Y1304" s="62"/>
      <c r="Z1304" s="47"/>
      <c r="AA1304" s="62"/>
      <c r="AB1304" s="47"/>
      <c r="AC1304" s="62"/>
      <c r="AD1304" s="47"/>
      <c r="AE1304" s="62"/>
      <c r="AF1304" s="47"/>
      <c r="AG1304" s="62"/>
      <c r="AH1304" s="47"/>
      <c r="AI1304" s="62"/>
      <c r="AJ1304" s="47"/>
      <c r="AK1304" s="62"/>
      <c r="AL1304" s="47"/>
      <c r="AM1304" s="62"/>
      <c r="AN1304" s="47"/>
      <c r="AO1304" s="62"/>
      <c r="AP1304" s="47"/>
      <c r="AQ1304" s="62"/>
      <c r="AR1304" s="49"/>
      <c r="AS1304" s="69"/>
      <c r="AT1304" s="49"/>
      <c r="AU1304" s="69"/>
      <c r="AV1304" s="49"/>
      <c r="AW1304" s="69"/>
      <c r="AX1304" s="49"/>
      <c r="AY1304" s="69"/>
      <c r="AZ1304" s="49"/>
      <c r="BA1304" s="69"/>
      <c r="BB1304" s="49"/>
      <c r="BC1304" s="69"/>
      <c r="BD1304" s="49"/>
      <c r="BE1304" s="69"/>
      <c r="BF1304" s="49"/>
      <c r="BG1304" s="69"/>
      <c r="BH1304" s="49"/>
    </row>
    <row r="1305" spans="2:60">
      <c r="B1305" s="47"/>
      <c r="C1305" s="62"/>
      <c r="D1305" s="47"/>
      <c r="E1305" s="62"/>
      <c r="F1305" s="47"/>
      <c r="G1305" s="62"/>
      <c r="H1305" s="47"/>
      <c r="I1305" s="62"/>
      <c r="J1305" s="47"/>
      <c r="K1305" s="62"/>
      <c r="L1305" s="47"/>
      <c r="M1305" s="62"/>
      <c r="N1305" s="47"/>
      <c r="O1305" s="62"/>
      <c r="P1305" s="47"/>
      <c r="Q1305" s="62"/>
      <c r="R1305" s="47"/>
      <c r="S1305" s="62"/>
      <c r="T1305" s="47"/>
      <c r="U1305" s="62"/>
      <c r="V1305" s="47"/>
      <c r="W1305" s="62"/>
      <c r="X1305" s="47"/>
      <c r="Y1305" s="62"/>
      <c r="Z1305" s="47"/>
      <c r="AA1305" s="62"/>
      <c r="AB1305" s="47"/>
      <c r="AC1305" s="62"/>
      <c r="AD1305" s="47"/>
      <c r="AE1305" s="62"/>
      <c r="AF1305" s="47"/>
      <c r="AG1305" s="62"/>
      <c r="AH1305" s="47"/>
      <c r="AI1305" s="62"/>
      <c r="AJ1305" s="47"/>
      <c r="AK1305" s="62"/>
      <c r="AL1305" s="47"/>
      <c r="AM1305" s="62"/>
      <c r="AN1305" s="47"/>
      <c r="AO1305" s="62"/>
      <c r="AP1305" s="47"/>
      <c r="AQ1305" s="62"/>
      <c r="AR1305" s="49"/>
      <c r="AS1305" s="69"/>
      <c r="AT1305" s="49"/>
      <c r="AU1305" s="69"/>
      <c r="AV1305" s="49"/>
      <c r="AW1305" s="69"/>
      <c r="AX1305" s="49"/>
      <c r="AY1305" s="69"/>
      <c r="AZ1305" s="49"/>
      <c r="BA1305" s="69"/>
      <c r="BB1305" s="49"/>
      <c r="BC1305" s="69"/>
      <c r="BD1305" s="49"/>
      <c r="BE1305" s="69"/>
      <c r="BF1305" s="49"/>
      <c r="BG1305" s="69"/>
      <c r="BH1305" s="49"/>
    </row>
    <row r="1306" spans="2:60">
      <c r="B1306" s="47"/>
      <c r="C1306" s="62"/>
      <c r="D1306" s="47"/>
      <c r="E1306" s="62"/>
      <c r="F1306" s="47"/>
      <c r="G1306" s="62"/>
      <c r="H1306" s="47"/>
      <c r="I1306" s="62"/>
      <c r="J1306" s="47"/>
      <c r="K1306" s="62"/>
      <c r="L1306" s="47"/>
      <c r="M1306" s="62"/>
      <c r="N1306" s="47"/>
      <c r="O1306" s="62"/>
      <c r="P1306" s="47"/>
      <c r="Q1306" s="62"/>
      <c r="R1306" s="47"/>
      <c r="S1306" s="62"/>
      <c r="T1306" s="47"/>
      <c r="U1306" s="62"/>
      <c r="V1306" s="47"/>
      <c r="W1306" s="62"/>
      <c r="X1306" s="47"/>
      <c r="Y1306" s="62"/>
      <c r="Z1306" s="47"/>
      <c r="AA1306" s="62"/>
      <c r="AB1306" s="47"/>
      <c r="AC1306" s="62"/>
      <c r="AD1306" s="47"/>
      <c r="AE1306" s="62"/>
      <c r="AF1306" s="47"/>
      <c r="AG1306" s="62"/>
      <c r="AH1306" s="47"/>
      <c r="AI1306" s="62"/>
      <c r="AJ1306" s="47"/>
      <c r="AK1306" s="62"/>
      <c r="AL1306" s="47"/>
      <c r="AM1306" s="62"/>
      <c r="AN1306" s="47"/>
      <c r="AO1306" s="62"/>
      <c r="AP1306" s="47"/>
      <c r="AQ1306" s="62"/>
      <c r="AR1306" s="49"/>
      <c r="AS1306" s="69"/>
      <c r="AT1306" s="49"/>
      <c r="AU1306" s="69"/>
      <c r="AV1306" s="49"/>
      <c r="AW1306" s="69"/>
      <c r="AX1306" s="49"/>
      <c r="AY1306" s="69"/>
      <c r="AZ1306" s="49"/>
      <c r="BA1306" s="69"/>
      <c r="BB1306" s="49"/>
      <c r="BC1306" s="69"/>
      <c r="BD1306" s="49"/>
      <c r="BE1306" s="69"/>
      <c r="BF1306" s="49"/>
      <c r="BG1306" s="69"/>
      <c r="BH1306" s="49"/>
    </row>
    <row r="1307" spans="2:60">
      <c r="B1307" s="47"/>
      <c r="C1307" s="62"/>
      <c r="D1307" s="47"/>
      <c r="E1307" s="62"/>
      <c r="F1307" s="47"/>
      <c r="G1307" s="62"/>
      <c r="H1307" s="47"/>
      <c r="I1307" s="62"/>
      <c r="J1307" s="47"/>
      <c r="K1307" s="62"/>
      <c r="L1307" s="47"/>
      <c r="M1307" s="62"/>
      <c r="N1307" s="47"/>
      <c r="O1307" s="62"/>
      <c r="P1307" s="47"/>
      <c r="Q1307" s="62"/>
      <c r="R1307" s="47"/>
      <c r="S1307" s="62"/>
      <c r="T1307" s="47"/>
      <c r="U1307" s="62"/>
      <c r="V1307" s="47"/>
      <c r="W1307" s="62"/>
      <c r="X1307" s="47"/>
      <c r="Y1307" s="62"/>
      <c r="Z1307" s="47"/>
      <c r="AA1307" s="62"/>
      <c r="AB1307" s="47"/>
      <c r="AC1307" s="62"/>
      <c r="AD1307" s="47"/>
      <c r="AE1307" s="62"/>
      <c r="AF1307" s="47"/>
      <c r="AG1307" s="62"/>
      <c r="AH1307" s="47"/>
      <c r="AI1307" s="62"/>
      <c r="AJ1307" s="47"/>
      <c r="AK1307" s="62"/>
      <c r="AL1307" s="47"/>
      <c r="AM1307" s="62"/>
      <c r="AN1307" s="47"/>
      <c r="AO1307" s="62"/>
      <c r="AP1307" s="47"/>
      <c r="AQ1307" s="62"/>
      <c r="AR1307" s="49"/>
      <c r="AS1307" s="69"/>
      <c r="AT1307" s="49"/>
      <c r="AU1307" s="69"/>
      <c r="AV1307" s="49"/>
      <c r="AW1307" s="69"/>
      <c r="AX1307" s="49"/>
      <c r="AY1307" s="69"/>
      <c r="AZ1307" s="49"/>
      <c r="BA1307" s="69"/>
      <c r="BB1307" s="49"/>
      <c r="BC1307" s="69"/>
      <c r="BD1307" s="49"/>
      <c r="BE1307" s="69"/>
      <c r="BF1307" s="49"/>
      <c r="BG1307" s="69"/>
      <c r="BH1307" s="49"/>
    </row>
    <row r="1308" spans="2:60">
      <c r="B1308" s="47"/>
      <c r="C1308" s="62"/>
      <c r="D1308" s="47"/>
      <c r="E1308" s="62"/>
      <c r="F1308" s="47"/>
      <c r="G1308" s="62"/>
      <c r="H1308" s="47"/>
      <c r="I1308" s="62"/>
      <c r="J1308" s="47"/>
      <c r="K1308" s="62"/>
      <c r="L1308" s="47"/>
      <c r="M1308" s="62"/>
      <c r="N1308" s="47"/>
      <c r="O1308" s="62"/>
      <c r="P1308" s="47"/>
      <c r="Q1308" s="62"/>
      <c r="R1308" s="47"/>
      <c r="S1308" s="62"/>
      <c r="T1308" s="47"/>
      <c r="U1308" s="62"/>
      <c r="V1308" s="47"/>
      <c r="W1308" s="62"/>
      <c r="X1308" s="47"/>
      <c r="Y1308" s="62"/>
      <c r="Z1308" s="47"/>
      <c r="AA1308" s="62"/>
      <c r="AB1308" s="47"/>
      <c r="AC1308" s="62"/>
      <c r="AD1308" s="47"/>
      <c r="AE1308" s="62"/>
      <c r="AF1308" s="47"/>
      <c r="AG1308" s="62"/>
      <c r="AH1308" s="47"/>
      <c r="AI1308" s="62"/>
      <c r="AJ1308" s="47"/>
      <c r="AK1308" s="62"/>
      <c r="AL1308" s="47"/>
      <c r="AM1308" s="62"/>
      <c r="AN1308" s="47"/>
      <c r="AO1308" s="62"/>
      <c r="AP1308" s="47"/>
      <c r="AQ1308" s="62"/>
      <c r="AR1308" s="49"/>
      <c r="AS1308" s="69"/>
      <c r="AT1308" s="49"/>
      <c r="AU1308" s="69"/>
      <c r="AV1308" s="49"/>
      <c r="AW1308" s="69"/>
      <c r="AX1308" s="49"/>
      <c r="AY1308" s="69"/>
      <c r="AZ1308" s="49"/>
      <c r="BA1308" s="69"/>
      <c r="BB1308" s="49"/>
      <c r="BC1308" s="69"/>
      <c r="BD1308" s="49"/>
      <c r="BE1308" s="69"/>
      <c r="BF1308" s="49"/>
      <c r="BG1308" s="69"/>
      <c r="BH1308" s="49"/>
    </row>
    <row r="1309" spans="2:60">
      <c r="B1309" s="47"/>
      <c r="C1309" s="62"/>
      <c r="D1309" s="47"/>
      <c r="E1309" s="62"/>
      <c r="F1309" s="47"/>
      <c r="G1309" s="62"/>
      <c r="H1309" s="47"/>
      <c r="I1309" s="62"/>
      <c r="J1309" s="47"/>
      <c r="K1309" s="62"/>
      <c r="L1309" s="47"/>
      <c r="M1309" s="62"/>
      <c r="N1309" s="47"/>
      <c r="O1309" s="62"/>
      <c r="P1309" s="47"/>
      <c r="Q1309" s="62"/>
      <c r="R1309" s="47"/>
      <c r="S1309" s="62"/>
      <c r="T1309" s="47"/>
      <c r="U1309" s="62"/>
      <c r="V1309" s="47"/>
      <c r="W1309" s="62"/>
      <c r="X1309" s="47"/>
      <c r="Y1309" s="62"/>
      <c r="Z1309" s="47"/>
      <c r="AA1309" s="62"/>
      <c r="AB1309" s="47"/>
      <c r="AC1309" s="62"/>
      <c r="AD1309" s="47"/>
      <c r="AE1309" s="62"/>
      <c r="AF1309" s="47"/>
      <c r="AG1309" s="62"/>
      <c r="AH1309" s="47"/>
      <c r="AI1309" s="62"/>
      <c r="AJ1309" s="47"/>
      <c r="AK1309" s="62"/>
      <c r="AL1309" s="47"/>
      <c r="AM1309" s="62"/>
      <c r="AN1309" s="47"/>
      <c r="AO1309" s="62"/>
      <c r="AP1309" s="47"/>
      <c r="AQ1309" s="62"/>
      <c r="AR1309" s="49"/>
      <c r="AS1309" s="69"/>
      <c r="AT1309" s="49"/>
      <c r="AU1309" s="69"/>
      <c r="AV1309" s="49"/>
      <c r="AW1309" s="69"/>
      <c r="AX1309" s="49"/>
      <c r="AY1309" s="69"/>
      <c r="AZ1309" s="49"/>
      <c r="BA1309" s="69"/>
      <c r="BB1309" s="49"/>
      <c r="BC1309" s="69"/>
      <c r="BD1309" s="49"/>
      <c r="BE1309" s="69"/>
      <c r="BF1309" s="49"/>
      <c r="BG1309" s="69"/>
      <c r="BH1309" s="49"/>
    </row>
    <row r="1310" spans="2:60">
      <c r="B1310" s="47"/>
      <c r="C1310" s="62"/>
      <c r="D1310" s="47"/>
      <c r="E1310" s="62"/>
      <c r="F1310" s="47"/>
      <c r="G1310" s="62"/>
      <c r="H1310" s="47"/>
      <c r="I1310" s="62"/>
      <c r="J1310" s="47"/>
      <c r="K1310" s="62"/>
      <c r="L1310" s="47"/>
      <c r="M1310" s="62"/>
      <c r="N1310" s="47"/>
      <c r="O1310" s="62"/>
      <c r="P1310" s="47"/>
      <c r="Q1310" s="62"/>
      <c r="R1310" s="47"/>
      <c r="S1310" s="62"/>
      <c r="T1310" s="47"/>
      <c r="U1310" s="62"/>
      <c r="V1310" s="47"/>
      <c r="W1310" s="62"/>
      <c r="X1310" s="47"/>
      <c r="Y1310" s="62"/>
      <c r="Z1310" s="47"/>
      <c r="AA1310" s="62"/>
      <c r="AB1310" s="47"/>
      <c r="AC1310" s="62"/>
      <c r="AD1310" s="47"/>
      <c r="AE1310" s="62"/>
      <c r="AF1310" s="47"/>
      <c r="AG1310" s="62"/>
      <c r="AH1310" s="47"/>
      <c r="AI1310" s="62"/>
      <c r="AJ1310" s="47"/>
      <c r="AK1310" s="62"/>
      <c r="AL1310" s="47"/>
      <c r="AM1310" s="62"/>
      <c r="AN1310" s="47"/>
      <c r="AO1310" s="62"/>
      <c r="AP1310" s="47"/>
      <c r="AQ1310" s="62"/>
      <c r="AR1310" s="49"/>
      <c r="AS1310" s="69"/>
      <c r="AT1310" s="49"/>
      <c r="AU1310" s="69"/>
      <c r="AV1310" s="49"/>
      <c r="AW1310" s="69"/>
      <c r="AX1310" s="49"/>
      <c r="AY1310" s="69"/>
      <c r="AZ1310" s="49"/>
      <c r="BA1310" s="69"/>
      <c r="BB1310" s="49"/>
      <c r="BC1310" s="69"/>
      <c r="BD1310" s="49"/>
      <c r="BE1310" s="69"/>
      <c r="BF1310" s="49"/>
      <c r="BG1310" s="69"/>
      <c r="BH1310" s="49"/>
    </row>
    <row r="1311" spans="2:60">
      <c r="B1311" s="47"/>
      <c r="C1311" s="62"/>
      <c r="D1311" s="47"/>
      <c r="E1311" s="62"/>
      <c r="F1311" s="47"/>
      <c r="G1311" s="62"/>
      <c r="H1311" s="47"/>
      <c r="I1311" s="62"/>
      <c r="J1311" s="47"/>
      <c r="K1311" s="62"/>
      <c r="L1311" s="47"/>
      <c r="M1311" s="62"/>
      <c r="N1311" s="47"/>
      <c r="O1311" s="62"/>
      <c r="P1311" s="47"/>
      <c r="Q1311" s="62"/>
      <c r="R1311" s="47"/>
      <c r="S1311" s="62"/>
      <c r="T1311" s="47"/>
      <c r="U1311" s="62"/>
      <c r="V1311" s="47"/>
      <c r="W1311" s="62"/>
      <c r="X1311" s="47"/>
      <c r="Y1311" s="62"/>
      <c r="Z1311" s="47"/>
      <c r="AA1311" s="62"/>
      <c r="AB1311" s="47"/>
      <c r="AC1311" s="62"/>
      <c r="AD1311" s="47"/>
      <c r="AE1311" s="62"/>
      <c r="AF1311" s="47"/>
      <c r="AG1311" s="62"/>
      <c r="AH1311" s="47"/>
      <c r="AI1311" s="62"/>
      <c r="AJ1311" s="47"/>
      <c r="AK1311" s="62"/>
      <c r="AL1311" s="47"/>
      <c r="AM1311" s="62"/>
      <c r="AN1311" s="47"/>
      <c r="AO1311" s="62"/>
      <c r="AP1311" s="47"/>
      <c r="AQ1311" s="62"/>
      <c r="AR1311" s="49"/>
      <c r="AS1311" s="69"/>
      <c r="AT1311" s="49"/>
      <c r="AU1311" s="69"/>
      <c r="AV1311" s="49"/>
      <c r="AW1311" s="69"/>
      <c r="AX1311" s="49"/>
      <c r="AY1311" s="69"/>
      <c r="AZ1311" s="49"/>
      <c r="BA1311" s="69"/>
      <c r="BB1311" s="49"/>
      <c r="BC1311" s="69"/>
      <c r="BD1311" s="49"/>
      <c r="BE1311" s="69"/>
      <c r="BF1311" s="49"/>
      <c r="BG1311" s="69"/>
      <c r="BH1311" s="49"/>
    </row>
    <row r="1312" spans="2:60">
      <c r="B1312" s="47"/>
      <c r="C1312" s="62"/>
      <c r="D1312" s="47"/>
      <c r="E1312" s="62"/>
      <c r="F1312" s="47"/>
      <c r="G1312" s="62"/>
      <c r="H1312" s="47"/>
      <c r="I1312" s="62"/>
      <c r="J1312" s="47"/>
      <c r="K1312" s="62"/>
      <c r="L1312" s="47"/>
      <c r="M1312" s="62"/>
      <c r="N1312" s="47"/>
      <c r="O1312" s="62"/>
      <c r="P1312" s="47"/>
      <c r="Q1312" s="62"/>
      <c r="R1312" s="47"/>
      <c r="S1312" s="62"/>
      <c r="T1312" s="47"/>
      <c r="U1312" s="62"/>
      <c r="V1312" s="47"/>
      <c r="W1312" s="62"/>
      <c r="X1312" s="47"/>
      <c r="Y1312" s="62"/>
      <c r="Z1312" s="47"/>
      <c r="AA1312" s="62"/>
      <c r="AB1312" s="47"/>
      <c r="AC1312" s="62"/>
      <c r="AD1312" s="47"/>
      <c r="AE1312" s="62"/>
      <c r="AF1312" s="47"/>
      <c r="AG1312" s="62"/>
      <c r="AH1312" s="47"/>
      <c r="AI1312" s="62"/>
      <c r="AJ1312" s="47"/>
      <c r="AK1312" s="62"/>
      <c r="AL1312" s="47"/>
      <c r="AM1312" s="62"/>
      <c r="AN1312" s="47"/>
      <c r="AO1312" s="62"/>
      <c r="AP1312" s="47"/>
      <c r="AQ1312" s="62"/>
      <c r="AR1312" s="49"/>
      <c r="AS1312" s="69"/>
      <c r="AT1312" s="49"/>
      <c r="AU1312" s="69"/>
      <c r="AV1312" s="49"/>
      <c r="AW1312" s="69"/>
      <c r="AX1312" s="49"/>
      <c r="AY1312" s="69"/>
      <c r="AZ1312" s="49"/>
      <c r="BA1312" s="69"/>
      <c r="BB1312" s="49"/>
      <c r="BC1312" s="69"/>
      <c r="BD1312" s="49"/>
      <c r="BE1312" s="69"/>
      <c r="BF1312" s="49"/>
      <c r="BG1312" s="69"/>
      <c r="BH1312" s="49"/>
    </row>
    <row r="1313" spans="2:60">
      <c r="B1313" s="47"/>
      <c r="C1313" s="62"/>
      <c r="D1313" s="47"/>
      <c r="E1313" s="62"/>
      <c r="F1313" s="47"/>
      <c r="G1313" s="62"/>
      <c r="H1313" s="47"/>
      <c r="I1313" s="62"/>
      <c r="J1313" s="47"/>
      <c r="K1313" s="62"/>
      <c r="L1313" s="47"/>
      <c r="M1313" s="62"/>
      <c r="N1313" s="47"/>
      <c r="O1313" s="62"/>
      <c r="P1313" s="47"/>
      <c r="Q1313" s="62"/>
      <c r="R1313" s="47"/>
      <c r="S1313" s="62"/>
      <c r="T1313" s="47"/>
      <c r="U1313" s="62"/>
      <c r="V1313" s="47"/>
      <c r="W1313" s="62"/>
      <c r="X1313" s="47"/>
      <c r="Y1313" s="62"/>
      <c r="Z1313" s="47"/>
      <c r="AA1313" s="62"/>
      <c r="AB1313" s="47"/>
      <c r="AC1313" s="62"/>
      <c r="AD1313" s="47"/>
      <c r="AE1313" s="62"/>
      <c r="AF1313" s="47"/>
      <c r="AG1313" s="62"/>
      <c r="AH1313" s="47"/>
      <c r="AI1313" s="62"/>
      <c r="AJ1313" s="47"/>
      <c r="AK1313" s="62"/>
      <c r="AL1313" s="47"/>
      <c r="AM1313" s="62"/>
      <c r="AN1313" s="47"/>
      <c r="AO1313" s="62"/>
      <c r="AP1313" s="47"/>
      <c r="AQ1313" s="62"/>
      <c r="AR1313" s="49"/>
      <c r="AS1313" s="69"/>
      <c r="AT1313" s="49"/>
      <c r="AU1313" s="69"/>
      <c r="AV1313" s="49"/>
      <c r="AW1313" s="69"/>
      <c r="AX1313" s="49"/>
      <c r="AY1313" s="69"/>
      <c r="AZ1313" s="49"/>
      <c r="BA1313" s="69"/>
      <c r="BB1313" s="49"/>
      <c r="BC1313" s="69"/>
      <c r="BD1313" s="49"/>
      <c r="BE1313" s="69"/>
      <c r="BF1313" s="49"/>
      <c r="BG1313" s="69"/>
      <c r="BH1313" s="49"/>
    </row>
    <row r="1314" spans="2:60">
      <c r="B1314" s="47"/>
      <c r="C1314" s="62"/>
      <c r="D1314" s="47"/>
      <c r="E1314" s="62"/>
      <c r="F1314" s="47"/>
      <c r="G1314" s="62"/>
      <c r="H1314" s="47"/>
      <c r="I1314" s="62"/>
      <c r="J1314" s="47"/>
      <c r="K1314" s="62"/>
      <c r="L1314" s="47"/>
      <c r="M1314" s="62"/>
      <c r="N1314" s="47"/>
      <c r="O1314" s="62"/>
      <c r="P1314" s="47"/>
      <c r="Q1314" s="62"/>
      <c r="R1314" s="47"/>
      <c r="S1314" s="62"/>
      <c r="T1314" s="47"/>
      <c r="U1314" s="62"/>
      <c r="V1314" s="47"/>
      <c r="W1314" s="62"/>
      <c r="X1314" s="47"/>
      <c r="Y1314" s="62"/>
      <c r="Z1314" s="47"/>
      <c r="AA1314" s="62"/>
      <c r="AB1314" s="47"/>
      <c r="AC1314" s="62"/>
      <c r="AD1314" s="47"/>
      <c r="AE1314" s="62"/>
      <c r="AF1314" s="47"/>
      <c r="AG1314" s="62"/>
      <c r="AH1314" s="47"/>
      <c r="AI1314" s="62"/>
      <c r="AJ1314" s="47"/>
      <c r="AK1314" s="62"/>
      <c r="AL1314" s="47"/>
      <c r="AM1314" s="62"/>
      <c r="AN1314" s="47"/>
      <c r="AO1314" s="62"/>
      <c r="AP1314" s="47"/>
      <c r="AQ1314" s="62"/>
      <c r="AR1314" s="49"/>
      <c r="AS1314" s="69"/>
      <c r="AT1314" s="49"/>
      <c r="AU1314" s="69"/>
      <c r="AV1314" s="49"/>
      <c r="AW1314" s="69"/>
      <c r="AX1314" s="49"/>
      <c r="AY1314" s="69"/>
      <c r="AZ1314" s="49"/>
      <c r="BA1314" s="69"/>
      <c r="BB1314" s="49"/>
      <c r="BC1314" s="69"/>
      <c r="BD1314" s="49"/>
      <c r="BE1314" s="69"/>
      <c r="BF1314" s="49"/>
      <c r="BG1314" s="69"/>
      <c r="BH1314" s="49"/>
    </row>
    <row r="1315" spans="2:60">
      <c r="B1315" s="47"/>
      <c r="C1315" s="62"/>
      <c r="D1315" s="47"/>
      <c r="E1315" s="62"/>
      <c r="F1315" s="47"/>
      <c r="G1315" s="62"/>
      <c r="H1315" s="47"/>
      <c r="I1315" s="62"/>
      <c r="J1315" s="47"/>
      <c r="K1315" s="62"/>
      <c r="L1315" s="47"/>
      <c r="M1315" s="62"/>
      <c r="N1315" s="47"/>
      <c r="O1315" s="62"/>
      <c r="P1315" s="47"/>
      <c r="Q1315" s="62"/>
      <c r="R1315" s="47"/>
      <c r="S1315" s="62"/>
      <c r="T1315" s="47"/>
      <c r="U1315" s="62"/>
      <c r="V1315" s="47"/>
      <c r="W1315" s="62"/>
      <c r="X1315" s="47"/>
      <c r="Y1315" s="62"/>
      <c r="Z1315" s="47"/>
      <c r="AA1315" s="62"/>
      <c r="AB1315" s="47"/>
      <c r="AC1315" s="62"/>
      <c r="AD1315" s="47"/>
      <c r="AE1315" s="62"/>
      <c r="AF1315" s="47"/>
      <c r="AG1315" s="62"/>
      <c r="AH1315" s="47"/>
      <c r="AI1315" s="62"/>
      <c r="AJ1315" s="47"/>
      <c r="AK1315" s="62"/>
      <c r="AL1315" s="47"/>
      <c r="AM1315" s="62"/>
      <c r="AN1315" s="47"/>
      <c r="AO1315" s="62"/>
      <c r="AP1315" s="47"/>
      <c r="AQ1315" s="62"/>
      <c r="AR1315" s="49"/>
      <c r="AS1315" s="69"/>
      <c r="AT1315" s="49"/>
      <c r="AU1315" s="69"/>
      <c r="AV1315" s="49"/>
      <c r="AW1315" s="69"/>
      <c r="AX1315" s="49"/>
      <c r="AY1315" s="69"/>
      <c r="AZ1315" s="49"/>
      <c r="BA1315" s="69"/>
      <c r="BB1315" s="49"/>
      <c r="BC1315" s="69"/>
      <c r="BD1315" s="49"/>
      <c r="BE1315" s="69"/>
      <c r="BF1315" s="49"/>
      <c r="BG1315" s="69"/>
      <c r="BH1315" s="49"/>
    </row>
    <row r="1316" spans="2:60">
      <c r="B1316" s="47"/>
      <c r="C1316" s="62"/>
      <c r="D1316" s="47"/>
      <c r="E1316" s="62"/>
      <c r="F1316" s="47"/>
      <c r="G1316" s="62"/>
      <c r="H1316" s="47"/>
      <c r="I1316" s="62"/>
      <c r="J1316" s="47"/>
      <c r="K1316" s="62"/>
      <c r="L1316" s="47"/>
      <c r="M1316" s="62"/>
      <c r="N1316" s="47"/>
      <c r="O1316" s="62"/>
      <c r="P1316" s="47"/>
      <c r="Q1316" s="62"/>
      <c r="R1316" s="47"/>
      <c r="S1316" s="62"/>
      <c r="T1316" s="47"/>
      <c r="U1316" s="62"/>
      <c r="V1316" s="47"/>
      <c r="W1316" s="62"/>
      <c r="X1316" s="47"/>
      <c r="Y1316" s="62"/>
      <c r="Z1316" s="47"/>
      <c r="AA1316" s="62"/>
      <c r="AB1316" s="47"/>
      <c r="AC1316" s="62"/>
      <c r="AD1316" s="47"/>
      <c r="AE1316" s="62"/>
      <c r="AF1316" s="47"/>
      <c r="AG1316" s="62"/>
      <c r="AH1316" s="47"/>
      <c r="AI1316" s="62"/>
      <c r="AJ1316" s="47"/>
      <c r="AK1316" s="62"/>
      <c r="AL1316" s="47"/>
      <c r="AM1316" s="62"/>
      <c r="AN1316" s="47"/>
      <c r="AO1316" s="62"/>
      <c r="AP1316" s="47"/>
      <c r="AQ1316" s="62"/>
      <c r="AR1316" s="49"/>
      <c r="AS1316" s="69"/>
      <c r="AT1316" s="49"/>
      <c r="AU1316" s="69"/>
      <c r="AV1316" s="49"/>
      <c r="AW1316" s="69"/>
      <c r="AX1316" s="49"/>
      <c r="AY1316" s="69"/>
      <c r="AZ1316" s="49"/>
      <c r="BA1316" s="69"/>
      <c r="BB1316" s="49"/>
      <c r="BC1316" s="69"/>
      <c r="BD1316" s="49"/>
      <c r="BE1316" s="69"/>
      <c r="BF1316" s="49"/>
      <c r="BG1316" s="69"/>
      <c r="BH1316" s="49"/>
    </row>
    <row r="1317" spans="2:60">
      <c r="B1317" s="47"/>
      <c r="C1317" s="62"/>
      <c r="D1317" s="47"/>
      <c r="E1317" s="62"/>
      <c r="F1317" s="47"/>
      <c r="G1317" s="62"/>
      <c r="H1317" s="47"/>
      <c r="I1317" s="62"/>
      <c r="J1317" s="47"/>
      <c r="K1317" s="62"/>
      <c r="L1317" s="47"/>
      <c r="M1317" s="62"/>
      <c r="N1317" s="47"/>
      <c r="O1317" s="62"/>
      <c r="P1317" s="47"/>
      <c r="Q1317" s="62"/>
      <c r="R1317" s="47"/>
      <c r="S1317" s="62"/>
      <c r="T1317" s="47"/>
      <c r="U1317" s="62"/>
      <c r="V1317" s="47"/>
      <c r="W1317" s="62"/>
      <c r="X1317" s="47"/>
      <c r="Y1317" s="62"/>
      <c r="Z1317" s="47"/>
      <c r="AA1317" s="62"/>
      <c r="AB1317" s="47"/>
      <c r="AC1317" s="62"/>
      <c r="AD1317" s="47"/>
      <c r="AE1317" s="62"/>
      <c r="AF1317" s="47"/>
      <c r="AG1317" s="62"/>
      <c r="AH1317" s="47"/>
      <c r="AI1317" s="62"/>
      <c r="AJ1317" s="47"/>
      <c r="AK1317" s="62"/>
      <c r="AL1317" s="47"/>
      <c r="AM1317" s="62"/>
      <c r="AN1317" s="47"/>
      <c r="AO1317" s="62"/>
      <c r="AP1317" s="47"/>
      <c r="AQ1317" s="62"/>
      <c r="AR1317" s="49"/>
      <c r="AS1317" s="69"/>
      <c r="AT1317" s="49"/>
      <c r="AU1317" s="69"/>
      <c r="AV1317" s="49"/>
      <c r="AW1317" s="69"/>
      <c r="AX1317" s="49"/>
      <c r="AY1317" s="69"/>
      <c r="AZ1317" s="49"/>
      <c r="BA1317" s="69"/>
      <c r="BB1317" s="49"/>
      <c r="BC1317" s="69"/>
      <c r="BD1317" s="49"/>
      <c r="BE1317" s="69"/>
      <c r="BF1317" s="49"/>
      <c r="BG1317" s="69"/>
      <c r="BH1317" s="49"/>
    </row>
    <row r="1318" spans="2:60">
      <c r="B1318" s="47"/>
      <c r="C1318" s="62"/>
      <c r="D1318" s="47"/>
      <c r="E1318" s="62"/>
      <c r="F1318" s="47"/>
      <c r="G1318" s="62"/>
      <c r="H1318" s="47"/>
      <c r="I1318" s="62"/>
      <c r="J1318" s="47"/>
      <c r="K1318" s="62"/>
      <c r="L1318" s="47"/>
      <c r="M1318" s="62"/>
      <c r="N1318" s="47"/>
      <c r="O1318" s="62"/>
      <c r="P1318" s="47"/>
      <c r="Q1318" s="62"/>
      <c r="R1318" s="47"/>
      <c r="S1318" s="62"/>
      <c r="T1318" s="47"/>
      <c r="U1318" s="62"/>
      <c r="V1318" s="47"/>
      <c r="W1318" s="62"/>
      <c r="X1318" s="47"/>
      <c r="Y1318" s="62"/>
      <c r="Z1318" s="47"/>
      <c r="AA1318" s="62"/>
      <c r="AB1318" s="47"/>
      <c r="AC1318" s="62"/>
      <c r="AD1318" s="47"/>
      <c r="AE1318" s="62"/>
      <c r="AF1318" s="47"/>
      <c r="AG1318" s="62"/>
      <c r="AH1318" s="47"/>
      <c r="AI1318" s="62"/>
      <c r="AJ1318" s="47"/>
      <c r="AK1318" s="62"/>
      <c r="AL1318" s="47"/>
      <c r="AM1318" s="62"/>
      <c r="AN1318" s="47"/>
      <c r="AO1318" s="62"/>
      <c r="AP1318" s="47"/>
      <c r="AQ1318" s="62"/>
      <c r="AR1318" s="49"/>
      <c r="AS1318" s="69"/>
      <c r="AT1318" s="49"/>
      <c r="AU1318" s="69"/>
      <c r="AV1318" s="49"/>
      <c r="AW1318" s="69"/>
      <c r="AX1318" s="49"/>
      <c r="AY1318" s="69"/>
      <c r="AZ1318" s="49"/>
      <c r="BA1318" s="69"/>
      <c r="BB1318" s="49"/>
      <c r="BC1318" s="69"/>
      <c r="BD1318" s="49"/>
      <c r="BE1318" s="69"/>
      <c r="BF1318" s="49"/>
      <c r="BG1318" s="69"/>
      <c r="BH1318" s="49"/>
    </row>
    <row r="1319" spans="2:60">
      <c r="B1319" s="47"/>
      <c r="C1319" s="62"/>
      <c r="D1319" s="47"/>
      <c r="E1319" s="62"/>
      <c r="F1319" s="47"/>
      <c r="G1319" s="62"/>
      <c r="H1319" s="47"/>
      <c r="I1319" s="62"/>
      <c r="J1319" s="47"/>
      <c r="K1319" s="62"/>
      <c r="L1319" s="47"/>
      <c r="M1319" s="62"/>
      <c r="N1319" s="47"/>
      <c r="O1319" s="62"/>
      <c r="P1319" s="47"/>
      <c r="Q1319" s="62"/>
      <c r="R1319" s="47"/>
      <c r="S1319" s="62"/>
      <c r="T1319" s="47"/>
      <c r="U1319" s="62"/>
      <c r="V1319" s="47"/>
      <c r="W1319" s="62"/>
      <c r="X1319" s="47"/>
      <c r="Y1319" s="62"/>
      <c r="Z1319" s="47"/>
      <c r="AA1319" s="62"/>
      <c r="AB1319" s="47"/>
      <c r="AC1319" s="62"/>
      <c r="AD1319" s="47"/>
      <c r="AE1319" s="62"/>
      <c r="AF1319" s="47"/>
      <c r="AG1319" s="62"/>
      <c r="AH1319" s="47"/>
      <c r="AI1319" s="62"/>
      <c r="AJ1319" s="47"/>
      <c r="AK1319" s="62"/>
      <c r="AL1319" s="47"/>
      <c r="AM1319" s="62"/>
      <c r="AN1319" s="47"/>
      <c r="AO1319" s="62"/>
      <c r="AP1319" s="47"/>
      <c r="AQ1319" s="62"/>
      <c r="AR1319" s="49"/>
      <c r="AS1319" s="69"/>
      <c r="AT1319" s="49"/>
      <c r="AU1319" s="69"/>
      <c r="AV1319" s="49"/>
      <c r="AW1319" s="69"/>
      <c r="AX1319" s="49"/>
      <c r="AY1319" s="69"/>
      <c r="AZ1319" s="49"/>
      <c r="BA1319" s="69"/>
      <c r="BB1319" s="49"/>
      <c r="BC1319" s="69"/>
      <c r="BD1319" s="49"/>
      <c r="BE1319" s="69"/>
      <c r="BF1319" s="49"/>
      <c r="BG1319" s="69"/>
      <c r="BH1319" s="49"/>
    </row>
    <row r="1320" spans="2:60">
      <c r="B1320" s="47"/>
      <c r="C1320" s="62"/>
      <c r="D1320" s="47"/>
      <c r="E1320" s="62"/>
      <c r="F1320" s="47"/>
      <c r="G1320" s="62"/>
      <c r="H1320" s="47"/>
      <c r="I1320" s="62"/>
      <c r="J1320" s="47"/>
      <c r="K1320" s="62"/>
      <c r="L1320" s="47"/>
      <c r="M1320" s="62"/>
      <c r="N1320" s="47"/>
      <c r="O1320" s="62"/>
      <c r="P1320" s="47"/>
      <c r="Q1320" s="62"/>
      <c r="R1320" s="47"/>
      <c r="S1320" s="62"/>
      <c r="T1320" s="47"/>
      <c r="U1320" s="62"/>
      <c r="V1320" s="47"/>
      <c r="W1320" s="62"/>
      <c r="X1320" s="47"/>
      <c r="Y1320" s="62"/>
      <c r="Z1320" s="47"/>
      <c r="AA1320" s="62"/>
      <c r="AB1320" s="47"/>
      <c r="AC1320" s="62"/>
      <c r="AD1320" s="47"/>
      <c r="AE1320" s="62"/>
      <c r="AF1320" s="47"/>
      <c r="AG1320" s="62"/>
      <c r="AH1320" s="47"/>
      <c r="AI1320" s="62"/>
      <c r="AJ1320" s="47"/>
      <c r="AK1320" s="62"/>
      <c r="AL1320" s="47"/>
      <c r="AM1320" s="62"/>
      <c r="AN1320" s="47"/>
      <c r="AO1320" s="62"/>
      <c r="AP1320" s="47"/>
      <c r="AQ1320" s="62"/>
      <c r="AR1320" s="49"/>
      <c r="AS1320" s="69"/>
      <c r="AT1320" s="49"/>
      <c r="AU1320" s="69"/>
      <c r="AV1320" s="49"/>
      <c r="AW1320" s="69"/>
      <c r="AX1320" s="49"/>
      <c r="AY1320" s="69"/>
      <c r="AZ1320" s="49"/>
      <c r="BA1320" s="69"/>
      <c r="BB1320" s="49"/>
      <c r="BC1320" s="69"/>
      <c r="BD1320" s="49"/>
      <c r="BE1320" s="69"/>
      <c r="BF1320" s="49"/>
      <c r="BG1320" s="69"/>
      <c r="BH1320" s="49"/>
    </row>
    <row r="1321" spans="2:60">
      <c r="B1321" s="47"/>
      <c r="C1321" s="62"/>
      <c r="D1321" s="47"/>
      <c r="E1321" s="62"/>
      <c r="F1321" s="47"/>
      <c r="G1321" s="62"/>
      <c r="H1321" s="47"/>
      <c r="I1321" s="62"/>
      <c r="J1321" s="47"/>
      <c r="K1321" s="62"/>
      <c r="L1321" s="47"/>
      <c r="M1321" s="62"/>
      <c r="N1321" s="47"/>
      <c r="O1321" s="62"/>
      <c r="P1321" s="47"/>
      <c r="Q1321" s="62"/>
      <c r="R1321" s="47"/>
      <c r="S1321" s="62"/>
      <c r="T1321" s="47"/>
      <c r="U1321" s="62"/>
      <c r="V1321" s="47"/>
      <c r="W1321" s="62"/>
      <c r="X1321" s="47"/>
      <c r="Y1321" s="62"/>
      <c r="Z1321" s="47"/>
      <c r="AA1321" s="62"/>
      <c r="AB1321" s="47"/>
      <c r="AC1321" s="62"/>
      <c r="AD1321" s="47"/>
      <c r="AE1321" s="62"/>
      <c r="AF1321" s="47"/>
      <c r="AG1321" s="62"/>
      <c r="AH1321" s="47"/>
      <c r="AI1321" s="62"/>
      <c r="AJ1321" s="47"/>
      <c r="AK1321" s="62"/>
      <c r="AL1321" s="47"/>
      <c r="AM1321" s="62"/>
      <c r="AN1321" s="47"/>
      <c r="AO1321" s="62"/>
      <c r="AP1321" s="47"/>
      <c r="AQ1321" s="62"/>
      <c r="AR1321" s="49"/>
      <c r="AS1321" s="69"/>
      <c r="AT1321" s="49"/>
      <c r="AU1321" s="69"/>
      <c r="AV1321" s="49"/>
      <c r="AW1321" s="69"/>
      <c r="AX1321" s="49"/>
      <c r="AY1321" s="69"/>
      <c r="AZ1321" s="49"/>
      <c r="BA1321" s="69"/>
      <c r="BB1321" s="49"/>
      <c r="BC1321" s="69"/>
      <c r="BD1321" s="49"/>
      <c r="BE1321" s="69"/>
      <c r="BF1321" s="49"/>
      <c r="BG1321" s="69"/>
      <c r="BH1321" s="49"/>
    </row>
    <row r="1322" spans="2:60">
      <c r="B1322" s="47"/>
      <c r="C1322" s="62"/>
      <c r="D1322" s="47"/>
      <c r="E1322" s="62"/>
      <c r="F1322" s="47"/>
      <c r="G1322" s="62"/>
      <c r="H1322" s="47"/>
      <c r="I1322" s="62"/>
      <c r="J1322" s="47"/>
      <c r="K1322" s="62"/>
      <c r="L1322" s="47"/>
      <c r="M1322" s="62"/>
      <c r="N1322" s="47"/>
      <c r="O1322" s="62"/>
      <c r="P1322" s="47"/>
      <c r="Q1322" s="62"/>
      <c r="R1322" s="47"/>
      <c r="S1322" s="62"/>
      <c r="T1322" s="47"/>
      <c r="U1322" s="62"/>
      <c r="V1322" s="47"/>
      <c r="W1322" s="62"/>
      <c r="X1322" s="47"/>
      <c r="Y1322" s="62"/>
      <c r="Z1322" s="47"/>
      <c r="AA1322" s="62"/>
      <c r="AB1322" s="47"/>
      <c r="AC1322" s="62"/>
      <c r="AD1322" s="47"/>
      <c r="AE1322" s="62"/>
      <c r="AF1322" s="47"/>
      <c r="AG1322" s="62"/>
      <c r="AH1322" s="47"/>
      <c r="AI1322" s="62"/>
      <c r="AJ1322" s="47"/>
      <c r="AK1322" s="62"/>
      <c r="AL1322" s="47"/>
      <c r="AM1322" s="62"/>
      <c r="AN1322" s="47"/>
      <c r="AO1322" s="62"/>
      <c r="AP1322" s="47"/>
      <c r="AQ1322" s="62"/>
      <c r="AR1322" s="49"/>
      <c r="AS1322" s="69"/>
      <c r="AT1322" s="49"/>
      <c r="AU1322" s="69"/>
      <c r="AV1322" s="49"/>
      <c r="AW1322" s="69"/>
      <c r="AX1322" s="49"/>
      <c r="AY1322" s="69"/>
      <c r="AZ1322" s="49"/>
      <c r="BA1322" s="69"/>
      <c r="BB1322" s="49"/>
      <c r="BC1322" s="69"/>
      <c r="BD1322" s="49"/>
      <c r="BE1322" s="69"/>
      <c r="BF1322" s="49"/>
      <c r="BG1322" s="69"/>
      <c r="BH1322" s="49"/>
    </row>
    <row r="1323" spans="2:60">
      <c r="B1323" s="47"/>
      <c r="C1323" s="62"/>
      <c r="D1323" s="47"/>
      <c r="E1323" s="62"/>
      <c r="F1323" s="47"/>
      <c r="G1323" s="62"/>
      <c r="H1323" s="47"/>
      <c r="I1323" s="62"/>
      <c r="J1323" s="47"/>
      <c r="K1323" s="62"/>
      <c r="L1323" s="47"/>
      <c r="M1323" s="62"/>
      <c r="N1323" s="47"/>
      <c r="O1323" s="62"/>
      <c r="P1323" s="47"/>
      <c r="Q1323" s="62"/>
      <c r="R1323" s="47"/>
      <c r="S1323" s="62"/>
      <c r="T1323" s="47"/>
      <c r="U1323" s="62"/>
      <c r="V1323" s="47"/>
      <c r="W1323" s="62"/>
      <c r="X1323" s="47"/>
      <c r="Y1323" s="62"/>
      <c r="Z1323" s="47"/>
      <c r="AA1323" s="62"/>
      <c r="AB1323" s="47"/>
      <c r="AC1323" s="62"/>
      <c r="AD1323" s="47"/>
      <c r="AE1323" s="62"/>
      <c r="AF1323" s="47"/>
      <c r="AG1323" s="62"/>
      <c r="AH1323" s="47"/>
      <c r="AI1323" s="62"/>
      <c r="AJ1323" s="47"/>
      <c r="AK1323" s="62"/>
      <c r="AL1323" s="47"/>
      <c r="AM1323" s="62"/>
      <c r="AN1323" s="47"/>
      <c r="AO1323" s="62"/>
      <c r="AP1323" s="47"/>
      <c r="AQ1323" s="62"/>
      <c r="AR1323" s="49"/>
      <c r="AS1323" s="69"/>
      <c r="AT1323" s="49"/>
      <c r="AU1323" s="69"/>
      <c r="AV1323" s="49"/>
      <c r="AW1323" s="69"/>
      <c r="AX1323" s="49"/>
      <c r="AY1323" s="69"/>
      <c r="AZ1323" s="49"/>
      <c r="BA1323" s="69"/>
      <c r="BB1323" s="49"/>
      <c r="BC1323" s="69"/>
      <c r="BD1323" s="49"/>
      <c r="BE1323" s="69"/>
      <c r="BF1323" s="49"/>
      <c r="BG1323" s="69"/>
      <c r="BH1323" s="49"/>
    </row>
    <row r="1324" spans="2:60">
      <c r="B1324" s="47"/>
      <c r="C1324" s="62"/>
      <c r="D1324" s="47"/>
      <c r="E1324" s="62"/>
      <c r="F1324" s="47"/>
      <c r="G1324" s="62"/>
      <c r="H1324" s="47"/>
      <c r="I1324" s="62"/>
      <c r="J1324" s="47"/>
      <c r="K1324" s="62"/>
      <c r="L1324" s="47"/>
      <c r="M1324" s="62"/>
      <c r="N1324" s="47"/>
      <c r="O1324" s="62"/>
      <c r="P1324" s="47"/>
      <c r="Q1324" s="62"/>
      <c r="R1324" s="47"/>
      <c r="S1324" s="62"/>
      <c r="T1324" s="47"/>
      <c r="U1324" s="62"/>
      <c r="V1324" s="47"/>
      <c r="W1324" s="62"/>
      <c r="X1324" s="47"/>
      <c r="Y1324" s="62"/>
      <c r="Z1324" s="47"/>
      <c r="AA1324" s="62"/>
      <c r="AB1324" s="47"/>
      <c r="AC1324" s="62"/>
      <c r="AD1324" s="47"/>
      <c r="AE1324" s="62"/>
      <c r="AF1324" s="47"/>
      <c r="AG1324" s="62"/>
      <c r="AH1324" s="47"/>
      <c r="AI1324" s="62"/>
      <c r="AJ1324" s="47"/>
      <c r="AK1324" s="62"/>
      <c r="AL1324" s="47"/>
      <c r="AM1324" s="62"/>
      <c r="AN1324" s="47"/>
      <c r="AO1324" s="62"/>
      <c r="AP1324" s="47"/>
      <c r="AQ1324" s="62"/>
      <c r="AR1324" s="49"/>
      <c r="AS1324" s="69"/>
      <c r="AT1324" s="49"/>
      <c r="AU1324" s="69"/>
      <c r="AV1324" s="49"/>
      <c r="AW1324" s="69"/>
      <c r="AX1324" s="49"/>
      <c r="AY1324" s="69"/>
      <c r="AZ1324" s="49"/>
      <c r="BA1324" s="69"/>
      <c r="BB1324" s="49"/>
      <c r="BC1324" s="69"/>
      <c r="BD1324" s="49"/>
      <c r="BE1324" s="69"/>
      <c r="BF1324" s="49"/>
      <c r="BG1324" s="69"/>
      <c r="BH1324" s="49"/>
    </row>
    <row r="1325" spans="2:60">
      <c r="B1325" s="47"/>
      <c r="C1325" s="62"/>
      <c r="D1325" s="47"/>
      <c r="E1325" s="62"/>
      <c r="F1325" s="47"/>
      <c r="G1325" s="62"/>
      <c r="H1325" s="47"/>
      <c r="I1325" s="62"/>
      <c r="J1325" s="47"/>
      <c r="K1325" s="62"/>
      <c r="L1325" s="47"/>
      <c r="M1325" s="62"/>
      <c r="N1325" s="47"/>
      <c r="O1325" s="62"/>
      <c r="P1325" s="47"/>
      <c r="Q1325" s="62"/>
      <c r="R1325" s="47"/>
      <c r="S1325" s="62"/>
      <c r="T1325" s="47"/>
      <c r="U1325" s="62"/>
      <c r="V1325" s="47"/>
      <c r="W1325" s="62"/>
      <c r="X1325" s="47"/>
      <c r="Y1325" s="62"/>
      <c r="Z1325" s="47"/>
      <c r="AA1325" s="62"/>
      <c r="AB1325" s="47"/>
      <c r="AC1325" s="62"/>
      <c r="AD1325" s="47"/>
      <c r="AE1325" s="62"/>
      <c r="AF1325" s="47"/>
      <c r="AG1325" s="62"/>
      <c r="AH1325" s="47"/>
      <c r="AI1325" s="62"/>
      <c r="AJ1325" s="47"/>
      <c r="AK1325" s="62"/>
      <c r="AL1325" s="47"/>
      <c r="AM1325" s="62"/>
      <c r="AN1325" s="47"/>
      <c r="AO1325" s="62"/>
      <c r="AP1325" s="47"/>
      <c r="AQ1325" s="62"/>
      <c r="AR1325" s="49"/>
      <c r="AS1325" s="69"/>
      <c r="AT1325" s="49"/>
      <c r="AU1325" s="69"/>
      <c r="AV1325" s="49"/>
      <c r="AW1325" s="69"/>
      <c r="AX1325" s="49"/>
      <c r="AY1325" s="69"/>
      <c r="AZ1325" s="49"/>
      <c r="BA1325" s="69"/>
      <c r="BB1325" s="49"/>
      <c r="BC1325" s="69"/>
      <c r="BD1325" s="49"/>
      <c r="BE1325" s="69"/>
      <c r="BF1325" s="49"/>
      <c r="BG1325" s="69"/>
      <c r="BH1325" s="49"/>
    </row>
    <row r="1326" spans="2:60">
      <c r="B1326" s="47"/>
      <c r="C1326" s="62"/>
      <c r="D1326" s="47"/>
      <c r="E1326" s="62"/>
      <c r="F1326" s="47"/>
      <c r="G1326" s="62"/>
      <c r="H1326" s="47"/>
      <c r="I1326" s="62"/>
      <c r="J1326" s="47"/>
      <c r="K1326" s="62"/>
      <c r="L1326" s="47"/>
      <c r="M1326" s="62"/>
      <c r="N1326" s="47"/>
      <c r="O1326" s="62"/>
      <c r="P1326" s="47"/>
      <c r="Q1326" s="62"/>
      <c r="R1326" s="47"/>
      <c r="S1326" s="62"/>
      <c r="T1326" s="47"/>
      <c r="U1326" s="62"/>
      <c r="V1326" s="47"/>
      <c r="W1326" s="62"/>
      <c r="X1326" s="47"/>
      <c r="Y1326" s="62"/>
      <c r="Z1326" s="47"/>
      <c r="AA1326" s="62"/>
      <c r="AB1326" s="47"/>
      <c r="AC1326" s="62"/>
      <c r="AD1326" s="47"/>
      <c r="AE1326" s="62"/>
      <c r="AF1326" s="47"/>
      <c r="AG1326" s="62"/>
      <c r="AH1326" s="47"/>
      <c r="AI1326" s="62"/>
      <c r="AJ1326" s="47"/>
      <c r="AK1326" s="62"/>
      <c r="AL1326" s="47"/>
      <c r="AM1326" s="62"/>
      <c r="AN1326" s="47"/>
      <c r="AO1326" s="62"/>
      <c r="AP1326" s="47"/>
      <c r="AQ1326" s="62"/>
      <c r="AR1326" s="49"/>
      <c r="AS1326" s="69"/>
      <c r="AT1326" s="49"/>
      <c r="AU1326" s="69"/>
      <c r="AV1326" s="49"/>
      <c r="AW1326" s="69"/>
      <c r="AX1326" s="49"/>
      <c r="AY1326" s="69"/>
      <c r="AZ1326" s="49"/>
      <c r="BA1326" s="69"/>
      <c r="BB1326" s="49"/>
      <c r="BC1326" s="69"/>
      <c r="BD1326" s="49"/>
      <c r="BE1326" s="69"/>
      <c r="BF1326" s="49"/>
      <c r="BG1326" s="69"/>
      <c r="BH1326" s="49"/>
    </row>
  </sheetData>
  <sheetProtection selectLockedCells="1" pivotTables="0"/>
  <conditionalFormatting pivot="1" sqref="F7:F16 H7:H16 J7:J16 N7:N16 T7:T16 V7:V16 AB7:AB16 AD7:AD16 AF7:AF16 AJ7:AJ16 AL7:AL16 AP7:AP16">
    <cfRule type="cellIs" dxfId="427" priority="189" operator="between">
      <formula>79</formula>
      <formula>100</formula>
    </cfRule>
  </conditionalFormatting>
  <conditionalFormatting pivot="1" sqref="F7:F16 H7:H16 J7:J16 N7:N16 T7:T16 V7:V16 AB7:AB16 AD7:AD16 AF7:AF16 AJ7:AJ16 AL7:AL16 AP7:AP16">
    <cfRule type="cellIs" dxfId="426" priority="191" operator="between">
      <formula>69</formula>
      <formula>79</formula>
    </cfRule>
  </conditionalFormatting>
  <conditionalFormatting sqref="C35:BT277 C29:O29 Q29:W29 C30:W32 Y29:AG32 C33:AG34 AI29:AW34 AY29:BM33 BO29:BT33 AY34:BT34">
    <cfRule type="containsBlanks" dxfId="425" priority="176">
      <formula>LEN(TRIM(C29))=0</formula>
    </cfRule>
  </conditionalFormatting>
  <conditionalFormatting pivot="1" sqref="F7:F16 H7:H16 J7:J16 N7:N16 T7:T16 V7:V16 AB7:AB16 AD7:AD16 AF7:AF16 AJ7:AJ16 AL7:AL16 AP7:AP16">
    <cfRule type="cellIs" dxfId="424" priority="174" operator="between">
      <formula>0</formula>
      <formula>69</formula>
    </cfRule>
  </conditionalFormatting>
  <conditionalFormatting pivot="1" sqref="F7:F16 H7:H16 J7:J16 N7:N16 T7:T16 V7:V16 AB7:AB16 AD7:AD16 AF7:AF16 AJ7:AJ16 AL7:AL16 AP7:AP16">
    <cfRule type="containsBlanks" dxfId="423" priority="173" stopIfTrue="1">
      <formula>LEN(TRIM(F7))=0</formula>
    </cfRule>
  </conditionalFormatting>
  <conditionalFormatting pivot="1">
    <cfRule type="containsBlanks" dxfId="422" priority="168" stopIfTrue="1">
      <formula>LEN(TRIM(A1))=0</formula>
    </cfRule>
  </conditionalFormatting>
  <conditionalFormatting sqref="M5">
    <cfRule type="cellIs" dxfId="421" priority="166" operator="between">
      <formula>79</formula>
      <formula>100</formula>
    </cfRule>
  </conditionalFormatting>
  <conditionalFormatting sqref="M5">
    <cfRule type="cellIs" dxfId="420" priority="167" operator="between">
      <formula>69</formula>
      <formula>79</formula>
    </cfRule>
  </conditionalFormatting>
  <conditionalFormatting sqref="M5">
    <cfRule type="cellIs" dxfId="419" priority="165" operator="between">
      <formula>0</formula>
      <formula>69</formula>
    </cfRule>
  </conditionalFormatting>
  <conditionalFormatting sqref="M5">
    <cfRule type="containsBlanks" dxfId="418" priority="164" stopIfTrue="1">
      <formula>LEN(TRIM(M5))=0</formula>
    </cfRule>
  </conditionalFormatting>
  <conditionalFormatting pivot="1">
    <cfRule type="containsBlanks" dxfId="417" priority="163" stopIfTrue="1">
      <formula>LEN(TRIM(A1))=0</formula>
    </cfRule>
  </conditionalFormatting>
  <conditionalFormatting pivot="1">
    <cfRule type="cellIs" dxfId="416" priority="157" operator="between">
      <formula>79</formula>
      <formula>100</formula>
    </cfRule>
  </conditionalFormatting>
  <conditionalFormatting pivot="1">
    <cfRule type="cellIs" dxfId="415" priority="158" operator="between">
      <formula>69</formula>
      <formula>79</formula>
    </cfRule>
  </conditionalFormatting>
  <conditionalFormatting pivot="1">
    <cfRule type="cellIs" dxfId="414" priority="156" operator="between">
      <formula>0</formula>
      <formula>69</formula>
    </cfRule>
  </conditionalFormatting>
  <conditionalFormatting pivot="1">
    <cfRule type="containsBlanks" dxfId="413" priority="155" stopIfTrue="1">
      <formula>LEN(TRIM(A1))=0</formula>
    </cfRule>
  </conditionalFormatting>
  <conditionalFormatting pivot="1">
    <cfRule type="containsBlanks" dxfId="412" priority="154" stopIfTrue="1">
      <formula>LEN(TRIM(A1))=0</formula>
    </cfRule>
  </conditionalFormatting>
  <conditionalFormatting pivot="1" sqref="P7:P16">
    <cfRule type="cellIs" dxfId="411" priority="149" operator="between">
      <formula>79</formula>
      <formula>100</formula>
    </cfRule>
  </conditionalFormatting>
  <conditionalFormatting pivot="1" sqref="P7:P16">
    <cfRule type="cellIs" dxfId="410" priority="150" operator="between">
      <formula>69</formula>
      <formula>79</formula>
    </cfRule>
  </conditionalFormatting>
  <conditionalFormatting pivot="1" sqref="P7:P16">
    <cfRule type="cellIs" dxfId="409" priority="148" operator="between">
      <formula>0</formula>
      <formula>69</formula>
    </cfRule>
  </conditionalFormatting>
  <conditionalFormatting pivot="1" sqref="P7:P16">
    <cfRule type="containsBlanks" dxfId="408" priority="147" stopIfTrue="1">
      <formula>LEN(TRIM(P7))=0</formula>
    </cfRule>
  </conditionalFormatting>
  <conditionalFormatting sqref="AF6">
    <cfRule type="cellIs" dxfId="407" priority="145" operator="between">
      <formula>79</formula>
      <formula>100</formula>
    </cfRule>
  </conditionalFormatting>
  <conditionalFormatting sqref="AF6">
    <cfRule type="cellIs" dxfId="406" priority="146" operator="between">
      <formula>69</formula>
      <formula>79</formula>
    </cfRule>
  </conditionalFormatting>
  <conditionalFormatting sqref="AF6">
    <cfRule type="cellIs" dxfId="405" priority="144" operator="between">
      <formula>0</formula>
      <formula>69</formula>
    </cfRule>
  </conditionalFormatting>
  <conditionalFormatting sqref="AF6">
    <cfRule type="containsBlanks" dxfId="404" priority="143" stopIfTrue="1">
      <formula>LEN(TRIM(AF6))=0</formula>
    </cfRule>
  </conditionalFormatting>
  <conditionalFormatting pivot="1">
    <cfRule type="containsBlanks" dxfId="403" priority="142" stopIfTrue="1">
      <formula>LEN(TRIM(A1))=0</formula>
    </cfRule>
  </conditionalFormatting>
  <conditionalFormatting sqref="AR6">
    <cfRule type="cellIs" dxfId="402" priority="140" operator="between">
      <formula>79</formula>
      <formula>100</formula>
    </cfRule>
  </conditionalFormatting>
  <conditionalFormatting sqref="AR6">
    <cfRule type="cellIs" dxfId="401" priority="141" operator="between">
      <formula>69</formula>
      <formula>79</formula>
    </cfRule>
  </conditionalFormatting>
  <conditionalFormatting sqref="AR6">
    <cfRule type="cellIs" dxfId="400" priority="139" operator="between">
      <formula>0</formula>
      <formula>69</formula>
    </cfRule>
  </conditionalFormatting>
  <conditionalFormatting sqref="AR6">
    <cfRule type="containsBlanks" dxfId="399" priority="138" stopIfTrue="1">
      <formula>LEN(TRIM(AR6))=0</formula>
    </cfRule>
  </conditionalFormatting>
  <conditionalFormatting pivot="1">
    <cfRule type="cellIs" dxfId="398" priority="117" operator="between">
      <formula>79</formula>
      <formula>100</formula>
    </cfRule>
  </conditionalFormatting>
  <conditionalFormatting pivot="1">
    <cfRule type="cellIs" dxfId="397" priority="118" operator="between">
      <formula>69</formula>
      <formula>79</formula>
    </cfRule>
  </conditionalFormatting>
  <conditionalFormatting pivot="1">
    <cfRule type="cellIs" dxfId="396" priority="116" operator="between">
      <formula>0</formula>
      <formula>69</formula>
    </cfRule>
  </conditionalFormatting>
  <conditionalFormatting pivot="1">
    <cfRule type="containsBlanks" dxfId="395" priority="115" stopIfTrue="1">
      <formula>LEN(TRIM(A1))=0</formula>
    </cfRule>
  </conditionalFormatting>
  <conditionalFormatting pivot="1" sqref="D7:D16">
    <cfRule type="cellIs" dxfId="394" priority="113" operator="between">
      <formula>79</formula>
      <formula>100</formula>
    </cfRule>
  </conditionalFormatting>
  <conditionalFormatting pivot="1" sqref="D7:D16">
    <cfRule type="cellIs" dxfId="393" priority="114" operator="between">
      <formula>69</formula>
      <formula>79</formula>
    </cfRule>
  </conditionalFormatting>
  <conditionalFormatting pivot="1" sqref="D7:D16">
    <cfRule type="cellIs" dxfId="392" priority="112" operator="between">
      <formula>0</formula>
      <formula>69</formula>
    </cfRule>
  </conditionalFormatting>
  <conditionalFormatting pivot="1" sqref="D7:D16">
    <cfRule type="containsBlanks" dxfId="391" priority="111" stopIfTrue="1">
      <formula>LEN(TRIM(D7))=0</formula>
    </cfRule>
  </conditionalFormatting>
  <conditionalFormatting sqref="P28:P29">
    <cfRule type="cellIs" dxfId="390" priority="101" operator="between">
      <formula>79</formula>
      <formula>100</formula>
    </cfRule>
  </conditionalFormatting>
  <conditionalFormatting sqref="P28:P29">
    <cfRule type="cellIs" dxfId="389" priority="102" operator="between">
      <formula>69</formula>
      <formula>79</formula>
    </cfRule>
  </conditionalFormatting>
  <conditionalFormatting sqref="P28:P29">
    <cfRule type="cellIs" dxfId="388" priority="100" operator="between">
      <formula>0</formula>
      <formula>69</formula>
    </cfRule>
  </conditionalFormatting>
  <conditionalFormatting sqref="P28:P29">
    <cfRule type="containsBlanks" dxfId="387" priority="99" stopIfTrue="1">
      <formula>LEN(TRIM(P28))=0</formula>
    </cfRule>
  </conditionalFormatting>
  <conditionalFormatting pivot="1" sqref="L7:L16">
    <cfRule type="cellIs" dxfId="386" priority="97" operator="between">
      <formula>79</formula>
      <formula>100</formula>
    </cfRule>
  </conditionalFormatting>
  <conditionalFormatting pivot="1" sqref="L7:L16">
    <cfRule type="cellIs" dxfId="385" priority="98" operator="between">
      <formula>69</formula>
      <formula>79</formula>
    </cfRule>
  </conditionalFormatting>
  <conditionalFormatting pivot="1" sqref="L7:L16">
    <cfRule type="cellIs" dxfId="384" priority="96" operator="between">
      <formula>0</formula>
      <formula>69</formula>
    </cfRule>
  </conditionalFormatting>
  <conditionalFormatting pivot="1" sqref="L7:L16">
    <cfRule type="containsBlanks" dxfId="383" priority="95" stopIfTrue="1">
      <formula>LEN(TRIM(L7))=0</formula>
    </cfRule>
  </conditionalFormatting>
  <conditionalFormatting pivot="1">
    <cfRule type="cellIs" dxfId="382" priority="85" operator="between">
      <formula>79</formula>
      <formula>100</formula>
    </cfRule>
  </conditionalFormatting>
  <conditionalFormatting pivot="1">
    <cfRule type="cellIs" dxfId="381" priority="86" operator="between">
      <formula>69</formula>
      <formula>79</formula>
    </cfRule>
  </conditionalFormatting>
  <conditionalFormatting pivot="1">
    <cfRule type="cellIs" dxfId="380" priority="84" operator="between">
      <formula>0</formula>
      <formula>69</formula>
    </cfRule>
  </conditionalFormatting>
  <conditionalFormatting pivot="1">
    <cfRule type="containsBlanks" dxfId="379" priority="83" stopIfTrue="1">
      <formula>LEN(TRIM(A1))=0</formula>
    </cfRule>
  </conditionalFormatting>
  <conditionalFormatting pivot="1">
    <cfRule type="cellIs" dxfId="378" priority="81" operator="between">
      <formula>79</formula>
      <formula>100</formula>
    </cfRule>
  </conditionalFormatting>
  <conditionalFormatting pivot="1">
    <cfRule type="cellIs" dxfId="377" priority="82" operator="between">
      <formula>69</formula>
      <formula>79</formula>
    </cfRule>
  </conditionalFormatting>
  <conditionalFormatting pivot="1">
    <cfRule type="cellIs" dxfId="376" priority="80" operator="between">
      <formula>0</formula>
      <formula>69</formula>
    </cfRule>
  </conditionalFormatting>
  <conditionalFormatting pivot="1">
    <cfRule type="containsBlanks" dxfId="375" priority="79" stopIfTrue="1">
      <formula>LEN(TRIM(A1))=0</formula>
    </cfRule>
  </conditionalFormatting>
  <conditionalFormatting pivot="1">
    <cfRule type="cellIs" dxfId="374" priority="77" operator="between">
      <formula>79</formula>
      <formula>100</formula>
    </cfRule>
  </conditionalFormatting>
  <conditionalFormatting pivot="1">
    <cfRule type="cellIs" dxfId="373" priority="78" operator="between">
      <formula>69</formula>
      <formula>79</formula>
    </cfRule>
  </conditionalFormatting>
  <conditionalFormatting pivot="1">
    <cfRule type="cellIs" dxfId="372" priority="76" operator="between">
      <formula>0</formula>
      <formula>69</formula>
    </cfRule>
  </conditionalFormatting>
  <conditionalFormatting pivot="1">
    <cfRule type="containsBlanks" dxfId="371" priority="75" stopIfTrue="1">
      <formula>LEN(TRIM(A1))=0</formula>
    </cfRule>
  </conditionalFormatting>
  <conditionalFormatting pivot="1" sqref="R7:R16">
    <cfRule type="cellIs" dxfId="370" priority="69" operator="between">
      <formula>79</formula>
      <formula>100</formula>
    </cfRule>
  </conditionalFormatting>
  <conditionalFormatting pivot="1" sqref="R7:R16">
    <cfRule type="cellIs" dxfId="369" priority="70" operator="between">
      <formula>69</formula>
      <formula>79</formula>
    </cfRule>
  </conditionalFormatting>
  <conditionalFormatting pivot="1" sqref="R7:R16">
    <cfRule type="cellIs" dxfId="368" priority="68" operator="between">
      <formula>0</formula>
      <formula>69</formula>
    </cfRule>
  </conditionalFormatting>
  <conditionalFormatting pivot="1" sqref="R7:R16">
    <cfRule type="containsBlanks" dxfId="367" priority="67" stopIfTrue="1">
      <formula>LEN(TRIM(R7))=0</formula>
    </cfRule>
  </conditionalFormatting>
  <conditionalFormatting sqref="X32">
    <cfRule type="cellIs" dxfId="366" priority="65" operator="between">
      <formula>79</formula>
      <formula>100</formula>
    </cfRule>
  </conditionalFormatting>
  <conditionalFormatting sqref="X32">
    <cfRule type="cellIs" dxfId="365" priority="66" operator="between">
      <formula>69</formula>
      <formula>79</formula>
    </cfRule>
  </conditionalFormatting>
  <conditionalFormatting sqref="X29:X31">
    <cfRule type="containsBlanks" dxfId="364" priority="64">
      <formula>LEN(TRIM(X29))=0</formula>
    </cfRule>
  </conditionalFormatting>
  <conditionalFormatting sqref="X32">
    <cfRule type="cellIs" dxfId="363" priority="63" operator="between">
      <formula>0</formula>
      <formula>69</formula>
    </cfRule>
  </conditionalFormatting>
  <conditionalFormatting sqref="X32">
    <cfRule type="containsBlanks" dxfId="362" priority="62" stopIfTrue="1">
      <formula>LEN(TRIM(X32))=0</formula>
    </cfRule>
  </conditionalFormatting>
  <conditionalFormatting sqref="AH29:AH32">
    <cfRule type="containsBlanks" dxfId="361" priority="61">
      <formula>LEN(TRIM(AH29))=0</formula>
    </cfRule>
  </conditionalFormatting>
  <conditionalFormatting sqref="AH33:AH34">
    <cfRule type="cellIs" dxfId="360" priority="59" operator="between">
      <formula>79</formula>
      <formula>100</formula>
    </cfRule>
  </conditionalFormatting>
  <conditionalFormatting sqref="AH33:AH34">
    <cfRule type="cellIs" dxfId="359" priority="60" operator="between">
      <formula>69</formula>
      <formula>79</formula>
    </cfRule>
  </conditionalFormatting>
  <conditionalFormatting sqref="AH33:AH34">
    <cfRule type="cellIs" dxfId="358" priority="58" operator="between">
      <formula>0</formula>
      <formula>69</formula>
    </cfRule>
  </conditionalFormatting>
  <conditionalFormatting sqref="AH33:AH34">
    <cfRule type="containsBlanks" dxfId="357" priority="57" stopIfTrue="1">
      <formula>LEN(TRIM(AH33))=0</formula>
    </cfRule>
  </conditionalFormatting>
  <conditionalFormatting sqref="BN29:BN32">
    <cfRule type="containsBlanks" dxfId="356" priority="51">
      <formula>LEN(TRIM(BN29))=0</formula>
    </cfRule>
  </conditionalFormatting>
  <conditionalFormatting sqref="BN33">
    <cfRule type="cellIs" dxfId="355" priority="49" operator="between">
      <formula>79</formula>
      <formula>100</formula>
    </cfRule>
  </conditionalFormatting>
  <conditionalFormatting sqref="BN33">
    <cfRule type="cellIs" dxfId="354" priority="50" operator="between">
      <formula>69</formula>
      <formula>79</formula>
    </cfRule>
  </conditionalFormatting>
  <conditionalFormatting sqref="BN33">
    <cfRule type="cellIs" dxfId="353" priority="48" operator="between">
      <formula>0</formula>
      <formula>69</formula>
    </cfRule>
  </conditionalFormatting>
  <conditionalFormatting sqref="BN33">
    <cfRule type="containsBlanks" dxfId="352" priority="47" stopIfTrue="1">
      <formula>LEN(TRIM(BN33))=0</formula>
    </cfRule>
  </conditionalFormatting>
  <conditionalFormatting sqref="AX6">
    <cfRule type="cellIs" dxfId="351" priority="41" operator="between">
      <formula>79</formula>
      <formula>100</formula>
    </cfRule>
  </conditionalFormatting>
  <conditionalFormatting sqref="AX6">
    <cfRule type="cellIs" dxfId="350" priority="42" operator="between">
      <formula>69</formula>
      <formula>79</formula>
    </cfRule>
  </conditionalFormatting>
  <conditionalFormatting sqref="AX6">
    <cfRule type="cellIs" dxfId="349" priority="39" operator="between">
      <formula>0</formula>
      <formula>69</formula>
    </cfRule>
  </conditionalFormatting>
  <conditionalFormatting sqref="AX6">
    <cfRule type="containsBlanks" dxfId="348" priority="38" stopIfTrue="1">
      <formula>LEN(TRIM(AX6))=0</formula>
    </cfRule>
  </conditionalFormatting>
  <conditionalFormatting sqref="AX34">
    <cfRule type="cellIs" dxfId="347" priority="36" operator="between">
      <formula>79</formula>
      <formula>100</formula>
    </cfRule>
  </conditionalFormatting>
  <conditionalFormatting sqref="AX34">
    <cfRule type="cellIs" dxfId="346" priority="37" operator="between">
      <formula>69</formula>
      <formula>79</formula>
    </cfRule>
  </conditionalFormatting>
  <conditionalFormatting sqref="AX29:AX33">
    <cfRule type="containsBlanks" dxfId="345" priority="35">
      <formula>LEN(TRIM(AX29))=0</formula>
    </cfRule>
  </conditionalFormatting>
  <conditionalFormatting sqref="AX34">
    <cfRule type="cellIs" dxfId="344" priority="34" operator="between">
      <formula>0</formula>
      <formula>69</formula>
    </cfRule>
  </conditionalFormatting>
  <conditionalFormatting sqref="AX34">
    <cfRule type="containsBlanks" dxfId="343" priority="33" stopIfTrue="1">
      <formula>LEN(TRIM(AX34))=0</formula>
    </cfRule>
  </conditionalFormatting>
  <conditionalFormatting pivot="1">
    <cfRule type="cellIs" dxfId="342" priority="31" operator="between">
      <formula>79</formula>
      <formula>100</formula>
    </cfRule>
  </conditionalFormatting>
  <conditionalFormatting pivot="1">
    <cfRule type="cellIs" dxfId="341" priority="32" operator="between">
      <formula>69</formula>
      <formula>79</formula>
    </cfRule>
  </conditionalFormatting>
  <conditionalFormatting pivot="1">
    <cfRule type="cellIs" dxfId="340" priority="30" operator="between">
      <formula>0</formula>
      <formula>69</formula>
    </cfRule>
  </conditionalFormatting>
  <conditionalFormatting pivot="1">
    <cfRule type="containsBlanks" dxfId="339" priority="29" stopIfTrue="1">
      <formula>LEN(TRIM(A1))=0</formula>
    </cfRule>
  </conditionalFormatting>
  <conditionalFormatting pivot="1">
    <cfRule type="cellIs" dxfId="338" priority="27" operator="between">
      <formula>79</formula>
      <formula>100</formula>
    </cfRule>
  </conditionalFormatting>
  <conditionalFormatting pivot="1">
    <cfRule type="cellIs" dxfId="337" priority="28" operator="between">
      <formula>69</formula>
      <formula>79</formula>
    </cfRule>
  </conditionalFormatting>
  <conditionalFormatting pivot="1">
    <cfRule type="cellIs" dxfId="336" priority="26" operator="between">
      <formula>0</formula>
      <formula>69</formula>
    </cfRule>
  </conditionalFormatting>
  <conditionalFormatting pivot="1">
    <cfRule type="containsBlanks" dxfId="335" priority="25" stopIfTrue="1">
      <formula>LEN(TRIM(A1))=0</formula>
    </cfRule>
  </conditionalFormatting>
  <conditionalFormatting pivot="1" sqref="AH7:AH16">
    <cfRule type="cellIs" dxfId="334" priority="23" operator="between">
      <formula>79</formula>
      <formula>100</formula>
    </cfRule>
  </conditionalFormatting>
  <conditionalFormatting pivot="1" sqref="AH7:AH16">
    <cfRule type="cellIs" dxfId="333" priority="24" operator="between">
      <formula>69</formula>
      <formula>79</formula>
    </cfRule>
  </conditionalFormatting>
  <conditionalFormatting pivot="1" sqref="AH7:AH16">
    <cfRule type="cellIs" dxfId="332" priority="22" operator="between">
      <formula>0</formula>
      <formula>69</formula>
    </cfRule>
  </conditionalFormatting>
  <conditionalFormatting pivot="1" sqref="AH7:AH16">
    <cfRule type="containsBlanks" dxfId="331" priority="21" stopIfTrue="1">
      <formula>LEN(TRIM(AH7))=0</formula>
    </cfRule>
  </conditionalFormatting>
  <conditionalFormatting pivot="1">
    <cfRule type="cellIs" dxfId="330" priority="15" operator="between">
      <formula>79</formula>
      <formula>100</formula>
    </cfRule>
  </conditionalFormatting>
  <conditionalFormatting pivot="1">
    <cfRule type="cellIs" dxfId="329" priority="16" operator="between">
      <formula>69</formula>
      <formula>79</formula>
    </cfRule>
  </conditionalFormatting>
  <conditionalFormatting pivot="1">
    <cfRule type="cellIs" dxfId="328" priority="14" operator="between">
      <formula>0</formula>
      <formula>69</formula>
    </cfRule>
  </conditionalFormatting>
  <conditionalFormatting pivot="1">
    <cfRule type="containsBlanks" dxfId="327" priority="13" stopIfTrue="1">
      <formula>LEN(TRIM(A1))=0</formula>
    </cfRule>
  </conditionalFormatting>
  <conditionalFormatting pivot="1" sqref="Z7:Z16">
    <cfRule type="cellIs" dxfId="326" priority="11" operator="between">
      <formula>79</formula>
      <formula>100</formula>
    </cfRule>
  </conditionalFormatting>
  <conditionalFormatting pivot="1" sqref="Z7:Z16">
    <cfRule type="cellIs" dxfId="325" priority="12" operator="between">
      <formula>69</formula>
      <formula>79</formula>
    </cfRule>
  </conditionalFormatting>
  <conditionalFormatting pivot="1" sqref="Z7:Z16">
    <cfRule type="cellIs" dxfId="324" priority="10" operator="between">
      <formula>0</formula>
      <formula>69</formula>
    </cfRule>
  </conditionalFormatting>
  <conditionalFormatting pivot="1" sqref="Z7:Z16">
    <cfRule type="containsBlanks" dxfId="323" priority="9" stopIfTrue="1">
      <formula>LEN(TRIM(Z7))=0</formula>
    </cfRule>
  </conditionalFormatting>
  <conditionalFormatting pivot="1" sqref="AN7:AN16">
    <cfRule type="cellIs" dxfId="322" priority="7" operator="between">
      <formula>79</formula>
      <formula>100</formula>
    </cfRule>
  </conditionalFormatting>
  <conditionalFormatting pivot="1" sqref="AN7:AN16">
    <cfRule type="cellIs" dxfId="321" priority="8" operator="between">
      <formula>69</formula>
      <formula>79</formula>
    </cfRule>
  </conditionalFormatting>
  <conditionalFormatting pivot="1" sqref="AN7:AN16">
    <cfRule type="cellIs" dxfId="320" priority="6" operator="between">
      <formula>0</formula>
      <formula>69</formula>
    </cfRule>
  </conditionalFormatting>
  <conditionalFormatting pivot="1" sqref="AN7:AN16">
    <cfRule type="containsBlanks" dxfId="319" priority="5" stopIfTrue="1">
      <formula>LEN(TRIM(AN7))=0</formula>
    </cfRule>
  </conditionalFormatting>
  <conditionalFormatting pivot="1" sqref="X7:X16">
    <cfRule type="cellIs" dxfId="318" priority="3" operator="between">
      <formula>79</formula>
      <formula>100</formula>
    </cfRule>
  </conditionalFormatting>
  <conditionalFormatting pivot="1" sqref="X7:X16">
    <cfRule type="cellIs" dxfId="317" priority="4" operator="between">
      <formula>69</formula>
      <formula>79</formula>
    </cfRule>
  </conditionalFormatting>
  <conditionalFormatting pivot="1" sqref="X7:X16">
    <cfRule type="cellIs" dxfId="316" priority="2" operator="between">
      <formula>0</formula>
      <formula>69</formula>
    </cfRule>
  </conditionalFormatting>
  <conditionalFormatting pivot="1" sqref="X7:X16">
    <cfRule type="containsBlanks" dxfId="315" priority="1" stopIfTrue="1">
      <formula>LEN(TRIM(X7))=0</formula>
    </cfRule>
  </conditionalFormatting>
  <hyperlinks>
    <hyperlink ref="A3" r:id="rId2"/>
  </hyperlinks>
  <pageMargins left="0.7" right="0.7" top="0.75" bottom="0.75" header="0.3" footer="0.3"/>
  <pageSetup orientation="portrait" r:id="rId3"/>
  <drawing r:id="rId4"/>
  <extLst>
    <ext xmlns:x14="http://schemas.microsoft.com/office/spreadsheetml/2009/9/main" uri="{A8765BA9-456A-4dab-B4F3-ACF838C121DE}">
      <x14:slicerList>
        <x14:slicer r:id="rId5"/>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45"/>
  <sheetViews>
    <sheetView topLeftCell="A50" workbookViewId="0">
      <selection activeCell="E69" sqref="E69"/>
    </sheetView>
  </sheetViews>
  <sheetFormatPr defaultRowHeight="15"/>
  <cols>
    <col min="1" max="1" width="7.140625" style="31" bestFit="1" customWidth="1"/>
    <col min="2" max="2" width="10.28515625" style="31" bestFit="1" customWidth="1"/>
    <col min="3" max="3" width="4.42578125" style="31" bestFit="1" customWidth="1"/>
    <col min="4" max="4" width="10.85546875" style="31" bestFit="1" customWidth="1"/>
    <col min="5" max="5" width="24.7109375" style="53" bestFit="1" customWidth="1"/>
    <col min="6" max="6" width="7" style="31" bestFit="1" customWidth="1"/>
    <col min="7" max="7" width="12" style="31" bestFit="1" customWidth="1"/>
    <col min="8" max="8" width="17.42578125" style="31" bestFit="1" customWidth="1"/>
    <col min="9" max="9" width="12" style="31" bestFit="1" customWidth="1"/>
    <col min="10" max="10" width="15.42578125" style="31" bestFit="1" customWidth="1"/>
    <col min="11" max="11" width="18.28515625" style="31" bestFit="1" customWidth="1"/>
    <col min="12" max="12" width="12" style="31" bestFit="1" customWidth="1"/>
  </cols>
  <sheetData>
    <row r="1" spans="1:12">
      <c r="A1" s="31" t="s">
        <v>256</v>
      </c>
      <c r="B1" s="31" t="s">
        <v>257</v>
      </c>
      <c r="C1" s="31" t="s">
        <v>258</v>
      </c>
      <c r="D1" s="31" t="s">
        <v>116</v>
      </c>
      <c r="E1" s="53" t="s">
        <v>259</v>
      </c>
      <c r="F1" s="31" t="s">
        <v>260</v>
      </c>
      <c r="G1" s="31" t="s">
        <v>284</v>
      </c>
      <c r="H1" s="31" t="s">
        <v>285</v>
      </c>
      <c r="I1" s="31" t="s">
        <v>279</v>
      </c>
      <c r="J1" s="31" t="s">
        <v>28</v>
      </c>
      <c r="K1" s="31" t="s">
        <v>261</v>
      </c>
      <c r="L1" s="31" t="s">
        <v>20</v>
      </c>
    </row>
    <row r="2" spans="1:12">
      <c r="A2" s="31" t="s">
        <v>263</v>
      </c>
      <c r="B2" s="31" t="s">
        <v>264</v>
      </c>
      <c r="C2" s="31" t="s">
        <v>262</v>
      </c>
      <c r="D2" s="31" t="str">
        <f>VLOOKUP(C2,LHIN!$A$2:$C$16,2,FALSE)</f>
        <v>All LHINs</v>
      </c>
      <c r="E2" s="53" t="s">
        <v>265</v>
      </c>
      <c r="F2" s="31">
        <v>797</v>
      </c>
      <c r="G2" s="31">
        <v>50.690087830000003</v>
      </c>
      <c r="H2" s="31">
        <v>97.741530740000002</v>
      </c>
      <c r="I2" s="31">
        <v>72.52195734</v>
      </c>
      <c r="J2" s="31">
        <v>61.104140530000002</v>
      </c>
      <c r="K2" s="31">
        <v>91.09159348</v>
      </c>
      <c r="L2" s="31">
        <v>86.449184439999996</v>
      </c>
    </row>
    <row r="3" spans="1:12">
      <c r="A3" s="31" t="s">
        <v>263</v>
      </c>
      <c r="B3" s="31" t="s">
        <v>266</v>
      </c>
      <c r="C3" s="31" t="s">
        <v>262</v>
      </c>
      <c r="D3" s="31" t="str">
        <f>VLOOKUP(C3,LHIN!$A$2:$C$16,2,FALSE)</f>
        <v>All LHINs</v>
      </c>
      <c r="E3" s="53" t="s">
        <v>265</v>
      </c>
      <c r="F3" s="31">
        <v>4672</v>
      </c>
      <c r="G3" s="31">
        <v>50.021404109999999</v>
      </c>
      <c r="H3" s="31">
        <v>96.767979449999999</v>
      </c>
      <c r="I3" s="31">
        <v>74.785958899999997</v>
      </c>
      <c r="J3" s="31">
        <v>77.183219179999995</v>
      </c>
      <c r="K3" s="31">
        <v>88.505993149999995</v>
      </c>
      <c r="L3" s="31">
        <v>79.837328769999999</v>
      </c>
    </row>
    <row r="4" spans="1:12">
      <c r="A4" s="31" t="s">
        <v>263</v>
      </c>
      <c r="B4" s="31" t="s">
        <v>267</v>
      </c>
      <c r="C4" s="31" t="s">
        <v>262</v>
      </c>
      <c r="D4" s="31" t="str">
        <f>VLOOKUP(C4,LHIN!$A$2:$C$16,2,FALSE)</f>
        <v>All LHINs</v>
      </c>
      <c r="E4" s="53" t="s">
        <v>265</v>
      </c>
      <c r="F4" s="31">
        <v>14381</v>
      </c>
      <c r="G4" s="31">
        <v>54.72498435</v>
      </c>
      <c r="H4" s="31">
        <v>96.272860019999996</v>
      </c>
      <c r="I4" s="31">
        <v>78.847089909999994</v>
      </c>
      <c r="J4" s="31">
        <v>72.762672969999997</v>
      </c>
      <c r="K4" s="31">
        <v>89.799040399999996</v>
      </c>
      <c r="L4" s="31">
        <v>81.253042210000004</v>
      </c>
    </row>
    <row r="5" spans="1:12">
      <c r="A5" s="31" t="s">
        <v>268</v>
      </c>
      <c r="B5" s="31" t="s">
        <v>266</v>
      </c>
      <c r="C5" s="31" t="s">
        <v>262</v>
      </c>
      <c r="D5" s="31" t="str">
        <f>VLOOKUP(C5,LHIN!$A$2:$C$16,2,FALSE)</f>
        <v>All LHINs</v>
      </c>
      <c r="E5" s="53" t="s">
        <v>265</v>
      </c>
      <c r="F5" s="31">
        <v>954</v>
      </c>
      <c r="G5" s="31">
        <v>44.025157229999998</v>
      </c>
      <c r="H5" s="31">
        <v>93.291404610000001</v>
      </c>
      <c r="I5" s="31">
        <v>70.230607969999994</v>
      </c>
      <c r="J5" s="31">
        <v>53.144654090000003</v>
      </c>
      <c r="K5" s="31">
        <v>85.220125789999997</v>
      </c>
      <c r="L5" s="31">
        <v>78.616352199999994</v>
      </c>
    </row>
    <row r="6" spans="1:12">
      <c r="A6" s="31" t="s">
        <v>268</v>
      </c>
      <c r="B6" s="31" t="s">
        <v>267</v>
      </c>
      <c r="C6" s="31" t="s">
        <v>262</v>
      </c>
      <c r="D6" s="31" t="str">
        <f>VLOOKUP(C6,LHIN!$A$2:$C$16,2,FALSE)</f>
        <v>All LHINs</v>
      </c>
      <c r="E6" s="53" t="s">
        <v>265</v>
      </c>
      <c r="F6" s="31">
        <v>22256</v>
      </c>
      <c r="G6" s="31">
        <v>47.07943925</v>
      </c>
      <c r="H6" s="31">
        <v>94.71153846</v>
      </c>
      <c r="I6" s="31">
        <v>72.313084110000005</v>
      </c>
      <c r="J6" s="31">
        <v>55.69734004</v>
      </c>
      <c r="K6" s="31">
        <v>86.542954710000004</v>
      </c>
      <c r="L6" s="31">
        <v>81.029834649999998</v>
      </c>
    </row>
    <row r="7" spans="1:12">
      <c r="A7" s="31" t="s">
        <v>269</v>
      </c>
      <c r="B7" s="31" t="s">
        <v>264</v>
      </c>
      <c r="C7" s="31" t="s">
        <v>262</v>
      </c>
      <c r="D7" s="31" t="str">
        <f>VLOOKUP(C7,LHIN!$A$2:$C$16,2,FALSE)</f>
        <v>All LHINs</v>
      </c>
      <c r="E7" s="53" t="s">
        <v>265</v>
      </c>
      <c r="F7" s="31">
        <v>30040</v>
      </c>
      <c r="G7" s="31">
        <v>57.969374170000002</v>
      </c>
      <c r="H7" s="31">
        <v>98.418774970000001</v>
      </c>
      <c r="I7" s="31">
        <v>78.781624500000007</v>
      </c>
      <c r="J7" s="31">
        <v>70.016644470000003</v>
      </c>
      <c r="K7" s="31">
        <v>92.473368840000006</v>
      </c>
      <c r="L7" s="31">
        <v>91.900798940000001</v>
      </c>
    </row>
    <row r="8" spans="1:12">
      <c r="A8" s="31" t="s">
        <v>269</v>
      </c>
      <c r="B8" s="31" t="s">
        <v>266</v>
      </c>
      <c r="C8" s="31" t="s">
        <v>262</v>
      </c>
      <c r="D8" s="31" t="str">
        <f>VLOOKUP(C8,LHIN!$A$2:$C$16,2,FALSE)</f>
        <v>All LHINs</v>
      </c>
      <c r="E8" s="53" t="s">
        <v>265</v>
      </c>
      <c r="F8" s="31">
        <v>273881</v>
      </c>
      <c r="G8" s="31">
        <v>59.63757983</v>
      </c>
      <c r="H8" s="31">
        <v>97.988542469999999</v>
      </c>
      <c r="I8" s="31">
        <v>79.228935190000001</v>
      </c>
      <c r="J8" s="31">
        <v>89.471339740000005</v>
      </c>
      <c r="K8" s="31">
        <v>92.710337699999997</v>
      </c>
      <c r="L8" s="31">
        <v>91.746415409999997</v>
      </c>
    </row>
    <row r="9" spans="1:12">
      <c r="A9" s="31" t="s">
        <v>269</v>
      </c>
      <c r="B9" s="31" t="s">
        <v>267</v>
      </c>
      <c r="C9" s="31" t="s">
        <v>262</v>
      </c>
      <c r="D9" s="31" t="str">
        <f>VLOOKUP(C9,LHIN!$A$2:$C$16,2,FALSE)</f>
        <v>All LHINs</v>
      </c>
      <c r="E9" s="53" t="s">
        <v>265</v>
      </c>
      <c r="F9" s="31">
        <v>150665</v>
      </c>
      <c r="G9" s="31">
        <v>60.166594760000002</v>
      </c>
      <c r="H9" s="31">
        <v>96.838018120000001</v>
      </c>
      <c r="I9" s="31">
        <v>81.052002790000003</v>
      </c>
      <c r="J9" s="31">
        <v>82.071483090000001</v>
      </c>
      <c r="K9" s="31">
        <v>91.93707895</v>
      </c>
      <c r="L9" s="31">
        <v>89.870241930000006</v>
      </c>
    </row>
    <row r="10" spans="1:12">
      <c r="A10" s="31" t="s">
        <v>263</v>
      </c>
      <c r="B10" s="31" t="s">
        <v>266</v>
      </c>
      <c r="C10" s="31" t="s">
        <v>262</v>
      </c>
      <c r="D10" s="31" t="str">
        <f>VLOOKUP(C10,LHIN!$A$2:$C$16,2,FALSE)</f>
        <v>All LHINs</v>
      </c>
      <c r="E10" s="53" t="s">
        <v>270</v>
      </c>
      <c r="F10" s="31">
        <v>9</v>
      </c>
      <c r="G10" s="31">
        <v>0</v>
      </c>
      <c r="H10" s="31">
        <v>33.333333330000002</v>
      </c>
      <c r="I10" s="31">
        <v>100</v>
      </c>
      <c r="J10" s="31">
        <v>100</v>
      </c>
      <c r="K10" s="31">
        <v>100</v>
      </c>
      <c r="L10" s="31">
        <v>88.888888890000004</v>
      </c>
    </row>
    <row r="11" spans="1:12">
      <c r="A11" s="31" t="s">
        <v>263</v>
      </c>
      <c r="B11" s="31" t="s">
        <v>267</v>
      </c>
      <c r="C11" s="31" t="s">
        <v>262</v>
      </c>
      <c r="D11" s="31" t="str">
        <f>VLOOKUP(C11,LHIN!$A$2:$C$16,2,FALSE)</f>
        <v>All LHINs</v>
      </c>
      <c r="E11" s="53" t="s">
        <v>270</v>
      </c>
      <c r="F11" s="31">
        <v>26</v>
      </c>
      <c r="G11" s="31">
        <v>0</v>
      </c>
      <c r="H11" s="31">
        <v>53.84615385</v>
      </c>
      <c r="I11" s="31">
        <v>96.153846150000007</v>
      </c>
      <c r="J11" s="31">
        <v>92.307692309999993</v>
      </c>
      <c r="K11" s="31">
        <v>96.153846150000007</v>
      </c>
      <c r="L11" s="31">
        <v>57.69230769</v>
      </c>
    </row>
    <row r="12" spans="1:12">
      <c r="A12" s="31" t="s">
        <v>268</v>
      </c>
      <c r="B12" s="31" t="s">
        <v>266</v>
      </c>
      <c r="C12" s="31" t="s">
        <v>262</v>
      </c>
      <c r="D12" s="31" t="str">
        <f>VLOOKUP(C12,LHIN!$A$2:$C$16,2,FALSE)</f>
        <v>All LHINs</v>
      </c>
      <c r="E12" s="53" t="s">
        <v>270</v>
      </c>
      <c r="F12" s="31">
        <v>30</v>
      </c>
      <c r="G12" s="31">
        <v>0</v>
      </c>
      <c r="H12" s="31">
        <v>40</v>
      </c>
      <c r="I12" s="31">
        <v>86.666666669999998</v>
      </c>
      <c r="J12" s="31">
        <v>86.666666669999998</v>
      </c>
      <c r="K12" s="31">
        <v>90</v>
      </c>
      <c r="L12" s="31">
        <v>86.666666669999998</v>
      </c>
    </row>
    <row r="13" spans="1:12">
      <c r="A13" s="31" t="s">
        <v>268</v>
      </c>
      <c r="B13" s="31" t="s">
        <v>267</v>
      </c>
      <c r="C13" s="31" t="s">
        <v>262</v>
      </c>
      <c r="D13" s="31" t="str">
        <f>VLOOKUP(C13,LHIN!$A$2:$C$16,2,FALSE)</f>
        <v>All LHINs</v>
      </c>
      <c r="E13" s="53" t="s">
        <v>270</v>
      </c>
      <c r="F13" s="31">
        <v>731</v>
      </c>
      <c r="G13" s="31">
        <v>0</v>
      </c>
      <c r="H13" s="31">
        <v>49.384404930000002</v>
      </c>
      <c r="I13" s="31">
        <v>94.254445959999998</v>
      </c>
      <c r="J13" s="31">
        <v>95.485636119999995</v>
      </c>
      <c r="K13" s="31">
        <v>97.537619699999993</v>
      </c>
      <c r="L13" s="31">
        <v>93.570451439999999</v>
      </c>
    </row>
    <row r="14" spans="1:12">
      <c r="A14" s="31" t="s">
        <v>269</v>
      </c>
      <c r="B14" s="31" t="s">
        <v>264</v>
      </c>
      <c r="C14" s="31" t="s">
        <v>262</v>
      </c>
      <c r="D14" s="31" t="str">
        <f>VLOOKUP(C14,LHIN!$A$2:$C$16,2,FALSE)</f>
        <v>All LHINs</v>
      </c>
      <c r="E14" s="53" t="s">
        <v>270</v>
      </c>
      <c r="F14" s="31">
        <v>279</v>
      </c>
      <c r="G14" s="31">
        <v>0</v>
      </c>
      <c r="H14" s="31">
        <v>45.161290319999999</v>
      </c>
      <c r="I14" s="31">
        <v>93.906810039999996</v>
      </c>
      <c r="J14" s="31">
        <v>0</v>
      </c>
      <c r="K14" s="31">
        <v>98.566308239999998</v>
      </c>
      <c r="L14" s="31">
        <v>93.548387099999999</v>
      </c>
    </row>
    <row r="15" spans="1:12">
      <c r="A15" s="31" t="s">
        <v>269</v>
      </c>
      <c r="B15" s="31" t="s">
        <v>266</v>
      </c>
      <c r="C15" s="31" t="s">
        <v>262</v>
      </c>
      <c r="D15" s="31" t="str">
        <f>VLOOKUP(C15,LHIN!$A$2:$C$16,2,FALSE)</f>
        <v>All LHINs</v>
      </c>
      <c r="E15" s="53" t="s">
        <v>270</v>
      </c>
      <c r="F15" s="31">
        <v>3887</v>
      </c>
      <c r="G15" s="31">
        <v>2.5726782E-2</v>
      </c>
      <c r="H15" s="31">
        <v>34.885515820000002</v>
      </c>
      <c r="I15" s="31">
        <v>94.211474150000001</v>
      </c>
      <c r="J15" s="31">
        <v>98.224852069999997</v>
      </c>
      <c r="K15" s="31">
        <v>97.838950350000005</v>
      </c>
      <c r="L15" s="31">
        <v>95.369179320000001</v>
      </c>
    </row>
    <row r="16" spans="1:12">
      <c r="A16" s="31" t="s">
        <v>269</v>
      </c>
      <c r="B16" s="31" t="s">
        <v>267</v>
      </c>
      <c r="C16" s="31" t="s">
        <v>262</v>
      </c>
      <c r="D16" s="31" t="str">
        <f>VLOOKUP(C16,LHIN!$A$2:$C$16,2,FALSE)</f>
        <v>All LHINs</v>
      </c>
      <c r="E16" s="53" t="s">
        <v>270</v>
      </c>
      <c r="F16" s="31">
        <v>4924</v>
      </c>
      <c r="G16" s="31">
        <v>0</v>
      </c>
      <c r="H16" s="31">
        <v>48.720552400000003</v>
      </c>
      <c r="I16" s="31">
        <v>94.882209590000002</v>
      </c>
      <c r="J16" s="31">
        <v>97.21770918</v>
      </c>
      <c r="K16" s="31">
        <v>97.887896019999999</v>
      </c>
      <c r="L16" s="31">
        <v>93.176279449999996</v>
      </c>
    </row>
    <row r="17" spans="1:12">
      <c r="A17" s="31" t="s">
        <v>263</v>
      </c>
      <c r="B17" s="31" t="s">
        <v>264</v>
      </c>
      <c r="C17" s="31" t="s">
        <v>262</v>
      </c>
      <c r="D17" s="31" t="str">
        <f>VLOOKUP(C17,LHIN!$A$2:$C$16,2,FALSE)</f>
        <v>All LHINs</v>
      </c>
      <c r="E17" s="53" t="s">
        <v>3</v>
      </c>
      <c r="F17" s="31">
        <v>72</v>
      </c>
      <c r="G17" s="31">
        <v>0</v>
      </c>
      <c r="H17" s="31">
        <v>26.38888889</v>
      </c>
      <c r="I17" s="31">
        <v>88.888888890000004</v>
      </c>
      <c r="J17" s="31">
        <v>81.944444439999998</v>
      </c>
      <c r="K17" s="31">
        <v>93.055555560000002</v>
      </c>
      <c r="L17" s="31">
        <v>91.666666669999998</v>
      </c>
    </row>
    <row r="18" spans="1:12">
      <c r="A18" s="31" t="s">
        <v>263</v>
      </c>
      <c r="B18" s="31" t="s">
        <v>266</v>
      </c>
      <c r="C18" s="31" t="s">
        <v>262</v>
      </c>
      <c r="D18" s="31" t="str">
        <f>VLOOKUP(C18,LHIN!$A$2:$C$16,2,FALSE)</f>
        <v>All LHINs</v>
      </c>
      <c r="E18" s="53" t="s">
        <v>3</v>
      </c>
      <c r="F18" s="31">
        <v>968</v>
      </c>
      <c r="G18" s="31">
        <v>0.103305785</v>
      </c>
      <c r="H18" s="31">
        <v>34.194214879999997</v>
      </c>
      <c r="I18" s="31">
        <v>86.260330580000002</v>
      </c>
      <c r="J18" s="31">
        <v>92.148760330000002</v>
      </c>
      <c r="K18" s="31">
        <v>92.975206610000001</v>
      </c>
      <c r="L18" s="31">
        <v>89.359504130000005</v>
      </c>
    </row>
    <row r="19" spans="1:12">
      <c r="A19" s="31" t="s">
        <v>263</v>
      </c>
      <c r="B19" s="31" t="s">
        <v>267</v>
      </c>
      <c r="C19" s="31" t="s">
        <v>262</v>
      </c>
      <c r="D19" s="31" t="str">
        <f>VLOOKUP(C19,LHIN!$A$2:$C$16,2,FALSE)</f>
        <v>All LHINs</v>
      </c>
      <c r="E19" s="53" t="s">
        <v>3</v>
      </c>
      <c r="F19" s="31">
        <v>3399</v>
      </c>
      <c r="G19" s="31">
        <v>5.8840836000000001E-2</v>
      </c>
      <c r="H19" s="31">
        <v>40.894380699999999</v>
      </c>
      <c r="I19" s="31">
        <v>90.438364230000005</v>
      </c>
      <c r="J19" s="31">
        <v>93.145042660000001</v>
      </c>
      <c r="K19" s="31">
        <v>94.468961460000003</v>
      </c>
      <c r="L19" s="31">
        <v>90.320682550000001</v>
      </c>
    </row>
    <row r="20" spans="1:12">
      <c r="A20" s="31" t="s">
        <v>268</v>
      </c>
      <c r="B20" s="31" t="s">
        <v>266</v>
      </c>
      <c r="C20" s="31" t="s">
        <v>262</v>
      </c>
      <c r="D20" s="31" t="str">
        <f>VLOOKUP(C20,LHIN!$A$2:$C$16,2,FALSE)</f>
        <v>All LHINs</v>
      </c>
      <c r="E20" s="53" t="s">
        <v>3</v>
      </c>
      <c r="F20" s="31">
        <v>222</v>
      </c>
      <c r="G20" s="31">
        <v>0</v>
      </c>
      <c r="H20" s="31">
        <v>31.531531529999999</v>
      </c>
      <c r="I20" s="31">
        <v>88.288288289999997</v>
      </c>
      <c r="J20" s="31">
        <v>91.441441440000006</v>
      </c>
      <c r="K20" s="31">
        <v>95.045045049999999</v>
      </c>
      <c r="L20" s="31">
        <v>91.891891889999997</v>
      </c>
    </row>
    <row r="21" spans="1:12">
      <c r="A21" s="31" t="s">
        <v>268</v>
      </c>
      <c r="B21" s="31" t="s">
        <v>267</v>
      </c>
      <c r="C21" s="31" t="s">
        <v>262</v>
      </c>
      <c r="D21" s="31" t="str">
        <f>VLOOKUP(C21,LHIN!$A$2:$C$16,2,FALSE)</f>
        <v>All LHINs</v>
      </c>
      <c r="E21" s="53" t="s">
        <v>3</v>
      </c>
      <c r="F21" s="31">
        <v>4429</v>
      </c>
      <c r="G21" s="31">
        <v>6.7735379999999998E-2</v>
      </c>
      <c r="H21" s="31">
        <v>39.354256040000003</v>
      </c>
      <c r="I21" s="31">
        <v>91.465342059999998</v>
      </c>
      <c r="J21" s="31">
        <v>95.52946489</v>
      </c>
      <c r="K21" s="31">
        <v>96.048769469999996</v>
      </c>
      <c r="L21" s="31">
        <v>94.874689549999999</v>
      </c>
    </row>
    <row r="22" spans="1:12">
      <c r="A22" s="31" t="s">
        <v>269</v>
      </c>
      <c r="B22" s="31" t="s">
        <v>264</v>
      </c>
      <c r="C22" s="31" t="s">
        <v>262</v>
      </c>
      <c r="D22" s="31" t="str">
        <f>VLOOKUP(C22,LHIN!$A$2:$C$16,2,FALSE)</f>
        <v>All LHINs</v>
      </c>
      <c r="E22" s="53" t="s">
        <v>3</v>
      </c>
      <c r="F22" s="31">
        <v>1242</v>
      </c>
      <c r="G22" s="31">
        <v>8.0515297999999999E-2</v>
      </c>
      <c r="H22" s="31">
        <v>30.11272142</v>
      </c>
      <c r="I22" s="31">
        <v>93.961352660000003</v>
      </c>
      <c r="J22" s="31">
        <v>87.117552340000003</v>
      </c>
      <c r="K22" s="31">
        <v>97.423510469999997</v>
      </c>
      <c r="L22" s="31">
        <v>95.571658619999994</v>
      </c>
    </row>
    <row r="23" spans="1:12">
      <c r="A23" s="31" t="s">
        <v>269</v>
      </c>
      <c r="B23" s="31" t="s">
        <v>266</v>
      </c>
      <c r="C23" s="31" t="s">
        <v>262</v>
      </c>
      <c r="D23" s="31" t="str">
        <f>VLOOKUP(C23,LHIN!$A$2:$C$16,2,FALSE)</f>
        <v>All LHINs</v>
      </c>
      <c r="E23" s="53" t="s">
        <v>3</v>
      </c>
      <c r="F23" s="31">
        <v>22133</v>
      </c>
      <c r="G23" s="31">
        <v>3.1626981999999998E-2</v>
      </c>
      <c r="H23" s="31">
        <v>30.628473320000001</v>
      </c>
      <c r="I23" s="31">
        <v>92.7303122</v>
      </c>
      <c r="J23" s="31">
        <v>97.15808973</v>
      </c>
      <c r="K23" s="31">
        <v>97.551167939999999</v>
      </c>
      <c r="L23" s="31">
        <v>95.576740610000002</v>
      </c>
    </row>
    <row r="24" spans="1:12">
      <c r="A24" s="31" t="s">
        <v>269</v>
      </c>
      <c r="B24" s="31" t="s">
        <v>267</v>
      </c>
      <c r="C24" s="31" t="s">
        <v>262</v>
      </c>
      <c r="D24" s="31" t="str">
        <f>VLOOKUP(C24,LHIN!$A$2:$C$16,2,FALSE)</f>
        <v>All LHINs</v>
      </c>
      <c r="E24" s="53" t="s">
        <v>3</v>
      </c>
      <c r="F24" s="31">
        <v>28868</v>
      </c>
      <c r="G24" s="31">
        <v>1.3856172999999999E-2</v>
      </c>
      <c r="H24" s="31">
        <v>38.114867670000002</v>
      </c>
      <c r="I24" s="31">
        <v>93.175834829999999</v>
      </c>
      <c r="J24" s="31">
        <v>96.820008310000006</v>
      </c>
      <c r="K24" s="31">
        <v>97.568241650000004</v>
      </c>
      <c r="L24" s="31">
        <v>95.749618960000006</v>
      </c>
    </row>
    <row r="25" spans="1:12">
      <c r="A25" s="31" t="s">
        <v>263</v>
      </c>
      <c r="B25" s="31" t="s">
        <v>264</v>
      </c>
      <c r="C25" s="31" t="s">
        <v>262</v>
      </c>
      <c r="D25" s="31" t="str">
        <f>VLOOKUP(C25,LHIN!$A$2:$C$16,2,FALSE)</f>
        <v>All LHINs</v>
      </c>
      <c r="E25" s="53" t="s">
        <v>6</v>
      </c>
      <c r="F25" s="31">
        <v>28</v>
      </c>
      <c r="G25" s="31">
        <v>0</v>
      </c>
      <c r="H25" s="31">
        <v>89.285714290000001</v>
      </c>
      <c r="I25" s="31">
        <v>92.857142859999996</v>
      </c>
      <c r="J25" s="31">
        <v>100</v>
      </c>
      <c r="K25" s="31">
        <v>96.428571430000005</v>
      </c>
      <c r="L25" s="31">
        <v>64.285714290000001</v>
      </c>
    </row>
    <row r="26" spans="1:12">
      <c r="A26" s="31" t="s">
        <v>263</v>
      </c>
      <c r="B26" s="31" t="s">
        <v>266</v>
      </c>
      <c r="C26" s="31" t="s">
        <v>262</v>
      </c>
      <c r="D26" s="31" t="str">
        <f>VLOOKUP(C26,LHIN!$A$2:$C$16,2,FALSE)</f>
        <v>All LHINs</v>
      </c>
      <c r="E26" s="53" t="s">
        <v>6</v>
      </c>
      <c r="F26" s="31">
        <v>128</v>
      </c>
      <c r="G26" s="31">
        <v>0</v>
      </c>
      <c r="H26" s="31">
        <v>89.84375</v>
      </c>
      <c r="I26" s="31">
        <v>99.21875</v>
      </c>
      <c r="J26" s="31">
        <v>95.3125</v>
      </c>
      <c r="K26" s="31">
        <v>98.4375</v>
      </c>
      <c r="L26" s="31">
        <v>60.15625</v>
      </c>
    </row>
    <row r="27" spans="1:12">
      <c r="A27" s="31" t="s">
        <v>263</v>
      </c>
      <c r="B27" s="31" t="s">
        <v>267</v>
      </c>
      <c r="C27" s="31" t="s">
        <v>262</v>
      </c>
      <c r="D27" s="31" t="str">
        <f>VLOOKUP(C27,LHIN!$A$2:$C$16,2,FALSE)</f>
        <v>All LHINs</v>
      </c>
      <c r="E27" s="53" t="s">
        <v>6</v>
      </c>
      <c r="F27" s="31">
        <v>585</v>
      </c>
      <c r="G27" s="31">
        <v>0</v>
      </c>
      <c r="H27" s="31">
        <v>88.888888890000004</v>
      </c>
      <c r="I27" s="31">
        <v>96.92307692</v>
      </c>
      <c r="J27" s="31">
        <v>98.803418800000003</v>
      </c>
      <c r="K27" s="31">
        <v>98.632478629999994</v>
      </c>
      <c r="L27" s="31">
        <v>53.675213679999999</v>
      </c>
    </row>
    <row r="28" spans="1:12">
      <c r="A28" s="31" t="s">
        <v>268</v>
      </c>
      <c r="B28" s="31" t="s">
        <v>266</v>
      </c>
      <c r="C28" s="31" t="s">
        <v>262</v>
      </c>
      <c r="D28" s="31" t="str">
        <f>VLOOKUP(C28,LHIN!$A$2:$C$16,2,FALSE)</f>
        <v>All LHINs</v>
      </c>
      <c r="E28" s="53" t="s">
        <v>6</v>
      </c>
      <c r="F28" s="31">
        <v>17</v>
      </c>
      <c r="G28" s="31">
        <v>0</v>
      </c>
      <c r="H28" s="31">
        <v>82.352941180000002</v>
      </c>
      <c r="I28" s="31">
        <v>94.117647059999996</v>
      </c>
      <c r="J28" s="31">
        <v>94.117647059999996</v>
      </c>
      <c r="K28" s="31">
        <v>100</v>
      </c>
      <c r="L28" s="31">
        <v>41.176470590000001</v>
      </c>
    </row>
    <row r="29" spans="1:12">
      <c r="A29" s="31" t="s">
        <v>268</v>
      </c>
      <c r="B29" s="31" t="s">
        <v>267</v>
      </c>
      <c r="C29" s="31" t="s">
        <v>262</v>
      </c>
      <c r="D29" s="31" t="str">
        <f>VLOOKUP(C29,LHIN!$A$2:$C$16,2,FALSE)</f>
        <v>All LHINs</v>
      </c>
      <c r="E29" s="53" t="s">
        <v>6</v>
      </c>
      <c r="F29" s="31">
        <v>516</v>
      </c>
      <c r="G29" s="31">
        <v>0</v>
      </c>
      <c r="H29" s="31">
        <v>83.914728679999996</v>
      </c>
      <c r="I29" s="31">
        <v>93.992248059999994</v>
      </c>
      <c r="J29" s="31">
        <v>96.899224810000007</v>
      </c>
      <c r="K29" s="31">
        <v>97.093023259999995</v>
      </c>
      <c r="L29" s="31">
        <v>35.271317830000001</v>
      </c>
    </row>
    <row r="30" spans="1:12">
      <c r="A30" s="31" t="s">
        <v>269</v>
      </c>
      <c r="B30" s="31" t="s">
        <v>264</v>
      </c>
      <c r="C30" s="31" t="s">
        <v>262</v>
      </c>
      <c r="D30" s="31" t="str">
        <f>VLOOKUP(C30,LHIN!$A$2:$C$16,2,FALSE)</f>
        <v>All LHINs</v>
      </c>
      <c r="E30" s="53" t="s">
        <v>6</v>
      </c>
      <c r="F30" s="31">
        <v>264</v>
      </c>
      <c r="G30" s="31">
        <v>0.37878787899999999</v>
      </c>
      <c r="H30" s="31">
        <v>85.227272729999996</v>
      </c>
      <c r="I30" s="31">
        <v>96.969696970000001</v>
      </c>
      <c r="J30" s="31">
        <v>95.454545460000006</v>
      </c>
      <c r="K30" s="31">
        <v>98.10606061</v>
      </c>
      <c r="L30" s="31">
        <v>62.121212120000003</v>
      </c>
    </row>
    <row r="31" spans="1:12">
      <c r="A31" s="31" t="s">
        <v>269</v>
      </c>
      <c r="B31" s="31" t="s">
        <v>266</v>
      </c>
      <c r="C31" s="31" t="s">
        <v>262</v>
      </c>
      <c r="D31" s="31" t="str">
        <f>VLOOKUP(C31,LHIN!$A$2:$C$16,2,FALSE)</f>
        <v>All LHINs</v>
      </c>
      <c r="E31" s="53" t="s">
        <v>6</v>
      </c>
      <c r="F31" s="31">
        <v>1996</v>
      </c>
      <c r="G31" s="31">
        <v>5.0100199999999998E-2</v>
      </c>
      <c r="H31" s="31">
        <v>78.206412830000005</v>
      </c>
      <c r="I31" s="31">
        <v>92.835671340000005</v>
      </c>
      <c r="J31" s="31">
        <v>95.891783570000001</v>
      </c>
      <c r="K31" s="31">
        <v>96.593186369999998</v>
      </c>
      <c r="L31" s="31">
        <v>55.811623249999997</v>
      </c>
    </row>
    <row r="32" spans="1:12">
      <c r="A32" s="31" t="s">
        <v>269</v>
      </c>
      <c r="B32" s="31" t="s">
        <v>267</v>
      </c>
      <c r="C32" s="31" t="s">
        <v>262</v>
      </c>
      <c r="D32" s="31" t="str">
        <f>VLOOKUP(C32,LHIN!$A$2:$C$16,2,FALSE)</f>
        <v>All LHINs</v>
      </c>
      <c r="E32" s="53" t="s">
        <v>6</v>
      </c>
      <c r="F32" s="31">
        <v>4671</v>
      </c>
      <c r="G32" s="31">
        <v>0</v>
      </c>
      <c r="H32" s="31">
        <v>82.91586384</v>
      </c>
      <c r="I32" s="31">
        <v>95.225861699999996</v>
      </c>
      <c r="J32" s="31">
        <v>97.002783129999997</v>
      </c>
      <c r="K32" s="31">
        <v>98.03040034</v>
      </c>
      <c r="L32" s="31">
        <v>48.790408909999996</v>
      </c>
    </row>
    <row r="33" spans="1:12">
      <c r="A33" s="31" t="s">
        <v>263</v>
      </c>
      <c r="B33" s="31" t="s">
        <v>264</v>
      </c>
      <c r="C33" s="31" t="s">
        <v>262</v>
      </c>
      <c r="D33" s="31" t="str">
        <f>VLOOKUP(C33,LHIN!$A$2:$C$16,2,FALSE)</f>
        <v>All LHINs</v>
      </c>
      <c r="E33" s="53" t="s">
        <v>9</v>
      </c>
      <c r="F33" s="31">
        <v>27</v>
      </c>
      <c r="G33" s="31">
        <v>77.777777779999994</v>
      </c>
      <c r="H33" s="31">
        <v>0</v>
      </c>
      <c r="I33" s="31">
        <v>77.777777779999994</v>
      </c>
      <c r="J33" s="31">
        <v>85.185185189999999</v>
      </c>
      <c r="K33" s="31">
        <v>74.074074069999995</v>
      </c>
      <c r="L33" s="31">
        <v>85.185185189999999</v>
      </c>
    </row>
    <row r="34" spans="1:12">
      <c r="A34" s="31" t="s">
        <v>263</v>
      </c>
      <c r="B34" s="31" t="s">
        <v>266</v>
      </c>
      <c r="C34" s="31" t="s">
        <v>262</v>
      </c>
      <c r="D34" s="31" t="str">
        <f>VLOOKUP(C34,LHIN!$A$2:$C$16,2,FALSE)</f>
        <v>All LHINs</v>
      </c>
      <c r="E34" s="53" t="s">
        <v>9</v>
      </c>
      <c r="F34" s="31">
        <v>265</v>
      </c>
      <c r="G34" s="31">
        <v>83.773584909999997</v>
      </c>
      <c r="H34" s="31">
        <v>0</v>
      </c>
      <c r="I34" s="31">
        <v>84.90566038</v>
      </c>
      <c r="J34" s="31">
        <v>89.056603769999995</v>
      </c>
      <c r="K34" s="31">
        <v>92.45283019</v>
      </c>
      <c r="L34" s="31">
        <v>87.169811319999994</v>
      </c>
    </row>
    <row r="35" spans="1:12">
      <c r="A35" s="31" t="s">
        <v>263</v>
      </c>
      <c r="B35" s="31" t="s">
        <v>267</v>
      </c>
      <c r="C35" s="31" t="s">
        <v>262</v>
      </c>
      <c r="D35" s="31" t="str">
        <f>VLOOKUP(C35,LHIN!$A$2:$C$16,2,FALSE)</f>
        <v>All LHINs</v>
      </c>
      <c r="E35" s="53" t="s">
        <v>9</v>
      </c>
      <c r="F35" s="31">
        <v>1592</v>
      </c>
      <c r="G35" s="31">
        <v>84.924623120000007</v>
      </c>
      <c r="H35" s="31">
        <v>0</v>
      </c>
      <c r="I35" s="31">
        <v>86.24371859</v>
      </c>
      <c r="J35" s="31">
        <v>90.703517590000004</v>
      </c>
      <c r="K35" s="31">
        <v>93.844221110000007</v>
      </c>
      <c r="L35" s="31">
        <v>84.484924620000001</v>
      </c>
    </row>
    <row r="36" spans="1:12">
      <c r="A36" s="31" t="s">
        <v>268</v>
      </c>
      <c r="B36" s="31" t="s">
        <v>266</v>
      </c>
      <c r="C36" s="31" t="s">
        <v>262</v>
      </c>
      <c r="D36" s="31" t="str">
        <f>VLOOKUP(C36,LHIN!$A$2:$C$16,2,FALSE)</f>
        <v>All LHINs</v>
      </c>
      <c r="E36" s="53" t="s">
        <v>9</v>
      </c>
      <c r="F36" s="31">
        <v>192</v>
      </c>
      <c r="G36" s="31">
        <v>79.6875</v>
      </c>
      <c r="H36" s="31">
        <v>0</v>
      </c>
      <c r="I36" s="31">
        <v>76.5625</v>
      </c>
      <c r="J36" s="31">
        <v>69.270833330000002</v>
      </c>
      <c r="K36" s="31">
        <v>94.270833330000002</v>
      </c>
      <c r="L36" s="31">
        <v>92.708333330000002</v>
      </c>
    </row>
    <row r="37" spans="1:12">
      <c r="A37" s="31" t="s">
        <v>268</v>
      </c>
      <c r="B37" s="31" t="s">
        <v>267</v>
      </c>
      <c r="C37" s="31" t="s">
        <v>262</v>
      </c>
      <c r="D37" s="31" t="str">
        <f>VLOOKUP(C37,LHIN!$A$2:$C$16,2,FALSE)</f>
        <v>All LHINs</v>
      </c>
      <c r="E37" s="53" t="s">
        <v>9</v>
      </c>
      <c r="F37" s="31">
        <v>4192</v>
      </c>
      <c r="G37" s="31">
        <v>79.723282440000006</v>
      </c>
      <c r="H37" s="31">
        <v>9.5419847000000002E-2</v>
      </c>
      <c r="I37" s="31">
        <v>80.057251910000005</v>
      </c>
      <c r="J37" s="31">
        <v>75.214694660000006</v>
      </c>
      <c r="K37" s="31">
        <v>95.038167939999994</v>
      </c>
      <c r="L37" s="31">
        <v>94.847328239999996</v>
      </c>
    </row>
    <row r="38" spans="1:12">
      <c r="A38" s="31" t="s">
        <v>269</v>
      </c>
      <c r="B38" s="31" t="s">
        <v>264</v>
      </c>
      <c r="C38" s="31" t="s">
        <v>262</v>
      </c>
      <c r="D38" s="31" t="str">
        <f>VLOOKUP(C38,LHIN!$A$2:$C$16,2,FALSE)</f>
        <v>All LHINs</v>
      </c>
      <c r="E38" s="53" t="s">
        <v>9</v>
      </c>
      <c r="F38" s="31">
        <v>2346</v>
      </c>
      <c r="G38" s="31">
        <v>84.484228470000005</v>
      </c>
      <c r="H38" s="31">
        <v>0</v>
      </c>
      <c r="I38" s="31">
        <v>85.677749360000007</v>
      </c>
      <c r="J38" s="31">
        <v>91.048593350000004</v>
      </c>
      <c r="K38" s="31">
        <v>93.435635120000001</v>
      </c>
      <c r="L38" s="31">
        <v>92.242114240000006</v>
      </c>
    </row>
    <row r="39" spans="1:12">
      <c r="A39" s="31" t="s">
        <v>269</v>
      </c>
      <c r="B39" s="31" t="s">
        <v>266</v>
      </c>
      <c r="C39" s="31" t="s">
        <v>262</v>
      </c>
      <c r="D39" s="31" t="str">
        <f>VLOOKUP(C39,LHIN!$A$2:$C$16,2,FALSE)</f>
        <v>All LHINs</v>
      </c>
      <c r="E39" s="53" t="s">
        <v>9</v>
      </c>
      <c r="F39" s="31">
        <v>9587</v>
      </c>
      <c r="G39" s="31">
        <v>85.960154380000006</v>
      </c>
      <c r="H39" s="31">
        <v>2.0861583E-2</v>
      </c>
      <c r="I39" s="31">
        <v>86.346093670000002</v>
      </c>
      <c r="J39" s="31">
        <v>96.213622610000002</v>
      </c>
      <c r="K39" s="31">
        <v>93.678940229999995</v>
      </c>
      <c r="L39" s="31">
        <v>94.763742570000005</v>
      </c>
    </row>
    <row r="40" spans="1:12">
      <c r="A40" s="31" t="s">
        <v>269</v>
      </c>
      <c r="B40" s="31" t="s">
        <v>267</v>
      </c>
      <c r="C40" s="31" t="s">
        <v>262</v>
      </c>
      <c r="D40" s="31" t="str">
        <f>VLOOKUP(C40,LHIN!$A$2:$C$16,2,FALSE)</f>
        <v>All LHINs</v>
      </c>
      <c r="E40" s="53" t="s">
        <v>9</v>
      </c>
      <c r="F40" s="31">
        <v>9594</v>
      </c>
      <c r="G40" s="31">
        <v>85.928705440000002</v>
      </c>
      <c r="H40" s="31">
        <v>4.1692725E-2</v>
      </c>
      <c r="I40" s="31">
        <v>85.959974979999998</v>
      </c>
      <c r="J40" s="31">
        <v>94.882218050000006</v>
      </c>
      <c r="K40" s="31">
        <v>92.891390450000003</v>
      </c>
      <c r="L40" s="31">
        <v>92.745465920000001</v>
      </c>
    </row>
    <row r="41" spans="1:12">
      <c r="A41" s="31" t="s">
        <v>263</v>
      </c>
      <c r="B41" s="31" t="s">
        <v>266</v>
      </c>
      <c r="C41" s="31" t="s">
        <v>262</v>
      </c>
      <c r="D41" s="31" t="str">
        <f>VLOOKUP(C41,LHIN!$A$2:$C$16,2,FALSE)</f>
        <v>All LHINs</v>
      </c>
      <c r="E41" s="53" t="s">
        <v>44</v>
      </c>
      <c r="F41" s="31">
        <v>8</v>
      </c>
      <c r="G41" s="31">
        <v>0</v>
      </c>
      <c r="H41" s="31">
        <v>0</v>
      </c>
      <c r="I41" s="31">
        <v>87.5</v>
      </c>
      <c r="J41" s="31">
        <v>100</v>
      </c>
      <c r="K41" s="31">
        <v>100</v>
      </c>
      <c r="L41" s="31">
        <v>0</v>
      </c>
    </row>
    <row r="42" spans="1:12">
      <c r="A42" s="31" t="s">
        <v>263</v>
      </c>
      <c r="B42" s="31" t="s">
        <v>267</v>
      </c>
      <c r="C42" s="31" t="s">
        <v>262</v>
      </c>
      <c r="D42" s="31" t="str">
        <f>VLOOKUP(C42,LHIN!$A$2:$C$16,2,FALSE)</f>
        <v>All LHINs</v>
      </c>
      <c r="E42" s="53" t="s">
        <v>44</v>
      </c>
      <c r="F42" s="31">
        <v>54</v>
      </c>
      <c r="G42" s="31">
        <v>0</v>
      </c>
      <c r="H42" s="31">
        <v>3.703703704</v>
      </c>
      <c r="I42" s="31">
        <v>90.740740740000007</v>
      </c>
      <c r="J42" s="31">
        <v>98.148148149999997</v>
      </c>
      <c r="K42" s="31">
        <v>100</v>
      </c>
      <c r="L42" s="31">
        <v>0</v>
      </c>
    </row>
    <row r="43" spans="1:12">
      <c r="A43" s="31" t="s">
        <v>268</v>
      </c>
      <c r="B43" s="31" t="s">
        <v>267</v>
      </c>
      <c r="C43" s="31" t="s">
        <v>262</v>
      </c>
      <c r="D43" s="31" t="str">
        <f>VLOOKUP(C43,LHIN!$A$2:$C$16,2,FALSE)</f>
        <v>All LHINs</v>
      </c>
      <c r="E43" s="53" t="s">
        <v>44</v>
      </c>
      <c r="F43" s="31">
        <v>22</v>
      </c>
      <c r="G43" s="31">
        <v>0</v>
      </c>
      <c r="H43" s="31">
        <v>0</v>
      </c>
      <c r="I43" s="31">
        <v>90.909090910000003</v>
      </c>
      <c r="J43" s="31">
        <v>95.454545460000006</v>
      </c>
      <c r="K43" s="31">
        <v>100</v>
      </c>
      <c r="L43" s="31">
        <v>0</v>
      </c>
    </row>
    <row r="44" spans="1:12">
      <c r="A44" s="31" t="s">
        <v>269</v>
      </c>
      <c r="B44" s="31" t="s">
        <v>264</v>
      </c>
      <c r="C44" s="31" t="s">
        <v>262</v>
      </c>
      <c r="D44" s="31" t="str">
        <f>VLOOKUP(C44,LHIN!$A$2:$C$16,2,FALSE)</f>
        <v>All LHINs</v>
      </c>
      <c r="E44" s="53" t="s">
        <v>44</v>
      </c>
      <c r="F44" s="31">
        <v>55</v>
      </c>
      <c r="G44" s="31">
        <v>0</v>
      </c>
      <c r="H44" s="31">
        <v>0</v>
      </c>
      <c r="I44" s="31">
        <v>85.454545460000006</v>
      </c>
      <c r="J44" s="31">
        <v>100</v>
      </c>
      <c r="K44" s="31">
        <v>100</v>
      </c>
      <c r="L44" s="31">
        <v>0</v>
      </c>
    </row>
    <row r="45" spans="1:12">
      <c r="A45" s="31" t="s">
        <v>269</v>
      </c>
      <c r="B45" s="31" t="s">
        <v>266</v>
      </c>
      <c r="C45" s="31" t="s">
        <v>262</v>
      </c>
      <c r="D45" s="31" t="str">
        <f>VLOOKUP(C45,LHIN!$A$2:$C$16,2,FALSE)</f>
        <v>All LHINs</v>
      </c>
      <c r="E45" s="53" t="s">
        <v>44</v>
      </c>
      <c r="F45" s="31">
        <v>108</v>
      </c>
      <c r="G45" s="31">
        <v>0</v>
      </c>
      <c r="H45" s="31">
        <v>0</v>
      </c>
      <c r="I45" s="31">
        <v>85.185185189999999</v>
      </c>
      <c r="J45" s="31">
        <v>98.148148149999997</v>
      </c>
      <c r="K45" s="31">
        <v>96.296296299999995</v>
      </c>
      <c r="L45" s="31">
        <v>0</v>
      </c>
    </row>
    <row r="46" spans="1:12">
      <c r="A46" s="31" t="s">
        <v>269</v>
      </c>
      <c r="B46" s="31" t="s">
        <v>267</v>
      </c>
      <c r="C46" s="31" t="s">
        <v>262</v>
      </c>
      <c r="D46" s="31" t="str">
        <f>VLOOKUP(C46,LHIN!$A$2:$C$16,2,FALSE)</f>
        <v>All LHINs</v>
      </c>
      <c r="E46" s="53" t="s">
        <v>44</v>
      </c>
      <c r="F46" s="31">
        <v>340</v>
      </c>
      <c r="G46" s="31">
        <v>0.29411764699999998</v>
      </c>
      <c r="H46" s="31">
        <v>0</v>
      </c>
      <c r="I46" s="31">
        <v>86.764705879999994</v>
      </c>
      <c r="J46" s="31">
        <v>97.647058819999998</v>
      </c>
      <c r="K46" s="31">
        <v>98.529411769999996</v>
      </c>
      <c r="L46" s="31">
        <v>0.29411764699999998</v>
      </c>
    </row>
    <row r="47" spans="1:12">
      <c r="A47" s="31" t="s">
        <v>263</v>
      </c>
      <c r="B47" s="31" t="s">
        <v>266</v>
      </c>
      <c r="C47" s="31" t="s">
        <v>262</v>
      </c>
      <c r="D47" s="31" t="str">
        <f>VLOOKUP(C47,LHIN!$A$2:$C$16,2,FALSE)</f>
        <v>All LHINs</v>
      </c>
      <c r="E47" s="53" t="s">
        <v>271</v>
      </c>
      <c r="F47" s="31">
        <v>29</v>
      </c>
      <c r="G47" s="31">
        <v>0</v>
      </c>
      <c r="H47" s="31">
        <v>68.965517239999997</v>
      </c>
      <c r="I47" s="31">
        <v>96.551724140000005</v>
      </c>
      <c r="J47" s="31">
        <v>96.551724140000005</v>
      </c>
      <c r="K47" s="31">
        <v>93.103448279999995</v>
      </c>
      <c r="L47" s="31">
        <v>0</v>
      </c>
    </row>
    <row r="48" spans="1:12">
      <c r="A48" s="31" t="s">
        <v>263</v>
      </c>
      <c r="B48" s="31" t="s">
        <v>267</v>
      </c>
      <c r="C48" s="31" t="s">
        <v>262</v>
      </c>
      <c r="D48" s="31" t="str">
        <f>VLOOKUP(C48,LHIN!$A$2:$C$16,2,FALSE)</f>
        <v>All LHINs</v>
      </c>
      <c r="E48" s="53" t="s">
        <v>271</v>
      </c>
      <c r="F48" s="31">
        <v>150</v>
      </c>
      <c r="G48" s="31">
        <v>0</v>
      </c>
      <c r="H48" s="31">
        <v>78</v>
      </c>
      <c r="I48" s="31">
        <v>94.666666669999998</v>
      </c>
      <c r="J48" s="31">
        <v>96</v>
      </c>
      <c r="K48" s="31">
        <v>96</v>
      </c>
      <c r="L48" s="31">
        <v>1.3333333329999999</v>
      </c>
    </row>
    <row r="49" spans="1:12">
      <c r="A49" s="31" t="s">
        <v>268</v>
      </c>
      <c r="B49" s="31" t="s">
        <v>267</v>
      </c>
      <c r="C49" s="31" t="s">
        <v>262</v>
      </c>
      <c r="D49" s="31" t="str">
        <f>VLOOKUP(C49,LHIN!$A$2:$C$16,2,FALSE)</f>
        <v>All LHINs</v>
      </c>
      <c r="E49" s="53" t="s">
        <v>271</v>
      </c>
      <c r="F49" s="31">
        <v>110</v>
      </c>
      <c r="G49" s="31">
        <v>0</v>
      </c>
      <c r="H49" s="31">
        <v>84.545454550000002</v>
      </c>
      <c r="I49" s="31">
        <v>98.181818179999993</v>
      </c>
      <c r="J49" s="31">
        <v>98.181818179999993</v>
      </c>
      <c r="K49" s="31">
        <v>98.181818179999993</v>
      </c>
      <c r="L49" s="31">
        <v>0</v>
      </c>
    </row>
    <row r="50" spans="1:12">
      <c r="A50" s="31" t="s">
        <v>269</v>
      </c>
      <c r="B50" s="31" t="s">
        <v>264</v>
      </c>
      <c r="C50" s="31" t="s">
        <v>262</v>
      </c>
      <c r="D50" s="31" t="str">
        <f>VLOOKUP(C50,LHIN!$A$2:$C$16,2,FALSE)</f>
        <v>All LHINs</v>
      </c>
      <c r="E50" s="53" t="s">
        <v>271</v>
      </c>
      <c r="F50" s="31">
        <v>65</v>
      </c>
      <c r="G50" s="31">
        <v>0</v>
      </c>
      <c r="H50" s="31">
        <v>72.307692309999993</v>
      </c>
      <c r="I50" s="31">
        <v>90.769230769999993</v>
      </c>
      <c r="J50" s="31">
        <v>96.92307692</v>
      </c>
      <c r="K50" s="31">
        <v>98.46153846</v>
      </c>
      <c r="L50" s="31">
        <v>1.538461539</v>
      </c>
    </row>
    <row r="51" spans="1:12">
      <c r="A51" s="31" t="s">
        <v>269</v>
      </c>
      <c r="B51" s="31" t="s">
        <v>266</v>
      </c>
      <c r="C51" s="31" t="s">
        <v>262</v>
      </c>
      <c r="D51" s="31" t="str">
        <f>VLOOKUP(C51,LHIN!$A$2:$C$16,2,FALSE)</f>
        <v>All LHINs</v>
      </c>
      <c r="E51" s="53" t="s">
        <v>271</v>
      </c>
      <c r="F51" s="31">
        <v>416</v>
      </c>
      <c r="G51" s="31">
        <v>0.240384615</v>
      </c>
      <c r="H51" s="31">
        <v>83.653846150000007</v>
      </c>
      <c r="I51" s="31">
        <v>90.86538462</v>
      </c>
      <c r="J51" s="31">
        <v>91.82692308</v>
      </c>
      <c r="K51" s="31">
        <v>95.91346154</v>
      </c>
      <c r="L51" s="31">
        <v>0</v>
      </c>
    </row>
    <row r="52" spans="1:12">
      <c r="A52" s="31" t="s">
        <v>269</v>
      </c>
      <c r="B52" s="31" t="s">
        <v>267</v>
      </c>
      <c r="C52" s="31" t="s">
        <v>262</v>
      </c>
      <c r="D52" s="31" t="str">
        <f>VLOOKUP(C52,LHIN!$A$2:$C$16,2,FALSE)</f>
        <v>All LHINs</v>
      </c>
      <c r="E52" s="53" t="s">
        <v>271</v>
      </c>
      <c r="F52" s="31">
        <v>890</v>
      </c>
      <c r="G52" s="31">
        <v>0.112359551</v>
      </c>
      <c r="H52" s="31">
        <v>80</v>
      </c>
      <c r="I52" s="31">
        <v>94.719101120000005</v>
      </c>
      <c r="J52" s="31">
        <v>96.966292139999993</v>
      </c>
      <c r="K52" s="31">
        <v>98.089887640000001</v>
      </c>
      <c r="L52" s="31">
        <v>0.224719101</v>
      </c>
    </row>
    <row r="53" spans="1:12">
      <c r="A53" s="31" t="s">
        <v>263</v>
      </c>
      <c r="B53" s="31" t="s">
        <v>264</v>
      </c>
      <c r="C53" s="31" t="s">
        <v>262</v>
      </c>
      <c r="D53" s="31" t="str">
        <f>VLOOKUP(C53,LHIN!$A$2:$C$16,2,FALSE)</f>
        <v>All LHINs</v>
      </c>
      <c r="E53" s="53" t="s">
        <v>11</v>
      </c>
      <c r="F53" s="31">
        <v>11</v>
      </c>
      <c r="G53" s="31">
        <v>0</v>
      </c>
      <c r="H53" s="31">
        <v>100</v>
      </c>
      <c r="I53" s="31">
        <v>90.909090910000003</v>
      </c>
      <c r="J53" s="31">
        <v>90.909090910000003</v>
      </c>
      <c r="K53" s="31">
        <v>100</v>
      </c>
      <c r="L53" s="31">
        <v>0</v>
      </c>
    </row>
    <row r="54" spans="1:12">
      <c r="A54" s="31" t="s">
        <v>263</v>
      </c>
      <c r="B54" s="31" t="s">
        <v>266</v>
      </c>
      <c r="C54" s="31" t="s">
        <v>262</v>
      </c>
      <c r="D54" s="31" t="str">
        <f>VLOOKUP(C54,LHIN!$A$2:$C$16,2,FALSE)</f>
        <v>All LHINs</v>
      </c>
      <c r="E54" s="53" t="s">
        <v>11</v>
      </c>
      <c r="F54" s="31">
        <v>98</v>
      </c>
      <c r="G54" s="31">
        <v>1.0204081629999999</v>
      </c>
      <c r="H54" s="31">
        <v>89.795918369999995</v>
      </c>
      <c r="I54" s="31">
        <v>74.489795920000006</v>
      </c>
      <c r="J54" s="31">
        <v>89.795918369999995</v>
      </c>
      <c r="K54" s="31">
        <v>88.775510199999999</v>
      </c>
      <c r="L54" s="31">
        <v>0</v>
      </c>
    </row>
    <row r="55" spans="1:12">
      <c r="A55" s="31" t="s">
        <v>263</v>
      </c>
      <c r="B55" s="31" t="s">
        <v>267</v>
      </c>
      <c r="C55" s="31" t="s">
        <v>262</v>
      </c>
      <c r="D55" s="31" t="str">
        <f>VLOOKUP(C55,LHIN!$A$2:$C$16,2,FALSE)</f>
        <v>All LHINs</v>
      </c>
      <c r="E55" s="53" t="s">
        <v>11</v>
      </c>
      <c r="F55" s="31">
        <v>309</v>
      </c>
      <c r="G55" s="31">
        <v>0</v>
      </c>
      <c r="H55" s="31">
        <v>93.85113269</v>
      </c>
      <c r="I55" s="31">
        <v>81.229773460000004</v>
      </c>
      <c r="J55" s="31">
        <v>89.320388350000002</v>
      </c>
      <c r="K55" s="31">
        <v>90.291262140000001</v>
      </c>
      <c r="L55" s="31">
        <v>0</v>
      </c>
    </row>
    <row r="56" spans="1:12">
      <c r="A56" s="31" t="s">
        <v>268</v>
      </c>
      <c r="B56" s="31" t="s">
        <v>266</v>
      </c>
      <c r="C56" s="31" t="s">
        <v>262</v>
      </c>
      <c r="D56" s="31" t="str">
        <f>VLOOKUP(C56,LHIN!$A$2:$C$16,2,FALSE)</f>
        <v>All LHINs</v>
      </c>
      <c r="E56" s="53" t="s">
        <v>11</v>
      </c>
      <c r="F56" s="31">
        <v>20</v>
      </c>
      <c r="G56" s="31">
        <v>0</v>
      </c>
      <c r="H56" s="31">
        <v>90</v>
      </c>
      <c r="I56" s="31">
        <v>90</v>
      </c>
      <c r="J56" s="31">
        <v>90</v>
      </c>
      <c r="K56" s="31">
        <v>85</v>
      </c>
      <c r="L56" s="31">
        <v>0</v>
      </c>
    </row>
    <row r="57" spans="1:12">
      <c r="A57" s="31" t="s">
        <v>268</v>
      </c>
      <c r="B57" s="31" t="s">
        <v>267</v>
      </c>
      <c r="C57" s="31" t="s">
        <v>262</v>
      </c>
      <c r="D57" s="31" t="str">
        <f>VLOOKUP(C57,LHIN!$A$2:$C$16,2,FALSE)</f>
        <v>All LHINs</v>
      </c>
      <c r="E57" s="53" t="s">
        <v>11</v>
      </c>
      <c r="F57" s="31">
        <v>466</v>
      </c>
      <c r="G57" s="31">
        <v>0</v>
      </c>
      <c r="H57" s="31">
        <v>93.133047210000001</v>
      </c>
      <c r="I57" s="31">
        <v>85.19313305</v>
      </c>
      <c r="J57" s="31">
        <v>93.347639490000006</v>
      </c>
      <c r="K57" s="31">
        <v>95.493562229999995</v>
      </c>
      <c r="L57" s="31">
        <v>0</v>
      </c>
    </row>
    <row r="58" spans="1:12">
      <c r="A58" s="31" t="s">
        <v>269</v>
      </c>
      <c r="B58" s="31" t="s">
        <v>264</v>
      </c>
      <c r="C58" s="31" t="s">
        <v>262</v>
      </c>
      <c r="D58" s="31" t="str">
        <f>VLOOKUP(C58,LHIN!$A$2:$C$16,2,FALSE)</f>
        <v>All LHINs</v>
      </c>
      <c r="E58" s="53" t="s">
        <v>11</v>
      </c>
      <c r="F58" s="31">
        <v>238</v>
      </c>
      <c r="G58" s="31">
        <v>0</v>
      </c>
      <c r="H58" s="31">
        <v>97.058823529999998</v>
      </c>
      <c r="I58" s="31">
        <v>91.176470589999994</v>
      </c>
      <c r="J58" s="31">
        <v>80.252100839999997</v>
      </c>
      <c r="K58" s="31">
        <v>95.378151259999996</v>
      </c>
      <c r="L58" s="31">
        <v>0</v>
      </c>
    </row>
    <row r="59" spans="1:12">
      <c r="A59" s="31" t="s">
        <v>269</v>
      </c>
      <c r="B59" s="31" t="s">
        <v>266</v>
      </c>
      <c r="C59" s="31" t="s">
        <v>262</v>
      </c>
      <c r="D59" s="31" t="str">
        <f>VLOOKUP(C59,LHIN!$A$2:$C$16,2,FALSE)</f>
        <v>All LHINs</v>
      </c>
      <c r="E59" s="53" t="s">
        <v>11</v>
      </c>
      <c r="F59" s="31">
        <v>1711</v>
      </c>
      <c r="G59" s="31">
        <v>0</v>
      </c>
      <c r="H59" s="31">
        <v>95.324371709999994</v>
      </c>
      <c r="I59" s="31">
        <v>88.252483929999997</v>
      </c>
      <c r="J59" s="31">
        <v>96.025715959999999</v>
      </c>
      <c r="K59" s="31">
        <v>95.908825250000007</v>
      </c>
      <c r="L59" s="31">
        <v>5.8445353999999998E-2</v>
      </c>
    </row>
    <row r="60" spans="1:12">
      <c r="A60" s="31" t="s">
        <v>269</v>
      </c>
      <c r="B60" s="31" t="s">
        <v>267</v>
      </c>
      <c r="C60" s="31" t="s">
        <v>262</v>
      </c>
      <c r="D60" s="31" t="str">
        <f>VLOOKUP(C60,LHIN!$A$2:$C$16,2,FALSE)</f>
        <v>All LHINs</v>
      </c>
      <c r="E60" s="53" t="s">
        <v>11</v>
      </c>
      <c r="F60" s="31">
        <v>3440</v>
      </c>
      <c r="G60" s="31">
        <v>2.9069767E-2</v>
      </c>
      <c r="H60" s="31">
        <v>94.476744190000005</v>
      </c>
      <c r="I60" s="31">
        <v>87.558139539999999</v>
      </c>
      <c r="J60" s="31">
        <v>95.581395349999994</v>
      </c>
      <c r="K60" s="31">
        <v>95.465116280000004</v>
      </c>
      <c r="L60" s="31">
        <v>2.9069767E-2</v>
      </c>
    </row>
    <row r="61" spans="1:12">
      <c r="A61" s="31" t="s">
        <v>263</v>
      </c>
      <c r="B61" s="31" t="s">
        <v>264</v>
      </c>
      <c r="C61" s="31" t="s">
        <v>262</v>
      </c>
      <c r="D61" s="31" t="str">
        <f>VLOOKUP(C61,LHIN!$A$2:$C$16,2,FALSE)</f>
        <v>All LHINs</v>
      </c>
      <c r="E61" s="53" t="s">
        <v>39</v>
      </c>
      <c r="F61" s="31">
        <v>9</v>
      </c>
      <c r="G61" s="31">
        <v>0</v>
      </c>
      <c r="H61" s="31">
        <v>88.888888890000004</v>
      </c>
      <c r="I61" s="31">
        <v>100</v>
      </c>
      <c r="J61" s="31">
        <v>100</v>
      </c>
      <c r="K61" s="31">
        <v>100</v>
      </c>
      <c r="L61" s="31">
        <v>11.11111111</v>
      </c>
    </row>
    <row r="62" spans="1:12">
      <c r="A62" s="31" t="s">
        <v>263</v>
      </c>
      <c r="B62" s="31" t="s">
        <v>266</v>
      </c>
      <c r="C62" s="31" t="s">
        <v>262</v>
      </c>
      <c r="D62" s="31" t="str">
        <f>VLOOKUP(C62,LHIN!$A$2:$C$16,2,FALSE)</f>
        <v>All LHINs</v>
      </c>
      <c r="E62" s="53" t="s">
        <v>39</v>
      </c>
      <c r="F62" s="31">
        <v>78</v>
      </c>
      <c r="G62" s="31">
        <v>0</v>
      </c>
      <c r="H62" s="31">
        <v>87.179487179999995</v>
      </c>
      <c r="I62" s="31">
        <v>96.153846150000007</v>
      </c>
      <c r="J62" s="31">
        <v>100</v>
      </c>
      <c r="K62" s="31">
        <v>100</v>
      </c>
      <c r="L62" s="31">
        <v>7.692307692</v>
      </c>
    </row>
    <row r="63" spans="1:12">
      <c r="A63" s="31" t="s">
        <v>263</v>
      </c>
      <c r="B63" s="31" t="s">
        <v>267</v>
      </c>
      <c r="C63" s="31" t="s">
        <v>262</v>
      </c>
      <c r="D63" s="31" t="str">
        <f>VLOOKUP(C63,LHIN!$A$2:$C$16,2,FALSE)</f>
        <v>All LHINs</v>
      </c>
      <c r="E63" s="53" t="s">
        <v>39</v>
      </c>
      <c r="F63" s="31">
        <v>276</v>
      </c>
      <c r="G63" s="31">
        <v>0</v>
      </c>
      <c r="H63" s="31">
        <v>87.31884058</v>
      </c>
      <c r="I63" s="31">
        <v>99.275362319999999</v>
      </c>
      <c r="J63" s="31">
        <v>98.913043479999999</v>
      </c>
      <c r="K63" s="31">
        <v>100</v>
      </c>
      <c r="L63" s="31">
        <v>6.5217391300000003</v>
      </c>
    </row>
    <row r="64" spans="1:12">
      <c r="A64" s="31" t="s">
        <v>268</v>
      </c>
      <c r="B64" s="31" t="s">
        <v>266</v>
      </c>
      <c r="C64" s="31" t="s">
        <v>262</v>
      </c>
      <c r="D64" s="31" t="str">
        <f>VLOOKUP(C64,LHIN!$A$2:$C$16,2,FALSE)</f>
        <v>All LHINs</v>
      </c>
      <c r="E64" s="53" t="s">
        <v>39</v>
      </c>
      <c r="F64" s="31">
        <v>15</v>
      </c>
      <c r="G64" s="31">
        <v>0</v>
      </c>
      <c r="H64" s="31">
        <v>66.666666669999998</v>
      </c>
      <c r="I64" s="31">
        <v>93.333333330000002</v>
      </c>
      <c r="J64" s="31">
        <v>100</v>
      </c>
      <c r="K64" s="31">
        <v>93.333333330000002</v>
      </c>
      <c r="L64" s="31">
        <v>0</v>
      </c>
    </row>
    <row r="65" spans="1:12">
      <c r="A65" s="31" t="s">
        <v>268</v>
      </c>
      <c r="B65" s="31" t="s">
        <v>267</v>
      </c>
      <c r="C65" s="31" t="s">
        <v>262</v>
      </c>
      <c r="D65" s="31" t="str">
        <f>VLOOKUP(C65,LHIN!$A$2:$C$16,2,FALSE)</f>
        <v>All LHINs</v>
      </c>
      <c r="E65" s="53" t="s">
        <v>39</v>
      </c>
      <c r="F65" s="31">
        <v>244</v>
      </c>
      <c r="G65" s="31">
        <v>0</v>
      </c>
      <c r="H65" s="31">
        <v>79.508196720000001</v>
      </c>
      <c r="I65" s="31">
        <v>98.360655739999999</v>
      </c>
      <c r="J65" s="31">
        <v>98.770491800000002</v>
      </c>
      <c r="K65" s="31">
        <v>98.360655739999999</v>
      </c>
      <c r="L65" s="31">
        <v>0</v>
      </c>
    </row>
    <row r="66" spans="1:12">
      <c r="A66" s="31" t="s">
        <v>269</v>
      </c>
      <c r="B66" s="31" t="s">
        <v>264</v>
      </c>
      <c r="C66" s="31" t="s">
        <v>262</v>
      </c>
      <c r="D66" s="31" t="str">
        <f>VLOOKUP(C66,LHIN!$A$2:$C$16,2,FALSE)</f>
        <v>All LHINs</v>
      </c>
      <c r="E66" s="53" t="s">
        <v>39</v>
      </c>
      <c r="F66" s="31">
        <v>341</v>
      </c>
      <c r="G66" s="31">
        <v>0</v>
      </c>
      <c r="H66" s="31">
        <v>83.577712610000006</v>
      </c>
      <c r="I66" s="31">
        <v>100</v>
      </c>
      <c r="J66" s="31">
        <v>98.826979469999998</v>
      </c>
      <c r="K66" s="31">
        <v>100</v>
      </c>
      <c r="L66" s="31">
        <v>0.87976539600000003</v>
      </c>
    </row>
    <row r="67" spans="1:12">
      <c r="A67" s="31" t="s">
        <v>269</v>
      </c>
      <c r="B67" s="31" t="s">
        <v>266</v>
      </c>
      <c r="C67" s="31" t="s">
        <v>262</v>
      </c>
      <c r="D67" s="31" t="str">
        <f>VLOOKUP(C67,LHIN!$A$2:$C$16,2,FALSE)</f>
        <v>All LHINs</v>
      </c>
      <c r="E67" s="53" t="s">
        <v>39</v>
      </c>
      <c r="F67" s="31">
        <v>6054</v>
      </c>
      <c r="G67" s="31">
        <v>0</v>
      </c>
      <c r="H67" s="31">
        <v>76.990419560000007</v>
      </c>
      <c r="I67" s="31">
        <v>99.008919719999994</v>
      </c>
      <c r="J67" s="31">
        <v>99.471423849999994</v>
      </c>
      <c r="K67" s="31">
        <v>99.520977869999996</v>
      </c>
      <c r="L67" s="31">
        <v>0.578130162</v>
      </c>
    </row>
    <row r="68" spans="1:12">
      <c r="A68" s="31" t="s">
        <v>269</v>
      </c>
      <c r="B68" s="31" t="s">
        <v>267</v>
      </c>
      <c r="C68" s="31" t="s">
        <v>262</v>
      </c>
      <c r="D68" s="31" t="str">
        <f>VLOOKUP(C68,LHIN!$A$2:$C$16,2,FALSE)</f>
        <v>All LHINs</v>
      </c>
      <c r="E68" s="53" t="s">
        <v>39</v>
      </c>
      <c r="F68" s="31">
        <v>3545</v>
      </c>
      <c r="G68" s="31">
        <v>0</v>
      </c>
      <c r="H68" s="31">
        <v>79.520451339999994</v>
      </c>
      <c r="I68" s="31">
        <v>99.12552891</v>
      </c>
      <c r="J68" s="31">
        <v>99.492242599999997</v>
      </c>
      <c r="K68" s="31">
        <v>99.576868829999995</v>
      </c>
      <c r="L68" s="31">
        <v>0.62059238400000005</v>
      </c>
    </row>
    <row r="69" spans="1:12">
      <c r="A69" s="31" t="s">
        <v>263</v>
      </c>
      <c r="B69" s="31" t="s">
        <v>264</v>
      </c>
      <c r="C69" s="31" t="s">
        <v>262</v>
      </c>
      <c r="D69" s="31" t="str">
        <f>VLOOKUP(C69,LHIN!$A$2:$C$16,2,FALSE)</f>
        <v>All LHINs</v>
      </c>
      <c r="E69" s="53" t="s">
        <v>303</v>
      </c>
      <c r="F69" s="31">
        <v>10</v>
      </c>
      <c r="G69" s="31">
        <v>0</v>
      </c>
      <c r="H69" s="31">
        <v>10</v>
      </c>
      <c r="I69" s="31">
        <v>100</v>
      </c>
      <c r="J69" s="31">
        <v>100</v>
      </c>
      <c r="K69" s="31">
        <v>100</v>
      </c>
      <c r="L69" s="31">
        <v>0</v>
      </c>
    </row>
    <row r="70" spans="1:12">
      <c r="A70" s="31" t="s">
        <v>263</v>
      </c>
      <c r="B70" s="31" t="s">
        <v>266</v>
      </c>
      <c r="C70" s="31" t="s">
        <v>262</v>
      </c>
      <c r="D70" s="31" t="str">
        <f>VLOOKUP(C70,LHIN!$A$2:$C$16,2,FALSE)</f>
        <v>All LHINs</v>
      </c>
      <c r="E70" s="53" t="s">
        <v>303</v>
      </c>
      <c r="F70" s="31">
        <v>90</v>
      </c>
      <c r="G70" s="31">
        <v>1.111111111</v>
      </c>
      <c r="H70" s="31">
        <v>23.333333329999999</v>
      </c>
      <c r="I70" s="31">
        <v>96.666666669999998</v>
      </c>
      <c r="J70" s="31">
        <v>98.888888890000004</v>
      </c>
      <c r="K70" s="31">
        <v>98.888888890000004</v>
      </c>
      <c r="L70" s="31">
        <v>0</v>
      </c>
    </row>
    <row r="71" spans="1:12">
      <c r="A71" s="31" t="s">
        <v>263</v>
      </c>
      <c r="B71" s="31" t="s">
        <v>267</v>
      </c>
      <c r="C71" s="31" t="s">
        <v>262</v>
      </c>
      <c r="D71" s="31" t="str">
        <f>VLOOKUP(C71,LHIN!$A$2:$C$16,2,FALSE)</f>
        <v>All LHINs</v>
      </c>
      <c r="E71" s="53" t="s">
        <v>303</v>
      </c>
      <c r="F71" s="31">
        <v>304</v>
      </c>
      <c r="G71" s="31">
        <v>0</v>
      </c>
      <c r="H71" s="31">
        <v>20.723684209999998</v>
      </c>
      <c r="I71" s="31">
        <v>98.355263160000007</v>
      </c>
      <c r="J71" s="31">
        <v>97.368421049999995</v>
      </c>
      <c r="K71" s="31">
        <v>99.342105259999997</v>
      </c>
      <c r="L71" s="31">
        <v>0.32894736800000002</v>
      </c>
    </row>
    <row r="72" spans="1:12">
      <c r="A72" s="31" t="s">
        <v>268</v>
      </c>
      <c r="B72" s="31" t="s">
        <v>266</v>
      </c>
      <c r="C72" s="31" t="s">
        <v>262</v>
      </c>
      <c r="D72" s="31" t="str">
        <f>VLOOKUP(C72,LHIN!$A$2:$C$16,2,FALSE)</f>
        <v>All LHINs</v>
      </c>
      <c r="E72" s="53" t="s">
        <v>303</v>
      </c>
      <c r="F72" s="31">
        <v>11</v>
      </c>
      <c r="G72" s="31">
        <v>0</v>
      </c>
      <c r="H72" s="31">
        <v>18.18181818</v>
      </c>
      <c r="I72" s="31">
        <v>90.909090910000003</v>
      </c>
      <c r="J72" s="31">
        <v>81.818181820000007</v>
      </c>
      <c r="K72" s="31">
        <v>100</v>
      </c>
      <c r="L72" s="31">
        <v>0</v>
      </c>
    </row>
    <row r="73" spans="1:12">
      <c r="A73" s="31" t="s">
        <v>268</v>
      </c>
      <c r="B73" s="31" t="s">
        <v>267</v>
      </c>
      <c r="C73" s="31" t="s">
        <v>262</v>
      </c>
      <c r="D73" s="31" t="str">
        <f>VLOOKUP(C73,LHIN!$A$2:$C$16,2,FALSE)</f>
        <v>All LHINs</v>
      </c>
      <c r="E73" s="53" t="s">
        <v>303</v>
      </c>
      <c r="F73" s="31">
        <v>235</v>
      </c>
      <c r="G73" s="31">
        <v>0</v>
      </c>
      <c r="H73" s="31">
        <v>22.9787234</v>
      </c>
      <c r="I73" s="31">
        <v>97.021276599999993</v>
      </c>
      <c r="J73" s="31">
        <v>97.021276599999993</v>
      </c>
      <c r="K73" s="31">
        <v>98.297872339999998</v>
      </c>
      <c r="L73" s="31">
        <v>0</v>
      </c>
    </row>
    <row r="74" spans="1:12">
      <c r="A74" s="31" t="s">
        <v>269</v>
      </c>
      <c r="B74" s="31" t="s">
        <v>264</v>
      </c>
      <c r="C74" s="31" t="s">
        <v>262</v>
      </c>
      <c r="D74" s="31" t="str">
        <f>VLOOKUP(C74,LHIN!$A$2:$C$16,2,FALSE)</f>
        <v>All LHINs</v>
      </c>
      <c r="E74" s="53" t="s">
        <v>303</v>
      </c>
      <c r="F74" s="31">
        <v>128</v>
      </c>
      <c r="G74" s="31">
        <v>0</v>
      </c>
      <c r="H74" s="31">
        <v>12.5</v>
      </c>
      <c r="I74" s="31">
        <v>100</v>
      </c>
      <c r="J74" s="31">
        <v>99.21875</v>
      </c>
      <c r="K74" s="31">
        <v>100</v>
      </c>
      <c r="L74" s="31">
        <v>0</v>
      </c>
    </row>
    <row r="75" spans="1:12">
      <c r="A75" s="31" t="s">
        <v>269</v>
      </c>
      <c r="B75" s="31" t="s">
        <v>266</v>
      </c>
      <c r="C75" s="31" t="s">
        <v>262</v>
      </c>
      <c r="D75" s="31" t="str">
        <f>VLOOKUP(C75,LHIN!$A$2:$C$16,2,FALSE)</f>
        <v>All LHINs</v>
      </c>
      <c r="E75" s="53" t="s">
        <v>303</v>
      </c>
      <c r="F75" s="31">
        <v>3057</v>
      </c>
      <c r="G75" s="31">
        <v>0</v>
      </c>
      <c r="H75" s="31">
        <v>13.5099771</v>
      </c>
      <c r="I75" s="31">
        <v>97.612037950000001</v>
      </c>
      <c r="J75" s="31">
        <v>98.953222109999999</v>
      </c>
      <c r="K75" s="31">
        <v>99.084069349999993</v>
      </c>
      <c r="L75" s="31">
        <v>3.2711809000000001E-2</v>
      </c>
    </row>
    <row r="76" spans="1:12">
      <c r="A76" s="31" t="s">
        <v>269</v>
      </c>
      <c r="B76" s="31" t="s">
        <v>267</v>
      </c>
      <c r="C76" s="31" t="s">
        <v>262</v>
      </c>
      <c r="D76" s="31" t="str">
        <f>VLOOKUP(C76,LHIN!$A$2:$C$16,2,FALSE)</f>
        <v>All LHINs</v>
      </c>
      <c r="E76" s="53" t="s">
        <v>303</v>
      </c>
      <c r="F76" s="31">
        <v>2495</v>
      </c>
      <c r="G76" s="31">
        <v>0</v>
      </c>
      <c r="H76" s="31">
        <v>17.31462926</v>
      </c>
      <c r="I76" s="31">
        <v>97.675350699999996</v>
      </c>
      <c r="J76" s="31">
        <v>98.316633269999997</v>
      </c>
      <c r="K76" s="31">
        <v>99.438877759999997</v>
      </c>
      <c r="L76" s="31">
        <v>0</v>
      </c>
    </row>
    <row r="77" spans="1:12">
      <c r="A77" s="31" t="s">
        <v>263</v>
      </c>
      <c r="B77" s="31" t="s">
        <v>264</v>
      </c>
      <c r="C77" s="31" t="s">
        <v>262</v>
      </c>
      <c r="D77" s="31" t="str">
        <f>VLOOKUP(C77,LHIN!$A$2:$C$16,2,FALSE)</f>
        <v>All LHINs</v>
      </c>
      <c r="E77" s="53" t="s">
        <v>272</v>
      </c>
      <c r="F77" s="31">
        <v>36</v>
      </c>
      <c r="G77" s="31">
        <v>0</v>
      </c>
      <c r="H77" s="31">
        <v>50</v>
      </c>
      <c r="I77" s="31">
        <v>91.666666669999998</v>
      </c>
      <c r="J77" s="31">
        <v>97.222222220000006</v>
      </c>
      <c r="K77" s="31">
        <v>97.222222220000006</v>
      </c>
      <c r="L77" s="31">
        <v>0</v>
      </c>
    </row>
    <row r="78" spans="1:12">
      <c r="A78" s="31" t="s">
        <v>263</v>
      </c>
      <c r="B78" s="31" t="s">
        <v>266</v>
      </c>
      <c r="C78" s="31" t="s">
        <v>262</v>
      </c>
      <c r="D78" s="31" t="str">
        <f>VLOOKUP(C78,LHIN!$A$2:$C$16,2,FALSE)</f>
        <v>All LHINs</v>
      </c>
      <c r="E78" s="53" t="s">
        <v>272</v>
      </c>
      <c r="F78" s="31">
        <v>273</v>
      </c>
      <c r="G78" s="31">
        <v>0</v>
      </c>
      <c r="H78" s="31">
        <v>48.717948720000003</v>
      </c>
      <c r="I78" s="31">
        <v>82.051282049999998</v>
      </c>
      <c r="J78" s="31">
        <v>90.109890109999995</v>
      </c>
      <c r="K78" s="31">
        <v>92.307692309999993</v>
      </c>
      <c r="L78" s="31">
        <v>0</v>
      </c>
    </row>
    <row r="79" spans="1:12">
      <c r="A79" s="31" t="s">
        <v>263</v>
      </c>
      <c r="B79" s="31" t="s">
        <v>267</v>
      </c>
      <c r="C79" s="31" t="s">
        <v>262</v>
      </c>
      <c r="D79" s="31" t="str">
        <f>VLOOKUP(C79,LHIN!$A$2:$C$16,2,FALSE)</f>
        <v>All LHINs</v>
      </c>
      <c r="E79" s="53" t="s">
        <v>272</v>
      </c>
      <c r="F79" s="31">
        <v>794</v>
      </c>
      <c r="G79" s="31">
        <v>0</v>
      </c>
      <c r="H79" s="31">
        <v>51.763224180000002</v>
      </c>
      <c r="I79" s="31">
        <v>90.176322420000005</v>
      </c>
      <c r="J79" s="31">
        <v>92.695214109999995</v>
      </c>
      <c r="K79" s="31">
        <v>94.206549120000005</v>
      </c>
      <c r="L79" s="31">
        <v>0</v>
      </c>
    </row>
    <row r="80" spans="1:12">
      <c r="A80" s="31" t="s">
        <v>268</v>
      </c>
      <c r="B80" s="31" t="s">
        <v>266</v>
      </c>
      <c r="C80" s="31" t="s">
        <v>262</v>
      </c>
      <c r="D80" s="31" t="str">
        <f>VLOOKUP(C80,LHIN!$A$2:$C$16,2,FALSE)</f>
        <v>All LHINs</v>
      </c>
      <c r="E80" s="53" t="s">
        <v>272</v>
      </c>
      <c r="F80" s="31">
        <v>35</v>
      </c>
      <c r="G80" s="31">
        <v>0</v>
      </c>
      <c r="H80" s="31">
        <v>42.857142860000003</v>
      </c>
      <c r="I80" s="31">
        <v>62.857142860000003</v>
      </c>
      <c r="J80" s="31">
        <v>80</v>
      </c>
      <c r="K80" s="31">
        <v>82.857142859999996</v>
      </c>
      <c r="L80" s="31">
        <v>0</v>
      </c>
    </row>
    <row r="81" spans="1:12">
      <c r="A81" s="31" t="s">
        <v>268</v>
      </c>
      <c r="B81" s="31" t="s">
        <v>267</v>
      </c>
      <c r="C81" s="31" t="s">
        <v>262</v>
      </c>
      <c r="D81" s="31" t="str">
        <f>VLOOKUP(C81,LHIN!$A$2:$C$16,2,FALSE)</f>
        <v>All LHINs</v>
      </c>
      <c r="E81" s="53" t="s">
        <v>272</v>
      </c>
      <c r="F81" s="31">
        <v>702</v>
      </c>
      <c r="G81" s="31">
        <v>0</v>
      </c>
      <c r="H81" s="31">
        <v>46.438746440000003</v>
      </c>
      <c r="I81" s="31">
        <v>80.341880340000003</v>
      </c>
      <c r="J81" s="31">
        <v>93.162393159999993</v>
      </c>
      <c r="K81" s="31">
        <v>94.444444439999998</v>
      </c>
      <c r="L81" s="31">
        <v>0</v>
      </c>
    </row>
    <row r="82" spans="1:12">
      <c r="A82" s="31" t="s">
        <v>269</v>
      </c>
      <c r="B82" s="31" t="s">
        <v>264</v>
      </c>
      <c r="C82" s="31" t="s">
        <v>262</v>
      </c>
      <c r="D82" s="31" t="str">
        <f>VLOOKUP(C82,LHIN!$A$2:$C$16,2,FALSE)</f>
        <v>All LHINs</v>
      </c>
      <c r="E82" s="53" t="s">
        <v>272</v>
      </c>
      <c r="F82" s="31">
        <v>401</v>
      </c>
      <c r="G82" s="31">
        <v>0</v>
      </c>
      <c r="H82" s="31">
        <v>29.92518703</v>
      </c>
      <c r="I82" s="31">
        <v>86.783042390000006</v>
      </c>
      <c r="J82" s="31">
        <v>97.506234410000005</v>
      </c>
      <c r="K82" s="31">
        <v>98.503740649999997</v>
      </c>
      <c r="L82" s="31">
        <v>0</v>
      </c>
    </row>
    <row r="83" spans="1:12">
      <c r="A83" s="31" t="s">
        <v>269</v>
      </c>
      <c r="B83" s="31" t="s">
        <v>266</v>
      </c>
      <c r="C83" s="31" t="s">
        <v>262</v>
      </c>
      <c r="D83" s="31" t="str">
        <f>VLOOKUP(C83,LHIN!$A$2:$C$16,2,FALSE)</f>
        <v>All LHINs</v>
      </c>
      <c r="E83" s="53" t="s">
        <v>272</v>
      </c>
      <c r="F83" s="31">
        <v>3224</v>
      </c>
      <c r="G83" s="31">
        <v>0</v>
      </c>
      <c r="H83" s="31">
        <v>33.96401985</v>
      </c>
      <c r="I83" s="31">
        <v>92.990074440000001</v>
      </c>
      <c r="J83" s="31">
        <v>97.673697270000005</v>
      </c>
      <c r="K83" s="31">
        <v>98.232009930000004</v>
      </c>
      <c r="L83" s="31">
        <v>0</v>
      </c>
    </row>
    <row r="84" spans="1:12">
      <c r="A84" s="31" t="s">
        <v>269</v>
      </c>
      <c r="B84" s="31" t="s">
        <v>267</v>
      </c>
      <c r="C84" s="31" t="s">
        <v>262</v>
      </c>
      <c r="D84" s="31" t="str">
        <f>VLOOKUP(C84,LHIN!$A$2:$C$16,2,FALSE)</f>
        <v>All LHINs</v>
      </c>
      <c r="E84" s="53" t="s">
        <v>272</v>
      </c>
      <c r="F84" s="31">
        <v>4810</v>
      </c>
      <c r="G84" s="31">
        <v>0</v>
      </c>
      <c r="H84" s="31">
        <v>39.875259880000002</v>
      </c>
      <c r="I84" s="31">
        <v>89.459459460000005</v>
      </c>
      <c r="J84" s="31">
        <v>96.174636179999993</v>
      </c>
      <c r="K84" s="31">
        <v>97.442827440000002</v>
      </c>
      <c r="L84" s="31">
        <v>2.0790020999999999E-2</v>
      </c>
    </row>
    <row r="85" spans="1:12">
      <c r="A85" s="31" t="s">
        <v>263</v>
      </c>
      <c r="B85" s="31" t="s">
        <v>264</v>
      </c>
      <c r="C85" s="31" t="s">
        <v>262</v>
      </c>
      <c r="D85" s="31" t="str">
        <f>VLOOKUP(C85,LHIN!$A$2:$C$16,2,FALSE)</f>
        <v>All LHINs</v>
      </c>
      <c r="E85" s="53" t="s">
        <v>273</v>
      </c>
      <c r="F85" s="31">
        <v>6</v>
      </c>
      <c r="G85" s="31">
        <v>0</v>
      </c>
      <c r="H85" s="31">
        <v>0</v>
      </c>
      <c r="I85" s="31">
        <v>83.333333330000002</v>
      </c>
      <c r="J85" s="31">
        <v>100</v>
      </c>
      <c r="K85" s="31">
        <v>100</v>
      </c>
      <c r="L85" s="31">
        <v>0</v>
      </c>
    </row>
    <row r="86" spans="1:12">
      <c r="A86" s="31" t="s">
        <v>263</v>
      </c>
      <c r="B86" s="31" t="s">
        <v>266</v>
      </c>
      <c r="C86" s="31" t="s">
        <v>262</v>
      </c>
      <c r="D86" s="31" t="str">
        <f>VLOOKUP(C86,LHIN!$A$2:$C$16,2,FALSE)</f>
        <v>All LHINs</v>
      </c>
      <c r="E86" s="53" t="s">
        <v>273</v>
      </c>
      <c r="F86" s="31">
        <v>69</v>
      </c>
      <c r="G86" s="31">
        <v>0</v>
      </c>
      <c r="H86" s="31">
        <v>0</v>
      </c>
      <c r="I86" s="31">
        <v>73.913043479999999</v>
      </c>
      <c r="J86" s="31">
        <v>81.15942029</v>
      </c>
      <c r="K86" s="31">
        <v>81.15942029</v>
      </c>
      <c r="L86" s="31">
        <v>0</v>
      </c>
    </row>
    <row r="87" spans="1:12">
      <c r="A87" s="31" t="s">
        <v>263</v>
      </c>
      <c r="B87" s="31" t="s">
        <v>267</v>
      </c>
      <c r="C87" s="31" t="s">
        <v>262</v>
      </c>
      <c r="D87" s="31" t="str">
        <f>VLOOKUP(C87,LHIN!$A$2:$C$16,2,FALSE)</f>
        <v>All LHINs</v>
      </c>
      <c r="E87" s="53" t="s">
        <v>273</v>
      </c>
      <c r="F87" s="31">
        <v>282</v>
      </c>
      <c r="G87" s="31">
        <v>0.35460992899999999</v>
      </c>
      <c r="H87" s="31">
        <v>0.35460992899999999</v>
      </c>
      <c r="I87" s="31">
        <v>78.014184400000005</v>
      </c>
      <c r="J87" s="31">
        <v>85.815602839999997</v>
      </c>
      <c r="K87" s="31">
        <v>84.751773049999997</v>
      </c>
      <c r="L87" s="31">
        <v>0.35460992899999999</v>
      </c>
    </row>
    <row r="88" spans="1:12">
      <c r="A88" s="31" t="s">
        <v>268</v>
      </c>
      <c r="B88" s="31" t="s">
        <v>266</v>
      </c>
      <c r="C88" s="31" t="s">
        <v>262</v>
      </c>
      <c r="D88" s="31" t="str">
        <f>VLOOKUP(C88,LHIN!$A$2:$C$16,2,FALSE)</f>
        <v>All LHINs</v>
      </c>
      <c r="E88" s="53" t="s">
        <v>273</v>
      </c>
      <c r="F88" s="31">
        <v>23</v>
      </c>
      <c r="G88" s="31">
        <v>0</v>
      </c>
      <c r="H88" s="31">
        <v>0</v>
      </c>
      <c r="I88" s="31">
        <v>60.869565219999998</v>
      </c>
      <c r="J88" s="31">
        <v>60.869565219999998</v>
      </c>
      <c r="K88" s="31">
        <v>69.565217390000001</v>
      </c>
      <c r="L88" s="31">
        <v>0</v>
      </c>
    </row>
    <row r="89" spans="1:12">
      <c r="A89" s="31" t="s">
        <v>268</v>
      </c>
      <c r="B89" s="31" t="s">
        <v>267</v>
      </c>
      <c r="C89" s="31" t="s">
        <v>262</v>
      </c>
      <c r="D89" s="31" t="str">
        <f>VLOOKUP(C89,LHIN!$A$2:$C$16,2,FALSE)</f>
        <v>All LHINs</v>
      </c>
      <c r="E89" s="53" t="s">
        <v>273</v>
      </c>
      <c r="F89" s="31">
        <v>384</v>
      </c>
      <c r="G89" s="31">
        <v>0</v>
      </c>
      <c r="H89" s="31">
        <v>0</v>
      </c>
      <c r="I89" s="31">
        <v>69.791666669999998</v>
      </c>
      <c r="J89" s="31">
        <v>69.53125</v>
      </c>
      <c r="K89" s="31">
        <v>78.645833330000002</v>
      </c>
      <c r="L89" s="31">
        <v>0</v>
      </c>
    </row>
    <row r="90" spans="1:12">
      <c r="A90" s="31" t="s">
        <v>269</v>
      </c>
      <c r="B90" s="31" t="s">
        <v>264</v>
      </c>
      <c r="C90" s="31" t="s">
        <v>262</v>
      </c>
      <c r="D90" s="31" t="str">
        <f>VLOOKUP(C90,LHIN!$A$2:$C$16,2,FALSE)</f>
        <v>All LHINs</v>
      </c>
      <c r="E90" s="53" t="s">
        <v>273</v>
      </c>
      <c r="F90" s="31">
        <v>449</v>
      </c>
      <c r="G90" s="31">
        <v>0.222717149</v>
      </c>
      <c r="H90" s="31">
        <v>0.222717149</v>
      </c>
      <c r="I90" s="31">
        <v>85.968819600000003</v>
      </c>
      <c r="J90" s="31">
        <v>87.527839639999996</v>
      </c>
      <c r="K90" s="31">
        <v>93.318485519999996</v>
      </c>
      <c r="L90" s="31">
        <v>0</v>
      </c>
    </row>
    <row r="91" spans="1:12">
      <c r="A91" s="31" t="s">
        <v>269</v>
      </c>
      <c r="B91" s="31" t="s">
        <v>266</v>
      </c>
      <c r="C91" s="31" t="s">
        <v>262</v>
      </c>
      <c r="D91" s="31" t="str">
        <f>VLOOKUP(C91,LHIN!$A$2:$C$16,2,FALSE)</f>
        <v>All LHINs</v>
      </c>
      <c r="E91" s="53" t="s">
        <v>273</v>
      </c>
      <c r="F91" s="31">
        <v>1344</v>
      </c>
      <c r="G91" s="31">
        <v>0</v>
      </c>
      <c r="H91" s="31">
        <v>0</v>
      </c>
      <c r="I91" s="31">
        <v>79.241071430000005</v>
      </c>
      <c r="J91" s="31">
        <v>89.583333330000002</v>
      </c>
      <c r="K91" s="31">
        <v>89.360119049999994</v>
      </c>
      <c r="L91" s="31">
        <v>0</v>
      </c>
    </row>
    <row r="92" spans="1:12">
      <c r="A92" s="31" t="s">
        <v>269</v>
      </c>
      <c r="B92" s="31" t="s">
        <v>267</v>
      </c>
      <c r="C92" s="31" t="s">
        <v>262</v>
      </c>
      <c r="D92" s="31" t="str">
        <f>VLOOKUP(C92,LHIN!$A$2:$C$16,2,FALSE)</f>
        <v>All LHINs</v>
      </c>
      <c r="E92" s="53" t="s">
        <v>273</v>
      </c>
      <c r="F92" s="31">
        <v>2350</v>
      </c>
      <c r="G92" s="31">
        <v>4.2553191999999997E-2</v>
      </c>
      <c r="H92" s="31">
        <v>8.5106382999999994E-2</v>
      </c>
      <c r="I92" s="31">
        <v>83.957446809999993</v>
      </c>
      <c r="J92" s="31">
        <v>91.191489360000006</v>
      </c>
      <c r="K92" s="31">
        <v>91.659574469999995</v>
      </c>
      <c r="L92" s="31">
        <v>4.2553191999999997E-2</v>
      </c>
    </row>
    <row r="93" spans="1:12">
      <c r="A93" s="31" t="s">
        <v>263</v>
      </c>
      <c r="B93" s="31" t="s">
        <v>266</v>
      </c>
      <c r="C93" s="31" t="s">
        <v>262</v>
      </c>
      <c r="D93" s="31" t="str">
        <f>VLOOKUP(C93,LHIN!$A$2:$C$16,2,FALSE)</f>
        <v>All LHINs</v>
      </c>
      <c r="E93" s="53" t="s">
        <v>110</v>
      </c>
      <c r="F93" s="31">
        <v>70</v>
      </c>
      <c r="G93" s="31">
        <v>0</v>
      </c>
      <c r="H93" s="31">
        <v>1.428571429</v>
      </c>
      <c r="I93" s="31">
        <v>98.571428569999995</v>
      </c>
      <c r="J93" s="31">
        <v>94.285714290000001</v>
      </c>
      <c r="K93" s="31">
        <v>81.428571430000005</v>
      </c>
      <c r="L93" s="31">
        <v>0</v>
      </c>
    </row>
    <row r="94" spans="1:12">
      <c r="A94" s="31" t="s">
        <v>263</v>
      </c>
      <c r="B94" s="31" t="s">
        <v>267</v>
      </c>
      <c r="C94" s="31" t="s">
        <v>262</v>
      </c>
      <c r="D94" s="31" t="str">
        <f>VLOOKUP(C94,LHIN!$A$2:$C$16,2,FALSE)</f>
        <v>All LHINs</v>
      </c>
      <c r="E94" s="53" t="s">
        <v>110</v>
      </c>
      <c r="F94" s="31">
        <v>185</v>
      </c>
      <c r="G94" s="31">
        <v>0</v>
      </c>
      <c r="H94" s="31">
        <v>1.081081081</v>
      </c>
      <c r="I94" s="31">
        <v>98.378378380000001</v>
      </c>
      <c r="J94" s="31">
        <v>91.351351350000002</v>
      </c>
      <c r="K94" s="31">
        <v>91.351351350000002</v>
      </c>
      <c r="L94" s="31">
        <v>0</v>
      </c>
    </row>
    <row r="95" spans="1:12">
      <c r="A95" s="31" t="s">
        <v>268</v>
      </c>
      <c r="B95" s="31" t="s">
        <v>266</v>
      </c>
      <c r="C95" s="31" t="s">
        <v>262</v>
      </c>
      <c r="D95" s="31" t="str">
        <f>VLOOKUP(C95,LHIN!$A$2:$C$16,2,FALSE)</f>
        <v>All LHINs</v>
      </c>
      <c r="E95" s="53" t="s">
        <v>110</v>
      </c>
      <c r="F95" s="31">
        <v>7</v>
      </c>
      <c r="G95" s="31">
        <v>0</v>
      </c>
      <c r="H95" s="31">
        <v>0</v>
      </c>
      <c r="I95" s="31">
        <v>100</v>
      </c>
      <c r="J95" s="31">
        <v>100</v>
      </c>
      <c r="K95" s="31">
        <v>85.714285709999999</v>
      </c>
      <c r="L95" s="31">
        <v>0</v>
      </c>
    </row>
    <row r="96" spans="1:12">
      <c r="A96" s="31" t="s">
        <v>268</v>
      </c>
      <c r="B96" s="31" t="s">
        <v>267</v>
      </c>
      <c r="C96" s="31" t="s">
        <v>262</v>
      </c>
      <c r="D96" s="31" t="str">
        <f>VLOOKUP(C96,LHIN!$A$2:$C$16,2,FALSE)</f>
        <v>All LHINs</v>
      </c>
      <c r="E96" s="53" t="s">
        <v>110</v>
      </c>
      <c r="F96" s="31">
        <v>80</v>
      </c>
      <c r="G96" s="31">
        <v>0</v>
      </c>
      <c r="H96" s="31">
        <v>3.75</v>
      </c>
      <c r="I96" s="31">
        <v>96.25</v>
      </c>
      <c r="J96" s="31">
        <v>88.75</v>
      </c>
      <c r="K96" s="31">
        <v>85</v>
      </c>
      <c r="L96" s="31">
        <v>1.25</v>
      </c>
    </row>
    <row r="97" spans="1:12">
      <c r="A97" s="31" t="s">
        <v>269</v>
      </c>
      <c r="B97" s="31" t="s">
        <v>264</v>
      </c>
      <c r="C97" s="31" t="s">
        <v>262</v>
      </c>
      <c r="D97" s="31" t="str">
        <f>VLOOKUP(C97,LHIN!$A$2:$C$16,2,FALSE)</f>
        <v>All LHINs</v>
      </c>
      <c r="E97" s="53" t="s">
        <v>110</v>
      </c>
      <c r="F97" s="31">
        <v>57</v>
      </c>
      <c r="G97" s="31">
        <v>0</v>
      </c>
      <c r="H97" s="31">
        <v>0</v>
      </c>
      <c r="I97" s="31">
        <v>96.491228070000005</v>
      </c>
      <c r="J97" s="31">
        <v>96.491228070000005</v>
      </c>
      <c r="K97" s="31">
        <v>92.982456139999996</v>
      </c>
      <c r="L97" s="31">
        <v>0</v>
      </c>
    </row>
    <row r="98" spans="1:12">
      <c r="A98" s="31" t="s">
        <v>269</v>
      </c>
      <c r="B98" s="31" t="s">
        <v>266</v>
      </c>
      <c r="C98" s="31" t="s">
        <v>262</v>
      </c>
      <c r="D98" s="31" t="str">
        <f>VLOOKUP(C98,LHIN!$A$2:$C$16,2,FALSE)</f>
        <v>All LHINs</v>
      </c>
      <c r="E98" s="53" t="s">
        <v>110</v>
      </c>
      <c r="F98" s="31">
        <v>812</v>
      </c>
      <c r="G98" s="31">
        <v>0.123152709</v>
      </c>
      <c r="H98" s="31">
        <v>0.73891625599999999</v>
      </c>
      <c r="I98" s="31">
        <v>97.783251230000005</v>
      </c>
      <c r="J98" s="31">
        <v>96.305418720000006</v>
      </c>
      <c r="K98" s="31">
        <v>86.945812810000007</v>
      </c>
      <c r="L98" s="31">
        <v>0</v>
      </c>
    </row>
    <row r="99" spans="1:12">
      <c r="A99" s="31" t="s">
        <v>269</v>
      </c>
      <c r="B99" s="31" t="s">
        <v>267</v>
      </c>
      <c r="C99" s="31" t="s">
        <v>262</v>
      </c>
      <c r="D99" s="31" t="str">
        <f>VLOOKUP(C99,LHIN!$A$2:$C$16,2,FALSE)</f>
        <v>All LHINs</v>
      </c>
      <c r="E99" s="53" t="s">
        <v>110</v>
      </c>
      <c r="F99" s="31">
        <v>1083</v>
      </c>
      <c r="G99" s="31">
        <v>9.2336103000000003E-2</v>
      </c>
      <c r="H99" s="31">
        <v>0.55401662100000004</v>
      </c>
      <c r="I99" s="31">
        <v>97.229916900000006</v>
      </c>
      <c r="J99" s="31">
        <v>95.567867039999996</v>
      </c>
      <c r="K99" s="31">
        <v>86.795937210000005</v>
      </c>
      <c r="L99" s="31">
        <v>9.2336103000000003E-2</v>
      </c>
    </row>
    <row r="100" spans="1:12">
      <c r="A100" s="31" t="s">
        <v>263</v>
      </c>
      <c r="B100" s="31" t="s">
        <v>264</v>
      </c>
      <c r="C100" s="31" t="s">
        <v>262</v>
      </c>
      <c r="D100" s="31" t="str">
        <f>VLOOKUP(C100,LHIN!$A$2:$C$16,2,FALSE)</f>
        <v>All LHINs</v>
      </c>
      <c r="E100" s="53" t="s">
        <v>4</v>
      </c>
      <c r="F100" s="31">
        <v>27</v>
      </c>
      <c r="G100" s="31">
        <v>0</v>
      </c>
      <c r="H100" s="31">
        <v>0</v>
      </c>
      <c r="I100" s="31">
        <v>0</v>
      </c>
      <c r="J100" s="31">
        <v>100</v>
      </c>
      <c r="K100" s="31">
        <v>100</v>
      </c>
      <c r="L100" s="31">
        <v>0</v>
      </c>
    </row>
    <row r="101" spans="1:12">
      <c r="A101" s="31" t="s">
        <v>263</v>
      </c>
      <c r="B101" s="31" t="s">
        <v>266</v>
      </c>
      <c r="C101" s="31" t="s">
        <v>262</v>
      </c>
      <c r="D101" s="31" t="str">
        <f>VLOOKUP(C101,LHIN!$A$2:$C$16,2,FALSE)</f>
        <v>All LHINs</v>
      </c>
      <c r="E101" s="53" t="s">
        <v>4</v>
      </c>
      <c r="F101" s="31">
        <v>522</v>
      </c>
      <c r="G101" s="31">
        <v>0</v>
      </c>
      <c r="H101" s="31">
        <v>0</v>
      </c>
      <c r="I101" s="31">
        <v>0</v>
      </c>
      <c r="J101" s="31">
        <v>82.950191570000001</v>
      </c>
      <c r="K101" s="31">
        <v>90.613026820000002</v>
      </c>
      <c r="L101" s="31">
        <v>0</v>
      </c>
    </row>
    <row r="102" spans="1:12">
      <c r="A102" s="31" t="s">
        <v>263</v>
      </c>
      <c r="B102" s="31" t="s">
        <v>267</v>
      </c>
      <c r="C102" s="31" t="s">
        <v>262</v>
      </c>
      <c r="D102" s="31" t="str">
        <f>VLOOKUP(C102,LHIN!$A$2:$C$16,2,FALSE)</f>
        <v>All LHINs</v>
      </c>
      <c r="E102" s="53" t="s">
        <v>4</v>
      </c>
      <c r="F102" s="31">
        <v>1796</v>
      </c>
      <c r="G102" s="31">
        <v>0</v>
      </c>
      <c r="H102" s="31">
        <v>5.5679287000000001E-2</v>
      </c>
      <c r="I102" s="31">
        <v>5.5679287000000001E-2</v>
      </c>
      <c r="J102" s="31">
        <v>88.752783960000002</v>
      </c>
      <c r="K102" s="31">
        <v>92.650334079999993</v>
      </c>
      <c r="L102" s="31">
        <v>0.111358575</v>
      </c>
    </row>
    <row r="103" spans="1:12">
      <c r="A103" s="31" t="s">
        <v>268</v>
      </c>
      <c r="B103" s="31" t="s">
        <v>266</v>
      </c>
      <c r="C103" s="31" t="s">
        <v>262</v>
      </c>
      <c r="D103" s="31" t="str">
        <f>VLOOKUP(C103,LHIN!$A$2:$C$16,2,FALSE)</f>
        <v>All LHINs</v>
      </c>
      <c r="E103" s="53" t="s">
        <v>4</v>
      </c>
      <c r="F103" s="31">
        <v>89</v>
      </c>
      <c r="G103" s="31">
        <v>0</v>
      </c>
      <c r="H103" s="31">
        <v>0</v>
      </c>
      <c r="I103" s="31">
        <v>0</v>
      </c>
      <c r="J103" s="31">
        <v>71.910112359999999</v>
      </c>
      <c r="K103" s="31">
        <v>88.764044940000005</v>
      </c>
      <c r="L103" s="31">
        <v>0</v>
      </c>
    </row>
    <row r="104" spans="1:12">
      <c r="A104" s="31" t="s">
        <v>268</v>
      </c>
      <c r="B104" s="31" t="s">
        <v>267</v>
      </c>
      <c r="C104" s="31" t="s">
        <v>262</v>
      </c>
      <c r="D104" s="31" t="str">
        <f>VLOOKUP(C104,LHIN!$A$2:$C$16,2,FALSE)</f>
        <v>All LHINs</v>
      </c>
      <c r="E104" s="53" t="s">
        <v>4</v>
      </c>
      <c r="F104" s="31">
        <v>1252</v>
      </c>
      <c r="G104" s="31">
        <v>0</v>
      </c>
      <c r="H104" s="31">
        <v>0</v>
      </c>
      <c r="I104" s="31">
        <v>0</v>
      </c>
      <c r="J104" s="31">
        <v>83.865814700000001</v>
      </c>
      <c r="K104" s="31">
        <v>87.859424919999995</v>
      </c>
      <c r="L104" s="31">
        <v>0</v>
      </c>
    </row>
    <row r="105" spans="1:12">
      <c r="A105" s="31" t="s">
        <v>269</v>
      </c>
      <c r="B105" s="31" t="s">
        <v>264</v>
      </c>
      <c r="C105" s="31" t="s">
        <v>262</v>
      </c>
      <c r="D105" s="31" t="str">
        <f>VLOOKUP(C105,LHIN!$A$2:$C$16,2,FALSE)</f>
        <v>All LHINs</v>
      </c>
      <c r="E105" s="53" t="s">
        <v>4</v>
      </c>
      <c r="F105" s="31">
        <v>416</v>
      </c>
      <c r="G105" s="31">
        <v>0</v>
      </c>
      <c r="H105" s="31">
        <v>0</v>
      </c>
      <c r="I105" s="31">
        <v>0</v>
      </c>
      <c r="J105" s="31">
        <v>98.07692308</v>
      </c>
      <c r="K105" s="31">
        <v>97.355769230000007</v>
      </c>
      <c r="L105" s="31">
        <v>0</v>
      </c>
    </row>
    <row r="106" spans="1:12">
      <c r="A106" s="31" t="s">
        <v>269</v>
      </c>
      <c r="B106" s="31" t="s">
        <v>266</v>
      </c>
      <c r="C106" s="31" t="s">
        <v>262</v>
      </c>
      <c r="D106" s="31" t="str">
        <f>VLOOKUP(C106,LHIN!$A$2:$C$16,2,FALSE)</f>
        <v>All LHINs</v>
      </c>
      <c r="E106" s="53" t="s">
        <v>4</v>
      </c>
      <c r="F106" s="31">
        <v>1695</v>
      </c>
      <c r="G106" s="31">
        <v>0</v>
      </c>
      <c r="H106" s="31">
        <v>0</v>
      </c>
      <c r="I106" s="31">
        <v>5.8997050000000002E-2</v>
      </c>
      <c r="J106" s="31">
        <v>89.557522120000002</v>
      </c>
      <c r="K106" s="31">
        <v>92.861356929999999</v>
      </c>
      <c r="L106" s="31">
        <v>0.1179941</v>
      </c>
    </row>
    <row r="107" spans="1:12">
      <c r="A107" s="31" t="s">
        <v>269</v>
      </c>
      <c r="B107" s="31" t="s">
        <v>267</v>
      </c>
      <c r="C107" s="31" t="s">
        <v>262</v>
      </c>
      <c r="D107" s="31" t="str">
        <f>VLOOKUP(C107,LHIN!$A$2:$C$16,2,FALSE)</f>
        <v>All LHINs</v>
      </c>
      <c r="E107" s="53" t="s">
        <v>4</v>
      </c>
      <c r="F107" s="31">
        <v>5455</v>
      </c>
      <c r="G107" s="31">
        <v>0</v>
      </c>
      <c r="H107" s="31">
        <v>0</v>
      </c>
      <c r="I107" s="31">
        <v>1.8331805999999999E-2</v>
      </c>
      <c r="J107" s="31">
        <v>89.000916590000003</v>
      </c>
      <c r="K107" s="31">
        <v>91.860678280000002</v>
      </c>
      <c r="L107" s="31">
        <v>0</v>
      </c>
    </row>
    <row r="108" spans="1:12">
      <c r="A108" s="31" t="s">
        <v>263</v>
      </c>
      <c r="B108" s="31" t="s">
        <v>264</v>
      </c>
      <c r="C108" s="31" t="s">
        <v>262</v>
      </c>
      <c r="D108" s="31" t="str">
        <f>VLOOKUP(C108,LHIN!$A$2:$C$16,2,FALSE)</f>
        <v>All LHINs</v>
      </c>
      <c r="E108" s="53" t="s">
        <v>274</v>
      </c>
      <c r="F108" s="31">
        <v>72</v>
      </c>
      <c r="G108" s="31">
        <v>97.222222220000006</v>
      </c>
      <c r="H108" s="31">
        <v>100</v>
      </c>
      <c r="I108" s="31">
        <v>0</v>
      </c>
      <c r="J108" s="31">
        <v>68.055555560000002</v>
      </c>
      <c r="K108" s="31">
        <v>0</v>
      </c>
      <c r="L108" s="31">
        <v>0</v>
      </c>
    </row>
    <row r="109" spans="1:12">
      <c r="A109" s="31" t="s">
        <v>263</v>
      </c>
      <c r="B109" s="31" t="s">
        <v>266</v>
      </c>
      <c r="C109" s="31" t="s">
        <v>262</v>
      </c>
      <c r="D109" s="31" t="str">
        <f>VLOOKUP(C109,LHIN!$A$2:$C$16,2,FALSE)</f>
        <v>All LHINs</v>
      </c>
      <c r="E109" s="53" t="s">
        <v>274</v>
      </c>
      <c r="F109" s="31">
        <v>738</v>
      </c>
      <c r="G109" s="31">
        <v>81.436314359999997</v>
      </c>
      <c r="H109" s="31">
        <v>83.468834689999994</v>
      </c>
      <c r="I109" s="31">
        <v>0</v>
      </c>
      <c r="J109" s="31">
        <v>50.81300813</v>
      </c>
      <c r="K109" s="31">
        <v>0</v>
      </c>
      <c r="L109" s="31">
        <v>0</v>
      </c>
    </row>
    <row r="110" spans="1:12">
      <c r="A110" s="31" t="s">
        <v>263</v>
      </c>
      <c r="B110" s="31" t="s">
        <v>267</v>
      </c>
      <c r="C110" s="31" t="s">
        <v>262</v>
      </c>
      <c r="D110" s="31" t="str">
        <f>VLOOKUP(C110,LHIN!$A$2:$C$16,2,FALSE)</f>
        <v>All LHINs</v>
      </c>
      <c r="E110" s="53" t="s">
        <v>274</v>
      </c>
      <c r="F110" s="31">
        <v>2652</v>
      </c>
      <c r="G110" s="31">
        <v>83.257918549999999</v>
      </c>
      <c r="H110" s="31">
        <v>84.80392157</v>
      </c>
      <c r="I110" s="31">
        <v>0</v>
      </c>
      <c r="J110" s="31">
        <v>44.117647060000003</v>
      </c>
      <c r="K110" s="31">
        <v>0</v>
      </c>
      <c r="L110" s="31">
        <v>0</v>
      </c>
    </row>
    <row r="111" spans="1:12">
      <c r="A111" s="31" t="s">
        <v>268</v>
      </c>
      <c r="B111" s="31" t="s">
        <v>266</v>
      </c>
      <c r="C111" s="31" t="s">
        <v>262</v>
      </c>
      <c r="D111" s="31" t="str">
        <f>VLOOKUP(C111,LHIN!$A$2:$C$16,2,FALSE)</f>
        <v>All LHINs</v>
      </c>
      <c r="E111" s="53" t="s">
        <v>274</v>
      </c>
      <c r="F111" s="31">
        <v>15</v>
      </c>
      <c r="G111" s="31">
        <v>93.333333330000002</v>
      </c>
      <c r="H111" s="31">
        <v>100</v>
      </c>
      <c r="I111" s="31">
        <v>0</v>
      </c>
      <c r="J111" s="31">
        <v>40</v>
      </c>
      <c r="K111" s="31">
        <v>0</v>
      </c>
      <c r="L111" s="31">
        <v>0</v>
      </c>
    </row>
    <row r="112" spans="1:12">
      <c r="A112" s="31" t="s">
        <v>268</v>
      </c>
      <c r="B112" s="31" t="s">
        <v>267</v>
      </c>
      <c r="C112" s="31" t="s">
        <v>262</v>
      </c>
      <c r="D112" s="31" t="str">
        <f>VLOOKUP(C112,LHIN!$A$2:$C$16,2,FALSE)</f>
        <v>All LHINs</v>
      </c>
      <c r="E112" s="53" t="s">
        <v>274</v>
      </c>
      <c r="F112" s="31">
        <v>635</v>
      </c>
      <c r="G112" s="31">
        <v>93.543307089999999</v>
      </c>
      <c r="H112" s="31">
        <v>95.748031499999996</v>
      </c>
      <c r="I112" s="31">
        <v>0.15748031500000001</v>
      </c>
      <c r="J112" s="31">
        <v>26.141732279999999</v>
      </c>
      <c r="K112" s="31">
        <v>0</v>
      </c>
      <c r="L112" s="31">
        <v>0</v>
      </c>
    </row>
    <row r="113" spans="1:12">
      <c r="A113" s="31" t="s">
        <v>269</v>
      </c>
      <c r="B113" s="31" t="s">
        <v>264</v>
      </c>
      <c r="C113" s="31" t="s">
        <v>262</v>
      </c>
      <c r="D113" s="31" t="str">
        <f>VLOOKUP(C113,LHIN!$A$2:$C$16,2,FALSE)</f>
        <v>All LHINs</v>
      </c>
      <c r="E113" s="53" t="s">
        <v>274</v>
      </c>
      <c r="F113" s="31">
        <v>439</v>
      </c>
      <c r="G113" s="31">
        <v>98.633257400000005</v>
      </c>
      <c r="H113" s="31">
        <v>98.633257400000005</v>
      </c>
      <c r="I113" s="31">
        <v>0</v>
      </c>
      <c r="J113" s="31">
        <v>72.209567199999995</v>
      </c>
      <c r="K113" s="31">
        <v>0</v>
      </c>
      <c r="L113" s="31">
        <v>0</v>
      </c>
    </row>
    <row r="114" spans="1:12">
      <c r="A114" s="31" t="s">
        <v>269</v>
      </c>
      <c r="B114" s="31" t="s">
        <v>266</v>
      </c>
      <c r="C114" s="31" t="s">
        <v>262</v>
      </c>
      <c r="D114" s="31" t="str">
        <f>VLOOKUP(C114,LHIN!$A$2:$C$16,2,FALSE)</f>
        <v>All LHINs</v>
      </c>
      <c r="E114" s="53" t="s">
        <v>274</v>
      </c>
      <c r="F114" s="31">
        <v>2215</v>
      </c>
      <c r="G114" s="31">
        <v>98.148984200000001</v>
      </c>
      <c r="H114" s="31">
        <v>97.38148984</v>
      </c>
      <c r="I114" s="31">
        <v>0.18058690699999999</v>
      </c>
      <c r="J114" s="31">
        <v>63.702031599999998</v>
      </c>
      <c r="K114" s="31">
        <v>0</v>
      </c>
      <c r="L114" s="31">
        <v>0</v>
      </c>
    </row>
    <row r="115" spans="1:12">
      <c r="A115" s="31" t="s">
        <v>269</v>
      </c>
      <c r="B115" s="31" t="s">
        <v>267</v>
      </c>
      <c r="C115" s="31" t="s">
        <v>262</v>
      </c>
      <c r="D115" s="31" t="str">
        <f>VLOOKUP(C115,LHIN!$A$2:$C$16,2,FALSE)</f>
        <v>All LHINs</v>
      </c>
      <c r="E115" s="53" t="s">
        <v>274</v>
      </c>
      <c r="F115" s="31">
        <v>2884</v>
      </c>
      <c r="G115" s="31">
        <v>95.110956999999999</v>
      </c>
      <c r="H115" s="31">
        <v>94.556171980000002</v>
      </c>
      <c r="I115" s="31">
        <v>6.9348127999999995E-2</v>
      </c>
      <c r="J115" s="31">
        <v>52.565880720000003</v>
      </c>
      <c r="K115" s="31">
        <v>0</v>
      </c>
      <c r="L115" s="31">
        <v>0</v>
      </c>
    </row>
    <row r="116" spans="1:12">
      <c r="A116" s="31" t="s">
        <v>263</v>
      </c>
      <c r="B116" s="31" t="s">
        <v>264</v>
      </c>
      <c r="C116" s="31" t="s">
        <v>262</v>
      </c>
      <c r="D116" s="31" t="str">
        <f>VLOOKUP(C116,LHIN!$A$2:$C$16,2,FALSE)</f>
        <v>All LHINs</v>
      </c>
      <c r="E116" s="53" t="s">
        <v>90</v>
      </c>
      <c r="F116" s="31">
        <v>50</v>
      </c>
      <c r="G116" s="31">
        <v>100</v>
      </c>
      <c r="H116" s="31">
        <v>100</v>
      </c>
      <c r="I116" s="31">
        <v>0</v>
      </c>
      <c r="J116" s="31">
        <v>64</v>
      </c>
      <c r="K116" s="31">
        <v>0</v>
      </c>
      <c r="L116" s="31">
        <v>0</v>
      </c>
    </row>
    <row r="117" spans="1:12">
      <c r="A117" s="31" t="s">
        <v>263</v>
      </c>
      <c r="B117" s="31" t="s">
        <v>266</v>
      </c>
      <c r="C117" s="31" t="s">
        <v>262</v>
      </c>
      <c r="D117" s="31" t="str">
        <f>VLOOKUP(C117,LHIN!$A$2:$C$16,2,FALSE)</f>
        <v>All LHINs</v>
      </c>
      <c r="E117" s="53" t="s">
        <v>90</v>
      </c>
      <c r="F117" s="31">
        <v>525</v>
      </c>
      <c r="G117" s="31">
        <v>99.809523810000002</v>
      </c>
      <c r="H117" s="31">
        <v>98.666666669999998</v>
      </c>
      <c r="I117" s="31">
        <v>0</v>
      </c>
      <c r="J117" s="31">
        <v>71.619047620000003</v>
      </c>
      <c r="K117" s="31">
        <v>0</v>
      </c>
      <c r="L117" s="31">
        <v>0</v>
      </c>
    </row>
    <row r="118" spans="1:12">
      <c r="A118" s="31" t="s">
        <v>263</v>
      </c>
      <c r="B118" s="31" t="s">
        <v>267</v>
      </c>
      <c r="C118" s="31" t="s">
        <v>262</v>
      </c>
      <c r="D118" s="31" t="str">
        <f>VLOOKUP(C118,LHIN!$A$2:$C$16,2,FALSE)</f>
        <v>All LHINs</v>
      </c>
      <c r="E118" s="53" t="s">
        <v>90</v>
      </c>
      <c r="F118" s="31">
        <v>1511</v>
      </c>
      <c r="G118" s="31">
        <v>99.205823960000004</v>
      </c>
      <c r="H118" s="31">
        <v>98.610191929999999</v>
      </c>
      <c r="I118" s="31">
        <v>0.13236267400000001</v>
      </c>
      <c r="J118" s="31">
        <v>57.974851090000001</v>
      </c>
      <c r="K118" s="31">
        <v>0.13236267400000001</v>
      </c>
      <c r="L118" s="31">
        <v>6.6181337000000007E-2</v>
      </c>
    </row>
    <row r="119" spans="1:12">
      <c r="A119" s="31" t="s">
        <v>268</v>
      </c>
      <c r="B119" s="31" t="s">
        <v>266</v>
      </c>
      <c r="C119" s="31" t="s">
        <v>262</v>
      </c>
      <c r="D119" s="31" t="str">
        <f>VLOOKUP(C119,LHIN!$A$2:$C$16,2,FALSE)</f>
        <v>All LHINs</v>
      </c>
      <c r="E119" s="53" t="s">
        <v>90</v>
      </c>
      <c r="F119" s="31">
        <v>17</v>
      </c>
      <c r="G119" s="31">
        <v>100</v>
      </c>
      <c r="H119" s="31">
        <v>100</v>
      </c>
      <c r="I119" s="31">
        <v>0</v>
      </c>
      <c r="J119" s="31">
        <v>76.470588239999998</v>
      </c>
      <c r="K119" s="31">
        <v>0</v>
      </c>
      <c r="L119" s="31">
        <v>0</v>
      </c>
    </row>
    <row r="120" spans="1:12">
      <c r="A120" s="31" t="s">
        <v>268</v>
      </c>
      <c r="B120" s="31" t="s">
        <v>267</v>
      </c>
      <c r="C120" s="31" t="s">
        <v>262</v>
      </c>
      <c r="D120" s="31" t="str">
        <f>VLOOKUP(C120,LHIN!$A$2:$C$16,2,FALSE)</f>
        <v>All LHINs</v>
      </c>
      <c r="E120" s="53" t="s">
        <v>90</v>
      </c>
      <c r="F120" s="31">
        <v>305</v>
      </c>
      <c r="G120" s="31">
        <v>99.672131149999998</v>
      </c>
      <c r="H120" s="31">
        <v>98.68852459</v>
      </c>
      <c r="I120" s="31">
        <v>0</v>
      </c>
      <c r="J120" s="31">
        <v>63.93442623</v>
      </c>
      <c r="K120" s="31">
        <v>0</v>
      </c>
      <c r="L120" s="31">
        <v>0</v>
      </c>
    </row>
    <row r="121" spans="1:12">
      <c r="A121" s="31" t="s">
        <v>269</v>
      </c>
      <c r="B121" s="31" t="s">
        <v>264</v>
      </c>
      <c r="C121" s="31" t="s">
        <v>262</v>
      </c>
      <c r="D121" s="31" t="str">
        <f>VLOOKUP(C121,LHIN!$A$2:$C$16,2,FALSE)</f>
        <v>All LHINs</v>
      </c>
      <c r="E121" s="53" t="s">
        <v>90</v>
      </c>
      <c r="F121" s="31">
        <v>217</v>
      </c>
      <c r="G121" s="31">
        <v>100</v>
      </c>
      <c r="H121" s="31">
        <v>99.539170510000005</v>
      </c>
      <c r="I121" s="31">
        <v>0</v>
      </c>
      <c r="J121" s="31">
        <v>87.096774190000005</v>
      </c>
      <c r="K121" s="31">
        <v>0</v>
      </c>
      <c r="L121" s="31">
        <v>0</v>
      </c>
    </row>
    <row r="122" spans="1:12">
      <c r="A122" s="31" t="s">
        <v>269</v>
      </c>
      <c r="B122" s="31" t="s">
        <v>266</v>
      </c>
      <c r="C122" s="31" t="s">
        <v>262</v>
      </c>
      <c r="D122" s="31" t="str">
        <f>VLOOKUP(C122,LHIN!$A$2:$C$16,2,FALSE)</f>
        <v>All LHINs</v>
      </c>
      <c r="E122" s="53" t="s">
        <v>90</v>
      </c>
      <c r="F122" s="31">
        <v>1882</v>
      </c>
      <c r="G122" s="31">
        <v>99.946865040000006</v>
      </c>
      <c r="H122" s="31">
        <v>99.149840600000005</v>
      </c>
      <c r="I122" s="31">
        <v>0.15940488799999999</v>
      </c>
      <c r="J122" s="31">
        <v>85.441020190000003</v>
      </c>
      <c r="K122" s="31">
        <v>0</v>
      </c>
      <c r="L122" s="31">
        <v>0</v>
      </c>
    </row>
    <row r="123" spans="1:12">
      <c r="A123" s="31" t="s">
        <v>269</v>
      </c>
      <c r="B123" s="31" t="s">
        <v>267</v>
      </c>
      <c r="C123" s="31" t="s">
        <v>262</v>
      </c>
      <c r="D123" s="31" t="str">
        <f>VLOOKUP(C123,LHIN!$A$2:$C$16,2,FALSE)</f>
        <v>All LHINs</v>
      </c>
      <c r="E123" s="53" t="s">
        <v>90</v>
      </c>
      <c r="F123" s="31">
        <v>2350</v>
      </c>
      <c r="G123" s="31">
        <v>99.574468089999996</v>
      </c>
      <c r="H123" s="31">
        <v>98.893617019999994</v>
      </c>
      <c r="I123" s="31">
        <v>0.17021276599999999</v>
      </c>
      <c r="J123" s="31">
        <v>74.765957450000002</v>
      </c>
      <c r="K123" s="31">
        <v>8.5106382999999994E-2</v>
      </c>
      <c r="L123" s="31">
        <v>0</v>
      </c>
    </row>
    <row r="124" spans="1:12">
      <c r="A124" s="31" t="s">
        <v>263</v>
      </c>
      <c r="B124" s="31" t="s">
        <v>266</v>
      </c>
      <c r="C124" s="31" t="s">
        <v>262</v>
      </c>
      <c r="D124" s="31" t="str">
        <f>VLOOKUP(C124,LHIN!$A$2:$C$16,2,FALSE)</f>
        <v>All LHINs</v>
      </c>
      <c r="E124" s="53" t="s">
        <v>91</v>
      </c>
      <c r="F124" s="31">
        <v>172</v>
      </c>
      <c r="G124" s="31">
        <v>8.1395348839999997</v>
      </c>
      <c r="H124" s="31">
        <v>27.325581400000001</v>
      </c>
      <c r="I124" s="31">
        <v>0</v>
      </c>
      <c r="J124" s="31">
        <v>9.8837209300000008</v>
      </c>
      <c r="K124" s="31">
        <v>0</v>
      </c>
      <c r="L124" s="31">
        <v>0</v>
      </c>
    </row>
    <row r="125" spans="1:12">
      <c r="A125" s="31" t="s">
        <v>263</v>
      </c>
      <c r="B125" s="31" t="s">
        <v>267</v>
      </c>
      <c r="C125" s="31" t="s">
        <v>262</v>
      </c>
      <c r="D125" s="31" t="str">
        <f>VLOOKUP(C125,LHIN!$A$2:$C$16,2,FALSE)</f>
        <v>All LHINs</v>
      </c>
      <c r="E125" s="53" t="s">
        <v>91</v>
      </c>
      <c r="F125" s="31">
        <v>471</v>
      </c>
      <c r="G125" s="31">
        <v>5.7324840760000004</v>
      </c>
      <c r="H125" s="31">
        <v>23.354564759999999</v>
      </c>
      <c r="I125" s="31">
        <v>0</v>
      </c>
      <c r="J125" s="31">
        <v>5.3078556260000003</v>
      </c>
      <c r="K125" s="31">
        <v>0</v>
      </c>
      <c r="L125" s="31">
        <v>0</v>
      </c>
    </row>
    <row r="126" spans="1:12">
      <c r="A126" s="31" t="s">
        <v>268</v>
      </c>
      <c r="B126" s="31" t="s">
        <v>267</v>
      </c>
      <c r="C126" s="31" t="s">
        <v>262</v>
      </c>
      <c r="D126" s="31" t="str">
        <f>VLOOKUP(C126,LHIN!$A$2:$C$16,2,FALSE)</f>
        <v>All LHINs</v>
      </c>
      <c r="E126" s="53" t="s">
        <v>91</v>
      </c>
      <c r="F126" s="31">
        <v>56</v>
      </c>
      <c r="G126" s="31">
        <v>19.64285714</v>
      </c>
      <c r="H126" s="31">
        <v>35.714285709999999</v>
      </c>
      <c r="I126" s="31">
        <v>0</v>
      </c>
      <c r="J126" s="31">
        <v>10.71428571</v>
      </c>
      <c r="K126" s="31">
        <v>0</v>
      </c>
      <c r="L126" s="31">
        <v>0</v>
      </c>
    </row>
    <row r="127" spans="1:12">
      <c r="A127" s="31" t="s">
        <v>269</v>
      </c>
      <c r="B127" s="31" t="s">
        <v>266</v>
      </c>
      <c r="C127" s="31" t="s">
        <v>262</v>
      </c>
      <c r="D127" s="31" t="str">
        <f>VLOOKUP(C127,LHIN!$A$2:$C$16,2,FALSE)</f>
        <v>All LHINs</v>
      </c>
      <c r="E127" s="53" t="s">
        <v>91</v>
      </c>
      <c r="F127" s="31">
        <v>83</v>
      </c>
      <c r="G127" s="31">
        <v>19.277108429999998</v>
      </c>
      <c r="H127" s="31">
        <v>27.710843369999999</v>
      </c>
      <c r="I127" s="31">
        <v>0</v>
      </c>
      <c r="J127" s="31">
        <v>20.481927710000001</v>
      </c>
      <c r="K127" s="31">
        <v>0</v>
      </c>
      <c r="L127" s="31">
        <v>0</v>
      </c>
    </row>
    <row r="128" spans="1:12">
      <c r="A128" s="31" t="s">
        <v>269</v>
      </c>
      <c r="B128" s="31" t="s">
        <v>267</v>
      </c>
      <c r="C128" s="31" t="s">
        <v>262</v>
      </c>
      <c r="D128" s="31" t="str">
        <f>VLOOKUP(C128,LHIN!$A$2:$C$16,2,FALSE)</f>
        <v>All LHINs</v>
      </c>
      <c r="E128" s="53" t="s">
        <v>91</v>
      </c>
      <c r="F128" s="31">
        <v>196</v>
      </c>
      <c r="G128" s="31">
        <v>16.326530609999999</v>
      </c>
      <c r="H128" s="31">
        <v>22.959183670000002</v>
      </c>
      <c r="I128" s="31">
        <v>0.510204082</v>
      </c>
      <c r="J128" s="31">
        <v>9.1836734690000004</v>
      </c>
      <c r="K128" s="31">
        <v>0.510204082</v>
      </c>
      <c r="L128" s="31">
        <v>0.510204082</v>
      </c>
    </row>
    <row r="129" spans="1:12">
      <c r="A129" s="31" t="s">
        <v>263</v>
      </c>
      <c r="B129" s="31" t="s">
        <v>264</v>
      </c>
      <c r="C129" s="31" t="s">
        <v>262</v>
      </c>
      <c r="D129" s="31" t="str">
        <f>VLOOKUP(C129,LHIN!$A$2:$C$16,2,FALSE)</f>
        <v>All LHINs</v>
      </c>
      <c r="E129" s="53" t="s">
        <v>46</v>
      </c>
      <c r="F129" s="31">
        <v>14</v>
      </c>
      <c r="G129" s="31">
        <v>7.1428571429999996</v>
      </c>
      <c r="H129" s="31">
        <v>92.857142859999996</v>
      </c>
      <c r="I129" s="31">
        <v>100</v>
      </c>
      <c r="J129" s="31">
        <v>57.142857139999997</v>
      </c>
      <c r="K129" s="31">
        <v>0</v>
      </c>
      <c r="L129" s="31">
        <v>85.714285709999999</v>
      </c>
    </row>
    <row r="130" spans="1:12">
      <c r="A130" s="31" t="s">
        <v>263</v>
      </c>
      <c r="B130" s="31" t="s">
        <v>266</v>
      </c>
      <c r="C130" s="31" t="s">
        <v>262</v>
      </c>
      <c r="D130" s="31" t="str">
        <f>VLOOKUP(C130,LHIN!$A$2:$C$16,2,FALSE)</f>
        <v>All LHINs</v>
      </c>
      <c r="E130" s="53" t="s">
        <v>46</v>
      </c>
      <c r="F130" s="31">
        <v>335</v>
      </c>
      <c r="G130" s="31">
        <v>0.89552238799999995</v>
      </c>
      <c r="H130" s="31">
        <v>76.119402989999998</v>
      </c>
      <c r="I130" s="31">
        <v>98.507462689999997</v>
      </c>
      <c r="J130" s="31">
        <v>53.134328359999998</v>
      </c>
      <c r="K130" s="31">
        <v>0</v>
      </c>
      <c r="L130" s="31">
        <v>87.164179099999998</v>
      </c>
    </row>
    <row r="131" spans="1:12">
      <c r="A131" s="31" t="s">
        <v>263</v>
      </c>
      <c r="B131" s="31" t="s">
        <v>267</v>
      </c>
      <c r="C131" s="31" t="s">
        <v>262</v>
      </c>
      <c r="D131" s="31" t="str">
        <f>VLOOKUP(C131,LHIN!$A$2:$C$16,2,FALSE)</f>
        <v>All LHINs</v>
      </c>
      <c r="E131" s="53" t="s">
        <v>46</v>
      </c>
      <c r="F131" s="31">
        <v>695</v>
      </c>
      <c r="G131" s="31">
        <v>1.5827338129999999</v>
      </c>
      <c r="H131" s="31">
        <v>71.798561149999998</v>
      </c>
      <c r="I131" s="31">
        <v>99.424460429999996</v>
      </c>
      <c r="J131" s="31">
        <v>47.769784170000001</v>
      </c>
      <c r="K131" s="31">
        <v>0</v>
      </c>
      <c r="L131" s="31">
        <v>77.985611509999998</v>
      </c>
    </row>
    <row r="132" spans="1:12">
      <c r="A132" s="31" t="s">
        <v>268</v>
      </c>
      <c r="B132" s="31" t="s">
        <v>266</v>
      </c>
      <c r="C132" s="31" t="s">
        <v>262</v>
      </c>
      <c r="D132" s="31" t="str">
        <f>VLOOKUP(C132,LHIN!$A$2:$C$16,2,FALSE)</f>
        <v>All LHINs</v>
      </c>
      <c r="E132" s="53" t="s">
        <v>46</v>
      </c>
      <c r="F132" s="31">
        <v>38</v>
      </c>
      <c r="G132" s="31">
        <v>0</v>
      </c>
      <c r="H132" s="31">
        <v>63.157894740000003</v>
      </c>
      <c r="I132" s="31">
        <v>100</v>
      </c>
      <c r="J132" s="31">
        <v>47.368421050000002</v>
      </c>
      <c r="K132" s="31">
        <v>0</v>
      </c>
      <c r="L132" s="31">
        <v>65.78947368</v>
      </c>
    </row>
    <row r="133" spans="1:12">
      <c r="A133" s="31" t="s">
        <v>268</v>
      </c>
      <c r="B133" s="31" t="s">
        <v>267</v>
      </c>
      <c r="C133" s="31" t="s">
        <v>262</v>
      </c>
      <c r="D133" s="31" t="str">
        <f>VLOOKUP(C133,LHIN!$A$2:$C$16,2,FALSE)</f>
        <v>All LHINs</v>
      </c>
      <c r="E133" s="53" t="s">
        <v>46</v>
      </c>
      <c r="F133" s="31">
        <v>792</v>
      </c>
      <c r="G133" s="31">
        <v>1.262626263</v>
      </c>
      <c r="H133" s="31">
        <v>69.318181820000007</v>
      </c>
      <c r="I133" s="31">
        <v>99.873737370000001</v>
      </c>
      <c r="J133" s="31">
        <v>45.833333330000002</v>
      </c>
      <c r="K133" s="31">
        <v>0</v>
      </c>
      <c r="L133" s="31">
        <v>68.308080810000007</v>
      </c>
    </row>
    <row r="134" spans="1:12">
      <c r="A134" s="31" t="s">
        <v>269</v>
      </c>
      <c r="B134" s="31" t="s">
        <v>264</v>
      </c>
      <c r="C134" s="31" t="s">
        <v>262</v>
      </c>
      <c r="D134" s="31" t="str">
        <f>VLOOKUP(C134,LHIN!$A$2:$C$16,2,FALSE)</f>
        <v>All LHINs</v>
      </c>
      <c r="E134" s="53" t="s">
        <v>46</v>
      </c>
      <c r="F134" s="31">
        <v>328</v>
      </c>
      <c r="G134" s="31">
        <v>1.5243902439999999</v>
      </c>
      <c r="H134" s="31">
        <v>93.902439020000003</v>
      </c>
      <c r="I134" s="31">
        <v>100</v>
      </c>
      <c r="J134" s="31">
        <v>50.914634149999998</v>
      </c>
      <c r="K134" s="31">
        <v>0</v>
      </c>
      <c r="L134" s="31">
        <v>96.951219510000001</v>
      </c>
    </row>
    <row r="135" spans="1:12">
      <c r="A135" s="31" t="s">
        <v>269</v>
      </c>
      <c r="B135" s="31" t="s">
        <v>266</v>
      </c>
      <c r="C135" s="31" t="s">
        <v>262</v>
      </c>
      <c r="D135" s="31" t="str">
        <f>VLOOKUP(C135,LHIN!$A$2:$C$16,2,FALSE)</f>
        <v>All LHINs</v>
      </c>
      <c r="E135" s="53" t="s">
        <v>46</v>
      </c>
      <c r="F135" s="31">
        <v>3087</v>
      </c>
      <c r="G135" s="31">
        <v>2.2675736959999999</v>
      </c>
      <c r="H135" s="31">
        <v>90.638160029999995</v>
      </c>
      <c r="I135" s="31">
        <v>99.384515710000002</v>
      </c>
      <c r="J135" s="31">
        <v>50.955620340000003</v>
      </c>
      <c r="K135" s="31">
        <v>0</v>
      </c>
      <c r="L135" s="31">
        <v>93.715581470000004</v>
      </c>
    </row>
    <row r="136" spans="1:12">
      <c r="A136" s="31" t="s">
        <v>269</v>
      </c>
      <c r="B136" s="31" t="s">
        <v>267</v>
      </c>
      <c r="C136" s="31" t="s">
        <v>262</v>
      </c>
      <c r="D136" s="31" t="str">
        <f>VLOOKUP(C136,LHIN!$A$2:$C$16,2,FALSE)</f>
        <v>All LHINs</v>
      </c>
      <c r="E136" s="53" t="s">
        <v>46</v>
      </c>
      <c r="F136" s="31">
        <v>2857</v>
      </c>
      <c r="G136" s="31">
        <v>2.170108505</v>
      </c>
      <c r="H136" s="31">
        <v>79.908995450000006</v>
      </c>
      <c r="I136" s="31">
        <v>98.739936999999998</v>
      </c>
      <c r="J136" s="31">
        <v>51.172558629999997</v>
      </c>
      <c r="K136" s="31">
        <v>0</v>
      </c>
      <c r="L136" s="31">
        <v>80.854042699999994</v>
      </c>
    </row>
    <row r="137" spans="1:12">
      <c r="A137" s="31" t="s">
        <v>263</v>
      </c>
      <c r="B137" s="31" t="s">
        <v>264</v>
      </c>
      <c r="C137" s="31" t="s">
        <v>262</v>
      </c>
      <c r="D137" s="31" t="str">
        <f>VLOOKUP(C137,LHIN!$A$2:$C$16,2,FALSE)</f>
        <v>All LHINs</v>
      </c>
      <c r="E137" s="53" t="s">
        <v>275</v>
      </c>
      <c r="F137" s="31">
        <v>33</v>
      </c>
      <c r="G137" s="31">
        <v>15.15151515</v>
      </c>
      <c r="H137" s="31">
        <v>66.666666669999998</v>
      </c>
      <c r="I137" s="31">
        <v>90.909090910000003</v>
      </c>
      <c r="J137" s="31">
        <v>81.818181820000007</v>
      </c>
      <c r="K137" s="31">
        <v>0</v>
      </c>
      <c r="L137" s="31">
        <v>51.515151520000003</v>
      </c>
    </row>
    <row r="138" spans="1:12">
      <c r="A138" s="31" t="s">
        <v>263</v>
      </c>
      <c r="B138" s="31" t="s">
        <v>266</v>
      </c>
      <c r="C138" s="31" t="s">
        <v>262</v>
      </c>
      <c r="D138" s="31" t="str">
        <f>VLOOKUP(C138,LHIN!$A$2:$C$16,2,FALSE)</f>
        <v>All LHINs</v>
      </c>
      <c r="E138" s="53" t="s">
        <v>275</v>
      </c>
      <c r="F138" s="31">
        <v>125</v>
      </c>
      <c r="G138" s="31">
        <v>17.600000000000001</v>
      </c>
      <c r="H138" s="31">
        <v>66.400000000000006</v>
      </c>
      <c r="I138" s="31">
        <v>69.599999999999994</v>
      </c>
      <c r="J138" s="31">
        <v>58.4</v>
      </c>
      <c r="K138" s="31">
        <v>0</v>
      </c>
      <c r="L138" s="31">
        <v>43.2</v>
      </c>
    </row>
    <row r="139" spans="1:12">
      <c r="A139" s="31" t="s">
        <v>263</v>
      </c>
      <c r="B139" s="31" t="s">
        <v>267</v>
      </c>
      <c r="C139" s="31" t="s">
        <v>262</v>
      </c>
      <c r="D139" s="31" t="str">
        <f>VLOOKUP(C139,LHIN!$A$2:$C$16,2,FALSE)</f>
        <v>All LHINs</v>
      </c>
      <c r="E139" s="53" t="s">
        <v>275</v>
      </c>
      <c r="F139" s="31">
        <v>429</v>
      </c>
      <c r="G139" s="31">
        <v>19.813519809999999</v>
      </c>
      <c r="H139" s="31">
        <v>73.892773890000001</v>
      </c>
      <c r="I139" s="31">
        <v>67.599067599999998</v>
      </c>
      <c r="J139" s="31">
        <v>36.363636360000001</v>
      </c>
      <c r="K139" s="31">
        <v>0</v>
      </c>
      <c r="L139" s="31">
        <v>41.724941729999998</v>
      </c>
    </row>
    <row r="140" spans="1:12">
      <c r="A140" s="31" t="s">
        <v>268</v>
      </c>
      <c r="B140" s="31" t="s">
        <v>267</v>
      </c>
      <c r="C140" s="31" t="s">
        <v>262</v>
      </c>
      <c r="D140" s="31" t="str">
        <f>VLOOKUP(C140,LHIN!$A$2:$C$16,2,FALSE)</f>
        <v>All LHINs</v>
      </c>
      <c r="E140" s="53" t="s">
        <v>275</v>
      </c>
      <c r="F140" s="31">
        <v>52</v>
      </c>
      <c r="G140" s="31">
        <v>21.15384615</v>
      </c>
      <c r="H140" s="31">
        <v>80.769230769999993</v>
      </c>
      <c r="I140" s="31">
        <v>78.846153849999993</v>
      </c>
      <c r="J140" s="31">
        <v>32.69230769</v>
      </c>
      <c r="K140" s="31">
        <v>0</v>
      </c>
      <c r="L140" s="31">
        <v>46.15384615</v>
      </c>
    </row>
    <row r="141" spans="1:12">
      <c r="A141" s="31" t="s">
        <v>269</v>
      </c>
      <c r="B141" s="31" t="s">
        <v>264</v>
      </c>
      <c r="C141" s="31" t="s">
        <v>262</v>
      </c>
      <c r="D141" s="31" t="str">
        <f>VLOOKUP(C141,LHIN!$A$2:$C$16,2,FALSE)</f>
        <v>All LHINs</v>
      </c>
      <c r="E141" s="53" t="s">
        <v>275</v>
      </c>
      <c r="F141" s="31">
        <v>157</v>
      </c>
      <c r="G141" s="31">
        <v>29.936305730000001</v>
      </c>
      <c r="H141" s="31">
        <v>95.541401269999994</v>
      </c>
      <c r="I141" s="31">
        <v>91.719745219999993</v>
      </c>
      <c r="J141" s="31">
        <v>81.528662420000003</v>
      </c>
      <c r="K141" s="31">
        <v>0</v>
      </c>
      <c r="L141" s="31">
        <v>68.789808919999999</v>
      </c>
    </row>
    <row r="142" spans="1:12">
      <c r="A142" s="31" t="s">
        <v>269</v>
      </c>
      <c r="B142" s="31" t="s">
        <v>266</v>
      </c>
      <c r="C142" s="31" t="s">
        <v>262</v>
      </c>
      <c r="D142" s="31" t="str">
        <f>VLOOKUP(C142,LHIN!$A$2:$C$16,2,FALSE)</f>
        <v>All LHINs</v>
      </c>
      <c r="E142" s="53" t="s">
        <v>275</v>
      </c>
      <c r="F142" s="31">
        <v>657</v>
      </c>
      <c r="G142" s="31">
        <v>29.071537289999998</v>
      </c>
      <c r="H142" s="31">
        <v>84.931506850000005</v>
      </c>
      <c r="I142" s="31">
        <v>82.039573820000001</v>
      </c>
      <c r="J142" s="31">
        <v>58.295281580000001</v>
      </c>
      <c r="K142" s="31">
        <v>0.15220700200000001</v>
      </c>
      <c r="L142" s="31">
        <v>76.864535770000003</v>
      </c>
    </row>
    <row r="143" spans="1:12">
      <c r="A143" s="31" t="s">
        <v>269</v>
      </c>
      <c r="B143" s="31" t="s">
        <v>267</v>
      </c>
      <c r="C143" s="31" t="s">
        <v>262</v>
      </c>
      <c r="D143" s="31" t="str">
        <f>VLOOKUP(C143,LHIN!$A$2:$C$16,2,FALSE)</f>
        <v>All LHINs</v>
      </c>
      <c r="E143" s="53" t="s">
        <v>275</v>
      </c>
      <c r="F143" s="31">
        <v>893</v>
      </c>
      <c r="G143" s="31">
        <v>24.74804031</v>
      </c>
      <c r="H143" s="31">
        <v>82.530795069999996</v>
      </c>
      <c r="I143" s="31">
        <v>76.819708849999998</v>
      </c>
      <c r="J143" s="31">
        <v>40.761478160000003</v>
      </c>
      <c r="K143" s="31">
        <v>0</v>
      </c>
      <c r="L143" s="31">
        <v>66.181410970000002</v>
      </c>
    </row>
    <row r="144" spans="1:12">
      <c r="A144" s="31" t="s">
        <v>263</v>
      </c>
      <c r="B144" s="31" t="s">
        <v>266</v>
      </c>
      <c r="C144" s="31" t="s">
        <v>262</v>
      </c>
      <c r="D144" s="31" t="str">
        <f>VLOOKUP(C144,LHIN!$A$2:$C$16,2,FALSE)</f>
        <v>All LHINs</v>
      </c>
      <c r="E144" s="2" t="s">
        <v>106</v>
      </c>
      <c r="F144" s="31">
        <v>16</v>
      </c>
      <c r="G144" s="31">
        <v>0</v>
      </c>
      <c r="H144" s="31">
        <v>0</v>
      </c>
      <c r="I144" s="31">
        <v>75</v>
      </c>
      <c r="J144" s="31">
        <v>75</v>
      </c>
      <c r="K144" s="31">
        <v>81.25</v>
      </c>
      <c r="L144" s="31">
        <v>0</v>
      </c>
    </row>
    <row r="145" spans="1:12">
      <c r="A145" s="31" t="s">
        <v>263</v>
      </c>
      <c r="B145" s="31" t="s">
        <v>267</v>
      </c>
      <c r="C145" s="31" t="s">
        <v>262</v>
      </c>
      <c r="D145" s="31" t="str">
        <f>VLOOKUP(C145,LHIN!$A$2:$C$16,2,FALSE)</f>
        <v>All LHINs</v>
      </c>
      <c r="E145" s="2" t="s">
        <v>106</v>
      </c>
      <c r="F145" s="31">
        <v>31</v>
      </c>
      <c r="G145" s="31">
        <v>0</v>
      </c>
      <c r="H145" s="31">
        <v>0</v>
      </c>
      <c r="I145" s="31">
        <v>93.548387099999999</v>
      </c>
      <c r="J145" s="31">
        <v>93.548387099999999</v>
      </c>
      <c r="K145" s="31">
        <v>87.096774190000005</v>
      </c>
      <c r="L145" s="31">
        <v>0</v>
      </c>
    </row>
    <row r="146" spans="1:12">
      <c r="A146" s="31" t="s">
        <v>268</v>
      </c>
      <c r="B146" s="31" t="s">
        <v>267</v>
      </c>
      <c r="C146" s="31" t="s">
        <v>262</v>
      </c>
      <c r="D146" s="31" t="str">
        <f>VLOOKUP(C146,LHIN!$A$2:$C$16,2,FALSE)</f>
        <v>All LHINs</v>
      </c>
      <c r="E146" s="2" t="s">
        <v>106</v>
      </c>
      <c r="F146" s="31">
        <v>30</v>
      </c>
      <c r="G146" s="31">
        <v>0</v>
      </c>
      <c r="H146" s="31">
        <v>0</v>
      </c>
      <c r="I146" s="31">
        <v>93.333333330000002</v>
      </c>
      <c r="J146" s="31">
        <v>100</v>
      </c>
      <c r="K146" s="31">
        <v>96.666666669999998</v>
      </c>
      <c r="L146" s="31">
        <v>0</v>
      </c>
    </row>
    <row r="147" spans="1:12">
      <c r="A147" s="31" t="s">
        <v>269</v>
      </c>
      <c r="B147" s="31" t="s">
        <v>264</v>
      </c>
      <c r="C147" s="31" t="s">
        <v>262</v>
      </c>
      <c r="D147" s="31" t="str">
        <f>VLOOKUP(C147,LHIN!$A$2:$C$16,2,FALSE)</f>
        <v>All LHINs</v>
      </c>
      <c r="E147" s="2" t="s">
        <v>106</v>
      </c>
      <c r="F147" s="31">
        <v>43</v>
      </c>
      <c r="G147" s="31">
        <v>0</v>
      </c>
      <c r="H147" s="31">
        <v>0</v>
      </c>
      <c r="I147" s="31">
        <v>90.697674419999998</v>
      </c>
      <c r="J147" s="31">
        <v>83.720930229999993</v>
      </c>
      <c r="K147" s="31">
        <v>100</v>
      </c>
      <c r="L147" s="31">
        <v>0</v>
      </c>
    </row>
    <row r="148" spans="1:12">
      <c r="A148" s="31" t="s">
        <v>269</v>
      </c>
      <c r="B148" s="31" t="s">
        <v>266</v>
      </c>
      <c r="C148" s="31" t="s">
        <v>262</v>
      </c>
      <c r="D148" s="31" t="str">
        <f>VLOOKUP(C148,LHIN!$A$2:$C$16,2,FALSE)</f>
        <v>All LHINs</v>
      </c>
      <c r="E148" s="2" t="s">
        <v>106</v>
      </c>
      <c r="F148" s="31">
        <v>327</v>
      </c>
      <c r="G148" s="31">
        <v>0.61162079499999999</v>
      </c>
      <c r="H148" s="31">
        <v>0</v>
      </c>
      <c r="I148" s="31">
        <v>90.825688069999998</v>
      </c>
      <c r="J148" s="31">
        <v>94.801223239999999</v>
      </c>
      <c r="K148" s="31">
        <v>96.024464829999999</v>
      </c>
      <c r="L148" s="31">
        <v>0.30581039799999998</v>
      </c>
    </row>
    <row r="149" spans="1:12">
      <c r="A149" s="31" t="s">
        <v>269</v>
      </c>
      <c r="B149" s="31" t="s">
        <v>267</v>
      </c>
      <c r="C149" s="31" t="s">
        <v>262</v>
      </c>
      <c r="D149" s="31" t="str">
        <f>VLOOKUP(C149,LHIN!$A$2:$C$16,2,FALSE)</f>
        <v>All LHINs</v>
      </c>
      <c r="E149" s="2" t="s">
        <v>106</v>
      </c>
      <c r="F149" s="31">
        <v>348</v>
      </c>
      <c r="G149" s="31">
        <v>0</v>
      </c>
      <c r="H149" s="31">
        <v>0</v>
      </c>
      <c r="I149" s="31">
        <v>92.241379309999999</v>
      </c>
      <c r="J149" s="31">
        <v>92.241379309999999</v>
      </c>
      <c r="K149" s="31">
        <v>95.402298849999994</v>
      </c>
      <c r="L149" s="31">
        <v>0</v>
      </c>
    </row>
    <row r="150" spans="1:12">
      <c r="A150" s="31" t="s">
        <v>263</v>
      </c>
      <c r="B150" s="31" t="s">
        <v>264</v>
      </c>
      <c r="C150" s="31" t="s">
        <v>262</v>
      </c>
      <c r="D150" s="31" t="str">
        <f>VLOOKUP(C150,LHIN!$A$2:$C$16,2,FALSE)</f>
        <v>All LHINs</v>
      </c>
      <c r="E150" s="32" t="s">
        <v>291</v>
      </c>
      <c r="F150" s="31">
        <v>1208</v>
      </c>
      <c r="G150" s="31">
        <v>46.109271522999997</v>
      </c>
      <c r="H150" s="31">
        <v>84.519867550000001</v>
      </c>
      <c r="I150" s="31">
        <v>67.466887416999995</v>
      </c>
      <c r="J150" s="31">
        <v>67.963576158999999</v>
      </c>
      <c r="K150" s="31">
        <v>78.890728476999996</v>
      </c>
      <c r="L150" s="31">
        <v>68.543046357999998</v>
      </c>
    </row>
    <row r="151" spans="1:12">
      <c r="A151" s="31" t="s">
        <v>263</v>
      </c>
      <c r="B151" s="31" t="s">
        <v>266</v>
      </c>
      <c r="C151" s="31" t="s">
        <v>262</v>
      </c>
      <c r="D151" s="31" t="str">
        <f>VLOOKUP(C151,LHIN!$A$2:$C$16,2,FALSE)</f>
        <v>All LHINs</v>
      </c>
      <c r="E151" s="32" t="s">
        <v>291</v>
      </c>
      <c r="F151" s="31">
        <v>9253</v>
      </c>
      <c r="G151" s="31">
        <v>40.37609424</v>
      </c>
      <c r="H151" s="31">
        <v>73.911163947000006</v>
      </c>
      <c r="I151" s="31">
        <v>62.585107532999999</v>
      </c>
      <c r="J151" s="31">
        <v>76.115854318000004</v>
      </c>
      <c r="K151" s="31">
        <v>71.468712850000003</v>
      </c>
      <c r="L151" s="31">
        <v>56.965308549</v>
      </c>
    </row>
    <row r="152" spans="1:12">
      <c r="A152" s="31" t="s">
        <v>263</v>
      </c>
      <c r="B152" s="31" t="s">
        <v>267</v>
      </c>
      <c r="C152" s="31" t="s">
        <v>262</v>
      </c>
      <c r="D152" s="31" t="str">
        <f>VLOOKUP(C152,LHIN!$A$2:$C$16,2,FALSE)</f>
        <v>All LHINs</v>
      </c>
      <c r="E152" s="32" t="s">
        <v>291</v>
      </c>
      <c r="F152" s="31">
        <v>30086</v>
      </c>
      <c r="G152" s="31">
        <v>43.468722993999997</v>
      </c>
      <c r="H152" s="31">
        <v>71.834075650000003</v>
      </c>
      <c r="I152" s="31">
        <v>65.362627136</v>
      </c>
      <c r="J152" s="31">
        <v>73.745263578000007</v>
      </c>
      <c r="K152" s="31">
        <v>74.024463205000004</v>
      </c>
      <c r="L152" s="31">
        <v>57.156152362999997</v>
      </c>
    </row>
    <row r="153" spans="1:12">
      <c r="A153" s="31" t="s">
        <v>268</v>
      </c>
      <c r="B153" s="31" t="s">
        <v>266</v>
      </c>
      <c r="C153" s="31" t="s">
        <v>262</v>
      </c>
      <c r="D153" s="31" t="str">
        <f>VLOOKUP(C153,LHIN!$A$2:$C$16,2,FALSE)</f>
        <v>All LHINs</v>
      </c>
      <c r="E153" s="32" t="s">
        <v>291</v>
      </c>
      <c r="F153" s="31">
        <v>1701</v>
      </c>
      <c r="G153" s="31">
        <v>35.684891239999999</v>
      </c>
      <c r="H153" s="31">
        <v>64.373897706999998</v>
      </c>
      <c r="I153" s="31">
        <v>69.958847736999999</v>
      </c>
      <c r="J153" s="31">
        <v>63.962375072999997</v>
      </c>
      <c r="K153" s="31">
        <v>84.126984127</v>
      </c>
      <c r="L153" s="31">
        <v>70.194003527000007</v>
      </c>
    </row>
    <row r="154" spans="1:12">
      <c r="A154" s="31" t="s">
        <v>268</v>
      </c>
      <c r="B154" s="31" t="s">
        <v>267</v>
      </c>
      <c r="C154" s="31" t="s">
        <v>262</v>
      </c>
      <c r="D154" s="31" t="str">
        <f>VLOOKUP(C154,LHIN!$A$2:$C$16,2,FALSE)</f>
        <v>All LHINs</v>
      </c>
      <c r="E154" s="32" t="s">
        <v>291</v>
      </c>
      <c r="F154" s="31">
        <v>37548</v>
      </c>
      <c r="G154" s="31">
        <v>39.315010119999997</v>
      </c>
      <c r="H154" s="31">
        <v>69.929157344999993</v>
      </c>
      <c r="I154" s="31">
        <v>73.210290827999998</v>
      </c>
      <c r="J154" s="31">
        <v>66.269841270000001</v>
      </c>
      <c r="K154" s="31">
        <v>85.157664855999997</v>
      </c>
      <c r="L154" s="31">
        <v>73.655054863000004</v>
      </c>
    </row>
    <row r="155" spans="1:12">
      <c r="A155" s="31" t="s">
        <v>269</v>
      </c>
      <c r="B155" s="31" t="s">
        <v>264</v>
      </c>
      <c r="C155" s="31" t="s">
        <v>262</v>
      </c>
      <c r="D155" s="31" t="str">
        <f>VLOOKUP(C155,LHIN!$A$2:$C$16,2,FALSE)</f>
        <v>All LHINs</v>
      </c>
      <c r="E155" s="32" t="s">
        <v>291</v>
      </c>
      <c r="F155" s="31">
        <v>37612</v>
      </c>
      <c r="G155" s="31">
        <v>53.490907157000002</v>
      </c>
      <c r="H155" s="31">
        <v>85.403594596999994</v>
      </c>
      <c r="I155" s="31">
        <v>78.568010209999997</v>
      </c>
      <c r="J155" s="31">
        <v>73.003296820000003</v>
      </c>
      <c r="K155" s="31">
        <v>90.253110708999998</v>
      </c>
      <c r="L155" s="31">
        <v>84.611294267999995</v>
      </c>
    </row>
    <row r="156" spans="1:12">
      <c r="A156" s="31" t="s">
        <v>269</v>
      </c>
      <c r="B156" s="31" t="s">
        <v>266</v>
      </c>
      <c r="C156" s="31" t="s">
        <v>262</v>
      </c>
      <c r="D156" s="31" t="str">
        <f>VLOOKUP(C156,LHIN!$A$2:$C$16,2,FALSE)</f>
        <v>All LHINs</v>
      </c>
      <c r="E156" s="32" t="s">
        <v>291</v>
      </c>
      <c r="F156" s="31">
        <v>338698</v>
      </c>
      <c r="G156" s="31">
        <v>51.977277692999998</v>
      </c>
      <c r="H156" s="31">
        <v>86.758114899000006</v>
      </c>
      <c r="I156" s="31">
        <v>80.167287672</v>
      </c>
      <c r="J156" s="31">
        <v>90.090286922000004</v>
      </c>
      <c r="K156" s="31">
        <v>91.197172703000007</v>
      </c>
      <c r="L156" s="31">
        <v>85.578893291</v>
      </c>
    </row>
    <row r="157" spans="1:12">
      <c r="A157" s="31" t="s">
        <v>269</v>
      </c>
      <c r="B157" s="31" t="s">
        <v>267</v>
      </c>
      <c r="C157" s="31" t="s">
        <v>262</v>
      </c>
      <c r="D157" s="31" t="str">
        <f>VLOOKUP(C157,LHIN!$A$2:$C$16,2,FALSE)</f>
        <v>All LHINs</v>
      </c>
      <c r="E157" s="32" t="s">
        <v>291</v>
      </c>
      <c r="F157" s="31">
        <v>233391</v>
      </c>
      <c r="G157" s="31">
        <v>44.735658186999999</v>
      </c>
      <c r="H157" s="31">
        <v>77.395015232000006</v>
      </c>
      <c r="I157" s="31">
        <v>80.690772138</v>
      </c>
      <c r="J157" s="31">
        <v>85.379470502000004</v>
      </c>
      <c r="K157" s="31">
        <v>89.689405332999996</v>
      </c>
      <c r="L157" s="31">
        <v>77.906174617000005</v>
      </c>
    </row>
    <row r="158" spans="1:12">
      <c r="A158" s="31" t="s">
        <v>263</v>
      </c>
      <c r="B158" s="31" t="s">
        <v>264</v>
      </c>
      <c r="C158" s="31">
        <v>10</v>
      </c>
      <c r="D158" s="31" t="str">
        <f>VLOOKUP(C158,LHIN!$A$2:$C$16,2,FALSE)</f>
        <v>South East</v>
      </c>
      <c r="E158" s="32" t="s">
        <v>291</v>
      </c>
      <c r="F158" s="31">
        <v>7</v>
      </c>
      <c r="G158" s="31">
        <v>14.285714285999999</v>
      </c>
      <c r="H158" s="31">
        <v>85.714285713999999</v>
      </c>
      <c r="I158" s="31">
        <v>71.428571429000002</v>
      </c>
      <c r="J158" s="31">
        <v>71.428571429000002</v>
      </c>
      <c r="K158" s="31">
        <v>57.142857143000001</v>
      </c>
      <c r="L158" s="31">
        <v>57.142857143000001</v>
      </c>
    </row>
    <row r="159" spans="1:12">
      <c r="A159" s="31" t="s">
        <v>263</v>
      </c>
      <c r="B159" s="31" t="s">
        <v>264</v>
      </c>
      <c r="C159" s="31">
        <v>11</v>
      </c>
      <c r="D159" s="31" t="str">
        <f>VLOOKUP(C159,LHIN!$A$2:$C$16,2,FALSE)</f>
        <v>Champlain</v>
      </c>
      <c r="E159" s="32" t="s">
        <v>291</v>
      </c>
      <c r="F159" s="31">
        <v>16</v>
      </c>
      <c r="G159" s="31">
        <v>43.75</v>
      </c>
      <c r="H159" s="31">
        <v>68.75</v>
      </c>
      <c r="I159" s="31">
        <v>56.25</v>
      </c>
      <c r="J159" s="31">
        <v>62.5</v>
      </c>
      <c r="K159" s="31">
        <v>50</v>
      </c>
      <c r="L159" s="31">
        <v>43.75</v>
      </c>
    </row>
    <row r="160" spans="1:12">
      <c r="A160" s="31" t="s">
        <v>263</v>
      </c>
      <c r="B160" s="31" t="s">
        <v>264</v>
      </c>
      <c r="C160" s="31">
        <v>12</v>
      </c>
      <c r="D160" s="31" t="str">
        <f>VLOOKUP(C160,LHIN!$A$2:$C$16,2,FALSE)</f>
        <v>North Simcoe Muskoka</v>
      </c>
      <c r="E160" s="32" t="s">
        <v>291</v>
      </c>
      <c r="F160" s="31">
        <v>24</v>
      </c>
      <c r="G160" s="31">
        <v>50</v>
      </c>
      <c r="H160" s="31">
        <v>83.333333332999999</v>
      </c>
      <c r="I160" s="31">
        <v>66.666666667000001</v>
      </c>
      <c r="J160" s="31">
        <v>75</v>
      </c>
      <c r="K160" s="31">
        <v>62.5</v>
      </c>
      <c r="L160" s="31">
        <v>54.166666667000001</v>
      </c>
    </row>
    <row r="161" spans="1:12">
      <c r="A161" s="31" t="s">
        <v>263</v>
      </c>
      <c r="B161" s="31" t="s">
        <v>264</v>
      </c>
      <c r="C161" s="31">
        <v>13</v>
      </c>
      <c r="D161" s="31" t="str">
        <f>VLOOKUP(C161,LHIN!$A$2:$C$16,2,FALSE)</f>
        <v>North East</v>
      </c>
      <c r="E161" s="32" t="s">
        <v>291</v>
      </c>
      <c r="F161" s="31">
        <v>57</v>
      </c>
      <c r="G161" s="31">
        <v>40.350877193000002</v>
      </c>
      <c r="H161" s="31">
        <v>87.719298245999994</v>
      </c>
      <c r="I161" s="31">
        <v>66.666666667000001</v>
      </c>
      <c r="J161" s="31">
        <v>70.175438596000006</v>
      </c>
      <c r="K161" s="31">
        <v>84.210526315999999</v>
      </c>
      <c r="L161" s="31">
        <v>63.157894736999999</v>
      </c>
    </row>
    <row r="162" spans="1:12">
      <c r="A162" s="31" t="s">
        <v>263</v>
      </c>
      <c r="B162" s="31" t="s">
        <v>264</v>
      </c>
      <c r="C162" s="31">
        <v>14</v>
      </c>
      <c r="D162" s="31" t="str">
        <f>VLOOKUP(C162,LHIN!$A$2:$C$16,2,FALSE)</f>
        <v>North West</v>
      </c>
      <c r="E162" s="32" t="s">
        <v>291</v>
      </c>
      <c r="F162" s="31">
        <v>8</v>
      </c>
      <c r="G162" s="31">
        <v>12.5</v>
      </c>
      <c r="H162" s="31">
        <v>87.5</v>
      </c>
      <c r="I162" s="31">
        <v>50</v>
      </c>
      <c r="J162" s="31">
        <v>50</v>
      </c>
      <c r="K162" s="31">
        <v>75</v>
      </c>
      <c r="L162" s="31">
        <v>100</v>
      </c>
    </row>
    <row r="163" spans="1:12">
      <c r="A163" s="31" t="s">
        <v>263</v>
      </c>
      <c r="B163" s="31" t="s">
        <v>264</v>
      </c>
      <c r="C163" s="31">
        <v>2</v>
      </c>
      <c r="D163" s="31" t="str">
        <f>VLOOKUP(C163,LHIN!$A$2:$C$16,2,FALSE)</f>
        <v>South West</v>
      </c>
      <c r="E163" s="32" t="s">
        <v>291</v>
      </c>
      <c r="F163" s="31">
        <v>49</v>
      </c>
      <c r="G163" s="31">
        <v>61.224489796</v>
      </c>
      <c r="H163" s="31">
        <v>93.877551019999999</v>
      </c>
      <c r="I163" s="31">
        <v>85.714285713999999</v>
      </c>
      <c r="J163" s="31">
        <v>91.836734694</v>
      </c>
      <c r="K163" s="31">
        <v>85.714285713999999</v>
      </c>
      <c r="L163" s="31">
        <v>75.510204082000001</v>
      </c>
    </row>
    <row r="164" spans="1:12">
      <c r="A164" s="31" t="s">
        <v>263</v>
      </c>
      <c r="B164" s="31" t="s">
        <v>264</v>
      </c>
      <c r="C164" s="31">
        <v>3</v>
      </c>
      <c r="D164" s="31" t="str">
        <f>VLOOKUP(C164,LHIN!$A$2:$C$16,2,FALSE)</f>
        <v>Waterloo Wellington</v>
      </c>
      <c r="E164" s="32" t="s">
        <v>291</v>
      </c>
      <c r="F164" s="31">
        <v>78</v>
      </c>
      <c r="G164" s="31">
        <v>47.435897435999998</v>
      </c>
      <c r="H164" s="31">
        <v>88.461538461999993</v>
      </c>
      <c r="I164" s="31">
        <v>73.076923077000004</v>
      </c>
      <c r="J164" s="31">
        <v>69.230769230999996</v>
      </c>
      <c r="K164" s="31">
        <v>78.205128204999994</v>
      </c>
      <c r="L164" s="31">
        <v>76.923076922999996</v>
      </c>
    </row>
    <row r="165" spans="1:12">
      <c r="A165" s="31" t="s">
        <v>263</v>
      </c>
      <c r="B165" s="31" t="s">
        <v>264</v>
      </c>
      <c r="C165" s="31">
        <v>4</v>
      </c>
      <c r="D165" s="31" t="str">
        <f>VLOOKUP(C165,LHIN!$A$2:$C$16,2,FALSE)</f>
        <v>Hamilton Niagara Brant</v>
      </c>
      <c r="E165" s="32" t="s">
        <v>291</v>
      </c>
      <c r="F165" s="31">
        <v>123</v>
      </c>
      <c r="G165" s="31">
        <v>65.040650407000001</v>
      </c>
      <c r="H165" s="31">
        <v>83.739837398000006</v>
      </c>
      <c r="I165" s="31">
        <v>66.666666667000001</v>
      </c>
      <c r="J165" s="31">
        <v>69.105691057000001</v>
      </c>
      <c r="K165" s="31">
        <v>80.487804878000006</v>
      </c>
      <c r="L165" s="31">
        <v>70.731707317000001</v>
      </c>
    </row>
    <row r="166" spans="1:12">
      <c r="A166" s="31" t="s">
        <v>263</v>
      </c>
      <c r="B166" s="31" t="s">
        <v>264</v>
      </c>
      <c r="C166" s="31">
        <v>5</v>
      </c>
      <c r="D166" s="31" t="str">
        <f>VLOOKUP(C166,LHIN!$A$2:$C$16,2,FALSE)</f>
        <v>Central West</v>
      </c>
      <c r="E166" s="32" t="s">
        <v>291</v>
      </c>
      <c r="F166" s="31">
        <v>236</v>
      </c>
      <c r="G166" s="31">
        <v>42.796610168999997</v>
      </c>
      <c r="H166" s="31">
        <v>85.593220338999998</v>
      </c>
      <c r="I166" s="31">
        <v>67.372881355999994</v>
      </c>
      <c r="J166" s="31">
        <v>60.169491524999998</v>
      </c>
      <c r="K166" s="31">
        <v>78.389830508000003</v>
      </c>
      <c r="L166" s="31">
        <v>67.372881355999994</v>
      </c>
    </row>
    <row r="167" spans="1:12">
      <c r="A167" s="31" t="s">
        <v>263</v>
      </c>
      <c r="B167" s="31" t="s">
        <v>264</v>
      </c>
      <c r="C167" s="31">
        <v>6</v>
      </c>
      <c r="D167" s="31" t="str">
        <f>VLOOKUP(C167,LHIN!$A$2:$C$16,2,FALSE)</f>
        <v>Mississauga Halton</v>
      </c>
      <c r="E167" s="32" t="s">
        <v>291</v>
      </c>
      <c r="F167" s="31">
        <v>214</v>
      </c>
      <c r="G167" s="31">
        <v>42.056074766000002</v>
      </c>
      <c r="H167" s="31">
        <v>80.373831776000003</v>
      </c>
      <c r="I167" s="31">
        <v>64.485981308000007</v>
      </c>
      <c r="J167" s="31">
        <v>69.626168223999997</v>
      </c>
      <c r="K167" s="31">
        <v>80.373831776000003</v>
      </c>
      <c r="L167" s="31">
        <v>62.616822429999999</v>
      </c>
    </row>
    <row r="168" spans="1:12">
      <c r="A168" s="31" t="s">
        <v>263</v>
      </c>
      <c r="B168" s="31" t="s">
        <v>264</v>
      </c>
      <c r="C168" s="31">
        <v>7</v>
      </c>
      <c r="D168" s="31" t="str">
        <f>VLOOKUP(C168,LHIN!$A$2:$C$16,2,FALSE)</f>
        <v>Toronto Central</v>
      </c>
      <c r="E168" s="32" t="s">
        <v>291</v>
      </c>
      <c r="F168" s="31">
        <v>55</v>
      </c>
      <c r="G168" s="31">
        <v>38.181818182000001</v>
      </c>
      <c r="H168" s="31">
        <v>83.636363635999999</v>
      </c>
      <c r="I168" s="31">
        <v>80</v>
      </c>
      <c r="J168" s="31">
        <v>69.090909091</v>
      </c>
      <c r="K168" s="31">
        <v>78.181818182000001</v>
      </c>
      <c r="L168" s="31">
        <v>65.454545455000002</v>
      </c>
    </row>
    <row r="169" spans="1:12">
      <c r="A169" s="31" t="s">
        <v>263</v>
      </c>
      <c r="B169" s="31" t="s">
        <v>264</v>
      </c>
      <c r="C169" s="31">
        <v>8</v>
      </c>
      <c r="D169" s="31" t="str">
        <f>VLOOKUP(C169,LHIN!$A$2:$C$16,2,FALSE)</f>
        <v>Central</v>
      </c>
      <c r="E169" s="32" t="s">
        <v>291</v>
      </c>
      <c r="F169" s="31">
        <v>85</v>
      </c>
      <c r="G169" s="31">
        <v>40</v>
      </c>
      <c r="H169" s="31">
        <v>80</v>
      </c>
      <c r="I169" s="31">
        <v>65.882352940999994</v>
      </c>
      <c r="J169" s="31">
        <v>63.529411764999999</v>
      </c>
      <c r="K169" s="31">
        <v>80</v>
      </c>
      <c r="L169" s="31">
        <v>69.411764706</v>
      </c>
    </row>
    <row r="170" spans="1:12">
      <c r="A170" s="31" t="s">
        <v>263</v>
      </c>
      <c r="B170" s="31" t="s">
        <v>264</v>
      </c>
      <c r="C170" s="31">
        <v>9</v>
      </c>
      <c r="D170" s="31" t="str">
        <f>VLOOKUP(C170,LHIN!$A$2:$C$16,2,FALSE)</f>
        <v>Central East</v>
      </c>
      <c r="E170" s="32" t="s">
        <v>291</v>
      </c>
      <c r="F170" s="31">
        <v>252</v>
      </c>
      <c r="G170" s="31">
        <v>46.428571429000002</v>
      </c>
      <c r="H170" s="31">
        <v>86.507936508</v>
      </c>
      <c r="I170" s="31">
        <v>65.079365078999999</v>
      </c>
      <c r="J170" s="31">
        <v>69.444444443999998</v>
      </c>
      <c r="K170" s="31">
        <v>78.968253967999999</v>
      </c>
      <c r="L170" s="31">
        <v>73.809523810000002</v>
      </c>
    </row>
    <row r="171" spans="1:12">
      <c r="A171" s="31" t="s">
        <v>263</v>
      </c>
      <c r="B171" s="31" t="s">
        <v>266</v>
      </c>
      <c r="C171" s="31">
        <v>1</v>
      </c>
      <c r="D171" s="31" t="str">
        <f>VLOOKUP(C171,LHIN!$A$2:$C$16,2,FALSE)</f>
        <v>Erie St. Clair</v>
      </c>
      <c r="E171" s="32" t="s">
        <v>291</v>
      </c>
      <c r="F171" s="31">
        <v>24</v>
      </c>
      <c r="G171" s="31">
        <v>45.833333332999999</v>
      </c>
      <c r="H171" s="31">
        <v>75</v>
      </c>
      <c r="I171" s="31">
        <v>54.166666667000001</v>
      </c>
      <c r="J171" s="31">
        <v>87.5</v>
      </c>
      <c r="K171" s="31">
        <v>66.666666667000001</v>
      </c>
      <c r="L171" s="31">
        <v>58.333333332999999</v>
      </c>
    </row>
    <row r="172" spans="1:12">
      <c r="A172" s="31" t="s">
        <v>263</v>
      </c>
      <c r="B172" s="31" t="s">
        <v>266</v>
      </c>
      <c r="C172" s="31">
        <v>10</v>
      </c>
      <c r="D172" s="31" t="str">
        <f>VLOOKUP(C172,LHIN!$A$2:$C$16,2,FALSE)</f>
        <v>South East</v>
      </c>
      <c r="E172" s="32" t="s">
        <v>291</v>
      </c>
      <c r="F172" s="31">
        <v>136</v>
      </c>
      <c r="G172" s="31">
        <v>48.529411764999999</v>
      </c>
      <c r="H172" s="31">
        <v>77.941176471000006</v>
      </c>
      <c r="I172" s="31">
        <v>68.382352940999994</v>
      </c>
      <c r="J172" s="31">
        <v>81.617647059000006</v>
      </c>
      <c r="K172" s="31">
        <v>67.647058823999998</v>
      </c>
      <c r="L172" s="31">
        <v>53.676470588000001</v>
      </c>
    </row>
    <row r="173" spans="1:12">
      <c r="A173" s="31" t="s">
        <v>263</v>
      </c>
      <c r="B173" s="31" t="s">
        <v>266</v>
      </c>
      <c r="C173" s="31">
        <v>11</v>
      </c>
      <c r="D173" s="31" t="str">
        <f>VLOOKUP(C173,LHIN!$A$2:$C$16,2,FALSE)</f>
        <v>Champlain</v>
      </c>
      <c r="E173" s="32" t="s">
        <v>291</v>
      </c>
      <c r="F173" s="31">
        <v>760</v>
      </c>
      <c r="G173" s="31">
        <v>42.631578947000001</v>
      </c>
      <c r="H173" s="31">
        <v>72.894736842</v>
      </c>
      <c r="I173" s="31">
        <v>64.868421053000006</v>
      </c>
      <c r="J173" s="31">
        <v>75.657894737000007</v>
      </c>
      <c r="K173" s="31">
        <v>70.263157895000006</v>
      </c>
      <c r="L173" s="31">
        <v>53.552631579</v>
      </c>
    </row>
    <row r="174" spans="1:12">
      <c r="A174" s="31" t="s">
        <v>263</v>
      </c>
      <c r="B174" s="31" t="s">
        <v>266</v>
      </c>
      <c r="C174" s="31">
        <v>12</v>
      </c>
      <c r="D174" s="31" t="str">
        <f>VLOOKUP(C174,LHIN!$A$2:$C$16,2,FALSE)</f>
        <v>North Simcoe Muskoka</v>
      </c>
      <c r="E174" s="32" t="s">
        <v>291</v>
      </c>
      <c r="F174" s="31">
        <v>256</v>
      </c>
      <c r="G174" s="31">
        <v>49.609375</v>
      </c>
      <c r="H174" s="31">
        <v>80.46875</v>
      </c>
      <c r="I174" s="31">
        <v>69.53125</v>
      </c>
      <c r="J174" s="31">
        <v>81.640625</v>
      </c>
      <c r="K174" s="31">
        <v>78.125</v>
      </c>
      <c r="L174" s="31">
        <v>65.625</v>
      </c>
    </row>
    <row r="175" spans="1:12">
      <c r="A175" s="31" t="s">
        <v>263</v>
      </c>
      <c r="B175" s="31" t="s">
        <v>266</v>
      </c>
      <c r="C175" s="31">
        <v>13</v>
      </c>
      <c r="D175" s="31" t="str">
        <f>VLOOKUP(C175,LHIN!$A$2:$C$16,2,FALSE)</f>
        <v>North East</v>
      </c>
      <c r="E175" s="32" t="s">
        <v>291</v>
      </c>
      <c r="F175" s="31">
        <v>791</v>
      </c>
      <c r="G175" s="31">
        <v>40.075853350000003</v>
      </c>
      <c r="H175" s="31">
        <v>79.266750947999995</v>
      </c>
      <c r="I175" s="31">
        <v>65.233881163000007</v>
      </c>
      <c r="J175" s="31">
        <v>77.496839444000003</v>
      </c>
      <c r="K175" s="31">
        <v>72.060682679999999</v>
      </c>
      <c r="L175" s="31">
        <v>56.510745890999999</v>
      </c>
    </row>
    <row r="176" spans="1:12">
      <c r="A176" s="31" t="s">
        <v>263</v>
      </c>
      <c r="B176" s="31" t="s">
        <v>266</v>
      </c>
      <c r="C176" s="31">
        <v>14</v>
      </c>
      <c r="D176" s="31" t="str">
        <f>VLOOKUP(C176,LHIN!$A$2:$C$16,2,FALSE)</f>
        <v>North West</v>
      </c>
      <c r="E176" s="32" t="s">
        <v>291</v>
      </c>
      <c r="F176" s="31">
        <v>103</v>
      </c>
      <c r="G176" s="31">
        <v>22.330097086999999</v>
      </c>
      <c r="H176" s="31">
        <v>59.223300971</v>
      </c>
      <c r="I176" s="31">
        <v>69.902912620999999</v>
      </c>
      <c r="J176" s="31">
        <v>79.611650484999998</v>
      </c>
      <c r="K176" s="31">
        <v>71.844660193999999</v>
      </c>
      <c r="L176" s="31">
        <v>66.019417476000001</v>
      </c>
    </row>
    <row r="177" spans="1:12">
      <c r="A177" s="31" t="s">
        <v>263</v>
      </c>
      <c r="B177" s="31" t="s">
        <v>266</v>
      </c>
      <c r="C177" s="31">
        <v>2</v>
      </c>
      <c r="D177" s="31" t="str">
        <f>VLOOKUP(C177,LHIN!$A$2:$C$16,2,FALSE)</f>
        <v>South West</v>
      </c>
      <c r="E177" s="32" t="s">
        <v>291</v>
      </c>
      <c r="F177" s="31">
        <v>348</v>
      </c>
      <c r="G177" s="31">
        <v>39.367816091999998</v>
      </c>
      <c r="H177" s="31">
        <v>77.873563218000001</v>
      </c>
      <c r="I177" s="31">
        <v>67.241379309999999</v>
      </c>
      <c r="J177" s="31">
        <v>83.620689655000007</v>
      </c>
      <c r="K177" s="31">
        <v>71.839080460000005</v>
      </c>
      <c r="L177" s="31">
        <v>67.241379309999999</v>
      </c>
    </row>
    <row r="178" spans="1:12">
      <c r="A178" s="31" t="s">
        <v>263</v>
      </c>
      <c r="B178" s="31" t="s">
        <v>266</v>
      </c>
      <c r="C178" s="31">
        <v>3</v>
      </c>
      <c r="D178" s="31" t="str">
        <f>VLOOKUP(C178,LHIN!$A$2:$C$16,2,FALSE)</f>
        <v>Waterloo Wellington</v>
      </c>
      <c r="E178" s="32" t="s">
        <v>291</v>
      </c>
      <c r="F178" s="31">
        <v>282</v>
      </c>
      <c r="G178" s="31">
        <v>41.843971631000002</v>
      </c>
      <c r="H178" s="31">
        <v>71.276595744999995</v>
      </c>
      <c r="I178" s="31">
        <v>58.865248227000002</v>
      </c>
      <c r="J178" s="31">
        <v>78.014184396999994</v>
      </c>
      <c r="K178" s="31">
        <v>65.248226950000003</v>
      </c>
      <c r="L178" s="31">
        <v>52.127659573999999</v>
      </c>
    </row>
    <row r="179" spans="1:12">
      <c r="A179" s="31" t="s">
        <v>263</v>
      </c>
      <c r="B179" s="31" t="s">
        <v>266</v>
      </c>
      <c r="C179" s="31">
        <v>4</v>
      </c>
      <c r="D179" s="31" t="str">
        <f>VLOOKUP(C179,LHIN!$A$2:$C$16,2,FALSE)</f>
        <v>Hamilton Niagara Brant</v>
      </c>
      <c r="E179" s="32" t="s">
        <v>291</v>
      </c>
      <c r="F179" s="31">
        <v>764</v>
      </c>
      <c r="G179" s="31">
        <v>42.146596858999999</v>
      </c>
      <c r="H179" s="31">
        <v>72.120418848</v>
      </c>
      <c r="I179" s="31">
        <v>62.172774869000001</v>
      </c>
      <c r="J179" s="31">
        <v>73.560209424000007</v>
      </c>
      <c r="K179" s="31">
        <v>70.680628272000007</v>
      </c>
      <c r="L179" s="31">
        <v>60.340314136000003</v>
      </c>
    </row>
    <row r="180" spans="1:12">
      <c r="A180" s="31" t="s">
        <v>263</v>
      </c>
      <c r="B180" s="31" t="s">
        <v>266</v>
      </c>
      <c r="C180" s="31">
        <v>5</v>
      </c>
      <c r="D180" s="31" t="str">
        <f>VLOOKUP(C180,LHIN!$A$2:$C$16,2,FALSE)</f>
        <v>Central West</v>
      </c>
      <c r="E180" s="32" t="s">
        <v>291</v>
      </c>
      <c r="F180" s="31">
        <v>1173</v>
      </c>
      <c r="G180" s="31">
        <v>41.602728048000003</v>
      </c>
      <c r="H180" s="31">
        <v>75.873827792</v>
      </c>
      <c r="I180" s="31">
        <v>56.351236147000002</v>
      </c>
      <c r="J180" s="31">
        <v>68.286445013000005</v>
      </c>
      <c r="K180" s="31">
        <v>67.689684568999994</v>
      </c>
      <c r="L180" s="31">
        <v>53.878942881999997</v>
      </c>
    </row>
    <row r="181" spans="1:12">
      <c r="A181" s="31" t="s">
        <v>263</v>
      </c>
      <c r="B181" s="31" t="s">
        <v>266</v>
      </c>
      <c r="C181" s="31">
        <v>6</v>
      </c>
      <c r="D181" s="31" t="str">
        <f>VLOOKUP(C181,LHIN!$A$2:$C$16,2,FALSE)</f>
        <v>Mississauga Halton</v>
      </c>
      <c r="E181" s="32" t="s">
        <v>291</v>
      </c>
      <c r="F181" s="31">
        <v>1044</v>
      </c>
      <c r="G181" s="31">
        <v>43.390804598000003</v>
      </c>
      <c r="H181" s="31">
        <v>72.892720307000005</v>
      </c>
      <c r="I181" s="31">
        <v>60.536398466999998</v>
      </c>
      <c r="J181" s="31">
        <v>72.413793103000003</v>
      </c>
      <c r="K181" s="31">
        <v>70.019157088</v>
      </c>
      <c r="L181" s="31">
        <v>53.831417625</v>
      </c>
    </row>
    <row r="182" spans="1:12">
      <c r="A182" s="31" t="s">
        <v>263</v>
      </c>
      <c r="B182" s="31" t="s">
        <v>266</v>
      </c>
      <c r="C182" s="31">
        <v>7</v>
      </c>
      <c r="D182" s="31" t="str">
        <f>VLOOKUP(C182,LHIN!$A$2:$C$16,2,FALSE)</f>
        <v>Toronto Central</v>
      </c>
      <c r="E182" s="32" t="s">
        <v>291</v>
      </c>
      <c r="F182" s="31">
        <v>1034</v>
      </c>
      <c r="G182" s="31">
        <v>35.106382979000003</v>
      </c>
      <c r="H182" s="31">
        <v>74.274661508999998</v>
      </c>
      <c r="I182" s="31">
        <v>61.411992263000002</v>
      </c>
      <c r="J182" s="31">
        <v>76.402321083000004</v>
      </c>
      <c r="K182" s="31">
        <v>72.243713733000007</v>
      </c>
      <c r="L182" s="31">
        <v>55.705996132000003</v>
      </c>
    </row>
    <row r="183" spans="1:12">
      <c r="A183" s="31" t="s">
        <v>263</v>
      </c>
      <c r="B183" s="31" t="s">
        <v>266</v>
      </c>
      <c r="C183" s="31">
        <v>8</v>
      </c>
      <c r="D183" s="31" t="str">
        <f>VLOOKUP(C183,LHIN!$A$2:$C$16,2,FALSE)</f>
        <v>Central</v>
      </c>
      <c r="E183" s="32" t="s">
        <v>291</v>
      </c>
      <c r="F183" s="31">
        <v>870</v>
      </c>
      <c r="G183" s="31">
        <v>35.747126436999999</v>
      </c>
      <c r="H183" s="31">
        <v>69.080459770000004</v>
      </c>
      <c r="I183" s="31">
        <v>64.022988506000004</v>
      </c>
      <c r="J183" s="31">
        <v>78.160919539999995</v>
      </c>
      <c r="K183" s="31">
        <v>74.712643678000006</v>
      </c>
      <c r="L183" s="31">
        <v>57.816091954000001</v>
      </c>
    </row>
    <row r="184" spans="1:12">
      <c r="A184" s="31" t="s">
        <v>263</v>
      </c>
      <c r="B184" s="31" t="s">
        <v>266</v>
      </c>
      <c r="C184" s="31">
        <v>9</v>
      </c>
      <c r="D184" s="31" t="str">
        <f>VLOOKUP(C184,LHIN!$A$2:$C$16,2,FALSE)</f>
        <v>Central East</v>
      </c>
      <c r="E184" s="32" t="s">
        <v>291</v>
      </c>
      <c r="F184" s="31">
        <v>1656</v>
      </c>
      <c r="G184" s="31">
        <v>40.579710145</v>
      </c>
      <c r="H184" s="31">
        <v>73.490338163999994</v>
      </c>
      <c r="I184" s="31">
        <v>63.768115942000001</v>
      </c>
      <c r="J184" s="31">
        <v>79.951690821</v>
      </c>
      <c r="K184" s="31">
        <v>73.792270531</v>
      </c>
      <c r="L184" s="31">
        <v>58.574879226999997</v>
      </c>
    </row>
    <row r="185" spans="1:12">
      <c r="A185" s="31" t="s">
        <v>263</v>
      </c>
      <c r="B185" s="31" t="s">
        <v>267</v>
      </c>
      <c r="C185" s="31">
        <v>1</v>
      </c>
      <c r="D185" s="31" t="str">
        <f>VLOOKUP(C185,LHIN!$A$2:$C$16,2,FALSE)</f>
        <v>Erie St. Clair</v>
      </c>
      <c r="E185" s="32" t="s">
        <v>291</v>
      </c>
      <c r="F185" s="31">
        <v>43</v>
      </c>
      <c r="G185" s="31">
        <v>30.232558139999998</v>
      </c>
      <c r="H185" s="31">
        <v>62.790697674</v>
      </c>
      <c r="I185" s="31">
        <v>58.139534884</v>
      </c>
      <c r="J185" s="31">
        <v>60.465116279</v>
      </c>
      <c r="K185" s="31">
        <v>62.790697674</v>
      </c>
      <c r="L185" s="31">
        <v>37.209302326</v>
      </c>
    </row>
    <row r="186" spans="1:12">
      <c r="A186" s="31" t="s">
        <v>263</v>
      </c>
      <c r="B186" s="31" t="s">
        <v>267</v>
      </c>
      <c r="C186" s="31">
        <v>10</v>
      </c>
      <c r="D186" s="31" t="str">
        <f>VLOOKUP(C186,LHIN!$A$2:$C$16,2,FALSE)</f>
        <v>South East</v>
      </c>
      <c r="E186" s="32" t="s">
        <v>291</v>
      </c>
      <c r="F186" s="31">
        <v>497</v>
      </c>
      <c r="G186" s="31">
        <v>45.070422534999999</v>
      </c>
      <c r="H186" s="31">
        <v>73.038229376000004</v>
      </c>
      <c r="I186" s="31">
        <v>63.983903421000001</v>
      </c>
      <c r="J186" s="31">
        <v>71.227364184999999</v>
      </c>
      <c r="K186" s="31">
        <v>73.239436620000006</v>
      </c>
      <c r="L186" s="31">
        <v>47.283702212999998</v>
      </c>
    </row>
    <row r="187" spans="1:12">
      <c r="A187" s="31" t="s">
        <v>263</v>
      </c>
      <c r="B187" s="31" t="s">
        <v>267</v>
      </c>
      <c r="C187" s="31">
        <v>11</v>
      </c>
      <c r="D187" s="31" t="str">
        <f>VLOOKUP(C187,LHIN!$A$2:$C$16,2,FALSE)</f>
        <v>Champlain</v>
      </c>
      <c r="E187" s="32" t="s">
        <v>291</v>
      </c>
      <c r="F187" s="31">
        <v>2580</v>
      </c>
      <c r="G187" s="31">
        <v>43.255813953000001</v>
      </c>
      <c r="H187" s="31">
        <v>71.124031008000003</v>
      </c>
      <c r="I187" s="31">
        <v>65.542635658999998</v>
      </c>
      <c r="J187" s="31">
        <v>75.542635658999998</v>
      </c>
      <c r="K187" s="31">
        <v>72.286821704999994</v>
      </c>
      <c r="L187" s="31">
        <v>49.961240310000001</v>
      </c>
    </row>
    <row r="188" spans="1:12">
      <c r="A188" s="31" t="s">
        <v>263</v>
      </c>
      <c r="B188" s="31" t="s">
        <v>267</v>
      </c>
      <c r="C188" s="31">
        <v>12</v>
      </c>
      <c r="D188" s="31" t="str">
        <f>VLOOKUP(C188,LHIN!$A$2:$C$16,2,FALSE)</f>
        <v>North Simcoe Muskoka</v>
      </c>
      <c r="E188" s="32" t="s">
        <v>291</v>
      </c>
      <c r="F188" s="31">
        <v>942</v>
      </c>
      <c r="G188" s="31">
        <v>51.380042463000002</v>
      </c>
      <c r="H188" s="31">
        <v>76.857749468999998</v>
      </c>
      <c r="I188" s="31">
        <v>67.515923567000002</v>
      </c>
      <c r="J188" s="31">
        <v>72.823779192999993</v>
      </c>
      <c r="K188" s="31">
        <v>73.779193206000002</v>
      </c>
      <c r="L188" s="31">
        <v>62.314225053000001</v>
      </c>
    </row>
    <row r="189" spans="1:12">
      <c r="A189" s="31" t="s">
        <v>263</v>
      </c>
      <c r="B189" s="31" t="s">
        <v>267</v>
      </c>
      <c r="C189" s="31">
        <v>13</v>
      </c>
      <c r="D189" s="31" t="str">
        <f>VLOOKUP(C189,LHIN!$A$2:$C$16,2,FALSE)</f>
        <v>North East</v>
      </c>
      <c r="E189" s="32" t="s">
        <v>291</v>
      </c>
      <c r="F189" s="31">
        <v>2429</v>
      </c>
      <c r="G189" s="31">
        <v>46.397694524000002</v>
      </c>
      <c r="H189" s="31">
        <v>75.257307534000006</v>
      </c>
      <c r="I189" s="31">
        <v>66.364759160000006</v>
      </c>
      <c r="J189" s="31">
        <v>74.845615480000006</v>
      </c>
      <c r="K189" s="31">
        <v>72.951832030000006</v>
      </c>
      <c r="L189" s="31">
        <v>54.384520379000001</v>
      </c>
    </row>
    <row r="190" spans="1:12">
      <c r="A190" s="31" t="s">
        <v>263</v>
      </c>
      <c r="B190" s="31" t="s">
        <v>267</v>
      </c>
      <c r="C190" s="31">
        <v>14</v>
      </c>
      <c r="D190" s="31" t="str">
        <f>VLOOKUP(C190,LHIN!$A$2:$C$16,2,FALSE)</f>
        <v>North West</v>
      </c>
      <c r="E190" s="32" t="s">
        <v>291</v>
      </c>
      <c r="F190" s="31">
        <v>213</v>
      </c>
      <c r="G190" s="31">
        <v>30.046948357000002</v>
      </c>
      <c r="H190" s="31">
        <v>56.338028168999998</v>
      </c>
      <c r="I190" s="31">
        <v>76.056338027999999</v>
      </c>
      <c r="J190" s="31">
        <v>74.647887323999996</v>
      </c>
      <c r="K190" s="31">
        <v>74.647887323999996</v>
      </c>
      <c r="L190" s="31">
        <v>64.319248826000006</v>
      </c>
    </row>
    <row r="191" spans="1:12">
      <c r="A191" s="31" t="s">
        <v>263</v>
      </c>
      <c r="B191" s="31" t="s">
        <v>267</v>
      </c>
      <c r="C191" s="31">
        <v>2</v>
      </c>
      <c r="D191" s="31" t="str">
        <f>VLOOKUP(C191,LHIN!$A$2:$C$16,2,FALSE)</f>
        <v>South West</v>
      </c>
      <c r="E191" s="32" t="s">
        <v>291</v>
      </c>
      <c r="F191" s="31">
        <v>1466</v>
      </c>
      <c r="G191" s="31">
        <v>45.225102319000001</v>
      </c>
      <c r="H191" s="31">
        <v>72.032742155999998</v>
      </c>
      <c r="I191" s="31">
        <v>67.394270122999998</v>
      </c>
      <c r="J191" s="31">
        <v>82.878581173000001</v>
      </c>
      <c r="K191" s="31">
        <v>77.353342428000005</v>
      </c>
      <c r="L191" s="31">
        <v>62.482946794</v>
      </c>
    </row>
    <row r="192" spans="1:12">
      <c r="A192" s="31" t="s">
        <v>263</v>
      </c>
      <c r="B192" s="31" t="s">
        <v>267</v>
      </c>
      <c r="C192" s="31">
        <v>3</v>
      </c>
      <c r="D192" s="31" t="str">
        <f>VLOOKUP(C192,LHIN!$A$2:$C$16,2,FALSE)</f>
        <v>Waterloo Wellington</v>
      </c>
      <c r="E192" s="32" t="s">
        <v>291</v>
      </c>
      <c r="F192" s="31">
        <v>796</v>
      </c>
      <c r="G192" s="31">
        <v>43.467336682999999</v>
      </c>
      <c r="H192" s="31">
        <v>72.989949749000004</v>
      </c>
      <c r="I192" s="31">
        <v>61.683417085000002</v>
      </c>
      <c r="J192" s="31">
        <v>71.733668342000001</v>
      </c>
      <c r="K192" s="31">
        <v>64.949748744000004</v>
      </c>
      <c r="L192" s="31">
        <v>51.005025126</v>
      </c>
    </row>
    <row r="193" spans="1:12">
      <c r="A193" s="31" t="s">
        <v>263</v>
      </c>
      <c r="B193" s="31" t="s">
        <v>267</v>
      </c>
      <c r="C193" s="31">
        <v>4</v>
      </c>
      <c r="D193" s="31" t="str">
        <f>VLOOKUP(C193,LHIN!$A$2:$C$16,2,FALSE)</f>
        <v>Hamilton Niagara Brant</v>
      </c>
      <c r="E193" s="32" t="s">
        <v>291</v>
      </c>
      <c r="F193" s="31">
        <v>2338</v>
      </c>
      <c r="G193" s="31">
        <v>45.851154833000002</v>
      </c>
      <c r="H193" s="31">
        <v>70.145423438999998</v>
      </c>
      <c r="I193" s="31">
        <v>63.088109494999998</v>
      </c>
      <c r="J193" s="31">
        <v>72.882805817000005</v>
      </c>
      <c r="K193" s="31">
        <v>71.770744226000005</v>
      </c>
      <c r="L193" s="31">
        <v>60.393498717</v>
      </c>
    </row>
    <row r="194" spans="1:12">
      <c r="A194" s="31" t="s">
        <v>263</v>
      </c>
      <c r="B194" s="31" t="s">
        <v>267</v>
      </c>
      <c r="C194" s="31">
        <v>5</v>
      </c>
      <c r="D194" s="31" t="str">
        <f>VLOOKUP(C194,LHIN!$A$2:$C$16,2,FALSE)</f>
        <v>Central West</v>
      </c>
      <c r="E194" s="32" t="s">
        <v>291</v>
      </c>
      <c r="F194" s="31">
        <v>3143</v>
      </c>
      <c r="G194" s="31">
        <v>43.016226535000001</v>
      </c>
      <c r="H194" s="31">
        <v>71.714922048999995</v>
      </c>
      <c r="I194" s="31">
        <v>59.815462934000003</v>
      </c>
      <c r="J194" s="31">
        <v>63.283487114000003</v>
      </c>
      <c r="K194" s="31">
        <v>68.883232579999998</v>
      </c>
      <c r="L194" s="31">
        <v>54.915685650999997</v>
      </c>
    </row>
    <row r="195" spans="1:12">
      <c r="A195" s="31" t="s">
        <v>263</v>
      </c>
      <c r="B195" s="31" t="s">
        <v>267</v>
      </c>
      <c r="C195" s="31">
        <v>6</v>
      </c>
      <c r="D195" s="31" t="str">
        <f>VLOOKUP(C195,LHIN!$A$2:$C$16,2,FALSE)</f>
        <v>Mississauga Halton</v>
      </c>
      <c r="E195" s="32" t="s">
        <v>291</v>
      </c>
      <c r="F195" s="31">
        <v>3998</v>
      </c>
      <c r="G195" s="31">
        <v>46.373186593</v>
      </c>
      <c r="H195" s="31">
        <v>71.435717858999993</v>
      </c>
      <c r="I195" s="31">
        <v>63.781890945000001</v>
      </c>
      <c r="J195" s="31">
        <v>68.884442221</v>
      </c>
      <c r="K195" s="31">
        <v>72.861430714999997</v>
      </c>
      <c r="L195" s="31">
        <v>53.501750874999999</v>
      </c>
    </row>
    <row r="196" spans="1:12">
      <c r="A196" s="31" t="s">
        <v>263</v>
      </c>
      <c r="B196" s="31" t="s">
        <v>267</v>
      </c>
      <c r="C196" s="31">
        <v>7</v>
      </c>
      <c r="D196" s="31" t="str">
        <f>VLOOKUP(C196,LHIN!$A$2:$C$16,2,FALSE)</f>
        <v>Toronto Central</v>
      </c>
      <c r="E196" s="32" t="s">
        <v>291</v>
      </c>
      <c r="F196" s="31">
        <v>3016</v>
      </c>
      <c r="G196" s="31">
        <v>38.958885942000002</v>
      </c>
      <c r="H196" s="31">
        <v>73.408488063999997</v>
      </c>
      <c r="I196" s="31">
        <v>68.003978779999997</v>
      </c>
      <c r="J196" s="31">
        <v>75.364721485000004</v>
      </c>
      <c r="K196" s="31">
        <v>78.149867373999996</v>
      </c>
      <c r="L196" s="31">
        <v>60.079575597000002</v>
      </c>
    </row>
    <row r="197" spans="1:12">
      <c r="A197" s="31" t="s">
        <v>263</v>
      </c>
      <c r="B197" s="31" t="s">
        <v>267</v>
      </c>
      <c r="C197" s="31">
        <v>8</v>
      </c>
      <c r="D197" s="31" t="str">
        <f>VLOOKUP(C197,LHIN!$A$2:$C$16,2,FALSE)</f>
        <v>Central</v>
      </c>
      <c r="E197" s="32" t="s">
        <v>291</v>
      </c>
      <c r="F197" s="31">
        <v>2550</v>
      </c>
      <c r="G197" s="31">
        <v>38.549019608000002</v>
      </c>
      <c r="H197" s="31">
        <v>68.901960783999996</v>
      </c>
      <c r="I197" s="31">
        <v>66.705882353000007</v>
      </c>
      <c r="J197" s="31">
        <v>74.627450980000006</v>
      </c>
      <c r="K197" s="31">
        <v>75.450980392000005</v>
      </c>
      <c r="L197" s="31">
        <v>59.764705882000001</v>
      </c>
    </row>
    <row r="198" spans="1:12">
      <c r="A198" s="31" t="s">
        <v>263</v>
      </c>
      <c r="B198" s="31" t="s">
        <v>267</v>
      </c>
      <c r="C198" s="31">
        <v>9</v>
      </c>
      <c r="D198" s="31" t="str">
        <f>VLOOKUP(C198,LHIN!$A$2:$C$16,2,FALSE)</f>
        <v>Central East</v>
      </c>
      <c r="E198" s="32" t="s">
        <v>291</v>
      </c>
      <c r="F198" s="31">
        <v>6052</v>
      </c>
      <c r="G198" s="31">
        <v>42.894910772999999</v>
      </c>
      <c r="H198" s="31">
        <v>71.728354263</v>
      </c>
      <c r="I198" s="31">
        <v>67.283542631000003</v>
      </c>
      <c r="J198" s="31">
        <v>78.849966953000006</v>
      </c>
      <c r="K198" s="31">
        <v>77.412425643999995</v>
      </c>
      <c r="L198" s="31">
        <v>60.575016523000002</v>
      </c>
    </row>
    <row r="199" spans="1:12">
      <c r="A199" s="31" t="s">
        <v>268</v>
      </c>
      <c r="B199" s="31" t="s">
        <v>266</v>
      </c>
      <c r="C199" s="31">
        <v>1</v>
      </c>
      <c r="D199" s="31" t="str">
        <f>VLOOKUP(C199,LHIN!$A$2:$C$16,2,FALSE)</f>
        <v>Erie St. Clair</v>
      </c>
      <c r="E199" s="32" t="s">
        <v>291</v>
      </c>
      <c r="F199" s="31">
        <v>97</v>
      </c>
      <c r="G199" s="31">
        <v>32.989690721999999</v>
      </c>
      <c r="H199" s="31">
        <v>58.762886598000001</v>
      </c>
      <c r="I199" s="31">
        <v>70.103092783999998</v>
      </c>
      <c r="J199" s="31">
        <v>64.948453607999994</v>
      </c>
      <c r="K199" s="31">
        <v>79.381443298999997</v>
      </c>
      <c r="L199" s="31">
        <v>70.103092783999998</v>
      </c>
    </row>
    <row r="200" spans="1:12">
      <c r="A200" s="31" t="s">
        <v>268</v>
      </c>
      <c r="B200" s="31" t="s">
        <v>266</v>
      </c>
      <c r="C200" s="31">
        <v>10</v>
      </c>
      <c r="D200" s="31" t="str">
        <f>VLOOKUP(C200,LHIN!$A$2:$C$16,2,FALSE)</f>
        <v>South East</v>
      </c>
      <c r="E200" s="32" t="s">
        <v>291</v>
      </c>
      <c r="F200" s="31">
        <v>91</v>
      </c>
      <c r="G200" s="31">
        <v>39.560439559999999</v>
      </c>
      <c r="H200" s="31">
        <v>53.846153846</v>
      </c>
      <c r="I200" s="31">
        <v>82.417582417999995</v>
      </c>
      <c r="J200" s="31">
        <v>73.626373626000003</v>
      </c>
      <c r="K200" s="31">
        <v>85.714285713999999</v>
      </c>
      <c r="L200" s="31">
        <v>70.329670329999999</v>
      </c>
    </row>
    <row r="201" spans="1:12">
      <c r="A201" s="31" t="s">
        <v>268</v>
      </c>
      <c r="B201" s="31" t="s">
        <v>266</v>
      </c>
      <c r="C201" s="31">
        <v>11</v>
      </c>
      <c r="D201" s="31" t="str">
        <f>VLOOKUP(C201,LHIN!$A$2:$C$16,2,FALSE)</f>
        <v>Champlain</v>
      </c>
      <c r="E201" s="32" t="s">
        <v>291</v>
      </c>
      <c r="F201" s="31">
        <v>208</v>
      </c>
      <c r="G201" s="31">
        <v>41.826923076999996</v>
      </c>
      <c r="H201" s="31">
        <v>66.346153846000007</v>
      </c>
      <c r="I201" s="31">
        <v>68.269230769000004</v>
      </c>
      <c r="J201" s="31">
        <v>63.461538462</v>
      </c>
      <c r="K201" s="31">
        <v>83.173076922999996</v>
      </c>
      <c r="L201" s="31">
        <v>73.076923077000004</v>
      </c>
    </row>
    <row r="202" spans="1:12">
      <c r="A202" s="31" t="s">
        <v>268</v>
      </c>
      <c r="B202" s="31" t="s">
        <v>266</v>
      </c>
      <c r="C202" s="31">
        <v>12</v>
      </c>
      <c r="D202" s="31" t="str">
        <f>VLOOKUP(C202,LHIN!$A$2:$C$16,2,FALSE)</f>
        <v>North Simcoe Muskoka</v>
      </c>
      <c r="E202" s="32" t="s">
        <v>291</v>
      </c>
      <c r="F202" s="31">
        <v>53</v>
      </c>
      <c r="G202" s="31">
        <v>41.509433962000003</v>
      </c>
      <c r="H202" s="31">
        <v>67.924528301999999</v>
      </c>
      <c r="I202" s="31">
        <v>84.905660377000004</v>
      </c>
      <c r="J202" s="31">
        <v>62.264150942999997</v>
      </c>
      <c r="K202" s="31">
        <v>94.339622641999995</v>
      </c>
      <c r="L202" s="31">
        <v>81.132075471999997</v>
      </c>
    </row>
    <row r="203" spans="1:12">
      <c r="A203" s="31" t="s">
        <v>268</v>
      </c>
      <c r="B203" s="31" t="s">
        <v>266</v>
      </c>
      <c r="C203" s="31">
        <v>13</v>
      </c>
      <c r="D203" s="31" t="str">
        <f>VLOOKUP(C203,LHIN!$A$2:$C$16,2,FALSE)</f>
        <v>North East</v>
      </c>
      <c r="E203" s="32" t="s">
        <v>291</v>
      </c>
      <c r="F203" s="31">
        <v>135</v>
      </c>
      <c r="G203" s="31">
        <v>39.259259258999997</v>
      </c>
      <c r="H203" s="31">
        <v>70.370370370000003</v>
      </c>
      <c r="I203" s="31">
        <v>75.555555556000002</v>
      </c>
      <c r="J203" s="31">
        <v>71.851851851999996</v>
      </c>
      <c r="K203" s="31">
        <v>82.222222221999999</v>
      </c>
      <c r="L203" s="31">
        <v>71.111111111</v>
      </c>
    </row>
    <row r="204" spans="1:12">
      <c r="A204" s="31" t="s">
        <v>268</v>
      </c>
      <c r="B204" s="31" t="s">
        <v>266</v>
      </c>
      <c r="C204" s="31">
        <v>14</v>
      </c>
      <c r="D204" s="31" t="str">
        <f>VLOOKUP(C204,LHIN!$A$2:$C$16,2,FALSE)</f>
        <v>North West</v>
      </c>
      <c r="E204" s="32" t="s">
        <v>291</v>
      </c>
      <c r="F204" s="31">
        <v>27</v>
      </c>
      <c r="G204" s="31">
        <v>48.148148147999997</v>
      </c>
      <c r="H204" s="31">
        <v>66.666666667000001</v>
      </c>
      <c r="I204" s="31">
        <v>70.370370370000003</v>
      </c>
      <c r="J204" s="31">
        <v>62.962962963000003</v>
      </c>
      <c r="K204" s="31">
        <v>88.888888889</v>
      </c>
      <c r="L204" s="31">
        <v>70.370370370000003</v>
      </c>
    </row>
    <row r="205" spans="1:12">
      <c r="A205" s="31" t="s">
        <v>268</v>
      </c>
      <c r="B205" s="31" t="s">
        <v>266</v>
      </c>
      <c r="C205" s="31">
        <v>2</v>
      </c>
      <c r="D205" s="31" t="str">
        <f>VLOOKUP(C205,LHIN!$A$2:$C$16,2,FALSE)</f>
        <v>South West</v>
      </c>
      <c r="E205" s="32" t="s">
        <v>291</v>
      </c>
      <c r="F205" s="31">
        <v>200</v>
      </c>
      <c r="G205" s="31">
        <v>30.5</v>
      </c>
      <c r="H205" s="31">
        <v>63.5</v>
      </c>
      <c r="I205" s="31">
        <v>66.5</v>
      </c>
      <c r="J205" s="31">
        <v>62.5</v>
      </c>
      <c r="K205" s="31">
        <v>86.5</v>
      </c>
      <c r="L205" s="31">
        <v>72</v>
      </c>
    </row>
    <row r="206" spans="1:12">
      <c r="A206" s="31" t="s">
        <v>268</v>
      </c>
      <c r="B206" s="31" t="s">
        <v>266</v>
      </c>
      <c r="C206" s="31">
        <v>3</v>
      </c>
      <c r="D206" s="31" t="str">
        <f>VLOOKUP(C206,LHIN!$A$2:$C$16,2,FALSE)</f>
        <v>Waterloo Wellington</v>
      </c>
      <c r="E206" s="32" t="s">
        <v>291</v>
      </c>
      <c r="F206" s="31">
        <v>71</v>
      </c>
      <c r="G206" s="31">
        <v>40.845070423000003</v>
      </c>
      <c r="H206" s="31">
        <v>63.380281689999997</v>
      </c>
      <c r="I206" s="31">
        <v>71.830985914999999</v>
      </c>
      <c r="J206" s="31">
        <v>52.112676055999998</v>
      </c>
      <c r="K206" s="31">
        <v>87.323943662000005</v>
      </c>
      <c r="L206" s="31">
        <v>71.830985914999999</v>
      </c>
    </row>
    <row r="207" spans="1:12">
      <c r="A207" s="31" t="s">
        <v>268</v>
      </c>
      <c r="B207" s="31" t="s">
        <v>266</v>
      </c>
      <c r="C207" s="31">
        <v>4</v>
      </c>
      <c r="D207" s="31" t="str">
        <f>VLOOKUP(C207,LHIN!$A$2:$C$16,2,FALSE)</f>
        <v>Hamilton Niagara Brant</v>
      </c>
      <c r="E207" s="32" t="s">
        <v>291</v>
      </c>
      <c r="F207" s="31">
        <v>225</v>
      </c>
      <c r="G207" s="31">
        <v>31.111111111</v>
      </c>
      <c r="H207" s="31">
        <v>59.555555556000002</v>
      </c>
      <c r="I207" s="31">
        <v>64</v>
      </c>
      <c r="J207" s="31">
        <v>59.111111111</v>
      </c>
      <c r="K207" s="31">
        <v>84.444444443999998</v>
      </c>
      <c r="L207" s="31">
        <v>62.666666667000001</v>
      </c>
    </row>
    <row r="208" spans="1:12">
      <c r="A208" s="31" t="s">
        <v>268</v>
      </c>
      <c r="B208" s="31" t="s">
        <v>266</v>
      </c>
      <c r="C208" s="31">
        <v>5</v>
      </c>
      <c r="D208" s="31" t="str">
        <f>VLOOKUP(C208,LHIN!$A$2:$C$16,2,FALSE)</f>
        <v>Central West</v>
      </c>
      <c r="E208" s="32" t="s">
        <v>291</v>
      </c>
      <c r="F208" s="31">
        <v>66</v>
      </c>
      <c r="G208" s="31">
        <v>25.757575758000002</v>
      </c>
      <c r="H208" s="31">
        <v>75.757575758000002</v>
      </c>
      <c r="I208" s="31">
        <v>65.151515152000002</v>
      </c>
      <c r="J208" s="31">
        <v>57.575757576000001</v>
      </c>
      <c r="K208" s="31">
        <v>80.303030303</v>
      </c>
      <c r="L208" s="31">
        <v>63.636363635999999</v>
      </c>
    </row>
    <row r="209" spans="1:12">
      <c r="A209" s="31" t="s">
        <v>268</v>
      </c>
      <c r="B209" s="31" t="s">
        <v>266</v>
      </c>
      <c r="C209" s="31">
        <v>6</v>
      </c>
      <c r="D209" s="31" t="str">
        <f>VLOOKUP(C209,LHIN!$A$2:$C$16,2,FALSE)</f>
        <v>Mississauga Halton</v>
      </c>
      <c r="E209" s="32" t="s">
        <v>291</v>
      </c>
      <c r="F209" s="31">
        <v>81</v>
      </c>
      <c r="G209" s="31">
        <v>44.444444443999998</v>
      </c>
      <c r="H209" s="31">
        <v>60.493827160000002</v>
      </c>
      <c r="I209" s="31">
        <v>64.197530864000001</v>
      </c>
      <c r="J209" s="31">
        <v>64.197530864000001</v>
      </c>
      <c r="K209" s="31">
        <v>77.777777778000001</v>
      </c>
      <c r="L209" s="31">
        <v>70.370370370000003</v>
      </c>
    </row>
    <row r="210" spans="1:12">
      <c r="A210" s="31" t="s">
        <v>268</v>
      </c>
      <c r="B210" s="31" t="s">
        <v>266</v>
      </c>
      <c r="C210" s="31">
        <v>7</v>
      </c>
      <c r="D210" s="31" t="str">
        <f>VLOOKUP(C210,LHIN!$A$2:$C$16,2,FALSE)</f>
        <v>Toronto Central</v>
      </c>
      <c r="E210" s="32" t="s">
        <v>291</v>
      </c>
      <c r="F210" s="31">
        <v>115</v>
      </c>
      <c r="G210" s="31">
        <v>29.565217391000001</v>
      </c>
      <c r="H210" s="31">
        <v>59.130434782999998</v>
      </c>
      <c r="I210" s="31">
        <v>72.173913042999999</v>
      </c>
      <c r="J210" s="31">
        <v>68.695652174000003</v>
      </c>
      <c r="K210" s="31">
        <v>85.217391304000003</v>
      </c>
      <c r="L210" s="31">
        <v>70.434782608999996</v>
      </c>
    </row>
    <row r="211" spans="1:12">
      <c r="A211" s="31" t="s">
        <v>268</v>
      </c>
      <c r="B211" s="31" t="s">
        <v>266</v>
      </c>
      <c r="C211" s="31">
        <v>8</v>
      </c>
      <c r="D211" s="31" t="str">
        <f>VLOOKUP(C211,LHIN!$A$2:$C$16,2,FALSE)</f>
        <v>Central</v>
      </c>
      <c r="E211" s="32" t="s">
        <v>291</v>
      </c>
      <c r="F211" s="31">
        <v>114</v>
      </c>
      <c r="G211" s="31">
        <v>29.824561404000001</v>
      </c>
      <c r="H211" s="31">
        <v>62.280701753999999</v>
      </c>
      <c r="I211" s="31">
        <v>68.421052631999999</v>
      </c>
      <c r="J211" s="31">
        <v>68.421052631999999</v>
      </c>
      <c r="K211" s="31">
        <v>82.456140351000002</v>
      </c>
      <c r="L211" s="31">
        <v>61.403508772000002</v>
      </c>
    </row>
    <row r="212" spans="1:12">
      <c r="A212" s="31" t="s">
        <v>268</v>
      </c>
      <c r="B212" s="31" t="s">
        <v>266</v>
      </c>
      <c r="C212" s="31">
        <v>9</v>
      </c>
      <c r="D212" s="31" t="str">
        <f>VLOOKUP(C212,LHIN!$A$2:$C$16,2,FALSE)</f>
        <v>Central East</v>
      </c>
      <c r="E212" s="32" t="s">
        <v>291</v>
      </c>
      <c r="F212" s="31">
        <v>213</v>
      </c>
      <c r="G212" s="31">
        <v>38.967136150000002</v>
      </c>
      <c r="H212" s="31">
        <v>72.769953052000005</v>
      </c>
      <c r="I212" s="31">
        <v>70.892018778999997</v>
      </c>
      <c r="J212" s="31">
        <v>63.380281689999997</v>
      </c>
      <c r="K212" s="31">
        <v>84.976525821999999</v>
      </c>
      <c r="L212" s="31">
        <v>76.056338027999999</v>
      </c>
    </row>
    <row r="213" spans="1:12">
      <c r="A213" s="31" t="s">
        <v>268</v>
      </c>
      <c r="B213" s="31" t="s">
        <v>267</v>
      </c>
      <c r="C213" s="31">
        <v>1</v>
      </c>
      <c r="D213" s="31" t="str">
        <f>VLOOKUP(C213,LHIN!$A$2:$C$16,2,FALSE)</f>
        <v>Erie St. Clair</v>
      </c>
      <c r="E213" s="32" t="s">
        <v>291</v>
      </c>
      <c r="F213" s="31">
        <v>1867</v>
      </c>
      <c r="G213" s="31">
        <v>40.599892875999998</v>
      </c>
      <c r="H213" s="31">
        <v>67.916443491999999</v>
      </c>
      <c r="I213" s="31">
        <v>74.022495982999999</v>
      </c>
      <c r="J213" s="31">
        <v>65.934654526000003</v>
      </c>
      <c r="K213" s="31">
        <v>81.788966255999995</v>
      </c>
      <c r="L213" s="31">
        <v>72.737011248000002</v>
      </c>
    </row>
    <row r="214" spans="1:12">
      <c r="A214" s="31" t="s">
        <v>268</v>
      </c>
      <c r="B214" s="31" t="s">
        <v>267</v>
      </c>
      <c r="C214" s="31">
        <v>10</v>
      </c>
      <c r="D214" s="31" t="str">
        <f>VLOOKUP(C214,LHIN!$A$2:$C$16,2,FALSE)</f>
        <v>South East</v>
      </c>
      <c r="E214" s="32" t="s">
        <v>291</v>
      </c>
      <c r="F214" s="31">
        <v>1923</v>
      </c>
      <c r="G214" s="31">
        <v>39.365574623000001</v>
      </c>
      <c r="H214" s="31">
        <v>68.226729069000001</v>
      </c>
      <c r="I214" s="31">
        <v>70.150806032000006</v>
      </c>
      <c r="J214" s="31">
        <v>69.162766511000001</v>
      </c>
      <c r="K214" s="31">
        <v>82.579303171999996</v>
      </c>
      <c r="L214" s="31">
        <v>72.230889235999996</v>
      </c>
    </row>
    <row r="215" spans="1:12">
      <c r="A215" s="31" t="s">
        <v>268</v>
      </c>
      <c r="B215" s="31" t="s">
        <v>267</v>
      </c>
      <c r="C215" s="31">
        <v>11</v>
      </c>
      <c r="D215" s="31" t="str">
        <f>VLOOKUP(C215,LHIN!$A$2:$C$16,2,FALSE)</f>
        <v>Champlain</v>
      </c>
      <c r="E215" s="32" t="s">
        <v>291</v>
      </c>
      <c r="F215" s="31">
        <v>4319</v>
      </c>
      <c r="G215" s="31">
        <v>37.300300995999997</v>
      </c>
      <c r="H215" s="31">
        <v>68.557536467000006</v>
      </c>
      <c r="I215" s="31">
        <v>72.470479277999999</v>
      </c>
      <c r="J215" s="31">
        <v>65.454966427000002</v>
      </c>
      <c r="K215" s="31">
        <v>86.756193562999997</v>
      </c>
      <c r="L215" s="31">
        <v>75.480435286000002</v>
      </c>
    </row>
    <row r="216" spans="1:12">
      <c r="A216" s="31" t="s">
        <v>268</v>
      </c>
      <c r="B216" s="31" t="s">
        <v>267</v>
      </c>
      <c r="C216" s="31">
        <v>12</v>
      </c>
      <c r="D216" s="31" t="str">
        <f>VLOOKUP(C216,LHIN!$A$2:$C$16,2,FALSE)</f>
        <v>North Simcoe Muskoka</v>
      </c>
      <c r="E216" s="32" t="s">
        <v>291</v>
      </c>
      <c r="F216" s="31">
        <v>1530</v>
      </c>
      <c r="G216" s="31">
        <v>43.856209149999998</v>
      </c>
      <c r="H216" s="31">
        <v>69.934640522999999</v>
      </c>
      <c r="I216" s="31">
        <v>77.450980392000005</v>
      </c>
      <c r="J216" s="31">
        <v>69.346405228999998</v>
      </c>
      <c r="K216" s="31">
        <v>85.751633987000005</v>
      </c>
      <c r="L216" s="31">
        <v>74.836601306999995</v>
      </c>
    </row>
    <row r="217" spans="1:12">
      <c r="A217" s="31" t="s">
        <v>268</v>
      </c>
      <c r="B217" s="31" t="s">
        <v>267</v>
      </c>
      <c r="C217" s="31">
        <v>13</v>
      </c>
      <c r="D217" s="31" t="str">
        <f>VLOOKUP(C217,LHIN!$A$2:$C$16,2,FALSE)</f>
        <v>North East</v>
      </c>
      <c r="E217" s="32" t="s">
        <v>291</v>
      </c>
      <c r="F217" s="31">
        <v>2537</v>
      </c>
      <c r="G217" s="31">
        <v>40.914465905</v>
      </c>
      <c r="H217" s="31">
        <v>70.634607803999998</v>
      </c>
      <c r="I217" s="31">
        <v>69.649191959000007</v>
      </c>
      <c r="J217" s="31">
        <v>66.180528183000007</v>
      </c>
      <c r="K217" s="31">
        <v>82.341348049000004</v>
      </c>
      <c r="L217" s="31">
        <v>70.358691367999995</v>
      </c>
    </row>
    <row r="218" spans="1:12">
      <c r="A218" s="31" t="s">
        <v>268</v>
      </c>
      <c r="B218" s="31" t="s">
        <v>267</v>
      </c>
      <c r="C218" s="31">
        <v>14</v>
      </c>
      <c r="D218" s="31" t="str">
        <f>VLOOKUP(C218,LHIN!$A$2:$C$16,2,FALSE)</f>
        <v>North West</v>
      </c>
      <c r="E218" s="32" t="s">
        <v>291</v>
      </c>
      <c r="F218" s="31">
        <v>589</v>
      </c>
      <c r="G218" s="31">
        <v>33.955857385000002</v>
      </c>
      <c r="H218" s="31">
        <v>74.533106961000001</v>
      </c>
      <c r="I218" s="31">
        <v>70.797962648999999</v>
      </c>
      <c r="J218" s="31">
        <v>61.120543294000001</v>
      </c>
      <c r="K218" s="31">
        <v>85.398981324000005</v>
      </c>
      <c r="L218" s="31">
        <v>67.062818336000007</v>
      </c>
    </row>
    <row r="219" spans="1:12">
      <c r="A219" s="31" t="s">
        <v>268</v>
      </c>
      <c r="B219" s="31" t="s">
        <v>267</v>
      </c>
      <c r="C219" s="31">
        <v>2</v>
      </c>
      <c r="D219" s="31" t="str">
        <f>VLOOKUP(C219,LHIN!$A$2:$C$16,2,FALSE)</f>
        <v>South West</v>
      </c>
      <c r="E219" s="32" t="s">
        <v>291</v>
      </c>
      <c r="F219" s="31">
        <v>3934</v>
      </c>
      <c r="G219" s="31">
        <v>39.501779358999997</v>
      </c>
      <c r="H219" s="31">
        <v>70.208439248000005</v>
      </c>
      <c r="I219" s="31">
        <v>71.936959837000003</v>
      </c>
      <c r="J219" s="31">
        <v>66.065073716000001</v>
      </c>
      <c r="K219" s="31">
        <v>86.070157600000002</v>
      </c>
      <c r="L219" s="31">
        <v>75.749872902999996</v>
      </c>
    </row>
    <row r="220" spans="1:12">
      <c r="A220" s="31" t="s">
        <v>268</v>
      </c>
      <c r="B220" s="31" t="s">
        <v>267</v>
      </c>
      <c r="C220" s="31">
        <v>3</v>
      </c>
      <c r="D220" s="31" t="str">
        <f>VLOOKUP(C220,LHIN!$A$2:$C$16,2,FALSE)</f>
        <v>Waterloo Wellington</v>
      </c>
      <c r="E220" s="32" t="s">
        <v>291</v>
      </c>
      <c r="F220" s="31">
        <v>2097</v>
      </c>
      <c r="G220" s="31">
        <v>42.060085837000003</v>
      </c>
      <c r="H220" s="31">
        <v>71.483071054000007</v>
      </c>
      <c r="I220" s="31">
        <v>76.871721507000004</v>
      </c>
      <c r="J220" s="31">
        <v>69.003338102000001</v>
      </c>
      <c r="K220" s="31">
        <v>87.505960896999994</v>
      </c>
      <c r="L220" s="31">
        <v>76.299475440999998</v>
      </c>
    </row>
    <row r="221" spans="1:12">
      <c r="A221" s="31" t="s">
        <v>268</v>
      </c>
      <c r="B221" s="31" t="s">
        <v>267</v>
      </c>
      <c r="C221" s="31">
        <v>4</v>
      </c>
      <c r="D221" s="31" t="str">
        <f>VLOOKUP(C221,LHIN!$A$2:$C$16,2,FALSE)</f>
        <v>Hamilton Niagara Brant</v>
      </c>
      <c r="E221" s="32" t="s">
        <v>291</v>
      </c>
      <c r="F221" s="31">
        <v>5139</v>
      </c>
      <c r="G221" s="31">
        <v>37.614321853</v>
      </c>
      <c r="H221" s="31">
        <v>68.281766880999996</v>
      </c>
      <c r="I221" s="31">
        <v>71.706557696000004</v>
      </c>
      <c r="J221" s="31">
        <v>65.557501458999994</v>
      </c>
      <c r="K221" s="31">
        <v>86.106246350999996</v>
      </c>
      <c r="L221" s="31">
        <v>73.535707336000002</v>
      </c>
    </row>
    <row r="222" spans="1:12">
      <c r="A222" s="31" t="s">
        <v>268</v>
      </c>
      <c r="B222" s="31" t="s">
        <v>267</v>
      </c>
      <c r="C222" s="31">
        <v>5</v>
      </c>
      <c r="D222" s="31" t="str">
        <f>VLOOKUP(C222,LHIN!$A$2:$C$16,2,FALSE)</f>
        <v>Central West</v>
      </c>
      <c r="E222" s="32" t="s">
        <v>291</v>
      </c>
      <c r="F222" s="31">
        <v>1419</v>
      </c>
      <c r="G222" s="31">
        <v>36.786469345</v>
      </c>
      <c r="H222" s="31">
        <v>70.965468639999997</v>
      </c>
      <c r="I222" s="31">
        <v>72.727272726999999</v>
      </c>
      <c r="J222" s="31">
        <v>59.548978153999997</v>
      </c>
      <c r="K222" s="31">
        <v>84.143763214000003</v>
      </c>
      <c r="L222" s="31">
        <v>71.106412966999997</v>
      </c>
    </row>
    <row r="223" spans="1:12">
      <c r="A223" s="31" t="s">
        <v>268</v>
      </c>
      <c r="B223" s="31" t="s">
        <v>267</v>
      </c>
      <c r="C223" s="31">
        <v>6</v>
      </c>
      <c r="D223" s="31" t="str">
        <f>VLOOKUP(C223,LHIN!$A$2:$C$16,2,FALSE)</f>
        <v>Mississauga Halton</v>
      </c>
      <c r="E223" s="32" t="s">
        <v>291</v>
      </c>
      <c r="F223" s="31">
        <v>2263</v>
      </c>
      <c r="G223" s="31">
        <v>36.544410075000002</v>
      </c>
      <c r="H223" s="31">
        <v>68.404772425999994</v>
      </c>
      <c r="I223" s="31">
        <v>74.149359258000004</v>
      </c>
      <c r="J223" s="31">
        <v>61.997348651999999</v>
      </c>
      <c r="K223" s="31">
        <v>85.461776403000002</v>
      </c>
      <c r="L223" s="31">
        <v>72.470172337999998</v>
      </c>
    </row>
    <row r="224" spans="1:12">
      <c r="A224" s="31" t="s">
        <v>268</v>
      </c>
      <c r="B224" s="31" t="s">
        <v>267</v>
      </c>
      <c r="C224" s="31">
        <v>7</v>
      </c>
      <c r="D224" s="31" t="str">
        <f>VLOOKUP(C224,LHIN!$A$2:$C$16,2,FALSE)</f>
        <v>Toronto Central</v>
      </c>
      <c r="E224" s="32" t="s">
        <v>291</v>
      </c>
      <c r="F224" s="31">
        <v>2161</v>
      </c>
      <c r="G224" s="31">
        <v>39.148542341999999</v>
      </c>
      <c r="H224" s="31">
        <v>69.967607588999996</v>
      </c>
      <c r="I224" s="31">
        <v>71.772327626000006</v>
      </c>
      <c r="J224" s="31">
        <v>66.959740861</v>
      </c>
      <c r="K224" s="31">
        <v>83.942619157999999</v>
      </c>
      <c r="L224" s="31">
        <v>73.021749189999994</v>
      </c>
    </row>
    <row r="225" spans="1:12">
      <c r="A225" s="31" t="s">
        <v>268</v>
      </c>
      <c r="B225" s="31" t="s">
        <v>267</v>
      </c>
      <c r="C225" s="31">
        <v>8</v>
      </c>
      <c r="D225" s="31" t="str">
        <f>VLOOKUP(C225,LHIN!$A$2:$C$16,2,FALSE)</f>
        <v>Central</v>
      </c>
      <c r="E225" s="32" t="s">
        <v>291</v>
      </c>
      <c r="F225" s="31">
        <v>3489</v>
      </c>
      <c r="G225" s="31">
        <v>37.861851532999999</v>
      </c>
      <c r="H225" s="31">
        <v>70.793923759999998</v>
      </c>
      <c r="I225" s="31">
        <v>74.777873315999997</v>
      </c>
      <c r="J225" s="31">
        <v>65.806821439000004</v>
      </c>
      <c r="K225" s="31">
        <v>83.863571223999998</v>
      </c>
      <c r="L225" s="31">
        <v>73.402120952000004</v>
      </c>
    </row>
    <row r="226" spans="1:12">
      <c r="A226" s="31" t="s">
        <v>268</v>
      </c>
      <c r="B226" s="31" t="s">
        <v>267</v>
      </c>
      <c r="C226" s="31">
        <v>9</v>
      </c>
      <c r="D226" s="31" t="str">
        <f>VLOOKUP(C226,LHIN!$A$2:$C$16,2,FALSE)</f>
        <v>Central East</v>
      </c>
      <c r="E226" s="32" t="s">
        <v>291</v>
      </c>
      <c r="F226" s="31">
        <v>4205</v>
      </c>
      <c r="G226" s="31">
        <v>43.186682521000002</v>
      </c>
      <c r="H226" s="31">
        <v>72.794292509000002</v>
      </c>
      <c r="I226" s="31">
        <v>76.290130797000003</v>
      </c>
      <c r="J226" s="31">
        <v>70.059453031999993</v>
      </c>
      <c r="K226" s="31">
        <v>86.397146254000006</v>
      </c>
      <c r="L226" s="31">
        <v>74.340071343999995</v>
      </c>
    </row>
    <row r="227" spans="1:12">
      <c r="A227" s="31" t="s">
        <v>269</v>
      </c>
      <c r="B227" s="31" t="s">
        <v>264</v>
      </c>
      <c r="C227" s="31">
        <v>1</v>
      </c>
      <c r="D227" s="31" t="str">
        <f>VLOOKUP(C227,LHIN!$A$2:$C$16,2,FALSE)</f>
        <v>Erie St. Clair</v>
      </c>
      <c r="E227" s="32" t="s">
        <v>291</v>
      </c>
      <c r="F227" s="31">
        <v>923</v>
      </c>
      <c r="G227" s="31">
        <v>56.663055255000003</v>
      </c>
      <c r="H227" s="31">
        <v>90.465872156000003</v>
      </c>
      <c r="I227" s="31">
        <v>81.473456120999998</v>
      </c>
      <c r="J227" s="31">
        <v>75.622968580999995</v>
      </c>
      <c r="K227" s="31">
        <v>93.174431202999997</v>
      </c>
      <c r="L227" s="31">
        <v>90.465872156000003</v>
      </c>
    </row>
    <row r="228" spans="1:12">
      <c r="A228" s="31" t="s">
        <v>269</v>
      </c>
      <c r="B228" s="31" t="s">
        <v>264</v>
      </c>
      <c r="C228" s="31">
        <v>10</v>
      </c>
      <c r="D228" s="31" t="str">
        <f>VLOOKUP(C228,LHIN!$A$2:$C$16,2,FALSE)</f>
        <v>South East</v>
      </c>
      <c r="E228" s="32" t="s">
        <v>291</v>
      </c>
      <c r="F228" s="31">
        <v>1192</v>
      </c>
      <c r="G228" s="31">
        <v>56.459731544</v>
      </c>
      <c r="H228" s="31">
        <v>89.765100670999999</v>
      </c>
      <c r="I228" s="31">
        <v>84.899328858999993</v>
      </c>
      <c r="J228" s="31">
        <v>78.355704697999997</v>
      </c>
      <c r="K228" s="31">
        <v>91.191275168000004</v>
      </c>
      <c r="L228" s="31">
        <v>87.919463086999997</v>
      </c>
    </row>
    <row r="229" spans="1:12">
      <c r="A229" s="31" t="s">
        <v>269</v>
      </c>
      <c r="B229" s="31" t="s">
        <v>264</v>
      </c>
      <c r="C229" s="31">
        <v>11</v>
      </c>
      <c r="D229" s="31" t="str">
        <f>VLOOKUP(C229,LHIN!$A$2:$C$16,2,FALSE)</f>
        <v>Champlain</v>
      </c>
      <c r="E229" s="32" t="s">
        <v>291</v>
      </c>
      <c r="F229" s="31">
        <v>2745</v>
      </c>
      <c r="G229" s="31">
        <v>59.052823314999998</v>
      </c>
      <c r="H229" s="31">
        <v>88.051001821</v>
      </c>
      <c r="I229" s="31">
        <v>83.788706739999995</v>
      </c>
      <c r="J229" s="31">
        <v>76.794171219999996</v>
      </c>
      <c r="K229" s="31">
        <v>92.677595628000006</v>
      </c>
      <c r="L229" s="31">
        <v>89.471766849000005</v>
      </c>
    </row>
    <row r="230" spans="1:12">
      <c r="A230" s="31" t="s">
        <v>269</v>
      </c>
      <c r="B230" s="31" t="s">
        <v>264</v>
      </c>
      <c r="C230" s="31">
        <v>12</v>
      </c>
      <c r="D230" s="31" t="str">
        <f>VLOOKUP(C230,LHIN!$A$2:$C$16,2,FALSE)</f>
        <v>North Simcoe Muskoka</v>
      </c>
      <c r="E230" s="32" t="s">
        <v>291</v>
      </c>
      <c r="F230" s="31">
        <v>1300</v>
      </c>
      <c r="G230" s="31">
        <v>58.384615384999996</v>
      </c>
      <c r="H230" s="31">
        <v>92.461538461999993</v>
      </c>
      <c r="I230" s="31">
        <v>82.384615385000004</v>
      </c>
      <c r="J230" s="31">
        <v>73.153846153999993</v>
      </c>
      <c r="K230" s="31">
        <v>91.615384614999996</v>
      </c>
      <c r="L230" s="31">
        <v>89.615384614999996</v>
      </c>
    </row>
    <row r="231" spans="1:12">
      <c r="A231" s="31" t="s">
        <v>269</v>
      </c>
      <c r="B231" s="31" t="s">
        <v>264</v>
      </c>
      <c r="C231" s="31">
        <v>13</v>
      </c>
      <c r="D231" s="31" t="str">
        <f>VLOOKUP(C231,LHIN!$A$2:$C$16,2,FALSE)</f>
        <v>North East</v>
      </c>
      <c r="E231" s="32" t="s">
        <v>291</v>
      </c>
      <c r="F231" s="31">
        <v>1673</v>
      </c>
      <c r="G231" s="31">
        <v>53.855349670999999</v>
      </c>
      <c r="H231" s="31">
        <v>92.827256426000005</v>
      </c>
      <c r="I231" s="31">
        <v>82.008368200999996</v>
      </c>
      <c r="J231" s="31">
        <v>75.791990436000006</v>
      </c>
      <c r="K231" s="31">
        <v>87.268380155000003</v>
      </c>
      <c r="L231" s="31">
        <v>85.236102809000002</v>
      </c>
    </row>
    <row r="232" spans="1:12">
      <c r="A232" s="31" t="s">
        <v>269</v>
      </c>
      <c r="B232" s="31" t="s">
        <v>264</v>
      </c>
      <c r="C232" s="31">
        <v>14</v>
      </c>
      <c r="D232" s="31" t="str">
        <f>VLOOKUP(C232,LHIN!$A$2:$C$16,2,FALSE)</f>
        <v>North West</v>
      </c>
      <c r="E232" s="32" t="s">
        <v>291</v>
      </c>
      <c r="F232" s="31">
        <v>268</v>
      </c>
      <c r="G232" s="31">
        <v>57.835820896000001</v>
      </c>
      <c r="H232" s="31">
        <v>91.044776119000005</v>
      </c>
      <c r="I232" s="31">
        <v>82.835820896000001</v>
      </c>
      <c r="J232" s="31">
        <v>72.014925372999997</v>
      </c>
      <c r="K232" s="31">
        <v>92.164179103999999</v>
      </c>
      <c r="L232" s="31">
        <v>89.925373133999997</v>
      </c>
    </row>
    <row r="233" spans="1:12">
      <c r="A233" s="31" t="s">
        <v>269</v>
      </c>
      <c r="B233" s="31" t="s">
        <v>264</v>
      </c>
      <c r="C233" s="31">
        <v>2</v>
      </c>
      <c r="D233" s="31" t="str">
        <f>VLOOKUP(C233,LHIN!$A$2:$C$16,2,FALSE)</f>
        <v>South West</v>
      </c>
      <c r="E233" s="32" t="s">
        <v>291</v>
      </c>
      <c r="F233" s="31">
        <v>2822</v>
      </c>
      <c r="G233" s="31">
        <v>59.000708717000002</v>
      </c>
      <c r="H233" s="31">
        <v>88.873139617000007</v>
      </c>
      <c r="I233" s="31">
        <v>80.155917789</v>
      </c>
      <c r="J233" s="31">
        <v>80.900070872000001</v>
      </c>
      <c r="K233" s="31">
        <v>90.857547838000002</v>
      </c>
      <c r="L233" s="31">
        <v>87.880935507000004</v>
      </c>
    </row>
    <row r="234" spans="1:12">
      <c r="A234" s="31" t="s">
        <v>269</v>
      </c>
      <c r="B234" s="31" t="s">
        <v>264</v>
      </c>
      <c r="C234" s="31">
        <v>3</v>
      </c>
      <c r="D234" s="31" t="str">
        <f>VLOOKUP(C234,LHIN!$A$2:$C$16,2,FALSE)</f>
        <v>Waterloo Wellington</v>
      </c>
      <c r="E234" s="32" t="s">
        <v>291</v>
      </c>
      <c r="F234" s="31">
        <v>2272</v>
      </c>
      <c r="G234" s="31">
        <v>55.765845069999997</v>
      </c>
      <c r="H234" s="31">
        <v>88.996478873000001</v>
      </c>
      <c r="I234" s="31">
        <v>78.389084507000007</v>
      </c>
      <c r="J234" s="31">
        <v>74.823943662000005</v>
      </c>
      <c r="K234" s="31">
        <v>90.140845069999997</v>
      </c>
      <c r="L234" s="31">
        <v>87.279929577000004</v>
      </c>
    </row>
    <row r="235" spans="1:12">
      <c r="A235" s="31" t="s">
        <v>269</v>
      </c>
      <c r="B235" s="31" t="s">
        <v>264</v>
      </c>
      <c r="C235" s="31">
        <v>4</v>
      </c>
      <c r="D235" s="31" t="str">
        <f>VLOOKUP(C235,LHIN!$A$2:$C$16,2,FALSE)</f>
        <v>Hamilton Niagara Brant</v>
      </c>
      <c r="E235" s="32" t="s">
        <v>291</v>
      </c>
      <c r="F235" s="31">
        <v>4110</v>
      </c>
      <c r="G235" s="31">
        <v>53.236009731999999</v>
      </c>
      <c r="H235" s="31">
        <v>85.961070559999996</v>
      </c>
      <c r="I235" s="31">
        <v>80.024330899999995</v>
      </c>
      <c r="J235" s="31">
        <v>74.379562043999996</v>
      </c>
      <c r="K235" s="31">
        <v>91.484184915</v>
      </c>
      <c r="L235" s="31">
        <v>86.423357663999994</v>
      </c>
    </row>
    <row r="236" spans="1:12">
      <c r="A236" s="31" t="s">
        <v>269</v>
      </c>
      <c r="B236" s="31" t="s">
        <v>264</v>
      </c>
      <c r="C236" s="31">
        <v>5</v>
      </c>
      <c r="D236" s="31" t="str">
        <f>VLOOKUP(C236,LHIN!$A$2:$C$16,2,FALSE)</f>
        <v>Central West</v>
      </c>
      <c r="E236" s="32" t="s">
        <v>291</v>
      </c>
      <c r="F236" s="31">
        <v>3549</v>
      </c>
      <c r="G236" s="31">
        <v>46.999154691000001</v>
      </c>
      <c r="H236" s="31">
        <v>81.825866441000002</v>
      </c>
      <c r="I236" s="31">
        <v>72.865595943000002</v>
      </c>
      <c r="J236" s="31">
        <v>64.553395323000004</v>
      </c>
      <c r="K236" s="31">
        <v>86.644125106000004</v>
      </c>
      <c r="L236" s="31">
        <v>76.472245702999999</v>
      </c>
    </row>
    <row r="237" spans="1:12">
      <c r="A237" s="31" t="s">
        <v>269</v>
      </c>
      <c r="B237" s="31" t="s">
        <v>264</v>
      </c>
      <c r="C237" s="31">
        <v>6</v>
      </c>
      <c r="D237" s="31" t="str">
        <f>VLOOKUP(C237,LHIN!$A$2:$C$16,2,FALSE)</f>
        <v>Mississauga Halton</v>
      </c>
      <c r="E237" s="32" t="s">
        <v>291</v>
      </c>
      <c r="F237" s="31">
        <v>3763</v>
      </c>
      <c r="G237" s="31">
        <v>51.368588891999998</v>
      </c>
      <c r="H237" s="31">
        <v>81.769864470000002</v>
      </c>
      <c r="I237" s="31">
        <v>74.594738241000002</v>
      </c>
      <c r="J237" s="31">
        <v>70.449109753000002</v>
      </c>
      <c r="K237" s="31">
        <v>88.812117990999994</v>
      </c>
      <c r="L237" s="31">
        <v>79.112410311000005</v>
      </c>
    </row>
    <row r="238" spans="1:12">
      <c r="A238" s="31" t="s">
        <v>269</v>
      </c>
      <c r="B238" s="31" t="s">
        <v>264</v>
      </c>
      <c r="C238" s="31">
        <v>7</v>
      </c>
      <c r="D238" s="31" t="str">
        <f>VLOOKUP(C238,LHIN!$A$2:$C$16,2,FALSE)</f>
        <v>Toronto Central</v>
      </c>
      <c r="E238" s="32" t="s">
        <v>291</v>
      </c>
      <c r="F238" s="31">
        <v>2641</v>
      </c>
      <c r="G238" s="31">
        <v>51.571374478999999</v>
      </c>
      <c r="H238" s="31">
        <v>80.272624006000001</v>
      </c>
      <c r="I238" s="31">
        <v>75.501703899999995</v>
      </c>
      <c r="J238" s="31">
        <v>71.980310488000001</v>
      </c>
      <c r="K238" s="31">
        <v>90.04165089</v>
      </c>
      <c r="L238" s="31">
        <v>84.589170769000006</v>
      </c>
    </row>
    <row r="239" spans="1:12">
      <c r="A239" s="31" t="s">
        <v>269</v>
      </c>
      <c r="B239" s="31" t="s">
        <v>264</v>
      </c>
      <c r="C239" s="31">
        <v>8</v>
      </c>
      <c r="D239" s="31" t="str">
        <f>VLOOKUP(C239,LHIN!$A$2:$C$16,2,FALSE)</f>
        <v>Central</v>
      </c>
      <c r="E239" s="32" t="s">
        <v>291</v>
      </c>
      <c r="F239" s="31">
        <v>5192</v>
      </c>
      <c r="G239" s="31">
        <v>51.155624037000003</v>
      </c>
      <c r="H239" s="31">
        <v>80.758859783999995</v>
      </c>
      <c r="I239" s="31">
        <v>77.754237287999999</v>
      </c>
      <c r="J239" s="31">
        <v>70.531587056999996</v>
      </c>
      <c r="K239" s="31">
        <v>90.562403697999997</v>
      </c>
      <c r="L239" s="31">
        <v>84.090909091</v>
      </c>
    </row>
    <row r="240" spans="1:12">
      <c r="A240" s="31" t="s">
        <v>269</v>
      </c>
      <c r="B240" s="31" t="s">
        <v>264</v>
      </c>
      <c r="C240" s="31">
        <v>9</v>
      </c>
      <c r="D240" s="31" t="str">
        <f>VLOOKUP(C240,LHIN!$A$2:$C$16,2,FALSE)</f>
        <v>Central East</v>
      </c>
      <c r="E240" s="32" t="s">
        <v>291</v>
      </c>
      <c r="F240" s="31">
        <v>5137</v>
      </c>
      <c r="G240" s="31">
        <v>53.357991044999999</v>
      </c>
      <c r="H240" s="31">
        <v>86.178703522999996</v>
      </c>
      <c r="I240" s="31">
        <v>78.859256375000001</v>
      </c>
      <c r="J240" s="31">
        <v>73.116605022000002</v>
      </c>
      <c r="K240" s="31">
        <v>90.850691065000007</v>
      </c>
      <c r="L240" s="31">
        <v>84.368308350999996</v>
      </c>
    </row>
    <row r="241" spans="1:12">
      <c r="A241" s="31" t="s">
        <v>269</v>
      </c>
      <c r="B241" s="31" t="s">
        <v>266</v>
      </c>
      <c r="C241" s="31">
        <v>1</v>
      </c>
      <c r="D241" s="31" t="str">
        <f>VLOOKUP(C241,LHIN!$A$2:$C$16,2,FALSE)</f>
        <v>Erie St. Clair</v>
      </c>
      <c r="E241" s="32" t="s">
        <v>291</v>
      </c>
      <c r="F241" s="31">
        <v>7556</v>
      </c>
      <c r="G241" s="31">
        <v>53.335097935</v>
      </c>
      <c r="H241" s="31">
        <v>87.321334039000007</v>
      </c>
      <c r="I241" s="31">
        <v>83.403917417000002</v>
      </c>
      <c r="J241" s="31">
        <v>91.754896771000006</v>
      </c>
      <c r="K241" s="31">
        <v>92.959237692000002</v>
      </c>
      <c r="L241" s="31">
        <v>87.784542086000002</v>
      </c>
    </row>
    <row r="242" spans="1:12">
      <c r="A242" s="31" t="s">
        <v>269</v>
      </c>
      <c r="B242" s="31" t="s">
        <v>266</v>
      </c>
      <c r="C242" s="31">
        <v>10</v>
      </c>
      <c r="D242" s="31" t="str">
        <f>VLOOKUP(C242,LHIN!$A$2:$C$16,2,FALSE)</f>
        <v>South East</v>
      </c>
      <c r="E242" s="32" t="s">
        <v>291</v>
      </c>
      <c r="F242" s="31">
        <v>11010</v>
      </c>
      <c r="G242" s="31">
        <v>55.676657583999997</v>
      </c>
      <c r="H242" s="31">
        <v>88.065395095</v>
      </c>
      <c r="I242" s="31">
        <v>82.770208901000004</v>
      </c>
      <c r="J242" s="31">
        <v>92.388737511000002</v>
      </c>
      <c r="K242" s="31">
        <v>91.798365122999996</v>
      </c>
      <c r="L242" s="31">
        <v>87.002724795999995</v>
      </c>
    </row>
    <row r="243" spans="1:12">
      <c r="A243" s="31" t="s">
        <v>269</v>
      </c>
      <c r="B243" s="31" t="s">
        <v>266</v>
      </c>
      <c r="C243" s="31">
        <v>11</v>
      </c>
      <c r="D243" s="31" t="str">
        <f>VLOOKUP(C243,LHIN!$A$2:$C$16,2,FALSE)</f>
        <v>Champlain</v>
      </c>
      <c r="E243" s="32" t="s">
        <v>291</v>
      </c>
      <c r="F243" s="31">
        <v>27169</v>
      </c>
      <c r="G243" s="31">
        <v>54.403916228</v>
      </c>
      <c r="H243" s="31">
        <v>88.115131215999995</v>
      </c>
      <c r="I243" s="31">
        <v>82.086201184999993</v>
      </c>
      <c r="J243" s="31">
        <v>91.957745959999997</v>
      </c>
      <c r="K243" s="31">
        <v>92.609223748000005</v>
      </c>
      <c r="L243" s="31">
        <v>88.391181126000006</v>
      </c>
    </row>
    <row r="244" spans="1:12">
      <c r="A244" s="31" t="s">
        <v>269</v>
      </c>
      <c r="B244" s="31" t="s">
        <v>266</v>
      </c>
      <c r="C244" s="31">
        <v>12</v>
      </c>
      <c r="D244" s="31" t="str">
        <f>VLOOKUP(C244,LHIN!$A$2:$C$16,2,FALSE)</f>
        <v>North Simcoe Muskoka</v>
      </c>
      <c r="E244" s="32" t="s">
        <v>291</v>
      </c>
      <c r="F244" s="31">
        <v>10918</v>
      </c>
      <c r="G244" s="31">
        <v>56.145814252000001</v>
      </c>
      <c r="H244" s="31">
        <v>88.551016669999996</v>
      </c>
      <c r="I244" s="31">
        <v>83.156255724000005</v>
      </c>
      <c r="J244" s="31">
        <v>91.170544055999997</v>
      </c>
      <c r="K244" s="31">
        <v>92.416193441999994</v>
      </c>
      <c r="L244" s="31">
        <v>88.633449350000006</v>
      </c>
    </row>
    <row r="245" spans="1:12">
      <c r="A245" s="31" t="s">
        <v>269</v>
      </c>
      <c r="B245" s="31" t="s">
        <v>266</v>
      </c>
      <c r="C245" s="31">
        <v>13</v>
      </c>
      <c r="D245" s="31" t="str">
        <f>VLOOKUP(C245,LHIN!$A$2:$C$16,2,FALSE)</f>
        <v>North East</v>
      </c>
      <c r="E245" s="32" t="s">
        <v>291</v>
      </c>
      <c r="F245" s="31">
        <v>11934</v>
      </c>
      <c r="G245" s="31">
        <v>54.734372381</v>
      </c>
      <c r="H245" s="31">
        <v>89.165409753999995</v>
      </c>
      <c r="I245" s="31">
        <v>82.629462040999996</v>
      </c>
      <c r="J245" s="31">
        <v>91.352438410999994</v>
      </c>
      <c r="K245" s="31">
        <v>90.237975531999993</v>
      </c>
      <c r="L245" s="31">
        <v>86.106921400999994</v>
      </c>
    </row>
    <row r="246" spans="1:12">
      <c r="A246" s="31" t="s">
        <v>269</v>
      </c>
      <c r="B246" s="31" t="s">
        <v>266</v>
      </c>
      <c r="C246" s="31">
        <v>14</v>
      </c>
      <c r="D246" s="31" t="str">
        <f>VLOOKUP(C246,LHIN!$A$2:$C$16,2,FALSE)</f>
        <v>North West</v>
      </c>
      <c r="E246" s="32" t="s">
        <v>291</v>
      </c>
      <c r="F246" s="31">
        <v>2740</v>
      </c>
      <c r="G246" s="31">
        <v>53.613138685999999</v>
      </c>
      <c r="H246" s="31">
        <v>87.518248174999997</v>
      </c>
      <c r="I246" s="31">
        <v>80.802919708000005</v>
      </c>
      <c r="J246" s="31">
        <v>89.233576642000003</v>
      </c>
      <c r="K246" s="31">
        <v>88.576642336000006</v>
      </c>
      <c r="L246" s="31">
        <v>85.693430656999993</v>
      </c>
    </row>
    <row r="247" spans="1:12">
      <c r="A247" s="31" t="s">
        <v>269</v>
      </c>
      <c r="B247" s="31" t="s">
        <v>266</v>
      </c>
      <c r="C247" s="31">
        <v>2</v>
      </c>
      <c r="D247" s="31" t="str">
        <f>VLOOKUP(C247,LHIN!$A$2:$C$16,2,FALSE)</f>
        <v>South West</v>
      </c>
      <c r="E247" s="32" t="s">
        <v>291</v>
      </c>
      <c r="F247" s="31">
        <v>23480</v>
      </c>
      <c r="G247" s="31">
        <v>55.442930152999999</v>
      </c>
      <c r="H247" s="31">
        <v>88.560477001999999</v>
      </c>
      <c r="I247" s="31">
        <v>81.908006814000004</v>
      </c>
      <c r="J247" s="31">
        <v>92.444633730999996</v>
      </c>
      <c r="K247" s="31">
        <v>92.180579215999998</v>
      </c>
      <c r="L247" s="31">
        <v>88.079216353999996</v>
      </c>
    </row>
    <row r="248" spans="1:12">
      <c r="A248" s="31" t="s">
        <v>269</v>
      </c>
      <c r="B248" s="31" t="s">
        <v>266</v>
      </c>
      <c r="C248" s="31">
        <v>3</v>
      </c>
      <c r="D248" s="31" t="str">
        <f>VLOOKUP(C248,LHIN!$A$2:$C$16,2,FALSE)</f>
        <v>Waterloo Wellington</v>
      </c>
      <c r="E248" s="32" t="s">
        <v>291</v>
      </c>
      <c r="F248" s="31">
        <v>17965</v>
      </c>
      <c r="G248" s="31">
        <v>54.851099359999999</v>
      </c>
      <c r="H248" s="31">
        <v>88.510993599000003</v>
      </c>
      <c r="I248" s="31">
        <v>80.456443084</v>
      </c>
      <c r="J248" s="31">
        <v>91.143890898999999</v>
      </c>
      <c r="K248" s="31">
        <v>91.856387420000004</v>
      </c>
      <c r="L248" s="31">
        <v>87.086000557000006</v>
      </c>
    </row>
    <row r="249" spans="1:12">
      <c r="A249" s="31" t="s">
        <v>269</v>
      </c>
      <c r="B249" s="31" t="s">
        <v>266</v>
      </c>
      <c r="C249" s="31">
        <v>4</v>
      </c>
      <c r="D249" s="31" t="str">
        <f>VLOOKUP(C249,LHIN!$A$2:$C$16,2,FALSE)</f>
        <v>Hamilton Niagara Brant</v>
      </c>
      <c r="E249" s="32" t="s">
        <v>291</v>
      </c>
      <c r="F249" s="31">
        <v>36363</v>
      </c>
      <c r="G249" s="31">
        <v>52.938426421999999</v>
      </c>
      <c r="H249" s="31">
        <v>87.545032038000002</v>
      </c>
      <c r="I249" s="31">
        <v>80.876165333000003</v>
      </c>
      <c r="J249" s="31">
        <v>90.721337622999997</v>
      </c>
      <c r="K249" s="31">
        <v>91.439100183999997</v>
      </c>
      <c r="L249" s="31">
        <v>85.812501718999997</v>
      </c>
    </row>
    <row r="250" spans="1:12">
      <c r="A250" s="31" t="s">
        <v>269</v>
      </c>
      <c r="B250" s="31" t="s">
        <v>266</v>
      </c>
      <c r="C250" s="31">
        <v>5</v>
      </c>
      <c r="D250" s="31" t="str">
        <f>VLOOKUP(C250,LHIN!$A$2:$C$16,2,FALSE)</f>
        <v>Central West</v>
      </c>
      <c r="E250" s="32" t="s">
        <v>291</v>
      </c>
      <c r="F250" s="31">
        <v>28245</v>
      </c>
      <c r="G250" s="31">
        <v>47.194193663</v>
      </c>
      <c r="H250" s="31">
        <v>83.912196848999997</v>
      </c>
      <c r="I250" s="31">
        <v>76.587006549999998</v>
      </c>
      <c r="J250" s="31">
        <v>85.533722783000002</v>
      </c>
      <c r="K250" s="31">
        <v>89.176845459000006</v>
      </c>
      <c r="L250" s="31">
        <v>80.948840503</v>
      </c>
    </row>
    <row r="251" spans="1:12">
      <c r="A251" s="31" t="s">
        <v>269</v>
      </c>
      <c r="B251" s="31" t="s">
        <v>266</v>
      </c>
      <c r="C251" s="31">
        <v>6</v>
      </c>
      <c r="D251" s="31" t="str">
        <f>VLOOKUP(C251,LHIN!$A$2:$C$16,2,FALSE)</f>
        <v>Mississauga Halton</v>
      </c>
      <c r="E251" s="32" t="s">
        <v>291</v>
      </c>
      <c r="F251" s="31">
        <v>31665</v>
      </c>
      <c r="G251" s="31">
        <v>50.585820306000002</v>
      </c>
      <c r="H251" s="31">
        <v>85.605558187</v>
      </c>
      <c r="I251" s="31">
        <v>79.090478446000006</v>
      </c>
      <c r="J251" s="31">
        <v>88.959418916999994</v>
      </c>
      <c r="K251" s="31">
        <v>90.911100583999996</v>
      </c>
      <c r="L251" s="31">
        <v>83.057002999999995</v>
      </c>
    </row>
    <row r="252" spans="1:12">
      <c r="A252" s="31" t="s">
        <v>269</v>
      </c>
      <c r="B252" s="31" t="s">
        <v>266</v>
      </c>
      <c r="C252" s="31">
        <v>7</v>
      </c>
      <c r="D252" s="31" t="str">
        <f>VLOOKUP(C252,LHIN!$A$2:$C$16,2,FALSE)</f>
        <v>Toronto Central</v>
      </c>
      <c r="E252" s="32" t="s">
        <v>291</v>
      </c>
      <c r="F252" s="31">
        <v>32783</v>
      </c>
      <c r="G252" s="31">
        <v>50.669554341999998</v>
      </c>
      <c r="H252" s="31">
        <v>86.663819662999998</v>
      </c>
      <c r="I252" s="31">
        <v>78.986059847999996</v>
      </c>
      <c r="J252" s="31">
        <v>90.125979928999996</v>
      </c>
      <c r="K252" s="31">
        <v>90.729951498999995</v>
      </c>
      <c r="L252" s="31">
        <v>85.190495073999998</v>
      </c>
    </row>
    <row r="253" spans="1:12">
      <c r="A253" s="31" t="s">
        <v>269</v>
      </c>
      <c r="B253" s="31" t="s">
        <v>266</v>
      </c>
      <c r="C253" s="31">
        <v>8</v>
      </c>
      <c r="D253" s="31" t="str">
        <f>VLOOKUP(C253,LHIN!$A$2:$C$16,2,FALSE)</f>
        <v>Central</v>
      </c>
      <c r="E253" s="32" t="s">
        <v>291</v>
      </c>
      <c r="F253" s="31">
        <v>52104</v>
      </c>
      <c r="G253" s="31">
        <v>49.938584370000001</v>
      </c>
      <c r="H253" s="31">
        <v>85.647934899000006</v>
      </c>
      <c r="I253" s="31">
        <v>78.970904344999994</v>
      </c>
      <c r="J253" s="31">
        <v>88.893367112000007</v>
      </c>
      <c r="K253" s="31">
        <v>90.826040226999993</v>
      </c>
      <c r="L253" s="31">
        <v>85.087517273000003</v>
      </c>
    </row>
    <row r="254" spans="1:12">
      <c r="A254" s="31" t="s">
        <v>269</v>
      </c>
      <c r="B254" s="31" t="s">
        <v>266</v>
      </c>
      <c r="C254" s="31">
        <v>9</v>
      </c>
      <c r="D254" s="31" t="str">
        <f>VLOOKUP(C254,LHIN!$A$2:$C$16,2,FALSE)</f>
        <v>Central East</v>
      </c>
      <c r="E254" s="32" t="s">
        <v>291</v>
      </c>
      <c r="F254" s="31">
        <v>44569</v>
      </c>
      <c r="G254" s="31">
        <v>51.096053310999999</v>
      </c>
      <c r="H254" s="31">
        <v>86.066548498000003</v>
      </c>
      <c r="I254" s="31">
        <v>80.073593754000001</v>
      </c>
      <c r="J254" s="31">
        <v>90.461980299999993</v>
      </c>
      <c r="K254" s="31">
        <v>91.303372299000003</v>
      </c>
      <c r="L254" s="31">
        <v>85.725504274000002</v>
      </c>
    </row>
    <row r="255" spans="1:12">
      <c r="A255" s="31" t="s">
        <v>269</v>
      </c>
      <c r="B255" s="31" t="s">
        <v>267</v>
      </c>
      <c r="C255" s="31">
        <v>1</v>
      </c>
      <c r="D255" s="31" t="str">
        <f>VLOOKUP(C255,LHIN!$A$2:$C$16,2,FALSE)</f>
        <v>Erie St. Clair</v>
      </c>
      <c r="E255" s="32" t="s">
        <v>291</v>
      </c>
      <c r="F255" s="31">
        <v>6892</v>
      </c>
      <c r="G255" s="31">
        <v>44.558908879999997</v>
      </c>
      <c r="H255" s="31">
        <v>77.016831108999995</v>
      </c>
      <c r="I255" s="31">
        <v>82.443412652000006</v>
      </c>
      <c r="J255" s="31">
        <v>86.259431225</v>
      </c>
      <c r="K255" s="31">
        <v>91.047591409999995</v>
      </c>
      <c r="L255" s="31">
        <v>79.483459083</v>
      </c>
    </row>
    <row r="256" spans="1:12">
      <c r="A256" s="31" t="s">
        <v>269</v>
      </c>
      <c r="B256" s="31" t="s">
        <v>267</v>
      </c>
      <c r="C256" s="31">
        <v>10</v>
      </c>
      <c r="D256" s="31" t="str">
        <f>VLOOKUP(C256,LHIN!$A$2:$C$16,2,FALSE)</f>
        <v>South East</v>
      </c>
      <c r="E256" s="32" t="s">
        <v>291</v>
      </c>
      <c r="F256" s="31">
        <v>10164</v>
      </c>
      <c r="G256" s="31">
        <v>48.199527744999997</v>
      </c>
      <c r="H256" s="31">
        <v>78.217237307999994</v>
      </c>
      <c r="I256" s="31">
        <v>82.073986618999996</v>
      </c>
      <c r="J256" s="31">
        <v>89.020070837999995</v>
      </c>
      <c r="K256" s="31">
        <v>90.082644627999997</v>
      </c>
      <c r="L256" s="31">
        <v>77.843368752000003</v>
      </c>
    </row>
    <row r="257" spans="1:12">
      <c r="A257" s="31" t="s">
        <v>269</v>
      </c>
      <c r="B257" s="31" t="s">
        <v>267</v>
      </c>
      <c r="C257" s="31">
        <v>11</v>
      </c>
      <c r="D257" s="31" t="str">
        <f>VLOOKUP(C257,LHIN!$A$2:$C$16,2,FALSE)</f>
        <v>Champlain</v>
      </c>
      <c r="E257" s="32" t="s">
        <v>291</v>
      </c>
      <c r="F257" s="31">
        <v>20907</v>
      </c>
      <c r="G257" s="31">
        <v>45.903285981000003</v>
      </c>
      <c r="H257" s="31">
        <v>77.294685990000005</v>
      </c>
      <c r="I257" s="31">
        <v>81.886449514999995</v>
      </c>
      <c r="J257" s="31">
        <v>86.669536519000005</v>
      </c>
      <c r="K257" s="31">
        <v>90.036829769999997</v>
      </c>
      <c r="L257" s="31">
        <v>79.557086143000006</v>
      </c>
    </row>
    <row r="258" spans="1:12">
      <c r="A258" s="31" t="s">
        <v>269</v>
      </c>
      <c r="B258" s="31" t="s">
        <v>267</v>
      </c>
      <c r="C258" s="31">
        <v>12</v>
      </c>
      <c r="D258" s="31" t="str">
        <f>VLOOKUP(C258,LHIN!$A$2:$C$16,2,FALSE)</f>
        <v>North Simcoe Muskoka</v>
      </c>
      <c r="E258" s="32" t="s">
        <v>291</v>
      </c>
      <c r="F258" s="31">
        <v>9617</v>
      </c>
      <c r="G258" s="31">
        <v>45.939482167000001</v>
      </c>
      <c r="H258" s="31">
        <v>77.082250181999996</v>
      </c>
      <c r="I258" s="31">
        <v>83.206821254000005</v>
      </c>
      <c r="J258" s="31">
        <v>86.648643027999995</v>
      </c>
      <c r="K258" s="31">
        <v>91.577414993999994</v>
      </c>
      <c r="L258" s="31">
        <v>80.222522616000006</v>
      </c>
    </row>
    <row r="259" spans="1:12">
      <c r="A259" s="31" t="s">
        <v>269</v>
      </c>
      <c r="B259" s="31" t="s">
        <v>267</v>
      </c>
      <c r="C259" s="31">
        <v>13</v>
      </c>
      <c r="D259" s="31" t="str">
        <f>VLOOKUP(C259,LHIN!$A$2:$C$16,2,FALSE)</f>
        <v>North East</v>
      </c>
      <c r="E259" s="32" t="s">
        <v>291</v>
      </c>
      <c r="F259" s="31">
        <v>10442</v>
      </c>
      <c r="G259" s="31">
        <v>47.146140586000001</v>
      </c>
      <c r="H259" s="31">
        <v>79.065313157999995</v>
      </c>
      <c r="I259" s="31">
        <v>81.698908255000006</v>
      </c>
      <c r="J259" s="31">
        <v>86.372342462999995</v>
      </c>
      <c r="K259" s="31">
        <v>88.661176019999999</v>
      </c>
      <c r="L259" s="31">
        <v>76.680712506999996</v>
      </c>
    </row>
    <row r="260" spans="1:12">
      <c r="A260" s="31" t="s">
        <v>269</v>
      </c>
      <c r="B260" s="31" t="s">
        <v>267</v>
      </c>
      <c r="C260" s="31">
        <v>14</v>
      </c>
      <c r="D260" s="31" t="str">
        <f>VLOOKUP(C260,LHIN!$A$2:$C$16,2,FALSE)</f>
        <v>North West</v>
      </c>
      <c r="E260" s="32" t="s">
        <v>291</v>
      </c>
      <c r="F260" s="31">
        <v>2740</v>
      </c>
      <c r="G260" s="31">
        <v>45.620437956000004</v>
      </c>
      <c r="H260" s="31">
        <v>77.518248174999997</v>
      </c>
      <c r="I260" s="31">
        <v>82.262773722999995</v>
      </c>
      <c r="J260" s="31">
        <v>85.072992701000004</v>
      </c>
      <c r="K260" s="31">
        <v>88.613138685999999</v>
      </c>
      <c r="L260" s="31">
        <v>78.357664233999998</v>
      </c>
    </row>
    <row r="261" spans="1:12">
      <c r="A261" s="31" t="s">
        <v>269</v>
      </c>
      <c r="B261" s="31" t="s">
        <v>267</v>
      </c>
      <c r="C261" s="31">
        <v>2</v>
      </c>
      <c r="D261" s="31" t="str">
        <f>VLOOKUP(C261,LHIN!$A$2:$C$16,2,FALSE)</f>
        <v>South West</v>
      </c>
      <c r="E261" s="32" t="s">
        <v>291</v>
      </c>
      <c r="F261" s="31">
        <v>19895</v>
      </c>
      <c r="G261" s="31">
        <v>46.830862025999998</v>
      </c>
      <c r="H261" s="31">
        <v>78.602663985999996</v>
      </c>
      <c r="I261" s="31">
        <v>83.126413671999998</v>
      </c>
      <c r="J261" s="31">
        <v>88.846443829999998</v>
      </c>
      <c r="K261" s="31">
        <v>90.751445086999993</v>
      </c>
      <c r="L261" s="31">
        <v>79.768786126999998</v>
      </c>
    </row>
    <row r="262" spans="1:12">
      <c r="A262" s="31" t="s">
        <v>269</v>
      </c>
      <c r="B262" s="31" t="s">
        <v>267</v>
      </c>
      <c r="C262" s="31">
        <v>3</v>
      </c>
      <c r="D262" s="31" t="str">
        <f>VLOOKUP(C262,LHIN!$A$2:$C$16,2,FALSE)</f>
        <v>Waterloo Wellington</v>
      </c>
      <c r="E262" s="32" t="s">
        <v>291</v>
      </c>
      <c r="F262" s="31">
        <v>10815</v>
      </c>
      <c r="G262" s="31">
        <v>45.834489134999998</v>
      </c>
      <c r="H262" s="31">
        <v>78.723994451999999</v>
      </c>
      <c r="I262" s="31">
        <v>81.636615810999999</v>
      </c>
      <c r="J262" s="31">
        <v>87.434119279000001</v>
      </c>
      <c r="K262" s="31">
        <v>90.189551549000001</v>
      </c>
      <c r="L262" s="31">
        <v>79.112343967000001</v>
      </c>
    </row>
    <row r="263" spans="1:12">
      <c r="A263" s="31" t="s">
        <v>269</v>
      </c>
      <c r="B263" s="31" t="s">
        <v>267</v>
      </c>
      <c r="C263" s="31">
        <v>4</v>
      </c>
      <c r="D263" s="31" t="str">
        <f>VLOOKUP(C263,LHIN!$A$2:$C$16,2,FALSE)</f>
        <v>Hamilton Niagara Brant</v>
      </c>
      <c r="E263" s="32" t="s">
        <v>291</v>
      </c>
      <c r="F263" s="31">
        <v>28793</v>
      </c>
      <c r="G263" s="31">
        <v>44.847706039999998</v>
      </c>
      <c r="H263" s="31">
        <v>77.164588615</v>
      </c>
      <c r="I263" s="31">
        <v>81.835862883000004</v>
      </c>
      <c r="J263" s="31">
        <v>85.961865731000003</v>
      </c>
      <c r="K263" s="31">
        <v>90.650505331000005</v>
      </c>
      <c r="L263" s="31">
        <v>78.397527177000001</v>
      </c>
    </row>
    <row r="264" spans="1:12">
      <c r="A264" s="31" t="s">
        <v>269</v>
      </c>
      <c r="B264" s="31" t="s">
        <v>267</v>
      </c>
      <c r="C264" s="31">
        <v>5</v>
      </c>
      <c r="D264" s="31" t="str">
        <f>VLOOKUP(C264,LHIN!$A$2:$C$16,2,FALSE)</f>
        <v>Central West</v>
      </c>
      <c r="E264" s="32" t="s">
        <v>291</v>
      </c>
      <c r="F264" s="31">
        <v>12989</v>
      </c>
      <c r="G264" s="31">
        <v>40.611286473</v>
      </c>
      <c r="H264" s="31">
        <v>76.279929171000006</v>
      </c>
      <c r="I264" s="31">
        <v>75.971976287999993</v>
      </c>
      <c r="J264" s="31">
        <v>77.989067672999994</v>
      </c>
      <c r="K264" s="31">
        <v>86.334590808000002</v>
      </c>
      <c r="L264" s="31">
        <v>72.615289860999994</v>
      </c>
    </row>
    <row r="265" spans="1:12">
      <c r="A265" s="31" t="s">
        <v>269</v>
      </c>
      <c r="B265" s="31" t="s">
        <v>267</v>
      </c>
      <c r="C265" s="31">
        <v>6</v>
      </c>
      <c r="D265" s="31" t="str">
        <f>VLOOKUP(C265,LHIN!$A$2:$C$16,2,FALSE)</f>
        <v>Mississauga Halton</v>
      </c>
      <c r="E265" s="32" t="s">
        <v>291</v>
      </c>
      <c r="F265" s="31">
        <v>18848</v>
      </c>
      <c r="G265" s="31">
        <v>44.100169778999998</v>
      </c>
      <c r="H265" s="31">
        <v>76.591680815000004</v>
      </c>
      <c r="I265" s="31">
        <v>78.247028861999993</v>
      </c>
      <c r="J265" s="31">
        <v>81.955645161000007</v>
      </c>
      <c r="K265" s="31">
        <v>88.088921901999996</v>
      </c>
      <c r="L265" s="31">
        <v>75.185696094999997</v>
      </c>
    </row>
    <row r="266" spans="1:12">
      <c r="A266" s="31" t="s">
        <v>269</v>
      </c>
      <c r="B266" s="31" t="s">
        <v>267</v>
      </c>
      <c r="C266" s="31">
        <v>7</v>
      </c>
      <c r="D266" s="31" t="str">
        <f>VLOOKUP(C266,LHIN!$A$2:$C$16,2,FALSE)</f>
        <v>Toronto Central</v>
      </c>
      <c r="E266" s="32" t="s">
        <v>291</v>
      </c>
      <c r="F266" s="31">
        <v>18820</v>
      </c>
      <c r="G266" s="31">
        <v>43.076514346000003</v>
      </c>
      <c r="H266" s="31">
        <v>77.555791710999998</v>
      </c>
      <c r="I266" s="31">
        <v>78.910733261999994</v>
      </c>
      <c r="J266" s="31">
        <v>84.133900105999999</v>
      </c>
      <c r="K266" s="31">
        <v>88.730074388999995</v>
      </c>
      <c r="L266" s="31">
        <v>77.837407013999993</v>
      </c>
    </row>
    <row r="267" spans="1:12">
      <c r="A267" s="31" t="s">
        <v>269</v>
      </c>
      <c r="B267" s="31" t="s">
        <v>267</v>
      </c>
      <c r="C267" s="31">
        <v>8</v>
      </c>
      <c r="D267" s="31" t="str">
        <f>VLOOKUP(C267,LHIN!$A$2:$C$16,2,FALSE)</f>
        <v>Central</v>
      </c>
      <c r="E267" s="32" t="s">
        <v>291</v>
      </c>
      <c r="F267" s="31">
        <v>31743</v>
      </c>
      <c r="G267" s="31">
        <v>42.774784992000001</v>
      </c>
      <c r="H267" s="31">
        <v>76.864190530000002</v>
      </c>
      <c r="I267" s="31">
        <v>79.456888133000007</v>
      </c>
      <c r="J267" s="31">
        <v>83.435718111</v>
      </c>
      <c r="K267" s="31">
        <v>89.427590335000005</v>
      </c>
      <c r="L267" s="31">
        <v>78.168415084000003</v>
      </c>
    </row>
    <row r="268" spans="1:12">
      <c r="A268" s="31" t="s">
        <v>269</v>
      </c>
      <c r="B268" s="31" t="s">
        <v>267</v>
      </c>
      <c r="C268" s="31">
        <v>9</v>
      </c>
      <c r="D268" s="31" t="str">
        <f>VLOOKUP(C268,LHIN!$A$2:$C$16,2,FALSE)</f>
        <v>Central East</v>
      </c>
      <c r="E268" s="32" t="s">
        <v>291</v>
      </c>
      <c r="F268" s="31">
        <v>30604</v>
      </c>
      <c r="G268" s="31">
        <v>44.866684094</v>
      </c>
      <c r="H268" s="31">
        <v>77.192523852999997</v>
      </c>
      <c r="I268" s="31">
        <v>80.646320742</v>
      </c>
      <c r="J268" s="31">
        <v>86.887334988999996</v>
      </c>
      <c r="K268" s="31">
        <v>90.364004704999999</v>
      </c>
      <c r="L268" s="31">
        <v>77.672853222000001</v>
      </c>
    </row>
    <row r="269" spans="1:12">
      <c r="A269" s="31" t="s">
        <v>263</v>
      </c>
      <c r="B269" s="31" t="s">
        <v>264</v>
      </c>
      <c r="C269" s="31">
        <v>11</v>
      </c>
      <c r="D269" s="31" t="str">
        <f>VLOOKUP(C269,LHIN!$A$2:$C$16,2,FALSE)</f>
        <v>Champlain</v>
      </c>
      <c r="E269" s="53" t="s">
        <v>265</v>
      </c>
      <c r="F269" s="31">
        <v>7</v>
      </c>
      <c r="G269" s="31">
        <v>42.857142856999999</v>
      </c>
      <c r="H269" s="31">
        <v>100</v>
      </c>
      <c r="I269" s="31">
        <v>57.142857143000001</v>
      </c>
      <c r="J269" s="31">
        <v>57.142857143000001</v>
      </c>
      <c r="K269" s="31">
        <v>100</v>
      </c>
      <c r="L269" s="31">
        <v>71.428571429000002</v>
      </c>
    </row>
    <row r="270" spans="1:12">
      <c r="A270" s="31" t="s">
        <v>263</v>
      </c>
      <c r="B270" s="31" t="s">
        <v>264</v>
      </c>
      <c r="C270" s="31">
        <v>12</v>
      </c>
      <c r="D270" s="31" t="str">
        <f>VLOOKUP(C270,LHIN!$A$2:$C$16,2,FALSE)</f>
        <v>North Simcoe Muskoka</v>
      </c>
      <c r="E270" s="53" t="s">
        <v>265</v>
      </c>
      <c r="F270" s="31">
        <v>12</v>
      </c>
      <c r="G270" s="31">
        <v>50</v>
      </c>
      <c r="H270" s="31">
        <v>100</v>
      </c>
      <c r="I270" s="31">
        <v>83.333333332999999</v>
      </c>
      <c r="J270" s="31">
        <v>75</v>
      </c>
      <c r="K270" s="31">
        <v>91.666666667000001</v>
      </c>
      <c r="L270" s="31">
        <v>91.666666667000001</v>
      </c>
    </row>
    <row r="271" spans="1:12">
      <c r="A271" s="31" t="s">
        <v>263</v>
      </c>
      <c r="B271" s="31" t="s">
        <v>264</v>
      </c>
      <c r="C271" s="31">
        <v>13</v>
      </c>
      <c r="D271" s="31" t="str">
        <f>VLOOKUP(C271,LHIN!$A$2:$C$16,2,FALSE)</f>
        <v>North East</v>
      </c>
      <c r="E271" s="53" t="s">
        <v>265</v>
      </c>
      <c r="F271" s="31">
        <v>40</v>
      </c>
      <c r="G271" s="31">
        <v>42.5</v>
      </c>
      <c r="H271" s="31">
        <v>100</v>
      </c>
      <c r="I271" s="31">
        <v>75</v>
      </c>
      <c r="J271" s="31">
        <v>65</v>
      </c>
      <c r="K271" s="31">
        <v>100</v>
      </c>
      <c r="L271" s="31">
        <v>80</v>
      </c>
    </row>
    <row r="272" spans="1:12">
      <c r="A272" s="31" t="s">
        <v>263</v>
      </c>
      <c r="B272" s="31" t="s">
        <v>264</v>
      </c>
      <c r="C272" s="31">
        <v>14</v>
      </c>
      <c r="D272" s="31" t="str">
        <f>VLOOKUP(C272,LHIN!$A$2:$C$16,2,FALSE)</f>
        <v>North West</v>
      </c>
      <c r="E272" s="53" t="s">
        <v>265</v>
      </c>
      <c r="F272" s="31">
        <v>8</v>
      </c>
      <c r="G272" s="31">
        <v>12.5</v>
      </c>
      <c r="H272" s="31">
        <v>87.5</v>
      </c>
      <c r="I272" s="31">
        <v>50</v>
      </c>
      <c r="J272" s="31">
        <v>50</v>
      </c>
      <c r="K272" s="31">
        <v>75</v>
      </c>
      <c r="L272" s="31">
        <v>100</v>
      </c>
    </row>
    <row r="273" spans="1:12">
      <c r="A273" s="31" t="s">
        <v>263</v>
      </c>
      <c r="B273" s="31" t="s">
        <v>264</v>
      </c>
      <c r="C273" s="31">
        <v>2</v>
      </c>
      <c r="D273" s="31" t="str">
        <f>VLOOKUP(C273,LHIN!$A$2:$C$16,2,FALSE)</f>
        <v>South West</v>
      </c>
      <c r="E273" s="53" t="s">
        <v>265</v>
      </c>
      <c r="F273" s="31">
        <v>34</v>
      </c>
      <c r="G273" s="31">
        <v>76.470588234999994</v>
      </c>
      <c r="H273" s="31">
        <v>100</v>
      </c>
      <c r="I273" s="31">
        <v>88.235294117999999</v>
      </c>
      <c r="J273" s="31">
        <v>91.176470588000001</v>
      </c>
      <c r="K273" s="31">
        <v>94.117647059000006</v>
      </c>
      <c r="L273" s="31">
        <v>97.058823528999994</v>
      </c>
    </row>
    <row r="274" spans="1:12">
      <c r="A274" s="31" t="s">
        <v>263</v>
      </c>
      <c r="B274" s="31" t="s">
        <v>264</v>
      </c>
      <c r="C274" s="31">
        <v>3</v>
      </c>
      <c r="D274" s="31" t="str">
        <f>VLOOKUP(C274,LHIN!$A$2:$C$16,2,FALSE)</f>
        <v>Waterloo Wellington</v>
      </c>
      <c r="E274" s="53" t="s">
        <v>265</v>
      </c>
      <c r="F274" s="31">
        <v>54</v>
      </c>
      <c r="G274" s="31">
        <v>51.851851852000003</v>
      </c>
      <c r="H274" s="31">
        <v>100</v>
      </c>
      <c r="I274" s="31">
        <v>75.925925926000005</v>
      </c>
      <c r="J274" s="31">
        <v>61.111111111</v>
      </c>
      <c r="K274" s="31">
        <v>88.888888889</v>
      </c>
      <c r="L274" s="31">
        <v>92.592592593000006</v>
      </c>
    </row>
    <row r="275" spans="1:12">
      <c r="A275" s="31" t="s">
        <v>263</v>
      </c>
      <c r="B275" s="31" t="s">
        <v>264</v>
      </c>
      <c r="C275" s="31">
        <v>4</v>
      </c>
      <c r="D275" s="31" t="str">
        <f>VLOOKUP(C275,LHIN!$A$2:$C$16,2,FALSE)</f>
        <v>Hamilton Niagara Brant</v>
      </c>
      <c r="E275" s="53" t="s">
        <v>265</v>
      </c>
      <c r="F275" s="31">
        <v>81</v>
      </c>
      <c r="G275" s="31">
        <v>75.308641975</v>
      </c>
      <c r="H275" s="31">
        <v>96.296296295999994</v>
      </c>
      <c r="I275" s="31">
        <v>75.308641975</v>
      </c>
      <c r="J275" s="31">
        <v>61.728395061999997</v>
      </c>
      <c r="K275" s="31">
        <v>92.592592593000006</v>
      </c>
      <c r="L275" s="31">
        <v>92.592592593000006</v>
      </c>
    </row>
    <row r="276" spans="1:12">
      <c r="A276" s="31" t="s">
        <v>263</v>
      </c>
      <c r="B276" s="31" t="s">
        <v>264</v>
      </c>
      <c r="C276" s="31">
        <v>5</v>
      </c>
      <c r="D276" s="31" t="str">
        <f>VLOOKUP(C276,LHIN!$A$2:$C$16,2,FALSE)</f>
        <v>Central West</v>
      </c>
      <c r="E276" s="53" t="s">
        <v>265</v>
      </c>
      <c r="F276" s="31">
        <v>165</v>
      </c>
      <c r="G276" s="31">
        <v>43.030303029999999</v>
      </c>
      <c r="H276" s="31">
        <v>96.363636364000001</v>
      </c>
      <c r="I276" s="31">
        <v>70.303030303</v>
      </c>
      <c r="J276" s="31">
        <v>56.969696970000001</v>
      </c>
      <c r="K276" s="31">
        <v>87.878787879000001</v>
      </c>
      <c r="L276" s="31">
        <v>81.818181817999999</v>
      </c>
    </row>
    <row r="277" spans="1:12">
      <c r="A277" s="31" t="s">
        <v>263</v>
      </c>
      <c r="B277" s="31" t="s">
        <v>264</v>
      </c>
      <c r="C277" s="31">
        <v>6</v>
      </c>
      <c r="D277" s="31" t="str">
        <f>VLOOKUP(C277,LHIN!$A$2:$C$16,2,FALSE)</f>
        <v>Mississauga Halton</v>
      </c>
      <c r="E277" s="53" t="s">
        <v>265</v>
      </c>
      <c r="F277" s="31">
        <v>128</v>
      </c>
      <c r="G277" s="31">
        <v>42.96875</v>
      </c>
      <c r="H277" s="31">
        <v>99.21875</v>
      </c>
      <c r="I277" s="31">
        <v>71.09375</v>
      </c>
      <c r="J277" s="31">
        <v>62.5</v>
      </c>
      <c r="K277" s="31">
        <v>93.75</v>
      </c>
      <c r="L277" s="31">
        <v>79.6875</v>
      </c>
    </row>
    <row r="278" spans="1:12">
      <c r="A278" s="31" t="s">
        <v>263</v>
      </c>
      <c r="B278" s="31" t="s">
        <v>264</v>
      </c>
      <c r="C278" s="31">
        <v>7</v>
      </c>
      <c r="D278" s="31" t="str">
        <f>VLOOKUP(C278,LHIN!$A$2:$C$16,2,FALSE)</f>
        <v>Toronto Central</v>
      </c>
      <c r="E278" s="53" t="s">
        <v>265</v>
      </c>
      <c r="F278" s="31">
        <v>33</v>
      </c>
      <c r="G278" s="31">
        <v>48.484848485000001</v>
      </c>
      <c r="H278" s="31">
        <v>93.939393938999999</v>
      </c>
      <c r="I278" s="31">
        <v>84.848484847999998</v>
      </c>
      <c r="J278" s="31">
        <v>60.606060606</v>
      </c>
      <c r="K278" s="31">
        <v>87.878787879000001</v>
      </c>
      <c r="L278" s="31">
        <v>87.878787879000001</v>
      </c>
    </row>
    <row r="279" spans="1:12">
      <c r="A279" s="31" t="s">
        <v>263</v>
      </c>
      <c r="B279" s="31" t="s">
        <v>264</v>
      </c>
      <c r="C279" s="31">
        <v>8</v>
      </c>
      <c r="D279" s="31" t="str">
        <f>VLOOKUP(C279,LHIN!$A$2:$C$16,2,FALSE)</f>
        <v>Central</v>
      </c>
      <c r="E279" s="53" t="s">
        <v>265</v>
      </c>
      <c r="F279" s="31">
        <v>54</v>
      </c>
      <c r="G279" s="31">
        <v>50</v>
      </c>
      <c r="H279" s="31">
        <v>96.296296295999994</v>
      </c>
      <c r="I279" s="31">
        <v>66.666666667000001</v>
      </c>
      <c r="J279" s="31">
        <v>51.851851852000003</v>
      </c>
      <c r="K279" s="31">
        <v>88.888888889</v>
      </c>
      <c r="L279" s="31">
        <v>87.037037037000005</v>
      </c>
    </row>
    <row r="280" spans="1:12">
      <c r="A280" s="31" t="s">
        <v>263</v>
      </c>
      <c r="B280" s="31" t="s">
        <v>264</v>
      </c>
      <c r="C280" s="31">
        <v>9</v>
      </c>
      <c r="D280" s="31" t="str">
        <f>VLOOKUP(C280,LHIN!$A$2:$C$16,2,FALSE)</f>
        <v>Central East</v>
      </c>
      <c r="E280" s="53" t="s">
        <v>265</v>
      </c>
      <c r="F280" s="31">
        <v>176</v>
      </c>
      <c r="G280" s="31">
        <v>51.136363635999999</v>
      </c>
      <c r="H280" s="31">
        <v>98.295454544999998</v>
      </c>
      <c r="I280" s="31">
        <v>70.454545455000002</v>
      </c>
      <c r="J280" s="31">
        <v>60.227272726999999</v>
      </c>
      <c r="K280" s="31">
        <v>91.477272726999999</v>
      </c>
      <c r="L280" s="31">
        <v>89.204545455000002</v>
      </c>
    </row>
    <row r="281" spans="1:12">
      <c r="A281" s="31" t="s">
        <v>263</v>
      </c>
      <c r="B281" s="31" t="s">
        <v>266</v>
      </c>
      <c r="C281" s="31">
        <v>1</v>
      </c>
      <c r="D281" s="31" t="str">
        <f>VLOOKUP(C281,LHIN!$A$2:$C$16,2,FALSE)</f>
        <v>Erie St. Clair</v>
      </c>
      <c r="E281" s="53" t="s">
        <v>265</v>
      </c>
      <c r="F281" s="31">
        <v>13</v>
      </c>
      <c r="G281" s="31">
        <v>53.846153846</v>
      </c>
      <c r="H281" s="31">
        <v>92.307692308</v>
      </c>
      <c r="I281" s="31">
        <v>76.923076922999996</v>
      </c>
      <c r="J281" s="31">
        <v>100</v>
      </c>
      <c r="K281" s="31">
        <v>92.307692308</v>
      </c>
      <c r="L281" s="31">
        <v>100</v>
      </c>
    </row>
    <row r="282" spans="1:12">
      <c r="A282" s="31" t="s">
        <v>263</v>
      </c>
      <c r="B282" s="31" t="s">
        <v>266</v>
      </c>
      <c r="C282" s="31">
        <v>10</v>
      </c>
      <c r="D282" s="31" t="str">
        <f>VLOOKUP(C282,LHIN!$A$2:$C$16,2,FALSE)</f>
        <v>South East</v>
      </c>
      <c r="E282" s="53" t="s">
        <v>265</v>
      </c>
      <c r="F282" s="31">
        <v>68</v>
      </c>
      <c r="G282" s="31">
        <v>58.823529411999999</v>
      </c>
      <c r="H282" s="31">
        <v>94.117647059000006</v>
      </c>
      <c r="I282" s="31">
        <v>88.235294117999999</v>
      </c>
      <c r="J282" s="31">
        <v>82.352941176000002</v>
      </c>
      <c r="K282" s="31">
        <v>91.176470588000001</v>
      </c>
      <c r="L282" s="31">
        <v>72.058823528999994</v>
      </c>
    </row>
    <row r="283" spans="1:12">
      <c r="A283" s="31" t="s">
        <v>263</v>
      </c>
      <c r="B283" s="31" t="s">
        <v>266</v>
      </c>
      <c r="C283" s="31">
        <v>11</v>
      </c>
      <c r="D283" s="31" t="str">
        <f>VLOOKUP(C283,LHIN!$A$2:$C$16,2,FALSE)</f>
        <v>Champlain</v>
      </c>
      <c r="E283" s="53" t="s">
        <v>265</v>
      </c>
      <c r="F283" s="31">
        <v>370</v>
      </c>
      <c r="G283" s="31">
        <v>58.918918918999999</v>
      </c>
      <c r="H283" s="31">
        <v>98.108108107999996</v>
      </c>
      <c r="I283" s="31">
        <v>79.189189189000004</v>
      </c>
      <c r="J283" s="31">
        <v>78.648648648999995</v>
      </c>
      <c r="K283" s="31">
        <v>88.378378377999994</v>
      </c>
      <c r="L283" s="31">
        <v>77.297297297</v>
      </c>
    </row>
    <row r="284" spans="1:12">
      <c r="A284" s="31" t="s">
        <v>263</v>
      </c>
      <c r="B284" s="31" t="s">
        <v>266</v>
      </c>
      <c r="C284" s="31">
        <v>12</v>
      </c>
      <c r="D284" s="31" t="str">
        <f>VLOOKUP(C284,LHIN!$A$2:$C$16,2,FALSE)</f>
        <v>North Simcoe Muskoka</v>
      </c>
      <c r="E284" s="53" t="s">
        <v>265</v>
      </c>
      <c r="F284" s="31">
        <v>140</v>
      </c>
      <c r="G284" s="31">
        <v>65</v>
      </c>
      <c r="H284" s="31">
        <v>99.285714286000001</v>
      </c>
      <c r="I284" s="31">
        <v>83.571428570999998</v>
      </c>
      <c r="J284" s="31">
        <v>85.714285713999999</v>
      </c>
      <c r="K284" s="31">
        <v>95.714285713999999</v>
      </c>
      <c r="L284" s="31">
        <v>90</v>
      </c>
    </row>
    <row r="285" spans="1:12">
      <c r="A285" s="31" t="s">
        <v>263</v>
      </c>
      <c r="B285" s="31" t="s">
        <v>266</v>
      </c>
      <c r="C285" s="31">
        <v>13</v>
      </c>
      <c r="D285" s="31" t="str">
        <f>VLOOKUP(C285,LHIN!$A$2:$C$16,2,FALSE)</f>
        <v>North East</v>
      </c>
      <c r="E285" s="53" t="s">
        <v>265</v>
      </c>
      <c r="F285" s="31">
        <v>398</v>
      </c>
      <c r="G285" s="31">
        <v>49.748743718999997</v>
      </c>
      <c r="H285" s="31">
        <v>97.487437185999994</v>
      </c>
      <c r="I285" s="31">
        <v>78.643216080000002</v>
      </c>
      <c r="J285" s="31">
        <v>79.648241205999994</v>
      </c>
      <c r="K285" s="31">
        <v>94.472361809000006</v>
      </c>
      <c r="L285" s="31">
        <v>78.391959799000006</v>
      </c>
    </row>
    <row r="286" spans="1:12">
      <c r="A286" s="31" t="s">
        <v>263</v>
      </c>
      <c r="B286" s="31" t="s">
        <v>266</v>
      </c>
      <c r="C286" s="31">
        <v>14</v>
      </c>
      <c r="D286" s="31" t="str">
        <f>VLOOKUP(C286,LHIN!$A$2:$C$16,2,FALSE)</f>
        <v>North West</v>
      </c>
      <c r="E286" s="53" t="s">
        <v>265</v>
      </c>
      <c r="F286" s="31">
        <v>41</v>
      </c>
      <c r="G286" s="31">
        <v>39.024390244000003</v>
      </c>
      <c r="H286" s="31">
        <v>87.804878048999996</v>
      </c>
      <c r="I286" s="31">
        <v>68.292682927000001</v>
      </c>
      <c r="J286" s="31">
        <v>68.292682927000001</v>
      </c>
      <c r="K286" s="31">
        <v>78.048780488000006</v>
      </c>
      <c r="L286" s="31">
        <v>82.926829268000006</v>
      </c>
    </row>
    <row r="287" spans="1:12">
      <c r="A287" s="31" t="s">
        <v>263</v>
      </c>
      <c r="B287" s="31" t="s">
        <v>266</v>
      </c>
      <c r="C287" s="31">
        <v>2</v>
      </c>
      <c r="D287" s="31" t="str">
        <f>VLOOKUP(C287,LHIN!$A$2:$C$16,2,FALSE)</f>
        <v>South West</v>
      </c>
      <c r="E287" s="53" t="s">
        <v>265</v>
      </c>
      <c r="F287" s="31">
        <v>182</v>
      </c>
      <c r="G287" s="31">
        <v>53.296703297000001</v>
      </c>
      <c r="H287" s="31">
        <v>96.703296703000007</v>
      </c>
      <c r="I287" s="31">
        <v>78.021978021999999</v>
      </c>
      <c r="J287" s="31">
        <v>86.813186813000002</v>
      </c>
      <c r="K287" s="31">
        <v>90.109890109999995</v>
      </c>
      <c r="L287" s="31">
        <v>90.659340658999994</v>
      </c>
    </row>
    <row r="288" spans="1:12">
      <c r="A288" s="31" t="s">
        <v>263</v>
      </c>
      <c r="B288" s="31" t="s">
        <v>266</v>
      </c>
      <c r="C288" s="31">
        <v>3</v>
      </c>
      <c r="D288" s="31" t="str">
        <f>VLOOKUP(C288,LHIN!$A$2:$C$16,2,FALSE)</f>
        <v>Waterloo Wellington</v>
      </c>
      <c r="E288" s="53" t="s">
        <v>265</v>
      </c>
      <c r="F288" s="31">
        <v>126</v>
      </c>
      <c r="G288" s="31">
        <v>56.349206348999999</v>
      </c>
      <c r="H288" s="31">
        <v>96.031746032000001</v>
      </c>
      <c r="I288" s="31">
        <v>75.396825397000001</v>
      </c>
      <c r="J288" s="31">
        <v>77.777777778000001</v>
      </c>
      <c r="K288" s="31">
        <v>85.714285713999999</v>
      </c>
      <c r="L288" s="31">
        <v>83.333333332999999</v>
      </c>
    </row>
    <row r="289" spans="1:12">
      <c r="A289" s="31" t="s">
        <v>263</v>
      </c>
      <c r="B289" s="31" t="s">
        <v>266</v>
      </c>
      <c r="C289" s="31">
        <v>4</v>
      </c>
      <c r="D289" s="31" t="str">
        <f>VLOOKUP(C289,LHIN!$A$2:$C$16,2,FALSE)</f>
        <v>Hamilton Niagara Brant</v>
      </c>
      <c r="E289" s="53" t="s">
        <v>265</v>
      </c>
      <c r="F289" s="31">
        <v>386</v>
      </c>
      <c r="G289" s="31">
        <v>55.181347150000001</v>
      </c>
      <c r="H289" s="31">
        <v>96.373056994999999</v>
      </c>
      <c r="I289" s="31">
        <v>75.388601035999997</v>
      </c>
      <c r="J289" s="31">
        <v>77.979274610999994</v>
      </c>
      <c r="K289" s="31">
        <v>89.119170983999993</v>
      </c>
      <c r="L289" s="31">
        <v>86.787564767000006</v>
      </c>
    </row>
    <row r="290" spans="1:12">
      <c r="A290" s="31" t="s">
        <v>263</v>
      </c>
      <c r="B290" s="31" t="s">
        <v>266</v>
      </c>
      <c r="C290" s="31">
        <v>5</v>
      </c>
      <c r="D290" s="31" t="str">
        <f>VLOOKUP(C290,LHIN!$A$2:$C$16,2,FALSE)</f>
        <v>Central West</v>
      </c>
      <c r="E290" s="53" t="s">
        <v>265</v>
      </c>
      <c r="F290" s="31">
        <v>617</v>
      </c>
      <c r="G290" s="31">
        <v>45.705024311000003</v>
      </c>
      <c r="H290" s="31">
        <v>95.299837925000006</v>
      </c>
      <c r="I290" s="31">
        <v>69.043760129999995</v>
      </c>
      <c r="J290" s="31">
        <v>72.285251216000006</v>
      </c>
      <c r="K290" s="31">
        <v>85.737439222000006</v>
      </c>
      <c r="L290" s="31">
        <v>76.499189627000007</v>
      </c>
    </row>
    <row r="291" spans="1:12">
      <c r="A291" s="31" t="s">
        <v>263</v>
      </c>
      <c r="B291" s="31" t="s">
        <v>266</v>
      </c>
      <c r="C291" s="31">
        <v>6</v>
      </c>
      <c r="D291" s="31" t="str">
        <f>VLOOKUP(C291,LHIN!$A$2:$C$16,2,FALSE)</f>
        <v>Mississauga Halton</v>
      </c>
      <c r="E291" s="53" t="s">
        <v>265</v>
      </c>
      <c r="F291" s="31">
        <v>520</v>
      </c>
      <c r="G291" s="31">
        <v>49.807692308</v>
      </c>
      <c r="H291" s="31">
        <v>96.923076922999996</v>
      </c>
      <c r="I291" s="31">
        <v>75</v>
      </c>
      <c r="J291" s="31">
        <v>75.192307692</v>
      </c>
      <c r="K291" s="31">
        <v>88.461538461999993</v>
      </c>
      <c r="L291" s="31">
        <v>75.961538461999993</v>
      </c>
    </row>
    <row r="292" spans="1:12">
      <c r="A292" s="31" t="s">
        <v>263</v>
      </c>
      <c r="B292" s="31" t="s">
        <v>266</v>
      </c>
      <c r="C292" s="31">
        <v>7</v>
      </c>
      <c r="D292" s="31" t="str">
        <f>VLOOKUP(C292,LHIN!$A$2:$C$16,2,FALSE)</f>
        <v>Toronto Central</v>
      </c>
      <c r="E292" s="53" t="s">
        <v>265</v>
      </c>
      <c r="F292" s="31">
        <v>534</v>
      </c>
      <c r="G292" s="31">
        <v>40.636704119999997</v>
      </c>
      <c r="H292" s="31">
        <v>98.314606741999995</v>
      </c>
      <c r="I292" s="31">
        <v>69.101123595999994</v>
      </c>
      <c r="J292" s="31">
        <v>73.595505618000004</v>
      </c>
      <c r="K292" s="31">
        <v>84.831460673999999</v>
      </c>
      <c r="L292" s="31">
        <v>75.655430711999998</v>
      </c>
    </row>
    <row r="293" spans="1:12">
      <c r="A293" s="31" t="s">
        <v>263</v>
      </c>
      <c r="B293" s="31" t="s">
        <v>266</v>
      </c>
      <c r="C293" s="31">
        <v>8</v>
      </c>
      <c r="D293" s="31" t="str">
        <f>VLOOKUP(C293,LHIN!$A$2:$C$16,2,FALSE)</f>
        <v>Central</v>
      </c>
      <c r="E293" s="53" t="s">
        <v>265</v>
      </c>
      <c r="F293" s="31">
        <v>430</v>
      </c>
      <c r="G293" s="31">
        <v>46.744186046999999</v>
      </c>
      <c r="H293" s="31">
        <v>96.279069766999996</v>
      </c>
      <c r="I293" s="31">
        <v>70.930232558</v>
      </c>
      <c r="J293" s="31">
        <v>76.046511628000005</v>
      </c>
      <c r="K293" s="31">
        <v>86.744186046999999</v>
      </c>
      <c r="L293" s="31">
        <v>78.604651163</v>
      </c>
    </row>
    <row r="294" spans="1:12">
      <c r="A294" s="31" t="s">
        <v>263</v>
      </c>
      <c r="B294" s="31" t="s">
        <v>266</v>
      </c>
      <c r="C294" s="31">
        <v>9</v>
      </c>
      <c r="D294" s="31" t="str">
        <f>VLOOKUP(C294,LHIN!$A$2:$C$16,2,FALSE)</f>
        <v>Central East</v>
      </c>
      <c r="E294" s="53" t="s">
        <v>265</v>
      </c>
      <c r="F294" s="31">
        <v>841</v>
      </c>
      <c r="G294" s="31">
        <v>50.416171224999999</v>
      </c>
      <c r="H294" s="31">
        <v>96.670630201999998</v>
      </c>
      <c r="I294" s="31">
        <v>77.170035671999997</v>
      </c>
      <c r="J294" s="31">
        <v>78.834720571000005</v>
      </c>
      <c r="K294" s="31">
        <v>89.774078478000007</v>
      </c>
      <c r="L294" s="31">
        <v>82.045184304000003</v>
      </c>
    </row>
    <row r="295" spans="1:12">
      <c r="A295" s="31" t="s">
        <v>263</v>
      </c>
      <c r="B295" s="31" t="s">
        <v>267</v>
      </c>
      <c r="C295" s="31">
        <v>1</v>
      </c>
      <c r="D295" s="31" t="str">
        <f>VLOOKUP(C295,LHIN!$A$2:$C$16,2,FALSE)</f>
        <v>Erie St. Clair</v>
      </c>
      <c r="E295" s="53" t="s">
        <v>265</v>
      </c>
      <c r="F295" s="31">
        <v>19</v>
      </c>
      <c r="G295" s="31">
        <v>36.842105263000001</v>
      </c>
      <c r="H295" s="31">
        <v>94.736842104999994</v>
      </c>
      <c r="I295" s="31">
        <v>57.894736842</v>
      </c>
      <c r="J295" s="31">
        <v>42.105263158</v>
      </c>
      <c r="K295" s="31">
        <v>73.684210526000001</v>
      </c>
      <c r="L295" s="31">
        <v>47.368421052999999</v>
      </c>
    </row>
    <row r="296" spans="1:12">
      <c r="A296" s="31" t="s">
        <v>263</v>
      </c>
      <c r="B296" s="31" t="s">
        <v>267</v>
      </c>
      <c r="C296" s="31">
        <v>10</v>
      </c>
      <c r="D296" s="31" t="str">
        <f>VLOOKUP(C296,LHIN!$A$2:$C$16,2,FALSE)</f>
        <v>South East</v>
      </c>
      <c r="E296" s="53" t="s">
        <v>265</v>
      </c>
      <c r="F296" s="31">
        <v>224</v>
      </c>
      <c r="G296" s="31">
        <v>54.910714286000001</v>
      </c>
      <c r="H296" s="31">
        <v>96.428571429000002</v>
      </c>
      <c r="I296" s="31">
        <v>82.589285713999999</v>
      </c>
      <c r="J296" s="31">
        <v>70.535714286000001</v>
      </c>
      <c r="K296" s="31">
        <v>95.535714286000001</v>
      </c>
      <c r="L296" s="31">
        <v>70.089285713999999</v>
      </c>
    </row>
    <row r="297" spans="1:12">
      <c r="A297" s="31" t="s">
        <v>263</v>
      </c>
      <c r="B297" s="31" t="s">
        <v>267</v>
      </c>
      <c r="C297" s="31">
        <v>11</v>
      </c>
      <c r="D297" s="31" t="str">
        <f>VLOOKUP(C297,LHIN!$A$2:$C$16,2,FALSE)</f>
        <v>Champlain</v>
      </c>
      <c r="E297" s="53" t="s">
        <v>265</v>
      </c>
      <c r="F297" s="31">
        <v>1144</v>
      </c>
      <c r="G297" s="31">
        <v>58.741258741000003</v>
      </c>
      <c r="H297" s="31">
        <v>98.251748251999999</v>
      </c>
      <c r="I297" s="31">
        <v>81.206293705999997</v>
      </c>
      <c r="J297" s="31">
        <v>77.097902098000006</v>
      </c>
      <c r="K297" s="31">
        <v>90.034965034999999</v>
      </c>
      <c r="L297" s="31">
        <v>77.884615385000004</v>
      </c>
    </row>
    <row r="298" spans="1:12">
      <c r="A298" s="31" t="s">
        <v>263</v>
      </c>
      <c r="B298" s="31" t="s">
        <v>267</v>
      </c>
      <c r="C298" s="31">
        <v>12</v>
      </c>
      <c r="D298" s="31" t="str">
        <f>VLOOKUP(C298,LHIN!$A$2:$C$16,2,FALSE)</f>
        <v>North Simcoe Muskoka</v>
      </c>
      <c r="E298" s="53" t="s">
        <v>265</v>
      </c>
      <c r="F298" s="31">
        <v>462</v>
      </c>
      <c r="G298" s="31">
        <v>63.636363635999999</v>
      </c>
      <c r="H298" s="31">
        <v>96.536796537000001</v>
      </c>
      <c r="I298" s="31">
        <v>83.766233765999999</v>
      </c>
      <c r="J298" s="31">
        <v>79.220779221000001</v>
      </c>
      <c r="K298" s="31">
        <v>93.939393938999999</v>
      </c>
      <c r="L298" s="31">
        <v>89.393939394</v>
      </c>
    </row>
    <row r="299" spans="1:12">
      <c r="A299" s="31" t="s">
        <v>263</v>
      </c>
      <c r="B299" s="31" t="s">
        <v>267</v>
      </c>
      <c r="C299" s="31">
        <v>13</v>
      </c>
      <c r="D299" s="31" t="str">
        <f>VLOOKUP(C299,LHIN!$A$2:$C$16,2,FALSE)</f>
        <v>North East</v>
      </c>
      <c r="E299" s="53" t="s">
        <v>265</v>
      </c>
      <c r="F299" s="31">
        <v>1118</v>
      </c>
      <c r="G299" s="31">
        <v>60.822898031999998</v>
      </c>
      <c r="H299" s="31">
        <v>96.958855098000001</v>
      </c>
      <c r="I299" s="31">
        <v>83.899821109000001</v>
      </c>
      <c r="J299" s="31">
        <v>78.711985689000002</v>
      </c>
      <c r="K299" s="31">
        <v>94.454382826</v>
      </c>
      <c r="L299" s="31">
        <v>81.574239714000001</v>
      </c>
    </row>
    <row r="300" spans="1:12">
      <c r="A300" s="31" t="s">
        <v>263</v>
      </c>
      <c r="B300" s="31" t="s">
        <v>267</v>
      </c>
      <c r="C300" s="31">
        <v>14</v>
      </c>
      <c r="D300" s="31" t="str">
        <f>VLOOKUP(C300,LHIN!$A$2:$C$16,2,FALSE)</f>
        <v>North West</v>
      </c>
      <c r="E300" s="53" t="s">
        <v>265</v>
      </c>
      <c r="F300" s="31">
        <v>73</v>
      </c>
      <c r="G300" s="31">
        <v>54.794520548000001</v>
      </c>
      <c r="H300" s="31">
        <v>87.671232876999994</v>
      </c>
      <c r="I300" s="31">
        <v>83.561643836000002</v>
      </c>
      <c r="J300" s="31">
        <v>67.123287671</v>
      </c>
      <c r="K300" s="31">
        <v>93.150684932000004</v>
      </c>
      <c r="L300" s="31">
        <v>87.671232876999994</v>
      </c>
    </row>
    <row r="301" spans="1:12">
      <c r="A301" s="31" t="s">
        <v>263</v>
      </c>
      <c r="B301" s="31" t="s">
        <v>267</v>
      </c>
      <c r="C301" s="31">
        <v>2</v>
      </c>
      <c r="D301" s="31" t="str">
        <f>VLOOKUP(C301,LHIN!$A$2:$C$16,2,FALSE)</f>
        <v>South West</v>
      </c>
      <c r="E301" s="53" t="s">
        <v>265</v>
      </c>
      <c r="F301" s="31">
        <v>667</v>
      </c>
      <c r="G301" s="31">
        <v>63.418290855000002</v>
      </c>
      <c r="H301" s="31">
        <v>97.901049474999994</v>
      </c>
      <c r="I301" s="31">
        <v>81.709145426999996</v>
      </c>
      <c r="J301" s="31">
        <v>84.857571214000004</v>
      </c>
      <c r="K301" s="31">
        <v>94.902548726000006</v>
      </c>
      <c r="L301" s="31">
        <v>91.304347825999997</v>
      </c>
    </row>
    <row r="302" spans="1:12">
      <c r="A302" s="31" t="s">
        <v>263</v>
      </c>
      <c r="B302" s="31" t="s">
        <v>267</v>
      </c>
      <c r="C302" s="31">
        <v>3</v>
      </c>
      <c r="D302" s="31" t="str">
        <f>VLOOKUP(C302,LHIN!$A$2:$C$16,2,FALSE)</f>
        <v>Waterloo Wellington</v>
      </c>
      <c r="E302" s="53" t="s">
        <v>265</v>
      </c>
      <c r="F302" s="31">
        <v>325</v>
      </c>
      <c r="G302" s="31">
        <v>54.153846154</v>
      </c>
      <c r="H302" s="31">
        <v>95.692307692</v>
      </c>
      <c r="I302" s="31">
        <v>78.153846153999993</v>
      </c>
      <c r="J302" s="31">
        <v>70.153846153999993</v>
      </c>
      <c r="K302" s="31">
        <v>88.923076922999996</v>
      </c>
      <c r="L302" s="31">
        <v>80.615384614999996</v>
      </c>
    </row>
    <row r="303" spans="1:12">
      <c r="A303" s="31" t="s">
        <v>263</v>
      </c>
      <c r="B303" s="31" t="s">
        <v>267</v>
      </c>
      <c r="C303" s="31">
        <v>4</v>
      </c>
      <c r="D303" s="31" t="str">
        <f>VLOOKUP(C303,LHIN!$A$2:$C$16,2,FALSE)</f>
        <v>Hamilton Niagara Brant</v>
      </c>
      <c r="E303" s="53" t="s">
        <v>265</v>
      </c>
      <c r="F303" s="31">
        <v>1055</v>
      </c>
      <c r="G303" s="31">
        <v>57.914691943000001</v>
      </c>
      <c r="H303" s="31">
        <v>95.260663507000004</v>
      </c>
      <c r="I303" s="31">
        <v>80.094786729999996</v>
      </c>
      <c r="J303" s="31">
        <v>74.502369668</v>
      </c>
      <c r="K303" s="31">
        <v>90.426540283999998</v>
      </c>
      <c r="L303" s="31">
        <v>90.995260664</v>
      </c>
    </row>
    <row r="304" spans="1:12">
      <c r="A304" s="31" t="s">
        <v>263</v>
      </c>
      <c r="B304" s="31" t="s">
        <v>267</v>
      </c>
      <c r="C304" s="31">
        <v>5</v>
      </c>
      <c r="D304" s="31" t="str">
        <f>VLOOKUP(C304,LHIN!$A$2:$C$16,2,FALSE)</f>
        <v>Central West</v>
      </c>
      <c r="E304" s="53" t="s">
        <v>265</v>
      </c>
      <c r="F304" s="31">
        <v>1582</v>
      </c>
      <c r="G304" s="31">
        <v>47.977243995000002</v>
      </c>
      <c r="H304" s="31">
        <v>94.563843235999997</v>
      </c>
      <c r="I304" s="31">
        <v>72.060682679999999</v>
      </c>
      <c r="J304" s="31">
        <v>61.251580277999999</v>
      </c>
      <c r="K304" s="31">
        <v>82.996207331999997</v>
      </c>
      <c r="L304" s="31">
        <v>75.979772440000005</v>
      </c>
    </row>
    <row r="305" spans="1:12">
      <c r="A305" s="31" t="s">
        <v>263</v>
      </c>
      <c r="B305" s="31" t="s">
        <v>267</v>
      </c>
      <c r="C305" s="31">
        <v>6</v>
      </c>
      <c r="D305" s="31" t="str">
        <f>VLOOKUP(C305,LHIN!$A$2:$C$16,2,FALSE)</f>
        <v>Mississauga Halton</v>
      </c>
      <c r="E305" s="53" t="s">
        <v>265</v>
      </c>
      <c r="F305" s="31">
        <v>1877</v>
      </c>
      <c r="G305" s="31">
        <v>56.366542355</v>
      </c>
      <c r="H305" s="31">
        <v>95.791156099999995</v>
      </c>
      <c r="I305" s="31">
        <v>78.689397975000006</v>
      </c>
      <c r="J305" s="31">
        <v>70.484816195999997</v>
      </c>
      <c r="K305" s="31">
        <v>90.676611613999995</v>
      </c>
      <c r="L305" s="31">
        <v>77.677144378999998</v>
      </c>
    </row>
    <row r="306" spans="1:12">
      <c r="A306" s="31" t="s">
        <v>263</v>
      </c>
      <c r="B306" s="31" t="s">
        <v>267</v>
      </c>
      <c r="C306" s="31">
        <v>7</v>
      </c>
      <c r="D306" s="31" t="str">
        <f>VLOOKUP(C306,LHIN!$A$2:$C$16,2,FALSE)</f>
        <v>Toronto Central</v>
      </c>
      <c r="E306" s="53" t="s">
        <v>265</v>
      </c>
      <c r="F306" s="31">
        <v>1592</v>
      </c>
      <c r="G306" s="31">
        <v>47.110552763999998</v>
      </c>
      <c r="H306" s="31">
        <v>96.231155779000005</v>
      </c>
      <c r="I306" s="31">
        <v>77.512562814000006</v>
      </c>
      <c r="J306" s="31">
        <v>70.540201005</v>
      </c>
      <c r="K306" s="31">
        <v>89.572864322000001</v>
      </c>
      <c r="L306" s="31">
        <v>78.015075377000002</v>
      </c>
    </row>
    <row r="307" spans="1:12">
      <c r="A307" s="31" t="s">
        <v>263</v>
      </c>
      <c r="B307" s="31" t="s">
        <v>267</v>
      </c>
      <c r="C307" s="31">
        <v>8</v>
      </c>
      <c r="D307" s="31" t="str">
        <f>VLOOKUP(C307,LHIN!$A$2:$C$16,2,FALSE)</f>
        <v>Central</v>
      </c>
      <c r="E307" s="53" t="s">
        <v>265</v>
      </c>
      <c r="F307" s="31">
        <v>1244</v>
      </c>
      <c r="G307" s="31">
        <v>50.723472669000003</v>
      </c>
      <c r="H307" s="31">
        <v>96.061093248000006</v>
      </c>
      <c r="I307" s="31">
        <v>76.205787780999998</v>
      </c>
      <c r="J307" s="31">
        <v>70.176848875000005</v>
      </c>
      <c r="K307" s="31">
        <v>86.575562700999996</v>
      </c>
      <c r="L307" s="31">
        <v>81.752411576</v>
      </c>
    </row>
    <row r="308" spans="1:12">
      <c r="A308" s="31" t="s">
        <v>263</v>
      </c>
      <c r="B308" s="31" t="s">
        <v>267</v>
      </c>
      <c r="C308" s="31">
        <v>9</v>
      </c>
      <c r="D308" s="31" t="str">
        <f>VLOOKUP(C308,LHIN!$A$2:$C$16,2,FALSE)</f>
        <v>Central East</v>
      </c>
      <c r="E308" s="53" t="s">
        <v>265</v>
      </c>
      <c r="F308" s="31">
        <v>2990</v>
      </c>
      <c r="G308" s="31">
        <v>54.882943144000002</v>
      </c>
      <c r="H308" s="31">
        <v>96.822742474999998</v>
      </c>
      <c r="I308" s="31">
        <v>79.565217391000004</v>
      </c>
      <c r="J308" s="31">
        <v>75.150501672000004</v>
      </c>
      <c r="K308" s="31">
        <v>90.167224079999997</v>
      </c>
      <c r="L308" s="31">
        <v>83.076923077000004</v>
      </c>
    </row>
    <row r="309" spans="1:12">
      <c r="A309" s="31" t="s">
        <v>268</v>
      </c>
      <c r="B309" s="31" t="s">
        <v>266</v>
      </c>
      <c r="C309" s="31">
        <v>1</v>
      </c>
      <c r="D309" s="31" t="str">
        <f>VLOOKUP(C309,LHIN!$A$2:$C$16,2,FALSE)</f>
        <v>Erie St. Clair</v>
      </c>
      <c r="E309" s="53" t="s">
        <v>265</v>
      </c>
      <c r="F309" s="31">
        <v>49</v>
      </c>
      <c r="G309" s="31">
        <v>38.775510204</v>
      </c>
      <c r="H309" s="31">
        <v>83.673469388000001</v>
      </c>
      <c r="I309" s="31">
        <v>69.387755102</v>
      </c>
      <c r="J309" s="31">
        <v>51.020408162999999</v>
      </c>
      <c r="K309" s="31">
        <v>81.632653060999999</v>
      </c>
      <c r="L309" s="31">
        <v>75.510204082000001</v>
      </c>
    </row>
    <row r="310" spans="1:12">
      <c r="A310" s="31" t="s">
        <v>268</v>
      </c>
      <c r="B310" s="31" t="s">
        <v>266</v>
      </c>
      <c r="C310" s="31">
        <v>10</v>
      </c>
      <c r="D310" s="31" t="str">
        <f>VLOOKUP(C310,LHIN!$A$2:$C$16,2,FALSE)</f>
        <v>South East</v>
      </c>
      <c r="E310" s="53" t="s">
        <v>265</v>
      </c>
      <c r="F310" s="31">
        <v>42</v>
      </c>
      <c r="G310" s="31">
        <v>52.380952381</v>
      </c>
      <c r="H310" s="31">
        <v>88.095238094999999</v>
      </c>
      <c r="I310" s="31">
        <v>80.952380951999999</v>
      </c>
      <c r="J310" s="31">
        <v>57.142857143000001</v>
      </c>
      <c r="K310" s="31">
        <v>80.952380951999999</v>
      </c>
      <c r="L310" s="31">
        <v>83.333333332999999</v>
      </c>
    </row>
    <row r="311" spans="1:12">
      <c r="A311" s="31" t="s">
        <v>268</v>
      </c>
      <c r="B311" s="31" t="s">
        <v>266</v>
      </c>
      <c r="C311" s="31">
        <v>11</v>
      </c>
      <c r="D311" s="31" t="str">
        <f>VLOOKUP(C311,LHIN!$A$2:$C$16,2,FALSE)</f>
        <v>Champlain</v>
      </c>
      <c r="E311" s="53" t="s">
        <v>265</v>
      </c>
      <c r="F311" s="31">
        <v>124</v>
      </c>
      <c r="G311" s="31">
        <v>50.806451613</v>
      </c>
      <c r="H311" s="31">
        <v>93.548387097000003</v>
      </c>
      <c r="I311" s="31">
        <v>72.580645161000007</v>
      </c>
      <c r="J311" s="31">
        <v>58.064516128999998</v>
      </c>
      <c r="K311" s="31">
        <v>87.903225805999995</v>
      </c>
      <c r="L311" s="31">
        <v>81.451612902999997</v>
      </c>
    </row>
    <row r="312" spans="1:12">
      <c r="A312" s="31" t="s">
        <v>268</v>
      </c>
      <c r="B312" s="31" t="s">
        <v>266</v>
      </c>
      <c r="C312" s="31">
        <v>12</v>
      </c>
      <c r="D312" s="31" t="str">
        <f>VLOOKUP(C312,LHIN!$A$2:$C$16,2,FALSE)</f>
        <v>North Simcoe Muskoka</v>
      </c>
      <c r="E312" s="53" t="s">
        <v>265</v>
      </c>
      <c r="F312" s="31">
        <v>34</v>
      </c>
      <c r="G312" s="31">
        <v>44.117647058999999</v>
      </c>
      <c r="H312" s="31">
        <v>91.176470588000001</v>
      </c>
      <c r="I312" s="31">
        <v>88.235294117999999</v>
      </c>
      <c r="J312" s="31">
        <v>52.941176470999999</v>
      </c>
      <c r="K312" s="31">
        <v>94.117647059000006</v>
      </c>
      <c r="L312" s="31">
        <v>91.176470588000001</v>
      </c>
    </row>
    <row r="313" spans="1:12">
      <c r="A313" s="31" t="s">
        <v>268</v>
      </c>
      <c r="B313" s="31" t="s">
        <v>266</v>
      </c>
      <c r="C313" s="31">
        <v>13</v>
      </c>
      <c r="D313" s="31" t="str">
        <f>VLOOKUP(C313,LHIN!$A$2:$C$16,2,FALSE)</f>
        <v>North East</v>
      </c>
      <c r="E313" s="53" t="s">
        <v>265</v>
      </c>
      <c r="F313" s="31">
        <v>73</v>
      </c>
      <c r="G313" s="31">
        <v>47.945205479000002</v>
      </c>
      <c r="H313" s="31">
        <v>94.520547945000004</v>
      </c>
      <c r="I313" s="31">
        <v>79.452054794999995</v>
      </c>
      <c r="J313" s="31">
        <v>60.273972602999997</v>
      </c>
      <c r="K313" s="31">
        <v>84.931506849000002</v>
      </c>
      <c r="L313" s="31">
        <v>82.191780821999998</v>
      </c>
    </row>
    <row r="314" spans="1:12">
      <c r="A314" s="31" t="s">
        <v>268</v>
      </c>
      <c r="B314" s="31" t="s">
        <v>266</v>
      </c>
      <c r="C314" s="31">
        <v>14</v>
      </c>
      <c r="D314" s="31" t="str">
        <f>VLOOKUP(C314,LHIN!$A$2:$C$16,2,FALSE)</f>
        <v>North West</v>
      </c>
      <c r="E314" s="53" t="s">
        <v>265</v>
      </c>
      <c r="F314" s="31">
        <v>18</v>
      </c>
      <c r="G314" s="31">
        <v>50</v>
      </c>
      <c r="H314" s="31">
        <v>83.333333332999999</v>
      </c>
      <c r="I314" s="31">
        <v>61.111111111</v>
      </c>
      <c r="J314" s="31">
        <v>55.555555556000002</v>
      </c>
      <c r="K314" s="31">
        <v>88.888888889</v>
      </c>
      <c r="L314" s="31">
        <v>72.222222221999999</v>
      </c>
    </row>
    <row r="315" spans="1:12">
      <c r="A315" s="31" t="s">
        <v>268</v>
      </c>
      <c r="B315" s="31" t="s">
        <v>266</v>
      </c>
      <c r="C315" s="31">
        <v>2</v>
      </c>
      <c r="D315" s="31" t="str">
        <f>VLOOKUP(C315,LHIN!$A$2:$C$16,2,FALSE)</f>
        <v>South West</v>
      </c>
      <c r="E315" s="53" t="s">
        <v>265</v>
      </c>
      <c r="F315" s="31">
        <v>98</v>
      </c>
      <c r="G315" s="31">
        <v>39.795918366999999</v>
      </c>
      <c r="H315" s="31">
        <v>98.979591837000001</v>
      </c>
      <c r="I315" s="31">
        <v>67.346938776000002</v>
      </c>
      <c r="J315" s="31">
        <v>47.959183672999998</v>
      </c>
      <c r="K315" s="31">
        <v>92.857142856999999</v>
      </c>
      <c r="L315" s="31">
        <v>85.714285713999999</v>
      </c>
    </row>
    <row r="316" spans="1:12">
      <c r="A316" s="31" t="s">
        <v>268</v>
      </c>
      <c r="B316" s="31" t="s">
        <v>266</v>
      </c>
      <c r="C316" s="31">
        <v>3</v>
      </c>
      <c r="D316" s="31" t="str">
        <f>VLOOKUP(C316,LHIN!$A$2:$C$16,2,FALSE)</f>
        <v>Waterloo Wellington</v>
      </c>
      <c r="E316" s="53" t="s">
        <v>265</v>
      </c>
      <c r="F316" s="31">
        <v>43</v>
      </c>
      <c r="G316" s="31">
        <v>44.186046511999997</v>
      </c>
      <c r="H316" s="31">
        <v>97.674418605</v>
      </c>
      <c r="I316" s="31">
        <v>65.116279070000004</v>
      </c>
      <c r="J316" s="31">
        <v>46.511627906999998</v>
      </c>
      <c r="K316" s="31">
        <v>90.697674418999995</v>
      </c>
      <c r="L316" s="31">
        <v>76.744186046999999</v>
      </c>
    </row>
    <row r="317" spans="1:12">
      <c r="A317" s="31" t="s">
        <v>268</v>
      </c>
      <c r="B317" s="31" t="s">
        <v>266</v>
      </c>
      <c r="C317" s="31">
        <v>4</v>
      </c>
      <c r="D317" s="31" t="str">
        <f>VLOOKUP(C317,LHIN!$A$2:$C$16,2,FALSE)</f>
        <v>Hamilton Niagara Brant</v>
      </c>
      <c r="E317" s="53" t="s">
        <v>265</v>
      </c>
      <c r="F317" s="31">
        <v>115</v>
      </c>
      <c r="G317" s="31">
        <v>43.47826087</v>
      </c>
      <c r="H317" s="31">
        <v>91.304347825999997</v>
      </c>
      <c r="I317" s="31">
        <v>65.217391304000003</v>
      </c>
      <c r="J317" s="31">
        <v>44.347826087000001</v>
      </c>
      <c r="K317" s="31">
        <v>84.347826087000001</v>
      </c>
      <c r="L317" s="31">
        <v>74.782608695999997</v>
      </c>
    </row>
    <row r="318" spans="1:12">
      <c r="A318" s="31" t="s">
        <v>268</v>
      </c>
      <c r="B318" s="31" t="s">
        <v>266</v>
      </c>
      <c r="C318" s="31">
        <v>5</v>
      </c>
      <c r="D318" s="31" t="str">
        <f>VLOOKUP(C318,LHIN!$A$2:$C$16,2,FALSE)</f>
        <v>Central West</v>
      </c>
      <c r="E318" s="53" t="s">
        <v>265</v>
      </c>
      <c r="F318" s="31">
        <v>41</v>
      </c>
      <c r="G318" s="31">
        <v>29.268292682999999</v>
      </c>
      <c r="H318" s="31">
        <v>100</v>
      </c>
      <c r="I318" s="31">
        <v>60.975609755999997</v>
      </c>
      <c r="J318" s="31">
        <v>43.902439024000003</v>
      </c>
      <c r="K318" s="31">
        <v>73.170731707000002</v>
      </c>
      <c r="L318" s="31">
        <v>65.853658537000001</v>
      </c>
    </row>
    <row r="319" spans="1:12">
      <c r="A319" s="31" t="s">
        <v>268</v>
      </c>
      <c r="B319" s="31" t="s">
        <v>266</v>
      </c>
      <c r="C319" s="31">
        <v>6</v>
      </c>
      <c r="D319" s="31" t="str">
        <f>VLOOKUP(C319,LHIN!$A$2:$C$16,2,FALSE)</f>
        <v>Mississauga Halton</v>
      </c>
      <c r="E319" s="53" t="s">
        <v>265</v>
      </c>
      <c r="F319" s="31">
        <v>45</v>
      </c>
      <c r="G319" s="31">
        <v>51.111111111</v>
      </c>
      <c r="H319" s="31">
        <v>82.222222221999999</v>
      </c>
      <c r="I319" s="31">
        <v>62.222222221999999</v>
      </c>
      <c r="J319" s="31">
        <v>57.777777778000001</v>
      </c>
      <c r="K319" s="31">
        <v>77.777777778000001</v>
      </c>
      <c r="L319" s="31">
        <v>75.555555556000002</v>
      </c>
    </row>
    <row r="320" spans="1:12">
      <c r="A320" s="31" t="s">
        <v>268</v>
      </c>
      <c r="B320" s="31" t="s">
        <v>266</v>
      </c>
      <c r="C320" s="31">
        <v>7</v>
      </c>
      <c r="D320" s="31" t="str">
        <f>VLOOKUP(C320,LHIN!$A$2:$C$16,2,FALSE)</f>
        <v>Toronto Central</v>
      </c>
      <c r="E320" s="53" t="s">
        <v>265</v>
      </c>
      <c r="F320" s="31">
        <v>65</v>
      </c>
      <c r="G320" s="31">
        <v>43.076923076999996</v>
      </c>
      <c r="H320" s="31">
        <v>96.923076922999996</v>
      </c>
      <c r="I320" s="31">
        <v>72.307692308</v>
      </c>
      <c r="J320" s="31">
        <v>53.846153846</v>
      </c>
      <c r="K320" s="31">
        <v>80</v>
      </c>
      <c r="L320" s="31">
        <v>75.384615385000004</v>
      </c>
    </row>
    <row r="321" spans="1:12">
      <c r="A321" s="31" t="s">
        <v>268</v>
      </c>
      <c r="B321" s="31" t="s">
        <v>266</v>
      </c>
      <c r="C321" s="31">
        <v>8</v>
      </c>
      <c r="D321" s="31" t="str">
        <f>VLOOKUP(C321,LHIN!$A$2:$C$16,2,FALSE)</f>
        <v>Central</v>
      </c>
      <c r="E321" s="53" t="s">
        <v>265</v>
      </c>
      <c r="F321" s="31">
        <v>61</v>
      </c>
      <c r="G321" s="31">
        <v>36.06557377</v>
      </c>
      <c r="H321" s="31">
        <v>95.081967212999999</v>
      </c>
      <c r="I321" s="31">
        <v>63.93442623</v>
      </c>
      <c r="J321" s="31">
        <v>59.016393442999998</v>
      </c>
      <c r="K321" s="31">
        <v>85.245901638999996</v>
      </c>
      <c r="L321" s="31">
        <v>65.573770491999994</v>
      </c>
    </row>
    <row r="322" spans="1:12">
      <c r="A322" s="31" t="s">
        <v>268</v>
      </c>
      <c r="B322" s="31" t="s">
        <v>266</v>
      </c>
      <c r="C322" s="31">
        <v>9</v>
      </c>
      <c r="D322" s="31" t="str">
        <f>VLOOKUP(C322,LHIN!$A$2:$C$16,2,FALSE)</f>
        <v>Central East</v>
      </c>
      <c r="E322" s="53" t="s">
        <v>265</v>
      </c>
      <c r="F322" s="31">
        <v>143</v>
      </c>
      <c r="G322" s="31">
        <v>44.755244755</v>
      </c>
      <c r="H322" s="31">
        <v>94.405594406000006</v>
      </c>
      <c r="I322" s="31">
        <v>72.027972027999994</v>
      </c>
      <c r="J322" s="31">
        <v>56.643356642999997</v>
      </c>
      <c r="K322" s="31">
        <v>85.314685315000006</v>
      </c>
      <c r="L322" s="31">
        <v>82.517482517000005</v>
      </c>
    </row>
    <row r="323" spans="1:12">
      <c r="A323" s="31" t="s">
        <v>268</v>
      </c>
      <c r="B323" s="31" t="s">
        <v>267</v>
      </c>
      <c r="C323" s="31">
        <v>1</v>
      </c>
      <c r="D323" s="31" t="str">
        <f>VLOOKUP(C323,LHIN!$A$2:$C$16,2,FALSE)</f>
        <v>Erie St. Clair</v>
      </c>
      <c r="E323" s="53" t="s">
        <v>265</v>
      </c>
      <c r="F323" s="31">
        <v>1075</v>
      </c>
      <c r="G323" s="31">
        <v>47.255813953000001</v>
      </c>
      <c r="H323" s="31">
        <v>94.139534884</v>
      </c>
      <c r="I323" s="31">
        <v>73.395348837</v>
      </c>
      <c r="J323" s="31">
        <v>55.069767442</v>
      </c>
      <c r="K323" s="31">
        <v>82.883720929999996</v>
      </c>
      <c r="L323" s="31">
        <v>80.372093023000005</v>
      </c>
    </row>
    <row r="324" spans="1:12">
      <c r="A324" s="31" t="s">
        <v>268</v>
      </c>
      <c r="B324" s="31" t="s">
        <v>267</v>
      </c>
      <c r="C324" s="31">
        <v>10</v>
      </c>
      <c r="D324" s="31" t="str">
        <f>VLOOKUP(C324,LHIN!$A$2:$C$16,2,FALSE)</f>
        <v>South East</v>
      </c>
      <c r="E324" s="53" t="s">
        <v>265</v>
      </c>
      <c r="F324" s="31">
        <v>1114</v>
      </c>
      <c r="G324" s="31">
        <v>48.563734291000003</v>
      </c>
      <c r="H324" s="31">
        <v>95.242369838000002</v>
      </c>
      <c r="I324" s="31">
        <v>70.107719927999995</v>
      </c>
      <c r="J324" s="31">
        <v>56.552962297999997</v>
      </c>
      <c r="K324" s="31">
        <v>83.123877917000002</v>
      </c>
      <c r="L324" s="31">
        <v>81.956912028999994</v>
      </c>
    </row>
    <row r="325" spans="1:12">
      <c r="A325" s="31" t="s">
        <v>268</v>
      </c>
      <c r="B325" s="31" t="s">
        <v>267</v>
      </c>
      <c r="C325" s="31">
        <v>11</v>
      </c>
      <c r="D325" s="31" t="str">
        <f>VLOOKUP(C325,LHIN!$A$2:$C$16,2,FALSE)</f>
        <v>Champlain</v>
      </c>
      <c r="E325" s="53" t="s">
        <v>265</v>
      </c>
      <c r="F325" s="31">
        <v>2540</v>
      </c>
      <c r="G325" s="31">
        <v>45.393700787</v>
      </c>
      <c r="H325" s="31">
        <v>93.622047244000001</v>
      </c>
      <c r="I325" s="31">
        <v>68.425196850000006</v>
      </c>
      <c r="J325" s="31">
        <v>52.086614173000001</v>
      </c>
      <c r="K325" s="31">
        <v>87.283464566999996</v>
      </c>
      <c r="L325" s="31">
        <v>82.086614173000001</v>
      </c>
    </row>
    <row r="326" spans="1:12">
      <c r="A326" s="31" t="s">
        <v>268</v>
      </c>
      <c r="B326" s="31" t="s">
        <v>267</v>
      </c>
      <c r="C326" s="31">
        <v>12</v>
      </c>
      <c r="D326" s="31" t="str">
        <f>VLOOKUP(C326,LHIN!$A$2:$C$16,2,FALSE)</f>
        <v>North Simcoe Muskoka</v>
      </c>
      <c r="E326" s="53" t="s">
        <v>265</v>
      </c>
      <c r="F326" s="31">
        <v>897</v>
      </c>
      <c r="G326" s="31">
        <v>52.619843924000001</v>
      </c>
      <c r="H326" s="31">
        <v>94.537346710999998</v>
      </c>
      <c r="I326" s="31">
        <v>80.713489409000005</v>
      </c>
      <c r="J326" s="31">
        <v>60.312151616000001</v>
      </c>
      <c r="K326" s="31">
        <v>87.625418060000001</v>
      </c>
      <c r="L326" s="31">
        <v>82.943143813000006</v>
      </c>
    </row>
    <row r="327" spans="1:12">
      <c r="A327" s="31" t="s">
        <v>268</v>
      </c>
      <c r="B327" s="31" t="s">
        <v>267</v>
      </c>
      <c r="C327" s="31">
        <v>13</v>
      </c>
      <c r="D327" s="31" t="str">
        <f>VLOOKUP(C327,LHIN!$A$2:$C$16,2,FALSE)</f>
        <v>North East</v>
      </c>
      <c r="E327" s="53" t="s">
        <v>265</v>
      </c>
      <c r="F327" s="31">
        <v>1511</v>
      </c>
      <c r="G327" s="31">
        <v>47.650562540999999</v>
      </c>
      <c r="H327" s="31">
        <v>93.845135671999998</v>
      </c>
      <c r="I327" s="31">
        <v>70.483123758999994</v>
      </c>
      <c r="J327" s="31">
        <v>54.003970879999997</v>
      </c>
      <c r="K327" s="31">
        <v>83.189940437000004</v>
      </c>
      <c r="L327" s="31">
        <v>79.086697551</v>
      </c>
    </row>
    <row r="328" spans="1:12">
      <c r="A328" s="31" t="s">
        <v>268</v>
      </c>
      <c r="B328" s="31" t="s">
        <v>267</v>
      </c>
      <c r="C328" s="31">
        <v>14</v>
      </c>
      <c r="D328" s="31" t="str">
        <f>VLOOKUP(C328,LHIN!$A$2:$C$16,2,FALSE)</f>
        <v>North West</v>
      </c>
      <c r="E328" s="53" t="s">
        <v>265</v>
      </c>
      <c r="F328" s="31">
        <v>388</v>
      </c>
      <c r="G328" s="31">
        <v>36.082474226999999</v>
      </c>
      <c r="H328" s="31">
        <v>90.721649485</v>
      </c>
      <c r="I328" s="31">
        <v>66.237113402000006</v>
      </c>
      <c r="J328" s="31">
        <v>46.391752576999998</v>
      </c>
      <c r="K328" s="31">
        <v>86.340206186000003</v>
      </c>
      <c r="L328" s="31">
        <v>68.81443299</v>
      </c>
    </row>
    <row r="329" spans="1:12">
      <c r="A329" s="31" t="s">
        <v>268</v>
      </c>
      <c r="B329" s="31" t="s">
        <v>267</v>
      </c>
      <c r="C329" s="31">
        <v>2</v>
      </c>
      <c r="D329" s="31" t="str">
        <f>VLOOKUP(C329,LHIN!$A$2:$C$16,2,FALSE)</f>
        <v>South West</v>
      </c>
      <c r="E329" s="53" t="s">
        <v>265</v>
      </c>
      <c r="F329" s="31">
        <v>2317</v>
      </c>
      <c r="G329" s="31">
        <v>48.726801899000002</v>
      </c>
      <c r="H329" s="31">
        <v>95.252481657000004</v>
      </c>
      <c r="I329" s="31">
        <v>70.953819593999995</v>
      </c>
      <c r="J329" s="31">
        <v>56.711264565999997</v>
      </c>
      <c r="K329" s="31">
        <v>89.469141131000001</v>
      </c>
      <c r="L329" s="31">
        <v>86.059559776</v>
      </c>
    </row>
    <row r="330" spans="1:12">
      <c r="A330" s="31" t="s">
        <v>268</v>
      </c>
      <c r="B330" s="31" t="s">
        <v>267</v>
      </c>
      <c r="C330" s="31">
        <v>3</v>
      </c>
      <c r="D330" s="31" t="str">
        <f>VLOOKUP(C330,LHIN!$A$2:$C$16,2,FALSE)</f>
        <v>Waterloo Wellington</v>
      </c>
      <c r="E330" s="53" t="s">
        <v>265</v>
      </c>
      <c r="F330" s="31">
        <v>1238</v>
      </c>
      <c r="G330" s="31">
        <v>52.019386107000003</v>
      </c>
      <c r="H330" s="31">
        <v>97.899838449000001</v>
      </c>
      <c r="I330" s="31">
        <v>73.909531501999993</v>
      </c>
      <c r="J330" s="31">
        <v>58.158319871000003</v>
      </c>
      <c r="K330" s="31">
        <v>90.630048465000002</v>
      </c>
      <c r="L330" s="31">
        <v>86.106623585999998</v>
      </c>
    </row>
    <row r="331" spans="1:12">
      <c r="A331" s="31" t="s">
        <v>268</v>
      </c>
      <c r="B331" s="31" t="s">
        <v>267</v>
      </c>
      <c r="C331" s="31">
        <v>4</v>
      </c>
      <c r="D331" s="31" t="str">
        <f>VLOOKUP(C331,LHIN!$A$2:$C$16,2,FALSE)</f>
        <v>Hamilton Niagara Brant</v>
      </c>
      <c r="E331" s="53" t="s">
        <v>265</v>
      </c>
      <c r="F331" s="31">
        <v>2987</v>
      </c>
      <c r="G331" s="31">
        <v>46.869768999000001</v>
      </c>
      <c r="H331" s="31">
        <v>94.576498158999996</v>
      </c>
      <c r="I331" s="31">
        <v>71.342484098</v>
      </c>
      <c r="J331" s="31">
        <v>54.971543355000001</v>
      </c>
      <c r="K331" s="31">
        <v>87.746903247000006</v>
      </c>
      <c r="L331" s="31">
        <v>81.084700368</v>
      </c>
    </row>
    <row r="332" spans="1:12">
      <c r="A332" s="31" t="s">
        <v>268</v>
      </c>
      <c r="B332" s="31" t="s">
        <v>267</v>
      </c>
      <c r="C332" s="31">
        <v>5</v>
      </c>
      <c r="D332" s="31" t="str">
        <f>VLOOKUP(C332,LHIN!$A$2:$C$16,2,FALSE)</f>
        <v>Central West</v>
      </c>
      <c r="E332" s="53" t="s">
        <v>265</v>
      </c>
      <c r="F332" s="31">
        <v>838</v>
      </c>
      <c r="G332" s="31">
        <v>40.095465394000001</v>
      </c>
      <c r="H332" s="31">
        <v>94.272076372000001</v>
      </c>
      <c r="I332" s="31">
        <v>73.031026252999993</v>
      </c>
      <c r="J332" s="31">
        <v>49.880668258</v>
      </c>
      <c r="K332" s="31">
        <v>85.322195703999995</v>
      </c>
      <c r="L332" s="31">
        <v>76.014319809</v>
      </c>
    </row>
    <row r="333" spans="1:12">
      <c r="A333" s="31" t="s">
        <v>268</v>
      </c>
      <c r="B333" s="31" t="s">
        <v>267</v>
      </c>
      <c r="C333" s="31">
        <v>6</v>
      </c>
      <c r="D333" s="31" t="str">
        <f>VLOOKUP(C333,LHIN!$A$2:$C$16,2,FALSE)</f>
        <v>Mississauga Halton</v>
      </c>
      <c r="E333" s="53" t="s">
        <v>265</v>
      </c>
      <c r="F333" s="31">
        <v>1329</v>
      </c>
      <c r="G333" s="31">
        <v>43.039879609000003</v>
      </c>
      <c r="H333" s="31">
        <v>94.431903687000002</v>
      </c>
      <c r="I333" s="31">
        <v>73.965387508999996</v>
      </c>
      <c r="J333" s="31">
        <v>50.564334086000002</v>
      </c>
      <c r="K333" s="31">
        <v>83.220466516000002</v>
      </c>
      <c r="L333" s="31">
        <v>76.899924755000001</v>
      </c>
    </row>
    <row r="334" spans="1:12">
      <c r="A334" s="31" t="s">
        <v>268</v>
      </c>
      <c r="B334" s="31" t="s">
        <v>267</v>
      </c>
      <c r="C334" s="31">
        <v>7</v>
      </c>
      <c r="D334" s="31" t="str">
        <f>VLOOKUP(C334,LHIN!$A$2:$C$16,2,FALSE)</f>
        <v>Toronto Central</v>
      </c>
      <c r="E334" s="53" t="s">
        <v>265</v>
      </c>
      <c r="F334" s="31">
        <v>1304</v>
      </c>
      <c r="G334" s="31">
        <v>46.088957055000002</v>
      </c>
      <c r="H334" s="31">
        <v>94.708588957000003</v>
      </c>
      <c r="I334" s="31">
        <v>70.168711655999999</v>
      </c>
      <c r="J334" s="31">
        <v>57.285276074000002</v>
      </c>
      <c r="K334" s="31">
        <v>85.659509201999995</v>
      </c>
      <c r="L334" s="31">
        <v>78.220858895999996</v>
      </c>
    </row>
    <row r="335" spans="1:12">
      <c r="A335" s="31" t="s">
        <v>268</v>
      </c>
      <c r="B335" s="31" t="s">
        <v>267</v>
      </c>
      <c r="C335" s="31">
        <v>8</v>
      </c>
      <c r="D335" s="31" t="str">
        <f>VLOOKUP(C335,LHIN!$A$2:$C$16,2,FALSE)</f>
        <v>Central</v>
      </c>
      <c r="E335" s="53" t="s">
        <v>265</v>
      </c>
      <c r="F335" s="31">
        <v>2092</v>
      </c>
      <c r="G335" s="31">
        <v>43.881453155000003</v>
      </c>
      <c r="H335" s="31">
        <v>94.550669216000003</v>
      </c>
      <c r="I335" s="31">
        <v>73.948374760999997</v>
      </c>
      <c r="J335" s="31">
        <v>55.449330783999997</v>
      </c>
      <c r="K335" s="31">
        <v>84.560229445999994</v>
      </c>
      <c r="L335" s="31">
        <v>80.497131930999998</v>
      </c>
    </row>
    <row r="336" spans="1:12">
      <c r="A336" s="31" t="s">
        <v>268</v>
      </c>
      <c r="B336" s="31" t="s">
        <v>267</v>
      </c>
      <c r="C336" s="31">
        <v>9</v>
      </c>
      <c r="D336" s="31" t="str">
        <f>VLOOKUP(C336,LHIN!$A$2:$C$16,2,FALSE)</f>
        <v>Central East</v>
      </c>
      <c r="E336" s="53" t="s">
        <v>265</v>
      </c>
      <c r="F336" s="31">
        <v>2580</v>
      </c>
      <c r="G336" s="31">
        <v>51.317829457000002</v>
      </c>
      <c r="H336" s="31">
        <v>95.697674418999995</v>
      </c>
      <c r="I336" s="31">
        <v>75.968992248000006</v>
      </c>
      <c r="J336" s="31">
        <v>62.713178294999999</v>
      </c>
      <c r="K336" s="31">
        <v>88.682170542999998</v>
      </c>
      <c r="L336" s="31">
        <v>80.891472867999994</v>
      </c>
    </row>
    <row r="337" spans="1:12">
      <c r="A337" s="31" t="s">
        <v>269</v>
      </c>
      <c r="B337" s="31" t="s">
        <v>264</v>
      </c>
      <c r="C337" s="31">
        <v>1</v>
      </c>
      <c r="D337" s="31" t="str">
        <f>VLOOKUP(C337,LHIN!$A$2:$C$16,2,FALSE)</f>
        <v>Erie St. Clair</v>
      </c>
      <c r="E337" s="53" t="s">
        <v>265</v>
      </c>
      <c r="F337" s="31">
        <v>804</v>
      </c>
      <c r="G337" s="31">
        <v>62.189054726000002</v>
      </c>
      <c r="H337" s="31">
        <v>98.507462687</v>
      </c>
      <c r="I337" s="31">
        <v>82.338308458</v>
      </c>
      <c r="J337" s="31">
        <v>74.875621890999994</v>
      </c>
      <c r="K337" s="31">
        <v>94.527363183999995</v>
      </c>
      <c r="L337" s="31">
        <v>95.895522388000003</v>
      </c>
    </row>
    <row r="338" spans="1:12">
      <c r="A338" s="31" t="s">
        <v>269</v>
      </c>
      <c r="B338" s="31" t="s">
        <v>264</v>
      </c>
      <c r="C338" s="31">
        <v>10</v>
      </c>
      <c r="D338" s="31" t="str">
        <f>VLOOKUP(C338,LHIN!$A$2:$C$16,2,FALSE)</f>
        <v>South East</v>
      </c>
      <c r="E338" s="53" t="s">
        <v>265</v>
      </c>
      <c r="F338" s="31">
        <v>1011</v>
      </c>
      <c r="G338" s="31">
        <v>61.424332344</v>
      </c>
      <c r="H338" s="31">
        <v>98.813056380000006</v>
      </c>
      <c r="I338" s="31">
        <v>85.361028684000004</v>
      </c>
      <c r="J338" s="31">
        <v>76.557863501</v>
      </c>
      <c r="K338" s="31">
        <v>93.273986152000006</v>
      </c>
      <c r="L338" s="31">
        <v>94.757665677999995</v>
      </c>
    </row>
    <row r="339" spans="1:12">
      <c r="A339" s="31" t="s">
        <v>269</v>
      </c>
      <c r="B339" s="31" t="s">
        <v>264</v>
      </c>
      <c r="C339" s="31">
        <v>11</v>
      </c>
      <c r="D339" s="31" t="str">
        <f>VLOOKUP(C339,LHIN!$A$2:$C$16,2,FALSE)</f>
        <v>Champlain</v>
      </c>
      <c r="E339" s="53" t="s">
        <v>265</v>
      </c>
      <c r="F339" s="31">
        <v>2332</v>
      </c>
      <c r="G339" s="31">
        <v>62.821612350000002</v>
      </c>
      <c r="H339" s="31">
        <v>97.941680961000003</v>
      </c>
      <c r="I339" s="31">
        <v>84.433962264000002</v>
      </c>
      <c r="J339" s="31">
        <v>75.600343053000003</v>
      </c>
      <c r="K339" s="31">
        <v>94.554030874999995</v>
      </c>
      <c r="L339" s="31">
        <v>94.082332761999993</v>
      </c>
    </row>
    <row r="340" spans="1:12">
      <c r="A340" s="31" t="s">
        <v>269</v>
      </c>
      <c r="B340" s="31" t="s">
        <v>264</v>
      </c>
      <c r="C340" s="31">
        <v>12</v>
      </c>
      <c r="D340" s="31" t="str">
        <f>VLOOKUP(C340,LHIN!$A$2:$C$16,2,FALSE)</f>
        <v>North Simcoe Muskoka</v>
      </c>
      <c r="E340" s="53" t="s">
        <v>265</v>
      </c>
      <c r="F340" s="31">
        <v>1133</v>
      </c>
      <c r="G340" s="31">
        <v>62.66548985</v>
      </c>
      <c r="H340" s="31">
        <v>99.117387467</v>
      </c>
      <c r="I340" s="31">
        <v>82.436010590999999</v>
      </c>
      <c r="J340" s="31">
        <v>71.579876433999999</v>
      </c>
      <c r="K340" s="31">
        <v>94.086496027999999</v>
      </c>
      <c r="L340" s="31">
        <v>94.704324800999999</v>
      </c>
    </row>
    <row r="341" spans="1:12">
      <c r="A341" s="31" t="s">
        <v>269</v>
      </c>
      <c r="B341" s="31" t="s">
        <v>264</v>
      </c>
      <c r="C341" s="31">
        <v>13</v>
      </c>
      <c r="D341" s="31" t="str">
        <f>VLOOKUP(C341,LHIN!$A$2:$C$16,2,FALSE)</f>
        <v>North East</v>
      </c>
      <c r="E341" s="53" t="s">
        <v>265</v>
      </c>
      <c r="F341" s="31">
        <v>1376</v>
      </c>
      <c r="G341" s="31">
        <v>58.066860464999998</v>
      </c>
      <c r="H341" s="31">
        <v>99.200581395</v>
      </c>
      <c r="I341" s="31">
        <v>84.302325581000005</v>
      </c>
      <c r="J341" s="31">
        <v>72.747093023000005</v>
      </c>
      <c r="K341" s="31">
        <v>94.258720929999996</v>
      </c>
      <c r="L341" s="31">
        <v>93.895348837</v>
      </c>
    </row>
    <row r="342" spans="1:12">
      <c r="A342" s="31" t="s">
        <v>269</v>
      </c>
      <c r="B342" s="31" t="s">
        <v>264</v>
      </c>
      <c r="C342" s="31">
        <v>14</v>
      </c>
      <c r="D342" s="31" t="str">
        <f>VLOOKUP(C342,LHIN!$A$2:$C$16,2,FALSE)</f>
        <v>North West</v>
      </c>
      <c r="E342" s="53" t="s">
        <v>265</v>
      </c>
      <c r="F342" s="31">
        <v>224</v>
      </c>
      <c r="G342" s="31">
        <v>63.839285713999999</v>
      </c>
      <c r="H342" s="31">
        <v>99.107142856999999</v>
      </c>
      <c r="I342" s="31">
        <v>84.375</v>
      </c>
      <c r="J342" s="31">
        <v>67.857142856999999</v>
      </c>
      <c r="K342" s="31">
        <v>97.321428570999998</v>
      </c>
      <c r="L342" s="31">
        <v>95.535714286000001</v>
      </c>
    </row>
    <row r="343" spans="1:12">
      <c r="A343" s="31" t="s">
        <v>269</v>
      </c>
      <c r="B343" s="31" t="s">
        <v>264</v>
      </c>
      <c r="C343" s="31">
        <v>2</v>
      </c>
      <c r="D343" s="31" t="str">
        <f>VLOOKUP(C343,LHIN!$A$2:$C$16,2,FALSE)</f>
        <v>South West</v>
      </c>
      <c r="E343" s="53" t="s">
        <v>265</v>
      </c>
      <c r="F343" s="31">
        <v>2331</v>
      </c>
      <c r="G343" s="31">
        <v>65.036465035999996</v>
      </c>
      <c r="H343" s="31">
        <v>98.670098670000002</v>
      </c>
      <c r="I343" s="31">
        <v>81.123981123999997</v>
      </c>
      <c r="J343" s="31">
        <v>78.893178892999998</v>
      </c>
      <c r="K343" s="31">
        <v>93.479193479000003</v>
      </c>
      <c r="L343" s="31">
        <v>95.280995281000003</v>
      </c>
    </row>
    <row r="344" spans="1:12">
      <c r="A344" s="31" t="s">
        <v>269</v>
      </c>
      <c r="B344" s="31" t="s">
        <v>264</v>
      </c>
      <c r="C344" s="31">
        <v>3</v>
      </c>
      <c r="D344" s="31" t="str">
        <f>VLOOKUP(C344,LHIN!$A$2:$C$16,2,FALSE)</f>
        <v>Waterloo Wellington</v>
      </c>
      <c r="E344" s="53" t="s">
        <v>265</v>
      </c>
      <c r="F344" s="31">
        <v>1920</v>
      </c>
      <c r="G344" s="31">
        <v>59.6875</v>
      </c>
      <c r="H344" s="31">
        <v>98.75</v>
      </c>
      <c r="I344" s="31">
        <v>78.229166667000001</v>
      </c>
      <c r="J344" s="31">
        <v>72.083333332999999</v>
      </c>
      <c r="K344" s="31">
        <v>91.927083332999999</v>
      </c>
      <c r="L344" s="31">
        <v>92.395833332999999</v>
      </c>
    </row>
    <row r="345" spans="1:12">
      <c r="A345" s="31" t="s">
        <v>269</v>
      </c>
      <c r="B345" s="31" t="s">
        <v>264</v>
      </c>
      <c r="C345" s="31">
        <v>4</v>
      </c>
      <c r="D345" s="31" t="str">
        <f>VLOOKUP(C345,LHIN!$A$2:$C$16,2,FALSE)</f>
        <v>Hamilton Niagara Brant</v>
      </c>
      <c r="E345" s="53" t="s">
        <v>265</v>
      </c>
      <c r="F345" s="31">
        <v>3349</v>
      </c>
      <c r="G345" s="31">
        <v>57.181248134000001</v>
      </c>
      <c r="H345" s="31">
        <v>98.387578382000001</v>
      </c>
      <c r="I345" s="31">
        <v>80.591221259999998</v>
      </c>
      <c r="J345" s="31">
        <v>71.991639294999999</v>
      </c>
      <c r="K345" s="31">
        <v>93.221857271000005</v>
      </c>
      <c r="L345" s="31">
        <v>93.162137951999995</v>
      </c>
    </row>
    <row r="346" spans="1:12">
      <c r="A346" s="31" t="s">
        <v>269</v>
      </c>
      <c r="B346" s="31" t="s">
        <v>264</v>
      </c>
      <c r="C346" s="31">
        <v>5</v>
      </c>
      <c r="D346" s="31" t="str">
        <f>VLOOKUP(C346,LHIN!$A$2:$C$16,2,FALSE)</f>
        <v>Central West</v>
      </c>
      <c r="E346" s="53" t="s">
        <v>265</v>
      </c>
      <c r="F346" s="31">
        <v>2645</v>
      </c>
      <c r="G346" s="31">
        <v>50.812854442000003</v>
      </c>
      <c r="H346" s="31">
        <v>97.807183365</v>
      </c>
      <c r="I346" s="31">
        <v>72.287334594000001</v>
      </c>
      <c r="J346" s="31">
        <v>59.697542532999996</v>
      </c>
      <c r="K346" s="31">
        <v>89.224952740999996</v>
      </c>
      <c r="L346" s="31">
        <v>85.141776938000007</v>
      </c>
    </row>
    <row r="347" spans="1:12">
      <c r="A347" s="31" t="s">
        <v>269</v>
      </c>
      <c r="B347" s="31" t="s">
        <v>264</v>
      </c>
      <c r="C347" s="31">
        <v>6</v>
      </c>
      <c r="D347" s="31" t="str">
        <f>VLOOKUP(C347,LHIN!$A$2:$C$16,2,FALSE)</f>
        <v>Mississauga Halton</v>
      </c>
      <c r="E347" s="53" t="s">
        <v>265</v>
      </c>
      <c r="F347" s="31">
        <v>2823</v>
      </c>
      <c r="G347" s="31">
        <v>55.472901168999996</v>
      </c>
      <c r="H347" s="31">
        <v>98.264257881999995</v>
      </c>
      <c r="I347" s="31">
        <v>74.814027629999998</v>
      </c>
      <c r="J347" s="31">
        <v>66.135317039</v>
      </c>
      <c r="K347" s="31">
        <v>91.498405950999995</v>
      </c>
      <c r="L347" s="31">
        <v>88.133191640000007</v>
      </c>
    </row>
    <row r="348" spans="1:12">
      <c r="A348" s="31" t="s">
        <v>269</v>
      </c>
      <c r="B348" s="31" t="s">
        <v>264</v>
      </c>
      <c r="C348" s="31">
        <v>7</v>
      </c>
      <c r="D348" s="31" t="str">
        <f>VLOOKUP(C348,LHIN!$A$2:$C$16,2,FALSE)</f>
        <v>Toronto Central</v>
      </c>
      <c r="E348" s="53" t="s">
        <v>265</v>
      </c>
      <c r="F348" s="31">
        <v>1996</v>
      </c>
      <c r="G348" s="31">
        <v>55.310621242000003</v>
      </c>
      <c r="H348" s="31">
        <v>97.895791583000005</v>
      </c>
      <c r="I348" s="31">
        <v>74.849699399000002</v>
      </c>
      <c r="J348" s="31">
        <v>67.184368737</v>
      </c>
      <c r="K348" s="31">
        <v>92.334669339000001</v>
      </c>
      <c r="L348" s="31">
        <v>92.334669339000001</v>
      </c>
    </row>
    <row r="349" spans="1:12">
      <c r="A349" s="31" t="s">
        <v>269</v>
      </c>
      <c r="B349" s="31" t="s">
        <v>264</v>
      </c>
      <c r="C349" s="31">
        <v>8</v>
      </c>
      <c r="D349" s="31" t="str">
        <f>VLOOKUP(C349,LHIN!$A$2:$C$16,2,FALSE)</f>
        <v>Central</v>
      </c>
      <c r="E349" s="53" t="s">
        <v>265</v>
      </c>
      <c r="F349" s="31">
        <v>3932</v>
      </c>
      <c r="G349" s="31">
        <v>55.849440487999999</v>
      </c>
      <c r="H349" s="31">
        <v>98.448626653000005</v>
      </c>
      <c r="I349" s="31">
        <v>76.271617496999994</v>
      </c>
      <c r="J349" s="31">
        <v>65.895218717999995</v>
      </c>
      <c r="K349" s="31">
        <v>90.946083418000001</v>
      </c>
      <c r="L349" s="31">
        <v>91.607324516999995</v>
      </c>
    </row>
    <row r="350" spans="1:12">
      <c r="A350" s="31" t="s">
        <v>269</v>
      </c>
      <c r="B350" s="31" t="s">
        <v>264</v>
      </c>
      <c r="C350" s="31">
        <v>9</v>
      </c>
      <c r="D350" s="31" t="str">
        <f>VLOOKUP(C350,LHIN!$A$2:$C$16,2,FALSE)</f>
        <v>Central East</v>
      </c>
      <c r="E350" s="53" t="s">
        <v>265</v>
      </c>
      <c r="F350" s="31">
        <v>4148</v>
      </c>
      <c r="G350" s="31">
        <v>57.425265187999997</v>
      </c>
      <c r="H350" s="31">
        <v>98.601735775999998</v>
      </c>
      <c r="I350" s="31">
        <v>78.833172613000002</v>
      </c>
      <c r="J350" s="31">
        <v>70.298939247999996</v>
      </c>
      <c r="K350" s="31">
        <v>92.767598843000002</v>
      </c>
      <c r="L350" s="31">
        <v>91.441658630999996</v>
      </c>
    </row>
    <row r="351" spans="1:12">
      <c r="A351" s="31" t="s">
        <v>269</v>
      </c>
      <c r="B351" s="31" t="s">
        <v>266</v>
      </c>
      <c r="C351" s="31">
        <v>1</v>
      </c>
      <c r="D351" s="31" t="str">
        <f>VLOOKUP(C351,LHIN!$A$2:$C$16,2,FALSE)</f>
        <v>Erie St. Clair</v>
      </c>
      <c r="E351" s="53" t="s">
        <v>265</v>
      </c>
      <c r="F351" s="31">
        <v>6170</v>
      </c>
      <c r="G351" s="31">
        <v>62.495948136000003</v>
      </c>
      <c r="H351" s="31">
        <v>98.460291733999995</v>
      </c>
      <c r="I351" s="31">
        <v>82.252836305000002</v>
      </c>
      <c r="J351" s="31">
        <v>91.280388978999994</v>
      </c>
      <c r="K351" s="31">
        <v>93.760129660000004</v>
      </c>
      <c r="L351" s="31">
        <v>93.857374391999997</v>
      </c>
    </row>
    <row r="352" spans="1:12">
      <c r="A352" s="31" t="s">
        <v>269</v>
      </c>
      <c r="B352" s="31" t="s">
        <v>266</v>
      </c>
      <c r="C352" s="31">
        <v>10</v>
      </c>
      <c r="D352" s="31" t="str">
        <f>VLOOKUP(C352,LHIN!$A$2:$C$16,2,FALSE)</f>
        <v>South East</v>
      </c>
      <c r="E352" s="53" t="s">
        <v>265</v>
      </c>
      <c r="F352" s="31">
        <v>8970</v>
      </c>
      <c r="G352" s="31">
        <v>64.581939798999997</v>
      </c>
      <c r="H352" s="31">
        <v>97.948717948999999</v>
      </c>
      <c r="I352" s="31">
        <v>82.608695651999994</v>
      </c>
      <c r="J352" s="31">
        <v>92.028985507000002</v>
      </c>
      <c r="K352" s="31">
        <v>93.768115941999994</v>
      </c>
      <c r="L352" s="31">
        <v>94.169453735000005</v>
      </c>
    </row>
    <row r="353" spans="1:12">
      <c r="A353" s="31" t="s">
        <v>269</v>
      </c>
      <c r="B353" s="31" t="s">
        <v>266</v>
      </c>
      <c r="C353" s="31">
        <v>11</v>
      </c>
      <c r="D353" s="31" t="str">
        <f>VLOOKUP(C353,LHIN!$A$2:$C$16,2,FALSE)</f>
        <v>Champlain</v>
      </c>
      <c r="E353" s="53" t="s">
        <v>265</v>
      </c>
      <c r="F353" s="31">
        <v>22603</v>
      </c>
      <c r="G353" s="31">
        <v>61.845772685</v>
      </c>
      <c r="H353" s="31">
        <v>97.849842941000006</v>
      </c>
      <c r="I353" s="31">
        <v>81.427244170999998</v>
      </c>
      <c r="J353" s="31">
        <v>91.797548997999996</v>
      </c>
      <c r="K353" s="31">
        <v>94.018493120000002</v>
      </c>
      <c r="L353" s="31">
        <v>93.204441888000005</v>
      </c>
    </row>
    <row r="354" spans="1:12">
      <c r="A354" s="31" t="s">
        <v>269</v>
      </c>
      <c r="B354" s="31" t="s">
        <v>266</v>
      </c>
      <c r="C354" s="31">
        <v>12</v>
      </c>
      <c r="D354" s="31" t="str">
        <f>VLOOKUP(C354,LHIN!$A$2:$C$16,2,FALSE)</f>
        <v>North Simcoe Muskoka</v>
      </c>
      <c r="E354" s="53" t="s">
        <v>265</v>
      </c>
      <c r="F354" s="31">
        <v>8986</v>
      </c>
      <c r="G354" s="31">
        <v>64.811929668000005</v>
      </c>
      <c r="H354" s="31">
        <v>98.275094592000002</v>
      </c>
      <c r="I354" s="31">
        <v>82.584019585999997</v>
      </c>
      <c r="J354" s="31">
        <v>90.685510794999999</v>
      </c>
      <c r="K354" s="31">
        <v>93.834854218000004</v>
      </c>
      <c r="L354" s="31">
        <v>94.257734252999995</v>
      </c>
    </row>
    <row r="355" spans="1:12">
      <c r="A355" s="31" t="s">
        <v>269</v>
      </c>
      <c r="B355" s="31" t="s">
        <v>266</v>
      </c>
      <c r="C355" s="31">
        <v>13</v>
      </c>
      <c r="D355" s="31" t="str">
        <f>VLOOKUP(C355,LHIN!$A$2:$C$16,2,FALSE)</f>
        <v>North East</v>
      </c>
      <c r="E355" s="53" t="s">
        <v>265</v>
      </c>
      <c r="F355" s="31">
        <v>9560</v>
      </c>
      <c r="G355" s="31">
        <v>62.855648535999997</v>
      </c>
      <c r="H355" s="31">
        <v>98.232217573</v>
      </c>
      <c r="I355" s="31">
        <v>83.891213389000001</v>
      </c>
      <c r="J355" s="31">
        <v>91.433054393000006</v>
      </c>
      <c r="K355" s="31">
        <v>94.487447699000001</v>
      </c>
      <c r="L355" s="31">
        <v>93.294979079000001</v>
      </c>
    </row>
    <row r="356" spans="1:12">
      <c r="A356" s="31" t="s">
        <v>269</v>
      </c>
      <c r="B356" s="31" t="s">
        <v>266</v>
      </c>
      <c r="C356" s="31">
        <v>14</v>
      </c>
      <c r="D356" s="31" t="str">
        <f>VLOOKUP(C356,LHIN!$A$2:$C$16,2,FALSE)</f>
        <v>North West</v>
      </c>
      <c r="E356" s="53" t="s">
        <v>265</v>
      </c>
      <c r="F356" s="31">
        <v>2145</v>
      </c>
      <c r="G356" s="31">
        <v>62.051282051000001</v>
      </c>
      <c r="H356" s="31">
        <v>98.368298367999998</v>
      </c>
      <c r="I356" s="31">
        <v>82.377622377999998</v>
      </c>
      <c r="J356" s="31">
        <v>88.578088578000006</v>
      </c>
      <c r="K356" s="31">
        <v>92.867132866999995</v>
      </c>
      <c r="L356" s="31">
        <v>94.731934731999999</v>
      </c>
    </row>
    <row r="357" spans="1:12">
      <c r="A357" s="31" t="s">
        <v>269</v>
      </c>
      <c r="B357" s="31" t="s">
        <v>266</v>
      </c>
      <c r="C357" s="31">
        <v>2</v>
      </c>
      <c r="D357" s="31" t="str">
        <f>VLOOKUP(C357,LHIN!$A$2:$C$16,2,FALSE)</f>
        <v>South West</v>
      </c>
      <c r="E357" s="53" t="s">
        <v>265</v>
      </c>
      <c r="F357" s="31">
        <v>19316</v>
      </c>
      <c r="G357" s="31">
        <v>63.848622902999999</v>
      </c>
      <c r="H357" s="31">
        <v>98.410644026</v>
      </c>
      <c r="I357" s="31">
        <v>81.295299233999998</v>
      </c>
      <c r="J357" s="31">
        <v>91.934147856999999</v>
      </c>
      <c r="K357" s="31">
        <v>93.595982605000003</v>
      </c>
      <c r="L357" s="31">
        <v>94.300062124999997</v>
      </c>
    </row>
    <row r="358" spans="1:12">
      <c r="A358" s="31" t="s">
        <v>269</v>
      </c>
      <c r="B358" s="31" t="s">
        <v>266</v>
      </c>
      <c r="C358" s="31">
        <v>3</v>
      </c>
      <c r="D358" s="31" t="str">
        <f>VLOOKUP(C358,LHIN!$A$2:$C$16,2,FALSE)</f>
        <v>Waterloo Wellington</v>
      </c>
      <c r="E358" s="53" t="s">
        <v>265</v>
      </c>
      <c r="F358" s="31">
        <v>14942</v>
      </c>
      <c r="G358" s="31">
        <v>62.822915272000003</v>
      </c>
      <c r="H358" s="31">
        <v>98.005621736999998</v>
      </c>
      <c r="I358" s="31">
        <v>79.045643154000004</v>
      </c>
      <c r="J358" s="31">
        <v>90.657207869999993</v>
      </c>
      <c r="K358" s="31">
        <v>92.859055013000003</v>
      </c>
      <c r="L358" s="31">
        <v>92.577968143000007</v>
      </c>
    </row>
    <row r="359" spans="1:12">
      <c r="A359" s="31" t="s">
        <v>269</v>
      </c>
      <c r="B359" s="31" t="s">
        <v>266</v>
      </c>
      <c r="C359" s="31">
        <v>4</v>
      </c>
      <c r="D359" s="31" t="str">
        <f>VLOOKUP(C359,LHIN!$A$2:$C$16,2,FALSE)</f>
        <v>Hamilton Niagara Brant</v>
      </c>
      <c r="E359" s="53" t="s">
        <v>265</v>
      </c>
      <c r="F359" s="31">
        <v>29893</v>
      </c>
      <c r="G359" s="31">
        <v>60.910581071999999</v>
      </c>
      <c r="H359" s="31">
        <v>97.996186398000006</v>
      </c>
      <c r="I359" s="31">
        <v>80.012042953000005</v>
      </c>
      <c r="J359" s="31">
        <v>90.332184792000007</v>
      </c>
      <c r="K359" s="31">
        <v>92.637072223999994</v>
      </c>
      <c r="L359" s="31">
        <v>91.56993276</v>
      </c>
    </row>
    <row r="360" spans="1:12">
      <c r="A360" s="31" t="s">
        <v>269</v>
      </c>
      <c r="B360" s="31" t="s">
        <v>266</v>
      </c>
      <c r="C360" s="31">
        <v>5</v>
      </c>
      <c r="D360" s="31" t="str">
        <f>VLOOKUP(C360,LHIN!$A$2:$C$16,2,FALSE)</f>
        <v>Central West</v>
      </c>
      <c r="E360" s="53" t="s">
        <v>265</v>
      </c>
      <c r="F360" s="31">
        <v>21814</v>
      </c>
      <c r="G360" s="31">
        <v>54.244980288000001</v>
      </c>
      <c r="H360" s="31">
        <v>97.364078114999998</v>
      </c>
      <c r="I360" s="31">
        <v>75.181076372999996</v>
      </c>
      <c r="J360" s="31">
        <v>84.601631979000004</v>
      </c>
      <c r="K360" s="31">
        <v>91.234986706000001</v>
      </c>
      <c r="L360" s="31">
        <v>88.067296232000004</v>
      </c>
    </row>
    <row r="361" spans="1:12">
      <c r="A361" s="31" t="s">
        <v>269</v>
      </c>
      <c r="B361" s="31" t="s">
        <v>266</v>
      </c>
      <c r="C361" s="31">
        <v>6</v>
      </c>
      <c r="D361" s="31" t="str">
        <f>VLOOKUP(C361,LHIN!$A$2:$C$16,2,FALSE)</f>
        <v>Mississauga Halton</v>
      </c>
      <c r="E361" s="53" t="s">
        <v>265</v>
      </c>
      <c r="F361" s="31">
        <v>25178</v>
      </c>
      <c r="G361" s="31">
        <v>58.352529986</v>
      </c>
      <c r="H361" s="31">
        <v>98.061799984000004</v>
      </c>
      <c r="I361" s="31">
        <v>77.77821908</v>
      </c>
      <c r="J361" s="31">
        <v>88.108666295999996</v>
      </c>
      <c r="K361" s="31">
        <v>92.223369607999999</v>
      </c>
      <c r="L361" s="31">
        <v>89.538485980000004</v>
      </c>
    </row>
    <row r="362" spans="1:12">
      <c r="A362" s="31" t="s">
        <v>269</v>
      </c>
      <c r="B362" s="31" t="s">
        <v>266</v>
      </c>
      <c r="C362" s="31">
        <v>7</v>
      </c>
      <c r="D362" s="31" t="str">
        <f>VLOOKUP(C362,LHIN!$A$2:$C$16,2,FALSE)</f>
        <v>Toronto Central</v>
      </c>
      <c r="E362" s="53" t="s">
        <v>265</v>
      </c>
      <c r="F362" s="31">
        <v>26449</v>
      </c>
      <c r="G362" s="31">
        <v>57.786683807000003</v>
      </c>
      <c r="H362" s="31">
        <v>98.026390411999998</v>
      </c>
      <c r="I362" s="31">
        <v>77.938674430000006</v>
      </c>
      <c r="J362" s="31">
        <v>89.296381715999999</v>
      </c>
      <c r="K362" s="31">
        <v>92.468524329999994</v>
      </c>
      <c r="L362" s="31">
        <v>91.568679345000007</v>
      </c>
    </row>
    <row r="363" spans="1:12">
      <c r="A363" s="31" t="s">
        <v>269</v>
      </c>
      <c r="B363" s="31" t="s">
        <v>266</v>
      </c>
      <c r="C363" s="31">
        <v>8</v>
      </c>
      <c r="D363" s="31" t="str">
        <f>VLOOKUP(C363,LHIN!$A$2:$C$16,2,FALSE)</f>
        <v>Central</v>
      </c>
      <c r="E363" s="53" t="s">
        <v>265</v>
      </c>
      <c r="F363" s="31">
        <v>41897</v>
      </c>
      <c r="G363" s="31">
        <v>56.634126547999998</v>
      </c>
      <c r="H363" s="31">
        <v>98.016564431999996</v>
      </c>
      <c r="I363" s="31">
        <v>77.487648280000002</v>
      </c>
      <c r="J363" s="31">
        <v>87.908442132000005</v>
      </c>
      <c r="K363" s="31">
        <v>91.877700074000003</v>
      </c>
      <c r="L363" s="31">
        <v>91.006515980000003</v>
      </c>
    </row>
    <row r="364" spans="1:12">
      <c r="A364" s="31" t="s">
        <v>269</v>
      </c>
      <c r="B364" s="31" t="s">
        <v>266</v>
      </c>
      <c r="C364" s="31">
        <v>9</v>
      </c>
      <c r="D364" s="31" t="str">
        <f>VLOOKUP(C364,LHIN!$A$2:$C$16,2,FALSE)</f>
        <v>Central East</v>
      </c>
      <c r="E364" s="53" t="s">
        <v>265</v>
      </c>
      <c r="F364" s="31">
        <v>35794</v>
      </c>
      <c r="G364" s="31">
        <v>58.618762920999998</v>
      </c>
      <c r="H364" s="31">
        <v>97.876739118000003</v>
      </c>
      <c r="I364" s="31">
        <v>78.993686092999994</v>
      </c>
      <c r="J364" s="31">
        <v>89.640721909000007</v>
      </c>
      <c r="K364" s="31">
        <v>92.607699613999998</v>
      </c>
      <c r="L364" s="31">
        <v>91.858970776999996</v>
      </c>
    </row>
    <row r="365" spans="1:12">
      <c r="A365" s="31" t="s">
        <v>269</v>
      </c>
      <c r="B365" s="31" t="s">
        <v>267</v>
      </c>
      <c r="C365" s="31">
        <v>1</v>
      </c>
      <c r="D365" s="31" t="str">
        <f>VLOOKUP(C365,LHIN!$A$2:$C$16,2,FALSE)</f>
        <v>Erie St. Clair</v>
      </c>
      <c r="E365" s="53" t="s">
        <v>265</v>
      </c>
      <c r="F365" s="31">
        <v>4431</v>
      </c>
      <c r="G365" s="31">
        <v>62.875197472000004</v>
      </c>
      <c r="H365" s="31">
        <v>96.705032724000006</v>
      </c>
      <c r="I365" s="31">
        <v>82.509591513999993</v>
      </c>
      <c r="J365" s="31">
        <v>83.367185737</v>
      </c>
      <c r="K365" s="31">
        <v>92.507334686999997</v>
      </c>
      <c r="L365" s="31">
        <v>92.281651996999997</v>
      </c>
    </row>
    <row r="366" spans="1:12">
      <c r="A366" s="31" t="s">
        <v>269</v>
      </c>
      <c r="B366" s="31" t="s">
        <v>267</v>
      </c>
      <c r="C366" s="31">
        <v>10</v>
      </c>
      <c r="D366" s="31" t="str">
        <f>VLOOKUP(C366,LHIN!$A$2:$C$16,2,FALSE)</f>
        <v>South East</v>
      </c>
      <c r="E366" s="53" t="s">
        <v>265</v>
      </c>
      <c r="F366" s="31">
        <v>6499</v>
      </c>
      <c r="G366" s="31">
        <v>65.671641790999999</v>
      </c>
      <c r="H366" s="31">
        <v>97.291891059999998</v>
      </c>
      <c r="I366" s="31">
        <v>83.720572395999994</v>
      </c>
      <c r="J366" s="31">
        <v>87.090321587999995</v>
      </c>
      <c r="K366" s="31">
        <v>93.506693337000002</v>
      </c>
      <c r="L366" s="31">
        <v>92.429604554999997</v>
      </c>
    </row>
    <row r="367" spans="1:12">
      <c r="A367" s="31" t="s">
        <v>269</v>
      </c>
      <c r="B367" s="31" t="s">
        <v>267</v>
      </c>
      <c r="C367" s="31">
        <v>11</v>
      </c>
      <c r="D367" s="31" t="str">
        <f>VLOOKUP(C367,LHIN!$A$2:$C$16,2,FALSE)</f>
        <v>Champlain</v>
      </c>
      <c r="E367" s="53" t="s">
        <v>265</v>
      </c>
      <c r="F367" s="31">
        <v>13485</v>
      </c>
      <c r="G367" s="31">
        <v>62.506488691000001</v>
      </c>
      <c r="H367" s="31">
        <v>96.915090841999998</v>
      </c>
      <c r="I367" s="31">
        <v>82.951427511999995</v>
      </c>
      <c r="J367" s="31">
        <v>84.041527622999993</v>
      </c>
      <c r="K367" s="31">
        <v>92.843900629999993</v>
      </c>
      <c r="L367" s="31">
        <v>90.789766407000002</v>
      </c>
    </row>
    <row r="368" spans="1:12">
      <c r="A368" s="31" t="s">
        <v>269</v>
      </c>
      <c r="B368" s="31" t="s">
        <v>267</v>
      </c>
      <c r="C368" s="31">
        <v>12</v>
      </c>
      <c r="D368" s="31" t="str">
        <f>VLOOKUP(C368,LHIN!$A$2:$C$16,2,FALSE)</f>
        <v>North Simcoe Muskoka</v>
      </c>
      <c r="E368" s="53" t="s">
        <v>265</v>
      </c>
      <c r="F368" s="31">
        <v>6140</v>
      </c>
      <c r="G368" s="31">
        <v>64.739413681000002</v>
      </c>
      <c r="H368" s="31">
        <v>96.905537459000001</v>
      </c>
      <c r="I368" s="31">
        <v>83.485342020000004</v>
      </c>
      <c r="J368" s="31">
        <v>83.078175896000005</v>
      </c>
      <c r="K368" s="31">
        <v>93.338762215000003</v>
      </c>
      <c r="L368" s="31">
        <v>92.833876220999997</v>
      </c>
    </row>
    <row r="369" spans="1:12">
      <c r="A369" s="31" t="s">
        <v>269</v>
      </c>
      <c r="B369" s="31" t="s">
        <v>267</v>
      </c>
      <c r="C369" s="31">
        <v>13</v>
      </c>
      <c r="D369" s="31" t="str">
        <f>VLOOKUP(C369,LHIN!$A$2:$C$16,2,FALSE)</f>
        <v>North East</v>
      </c>
      <c r="E369" s="53" t="s">
        <v>265</v>
      </c>
      <c r="F369" s="31">
        <v>6431</v>
      </c>
      <c r="G369" s="31">
        <v>64.842170734999996</v>
      </c>
      <c r="H369" s="31">
        <v>96.921163116000002</v>
      </c>
      <c r="I369" s="31">
        <v>84.046027056</v>
      </c>
      <c r="J369" s="31">
        <v>84.154874824999993</v>
      </c>
      <c r="K369" s="31">
        <v>94.215518582000001</v>
      </c>
      <c r="L369" s="31">
        <v>91.167781059999996</v>
      </c>
    </row>
    <row r="370" spans="1:12">
      <c r="A370" s="31" t="s">
        <v>269</v>
      </c>
      <c r="B370" s="31" t="s">
        <v>267</v>
      </c>
      <c r="C370" s="31">
        <v>14</v>
      </c>
      <c r="D370" s="31" t="str">
        <f>VLOOKUP(C370,LHIN!$A$2:$C$16,2,FALSE)</f>
        <v>North West</v>
      </c>
      <c r="E370" s="53" t="s">
        <v>265</v>
      </c>
      <c r="F370" s="31">
        <v>1719</v>
      </c>
      <c r="G370" s="31">
        <v>62.536358348</v>
      </c>
      <c r="H370" s="31">
        <v>96.276905177000003</v>
      </c>
      <c r="I370" s="31">
        <v>84.060500290999997</v>
      </c>
      <c r="J370" s="31">
        <v>80.860965677999999</v>
      </c>
      <c r="K370" s="31">
        <v>93.077370564000006</v>
      </c>
      <c r="L370" s="31">
        <v>91.273996510000003</v>
      </c>
    </row>
    <row r="371" spans="1:12">
      <c r="A371" s="31" t="s">
        <v>269</v>
      </c>
      <c r="B371" s="31" t="s">
        <v>267</v>
      </c>
      <c r="C371" s="31">
        <v>2</v>
      </c>
      <c r="D371" s="31" t="str">
        <f>VLOOKUP(C371,LHIN!$A$2:$C$16,2,FALSE)</f>
        <v>South West</v>
      </c>
      <c r="E371" s="53" t="s">
        <v>265</v>
      </c>
      <c r="F371" s="31">
        <v>12731</v>
      </c>
      <c r="G371" s="31">
        <v>65.336580002000005</v>
      </c>
      <c r="H371" s="31">
        <v>97.392192287</v>
      </c>
      <c r="I371" s="31">
        <v>84.180347183999999</v>
      </c>
      <c r="J371" s="31">
        <v>86.513235409999993</v>
      </c>
      <c r="K371" s="31">
        <v>93.472625874000002</v>
      </c>
      <c r="L371" s="31">
        <v>92.757835205000006</v>
      </c>
    </row>
    <row r="372" spans="1:12">
      <c r="A372" s="31" t="s">
        <v>269</v>
      </c>
      <c r="B372" s="31" t="s">
        <v>267</v>
      </c>
      <c r="C372" s="31">
        <v>3</v>
      </c>
      <c r="D372" s="31" t="str">
        <f>VLOOKUP(C372,LHIN!$A$2:$C$16,2,FALSE)</f>
        <v>Waterloo Wellington</v>
      </c>
      <c r="E372" s="53" t="s">
        <v>265</v>
      </c>
      <c r="F372" s="31">
        <v>7118</v>
      </c>
      <c r="G372" s="31">
        <v>62.517561112999999</v>
      </c>
      <c r="H372" s="31">
        <v>96.824950829000002</v>
      </c>
      <c r="I372" s="31">
        <v>80.753020511000003</v>
      </c>
      <c r="J372" s="31">
        <v>84.335487495999999</v>
      </c>
      <c r="K372" s="31">
        <v>91.359932564999994</v>
      </c>
      <c r="L372" s="31">
        <v>90.854172520000006</v>
      </c>
    </row>
    <row r="373" spans="1:12">
      <c r="A373" s="31" t="s">
        <v>269</v>
      </c>
      <c r="B373" s="31" t="s">
        <v>267</v>
      </c>
      <c r="C373" s="31">
        <v>4</v>
      </c>
      <c r="D373" s="31" t="str">
        <f>VLOOKUP(C373,LHIN!$A$2:$C$16,2,FALSE)</f>
        <v>Hamilton Niagara Brant</v>
      </c>
      <c r="E373" s="53" t="s">
        <v>265</v>
      </c>
      <c r="F373" s="31">
        <v>18571</v>
      </c>
      <c r="G373" s="31">
        <v>61.515265737</v>
      </c>
      <c r="H373" s="31">
        <v>96.672230897999995</v>
      </c>
      <c r="I373" s="31">
        <v>82.284206558999998</v>
      </c>
      <c r="J373" s="31">
        <v>83.140380163000003</v>
      </c>
      <c r="K373" s="31">
        <v>92.466749233000002</v>
      </c>
      <c r="L373" s="31">
        <v>90.172850143000005</v>
      </c>
    </row>
    <row r="374" spans="1:12">
      <c r="A374" s="31" t="s">
        <v>269</v>
      </c>
      <c r="B374" s="31" t="s">
        <v>267</v>
      </c>
      <c r="C374" s="31">
        <v>5</v>
      </c>
      <c r="D374" s="31" t="str">
        <f>VLOOKUP(C374,LHIN!$A$2:$C$16,2,FALSE)</f>
        <v>Central West</v>
      </c>
      <c r="E374" s="53" t="s">
        <v>265</v>
      </c>
      <c r="F374" s="31">
        <v>8347</v>
      </c>
      <c r="G374" s="31">
        <v>51.910866179000003</v>
      </c>
      <c r="H374" s="31">
        <v>96.046483766999998</v>
      </c>
      <c r="I374" s="31">
        <v>75.787708159000005</v>
      </c>
      <c r="J374" s="31">
        <v>73.008266442999997</v>
      </c>
      <c r="K374" s="31">
        <v>88.426979752999998</v>
      </c>
      <c r="L374" s="31">
        <v>84.042170839999997</v>
      </c>
    </row>
    <row r="375" spans="1:12">
      <c r="A375" s="31" t="s">
        <v>269</v>
      </c>
      <c r="B375" s="31" t="s">
        <v>267</v>
      </c>
      <c r="C375" s="31">
        <v>6</v>
      </c>
      <c r="D375" s="31" t="str">
        <f>VLOOKUP(C375,LHIN!$A$2:$C$16,2,FALSE)</f>
        <v>Mississauga Halton</v>
      </c>
      <c r="E375" s="53" t="s">
        <v>265</v>
      </c>
      <c r="F375" s="31">
        <v>12134</v>
      </c>
      <c r="G375" s="31">
        <v>57.606724905</v>
      </c>
      <c r="H375" s="31">
        <v>96.513927805999998</v>
      </c>
      <c r="I375" s="31">
        <v>78.828086369000005</v>
      </c>
      <c r="J375" s="31">
        <v>78.935223339000004</v>
      </c>
      <c r="K375" s="31">
        <v>90.942805340000007</v>
      </c>
      <c r="L375" s="31">
        <v>86.830393934</v>
      </c>
    </row>
    <row r="376" spans="1:12">
      <c r="A376" s="31" t="s">
        <v>269</v>
      </c>
      <c r="B376" s="31" t="s">
        <v>267</v>
      </c>
      <c r="C376" s="31">
        <v>7</v>
      </c>
      <c r="D376" s="31" t="str">
        <f>VLOOKUP(C376,LHIN!$A$2:$C$16,2,FALSE)</f>
        <v>Toronto Central</v>
      </c>
      <c r="E376" s="53" t="s">
        <v>265</v>
      </c>
      <c r="F376" s="31">
        <v>12307</v>
      </c>
      <c r="G376" s="31">
        <v>55.667506297000003</v>
      </c>
      <c r="H376" s="31">
        <v>96.774193548</v>
      </c>
      <c r="I376" s="31">
        <v>78.800682538000004</v>
      </c>
      <c r="J376" s="31">
        <v>80.238888437</v>
      </c>
      <c r="K376" s="31">
        <v>91.143251808000002</v>
      </c>
      <c r="L376" s="31">
        <v>89.038758430000001</v>
      </c>
    </row>
    <row r="377" spans="1:12">
      <c r="A377" s="31" t="s">
        <v>269</v>
      </c>
      <c r="B377" s="31" t="s">
        <v>267</v>
      </c>
      <c r="C377" s="31">
        <v>8</v>
      </c>
      <c r="D377" s="31" t="str">
        <f>VLOOKUP(C377,LHIN!$A$2:$C$16,2,FALSE)</f>
        <v>Central</v>
      </c>
      <c r="E377" s="53" t="s">
        <v>265</v>
      </c>
      <c r="F377" s="31">
        <v>21001</v>
      </c>
      <c r="G377" s="31">
        <v>56.121137089000001</v>
      </c>
      <c r="H377" s="31">
        <v>96.628731965</v>
      </c>
      <c r="I377" s="31">
        <v>78.281986571999994</v>
      </c>
      <c r="J377" s="31">
        <v>79.167658682999999</v>
      </c>
      <c r="K377" s="31">
        <v>90.286176849</v>
      </c>
      <c r="L377" s="31">
        <v>88.776724917999999</v>
      </c>
    </row>
    <row r="378" spans="1:12">
      <c r="A378" s="31" t="s">
        <v>269</v>
      </c>
      <c r="B378" s="31" t="s">
        <v>267</v>
      </c>
      <c r="C378" s="31">
        <v>9</v>
      </c>
      <c r="D378" s="31" t="str">
        <f>VLOOKUP(C378,LHIN!$A$2:$C$16,2,FALSE)</f>
        <v>Central East</v>
      </c>
      <c r="E378" s="53" t="s">
        <v>265</v>
      </c>
      <c r="F378" s="31">
        <v>19675</v>
      </c>
      <c r="G378" s="31">
        <v>59.669631512000002</v>
      </c>
      <c r="H378" s="31">
        <v>97.265565437999996</v>
      </c>
      <c r="I378" s="31">
        <v>81.438373571</v>
      </c>
      <c r="J378" s="31">
        <v>83.232528590000001</v>
      </c>
      <c r="K378" s="31">
        <v>92.467598475000003</v>
      </c>
      <c r="L378" s="31">
        <v>89.875476492999994</v>
      </c>
    </row>
    <row r="379" spans="1:12">
      <c r="A379" s="31" t="s">
        <v>263</v>
      </c>
      <c r="B379" s="31" t="s">
        <v>267</v>
      </c>
      <c r="C379" s="31">
        <v>13</v>
      </c>
      <c r="D379" s="31" t="str">
        <f>VLOOKUP(C379,LHIN!$A$2:$C$16,2,FALSE)</f>
        <v>North East</v>
      </c>
      <c r="E379" s="53" t="s">
        <v>270</v>
      </c>
      <c r="F379" s="31">
        <v>6</v>
      </c>
      <c r="G379" s="31">
        <v>0</v>
      </c>
      <c r="H379" s="31">
        <v>33.333333332999999</v>
      </c>
      <c r="I379" s="31">
        <v>83.333333332999999</v>
      </c>
      <c r="J379" s="31">
        <v>83.333333332999999</v>
      </c>
      <c r="K379" s="31">
        <v>83.333333332999999</v>
      </c>
      <c r="L379" s="31">
        <v>0</v>
      </c>
    </row>
    <row r="380" spans="1:12">
      <c r="A380" s="31" t="s">
        <v>268</v>
      </c>
      <c r="B380" s="31" t="s">
        <v>266</v>
      </c>
      <c r="C380" s="31">
        <v>11</v>
      </c>
      <c r="D380" s="31" t="str">
        <f>VLOOKUP(C380,LHIN!$A$2:$C$16,2,FALSE)</f>
        <v>Champlain</v>
      </c>
      <c r="E380" s="53" t="s">
        <v>270</v>
      </c>
      <c r="F380" s="31">
        <v>12</v>
      </c>
      <c r="G380" s="31">
        <v>0</v>
      </c>
      <c r="H380" s="31">
        <v>16.666666667000001</v>
      </c>
      <c r="I380" s="31">
        <v>83.333333332999999</v>
      </c>
      <c r="J380" s="31">
        <v>91.666666667000001</v>
      </c>
      <c r="K380" s="31">
        <v>91.666666667000001</v>
      </c>
      <c r="L380" s="31">
        <v>91.666666667000001</v>
      </c>
    </row>
    <row r="381" spans="1:12">
      <c r="A381" s="31" t="s">
        <v>268</v>
      </c>
      <c r="B381" s="31" t="s">
        <v>267</v>
      </c>
      <c r="C381" s="31">
        <v>1</v>
      </c>
      <c r="D381" s="31" t="str">
        <f>VLOOKUP(C381,LHIN!$A$2:$C$16,2,FALSE)</f>
        <v>Erie St. Clair</v>
      </c>
      <c r="E381" s="53" t="s">
        <v>270</v>
      </c>
      <c r="F381" s="31">
        <v>50</v>
      </c>
      <c r="G381" s="31">
        <v>0</v>
      </c>
      <c r="H381" s="31">
        <v>44</v>
      </c>
      <c r="I381" s="31">
        <v>92</v>
      </c>
      <c r="J381" s="31">
        <v>94</v>
      </c>
      <c r="K381" s="31">
        <v>96</v>
      </c>
      <c r="L381" s="31">
        <v>96</v>
      </c>
    </row>
    <row r="382" spans="1:12">
      <c r="A382" s="31" t="s">
        <v>268</v>
      </c>
      <c r="B382" s="31" t="s">
        <v>267</v>
      </c>
      <c r="C382" s="31">
        <v>10</v>
      </c>
      <c r="D382" s="31" t="str">
        <f>VLOOKUP(C382,LHIN!$A$2:$C$16,2,FALSE)</f>
        <v>South East</v>
      </c>
      <c r="E382" s="53" t="s">
        <v>270</v>
      </c>
      <c r="F382" s="31">
        <v>19</v>
      </c>
      <c r="G382" s="31">
        <v>0</v>
      </c>
      <c r="H382" s="31">
        <v>57.894736842</v>
      </c>
      <c r="I382" s="31">
        <v>94.736842104999994</v>
      </c>
      <c r="J382" s="31">
        <v>100</v>
      </c>
      <c r="K382" s="31">
        <v>100</v>
      </c>
      <c r="L382" s="31">
        <v>94.736842104999994</v>
      </c>
    </row>
    <row r="383" spans="1:12">
      <c r="A383" s="31" t="s">
        <v>268</v>
      </c>
      <c r="B383" s="31" t="s">
        <v>267</v>
      </c>
      <c r="C383" s="31">
        <v>11</v>
      </c>
      <c r="D383" s="31" t="str">
        <f>VLOOKUP(C383,LHIN!$A$2:$C$16,2,FALSE)</f>
        <v>Champlain</v>
      </c>
      <c r="E383" s="53" t="s">
        <v>270</v>
      </c>
      <c r="F383" s="31">
        <v>204</v>
      </c>
      <c r="G383" s="31">
        <v>0</v>
      </c>
      <c r="H383" s="31">
        <v>46.078431373000001</v>
      </c>
      <c r="I383" s="31">
        <v>94.607843137000003</v>
      </c>
      <c r="J383" s="31">
        <v>95.588235294</v>
      </c>
      <c r="K383" s="31">
        <v>97.058823528999994</v>
      </c>
      <c r="L383" s="31">
        <v>95.098039216000004</v>
      </c>
    </row>
    <row r="384" spans="1:12">
      <c r="A384" s="31" t="s">
        <v>268</v>
      </c>
      <c r="B384" s="31" t="s">
        <v>267</v>
      </c>
      <c r="C384" s="31">
        <v>12</v>
      </c>
      <c r="D384" s="31" t="str">
        <f>VLOOKUP(C384,LHIN!$A$2:$C$16,2,FALSE)</f>
        <v>North Simcoe Muskoka</v>
      </c>
      <c r="E384" s="53" t="s">
        <v>270</v>
      </c>
      <c r="F384" s="31">
        <v>41</v>
      </c>
      <c r="G384" s="31">
        <v>0</v>
      </c>
      <c r="H384" s="31">
        <v>53.658536585</v>
      </c>
      <c r="I384" s="31">
        <v>100</v>
      </c>
      <c r="J384" s="31">
        <v>100</v>
      </c>
      <c r="K384" s="31">
        <v>100</v>
      </c>
      <c r="L384" s="31">
        <v>97.56097561</v>
      </c>
    </row>
    <row r="385" spans="1:12">
      <c r="A385" s="31" t="s">
        <v>268</v>
      </c>
      <c r="B385" s="31" t="s">
        <v>267</v>
      </c>
      <c r="C385" s="31">
        <v>13</v>
      </c>
      <c r="D385" s="31" t="str">
        <f>VLOOKUP(C385,LHIN!$A$2:$C$16,2,FALSE)</f>
        <v>North East</v>
      </c>
      <c r="E385" s="53" t="s">
        <v>270</v>
      </c>
      <c r="F385" s="31">
        <v>6</v>
      </c>
      <c r="G385" s="31">
        <v>0</v>
      </c>
      <c r="H385" s="31">
        <v>66.666666667000001</v>
      </c>
      <c r="I385" s="31">
        <v>100</v>
      </c>
      <c r="J385" s="31">
        <v>100</v>
      </c>
      <c r="K385" s="31">
        <v>100</v>
      </c>
      <c r="L385" s="31">
        <v>83.333333332999999</v>
      </c>
    </row>
    <row r="386" spans="1:12">
      <c r="A386" s="31" t="s">
        <v>268</v>
      </c>
      <c r="B386" s="31" t="s">
        <v>267</v>
      </c>
      <c r="C386" s="31">
        <v>2</v>
      </c>
      <c r="D386" s="31" t="str">
        <f>VLOOKUP(C386,LHIN!$A$2:$C$16,2,FALSE)</f>
        <v>South West</v>
      </c>
      <c r="E386" s="53" t="s">
        <v>270</v>
      </c>
      <c r="F386" s="31">
        <v>57</v>
      </c>
      <c r="G386" s="31">
        <v>0</v>
      </c>
      <c r="H386" s="31">
        <v>52.631578947000001</v>
      </c>
      <c r="I386" s="31">
        <v>92.982456139999996</v>
      </c>
      <c r="J386" s="31">
        <v>94.736842104999994</v>
      </c>
      <c r="K386" s="31">
        <v>100</v>
      </c>
      <c r="L386" s="31">
        <v>92.982456139999996</v>
      </c>
    </row>
    <row r="387" spans="1:12">
      <c r="A387" s="31" t="s">
        <v>268</v>
      </c>
      <c r="B387" s="31" t="s">
        <v>267</v>
      </c>
      <c r="C387" s="31">
        <v>3</v>
      </c>
      <c r="D387" s="31" t="str">
        <f>VLOOKUP(C387,LHIN!$A$2:$C$16,2,FALSE)</f>
        <v>Waterloo Wellington</v>
      </c>
      <c r="E387" s="53" t="s">
        <v>270</v>
      </c>
      <c r="F387" s="31">
        <v>8</v>
      </c>
      <c r="G387" s="31">
        <v>0</v>
      </c>
      <c r="H387" s="31">
        <v>62.5</v>
      </c>
      <c r="I387" s="31">
        <v>100</v>
      </c>
      <c r="J387" s="31">
        <v>87.5</v>
      </c>
      <c r="K387" s="31">
        <v>100</v>
      </c>
      <c r="L387" s="31">
        <v>87.5</v>
      </c>
    </row>
    <row r="388" spans="1:12">
      <c r="A388" s="31" t="s">
        <v>268</v>
      </c>
      <c r="B388" s="31" t="s">
        <v>267</v>
      </c>
      <c r="C388" s="31">
        <v>4</v>
      </c>
      <c r="D388" s="31" t="str">
        <f>VLOOKUP(C388,LHIN!$A$2:$C$16,2,FALSE)</f>
        <v>Hamilton Niagara Brant</v>
      </c>
      <c r="E388" s="53" t="s">
        <v>270</v>
      </c>
      <c r="F388" s="31">
        <v>58</v>
      </c>
      <c r="G388" s="31">
        <v>0</v>
      </c>
      <c r="H388" s="31">
        <v>44.827586207000003</v>
      </c>
      <c r="I388" s="31">
        <v>94.827586206999996</v>
      </c>
      <c r="J388" s="31">
        <v>98.275862068999999</v>
      </c>
      <c r="K388" s="31">
        <v>96.551724137999997</v>
      </c>
      <c r="L388" s="31">
        <v>98.275862068999999</v>
      </c>
    </row>
    <row r="389" spans="1:12">
      <c r="A389" s="31" t="s">
        <v>268</v>
      </c>
      <c r="B389" s="31" t="s">
        <v>267</v>
      </c>
      <c r="C389" s="31">
        <v>5</v>
      </c>
      <c r="D389" s="31" t="str">
        <f>VLOOKUP(C389,LHIN!$A$2:$C$16,2,FALSE)</f>
        <v>Central West</v>
      </c>
      <c r="E389" s="53" t="s">
        <v>270</v>
      </c>
      <c r="F389" s="31">
        <v>41</v>
      </c>
      <c r="G389" s="31">
        <v>0</v>
      </c>
      <c r="H389" s="31">
        <v>56.097560975999997</v>
      </c>
      <c r="I389" s="31">
        <v>92.682926828999996</v>
      </c>
      <c r="J389" s="31">
        <v>95.12195122</v>
      </c>
      <c r="K389" s="31">
        <v>100</v>
      </c>
      <c r="L389" s="31">
        <v>90.243902438999996</v>
      </c>
    </row>
    <row r="390" spans="1:12">
      <c r="A390" s="31" t="s">
        <v>268</v>
      </c>
      <c r="B390" s="31" t="s">
        <v>267</v>
      </c>
      <c r="C390" s="31">
        <v>6</v>
      </c>
      <c r="D390" s="31" t="str">
        <f>VLOOKUP(C390,LHIN!$A$2:$C$16,2,FALSE)</f>
        <v>Mississauga Halton</v>
      </c>
      <c r="E390" s="53" t="s">
        <v>270</v>
      </c>
      <c r="F390" s="31">
        <v>26</v>
      </c>
      <c r="G390" s="31">
        <v>0</v>
      </c>
      <c r="H390" s="31">
        <v>69.230769230999996</v>
      </c>
      <c r="I390" s="31">
        <v>92.307692308</v>
      </c>
      <c r="J390" s="31">
        <v>100</v>
      </c>
      <c r="K390" s="31">
        <v>100</v>
      </c>
      <c r="L390" s="31">
        <v>100</v>
      </c>
    </row>
    <row r="391" spans="1:12">
      <c r="A391" s="31" t="s">
        <v>268</v>
      </c>
      <c r="B391" s="31" t="s">
        <v>267</v>
      </c>
      <c r="C391" s="31">
        <v>7</v>
      </c>
      <c r="D391" s="31" t="str">
        <f>VLOOKUP(C391,LHIN!$A$2:$C$16,2,FALSE)</f>
        <v>Toronto Central</v>
      </c>
      <c r="E391" s="53" t="s">
        <v>270</v>
      </c>
      <c r="F391" s="31">
        <v>51</v>
      </c>
      <c r="G391" s="31">
        <v>0</v>
      </c>
      <c r="H391" s="31">
        <v>49.019607843000003</v>
      </c>
      <c r="I391" s="31">
        <v>94.117647059000006</v>
      </c>
      <c r="J391" s="31">
        <v>96.078431373000001</v>
      </c>
      <c r="K391" s="31">
        <v>98.039215686000006</v>
      </c>
      <c r="L391" s="31">
        <v>90.196078431000004</v>
      </c>
    </row>
    <row r="392" spans="1:12">
      <c r="A392" s="31" t="s">
        <v>268</v>
      </c>
      <c r="B392" s="31" t="s">
        <v>267</v>
      </c>
      <c r="C392" s="31">
        <v>8</v>
      </c>
      <c r="D392" s="31" t="str">
        <f>VLOOKUP(C392,LHIN!$A$2:$C$16,2,FALSE)</f>
        <v>Central</v>
      </c>
      <c r="E392" s="53" t="s">
        <v>270</v>
      </c>
      <c r="F392" s="31">
        <v>100</v>
      </c>
      <c r="G392" s="31">
        <v>0</v>
      </c>
      <c r="H392" s="31">
        <v>48</v>
      </c>
      <c r="I392" s="31">
        <v>94</v>
      </c>
      <c r="J392" s="31">
        <v>94</v>
      </c>
      <c r="K392" s="31">
        <v>98</v>
      </c>
      <c r="L392" s="31">
        <v>89</v>
      </c>
    </row>
    <row r="393" spans="1:12">
      <c r="A393" s="31" t="s">
        <v>268</v>
      </c>
      <c r="B393" s="31" t="s">
        <v>267</v>
      </c>
      <c r="C393" s="31">
        <v>9</v>
      </c>
      <c r="D393" s="31" t="str">
        <f>VLOOKUP(C393,LHIN!$A$2:$C$16,2,FALSE)</f>
        <v>Central East</v>
      </c>
      <c r="E393" s="53" t="s">
        <v>270</v>
      </c>
      <c r="F393" s="31">
        <v>69</v>
      </c>
      <c r="G393" s="31">
        <v>0</v>
      </c>
      <c r="H393" s="31">
        <v>47.826086957000001</v>
      </c>
      <c r="I393" s="31">
        <v>94.202898551000004</v>
      </c>
      <c r="J393" s="31">
        <v>91.304347825999997</v>
      </c>
      <c r="K393" s="31">
        <v>94.202898551000004</v>
      </c>
      <c r="L393" s="31">
        <v>92.753623188000006</v>
      </c>
    </row>
    <row r="394" spans="1:12">
      <c r="A394" s="31" t="s">
        <v>269</v>
      </c>
      <c r="B394" s="31" t="s">
        <v>264</v>
      </c>
      <c r="C394" s="31">
        <v>1</v>
      </c>
      <c r="D394" s="31" t="str">
        <f>VLOOKUP(C394,LHIN!$A$2:$C$16,2,FALSE)</f>
        <v>Erie St. Clair</v>
      </c>
      <c r="E394" s="53" t="s">
        <v>270</v>
      </c>
      <c r="F394" s="31">
        <v>7</v>
      </c>
      <c r="G394" s="31">
        <v>0</v>
      </c>
      <c r="H394" s="31">
        <v>42.857142856999999</v>
      </c>
      <c r="I394" s="31">
        <v>85.714285713999999</v>
      </c>
      <c r="J394" s="31">
        <v>0</v>
      </c>
      <c r="K394" s="31">
        <v>100</v>
      </c>
      <c r="L394" s="31">
        <v>100</v>
      </c>
    </row>
    <row r="395" spans="1:12">
      <c r="A395" s="31" t="s">
        <v>269</v>
      </c>
      <c r="B395" s="31" t="s">
        <v>264</v>
      </c>
      <c r="C395" s="31">
        <v>11</v>
      </c>
      <c r="D395" s="31" t="str">
        <f>VLOOKUP(C395,LHIN!$A$2:$C$16,2,FALSE)</f>
        <v>Champlain</v>
      </c>
      <c r="E395" s="53" t="s">
        <v>270</v>
      </c>
      <c r="F395" s="31">
        <v>35</v>
      </c>
      <c r="G395" s="31">
        <v>0</v>
      </c>
      <c r="H395" s="31">
        <v>51.428571429000002</v>
      </c>
      <c r="I395" s="31">
        <v>91.428571429000002</v>
      </c>
      <c r="J395" s="31">
        <v>0</v>
      </c>
      <c r="K395" s="31">
        <v>97.142857143000001</v>
      </c>
      <c r="L395" s="31">
        <v>82.857142856999999</v>
      </c>
    </row>
    <row r="396" spans="1:12">
      <c r="A396" s="31" t="s">
        <v>269</v>
      </c>
      <c r="B396" s="31" t="s">
        <v>264</v>
      </c>
      <c r="C396" s="31">
        <v>2</v>
      </c>
      <c r="D396" s="31" t="str">
        <f>VLOOKUP(C396,LHIN!$A$2:$C$16,2,FALSE)</f>
        <v>South West</v>
      </c>
      <c r="E396" s="53" t="s">
        <v>270</v>
      </c>
      <c r="F396" s="31">
        <v>21</v>
      </c>
      <c r="G396" s="31">
        <v>0</v>
      </c>
      <c r="H396" s="31">
        <v>47.619047619</v>
      </c>
      <c r="I396" s="31">
        <v>90.476190475999999</v>
      </c>
      <c r="J396" s="31">
        <v>0</v>
      </c>
      <c r="K396" s="31">
        <v>95.238095238</v>
      </c>
      <c r="L396" s="31">
        <v>90.476190475999999</v>
      </c>
    </row>
    <row r="397" spans="1:12">
      <c r="A397" s="31" t="s">
        <v>269</v>
      </c>
      <c r="B397" s="31" t="s">
        <v>264</v>
      </c>
      <c r="C397" s="31">
        <v>3</v>
      </c>
      <c r="D397" s="31" t="str">
        <f>VLOOKUP(C397,LHIN!$A$2:$C$16,2,FALSE)</f>
        <v>Waterloo Wellington</v>
      </c>
      <c r="E397" s="53" t="s">
        <v>270</v>
      </c>
      <c r="F397" s="31">
        <v>7</v>
      </c>
      <c r="G397" s="31">
        <v>0</v>
      </c>
      <c r="H397" s="31">
        <v>57.142857143000001</v>
      </c>
      <c r="I397" s="31">
        <v>100</v>
      </c>
      <c r="J397" s="31">
        <v>0</v>
      </c>
      <c r="K397" s="31">
        <v>100</v>
      </c>
      <c r="L397" s="31">
        <v>100</v>
      </c>
    </row>
    <row r="398" spans="1:12">
      <c r="A398" s="31" t="s">
        <v>269</v>
      </c>
      <c r="B398" s="31" t="s">
        <v>264</v>
      </c>
      <c r="C398" s="31">
        <v>4</v>
      </c>
      <c r="D398" s="31" t="str">
        <f>VLOOKUP(C398,LHIN!$A$2:$C$16,2,FALSE)</f>
        <v>Hamilton Niagara Brant</v>
      </c>
      <c r="E398" s="53" t="s">
        <v>270</v>
      </c>
      <c r="F398" s="31">
        <v>20</v>
      </c>
      <c r="G398" s="31">
        <v>0</v>
      </c>
      <c r="H398" s="31">
        <v>30</v>
      </c>
      <c r="I398" s="31">
        <v>100</v>
      </c>
      <c r="J398" s="31">
        <v>0</v>
      </c>
      <c r="K398" s="31">
        <v>100</v>
      </c>
      <c r="L398" s="31">
        <v>90</v>
      </c>
    </row>
    <row r="399" spans="1:12">
      <c r="A399" s="31" t="s">
        <v>269</v>
      </c>
      <c r="B399" s="31" t="s">
        <v>264</v>
      </c>
      <c r="C399" s="31">
        <v>5</v>
      </c>
      <c r="D399" s="31" t="str">
        <f>VLOOKUP(C399,LHIN!$A$2:$C$16,2,FALSE)</f>
        <v>Central West</v>
      </c>
      <c r="E399" s="53" t="s">
        <v>270</v>
      </c>
      <c r="F399" s="31">
        <v>32</v>
      </c>
      <c r="G399" s="31">
        <v>0</v>
      </c>
      <c r="H399" s="31">
        <v>43.75</v>
      </c>
      <c r="I399" s="31">
        <v>87.5</v>
      </c>
      <c r="J399" s="31">
        <v>0</v>
      </c>
      <c r="K399" s="31">
        <v>96.875</v>
      </c>
      <c r="L399" s="31">
        <v>96.875</v>
      </c>
    </row>
    <row r="400" spans="1:12">
      <c r="A400" s="31" t="s">
        <v>269</v>
      </c>
      <c r="B400" s="31" t="s">
        <v>264</v>
      </c>
      <c r="C400" s="31">
        <v>6</v>
      </c>
      <c r="D400" s="31" t="str">
        <f>VLOOKUP(C400,LHIN!$A$2:$C$16,2,FALSE)</f>
        <v>Mississauga Halton</v>
      </c>
      <c r="E400" s="53" t="s">
        <v>270</v>
      </c>
      <c r="F400" s="31">
        <v>23</v>
      </c>
      <c r="G400" s="31">
        <v>0</v>
      </c>
      <c r="H400" s="31">
        <v>39.130434782999998</v>
      </c>
      <c r="I400" s="31">
        <v>91.304347825999997</v>
      </c>
      <c r="J400" s="31">
        <v>0</v>
      </c>
      <c r="K400" s="31">
        <v>100</v>
      </c>
      <c r="L400" s="31">
        <v>95.652173912999999</v>
      </c>
    </row>
    <row r="401" spans="1:12">
      <c r="A401" s="31" t="s">
        <v>269</v>
      </c>
      <c r="B401" s="31" t="s">
        <v>264</v>
      </c>
      <c r="C401" s="31">
        <v>7</v>
      </c>
      <c r="D401" s="31" t="str">
        <f>VLOOKUP(C401,LHIN!$A$2:$C$16,2,FALSE)</f>
        <v>Toronto Central</v>
      </c>
      <c r="E401" s="53" t="s">
        <v>270</v>
      </c>
      <c r="F401" s="31">
        <v>19</v>
      </c>
      <c r="G401" s="31">
        <v>0</v>
      </c>
      <c r="H401" s="31">
        <v>42.105263158</v>
      </c>
      <c r="I401" s="31">
        <v>94.736842104999994</v>
      </c>
      <c r="J401" s="31">
        <v>0</v>
      </c>
      <c r="K401" s="31">
        <v>94.736842104999994</v>
      </c>
      <c r="L401" s="31">
        <v>89.473684211000005</v>
      </c>
    </row>
    <row r="402" spans="1:12">
      <c r="A402" s="31" t="s">
        <v>269</v>
      </c>
      <c r="B402" s="31" t="s">
        <v>264</v>
      </c>
      <c r="C402" s="31">
        <v>8</v>
      </c>
      <c r="D402" s="31" t="str">
        <f>VLOOKUP(C402,LHIN!$A$2:$C$16,2,FALSE)</f>
        <v>Central</v>
      </c>
      <c r="E402" s="53" t="s">
        <v>270</v>
      </c>
      <c r="F402" s="31">
        <v>63</v>
      </c>
      <c r="G402" s="31">
        <v>0</v>
      </c>
      <c r="H402" s="31">
        <v>57.142857143000001</v>
      </c>
      <c r="I402" s="31">
        <v>95.238095238</v>
      </c>
      <c r="J402" s="31">
        <v>0</v>
      </c>
      <c r="K402" s="31">
        <v>100</v>
      </c>
      <c r="L402" s="31">
        <v>98.412698413000001</v>
      </c>
    </row>
    <row r="403" spans="1:12">
      <c r="A403" s="31" t="s">
        <v>269</v>
      </c>
      <c r="B403" s="31" t="s">
        <v>264</v>
      </c>
      <c r="C403" s="31">
        <v>9</v>
      </c>
      <c r="D403" s="31" t="str">
        <f>VLOOKUP(C403,LHIN!$A$2:$C$16,2,FALSE)</f>
        <v>Central East</v>
      </c>
      <c r="E403" s="53" t="s">
        <v>270</v>
      </c>
      <c r="F403" s="31">
        <v>45</v>
      </c>
      <c r="G403" s="31">
        <v>0</v>
      </c>
      <c r="H403" s="31">
        <v>33.333333332999999</v>
      </c>
      <c r="I403" s="31">
        <v>97.777777778000001</v>
      </c>
      <c r="J403" s="31">
        <v>0</v>
      </c>
      <c r="K403" s="31">
        <v>100</v>
      </c>
      <c r="L403" s="31">
        <v>95.555555556000002</v>
      </c>
    </row>
    <row r="404" spans="1:12">
      <c r="A404" s="31" t="s">
        <v>269</v>
      </c>
      <c r="B404" s="31" t="s">
        <v>266</v>
      </c>
      <c r="C404" s="31">
        <v>1</v>
      </c>
      <c r="D404" s="31" t="str">
        <f>VLOOKUP(C404,LHIN!$A$2:$C$16,2,FALSE)</f>
        <v>Erie St. Clair</v>
      </c>
      <c r="E404" s="53" t="s">
        <v>270</v>
      </c>
      <c r="F404" s="31">
        <v>127</v>
      </c>
      <c r="G404" s="31">
        <v>0</v>
      </c>
      <c r="H404" s="31">
        <v>48.818897638000003</v>
      </c>
      <c r="I404" s="31">
        <v>95.275590550999993</v>
      </c>
      <c r="J404" s="31">
        <v>100</v>
      </c>
      <c r="K404" s="31">
        <v>98.425196850000006</v>
      </c>
      <c r="L404" s="31">
        <v>94.488188976000004</v>
      </c>
    </row>
    <row r="405" spans="1:12">
      <c r="A405" s="31" t="s">
        <v>269</v>
      </c>
      <c r="B405" s="31" t="s">
        <v>266</v>
      </c>
      <c r="C405" s="31">
        <v>10</v>
      </c>
      <c r="D405" s="31" t="str">
        <f>VLOOKUP(C405,LHIN!$A$2:$C$16,2,FALSE)</f>
        <v>South East</v>
      </c>
      <c r="E405" s="53" t="s">
        <v>270</v>
      </c>
      <c r="F405" s="31">
        <v>23</v>
      </c>
      <c r="G405" s="31">
        <v>0</v>
      </c>
      <c r="H405" s="31">
        <v>21.739130435</v>
      </c>
      <c r="I405" s="31">
        <v>91.304347825999997</v>
      </c>
      <c r="J405" s="31">
        <v>100</v>
      </c>
      <c r="K405" s="31">
        <v>100</v>
      </c>
      <c r="L405" s="31">
        <v>100</v>
      </c>
    </row>
    <row r="406" spans="1:12">
      <c r="A406" s="31" t="s">
        <v>269</v>
      </c>
      <c r="B406" s="31" t="s">
        <v>266</v>
      </c>
      <c r="C406" s="31">
        <v>11</v>
      </c>
      <c r="D406" s="31" t="str">
        <f>VLOOKUP(C406,LHIN!$A$2:$C$16,2,FALSE)</f>
        <v>Champlain</v>
      </c>
      <c r="E406" s="53" t="s">
        <v>270</v>
      </c>
      <c r="F406" s="31">
        <v>562</v>
      </c>
      <c r="G406" s="31">
        <v>0</v>
      </c>
      <c r="H406" s="31">
        <v>32.384341636999999</v>
      </c>
      <c r="I406" s="31">
        <v>94.483985765</v>
      </c>
      <c r="J406" s="31">
        <v>98.932384342000006</v>
      </c>
      <c r="K406" s="31">
        <v>98.754448398999997</v>
      </c>
      <c r="L406" s="31">
        <v>95.729537367000006</v>
      </c>
    </row>
    <row r="407" spans="1:12">
      <c r="A407" s="31" t="s">
        <v>269</v>
      </c>
      <c r="B407" s="31" t="s">
        <v>266</v>
      </c>
      <c r="C407" s="31">
        <v>12</v>
      </c>
      <c r="D407" s="31" t="str">
        <f>VLOOKUP(C407,LHIN!$A$2:$C$16,2,FALSE)</f>
        <v>North Simcoe Muskoka</v>
      </c>
      <c r="E407" s="53" t="s">
        <v>270</v>
      </c>
      <c r="F407" s="31">
        <v>100</v>
      </c>
      <c r="G407" s="31">
        <v>0</v>
      </c>
      <c r="H407" s="31">
        <v>41</v>
      </c>
      <c r="I407" s="31">
        <v>95</v>
      </c>
      <c r="J407" s="31">
        <v>96</v>
      </c>
      <c r="K407" s="31">
        <v>99</v>
      </c>
      <c r="L407" s="31">
        <v>96</v>
      </c>
    </row>
    <row r="408" spans="1:12">
      <c r="A408" s="31" t="s">
        <v>269</v>
      </c>
      <c r="B408" s="31" t="s">
        <v>266</v>
      </c>
      <c r="C408" s="31">
        <v>13</v>
      </c>
      <c r="D408" s="31" t="str">
        <f>VLOOKUP(C408,LHIN!$A$2:$C$16,2,FALSE)</f>
        <v>North East</v>
      </c>
      <c r="E408" s="53" t="s">
        <v>270</v>
      </c>
      <c r="F408" s="31">
        <v>33</v>
      </c>
      <c r="G408" s="31">
        <v>3.0303030302999998</v>
      </c>
      <c r="H408" s="31">
        <v>45.454545455000002</v>
      </c>
      <c r="I408" s="31">
        <v>93.939393938999999</v>
      </c>
      <c r="J408" s="31">
        <v>100</v>
      </c>
      <c r="K408" s="31">
        <v>100</v>
      </c>
      <c r="L408" s="31">
        <v>87.878787879000001</v>
      </c>
    </row>
    <row r="409" spans="1:12">
      <c r="A409" s="31" t="s">
        <v>269</v>
      </c>
      <c r="B409" s="31" t="s">
        <v>266</v>
      </c>
      <c r="C409" s="31">
        <v>2</v>
      </c>
      <c r="D409" s="31" t="str">
        <f>VLOOKUP(C409,LHIN!$A$2:$C$16,2,FALSE)</f>
        <v>South West</v>
      </c>
      <c r="E409" s="53" t="s">
        <v>270</v>
      </c>
      <c r="F409" s="31">
        <v>325</v>
      </c>
      <c r="G409" s="31">
        <v>0</v>
      </c>
      <c r="H409" s="31">
        <v>50.461538462</v>
      </c>
      <c r="I409" s="31">
        <v>92.307692308</v>
      </c>
      <c r="J409" s="31">
        <v>98.461538461999993</v>
      </c>
      <c r="K409" s="31">
        <v>98.153846153999993</v>
      </c>
      <c r="L409" s="31">
        <v>95.692307692</v>
      </c>
    </row>
    <row r="410" spans="1:12">
      <c r="A410" s="31" t="s">
        <v>269</v>
      </c>
      <c r="B410" s="31" t="s">
        <v>266</v>
      </c>
      <c r="C410" s="31">
        <v>3</v>
      </c>
      <c r="D410" s="31" t="str">
        <f>VLOOKUP(C410,LHIN!$A$2:$C$16,2,FALSE)</f>
        <v>Waterloo Wellington</v>
      </c>
      <c r="E410" s="53" t="s">
        <v>270</v>
      </c>
      <c r="F410" s="31">
        <v>64</v>
      </c>
      <c r="G410" s="31">
        <v>0</v>
      </c>
      <c r="H410" s="31">
        <v>48.4375</v>
      </c>
      <c r="I410" s="31">
        <v>90.625</v>
      </c>
      <c r="J410" s="31">
        <v>98.4375</v>
      </c>
      <c r="K410" s="31">
        <v>96.875</v>
      </c>
      <c r="L410" s="31">
        <v>89.0625</v>
      </c>
    </row>
    <row r="411" spans="1:12">
      <c r="A411" s="31" t="s">
        <v>269</v>
      </c>
      <c r="B411" s="31" t="s">
        <v>266</v>
      </c>
      <c r="C411" s="31">
        <v>4</v>
      </c>
      <c r="D411" s="31" t="str">
        <f>VLOOKUP(C411,LHIN!$A$2:$C$16,2,FALSE)</f>
        <v>Hamilton Niagara Brant</v>
      </c>
      <c r="E411" s="53" t="s">
        <v>270</v>
      </c>
      <c r="F411" s="31">
        <v>288</v>
      </c>
      <c r="G411" s="31">
        <v>0</v>
      </c>
      <c r="H411" s="31">
        <v>31.944444443999998</v>
      </c>
      <c r="I411" s="31">
        <v>96.875</v>
      </c>
      <c r="J411" s="31">
        <v>98.263888889</v>
      </c>
      <c r="K411" s="31">
        <v>98.263888889</v>
      </c>
      <c r="L411" s="31">
        <v>97.222222221999999</v>
      </c>
    </row>
    <row r="412" spans="1:12">
      <c r="A412" s="31" t="s">
        <v>269</v>
      </c>
      <c r="B412" s="31" t="s">
        <v>266</v>
      </c>
      <c r="C412" s="31">
        <v>5</v>
      </c>
      <c r="D412" s="31" t="str">
        <f>VLOOKUP(C412,LHIN!$A$2:$C$16,2,FALSE)</f>
        <v>Central West</v>
      </c>
      <c r="E412" s="53" t="s">
        <v>270</v>
      </c>
      <c r="F412" s="31">
        <v>384</v>
      </c>
      <c r="G412" s="31">
        <v>0</v>
      </c>
      <c r="H412" s="31">
        <v>29.427083332999999</v>
      </c>
      <c r="I412" s="31">
        <v>95.3125</v>
      </c>
      <c r="J412" s="31">
        <v>97.916666667000001</v>
      </c>
      <c r="K412" s="31">
        <v>97.65625</v>
      </c>
      <c r="L412" s="31">
        <v>95.052083332999999</v>
      </c>
    </row>
    <row r="413" spans="1:12">
      <c r="A413" s="31" t="s">
        <v>269</v>
      </c>
      <c r="B413" s="31" t="s">
        <v>266</v>
      </c>
      <c r="C413" s="31">
        <v>6</v>
      </c>
      <c r="D413" s="31" t="str">
        <f>VLOOKUP(C413,LHIN!$A$2:$C$16,2,FALSE)</f>
        <v>Mississauga Halton</v>
      </c>
      <c r="E413" s="53" t="s">
        <v>270</v>
      </c>
      <c r="F413" s="31">
        <v>378</v>
      </c>
      <c r="G413" s="31">
        <v>0</v>
      </c>
      <c r="H413" s="31">
        <v>30.158730159000001</v>
      </c>
      <c r="I413" s="31">
        <v>93.650793651000001</v>
      </c>
      <c r="J413" s="31">
        <v>98.677248676999994</v>
      </c>
      <c r="K413" s="31">
        <v>97.883597883999997</v>
      </c>
      <c r="L413" s="31">
        <v>94.708994708999995</v>
      </c>
    </row>
    <row r="414" spans="1:12">
      <c r="A414" s="31" t="s">
        <v>269</v>
      </c>
      <c r="B414" s="31" t="s">
        <v>266</v>
      </c>
      <c r="C414" s="31">
        <v>7</v>
      </c>
      <c r="D414" s="31" t="str">
        <f>VLOOKUP(C414,LHIN!$A$2:$C$16,2,FALSE)</f>
        <v>Toronto Central</v>
      </c>
      <c r="E414" s="53" t="s">
        <v>270</v>
      </c>
      <c r="F414" s="31">
        <v>311</v>
      </c>
      <c r="G414" s="31">
        <v>0</v>
      </c>
      <c r="H414" s="31">
        <v>36.012861735999998</v>
      </c>
      <c r="I414" s="31">
        <v>93.890675240999997</v>
      </c>
      <c r="J414" s="31">
        <v>98.070739549999999</v>
      </c>
      <c r="K414" s="31">
        <v>96.784565916000005</v>
      </c>
      <c r="L414" s="31">
        <v>94.533762057999994</v>
      </c>
    </row>
    <row r="415" spans="1:12">
      <c r="A415" s="31" t="s">
        <v>269</v>
      </c>
      <c r="B415" s="31" t="s">
        <v>266</v>
      </c>
      <c r="C415" s="31">
        <v>8</v>
      </c>
      <c r="D415" s="31" t="str">
        <f>VLOOKUP(C415,LHIN!$A$2:$C$16,2,FALSE)</f>
        <v>Central</v>
      </c>
      <c r="E415" s="53" t="s">
        <v>270</v>
      </c>
      <c r="F415" s="31">
        <v>649</v>
      </c>
      <c r="G415" s="31">
        <v>0</v>
      </c>
      <c r="H415" s="31">
        <v>31.587057010999999</v>
      </c>
      <c r="I415" s="31">
        <v>94.915254236999999</v>
      </c>
      <c r="J415" s="31">
        <v>97.226502311000004</v>
      </c>
      <c r="K415" s="31">
        <v>96.918335901000006</v>
      </c>
      <c r="L415" s="31">
        <v>95.377503852000004</v>
      </c>
    </row>
    <row r="416" spans="1:12">
      <c r="A416" s="31" t="s">
        <v>269</v>
      </c>
      <c r="B416" s="31" t="s">
        <v>266</v>
      </c>
      <c r="C416" s="31">
        <v>9</v>
      </c>
      <c r="D416" s="31" t="str">
        <f>VLOOKUP(C416,LHIN!$A$2:$C$16,2,FALSE)</f>
        <v>Central East</v>
      </c>
      <c r="E416" s="53" t="s">
        <v>270</v>
      </c>
      <c r="F416" s="31">
        <v>632</v>
      </c>
      <c r="G416" s="31">
        <v>0</v>
      </c>
      <c r="H416" s="31">
        <v>33.860759494</v>
      </c>
      <c r="I416" s="31">
        <v>92.879746835000006</v>
      </c>
      <c r="J416" s="31">
        <v>98.259493671000001</v>
      </c>
      <c r="K416" s="31">
        <v>97.943037974999996</v>
      </c>
      <c r="L416" s="31">
        <v>96.202531645999997</v>
      </c>
    </row>
    <row r="417" spans="1:12">
      <c r="A417" s="31" t="s">
        <v>269</v>
      </c>
      <c r="B417" s="31" t="s">
        <v>267</v>
      </c>
      <c r="C417" s="31">
        <v>1</v>
      </c>
      <c r="D417" s="31" t="str">
        <f>VLOOKUP(C417,LHIN!$A$2:$C$16,2,FALSE)</f>
        <v>Erie St. Clair</v>
      </c>
      <c r="E417" s="53" t="s">
        <v>270</v>
      </c>
      <c r="F417" s="31">
        <v>206</v>
      </c>
      <c r="G417" s="31">
        <v>0</v>
      </c>
      <c r="H417" s="31">
        <v>55.825242717999998</v>
      </c>
      <c r="I417" s="31">
        <v>94.660194175000001</v>
      </c>
      <c r="J417" s="31">
        <v>98.058252426999999</v>
      </c>
      <c r="K417" s="31">
        <v>98.058252426999999</v>
      </c>
      <c r="L417" s="31">
        <v>92.718446602</v>
      </c>
    </row>
    <row r="418" spans="1:12">
      <c r="A418" s="31" t="s">
        <v>269</v>
      </c>
      <c r="B418" s="31" t="s">
        <v>267</v>
      </c>
      <c r="C418" s="31">
        <v>10</v>
      </c>
      <c r="D418" s="31" t="str">
        <f>VLOOKUP(C418,LHIN!$A$2:$C$16,2,FALSE)</f>
        <v>South East</v>
      </c>
      <c r="E418" s="53" t="s">
        <v>270</v>
      </c>
      <c r="F418" s="31">
        <v>49</v>
      </c>
      <c r="G418" s="31">
        <v>0</v>
      </c>
      <c r="H418" s="31">
        <v>51.020408162999999</v>
      </c>
      <c r="I418" s="31">
        <v>100</v>
      </c>
      <c r="J418" s="31">
        <v>93.877551019999999</v>
      </c>
      <c r="K418" s="31">
        <v>97.959183672999998</v>
      </c>
      <c r="L418" s="31">
        <v>95.918367347</v>
      </c>
    </row>
    <row r="419" spans="1:12">
      <c r="A419" s="31" t="s">
        <v>269</v>
      </c>
      <c r="B419" s="31" t="s">
        <v>267</v>
      </c>
      <c r="C419" s="31">
        <v>11</v>
      </c>
      <c r="D419" s="31" t="str">
        <f>VLOOKUP(C419,LHIN!$A$2:$C$16,2,FALSE)</f>
        <v>Champlain</v>
      </c>
      <c r="E419" s="53" t="s">
        <v>270</v>
      </c>
      <c r="F419" s="31">
        <v>944</v>
      </c>
      <c r="G419" s="31">
        <v>0</v>
      </c>
      <c r="H419" s="31">
        <v>40.466101694999999</v>
      </c>
      <c r="I419" s="31">
        <v>93.644067797000005</v>
      </c>
      <c r="J419" s="31">
        <v>97.245762712000001</v>
      </c>
      <c r="K419" s="31">
        <v>97.351694914999996</v>
      </c>
      <c r="L419" s="31">
        <v>94.703389830999996</v>
      </c>
    </row>
    <row r="420" spans="1:12">
      <c r="A420" s="31" t="s">
        <v>269</v>
      </c>
      <c r="B420" s="31" t="s">
        <v>267</v>
      </c>
      <c r="C420" s="31">
        <v>12</v>
      </c>
      <c r="D420" s="31" t="str">
        <f>VLOOKUP(C420,LHIN!$A$2:$C$16,2,FALSE)</f>
        <v>North Simcoe Muskoka</v>
      </c>
      <c r="E420" s="53" t="s">
        <v>270</v>
      </c>
      <c r="F420" s="31">
        <v>240</v>
      </c>
      <c r="G420" s="31">
        <v>0</v>
      </c>
      <c r="H420" s="31">
        <v>55.833333332999999</v>
      </c>
      <c r="I420" s="31">
        <v>94.166666667000001</v>
      </c>
      <c r="J420" s="31">
        <v>97.916666667000001</v>
      </c>
      <c r="K420" s="31">
        <v>97.916666667000001</v>
      </c>
      <c r="L420" s="31">
        <v>93.333333332999999</v>
      </c>
    </row>
    <row r="421" spans="1:12">
      <c r="A421" s="31" t="s">
        <v>269</v>
      </c>
      <c r="B421" s="31" t="s">
        <v>267</v>
      </c>
      <c r="C421" s="31">
        <v>13</v>
      </c>
      <c r="D421" s="31" t="str">
        <f>VLOOKUP(C421,LHIN!$A$2:$C$16,2,FALSE)</f>
        <v>North East</v>
      </c>
      <c r="E421" s="53" t="s">
        <v>270</v>
      </c>
      <c r="F421" s="31">
        <v>123</v>
      </c>
      <c r="G421" s="31">
        <v>0</v>
      </c>
      <c r="H421" s="31">
        <v>60.162601625999997</v>
      </c>
      <c r="I421" s="31">
        <v>95.93495935</v>
      </c>
      <c r="J421" s="31">
        <v>99.18699187</v>
      </c>
      <c r="K421" s="31">
        <v>100</v>
      </c>
      <c r="L421" s="31">
        <v>85.365853658999995</v>
      </c>
    </row>
    <row r="422" spans="1:12">
      <c r="A422" s="31" t="s">
        <v>269</v>
      </c>
      <c r="B422" s="31" t="s">
        <v>267</v>
      </c>
      <c r="C422" s="31">
        <v>2</v>
      </c>
      <c r="D422" s="31" t="str">
        <f>VLOOKUP(C422,LHIN!$A$2:$C$16,2,FALSE)</f>
        <v>South West</v>
      </c>
      <c r="E422" s="53" t="s">
        <v>270</v>
      </c>
      <c r="F422" s="31">
        <v>609</v>
      </c>
      <c r="G422" s="31">
        <v>0</v>
      </c>
      <c r="H422" s="31">
        <v>57.963875205000001</v>
      </c>
      <c r="I422" s="31">
        <v>96.715927750000006</v>
      </c>
      <c r="J422" s="31">
        <v>98.029556650000004</v>
      </c>
      <c r="K422" s="31">
        <v>99.014778324999995</v>
      </c>
      <c r="L422" s="31">
        <v>92.282430212999998</v>
      </c>
    </row>
    <row r="423" spans="1:12">
      <c r="A423" s="31" t="s">
        <v>269</v>
      </c>
      <c r="B423" s="31" t="s">
        <v>267</v>
      </c>
      <c r="C423" s="31">
        <v>3</v>
      </c>
      <c r="D423" s="31" t="str">
        <f>VLOOKUP(C423,LHIN!$A$2:$C$16,2,FALSE)</f>
        <v>Waterloo Wellington</v>
      </c>
      <c r="E423" s="53" t="s">
        <v>270</v>
      </c>
      <c r="F423" s="31">
        <v>47</v>
      </c>
      <c r="G423" s="31">
        <v>0</v>
      </c>
      <c r="H423" s="31">
        <v>61.702127660000002</v>
      </c>
      <c r="I423" s="31">
        <v>97.872340425999994</v>
      </c>
      <c r="J423" s="31">
        <v>97.872340425999994</v>
      </c>
      <c r="K423" s="31">
        <v>97.872340425999994</v>
      </c>
      <c r="L423" s="31">
        <v>95.744680850999998</v>
      </c>
    </row>
    <row r="424" spans="1:12">
      <c r="A424" s="31" t="s">
        <v>269</v>
      </c>
      <c r="B424" s="31" t="s">
        <v>267</v>
      </c>
      <c r="C424" s="31">
        <v>4</v>
      </c>
      <c r="D424" s="31" t="str">
        <f>VLOOKUP(C424,LHIN!$A$2:$C$16,2,FALSE)</f>
        <v>Hamilton Niagara Brant</v>
      </c>
      <c r="E424" s="53" t="s">
        <v>270</v>
      </c>
      <c r="F424" s="31">
        <v>413</v>
      </c>
      <c r="G424" s="31">
        <v>0</v>
      </c>
      <c r="H424" s="31">
        <v>51.815980629999999</v>
      </c>
      <c r="I424" s="31">
        <v>94.915254236999999</v>
      </c>
      <c r="J424" s="31">
        <v>98.305084746000006</v>
      </c>
      <c r="K424" s="31">
        <v>99.031476998000002</v>
      </c>
      <c r="L424" s="31">
        <v>92.978208232</v>
      </c>
    </row>
    <row r="425" spans="1:12">
      <c r="A425" s="31" t="s">
        <v>269</v>
      </c>
      <c r="B425" s="31" t="s">
        <v>267</v>
      </c>
      <c r="C425" s="31">
        <v>5</v>
      </c>
      <c r="D425" s="31" t="str">
        <f>VLOOKUP(C425,LHIN!$A$2:$C$16,2,FALSE)</f>
        <v>Central West</v>
      </c>
      <c r="E425" s="53" t="s">
        <v>270</v>
      </c>
      <c r="F425" s="31">
        <v>208</v>
      </c>
      <c r="G425" s="31">
        <v>0</v>
      </c>
      <c r="H425" s="31">
        <v>40.865384615000004</v>
      </c>
      <c r="I425" s="31">
        <v>93.75</v>
      </c>
      <c r="J425" s="31">
        <v>94.711538461999993</v>
      </c>
      <c r="K425" s="31">
        <v>97.115384614999996</v>
      </c>
      <c r="L425" s="31">
        <v>92.788461538000007</v>
      </c>
    </row>
    <row r="426" spans="1:12">
      <c r="A426" s="31" t="s">
        <v>269</v>
      </c>
      <c r="B426" s="31" t="s">
        <v>267</v>
      </c>
      <c r="C426" s="31">
        <v>6</v>
      </c>
      <c r="D426" s="31" t="str">
        <f>VLOOKUP(C426,LHIN!$A$2:$C$16,2,FALSE)</f>
        <v>Mississauga Halton</v>
      </c>
      <c r="E426" s="53" t="s">
        <v>270</v>
      </c>
      <c r="F426" s="31">
        <v>307</v>
      </c>
      <c r="G426" s="31">
        <v>0</v>
      </c>
      <c r="H426" s="31">
        <v>40.390879478999999</v>
      </c>
      <c r="I426" s="31">
        <v>94.788273615999998</v>
      </c>
      <c r="J426" s="31">
        <v>96.742671009999995</v>
      </c>
      <c r="K426" s="31">
        <v>98.371335505000005</v>
      </c>
      <c r="L426" s="31">
        <v>93.485342020000004</v>
      </c>
    </row>
    <row r="427" spans="1:12">
      <c r="A427" s="31" t="s">
        <v>269</v>
      </c>
      <c r="B427" s="31" t="s">
        <v>267</v>
      </c>
      <c r="C427" s="31">
        <v>7</v>
      </c>
      <c r="D427" s="31" t="str">
        <f>VLOOKUP(C427,LHIN!$A$2:$C$16,2,FALSE)</f>
        <v>Toronto Central</v>
      </c>
      <c r="E427" s="53" t="s">
        <v>270</v>
      </c>
      <c r="F427" s="31">
        <v>330</v>
      </c>
      <c r="G427" s="31">
        <v>0</v>
      </c>
      <c r="H427" s="31">
        <v>43.333333332999999</v>
      </c>
      <c r="I427" s="31">
        <v>95.757575758000002</v>
      </c>
      <c r="J427" s="31">
        <v>97.272727273000001</v>
      </c>
      <c r="K427" s="31">
        <v>98.181818182000001</v>
      </c>
      <c r="L427" s="31">
        <v>91.818181817999999</v>
      </c>
    </row>
    <row r="428" spans="1:12">
      <c r="A428" s="31" t="s">
        <v>269</v>
      </c>
      <c r="B428" s="31" t="s">
        <v>267</v>
      </c>
      <c r="C428" s="31">
        <v>8</v>
      </c>
      <c r="D428" s="31" t="str">
        <f>VLOOKUP(C428,LHIN!$A$2:$C$16,2,FALSE)</f>
        <v>Central</v>
      </c>
      <c r="E428" s="53" t="s">
        <v>270</v>
      </c>
      <c r="F428" s="31">
        <v>705</v>
      </c>
      <c r="G428" s="31">
        <v>0</v>
      </c>
      <c r="H428" s="31">
        <v>47.801418439999999</v>
      </c>
      <c r="I428" s="31">
        <v>93.900709219999996</v>
      </c>
      <c r="J428" s="31">
        <v>96.170212766000006</v>
      </c>
      <c r="K428" s="31">
        <v>96.170212766000006</v>
      </c>
      <c r="L428" s="31">
        <v>93.191489361999999</v>
      </c>
    </row>
    <row r="429" spans="1:12">
      <c r="A429" s="31" t="s">
        <v>269</v>
      </c>
      <c r="B429" s="31" t="s">
        <v>267</v>
      </c>
      <c r="C429" s="31">
        <v>9</v>
      </c>
      <c r="D429" s="31" t="str">
        <f>VLOOKUP(C429,LHIN!$A$2:$C$16,2,FALSE)</f>
        <v>Central East</v>
      </c>
      <c r="E429" s="53" t="s">
        <v>270</v>
      </c>
      <c r="F429" s="31">
        <v>735</v>
      </c>
      <c r="G429" s="31">
        <v>0</v>
      </c>
      <c r="H429" s="31">
        <v>52.108843536999998</v>
      </c>
      <c r="I429" s="31">
        <v>95.510204082000001</v>
      </c>
      <c r="J429" s="31">
        <v>97.142857143000001</v>
      </c>
      <c r="K429" s="31">
        <v>98.095238094999999</v>
      </c>
      <c r="L429" s="31">
        <v>93.605442177</v>
      </c>
    </row>
    <row r="430" spans="1:12">
      <c r="A430" s="31" t="s">
        <v>263</v>
      </c>
      <c r="B430" s="31" t="s">
        <v>264</v>
      </c>
      <c r="C430" s="31">
        <v>5</v>
      </c>
      <c r="D430" s="31" t="str">
        <f>VLOOKUP(C430,LHIN!$A$2:$C$16,2,FALSE)</f>
        <v>Central West</v>
      </c>
      <c r="E430" s="53" t="s">
        <v>3</v>
      </c>
      <c r="F430" s="31">
        <v>16</v>
      </c>
      <c r="G430" s="31">
        <v>0</v>
      </c>
      <c r="H430" s="31">
        <v>31.25</v>
      </c>
      <c r="I430" s="31">
        <v>93.75</v>
      </c>
      <c r="J430" s="31">
        <v>56.25</v>
      </c>
      <c r="K430" s="31">
        <v>87.5</v>
      </c>
      <c r="L430" s="31">
        <v>87.5</v>
      </c>
    </row>
    <row r="431" spans="1:12">
      <c r="A431" s="31" t="s">
        <v>263</v>
      </c>
      <c r="B431" s="31" t="s">
        <v>264</v>
      </c>
      <c r="C431" s="31">
        <v>6</v>
      </c>
      <c r="D431" s="31" t="str">
        <f>VLOOKUP(C431,LHIN!$A$2:$C$16,2,FALSE)</f>
        <v>Mississauga Halton</v>
      </c>
      <c r="E431" s="53" t="s">
        <v>3</v>
      </c>
      <c r="F431" s="31">
        <v>17</v>
      </c>
      <c r="G431" s="31">
        <v>0</v>
      </c>
      <c r="H431" s="31">
        <v>17.647058823999998</v>
      </c>
      <c r="I431" s="31">
        <v>88.235294117999999</v>
      </c>
      <c r="J431" s="31">
        <v>88.235294117999999</v>
      </c>
      <c r="K431" s="31">
        <v>94.117647059000006</v>
      </c>
      <c r="L431" s="31">
        <v>94.117647059000006</v>
      </c>
    </row>
    <row r="432" spans="1:12">
      <c r="A432" s="31" t="s">
        <v>263</v>
      </c>
      <c r="B432" s="31" t="s">
        <v>264</v>
      </c>
      <c r="C432" s="31">
        <v>8</v>
      </c>
      <c r="D432" s="31" t="str">
        <f>VLOOKUP(C432,LHIN!$A$2:$C$16,2,FALSE)</f>
        <v>Central</v>
      </c>
      <c r="E432" s="53" t="s">
        <v>3</v>
      </c>
      <c r="F432" s="31">
        <v>10</v>
      </c>
      <c r="G432" s="31">
        <v>0</v>
      </c>
      <c r="H432" s="31">
        <v>30</v>
      </c>
      <c r="I432" s="31">
        <v>80</v>
      </c>
      <c r="J432" s="31">
        <v>100</v>
      </c>
      <c r="K432" s="31">
        <v>90</v>
      </c>
      <c r="L432" s="31">
        <v>80</v>
      </c>
    </row>
    <row r="433" spans="1:12">
      <c r="A433" s="31" t="s">
        <v>263</v>
      </c>
      <c r="B433" s="31" t="s">
        <v>264</v>
      </c>
      <c r="C433" s="31">
        <v>9</v>
      </c>
      <c r="D433" s="31" t="str">
        <f>VLOOKUP(C433,LHIN!$A$2:$C$16,2,FALSE)</f>
        <v>Central East</v>
      </c>
      <c r="E433" s="53" t="s">
        <v>3</v>
      </c>
      <c r="F433" s="31">
        <v>12</v>
      </c>
      <c r="G433" s="31">
        <v>0</v>
      </c>
      <c r="H433" s="31">
        <v>25</v>
      </c>
      <c r="I433" s="31">
        <v>91.666666667000001</v>
      </c>
      <c r="J433" s="31">
        <v>91.666666667000001</v>
      </c>
      <c r="K433" s="31">
        <v>100</v>
      </c>
      <c r="L433" s="31">
        <v>91.666666667000001</v>
      </c>
    </row>
    <row r="434" spans="1:12">
      <c r="A434" s="31" t="s">
        <v>263</v>
      </c>
      <c r="B434" s="31" t="s">
        <v>266</v>
      </c>
      <c r="C434" s="31">
        <v>10</v>
      </c>
      <c r="D434" s="31" t="str">
        <f>VLOOKUP(C434,LHIN!$A$2:$C$16,2,FALSE)</f>
        <v>South East</v>
      </c>
      <c r="E434" s="53" t="s">
        <v>3</v>
      </c>
      <c r="F434" s="31">
        <v>14</v>
      </c>
      <c r="G434" s="31">
        <v>0</v>
      </c>
      <c r="H434" s="31">
        <v>21.428571429000002</v>
      </c>
      <c r="I434" s="31">
        <v>85.714285713999999</v>
      </c>
      <c r="J434" s="31">
        <v>92.857142856999999</v>
      </c>
      <c r="K434" s="31">
        <v>92.857142856999999</v>
      </c>
      <c r="L434" s="31">
        <v>85.714285713999999</v>
      </c>
    </row>
    <row r="435" spans="1:12">
      <c r="A435" s="31" t="s">
        <v>263</v>
      </c>
      <c r="B435" s="31" t="s">
        <v>266</v>
      </c>
      <c r="C435" s="31">
        <v>11</v>
      </c>
      <c r="D435" s="31" t="str">
        <f>VLOOKUP(C435,LHIN!$A$2:$C$16,2,FALSE)</f>
        <v>Champlain</v>
      </c>
      <c r="E435" s="53" t="s">
        <v>3</v>
      </c>
      <c r="F435" s="31">
        <v>87</v>
      </c>
      <c r="G435" s="31">
        <v>0</v>
      </c>
      <c r="H435" s="31">
        <v>47.126436781999999</v>
      </c>
      <c r="I435" s="31">
        <v>80.459770114999998</v>
      </c>
      <c r="J435" s="31">
        <v>87.356321839000003</v>
      </c>
      <c r="K435" s="31">
        <v>89.655172414000006</v>
      </c>
      <c r="L435" s="31">
        <v>85.057471264</v>
      </c>
    </row>
    <row r="436" spans="1:12">
      <c r="A436" s="31" t="s">
        <v>263</v>
      </c>
      <c r="B436" s="31" t="s">
        <v>266</v>
      </c>
      <c r="C436" s="31">
        <v>12</v>
      </c>
      <c r="D436" s="31" t="str">
        <f>VLOOKUP(C436,LHIN!$A$2:$C$16,2,FALSE)</f>
        <v>North Simcoe Muskoka</v>
      </c>
      <c r="E436" s="53" t="s">
        <v>3</v>
      </c>
      <c r="F436" s="31">
        <v>23</v>
      </c>
      <c r="G436" s="31">
        <v>0</v>
      </c>
      <c r="H436" s="31">
        <v>39.130434782999998</v>
      </c>
      <c r="I436" s="31">
        <v>95.652173912999999</v>
      </c>
      <c r="J436" s="31">
        <v>95.652173912999999</v>
      </c>
      <c r="K436" s="31">
        <v>95.652173912999999</v>
      </c>
      <c r="L436" s="31">
        <v>91.304347825999997</v>
      </c>
    </row>
    <row r="437" spans="1:12">
      <c r="A437" s="31" t="s">
        <v>263</v>
      </c>
      <c r="B437" s="31" t="s">
        <v>266</v>
      </c>
      <c r="C437" s="31">
        <v>13</v>
      </c>
      <c r="D437" s="31" t="str">
        <f>VLOOKUP(C437,LHIN!$A$2:$C$16,2,FALSE)</f>
        <v>North East</v>
      </c>
      <c r="E437" s="53" t="s">
        <v>3</v>
      </c>
      <c r="F437" s="31">
        <v>81</v>
      </c>
      <c r="G437" s="31">
        <v>0</v>
      </c>
      <c r="H437" s="31">
        <v>61.728395061999997</v>
      </c>
      <c r="I437" s="31">
        <v>95.061728395000003</v>
      </c>
      <c r="J437" s="31">
        <v>98.765432098999995</v>
      </c>
      <c r="K437" s="31">
        <v>100</v>
      </c>
      <c r="L437" s="31">
        <v>92.592592593000006</v>
      </c>
    </row>
    <row r="438" spans="1:12">
      <c r="A438" s="31" t="s">
        <v>263</v>
      </c>
      <c r="B438" s="31" t="s">
        <v>266</v>
      </c>
      <c r="C438" s="31">
        <v>14</v>
      </c>
      <c r="D438" s="31" t="str">
        <f>VLOOKUP(C438,LHIN!$A$2:$C$16,2,FALSE)</f>
        <v>North West</v>
      </c>
      <c r="E438" s="53" t="s">
        <v>3</v>
      </c>
      <c r="F438" s="31">
        <v>28</v>
      </c>
      <c r="G438" s="31">
        <v>3.5714285713999998</v>
      </c>
      <c r="H438" s="31">
        <v>42.857142856999999</v>
      </c>
      <c r="I438" s="31">
        <v>89.285714286000001</v>
      </c>
      <c r="J438" s="31">
        <v>96.428571429000002</v>
      </c>
      <c r="K438" s="31">
        <v>85.714285713999999</v>
      </c>
      <c r="L438" s="31">
        <v>100</v>
      </c>
    </row>
    <row r="439" spans="1:12">
      <c r="A439" s="31" t="s">
        <v>263</v>
      </c>
      <c r="B439" s="31" t="s">
        <v>266</v>
      </c>
      <c r="C439" s="31">
        <v>2</v>
      </c>
      <c r="D439" s="31" t="str">
        <f>VLOOKUP(C439,LHIN!$A$2:$C$16,2,FALSE)</f>
        <v>South West</v>
      </c>
      <c r="E439" s="53" t="s">
        <v>3</v>
      </c>
      <c r="F439" s="31">
        <v>34</v>
      </c>
      <c r="G439" s="31">
        <v>0</v>
      </c>
      <c r="H439" s="31">
        <v>38.235294117999999</v>
      </c>
      <c r="I439" s="31">
        <v>79.411764706</v>
      </c>
      <c r="J439" s="31">
        <v>100</v>
      </c>
      <c r="K439" s="31">
        <v>94.117647059000006</v>
      </c>
      <c r="L439" s="31">
        <v>94.117647059000006</v>
      </c>
    </row>
    <row r="440" spans="1:12">
      <c r="A440" s="31" t="s">
        <v>263</v>
      </c>
      <c r="B440" s="31" t="s">
        <v>266</v>
      </c>
      <c r="C440" s="31">
        <v>3</v>
      </c>
      <c r="D440" s="31" t="str">
        <f>VLOOKUP(C440,LHIN!$A$2:$C$16,2,FALSE)</f>
        <v>Waterloo Wellington</v>
      </c>
      <c r="E440" s="53" t="s">
        <v>3</v>
      </c>
      <c r="F440" s="31">
        <v>32</v>
      </c>
      <c r="G440" s="31">
        <v>0</v>
      </c>
      <c r="H440" s="31">
        <v>28.125</v>
      </c>
      <c r="I440" s="31">
        <v>93.75</v>
      </c>
      <c r="J440" s="31">
        <v>90.625</v>
      </c>
      <c r="K440" s="31">
        <v>96.875</v>
      </c>
      <c r="L440" s="31">
        <v>90.625</v>
      </c>
    </row>
    <row r="441" spans="1:12">
      <c r="A441" s="31" t="s">
        <v>263</v>
      </c>
      <c r="B441" s="31" t="s">
        <v>266</v>
      </c>
      <c r="C441" s="31">
        <v>4</v>
      </c>
      <c r="D441" s="31" t="str">
        <f>VLOOKUP(C441,LHIN!$A$2:$C$16,2,FALSE)</f>
        <v>Hamilton Niagara Brant</v>
      </c>
      <c r="E441" s="53" t="s">
        <v>3</v>
      </c>
      <c r="F441" s="31">
        <v>74</v>
      </c>
      <c r="G441" s="31">
        <v>0</v>
      </c>
      <c r="H441" s="31">
        <v>39.189189188999997</v>
      </c>
      <c r="I441" s="31">
        <v>93.243243242999995</v>
      </c>
      <c r="J441" s="31">
        <v>97.297297297</v>
      </c>
      <c r="K441" s="31">
        <v>97.297297297</v>
      </c>
      <c r="L441" s="31">
        <v>94.594594595000004</v>
      </c>
    </row>
    <row r="442" spans="1:12">
      <c r="A442" s="31" t="s">
        <v>263</v>
      </c>
      <c r="B442" s="31" t="s">
        <v>266</v>
      </c>
      <c r="C442" s="31">
        <v>5</v>
      </c>
      <c r="D442" s="31" t="str">
        <f>VLOOKUP(C442,LHIN!$A$2:$C$16,2,FALSE)</f>
        <v>Central West</v>
      </c>
      <c r="E442" s="53" t="s">
        <v>3</v>
      </c>
      <c r="F442" s="31">
        <v>112</v>
      </c>
      <c r="G442" s="31">
        <v>0</v>
      </c>
      <c r="H442" s="31">
        <v>20.535714286000001</v>
      </c>
      <c r="I442" s="31">
        <v>80.357142856999999</v>
      </c>
      <c r="J442" s="31">
        <v>87.5</v>
      </c>
      <c r="K442" s="31">
        <v>90.178571429000002</v>
      </c>
      <c r="L442" s="31">
        <v>87.5</v>
      </c>
    </row>
    <row r="443" spans="1:12">
      <c r="A443" s="31" t="s">
        <v>263</v>
      </c>
      <c r="B443" s="31" t="s">
        <v>266</v>
      </c>
      <c r="C443" s="31">
        <v>6</v>
      </c>
      <c r="D443" s="31" t="str">
        <f>VLOOKUP(C443,LHIN!$A$2:$C$16,2,FALSE)</f>
        <v>Mississauga Halton</v>
      </c>
      <c r="E443" s="53" t="s">
        <v>3</v>
      </c>
      <c r="F443" s="31">
        <v>94</v>
      </c>
      <c r="G443" s="31">
        <v>0</v>
      </c>
      <c r="H443" s="31">
        <v>22.340425532000001</v>
      </c>
      <c r="I443" s="31">
        <v>84.042553190999996</v>
      </c>
      <c r="J443" s="31">
        <v>92.553191489</v>
      </c>
      <c r="K443" s="31">
        <v>95.744680850999998</v>
      </c>
      <c r="L443" s="31">
        <v>85.106382979000003</v>
      </c>
    </row>
    <row r="444" spans="1:12">
      <c r="A444" s="31" t="s">
        <v>263</v>
      </c>
      <c r="B444" s="31" t="s">
        <v>266</v>
      </c>
      <c r="C444" s="31">
        <v>7</v>
      </c>
      <c r="D444" s="31" t="str">
        <f>VLOOKUP(C444,LHIN!$A$2:$C$16,2,FALSE)</f>
        <v>Toronto Central</v>
      </c>
      <c r="E444" s="53" t="s">
        <v>3</v>
      </c>
      <c r="F444" s="31">
        <v>107</v>
      </c>
      <c r="G444" s="31">
        <v>0</v>
      </c>
      <c r="H444" s="31">
        <v>32.710280374</v>
      </c>
      <c r="I444" s="31">
        <v>85.046728971999997</v>
      </c>
      <c r="J444" s="31">
        <v>89.719626168000005</v>
      </c>
      <c r="K444" s="31">
        <v>90.654205606999994</v>
      </c>
      <c r="L444" s="31">
        <v>88.785046729000001</v>
      </c>
    </row>
    <row r="445" spans="1:12">
      <c r="A445" s="31" t="s">
        <v>263</v>
      </c>
      <c r="B445" s="31" t="s">
        <v>266</v>
      </c>
      <c r="C445" s="31">
        <v>8</v>
      </c>
      <c r="D445" s="31" t="str">
        <f>VLOOKUP(C445,LHIN!$A$2:$C$16,2,FALSE)</f>
        <v>Central</v>
      </c>
      <c r="E445" s="53" t="s">
        <v>3</v>
      </c>
      <c r="F445" s="31">
        <v>114</v>
      </c>
      <c r="G445" s="31">
        <v>0</v>
      </c>
      <c r="H445" s="31">
        <v>28.947368421</v>
      </c>
      <c r="I445" s="31">
        <v>88.596491228000005</v>
      </c>
      <c r="J445" s="31">
        <v>91.228070174999999</v>
      </c>
      <c r="K445" s="31">
        <v>90.350877193000002</v>
      </c>
      <c r="L445" s="31">
        <v>89.473684211000005</v>
      </c>
    </row>
    <row r="446" spans="1:12">
      <c r="A446" s="31" t="s">
        <v>263</v>
      </c>
      <c r="B446" s="31" t="s">
        <v>266</v>
      </c>
      <c r="C446" s="31">
        <v>9</v>
      </c>
      <c r="D446" s="31" t="str">
        <f>VLOOKUP(C446,LHIN!$A$2:$C$16,2,FALSE)</f>
        <v>Central East</v>
      </c>
      <c r="E446" s="53" t="s">
        <v>3</v>
      </c>
      <c r="F446" s="31">
        <v>167</v>
      </c>
      <c r="G446" s="31">
        <v>0</v>
      </c>
      <c r="H446" s="31">
        <v>31.736526946000001</v>
      </c>
      <c r="I446" s="31">
        <v>84.431137724999999</v>
      </c>
      <c r="J446" s="31">
        <v>91.616766467000005</v>
      </c>
      <c r="K446" s="31">
        <v>92.814371257000005</v>
      </c>
      <c r="L446" s="31">
        <v>88.622754490999995</v>
      </c>
    </row>
    <row r="447" spans="1:12">
      <c r="A447" s="31" t="s">
        <v>263</v>
      </c>
      <c r="B447" s="31" t="s">
        <v>267</v>
      </c>
      <c r="C447" s="31">
        <v>10</v>
      </c>
      <c r="D447" s="31" t="str">
        <f>VLOOKUP(C447,LHIN!$A$2:$C$16,2,FALSE)</f>
        <v>South East</v>
      </c>
      <c r="E447" s="53" t="s">
        <v>3</v>
      </c>
      <c r="F447" s="31">
        <v>53</v>
      </c>
      <c r="G447" s="31">
        <v>0</v>
      </c>
      <c r="H447" s="31">
        <v>45.283018867999999</v>
      </c>
      <c r="I447" s="31">
        <v>86.792452830000002</v>
      </c>
      <c r="J447" s="31">
        <v>92.452830188999997</v>
      </c>
      <c r="K447" s="31">
        <v>96.226415094000004</v>
      </c>
      <c r="L447" s="31">
        <v>84.905660377000004</v>
      </c>
    </row>
    <row r="448" spans="1:12">
      <c r="A448" s="31" t="s">
        <v>263</v>
      </c>
      <c r="B448" s="31" t="s">
        <v>267</v>
      </c>
      <c r="C448" s="31">
        <v>11</v>
      </c>
      <c r="D448" s="31" t="str">
        <f>VLOOKUP(C448,LHIN!$A$2:$C$16,2,FALSE)</f>
        <v>Champlain</v>
      </c>
      <c r="E448" s="53" t="s">
        <v>3</v>
      </c>
      <c r="F448" s="31">
        <v>324</v>
      </c>
      <c r="G448" s="31">
        <v>0</v>
      </c>
      <c r="H448" s="31">
        <v>53.395061728000002</v>
      </c>
      <c r="I448" s="31">
        <v>89.814814815000005</v>
      </c>
      <c r="J448" s="31">
        <v>92.283950617000002</v>
      </c>
      <c r="K448" s="31">
        <v>94.444444443999998</v>
      </c>
      <c r="L448" s="31">
        <v>84.876543209999994</v>
      </c>
    </row>
    <row r="449" spans="1:12">
      <c r="A449" s="31" t="s">
        <v>263</v>
      </c>
      <c r="B449" s="31" t="s">
        <v>267</v>
      </c>
      <c r="C449" s="31">
        <v>12</v>
      </c>
      <c r="D449" s="31" t="str">
        <f>VLOOKUP(C449,LHIN!$A$2:$C$16,2,FALSE)</f>
        <v>North Simcoe Muskoka</v>
      </c>
      <c r="E449" s="53" t="s">
        <v>3</v>
      </c>
      <c r="F449" s="31">
        <v>94</v>
      </c>
      <c r="G449" s="31">
        <v>0</v>
      </c>
      <c r="H449" s="31">
        <v>46.808510638000001</v>
      </c>
      <c r="I449" s="31">
        <v>94.680851063999995</v>
      </c>
      <c r="J449" s="31">
        <v>93.617021277000006</v>
      </c>
      <c r="K449" s="31">
        <v>97.872340425999994</v>
      </c>
      <c r="L449" s="31">
        <v>94.680851063999995</v>
      </c>
    </row>
    <row r="450" spans="1:12">
      <c r="A450" s="31" t="s">
        <v>263</v>
      </c>
      <c r="B450" s="31" t="s">
        <v>267</v>
      </c>
      <c r="C450" s="31">
        <v>13</v>
      </c>
      <c r="D450" s="31" t="str">
        <f>VLOOKUP(C450,LHIN!$A$2:$C$16,2,FALSE)</f>
        <v>North East</v>
      </c>
      <c r="E450" s="53" t="s">
        <v>3</v>
      </c>
      <c r="F450" s="31">
        <v>268</v>
      </c>
      <c r="G450" s="31">
        <v>0.37313432839999999</v>
      </c>
      <c r="H450" s="31">
        <v>45.895522388000003</v>
      </c>
      <c r="I450" s="31">
        <v>93.656716418000002</v>
      </c>
      <c r="J450" s="31">
        <v>93.283582089999996</v>
      </c>
      <c r="K450" s="31">
        <v>97.014925372999997</v>
      </c>
      <c r="L450" s="31">
        <v>91.791044776000007</v>
      </c>
    </row>
    <row r="451" spans="1:12">
      <c r="A451" s="31" t="s">
        <v>263</v>
      </c>
      <c r="B451" s="31" t="s">
        <v>267</v>
      </c>
      <c r="C451" s="31">
        <v>14</v>
      </c>
      <c r="D451" s="31" t="str">
        <f>VLOOKUP(C451,LHIN!$A$2:$C$16,2,FALSE)</f>
        <v>North West</v>
      </c>
      <c r="E451" s="53" t="s">
        <v>3</v>
      </c>
      <c r="F451" s="31">
        <v>56</v>
      </c>
      <c r="G451" s="31">
        <v>0</v>
      </c>
      <c r="H451" s="31">
        <v>35.714285713999999</v>
      </c>
      <c r="I451" s="31">
        <v>94.642857143000001</v>
      </c>
      <c r="J451" s="31">
        <v>100</v>
      </c>
      <c r="K451" s="31">
        <v>83.928571429000002</v>
      </c>
      <c r="L451" s="31">
        <v>100</v>
      </c>
    </row>
    <row r="452" spans="1:12">
      <c r="A452" s="31" t="s">
        <v>263</v>
      </c>
      <c r="B452" s="31" t="s">
        <v>267</v>
      </c>
      <c r="C452" s="31">
        <v>2</v>
      </c>
      <c r="D452" s="31" t="str">
        <f>VLOOKUP(C452,LHIN!$A$2:$C$16,2,FALSE)</f>
        <v>South West</v>
      </c>
      <c r="E452" s="53" t="s">
        <v>3</v>
      </c>
      <c r="F452" s="31">
        <v>168</v>
      </c>
      <c r="G452" s="31">
        <v>0</v>
      </c>
      <c r="H452" s="31">
        <v>39.880952381</v>
      </c>
      <c r="I452" s="31">
        <v>91.666666667000001</v>
      </c>
      <c r="J452" s="31">
        <v>96.428571429000002</v>
      </c>
      <c r="K452" s="31">
        <v>96.428571429000002</v>
      </c>
      <c r="L452" s="31">
        <v>94.642857143000001</v>
      </c>
    </row>
    <row r="453" spans="1:12">
      <c r="A453" s="31" t="s">
        <v>263</v>
      </c>
      <c r="B453" s="31" t="s">
        <v>267</v>
      </c>
      <c r="C453" s="31">
        <v>3</v>
      </c>
      <c r="D453" s="31" t="str">
        <f>VLOOKUP(C453,LHIN!$A$2:$C$16,2,FALSE)</f>
        <v>Waterloo Wellington</v>
      </c>
      <c r="E453" s="53" t="s">
        <v>3</v>
      </c>
      <c r="F453" s="31">
        <v>68</v>
      </c>
      <c r="G453" s="31">
        <v>0</v>
      </c>
      <c r="H453" s="31">
        <v>26.470588235000001</v>
      </c>
      <c r="I453" s="31">
        <v>89.705882353000007</v>
      </c>
      <c r="J453" s="31">
        <v>97.058823528999994</v>
      </c>
      <c r="K453" s="31">
        <v>95.588235294</v>
      </c>
      <c r="L453" s="31">
        <v>92.647058823999998</v>
      </c>
    </row>
    <row r="454" spans="1:12">
      <c r="A454" s="31" t="s">
        <v>263</v>
      </c>
      <c r="B454" s="31" t="s">
        <v>267</v>
      </c>
      <c r="C454" s="31">
        <v>4</v>
      </c>
      <c r="D454" s="31" t="str">
        <f>VLOOKUP(C454,LHIN!$A$2:$C$16,2,FALSE)</f>
        <v>Hamilton Niagara Brant</v>
      </c>
      <c r="E454" s="53" t="s">
        <v>3</v>
      </c>
      <c r="F454" s="31">
        <v>266</v>
      </c>
      <c r="G454" s="31">
        <v>0</v>
      </c>
      <c r="H454" s="31">
        <v>39.473684210999998</v>
      </c>
      <c r="I454" s="31">
        <v>88.345864661999997</v>
      </c>
      <c r="J454" s="31">
        <v>95.112781955000003</v>
      </c>
      <c r="K454" s="31">
        <v>96.992481202999997</v>
      </c>
      <c r="L454" s="31">
        <v>95.488721804999997</v>
      </c>
    </row>
    <row r="455" spans="1:12">
      <c r="A455" s="31" t="s">
        <v>263</v>
      </c>
      <c r="B455" s="31" t="s">
        <v>267</v>
      </c>
      <c r="C455" s="31">
        <v>5</v>
      </c>
      <c r="D455" s="31" t="str">
        <f>VLOOKUP(C455,LHIN!$A$2:$C$16,2,FALSE)</f>
        <v>Central West</v>
      </c>
      <c r="E455" s="53" t="s">
        <v>3</v>
      </c>
      <c r="F455" s="31">
        <v>325</v>
      </c>
      <c r="G455" s="31">
        <v>0</v>
      </c>
      <c r="H455" s="31">
        <v>32.615384615000004</v>
      </c>
      <c r="I455" s="31">
        <v>83.692307692</v>
      </c>
      <c r="J455" s="31">
        <v>85.230769230999996</v>
      </c>
      <c r="K455" s="31">
        <v>88.307692308</v>
      </c>
      <c r="L455" s="31">
        <v>83.076923077000004</v>
      </c>
    </row>
    <row r="456" spans="1:12">
      <c r="A456" s="31" t="s">
        <v>263</v>
      </c>
      <c r="B456" s="31" t="s">
        <v>267</v>
      </c>
      <c r="C456" s="31">
        <v>6</v>
      </c>
      <c r="D456" s="31" t="str">
        <f>VLOOKUP(C456,LHIN!$A$2:$C$16,2,FALSE)</f>
        <v>Mississauga Halton</v>
      </c>
      <c r="E456" s="53" t="s">
        <v>3</v>
      </c>
      <c r="F456" s="31">
        <v>426</v>
      </c>
      <c r="G456" s="31">
        <v>0</v>
      </c>
      <c r="H456" s="31">
        <v>33.568075116999999</v>
      </c>
      <c r="I456" s="31">
        <v>89.906103286000004</v>
      </c>
      <c r="J456" s="31">
        <v>93.192488263000001</v>
      </c>
      <c r="K456" s="31">
        <v>95.539906103000007</v>
      </c>
      <c r="L456" s="31">
        <v>85.915492958000002</v>
      </c>
    </row>
    <row r="457" spans="1:12">
      <c r="A457" s="31" t="s">
        <v>263</v>
      </c>
      <c r="B457" s="31" t="s">
        <v>267</v>
      </c>
      <c r="C457" s="31">
        <v>7</v>
      </c>
      <c r="D457" s="31" t="str">
        <f>VLOOKUP(C457,LHIN!$A$2:$C$16,2,FALSE)</f>
        <v>Toronto Central</v>
      </c>
      <c r="E457" s="53" t="s">
        <v>3</v>
      </c>
      <c r="F457" s="31">
        <v>348</v>
      </c>
      <c r="G457" s="31">
        <v>0</v>
      </c>
      <c r="H457" s="31">
        <v>43.390804598000003</v>
      </c>
      <c r="I457" s="31">
        <v>95.402298850999998</v>
      </c>
      <c r="J457" s="31">
        <v>93.678160919999996</v>
      </c>
      <c r="K457" s="31">
        <v>95.977011493999996</v>
      </c>
      <c r="L457" s="31">
        <v>96.264367816000004</v>
      </c>
    </row>
    <row r="458" spans="1:12">
      <c r="A458" s="31" t="s">
        <v>263</v>
      </c>
      <c r="B458" s="31" t="s">
        <v>267</v>
      </c>
      <c r="C458" s="31">
        <v>8</v>
      </c>
      <c r="D458" s="31" t="str">
        <f>VLOOKUP(C458,LHIN!$A$2:$C$16,2,FALSE)</f>
        <v>Central</v>
      </c>
      <c r="E458" s="53" t="s">
        <v>3</v>
      </c>
      <c r="F458" s="31">
        <v>324</v>
      </c>
      <c r="G458" s="31">
        <v>0.30864197529999998</v>
      </c>
      <c r="H458" s="31">
        <v>41.666666667000001</v>
      </c>
      <c r="I458" s="31">
        <v>92.283950617000002</v>
      </c>
      <c r="J458" s="31">
        <v>93.518518518999997</v>
      </c>
      <c r="K458" s="31">
        <v>92.283950617000002</v>
      </c>
      <c r="L458" s="31">
        <v>91.666666667000001</v>
      </c>
    </row>
    <row r="459" spans="1:12">
      <c r="A459" s="31" t="s">
        <v>263</v>
      </c>
      <c r="B459" s="31" t="s">
        <v>267</v>
      </c>
      <c r="C459" s="31">
        <v>9</v>
      </c>
      <c r="D459" s="31" t="str">
        <f>VLOOKUP(C459,LHIN!$A$2:$C$16,2,FALSE)</f>
        <v>Central East</v>
      </c>
      <c r="E459" s="53" t="s">
        <v>3</v>
      </c>
      <c r="F459" s="31">
        <v>673</v>
      </c>
      <c r="G459" s="31">
        <v>0</v>
      </c>
      <c r="H459" s="31">
        <v>41.604754829000001</v>
      </c>
      <c r="I459" s="31">
        <v>89.450222882999995</v>
      </c>
      <c r="J459" s="31">
        <v>94.205052006000003</v>
      </c>
      <c r="K459" s="31">
        <v>94.650817235999995</v>
      </c>
      <c r="L459" s="31">
        <v>90.638930162999998</v>
      </c>
    </row>
    <row r="460" spans="1:12">
      <c r="A460" s="31" t="s">
        <v>268</v>
      </c>
      <c r="B460" s="31" t="s">
        <v>266</v>
      </c>
      <c r="C460" s="31">
        <v>1</v>
      </c>
      <c r="D460" s="31" t="str">
        <f>VLOOKUP(C460,LHIN!$A$2:$C$16,2,FALSE)</f>
        <v>Erie St. Clair</v>
      </c>
      <c r="E460" s="53" t="s">
        <v>3</v>
      </c>
      <c r="F460" s="31">
        <v>16</v>
      </c>
      <c r="G460" s="31">
        <v>0</v>
      </c>
      <c r="H460" s="31">
        <v>25</v>
      </c>
      <c r="I460" s="31">
        <v>87.5</v>
      </c>
      <c r="J460" s="31">
        <v>81.25</v>
      </c>
      <c r="K460" s="31">
        <v>100</v>
      </c>
      <c r="L460" s="31">
        <v>100</v>
      </c>
    </row>
    <row r="461" spans="1:12">
      <c r="A461" s="31" t="s">
        <v>268</v>
      </c>
      <c r="B461" s="31" t="s">
        <v>266</v>
      </c>
      <c r="C461" s="31">
        <v>10</v>
      </c>
      <c r="D461" s="31" t="str">
        <f>VLOOKUP(C461,LHIN!$A$2:$C$16,2,FALSE)</f>
        <v>South East</v>
      </c>
      <c r="E461" s="53" t="s">
        <v>3</v>
      </c>
      <c r="F461" s="31">
        <v>16</v>
      </c>
      <c r="G461" s="31">
        <v>0</v>
      </c>
      <c r="H461" s="31">
        <v>31.25</v>
      </c>
      <c r="I461" s="31">
        <v>100</v>
      </c>
      <c r="J461" s="31">
        <v>93.75</v>
      </c>
      <c r="K461" s="31">
        <v>93.75</v>
      </c>
      <c r="L461" s="31">
        <v>93.75</v>
      </c>
    </row>
    <row r="462" spans="1:12">
      <c r="A462" s="31" t="s">
        <v>268</v>
      </c>
      <c r="B462" s="31" t="s">
        <v>266</v>
      </c>
      <c r="C462" s="31">
        <v>11</v>
      </c>
      <c r="D462" s="31" t="str">
        <f>VLOOKUP(C462,LHIN!$A$2:$C$16,2,FALSE)</f>
        <v>Champlain</v>
      </c>
      <c r="E462" s="53" t="s">
        <v>3</v>
      </c>
      <c r="F462" s="31">
        <v>18</v>
      </c>
      <c r="G462" s="31">
        <v>0</v>
      </c>
      <c r="H462" s="31">
        <v>27.777777778000001</v>
      </c>
      <c r="I462" s="31">
        <v>83.333333332999999</v>
      </c>
      <c r="J462" s="31">
        <v>83.333333332999999</v>
      </c>
      <c r="K462" s="31">
        <v>83.333333332999999</v>
      </c>
      <c r="L462" s="31">
        <v>83.333333332999999</v>
      </c>
    </row>
    <row r="463" spans="1:12">
      <c r="A463" s="31" t="s">
        <v>268</v>
      </c>
      <c r="B463" s="31" t="s">
        <v>266</v>
      </c>
      <c r="C463" s="31">
        <v>13</v>
      </c>
      <c r="D463" s="31" t="str">
        <f>VLOOKUP(C463,LHIN!$A$2:$C$16,2,FALSE)</f>
        <v>North East</v>
      </c>
      <c r="E463" s="53" t="s">
        <v>3</v>
      </c>
      <c r="F463" s="31">
        <v>23</v>
      </c>
      <c r="G463" s="31">
        <v>0</v>
      </c>
      <c r="H463" s="31">
        <v>34.782608695999997</v>
      </c>
      <c r="I463" s="31">
        <v>86.956521738999996</v>
      </c>
      <c r="J463" s="31">
        <v>95.652173912999999</v>
      </c>
      <c r="K463" s="31">
        <v>95.652173912999999</v>
      </c>
      <c r="L463" s="31">
        <v>91.304347825999997</v>
      </c>
    </row>
    <row r="464" spans="1:12">
      <c r="A464" s="31" t="s">
        <v>268</v>
      </c>
      <c r="B464" s="31" t="s">
        <v>266</v>
      </c>
      <c r="C464" s="31">
        <v>2</v>
      </c>
      <c r="D464" s="31" t="str">
        <f>VLOOKUP(C464,LHIN!$A$2:$C$16,2,FALSE)</f>
        <v>South West</v>
      </c>
      <c r="E464" s="53" t="s">
        <v>3</v>
      </c>
      <c r="F464" s="31">
        <v>27</v>
      </c>
      <c r="G464" s="31">
        <v>0</v>
      </c>
      <c r="H464" s="31">
        <v>37.037037036999997</v>
      </c>
      <c r="I464" s="31">
        <v>81.481481481000003</v>
      </c>
      <c r="J464" s="31">
        <v>92.592592593000006</v>
      </c>
      <c r="K464" s="31">
        <v>92.592592593000006</v>
      </c>
      <c r="L464" s="31">
        <v>85.185185184999995</v>
      </c>
    </row>
    <row r="465" spans="1:12">
      <c r="A465" s="31" t="s">
        <v>268</v>
      </c>
      <c r="B465" s="31" t="s">
        <v>266</v>
      </c>
      <c r="C465" s="31">
        <v>3</v>
      </c>
      <c r="D465" s="31" t="str">
        <f>VLOOKUP(C465,LHIN!$A$2:$C$16,2,FALSE)</f>
        <v>Waterloo Wellington</v>
      </c>
      <c r="E465" s="53" t="s">
        <v>3</v>
      </c>
      <c r="F465" s="31">
        <v>8</v>
      </c>
      <c r="G465" s="31">
        <v>0</v>
      </c>
      <c r="H465" s="31">
        <v>25</v>
      </c>
      <c r="I465" s="31">
        <v>100</v>
      </c>
      <c r="J465" s="31">
        <v>100</v>
      </c>
      <c r="K465" s="31">
        <v>100</v>
      </c>
      <c r="L465" s="31">
        <v>100</v>
      </c>
    </row>
    <row r="466" spans="1:12">
      <c r="A466" s="31" t="s">
        <v>268</v>
      </c>
      <c r="B466" s="31" t="s">
        <v>266</v>
      </c>
      <c r="C466" s="31">
        <v>4</v>
      </c>
      <c r="D466" s="31" t="str">
        <f>VLOOKUP(C466,LHIN!$A$2:$C$16,2,FALSE)</f>
        <v>Hamilton Niagara Brant</v>
      </c>
      <c r="E466" s="53" t="s">
        <v>3</v>
      </c>
      <c r="F466" s="31">
        <v>35</v>
      </c>
      <c r="G466" s="31">
        <v>0</v>
      </c>
      <c r="H466" s="31">
        <v>37.142857143000001</v>
      </c>
      <c r="I466" s="31">
        <v>80</v>
      </c>
      <c r="J466" s="31">
        <v>82.857142856999999</v>
      </c>
      <c r="K466" s="31">
        <v>97.142857143000001</v>
      </c>
      <c r="L466" s="31">
        <v>82.857142856999999</v>
      </c>
    </row>
    <row r="467" spans="1:12">
      <c r="A467" s="31" t="s">
        <v>268</v>
      </c>
      <c r="B467" s="31" t="s">
        <v>266</v>
      </c>
      <c r="C467" s="31">
        <v>5</v>
      </c>
      <c r="D467" s="31" t="str">
        <f>VLOOKUP(C467,LHIN!$A$2:$C$16,2,FALSE)</f>
        <v>Central West</v>
      </c>
      <c r="E467" s="53" t="s">
        <v>3</v>
      </c>
      <c r="F467" s="31">
        <v>7</v>
      </c>
      <c r="G467" s="31">
        <v>0</v>
      </c>
      <c r="H467" s="31">
        <v>57.142857143000001</v>
      </c>
      <c r="I467" s="31">
        <v>100</v>
      </c>
      <c r="J467" s="31">
        <v>100</v>
      </c>
      <c r="K467" s="31">
        <v>100</v>
      </c>
      <c r="L467" s="31">
        <v>100</v>
      </c>
    </row>
    <row r="468" spans="1:12">
      <c r="A468" s="31" t="s">
        <v>268</v>
      </c>
      <c r="B468" s="31" t="s">
        <v>266</v>
      </c>
      <c r="C468" s="31">
        <v>6</v>
      </c>
      <c r="D468" s="31" t="str">
        <f>VLOOKUP(C468,LHIN!$A$2:$C$16,2,FALSE)</f>
        <v>Mississauga Halton</v>
      </c>
      <c r="E468" s="53" t="s">
        <v>3</v>
      </c>
      <c r="F468" s="31">
        <v>7</v>
      </c>
      <c r="G468" s="31">
        <v>0</v>
      </c>
      <c r="H468" s="31">
        <v>42.857142856999999</v>
      </c>
      <c r="I468" s="31">
        <v>100</v>
      </c>
      <c r="J468" s="31">
        <v>100</v>
      </c>
      <c r="K468" s="31">
        <v>100</v>
      </c>
      <c r="L468" s="31">
        <v>100</v>
      </c>
    </row>
    <row r="469" spans="1:12">
      <c r="A469" s="31" t="s">
        <v>268</v>
      </c>
      <c r="B469" s="31" t="s">
        <v>266</v>
      </c>
      <c r="C469" s="31">
        <v>7</v>
      </c>
      <c r="D469" s="31" t="str">
        <f>VLOOKUP(C469,LHIN!$A$2:$C$16,2,FALSE)</f>
        <v>Toronto Central</v>
      </c>
      <c r="E469" s="53" t="s">
        <v>3</v>
      </c>
      <c r="F469" s="31">
        <v>21</v>
      </c>
      <c r="G469" s="31">
        <v>0</v>
      </c>
      <c r="H469" s="31">
        <v>0</v>
      </c>
      <c r="I469" s="31">
        <v>90.476190475999999</v>
      </c>
      <c r="J469" s="31">
        <v>95.238095238</v>
      </c>
      <c r="K469" s="31">
        <v>100</v>
      </c>
      <c r="L469" s="31">
        <v>100</v>
      </c>
    </row>
    <row r="470" spans="1:12">
      <c r="A470" s="31" t="s">
        <v>268</v>
      </c>
      <c r="B470" s="31" t="s">
        <v>266</v>
      </c>
      <c r="C470" s="31">
        <v>8</v>
      </c>
      <c r="D470" s="31" t="str">
        <f>VLOOKUP(C470,LHIN!$A$2:$C$16,2,FALSE)</f>
        <v>Central</v>
      </c>
      <c r="E470" s="53" t="s">
        <v>3</v>
      </c>
      <c r="F470" s="31">
        <v>17</v>
      </c>
      <c r="G470" s="31">
        <v>0</v>
      </c>
      <c r="H470" s="31">
        <v>29.411764706</v>
      </c>
      <c r="I470" s="31">
        <v>94.117647059000006</v>
      </c>
      <c r="J470" s="31">
        <v>94.117647059000006</v>
      </c>
      <c r="K470" s="31">
        <v>88.235294117999999</v>
      </c>
      <c r="L470" s="31">
        <v>94.117647059000006</v>
      </c>
    </row>
    <row r="471" spans="1:12">
      <c r="A471" s="31" t="s">
        <v>268</v>
      </c>
      <c r="B471" s="31" t="s">
        <v>266</v>
      </c>
      <c r="C471" s="31">
        <v>9</v>
      </c>
      <c r="D471" s="31" t="str">
        <f>VLOOKUP(C471,LHIN!$A$2:$C$16,2,FALSE)</f>
        <v>Central East</v>
      </c>
      <c r="E471" s="53" t="s">
        <v>3</v>
      </c>
      <c r="F471" s="31">
        <v>23</v>
      </c>
      <c r="G471" s="31">
        <v>0</v>
      </c>
      <c r="H471" s="31">
        <v>43.47826087</v>
      </c>
      <c r="I471" s="31">
        <v>86.956521738999996</v>
      </c>
      <c r="J471" s="31">
        <v>95.652173912999999</v>
      </c>
      <c r="K471" s="31">
        <v>95.652173912999999</v>
      </c>
      <c r="L471" s="31">
        <v>95.652173912999999</v>
      </c>
    </row>
    <row r="472" spans="1:12">
      <c r="A472" s="31" t="s">
        <v>268</v>
      </c>
      <c r="B472" s="31" t="s">
        <v>267</v>
      </c>
      <c r="C472" s="31">
        <v>1</v>
      </c>
      <c r="D472" s="31" t="str">
        <f>VLOOKUP(C472,LHIN!$A$2:$C$16,2,FALSE)</f>
        <v>Erie St. Clair</v>
      </c>
      <c r="E472" s="53" t="s">
        <v>3</v>
      </c>
      <c r="F472" s="31">
        <v>208</v>
      </c>
      <c r="G472" s="31">
        <v>0</v>
      </c>
      <c r="H472" s="31">
        <v>35.576923076999996</v>
      </c>
      <c r="I472" s="31">
        <v>93.75</v>
      </c>
      <c r="J472" s="31">
        <v>98.076923077000004</v>
      </c>
      <c r="K472" s="31">
        <v>97.115384614999996</v>
      </c>
      <c r="L472" s="31">
        <v>97.596153846000007</v>
      </c>
    </row>
    <row r="473" spans="1:12">
      <c r="A473" s="31" t="s">
        <v>268</v>
      </c>
      <c r="B473" s="31" t="s">
        <v>267</v>
      </c>
      <c r="C473" s="31">
        <v>10</v>
      </c>
      <c r="D473" s="31" t="str">
        <f>VLOOKUP(C473,LHIN!$A$2:$C$16,2,FALSE)</f>
        <v>South East</v>
      </c>
      <c r="E473" s="53" t="s">
        <v>3</v>
      </c>
      <c r="F473" s="31">
        <v>240</v>
      </c>
      <c r="G473" s="31">
        <v>0</v>
      </c>
      <c r="H473" s="31">
        <v>32.916666667000001</v>
      </c>
      <c r="I473" s="31">
        <v>90</v>
      </c>
      <c r="J473" s="31">
        <v>96.25</v>
      </c>
      <c r="K473" s="31">
        <v>96.666666667000001</v>
      </c>
      <c r="L473" s="31">
        <v>95.833333332999999</v>
      </c>
    </row>
    <row r="474" spans="1:12">
      <c r="A474" s="31" t="s">
        <v>268</v>
      </c>
      <c r="B474" s="31" t="s">
        <v>267</v>
      </c>
      <c r="C474" s="31">
        <v>11</v>
      </c>
      <c r="D474" s="31" t="str">
        <f>VLOOKUP(C474,LHIN!$A$2:$C$16,2,FALSE)</f>
        <v>Champlain</v>
      </c>
      <c r="E474" s="53" t="s">
        <v>3</v>
      </c>
      <c r="F474" s="31">
        <v>503</v>
      </c>
      <c r="G474" s="31">
        <v>0.19880715709999999</v>
      </c>
      <c r="H474" s="31">
        <v>38.170974155000003</v>
      </c>
      <c r="I474" s="31">
        <v>91.848906561000007</v>
      </c>
      <c r="J474" s="31">
        <v>95.626242544999997</v>
      </c>
      <c r="K474" s="31">
        <v>95.427435388000006</v>
      </c>
      <c r="L474" s="31">
        <v>93.041749503000005</v>
      </c>
    </row>
    <row r="475" spans="1:12">
      <c r="A475" s="31" t="s">
        <v>268</v>
      </c>
      <c r="B475" s="31" t="s">
        <v>267</v>
      </c>
      <c r="C475" s="31">
        <v>12</v>
      </c>
      <c r="D475" s="31" t="str">
        <f>VLOOKUP(C475,LHIN!$A$2:$C$16,2,FALSE)</f>
        <v>North Simcoe Muskoka</v>
      </c>
      <c r="E475" s="53" t="s">
        <v>3</v>
      </c>
      <c r="F475" s="31">
        <v>159</v>
      </c>
      <c r="G475" s="31">
        <v>0</v>
      </c>
      <c r="H475" s="31">
        <v>40.880503144999999</v>
      </c>
      <c r="I475" s="31">
        <v>91.823899370999996</v>
      </c>
      <c r="J475" s="31">
        <v>98.113207547000002</v>
      </c>
      <c r="K475" s="31">
        <v>96.226415094000004</v>
      </c>
      <c r="L475" s="31">
        <v>98.113207547000002</v>
      </c>
    </row>
    <row r="476" spans="1:12">
      <c r="A476" s="31" t="s">
        <v>268</v>
      </c>
      <c r="B476" s="31" t="s">
        <v>267</v>
      </c>
      <c r="C476" s="31">
        <v>13</v>
      </c>
      <c r="D476" s="31" t="str">
        <f>VLOOKUP(C476,LHIN!$A$2:$C$16,2,FALSE)</f>
        <v>North East</v>
      </c>
      <c r="E476" s="53" t="s">
        <v>3</v>
      </c>
      <c r="F476" s="31">
        <v>304</v>
      </c>
      <c r="G476" s="31">
        <v>0.3289473684</v>
      </c>
      <c r="H476" s="31">
        <v>35.855263158</v>
      </c>
      <c r="I476" s="31">
        <v>89.473684211000005</v>
      </c>
      <c r="J476" s="31">
        <v>97.368421053000006</v>
      </c>
      <c r="K476" s="31">
        <v>97.039473684000001</v>
      </c>
      <c r="L476" s="31">
        <v>96.052631579000007</v>
      </c>
    </row>
    <row r="477" spans="1:12">
      <c r="A477" s="31" t="s">
        <v>268</v>
      </c>
      <c r="B477" s="31" t="s">
        <v>267</v>
      </c>
      <c r="C477" s="31">
        <v>14</v>
      </c>
      <c r="D477" s="31" t="str">
        <f>VLOOKUP(C477,LHIN!$A$2:$C$16,2,FALSE)</f>
        <v>North West</v>
      </c>
      <c r="E477" s="53" t="s">
        <v>3</v>
      </c>
      <c r="F477" s="31">
        <v>73</v>
      </c>
      <c r="G477" s="31">
        <v>1.3698630137000001</v>
      </c>
      <c r="H477" s="31">
        <v>39.726027397000003</v>
      </c>
      <c r="I477" s="31">
        <v>94.520547945000004</v>
      </c>
      <c r="J477" s="31">
        <v>97.260273972999997</v>
      </c>
      <c r="K477" s="31">
        <v>97.260273972999997</v>
      </c>
      <c r="L477" s="31">
        <v>98.630136985999997</v>
      </c>
    </row>
    <row r="478" spans="1:12">
      <c r="A478" s="31" t="s">
        <v>268</v>
      </c>
      <c r="B478" s="31" t="s">
        <v>267</v>
      </c>
      <c r="C478" s="31">
        <v>2</v>
      </c>
      <c r="D478" s="31" t="str">
        <f>VLOOKUP(C478,LHIN!$A$2:$C$16,2,FALSE)</f>
        <v>South West</v>
      </c>
      <c r="E478" s="53" t="s">
        <v>3</v>
      </c>
      <c r="F478" s="31">
        <v>448</v>
      </c>
      <c r="G478" s="31">
        <v>0</v>
      </c>
      <c r="H478" s="31">
        <v>39.285714286000001</v>
      </c>
      <c r="I478" s="31">
        <v>89.285714286000001</v>
      </c>
      <c r="J478" s="31">
        <v>91.071428570999998</v>
      </c>
      <c r="K478" s="31">
        <v>94.866071429000002</v>
      </c>
      <c r="L478" s="31">
        <v>93.973214286000001</v>
      </c>
    </row>
    <row r="479" spans="1:12">
      <c r="A479" s="31" t="s">
        <v>268</v>
      </c>
      <c r="B479" s="31" t="s">
        <v>267</v>
      </c>
      <c r="C479" s="31">
        <v>3</v>
      </c>
      <c r="D479" s="31" t="str">
        <f>VLOOKUP(C479,LHIN!$A$2:$C$16,2,FALSE)</f>
        <v>Waterloo Wellington</v>
      </c>
      <c r="E479" s="53" t="s">
        <v>3</v>
      </c>
      <c r="F479" s="31">
        <v>257</v>
      </c>
      <c r="G479" s="31">
        <v>0</v>
      </c>
      <c r="H479" s="31">
        <v>42.801556419999997</v>
      </c>
      <c r="I479" s="31">
        <v>91.439688716000006</v>
      </c>
      <c r="J479" s="31">
        <v>95.330739300000005</v>
      </c>
      <c r="K479" s="31">
        <v>93.774319066000004</v>
      </c>
      <c r="L479" s="31">
        <v>92.996108949000003</v>
      </c>
    </row>
    <row r="480" spans="1:12">
      <c r="A480" s="31" t="s">
        <v>268</v>
      </c>
      <c r="B480" s="31" t="s">
        <v>267</v>
      </c>
      <c r="C480" s="31">
        <v>4</v>
      </c>
      <c r="D480" s="31" t="str">
        <f>VLOOKUP(C480,LHIN!$A$2:$C$16,2,FALSE)</f>
        <v>Hamilton Niagara Brant</v>
      </c>
      <c r="E480" s="53" t="s">
        <v>3</v>
      </c>
      <c r="F480" s="31">
        <v>685</v>
      </c>
      <c r="G480" s="31">
        <v>0</v>
      </c>
      <c r="H480" s="31">
        <v>39.124087590999999</v>
      </c>
      <c r="I480" s="31">
        <v>89.051094891000005</v>
      </c>
      <c r="J480" s="31">
        <v>93.722627736999996</v>
      </c>
      <c r="K480" s="31">
        <v>95.036496349999993</v>
      </c>
      <c r="L480" s="31">
        <v>93.722627736999996</v>
      </c>
    </row>
    <row r="481" spans="1:12">
      <c r="A481" s="31" t="s">
        <v>268</v>
      </c>
      <c r="B481" s="31" t="s">
        <v>267</v>
      </c>
      <c r="C481" s="31">
        <v>5</v>
      </c>
      <c r="D481" s="31" t="str">
        <f>VLOOKUP(C481,LHIN!$A$2:$C$16,2,FALSE)</f>
        <v>Central West</v>
      </c>
      <c r="E481" s="53" t="s">
        <v>3</v>
      </c>
      <c r="F481" s="31">
        <v>151</v>
      </c>
      <c r="G481" s="31">
        <v>0</v>
      </c>
      <c r="H481" s="31">
        <v>50.331125827999998</v>
      </c>
      <c r="I481" s="31">
        <v>94.039735098999998</v>
      </c>
      <c r="J481" s="31">
        <v>96.026490065999994</v>
      </c>
      <c r="K481" s="31">
        <v>98.013245033000004</v>
      </c>
      <c r="L481" s="31">
        <v>95.364238411000002</v>
      </c>
    </row>
    <row r="482" spans="1:12">
      <c r="A482" s="31" t="s">
        <v>268</v>
      </c>
      <c r="B482" s="31" t="s">
        <v>267</v>
      </c>
      <c r="C482" s="31">
        <v>6</v>
      </c>
      <c r="D482" s="31" t="str">
        <f>VLOOKUP(C482,LHIN!$A$2:$C$16,2,FALSE)</f>
        <v>Mississauga Halton</v>
      </c>
      <c r="E482" s="53" t="s">
        <v>3</v>
      </c>
      <c r="F482" s="31">
        <v>305</v>
      </c>
      <c r="G482" s="31">
        <v>0</v>
      </c>
      <c r="H482" s="31">
        <v>42.295081967000002</v>
      </c>
      <c r="I482" s="31">
        <v>94.754098361000004</v>
      </c>
      <c r="J482" s="31">
        <v>99.344262294999993</v>
      </c>
      <c r="K482" s="31">
        <v>98.68852459</v>
      </c>
      <c r="L482" s="31">
        <v>97.049180328000006</v>
      </c>
    </row>
    <row r="483" spans="1:12">
      <c r="A483" s="31" t="s">
        <v>268</v>
      </c>
      <c r="B483" s="31" t="s">
        <v>267</v>
      </c>
      <c r="C483" s="31">
        <v>7</v>
      </c>
      <c r="D483" s="31" t="str">
        <f>VLOOKUP(C483,LHIN!$A$2:$C$16,2,FALSE)</f>
        <v>Toronto Central</v>
      </c>
      <c r="E483" s="53" t="s">
        <v>3</v>
      </c>
      <c r="F483" s="31">
        <v>247</v>
      </c>
      <c r="G483" s="31">
        <v>0</v>
      </c>
      <c r="H483" s="31">
        <v>35.222672064999998</v>
      </c>
      <c r="I483" s="31">
        <v>90.688259109000001</v>
      </c>
      <c r="J483" s="31">
        <v>94.736842104999994</v>
      </c>
      <c r="K483" s="31">
        <v>93.927125505999996</v>
      </c>
      <c r="L483" s="31">
        <v>95.546558704000006</v>
      </c>
    </row>
    <row r="484" spans="1:12">
      <c r="A484" s="31" t="s">
        <v>268</v>
      </c>
      <c r="B484" s="31" t="s">
        <v>267</v>
      </c>
      <c r="C484" s="31">
        <v>8</v>
      </c>
      <c r="D484" s="31" t="str">
        <f>VLOOKUP(C484,LHIN!$A$2:$C$16,2,FALSE)</f>
        <v>Central</v>
      </c>
      <c r="E484" s="53" t="s">
        <v>3</v>
      </c>
      <c r="F484" s="31">
        <v>379</v>
      </c>
      <c r="G484" s="31">
        <v>0</v>
      </c>
      <c r="H484" s="31">
        <v>37.730870711999998</v>
      </c>
      <c r="I484" s="31">
        <v>92.348284960000001</v>
      </c>
      <c r="J484" s="31">
        <v>93.931398416999997</v>
      </c>
      <c r="K484" s="31">
        <v>96.306068601999996</v>
      </c>
      <c r="L484" s="31">
        <v>92.612137203000003</v>
      </c>
    </row>
    <row r="485" spans="1:12">
      <c r="A485" s="31" t="s">
        <v>268</v>
      </c>
      <c r="B485" s="31" t="s">
        <v>267</v>
      </c>
      <c r="C485" s="31">
        <v>9</v>
      </c>
      <c r="D485" s="31" t="str">
        <f>VLOOKUP(C485,LHIN!$A$2:$C$16,2,FALSE)</f>
        <v>Central East</v>
      </c>
      <c r="E485" s="53" t="s">
        <v>3</v>
      </c>
      <c r="F485" s="31">
        <v>459</v>
      </c>
      <c r="G485" s="31">
        <v>0</v>
      </c>
      <c r="H485" s="31">
        <v>44.008714597000001</v>
      </c>
      <c r="I485" s="31">
        <v>94.117647059000006</v>
      </c>
      <c r="J485" s="31">
        <v>97.821350762999998</v>
      </c>
      <c r="K485" s="31">
        <v>97.603485839000001</v>
      </c>
      <c r="L485" s="31">
        <v>96.296296295999994</v>
      </c>
    </row>
    <row r="486" spans="1:12">
      <c r="A486" s="31" t="s">
        <v>269</v>
      </c>
      <c r="B486" s="31" t="s">
        <v>264</v>
      </c>
      <c r="C486" s="31">
        <v>1</v>
      </c>
      <c r="D486" s="31" t="str">
        <f>VLOOKUP(C486,LHIN!$A$2:$C$16,2,FALSE)</f>
        <v>Erie St. Clair</v>
      </c>
      <c r="E486" s="53" t="s">
        <v>3</v>
      </c>
      <c r="F486" s="31">
        <v>25</v>
      </c>
      <c r="G486" s="31">
        <v>0</v>
      </c>
      <c r="H486" s="31">
        <v>28</v>
      </c>
      <c r="I486" s="31">
        <v>92</v>
      </c>
      <c r="J486" s="31">
        <v>88</v>
      </c>
      <c r="K486" s="31">
        <v>100</v>
      </c>
      <c r="L486" s="31">
        <v>100</v>
      </c>
    </row>
    <row r="487" spans="1:12">
      <c r="A487" s="31" t="s">
        <v>269</v>
      </c>
      <c r="B487" s="31" t="s">
        <v>264</v>
      </c>
      <c r="C487" s="31">
        <v>10</v>
      </c>
      <c r="D487" s="31" t="str">
        <f>VLOOKUP(C487,LHIN!$A$2:$C$16,2,FALSE)</f>
        <v>South East</v>
      </c>
      <c r="E487" s="53" t="s">
        <v>3</v>
      </c>
      <c r="F487" s="31">
        <v>42</v>
      </c>
      <c r="G487" s="31">
        <v>0</v>
      </c>
      <c r="H487" s="31">
        <v>19.047619048000001</v>
      </c>
      <c r="I487" s="31">
        <v>97.619047619</v>
      </c>
      <c r="J487" s="31">
        <v>88.095238094999999</v>
      </c>
      <c r="K487" s="31">
        <v>100</v>
      </c>
      <c r="L487" s="31">
        <v>97.619047619</v>
      </c>
    </row>
    <row r="488" spans="1:12">
      <c r="A488" s="31" t="s">
        <v>269</v>
      </c>
      <c r="B488" s="31" t="s">
        <v>264</v>
      </c>
      <c r="C488" s="31">
        <v>11</v>
      </c>
      <c r="D488" s="31" t="str">
        <f>VLOOKUP(C488,LHIN!$A$2:$C$16,2,FALSE)</f>
        <v>Champlain</v>
      </c>
      <c r="E488" s="53" t="s">
        <v>3</v>
      </c>
      <c r="F488" s="31">
        <v>72</v>
      </c>
      <c r="G488" s="31">
        <v>0</v>
      </c>
      <c r="H488" s="31">
        <v>36.111111111</v>
      </c>
      <c r="I488" s="31">
        <v>93.055555556000002</v>
      </c>
      <c r="J488" s="31">
        <v>93.055555556000002</v>
      </c>
      <c r="K488" s="31">
        <v>95.833333332999999</v>
      </c>
      <c r="L488" s="31">
        <v>93.055555556000002</v>
      </c>
    </row>
    <row r="489" spans="1:12">
      <c r="A489" s="31" t="s">
        <v>269</v>
      </c>
      <c r="B489" s="31" t="s">
        <v>264</v>
      </c>
      <c r="C489" s="31">
        <v>12</v>
      </c>
      <c r="D489" s="31" t="str">
        <f>VLOOKUP(C489,LHIN!$A$2:$C$16,2,FALSE)</f>
        <v>North Simcoe Muskoka</v>
      </c>
      <c r="E489" s="53" t="s">
        <v>3</v>
      </c>
      <c r="F489" s="31">
        <v>36</v>
      </c>
      <c r="G489" s="31">
        <v>0</v>
      </c>
      <c r="H489" s="31">
        <v>30.555555556000002</v>
      </c>
      <c r="I489" s="31">
        <v>100</v>
      </c>
      <c r="J489" s="31">
        <v>83.333333332999999</v>
      </c>
      <c r="K489" s="31">
        <v>97.222222221999999</v>
      </c>
      <c r="L489" s="31">
        <v>94.444444443999998</v>
      </c>
    </row>
    <row r="490" spans="1:12">
      <c r="A490" s="31" t="s">
        <v>269</v>
      </c>
      <c r="B490" s="31" t="s">
        <v>264</v>
      </c>
      <c r="C490" s="31">
        <v>13</v>
      </c>
      <c r="D490" s="31" t="str">
        <f>VLOOKUP(C490,LHIN!$A$2:$C$16,2,FALSE)</f>
        <v>North East</v>
      </c>
      <c r="E490" s="53" t="s">
        <v>3</v>
      </c>
      <c r="F490" s="31">
        <v>44</v>
      </c>
      <c r="G490" s="31">
        <v>2.2727272727000001</v>
      </c>
      <c r="H490" s="31">
        <v>47.727272726999999</v>
      </c>
      <c r="I490" s="31">
        <v>95.454545455000002</v>
      </c>
      <c r="J490" s="31">
        <v>95.454545455000002</v>
      </c>
      <c r="K490" s="31">
        <v>100</v>
      </c>
      <c r="L490" s="31">
        <v>97.727272726999999</v>
      </c>
    </row>
    <row r="491" spans="1:12">
      <c r="A491" s="31" t="s">
        <v>269</v>
      </c>
      <c r="B491" s="31" t="s">
        <v>264</v>
      </c>
      <c r="C491" s="31">
        <v>14</v>
      </c>
      <c r="D491" s="31" t="str">
        <f>VLOOKUP(C491,LHIN!$A$2:$C$16,2,FALSE)</f>
        <v>North West</v>
      </c>
      <c r="E491" s="53" t="s">
        <v>3</v>
      </c>
      <c r="F491" s="31">
        <v>9</v>
      </c>
      <c r="G491" s="31">
        <v>0</v>
      </c>
      <c r="H491" s="31">
        <v>22.222222221999999</v>
      </c>
      <c r="I491" s="31">
        <v>100</v>
      </c>
      <c r="J491" s="31">
        <v>77.777777778000001</v>
      </c>
      <c r="K491" s="31">
        <v>88.888888889</v>
      </c>
      <c r="L491" s="31">
        <v>100</v>
      </c>
    </row>
    <row r="492" spans="1:12">
      <c r="A492" s="31" t="s">
        <v>269</v>
      </c>
      <c r="B492" s="31" t="s">
        <v>264</v>
      </c>
      <c r="C492" s="31">
        <v>2</v>
      </c>
      <c r="D492" s="31" t="str">
        <f>VLOOKUP(C492,LHIN!$A$2:$C$16,2,FALSE)</f>
        <v>South West</v>
      </c>
      <c r="E492" s="53" t="s">
        <v>3</v>
      </c>
      <c r="F492" s="31">
        <v>88</v>
      </c>
      <c r="G492" s="31">
        <v>0</v>
      </c>
      <c r="H492" s="31">
        <v>29.545454544999998</v>
      </c>
      <c r="I492" s="31">
        <v>90.909090909</v>
      </c>
      <c r="J492" s="31">
        <v>89.772727273000001</v>
      </c>
      <c r="K492" s="31">
        <v>97.727272726999999</v>
      </c>
      <c r="L492" s="31">
        <v>94.318181817999999</v>
      </c>
    </row>
    <row r="493" spans="1:12">
      <c r="A493" s="31" t="s">
        <v>269</v>
      </c>
      <c r="B493" s="31" t="s">
        <v>264</v>
      </c>
      <c r="C493" s="31">
        <v>3</v>
      </c>
      <c r="D493" s="31" t="str">
        <f>VLOOKUP(C493,LHIN!$A$2:$C$16,2,FALSE)</f>
        <v>Waterloo Wellington</v>
      </c>
      <c r="E493" s="53" t="s">
        <v>3</v>
      </c>
      <c r="F493" s="31">
        <v>64</v>
      </c>
      <c r="G493" s="31">
        <v>0</v>
      </c>
      <c r="H493" s="31">
        <v>37.5</v>
      </c>
      <c r="I493" s="31">
        <v>89.0625</v>
      </c>
      <c r="J493" s="31">
        <v>92.1875</v>
      </c>
      <c r="K493" s="31">
        <v>95.3125</v>
      </c>
      <c r="L493" s="31">
        <v>89.0625</v>
      </c>
    </row>
    <row r="494" spans="1:12">
      <c r="A494" s="31" t="s">
        <v>269</v>
      </c>
      <c r="B494" s="31" t="s">
        <v>264</v>
      </c>
      <c r="C494" s="31">
        <v>4</v>
      </c>
      <c r="D494" s="31" t="str">
        <f>VLOOKUP(C494,LHIN!$A$2:$C$16,2,FALSE)</f>
        <v>Hamilton Niagara Brant</v>
      </c>
      <c r="E494" s="53" t="s">
        <v>3</v>
      </c>
      <c r="F494" s="31">
        <v>135</v>
      </c>
      <c r="G494" s="31">
        <v>0</v>
      </c>
      <c r="H494" s="31">
        <v>31.851851851999999</v>
      </c>
      <c r="I494" s="31">
        <v>91.851851851999996</v>
      </c>
      <c r="J494" s="31">
        <v>87.407407406999994</v>
      </c>
      <c r="K494" s="31">
        <v>97.777777778000001</v>
      </c>
      <c r="L494" s="31">
        <v>94.814814815000005</v>
      </c>
    </row>
    <row r="495" spans="1:12">
      <c r="A495" s="31" t="s">
        <v>269</v>
      </c>
      <c r="B495" s="31" t="s">
        <v>264</v>
      </c>
      <c r="C495" s="31">
        <v>5</v>
      </c>
      <c r="D495" s="31" t="str">
        <f>VLOOKUP(C495,LHIN!$A$2:$C$16,2,FALSE)</f>
        <v>Central West</v>
      </c>
      <c r="E495" s="53" t="s">
        <v>3</v>
      </c>
      <c r="F495" s="31">
        <v>145</v>
      </c>
      <c r="G495" s="31">
        <v>0</v>
      </c>
      <c r="H495" s="31">
        <v>26.206896552</v>
      </c>
      <c r="I495" s="31">
        <v>96.551724137999997</v>
      </c>
      <c r="J495" s="31">
        <v>82.758620690000001</v>
      </c>
      <c r="K495" s="31">
        <v>97.931034483000005</v>
      </c>
      <c r="L495" s="31">
        <v>93.793103447999997</v>
      </c>
    </row>
    <row r="496" spans="1:12">
      <c r="A496" s="31" t="s">
        <v>269</v>
      </c>
      <c r="B496" s="31" t="s">
        <v>264</v>
      </c>
      <c r="C496" s="31">
        <v>6</v>
      </c>
      <c r="D496" s="31" t="str">
        <f>VLOOKUP(C496,LHIN!$A$2:$C$16,2,FALSE)</f>
        <v>Mississauga Halton</v>
      </c>
      <c r="E496" s="53" t="s">
        <v>3</v>
      </c>
      <c r="F496" s="31">
        <v>155</v>
      </c>
      <c r="G496" s="31">
        <v>0</v>
      </c>
      <c r="H496" s="31">
        <v>27.096774194000002</v>
      </c>
      <c r="I496" s="31">
        <v>94.193548387000007</v>
      </c>
      <c r="J496" s="31">
        <v>87.096774194000005</v>
      </c>
      <c r="K496" s="31">
        <v>96.129032257999995</v>
      </c>
      <c r="L496" s="31">
        <v>95.483870968000005</v>
      </c>
    </row>
    <row r="497" spans="1:12">
      <c r="A497" s="31" t="s">
        <v>269</v>
      </c>
      <c r="B497" s="31" t="s">
        <v>264</v>
      </c>
      <c r="C497" s="31">
        <v>7</v>
      </c>
      <c r="D497" s="31" t="str">
        <f>VLOOKUP(C497,LHIN!$A$2:$C$16,2,FALSE)</f>
        <v>Toronto Central</v>
      </c>
      <c r="E497" s="53" t="s">
        <v>3</v>
      </c>
      <c r="F497" s="31">
        <v>90</v>
      </c>
      <c r="G497" s="31">
        <v>0</v>
      </c>
      <c r="H497" s="31">
        <v>30</v>
      </c>
      <c r="I497" s="31">
        <v>95.555555556000002</v>
      </c>
      <c r="J497" s="31">
        <v>86.666666667000001</v>
      </c>
      <c r="K497" s="31">
        <v>96.666666667000001</v>
      </c>
      <c r="L497" s="31">
        <v>96.666666667000001</v>
      </c>
    </row>
    <row r="498" spans="1:12">
      <c r="A498" s="31" t="s">
        <v>269</v>
      </c>
      <c r="B498" s="31" t="s">
        <v>264</v>
      </c>
      <c r="C498" s="31">
        <v>8</v>
      </c>
      <c r="D498" s="31" t="str">
        <f>VLOOKUP(C498,LHIN!$A$2:$C$16,2,FALSE)</f>
        <v>Central</v>
      </c>
      <c r="E498" s="53" t="s">
        <v>3</v>
      </c>
      <c r="F498" s="31">
        <v>187</v>
      </c>
      <c r="G498" s="31">
        <v>0</v>
      </c>
      <c r="H498" s="31">
        <v>24.064171123000001</v>
      </c>
      <c r="I498" s="31">
        <v>95.187165774999997</v>
      </c>
      <c r="J498" s="31">
        <v>86.631016043000002</v>
      </c>
      <c r="K498" s="31">
        <v>97.326203208999999</v>
      </c>
      <c r="L498" s="31">
        <v>98.395721925000004</v>
      </c>
    </row>
    <row r="499" spans="1:12">
      <c r="A499" s="31" t="s">
        <v>269</v>
      </c>
      <c r="B499" s="31" t="s">
        <v>264</v>
      </c>
      <c r="C499" s="31">
        <v>9</v>
      </c>
      <c r="D499" s="31" t="str">
        <f>VLOOKUP(C499,LHIN!$A$2:$C$16,2,FALSE)</f>
        <v>Central East</v>
      </c>
      <c r="E499" s="53" t="s">
        <v>3</v>
      </c>
      <c r="F499" s="31">
        <v>149</v>
      </c>
      <c r="G499" s="31">
        <v>0</v>
      </c>
      <c r="H499" s="31">
        <v>35.570469799000001</v>
      </c>
      <c r="I499" s="31">
        <v>91.946308724999994</v>
      </c>
      <c r="J499" s="31">
        <v>84.563758389</v>
      </c>
      <c r="K499" s="31">
        <v>98.657718121000002</v>
      </c>
      <c r="L499" s="31">
        <v>97.315436242000004</v>
      </c>
    </row>
    <row r="500" spans="1:12">
      <c r="A500" s="31" t="s">
        <v>269</v>
      </c>
      <c r="B500" s="31" t="s">
        <v>266</v>
      </c>
      <c r="C500" s="31">
        <v>1</v>
      </c>
      <c r="D500" s="31" t="str">
        <f>VLOOKUP(C500,LHIN!$A$2:$C$16,2,FALSE)</f>
        <v>Erie St. Clair</v>
      </c>
      <c r="E500" s="53" t="s">
        <v>3</v>
      </c>
      <c r="F500" s="31">
        <v>515</v>
      </c>
      <c r="G500" s="31">
        <v>0</v>
      </c>
      <c r="H500" s="31">
        <v>30.873786408000001</v>
      </c>
      <c r="I500" s="31">
        <v>94.174757282000002</v>
      </c>
      <c r="J500" s="31">
        <v>98.834951455999999</v>
      </c>
      <c r="K500" s="31">
        <v>97.86407767</v>
      </c>
      <c r="L500" s="31">
        <v>96.893203882999998</v>
      </c>
    </row>
    <row r="501" spans="1:12">
      <c r="A501" s="31" t="s">
        <v>269</v>
      </c>
      <c r="B501" s="31" t="s">
        <v>266</v>
      </c>
      <c r="C501" s="31">
        <v>10</v>
      </c>
      <c r="D501" s="31" t="str">
        <f>VLOOKUP(C501,LHIN!$A$2:$C$16,2,FALSE)</f>
        <v>South East</v>
      </c>
      <c r="E501" s="53" t="s">
        <v>3</v>
      </c>
      <c r="F501" s="31">
        <v>839</v>
      </c>
      <c r="G501" s="31">
        <v>0</v>
      </c>
      <c r="H501" s="31">
        <v>30.989272944</v>
      </c>
      <c r="I501" s="31">
        <v>94.159713944999993</v>
      </c>
      <c r="J501" s="31">
        <v>97.735399285</v>
      </c>
      <c r="K501" s="31">
        <v>98.092967818999995</v>
      </c>
      <c r="L501" s="31">
        <v>97.377830751000005</v>
      </c>
    </row>
    <row r="502" spans="1:12">
      <c r="A502" s="31" t="s">
        <v>269</v>
      </c>
      <c r="B502" s="31" t="s">
        <v>266</v>
      </c>
      <c r="C502" s="31">
        <v>11</v>
      </c>
      <c r="D502" s="31" t="str">
        <f>VLOOKUP(C502,LHIN!$A$2:$C$16,2,FALSE)</f>
        <v>Champlain</v>
      </c>
      <c r="E502" s="53" t="s">
        <v>3</v>
      </c>
      <c r="F502" s="31">
        <v>1626</v>
      </c>
      <c r="G502" s="31">
        <v>6.1500615000000002E-2</v>
      </c>
      <c r="H502" s="31">
        <v>34.440344402999997</v>
      </c>
      <c r="I502" s="31">
        <v>94.218942189000003</v>
      </c>
      <c r="J502" s="31">
        <v>97.847478475000003</v>
      </c>
      <c r="K502" s="31">
        <v>98.708487085000002</v>
      </c>
      <c r="L502" s="31">
        <v>96.924969250000004</v>
      </c>
    </row>
    <row r="503" spans="1:12">
      <c r="A503" s="31" t="s">
        <v>269</v>
      </c>
      <c r="B503" s="31" t="s">
        <v>266</v>
      </c>
      <c r="C503" s="31">
        <v>12</v>
      </c>
      <c r="D503" s="31" t="str">
        <f>VLOOKUP(C503,LHIN!$A$2:$C$16,2,FALSE)</f>
        <v>North Simcoe Muskoka</v>
      </c>
      <c r="E503" s="53" t="s">
        <v>3</v>
      </c>
      <c r="F503" s="31">
        <v>740</v>
      </c>
      <c r="G503" s="31">
        <v>0</v>
      </c>
      <c r="H503" s="31">
        <v>31.486486486</v>
      </c>
      <c r="I503" s="31">
        <v>95.810810810999996</v>
      </c>
      <c r="J503" s="31">
        <v>98.108108107999996</v>
      </c>
      <c r="K503" s="31">
        <v>98.648648648999995</v>
      </c>
      <c r="L503" s="31">
        <v>98.513513513999996</v>
      </c>
    </row>
    <row r="504" spans="1:12">
      <c r="A504" s="31" t="s">
        <v>269</v>
      </c>
      <c r="B504" s="31" t="s">
        <v>266</v>
      </c>
      <c r="C504" s="31">
        <v>13</v>
      </c>
      <c r="D504" s="31" t="str">
        <f>VLOOKUP(C504,LHIN!$A$2:$C$16,2,FALSE)</f>
        <v>North East</v>
      </c>
      <c r="E504" s="53" t="s">
        <v>3</v>
      </c>
      <c r="F504" s="31">
        <v>890</v>
      </c>
      <c r="G504" s="31">
        <v>0.67415730340000002</v>
      </c>
      <c r="H504" s="31">
        <v>39.325842696999999</v>
      </c>
      <c r="I504" s="31">
        <v>94.606741572999994</v>
      </c>
      <c r="J504" s="31">
        <v>98.426966292000003</v>
      </c>
      <c r="K504" s="31">
        <v>98.764044944000005</v>
      </c>
      <c r="L504" s="31">
        <v>96.404494381999996</v>
      </c>
    </row>
    <row r="505" spans="1:12">
      <c r="A505" s="31" t="s">
        <v>269</v>
      </c>
      <c r="B505" s="31" t="s">
        <v>266</v>
      </c>
      <c r="C505" s="31">
        <v>14</v>
      </c>
      <c r="D505" s="31" t="str">
        <f>VLOOKUP(C505,LHIN!$A$2:$C$16,2,FALSE)</f>
        <v>North West</v>
      </c>
      <c r="E505" s="53" t="s">
        <v>3</v>
      </c>
      <c r="F505" s="31">
        <v>223</v>
      </c>
      <c r="G505" s="31">
        <v>0</v>
      </c>
      <c r="H505" s="31">
        <v>34.080717489000001</v>
      </c>
      <c r="I505" s="31">
        <v>92.825112107999999</v>
      </c>
      <c r="J505" s="31">
        <v>95.964125561000003</v>
      </c>
      <c r="K505" s="31">
        <v>93.721973094000006</v>
      </c>
      <c r="L505" s="31">
        <v>97.30941704</v>
      </c>
    </row>
    <row r="506" spans="1:12">
      <c r="A506" s="31" t="s">
        <v>269</v>
      </c>
      <c r="B506" s="31" t="s">
        <v>266</v>
      </c>
      <c r="C506" s="31">
        <v>2</v>
      </c>
      <c r="D506" s="31" t="str">
        <f>VLOOKUP(C506,LHIN!$A$2:$C$16,2,FALSE)</f>
        <v>South West</v>
      </c>
      <c r="E506" s="53" t="s">
        <v>3</v>
      </c>
      <c r="F506" s="31">
        <v>1399</v>
      </c>
      <c r="G506" s="31">
        <v>0</v>
      </c>
      <c r="H506" s="31">
        <v>31.593995711000002</v>
      </c>
      <c r="I506" s="31">
        <v>92.994996426</v>
      </c>
      <c r="J506" s="31">
        <v>97.641172265999998</v>
      </c>
      <c r="K506" s="31">
        <v>97.069335238999997</v>
      </c>
      <c r="L506" s="31">
        <v>96.283059327999993</v>
      </c>
    </row>
    <row r="507" spans="1:12">
      <c r="A507" s="31" t="s">
        <v>269</v>
      </c>
      <c r="B507" s="31" t="s">
        <v>266</v>
      </c>
      <c r="C507" s="31">
        <v>3</v>
      </c>
      <c r="D507" s="31" t="str">
        <f>VLOOKUP(C507,LHIN!$A$2:$C$16,2,FALSE)</f>
        <v>Waterloo Wellington</v>
      </c>
      <c r="E507" s="53" t="s">
        <v>3</v>
      </c>
      <c r="F507" s="31">
        <v>1169</v>
      </c>
      <c r="G507" s="31">
        <v>0</v>
      </c>
      <c r="H507" s="31">
        <v>32.164242942999998</v>
      </c>
      <c r="I507" s="31">
        <v>91.787852865999994</v>
      </c>
      <c r="J507" s="31">
        <v>96.663815227000001</v>
      </c>
      <c r="K507" s="31">
        <v>96.920444825000004</v>
      </c>
      <c r="L507" s="31">
        <v>94.696321642000001</v>
      </c>
    </row>
    <row r="508" spans="1:12">
      <c r="A508" s="31" t="s">
        <v>269</v>
      </c>
      <c r="B508" s="31" t="s">
        <v>266</v>
      </c>
      <c r="C508" s="31">
        <v>4</v>
      </c>
      <c r="D508" s="31" t="str">
        <f>VLOOKUP(C508,LHIN!$A$2:$C$16,2,FALSE)</f>
        <v>Hamilton Niagara Brant</v>
      </c>
      <c r="E508" s="53" t="s">
        <v>3</v>
      </c>
      <c r="F508" s="31">
        <v>2450</v>
      </c>
      <c r="G508" s="31">
        <v>0</v>
      </c>
      <c r="H508" s="31">
        <v>32.938775509999999</v>
      </c>
      <c r="I508" s="31">
        <v>92.244897958999999</v>
      </c>
      <c r="J508" s="31">
        <v>96.448979592000001</v>
      </c>
      <c r="K508" s="31">
        <v>97.510204082000001</v>
      </c>
      <c r="L508" s="31">
        <v>94.979591837000001</v>
      </c>
    </row>
    <row r="509" spans="1:12">
      <c r="A509" s="31" t="s">
        <v>269</v>
      </c>
      <c r="B509" s="31" t="s">
        <v>266</v>
      </c>
      <c r="C509" s="31">
        <v>5</v>
      </c>
      <c r="D509" s="31" t="str">
        <f>VLOOKUP(C509,LHIN!$A$2:$C$16,2,FALSE)</f>
        <v>Central West</v>
      </c>
      <c r="E509" s="53" t="s">
        <v>3</v>
      </c>
      <c r="F509" s="31">
        <v>1960</v>
      </c>
      <c r="G509" s="31">
        <v>0</v>
      </c>
      <c r="H509" s="31">
        <v>26.989795917999999</v>
      </c>
      <c r="I509" s="31">
        <v>91.071428570999998</v>
      </c>
      <c r="J509" s="31">
        <v>96.428571429000002</v>
      </c>
      <c r="K509" s="31">
        <v>97.091836735000001</v>
      </c>
      <c r="L509" s="31">
        <v>94.438775509999999</v>
      </c>
    </row>
    <row r="510" spans="1:12">
      <c r="A510" s="31" t="s">
        <v>269</v>
      </c>
      <c r="B510" s="31" t="s">
        <v>266</v>
      </c>
      <c r="C510" s="31">
        <v>6</v>
      </c>
      <c r="D510" s="31" t="str">
        <f>VLOOKUP(C510,LHIN!$A$2:$C$16,2,FALSE)</f>
        <v>Mississauga Halton</v>
      </c>
      <c r="E510" s="53" t="s">
        <v>3</v>
      </c>
      <c r="F510" s="31">
        <v>2153</v>
      </c>
      <c r="G510" s="31">
        <v>0</v>
      </c>
      <c r="H510" s="31">
        <v>28.100325128000001</v>
      </c>
      <c r="I510" s="31">
        <v>91.871806781000004</v>
      </c>
      <c r="J510" s="31">
        <v>97.120297260000001</v>
      </c>
      <c r="K510" s="31">
        <v>97.538318625000002</v>
      </c>
      <c r="L510" s="31">
        <v>94.612169066000007</v>
      </c>
    </row>
    <row r="511" spans="1:12">
      <c r="A511" s="31" t="s">
        <v>269</v>
      </c>
      <c r="B511" s="31" t="s">
        <v>266</v>
      </c>
      <c r="C511" s="31">
        <v>7</v>
      </c>
      <c r="D511" s="31" t="str">
        <f>VLOOKUP(C511,LHIN!$A$2:$C$16,2,FALSE)</f>
        <v>Toronto Central</v>
      </c>
      <c r="E511" s="53" t="s">
        <v>3</v>
      </c>
      <c r="F511" s="31">
        <v>2105</v>
      </c>
      <c r="G511" s="31">
        <v>0</v>
      </c>
      <c r="H511" s="31">
        <v>28.788598575000002</v>
      </c>
      <c r="I511" s="31">
        <v>93.539192399000001</v>
      </c>
      <c r="J511" s="31">
        <v>97.814726840999995</v>
      </c>
      <c r="K511" s="31">
        <v>98.194774347000006</v>
      </c>
      <c r="L511" s="31">
        <v>96.627078385000004</v>
      </c>
    </row>
    <row r="512" spans="1:12">
      <c r="A512" s="31" t="s">
        <v>269</v>
      </c>
      <c r="B512" s="31" t="s">
        <v>266</v>
      </c>
      <c r="C512" s="31">
        <v>8</v>
      </c>
      <c r="D512" s="31" t="str">
        <f>VLOOKUP(C512,LHIN!$A$2:$C$16,2,FALSE)</f>
        <v>Central</v>
      </c>
      <c r="E512" s="53" t="s">
        <v>3</v>
      </c>
      <c r="F512" s="31">
        <v>3131</v>
      </c>
      <c r="G512" s="31">
        <v>0</v>
      </c>
      <c r="H512" s="31">
        <v>27.531140211</v>
      </c>
      <c r="I512" s="31">
        <v>91.855637177000006</v>
      </c>
      <c r="J512" s="31">
        <v>96.678377514999994</v>
      </c>
      <c r="K512" s="31">
        <v>96.614500160000006</v>
      </c>
      <c r="L512" s="31">
        <v>94.825934205999999</v>
      </c>
    </row>
    <row r="513" spans="1:12">
      <c r="A513" s="31" t="s">
        <v>269</v>
      </c>
      <c r="B513" s="31" t="s">
        <v>266</v>
      </c>
      <c r="C513" s="31">
        <v>9</v>
      </c>
      <c r="D513" s="31" t="str">
        <f>VLOOKUP(C513,LHIN!$A$2:$C$16,2,FALSE)</f>
        <v>Central East</v>
      </c>
      <c r="E513" s="53" t="s">
        <v>3</v>
      </c>
      <c r="F513" s="31">
        <v>2923</v>
      </c>
      <c r="G513" s="31">
        <v>0</v>
      </c>
      <c r="H513" s="31">
        <v>31.132398220999999</v>
      </c>
      <c r="I513" s="31">
        <v>92.610331850999998</v>
      </c>
      <c r="J513" s="31">
        <v>96.920971605000005</v>
      </c>
      <c r="K513" s="31">
        <v>97.707834417000001</v>
      </c>
      <c r="L513" s="31">
        <v>95.005131714000001</v>
      </c>
    </row>
    <row r="514" spans="1:12">
      <c r="A514" s="31" t="s">
        <v>269</v>
      </c>
      <c r="B514" s="31" t="s">
        <v>267</v>
      </c>
      <c r="C514" s="31">
        <v>1</v>
      </c>
      <c r="D514" s="31" t="str">
        <f>VLOOKUP(C514,LHIN!$A$2:$C$16,2,FALSE)</f>
        <v>Erie St. Clair</v>
      </c>
      <c r="E514" s="53" t="s">
        <v>3</v>
      </c>
      <c r="F514" s="31">
        <v>877</v>
      </c>
      <c r="G514" s="31">
        <v>0</v>
      </c>
      <c r="H514" s="31">
        <v>39.908779932000002</v>
      </c>
      <c r="I514" s="31">
        <v>93.728620296000003</v>
      </c>
      <c r="J514" s="31">
        <v>98.517673888000004</v>
      </c>
      <c r="K514" s="31">
        <v>98.403648802999996</v>
      </c>
      <c r="L514" s="31">
        <v>97.149372862000007</v>
      </c>
    </row>
    <row r="515" spans="1:12">
      <c r="A515" s="31" t="s">
        <v>269</v>
      </c>
      <c r="B515" s="31" t="s">
        <v>267</v>
      </c>
      <c r="C515" s="31">
        <v>10</v>
      </c>
      <c r="D515" s="31" t="str">
        <f>VLOOKUP(C515,LHIN!$A$2:$C$16,2,FALSE)</f>
        <v>South East</v>
      </c>
      <c r="E515" s="53" t="s">
        <v>3</v>
      </c>
      <c r="F515" s="31">
        <v>1384</v>
      </c>
      <c r="G515" s="31">
        <v>0</v>
      </c>
      <c r="H515" s="31">
        <v>40.317919074999999</v>
      </c>
      <c r="I515" s="31">
        <v>93.352601156000006</v>
      </c>
      <c r="J515" s="31">
        <v>97.904624276999996</v>
      </c>
      <c r="K515" s="31">
        <v>98.265895954000001</v>
      </c>
      <c r="L515" s="31">
        <v>96.820809249000007</v>
      </c>
    </row>
    <row r="516" spans="1:12">
      <c r="A516" s="31" t="s">
        <v>269</v>
      </c>
      <c r="B516" s="31" t="s">
        <v>267</v>
      </c>
      <c r="C516" s="31">
        <v>11</v>
      </c>
      <c r="D516" s="31" t="str">
        <f>VLOOKUP(C516,LHIN!$A$2:$C$16,2,FALSE)</f>
        <v>Champlain</v>
      </c>
      <c r="E516" s="53" t="s">
        <v>3</v>
      </c>
      <c r="F516" s="31">
        <v>2591</v>
      </c>
      <c r="G516" s="31">
        <v>3.8595137000000002E-2</v>
      </c>
      <c r="H516" s="31">
        <v>39.328444615999999</v>
      </c>
      <c r="I516" s="31">
        <v>92.821304515999998</v>
      </c>
      <c r="J516" s="31">
        <v>97.452720956999997</v>
      </c>
      <c r="K516" s="31">
        <v>97.800077189999996</v>
      </c>
      <c r="L516" s="31">
        <v>95.715939792</v>
      </c>
    </row>
    <row r="517" spans="1:12">
      <c r="A517" s="31" t="s">
        <v>269</v>
      </c>
      <c r="B517" s="31" t="s">
        <v>267</v>
      </c>
      <c r="C517" s="31">
        <v>12</v>
      </c>
      <c r="D517" s="31" t="str">
        <f>VLOOKUP(C517,LHIN!$A$2:$C$16,2,FALSE)</f>
        <v>North Simcoe Muskoka</v>
      </c>
      <c r="E517" s="53" t="s">
        <v>3</v>
      </c>
      <c r="F517" s="31">
        <v>1296</v>
      </c>
      <c r="G517" s="31">
        <v>0</v>
      </c>
      <c r="H517" s="31">
        <v>35.416666667000001</v>
      </c>
      <c r="I517" s="31">
        <v>94.212962962999995</v>
      </c>
      <c r="J517" s="31">
        <v>98.148148148000004</v>
      </c>
      <c r="K517" s="31">
        <v>98.611111111</v>
      </c>
      <c r="L517" s="31">
        <v>97.299382715999997</v>
      </c>
    </row>
    <row r="518" spans="1:12">
      <c r="A518" s="31" t="s">
        <v>269</v>
      </c>
      <c r="B518" s="31" t="s">
        <v>267</v>
      </c>
      <c r="C518" s="31">
        <v>13</v>
      </c>
      <c r="D518" s="31" t="str">
        <f>VLOOKUP(C518,LHIN!$A$2:$C$16,2,FALSE)</f>
        <v>North East</v>
      </c>
      <c r="E518" s="53" t="s">
        <v>3</v>
      </c>
      <c r="F518" s="31">
        <v>1474</v>
      </c>
      <c r="G518" s="31">
        <v>0.20352781549999999</v>
      </c>
      <c r="H518" s="31">
        <v>44.097693350999997</v>
      </c>
      <c r="I518" s="31">
        <v>95.115332429000006</v>
      </c>
      <c r="J518" s="31">
        <v>97.896879240000004</v>
      </c>
      <c r="K518" s="31">
        <v>98.439620081000001</v>
      </c>
      <c r="L518" s="31">
        <v>97.014925372999997</v>
      </c>
    </row>
    <row r="519" spans="1:12">
      <c r="A519" s="31" t="s">
        <v>269</v>
      </c>
      <c r="B519" s="31" t="s">
        <v>267</v>
      </c>
      <c r="C519" s="31">
        <v>14</v>
      </c>
      <c r="D519" s="31" t="str">
        <f>VLOOKUP(C519,LHIN!$A$2:$C$16,2,FALSE)</f>
        <v>North West</v>
      </c>
      <c r="E519" s="53" t="s">
        <v>3</v>
      </c>
      <c r="F519" s="31">
        <v>427</v>
      </c>
      <c r="G519" s="31">
        <v>0</v>
      </c>
      <c r="H519" s="31">
        <v>37.470725995000002</v>
      </c>
      <c r="I519" s="31">
        <v>94.847775175999999</v>
      </c>
      <c r="J519" s="31">
        <v>97.189695549999996</v>
      </c>
      <c r="K519" s="31">
        <v>94.379391100999996</v>
      </c>
      <c r="L519" s="31">
        <v>98.829039812999994</v>
      </c>
    </row>
    <row r="520" spans="1:12">
      <c r="A520" s="31" t="s">
        <v>269</v>
      </c>
      <c r="B520" s="31" t="s">
        <v>267</v>
      </c>
      <c r="C520" s="31">
        <v>2</v>
      </c>
      <c r="D520" s="31" t="str">
        <f>VLOOKUP(C520,LHIN!$A$2:$C$16,2,FALSE)</f>
        <v>South West</v>
      </c>
      <c r="E520" s="53" t="s">
        <v>3</v>
      </c>
      <c r="F520" s="31">
        <v>2381</v>
      </c>
      <c r="G520" s="31">
        <v>0</v>
      </c>
      <c r="H520" s="31">
        <v>38.639227214999998</v>
      </c>
      <c r="I520" s="31">
        <v>93.322133557000001</v>
      </c>
      <c r="J520" s="31">
        <v>97.102057959000007</v>
      </c>
      <c r="K520" s="31">
        <v>97.648047039000005</v>
      </c>
      <c r="L520" s="31">
        <v>96.514069719000005</v>
      </c>
    </row>
    <row r="521" spans="1:12">
      <c r="A521" s="31" t="s">
        <v>269</v>
      </c>
      <c r="B521" s="31" t="s">
        <v>267</v>
      </c>
      <c r="C521" s="31">
        <v>3</v>
      </c>
      <c r="D521" s="31" t="str">
        <f>VLOOKUP(C521,LHIN!$A$2:$C$16,2,FALSE)</f>
        <v>Waterloo Wellington</v>
      </c>
      <c r="E521" s="53" t="s">
        <v>3</v>
      </c>
      <c r="F521" s="31">
        <v>1435</v>
      </c>
      <c r="G521" s="31">
        <v>0</v>
      </c>
      <c r="H521" s="31">
        <v>40.627177699999997</v>
      </c>
      <c r="I521" s="31">
        <v>93.240418117999994</v>
      </c>
      <c r="J521" s="31">
        <v>96.864111498</v>
      </c>
      <c r="K521" s="31">
        <v>97.421602786999998</v>
      </c>
      <c r="L521" s="31">
        <v>95.331010453000005</v>
      </c>
    </row>
    <row r="522" spans="1:12">
      <c r="A522" s="31" t="s">
        <v>269</v>
      </c>
      <c r="B522" s="31" t="s">
        <v>267</v>
      </c>
      <c r="C522" s="31">
        <v>4</v>
      </c>
      <c r="D522" s="31" t="str">
        <f>VLOOKUP(C522,LHIN!$A$2:$C$16,2,FALSE)</f>
        <v>Hamilton Niagara Brant</v>
      </c>
      <c r="E522" s="53" t="s">
        <v>3</v>
      </c>
      <c r="F522" s="31">
        <v>3808</v>
      </c>
      <c r="G522" s="31">
        <v>0</v>
      </c>
      <c r="H522" s="31">
        <v>40.598739496</v>
      </c>
      <c r="I522" s="31">
        <v>92.647058823999998</v>
      </c>
      <c r="J522" s="31">
        <v>97.006302520999995</v>
      </c>
      <c r="K522" s="31">
        <v>97.846638655000007</v>
      </c>
      <c r="L522" s="31">
        <v>95.693277311000003</v>
      </c>
    </row>
    <row r="523" spans="1:12">
      <c r="A523" s="31" t="s">
        <v>269</v>
      </c>
      <c r="B523" s="31" t="s">
        <v>267</v>
      </c>
      <c r="C523" s="31">
        <v>5</v>
      </c>
      <c r="D523" s="31" t="str">
        <f>VLOOKUP(C523,LHIN!$A$2:$C$16,2,FALSE)</f>
        <v>Central West</v>
      </c>
      <c r="E523" s="53" t="s">
        <v>3</v>
      </c>
      <c r="F523" s="31">
        <v>1445</v>
      </c>
      <c r="G523" s="31">
        <v>0</v>
      </c>
      <c r="H523" s="31">
        <v>34.325259516000003</v>
      </c>
      <c r="I523" s="31">
        <v>92.041522490999995</v>
      </c>
      <c r="J523" s="31">
        <v>94.394463668</v>
      </c>
      <c r="K523" s="31">
        <v>96.470588234999994</v>
      </c>
      <c r="L523" s="31">
        <v>94.532871971999995</v>
      </c>
    </row>
    <row r="524" spans="1:12">
      <c r="A524" s="31" t="s">
        <v>269</v>
      </c>
      <c r="B524" s="31" t="s">
        <v>267</v>
      </c>
      <c r="C524" s="31">
        <v>6</v>
      </c>
      <c r="D524" s="31" t="str">
        <f>VLOOKUP(C524,LHIN!$A$2:$C$16,2,FALSE)</f>
        <v>Mississauga Halton</v>
      </c>
      <c r="E524" s="53" t="s">
        <v>3</v>
      </c>
      <c r="F524" s="31">
        <v>2230</v>
      </c>
      <c r="G524" s="31">
        <v>0</v>
      </c>
      <c r="H524" s="31">
        <v>36.053811658999997</v>
      </c>
      <c r="I524" s="31">
        <v>92.825112107999999</v>
      </c>
      <c r="J524" s="31">
        <v>96.188340807000003</v>
      </c>
      <c r="K524" s="31">
        <v>97.623318385999994</v>
      </c>
      <c r="L524" s="31">
        <v>94.887892377</v>
      </c>
    </row>
    <row r="525" spans="1:12">
      <c r="A525" s="31" t="s">
        <v>269</v>
      </c>
      <c r="B525" s="31" t="s">
        <v>267</v>
      </c>
      <c r="C525" s="31">
        <v>7</v>
      </c>
      <c r="D525" s="31" t="str">
        <f>VLOOKUP(C525,LHIN!$A$2:$C$16,2,FALSE)</f>
        <v>Toronto Central</v>
      </c>
      <c r="E525" s="53" t="s">
        <v>3</v>
      </c>
      <c r="F525" s="31">
        <v>2218</v>
      </c>
      <c r="G525" s="31">
        <v>0</v>
      </c>
      <c r="H525" s="31">
        <v>38.142470693999996</v>
      </c>
      <c r="I525" s="31">
        <v>93.101893598000004</v>
      </c>
      <c r="J525" s="31">
        <v>95.536519386999998</v>
      </c>
      <c r="K525" s="31">
        <v>97.339945897000007</v>
      </c>
      <c r="L525" s="31">
        <v>94.860234445000003</v>
      </c>
    </row>
    <row r="526" spans="1:12">
      <c r="A526" s="31" t="s">
        <v>269</v>
      </c>
      <c r="B526" s="31" t="s">
        <v>267</v>
      </c>
      <c r="C526" s="31">
        <v>8</v>
      </c>
      <c r="D526" s="31" t="str">
        <f>VLOOKUP(C526,LHIN!$A$2:$C$16,2,FALSE)</f>
        <v>Central</v>
      </c>
      <c r="E526" s="53" t="s">
        <v>3</v>
      </c>
      <c r="F526" s="31">
        <v>3708</v>
      </c>
      <c r="G526" s="31">
        <v>0</v>
      </c>
      <c r="H526" s="31">
        <v>33.737864078000001</v>
      </c>
      <c r="I526" s="31">
        <v>92.772384035000002</v>
      </c>
      <c r="J526" s="31">
        <v>95.765911543000001</v>
      </c>
      <c r="K526" s="31">
        <v>96.521035599000001</v>
      </c>
      <c r="L526" s="31">
        <v>94.309600863</v>
      </c>
    </row>
    <row r="527" spans="1:12">
      <c r="A527" s="31" t="s">
        <v>269</v>
      </c>
      <c r="B527" s="31" t="s">
        <v>267</v>
      </c>
      <c r="C527" s="31">
        <v>9</v>
      </c>
      <c r="D527" s="31" t="str">
        <f>VLOOKUP(C527,LHIN!$A$2:$C$16,2,FALSE)</f>
        <v>Central East</v>
      </c>
      <c r="E527" s="53" t="s">
        <v>3</v>
      </c>
      <c r="F527" s="31">
        <v>3576</v>
      </c>
      <c r="G527" s="31">
        <v>0</v>
      </c>
      <c r="H527" s="31">
        <v>37.919463086999997</v>
      </c>
      <c r="I527" s="31">
        <v>93.484340044999996</v>
      </c>
      <c r="J527" s="31">
        <v>97.399328858999993</v>
      </c>
      <c r="K527" s="31">
        <v>97.902684563999998</v>
      </c>
      <c r="L527" s="31">
        <v>96.336689038000003</v>
      </c>
    </row>
    <row r="528" spans="1:12">
      <c r="A528" s="31" t="s">
        <v>263</v>
      </c>
      <c r="B528" s="31" t="s">
        <v>264</v>
      </c>
      <c r="C528" s="31">
        <v>6</v>
      </c>
      <c r="D528" s="31" t="str">
        <f>VLOOKUP(C528,LHIN!$A$2:$C$16,2,FALSE)</f>
        <v>Mississauga Halton</v>
      </c>
      <c r="E528" s="53" t="s">
        <v>6</v>
      </c>
      <c r="F528" s="31">
        <v>6</v>
      </c>
      <c r="G528" s="31">
        <v>0</v>
      </c>
      <c r="H528" s="31">
        <v>83.333333332999999</v>
      </c>
      <c r="I528" s="31">
        <v>100</v>
      </c>
      <c r="J528" s="31">
        <v>100</v>
      </c>
      <c r="K528" s="31">
        <v>100</v>
      </c>
      <c r="L528" s="31">
        <v>83.333333332999999</v>
      </c>
    </row>
    <row r="529" spans="1:12">
      <c r="A529" s="31" t="s">
        <v>263</v>
      </c>
      <c r="B529" s="31" t="s">
        <v>266</v>
      </c>
      <c r="C529" s="31">
        <v>11</v>
      </c>
      <c r="D529" s="31" t="str">
        <f>VLOOKUP(C529,LHIN!$A$2:$C$16,2,FALSE)</f>
        <v>Champlain</v>
      </c>
      <c r="E529" s="53" t="s">
        <v>6</v>
      </c>
      <c r="F529" s="31">
        <v>22</v>
      </c>
      <c r="G529" s="31">
        <v>0</v>
      </c>
      <c r="H529" s="31">
        <v>100</v>
      </c>
      <c r="I529" s="31">
        <v>100</v>
      </c>
      <c r="J529" s="31">
        <v>77.272727273000001</v>
      </c>
      <c r="K529" s="31">
        <v>100</v>
      </c>
      <c r="L529" s="31">
        <v>13.636363636</v>
      </c>
    </row>
    <row r="530" spans="1:12">
      <c r="A530" s="31" t="s">
        <v>263</v>
      </c>
      <c r="B530" s="31" t="s">
        <v>266</v>
      </c>
      <c r="C530" s="31">
        <v>13</v>
      </c>
      <c r="D530" s="31" t="str">
        <f>VLOOKUP(C530,LHIN!$A$2:$C$16,2,FALSE)</f>
        <v>North East</v>
      </c>
      <c r="E530" s="53" t="s">
        <v>6</v>
      </c>
      <c r="F530" s="31">
        <v>7</v>
      </c>
      <c r="G530" s="31">
        <v>0</v>
      </c>
      <c r="H530" s="31">
        <v>57.142857143000001</v>
      </c>
      <c r="I530" s="31">
        <v>100</v>
      </c>
      <c r="J530" s="31">
        <v>100</v>
      </c>
      <c r="K530" s="31">
        <v>100</v>
      </c>
      <c r="L530" s="31">
        <v>71.428571429000002</v>
      </c>
    </row>
    <row r="531" spans="1:12">
      <c r="A531" s="31" t="s">
        <v>263</v>
      </c>
      <c r="B531" s="31" t="s">
        <v>266</v>
      </c>
      <c r="C531" s="31">
        <v>2</v>
      </c>
      <c r="D531" s="31" t="str">
        <f>VLOOKUP(C531,LHIN!$A$2:$C$16,2,FALSE)</f>
        <v>South West</v>
      </c>
      <c r="E531" s="53" t="s">
        <v>6</v>
      </c>
      <c r="F531" s="31">
        <v>6</v>
      </c>
      <c r="G531" s="31">
        <v>0</v>
      </c>
      <c r="H531" s="31">
        <v>100</v>
      </c>
      <c r="I531" s="31">
        <v>100</v>
      </c>
      <c r="J531" s="31">
        <v>100</v>
      </c>
      <c r="K531" s="31">
        <v>100</v>
      </c>
      <c r="L531" s="31">
        <v>66.666666667000001</v>
      </c>
    </row>
    <row r="532" spans="1:12">
      <c r="A532" s="31" t="s">
        <v>263</v>
      </c>
      <c r="B532" s="31" t="s">
        <v>266</v>
      </c>
      <c r="C532" s="31">
        <v>4</v>
      </c>
      <c r="D532" s="31" t="str">
        <f>VLOOKUP(C532,LHIN!$A$2:$C$16,2,FALSE)</f>
        <v>Hamilton Niagara Brant</v>
      </c>
      <c r="E532" s="53" t="s">
        <v>6</v>
      </c>
      <c r="F532" s="31">
        <v>10</v>
      </c>
      <c r="G532" s="31">
        <v>0</v>
      </c>
      <c r="H532" s="31">
        <v>80</v>
      </c>
      <c r="I532" s="31">
        <v>100</v>
      </c>
      <c r="J532" s="31">
        <v>100</v>
      </c>
      <c r="K532" s="31">
        <v>100</v>
      </c>
      <c r="L532" s="31">
        <v>60</v>
      </c>
    </row>
    <row r="533" spans="1:12">
      <c r="A533" s="31" t="s">
        <v>263</v>
      </c>
      <c r="B533" s="31" t="s">
        <v>266</v>
      </c>
      <c r="C533" s="31">
        <v>5</v>
      </c>
      <c r="D533" s="31" t="str">
        <f>VLOOKUP(C533,LHIN!$A$2:$C$16,2,FALSE)</f>
        <v>Central West</v>
      </c>
      <c r="E533" s="53" t="s">
        <v>6</v>
      </c>
      <c r="F533" s="31">
        <v>11</v>
      </c>
      <c r="G533" s="31">
        <v>0</v>
      </c>
      <c r="H533" s="31">
        <v>81.818181817999999</v>
      </c>
      <c r="I533" s="31">
        <v>90.909090909</v>
      </c>
      <c r="J533" s="31">
        <v>100</v>
      </c>
      <c r="K533" s="31">
        <v>90.909090909</v>
      </c>
      <c r="L533" s="31">
        <v>54.545454544999998</v>
      </c>
    </row>
    <row r="534" spans="1:12">
      <c r="A534" s="31" t="s">
        <v>263</v>
      </c>
      <c r="B534" s="31" t="s">
        <v>266</v>
      </c>
      <c r="C534" s="31">
        <v>6</v>
      </c>
      <c r="D534" s="31" t="str">
        <f>VLOOKUP(C534,LHIN!$A$2:$C$16,2,FALSE)</f>
        <v>Mississauga Halton</v>
      </c>
      <c r="E534" s="53" t="s">
        <v>6</v>
      </c>
      <c r="F534" s="31">
        <v>13</v>
      </c>
      <c r="G534" s="31">
        <v>0</v>
      </c>
      <c r="H534" s="31">
        <v>84.615384614999996</v>
      </c>
      <c r="I534" s="31">
        <v>100</v>
      </c>
      <c r="J534" s="31">
        <v>100</v>
      </c>
      <c r="K534" s="31">
        <v>100</v>
      </c>
      <c r="L534" s="31">
        <v>76.923076922999996</v>
      </c>
    </row>
    <row r="535" spans="1:12">
      <c r="A535" s="31" t="s">
        <v>263</v>
      </c>
      <c r="B535" s="31" t="s">
        <v>266</v>
      </c>
      <c r="C535" s="31">
        <v>7</v>
      </c>
      <c r="D535" s="31" t="str">
        <f>VLOOKUP(C535,LHIN!$A$2:$C$16,2,FALSE)</f>
        <v>Toronto Central</v>
      </c>
      <c r="E535" s="53" t="s">
        <v>6</v>
      </c>
      <c r="F535" s="31">
        <v>9</v>
      </c>
      <c r="G535" s="31">
        <v>0</v>
      </c>
      <c r="H535" s="31">
        <v>88.888888889</v>
      </c>
      <c r="I535" s="31">
        <v>100</v>
      </c>
      <c r="J535" s="31">
        <v>100</v>
      </c>
      <c r="K535" s="31">
        <v>100</v>
      </c>
      <c r="L535" s="31">
        <v>77.777777778000001</v>
      </c>
    </row>
    <row r="536" spans="1:12">
      <c r="A536" s="31" t="s">
        <v>263</v>
      </c>
      <c r="B536" s="31" t="s">
        <v>266</v>
      </c>
      <c r="C536" s="31">
        <v>8</v>
      </c>
      <c r="D536" s="31" t="str">
        <f>VLOOKUP(C536,LHIN!$A$2:$C$16,2,FALSE)</f>
        <v>Central</v>
      </c>
      <c r="E536" s="53" t="s">
        <v>6</v>
      </c>
      <c r="F536" s="31">
        <v>16</v>
      </c>
      <c r="G536" s="31">
        <v>0</v>
      </c>
      <c r="H536" s="31">
        <v>93.75</v>
      </c>
      <c r="I536" s="31">
        <v>100</v>
      </c>
      <c r="J536" s="31">
        <v>93.75</v>
      </c>
      <c r="K536" s="31">
        <v>93.75</v>
      </c>
      <c r="L536" s="31">
        <v>81.25</v>
      </c>
    </row>
    <row r="537" spans="1:12">
      <c r="A537" s="31" t="s">
        <v>263</v>
      </c>
      <c r="B537" s="31" t="s">
        <v>266</v>
      </c>
      <c r="C537" s="31">
        <v>9</v>
      </c>
      <c r="D537" s="31" t="str">
        <f>VLOOKUP(C537,LHIN!$A$2:$C$16,2,FALSE)</f>
        <v>Central East</v>
      </c>
      <c r="E537" s="53" t="s">
        <v>6</v>
      </c>
      <c r="F537" s="31">
        <v>28</v>
      </c>
      <c r="G537" s="31">
        <v>0</v>
      </c>
      <c r="H537" s="31">
        <v>92.857142856999999</v>
      </c>
      <c r="I537" s="31">
        <v>100</v>
      </c>
      <c r="J537" s="31">
        <v>100</v>
      </c>
      <c r="K537" s="31">
        <v>100</v>
      </c>
      <c r="L537" s="31">
        <v>71.428571429000002</v>
      </c>
    </row>
    <row r="538" spans="1:12">
      <c r="A538" s="31" t="s">
        <v>263</v>
      </c>
      <c r="B538" s="31" t="s">
        <v>267</v>
      </c>
      <c r="C538" s="31">
        <v>10</v>
      </c>
      <c r="D538" s="31" t="str">
        <f>VLOOKUP(C538,LHIN!$A$2:$C$16,2,FALSE)</f>
        <v>South East</v>
      </c>
      <c r="E538" s="53" t="s">
        <v>6</v>
      </c>
      <c r="F538" s="31">
        <v>6</v>
      </c>
      <c r="G538" s="31">
        <v>0</v>
      </c>
      <c r="H538" s="31">
        <v>100</v>
      </c>
      <c r="I538" s="31">
        <v>100</v>
      </c>
      <c r="J538" s="31">
        <v>100</v>
      </c>
      <c r="K538" s="31">
        <v>100</v>
      </c>
      <c r="L538" s="31">
        <v>0</v>
      </c>
    </row>
    <row r="539" spans="1:12">
      <c r="A539" s="31" t="s">
        <v>263</v>
      </c>
      <c r="B539" s="31" t="s">
        <v>267</v>
      </c>
      <c r="C539" s="31">
        <v>11</v>
      </c>
      <c r="D539" s="31" t="str">
        <f>VLOOKUP(C539,LHIN!$A$2:$C$16,2,FALSE)</f>
        <v>Champlain</v>
      </c>
      <c r="E539" s="53" t="s">
        <v>6</v>
      </c>
      <c r="F539" s="31">
        <v>66</v>
      </c>
      <c r="G539" s="31">
        <v>0</v>
      </c>
      <c r="H539" s="31">
        <v>96.969696970000001</v>
      </c>
      <c r="I539" s="31">
        <v>93.939393938999999</v>
      </c>
      <c r="J539" s="31">
        <v>96.969696970000001</v>
      </c>
      <c r="K539" s="31">
        <v>95.454545455000002</v>
      </c>
      <c r="L539" s="31">
        <v>19.696969697</v>
      </c>
    </row>
    <row r="540" spans="1:12">
      <c r="A540" s="31" t="s">
        <v>263</v>
      </c>
      <c r="B540" s="31" t="s">
        <v>267</v>
      </c>
      <c r="C540" s="31">
        <v>12</v>
      </c>
      <c r="D540" s="31" t="str">
        <f>VLOOKUP(C540,LHIN!$A$2:$C$16,2,FALSE)</f>
        <v>North Simcoe Muskoka</v>
      </c>
      <c r="E540" s="53" t="s">
        <v>6</v>
      </c>
      <c r="F540" s="31">
        <v>20</v>
      </c>
      <c r="G540" s="31">
        <v>0</v>
      </c>
      <c r="H540" s="31">
        <v>90</v>
      </c>
      <c r="I540" s="31">
        <v>100</v>
      </c>
      <c r="J540" s="31">
        <v>100</v>
      </c>
      <c r="K540" s="31">
        <v>100</v>
      </c>
      <c r="L540" s="31">
        <v>55</v>
      </c>
    </row>
    <row r="541" spans="1:12">
      <c r="A541" s="31" t="s">
        <v>263</v>
      </c>
      <c r="B541" s="31" t="s">
        <v>267</v>
      </c>
      <c r="C541" s="31">
        <v>13</v>
      </c>
      <c r="D541" s="31" t="str">
        <f>VLOOKUP(C541,LHIN!$A$2:$C$16,2,FALSE)</f>
        <v>North East</v>
      </c>
      <c r="E541" s="53" t="s">
        <v>6</v>
      </c>
      <c r="F541" s="31">
        <v>48</v>
      </c>
      <c r="G541" s="31">
        <v>0</v>
      </c>
      <c r="H541" s="31">
        <v>89.583333332999999</v>
      </c>
      <c r="I541" s="31">
        <v>97.916666667000001</v>
      </c>
      <c r="J541" s="31">
        <v>97.916666667000001</v>
      </c>
      <c r="K541" s="31">
        <v>97.916666667000001</v>
      </c>
      <c r="L541" s="31">
        <v>27.083333332999999</v>
      </c>
    </row>
    <row r="542" spans="1:12">
      <c r="A542" s="31" t="s">
        <v>263</v>
      </c>
      <c r="B542" s="31" t="s">
        <v>267</v>
      </c>
      <c r="C542" s="31">
        <v>2</v>
      </c>
      <c r="D542" s="31" t="str">
        <f>VLOOKUP(C542,LHIN!$A$2:$C$16,2,FALSE)</f>
        <v>South West</v>
      </c>
      <c r="E542" s="53" t="s">
        <v>6</v>
      </c>
      <c r="F542" s="31">
        <v>42</v>
      </c>
      <c r="G542" s="31">
        <v>0</v>
      </c>
      <c r="H542" s="31">
        <v>85.714285713999999</v>
      </c>
      <c r="I542" s="31">
        <v>97.619047619</v>
      </c>
      <c r="J542" s="31">
        <v>95.238095238</v>
      </c>
      <c r="K542" s="31">
        <v>97.619047619</v>
      </c>
      <c r="L542" s="31">
        <v>57.142857143000001</v>
      </c>
    </row>
    <row r="543" spans="1:12">
      <c r="A543" s="31" t="s">
        <v>263</v>
      </c>
      <c r="B543" s="31" t="s">
        <v>267</v>
      </c>
      <c r="C543" s="31">
        <v>3</v>
      </c>
      <c r="D543" s="31" t="str">
        <f>VLOOKUP(C543,LHIN!$A$2:$C$16,2,FALSE)</f>
        <v>Waterloo Wellington</v>
      </c>
      <c r="E543" s="53" t="s">
        <v>6</v>
      </c>
      <c r="F543" s="31">
        <v>10</v>
      </c>
      <c r="G543" s="31">
        <v>0</v>
      </c>
      <c r="H543" s="31">
        <v>100</v>
      </c>
      <c r="I543" s="31">
        <v>100</v>
      </c>
      <c r="J543" s="31">
        <v>100</v>
      </c>
      <c r="K543" s="31">
        <v>100</v>
      </c>
      <c r="L543" s="31">
        <v>50</v>
      </c>
    </row>
    <row r="544" spans="1:12">
      <c r="A544" s="31" t="s">
        <v>263</v>
      </c>
      <c r="B544" s="31" t="s">
        <v>267</v>
      </c>
      <c r="C544" s="31">
        <v>4</v>
      </c>
      <c r="D544" s="31" t="str">
        <f>VLOOKUP(C544,LHIN!$A$2:$C$16,2,FALSE)</f>
        <v>Hamilton Niagara Brant</v>
      </c>
      <c r="E544" s="53" t="s">
        <v>6</v>
      </c>
      <c r="F544" s="31">
        <v>49</v>
      </c>
      <c r="G544" s="31">
        <v>0</v>
      </c>
      <c r="H544" s="31">
        <v>91.836734694</v>
      </c>
      <c r="I544" s="31">
        <v>91.836734694</v>
      </c>
      <c r="J544" s="31">
        <v>95.918367347</v>
      </c>
      <c r="K544" s="31">
        <v>95.918367347</v>
      </c>
      <c r="L544" s="31">
        <v>51.020408162999999</v>
      </c>
    </row>
    <row r="545" spans="1:12">
      <c r="A545" s="31" t="s">
        <v>263</v>
      </c>
      <c r="B545" s="31" t="s">
        <v>267</v>
      </c>
      <c r="C545" s="31">
        <v>5</v>
      </c>
      <c r="D545" s="31" t="str">
        <f>VLOOKUP(C545,LHIN!$A$2:$C$16,2,FALSE)</f>
        <v>Central West</v>
      </c>
      <c r="E545" s="53" t="s">
        <v>6</v>
      </c>
      <c r="F545" s="31">
        <v>56</v>
      </c>
      <c r="G545" s="31">
        <v>0</v>
      </c>
      <c r="H545" s="31">
        <v>80.357142856999999</v>
      </c>
      <c r="I545" s="31">
        <v>100</v>
      </c>
      <c r="J545" s="31">
        <v>100</v>
      </c>
      <c r="K545" s="31">
        <v>100</v>
      </c>
      <c r="L545" s="31">
        <v>66.071428570999998</v>
      </c>
    </row>
    <row r="546" spans="1:12">
      <c r="A546" s="31" t="s">
        <v>263</v>
      </c>
      <c r="B546" s="31" t="s">
        <v>267</v>
      </c>
      <c r="C546" s="31">
        <v>6</v>
      </c>
      <c r="D546" s="31" t="str">
        <f>VLOOKUP(C546,LHIN!$A$2:$C$16,2,FALSE)</f>
        <v>Mississauga Halton</v>
      </c>
      <c r="E546" s="53" t="s">
        <v>6</v>
      </c>
      <c r="F546" s="31">
        <v>71</v>
      </c>
      <c r="G546" s="31">
        <v>0</v>
      </c>
      <c r="H546" s="31">
        <v>88.732394365999994</v>
      </c>
      <c r="I546" s="31">
        <v>97.183098591999993</v>
      </c>
      <c r="J546" s="31">
        <v>100</v>
      </c>
      <c r="K546" s="31">
        <v>100</v>
      </c>
      <c r="L546" s="31">
        <v>60.563380281999997</v>
      </c>
    </row>
    <row r="547" spans="1:12">
      <c r="A547" s="31" t="s">
        <v>263</v>
      </c>
      <c r="B547" s="31" t="s">
        <v>267</v>
      </c>
      <c r="C547" s="31">
        <v>7</v>
      </c>
      <c r="D547" s="31" t="str">
        <f>VLOOKUP(C547,LHIN!$A$2:$C$16,2,FALSE)</f>
        <v>Toronto Central</v>
      </c>
      <c r="E547" s="53" t="s">
        <v>6</v>
      </c>
      <c r="F547" s="31">
        <v>54</v>
      </c>
      <c r="G547" s="31">
        <v>0</v>
      </c>
      <c r="H547" s="31">
        <v>94.444444443999998</v>
      </c>
      <c r="I547" s="31">
        <v>98.148148148000004</v>
      </c>
      <c r="J547" s="31">
        <v>100</v>
      </c>
      <c r="K547" s="31">
        <v>100</v>
      </c>
      <c r="L547" s="31">
        <v>66.666666667000001</v>
      </c>
    </row>
    <row r="548" spans="1:12">
      <c r="A548" s="31" t="s">
        <v>263</v>
      </c>
      <c r="B548" s="31" t="s">
        <v>267</v>
      </c>
      <c r="C548" s="31">
        <v>8</v>
      </c>
      <c r="D548" s="31" t="str">
        <f>VLOOKUP(C548,LHIN!$A$2:$C$16,2,FALSE)</f>
        <v>Central</v>
      </c>
      <c r="E548" s="53" t="s">
        <v>6</v>
      </c>
      <c r="F548" s="31">
        <v>43</v>
      </c>
      <c r="G548" s="31">
        <v>0</v>
      </c>
      <c r="H548" s="31">
        <v>81.395348837</v>
      </c>
      <c r="I548" s="31">
        <v>95.348837208999996</v>
      </c>
      <c r="J548" s="31">
        <v>100</v>
      </c>
      <c r="K548" s="31">
        <v>100</v>
      </c>
      <c r="L548" s="31">
        <v>65.116279070000004</v>
      </c>
    </row>
    <row r="549" spans="1:12">
      <c r="A549" s="31" t="s">
        <v>263</v>
      </c>
      <c r="B549" s="31" t="s">
        <v>267</v>
      </c>
      <c r="C549" s="31">
        <v>9</v>
      </c>
      <c r="D549" s="31" t="str">
        <f>VLOOKUP(C549,LHIN!$A$2:$C$16,2,FALSE)</f>
        <v>Central East</v>
      </c>
      <c r="E549" s="53" t="s">
        <v>6</v>
      </c>
      <c r="F549" s="31">
        <v>115</v>
      </c>
      <c r="G549" s="31">
        <v>0</v>
      </c>
      <c r="H549" s="31">
        <v>86.086956521999994</v>
      </c>
      <c r="I549" s="31">
        <v>97.391304348000006</v>
      </c>
      <c r="J549" s="31">
        <v>100</v>
      </c>
      <c r="K549" s="31">
        <v>99.130434782999998</v>
      </c>
      <c r="L549" s="31">
        <v>65.217391304000003</v>
      </c>
    </row>
    <row r="550" spans="1:12">
      <c r="A550" s="31" t="s">
        <v>268</v>
      </c>
      <c r="B550" s="31" t="s">
        <v>267</v>
      </c>
      <c r="C550" s="31">
        <v>1</v>
      </c>
      <c r="D550" s="31" t="str">
        <f>VLOOKUP(C550,LHIN!$A$2:$C$16,2,FALSE)</f>
        <v>Erie St. Clair</v>
      </c>
      <c r="E550" s="53" t="s">
        <v>6</v>
      </c>
      <c r="F550" s="31">
        <v>24</v>
      </c>
      <c r="G550" s="31">
        <v>0</v>
      </c>
      <c r="H550" s="31">
        <v>79.166666667000001</v>
      </c>
      <c r="I550" s="31">
        <v>95.833333332999999</v>
      </c>
      <c r="J550" s="31">
        <v>100</v>
      </c>
      <c r="K550" s="31">
        <v>100</v>
      </c>
      <c r="L550" s="31">
        <v>12.5</v>
      </c>
    </row>
    <row r="551" spans="1:12">
      <c r="A551" s="31" t="s">
        <v>268</v>
      </c>
      <c r="B551" s="31" t="s">
        <v>267</v>
      </c>
      <c r="C551" s="31">
        <v>10</v>
      </c>
      <c r="D551" s="31" t="str">
        <f>VLOOKUP(C551,LHIN!$A$2:$C$16,2,FALSE)</f>
        <v>South East</v>
      </c>
      <c r="E551" s="53" t="s">
        <v>6</v>
      </c>
      <c r="F551" s="31">
        <v>31</v>
      </c>
      <c r="G551" s="31">
        <v>0</v>
      </c>
      <c r="H551" s="31">
        <v>96.774193548</v>
      </c>
      <c r="I551" s="31">
        <v>96.774193548</v>
      </c>
      <c r="J551" s="31">
        <v>100</v>
      </c>
      <c r="K551" s="31">
        <v>100</v>
      </c>
      <c r="L551" s="31">
        <v>0</v>
      </c>
    </row>
    <row r="552" spans="1:12">
      <c r="A552" s="31" t="s">
        <v>268</v>
      </c>
      <c r="B552" s="31" t="s">
        <v>267</v>
      </c>
      <c r="C552" s="31">
        <v>11</v>
      </c>
      <c r="D552" s="31" t="str">
        <f>VLOOKUP(C552,LHIN!$A$2:$C$16,2,FALSE)</f>
        <v>Champlain</v>
      </c>
      <c r="E552" s="53" t="s">
        <v>6</v>
      </c>
      <c r="F552" s="31">
        <v>19</v>
      </c>
      <c r="G552" s="31">
        <v>0</v>
      </c>
      <c r="H552" s="31">
        <v>78.947368420999993</v>
      </c>
      <c r="I552" s="31">
        <v>84.210526315999999</v>
      </c>
      <c r="J552" s="31">
        <v>94.736842104999994</v>
      </c>
      <c r="K552" s="31">
        <v>94.736842104999994</v>
      </c>
      <c r="L552" s="31">
        <v>5.2631578947</v>
      </c>
    </row>
    <row r="553" spans="1:12">
      <c r="A553" s="31" t="s">
        <v>268</v>
      </c>
      <c r="B553" s="31" t="s">
        <v>267</v>
      </c>
      <c r="C553" s="31">
        <v>12</v>
      </c>
      <c r="D553" s="31" t="str">
        <f>VLOOKUP(C553,LHIN!$A$2:$C$16,2,FALSE)</f>
        <v>North Simcoe Muskoka</v>
      </c>
      <c r="E553" s="53" t="s">
        <v>6</v>
      </c>
      <c r="F553" s="31">
        <v>30</v>
      </c>
      <c r="G553" s="31">
        <v>0</v>
      </c>
      <c r="H553" s="31">
        <v>90</v>
      </c>
      <c r="I553" s="31">
        <v>96.666666667000001</v>
      </c>
      <c r="J553" s="31">
        <v>100</v>
      </c>
      <c r="K553" s="31">
        <v>100</v>
      </c>
      <c r="L553" s="31">
        <v>46.666666667000001</v>
      </c>
    </row>
    <row r="554" spans="1:12">
      <c r="A554" s="31" t="s">
        <v>268</v>
      </c>
      <c r="B554" s="31" t="s">
        <v>267</v>
      </c>
      <c r="C554" s="31">
        <v>13</v>
      </c>
      <c r="D554" s="31" t="str">
        <f>VLOOKUP(C554,LHIN!$A$2:$C$16,2,FALSE)</f>
        <v>North East</v>
      </c>
      <c r="E554" s="53" t="s">
        <v>6</v>
      </c>
      <c r="F554" s="31">
        <v>59</v>
      </c>
      <c r="G554" s="31">
        <v>0</v>
      </c>
      <c r="H554" s="31">
        <v>86.440677965999996</v>
      </c>
      <c r="I554" s="31">
        <v>96.610169491999997</v>
      </c>
      <c r="J554" s="31">
        <v>93.220338983000005</v>
      </c>
      <c r="K554" s="31">
        <v>98.305084746000006</v>
      </c>
      <c r="L554" s="31">
        <v>30.508474576000001</v>
      </c>
    </row>
    <row r="555" spans="1:12">
      <c r="A555" s="31" t="s">
        <v>268</v>
      </c>
      <c r="B555" s="31" t="s">
        <v>267</v>
      </c>
      <c r="C555" s="31">
        <v>14</v>
      </c>
      <c r="D555" s="31" t="str">
        <f>VLOOKUP(C555,LHIN!$A$2:$C$16,2,FALSE)</f>
        <v>North West</v>
      </c>
      <c r="E555" s="53" t="s">
        <v>6</v>
      </c>
      <c r="F555" s="31">
        <v>12</v>
      </c>
      <c r="G555" s="31">
        <v>0</v>
      </c>
      <c r="H555" s="31">
        <v>83.333333332999999</v>
      </c>
      <c r="I555" s="31">
        <v>91.666666667000001</v>
      </c>
      <c r="J555" s="31">
        <v>100</v>
      </c>
      <c r="K555" s="31">
        <v>91.666666667000001</v>
      </c>
      <c r="L555" s="31">
        <v>25</v>
      </c>
    </row>
    <row r="556" spans="1:12">
      <c r="A556" s="31" t="s">
        <v>268</v>
      </c>
      <c r="B556" s="31" t="s">
        <v>267</v>
      </c>
      <c r="C556" s="31">
        <v>2</v>
      </c>
      <c r="D556" s="31" t="str">
        <f>VLOOKUP(C556,LHIN!$A$2:$C$16,2,FALSE)</f>
        <v>South West</v>
      </c>
      <c r="E556" s="53" t="s">
        <v>6</v>
      </c>
      <c r="F556" s="31">
        <v>55</v>
      </c>
      <c r="G556" s="31">
        <v>0</v>
      </c>
      <c r="H556" s="31">
        <v>80</v>
      </c>
      <c r="I556" s="31">
        <v>98.181818182000001</v>
      </c>
      <c r="J556" s="31">
        <v>98.181818182000001</v>
      </c>
      <c r="K556" s="31">
        <v>100</v>
      </c>
      <c r="L556" s="31">
        <v>50.909090909</v>
      </c>
    </row>
    <row r="557" spans="1:12">
      <c r="A557" s="31" t="s">
        <v>268</v>
      </c>
      <c r="B557" s="31" t="s">
        <v>267</v>
      </c>
      <c r="C557" s="31">
        <v>3</v>
      </c>
      <c r="D557" s="31" t="str">
        <f>VLOOKUP(C557,LHIN!$A$2:$C$16,2,FALSE)</f>
        <v>Waterloo Wellington</v>
      </c>
      <c r="E557" s="53" t="s">
        <v>6</v>
      </c>
      <c r="F557" s="31">
        <v>50</v>
      </c>
      <c r="G557" s="31">
        <v>0</v>
      </c>
      <c r="H557" s="31">
        <v>84</v>
      </c>
      <c r="I557" s="31">
        <v>92</v>
      </c>
      <c r="J557" s="31">
        <v>100</v>
      </c>
      <c r="K557" s="31">
        <v>96</v>
      </c>
      <c r="L557" s="31">
        <v>32</v>
      </c>
    </row>
    <row r="558" spans="1:12">
      <c r="A558" s="31" t="s">
        <v>268</v>
      </c>
      <c r="B558" s="31" t="s">
        <v>267</v>
      </c>
      <c r="C558" s="31">
        <v>4</v>
      </c>
      <c r="D558" s="31" t="str">
        <f>VLOOKUP(C558,LHIN!$A$2:$C$16,2,FALSE)</f>
        <v>Hamilton Niagara Brant</v>
      </c>
      <c r="E558" s="53" t="s">
        <v>6</v>
      </c>
      <c r="F558" s="31">
        <v>119</v>
      </c>
      <c r="G558" s="31">
        <v>0</v>
      </c>
      <c r="H558" s="31">
        <v>77.310924369999995</v>
      </c>
      <c r="I558" s="31">
        <v>90.756302520999995</v>
      </c>
      <c r="J558" s="31">
        <v>94.957983193000004</v>
      </c>
      <c r="K558" s="31">
        <v>92.436974789999994</v>
      </c>
      <c r="L558" s="31">
        <v>41.176470588000001</v>
      </c>
    </row>
    <row r="559" spans="1:12">
      <c r="A559" s="31" t="s">
        <v>268</v>
      </c>
      <c r="B559" s="31" t="s">
        <v>267</v>
      </c>
      <c r="C559" s="31">
        <v>5</v>
      </c>
      <c r="D559" s="31" t="str">
        <f>VLOOKUP(C559,LHIN!$A$2:$C$16,2,FALSE)</f>
        <v>Central West</v>
      </c>
      <c r="E559" s="53" t="s">
        <v>6</v>
      </c>
      <c r="F559" s="31">
        <v>6</v>
      </c>
      <c r="G559" s="31">
        <v>0</v>
      </c>
      <c r="H559" s="31">
        <v>83.333333332999999</v>
      </c>
      <c r="I559" s="31">
        <v>100</v>
      </c>
      <c r="J559" s="31">
        <v>83.333333332999999</v>
      </c>
      <c r="K559" s="31">
        <v>100</v>
      </c>
      <c r="L559" s="31">
        <v>16.666666667000001</v>
      </c>
    </row>
    <row r="560" spans="1:12">
      <c r="A560" s="31" t="s">
        <v>268</v>
      </c>
      <c r="B560" s="31" t="s">
        <v>267</v>
      </c>
      <c r="C560" s="31">
        <v>6</v>
      </c>
      <c r="D560" s="31" t="str">
        <f>VLOOKUP(C560,LHIN!$A$2:$C$16,2,FALSE)</f>
        <v>Mississauga Halton</v>
      </c>
      <c r="E560" s="53" t="s">
        <v>6</v>
      </c>
      <c r="F560" s="31">
        <v>24</v>
      </c>
      <c r="G560" s="31">
        <v>0</v>
      </c>
      <c r="H560" s="31">
        <v>87.5</v>
      </c>
      <c r="I560" s="31">
        <v>91.666666667000001</v>
      </c>
      <c r="J560" s="31">
        <v>95.833333332999999</v>
      </c>
      <c r="K560" s="31">
        <v>95.833333332999999</v>
      </c>
      <c r="L560" s="31">
        <v>37.5</v>
      </c>
    </row>
    <row r="561" spans="1:12">
      <c r="A561" s="31" t="s">
        <v>268</v>
      </c>
      <c r="B561" s="31" t="s">
        <v>267</v>
      </c>
      <c r="C561" s="31">
        <v>7</v>
      </c>
      <c r="D561" s="31" t="str">
        <f>VLOOKUP(C561,LHIN!$A$2:$C$16,2,FALSE)</f>
        <v>Toronto Central</v>
      </c>
      <c r="E561" s="53" t="s">
        <v>6</v>
      </c>
      <c r="F561" s="31">
        <v>10</v>
      </c>
      <c r="G561" s="31">
        <v>0</v>
      </c>
      <c r="H561" s="31">
        <v>100</v>
      </c>
      <c r="I561" s="31">
        <v>100</v>
      </c>
      <c r="J561" s="31">
        <v>100</v>
      </c>
      <c r="K561" s="31">
        <v>100</v>
      </c>
      <c r="L561" s="31">
        <v>50</v>
      </c>
    </row>
    <row r="562" spans="1:12">
      <c r="A562" s="31" t="s">
        <v>268</v>
      </c>
      <c r="B562" s="31" t="s">
        <v>267</v>
      </c>
      <c r="C562" s="31">
        <v>8</v>
      </c>
      <c r="D562" s="31" t="str">
        <f>VLOOKUP(C562,LHIN!$A$2:$C$16,2,FALSE)</f>
        <v>Central</v>
      </c>
      <c r="E562" s="53" t="s">
        <v>6</v>
      </c>
      <c r="F562" s="31">
        <v>25</v>
      </c>
      <c r="G562" s="31">
        <v>0</v>
      </c>
      <c r="H562" s="31">
        <v>84</v>
      </c>
      <c r="I562" s="31">
        <v>88</v>
      </c>
      <c r="J562" s="31">
        <v>92</v>
      </c>
      <c r="K562" s="31">
        <v>100</v>
      </c>
      <c r="L562" s="31">
        <v>64</v>
      </c>
    </row>
    <row r="563" spans="1:12">
      <c r="A563" s="31" t="s">
        <v>268</v>
      </c>
      <c r="B563" s="31" t="s">
        <v>267</v>
      </c>
      <c r="C563" s="31">
        <v>9</v>
      </c>
      <c r="D563" s="31" t="str">
        <f>VLOOKUP(C563,LHIN!$A$2:$C$16,2,FALSE)</f>
        <v>Central East</v>
      </c>
      <c r="E563" s="53" t="s">
        <v>6</v>
      </c>
      <c r="F563" s="31">
        <v>52</v>
      </c>
      <c r="G563" s="31">
        <v>0</v>
      </c>
      <c r="H563" s="31">
        <v>88.461538461999993</v>
      </c>
      <c r="I563" s="31">
        <v>98.076923077000004</v>
      </c>
      <c r="J563" s="31">
        <v>100</v>
      </c>
      <c r="K563" s="31">
        <v>100</v>
      </c>
      <c r="L563" s="31">
        <v>36.538461538</v>
      </c>
    </row>
    <row r="564" spans="1:12">
      <c r="A564" s="31" t="s">
        <v>269</v>
      </c>
      <c r="B564" s="31" t="s">
        <v>264</v>
      </c>
      <c r="C564" s="31">
        <v>10</v>
      </c>
      <c r="D564" s="31" t="str">
        <f>VLOOKUP(C564,LHIN!$A$2:$C$16,2,FALSE)</f>
        <v>South East</v>
      </c>
      <c r="E564" s="53" t="s">
        <v>6</v>
      </c>
      <c r="F564" s="31">
        <v>12</v>
      </c>
      <c r="G564" s="31">
        <v>0</v>
      </c>
      <c r="H564" s="31">
        <v>75</v>
      </c>
      <c r="I564" s="31">
        <v>91.666666667000001</v>
      </c>
      <c r="J564" s="31">
        <v>100</v>
      </c>
      <c r="K564" s="31">
        <v>100</v>
      </c>
      <c r="L564" s="31">
        <v>8.3333333333000006</v>
      </c>
    </row>
    <row r="565" spans="1:12">
      <c r="A565" s="31" t="s">
        <v>269</v>
      </c>
      <c r="B565" s="31" t="s">
        <v>264</v>
      </c>
      <c r="C565" s="31">
        <v>12</v>
      </c>
      <c r="D565" s="31" t="str">
        <f>VLOOKUP(C565,LHIN!$A$2:$C$16,2,FALSE)</f>
        <v>North Simcoe Muskoka</v>
      </c>
      <c r="E565" s="53" t="s">
        <v>6</v>
      </c>
      <c r="F565" s="31">
        <v>8</v>
      </c>
      <c r="G565" s="31">
        <v>0</v>
      </c>
      <c r="H565" s="31">
        <v>87.5</v>
      </c>
      <c r="I565" s="31">
        <v>100</v>
      </c>
      <c r="J565" s="31">
        <v>100</v>
      </c>
      <c r="K565" s="31">
        <v>100</v>
      </c>
      <c r="L565" s="31">
        <v>62.5</v>
      </c>
    </row>
    <row r="566" spans="1:12">
      <c r="A566" s="31" t="s">
        <v>269</v>
      </c>
      <c r="B566" s="31" t="s">
        <v>264</v>
      </c>
      <c r="C566" s="31">
        <v>13</v>
      </c>
      <c r="D566" s="31" t="str">
        <f>VLOOKUP(C566,LHIN!$A$2:$C$16,2,FALSE)</f>
        <v>North East</v>
      </c>
      <c r="E566" s="53" t="s">
        <v>6</v>
      </c>
      <c r="F566" s="31">
        <v>11</v>
      </c>
      <c r="G566" s="31">
        <v>9.0909090909000003</v>
      </c>
      <c r="H566" s="31">
        <v>90.909090909</v>
      </c>
      <c r="I566" s="31">
        <v>100</v>
      </c>
      <c r="J566" s="31">
        <v>90.909090909</v>
      </c>
      <c r="K566" s="31">
        <v>100</v>
      </c>
      <c r="L566" s="31">
        <v>54.545454544999998</v>
      </c>
    </row>
    <row r="567" spans="1:12">
      <c r="A567" s="31" t="s">
        <v>269</v>
      </c>
      <c r="B567" s="31" t="s">
        <v>264</v>
      </c>
      <c r="C567" s="31">
        <v>2</v>
      </c>
      <c r="D567" s="31" t="str">
        <f>VLOOKUP(C567,LHIN!$A$2:$C$16,2,FALSE)</f>
        <v>South West</v>
      </c>
      <c r="E567" s="53" t="s">
        <v>6</v>
      </c>
      <c r="F567" s="31">
        <v>18</v>
      </c>
      <c r="G567" s="31">
        <v>0</v>
      </c>
      <c r="H567" s="31">
        <v>66.666666667000001</v>
      </c>
      <c r="I567" s="31">
        <v>94.444444443999998</v>
      </c>
      <c r="J567" s="31">
        <v>100</v>
      </c>
      <c r="K567" s="31">
        <v>100</v>
      </c>
      <c r="L567" s="31">
        <v>61.111111111</v>
      </c>
    </row>
    <row r="568" spans="1:12">
      <c r="A568" s="31" t="s">
        <v>269</v>
      </c>
      <c r="B568" s="31" t="s">
        <v>264</v>
      </c>
      <c r="C568" s="31">
        <v>3</v>
      </c>
      <c r="D568" s="31" t="str">
        <f>VLOOKUP(C568,LHIN!$A$2:$C$16,2,FALSE)</f>
        <v>Waterloo Wellington</v>
      </c>
      <c r="E568" s="53" t="s">
        <v>6</v>
      </c>
      <c r="F568" s="31">
        <v>19</v>
      </c>
      <c r="G568" s="31">
        <v>0</v>
      </c>
      <c r="H568" s="31">
        <v>84.210526315999999</v>
      </c>
      <c r="I568" s="31">
        <v>100</v>
      </c>
      <c r="J568" s="31">
        <v>100</v>
      </c>
      <c r="K568" s="31">
        <v>100</v>
      </c>
      <c r="L568" s="31">
        <v>57.894736842</v>
      </c>
    </row>
    <row r="569" spans="1:12">
      <c r="A569" s="31" t="s">
        <v>269</v>
      </c>
      <c r="B569" s="31" t="s">
        <v>264</v>
      </c>
      <c r="C569" s="31">
        <v>4</v>
      </c>
      <c r="D569" s="31" t="str">
        <f>VLOOKUP(C569,LHIN!$A$2:$C$16,2,FALSE)</f>
        <v>Hamilton Niagara Brant</v>
      </c>
      <c r="E569" s="53" t="s">
        <v>6</v>
      </c>
      <c r="F569" s="31">
        <v>36</v>
      </c>
      <c r="G569" s="31">
        <v>0</v>
      </c>
      <c r="H569" s="31">
        <v>77.777777778000001</v>
      </c>
      <c r="I569" s="31">
        <v>94.444444443999998</v>
      </c>
      <c r="J569" s="31">
        <v>91.666666667000001</v>
      </c>
      <c r="K569" s="31">
        <v>97.222222221999999</v>
      </c>
      <c r="L569" s="31">
        <v>58.333333332999999</v>
      </c>
    </row>
    <row r="570" spans="1:12">
      <c r="A570" s="31" t="s">
        <v>269</v>
      </c>
      <c r="B570" s="31" t="s">
        <v>264</v>
      </c>
      <c r="C570" s="31">
        <v>5</v>
      </c>
      <c r="D570" s="31" t="str">
        <f>VLOOKUP(C570,LHIN!$A$2:$C$16,2,FALSE)</f>
        <v>Central West</v>
      </c>
      <c r="E570" s="53" t="s">
        <v>6</v>
      </c>
      <c r="F570" s="31">
        <v>31</v>
      </c>
      <c r="G570" s="31">
        <v>0</v>
      </c>
      <c r="H570" s="31">
        <v>83.870967742000005</v>
      </c>
      <c r="I570" s="31">
        <v>100</v>
      </c>
      <c r="J570" s="31">
        <v>93.548387097000003</v>
      </c>
      <c r="K570" s="31">
        <v>96.774193548</v>
      </c>
      <c r="L570" s="31">
        <v>67.741935483999995</v>
      </c>
    </row>
    <row r="571" spans="1:12">
      <c r="A571" s="31" t="s">
        <v>269</v>
      </c>
      <c r="B571" s="31" t="s">
        <v>264</v>
      </c>
      <c r="C571" s="31">
        <v>6</v>
      </c>
      <c r="D571" s="31" t="str">
        <f>VLOOKUP(C571,LHIN!$A$2:$C$16,2,FALSE)</f>
        <v>Mississauga Halton</v>
      </c>
      <c r="E571" s="53" t="s">
        <v>6</v>
      </c>
      <c r="F571" s="31">
        <v>35</v>
      </c>
      <c r="G571" s="31">
        <v>0</v>
      </c>
      <c r="H571" s="31">
        <v>85.714285713999999</v>
      </c>
      <c r="I571" s="31">
        <v>94.285714286000001</v>
      </c>
      <c r="J571" s="31">
        <v>94.285714286000001</v>
      </c>
      <c r="K571" s="31">
        <v>94.285714286000001</v>
      </c>
      <c r="L571" s="31">
        <v>51.428571429000002</v>
      </c>
    </row>
    <row r="572" spans="1:12">
      <c r="A572" s="31" t="s">
        <v>269</v>
      </c>
      <c r="B572" s="31" t="s">
        <v>264</v>
      </c>
      <c r="C572" s="31">
        <v>7</v>
      </c>
      <c r="D572" s="31" t="str">
        <f>VLOOKUP(C572,LHIN!$A$2:$C$16,2,FALSE)</f>
        <v>Toronto Central</v>
      </c>
      <c r="E572" s="53" t="s">
        <v>6</v>
      </c>
      <c r="F572" s="31">
        <v>12</v>
      </c>
      <c r="G572" s="31">
        <v>0</v>
      </c>
      <c r="H572" s="31">
        <v>91.666666667000001</v>
      </c>
      <c r="I572" s="31">
        <v>100</v>
      </c>
      <c r="J572" s="31">
        <v>100</v>
      </c>
      <c r="K572" s="31">
        <v>100</v>
      </c>
      <c r="L572" s="31">
        <v>75</v>
      </c>
    </row>
    <row r="573" spans="1:12">
      <c r="A573" s="31" t="s">
        <v>269</v>
      </c>
      <c r="B573" s="31" t="s">
        <v>264</v>
      </c>
      <c r="C573" s="31">
        <v>8</v>
      </c>
      <c r="D573" s="31" t="str">
        <f>VLOOKUP(C573,LHIN!$A$2:$C$16,2,FALSE)</f>
        <v>Central</v>
      </c>
      <c r="E573" s="53" t="s">
        <v>6</v>
      </c>
      <c r="F573" s="31">
        <v>39</v>
      </c>
      <c r="G573" s="31">
        <v>0</v>
      </c>
      <c r="H573" s="31">
        <v>94.871794871999995</v>
      </c>
      <c r="I573" s="31">
        <v>97.435897436000005</v>
      </c>
      <c r="J573" s="31">
        <v>97.435897436000005</v>
      </c>
      <c r="K573" s="31">
        <v>97.435897436000005</v>
      </c>
      <c r="L573" s="31">
        <v>71.794871795000006</v>
      </c>
    </row>
    <row r="574" spans="1:12">
      <c r="A574" s="31" t="s">
        <v>269</v>
      </c>
      <c r="B574" s="31" t="s">
        <v>264</v>
      </c>
      <c r="C574" s="31">
        <v>9</v>
      </c>
      <c r="D574" s="31" t="str">
        <f>VLOOKUP(C574,LHIN!$A$2:$C$16,2,FALSE)</f>
        <v>Central East</v>
      </c>
      <c r="E574" s="53" t="s">
        <v>6</v>
      </c>
      <c r="F574" s="31">
        <v>31</v>
      </c>
      <c r="G574" s="31">
        <v>0</v>
      </c>
      <c r="H574" s="31">
        <v>90.322580645000002</v>
      </c>
      <c r="I574" s="31">
        <v>100</v>
      </c>
      <c r="J574" s="31">
        <v>96.774193548</v>
      </c>
      <c r="K574" s="31">
        <v>100</v>
      </c>
      <c r="L574" s="31">
        <v>77.419354838999993</v>
      </c>
    </row>
    <row r="575" spans="1:12">
      <c r="A575" s="31" t="s">
        <v>269</v>
      </c>
      <c r="B575" s="31" t="s">
        <v>266</v>
      </c>
      <c r="C575" s="31">
        <v>1</v>
      </c>
      <c r="D575" s="31" t="str">
        <f>VLOOKUP(C575,LHIN!$A$2:$C$16,2,FALSE)</f>
        <v>Erie St. Clair</v>
      </c>
      <c r="E575" s="53" t="s">
        <v>6</v>
      </c>
      <c r="F575" s="31">
        <v>35</v>
      </c>
      <c r="G575" s="31">
        <v>0</v>
      </c>
      <c r="H575" s="31">
        <v>74.285714286000001</v>
      </c>
      <c r="I575" s="31">
        <v>94.285714286000001</v>
      </c>
      <c r="J575" s="31">
        <v>97.142857143000001</v>
      </c>
      <c r="K575" s="31">
        <v>97.142857143000001</v>
      </c>
      <c r="L575" s="31">
        <v>22.857142856999999</v>
      </c>
    </row>
    <row r="576" spans="1:12">
      <c r="A576" s="31" t="s">
        <v>269</v>
      </c>
      <c r="B576" s="31" t="s">
        <v>266</v>
      </c>
      <c r="C576" s="31">
        <v>10</v>
      </c>
      <c r="D576" s="31" t="str">
        <f>VLOOKUP(C576,LHIN!$A$2:$C$16,2,FALSE)</f>
        <v>South East</v>
      </c>
      <c r="E576" s="53" t="s">
        <v>6</v>
      </c>
      <c r="F576" s="31">
        <v>100</v>
      </c>
      <c r="G576" s="31">
        <v>0</v>
      </c>
      <c r="H576" s="31">
        <v>80</v>
      </c>
      <c r="I576" s="31">
        <v>97</v>
      </c>
      <c r="J576" s="31">
        <v>97</v>
      </c>
      <c r="K576" s="31">
        <v>98</v>
      </c>
      <c r="L576" s="31">
        <v>1</v>
      </c>
    </row>
    <row r="577" spans="1:12">
      <c r="A577" s="31" t="s">
        <v>269</v>
      </c>
      <c r="B577" s="31" t="s">
        <v>266</v>
      </c>
      <c r="C577" s="31">
        <v>11</v>
      </c>
      <c r="D577" s="31" t="str">
        <f>VLOOKUP(C577,LHIN!$A$2:$C$16,2,FALSE)</f>
        <v>Champlain</v>
      </c>
      <c r="E577" s="53" t="s">
        <v>6</v>
      </c>
      <c r="F577" s="31">
        <v>79</v>
      </c>
      <c r="G577" s="31">
        <v>0</v>
      </c>
      <c r="H577" s="31">
        <v>86.075949367000007</v>
      </c>
      <c r="I577" s="31">
        <v>93.670886076000002</v>
      </c>
      <c r="J577" s="31">
        <v>98.734177215000003</v>
      </c>
      <c r="K577" s="31">
        <v>96.202531645999997</v>
      </c>
      <c r="L577" s="31">
        <v>18.987341772000001</v>
      </c>
    </row>
    <row r="578" spans="1:12">
      <c r="A578" s="31" t="s">
        <v>269</v>
      </c>
      <c r="B578" s="31" t="s">
        <v>266</v>
      </c>
      <c r="C578" s="31">
        <v>12</v>
      </c>
      <c r="D578" s="31" t="str">
        <f>VLOOKUP(C578,LHIN!$A$2:$C$16,2,FALSE)</f>
        <v>North Simcoe Muskoka</v>
      </c>
      <c r="E578" s="53" t="s">
        <v>6</v>
      </c>
      <c r="F578" s="31">
        <v>73</v>
      </c>
      <c r="G578" s="31">
        <v>0</v>
      </c>
      <c r="H578" s="31">
        <v>82.191780821999998</v>
      </c>
      <c r="I578" s="31">
        <v>94.520547945000004</v>
      </c>
      <c r="J578" s="31">
        <v>98.630136985999997</v>
      </c>
      <c r="K578" s="31">
        <v>98.630136985999997</v>
      </c>
      <c r="L578" s="31">
        <v>61.643835615999997</v>
      </c>
    </row>
    <row r="579" spans="1:12">
      <c r="A579" s="31" t="s">
        <v>269</v>
      </c>
      <c r="B579" s="31" t="s">
        <v>266</v>
      </c>
      <c r="C579" s="31">
        <v>13</v>
      </c>
      <c r="D579" s="31" t="str">
        <f>VLOOKUP(C579,LHIN!$A$2:$C$16,2,FALSE)</f>
        <v>North East</v>
      </c>
      <c r="E579" s="53" t="s">
        <v>6</v>
      </c>
      <c r="F579" s="31">
        <v>124</v>
      </c>
      <c r="G579" s="31">
        <v>0.8064516129</v>
      </c>
      <c r="H579" s="31">
        <v>83.064516128999998</v>
      </c>
      <c r="I579" s="31">
        <v>93.548387097000003</v>
      </c>
      <c r="J579" s="31">
        <v>95.967741935000006</v>
      </c>
      <c r="K579" s="31">
        <v>100</v>
      </c>
      <c r="L579" s="31">
        <v>51.612903226</v>
      </c>
    </row>
    <row r="580" spans="1:12">
      <c r="A580" s="31" t="s">
        <v>269</v>
      </c>
      <c r="B580" s="31" t="s">
        <v>266</v>
      </c>
      <c r="C580" s="31">
        <v>14</v>
      </c>
      <c r="D580" s="31" t="str">
        <f>VLOOKUP(C580,LHIN!$A$2:$C$16,2,FALSE)</f>
        <v>North West</v>
      </c>
      <c r="E580" s="53" t="s">
        <v>6</v>
      </c>
      <c r="F580" s="31">
        <v>25</v>
      </c>
      <c r="G580" s="31">
        <v>0</v>
      </c>
      <c r="H580" s="31">
        <v>72</v>
      </c>
      <c r="I580" s="31">
        <v>92</v>
      </c>
      <c r="J580" s="31">
        <v>96</v>
      </c>
      <c r="K580" s="31">
        <v>96</v>
      </c>
      <c r="L580" s="31">
        <v>44</v>
      </c>
    </row>
    <row r="581" spans="1:12">
      <c r="A581" s="31" t="s">
        <v>269</v>
      </c>
      <c r="B581" s="31" t="s">
        <v>266</v>
      </c>
      <c r="C581" s="31">
        <v>2</v>
      </c>
      <c r="D581" s="31" t="str">
        <f>VLOOKUP(C581,LHIN!$A$2:$C$16,2,FALSE)</f>
        <v>South West</v>
      </c>
      <c r="E581" s="53" t="s">
        <v>6</v>
      </c>
      <c r="F581" s="31">
        <v>154</v>
      </c>
      <c r="G581" s="31">
        <v>0</v>
      </c>
      <c r="H581" s="31">
        <v>81.818181817999999</v>
      </c>
      <c r="I581" s="31">
        <v>93.506493505999998</v>
      </c>
      <c r="J581" s="31">
        <v>96.753246752999999</v>
      </c>
      <c r="K581" s="31">
        <v>97.402597403000001</v>
      </c>
      <c r="L581" s="31">
        <v>59.740259739999999</v>
      </c>
    </row>
    <row r="582" spans="1:12">
      <c r="A582" s="31" t="s">
        <v>269</v>
      </c>
      <c r="B582" s="31" t="s">
        <v>266</v>
      </c>
      <c r="C582" s="31">
        <v>3</v>
      </c>
      <c r="D582" s="31" t="str">
        <f>VLOOKUP(C582,LHIN!$A$2:$C$16,2,FALSE)</f>
        <v>Waterloo Wellington</v>
      </c>
      <c r="E582" s="53" t="s">
        <v>6</v>
      </c>
      <c r="F582" s="31">
        <v>141</v>
      </c>
      <c r="G582" s="31">
        <v>0</v>
      </c>
      <c r="H582" s="31">
        <v>81.560283687999998</v>
      </c>
      <c r="I582" s="31">
        <v>94.326241135000004</v>
      </c>
      <c r="J582" s="31">
        <v>97.163120567000007</v>
      </c>
      <c r="K582" s="31">
        <v>97.872340425999994</v>
      </c>
      <c r="L582" s="31">
        <v>53.191489361999999</v>
      </c>
    </row>
    <row r="583" spans="1:12">
      <c r="A583" s="31" t="s">
        <v>269</v>
      </c>
      <c r="B583" s="31" t="s">
        <v>266</v>
      </c>
      <c r="C583" s="31">
        <v>4</v>
      </c>
      <c r="D583" s="31" t="str">
        <f>VLOOKUP(C583,LHIN!$A$2:$C$16,2,FALSE)</f>
        <v>Hamilton Niagara Brant</v>
      </c>
      <c r="E583" s="53" t="s">
        <v>6</v>
      </c>
      <c r="F583" s="31">
        <v>270</v>
      </c>
      <c r="G583" s="31">
        <v>0</v>
      </c>
      <c r="H583" s="31">
        <v>74.444444443999998</v>
      </c>
      <c r="I583" s="31">
        <v>87.777777778000001</v>
      </c>
      <c r="J583" s="31">
        <v>93.703703704000006</v>
      </c>
      <c r="K583" s="31">
        <v>94.444444443999998</v>
      </c>
      <c r="L583" s="31">
        <v>54.074074074000002</v>
      </c>
    </row>
    <row r="584" spans="1:12">
      <c r="A584" s="31" t="s">
        <v>269</v>
      </c>
      <c r="B584" s="31" t="s">
        <v>266</v>
      </c>
      <c r="C584" s="31">
        <v>5</v>
      </c>
      <c r="D584" s="31" t="str">
        <f>VLOOKUP(C584,LHIN!$A$2:$C$16,2,FALSE)</f>
        <v>Central West</v>
      </c>
      <c r="E584" s="53" t="s">
        <v>6</v>
      </c>
      <c r="F584" s="31">
        <v>161</v>
      </c>
      <c r="G584" s="31">
        <v>0</v>
      </c>
      <c r="H584" s="31">
        <v>77.639751552999996</v>
      </c>
      <c r="I584" s="31">
        <v>88.819875776000003</v>
      </c>
      <c r="J584" s="31">
        <v>91.925465838999997</v>
      </c>
      <c r="K584" s="31">
        <v>94.409937888000002</v>
      </c>
      <c r="L584" s="31">
        <v>69.565217391000004</v>
      </c>
    </row>
    <row r="585" spans="1:12">
      <c r="A585" s="31" t="s">
        <v>269</v>
      </c>
      <c r="B585" s="31" t="s">
        <v>266</v>
      </c>
      <c r="C585" s="31">
        <v>6</v>
      </c>
      <c r="D585" s="31" t="str">
        <f>VLOOKUP(C585,LHIN!$A$2:$C$16,2,FALSE)</f>
        <v>Mississauga Halton</v>
      </c>
      <c r="E585" s="53" t="s">
        <v>6</v>
      </c>
      <c r="F585" s="31">
        <v>179</v>
      </c>
      <c r="G585" s="31">
        <v>0</v>
      </c>
      <c r="H585" s="31">
        <v>74.860335195999994</v>
      </c>
      <c r="I585" s="31">
        <v>95.530726256999998</v>
      </c>
      <c r="J585" s="31">
        <v>97.206703911000005</v>
      </c>
      <c r="K585" s="31">
        <v>96.089385475</v>
      </c>
      <c r="L585" s="31">
        <v>49.720670390999999</v>
      </c>
    </row>
    <row r="586" spans="1:12">
      <c r="A586" s="31" t="s">
        <v>269</v>
      </c>
      <c r="B586" s="31" t="s">
        <v>266</v>
      </c>
      <c r="C586" s="31">
        <v>7</v>
      </c>
      <c r="D586" s="31" t="str">
        <f>VLOOKUP(C586,LHIN!$A$2:$C$16,2,FALSE)</f>
        <v>Toronto Central</v>
      </c>
      <c r="E586" s="53" t="s">
        <v>6</v>
      </c>
      <c r="F586" s="31">
        <v>161</v>
      </c>
      <c r="G586" s="31">
        <v>0</v>
      </c>
      <c r="H586" s="31">
        <v>78.881987577999993</v>
      </c>
      <c r="I586" s="31">
        <v>95.652173912999999</v>
      </c>
      <c r="J586" s="31">
        <v>96.894409937999995</v>
      </c>
      <c r="K586" s="31">
        <v>98.136645963000007</v>
      </c>
      <c r="L586" s="31">
        <v>72.049689440999998</v>
      </c>
    </row>
    <row r="587" spans="1:12">
      <c r="A587" s="31" t="s">
        <v>269</v>
      </c>
      <c r="B587" s="31" t="s">
        <v>266</v>
      </c>
      <c r="C587" s="31">
        <v>8</v>
      </c>
      <c r="D587" s="31" t="str">
        <f>VLOOKUP(C587,LHIN!$A$2:$C$16,2,FALSE)</f>
        <v>Central</v>
      </c>
      <c r="E587" s="53" t="s">
        <v>6</v>
      </c>
      <c r="F587" s="31">
        <v>267</v>
      </c>
      <c r="G587" s="31">
        <v>0</v>
      </c>
      <c r="H587" s="31">
        <v>75.280898875999995</v>
      </c>
      <c r="I587" s="31">
        <v>91.011235955000004</v>
      </c>
      <c r="J587" s="31">
        <v>95.505617978000004</v>
      </c>
      <c r="K587" s="31">
        <v>95.880149813000003</v>
      </c>
      <c r="L587" s="31">
        <v>70.786516853999998</v>
      </c>
    </row>
    <row r="588" spans="1:12">
      <c r="A588" s="31" t="s">
        <v>269</v>
      </c>
      <c r="B588" s="31" t="s">
        <v>266</v>
      </c>
      <c r="C588" s="31">
        <v>9</v>
      </c>
      <c r="D588" s="31" t="str">
        <f>VLOOKUP(C588,LHIN!$A$2:$C$16,2,FALSE)</f>
        <v>Central East</v>
      </c>
      <c r="E588" s="53" t="s">
        <v>6</v>
      </c>
      <c r="F588" s="31">
        <v>227</v>
      </c>
      <c r="G588" s="31">
        <v>0</v>
      </c>
      <c r="H588" s="31">
        <v>77.973568282000002</v>
      </c>
      <c r="I588" s="31">
        <v>95.154185021999993</v>
      </c>
      <c r="J588" s="31">
        <v>96.035242291000003</v>
      </c>
      <c r="K588" s="31">
        <v>96.475770925000006</v>
      </c>
      <c r="L588" s="31">
        <v>66.519823789</v>
      </c>
    </row>
    <row r="589" spans="1:12">
      <c r="A589" s="31" t="s">
        <v>269</v>
      </c>
      <c r="B589" s="31" t="s">
        <v>267</v>
      </c>
      <c r="C589" s="31">
        <v>1</v>
      </c>
      <c r="D589" s="31" t="str">
        <f>VLOOKUP(C589,LHIN!$A$2:$C$16,2,FALSE)</f>
        <v>Erie St. Clair</v>
      </c>
      <c r="E589" s="53" t="s">
        <v>6</v>
      </c>
      <c r="F589" s="31">
        <v>123</v>
      </c>
      <c r="G589" s="31">
        <v>0</v>
      </c>
      <c r="H589" s="31">
        <v>83.739837398000006</v>
      </c>
      <c r="I589" s="31">
        <v>96.74796748</v>
      </c>
      <c r="J589" s="31">
        <v>100</v>
      </c>
      <c r="K589" s="31">
        <v>100</v>
      </c>
      <c r="L589" s="31">
        <v>24.390243902000002</v>
      </c>
    </row>
    <row r="590" spans="1:12">
      <c r="A590" s="31" t="s">
        <v>269</v>
      </c>
      <c r="B590" s="31" t="s">
        <v>267</v>
      </c>
      <c r="C590" s="31">
        <v>10</v>
      </c>
      <c r="D590" s="31" t="str">
        <f>VLOOKUP(C590,LHIN!$A$2:$C$16,2,FALSE)</f>
        <v>South East</v>
      </c>
      <c r="E590" s="53" t="s">
        <v>6</v>
      </c>
      <c r="F590" s="31">
        <v>281</v>
      </c>
      <c r="G590" s="31">
        <v>0</v>
      </c>
      <c r="H590" s="31">
        <v>85.053380782999994</v>
      </c>
      <c r="I590" s="31">
        <v>97.153024911000003</v>
      </c>
      <c r="J590" s="31">
        <v>98.576512456000003</v>
      </c>
      <c r="K590" s="31">
        <v>98.932384342000006</v>
      </c>
      <c r="L590" s="31">
        <v>1.4234875444999999</v>
      </c>
    </row>
    <row r="591" spans="1:12">
      <c r="A591" s="31" t="s">
        <v>269</v>
      </c>
      <c r="B591" s="31" t="s">
        <v>267</v>
      </c>
      <c r="C591" s="31">
        <v>11</v>
      </c>
      <c r="D591" s="31" t="str">
        <f>VLOOKUP(C591,LHIN!$A$2:$C$16,2,FALSE)</f>
        <v>Champlain</v>
      </c>
      <c r="E591" s="53" t="s">
        <v>6</v>
      </c>
      <c r="F591" s="31">
        <v>249</v>
      </c>
      <c r="G591" s="31">
        <v>0</v>
      </c>
      <c r="H591" s="31">
        <v>85.943775099999996</v>
      </c>
      <c r="I591" s="31">
        <v>95.582329317000003</v>
      </c>
      <c r="J591" s="31">
        <v>97.991967871</v>
      </c>
      <c r="K591" s="31">
        <v>97.991967871</v>
      </c>
      <c r="L591" s="31">
        <v>16.064257028</v>
      </c>
    </row>
    <row r="592" spans="1:12">
      <c r="A592" s="31" t="s">
        <v>269</v>
      </c>
      <c r="B592" s="31" t="s">
        <v>267</v>
      </c>
      <c r="C592" s="31">
        <v>12</v>
      </c>
      <c r="D592" s="31" t="str">
        <f>VLOOKUP(C592,LHIN!$A$2:$C$16,2,FALSE)</f>
        <v>North Simcoe Muskoka</v>
      </c>
      <c r="E592" s="53" t="s">
        <v>6</v>
      </c>
      <c r="F592" s="31">
        <v>214</v>
      </c>
      <c r="G592" s="31">
        <v>0</v>
      </c>
      <c r="H592" s="31">
        <v>82.710280374000007</v>
      </c>
      <c r="I592" s="31">
        <v>98.598130841</v>
      </c>
      <c r="J592" s="31">
        <v>97.196261681999999</v>
      </c>
      <c r="K592" s="31">
        <v>99.065420560999996</v>
      </c>
      <c r="L592" s="31">
        <v>44.392523363999999</v>
      </c>
    </row>
    <row r="593" spans="1:12">
      <c r="A593" s="31" t="s">
        <v>269</v>
      </c>
      <c r="B593" s="31" t="s">
        <v>267</v>
      </c>
      <c r="C593" s="31">
        <v>13</v>
      </c>
      <c r="D593" s="31" t="str">
        <f>VLOOKUP(C593,LHIN!$A$2:$C$16,2,FALSE)</f>
        <v>North East</v>
      </c>
      <c r="E593" s="53" t="s">
        <v>6</v>
      </c>
      <c r="F593" s="31">
        <v>258</v>
      </c>
      <c r="G593" s="31">
        <v>0</v>
      </c>
      <c r="H593" s="31">
        <v>83.333333332999999</v>
      </c>
      <c r="I593" s="31">
        <v>96.899224806000007</v>
      </c>
      <c r="J593" s="31">
        <v>97.674418605</v>
      </c>
      <c r="K593" s="31">
        <v>99.224806201999996</v>
      </c>
      <c r="L593" s="31">
        <v>41.472868216999998</v>
      </c>
    </row>
    <row r="594" spans="1:12">
      <c r="A594" s="31" t="s">
        <v>269</v>
      </c>
      <c r="B594" s="31" t="s">
        <v>267</v>
      </c>
      <c r="C594" s="31">
        <v>14</v>
      </c>
      <c r="D594" s="31" t="str">
        <f>VLOOKUP(C594,LHIN!$A$2:$C$16,2,FALSE)</f>
        <v>North West</v>
      </c>
      <c r="E594" s="53" t="s">
        <v>6</v>
      </c>
      <c r="F594" s="31">
        <v>79</v>
      </c>
      <c r="G594" s="31">
        <v>0</v>
      </c>
      <c r="H594" s="31">
        <v>82.278481013000004</v>
      </c>
      <c r="I594" s="31">
        <v>96.202531645999997</v>
      </c>
      <c r="J594" s="31">
        <v>97.468354430000005</v>
      </c>
      <c r="K594" s="31">
        <v>100</v>
      </c>
      <c r="L594" s="31">
        <v>44.303797467999999</v>
      </c>
    </row>
    <row r="595" spans="1:12">
      <c r="A595" s="31" t="s">
        <v>269</v>
      </c>
      <c r="B595" s="31" t="s">
        <v>267</v>
      </c>
      <c r="C595" s="31">
        <v>2</v>
      </c>
      <c r="D595" s="31" t="str">
        <f>VLOOKUP(C595,LHIN!$A$2:$C$16,2,FALSE)</f>
        <v>South West</v>
      </c>
      <c r="E595" s="53" t="s">
        <v>6</v>
      </c>
      <c r="F595" s="31">
        <v>407</v>
      </c>
      <c r="G595" s="31">
        <v>0</v>
      </c>
      <c r="H595" s="31">
        <v>85.749385748999998</v>
      </c>
      <c r="I595" s="31">
        <v>95.823095823000003</v>
      </c>
      <c r="J595" s="31">
        <v>97.788697788999997</v>
      </c>
      <c r="K595" s="31">
        <v>98.280098280000004</v>
      </c>
      <c r="L595" s="31">
        <v>57.248157247999998</v>
      </c>
    </row>
    <row r="596" spans="1:12">
      <c r="A596" s="31" t="s">
        <v>269</v>
      </c>
      <c r="B596" s="31" t="s">
        <v>267</v>
      </c>
      <c r="C596" s="31">
        <v>3</v>
      </c>
      <c r="D596" s="31" t="str">
        <f>VLOOKUP(C596,LHIN!$A$2:$C$16,2,FALSE)</f>
        <v>Waterloo Wellington</v>
      </c>
      <c r="E596" s="53" t="s">
        <v>6</v>
      </c>
      <c r="F596" s="31">
        <v>316</v>
      </c>
      <c r="G596" s="31">
        <v>0</v>
      </c>
      <c r="H596" s="31">
        <v>84.493670886000004</v>
      </c>
      <c r="I596" s="31">
        <v>93.987341771999994</v>
      </c>
      <c r="J596" s="31">
        <v>96.518987342000003</v>
      </c>
      <c r="K596" s="31">
        <v>97.468354430000005</v>
      </c>
      <c r="L596" s="31">
        <v>43.987341772000001</v>
      </c>
    </row>
    <row r="597" spans="1:12">
      <c r="A597" s="31" t="s">
        <v>269</v>
      </c>
      <c r="B597" s="31" t="s">
        <v>267</v>
      </c>
      <c r="C597" s="31">
        <v>4</v>
      </c>
      <c r="D597" s="31" t="str">
        <f>VLOOKUP(C597,LHIN!$A$2:$C$16,2,FALSE)</f>
        <v>Hamilton Niagara Brant</v>
      </c>
      <c r="E597" s="53" t="s">
        <v>6</v>
      </c>
      <c r="F597" s="31">
        <v>774</v>
      </c>
      <c r="G597" s="31">
        <v>0</v>
      </c>
      <c r="H597" s="31">
        <v>80.361757105999999</v>
      </c>
      <c r="I597" s="31">
        <v>91.989664082999994</v>
      </c>
      <c r="J597" s="31">
        <v>95.219638243000006</v>
      </c>
      <c r="K597" s="31">
        <v>96.640826872999995</v>
      </c>
      <c r="L597" s="31">
        <v>49.483204133999998</v>
      </c>
    </row>
    <row r="598" spans="1:12">
      <c r="A598" s="31" t="s">
        <v>269</v>
      </c>
      <c r="B598" s="31" t="s">
        <v>267</v>
      </c>
      <c r="C598" s="31">
        <v>5</v>
      </c>
      <c r="D598" s="31" t="str">
        <f>VLOOKUP(C598,LHIN!$A$2:$C$16,2,FALSE)</f>
        <v>Central West</v>
      </c>
      <c r="E598" s="53" t="s">
        <v>6</v>
      </c>
      <c r="F598" s="31">
        <v>226</v>
      </c>
      <c r="G598" s="31">
        <v>0</v>
      </c>
      <c r="H598" s="31">
        <v>83.185840708000001</v>
      </c>
      <c r="I598" s="31">
        <v>94.690265487000005</v>
      </c>
      <c r="J598" s="31">
        <v>96.902654866999995</v>
      </c>
      <c r="K598" s="31">
        <v>99.115044248000004</v>
      </c>
      <c r="L598" s="31">
        <v>70.353982301000002</v>
      </c>
    </row>
    <row r="599" spans="1:12">
      <c r="A599" s="31" t="s">
        <v>269</v>
      </c>
      <c r="B599" s="31" t="s">
        <v>267</v>
      </c>
      <c r="C599" s="31">
        <v>6</v>
      </c>
      <c r="D599" s="31" t="str">
        <f>VLOOKUP(C599,LHIN!$A$2:$C$16,2,FALSE)</f>
        <v>Mississauga Halton</v>
      </c>
      <c r="E599" s="53" t="s">
        <v>6</v>
      </c>
      <c r="F599" s="31">
        <v>368</v>
      </c>
      <c r="G599" s="31">
        <v>0</v>
      </c>
      <c r="H599" s="31">
        <v>80.97826087</v>
      </c>
      <c r="I599" s="31">
        <v>95.380434782999998</v>
      </c>
      <c r="J599" s="31">
        <v>95.923913042999999</v>
      </c>
      <c r="K599" s="31">
        <v>97.826086957000001</v>
      </c>
      <c r="L599" s="31">
        <v>46.195652174000003</v>
      </c>
    </row>
    <row r="600" spans="1:12">
      <c r="A600" s="31" t="s">
        <v>269</v>
      </c>
      <c r="B600" s="31" t="s">
        <v>267</v>
      </c>
      <c r="C600" s="31">
        <v>7</v>
      </c>
      <c r="D600" s="31" t="str">
        <f>VLOOKUP(C600,LHIN!$A$2:$C$16,2,FALSE)</f>
        <v>Toronto Central</v>
      </c>
      <c r="E600" s="53" t="s">
        <v>6</v>
      </c>
      <c r="F600" s="31">
        <v>322</v>
      </c>
      <c r="G600" s="31">
        <v>0</v>
      </c>
      <c r="H600" s="31">
        <v>84.472049689000002</v>
      </c>
      <c r="I600" s="31">
        <v>96.894409937999995</v>
      </c>
      <c r="J600" s="31">
        <v>97.515527950000006</v>
      </c>
      <c r="K600" s="31">
        <v>97.515527950000006</v>
      </c>
      <c r="L600" s="31">
        <v>68.322981365999993</v>
      </c>
    </row>
    <row r="601" spans="1:12">
      <c r="A601" s="31" t="s">
        <v>269</v>
      </c>
      <c r="B601" s="31" t="s">
        <v>267</v>
      </c>
      <c r="C601" s="31">
        <v>8</v>
      </c>
      <c r="D601" s="31" t="str">
        <f>VLOOKUP(C601,LHIN!$A$2:$C$16,2,FALSE)</f>
        <v>Central</v>
      </c>
      <c r="E601" s="53" t="s">
        <v>6</v>
      </c>
      <c r="F601" s="31">
        <v>489</v>
      </c>
      <c r="G601" s="31">
        <v>0</v>
      </c>
      <c r="H601" s="31">
        <v>80.572597137000002</v>
      </c>
      <c r="I601" s="31">
        <v>95.296523516999997</v>
      </c>
      <c r="J601" s="31">
        <v>97.750511247000006</v>
      </c>
      <c r="K601" s="31">
        <v>97.750511247000006</v>
      </c>
      <c r="L601" s="31">
        <v>65.644171779000004</v>
      </c>
    </row>
    <row r="602" spans="1:12">
      <c r="A602" s="31" t="s">
        <v>269</v>
      </c>
      <c r="B602" s="31" t="s">
        <v>267</v>
      </c>
      <c r="C602" s="31">
        <v>9</v>
      </c>
      <c r="D602" s="31" t="str">
        <f>VLOOKUP(C602,LHIN!$A$2:$C$16,2,FALSE)</f>
        <v>Central East</v>
      </c>
      <c r="E602" s="53" t="s">
        <v>6</v>
      </c>
      <c r="F602" s="31">
        <v>565</v>
      </c>
      <c r="G602" s="31">
        <v>0</v>
      </c>
      <c r="H602" s="31">
        <v>83.185840708000001</v>
      </c>
      <c r="I602" s="31">
        <v>95.398230088000005</v>
      </c>
      <c r="J602" s="31">
        <v>96.637168141999993</v>
      </c>
      <c r="K602" s="31">
        <v>98.230088495999993</v>
      </c>
      <c r="L602" s="31">
        <v>60.707964601999997</v>
      </c>
    </row>
    <row r="603" spans="1:12">
      <c r="A603" s="31" t="s">
        <v>263</v>
      </c>
      <c r="B603" s="31" t="s">
        <v>264</v>
      </c>
      <c r="C603" s="31">
        <v>5</v>
      </c>
      <c r="D603" s="31" t="str">
        <f>VLOOKUP(C603,LHIN!$A$2:$C$16,2,FALSE)</f>
        <v>Central West</v>
      </c>
      <c r="E603" s="53" t="s">
        <v>9</v>
      </c>
      <c r="F603" s="31">
        <v>6</v>
      </c>
      <c r="G603" s="31">
        <v>83.333333332999999</v>
      </c>
      <c r="H603" s="31">
        <v>0</v>
      </c>
      <c r="I603" s="31">
        <v>83.333333332999999</v>
      </c>
      <c r="J603" s="31">
        <v>100</v>
      </c>
      <c r="K603" s="31">
        <v>83.333333332999999</v>
      </c>
      <c r="L603" s="31">
        <v>83.333333332999999</v>
      </c>
    </row>
    <row r="604" spans="1:12">
      <c r="A604" s="31" t="s">
        <v>263</v>
      </c>
      <c r="B604" s="31" t="s">
        <v>264</v>
      </c>
      <c r="C604" s="31">
        <v>6</v>
      </c>
      <c r="D604" s="31" t="str">
        <f>VLOOKUP(C604,LHIN!$A$2:$C$16,2,FALSE)</f>
        <v>Mississauga Halton</v>
      </c>
      <c r="E604" s="53" t="s">
        <v>9</v>
      </c>
      <c r="F604" s="31">
        <v>8</v>
      </c>
      <c r="G604" s="31">
        <v>75</v>
      </c>
      <c r="H604" s="31">
        <v>0</v>
      </c>
      <c r="I604" s="31">
        <v>75</v>
      </c>
      <c r="J604" s="31">
        <v>75</v>
      </c>
      <c r="K604" s="31">
        <v>62.5</v>
      </c>
      <c r="L604" s="31">
        <v>87.5</v>
      </c>
    </row>
    <row r="605" spans="1:12">
      <c r="A605" s="31" t="s">
        <v>263</v>
      </c>
      <c r="B605" s="31" t="s">
        <v>266</v>
      </c>
      <c r="C605" s="31">
        <v>11</v>
      </c>
      <c r="D605" s="31" t="str">
        <f>VLOOKUP(C605,LHIN!$A$2:$C$16,2,FALSE)</f>
        <v>Champlain</v>
      </c>
      <c r="E605" s="53" t="s">
        <v>9</v>
      </c>
      <c r="F605" s="31">
        <v>20</v>
      </c>
      <c r="G605" s="31">
        <v>85</v>
      </c>
      <c r="H605" s="31">
        <v>0</v>
      </c>
      <c r="I605" s="31">
        <v>80</v>
      </c>
      <c r="J605" s="31">
        <v>100</v>
      </c>
      <c r="K605" s="31">
        <v>90</v>
      </c>
      <c r="L605" s="31">
        <v>30</v>
      </c>
    </row>
    <row r="606" spans="1:12">
      <c r="A606" s="31" t="s">
        <v>263</v>
      </c>
      <c r="B606" s="31" t="s">
        <v>266</v>
      </c>
      <c r="C606" s="31">
        <v>13</v>
      </c>
      <c r="D606" s="31" t="str">
        <f>VLOOKUP(C606,LHIN!$A$2:$C$16,2,FALSE)</f>
        <v>North East</v>
      </c>
      <c r="E606" s="53" t="s">
        <v>9</v>
      </c>
      <c r="F606" s="31">
        <v>18</v>
      </c>
      <c r="G606" s="31">
        <v>83.333333332999999</v>
      </c>
      <c r="H606" s="31">
        <v>0</v>
      </c>
      <c r="I606" s="31">
        <v>88.888888889</v>
      </c>
      <c r="J606" s="31">
        <v>94.444444443999998</v>
      </c>
      <c r="K606" s="31">
        <v>94.444444443999998</v>
      </c>
      <c r="L606" s="31">
        <v>83.333333332999999</v>
      </c>
    </row>
    <row r="607" spans="1:12">
      <c r="A607" s="31" t="s">
        <v>263</v>
      </c>
      <c r="B607" s="31" t="s">
        <v>266</v>
      </c>
      <c r="C607" s="31">
        <v>2</v>
      </c>
      <c r="D607" s="31" t="str">
        <f>VLOOKUP(C607,LHIN!$A$2:$C$16,2,FALSE)</f>
        <v>South West</v>
      </c>
      <c r="E607" s="53" t="s">
        <v>9</v>
      </c>
      <c r="F607" s="31">
        <v>6</v>
      </c>
      <c r="G607" s="31">
        <v>83.333333332999999</v>
      </c>
      <c r="H607" s="31">
        <v>0</v>
      </c>
      <c r="I607" s="31">
        <v>66.666666667000001</v>
      </c>
      <c r="J607" s="31">
        <v>100</v>
      </c>
      <c r="K607" s="31">
        <v>100</v>
      </c>
      <c r="L607" s="31">
        <v>100</v>
      </c>
    </row>
    <row r="608" spans="1:12">
      <c r="A608" s="31" t="s">
        <v>263</v>
      </c>
      <c r="B608" s="31" t="s">
        <v>266</v>
      </c>
      <c r="C608" s="31">
        <v>4</v>
      </c>
      <c r="D608" s="31" t="str">
        <f>VLOOKUP(C608,LHIN!$A$2:$C$16,2,FALSE)</f>
        <v>Hamilton Niagara Brant</v>
      </c>
      <c r="E608" s="53" t="s">
        <v>9</v>
      </c>
      <c r="F608" s="31">
        <v>23</v>
      </c>
      <c r="G608" s="31">
        <v>73.913043478000006</v>
      </c>
      <c r="H608" s="31">
        <v>0</v>
      </c>
      <c r="I608" s="31">
        <v>78.260869564999993</v>
      </c>
      <c r="J608" s="31">
        <v>82.608695651999994</v>
      </c>
      <c r="K608" s="31">
        <v>86.956521738999996</v>
      </c>
      <c r="L608" s="31">
        <v>86.956521738999996</v>
      </c>
    </row>
    <row r="609" spans="1:12">
      <c r="A609" s="31" t="s">
        <v>263</v>
      </c>
      <c r="B609" s="31" t="s">
        <v>266</v>
      </c>
      <c r="C609" s="31">
        <v>5</v>
      </c>
      <c r="D609" s="31" t="str">
        <f>VLOOKUP(C609,LHIN!$A$2:$C$16,2,FALSE)</f>
        <v>Central West</v>
      </c>
      <c r="E609" s="53" t="s">
        <v>9</v>
      </c>
      <c r="F609" s="31">
        <v>27</v>
      </c>
      <c r="G609" s="31">
        <v>66.666666667000001</v>
      </c>
      <c r="H609" s="31">
        <v>0</v>
      </c>
      <c r="I609" s="31">
        <v>74.074074073999995</v>
      </c>
      <c r="J609" s="31">
        <v>85.185185184999995</v>
      </c>
      <c r="K609" s="31">
        <v>81.481481481000003</v>
      </c>
      <c r="L609" s="31">
        <v>81.481481481000003</v>
      </c>
    </row>
    <row r="610" spans="1:12">
      <c r="A610" s="31" t="s">
        <v>263</v>
      </c>
      <c r="B610" s="31" t="s">
        <v>266</v>
      </c>
      <c r="C610" s="31">
        <v>6</v>
      </c>
      <c r="D610" s="31" t="str">
        <f>VLOOKUP(C610,LHIN!$A$2:$C$16,2,FALSE)</f>
        <v>Mississauga Halton</v>
      </c>
      <c r="E610" s="53" t="s">
        <v>9</v>
      </c>
      <c r="F610" s="31">
        <v>39</v>
      </c>
      <c r="G610" s="31">
        <v>82.051282051000001</v>
      </c>
      <c r="H610" s="31">
        <v>0</v>
      </c>
      <c r="I610" s="31">
        <v>79.487179487000006</v>
      </c>
      <c r="J610" s="31">
        <v>84.615384614999996</v>
      </c>
      <c r="K610" s="31">
        <v>92.307692308</v>
      </c>
      <c r="L610" s="31">
        <v>94.871794871999995</v>
      </c>
    </row>
    <row r="611" spans="1:12">
      <c r="A611" s="31" t="s">
        <v>263</v>
      </c>
      <c r="B611" s="31" t="s">
        <v>266</v>
      </c>
      <c r="C611" s="31">
        <v>7</v>
      </c>
      <c r="D611" s="31" t="str">
        <f>VLOOKUP(C611,LHIN!$A$2:$C$16,2,FALSE)</f>
        <v>Toronto Central</v>
      </c>
      <c r="E611" s="53" t="s">
        <v>9</v>
      </c>
      <c r="F611" s="31">
        <v>39</v>
      </c>
      <c r="G611" s="31">
        <v>92.307692308</v>
      </c>
      <c r="H611" s="31">
        <v>0</v>
      </c>
      <c r="I611" s="31">
        <v>89.743589744000005</v>
      </c>
      <c r="J611" s="31">
        <v>84.615384614999996</v>
      </c>
      <c r="K611" s="31">
        <v>94.871794871999995</v>
      </c>
      <c r="L611" s="31">
        <v>97.435897436000005</v>
      </c>
    </row>
    <row r="612" spans="1:12">
      <c r="A612" s="31" t="s">
        <v>263</v>
      </c>
      <c r="B612" s="31" t="s">
        <v>266</v>
      </c>
      <c r="C612" s="31">
        <v>8</v>
      </c>
      <c r="D612" s="31" t="str">
        <f>VLOOKUP(C612,LHIN!$A$2:$C$16,2,FALSE)</f>
        <v>Central</v>
      </c>
      <c r="E612" s="53" t="s">
        <v>9</v>
      </c>
      <c r="F612" s="31">
        <v>24</v>
      </c>
      <c r="G612" s="31">
        <v>91.666666667000001</v>
      </c>
      <c r="H612" s="31">
        <v>0</v>
      </c>
      <c r="I612" s="31">
        <v>91.666666667000001</v>
      </c>
      <c r="J612" s="31">
        <v>91.666666667000001</v>
      </c>
      <c r="K612" s="31">
        <v>100</v>
      </c>
      <c r="L612" s="31">
        <v>95.833333332999999</v>
      </c>
    </row>
    <row r="613" spans="1:12">
      <c r="A613" s="31" t="s">
        <v>263</v>
      </c>
      <c r="B613" s="31" t="s">
        <v>266</v>
      </c>
      <c r="C613" s="31">
        <v>9</v>
      </c>
      <c r="D613" s="31" t="str">
        <f>VLOOKUP(C613,LHIN!$A$2:$C$16,2,FALSE)</f>
        <v>Central East</v>
      </c>
      <c r="E613" s="53" t="s">
        <v>9</v>
      </c>
      <c r="F613" s="31">
        <v>52</v>
      </c>
      <c r="G613" s="31">
        <v>88.461538461999993</v>
      </c>
      <c r="H613" s="31">
        <v>0</v>
      </c>
      <c r="I613" s="31">
        <v>92.307692308</v>
      </c>
      <c r="J613" s="31">
        <v>92.307692308</v>
      </c>
      <c r="K613" s="31">
        <v>96.153846153999993</v>
      </c>
      <c r="L613" s="31">
        <v>94.230769230999996</v>
      </c>
    </row>
    <row r="614" spans="1:12">
      <c r="A614" s="31" t="s">
        <v>263</v>
      </c>
      <c r="B614" s="31" t="s">
        <v>267</v>
      </c>
      <c r="C614" s="31">
        <v>10</v>
      </c>
      <c r="D614" s="31" t="str">
        <f>VLOOKUP(C614,LHIN!$A$2:$C$16,2,FALSE)</f>
        <v>South East</v>
      </c>
      <c r="E614" s="53" t="s">
        <v>9</v>
      </c>
      <c r="F614" s="31">
        <v>25</v>
      </c>
      <c r="G614" s="31">
        <v>72</v>
      </c>
      <c r="H614" s="31">
        <v>0</v>
      </c>
      <c r="I614" s="31">
        <v>76</v>
      </c>
      <c r="J614" s="31">
        <v>92</v>
      </c>
      <c r="K614" s="31">
        <v>88</v>
      </c>
      <c r="L614" s="31">
        <v>64</v>
      </c>
    </row>
    <row r="615" spans="1:12">
      <c r="A615" s="31" t="s">
        <v>263</v>
      </c>
      <c r="B615" s="31" t="s">
        <v>267</v>
      </c>
      <c r="C615" s="31">
        <v>11</v>
      </c>
      <c r="D615" s="31" t="str">
        <f>VLOOKUP(C615,LHIN!$A$2:$C$16,2,FALSE)</f>
        <v>Champlain</v>
      </c>
      <c r="E615" s="53" t="s">
        <v>9</v>
      </c>
      <c r="F615" s="31">
        <v>113</v>
      </c>
      <c r="G615" s="31">
        <v>82.300884956000004</v>
      </c>
      <c r="H615" s="31">
        <v>0</v>
      </c>
      <c r="I615" s="31">
        <v>82.300884956000004</v>
      </c>
      <c r="J615" s="31">
        <v>93.805309734999994</v>
      </c>
      <c r="K615" s="31">
        <v>96.460176990999997</v>
      </c>
      <c r="L615" s="31">
        <v>21.238938052999998</v>
      </c>
    </row>
    <row r="616" spans="1:12">
      <c r="A616" s="31" t="s">
        <v>263</v>
      </c>
      <c r="B616" s="31" t="s">
        <v>267</v>
      </c>
      <c r="C616" s="31">
        <v>12</v>
      </c>
      <c r="D616" s="31" t="str">
        <f>VLOOKUP(C616,LHIN!$A$2:$C$16,2,FALSE)</f>
        <v>North Simcoe Muskoka</v>
      </c>
      <c r="E616" s="53" t="s">
        <v>9</v>
      </c>
      <c r="F616" s="31">
        <v>40</v>
      </c>
      <c r="G616" s="31">
        <v>97.5</v>
      </c>
      <c r="H616" s="31">
        <v>0</v>
      </c>
      <c r="I616" s="31">
        <v>90</v>
      </c>
      <c r="J616" s="31">
        <v>97.5</v>
      </c>
      <c r="K616" s="31">
        <v>97.5</v>
      </c>
      <c r="L616" s="31">
        <v>100</v>
      </c>
    </row>
    <row r="617" spans="1:12">
      <c r="A617" s="31" t="s">
        <v>263</v>
      </c>
      <c r="B617" s="31" t="s">
        <v>267</v>
      </c>
      <c r="C617" s="31">
        <v>13</v>
      </c>
      <c r="D617" s="31" t="str">
        <f>VLOOKUP(C617,LHIN!$A$2:$C$16,2,FALSE)</f>
        <v>North East</v>
      </c>
      <c r="E617" s="53" t="s">
        <v>9</v>
      </c>
      <c r="F617" s="31">
        <v>100</v>
      </c>
      <c r="G617" s="31">
        <v>95</v>
      </c>
      <c r="H617" s="31">
        <v>0</v>
      </c>
      <c r="I617" s="31">
        <v>94</v>
      </c>
      <c r="J617" s="31">
        <v>97</v>
      </c>
      <c r="K617" s="31">
        <v>97</v>
      </c>
      <c r="L617" s="31">
        <v>83</v>
      </c>
    </row>
    <row r="618" spans="1:12">
      <c r="A618" s="31" t="s">
        <v>263</v>
      </c>
      <c r="B618" s="31" t="s">
        <v>267</v>
      </c>
      <c r="C618" s="31">
        <v>14</v>
      </c>
      <c r="D618" s="31" t="str">
        <f>VLOOKUP(C618,LHIN!$A$2:$C$16,2,FALSE)</f>
        <v>North West</v>
      </c>
      <c r="E618" s="53" t="s">
        <v>9</v>
      </c>
      <c r="F618" s="31">
        <v>7</v>
      </c>
      <c r="G618" s="31">
        <v>85.714285713999999</v>
      </c>
      <c r="H618" s="31">
        <v>0</v>
      </c>
      <c r="I618" s="31">
        <v>85.714285713999999</v>
      </c>
      <c r="J618" s="31">
        <v>71.428571429000002</v>
      </c>
      <c r="K618" s="31">
        <v>85.714285713999999</v>
      </c>
      <c r="L618" s="31">
        <v>71.428571429000002</v>
      </c>
    </row>
    <row r="619" spans="1:12">
      <c r="A619" s="31" t="s">
        <v>263</v>
      </c>
      <c r="B619" s="31" t="s">
        <v>267</v>
      </c>
      <c r="C619" s="31">
        <v>2</v>
      </c>
      <c r="D619" s="31" t="str">
        <f>VLOOKUP(C619,LHIN!$A$2:$C$16,2,FALSE)</f>
        <v>South West</v>
      </c>
      <c r="E619" s="53" t="s">
        <v>9</v>
      </c>
      <c r="F619" s="31">
        <v>83</v>
      </c>
      <c r="G619" s="31">
        <v>85.542168674999999</v>
      </c>
      <c r="H619" s="31">
        <v>0</v>
      </c>
      <c r="I619" s="31">
        <v>87.951807228999996</v>
      </c>
      <c r="J619" s="31">
        <v>93.975903614000003</v>
      </c>
      <c r="K619" s="31">
        <v>95.180722892000006</v>
      </c>
      <c r="L619" s="31">
        <v>93.975903614000003</v>
      </c>
    </row>
    <row r="620" spans="1:12">
      <c r="A620" s="31" t="s">
        <v>263</v>
      </c>
      <c r="B620" s="31" t="s">
        <v>267</v>
      </c>
      <c r="C620" s="31">
        <v>3</v>
      </c>
      <c r="D620" s="31" t="str">
        <f>VLOOKUP(C620,LHIN!$A$2:$C$16,2,FALSE)</f>
        <v>Waterloo Wellington</v>
      </c>
      <c r="E620" s="53" t="s">
        <v>9</v>
      </c>
      <c r="F620" s="31">
        <v>38</v>
      </c>
      <c r="G620" s="31">
        <v>89.473684211000005</v>
      </c>
      <c r="H620" s="31">
        <v>0</v>
      </c>
      <c r="I620" s="31">
        <v>94.736842104999994</v>
      </c>
      <c r="J620" s="31">
        <v>92.105263158</v>
      </c>
      <c r="K620" s="31">
        <v>97.368421053000006</v>
      </c>
      <c r="L620" s="31">
        <v>86.842105262999993</v>
      </c>
    </row>
    <row r="621" spans="1:12">
      <c r="A621" s="31" t="s">
        <v>263</v>
      </c>
      <c r="B621" s="31" t="s">
        <v>267</v>
      </c>
      <c r="C621" s="31">
        <v>4</v>
      </c>
      <c r="D621" s="31" t="str">
        <f>VLOOKUP(C621,LHIN!$A$2:$C$16,2,FALSE)</f>
        <v>Hamilton Niagara Brant</v>
      </c>
      <c r="E621" s="53" t="s">
        <v>9</v>
      </c>
      <c r="F621" s="31">
        <v>129</v>
      </c>
      <c r="G621" s="31">
        <v>89.147286821999998</v>
      </c>
      <c r="H621" s="31">
        <v>0</v>
      </c>
      <c r="I621" s="31">
        <v>87.596899225000001</v>
      </c>
      <c r="J621" s="31">
        <v>95.348837208999996</v>
      </c>
      <c r="K621" s="31">
        <v>93.798449611999999</v>
      </c>
      <c r="L621" s="31">
        <v>93.023255813999995</v>
      </c>
    </row>
    <row r="622" spans="1:12">
      <c r="A622" s="31" t="s">
        <v>263</v>
      </c>
      <c r="B622" s="31" t="s">
        <v>267</v>
      </c>
      <c r="C622" s="31">
        <v>5</v>
      </c>
      <c r="D622" s="31" t="str">
        <f>VLOOKUP(C622,LHIN!$A$2:$C$16,2,FALSE)</f>
        <v>Central West</v>
      </c>
      <c r="E622" s="53" t="s">
        <v>9</v>
      </c>
      <c r="F622" s="31">
        <v>171</v>
      </c>
      <c r="G622" s="31">
        <v>84.210526315999999</v>
      </c>
      <c r="H622" s="31">
        <v>0</v>
      </c>
      <c r="I622" s="31">
        <v>82.456140351000002</v>
      </c>
      <c r="J622" s="31">
        <v>86.549707601999998</v>
      </c>
      <c r="K622" s="31">
        <v>90.058479532000007</v>
      </c>
      <c r="L622" s="31">
        <v>94.152046784000007</v>
      </c>
    </row>
    <row r="623" spans="1:12">
      <c r="A623" s="31" t="s">
        <v>263</v>
      </c>
      <c r="B623" s="31" t="s">
        <v>267</v>
      </c>
      <c r="C623" s="31">
        <v>6</v>
      </c>
      <c r="D623" s="31" t="str">
        <f>VLOOKUP(C623,LHIN!$A$2:$C$16,2,FALSE)</f>
        <v>Mississauga Halton</v>
      </c>
      <c r="E623" s="53" t="s">
        <v>9</v>
      </c>
      <c r="F623" s="31">
        <v>226</v>
      </c>
      <c r="G623" s="31">
        <v>84.070796459999997</v>
      </c>
      <c r="H623" s="31">
        <v>0</v>
      </c>
      <c r="I623" s="31">
        <v>85.840707965000007</v>
      </c>
      <c r="J623" s="31">
        <v>85.398230088000005</v>
      </c>
      <c r="K623" s="31">
        <v>94.247787611000007</v>
      </c>
      <c r="L623" s="31">
        <v>76.106194689999995</v>
      </c>
    </row>
    <row r="624" spans="1:12">
      <c r="A624" s="31" t="s">
        <v>263</v>
      </c>
      <c r="B624" s="31" t="s">
        <v>267</v>
      </c>
      <c r="C624" s="31">
        <v>7</v>
      </c>
      <c r="D624" s="31" t="str">
        <f>VLOOKUP(C624,LHIN!$A$2:$C$16,2,FALSE)</f>
        <v>Toronto Central</v>
      </c>
      <c r="E624" s="53" t="s">
        <v>9</v>
      </c>
      <c r="F624" s="31">
        <v>159</v>
      </c>
      <c r="G624" s="31">
        <v>79.245283018999999</v>
      </c>
      <c r="H624" s="31">
        <v>0</v>
      </c>
      <c r="I624" s="31">
        <v>86.163522013000005</v>
      </c>
      <c r="J624" s="31">
        <v>91.194968552999995</v>
      </c>
      <c r="K624" s="31">
        <v>96.855345912000004</v>
      </c>
      <c r="L624" s="31">
        <v>89.937106917999998</v>
      </c>
    </row>
    <row r="625" spans="1:12">
      <c r="A625" s="31" t="s">
        <v>263</v>
      </c>
      <c r="B625" s="31" t="s">
        <v>267</v>
      </c>
      <c r="C625" s="31">
        <v>8</v>
      </c>
      <c r="D625" s="31" t="str">
        <f>VLOOKUP(C625,LHIN!$A$2:$C$16,2,FALSE)</f>
        <v>Central</v>
      </c>
      <c r="E625" s="53" t="s">
        <v>9</v>
      </c>
      <c r="F625" s="31">
        <v>128</v>
      </c>
      <c r="G625" s="31">
        <v>88.28125</v>
      </c>
      <c r="H625" s="31">
        <v>0</v>
      </c>
      <c r="I625" s="31">
        <v>85.9375</v>
      </c>
      <c r="J625" s="31">
        <v>90.625</v>
      </c>
      <c r="K625" s="31">
        <v>91.40625</v>
      </c>
      <c r="L625" s="31">
        <v>96.09375</v>
      </c>
    </row>
    <row r="626" spans="1:12">
      <c r="A626" s="31" t="s">
        <v>263</v>
      </c>
      <c r="B626" s="31" t="s">
        <v>267</v>
      </c>
      <c r="C626" s="31">
        <v>9</v>
      </c>
      <c r="D626" s="31" t="str">
        <f>VLOOKUP(C626,LHIN!$A$2:$C$16,2,FALSE)</f>
        <v>Central East</v>
      </c>
      <c r="E626" s="53" t="s">
        <v>9</v>
      </c>
      <c r="F626" s="31">
        <v>370</v>
      </c>
      <c r="G626" s="31">
        <v>82.702702703</v>
      </c>
      <c r="H626" s="31">
        <v>0</v>
      </c>
      <c r="I626" s="31">
        <v>85.945945945999995</v>
      </c>
      <c r="J626" s="31">
        <v>90</v>
      </c>
      <c r="K626" s="31">
        <v>92.972972972999997</v>
      </c>
      <c r="L626" s="31">
        <v>92.972972972999997</v>
      </c>
    </row>
    <row r="627" spans="1:12">
      <c r="A627" s="31" t="s">
        <v>268</v>
      </c>
      <c r="B627" s="31" t="s">
        <v>266</v>
      </c>
      <c r="C627" s="31">
        <v>1</v>
      </c>
      <c r="D627" s="31" t="str">
        <f>VLOOKUP(C627,LHIN!$A$2:$C$16,2,FALSE)</f>
        <v>Erie St. Clair</v>
      </c>
      <c r="E627" s="53" t="s">
        <v>9</v>
      </c>
      <c r="F627" s="31">
        <v>11</v>
      </c>
      <c r="G627" s="31">
        <v>81.818181817999999</v>
      </c>
      <c r="H627" s="31">
        <v>0</v>
      </c>
      <c r="I627" s="31">
        <v>81.818181817999999</v>
      </c>
      <c r="J627" s="31">
        <v>72.727272726999999</v>
      </c>
      <c r="K627" s="31">
        <v>81.818181817999999</v>
      </c>
      <c r="L627" s="31">
        <v>90.909090909</v>
      </c>
    </row>
    <row r="628" spans="1:12">
      <c r="A628" s="31" t="s">
        <v>268</v>
      </c>
      <c r="B628" s="31" t="s">
        <v>266</v>
      </c>
      <c r="C628" s="31">
        <v>10</v>
      </c>
      <c r="D628" s="31" t="str">
        <f>VLOOKUP(C628,LHIN!$A$2:$C$16,2,FALSE)</f>
        <v>South East</v>
      </c>
      <c r="E628" s="53" t="s">
        <v>9</v>
      </c>
      <c r="F628" s="31">
        <v>13</v>
      </c>
      <c r="G628" s="31">
        <v>100</v>
      </c>
      <c r="H628" s="31">
        <v>0</v>
      </c>
      <c r="I628" s="31">
        <v>92.307692308</v>
      </c>
      <c r="J628" s="31">
        <v>84.615384614999996</v>
      </c>
      <c r="K628" s="31">
        <v>100</v>
      </c>
      <c r="L628" s="31">
        <v>100</v>
      </c>
    </row>
    <row r="629" spans="1:12">
      <c r="A629" s="31" t="s">
        <v>268</v>
      </c>
      <c r="B629" s="31" t="s">
        <v>266</v>
      </c>
      <c r="C629" s="31">
        <v>11</v>
      </c>
      <c r="D629" s="31" t="str">
        <f>VLOOKUP(C629,LHIN!$A$2:$C$16,2,FALSE)</f>
        <v>Champlain</v>
      </c>
      <c r="E629" s="53" t="s">
        <v>9</v>
      </c>
      <c r="F629" s="31">
        <v>23</v>
      </c>
      <c r="G629" s="31">
        <v>82.608695651999994</v>
      </c>
      <c r="H629" s="31">
        <v>0</v>
      </c>
      <c r="I629" s="31">
        <v>69.565217391000004</v>
      </c>
      <c r="J629" s="31">
        <v>69.565217391000004</v>
      </c>
      <c r="K629" s="31">
        <v>91.304347825999997</v>
      </c>
      <c r="L629" s="31">
        <v>86.956521738999996</v>
      </c>
    </row>
    <row r="630" spans="1:12">
      <c r="A630" s="31" t="s">
        <v>268</v>
      </c>
      <c r="B630" s="31" t="s">
        <v>266</v>
      </c>
      <c r="C630" s="31">
        <v>12</v>
      </c>
      <c r="D630" s="31" t="str">
        <f>VLOOKUP(C630,LHIN!$A$2:$C$16,2,FALSE)</f>
        <v>North Simcoe Muskoka</v>
      </c>
      <c r="E630" s="53" t="s">
        <v>9</v>
      </c>
      <c r="F630" s="31">
        <v>7</v>
      </c>
      <c r="G630" s="31">
        <v>100</v>
      </c>
      <c r="H630" s="31">
        <v>0</v>
      </c>
      <c r="I630" s="31">
        <v>85.714285713999999</v>
      </c>
      <c r="J630" s="31">
        <v>71.428571429000002</v>
      </c>
      <c r="K630" s="31">
        <v>100</v>
      </c>
      <c r="L630" s="31">
        <v>100</v>
      </c>
    </row>
    <row r="631" spans="1:12">
      <c r="A631" s="31" t="s">
        <v>268</v>
      </c>
      <c r="B631" s="31" t="s">
        <v>266</v>
      </c>
      <c r="C631" s="31">
        <v>13</v>
      </c>
      <c r="D631" s="31" t="str">
        <f>VLOOKUP(C631,LHIN!$A$2:$C$16,2,FALSE)</f>
        <v>North East</v>
      </c>
      <c r="E631" s="53" t="s">
        <v>9</v>
      </c>
      <c r="F631" s="31">
        <v>9</v>
      </c>
      <c r="G631" s="31">
        <v>100</v>
      </c>
      <c r="H631" s="31">
        <v>0</v>
      </c>
      <c r="I631" s="31">
        <v>88.888888889</v>
      </c>
      <c r="J631" s="31">
        <v>88.888888889</v>
      </c>
      <c r="K631" s="31">
        <v>100</v>
      </c>
      <c r="L631" s="31">
        <v>100</v>
      </c>
    </row>
    <row r="632" spans="1:12">
      <c r="A632" s="31" t="s">
        <v>268</v>
      </c>
      <c r="B632" s="31" t="s">
        <v>266</v>
      </c>
      <c r="C632" s="31">
        <v>2</v>
      </c>
      <c r="D632" s="31" t="str">
        <f>VLOOKUP(C632,LHIN!$A$2:$C$16,2,FALSE)</f>
        <v>South West</v>
      </c>
      <c r="E632" s="53" t="s">
        <v>9</v>
      </c>
      <c r="F632" s="31">
        <v>31</v>
      </c>
      <c r="G632" s="31">
        <v>64.516129031999995</v>
      </c>
      <c r="H632" s="31">
        <v>0</v>
      </c>
      <c r="I632" s="31">
        <v>70.967741935000006</v>
      </c>
      <c r="J632" s="31">
        <v>51.612903226</v>
      </c>
      <c r="K632" s="31">
        <v>96.774193548</v>
      </c>
      <c r="L632" s="31">
        <v>93.548387097000003</v>
      </c>
    </row>
    <row r="633" spans="1:12">
      <c r="A633" s="31" t="s">
        <v>268</v>
      </c>
      <c r="B633" s="31" t="s">
        <v>266</v>
      </c>
      <c r="C633" s="31">
        <v>3</v>
      </c>
      <c r="D633" s="31" t="str">
        <f>VLOOKUP(C633,LHIN!$A$2:$C$16,2,FALSE)</f>
        <v>Waterloo Wellington</v>
      </c>
      <c r="E633" s="53" t="s">
        <v>9</v>
      </c>
      <c r="F633" s="31">
        <v>11</v>
      </c>
      <c r="G633" s="31">
        <v>90.909090909</v>
      </c>
      <c r="H633" s="31">
        <v>0</v>
      </c>
      <c r="I633" s="31">
        <v>81.818181817999999</v>
      </c>
      <c r="J633" s="31">
        <v>63.636363635999999</v>
      </c>
      <c r="K633" s="31">
        <v>100</v>
      </c>
      <c r="L633" s="31">
        <v>90.909090909</v>
      </c>
    </row>
    <row r="634" spans="1:12">
      <c r="A634" s="31" t="s">
        <v>268</v>
      </c>
      <c r="B634" s="31" t="s">
        <v>266</v>
      </c>
      <c r="C634" s="31">
        <v>4</v>
      </c>
      <c r="D634" s="31" t="str">
        <f>VLOOKUP(C634,LHIN!$A$2:$C$16,2,FALSE)</f>
        <v>Hamilton Niagara Brant</v>
      </c>
      <c r="E634" s="53" t="s">
        <v>9</v>
      </c>
      <c r="F634" s="31">
        <v>23</v>
      </c>
      <c r="G634" s="31">
        <v>73.913043478000006</v>
      </c>
      <c r="H634" s="31">
        <v>0</v>
      </c>
      <c r="I634" s="31">
        <v>56.52173913</v>
      </c>
      <c r="J634" s="31">
        <v>73.913043478000006</v>
      </c>
      <c r="K634" s="31">
        <v>100</v>
      </c>
      <c r="L634" s="31">
        <v>95.652173912999999</v>
      </c>
    </row>
    <row r="635" spans="1:12">
      <c r="A635" s="31" t="s">
        <v>268</v>
      </c>
      <c r="B635" s="31" t="s">
        <v>266</v>
      </c>
      <c r="C635" s="31">
        <v>5</v>
      </c>
      <c r="D635" s="31" t="str">
        <f>VLOOKUP(C635,LHIN!$A$2:$C$16,2,FALSE)</f>
        <v>Central West</v>
      </c>
      <c r="E635" s="53" t="s">
        <v>9</v>
      </c>
      <c r="F635" s="31">
        <v>6</v>
      </c>
      <c r="G635" s="31">
        <v>83.333333332999999</v>
      </c>
      <c r="H635" s="31">
        <v>0</v>
      </c>
      <c r="I635" s="31">
        <v>83.333333332999999</v>
      </c>
      <c r="J635" s="31">
        <v>66.666666667000001</v>
      </c>
      <c r="K635" s="31">
        <v>83.333333332999999</v>
      </c>
      <c r="L635" s="31">
        <v>100</v>
      </c>
    </row>
    <row r="636" spans="1:12">
      <c r="A636" s="31" t="s">
        <v>268</v>
      </c>
      <c r="B636" s="31" t="s">
        <v>266</v>
      </c>
      <c r="C636" s="31">
        <v>6</v>
      </c>
      <c r="D636" s="31" t="str">
        <f>VLOOKUP(C636,LHIN!$A$2:$C$16,2,FALSE)</f>
        <v>Mississauga Halton</v>
      </c>
      <c r="E636" s="53" t="s">
        <v>9</v>
      </c>
      <c r="F636" s="31">
        <v>13</v>
      </c>
      <c r="G636" s="31">
        <v>84.615384614999996</v>
      </c>
      <c r="H636" s="31">
        <v>0</v>
      </c>
      <c r="I636" s="31">
        <v>69.230769230999996</v>
      </c>
      <c r="J636" s="31">
        <v>53.846153846</v>
      </c>
      <c r="K636" s="31">
        <v>92.307692308</v>
      </c>
      <c r="L636" s="31">
        <v>92.307692308</v>
      </c>
    </row>
    <row r="637" spans="1:12">
      <c r="A637" s="31" t="s">
        <v>268</v>
      </c>
      <c r="B637" s="31" t="s">
        <v>266</v>
      </c>
      <c r="C637" s="31">
        <v>7</v>
      </c>
      <c r="D637" s="31" t="str">
        <f>VLOOKUP(C637,LHIN!$A$2:$C$16,2,FALSE)</f>
        <v>Toronto Central</v>
      </c>
      <c r="E637" s="53" t="s">
        <v>9</v>
      </c>
      <c r="F637" s="31">
        <v>7</v>
      </c>
      <c r="G637" s="31">
        <v>57.142857143000001</v>
      </c>
      <c r="H637" s="31">
        <v>0</v>
      </c>
      <c r="I637" s="31">
        <v>85.714285713999999</v>
      </c>
      <c r="J637" s="31">
        <v>85.714285713999999</v>
      </c>
      <c r="K637" s="31">
        <v>100</v>
      </c>
      <c r="L637" s="31">
        <v>100</v>
      </c>
    </row>
    <row r="638" spans="1:12">
      <c r="A638" s="31" t="s">
        <v>268</v>
      </c>
      <c r="B638" s="31" t="s">
        <v>266</v>
      </c>
      <c r="C638" s="31">
        <v>8</v>
      </c>
      <c r="D638" s="31" t="str">
        <f>VLOOKUP(C638,LHIN!$A$2:$C$16,2,FALSE)</f>
        <v>Central</v>
      </c>
      <c r="E638" s="53" t="s">
        <v>9</v>
      </c>
      <c r="F638" s="31">
        <v>12</v>
      </c>
      <c r="G638" s="31">
        <v>75</v>
      </c>
      <c r="H638" s="31">
        <v>0</v>
      </c>
      <c r="I638" s="31">
        <v>83.333333332999999</v>
      </c>
      <c r="J638" s="31">
        <v>83.333333332999999</v>
      </c>
      <c r="K638" s="31">
        <v>91.666666667000001</v>
      </c>
      <c r="L638" s="31">
        <v>83.333333332999999</v>
      </c>
    </row>
    <row r="639" spans="1:12">
      <c r="A639" s="31" t="s">
        <v>268</v>
      </c>
      <c r="B639" s="31" t="s">
        <v>266</v>
      </c>
      <c r="C639" s="31">
        <v>9</v>
      </c>
      <c r="D639" s="31" t="str">
        <f>VLOOKUP(C639,LHIN!$A$2:$C$16,2,FALSE)</f>
        <v>Central East</v>
      </c>
      <c r="E639" s="53" t="s">
        <v>9</v>
      </c>
      <c r="F639" s="31">
        <v>21</v>
      </c>
      <c r="G639" s="31">
        <v>76.190476189999998</v>
      </c>
      <c r="H639" s="31">
        <v>0</v>
      </c>
      <c r="I639" s="31">
        <v>80.952380951999999</v>
      </c>
      <c r="J639" s="31">
        <v>61.904761905000001</v>
      </c>
      <c r="K639" s="31">
        <v>85.714285713999999</v>
      </c>
      <c r="L639" s="31">
        <v>85.714285713999999</v>
      </c>
    </row>
    <row r="640" spans="1:12">
      <c r="A640" s="31" t="s">
        <v>268</v>
      </c>
      <c r="B640" s="31" t="s">
        <v>267</v>
      </c>
      <c r="C640" s="31">
        <v>1</v>
      </c>
      <c r="D640" s="31" t="str">
        <f>VLOOKUP(C640,LHIN!$A$2:$C$16,2,FALSE)</f>
        <v>Erie St. Clair</v>
      </c>
      <c r="E640" s="53" t="s">
        <v>9</v>
      </c>
      <c r="F640" s="31">
        <v>233</v>
      </c>
      <c r="G640" s="31">
        <v>84.549356223000004</v>
      </c>
      <c r="H640" s="31">
        <v>0</v>
      </c>
      <c r="I640" s="31">
        <v>84.549356223000004</v>
      </c>
      <c r="J640" s="31">
        <v>74.678111587999993</v>
      </c>
      <c r="K640" s="31">
        <v>89.699570815000001</v>
      </c>
      <c r="L640" s="31">
        <v>93.562231760000003</v>
      </c>
    </row>
    <row r="641" spans="1:12">
      <c r="A641" s="31" t="s">
        <v>268</v>
      </c>
      <c r="B641" s="31" t="s">
        <v>267</v>
      </c>
      <c r="C641" s="31">
        <v>10</v>
      </c>
      <c r="D641" s="31" t="str">
        <f>VLOOKUP(C641,LHIN!$A$2:$C$16,2,FALSE)</f>
        <v>South East</v>
      </c>
      <c r="E641" s="53" t="s">
        <v>9</v>
      </c>
      <c r="F641" s="31">
        <v>218</v>
      </c>
      <c r="G641" s="31">
        <v>78.899082569000001</v>
      </c>
      <c r="H641" s="31">
        <v>0</v>
      </c>
      <c r="I641" s="31">
        <v>68.348623853000007</v>
      </c>
      <c r="J641" s="31">
        <v>83.486238532000002</v>
      </c>
      <c r="K641" s="31">
        <v>84.403669725</v>
      </c>
      <c r="L641" s="31">
        <v>93.577981651000002</v>
      </c>
    </row>
    <row r="642" spans="1:12">
      <c r="A642" s="31" t="s">
        <v>268</v>
      </c>
      <c r="B642" s="31" t="s">
        <v>267</v>
      </c>
      <c r="C642" s="31">
        <v>11</v>
      </c>
      <c r="D642" s="31" t="str">
        <f>VLOOKUP(C642,LHIN!$A$2:$C$16,2,FALSE)</f>
        <v>Champlain</v>
      </c>
      <c r="E642" s="53" t="s">
        <v>9</v>
      </c>
      <c r="F642" s="31">
        <v>453</v>
      </c>
      <c r="G642" s="31">
        <v>84.547461369000004</v>
      </c>
      <c r="H642" s="31">
        <v>0.22075055190000001</v>
      </c>
      <c r="I642" s="31">
        <v>85.430463575999994</v>
      </c>
      <c r="J642" s="31">
        <v>81.898454745999999</v>
      </c>
      <c r="K642" s="31">
        <v>96.247240618000006</v>
      </c>
      <c r="L642" s="31">
        <v>94.922737307000006</v>
      </c>
    </row>
    <row r="643" spans="1:12">
      <c r="A643" s="31" t="s">
        <v>268</v>
      </c>
      <c r="B643" s="31" t="s">
        <v>267</v>
      </c>
      <c r="C643" s="31">
        <v>12</v>
      </c>
      <c r="D643" s="31" t="str">
        <f>VLOOKUP(C643,LHIN!$A$2:$C$16,2,FALSE)</f>
        <v>North Simcoe Muskoka</v>
      </c>
      <c r="E643" s="53" t="s">
        <v>9</v>
      </c>
      <c r="F643" s="31">
        <v>173</v>
      </c>
      <c r="G643" s="31">
        <v>84.971098265999998</v>
      </c>
      <c r="H643" s="31">
        <v>0</v>
      </c>
      <c r="I643" s="31">
        <v>80.346820808999993</v>
      </c>
      <c r="J643" s="31">
        <v>78.612716762999995</v>
      </c>
      <c r="K643" s="31">
        <v>95.953757225000004</v>
      </c>
      <c r="L643" s="31">
        <v>97.687861272000006</v>
      </c>
    </row>
    <row r="644" spans="1:12">
      <c r="A644" s="31" t="s">
        <v>268</v>
      </c>
      <c r="B644" s="31" t="s">
        <v>267</v>
      </c>
      <c r="C644" s="31">
        <v>13</v>
      </c>
      <c r="D644" s="31" t="str">
        <f>VLOOKUP(C644,LHIN!$A$2:$C$16,2,FALSE)</f>
        <v>North East</v>
      </c>
      <c r="E644" s="53" t="s">
        <v>9</v>
      </c>
      <c r="F644" s="31">
        <v>249</v>
      </c>
      <c r="G644" s="31">
        <v>88.755020079999994</v>
      </c>
      <c r="H644" s="31">
        <v>1.2048192770999999</v>
      </c>
      <c r="I644" s="31">
        <v>74.698795180999994</v>
      </c>
      <c r="J644" s="31">
        <v>83.534136545999999</v>
      </c>
      <c r="K644" s="31">
        <v>98.393574297000001</v>
      </c>
      <c r="L644" s="31">
        <v>95.582329317000003</v>
      </c>
    </row>
    <row r="645" spans="1:12">
      <c r="A645" s="31" t="s">
        <v>268</v>
      </c>
      <c r="B645" s="31" t="s">
        <v>267</v>
      </c>
      <c r="C645" s="31">
        <v>14</v>
      </c>
      <c r="D645" s="31" t="str">
        <f>VLOOKUP(C645,LHIN!$A$2:$C$16,2,FALSE)</f>
        <v>North West</v>
      </c>
      <c r="E645" s="53" t="s">
        <v>9</v>
      </c>
      <c r="F645" s="31">
        <v>44</v>
      </c>
      <c r="G645" s="31">
        <v>95.454545455000002</v>
      </c>
      <c r="H645" s="31">
        <v>0</v>
      </c>
      <c r="I645" s="31">
        <v>97.727272726999999</v>
      </c>
      <c r="J645" s="31">
        <v>93.181818182000001</v>
      </c>
      <c r="K645" s="31">
        <v>100</v>
      </c>
      <c r="L645" s="31">
        <v>95.454545455000002</v>
      </c>
    </row>
    <row r="646" spans="1:12">
      <c r="A646" s="31" t="s">
        <v>268</v>
      </c>
      <c r="B646" s="31" t="s">
        <v>267</v>
      </c>
      <c r="C646" s="31">
        <v>2</v>
      </c>
      <c r="D646" s="31" t="str">
        <f>VLOOKUP(C646,LHIN!$A$2:$C$16,2,FALSE)</f>
        <v>South West</v>
      </c>
      <c r="E646" s="53" t="s">
        <v>9</v>
      </c>
      <c r="F646" s="31">
        <v>416</v>
      </c>
      <c r="G646" s="31">
        <v>82.451923077000004</v>
      </c>
      <c r="H646" s="31">
        <v>0</v>
      </c>
      <c r="I646" s="31">
        <v>80.769230769000004</v>
      </c>
      <c r="J646" s="31">
        <v>73.317307692</v>
      </c>
      <c r="K646" s="31">
        <v>96.634615385000004</v>
      </c>
      <c r="L646" s="31">
        <v>96.875</v>
      </c>
    </row>
    <row r="647" spans="1:12">
      <c r="A647" s="31" t="s">
        <v>268</v>
      </c>
      <c r="B647" s="31" t="s">
        <v>267</v>
      </c>
      <c r="C647" s="31">
        <v>3</v>
      </c>
      <c r="D647" s="31" t="str">
        <f>VLOOKUP(C647,LHIN!$A$2:$C$16,2,FALSE)</f>
        <v>Waterloo Wellington</v>
      </c>
      <c r="E647" s="53" t="s">
        <v>9</v>
      </c>
      <c r="F647" s="31">
        <v>245</v>
      </c>
      <c r="G647" s="31">
        <v>86.122448980000001</v>
      </c>
      <c r="H647" s="31">
        <v>0</v>
      </c>
      <c r="I647" s="31">
        <v>86.938775509999999</v>
      </c>
      <c r="J647" s="31">
        <v>81.632653060999999</v>
      </c>
      <c r="K647" s="31">
        <v>95.102040815999999</v>
      </c>
      <c r="L647" s="31">
        <v>96.734693878000002</v>
      </c>
    </row>
    <row r="648" spans="1:12">
      <c r="A648" s="31" t="s">
        <v>268</v>
      </c>
      <c r="B648" s="31" t="s">
        <v>267</v>
      </c>
      <c r="C648" s="31">
        <v>4</v>
      </c>
      <c r="D648" s="31" t="str">
        <f>VLOOKUP(C648,LHIN!$A$2:$C$16,2,FALSE)</f>
        <v>Hamilton Niagara Brant</v>
      </c>
      <c r="E648" s="53" t="s">
        <v>9</v>
      </c>
      <c r="F648" s="31">
        <v>570</v>
      </c>
      <c r="G648" s="31">
        <v>79.122807018000003</v>
      </c>
      <c r="H648" s="31">
        <v>0</v>
      </c>
      <c r="I648" s="31">
        <v>68.596491228000005</v>
      </c>
      <c r="J648" s="31">
        <v>69.649122806999998</v>
      </c>
      <c r="K648" s="31">
        <v>95.614035087999994</v>
      </c>
      <c r="L648" s="31">
        <v>94.035087719000003</v>
      </c>
    </row>
    <row r="649" spans="1:12">
      <c r="A649" s="31" t="s">
        <v>268</v>
      </c>
      <c r="B649" s="31" t="s">
        <v>267</v>
      </c>
      <c r="C649" s="31">
        <v>5</v>
      </c>
      <c r="D649" s="31" t="str">
        <f>VLOOKUP(C649,LHIN!$A$2:$C$16,2,FALSE)</f>
        <v>Central West</v>
      </c>
      <c r="E649" s="53" t="s">
        <v>9</v>
      </c>
      <c r="F649" s="31">
        <v>180</v>
      </c>
      <c r="G649" s="31">
        <v>71.111111111</v>
      </c>
      <c r="H649" s="31">
        <v>0</v>
      </c>
      <c r="I649" s="31">
        <v>76.666666667000001</v>
      </c>
      <c r="J649" s="31">
        <v>63.333333332999999</v>
      </c>
      <c r="K649" s="31">
        <v>97.222222221999999</v>
      </c>
      <c r="L649" s="31">
        <v>95.555555556000002</v>
      </c>
    </row>
    <row r="650" spans="1:12">
      <c r="A650" s="31" t="s">
        <v>268</v>
      </c>
      <c r="B650" s="31" t="s">
        <v>267</v>
      </c>
      <c r="C650" s="31">
        <v>6</v>
      </c>
      <c r="D650" s="31" t="str">
        <f>VLOOKUP(C650,LHIN!$A$2:$C$16,2,FALSE)</f>
        <v>Mississauga Halton</v>
      </c>
      <c r="E650" s="53" t="s">
        <v>9</v>
      </c>
      <c r="F650" s="31">
        <v>281</v>
      </c>
      <c r="G650" s="31">
        <v>74.377224198999997</v>
      </c>
      <c r="H650" s="31">
        <v>0</v>
      </c>
      <c r="I650" s="31">
        <v>70.818505337999994</v>
      </c>
      <c r="J650" s="31">
        <v>59.074733096000003</v>
      </c>
      <c r="K650" s="31">
        <v>97.508896797000006</v>
      </c>
      <c r="L650" s="31">
        <v>93.238434163999997</v>
      </c>
    </row>
    <row r="651" spans="1:12">
      <c r="A651" s="31" t="s">
        <v>268</v>
      </c>
      <c r="B651" s="31" t="s">
        <v>267</v>
      </c>
      <c r="C651" s="31">
        <v>7</v>
      </c>
      <c r="D651" s="31" t="str">
        <f>VLOOKUP(C651,LHIN!$A$2:$C$16,2,FALSE)</f>
        <v>Toronto Central</v>
      </c>
      <c r="E651" s="53" t="s">
        <v>9</v>
      </c>
      <c r="F651" s="31">
        <v>251</v>
      </c>
      <c r="G651" s="31">
        <v>68.525896414000002</v>
      </c>
      <c r="H651" s="31">
        <v>0</v>
      </c>
      <c r="I651" s="31">
        <v>84.860557768999996</v>
      </c>
      <c r="J651" s="31">
        <v>76.095617529999998</v>
      </c>
      <c r="K651" s="31">
        <v>96.414342629000004</v>
      </c>
      <c r="L651" s="31">
        <v>94.422310757000005</v>
      </c>
    </row>
    <row r="652" spans="1:12">
      <c r="A652" s="31" t="s">
        <v>268</v>
      </c>
      <c r="B652" s="31" t="s">
        <v>267</v>
      </c>
      <c r="C652" s="31">
        <v>8</v>
      </c>
      <c r="D652" s="31" t="str">
        <f>VLOOKUP(C652,LHIN!$A$2:$C$16,2,FALSE)</f>
        <v>Central</v>
      </c>
      <c r="E652" s="53" t="s">
        <v>9</v>
      </c>
      <c r="F652" s="31">
        <v>396</v>
      </c>
      <c r="G652" s="31">
        <v>71.464646465000001</v>
      </c>
      <c r="H652" s="31">
        <v>0</v>
      </c>
      <c r="I652" s="31">
        <v>91.414141413999999</v>
      </c>
      <c r="J652" s="31">
        <v>79.292929293</v>
      </c>
      <c r="K652" s="31">
        <v>96.969696970000001</v>
      </c>
      <c r="L652" s="31">
        <v>94.444444443999998</v>
      </c>
    </row>
    <row r="653" spans="1:12">
      <c r="A653" s="31" t="s">
        <v>268</v>
      </c>
      <c r="B653" s="31" t="s">
        <v>267</v>
      </c>
      <c r="C653" s="31">
        <v>9</v>
      </c>
      <c r="D653" s="31" t="str">
        <f>VLOOKUP(C653,LHIN!$A$2:$C$16,2,FALSE)</f>
        <v>Central East</v>
      </c>
      <c r="E653" s="53" t="s">
        <v>9</v>
      </c>
      <c r="F653" s="31">
        <v>477</v>
      </c>
      <c r="G653" s="31">
        <v>79.245283018999999</v>
      </c>
      <c r="H653" s="31">
        <v>0</v>
      </c>
      <c r="I653" s="31">
        <v>83.438155136000006</v>
      </c>
      <c r="J653" s="31">
        <v>73.584905660000004</v>
      </c>
      <c r="K653" s="31">
        <v>92.033542976999996</v>
      </c>
      <c r="L653" s="31">
        <v>93.920335429999994</v>
      </c>
    </row>
    <row r="654" spans="1:12">
      <c r="A654" s="31" t="s">
        <v>269</v>
      </c>
      <c r="B654" s="31" t="s">
        <v>264</v>
      </c>
      <c r="C654" s="31">
        <v>1</v>
      </c>
      <c r="D654" s="31" t="str">
        <f>VLOOKUP(C654,LHIN!$A$2:$C$16,2,FALSE)</f>
        <v>Erie St. Clair</v>
      </c>
      <c r="E654" s="53" t="s">
        <v>9</v>
      </c>
      <c r="F654" s="31">
        <v>23</v>
      </c>
      <c r="G654" s="31">
        <v>78.260869564999993</v>
      </c>
      <c r="H654" s="31">
        <v>0</v>
      </c>
      <c r="I654" s="31">
        <v>82.608695651999994</v>
      </c>
      <c r="J654" s="31">
        <v>73.913043478000006</v>
      </c>
      <c r="K654" s="31">
        <v>86.956521738999996</v>
      </c>
      <c r="L654" s="31">
        <v>86.956521738999996</v>
      </c>
    </row>
    <row r="655" spans="1:12">
      <c r="A655" s="31" t="s">
        <v>269</v>
      </c>
      <c r="B655" s="31" t="s">
        <v>264</v>
      </c>
      <c r="C655" s="31">
        <v>10</v>
      </c>
      <c r="D655" s="31" t="str">
        <f>VLOOKUP(C655,LHIN!$A$2:$C$16,2,FALSE)</f>
        <v>South East</v>
      </c>
      <c r="E655" s="53" t="s">
        <v>9</v>
      </c>
      <c r="F655" s="31">
        <v>33</v>
      </c>
      <c r="G655" s="31">
        <v>100</v>
      </c>
      <c r="H655" s="31">
        <v>0</v>
      </c>
      <c r="I655" s="31">
        <v>93.939393938999999</v>
      </c>
      <c r="J655" s="31">
        <v>96.969696970000001</v>
      </c>
      <c r="K655" s="31">
        <v>93.939393938999999</v>
      </c>
      <c r="L655" s="31">
        <v>90.909090909</v>
      </c>
    </row>
    <row r="656" spans="1:12">
      <c r="A656" s="31" t="s">
        <v>269</v>
      </c>
      <c r="B656" s="31" t="s">
        <v>264</v>
      </c>
      <c r="C656" s="31">
        <v>11</v>
      </c>
      <c r="D656" s="31" t="str">
        <f>VLOOKUP(C656,LHIN!$A$2:$C$16,2,FALSE)</f>
        <v>Champlain</v>
      </c>
      <c r="E656" s="53" t="s">
        <v>9</v>
      </c>
      <c r="F656" s="31">
        <v>148</v>
      </c>
      <c r="G656" s="31">
        <v>86.486486486000004</v>
      </c>
      <c r="H656" s="31">
        <v>0</v>
      </c>
      <c r="I656" s="31">
        <v>85.810810810999996</v>
      </c>
      <c r="J656" s="31">
        <v>96.621621622000006</v>
      </c>
      <c r="K656" s="31">
        <v>92.567567568000001</v>
      </c>
      <c r="L656" s="31">
        <v>89.864864865000001</v>
      </c>
    </row>
    <row r="657" spans="1:12">
      <c r="A657" s="31" t="s">
        <v>269</v>
      </c>
      <c r="B657" s="31" t="s">
        <v>264</v>
      </c>
      <c r="C657" s="31">
        <v>12</v>
      </c>
      <c r="D657" s="31" t="str">
        <f>VLOOKUP(C657,LHIN!$A$2:$C$16,2,FALSE)</f>
        <v>North Simcoe Muskoka</v>
      </c>
      <c r="E657" s="53" t="s">
        <v>9</v>
      </c>
      <c r="F657" s="31">
        <v>31</v>
      </c>
      <c r="G657" s="31">
        <v>93.548387097000003</v>
      </c>
      <c r="H657" s="31">
        <v>0</v>
      </c>
      <c r="I657" s="31">
        <v>93.548387097000003</v>
      </c>
      <c r="J657" s="31">
        <v>93.548387097000003</v>
      </c>
      <c r="K657" s="31">
        <v>96.774193548</v>
      </c>
      <c r="L657" s="31">
        <v>96.774193548</v>
      </c>
    </row>
    <row r="658" spans="1:12">
      <c r="A658" s="31" t="s">
        <v>269</v>
      </c>
      <c r="B658" s="31" t="s">
        <v>264</v>
      </c>
      <c r="C658" s="31">
        <v>13</v>
      </c>
      <c r="D658" s="31" t="str">
        <f>VLOOKUP(C658,LHIN!$A$2:$C$16,2,FALSE)</f>
        <v>North East</v>
      </c>
      <c r="E658" s="53" t="s">
        <v>9</v>
      </c>
      <c r="F658" s="31">
        <v>26</v>
      </c>
      <c r="G658" s="31">
        <v>96.153846153999993</v>
      </c>
      <c r="H658" s="31">
        <v>0</v>
      </c>
      <c r="I658" s="31">
        <v>100</v>
      </c>
      <c r="J658" s="31">
        <v>96.153846153999993</v>
      </c>
      <c r="K658" s="31">
        <v>100</v>
      </c>
      <c r="L658" s="31">
        <v>96.153846153999993</v>
      </c>
    </row>
    <row r="659" spans="1:12">
      <c r="A659" s="31" t="s">
        <v>269</v>
      </c>
      <c r="B659" s="31" t="s">
        <v>264</v>
      </c>
      <c r="C659" s="31">
        <v>14</v>
      </c>
      <c r="D659" s="31" t="str">
        <f>VLOOKUP(C659,LHIN!$A$2:$C$16,2,FALSE)</f>
        <v>North West</v>
      </c>
      <c r="E659" s="53" t="s">
        <v>9</v>
      </c>
      <c r="F659" s="31">
        <v>7</v>
      </c>
      <c r="G659" s="31">
        <v>85.714285713999999</v>
      </c>
      <c r="H659" s="31">
        <v>0</v>
      </c>
      <c r="I659" s="31">
        <v>71.428571429000002</v>
      </c>
      <c r="J659" s="31">
        <v>100</v>
      </c>
      <c r="K659" s="31">
        <v>85.714285713999999</v>
      </c>
      <c r="L659" s="31">
        <v>100</v>
      </c>
    </row>
    <row r="660" spans="1:12">
      <c r="A660" s="31" t="s">
        <v>269</v>
      </c>
      <c r="B660" s="31" t="s">
        <v>264</v>
      </c>
      <c r="C660" s="31">
        <v>2</v>
      </c>
      <c r="D660" s="31" t="str">
        <f>VLOOKUP(C660,LHIN!$A$2:$C$16,2,FALSE)</f>
        <v>South West</v>
      </c>
      <c r="E660" s="53" t="s">
        <v>9</v>
      </c>
      <c r="F660" s="31">
        <v>108</v>
      </c>
      <c r="G660" s="31">
        <v>87.962962962999995</v>
      </c>
      <c r="H660" s="31">
        <v>0</v>
      </c>
      <c r="I660" s="31">
        <v>87.037037037000005</v>
      </c>
      <c r="J660" s="31">
        <v>97.222222221999999</v>
      </c>
      <c r="K660" s="31">
        <v>95.370370370000003</v>
      </c>
      <c r="L660" s="31">
        <v>96.296296295999994</v>
      </c>
    </row>
    <row r="661" spans="1:12">
      <c r="A661" s="31" t="s">
        <v>269</v>
      </c>
      <c r="B661" s="31" t="s">
        <v>264</v>
      </c>
      <c r="C661" s="31">
        <v>3</v>
      </c>
      <c r="D661" s="31" t="str">
        <f>VLOOKUP(C661,LHIN!$A$2:$C$16,2,FALSE)</f>
        <v>Waterloo Wellington</v>
      </c>
      <c r="E661" s="53" t="s">
        <v>9</v>
      </c>
      <c r="F661" s="31">
        <v>112</v>
      </c>
      <c r="G661" s="31">
        <v>85.714285713999999</v>
      </c>
      <c r="H661" s="31">
        <v>0</v>
      </c>
      <c r="I661" s="31">
        <v>83.928571429000002</v>
      </c>
      <c r="J661" s="31">
        <v>93.75</v>
      </c>
      <c r="K661" s="31">
        <v>93.75</v>
      </c>
      <c r="L661" s="31">
        <v>92.857142856999999</v>
      </c>
    </row>
    <row r="662" spans="1:12">
      <c r="A662" s="31" t="s">
        <v>269</v>
      </c>
      <c r="B662" s="31" t="s">
        <v>264</v>
      </c>
      <c r="C662" s="31">
        <v>4</v>
      </c>
      <c r="D662" s="31" t="str">
        <f>VLOOKUP(C662,LHIN!$A$2:$C$16,2,FALSE)</f>
        <v>Hamilton Niagara Brant</v>
      </c>
      <c r="E662" s="53" t="s">
        <v>9</v>
      </c>
      <c r="F662" s="31">
        <v>242</v>
      </c>
      <c r="G662" s="31">
        <v>85.950413222999998</v>
      </c>
      <c r="H662" s="31">
        <v>0</v>
      </c>
      <c r="I662" s="31">
        <v>88.016528926000007</v>
      </c>
      <c r="J662" s="31">
        <v>90.495867769</v>
      </c>
      <c r="K662" s="31">
        <v>94.628099173999999</v>
      </c>
      <c r="L662" s="31">
        <v>94.214876032999996</v>
      </c>
    </row>
    <row r="663" spans="1:12">
      <c r="A663" s="31" t="s">
        <v>269</v>
      </c>
      <c r="B663" s="31" t="s">
        <v>264</v>
      </c>
      <c r="C663" s="31">
        <v>5</v>
      </c>
      <c r="D663" s="31" t="str">
        <f>VLOOKUP(C663,LHIN!$A$2:$C$16,2,FALSE)</f>
        <v>Central West</v>
      </c>
      <c r="E663" s="53" t="s">
        <v>9</v>
      </c>
      <c r="F663" s="31">
        <v>263</v>
      </c>
      <c r="G663" s="31">
        <v>81.368821292999996</v>
      </c>
      <c r="H663" s="31">
        <v>0</v>
      </c>
      <c r="I663" s="31">
        <v>79.847908744999998</v>
      </c>
      <c r="J663" s="31">
        <v>87.452471482999997</v>
      </c>
      <c r="K663" s="31">
        <v>88.973384030000005</v>
      </c>
      <c r="L663" s="31">
        <v>90.874524715000007</v>
      </c>
    </row>
    <row r="664" spans="1:12">
      <c r="A664" s="31" t="s">
        <v>269</v>
      </c>
      <c r="B664" s="31" t="s">
        <v>264</v>
      </c>
      <c r="C664" s="31">
        <v>6</v>
      </c>
      <c r="D664" s="31" t="str">
        <f>VLOOKUP(C664,LHIN!$A$2:$C$16,2,FALSE)</f>
        <v>Mississauga Halton</v>
      </c>
      <c r="E664" s="53" t="s">
        <v>9</v>
      </c>
      <c r="F664" s="31">
        <v>305</v>
      </c>
      <c r="G664" s="31">
        <v>83.278688525000007</v>
      </c>
      <c r="H664" s="31">
        <v>0</v>
      </c>
      <c r="I664" s="31">
        <v>83.93442623</v>
      </c>
      <c r="J664" s="31">
        <v>87.213114754000003</v>
      </c>
      <c r="K664" s="31">
        <v>92.131147541000004</v>
      </c>
      <c r="L664" s="31">
        <v>87.868852458999996</v>
      </c>
    </row>
    <row r="665" spans="1:12">
      <c r="A665" s="31" t="s">
        <v>269</v>
      </c>
      <c r="B665" s="31" t="s">
        <v>264</v>
      </c>
      <c r="C665" s="31">
        <v>7</v>
      </c>
      <c r="D665" s="31" t="str">
        <f>VLOOKUP(C665,LHIN!$A$2:$C$16,2,FALSE)</f>
        <v>Toronto Central</v>
      </c>
      <c r="E665" s="53" t="s">
        <v>9</v>
      </c>
      <c r="F665" s="31">
        <v>259</v>
      </c>
      <c r="G665" s="31">
        <v>79.922779922999993</v>
      </c>
      <c r="H665" s="31">
        <v>0</v>
      </c>
      <c r="I665" s="31">
        <v>83.011583012000003</v>
      </c>
      <c r="J665" s="31">
        <v>92.277992277999999</v>
      </c>
      <c r="K665" s="31">
        <v>93.822393821999995</v>
      </c>
      <c r="L665" s="31">
        <v>94.980694980999999</v>
      </c>
    </row>
    <row r="666" spans="1:12">
      <c r="A666" s="31" t="s">
        <v>269</v>
      </c>
      <c r="B666" s="31" t="s">
        <v>264</v>
      </c>
      <c r="C666" s="31">
        <v>8</v>
      </c>
      <c r="D666" s="31" t="str">
        <f>VLOOKUP(C666,LHIN!$A$2:$C$16,2,FALSE)</f>
        <v>Central</v>
      </c>
      <c r="E666" s="53" t="s">
        <v>9</v>
      </c>
      <c r="F666" s="31">
        <v>492</v>
      </c>
      <c r="G666" s="31">
        <v>83.333333332999999</v>
      </c>
      <c r="H666" s="31">
        <v>0</v>
      </c>
      <c r="I666" s="31">
        <v>86.991869918999996</v>
      </c>
      <c r="J666" s="31">
        <v>91.463414634000003</v>
      </c>
      <c r="K666" s="31">
        <v>94.308943088999996</v>
      </c>
      <c r="L666" s="31">
        <v>91.666666667000001</v>
      </c>
    </row>
    <row r="667" spans="1:12">
      <c r="A667" s="31" t="s">
        <v>269</v>
      </c>
      <c r="B667" s="31" t="s">
        <v>264</v>
      </c>
      <c r="C667" s="31">
        <v>9</v>
      </c>
      <c r="D667" s="31" t="str">
        <f>VLOOKUP(C667,LHIN!$A$2:$C$16,2,FALSE)</f>
        <v>Central East</v>
      </c>
      <c r="E667" s="53" t="s">
        <v>9</v>
      </c>
      <c r="F667" s="31">
        <v>297</v>
      </c>
      <c r="G667" s="31">
        <v>87.205387204999994</v>
      </c>
      <c r="H667" s="31">
        <v>0</v>
      </c>
      <c r="I667" s="31">
        <v>88.552188552000004</v>
      </c>
      <c r="J667" s="31">
        <v>90.572390572000003</v>
      </c>
      <c r="K667" s="31">
        <v>95.286195285999995</v>
      </c>
      <c r="L667" s="31">
        <v>93.939393938999999</v>
      </c>
    </row>
    <row r="668" spans="1:12">
      <c r="A668" s="31" t="s">
        <v>269</v>
      </c>
      <c r="B668" s="31" t="s">
        <v>266</v>
      </c>
      <c r="C668" s="31">
        <v>1</v>
      </c>
      <c r="D668" s="31" t="str">
        <f>VLOOKUP(C668,LHIN!$A$2:$C$16,2,FALSE)</f>
        <v>Erie St. Clair</v>
      </c>
      <c r="E668" s="53" t="s">
        <v>9</v>
      </c>
      <c r="F668" s="31">
        <v>156</v>
      </c>
      <c r="G668" s="31">
        <v>87.820512820999994</v>
      </c>
      <c r="H668" s="31">
        <v>0</v>
      </c>
      <c r="I668" s="31">
        <v>89.102564103000006</v>
      </c>
      <c r="J668" s="31">
        <v>96.794871795000006</v>
      </c>
      <c r="K668" s="31">
        <v>93.589743589999998</v>
      </c>
      <c r="L668" s="31">
        <v>97.435897436000005</v>
      </c>
    </row>
    <row r="669" spans="1:12">
      <c r="A669" s="31" t="s">
        <v>269</v>
      </c>
      <c r="B669" s="31" t="s">
        <v>266</v>
      </c>
      <c r="C669" s="31">
        <v>10</v>
      </c>
      <c r="D669" s="31" t="str">
        <f>VLOOKUP(C669,LHIN!$A$2:$C$16,2,FALSE)</f>
        <v>South East</v>
      </c>
      <c r="E669" s="53" t="s">
        <v>9</v>
      </c>
      <c r="F669" s="31">
        <v>170</v>
      </c>
      <c r="G669" s="31">
        <v>90.588235294</v>
      </c>
      <c r="H669" s="31">
        <v>0</v>
      </c>
      <c r="I669" s="31">
        <v>91.176470588000001</v>
      </c>
      <c r="J669" s="31">
        <v>98.823529411999999</v>
      </c>
      <c r="K669" s="31">
        <v>96.470588234999994</v>
      </c>
      <c r="L669" s="31">
        <v>97.058823528999994</v>
      </c>
    </row>
    <row r="670" spans="1:12">
      <c r="A670" s="31" t="s">
        <v>269</v>
      </c>
      <c r="B670" s="31" t="s">
        <v>266</v>
      </c>
      <c r="C670" s="31">
        <v>11</v>
      </c>
      <c r="D670" s="31" t="str">
        <f>VLOOKUP(C670,LHIN!$A$2:$C$16,2,FALSE)</f>
        <v>Champlain</v>
      </c>
      <c r="E670" s="53" t="s">
        <v>9</v>
      </c>
      <c r="F670" s="31">
        <v>593</v>
      </c>
      <c r="G670" s="31">
        <v>87.521079258</v>
      </c>
      <c r="H670" s="31">
        <v>0</v>
      </c>
      <c r="I670" s="31">
        <v>86.172006745000004</v>
      </c>
      <c r="J670" s="31">
        <v>98.650927487000004</v>
      </c>
      <c r="K670" s="31">
        <v>93.929173692999996</v>
      </c>
      <c r="L670" s="31">
        <v>91.905564924000004</v>
      </c>
    </row>
    <row r="671" spans="1:12">
      <c r="A671" s="31" t="s">
        <v>269</v>
      </c>
      <c r="B671" s="31" t="s">
        <v>266</v>
      </c>
      <c r="C671" s="31">
        <v>12</v>
      </c>
      <c r="D671" s="31" t="str">
        <f>VLOOKUP(C671,LHIN!$A$2:$C$16,2,FALSE)</f>
        <v>North Simcoe Muskoka</v>
      </c>
      <c r="E671" s="53" t="s">
        <v>9</v>
      </c>
      <c r="F671" s="31">
        <v>211</v>
      </c>
      <c r="G671" s="31">
        <v>90.521327013999993</v>
      </c>
      <c r="H671" s="31">
        <v>0</v>
      </c>
      <c r="I671" s="31">
        <v>87.203791468999995</v>
      </c>
      <c r="J671" s="31">
        <v>98.104265402999999</v>
      </c>
      <c r="K671" s="31">
        <v>94.786729858000001</v>
      </c>
      <c r="L671" s="31">
        <v>98.578199052000002</v>
      </c>
    </row>
    <row r="672" spans="1:12">
      <c r="A672" s="31" t="s">
        <v>269</v>
      </c>
      <c r="B672" s="31" t="s">
        <v>266</v>
      </c>
      <c r="C672" s="31">
        <v>13</v>
      </c>
      <c r="D672" s="31" t="str">
        <f>VLOOKUP(C672,LHIN!$A$2:$C$16,2,FALSE)</f>
        <v>North East</v>
      </c>
      <c r="E672" s="53" t="s">
        <v>9</v>
      </c>
      <c r="F672" s="31">
        <v>183</v>
      </c>
      <c r="G672" s="31">
        <v>85.245901638999996</v>
      </c>
      <c r="H672" s="31">
        <v>1.0928961748999999</v>
      </c>
      <c r="I672" s="31">
        <v>84.699453551999994</v>
      </c>
      <c r="J672" s="31">
        <v>98.907103824999993</v>
      </c>
      <c r="K672" s="31">
        <v>90.710382514000003</v>
      </c>
      <c r="L672" s="31">
        <v>92.349726775999997</v>
      </c>
    </row>
    <row r="673" spans="1:12">
      <c r="A673" s="31" t="s">
        <v>269</v>
      </c>
      <c r="B673" s="31" t="s">
        <v>266</v>
      </c>
      <c r="C673" s="31">
        <v>14</v>
      </c>
      <c r="D673" s="31" t="str">
        <f>VLOOKUP(C673,LHIN!$A$2:$C$16,2,FALSE)</f>
        <v>North West</v>
      </c>
      <c r="E673" s="53" t="s">
        <v>9</v>
      </c>
      <c r="F673" s="31">
        <v>46</v>
      </c>
      <c r="G673" s="31">
        <v>91.304347825999997</v>
      </c>
      <c r="H673" s="31">
        <v>0</v>
      </c>
      <c r="I673" s="31">
        <v>95.652173912999999</v>
      </c>
      <c r="J673" s="31">
        <v>100</v>
      </c>
      <c r="K673" s="31">
        <v>95.652173912999999</v>
      </c>
      <c r="L673" s="31">
        <v>100</v>
      </c>
    </row>
    <row r="674" spans="1:12">
      <c r="A674" s="31" t="s">
        <v>269</v>
      </c>
      <c r="B674" s="31" t="s">
        <v>266</v>
      </c>
      <c r="C674" s="31">
        <v>2</v>
      </c>
      <c r="D674" s="31" t="str">
        <f>VLOOKUP(C674,LHIN!$A$2:$C$16,2,FALSE)</f>
        <v>South West</v>
      </c>
      <c r="E674" s="53" t="s">
        <v>9</v>
      </c>
      <c r="F674" s="31">
        <v>503</v>
      </c>
      <c r="G674" s="31">
        <v>85.089463221000003</v>
      </c>
      <c r="H674" s="31">
        <v>0</v>
      </c>
      <c r="I674" s="31">
        <v>86.878727634000001</v>
      </c>
      <c r="J674" s="31">
        <v>97.017892644</v>
      </c>
      <c r="K674" s="31">
        <v>93.638170974000005</v>
      </c>
      <c r="L674" s="31">
        <v>96.421471173</v>
      </c>
    </row>
    <row r="675" spans="1:12">
      <c r="A675" s="31" t="s">
        <v>269</v>
      </c>
      <c r="B675" s="31" t="s">
        <v>266</v>
      </c>
      <c r="C675" s="31">
        <v>3</v>
      </c>
      <c r="D675" s="31" t="str">
        <f>VLOOKUP(C675,LHIN!$A$2:$C$16,2,FALSE)</f>
        <v>Waterloo Wellington</v>
      </c>
      <c r="E675" s="53" t="s">
        <v>9</v>
      </c>
      <c r="F675" s="31">
        <v>414</v>
      </c>
      <c r="G675" s="31">
        <v>85.024154589000005</v>
      </c>
      <c r="H675" s="31">
        <v>0</v>
      </c>
      <c r="I675" s="31">
        <v>86.231884058000006</v>
      </c>
      <c r="J675" s="31">
        <v>96.618357488000001</v>
      </c>
      <c r="K675" s="31">
        <v>93.961352657000006</v>
      </c>
      <c r="L675" s="31">
        <v>95.169082126000006</v>
      </c>
    </row>
    <row r="676" spans="1:12">
      <c r="A676" s="31" t="s">
        <v>269</v>
      </c>
      <c r="B676" s="31" t="s">
        <v>266</v>
      </c>
      <c r="C676" s="31">
        <v>4</v>
      </c>
      <c r="D676" s="31" t="str">
        <f>VLOOKUP(C676,LHIN!$A$2:$C$16,2,FALSE)</f>
        <v>Hamilton Niagara Brant</v>
      </c>
      <c r="E676" s="53" t="s">
        <v>9</v>
      </c>
      <c r="F676" s="31">
        <v>776</v>
      </c>
      <c r="G676" s="31">
        <v>86.340206186000003</v>
      </c>
      <c r="H676" s="31">
        <v>0</v>
      </c>
      <c r="I676" s="31">
        <v>89.304123711000003</v>
      </c>
      <c r="J676" s="31">
        <v>96.778350515</v>
      </c>
      <c r="K676" s="31">
        <v>95.231958762999994</v>
      </c>
      <c r="L676" s="31">
        <v>94.587628866000003</v>
      </c>
    </row>
    <row r="677" spans="1:12">
      <c r="A677" s="31" t="s">
        <v>269</v>
      </c>
      <c r="B677" s="31" t="s">
        <v>266</v>
      </c>
      <c r="C677" s="31">
        <v>5</v>
      </c>
      <c r="D677" s="31" t="str">
        <f>VLOOKUP(C677,LHIN!$A$2:$C$16,2,FALSE)</f>
        <v>Central West</v>
      </c>
      <c r="E677" s="53" t="s">
        <v>9</v>
      </c>
      <c r="F677" s="31">
        <v>1048</v>
      </c>
      <c r="G677" s="31">
        <v>86.164122137000007</v>
      </c>
      <c r="H677" s="31">
        <v>0</v>
      </c>
      <c r="I677" s="31">
        <v>86.164122137000007</v>
      </c>
      <c r="J677" s="31">
        <v>93.988549617999993</v>
      </c>
      <c r="K677" s="31">
        <v>92.748091603000006</v>
      </c>
      <c r="L677" s="31">
        <v>95.038167939000004</v>
      </c>
    </row>
    <row r="678" spans="1:12">
      <c r="A678" s="31" t="s">
        <v>269</v>
      </c>
      <c r="B678" s="31" t="s">
        <v>266</v>
      </c>
      <c r="C678" s="31">
        <v>6</v>
      </c>
      <c r="D678" s="31" t="str">
        <f>VLOOKUP(C678,LHIN!$A$2:$C$16,2,FALSE)</f>
        <v>Mississauga Halton</v>
      </c>
      <c r="E678" s="53" t="s">
        <v>9</v>
      </c>
      <c r="F678" s="31">
        <v>1060</v>
      </c>
      <c r="G678" s="31">
        <v>84.905660377000004</v>
      </c>
      <c r="H678" s="31">
        <v>0</v>
      </c>
      <c r="I678" s="31">
        <v>86.603773584999999</v>
      </c>
      <c r="J678" s="31">
        <v>96.132075471999997</v>
      </c>
      <c r="K678" s="31">
        <v>93.962264150999999</v>
      </c>
      <c r="L678" s="31">
        <v>92.641509434</v>
      </c>
    </row>
    <row r="679" spans="1:12">
      <c r="A679" s="31" t="s">
        <v>269</v>
      </c>
      <c r="B679" s="31" t="s">
        <v>266</v>
      </c>
      <c r="C679" s="31">
        <v>7</v>
      </c>
      <c r="D679" s="31" t="str">
        <f>VLOOKUP(C679,LHIN!$A$2:$C$16,2,FALSE)</f>
        <v>Toronto Central</v>
      </c>
      <c r="E679" s="53" t="s">
        <v>9</v>
      </c>
      <c r="F679" s="31">
        <v>942</v>
      </c>
      <c r="G679" s="31">
        <v>85.668789809000003</v>
      </c>
      <c r="H679" s="31">
        <v>0</v>
      </c>
      <c r="I679" s="31">
        <v>85.456475584000003</v>
      </c>
      <c r="J679" s="31">
        <v>96.178343948999995</v>
      </c>
      <c r="K679" s="31">
        <v>93.524416135999999</v>
      </c>
      <c r="L679" s="31">
        <v>94.798301486</v>
      </c>
    </row>
    <row r="680" spans="1:12">
      <c r="A680" s="31" t="s">
        <v>269</v>
      </c>
      <c r="B680" s="31" t="s">
        <v>266</v>
      </c>
      <c r="C680" s="31">
        <v>8</v>
      </c>
      <c r="D680" s="31" t="str">
        <f>VLOOKUP(C680,LHIN!$A$2:$C$16,2,FALSE)</f>
        <v>Central</v>
      </c>
      <c r="E680" s="53" t="s">
        <v>9</v>
      </c>
      <c r="F680" s="31">
        <v>2039</v>
      </c>
      <c r="G680" s="31">
        <v>85.286905345999998</v>
      </c>
      <c r="H680" s="31">
        <v>0</v>
      </c>
      <c r="I680" s="31">
        <v>84.698381560000001</v>
      </c>
      <c r="J680" s="31">
        <v>95.586071603999997</v>
      </c>
      <c r="K680" s="31">
        <v>93.477194702999995</v>
      </c>
      <c r="L680" s="31">
        <v>95.635115252999995</v>
      </c>
    </row>
    <row r="681" spans="1:12">
      <c r="A681" s="31" t="s">
        <v>269</v>
      </c>
      <c r="B681" s="31" t="s">
        <v>266</v>
      </c>
      <c r="C681" s="31">
        <v>9</v>
      </c>
      <c r="D681" s="31" t="str">
        <f>VLOOKUP(C681,LHIN!$A$2:$C$16,2,FALSE)</f>
        <v>Central East</v>
      </c>
      <c r="E681" s="53" t="s">
        <v>9</v>
      </c>
      <c r="F681" s="31">
        <v>1443</v>
      </c>
      <c r="G681" s="31">
        <v>86.070686070999997</v>
      </c>
      <c r="H681" s="31">
        <v>0</v>
      </c>
      <c r="I681" s="31">
        <v>86.486486486000004</v>
      </c>
      <c r="J681" s="31">
        <v>95.980595980999993</v>
      </c>
      <c r="K681" s="31">
        <v>93.347193347000001</v>
      </c>
      <c r="L681" s="31">
        <v>94.455994455999999</v>
      </c>
    </row>
    <row r="682" spans="1:12">
      <c r="A682" s="31" t="s">
        <v>269</v>
      </c>
      <c r="B682" s="31" t="s">
        <v>267</v>
      </c>
      <c r="C682" s="31">
        <v>1</v>
      </c>
      <c r="D682" s="31" t="str">
        <f>VLOOKUP(C682,LHIN!$A$2:$C$16,2,FALSE)</f>
        <v>Erie St. Clair</v>
      </c>
      <c r="E682" s="53" t="s">
        <v>9</v>
      </c>
      <c r="F682" s="31">
        <v>244</v>
      </c>
      <c r="G682" s="31">
        <v>84.836065574000003</v>
      </c>
      <c r="H682" s="31">
        <v>0</v>
      </c>
      <c r="I682" s="31">
        <v>87.295081967000002</v>
      </c>
      <c r="J682" s="31">
        <v>95.491803278999996</v>
      </c>
      <c r="K682" s="31">
        <v>90.573770491999994</v>
      </c>
      <c r="L682" s="31">
        <v>92.213114754000003</v>
      </c>
    </row>
    <row r="683" spans="1:12">
      <c r="A683" s="31" t="s">
        <v>269</v>
      </c>
      <c r="B683" s="31" t="s">
        <v>267</v>
      </c>
      <c r="C683" s="31">
        <v>10</v>
      </c>
      <c r="D683" s="31" t="str">
        <f>VLOOKUP(C683,LHIN!$A$2:$C$16,2,FALSE)</f>
        <v>South East</v>
      </c>
      <c r="E683" s="53" t="s">
        <v>9</v>
      </c>
      <c r="F683" s="31">
        <v>389</v>
      </c>
      <c r="G683" s="31">
        <v>87.146529563000001</v>
      </c>
      <c r="H683" s="31">
        <v>0.2570694087</v>
      </c>
      <c r="I683" s="31">
        <v>86.889460154000005</v>
      </c>
      <c r="J683" s="31">
        <v>96.401028277999998</v>
      </c>
      <c r="K683" s="31">
        <v>93.059125964000003</v>
      </c>
      <c r="L683" s="31">
        <v>93.830334190000002</v>
      </c>
    </row>
    <row r="684" spans="1:12">
      <c r="A684" s="31" t="s">
        <v>269</v>
      </c>
      <c r="B684" s="31" t="s">
        <v>267</v>
      </c>
      <c r="C684" s="31">
        <v>11</v>
      </c>
      <c r="D684" s="31" t="str">
        <f>VLOOKUP(C684,LHIN!$A$2:$C$16,2,FALSE)</f>
        <v>Champlain</v>
      </c>
      <c r="E684" s="53" t="s">
        <v>9</v>
      </c>
      <c r="F684" s="31">
        <v>759</v>
      </c>
      <c r="G684" s="31">
        <v>87.220026349999998</v>
      </c>
      <c r="H684" s="31">
        <v>0</v>
      </c>
      <c r="I684" s="31">
        <v>85.638998681999993</v>
      </c>
      <c r="J684" s="31">
        <v>96.969696970000001</v>
      </c>
      <c r="K684" s="31">
        <v>93.675889327999997</v>
      </c>
      <c r="L684" s="31">
        <v>87.747035573000005</v>
      </c>
    </row>
    <row r="685" spans="1:12">
      <c r="A685" s="31" t="s">
        <v>269</v>
      </c>
      <c r="B685" s="31" t="s">
        <v>267</v>
      </c>
      <c r="C685" s="31">
        <v>12</v>
      </c>
      <c r="D685" s="31" t="str">
        <f>VLOOKUP(C685,LHIN!$A$2:$C$16,2,FALSE)</f>
        <v>North Simcoe Muskoka</v>
      </c>
      <c r="E685" s="53" t="s">
        <v>9</v>
      </c>
      <c r="F685" s="31">
        <v>323</v>
      </c>
      <c r="G685" s="31">
        <v>86.068111454999993</v>
      </c>
      <c r="H685" s="31">
        <v>0</v>
      </c>
      <c r="I685" s="31">
        <v>88.235294117999999</v>
      </c>
      <c r="J685" s="31">
        <v>96.284829720999994</v>
      </c>
      <c r="K685" s="31">
        <v>94.117647059000006</v>
      </c>
      <c r="L685" s="31">
        <v>95.046439628000002</v>
      </c>
    </row>
    <row r="686" spans="1:12">
      <c r="A686" s="31" t="s">
        <v>269</v>
      </c>
      <c r="B686" s="31" t="s">
        <v>267</v>
      </c>
      <c r="C686" s="31">
        <v>13</v>
      </c>
      <c r="D686" s="31" t="str">
        <f>VLOOKUP(C686,LHIN!$A$2:$C$16,2,FALSE)</f>
        <v>North East</v>
      </c>
      <c r="E686" s="53" t="s">
        <v>9</v>
      </c>
      <c r="F686" s="31">
        <v>311</v>
      </c>
      <c r="G686" s="31">
        <v>87.781350481999993</v>
      </c>
      <c r="H686" s="31">
        <v>0.96463022509999996</v>
      </c>
      <c r="I686" s="31">
        <v>90.675241158000006</v>
      </c>
      <c r="J686" s="31">
        <v>97.427652733000002</v>
      </c>
      <c r="K686" s="31">
        <v>94.855305466000004</v>
      </c>
      <c r="L686" s="31">
        <v>89.067524116000001</v>
      </c>
    </row>
    <row r="687" spans="1:12">
      <c r="A687" s="31" t="s">
        <v>269</v>
      </c>
      <c r="B687" s="31" t="s">
        <v>267</v>
      </c>
      <c r="C687" s="31">
        <v>14</v>
      </c>
      <c r="D687" s="31" t="str">
        <f>VLOOKUP(C687,LHIN!$A$2:$C$16,2,FALSE)</f>
        <v>North West</v>
      </c>
      <c r="E687" s="53" t="s">
        <v>9</v>
      </c>
      <c r="F687" s="31">
        <v>75</v>
      </c>
      <c r="G687" s="31">
        <v>88</v>
      </c>
      <c r="H687" s="31">
        <v>0</v>
      </c>
      <c r="I687" s="31">
        <v>92</v>
      </c>
      <c r="J687" s="31">
        <v>96</v>
      </c>
      <c r="K687" s="31">
        <v>100</v>
      </c>
      <c r="L687" s="31">
        <v>94.666666667000001</v>
      </c>
    </row>
    <row r="688" spans="1:12">
      <c r="A688" s="31" t="s">
        <v>269</v>
      </c>
      <c r="B688" s="31" t="s">
        <v>267</v>
      </c>
      <c r="C688" s="31">
        <v>2</v>
      </c>
      <c r="D688" s="31" t="str">
        <f>VLOOKUP(C688,LHIN!$A$2:$C$16,2,FALSE)</f>
        <v>South West</v>
      </c>
      <c r="E688" s="53" t="s">
        <v>9</v>
      </c>
      <c r="F688" s="31">
        <v>677</v>
      </c>
      <c r="G688" s="31">
        <v>87.149187592000004</v>
      </c>
      <c r="H688" s="31">
        <v>0</v>
      </c>
      <c r="I688" s="31">
        <v>87.444608567000003</v>
      </c>
      <c r="J688" s="31">
        <v>95.864106351999993</v>
      </c>
      <c r="K688" s="31">
        <v>91.432791727999998</v>
      </c>
      <c r="L688" s="31">
        <v>95.568685376999994</v>
      </c>
    </row>
    <row r="689" spans="1:12">
      <c r="A689" s="31" t="s">
        <v>269</v>
      </c>
      <c r="B689" s="31" t="s">
        <v>267</v>
      </c>
      <c r="C689" s="31">
        <v>3</v>
      </c>
      <c r="D689" s="31" t="str">
        <f>VLOOKUP(C689,LHIN!$A$2:$C$16,2,FALSE)</f>
        <v>Waterloo Wellington</v>
      </c>
      <c r="E689" s="53" t="s">
        <v>9</v>
      </c>
      <c r="F689" s="31">
        <v>421</v>
      </c>
      <c r="G689" s="31">
        <v>88.123515439000002</v>
      </c>
      <c r="H689" s="31">
        <v>0</v>
      </c>
      <c r="I689" s="31">
        <v>87.410926365999998</v>
      </c>
      <c r="J689" s="31">
        <v>94.536817102000001</v>
      </c>
      <c r="K689" s="31">
        <v>93.824228028999997</v>
      </c>
      <c r="L689" s="31">
        <v>93.824228028999997</v>
      </c>
    </row>
    <row r="690" spans="1:12">
      <c r="A690" s="31" t="s">
        <v>269</v>
      </c>
      <c r="B690" s="31" t="s">
        <v>267</v>
      </c>
      <c r="C690" s="31">
        <v>4</v>
      </c>
      <c r="D690" s="31" t="str">
        <f>VLOOKUP(C690,LHIN!$A$2:$C$16,2,FALSE)</f>
        <v>Hamilton Niagara Brant</v>
      </c>
      <c r="E690" s="53" t="s">
        <v>9</v>
      </c>
      <c r="F690" s="31">
        <v>1152</v>
      </c>
      <c r="G690" s="31">
        <v>85.9375</v>
      </c>
      <c r="H690" s="31">
        <v>0</v>
      </c>
      <c r="I690" s="31">
        <v>86.545138889</v>
      </c>
      <c r="J690" s="31">
        <v>94.53125</v>
      </c>
      <c r="K690" s="31">
        <v>94.270833332999999</v>
      </c>
      <c r="L690" s="31">
        <v>92.708333332999999</v>
      </c>
    </row>
    <row r="691" spans="1:12">
      <c r="A691" s="31" t="s">
        <v>269</v>
      </c>
      <c r="B691" s="31" t="s">
        <v>267</v>
      </c>
      <c r="C691" s="31">
        <v>5</v>
      </c>
      <c r="D691" s="31" t="str">
        <f>VLOOKUP(C691,LHIN!$A$2:$C$16,2,FALSE)</f>
        <v>Central West</v>
      </c>
      <c r="E691" s="53" t="s">
        <v>9</v>
      </c>
      <c r="F691" s="31">
        <v>592</v>
      </c>
      <c r="G691" s="31">
        <v>85.135135134999999</v>
      </c>
      <c r="H691" s="31">
        <v>0</v>
      </c>
      <c r="I691" s="31">
        <v>84.966216216000007</v>
      </c>
      <c r="J691" s="31">
        <v>94.425675675999997</v>
      </c>
      <c r="K691" s="31">
        <v>91.554054054000005</v>
      </c>
      <c r="L691" s="31">
        <v>93.074324324000003</v>
      </c>
    </row>
    <row r="692" spans="1:12">
      <c r="A692" s="31" t="s">
        <v>269</v>
      </c>
      <c r="B692" s="31" t="s">
        <v>267</v>
      </c>
      <c r="C692" s="31">
        <v>6</v>
      </c>
      <c r="D692" s="31" t="str">
        <f>VLOOKUP(C692,LHIN!$A$2:$C$16,2,FALSE)</f>
        <v>Mississauga Halton</v>
      </c>
      <c r="E692" s="53" t="s">
        <v>9</v>
      </c>
      <c r="F692" s="31">
        <v>892</v>
      </c>
      <c r="G692" s="31">
        <v>83.744394619000005</v>
      </c>
      <c r="H692" s="31">
        <v>0</v>
      </c>
      <c r="I692" s="31">
        <v>83.295964126000001</v>
      </c>
      <c r="J692" s="31">
        <v>91.928251121000002</v>
      </c>
      <c r="K692" s="31">
        <v>91.816143498000002</v>
      </c>
      <c r="L692" s="31">
        <v>89.461883408000006</v>
      </c>
    </row>
    <row r="693" spans="1:12">
      <c r="A693" s="31" t="s">
        <v>269</v>
      </c>
      <c r="B693" s="31" t="s">
        <v>267</v>
      </c>
      <c r="C693" s="31">
        <v>7</v>
      </c>
      <c r="D693" s="31" t="str">
        <f>VLOOKUP(C693,LHIN!$A$2:$C$16,2,FALSE)</f>
        <v>Toronto Central</v>
      </c>
      <c r="E693" s="53" t="s">
        <v>9</v>
      </c>
      <c r="F693" s="31">
        <v>872</v>
      </c>
      <c r="G693" s="31">
        <v>84.633027522999996</v>
      </c>
      <c r="H693" s="31">
        <v>0</v>
      </c>
      <c r="I693" s="31">
        <v>84.862385321000005</v>
      </c>
      <c r="J693" s="31">
        <v>94.724770641999996</v>
      </c>
      <c r="K693" s="31">
        <v>92.087155963000001</v>
      </c>
      <c r="L693" s="31">
        <v>93.692660549999999</v>
      </c>
    </row>
    <row r="694" spans="1:12">
      <c r="A694" s="31" t="s">
        <v>269</v>
      </c>
      <c r="B694" s="31" t="s">
        <v>267</v>
      </c>
      <c r="C694" s="31">
        <v>8</v>
      </c>
      <c r="D694" s="31" t="str">
        <f>VLOOKUP(C694,LHIN!$A$2:$C$16,2,FALSE)</f>
        <v>Central</v>
      </c>
      <c r="E694" s="53" t="s">
        <v>9</v>
      </c>
      <c r="F694" s="31">
        <v>1481</v>
      </c>
      <c r="G694" s="31">
        <v>84.807562458000007</v>
      </c>
      <c r="H694" s="31">
        <v>0</v>
      </c>
      <c r="I694" s="31">
        <v>83.997299122000001</v>
      </c>
      <c r="J694" s="31">
        <v>93.855503037999995</v>
      </c>
      <c r="K694" s="31">
        <v>92.842673868999995</v>
      </c>
      <c r="L694" s="31">
        <v>94.125590817000003</v>
      </c>
    </row>
    <row r="695" spans="1:12">
      <c r="A695" s="31" t="s">
        <v>269</v>
      </c>
      <c r="B695" s="31" t="s">
        <v>267</v>
      </c>
      <c r="C695" s="31">
        <v>9</v>
      </c>
      <c r="D695" s="31" t="str">
        <f>VLOOKUP(C695,LHIN!$A$2:$C$16,2,FALSE)</f>
        <v>Central East</v>
      </c>
      <c r="E695" s="53" t="s">
        <v>9</v>
      </c>
      <c r="F695" s="31">
        <v>1402</v>
      </c>
      <c r="G695" s="31">
        <v>87.018544935999998</v>
      </c>
      <c r="H695" s="31">
        <v>0</v>
      </c>
      <c r="I695" s="31">
        <v>87.018544935999998</v>
      </c>
      <c r="J695" s="31">
        <v>95.435092725000004</v>
      </c>
      <c r="K695" s="31">
        <v>92.796005706000003</v>
      </c>
      <c r="L695" s="31">
        <v>93.651925820000002</v>
      </c>
    </row>
    <row r="696" spans="1:12">
      <c r="A696" s="31" t="s">
        <v>263</v>
      </c>
      <c r="B696" s="31" t="s">
        <v>267</v>
      </c>
      <c r="C696" s="31">
        <v>11</v>
      </c>
      <c r="D696" s="31" t="str">
        <f>VLOOKUP(C696,LHIN!$A$2:$C$16,2,FALSE)</f>
        <v>Champlain</v>
      </c>
      <c r="E696" s="53" t="s">
        <v>44</v>
      </c>
      <c r="F696" s="31">
        <v>10</v>
      </c>
      <c r="G696" s="31">
        <v>0</v>
      </c>
      <c r="H696" s="31">
        <v>0</v>
      </c>
      <c r="I696" s="31">
        <v>90</v>
      </c>
      <c r="J696" s="31">
        <v>100</v>
      </c>
      <c r="K696" s="31">
        <v>100</v>
      </c>
      <c r="L696" s="31">
        <v>0</v>
      </c>
    </row>
    <row r="697" spans="1:12">
      <c r="A697" s="31" t="s">
        <v>263</v>
      </c>
      <c r="B697" s="31" t="s">
        <v>267</v>
      </c>
      <c r="C697" s="31">
        <v>6</v>
      </c>
      <c r="D697" s="31" t="str">
        <f>VLOOKUP(C697,LHIN!$A$2:$C$16,2,FALSE)</f>
        <v>Mississauga Halton</v>
      </c>
      <c r="E697" s="53" t="s">
        <v>44</v>
      </c>
      <c r="F697" s="31">
        <v>8</v>
      </c>
      <c r="G697" s="31">
        <v>0</v>
      </c>
      <c r="H697" s="31">
        <v>25</v>
      </c>
      <c r="I697" s="31">
        <v>87.5</v>
      </c>
      <c r="J697" s="31">
        <v>100</v>
      </c>
      <c r="K697" s="31">
        <v>100</v>
      </c>
      <c r="L697" s="31">
        <v>0</v>
      </c>
    </row>
    <row r="698" spans="1:12">
      <c r="A698" s="31" t="s">
        <v>263</v>
      </c>
      <c r="B698" s="31" t="s">
        <v>267</v>
      </c>
      <c r="C698" s="31">
        <v>7</v>
      </c>
      <c r="D698" s="31" t="str">
        <f>VLOOKUP(C698,LHIN!$A$2:$C$16,2,FALSE)</f>
        <v>Toronto Central</v>
      </c>
      <c r="E698" s="53" t="s">
        <v>44</v>
      </c>
      <c r="F698" s="31">
        <v>6</v>
      </c>
      <c r="G698" s="31">
        <v>0</v>
      </c>
      <c r="H698" s="31">
        <v>0</v>
      </c>
      <c r="I698" s="31">
        <v>83.333333332999999</v>
      </c>
      <c r="J698" s="31">
        <v>100</v>
      </c>
      <c r="K698" s="31">
        <v>100</v>
      </c>
      <c r="L698" s="31">
        <v>0</v>
      </c>
    </row>
    <row r="699" spans="1:12">
      <c r="A699" s="31" t="s">
        <v>263</v>
      </c>
      <c r="B699" s="31" t="s">
        <v>267</v>
      </c>
      <c r="C699" s="31">
        <v>9</v>
      </c>
      <c r="D699" s="31" t="str">
        <f>VLOOKUP(C699,LHIN!$A$2:$C$16,2,FALSE)</f>
        <v>Central East</v>
      </c>
      <c r="E699" s="53" t="s">
        <v>44</v>
      </c>
      <c r="F699" s="31">
        <v>11</v>
      </c>
      <c r="G699" s="31">
        <v>0</v>
      </c>
      <c r="H699" s="31">
        <v>0</v>
      </c>
      <c r="I699" s="31">
        <v>100</v>
      </c>
      <c r="J699" s="31">
        <v>100</v>
      </c>
      <c r="K699" s="31">
        <v>100</v>
      </c>
      <c r="L699" s="31">
        <v>0</v>
      </c>
    </row>
    <row r="700" spans="1:12">
      <c r="A700" s="31" t="s">
        <v>269</v>
      </c>
      <c r="B700" s="31" t="s">
        <v>264</v>
      </c>
      <c r="C700" s="31">
        <v>11</v>
      </c>
      <c r="D700" s="31" t="str">
        <f>VLOOKUP(C700,LHIN!$A$2:$C$16,2,FALSE)</f>
        <v>Champlain</v>
      </c>
      <c r="E700" s="53" t="s">
        <v>44</v>
      </c>
      <c r="F700" s="31">
        <v>6</v>
      </c>
      <c r="G700" s="31">
        <v>0</v>
      </c>
      <c r="H700" s="31">
        <v>0</v>
      </c>
      <c r="I700" s="31">
        <v>83.333333332999999</v>
      </c>
      <c r="J700" s="31">
        <v>100</v>
      </c>
      <c r="K700" s="31">
        <v>100</v>
      </c>
      <c r="L700" s="31">
        <v>0</v>
      </c>
    </row>
    <row r="701" spans="1:12">
      <c r="A701" s="31" t="s">
        <v>269</v>
      </c>
      <c r="B701" s="31" t="s">
        <v>264</v>
      </c>
      <c r="C701" s="31">
        <v>5</v>
      </c>
      <c r="D701" s="31" t="str">
        <f>VLOOKUP(C701,LHIN!$A$2:$C$16,2,FALSE)</f>
        <v>Central West</v>
      </c>
      <c r="E701" s="53" t="s">
        <v>44</v>
      </c>
      <c r="F701" s="31">
        <v>7</v>
      </c>
      <c r="G701" s="31">
        <v>0</v>
      </c>
      <c r="H701" s="31">
        <v>0</v>
      </c>
      <c r="I701" s="31">
        <v>85.714285713999999</v>
      </c>
      <c r="J701" s="31">
        <v>100</v>
      </c>
      <c r="K701" s="31">
        <v>100</v>
      </c>
      <c r="L701" s="31">
        <v>0</v>
      </c>
    </row>
    <row r="702" spans="1:12">
      <c r="A702" s="31" t="s">
        <v>269</v>
      </c>
      <c r="B702" s="31" t="s">
        <v>264</v>
      </c>
      <c r="C702" s="31">
        <v>6</v>
      </c>
      <c r="D702" s="31" t="str">
        <f>VLOOKUP(C702,LHIN!$A$2:$C$16,2,FALSE)</f>
        <v>Mississauga Halton</v>
      </c>
      <c r="E702" s="53" t="s">
        <v>44</v>
      </c>
      <c r="F702" s="31">
        <v>11</v>
      </c>
      <c r="G702" s="31">
        <v>0</v>
      </c>
      <c r="H702" s="31">
        <v>0</v>
      </c>
      <c r="I702" s="31">
        <v>90.909090909</v>
      </c>
      <c r="J702" s="31">
        <v>100</v>
      </c>
      <c r="K702" s="31">
        <v>100</v>
      </c>
      <c r="L702" s="31">
        <v>0</v>
      </c>
    </row>
    <row r="703" spans="1:12">
      <c r="A703" s="31" t="s">
        <v>269</v>
      </c>
      <c r="B703" s="31" t="s">
        <v>264</v>
      </c>
      <c r="C703" s="31">
        <v>8</v>
      </c>
      <c r="D703" s="31" t="str">
        <f>VLOOKUP(C703,LHIN!$A$2:$C$16,2,FALSE)</f>
        <v>Central</v>
      </c>
      <c r="E703" s="53" t="s">
        <v>44</v>
      </c>
      <c r="F703" s="31">
        <v>9</v>
      </c>
      <c r="G703" s="31">
        <v>0</v>
      </c>
      <c r="H703" s="31">
        <v>0</v>
      </c>
      <c r="I703" s="31">
        <v>77.777777778000001</v>
      </c>
      <c r="J703" s="31">
        <v>100</v>
      </c>
      <c r="K703" s="31">
        <v>100</v>
      </c>
      <c r="L703" s="31">
        <v>0</v>
      </c>
    </row>
    <row r="704" spans="1:12">
      <c r="A704" s="31" t="s">
        <v>269</v>
      </c>
      <c r="B704" s="31" t="s">
        <v>264</v>
      </c>
      <c r="C704" s="31">
        <v>9</v>
      </c>
      <c r="D704" s="31" t="str">
        <f>VLOOKUP(C704,LHIN!$A$2:$C$16,2,FALSE)</f>
        <v>Central East</v>
      </c>
      <c r="E704" s="53" t="s">
        <v>44</v>
      </c>
      <c r="F704" s="31">
        <v>8</v>
      </c>
      <c r="G704" s="31">
        <v>0</v>
      </c>
      <c r="H704" s="31">
        <v>0</v>
      </c>
      <c r="I704" s="31">
        <v>75</v>
      </c>
      <c r="J704" s="31">
        <v>100</v>
      </c>
      <c r="K704" s="31">
        <v>100</v>
      </c>
      <c r="L704" s="31">
        <v>0</v>
      </c>
    </row>
    <row r="705" spans="1:12">
      <c r="A705" s="31" t="s">
        <v>269</v>
      </c>
      <c r="B705" s="31" t="s">
        <v>266</v>
      </c>
      <c r="C705" s="31">
        <v>2</v>
      </c>
      <c r="D705" s="31" t="str">
        <f>VLOOKUP(C705,LHIN!$A$2:$C$16,2,FALSE)</f>
        <v>South West</v>
      </c>
      <c r="E705" s="53" t="s">
        <v>44</v>
      </c>
      <c r="F705" s="31">
        <v>8</v>
      </c>
      <c r="G705" s="31">
        <v>0</v>
      </c>
      <c r="H705" s="31">
        <v>0</v>
      </c>
      <c r="I705" s="31">
        <v>87.5</v>
      </c>
      <c r="J705" s="31">
        <v>100</v>
      </c>
      <c r="K705" s="31">
        <v>100</v>
      </c>
      <c r="L705" s="31">
        <v>0</v>
      </c>
    </row>
    <row r="706" spans="1:12">
      <c r="A706" s="31" t="s">
        <v>269</v>
      </c>
      <c r="B706" s="31" t="s">
        <v>266</v>
      </c>
      <c r="C706" s="31">
        <v>4</v>
      </c>
      <c r="D706" s="31" t="str">
        <f>VLOOKUP(C706,LHIN!$A$2:$C$16,2,FALSE)</f>
        <v>Hamilton Niagara Brant</v>
      </c>
      <c r="E706" s="53" t="s">
        <v>44</v>
      </c>
      <c r="F706" s="31">
        <v>22</v>
      </c>
      <c r="G706" s="31">
        <v>0</v>
      </c>
      <c r="H706" s="31">
        <v>0</v>
      </c>
      <c r="I706" s="31">
        <v>86.363636364000001</v>
      </c>
      <c r="J706" s="31">
        <v>100</v>
      </c>
      <c r="K706" s="31">
        <v>100</v>
      </c>
      <c r="L706" s="31">
        <v>0</v>
      </c>
    </row>
    <row r="707" spans="1:12">
      <c r="A707" s="31" t="s">
        <v>269</v>
      </c>
      <c r="B707" s="31" t="s">
        <v>266</v>
      </c>
      <c r="C707" s="31">
        <v>5</v>
      </c>
      <c r="D707" s="31" t="str">
        <f>VLOOKUP(C707,LHIN!$A$2:$C$16,2,FALSE)</f>
        <v>Central West</v>
      </c>
      <c r="E707" s="53" t="s">
        <v>44</v>
      </c>
      <c r="F707" s="31">
        <v>9</v>
      </c>
      <c r="G707" s="31">
        <v>0</v>
      </c>
      <c r="H707" s="31">
        <v>0</v>
      </c>
      <c r="I707" s="31">
        <v>88.888888889</v>
      </c>
      <c r="J707" s="31">
        <v>100</v>
      </c>
      <c r="K707" s="31">
        <v>88.888888889</v>
      </c>
      <c r="L707" s="31">
        <v>0</v>
      </c>
    </row>
    <row r="708" spans="1:12">
      <c r="A708" s="31" t="s">
        <v>269</v>
      </c>
      <c r="B708" s="31" t="s">
        <v>266</v>
      </c>
      <c r="C708" s="31">
        <v>6</v>
      </c>
      <c r="D708" s="31" t="str">
        <f>VLOOKUP(C708,LHIN!$A$2:$C$16,2,FALSE)</f>
        <v>Mississauga Halton</v>
      </c>
      <c r="E708" s="53" t="s">
        <v>44</v>
      </c>
      <c r="F708" s="31">
        <v>7</v>
      </c>
      <c r="G708" s="31">
        <v>0</v>
      </c>
      <c r="H708" s="31">
        <v>0</v>
      </c>
      <c r="I708" s="31">
        <v>85.714285713999999</v>
      </c>
      <c r="J708" s="31">
        <v>100</v>
      </c>
      <c r="K708" s="31">
        <v>100</v>
      </c>
      <c r="L708" s="31">
        <v>0</v>
      </c>
    </row>
    <row r="709" spans="1:12">
      <c r="A709" s="31" t="s">
        <v>269</v>
      </c>
      <c r="B709" s="31" t="s">
        <v>266</v>
      </c>
      <c r="C709" s="31">
        <v>7</v>
      </c>
      <c r="D709" s="31" t="str">
        <f>VLOOKUP(C709,LHIN!$A$2:$C$16,2,FALSE)</f>
        <v>Toronto Central</v>
      </c>
      <c r="E709" s="53" t="s">
        <v>44</v>
      </c>
      <c r="F709" s="31">
        <v>8</v>
      </c>
      <c r="G709" s="31">
        <v>0</v>
      </c>
      <c r="H709" s="31">
        <v>0</v>
      </c>
      <c r="I709" s="31">
        <v>87.5</v>
      </c>
      <c r="J709" s="31">
        <v>100</v>
      </c>
      <c r="K709" s="31">
        <v>100</v>
      </c>
      <c r="L709" s="31">
        <v>0</v>
      </c>
    </row>
    <row r="710" spans="1:12">
      <c r="A710" s="31" t="s">
        <v>269</v>
      </c>
      <c r="B710" s="31" t="s">
        <v>266</v>
      </c>
      <c r="C710" s="31">
        <v>8</v>
      </c>
      <c r="D710" s="31" t="str">
        <f>VLOOKUP(C710,LHIN!$A$2:$C$16,2,FALSE)</f>
        <v>Central</v>
      </c>
      <c r="E710" s="53" t="s">
        <v>44</v>
      </c>
      <c r="F710" s="31">
        <v>24</v>
      </c>
      <c r="G710" s="31">
        <v>0</v>
      </c>
      <c r="H710" s="31">
        <v>0</v>
      </c>
      <c r="I710" s="31">
        <v>83.333333332999999</v>
      </c>
      <c r="J710" s="31">
        <v>95.833333332999999</v>
      </c>
      <c r="K710" s="31">
        <v>91.666666667000001</v>
      </c>
      <c r="L710" s="31">
        <v>0</v>
      </c>
    </row>
    <row r="711" spans="1:12">
      <c r="A711" s="31" t="s">
        <v>269</v>
      </c>
      <c r="B711" s="31" t="s">
        <v>266</v>
      </c>
      <c r="C711" s="31">
        <v>9</v>
      </c>
      <c r="D711" s="31" t="str">
        <f>VLOOKUP(C711,LHIN!$A$2:$C$16,2,FALSE)</f>
        <v>Central East</v>
      </c>
      <c r="E711" s="53" t="s">
        <v>44</v>
      </c>
      <c r="F711" s="31">
        <v>10</v>
      </c>
      <c r="G711" s="31">
        <v>0</v>
      </c>
      <c r="H711" s="31">
        <v>0</v>
      </c>
      <c r="I711" s="31">
        <v>70</v>
      </c>
      <c r="J711" s="31">
        <v>90</v>
      </c>
      <c r="K711" s="31">
        <v>90</v>
      </c>
      <c r="L711" s="31">
        <v>0</v>
      </c>
    </row>
    <row r="712" spans="1:12">
      <c r="A712" s="31" t="s">
        <v>269</v>
      </c>
      <c r="B712" s="31" t="s">
        <v>267</v>
      </c>
      <c r="C712" s="31">
        <v>1</v>
      </c>
      <c r="D712" s="31" t="str">
        <f>VLOOKUP(C712,LHIN!$A$2:$C$16,2,FALSE)</f>
        <v>Erie St. Clair</v>
      </c>
      <c r="E712" s="53" t="s">
        <v>44</v>
      </c>
      <c r="F712" s="31">
        <v>9</v>
      </c>
      <c r="G712" s="31">
        <v>0</v>
      </c>
      <c r="H712" s="31">
        <v>0</v>
      </c>
      <c r="I712" s="31">
        <v>88.888888889</v>
      </c>
      <c r="J712" s="31">
        <v>100</v>
      </c>
      <c r="K712" s="31">
        <v>100</v>
      </c>
      <c r="L712" s="31">
        <v>0</v>
      </c>
    </row>
    <row r="713" spans="1:12">
      <c r="A713" s="31" t="s">
        <v>269</v>
      </c>
      <c r="B713" s="31" t="s">
        <v>267</v>
      </c>
      <c r="C713" s="31">
        <v>10</v>
      </c>
      <c r="D713" s="31" t="str">
        <f>VLOOKUP(C713,LHIN!$A$2:$C$16,2,FALSE)</f>
        <v>South East</v>
      </c>
      <c r="E713" s="53" t="s">
        <v>44</v>
      </c>
      <c r="F713" s="31">
        <v>16</v>
      </c>
      <c r="G713" s="31">
        <v>0</v>
      </c>
      <c r="H713" s="31">
        <v>0</v>
      </c>
      <c r="I713" s="31">
        <v>87.5</v>
      </c>
      <c r="J713" s="31">
        <v>100</v>
      </c>
      <c r="K713" s="31">
        <v>100</v>
      </c>
      <c r="L713" s="31">
        <v>0</v>
      </c>
    </row>
    <row r="714" spans="1:12">
      <c r="A714" s="31" t="s">
        <v>269</v>
      </c>
      <c r="B714" s="31" t="s">
        <v>267</v>
      </c>
      <c r="C714" s="31">
        <v>11</v>
      </c>
      <c r="D714" s="31" t="str">
        <f>VLOOKUP(C714,LHIN!$A$2:$C$16,2,FALSE)</f>
        <v>Champlain</v>
      </c>
      <c r="E714" s="53" t="s">
        <v>44</v>
      </c>
      <c r="F714" s="31">
        <v>45</v>
      </c>
      <c r="G714" s="31">
        <v>0</v>
      </c>
      <c r="H714" s="31">
        <v>0</v>
      </c>
      <c r="I714" s="31">
        <v>93.333333332999999</v>
      </c>
      <c r="J714" s="31">
        <v>100</v>
      </c>
      <c r="K714" s="31">
        <v>100</v>
      </c>
      <c r="L714" s="31">
        <v>0</v>
      </c>
    </row>
    <row r="715" spans="1:12">
      <c r="A715" s="31" t="s">
        <v>269</v>
      </c>
      <c r="B715" s="31" t="s">
        <v>267</v>
      </c>
      <c r="C715" s="31">
        <v>12</v>
      </c>
      <c r="D715" s="31" t="str">
        <f>VLOOKUP(C715,LHIN!$A$2:$C$16,2,FALSE)</f>
        <v>North Simcoe Muskoka</v>
      </c>
      <c r="E715" s="53" t="s">
        <v>44</v>
      </c>
      <c r="F715" s="31">
        <v>9</v>
      </c>
      <c r="G715" s="31">
        <v>0</v>
      </c>
      <c r="H715" s="31">
        <v>0</v>
      </c>
      <c r="I715" s="31">
        <v>88.888888889</v>
      </c>
      <c r="J715" s="31">
        <v>88.888888889</v>
      </c>
      <c r="K715" s="31">
        <v>100</v>
      </c>
      <c r="L715" s="31">
        <v>0</v>
      </c>
    </row>
    <row r="716" spans="1:12">
      <c r="A716" s="31" t="s">
        <v>269</v>
      </c>
      <c r="B716" s="31" t="s">
        <v>267</v>
      </c>
      <c r="C716" s="31">
        <v>13</v>
      </c>
      <c r="D716" s="31" t="str">
        <f>VLOOKUP(C716,LHIN!$A$2:$C$16,2,FALSE)</f>
        <v>North East</v>
      </c>
      <c r="E716" s="53" t="s">
        <v>44</v>
      </c>
      <c r="F716" s="31">
        <v>7</v>
      </c>
      <c r="G716" s="31">
        <v>0</v>
      </c>
      <c r="H716" s="31">
        <v>0</v>
      </c>
      <c r="I716" s="31">
        <v>85.714285713999999</v>
      </c>
      <c r="J716" s="31">
        <v>100</v>
      </c>
      <c r="K716" s="31">
        <v>100</v>
      </c>
      <c r="L716" s="31">
        <v>0</v>
      </c>
    </row>
    <row r="717" spans="1:12">
      <c r="A717" s="31" t="s">
        <v>269</v>
      </c>
      <c r="B717" s="31" t="s">
        <v>267</v>
      </c>
      <c r="C717" s="31">
        <v>14</v>
      </c>
      <c r="D717" s="31" t="str">
        <f>VLOOKUP(C717,LHIN!$A$2:$C$16,2,FALSE)</f>
        <v>North West</v>
      </c>
      <c r="E717" s="53" t="s">
        <v>44</v>
      </c>
      <c r="F717" s="31">
        <v>7</v>
      </c>
      <c r="G717" s="31">
        <v>0</v>
      </c>
      <c r="H717" s="31">
        <v>0</v>
      </c>
      <c r="I717" s="31">
        <v>71.428571429000002</v>
      </c>
      <c r="J717" s="31">
        <v>100</v>
      </c>
      <c r="K717" s="31">
        <v>100</v>
      </c>
      <c r="L717" s="31">
        <v>0</v>
      </c>
    </row>
    <row r="718" spans="1:12">
      <c r="A718" s="31" t="s">
        <v>269</v>
      </c>
      <c r="B718" s="31" t="s">
        <v>267</v>
      </c>
      <c r="C718" s="31">
        <v>2</v>
      </c>
      <c r="D718" s="31" t="str">
        <f>VLOOKUP(C718,LHIN!$A$2:$C$16,2,FALSE)</f>
        <v>South West</v>
      </c>
      <c r="E718" s="53" t="s">
        <v>44</v>
      </c>
      <c r="F718" s="31">
        <v>24</v>
      </c>
      <c r="G718" s="31">
        <v>4.1666666667000003</v>
      </c>
      <c r="H718" s="31">
        <v>0</v>
      </c>
      <c r="I718" s="31">
        <v>91.666666667000001</v>
      </c>
      <c r="J718" s="31">
        <v>100</v>
      </c>
      <c r="K718" s="31">
        <v>100</v>
      </c>
      <c r="L718" s="31">
        <v>4.1666666667000003</v>
      </c>
    </row>
    <row r="719" spans="1:12">
      <c r="A719" s="31" t="s">
        <v>269</v>
      </c>
      <c r="B719" s="31" t="s">
        <v>267</v>
      </c>
      <c r="C719" s="31">
        <v>3</v>
      </c>
      <c r="D719" s="31" t="str">
        <f>VLOOKUP(C719,LHIN!$A$2:$C$16,2,FALSE)</f>
        <v>Waterloo Wellington</v>
      </c>
      <c r="E719" s="53" t="s">
        <v>44</v>
      </c>
      <c r="F719" s="31">
        <v>6</v>
      </c>
      <c r="G719" s="31">
        <v>0</v>
      </c>
      <c r="H719" s="31">
        <v>0</v>
      </c>
      <c r="I719" s="31">
        <v>83.333333332999999</v>
      </c>
      <c r="J719" s="31">
        <v>100</v>
      </c>
      <c r="K719" s="31">
        <v>100</v>
      </c>
      <c r="L719" s="31">
        <v>0</v>
      </c>
    </row>
    <row r="720" spans="1:12">
      <c r="A720" s="31" t="s">
        <v>269</v>
      </c>
      <c r="B720" s="31" t="s">
        <v>267</v>
      </c>
      <c r="C720" s="31">
        <v>4</v>
      </c>
      <c r="D720" s="31" t="str">
        <f>VLOOKUP(C720,LHIN!$A$2:$C$16,2,FALSE)</f>
        <v>Hamilton Niagara Brant</v>
      </c>
      <c r="E720" s="53" t="s">
        <v>44</v>
      </c>
      <c r="F720" s="31">
        <v>53</v>
      </c>
      <c r="G720" s="31">
        <v>0</v>
      </c>
      <c r="H720" s="31">
        <v>0</v>
      </c>
      <c r="I720" s="31">
        <v>81.132075471999997</v>
      </c>
      <c r="J720" s="31">
        <v>94.339622641999995</v>
      </c>
      <c r="K720" s="31">
        <v>98.113207547000002</v>
      </c>
      <c r="L720" s="31">
        <v>0</v>
      </c>
    </row>
    <row r="721" spans="1:12">
      <c r="A721" s="31" t="s">
        <v>269</v>
      </c>
      <c r="B721" s="31" t="s">
        <v>267</v>
      </c>
      <c r="C721" s="31">
        <v>5</v>
      </c>
      <c r="D721" s="31" t="str">
        <f>VLOOKUP(C721,LHIN!$A$2:$C$16,2,FALSE)</f>
        <v>Central West</v>
      </c>
      <c r="E721" s="53" t="s">
        <v>44</v>
      </c>
      <c r="F721" s="31">
        <v>14</v>
      </c>
      <c r="G721" s="31">
        <v>0</v>
      </c>
      <c r="H721" s="31">
        <v>0</v>
      </c>
      <c r="I721" s="31">
        <v>78.571428570999998</v>
      </c>
      <c r="J721" s="31">
        <v>100</v>
      </c>
      <c r="K721" s="31">
        <v>100</v>
      </c>
      <c r="L721" s="31">
        <v>0</v>
      </c>
    </row>
    <row r="722" spans="1:12">
      <c r="A722" s="31" t="s">
        <v>269</v>
      </c>
      <c r="B722" s="31" t="s">
        <v>267</v>
      </c>
      <c r="C722" s="31">
        <v>6</v>
      </c>
      <c r="D722" s="31" t="str">
        <f>VLOOKUP(C722,LHIN!$A$2:$C$16,2,FALSE)</f>
        <v>Mississauga Halton</v>
      </c>
      <c r="E722" s="53" t="s">
        <v>44</v>
      </c>
      <c r="F722" s="31">
        <v>22</v>
      </c>
      <c r="G722" s="31">
        <v>0</v>
      </c>
      <c r="H722" s="31">
        <v>0</v>
      </c>
      <c r="I722" s="31">
        <v>77.272727273000001</v>
      </c>
      <c r="J722" s="31">
        <v>86.363636364000001</v>
      </c>
      <c r="K722" s="31">
        <v>95.454545455000002</v>
      </c>
      <c r="L722" s="31">
        <v>0</v>
      </c>
    </row>
    <row r="723" spans="1:12">
      <c r="A723" s="31" t="s">
        <v>269</v>
      </c>
      <c r="B723" s="31" t="s">
        <v>267</v>
      </c>
      <c r="C723" s="31">
        <v>7</v>
      </c>
      <c r="D723" s="31" t="str">
        <f>VLOOKUP(C723,LHIN!$A$2:$C$16,2,FALSE)</f>
        <v>Toronto Central</v>
      </c>
      <c r="E723" s="53" t="s">
        <v>44</v>
      </c>
      <c r="F723" s="31">
        <v>28</v>
      </c>
      <c r="G723" s="31">
        <v>0</v>
      </c>
      <c r="H723" s="31">
        <v>0</v>
      </c>
      <c r="I723" s="31">
        <v>75</v>
      </c>
      <c r="J723" s="31">
        <v>96.428571429000002</v>
      </c>
      <c r="K723" s="31">
        <v>100</v>
      </c>
      <c r="L723" s="31">
        <v>0</v>
      </c>
    </row>
    <row r="724" spans="1:12">
      <c r="A724" s="31" t="s">
        <v>269</v>
      </c>
      <c r="B724" s="31" t="s">
        <v>267</v>
      </c>
      <c r="C724" s="31">
        <v>8</v>
      </c>
      <c r="D724" s="31" t="str">
        <f>VLOOKUP(C724,LHIN!$A$2:$C$16,2,FALSE)</f>
        <v>Central</v>
      </c>
      <c r="E724" s="53" t="s">
        <v>44</v>
      </c>
      <c r="F724" s="31">
        <v>38</v>
      </c>
      <c r="G724" s="31">
        <v>0</v>
      </c>
      <c r="H724" s="31">
        <v>0</v>
      </c>
      <c r="I724" s="31">
        <v>92.105263158</v>
      </c>
      <c r="J724" s="31">
        <v>100</v>
      </c>
      <c r="K724" s="31">
        <v>94.736842104999994</v>
      </c>
      <c r="L724" s="31">
        <v>0</v>
      </c>
    </row>
    <row r="725" spans="1:12">
      <c r="A725" s="31" t="s">
        <v>269</v>
      </c>
      <c r="B725" s="31" t="s">
        <v>267</v>
      </c>
      <c r="C725" s="31">
        <v>9</v>
      </c>
      <c r="D725" s="31" t="str">
        <f>VLOOKUP(C725,LHIN!$A$2:$C$16,2,FALSE)</f>
        <v>Central East</v>
      </c>
      <c r="E725" s="53" t="s">
        <v>44</v>
      </c>
      <c r="F725" s="31">
        <v>62</v>
      </c>
      <c r="G725" s="31">
        <v>0</v>
      </c>
      <c r="H725" s="31">
        <v>0</v>
      </c>
      <c r="I725" s="31">
        <v>93.548387097000003</v>
      </c>
      <c r="J725" s="31">
        <v>100</v>
      </c>
      <c r="K725" s="31">
        <v>98.387096774</v>
      </c>
      <c r="L725" s="31">
        <v>0</v>
      </c>
    </row>
    <row r="726" spans="1:12">
      <c r="A726" s="31" t="s">
        <v>263</v>
      </c>
      <c r="B726" s="31" t="s">
        <v>266</v>
      </c>
      <c r="C726" s="31">
        <v>8</v>
      </c>
      <c r="D726" s="31" t="str">
        <f>VLOOKUP(C726,LHIN!$A$2:$C$16,2,FALSE)</f>
        <v>Central</v>
      </c>
      <c r="E726" s="53" t="s">
        <v>271</v>
      </c>
      <c r="F726" s="31">
        <v>6</v>
      </c>
      <c r="G726" s="31">
        <v>0</v>
      </c>
      <c r="H726" s="31">
        <v>50</v>
      </c>
      <c r="I726" s="31">
        <v>83.333333332999999</v>
      </c>
      <c r="J726" s="31">
        <v>83.333333332999999</v>
      </c>
      <c r="K726" s="31">
        <v>66.666666667000001</v>
      </c>
      <c r="L726" s="31">
        <v>0</v>
      </c>
    </row>
    <row r="727" spans="1:12">
      <c r="A727" s="31" t="s">
        <v>263</v>
      </c>
      <c r="B727" s="31" t="s">
        <v>266</v>
      </c>
      <c r="C727" s="31">
        <v>9</v>
      </c>
      <c r="D727" s="31" t="str">
        <f>VLOOKUP(C727,LHIN!$A$2:$C$16,2,FALSE)</f>
        <v>Central East</v>
      </c>
      <c r="E727" s="53" t="s">
        <v>271</v>
      </c>
      <c r="F727" s="31">
        <v>9</v>
      </c>
      <c r="G727" s="31">
        <v>0</v>
      </c>
      <c r="H727" s="31">
        <v>66.666666667000001</v>
      </c>
      <c r="I727" s="31">
        <v>100</v>
      </c>
      <c r="J727" s="31">
        <v>100</v>
      </c>
      <c r="K727" s="31">
        <v>100</v>
      </c>
      <c r="L727" s="31">
        <v>0</v>
      </c>
    </row>
    <row r="728" spans="1:12">
      <c r="A728" s="31" t="s">
        <v>263</v>
      </c>
      <c r="B728" s="31" t="s">
        <v>267</v>
      </c>
      <c r="C728" s="31">
        <v>11</v>
      </c>
      <c r="D728" s="31" t="str">
        <f>VLOOKUP(C728,LHIN!$A$2:$C$16,2,FALSE)</f>
        <v>Champlain</v>
      </c>
      <c r="E728" s="53" t="s">
        <v>271</v>
      </c>
      <c r="F728" s="31">
        <v>8</v>
      </c>
      <c r="G728" s="31">
        <v>0</v>
      </c>
      <c r="H728" s="31">
        <v>100</v>
      </c>
      <c r="I728" s="31">
        <v>100</v>
      </c>
      <c r="J728" s="31">
        <v>100</v>
      </c>
      <c r="K728" s="31">
        <v>100</v>
      </c>
      <c r="L728" s="31">
        <v>0</v>
      </c>
    </row>
    <row r="729" spans="1:12">
      <c r="A729" s="31" t="s">
        <v>263</v>
      </c>
      <c r="B729" s="31" t="s">
        <v>267</v>
      </c>
      <c r="C729" s="31">
        <v>13</v>
      </c>
      <c r="D729" s="31" t="str">
        <f>VLOOKUP(C729,LHIN!$A$2:$C$16,2,FALSE)</f>
        <v>North East</v>
      </c>
      <c r="E729" s="53" t="s">
        <v>271</v>
      </c>
      <c r="F729" s="31">
        <v>17</v>
      </c>
      <c r="G729" s="31">
        <v>0</v>
      </c>
      <c r="H729" s="31">
        <v>70.588235294</v>
      </c>
      <c r="I729" s="31">
        <v>88.235294117999999</v>
      </c>
      <c r="J729" s="31">
        <v>94.117647059000006</v>
      </c>
      <c r="K729" s="31">
        <v>94.117647059000006</v>
      </c>
      <c r="L729" s="31">
        <v>0</v>
      </c>
    </row>
    <row r="730" spans="1:12">
      <c r="A730" s="31" t="s">
        <v>263</v>
      </c>
      <c r="B730" s="31" t="s">
        <v>267</v>
      </c>
      <c r="C730" s="31">
        <v>2</v>
      </c>
      <c r="D730" s="31" t="str">
        <f>VLOOKUP(C730,LHIN!$A$2:$C$16,2,FALSE)</f>
        <v>South West</v>
      </c>
      <c r="E730" s="53" t="s">
        <v>271</v>
      </c>
      <c r="F730" s="31">
        <v>6</v>
      </c>
      <c r="G730" s="31">
        <v>0</v>
      </c>
      <c r="H730" s="31">
        <v>83.333333332999999</v>
      </c>
      <c r="I730" s="31">
        <v>100</v>
      </c>
      <c r="J730" s="31">
        <v>100</v>
      </c>
      <c r="K730" s="31">
        <v>100</v>
      </c>
      <c r="L730" s="31">
        <v>0</v>
      </c>
    </row>
    <row r="731" spans="1:12">
      <c r="A731" s="31" t="s">
        <v>263</v>
      </c>
      <c r="B731" s="31" t="s">
        <v>267</v>
      </c>
      <c r="C731" s="31">
        <v>3</v>
      </c>
      <c r="D731" s="31" t="str">
        <f>VLOOKUP(C731,LHIN!$A$2:$C$16,2,FALSE)</f>
        <v>Waterloo Wellington</v>
      </c>
      <c r="E731" s="53" t="s">
        <v>271</v>
      </c>
      <c r="F731" s="31">
        <v>12</v>
      </c>
      <c r="G731" s="31">
        <v>0</v>
      </c>
      <c r="H731" s="31">
        <v>91.666666667000001</v>
      </c>
      <c r="I731" s="31">
        <v>100</v>
      </c>
      <c r="J731" s="31">
        <v>100</v>
      </c>
      <c r="K731" s="31">
        <v>100</v>
      </c>
      <c r="L731" s="31">
        <v>0</v>
      </c>
    </row>
    <row r="732" spans="1:12">
      <c r="A732" s="31" t="s">
        <v>263</v>
      </c>
      <c r="B732" s="31" t="s">
        <v>267</v>
      </c>
      <c r="C732" s="31">
        <v>4</v>
      </c>
      <c r="D732" s="31" t="str">
        <f>VLOOKUP(C732,LHIN!$A$2:$C$16,2,FALSE)</f>
        <v>Hamilton Niagara Brant</v>
      </c>
      <c r="E732" s="53" t="s">
        <v>271</v>
      </c>
      <c r="F732" s="31">
        <v>15</v>
      </c>
      <c r="G732" s="31">
        <v>0</v>
      </c>
      <c r="H732" s="31">
        <v>73.333333332999999</v>
      </c>
      <c r="I732" s="31">
        <v>93.333333332999999</v>
      </c>
      <c r="J732" s="31">
        <v>93.333333332999999</v>
      </c>
      <c r="K732" s="31">
        <v>93.333333332999999</v>
      </c>
      <c r="L732" s="31">
        <v>0</v>
      </c>
    </row>
    <row r="733" spans="1:12">
      <c r="A733" s="31" t="s">
        <v>263</v>
      </c>
      <c r="B733" s="31" t="s">
        <v>267</v>
      </c>
      <c r="C733" s="31">
        <v>5</v>
      </c>
      <c r="D733" s="31" t="str">
        <f>VLOOKUP(C733,LHIN!$A$2:$C$16,2,FALSE)</f>
        <v>Central West</v>
      </c>
      <c r="E733" s="53" t="s">
        <v>271</v>
      </c>
      <c r="F733" s="31">
        <v>9</v>
      </c>
      <c r="G733" s="31">
        <v>0</v>
      </c>
      <c r="H733" s="31">
        <v>88.888888889</v>
      </c>
      <c r="I733" s="31">
        <v>88.888888889</v>
      </c>
      <c r="J733" s="31">
        <v>100</v>
      </c>
      <c r="K733" s="31">
        <v>100</v>
      </c>
      <c r="L733" s="31">
        <v>0</v>
      </c>
    </row>
    <row r="734" spans="1:12">
      <c r="A734" s="31" t="s">
        <v>263</v>
      </c>
      <c r="B734" s="31" t="s">
        <v>267</v>
      </c>
      <c r="C734" s="31">
        <v>6</v>
      </c>
      <c r="D734" s="31" t="str">
        <f>VLOOKUP(C734,LHIN!$A$2:$C$16,2,FALSE)</f>
        <v>Mississauga Halton</v>
      </c>
      <c r="E734" s="53" t="s">
        <v>271</v>
      </c>
      <c r="F734" s="31">
        <v>18</v>
      </c>
      <c r="G734" s="31">
        <v>0</v>
      </c>
      <c r="H734" s="31">
        <v>50</v>
      </c>
      <c r="I734" s="31">
        <v>100</v>
      </c>
      <c r="J734" s="31">
        <v>94.444444443999998</v>
      </c>
      <c r="K734" s="31">
        <v>100</v>
      </c>
      <c r="L734" s="31">
        <v>0</v>
      </c>
    </row>
    <row r="735" spans="1:12">
      <c r="A735" s="31" t="s">
        <v>263</v>
      </c>
      <c r="B735" s="31" t="s">
        <v>267</v>
      </c>
      <c r="C735" s="31">
        <v>7</v>
      </c>
      <c r="D735" s="31" t="str">
        <f>VLOOKUP(C735,LHIN!$A$2:$C$16,2,FALSE)</f>
        <v>Toronto Central</v>
      </c>
      <c r="E735" s="53" t="s">
        <v>271</v>
      </c>
      <c r="F735" s="31">
        <v>9</v>
      </c>
      <c r="G735" s="31">
        <v>0</v>
      </c>
      <c r="H735" s="31">
        <v>77.777777778000001</v>
      </c>
      <c r="I735" s="31">
        <v>88.888888889</v>
      </c>
      <c r="J735" s="31">
        <v>100</v>
      </c>
      <c r="K735" s="31">
        <v>88.888888889</v>
      </c>
      <c r="L735" s="31">
        <v>0</v>
      </c>
    </row>
    <row r="736" spans="1:12">
      <c r="A736" s="31" t="s">
        <v>263</v>
      </c>
      <c r="B736" s="31" t="s">
        <v>267</v>
      </c>
      <c r="C736" s="31">
        <v>8</v>
      </c>
      <c r="D736" s="31" t="str">
        <f>VLOOKUP(C736,LHIN!$A$2:$C$16,2,FALSE)</f>
        <v>Central</v>
      </c>
      <c r="E736" s="53" t="s">
        <v>271</v>
      </c>
      <c r="F736" s="31">
        <v>15</v>
      </c>
      <c r="G736" s="31">
        <v>0</v>
      </c>
      <c r="H736" s="31">
        <v>80</v>
      </c>
      <c r="I736" s="31">
        <v>93.333333332999999</v>
      </c>
      <c r="J736" s="31">
        <v>93.333333332999999</v>
      </c>
      <c r="K736" s="31">
        <v>93.333333332999999</v>
      </c>
      <c r="L736" s="31">
        <v>0</v>
      </c>
    </row>
    <row r="737" spans="1:12">
      <c r="A737" s="31" t="s">
        <v>263</v>
      </c>
      <c r="B737" s="31" t="s">
        <v>267</v>
      </c>
      <c r="C737" s="31">
        <v>9</v>
      </c>
      <c r="D737" s="31" t="str">
        <f>VLOOKUP(C737,LHIN!$A$2:$C$16,2,FALSE)</f>
        <v>Central East</v>
      </c>
      <c r="E737" s="53" t="s">
        <v>271</v>
      </c>
      <c r="F737" s="31">
        <v>32</v>
      </c>
      <c r="G737" s="31">
        <v>0</v>
      </c>
      <c r="H737" s="31">
        <v>84.375</v>
      </c>
      <c r="I737" s="31">
        <v>93.75</v>
      </c>
      <c r="J737" s="31">
        <v>93.75</v>
      </c>
      <c r="K737" s="31">
        <v>93.75</v>
      </c>
      <c r="L737" s="31">
        <v>6.25</v>
      </c>
    </row>
    <row r="738" spans="1:12">
      <c r="A738" s="31" t="s">
        <v>268</v>
      </c>
      <c r="B738" s="31" t="s">
        <v>267</v>
      </c>
      <c r="C738" s="31">
        <v>1</v>
      </c>
      <c r="D738" s="31" t="str">
        <f>VLOOKUP(C738,LHIN!$A$2:$C$16,2,FALSE)</f>
        <v>Erie St. Clair</v>
      </c>
      <c r="E738" s="53" t="s">
        <v>271</v>
      </c>
      <c r="F738" s="31">
        <v>7</v>
      </c>
      <c r="G738" s="31">
        <v>0</v>
      </c>
      <c r="H738" s="31">
        <v>100</v>
      </c>
      <c r="I738" s="31">
        <v>100</v>
      </c>
      <c r="J738" s="31">
        <v>100</v>
      </c>
      <c r="K738" s="31">
        <v>100</v>
      </c>
      <c r="L738" s="31">
        <v>0</v>
      </c>
    </row>
    <row r="739" spans="1:12">
      <c r="A739" s="31" t="s">
        <v>268</v>
      </c>
      <c r="B739" s="31" t="s">
        <v>267</v>
      </c>
      <c r="C739" s="31">
        <v>10</v>
      </c>
      <c r="D739" s="31" t="str">
        <f>VLOOKUP(C739,LHIN!$A$2:$C$16,2,FALSE)</f>
        <v>South East</v>
      </c>
      <c r="E739" s="53" t="s">
        <v>271</v>
      </c>
      <c r="F739" s="31">
        <v>7</v>
      </c>
      <c r="G739" s="31">
        <v>0</v>
      </c>
      <c r="H739" s="31">
        <v>85.714285713999999</v>
      </c>
      <c r="I739" s="31">
        <v>100</v>
      </c>
      <c r="J739" s="31">
        <v>100</v>
      </c>
      <c r="K739" s="31">
        <v>100</v>
      </c>
      <c r="L739" s="31">
        <v>0</v>
      </c>
    </row>
    <row r="740" spans="1:12">
      <c r="A740" s="31" t="s">
        <v>268</v>
      </c>
      <c r="B740" s="31" t="s">
        <v>267</v>
      </c>
      <c r="C740" s="31">
        <v>11</v>
      </c>
      <c r="D740" s="31" t="str">
        <f>VLOOKUP(C740,LHIN!$A$2:$C$16,2,FALSE)</f>
        <v>Champlain</v>
      </c>
      <c r="E740" s="53" t="s">
        <v>271</v>
      </c>
      <c r="F740" s="31">
        <v>19</v>
      </c>
      <c r="G740" s="31">
        <v>0</v>
      </c>
      <c r="H740" s="31">
        <v>89.473684211000005</v>
      </c>
      <c r="I740" s="31">
        <v>100</v>
      </c>
      <c r="J740" s="31">
        <v>100</v>
      </c>
      <c r="K740" s="31">
        <v>100</v>
      </c>
      <c r="L740" s="31">
        <v>0</v>
      </c>
    </row>
    <row r="741" spans="1:12">
      <c r="A741" s="31" t="s">
        <v>268</v>
      </c>
      <c r="B741" s="31" t="s">
        <v>267</v>
      </c>
      <c r="C741" s="31">
        <v>13</v>
      </c>
      <c r="D741" s="31" t="str">
        <f>VLOOKUP(C741,LHIN!$A$2:$C$16,2,FALSE)</f>
        <v>North East</v>
      </c>
      <c r="E741" s="53" t="s">
        <v>271</v>
      </c>
      <c r="F741" s="31">
        <v>9</v>
      </c>
      <c r="G741" s="31">
        <v>0</v>
      </c>
      <c r="H741" s="31">
        <v>88.888888889</v>
      </c>
      <c r="I741" s="31">
        <v>100</v>
      </c>
      <c r="J741" s="31">
        <v>100</v>
      </c>
      <c r="K741" s="31">
        <v>100</v>
      </c>
      <c r="L741" s="31">
        <v>0</v>
      </c>
    </row>
    <row r="742" spans="1:12">
      <c r="A742" s="31" t="s">
        <v>268</v>
      </c>
      <c r="B742" s="31" t="s">
        <v>267</v>
      </c>
      <c r="C742" s="31">
        <v>2</v>
      </c>
      <c r="D742" s="31" t="str">
        <f>VLOOKUP(C742,LHIN!$A$2:$C$16,2,FALSE)</f>
        <v>South West</v>
      </c>
      <c r="E742" s="53" t="s">
        <v>271</v>
      </c>
      <c r="F742" s="31">
        <v>15</v>
      </c>
      <c r="G742" s="31">
        <v>0</v>
      </c>
      <c r="H742" s="31">
        <v>73.333333332999999</v>
      </c>
      <c r="I742" s="31">
        <v>100</v>
      </c>
      <c r="J742" s="31">
        <v>100</v>
      </c>
      <c r="K742" s="31">
        <v>100</v>
      </c>
      <c r="L742" s="31">
        <v>0</v>
      </c>
    </row>
    <row r="743" spans="1:12">
      <c r="A743" s="31" t="s">
        <v>268</v>
      </c>
      <c r="B743" s="31" t="s">
        <v>267</v>
      </c>
      <c r="C743" s="31">
        <v>4</v>
      </c>
      <c r="D743" s="31" t="str">
        <f>VLOOKUP(C743,LHIN!$A$2:$C$16,2,FALSE)</f>
        <v>Hamilton Niagara Brant</v>
      </c>
      <c r="E743" s="53" t="s">
        <v>271</v>
      </c>
      <c r="F743" s="31">
        <v>10</v>
      </c>
      <c r="G743" s="31">
        <v>0</v>
      </c>
      <c r="H743" s="31">
        <v>90</v>
      </c>
      <c r="I743" s="31">
        <v>90</v>
      </c>
      <c r="J743" s="31">
        <v>90</v>
      </c>
      <c r="K743" s="31">
        <v>100</v>
      </c>
      <c r="L743" s="31">
        <v>0</v>
      </c>
    </row>
    <row r="744" spans="1:12">
      <c r="A744" s="31" t="s">
        <v>268</v>
      </c>
      <c r="B744" s="31" t="s">
        <v>267</v>
      </c>
      <c r="C744" s="31">
        <v>7</v>
      </c>
      <c r="D744" s="31" t="str">
        <f>VLOOKUP(C744,LHIN!$A$2:$C$16,2,FALSE)</f>
        <v>Toronto Central</v>
      </c>
      <c r="E744" s="53" t="s">
        <v>271</v>
      </c>
      <c r="F744" s="31">
        <v>6</v>
      </c>
      <c r="G744" s="31">
        <v>0</v>
      </c>
      <c r="H744" s="31">
        <v>83.333333332999999</v>
      </c>
      <c r="I744" s="31">
        <v>100</v>
      </c>
      <c r="J744" s="31">
        <v>100</v>
      </c>
      <c r="K744" s="31">
        <v>100</v>
      </c>
      <c r="L744" s="31">
        <v>0</v>
      </c>
    </row>
    <row r="745" spans="1:12">
      <c r="A745" s="31" t="s">
        <v>268</v>
      </c>
      <c r="B745" s="31" t="s">
        <v>267</v>
      </c>
      <c r="C745" s="31">
        <v>8</v>
      </c>
      <c r="D745" s="31" t="str">
        <f>VLOOKUP(C745,LHIN!$A$2:$C$16,2,FALSE)</f>
        <v>Central</v>
      </c>
      <c r="E745" s="53" t="s">
        <v>271</v>
      </c>
      <c r="F745" s="31">
        <v>11</v>
      </c>
      <c r="G745" s="31">
        <v>0</v>
      </c>
      <c r="H745" s="31">
        <v>81.818181817999999</v>
      </c>
      <c r="I745" s="31">
        <v>90.909090909</v>
      </c>
      <c r="J745" s="31">
        <v>100</v>
      </c>
      <c r="K745" s="31">
        <v>90.909090909</v>
      </c>
      <c r="L745" s="31">
        <v>0</v>
      </c>
    </row>
    <row r="746" spans="1:12">
      <c r="A746" s="31" t="s">
        <v>268</v>
      </c>
      <c r="B746" s="31" t="s">
        <v>267</v>
      </c>
      <c r="C746" s="31">
        <v>9</v>
      </c>
      <c r="D746" s="31" t="str">
        <f>VLOOKUP(C746,LHIN!$A$2:$C$16,2,FALSE)</f>
        <v>Central East</v>
      </c>
      <c r="E746" s="53" t="s">
        <v>271</v>
      </c>
      <c r="F746" s="31">
        <v>10</v>
      </c>
      <c r="G746" s="31">
        <v>0</v>
      </c>
      <c r="H746" s="31">
        <v>90</v>
      </c>
      <c r="I746" s="31">
        <v>100</v>
      </c>
      <c r="J746" s="31">
        <v>100</v>
      </c>
      <c r="K746" s="31">
        <v>100</v>
      </c>
      <c r="L746" s="31">
        <v>0</v>
      </c>
    </row>
    <row r="747" spans="1:12">
      <c r="A747" s="31" t="s">
        <v>269</v>
      </c>
      <c r="B747" s="31" t="s">
        <v>264</v>
      </c>
      <c r="C747" s="31">
        <v>4</v>
      </c>
      <c r="D747" s="31" t="str">
        <f>VLOOKUP(C747,LHIN!$A$2:$C$16,2,FALSE)</f>
        <v>Hamilton Niagara Brant</v>
      </c>
      <c r="E747" s="53" t="s">
        <v>271</v>
      </c>
      <c r="F747" s="31">
        <v>6</v>
      </c>
      <c r="G747" s="31">
        <v>0</v>
      </c>
      <c r="H747" s="31">
        <v>66.666666667000001</v>
      </c>
      <c r="I747" s="31">
        <v>83.333333332999999</v>
      </c>
      <c r="J747" s="31">
        <v>100</v>
      </c>
      <c r="K747" s="31">
        <v>100</v>
      </c>
      <c r="L747" s="31">
        <v>0</v>
      </c>
    </row>
    <row r="748" spans="1:12">
      <c r="A748" s="31" t="s">
        <v>269</v>
      </c>
      <c r="B748" s="31" t="s">
        <v>264</v>
      </c>
      <c r="C748" s="31">
        <v>5</v>
      </c>
      <c r="D748" s="31" t="str">
        <f>VLOOKUP(C748,LHIN!$A$2:$C$16,2,FALSE)</f>
        <v>Central West</v>
      </c>
      <c r="E748" s="53" t="s">
        <v>271</v>
      </c>
      <c r="F748" s="31">
        <v>8</v>
      </c>
      <c r="G748" s="31">
        <v>0</v>
      </c>
      <c r="H748" s="31">
        <v>62.5</v>
      </c>
      <c r="I748" s="31">
        <v>100</v>
      </c>
      <c r="J748" s="31">
        <v>100</v>
      </c>
      <c r="K748" s="31">
        <v>100</v>
      </c>
      <c r="L748" s="31">
        <v>0</v>
      </c>
    </row>
    <row r="749" spans="1:12">
      <c r="A749" s="31" t="s">
        <v>269</v>
      </c>
      <c r="B749" s="31" t="s">
        <v>264</v>
      </c>
      <c r="C749" s="31">
        <v>8</v>
      </c>
      <c r="D749" s="31" t="str">
        <f>VLOOKUP(C749,LHIN!$A$2:$C$16,2,FALSE)</f>
        <v>Central</v>
      </c>
      <c r="E749" s="53" t="s">
        <v>271</v>
      </c>
      <c r="F749" s="31">
        <v>10</v>
      </c>
      <c r="G749" s="31">
        <v>0</v>
      </c>
      <c r="H749" s="31">
        <v>70</v>
      </c>
      <c r="I749" s="31">
        <v>80</v>
      </c>
      <c r="J749" s="31">
        <v>90</v>
      </c>
      <c r="K749" s="31">
        <v>90</v>
      </c>
      <c r="L749" s="31">
        <v>0</v>
      </c>
    </row>
    <row r="750" spans="1:12">
      <c r="A750" s="31" t="s">
        <v>269</v>
      </c>
      <c r="B750" s="31" t="s">
        <v>264</v>
      </c>
      <c r="C750" s="31">
        <v>9</v>
      </c>
      <c r="D750" s="31" t="str">
        <f>VLOOKUP(C750,LHIN!$A$2:$C$16,2,FALSE)</f>
        <v>Central East</v>
      </c>
      <c r="E750" s="53" t="s">
        <v>271</v>
      </c>
      <c r="F750" s="31">
        <v>11</v>
      </c>
      <c r="G750" s="31">
        <v>0</v>
      </c>
      <c r="H750" s="31">
        <v>63.636363635999999</v>
      </c>
      <c r="I750" s="31">
        <v>100</v>
      </c>
      <c r="J750" s="31">
        <v>90.909090909</v>
      </c>
      <c r="K750" s="31">
        <v>100</v>
      </c>
      <c r="L750" s="31">
        <v>9.0909090909000003</v>
      </c>
    </row>
    <row r="751" spans="1:12">
      <c r="A751" s="31" t="s">
        <v>269</v>
      </c>
      <c r="B751" s="31" t="s">
        <v>266</v>
      </c>
      <c r="C751" s="31">
        <v>1</v>
      </c>
      <c r="D751" s="31" t="str">
        <f>VLOOKUP(C751,LHIN!$A$2:$C$16,2,FALSE)</f>
        <v>Erie St. Clair</v>
      </c>
      <c r="E751" s="53" t="s">
        <v>271</v>
      </c>
      <c r="F751" s="31">
        <v>12</v>
      </c>
      <c r="G751" s="31">
        <v>0</v>
      </c>
      <c r="H751" s="31">
        <v>66.666666667000001</v>
      </c>
      <c r="I751" s="31">
        <v>91.666666667000001</v>
      </c>
      <c r="J751" s="31">
        <v>83.333333332999999</v>
      </c>
      <c r="K751" s="31">
        <v>100</v>
      </c>
      <c r="L751" s="31">
        <v>0</v>
      </c>
    </row>
    <row r="752" spans="1:12">
      <c r="A752" s="31" t="s">
        <v>269</v>
      </c>
      <c r="B752" s="31" t="s">
        <v>266</v>
      </c>
      <c r="C752" s="31">
        <v>10</v>
      </c>
      <c r="D752" s="31" t="str">
        <f>VLOOKUP(C752,LHIN!$A$2:$C$16,2,FALSE)</f>
        <v>South East</v>
      </c>
      <c r="E752" s="53" t="s">
        <v>271</v>
      </c>
      <c r="F752" s="31">
        <v>18</v>
      </c>
      <c r="G752" s="31">
        <v>0</v>
      </c>
      <c r="H752" s="31">
        <v>100</v>
      </c>
      <c r="I752" s="31">
        <v>94.444444443999998</v>
      </c>
      <c r="J752" s="31">
        <v>100</v>
      </c>
      <c r="K752" s="31">
        <v>100</v>
      </c>
      <c r="L752" s="31">
        <v>0</v>
      </c>
    </row>
    <row r="753" spans="1:12">
      <c r="A753" s="31" t="s">
        <v>269</v>
      </c>
      <c r="B753" s="31" t="s">
        <v>266</v>
      </c>
      <c r="C753" s="31">
        <v>11</v>
      </c>
      <c r="D753" s="31" t="str">
        <f>VLOOKUP(C753,LHIN!$A$2:$C$16,2,FALSE)</f>
        <v>Champlain</v>
      </c>
      <c r="E753" s="53" t="s">
        <v>271</v>
      </c>
      <c r="F753" s="31">
        <v>49</v>
      </c>
      <c r="G753" s="31">
        <v>0</v>
      </c>
      <c r="H753" s="31">
        <v>83.673469388000001</v>
      </c>
      <c r="I753" s="31">
        <v>95.918367347</v>
      </c>
      <c r="J753" s="31">
        <v>95.918367347</v>
      </c>
      <c r="K753" s="31">
        <v>100</v>
      </c>
      <c r="L753" s="31">
        <v>0</v>
      </c>
    </row>
    <row r="754" spans="1:12">
      <c r="A754" s="31" t="s">
        <v>269</v>
      </c>
      <c r="B754" s="31" t="s">
        <v>266</v>
      </c>
      <c r="C754" s="31">
        <v>12</v>
      </c>
      <c r="D754" s="31" t="str">
        <f>VLOOKUP(C754,LHIN!$A$2:$C$16,2,FALSE)</f>
        <v>North Simcoe Muskoka</v>
      </c>
      <c r="E754" s="53" t="s">
        <v>271</v>
      </c>
      <c r="F754" s="31">
        <v>11</v>
      </c>
      <c r="G754" s="31">
        <v>0</v>
      </c>
      <c r="H754" s="31">
        <v>90.909090909</v>
      </c>
      <c r="I754" s="31">
        <v>100</v>
      </c>
      <c r="J754" s="31">
        <v>100</v>
      </c>
      <c r="K754" s="31">
        <v>100</v>
      </c>
      <c r="L754" s="31">
        <v>0</v>
      </c>
    </row>
    <row r="755" spans="1:12">
      <c r="A755" s="31" t="s">
        <v>269</v>
      </c>
      <c r="B755" s="31" t="s">
        <v>266</v>
      </c>
      <c r="C755" s="31">
        <v>13</v>
      </c>
      <c r="D755" s="31" t="str">
        <f>VLOOKUP(C755,LHIN!$A$2:$C$16,2,FALSE)</f>
        <v>North East</v>
      </c>
      <c r="E755" s="53" t="s">
        <v>271</v>
      </c>
      <c r="F755" s="31">
        <v>25</v>
      </c>
      <c r="G755" s="31">
        <v>4</v>
      </c>
      <c r="H755" s="31">
        <v>96</v>
      </c>
      <c r="I755" s="31">
        <v>88</v>
      </c>
      <c r="J755" s="31">
        <v>92</v>
      </c>
      <c r="K755" s="31">
        <v>88</v>
      </c>
      <c r="L755" s="31">
        <v>0</v>
      </c>
    </row>
    <row r="756" spans="1:12">
      <c r="A756" s="31" t="s">
        <v>269</v>
      </c>
      <c r="B756" s="31" t="s">
        <v>266</v>
      </c>
      <c r="C756" s="31">
        <v>14</v>
      </c>
      <c r="D756" s="31" t="str">
        <f>VLOOKUP(C756,LHIN!$A$2:$C$16,2,FALSE)</f>
        <v>North West</v>
      </c>
      <c r="E756" s="53" t="s">
        <v>271</v>
      </c>
      <c r="F756" s="31">
        <v>8</v>
      </c>
      <c r="G756" s="31">
        <v>0</v>
      </c>
      <c r="H756" s="31">
        <v>87.5</v>
      </c>
      <c r="I756" s="31">
        <v>100</v>
      </c>
      <c r="J756" s="31">
        <v>100</v>
      </c>
      <c r="K756" s="31">
        <v>100</v>
      </c>
      <c r="L756" s="31">
        <v>0</v>
      </c>
    </row>
    <row r="757" spans="1:12">
      <c r="A757" s="31" t="s">
        <v>269</v>
      </c>
      <c r="B757" s="31" t="s">
        <v>266</v>
      </c>
      <c r="C757" s="31">
        <v>2</v>
      </c>
      <c r="D757" s="31" t="str">
        <f>VLOOKUP(C757,LHIN!$A$2:$C$16,2,FALSE)</f>
        <v>South West</v>
      </c>
      <c r="E757" s="53" t="s">
        <v>271</v>
      </c>
      <c r="F757" s="31">
        <v>39</v>
      </c>
      <c r="G757" s="31">
        <v>0</v>
      </c>
      <c r="H757" s="31">
        <v>84.615384614999996</v>
      </c>
      <c r="I757" s="31">
        <v>92.307692308</v>
      </c>
      <c r="J757" s="31">
        <v>97.435897436000005</v>
      </c>
      <c r="K757" s="31">
        <v>97.435897436000005</v>
      </c>
      <c r="L757" s="31">
        <v>0</v>
      </c>
    </row>
    <row r="758" spans="1:12">
      <c r="A758" s="31" t="s">
        <v>269</v>
      </c>
      <c r="B758" s="31" t="s">
        <v>266</v>
      </c>
      <c r="C758" s="31">
        <v>3</v>
      </c>
      <c r="D758" s="31" t="str">
        <f>VLOOKUP(C758,LHIN!$A$2:$C$16,2,FALSE)</f>
        <v>Waterloo Wellington</v>
      </c>
      <c r="E758" s="53" t="s">
        <v>271</v>
      </c>
      <c r="F758" s="31">
        <v>24</v>
      </c>
      <c r="G758" s="31">
        <v>0</v>
      </c>
      <c r="H758" s="31">
        <v>83.333333332999999</v>
      </c>
      <c r="I758" s="31">
        <v>95.833333332999999</v>
      </c>
      <c r="J758" s="31">
        <v>83.333333332999999</v>
      </c>
      <c r="K758" s="31">
        <v>95.833333332999999</v>
      </c>
      <c r="L758" s="31">
        <v>0</v>
      </c>
    </row>
    <row r="759" spans="1:12">
      <c r="A759" s="31" t="s">
        <v>269</v>
      </c>
      <c r="B759" s="31" t="s">
        <v>266</v>
      </c>
      <c r="C759" s="31">
        <v>4</v>
      </c>
      <c r="D759" s="31" t="str">
        <f>VLOOKUP(C759,LHIN!$A$2:$C$16,2,FALSE)</f>
        <v>Hamilton Niagara Brant</v>
      </c>
      <c r="E759" s="53" t="s">
        <v>271</v>
      </c>
      <c r="F759" s="31">
        <v>25</v>
      </c>
      <c r="G759" s="31">
        <v>0</v>
      </c>
      <c r="H759" s="31">
        <v>64</v>
      </c>
      <c r="I759" s="31">
        <v>72</v>
      </c>
      <c r="J759" s="31">
        <v>80</v>
      </c>
      <c r="K759" s="31">
        <v>88</v>
      </c>
      <c r="L759" s="31">
        <v>0</v>
      </c>
    </row>
    <row r="760" spans="1:12">
      <c r="A760" s="31" t="s">
        <v>269</v>
      </c>
      <c r="B760" s="31" t="s">
        <v>266</v>
      </c>
      <c r="C760" s="31">
        <v>5</v>
      </c>
      <c r="D760" s="31" t="str">
        <f>VLOOKUP(C760,LHIN!$A$2:$C$16,2,FALSE)</f>
        <v>Central West</v>
      </c>
      <c r="E760" s="53" t="s">
        <v>271</v>
      </c>
      <c r="F760" s="31">
        <v>22</v>
      </c>
      <c r="G760" s="31">
        <v>0</v>
      </c>
      <c r="H760" s="31">
        <v>95.454545455000002</v>
      </c>
      <c r="I760" s="31">
        <v>90.909090909</v>
      </c>
      <c r="J760" s="31">
        <v>90.909090909</v>
      </c>
      <c r="K760" s="31">
        <v>100</v>
      </c>
      <c r="L760" s="31">
        <v>0</v>
      </c>
    </row>
    <row r="761" spans="1:12">
      <c r="A761" s="31" t="s">
        <v>269</v>
      </c>
      <c r="B761" s="31" t="s">
        <v>266</v>
      </c>
      <c r="C761" s="31">
        <v>6</v>
      </c>
      <c r="D761" s="31" t="str">
        <f>VLOOKUP(C761,LHIN!$A$2:$C$16,2,FALSE)</f>
        <v>Mississauga Halton</v>
      </c>
      <c r="E761" s="53" t="s">
        <v>271</v>
      </c>
      <c r="F761" s="31">
        <v>37</v>
      </c>
      <c r="G761" s="31">
        <v>0</v>
      </c>
      <c r="H761" s="31">
        <v>81.081081080999994</v>
      </c>
      <c r="I761" s="31">
        <v>89.189189189000004</v>
      </c>
      <c r="J761" s="31">
        <v>91.891891892000004</v>
      </c>
      <c r="K761" s="31">
        <v>94.594594595000004</v>
      </c>
      <c r="L761" s="31">
        <v>0</v>
      </c>
    </row>
    <row r="762" spans="1:12">
      <c r="A762" s="31" t="s">
        <v>269</v>
      </c>
      <c r="B762" s="31" t="s">
        <v>266</v>
      </c>
      <c r="C762" s="31">
        <v>7</v>
      </c>
      <c r="D762" s="31" t="str">
        <f>VLOOKUP(C762,LHIN!$A$2:$C$16,2,FALSE)</f>
        <v>Toronto Central</v>
      </c>
      <c r="E762" s="53" t="s">
        <v>271</v>
      </c>
      <c r="F762" s="31">
        <v>32</v>
      </c>
      <c r="G762" s="31">
        <v>0</v>
      </c>
      <c r="H762" s="31">
        <v>68.75</v>
      </c>
      <c r="I762" s="31">
        <v>100</v>
      </c>
      <c r="J762" s="31">
        <v>96.875</v>
      </c>
      <c r="K762" s="31">
        <v>100</v>
      </c>
      <c r="L762" s="31">
        <v>0</v>
      </c>
    </row>
    <row r="763" spans="1:12">
      <c r="A763" s="31" t="s">
        <v>269</v>
      </c>
      <c r="B763" s="31" t="s">
        <v>266</v>
      </c>
      <c r="C763" s="31">
        <v>8</v>
      </c>
      <c r="D763" s="31" t="str">
        <f>VLOOKUP(C763,LHIN!$A$2:$C$16,2,FALSE)</f>
        <v>Central</v>
      </c>
      <c r="E763" s="53" t="s">
        <v>271</v>
      </c>
      <c r="F763" s="31">
        <v>56</v>
      </c>
      <c r="G763" s="31">
        <v>0</v>
      </c>
      <c r="H763" s="31">
        <v>85.714285713999999</v>
      </c>
      <c r="I763" s="31">
        <v>85.714285713999999</v>
      </c>
      <c r="J763" s="31">
        <v>89.285714286000001</v>
      </c>
      <c r="K763" s="31">
        <v>94.642857143000001</v>
      </c>
      <c r="L763" s="31">
        <v>0</v>
      </c>
    </row>
    <row r="764" spans="1:12">
      <c r="A764" s="31" t="s">
        <v>269</v>
      </c>
      <c r="B764" s="31" t="s">
        <v>266</v>
      </c>
      <c r="C764" s="31">
        <v>9</v>
      </c>
      <c r="D764" s="31" t="str">
        <f>VLOOKUP(C764,LHIN!$A$2:$C$16,2,FALSE)</f>
        <v>Central East</v>
      </c>
      <c r="E764" s="53" t="s">
        <v>271</v>
      </c>
      <c r="F764" s="31">
        <v>58</v>
      </c>
      <c r="G764" s="31">
        <v>0</v>
      </c>
      <c r="H764" s="31">
        <v>86.206896552000003</v>
      </c>
      <c r="I764" s="31">
        <v>89.655172414000006</v>
      </c>
      <c r="J764" s="31">
        <v>89.655172414000006</v>
      </c>
      <c r="K764" s="31">
        <v>93.103448275999995</v>
      </c>
      <c r="L764" s="31">
        <v>0</v>
      </c>
    </row>
    <row r="765" spans="1:12">
      <c r="A765" s="31" t="s">
        <v>269</v>
      </c>
      <c r="B765" s="31" t="s">
        <v>267</v>
      </c>
      <c r="C765" s="31">
        <v>1</v>
      </c>
      <c r="D765" s="31" t="str">
        <f>VLOOKUP(C765,LHIN!$A$2:$C$16,2,FALSE)</f>
        <v>Erie St. Clair</v>
      </c>
      <c r="E765" s="53" t="s">
        <v>271</v>
      </c>
      <c r="F765" s="31">
        <v>46</v>
      </c>
      <c r="G765" s="31">
        <v>0</v>
      </c>
      <c r="H765" s="31">
        <v>76.086956521999994</v>
      </c>
      <c r="I765" s="31">
        <v>97.826086957000001</v>
      </c>
      <c r="J765" s="31">
        <v>97.826086957000001</v>
      </c>
      <c r="K765" s="31">
        <v>100</v>
      </c>
      <c r="L765" s="31">
        <v>0</v>
      </c>
    </row>
    <row r="766" spans="1:12">
      <c r="A766" s="31" t="s">
        <v>269</v>
      </c>
      <c r="B766" s="31" t="s">
        <v>267</v>
      </c>
      <c r="C766" s="31">
        <v>10</v>
      </c>
      <c r="D766" s="31" t="str">
        <f>VLOOKUP(C766,LHIN!$A$2:$C$16,2,FALSE)</f>
        <v>South East</v>
      </c>
      <c r="E766" s="53" t="s">
        <v>271</v>
      </c>
      <c r="F766" s="31">
        <v>55</v>
      </c>
      <c r="G766" s="31">
        <v>0</v>
      </c>
      <c r="H766" s="31">
        <v>92.727272726999999</v>
      </c>
      <c r="I766" s="31">
        <v>96.363636364000001</v>
      </c>
      <c r="J766" s="31">
        <v>100</v>
      </c>
      <c r="K766" s="31">
        <v>98.181818182000001</v>
      </c>
      <c r="L766" s="31">
        <v>0</v>
      </c>
    </row>
    <row r="767" spans="1:12">
      <c r="A767" s="31" t="s">
        <v>269</v>
      </c>
      <c r="B767" s="31" t="s">
        <v>267</v>
      </c>
      <c r="C767" s="31">
        <v>11</v>
      </c>
      <c r="D767" s="31" t="str">
        <f>VLOOKUP(C767,LHIN!$A$2:$C$16,2,FALSE)</f>
        <v>Champlain</v>
      </c>
      <c r="E767" s="53" t="s">
        <v>271</v>
      </c>
      <c r="F767" s="31">
        <v>107</v>
      </c>
      <c r="G767" s="31">
        <v>0</v>
      </c>
      <c r="H767" s="31">
        <v>80.373831776000003</v>
      </c>
      <c r="I767" s="31">
        <v>92.523364486000006</v>
      </c>
      <c r="J767" s="31">
        <v>96.261682242999996</v>
      </c>
      <c r="K767" s="31">
        <v>96.261682242999996</v>
      </c>
      <c r="L767" s="31">
        <v>0</v>
      </c>
    </row>
    <row r="768" spans="1:12">
      <c r="A768" s="31" t="s">
        <v>269</v>
      </c>
      <c r="B768" s="31" t="s">
        <v>267</v>
      </c>
      <c r="C768" s="31">
        <v>12</v>
      </c>
      <c r="D768" s="31" t="str">
        <f>VLOOKUP(C768,LHIN!$A$2:$C$16,2,FALSE)</f>
        <v>North Simcoe Muskoka</v>
      </c>
      <c r="E768" s="53" t="s">
        <v>271</v>
      </c>
      <c r="F768" s="31">
        <v>40</v>
      </c>
      <c r="G768" s="31">
        <v>0</v>
      </c>
      <c r="H768" s="31">
        <v>85</v>
      </c>
      <c r="I768" s="31">
        <v>97.5</v>
      </c>
      <c r="J768" s="31">
        <v>100</v>
      </c>
      <c r="K768" s="31">
        <v>100</v>
      </c>
      <c r="L768" s="31">
        <v>0</v>
      </c>
    </row>
    <row r="769" spans="1:12">
      <c r="A769" s="31" t="s">
        <v>269</v>
      </c>
      <c r="B769" s="31" t="s">
        <v>267</v>
      </c>
      <c r="C769" s="31">
        <v>13</v>
      </c>
      <c r="D769" s="31" t="str">
        <f>VLOOKUP(C769,LHIN!$A$2:$C$16,2,FALSE)</f>
        <v>North East</v>
      </c>
      <c r="E769" s="53" t="s">
        <v>271</v>
      </c>
      <c r="F769" s="31">
        <v>56</v>
      </c>
      <c r="G769" s="31">
        <v>1.7857142856999999</v>
      </c>
      <c r="H769" s="31">
        <v>83.928571429000002</v>
      </c>
      <c r="I769" s="31">
        <v>94.642857143000001</v>
      </c>
      <c r="J769" s="31">
        <v>94.642857143000001</v>
      </c>
      <c r="K769" s="31">
        <v>100</v>
      </c>
      <c r="L769" s="31">
        <v>1.7857142856999999</v>
      </c>
    </row>
    <row r="770" spans="1:12">
      <c r="A770" s="31" t="s">
        <v>269</v>
      </c>
      <c r="B770" s="31" t="s">
        <v>267</v>
      </c>
      <c r="C770" s="31">
        <v>14</v>
      </c>
      <c r="D770" s="31" t="str">
        <f>VLOOKUP(C770,LHIN!$A$2:$C$16,2,FALSE)</f>
        <v>North West</v>
      </c>
      <c r="E770" s="53" t="s">
        <v>271</v>
      </c>
      <c r="F770" s="31">
        <v>17</v>
      </c>
      <c r="G770" s="31">
        <v>0</v>
      </c>
      <c r="H770" s="31">
        <v>76.470588234999994</v>
      </c>
      <c r="I770" s="31">
        <v>100</v>
      </c>
      <c r="J770" s="31">
        <v>100</v>
      </c>
      <c r="K770" s="31">
        <v>94.117647059000006</v>
      </c>
      <c r="L770" s="31">
        <v>0</v>
      </c>
    </row>
    <row r="771" spans="1:12">
      <c r="A771" s="31" t="s">
        <v>269</v>
      </c>
      <c r="B771" s="31" t="s">
        <v>267</v>
      </c>
      <c r="C771" s="31">
        <v>2</v>
      </c>
      <c r="D771" s="31" t="str">
        <f>VLOOKUP(C771,LHIN!$A$2:$C$16,2,FALSE)</f>
        <v>South West</v>
      </c>
      <c r="E771" s="53" t="s">
        <v>271</v>
      </c>
      <c r="F771" s="31">
        <v>73</v>
      </c>
      <c r="G771" s="31">
        <v>0</v>
      </c>
      <c r="H771" s="31">
        <v>91.780821918000001</v>
      </c>
      <c r="I771" s="31">
        <v>95.890410958999993</v>
      </c>
      <c r="J771" s="31">
        <v>98.630136985999997</v>
      </c>
      <c r="K771" s="31">
        <v>98.630136985999997</v>
      </c>
      <c r="L771" s="31">
        <v>0</v>
      </c>
    </row>
    <row r="772" spans="1:12">
      <c r="A772" s="31" t="s">
        <v>269</v>
      </c>
      <c r="B772" s="31" t="s">
        <v>267</v>
      </c>
      <c r="C772" s="31">
        <v>3</v>
      </c>
      <c r="D772" s="31" t="str">
        <f>VLOOKUP(C772,LHIN!$A$2:$C$16,2,FALSE)</f>
        <v>Waterloo Wellington</v>
      </c>
      <c r="E772" s="53" t="s">
        <v>271</v>
      </c>
      <c r="F772" s="31">
        <v>39</v>
      </c>
      <c r="G772" s="31">
        <v>0</v>
      </c>
      <c r="H772" s="31">
        <v>69.230769230999996</v>
      </c>
      <c r="I772" s="31">
        <v>94.871794871999995</v>
      </c>
      <c r="J772" s="31">
        <v>97.435897436000005</v>
      </c>
      <c r="K772" s="31">
        <v>97.435897436000005</v>
      </c>
      <c r="L772" s="31">
        <v>0</v>
      </c>
    </row>
    <row r="773" spans="1:12">
      <c r="A773" s="31" t="s">
        <v>269</v>
      </c>
      <c r="B773" s="31" t="s">
        <v>267</v>
      </c>
      <c r="C773" s="31">
        <v>4</v>
      </c>
      <c r="D773" s="31" t="str">
        <f>VLOOKUP(C773,LHIN!$A$2:$C$16,2,FALSE)</f>
        <v>Hamilton Niagara Brant</v>
      </c>
      <c r="E773" s="53" t="s">
        <v>271</v>
      </c>
      <c r="F773" s="31">
        <v>74</v>
      </c>
      <c r="G773" s="31">
        <v>0</v>
      </c>
      <c r="H773" s="31">
        <v>66.216216216000007</v>
      </c>
      <c r="I773" s="31">
        <v>95.945945945999995</v>
      </c>
      <c r="J773" s="31">
        <v>95.945945945999995</v>
      </c>
      <c r="K773" s="31">
        <v>98.648648648999995</v>
      </c>
      <c r="L773" s="31">
        <v>0</v>
      </c>
    </row>
    <row r="774" spans="1:12">
      <c r="A774" s="31" t="s">
        <v>269</v>
      </c>
      <c r="B774" s="31" t="s">
        <v>267</v>
      </c>
      <c r="C774" s="31">
        <v>5</v>
      </c>
      <c r="D774" s="31" t="str">
        <f>VLOOKUP(C774,LHIN!$A$2:$C$16,2,FALSE)</f>
        <v>Central West</v>
      </c>
      <c r="E774" s="53" t="s">
        <v>271</v>
      </c>
      <c r="F774" s="31">
        <v>41</v>
      </c>
      <c r="G774" s="31">
        <v>0</v>
      </c>
      <c r="H774" s="31">
        <v>75.609756098000005</v>
      </c>
      <c r="I774" s="31">
        <v>97.56097561</v>
      </c>
      <c r="J774" s="31">
        <v>97.56097561</v>
      </c>
      <c r="K774" s="31">
        <v>97.56097561</v>
      </c>
      <c r="L774" s="31">
        <v>0</v>
      </c>
    </row>
    <row r="775" spans="1:12">
      <c r="A775" s="31" t="s">
        <v>269</v>
      </c>
      <c r="B775" s="31" t="s">
        <v>267</v>
      </c>
      <c r="C775" s="31">
        <v>6</v>
      </c>
      <c r="D775" s="31" t="str">
        <f>VLOOKUP(C775,LHIN!$A$2:$C$16,2,FALSE)</f>
        <v>Mississauga Halton</v>
      </c>
      <c r="E775" s="53" t="s">
        <v>271</v>
      </c>
      <c r="F775" s="31">
        <v>57</v>
      </c>
      <c r="G775" s="31">
        <v>0</v>
      </c>
      <c r="H775" s="31">
        <v>84.210526315999999</v>
      </c>
      <c r="I775" s="31">
        <v>98.245614035000003</v>
      </c>
      <c r="J775" s="31">
        <v>100</v>
      </c>
      <c r="K775" s="31">
        <v>100</v>
      </c>
      <c r="L775" s="31">
        <v>0</v>
      </c>
    </row>
    <row r="776" spans="1:12">
      <c r="A776" s="31" t="s">
        <v>269</v>
      </c>
      <c r="B776" s="31" t="s">
        <v>267</v>
      </c>
      <c r="C776" s="31">
        <v>7</v>
      </c>
      <c r="D776" s="31" t="str">
        <f>VLOOKUP(C776,LHIN!$A$2:$C$16,2,FALSE)</f>
        <v>Toronto Central</v>
      </c>
      <c r="E776" s="53" t="s">
        <v>271</v>
      </c>
      <c r="F776" s="31">
        <v>64</v>
      </c>
      <c r="G776" s="31">
        <v>0</v>
      </c>
      <c r="H776" s="31">
        <v>68.75</v>
      </c>
      <c r="I776" s="31">
        <v>89.0625</v>
      </c>
      <c r="J776" s="31">
        <v>93.75</v>
      </c>
      <c r="K776" s="31">
        <v>95.3125</v>
      </c>
      <c r="L776" s="31">
        <v>0</v>
      </c>
    </row>
    <row r="777" spans="1:12">
      <c r="A777" s="31" t="s">
        <v>269</v>
      </c>
      <c r="B777" s="31" t="s">
        <v>267</v>
      </c>
      <c r="C777" s="31">
        <v>8</v>
      </c>
      <c r="D777" s="31" t="str">
        <f>VLOOKUP(C777,LHIN!$A$2:$C$16,2,FALSE)</f>
        <v>Central</v>
      </c>
      <c r="E777" s="53" t="s">
        <v>271</v>
      </c>
      <c r="F777" s="31">
        <v>96</v>
      </c>
      <c r="G777" s="31">
        <v>0</v>
      </c>
      <c r="H777" s="31">
        <v>77.083333332999999</v>
      </c>
      <c r="I777" s="31">
        <v>89.583333332999999</v>
      </c>
      <c r="J777" s="31">
        <v>97.916666667000001</v>
      </c>
      <c r="K777" s="31">
        <v>98.958333332999999</v>
      </c>
      <c r="L777" s="31">
        <v>0</v>
      </c>
    </row>
    <row r="778" spans="1:12">
      <c r="A778" s="31" t="s">
        <v>269</v>
      </c>
      <c r="B778" s="31" t="s">
        <v>267</v>
      </c>
      <c r="C778" s="31">
        <v>9</v>
      </c>
      <c r="D778" s="31" t="str">
        <f>VLOOKUP(C778,LHIN!$A$2:$C$16,2,FALSE)</f>
        <v>Central East</v>
      </c>
      <c r="E778" s="53" t="s">
        <v>271</v>
      </c>
      <c r="F778" s="31">
        <v>125</v>
      </c>
      <c r="G778" s="31">
        <v>0</v>
      </c>
      <c r="H778" s="31">
        <v>84.8</v>
      </c>
      <c r="I778" s="31">
        <v>96</v>
      </c>
      <c r="J778" s="31">
        <v>94.4</v>
      </c>
      <c r="K778" s="31">
        <v>97.6</v>
      </c>
      <c r="L778" s="31">
        <v>0.8</v>
      </c>
    </row>
    <row r="779" spans="1:12">
      <c r="A779" s="31" t="s">
        <v>263</v>
      </c>
      <c r="B779" s="31" t="s">
        <v>266</v>
      </c>
      <c r="C779" s="31">
        <v>11</v>
      </c>
      <c r="D779" s="31" t="str">
        <f>VLOOKUP(C779,LHIN!$A$2:$C$16,2,FALSE)</f>
        <v>Champlain</v>
      </c>
      <c r="E779" s="53" t="s">
        <v>11</v>
      </c>
      <c r="F779" s="31">
        <v>9</v>
      </c>
      <c r="G779" s="31">
        <v>0</v>
      </c>
      <c r="H779" s="31">
        <v>66.666666667000001</v>
      </c>
      <c r="I779" s="31">
        <v>55.555555556000002</v>
      </c>
      <c r="J779" s="31">
        <v>77.777777778000001</v>
      </c>
      <c r="K779" s="31">
        <v>77.777777778000001</v>
      </c>
      <c r="L779" s="31">
        <v>0</v>
      </c>
    </row>
    <row r="780" spans="1:12">
      <c r="A780" s="31" t="s">
        <v>263</v>
      </c>
      <c r="B780" s="31" t="s">
        <v>266</v>
      </c>
      <c r="C780" s="31">
        <v>13</v>
      </c>
      <c r="D780" s="31" t="str">
        <f>VLOOKUP(C780,LHIN!$A$2:$C$16,2,FALSE)</f>
        <v>North East</v>
      </c>
      <c r="E780" s="53" t="s">
        <v>11</v>
      </c>
      <c r="F780" s="31">
        <v>11</v>
      </c>
      <c r="G780" s="31">
        <v>9.0909090909000003</v>
      </c>
      <c r="H780" s="31">
        <v>90.909090909</v>
      </c>
      <c r="I780" s="31">
        <v>90.909090909</v>
      </c>
      <c r="J780" s="31">
        <v>100</v>
      </c>
      <c r="K780" s="31">
        <v>100</v>
      </c>
      <c r="L780" s="31">
        <v>0</v>
      </c>
    </row>
    <row r="781" spans="1:12">
      <c r="A781" s="31" t="s">
        <v>263</v>
      </c>
      <c r="B781" s="31" t="s">
        <v>266</v>
      </c>
      <c r="C781" s="31">
        <v>4</v>
      </c>
      <c r="D781" s="31" t="str">
        <f>VLOOKUP(C781,LHIN!$A$2:$C$16,2,FALSE)</f>
        <v>Hamilton Niagara Brant</v>
      </c>
      <c r="E781" s="53" t="s">
        <v>11</v>
      </c>
      <c r="F781" s="31">
        <v>10</v>
      </c>
      <c r="G781" s="31">
        <v>0</v>
      </c>
      <c r="H781" s="31">
        <v>100</v>
      </c>
      <c r="I781" s="31">
        <v>60</v>
      </c>
      <c r="J781" s="31">
        <v>90</v>
      </c>
      <c r="K781" s="31">
        <v>80</v>
      </c>
      <c r="L781" s="31">
        <v>0</v>
      </c>
    </row>
    <row r="782" spans="1:12">
      <c r="A782" s="31" t="s">
        <v>263</v>
      </c>
      <c r="B782" s="31" t="s">
        <v>266</v>
      </c>
      <c r="C782" s="31">
        <v>5</v>
      </c>
      <c r="D782" s="31" t="str">
        <f>VLOOKUP(C782,LHIN!$A$2:$C$16,2,FALSE)</f>
        <v>Central West</v>
      </c>
      <c r="E782" s="53" t="s">
        <v>11</v>
      </c>
      <c r="F782" s="31">
        <v>13</v>
      </c>
      <c r="G782" s="31">
        <v>0</v>
      </c>
      <c r="H782" s="31">
        <v>100</v>
      </c>
      <c r="I782" s="31">
        <v>76.923076922999996</v>
      </c>
      <c r="J782" s="31">
        <v>92.307692308</v>
      </c>
      <c r="K782" s="31">
        <v>92.307692308</v>
      </c>
      <c r="L782" s="31">
        <v>0</v>
      </c>
    </row>
    <row r="783" spans="1:12">
      <c r="A783" s="31" t="s">
        <v>263</v>
      </c>
      <c r="B783" s="31" t="s">
        <v>266</v>
      </c>
      <c r="C783" s="31">
        <v>6</v>
      </c>
      <c r="D783" s="31" t="str">
        <f>VLOOKUP(C783,LHIN!$A$2:$C$16,2,FALSE)</f>
        <v>Mississauga Halton</v>
      </c>
      <c r="E783" s="53" t="s">
        <v>11</v>
      </c>
      <c r="F783" s="31">
        <v>10</v>
      </c>
      <c r="G783" s="31">
        <v>0</v>
      </c>
      <c r="H783" s="31">
        <v>80</v>
      </c>
      <c r="I783" s="31">
        <v>70</v>
      </c>
      <c r="J783" s="31">
        <v>80</v>
      </c>
      <c r="K783" s="31">
        <v>80</v>
      </c>
      <c r="L783" s="31">
        <v>0</v>
      </c>
    </row>
    <row r="784" spans="1:12">
      <c r="A784" s="31" t="s">
        <v>263</v>
      </c>
      <c r="B784" s="31" t="s">
        <v>266</v>
      </c>
      <c r="C784" s="31">
        <v>7</v>
      </c>
      <c r="D784" s="31" t="str">
        <f>VLOOKUP(C784,LHIN!$A$2:$C$16,2,FALSE)</f>
        <v>Toronto Central</v>
      </c>
      <c r="E784" s="53" t="s">
        <v>11</v>
      </c>
      <c r="F784" s="31">
        <v>11</v>
      </c>
      <c r="G784" s="31">
        <v>0</v>
      </c>
      <c r="H784" s="31">
        <v>100</v>
      </c>
      <c r="I784" s="31">
        <v>72.727272726999999</v>
      </c>
      <c r="J784" s="31">
        <v>81.818181817999999</v>
      </c>
      <c r="K784" s="31">
        <v>81.818181817999999</v>
      </c>
      <c r="L784" s="31">
        <v>0</v>
      </c>
    </row>
    <row r="785" spans="1:12">
      <c r="A785" s="31" t="s">
        <v>263</v>
      </c>
      <c r="B785" s="31" t="s">
        <v>266</v>
      </c>
      <c r="C785" s="31">
        <v>8</v>
      </c>
      <c r="D785" s="31" t="str">
        <f>VLOOKUP(C785,LHIN!$A$2:$C$16,2,FALSE)</f>
        <v>Central</v>
      </c>
      <c r="E785" s="53" t="s">
        <v>11</v>
      </c>
      <c r="F785" s="31">
        <v>10</v>
      </c>
      <c r="G785" s="31">
        <v>0</v>
      </c>
      <c r="H785" s="31">
        <v>90</v>
      </c>
      <c r="I785" s="31">
        <v>80</v>
      </c>
      <c r="J785" s="31">
        <v>100</v>
      </c>
      <c r="K785" s="31">
        <v>100</v>
      </c>
      <c r="L785" s="31">
        <v>0</v>
      </c>
    </row>
    <row r="786" spans="1:12">
      <c r="A786" s="31" t="s">
        <v>263</v>
      </c>
      <c r="B786" s="31" t="s">
        <v>266</v>
      </c>
      <c r="C786" s="31">
        <v>9</v>
      </c>
      <c r="D786" s="31" t="str">
        <f>VLOOKUP(C786,LHIN!$A$2:$C$16,2,FALSE)</f>
        <v>Central East</v>
      </c>
      <c r="E786" s="53" t="s">
        <v>11</v>
      </c>
      <c r="F786" s="31">
        <v>12</v>
      </c>
      <c r="G786" s="31">
        <v>0</v>
      </c>
      <c r="H786" s="31">
        <v>91.666666667000001</v>
      </c>
      <c r="I786" s="31">
        <v>83.333333332999999</v>
      </c>
      <c r="J786" s="31">
        <v>91.666666667000001</v>
      </c>
      <c r="K786" s="31">
        <v>91.666666667000001</v>
      </c>
      <c r="L786" s="31">
        <v>0</v>
      </c>
    </row>
    <row r="787" spans="1:12">
      <c r="A787" s="31" t="s">
        <v>263</v>
      </c>
      <c r="B787" s="31" t="s">
        <v>267</v>
      </c>
      <c r="C787" s="31">
        <v>10</v>
      </c>
      <c r="D787" s="31" t="str">
        <f>VLOOKUP(C787,LHIN!$A$2:$C$16,2,FALSE)</f>
        <v>South East</v>
      </c>
      <c r="E787" s="53" t="s">
        <v>11</v>
      </c>
      <c r="F787" s="31">
        <v>10</v>
      </c>
      <c r="G787" s="31">
        <v>0</v>
      </c>
      <c r="H787" s="31">
        <v>100</v>
      </c>
      <c r="I787" s="31">
        <v>100</v>
      </c>
      <c r="J787" s="31">
        <v>100</v>
      </c>
      <c r="K787" s="31">
        <v>100</v>
      </c>
      <c r="L787" s="31">
        <v>0</v>
      </c>
    </row>
    <row r="788" spans="1:12">
      <c r="A788" s="31" t="s">
        <v>263</v>
      </c>
      <c r="B788" s="31" t="s">
        <v>267</v>
      </c>
      <c r="C788" s="31">
        <v>11</v>
      </c>
      <c r="D788" s="31" t="str">
        <f>VLOOKUP(C788,LHIN!$A$2:$C$16,2,FALSE)</f>
        <v>Champlain</v>
      </c>
      <c r="E788" s="53" t="s">
        <v>11</v>
      </c>
      <c r="F788" s="31">
        <v>25</v>
      </c>
      <c r="G788" s="31">
        <v>0</v>
      </c>
      <c r="H788" s="31">
        <v>96</v>
      </c>
      <c r="I788" s="31">
        <v>88</v>
      </c>
      <c r="J788" s="31">
        <v>100</v>
      </c>
      <c r="K788" s="31">
        <v>100</v>
      </c>
      <c r="L788" s="31">
        <v>0</v>
      </c>
    </row>
    <row r="789" spans="1:12">
      <c r="A789" s="31" t="s">
        <v>263</v>
      </c>
      <c r="B789" s="31" t="s">
        <v>267</v>
      </c>
      <c r="C789" s="31">
        <v>12</v>
      </c>
      <c r="D789" s="31" t="str">
        <f>VLOOKUP(C789,LHIN!$A$2:$C$16,2,FALSE)</f>
        <v>North Simcoe Muskoka</v>
      </c>
      <c r="E789" s="53" t="s">
        <v>11</v>
      </c>
      <c r="F789" s="31">
        <v>6</v>
      </c>
      <c r="G789" s="31">
        <v>0</v>
      </c>
      <c r="H789" s="31">
        <v>83.333333332999999</v>
      </c>
      <c r="I789" s="31">
        <v>100</v>
      </c>
      <c r="J789" s="31">
        <v>100</v>
      </c>
      <c r="K789" s="31">
        <v>100</v>
      </c>
      <c r="L789" s="31">
        <v>0</v>
      </c>
    </row>
    <row r="790" spans="1:12">
      <c r="A790" s="31" t="s">
        <v>263</v>
      </c>
      <c r="B790" s="31" t="s">
        <v>267</v>
      </c>
      <c r="C790" s="31">
        <v>13</v>
      </c>
      <c r="D790" s="31" t="str">
        <f>VLOOKUP(C790,LHIN!$A$2:$C$16,2,FALSE)</f>
        <v>North East</v>
      </c>
      <c r="E790" s="53" t="s">
        <v>11</v>
      </c>
      <c r="F790" s="31">
        <v>32</v>
      </c>
      <c r="G790" s="31">
        <v>0</v>
      </c>
      <c r="H790" s="31">
        <v>90.625</v>
      </c>
      <c r="I790" s="31">
        <v>75</v>
      </c>
      <c r="J790" s="31">
        <v>68.75</v>
      </c>
      <c r="K790" s="31">
        <v>84.375</v>
      </c>
      <c r="L790" s="31">
        <v>0</v>
      </c>
    </row>
    <row r="791" spans="1:12">
      <c r="A791" s="31" t="s">
        <v>263</v>
      </c>
      <c r="B791" s="31" t="s">
        <v>267</v>
      </c>
      <c r="C791" s="31">
        <v>2</v>
      </c>
      <c r="D791" s="31" t="str">
        <f>VLOOKUP(C791,LHIN!$A$2:$C$16,2,FALSE)</f>
        <v>South West</v>
      </c>
      <c r="E791" s="53" t="s">
        <v>11</v>
      </c>
      <c r="F791" s="31">
        <v>19</v>
      </c>
      <c r="G791" s="31">
        <v>0</v>
      </c>
      <c r="H791" s="31">
        <v>100</v>
      </c>
      <c r="I791" s="31">
        <v>68.421052631999999</v>
      </c>
      <c r="J791" s="31">
        <v>89.473684211000005</v>
      </c>
      <c r="K791" s="31">
        <v>100</v>
      </c>
      <c r="L791" s="31">
        <v>0</v>
      </c>
    </row>
    <row r="792" spans="1:12">
      <c r="A792" s="31" t="s">
        <v>263</v>
      </c>
      <c r="B792" s="31" t="s">
        <v>267</v>
      </c>
      <c r="C792" s="31">
        <v>3</v>
      </c>
      <c r="D792" s="31" t="str">
        <f>VLOOKUP(C792,LHIN!$A$2:$C$16,2,FALSE)</f>
        <v>Waterloo Wellington</v>
      </c>
      <c r="E792" s="53" t="s">
        <v>11</v>
      </c>
      <c r="F792" s="31">
        <v>11</v>
      </c>
      <c r="G792" s="31">
        <v>0</v>
      </c>
      <c r="H792" s="31">
        <v>90.909090909</v>
      </c>
      <c r="I792" s="31">
        <v>81.818181817999999</v>
      </c>
      <c r="J792" s="31">
        <v>100</v>
      </c>
      <c r="K792" s="31">
        <v>90.909090909</v>
      </c>
      <c r="L792" s="31">
        <v>0</v>
      </c>
    </row>
    <row r="793" spans="1:12">
      <c r="A793" s="31" t="s">
        <v>263</v>
      </c>
      <c r="B793" s="31" t="s">
        <v>267</v>
      </c>
      <c r="C793" s="31">
        <v>4</v>
      </c>
      <c r="D793" s="31" t="str">
        <f>VLOOKUP(C793,LHIN!$A$2:$C$16,2,FALSE)</f>
        <v>Hamilton Niagara Brant</v>
      </c>
      <c r="E793" s="53" t="s">
        <v>11</v>
      </c>
      <c r="F793" s="31">
        <v>26</v>
      </c>
      <c r="G793" s="31">
        <v>0</v>
      </c>
      <c r="H793" s="31">
        <v>96.153846153999993</v>
      </c>
      <c r="I793" s="31">
        <v>76.923076922999996</v>
      </c>
      <c r="J793" s="31">
        <v>84.615384614999996</v>
      </c>
      <c r="K793" s="31">
        <v>80.769230769000004</v>
      </c>
      <c r="L793" s="31">
        <v>0</v>
      </c>
    </row>
    <row r="794" spans="1:12">
      <c r="A794" s="31" t="s">
        <v>263</v>
      </c>
      <c r="B794" s="31" t="s">
        <v>267</v>
      </c>
      <c r="C794" s="31">
        <v>5</v>
      </c>
      <c r="D794" s="31" t="str">
        <f>VLOOKUP(C794,LHIN!$A$2:$C$16,2,FALSE)</f>
        <v>Central West</v>
      </c>
      <c r="E794" s="53" t="s">
        <v>11</v>
      </c>
      <c r="F794" s="31">
        <v>23</v>
      </c>
      <c r="G794" s="31">
        <v>0</v>
      </c>
      <c r="H794" s="31">
        <v>95.652173912999999</v>
      </c>
      <c r="I794" s="31">
        <v>86.956521738999996</v>
      </c>
      <c r="J794" s="31">
        <v>73.913043478000006</v>
      </c>
      <c r="K794" s="31">
        <v>86.956521738999996</v>
      </c>
      <c r="L794" s="31">
        <v>0</v>
      </c>
    </row>
    <row r="795" spans="1:12">
      <c r="A795" s="31" t="s">
        <v>263</v>
      </c>
      <c r="B795" s="31" t="s">
        <v>267</v>
      </c>
      <c r="C795" s="31">
        <v>6</v>
      </c>
      <c r="D795" s="31" t="str">
        <f>VLOOKUP(C795,LHIN!$A$2:$C$16,2,FALSE)</f>
        <v>Mississauga Halton</v>
      </c>
      <c r="E795" s="53" t="s">
        <v>11</v>
      </c>
      <c r="F795" s="31">
        <v>42</v>
      </c>
      <c r="G795" s="31">
        <v>0</v>
      </c>
      <c r="H795" s="31">
        <v>95.238095238</v>
      </c>
      <c r="I795" s="31">
        <v>78.571428570999998</v>
      </c>
      <c r="J795" s="31">
        <v>88.095238094999999</v>
      </c>
      <c r="K795" s="31">
        <v>85.714285713999999</v>
      </c>
      <c r="L795" s="31">
        <v>0</v>
      </c>
    </row>
    <row r="796" spans="1:12">
      <c r="A796" s="31" t="s">
        <v>263</v>
      </c>
      <c r="B796" s="31" t="s">
        <v>267</v>
      </c>
      <c r="C796" s="31">
        <v>7</v>
      </c>
      <c r="D796" s="31" t="str">
        <f>VLOOKUP(C796,LHIN!$A$2:$C$16,2,FALSE)</f>
        <v>Toronto Central</v>
      </c>
      <c r="E796" s="53" t="s">
        <v>11</v>
      </c>
      <c r="F796" s="31">
        <v>25</v>
      </c>
      <c r="G796" s="31">
        <v>0</v>
      </c>
      <c r="H796" s="31">
        <v>88</v>
      </c>
      <c r="I796" s="31">
        <v>80</v>
      </c>
      <c r="J796" s="31">
        <v>96</v>
      </c>
      <c r="K796" s="31">
        <v>88</v>
      </c>
      <c r="L796" s="31">
        <v>0</v>
      </c>
    </row>
    <row r="797" spans="1:12">
      <c r="A797" s="31" t="s">
        <v>263</v>
      </c>
      <c r="B797" s="31" t="s">
        <v>267</v>
      </c>
      <c r="C797" s="31">
        <v>8</v>
      </c>
      <c r="D797" s="31" t="str">
        <f>VLOOKUP(C797,LHIN!$A$2:$C$16,2,FALSE)</f>
        <v>Central</v>
      </c>
      <c r="E797" s="53" t="s">
        <v>11</v>
      </c>
      <c r="F797" s="31">
        <v>21</v>
      </c>
      <c r="G797" s="31">
        <v>0</v>
      </c>
      <c r="H797" s="31">
        <v>100</v>
      </c>
      <c r="I797" s="31">
        <v>90.476190475999999</v>
      </c>
      <c r="J797" s="31">
        <v>100</v>
      </c>
      <c r="K797" s="31">
        <v>100</v>
      </c>
      <c r="L797" s="31">
        <v>0</v>
      </c>
    </row>
    <row r="798" spans="1:12">
      <c r="A798" s="31" t="s">
        <v>263</v>
      </c>
      <c r="B798" s="31" t="s">
        <v>267</v>
      </c>
      <c r="C798" s="31">
        <v>9</v>
      </c>
      <c r="D798" s="31" t="str">
        <f>VLOOKUP(C798,LHIN!$A$2:$C$16,2,FALSE)</f>
        <v>Central East</v>
      </c>
      <c r="E798" s="53" t="s">
        <v>11</v>
      </c>
      <c r="F798" s="31">
        <v>67</v>
      </c>
      <c r="G798" s="31">
        <v>0</v>
      </c>
      <c r="H798" s="31">
        <v>91.044776119000005</v>
      </c>
      <c r="I798" s="31">
        <v>80.597014924999996</v>
      </c>
      <c r="J798" s="31">
        <v>94.029850745999994</v>
      </c>
      <c r="K798" s="31">
        <v>91.044776119000005</v>
      </c>
      <c r="L798" s="31">
        <v>0</v>
      </c>
    </row>
    <row r="799" spans="1:12">
      <c r="A799" s="31" t="s">
        <v>268</v>
      </c>
      <c r="B799" s="31" t="s">
        <v>267</v>
      </c>
      <c r="C799" s="31">
        <v>1</v>
      </c>
      <c r="D799" s="31" t="str">
        <f>VLOOKUP(C799,LHIN!$A$2:$C$16,2,FALSE)</f>
        <v>Erie St. Clair</v>
      </c>
      <c r="E799" s="53" t="s">
        <v>11</v>
      </c>
      <c r="F799" s="31">
        <v>32</v>
      </c>
      <c r="G799" s="31">
        <v>0</v>
      </c>
      <c r="H799" s="31">
        <v>90.625</v>
      </c>
      <c r="I799" s="31">
        <v>87.5</v>
      </c>
      <c r="J799" s="31">
        <v>96.875</v>
      </c>
      <c r="K799" s="31">
        <v>93.75</v>
      </c>
      <c r="L799" s="31">
        <v>0</v>
      </c>
    </row>
    <row r="800" spans="1:12">
      <c r="A800" s="31" t="s">
        <v>268</v>
      </c>
      <c r="B800" s="31" t="s">
        <v>267</v>
      </c>
      <c r="C800" s="31">
        <v>10</v>
      </c>
      <c r="D800" s="31" t="str">
        <f>VLOOKUP(C800,LHIN!$A$2:$C$16,2,FALSE)</f>
        <v>South East</v>
      </c>
      <c r="E800" s="53" t="s">
        <v>11</v>
      </c>
      <c r="F800" s="31">
        <v>23</v>
      </c>
      <c r="G800" s="31">
        <v>0</v>
      </c>
      <c r="H800" s="31">
        <v>95.652173912999999</v>
      </c>
      <c r="I800" s="31">
        <v>91.304347825999997</v>
      </c>
      <c r="J800" s="31">
        <v>100</v>
      </c>
      <c r="K800" s="31">
        <v>95.652173912999999</v>
      </c>
      <c r="L800" s="31">
        <v>0</v>
      </c>
    </row>
    <row r="801" spans="1:12">
      <c r="A801" s="31" t="s">
        <v>268</v>
      </c>
      <c r="B801" s="31" t="s">
        <v>267</v>
      </c>
      <c r="C801" s="31">
        <v>11</v>
      </c>
      <c r="D801" s="31" t="str">
        <f>VLOOKUP(C801,LHIN!$A$2:$C$16,2,FALSE)</f>
        <v>Champlain</v>
      </c>
      <c r="E801" s="53" t="s">
        <v>11</v>
      </c>
      <c r="F801" s="31">
        <v>53</v>
      </c>
      <c r="G801" s="31">
        <v>0</v>
      </c>
      <c r="H801" s="31">
        <v>94.339622641999995</v>
      </c>
      <c r="I801" s="31">
        <v>86.792452830000002</v>
      </c>
      <c r="J801" s="31">
        <v>88.679245283</v>
      </c>
      <c r="K801" s="31">
        <v>98.113207547000002</v>
      </c>
      <c r="L801" s="31">
        <v>0</v>
      </c>
    </row>
    <row r="802" spans="1:12">
      <c r="A802" s="31" t="s">
        <v>268</v>
      </c>
      <c r="B802" s="31" t="s">
        <v>267</v>
      </c>
      <c r="C802" s="31">
        <v>12</v>
      </c>
      <c r="D802" s="31" t="str">
        <f>VLOOKUP(C802,LHIN!$A$2:$C$16,2,FALSE)</f>
        <v>North Simcoe Muskoka</v>
      </c>
      <c r="E802" s="53" t="s">
        <v>11</v>
      </c>
      <c r="F802" s="31">
        <v>21</v>
      </c>
      <c r="G802" s="31">
        <v>0</v>
      </c>
      <c r="H802" s="31">
        <v>80.952380951999999</v>
      </c>
      <c r="I802" s="31">
        <v>85.714285713999999</v>
      </c>
      <c r="J802" s="31">
        <v>90.476190475999999</v>
      </c>
      <c r="K802" s="31">
        <v>85.714285713999999</v>
      </c>
      <c r="L802" s="31">
        <v>0</v>
      </c>
    </row>
    <row r="803" spans="1:12">
      <c r="A803" s="31" t="s">
        <v>268</v>
      </c>
      <c r="B803" s="31" t="s">
        <v>267</v>
      </c>
      <c r="C803" s="31">
        <v>13</v>
      </c>
      <c r="D803" s="31" t="str">
        <f>VLOOKUP(C803,LHIN!$A$2:$C$16,2,FALSE)</f>
        <v>North East</v>
      </c>
      <c r="E803" s="53" t="s">
        <v>11</v>
      </c>
      <c r="F803" s="31">
        <v>27</v>
      </c>
      <c r="G803" s="31">
        <v>0</v>
      </c>
      <c r="H803" s="31">
        <v>100</v>
      </c>
      <c r="I803" s="31">
        <v>81.481481481000003</v>
      </c>
      <c r="J803" s="31">
        <v>92.592592593000006</v>
      </c>
      <c r="K803" s="31">
        <v>96.296296295999994</v>
      </c>
      <c r="L803" s="31">
        <v>0</v>
      </c>
    </row>
    <row r="804" spans="1:12">
      <c r="A804" s="31" t="s">
        <v>268</v>
      </c>
      <c r="B804" s="31" t="s">
        <v>267</v>
      </c>
      <c r="C804" s="31">
        <v>14</v>
      </c>
      <c r="D804" s="31" t="str">
        <f>VLOOKUP(C804,LHIN!$A$2:$C$16,2,FALSE)</f>
        <v>North West</v>
      </c>
      <c r="E804" s="53" t="s">
        <v>11</v>
      </c>
      <c r="F804" s="31">
        <v>9</v>
      </c>
      <c r="G804" s="31">
        <v>0</v>
      </c>
      <c r="H804" s="31">
        <v>100</v>
      </c>
      <c r="I804" s="31">
        <v>88.888888889</v>
      </c>
      <c r="J804" s="31">
        <v>100</v>
      </c>
      <c r="K804" s="31">
        <v>100</v>
      </c>
      <c r="L804" s="31">
        <v>0</v>
      </c>
    </row>
    <row r="805" spans="1:12">
      <c r="A805" s="31" t="s">
        <v>268</v>
      </c>
      <c r="B805" s="31" t="s">
        <v>267</v>
      </c>
      <c r="C805" s="31">
        <v>2</v>
      </c>
      <c r="D805" s="31" t="str">
        <f>VLOOKUP(C805,LHIN!$A$2:$C$16,2,FALSE)</f>
        <v>South West</v>
      </c>
      <c r="E805" s="53" t="s">
        <v>11</v>
      </c>
      <c r="F805" s="31">
        <v>72</v>
      </c>
      <c r="G805" s="31">
        <v>0</v>
      </c>
      <c r="H805" s="31">
        <v>95.833333332999999</v>
      </c>
      <c r="I805" s="31">
        <v>75</v>
      </c>
      <c r="J805" s="31">
        <v>97.222222221999999</v>
      </c>
      <c r="K805" s="31">
        <v>90.277777778000001</v>
      </c>
      <c r="L805" s="31">
        <v>0</v>
      </c>
    </row>
    <row r="806" spans="1:12">
      <c r="A806" s="31" t="s">
        <v>268</v>
      </c>
      <c r="B806" s="31" t="s">
        <v>267</v>
      </c>
      <c r="C806" s="31">
        <v>3</v>
      </c>
      <c r="D806" s="31" t="str">
        <f>VLOOKUP(C806,LHIN!$A$2:$C$16,2,FALSE)</f>
        <v>Waterloo Wellington</v>
      </c>
      <c r="E806" s="53" t="s">
        <v>11</v>
      </c>
      <c r="F806" s="31">
        <v>34</v>
      </c>
      <c r="G806" s="31">
        <v>0</v>
      </c>
      <c r="H806" s="31">
        <v>88.235294117999999</v>
      </c>
      <c r="I806" s="31">
        <v>79.411764706</v>
      </c>
      <c r="J806" s="31">
        <v>88.235294117999999</v>
      </c>
      <c r="K806" s="31">
        <v>94.117647059000006</v>
      </c>
      <c r="L806" s="31">
        <v>0</v>
      </c>
    </row>
    <row r="807" spans="1:12">
      <c r="A807" s="31" t="s">
        <v>268</v>
      </c>
      <c r="B807" s="31" t="s">
        <v>267</v>
      </c>
      <c r="C807" s="31">
        <v>4</v>
      </c>
      <c r="D807" s="31" t="str">
        <f>VLOOKUP(C807,LHIN!$A$2:$C$16,2,FALSE)</f>
        <v>Hamilton Niagara Brant</v>
      </c>
      <c r="E807" s="53" t="s">
        <v>11</v>
      </c>
      <c r="F807" s="31">
        <v>68</v>
      </c>
      <c r="G807" s="31">
        <v>0</v>
      </c>
      <c r="H807" s="31">
        <v>88.235294117999999</v>
      </c>
      <c r="I807" s="31">
        <v>86.764705882000001</v>
      </c>
      <c r="J807" s="31">
        <v>92.647058823999998</v>
      </c>
      <c r="K807" s="31">
        <v>97.058823528999994</v>
      </c>
      <c r="L807" s="31">
        <v>0</v>
      </c>
    </row>
    <row r="808" spans="1:12">
      <c r="A808" s="31" t="s">
        <v>268</v>
      </c>
      <c r="B808" s="31" t="s">
        <v>267</v>
      </c>
      <c r="C808" s="31">
        <v>5</v>
      </c>
      <c r="D808" s="31" t="str">
        <f>VLOOKUP(C808,LHIN!$A$2:$C$16,2,FALSE)</f>
        <v>Central West</v>
      </c>
      <c r="E808" s="53" t="s">
        <v>11</v>
      </c>
      <c r="F808" s="31">
        <v>16</v>
      </c>
      <c r="G808" s="31">
        <v>0</v>
      </c>
      <c r="H808" s="31">
        <v>93.75</v>
      </c>
      <c r="I808" s="31">
        <v>93.75</v>
      </c>
      <c r="J808" s="31">
        <v>93.75</v>
      </c>
      <c r="K808" s="31">
        <v>93.75</v>
      </c>
      <c r="L808" s="31">
        <v>0</v>
      </c>
    </row>
    <row r="809" spans="1:12">
      <c r="A809" s="31" t="s">
        <v>268</v>
      </c>
      <c r="B809" s="31" t="s">
        <v>267</v>
      </c>
      <c r="C809" s="31">
        <v>6</v>
      </c>
      <c r="D809" s="31" t="str">
        <f>VLOOKUP(C809,LHIN!$A$2:$C$16,2,FALSE)</f>
        <v>Mississauga Halton</v>
      </c>
      <c r="E809" s="53" t="s">
        <v>11</v>
      </c>
      <c r="F809" s="31">
        <v>16</v>
      </c>
      <c r="G809" s="31">
        <v>0</v>
      </c>
      <c r="H809" s="31">
        <v>100</v>
      </c>
      <c r="I809" s="31">
        <v>100</v>
      </c>
      <c r="J809" s="31">
        <v>93.75</v>
      </c>
      <c r="K809" s="31">
        <v>100</v>
      </c>
      <c r="L809" s="31">
        <v>0</v>
      </c>
    </row>
    <row r="810" spans="1:12">
      <c r="A810" s="31" t="s">
        <v>268</v>
      </c>
      <c r="B810" s="31" t="s">
        <v>267</v>
      </c>
      <c r="C810" s="31">
        <v>7</v>
      </c>
      <c r="D810" s="31" t="str">
        <f>VLOOKUP(C810,LHIN!$A$2:$C$16,2,FALSE)</f>
        <v>Toronto Central</v>
      </c>
      <c r="E810" s="53" t="s">
        <v>11</v>
      </c>
      <c r="F810" s="31">
        <v>19</v>
      </c>
      <c r="G810" s="31">
        <v>0</v>
      </c>
      <c r="H810" s="31">
        <v>89.473684211000005</v>
      </c>
      <c r="I810" s="31">
        <v>100</v>
      </c>
      <c r="J810" s="31">
        <v>89.473684211000005</v>
      </c>
      <c r="K810" s="31">
        <v>100</v>
      </c>
      <c r="L810" s="31">
        <v>0</v>
      </c>
    </row>
    <row r="811" spans="1:12">
      <c r="A811" s="31" t="s">
        <v>268</v>
      </c>
      <c r="B811" s="31" t="s">
        <v>267</v>
      </c>
      <c r="C811" s="31">
        <v>8</v>
      </c>
      <c r="D811" s="31" t="str">
        <f>VLOOKUP(C811,LHIN!$A$2:$C$16,2,FALSE)</f>
        <v>Central</v>
      </c>
      <c r="E811" s="53" t="s">
        <v>11</v>
      </c>
      <c r="F811" s="31">
        <v>31</v>
      </c>
      <c r="G811" s="31">
        <v>0</v>
      </c>
      <c r="H811" s="31">
        <v>100</v>
      </c>
      <c r="I811" s="31">
        <v>87.096774194000005</v>
      </c>
      <c r="J811" s="31">
        <v>96.774193548</v>
      </c>
      <c r="K811" s="31">
        <v>100</v>
      </c>
      <c r="L811" s="31">
        <v>0</v>
      </c>
    </row>
    <row r="812" spans="1:12">
      <c r="A812" s="31" t="s">
        <v>268</v>
      </c>
      <c r="B812" s="31" t="s">
        <v>267</v>
      </c>
      <c r="C812" s="31">
        <v>9</v>
      </c>
      <c r="D812" s="31" t="str">
        <f>VLOOKUP(C812,LHIN!$A$2:$C$16,2,FALSE)</f>
        <v>Central East</v>
      </c>
      <c r="E812" s="53" t="s">
        <v>11</v>
      </c>
      <c r="F812" s="31">
        <v>44</v>
      </c>
      <c r="G812" s="31">
        <v>0</v>
      </c>
      <c r="H812" s="31">
        <v>93.181818182000001</v>
      </c>
      <c r="I812" s="31">
        <v>81.818181817999999</v>
      </c>
      <c r="J812" s="31">
        <v>90.909090909</v>
      </c>
      <c r="K812" s="31">
        <v>97.727272726999999</v>
      </c>
      <c r="L812" s="31">
        <v>0</v>
      </c>
    </row>
    <row r="813" spans="1:12">
      <c r="A813" s="31" t="s">
        <v>269</v>
      </c>
      <c r="B813" s="31" t="s">
        <v>264</v>
      </c>
      <c r="C813" s="31">
        <v>1</v>
      </c>
      <c r="D813" s="31" t="str">
        <f>VLOOKUP(C813,LHIN!$A$2:$C$16,2,FALSE)</f>
        <v>Erie St. Clair</v>
      </c>
      <c r="E813" s="53" t="s">
        <v>11</v>
      </c>
      <c r="F813" s="31">
        <v>8</v>
      </c>
      <c r="G813" s="31">
        <v>0</v>
      </c>
      <c r="H813" s="31">
        <v>100</v>
      </c>
      <c r="I813" s="31">
        <v>87.5</v>
      </c>
      <c r="J813" s="31">
        <v>87.5</v>
      </c>
      <c r="K813" s="31">
        <v>87.5</v>
      </c>
      <c r="L813" s="31">
        <v>0</v>
      </c>
    </row>
    <row r="814" spans="1:12">
      <c r="A814" s="31" t="s">
        <v>269</v>
      </c>
      <c r="B814" s="31" t="s">
        <v>264</v>
      </c>
      <c r="C814" s="31">
        <v>10</v>
      </c>
      <c r="D814" s="31" t="str">
        <f>VLOOKUP(C814,LHIN!$A$2:$C$16,2,FALSE)</f>
        <v>South East</v>
      </c>
      <c r="E814" s="53" t="s">
        <v>11</v>
      </c>
      <c r="F814" s="31">
        <v>7</v>
      </c>
      <c r="G814" s="31">
        <v>0</v>
      </c>
      <c r="H814" s="31">
        <v>100</v>
      </c>
      <c r="I814" s="31">
        <v>85.714285713999999</v>
      </c>
      <c r="J814" s="31">
        <v>85.714285713999999</v>
      </c>
      <c r="K814" s="31">
        <v>85.714285713999999</v>
      </c>
      <c r="L814" s="31">
        <v>0</v>
      </c>
    </row>
    <row r="815" spans="1:12">
      <c r="A815" s="31" t="s">
        <v>269</v>
      </c>
      <c r="B815" s="31" t="s">
        <v>264</v>
      </c>
      <c r="C815" s="31">
        <v>11</v>
      </c>
      <c r="D815" s="31" t="str">
        <f>VLOOKUP(C815,LHIN!$A$2:$C$16,2,FALSE)</f>
        <v>Champlain</v>
      </c>
      <c r="E815" s="53" t="s">
        <v>11</v>
      </c>
      <c r="F815" s="31">
        <v>15</v>
      </c>
      <c r="G815" s="31">
        <v>0</v>
      </c>
      <c r="H815" s="31">
        <v>100</v>
      </c>
      <c r="I815" s="31">
        <v>100</v>
      </c>
      <c r="J815" s="31">
        <v>80</v>
      </c>
      <c r="K815" s="31">
        <v>100</v>
      </c>
      <c r="L815" s="31">
        <v>0</v>
      </c>
    </row>
    <row r="816" spans="1:12">
      <c r="A816" s="31" t="s">
        <v>269</v>
      </c>
      <c r="B816" s="31" t="s">
        <v>264</v>
      </c>
      <c r="C816" s="31">
        <v>12</v>
      </c>
      <c r="D816" s="31" t="str">
        <f>VLOOKUP(C816,LHIN!$A$2:$C$16,2,FALSE)</f>
        <v>North Simcoe Muskoka</v>
      </c>
      <c r="E816" s="53" t="s">
        <v>11</v>
      </c>
      <c r="F816" s="31">
        <v>7</v>
      </c>
      <c r="G816" s="31">
        <v>0</v>
      </c>
      <c r="H816" s="31">
        <v>100</v>
      </c>
      <c r="I816" s="31">
        <v>100</v>
      </c>
      <c r="J816" s="31">
        <v>85.714285713999999</v>
      </c>
      <c r="K816" s="31">
        <v>85.714285713999999</v>
      </c>
      <c r="L816" s="31">
        <v>0</v>
      </c>
    </row>
    <row r="817" spans="1:12">
      <c r="A817" s="31" t="s">
        <v>269</v>
      </c>
      <c r="B817" s="31" t="s">
        <v>264</v>
      </c>
      <c r="C817" s="31">
        <v>13</v>
      </c>
      <c r="D817" s="31" t="str">
        <f>VLOOKUP(C817,LHIN!$A$2:$C$16,2,FALSE)</f>
        <v>North East</v>
      </c>
      <c r="E817" s="53" t="s">
        <v>11</v>
      </c>
      <c r="F817" s="31">
        <v>11</v>
      </c>
      <c r="G817" s="31">
        <v>0</v>
      </c>
      <c r="H817" s="31">
        <v>100</v>
      </c>
      <c r="I817" s="31">
        <v>100</v>
      </c>
      <c r="J817" s="31">
        <v>90.909090909</v>
      </c>
      <c r="K817" s="31">
        <v>100</v>
      </c>
      <c r="L817" s="31">
        <v>0</v>
      </c>
    </row>
    <row r="818" spans="1:12">
      <c r="A818" s="31" t="s">
        <v>269</v>
      </c>
      <c r="B818" s="31" t="s">
        <v>264</v>
      </c>
      <c r="C818" s="31">
        <v>2</v>
      </c>
      <c r="D818" s="31" t="str">
        <f>VLOOKUP(C818,LHIN!$A$2:$C$16,2,FALSE)</f>
        <v>South West</v>
      </c>
      <c r="E818" s="53" t="s">
        <v>11</v>
      </c>
      <c r="F818" s="31">
        <v>29</v>
      </c>
      <c r="G818" s="31">
        <v>0</v>
      </c>
      <c r="H818" s="31">
        <v>100</v>
      </c>
      <c r="I818" s="31">
        <v>93.103448275999995</v>
      </c>
      <c r="J818" s="31">
        <v>89.655172414000006</v>
      </c>
      <c r="K818" s="31">
        <v>96.551724137999997</v>
      </c>
      <c r="L818" s="31">
        <v>0</v>
      </c>
    </row>
    <row r="819" spans="1:12">
      <c r="A819" s="31" t="s">
        <v>269</v>
      </c>
      <c r="B819" s="31" t="s">
        <v>264</v>
      </c>
      <c r="C819" s="31">
        <v>3</v>
      </c>
      <c r="D819" s="31" t="str">
        <f>VLOOKUP(C819,LHIN!$A$2:$C$16,2,FALSE)</f>
        <v>Waterloo Wellington</v>
      </c>
      <c r="E819" s="53" t="s">
        <v>11</v>
      </c>
      <c r="F819" s="31">
        <v>9</v>
      </c>
      <c r="G819" s="31">
        <v>0</v>
      </c>
      <c r="H819" s="31">
        <v>100</v>
      </c>
      <c r="I819" s="31">
        <v>100</v>
      </c>
      <c r="J819" s="31">
        <v>77.777777778000001</v>
      </c>
      <c r="K819" s="31">
        <v>100</v>
      </c>
      <c r="L819" s="31">
        <v>0</v>
      </c>
    </row>
    <row r="820" spans="1:12">
      <c r="A820" s="31" t="s">
        <v>269</v>
      </c>
      <c r="B820" s="31" t="s">
        <v>264</v>
      </c>
      <c r="C820" s="31">
        <v>4</v>
      </c>
      <c r="D820" s="31" t="str">
        <f>VLOOKUP(C820,LHIN!$A$2:$C$16,2,FALSE)</f>
        <v>Hamilton Niagara Brant</v>
      </c>
      <c r="E820" s="53" t="s">
        <v>11</v>
      </c>
      <c r="F820" s="31">
        <v>31</v>
      </c>
      <c r="G820" s="31">
        <v>0</v>
      </c>
      <c r="H820" s="31">
        <v>96.774193548</v>
      </c>
      <c r="I820" s="31">
        <v>87.096774194000005</v>
      </c>
      <c r="J820" s="31">
        <v>67.741935483999995</v>
      </c>
      <c r="K820" s="31">
        <v>90.322580645000002</v>
      </c>
      <c r="L820" s="31">
        <v>0</v>
      </c>
    </row>
    <row r="821" spans="1:12">
      <c r="A821" s="31" t="s">
        <v>269</v>
      </c>
      <c r="B821" s="31" t="s">
        <v>264</v>
      </c>
      <c r="C821" s="31">
        <v>5</v>
      </c>
      <c r="D821" s="31" t="str">
        <f>VLOOKUP(C821,LHIN!$A$2:$C$16,2,FALSE)</f>
        <v>Central West</v>
      </c>
      <c r="E821" s="53" t="s">
        <v>11</v>
      </c>
      <c r="F821" s="31">
        <v>26</v>
      </c>
      <c r="G821" s="31">
        <v>0</v>
      </c>
      <c r="H821" s="31">
        <v>96.153846153999993</v>
      </c>
      <c r="I821" s="31">
        <v>88.461538461999993</v>
      </c>
      <c r="J821" s="31">
        <v>80.769230769000004</v>
      </c>
      <c r="K821" s="31">
        <v>96.153846153999993</v>
      </c>
      <c r="L821" s="31">
        <v>0</v>
      </c>
    </row>
    <row r="822" spans="1:12">
      <c r="A822" s="31" t="s">
        <v>269</v>
      </c>
      <c r="B822" s="31" t="s">
        <v>264</v>
      </c>
      <c r="C822" s="31">
        <v>6</v>
      </c>
      <c r="D822" s="31" t="str">
        <f>VLOOKUP(C822,LHIN!$A$2:$C$16,2,FALSE)</f>
        <v>Mississauga Halton</v>
      </c>
      <c r="E822" s="53" t="s">
        <v>11</v>
      </c>
      <c r="F822" s="31">
        <v>20</v>
      </c>
      <c r="G822" s="31">
        <v>0</v>
      </c>
      <c r="H822" s="31">
        <v>100</v>
      </c>
      <c r="I822" s="31">
        <v>90</v>
      </c>
      <c r="J822" s="31">
        <v>60</v>
      </c>
      <c r="K822" s="31">
        <v>100</v>
      </c>
      <c r="L822" s="31">
        <v>0</v>
      </c>
    </row>
    <row r="823" spans="1:12">
      <c r="A823" s="31" t="s">
        <v>269</v>
      </c>
      <c r="B823" s="31" t="s">
        <v>264</v>
      </c>
      <c r="C823" s="31">
        <v>7</v>
      </c>
      <c r="D823" s="31" t="str">
        <f>VLOOKUP(C823,LHIN!$A$2:$C$16,2,FALSE)</f>
        <v>Toronto Central</v>
      </c>
      <c r="E823" s="53" t="s">
        <v>11</v>
      </c>
      <c r="F823" s="31">
        <v>15</v>
      </c>
      <c r="G823" s="31">
        <v>0</v>
      </c>
      <c r="H823" s="31">
        <v>100</v>
      </c>
      <c r="I823" s="31">
        <v>86.666666667000001</v>
      </c>
      <c r="J823" s="31">
        <v>86.666666667000001</v>
      </c>
      <c r="K823" s="31">
        <v>93.333333332999999</v>
      </c>
      <c r="L823" s="31">
        <v>0</v>
      </c>
    </row>
    <row r="824" spans="1:12">
      <c r="A824" s="31" t="s">
        <v>269</v>
      </c>
      <c r="B824" s="31" t="s">
        <v>264</v>
      </c>
      <c r="C824" s="31">
        <v>8</v>
      </c>
      <c r="D824" s="31" t="str">
        <f>VLOOKUP(C824,LHIN!$A$2:$C$16,2,FALSE)</f>
        <v>Central</v>
      </c>
      <c r="E824" s="53" t="s">
        <v>11</v>
      </c>
      <c r="F824" s="31">
        <v>28</v>
      </c>
      <c r="G824" s="31">
        <v>0</v>
      </c>
      <c r="H824" s="31">
        <v>92.857142856999999</v>
      </c>
      <c r="I824" s="31">
        <v>92.857142856999999</v>
      </c>
      <c r="J824" s="31">
        <v>82.142857143000001</v>
      </c>
      <c r="K824" s="31">
        <v>96.428571429000002</v>
      </c>
      <c r="L824" s="31">
        <v>0</v>
      </c>
    </row>
    <row r="825" spans="1:12">
      <c r="A825" s="31" t="s">
        <v>269</v>
      </c>
      <c r="B825" s="31" t="s">
        <v>264</v>
      </c>
      <c r="C825" s="31">
        <v>9</v>
      </c>
      <c r="D825" s="31" t="str">
        <f>VLOOKUP(C825,LHIN!$A$2:$C$16,2,FALSE)</f>
        <v>Central East</v>
      </c>
      <c r="E825" s="53" t="s">
        <v>11</v>
      </c>
      <c r="F825" s="31">
        <v>31</v>
      </c>
      <c r="G825" s="31">
        <v>0</v>
      </c>
      <c r="H825" s="31">
        <v>90.322580645000002</v>
      </c>
      <c r="I825" s="31">
        <v>87.096774194000005</v>
      </c>
      <c r="J825" s="31">
        <v>83.870967742000005</v>
      </c>
      <c r="K825" s="31">
        <v>96.774193548</v>
      </c>
      <c r="L825" s="31">
        <v>0</v>
      </c>
    </row>
    <row r="826" spans="1:12">
      <c r="A826" s="31" t="s">
        <v>269</v>
      </c>
      <c r="B826" s="31" t="s">
        <v>266</v>
      </c>
      <c r="C826" s="31">
        <v>1</v>
      </c>
      <c r="D826" s="31" t="str">
        <f>VLOOKUP(C826,LHIN!$A$2:$C$16,2,FALSE)</f>
        <v>Erie St. Clair</v>
      </c>
      <c r="E826" s="53" t="s">
        <v>11</v>
      </c>
      <c r="F826" s="31">
        <v>60</v>
      </c>
      <c r="G826" s="31">
        <v>0</v>
      </c>
      <c r="H826" s="31">
        <v>93.333333332999999</v>
      </c>
      <c r="I826" s="31">
        <v>95</v>
      </c>
      <c r="J826" s="31">
        <v>98.333333332999999</v>
      </c>
      <c r="K826" s="31">
        <v>98.333333332999999</v>
      </c>
      <c r="L826" s="31">
        <v>0</v>
      </c>
    </row>
    <row r="827" spans="1:12">
      <c r="A827" s="31" t="s">
        <v>269</v>
      </c>
      <c r="B827" s="31" t="s">
        <v>266</v>
      </c>
      <c r="C827" s="31">
        <v>10</v>
      </c>
      <c r="D827" s="31" t="str">
        <f>VLOOKUP(C827,LHIN!$A$2:$C$16,2,FALSE)</f>
        <v>South East</v>
      </c>
      <c r="E827" s="53" t="s">
        <v>11</v>
      </c>
      <c r="F827" s="31">
        <v>83</v>
      </c>
      <c r="G827" s="31">
        <v>0</v>
      </c>
      <c r="H827" s="31">
        <v>97.590361446000003</v>
      </c>
      <c r="I827" s="31">
        <v>87.951807228999996</v>
      </c>
      <c r="J827" s="31">
        <v>97.590361446000003</v>
      </c>
      <c r="K827" s="31">
        <v>93.975903614000003</v>
      </c>
      <c r="L827" s="31">
        <v>1.2048192770999999</v>
      </c>
    </row>
    <row r="828" spans="1:12">
      <c r="A828" s="31" t="s">
        <v>269</v>
      </c>
      <c r="B828" s="31" t="s">
        <v>266</v>
      </c>
      <c r="C828" s="31">
        <v>11</v>
      </c>
      <c r="D828" s="31" t="str">
        <f>VLOOKUP(C828,LHIN!$A$2:$C$16,2,FALSE)</f>
        <v>Champlain</v>
      </c>
      <c r="E828" s="53" t="s">
        <v>11</v>
      </c>
      <c r="F828" s="31">
        <v>124</v>
      </c>
      <c r="G828" s="31">
        <v>0</v>
      </c>
      <c r="H828" s="31">
        <v>95.967741935000006</v>
      </c>
      <c r="I828" s="31">
        <v>92.741935483999995</v>
      </c>
      <c r="J828" s="31">
        <v>97.580645161000007</v>
      </c>
      <c r="K828" s="31">
        <v>96.774193548</v>
      </c>
      <c r="L828" s="31">
        <v>0</v>
      </c>
    </row>
    <row r="829" spans="1:12">
      <c r="A829" s="31" t="s">
        <v>269</v>
      </c>
      <c r="B829" s="31" t="s">
        <v>266</v>
      </c>
      <c r="C829" s="31">
        <v>12</v>
      </c>
      <c r="D829" s="31" t="str">
        <f>VLOOKUP(C829,LHIN!$A$2:$C$16,2,FALSE)</f>
        <v>North Simcoe Muskoka</v>
      </c>
      <c r="E829" s="53" t="s">
        <v>11</v>
      </c>
      <c r="F829" s="31">
        <v>86</v>
      </c>
      <c r="G829" s="31">
        <v>0</v>
      </c>
      <c r="H829" s="31">
        <v>97.674418605</v>
      </c>
      <c r="I829" s="31">
        <v>83.720930233000004</v>
      </c>
      <c r="J829" s="31">
        <v>98.837209302000005</v>
      </c>
      <c r="K829" s="31">
        <v>95.348837208999996</v>
      </c>
      <c r="L829" s="31">
        <v>0</v>
      </c>
    </row>
    <row r="830" spans="1:12">
      <c r="A830" s="31" t="s">
        <v>269</v>
      </c>
      <c r="B830" s="31" t="s">
        <v>266</v>
      </c>
      <c r="C830" s="31">
        <v>13</v>
      </c>
      <c r="D830" s="31" t="str">
        <f>VLOOKUP(C830,LHIN!$A$2:$C$16,2,FALSE)</f>
        <v>North East</v>
      </c>
      <c r="E830" s="53" t="s">
        <v>11</v>
      </c>
      <c r="F830" s="31">
        <v>66</v>
      </c>
      <c r="G830" s="31">
        <v>0</v>
      </c>
      <c r="H830" s="31">
        <v>100</v>
      </c>
      <c r="I830" s="31">
        <v>89.393939394</v>
      </c>
      <c r="J830" s="31">
        <v>93.939393938999999</v>
      </c>
      <c r="K830" s="31">
        <v>96.969696970000001</v>
      </c>
      <c r="L830" s="31">
        <v>0</v>
      </c>
    </row>
    <row r="831" spans="1:12">
      <c r="A831" s="31" t="s">
        <v>269</v>
      </c>
      <c r="B831" s="31" t="s">
        <v>266</v>
      </c>
      <c r="C831" s="31">
        <v>14</v>
      </c>
      <c r="D831" s="31" t="str">
        <f>VLOOKUP(C831,LHIN!$A$2:$C$16,2,FALSE)</f>
        <v>North West</v>
      </c>
      <c r="E831" s="53" t="s">
        <v>11</v>
      </c>
      <c r="F831" s="31">
        <v>18</v>
      </c>
      <c r="G831" s="31">
        <v>0</v>
      </c>
      <c r="H831" s="31">
        <v>94.444444443999998</v>
      </c>
      <c r="I831" s="31">
        <v>72.222222221999999</v>
      </c>
      <c r="J831" s="31">
        <v>100</v>
      </c>
      <c r="K831" s="31">
        <v>88.888888889</v>
      </c>
      <c r="L831" s="31">
        <v>0</v>
      </c>
    </row>
    <row r="832" spans="1:12">
      <c r="A832" s="31" t="s">
        <v>269</v>
      </c>
      <c r="B832" s="31" t="s">
        <v>266</v>
      </c>
      <c r="C832" s="31">
        <v>2</v>
      </c>
      <c r="D832" s="31" t="str">
        <f>VLOOKUP(C832,LHIN!$A$2:$C$16,2,FALSE)</f>
        <v>South West</v>
      </c>
      <c r="E832" s="53" t="s">
        <v>11</v>
      </c>
      <c r="F832" s="31">
        <v>156</v>
      </c>
      <c r="G832" s="31">
        <v>0</v>
      </c>
      <c r="H832" s="31">
        <v>96.794871795000006</v>
      </c>
      <c r="I832" s="31">
        <v>89.102564103000006</v>
      </c>
      <c r="J832" s="31">
        <v>97.435897436000005</v>
      </c>
      <c r="K832" s="31">
        <v>97.435897436000005</v>
      </c>
      <c r="L832" s="31">
        <v>0</v>
      </c>
    </row>
    <row r="833" spans="1:12">
      <c r="A833" s="31" t="s">
        <v>269</v>
      </c>
      <c r="B833" s="31" t="s">
        <v>266</v>
      </c>
      <c r="C833" s="31">
        <v>3</v>
      </c>
      <c r="D833" s="31" t="str">
        <f>VLOOKUP(C833,LHIN!$A$2:$C$16,2,FALSE)</f>
        <v>Waterloo Wellington</v>
      </c>
      <c r="E833" s="53" t="s">
        <v>11</v>
      </c>
      <c r="F833" s="31">
        <v>111</v>
      </c>
      <c r="G833" s="31">
        <v>0</v>
      </c>
      <c r="H833" s="31">
        <v>92.792792793000004</v>
      </c>
      <c r="I833" s="31">
        <v>92.792792793000004</v>
      </c>
      <c r="J833" s="31">
        <v>95.495495495</v>
      </c>
      <c r="K833" s="31">
        <v>95.495495495</v>
      </c>
      <c r="L833" s="31">
        <v>0</v>
      </c>
    </row>
    <row r="834" spans="1:12">
      <c r="A834" s="31" t="s">
        <v>269</v>
      </c>
      <c r="B834" s="31" t="s">
        <v>266</v>
      </c>
      <c r="C834" s="31">
        <v>4</v>
      </c>
      <c r="D834" s="31" t="str">
        <f>VLOOKUP(C834,LHIN!$A$2:$C$16,2,FALSE)</f>
        <v>Hamilton Niagara Brant</v>
      </c>
      <c r="E834" s="53" t="s">
        <v>11</v>
      </c>
      <c r="F834" s="31">
        <v>257</v>
      </c>
      <c r="G834" s="31">
        <v>0</v>
      </c>
      <c r="H834" s="31">
        <v>94.941634241000003</v>
      </c>
      <c r="I834" s="31">
        <v>91.828793774000005</v>
      </c>
      <c r="J834" s="31">
        <v>97.276264591</v>
      </c>
      <c r="K834" s="31">
        <v>97.665369650000002</v>
      </c>
      <c r="L834" s="31">
        <v>0</v>
      </c>
    </row>
    <row r="835" spans="1:12">
      <c r="A835" s="31" t="s">
        <v>269</v>
      </c>
      <c r="B835" s="31" t="s">
        <v>266</v>
      </c>
      <c r="C835" s="31">
        <v>5</v>
      </c>
      <c r="D835" s="31" t="str">
        <f>VLOOKUP(C835,LHIN!$A$2:$C$16,2,FALSE)</f>
        <v>Central West</v>
      </c>
      <c r="E835" s="53" t="s">
        <v>11</v>
      </c>
      <c r="F835" s="31">
        <v>114</v>
      </c>
      <c r="G835" s="31">
        <v>0</v>
      </c>
      <c r="H835" s="31">
        <v>96.491228070000005</v>
      </c>
      <c r="I835" s="31">
        <v>87.719298245999994</v>
      </c>
      <c r="J835" s="31">
        <v>93.859649122999997</v>
      </c>
      <c r="K835" s="31">
        <v>94.736842104999994</v>
      </c>
      <c r="L835" s="31">
        <v>0</v>
      </c>
    </row>
    <row r="836" spans="1:12">
      <c r="A836" s="31" t="s">
        <v>269</v>
      </c>
      <c r="B836" s="31" t="s">
        <v>266</v>
      </c>
      <c r="C836" s="31">
        <v>6</v>
      </c>
      <c r="D836" s="31" t="str">
        <f>VLOOKUP(C836,LHIN!$A$2:$C$16,2,FALSE)</f>
        <v>Mississauga Halton</v>
      </c>
      <c r="E836" s="53" t="s">
        <v>11</v>
      </c>
      <c r="F836" s="31">
        <v>134</v>
      </c>
      <c r="G836" s="31">
        <v>0</v>
      </c>
      <c r="H836" s="31">
        <v>96.268656715999995</v>
      </c>
      <c r="I836" s="31">
        <v>84.328358209000001</v>
      </c>
      <c r="J836" s="31">
        <v>91.791044776000007</v>
      </c>
      <c r="K836" s="31">
        <v>93.283582089999996</v>
      </c>
      <c r="L836" s="31">
        <v>0</v>
      </c>
    </row>
    <row r="837" spans="1:12">
      <c r="A837" s="31" t="s">
        <v>269</v>
      </c>
      <c r="B837" s="31" t="s">
        <v>266</v>
      </c>
      <c r="C837" s="31">
        <v>7</v>
      </c>
      <c r="D837" s="31" t="str">
        <f>VLOOKUP(C837,LHIN!$A$2:$C$16,2,FALSE)</f>
        <v>Toronto Central</v>
      </c>
      <c r="E837" s="53" t="s">
        <v>11</v>
      </c>
      <c r="F837" s="31">
        <v>114</v>
      </c>
      <c r="G837" s="31">
        <v>0</v>
      </c>
      <c r="H837" s="31">
        <v>93.859649122999997</v>
      </c>
      <c r="I837" s="31">
        <v>84.210526315999999</v>
      </c>
      <c r="J837" s="31">
        <v>96.491228070000005</v>
      </c>
      <c r="K837" s="31">
        <v>95.614035087999994</v>
      </c>
      <c r="L837" s="31">
        <v>0</v>
      </c>
    </row>
    <row r="838" spans="1:12">
      <c r="A838" s="31" t="s">
        <v>269</v>
      </c>
      <c r="B838" s="31" t="s">
        <v>266</v>
      </c>
      <c r="C838" s="31">
        <v>8</v>
      </c>
      <c r="D838" s="31" t="str">
        <f>VLOOKUP(C838,LHIN!$A$2:$C$16,2,FALSE)</f>
        <v>Central</v>
      </c>
      <c r="E838" s="53" t="s">
        <v>11</v>
      </c>
      <c r="F838" s="31">
        <v>180</v>
      </c>
      <c r="G838" s="31">
        <v>0</v>
      </c>
      <c r="H838" s="31">
        <v>95</v>
      </c>
      <c r="I838" s="31">
        <v>90.555555556000002</v>
      </c>
      <c r="J838" s="31">
        <v>97.222222221999999</v>
      </c>
      <c r="K838" s="31">
        <v>98.333333332999999</v>
      </c>
      <c r="L838" s="31">
        <v>0</v>
      </c>
    </row>
    <row r="839" spans="1:12">
      <c r="A839" s="31" t="s">
        <v>269</v>
      </c>
      <c r="B839" s="31" t="s">
        <v>266</v>
      </c>
      <c r="C839" s="31">
        <v>9</v>
      </c>
      <c r="D839" s="31" t="str">
        <f>VLOOKUP(C839,LHIN!$A$2:$C$16,2,FALSE)</f>
        <v>Central East</v>
      </c>
      <c r="E839" s="53" t="s">
        <v>11</v>
      </c>
      <c r="F839" s="31">
        <v>206</v>
      </c>
      <c r="G839" s="31">
        <v>0</v>
      </c>
      <c r="H839" s="31">
        <v>92.718446602</v>
      </c>
      <c r="I839" s="31">
        <v>82.038834950999998</v>
      </c>
      <c r="J839" s="31">
        <v>93.203883494999999</v>
      </c>
      <c r="K839" s="31">
        <v>93.203883494999999</v>
      </c>
      <c r="L839" s="31">
        <v>0</v>
      </c>
    </row>
    <row r="840" spans="1:12">
      <c r="A840" s="31" t="s">
        <v>269</v>
      </c>
      <c r="B840" s="31" t="s">
        <v>267</v>
      </c>
      <c r="C840" s="31">
        <v>1</v>
      </c>
      <c r="D840" s="31" t="str">
        <f>VLOOKUP(C840,LHIN!$A$2:$C$16,2,FALSE)</f>
        <v>Erie St. Clair</v>
      </c>
      <c r="E840" s="53" t="s">
        <v>11</v>
      </c>
      <c r="F840" s="31">
        <v>105</v>
      </c>
      <c r="G840" s="31">
        <v>0</v>
      </c>
      <c r="H840" s="31">
        <v>95.238095238</v>
      </c>
      <c r="I840" s="31">
        <v>90.476190475999999</v>
      </c>
      <c r="J840" s="31">
        <v>94.285714286000001</v>
      </c>
      <c r="K840" s="31">
        <v>94.285714286000001</v>
      </c>
      <c r="L840" s="31">
        <v>0</v>
      </c>
    </row>
    <row r="841" spans="1:12">
      <c r="A841" s="31" t="s">
        <v>269</v>
      </c>
      <c r="B841" s="31" t="s">
        <v>267</v>
      </c>
      <c r="C841" s="31">
        <v>10</v>
      </c>
      <c r="D841" s="31" t="str">
        <f>VLOOKUP(C841,LHIN!$A$2:$C$16,2,FALSE)</f>
        <v>South East</v>
      </c>
      <c r="E841" s="53" t="s">
        <v>11</v>
      </c>
      <c r="F841" s="31">
        <v>169</v>
      </c>
      <c r="G841" s="31">
        <v>0</v>
      </c>
      <c r="H841" s="31">
        <v>92.307692308</v>
      </c>
      <c r="I841" s="31">
        <v>82.840236685999997</v>
      </c>
      <c r="J841" s="31">
        <v>95.266272189000006</v>
      </c>
      <c r="K841" s="31">
        <v>89.940828401999994</v>
      </c>
      <c r="L841" s="31">
        <v>0</v>
      </c>
    </row>
    <row r="842" spans="1:12">
      <c r="A842" s="31" t="s">
        <v>269</v>
      </c>
      <c r="B842" s="31" t="s">
        <v>267</v>
      </c>
      <c r="C842" s="31">
        <v>11</v>
      </c>
      <c r="D842" s="31" t="str">
        <f>VLOOKUP(C842,LHIN!$A$2:$C$16,2,FALSE)</f>
        <v>Champlain</v>
      </c>
      <c r="E842" s="53" t="s">
        <v>11</v>
      </c>
      <c r="F842" s="31">
        <v>286</v>
      </c>
      <c r="G842" s="31">
        <v>0</v>
      </c>
      <c r="H842" s="31">
        <v>95.104895104999997</v>
      </c>
      <c r="I842" s="31">
        <v>88.461538461999993</v>
      </c>
      <c r="J842" s="31">
        <v>96.853146852999998</v>
      </c>
      <c r="K842" s="31">
        <v>96.853146852999998</v>
      </c>
      <c r="L842" s="31">
        <v>0</v>
      </c>
    </row>
    <row r="843" spans="1:12">
      <c r="A843" s="31" t="s">
        <v>269</v>
      </c>
      <c r="B843" s="31" t="s">
        <v>267</v>
      </c>
      <c r="C843" s="31">
        <v>12</v>
      </c>
      <c r="D843" s="31" t="str">
        <f>VLOOKUP(C843,LHIN!$A$2:$C$16,2,FALSE)</f>
        <v>North Simcoe Muskoka</v>
      </c>
      <c r="E843" s="53" t="s">
        <v>11</v>
      </c>
      <c r="F843" s="31">
        <v>187</v>
      </c>
      <c r="G843" s="31">
        <v>0</v>
      </c>
      <c r="H843" s="31">
        <v>94.652406416999995</v>
      </c>
      <c r="I843" s="31">
        <v>82.352941176000002</v>
      </c>
      <c r="J843" s="31">
        <v>93.582887701000004</v>
      </c>
      <c r="K843" s="31">
        <v>93.048128341999998</v>
      </c>
      <c r="L843" s="31">
        <v>0</v>
      </c>
    </row>
    <row r="844" spans="1:12">
      <c r="A844" s="31" t="s">
        <v>269</v>
      </c>
      <c r="B844" s="31" t="s">
        <v>267</v>
      </c>
      <c r="C844" s="31">
        <v>13</v>
      </c>
      <c r="D844" s="31" t="str">
        <f>VLOOKUP(C844,LHIN!$A$2:$C$16,2,FALSE)</f>
        <v>North East</v>
      </c>
      <c r="E844" s="53" t="s">
        <v>11</v>
      </c>
      <c r="F844" s="31">
        <v>169</v>
      </c>
      <c r="G844" s="31">
        <v>0.59171597629999995</v>
      </c>
      <c r="H844" s="31">
        <v>93.491124260000007</v>
      </c>
      <c r="I844" s="31">
        <v>83.431952663000004</v>
      </c>
      <c r="J844" s="31">
        <v>96.449704142000002</v>
      </c>
      <c r="K844" s="31">
        <v>94.082840236999999</v>
      </c>
      <c r="L844" s="31">
        <v>0.59171597629999995</v>
      </c>
    </row>
    <row r="845" spans="1:12">
      <c r="A845" s="31" t="s">
        <v>269</v>
      </c>
      <c r="B845" s="31" t="s">
        <v>267</v>
      </c>
      <c r="C845" s="31">
        <v>14</v>
      </c>
      <c r="D845" s="31" t="str">
        <f>VLOOKUP(C845,LHIN!$A$2:$C$16,2,FALSE)</f>
        <v>North West</v>
      </c>
      <c r="E845" s="53" t="s">
        <v>11</v>
      </c>
      <c r="F845" s="31">
        <v>38</v>
      </c>
      <c r="G845" s="31">
        <v>0</v>
      </c>
      <c r="H845" s="31">
        <v>94.736842104999994</v>
      </c>
      <c r="I845" s="31">
        <v>81.578947368000001</v>
      </c>
      <c r="J845" s="31">
        <v>94.736842104999994</v>
      </c>
      <c r="K845" s="31">
        <v>94.736842104999994</v>
      </c>
      <c r="L845" s="31">
        <v>0</v>
      </c>
    </row>
    <row r="846" spans="1:12">
      <c r="A846" s="31" t="s">
        <v>269</v>
      </c>
      <c r="B846" s="31" t="s">
        <v>267</v>
      </c>
      <c r="C846" s="31">
        <v>2</v>
      </c>
      <c r="D846" s="31" t="str">
        <f>VLOOKUP(C846,LHIN!$A$2:$C$16,2,FALSE)</f>
        <v>South West</v>
      </c>
      <c r="E846" s="53" t="s">
        <v>11</v>
      </c>
      <c r="F846" s="31">
        <v>385</v>
      </c>
      <c r="G846" s="31">
        <v>0</v>
      </c>
      <c r="H846" s="31">
        <v>96.623376622999999</v>
      </c>
      <c r="I846" s="31">
        <v>89.090909091</v>
      </c>
      <c r="J846" s="31">
        <v>95.064935065</v>
      </c>
      <c r="K846" s="31">
        <v>96.103896104</v>
      </c>
      <c r="L846" s="31">
        <v>0</v>
      </c>
    </row>
    <row r="847" spans="1:12">
      <c r="A847" s="31" t="s">
        <v>269</v>
      </c>
      <c r="B847" s="31" t="s">
        <v>267</v>
      </c>
      <c r="C847" s="31">
        <v>3</v>
      </c>
      <c r="D847" s="31" t="str">
        <f>VLOOKUP(C847,LHIN!$A$2:$C$16,2,FALSE)</f>
        <v>Waterloo Wellington</v>
      </c>
      <c r="E847" s="53" t="s">
        <v>11</v>
      </c>
      <c r="F847" s="31">
        <v>221</v>
      </c>
      <c r="G847" s="31">
        <v>0</v>
      </c>
      <c r="H847" s="31">
        <v>95.022624433999994</v>
      </c>
      <c r="I847" s="31">
        <v>89.140271493</v>
      </c>
      <c r="J847" s="31">
        <v>97.285067873000003</v>
      </c>
      <c r="K847" s="31">
        <v>97.285067873000003</v>
      </c>
      <c r="L847" s="31">
        <v>0</v>
      </c>
    </row>
    <row r="848" spans="1:12">
      <c r="A848" s="31" t="s">
        <v>269</v>
      </c>
      <c r="B848" s="31" t="s">
        <v>267</v>
      </c>
      <c r="C848" s="31">
        <v>4</v>
      </c>
      <c r="D848" s="31" t="str">
        <f>VLOOKUP(C848,LHIN!$A$2:$C$16,2,FALSE)</f>
        <v>Hamilton Niagara Brant</v>
      </c>
      <c r="E848" s="53" t="s">
        <v>11</v>
      </c>
      <c r="F848" s="31">
        <v>490</v>
      </c>
      <c r="G848" s="31">
        <v>0</v>
      </c>
      <c r="H848" s="31">
        <v>92.857142856999999</v>
      </c>
      <c r="I848" s="31">
        <v>87.142857143000001</v>
      </c>
      <c r="J848" s="31">
        <v>95.102040815999999</v>
      </c>
      <c r="K848" s="31">
        <v>95.918367347</v>
      </c>
      <c r="L848" s="31">
        <v>0</v>
      </c>
    </row>
    <row r="849" spans="1:12">
      <c r="A849" s="31" t="s">
        <v>269</v>
      </c>
      <c r="B849" s="31" t="s">
        <v>267</v>
      </c>
      <c r="C849" s="31">
        <v>5</v>
      </c>
      <c r="D849" s="31" t="str">
        <f>VLOOKUP(C849,LHIN!$A$2:$C$16,2,FALSE)</f>
        <v>Central West</v>
      </c>
      <c r="E849" s="53" t="s">
        <v>11</v>
      </c>
      <c r="F849" s="31">
        <v>150</v>
      </c>
      <c r="G849" s="31">
        <v>0</v>
      </c>
      <c r="H849" s="31">
        <v>93.333333332999999</v>
      </c>
      <c r="I849" s="31">
        <v>92</v>
      </c>
      <c r="J849" s="31">
        <v>96</v>
      </c>
      <c r="K849" s="31">
        <v>97.333333332999999</v>
      </c>
      <c r="L849" s="31">
        <v>0</v>
      </c>
    </row>
    <row r="850" spans="1:12">
      <c r="A850" s="31" t="s">
        <v>269</v>
      </c>
      <c r="B850" s="31" t="s">
        <v>267</v>
      </c>
      <c r="C850" s="31">
        <v>6</v>
      </c>
      <c r="D850" s="31" t="str">
        <f>VLOOKUP(C850,LHIN!$A$2:$C$16,2,FALSE)</f>
        <v>Mississauga Halton</v>
      </c>
      <c r="E850" s="53" t="s">
        <v>11</v>
      </c>
      <c r="F850" s="31">
        <v>215</v>
      </c>
      <c r="G850" s="31">
        <v>0</v>
      </c>
      <c r="H850" s="31">
        <v>93.023255813999995</v>
      </c>
      <c r="I850" s="31">
        <v>88.372093023000005</v>
      </c>
      <c r="J850" s="31">
        <v>96.279069766999996</v>
      </c>
      <c r="K850" s="31">
        <v>95.813953487999996</v>
      </c>
      <c r="L850" s="31">
        <v>0</v>
      </c>
    </row>
    <row r="851" spans="1:12">
      <c r="A851" s="31" t="s">
        <v>269</v>
      </c>
      <c r="B851" s="31" t="s">
        <v>267</v>
      </c>
      <c r="C851" s="31">
        <v>7</v>
      </c>
      <c r="D851" s="31" t="str">
        <f>VLOOKUP(C851,LHIN!$A$2:$C$16,2,FALSE)</f>
        <v>Toronto Central</v>
      </c>
      <c r="E851" s="53" t="s">
        <v>11</v>
      </c>
      <c r="F851" s="31">
        <v>206</v>
      </c>
      <c r="G851" s="31">
        <v>0</v>
      </c>
      <c r="H851" s="31">
        <v>96.601941748000002</v>
      </c>
      <c r="I851" s="31">
        <v>86.893203882999998</v>
      </c>
      <c r="J851" s="31">
        <v>94.174757282000002</v>
      </c>
      <c r="K851" s="31">
        <v>95.631067960999999</v>
      </c>
      <c r="L851" s="31">
        <v>0</v>
      </c>
    </row>
    <row r="852" spans="1:12">
      <c r="A852" s="31" t="s">
        <v>269</v>
      </c>
      <c r="B852" s="31" t="s">
        <v>267</v>
      </c>
      <c r="C852" s="31">
        <v>8</v>
      </c>
      <c r="D852" s="31" t="str">
        <f>VLOOKUP(C852,LHIN!$A$2:$C$16,2,FALSE)</f>
        <v>Central</v>
      </c>
      <c r="E852" s="53" t="s">
        <v>11</v>
      </c>
      <c r="F852" s="31">
        <v>400</v>
      </c>
      <c r="G852" s="31">
        <v>0</v>
      </c>
      <c r="H852" s="31">
        <v>94.75</v>
      </c>
      <c r="I852" s="31">
        <v>88.5</v>
      </c>
      <c r="J852" s="31">
        <v>94.75</v>
      </c>
      <c r="K852" s="31">
        <v>95.75</v>
      </c>
      <c r="L852" s="31">
        <v>0</v>
      </c>
    </row>
    <row r="853" spans="1:12">
      <c r="A853" s="31" t="s">
        <v>269</v>
      </c>
      <c r="B853" s="31" t="s">
        <v>267</v>
      </c>
      <c r="C853" s="31">
        <v>9</v>
      </c>
      <c r="D853" s="31" t="str">
        <f>VLOOKUP(C853,LHIN!$A$2:$C$16,2,FALSE)</f>
        <v>Central East</v>
      </c>
      <c r="E853" s="53" t="s">
        <v>11</v>
      </c>
      <c r="F853" s="31">
        <v>417</v>
      </c>
      <c r="G853" s="31">
        <v>0</v>
      </c>
      <c r="H853" s="31">
        <v>94.484412469999995</v>
      </c>
      <c r="I853" s="31">
        <v>88.249400480000006</v>
      </c>
      <c r="J853" s="31">
        <v>96.882494004999998</v>
      </c>
      <c r="K853" s="31">
        <v>95.443645083999996</v>
      </c>
      <c r="L853" s="31">
        <v>0</v>
      </c>
    </row>
    <row r="854" spans="1:12">
      <c r="A854" s="31" t="s">
        <v>263</v>
      </c>
      <c r="B854" s="31" t="s">
        <v>266</v>
      </c>
      <c r="C854" s="31">
        <v>5</v>
      </c>
      <c r="D854" s="31" t="str">
        <f>VLOOKUP(C854,LHIN!$A$2:$C$16,2,FALSE)</f>
        <v>Central West</v>
      </c>
      <c r="E854" s="53" t="s">
        <v>39</v>
      </c>
      <c r="F854" s="31">
        <v>14</v>
      </c>
      <c r="G854" s="31">
        <v>0</v>
      </c>
      <c r="H854" s="31">
        <v>92.857142856999999</v>
      </c>
      <c r="I854" s="31">
        <v>100</v>
      </c>
      <c r="J854" s="31">
        <v>100</v>
      </c>
      <c r="K854" s="31">
        <v>100</v>
      </c>
      <c r="L854" s="31">
        <v>0</v>
      </c>
    </row>
    <row r="855" spans="1:12">
      <c r="A855" s="31" t="s">
        <v>263</v>
      </c>
      <c r="B855" s="31" t="s">
        <v>266</v>
      </c>
      <c r="C855" s="31">
        <v>6</v>
      </c>
      <c r="D855" s="31" t="str">
        <f>VLOOKUP(C855,LHIN!$A$2:$C$16,2,FALSE)</f>
        <v>Mississauga Halton</v>
      </c>
      <c r="E855" s="53" t="s">
        <v>39</v>
      </c>
      <c r="F855" s="31">
        <v>10</v>
      </c>
      <c r="G855" s="31">
        <v>0</v>
      </c>
      <c r="H855" s="31">
        <v>60</v>
      </c>
      <c r="I855" s="31">
        <v>90</v>
      </c>
      <c r="J855" s="31">
        <v>100</v>
      </c>
      <c r="K855" s="31">
        <v>100</v>
      </c>
      <c r="L855" s="31">
        <v>0</v>
      </c>
    </row>
    <row r="856" spans="1:12">
      <c r="A856" s="31" t="s">
        <v>263</v>
      </c>
      <c r="B856" s="31" t="s">
        <v>266</v>
      </c>
      <c r="C856" s="31">
        <v>7</v>
      </c>
      <c r="D856" s="31" t="str">
        <f>VLOOKUP(C856,LHIN!$A$2:$C$16,2,FALSE)</f>
        <v>Toronto Central</v>
      </c>
      <c r="E856" s="53" t="s">
        <v>39</v>
      </c>
      <c r="F856" s="31">
        <v>17</v>
      </c>
      <c r="G856" s="31">
        <v>0</v>
      </c>
      <c r="H856" s="31">
        <v>82.352941176000002</v>
      </c>
      <c r="I856" s="31">
        <v>100</v>
      </c>
      <c r="J856" s="31">
        <v>100</v>
      </c>
      <c r="K856" s="31">
        <v>100</v>
      </c>
      <c r="L856" s="31">
        <v>0</v>
      </c>
    </row>
    <row r="857" spans="1:12">
      <c r="A857" s="31" t="s">
        <v>263</v>
      </c>
      <c r="B857" s="31" t="s">
        <v>266</v>
      </c>
      <c r="C857" s="31">
        <v>8</v>
      </c>
      <c r="D857" s="31" t="str">
        <f>VLOOKUP(C857,LHIN!$A$2:$C$16,2,FALSE)</f>
        <v>Central</v>
      </c>
      <c r="E857" s="53" t="s">
        <v>39</v>
      </c>
      <c r="F857" s="31">
        <v>12</v>
      </c>
      <c r="G857" s="31">
        <v>0</v>
      </c>
      <c r="H857" s="31">
        <v>91.666666667000001</v>
      </c>
      <c r="I857" s="31">
        <v>100</v>
      </c>
      <c r="J857" s="31">
        <v>100</v>
      </c>
      <c r="K857" s="31">
        <v>100</v>
      </c>
      <c r="L857" s="31">
        <v>16.666666667000001</v>
      </c>
    </row>
    <row r="858" spans="1:12">
      <c r="A858" s="31" t="s">
        <v>263</v>
      </c>
      <c r="B858" s="31" t="s">
        <v>266</v>
      </c>
      <c r="C858" s="31">
        <v>9</v>
      </c>
      <c r="D858" s="31" t="str">
        <f>VLOOKUP(C858,LHIN!$A$2:$C$16,2,FALSE)</f>
        <v>Central East</v>
      </c>
      <c r="E858" s="53" t="s">
        <v>39</v>
      </c>
      <c r="F858" s="31">
        <v>14</v>
      </c>
      <c r="G858" s="31">
        <v>0</v>
      </c>
      <c r="H858" s="31">
        <v>100</v>
      </c>
      <c r="I858" s="31">
        <v>100</v>
      </c>
      <c r="J858" s="31">
        <v>100</v>
      </c>
      <c r="K858" s="31">
        <v>100</v>
      </c>
      <c r="L858" s="31">
        <v>7.1428571428999996</v>
      </c>
    </row>
    <row r="859" spans="1:12">
      <c r="A859" s="31" t="s">
        <v>263</v>
      </c>
      <c r="B859" s="31" t="s">
        <v>267</v>
      </c>
      <c r="C859" s="31">
        <v>11</v>
      </c>
      <c r="D859" s="31" t="str">
        <f>VLOOKUP(C859,LHIN!$A$2:$C$16,2,FALSE)</f>
        <v>Champlain</v>
      </c>
      <c r="E859" s="53" t="s">
        <v>39</v>
      </c>
      <c r="F859" s="31">
        <v>22</v>
      </c>
      <c r="G859" s="31">
        <v>0</v>
      </c>
      <c r="H859" s="31">
        <v>100</v>
      </c>
      <c r="I859" s="31">
        <v>100</v>
      </c>
      <c r="J859" s="31">
        <v>100</v>
      </c>
      <c r="K859" s="31">
        <v>100</v>
      </c>
      <c r="L859" s="31">
        <v>0</v>
      </c>
    </row>
    <row r="860" spans="1:12">
      <c r="A860" s="31" t="s">
        <v>263</v>
      </c>
      <c r="B860" s="31" t="s">
        <v>267</v>
      </c>
      <c r="C860" s="31">
        <v>12</v>
      </c>
      <c r="D860" s="31" t="str">
        <f>VLOOKUP(C860,LHIN!$A$2:$C$16,2,FALSE)</f>
        <v>North Simcoe Muskoka</v>
      </c>
      <c r="E860" s="53" t="s">
        <v>39</v>
      </c>
      <c r="F860" s="31">
        <v>8</v>
      </c>
      <c r="G860" s="31">
        <v>0</v>
      </c>
      <c r="H860" s="31">
        <v>100</v>
      </c>
      <c r="I860" s="31">
        <v>100</v>
      </c>
      <c r="J860" s="31">
        <v>100</v>
      </c>
      <c r="K860" s="31">
        <v>100</v>
      </c>
      <c r="L860" s="31">
        <v>12.5</v>
      </c>
    </row>
    <row r="861" spans="1:12">
      <c r="A861" s="31" t="s">
        <v>263</v>
      </c>
      <c r="B861" s="31" t="s">
        <v>267</v>
      </c>
      <c r="C861" s="31">
        <v>13</v>
      </c>
      <c r="D861" s="31" t="str">
        <f>VLOOKUP(C861,LHIN!$A$2:$C$16,2,FALSE)</f>
        <v>North East</v>
      </c>
      <c r="E861" s="53" t="s">
        <v>39</v>
      </c>
      <c r="F861" s="31">
        <v>6</v>
      </c>
      <c r="G861" s="31">
        <v>0</v>
      </c>
      <c r="H861" s="31">
        <v>66.666666667000001</v>
      </c>
      <c r="I861" s="31">
        <v>83.333333332999999</v>
      </c>
      <c r="J861" s="31">
        <v>100</v>
      </c>
      <c r="K861" s="31">
        <v>100</v>
      </c>
      <c r="L861" s="31">
        <v>0</v>
      </c>
    </row>
    <row r="862" spans="1:12">
      <c r="A862" s="31" t="s">
        <v>263</v>
      </c>
      <c r="B862" s="31" t="s">
        <v>267</v>
      </c>
      <c r="C862" s="31">
        <v>2</v>
      </c>
      <c r="D862" s="31" t="str">
        <f>VLOOKUP(C862,LHIN!$A$2:$C$16,2,FALSE)</f>
        <v>South West</v>
      </c>
      <c r="E862" s="53" t="s">
        <v>39</v>
      </c>
      <c r="F862" s="31">
        <v>12</v>
      </c>
      <c r="G862" s="31">
        <v>0</v>
      </c>
      <c r="H862" s="31">
        <v>91.666666667000001</v>
      </c>
      <c r="I862" s="31">
        <v>100</v>
      </c>
      <c r="J862" s="31">
        <v>100</v>
      </c>
      <c r="K862" s="31">
        <v>100</v>
      </c>
      <c r="L862" s="31">
        <v>0</v>
      </c>
    </row>
    <row r="863" spans="1:12">
      <c r="A863" s="31" t="s">
        <v>263</v>
      </c>
      <c r="B863" s="31" t="s">
        <v>267</v>
      </c>
      <c r="C863" s="31">
        <v>3</v>
      </c>
      <c r="D863" s="31" t="str">
        <f>VLOOKUP(C863,LHIN!$A$2:$C$16,2,FALSE)</f>
        <v>Waterloo Wellington</v>
      </c>
      <c r="E863" s="53" t="s">
        <v>39</v>
      </c>
      <c r="F863" s="31">
        <v>6</v>
      </c>
      <c r="G863" s="31">
        <v>0</v>
      </c>
      <c r="H863" s="31">
        <v>83.333333332999999</v>
      </c>
      <c r="I863" s="31">
        <v>100</v>
      </c>
      <c r="J863" s="31">
        <v>100</v>
      </c>
      <c r="K863" s="31">
        <v>100</v>
      </c>
      <c r="L863" s="31">
        <v>33.333333332999999</v>
      </c>
    </row>
    <row r="864" spans="1:12">
      <c r="A864" s="31" t="s">
        <v>263</v>
      </c>
      <c r="B864" s="31" t="s">
        <v>267</v>
      </c>
      <c r="C864" s="31">
        <v>4</v>
      </c>
      <c r="D864" s="31" t="str">
        <f>VLOOKUP(C864,LHIN!$A$2:$C$16,2,FALSE)</f>
        <v>Hamilton Niagara Brant</v>
      </c>
      <c r="E864" s="53" t="s">
        <v>39</v>
      </c>
      <c r="F864" s="31">
        <v>9</v>
      </c>
      <c r="G864" s="31">
        <v>0</v>
      </c>
      <c r="H864" s="31">
        <v>100</v>
      </c>
      <c r="I864" s="31">
        <v>100</v>
      </c>
      <c r="J864" s="31">
        <v>100</v>
      </c>
      <c r="K864" s="31">
        <v>100</v>
      </c>
      <c r="L864" s="31">
        <v>55.555555556000002</v>
      </c>
    </row>
    <row r="865" spans="1:12">
      <c r="A865" s="31" t="s">
        <v>263</v>
      </c>
      <c r="B865" s="31" t="s">
        <v>267</v>
      </c>
      <c r="C865" s="31">
        <v>5</v>
      </c>
      <c r="D865" s="31" t="str">
        <f>VLOOKUP(C865,LHIN!$A$2:$C$16,2,FALSE)</f>
        <v>Central West</v>
      </c>
      <c r="E865" s="53" t="s">
        <v>39</v>
      </c>
      <c r="F865" s="31">
        <v>50</v>
      </c>
      <c r="G865" s="31">
        <v>0</v>
      </c>
      <c r="H865" s="31">
        <v>82</v>
      </c>
      <c r="I865" s="31">
        <v>98</v>
      </c>
      <c r="J865" s="31">
        <v>100</v>
      </c>
      <c r="K865" s="31">
        <v>100</v>
      </c>
      <c r="L865" s="31">
        <v>0</v>
      </c>
    </row>
    <row r="866" spans="1:12">
      <c r="A866" s="31" t="s">
        <v>263</v>
      </c>
      <c r="B866" s="31" t="s">
        <v>267</v>
      </c>
      <c r="C866" s="31">
        <v>6</v>
      </c>
      <c r="D866" s="31" t="str">
        <f>VLOOKUP(C866,LHIN!$A$2:$C$16,2,FALSE)</f>
        <v>Mississauga Halton</v>
      </c>
      <c r="E866" s="53" t="s">
        <v>39</v>
      </c>
      <c r="F866" s="31">
        <v>49</v>
      </c>
      <c r="G866" s="31">
        <v>0</v>
      </c>
      <c r="H866" s="31">
        <v>69.387755102</v>
      </c>
      <c r="I866" s="31">
        <v>100</v>
      </c>
      <c r="J866" s="31">
        <v>95.918367347</v>
      </c>
      <c r="K866" s="31">
        <v>100</v>
      </c>
      <c r="L866" s="31">
        <v>4.0816326530999998</v>
      </c>
    </row>
    <row r="867" spans="1:12">
      <c r="A867" s="31" t="s">
        <v>263</v>
      </c>
      <c r="B867" s="31" t="s">
        <v>267</v>
      </c>
      <c r="C867" s="31">
        <v>7</v>
      </c>
      <c r="D867" s="31" t="str">
        <f>VLOOKUP(C867,LHIN!$A$2:$C$16,2,FALSE)</f>
        <v>Toronto Central</v>
      </c>
      <c r="E867" s="53" t="s">
        <v>39</v>
      </c>
      <c r="F867" s="31">
        <v>35</v>
      </c>
      <c r="G867" s="31">
        <v>0</v>
      </c>
      <c r="H867" s="31">
        <v>88.571428570999998</v>
      </c>
      <c r="I867" s="31">
        <v>100</v>
      </c>
      <c r="J867" s="31">
        <v>100</v>
      </c>
      <c r="K867" s="31">
        <v>100</v>
      </c>
      <c r="L867" s="31">
        <v>2.8571428570999999</v>
      </c>
    </row>
    <row r="868" spans="1:12">
      <c r="A868" s="31" t="s">
        <v>263</v>
      </c>
      <c r="B868" s="31" t="s">
        <v>267</v>
      </c>
      <c r="C868" s="31">
        <v>8</v>
      </c>
      <c r="D868" s="31" t="str">
        <f>VLOOKUP(C868,LHIN!$A$2:$C$16,2,FALSE)</f>
        <v>Central</v>
      </c>
      <c r="E868" s="53" t="s">
        <v>39</v>
      </c>
      <c r="F868" s="31">
        <v>41</v>
      </c>
      <c r="G868" s="31">
        <v>0</v>
      </c>
      <c r="H868" s="31">
        <v>97.56097561</v>
      </c>
      <c r="I868" s="31">
        <v>100</v>
      </c>
      <c r="J868" s="31">
        <v>97.56097561</v>
      </c>
      <c r="K868" s="31">
        <v>100</v>
      </c>
      <c r="L868" s="31">
        <v>14.634146340999999</v>
      </c>
    </row>
    <row r="869" spans="1:12">
      <c r="A869" s="31" t="s">
        <v>263</v>
      </c>
      <c r="B869" s="31" t="s">
        <v>267</v>
      </c>
      <c r="C869" s="31">
        <v>9</v>
      </c>
      <c r="D869" s="31" t="str">
        <f>VLOOKUP(C869,LHIN!$A$2:$C$16,2,FALSE)</f>
        <v>Central East</v>
      </c>
      <c r="E869" s="53" t="s">
        <v>39</v>
      </c>
      <c r="F869" s="31">
        <v>36</v>
      </c>
      <c r="G869" s="31">
        <v>0</v>
      </c>
      <c r="H869" s="31">
        <v>97.222222221999999</v>
      </c>
      <c r="I869" s="31">
        <v>100</v>
      </c>
      <c r="J869" s="31">
        <v>100</v>
      </c>
      <c r="K869" s="31">
        <v>100</v>
      </c>
      <c r="L869" s="31">
        <v>2.7777777777999999</v>
      </c>
    </row>
    <row r="870" spans="1:12">
      <c r="A870" s="31" t="s">
        <v>268</v>
      </c>
      <c r="B870" s="31" t="s">
        <v>267</v>
      </c>
      <c r="C870" s="31">
        <v>1</v>
      </c>
      <c r="D870" s="31" t="str">
        <f>VLOOKUP(C870,LHIN!$A$2:$C$16,2,FALSE)</f>
        <v>Erie St. Clair</v>
      </c>
      <c r="E870" s="53" t="s">
        <v>39</v>
      </c>
      <c r="F870" s="31">
        <v>11</v>
      </c>
      <c r="G870" s="31">
        <v>0</v>
      </c>
      <c r="H870" s="31">
        <v>90.909090909</v>
      </c>
      <c r="I870" s="31">
        <v>90.909090909</v>
      </c>
      <c r="J870" s="31">
        <v>90.909090909</v>
      </c>
      <c r="K870" s="31">
        <v>100</v>
      </c>
      <c r="L870" s="31">
        <v>0</v>
      </c>
    </row>
    <row r="871" spans="1:12">
      <c r="A871" s="31" t="s">
        <v>268</v>
      </c>
      <c r="B871" s="31" t="s">
        <v>267</v>
      </c>
      <c r="C871" s="31">
        <v>10</v>
      </c>
      <c r="D871" s="31" t="str">
        <f>VLOOKUP(C871,LHIN!$A$2:$C$16,2,FALSE)</f>
        <v>South East</v>
      </c>
      <c r="E871" s="53" t="s">
        <v>39</v>
      </c>
      <c r="F871" s="31">
        <v>12</v>
      </c>
      <c r="G871" s="31">
        <v>0</v>
      </c>
      <c r="H871" s="31">
        <v>91.666666667000001</v>
      </c>
      <c r="I871" s="31">
        <v>91.666666667000001</v>
      </c>
      <c r="J871" s="31">
        <v>100</v>
      </c>
      <c r="K871" s="31">
        <v>100</v>
      </c>
      <c r="L871" s="31">
        <v>0</v>
      </c>
    </row>
    <row r="872" spans="1:12">
      <c r="A872" s="31" t="s">
        <v>268</v>
      </c>
      <c r="B872" s="31" t="s">
        <v>267</v>
      </c>
      <c r="C872" s="31">
        <v>11</v>
      </c>
      <c r="D872" s="31" t="str">
        <f>VLOOKUP(C872,LHIN!$A$2:$C$16,2,FALSE)</f>
        <v>Champlain</v>
      </c>
      <c r="E872" s="53" t="s">
        <v>39</v>
      </c>
      <c r="F872" s="31">
        <v>17</v>
      </c>
      <c r="G872" s="31">
        <v>0</v>
      </c>
      <c r="H872" s="31">
        <v>88.235294117999999</v>
      </c>
      <c r="I872" s="31">
        <v>100</v>
      </c>
      <c r="J872" s="31">
        <v>100</v>
      </c>
      <c r="K872" s="31">
        <v>100</v>
      </c>
      <c r="L872" s="31">
        <v>0</v>
      </c>
    </row>
    <row r="873" spans="1:12">
      <c r="A873" s="31" t="s">
        <v>268</v>
      </c>
      <c r="B873" s="31" t="s">
        <v>267</v>
      </c>
      <c r="C873" s="31">
        <v>13</v>
      </c>
      <c r="D873" s="31" t="str">
        <f>VLOOKUP(C873,LHIN!$A$2:$C$16,2,FALSE)</f>
        <v>North East</v>
      </c>
      <c r="E873" s="53" t="s">
        <v>39</v>
      </c>
      <c r="F873" s="31">
        <v>11</v>
      </c>
      <c r="G873" s="31">
        <v>0</v>
      </c>
      <c r="H873" s="31">
        <v>72.727272726999999</v>
      </c>
      <c r="I873" s="31">
        <v>90.909090909</v>
      </c>
      <c r="J873" s="31">
        <v>100</v>
      </c>
      <c r="K873" s="31">
        <v>100</v>
      </c>
      <c r="L873" s="31">
        <v>0</v>
      </c>
    </row>
    <row r="874" spans="1:12">
      <c r="A874" s="31" t="s">
        <v>268</v>
      </c>
      <c r="B874" s="31" t="s">
        <v>267</v>
      </c>
      <c r="C874" s="31">
        <v>2</v>
      </c>
      <c r="D874" s="31" t="str">
        <f>VLOOKUP(C874,LHIN!$A$2:$C$16,2,FALSE)</f>
        <v>South West</v>
      </c>
      <c r="E874" s="53" t="s">
        <v>39</v>
      </c>
      <c r="F874" s="31">
        <v>28</v>
      </c>
      <c r="G874" s="31">
        <v>0</v>
      </c>
      <c r="H874" s="31">
        <v>82.142857143000001</v>
      </c>
      <c r="I874" s="31">
        <v>100</v>
      </c>
      <c r="J874" s="31">
        <v>100</v>
      </c>
      <c r="K874" s="31">
        <v>100</v>
      </c>
      <c r="L874" s="31">
        <v>0</v>
      </c>
    </row>
    <row r="875" spans="1:12">
      <c r="A875" s="31" t="s">
        <v>268</v>
      </c>
      <c r="B875" s="31" t="s">
        <v>267</v>
      </c>
      <c r="C875" s="31">
        <v>3</v>
      </c>
      <c r="D875" s="31" t="str">
        <f>VLOOKUP(C875,LHIN!$A$2:$C$16,2,FALSE)</f>
        <v>Waterloo Wellington</v>
      </c>
      <c r="E875" s="53" t="s">
        <v>39</v>
      </c>
      <c r="F875" s="31">
        <v>13</v>
      </c>
      <c r="G875" s="31">
        <v>0</v>
      </c>
      <c r="H875" s="31">
        <v>92.307692308</v>
      </c>
      <c r="I875" s="31">
        <v>100</v>
      </c>
      <c r="J875" s="31">
        <v>100</v>
      </c>
      <c r="K875" s="31">
        <v>100</v>
      </c>
      <c r="L875" s="31">
        <v>0</v>
      </c>
    </row>
    <row r="876" spans="1:12">
      <c r="A876" s="31" t="s">
        <v>268</v>
      </c>
      <c r="B876" s="31" t="s">
        <v>267</v>
      </c>
      <c r="C876" s="31">
        <v>4</v>
      </c>
      <c r="D876" s="31" t="str">
        <f>VLOOKUP(C876,LHIN!$A$2:$C$16,2,FALSE)</f>
        <v>Hamilton Niagara Brant</v>
      </c>
      <c r="E876" s="53" t="s">
        <v>39</v>
      </c>
      <c r="F876" s="31">
        <v>37</v>
      </c>
      <c r="G876" s="31">
        <v>0</v>
      </c>
      <c r="H876" s="31">
        <v>51.351351350999998</v>
      </c>
      <c r="I876" s="31">
        <v>97.297297297</v>
      </c>
      <c r="J876" s="31">
        <v>97.297297297</v>
      </c>
      <c r="K876" s="31">
        <v>97.297297297</v>
      </c>
      <c r="L876" s="31">
        <v>0</v>
      </c>
    </row>
    <row r="877" spans="1:12">
      <c r="A877" s="31" t="s">
        <v>268</v>
      </c>
      <c r="B877" s="31" t="s">
        <v>267</v>
      </c>
      <c r="C877" s="31">
        <v>5</v>
      </c>
      <c r="D877" s="31" t="str">
        <f>VLOOKUP(C877,LHIN!$A$2:$C$16,2,FALSE)</f>
        <v>Central West</v>
      </c>
      <c r="E877" s="53" t="s">
        <v>39</v>
      </c>
      <c r="F877" s="31">
        <v>14</v>
      </c>
      <c r="G877" s="31">
        <v>0</v>
      </c>
      <c r="H877" s="31">
        <v>71.428571429000002</v>
      </c>
      <c r="I877" s="31">
        <v>100</v>
      </c>
      <c r="J877" s="31">
        <v>100</v>
      </c>
      <c r="K877" s="31">
        <v>92.857142856999999</v>
      </c>
      <c r="L877" s="31">
        <v>0</v>
      </c>
    </row>
    <row r="878" spans="1:12">
      <c r="A878" s="31" t="s">
        <v>268</v>
      </c>
      <c r="B878" s="31" t="s">
        <v>267</v>
      </c>
      <c r="C878" s="31">
        <v>6</v>
      </c>
      <c r="D878" s="31" t="str">
        <f>VLOOKUP(C878,LHIN!$A$2:$C$16,2,FALSE)</f>
        <v>Mississauga Halton</v>
      </c>
      <c r="E878" s="53" t="s">
        <v>39</v>
      </c>
      <c r="F878" s="31">
        <v>20</v>
      </c>
      <c r="G878" s="31">
        <v>0</v>
      </c>
      <c r="H878" s="31">
        <v>65</v>
      </c>
      <c r="I878" s="31">
        <v>100</v>
      </c>
      <c r="J878" s="31">
        <v>100</v>
      </c>
      <c r="K878" s="31">
        <v>100</v>
      </c>
      <c r="L878" s="31">
        <v>0</v>
      </c>
    </row>
    <row r="879" spans="1:12">
      <c r="A879" s="31" t="s">
        <v>268</v>
      </c>
      <c r="B879" s="31" t="s">
        <v>267</v>
      </c>
      <c r="C879" s="31">
        <v>7</v>
      </c>
      <c r="D879" s="31" t="str">
        <f>VLOOKUP(C879,LHIN!$A$2:$C$16,2,FALSE)</f>
        <v>Toronto Central</v>
      </c>
      <c r="E879" s="53" t="s">
        <v>39</v>
      </c>
      <c r="F879" s="31">
        <v>13</v>
      </c>
      <c r="G879" s="31">
        <v>0</v>
      </c>
      <c r="H879" s="31">
        <v>100</v>
      </c>
      <c r="I879" s="31">
        <v>100</v>
      </c>
      <c r="J879" s="31">
        <v>100</v>
      </c>
      <c r="K879" s="31">
        <v>100</v>
      </c>
      <c r="L879" s="31">
        <v>0</v>
      </c>
    </row>
    <row r="880" spans="1:12">
      <c r="A880" s="31" t="s">
        <v>268</v>
      </c>
      <c r="B880" s="31" t="s">
        <v>267</v>
      </c>
      <c r="C880" s="31">
        <v>8</v>
      </c>
      <c r="D880" s="31" t="str">
        <f>VLOOKUP(C880,LHIN!$A$2:$C$16,2,FALSE)</f>
        <v>Central</v>
      </c>
      <c r="E880" s="53" t="s">
        <v>39</v>
      </c>
      <c r="F880" s="31">
        <v>25</v>
      </c>
      <c r="G880" s="31">
        <v>0</v>
      </c>
      <c r="H880" s="31">
        <v>96</v>
      </c>
      <c r="I880" s="31">
        <v>100</v>
      </c>
      <c r="J880" s="31">
        <v>96</v>
      </c>
      <c r="K880" s="31">
        <v>96</v>
      </c>
      <c r="L880" s="31">
        <v>0</v>
      </c>
    </row>
    <row r="881" spans="1:12">
      <c r="A881" s="31" t="s">
        <v>268</v>
      </c>
      <c r="B881" s="31" t="s">
        <v>267</v>
      </c>
      <c r="C881" s="31">
        <v>9</v>
      </c>
      <c r="D881" s="31" t="str">
        <f>VLOOKUP(C881,LHIN!$A$2:$C$16,2,FALSE)</f>
        <v>Central East</v>
      </c>
      <c r="E881" s="53" t="s">
        <v>39</v>
      </c>
      <c r="F881" s="31">
        <v>34</v>
      </c>
      <c r="G881" s="31">
        <v>0</v>
      </c>
      <c r="H881" s="31">
        <v>82.352941176000002</v>
      </c>
      <c r="I881" s="31">
        <v>100</v>
      </c>
      <c r="J881" s="31">
        <v>100</v>
      </c>
      <c r="K881" s="31">
        <v>97.058823528999994</v>
      </c>
      <c r="L881" s="31">
        <v>0</v>
      </c>
    </row>
    <row r="882" spans="1:12">
      <c r="A882" s="31" t="s">
        <v>269</v>
      </c>
      <c r="B882" s="31" t="s">
        <v>264</v>
      </c>
      <c r="C882" s="31">
        <v>11</v>
      </c>
      <c r="D882" s="31" t="str">
        <f>VLOOKUP(C882,LHIN!$A$2:$C$16,2,FALSE)</f>
        <v>Champlain</v>
      </c>
      <c r="E882" s="53" t="s">
        <v>39</v>
      </c>
      <c r="F882" s="31">
        <v>12</v>
      </c>
      <c r="G882" s="31">
        <v>0</v>
      </c>
      <c r="H882" s="31">
        <v>100</v>
      </c>
      <c r="I882" s="31">
        <v>100</v>
      </c>
      <c r="J882" s="31">
        <v>100</v>
      </c>
      <c r="K882" s="31">
        <v>100</v>
      </c>
      <c r="L882" s="31">
        <v>0</v>
      </c>
    </row>
    <row r="883" spans="1:12">
      <c r="A883" s="31" t="s">
        <v>269</v>
      </c>
      <c r="B883" s="31" t="s">
        <v>264</v>
      </c>
      <c r="C883" s="31">
        <v>12</v>
      </c>
      <c r="D883" s="31" t="str">
        <f>VLOOKUP(C883,LHIN!$A$2:$C$16,2,FALSE)</f>
        <v>North Simcoe Muskoka</v>
      </c>
      <c r="E883" s="53" t="s">
        <v>39</v>
      </c>
      <c r="F883" s="31">
        <v>7</v>
      </c>
      <c r="G883" s="31">
        <v>0</v>
      </c>
      <c r="H883" s="31">
        <v>100</v>
      </c>
      <c r="I883" s="31">
        <v>100</v>
      </c>
      <c r="J883" s="31">
        <v>100</v>
      </c>
      <c r="K883" s="31">
        <v>100</v>
      </c>
      <c r="L883" s="31">
        <v>0</v>
      </c>
    </row>
    <row r="884" spans="1:12">
      <c r="A884" s="31" t="s">
        <v>269</v>
      </c>
      <c r="B884" s="31" t="s">
        <v>264</v>
      </c>
      <c r="C884" s="31">
        <v>2</v>
      </c>
      <c r="D884" s="31" t="str">
        <f>VLOOKUP(C884,LHIN!$A$2:$C$16,2,FALSE)</f>
        <v>South West</v>
      </c>
      <c r="E884" s="53" t="s">
        <v>39</v>
      </c>
      <c r="F884" s="31">
        <v>14</v>
      </c>
      <c r="G884" s="31">
        <v>0</v>
      </c>
      <c r="H884" s="31">
        <v>100</v>
      </c>
      <c r="I884" s="31">
        <v>100</v>
      </c>
      <c r="J884" s="31">
        <v>100</v>
      </c>
      <c r="K884" s="31">
        <v>100</v>
      </c>
      <c r="L884" s="31">
        <v>0</v>
      </c>
    </row>
    <row r="885" spans="1:12">
      <c r="A885" s="31" t="s">
        <v>269</v>
      </c>
      <c r="B885" s="31" t="s">
        <v>264</v>
      </c>
      <c r="C885" s="31">
        <v>3</v>
      </c>
      <c r="D885" s="31" t="str">
        <f>VLOOKUP(C885,LHIN!$A$2:$C$16,2,FALSE)</f>
        <v>Waterloo Wellington</v>
      </c>
      <c r="E885" s="53" t="s">
        <v>39</v>
      </c>
      <c r="F885" s="31">
        <v>11</v>
      </c>
      <c r="G885" s="31">
        <v>0</v>
      </c>
      <c r="H885" s="31">
        <v>81.818181817999999</v>
      </c>
      <c r="I885" s="31">
        <v>100</v>
      </c>
      <c r="J885" s="31">
        <v>100</v>
      </c>
      <c r="K885" s="31">
        <v>100</v>
      </c>
      <c r="L885" s="31">
        <v>0</v>
      </c>
    </row>
    <row r="886" spans="1:12">
      <c r="A886" s="31" t="s">
        <v>269</v>
      </c>
      <c r="B886" s="31" t="s">
        <v>264</v>
      </c>
      <c r="C886" s="31">
        <v>4</v>
      </c>
      <c r="D886" s="31" t="str">
        <f>VLOOKUP(C886,LHIN!$A$2:$C$16,2,FALSE)</f>
        <v>Hamilton Niagara Brant</v>
      </c>
      <c r="E886" s="53" t="s">
        <v>39</v>
      </c>
      <c r="F886" s="31">
        <v>19</v>
      </c>
      <c r="G886" s="31">
        <v>0</v>
      </c>
      <c r="H886" s="31">
        <v>73.684210526000001</v>
      </c>
      <c r="I886" s="31">
        <v>100</v>
      </c>
      <c r="J886" s="31">
        <v>100</v>
      </c>
      <c r="K886" s="31">
        <v>100</v>
      </c>
      <c r="L886" s="31">
        <v>10.526315789</v>
      </c>
    </row>
    <row r="887" spans="1:12">
      <c r="A887" s="31" t="s">
        <v>269</v>
      </c>
      <c r="B887" s="31" t="s">
        <v>264</v>
      </c>
      <c r="C887" s="31">
        <v>5</v>
      </c>
      <c r="D887" s="31" t="str">
        <f>VLOOKUP(C887,LHIN!$A$2:$C$16,2,FALSE)</f>
        <v>Central West</v>
      </c>
      <c r="E887" s="53" t="s">
        <v>39</v>
      </c>
      <c r="F887" s="31">
        <v>58</v>
      </c>
      <c r="G887" s="31">
        <v>0</v>
      </c>
      <c r="H887" s="31">
        <v>87.931034483000005</v>
      </c>
      <c r="I887" s="31">
        <v>100</v>
      </c>
      <c r="J887" s="31">
        <v>100</v>
      </c>
      <c r="K887" s="31">
        <v>100</v>
      </c>
      <c r="L887" s="31">
        <v>0</v>
      </c>
    </row>
    <row r="888" spans="1:12">
      <c r="A888" s="31" t="s">
        <v>269</v>
      </c>
      <c r="B888" s="31" t="s">
        <v>264</v>
      </c>
      <c r="C888" s="31">
        <v>6</v>
      </c>
      <c r="D888" s="31" t="str">
        <f>VLOOKUP(C888,LHIN!$A$2:$C$16,2,FALSE)</f>
        <v>Mississauga Halton</v>
      </c>
      <c r="E888" s="53" t="s">
        <v>39</v>
      </c>
      <c r="F888" s="31">
        <v>51</v>
      </c>
      <c r="G888" s="31">
        <v>0</v>
      </c>
      <c r="H888" s="31">
        <v>78.431372549000002</v>
      </c>
      <c r="I888" s="31">
        <v>100</v>
      </c>
      <c r="J888" s="31">
        <v>100</v>
      </c>
      <c r="K888" s="31">
        <v>100</v>
      </c>
      <c r="L888" s="31">
        <v>0</v>
      </c>
    </row>
    <row r="889" spans="1:12">
      <c r="A889" s="31" t="s">
        <v>269</v>
      </c>
      <c r="B889" s="31" t="s">
        <v>264</v>
      </c>
      <c r="C889" s="31">
        <v>7</v>
      </c>
      <c r="D889" s="31" t="str">
        <f>VLOOKUP(C889,LHIN!$A$2:$C$16,2,FALSE)</f>
        <v>Toronto Central</v>
      </c>
      <c r="E889" s="53" t="s">
        <v>39</v>
      </c>
      <c r="F889" s="31">
        <v>26</v>
      </c>
      <c r="G889" s="31">
        <v>0</v>
      </c>
      <c r="H889" s="31">
        <v>84.615384614999996</v>
      </c>
      <c r="I889" s="31">
        <v>100</v>
      </c>
      <c r="J889" s="31">
        <v>92.307692308</v>
      </c>
      <c r="K889" s="31">
        <v>100</v>
      </c>
      <c r="L889" s="31">
        <v>0</v>
      </c>
    </row>
    <row r="890" spans="1:12">
      <c r="A890" s="31" t="s">
        <v>269</v>
      </c>
      <c r="B890" s="31" t="s">
        <v>264</v>
      </c>
      <c r="C890" s="31">
        <v>8</v>
      </c>
      <c r="D890" s="31" t="str">
        <f>VLOOKUP(C890,LHIN!$A$2:$C$16,2,FALSE)</f>
        <v>Central</v>
      </c>
      <c r="E890" s="53" t="s">
        <v>39</v>
      </c>
      <c r="F890" s="31">
        <v>75</v>
      </c>
      <c r="G890" s="31">
        <v>0</v>
      </c>
      <c r="H890" s="31">
        <v>82.666666667000001</v>
      </c>
      <c r="I890" s="31">
        <v>100</v>
      </c>
      <c r="J890" s="31">
        <v>98.666666667000001</v>
      </c>
      <c r="K890" s="31">
        <v>100</v>
      </c>
      <c r="L890" s="31">
        <v>1.3333333332999999</v>
      </c>
    </row>
    <row r="891" spans="1:12">
      <c r="A891" s="31" t="s">
        <v>269</v>
      </c>
      <c r="B891" s="31" t="s">
        <v>264</v>
      </c>
      <c r="C891" s="31">
        <v>9</v>
      </c>
      <c r="D891" s="31" t="str">
        <f>VLOOKUP(C891,LHIN!$A$2:$C$16,2,FALSE)</f>
        <v>Central East</v>
      </c>
      <c r="E891" s="53" t="s">
        <v>39</v>
      </c>
      <c r="F891" s="31">
        <v>59</v>
      </c>
      <c r="G891" s="31">
        <v>0</v>
      </c>
      <c r="H891" s="31">
        <v>79.661016949</v>
      </c>
      <c r="I891" s="31">
        <v>100</v>
      </c>
      <c r="J891" s="31">
        <v>98.305084746000006</v>
      </c>
      <c r="K891" s="31">
        <v>100</v>
      </c>
      <c r="L891" s="31">
        <v>0</v>
      </c>
    </row>
    <row r="892" spans="1:12">
      <c r="A892" s="31" t="s">
        <v>269</v>
      </c>
      <c r="B892" s="31" t="s">
        <v>266</v>
      </c>
      <c r="C892" s="31">
        <v>1</v>
      </c>
      <c r="D892" s="31" t="str">
        <f>VLOOKUP(C892,LHIN!$A$2:$C$16,2,FALSE)</f>
        <v>Erie St. Clair</v>
      </c>
      <c r="E892" s="53" t="s">
        <v>39</v>
      </c>
      <c r="F892" s="31">
        <v>73</v>
      </c>
      <c r="G892" s="31">
        <v>0</v>
      </c>
      <c r="H892" s="31">
        <v>93.150684932000004</v>
      </c>
      <c r="I892" s="31">
        <v>100</v>
      </c>
      <c r="J892" s="31">
        <v>100</v>
      </c>
      <c r="K892" s="31">
        <v>100</v>
      </c>
      <c r="L892" s="31">
        <v>0</v>
      </c>
    </row>
    <row r="893" spans="1:12">
      <c r="A893" s="31" t="s">
        <v>269</v>
      </c>
      <c r="B893" s="31" t="s">
        <v>266</v>
      </c>
      <c r="C893" s="31">
        <v>10</v>
      </c>
      <c r="D893" s="31" t="str">
        <f>VLOOKUP(C893,LHIN!$A$2:$C$16,2,FALSE)</f>
        <v>South East</v>
      </c>
      <c r="E893" s="53" t="s">
        <v>39</v>
      </c>
      <c r="F893" s="31">
        <v>107</v>
      </c>
      <c r="G893" s="31">
        <v>0</v>
      </c>
      <c r="H893" s="31">
        <v>88.785046729000001</v>
      </c>
      <c r="I893" s="31">
        <v>99.065420560999996</v>
      </c>
      <c r="J893" s="31">
        <v>100</v>
      </c>
      <c r="K893" s="31">
        <v>99.065420560999996</v>
      </c>
      <c r="L893" s="31">
        <v>0</v>
      </c>
    </row>
    <row r="894" spans="1:12">
      <c r="A894" s="31" t="s">
        <v>269</v>
      </c>
      <c r="B894" s="31" t="s">
        <v>266</v>
      </c>
      <c r="C894" s="31">
        <v>11</v>
      </c>
      <c r="D894" s="31" t="str">
        <f>VLOOKUP(C894,LHIN!$A$2:$C$16,2,FALSE)</f>
        <v>Champlain</v>
      </c>
      <c r="E894" s="53" t="s">
        <v>39</v>
      </c>
      <c r="F894" s="31">
        <v>273</v>
      </c>
      <c r="G894" s="31">
        <v>0</v>
      </c>
      <c r="H894" s="31">
        <v>92.673992674000004</v>
      </c>
      <c r="I894" s="31">
        <v>100</v>
      </c>
      <c r="J894" s="31">
        <v>99.633699633999996</v>
      </c>
      <c r="K894" s="31">
        <v>99.633699633999996</v>
      </c>
      <c r="L894" s="31">
        <v>0</v>
      </c>
    </row>
    <row r="895" spans="1:12">
      <c r="A895" s="31" t="s">
        <v>269</v>
      </c>
      <c r="B895" s="31" t="s">
        <v>266</v>
      </c>
      <c r="C895" s="31">
        <v>12</v>
      </c>
      <c r="D895" s="31" t="str">
        <f>VLOOKUP(C895,LHIN!$A$2:$C$16,2,FALSE)</f>
        <v>North Simcoe Muskoka</v>
      </c>
      <c r="E895" s="53" t="s">
        <v>39</v>
      </c>
      <c r="F895" s="31">
        <v>116</v>
      </c>
      <c r="G895" s="31">
        <v>0</v>
      </c>
      <c r="H895" s="31">
        <v>88.793103447999997</v>
      </c>
      <c r="I895" s="31">
        <v>99.137931034000005</v>
      </c>
      <c r="J895" s="31">
        <v>99.137931034000005</v>
      </c>
      <c r="K895" s="31">
        <v>100</v>
      </c>
      <c r="L895" s="31">
        <v>1.724137931</v>
      </c>
    </row>
    <row r="896" spans="1:12">
      <c r="A896" s="31" t="s">
        <v>269</v>
      </c>
      <c r="B896" s="31" t="s">
        <v>266</v>
      </c>
      <c r="C896" s="31">
        <v>13</v>
      </c>
      <c r="D896" s="31" t="str">
        <f>VLOOKUP(C896,LHIN!$A$2:$C$16,2,FALSE)</f>
        <v>North East</v>
      </c>
      <c r="E896" s="53" t="s">
        <v>39</v>
      </c>
      <c r="F896" s="31">
        <v>69</v>
      </c>
      <c r="G896" s="31">
        <v>0</v>
      </c>
      <c r="H896" s="31">
        <v>75.362318841000004</v>
      </c>
      <c r="I896" s="31">
        <v>100</v>
      </c>
      <c r="J896" s="31">
        <v>97.101449274999993</v>
      </c>
      <c r="K896" s="31">
        <v>100</v>
      </c>
      <c r="L896" s="31">
        <v>2.8985507246000002</v>
      </c>
    </row>
    <row r="897" spans="1:12">
      <c r="A897" s="31" t="s">
        <v>269</v>
      </c>
      <c r="B897" s="31" t="s">
        <v>266</v>
      </c>
      <c r="C897" s="31">
        <v>14</v>
      </c>
      <c r="D897" s="31" t="str">
        <f>VLOOKUP(C897,LHIN!$A$2:$C$16,2,FALSE)</f>
        <v>North West</v>
      </c>
      <c r="E897" s="53" t="s">
        <v>39</v>
      </c>
      <c r="F897" s="31">
        <v>15</v>
      </c>
      <c r="G897" s="31">
        <v>0</v>
      </c>
      <c r="H897" s="31">
        <v>86.666666667000001</v>
      </c>
      <c r="I897" s="31">
        <v>100</v>
      </c>
      <c r="J897" s="31">
        <v>100</v>
      </c>
      <c r="K897" s="31">
        <v>100</v>
      </c>
      <c r="L897" s="31">
        <v>6.6666666667000003</v>
      </c>
    </row>
    <row r="898" spans="1:12">
      <c r="A898" s="31" t="s">
        <v>269</v>
      </c>
      <c r="B898" s="31" t="s">
        <v>266</v>
      </c>
      <c r="C898" s="31">
        <v>2</v>
      </c>
      <c r="D898" s="31" t="str">
        <f>VLOOKUP(C898,LHIN!$A$2:$C$16,2,FALSE)</f>
        <v>South West</v>
      </c>
      <c r="E898" s="53" t="s">
        <v>39</v>
      </c>
      <c r="F898" s="31">
        <v>290</v>
      </c>
      <c r="G898" s="31">
        <v>0</v>
      </c>
      <c r="H898" s="31">
        <v>87.241379309999999</v>
      </c>
      <c r="I898" s="31">
        <v>98.965517241000001</v>
      </c>
      <c r="J898" s="31">
        <v>99.655172414000006</v>
      </c>
      <c r="K898" s="31">
        <v>99.655172414000006</v>
      </c>
      <c r="L898" s="31">
        <v>0.34482758619999998</v>
      </c>
    </row>
    <row r="899" spans="1:12">
      <c r="A899" s="31" t="s">
        <v>269</v>
      </c>
      <c r="B899" s="31" t="s">
        <v>266</v>
      </c>
      <c r="C899" s="31">
        <v>3</v>
      </c>
      <c r="D899" s="31" t="str">
        <f>VLOOKUP(C899,LHIN!$A$2:$C$16,2,FALSE)</f>
        <v>Waterloo Wellington</v>
      </c>
      <c r="E899" s="53" t="s">
        <v>39</v>
      </c>
      <c r="F899" s="31">
        <v>292</v>
      </c>
      <c r="G899" s="31">
        <v>0</v>
      </c>
      <c r="H899" s="31">
        <v>77.397260274000004</v>
      </c>
      <c r="I899" s="31">
        <v>99.315068492999998</v>
      </c>
      <c r="J899" s="31">
        <v>100</v>
      </c>
      <c r="K899" s="31">
        <v>99.315068492999998</v>
      </c>
      <c r="L899" s="31">
        <v>0.34246575340000002</v>
      </c>
    </row>
    <row r="900" spans="1:12">
      <c r="A900" s="31" t="s">
        <v>269</v>
      </c>
      <c r="B900" s="31" t="s">
        <v>266</v>
      </c>
      <c r="C900" s="31">
        <v>4</v>
      </c>
      <c r="D900" s="31" t="str">
        <f>VLOOKUP(C900,LHIN!$A$2:$C$16,2,FALSE)</f>
        <v>Hamilton Niagara Brant</v>
      </c>
      <c r="E900" s="53" t="s">
        <v>39</v>
      </c>
      <c r="F900" s="31">
        <v>487</v>
      </c>
      <c r="G900" s="31">
        <v>0</v>
      </c>
      <c r="H900" s="31">
        <v>69.609856262999998</v>
      </c>
      <c r="I900" s="31">
        <v>98.973305955000001</v>
      </c>
      <c r="J900" s="31">
        <v>98.357289527999995</v>
      </c>
      <c r="K900" s="31">
        <v>100</v>
      </c>
      <c r="L900" s="31">
        <v>1.8480492813</v>
      </c>
    </row>
    <row r="901" spans="1:12">
      <c r="A901" s="31" t="s">
        <v>269</v>
      </c>
      <c r="B901" s="31" t="s">
        <v>266</v>
      </c>
      <c r="C901" s="31">
        <v>5</v>
      </c>
      <c r="D901" s="31" t="str">
        <f>VLOOKUP(C901,LHIN!$A$2:$C$16,2,FALSE)</f>
        <v>Central West</v>
      </c>
      <c r="E901" s="53" t="s">
        <v>39</v>
      </c>
      <c r="F901" s="31">
        <v>798</v>
      </c>
      <c r="G901" s="31">
        <v>0</v>
      </c>
      <c r="H901" s="31">
        <v>70.676691728999998</v>
      </c>
      <c r="I901" s="31">
        <v>99.248120301</v>
      </c>
      <c r="J901" s="31">
        <v>99.498746866999994</v>
      </c>
      <c r="K901" s="31">
        <v>99.749373434000006</v>
      </c>
      <c r="L901" s="31">
        <v>0.37593984959999999</v>
      </c>
    </row>
    <row r="902" spans="1:12">
      <c r="A902" s="31" t="s">
        <v>269</v>
      </c>
      <c r="B902" s="31" t="s">
        <v>266</v>
      </c>
      <c r="C902" s="31">
        <v>6</v>
      </c>
      <c r="D902" s="31" t="str">
        <f>VLOOKUP(C902,LHIN!$A$2:$C$16,2,FALSE)</f>
        <v>Mississauga Halton</v>
      </c>
      <c r="E902" s="53" t="s">
        <v>39</v>
      </c>
      <c r="F902" s="31">
        <v>747</v>
      </c>
      <c r="G902" s="31">
        <v>0</v>
      </c>
      <c r="H902" s="31">
        <v>76.305220883999993</v>
      </c>
      <c r="I902" s="31">
        <v>98.795180723000001</v>
      </c>
      <c r="J902" s="31">
        <v>99.598393573999999</v>
      </c>
      <c r="K902" s="31">
        <v>99.330655957000005</v>
      </c>
      <c r="L902" s="31">
        <v>0.1338688086</v>
      </c>
    </row>
    <row r="903" spans="1:12">
      <c r="A903" s="31" t="s">
        <v>269</v>
      </c>
      <c r="B903" s="31" t="s">
        <v>266</v>
      </c>
      <c r="C903" s="31">
        <v>7</v>
      </c>
      <c r="D903" s="31" t="str">
        <f>VLOOKUP(C903,LHIN!$A$2:$C$16,2,FALSE)</f>
        <v>Toronto Central</v>
      </c>
      <c r="E903" s="53" t="s">
        <v>39</v>
      </c>
      <c r="F903" s="31">
        <v>692</v>
      </c>
      <c r="G903" s="31">
        <v>0</v>
      </c>
      <c r="H903" s="31">
        <v>76.011560693999996</v>
      </c>
      <c r="I903" s="31">
        <v>98.265895954000001</v>
      </c>
      <c r="J903" s="31">
        <v>99.421965318000005</v>
      </c>
      <c r="K903" s="31">
        <v>98.988439306000004</v>
      </c>
      <c r="L903" s="31">
        <v>0.14450867049999999</v>
      </c>
    </row>
    <row r="904" spans="1:12">
      <c r="A904" s="31" t="s">
        <v>269</v>
      </c>
      <c r="B904" s="31" t="s">
        <v>266</v>
      </c>
      <c r="C904" s="31">
        <v>8</v>
      </c>
      <c r="D904" s="31" t="str">
        <f>VLOOKUP(C904,LHIN!$A$2:$C$16,2,FALSE)</f>
        <v>Central</v>
      </c>
      <c r="E904" s="53" t="s">
        <v>39</v>
      </c>
      <c r="F904" s="31">
        <v>1223</v>
      </c>
      <c r="G904" s="31">
        <v>0</v>
      </c>
      <c r="H904" s="31">
        <v>73.753066231000005</v>
      </c>
      <c r="I904" s="31">
        <v>98.691741618999998</v>
      </c>
      <c r="J904" s="31">
        <v>99.509403106999997</v>
      </c>
      <c r="K904" s="31">
        <v>99.509403106999997</v>
      </c>
      <c r="L904" s="31">
        <v>1.0629599346</v>
      </c>
    </row>
    <row r="905" spans="1:12">
      <c r="A905" s="31" t="s">
        <v>269</v>
      </c>
      <c r="B905" s="31" t="s">
        <v>266</v>
      </c>
      <c r="C905" s="31">
        <v>9</v>
      </c>
      <c r="D905" s="31" t="str">
        <f>VLOOKUP(C905,LHIN!$A$2:$C$16,2,FALSE)</f>
        <v>Central East</v>
      </c>
      <c r="E905" s="53" t="s">
        <v>39</v>
      </c>
      <c r="F905" s="31">
        <v>870</v>
      </c>
      <c r="G905" s="31">
        <v>0</v>
      </c>
      <c r="H905" s="31">
        <v>79.885057470999996</v>
      </c>
      <c r="I905" s="31">
        <v>99.425287355999998</v>
      </c>
      <c r="J905" s="31">
        <v>99.770114942999996</v>
      </c>
      <c r="K905" s="31">
        <v>99.540229885000002</v>
      </c>
      <c r="L905" s="31">
        <v>0.1149425287</v>
      </c>
    </row>
    <row r="906" spans="1:12">
      <c r="A906" s="31" t="s">
        <v>269</v>
      </c>
      <c r="B906" s="31" t="s">
        <v>267</v>
      </c>
      <c r="C906" s="31">
        <v>1</v>
      </c>
      <c r="D906" s="31" t="str">
        <f>VLOOKUP(C906,LHIN!$A$2:$C$16,2,FALSE)</f>
        <v>Erie St. Clair</v>
      </c>
      <c r="E906" s="53" t="s">
        <v>39</v>
      </c>
      <c r="F906" s="31">
        <v>71</v>
      </c>
      <c r="G906" s="31">
        <v>0</v>
      </c>
      <c r="H906" s="31">
        <v>92.957746478999994</v>
      </c>
      <c r="I906" s="31">
        <v>100</v>
      </c>
      <c r="J906" s="31">
        <v>100</v>
      </c>
      <c r="K906" s="31">
        <v>100</v>
      </c>
      <c r="L906" s="31">
        <v>0</v>
      </c>
    </row>
    <row r="907" spans="1:12">
      <c r="A907" s="31" t="s">
        <v>269</v>
      </c>
      <c r="B907" s="31" t="s">
        <v>267</v>
      </c>
      <c r="C907" s="31">
        <v>10</v>
      </c>
      <c r="D907" s="31" t="str">
        <f>VLOOKUP(C907,LHIN!$A$2:$C$16,2,FALSE)</f>
        <v>South East</v>
      </c>
      <c r="E907" s="53" t="s">
        <v>39</v>
      </c>
      <c r="F907" s="31">
        <v>95</v>
      </c>
      <c r="G907" s="31">
        <v>0</v>
      </c>
      <c r="H907" s="31">
        <v>78.947368420999993</v>
      </c>
      <c r="I907" s="31">
        <v>100</v>
      </c>
      <c r="J907" s="31">
        <v>100</v>
      </c>
      <c r="K907" s="31">
        <v>100</v>
      </c>
      <c r="L907" s="31">
        <v>0</v>
      </c>
    </row>
    <row r="908" spans="1:12">
      <c r="A908" s="31" t="s">
        <v>269</v>
      </c>
      <c r="B908" s="31" t="s">
        <v>267</v>
      </c>
      <c r="C908" s="31">
        <v>11</v>
      </c>
      <c r="D908" s="31" t="str">
        <f>VLOOKUP(C908,LHIN!$A$2:$C$16,2,FALSE)</f>
        <v>Champlain</v>
      </c>
      <c r="E908" s="53" t="s">
        <v>39</v>
      </c>
      <c r="F908" s="31">
        <v>185</v>
      </c>
      <c r="G908" s="31">
        <v>0</v>
      </c>
      <c r="H908" s="31">
        <v>90.270270269999997</v>
      </c>
      <c r="I908" s="31">
        <v>99.459459459000001</v>
      </c>
      <c r="J908" s="31">
        <v>100</v>
      </c>
      <c r="K908" s="31">
        <v>100</v>
      </c>
      <c r="L908" s="31">
        <v>0</v>
      </c>
    </row>
    <row r="909" spans="1:12">
      <c r="A909" s="31" t="s">
        <v>269</v>
      </c>
      <c r="B909" s="31" t="s">
        <v>267</v>
      </c>
      <c r="C909" s="31">
        <v>12</v>
      </c>
      <c r="D909" s="31" t="str">
        <f>VLOOKUP(C909,LHIN!$A$2:$C$16,2,FALSE)</f>
        <v>North Simcoe Muskoka</v>
      </c>
      <c r="E909" s="53" t="s">
        <v>39</v>
      </c>
      <c r="F909" s="31">
        <v>90</v>
      </c>
      <c r="G909" s="31">
        <v>0</v>
      </c>
      <c r="H909" s="31">
        <v>88.888888889</v>
      </c>
      <c r="I909" s="31">
        <v>100</v>
      </c>
      <c r="J909" s="31">
        <v>100</v>
      </c>
      <c r="K909" s="31">
        <v>100</v>
      </c>
      <c r="L909" s="31">
        <v>2.2222222222000001</v>
      </c>
    </row>
    <row r="910" spans="1:12">
      <c r="A910" s="31" t="s">
        <v>269</v>
      </c>
      <c r="B910" s="31" t="s">
        <v>267</v>
      </c>
      <c r="C910" s="31">
        <v>13</v>
      </c>
      <c r="D910" s="31" t="str">
        <f>VLOOKUP(C910,LHIN!$A$2:$C$16,2,FALSE)</f>
        <v>North East</v>
      </c>
      <c r="E910" s="53" t="s">
        <v>39</v>
      </c>
      <c r="F910" s="31">
        <v>79</v>
      </c>
      <c r="G910" s="31">
        <v>0</v>
      </c>
      <c r="H910" s="31">
        <v>92.405063291000005</v>
      </c>
      <c r="I910" s="31">
        <v>100</v>
      </c>
      <c r="J910" s="31">
        <v>100</v>
      </c>
      <c r="K910" s="31">
        <v>100</v>
      </c>
      <c r="L910" s="31">
        <v>3.7974683543999999</v>
      </c>
    </row>
    <row r="911" spans="1:12">
      <c r="A911" s="31" t="s">
        <v>269</v>
      </c>
      <c r="B911" s="31" t="s">
        <v>267</v>
      </c>
      <c r="C911" s="31">
        <v>14</v>
      </c>
      <c r="D911" s="31" t="str">
        <f>VLOOKUP(C911,LHIN!$A$2:$C$16,2,FALSE)</f>
        <v>North West</v>
      </c>
      <c r="E911" s="53" t="s">
        <v>39</v>
      </c>
      <c r="F911" s="31">
        <v>25</v>
      </c>
      <c r="G911" s="31">
        <v>0</v>
      </c>
      <c r="H911" s="31">
        <v>92</v>
      </c>
      <c r="I911" s="31">
        <v>100</v>
      </c>
      <c r="J911" s="31">
        <v>96</v>
      </c>
      <c r="K911" s="31">
        <v>100</v>
      </c>
      <c r="L911" s="31">
        <v>0</v>
      </c>
    </row>
    <row r="912" spans="1:12">
      <c r="A912" s="31" t="s">
        <v>269</v>
      </c>
      <c r="B912" s="31" t="s">
        <v>267</v>
      </c>
      <c r="C912" s="31">
        <v>2</v>
      </c>
      <c r="D912" s="31" t="str">
        <f>VLOOKUP(C912,LHIN!$A$2:$C$16,2,FALSE)</f>
        <v>South West</v>
      </c>
      <c r="E912" s="53" t="s">
        <v>39</v>
      </c>
      <c r="F912" s="31">
        <v>234</v>
      </c>
      <c r="G912" s="31">
        <v>0</v>
      </c>
      <c r="H912" s="31">
        <v>87.179487179000006</v>
      </c>
      <c r="I912" s="31">
        <v>100</v>
      </c>
      <c r="J912" s="31">
        <v>100</v>
      </c>
      <c r="K912" s="31">
        <v>100</v>
      </c>
      <c r="L912" s="31">
        <v>0</v>
      </c>
    </row>
    <row r="913" spans="1:12">
      <c r="A913" s="31" t="s">
        <v>269</v>
      </c>
      <c r="B913" s="31" t="s">
        <v>267</v>
      </c>
      <c r="C913" s="31">
        <v>3</v>
      </c>
      <c r="D913" s="31" t="str">
        <f>VLOOKUP(C913,LHIN!$A$2:$C$16,2,FALSE)</f>
        <v>Waterloo Wellington</v>
      </c>
      <c r="E913" s="53" t="s">
        <v>39</v>
      </c>
      <c r="F913" s="31">
        <v>152</v>
      </c>
      <c r="G913" s="31">
        <v>0</v>
      </c>
      <c r="H913" s="31">
        <v>79.605263158</v>
      </c>
      <c r="I913" s="31">
        <v>98.684210526000001</v>
      </c>
      <c r="J913" s="31">
        <v>99.342105262999993</v>
      </c>
      <c r="K913" s="31">
        <v>99.342105262999993</v>
      </c>
      <c r="L913" s="31">
        <v>0</v>
      </c>
    </row>
    <row r="914" spans="1:12">
      <c r="A914" s="31" t="s">
        <v>269</v>
      </c>
      <c r="B914" s="31" t="s">
        <v>267</v>
      </c>
      <c r="C914" s="31">
        <v>4</v>
      </c>
      <c r="D914" s="31" t="str">
        <f>VLOOKUP(C914,LHIN!$A$2:$C$16,2,FALSE)</f>
        <v>Hamilton Niagara Brant</v>
      </c>
      <c r="E914" s="53" t="s">
        <v>39</v>
      </c>
      <c r="F914" s="31">
        <v>394</v>
      </c>
      <c r="G914" s="31">
        <v>0</v>
      </c>
      <c r="H914" s="31">
        <v>67.005076141999993</v>
      </c>
      <c r="I914" s="31">
        <v>97.461928933999999</v>
      </c>
      <c r="J914" s="31">
        <v>99.238578680000003</v>
      </c>
      <c r="K914" s="31">
        <v>98.984771574000007</v>
      </c>
      <c r="L914" s="31">
        <v>2.0304568528</v>
      </c>
    </row>
    <row r="915" spans="1:12">
      <c r="A915" s="31" t="s">
        <v>269</v>
      </c>
      <c r="B915" s="31" t="s">
        <v>267</v>
      </c>
      <c r="C915" s="31">
        <v>5</v>
      </c>
      <c r="D915" s="31" t="str">
        <f>VLOOKUP(C915,LHIN!$A$2:$C$16,2,FALSE)</f>
        <v>Central West</v>
      </c>
      <c r="E915" s="53" t="s">
        <v>39</v>
      </c>
      <c r="F915" s="31">
        <v>338</v>
      </c>
      <c r="G915" s="31">
        <v>0</v>
      </c>
      <c r="H915" s="31">
        <v>73.668639053000007</v>
      </c>
      <c r="I915" s="31">
        <v>99.112426036000002</v>
      </c>
      <c r="J915" s="31">
        <v>100</v>
      </c>
      <c r="K915" s="31">
        <v>99.408284023999997</v>
      </c>
      <c r="L915" s="31">
        <v>0</v>
      </c>
    </row>
    <row r="916" spans="1:12">
      <c r="A916" s="31" t="s">
        <v>269</v>
      </c>
      <c r="B916" s="31" t="s">
        <v>267</v>
      </c>
      <c r="C916" s="31">
        <v>6</v>
      </c>
      <c r="D916" s="31" t="str">
        <f>VLOOKUP(C916,LHIN!$A$2:$C$16,2,FALSE)</f>
        <v>Mississauga Halton</v>
      </c>
      <c r="E916" s="53" t="s">
        <v>39</v>
      </c>
      <c r="F916" s="31">
        <v>335</v>
      </c>
      <c r="G916" s="31">
        <v>0</v>
      </c>
      <c r="H916" s="31">
        <v>76.716417910000004</v>
      </c>
      <c r="I916" s="31">
        <v>98.507462687</v>
      </c>
      <c r="J916" s="31">
        <v>100</v>
      </c>
      <c r="K916" s="31">
        <v>99.104477611999997</v>
      </c>
      <c r="L916" s="31">
        <v>0</v>
      </c>
    </row>
    <row r="917" spans="1:12">
      <c r="A917" s="31" t="s">
        <v>269</v>
      </c>
      <c r="B917" s="31" t="s">
        <v>267</v>
      </c>
      <c r="C917" s="31">
        <v>7</v>
      </c>
      <c r="D917" s="31" t="str">
        <f>VLOOKUP(C917,LHIN!$A$2:$C$16,2,FALSE)</f>
        <v>Toronto Central</v>
      </c>
      <c r="E917" s="53" t="s">
        <v>39</v>
      </c>
      <c r="F917" s="31">
        <v>363</v>
      </c>
      <c r="G917" s="31">
        <v>0</v>
      </c>
      <c r="H917" s="31">
        <v>78.236914600999995</v>
      </c>
      <c r="I917" s="31">
        <v>99.449035812999995</v>
      </c>
      <c r="J917" s="31">
        <v>99.449035812999995</v>
      </c>
      <c r="K917" s="31">
        <v>99.449035812999995</v>
      </c>
      <c r="L917" s="31">
        <v>0.27548209369999999</v>
      </c>
    </row>
    <row r="918" spans="1:12">
      <c r="A918" s="31" t="s">
        <v>269</v>
      </c>
      <c r="B918" s="31" t="s">
        <v>267</v>
      </c>
      <c r="C918" s="31">
        <v>8</v>
      </c>
      <c r="D918" s="31" t="str">
        <f>VLOOKUP(C918,LHIN!$A$2:$C$16,2,FALSE)</f>
        <v>Central</v>
      </c>
      <c r="E918" s="53" t="s">
        <v>39</v>
      </c>
      <c r="F918" s="31">
        <v>680</v>
      </c>
      <c r="G918" s="31">
        <v>0</v>
      </c>
      <c r="H918" s="31">
        <v>82.647058823999998</v>
      </c>
      <c r="I918" s="31">
        <v>99.264705882000001</v>
      </c>
      <c r="J918" s="31">
        <v>99.117647059000006</v>
      </c>
      <c r="K918" s="31">
        <v>99.705882353000007</v>
      </c>
      <c r="L918" s="31">
        <v>0.88235294119999996</v>
      </c>
    </row>
    <row r="919" spans="1:12">
      <c r="A919" s="31" t="s">
        <v>269</v>
      </c>
      <c r="B919" s="31" t="s">
        <v>267</v>
      </c>
      <c r="C919" s="31">
        <v>9</v>
      </c>
      <c r="D919" s="31" t="str">
        <f>VLOOKUP(C919,LHIN!$A$2:$C$16,2,FALSE)</f>
        <v>Central East</v>
      </c>
      <c r="E919" s="53" t="s">
        <v>39</v>
      </c>
      <c r="F919" s="31">
        <v>501</v>
      </c>
      <c r="G919" s="31">
        <v>0</v>
      </c>
      <c r="H919" s="31">
        <v>78.043912176000006</v>
      </c>
      <c r="I919" s="31">
        <v>99.401197604999993</v>
      </c>
      <c r="J919" s="31">
        <v>99.001996008000006</v>
      </c>
      <c r="K919" s="31">
        <v>99.800399201999994</v>
      </c>
      <c r="L919" s="31">
        <v>0.3992015968</v>
      </c>
    </row>
    <row r="920" spans="1:12">
      <c r="A920" s="31" t="s">
        <v>263</v>
      </c>
      <c r="B920" s="31" t="s">
        <v>266</v>
      </c>
      <c r="C920" s="31">
        <v>5</v>
      </c>
      <c r="D920" s="31" t="str">
        <f>VLOOKUP(C920,LHIN!$A$2:$C$16,2,FALSE)</f>
        <v>Central West</v>
      </c>
      <c r="E920" s="53" t="s">
        <v>303</v>
      </c>
      <c r="F920" s="31">
        <v>9</v>
      </c>
      <c r="G920" s="31">
        <v>0</v>
      </c>
      <c r="H920" s="31">
        <v>11.111111111</v>
      </c>
      <c r="I920" s="31">
        <v>100</v>
      </c>
      <c r="J920" s="31">
        <v>100</v>
      </c>
      <c r="K920" s="31">
        <v>100</v>
      </c>
      <c r="L920" s="31">
        <v>0</v>
      </c>
    </row>
    <row r="921" spans="1:12">
      <c r="A921" s="31" t="s">
        <v>263</v>
      </c>
      <c r="B921" s="31" t="s">
        <v>266</v>
      </c>
      <c r="C921" s="31">
        <v>6</v>
      </c>
      <c r="D921" s="31" t="str">
        <f>VLOOKUP(C921,LHIN!$A$2:$C$16,2,FALSE)</f>
        <v>Mississauga Halton</v>
      </c>
      <c r="E921" s="53" t="s">
        <v>303</v>
      </c>
      <c r="F921" s="31">
        <v>18</v>
      </c>
      <c r="G921" s="31">
        <v>0</v>
      </c>
      <c r="H921" s="31">
        <v>5.5555555555999998</v>
      </c>
      <c r="I921" s="31">
        <v>100</v>
      </c>
      <c r="J921" s="31">
        <v>100</v>
      </c>
      <c r="K921" s="31">
        <v>100</v>
      </c>
      <c r="L921" s="31">
        <v>0</v>
      </c>
    </row>
    <row r="922" spans="1:12">
      <c r="A922" s="31" t="s">
        <v>263</v>
      </c>
      <c r="B922" s="31" t="s">
        <v>266</v>
      </c>
      <c r="C922" s="31">
        <v>7</v>
      </c>
      <c r="D922" s="31" t="str">
        <f>VLOOKUP(C922,LHIN!$A$2:$C$16,2,FALSE)</f>
        <v>Toronto Central</v>
      </c>
      <c r="E922" s="53" t="s">
        <v>303</v>
      </c>
      <c r="F922" s="31">
        <v>11</v>
      </c>
      <c r="G922" s="31">
        <v>0</v>
      </c>
      <c r="H922" s="31">
        <v>27.272727273000001</v>
      </c>
      <c r="I922" s="31">
        <v>90.909090909</v>
      </c>
      <c r="J922" s="31">
        <v>90.909090909</v>
      </c>
      <c r="K922" s="31">
        <v>100</v>
      </c>
      <c r="L922" s="31">
        <v>0</v>
      </c>
    </row>
    <row r="923" spans="1:12">
      <c r="A923" s="31" t="s">
        <v>263</v>
      </c>
      <c r="B923" s="31" t="s">
        <v>266</v>
      </c>
      <c r="C923" s="31">
        <v>8</v>
      </c>
      <c r="D923" s="31" t="str">
        <f>VLOOKUP(C923,LHIN!$A$2:$C$16,2,FALSE)</f>
        <v>Central</v>
      </c>
      <c r="E923" s="53" t="s">
        <v>303</v>
      </c>
      <c r="F923" s="31">
        <v>16</v>
      </c>
      <c r="G923" s="31">
        <v>0</v>
      </c>
      <c r="H923" s="31">
        <v>18.75</v>
      </c>
      <c r="I923" s="31">
        <v>87.5</v>
      </c>
      <c r="J923" s="31">
        <v>100</v>
      </c>
      <c r="K923" s="31">
        <v>93.75</v>
      </c>
      <c r="L923" s="31">
        <v>0</v>
      </c>
    </row>
    <row r="924" spans="1:12">
      <c r="A924" s="31" t="s">
        <v>263</v>
      </c>
      <c r="B924" s="31" t="s">
        <v>266</v>
      </c>
      <c r="C924" s="31">
        <v>9</v>
      </c>
      <c r="D924" s="31" t="str">
        <f>VLOOKUP(C924,LHIN!$A$2:$C$16,2,FALSE)</f>
        <v>Central East</v>
      </c>
      <c r="E924" s="53" t="s">
        <v>303</v>
      </c>
      <c r="F924" s="31">
        <v>14</v>
      </c>
      <c r="G924" s="31">
        <v>7.1428571428999996</v>
      </c>
      <c r="H924" s="31">
        <v>42.857142856999999</v>
      </c>
      <c r="I924" s="31">
        <v>100</v>
      </c>
      <c r="J924" s="31">
        <v>100</v>
      </c>
      <c r="K924" s="31">
        <v>100</v>
      </c>
      <c r="L924" s="31">
        <v>0</v>
      </c>
    </row>
    <row r="925" spans="1:12">
      <c r="A925" s="31" t="s">
        <v>263</v>
      </c>
      <c r="B925" s="31" t="s">
        <v>267</v>
      </c>
      <c r="C925" s="31">
        <v>10</v>
      </c>
      <c r="D925" s="31" t="str">
        <f>VLOOKUP(C925,LHIN!$A$2:$C$16,2,FALSE)</f>
        <v>South East</v>
      </c>
      <c r="E925" s="53" t="s">
        <v>303</v>
      </c>
      <c r="F925" s="31">
        <v>6</v>
      </c>
      <c r="G925" s="31">
        <v>0</v>
      </c>
      <c r="H925" s="31">
        <v>50</v>
      </c>
      <c r="I925" s="31">
        <v>100</v>
      </c>
      <c r="J925" s="31">
        <v>100</v>
      </c>
      <c r="K925" s="31">
        <v>100</v>
      </c>
      <c r="L925" s="31">
        <v>0</v>
      </c>
    </row>
    <row r="926" spans="1:12">
      <c r="A926" s="31" t="s">
        <v>263</v>
      </c>
      <c r="B926" s="31" t="s">
        <v>267</v>
      </c>
      <c r="C926" s="31">
        <v>11</v>
      </c>
      <c r="D926" s="31" t="str">
        <f>VLOOKUP(C926,LHIN!$A$2:$C$16,2,FALSE)</f>
        <v>Champlain</v>
      </c>
      <c r="E926" s="53" t="s">
        <v>303</v>
      </c>
      <c r="F926" s="31">
        <v>20</v>
      </c>
      <c r="G926" s="31">
        <v>0</v>
      </c>
      <c r="H926" s="31">
        <v>25</v>
      </c>
      <c r="I926" s="31">
        <v>90</v>
      </c>
      <c r="J926" s="31">
        <v>90</v>
      </c>
      <c r="K926" s="31">
        <v>95</v>
      </c>
      <c r="L926" s="31">
        <v>0</v>
      </c>
    </row>
    <row r="927" spans="1:12">
      <c r="A927" s="31" t="s">
        <v>263</v>
      </c>
      <c r="B927" s="31" t="s">
        <v>267</v>
      </c>
      <c r="C927" s="31">
        <v>13</v>
      </c>
      <c r="D927" s="31" t="str">
        <f>VLOOKUP(C927,LHIN!$A$2:$C$16,2,FALSE)</f>
        <v>North East</v>
      </c>
      <c r="E927" s="53" t="s">
        <v>303</v>
      </c>
      <c r="F927" s="31">
        <v>26</v>
      </c>
      <c r="G927" s="31">
        <v>0</v>
      </c>
      <c r="H927" s="31">
        <v>19.230769231</v>
      </c>
      <c r="I927" s="31">
        <v>96.153846153999993</v>
      </c>
      <c r="J927" s="31">
        <v>100</v>
      </c>
      <c r="K927" s="31">
        <v>100</v>
      </c>
      <c r="L927" s="31">
        <v>0</v>
      </c>
    </row>
    <row r="928" spans="1:12">
      <c r="A928" s="31" t="s">
        <v>263</v>
      </c>
      <c r="B928" s="31" t="s">
        <v>267</v>
      </c>
      <c r="C928" s="31">
        <v>14</v>
      </c>
      <c r="D928" s="31" t="str">
        <f>VLOOKUP(C928,LHIN!$A$2:$C$16,2,FALSE)</f>
        <v>North West</v>
      </c>
      <c r="E928" s="53" t="s">
        <v>303</v>
      </c>
      <c r="F928" s="31">
        <v>9</v>
      </c>
      <c r="G928" s="31">
        <v>0</v>
      </c>
      <c r="H928" s="31">
        <v>11.111111111</v>
      </c>
      <c r="I928" s="31">
        <v>100</v>
      </c>
      <c r="J928" s="31">
        <v>100</v>
      </c>
      <c r="K928" s="31">
        <v>100</v>
      </c>
      <c r="L928" s="31">
        <v>0</v>
      </c>
    </row>
    <row r="929" spans="1:12">
      <c r="A929" s="31" t="s">
        <v>263</v>
      </c>
      <c r="B929" s="31" t="s">
        <v>267</v>
      </c>
      <c r="C929" s="31">
        <v>2</v>
      </c>
      <c r="D929" s="31" t="str">
        <f>VLOOKUP(C929,LHIN!$A$2:$C$16,2,FALSE)</f>
        <v>South West</v>
      </c>
      <c r="E929" s="53" t="s">
        <v>303</v>
      </c>
      <c r="F929" s="31">
        <v>14</v>
      </c>
      <c r="G929" s="31">
        <v>0</v>
      </c>
      <c r="H929" s="31">
        <v>21.428571429000002</v>
      </c>
      <c r="I929" s="31">
        <v>92.857142856999999</v>
      </c>
      <c r="J929" s="31">
        <v>100</v>
      </c>
      <c r="K929" s="31">
        <v>100</v>
      </c>
      <c r="L929" s="31">
        <v>0</v>
      </c>
    </row>
    <row r="930" spans="1:12">
      <c r="A930" s="31" t="s">
        <v>263</v>
      </c>
      <c r="B930" s="31" t="s">
        <v>267</v>
      </c>
      <c r="C930" s="31">
        <v>3</v>
      </c>
      <c r="D930" s="31" t="str">
        <f>VLOOKUP(C930,LHIN!$A$2:$C$16,2,FALSE)</f>
        <v>Waterloo Wellington</v>
      </c>
      <c r="E930" s="53" t="s">
        <v>303</v>
      </c>
      <c r="F930" s="31">
        <v>6</v>
      </c>
      <c r="G930" s="31">
        <v>0</v>
      </c>
      <c r="H930" s="31">
        <v>50</v>
      </c>
      <c r="I930" s="31">
        <v>83.333333332999999</v>
      </c>
      <c r="J930" s="31">
        <v>83.333333332999999</v>
      </c>
      <c r="K930" s="31">
        <v>100</v>
      </c>
      <c r="L930" s="31">
        <v>0</v>
      </c>
    </row>
    <row r="931" spans="1:12">
      <c r="A931" s="31" t="s">
        <v>263</v>
      </c>
      <c r="B931" s="31" t="s">
        <v>267</v>
      </c>
      <c r="C931" s="31">
        <v>4</v>
      </c>
      <c r="D931" s="31" t="str">
        <f>VLOOKUP(C931,LHIN!$A$2:$C$16,2,FALSE)</f>
        <v>Hamilton Niagara Brant</v>
      </c>
      <c r="E931" s="53" t="s">
        <v>303</v>
      </c>
      <c r="F931" s="31">
        <v>31</v>
      </c>
      <c r="G931" s="31">
        <v>0</v>
      </c>
      <c r="H931" s="31">
        <v>25.806451613</v>
      </c>
      <c r="I931" s="31">
        <v>100</v>
      </c>
      <c r="J931" s="31">
        <v>100</v>
      </c>
      <c r="K931" s="31">
        <v>100</v>
      </c>
      <c r="L931" s="31">
        <v>0</v>
      </c>
    </row>
    <row r="932" spans="1:12">
      <c r="A932" s="31" t="s">
        <v>263</v>
      </c>
      <c r="B932" s="31" t="s">
        <v>267</v>
      </c>
      <c r="C932" s="31">
        <v>5</v>
      </c>
      <c r="D932" s="31" t="str">
        <f>VLOOKUP(C932,LHIN!$A$2:$C$16,2,FALSE)</f>
        <v>Central West</v>
      </c>
      <c r="E932" s="53" t="s">
        <v>303</v>
      </c>
      <c r="F932" s="31">
        <v>27</v>
      </c>
      <c r="G932" s="31">
        <v>0</v>
      </c>
      <c r="H932" s="31">
        <v>7.4074074074</v>
      </c>
      <c r="I932" s="31">
        <v>100</v>
      </c>
      <c r="J932" s="31">
        <v>96.296296295999994</v>
      </c>
      <c r="K932" s="31">
        <v>100</v>
      </c>
      <c r="L932" s="31">
        <v>0</v>
      </c>
    </row>
    <row r="933" spans="1:12">
      <c r="A933" s="31" t="s">
        <v>263</v>
      </c>
      <c r="B933" s="31" t="s">
        <v>267</v>
      </c>
      <c r="C933" s="31">
        <v>6</v>
      </c>
      <c r="D933" s="31" t="str">
        <f>VLOOKUP(C933,LHIN!$A$2:$C$16,2,FALSE)</f>
        <v>Mississauga Halton</v>
      </c>
      <c r="E933" s="53" t="s">
        <v>303</v>
      </c>
      <c r="F933" s="31">
        <v>31</v>
      </c>
      <c r="G933" s="31">
        <v>0</v>
      </c>
      <c r="H933" s="31">
        <v>19.354838709999999</v>
      </c>
      <c r="I933" s="31">
        <v>100</v>
      </c>
      <c r="J933" s="31">
        <v>100</v>
      </c>
      <c r="K933" s="31">
        <v>100</v>
      </c>
      <c r="L933" s="31">
        <v>0</v>
      </c>
    </row>
    <row r="934" spans="1:12">
      <c r="A934" s="31" t="s">
        <v>263</v>
      </c>
      <c r="B934" s="31" t="s">
        <v>267</v>
      </c>
      <c r="C934" s="31">
        <v>7</v>
      </c>
      <c r="D934" s="31" t="str">
        <f>VLOOKUP(C934,LHIN!$A$2:$C$16,2,FALSE)</f>
        <v>Toronto Central</v>
      </c>
      <c r="E934" s="53" t="s">
        <v>303</v>
      </c>
      <c r="F934" s="31">
        <v>27</v>
      </c>
      <c r="G934" s="31">
        <v>0</v>
      </c>
      <c r="H934" s="31">
        <v>29.62962963</v>
      </c>
      <c r="I934" s="31">
        <v>100</v>
      </c>
      <c r="J934" s="31">
        <v>92.592592593000006</v>
      </c>
      <c r="K934" s="31">
        <v>100</v>
      </c>
      <c r="L934" s="31">
        <v>0</v>
      </c>
    </row>
    <row r="935" spans="1:12">
      <c r="A935" s="31" t="s">
        <v>263</v>
      </c>
      <c r="B935" s="31" t="s">
        <v>267</v>
      </c>
      <c r="C935" s="31">
        <v>8</v>
      </c>
      <c r="D935" s="31" t="str">
        <f>VLOOKUP(C935,LHIN!$A$2:$C$16,2,FALSE)</f>
        <v>Central</v>
      </c>
      <c r="E935" s="53" t="s">
        <v>303</v>
      </c>
      <c r="F935" s="31">
        <v>33</v>
      </c>
      <c r="G935" s="31">
        <v>0</v>
      </c>
      <c r="H935" s="31">
        <v>18.181818182000001</v>
      </c>
      <c r="I935" s="31">
        <v>100</v>
      </c>
      <c r="J935" s="31">
        <v>96.969696970000001</v>
      </c>
      <c r="K935" s="31">
        <v>100</v>
      </c>
      <c r="L935" s="31">
        <v>0</v>
      </c>
    </row>
    <row r="936" spans="1:12">
      <c r="A936" s="31" t="s">
        <v>263</v>
      </c>
      <c r="B936" s="31" t="s">
        <v>267</v>
      </c>
      <c r="C936" s="31">
        <v>9</v>
      </c>
      <c r="D936" s="31" t="str">
        <f>VLOOKUP(C936,LHIN!$A$2:$C$16,2,FALSE)</f>
        <v>Central East</v>
      </c>
      <c r="E936" s="53" t="s">
        <v>303</v>
      </c>
      <c r="F936" s="31">
        <v>69</v>
      </c>
      <c r="G936" s="31">
        <v>0</v>
      </c>
      <c r="H936" s="31">
        <v>18.84057971</v>
      </c>
      <c r="I936" s="31">
        <v>100</v>
      </c>
      <c r="J936" s="31">
        <v>98.550724638000005</v>
      </c>
      <c r="K936" s="31">
        <v>98.550724638000005</v>
      </c>
      <c r="L936" s="31">
        <v>0</v>
      </c>
    </row>
    <row r="937" spans="1:12">
      <c r="A937" s="31" t="s">
        <v>268</v>
      </c>
      <c r="B937" s="31" t="s">
        <v>267</v>
      </c>
      <c r="C937" s="31">
        <v>1</v>
      </c>
      <c r="D937" s="31" t="str">
        <f>VLOOKUP(C937,LHIN!$A$2:$C$16,2,FALSE)</f>
        <v>Erie St. Clair</v>
      </c>
      <c r="E937" s="53" t="s">
        <v>303</v>
      </c>
      <c r="F937" s="31">
        <v>7</v>
      </c>
      <c r="G937" s="31">
        <v>0</v>
      </c>
      <c r="H937" s="31">
        <v>0</v>
      </c>
      <c r="I937" s="31">
        <v>100</v>
      </c>
      <c r="J937" s="31">
        <v>100</v>
      </c>
      <c r="K937" s="31">
        <v>100</v>
      </c>
      <c r="L937" s="31">
        <v>0</v>
      </c>
    </row>
    <row r="938" spans="1:12">
      <c r="A938" s="31" t="s">
        <v>268</v>
      </c>
      <c r="B938" s="31" t="s">
        <v>267</v>
      </c>
      <c r="C938" s="31">
        <v>10</v>
      </c>
      <c r="D938" s="31" t="str">
        <f>VLOOKUP(C938,LHIN!$A$2:$C$16,2,FALSE)</f>
        <v>South East</v>
      </c>
      <c r="E938" s="53" t="s">
        <v>303</v>
      </c>
      <c r="F938" s="31">
        <v>18</v>
      </c>
      <c r="G938" s="31">
        <v>0</v>
      </c>
      <c r="H938" s="31">
        <v>22.222222221999999</v>
      </c>
      <c r="I938" s="31">
        <v>100</v>
      </c>
      <c r="J938" s="31">
        <v>100</v>
      </c>
      <c r="K938" s="31">
        <v>100</v>
      </c>
      <c r="L938" s="31">
        <v>0</v>
      </c>
    </row>
    <row r="939" spans="1:12">
      <c r="A939" s="31" t="s">
        <v>268</v>
      </c>
      <c r="B939" s="31" t="s">
        <v>267</v>
      </c>
      <c r="C939" s="31">
        <v>11</v>
      </c>
      <c r="D939" s="31" t="str">
        <f>VLOOKUP(C939,LHIN!$A$2:$C$16,2,FALSE)</f>
        <v>Champlain</v>
      </c>
      <c r="E939" s="53" t="s">
        <v>303</v>
      </c>
      <c r="F939" s="31">
        <v>29</v>
      </c>
      <c r="G939" s="31">
        <v>0</v>
      </c>
      <c r="H939" s="31">
        <v>17.241379309999999</v>
      </c>
      <c r="I939" s="31">
        <v>96.551724137999997</v>
      </c>
      <c r="J939" s="31">
        <v>100</v>
      </c>
      <c r="K939" s="31">
        <v>100</v>
      </c>
      <c r="L939" s="31">
        <v>0</v>
      </c>
    </row>
    <row r="940" spans="1:12">
      <c r="A940" s="31" t="s">
        <v>268</v>
      </c>
      <c r="B940" s="31" t="s">
        <v>267</v>
      </c>
      <c r="C940" s="31">
        <v>13</v>
      </c>
      <c r="D940" s="31" t="str">
        <f>VLOOKUP(C940,LHIN!$A$2:$C$16,2,FALSE)</f>
        <v>North East</v>
      </c>
      <c r="E940" s="53" t="s">
        <v>303</v>
      </c>
      <c r="F940" s="31">
        <v>17</v>
      </c>
      <c r="G940" s="31">
        <v>0</v>
      </c>
      <c r="H940" s="31">
        <v>17.647058823999998</v>
      </c>
      <c r="I940" s="31">
        <v>100</v>
      </c>
      <c r="J940" s="31">
        <v>100</v>
      </c>
      <c r="K940" s="31">
        <v>100</v>
      </c>
      <c r="L940" s="31">
        <v>0</v>
      </c>
    </row>
    <row r="941" spans="1:12">
      <c r="A941" s="31" t="s">
        <v>268</v>
      </c>
      <c r="B941" s="31" t="s">
        <v>267</v>
      </c>
      <c r="C941" s="31">
        <v>2</v>
      </c>
      <c r="D941" s="31" t="str">
        <f>VLOOKUP(C941,LHIN!$A$2:$C$16,2,FALSE)</f>
        <v>South West</v>
      </c>
      <c r="E941" s="53" t="s">
        <v>303</v>
      </c>
      <c r="F941" s="31">
        <v>26</v>
      </c>
      <c r="G941" s="31">
        <v>0</v>
      </c>
      <c r="H941" s="31">
        <v>38.461538462</v>
      </c>
      <c r="I941" s="31">
        <v>96.153846153999993</v>
      </c>
      <c r="J941" s="31">
        <v>96.153846153999993</v>
      </c>
      <c r="K941" s="31">
        <v>100</v>
      </c>
      <c r="L941" s="31">
        <v>0</v>
      </c>
    </row>
    <row r="942" spans="1:12">
      <c r="A942" s="31" t="s">
        <v>268</v>
      </c>
      <c r="B942" s="31" t="s">
        <v>267</v>
      </c>
      <c r="C942" s="31">
        <v>3</v>
      </c>
      <c r="D942" s="31" t="str">
        <f>VLOOKUP(C942,LHIN!$A$2:$C$16,2,FALSE)</f>
        <v>Waterloo Wellington</v>
      </c>
      <c r="E942" s="53" t="s">
        <v>303</v>
      </c>
      <c r="F942" s="31">
        <v>15</v>
      </c>
      <c r="G942" s="31">
        <v>0</v>
      </c>
      <c r="H942" s="31">
        <v>26.666666667000001</v>
      </c>
      <c r="I942" s="31">
        <v>100</v>
      </c>
      <c r="J942" s="31">
        <v>100</v>
      </c>
      <c r="K942" s="31">
        <v>100</v>
      </c>
      <c r="L942" s="31">
        <v>0</v>
      </c>
    </row>
    <row r="943" spans="1:12">
      <c r="A943" s="31" t="s">
        <v>268</v>
      </c>
      <c r="B943" s="31" t="s">
        <v>267</v>
      </c>
      <c r="C943" s="31">
        <v>4</v>
      </c>
      <c r="D943" s="31" t="str">
        <f>VLOOKUP(C943,LHIN!$A$2:$C$16,2,FALSE)</f>
        <v>Hamilton Niagara Brant</v>
      </c>
      <c r="E943" s="53" t="s">
        <v>303</v>
      </c>
      <c r="F943" s="31">
        <v>43</v>
      </c>
      <c r="G943" s="31">
        <v>0</v>
      </c>
      <c r="H943" s="31">
        <v>20.930232558</v>
      </c>
      <c r="I943" s="31">
        <v>88.372093023000005</v>
      </c>
      <c r="J943" s="31">
        <v>90.697674418999995</v>
      </c>
      <c r="K943" s="31">
        <v>93.023255813999995</v>
      </c>
      <c r="L943" s="31">
        <v>0</v>
      </c>
    </row>
    <row r="944" spans="1:12">
      <c r="A944" s="31" t="s">
        <v>268</v>
      </c>
      <c r="B944" s="31" t="s">
        <v>267</v>
      </c>
      <c r="C944" s="31">
        <v>6</v>
      </c>
      <c r="D944" s="31" t="str">
        <f>VLOOKUP(C944,LHIN!$A$2:$C$16,2,FALSE)</f>
        <v>Mississauga Halton</v>
      </c>
      <c r="E944" s="53" t="s">
        <v>303</v>
      </c>
      <c r="F944" s="31">
        <v>13</v>
      </c>
      <c r="G944" s="31">
        <v>0</v>
      </c>
      <c r="H944" s="31">
        <v>15.384615385</v>
      </c>
      <c r="I944" s="31">
        <v>100</v>
      </c>
      <c r="J944" s="31">
        <v>100</v>
      </c>
      <c r="K944" s="31">
        <v>100</v>
      </c>
      <c r="L944" s="31">
        <v>0</v>
      </c>
    </row>
    <row r="945" spans="1:12">
      <c r="A945" s="31" t="s">
        <v>268</v>
      </c>
      <c r="B945" s="31" t="s">
        <v>267</v>
      </c>
      <c r="C945" s="31">
        <v>7</v>
      </c>
      <c r="D945" s="31" t="str">
        <f>VLOOKUP(C945,LHIN!$A$2:$C$16,2,FALSE)</f>
        <v>Toronto Central</v>
      </c>
      <c r="E945" s="53" t="s">
        <v>303</v>
      </c>
      <c r="F945" s="31">
        <v>10</v>
      </c>
      <c r="G945" s="31">
        <v>0</v>
      </c>
      <c r="H945" s="31">
        <v>10</v>
      </c>
      <c r="I945" s="31">
        <v>100</v>
      </c>
      <c r="J945" s="31">
        <v>100</v>
      </c>
      <c r="K945" s="31">
        <v>90</v>
      </c>
      <c r="L945" s="31">
        <v>0</v>
      </c>
    </row>
    <row r="946" spans="1:12">
      <c r="A946" s="31" t="s">
        <v>268</v>
      </c>
      <c r="B946" s="31" t="s">
        <v>267</v>
      </c>
      <c r="C946" s="31">
        <v>8</v>
      </c>
      <c r="D946" s="31" t="str">
        <f>VLOOKUP(C946,LHIN!$A$2:$C$16,2,FALSE)</f>
        <v>Central</v>
      </c>
      <c r="E946" s="53" t="s">
        <v>303</v>
      </c>
      <c r="F946" s="31">
        <v>17</v>
      </c>
      <c r="G946" s="31">
        <v>0</v>
      </c>
      <c r="H946" s="31">
        <v>41.176470588000001</v>
      </c>
      <c r="I946" s="31">
        <v>100</v>
      </c>
      <c r="J946" s="31">
        <v>94.117647059000006</v>
      </c>
      <c r="K946" s="31">
        <v>100</v>
      </c>
      <c r="L946" s="31">
        <v>0</v>
      </c>
    </row>
    <row r="947" spans="1:12">
      <c r="A947" s="31" t="s">
        <v>268</v>
      </c>
      <c r="B947" s="31" t="s">
        <v>267</v>
      </c>
      <c r="C947" s="31">
        <v>9</v>
      </c>
      <c r="D947" s="31" t="str">
        <f>VLOOKUP(C947,LHIN!$A$2:$C$16,2,FALSE)</f>
        <v>Central East</v>
      </c>
      <c r="E947" s="53" t="s">
        <v>303</v>
      </c>
      <c r="F947" s="31">
        <v>28</v>
      </c>
      <c r="G947" s="31">
        <v>0</v>
      </c>
      <c r="H947" s="31">
        <v>28.571428570999998</v>
      </c>
      <c r="I947" s="31">
        <v>100</v>
      </c>
      <c r="J947" s="31">
        <v>96.428571429000002</v>
      </c>
      <c r="K947" s="31">
        <v>100</v>
      </c>
      <c r="L947" s="31">
        <v>0</v>
      </c>
    </row>
    <row r="948" spans="1:12">
      <c r="A948" s="31" t="s">
        <v>269</v>
      </c>
      <c r="B948" s="31" t="s">
        <v>264</v>
      </c>
      <c r="C948" s="31">
        <v>11</v>
      </c>
      <c r="D948" s="31" t="str">
        <f>VLOOKUP(C948,LHIN!$A$2:$C$16,2,FALSE)</f>
        <v>Champlain</v>
      </c>
      <c r="E948" s="53" t="s">
        <v>303</v>
      </c>
      <c r="F948" s="31">
        <v>8</v>
      </c>
      <c r="G948" s="31">
        <v>0</v>
      </c>
      <c r="H948" s="31">
        <v>0</v>
      </c>
      <c r="I948" s="31">
        <v>100</v>
      </c>
      <c r="J948" s="31">
        <v>100</v>
      </c>
      <c r="K948" s="31">
        <v>100</v>
      </c>
      <c r="L948" s="31">
        <v>0</v>
      </c>
    </row>
    <row r="949" spans="1:12">
      <c r="A949" s="31" t="s">
        <v>269</v>
      </c>
      <c r="B949" s="31" t="s">
        <v>264</v>
      </c>
      <c r="C949" s="31">
        <v>13</v>
      </c>
      <c r="D949" s="31" t="str">
        <f>VLOOKUP(C949,LHIN!$A$2:$C$16,2,FALSE)</f>
        <v>North East</v>
      </c>
      <c r="E949" s="53" t="s">
        <v>303</v>
      </c>
      <c r="F949" s="31">
        <v>6</v>
      </c>
      <c r="G949" s="31">
        <v>0</v>
      </c>
      <c r="H949" s="31">
        <v>0</v>
      </c>
      <c r="I949" s="31">
        <v>100</v>
      </c>
      <c r="J949" s="31">
        <v>100</v>
      </c>
      <c r="K949" s="31">
        <v>100</v>
      </c>
      <c r="L949" s="31">
        <v>0</v>
      </c>
    </row>
    <row r="950" spans="1:12">
      <c r="A950" s="31" t="s">
        <v>269</v>
      </c>
      <c r="B950" s="31" t="s">
        <v>264</v>
      </c>
      <c r="C950" s="31">
        <v>2</v>
      </c>
      <c r="D950" s="31" t="str">
        <f>VLOOKUP(C950,LHIN!$A$2:$C$16,2,FALSE)</f>
        <v>South West</v>
      </c>
      <c r="E950" s="53" t="s">
        <v>303</v>
      </c>
      <c r="F950" s="31">
        <v>10</v>
      </c>
      <c r="G950" s="31">
        <v>0</v>
      </c>
      <c r="H950" s="31">
        <v>30</v>
      </c>
      <c r="I950" s="31">
        <v>100</v>
      </c>
      <c r="J950" s="31">
        <v>100</v>
      </c>
      <c r="K950" s="31">
        <v>100</v>
      </c>
      <c r="L950" s="31">
        <v>0</v>
      </c>
    </row>
    <row r="951" spans="1:12">
      <c r="A951" s="31" t="s">
        <v>269</v>
      </c>
      <c r="B951" s="31" t="s">
        <v>264</v>
      </c>
      <c r="C951" s="31">
        <v>4</v>
      </c>
      <c r="D951" s="31" t="str">
        <f>VLOOKUP(C951,LHIN!$A$2:$C$16,2,FALSE)</f>
        <v>Hamilton Niagara Brant</v>
      </c>
      <c r="E951" s="53" t="s">
        <v>303</v>
      </c>
      <c r="F951" s="31">
        <v>14</v>
      </c>
      <c r="G951" s="31">
        <v>0</v>
      </c>
      <c r="H951" s="31">
        <v>14.285714285999999</v>
      </c>
      <c r="I951" s="31">
        <v>100</v>
      </c>
      <c r="J951" s="31">
        <v>100</v>
      </c>
      <c r="K951" s="31">
        <v>100</v>
      </c>
      <c r="L951" s="31">
        <v>0</v>
      </c>
    </row>
    <row r="952" spans="1:12">
      <c r="A952" s="31" t="s">
        <v>269</v>
      </c>
      <c r="B952" s="31" t="s">
        <v>264</v>
      </c>
      <c r="C952" s="31">
        <v>5</v>
      </c>
      <c r="D952" s="31" t="str">
        <f>VLOOKUP(C952,LHIN!$A$2:$C$16,2,FALSE)</f>
        <v>Central West</v>
      </c>
      <c r="E952" s="53" t="s">
        <v>303</v>
      </c>
      <c r="F952" s="31">
        <v>13</v>
      </c>
      <c r="G952" s="31">
        <v>0</v>
      </c>
      <c r="H952" s="31">
        <v>23.076923077</v>
      </c>
      <c r="I952" s="31">
        <v>100</v>
      </c>
      <c r="J952" s="31">
        <v>100</v>
      </c>
      <c r="K952" s="31">
        <v>100</v>
      </c>
      <c r="L952" s="31">
        <v>0</v>
      </c>
    </row>
    <row r="953" spans="1:12">
      <c r="A953" s="31" t="s">
        <v>269</v>
      </c>
      <c r="B953" s="31" t="s">
        <v>264</v>
      </c>
      <c r="C953" s="31">
        <v>6</v>
      </c>
      <c r="D953" s="31" t="str">
        <f>VLOOKUP(C953,LHIN!$A$2:$C$16,2,FALSE)</f>
        <v>Mississauga Halton</v>
      </c>
      <c r="E953" s="53" t="s">
        <v>303</v>
      </c>
      <c r="F953" s="31">
        <v>16</v>
      </c>
      <c r="G953" s="31">
        <v>0</v>
      </c>
      <c r="H953" s="31">
        <v>12.5</v>
      </c>
      <c r="I953" s="31">
        <v>100</v>
      </c>
      <c r="J953" s="31">
        <v>100</v>
      </c>
      <c r="K953" s="31">
        <v>100</v>
      </c>
      <c r="L953" s="31">
        <v>0</v>
      </c>
    </row>
    <row r="954" spans="1:12">
      <c r="A954" s="31" t="s">
        <v>269</v>
      </c>
      <c r="B954" s="31" t="s">
        <v>264</v>
      </c>
      <c r="C954" s="31">
        <v>7</v>
      </c>
      <c r="D954" s="31" t="str">
        <f>VLOOKUP(C954,LHIN!$A$2:$C$16,2,FALSE)</f>
        <v>Toronto Central</v>
      </c>
      <c r="E954" s="53" t="s">
        <v>303</v>
      </c>
      <c r="F954" s="31">
        <v>10</v>
      </c>
      <c r="G954" s="31">
        <v>0</v>
      </c>
      <c r="H954" s="31">
        <v>20</v>
      </c>
      <c r="I954" s="31">
        <v>100</v>
      </c>
      <c r="J954" s="31">
        <v>90</v>
      </c>
      <c r="K954" s="31">
        <v>100</v>
      </c>
      <c r="L954" s="31">
        <v>0</v>
      </c>
    </row>
    <row r="955" spans="1:12">
      <c r="A955" s="31" t="s">
        <v>269</v>
      </c>
      <c r="B955" s="31" t="s">
        <v>264</v>
      </c>
      <c r="C955" s="31">
        <v>8</v>
      </c>
      <c r="D955" s="31" t="str">
        <f>VLOOKUP(C955,LHIN!$A$2:$C$16,2,FALSE)</f>
        <v>Central</v>
      </c>
      <c r="E955" s="53" t="s">
        <v>303</v>
      </c>
      <c r="F955" s="31">
        <v>22</v>
      </c>
      <c r="G955" s="31">
        <v>0</v>
      </c>
      <c r="H955" s="31">
        <v>13.636363636</v>
      </c>
      <c r="I955" s="31">
        <v>100</v>
      </c>
      <c r="J955" s="31">
        <v>100</v>
      </c>
      <c r="K955" s="31">
        <v>100</v>
      </c>
      <c r="L955" s="31">
        <v>0</v>
      </c>
    </row>
    <row r="956" spans="1:12">
      <c r="A956" s="31" t="s">
        <v>269</v>
      </c>
      <c r="B956" s="31" t="s">
        <v>264</v>
      </c>
      <c r="C956" s="31">
        <v>9</v>
      </c>
      <c r="D956" s="31" t="str">
        <f>VLOOKUP(C956,LHIN!$A$2:$C$16,2,FALSE)</f>
        <v>Central East</v>
      </c>
      <c r="E956" s="53" t="s">
        <v>303</v>
      </c>
      <c r="F956" s="31">
        <v>18</v>
      </c>
      <c r="G956" s="31">
        <v>0</v>
      </c>
      <c r="H956" s="31">
        <v>5.5555555555999998</v>
      </c>
      <c r="I956" s="31">
        <v>100</v>
      </c>
      <c r="J956" s="31">
        <v>100</v>
      </c>
      <c r="K956" s="31">
        <v>100</v>
      </c>
      <c r="L956" s="31">
        <v>0</v>
      </c>
    </row>
    <row r="957" spans="1:12">
      <c r="A957" s="31" t="s">
        <v>269</v>
      </c>
      <c r="B957" s="31" t="s">
        <v>266</v>
      </c>
      <c r="C957" s="31">
        <v>1</v>
      </c>
      <c r="D957" s="31" t="str">
        <f>VLOOKUP(C957,LHIN!$A$2:$C$16,2,FALSE)</f>
        <v>Erie St. Clair</v>
      </c>
      <c r="E957" s="53" t="s">
        <v>303</v>
      </c>
      <c r="F957" s="31">
        <v>71</v>
      </c>
      <c r="G957" s="31">
        <v>0</v>
      </c>
      <c r="H957" s="31">
        <v>11.267605634000001</v>
      </c>
      <c r="I957" s="31">
        <v>100</v>
      </c>
      <c r="J957" s="31">
        <v>98.591549295999997</v>
      </c>
      <c r="K957" s="31">
        <v>100</v>
      </c>
      <c r="L957" s="31">
        <v>0</v>
      </c>
    </row>
    <row r="958" spans="1:12">
      <c r="A958" s="31" t="s">
        <v>269</v>
      </c>
      <c r="B958" s="31" t="s">
        <v>266</v>
      </c>
      <c r="C958" s="31">
        <v>10</v>
      </c>
      <c r="D958" s="31" t="str">
        <f>VLOOKUP(C958,LHIN!$A$2:$C$16,2,FALSE)</f>
        <v>South East</v>
      </c>
      <c r="E958" s="53" t="s">
        <v>303</v>
      </c>
      <c r="F958" s="31">
        <v>69</v>
      </c>
      <c r="G958" s="31">
        <v>0</v>
      </c>
      <c r="H958" s="31">
        <v>8.6956521738999992</v>
      </c>
      <c r="I958" s="31">
        <v>100</v>
      </c>
      <c r="J958" s="31">
        <v>100</v>
      </c>
      <c r="K958" s="31">
        <v>100</v>
      </c>
      <c r="L958" s="31">
        <v>0</v>
      </c>
    </row>
    <row r="959" spans="1:12">
      <c r="A959" s="31" t="s">
        <v>269</v>
      </c>
      <c r="B959" s="31" t="s">
        <v>266</v>
      </c>
      <c r="C959" s="31">
        <v>11</v>
      </c>
      <c r="D959" s="31" t="str">
        <f>VLOOKUP(C959,LHIN!$A$2:$C$16,2,FALSE)</f>
        <v>Champlain</v>
      </c>
      <c r="E959" s="53" t="s">
        <v>303</v>
      </c>
      <c r="F959" s="31">
        <v>165</v>
      </c>
      <c r="G959" s="31">
        <v>0</v>
      </c>
      <c r="H959" s="31">
        <v>10.303030303</v>
      </c>
      <c r="I959" s="31">
        <v>97.575757576000001</v>
      </c>
      <c r="J959" s="31">
        <v>100</v>
      </c>
      <c r="K959" s="31">
        <v>100</v>
      </c>
      <c r="L959" s="31">
        <v>0</v>
      </c>
    </row>
    <row r="960" spans="1:12">
      <c r="A960" s="31" t="s">
        <v>269</v>
      </c>
      <c r="B960" s="31" t="s">
        <v>266</v>
      </c>
      <c r="C960" s="31">
        <v>12</v>
      </c>
      <c r="D960" s="31" t="str">
        <f>VLOOKUP(C960,LHIN!$A$2:$C$16,2,FALSE)</f>
        <v>North Simcoe Muskoka</v>
      </c>
      <c r="E960" s="53" t="s">
        <v>303</v>
      </c>
      <c r="F960" s="31">
        <v>80</v>
      </c>
      <c r="G960" s="31">
        <v>0</v>
      </c>
      <c r="H960" s="31">
        <v>13.75</v>
      </c>
      <c r="I960" s="31">
        <v>100</v>
      </c>
      <c r="J960" s="31">
        <v>100</v>
      </c>
      <c r="K960" s="31">
        <v>100</v>
      </c>
      <c r="L960" s="31">
        <v>1.25</v>
      </c>
    </row>
    <row r="961" spans="1:12">
      <c r="A961" s="31" t="s">
        <v>269</v>
      </c>
      <c r="B961" s="31" t="s">
        <v>266</v>
      </c>
      <c r="C961" s="31">
        <v>13</v>
      </c>
      <c r="D961" s="31" t="str">
        <f>VLOOKUP(C961,LHIN!$A$2:$C$16,2,FALSE)</f>
        <v>North East</v>
      </c>
      <c r="E961" s="53" t="s">
        <v>303</v>
      </c>
      <c r="F961" s="31">
        <v>97</v>
      </c>
      <c r="G961" s="31">
        <v>0</v>
      </c>
      <c r="H961" s="31">
        <v>12.371134021</v>
      </c>
      <c r="I961" s="31">
        <v>100</v>
      </c>
      <c r="J961" s="31">
        <v>100</v>
      </c>
      <c r="K961" s="31">
        <v>100</v>
      </c>
      <c r="L961" s="31">
        <v>0</v>
      </c>
    </row>
    <row r="962" spans="1:12">
      <c r="A962" s="31" t="s">
        <v>269</v>
      </c>
      <c r="B962" s="31" t="s">
        <v>266</v>
      </c>
      <c r="C962" s="31">
        <v>14</v>
      </c>
      <c r="D962" s="31" t="str">
        <f>VLOOKUP(C962,LHIN!$A$2:$C$16,2,FALSE)</f>
        <v>North West</v>
      </c>
      <c r="E962" s="53" t="s">
        <v>303</v>
      </c>
      <c r="F962" s="31">
        <v>28</v>
      </c>
      <c r="G962" s="31">
        <v>0</v>
      </c>
      <c r="H962" s="31">
        <v>21.428571429000002</v>
      </c>
      <c r="I962" s="31">
        <v>96.428571429000002</v>
      </c>
      <c r="J962" s="31">
        <v>100</v>
      </c>
      <c r="K962" s="31">
        <v>100</v>
      </c>
      <c r="L962" s="31">
        <v>0</v>
      </c>
    </row>
    <row r="963" spans="1:12">
      <c r="A963" s="31" t="s">
        <v>269</v>
      </c>
      <c r="B963" s="31" t="s">
        <v>266</v>
      </c>
      <c r="C963" s="31">
        <v>2</v>
      </c>
      <c r="D963" s="31" t="str">
        <f>VLOOKUP(C963,LHIN!$A$2:$C$16,2,FALSE)</f>
        <v>South West</v>
      </c>
      <c r="E963" s="53" t="s">
        <v>303</v>
      </c>
      <c r="F963" s="31">
        <v>216</v>
      </c>
      <c r="G963" s="31">
        <v>0</v>
      </c>
      <c r="H963" s="31">
        <v>19.907407407000001</v>
      </c>
      <c r="I963" s="31">
        <v>100</v>
      </c>
      <c r="J963" s="31">
        <v>99.074074073999995</v>
      </c>
      <c r="K963" s="31">
        <v>100</v>
      </c>
      <c r="L963" s="31">
        <v>0</v>
      </c>
    </row>
    <row r="964" spans="1:12">
      <c r="A964" s="31" t="s">
        <v>269</v>
      </c>
      <c r="B964" s="31" t="s">
        <v>266</v>
      </c>
      <c r="C964" s="31">
        <v>3</v>
      </c>
      <c r="D964" s="31" t="str">
        <f>VLOOKUP(C964,LHIN!$A$2:$C$16,2,FALSE)</f>
        <v>Waterloo Wellington</v>
      </c>
      <c r="E964" s="53" t="s">
        <v>303</v>
      </c>
      <c r="F964" s="31">
        <v>128</v>
      </c>
      <c r="G964" s="31">
        <v>0</v>
      </c>
      <c r="H964" s="31">
        <v>16.40625</v>
      </c>
      <c r="I964" s="31">
        <v>97.65625</v>
      </c>
      <c r="J964" s="31">
        <v>98.4375</v>
      </c>
      <c r="K964" s="31">
        <v>100</v>
      </c>
      <c r="L964" s="31">
        <v>0</v>
      </c>
    </row>
    <row r="965" spans="1:12">
      <c r="A965" s="31" t="s">
        <v>269</v>
      </c>
      <c r="B965" s="31" t="s">
        <v>266</v>
      </c>
      <c r="C965" s="31">
        <v>4</v>
      </c>
      <c r="D965" s="31" t="str">
        <f>VLOOKUP(C965,LHIN!$A$2:$C$16,2,FALSE)</f>
        <v>Hamilton Niagara Brant</v>
      </c>
      <c r="E965" s="53" t="s">
        <v>303</v>
      </c>
      <c r="F965" s="31">
        <v>356</v>
      </c>
      <c r="G965" s="31">
        <v>0</v>
      </c>
      <c r="H965" s="31">
        <v>16.573033708000001</v>
      </c>
      <c r="I965" s="31">
        <v>95.505617978000004</v>
      </c>
      <c r="J965" s="31">
        <v>98.876404493999999</v>
      </c>
      <c r="K965" s="31">
        <v>98.033707864999997</v>
      </c>
      <c r="L965" s="31">
        <v>0</v>
      </c>
    </row>
    <row r="966" spans="1:12">
      <c r="A966" s="31" t="s">
        <v>269</v>
      </c>
      <c r="B966" s="31" t="s">
        <v>266</v>
      </c>
      <c r="C966" s="31">
        <v>5</v>
      </c>
      <c r="D966" s="31" t="str">
        <f>VLOOKUP(C966,LHIN!$A$2:$C$16,2,FALSE)</f>
        <v>Central West</v>
      </c>
      <c r="E966" s="53" t="s">
        <v>303</v>
      </c>
      <c r="F966" s="31">
        <v>314</v>
      </c>
      <c r="G966" s="31">
        <v>0</v>
      </c>
      <c r="H966" s="31">
        <v>12.420382166</v>
      </c>
      <c r="I966" s="31">
        <v>97.452229298999995</v>
      </c>
      <c r="J966" s="31">
        <v>98.407643312000005</v>
      </c>
      <c r="K966" s="31">
        <v>98.407643312000005</v>
      </c>
      <c r="L966" s="31">
        <v>0</v>
      </c>
    </row>
    <row r="967" spans="1:12">
      <c r="A967" s="31" t="s">
        <v>269</v>
      </c>
      <c r="B967" s="31" t="s">
        <v>266</v>
      </c>
      <c r="C967" s="31">
        <v>6</v>
      </c>
      <c r="D967" s="31" t="str">
        <f>VLOOKUP(C967,LHIN!$A$2:$C$16,2,FALSE)</f>
        <v>Mississauga Halton</v>
      </c>
      <c r="E967" s="53" t="s">
        <v>303</v>
      </c>
      <c r="F967" s="31">
        <v>301</v>
      </c>
      <c r="G967" s="31">
        <v>0</v>
      </c>
      <c r="H967" s="31">
        <v>12.956810631</v>
      </c>
      <c r="I967" s="31">
        <v>96.013289037000007</v>
      </c>
      <c r="J967" s="31">
        <v>98.671096345999999</v>
      </c>
      <c r="K967" s="31">
        <v>99.003322259000001</v>
      </c>
      <c r="L967" s="31">
        <v>0</v>
      </c>
    </row>
    <row r="968" spans="1:12">
      <c r="A968" s="31" t="s">
        <v>269</v>
      </c>
      <c r="B968" s="31" t="s">
        <v>266</v>
      </c>
      <c r="C968" s="31">
        <v>7</v>
      </c>
      <c r="D968" s="31" t="str">
        <f>VLOOKUP(C968,LHIN!$A$2:$C$16,2,FALSE)</f>
        <v>Toronto Central</v>
      </c>
      <c r="E968" s="53" t="s">
        <v>303</v>
      </c>
      <c r="F968" s="31">
        <v>354</v>
      </c>
      <c r="G968" s="31">
        <v>0</v>
      </c>
      <c r="H968" s="31">
        <v>14.406779661</v>
      </c>
      <c r="I968" s="31">
        <v>98.305084746000006</v>
      </c>
      <c r="J968" s="31">
        <v>99.717514124000004</v>
      </c>
      <c r="K968" s="31">
        <v>98.870056496999993</v>
      </c>
      <c r="L968" s="31">
        <v>0</v>
      </c>
    </row>
    <row r="969" spans="1:12">
      <c r="A969" s="31" t="s">
        <v>269</v>
      </c>
      <c r="B969" s="31" t="s">
        <v>266</v>
      </c>
      <c r="C969" s="31">
        <v>8</v>
      </c>
      <c r="D969" s="31" t="str">
        <f>VLOOKUP(C969,LHIN!$A$2:$C$16,2,FALSE)</f>
        <v>Central</v>
      </c>
      <c r="E969" s="53" t="s">
        <v>303</v>
      </c>
      <c r="F969" s="31">
        <v>500</v>
      </c>
      <c r="G969" s="31">
        <v>0</v>
      </c>
      <c r="H969" s="31">
        <v>12.6</v>
      </c>
      <c r="I969" s="31">
        <v>97</v>
      </c>
      <c r="J969" s="31">
        <v>98.6</v>
      </c>
      <c r="K969" s="31">
        <v>99</v>
      </c>
      <c r="L969" s="31">
        <v>0</v>
      </c>
    </row>
    <row r="970" spans="1:12">
      <c r="A970" s="31" t="s">
        <v>269</v>
      </c>
      <c r="B970" s="31" t="s">
        <v>266</v>
      </c>
      <c r="C970" s="31">
        <v>9</v>
      </c>
      <c r="D970" s="31" t="str">
        <f>VLOOKUP(C970,LHIN!$A$2:$C$16,2,FALSE)</f>
        <v>Central East</v>
      </c>
      <c r="E970" s="53" t="s">
        <v>303</v>
      </c>
      <c r="F970" s="31">
        <v>378</v>
      </c>
      <c r="G970" s="31">
        <v>0</v>
      </c>
      <c r="H970" s="31">
        <v>10.052910053</v>
      </c>
      <c r="I970" s="31">
        <v>97.883597883999997</v>
      </c>
      <c r="J970" s="31">
        <v>98.412698413000001</v>
      </c>
      <c r="K970" s="31">
        <v>98.941798942000005</v>
      </c>
      <c r="L970" s="31">
        <v>0</v>
      </c>
    </row>
    <row r="971" spans="1:12">
      <c r="A971" s="31" t="s">
        <v>269</v>
      </c>
      <c r="B971" s="31" t="s">
        <v>267</v>
      </c>
      <c r="C971" s="31">
        <v>1</v>
      </c>
      <c r="D971" s="31" t="str">
        <f>VLOOKUP(C971,LHIN!$A$2:$C$16,2,FALSE)</f>
        <v>Erie St. Clair</v>
      </c>
      <c r="E971" s="53" t="s">
        <v>303</v>
      </c>
      <c r="F971" s="31">
        <v>99</v>
      </c>
      <c r="G971" s="31">
        <v>0</v>
      </c>
      <c r="H971" s="31">
        <v>22.222222221999999</v>
      </c>
      <c r="I971" s="31">
        <v>98.98989899</v>
      </c>
      <c r="J971" s="31">
        <v>98.98989899</v>
      </c>
      <c r="K971" s="31">
        <v>100</v>
      </c>
      <c r="L971" s="31">
        <v>0</v>
      </c>
    </row>
    <row r="972" spans="1:12">
      <c r="A972" s="31" t="s">
        <v>269</v>
      </c>
      <c r="B972" s="31" t="s">
        <v>267</v>
      </c>
      <c r="C972" s="31">
        <v>10</v>
      </c>
      <c r="D972" s="31" t="str">
        <f>VLOOKUP(C972,LHIN!$A$2:$C$16,2,FALSE)</f>
        <v>South East</v>
      </c>
      <c r="E972" s="53" t="s">
        <v>303</v>
      </c>
      <c r="F972" s="31">
        <v>102</v>
      </c>
      <c r="G972" s="31">
        <v>0</v>
      </c>
      <c r="H972" s="31">
        <v>13.725490196000001</v>
      </c>
      <c r="I972" s="31">
        <v>100</v>
      </c>
      <c r="J972" s="31">
        <v>99.019607843000003</v>
      </c>
      <c r="K972" s="31">
        <v>100</v>
      </c>
      <c r="L972" s="31">
        <v>0</v>
      </c>
    </row>
    <row r="973" spans="1:12">
      <c r="A973" s="31" t="s">
        <v>269</v>
      </c>
      <c r="B973" s="31" t="s">
        <v>267</v>
      </c>
      <c r="C973" s="31">
        <v>11</v>
      </c>
      <c r="D973" s="31" t="str">
        <f>VLOOKUP(C973,LHIN!$A$2:$C$16,2,FALSE)</f>
        <v>Champlain</v>
      </c>
      <c r="E973" s="53" t="s">
        <v>303</v>
      </c>
      <c r="F973" s="31">
        <v>167</v>
      </c>
      <c r="G973" s="31">
        <v>0</v>
      </c>
      <c r="H973" s="31">
        <v>20.958083832</v>
      </c>
      <c r="I973" s="31">
        <v>97.604790418999997</v>
      </c>
      <c r="J973" s="31">
        <v>99.401197604999993</v>
      </c>
      <c r="K973" s="31">
        <v>100</v>
      </c>
      <c r="L973" s="31">
        <v>0</v>
      </c>
    </row>
    <row r="974" spans="1:12">
      <c r="A974" s="31" t="s">
        <v>269</v>
      </c>
      <c r="B974" s="31" t="s">
        <v>267</v>
      </c>
      <c r="C974" s="31">
        <v>12</v>
      </c>
      <c r="D974" s="31" t="str">
        <f>VLOOKUP(C974,LHIN!$A$2:$C$16,2,FALSE)</f>
        <v>North Simcoe Muskoka</v>
      </c>
      <c r="E974" s="53" t="s">
        <v>303</v>
      </c>
      <c r="F974" s="31">
        <v>93</v>
      </c>
      <c r="G974" s="31">
        <v>0</v>
      </c>
      <c r="H974" s="31">
        <v>15.053763440999999</v>
      </c>
      <c r="I974" s="31">
        <v>97.849462365999997</v>
      </c>
      <c r="J974" s="31">
        <v>98.924731183000006</v>
      </c>
      <c r="K974" s="31">
        <v>100</v>
      </c>
      <c r="L974" s="31">
        <v>0</v>
      </c>
    </row>
    <row r="975" spans="1:12">
      <c r="A975" s="31" t="s">
        <v>269</v>
      </c>
      <c r="B975" s="31" t="s">
        <v>267</v>
      </c>
      <c r="C975" s="31">
        <v>13</v>
      </c>
      <c r="D975" s="31" t="str">
        <f>VLOOKUP(C975,LHIN!$A$2:$C$16,2,FALSE)</f>
        <v>North East</v>
      </c>
      <c r="E975" s="53" t="s">
        <v>303</v>
      </c>
      <c r="F975" s="31">
        <v>119</v>
      </c>
      <c r="G975" s="31">
        <v>0</v>
      </c>
      <c r="H975" s="31">
        <v>18.487394957999999</v>
      </c>
      <c r="I975" s="31">
        <v>97.478991597000004</v>
      </c>
      <c r="J975" s="31">
        <v>99.159663866000002</v>
      </c>
      <c r="K975" s="31">
        <v>99.159663866000002</v>
      </c>
      <c r="L975" s="31">
        <v>0</v>
      </c>
    </row>
    <row r="976" spans="1:12">
      <c r="A976" s="31" t="s">
        <v>269</v>
      </c>
      <c r="B976" s="31" t="s">
        <v>267</v>
      </c>
      <c r="C976" s="31">
        <v>14</v>
      </c>
      <c r="D976" s="31" t="str">
        <f>VLOOKUP(C976,LHIN!$A$2:$C$16,2,FALSE)</f>
        <v>North West</v>
      </c>
      <c r="E976" s="53" t="s">
        <v>303</v>
      </c>
      <c r="F976" s="31">
        <v>26</v>
      </c>
      <c r="G976" s="31">
        <v>0</v>
      </c>
      <c r="H976" s="31">
        <v>11.538461538</v>
      </c>
      <c r="I976" s="31">
        <v>100</v>
      </c>
      <c r="J976" s="31">
        <v>100</v>
      </c>
      <c r="K976" s="31">
        <v>100</v>
      </c>
      <c r="L976" s="31">
        <v>0</v>
      </c>
    </row>
    <row r="977" spans="1:12">
      <c r="A977" s="31" t="s">
        <v>269</v>
      </c>
      <c r="B977" s="31" t="s">
        <v>267</v>
      </c>
      <c r="C977" s="31">
        <v>2</v>
      </c>
      <c r="D977" s="31" t="str">
        <f>VLOOKUP(C977,LHIN!$A$2:$C$16,2,FALSE)</f>
        <v>South West</v>
      </c>
      <c r="E977" s="53" t="s">
        <v>303</v>
      </c>
      <c r="F977" s="31">
        <v>234</v>
      </c>
      <c r="G977" s="31">
        <v>0</v>
      </c>
      <c r="H977" s="31">
        <v>18.803418803</v>
      </c>
      <c r="I977" s="31">
        <v>97.863247862999998</v>
      </c>
      <c r="J977" s="31">
        <v>97.863247862999998</v>
      </c>
      <c r="K977" s="31">
        <v>99.145299144999996</v>
      </c>
      <c r="L977" s="31">
        <v>0</v>
      </c>
    </row>
    <row r="978" spans="1:12">
      <c r="A978" s="31" t="s">
        <v>269</v>
      </c>
      <c r="B978" s="31" t="s">
        <v>267</v>
      </c>
      <c r="C978" s="31">
        <v>3</v>
      </c>
      <c r="D978" s="31" t="str">
        <f>VLOOKUP(C978,LHIN!$A$2:$C$16,2,FALSE)</f>
        <v>Waterloo Wellington</v>
      </c>
      <c r="E978" s="53" t="s">
        <v>303</v>
      </c>
      <c r="F978" s="31">
        <v>103</v>
      </c>
      <c r="G978" s="31">
        <v>0</v>
      </c>
      <c r="H978" s="31">
        <v>19.417475727999999</v>
      </c>
      <c r="I978" s="31">
        <v>98.058252426999999</v>
      </c>
      <c r="J978" s="31">
        <v>99.029126214000001</v>
      </c>
      <c r="K978" s="31">
        <v>98.058252426999999</v>
      </c>
      <c r="L978" s="31">
        <v>0</v>
      </c>
    </row>
    <row r="979" spans="1:12">
      <c r="A979" s="31" t="s">
        <v>269</v>
      </c>
      <c r="B979" s="31" t="s">
        <v>267</v>
      </c>
      <c r="C979" s="31">
        <v>4</v>
      </c>
      <c r="D979" s="31" t="str">
        <f>VLOOKUP(C979,LHIN!$A$2:$C$16,2,FALSE)</f>
        <v>Hamilton Niagara Brant</v>
      </c>
      <c r="E979" s="53" t="s">
        <v>303</v>
      </c>
      <c r="F979" s="31">
        <v>359</v>
      </c>
      <c r="G979" s="31">
        <v>0</v>
      </c>
      <c r="H979" s="31">
        <v>18.662952646000001</v>
      </c>
      <c r="I979" s="31">
        <v>95.543175486999999</v>
      </c>
      <c r="J979" s="31">
        <v>96.378830084000001</v>
      </c>
      <c r="K979" s="31">
        <v>99.442896935999997</v>
      </c>
      <c r="L979" s="31">
        <v>0</v>
      </c>
    </row>
    <row r="980" spans="1:12">
      <c r="A980" s="31" t="s">
        <v>269</v>
      </c>
      <c r="B980" s="31" t="s">
        <v>267</v>
      </c>
      <c r="C980" s="31">
        <v>5</v>
      </c>
      <c r="D980" s="31" t="str">
        <f>VLOOKUP(C980,LHIN!$A$2:$C$16,2,FALSE)</f>
        <v>Central West</v>
      </c>
      <c r="E980" s="53" t="s">
        <v>303</v>
      </c>
      <c r="F980" s="31">
        <v>135</v>
      </c>
      <c r="G980" s="31">
        <v>0</v>
      </c>
      <c r="H980" s="31">
        <v>14.814814815</v>
      </c>
      <c r="I980" s="31">
        <v>97.037037037000005</v>
      </c>
      <c r="J980" s="31">
        <v>97.037037037000005</v>
      </c>
      <c r="K980" s="31">
        <v>99.259259259000004</v>
      </c>
      <c r="L980" s="31">
        <v>0</v>
      </c>
    </row>
    <row r="981" spans="1:12">
      <c r="A981" s="31" t="s">
        <v>269</v>
      </c>
      <c r="B981" s="31" t="s">
        <v>267</v>
      </c>
      <c r="C981" s="31">
        <v>6</v>
      </c>
      <c r="D981" s="31" t="str">
        <f>VLOOKUP(C981,LHIN!$A$2:$C$16,2,FALSE)</f>
        <v>Mississauga Halton</v>
      </c>
      <c r="E981" s="53" t="s">
        <v>303</v>
      </c>
      <c r="F981" s="31">
        <v>193</v>
      </c>
      <c r="G981" s="31">
        <v>0</v>
      </c>
      <c r="H981" s="31">
        <v>16.062176166</v>
      </c>
      <c r="I981" s="31">
        <v>97.927461140000005</v>
      </c>
      <c r="J981" s="31">
        <v>99.481865284999998</v>
      </c>
      <c r="K981" s="31">
        <v>100</v>
      </c>
      <c r="L981" s="31">
        <v>0</v>
      </c>
    </row>
    <row r="982" spans="1:12">
      <c r="A982" s="31" t="s">
        <v>269</v>
      </c>
      <c r="B982" s="31" t="s">
        <v>267</v>
      </c>
      <c r="C982" s="31">
        <v>7</v>
      </c>
      <c r="D982" s="31" t="str">
        <f>VLOOKUP(C982,LHIN!$A$2:$C$16,2,FALSE)</f>
        <v>Toronto Central</v>
      </c>
      <c r="E982" s="53" t="s">
        <v>303</v>
      </c>
      <c r="F982" s="31">
        <v>213</v>
      </c>
      <c r="G982" s="31">
        <v>0</v>
      </c>
      <c r="H982" s="31">
        <v>15.962441315</v>
      </c>
      <c r="I982" s="31">
        <v>95.774647887</v>
      </c>
      <c r="J982" s="31">
        <v>97.183098591999993</v>
      </c>
      <c r="K982" s="31">
        <v>98.122065727999995</v>
      </c>
      <c r="L982" s="31">
        <v>0</v>
      </c>
    </row>
    <row r="983" spans="1:12">
      <c r="A983" s="31" t="s">
        <v>269</v>
      </c>
      <c r="B983" s="31" t="s">
        <v>267</v>
      </c>
      <c r="C983" s="31">
        <v>8</v>
      </c>
      <c r="D983" s="31" t="str">
        <f>VLOOKUP(C983,LHIN!$A$2:$C$16,2,FALSE)</f>
        <v>Central</v>
      </c>
      <c r="E983" s="53" t="s">
        <v>303</v>
      </c>
      <c r="F983" s="31">
        <v>326</v>
      </c>
      <c r="G983" s="31">
        <v>0</v>
      </c>
      <c r="H983" s="31">
        <v>14.110429448</v>
      </c>
      <c r="I983" s="31">
        <v>99.079754601000005</v>
      </c>
      <c r="J983" s="31">
        <v>98.773006135000003</v>
      </c>
      <c r="K983" s="31">
        <v>100</v>
      </c>
      <c r="L983" s="31">
        <v>0</v>
      </c>
    </row>
    <row r="984" spans="1:12">
      <c r="A984" s="31" t="s">
        <v>269</v>
      </c>
      <c r="B984" s="31" t="s">
        <v>267</v>
      </c>
      <c r="C984" s="31">
        <v>9</v>
      </c>
      <c r="D984" s="31" t="str">
        <f>VLOOKUP(C984,LHIN!$A$2:$C$16,2,FALSE)</f>
        <v>Central East</v>
      </c>
      <c r="E984" s="53" t="s">
        <v>303</v>
      </c>
      <c r="F984" s="31">
        <v>326</v>
      </c>
      <c r="G984" s="31">
        <v>0</v>
      </c>
      <c r="H984" s="31">
        <v>18.404907975</v>
      </c>
      <c r="I984" s="31">
        <v>98.466257669000001</v>
      </c>
      <c r="J984" s="31">
        <v>99.079754601000005</v>
      </c>
      <c r="K984" s="31">
        <v>99.386503067000007</v>
      </c>
      <c r="L984" s="31">
        <v>0</v>
      </c>
    </row>
    <row r="985" spans="1:12">
      <c r="A985" s="31" t="s">
        <v>263</v>
      </c>
      <c r="B985" s="31" t="s">
        <v>264</v>
      </c>
      <c r="C985" s="31">
        <v>5</v>
      </c>
      <c r="D985" s="31" t="str">
        <f>VLOOKUP(C985,LHIN!$A$2:$C$16,2,FALSE)</f>
        <v>Central West</v>
      </c>
      <c r="E985" s="53" t="s">
        <v>272</v>
      </c>
      <c r="F985" s="31">
        <v>7</v>
      </c>
      <c r="G985" s="31">
        <v>0</v>
      </c>
      <c r="H985" s="31">
        <v>57.142857143000001</v>
      </c>
      <c r="I985" s="31">
        <v>100</v>
      </c>
      <c r="J985" s="31">
        <v>100</v>
      </c>
      <c r="K985" s="31">
        <v>85.714285713999999</v>
      </c>
      <c r="L985" s="31">
        <v>0</v>
      </c>
    </row>
    <row r="986" spans="1:12">
      <c r="A986" s="31" t="s">
        <v>263</v>
      </c>
      <c r="B986" s="31" t="s">
        <v>264</v>
      </c>
      <c r="C986" s="31">
        <v>6</v>
      </c>
      <c r="D986" s="31" t="str">
        <f>VLOOKUP(C986,LHIN!$A$2:$C$16,2,FALSE)</f>
        <v>Mississauga Halton</v>
      </c>
      <c r="E986" s="53" t="s">
        <v>272</v>
      </c>
      <c r="F986" s="31">
        <v>8</v>
      </c>
      <c r="G986" s="31">
        <v>0</v>
      </c>
      <c r="H986" s="31">
        <v>50</v>
      </c>
      <c r="I986" s="31">
        <v>87.5</v>
      </c>
      <c r="J986" s="31">
        <v>100</v>
      </c>
      <c r="K986" s="31">
        <v>100</v>
      </c>
      <c r="L986" s="31">
        <v>0</v>
      </c>
    </row>
    <row r="987" spans="1:12">
      <c r="A987" s="31" t="s">
        <v>263</v>
      </c>
      <c r="B987" s="31" t="s">
        <v>266</v>
      </c>
      <c r="C987" s="31">
        <v>10</v>
      </c>
      <c r="D987" s="31" t="str">
        <f>VLOOKUP(C987,LHIN!$A$2:$C$16,2,FALSE)</f>
        <v>South East</v>
      </c>
      <c r="E987" s="53" t="s">
        <v>272</v>
      </c>
      <c r="F987" s="31">
        <v>6</v>
      </c>
      <c r="G987" s="31">
        <v>0</v>
      </c>
      <c r="H987" s="31">
        <v>100</v>
      </c>
      <c r="I987" s="31">
        <v>66.666666667000001</v>
      </c>
      <c r="J987" s="31">
        <v>100</v>
      </c>
      <c r="K987" s="31">
        <v>100</v>
      </c>
      <c r="L987" s="31">
        <v>0</v>
      </c>
    </row>
    <row r="988" spans="1:12">
      <c r="A988" s="31" t="s">
        <v>263</v>
      </c>
      <c r="B988" s="31" t="s">
        <v>266</v>
      </c>
      <c r="C988" s="31">
        <v>11</v>
      </c>
      <c r="D988" s="31" t="str">
        <f>VLOOKUP(C988,LHIN!$A$2:$C$16,2,FALSE)</f>
        <v>Champlain</v>
      </c>
      <c r="E988" s="53" t="s">
        <v>272</v>
      </c>
      <c r="F988" s="31">
        <v>27</v>
      </c>
      <c r="G988" s="31">
        <v>0</v>
      </c>
      <c r="H988" s="31">
        <v>81.481481481000003</v>
      </c>
      <c r="I988" s="31">
        <v>74.074074073999995</v>
      </c>
      <c r="J988" s="31">
        <v>81.481481481000003</v>
      </c>
      <c r="K988" s="31">
        <v>88.888888889</v>
      </c>
      <c r="L988" s="31">
        <v>0</v>
      </c>
    </row>
    <row r="989" spans="1:12">
      <c r="A989" s="31" t="s">
        <v>263</v>
      </c>
      <c r="B989" s="31" t="s">
        <v>266</v>
      </c>
      <c r="C989" s="31">
        <v>12</v>
      </c>
      <c r="D989" s="31" t="str">
        <f>VLOOKUP(C989,LHIN!$A$2:$C$16,2,FALSE)</f>
        <v>North Simcoe Muskoka</v>
      </c>
      <c r="E989" s="53" t="s">
        <v>272</v>
      </c>
      <c r="F989" s="31">
        <v>12</v>
      </c>
      <c r="G989" s="31">
        <v>0</v>
      </c>
      <c r="H989" s="31">
        <v>58.333333332999999</v>
      </c>
      <c r="I989" s="31">
        <v>91.666666667000001</v>
      </c>
      <c r="J989" s="31">
        <v>91.666666667000001</v>
      </c>
      <c r="K989" s="31">
        <v>100</v>
      </c>
      <c r="L989" s="31">
        <v>0</v>
      </c>
    </row>
    <row r="990" spans="1:12">
      <c r="A990" s="31" t="s">
        <v>263</v>
      </c>
      <c r="B990" s="31" t="s">
        <v>266</v>
      </c>
      <c r="C990" s="31">
        <v>13</v>
      </c>
      <c r="D990" s="31" t="str">
        <f>VLOOKUP(C990,LHIN!$A$2:$C$16,2,FALSE)</f>
        <v>North East</v>
      </c>
      <c r="E990" s="53" t="s">
        <v>272</v>
      </c>
      <c r="F990" s="31">
        <v>20</v>
      </c>
      <c r="G990" s="31">
        <v>0</v>
      </c>
      <c r="H990" s="31">
        <v>30</v>
      </c>
      <c r="I990" s="31">
        <v>90</v>
      </c>
      <c r="J990" s="31">
        <v>95</v>
      </c>
      <c r="K990" s="31">
        <v>90</v>
      </c>
      <c r="L990" s="31">
        <v>0</v>
      </c>
    </row>
    <row r="991" spans="1:12">
      <c r="A991" s="31" t="s">
        <v>263</v>
      </c>
      <c r="B991" s="31" t="s">
        <v>266</v>
      </c>
      <c r="C991" s="31">
        <v>2</v>
      </c>
      <c r="D991" s="31" t="str">
        <f>VLOOKUP(C991,LHIN!$A$2:$C$16,2,FALSE)</f>
        <v>South West</v>
      </c>
      <c r="E991" s="53" t="s">
        <v>272</v>
      </c>
      <c r="F991" s="31">
        <v>13</v>
      </c>
      <c r="G991" s="31">
        <v>0</v>
      </c>
      <c r="H991" s="31">
        <v>38.461538462</v>
      </c>
      <c r="I991" s="31">
        <v>84.615384614999996</v>
      </c>
      <c r="J991" s="31">
        <v>92.307692308</v>
      </c>
      <c r="K991" s="31">
        <v>92.307692308</v>
      </c>
      <c r="L991" s="31">
        <v>0</v>
      </c>
    </row>
    <row r="992" spans="1:12">
      <c r="A992" s="31" t="s">
        <v>263</v>
      </c>
      <c r="B992" s="31" t="s">
        <v>266</v>
      </c>
      <c r="C992" s="31">
        <v>3</v>
      </c>
      <c r="D992" s="31" t="str">
        <f>VLOOKUP(C992,LHIN!$A$2:$C$16,2,FALSE)</f>
        <v>Waterloo Wellington</v>
      </c>
      <c r="E992" s="53" t="s">
        <v>272</v>
      </c>
      <c r="F992" s="31">
        <v>12</v>
      </c>
      <c r="G992" s="31">
        <v>0</v>
      </c>
      <c r="H992" s="31">
        <v>41.666666667000001</v>
      </c>
      <c r="I992" s="31">
        <v>66.666666667000001</v>
      </c>
      <c r="J992" s="31">
        <v>91.666666667000001</v>
      </c>
      <c r="K992" s="31">
        <v>100</v>
      </c>
      <c r="L992" s="31">
        <v>0</v>
      </c>
    </row>
    <row r="993" spans="1:12">
      <c r="A993" s="31" t="s">
        <v>263</v>
      </c>
      <c r="B993" s="31" t="s">
        <v>266</v>
      </c>
      <c r="C993" s="31">
        <v>4</v>
      </c>
      <c r="D993" s="31" t="str">
        <f>VLOOKUP(C993,LHIN!$A$2:$C$16,2,FALSE)</f>
        <v>Hamilton Niagara Brant</v>
      </c>
      <c r="E993" s="53" t="s">
        <v>272</v>
      </c>
      <c r="F993" s="31">
        <v>25</v>
      </c>
      <c r="G993" s="31">
        <v>0</v>
      </c>
      <c r="H993" s="31">
        <v>40</v>
      </c>
      <c r="I993" s="31">
        <v>80</v>
      </c>
      <c r="J993" s="31">
        <v>80</v>
      </c>
      <c r="K993" s="31">
        <v>88</v>
      </c>
      <c r="L993" s="31">
        <v>0</v>
      </c>
    </row>
    <row r="994" spans="1:12">
      <c r="A994" s="31" t="s">
        <v>263</v>
      </c>
      <c r="B994" s="31" t="s">
        <v>266</v>
      </c>
      <c r="C994" s="31">
        <v>5</v>
      </c>
      <c r="D994" s="31" t="str">
        <f>VLOOKUP(C994,LHIN!$A$2:$C$16,2,FALSE)</f>
        <v>Central West</v>
      </c>
      <c r="E994" s="53" t="s">
        <v>272</v>
      </c>
      <c r="F994" s="31">
        <v>26</v>
      </c>
      <c r="G994" s="31">
        <v>0</v>
      </c>
      <c r="H994" s="31">
        <v>34.615384615000004</v>
      </c>
      <c r="I994" s="31">
        <v>88.461538461999993</v>
      </c>
      <c r="J994" s="31">
        <v>84.615384614999996</v>
      </c>
      <c r="K994" s="31">
        <v>92.307692308</v>
      </c>
      <c r="L994" s="31">
        <v>0</v>
      </c>
    </row>
    <row r="995" spans="1:12">
      <c r="A995" s="31" t="s">
        <v>263</v>
      </c>
      <c r="B995" s="31" t="s">
        <v>266</v>
      </c>
      <c r="C995" s="31">
        <v>6</v>
      </c>
      <c r="D995" s="31" t="str">
        <f>VLOOKUP(C995,LHIN!$A$2:$C$16,2,FALSE)</f>
        <v>Mississauga Halton</v>
      </c>
      <c r="E995" s="53" t="s">
        <v>272</v>
      </c>
      <c r="F995" s="31">
        <v>23</v>
      </c>
      <c r="G995" s="31">
        <v>0</v>
      </c>
      <c r="H995" s="31">
        <v>26.086956522000001</v>
      </c>
      <c r="I995" s="31">
        <v>78.260869564999993</v>
      </c>
      <c r="J995" s="31">
        <v>95.652173912999999</v>
      </c>
      <c r="K995" s="31">
        <v>100</v>
      </c>
      <c r="L995" s="31">
        <v>0</v>
      </c>
    </row>
    <row r="996" spans="1:12">
      <c r="A996" s="31" t="s">
        <v>263</v>
      </c>
      <c r="B996" s="31" t="s">
        <v>266</v>
      </c>
      <c r="C996" s="31">
        <v>7</v>
      </c>
      <c r="D996" s="31" t="str">
        <f>VLOOKUP(C996,LHIN!$A$2:$C$16,2,FALSE)</f>
        <v>Toronto Central</v>
      </c>
      <c r="E996" s="53" t="s">
        <v>272</v>
      </c>
      <c r="F996" s="31">
        <v>35</v>
      </c>
      <c r="G996" s="31">
        <v>0</v>
      </c>
      <c r="H996" s="31">
        <v>60</v>
      </c>
      <c r="I996" s="31">
        <v>85.714285713999999</v>
      </c>
      <c r="J996" s="31">
        <v>88.571428570999998</v>
      </c>
      <c r="K996" s="31">
        <v>97.142857143000001</v>
      </c>
      <c r="L996" s="31">
        <v>0</v>
      </c>
    </row>
    <row r="997" spans="1:12">
      <c r="A997" s="31" t="s">
        <v>263</v>
      </c>
      <c r="B997" s="31" t="s">
        <v>266</v>
      </c>
      <c r="C997" s="31">
        <v>8</v>
      </c>
      <c r="D997" s="31" t="str">
        <f>VLOOKUP(C997,LHIN!$A$2:$C$16,2,FALSE)</f>
        <v>Central</v>
      </c>
      <c r="E997" s="53" t="s">
        <v>272</v>
      </c>
      <c r="F997" s="31">
        <v>27</v>
      </c>
      <c r="G997" s="31">
        <v>0</v>
      </c>
      <c r="H997" s="31">
        <v>59.259259258999997</v>
      </c>
      <c r="I997" s="31">
        <v>81.481481481000003</v>
      </c>
      <c r="J997" s="31">
        <v>88.888888889</v>
      </c>
      <c r="K997" s="31">
        <v>85.185185184999995</v>
      </c>
      <c r="L997" s="31">
        <v>0</v>
      </c>
    </row>
    <row r="998" spans="1:12">
      <c r="A998" s="31" t="s">
        <v>263</v>
      </c>
      <c r="B998" s="31" t="s">
        <v>266</v>
      </c>
      <c r="C998" s="31">
        <v>9</v>
      </c>
      <c r="D998" s="31" t="str">
        <f>VLOOKUP(C998,LHIN!$A$2:$C$16,2,FALSE)</f>
        <v>Central East</v>
      </c>
      <c r="E998" s="53" t="s">
        <v>272</v>
      </c>
      <c r="F998" s="31">
        <v>42</v>
      </c>
      <c r="G998" s="31">
        <v>0</v>
      </c>
      <c r="H998" s="31">
        <v>40.476190475999999</v>
      </c>
      <c r="I998" s="31">
        <v>85.714285713999999</v>
      </c>
      <c r="J998" s="31">
        <v>100</v>
      </c>
      <c r="K998" s="31">
        <v>92.857142856999999</v>
      </c>
      <c r="L998" s="31">
        <v>0</v>
      </c>
    </row>
    <row r="999" spans="1:12">
      <c r="A999" s="31" t="s">
        <v>263</v>
      </c>
      <c r="B999" s="31" t="s">
        <v>267</v>
      </c>
      <c r="C999" s="31">
        <v>10</v>
      </c>
      <c r="D999" s="31" t="str">
        <f>VLOOKUP(C999,LHIN!$A$2:$C$16,2,FALSE)</f>
        <v>South East</v>
      </c>
      <c r="E999" s="53" t="s">
        <v>272</v>
      </c>
      <c r="F999" s="31">
        <v>12</v>
      </c>
      <c r="G999" s="31">
        <v>0</v>
      </c>
      <c r="H999" s="31">
        <v>58.333333332999999</v>
      </c>
      <c r="I999" s="31">
        <v>100</v>
      </c>
      <c r="J999" s="31">
        <v>83.333333332999999</v>
      </c>
      <c r="K999" s="31">
        <v>100</v>
      </c>
      <c r="L999" s="31">
        <v>0</v>
      </c>
    </row>
    <row r="1000" spans="1:12">
      <c r="A1000" s="31" t="s">
        <v>263</v>
      </c>
      <c r="B1000" s="31" t="s">
        <v>267</v>
      </c>
      <c r="C1000" s="31">
        <v>11</v>
      </c>
      <c r="D1000" s="31" t="str">
        <f>VLOOKUP(C1000,LHIN!$A$2:$C$16,2,FALSE)</f>
        <v>Champlain</v>
      </c>
      <c r="E1000" s="53" t="s">
        <v>272</v>
      </c>
      <c r="F1000" s="31">
        <v>74</v>
      </c>
      <c r="G1000" s="31">
        <v>0</v>
      </c>
      <c r="H1000" s="31">
        <v>81.081081080999994</v>
      </c>
      <c r="I1000" s="31">
        <v>89.189189189000004</v>
      </c>
      <c r="J1000" s="31">
        <v>94.594594595000004</v>
      </c>
      <c r="K1000" s="31">
        <v>93.243243242999995</v>
      </c>
      <c r="L1000" s="31">
        <v>0</v>
      </c>
    </row>
    <row r="1001" spans="1:12">
      <c r="A1001" s="31" t="s">
        <v>263</v>
      </c>
      <c r="B1001" s="31" t="s">
        <v>267</v>
      </c>
      <c r="C1001" s="31">
        <v>12</v>
      </c>
      <c r="D1001" s="31" t="str">
        <f>VLOOKUP(C1001,LHIN!$A$2:$C$16,2,FALSE)</f>
        <v>North Simcoe Muskoka</v>
      </c>
      <c r="E1001" s="53" t="s">
        <v>272</v>
      </c>
      <c r="F1001" s="31">
        <v>36</v>
      </c>
      <c r="G1001" s="31">
        <v>0</v>
      </c>
      <c r="H1001" s="31">
        <v>38.888888889</v>
      </c>
      <c r="I1001" s="31">
        <v>80.555555556000002</v>
      </c>
      <c r="J1001" s="31">
        <v>83.333333332999999</v>
      </c>
      <c r="K1001" s="31">
        <v>88.888888889</v>
      </c>
      <c r="L1001" s="31">
        <v>0</v>
      </c>
    </row>
    <row r="1002" spans="1:12">
      <c r="A1002" s="31" t="s">
        <v>263</v>
      </c>
      <c r="B1002" s="31" t="s">
        <v>267</v>
      </c>
      <c r="C1002" s="31">
        <v>13</v>
      </c>
      <c r="D1002" s="31" t="str">
        <f>VLOOKUP(C1002,LHIN!$A$2:$C$16,2,FALSE)</f>
        <v>North East</v>
      </c>
      <c r="E1002" s="53" t="s">
        <v>272</v>
      </c>
      <c r="F1002" s="31">
        <v>62</v>
      </c>
      <c r="G1002" s="31">
        <v>0</v>
      </c>
      <c r="H1002" s="31">
        <v>29.032258065000001</v>
      </c>
      <c r="I1002" s="31">
        <v>85.483870968000005</v>
      </c>
      <c r="J1002" s="31">
        <v>88.709677419000002</v>
      </c>
      <c r="K1002" s="31">
        <v>85.483870968000005</v>
      </c>
      <c r="L1002" s="31">
        <v>0</v>
      </c>
    </row>
    <row r="1003" spans="1:12">
      <c r="A1003" s="31" t="s">
        <v>263</v>
      </c>
      <c r="B1003" s="31" t="s">
        <v>267</v>
      </c>
      <c r="C1003" s="31">
        <v>2</v>
      </c>
      <c r="D1003" s="31" t="str">
        <f>VLOOKUP(C1003,LHIN!$A$2:$C$16,2,FALSE)</f>
        <v>South West</v>
      </c>
      <c r="E1003" s="53" t="s">
        <v>272</v>
      </c>
      <c r="F1003" s="31">
        <v>34</v>
      </c>
      <c r="G1003" s="31">
        <v>0</v>
      </c>
      <c r="H1003" s="31">
        <v>58.823529411999999</v>
      </c>
      <c r="I1003" s="31">
        <v>91.176470588000001</v>
      </c>
      <c r="J1003" s="31">
        <v>100</v>
      </c>
      <c r="K1003" s="31">
        <v>97.058823528999994</v>
      </c>
      <c r="L1003" s="31">
        <v>0</v>
      </c>
    </row>
    <row r="1004" spans="1:12">
      <c r="A1004" s="31" t="s">
        <v>263</v>
      </c>
      <c r="B1004" s="31" t="s">
        <v>267</v>
      </c>
      <c r="C1004" s="31">
        <v>3</v>
      </c>
      <c r="D1004" s="31" t="str">
        <f>VLOOKUP(C1004,LHIN!$A$2:$C$16,2,FALSE)</f>
        <v>Waterloo Wellington</v>
      </c>
      <c r="E1004" s="53" t="s">
        <v>272</v>
      </c>
      <c r="F1004" s="31">
        <v>22</v>
      </c>
      <c r="G1004" s="31">
        <v>0</v>
      </c>
      <c r="H1004" s="31">
        <v>54.545454544999998</v>
      </c>
      <c r="I1004" s="31">
        <v>86.363636364000001</v>
      </c>
      <c r="J1004" s="31">
        <v>95.454545455000002</v>
      </c>
      <c r="K1004" s="31">
        <v>100</v>
      </c>
      <c r="L1004" s="31">
        <v>0</v>
      </c>
    </row>
    <row r="1005" spans="1:12">
      <c r="A1005" s="31" t="s">
        <v>263</v>
      </c>
      <c r="B1005" s="31" t="s">
        <v>267</v>
      </c>
      <c r="C1005" s="31">
        <v>4</v>
      </c>
      <c r="D1005" s="31" t="str">
        <f>VLOOKUP(C1005,LHIN!$A$2:$C$16,2,FALSE)</f>
        <v>Hamilton Niagara Brant</v>
      </c>
      <c r="E1005" s="53" t="s">
        <v>272</v>
      </c>
      <c r="F1005" s="31">
        <v>60</v>
      </c>
      <c r="G1005" s="31">
        <v>0</v>
      </c>
      <c r="H1005" s="31">
        <v>53.333333332999999</v>
      </c>
      <c r="I1005" s="31">
        <v>88.333333332999999</v>
      </c>
      <c r="J1005" s="31">
        <v>91.666666667000001</v>
      </c>
      <c r="K1005" s="31">
        <v>93.333333332999999</v>
      </c>
      <c r="L1005" s="31">
        <v>0</v>
      </c>
    </row>
    <row r="1006" spans="1:12">
      <c r="A1006" s="31" t="s">
        <v>263</v>
      </c>
      <c r="B1006" s="31" t="s">
        <v>267</v>
      </c>
      <c r="C1006" s="31">
        <v>5</v>
      </c>
      <c r="D1006" s="31" t="str">
        <f>VLOOKUP(C1006,LHIN!$A$2:$C$16,2,FALSE)</f>
        <v>Central West</v>
      </c>
      <c r="E1006" s="53" t="s">
        <v>272</v>
      </c>
      <c r="F1006" s="31">
        <v>57</v>
      </c>
      <c r="G1006" s="31">
        <v>0</v>
      </c>
      <c r="H1006" s="31">
        <v>36.842105263000001</v>
      </c>
      <c r="I1006" s="31">
        <v>91.228070174999999</v>
      </c>
      <c r="J1006" s="31">
        <v>91.228070174999999</v>
      </c>
      <c r="K1006" s="31">
        <v>92.982456139999996</v>
      </c>
      <c r="L1006" s="31">
        <v>0</v>
      </c>
    </row>
    <row r="1007" spans="1:12">
      <c r="A1007" s="31" t="s">
        <v>263</v>
      </c>
      <c r="B1007" s="31" t="s">
        <v>267</v>
      </c>
      <c r="C1007" s="31">
        <v>6</v>
      </c>
      <c r="D1007" s="31" t="str">
        <f>VLOOKUP(C1007,LHIN!$A$2:$C$16,2,FALSE)</f>
        <v>Mississauga Halton</v>
      </c>
      <c r="E1007" s="53" t="s">
        <v>272</v>
      </c>
      <c r="F1007" s="31">
        <v>104</v>
      </c>
      <c r="G1007" s="31">
        <v>0</v>
      </c>
      <c r="H1007" s="31">
        <v>35.576923076999996</v>
      </c>
      <c r="I1007" s="31">
        <v>93.269230769000004</v>
      </c>
      <c r="J1007" s="31">
        <v>93.269230769000004</v>
      </c>
      <c r="K1007" s="31">
        <v>98.076923077000004</v>
      </c>
      <c r="L1007" s="31">
        <v>0</v>
      </c>
    </row>
    <row r="1008" spans="1:12">
      <c r="A1008" s="31" t="s">
        <v>263</v>
      </c>
      <c r="B1008" s="31" t="s">
        <v>267</v>
      </c>
      <c r="C1008" s="31">
        <v>7</v>
      </c>
      <c r="D1008" s="31" t="str">
        <f>VLOOKUP(C1008,LHIN!$A$2:$C$16,2,FALSE)</f>
        <v>Toronto Central</v>
      </c>
      <c r="E1008" s="53" t="s">
        <v>272</v>
      </c>
      <c r="F1008" s="31">
        <v>91</v>
      </c>
      <c r="G1008" s="31">
        <v>0</v>
      </c>
      <c r="H1008" s="31">
        <v>57.142857143000001</v>
      </c>
      <c r="I1008" s="31">
        <v>91.208791208999997</v>
      </c>
      <c r="J1008" s="31">
        <v>92.307692308</v>
      </c>
      <c r="K1008" s="31">
        <v>92.307692308</v>
      </c>
      <c r="L1008" s="31">
        <v>0</v>
      </c>
    </row>
    <row r="1009" spans="1:12">
      <c r="A1009" s="31" t="s">
        <v>263</v>
      </c>
      <c r="B1009" s="31" t="s">
        <v>267</v>
      </c>
      <c r="C1009" s="31">
        <v>8</v>
      </c>
      <c r="D1009" s="31" t="str">
        <f>VLOOKUP(C1009,LHIN!$A$2:$C$16,2,FALSE)</f>
        <v>Central</v>
      </c>
      <c r="E1009" s="53" t="s">
        <v>272</v>
      </c>
      <c r="F1009" s="31">
        <v>79</v>
      </c>
      <c r="G1009" s="31">
        <v>0</v>
      </c>
      <c r="H1009" s="31">
        <v>41.772151899000001</v>
      </c>
      <c r="I1009" s="31">
        <v>89.873417721999999</v>
      </c>
      <c r="J1009" s="31">
        <v>92.405063291000005</v>
      </c>
      <c r="K1009" s="31">
        <v>92.405063291000005</v>
      </c>
      <c r="L1009" s="31">
        <v>0</v>
      </c>
    </row>
    <row r="1010" spans="1:12">
      <c r="A1010" s="31" t="s">
        <v>263</v>
      </c>
      <c r="B1010" s="31" t="s">
        <v>267</v>
      </c>
      <c r="C1010" s="31">
        <v>9</v>
      </c>
      <c r="D1010" s="31" t="str">
        <f>VLOOKUP(C1010,LHIN!$A$2:$C$16,2,FALSE)</f>
        <v>Central East</v>
      </c>
      <c r="E1010" s="53" t="s">
        <v>272</v>
      </c>
      <c r="F1010" s="31">
        <v>156</v>
      </c>
      <c r="G1010" s="31">
        <v>0</v>
      </c>
      <c r="H1010" s="31">
        <v>64.743589744000005</v>
      </c>
      <c r="I1010" s="31">
        <v>92.307692308</v>
      </c>
      <c r="J1010" s="31">
        <v>95.512820512999994</v>
      </c>
      <c r="K1010" s="31">
        <v>97.435897436000005</v>
      </c>
      <c r="L1010" s="31">
        <v>0</v>
      </c>
    </row>
    <row r="1011" spans="1:12">
      <c r="A1011" s="31" t="s">
        <v>268</v>
      </c>
      <c r="B1011" s="31" t="s">
        <v>266</v>
      </c>
      <c r="C1011" s="31">
        <v>2</v>
      </c>
      <c r="D1011" s="31" t="str">
        <f>VLOOKUP(C1011,LHIN!$A$2:$C$16,2,FALSE)</f>
        <v>South West</v>
      </c>
      <c r="E1011" s="53" t="s">
        <v>272</v>
      </c>
      <c r="F1011" s="31">
        <v>7</v>
      </c>
      <c r="G1011" s="31">
        <v>0</v>
      </c>
      <c r="H1011" s="31">
        <v>57.142857143000001</v>
      </c>
      <c r="I1011" s="31">
        <v>28.571428570999998</v>
      </c>
      <c r="J1011" s="31">
        <v>85.714285713999999</v>
      </c>
      <c r="K1011" s="31">
        <v>57.142857143000001</v>
      </c>
      <c r="L1011" s="31">
        <v>0</v>
      </c>
    </row>
    <row r="1012" spans="1:12">
      <c r="A1012" s="31" t="s">
        <v>268</v>
      </c>
      <c r="B1012" s="31" t="s">
        <v>266</v>
      </c>
      <c r="C1012" s="31">
        <v>4</v>
      </c>
      <c r="D1012" s="31" t="str">
        <f>VLOOKUP(C1012,LHIN!$A$2:$C$16,2,FALSE)</f>
        <v>Hamilton Niagara Brant</v>
      </c>
      <c r="E1012" s="53" t="s">
        <v>272</v>
      </c>
      <c r="F1012" s="31">
        <v>6</v>
      </c>
      <c r="G1012" s="31">
        <v>0</v>
      </c>
      <c r="H1012" s="31">
        <v>50</v>
      </c>
      <c r="I1012" s="31">
        <v>66.666666667000001</v>
      </c>
      <c r="J1012" s="31">
        <v>66.666666667000001</v>
      </c>
      <c r="K1012" s="31">
        <v>83.333333332999999</v>
      </c>
      <c r="L1012" s="31">
        <v>0</v>
      </c>
    </row>
    <row r="1013" spans="1:12">
      <c r="A1013" s="31" t="s">
        <v>268</v>
      </c>
      <c r="B1013" s="31" t="s">
        <v>267</v>
      </c>
      <c r="C1013" s="31">
        <v>1</v>
      </c>
      <c r="D1013" s="31" t="str">
        <f>VLOOKUP(C1013,LHIN!$A$2:$C$16,2,FALSE)</f>
        <v>Erie St. Clair</v>
      </c>
      <c r="E1013" s="53" t="s">
        <v>272</v>
      </c>
      <c r="F1013" s="31">
        <v>34</v>
      </c>
      <c r="G1013" s="31">
        <v>0</v>
      </c>
      <c r="H1013" s="31">
        <v>50</v>
      </c>
      <c r="I1013" s="31">
        <v>73.529411765000006</v>
      </c>
      <c r="J1013" s="31">
        <v>91.176470588000001</v>
      </c>
      <c r="K1013" s="31">
        <v>94.117647059000006</v>
      </c>
      <c r="L1013" s="31">
        <v>0</v>
      </c>
    </row>
    <row r="1014" spans="1:12">
      <c r="A1014" s="31" t="s">
        <v>268</v>
      </c>
      <c r="B1014" s="31" t="s">
        <v>267</v>
      </c>
      <c r="C1014" s="31">
        <v>10</v>
      </c>
      <c r="D1014" s="31" t="str">
        <f>VLOOKUP(C1014,LHIN!$A$2:$C$16,2,FALSE)</f>
        <v>South East</v>
      </c>
      <c r="E1014" s="53" t="s">
        <v>272</v>
      </c>
      <c r="F1014" s="31">
        <v>39</v>
      </c>
      <c r="G1014" s="31">
        <v>0</v>
      </c>
      <c r="H1014" s="31">
        <v>43.589743589999998</v>
      </c>
      <c r="I1014" s="31">
        <v>84.615384614999996</v>
      </c>
      <c r="J1014" s="31">
        <v>92.307692308</v>
      </c>
      <c r="K1014" s="31">
        <v>92.307692308</v>
      </c>
      <c r="L1014" s="31">
        <v>0</v>
      </c>
    </row>
    <row r="1015" spans="1:12">
      <c r="A1015" s="31" t="s">
        <v>268</v>
      </c>
      <c r="B1015" s="31" t="s">
        <v>267</v>
      </c>
      <c r="C1015" s="31">
        <v>11</v>
      </c>
      <c r="D1015" s="31" t="str">
        <f>VLOOKUP(C1015,LHIN!$A$2:$C$16,2,FALSE)</f>
        <v>Champlain</v>
      </c>
      <c r="E1015" s="53" t="s">
        <v>272</v>
      </c>
      <c r="F1015" s="31">
        <v>91</v>
      </c>
      <c r="G1015" s="31">
        <v>0</v>
      </c>
      <c r="H1015" s="31">
        <v>46.153846154</v>
      </c>
      <c r="I1015" s="31">
        <v>79.120879121000002</v>
      </c>
      <c r="J1015" s="31">
        <v>91.208791208999997</v>
      </c>
      <c r="K1015" s="31">
        <v>95.604395604000004</v>
      </c>
      <c r="L1015" s="31">
        <v>0</v>
      </c>
    </row>
    <row r="1016" spans="1:12">
      <c r="A1016" s="31" t="s">
        <v>268</v>
      </c>
      <c r="B1016" s="31" t="s">
        <v>267</v>
      </c>
      <c r="C1016" s="31">
        <v>12</v>
      </c>
      <c r="D1016" s="31" t="str">
        <f>VLOOKUP(C1016,LHIN!$A$2:$C$16,2,FALSE)</f>
        <v>North Simcoe Muskoka</v>
      </c>
      <c r="E1016" s="53" t="s">
        <v>272</v>
      </c>
      <c r="F1016" s="31">
        <v>34</v>
      </c>
      <c r="G1016" s="31">
        <v>0</v>
      </c>
      <c r="H1016" s="31">
        <v>29.411764706</v>
      </c>
      <c r="I1016" s="31">
        <v>79.411764706</v>
      </c>
      <c r="J1016" s="31">
        <v>94.117647059000006</v>
      </c>
      <c r="K1016" s="31">
        <v>94.117647059000006</v>
      </c>
      <c r="L1016" s="31">
        <v>0</v>
      </c>
    </row>
    <row r="1017" spans="1:12">
      <c r="A1017" s="31" t="s">
        <v>268</v>
      </c>
      <c r="B1017" s="31" t="s">
        <v>267</v>
      </c>
      <c r="C1017" s="31">
        <v>13</v>
      </c>
      <c r="D1017" s="31" t="str">
        <f>VLOOKUP(C1017,LHIN!$A$2:$C$16,2,FALSE)</f>
        <v>North East</v>
      </c>
      <c r="E1017" s="53" t="s">
        <v>272</v>
      </c>
      <c r="F1017" s="31">
        <v>54</v>
      </c>
      <c r="G1017" s="31">
        <v>0</v>
      </c>
      <c r="H1017" s="31">
        <v>42.592592592999999</v>
      </c>
      <c r="I1017" s="31">
        <v>72.222222221999999</v>
      </c>
      <c r="J1017" s="31">
        <v>90.740740740999996</v>
      </c>
      <c r="K1017" s="31">
        <v>87.037037037000005</v>
      </c>
      <c r="L1017" s="31">
        <v>0</v>
      </c>
    </row>
    <row r="1018" spans="1:12">
      <c r="A1018" s="31" t="s">
        <v>268</v>
      </c>
      <c r="B1018" s="31" t="s">
        <v>267</v>
      </c>
      <c r="C1018" s="31">
        <v>14</v>
      </c>
      <c r="D1018" s="31" t="str">
        <f>VLOOKUP(C1018,LHIN!$A$2:$C$16,2,FALSE)</f>
        <v>North West</v>
      </c>
      <c r="E1018" s="53" t="s">
        <v>272</v>
      </c>
      <c r="F1018" s="31">
        <v>8</v>
      </c>
      <c r="G1018" s="31">
        <v>0</v>
      </c>
      <c r="H1018" s="31">
        <v>62.5</v>
      </c>
      <c r="I1018" s="31">
        <v>75</v>
      </c>
      <c r="J1018" s="31">
        <v>100</v>
      </c>
      <c r="K1018" s="31">
        <v>100</v>
      </c>
      <c r="L1018" s="31">
        <v>0</v>
      </c>
    </row>
    <row r="1019" spans="1:12">
      <c r="A1019" s="31" t="s">
        <v>268</v>
      </c>
      <c r="B1019" s="31" t="s">
        <v>267</v>
      </c>
      <c r="C1019" s="31">
        <v>2</v>
      </c>
      <c r="D1019" s="31" t="str">
        <f>VLOOKUP(C1019,LHIN!$A$2:$C$16,2,FALSE)</f>
        <v>South West</v>
      </c>
      <c r="E1019" s="53" t="s">
        <v>272</v>
      </c>
      <c r="F1019" s="31">
        <v>70</v>
      </c>
      <c r="G1019" s="31">
        <v>0</v>
      </c>
      <c r="H1019" s="31">
        <v>47.142857143000001</v>
      </c>
      <c r="I1019" s="31">
        <v>72.857142856999999</v>
      </c>
      <c r="J1019" s="31">
        <v>88.571428570999998</v>
      </c>
      <c r="K1019" s="31">
        <v>91.428571429000002</v>
      </c>
      <c r="L1019" s="31">
        <v>0</v>
      </c>
    </row>
    <row r="1020" spans="1:12">
      <c r="A1020" s="31" t="s">
        <v>268</v>
      </c>
      <c r="B1020" s="31" t="s">
        <v>267</v>
      </c>
      <c r="C1020" s="31">
        <v>3</v>
      </c>
      <c r="D1020" s="31" t="str">
        <f>VLOOKUP(C1020,LHIN!$A$2:$C$16,2,FALSE)</f>
        <v>Waterloo Wellington</v>
      </c>
      <c r="E1020" s="53" t="s">
        <v>272</v>
      </c>
      <c r="F1020" s="31">
        <v>43</v>
      </c>
      <c r="G1020" s="31">
        <v>0</v>
      </c>
      <c r="H1020" s="31">
        <v>44.186046511999997</v>
      </c>
      <c r="I1020" s="31">
        <v>93.023255813999995</v>
      </c>
      <c r="J1020" s="31">
        <v>97.674418605</v>
      </c>
      <c r="K1020" s="31">
        <v>97.674418605</v>
      </c>
      <c r="L1020" s="31">
        <v>0</v>
      </c>
    </row>
    <row r="1021" spans="1:12">
      <c r="A1021" s="31" t="s">
        <v>268</v>
      </c>
      <c r="B1021" s="31" t="s">
        <v>267</v>
      </c>
      <c r="C1021" s="31">
        <v>4</v>
      </c>
      <c r="D1021" s="31" t="str">
        <f>VLOOKUP(C1021,LHIN!$A$2:$C$16,2,FALSE)</f>
        <v>Hamilton Niagara Brant</v>
      </c>
      <c r="E1021" s="53" t="s">
        <v>272</v>
      </c>
      <c r="F1021" s="31">
        <v>86</v>
      </c>
      <c r="G1021" s="31">
        <v>0</v>
      </c>
      <c r="H1021" s="31">
        <v>45.348837209000003</v>
      </c>
      <c r="I1021" s="31">
        <v>76.744186046999999</v>
      </c>
      <c r="J1021" s="31">
        <v>94.186046512000004</v>
      </c>
      <c r="K1021" s="31">
        <v>91.860465116</v>
      </c>
      <c r="L1021" s="31">
        <v>0</v>
      </c>
    </row>
    <row r="1022" spans="1:12">
      <c r="A1022" s="31" t="s">
        <v>268</v>
      </c>
      <c r="B1022" s="31" t="s">
        <v>267</v>
      </c>
      <c r="C1022" s="31">
        <v>5</v>
      </c>
      <c r="D1022" s="31" t="str">
        <f>VLOOKUP(C1022,LHIN!$A$2:$C$16,2,FALSE)</f>
        <v>Central West</v>
      </c>
      <c r="E1022" s="53" t="s">
        <v>272</v>
      </c>
      <c r="F1022" s="31">
        <v>23</v>
      </c>
      <c r="G1022" s="31">
        <v>0</v>
      </c>
      <c r="H1022" s="31">
        <v>34.782608695999997</v>
      </c>
      <c r="I1022" s="31">
        <v>86.956521738999996</v>
      </c>
      <c r="J1022" s="31">
        <v>86.956521738999996</v>
      </c>
      <c r="K1022" s="31">
        <v>100</v>
      </c>
      <c r="L1022" s="31">
        <v>0</v>
      </c>
    </row>
    <row r="1023" spans="1:12">
      <c r="A1023" s="31" t="s">
        <v>268</v>
      </c>
      <c r="B1023" s="31" t="s">
        <v>267</v>
      </c>
      <c r="C1023" s="31">
        <v>6</v>
      </c>
      <c r="D1023" s="31" t="str">
        <f>VLOOKUP(C1023,LHIN!$A$2:$C$16,2,FALSE)</f>
        <v>Mississauga Halton</v>
      </c>
      <c r="E1023" s="53" t="s">
        <v>272</v>
      </c>
      <c r="F1023" s="31">
        <v>40</v>
      </c>
      <c r="G1023" s="31">
        <v>0</v>
      </c>
      <c r="H1023" s="31">
        <v>52.5</v>
      </c>
      <c r="I1023" s="31">
        <v>97.5</v>
      </c>
      <c r="J1023" s="31">
        <v>100</v>
      </c>
      <c r="K1023" s="31">
        <v>97.5</v>
      </c>
      <c r="L1023" s="31">
        <v>0</v>
      </c>
    </row>
    <row r="1024" spans="1:12">
      <c r="A1024" s="31" t="s">
        <v>268</v>
      </c>
      <c r="B1024" s="31" t="s">
        <v>267</v>
      </c>
      <c r="C1024" s="31">
        <v>7</v>
      </c>
      <c r="D1024" s="31" t="str">
        <f>VLOOKUP(C1024,LHIN!$A$2:$C$16,2,FALSE)</f>
        <v>Toronto Central</v>
      </c>
      <c r="E1024" s="53" t="s">
        <v>272</v>
      </c>
      <c r="F1024" s="31">
        <v>25</v>
      </c>
      <c r="G1024" s="31">
        <v>0</v>
      </c>
      <c r="H1024" s="31">
        <v>52</v>
      </c>
      <c r="I1024" s="31">
        <v>76</v>
      </c>
      <c r="J1024" s="31">
        <v>100</v>
      </c>
      <c r="K1024" s="31">
        <v>92</v>
      </c>
      <c r="L1024" s="31">
        <v>0</v>
      </c>
    </row>
    <row r="1025" spans="1:12">
      <c r="A1025" s="31" t="s">
        <v>268</v>
      </c>
      <c r="B1025" s="31" t="s">
        <v>267</v>
      </c>
      <c r="C1025" s="31">
        <v>8</v>
      </c>
      <c r="D1025" s="31" t="str">
        <f>VLOOKUP(C1025,LHIN!$A$2:$C$16,2,FALSE)</f>
        <v>Central</v>
      </c>
      <c r="E1025" s="53" t="s">
        <v>272</v>
      </c>
      <c r="F1025" s="31">
        <v>69</v>
      </c>
      <c r="G1025" s="31">
        <v>0</v>
      </c>
      <c r="H1025" s="31">
        <v>50.724637680999997</v>
      </c>
      <c r="I1025" s="31">
        <v>81.15942029</v>
      </c>
      <c r="J1025" s="31">
        <v>97.101449274999993</v>
      </c>
      <c r="K1025" s="31">
        <v>97.101449274999993</v>
      </c>
      <c r="L1025" s="31">
        <v>0</v>
      </c>
    </row>
    <row r="1026" spans="1:12">
      <c r="A1026" s="31" t="s">
        <v>268</v>
      </c>
      <c r="B1026" s="31" t="s">
        <v>267</v>
      </c>
      <c r="C1026" s="31">
        <v>9</v>
      </c>
      <c r="D1026" s="31" t="str">
        <f>VLOOKUP(C1026,LHIN!$A$2:$C$16,2,FALSE)</f>
        <v>Central East</v>
      </c>
      <c r="E1026" s="53" t="s">
        <v>272</v>
      </c>
      <c r="F1026" s="31">
        <v>85</v>
      </c>
      <c r="G1026" s="31">
        <v>0</v>
      </c>
      <c r="H1026" s="31">
        <v>51.764705882000001</v>
      </c>
      <c r="I1026" s="31">
        <v>82.352941176000002</v>
      </c>
      <c r="J1026" s="31">
        <v>90.588235294</v>
      </c>
      <c r="K1026" s="31">
        <v>97.647058823999998</v>
      </c>
      <c r="L1026" s="31">
        <v>0</v>
      </c>
    </row>
    <row r="1027" spans="1:12">
      <c r="A1027" s="31" t="s">
        <v>269</v>
      </c>
      <c r="B1027" s="31" t="s">
        <v>264</v>
      </c>
      <c r="C1027" s="31">
        <v>1</v>
      </c>
      <c r="D1027" s="31" t="str">
        <f>VLOOKUP(C1027,LHIN!$A$2:$C$16,2,FALSE)</f>
        <v>Erie St. Clair</v>
      </c>
      <c r="E1027" s="53" t="s">
        <v>272</v>
      </c>
      <c r="F1027" s="31">
        <v>13</v>
      </c>
      <c r="G1027" s="31">
        <v>0</v>
      </c>
      <c r="H1027" s="31">
        <v>38.461538462</v>
      </c>
      <c r="I1027" s="31">
        <v>76.923076922999996</v>
      </c>
      <c r="J1027" s="31">
        <v>92.307692308</v>
      </c>
      <c r="K1027" s="31">
        <v>100</v>
      </c>
      <c r="L1027" s="31">
        <v>0</v>
      </c>
    </row>
    <row r="1028" spans="1:12">
      <c r="A1028" s="31" t="s">
        <v>269</v>
      </c>
      <c r="B1028" s="31" t="s">
        <v>264</v>
      </c>
      <c r="C1028" s="31">
        <v>10</v>
      </c>
      <c r="D1028" s="31" t="str">
        <f>VLOOKUP(C1028,LHIN!$A$2:$C$16,2,FALSE)</f>
        <v>South East</v>
      </c>
      <c r="E1028" s="53" t="s">
        <v>272</v>
      </c>
      <c r="F1028" s="31">
        <v>17</v>
      </c>
      <c r="G1028" s="31">
        <v>0</v>
      </c>
      <c r="H1028" s="31">
        <v>29.411764706</v>
      </c>
      <c r="I1028" s="31">
        <v>94.117647059000006</v>
      </c>
      <c r="J1028" s="31">
        <v>88.235294117999999</v>
      </c>
      <c r="K1028" s="31">
        <v>94.117647059000006</v>
      </c>
      <c r="L1028" s="31">
        <v>0</v>
      </c>
    </row>
    <row r="1029" spans="1:12">
      <c r="A1029" s="31" t="s">
        <v>269</v>
      </c>
      <c r="B1029" s="31" t="s">
        <v>264</v>
      </c>
      <c r="C1029" s="31">
        <v>11</v>
      </c>
      <c r="D1029" s="31" t="str">
        <f>VLOOKUP(C1029,LHIN!$A$2:$C$16,2,FALSE)</f>
        <v>Champlain</v>
      </c>
      <c r="E1029" s="53" t="s">
        <v>272</v>
      </c>
      <c r="F1029" s="31">
        <v>11</v>
      </c>
      <c r="G1029" s="31">
        <v>0</v>
      </c>
      <c r="H1029" s="31">
        <v>18.181818182000001</v>
      </c>
      <c r="I1029" s="31">
        <v>72.727272726999999</v>
      </c>
      <c r="J1029" s="31">
        <v>100</v>
      </c>
      <c r="K1029" s="31">
        <v>90.909090909</v>
      </c>
      <c r="L1029" s="31">
        <v>0</v>
      </c>
    </row>
    <row r="1030" spans="1:12">
      <c r="A1030" s="31" t="s">
        <v>269</v>
      </c>
      <c r="B1030" s="31" t="s">
        <v>264</v>
      </c>
      <c r="C1030" s="31">
        <v>12</v>
      </c>
      <c r="D1030" s="31" t="str">
        <f>VLOOKUP(C1030,LHIN!$A$2:$C$16,2,FALSE)</f>
        <v>North Simcoe Muskoka</v>
      </c>
      <c r="E1030" s="53" t="s">
        <v>272</v>
      </c>
      <c r="F1030" s="31">
        <v>16</v>
      </c>
      <c r="G1030" s="31">
        <v>0</v>
      </c>
      <c r="H1030" s="31">
        <v>50</v>
      </c>
      <c r="I1030" s="31">
        <v>100</v>
      </c>
      <c r="J1030" s="31">
        <v>93.75</v>
      </c>
      <c r="K1030" s="31">
        <v>100</v>
      </c>
      <c r="L1030" s="31">
        <v>0</v>
      </c>
    </row>
    <row r="1031" spans="1:12">
      <c r="A1031" s="31" t="s">
        <v>269</v>
      </c>
      <c r="B1031" s="31" t="s">
        <v>264</v>
      </c>
      <c r="C1031" s="31">
        <v>13</v>
      </c>
      <c r="D1031" s="31" t="str">
        <f>VLOOKUP(C1031,LHIN!$A$2:$C$16,2,FALSE)</f>
        <v>North East</v>
      </c>
      <c r="E1031" s="53" t="s">
        <v>272</v>
      </c>
      <c r="F1031" s="31">
        <v>19</v>
      </c>
      <c r="G1031" s="31">
        <v>0</v>
      </c>
      <c r="H1031" s="31">
        <v>10.526315789</v>
      </c>
      <c r="I1031" s="31">
        <v>89.473684211000005</v>
      </c>
      <c r="J1031" s="31">
        <v>100</v>
      </c>
      <c r="K1031" s="31">
        <v>100</v>
      </c>
      <c r="L1031" s="31">
        <v>0</v>
      </c>
    </row>
    <row r="1032" spans="1:12">
      <c r="A1032" s="31" t="s">
        <v>269</v>
      </c>
      <c r="B1032" s="31" t="s">
        <v>264</v>
      </c>
      <c r="C1032" s="31">
        <v>2</v>
      </c>
      <c r="D1032" s="31" t="str">
        <f>VLOOKUP(C1032,LHIN!$A$2:$C$16,2,FALSE)</f>
        <v>South West</v>
      </c>
      <c r="E1032" s="53" t="s">
        <v>272</v>
      </c>
      <c r="F1032" s="31">
        <v>36</v>
      </c>
      <c r="G1032" s="31">
        <v>0</v>
      </c>
      <c r="H1032" s="31">
        <v>36.111111111</v>
      </c>
      <c r="I1032" s="31">
        <v>83.333333332999999</v>
      </c>
      <c r="J1032" s="31">
        <v>100</v>
      </c>
      <c r="K1032" s="31">
        <v>100</v>
      </c>
      <c r="L1032" s="31">
        <v>0</v>
      </c>
    </row>
    <row r="1033" spans="1:12">
      <c r="A1033" s="31" t="s">
        <v>269</v>
      </c>
      <c r="B1033" s="31" t="s">
        <v>264</v>
      </c>
      <c r="C1033" s="31">
        <v>3</v>
      </c>
      <c r="D1033" s="31" t="str">
        <f>VLOOKUP(C1033,LHIN!$A$2:$C$16,2,FALSE)</f>
        <v>Waterloo Wellington</v>
      </c>
      <c r="E1033" s="53" t="s">
        <v>272</v>
      </c>
      <c r="F1033" s="31">
        <v>20</v>
      </c>
      <c r="G1033" s="31">
        <v>0</v>
      </c>
      <c r="H1033" s="31">
        <v>40</v>
      </c>
      <c r="I1033" s="31">
        <v>90</v>
      </c>
      <c r="J1033" s="31">
        <v>95</v>
      </c>
      <c r="K1033" s="31">
        <v>95</v>
      </c>
      <c r="L1033" s="31">
        <v>0</v>
      </c>
    </row>
    <row r="1034" spans="1:12">
      <c r="A1034" s="31" t="s">
        <v>269</v>
      </c>
      <c r="B1034" s="31" t="s">
        <v>264</v>
      </c>
      <c r="C1034" s="31">
        <v>4</v>
      </c>
      <c r="D1034" s="31" t="str">
        <f>VLOOKUP(C1034,LHIN!$A$2:$C$16,2,FALSE)</f>
        <v>Hamilton Niagara Brant</v>
      </c>
      <c r="E1034" s="53" t="s">
        <v>272</v>
      </c>
      <c r="F1034" s="31">
        <v>53</v>
      </c>
      <c r="G1034" s="31">
        <v>0</v>
      </c>
      <c r="H1034" s="31">
        <v>30.188679244999999</v>
      </c>
      <c r="I1034" s="31">
        <v>86.792452830000002</v>
      </c>
      <c r="J1034" s="31">
        <v>98.113207547000002</v>
      </c>
      <c r="K1034" s="31">
        <v>100</v>
      </c>
      <c r="L1034" s="31">
        <v>0</v>
      </c>
    </row>
    <row r="1035" spans="1:12">
      <c r="A1035" s="31" t="s">
        <v>269</v>
      </c>
      <c r="B1035" s="31" t="s">
        <v>264</v>
      </c>
      <c r="C1035" s="31">
        <v>5</v>
      </c>
      <c r="D1035" s="31" t="str">
        <f>VLOOKUP(C1035,LHIN!$A$2:$C$16,2,FALSE)</f>
        <v>Central West</v>
      </c>
      <c r="E1035" s="53" t="s">
        <v>272</v>
      </c>
      <c r="F1035" s="31">
        <v>42</v>
      </c>
      <c r="G1035" s="31">
        <v>0</v>
      </c>
      <c r="H1035" s="31">
        <v>33.333333332999999</v>
      </c>
      <c r="I1035" s="31">
        <v>88.095238094999999</v>
      </c>
      <c r="J1035" s="31">
        <v>100</v>
      </c>
      <c r="K1035" s="31">
        <v>100</v>
      </c>
      <c r="L1035" s="31">
        <v>0</v>
      </c>
    </row>
    <row r="1036" spans="1:12">
      <c r="A1036" s="31" t="s">
        <v>269</v>
      </c>
      <c r="B1036" s="31" t="s">
        <v>264</v>
      </c>
      <c r="C1036" s="31">
        <v>6</v>
      </c>
      <c r="D1036" s="31" t="str">
        <f>VLOOKUP(C1036,LHIN!$A$2:$C$16,2,FALSE)</f>
        <v>Mississauga Halton</v>
      </c>
      <c r="E1036" s="53" t="s">
        <v>272</v>
      </c>
      <c r="F1036" s="31">
        <v>40</v>
      </c>
      <c r="G1036" s="31">
        <v>0</v>
      </c>
      <c r="H1036" s="31">
        <v>25</v>
      </c>
      <c r="I1036" s="31">
        <v>85</v>
      </c>
      <c r="J1036" s="31">
        <v>97.5</v>
      </c>
      <c r="K1036" s="31">
        <v>97.5</v>
      </c>
      <c r="L1036" s="31">
        <v>0</v>
      </c>
    </row>
    <row r="1037" spans="1:12">
      <c r="A1037" s="31" t="s">
        <v>269</v>
      </c>
      <c r="B1037" s="31" t="s">
        <v>264</v>
      </c>
      <c r="C1037" s="31">
        <v>7</v>
      </c>
      <c r="D1037" s="31" t="str">
        <f>VLOOKUP(C1037,LHIN!$A$2:$C$16,2,FALSE)</f>
        <v>Toronto Central</v>
      </c>
      <c r="E1037" s="53" t="s">
        <v>272</v>
      </c>
      <c r="F1037" s="31">
        <v>30</v>
      </c>
      <c r="G1037" s="31">
        <v>0</v>
      </c>
      <c r="H1037" s="31">
        <v>10</v>
      </c>
      <c r="I1037" s="31">
        <v>93.333333332999999</v>
      </c>
      <c r="J1037" s="31">
        <v>100</v>
      </c>
      <c r="K1037" s="31">
        <v>96.666666667000001</v>
      </c>
      <c r="L1037" s="31">
        <v>0</v>
      </c>
    </row>
    <row r="1038" spans="1:12">
      <c r="A1038" s="31" t="s">
        <v>269</v>
      </c>
      <c r="B1038" s="31" t="s">
        <v>264</v>
      </c>
      <c r="C1038" s="31">
        <v>8</v>
      </c>
      <c r="D1038" s="31" t="str">
        <f>VLOOKUP(C1038,LHIN!$A$2:$C$16,2,FALSE)</f>
        <v>Central</v>
      </c>
      <c r="E1038" s="53" t="s">
        <v>272</v>
      </c>
      <c r="F1038" s="31">
        <v>53</v>
      </c>
      <c r="G1038" s="31">
        <v>0</v>
      </c>
      <c r="H1038" s="31">
        <v>39.622641508999997</v>
      </c>
      <c r="I1038" s="31">
        <v>77.358490566</v>
      </c>
      <c r="J1038" s="31">
        <v>100</v>
      </c>
      <c r="K1038" s="31">
        <v>98.113207547000002</v>
      </c>
      <c r="L1038" s="31">
        <v>0</v>
      </c>
    </row>
    <row r="1039" spans="1:12">
      <c r="A1039" s="31" t="s">
        <v>269</v>
      </c>
      <c r="B1039" s="31" t="s">
        <v>264</v>
      </c>
      <c r="C1039" s="31">
        <v>9</v>
      </c>
      <c r="D1039" s="31" t="str">
        <f>VLOOKUP(C1039,LHIN!$A$2:$C$16,2,FALSE)</f>
        <v>Central East</v>
      </c>
      <c r="E1039" s="53" t="s">
        <v>272</v>
      </c>
      <c r="F1039" s="31">
        <v>46</v>
      </c>
      <c r="G1039" s="31">
        <v>0</v>
      </c>
      <c r="H1039" s="31">
        <v>26.086956522000001</v>
      </c>
      <c r="I1039" s="31">
        <v>93.47826087</v>
      </c>
      <c r="J1039" s="31">
        <v>100</v>
      </c>
      <c r="K1039" s="31">
        <v>100</v>
      </c>
      <c r="L1039" s="31">
        <v>0</v>
      </c>
    </row>
    <row r="1040" spans="1:12">
      <c r="A1040" s="31" t="s">
        <v>269</v>
      </c>
      <c r="B1040" s="31" t="s">
        <v>266</v>
      </c>
      <c r="C1040" s="31">
        <v>1</v>
      </c>
      <c r="D1040" s="31" t="str">
        <f>VLOOKUP(C1040,LHIN!$A$2:$C$16,2,FALSE)</f>
        <v>Erie St. Clair</v>
      </c>
      <c r="E1040" s="53" t="s">
        <v>272</v>
      </c>
      <c r="F1040" s="31">
        <v>102</v>
      </c>
      <c r="G1040" s="31">
        <v>0</v>
      </c>
      <c r="H1040" s="31">
        <v>36.274509803999997</v>
      </c>
      <c r="I1040" s="31">
        <v>94.117647059000006</v>
      </c>
      <c r="J1040" s="31">
        <v>96.078431373000001</v>
      </c>
      <c r="K1040" s="31">
        <v>99.019607843000003</v>
      </c>
      <c r="L1040" s="31">
        <v>0</v>
      </c>
    </row>
    <row r="1041" spans="1:12">
      <c r="A1041" s="31" t="s">
        <v>269</v>
      </c>
      <c r="B1041" s="31" t="s">
        <v>266</v>
      </c>
      <c r="C1041" s="31">
        <v>10</v>
      </c>
      <c r="D1041" s="31" t="str">
        <f>VLOOKUP(C1041,LHIN!$A$2:$C$16,2,FALSE)</f>
        <v>South East</v>
      </c>
      <c r="E1041" s="53" t="s">
        <v>272</v>
      </c>
      <c r="F1041" s="31">
        <v>153</v>
      </c>
      <c r="G1041" s="31">
        <v>0</v>
      </c>
      <c r="H1041" s="31">
        <v>43.790849672999997</v>
      </c>
      <c r="I1041" s="31">
        <v>94.771241829999994</v>
      </c>
      <c r="J1041" s="31">
        <v>98.039215686000006</v>
      </c>
      <c r="K1041" s="31">
        <v>100</v>
      </c>
      <c r="L1041" s="31">
        <v>0</v>
      </c>
    </row>
    <row r="1042" spans="1:12">
      <c r="A1042" s="31" t="s">
        <v>269</v>
      </c>
      <c r="B1042" s="31" t="s">
        <v>266</v>
      </c>
      <c r="C1042" s="31">
        <v>11</v>
      </c>
      <c r="D1042" s="31" t="str">
        <f>VLOOKUP(C1042,LHIN!$A$2:$C$16,2,FALSE)</f>
        <v>Champlain</v>
      </c>
      <c r="E1042" s="53" t="s">
        <v>272</v>
      </c>
      <c r="F1042" s="31">
        <v>222</v>
      </c>
      <c r="G1042" s="31">
        <v>0</v>
      </c>
      <c r="H1042" s="31">
        <v>42.342342342000002</v>
      </c>
      <c r="I1042" s="31">
        <v>90.090090090000004</v>
      </c>
      <c r="J1042" s="31">
        <v>95.495495495</v>
      </c>
      <c r="K1042" s="31">
        <v>98.648648648999995</v>
      </c>
      <c r="L1042" s="31">
        <v>0</v>
      </c>
    </row>
    <row r="1043" spans="1:12">
      <c r="A1043" s="31" t="s">
        <v>269</v>
      </c>
      <c r="B1043" s="31" t="s">
        <v>266</v>
      </c>
      <c r="C1043" s="31">
        <v>12</v>
      </c>
      <c r="D1043" s="31" t="str">
        <f>VLOOKUP(C1043,LHIN!$A$2:$C$16,2,FALSE)</f>
        <v>North Simcoe Muskoka</v>
      </c>
      <c r="E1043" s="53" t="s">
        <v>272</v>
      </c>
      <c r="F1043" s="31">
        <v>135</v>
      </c>
      <c r="G1043" s="31">
        <v>0</v>
      </c>
      <c r="H1043" s="31">
        <v>45.925925925999998</v>
      </c>
      <c r="I1043" s="31">
        <v>90.370370370000003</v>
      </c>
      <c r="J1043" s="31">
        <v>98.518518518999997</v>
      </c>
      <c r="K1043" s="31">
        <v>99.259259259000004</v>
      </c>
      <c r="L1043" s="31">
        <v>0</v>
      </c>
    </row>
    <row r="1044" spans="1:12">
      <c r="A1044" s="31" t="s">
        <v>269</v>
      </c>
      <c r="B1044" s="31" t="s">
        <v>266</v>
      </c>
      <c r="C1044" s="31">
        <v>13</v>
      </c>
      <c r="D1044" s="31" t="str">
        <f>VLOOKUP(C1044,LHIN!$A$2:$C$16,2,FALSE)</f>
        <v>North East</v>
      </c>
      <c r="E1044" s="53" t="s">
        <v>272</v>
      </c>
      <c r="F1044" s="31">
        <v>133</v>
      </c>
      <c r="G1044" s="31">
        <v>0</v>
      </c>
      <c r="H1044" s="31">
        <v>33.082706766999998</v>
      </c>
      <c r="I1044" s="31">
        <v>87.218045113000002</v>
      </c>
      <c r="J1044" s="31">
        <v>93.233082706999994</v>
      </c>
      <c r="K1044" s="31">
        <v>96.240601503999997</v>
      </c>
      <c r="L1044" s="31">
        <v>0</v>
      </c>
    </row>
    <row r="1045" spans="1:12">
      <c r="A1045" s="31" t="s">
        <v>269</v>
      </c>
      <c r="B1045" s="31" t="s">
        <v>266</v>
      </c>
      <c r="C1045" s="31">
        <v>14</v>
      </c>
      <c r="D1045" s="31" t="str">
        <f>VLOOKUP(C1045,LHIN!$A$2:$C$16,2,FALSE)</f>
        <v>North West</v>
      </c>
      <c r="E1045" s="53" t="s">
        <v>272</v>
      </c>
      <c r="F1045" s="31">
        <v>28</v>
      </c>
      <c r="G1045" s="31">
        <v>0</v>
      </c>
      <c r="H1045" s="31">
        <v>53.571428570999998</v>
      </c>
      <c r="I1045" s="31">
        <v>89.285714286000001</v>
      </c>
      <c r="J1045" s="31">
        <v>100</v>
      </c>
      <c r="K1045" s="31">
        <v>96.428571429000002</v>
      </c>
      <c r="L1045" s="31">
        <v>0</v>
      </c>
    </row>
    <row r="1046" spans="1:12">
      <c r="A1046" s="31" t="s">
        <v>269</v>
      </c>
      <c r="B1046" s="31" t="s">
        <v>266</v>
      </c>
      <c r="C1046" s="31">
        <v>2</v>
      </c>
      <c r="D1046" s="31" t="str">
        <f>VLOOKUP(C1046,LHIN!$A$2:$C$16,2,FALSE)</f>
        <v>South West</v>
      </c>
      <c r="E1046" s="53" t="s">
        <v>272</v>
      </c>
      <c r="F1046" s="31">
        <v>262</v>
      </c>
      <c r="G1046" s="31">
        <v>0</v>
      </c>
      <c r="H1046" s="31">
        <v>36.259541984999998</v>
      </c>
      <c r="I1046" s="31">
        <v>92.748091603000006</v>
      </c>
      <c r="J1046" s="31">
        <v>98.091603053</v>
      </c>
      <c r="K1046" s="31">
        <v>98.091603053</v>
      </c>
      <c r="L1046" s="31">
        <v>0</v>
      </c>
    </row>
    <row r="1047" spans="1:12">
      <c r="A1047" s="31" t="s">
        <v>269</v>
      </c>
      <c r="B1047" s="31" t="s">
        <v>266</v>
      </c>
      <c r="C1047" s="31">
        <v>3</v>
      </c>
      <c r="D1047" s="31" t="str">
        <f>VLOOKUP(C1047,LHIN!$A$2:$C$16,2,FALSE)</f>
        <v>Waterloo Wellington</v>
      </c>
      <c r="E1047" s="53" t="s">
        <v>272</v>
      </c>
      <c r="F1047" s="31">
        <v>198</v>
      </c>
      <c r="G1047" s="31">
        <v>0</v>
      </c>
      <c r="H1047" s="31">
        <v>38.888888889</v>
      </c>
      <c r="I1047" s="31">
        <v>96.464646465000001</v>
      </c>
      <c r="J1047" s="31">
        <v>98.98989899</v>
      </c>
      <c r="K1047" s="31">
        <v>98.98989899</v>
      </c>
      <c r="L1047" s="31">
        <v>0</v>
      </c>
    </row>
    <row r="1048" spans="1:12">
      <c r="A1048" s="31" t="s">
        <v>269</v>
      </c>
      <c r="B1048" s="31" t="s">
        <v>266</v>
      </c>
      <c r="C1048" s="31">
        <v>4</v>
      </c>
      <c r="D1048" s="31" t="str">
        <f>VLOOKUP(C1048,LHIN!$A$2:$C$16,2,FALSE)</f>
        <v>Hamilton Niagara Brant</v>
      </c>
      <c r="E1048" s="53" t="s">
        <v>272</v>
      </c>
      <c r="F1048" s="31">
        <v>397</v>
      </c>
      <c r="G1048" s="31">
        <v>0</v>
      </c>
      <c r="H1048" s="31">
        <v>24.433249369999999</v>
      </c>
      <c r="I1048" s="31">
        <v>91.183879093000002</v>
      </c>
      <c r="J1048" s="31">
        <v>97.229219143999998</v>
      </c>
      <c r="K1048" s="31">
        <v>96.221662468999995</v>
      </c>
      <c r="L1048" s="31">
        <v>0</v>
      </c>
    </row>
    <row r="1049" spans="1:12">
      <c r="A1049" s="31" t="s">
        <v>269</v>
      </c>
      <c r="B1049" s="31" t="s">
        <v>266</v>
      </c>
      <c r="C1049" s="31">
        <v>5</v>
      </c>
      <c r="D1049" s="31" t="str">
        <f>VLOOKUP(C1049,LHIN!$A$2:$C$16,2,FALSE)</f>
        <v>Central West</v>
      </c>
      <c r="E1049" s="53" t="s">
        <v>272</v>
      </c>
      <c r="F1049" s="31">
        <v>230</v>
      </c>
      <c r="G1049" s="31">
        <v>0</v>
      </c>
      <c r="H1049" s="31">
        <v>25.652173912999999</v>
      </c>
      <c r="I1049" s="31">
        <v>92.608695651999994</v>
      </c>
      <c r="J1049" s="31">
        <v>96.956521738999996</v>
      </c>
      <c r="K1049" s="31">
        <v>98.260869564999993</v>
      </c>
      <c r="L1049" s="31">
        <v>0</v>
      </c>
    </row>
    <row r="1050" spans="1:12">
      <c r="A1050" s="31" t="s">
        <v>269</v>
      </c>
      <c r="B1050" s="31" t="s">
        <v>266</v>
      </c>
      <c r="C1050" s="31">
        <v>6</v>
      </c>
      <c r="D1050" s="31" t="str">
        <f>VLOOKUP(C1050,LHIN!$A$2:$C$16,2,FALSE)</f>
        <v>Mississauga Halton</v>
      </c>
      <c r="E1050" s="53" t="s">
        <v>272</v>
      </c>
      <c r="F1050" s="31">
        <v>267</v>
      </c>
      <c r="G1050" s="31">
        <v>0</v>
      </c>
      <c r="H1050" s="31">
        <v>32.584269663000001</v>
      </c>
      <c r="I1050" s="31">
        <v>96.629213483000001</v>
      </c>
      <c r="J1050" s="31">
        <v>99.250936330000002</v>
      </c>
      <c r="K1050" s="31">
        <v>98.876404493999999</v>
      </c>
      <c r="L1050" s="31">
        <v>0</v>
      </c>
    </row>
    <row r="1051" spans="1:12">
      <c r="A1051" s="31" t="s">
        <v>269</v>
      </c>
      <c r="B1051" s="31" t="s">
        <v>266</v>
      </c>
      <c r="C1051" s="31">
        <v>7</v>
      </c>
      <c r="D1051" s="31" t="str">
        <f>VLOOKUP(C1051,LHIN!$A$2:$C$16,2,FALSE)</f>
        <v>Toronto Central</v>
      </c>
      <c r="E1051" s="53" t="s">
        <v>272</v>
      </c>
      <c r="F1051" s="31">
        <v>302</v>
      </c>
      <c r="G1051" s="31">
        <v>0</v>
      </c>
      <c r="H1051" s="31">
        <v>31.125827815000001</v>
      </c>
      <c r="I1051" s="31">
        <v>94.370860926999995</v>
      </c>
      <c r="J1051" s="31">
        <v>98.344370861000002</v>
      </c>
      <c r="K1051" s="31">
        <v>99.006622516999997</v>
      </c>
      <c r="L1051" s="31">
        <v>0</v>
      </c>
    </row>
    <row r="1052" spans="1:12">
      <c r="A1052" s="31" t="s">
        <v>269</v>
      </c>
      <c r="B1052" s="31" t="s">
        <v>266</v>
      </c>
      <c r="C1052" s="31">
        <v>8</v>
      </c>
      <c r="D1052" s="31" t="str">
        <f>VLOOKUP(C1052,LHIN!$A$2:$C$16,2,FALSE)</f>
        <v>Central</v>
      </c>
      <c r="E1052" s="53" t="s">
        <v>272</v>
      </c>
      <c r="F1052" s="31">
        <v>410</v>
      </c>
      <c r="G1052" s="31">
        <v>0</v>
      </c>
      <c r="H1052" s="31">
        <v>33.658536585</v>
      </c>
      <c r="I1052" s="31">
        <v>92.926829268000006</v>
      </c>
      <c r="J1052" s="31">
        <v>97.804878048999996</v>
      </c>
      <c r="K1052" s="31">
        <v>98.048780488000006</v>
      </c>
      <c r="L1052" s="31">
        <v>0</v>
      </c>
    </row>
    <row r="1053" spans="1:12">
      <c r="A1053" s="31" t="s">
        <v>269</v>
      </c>
      <c r="B1053" s="31" t="s">
        <v>266</v>
      </c>
      <c r="C1053" s="31">
        <v>9</v>
      </c>
      <c r="D1053" s="31" t="str">
        <f>VLOOKUP(C1053,LHIN!$A$2:$C$16,2,FALSE)</f>
        <v>Central East</v>
      </c>
      <c r="E1053" s="53" t="s">
        <v>272</v>
      </c>
      <c r="F1053" s="31">
        <v>381</v>
      </c>
      <c r="G1053" s="31">
        <v>0</v>
      </c>
      <c r="H1053" s="31">
        <v>33.333333332999999</v>
      </c>
      <c r="I1053" s="31">
        <v>93.700787402000003</v>
      </c>
      <c r="J1053" s="31">
        <v>98.425196850000006</v>
      </c>
      <c r="K1053" s="31">
        <v>98.425196850000006</v>
      </c>
      <c r="L1053" s="31">
        <v>0</v>
      </c>
    </row>
    <row r="1054" spans="1:12">
      <c r="A1054" s="31" t="s">
        <v>269</v>
      </c>
      <c r="B1054" s="31" t="s">
        <v>267</v>
      </c>
      <c r="C1054" s="31">
        <v>1</v>
      </c>
      <c r="D1054" s="31" t="str">
        <f>VLOOKUP(C1054,LHIN!$A$2:$C$16,2,FALSE)</f>
        <v>Erie St. Clair</v>
      </c>
      <c r="E1054" s="53" t="s">
        <v>272</v>
      </c>
      <c r="F1054" s="31">
        <v>153</v>
      </c>
      <c r="G1054" s="31">
        <v>0</v>
      </c>
      <c r="H1054" s="31">
        <v>44.444444443999998</v>
      </c>
      <c r="I1054" s="31">
        <v>87.581699345999994</v>
      </c>
      <c r="J1054" s="31">
        <v>96.078431373000001</v>
      </c>
      <c r="K1054" s="31">
        <v>98.039215686000006</v>
      </c>
      <c r="L1054" s="31">
        <v>0</v>
      </c>
    </row>
    <row r="1055" spans="1:12">
      <c r="A1055" s="31" t="s">
        <v>269</v>
      </c>
      <c r="B1055" s="31" t="s">
        <v>267</v>
      </c>
      <c r="C1055" s="31">
        <v>10</v>
      </c>
      <c r="D1055" s="31" t="str">
        <f>VLOOKUP(C1055,LHIN!$A$2:$C$16,2,FALSE)</f>
        <v>South East</v>
      </c>
      <c r="E1055" s="53" t="s">
        <v>272</v>
      </c>
      <c r="F1055" s="31">
        <v>201</v>
      </c>
      <c r="G1055" s="31">
        <v>0</v>
      </c>
      <c r="H1055" s="31">
        <v>43.781094527</v>
      </c>
      <c r="I1055" s="31">
        <v>88.557213930000003</v>
      </c>
      <c r="J1055" s="31">
        <v>98.009950248999999</v>
      </c>
      <c r="K1055" s="31">
        <v>98.507462687</v>
      </c>
      <c r="L1055" s="31">
        <v>0</v>
      </c>
    </row>
    <row r="1056" spans="1:12">
      <c r="A1056" s="31" t="s">
        <v>269</v>
      </c>
      <c r="B1056" s="31" t="s">
        <v>267</v>
      </c>
      <c r="C1056" s="31">
        <v>11</v>
      </c>
      <c r="D1056" s="31" t="str">
        <f>VLOOKUP(C1056,LHIN!$A$2:$C$16,2,FALSE)</f>
        <v>Champlain</v>
      </c>
      <c r="E1056" s="53" t="s">
        <v>272</v>
      </c>
      <c r="F1056" s="31">
        <v>418</v>
      </c>
      <c r="G1056" s="31">
        <v>0</v>
      </c>
      <c r="H1056" s="31">
        <v>50.239234449999998</v>
      </c>
      <c r="I1056" s="31">
        <v>86.124401914000003</v>
      </c>
      <c r="J1056" s="31">
        <v>97.129186602999994</v>
      </c>
      <c r="K1056" s="31">
        <v>99.043062200999998</v>
      </c>
      <c r="L1056" s="31">
        <v>0</v>
      </c>
    </row>
    <row r="1057" spans="1:12">
      <c r="A1057" s="31" t="s">
        <v>269</v>
      </c>
      <c r="B1057" s="31" t="s">
        <v>267</v>
      </c>
      <c r="C1057" s="31">
        <v>12</v>
      </c>
      <c r="D1057" s="31" t="str">
        <f>VLOOKUP(C1057,LHIN!$A$2:$C$16,2,FALSE)</f>
        <v>North Simcoe Muskoka</v>
      </c>
      <c r="E1057" s="53" t="s">
        <v>272</v>
      </c>
      <c r="F1057" s="31">
        <v>254</v>
      </c>
      <c r="G1057" s="31">
        <v>0</v>
      </c>
      <c r="H1057" s="31">
        <v>40.157480315000001</v>
      </c>
      <c r="I1057" s="31">
        <v>91.732283464999995</v>
      </c>
      <c r="J1057" s="31">
        <v>96.062992125999997</v>
      </c>
      <c r="K1057" s="31">
        <v>97.637795276000006</v>
      </c>
      <c r="L1057" s="31">
        <v>0</v>
      </c>
    </row>
    <row r="1058" spans="1:12">
      <c r="A1058" s="31" t="s">
        <v>269</v>
      </c>
      <c r="B1058" s="31" t="s">
        <v>267</v>
      </c>
      <c r="C1058" s="31">
        <v>13</v>
      </c>
      <c r="D1058" s="31" t="str">
        <f>VLOOKUP(C1058,LHIN!$A$2:$C$16,2,FALSE)</f>
        <v>North East</v>
      </c>
      <c r="E1058" s="53" t="s">
        <v>272</v>
      </c>
      <c r="F1058" s="31">
        <v>246</v>
      </c>
      <c r="G1058" s="31">
        <v>0</v>
      </c>
      <c r="H1058" s="31">
        <v>33.333333332999999</v>
      </c>
      <c r="I1058" s="31">
        <v>86.991869918999996</v>
      </c>
      <c r="J1058" s="31">
        <v>94.308943088999996</v>
      </c>
      <c r="K1058" s="31">
        <v>96.341463415000007</v>
      </c>
      <c r="L1058" s="31">
        <v>0</v>
      </c>
    </row>
    <row r="1059" spans="1:12">
      <c r="A1059" s="31" t="s">
        <v>269</v>
      </c>
      <c r="B1059" s="31" t="s">
        <v>267</v>
      </c>
      <c r="C1059" s="31">
        <v>14</v>
      </c>
      <c r="D1059" s="31" t="str">
        <f>VLOOKUP(C1059,LHIN!$A$2:$C$16,2,FALSE)</f>
        <v>North West</v>
      </c>
      <c r="E1059" s="53" t="s">
        <v>272</v>
      </c>
      <c r="F1059" s="31">
        <v>63</v>
      </c>
      <c r="G1059" s="31">
        <v>0</v>
      </c>
      <c r="H1059" s="31">
        <v>46.031746032000001</v>
      </c>
      <c r="I1059" s="31">
        <v>90.476190475999999</v>
      </c>
      <c r="J1059" s="31">
        <v>98.412698413000001</v>
      </c>
      <c r="K1059" s="31">
        <v>98.412698413000001</v>
      </c>
      <c r="L1059" s="31">
        <v>1.5873015873</v>
      </c>
    </row>
    <row r="1060" spans="1:12">
      <c r="A1060" s="31" t="s">
        <v>269</v>
      </c>
      <c r="B1060" s="31" t="s">
        <v>267</v>
      </c>
      <c r="C1060" s="31">
        <v>2</v>
      </c>
      <c r="D1060" s="31" t="str">
        <f>VLOOKUP(C1060,LHIN!$A$2:$C$16,2,FALSE)</f>
        <v>South West</v>
      </c>
      <c r="E1060" s="53" t="s">
        <v>272</v>
      </c>
      <c r="F1060" s="31">
        <v>445</v>
      </c>
      <c r="G1060" s="31">
        <v>0</v>
      </c>
      <c r="H1060" s="31">
        <v>44.719101123999998</v>
      </c>
      <c r="I1060" s="31">
        <v>90.561797752999993</v>
      </c>
      <c r="J1060" s="31">
        <v>97.303370787000006</v>
      </c>
      <c r="K1060" s="31">
        <v>98.426966292000003</v>
      </c>
      <c r="L1060" s="31">
        <v>0</v>
      </c>
    </row>
    <row r="1061" spans="1:12">
      <c r="A1061" s="31" t="s">
        <v>269</v>
      </c>
      <c r="B1061" s="31" t="s">
        <v>267</v>
      </c>
      <c r="C1061" s="31">
        <v>3</v>
      </c>
      <c r="D1061" s="31" t="str">
        <f>VLOOKUP(C1061,LHIN!$A$2:$C$16,2,FALSE)</f>
        <v>Waterloo Wellington</v>
      </c>
      <c r="E1061" s="53" t="s">
        <v>272</v>
      </c>
      <c r="F1061" s="31">
        <v>227</v>
      </c>
      <c r="G1061" s="31">
        <v>0</v>
      </c>
      <c r="H1061" s="31">
        <v>38.766519824</v>
      </c>
      <c r="I1061" s="31">
        <v>89.427312775000004</v>
      </c>
      <c r="J1061" s="31">
        <v>95.594713655999996</v>
      </c>
      <c r="K1061" s="31">
        <v>96.916299558999995</v>
      </c>
      <c r="L1061" s="31">
        <v>0</v>
      </c>
    </row>
    <row r="1062" spans="1:12">
      <c r="A1062" s="31" t="s">
        <v>269</v>
      </c>
      <c r="B1062" s="31" t="s">
        <v>267</v>
      </c>
      <c r="C1062" s="31">
        <v>4</v>
      </c>
      <c r="D1062" s="31" t="str">
        <f>VLOOKUP(C1062,LHIN!$A$2:$C$16,2,FALSE)</f>
        <v>Hamilton Niagara Brant</v>
      </c>
      <c r="E1062" s="53" t="s">
        <v>272</v>
      </c>
      <c r="F1062" s="31">
        <v>618</v>
      </c>
      <c r="G1062" s="31">
        <v>0</v>
      </c>
      <c r="H1062" s="31">
        <v>34.304207120000001</v>
      </c>
      <c r="I1062" s="31">
        <v>89.482200646999999</v>
      </c>
      <c r="J1062" s="31">
        <v>95.792880259</v>
      </c>
      <c r="K1062" s="31">
        <v>96.925566343</v>
      </c>
      <c r="L1062" s="31">
        <v>0</v>
      </c>
    </row>
    <row r="1063" spans="1:12">
      <c r="A1063" s="31" t="s">
        <v>269</v>
      </c>
      <c r="B1063" s="31" t="s">
        <v>267</v>
      </c>
      <c r="C1063" s="31">
        <v>5</v>
      </c>
      <c r="D1063" s="31" t="str">
        <f>VLOOKUP(C1063,LHIN!$A$2:$C$16,2,FALSE)</f>
        <v>Central West</v>
      </c>
      <c r="E1063" s="53" t="s">
        <v>272</v>
      </c>
      <c r="F1063" s="31">
        <v>245</v>
      </c>
      <c r="G1063" s="31">
        <v>0</v>
      </c>
      <c r="H1063" s="31">
        <v>33.061224490000001</v>
      </c>
      <c r="I1063" s="31">
        <v>91.428571429000002</v>
      </c>
      <c r="J1063" s="31">
        <v>95.510204082000001</v>
      </c>
      <c r="K1063" s="31">
        <v>97.551020407999999</v>
      </c>
      <c r="L1063" s="31">
        <v>0</v>
      </c>
    </row>
    <row r="1064" spans="1:12">
      <c r="A1064" s="31" t="s">
        <v>269</v>
      </c>
      <c r="B1064" s="31" t="s">
        <v>267</v>
      </c>
      <c r="C1064" s="31">
        <v>6</v>
      </c>
      <c r="D1064" s="31" t="str">
        <f>VLOOKUP(C1064,LHIN!$A$2:$C$16,2,FALSE)</f>
        <v>Mississauga Halton</v>
      </c>
      <c r="E1064" s="53" t="s">
        <v>272</v>
      </c>
      <c r="F1064" s="31">
        <v>368</v>
      </c>
      <c r="G1064" s="31">
        <v>0</v>
      </c>
      <c r="H1064" s="31">
        <v>33.152173912999999</v>
      </c>
      <c r="I1064" s="31">
        <v>91.847826087000001</v>
      </c>
      <c r="J1064" s="31">
        <v>96.195652174000003</v>
      </c>
      <c r="K1064" s="31">
        <v>96.467391304000003</v>
      </c>
      <c r="L1064" s="31">
        <v>0</v>
      </c>
    </row>
    <row r="1065" spans="1:12">
      <c r="A1065" s="31" t="s">
        <v>269</v>
      </c>
      <c r="B1065" s="31" t="s">
        <v>267</v>
      </c>
      <c r="C1065" s="31">
        <v>7</v>
      </c>
      <c r="D1065" s="31" t="str">
        <f>VLOOKUP(C1065,LHIN!$A$2:$C$16,2,FALSE)</f>
        <v>Toronto Central</v>
      </c>
      <c r="E1065" s="53" t="s">
        <v>272</v>
      </c>
      <c r="F1065" s="31">
        <v>344</v>
      </c>
      <c r="G1065" s="31">
        <v>0</v>
      </c>
      <c r="H1065" s="31">
        <v>37.209302326</v>
      </c>
      <c r="I1065" s="31">
        <v>89.825581395</v>
      </c>
      <c r="J1065" s="31">
        <v>95.639534884</v>
      </c>
      <c r="K1065" s="31">
        <v>97.383720929999996</v>
      </c>
      <c r="L1065" s="31">
        <v>0</v>
      </c>
    </row>
    <row r="1066" spans="1:12">
      <c r="A1066" s="31" t="s">
        <v>269</v>
      </c>
      <c r="B1066" s="31" t="s">
        <v>267</v>
      </c>
      <c r="C1066" s="31">
        <v>8</v>
      </c>
      <c r="D1066" s="31" t="str">
        <f>VLOOKUP(C1066,LHIN!$A$2:$C$16,2,FALSE)</f>
        <v>Central</v>
      </c>
      <c r="E1066" s="53" t="s">
        <v>272</v>
      </c>
      <c r="F1066" s="31">
        <v>609</v>
      </c>
      <c r="G1066" s="31">
        <v>0</v>
      </c>
      <c r="H1066" s="31">
        <v>40.722495895000002</v>
      </c>
      <c r="I1066" s="31">
        <v>89.326765189</v>
      </c>
      <c r="J1066" s="31">
        <v>95.073891626000005</v>
      </c>
      <c r="K1066" s="31">
        <v>96.387520524999999</v>
      </c>
      <c r="L1066" s="31">
        <v>0</v>
      </c>
    </row>
    <row r="1067" spans="1:12">
      <c r="A1067" s="31" t="s">
        <v>269</v>
      </c>
      <c r="B1067" s="31" t="s">
        <v>267</v>
      </c>
      <c r="C1067" s="31">
        <v>9</v>
      </c>
      <c r="D1067" s="31" t="str">
        <f>VLOOKUP(C1067,LHIN!$A$2:$C$16,2,FALSE)</f>
        <v>Central East</v>
      </c>
      <c r="E1067" s="53" t="s">
        <v>272</v>
      </c>
      <c r="F1067" s="31">
        <v>614</v>
      </c>
      <c r="G1067" s="31">
        <v>0</v>
      </c>
      <c r="H1067" s="31">
        <v>42.345276873000003</v>
      </c>
      <c r="I1067" s="31">
        <v>89.250814332000004</v>
      </c>
      <c r="J1067" s="31">
        <v>96.905537459000001</v>
      </c>
      <c r="K1067" s="31">
        <v>97.719869707000001</v>
      </c>
      <c r="L1067" s="31">
        <v>0</v>
      </c>
    </row>
    <row r="1068" spans="1:12">
      <c r="A1068" s="31" t="s">
        <v>263</v>
      </c>
      <c r="B1068" s="31" t="s">
        <v>266</v>
      </c>
      <c r="C1068" s="31">
        <v>4</v>
      </c>
      <c r="D1068" s="31" t="str">
        <f>VLOOKUP(C1068,LHIN!$A$2:$C$16,2,FALSE)</f>
        <v>Hamilton Niagara Brant</v>
      </c>
      <c r="E1068" s="53" t="s">
        <v>273</v>
      </c>
      <c r="F1068" s="31">
        <v>10</v>
      </c>
      <c r="G1068" s="31">
        <v>0</v>
      </c>
      <c r="H1068" s="31">
        <v>0</v>
      </c>
      <c r="I1068" s="31">
        <v>70</v>
      </c>
      <c r="J1068" s="31">
        <v>70</v>
      </c>
      <c r="K1068" s="31">
        <v>80</v>
      </c>
      <c r="L1068" s="31">
        <v>0</v>
      </c>
    </row>
    <row r="1069" spans="1:12">
      <c r="A1069" s="31" t="s">
        <v>263</v>
      </c>
      <c r="B1069" s="31" t="s">
        <v>266</v>
      </c>
      <c r="C1069" s="31">
        <v>6</v>
      </c>
      <c r="D1069" s="31" t="str">
        <f>VLOOKUP(C1069,LHIN!$A$2:$C$16,2,FALSE)</f>
        <v>Mississauga Halton</v>
      </c>
      <c r="E1069" s="53" t="s">
        <v>273</v>
      </c>
      <c r="F1069" s="31">
        <v>10</v>
      </c>
      <c r="G1069" s="31">
        <v>0</v>
      </c>
      <c r="H1069" s="31">
        <v>0</v>
      </c>
      <c r="I1069" s="31">
        <v>70</v>
      </c>
      <c r="J1069" s="31">
        <v>70</v>
      </c>
      <c r="K1069" s="31">
        <v>60</v>
      </c>
      <c r="L1069" s="31">
        <v>0</v>
      </c>
    </row>
    <row r="1070" spans="1:12">
      <c r="A1070" s="31" t="s">
        <v>263</v>
      </c>
      <c r="B1070" s="31" t="s">
        <v>266</v>
      </c>
      <c r="C1070" s="31">
        <v>7</v>
      </c>
      <c r="D1070" s="31" t="str">
        <f>VLOOKUP(C1070,LHIN!$A$2:$C$16,2,FALSE)</f>
        <v>Toronto Central</v>
      </c>
      <c r="E1070" s="53" t="s">
        <v>273</v>
      </c>
      <c r="F1070" s="31">
        <v>14</v>
      </c>
      <c r="G1070" s="31">
        <v>0</v>
      </c>
      <c r="H1070" s="31">
        <v>0</v>
      </c>
      <c r="I1070" s="31">
        <v>85.714285713999999</v>
      </c>
      <c r="J1070" s="31">
        <v>92.857142856999999</v>
      </c>
      <c r="K1070" s="31">
        <v>100</v>
      </c>
      <c r="L1070" s="31">
        <v>0</v>
      </c>
    </row>
    <row r="1071" spans="1:12">
      <c r="A1071" s="31" t="s">
        <v>263</v>
      </c>
      <c r="B1071" s="31" t="s">
        <v>266</v>
      </c>
      <c r="C1071" s="31">
        <v>8</v>
      </c>
      <c r="D1071" s="31" t="str">
        <f>VLOOKUP(C1071,LHIN!$A$2:$C$16,2,FALSE)</f>
        <v>Central</v>
      </c>
      <c r="E1071" s="53" t="s">
        <v>273</v>
      </c>
      <c r="F1071" s="31">
        <v>6</v>
      </c>
      <c r="G1071" s="31">
        <v>0</v>
      </c>
      <c r="H1071" s="31">
        <v>0</v>
      </c>
      <c r="I1071" s="31">
        <v>83.333333332999999</v>
      </c>
      <c r="J1071" s="31">
        <v>83.333333332999999</v>
      </c>
      <c r="K1071" s="31">
        <v>83.333333332999999</v>
      </c>
      <c r="L1071" s="31">
        <v>0</v>
      </c>
    </row>
    <row r="1072" spans="1:12">
      <c r="A1072" s="31" t="s">
        <v>263</v>
      </c>
      <c r="B1072" s="31" t="s">
        <v>266</v>
      </c>
      <c r="C1072" s="31">
        <v>9</v>
      </c>
      <c r="D1072" s="31" t="str">
        <f>VLOOKUP(C1072,LHIN!$A$2:$C$16,2,FALSE)</f>
        <v>Central East</v>
      </c>
      <c r="E1072" s="53" t="s">
        <v>273</v>
      </c>
      <c r="F1072" s="31">
        <v>12</v>
      </c>
      <c r="G1072" s="31">
        <v>0</v>
      </c>
      <c r="H1072" s="31">
        <v>0</v>
      </c>
      <c r="I1072" s="31">
        <v>66.666666667000001</v>
      </c>
      <c r="J1072" s="31">
        <v>91.666666667000001</v>
      </c>
      <c r="K1072" s="31">
        <v>83.333333332999999</v>
      </c>
      <c r="L1072" s="31">
        <v>0</v>
      </c>
    </row>
    <row r="1073" spans="1:12">
      <c r="A1073" s="31" t="s">
        <v>263</v>
      </c>
      <c r="B1073" s="31" t="s">
        <v>267</v>
      </c>
      <c r="C1073" s="31">
        <v>11</v>
      </c>
      <c r="D1073" s="31" t="str">
        <f>VLOOKUP(C1073,LHIN!$A$2:$C$16,2,FALSE)</f>
        <v>Champlain</v>
      </c>
      <c r="E1073" s="53" t="s">
        <v>273</v>
      </c>
      <c r="F1073" s="31">
        <v>20</v>
      </c>
      <c r="G1073" s="31">
        <v>0</v>
      </c>
      <c r="H1073" s="31">
        <v>0</v>
      </c>
      <c r="I1073" s="31">
        <v>75</v>
      </c>
      <c r="J1073" s="31">
        <v>85</v>
      </c>
      <c r="K1073" s="31">
        <v>80</v>
      </c>
      <c r="L1073" s="31">
        <v>0</v>
      </c>
    </row>
    <row r="1074" spans="1:12">
      <c r="A1074" s="31" t="s">
        <v>263</v>
      </c>
      <c r="B1074" s="31" t="s">
        <v>267</v>
      </c>
      <c r="C1074" s="31">
        <v>13</v>
      </c>
      <c r="D1074" s="31" t="str">
        <f>VLOOKUP(C1074,LHIN!$A$2:$C$16,2,FALSE)</f>
        <v>North East</v>
      </c>
      <c r="E1074" s="53" t="s">
        <v>273</v>
      </c>
      <c r="F1074" s="31">
        <v>22</v>
      </c>
      <c r="G1074" s="31">
        <v>4.5454545455000002</v>
      </c>
      <c r="H1074" s="31">
        <v>0</v>
      </c>
      <c r="I1074" s="31">
        <v>90.909090909</v>
      </c>
      <c r="J1074" s="31">
        <v>95.454545455000002</v>
      </c>
      <c r="K1074" s="31">
        <v>90.909090909</v>
      </c>
      <c r="L1074" s="31">
        <v>0</v>
      </c>
    </row>
    <row r="1075" spans="1:12">
      <c r="A1075" s="31" t="s">
        <v>263</v>
      </c>
      <c r="B1075" s="31" t="s">
        <v>267</v>
      </c>
      <c r="C1075" s="31">
        <v>2</v>
      </c>
      <c r="D1075" s="31" t="str">
        <f>VLOOKUP(C1075,LHIN!$A$2:$C$16,2,FALSE)</f>
        <v>South West</v>
      </c>
      <c r="E1075" s="53" t="s">
        <v>273</v>
      </c>
      <c r="F1075" s="31">
        <v>14</v>
      </c>
      <c r="G1075" s="31">
        <v>0</v>
      </c>
      <c r="H1075" s="31">
        <v>0</v>
      </c>
      <c r="I1075" s="31">
        <v>64.285714286000001</v>
      </c>
      <c r="J1075" s="31">
        <v>71.428571429000002</v>
      </c>
      <c r="K1075" s="31">
        <v>64.285714286000001</v>
      </c>
      <c r="L1075" s="31">
        <v>0</v>
      </c>
    </row>
    <row r="1076" spans="1:12">
      <c r="A1076" s="31" t="s">
        <v>263</v>
      </c>
      <c r="B1076" s="31" t="s">
        <v>267</v>
      </c>
      <c r="C1076" s="31">
        <v>3</v>
      </c>
      <c r="D1076" s="31" t="str">
        <f>VLOOKUP(C1076,LHIN!$A$2:$C$16,2,FALSE)</f>
        <v>Waterloo Wellington</v>
      </c>
      <c r="E1076" s="53" t="s">
        <v>273</v>
      </c>
      <c r="F1076" s="31">
        <v>10</v>
      </c>
      <c r="G1076" s="31">
        <v>0</v>
      </c>
      <c r="H1076" s="31">
        <v>0</v>
      </c>
      <c r="I1076" s="31">
        <v>70</v>
      </c>
      <c r="J1076" s="31">
        <v>80</v>
      </c>
      <c r="K1076" s="31">
        <v>70</v>
      </c>
      <c r="L1076" s="31">
        <v>0</v>
      </c>
    </row>
    <row r="1077" spans="1:12">
      <c r="A1077" s="31" t="s">
        <v>263</v>
      </c>
      <c r="B1077" s="31" t="s">
        <v>267</v>
      </c>
      <c r="C1077" s="31">
        <v>4</v>
      </c>
      <c r="D1077" s="31" t="str">
        <f>VLOOKUP(C1077,LHIN!$A$2:$C$16,2,FALSE)</f>
        <v>Hamilton Niagara Brant</v>
      </c>
      <c r="E1077" s="53" t="s">
        <v>273</v>
      </c>
      <c r="F1077" s="31">
        <v>16</v>
      </c>
      <c r="G1077" s="31">
        <v>0</v>
      </c>
      <c r="H1077" s="31">
        <v>0</v>
      </c>
      <c r="I1077" s="31">
        <v>75</v>
      </c>
      <c r="J1077" s="31">
        <v>81.25</v>
      </c>
      <c r="K1077" s="31">
        <v>87.5</v>
      </c>
      <c r="L1077" s="31">
        <v>0</v>
      </c>
    </row>
    <row r="1078" spans="1:12">
      <c r="A1078" s="31" t="s">
        <v>263</v>
      </c>
      <c r="B1078" s="31" t="s">
        <v>267</v>
      </c>
      <c r="C1078" s="31">
        <v>5</v>
      </c>
      <c r="D1078" s="31" t="str">
        <f>VLOOKUP(C1078,LHIN!$A$2:$C$16,2,FALSE)</f>
        <v>Central West</v>
      </c>
      <c r="E1078" s="53" t="s">
        <v>273</v>
      </c>
      <c r="F1078" s="31">
        <v>32</v>
      </c>
      <c r="G1078" s="31">
        <v>0</v>
      </c>
      <c r="H1078" s="31">
        <v>3.125</v>
      </c>
      <c r="I1078" s="31">
        <v>62.5</v>
      </c>
      <c r="J1078" s="31">
        <v>81.25</v>
      </c>
      <c r="K1078" s="31">
        <v>71.875</v>
      </c>
      <c r="L1078" s="31">
        <v>0</v>
      </c>
    </row>
    <row r="1079" spans="1:12">
      <c r="A1079" s="31" t="s">
        <v>263</v>
      </c>
      <c r="B1079" s="31" t="s">
        <v>267</v>
      </c>
      <c r="C1079" s="31">
        <v>6</v>
      </c>
      <c r="D1079" s="31" t="str">
        <f>VLOOKUP(C1079,LHIN!$A$2:$C$16,2,FALSE)</f>
        <v>Mississauga Halton</v>
      </c>
      <c r="E1079" s="53" t="s">
        <v>273</v>
      </c>
      <c r="F1079" s="31">
        <v>45</v>
      </c>
      <c r="G1079" s="31">
        <v>0</v>
      </c>
      <c r="H1079" s="31">
        <v>0</v>
      </c>
      <c r="I1079" s="31">
        <v>86.666666667000001</v>
      </c>
      <c r="J1079" s="31">
        <v>84.444444443999998</v>
      </c>
      <c r="K1079" s="31">
        <v>95.555555556000002</v>
      </c>
      <c r="L1079" s="31">
        <v>2.2222222222000001</v>
      </c>
    </row>
    <row r="1080" spans="1:12">
      <c r="A1080" s="31" t="s">
        <v>263</v>
      </c>
      <c r="B1080" s="31" t="s">
        <v>267</v>
      </c>
      <c r="C1080" s="31">
        <v>7</v>
      </c>
      <c r="D1080" s="31" t="str">
        <f>VLOOKUP(C1080,LHIN!$A$2:$C$16,2,FALSE)</f>
        <v>Toronto Central</v>
      </c>
      <c r="E1080" s="53" t="s">
        <v>273</v>
      </c>
      <c r="F1080" s="31">
        <v>22</v>
      </c>
      <c r="G1080" s="31">
        <v>0</v>
      </c>
      <c r="H1080" s="31">
        <v>0</v>
      </c>
      <c r="I1080" s="31">
        <v>86.363636364000001</v>
      </c>
      <c r="J1080" s="31">
        <v>81.818181817999999</v>
      </c>
      <c r="K1080" s="31">
        <v>86.363636364000001</v>
      </c>
      <c r="L1080" s="31">
        <v>0</v>
      </c>
    </row>
    <row r="1081" spans="1:12">
      <c r="A1081" s="31" t="s">
        <v>263</v>
      </c>
      <c r="B1081" s="31" t="s">
        <v>267</v>
      </c>
      <c r="C1081" s="31">
        <v>8</v>
      </c>
      <c r="D1081" s="31" t="str">
        <f>VLOOKUP(C1081,LHIN!$A$2:$C$16,2,FALSE)</f>
        <v>Central</v>
      </c>
      <c r="E1081" s="53" t="s">
        <v>273</v>
      </c>
      <c r="F1081" s="31">
        <v>24</v>
      </c>
      <c r="G1081" s="31">
        <v>0</v>
      </c>
      <c r="H1081" s="31">
        <v>0</v>
      </c>
      <c r="I1081" s="31">
        <v>70.833333332999999</v>
      </c>
      <c r="J1081" s="31">
        <v>100</v>
      </c>
      <c r="K1081" s="31">
        <v>83.333333332999999</v>
      </c>
      <c r="L1081" s="31">
        <v>0</v>
      </c>
    </row>
    <row r="1082" spans="1:12">
      <c r="A1082" s="31" t="s">
        <v>263</v>
      </c>
      <c r="B1082" s="31" t="s">
        <v>267</v>
      </c>
      <c r="C1082" s="31">
        <v>9</v>
      </c>
      <c r="D1082" s="31" t="str">
        <f>VLOOKUP(C1082,LHIN!$A$2:$C$16,2,FALSE)</f>
        <v>Central East</v>
      </c>
      <c r="E1082" s="53" t="s">
        <v>273</v>
      </c>
      <c r="F1082" s="31">
        <v>69</v>
      </c>
      <c r="G1082" s="31">
        <v>0</v>
      </c>
      <c r="H1082" s="31">
        <v>0</v>
      </c>
      <c r="I1082" s="31">
        <v>82.608695651999994</v>
      </c>
      <c r="J1082" s="31">
        <v>89.855072464000003</v>
      </c>
      <c r="K1082" s="31">
        <v>86.956521738999996</v>
      </c>
      <c r="L1082" s="31">
        <v>0</v>
      </c>
    </row>
    <row r="1083" spans="1:12">
      <c r="A1083" s="31" t="s">
        <v>268</v>
      </c>
      <c r="B1083" s="31" t="s">
        <v>266</v>
      </c>
      <c r="C1083" s="31">
        <v>4</v>
      </c>
      <c r="D1083" s="31" t="str">
        <f>VLOOKUP(C1083,LHIN!$A$2:$C$16,2,FALSE)</f>
        <v>Hamilton Niagara Brant</v>
      </c>
      <c r="E1083" s="53" t="s">
        <v>273</v>
      </c>
      <c r="F1083" s="31">
        <v>6</v>
      </c>
      <c r="G1083" s="31">
        <v>0</v>
      </c>
      <c r="H1083" s="31">
        <v>0</v>
      </c>
      <c r="I1083" s="31">
        <v>66.666666667000001</v>
      </c>
      <c r="J1083" s="31">
        <v>33.333333332999999</v>
      </c>
      <c r="K1083" s="31">
        <v>66.666666667000001</v>
      </c>
      <c r="L1083" s="31">
        <v>0</v>
      </c>
    </row>
    <row r="1084" spans="1:12">
      <c r="A1084" s="31" t="s">
        <v>268</v>
      </c>
      <c r="B1084" s="31" t="s">
        <v>267</v>
      </c>
      <c r="C1084" s="31">
        <v>1</v>
      </c>
      <c r="D1084" s="31" t="str">
        <f>VLOOKUP(C1084,LHIN!$A$2:$C$16,2,FALSE)</f>
        <v>Erie St. Clair</v>
      </c>
      <c r="E1084" s="53" t="s">
        <v>273</v>
      </c>
      <c r="F1084" s="31">
        <v>8</v>
      </c>
      <c r="G1084" s="31">
        <v>0</v>
      </c>
      <c r="H1084" s="31">
        <v>0</v>
      </c>
      <c r="I1084" s="31">
        <v>75</v>
      </c>
      <c r="J1084" s="31">
        <v>50</v>
      </c>
      <c r="K1084" s="31">
        <v>75</v>
      </c>
      <c r="L1084" s="31">
        <v>0</v>
      </c>
    </row>
    <row r="1085" spans="1:12">
      <c r="A1085" s="31" t="s">
        <v>268</v>
      </c>
      <c r="B1085" s="31" t="s">
        <v>267</v>
      </c>
      <c r="C1085" s="31">
        <v>10</v>
      </c>
      <c r="D1085" s="31" t="str">
        <f>VLOOKUP(C1085,LHIN!$A$2:$C$16,2,FALSE)</f>
        <v>South East</v>
      </c>
      <c r="E1085" s="53" t="s">
        <v>273</v>
      </c>
      <c r="F1085" s="31">
        <v>19</v>
      </c>
      <c r="G1085" s="31">
        <v>0</v>
      </c>
      <c r="H1085" s="31">
        <v>0</v>
      </c>
      <c r="I1085" s="31">
        <v>68.421052631999999</v>
      </c>
      <c r="J1085" s="31">
        <v>78.947368420999993</v>
      </c>
      <c r="K1085" s="31">
        <v>78.947368420999993</v>
      </c>
      <c r="L1085" s="31">
        <v>0</v>
      </c>
    </row>
    <row r="1086" spans="1:12">
      <c r="A1086" s="31" t="s">
        <v>268</v>
      </c>
      <c r="B1086" s="31" t="s">
        <v>267</v>
      </c>
      <c r="C1086" s="31">
        <v>11</v>
      </c>
      <c r="D1086" s="31" t="str">
        <f>VLOOKUP(C1086,LHIN!$A$2:$C$16,2,FALSE)</f>
        <v>Champlain</v>
      </c>
      <c r="E1086" s="53" t="s">
        <v>273</v>
      </c>
      <c r="F1086" s="31">
        <v>43</v>
      </c>
      <c r="G1086" s="31">
        <v>0</v>
      </c>
      <c r="H1086" s="31">
        <v>0</v>
      </c>
      <c r="I1086" s="31">
        <v>72.093023255999995</v>
      </c>
      <c r="J1086" s="31">
        <v>74.418604650999995</v>
      </c>
      <c r="K1086" s="31">
        <v>79.069767442</v>
      </c>
      <c r="L1086" s="31">
        <v>0</v>
      </c>
    </row>
    <row r="1087" spans="1:12">
      <c r="A1087" s="31" t="s">
        <v>268</v>
      </c>
      <c r="B1087" s="31" t="s">
        <v>267</v>
      </c>
      <c r="C1087" s="31">
        <v>12</v>
      </c>
      <c r="D1087" s="31" t="str">
        <f>VLOOKUP(C1087,LHIN!$A$2:$C$16,2,FALSE)</f>
        <v>North Simcoe Muskoka</v>
      </c>
      <c r="E1087" s="53" t="s">
        <v>273</v>
      </c>
      <c r="F1087" s="31">
        <v>15</v>
      </c>
      <c r="G1087" s="31">
        <v>0</v>
      </c>
      <c r="H1087" s="31">
        <v>0</v>
      </c>
      <c r="I1087" s="31">
        <v>93.333333332999999</v>
      </c>
      <c r="J1087" s="31">
        <v>73.333333332999999</v>
      </c>
      <c r="K1087" s="31">
        <v>93.333333332999999</v>
      </c>
      <c r="L1087" s="31">
        <v>0</v>
      </c>
    </row>
    <row r="1088" spans="1:12">
      <c r="A1088" s="31" t="s">
        <v>268</v>
      </c>
      <c r="B1088" s="31" t="s">
        <v>267</v>
      </c>
      <c r="C1088" s="31">
        <v>13</v>
      </c>
      <c r="D1088" s="31" t="str">
        <f>VLOOKUP(C1088,LHIN!$A$2:$C$16,2,FALSE)</f>
        <v>North East</v>
      </c>
      <c r="E1088" s="53" t="s">
        <v>273</v>
      </c>
      <c r="F1088" s="31">
        <v>16</v>
      </c>
      <c r="G1088" s="31">
        <v>0</v>
      </c>
      <c r="H1088" s="31">
        <v>0</v>
      </c>
      <c r="I1088" s="31">
        <v>81.25</v>
      </c>
      <c r="J1088" s="31">
        <v>93.75</v>
      </c>
      <c r="K1088" s="31">
        <v>81.25</v>
      </c>
      <c r="L1088" s="31">
        <v>0</v>
      </c>
    </row>
    <row r="1089" spans="1:12">
      <c r="A1089" s="31" t="s">
        <v>268</v>
      </c>
      <c r="B1089" s="31" t="s">
        <v>267</v>
      </c>
      <c r="C1089" s="31">
        <v>2</v>
      </c>
      <c r="D1089" s="31" t="str">
        <f>VLOOKUP(C1089,LHIN!$A$2:$C$16,2,FALSE)</f>
        <v>South West</v>
      </c>
      <c r="E1089" s="53" t="s">
        <v>273</v>
      </c>
      <c r="F1089" s="31">
        <v>36</v>
      </c>
      <c r="G1089" s="31">
        <v>0</v>
      </c>
      <c r="H1089" s="31">
        <v>0</v>
      </c>
      <c r="I1089" s="31">
        <v>50</v>
      </c>
      <c r="J1089" s="31">
        <v>50</v>
      </c>
      <c r="K1089" s="31">
        <v>63.888888889</v>
      </c>
      <c r="L1089" s="31">
        <v>0</v>
      </c>
    </row>
    <row r="1090" spans="1:12">
      <c r="A1090" s="31" t="s">
        <v>268</v>
      </c>
      <c r="B1090" s="31" t="s">
        <v>267</v>
      </c>
      <c r="C1090" s="31">
        <v>3</v>
      </c>
      <c r="D1090" s="31" t="str">
        <f>VLOOKUP(C1090,LHIN!$A$2:$C$16,2,FALSE)</f>
        <v>Waterloo Wellington</v>
      </c>
      <c r="E1090" s="53" t="s">
        <v>273</v>
      </c>
      <c r="F1090" s="31">
        <v>17</v>
      </c>
      <c r="G1090" s="31">
        <v>0</v>
      </c>
      <c r="H1090" s="31">
        <v>0</v>
      </c>
      <c r="I1090" s="31">
        <v>70.588235294</v>
      </c>
      <c r="J1090" s="31">
        <v>64.705882353000007</v>
      </c>
      <c r="K1090" s="31">
        <v>76.470588234999994</v>
      </c>
      <c r="L1090" s="31">
        <v>0</v>
      </c>
    </row>
    <row r="1091" spans="1:12">
      <c r="A1091" s="31" t="s">
        <v>268</v>
      </c>
      <c r="B1091" s="31" t="s">
        <v>267</v>
      </c>
      <c r="C1091" s="31">
        <v>4</v>
      </c>
      <c r="D1091" s="31" t="str">
        <f>VLOOKUP(C1091,LHIN!$A$2:$C$16,2,FALSE)</f>
        <v>Hamilton Niagara Brant</v>
      </c>
      <c r="E1091" s="53" t="s">
        <v>273</v>
      </c>
      <c r="F1091" s="31">
        <v>50</v>
      </c>
      <c r="G1091" s="31">
        <v>0</v>
      </c>
      <c r="H1091" s="31">
        <v>0</v>
      </c>
      <c r="I1091" s="31">
        <v>68</v>
      </c>
      <c r="J1091" s="31">
        <v>54</v>
      </c>
      <c r="K1091" s="31">
        <v>68</v>
      </c>
      <c r="L1091" s="31">
        <v>0</v>
      </c>
    </row>
    <row r="1092" spans="1:12">
      <c r="A1092" s="31" t="s">
        <v>268</v>
      </c>
      <c r="B1092" s="31" t="s">
        <v>267</v>
      </c>
      <c r="C1092" s="31">
        <v>5</v>
      </c>
      <c r="D1092" s="31" t="str">
        <f>VLOOKUP(C1092,LHIN!$A$2:$C$16,2,FALSE)</f>
        <v>Central West</v>
      </c>
      <c r="E1092" s="53" t="s">
        <v>273</v>
      </c>
      <c r="F1092" s="31">
        <v>19</v>
      </c>
      <c r="G1092" s="31">
        <v>0</v>
      </c>
      <c r="H1092" s="31">
        <v>0</v>
      </c>
      <c r="I1092" s="31">
        <v>68.421052631999999</v>
      </c>
      <c r="J1092" s="31">
        <v>63.157894736999999</v>
      </c>
      <c r="K1092" s="31">
        <v>84.210526315999999</v>
      </c>
      <c r="L1092" s="31">
        <v>0</v>
      </c>
    </row>
    <row r="1093" spans="1:12">
      <c r="A1093" s="31" t="s">
        <v>268</v>
      </c>
      <c r="B1093" s="31" t="s">
        <v>267</v>
      </c>
      <c r="C1093" s="31">
        <v>6</v>
      </c>
      <c r="D1093" s="31" t="str">
        <f>VLOOKUP(C1093,LHIN!$A$2:$C$16,2,FALSE)</f>
        <v>Mississauga Halton</v>
      </c>
      <c r="E1093" s="53" t="s">
        <v>273</v>
      </c>
      <c r="F1093" s="31">
        <v>47</v>
      </c>
      <c r="G1093" s="31">
        <v>0</v>
      </c>
      <c r="H1093" s="31">
        <v>0</v>
      </c>
      <c r="I1093" s="31">
        <v>59.574468084999999</v>
      </c>
      <c r="J1093" s="31">
        <v>70.212765957000002</v>
      </c>
      <c r="K1093" s="31">
        <v>85.106382979000003</v>
      </c>
      <c r="L1093" s="31">
        <v>0</v>
      </c>
    </row>
    <row r="1094" spans="1:12">
      <c r="A1094" s="31" t="s">
        <v>268</v>
      </c>
      <c r="B1094" s="31" t="s">
        <v>267</v>
      </c>
      <c r="C1094" s="31">
        <v>7</v>
      </c>
      <c r="D1094" s="31" t="str">
        <f>VLOOKUP(C1094,LHIN!$A$2:$C$16,2,FALSE)</f>
        <v>Toronto Central</v>
      </c>
      <c r="E1094" s="53" t="s">
        <v>273</v>
      </c>
      <c r="F1094" s="31">
        <v>31</v>
      </c>
      <c r="G1094" s="31">
        <v>0</v>
      </c>
      <c r="H1094" s="31">
        <v>0</v>
      </c>
      <c r="I1094" s="31">
        <v>77.419354838999993</v>
      </c>
      <c r="J1094" s="31">
        <v>77.419354838999993</v>
      </c>
      <c r="K1094" s="31">
        <v>83.870967742000005</v>
      </c>
      <c r="L1094" s="31">
        <v>0</v>
      </c>
    </row>
    <row r="1095" spans="1:12">
      <c r="A1095" s="31" t="s">
        <v>268</v>
      </c>
      <c r="B1095" s="31" t="s">
        <v>267</v>
      </c>
      <c r="C1095" s="31">
        <v>8</v>
      </c>
      <c r="D1095" s="31" t="str">
        <f>VLOOKUP(C1095,LHIN!$A$2:$C$16,2,FALSE)</f>
        <v>Central</v>
      </c>
      <c r="E1095" s="53" t="s">
        <v>273</v>
      </c>
      <c r="F1095" s="31">
        <v>42</v>
      </c>
      <c r="G1095" s="31">
        <v>0</v>
      </c>
      <c r="H1095" s="31">
        <v>0</v>
      </c>
      <c r="I1095" s="31">
        <v>66.666666667000001</v>
      </c>
      <c r="J1095" s="31">
        <v>71.428571429000002</v>
      </c>
      <c r="K1095" s="31">
        <v>76.190476189999998</v>
      </c>
      <c r="L1095" s="31">
        <v>0</v>
      </c>
    </row>
    <row r="1096" spans="1:12">
      <c r="A1096" s="31" t="s">
        <v>268</v>
      </c>
      <c r="B1096" s="31" t="s">
        <v>267</v>
      </c>
      <c r="C1096" s="31">
        <v>9</v>
      </c>
      <c r="D1096" s="31" t="str">
        <f>VLOOKUP(C1096,LHIN!$A$2:$C$16,2,FALSE)</f>
        <v>Central East</v>
      </c>
      <c r="E1096" s="53" t="s">
        <v>273</v>
      </c>
      <c r="F1096" s="31">
        <v>37</v>
      </c>
      <c r="G1096" s="31">
        <v>0</v>
      </c>
      <c r="H1096" s="31">
        <v>0</v>
      </c>
      <c r="I1096" s="31">
        <v>83.783783783999993</v>
      </c>
      <c r="J1096" s="31">
        <v>83.783783783999993</v>
      </c>
      <c r="K1096" s="31">
        <v>86.486486486000004</v>
      </c>
      <c r="L1096" s="31">
        <v>0</v>
      </c>
    </row>
    <row r="1097" spans="1:12">
      <c r="A1097" s="31" t="s">
        <v>269</v>
      </c>
      <c r="B1097" s="31" t="s">
        <v>264</v>
      </c>
      <c r="C1097" s="31">
        <v>1</v>
      </c>
      <c r="D1097" s="31" t="str">
        <f>VLOOKUP(C1097,LHIN!$A$2:$C$16,2,FALSE)</f>
        <v>Erie St. Clair</v>
      </c>
      <c r="E1097" s="53" t="s">
        <v>273</v>
      </c>
      <c r="F1097" s="31">
        <v>6</v>
      </c>
      <c r="G1097" s="31">
        <v>0</v>
      </c>
      <c r="H1097" s="31">
        <v>0</v>
      </c>
      <c r="I1097" s="31">
        <v>100</v>
      </c>
      <c r="J1097" s="31">
        <v>100</v>
      </c>
      <c r="K1097" s="31">
        <v>100</v>
      </c>
      <c r="L1097" s="31">
        <v>0</v>
      </c>
    </row>
    <row r="1098" spans="1:12">
      <c r="A1098" s="31" t="s">
        <v>269</v>
      </c>
      <c r="B1098" s="31" t="s">
        <v>264</v>
      </c>
      <c r="C1098" s="31">
        <v>10</v>
      </c>
      <c r="D1098" s="31" t="str">
        <f>VLOOKUP(C1098,LHIN!$A$2:$C$16,2,FALSE)</f>
        <v>South East</v>
      </c>
      <c r="E1098" s="53" t="s">
        <v>273</v>
      </c>
      <c r="F1098" s="31">
        <v>6</v>
      </c>
      <c r="G1098" s="31">
        <v>0</v>
      </c>
      <c r="H1098" s="31">
        <v>0</v>
      </c>
      <c r="I1098" s="31">
        <v>100</v>
      </c>
      <c r="J1098" s="31">
        <v>83.333333332999999</v>
      </c>
      <c r="K1098" s="31">
        <v>100</v>
      </c>
      <c r="L1098" s="31">
        <v>0</v>
      </c>
    </row>
    <row r="1099" spans="1:12">
      <c r="A1099" s="31" t="s">
        <v>269</v>
      </c>
      <c r="B1099" s="31" t="s">
        <v>264</v>
      </c>
      <c r="C1099" s="31">
        <v>11</v>
      </c>
      <c r="D1099" s="31" t="str">
        <f>VLOOKUP(C1099,LHIN!$A$2:$C$16,2,FALSE)</f>
        <v>Champlain</v>
      </c>
      <c r="E1099" s="53" t="s">
        <v>273</v>
      </c>
      <c r="F1099" s="31">
        <v>15</v>
      </c>
      <c r="G1099" s="31">
        <v>0</v>
      </c>
      <c r="H1099" s="31">
        <v>0</v>
      </c>
      <c r="I1099" s="31">
        <v>80</v>
      </c>
      <c r="J1099" s="31">
        <v>100</v>
      </c>
      <c r="K1099" s="31">
        <v>93.333333332999999</v>
      </c>
      <c r="L1099" s="31">
        <v>0</v>
      </c>
    </row>
    <row r="1100" spans="1:12">
      <c r="A1100" s="31" t="s">
        <v>269</v>
      </c>
      <c r="B1100" s="31" t="s">
        <v>264</v>
      </c>
      <c r="C1100" s="31">
        <v>12</v>
      </c>
      <c r="D1100" s="31" t="str">
        <f>VLOOKUP(C1100,LHIN!$A$2:$C$16,2,FALSE)</f>
        <v>North Simcoe Muskoka</v>
      </c>
      <c r="E1100" s="53" t="s">
        <v>273</v>
      </c>
      <c r="F1100" s="31">
        <v>6</v>
      </c>
      <c r="G1100" s="31">
        <v>0</v>
      </c>
      <c r="H1100" s="31">
        <v>0</v>
      </c>
      <c r="I1100" s="31">
        <v>66.666666667000001</v>
      </c>
      <c r="J1100" s="31">
        <v>83.333333332999999</v>
      </c>
      <c r="K1100" s="31">
        <v>83.333333332999999</v>
      </c>
      <c r="L1100" s="31">
        <v>0</v>
      </c>
    </row>
    <row r="1101" spans="1:12">
      <c r="A1101" s="31" t="s">
        <v>269</v>
      </c>
      <c r="B1101" s="31" t="s">
        <v>264</v>
      </c>
      <c r="C1101" s="31">
        <v>13</v>
      </c>
      <c r="D1101" s="31" t="str">
        <f>VLOOKUP(C1101,LHIN!$A$2:$C$16,2,FALSE)</f>
        <v>North East</v>
      </c>
      <c r="E1101" s="53" t="s">
        <v>273</v>
      </c>
      <c r="F1101" s="31">
        <v>8</v>
      </c>
      <c r="G1101" s="31">
        <v>12.5</v>
      </c>
      <c r="H1101" s="31">
        <v>12.5</v>
      </c>
      <c r="I1101" s="31">
        <v>100</v>
      </c>
      <c r="J1101" s="31">
        <v>100</v>
      </c>
      <c r="K1101" s="31">
        <v>100</v>
      </c>
      <c r="L1101" s="31">
        <v>0</v>
      </c>
    </row>
    <row r="1102" spans="1:12">
      <c r="A1102" s="31" t="s">
        <v>269</v>
      </c>
      <c r="B1102" s="31" t="s">
        <v>264</v>
      </c>
      <c r="C1102" s="31">
        <v>2</v>
      </c>
      <c r="D1102" s="31" t="str">
        <f>VLOOKUP(C1102,LHIN!$A$2:$C$16,2,FALSE)</f>
        <v>South West</v>
      </c>
      <c r="E1102" s="53" t="s">
        <v>273</v>
      </c>
      <c r="F1102" s="31">
        <v>14</v>
      </c>
      <c r="G1102" s="31">
        <v>0</v>
      </c>
      <c r="H1102" s="31">
        <v>0</v>
      </c>
      <c r="I1102" s="31">
        <v>100</v>
      </c>
      <c r="J1102" s="31">
        <v>100</v>
      </c>
      <c r="K1102" s="31">
        <v>100</v>
      </c>
      <c r="L1102" s="31">
        <v>0</v>
      </c>
    </row>
    <row r="1103" spans="1:12">
      <c r="A1103" s="31" t="s">
        <v>269</v>
      </c>
      <c r="B1103" s="31" t="s">
        <v>264</v>
      </c>
      <c r="C1103" s="31">
        <v>3</v>
      </c>
      <c r="D1103" s="31" t="str">
        <f>VLOOKUP(C1103,LHIN!$A$2:$C$16,2,FALSE)</f>
        <v>Waterloo Wellington</v>
      </c>
      <c r="E1103" s="53" t="s">
        <v>273</v>
      </c>
      <c r="F1103" s="31">
        <v>15</v>
      </c>
      <c r="G1103" s="31">
        <v>0</v>
      </c>
      <c r="H1103" s="31">
        <v>0</v>
      </c>
      <c r="I1103" s="31">
        <v>93.333333332999999</v>
      </c>
      <c r="J1103" s="31">
        <v>93.333333332999999</v>
      </c>
      <c r="K1103" s="31">
        <v>100</v>
      </c>
      <c r="L1103" s="31">
        <v>0</v>
      </c>
    </row>
    <row r="1104" spans="1:12">
      <c r="A1104" s="31" t="s">
        <v>269</v>
      </c>
      <c r="B1104" s="31" t="s">
        <v>264</v>
      </c>
      <c r="C1104" s="31">
        <v>4</v>
      </c>
      <c r="D1104" s="31" t="str">
        <f>VLOOKUP(C1104,LHIN!$A$2:$C$16,2,FALSE)</f>
        <v>Hamilton Niagara Brant</v>
      </c>
      <c r="E1104" s="53" t="s">
        <v>273</v>
      </c>
      <c r="F1104" s="31">
        <v>35</v>
      </c>
      <c r="G1104" s="31">
        <v>0</v>
      </c>
      <c r="H1104" s="31">
        <v>0</v>
      </c>
      <c r="I1104" s="31">
        <v>85.714285713999999</v>
      </c>
      <c r="J1104" s="31">
        <v>82.857142856999999</v>
      </c>
      <c r="K1104" s="31">
        <v>94.285714286000001</v>
      </c>
      <c r="L1104" s="31">
        <v>0</v>
      </c>
    </row>
    <row r="1105" spans="1:12">
      <c r="A1105" s="31" t="s">
        <v>269</v>
      </c>
      <c r="B1105" s="31" t="s">
        <v>264</v>
      </c>
      <c r="C1105" s="31">
        <v>5</v>
      </c>
      <c r="D1105" s="31" t="str">
        <f>VLOOKUP(C1105,LHIN!$A$2:$C$16,2,FALSE)</f>
        <v>Central West</v>
      </c>
      <c r="E1105" s="53" t="s">
        <v>273</v>
      </c>
      <c r="F1105" s="31">
        <v>73</v>
      </c>
      <c r="G1105" s="31">
        <v>0</v>
      </c>
      <c r="H1105" s="31">
        <v>0</v>
      </c>
      <c r="I1105" s="31">
        <v>79.452054794999995</v>
      </c>
      <c r="J1105" s="31">
        <v>82.191780821999998</v>
      </c>
      <c r="K1105" s="31">
        <v>87.671232876999994</v>
      </c>
      <c r="L1105" s="31">
        <v>0</v>
      </c>
    </row>
    <row r="1106" spans="1:12">
      <c r="A1106" s="31" t="s">
        <v>269</v>
      </c>
      <c r="B1106" s="31" t="s">
        <v>264</v>
      </c>
      <c r="C1106" s="31">
        <v>6</v>
      </c>
      <c r="D1106" s="31" t="str">
        <f>VLOOKUP(C1106,LHIN!$A$2:$C$16,2,FALSE)</f>
        <v>Mississauga Halton</v>
      </c>
      <c r="E1106" s="53" t="s">
        <v>273</v>
      </c>
      <c r="F1106" s="31">
        <v>57</v>
      </c>
      <c r="G1106" s="31">
        <v>0</v>
      </c>
      <c r="H1106" s="31">
        <v>0</v>
      </c>
      <c r="I1106" s="31">
        <v>82.456140351000002</v>
      </c>
      <c r="J1106" s="31">
        <v>77.192982455999996</v>
      </c>
      <c r="K1106" s="31">
        <v>94.736842104999994</v>
      </c>
      <c r="L1106" s="31">
        <v>0</v>
      </c>
    </row>
    <row r="1107" spans="1:12">
      <c r="A1107" s="31" t="s">
        <v>269</v>
      </c>
      <c r="B1107" s="31" t="s">
        <v>264</v>
      </c>
      <c r="C1107" s="31">
        <v>7</v>
      </c>
      <c r="D1107" s="31" t="str">
        <f>VLOOKUP(C1107,LHIN!$A$2:$C$16,2,FALSE)</f>
        <v>Toronto Central</v>
      </c>
      <c r="E1107" s="53" t="s">
        <v>273</v>
      </c>
      <c r="F1107" s="31">
        <v>41</v>
      </c>
      <c r="G1107" s="31">
        <v>0</v>
      </c>
      <c r="H1107" s="31">
        <v>0</v>
      </c>
      <c r="I1107" s="31">
        <v>82.926829268000006</v>
      </c>
      <c r="J1107" s="31">
        <v>87.804878048999996</v>
      </c>
      <c r="K1107" s="31">
        <v>90.243902438999996</v>
      </c>
      <c r="L1107" s="31">
        <v>0</v>
      </c>
    </row>
    <row r="1108" spans="1:12">
      <c r="A1108" s="31" t="s">
        <v>269</v>
      </c>
      <c r="B1108" s="31" t="s">
        <v>264</v>
      </c>
      <c r="C1108" s="31">
        <v>8</v>
      </c>
      <c r="D1108" s="31" t="str">
        <f>VLOOKUP(C1108,LHIN!$A$2:$C$16,2,FALSE)</f>
        <v>Central</v>
      </c>
      <c r="E1108" s="53" t="s">
        <v>273</v>
      </c>
      <c r="F1108" s="31">
        <v>98</v>
      </c>
      <c r="G1108" s="31">
        <v>0</v>
      </c>
      <c r="H1108" s="31">
        <v>0</v>
      </c>
      <c r="I1108" s="31">
        <v>88.775510204</v>
      </c>
      <c r="J1108" s="31">
        <v>90.816326531000001</v>
      </c>
      <c r="K1108" s="31">
        <v>93.877551019999999</v>
      </c>
      <c r="L1108" s="31">
        <v>0</v>
      </c>
    </row>
    <row r="1109" spans="1:12">
      <c r="A1109" s="31" t="s">
        <v>269</v>
      </c>
      <c r="B1109" s="31" t="s">
        <v>264</v>
      </c>
      <c r="C1109" s="31">
        <v>9</v>
      </c>
      <c r="D1109" s="31" t="str">
        <f>VLOOKUP(C1109,LHIN!$A$2:$C$16,2,FALSE)</f>
        <v>Central East</v>
      </c>
      <c r="E1109" s="53" t="s">
        <v>273</v>
      </c>
      <c r="F1109" s="31">
        <v>74</v>
      </c>
      <c r="G1109" s="31">
        <v>0</v>
      </c>
      <c r="H1109" s="31">
        <v>0</v>
      </c>
      <c r="I1109" s="31">
        <v>87.837837837999999</v>
      </c>
      <c r="J1109" s="31">
        <v>90.540540540999999</v>
      </c>
      <c r="K1109" s="31">
        <v>94.594594595000004</v>
      </c>
      <c r="L1109" s="31">
        <v>0</v>
      </c>
    </row>
    <row r="1110" spans="1:12">
      <c r="A1110" s="31" t="s">
        <v>269</v>
      </c>
      <c r="B1110" s="31" t="s">
        <v>266</v>
      </c>
      <c r="C1110" s="31">
        <v>1</v>
      </c>
      <c r="D1110" s="31" t="str">
        <f>VLOOKUP(C1110,LHIN!$A$2:$C$16,2,FALSE)</f>
        <v>Erie St. Clair</v>
      </c>
      <c r="E1110" s="53" t="s">
        <v>273</v>
      </c>
      <c r="F1110" s="31">
        <v>29</v>
      </c>
      <c r="G1110" s="31">
        <v>0</v>
      </c>
      <c r="H1110" s="31">
        <v>0</v>
      </c>
      <c r="I1110" s="31">
        <v>86.206896552000003</v>
      </c>
      <c r="J1110" s="31">
        <v>89.655172414000006</v>
      </c>
      <c r="K1110" s="31">
        <v>89.655172414000006</v>
      </c>
      <c r="L1110" s="31">
        <v>0</v>
      </c>
    </row>
    <row r="1111" spans="1:12">
      <c r="A1111" s="31" t="s">
        <v>269</v>
      </c>
      <c r="B1111" s="31" t="s">
        <v>266</v>
      </c>
      <c r="C1111" s="31">
        <v>10</v>
      </c>
      <c r="D1111" s="31" t="str">
        <f>VLOOKUP(C1111,LHIN!$A$2:$C$16,2,FALSE)</f>
        <v>South East</v>
      </c>
      <c r="E1111" s="53" t="s">
        <v>273</v>
      </c>
      <c r="F1111" s="31">
        <v>28</v>
      </c>
      <c r="G1111" s="31">
        <v>0</v>
      </c>
      <c r="H1111" s="31">
        <v>0</v>
      </c>
      <c r="I1111" s="31">
        <v>85.714285713999999</v>
      </c>
      <c r="J1111" s="31">
        <v>96.428571429000002</v>
      </c>
      <c r="K1111" s="31">
        <v>89.285714286000001</v>
      </c>
      <c r="L1111" s="31">
        <v>0</v>
      </c>
    </row>
    <row r="1112" spans="1:12">
      <c r="A1112" s="31" t="s">
        <v>269</v>
      </c>
      <c r="B1112" s="31" t="s">
        <v>266</v>
      </c>
      <c r="C1112" s="31">
        <v>11</v>
      </c>
      <c r="D1112" s="31" t="str">
        <f>VLOOKUP(C1112,LHIN!$A$2:$C$16,2,FALSE)</f>
        <v>Champlain</v>
      </c>
      <c r="E1112" s="53" t="s">
        <v>273</v>
      </c>
      <c r="F1112" s="31">
        <v>49</v>
      </c>
      <c r="G1112" s="31">
        <v>0</v>
      </c>
      <c r="H1112" s="31">
        <v>0</v>
      </c>
      <c r="I1112" s="31">
        <v>83.673469388000001</v>
      </c>
      <c r="J1112" s="31">
        <v>93.877551019999999</v>
      </c>
      <c r="K1112" s="31">
        <v>89.795918366999999</v>
      </c>
      <c r="L1112" s="31">
        <v>0</v>
      </c>
    </row>
    <row r="1113" spans="1:12">
      <c r="A1113" s="31" t="s">
        <v>269</v>
      </c>
      <c r="B1113" s="31" t="s">
        <v>266</v>
      </c>
      <c r="C1113" s="31">
        <v>12</v>
      </c>
      <c r="D1113" s="31" t="str">
        <f>VLOOKUP(C1113,LHIN!$A$2:$C$16,2,FALSE)</f>
        <v>North Simcoe Muskoka</v>
      </c>
      <c r="E1113" s="53" t="s">
        <v>273</v>
      </c>
      <c r="F1113" s="31">
        <v>28</v>
      </c>
      <c r="G1113" s="31">
        <v>0</v>
      </c>
      <c r="H1113" s="31">
        <v>0</v>
      </c>
      <c r="I1113" s="31">
        <v>85.714285713999999</v>
      </c>
      <c r="J1113" s="31">
        <v>92.857142856999999</v>
      </c>
      <c r="K1113" s="31">
        <v>100</v>
      </c>
      <c r="L1113" s="31">
        <v>0</v>
      </c>
    </row>
    <row r="1114" spans="1:12">
      <c r="A1114" s="31" t="s">
        <v>269</v>
      </c>
      <c r="B1114" s="31" t="s">
        <v>266</v>
      </c>
      <c r="C1114" s="31">
        <v>13</v>
      </c>
      <c r="D1114" s="31" t="str">
        <f>VLOOKUP(C1114,LHIN!$A$2:$C$16,2,FALSE)</f>
        <v>North East</v>
      </c>
      <c r="E1114" s="53" t="s">
        <v>273</v>
      </c>
      <c r="F1114" s="31">
        <v>16</v>
      </c>
      <c r="G1114" s="31">
        <v>0</v>
      </c>
      <c r="H1114" s="31">
        <v>0</v>
      </c>
      <c r="I1114" s="31">
        <v>87.5</v>
      </c>
      <c r="J1114" s="31">
        <v>87.5</v>
      </c>
      <c r="K1114" s="31">
        <v>93.75</v>
      </c>
      <c r="L1114" s="31">
        <v>0</v>
      </c>
    </row>
    <row r="1115" spans="1:12">
      <c r="A1115" s="31" t="s">
        <v>269</v>
      </c>
      <c r="B1115" s="31" t="s">
        <v>266</v>
      </c>
      <c r="C1115" s="31">
        <v>2</v>
      </c>
      <c r="D1115" s="31" t="str">
        <f>VLOOKUP(C1115,LHIN!$A$2:$C$16,2,FALSE)</f>
        <v>South West</v>
      </c>
      <c r="E1115" s="53" t="s">
        <v>273</v>
      </c>
      <c r="F1115" s="31">
        <v>68</v>
      </c>
      <c r="G1115" s="31">
        <v>0</v>
      </c>
      <c r="H1115" s="31">
        <v>0</v>
      </c>
      <c r="I1115" s="31">
        <v>77.941176471000006</v>
      </c>
      <c r="J1115" s="31">
        <v>91.176470588000001</v>
      </c>
      <c r="K1115" s="31">
        <v>94.117647059000006</v>
      </c>
      <c r="L1115" s="31">
        <v>0</v>
      </c>
    </row>
    <row r="1116" spans="1:12">
      <c r="A1116" s="31" t="s">
        <v>269</v>
      </c>
      <c r="B1116" s="31" t="s">
        <v>266</v>
      </c>
      <c r="C1116" s="31">
        <v>3</v>
      </c>
      <c r="D1116" s="31" t="str">
        <f>VLOOKUP(C1116,LHIN!$A$2:$C$16,2,FALSE)</f>
        <v>Waterloo Wellington</v>
      </c>
      <c r="E1116" s="53" t="s">
        <v>273</v>
      </c>
      <c r="F1116" s="31">
        <v>37</v>
      </c>
      <c r="G1116" s="31">
        <v>0</v>
      </c>
      <c r="H1116" s="31">
        <v>0</v>
      </c>
      <c r="I1116" s="31">
        <v>75.675675675999997</v>
      </c>
      <c r="J1116" s="31">
        <v>86.486486486000004</v>
      </c>
      <c r="K1116" s="31">
        <v>89.189189189000004</v>
      </c>
      <c r="L1116" s="31">
        <v>0</v>
      </c>
    </row>
    <row r="1117" spans="1:12">
      <c r="A1117" s="31" t="s">
        <v>269</v>
      </c>
      <c r="B1117" s="31" t="s">
        <v>266</v>
      </c>
      <c r="C1117" s="31">
        <v>4</v>
      </c>
      <c r="D1117" s="31" t="str">
        <f>VLOOKUP(C1117,LHIN!$A$2:$C$16,2,FALSE)</f>
        <v>Hamilton Niagara Brant</v>
      </c>
      <c r="E1117" s="53" t="s">
        <v>273</v>
      </c>
      <c r="F1117" s="31">
        <v>85</v>
      </c>
      <c r="G1117" s="31">
        <v>0</v>
      </c>
      <c r="H1117" s="31">
        <v>0</v>
      </c>
      <c r="I1117" s="31">
        <v>80</v>
      </c>
      <c r="J1117" s="31">
        <v>88.235294117999999</v>
      </c>
      <c r="K1117" s="31">
        <v>89.411764706</v>
      </c>
      <c r="L1117" s="31">
        <v>0</v>
      </c>
    </row>
    <row r="1118" spans="1:12">
      <c r="A1118" s="31" t="s">
        <v>269</v>
      </c>
      <c r="B1118" s="31" t="s">
        <v>266</v>
      </c>
      <c r="C1118" s="31">
        <v>5</v>
      </c>
      <c r="D1118" s="31" t="str">
        <f>VLOOKUP(C1118,LHIN!$A$2:$C$16,2,FALSE)</f>
        <v>Central West</v>
      </c>
      <c r="E1118" s="53" t="s">
        <v>273</v>
      </c>
      <c r="F1118" s="31">
        <v>175</v>
      </c>
      <c r="G1118" s="31">
        <v>0</v>
      </c>
      <c r="H1118" s="31">
        <v>0</v>
      </c>
      <c r="I1118" s="31">
        <v>71.428571429000002</v>
      </c>
      <c r="J1118" s="31">
        <v>82.285714286000001</v>
      </c>
      <c r="K1118" s="31">
        <v>78.857142856999999</v>
      </c>
      <c r="L1118" s="31">
        <v>0</v>
      </c>
    </row>
    <row r="1119" spans="1:12">
      <c r="A1119" s="31" t="s">
        <v>269</v>
      </c>
      <c r="B1119" s="31" t="s">
        <v>266</v>
      </c>
      <c r="C1119" s="31">
        <v>6</v>
      </c>
      <c r="D1119" s="31" t="str">
        <f>VLOOKUP(C1119,LHIN!$A$2:$C$16,2,FALSE)</f>
        <v>Mississauga Halton</v>
      </c>
      <c r="E1119" s="53" t="s">
        <v>273</v>
      </c>
      <c r="F1119" s="31">
        <v>191</v>
      </c>
      <c r="G1119" s="31">
        <v>0</v>
      </c>
      <c r="H1119" s="31">
        <v>0</v>
      </c>
      <c r="I1119" s="31">
        <v>78.010471203999998</v>
      </c>
      <c r="J1119" s="31">
        <v>86.910994763999994</v>
      </c>
      <c r="K1119" s="31">
        <v>89.528795811999998</v>
      </c>
      <c r="L1119" s="31">
        <v>0</v>
      </c>
    </row>
    <row r="1120" spans="1:12">
      <c r="A1120" s="31" t="s">
        <v>269</v>
      </c>
      <c r="B1120" s="31" t="s">
        <v>266</v>
      </c>
      <c r="C1120" s="31">
        <v>7</v>
      </c>
      <c r="D1120" s="31" t="str">
        <f>VLOOKUP(C1120,LHIN!$A$2:$C$16,2,FALSE)</f>
        <v>Toronto Central</v>
      </c>
      <c r="E1120" s="53" t="s">
        <v>273</v>
      </c>
      <c r="F1120" s="31">
        <v>122</v>
      </c>
      <c r="G1120" s="31">
        <v>0</v>
      </c>
      <c r="H1120" s="31">
        <v>0</v>
      </c>
      <c r="I1120" s="31">
        <v>80.327868851999995</v>
      </c>
      <c r="J1120" s="31">
        <v>92.62295082</v>
      </c>
      <c r="K1120" s="31">
        <v>90.163934425999997</v>
      </c>
      <c r="L1120" s="31">
        <v>0</v>
      </c>
    </row>
    <row r="1121" spans="1:12">
      <c r="A1121" s="31" t="s">
        <v>269</v>
      </c>
      <c r="B1121" s="31" t="s">
        <v>266</v>
      </c>
      <c r="C1121" s="31">
        <v>8</v>
      </c>
      <c r="D1121" s="31" t="str">
        <f>VLOOKUP(C1121,LHIN!$A$2:$C$16,2,FALSE)</f>
        <v>Central</v>
      </c>
      <c r="E1121" s="53" t="s">
        <v>273</v>
      </c>
      <c r="F1121" s="31">
        <v>294</v>
      </c>
      <c r="G1121" s="31">
        <v>0</v>
      </c>
      <c r="H1121" s="31">
        <v>0</v>
      </c>
      <c r="I1121" s="31">
        <v>79.251700679999999</v>
      </c>
      <c r="J1121" s="31">
        <v>92.857142856999999</v>
      </c>
      <c r="K1121" s="31">
        <v>91.496598638999998</v>
      </c>
      <c r="L1121" s="31">
        <v>0</v>
      </c>
    </row>
    <row r="1122" spans="1:12">
      <c r="A1122" s="31" t="s">
        <v>269</v>
      </c>
      <c r="B1122" s="31" t="s">
        <v>266</v>
      </c>
      <c r="C1122" s="31">
        <v>9</v>
      </c>
      <c r="D1122" s="31" t="str">
        <f>VLOOKUP(C1122,LHIN!$A$2:$C$16,2,FALSE)</f>
        <v>Central East</v>
      </c>
      <c r="E1122" s="53" t="s">
        <v>273</v>
      </c>
      <c r="F1122" s="31">
        <v>216</v>
      </c>
      <c r="G1122" s="31">
        <v>0</v>
      </c>
      <c r="H1122" s="31">
        <v>0</v>
      </c>
      <c r="I1122" s="31">
        <v>82.870370370000003</v>
      </c>
      <c r="J1122" s="31">
        <v>90.277777778000001</v>
      </c>
      <c r="K1122" s="31">
        <v>91.203703704000006</v>
      </c>
      <c r="L1122" s="31">
        <v>0</v>
      </c>
    </row>
    <row r="1123" spans="1:12">
      <c r="A1123" s="31" t="s">
        <v>269</v>
      </c>
      <c r="B1123" s="31" t="s">
        <v>267</v>
      </c>
      <c r="C1123" s="31">
        <v>1</v>
      </c>
      <c r="D1123" s="31" t="str">
        <f>VLOOKUP(C1123,LHIN!$A$2:$C$16,2,FALSE)</f>
        <v>Erie St. Clair</v>
      </c>
      <c r="E1123" s="53" t="s">
        <v>273</v>
      </c>
      <c r="F1123" s="31">
        <v>77</v>
      </c>
      <c r="G1123" s="31">
        <v>0</v>
      </c>
      <c r="H1123" s="31">
        <v>0</v>
      </c>
      <c r="I1123" s="31">
        <v>89.610389609999999</v>
      </c>
      <c r="J1123" s="31">
        <v>90.909090909</v>
      </c>
      <c r="K1123" s="31">
        <v>94.805194804999999</v>
      </c>
      <c r="L1123" s="31">
        <v>0</v>
      </c>
    </row>
    <row r="1124" spans="1:12">
      <c r="A1124" s="31" t="s">
        <v>269</v>
      </c>
      <c r="B1124" s="31" t="s">
        <v>267</v>
      </c>
      <c r="C1124" s="31">
        <v>10</v>
      </c>
      <c r="D1124" s="31" t="str">
        <f>VLOOKUP(C1124,LHIN!$A$2:$C$16,2,FALSE)</f>
        <v>South East</v>
      </c>
      <c r="E1124" s="53" t="s">
        <v>273</v>
      </c>
      <c r="F1124" s="31">
        <v>103</v>
      </c>
      <c r="G1124" s="31">
        <v>0</v>
      </c>
      <c r="H1124" s="31">
        <v>0</v>
      </c>
      <c r="I1124" s="31">
        <v>90.291262136</v>
      </c>
      <c r="J1124" s="31">
        <v>96.116504853999999</v>
      </c>
      <c r="K1124" s="31">
        <v>97.087378641000001</v>
      </c>
      <c r="L1124" s="31">
        <v>0</v>
      </c>
    </row>
    <row r="1125" spans="1:12">
      <c r="A1125" s="31" t="s">
        <v>269</v>
      </c>
      <c r="B1125" s="31" t="s">
        <v>267</v>
      </c>
      <c r="C1125" s="31">
        <v>11</v>
      </c>
      <c r="D1125" s="31" t="str">
        <f>VLOOKUP(C1125,LHIN!$A$2:$C$16,2,FALSE)</f>
        <v>Champlain</v>
      </c>
      <c r="E1125" s="53" t="s">
        <v>273</v>
      </c>
      <c r="F1125" s="31">
        <v>149</v>
      </c>
      <c r="G1125" s="31">
        <v>0</v>
      </c>
      <c r="H1125" s="31">
        <v>0</v>
      </c>
      <c r="I1125" s="31">
        <v>85.906040267999998</v>
      </c>
      <c r="J1125" s="31">
        <v>95.302013423000005</v>
      </c>
      <c r="K1125" s="31">
        <v>92.617449664000006</v>
      </c>
      <c r="L1125" s="31">
        <v>0</v>
      </c>
    </row>
    <row r="1126" spans="1:12">
      <c r="A1126" s="31" t="s">
        <v>269</v>
      </c>
      <c r="B1126" s="31" t="s">
        <v>267</v>
      </c>
      <c r="C1126" s="31">
        <v>12</v>
      </c>
      <c r="D1126" s="31" t="str">
        <f>VLOOKUP(C1126,LHIN!$A$2:$C$16,2,FALSE)</f>
        <v>North Simcoe Muskoka</v>
      </c>
      <c r="E1126" s="53" t="s">
        <v>273</v>
      </c>
      <c r="F1126" s="31">
        <v>79</v>
      </c>
      <c r="G1126" s="31">
        <v>0</v>
      </c>
      <c r="H1126" s="31">
        <v>0</v>
      </c>
      <c r="I1126" s="31">
        <v>86.075949367000007</v>
      </c>
      <c r="J1126" s="31">
        <v>93.670886076000002</v>
      </c>
      <c r="K1126" s="31">
        <v>92.405063291000005</v>
      </c>
      <c r="L1126" s="31">
        <v>0</v>
      </c>
    </row>
    <row r="1127" spans="1:12">
      <c r="A1127" s="31" t="s">
        <v>269</v>
      </c>
      <c r="B1127" s="31" t="s">
        <v>267</v>
      </c>
      <c r="C1127" s="31">
        <v>13</v>
      </c>
      <c r="D1127" s="31" t="str">
        <f>VLOOKUP(C1127,LHIN!$A$2:$C$16,2,FALSE)</f>
        <v>North East</v>
      </c>
      <c r="E1127" s="53" t="s">
        <v>273</v>
      </c>
      <c r="F1127" s="31">
        <v>87</v>
      </c>
      <c r="G1127" s="31">
        <v>0</v>
      </c>
      <c r="H1127" s="31">
        <v>1.1494252873999999</v>
      </c>
      <c r="I1127" s="31">
        <v>91.954022988999995</v>
      </c>
      <c r="J1127" s="31">
        <v>96.551724137999997</v>
      </c>
      <c r="K1127" s="31">
        <v>97.701149424999997</v>
      </c>
      <c r="L1127" s="31">
        <v>0</v>
      </c>
    </row>
    <row r="1128" spans="1:12">
      <c r="A1128" s="31" t="s">
        <v>269</v>
      </c>
      <c r="B1128" s="31" t="s">
        <v>267</v>
      </c>
      <c r="C1128" s="31">
        <v>14</v>
      </c>
      <c r="D1128" s="31" t="str">
        <f>VLOOKUP(C1128,LHIN!$A$2:$C$16,2,FALSE)</f>
        <v>North West</v>
      </c>
      <c r="E1128" s="53" t="s">
        <v>273</v>
      </c>
      <c r="F1128" s="31">
        <v>10</v>
      </c>
      <c r="G1128" s="31">
        <v>0</v>
      </c>
      <c r="H1128" s="31">
        <v>0</v>
      </c>
      <c r="I1128" s="31">
        <v>100</v>
      </c>
      <c r="J1128" s="31">
        <v>100</v>
      </c>
      <c r="K1128" s="31">
        <v>90</v>
      </c>
      <c r="L1128" s="31">
        <v>0</v>
      </c>
    </row>
    <row r="1129" spans="1:12">
      <c r="A1129" s="31" t="s">
        <v>269</v>
      </c>
      <c r="B1129" s="31" t="s">
        <v>267</v>
      </c>
      <c r="C1129" s="31">
        <v>2</v>
      </c>
      <c r="D1129" s="31" t="str">
        <f>VLOOKUP(C1129,LHIN!$A$2:$C$16,2,FALSE)</f>
        <v>South West</v>
      </c>
      <c r="E1129" s="53" t="s">
        <v>273</v>
      </c>
      <c r="F1129" s="31">
        <v>182</v>
      </c>
      <c r="G1129" s="31">
        <v>0</v>
      </c>
      <c r="H1129" s="31">
        <v>0</v>
      </c>
      <c r="I1129" s="31">
        <v>84.615384614999996</v>
      </c>
      <c r="J1129" s="31">
        <v>91.758241757999997</v>
      </c>
      <c r="K1129" s="31">
        <v>93.956043956000002</v>
      </c>
      <c r="L1129" s="31">
        <v>0.54945054950000005</v>
      </c>
    </row>
    <row r="1130" spans="1:12">
      <c r="A1130" s="31" t="s">
        <v>269</v>
      </c>
      <c r="B1130" s="31" t="s">
        <v>267</v>
      </c>
      <c r="C1130" s="31">
        <v>3</v>
      </c>
      <c r="D1130" s="31" t="str">
        <f>VLOOKUP(C1130,LHIN!$A$2:$C$16,2,FALSE)</f>
        <v>Waterloo Wellington</v>
      </c>
      <c r="E1130" s="53" t="s">
        <v>273</v>
      </c>
      <c r="F1130" s="31">
        <v>90</v>
      </c>
      <c r="G1130" s="31">
        <v>0</v>
      </c>
      <c r="H1130" s="31">
        <v>0</v>
      </c>
      <c r="I1130" s="31">
        <v>86.666666667000001</v>
      </c>
      <c r="J1130" s="31">
        <v>94.444444443999998</v>
      </c>
      <c r="K1130" s="31">
        <v>96.666666667000001</v>
      </c>
      <c r="L1130" s="31">
        <v>0</v>
      </c>
    </row>
    <row r="1131" spans="1:12">
      <c r="A1131" s="31" t="s">
        <v>269</v>
      </c>
      <c r="B1131" s="31" t="s">
        <v>267</v>
      </c>
      <c r="C1131" s="31">
        <v>4</v>
      </c>
      <c r="D1131" s="31" t="str">
        <f>VLOOKUP(C1131,LHIN!$A$2:$C$16,2,FALSE)</f>
        <v>Hamilton Niagara Brant</v>
      </c>
      <c r="E1131" s="53" t="s">
        <v>273</v>
      </c>
      <c r="F1131" s="31">
        <v>207</v>
      </c>
      <c r="G1131" s="31">
        <v>0</v>
      </c>
      <c r="H1131" s="31">
        <v>0.48309178739999997</v>
      </c>
      <c r="I1131" s="31">
        <v>76.811594202999999</v>
      </c>
      <c r="J1131" s="31">
        <v>87.439613527000006</v>
      </c>
      <c r="K1131" s="31">
        <v>89.855072464000003</v>
      </c>
      <c r="L1131" s="31">
        <v>0</v>
      </c>
    </row>
    <row r="1132" spans="1:12">
      <c r="A1132" s="31" t="s">
        <v>269</v>
      </c>
      <c r="B1132" s="31" t="s">
        <v>267</v>
      </c>
      <c r="C1132" s="31">
        <v>5</v>
      </c>
      <c r="D1132" s="31" t="str">
        <f>VLOOKUP(C1132,LHIN!$A$2:$C$16,2,FALSE)</f>
        <v>Central West</v>
      </c>
      <c r="E1132" s="53" t="s">
        <v>273</v>
      </c>
      <c r="F1132" s="31">
        <v>187</v>
      </c>
      <c r="G1132" s="31">
        <v>0</v>
      </c>
      <c r="H1132" s="31">
        <v>0</v>
      </c>
      <c r="I1132" s="31">
        <v>69.518716577999996</v>
      </c>
      <c r="J1132" s="31">
        <v>79.679144385000001</v>
      </c>
      <c r="K1132" s="31">
        <v>80.748663101999995</v>
      </c>
      <c r="L1132" s="31">
        <v>0</v>
      </c>
    </row>
    <row r="1133" spans="1:12">
      <c r="A1133" s="31" t="s">
        <v>269</v>
      </c>
      <c r="B1133" s="31" t="s">
        <v>267</v>
      </c>
      <c r="C1133" s="31">
        <v>6</v>
      </c>
      <c r="D1133" s="31" t="str">
        <f>VLOOKUP(C1133,LHIN!$A$2:$C$16,2,FALSE)</f>
        <v>Mississauga Halton</v>
      </c>
      <c r="E1133" s="53" t="s">
        <v>273</v>
      </c>
      <c r="F1133" s="31">
        <v>211</v>
      </c>
      <c r="G1133" s="31">
        <v>0.47393364929999998</v>
      </c>
      <c r="H1133" s="31">
        <v>0</v>
      </c>
      <c r="I1133" s="31">
        <v>80.094786729999996</v>
      </c>
      <c r="J1133" s="31">
        <v>85.781990520999997</v>
      </c>
      <c r="K1133" s="31">
        <v>89.099526065999996</v>
      </c>
      <c r="L1133" s="31">
        <v>0</v>
      </c>
    </row>
    <row r="1134" spans="1:12">
      <c r="A1134" s="31" t="s">
        <v>269</v>
      </c>
      <c r="B1134" s="31" t="s">
        <v>267</v>
      </c>
      <c r="C1134" s="31">
        <v>7</v>
      </c>
      <c r="D1134" s="31" t="str">
        <f>VLOOKUP(C1134,LHIN!$A$2:$C$16,2,FALSE)</f>
        <v>Toronto Central</v>
      </c>
      <c r="E1134" s="53" t="s">
        <v>273</v>
      </c>
      <c r="F1134" s="31">
        <v>193</v>
      </c>
      <c r="G1134" s="31">
        <v>0</v>
      </c>
      <c r="H1134" s="31">
        <v>0</v>
      </c>
      <c r="I1134" s="31">
        <v>83.937823834</v>
      </c>
      <c r="J1134" s="31">
        <v>90.155440415000001</v>
      </c>
      <c r="K1134" s="31">
        <v>89.637305698999995</v>
      </c>
      <c r="L1134" s="31">
        <v>0</v>
      </c>
    </row>
    <row r="1135" spans="1:12">
      <c r="A1135" s="31" t="s">
        <v>269</v>
      </c>
      <c r="B1135" s="31" t="s">
        <v>267</v>
      </c>
      <c r="C1135" s="31">
        <v>8</v>
      </c>
      <c r="D1135" s="31" t="str">
        <f>VLOOKUP(C1135,LHIN!$A$2:$C$16,2,FALSE)</f>
        <v>Central</v>
      </c>
      <c r="E1135" s="53" t="s">
        <v>273</v>
      </c>
      <c r="F1135" s="31">
        <v>414</v>
      </c>
      <c r="G1135" s="31">
        <v>0</v>
      </c>
      <c r="H1135" s="31">
        <v>0</v>
      </c>
      <c r="I1135" s="31">
        <v>86.231884058000006</v>
      </c>
      <c r="J1135" s="31">
        <v>92.028985507000002</v>
      </c>
      <c r="K1135" s="31">
        <v>92.270531401</v>
      </c>
      <c r="L1135" s="31">
        <v>0</v>
      </c>
    </row>
    <row r="1136" spans="1:12">
      <c r="A1136" s="31" t="s">
        <v>269</v>
      </c>
      <c r="B1136" s="31" t="s">
        <v>267</v>
      </c>
      <c r="C1136" s="31">
        <v>9</v>
      </c>
      <c r="D1136" s="31" t="str">
        <f>VLOOKUP(C1136,LHIN!$A$2:$C$16,2,FALSE)</f>
        <v>Central East</v>
      </c>
      <c r="E1136" s="53" t="s">
        <v>273</v>
      </c>
      <c r="F1136" s="31">
        <v>359</v>
      </c>
      <c r="G1136" s="31">
        <v>0</v>
      </c>
      <c r="H1136" s="31">
        <v>0</v>
      </c>
      <c r="I1136" s="31">
        <v>87.465181057999999</v>
      </c>
      <c r="J1136" s="31">
        <v>95.821727018999994</v>
      </c>
      <c r="K1136" s="31">
        <v>93.593314762999995</v>
      </c>
      <c r="L1136" s="31">
        <v>0</v>
      </c>
    </row>
    <row r="1137" spans="1:12">
      <c r="A1137" s="31" t="s">
        <v>263</v>
      </c>
      <c r="B1137" s="31" t="s">
        <v>266</v>
      </c>
      <c r="C1137" s="31">
        <v>11</v>
      </c>
      <c r="D1137" s="31" t="str">
        <f>VLOOKUP(C1137,LHIN!$A$2:$C$16,2,FALSE)</f>
        <v>Champlain</v>
      </c>
      <c r="E1137" s="53" t="s">
        <v>110</v>
      </c>
      <c r="F1137" s="31">
        <v>7</v>
      </c>
      <c r="G1137" s="31">
        <v>0</v>
      </c>
      <c r="H1137" s="31">
        <v>0</v>
      </c>
      <c r="I1137" s="31">
        <v>100</v>
      </c>
      <c r="J1137" s="31">
        <v>100</v>
      </c>
      <c r="K1137" s="31">
        <v>100</v>
      </c>
      <c r="L1137" s="31">
        <v>0</v>
      </c>
    </row>
    <row r="1138" spans="1:12">
      <c r="A1138" s="31" t="s">
        <v>263</v>
      </c>
      <c r="B1138" s="31" t="s">
        <v>266</v>
      </c>
      <c r="C1138" s="31">
        <v>5</v>
      </c>
      <c r="D1138" s="31" t="str">
        <f>VLOOKUP(C1138,LHIN!$A$2:$C$16,2,FALSE)</f>
        <v>Central West</v>
      </c>
      <c r="E1138" s="53" t="s">
        <v>110</v>
      </c>
      <c r="F1138" s="31">
        <v>11</v>
      </c>
      <c r="G1138" s="31">
        <v>0</v>
      </c>
      <c r="H1138" s="31">
        <v>9.0909090909000003</v>
      </c>
      <c r="I1138" s="31">
        <v>100</v>
      </c>
      <c r="J1138" s="31">
        <v>81.818181817999999</v>
      </c>
      <c r="K1138" s="31">
        <v>90.909090909</v>
      </c>
      <c r="L1138" s="31">
        <v>0</v>
      </c>
    </row>
    <row r="1139" spans="1:12">
      <c r="A1139" s="31" t="s">
        <v>263</v>
      </c>
      <c r="B1139" s="31" t="s">
        <v>266</v>
      </c>
      <c r="C1139" s="31">
        <v>7</v>
      </c>
      <c r="D1139" s="31" t="str">
        <f>VLOOKUP(C1139,LHIN!$A$2:$C$16,2,FALSE)</f>
        <v>Toronto Central</v>
      </c>
      <c r="E1139" s="53" t="s">
        <v>110</v>
      </c>
      <c r="F1139" s="31">
        <v>8</v>
      </c>
      <c r="G1139" s="31">
        <v>0</v>
      </c>
      <c r="H1139" s="31">
        <v>0</v>
      </c>
      <c r="I1139" s="31">
        <v>100</v>
      </c>
      <c r="J1139" s="31">
        <v>100</v>
      </c>
      <c r="K1139" s="31">
        <v>87.5</v>
      </c>
      <c r="L1139" s="31">
        <v>0</v>
      </c>
    </row>
    <row r="1140" spans="1:12">
      <c r="A1140" s="31" t="s">
        <v>263</v>
      </c>
      <c r="B1140" s="31" t="s">
        <v>266</v>
      </c>
      <c r="C1140" s="31">
        <v>8</v>
      </c>
      <c r="D1140" s="31" t="str">
        <f>VLOOKUP(C1140,LHIN!$A$2:$C$16,2,FALSE)</f>
        <v>Central</v>
      </c>
      <c r="E1140" s="53" t="s">
        <v>110</v>
      </c>
      <c r="F1140" s="31">
        <v>11</v>
      </c>
      <c r="G1140" s="31">
        <v>0</v>
      </c>
      <c r="H1140" s="31">
        <v>0</v>
      </c>
      <c r="I1140" s="31">
        <v>100</v>
      </c>
      <c r="J1140" s="31">
        <v>100</v>
      </c>
      <c r="K1140" s="31">
        <v>81.818181817999999</v>
      </c>
      <c r="L1140" s="31">
        <v>0</v>
      </c>
    </row>
    <row r="1141" spans="1:12">
      <c r="A1141" s="31" t="s">
        <v>263</v>
      </c>
      <c r="B1141" s="31" t="s">
        <v>266</v>
      </c>
      <c r="C1141" s="31">
        <v>9</v>
      </c>
      <c r="D1141" s="31" t="str">
        <f>VLOOKUP(C1141,LHIN!$A$2:$C$16,2,FALSE)</f>
        <v>Central East</v>
      </c>
      <c r="E1141" s="53" t="s">
        <v>110</v>
      </c>
      <c r="F1141" s="31">
        <v>16</v>
      </c>
      <c r="G1141" s="31">
        <v>0</v>
      </c>
      <c r="H1141" s="31">
        <v>0</v>
      </c>
      <c r="I1141" s="31">
        <v>100</v>
      </c>
      <c r="J1141" s="31">
        <v>93.75</v>
      </c>
      <c r="K1141" s="31">
        <v>81.25</v>
      </c>
      <c r="L1141" s="31">
        <v>0</v>
      </c>
    </row>
    <row r="1142" spans="1:12">
      <c r="A1142" s="31" t="s">
        <v>263</v>
      </c>
      <c r="B1142" s="31" t="s">
        <v>267</v>
      </c>
      <c r="C1142" s="31">
        <v>11</v>
      </c>
      <c r="D1142" s="31" t="str">
        <f>VLOOKUP(C1142,LHIN!$A$2:$C$16,2,FALSE)</f>
        <v>Champlain</v>
      </c>
      <c r="E1142" s="53" t="s">
        <v>110</v>
      </c>
      <c r="F1142" s="31">
        <v>19</v>
      </c>
      <c r="G1142" s="31">
        <v>0</v>
      </c>
      <c r="H1142" s="31">
        <v>0</v>
      </c>
      <c r="I1142" s="31">
        <v>100</v>
      </c>
      <c r="J1142" s="31">
        <v>94.736842104999994</v>
      </c>
      <c r="K1142" s="31">
        <v>89.473684211000005</v>
      </c>
      <c r="L1142" s="31">
        <v>0</v>
      </c>
    </row>
    <row r="1143" spans="1:12">
      <c r="A1143" s="31" t="s">
        <v>263</v>
      </c>
      <c r="B1143" s="31" t="s">
        <v>267</v>
      </c>
      <c r="C1143" s="31">
        <v>12</v>
      </c>
      <c r="D1143" s="31" t="str">
        <f>VLOOKUP(C1143,LHIN!$A$2:$C$16,2,FALSE)</f>
        <v>North Simcoe Muskoka</v>
      </c>
      <c r="E1143" s="53" t="s">
        <v>110</v>
      </c>
      <c r="F1143" s="31">
        <v>8</v>
      </c>
      <c r="G1143" s="31">
        <v>0</v>
      </c>
      <c r="H1143" s="31">
        <v>0</v>
      </c>
      <c r="I1143" s="31">
        <v>87.5</v>
      </c>
      <c r="J1143" s="31">
        <v>87.5</v>
      </c>
      <c r="K1143" s="31">
        <v>75</v>
      </c>
      <c r="L1143" s="31">
        <v>0</v>
      </c>
    </row>
    <row r="1144" spans="1:12">
      <c r="A1144" s="31" t="s">
        <v>263</v>
      </c>
      <c r="B1144" s="31" t="s">
        <v>267</v>
      </c>
      <c r="C1144" s="31">
        <v>13</v>
      </c>
      <c r="D1144" s="31" t="str">
        <f>VLOOKUP(C1144,LHIN!$A$2:$C$16,2,FALSE)</f>
        <v>North East</v>
      </c>
      <c r="E1144" s="53" t="s">
        <v>110</v>
      </c>
      <c r="F1144" s="31">
        <v>18</v>
      </c>
      <c r="G1144" s="31">
        <v>0</v>
      </c>
      <c r="H1144" s="31">
        <v>5.5555555555999998</v>
      </c>
      <c r="I1144" s="31">
        <v>100</v>
      </c>
      <c r="J1144" s="31">
        <v>77.777777778000001</v>
      </c>
      <c r="K1144" s="31">
        <v>94.444444443999998</v>
      </c>
      <c r="L1144" s="31">
        <v>0</v>
      </c>
    </row>
    <row r="1145" spans="1:12">
      <c r="A1145" s="31" t="s">
        <v>263</v>
      </c>
      <c r="B1145" s="31" t="s">
        <v>267</v>
      </c>
      <c r="C1145" s="31">
        <v>2</v>
      </c>
      <c r="D1145" s="31" t="str">
        <f>VLOOKUP(C1145,LHIN!$A$2:$C$16,2,FALSE)</f>
        <v>South West</v>
      </c>
      <c r="E1145" s="53" t="s">
        <v>110</v>
      </c>
      <c r="F1145" s="31">
        <v>10</v>
      </c>
      <c r="G1145" s="31">
        <v>0</v>
      </c>
      <c r="H1145" s="31">
        <v>10</v>
      </c>
      <c r="I1145" s="31">
        <v>100</v>
      </c>
      <c r="J1145" s="31">
        <v>80</v>
      </c>
      <c r="K1145" s="31">
        <v>100</v>
      </c>
      <c r="L1145" s="31">
        <v>0</v>
      </c>
    </row>
    <row r="1146" spans="1:12">
      <c r="A1146" s="31" t="s">
        <v>263</v>
      </c>
      <c r="B1146" s="31" t="s">
        <v>267</v>
      </c>
      <c r="C1146" s="31">
        <v>4</v>
      </c>
      <c r="D1146" s="31" t="str">
        <f>VLOOKUP(C1146,LHIN!$A$2:$C$16,2,FALSE)</f>
        <v>Hamilton Niagara Brant</v>
      </c>
      <c r="E1146" s="53" t="s">
        <v>110</v>
      </c>
      <c r="F1146" s="31">
        <v>8</v>
      </c>
      <c r="G1146" s="31">
        <v>0</v>
      </c>
      <c r="H1146" s="31">
        <v>0</v>
      </c>
      <c r="I1146" s="31">
        <v>100</v>
      </c>
      <c r="J1146" s="31">
        <v>87.5</v>
      </c>
      <c r="K1146" s="31">
        <v>87.5</v>
      </c>
      <c r="L1146" s="31">
        <v>0</v>
      </c>
    </row>
    <row r="1147" spans="1:12">
      <c r="A1147" s="31" t="s">
        <v>263</v>
      </c>
      <c r="B1147" s="31" t="s">
        <v>267</v>
      </c>
      <c r="C1147" s="31">
        <v>5</v>
      </c>
      <c r="D1147" s="31" t="str">
        <f>VLOOKUP(C1147,LHIN!$A$2:$C$16,2,FALSE)</f>
        <v>Central West</v>
      </c>
      <c r="E1147" s="53" t="s">
        <v>110</v>
      </c>
      <c r="F1147" s="31">
        <v>10</v>
      </c>
      <c r="G1147" s="31">
        <v>0</v>
      </c>
      <c r="H1147" s="31">
        <v>0</v>
      </c>
      <c r="I1147" s="31">
        <v>100</v>
      </c>
      <c r="J1147" s="31">
        <v>100</v>
      </c>
      <c r="K1147" s="31">
        <v>100</v>
      </c>
      <c r="L1147" s="31">
        <v>0</v>
      </c>
    </row>
    <row r="1148" spans="1:12">
      <c r="A1148" s="31" t="s">
        <v>263</v>
      </c>
      <c r="B1148" s="31" t="s">
        <v>267</v>
      </c>
      <c r="C1148" s="31">
        <v>6</v>
      </c>
      <c r="D1148" s="31" t="str">
        <f>VLOOKUP(C1148,LHIN!$A$2:$C$16,2,FALSE)</f>
        <v>Mississauga Halton</v>
      </c>
      <c r="E1148" s="53" t="s">
        <v>110</v>
      </c>
      <c r="F1148" s="31">
        <v>18</v>
      </c>
      <c r="G1148" s="31">
        <v>0</v>
      </c>
      <c r="H1148" s="31">
        <v>0</v>
      </c>
      <c r="I1148" s="31">
        <v>100</v>
      </c>
      <c r="J1148" s="31">
        <v>88.888888889</v>
      </c>
      <c r="K1148" s="31">
        <v>94.444444443999998</v>
      </c>
      <c r="L1148" s="31">
        <v>0</v>
      </c>
    </row>
    <row r="1149" spans="1:12">
      <c r="A1149" s="31" t="s">
        <v>263</v>
      </c>
      <c r="B1149" s="31" t="s">
        <v>267</v>
      </c>
      <c r="C1149" s="31">
        <v>7</v>
      </c>
      <c r="D1149" s="31" t="str">
        <f>VLOOKUP(C1149,LHIN!$A$2:$C$16,2,FALSE)</f>
        <v>Toronto Central</v>
      </c>
      <c r="E1149" s="53" t="s">
        <v>110</v>
      </c>
      <c r="F1149" s="31">
        <v>14</v>
      </c>
      <c r="G1149" s="31">
        <v>0</v>
      </c>
      <c r="H1149" s="31">
        <v>0</v>
      </c>
      <c r="I1149" s="31">
        <v>100</v>
      </c>
      <c r="J1149" s="31">
        <v>92.857142856999999</v>
      </c>
      <c r="K1149" s="31">
        <v>100</v>
      </c>
      <c r="L1149" s="31">
        <v>0</v>
      </c>
    </row>
    <row r="1150" spans="1:12">
      <c r="A1150" s="31" t="s">
        <v>263</v>
      </c>
      <c r="B1150" s="31" t="s">
        <v>267</v>
      </c>
      <c r="C1150" s="31">
        <v>8</v>
      </c>
      <c r="D1150" s="31" t="str">
        <f>VLOOKUP(C1150,LHIN!$A$2:$C$16,2,FALSE)</f>
        <v>Central</v>
      </c>
      <c r="E1150" s="53" t="s">
        <v>110</v>
      </c>
      <c r="F1150" s="31">
        <v>25</v>
      </c>
      <c r="G1150" s="31">
        <v>0</v>
      </c>
      <c r="H1150" s="31">
        <v>0</v>
      </c>
      <c r="I1150" s="31">
        <v>100</v>
      </c>
      <c r="J1150" s="31">
        <v>92</v>
      </c>
      <c r="K1150" s="31">
        <v>88</v>
      </c>
      <c r="L1150" s="31">
        <v>0</v>
      </c>
    </row>
    <row r="1151" spans="1:12">
      <c r="A1151" s="31" t="s">
        <v>263</v>
      </c>
      <c r="B1151" s="31" t="s">
        <v>267</v>
      </c>
      <c r="C1151" s="31">
        <v>9</v>
      </c>
      <c r="D1151" s="31" t="str">
        <f>VLOOKUP(C1151,LHIN!$A$2:$C$16,2,FALSE)</f>
        <v>Central East</v>
      </c>
      <c r="E1151" s="53" t="s">
        <v>110</v>
      </c>
      <c r="F1151" s="31">
        <v>45</v>
      </c>
      <c r="G1151" s="31">
        <v>0</v>
      </c>
      <c r="H1151" s="31">
        <v>0</v>
      </c>
      <c r="I1151" s="31">
        <v>97.777777778000001</v>
      </c>
      <c r="J1151" s="31">
        <v>95.555555556000002</v>
      </c>
      <c r="K1151" s="31">
        <v>88.888888889</v>
      </c>
      <c r="L1151" s="31">
        <v>0</v>
      </c>
    </row>
    <row r="1152" spans="1:12">
      <c r="A1152" s="31" t="s">
        <v>268</v>
      </c>
      <c r="B1152" s="31" t="s">
        <v>267</v>
      </c>
      <c r="C1152" s="31">
        <v>10</v>
      </c>
      <c r="D1152" s="31" t="str">
        <f>VLOOKUP(C1152,LHIN!$A$2:$C$16,2,FALSE)</f>
        <v>South East</v>
      </c>
      <c r="E1152" s="53" t="s">
        <v>110</v>
      </c>
      <c r="F1152" s="31">
        <v>6</v>
      </c>
      <c r="G1152" s="31">
        <v>0</v>
      </c>
      <c r="H1152" s="31">
        <v>16.666666667000001</v>
      </c>
      <c r="I1152" s="31">
        <v>100</v>
      </c>
      <c r="J1152" s="31">
        <v>83.333333332999999</v>
      </c>
      <c r="K1152" s="31">
        <v>83.333333332999999</v>
      </c>
      <c r="L1152" s="31">
        <v>0</v>
      </c>
    </row>
    <row r="1153" spans="1:12">
      <c r="A1153" s="31" t="s">
        <v>268</v>
      </c>
      <c r="B1153" s="31" t="s">
        <v>267</v>
      </c>
      <c r="C1153" s="31">
        <v>11</v>
      </c>
      <c r="D1153" s="31" t="str">
        <f>VLOOKUP(C1153,LHIN!$A$2:$C$16,2,FALSE)</f>
        <v>Champlain</v>
      </c>
      <c r="E1153" s="53" t="s">
        <v>110</v>
      </c>
      <c r="F1153" s="31">
        <v>12</v>
      </c>
      <c r="G1153" s="31">
        <v>0</v>
      </c>
      <c r="H1153" s="31">
        <v>8.3333333333000006</v>
      </c>
      <c r="I1153" s="31">
        <v>100</v>
      </c>
      <c r="J1153" s="31">
        <v>91.666666667000001</v>
      </c>
      <c r="K1153" s="31">
        <v>75</v>
      </c>
      <c r="L1153" s="31">
        <v>0</v>
      </c>
    </row>
    <row r="1154" spans="1:12">
      <c r="A1154" s="31" t="s">
        <v>268</v>
      </c>
      <c r="B1154" s="31" t="s">
        <v>267</v>
      </c>
      <c r="C1154" s="31">
        <v>13</v>
      </c>
      <c r="D1154" s="31" t="str">
        <f>VLOOKUP(C1154,LHIN!$A$2:$C$16,2,FALSE)</f>
        <v>North East</v>
      </c>
      <c r="E1154" s="53" t="s">
        <v>110</v>
      </c>
      <c r="F1154" s="31">
        <v>8</v>
      </c>
      <c r="G1154" s="31">
        <v>0</v>
      </c>
      <c r="H1154" s="31">
        <v>0</v>
      </c>
      <c r="I1154" s="31">
        <v>87.5</v>
      </c>
      <c r="J1154" s="31">
        <v>62.5</v>
      </c>
      <c r="K1154" s="31">
        <v>75</v>
      </c>
      <c r="L1154" s="31">
        <v>0</v>
      </c>
    </row>
    <row r="1155" spans="1:12">
      <c r="A1155" s="31" t="s">
        <v>268</v>
      </c>
      <c r="B1155" s="31" t="s">
        <v>267</v>
      </c>
      <c r="C1155" s="31">
        <v>2</v>
      </c>
      <c r="D1155" s="31" t="str">
        <f>VLOOKUP(C1155,LHIN!$A$2:$C$16,2,FALSE)</f>
        <v>South West</v>
      </c>
      <c r="E1155" s="53" t="s">
        <v>110</v>
      </c>
      <c r="F1155" s="31">
        <v>7</v>
      </c>
      <c r="G1155" s="31">
        <v>0</v>
      </c>
      <c r="H1155" s="31">
        <v>0</v>
      </c>
      <c r="I1155" s="31">
        <v>100</v>
      </c>
      <c r="J1155" s="31">
        <v>85.714285713999999</v>
      </c>
      <c r="K1155" s="31">
        <v>100</v>
      </c>
      <c r="L1155" s="31">
        <v>0</v>
      </c>
    </row>
    <row r="1156" spans="1:12">
      <c r="A1156" s="31" t="s">
        <v>268</v>
      </c>
      <c r="B1156" s="31" t="s">
        <v>267</v>
      </c>
      <c r="C1156" s="31">
        <v>4</v>
      </c>
      <c r="D1156" s="31" t="str">
        <f>VLOOKUP(C1156,LHIN!$A$2:$C$16,2,FALSE)</f>
        <v>Hamilton Niagara Brant</v>
      </c>
      <c r="E1156" s="53" t="s">
        <v>110</v>
      </c>
      <c r="F1156" s="31">
        <v>11</v>
      </c>
      <c r="G1156" s="31">
        <v>0</v>
      </c>
      <c r="H1156" s="31">
        <v>0</v>
      </c>
      <c r="I1156" s="31">
        <v>81.818181817999999</v>
      </c>
      <c r="J1156" s="31">
        <v>90.909090909</v>
      </c>
      <c r="K1156" s="31">
        <v>90.909090909</v>
      </c>
      <c r="L1156" s="31">
        <v>0</v>
      </c>
    </row>
    <row r="1157" spans="1:12">
      <c r="A1157" s="31" t="s">
        <v>268</v>
      </c>
      <c r="B1157" s="31" t="s">
        <v>267</v>
      </c>
      <c r="C1157" s="31">
        <v>9</v>
      </c>
      <c r="D1157" s="31" t="str">
        <f>VLOOKUP(C1157,LHIN!$A$2:$C$16,2,FALSE)</f>
        <v>Central East</v>
      </c>
      <c r="E1157" s="53" t="s">
        <v>110</v>
      </c>
      <c r="F1157" s="31">
        <v>8</v>
      </c>
      <c r="G1157" s="31">
        <v>0</v>
      </c>
      <c r="H1157" s="31">
        <v>0</v>
      </c>
      <c r="I1157" s="31">
        <v>100</v>
      </c>
      <c r="J1157" s="31">
        <v>87.5</v>
      </c>
      <c r="K1157" s="31">
        <v>62.5</v>
      </c>
      <c r="L1157" s="31">
        <v>0</v>
      </c>
    </row>
    <row r="1158" spans="1:12">
      <c r="A1158" s="31" t="s">
        <v>269</v>
      </c>
      <c r="B1158" s="31" t="s">
        <v>264</v>
      </c>
      <c r="C1158" s="31">
        <v>5</v>
      </c>
      <c r="D1158" s="31" t="str">
        <f>VLOOKUP(C1158,LHIN!$A$2:$C$16,2,FALSE)</f>
        <v>Central West</v>
      </c>
      <c r="E1158" s="53" t="s">
        <v>110</v>
      </c>
      <c r="F1158" s="31">
        <v>9</v>
      </c>
      <c r="G1158" s="31">
        <v>0</v>
      </c>
      <c r="H1158" s="31">
        <v>0</v>
      </c>
      <c r="I1158" s="31">
        <v>100</v>
      </c>
      <c r="J1158" s="31">
        <v>88.888888889</v>
      </c>
      <c r="K1158" s="31">
        <v>77.777777778000001</v>
      </c>
      <c r="L1158" s="31">
        <v>0</v>
      </c>
    </row>
    <row r="1159" spans="1:12">
      <c r="A1159" s="31" t="s">
        <v>269</v>
      </c>
      <c r="B1159" s="31" t="s">
        <v>264</v>
      </c>
      <c r="C1159" s="31">
        <v>7</v>
      </c>
      <c r="D1159" s="31" t="str">
        <f>VLOOKUP(C1159,LHIN!$A$2:$C$16,2,FALSE)</f>
        <v>Toronto Central</v>
      </c>
      <c r="E1159" s="53" t="s">
        <v>110</v>
      </c>
      <c r="F1159" s="31">
        <v>8</v>
      </c>
      <c r="G1159" s="31">
        <v>0</v>
      </c>
      <c r="H1159" s="31">
        <v>0</v>
      </c>
      <c r="I1159" s="31">
        <v>100</v>
      </c>
      <c r="J1159" s="31">
        <v>100</v>
      </c>
      <c r="K1159" s="31">
        <v>87.5</v>
      </c>
      <c r="L1159" s="31">
        <v>0</v>
      </c>
    </row>
    <row r="1160" spans="1:12">
      <c r="A1160" s="31" t="s">
        <v>269</v>
      </c>
      <c r="B1160" s="31" t="s">
        <v>264</v>
      </c>
      <c r="C1160" s="31">
        <v>8</v>
      </c>
      <c r="D1160" s="31" t="str">
        <f>VLOOKUP(C1160,LHIN!$A$2:$C$16,2,FALSE)</f>
        <v>Central</v>
      </c>
      <c r="E1160" s="53" t="s">
        <v>110</v>
      </c>
      <c r="F1160" s="31">
        <v>7</v>
      </c>
      <c r="G1160" s="31">
        <v>0</v>
      </c>
      <c r="H1160" s="31">
        <v>0</v>
      </c>
      <c r="I1160" s="31">
        <v>100</v>
      </c>
      <c r="J1160" s="31">
        <v>100</v>
      </c>
      <c r="K1160" s="31">
        <v>85.714285713999999</v>
      </c>
      <c r="L1160" s="31">
        <v>0</v>
      </c>
    </row>
    <row r="1161" spans="1:12">
      <c r="A1161" s="31" t="s">
        <v>269</v>
      </c>
      <c r="B1161" s="31" t="s">
        <v>264</v>
      </c>
      <c r="C1161" s="31">
        <v>9</v>
      </c>
      <c r="D1161" s="31" t="str">
        <f>VLOOKUP(C1161,LHIN!$A$2:$C$16,2,FALSE)</f>
        <v>Central East</v>
      </c>
      <c r="E1161" s="53" t="s">
        <v>110</v>
      </c>
      <c r="F1161" s="31">
        <v>11</v>
      </c>
      <c r="G1161" s="31">
        <v>0</v>
      </c>
      <c r="H1161" s="31">
        <v>0</v>
      </c>
      <c r="I1161" s="31">
        <v>100</v>
      </c>
      <c r="J1161" s="31">
        <v>90.909090909</v>
      </c>
      <c r="K1161" s="31">
        <v>100</v>
      </c>
      <c r="L1161" s="31">
        <v>0</v>
      </c>
    </row>
    <row r="1162" spans="1:12">
      <c r="A1162" s="31" t="s">
        <v>269</v>
      </c>
      <c r="B1162" s="31" t="s">
        <v>266</v>
      </c>
      <c r="C1162" s="31">
        <v>1</v>
      </c>
      <c r="D1162" s="31" t="str">
        <f>VLOOKUP(C1162,LHIN!$A$2:$C$16,2,FALSE)</f>
        <v>Erie St. Clair</v>
      </c>
      <c r="E1162" s="53" t="s">
        <v>110</v>
      </c>
      <c r="F1162" s="31">
        <v>23</v>
      </c>
      <c r="G1162" s="31">
        <v>0</v>
      </c>
      <c r="H1162" s="31">
        <v>0</v>
      </c>
      <c r="I1162" s="31">
        <v>100</v>
      </c>
      <c r="J1162" s="31">
        <v>95.652173912999999</v>
      </c>
      <c r="K1162" s="31">
        <v>86.956521738999996</v>
      </c>
      <c r="L1162" s="31">
        <v>0</v>
      </c>
    </row>
    <row r="1163" spans="1:12">
      <c r="A1163" s="31" t="s">
        <v>269</v>
      </c>
      <c r="B1163" s="31" t="s">
        <v>266</v>
      </c>
      <c r="C1163" s="31">
        <v>10</v>
      </c>
      <c r="D1163" s="31" t="str">
        <f>VLOOKUP(C1163,LHIN!$A$2:$C$16,2,FALSE)</f>
        <v>South East</v>
      </c>
      <c r="E1163" s="53" t="s">
        <v>110</v>
      </c>
      <c r="F1163" s="31">
        <v>38</v>
      </c>
      <c r="G1163" s="31">
        <v>0</v>
      </c>
      <c r="H1163" s="31">
        <v>0</v>
      </c>
      <c r="I1163" s="31">
        <v>94.736842104999994</v>
      </c>
      <c r="J1163" s="31">
        <v>100</v>
      </c>
      <c r="K1163" s="31">
        <v>92.105263158</v>
      </c>
      <c r="L1163" s="31">
        <v>0</v>
      </c>
    </row>
    <row r="1164" spans="1:12">
      <c r="A1164" s="31" t="s">
        <v>269</v>
      </c>
      <c r="B1164" s="31" t="s">
        <v>266</v>
      </c>
      <c r="C1164" s="31">
        <v>11</v>
      </c>
      <c r="D1164" s="31" t="str">
        <f>VLOOKUP(C1164,LHIN!$A$2:$C$16,2,FALSE)</f>
        <v>Champlain</v>
      </c>
      <c r="E1164" s="53" t="s">
        <v>110</v>
      </c>
      <c r="F1164" s="31">
        <v>72</v>
      </c>
      <c r="G1164" s="31">
        <v>0</v>
      </c>
      <c r="H1164" s="31">
        <v>1.3888888889</v>
      </c>
      <c r="I1164" s="31">
        <v>95.833333332999999</v>
      </c>
      <c r="J1164" s="31">
        <v>94.444444443999998</v>
      </c>
      <c r="K1164" s="31">
        <v>83.333333332999999</v>
      </c>
      <c r="L1164" s="31">
        <v>0</v>
      </c>
    </row>
    <row r="1165" spans="1:12">
      <c r="A1165" s="31" t="s">
        <v>269</v>
      </c>
      <c r="B1165" s="31" t="s">
        <v>266</v>
      </c>
      <c r="C1165" s="31">
        <v>12</v>
      </c>
      <c r="D1165" s="31" t="str">
        <f>VLOOKUP(C1165,LHIN!$A$2:$C$16,2,FALSE)</f>
        <v>North Simcoe Muskoka</v>
      </c>
      <c r="E1165" s="53" t="s">
        <v>110</v>
      </c>
      <c r="F1165" s="31">
        <v>19</v>
      </c>
      <c r="G1165" s="31">
        <v>0</v>
      </c>
      <c r="H1165" s="31">
        <v>0</v>
      </c>
      <c r="I1165" s="31">
        <v>100</v>
      </c>
      <c r="J1165" s="31">
        <v>100</v>
      </c>
      <c r="K1165" s="31">
        <v>89.473684211000005</v>
      </c>
      <c r="L1165" s="31">
        <v>0</v>
      </c>
    </row>
    <row r="1166" spans="1:12">
      <c r="A1166" s="31" t="s">
        <v>269</v>
      </c>
      <c r="B1166" s="31" t="s">
        <v>266</v>
      </c>
      <c r="C1166" s="31">
        <v>13</v>
      </c>
      <c r="D1166" s="31" t="str">
        <f>VLOOKUP(C1166,LHIN!$A$2:$C$16,2,FALSE)</f>
        <v>North East</v>
      </c>
      <c r="E1166" s="53" t="s">
        <v>110</v>
      </c>
      <c r="F1166" s="31">
        <v>20</v>
      </c>
      <c r="G1166" s="31">
        <v>0</v>
      </c>
      <c r="H1166" s="31">
        <v>15</v>
      </c>
      <c r="I1166" s="31">
        <v>95</v>
      </c>
      <c r="J1166" s="31">
        <v>90</v>
      </c>
      <c r="K1166" s="31">
        <v>90</v>
      </c>
      <c r="L1166" s="31">
        <v>0</v>
      </c>
    </row>
    <row r="1167" spans="1:12">
      <c r="A1167" s="31" t="s">
        <v>269</v>
      </c>
      <c r="B1167" s="31" t="s">
        <v>266</v>
      </c>
      <c r="C1167" s="31">
        <v>14</v>
      </c>
      <c r="D1167" s="31" t="str">
        <f>VLOOKUP(C1167,LHIN!$A$2:$C$16,2,FALSE)</f>
        <v>North West</v>
      </c>
      <c r="E1167" s="53" t="s">
        <v>110</v>
      </c>
      <c r="F1167" s="31">
        <v>21</v>
      </c>
      <c r="G1167" s="31">
        <v>0</v>
      </c>
      <c r="H1167" s="31">
        <v>0</v>
      </c>
      <c r="I1167" s="31">
        <v>90.476190475999999</v>
      </c>
      <c r="J1167" s="31">
        <v>95.238095238</v>
      </c>
      <c r="K1167" s="31">
        <v>100</v>
      </c>
      <c r="L1167" s="31">
        <v>0</v>
      </c>
    </row>
    <row r="1168" spans="1:12">
      <c r="A1168" s="31" t="s">
        <v>269</v>
      </c>
      <c r="B1168" s="31" t="s">
        <v>266</v>
      </c>
      <c r="C1168" s="31">
        <v>2</v>
      </c>
      <c r="D1168" s="31" t="str">
        <f>VLOOKUP(C1168,LHIN!$A$2:$C$16,2,FALSE)</f>
        <v>South West</v>
      </c>
      <c r="E1168" s="53" t="s">
        <v>110</v>
      </c>
      <c r="F1168" s="31">
        <v>72</v>
      </c>
      <c r="G1168" s="31">
        <v>0</v>
      </c>
      <c r="H1168" s="31">
        <v>0</v>
      </c>
      <c r="I1168" s="31">
        <v>98.611111111</v>
      </c>
      <c r="J1168" s="31">
        <v>91.666666667000001</v>
      </c>
      <c r="K1168" s="31">
        <v>87.5</v>
      </c>
      <c r="L1168" s="31">
        <v>0</v>
      </c>
    </row>
    <row r="1169" spans="1:12">
      <c r="A1169" s="31" t="s">
        <v>269</v>
      </c>
      <c r="B1169" s="31" t="s">
        <v>266</v>
      </c>
      <c r="C1169" s="31">
        <v>3</v>
      </c>
      <c r="D1169" s="31" t="str">
        <f>VLOOKUP(C1169,LHIN!$A$2:$C$16,2,FALSE)</f>
        <v>Waterloo Wellington</v>
      </c>
      <c r="E1169" s="53" t="s">
        <v>110</v>
      </c>
      <c r="F1169" s="31">
        <v>38</v>
      </c>
      <c r="G1169" s="31">
        <v>0</v>
      </c>
      <c r="H1169" s="31">
        <v>0</v>
      </c>
      <c r="I1169" s="31">
        <v>97.368421053000006</v>
      </c>
      <c r="J1169" s="31">
        <v>100</v>
      </c>
      <c r="K1169" s="31">
        <v>78.947368420999993</v>
      </c>
      <c r="L1169" s="31">
        <v>0</v>
      </c>
    </row>
    <row r="1170" spans="1:12">
      <c r="A1170" s="31" t="s">
        <v>269</v>
      </c>
      <c r="B1170" s="31" t="s">
        <v>266</v>
      </c>
      <c r="C1170" s="31">
        <v>4</v>
      </c>
      <c r="D1170" s="31" t="str">
        <f>VLOOKUP(C1170,LHIN!$A$2:$C$16,2,FALSE)</f>
        <v>Hamilton Niagara Brant</v>
      </c>
      <c r="E1170" s="53" t="s">
        <v>110</v>
      </c>
      <c r="F1170" s="31">
        <v>83</v>
      </c>
      <c r="G1170" s="31">
        <v>0</v>
      </c>
      <c r="H1170" s="31">
        <v>1.2048192770999999</v>
      </c>
      <c r="I1170" s="31">
        <v>97.590361446000003</v>
      </c>
      <c r="J1170" s="31">
        <v>96.385542169000004</v>
      </c>
      <c r="K1170" s="31">
        <v>87.951807228999996</v>
      </c>
      <c r="L1170" s="31">
        <v>0</v>
      </c>
    </row>
    <row r="1171" spans="1:12">
      <c r="A1171" s="31" t="s">
        <v>269</v>
      </c>
      <c r="B1171" s="31" t="s">
        <v>266</v>
      </c>
      <c r="C1171" s="31">
        <v>5</v>
      </c>
      <c r="D1171" s="31" t="str">
        <f>VLOOKUP(C1171,LHIN!$A$2:$C$16,2,FALSE)</f>
        <v>Central West</v>
      </c>
      <c r="E1171" s="53" t="s">
        <v>110</v>
      </c>
      <c r="F1171" s="31">
        <v>64</v>
      </c>
      <c r="G1171" s="31">
        <v>0</v>
      </c>
      <c r="H1171" s="31">
        <v>1.5625</v>
      </c>
      <c r="I1171" s="31">
        <v>100</v>
      </c>
      <c r="J1171" s="31">
        <v>100</v>
      </c>
      <c r="K1171" s="31">
        <v>89.0625</v>
      </c>
      <c r="L1171" s="31">
        <v>0</v>
      </c>
    </row>
    <row r="1172" spans="1:12">
      <c r="A1172" s="31" t="s">
        <v>269</v>
      </c>
      <c r="B1172" s="31" t="s">
        <v>266</v>
      </c>
      <c r="C1172" s="31">
        <v>6</v>
      </c>
      <c r="D1172" s="31" t="str">
        <f>VLOOKUP(C1172,LHIN!$A$2:$C$16,2,FALSE)</f>
        <v>Mississauga Halton</v>
      </c>
      <c r="E1172" s="53" t="s">
        <v>110</v>
      </c>
      <c r="F1172" s="31">
        <v>67</v>
      </c>
      <c r="G1172" s="31">
        <v>0</v>
      </c>
      <c r="H1172" s="31">
        <v>0</v>
      </c>
      <c r="I1172" s="31">
        <v>100</v>
      </c>
      <c r="J1172" s="31">
        <v>97.014925372999997</v>
      </c>
      <c r="K1172" s="31">
        <v>83.582089551999999</v>
      </c>
      <c r="L1172" s="31">
        <v>0</v>
      </c>
    </row>
    <row r="1173" spans="1:12">
      <c r="A1173" s="31" t="s">
        <v>269</v>
      </c>
      <c r="B1173" s="31" t="s">
        <v>266</v>
      </c>
      <c r="C1173" s="31">
        <v>7</v>
      </c>
      <c r="D1173" s="31" t="str">
        <f>VLOOKUP(C1173,LHIN!$A$2:$C$16,2,FALSE)</f>
        <v>Toronto Central</v>
      </c>
      <c r="E1173" s="53" t="s">
        <v>110</v>
      </c>
      <c r="F1173" s="31">
        <v>67</v>
      </c>
      <c r="G1173" s="31">
        <v>0</v>
      </c>
      <c r="H1173" s="31">
        <v>0</v>
      </c>
      <c r="I1173" s="31">
        <v>98.507462687</v>
      </c>
      <c r="J1173" s="31">
        <v>97.014925372999997</v>
      </c>
      <c r="K1173" s="31">
        <v>88.059701493000006</v>
      </c>
      <c r="L1173" s="31">
        <v>0</v>
      </c>
    </row>
    <row r="1174" spans="1:12">
      <c r="A1174" s="31" t="s">
        <v>269</v>
      </c>
      <c r="B1174" s="31" t="s">
        <v>266</v>
      </c>
      <c r="C1174" s="31">
        <v>8</v>
      </c>
      <c r="D1174" s="31" t="str">
        <f>VLOOKUP(C1174,LHIN!$A$2:$C$16,2,FALSE)</f>
        <v>Central</v>
      </c>
      <c r="E1174" s="53" t="s">
        <v>110</v>
      </c>
      <c r="F1174" s="31">
        <v>111</v>
      </c>
      <c r="G1174" s="31">
        <v>0</v>
      </c>
      <c r="H1174" s="31">
        <v>0</v>
      </c>
      <c r="I1174" s="31">
        <v>97.297297297</v>
      </c>
      <c r="J1174" s="31">
        <v>96.396396396</v>
      </c>
      <c r="K1174" s="31">
        <v>81.981981981999994</v>
      </c>
      <c r="L1174" s="31">
        <v>0</v>
      </c>
    </row>
    <row r="1175" spans="1:12">
      <c r="A1175" s="31" t="s">
        <v>269</v>
      </c>
      <c r="B1175" s="31" t="s">
        <v>266</v>
      </c>
      <c r="C1175" s="31">
        <v>9</v>
      </c>
      <c r="D1175" s="31" t="str">
        <f>VLOOKUP(C1175,LHIN!$A$2:$C$16,2,FALSE)</f>
        <v>Central East</v>
      </c>
      <c r="E1175" s="53" t="s">
        <v>110</v>
      </c>
      <c r="F1175" s="31">
        <v>117</v>
      </c>
      <c r="G1175" s="31">
        <v>0.85470085470000001</v>
      </c>
      <c r="H1175" s="31">
        <v>0</v>
      </c>
      <c r="I1175" s="31">
        <v>98.290598290999995</v>
      </c>
      <c r="J1175" s="31">
        <v>95.726495725999996</v>
      </c>
      <c r="K1175" s="31">
        <v>90.598290598000006</v>
      </c>
      <c r="L1175" s="31">
        <v>0</v>
      </c>
    </row>
    <row r="1176" spans="1:12">
      <c r="A1176" s="31" t="s">
        <v>269</v>
      </c>
      <c r="B1176" s="31" t="s">
        <v>267</v>
      </c>
      <c r="C1176" s="31">
        <v>1</v>
      </c>
      <c r="D1176" s="31" t="str">
        <f>VLOOKUP(C1176,LHIN!$A$2:$C$16,2,FALSE)</f>
        <v>Erie St. Clair</v>
      </c>
      <c r="E1176" s="53" t="s">
        <v>110</v>
      </c>
      <c r="F1176" s="31">
        <v>29</v>
      </c>
      <c r="G1176" s="31">
        <v>0</v>
      </c>
      <c r="H1176" s="31">
        <v>0</v>
      </c>
      <c r="I1176" s="31">
        <v>89.655172414000006</v>
      </c>
      <c r="J1176" s="31">
        <v>86.206896552000003</v>
      </c>
      <c r="K1176" s="31">
        <v>89.655172414000006</v>
      </c>
      <c r="L1176" s="31">
        <v>0</v>
      </c>
    </row>
    <row r="1177" spans="1:12">
      <c r="A1177" s="31" t="s">
        <v>269</v>
      </c>
      <c r="B1177" s="31" t="s">
        <v>267</v>
      </c>
      <c r="C1177" s="31">
        <v>10</v>
      </c>
      <c r="D1177" s="31" t="str">
        <f>VLOOKUP(C1177,LHIN!$A$2:$C$16,2,FALSE)</f>
        <v>South East</v>
      </c>
      <c r="E1177" s="53" t="s">
        <v>110</v>
      </c>
      <c r="F1177" s="31">
        <v>54</v>
      </c>
      <c r="G1177" s="31">
        <v>1.8518518519</v>
      </c>
      <c r="H1177" s="31">
        <v>0</v>
      </c>
      <c r="I1177" s="31">
        <v>98.148148148000004</v>
      </c>
      <c r="J1177" s="31">
        <v>98.148148148000004</v>
      </c>
      <c r="K1177" s="31">
        <v>85.185185184999995</v>
      </c>
      <c r="L1177" s="31">
        <v>1.8518518519</v>
      </c>
    </row>
    <row r="1178" spans="1:12">
      <c r="A1178" s="31" t="s">
        <v>269</v>
      </c>
      <c r="B1178" s="31" t="s">
        <v>267</v>
      </c>
      <c r="C1178" s="31">
        <v>11</v>
      </c>
      <c r="D1178" s="31" t="str">
        <f>VLOOKUP(C1178,LHIN!$A$2:$C$16,2,FALSE)</f>
        <v>Champlain</v>
      </c>
      <c r="E1178" s="53" t="s">
        <v>110</v>
      </c>
      <c r="F1178" s="31">
        <v>95</v>
      </c>
      <c r="G1178" s="31">
        <v>0</v>
      </c>
      <c r="H1178" s="31">
        <v>4.2105263158000001</v>
      </c>
      <c r="I1178" s="31">
        <v>97.894736842</v>
      </c>
      <c r="J1178" s="31">
        <v>94.736842104999994</v>
      </c>
      <c r="K1178" s="31">
        <v>78.947368420999993</v>
      </c>
      <c r="L1178" s="31">
        <v>0</v>
      </c>
    </row>
    <row r="1179" spans="1:12">
      <c r="A1179" s="31" t="s">
        <v>269</v>
      </c>
      <c r="B1179" s="31" t="s">
        <v>267</v>
      </c>
      <c r="C1179" s="31">
        <v>12</v>
      </c>
      <c r="D1179" s="31" t="str">
        <f>VLOOKUP(C1179,LHIN!$A$2:$C$16,2,FALSE)</f>
        <v>North Simcoe Muskoka</v>
      </c>
      <c r="E1179" s="53" t="s">
        <v>110</v>
      </c>
      <c r="F1179" s="31">
        <v>60</v>
      </c>
      <c r="G1179" s="31">
        <v>0</v>
      </c>
      <c r="H1179" s="31">
        <v>1.6666666667000001</v>
      </c>
      <c r="I1179" s="31">
        <v>100</v>
      </c>
      <c r="J1179" s="31">
        <v>95</v>
      </c>
      <c r="K1179" s="31">
        <v>83.333333332999999</v>
      </c>
      <c r="L1179" s="31">
        <v>0</v>
      </c>
    </row>
    <row r="1180" spans="1:12">
      <c r="A1180" s="31" t="s">
        <v>269</v>
      </c>
      <c r="B1180" s="31" t="s">
        <v>267</v>
      </c>
      <c r="C1180" s="31">
        <v>13</v>
      </c>
      <c r="D1180" s="31" t="str">
        <f>VLOOKUP(C1180,LHIN!$A$2:$C$16,2,FALSE)</f>
        <v>North East</v>
      </c>
      <c r="E1180" s="53" t="s">
        <v>110</v>
      </c>
      <c r="F1180" s="31">
        <v>59</v>
      </c>
      <c r="G1180" s="31">
        <v>0</v>
      </c>
      <c r="H1180" s="31">
        <v>0</v>
      </c>
      <c r="I1180" s="31">
        <v>98.305084746000006</v>
      </c>
      <c r="J1180" s="31">
        <v>96.610169491999997</v>
      </c>
      <c r="K1180" s="31">
        <v>86.440677965999996</v>
      </c>
      <c r="L1180" s="31">
        <v>0</v>
      </c>
    </row>
    <row r="1181" spans="1:12">
      <c r="A1181" s="31" t="s">
        <v>269</v>
      </c>
      <c r="B1181" s="31" t="s">
        <v>267</v>
      </c>
      <c r="C1181" s="31">
        <v>14</v>
      </c>
      <c r="D1181" s="31" t="str">
        <f>VLOOKUP(C1181,LHIN!$A$2:$C$16,2,FALSE)</f>
        <v>North West</v>
      </c>
      <c r="E1181" s="53" t="s">
        <v>110</v>
      </c>
      <c r="F1181" s="31">
        <v>20</v>
      </c>
      <c r="G1181" s="31">
        <v>0</v>
      </c>
      <c r="H1181" s="31">
        <v>0</v>
      </c>
      <c r="I1181" s="31">
        <v>100</v>
      </c>
      <c r="J1181" s="31">
        <v>100</v>
      </c>
      <c r="K1181" s="31">
        <v>95</v>
      </c>
      <c r="L1181" s="31">
        <v>0</v>
      </c>
    </row>
    <row r="1182" spans="1:12">
      <c r="A1182" s="31" t="s">
        <v>269</v>
      </c>
      <c r="B1182" s="31" t="s">
        <v>267</v>
      </c>
      <c r="C1182" s="31">
        <v>2</v>
      </c>
      <c r="D1182" s="31" t="str">
        <f>VLOOKUP(C1182,LHIN!$A$2:$C$16,2,FALSE)</f>
        <v>South West</v>
      </c>
      <c r="E1182" s="53" t="s">
        <v>110</v>
      </c>
      <c r="F1182" s="31">
        <v>92</v>
      </c>
      <c r="G1182" s="31">
        <v>0</v>
      </c>
      <c r="H1182" s="31">
        <v>0</v>
      </c>
      <c r="I1182" s="31">
        <v>98.913043478000006</v>
      </c>
      <c r="J1182" s="31">
        <v>95.652173912999999</v>
      </c>
      <c r="K1182" s="31">
        <v>86.956521738999996</v>
      </c>
      <c r="L1182" s="31">
        <v>0</v>
      </c>
    </row>
    <row r="1183" spans="1:12">
      <c r="A1183" s="31" t="s">
        <v>269</v>
      </c>
      <c r="B1183" s="31" t="s">
        <v>267</v>
      </c>
      <c r="C1183" s="31">
        <v>3</v>
      </c>
      <c r="D1183" s="31" t="str">
        <f>VLOOKUP(C1183,LHIN!$A$2:$C$16,2,FALSE)</f>
        <v>Waterloo Wellington</v>
      </c>
      <c r="E1183" s="53" t="s">
        <v>110</v>
      </c>
      <c r="F1183" s="31">
        <v>37</v>
      </c>
      <c r="G1183" s="31">
        <v>0</v>
      </c>
      <c r="H1183" s="31">
        <v>2.7027027026999999</v>
      </c>
      <c r="I1183" s="31">
        <v>97.297297297</v>
      </c>
      <c r="J1183" s="31">
        <v>91.891891892000004</v>
      </c>
      <c r="K1183" s="31">
        <v>89.189189189000004</v>
      </c>
      <c r="L1183" s="31">
        <v>0</v>
      </c>
    </row>
    <row r="1184" spans="1:12">
      <c r="A1184" s="31" t="s">
        <v>269</v>
      </c>
      <c r="B1184" s="31" t="s">
        <v>267</v>
      </c>
      <c r="C1184" s="31">
        <v>4</v>
      </c>
      <c r="D1184" s="31" t="str">
        <f>VLOOKUP(C1184,LHIN!$A$2:$C$16,2,FALSE)</f>
        <v>Hamilton Niagara Brant</v>
      </c>
      <c r="E1184" s="53" t="s">
        <v>110</v>
      </c>
      <c r="F1184" s="31">
        <v>139</v>
      </c>
      <c r="G1184" s="31">
        <v>0</v>
      </c>
      <c r="H1184" s="31">
        <v>0</v>
      </c>
      <c r="I1184" s="31">
        <v>97.841726618999999</v>
      </c>
      <c r="J1184" s="31">
        <v>95.683453236999995</v>
      </c>
      <c r="K1184" s="31">
        <v>84.172661871000003</v>
      </c>
      <c r="L1184" s="31">
        <v>0</v>
      </c>
    </row>
    <row r="1185" spans="1:12">
      <c r="A1185" s="31" t="s">
        <v>269</v>
      </c>
      <c r="B1185" s="31" t="s">
        <v>267</v>
      </c>
      <c r="C1185" s="31">
        <v>5</v>
      </c>
      <c r="D1185" s="31" t="str">
        <f>VLOOKUP(C1185,LHIN!$A$2:$C$16,2,FALSE)</f>
        <v>Central West</v>
      </c>
      <c r="E1185" s="53" t="s">
        <v>110</v>
      </c>
      <c r="F1185" s="31">
        <v>77</v>
      </c>
      <c r="G1185" s="31">
        <v>0</v>
      </c>
      <c r="H1185" s="31">
        <v>0</v>
      </c>
      <c r="I1185" s="31">
        <v>98.701298700999999</v>
      </c>
      <c r="J1185" s="31">
        <v>98.701298700999999</v>
      </c>
      <c r="K1185" s="31">
        <v>84.415584416000002</v>
      </c>
      <c r="L1185" s="31">
        <v>0</v>
      </c>
    </row>
    <row r="1186" spans="1:12">
      <c r="A1186" s="31" t="s">
        <v>269</v>
      </c>
      <c r="B1186" s="31" t="s">
        <v>267</v>
      </c>
      <c r="C1186" s="31">
        <v>6</v>
      </c>
      <c r="D1186" s="31" t="str">
        <f>VLOOKUP(C1186,LHIN!$A$2:$C$16,2,FALSE)</f>
        <v>Mississauga Halton</v>
      </c>
      <c r="E1186" s="53" t="s">
        <v>110</v>
      </c>
      <c r="F1186" s="31">
        <v>73</v>
      </c>
      <c r="G1186" s="31">
        <v>0</v>
      </c>
      <c r="H1186" s="31">
        <v>0</v>
      </c>
      <c r="I1186" s="31">
        <v>98.630136985999997</v>
      </c>
      <c r="J1186" s="31">
        <v>94.520547945000004</v>
      </c>
      <c r="K1186" s="31">
        <v>90.410958903999997</v>
      </c>
      <c r="L1186" s="31">
        <v>0</v>
      </c>
    </row>
    <row r="1187" spans="1:12">
      <c r="A1187" s="31" t="s">
        <v>269</v>
      </c>
      <c r="B1187" s="31" t="s">
        <v>267</v>
      </c>
      <c r="C1187" s="31">
        <v>7</v>
      </c>
      <c r="D1187" s="31" t="str">
        <f>VLOOKUP(C1187,LHIN!$A$2:$C$16,2,FALSE)</f>
        <v>Toronto Central</v>
      </c>
      <c r="E1187" s="53" t="s">
        <v>110</v>
      </c>
      <c r="F1187" s="31">
        <v>75</v>
      </c>
      <c r="G1187" s="31">
        <v>0</v>
      </c>
      <c r="H1187" s="31">
        <v>0</v>
      </c>
      <c r="I1187" s="31">
        <v>96</v>
      </c>
      <c r="J1187" s="31">
        <v>93.333333332999999</v>
      </c>
      <c r="K1187" s="31">
        <v>86.666666667000001</v>
      </c>
      <c r="L1187" s="31">
        <v>0</v>
      </c>
    </row>
    <row r="1188" spans="1:12">
      <c r="A1188" s="31" t="s">
        <v>269</v>
      </c>
      <c r="B1188" s="31" t="s">
        <v>267</v>
      </c>
      <c r="C1188" s="31">
        <v>8</v>
      </c>
      <c r="D1188" s="31" t="str">
        <f>VLOOKUP(C1188,LHIN!$A$2:$C$16,2,FALSE)</f>
        <v>Central</v>
      </c>
      <c r="E1188" s="53" t="s">
        <v>110</v>
      </c>
      <c r="F1188" s="31">
        <v>114</v>
      </c>
      <c r="G1188" s="31">
        <v>0</v>
      </c>
      <c r="H1188" s="31">
        <v>0</v>
      </c>
      <c r="I1188" s="31">
        <v>91.228070174999999</v>
      </c>
      <c r="J1188" s="31">
        <v>92.982456139999996</v>
      </c>
      <c r="K1188" s="31">
        <v>88.596491228000005</v>
      </c>
      <c r="L1188" s="31">
        <v>0</v>
      </c>
    </row>
    <row r="1189" spans="1:12">
      <c r="A1189" s="31" t="s">
        <v>269</v>
      </c>
      <c r="B1189" s="31" t="s">
        <v>267</v>
      </c>
      <c r="C1189" s="31">
        <v>9</v>
      </c>
      <c r="D1189" s="31" t="str">
        <f>VLOOKUP(C1189,LHIN!$A$2:$C$16,2,FALSE)</f>
        <v>Central East</v>
      </c>
      <c r="E1189" s="53" t="s">
        <v>110</v>
      </c>
      <c r="F1189" s="31">
        <v>159</v>
      </c>
      <c r="G1189" s="31">
        <v>0</v>
      </c>
      <c r="H1189" s="31">
        <v>0</v>
      </c>
      <c r="I1189" s="31">
        <v>98.113207547000002</v>
      </c>
      <c r="J1189" s="31">
        <v>98.742138365000002</v>
      </c>
      <c r="K1189" s="31">
        <v>91.823899370999996</v>
      </c>
      <c r="L1189" s="31">
        <v>0</v>
      </c>
    </row>
    <row r="1190" spans="1:12">
      <c r="A1190" s="31" t="s">
        <v>263</v>
      </c>
      <c r="B1190" s="31" t="s">
        <v>264</v>
      </c>
      <c r="C1190" s="31">
        <v>6</v>
      </c>
      <c r="D1190" s="31" t="str">
        <f>VLOOKUP(C1190,LHIN!$A$2:$C$16,2,FALSE)</f>
        <v>Mississauga Halton</v>
      </c>
      <c r="E1190" s="53" t="s">
        <v>4</v>
      </c>
      <c r="F1190" s="31">
        <v>6</v>
      </c>
      <c r="G1190" s="31">
        <v>0</v>
      </c>
      <c r="H1190" s="31">
        <v>0</v>
      </c>
      <c r="I1190" s="31">
        <v>0</v>
      </c>
      <c r="J1190" s="31">
        <v>100</v>
      </c>
      <c r="K1190" s="31">
        <v>100</v>
      </c>
      <c r="L1190" s="31">
        <v>0</v>
      </c>
    </row>
    <row r="1191" spans="1:12">
      <c r="A1191" s="31" t="s">
        <v>263</v>
      </c>
      <c r="B1191" s="31" t="s">
        <v>264</v>
      </c>
      <c r="C1191" s="31">
        <v>9</v>
      </c>
      <c r="D1191" s="31" t="str">
        <f>VLOOKUP(C1191,LHIN!$A$2:$C$16,2,FALSE)</f>
        <v>Central East</v>
      </c>
      <c r="E1191" s="53" t="s">
        <v>4</v>
      </c>
      <c r="F1191" s="31">
        <v>10</v>
      </c>
      <c r="G1191" s="31">
        <v>0</v>
      </c>
      <c r="H1191" s="31">
        <v>0</v>
      </c>
      <c r="I1191" s="31">
        <v>0</v>
      </c>
      <c r="J1191" s="31">
        <v>100</v>
      </c>
      <c r="K1191" s="31">
        <v>100</v>
      </c>
      <c r="L1191" s="31">
        <v>0</v>
      </c>
    </row>
    <row r="1192" spans="1:12">
      <c r="A1192" s="31" t="s">
        <v>263</v>
      </c>
      <c r="B1192" s="31" t="s">
        <v>266</v>
      </c>
      <c r="C1192" s="31">
        <v>11</v>
      </c>
      <c r="D1192" s="31" t="str">
        <f>VLOOKUP(C1192,LHIN!$A$2:$C$16,2,FALSE)</f>
        <v>Champlain</v>
      </c>
      <c r="E1192" s="53" t="s">
        <v>4</v>
      </c>
      <c r="F1192" s="31">
        <v>43</v>
      </c>
      <c r="G1192" s="31">
        <v>0</v>
      </c>
      <c r="H1192" s="31">
        <v>0</v>
      </c>
      <c r="I1192" s="31">
        <v>0</v>
      </c>
      <c r="J1192" s="31">
        <v>76.744186046999999</v>
      </c>
      <c r="K1192" s="31">
        <v>83.720930233000004</v>
      </c>
      <c r="L1192" s="31">
        <v>0</v>
      </c>
    </row>
    <row r="1193" spans="1:12">
      <c r="A1193" s="31" t="s">
        <v>263</v>
      </c>
      <c r="B1193" s="31" t="s">
        <v>266</v>
      </c>
      <c r="C1193" s="31">
        <v>12</v>
      </c>
      <c r="D1193" s="31" t="str">
        <f>VLOOKUP(C1193,LHIN!$A$2:$C$16,2,FALSE)</f>
        <v>North Simcoe Muskoka</v>
      </c>
      <c r="E1193" s="53" t="s">
        <v>4</v>
      </c>
      <c r="F1193" s="31">
        <v>16</v>
      </c>
      <c r="G1193" s="31">
        <v>0</v>
      </c>
      <c r="H1193" s="31">
        <v>0</v>
      </c>
      <c r="I1193" s="31">
        <v>0</v>
      </c>
      <c r="J1193" s="31">
        <v>81.25</v>
      </c>
      <c r="K1193" s="31">
        <v>93.75</v>
      </c>
      <c r="L1193" s="31">
        <v>0</v>
      </c>
    </row>
    <row r="1194" spans="1:12">
      <c r="A1194" s="31" t="s">
        <v>263</v>
      </c>
      <c r="B1194" s="31" t="s">
        <v>266</v>
      </c>
      <c r="C1194" s="31">
        <v>13</v>
      </c>
      <c r="D1194" s="31" t="str">
        <f>VLOOKUP(C1194,LHIN!$A$2:$C$16,2,FALSE)</f>
        <v>North East</v>
      </c>
      <c r="E1194" s="53" t="s">
        <v>4</v>
      </c>
      <c r="F1194" s="31">
        <v>38</v>
      </c>
      <c r="G1194" s="31">
        <v>0</v>
      </c>
      <c r="H1194" s="31">
        <v>0</v>
      </c>
      <c r="I1194" s="31">
        <v>0</v>
      </c>
      <c r="J1194" s="31">
        <v>84.210526315999999</v>
      </c>
      <c r="K1194" s="31">
        <v>86.842105262999993</v>
      </c>
      <c r="L1194" s="31">
        <v>0</v>
      </c>
    </row>
    <row r="1195" spans="1:12">
      <c r="A1195" s="31" t="s">
        <v>263</v>
      </c>
      <c r="B1195" s="31" t="s">
        <v>266</v>
      </c>
      <c r="C1195" s="31">
        <v>2</v>
      </c>
      <c r="D1195" s="31" t="str">
        <f>VLOOKUP(C1195,LHIN!$A$2:$C$16,2,FALSE)</f>
        <v>South West</v>
      </c>
      <c r="E1195" s="53" t="s">
        <v>4</v>
      </c>
      <c r="F1195" s="31">
        <v>16</v>
      </c>
      <c r="G1195" s="31">
        <v>0</v>
      </c>
      <c r="H1195" s="31">
        <v>0</v>
      </c>
      <c r="I1195" s="31">
        <v>0</v>
      </c>
      <c r="J1195" s="31">
        <v>68.75</v>
      </c>
      <c r="K1195" s="31">
        <v>87.5</v>
      </c>
      <c r="L1195" s="31">
        <v>0</v>
      </c>
    </row>
    <row r="1196" spans="1:12">
      <c r="A1196" s="31" t="s">
        <v>263</v>
      </c>
      <c r="B1196" s="31" t="s">
        <v>266</v>
      </c>
      <c r="C1196" s="31">
        <v>3</v>
      </c>
      <c r="D1196" s="31" t="str">
        <f>VLOOKUP(C1196,LHIN!$A$2:$C$16,2,FALSE)</f>
        <v>Waterloo Wellington</v>
      </c>
      <c r="E1196" s="53" t="s">
        <v>4</v>
      </c>
      <c r="F1196" s="31">
        <v>17</v>
      </c>
      <c r="G1196" s="31">
        <v>0</v>
      </c>
      <c r="H1196" s="31">
        <v>0</v>
      </c>
      <c r="I1196" s="31">
        <v>0</v>
      </c>
      <c r="J1196" s="31">
        <v>64.705882353000007</v>
      </c>
      <c r="K1196" s="31">
        <v>76.470588234999994</v>
      </c>
      <c r="L1196" s="31">
        <v>0</v>
      </c>
    </row>
    <row r="1197" spans="1:12">
      <c r="A1197" s="31" t="s">
        <v>263</v>
      </c>
      <c r="B1197" s="31" t="s">
        <v>266</v>
      </c>
      <c r="C1197" s="31">
        <v>4</v>
      </c>
      <c r="D1197" s="31" t="str">
        <f>VLOOKUP(C1197,LHIN!$A$2:$C$16,2,FALSE)</f>
        <v>Hamilton Niagara Brant</v>
      </c>
      <c r="E1197" s="53" t="s">
        <v>4</v>
      </c>
      <c r="F1197" s="31">
        <v>42</v>
      </c>
      <c r="G1197" s="31">
        <v>0</v>
      </c>
      <c r="H1197" s="31">
        <v>0</v>
      </c>
      <c r="I1197" s="31">
        <v>0</v>
      </c>
      <c r="J1197" s="31">
        <v>73.809523810000002</v>
      </c>
      <c r="K1197" s="31">
        <v>92.857142856999999</v>
      </c>
      <c r="L1197" s="31">
        <v>0</v>
      </c>
    </row>
    <row r="1198" spans="1:12">
      <c r="A1198" s="31" t="s">
        <v>263</v>
      </c>
      <c r="B1198" s="31" t="s">
        <v>266</v>
      </c>
      <c r="C1198" s="31">
        <v>5</v>
      </c>
      <c r="D1198" s="31" t="str">
        <f>VLOOKUP(C1198,LHIN!$A$2:$C$16,2,FALSE)</f>
        <v>Central West</v>
      </c>
      <c r="E1198" s="53" t="s">
        <v>4</v>
      </c>
      <c r="F1198" s="31">
        <v>58</v>
      </c>
      <c r="G1198" s="31">
        <v>0</v>
      </c>
      <c r="H1198" s="31">
        <v>0</v>
      </c>
      <c r="I1198" s="31">
        <v>0</v>
      </c>
      <c r="J1198" s="31">
        <v>84.482758621000002</v>
      </c>
      <c r="K1198" s="31">
        <v>93.103448275999995</v>
      </c>
      <c r="L1198" s="31">
        <v>0</v>
      </c>
    </row>
    <row r="1199" spans="1:12">
      <c r="A1199" s="31" t="s">
        <v>263</v>
      </c>
      <c r="B1199" s="31" t="s">
        <v>266</v>
      </c>
      <c r="C1199" s="31">
        <v>6</v>
      </c>
      <c r="D1199" s="31" t="str">
        <f>VLOOKUP(C1199,LHIN!$A$2:$C$16,2,FALSE)</f>
        <v>Mississauga Halton</v>
      </c>
      <c r="E1199" s="53" t="s">
        <v>4</v>
      </c>
      <c r="F1199" s="31">
        <v>55</v>
      </c>
      <c r="G1199" s="31">
        <v>0</v>
      </c>
      <c r="H1199" s="31">
        <v>0</v>
      </c>
      <c r="I1199" s="31">
        <v>0</v>
      </c>
      <c r="J1199" s="31">
        <v>90.909090909</v>
      </c>
      <c r="K1199" s="31">
        <v>96.363636364000001</v>
      </c>
      <c r="L1199" s="31">
        <v>0</v>
      </c>
    </row>
    <row r="1200" spans="1:12">
      <c r="A1200" s="31" t="s">
        <v>263</v>
      </c>
      <c r="B1200" s="31" t="s">
        <v>266</v>
      </c>
      <c r="C1200" s="31">
        <v>7</v>
      </c>
      <c r="D1200" s="31" t="str">
        <f>VLOOKUP(C1200,LHIN!$A$2:$C$16,2,FALSE)</f>
        <v>Toronto Central</v>
      </c>
      <c r="E1200" s="53" t="s">
        <v>4</v>
      </c>
      <c r="F1200" s="31">
        <v>56</v>
      </c>
      <c r="G1200" s="31">
        <v>0</v>
      </c>
      <c r="H1200" s="31">
        <v>0</v>
      </c>
      <c r="I1200" s="31">
        <v>0</v>
      </c>
      <c r="J1200" s="31">
        <v>83.928571429000002</v>
      </c>
      <c r="K1200" s="31">
        <v>91.071428570999998</v>
      </c>
      <c r="L1200" s="31">
        <v>0</v>
      </c>
    </row>
    <row r="1201" spans="1:12">
      <c r="A1201" s="31" t="s">
        <v>263</v>
      </c>
      <c r="B1201" s="31" t="s">
        <v>266</v>
      </c>
      <c r="C1201" s="31">
        <v>8</v>
      </c>
      <c r="D1201" s="31" t="str">
        <f>VLOOKUP(C1201,LHIN!$A$2:$C$16,2,FALSE)</f>
        <v>Central</v>
      </c>
      <c r="E1201" s="53" t="s">
        <v>4</v>
      </c>
      <c r="F1201" s="31">
        <v>52</v>
      </c>
      <c r="G1201" s="31">
        <v>0</v>
      </c>
      <c r="H1201" s="31">
        <v>0</v>
      </c>
      <c r="I1201" s="31">
        <v>0</v>
      </c>
      <c r="J1201" s="31">
        <v>88.461538461999993</v>
      </c>
      <c r="K1201" s="31">
        <v>94.230769230999996</v>
      </c>
      <c r="L1201" s="31">
        <v>0</v>
      </c>
    </row>
    <row r="1202" spans="1:12">
      <c r="A1202" s="31" t="s">
        <v>263</v>
      </c>
      <c r="B1202" s="31" t="s">
        <v>266</v>
      </c>
      <c r="C1202" s="31">
        <v>9</v>
      </c>
      <c r="D1202" s="31" t="str">
        <f>VLOOKUP(C1202,LHIN!$A$2:$C$16,2,FALSE)</f>
        <v>Central East</v>
      </c>
      <c r="E1202" s="53" t="s">
        <v>4</v>
      </c>
      <c r="F1202" s="31">
        <v>117</v>
      </c>
      <c r="G1202" s="31">
        <v>0</v>
      </c>
      <c r="H1202" s="31">
        <v>0</v>
      </c>
      <c r="I1202" s="31">
        <v>0</v>
      </c>
      <c r="J1202" s="31">
        <v>86.324786325000005</v>
      </c>
      <c r="K1202" s="31">
        <v>91.452991452999996</v>
      </c>
      <c r="L1202" s="31">
        <v>0</v>
      </c>
    </row>
    <row r="1203" spans="1:12">
      <c r="A1203" s="31" t="s">
        <v>263</v>
      </c>
      <c r="B1203" s="31" t="s">
        <v>267</v>
      </c>
      <c r="C1203" s="31">
        <v>10</v>
      </c>
      <c r="D1203" s="31" t="str">
        <f>VLOOKUP(C1203,LHIN!$A$2:$C$16,2,FALSE)</f>
        <v>South East</v>
      </c>
      <c r="E1203" s="53" t="s">
        <v>4</v>
      </c>
      <c r="F1203" s="31">
        <v>29</v>
      </c>
      <c r="G1203" s="31">
        <v>0</v>
      </c>
      <c r="H1203" s="31">
        <v>0</v>
      </c>
      <c r="I1203" s="31">
        <v>0</v>
      </c>
      <c r="J1203" s="31">
        <v>86.206896552000003</v>
      </c>
      <c r="K1203" s="31">
        <v>89.655172414000006</v>
      </c>
      <c r="L1203" s="31">
        <v>0</v>
      </c>
    </row>
    <row r="1204" spans="1:12">
      <c r="A1204" s="31" t="s">
        <v>263</v>
      </c>
      <c r="B1204" s="31" t="s">
        <v>267</v>
      </c>
      <c r="C1204" s="31">
        <v>11</v>
      </c>
      <c r="D1204" s="31" t="str">
        <f>VLOOKUP(C1204,LHIN!$A$2:$C$16,2,FALSE)</f>
        <v>Champlain</v>
      </c>
      <c r="E1204" s="53" t="s">
        <v>4</v>
      </c>
      <c r="F1204" s="31">
        <v>182</v>
      </c>
      <c r="G1204" s="31">
        <v>0</v>
      </c>
      <c r="H1204" s="31">
        <v>0</v>
      </c>
      <c r="I1204" s="31">
        <v>0</v>
      </c>
      <c r="J1204" s="31">
        <v>86.263736264000002</v>
      </c>
      <c r="K1204" s="31">
        <v>86.263736264000002</v>
      </c>
      <c r="L1204" s="31">
        <v>0</v>
      </c>
    </row>
    <row r="1205" spans="1:12">
      <c r="A1205" s="31" t="s">
        <v>263</v>
      </c>
      <c r="B1205" s="31" t="s">
        <v>267</v>
      </c>
      <c r="C1205" s="31">
        <v>12</v>
      </c>
      <c r="D1205" s="31" t="str">
        <f>VLOOKUP(C1205,LHIN!$A$2:$C$16,2,FALSE)</f>
        <v>North Simcoe Muskoka</v>
      </c>
      <c r="E1205" s="53" t="s">
        <v>4</v>
      </c>
      <c r="F1205" s="31">
        <v>46</v>
      </c>
      <c r="G1205" s="31">
        <v>0</v>
      </c>
      <c r="H1205" s="31">
        <v>0</v>
      </c>
      <c r="I1205" s="31">
        <v>0</v>
      </c>
      <c r="J1205" s="31">
        <v>82.608695651999994</v>
      </c>
      <c r="K1205" s="31">
        <v>86.956521738999996</v>
      </c>
      <c r="L1205" s="31">
        <v>0</v>
      </c>
    </row>
    <row r="1206" spans="1:12">
      <c r="A1206" s="31" t="s">
        <v>263</v>
      </c>
      <c r="B1206" s="31" t="s">
        <v>267</v>
      </c>
      <c r="C1206" s="31">
        <v>13</v>
      </c>
      <c r="D1206" s="31" t="str">
        <f>VLOOKUP(C1206,LHIN!$A$2:$C$16,2,FALSE)</f>
        <v>North East</v>
      </c>
      <c r="E1206" s="53" t="s">
        <v>4</v>
      </c>
      <c r="F1206" s="31">
        <v>126</v>
      </c>
      <c r="G1206" s="31">
        <v>0</v>
      </c>
      <c r="H1206" s="31">
        <v>0</v>
      </c>
      <c r="I1206" s="31">
        <v>0</v>
      </c>
      <c r="J1206" s="31">
        <v>85.714285713999999</v>
      </c>
      <c r="K1206" s="31">
        <v>89.682539683000002</v>
      </c>
      <c r="L1206" s="31">
        <v>0</v>
      </c>
    </row>
    <row r="1207" spans="1:12">
      <c r="A1207" s="31" t="s">
        <v>263</v>
      </c>
      <c r="B1207" s="31" t="s">
        <v>267</v>
      </c>
      <c r="C1207" s="31">
        <v>14</v>
      </c>
      <c r="D1207" s="31" t="str">
        <f>VLOOKUP(C1207,LHIN!$A$2:$C$16,2,FALSE)</f>
        <v>North West</v>
      </c>
      <c r="E1207" s="53" t="s">
        <v>4</v>
      </c>
      <c r="F1207" s="31">
        <v>6</v>
      </c>
      <c r="G1207" s="31">
        <v>0</v>
      </c>
      <c r="H1207" s="31">
        <v>0</v>
      </c>
      <c r="I1207" s="31">
        <v>0</v>
      </c>
      <c r="J1207" s="31">
        <v>100</v>
      </c>
      <c r="K1207" s="31">
        <v>83.333333332999999</v>
      </c>
      <c r="L1207" s="31">
        <v>0</v>
      </c>
    </row>
    <row r="1208" spans="1:12">
      <c r="A1208" s="31" t="s">
        <v>263</v>
      </c>
      <c r="B1208" s="31" t="s">
        <v>267</v>
      </c>
      <c r="C1208" s="31">
        <v>2</v>
      </c>
      <c r="D1208" s="31" t="str">
        <f>VLOOKUP(C1208,LHIN!$A$2:$C$16,2,FALSE)</f>
        <v>South West</v>
      </c>
      <c r="E1208" s="53" t="s">
        <v>4</v>
      </c>
      <c r="F1208" s="31">
        <v>110</v>
      </c>
      <c r="G1208" s="31">
        <v>0</v>
      </c>
      <c r="H1208" s="31">
        <v>0</v>
      </c>
      <c r="I1208" s="31">
        <v>0</v>
      </c>
      <c r="J1208" s="31">
        <v>90</v>
      </c>
      <c r="K1208" s="31">
        <v>92.727272726999999</v>
      </c>
      <c r="L1208" s="31">
        <v>0</v>
      </c>
    </row>
    <row r="1209" spans="1:12">
      <c r="A1209" s="31" t="s">
        <v>263</v>
      </c>
      <c r="B1209" s="31" t="s">
        <v>267</v>
      </c>
      <c r="C1209" s="31">
        <v>3</v>
      </c>
      <c r="D1209" s="31" t="str">
        <f>VLOOKUP(C1209,LHIN!$A$2:$C$16,2,FALSE)</f>
        <v>Waterloo Wellington</v>
      </c>
      <c r="E1209" s="53" t="s">
        <v>4</v>
      </c>
      <c r="F1209" s="31">
        <v>45</v>
      </c>
      <c r="G1209" s="31">
        <v>0</v>
      </c>
      <c r="H1209" s="31">
        <v>0</v>
      </c>
      <c r="I1209" s="31">
        <v>0</v>
      </c>
      <c r="J1209" s="31">
        <v>80</v>
      </c>
      <c r="K1209" s="31">
        <v>95.555555556000002</v>
      </c>
      <c r="L1209" s="31">
        <v>0</v>
      </c>
    </row>
    <row r="1210" spans="1:12">
      <c r="A1210" s="31" t="s">
        <v>263</v>
      </c>
      <c r="B1210" s="31" t="s">
        <v>267</v>
      </c>
      <c r="C1210" s="31">
        <v>4</v>
      </c>
      <c r="D1210" s="31" t="str">
        <f>VLOOKUP(C1210,LHIN!$A$2:$C$16,2,FALSE)</f>
        <v>Hamilton Niagara Brant</v>
      </c>
      <c r="E1210" s="53" t="s">
        <v>4</v>
      </c>
      <c r="F1210" s="31">
        <v>142</v>
      </c>
      <c r="G1210" s="31">
        <v>0</v>
      </c>
      <c r="H1210" s="31">
        <v>0</v>
      </c>
      <c r="I1210" s="31">
        <v>0</v>
      </c>
      <c r="J1210" s="31">
        <v>90.845070422999996</v>
      </c>
      <c r="K1210" s="31">
        <v>94.366197182999997</v>
      </c>
      <c r="L1210" s="31">
        <v>0</v>
      </c>
    </row>
    <row r="1211" spans="1:12">
      <c r="A1211" s="31" t="s">
        <v>263</v>
      </c>
      <c r="B1211" s="31" t="s">
        <v>267</v>
      </c>
      <c r="C1211" s="31">
        <v>5</v>
      </c>
      <c r="D1211" s="31" t="str">
        <f>VLOOKUP(C1211,LHIN!$A$2:$C$16,2,FALSE)</f>
        <v>Central West</v>
      </c>
      <c r="E1211" s="53" t="s">
        <v>4</v>
      </c>
      <c r="F1211" s="31">
        <v>160</v>
      </c>
      <c r="G1211" s="31">
        <v>0</v>
      </c>
      <c r="H1211" s="31">
        <v>0</v>
      </c>
      <c r="I1211" s="31">
        <v>0</v>
      </c>
      <c r="J1211" s="31">
        <v>86.875</v>
      </c>
      <c r="K1211" s="31">
        <v>94.375</v>
      </c>
      <c r="L1211" s="31">
        <v>0</v>
      </c>
    </row>
    <row r="1212" spans="1:12">
      <c r="A1212" s="31" t="s">
        <v>263</v>
      </c>
      <c r="B1212" s="31" t="s">
        <v>267</v>
      </c>
      <c r="C1212" s="31">
        <v>6</v>
      </c>
      <c r="D1212" s="31" t="str">
        <f>VLOOKUP(C1212,LHIN!$A$2:$C$16,2,FALSE)</f>
        <v>Mississauga Halton</v>
      </c>
      <c r="E1212" s="53" t="s">
        <v>4</v>
      </c>
      <c r="F1212" s="31">
        <v>204</v>
      </c>
      <c r="G1212" s="31">
        <v>0</v>
      </c>
      <c r="H1212" s="31">
        <v>0.49019607840000001</v>
      </c>
      <c r="I1212" s="31">
        <v>0.49019607840000001</v>
      </c>
      <c r="J1212" s="31">
        <v>90.196078431000004</v>
      </c>
      <c r="K1212" s="31">
        <v>94.607843137000003</v>
      </c>
      <c r="L1212" s="31">
        <v>0.98039215690000003</v>
      </c>
    </row>
    <row r="1213" spans="1:12">
      <c r="A1213" s="31" t="s">
        <v>263</v>
      </c>
      <c r="B1213" s="31" t="s">
        <v>267</v>
      </c>
      <c r="C1213" s="31">
        <v>7</v>
      </c>
      <c r="D1213" s="31" t="str">
        <f>VLOOKUP(C1213,LHIN!$A$2:$C$16,2,FALSE)</f>
        <v>Toronto Central</v>
      </c>
      <c r="E1213" s="53" t="s">
        <v>4</v>
      </c>
      <c r="F1213" s="31">
        <v>171</v>
      </c>
      <c r="G1213" s="31">
        <v>0</v>
      </c>
      <c r="H1213" s="31">
        <v>0</v>
      </c>
      <c r="I1213" s="31">
        <v>0</v>
      </c>
      <c r="J1213" s="31">
        <v>84.210526315999999</v>
      </c>
      <c r="K1213" s="31">
        <v>91.812865497000004</v>
      </c>
      <c r="L1213" s="31">
        <v>0</v>
      </c>
    </row>
    <row r="1214" spans="1:12">
      <c r="A1214" s="31" t="s">
        <v>263</v>
      </c>
      <c r="B1214" s="31" t="s">
        <v>267</v>
      </c>
      <c r="C1214" s="31">
        <v>8</v>
      </c>
      <c r="D1214" s="31" t="str">
        <f>VLOOKUP(C1214,LHIN!$A$2:$C$16,2,FALSE)</f>
        <v>Central</v>
      </c>
      <c r="E1214" s="53" t="s">
        <v>4</v>
      </c>
      <c r="F1214" s="31">
        <v>155</v>
      </c>
      <c r="G1214" s="31">
        <v>0</v>
      </c>
      <c r="H1214" s="31">
        <v>0</v>
      </c>
      <c r="I1214" s="31">
        <v>0</v>
      </c>
      <c r="J1214" s="31">
        <v>92.258064516000005</v>
      </c>
      <c r="K1214" s="31">
        <v>94.193548387000007</v>
      </c>
      <c r="L1214" s="31">
        <v>0</v>
      </c>
    </row>
    <row r="1215" spans="1:12">
      <c r="A1215" s="31" t="s">
        <v>263</v>
      </c>
      <c r="B1215" s="31" t="s">
        <v>267</v>
      </c>
      <c r="C1215" s="31">
        <v>9</v>
      </c>
      <c r="D1215" s="31" t="str">
        <f>VLOOKUP(C1215,LHIN!$A$2:$C$16,2,FALSE)</f>
        <v>Central East</v>
      </c>
      <c r="E1215" s="53" t="s">
        <v>4</v>
      </c>
      <c r="F1215" s="31">
        <v>414</v>
      </c>
      <c r="G1215" s="31">
        <v>0</v>
      </c>
      <c r="H1215" s="31">
        <v>0</v>
      </c>
      <c r="I1215" s="31">
        <v>0</v>
      </c>
      <c r="J1215" s="31">
        <v>92.028985507000002</v>
      </c>
      <c r="K1215" s="31">
        <v>94.685990337999996</v>
      </c>
      <c r="L1215" s="31">
        <v>0</v>
      </c>
    </row>
    <row r="1216" spans="1:12">
      <c r="A1216" s="31" t="s">
        <v>268</v>
      </c>
      <c r="B1216" s="31" t="s">
        <v>266</v>
      </c>
      <c r="C1216" s="31">
        <v>11</v>
      </c>
      <c r="D1216" s="31" t="str">
        <f>VLOOKUP(C1216,LHIN!$A$2:$C$16,2,FALSE)</f>
        <v>Champlain</v>
      </c>
      <c r="E1216" s="53" t="s">
        <v>4</v>
      </c>
      <c r="F1216" s="31">
        <v>11</v>
      </c>
      <c r="G1216" s="31">
        <v>0</v>
      </c>
      <c r="H1216" s="31">
        <v>0</v>
      </c>
      <c r="I1216" s="31">
        <v>0</v>
      </c>
      <c r="J1216" s="31">
        <v>54.545454544999998</v>
      </c>
      <c r="K1216" s="31">
        <v>81.818181817999999</v>
      </c>
      <c r="L1216" s="31">
        <v>0</v>
      </c>
    </row>
    <row r="1217" spans="1:12">
      <c r="A1217" s="31" t="s">
        <v>268</v>
      </c>
      <c r="B1217" s="31" t="s">
        <v>266</v>
      </c>
      <c r="C1217" s="31">
        <v>2</v>
      </c>
      <c r="D1217" s="31" t="str">
        <f>VLOOKUP(C1217,LHIN!$A$2:$C$16,2,FALSE)</f>
        <v>South West</v>
      </c>
      <c r="E1217" s="53" t="s">
        <v>4</v>
      </c>
      <c r="F1217" s="31">
        <v>13</v>
      </c>
      <c r="G1217" s="31">
        <v>0</v>
      </c>
      <c r="H1217" s="31">
        <v>0</v>
      </c>
      <c r="I1217" s="31">
        <v>0</v>
      </c>
      <c r="J1217" s="31">
        <v>76.923076922999996</v>
      </c>
      <c r="K1217" s="31">
        <v>69.230769230999996</v>
      </c>
      <c r="L1217" s="31">
        <v>0</v>
      </c>
    </row>
    <row r="1218" spans="1:12">
      <c r="A1218" s="31" t="s">
        <v>268</v>
      </c>
      <c r="B1218" s="31" t="s">
        <v>266</v>
      </c>
      <c r="C1218" s="31">
        <v>4</v>
      </c>
      <c r="D1218" s="31" t="str">
        <f>VLOOKUP(C1218,LHIN!$A$2:$C$16,2,FALSE)</f>
        <v>Hamilton Niagara Brant</v>
      </c>
      <c r="E1218" s="53" t="s">
        <v>4</v>
      </c>
      <c r="F1218" s="31">
        <v>14</v>
      </c>
      <c r="G1218" s="31">
        <v>0</v>
      </c>
      <c r="H1218" s="31">
        <v>0</v>
      </c>
      <c r="I1218" s="31">
        <v>0</v>
      </c>
      <c r="J1218" s="31">
        <v>78.571428570999998</v>
      </c>
      <c r="K1218" s="31">
        <v>92.857142856999999</v>
      </c>
      <c r="L1218" s="31">
        <v>0</v>
      </c>
    </row>
    <row r="1219" spans="1:12">
      <c r="A1219" s="31" t="s">
        <v>268</v>
      </c>
      <c r="B1219" s="31" t="s">
        <v>266</v>
      </c>
      <c r="C1219" s="31">
        <v>7</v>
      </c>
      <c r="D1219" s="31" t="str">
        <f>VLOOKUP(C1219,LHIN!$A$2:$C$16,2,FALSE)</f>
        <v>Toronto Central</v>
      </c>
      <c r="E1219" s="53" t="s">
        <v>4</v>
      </c>
      <c r="F1219" s="31">
        <v>6</v>
      </c>
      <c r="G1219" s="31">
        <v>0</v>
      </c>
      <c r="H1219" s="31">
        <v>0</v>
      </c>
      <c r="I1219" s="31">
        <v>0</v>
      </c>
      <c r="J1219" s="31">
        <v>66.666666667000001</v>
      </c>
      <c r="K1219" s="31">
        <v>100</v>
      </c>
      <c r="L1219" s="31">
        <v>0</v>
      </c>
    </row>
    <row r="1220" spans="1:12">
      <c r="A1220" s="31" t="s">
        <v>268</v>
      </c>
      <c r="B1220" s="31" t="s">
        <v>266</v>
      </c>
      <c r="C1220" s="31">
        <v>8</v>
      </c>
      <c r="D1220" s="31" t="str">
        <f>VLOOKUP(C1220,LHIN!$A$2:$C$16,2,FALSE)</f>
        <v>Central</v>
      </c>
      <c r="E1220" s="53" t="s">
        <v>4</v>
      </c>
      <c r="F1220" s="31">
        <v>8</v>
      </c>
      <c r="G1220" s="31">
        <v>0</v>
      </c>
      <c r="H1220" s="31">
        <v>0</v>
      </c>
      <c r="I1220" s="31">
        <v>0</v>
      </c>
      <c r="J1220" s="31">
        <v>100</v>
      </c>
      <c r="K1220" s="31">
        <v>87.5</v>
      </c>
      <c r="L1220" s="31">
        <v>0</v>
      </c>
    </row>
    <row r="1221" spans="1:12">
      <c r="A1221" s="31" t="s">
        <v>268</v>
      </c>
      <c r="B1221" s="31" t="s">
        <v>266</v>
      </c>
      <c r="C1221" s="31">
        <v>9</v>
      </c>
      <c r="D1221" s="31" t="str">
        <f>VLOOKUP(C1221,LHIN!$A$2:$C$16,2,FALSE)</f>
        <v>Central East</v>
      </c>
      <c r="E1221" s="53" t="s">
        <v>4</v>
      </c>
      <c r="F1221" s="31">
        <v>10</v>
      </c>
      <c r="G1221" s="31">
        <v>0</v>
      </c>
      <c r="H1221" s="31">
        <v>0</v>
      </c>
      <c r="I1221" s="31">
        <v>0</v>
      </c>
      <c r="J1221" s="31">
        <v>60</v>
      </c>
      <c r="K1221" s="31">
        <v>90</v>
      </c>
      <c r="L1221" s="31">
        <v>0</v>
      </c>
    </row>
    <row r="1222" spans="1:12">
      <c r="A1222" s="31" t="s">
        <v>268</v>
      </c>
      <c r="B1222" s="31" t="s">
        <v>267</v>
      </c>
      <c r="C1222" s="31">
        <v>1</v>
      </c>
      <c r="D1222" s="31" t="str">
        <f>VLOOKUP(C1222,LHIN!$A$2:$C$16,2,FALSE)</f>
        <v>Erie St. Clair</v>
      </c>
      <c r="E1222" s="53" t="s">
        <v>4</v>
      </c>
      <c r="F1222" s="31">
        <v>67</v>
      </c>
      <c r="G1222" s="31">
        <v>0</v>
      </c>
      <c r="H1222" s="31">
        <v>0</v>
      </c>
      <c r="I1222" s="31">
        <v>0</v>
      </c>
      <c r="J1222" s="31">
        <v>74.626865671999994</v>
      </c>
      <c r="K1222" s="31">
        <v>80.597014924999996</v>
      </c>
      <c r="L1222" s="31">
        <v>0</v>
      </c>
    </row>
    <row r="1223" spans="1:12">
      <c r="A1223" s="31" t="s">
        <v>268</v>
      </c>
      <c r="B1223" s="31" t="s">
        <v>267</v>
      </c>
      <c r="C1223" s="31">
        <v>10</v>
      </c>
      <c r="D1223" s="31" t="str">
        <f>VLOOKUP(C1223,LHIN!$A$2:$C$16,2,FALSE)</f>
        <v>South East</v>
      </c>
      <c r="E1223" s="53" t="s">
        <v>4</v>
      </c>
      <c r="F1223" s="31">
        <v>83</v>
      </c>
      <c r="G1223" s="31">
        <v>0</v>
      </c>
      <c r="H1223" s="31">
        <v>0</v>
      </c>
      <c r="I1223" s="31">
        <v>0</v>
      </c>
      <c r="J1223" s="31">
        <v>91.566265060000006</v>
      </c>
      <c r="K1223" s="31">
        <v>92.771084337000005</v>
      </c>
      <c r="L1223" s="31">
        <v>0</v>
      </c>
    </row>
    <row r="1224" spans="1:12">
      <c r="A1224" s="31" t="s">
        <v>268</v>
      </c>
      <c r="B1224" s="31" t="s">
        <v>267</v>
      </c>
      <c r="C1224" s="31">
        <v>11</v>
      </c>
      <c r="D1224" s="31" t="str">
        <f>VLOOKUP(C1224,LHIN!$A$2:$C$16,2,FALSE)</f>
        <v>Champlain</v>
      </c>
      <c r="E1224" s="53" t="s">
        <v>4</v>
      </c>
      <c r="F1224" s="31">
        <v>145</v>
      </c>
      <c r="G1224" s="31">
        <v>0</v>
      </c>
      <c r="H1224" s="31">
        <v>0</v>
      </c>
      <c r="I1224" s="31">
        <v>0</v>
      </c>
      <c r="J1224" s="31">
        <v>84.137931034000005</v>
      </c>
      <c r="K1224" s="31">
        <v>92.413793103000003</v>
      </c>
      <c r="L1224" s="31">
        <v>0</v>
      </c>
    </row>
    <row r="1225" spans="1:12">
      <c r="A1225" s="31" t="s">
        <v>268</v>
      </c>
      <c r="B1225" s="31" t="s">
        <v>267</v>
      </c>
      <c r="C1225" s="31">
        <v>12</v>
      </c>
      <c r="D1225" s="31" t="str">
        <f>VLOOKUP(C1225,LHIN!$A$2:$C$16,2,FALSE)</f>
        <v>North Simcoe Muskoka</v>
      </c>
      <c r="E1225" s="53" t="s">
        <v>4</v>
      </c>
      <c r="F1225" s="31">
        <v>58</v>
      </c>
      <c r="G1225" s="31">
        <v>0</v>
      </c>
      <c r="H1225" s="31">
        <v>0</v>
      </c>
      <c r="I1225" s="31">
        <v>0</v>
      </c>
      <c r="J1225" s="31">
        <v>91.379310344999993</v>
      </c>
      <c r="K1225" s="31">
        <v>93.103448275999995</v>
      </c>
      <c r="L1225" s="31">
        <v>0</v>
      </c>
    </row>
    <row r="1226" spans="1:12">
      <c r="A1226" s="31" t="s">
        <v>268</v>
      </c>
      <c r="B1226" s="31" t="s">
        <v>267</v>
      </c>
      <c r="C1226" s="31">
        <v>13</v>
      </c>
      <c r="D1226" s="31" t="str">
        <f>VLOOKUP(C1226,LHIN!$A$2:$C$16,2,FALSE)</f>
        <v>North East</v>
      </c>
      <c r="E1226" s="53" t="s">
        <v>4</v>
      </c>
      <c r="F1226" s="31">
        <v>99</v>
      </c>
      <c r="G1226" s="31">
        <v>0</v>
      </c>
      <c r="H1226" s="31">
        <v>0</v>
      </c>
      <c r="I1226" s="31">
        <v>0</v>
      </c>
      <c r="J1226" s="31">
        <v>82.828282827999999</v>
      </c>
      <c r="K1226" s="31">
        <v>85.858585859000002</v>
      </c>
      <c r="L1226" s="31">
        <v>0</v>
      </c>
    </row>
    <row r="1227" spans="1:12">
      <c r="A1227" s="31" t="s">
        <v>268</v>
      </c>
      <c r="B1227" s="31" t="s">
        <v>267</v>
      </c>
      <c r="C1227" s="31">
        <v>14</v>
      </c>
      <c r="D1227" s="31" t="str">
        <f>VLOOKUP(C1227,LHIN!$A$2:$C$16,2,FALSE)</f>
        <v>North West</v>
      </c>
      <c r="E1227" s="53" t="s">
        <v>4</v>
      </c>
      <c r="F1227" s="31">
        <v>12</v>
      </c>
      <c r="G1227" s="31">
        <v>0</v>
      </c>
      <c r="H1227" s="31">
        <v>0</v>
      </c>
      <c r="I1227" s="31">
        <v>0</v>
      </c>
      <c r="J1227" s="31">
        <v>75</v>
      </c>
      <c r="K1227" s="31">
        <v>91.666666667000001</v>
      </c>
      <c r="L1227" s="31">
        <v>0</v>
      </c>
    </row>
    <row r="1228" spans="1:12">
      <c r="A1228" s="31" t="s">
        <v>268</v>
      </c>
      <c r="B1228" s="31" t="s">
        <v>267</v>
      </c>
      <c r="C1228" s="31">
        <v>2</v>
      </c>
      <c r="D1228" s="31" t="str">
        <f>VLOOKUP(C1228,LHIN!$A$2:$C$16,2,FALSE)</f>
        <v>South West</v>
      </c>
      <c r="E1228" s="53" t="s">
        <v>4</v>
      </c>
      <c r="F1228" s="31">
        <v>156</v>
      </c>
      <c r="G1228" s="31">
        <v>0</v>
      </c>
      <c r="H1228" s="31">
        <v>0</v>
      </c>
      <c r="I1228" s="31">
        <v>0</v>
      </c>
      <c r="J1228" s="31">
        <v>82.692307692</v>
      </c>
      <c r="K1228" s="31">
        <v>86.538461538000007</v>
      </c>
      <c r="L1228" s="31">
        <v>0</v>
      </c>
    </row>
    <row r="1229" spans="1:12">
      <c r="A1229" s="31" t="s">
        <v>268</v>
      </c>
      <c r="B1229" s="31" t="s">
        <v>267</v>
      </c>
      <c r="C1229" s="31">
        <v>3</v>
      </c>
      <c r="D1229" s="31" t="str">
        <f>VLOOKUP(C1229,LHIN!$A$2:$C$16,2,FALSE)</f>
        <v>Waterloo Wellington</v>
      </c>
      <c r="E1229" s="53" t="s">
        <v>4</v>
      </c>
      <c r="F1229" s="31">
        <v>61</v>
      </c>
      <c r="G1229" s="31">
        <v>0</v>
      </c>
      <c r="H1229" s="31">
        <v>0</v>
      </c>
      <c r="I1229" s="31">
        <v>0</v>
      </c>
      <c r="J1229" s="31">
        <v>91.803278688999995</v>
      </c>
      <c r="K1229" s="31">
        <v>85.245901638999996</v>
      </c>
      <c r="L1229" s="31">
        <v>0</v>
      </c>
    </row>
    <row r="1230" spans="1:12">
      <c r="A1230" s="31" t="s">
        <v>268</v>
      </c>
      <c r="B1230" s="31" t="s">
        <v>267</v>
      </c>
      <c r="C1230" s="31">
        <v>4</v>
      </c>
      <c r="D1230" s="31" t="str">
        <f>VLOOKUP(C1230,LHIN!$A$2:$C$16,2,FALSE)</f>
        <v>Hamilton Niagara Brant</v>
      </c>
      <c r="E1230" s="53" t="s">
        <v>4</v>
      </c>
      <c r="F1230" s="31">
        <v>184</v>
      </c>
      <c r="G1230" s="31">
        <v>0</v>
      </c>
      <c r="H1230" s="31">
        <v>0</v>
      </c>
      <c r="I1230" s="31">
        <v>0</v>
      </c>
      <c r="J1230" s="31">
        <v>83.152173912999999</v>
      </c>
      <c r="K1230" s="31">
        <v>84.239130435000007</v>
      </c>
      <c r="L1230" s="31">
        <v>0</v>
      </c>
    </row>
    <row r="1231" spans="1:12">
      <c r="A1231" s="31" t="s">
        <v>268</v>
      </c>
      <c r="B1231" s="31" t="s">
        <v>267</v>
      </c>
      <c r="C1231" s="31">
        <v>5</v>
      </c>
      <c r="D1231" s="31" t="str">
        <f>VLOOKUP(C1231,LHIN!$A$2:$C$16,2,FALSE)</f>
        <v>Central West</v>
      </c>
      <c r="E1231" s="53" t="s">
        <v>4</v>
      </c>
      <c r="F1231" s="31">
        <v>34</v>
      </c>
      <c r="G1231" s="31">
        <v>0</v>
      </c>
      <c r="H1231" s="31">
        <v>0</v>
      </c>
      <c r="I1231" s="31">
        <v>0</v>
      </c>
      <c r="J1231" s="31">
        <v>88.235294117999999</v>
      </c>
      <c r="K1231" s="31">
        <v>91.176470588000001</v>
      </c>
      <c r="L1231" s="31">
        <v>0</v>
      </c>
    </row>
    <row r="1232" spans="1:12">
      <c r="A1232" s="31" t="s">
        <v>268</v>
      </c>
      <c r="B1232" s="31" t="s">
        <v>267</v>
      </c>
      <c r="C1232" s="31">
        <v>6</v>
      </c>
      <c r="D1232" s="31" t="str">
        <f>VLOOKUP(C1232,LHIN!$A$2:$C$16,2,FALSE)</f>
        <v>Mississauga Halton</v>
      </c>
      <c r="E1232" s="53" t="s">
        <v>4</v>
      </c>
      <c r="F1232" s="31">
        <v>64</v>
      </c>
      <c r="G1232" s="31">
        <v>0</v>
      </c>
      <c r="H1232" s="31">
        <v>0</v>
      </c>
      <c r="I1232" s="31">
        <v>0</v>
      </c>
      <c r="J1232" s="31">
        <v>84.375</v>
      </c>
      <c r="K1232" s="31">
        <v>93.75</v>
      </c>
      <c r="L1232" s="31">
        <v>0</v>
      </c>
    </row>
    <row r="1233" spans="1:12">
      <c r="A1233" s="31" t="s">
        <v>268</v>
      </c>
      <c r="B1233" s="31" t="s">
        <v>267</v>
      </c>
      <c r="C1233" s="31">
        <v>7</v>
      </c>
      <c r="D1233" s="31" t="str">
        <f>VLOOKUP(C1233,LHIN!$A$2:$C$16,2,FALSE)</f>
        <v>Toronto Central</v>
      </c>
      <c r="E1233" s="53" t="s">
        <v>4</v>
      </c>
      <c r="F1233" s="31">
        <v>67</v>
      </c>
      <c r="G1233" s="31">
        <v>0</v>
      </c>
      <c r="H1233" s="31">
        <v>0</v>
      </c>
      <c r="I1233" s="31">
        <v>0</v>
      </c>
      <c r="J1233" s="31">
        <v>82.089552239</v>
      </c>
      <c r="K1233" s="31">
        <v>86.567164179000002</v>
      </c>
      <c r="L1233" s="31">
        <v>0</v>
      </c>
    </row>
    <row r="1234" spans="1:12">
      <c r="A1234" s="31" t="s">
        <v>268</v>
      </c>
      <c r="B1234" s="31" t="s">
        <v>267</v>
      </c>
      <c r="C1234" s="31">
        <v>8</v>
      </c>
      <c r="D1234" s="31" t="str">
        <f>VLOOKUP(C1234,LHIN!$A$2:$C$16,2,FALSE)</f>
        <v>Central</v>
      </c>
      <c r="E1234" s="53" t="s">
        <v>4</v>
      </c>
      <c r="F1234" s="31">
        <v>103</v>
      </c>
      <c r="G1234" s="31">
        <v>0</v>
      </c>
      <c r="H1234" s="31">
        <v>0</v>
      </c>
      <c r="I1234" s="31">
        <v>0</v>
      </c>
      <c r="J1234" s="31">
        <v>83.495145631</v>
      </c>
      <c r="K1234" s="31">
        <v>88.349514563</v>
      </c>
      <c r="L1234" s="31">
        <v>0</v>
      </c>
    </row>
    <row r="1235" spans="1:12">
      <c r="A1235" s="31" t="s">
        <v>268</v>
      </c>
      <c r="B1235" s="31" t="s">
        <v>267</v>
      </c>
      <c r="C1235" s="31">
        <v>9</v>
      </c>
      <c r="D1235" s="31" t="str">
        <f>VLOOKUP(C1235,LHIN!$A$2:$C$16,2,FALSE)</f>
        <v>Central East</v>
      </c>
      <c r="E1235" s="53" t="s">
        <v>4</v>
      </c>
      <c r="F1235" s="31">
        <v>115</v>
      </c>
      <c r="G1235" s="31">
        <v>0</v>
      </c>
      <c r="H1235" s="31">
        <v>0</v>
      </c>
      <c r="I1235" s="31">
        <v>0</v>
      </c>
      <c r="J1235" s="31">
        <v>81.739130435000007</v>
      </c>
      <c r="K1235" s="31">
        <v>86.086956521999994</v>
      </c>
      <c r="L1235" s="31">
        <v>0</v>
      </c>
    </row>
    <row r="1236" spans="1:12">
      <c r="A1236" s="31" t="s">
        <v>269</v>
      </c>
      <c r="B1236" s="31" t="s">
        <v>264</v>
      </c>
      <c r="C1236" s="31">
        <v>1</v>
      </c>
      <c r="D1236" s="31" t="str">
        <f>VLOOKUP(C1236,LHIN!$A$2:$C$16,2,FALSE)</f>
        <v>Erie St. Clair</v>
      </c>
      <c r="E1236" s="53" t="s">
        <v>4</v>
      </c>
      <c r="F1236" s="31">
        <v>12</v>
      </c>
      <c r="G1236" s="31">
        <v>0</v>
      </c>
      <c r="H1236" s="31">
        <v>0</v>
      </c>
      <c r="I1236" s="31">
        <v>0</v>
      </c>
      <c r="J1236" s="31">
        <v>100</v>
      </c>
      <c r="K1236" s="31">
        <v>100</v>
      </c>
      <c r="L1236" s="31">
        <v>0</v>
      </c>
    </row>
    <row r="1237" spans="1:12">
      <c r="A1237" s="31" t="s">
        <v>269</v>
      </c>
      <c r="B1237" s="31" t="s">
        <v>264</v>
      </c>
      <c r="C1237" s="31">
        <v>10</v>
      </c>
      <c r="D1237" s="31" t="str">
        <f>VLOOKUP(C1237,LHIN!$A$2:$C$16,2,FALSE)</f>
        <v>South East</v>
      </c>
      <c r="E1237" s="53" t="s">
        <v>4</v>
      </c>
      <c r="F1237" s="31">
        <v>10</v>
      </c>
      <c r="G1237" s="31">
        <v>0</v>
      </c>
      <c r="H1237" s="31">
        <v>0</v>
      </c>
      <c r="I1237" s="31">
        <v>0</v>
      </c>
      <c r="J1237" s="31">
        <v>100</v>
      </c>
      <c r="K1237" s="31">
        <v>100</v>
      </c>
      <c r="L1237" s="31">
        <v>0</v>
      </c>
    </row>
    <row r="1238" spans="1:12">
      <c r="A1238" s="31" t="s">
        <v>269</v>
      </c>
      <c r="B1238" s="31" t="s">
        <v>264</v>
      </c>
      <c r="C1238" s="31">
        <v>11</v>
      </c>
      <c r="D1238" s="31" t="str">
        <f>VLOOKUP(C1238,LHIN!$A$2:$C$16,2,FALSE)</f>
        <v>Champlain</v>
      </c>
      <c r="E1238" s="53" t="s">
        <v>4</v>
      </c>
      <c r="F1238" s="31">
        <v>17</v>
      </c>
      <c r="G1238" s="31">
        <v>0</v>
      </c>
      <c r="H1238" s="31">
        <v>0</v>
      </c>
      <c r="I1238" s="31">
        <v>0</v>
      </c>
      <c r="J1238" s="31">
        <v>100</v>
      </c>
      <c r="K1238" s="31">
        <v>100</v>
      </c>
      <c r="L1238" s="31">
        <v>0</v>
      </c>
    </row>
    <row r="1239" spans="1:12">
      <c r="A1239" s="31" t="s">
        <v>269</v>
      </c>
      <c r="B1239" s="31" t="s">
        <v>264</v>
      </c>
      <c r="C1239" s="31">
        <v>12</v>
      </c>
      <c r="D1239" s="31" t="str">
        <f>VLOOKUP(C1239,LHIN!$A$2:$C$16,2,FALSE)</f>
        <v>North Simcoe Muskoka</v>
      </c>
      <c r="E1239" s="53" t="s">
        <v>4</v>
      </c>
      <c r="F1239" s="31">
        <v>9</v>
      </c>
      <c r="G1239" s="31">
        <v>0</v>
      </c>
      <c r="H1239" s="31">
        <v>0</v>
      </c>
      <c r="I1239" s="31">
        <v>0</v>
      </c>
      <c r="J1239" s="31">
        <v>77.777777778000001</v>
      </c>
      <c r="K1239" s="31">
        <v>100</v>
      </c>
      <c r="L1239" s="31">
        <v>0</v>
      </c>
    </row>
    <row r="1240" spans="1:12">
      <c r="A1240" s="31" t="s">
        <v>269</v>
      </c>
      <c r="B1240" s="31" t="s">
        <v>264</v>
      </c>
      <c r="C1240" s="31">
        <v>13</v>
      </c>
      <c r="D1240" s="31" t="str">
        <f>VLOOKUP(C1240,LHIN!$A$2:$C$16,2,FALSE)</f>
        <v>North East</v>
      </c>
      <c r="E1240" s="53" t="s">
        <v>4</v>
      </c>
      <c r="F1240" s="31">
        <v>17</v>
      </c>
      <c r="G1240" s="31">
        <v>0</v>
      </c>
      <c r="H1240" s="31">
        <v>0</v>
      </c>
      <c r="I1240" s="31">
        <v>0</v>
      </c>
      <c r="J1240" s="31">
        <v>100</v>
      </c>
      <c r="K1240" s="31">
        <v>94.117647059000006</v>
      </c>
      <c r="L1240" s="31">
        <v>0</v>
      </c>
    </row>
    <row r="1241" spans="1:12">
      <c r="A1241" s="31" t="s">
        <v>269</v>
      </c>
      <c r="B1241" s="31" t="s">
        <v>264</v>
      </c>
      <c r="C1241" s="31">
        <v>2</v>
      </c>
      <c r="D1241" s="31" t="str">
        <f>VLOOKUP(C1241,LHIN!$A$2:$C$16,2,FALSE)</f>
        <v>South West</v>
      </c>
      <c r="E1241" s="53" t="s">
        <v>4</v>
      </c>
      <c r="F1241" s="31">
        <v>39</v>
      </c>
      <c r="G1241" s="31">
        <v>0</v>
      </c>
      <c r="H1241" s="31">
        <v>0</v>
      </c>
      <c r="I1241" s="31">
        <v>0</v>
      </c>
      <c r="J1241" s="31">
        <v>100</v>
      </c>
      <c r="K1241" s="31">
        <v>94.871794871999995</v>
      </c>
      <c r="L1241" s="31">
        <v>0</v>
      </c>
    </row>
    <row r="1242" spans="1:12">
      <c r="A1242" s="31" t="s">
        <v>269</v>
      </c>
      <c r="B1242" s="31" t="s">
        <v>264</v>
      </c>
      <c r="C1242" s="31">
        <v>3</v>
      </c>
      <c r="D1242" s="31" t="str">
        <f>VLOOKUP(C1242,LHIN!$A$2:$C$16,2,FALSE)</f>
        <v>Waterloo Wellington</v>
      </c>
      <c r="E1242" s="53" t="s">
        <v>4</v>
      </c>
      <c r="F1242" s="31">
        <v>22</v>
      </c>
      <c r="G1242" s="31">
        <v>0</v>
      </c>
      <c r="H1242" s="31">
        <v>0</v>
      </c>
      <c r="I1242" s="31">
        <v>0</v>
      </c>
      <c r="J1242" s="31">
        <v>100</v>
      </c>
      <c r="K1242" s="31">
        <v>95.454545455000002</v>
      </c>
      <c r="L1242" s="31">
        <v>0</v>
      </c>
    </row>
    <row r="1243" spans="1:12">
      <c r="A1243" s="31" t="s">
        <v>269</v>
      </c>
      <c r="B1243" s="31" t="s">
        <v>264</v>
      </c>
      <c r="C1243" s="31">
        <v>4</v>
      </c>
      <c r="D1243" s="31" t="str">
        <f>VLOOKUP(C1243,LHIN!$A$2:$C$16,2,FALSE)</f>
        <v>Hamilton Niagara Brant</v>
      </c>
      <c r="E1243" s="53" t="s">
        <v>4</v>
      </c>
      <c r="F1243" s="31">
        <v>49</v>
      </c>
      <c r="G1243" s="31">
        <v>0</v>
      </c>
      <c r="H1243" s="31">
        <v>0</v>
      </c>
      <c r="I1243" s="31">
        <v>0</v>
      </c>
      <c r="J1243" s="31">
        <v>95.918367347</v>
      </c>
      <c r="K1243" s="31">
        <v>91.836734694</v>
      </c>
      <c r="L1243" s="31">
        <v>0</v>
      </c>
    </row>
    <row r="1244" spans="1:12">
      <c r="A1244" s="31" t="s">
        <v>269</v>
      </c>
      <c r="B1244" s="31" t="s">
        <v>264</v>
      </c>
      <c r="C1244" s="31">
        <v>5</v>
      </c>
      <c r="D1244" s="31" t="str">
        <f>VLOOKUP(C1244,LHIN!$A$2:$C$16,2,FALSE)</f>
        <v>Central West</v>
      </c>
      <c r="E1244" s="53" t="s">
        <v>4</v>
      </c>
      <c r="F1244" s="31">
        <v>38</v>
      </c>
      <c r="G1244" s="31">
        <v>0</v>
      </c>
      <c r="H1244" s="31">
        <v>0</v>
      </c>
      <c r="I1244" s="31">
        <v>0</v>
      </c>
      <c r="J1244" s="31">
        <v>94.736842104999994</v>
      </c>
      <c r="K1244" s="31">
        <v>100</v>
      </c>
      <c r="L1244" s="31">
        <v>0</v>
      </c>
    </row>
    <row r="1245" spans="1:12">
      <c r="A1245" s="31" t="s">
        <v>269</v>
      </c>
      <c r="B1245" s="31" t="s">
        <v>264</v>
      </c>
      <c r="C1245" s="31">
        <v>6</v>
      </c>
      <c r="D1245" s="31" t="str">
        <f>VLOOKUP(C1245,LHIN!$A$2:$C$16,2,FALSE)</f>
        <v>Mississauga Halton</v>
      </c>
      <c r="E1245" s="53" t="s">
        <v>4</v>
      </c>
      <c r="F1245" s="31">
        <v>50</v>
      </c>
      <c r="G1245" s="31">
        <v>0</v>
      </c>
      <c r="H1245" s="31">
        <v>0</v>
      </c>
      <c r="I1245" s="31">
        <v>0</v>
      </c>
      <c r="J1245" s="31">
        <v>100</v>
      </c>
      <c r="K1245" s="31">
        <v>100</v>
      </c>
      <c r="L1245" s="31">
        <v>0</v>
      </c>
    </row>
    <row r="1246" spans="1:12">
      <c r="A1246" s="31" t="s">
        <v>269</v>
      </c>
      <c r="B1246" s="31" t="s">
        <v>264</v>
      </c>
      <c r="C1246" s="31">
        <v>7</v>
      </c>
      <c r="D1246" s="31" t="str">
        <f>VLOOKUP(C1246,LHIN!$A$2:$C$16,2,FALSE)</f>
        <v>Toronto Central</v>
      </c>
      <c r="E1246" s="53" t="s">
        <v>4</v>
      </c>
      <c r="F1246" s="31">
        <v>36</v>
      </c>
      <c r="G1246" s="31">
        <v>0</v>
      </c>
      <c r="H1246" s="31">
        <v>0</v>
      </c>
      <c r="I1246" s="31">
        <v>0</v>
      </c>
      <c r="J1246" s="31">
        <v>100</v>
      </c>
      <c r="K1246" s="31">
        <v>97.222222221999999</v>
      </c>
      <c r="L1246" s="31">
        <v>0</v>
      </c>
    </row>
    <row r="1247" spans="1:12">
      <c r="A1247" s="31" t="s">
        <v>269</v>
      </c>
      <c r="B1247" s="31" t="s">
        <v>264</v>
      </c>
      <c r="C1247" s="31">
        <v>8</v>
      </c>
      <c r="D1247" s="31" t="str">
        <f>VLOOKUP(C1247,LHIN!$A$2:$C$16,2,FALSE)</f>
        <v>Central</v>
      </c>
      <c r="E1247" s="53" t="s">
        <v>4</v>
      </c>
      <c r="F1247" s="31">
        <v>67</v>
      </c>
      <c r="G1247" s="31">
        <v>0</v>
      </c>
      <c r="H1247" s="31">
        <v>0</v>
      </c>
      <c r="I1247" s="31">
        <v>0</v>
      </c>
      <c r="J1247" s="31">
        <v>98.507462687</v>
      </c>
      <c r="K1247" s="31">
        <v>97.014925372999997</v>
      </c>
      <c r="L1247" s="31">
        <v>0</v>
      </c>
    </row>
    <row r="1248" spans="1:12">
      <c r="A1248" s="31" t="s">
        <v>269</v>
      </c>
      <c r="B1248" s="31" t="s">
        <v>264</v>
      </c>
      <c r="C1248" s="31">
        <v>9</v>
      </c>
      <c r="D1248" s="31" t="str">
        <f>VLOOKUP(C1248,LHIN!$A$2:$C$16,2,FALSE)</f>
        <v>Central East</v>
      </c>
      <c r="E1248" s="53" t="s">
        <v>4</v>
      </c>
      <c r="F1248" s="31">
        <v>48</v>
      </c>
      <c r="G1248" s="31">
        <v>0</v>
      </c>
      <c r="H1248" s="31">
        <v>0</v>
      </c>
      <c r="I1248" s="31">
        <v>0</v>
      </c>
      <c r="J1248" s="31">
        <v>97.916666667000001</v>
      </c>
      <c r="K1248" s="31">
        <v>100</v>
      </c>
      <c r="L1248" s="31">
        <v>0</v>
      </c>
    </row>
    <row r="1249" spans="1:12">
      <c r="A1249" s="31" t="s">
        <v>269</v>
      </c>
      <c r="B1249" s="31" t="s">
        <v>266</v>
      </c>
      <c r="C1249" s="31">
        <v>1</v>
      </c>
      <c r="D1249" s="31" t="str">
        <f>VLOOKUP(C1249,LHIN!$A$2:$C$16,2,FALSE)</f>
        <v>Erie St. Clair</v>
      </c>
      <c r="E1249" s="53" t="s">
        <v>4</v>
      </c>
      <c r="F1249" s="31">
        <v>56</v>
      </c>
      <c r="G1249" s="31">
        <v>0</v>
      </c>
      <c r="H1249" s="31">
        <v>0</v>
      </c>
      <c r="I1249" s="31">
        <v>0</v>
      </c>
      <c r="J1249" s="31">
        <v>80.357142856999999</v>
      </c>
      <c r="K1249" s="31">
        <v>80.357142856999999</v>
      </c>
      <c r="L1249" s="31">
        <v>0</v>
      </c>
    </row>
    <row r="1250" spans="1:12">
      <c r="A1250" s="31" t="s">
        <v>269</v>
      </c>
      <c r="B1250" s="31" t="s">
        <v>266</v>
      </c>
      <c r="C1250" s="31">
        <v>10</v>
      </c>
      <c r="D1250" s="31" t="str">
        <f>VLOOKUP(C1250,LHIN!$A$2:$C$16,2,FALSE)</f>
        <v>South East</v>
      </c>
      <c r="E1250" s="53" t="s">
        <v>4</v>
      </c>
      <c r="F1250" s="31">
        <v>70</v>
      </c>
      <c r="G1250" s="31">
        <v>0</v>
      </c>
      <c r="H1250" s="31">
        <v>0</v>
      </c>
      <c r="I1250" s="31">
        <v>0</v>
      </c>
      <c r="J1250" s="31">
        <v>90</v>
      </c>
      <c r="K1250" s="31">
        <v>94.285714286000001</v>
      </c>
      <c r="L1250" s="31">
        <v>0</v>
      </c>
    </row>
    <row r="1251" spans="1:12">
      <c r="A1251" s="31" t="s">
        <v>269</v>
      </c>
      <c r="B1251" s="31" t="s">
        <v>266</v>
      </c>
      <c r="C1251" s="31">
        <v>11</v>
      </c>
      <c r="D1251" s="31" t="str">
        <f>VLOOKUP(C1251,LHIN!$A$2:$C$16,2,FALSE)</f>
        <v>Champlain</v>
      </c>
      <c r="E1251" s="53" t="s">
        <v>4</v>
      </c>
      <c r="F1251" s="31">
        <v>123</v>
      </c>
      <c r="G1251" s="31">
        <v>0</v>
      </c>
      <c r="H1251" s="31">
        <v>0</v>
      </c>
      <c r="I1251" s="31">
        <v>0</v>
      </c>
      <c r="J1251" s="31">
        <v>88.617886178999996</v>
      </c>
      <c r="K1251" s="31">
        <v>95.12195122</v>
      </c>
      <c r="L1251" s="31">
        <v>0</v>
      </c>
    </row>
    <row r="1252" spans="1:12">
      <c r="A1252" s="31" t="s">
        <v>269</v>
      </c>
      <c r="B1252" s="31" t="s">
        <v>266</v>
      </c>
      <c r="C1252" s="31">
        <v>12</v>
      </c>
      <c r="D1252" s="31" t="str">
        <f>VLOOKUP(C1252,LHIN!$A$2:$C$16,2,FALSE)</f>
        <v>North Simcoe Muskoka</v>
      </c>
      <c r="E1252" s="53" t="s">
        <v>4</v>
      </c>
      <c r="F1252" s="31">
        <v>66</v>
      </c>
      <c r="G1252" s="31">
        <v>0</v>
      </c>
      <c r="H1252" s="31">
        <v>0</v>
      </c>
      <c r="I1252" s="31">
        <v>1.5151515151999999</v>
      </c>
      <c r="J1252" s="31">
        <v>87.878787879000001</v>
      </c>
      <c r="K1252" s="31">
        <v>93.939393938999999</v>
      </c>
      <c r="L1252" s="31">
        <v>1.5151515151999999</v>
      </c>
    </row>
    <row r="1253" spans="1:12">
      <c r="A1253" s="31" t="s">
        <v>269</v>
      </c>
      <c r="B1253" s="31" t="s">
        <v>266</v>
      </c>
      <c r="C1253" s="31">
        <v>13</v>
      </c>
      <c r="D1253" s="31" t="str">
        <f>VLOOKUP(C1253,LHIN!$A$2:$C$16,2,FALSE)</f>
        <v>North East</v>
      </c>
      <c r="E1253" s="53" t="s">
        <v>4</v>
      </c>
      <c r="F1253" s="31">
        <v>68</v>
      </c>
      <c r="G1253" s="31">
        <v>0</v>
      </c>
      <c r="H1253" s="31">
        <v>0</v>
      </c>
      <c r="I1253" s="31">
        <v>0</v>
      </c>
      <c r="J1253" s="31">
        <v>88.235294117999999</v>
      </c>
      <c r="K1253" s="31">
        <v>97.058823528999994</v>
      </c>
      <c r="L1253" s="31">
        <v>0</v>
      </c>
    </row>
    <row r="1254" spans="1:12">
      <c r="A1254" s="31" t="s">
        <v>269</v>
      </c>
      <c r="B1254" s="31" t="s">
        <v>266</v>
      </c>
      <c r="C1254" s="31">
        <v>14</v>
      </c>
      <c r="D1254" s="31" t="str">
        <f>VLOOKUP(C1254,LHIN!$A$2:$C$16,2,FALSE)</f>
        <v>North West</v>
      </c>
      <c r="E1254" s="53" t="s">
        <v>4</v>
      </c>
      <c r="F1254" s="31">
        <v>16</v>
      </c>
      <c r="G1254" s="31">
        <v>0</v>
      </c>
      <c r="H1254" s="31">
        <v>0</v>
      </c>
      <c r="I1254" s="31">
        <v>0</v>
      </c>
      <c r="J1254" s="31">
        <v>68.75</v>
      </c>
      <c r="K1254" s="31">
        <v>87.5</v>
      </c>
      <c r="L1254" s="31">
        <v>0</v>
      </c>
    </row>
    <row r="1255" spans="1:12">
      <c r="A1255" s="31" t="s">
        <v>269</v>
      </c>
      <c r="B1255" s="31" t="s">
        <v>266</v>
      </c>
      <c r="C1255" s="31">
        <v>2</v>
      </c>
      <c r="D1255" s="31" t="str">
        <f>VLOOKUP(C1255,LHIN!$A$2:$C$16,2,FALSE)</f>
        <v>South West</v>
      </c>
      <c r="E1255" s="53" t="s">
        <v>4</v>
      </c>
      <c r="F1255" s="31">
        <v>132</v>
      </c>
      <c r="G1255" s="31">
        <v>0</v>
      </c>
      <c r="H1255" s="31">
        <v>0</v>
      </c>
      <c r="I1255" s="31">
        <v>0</v>
      </c>
      <c r="J1255" s="31">
        <v>90.151515152000002</v>
      </c>
      <c r="K1255" s="31">
        <v>95.454545455000002</v>
      </c>
      <c r="L1255" s="31">
        <v>0</v>
      </c>
    </row>
    <row r="1256" spans="1:12">
      <c r="A1256" s="31" t="s">
        <v>269</v>
      </c>
      <c r="B1256" s="31" t="s">
        <v>266</v>
      </c>
      <c r="C1256" s="31">
        <v>3</v>
      </c>
      <c r="D1256" s="31" t="str">
        <f>VLOOKUP(C1256,LHIN!$A$2:$C$16,2,FALSE)</f>
        <v>Waterloo Wellington</v>
      </c>
      <c r="E1256" s="53" t="s">
        <v>4</v>
      </c>
      <c r="F1256" s="31">
        <v>69</v>
      </c>
      <c r="G1256" s="31">
        <v>0</v>
      </c>
      <c r="H1256" s="31">
        <v>0</v>
      </c>
      <c r="I1256" s="31">
        <v>0</v>
      </c>
      <c r="J1256" s="31">
        <v>91.304347825999997</v>
      </c>
      <c r="K1256" s="31">
        <v>94.202898551000004</v>
      </c>
      <c r="L1256" s="31">
        <v>0</v>
      </c>
    </row>
    <row r="1257" spans="1:12">
      <c r="A1257" s="31" t="s">
        <v>269</v>
      </c>
      <c r="B1257" s="31" t="s">
        <v>266</v>
      </c>
      <c r="C1257" s="31">
        <v>4</v>
      </c>
      <c r="D1257" s="31" t="str">
        <f>VLOOKUP(C1257,LHIN!$A$2:$C$16,2,FALSE)</f>
        <v>Hamilton Niagara Brant</v>
      </c>
      <c r="E1257" s="53" t="s">
        <v>4</v>
      </c>
      <c r="F1257" s="31">
        <v>189</v>
      </c>
      <c r="G1257" s="31">
        <v>0</v>
      </c>
      <c r="H1257" s="31">
        <v>0</v>
      </c>
      <c r="I1257" s="31">
        <v>0</v>
      </c>
      <c r="J1257" s="31">
        <v>88.888888889</v>
      </c>
      <c r="K1257" s="31">
        <v>89.947089946999995</v>
      </c>
      <c r="L1257" s="31">
        <v>0</v>
      </c>
    </row>
    <row r="1258" spans="1:12">
      <c r="A1258" s="31" t="s">
        <v>269</v>
      </c>
      <c r="B1258" s="31" t="s">
        <v>266</v>
      </c>
      <c r="C1258" s="31">
        <v>5</v>
      </c>
      <c r="D1258" s="31" t="str">
        <f>VLOOKUP(C1258,LHIN!$A$2:$C$16,2,FALSE)</f>
        <v>Central West</v>
      </c>
      <c r="E1258" s="53" t="s">
        <v>4</v>
      </c>
      <c r="F1258" s="31">
        <v>152</v>
      </c>
      <c r="G1258" s="31">
        <v>0</v>
      </c>
      <c r="H1258" s="31">
        <v>0</v>
      </c>
      <c r="I1258" s="31">
        <v>0</v>
      </c>
      <c r="J1258" s="31">
        <v>90.131578946999994</v>
      </c>
      <c r="K1258" s="31">
        <v>92.105263158</v>
      </c>
      <c r="L1258" s="31">
        <v>0</v>
      </c>
    </row>
    <row r="1259" spans="1:12">
      <c r="A1259" s="31" t="s">
        <v>269</v>
      </c>
      <c r="B1259" s="31" t="s">
        <v>266</v>
      </c>
      <c r="C1259" s="31">
        <v>6</v>
      </c>
      <c r="D1259" s="31" t="str">
        <f>VLOOKUP(C1259,LHIN!$A$2:$C$16,2,FALSE)</f>
        <v>Mississauga Halton</v>
      </c>
      <c r="E1259" s="53" t="s">
        <v>4</v>
      </c>
      <c r="F1259" s="31">
        <v>153</v>
      </c>
      <c r="G1259" s="31">
        <v>0</v>
      </c>
      <c r="H1259" s="31">
        <v>0</v>
      </c>
      <c r="I1259" s="31">
        <v>0</v>
      </c>
      <c r="J1259" s="31">
        <v>92.810457516</v>
      </c>
      <c r="K1259" s="31">
        <v>94.117647059000006</v>
      </c>
      <c r="L1259" s="31">
        <v>0.65359477119999998</v>
      </c>
    </row>
    <row r="1260" spans="1:12">
      <c r="A1260" s="31" t="s">
        <v>269</v>
      </c>
      <c r="B1260" s="31" t="s">
        <v>266</v>
      </c>
      <c r="C1260" s="31">
        <v>7</v>
      </c>
      <c r="D1260" s="31" t="str">
        <f>VLOOKUP(C1260,LHIN!$A$2:$C$16,2,FALSE)</f>
        <v>Toronto Central</v>
      </c>
      <c r="E1260" s="53" t="s">
        <v>4</v>
      </c>
      <c r="F1260" s="31">
        <v>155</v>
      </c>
      <c r="G1260" s="31">
        <v>0</v>
      </c>
      <c r="H1260" s="31">
        <v>0</v>
      </c>
      <c r="I1260" s="31">
        <v>0</v>
      </c>
      <c r="J1260" s="31">
        <v>90.967741935000006</v>
      </c>
      <c r="K1260" s="31">
        <v>94.838709676999997</v>
      </c>
      <c r="L1260" s="31">
        <v>0</v>
      </c>
    </row>
    <row r="1261" spans="1:12">
      <c r="A1261" s="31" t="s">
        <v>269</v>
      </c>
      <c r="B1261" s="31" t="s">
        <v>266</v>
      </c>
      <c r="C1261" s="31">
        <v>8</v>
      </c>
      <c r="D1261" s="31" t="str">
        <f>VLOOKUP(C1261,LHIN!$A$2:$C$16,2,FALSE)</f>
        <v>Central</v>
      </c>
      <c r="E1261" s="53" t="s">
        <v>4</v>
      </c>
      <c r="F1261" s="31">
        <v>202</v>
      </c>
      <c r="G1261" s="31">
        <v>0</v>
      </c>
      <c r="H1261" s="31">
        <v>0</v>
      </c>
      <c r="I1261" s="31">
        <v>0</v>
      </c>
      <c r="J1261" s="31">
        <v>92.574257426000003</v>
      </c>
      <c r="K1261" s="31">
        <v>93.069306931</v>
      </c>
      <c r="L1261" s="31">
        <v>0</v>
      </c>
    </row>
    <row r="1262" spans="1:12">
      <c r="A1262" s="31" t="s">
        <v>269</v>
      </c>
      <c r="B1262" s="31" t="s">
        <v>266</v>
      </c>
      <c r="C1262" s="31">
        <v>9</v>
      </c>
      <c r="D1262" s="31" t="str">
        <f>VLOOKUP(C1262,LHIN!$A$2:$C$16,2,FALSE)</f>
        <v>Central East</v>
      </c>
      <c r="E1262" s="53" t="s">
        <v>4</v>
      </c>
      <c r="F1262" s="31">
        <v>244</v>
      </c>
      <c r="G1262" s="31">
        <v>0</v>
      </c>
      <c r="H1262" s="31">
        <v>0</v>
      </c>
      <c r="I1262" s="31">
        <v>0</v>
      </c>
      <c r="J1262" s="31">
        <v>88.114754098000006</v>
      </c>
      <c r="K1262" s="31">
        <v>91.803278688999995</v>
      </c>
      <c r="L1262" s="31">
        <v>0</v>
      </c>
    </row>
    <row r="1263" spans="1:12">
      <c r="A1263" s="31" t="s">
        <v>269</v>
      </c>
      <c r="B1263" s="31" t="s">
        <v>267</v>
      </c>
      <c r="C1263" s="31">
        <v>1</v>
      </c>
      <c r="D1263" s="31" t="str">
        <f>VLOOKUP(C1263,LHIN!$A$2:$C$16,2,FALSE)</f>
        <v>Erie St. Clair</v>
      </c>
      <c r="E1263" s="53" t="s">
        <v>4</v>
      </c>
      <c r="F1263" s="31">
        <v>206</v>
      </c>
      <c r="G1263" s="31">
        <v>0</v>
      </c>
      <c r="H1263" s="31">
        <v>0</v>
      </c>
      <c r="I1263" s="31">
        <v>0</v>
      </c>
      <c r="J1263" s="31">
        <v>78.155339806000001</v>
      </c>
      <c r="K1263" s="31">
        <v>82.038834950999998</v>
      </c>
      <c r="L1263" s="31">
        <v>0</v>
      </c>
    </row>
    <row r="1264" spans="1:12">
      <c r="A1264" s="31" t="s">
        <v>269</v>
      </c>
      <c r="B1264" s="31" t="s">
        <v>267</v>
      </c>
      <c r="C1264" s="31">
        <v>10</v>
      </c>
      <c r="D1264" s="31" t="str">
        <f>VLOOKUP(C1264,LHIN!$A$2:$C$16,2,FALSE)</f>
        <v>South East</v>
      </c>
      <c r="E1264" s="53" t="s">
        <v>4</v>
      </c>
      <c r="F1264" s="31">
        <v>244</v>
      </c>
      <c r="G1264" s="31">
        <v>0</v>
      </c>
      <c r="H1264" s="31">
        <v>0</v>
      </c>
      <c r="I1264" s="31">
        <v>0</v>
      </c>
      <c r="J1264" s="31">
        <v>93.442622951000004</v>
      </c>
      <c r="K1264" s="31">
        <v>95.491803278999996</v>
      </c>
      <c r="L1264" s="31">
        <v>0</v>
      </c>
    </row>
    <row r="1265" spans="1:12">
      <c r="A1265" s="31" t="s">
        <v>269</v>
      </c>
      <c r="B1265" s="31" t="s">
        <v>267</v>
      </c>
      <c r="C1265" s="31">
        <v>11</v>
      </c>
      <c r="D1265" s="31" t="str">
        <f>VLOOKUP(C1265,LHIN!$A$2:$C$16,2,FALSE)</f>
        <v>Champlain</v>
      </c>
      <c r="E1265" s="53" t="s">
        <v>4</v>
      </c>
      <c r="F1265" s="31">
        <v>463</v>
      </c>
      <c r="G1265" s="31">
        <v>0</v>
      </c>
      <c r="H1265" s="31">
        <v>0</v>
      </c>
      <c r="I1265" s="31">
        <v>0</v>
      </c>
      <c r="J1265" s="31">
        <v>87.904967603000003</v>
      </c>
      <c r="K1265" s="31">
        <v>89.200863931000001</v>
      </c>
      <c r="L1265" s="31">
        <v>0</v>
      </c>
    </row>
    <row r="1266" spans="1:12">
      <c r="A1266" s="31" t="s">
        <v>269</v>
      </c>
      <c r="B1266" s="31" t="s">
        <v>267</v>
      </c>
      <c r="C1266" s="31">
        <v>12</v>
      </c>
      <c r="D1266" s="31" t="str">
        <f>VLOOKUP(C1266,LHIN!$A$2:$C$16,2,FALSE)</f>
        <v>North Simcoe Muskoka</v>
      </c>
      <c r="E1266" s="53" t="s">
        <v>4</v>
      </c>
      <c r="F1266" s="31">
        <v>240</v>
      </c>
      <c r="G1266" s="31">
        <v>0</v>
      </c>
      <c r="H1266" s="31">
        <v>0</v>
      </c>
      <c r="I1266" s="31">
        <v>0</v>
      </c>
      <c r="J1266" s="31">
        <v>86.666666667000001</v>
      </c>
      <c r="K1266" s="31">
        <v>92.916666667000001</v>
      </c>
      <c r="L1266" s="31">
        <v>0</v>
      </c>
    </row>
    <row r="1267" spans="1:12">
      <c r="A1267" s="31" t="s">
        <v>269</v>
      </c>
      <c r="B1267" s="31" t="s">
        <v>267</v>
      </c>
      <c r="C1267" s="31">
        <v>13</v>
      </c>
      <c r="D1267" s="31" t="str">
        <f>VLOOKUP(C1267,LHIN!$A$2:$C$16,2,FALSE)</f>
        <v>North East</v>
      </c>
      <c r="E1267" s="53" t="s">
        <v>4</v>
      </c>
      <c r="F1267" s="31">
        <v>216</v>
      </c>
      <c r="G1267" s="31">
        <v>0</v>
      </c>
      <c r="H1267" s="31">
        <v>0</v>
      </c>
      <c r="I1267" s="31">
        <v>0</v>
      </c>
      <c r="J1267" s="31">
        <v>87.5</v>
      </c>
      <c r="K1267" s="31">
        <v>92.129629629999997</v>
      </c>
      <c r="L1267" s="31">
        <v>0</v>
      </c>
    </row>
    <row r="1268" spans="1:12">
      <c r="A1268" s="31" t="s">
        <v>269</v>
      </c>
      <c r="B1268" s="31" t="s">
        <v>267</v>
      </c>
      <c r="C1268" s="31">
        <v>14</v>
      </c>
      <c r="D1268" s="31" t="str">
        <f>VLOOKUP(C1268,LHIN!$A$2:$C$16,2,FALSE)</f>
        <v>North West</v>
      </c>
      <c r="E1268" s="53" t="s">
        <v>4</v>
      </c>
      <c r="F1268" s="31">
        <v>53</v>
      </c>
      <c r="G1268" s="31">
        <v>0</v>
      </c>
      <c r="H1268" s="31">
        <v>0</v>
      </c>
      <c r="I1268" s="31">
        <v>0</v>
      </c>
      <c r="J1268" s="31">
        <v>90.566037735999998</v>
      </c>
      <c r="K1268" s="31">
        <v>90.566037735999998</v>
      </c>
      <c r="L1268" s="31">
        <v>0</v>
      </c>
    </row>
    <row r="1269" spans="1:12">
      <c r="A1269" s="31" t="s">
        <v>269</v>
      </c>
      <c r="B1269" s="31" t="s">
        <v>267</v>
      </c>
      <c r="C1269" s="31">
        <v>2</v>
      </c>
      <c r="D1269" s="31" t="str">
        <f>VLOOKUP(C1269,LHIN!$A$2:$C$16,2,FALSE)</f>
        <v>South West</v>
      </c>
      <c r="E1269" s="53" t="s">
        <v>4</v>
      </c>
      <c r="F1269" s="31">
        <v>516</v>
      </c>
      <c r="G1269" s="31">
        <v>0</v>
      </c>
      <c r="H1269" s="31">
        <v>0</v>
      </c>
      <c r="I1269" s="31">
        <v>0</v>
      </c>
      <c r="J1269" s="31">
        <v>88.759689922000007</v>
      </c>
      <c r="K1269" s="31">
        <v>92.829457364000007</v>
      </c>
      <c r="L1269" s="31">
        <v>0</v>
      </c>
    </row>
    <row r="1270" spans="1:12">
      <c r="A1270" s="31" t="s">
        <v>269</v>
      </c>
      <c r="B1270" s="31" t="s">
        <v>267</v>
      </c>
      <c r="C1270" s="31">
        <v>3</v>
      </c>
      <c r="D1270" s="31" t="str">
        <f>VLOOKUP(C1270,LHIN!$A$2:$C$16,2,FALSE)</f>
        <v>Waterloo Wellington</v>
      </c>
      <c r="E1270" s="53" t="s">
        <v>4</v>
      </c>
      <c r="F1270" s="31">
        <v>237</v>
      </c>
      <c r="G1270" s="31">
        <v>0</v>
      </c>
      <c r="H1270" s="31">
        <v>0</v>
      </c>
      <c r="I1270" s="31">
        <v>0</v>
      </c>
      <c r="J1270" s="31">
        <v>91.983122363000007</v>
      </c>
      <c r="K1270" s="31">
        <v>94.092827004</v>
      </c>
      <c r="L1270" s="31">
        <v>0</v>
      </c>
    </row>
    <row r="1271" spans="1:12">
      <c r="A1271" s="31" t="s">
        <v>269</v>
      </c>
      <c r="B1271" s="31" t="s">
        <v>267</v>
      </c>
      <c r="C1271" s="31">
        <v>4</v>
      </c>
      <c r="D1271" s="31" t="str">
        <f>VLOOKUP(C1271,LHIN!$A$2:$C$16,2,FALSE)</f>
        <v>Hamilton Niagara Brant</v>
      </c>
      <c r="E1271" s="53" t="s">
        <v>4</v>
      </c>
      <c r="F1271" s="31">
        <v>682</v>
      </c>
      <c r="G1271" s="31">
        <v>0</v>
      </c>
      <c r="H1271" s="31">
        <v>0</v>
      </c>
      <c r="I1271" s="31">
        <v>0.14662756599999999</v>
      </c>
      <c r="J1271" s="31">
        <v>87.536656891000007</v>
      </c>
      <c r="K1271" s="31">
        <v>91.348973607000005</v>
      </c>
      <c r="L1271" s="31">
        <v>0</v>
      </c>
    </row>
    <row r="1272" spans="1:12">
      <c r="A1272" s="31" t="s">
        <v>269</v>
      </c>
      <c r="B1272" s="31" t="s">
        <v>267</v>
      </c>
      <c r="C1272" s="31">
        <v>5</v>
      </c>
      <c r="D1272" s="31" t="str">
        <f>VLOOKUP(C1272,LHIN!$A$2:$C$16,2,FALSE)</f>
        <v>Central West</v>
      </c>
      <c r="E1272" s="53" t="s">
        <v>4</v>
      </c>
      <c r="F1272" s="31">
        <v>303</v>
      </c>
      <c r="G1272" s="31">
        <v>0</v>
      </c>
      <c r="H1272" s="31">
        <v>0</v>
      </c>
      <c r="I1272" s="31">
        <v>0</v>
      </c>
      <c r="J1272" s="31">
        <v>87.128712871000005</v>
      </c>
      <c r="K1272" s="31">
        <v>94.389438944000005</v>
      </c>
      <c r="L1272" s="31">
        <v>0</v>
      </c>
    </row>
    <row r="1273" spans="1:12">
      <c r="A1273" s="31" t="s">
        <v>269</v>
      </c>
      <c r="B1273" s="31" t="s">
        <v>267</v>
      </c>
      <c r="C1273" s="31">
        <v>6</v>
      </c>
      <c r="D1273" s="31" t="str">
        <f>VLOOKUP(C1273,LHIN!$A$2:$C$16,2,FALSE)</f>
        <v>Mississauga Halton</v>
      </c>
      <c r="E1273" s="53" t="s">
        <v>4</v>
      </c>
      <c r="F1273" s="31">
        <v>456</v>
      </c>
      <c r="G1273" s="31">
        <v>0</v>
      </c>
      <c r="H1273" s="31">
        <v>0</v>
      </c>
      <c r="I1273" s="31">
        <v>0</v>
      </c>
      <c r="J1273" s="31">
        <v>90.570175438999996</v>
      </c>
      <c r="K1273" s="31">
        <v>90.570175438999996</v>
      </c>
      <c r="L1273" s="31">
        <v>0</v>
      </c>
    </row>
    <row r="1274" spans="1:12">
      <c r="A1274" s="31" t="s">
        <v>269</v>
      </c>
      <c r="B1274" s="31" t="s">
        <v>267</v>
      </c>
      <c r="C1274" s="31">
        <v>7</v>
      </c>
      <c r="D1274" s="31" t="str">
        <f>VLOOKUP(C1274,LHIN!$A$2:$C$16,2,FALSE)</f>
        <v>Toronto Central</v>
      </c>
      <c r="E1274" s="53" t="s">
        <v>4</v>
      </c>
      <c r="F1274" s="31">
        <v>396</v>
      </c>
      <c r="G1274" s="31">
        <v>0</v>
      </c>
      <c r="H1274" s="31">
        <v>0</v>
      </c>
      <c r="I1274" s="31">
        <v>0</v>
      </c>
      <c r="J1274" s="31">
        <v>89.393939394</v>
      </c>
      <c r="K1274" s="31">
        <v>92.929292928999999</v>
      </c>
      <c r="L1274" s="31">
        <v>0</v>
      </c>
    </row>
    <row r="1275" spans="1:12">
      <c r="A1275" s="31" t="s">
        <v>269</v>
      </c>
      <c r="B1275" s="31" t="s">
        <v>267</v>
      </c>
      <c r="C1275" s="31">
        <v>8</v>
      </c>
      <c r="D1275" s="31" t="str">
        <f>VLOOKUP(C1275,LHIN!$A$2:$C$16,2,FALSE)</f>
        <v>Central</v>
      </c>
      <c r="E1275" s="53" t="s">
        <v>4</v>
      </c>
      <c r="F1275" s="31">
        <v>624</v>
      </c>
      <c r="G1275" s="31">
        <v>0</v>
      </c>
      <c r="H1275" s="31">
        <v>0</v>
      </c>
      <c r="I1275" s="31">
        <v>0</v>
      </c>
      <c r="J1275" s="31">
        <v>90.064102563999995</v>
      </c>
      <c r="K1275" s="31">
        <v>91.185897436000005</v>
      </c>
      <c r="L1275" s="31">
        <v>0</v>
      </c>
    </row>
    <row r="1276" spans="1:12">
      <c r="A1276" s="31" t="s">
        <v>269</v>
      </c>
      <c r="B1276" s="31" t="s">
        <v>267</v>
      </c>
      <c r="C1276" s="31">
        <v>9</v>
      </c>
      <c r="D1276" s="31" t="str">
        <f>VLOOKUP(C1276,LHIN!$A$2:$C$16,2,FALSE)</f>
        <v>Central East</v>
      </c>
      <c r="E1276" s="53" t="s">
        <v>4</v>
      </c>
      <c r="F1276" s="31">
        <v>814</v>
      </c>
      <c r="G1276" s="31">
        <v>0</v>
      </c>
      <c r="H1276" s="31">
        <v>0</v>
      </c>
      <c r="I1276" s="31">
        <v>0</v>
      </c>
      <c r="J1276" s="31">
        <v>91.277641278000004</v>
      </c>
      <c r="K1276" s="31">
        <v>93.366093366000001</v>
      </c>
      <c r="L1276" s="31">
        <v>0</v>
      </c>
    </row>
    <row r="1277" spans="1:12">
      <c r="A1277" s="31" t="s">
        <v>263</v>
      </c>
      <c r="B1277" s="31" t="s">
        <v>264</v>
      </c>
      <c r="C1277" s="31">
        <v>4</v>
      </c>
      <c r="D1277" s="31" t="str">
        <f>VLOOKUP(C1277,LHIN!$A$2:$C$16,2,FALSE)</f>
        <v>Hamilton Niagara Brant</v>
      </c>
      <c r="E1277" s="53" t="s">
        <v>274</v>
      </c>
      <c r="F1277" s="31">
        <v>15</v>
      </c>
      <c r="G1277" s="31">
        <v>100</v>
      </c>
      <c r="H1277" s="31">
        <v>100</v>
      </c>
      <c r="I1277" s="31">
        <v>0</v>
      </c>
      <c r="J1277" s="31">
        <v>73.333333332999999</v>
      </c>
      <c r="K1277" s="31">
        <v>0</v>
      </c>
      <c r="L1277" s="31">
        <v>0</v>
      </c>
    </row>
    <row r="1278" spans="1:12">
      <c r="A1278" s="31" t="s">
        <v>263</v>
      </c>
      <c r="B1278" s="31" t="s">
        <v>264</v>
      </c>
      <c r="C1278" s="31">
        <v>5</v>
      </c>
      <c r="D1278" s="31" t="str">
        <f>VLOOKUP(C1278,LHIN!$A$2:$C$16,2,FALSE)</f>
        <v>Central West</v>
      </c>
      <c r="E1278" s="53" t="s">
        <v>274</v>
      </c>
      <c r="F1278" s="31">
        <v>19</v>
      </c>
      <c r="G1278" s="31">
        <v>100</v>
      </c>
      <c r="H1278" s="31">
        <v>100</v>
      </c>
      <c r="I1278" s="31">
        <v>0</v>
      </c>
      <c r="J1278" s="31">
        <v>57.894736842</v>
      </c>
      <c r="K1278" s="31">
        <v>0</v>
      </c>
      <c r="L1278" s="31">
        <v>0</v>
      </c>
    </row>
    <row r="1279" spans="1:12">
      <c r="A1279" s="31" t="s">
        <v>263</v>
      </c>
      <c r="B1279" s="31" t="s">
        <v>264</v>
      </c>
      <c r="C1279" s="31">
        <v>6</v>
      </c>
      <c r="D1279" s="31" t="str">
        <f>VLOOKUP(C1279,LHIN!$A$2:$C$16,2,FALSE)</f>
        <v>Mississauga Halton</v>
      </c>
      <c r="E1279" s="53" t="s">
        <v>274</v>
      </c>
      <c r="F1279" s="31">
        <v>15</v>
      </c>
      <c r="G1279" s="31">
        <v>100</v>
      </c>
      <c r="H1279" s="31">
        <v>100</v>
      </c>
      <c r="I1279" s="31">
        <v>0</v>
      </c>
      <c r="J1279" s="31">
        <v>60</v>
      </c>
      <c r="K1279" s="31">
        <v>0</v>
      </c>
      <c r="L1279" s="31">
        <v>0</v>
      </c>
    </row>
    <row r="1280" spans="1:12">
      <c r="A1280" s="31" t="s">
        <v>263</v>
      </c>
      <c r="B1280" s="31" t="s">
        <v>264</v>
      </c>
      <c r="C1280" s="31">
        <v>9</v>
      </c>
      <c r="D1280" s="31" t="str">
        <f>VLOOKUP(C1280,LHIN!$A$2:$C$16,2,FALSE)</f>
        <v>Central East</v>
      </c>
      <c r="E1280" s="53" t="s">
        <v>274</v>
      </c>
      <c r="F1280" s="31">
        <v>8</v>
      </c>
      <c r="G1280" s="31">
        <v>100</v>
      </c>
      <c r="H1280" s="31">
        <v>100</v>
      </c>
      <c r="I1280" s="31">
        <v>0</v>
      </c>
      <c r="J1280" s="31">
        <v>75</v>
      </c>
      <c r="K1280" s="31">
        <v>0</v>
      </c>
      <c r="L1280" s="31">
        <v>0</v>
      </c>
    </row>
    <row r="1281" spans="1:12">
      <c r="A1281" s="31" t="s">
        <v>263</v>
      </c>
      <c r="B1281" s="31" t="s">
        <v>266</v>
      </c>
      <c r="C1281" s="31">
        <v>10</v>
      </c>
      <c r="D1281" s="31" t="str">
        <f>VLOOKUP(C1281,LHIN!$A$2:$C$16,2,FALSE)</f>
        <v>South East</v>
      </c>
      <c r="E1281" s="53" t="s">
        <v>274</v>
      </c>
      <c r="F1281" s="31">
        <v>6</v>
      </c>
      <c r="G1281" s="31">
        <v>66.666666667000001</v>
      </c>
      <c r="H1281" s="31">
        <v>83.333333332999999</v>
      </c>
      <c r="I1281" s="31">
        <v>0</v>
      </c>
      <c r="J1281" s="31">
        <v>33.333333332999999</v>
      </c>
      <c r="K1281" s="31">
        <v>0</v>
      </c>
      <c r="L1281" s="31">
        <v>0</v>
      </c>
    </row>
    <row r="1282" spans="1:12">
      <c r="A1282" s="31" t="s">
        <v>263</v>
      </c>
      <c r="B1282" s="31" t="s">
        <v>266</v>
      </c>
      <c r="C1282" s="31">
        <v>11</v>
      </c>
      <c r="D1282" s="31" t="str">
        <f>VLOOKUP(C1282,LHIN!$A$2:$C$16,2,FALSE)</f>
        <v>Champlain</v>
      </c>
      <c r="E1282" s="53" t="s">
        <v>274</v>
      </c>
      <c r="F1282" s="31">
        <v>61</v>
      </c>
      <c r="G1282" s="31">
        <v>81.967213115000007</v>
      </c>
      <c r="H1282" s="31">
        <v>85.245901638999996</v>
      </c>
      <c r="I1282" s="31">
        <v>0</v>
      </c>
      <c r="J1282" s="31">
        <v>50.819672130999997</v>
      </c>
      <c r="K1282" s="31">
        <v>0</v>
      </c>
      <c r="L1282" s="31">
        <v>0</v>
      </c>
    </row>
    <row r="1283" spans="1:12">
      <c r="A1283" s="31" t="s">
        <v>263</v>
      </c>
      <c r="B1283" s="31" t="s">
        <v>266</v>
      </c>
      <c r="C1283" s="31">
        <v>12</v>
      </c>
      <c r="D1283" s="31" t="str">
        <f>VLOOKUP(C1283,LHIN!$A$2:$C$16,2,FALSE)</f>
        <v>North Simcoe Muskoka</v>
      </c>
      <c r="E1283" s="53" t="s">
        <v>274</v>
      </c>
      <c r="F1283" s="31">
        <v>12</v>
      </c>
      <c r="G1283" s="31">
        <v>91.666666667000001</v>
      </c>
      <c r="H1283" s="31">
        <v>83.333333332999999</v>
      </c>
      <c r="I1283" s="31">
        <v>0</v>
      </c>
      <c r="J1283" s="31">
        <v>41.666666667000001</v>
      </c>
      <c r="K1283" s="31">
        <v>0</v>
      </c>
      <c r="L1283" s="31">
        <v>0</v>
      </c>
    </row>
    <row r="1284" spans="1:12">
      <c r="A1284" s="31" t="s">
        <v>263</v>
      </c>
      <c r="B1284" s="31" t="s">
        <v>266</v>
      </c>
      <c r="C1284" s="31">
        <v>13</v>
      </c>
      <c r="D1284" s="31" t="str">
        <f>VLOOKUP(C1284,LHIN!$A$2:$C$16,2,FALSE)</f>
        <v>North East</v>
      </c>
      <c r="E1284" s="53" t="s">
        <v>274</v>
      </c>
      <c r="F1284" s="31">
        <v>38</v>
      </c>
      <c r="G1284" s="31">
        <v>63.157894736999999</v>
      </c>
      <c r="H1284" s="31">
        <v>73.684210526000001</v>
      </c>
      <c r="I1284" s="31">
        <v>0</v>
      </c>
      <c r="J1284" s="31">
        <v>47.368421052999999</v>
      </c>
      <c r="K1284" s="31">
        <v>0</v>
      </c>
      <c r="L1284" s="31">
        <v>0</v>
      </c>
    </row>
    <row r="1285" spans="1:12">
      <c r="A1285" s="31" t="s">
        <v>263</v>
      </c>
      <c r="B1285" s="31" t="s">
        <v>266</v>
      </c>
      <c r="C1285" s="31">
        <v>2</v>
      </c>
      <c r="D1285" s="31" t="str">
        <f>VLOOKUP(C1285,LHIN!$A$2:$C$16,2,FALSE)</f>
        <v>South West</v>
      </c>
      <c r="E1285" s="53" t="s">
        <v>274</v>
      </c>
      <c r="F1285" s="31">
        <v>35</v>
      </c>
      <c r="G1285" s="31">
        <v>85.714285713999999</v>
      </c>
      <c r="H1285" s="31">
        <v>85.714285713999999</v>
      </c>
      <c r="I1285" s="31">
        <v>0</v>
      </c>
      <c r="J1285" s="31">
        <v>68.571428570999998</v>
      </c>
      <c r="K1285" s="31">
        <v>0</v>
      </c>
      <c r="L1285" s="31">
        <v>0</v>
      </c>
    </row>
    <row r="1286" spans="1:12">
      <c r="A1286" s="31" t="s">
        <v>263</v>
      </c>
      <c r="B1286" s="31" t="s">
        <v>266</v>
      </c>
      <c r="C1286" s="31">
        <v>3</v>
      </c>
      <c r="D1286" s="31" t="str">
        <f>VLOOKUP(C1286,LHIN!$A$2:$C$16,2,FALSE)</f>
        <v>Waterloo Wellington</v>
      </c>
      <c r="E1286" s="53" t="s">
        <v>274</v>
      </c>
      <c r="F1286" s="31">
        <v>30</v>
      </c>
      <c r="G1286" s="31">
        <v>76.666666667000001</v>
      </c>
      <c r="H1286" s="31">
        <v>76.666666667000001</v>
      </c>
      <c r="I1286" s="31">
        <v>0</v>
      </c>
      <c r="J1286" s="31">
        <v>76.666666667000001</v>
      </c>
      <c r="K1286" s="31">
        <v>0</v>
      </c>
      <c r="L1286" s="31">
        <v>0</v>
      </c>
    </row>
    <row r="1287" spans="1:12">
      <c r="A1287" s="31" t="s">
        <v>263</v>
      </c>
      <c r="B1287" s="31" t="s">
        <v>266</v>
      </c>
      <c r="C1287" s="31">
        <v>4</v>
      </c>
      <c r="D1287" s="31" t="str">
        <f>VLOOKUP(C1287,LHIN!$A$2:$C$16,2,FALSE)</f>
        <v>Hamilton Niagara Brant</v>
      </c>
      <c r="E1287" s="53" t="s">
        <v>274</v>
      </c>
      <c r="F1287" s="31">
        <v>107</v>
      </c>
      <c r="G1287" s="31">
        <v>76.635514018999999</v>
      </c>
      <c r="H1287" s="31">
        <v>79.439252335999996</v>
      </c>
      <c r="I1287" s="31">
        <v>0</v>
      </c>
      <c r="J1287" s="31">
        <v>44.859813084000002</v>
      </c>
      <c r="K1287" s="31">
        <v>0</v>
      </c>
      <c r="L1287" s="31">
        <v>0</v>
      </c>
    </row>
    <row r="1288" spans="1:12">
      <c r="A1288" s="31" t="s">
        <v>263</v>
      </c>
      <c r="B1288" s="31" t="s">
        <v>266</v>
      </c>
      <c r="C1288" s="31">
        <v>5</v>
      </c>
      <c r="D1288" s="31" t="str">
        <f>VLOOKUP(C1288,LHIN!$A$2:$C$16,2,FALSE)</f>
        <v>Central West</v>
      </c>
      <c r="E1288" s="53" t="s">
        <v>274</v>
      </c>
      <c r="F1288" s="31">
        <v>173</v>
      </c>
      <c r="G1288" s="31">
        <v>84.971098265999998</v>
      </c>
      <c r="H1288" s="31">
        <v>86.127167630000002</v>
      </c>
      <c r="I1288" s="31">
        <v>0</v>
      </c>
      <c r="J1288" s="31">
        <v>35.838150288999998</v>
      </c>
      <c r="K1288" s="31">
        <v>0</v>
      </c>
      <c r="L1288" s="31">
        <v>0</v>
      </c>
    </row>
    <row r="1289" spans="1:12">
      <c r="A1289" s="31" t="s">
        <v>263</v>
      </c>
      <c r="B1289" s="31" t="s">
        <v>266</v>
      </c>
      <c r="C1289" s="31">
        <v>6</v>
      </c>
      <c r="D1289" s="31" t="str">
        <f>VLOOKUP(C1289,LHIN!$A$2:$C$16,2,FALSE)</f>
        <v>Mississauga Halton</v>
      </c>
      <c r="E1289" s="53" t="s">
        <v>274</v>
      </c>
      <c r="F1289" s="31">
        <v>74</v>
      </c>
      <c r="G1289" s="31">
        <v>86.486486486000004</v>
      </c>
      <c r="H1289" s="31">
        <v>85.135135134999999</v>
      </c>
      <c r="I1289" s="31">
        <v>0</v>
      </c>
      <c r="J1289" s="31">
        <v>44.594594594999997</v>
      </c>
      <c r="K1289" s="31">
        <v>0</v>
      </c>
      <c r="L1289" s="31">
        <v>0</v>
      </c>
    </row>
    <row r="1290" spans="1:12">
      <c r="A1290" s="31" t="s">
        <v>263</v>
      </c>
      <c r="B1290" s="31" t="s">
        <v>266</v>
      </c>
      <c r="C1290" s="31">
        <v>7</v>
      </c>
      <c r="D1290" s="31" t="str">
        <f>VLOOKUP(C1290,LHIN!$A$2:$C$16,2,FALSE)</f>
        <v>Toronto Central</v>
      </c>
      <c r="E1290" s="53" t="s">
        <v>274</v>
      </c>
      <c r="F1290" s="31">
        <v>34</v>
      </c>
      <c r="G1290" s="31">
        <v>79.411764706</v>
      </c>
      <c r="H1290" s="31">
        <v>79.411764706</v>
      </c>
      <c r="I1290" s="31">
        <v>0</v>
      </c>
      <c r="J1290" s="31">
        <v>55.882352941000001</v>
      </c>
      <c r="K1290" s="31">
        <v>0</v>
      </c>
      <c r="L1290" s="31">
        <v>0</v>
      </c>
    </row>
    <row r="1291" spans="1:12">
      <c r="A1291" s="31" t="s">
        <v>263</v>
      </c>
      <c r="B1291" s="31" t="s">
        <v>266</v>
      </c>
      <c r="C1291" s="31">
        <v>8</v>
      </c>
      <c r="D1291" s="31" t="str">
        <f>VLOOKUP(C1291,LHIN!$A$2:$C$16,2,FALSE)</f>
        <v>Central</v>
      </c>
      <c r="E1291" s="53" t="s">
        <v>274</v>
      </c>
      <c r="F1291" s="31">
        <v>42</v>
      </c>
      <c r="G1291" s="31">
        <v>90.476190475999999</v>
      </c>
      <c r="H1291" s="31">
        <v>88.095238094999999</v>
      </c>
      <c r="I1291" s="31">
        <v>0</v>
      </c>
      <c r="J1291" s="31">
        <v>59.523809524000001</v>
      </c>
      <c r="K1291" s="31">
        <v>0</v>
      </c>
      <c r="L1291" s="31">
        <v>0</v>
      </c>
    </row>
    <row r="1292" spans="1:12">
      <c r="A1292" s="31" t="s">
        <v>263</v>
      </c>
      <c r="B1292" s="31" t="s">
        <v>266</v>
      </c>
      <c r="C1292" s="31">
        <v>9</v>
      </c>
      <c r="D1292" s="31" t="str">
        <f>VLOOKUP(C1292,LHIN!$A$2:$C$16,2,FALSE)</f>
        <v>Central East</v>
      </c>
      <c r="E1292" s="53" t="s">
        <v>274</v>
      </c>
      <c r="F1292" s="31">
        <v>122</v>
      </c>
      <c r="G1292" s="31">
        <v>81.147540984000003</v>
      </c>
      <c r="H1292" s="31">
        <v>85.245901638999996</v>
      </c>
      <c r="I1292" s="31">
        <v>0</v>
      </c>
      <c r="J1292" s="31">
        <v>68.852459015999997</v>
      </c>
      <c r="K1292" s="31">
        <v>0</v>
      </c>
      <c r="L1292" s="31">
        <v>0</v>
      </c>
    </row>
    <row r="1293" spans="1:12">
      <c r="A1293" s="31" t="s">
        <v>263</v>
      </c>
      <c r="B1293" s="31" t="s">
        <v>267</v>
      </c>
      <c r="C1293" s="31">
        <v>10</v>
      </c>
      <c r="D1293" s="31" t="str">
        <f>VLOOKUP(C1293,LHIN!$A$2:$C$16,2,FALSE)</f>
        <v>South East</v>
      </c>
      <c r="E1293" s="53" t="s">
        <v>274</v>
      </c>
      <c r="F1293" s="31">
        <v>8</v>
      </c>
      <c r="G1293" s="31">
        <v>75</v>
      </c>
      <c r="H1293" s="31">
        <v>75</v>
      </c>
      <c r="I1293" s="31">
        <v>0</v>
      </c>
      <c r="J1293" s="31">
        <v>62.5</v>
      </c>
      <c r="K1293" s="31">
        <v>0</v>
      </c>
      <c r="L1293" s="31">
        <v>0</v>
      </c>
    </row>
    <row r="1294" spans="1:12">
      <c r="A1294" s="31" t="s">
        <v>263</v>
      </c>
      <c r="B1294" s="31" t="s">
        <v>267</v>
      </c>
      <c r="C1294" s="31">
        <v>11</v>
      </c>
      <c r="D1294" s="31" t="str">
        <f>VLOOKUP(C1294,LHIN!$A$2:$C$16,2,FALSE)</f>
        <v>Champlain</v>
      </c>
      <c r="E1294" s="53" t="s">
        <v>274</v>
      </c>
      <c r="F1294" s="31">
        <v>191</v>
      </c>
      <c r="G1294" s="31">
        <v>90.575916230000004</v>
      </c>
      <c r="H1294" s="31">
        <v>89.528795811999998</v>
      </c>
      <c r="I1294" s="31">
        <v>0</v>
      </c>
      <c r="J1294" s="31">
        <v>34.031413612999998</v>
      </c>
      <c r="K1294" s="31">
        <v>0</v>
      </c>
      <c r="L1294" s="31">
        <v>0</v>
      </c>
    </row>
    <row r="1295" spans="1:12">
      <c r="A1295" s="31" t="s">
        <v>263</v>
      </c>
      <c r="B1295" s="31" t="s">
        <v>267</v>
      </c>
      <c r="C1295" s="31">
        <v>12</v>
      </c>
      <c r="D1295" s="31" t="str">
        <f>VLOOKUP(C1295,LHIN!$A$2:$C$16,2,FALSE)</f>
        <v>North Simcoe Muskoka</v>
      </c>
      <c r="E1295" s="53" t="s">
        <v>274</v>
      </c>
      <c r="F1295" s="31">
        <v>81</v>
      </c>
      <c r="G1295" s="31">
        <v>90.123456790000006</v>
      </c>
      <c r="H1295" s="31">
        <v>93.827160493999997</v>
      </c>
      <c r="I1295" s="31">
        <v>0</v>
      </c>
      <c r="J1295" s="31">
        <v>20.987654321000001</v>
      </c>
      <c r="K1295" s="31">
        <v>0</v>
      </c>
      <c r="L1295" s="31">
        <v>0</v>
      </c>
    </row>
    <row r="1296" spans="1:12">
      <c r="A1296" s="31" t="s">
        <v>263</v>
      </c>
      <c r="B1296" s="31" t="s">
        <v>267</v>
      </c>
      <c r="C1296" s="31">
        <v>13</v>
      </c>
      <c r="D1296" s="31" t="str">
        <f>VLOOKUP(C1296,LHIN!$A$2:$C$16,2,FALSE)</f>
        <v>North East</v>
      </c>
      <c r="E1296" s="53" t="s">
        <v>274</v>
      </c>
      <c r="F1296" s="31">
        <v>88</v>
      </c>
      <c r="G1296" s="31">
        <v>65.909090909</v>
      </c>
      <c r="H1296" s="31">
        <v>79.545454544999998</v>
      </c>
      <c r="I1296" s="31">
        <v>0</v>
      </c>
      <c r="J1296" s="31">
        <v>43.181818182000001</v>
      </c>
      <c r="K1296" s="31">
        <v>0</v>
      </c>
      <c r="L1296" s="31">
        <v>0</v>
      </c>
    </row>
    <row r="1297" spans="1:12">
      <c r="A1297" s="31" t="s">
        <v>263</v>
      </c>
      <c r="B1297" s="31" t="s">
        <v>267</v>
      </c>
      <c r="C1297" s="31">
        <v>2</v>
      </c>
      <c r="D1297" s="31" t="str">
        <f>VLOOKUP(C1297,LHIN!$A$2:$C$16,2,FALSE)</f>
        <v>South West</v>
      </c>
      <c r="E1297" s="53" t="s">
        <v>274</v>
      </c>
      <c r="F1297" s="31">
        <v>172</v>
      </c>
      <c r="G1297" s="31">
        <v>89.534883721</v>
      </c>
      <c r="H1297" s="31">
        <v>90.697674418999995</v>
      </c>
      <c r="I1297" s="31">
        <v>0</v>
      </c>
      <c r="J1297" s="31">
        <v>65.116279070000004</v>
      </c>
      <c r="K1297" s="31">
        <v>0</v>
      </c>
      <c r="L1297" s="31">
        <v>0</v>
      </c>
    </row>
    <row r="1298" spans="1:12">
      <c r="A1298" s="31" t="s">
        <v>263</v>
      </c>
      <c r="B1298" s="31" t="s">
        <v>267</v>
      </c>
      <c r="C1298" s="31">
        <v>3</v>
      </c>
      <c r="D1298" s="31" t="str">
        <f>VLOOKUP(C1298,LHIN!$A$2:$C$16,2,FALSE)</f>
        <v>Waterloo Wellington</v>
      </c>
      <c r="E1298" s="53" t="s">
        <v>274</v>
      </c>
      <c r="F1298" s="31">
        <v>103</v>
      </c>
      <c r="G1298" s="31">
        <v>91.262135921999999</v>
      </c>
      <c r="H1298" s="31">
        <v>90.291262136</v>
      </c>
      <c r="I1298" s="31">
        <v>0</v>
      </c>
      <c r="J1298" s="31">
        <v>66.019417476000001</v>
      </c>
      <c r="K1298" s="31">
        <v>0</v>
      </c>
      <c r="L1298" s="31">
        <v>0</v>
      </c>
    </row>
    <row r="1299" spans="1:12">
      <c r="A1299" s="31" t="s">
        <v>263</v>
      </c>
      <c r="B1299" s="31" t="s">
        <v>267</v>
      </c>
      <c r="C1299" s="31">
        <v>4</v>
      </c>
      <c r="D1299" s="31" t="str">
        <f>VLOOKUP(C1299,LHIN!$A$2:$C$16,2,FALSE)</f>
        <v>Hamilton Niagara Brant</v>
      </c>
      <c r="E1299" s="53" t="s">
        <v>274</v>
      </c>
      <c r="F1299" s="31">
        <v>407</v>
      </c>
      <c r="G1299" s="31">
        <v>79.361179360999998</v>
      </c>
      <c r="H1299" s="31">
        <v>82.309582309999996</v>
      </c>
      <c r="I1299" s="31">
        <v>0</v>
      </c>
      <c r="J1299" s="31">
        <v>39.803439803000003</v>
      </c>
      <c r="K1299" s="31">
        <v>0</v>
      </c>
      <c r="L1299" s="31">
        <v>0</v>
      </c>
    </row>
    <row r="1300" spans="1:12">
      <c r="A1300" s="31" t="s">
        <v>263</v>
      </c>
      <c r="B1300" s="31" t="s">
        <v>267</v>
      </c>
      <c r="C1300" s="31">
        <v>5</v>
      </c>
      <c r="D1300" s="31" t="str">
        <f>VLOOKUP(C1300,LHIN!$A$2:$C$16,2,FALSE)</f>
        <v>Central West</v>
      </c>
      <c r="E1300" s="53" t="s">
        <v>274</v>
      </c>
      <c r="F1300" s="31">
        <v>511</v>
      </c>
      <c r="G1300" s="31">
        <v>81.213307240999995</v>
      </c>
      <c r="H1300" s="31">
        <v>79.843444227000006</v>
      </c>
      <c r="I1300" s="31">
        <v>0</v>
      </c>
      <c r="J1300" s="31">
        <v>28.571428570999998</v>
      </c>
      <c r="K1300" s="31">
        <v>0</v>
      </c>
      <c r="L1300" s="31">
        <v>0</v>
      </c>
    </row>
    <row r="1301" spans="1:12">
      <c r="A1301" s="31" t="s">
        <v>263</v>
      </c>
      <c r="B1301" s="31" t="s">
        <v>267</v>
      </c>
      <c r="C1301" s="31">
        <v>6</v>
      </c>
      <c r="D1301" s="31" t="str">
        <f>VLOOKUP(C1301,LHIN!$A$2:$C$16,2,FALSE)</f>
        <v>Mississauga Halton</v>
      </c>
      <c r="E1301" s="53" t="s">
        <v>274</v>
      </c>
      <c r="F1301" s="31">
        <v>341</v>
      </c>
      <c r="G1301" s="31">
        <v>83.284457477999993</v>
      </c>
      <c r="H1301" s="31">
        <v>83.870967742000005</v>
      </c>
      <c r="I1301" s="31">
        <v>0</v>
      </c>
      <c r="J1301" s="31">
        <v>30.791788856</v>
      </c>
      <c r="K1301" s="31">
        <v>0</v>
      </c>
      <c r="L1301" s="31">
        <v>0</v>
      </c>
    </row>
    <row r="1302" spans="1:12">
      <c r="A1302" s="31" t="s">
        <v>263</v>
      </c>
      <c r="B1302" s="31" t="s">
        <v>267</v>
      </c>
      <c r="C1302" s="31">
        <v>7</v>
      </c>
      <c r="D1302" s="31" t="str">
        <f>VLOOKUP(C1302,LHIN!$A$2:$C$16,2,FALSE)</f>
        <v>Toronto Central</v>
      </c>
      <c r="E1302" s="53" t="s">
        <v>274</v>
      </c>
      <c r="F1302" s="31">
        <v>92</v>
      </c>
      <c r="G1302" s="31">
        <v>80.434782608999996</v>
      </c>
      <c r="H1302" s="31">
        <v>82.608695651999994</v>
      </c>
      <c r="I1302" s="31">
        <v>0</v>
      </c>
      <c r="J1302" s="31">
        <v>52.173913042999999</v>
      </c>
      <c r="K1302" s="31">
        <v>0</v>
      </c>
      <c r="L1302" s="31">
        <v>0</v>
      </c>
    </row>
    <row r="1303" spans="1:12">
      <c r="A1303" s="31" t="s">
        <v>263</v>
      </c>
      <c r="B1303" s="31" t="s">
        <v>267</v>
      </c>
      <c r="C1303" s="31">
        <v>8</v>
      </c>
      <c r="D1303" s="31" t="str">
        <f>VLOOKUP(C1303,LHIN!$A$2:$C$16,2,FALSE)</f>
        <v>Central</v>
      </c>
      <c r="E1303" s="53" t="s">
        <v>274</v>
      </c>
      <c r="F1303" s="31">
        <v>213</v>
      </c>
      <c r="G1303" s="31">
        <v>81.220657277000001</v>
      </c>
      <c r="H1303" s="31">
        <v>86.854460094000004</v>
      </c>
      <c r="I1303" s="31">
        <v>0</v>
      </c>
      <c r="J1303" s="31">
        <v>50.234741784000001</v>
      </c>
      <c r="K1303" s="31">
        <v>0</v>
      </c>
      <c r="L1303" s="31">
        <v>0</v>
      </c>
    </row>
    <row r="1304" spans="1:12">
      <c r="A1304" s="31" t="s">
        <v>263</v>
      </c>
      <c r="B1304" s="31" t="s">
        <v>267</v>
      </c>
      <c r="C1304" s="31">
        <v>9</v>
      </c>
      <c r="D1304" s="31" t="str">
        <f>VLOOKUP(C1304,LHIN!$A$2:$C$16,2,FALSE)</f>
        <v>Central East</v>
      </c>
      <c r="E1304" s="53" t="s">
        <v>274</v>
      </c>
      <c r="F1304" s="31">
        <v>440</v>
      </c>
      <c r="G1304" s="31">
        <v>85.454545455000002</v>
      </c>
      <c r="H1304" s="31">
        <v>87.045454544999998</v>
      </c>
      <c r="I1304" s="31">
        <v>0</v>
      </c>
      <c r="J1304" s="31">
        <v>67.272727273000001</v>
      </c>
      <c r="K1304" s="31">
        <v>0</v>
      </c>
      <c r="L1304" s="31">
        <v>0</v>
      </c>
    </row>
    <row r="1305" spans="1:12">
      <c r="A1305" s="31" t="s">
        <v>268</v>
      </c>
      <c r="B1305" s="31" t="s">
        <v>267</v>
      </c>
      <c r="C1305" s="31">
        <v>1</v>
      </c>
      <c r="D1305" s="31" t="str">
        <f>VLOOKUP(C1305,LHIN!$A$2:$C$16,2,FALSE)</f>
        <v>Erie St. Clair</v>
      </c>
      <c r="E1305" s="53" t="s">
        <v>274</v>
      </c>
      <c r="F1305" s="31">
        <v>49</v>
      </c>
      <c r="G1305" s="31">
        <v>95.918367347</v>
      </c>
      <c r="H1305" s="31">
        <v>97.959183672999998</v>
      </c>
      <c r="I1305" s="31">
        <v>0</v>
      </c>
      <c r="J1305" s="31">
        <v>34.693877551</v>
      </c>
      <c r="K1305" s="31">
        <v>0</v>
      </c>
      <c r="L1305" s="31">
        <v>0</v>
      </c>
    </row>
    <row r="1306" spans="1:12">
      <c r="A1306" s="31" t="s">
        <v>268</v>
      </c>
      <c r="B1306" s="31" t="s">
        <v>267</v>
      </c>
      <c r="C1306" s="31">
        <v>11</v>
      </c>
      <c r="D1306" s="31" t="str">
        <f>VLOOKUP(C1306,LHIN!$A$2:$C$16,2,FALSE)</f>
        <v>Champlain</v>
      </c>
      <c r="E1306" s="53" t="s">
        <v>274</v>
      </c>
      <c r="F1306" s="31">
        <v>51</v>
      </c>
      <c r="G1306" s="31">
        <v>96.078431373000001</v>
      </c>
      <c r="H1306" s="31">
        <v>96.078431373000001</v>
      </c>
      <c r="I1306" s="31">
        <v>0</v>
      </c>
      <c r="J1306" s="31">
        <v>13.725490196000001</v>
      </c>
      <c r="K1306" s="31">
        <v>0</v>
      </c>
      <c r="L1306" s="31">
        <v>0</v>
      </c>
    </row>
    <row r="1307" spans="1:12">
      <c r="A1307" s="31" t="s">
        <v>268</v>
      </c>
      <c r="B1307" s="31" t="s">
        <v>267</v>
      </c>
      <c r="C1307" s="31">
        <v>12</v>
      </c>
      <c r="D1307" s="31" t="str">
        <f>VLOOKUP(C1307,LHIN!$A$2:$C$16,2,FALSE)</f>
        <v>North Simcoe Muskoka</v>
      </c>
      <c r="E1307" s="53" t="s">
        <v>274</v>
      </c>
      <c r="F1307" s="31">
        <v>48</v>
      </c>
      <c r="G1307" s="31">
        <v>95.833333332999999</v>
      </c>
      <c r="H1307" s="31">
        <v>100</v>
      </c>
      <c r="I1307" s="31">
        <v>0</v>
      </c>
      <c r="J1307" s="31">
        <v>14.583333333000001</v>
      </c>
      <c r="K1307" s="31">
        <v>0</v>
      </c>
      <c r="L1307" s="31">
        <v>0</v>
      </c>
    </row>
    <row r="1308" spans="1:12">
      <c r="A1308" s="31" t="s">
        <v>268</v>
      </c>
      <c r="B1308" s="31" t="s">
        <v>267</v>
      </c>
      <c r="C1308" s="31">
        <v>13</v>
      </c>
      <c r="D1308" s="31" t="str">
        <f>VLOOKUP(C1308,LHIN!$A$2:$C$16,2,FALSE)</f>
        <v>North East</v>
      </c>
      <c r="E1308" s="53" t="s">
        <v>274</v>
      </c>
      <c r="F1308" s="31">
        <v>11</v>
      </c>
      <c r="G1308" s="31">
        <v>81.818181817999999</v>
      </c>
      <c r="H1308" s="31">
        <v>81.818181817999999</v>
      </c>
      <c r="I1308" s="31">
        <v>0</v>
      </c>
      <c r="J1308" s="31">
        <v>9.0909090909000003</v>
      </c>
      <c r="K1308" s="31">
        <v>0</v>
      </c>
      <c r="L1308" s="31">
        <v>0</v>
      </c>
    </row>
    <row r="1309" spans="1:12">
      <c r="A1309" s="31" t="s">
        <v>268</v>
      </c>
      <c r="B1309" s="31" t="s">
        <v>267</v>
      </c>
      <c r="C1309" s="31">
        <v>2</v>
      </c>
      <c r="D1309" s="31" t="str">
        <f>VLOOKUP(C1309,LHIN!$A$2:$C$16,2,FALSE)</f>
        <v>South West</v>
      </c>
      <c r="E1309" s="53" t="s">
        <v>274</v>
      </c>
      <c r="F1309" s="31">
        <v>64</v>
      </c>
      <c r="G1309" s="31">
        <v>93.75</v>
      </c>
      <c r="H1309" s="31">
        <v>95.3125</v>
      </c>
      <c r="I1309" s="31">
        <v>0</v>
      </c>
      <c r="J1309" s="31">
        <v>39.0625</v>
      </c>
      <c r="K1309" s="31">
        <v>0</v>
      </c>
      <c r="L1309" s="31">
        <v>0</v>
      </c>
    </row>
    <row r="1310" spans="1:12">
      <c r="A1310" s="31" t="s">
        <v>268</v>
      </c>
      <c r="B1310" s="31" t="s">
        <v>267</v>
      </c>
      <c r="C1310" s="31">
        <v>3</v>
      </c>
      <c r="D1310" s="31" t="str">
        <f>VLOOKUP(C1310,LHIN!$A$2:$C$16,2,FALSE)</f>
        <v>Waterloo Wellington</v>
      </c>
      <c r="E1310" s="53" t="s">
        <v>274</v>
      </c>
      <c r="F1310" s="31">
        <v>8</v>
      </c>
      <c r="G1310" s="31">
        <v>75</v>
      </c>
      <c r="H1310" s="31">
        <v>75</v>
      </c>
      <c r="I1310" s="31">
        <v>12.5</v>
      </c>
      <c r="J1310" s="31">
        <v>25</v>
      </c>
      <c r="K1310" s="31">
        <v>0</v>
      </c>
      <c r="L1310" s="31">
        <v>0</v>
      </c>
    </row>
    <row r="1311" spans="1:12">
      <c r="A1311" s="31" t="s">
        <v>268</v>
      </c>
      <c r="B1311" s="31" t="s">
        <v>267</v>
      </c>
      <c r="C1311" s="31">
        <v>4</v>
      </c>
      <c r="D1311" s="31" t="str">
        <f>VLOOKUP(C1311,LHIN!$A$2:$C$16,2,FALSE)</f>
        <v>Hamilton Niagara Brant</v>
      </c>
      <c r="E1311" s="53" t="s">
        <v>274</v>
      </c>
      <c r="F1311" s="31">
        <v>67</v>
      </c>
      <c r="G1311" s="31">
        <v>88.059701493000006</v>
      </c>
      <c r="H1311" s="31">
        <v>97.014925372999997</v>
      </c>
      <c r="I1311" s="31">
        <v>0</v>
      </c>
      <c r="J1311" s="31">
        <v>26.865671641999999</v>
      </c>
      <c r="K1311" s="31">
        <v>0</v>
      </c>
      <c r="L1311" s="31">
        <v>0</v>
      </c>
    </row>
    <row r="1312" spans="1:12">
      <c r="A1312" s="31" t="s">
        <v>268</v>
      </c>
      <c r="B1312" s="31" t="s">
        <v>267</v>
      </c>
      <c r="C1312" s="31">
        <v>5</v>
      </c>
      <c r="D1312" s="31" t="str">
        <f>VLOOKUP(C1312,LHIN!$A$2:$C$16,2,FALSE)</f>
        <v>Central West</v>
      </c>
      <c r="E1312" s="53" t="s">
        <v>274</v>
      </c>
      <c r="F1312" s="31">
        <v>56</v>
      </c>
      <c r="G1312" s="31">
        <v>94.642857143000001</v>
      </c>
      <c r="H1312" s="31">
        <v>94.642857143000001</v>
      </c>
      <c r="I1312" s="31">
        <v>0</v>
      </c>
      <c r="J1312" s="31">
        <v>21.428571429000002</v>
      </c>
      <c r="K1312" s="31">
        <v>0</v>
      </c>
      <c r="L1312" s="31">
        <v>0</v>
      </c>
    </row>
    <row r="1313" spans="1:12">
      <c r="A1313" s="31" t="s">
        <v>268</v>
      </c>
      <c r="B1313" s="31" t="s">
        <v>267</v>
      </c>
      <c r="C1313" s="31">
        <v>6</v>
      </c>
      <c r="D1313" s="31" t="str">
        <f>VLOOKUP(C1313,LHIN!$A$2:$C$16,2,FALSE)</f>
        <v>Mississauga Halton</v>
      </c>
      <c r="E1313" s="53" t="s">
        <v>274</v>
      </c>
      <c r="F1313" s="31">
        <v>38</v>
      </c>
      <c r="G1313" s="31">
        <v>89.473684211000005</v>
      </c>
      <c r="H1313" s="31">
        <v>92.105263158</v>
      </c>
      <c r="I1313" s="31">
        <v>0</v>
      </c>
      <c r="J1313" s="31">
        <v>23.684210526000001</v>
      </c>
      <c r="K1313" s="31">
        <v>0</v>
      </c>
      <c r="L1313" s="31">
        <v>0</v>
      </c>
    </row>
    <row r="1314" spans="1:12">
      <c r="A1314" s="31" t="s">
        <v>268</v>
      </c>
      <c r="B1314" s="31" t="s">
        <v>267</v>
      </c>
      <c r="C1314" s="31">
        <v>7</v>
      </c>
      <c r="D1314" s="31" t="str">
        <f>VLOOKUP(C1314,LHIN!$A$2:$C$16,2,FALSE)</f>
        <v>Toronto Central</v>
      </c>
      <c r="E1314" s="53" t="s">
        <v>274</v>
      </c>
      <c r="F1314" s="31">
        <v>49</v>
      </c>
      <c r="G1314" s="31">
        <v>97.959183672999998</v>
      </c>
      <c r="H1314" s="31">
        <v>95.918367347</v>
      </c>
      <c r="I1314" s="31">
        <v>0</v>
      </c>
      <c r="J1314" s="31">
        <v>34.693877551</v>
      </c>
      <c r="K1314" s="31">
        <v>0</v>
      </c>
      <c r="L1314" s="31">
        <v>0</v>
      </c>
    </row>
    <row r="1315" spans="1:12">
      <c r="A1315" s="31" t="s">
        <v>268</v>
      </c>
      <c r="B1315" s="31" t="s">
        <v>267</v>
      </c>
      <c r="C1315" s="31">
        <v>8</v>
      </c>
      <c r="D1315" s="31" t="str">
        <f>VLOOKUP(C1315,LHIN!$A$2:$C$16,2,FALSE)</f>
        <v>Central</v>
      </c>
      <c r="E1315" s="53" t="s">
        <v>274</v>
      </c>
      <c r="F1315" s="31">
        <v>112</v>
      </c>
      <c r="G1315" s="31">
        <v>93.75</v>
      </c>
      <c r="H1315" s="31">
        <v>97.321428570999998</v>
      </c>
      <c r="I1315" s="31">
        <v>0</v>
      </c>
      <c r="J1315" s="31">
        <v>28.571428570999998</v>
      </c>
      <c r="K1315" s="31">
        <v>0</v>
      </c>
      <c r="L1315" s="31">
        <v>0</v>
      </c>
    </row>
    <row r="1316" spans="1:12">
      <c r="A1316" s="31" t="s">
        <v>268</v>
      </c>
      <c r="B1316" s="31" t="s">
        <v>267</v>
      </c>
      <c r="C1316" s="31">
        <v>9</v>
      </c>
      <c r="D1316" s="31" t="str">
        <f>VLOOKUP(C1316,LHIN!$A$2:$C$16,2,FALSE)</f>
        <v>Central East</v>
      </c>
      <c r="E1316" s="53" t="s">
        <v>274</v>
      </c>
      <c r="F1316" s="31">
        <v>77</v>
      </c>
      <c r="G1316" s="31">
        <v>97.402597403000001</v>
      </c>
      <c r="H1316" s="31">
        <v>94.805194804999999</v>
      </c>
      <c r="I1316" s="31">
        <v>0</v>
      </c>
      <c r="J1316" s="31">
        <v>23.376623377000001</v>
      </c>
      <c r="K1316" s="31">
        <v>0</v>
      </c>
      <c r="L1316" s="31">
        <v>0</v>
      </c>
    </row>
    <row r="1317" spans="1:12">
      <c r="A1317" s="31" t="s">
        <v>269</v>
      </c>
      <c r="B1317" s="31" t="s">
        <v>264</v>
      </c>
      <c r="C1317" s="31">
        <v>11</v>
      </c>
      <c r="D1317" s="31" t="str">
        <f>VLOOKUP(C1317,LHIN!$A$2:$C$16,2,FALSE)</f>
        <v>Champlain</v>
      </c>
      <c r="E1317" s="53" t="s">
        <v>274</v>
      </c>
      <c r="F1317" s="31">
        <v>12</v>
      </c>
      <c r="G1317" s="31">
        <v>100</v>
      </c>
      <c r="H1317" s="31">
        <v>100</v>
      </c>
      <c r="I1317" s="31">
        <v>0</v>
      </c>
      <c r="J1317" s="31">
        <v>83.333333332999999</v>
      </c>
      <c r="K1317" s="31">
        <v>0</v>
      </c>
      <c r="L1317" s="31">
        <v>0</v>
      </c>
    </row>
    <row r="1318" spans="1:12">
      <c r="A1318" s="31" t="s">
        <v>269</v>
      </c>
      <c r="B1318" s="31" t="s">
        <v>264</v>
      </c>
      <c r="C1318" s="31">
        <v>13</v>
      </c>
      <c r="D1318" s="31" t="str">
        <f>VLOOKUP(C1318,LHIN!$A$2:$C$16,2,FALSE)</f>
        <v>North East</v>
      </c>
      <c r="E1318" s="53" t="s">
        <v>274</v>
      </c>
      <c r="F1318" s="31">
        <v>20</v>
      </c>
      <c r="G1318" s="31">
        <v>95</v>
      </c>
      <c r="H1318" s="31">
        <v>95</v>
      </c>
      <c r="I1318" s="31">
        <v>0</v>
      </c>
      <c r="J1318" s="31">
        <v>80</v>
      </c>
      <c r="K1318" s="31">
        <v>0</v>
      </c>
      <c r="L1318" s="31">
        <v>0</v>
      </c>
    </row>
    <row r="1319" spans="1:12">
      <c r="A1319" s="31" t="s">
        <v>269</v>
      </c>
      <c r="B1319" s="31" t="s">
        <v>264</v>
      </c>
      <c r="C1319" s="31">
        <v>2</v>
      </c>
      <c r="D1319" s="31" t="str">
        <f>VLOOKUP(C1319,LHIN!$A$2:$C$16,2,FALSE)</f>
        <v>South West</v>
      </c>
      <c r="E1319" s="53" t="s">
        <v>274</v>
      </c>
      <c r="F1319" s="31">
        <v>40</v>
      </c>
      <c r="G1319" s="31">
        <v>100</v>
      </c>
      <c r="H1319" s="31">
        <v>100</v>
      </c>
      <c r="I1319" s="31">
        <v>0</v>
      </c>
      <c r="J1319" s="31">
        <v>100</v>
      </c>
      <c r="K1319" s="31">
        <v>0</v>
      </c>
      <c r="L1319" s="31">
        <v>0</v>
      </c>
    </row>
    <row r="1320" spans="1:12">
      <c r="A1320" s="31" t="s">
        <v>269</v>
      </c>
      <c r="B1320" s="31" t="s">
        <v>264</v>
      </c>
      <c r="C1320" s="31">
        <v>3</v>
      </c>
      <c r="D1320" s="31" t="str">
        <f>VLOOKUP(C1320,LHIN!$A$2:$C$16,2,FALSE)</f>
        <v>Waterloo Wellington</v>
      </c>
      <c r="E1320" s="53" t="s">
        <v>274</v>
      </c>
      <c r="F1320" s="31">
        <v>11</v>
      </c>
      <c r="G1320" s="31">
        <v>100</v>
      </c>
      <c r="H1320" s="31">
        <v>100</v>
      </c>
      <c r="I1320" s="31">
        <v>0</v>
      </c>
      <c r="J1320" s="31">
        <v>90.909090909</v>
      </c>
      <c r="K1320" s="31">
        <v>0</v>
      </c>
      <c r="L1320" s="31">
        <v>0</v>
      </c>
    </row>
    <row r="1321" spans="1:12">
      <c r="A1321" s="31" t="s">
        <v>269</v>
      </c>
      <c r="B1321" s="31" t="s">
        <v>264</v>
      </c>
      <c r="C1321" s="31">
        <v>4</v>
      </c>
      <c r="D1321" s="31" t="str">
        <f>VLOOKUP(C1321,LHIN!$A$2:$C$16,2,FALSE)</f>
        <v>Hamilton Niagara Brant</v>
      </c>
      <c r="E1321" s="53" t="s">
        <v>274</v>
      </c>
      <c r="F1321" s="31">
        <v>53</v>
      </c>
      <c r="G1321" s="31">
        <v>98.113207547000002</v>
      </c>
      <c r="H1321" s="31">
        <v>100</v>
      </c>
      <c r="I1321" s="31">
        <v>0</v>
      </c>
      <c r="J1321" s="31">
        <v>71.698113207999995</v>
      </c>
      <c r="K1321" s="31">
        <v>0</v>
      </c>
      <c r="L1321" s="31">
        <v>0</v>
      </c>
    </row>
    <row r="1322" spans="1:12">
      <c r="A1322" s="31" t="s">
        <v>269</v>
      </c>
      <c r="B1322" s="31" t="s">
        <v>264</v>
      </c>
      <c r="C1322" s="31">
        <v>5</v>
      </c>
      <c r="D1322" s="31" t="str">
        <f>VLOOKUP(C1322,LHIN!$A$2:$C$16,2,FALSE)</f>
        <v>Central West</v>
      </c>
      <c r="E1322" s="53" t="s">
        <v>274</v>
      </c>
      <c r="F1322" s="31">
        <v>93</v>
      </c>
      <c r="G1322" s="31">
        <v>100</v>
      </c>
      <c r="H1322" s="31">
        <v>97.849462365999997</v>
      </c>
      <c r="I1322" s="31">
        <v>0</v>
      </c>
      <c r="J1322" s="31">
        <v>46.236559139999997</v>
      </c>
      <c r="K1322" s="31">
        <v>0</v>
      </c>
      <c r="L1322" s="31">
        <v>0</v>
      </c>
    </row>
    <row r="1323" spans="1:12">
      <c r="A1323" s="31" t="s">
        <v>269</v>
      </c>
      <c r="B1323" s="31" t="s">
        <v>264</v>
      </c>
      <c r="C1323" s="31">
        <v>6</v>
      </c>
      <c r="D1323" s="31" t="str">
        <f>VLOOKUP(C1323,LHIN!$A$2:$C$16,2,FALSE)</f>
        <v>Mississauga Halton</v>
      </c>
      <c r="E1323" s="53" t="s">
        <v>274</v>
      </c>
      <c r="F1323" s="31">
        <v>83</v>
      </c>
      <c r="G1323" s="31">
        <v>97.590361446000003</v>
      </c>
      <c r="H1323" s="31">
        <v>98.795180723000001</v>
      </c>
      <c r="I1323" s="31">
        <v>0</v>
      </c>
      <c r="J1323" s="31">
        <v>67.469879517999999</v>
      </c>
      <c r="K1323" s="31">
        <v>0</v>
      </c>
      <c r="L1323" s="31">
        <v>0</v>
      </c>
    </row>
    <row r="1324" spans="1:12">
      <c r="A1324" s="31" t="s">
        <v>269</v>
      </c>
      <c r="B1324" s="31" t="s">
        <v>264</v>
      </c>
      <c r="C1324" s="31">
        <v>7</v>
      </c>
      <c r="D1324" s="31" t="str">
        <f>VLOOKUP(C1324,LHIN!$A$2:$C$16,2,FALSE)</f>
        <v>Toronto Central</v>
      </c>
      <c r="E1324" s="53" t="s">
        <v>274</v>
      </c>
      <c r="F1324" s="31">
        <v>36</v>
      </c>
      <c r="G1324" s="31">
        <v>100</v>
      </c>
      <c r="H1324" s="31">
        <v>94.444444443999998</v>
      </c>
      <c r="I1324" s="31">
        <v>0</v>
      </c>
      <c r="J1324" s="31">
        <v>80.555555556000002</v>
      </c>
      <c r="K1324" s="31">
        <v>0</v>
      </c>
      <c r="L1324" s="31">
        <v>0</v>
      </c>
    </row>
    <row r="1325" spans="1:12">
      <c r="A1325" s="31" t="s">
        <v>269</v>
      </c>
      <c r="B1325" s="31" t="s">
        <v>264</v>
      </c>
      <c r="C1325" s="31">
        <v>8</v>
      </c>
      <c r="D1325" s="31" t="str">
        <f>VLOOKUP(C1325,LHIN!$A$2:$C$16,2,FALSE)</f>
        <v>Central</v>
      </c>
      <c r="E1325" s="53" t="s">
        <v>274</v>
      </c>
      <c r="F1325" s="31">
        <v>31</v>
      </c>
      <c r="G1325" s="31">
        <v>100</v>
      </c>
      <c r="H1325" s="31">
        <v>100</v>
      </c>
      <c r="I1325" s="31">
        <v>0</v>
      </c>
      <c r="J1325" s="31">
        <v>70.967741935000006</v>
      </c>
      <c r="K1325" s="31">
        <v>0</v>
      </c>
      <c r="L1325" s="31">
        <v>0</v>
      </c>
    </row>
    <row r="1326" spans="1:12">
      <c r="A1326" s="31" t="s">
        <v>269</v>
      </c>
      <c r="B1326" s="31" t="s">
        <v>264</v>
      </c>
      <c r="C1326" s="31">
        <v>9</v>
      </c>
      <c r="D1326" s="31" t="str">
        <f>VLOOKUP(C1326,LHIN!$A$2:$C$16,2,FALSE)</f>
        <v>Central East</v>
      </c>
      <c r="E1326" s="53" t="s">
        <v>274</v>
      </c>
      <c r="F1326" s="31">
        <v>55</v>
      </c>
      <c r="G1326" s="31">
        <v>96.363636364000001</v>
      </c>
      <c r="H1326" s="31">
        <v>100</v>
      </c>
      <c r="I1326" s="31">
        <v>0</v>
      </c>
      <c r="J1326" s="31">
        <v>87.272727273000001</v>
      </c>
      <c r="K1326" s="31">
        <v>0</v>
      </c>
      <c r="L1326" s="31">
        <v>0</v>
      </c>
    </row>
    <row r="1327" spans="1:12">
      <c r="A1327" s="31" t="s">
        <v>269</v>
      </c>
      <c r="B1327" s="31" t="s">
        <v>266</v>
      </c>
      <c r="C1327" s="31">
        <v>10</v>
      </c>
      <c r="D1327" s="31" t="str">
        <f>VLOOKUP(C1327,LHIN!$A$2:$C$16,2,FALSE)</f>
        <v>South East</v>
      </c>
      <c r="E1327" s="53" t="s">
        <v>274</v>
      </c>
      <c r="F1327" s="31">
        <v>12</v>
      </c>
      <c r="G1327" s="31">
        <v>100</v>
      </c>
      <c r="H1327" s="31">
        <v>91.666666667000001</v>
      </c>
      <c r="I1327" s="31">
        <v>0</v>
      </c>
      <c r="J1327" s="31">
        <v>91.666666667000001</v>
      </c>
      <c r="K1327" s="31">
        <v>0</v>
      </c>
      <c r="L1327" s="31">
        <v>0</v>
      </c>
    </row>
    <row r="1328" spans="1:12">
      <c r="A1328" s="31" t="s">
        <v>269</v>
      </c>
      <c r="B1328" s="31" t="s">
        <v>266</v>
      </c>
      <c r="C1328" s="31">
        <v>11</v>
      </c>
      <c r="D1328" s="31" t="str">
        <f>VLOOKUP(C1328,LHIN!$A$2:$C$16,2,FALSE)</f>
        <v>Champlain</v>
      </c>
      <c r="E1328" s="53" t="s">
        <v>274</v>
      </c>
      <c r="F1328" s="31">
        <v>155</v>
      </c>
      <c r="G1328" s="31">
        <v>97.419354838999993</v>
      </c>
      <c r="H1328" s="31">
        <v>98.064516128999998</v>
      </c>
      <c r="I1328" s="31">
        <v>0</v>
      </c>
      <c r="J1328" s="31">
        <v>52.903225806000002</v>
      </c>
      <c r="K1328" s="31">
        <v>0</v>
      </c>
      <c r="L1328" s="31">
        <v>0</v>
      </c>
    </row>
    <row r="1329" spans="1:12">
      <c r="A1329" s="31" t="s">
        <v>269</v>
      </c>
      <c r="B1329" s="31" t="s">
        <v>266</v>
      </c>
      <c r="C1329" s="31">
        <v>12</v>
      </c>
      <c r="D1329" s="31" t="str">
        <f>VLOOKUP(C1329,LHIN!$A$2:$C$16,2,FALSE)</f>
        <v>North Simcoe Muskoka</v>
      </c>
      <c r="E1329" s="53" t="s">
        <v>274</v>
      </c>
      <c r="F1329" s="31">
        <v>22</v>
      </c>
      <c r="G1329" s="31">
        <v>100</v>
      </c>
      <c r="H1329" s="31">
        <v>95.454545455000002</v>
      </c>
      <c r="I1329" s="31">
        <v>4.5454545455000002</v>
      </c>
      <c r="J1329" s="31">
        <v>40.909090909</v>
      </c>
      <c r="K1329" s="31">
        <v>0</v>
      </c>
      <c r="L1329" s="31">
        <v>0</v>
      </c>
    </row>
    <row r="1330" spans="1:12">
      <c r="A1330" s="31" t="s">
        <v>269</v>
      </c>
      <c r="B1330" s="31" t="s">
        <v>266</v>
      </c>
      <c r="C1330" s="31">
        <v>13</v>
      </c>
      <c r="D1330" s="31" t="str">
        <f>VLOOKUP(C1330,LHIN!$A$2:$C$16,2,FALSE)</f>
        <v>North East</v>
      </c>
      <c r="E1330" s="53" t="s">
        <v>274</v>
      </c>
      <c r="F1330" s="31">
        <v>81</v>
      </c>
      <c r="G1330" s="31">
        <v>93.827160493999997</v>
      </c>
      <c r="H1330" s="31">
        <v>92.592592593000006</v>
      </c>
      <c r="I1330" s="31">
        <v>1.2345679011999999</v>
      </c>
      <c r="J1330" s="31">
        <v>80.246913579999998</v>
      </c>
      <c r="K1330" s="31">
        <v>0</v>
      </c>
      <c r="L1330" s="31">
        <v>0</v>
      </c>
    </row>
    <row r="1331" spans="1:12">
      <c r="A1331" s="31" t="s">
        <v>269</v>
      </c>
      <c r="B1331" s="31" t="s">
        <v>266</v>
      </c>
      <c r="C1331" s="31">
        <v>2</v>
      </c>
      <c r="D1331" s="31" t="str">
        <f>VLOOKUP(C1331,LHIN!$A$2:$C$16,2,FALSE)</f>
        <v>South West</v>
      </c>
      <c r="E1331" s="53" t="s">
        <v>274</v>
      </c>
      <c r="F1331" s="31">
        <v>173</v>
      </c>
      <c r="G1331" s="31">
        <v>98.265895954000001</v>
      </c>
      <c r="H1331" s="31">
        <v>95.953757225000004</v>
      </c>
      <c r="I1331" s="31">
        <v>1.1560693641999999</v>
      </c>
      <c r="J1331" s="31">
        <v>89.017341040000005</v>
      </c>
      <c r="K1331" s="31">
        <v>0</v>
      </c>
      <c r="L1331" s="31">
        <v>0</v>
      </c>
    </row>
    <row r="1332" spans="1:12">
      <c r="A1332" s="31" t="s">
        <v>269</v>
      </c>
      <c r="B1332" s="31" t="s">
        <v>266</v>
      </c>
      <c r="C1332" s="31">
        <v>3</v>
      </c>
      <c r="D1332" s="31" t="str">
        <f>VLOOKUP(C1332,LHIN!$A$2:$C$16,2,FALSE)</f>
        <v>Waterloo Wellington</v>
      </c>
      <c r="E1332" s="53" t="s">
        <v>274</v>
      </c>
      <c r="F1332" s="31">
        <v>34</v>
      </c>
      <c r="G1332" s="31">
        <v>100</v>
      </c>
      <c r="H1332" s="31">
        <v>100</v>
      </c>
      <c r="I1332" s="31">
        <v>0</v>
      </c>
      <c r="J1332" s="31">
        <v>91.176470588000001</v>
      </c>
      <c r="K1332" s="31">
        <v>0</v>
      </c>
      <c r="L1332" s="31">
        <v>0</v>
      </c>
    </row>
    <row r="1333" spans="1:12">
      <c r="A1333" s="31" t="s">
        <v>269</v>
      </c>
      <c r="B1333" s="31" t="s">
        <v>266</v>
      </c>
      <c r="C1333" s="31">
        <v>4</v>
      </c>
      <c r="D1333" s="31" t="str">
        <f>VLOOKUP(C1333,LHIN!$A$2:$C$16,2,FALSE)</f>
        <v>Hamilton Niagara Brant</v>
      </c>
      <c r="E1333" s="53" t="s">
        <v>274</v>
      </c>
      <c r="F1333" s="31">
        <v>258</v>
      </c>
      <c r="G1333" s="31">
        <v>95.736434109000001</v>
      </c>
      <c r="H1333" s="31">
        <v>95.348837208999996</v>
      </c>
      <c r="I1333" s="31">
        <v>0</v>
      </c>
      <c r="J1333" s="31">
        <v>66.666666667000001</v>
      </c>
      <c r="K1333" s="31">
        <v>0</v>
      </c>
      <c r="L1333" s="31">
        <v>0</v>
      </c>
    </row>
    <row r="1334" spans="1:12">
      <c r="A1334" s="31" t="s">
        <v>269</v>
      </c>
      <c r="B1334" s="31" t="s">
        <v>266</v>
      </c>
      <c r="C1334" s="31">
        <v>5</v>
      </c>
      <c r="D1334" s="31" t="str">
        <f>VLOOKUP(C1334,LHIN!$A$2:$C$16,2,FALSE)</f>
        <v>Central West</v>
      </c>
      <c r="E1334" s="53" t="s">
        <v>274</v>
      </c>
      <c r="F1334" s="31">
        <v>482</v>
      </c>
      <c r="G1334" s="31">
        <v>98.962655601999998</v>
      </c>
      <c r="H1334" s="31">
        <v>98.340248962999993</v>
      </c>
      <c r="I1334" s="31">
        <v>0</v>
      </c>
      <c r="J1334" s="31">
        <v>41.286307053999998</v>
      </c>
      <c r="K1334" s="31">
        <v>0</v>
      </c>
      <c r="L1334" s="31">
        <v>0</v>
      </c>
    </row>
    <row r="1335" spans="1:12">
      <c r="A1335" s="31" t="s">
        <v>269</v>
      </c>
      <c r="B1335" s="31" t="s">
        <v>266</v>
      </c>
      <c r="C1335" s="31">
        <v>6</v>
      </c>
      <c r="D1335" s="31" t="str">
        <f>VLOOKUP(C1335,LHIN!$A$2:$C$16,2,FALSE)</f>
        <v>Mississauga Halton</v>
      </c>
      <c r="E1335" s="53" t="s">
        <v>274</v>
      </c>
      <c r="F1335" s="31">
        <v>206</v>
      </c>
      <c r="G1335" s="31">
        <v>98.543689319999999</v>
      </c>
      <c r="H1335" s="31">
        <v>98.543689319999999</v>
      </c>
      <c r="I1335" s="31">
        <v>0</v>
      </c>
      <c r="J1335" s="31">
        <v>56.796116505000001</v>
      </c>
      <c r="K1335" s="31">
        <v>0</v>
      </c>
      <c r="L1335" s="31">
        <v>0</v>
      </c>
    </row>
    <row r="1336" spans="1:12">
      <c r="A1336" s="31" t="s">
        <v>269</v>
      </c>
      <c r="B1336" s="31" t="s">
        <v>266</v>
      </c>
      <c r="C1336" s="31">
        <v>7</v>
      </c>
      <c r="D1336" s="31" t="str">
        <f>VLOOKUP(C1336,LHIN!$A$2:$C$16,2,FALSE)</f>
        <v>Toronto Central</v>
      </c>
      <c r="E1336" s="53" t="s">
        <v>274</v>
      </c>
      <c r="F1336" s="31">
        <v>227</v>
      </c>
      <c r="G1336" s="31">
        <v>99.118942731000004</v>
      </c>
      <c r="H1336" s="31">
        <v>98.678414097000001</v>
      </c>
      <c r="I1336" s="31">
        <v>0</v>
      </c>
      <c r="J1336" s="31">
        <v>64.757709250999994</v>
      </c>
      <c r="K1336" s="31">
        <v>0</v>
      </c>
      <c r="L1336" s="31">
        <v>0</v>
      </c>
    </row>
    <row r="1337" spans="1:12">
      <c r="A1337" s="31" t="s">
        <v>269</v>
      </c>
      <c r="B1337" s="31" t="s">
        <v>266</v>
      </c>
      <c r="C1337" s="31">
        <v>8</v>
      </c>
      <c r="D1337" s="31" t="str">
        <f>VLOOKUP(C1337,LHIN!$A$2:$C$16,2,FALSE)</f>
        <v>Central</v>
      </c>
      <c r="E1337" s="53" t="s">
        <v>274</v>
      </c>
      <c r="F1337" s="31">
        <v>295</v>
      </c>
      <c r="G1337" s="31">
        <v>99.322033898000001</v>
      </c>
      <c r="H1337" s="31">
        <v>98.305084746000006</v>
      </c>
      <c r="I1337" s="31">
        <v>0</v>
      </c>
      <c r="J1337" s="31">
        <v>70.169491524999998</v>
      </c>
      <c r="K1337" s="31">
        <v>0</v>
      </c>
      <c r="L1337" s="31">
        <v>0</v>
      </c>
    </row>
    <row r="1338" spans="1:12">
      <c r="A1338" s="31" t="s">
        <v>269</v>
      </c>
      <c r="B1338" s="31" t="s">
        <v>266</v>
      </c>
      <c r="C1338" s="31">
        <v>9</v>
      </c>
      <c r="D1338" s="31" t="str">
        <f>VLOOKUP(C1338,LHIN!$A$2:$C$16,2,FALSE)</f>
        <v>Central East</v>
      </c>
      <c r="E1338" s="53" t="s">
        <v>274</v>
      </c>
      <c r="F1338" s="31">
        <v>262</v>
      </c>
      <c r="G1338" s="31">
        <v>98.091603053</v>
      </c>
      <c r="H1338" s="31">
        <v>96.946564885000001</v>
      </c>
      <c r="I1338" s="31">
        <v>0</v>
      </c>
      <c r="J1338" s="31">
        <v>81.679389313000001</v>
      </c>
      <c r="K1338" s="31">
        <v>0</v>
      </c>
      <c r="L1338" s="31">
        <v>0</v>
      </c>
    </row>
    <row r="1339" spans="1:12">
      <c r="A1339" s="31" t="s">
        <v>269</v>
      </c>
      <c r="B1339" s="31" t="s">
        <v>267</v>
      </c>
      <c r="C1339" s="31">
        <v>1</v>
      </c>
      <c r="D1339" s="31" t="str">
        <f>VLOOKUP(C1339,LHIN!$A$2:$C$16,2,FALSE)</f>
        <v>Erie St. Clair</v>
      </c>
      <c r="E1339" s="53" t="s">
        <v>274</v>
      </c>
      <c r="F1339" s="31">
        <v>37</v>
      </c>
      <c r="G1339" s="31">
        <v>89.189189189000004</v>
      </c>
      <c r="H1339" s="31">
        <v>97.297297297</v>
      </c>
      <c r="I1339" s="31">
        <v>0</v>
      </c>
      <c r="J1339" s="31">
        <v>16.216216215999999</v>
      </c>
      <c r="K1339" s="31">
        <v>0</v>
      </c>
      <c r="L1339" s="31">
        <v>0</v>
      </c>
    </row>
    <row r="1340" spans="1:12">
      <c r="A1340" s="31" t="s">
        <v>269</v>
      </c>
      <c r="B1340" s="31" t="s">
        <v>267</v>
      </c>
      <c r="C1340" s="31">
        <v>10</v>
      </c>
      <c r="D1340" s="31" t="str">
        <f>VLOOKUP(C1340,LHIN!$A$2:$C$16,2,FALSE)</f>
        <v>South East</v>
      </c>
      <c r="E1340" s="53" t="s">
        <v>274</v>
      </c>
      <c r="F1340" s="31">
        <v>21</v>
      </c>
      <c r="G1340" s="31">
        <v>85.714285713999999</v>
      </c>
      <c r="H1340" s="31">
        <v>90.476190475999999</v>
      </c>
      <c r="I1340" s="31">
        <v>0</v>
      </c>
      <c r="J1340" s="31">
        <v>33.333333332999999</v>
      </c>
      <c r="K1340" s="31">
        <v>0</v>
      </c>
      <c r="L1340" s="31">
        <v>0</v>
      </c>
    </row>
    <row r="1341" spans="1:12">
      <c r="A1341" s="31" t="s">
        <v>269</v>
      </c>
      <c r="B1341" s="31" t="s">
        <v>267</v>
      </c>
      <c r="C1341" s="31">
        <v>11</v>
      </c>
      <c r="D1341" s="31" t="str">
        <f>VLOOKUP(C1341,LHIN!$A$2:$C$16,2,FALSE)</f>
        <v>Champlain</v>
      </c>
      <c r="E1341" s="53" t="s">
        <v>274</v>
      </c>
      <c r="F1341" s="31">
        <v>277</v>
      </c>
      <c r="G1341" s="31">
        <v>97.472924187999993</v>
      </c>
      <c r="H1341" s="31">
        <v>96.389891696999996</v>
      </c>
      <c r="I1341" s="31">
        <v>0</v>
      </c>
      <c r="J1341" s="31">
        <v>43.321299639000003</v>
      </c>
      <c r="K1341" s="31">
        <v>0</v>
      </c>
      <c r="L1341" s="31">
        <v>0</v>
      </c>
    </row>
    <row r="1342" spans="1:12">
      <c r="A1342" s="31" t="s">
        <v>269</v>
      </c>
      <c r="B1342" s="31" t="s">
        <v>267</v>
      </c>
      <c r="C1342" s="31">
        <v>12</v>
      </c>
      <c r="D1342" s="31" t="str">
        <f>VLOOKUP(C1342,LHIN!$A$2:$C$16,2,FALSE)</f>
        <v>North Simcoe Muskoka</v>
      </c>
      <c r="E1342" s="53" t="s">
        <v>274</v>
      </c>
      <c r="F1342" s="31">
        <v>46</v>
      </c>
      <c r="G1342" s="31">
        <v>97.826086957000001</v>
      </c>
      <c r="H1342" s="31">
        <v>100</v>
      </c>
      <c r="I1342" s="31">
        <v>0</v>
      </c>
      <c r="J1342" s="31">
        <v>34.782608695999997</v>
      </c>
      <c r="K1342" s="31">
        <v>0</v>
      </c>
      <c r="L1342" s="31">
        <v>0</v>
      </c>
    </row>
    <row r="1343" spans="1:12">
      <c r="A1343" s="31" t="s">
        <v>269</v>
      </c>
      <c r="B1343" s="31" t="s">
        <v>267</v>
      </c>
      <c r="C1343" s="31">
        <v>13</v>
      </c>
      <c r="D1343" s="31" t="str">
        <f>VLOOKUP(C1343,LHIN!$A$2:$C$16,2,FALSE)</f>
        <v>North East</v>
      </c>
      <c r="E1343" s="53" t="s">
        <v>274</v>
      </c>
      <c r="F1343" s="31">
        <v>78</v>
      </c>
      <c r="G1343" s="31">
        <v>84.615384614999996</v>
      </c>
      <c r="H1343" s="31">
        <v>88.461538461999993</v>
      </c>
      <c r="I1343" s="31">
        <v>1.2820512821000001</v>
      </c>
      <c r="J1343" s="31">
        <v>65.384615385000004</v>
      </c>
      <c r="K1343" s="31">
        <v>0</v>
      </c>
      <c r="L1343" s="31">
        <v>0</v>
      </c>
    </row>
    <row r="1344" spans="1:12">
      <c r="A1344" s="31" t="s">
        <v>269</v>
      </c>
      <c r="B1344" s="31" t="s">
        <v>267</v>
      </c>
      <c r="C1344" s="31">
        <v>2</v>
      </c>
      <c r="D1344" s="31" t="str">
        <f>VLOOKUP(C1344,LHIN!$A$2:$C$16,2,FALSE)</f>
        <v>South West</v>
      </c>
      <c r="E1344" s="53" t="s">
        <v>274</v>
      </c>
      <c r="F1344" s="31">
        <v>313</v>
      </c>
      <c r="G1344" s="31">
        <v>95.846645366999994</v>
      </c>
      <c r="H1344" s="31">
        <v>95.207667732000004</v>
      </c>
      <c r="I1344" s="31">
        <v>0</v>
      </c>
      <c r="J1344" s="31">
        <v>81.150159744000007</v>
      </c>
      <c r="K1344" s="31">
        <v>0</v>
      </c>
      <c r="L1344" s="31">
        <v>0</v>
      </c>
    </row>
    <row r="1345" spans="1:12">
      <c r="A1345" s="31" t="s">
        <v>269</v>
      </c>
      <c r="B1345" s="31" t="s">
        <v>267</v>
      </c>
      <c r="C1345" s="31">
        <v>3</v>
      </c>
      <c r="D1345" s="31" t="str">
        <f>VLOOKUP(C1345,LHIN!$A$2:$C$16,2,FALSE)</f>
        <v>Waterloo Wellington</v>
      </c>
      <c r="E1345" s="53" t="s">
        <v>274</v>
      </c>
      <c r="F1345" s="31">
        <v>61</v>
      </c>
      <c r="G1345" s="31">
        <v>96.721311474999993</v>
      </c>
      <c r="H1345" s="31">
        <v>93.442622951000004</v>
      </c>
      <c r="I1345" s="31">
        <v>0</v>
      </c>
      <c r="J1345" s="31">
        <v>78.68852459</v>
      </c>
      <c r="K1345" s="31">
        <v>0</v>
      </c>
      <c r="L1345" s="31">
        <v>0</v>
      </c>
    </row>
    <row r="1346" spans="1:12">
      <c r="A1346" s="31" t="s">
        <v>269</v>
      </c>
      <c r="B1346" s="31" t="s">
        <v>267</v>
      </c>
      <c r="C1346" s="31">
        <v>4</v>
      </c>
      <c r="D1346" s="31" t="str">
        <f>VLOOKUP(C1346,LHIN!$A$2:$C$16,2,FALSE)</f>
        <v>Hamilton Niagara Brant</v>
      </c>
      <c r="E1346" s="53" t="s">
        <v>274</v>
      </c>
      <c r="F1346" s="31">
        <v>375</v>
      </c>
      <c r="G1346" s="31">
        <v>94.133333332999996</v>
      </c>
      <c r="H1346" s="31">
        <v>93.6</v>
      </c>
      <c r="I1346" s="31">
        <v>0</v>
      </c>
      <c r="J1346" s="31">
        <v>45.866666666999997</v>
      </c>
      <c r="K1346" s="31">
        <v>0</v>
      </c>
      <c r="L1346" s="31">
        <v>0</v>
      </c>
    </row>
    <row r="1347" spans="1:12">
      <c r="A1347" s="31" t="s">
        <v>269</v>
      </c>
      <c r="B1347" s="31" t="s">
        <v>267</v>
      </c>
      <c r="C1347" s="31">
        <v>5</v>
      </c>
      <c r="D1347" s="31" t="str">
        <f>VLOOKUP(C1347,LHIN!$A$2:$C$16,2,FALSE)</f>
        <v>Central West</v>
      </c>
      <c r="E1347" s="53" t="s">
        <v>274</v>
      </c>
      <c r="F1347" s="31">
        <v>384</v>
      </c>
      <c r="G1347" s="31">
        <v>95.3125</v>
      </c>
      <c r="H1347" s="31">
        <v>94.270833332999999</v>
      </c>
      <c r="I1347" s="31">
        <v>0</v>
      </c>
      <c r="J1347" s="31">
        <v>34.635416667000001</v>
      </c>
      <c r="K1347" s="31">
        <v>0</v>
      </c>
      <c r="L1347" s="31">
        <v>0</v>
      </c>
    </row>
    <row r="1348" spans="1:12">
      <c r="A1348" s="31" t="s">
        <v>269</v>
      </c>
      <c r="B1348" s="31" t="s">
        <v>267</v>
      </c>
      <c r="C1348" s="31">
        <v>6</v>
      </c>
      <c r="D1348" s="31" t="str">
        <f>VLOOKUP(C1348,LHIN!$A$2:$C$16,2,FALSE)</f>
        <v>Mississauga Halton</v>
      </c>
      <c r="E1348" s="53" t="s">
        <v>274</v>
      </c>
      <c r="F1348" s="31">
        <v>283</v>
      </c>
      <c r="G1348" s="31">
        <v>92.579505299999994</v>
      </c>
      <c r="H1348" s="31">
        <v>91.519434629000003</v>
      </c>
      <c r="I1348" s="31">
        <v>0</v>
      </c>
      <c r="J1348" s="31">
        <v>32.508833922000001</v>
      </c>
      <c r="K1348" s="31">
        <v>0</v>
      </c>
      <c r="L1348" s="31">
        <v>0</v>
      </c>
    </row>
    <row r="1349" spans="1:12">
      <c r="A1349" s="31" t="s">
        <v>269</v>
      </c>
      <c r="B1349" s="31" t="s">
        <v>267</v>
      </c>
      <c r="C1349" s="31">
        <v>7</v>
      </c>
      <c r="D1349" s="31" t="str">
        <f>VLOOKUP(C1349,LHIN!$A$2:$C$16,2,FALSE)</f>
        <v>Toronto Central</v>
      </c>
      <c r="E1349" s="53" t="s">
        <v>274</v>
      </c>
      <c r="F1349" s="31">
        <v>207</v>
      </c>
      <c r="G1349" s="31">
        <v>98.067632849999995</v>
      </c>
      <c r="H1349" s="31">
        <v>97.101449274999993</v>
      </c>
      <c r="I1349" s="31">
        <v>0</v>
      </c>
      <c r="J1349" s="31">
        <v>48.309178744</v>
      </c>
      <c r="K1349" s="31">
        <v>0</v>
      </c>
      <c r="L1349" s="31">
        <v>0</v>
      </c>
    </row>
    <row r="1350" spans="1:12">
      <c r="A1350" s="31" t="s">
        <v>269</v>
      </c>
      <c r="B1350" s="31" t="s">
        <v>267</v>
      </c>
      <c r="C1350" s="31">
        <v>8</v>
      </c>
      <c r="D1350" s="31" t="str">
        <f>VLOOKUP(C1350,LHIN!$A$2:$C$16,2,FALSE)</f>
        <v>Central</v>
      </c>
      <c r="E1350" s="53" t="s">
        <v>274</v>
      </c>
      <c r="F1350" s="31">
        <v>362</v>
      </c>
      <c r="G1350" s="31">
        <v>95.027624309000004</v>
      </c>
      <c r="H1350" s="31">
        <v>94.475138122000004</v>
      </c>
      <c r="I1350" s="31">
        <v>0.27624309390000001</v>
      </c>
      <c r="J1350" s="31">
        <v>55.801104971999997</v>
      </c>
      <c r="K1350" s="31">
        <v>0</v>
      </c>
      <c r="L1350" s="31">
        <v>0</v>
      </c>
    </row>
    <row r="1351" spans="1:12">
      <c r="A1351" s="31" t="s">
        <v>269</v>
      </c>
      <c r="B1351" s="31" t="s">
        <v>267</v>
      </c>
      <c r="C1351" s="31">
        <v>9</v>
      </c>
      <c r="D1351" s="31" t="str">
        <f>VLOOKUP(C1351,LHIN!$A$2:$C$16,2,FALSE)</f>
        <v>Central East</v>
      </c>
      <c r="E1351" s="53" t="s">
        <v>274</v>
      </c>
      <c r="F1351" s="31">
        <v>435</v>
      </c>
      <c r="G1351" s="31">
        <v>96.321839080000004</v>
      </c>
      <c r="H1351" s="31">
        <v>95.632183908000002</v>
      </c>
      <c r="I1351" s="31">
        <v>0</v>
      </c>
      <c r="J1351" s="31">
        <v>71.494252873999997</v>
      </c>
      <c r="K1351" s="31">
        <v>0</v>
      </c>
      <c r="L1351" s="31">
        <v>0</v>
      </c>
    </row>
    <row r="1352" spans="1:12">
      <c r="A1352" s="31" t="s">
        <v>263</v>
      </c>
      <c r="B1352" s="31" t="s">
        <v>264</v>
      </c>
      <c r="C1352" s="31">
        <v>6</v>
      </c>
      <c r="D1352" s="31" t="str">
        <f>VLOOKUP(C1352,LHIN!$A$2:$C$16,2,FALSE)</f>
        <v>Mississauga Halton</v>
      </c>
      <c r="E1352" s="53" t="s">
        <v>90</v>
      </c>
      <c r="F1352" s="31">
        <v>12</v>
      </c>
      <c r="G1352" s="31">
        <v>100</v>
      </c>
      <c r="H1352" s="31">
        <v>100</v>
      </c>
      <c r="I1352" s="31">
        <v>0</v>
      </c>
      <c r="J1352" s="31">
        <v>66.666666667000001</v>
      </c>
      <c r="K1352" s="31">
        <v>0</v>
      </c>
      <c r="L1352" s="31">
        <v>0</v>
      </c>
    </row>
    <row r="1353" spans="1:12">
      <c r="A1353" s="31" t="s">
        <v>263</v>
      </c>
      <c r="B1353" s="31" t="s">
        <v>264</v>
      </c>
      <c r="C1353" s="31">
        <v>9</v>
      </c>
      <c r="D1353" s="31" t="str">
        <f>VLOOKUP(C1353,LHIN!$A$2:$C$16,2,FALSE)</f>
        <v>Central East</v>
      </c>
      <c r="E1353" s="53" t="s">
        <v>90</v>
      </c>
      <c r="F1353" s="31">
        <v>13</v>
      </c>
      <c r="G1353" s="31">
        <v>100</v>
      </c>
      <c r="H1353" s="31">
        <v>100</v>
      </c>
      <c r="I1353" s="31">
        <v>0</v>
      </c>
      <c r="J1353" s="31">
        <v>84.615384614999996</v>
      </c>
      <c r="K1353" s="31">
        <v>0</v>
      </c>
      <c r="L1353" s="31">
        <v>0</v>
      </c>
    </row>
    <row r="1354" spans="1:12">
      <c r="A1354" s="31" t="s">
        <v>263</v>
      </c>
      <c r="B1354" s="31" t="s">
        <v>266</v>
      </c>
      <c r="C1354" s="31">
        <v>10</v>
      </c>
      <c r="D1354" s="31" t="str">
        <f>VLOOKUP(C1354,LHIN!$A$2:$C$16,2,FALSE)</f>
        <v>South East</v>
      </c>
      <c r="E1354" s="53" t="s">
        <v>90</v>
      </c>
      <c r="F1354" s="31">
        <v>14</v>
      </c>
      <c r="G1354" s="31">
        <v>100</v>
      </c>
      <c r="H1354" s="31">
        <v>100</v>
      </c>
      <c r="I1354" s="31">
        <v>0</v>
      </c>
      <c r="J1354" s="31">
        <v>85.714285713999999</v>
      </c>
      <c r="K1354" s="31">
        <v>0</v>
      </c>
      <c r="L1354" s="31">
        <v>0</v>
      </c>
    </row>
    <row r="1355" spans="1:12">
      <c r="A1355" s="31" t="s">
        <v>263</v>
      </c>
      <c r="B1355" s="31" t="s">
        <v>266</v>
      </c>
      <c r="C1355" s="31">
        <v>11</v>
      </c>
      <c r="D1355" s="31" t="str">
        <f>VLOOKUP(C1355,LHIN!$A$2:$C$16,2,FALSE)</f>
        <v>Champlain</v>
      </c>
      <c r="E1355" s="53" t="s">
        <v>90</v>
      </c>
      <c r="F1355" s="31">
        <v>36</v>
      </c>
      <c r="G1355" s="31">
        <v>100</v>
      </c>
      <c r="H1355" s="31">
        <v>97.222222221999999</v>
      </c>
      <c r="I1355" s="31">
        <v>0</v>
      </c>
      <c r="J1355" s="31">
        <v>80.555555556000002</v>
      </c>
      <c r="K1355" s="31">
        <v>0</v>
      </c>
      <c r="L1355" s="31">
        <v>0</v>
      </c>
    </row>
    <row r="1356" spans="1:12">
      <c r="A1356" s="31" t="s">
        <v>263</v>
      </c>
      <c r="B1356" s="31" t="s">
        <v>266</v>
      </c>
      <c r="C1356" s="31">
        <v>12</v>
      </c>
      <c r="D1356" s="31" t="str">
        <f>VLOOKUP(C1356,LHIN!$A$2:$C$16,2,FALSE)</f>
        <v>North Simcoe Muskoka</v>
      </c>
      <c r="E1356" s="53" t="s">
        <v>90</v>
      </c>
      <c r="F1356" s="31">
        <v>19</v>
      </c>
      <c r="G1356" s="31">
        <v>100</v>
      </c>
      <c r="H1356" s="31">
        <v>94.736842104999994</v>
      </c>
      <c r="I1356" s="31">
        <v>0</v>
      </c>
      <c r="J1356" s="31">
        <v>68.421052631999999</v>
      </c>
      <c r="K1356" s="31">
        <v>0</v>
      </c>
      <c r="L1356" s="31">
        <v>0</v>
      </c>
    </row>
    <row r="1357" spans="1:12">
      <c r="A1357" s="31" t="s">
        <v>263</v>
      </c>
      <c r="B1357" s="31" t="s">
        <v>266</v>
      </c>
      <c r="C1357" s="31">
        <v>13</v>
      </c>
      <c r="D1357" s="31" t="str">
        <f>VLOOKUP(C1357,LHIN!$A$2:$C$16,2,FALSE)</f>
        <v>North East</v>
      </c>
      <c r="E1357" s="53" t="s">
        <v>90</v>
      </c>
      <c r="F1357" s="31">
        <v>65</v>
      </c>
      <c r="G1357" s="31">
        <v>100</v>
      </c>
      <c r="H1357" s="31">
        <v>96.923076922999996</v>
      </c>
      <c r="I1357" s="31">
        <v>0</v>
      </c>
      <c r="J1357" s="31">
        <v>69.230769230999996</v>
      </c>
      <c r="K1357" s="31">
        <v>0</v>
      </c>
      <c r="L1357" s="31">
        <v>0</v>
      </c>
    </row>
    <row r="1358" spans="1:12">
      <c r="A1358" s="31" t="s">
        <v>263</v>
      </c>
      <c r="B1358" s="31" t="s">
        <v>266</v>
      </c>
      <c r="C1358" s="31">
        <v>3</v>
      </c>
      <c r="D1358" s="31" t="str">
        <f>VLOOKUP(C1358,LHIN!$A$2:$C$16,2,FALSE)</f>
        <v>Waterloo Wellington</v>
      </c>
      <c r="E1358" s="53" t="s">
        <v>90</v>
      </c>
      <c r="F1358" s="31">
        <v>17</v>
      </c>
      <c r="G1358" s="31">
        <v>100</v>
      </c>
      <c r="H1358" s="31">
        <v>100</v>
      </c>
      <c r="I1358" s="31">
        <v>0</v>
      </c>
      <c r="J1358" s="31">
        <v>88.235294117999999</v>
      </c>
      <c r="K1358" s="31">
        <v>0</v>
      </c>
      <c r="L1358" s="31">
        <v>0</v>
      </c>
    </row>
    <row r="1359" spans="1:12">
      <c r="A1359" s="31" t="s">
        <v>263</v>
      </c>
      <c r="B1359" s="31" t="s">
        <v>266</v>
      </c>
      <c r="C1359" s="31">
        <v>4</v>
      </c>
      <c r="D1359" s="31" t="str">
        <f>VLOOKUP(C1359,LHIN!$A$2:$C$16,2,FALSE)</f>
        <v>Hamilton Niagara Brant</v>
      </c>
      <c r="E1359" s="53" t="s">
        <v>90</v>
      </c>
      <c r="F1359" s="31">
        <v>10</v>
      </c>
      <c r="G1359" s="31">
        <v>100</v>
      </c>
      <c r="H1359" s="31">
        <v>100</v>
      </c>
      <c r="I1359" s="31">
        <v>0</v>
      </c>
      <c r="J1359" s="31">
        <v>70</v>
      </c>
      <c r="K1359" s="31">
        <v>0</v>
      </c>
      <c r="L1359" s="31">
        <v>0</v>
      </c>
    </row>
    <row r="1360" spans="1:12">
      <c r="A1360" s="31" t="s">
        <v>263</v>
      </c>
      <c r="B1360" s="31" t="s">
        <v>266</v>
      </c>
      <c r="C1360" s="31">
        <v>5</v>
      </c>
      <c r="D1360" s="31" t="str">
        <f>VLOOKUP(C1360,LHIN!$A$2:$C$16,2,FALSE)</f>
        <v>Central West</v>
      </c>
      <c r="E1360" s="53" t="s">
        <v>90</v>
      </c>
      <c r="F1360" s="31">
        <v>39</v>
      </c>
      <c r="G1360" s="31">
        <v>100</v>
      </c>
      <c r="H1360" s="31">
        <v>100</v>
      </c>
      <c r="I1360" s="31">
        <v>0</v>
      </c>
      <c r="J1360" s="31">
        <v>53.846153846</v>
      </c>
      <c r="K1360" s="31">
        <v>0</v>
      </c>
      <c r="L1360" s="31">
        <v>0</v>
      </c>
    </row>
    <row r="1361" spans="1:12">
      <c r="A1361" s="31" t="s">
        <v>263</v>
      </c>
      <c r="B1361" s="31" t="s">
        <v>266</v>
      </c>
      <c r="C1361" s="31">
        <v>6</v>
      </c>
      <c r="D1361" s="31" t="str">
        <f>VLOOKUP(C1361,LHIN!$A$2:$C$16,2,FALSE)</f>
        <v>Mississauga Halton</v>
      </c>
      <c r="E1361" s="53" t="s">
        <v>90</v>
      </c>
      <c r="F1361" s="31">
        <v>94</v>
      </c>
      <c r="G1361" s="31">
        <v>100</v>
      </c>
      <c r="H1361" s="31">
        <v>100</v>
      </c>
      <c r="I1361" s="31">
        <v>0</v>
      </c>
      <c r="J1361" s="31">
        <v>48.936170212999997</v>
      </c>
      <c r="K1361" s="31">
        <v>0</v>
      </c>
      <c r="L1361" s="31">
        <v>0</v>
      </c>
    </row>
    <row r="1362" spans="1:12">
      <c r="A1362" s="31" t="s">
        <v>263</v>
      </c>
      <c r="B1362" s="31" t="s">
        <v>266</v>
      </c>
      <c r="C1362" s="31">
        <v>7</v>
      </c>
      <c r="D1362" s="31" t="str">
        <f>VLOOKUP(C1362,LHIN!$A$2:$C$16,2,FALSE)</f>
        <v>Toronto Central</v>
      </c>
      <c r="E1362" s="53" t="s">
        <v>90</v>
      </c>
      <c r="F1362" s="31">
        <v>81</v>
      </c>
      <c r="G1362" s="31">
        <v>100</v>
      </c>
      <c r="H1362" s="31">
        <v>98.765432098999995</v>
      </c>
      <c r="I1362" s="31">
        <v>0</v>
      </c>
      <c r="J1362" s="31">
        <v>82.716049382999998</v>
      </c>
      <c r="K1362" s="31">
        <v>0</v>
      </c>
      <c r="L1362" s="31">
        <v>0</v>
      </c>
    </row>
    <row r="1363" spans="1:12">
      <c r="A1363" s="31" t="s">
        <v>263</v>
      </c>
      <c r="B1363" s="31" t="s">
        <v>266</v>
      </c>
      <c r="C1363" s="31">
        <v>8</v>
      </c>
      <c r="D1363" s="31" t="str">
        <f>VLOOKUP(C1363,LHIN!$A$2:$C$16,2,FALSE)</f>
        <v>Central</v>
      </c>
      <c r="E1363" s="53" t="s">
        <v>90</v>
      </c>
      <c r="F1363" s="31">
        <v>47</v>
      </c>
      <c r="G1363" s="31">
        <v>100</v>
      </c>
      <c r="H1363" s="31">
        <v>97.872340425999994</v>
      </c>
      <c r="I1363" s="31">
        <v>0</v>
      </c>
      <c r="J1363" s="31">
        <v>78.723404255000005</v>
      </c>
      <c r="K1363" s="31">
        <v>0</v>
      </c>
      <c r="L1363" s="31">
        <v>0</v>
      </c>
    </row>
    <row r="1364" spans="1:12">
      <c r="A1364" s="31" t="s">
        <v>263</v>
      </c>
      <c r="B1364" s="31" t="s">
        <v>266</v>
      </c>
      <c r="C1364" s="31">
        <v>9</v>
      </c>
      <c r="D1364" s="31" t="str">
        <f>VLOOKUP(C1364,LHIN!$A$2:$C$16,2,FALSE)</f>
        <v>Central East</v>
      </c>
      <c r="E1364" s="53" t="s">
        <v>90</v>
      </c>
      <c r="F1364" s="31">
        <v>95</v>
      </c>
      <c r="G1364" s="31">
        <v>98.947368420999993</v>
      </c>
      <c r="H1364" s="31">
        <v>98.947368420999993</v>
      </c>
      <c r="I1364" s="31">
        <v>0</v>
      </c>
      <c r="J1364" s="31">
        <v>80</v>
      </c>
      <c r="K1364" s="31">
        <v>0</v>
      </c>
      <c r="L1364" s="31">
        <v>0</v>
      </c>
    </row>
    <row r="1365" spans="1:12">
      <c r="A1365" s="31" t="s">
        <v>263</v>
      </c>
      <c r="B1365" s="31" t="s">
        <v>267</v>
      </c>
      <c r="C1365" s="31">
        <v>10</v>
      </c>
      <c r="D1365" s="31" t="str">
        <f>VLOOKUP(C1365,LHIN!$A$2:$C$16,2,FALSE)</f>
        <v>South East</v>
      </c>
      <c r="E1365" s="53" t="s">
        <v>90</v>
      </c>
      <c r="F1365" s="31">
        <v>64</v>
      </c>
      <c r="G1365" s="31">
        <v>96.875</v>
      </c>
      <c r="H1365" s="31">
        <v>96.875</v>
      </c>
      <c r="I1365" s="31">
        <v>0</v>
      </c>
      <c r="J1365" s="31">
        <v>53.125</v>
      </c>
      <c r="K1365" s="31">
        <v>0</v>
      </c>
      <c r="L1365" s="31">
        <v>0</v>
      </c>
    </row>
    <row r="1366" spans="1:12">
      <c r="A1366" s="31" t="s">
        <v>263</v>
      </c>
      <c r="B1366" s="31" t="s">
        <v>267</v>
      </c>
      <c r="C1366" s="31">
        <v>11</v>
      </c>
      <c r="D1366" s="31" t="str">
        <f>VLOOKUP(C1366,LHIN!$A$2:$C$16,2,FALSE)</f>
        <v>Champlain</v>
      </c>
      <c r="E1366" s="53" t="s">
        <v>90</v>
      </c>
      <c r="F1366" s="31">
        <v>169</v>
      </c>
      <c r="G1366" s="31">
        <v>98.816568047000004</v>
      </c>
      <c r="H1366" s="31">
        <v>98.224852071000001</v>
      </c>
      <c r="I1366" s="31">
        <v>0</v>
      </c>
      <c r="J1366" s="31">
        <v>73.964497041000001</v>
      </c>
      <c r="K1366" s="31">
        <v>0</v>
      </c>
      <c r="L1366" s="31">
        <v>0</v>
      </c>
    </row>
    <row r="1367" spans="1:12">
      <c r="A1367" s="31" t="s">
        <v>263</v>
      </c>
      <c r="B1367" s="31" t="s">
        <v>267</v>
      </c>
      <c r="C1367" s="31">
        <v>12</v>
      </c>
      <c r="D1367" s="31" t="str">
        <f>VLOOKUP(C1367,LHIN!$A$2:$C$16,2,FALSE)</f>
        <v>North Simcoe Muskoka</v>
      </c>
      <c r="E1367" s="53" t="s">
        <v>90</v>
      </c>
      <c r="F1367" s="31">
        <v>62</v>
      </c>
      <c r="G1367" s="31">
        <v>100</v>
      </c>
      <c r="H1367" s="31">
        <v>96.774193548</v>
      </c>
      <c r="I1367" s="31">
        <v>0</v>
      </c>
      <c r="J1367" s="31">
        <v>54.838709676999997</v>
      </c>
      <c r="K1367" s="31">
        <v>0</v>
      </c>
      <c r="L1367" s="31">
        <v>0</v>
      </c>
    </row>
    <row r="1368" spans="1:12">
      <c r="A1368" s="31" t="s">
        <v>263</v>
      </c>
      <c r="B1368" s="31" t="s">
        <v>267</v>
      </c>
      <c r="C1368" s="31">
        <v>13</v>
      </c>
      <c r="D1368" s="31" t="str">
        <f>VLOOKUP(C1368,LHIN!$A$2:$C$16,2,FALSE)</f>
        <v>North East</v>
      </c>
      <c r="E1368" s="53" t="s">
        <v>90</v>
      </c>
      <c r="F1368" s="31">
        <v>268</v>
      </c>
      <c r="G1368" s="31">
        <v>98.134328358000005</v>
      </c>
      <c r="H1368" s="31">
        <v>97.761194029999999</v>
      </c>
      <c r="I1368" s="31">
        <v>0</v>
      </c>
      <c r="J1368" s="31">
        <v>50.746268657000002</v>
      </c>
      <c r="K1368" s="31">
        <v>0</v>
      </c>
      <c r="L1368" s="31">
        <v>0</v>
      </c>
    </row>
    <row r="1369" spans="1:12">
      <c r="A1369" s="31" t="s">
        <v>263</v>
      </c>
      <c r="B1369" s="31" t="s">
        <v>267</v>
      </c>
      <c r="C1369" s="31">
        <v>14</v>
      </c>
      <c r="D1369" s="31" t="str">
        <f>VLOOKUP(C1369,LHIN!$A$2:$C$16,2,FALSE)</f>
        <v>North West</v>
      </c>
      <c r="E1369" s="53" t="s">
        <v>90</v>
      </c>
      <c r="F1369" s="31">
        <v>14</v>
      </c>
      <c r="G1369" s="31">
        <v>100</v>
      </c>
      <c r="H1369" s="31">
        <v>100</v>
      </c>
      <c r="I1369" s="31">
        <v>0</v>
      </c>
      <c r="J1369" s="31">
        <v>64.285714286000001</v>
      </c>
      <c r="K1369" s="31">
        <v>0</v>
      </c>
      <c r="L1369" s="31">
        <v>0</v>
      </c>
    </row>
    <row r="1370" spans="1:12">
      <c r="A1370" s="31" t="s">
        <v>263</v>
      </c>
      <c r="B1370" s="31" t="s">
        <v>267</v>
      </c>
      <c r="C1370" s="31">
        <v>3</v>
      </c>
      <c r="D1370" s="31" t="str">
        <f>VLOOKUP(C1370,LHIN!$A$2:$C$16,2,FALSE)</f>
        <v>Waterloo Wellington</v>
      </c>
      <c r="E1370" s="53" t="s">
        <v>90</v>
      </c>
      <c r="F1370" s="31">
        <v>35</v>
      </c>
      <c r="G1370" s="31">
        <v>100</v>
      </c>
      <c r="H1370" s="31">
        <v>100</v>
      </c>
      <c r="I1370" s="31">
        <v>0</v>
      </c>
      <c r="J1370" s="31">
        <v>62.857142856999999</v>
      </c>
      <c r="K1370" s="31">
        <v>0</v>
      </c>
      <c r="L1370" s="31">
        <v>0</v>
      </c>
    </row>
    <row r="1371" spans="1:12">
      <c r="A1371" s="31" t="s">
        <v>263</v>
      </c>
      <c r="B1371" s="31" t="s">
        <v>267</v>
      </c>
      <c r="C1371" s="31">
        <v>4</v>
      </c>
      <c r="D1371" s="31" t="str">
        <f>VLOOKUP(C1371,LHIN!$A$2:$C$16,2,FALSE)</f>
        <v>Hamilton Niagara Brant</v>
      </c>
      <c r="E1371" s="53" t="s">
        <v>90</v>
      </c>
      <c r="F1371" s="31">
        <v>19</v>
      </c>
      <c r="G1371" s="31">
        <v>100</v>
      </c>
      <c r="H1371" s="31">
        <v>100</v>
      </c>
      <c r="I1371" s="31">
        <v>0</v>
      </c>
      <c r="J1371" s="31">
        <v>68.421052631999999</v>
      </c>
      <c r="K1371" s="31">
        <v>0</v>
      </c>
      <c r="L1371" s="31">
        <v>0</v>
      </c>
    </row>
    <row r="1372" spans="1:12">
      <c r="A1372" s="31" t="s">
        <v>263</v>
      </c>
      <c r="B1372" s="31" t="s">
        <v>267</v>
      </c>
      <c r="C1372" s="31">
        <v>5</v>
      </c>
      <c r="D1372" s="31" t="str">
        <f>VLOOKUP(C1372,LHIN!$A$2:$C$16,2,FALSE)</f>
        <v>Central West</v>
      </c>
      <c r="E1372" s="53" t="s">
        <v>90</v>
      </c>
      <c r="F1372" s="31">
        <v>32</v>
      </c>
      <c r="G1372" s="31">
        <v>100</v>
      </c>
      <c r="H1372" s="31">
        <v>96.875</v>
      </c>
      <c r="I1372" s="31">
        <v>0</v>
      </c>
      <c r="J1372" s="31">
        <v>46.875</v>
      </c>
      <c r="K1372" s="31">
        <v>0</v>
      </c>
      <c r="L1372" s="31">
        <v>0</v>
      </c>
    </row>
    <row r="1373" spans="1:12">
      <c r="A1373" s="31" t="s">
        <v>263</v>
      </c>
      <c r="B1373" s="31" t="s">
        <v>267</v>
      </c>
      <c r="C1373" s="31">
        <v>6</v>
      </c>
      <c r="D1373" s="31" t="str">
        <f>VLOOKUP(C1373,LHIN!$A$2:$C$16,2,FALSE)</f>
        <v>Mississauga Halton</v>
      </c>
      <c r="E1373" s="53" t="s">
        <v>90</v>
      </c>
      <c r="F1373" s="31">
        <v>312</v>
      </c>
      <c r="G1373" s="31">
        <v>99.679487179000006</v>
      </c>
      <c r="H1373" s="31">
        <v>98.717948718000002</v>
      </c>
      <c r="I1373" s="31">
        <v>0.32051282050000002</v>
      </c>
      <c r="J1373" s="31">
        <v>38.141025640999999</v>
      </c>
      <c r="K1373" s="31">
        <v>0.32051282050000002</v>
      </c>
      <c r="L1373" s="31">
        <v>0.32051282050000002</v>
      </c>
    </row>
    <row r="1374" spans="1:12">
      <c r="A1374" s="31" t="s">
        <v>263</v>
      </c>
      <c r="B1374" s="31" t="s">
        <v>267</v>
      </c>
      <c r="C1374" s="31">
        <v>7</v>
      </c>
      <c r="D1374" s="31" t="str">
        <f>VLOOKUP(C1374,LHIN!$A$2:$C$16,2,FALSE)</f>
        <v>Toronto Central</v>
      </c>
      <c r="E1374" s="53" t="s">
        <v>90</v>
      </c>
      <c r="F1374" s="31">
        <v>214</v>
      </c>
      <c r="G1374" s="31">
        <v>100</v>
      </c>
      <c r="H1374" s="31">
        <v>99.532710280000003</v>
      </c>
      <c r="I1374" s="31">
        <v>0</v>
      </c>
      <c r="J1374" s="31">
        <v>67.757009346000004</v>
      </c>
      <c r="K1374" s="31">
        <v>0</v>
      </c>
      <c r="L1374" s="31">
        <v>0</v>
      </c>
    </row>
    <row r="1375" spans="1:12">
      <c r="A1375" s="31" t="s">
        <v>263</v>
      </c>
      <c r="B1375" s="31" t="s">
        <v>267</v>
      </c>
      <c r="C1375" s="31">
        <v>8</v>
      </c>
      <c r="D1375" s="31" t="str">
        <f>VLOOKUP(C1375,LHIN!$A$2:$C$16,2,FALSE)</f>
        <v>Central</v>
      </c>
      <c r="E1375" s="53" t="s">
        <v>90</v>
      </c>
      <c r="F1375" s="31">
        <v>60</v>
      </c>
      <c r="G1375" s="31">
        <v>100</v>
      </c>
      <c r="H1375" s="31">
        <v>98.333333332999999</v>
      </c>
      <c r="I1375" s="31">
        <v>0</v>
      </c>
      <c r="J1375" s="31">
        <v>68.333333332999999</v>
      </c>
      <c r="K1375" s="31">
        <v>0</v>
      </c>
      <c r="L1375" s="31">
        <v>0</v>
      </c>
    </row>
    <row r="1376" spans="1:12">
      <c r="A1376" s="31" t="s">
        <v>263</v>
      </c>
      <c r="B1376" s="31" t="s">
        <v>267</v>
      </c>
      <c r="C1376" s="31">
        <v>9</v>
      </c>
      <c r="D1376" s="31" t="str">
        <f>VLOOKUP(C1376,LHIN!$A$2:$C$16,2,FALSE)</f>
        <v>Central East</v>
      </c>
      <c r="E1376" s="53" t="s">
        <v>90</v>
      </c>
      <c r="F1376" s="31">
        <v>256</v>
      </c>
      <c r="G1376" s="31">
        <v>99.21875</v>
      </c>
      <c r="H1376" s="31">
        <v>99.609375</v>
      </c>
      <c r="I1376" s="31">
        <v>0.390625</v>
      </c>
      <c r="J1376" s="31">
        <v>69.921875</v>
      </c>
      <c r="K1376" s="31">
        <v>0.390625</v>
      </c>
      <c r="L1376" s="31">
        <v>0</v>
      </c>
    </row>
    <row r="1377" spans="1:12">
      <c r="A1377" s="31" t="s">
        <v>268</v>
      </c>
      <c r="B1377" s="31" t="s">
        <v>266</v>
      </c>
      <c r="C1377" s="31">
        <v>13</v>
      </c>
      <c r="D1377" s="31" t="str">
        <f>VLOOKUP(C1377,LHIN!$A$2:$C$16,2,FALSE)</f>
        <v>North East</v>
      </c>
      <c r="E1377" s="53" t="s">
        <v>90</v>
      </c>
      <c r="F1377" s="31">
        <v>7</v>
      </c>
      <c r="G1377" s="31">
        <v>100</v>
      </c>
      <c r="H1377" s="31">
        <v>100</v>
      </c>
      <c r="I1377" s="31">
        <v>0</v>
      </c>
      <c r="J1377" s="31">
        <v>85.714285713999999</v>
      </c>
      <c r="K1377" s="31">
        <v>0</v>
      </c>
      <c r="L1377" s="31">
        <v>0</v>
      </c>
    </row>
    <row r="1378" spans="1:12">
      <c r="A1378" s="31" t="s">
        <v>268</v>
      </c>
      <c r="B1378" s="31" t="s">
        <v>267</v>
      </c>
      <c r="C1378" s="31">
        <v>1</v>
      </c>
      <c r="D1378" s="31" t="str">
        <f>VLOOKUP(C1378,LHIN!$A$2:$C$16,2,FALSE)</f>
        <v>Erie St. Clair</v>
      </c>
      <c r="E1378" s="53" t="s">
        <v>90</v>
      </c>
      <c r="F1378" s="31">
        <v>6</v>
      </c>
      <c r="G1378" s="31">
        <v>100</v>
      </c>
      <c r="H1378" s="31">
        <v>83.333333332999999</v>
      </c>
      <c r="I1378" s="31">
        <v>0</v>
      </c>
      <c r="J1378" s="31">
        <v>50</v>
      </c>
      <c r="K1378" s="31">
        <v>0</v>
      </c>
      <c r="L1378" s="31">
        <v>0</v>
      </c>
    </row>
    <row r="1379" spans="1:12">
      <c r="A1379" s="31" t="s">
        <v>268</v>
      </c>
      <c r="B1379" s="31" t="s">
        <v>267</v>
      </c>
      <c r="C1379" s="31">
        <v>10</v>
      </c>
      <c r="D1379" s="31" t="str">
        <f>VLOOKUP(C1379,LHIN!$A$2:$C$16,2,FALSE)</f>
        <v>South East</v>
      </c>
      <c r="E1379" s="53" t="s">
        <v>90</v>
      </c>
      <c r="F1379" s="31">
        <v>40</v>
      </c>
      <c r="G1379" s="31">
        <v>97.5</v>
      </c>
      <c r="H1379" s="31">
        <v>97.5</v>
      </c>
      <c r="I1379" s="31">
        <v>0</v>
      </c>
      <c r="J1379" s="31">
        <v>55</v>
      </c>
      <c r="K1379" s="31">
        <v>0</v>
      </c>
      <c r="L1379" s="31">
        <v>0</v>
      </c>
    </row>
    <row r="1380" spans="1:12">
      <c r="A1380" s="31" t="s">
        <v>268</v>
      </c>
      <c r="B1380" s="31" t="s">
        <v>267</v>
      </c>
      <c r="C1380" s="31">
        <v>11</v>
      </c>
      <c r="D1380" s="31" t="str">
        <f>VLOOKUP(C1380,LHIN!$A$2:$C$16,2,FALSE)</f>
        <v>Champlain</v>
      </c>
      <c r="E1380" s="53" t="s">
        <v>90</v>
      </c>
      <c r="F1380" s="31">
        <v>20</v>
      </c>
      <c r="G1380" s="31">
        <v>100</v>
      </c>
      <c r="H1380" s="31">
        <v>100</v>
      </c>
      <c r="I1380" s="31">
        <v>0</v>
      </c>
      <c r="J1380" s="31">
        <v>60</v>
      </c>
      <c r="K1380" s="31">
        <v>0</v>
      </c>
      <c r="L1380" s="31">
        <v>0</v>
      </c>
    </row>
    <row r="1381" spans="1:12">
      <c r="A1381" s="31" t="s">
        <v>268</v>
      </c>
      <c r="B1381" s="31" t="s">
        <v>267</v>
      </c>
      <c r="C1381" s="31">
        <v>13</v>
      </c>
      <c r="D1381" s="31" t="str">
        <f>VLOOKUP(C1381,LHIN!$A$2:$C$16,2,FALSE)</f>
        <v>North East</v>
      </c>
      <c r="E1381" s="53" t="s">
        <v>90</v>
      </c>
      <c r="F1381" s="31">
        <v>80</v>
      </c>
      <c r="G1381" s="31">
        <v>100</v>
      </c>
      <c r="H1381" s="31">
        <v>98.75</v>
      </c>
      <c r="I1381" s="31">
        <v>0</v>
      </c>
      <c r="J1381" s="31">
        <v>51.25</v>
      </c>
      <c r="K1381" s="31">
        <v>0</v>
      </c>
      <c r="L1381" s="31">
        <v>0</v>
      </c>
    </row>
    <row r="1382" spans="1:12">
      <c r="A1382" s="31" t="s">
        <v>268</v>
      </c>
      <c r="B1382" s="31" t="s">
        <v>267</v>
      </c>
      <c r="C1382" s="31">
        <v>14</v>
      </c>
      <c r="D1382" s="31" t="str">
        <f>VLOOKUP(C1382,LHIN!$A$2:$C$16,2,FALSE)</f>
        <v>North West</v>
      </c>
      <c r="E1382" s="53" t="s">
        <v>90</v>
      </c>
      <c r="F1382" s="31">
        <v>15</v>
      </c>
      <c r="G1382" s="31">
        <v>100</v>
      </c>
      <c r="H1382" s="31">
        <v>100</v>
      </c>
      <c r="I1382" s="31">
        <v>0</v>
      </c>
      <c r="J1382" s="31">
        <v>73.333333332999999</v>
      </c>
      <c r="K1382" s="31">
        <v>0</v>
      </c>
      <c r="L1382" s="31">
        <v>0</v>
      </c>
    </row>
    <row r="1383" spans="1:12">
      <c r="A1383" s="31" t="s">
        <v>268</v>
      </c>
      <c r="B1383" s="31" t="s">
        <v>267</v>
      </c>
      <c r="C1383" s="31">
        <v>2</v>
      </c>
      <c r="D1383" s="31" t="str">
        <f>VLOOKUP(C1383,LHIN!$A$2:$C$16,2,FALSE)</f>
        <v>South West</v>
      </c>
      <c r="E1383" s="53" t="s">
        <v>90</v>
      </c>
      <c r="F1383" s="31">
        <v>15</v>
      </c>
      <c r="G1383" s="31">
        <v>100</v>
      </c>
      <c r="H1383" s="31">
        <v>100</v>
      </c>
      <c r="I1383" s="31">
        <v>0</v>
      </c>
      <c r="J1383" s="31">
        <v>93.333333332999999</v>
      </c>
      <c r="K1383" s="31">
        <v>0</v>
      </c>
      <c r="L1383" s="31">
        <v>0</v>
      </c>
    </row>
    <row r="1384" spans="1:12">
      <c r="A1384" s="31" t="s">
        <v>268</v>
      </c>
      <c r="B1384" s="31" t="s">
        <v>267</v>
      </c>
      <c r="C1384" s="31">
        <v>3</v>
      </c>
      <c r="D1384" s="31" t="str">
        <f>VLOOKUP(C1384,LHIN!$A$2:$C$16,2,FALSE)</f>
        <v>Waterloo Wellington</v>
      </c>
      <c r="E1384" s="53" t="s">
        <v>90</v>
      </c>
      <c r="F1384" s="31">
        <v>18</v>
      </c>
      <c r="G1384" s="31">
        <v>100</v>
      </c>
      <c r="H1384" s="31">
        <v>100</v>
      </c>
      <c r="I1384" s="31">
        <v>0</v>
      </c>
      <c r="J1384" s="31">
        <v>72.222222221999999</v>
      </c>
      <c r="K1384" s="31">
        <v>0</v>
      </c>
      <c r="L1384" s="31">
        <v>0</v>
      </c>
    </row>
    <row r="1385" spans="1:12">
      <c r="A1385" s="31" t="s">
        <v>268</v>
      </c>
      <c r="B1385" s="31" t="s">
        <v>267</v>
      </c>
      <c r="C1385" s="31">
        <v>4</v>
      </c>
      <c r="D1385" s="31" t="str">
        <f>VLOOKUP(C1385,LHIN!$A$2:$C$16,2,FALSE)</f>
        <v>Hamilton Niagara Brant</v>
      </c>
      <c r="E1385" s="53" t="s">
        <v>90</v>
      </c>
      <c r="F1385" s="31">
        <v>22</v>
      </c>
      <c r="G1385" s="31">
        <v>100</v>
      </c>
      <c r="H1385" s="31">
        <v>100</v>
      </c>
      <c r="I1385" s="31">
        <v>0</v>
      </c>
      <c r="J1385" s="31">
        <v>63.636363635999999</v>
      </c>
      <c r="K1385" s="31">
        <v>0</v>
      </c>
      <c r="L1385" s="31">
        <v>0</v>
      </c>
    </row>
    <row r="1386" spans="1:12">
      <c r="A1386" s="31" t="s">
        <v>268</v>
      </c>
      <c r="B1386" s="31" t="s">
        <v>267</v>
      </c>
      <c r="C1386" s="31">
        <v>6</v>
      </c>
      <c r="D1386" s="31" t="str">
        <f>VLOOKUP(C1386,LHIN!$A$2:$C$16,2,FALSE)</f>
        <v>Mississauga Halton</v>
      </c>
      <c r="E1386" s="53" t="s">
        <v>90</v>
      </c>
      <c r="F1386" s="31">
        <v>9</v>
      </c>
      <c r="G1386" s="31">
        <v>100</v>
      </c>
      <c r="H1386" s="31">
        <v>100</v>
      </c>
      <c r="I1386" s="31">
        <v>0</v>
      </c>
      <c r="J1386" s="31">
        <v>66.666666667000001</v>
      </c>
      <c r="K1386" s="31">
        <v>0</v>
      </c>
      <c r="L1386" s="31">
        <v>0</v>
      </c>
    </row>
    <row r="1387" spans="1:12">
      <c r="A1387" s="31" t="s">
        <v>268</v>
      </c>
      <c r="B1387" s="31" t="s">
        <v>267</v>
      </c>
      <c r="C1387" s="31">
        <v>7</v>
      </c>
      <c r="D1387" s="31" t="str">
        <f>VLOOKUP(C1387,LHIN!$A$2:$C$16,2,FALSE)</f>
        <v>Toronto Central</v>
      </c>
      <c r="E1387" s="53" t="s">
        <v>90</v>
      </c>
      <c r="F1387" s="31">
        <v>21</v>
      </c>
      <c r="G1387" s="31">
        <v>100</v>
      </c>
      <c r="H1387" s="31">
        <v>100</v>
      </c>
      <c r="I1387" s="31">
        <v>0</v>
      </c>
      <c r="J1387" s="31">
        <v>71.428571429000002</v>
      </c>
      <c r="K1387" s="31">
        <v>0</v>
      </c>
      <c r="L1387" s="31">
        <v>0</v>
      </c>
    </row>
    <row r="1388" spans="1:12">
      <c r="A1388" s="31" t="s">
        <v>268</v>
      </c>
      <c r="B1388" s="31" t="s">
        <v>267</v>
      </c>
      <c r="C1388" s="31">
        <v>8</v>
      </c>
      <c r="D1388" s="31" t="str">
        <f>VLOOKUP(C1388,LHIN!$A$2:$C$16,2,FALSE)</f>
        <v>Central</v>
      </c>
      <c r="E1388" s="53" t="s">
        <v>90</v>
      </c>
      <c r="F1388" s="31">
        <v>14</v>
      </c>
      <c r="G1388" s="31">
        <v>100</v>
      </c>
      <c r="H1388" s="31">
        <v>92.857142856999999</v>
      </c>
      <c r="I1388" s="31">
        <v>0</v>
      </c>
      <c r="J1388" s="31">
        <v>78.571428570999998</v>
      </c>
      <c r="K1388" s="31">
        <v>0</v>
      </c>
      <c r="L1388" s="31">
        <v>0</v>
      </c>
    </row>
    <row r="1389" spans="1:12">
      <c r="A1389" s="31" t="s">
        <v>268</v>
      </c>
      <c r="B1389" s="31" t="s">
        <v>267</v>
      </c>
      <c r="C1389" s="31">
        <v>9</v>
      </c>
      <c r="D1389" s="31" t="str">
        <f>VLOOKUP(C1389,LHIN!$A$2:$C$16,2,FALSE)</f>
        <v>Central East</v>
      </c>
      <c r="E1389" s="53" t="s">
        <v>90</v>
      </c>
      <c r="F1389" s="31">
        <v>34</v>
      </c>
      <c r="G1389" s="31">
        <v>100</v>
      </c>
      <c r="H1389" s="31">
        <v>100</v>
      </c>
      <c r="I1389" s="31">
        <v>0</v>
      </c>
      <c r="J1389" s="31">
        <v>79.411764706</v>
      </c>
      <c r="K1389" s="31">
        <v>0</v>
      </c>
      <c r="L1389" s="31">
        <v>0</v>
      </c>
    </row>
    <row r="1390" spans="1:12">
      <c r="A1390" s="31" t="s">
        <v>269</v>
      </c>
      <c r="B1390" s="31" t="s">
        <v>264</v>
      </c>
      <c r="C1390" s="31">
        <v>10</v>
      </c>
      <c r="D1390" s="31" t="str">
        <f>VLOOKUP(C1390,LHIN!$A$2:$C$16,2,FALSE)</f>
        <v>South East</v>
      </c>
      <c r="E1390" s="53" t="s">
        <v>90</v>
      </c>
      <c r="F1390" s="31">
        <v>15</v>
      </c>
      <c r="G1390" s="31">
        <v>100</v>
      </c>
      <c r="H1390" s="31">
        <v>100</v>
      </c>
      <c r="I1390" s="31">
        <v>0</v>
      </c>
      <c r="J1390" s="31">
        <v>86.666666667000001</v>
      </c>
      <c r="K1390" s="31">
        <v>0</v>
      </c>
      <c r="L1390" s="31">
        <v>0</v>
      </c>
    </row>
    <row r="1391" spans="1:12">
      <c r="A1391" s="31" t="s">
        <v>269</v>
      </c>
      <c r="B1391" s="31" t="s">
        <v>264</v>
      </c>
      <c r="C1391" s="31">
        <v>11</v>
      </c>
      <c r="D1391" s="31" t="str">
        <f>VLOOKUP(C1391,LHIN!$A$2:$C$16,2,FALSE)</f>
        <v>Champlain</v>
      </c>
      <c r="E1391" s="53" t="s">
        <v>90</v>
      </c>
      <c r="F1391" s="31">
        <v>15</v>
      </c>
      <c r="G1391" s="31">
        <v>100</v>
      </c>
      <c r="H1391" s="31">
        <v>100</v>
      </c>
      <c r="I1391" s="31">
        <v>0</v>
      </c>
      <c r="J1391" s="31">
        <v>73.333333332999999</v>
      </c>
      <c r="K1391" s="31">
        <v>0</v>
      </c>
      <c r="L1391" s="31">
        <v>0</v>
      </c>
    </row>
    <row r="1392" spans="1:12">
      <c r="A1392" s="31" t="s">
        <v>269</v>
      </c>
      <c r="B1392" s="31" t="s">
        <v>264</v>
      </c>
      <c r="C1392" s="31">
        <v>12</v>
      </c>
      <c r="D1392" s="31" t="str">
        <f>VLOOKUP(C1392,LHIN!$A$2:$C$16,2,FALSE)</f>
        <v>North Simcoe Muskoka</v>
      </c>
      <c r="E1392" s="53" t="s">
        <v>90</v>
      </c>
      <c r="F1392" s="31">
        <v>11</v>
      </c>
      <c r="G1392" s="31">
        <v>100</v>
      </c>
      <c r="H1392" s="31">
        <v>100</v>
      </c>
      <c r="I1392" s="31">
        <v>0</v>
      </c>
      <c r="J1392" s="31">
        <v>90.909090909</v>
      </c>
      <c r="K1392" s="31">
        <v>0</v>
      </c>
      <c r="L1392" s="31">
        <v>0</v>
      </c>
    </row>
    <row r="1393" spans="1:12">
      <c r="A1393" s="31" t="s">
        <v>269</v>
      </c>
      <c r="B1393" s="31" t="s">
        <v>264</v>
      </c>
      <c r="C1393" s="31">
        <v>13</v>
      </c>
      <c r="D1393" s="31" t="str">
        <f>VLOOKUP(C1393,LHIN!$A$2:$C$16,2,FALSE)</f>
        <v>North East</v>
      </c>
      <c r="E1393" s="53" t="s">
        <v>90</v>
      </c>
      <c r="F1393" s="31">
        <v>35</v>
      </c>
      <c r="G1393" s="31">
        <v>100</v>
      </c>
      <c r="H1393" s="31">
        <v>100</v>
      </c>
      <c r="I1393" s="31">
        <v>0</v>
      </c>
      <c r="J1393" s="31">
        <v>94.285714286000001</v>
      </c>
      <c r="K1393" s="31">
        <v>0</v>
      </c>
      <c r="L1393" s="31">
        <v>0</v>
      </c>
    </row>
    <row r="1394" spans="1:12">
      <c r="A1394" s="31" t="s">
        <v>269</v>
      </c>
      <c r="B1394" s="31" t="s">
        <v>264</v>
      </c>
      <c r="C1394" s="31">
        <v>14</v>
      </c>
      <c r="D1394" s="31" t="str">
        <f>VLOOKUP(C1394,LHIN!$A$2:$C$16,2,FALSE)</f>
        <v>North West</v>
      </c>
      <c r="E1394" s="53" t="s">
        <v>90</v>
      </c>
      <c r="F1394" s="31">
        <v>6</v>
      </c>
      <c r="G1394" s="31">
        <v>100</v>
      </c>
      <c r="H1394" s="31">
        <v>100</v>
      </c>
      <c r="I1394" s="31">
        <v>0</v>
      </c>
      <c r="J1394" s="31">
        <v>100</v>
      </c>
      <c r="K1394" s="31">
        <v>0</v>
      </c>
      <c r="L1394" s="31">
        <v>0</v>
      </c>
    </row>
    <row r="1395" spans="1:12">
      <c r="A1395" s="31" t="s">
        <v>269</v>
      </c>
      <c r="B1395" s="31" t="s">
        <v>264</v>
      </c>
      <c r="C1395" s="31">
        <v>2</v>
      </c>
      <c r="D1395" s="31" t="str">
        <f>VLOOKUP(C1395,LHIN!$A$2:$C$16,2,FALSE)</f>
        <v>South West</v>
      </c>
      <c r="E1395" s="53" t="s">
        <v>90</v>
      </c>
      <c r="F1395" s="31">
        <v>7</v>
      </c>
      <c r="G1395" s="31">
        <v>100</v>
      </c>
      <c r="H1395" s="31">
        <v>100</v>
      </c>
      <c r="I1395" s="31">
        <v>0</v>
      </c>
      <c r="J1395" s="31">
        <v>85.714285713999999</v>
      </c>
      <c r="K1395" s="31">
        <v>0</v>
      </c>
      <c r="L1395" s="31">
        <v>0</v>
      </c>
    </row>
    <row r="1396" spans="1:12">
      <c r="A1396" s="31" t="s">
        <v>269</v>
      </c>
      <c r="B1396" s="31" t="s">
        <v>264</v>
      </c>
      <c r="C1396" s="31">
        <v>3</v>
      </c>
      <c r="D1396" s="31" t="str">
        <f>VLOOKUP(C1396,LHIN!$A$2:$C$16,2,FALSE)</f>
        <v>Waterloo Wellington</v>
      </c>
      <c r="E1396" s="53" t="s">
        <v>90</v>
      </c>
      <c r="F1396" s="31">
        <v>11</v>
      </c>
      <c r="G1396" s="31">
        <v>100</v>
      </c>
      <c r="H1396" s="31">
        <v>100</v>
      </c>
      <c r="I1396" s="31">
        <v>0</v>
      </c>
      <c r="J1396" s="31">
        <v>90.909090909</v>
      </c>
      <c r="K1396" s="31">
        <v>0</v>
      </c>
      <c r="L1396" s="31">
        <v>0</v>
      </c>
    </row>
    <row r="1397" spans="1:12">
      <c r="A1397" s="31" t="s">
        <v>269</v>
      </c>
      <c r="B1397" s="31" t="s">
        <v>264</v>
      </c>
      <c r="C1397" s="31">
        <v>4</v>
      </c>
      <c r="D1397" s="31" t="str">
        <f>VLOOKUP(C1397,LHIN!$A$2:$C$16,2,FALSE)</f>
        <v>Hamilton Niagara Brant</v>
      </c>
      <c r="E1397" s="53" t="s">
        <v>90</v>
      </c>
      <c r="F1397" s="31">
        <v>8</v>
      </c>
      <c r="G1397" s="31">
        <v>100</v>
      </c>
      <c r="H1397" s="31">
        <v>100</v>
      </c>
      <c r="I1397" s="31">
        <v>0</v>
      </c>
      <c r="J1397" s="31">
        <v>75</v>
      </c>
      <c r="K1397" s="31">
        <v>0</v>
      </c>
      <c r="L1397" s="31">
        <v>0</v>
      </c>
    </row>
    <row r="1398" spans="1:12">
      <c r="A1398" s="31" t="s">
        <v>269</v>
      </c>
      <c r="B1398" s="31" t="s">
        <v>264</v>
      </c>
      <c r="C1398" s="31">
        <v>5</v>
      </c>
      <c r="D1398" s="31" t="str">
        <f>VLOOKUP(C1398,LHIN!$A$2:$C$16,2,FALSE)</f>
        <v>Central West</v>
      </c>
      <c r="E1398" s="53" t="s">
        <v>90</v>
      </c>
      <c r="F1398" s="31">
        <v>12</v>
      </c>
      <c r="G1398" s="31">
        <v>100</v>
      </c>
      <c r="H1398" s="31">
        <v>100</v>
      </c>
      <c r="I1398" s="31">
        <v>0</v>
      </c>
      <c r="J1398" s="31">
        <v>75</v>
      </c>
      <c r="K1398" s="31">
        <v>0</v>
      </c>
      <c r="L1398" s="31">
        <v>0</v>
      </c>
    </row>
    <row r="1399" spans="1:12">
      <c r="A1399" s="31" t="s">
        <v>269</v>
      </c>
      <c r="B1399" s="31" t="s">
        <v>264</v>
      </c>
      <c r="C1399" s="31">
        <v>6</v>
      </c>
      <c r="D1399" s="31" t="str">
        <f>VLOOKUP(C1399,LHIN!$A$2:$C$16,2,FALSE)</f>
        <v>Mississauga Halton</v>
      </c>
      <c r="E1399" s="53" t="s">
        <v>90</v>
      </c>
      <c r="F1399" s="31">
        <v>28</v>
      </c>
      <c r="G1399" s="31">
        <v>100</v>
      </c>
      <c r="H1399" s="31">
        <v>100</v>
      </c>
      <c r="I1399" s="31">
        <v>0</v>
      </c>
      <c r="J1399" s="31">
        <v>78.571428570999998</v>
      </c>
      <c r="K1399" s="31">
        <v>0</v>
      </c>
      <c r="L1399" s="31">
        <v>0</v>
      </c>
    </row>
    <row r="1400" spans="1:12">
      <c r="A1400" s="31" t="s">
        <v>269</v>
      </c>
      <c r="B1400" s="31" t="s">
        <v>264</v>
      </c>
      <c r="C1400" s="31">
        <v>7</v>
      </c>
      <c r="D1400" s="31" t="str">
        <f>VLOOKUP(C1400,LHIN!$A$2:$C$16,2,FALSE)</f>
        <v>Toronto Central</v>
      </c>
      <c r="E1400" s="53" t="s">
        <v>90</v>
      </c>
      <c r="F1400" s="31">
        <v>11</v>
      </c>
      <c r="G1400" s="31">
        <v>100</v>
      </c>
      <c r="H1400" s="31">
        <v>100</v>
      </c>
      <c r="I1400" s="31">
        <v>0</v>
      </c>
      <c r="J1400" s="31">
        <v>72.727272726999999</v>
      </c>
      <c r="K1400" s="31">
        <v>0</v>
      </c>
      <c r="L1400" s="31">
        <v>0</v>
      </c>
    </row>
    <row r="1401" spans="1:12">
      <c r="A1401" s="31" t="s">
        <v>269</v>
      </c>
      <c r="B1401" s="31" t="s">
        <v>264</v>
      </c>
      <c r="C1401" s="31">
        <v>8</v>
      </c>
      <c r="D1401" s="31" t="str">
        <f>VLOOKUP(C1401,LHIN!$A$2:$C$16,2,FALSE)</f>
        <v>Central</v>
      </c>
      <c r="E1401" s="53" t="s">
        <v>90</v>
      </c>
      <c r="F1401" s="31">
        <v>16</v>
      </c>
      <c r="G1401" s="31">
        <v>100</v>
      </c>
      <c r="H1401" s="31">
        <v>93.75</v>
      </c>
      <c r="I1401" s="31">
        <v>0</v>
      </c>
      <c r="J1401" s="31">
        <v>100</v>
      </c>
      <c r="K1401" s="31">
        <v>0</v>
      </c>
      <c r="L1401" s="31">
        <v>0</v>
      </c>
    </row>
    <row r="1402" spans="1:12">
      <c r="A1402" s="31" t="s">
        <v>269</v>
      </c>
      <c r="B1402" s="31" t="s">
        <v>264</v>
      </c>
      <c r="C1402" s="31">
        <v>9</v>
      </c>
      <c r="D1402" s="31" t="str">
        <f>VLOOKUP(C1402,LHIN!$A$2:$C$16,2,FALSE)</f>
        <v>Central East</v>
      </c>
      <c r="E1402" s="53" t="s">
        <v>90</v>
      </c>
      <c r="F1402" s="31">
        <v>37</v>
      </c>
      <c r="G1402" s="31">
        <v>100</v>
      </c>
      <c r="H1402" s="31">
        <v>100</v>
      </c>
      <c r="I1402" s="31">
        <v>0</v>
      </c>
      <c r="J1402" s="31">
        <v>91.891891892000004</v>
      </c>
      <c r="K1402" s="31">
        <v>0</v>
      </c>
      <c r="L1402" s="31">
        <v>0</v>
      </c>
    </row>
    <row r="1403" spans="1:12">
      <c r="A1403" s="31" t="s">
        <v>269</v>
      </c>
      <c r="B1403" s="31" t="s">
        <v>266</v>
      </c>
      <c r="C1403" s="31">
        <v>1</v>
      </c>
      <c r="D1403" s="31" t="str">
        <f>VLOOKUP(C1403,LHIN!$A$2:$C$16,2,FALSE)</f>
        <v>Erie St. Clair</v>
      </c>
      <c r="E1403" s="53" t="s">
        <v>90</v>
      </c>
      <c r="F1403" s="31">
        <v>30</v>
      </c>
      <c r="G1403" s="31">
        <v>100</v>
      </c>
      <c r="H1403" s="31">
        <v>100</v>
      </c>
      <c r="I1403" s="31">
        <v>0</v>
      </c>
      <c r="J1403" s="31">
        <v>100</v>
      </c>
      <c r="K1403" s="31">
        <v>0</v>
      </c>
      <c r="L1403" s="31">
        <v>0</v>
      </c>
    </row>
    <row r="1404" spans="1:12">
      <c r="A1404" s="31" t="s">
        <v>269</v>
      </c>
      <c r="B1404" s="31" t="s">
        <v>266</v>
      </c>
      <c r="C1404" s="31">
        <v>10</v>
      </c>
      <c r="D1404" s="31" t="str">
        <f>VLOOKUP(C1404,LHIN!$A$2:$C$16,2,FALSE)</f>
        <v>South East</v>
      </c>
      <c r="E1404" s="53" t="s">
        <v>90</v>
      </c>
      <c r="F1404" s="31">
        <v>145</v>
      </c>
      <c r="G1404" s="31">
        <v>100</v>
      </c>
      <c r="H1404" s="31">
        <v>99.310344827999998</v>
      </c>
      <c r="I1404" s="31">
        <v>0</v>
      </c>
      <c r="J1404" s="31">
        <v>92.413793103000003</v>
      </c>
      <c r="K1404" s="31">
        <v>0</v>
      </c>
      <c r="L1404" s="31">
        <v>0</v>
      </c>
    </row>
    <row r="1405" spans="1:12">
      <c r="A1405" s="31" t="s">
        <v>269</v>
      </c>
      <c r="B1405" s="31" t="s">
        <v>266</v>
      </c>
      <c r="C1405" s="31">
        <v>11</v>
      </c>
      <c r="D1405" s="31" t="str">
        <f>VLOOKUP(C1405,LHIN!$A$2:$C$16,2,FALSE)</f>
        <v>Champlain</v>
      </c>
      <c r="E1405" s="53" t="s">
        <v>90</v>
      </c>
      <c r="F1405" s="31">
        <v>101</v>
      </c>
      <c r="G1405" s="31">
        <v>100</v>
      </c>
      <c r="H1405" s="31">
        <v>99.009900990000006</v>
      </c>
      <c r="I1405" s="31">
        <v>0</v>
      </c>
      <c r="J1405" s="31">
        <v>92.079207921000005</v>
      </c>
      <c r="K1405" s="31">
        <v>0</v>
      </c>
      <c r="L1405" s="31">
        <v>0</v>
      </c>
    </row>
    <row r="1406" spans="1:12">
      <c r="A1406" s="31" t="s">
        <v>269</v>
      </c>
      <c r="B1406" s="31" t="s">
        <v>266</v>
      </c>
      <c r="C1406" s="31">
        <v>12</v>
      </c>
      <c r="D1406" s="31" t="str">
        <f>VLOOKUP(C1406,LHIN!$A$2:$C$16,2,FALSE)</f>
        <v>North Simcoe Muskoka</v>
      </c>
      <c r="E1406" s="53" t="s">
        <v>90</v>
      </c>
      <c r="F1406" s="31">
        <v>77</v>
      </c>
      <c r="G1406" s="31">
        <v>100</v>
      </c>
      <c r="H1406" s="31">
        <v>100</v>
      </c>
      <c r="I1406" s="31">
        <v>0</v>
      </c>
      <c r="J1406" s="31">
        <v>80.519480518999998</v>
      </c>
      <c r="K1406" s="31">
        <v>0</v>
      </c>
      <c r="L1406" s="31">
        <v>0</v>
      </c>
    </row>
    <row r="1407" spans="1:12">
      <c r="A1407" s="31" t="s">
        <v>269</v>
      </c>
      <c r="B1407" s="31" t="s">
        <v>266</v>
      </c>
      <c r="C1407" s="31">
        <v>13</v>
      </c>
      <c r="D1407" s="31" t="str">
        <f>VLOOKUP(C1407,LHIN!$A$2:$C$16,2,FALSE)</f>
        <v>North East</v>
      </c>
      <c r="E1407" s="53" t="s">
        <v>90</v>
      </c>
      <c r="F1407" s="31">
        <v>218</v>
      </c>
      <c r="G1407" s="31">
        <v>99.541284403999995</v>
      </c>
      <c r="H1407" s="31">
        <v>99.082568807000001</v>
      </c>
      <c r="I1407" s="31">
        <v>0.91743119269999995</v>
      </c>
      <c r="J1407" s="31">
        <v>83.486238532000002</v>
      </c>
      <c r="K1407" s="31">
        <v>0</v>
      </c>
      <c r="L1407" s="31">
        <v>0</v>
      </c>
    </row>
    <row r="1408" spans="1:12">
      <c r="A1408" s="31" t="s">
        <v>269</v>
      </c>
      <c r="B1408" s="31" t="s">
        <v>266</v>
      </c>
      <c r="C1408" s="31">
        <v>14</v>
      </c>
      <c r="D1408" s="31" t="str">
        <f>VLOOKUP(C1408,LHIN!$A$2:$C$16,2,FALSE)</f>
        <v>North West</v>
      </c>
      <c r="E1408" s="53" t="s">
        <v>90</v>
      </c>
      <c r="F1408" s="31">
        <v>89</v>
      </c>
      <c r="G1408" s="31">
        <v>100</v>
      </c>
      <c r="H1408" s="31">
        <v>100</v>
      </c>
      <c r="I1408" s="31">
        <v>1.1235955056</v>
      </c>
      <c r="J1408" s="31">
        <v>94.382022472000003</v>
      </c>
      <c r="K1408" s="31">
        <v>0</v>
      </c>
      <c r="L1408" s="31">
        <v>0</v>
      </c>
    </row>
    <row r="1409" spans="1:12">
      <c r="A1409" s="31" t="s">
        <v>269</v>
      </c>
      <c r="B1409" s="31" t="s">
        <v>266</v>
      </c>
      <c r="C1409" s="31">
        <v>2</v>
      </c>
      <c r="D1409" s="31" t="str">
        <f>VLOOKUP(C1409,LHIN!$A$2:$C$16,2,FALSE)</f>
        <v>South West</v>
      </c>
      <c r="E1409" s="53" t="s">
        <v>90</v>
      </c>
      <c r="F1409" s="31">
        <v>60</v>
      </c>
      <c r="G1409" s="31">
        <v>100</v>
      </c>
      <c r="H1409" s="31">
        <v>100</v>
      </c>
      <c r="I1409" s="31">
        <v>0</v>
      </c>
      <c r="J1409" s="31">
        <v>95</v>
      </c>
      <c r="K1409" s="31">
        <v>0</v>
      </c>
      <c r="L1409" s="31">
        <v>0</v>
      </c>
    </row>
    <row r="1410" spans="1:12">
      <c r="A1410" s="31" t="s">
        <v>269</v>
      </c>
      <c r="B1410" s="31" t="s">
        <v>266</v>
      </c>
      <c r="C1410" s="31">
        <v>3</v>
      </c>
      <c r="D1410" s="31" t="str">
        <f>VLOOKUP(C1410,LHIN!$A$2:$C$16,2,FALSE)</f>
        <v>Waterloo Wellington</v>
      </c>
      <c r="E1410" s="53" t="s">
        <v>90</v>
      </c>
      <c r="F1410" s="31">
        <v>67</v>
      </c>
      <c r="G1410" s="31">
        <v>100</v>
      </c>
      <c r="H1410" s="31">
        <v>100</v>
      </c>
      <c r="I1410" s="31">
        <v>0</v>
      </c>
      <c r="J1410" s="31">
        <v>95.522388059999997</v>
      </c>
      <c r="K1410" s="31">
        <v>0</v>
      </c>
      <c r="L1410" s="31">
        <v>0</v>
      </c>
    </row>
    <row r="1411" spans="1:12">
      <c r="A1411" s="31" t="s">
        <v>269</v>
      </c>
      <c r="B1411" s="31" t="s">
        <v>266</v>
      </c>
      <c r="C1411" s="31">
        <v>4</v>
      </c>
      <c r="D1411" s="31" t="str">
        <f>VLOOKUP(C1411,LHIN!$A$2:$C$16,2,FALSE)</f>
        <v>Hamilton Niagara Brant</v>
      </c>
      <c r="E1411" s="53" t="s">
        <v>90</v>
      </c>
      <c r="F1411" s="31">
        <v>91</v>
      </c>
      <c r="G1411" s="31">
        <v>100</v>
      </c>
      <c r="H1411" s="31">
        <v>98.901098900999997</v>
      </c>
      <c r="I1411" s="31">
        <v>0</v>
      </c>
      <c r="J1411" s="31">
        <v>85.714285713999999</v>
      </c>
      <c r="K1411" s="31">
        <v>0</v>
      </c>
      <c r="L1411" s="31">
        <v>0</v>
      </c>
    </row>
    <row r="1412" spans="1:12">
      <c r="A1412" s="31" t="s">
        <v>269</v>
      </c>
      <c r="B1412" s="31" t="s">
        <v>266</v>
      </c>
      <c r="C1412" s="31">
        <v>5</v>
      </c>
      <c r="D1412" s="31" t="str">
        <f>VLOOKUP(C1412,LHIN!$A$2:$C$16,2,FALSE)</f>
        <v>Central West</v>
      </c>
      <c r="E1412" s="53" t="s">
        <v>90</v>
      </c>
      <c r="F1412" s="31">
        <v>90</v>
      </c>
      <c r="G1412" s="31">
        <v>100</v>
      </c>
      <c r="H1412" s="31">
        <v>97.777777778000001</v>
      </c>
      <c r="I1412" s="31">
        <v>0</v>
      </c>
      <c r="J1412" s="31">
        <v>68.888888889</v>
      </c>
      <c r="K1412" s="31">
        <v>0</v>
      </c>
      <c r="L1412" s="31">
        <v>0</v>
      </c>
    </row>
    <row r="1413" spans="1:12">
      <c r="A1413" s="31" t="s">
        <v>269</v>
      </c>
      <c r="B1413" s="31" t="s">
        <v>266</v>
      </c>
      <c r="C1413" s="31">
        <v>6</v>
      </c>
      <c r="D1413" s="31" t="str">
        <f>VLOOKUP(C1413,LHIN!$A$2:$C$16,2,FALSE)</f>
        <v>Mississauga Halton</v>
      </c>
      <c r="E1413" s="53" t="s">
        <v>90</v>
      </c>
      <c r="F1413" s="31">
        <v>200</v>
      </c>
      <c r="G1413" s="31">
        <v>100</v>
      </c>
      <c r="H1413" s="31">
        <v>97.5</v>
      </c>
      <c r="I1413" s="31">
        <v>0</v>
      </c>
      <c r="J1413" s="31">
        <v>69.5</v>
      </c>
      <c r="K1413" s="31">
        <v>0</v>
      </c>
      <c r="L1413" s="31">
        <v>0</v>
      </c>
    </row>
    <row r="1414" spans="1:12">
      <c r="A1414" s="31" t="s">
        <v>269</v>
      </c>
      <c r="B1414" s="31" t="s">
        <v>266</v>
      </c>
      <c r="C1414" s="31">
        <v>7</v>
      </c>
      <c r="D1414" s="31" t="str">
        <f>VLOOKUP(C1414,LHIN!$A$2:$C$16,2,FALSE)</f>
        <v>Toronto Central</v>
      </c>
      <c r="E1414" s="53" t="s">
        <v>90</v>
      </c>
      <c r="F1414" s="31">
        <v>255</v>
      </c>
      <c r="G1414" s="31">
        <v>100</v>
      </c>
      <c r="H1414" s="31">
        <v>99.215686274999996</v>
      </c>
      <c r="I1414" s="31">
        <v>0</v>
      </c>
      <c r="J1414" s="31">
        <v>86.666666667000001</v>
      </c>
      <c r="K1414" s="31">
        <v>0</v>
      </c>
      <c r="L1414" s="31">
        <v>0</v>
      </c>
    </row>
    <row r="1415" spans="1:12">
      <c r="A1415" s="31" t="s">
        <v>269</v>
      </c>
      <c r="B1415" s="31" t="s">
        <v>266</v>
      </c>
      <c r="C1415" s="31">
        <v>8</v>
      </c>
      <c r="D1415" s="31" t="str">
        <f>VLOOKUP(C1415,LHIN!$A$2:$C$16,2,FALSE)</f>
        <v>Central</v>
      </c>
      <c r="E1415" s="53" t="s">
        <v>90</v>
      </c>
      <c r="F1415" s="31">
        <v>219</v>
      </c>
      <c r="G1415" s="31">
        <v>100</v>
      </c>
      <c r="H1415" s="31">
        <v>100</v>
      </c>
      <c r="I1415" s="31">
        <v>0</v>
      </c>
      <c r="J1415" s="31">
        <v>85.844748858000003</v>
      </c>
      <c r="K1415" s="31">
        <v>0</v>
      </c>
      <c r="L1415" s="31">
        <v>0</v>
      </c>
    </row>
    <row r="1416" spans="1:12">
      <c r="A1416" s="31" t="s">
        <v>269</v>
      </c>
      <c r="B1416" s="31" t="s">
        <v>266</v>
      </c>
      <c r="C1416" s="31">
        <v>9</v>
      </c>
      <c r="D1416" s="31" t="str">
        <f>VLOOKUP(C1416,LHIN!$A$2:$C$16,2,FALSE)</f>
        <v>Central East</v>
      </c>
      <c r="E1416" s="53" t="s">
        <v>90</v>
      </c>
      <c r="F1416" s="31">
        <v>240</v>
      </c>
      <c r="G1416" s="31">
        <v>100</v>
      </c>
      <c r="H1416" s="31">
        <v>99.166666667000001</v>
      </c>
      <c r="I1416" s="31">
        <v>0</v>
      </c>
      <c r="J1416" s="31">
        <v>89.166666667000001</v>
      </c>
      <c r="K1416" s="31">
        <v>0</v>
      </c>
      <c r="L1416" s="31">
        <v>0</v>
      </c>
    </row>
    <row r="1417" spans="1:12">
      <c r="A1417" s="31" t="s">
        <v>269</v>
      </c>
      <c r="B1417" s="31" t="s">
        <v>267</v>
      </c>
      <c r="C1417" s="31">
        <v>1</v>
      </c>
      <c r="D1417" s="31" t="str">
        <f>VLOOKUP(C1417,LHIN!$A$2:$C$16,2,FALSE)</f>
        <v>Erie St. Clair</v>
      </c>
      <c r="E1417" s="53" t="s">
        <v>90</v>
      </c>
      <c r="F1417" s="31">
        <v>33</v>
      </c>
      <c r="G1417" s="31">
        <v>100</v>
      </c>
      <c r="H1417" s="31">
        <v>100</v>
      </c>
      <c r="I1417" s="31">
        <v>0</v>
      </c>
      <c r="J1417" s="31">
        <v>81.818181817999999</v>
      </c>
      <c r="K1417" s="31">
        <v>0</v>
      </c>
      <c r="L1417" s="31">
        <v>0</v>
      </c>
    </row>
    <row r="1418" spans="1:12">
      <c r="A1418" s="31" t="s">
        <v>269</v>
      </c>
      <c r="B1418" s="31" t="s">
        <v>267</v>
      </c>
      <c r="C1418" s="31">
        <v>10</v>
      </c>
      <c r="D1418" s="31" t="str">
        <f>VLOOKUP(C1418,LHIN!$A$2:$C$16,2,FALSE)</f>
        <v>South East</v>
      </c>
      <c r="E1418" s="53" t="s">
        <v>90</v>
      </c>
      <c r="F1418" s="31">
        <v>250</v>
      </c>
      <c r="G1418" s="31">
        <v>99.6</v>
      </c>
      <c r="H1418" s="31">
        <v>99.6</v>
      </c>
      <c r="I1418" s="31">
        <v>0</v>
      </c>
      <c r="J1418" s="31">
        <v>76</v>
      </c>
      <c r="K1418" s="31">
        <v>0</v>
      </c>
      <c r="L1418" s="31">
        <v>0</v>
      </c>
    </row>
    <row r="1419" spans="1:12">
      <c r="A1419" s="31" t="s">
        <v>269</v>
      </c>
      <c r="B1419" s="31" t="s">
        <v>267</v>
      </c>
      <c r="C1419" s="31">
        <v>11</v>
      </c>
      <c r="D1419" s="31" t="str">
        <f>VLOOKUP(C1419,LHIN!$A$2:$C$16,2,FALSE)</f>
        <v>Champlain</v>
      </c>
      <c r="E1419" s="53" t="s">
        <v>90</v>
      </c>
      <c r="F1419" s="31">
        <v>202</v>
      </c>
      <c r="G1419" s="31">
        <v>100</v>
      </c>
      <c r="H1419" s="31">
        <v>98.514851484999994</v>
      </c>
      <c r="I1419" s="31">
        <v>0</v>
      </c>
      <c r="J1419" s="31">
        <v>81.683168316999996</v>
      </c>
      <c r="K1419" s="31">
        <v>0</v>
      </c>
      <c r="L1419" s="31">
        <v>0</v>
      </c>
    </row>
    <row r="1420" spans="1:12">
      <c r="A1420" s="31" t="s">
        <v>269</v>
      </c>
      <c r="B1420" s="31" t="s">
        <v>267</v>
      </c>
      <c r="C1420" s="31">
        <v>12</v>
      </c>
      <c r="D1420" s="31" t="str">
        <f>VLOOKUP(C1420,LHIN!$A$2:$C$16,2,FALSE)</f>
        <v>North Simcoe Muskoka</v>
      </c>
      <c r="E1420" s="53" t="s">
        <v>90</v>
      </c>
      <c r="F1420" s="31">
        <v>100</v>
      </c>
      <c r="G1420" s="31">
        <v>100</v>
      </c>
      <c r="H1420" s="31">
        <v>98</v>
      </c>
      <c r="I1420" s="31">
        <v>0</v>
      </c>
      <c r="J1420" s="31">
        <v>74</v>
      </c>
      <c r="K1420" s="31">
        <v>0</v>
      </c>
      <c r="L1420" s="31">
        <v>0</v>
      </c>
    </row>
    <row r="1421" spans="1:12">
      <c r="A1421" s="31" t="s">
        <v>269</v>
      </c>
      <c r="B1421" s="31" t="s">
        <v>267</v>
      </c>
      <c r="C1421" s="31">
        <v>13</v>
      </c>
      <c r="D1421" s="31" t="str">
        <f>VLOOKUP(C1421,LHIN!$A$2:$C$16,2,FALSE)</f>
        <v>North East</v>
      </c>
      <c r="E1421" s="53" t="s">
        <v>90</v>
      </c>
      <c r="F1421" s="31">
        <v>343</v>
      </c>
      <c r="G1421" s="31">
        <v>98.833819242000004</v>
      </c>
      <c r="H1421" s="31">
        <v>99.125364430999994</v>
      </c>
      <c r="I1421" s="31">
        <v>0.58309037900000005</v>
      </c>
      <c r="J1421" s="31">
        <v>70.845481050000004</v>
      </c>
      <c r="K1421" s="31">
        <v>0</v>
      </c>
      <c r="L1421" s="31">
        <v>0</v>
      </c>
    </row>
    <row r="1422" spans="1:12">
      <c r="A1422" s="31" t="s">
        <v>269</v>
      </c>
      <c r="B1422" s="31" t="s">
        <v>267</v>
      </c>
      <c r="C1422" s="31">
        <v>14</v>
      </c>
      <c r="D1422" s="31" t="str">
        <f>VLOOKUP(C1422,LHIN!$A$2:$C$16,2,FALSE)</f>
        <v>North West</v>
      </c>
      <c r="E1422" s="53" t="s">
        <v>90</v>
      </c>
      <c r="F1422" s="31">
        <v>101</v>
      </c>
      <c r="G1422" s="31">
        <v>98.019801979999997</v>
      </c>
      <c r="H1422" s="31">
        <v>97.029702970000002</v>
      </c>
      <c r="I1422" s="31">
        <v>0.99009900989999999</v>
      </c>
      <c r="J1422" s="31">
        <v>81.188118811999999</v>
      </c>
      <c r="K1422" s="31">
        <v>0.99009900989999999</v>
      </c>
      <c r="L1422" s="31">
        <v>0</v>
      </c>
    </row>
    <row r="1423" spans="1:12">
      <c r="A1423" s="31" t="s">
        <v>269</v>
      </c>
      <c r="B1423" s="31" t="s">
        <v>267</v>
      </c>
      <c r="C1423" s="31">
        <v>2</v>
      </c>
      <c r="D1423" s="31" t="str">
        <f>VLOOKUP(C1423,LHIN!$A$2:$C$16,2,FALSE)</f>
        <v>South West</v>
      </c>
      <c r="E1423" s="53" t="s">
        <v>90</v>
      </c>
      <c r="F1423" s="31">
        <v>71</v>
      </c>
      <c r="G1423" s="31">
        <v>100</v>
      </c>
      <c r="H1423" s="31">
        <v>100</v>
      </c>
      <c r="I1423" s="31">
        <v>0</v>
      </c>
      <c r="J1423" s="31">
        <v>85.915492958000002</v>
      </c>
      <c r="K1423" s="31">
        <v>0</v>
      </c>
      <c r="L1423" s="31">
        <v>0</v>
      </c>
    </row>
    <row r="1424" spans="1:12">
      <c r="A1424" s="31" t="s">
        <v>269</v>
      </c>
      <c r="B1424" s="31" t="s">
        <v>267</v>
      </c>
      <c r="C1424" s="31">
        <v>3</v>
      </c>
      <c r="D1424" s="31" t="str">
        <f>VLOOKUP(C1424,LHIN!$A$2:$C$16,2,FALSE)</f>
        <v>Waterloo Wellington</v>
      </c>
      <c r="E1424" s="53" t="s">
        <v>90</v>
      </c>
      <c r="F1424" s="31">
        <v>63</v>
      </c>
      <c r="G1424" s="31">
        <v>100</v>
      </c>
      <c r="H1424" s="31">
        <v>100</v>
      </c>
      <c r="I1424" s="31">
        <v>0</v>
      </c>
      <c r="J1424" s="31">
        <v>79.365079365</v>
      </c>
      <c r="K1424" s="31">
        <v>0</v>
      </c>
      <c r="L1424" s="31">
        <v>0</v>
      </c>
    </row>
    <row r="1425" spans="1:12">
      <c r="A1425" s="31" t="s">
        <v>269</v>
      </c>
      <c r="B1425" s="31" t="s">
        <v>267</v>
      </c>
      <c r="C1425" s="31">
        <v>4</v>
      </c>
      <c r="D1425" s="31" t="str">
        <f>VLOOKUP(C1425,LHIN!$A$2:$C$16,2,FALSE)</f>
        <v>Hamilton Niagara Brant</v>
      </c>
      <c r="E1425" s="53" t="s">
        <v>90</v>
      </c>
      <c r="F1425" s="31">
        <v>119</v>
      </c>
      <c r="G1425" s="31">
        <v>100</v>
      </c>
      <c r="H1425" s="31">
        <v>99.159663866000002</v>
      </c>
      <c r="I1425" s="31">
        <v>0</v>
      </c>
      <c r="J1425" s="31">
        <v>73.949579831999998</v>
      </c>
      <c r="K1425" s="31">
        <v>0</v>
      </c>
      <c r="L1425" s="31">
        <v>0</v>
      </c>
    </row>
    <row r="1426" spans="1:12">
      <c r="A1426" s="31" t="s">
        <v>269</v>
      </c>
      <c r="B1426" s="31" t="s">
        <v>267</v>
      </c>
      <c r="C1426" s="31">
        <v>5</v>
      </c>
      <c r="D1426" s="31" t="str">
        <f>VLOOKUP(C1426,LHIN!$A$2:$C$16,2,FALSE)</f>
        <v>Central West</v>
      </c>
      <c r="E1426" s="53" t="s">
        <v>90</v>
      </c>
      <c r="F1426" s="31">
        <v>56</v>
      </c>
      <c r="G1426" s="31">
        <v>100</v>
      </c>
      <c r="H1426" s="31">
        <v>100</v>
      </c>
      <c r="I1426" s="31">
        <v>0</v>
      </c>
      <c r="J1426" s="31">
        <v>75</v>
      </c>
      <c r="K1426" s="31">
        <v>0</v>
      </c>
      <c r="L1426" s="31">
        <v>0</v>
      </c>
    </row>
    <row r="1427" spans="1:12">
      <c r="A1427" s="31" t="s">
        <v>269</v>
      </c>
      <c r="B1427" s="31" t="s">
        <v>267</v>
      </c>
      <c r="C1427" s="31">
        <v>6</v>
      </c>
      <c r="D1427" s="31" t="str">
        <f>VLOOKUP(C1427,LHIN!$A$2:$C$16,2,FALSE)</f>
        <v>Mississauga Halton</v>
      </c>
      <c r="E1427" s="53" t="s">
        <v>90</v>
      </c>
      <c r="F1427" s="31">
        <v>270</v>
      </c>
      <c r="G1427" s="31">
        <v>99.629629629999997</v>
      </c>
      <c r="H1427" s="31">
        <v>97.777777778000001</v>
      </c>
      <c r="I1427" s="31">
        <v>0.37037037039999998</v>
      </c>
      <c r="J1427" s="31">
        <v>52.592592592999999</v>
      </c>
      <c r="K1427" s="31">
        <v>0.37037037039999998</v>
      </c>
      <c r="L1427" s="31">
        <v>0</v>
      </c>
    </row>
    <row r="1428" spans="1:12">
      <c r="A1428" s="31" t="s">
        <v>269</v>
      </c>
      <c r="B1428" s="31" t="s">
        <v>267</v>
      </c>
      <c r="C1428" s="31">
        <v>7</v>
      </c>
      <c r="D1428" s="31" t="str">
        <f>VLOOKUP(C1428,LHIN!$A$2:$C$16,2,FALSE)</f>
        <v>Toronto Central</v>
      </c>
      <c r="E1428" s="53" t="s">
        <v>90</v>
      </c>
      <c r="F1428" s="31">
        <v>275</v>
      </c>
      <c r="G1428" s="31">
        <v>99.636363635999999</v>
      </c>
      <c r="H1428" s="31">
        <v>99.272727273000001</v>
      </c>
      <c r="I1428" s="31">
        <v>0</v>
      </c>
      <c r="J1428" s="31">
        <v>78.181818182000001</v>
      </c>
      <c r="K1428" s="31">
        <v>0</v>
      </c>
      <c r="L1428" s="31">
        <v>0</v>
      </c>
    </row>
    <row r="1429" spans="1:12">
      <c r="A1429" s="31" t="s">
        <v>269</v>
      </c>
      <c r="B1429" s="31" t="s">
        <v>267</v>
      </c>
      <c r="C1429" s="31">
        <v>8</v>
      </c>
      <c r="D1429" s="31" t="str">
        <f>VLOOKUP(C1429,LHIN!$A$2:$C$16,2,FALSE)</f>
        <v>Central</v>
      </c>
      <c r="E1429" s="53" t="s">
        <v>90</v>
      </c>
      <c r="F1429" s="31">
        <v>155</v>
      </c>
      <c r="G1429" s="31">
        <v>100</v>
      </c>
      <c r="H1429" s="31">
        <v>100</v>
      </c>
      <c r="I1429" s="31">
        <v>0</v>
      </c>
      <c r="J1429" s="31">
        <v>81.935483871000002</v>
      </c>
      <c r="K1429" s="31">
        <v>0</v>
      </c>
      <c r="L1429" s="31">
        <v>0</v>
      </c>
    </row>
    <row r="1430" spans="1:12">
      <c r="A1430" s="31" t="s">
        <v>269</v>
      </c>
      <c r="B1430" s="31" t="s">
        <v>267</v>
      </c>
      <c r="C1430" s="31">
        <v>9</v>
      </c>
      <c r="D1430" s="31" t="str">
        <f>VLOOKUP(C1430,LHIN!$A$2:$C$16,2,FALSE)</f>
        <v>Central East</v>
      </c>
      <c r="E1430" s="53" t="s">
        <v>90</v>
      </c>
      <c r="F1430" s="31">
        <v>312</v>
      </c>
      <c r="G1430" s="31">
        <v>99.679487179000006</v>
      </c>
      <c r="H1430" s="31">
        <v>98.397435896999994</v>
      </c>
      <c r="I1430" s="31">
        <v>0</v>
      </c>
      <c r="J1430" s="31">
        <v>80.448717948999999</v>
      </c>
      <c r="K1430" s="31">
        <v>0</v>
      </c>
      <c r="L1430" s="31">
        <v>0</v>
      </c>
    </row>
    <row r="1431" spans="1:12">
      <c r="A1431" s="31" t="s">
        <v>263</v>
      </c>
      <c r="B1431" s="31" t="s">
        <v>266</v>
      </c>
      <c r="C1431" s="31">
        <v>11</v>
      </c>
      <c r="D1431" s="31" t="str">
        <f>VLOOKUP(C1431,LHIN!$A$2:$C$16,2,FALSE)</f>
        <v>Champlain</v>
      </c>
      <c r="E1431" s="53" t="s">
        <v>91</v>
      </c>
      <c r="F1431" s="31">
        <v>9</v>
      </c>
      <c r="G1431" s="31">
        <v>0</v>
      </c>
      <c r="H1431" s="31">
        <v>33.333333332999999</v>
      </c>
      <c r="I1431" s="31">
        <v>0</v>
      </c>
      <c r="J1431" s="31">
        <v>11.111111111</v>
      </c>
      <c r="K1431" s="31">
        <v>0</v>
      </c>
      <c r="L1431" s="31">
        <v>0</v>
      </c>
    </row>
    <row r="1432" spans="1:12">
      <c r="A1432" s="31" t="s">
        <v>263</v>
      </c>
      <c r="B1432" s="31" t="s">
        <v>266</v>
      </c>
      <c r="C1432" s="31">
        <v>13</v>
      </c>
      <c r="D1432" s="31" t="str">
        <f>VLOOKUP(C1432,LHIN!$A$2:$C$16,2,FALSE)</f>
        <v>North East</v>
      </c>
      <c r="E1432" s="53" t="s">
        <v>91</v>
      </c>
      <c r="F1432" s="31">
        <v>26</v>
      </c>
      <c r="G1432" s="31">
        <v>11.538461538</v>
      </c>
      <c r="H1432" s="31">
        <v>69.230769230999996</v>
      </c>
      <c r="I1432" s="31">
        <v>0</v>
      </c>
      <c r="J1432" s="31">
        <v>30.769230769</v>
      </c>
      <c r="K1432" s="31">
        <v>0</v>
      </c>
      <c r="L1432" s="31">
        <v>0</v>
      </c>
    </row>
    <row r="1433" spans="1:12">
      <c r="A1433" s="31" t="s">
        <v>263</v>
      </c>
      <c r="B1433" s="31" t="s">
        <v>266</v>
      </c>
      <c r="C1433" s="31">
        <v>3</v>
      </c>
      <c r="D1433" s="31" t="str">
        <f>VLOOKUP(C1433,LHIN!$A$2:$C$16,2,FALSE)</f>
        <v>Waterloo Wellington</v>
      </c>
      <c r="E1433" s="53" t="s">
        <v>91</v>
      </c>
      <c r="F1433" s="31">
        <v>8</v>
      </c>
      <c r="G1433" s="31">
        <v>0</v>
      </c>
      <c r="H1433" s="31">
        <v>12.5</v>
      </c>
      <c r="I1433" s="31">
        <v>0</v>
      </c>
      <c r="J1433" s="31">
        <v>0</v>
      </c>
      <c r="K1433" s="31">
        <v>0</v>
      </c>
      <c r="L1433" s="31">
        <v>0</v>
      </c>
    </row>
    <row r="1434" spans="1:12">
      <c r="A1434" s="31" t="s">
        <v>263</v>
      </c>
      <c r="B1434" s="31" t="s">
        <v>266</v>
      </c>
      <c r="C1434" s="31">
        <v>4</v>
      </c>
      <c r="D1434" s="31" t="str">
        <f>VLOOKUP(C1434,LHIN!$A$2:$C$16,2,FALSE)</f>
        <v>Hamilton Niagara Brant</v>
      </c>
      <c r="E1434" s="53" t="s">
        <v>91</v>
      </c>
      <c r="F1434" s="31">
        <v>11</v>
      </c>
      <c r="G1434" s="31">
        <v>0</v>
      </c>
      <c r="H1434" s="31">
        <v>54.545454544999998</v>
      </c>
      <c r="I1434" s="31">
        <v>0</v>
      </c>
      <c r="J1434" s="31">
        <v>9.0909090909000003</v>
      </c>
      <c r="K1434" s="31">
        <v>0</v>
      </c>
      <c r="L1434" s="31">
        <v>0</v>
      </c>
    </row>
    <row r="1435" spans="1:12">
      <c r="A1435" s="31" t="s">
        <v>263</v>
      </c>
      <c r="B1435" s="31" t="s">
        <v>266</v>
      </c>
      <c r="C1435" s="31">
        <v>5</v>
      </c>
      <c r="D1435" s="31" t="str">
        <f>VLOOKUP(C1435,LHIN!$A$2:$C$16,2,FALSE)</f>
        <v>Central West</v>
      </c>
      <c r="E1435" s="53" t="s">
        <v>91</v>
      </c>
      <c r="F1435" s="31">
        <v>9</v>
      </c>
      <c r="G1435" s="31">
        <v>11.111111111</v>
      </c>
      <c r="H1435" s="31">
        <v>11.111111111</v>
      </c>
      <c r="I1435" s="31">
        <v>0</v>
      </c>
      <c r="J1435" s="31">
        <v>0</v>
      </c>
      <c r="K1435" s="31">
        <v>0</v>
      </c>
      <c r="L1435" s="31">
        <v>0</v>
      </c>
    </row>
    <row r="1436" spans="1:12">
      <c r="A1436" s="31" t="s">
        <v>263</v>
      </c>
      <c r="B1436" s="31" t="s">
        <v>266</v>
      </c>
      <c r="C1436" s="31">
        <v>6</v>
      </c>
      <c r="D1436" s="31" t="str">
        <f>VLOOKUP(C1436,LHIN!$A$2:$C$16,2,FALSE)</f>
        <v>Mississauga Halton</v>
      </c>
      <c r="E1436" s="53" t="s">
        <v>91</v>
      </c>
      <c r="F1436" s="31">
        <v>22</v>
      </c>
      <c r="G1436" s="31">
        <v>13.636363636</v>
      </c>
      <c r="H1436" s="31">
        <v>4.5454545455000002</v>
      </c>
      <c r="I1436" s="31">
        <v>0</v>
      </c>
      <c r="J1436" s="31">
        <v>4.5454545455000002</v>
      </c>
      <c r="K1436" s="31">
        <v>0</v>
      </c>
      <c r="L1436" s="31">
        <v>0</v>
      </c>
    </row>
    <row r="1437" spans="1:12">
      <c r="A1437" s="31" t="s">
        <v>263</v>
      </c>
      <c r="B1437" s="31" t="s">
        <v>266</v>
      </c>
      <c r="C1437" s="31">
        <v>7</v>
      </c>
      <c r="D1437" s="31" t="str">
        <f>VLOOKUP(C1437,LHIN!$A$2:$C$16,2,FALSE)</f>
        <v>Toronto Central</v>
      </c>
      <c r="E1437" s="53" t="s">
        <v>91</v>
      </c>
      <c r="F1437" s="31">
        <v>27</v>
      </c>
      <c r="G1437" s="31">
        <v>0</v>
      </c>
      <c r="H1437" s="31">
        <v>25.925925926000001</v>
      </c>
      <c r="I1437" s="31">
        <v>0</v>
      </c>
      <c r="J1437" s="31">
        <v>11.111111111</v>
      </c>
      <c r="K1437" s="31">
        <v>0</v>
      </c>
      <c r="L1437" s="31">
        <v>0</v>
      </c>
    </row>
    <row r="1438" spans="1:12">
      <c r="A1438" s="31" t="s">
        <v>263</v>
      </c>
      <c r="B1438" s="31" t="s">
        <v>266</v>
      </c>
      <c r="C1438" s="31">
        <v>8</v>
      </c>
      <c r="D1438" s="31" t="str">
        <f>VLOOKUP(C1438,LHIN!$A$2:$C$16,2,FALSE)</f>
        <v>Central</v>
      </c>
      <c r="E1438" s="53" t="s">
        <v>91</v>
      </c>
      <c r="F1438" s="31">
        <v>18</v>
      </c>
      <c r="G1438" s="31">
        <v>5.5555555555999998</v>
      </c>
      <c r="H1438" s="31">
        <v>11.111111111</v>
      </c>
      <c r="I1438" s="31">
        <v>0</v>
      </c>
      <c r="J1438" s="31">
        <v>11.111111111</v>
      </c>
      <c r="K1438" s="31">
        <v>0</v>
      </c>
      <c r="L1438" s="31">
        <v>0</v>
      </c>
    </row>
    <row r="1439" spans="1:12">
      <c r="A1439" s="31" t="s">
        <v>263</v>
      </c>
      <c r="B1439" s="31" t="s">
        <v>266</v>
      </c>
      <c r="C1439" s="31">
        <v>9</v>
      </c>
      <c r="D1439" s="31" t="str">
        <f>VLOOKUP(C1439,LHIN!$A$2:$C$16,2,FALSE)</f>
        <v>Central East</v>
      </c>
      <c r="E1439" s="53" t="s">
        <v>91</v>
      </c>
      <c r="F1439" s="31">
        <v>30</v>
      </c>
      <c r="G1439" s="31">
        <v>13.333333333000001</v>
      </c>
      <c r="H1439" s="31">
        <v>16.666666667000001</v>
      </c>
      <c r="I1439" s="31">
        <v>0</v>
      </c>
      <c r="J1439" s="31">
        <v>3.3333333333000001</v>
      </c>
      <c r="K1439" s="31">
        <v>0</v>
      </c>
      <c r="L1439" s="31">
        <v>0</v>
      </c>
    </row>
    <row r="1440" spans="1:12">
      <c r="A1440" s="31" t="s">
        <v>263</v>
      </c>
      <c r="B1440" s="31" t="s">
        <v>267</v>
      </c>
      <c r="C1440" s="31">
        <v>10</v>
      </c>
      <c r="D1440" s="31" t="str">
        <f>VLOOKUP(C1440,LHIN!$A$2:$C$16,2,FALSE)</f>
        <v>South East</v>
      </c>
      <c r="E1440" s="53" t="s">
        <v>91</v>
      </c>
      <c r="F1440" s="31">
        <v>17</v>
      </c>
      <c r="G1440" s="31">
        <v>17.647058823999998</v>
      </c>
      <c r="H1440" s="31">
        <v>17.647058823999998</v>
      </c>
      <c r="I1440" s="31">
        <v>0</v>
      </c>
      <c r="J1440" s="31">
        <v>11.764705881999999</v>
      </c>
      <c r="K1440" s="31">
        <v>0</v>
      </c>
      <c r="L1440" s="31">
        <v>0</v>
      </c>
    </row>
    <row r="1441" spans="1:12">
      <c r="A1441" s="31" t="s">
        <v>263</v>
      </c>
      <c r="B1441" s="31" t="s">
        <v>267</v>
      </c>
      <c r="C1441" s="31">
        <v>11</v>
      </c>
      <c r="D1441" s="31" t="str">
        <f>VLOOKUP(C1441,LHIN!$A$2:$C$16,2,FALSE)</f>
        <v>Champlain</v>
      </c>
      <c r="E1441" s="53" t="s">
        <v>91</v>
      </c>
      <c r="F1441" s="31">
        <v>34</v>
      </c>
      <c r="G1441" s="31">
        <v>5.8823529411999997</v>
      </c>
      <c r="H1441" s="31">
        <v>29.411764706</v>
      </c>
      <c r="I1441" s="31">
        <v>0</v>
      </c>
      <c r="J1441" s="31">
        <v>0</v>
      </c>
      <c r="K1441" s="31">
        <v>0</v>
      </c>
      <c r="L1441" s="31">
        <v>0</v>
      </c>
    </row>
    <row r="1442" spans="1:12">
      <c r="A1442" s="31" t="s">
        <v>263</v>
      </c>
      <c r="B1442" s="31" t="s">
        <v>267</v>
      </c>
      <c r="C1442" s="31">
        <v>12</v>
      </c>
      <c r="D1442" s="31" t="str">
        <f>VLOOKUP(C1442,LHIN!$A$2:$C$16,2,FALSE)</f>
        <v>North Simcoe Muskoka</v>
      </c>
      <c r="E1442" s="53" t="s">
        <v>91</v>
      </c>
      <c r="F1442" s="31">
        <v>8</v>
      </c>
      <c r="G1442" s="31">
        <v>0</v>
      </c>
      <c r="H1442" s="31">
        <v>25</v>
      </c>
      <c r="I1442" s="31">
        <v>0</v>
      </c>
      <c r="J1442" s="31">
        <v>12.5</v>
      </c>
      <c r="K1442" s="31">
        <v>0</v>
      </c>
      <c r="L1442" s="31">
        <v>0</v>
      </c>
    </row>
    <row r="1443" spans="1:12">
      <c r="A1443" s="31" t="s">
        <v>263</v>
      </c>
      <c r="B1443" s="31" t="s">
        <v>267</v>
      </c>
      <c r="C1443" s="31">
        <v>13</v>
      </c>
      <c r="D1443" s="31" t="str">
        <f>VLOOKUP(C1443,LHIN!$A$2:$C$16,2,FALSE)</f>
        <v>North East</v>
      </c>
      <c r="E1443" s="53" t="s">
        <v>91</v>
      </c>
      <c r="F1443" s="31">
        <v>60</v>
      </c>
      <c r="G1443" s="31">
        <v>6.6666666667000003</v>
      </c>
      <c r="H1443" s="31">
        <v>71.666666667000001</v>
      </c>
      <c r="I1443" s="31">
        <v>0</v>
      </c>
      <c r="J1443" s="31">
        <v>11.666666666999999</v>
      </c>
      <c r="K1443" s="31">
        <v>0</v>
      </c>
      <c r="L1443" s="31">
        <v>0</v>
      </c>
    </row>
    <row r="1444" spans="1:12">
      <c r="A1444" s="31" t="s">
        <v>263</v>
      </c>
      <c r="B1444" s="31" t="s">
        <v>267</v>
      </c>
      <c r="C1444" s="31">
        <v>14</v>
      </c>
      <c r="D1444" s="31" t="str">
        <f>VLOOKUP(C1444,LHIN!$A$2:$C$16,2,FALSE)</f>
        <v>North West</v>
      </c>
      <c r="E1444" s="53" t="s">
        <v>91</v>
      </c>
      <c r="F1444" s="31">
        <v>8</v>
      </c>
      <c r="G1444" s="31">
        <v>12.5</v>
      </c>
      <c r="H1444" s="31">
        <v>50</v>
      </c>
      <c r="I1444" s="31">
        <v>0</v>
      </c>
      <c r="J1444" s="31">
        <v>0</v>
      </c>
      <c r="K1444" s="31">
        <v>0</v>
      </c>
      <c r="L1444" s="31">
        <v>0</v>
      </c>
    </row>
    <row r="1445" spans="1:12">
      <c r="A1445" s="31" t="s">
        <v>263</v>
      </c>
      <c r="B1445" s="31" t="s">
        <v>267</v>
      </c>
      <c r="C1445" s="31">
        <v>2</v>
      </c>
      <c r="D1445" s="31" t="str">
        <f>VLOOKUP(C1445,LHIN!$A$2:$C$16,2,FALSE)</f>
        <v>South West</v>
      </c>
      <c r="E1445" s="53" t="s">
        <v>91</v>
      </c>
      <c r="F1445" s="31">
        <v>13</v>
      </c>
      <c r="G1445" s="31">
        <v>0</v>
      </c>
      <c r="H1445" s="31">
        <v>0</v>
      </c>
      <c r="I1445" s="31">
        <v>0</v>
      </c>
      <c r="J1445" s="31">
        <v>0</v>
      </c>
      <c r="K1445" s="31">
        <v>0</v>
      </c>
      <c r="L1445" s="31">
        <v>0</v>
      </c>
    </row>
    <row r="1446" spans="1:12">
      <c r="A1446" s="31" t="s">
        <v>263</v>
      </c>
      <c r="B1446" s="31" t="s">
        <v>267</v>
      </c>
      <c r="C1446" s="31">
        <v>3</v>
      </c>
      <c r="D1446" s="31" t="str">
        <f>VLOOKUP(C1446,LHIN!$A$2:$C$16,2,FALSE)</f>
        <v>Waterloo Wellington</v>
      </c>
      <c r="E1446" s="53" t="s">
        <v>91</v>
      </c>
      <c r="F1446" s="31">
        <v>20</v>
      </c>
      <c r="G1446" s="31">
        <v>0</v>
      </c>
      <c r="H1446" s="31">
        <v>35</v>
      </c>
      <c r="I1446" s="31">
        <v>0</v>
      </c>
      <c r="J1446" s="31">
        <v>0</v>
      </c>
      <c r="K1446" s="31">
        <v>0</v>
      </c>
      <c r="L1446" s="31">
        <v>0</v>
      </c>
    </row>
    <row r="1447" spans="1:12">
      <c r="A1447" s="31" t="s">
        <v>263</v>
      </c>
      <c r="B1447" s="31" t="s">
        <v>267</v>
      </c>
      <c r="C1447" s="31">
        <v>4</v>
      </c>
      <c r="D1447" s="31" t="str">
        <f>VLOOKUP(C1447,LHIN!$A$2:$C$16,2,FALSE)</f>
        <v>Hamilton Niagara Brant</v>
      </c>
      <c r="E1447" s="53" t="s">
        <v>91</v>
      </c>
      <c r="F1447" s="31">
        <v>12</v>
      </c>
      <c r="G1447" s="31">
        <v>0</v>
      </c>
      <c r="H1447" s="31">
        <v>16.666666667000001</v>
      </c>
      <c r="I1447" s="31">
        <v>0</v>
      </c>
      <c r="J1447" s="31">
        <v>0</v>
      </c>
      <c r="K1447" s="31">
        <v>0</v>
      </c>
      <c r="L1447" s="31">
        <v>0</v>
      </c>
    </row>
    <row r="1448" spans="1:12">
      <c r="A1448" s="31" t="s">
        <v>263</v>
      </c>
      <c r="B1448" s="31" t="s">
        <v>267</v>
      </c>
      <c r="C1448" s="31">
        <v>5</v>
      </c>
      <c r="D1448" s="31" t="str">
        <f>VLOOKUP(C1448,LHIN!$A$2:$C$16,2,FALSE)</f>
        <v>Central West</v>
      </c>
      <c r="E1448" s="53" t="s">
        <v>91</v>
      </c>
      <c r="F1448" s="31">
        <v>12</v>
      </c>
      <c r="G1448" s="31">
        <v>8.3333333333000006</v>
      </c>
      <c r="H1448" s="31">
        <v>8.3333333333000006</v>
      </c>
      <c r="I1448" s="31">
        <v>0</v>
      </c>
      <c r="J1448" s="31">
        <v>8.3333333333000006</v>
      </c>
      <c r="K1448" s="31">
        <v>0</v>
      </c>
      <c r="L1448" s="31">
        <v>0</v>
      </c>
    </row>
    <row r="1449" spans="1:12">
      <c r="A1449" s="31" t="s">
        <v>263</v>
      </c>
      <c r="B1449" s="31" t="s">
        <v>267</v>
      </c>
      <c r="C1449" s="31">
        <v>6</v>
      </c>
      <c r="D1449" s="31" t="str">
        <f>VLOOKUP(C1449,LHIN!$A$2:$C$16,2,FALSE)</f>
        <v>Mississauga Halton</v>
      </c>
      <c r="E1449" s="53" t="s">
        <v>91</v>
      </c>
      <c r="F1449" s="31">
        <v>86</v>
      </c>
      <c r="G1449" s="31">
        <v>3.4883720930000002</v>
      </c>
      <c r="H1449" s="31">
        <v>6.9767441860000003</v>
      </c>
      <c r="I1449" s="31">
        <v>0</v>
      </c>
      <c r="J1449" s="31">
        <v>1.1627906977</v>
      </c>
      <c r="K1449" s="31">
        <v>0</v>
      </c>
      <c r="L1449" s="31">
        <v>0</v>
      </c>
    </row>
    <row r="1450" spans="1:12">
      <c r="A1450" s="31" t="s">
        <v>263</v>
      </c>
      <c r="B1450" s="31" t="s">
        <v>267</v>
      </c>
      <c r="C1450" s="31">
        <v>7</v>
      </c>
      <c r="D1450" s="31" t="str">
        <f>VLOOKUP(C1450,LHIN!$A$2:$C$16,2,FALSE)</f>
        <v>Toronto Central</v>
      </c>
      <c r="E1450" s="53" t="s">
        <v>91</v>
      </c>
      <c r="F1450" s="31">
        <v>65</v>
      </c>
      <c r="G1450" s="31">
        <v>12.307692308</v>
      </c>
      <c r="H1450" s="31">
        <v>13.846153846</v>
      </c>
      <c r="I1450" s="31">
        <v>0</v>
      </c>
      <c r="J1450" s="31">
        <v>13.846153846</v>
      </c>
      <c r="K1450" s="31">
        <v>0</v>
      </c>
      <c r="L1450" s="31">
        <v>0</v>
      </c>
    </row>
    <row r="1451" spans="1:12">
      <c r="A1451" s="31" t="s">
        <v>263</v>
      </c>
      <c r="B1451" s="31" t="s">
        <v>267</v>
      </c>
      <c r="C1451" s="31">
        <v>8</v>
      </c>
      <c r="D1451" s="31" t="str">
        <f>VLOOKUP(C1451,LHIN!$A$2:$C$16,2,FALSE)</f>
        <v>Central</v>
      </c>
      <c r="E1451" s="53" t="s">
        <v>91</v>
      </c>
      <c r="F1451" s="31">
        <v>56</v>
      </c>
      <c r="G1451" s="31">
        <v>1.7857142856999999</v>
      </c>
      <c r="H1451" s="31">
        <v>12.5</v>
      </c>
      <c r="I1451" s="31">
        <v>0</v>
      </c>
      <c r="J1451" s="31">
        <v>1.7857142856999999</v>
      </c>
      <c r="K1451" s="31">
        <v>0</v>
      </c>
      <c r="L1451" s="31">
        <v>0</v>
      </c>
    </row>
    <row r="1452" spans="1:12">
      <c r="A1452" s="31" t="s">
        <v>263</v>
      </c>
      <c r="B1452" s="31" t="s">
        <v>267</v>
      </c>
      <c r="C1452" s="31">
        <v>9</v>
      </c>
      <c r="D1452" s="31" t="str">
        <f>VLOOKUP(C1452,LHIN!$A$2:$C$16,2,FALSE)</f>
        <v>Central East</v>
      </c>
      <c r="E1452" s="53" t="s">
        <v>91</v>
      </c>
      <c r="F1452" s="31">
        <v>78</v>
      </c>
      <c r="G1452" s="31">
        <v>5.1282051282000003</v>
      </c>
      <c r="H1452" s="31">
        <v>20.512820513000001</v>
      </c>
      <c r="I1452" s="31">
        <v>0</v>
      </c>
      <c r="J1452" s="31">
        <v>3.8461538462</v>
      </c>
      <c r="K1452" s="31">
        <v>0</v>
      </c>
      <c r="L1452" s="31">
        <v>0</v>
      </c>
    </row>
    <row r="1453" spans="1:12">
      <c r="A1453" s="31" t="s">
        <v>268</v>
      </c>
      <c r="B1453" s="31" t="s">
        <v>267</v>
      </c>
      <c r="C1453" s="31">
        <v>1</v>
      </c>
      <c r="D1453" s="31" t="str">
        <f>VLOOKUP(C1453,LHIN!$A$2:$C$16,2,FALSE)</f>
        <v>Erie St. Clair</v>
      </c>
      <c r="E1453" s="53" t="s">
        <v>91</v>
      </c>
      <c r="F1453" s="31">
        <v>7</v>
      </c>
      <c r="G1453" s="31">
        <v>0</v>
      </c>
      <c r="H1453" s="31">
        <v>14.285714285999999</v>
      </c>
      <c r="I1453" s="31">
        <v>0</v>
      </c>
      <c r="J1453" s="31">
        <v>0</v>
      </c>
      <c r="K1453" s="31">
        <v>0</v>
      </c>
      <c r="L1453" s="31">
        <v>0</v>
      </c>
    </row>
    <row r="1454" spans="1:12">
      <c r="A1454" s="31" t="s">
        <v>268</v>
      </c>
      <c r="B1454" s="31" t="s">
        <v>267</v>
      </c>
      <c r="C1454" s="31">
        <v>11</v>
      </c>
      <c r="D1454" s="31" t="str">
        <f>VLOOKUP(C1454,LHIN!$A$2:$C$16,2,FALSE)</f>
        <v>Champlain</v>
      </c>
      <c r="E1454" s="53" t="s">
        <v>91</v>
      </c>
      <c r="F1454" s="31">
        <v>7</v>
      </c>
      <c r="G1454" s="31">
        <v>14.285714285999999</v>
      </c>
      <c r="H1454" s="31">
        <v>28.571428570999998</v>
      </c>
      <c r="I1454" s="31">
        <v>0</v>
      </c>
      <c r="J1454" s="31">
        <v>0</v>
      </c>
      <c r="K1454" s="31">
        <v>0</v>
      </c>
      <c r="L1454" s="31">
        <v>0</v>
      </c>
    </row>
    <row r="1455" spans="1:12">
      <c r="A1455" s="31" t="s">
        <v>268</v>
      </c>
      <c r="B1455" s="31" t="s">
        <v>267</v>
      </c>
      <c r="C1455" s="31">
        <v>13</v>
      </c>
      <c r="D1455" s="31" t="str">
        <f>VLOOKUP(C1455,LHIN!$A$2:$C$16,2,FALSE)</f>
        <v>North East</v>
      </c>
      <c r="E1455" s="53" t="s">
        <v>91</v>
      </c>
      <c r="F1455" s="31">
        <v>6</v>
      </c>
      <c r="G1455" s="31">
        <v>16.666666667000001</v>
      </c>
      <c r="H1455" s="31">
        <v>83.333333332999999</v>
      </c>
      <c r="I1455" s="31">
        <v>0</v>
      </c>
      <c r="J1455" s="31">
        <v>33.333333332999999</v>
      </c>
      <c r="K1455" s="31">
        <v>0</v>
      </c>
      <c r="L1455" s="31">
        <v>0</v>
      </c>
    </row>
    <row r="1456" spans="1:12">
      <c r="A1456" s="31" t="s">
        <v>268</v>
      </c>
      <c r="B1456" s="31" t="s">
        <v>267</v>
      </c>
      <c r="C1456" s="31">
        <v>6</v>
      </c>
      <c r="D1456" s="31" t="str">
        <f>VLOOKUP(C1456,LHIN!$A$2:$C$16,2,FALSE)</f>
        <v>Mississauga Halton</v>
      </c>
      <c r="E1456" s="53" t="s">
        <v>91</v>
      </c>
      <c r="F1456" s="31">
        <v>6</v>
      </c>
      <c r="G1456" s="31">
        <v>16.666666667000001</v>
      </c>
      <c r="H1456" s="31">
        <v>0</v>
      </c>
      <c r="I1456" s="31">
        <v>0</v>
      </c>
      <c r="J1456" s="31">
        <v>0</v>
      </c>
      <c r="K1456" s="31">
        <v>0</v>
      </c>
      <c r="L1456" s="31">
        <v>0</v>
      </c>
    </row>
    <row r="1457" spans="1:12">
      <c r="A1457" s="31" t="s">
        <v>268</v>
      </c>
      <c r="B1457" s="31" t="s">
        <v>267</v>
      </c>
      <c r="C1457" s="31">
        <v>7</v>
      </c>
      <c r="D1457" s="31" t="str">
        <f>VLOOKUP(C1457,LHIN!$A$2:$C$16,2,FALSE)</f>
        <v>Toronto Central</v>
      </c>
      <c r="E1457" s="53" t="s">
        <v>91</v>
      </c>
      <c r="F1457" s="31">
        <v>7</v>
      </c>
      <c r="G1457" s="31">
        <v>14.285714285999999</v>
      </c>
      <c r="H1457" s="31">
        <v>28.571428570999998</v>
      </c>
      <c r="I1457" s="31">
        <v>0</v>
      </c>
      <c r="J1457" s="31">
        <v>14.285714285999999</v>
      </c>
      <c r="K1457" s="31">
        <v>0</v>
      </c>
      <c r="L1457" s="31">
        <v>0</v>
      </c>
    </row>
    <row r="1458" spans="1:12">
      <c r="A1458" s="31" t="s">
        <v>268</v>
      </c>
      <c r="B1458" s="31" t="s">
        <v>267</v>
      </c>
      <c r="C1458" s="31">
        <v>9</v>
      </c>
      <c r="D1458" s="31" t="str">
        <f>VLOOKUP(C1458,LHIN!$A$2:$C$16,2,FALSE)</f>
        <v>Central East</v>
      </c>
      <c r="E1458" s="53" t="s">
        <v>91</v>
      </c>
      <c r="F1458" s="31">
        <v>6</v>
      </c>
      <c r="G1458" s="31">
        <v>16.666666667000001</v>
      </c>
      <c r="H1458" s="31">
        <v>50</v>
      </c>
      <c r="I1458" s="31">
        <v>0</v>
      </c>
      <c r="J1458" s="31">
        <v>16.666666667000001</v>
      </c>
      <c r="K1458" s="31">
        <v>0</v>
      </c>
      <c r="L1458" s="31">
        <v>0</v>
      </c>
    </row>
    <row r="1459" spans="1:12">
      <c r="A1459" s="31" t="s">
        <v>269</v>
      </c>
      <c r="B1459" s="31" t="s">
        <v>266</v>
      </c>
      <c r="C1459" s="31">
        <v>11</v>
      </c>
      <c r="D1459" s="31" t="str">
        <f>VLOOKUP(C1459,LHIN!$A$2:$C$16,2,FALSE)</f>
        <v>Champlain</v>
      </c>
      <c r="E1459" s="53" t="s">
        <v>91</v>
      </c>
      <c r="F1459" s="31">
        <v>6</v>
      </c>
      <c r="G1459" s="31">
        <v>16.666666667000001</v>
      </c>
      <c r="H1459" s="31">
        <v>16.666666667000001</v>
      </c>
      <c r="I1459" s="31">
        <v>0</v>
      </c>
      <c r="J1459" s="31">
        <v>0</v>
      </c>
      <c r="K1459" s="31">
        <v>0</v>
      </c>
      <c r="L1459" s="31">
        <v>0</v>
      </c>
    </row>
    <row r="1460" spans="1:12">
      <c r="A1460" s="31" t="s">
        <v>269</v>
      </c>
      <c r="B1460" s="31" t="s">
        <v>266</v>
      </c>
      <c r="C1460" s="31">
        <v>13</v>
      </c>
      <c r="D1460" s="31" t="str">
        <f>VLOOKUP(C1460,LHIN!$A$2:$C$16,2,FALSE)</f>
        <v>North East</v>
      </c>
      <c r="E1460" s="53" t="s">
        <v>91</v>
      </c>
      <c r="F1460" s="31">
        <v>12</v>
      </c>
      <c r="G1460" s="31">
        <v>25</v>
      </c>
      <c r="H1460" s="31">
        <v>41.666666667000001</v>
      </c>
      <c r="I1460" s="31">
        <v>0</v>
      </c>
      <c r="J1460" s="31">
        <v>41.666666667000001</v>
      </c>
      <c r="K1460" s="31">
        <v>0</v>
      </c>
      <c r="L1460" s="31">
        <v>0</v>
      </c>
    </row>
    <row r="1461" spans="1:12">
      <c r="A1461" s="31" t="s">
        <v>269</v>
      </c>
      <c r="B1461" s="31" t="s">
        <v>266</v>
      </c>
      <c r="C1461" s="31">
        <v>5</v>
      </c>
      <c r="D1461" s="31" t="str">
        <f>VLOOKUP(C1461,LHIN!$A$2:$C$16,2,FALSE)</f>
        <v>Central West</v>
      </c>
      <c r="E1461" s="53" t="s">
        <v>91</v>
      </c>
      <c r="F1461" s="31">
        <v>7</v>
      </c>
      <c r="G1461" s="31">
        <v>0</v>
      </c>
      <c r="H1461" s="31">
        <v>14.285714285999999</v>
      </c>
      <c r="I1461" s="31">
        <v>0</v>
      </c>
      <c r="J1461" s="31">
        <v>0</v>
      </c>
      <c r="K1461" s="31">
        <v>0</v>
      </c>
      <c r="L1461" s="31">
        <v>0</v>
      </c>
    </row>
    <row r="1462" spans="1:12">
      <c r="A1462" s="31" t="s">
        <v>269</v>
      </c>
      <c r="B1462" s="31" t="s">
        <v>266</v>
      </c>
      <c r="C1462" s="31">
        <v>6</v>
      </c>
      <c r="D1462" s="31" t="str">
        <f>VLOOKUP(C1462,LHIN!$A$2:$C$16,2,FALSE)</f>
        <v>Mississauga Halton</v>
      </c>
      <c r="E1462" s="53" t="s">
        <v>91</v>
      </c>
      <c r="F1462" s="31">
        <v>7</v>
      </c>
      <c r="G1462" s="31">
        <v>0</v>
      </c>
      <c r="H1462" s="31">
        <v>0</v>
      </c>
      <c r="I1462" s="31">
        <v>0</v>
      </c>
      <c r="J1462" s="31">
        <v>0</v>
      </c>
      <c r="K1462" s="31">
        <v>0</v>
      </c>
      <c r="L1462" s="31">
        <v>0</v>
      </c>
    </row>
    <row r="1463" spans="1:12">
      <c r="A1463" s="31" t="s">
        <v>269</v>
      </c>
      <c r="B1463" s="31" t="s">
        <v>266</v>
      </c>
      <c r="C1463" s="31">
        <v>7</v>
      </c>
      <c r="D1463" s="31" t="str">
        <f>VLOOKUP(C1463,LHIN!$A$2:$C$16,2,FALSE)</f>
        <v>Toronto Central</v>
      </c>
      <c r="E1463" s="53" t="s">
        <v>91</v>
      </c>
      <c r="F1463" s="31">
        <v>10</v>
      </c>
      <c r="G1463" s="31">
        <v>30</v>
      </c>
      <c r="H1463" s="31">
        <v>40</v>
      </c>
      <c r="I1463" s="31">
        <v>0</v>
      </c>
      <c r="J1463" s="31">
        <v>40</v>
      </c>
      <c r="K1463" s="31">
        <v>0</v>
      </c>
      <c r="L1463" s="31">
        <v>0</v>
      </c>
    </row>
    <row r="1464" spans="1:12">
      <c r="A1464" s="31" t="s">
        <v>269</v>
      </c>
      <c r="B1464" s="31" t="s">
        <v>266</v>
      </c>
      <c r="C1464" s="31">
        <v>8</v>
      </c>
      <c r="D1464" s="31" t="str">
        <f>VLOOKUP(C1464,LHIN!$A$2:$C$16,2,FALSE)</f>
        <v>Central</v>
      </c>
      <c r="E1464" s="53" t="s">
        <v>91</v>
      </c>
      <c r="F1464" s="31">
        <v>14</v>
      </c>
      <c r="G1464" s="31">
        <v>21.428571429000002</v>
      </c>
      <c r="H1464" s="31">
        <v>14.285714285999999</v>
      </c>
      <c r="I1464" s="31">
        <v>0</v>
      </c>
      <c r="J1464" s="31">
        <v>21.428571429000002</v>
      </c>
      <c r="K1464" s="31">
        <v>0</v>
      </c>
      <c r="L1464" s="31">
        <v>0</v>
      </c>
    </row>
    <row r="1465" spans="1:12">
      <c r="A1465" s="31" t="s">
        <v>269</v>
      </c>
      <c r="B1465" s="31" t="s">
        <v>266</v>
      </c>
      <c r="C1465" s="31">
        <v>9</v>
      </c>
      <c r="D1465" s="31" t="str">
        <f>VLOOKUP(C1465,LHIN!$A$2:$C$16,2,FALSE)</f>
        <v>Central East</v>
      </c>
      <c r="E1465" s="53" t="s">
        <v>91</v>
      </c>
      <c r="F1465" s="31">
        <v>7</v>
      </c>
      <c r="G1465" s="31">
        <v>0</v>
      </c>
      <c r="H1465" s="31">
        <v>14.285714285999999</v>
      </c>
      <c r="I1465" s="31">
        <v>0</v>
      </c>
      <c r="J1465" s="31">
        <v>14.285714285999999</v>
      </c>
      <c r="K1465" s="31">
        <v>0</v>
      </c>
      <c r="L1465" s="31">
        <v>0</v>
      </c>
    </row>
    <row r="1466" spans="1:12">
      <c r="A1466" s="31" t="s">
        <v>269</v>
      </c>
      <c r="B1466" s="31" t="s">
        <v>267</v>
      </c>
      <c r="C1466" s="31">
        <v>1</v>
      </c>
      <c r="D1466" s="31" t="str">
        <f>VLOOKUP(C1466,LHIN!$A$2:$C$16,2,FALSE)</f>
        <v>Erie St. Clair</v>
      </c>
      <c r="E1466" s="53" t="s">
        <v>91</v>
      </c>
      <c r="F1466" s="31">
        <v>9</v>
      </c>
      <c r="G1466" s="31">
        <v>33.333333332999999</v>
      </c>
      <c r="H1466" s="31">
        <v>22.222222221999999</v>
      </c>
      <c r="I1466" s="31">
        <v>0</v>
      </c>
      <c r="J1466" s="31">
        <v>11.111111111</v>
      </c>
      <c r="K1466" s="31">
        <v>0</v>
      </c>
      <c r="L1466" s="31">
        <v>0</v>
      </c>
    </row>
    <row r="1467" spans="1:12">
      <c r="A1467" s="31" t="s">
        <v>269</v>
      </c>
      <c r="B1467" s="31" t="s">
        <v>267</v>
      </c>
      <c r="C1467" s="31">
        <v>10</v>
      </c>
      <c r="D1467" s="31" t="str">
        <f>VLOOKUP(C1467,LHIN!$A$2:$C$16,2,FALSE)</f>
        <v>South East</v>
      </c>
      <c r="E1467" s="53" t="s">
        <v>91</v>
      </c>
      <c r="F1467" s="31">
        <v>17</v>
      </c>
      <c r="G1467" s="31">
        <v>29.411764706</v>
      </c>
      <c r="H1467" s="31">
        <v>35.294117647</v>
      </c>
      <c r="I1467" s="31">
        <v>0</v>
      </c>
      <c r="J1467" s="31">
        <v>23.529411764999999</v>
      </c>
      <c r="K1467" s="31">
        <v>0</v>
      </c>
      <c r="L1467" s="31">
        <v>0</v>
      </c>
    </row>
    <row r="1468" spans="1:12">
      <c r="A1468" s="31" t="s">
        <v>269</v>
      </c>
      <c r="B1468" s="31" t="s">
        <v>267</v>
      </c>
      <c r="C1468" s="31">
        <v>11</v>
      </c>
      <c r="D1468" s="31" t="str">
        <f>VLOOKUP(C1468,LHIN!$A$2:$C$16,2,FALSE)</f>
        <v>Champlain</v>
      </c>
      <c r="E1468" s="53" t="s">
        <v>91</v>
      </c>
      <c r="F1468" s="31">
        <v>15</v>
      </c>
      <c r="G1468" s="31">
        <v>13.333333333000001</v>
      </c>
      <c r="H1468" s="31">
        <v>26.666666667000001</v>
      </c>
      <c r="I1468" s="31">
        <v>0</v>
      </c>
      <c r="J1468" s="31">
        <v>6.6666666667000003</v>
      </c>
      <c r="K1468" s="31">
        <v>0</v>
      </c>
      <c r="L1468" s="31">
        <v>0</v>
      </c>
    </row>
    <row r="1469" spans="1:12">
      <c r="A1469" s="31" t="s">
        <v>269</v>
      </c>
      <c r="B1469" s="31" t="s">
        <v>267</v>
      </c>
      <c r="C1469" s="31">
        <v>13</v>
      </c>
      <c r="D1469" s="31" t="str">
        <f>VLOOKUP(C1469,LHIN!$A$2:$C$16,2,FALSE)</f>
        <v>North East</v>
      </c>
      <c r="E1469" s="53" t="s">
        <v>91</v>
      </c>
      <c r="F1469" s="31">
        <v>15</v>
      </c>
      <c r="G1469" s="31">
        <v>33.333333332999999</v>
      </c>
      <c r="H1469" s="31">
        <v>46.666666667000001</v>
      </c>
      <c r="I1469" s="31">
        <v>0</v>
      </c>
      <c r="J1469" s="31">
        <v>0</v>
      </c>
      <c r="K1469" s="31">
        <v>0</v>
      </c>
      <c r="L1469" s="31">
        <v>0</v>
      </c>
    </row>
    <row r="1470" spans="1:12">
      <c r="A1470" s="31" t="s">
        <v>269</v>
      </c>
      <c r="B1470" s="31" t="s">
        <v>267</v>
      </c>
      <c r="C1470" s="31">
        <v>2</v>
      </c>
      <c r="D1470" s="31" t="str">
        <f>VLOOKUP(C1470,LHIN!$A$2:$C$16,2,FALSE)</f>
        <v>South West</v>
      </c>
      <c r="E1470" s="53" t="s">
        <v>91</v>
      </c>
      <c r="F1470" s="31">
        <v>10</v>
      </c>
      <c r="G1470" s="31">
        <v>20</v>
      </c>
      <c r="H1470" s="31">
        <v>10</v>
      </c>
      <c r="I1470" s="31">
        <v>0</v>
      </c>
      <c r="J1470" s="31">
        <v>10</v>
      </c>
      <c r="K1470" s="31">
        <v>0</v>
      </c>
      <c r="L1470" s="31">
        <v>0</v>
      </c>
    </row>
    <row r="1471" spans="1:12">
      <c r="A1471" s="31" t="s">
        <v>269</v>
      </c>
      <c r="B1471" s="31" t="s">
        <v>267</v>
      </c>
      <c r="C1471" s="31">
        <v>4</v>
      </c>
      <c r="D1471" s="31" t="str">
        <f>VLOOKUP(C1471,LHIN!$A$2:$C$16,2,FALSE)</f>
        <v>Hamilton Niagara Brant</v>
      </c>
      <c r="E1471" s="53" t="s">
        <v>91</v>
      </c>
      <c r="F1471" s="31">
        <v>7</v>
      </c>
      <c r="G1471" s="31">
        <v>14.285714285999999</v>
      </c>
      <c r="H1471" s="31">
        <v>28.571428570999998</v>
      </c>
      <c r="I1471" s="31">
        <v>0</v>
      </c>
      <c r="J1471" s="31">
        <v>0</v>
      </c>
      <c r="K1471" s="31">
        <v>0</v>
      </c>
      <c r="L1471" s="31">
        <v>0</v>
      </c>
    </row>
    <row r="1472" spans="1:12">
      <c r="A1472" s="31" t="s">
        <v>269</v>
      </c>
      <c r="B1472" s="31" t="s">
        <v>267</v>
      </c>
      <c r="C1472" s="31">
        <v>6</v>
      </c>
      <c r="D1472" s="31" t="str">
        <f>VLOOKUP(C1472,LHIN!$A$2:$C$16,2,FALSE)</f>
        <v>Mississauga Halton</v>
      </c>
      <c r="E1472" s="53" t="s">
        <v>91</v>
      </c>
      <c r="F1472" s="31">
        <v>35</v>
      </c>
      <c r="G1472" s="31">
        <v>5.7142857142999999</v>
      </c>
      <c r="H1472" s="31">
        <v>11.428571429</v>
      </c>
      <c r="I1472" s="31">
        <v>2.8571428570999999</v>
      </c>
      <c r="J1472" s="31">
        <v>2.8571428570999999</v>
      </c>
      <c r="K1472" s="31">
        <v>2.8571428570999999</v>
      </c>
      <c r="L1472" s="31">
        <v>2.8571428570999999</v>
      </c>
    </row>
    <row r="1473" spans="1:12">
      <c r="A1473" s="31" t="s">
        <v>269</v>
      </c>
      <c r="B1473" s="31" t="s">
        <v>267</v>
      </c>
      <c r="C1473" s="31">
        <v>7</v>
      </c>
      <c r="D1473" s="31" t="str">
        <f>VLOOKUP(C1473,LHIN!$A$2:$C$16,2,FALSE)</f>
        <v>Toronto Central</v>
      </c>
      <c r="E1473" s="53" t="s">
        <v>91</v>
      </c>
      <c r="F1473" s="31">
        <v>25</v>
      </c>
      <c r="G1473" s="31">
        <v>24</v>
      </c>
      <c r="H1473" s="31">
        <v>20</v>
      </c>
      <c r="I1473" s="31">
        <v>0</v>
      </c>
      <c r="J1473" s="31">
        <v>20</v>
      </c>
      <c r="K1473" s="31">
        <v>0</v>
      </c>
      <c r="L1473" s="31">
        <v>0</v>
      </c>
    </row>
    <row r="1474" spans="1:12">
      <c r="A1474" s="31" t="s">
        <v>269</v>
      </c>
      <c r="B1474" s="31" t="s">
        <v>267</v>
      </c>
      <c r="C1474" s="31">
        <v>8</v>
      </c>
      <c r="D1474" s="31" t="str">
        <f>VLOOKUP(C1474,LHIN!$A$2:$C$16,2,FALSE)</f>
        <v>Central</v>
      </c>
      <c r="E1474" s="53" t="s">
        <v>91</v>
      </c>
      <c r="F1474" s="31">
        <v>21</v>
      </c>
      <c r="G1474" s="31">
        <v>14.285714285999999</v>
      </c>
      <c r="H1474" s="31">
        <v>23.809523810000002</v>
      </c>
      <c r="I1474" s="31">
        <v>0</v>
      </c>
      <c r="J1474" s="31">
        <v>9.5238095238000007</v>
      </c>
      <c r="K1474" s="31">
        <v>0</v>
      </c>
      <c r="L1474" s="31">
        <v>0</v>
      </c>
    </row>
    <row r="1475" spans="1:12">
      <c r="A1475" s="31" t="s">
        <v>269</v>
      </c>
      <c r="B1475" s="31" t="s">
        <v>267</v>
      </c>
      <c r="C1475" s="31">
        <v>9</v>
      </c>
      <c r="D1475" s="31" t="str">
        <f>VLOOKUP(C1475,LHIN!$A$2:$C$16,2,FALSE)</f>
        <v>Central East</v>
      </c>
      <c r="E1475" s="53" t="s">
        <v>91</v>
      </c>
      <c r="F1475" s="31">
        <v>26</v>
      </c>
      <c r="G1475" s="31">
        <v>7.6923076923</v>
      </c>
      <c r="H1475" s="31">
        <v>26.923076923</v>
      </c>
      <c r="I1475" s="31">
        <v>0</v>
      </c>
      <c r="J1475" s="31">
        <v>3.8461538462</v>
      </c>
      <c r="K1475" s="31">
        <v>0</v>
      </c>
      <c r="L1475" s="31">
        <v>0</v>
      </c>
    </row>
    <row r="1476" spans="1:12">
      <c r="A1476" s="31" t="s">
        <v>263</v>
      </c>
      <c r="B1476" s="31" t="s">
        <v>266</v>
      </c>
      <c r="C1476" s="31">
        <v>10</v>
      </c>
      <c r="D1476" s="31" t="str">
        <f>VLOOKUP(C1476,LHIN!$A$2:$C$16,2,FALSE)</f>
        <v>South East</v>
      </c>
      <c r="E1476" s="53" t="s">
        <v>46</v>
      </c>
      <c r="F1476" s="31">
        <v>6</v>
      </c>
      <c r="G1476" s="31">
        <v>0</v>
      </c>
      <c r="H1476" s="31">
        <v>83.333333332999999</v>
      </c>
      <c r="I1476" s="31">
        <v>83.333333332999999</v>
      </c>
      <c r="J1476" s="31">
        <v>100</v>
      </c>
      <c r="K1476" s="31">
        <v>0</v>
      </c>
      <c r="L1476" s="31">
        <v>83.333333332999999</v>
      </c>
    </row>
    <row r="1477" spans="1:12">
      <c r="A1477" s="31" t="s">
        <v>263</v>
      </c>
      <c r="B1477" s="31" t="s">
        <v>266</v>
      </c>
      <c r="C1477" s="31">
        <v>11</v>
      </c>
      <c r="D1477" s="31" t="str">
        <f>VLOOKUP(C1477,LHIN!$A$2:$C$16,2,FALSE)</f>
        <v>Champlain</v>
      </c>
      <c r="E1477" s="53" t="s">
        <v>46</v>
      </c>
      <c r="F1477" s="31">
        <v>32</v>
      </c>
      <c r="G1477" s="31">
        <v>0</v>
      </c>
      <c r="H1477" s="31">
        <v>3.125</v>
      </c>
      <c r="I1477" s="31">
        <v>96.875</v>
      </c>
      <c r="J1477" s="31">
        <v>56.25</v>
      </c>
      <c r="K1477" s="31">
        <v>0</v>
      </c>
      <c r="L1477" s="31">
        <v>81.25</v>
      </c>
    </row>
    <row r="1478" spans="1:12">
      <c r="A1478" s="31" t="s">
        <v>263</v>
      </c>
      <c r="B1478" s="31" t="s">
        <v>266</v>
      </c>
      <c r="C1478" s="31">
        <v>12</v>
      </c>
      <c r="D1478" s="31" t="str">
        <f>VLOOKUP(C1478,LHIN!$A$2:$C$16,2,FALSE)</f>
        <v>North Simcoe Muskoka</v>
      </c>
      <c r="E1478" s="53" t="s">
        <v>46</v>
      </c>
      <c r="F1478" s="31">
        <v>8</v>
      </c>
      <c r="G1478" s="31">
        <v>0</v>
      </c>
      <c r="H1478" s="31">
        <v>87.5</v>
      </c>
      <c r="I1478" s="31">
        <v>100</v>
      </c>
      <c r="J1478" s="31">
        <v>62.5</v>
      </c>
      <c r="K1478" s="31">
        <v>0</v>
      </c>
      <c r="L1478" s="31">
        <v>100</v>
      </c>
    </row>
    <row r="1479" spans="1:12">
      <c r="A1479" s="31" t="s">
        <v>263</v>
      </c>
      <c r="B1479" s="31" t="s">
        <v>266</v>
      </c>
      <c r="C1479" s="31">
        <v>13</v>
      </c>
      <c r="D1479" s="31" t="str">
        <f>VLOOKUP(C1479,LHIN!$A$2:$C$16,2,FALSE)</f>
        <v>North East</v>
      </c>
      <c r="E1479" s="53" t="s">
        <v>46</v>
      </c>
      <c r="F1479" s="31">
        <v>28</v>
      </c>
      <c r="G1479" s="31">
        <v>3.5714285713999998</v>
      </c>
      <c r="H1479" s="31">
        <v>100</v>
      </c>
      <c r="I1479" s="31">
        <v>100</v>
      </c>
      <c r="J1479" s="31">
        <v>50</v>
      </c>
      <c r="K1479" s="31">
        <v>0</v>
      </c>
      <c r="L1479" s="31">
        <v>92.857142856999999</v>
      </c>
    </row>
    <row r="1480" spans="1:12">
      <c r="A1480" s="31" t="s">
        <v>263</v>
      </c>
      <c r="B1480" s="31" t="s">
        <v>266</v>
      </c>
      <c r="C1480" s="31">
        <v>2</v>
      </c>
      <c r="D1480" s="31" t="str">
        <f>VLOOKUP(C1480,LHIN!$A$2:$C$16,2,FALSE)</f>
        <v>South West</v>
      </c>
      <c r="E1480" s="53" t="s">
        <v>46</v>
      </c>
      <c r="F1480" s="31">
        <v>22</v>
      </c>
      <c r="G1480" s="31">
        <v>0</v>
      </c>
      <c r="H1480" s="31">
        <v>100</v>
      </c>
      <c r="I1480" s="31">
        <v>100</v>
      </c>
      <c r="J1480" s="31">
        <v>59.090909091</v>
      </c>
      <c r="K1480" s="31">
        <v>0</v>
      </c>
      <c r="L1480" s="31">
        <v>95.454545455000002</v>
      </c>
    </row>
    <row r="1481" spans="1:12">
      <c r="A1481" s="31" t="s">
        <v>263</v>
      </c>
      <c r="B1481" s="31" t="s">
        <v>266</v>
      </c>
      <c r="C1481" s="31">
        <v>3</v>
      </c>
      <c r="D1481" s="31" t="str">
        <f>VLOOKUP(C1481,LHIN!$A$2:$C$16,2,FALSE)</f>
        <v>Waterloo Wellington</v>
      </c>
      <c r="E1481" s="53" t="s">
        <v>46</v>
      </c>
      <c r="F1481" s="31">
        <v>6</v>
      </c>
      <c r="G1481" s="31">
        <v>0</v>
      </c>
      <c r="H1481" s="31">
        <v>50</v>
      </c>
      <c r="I1481" s="31">
        <v>100</v>
      </c>
      <c r="J1481" s="31">
        <v>83.333333332999999</v>
      </c>
      <c r="K1481" s="31">
        <v>0</v>
      </c>
      <c r="L1481" s="31">
        <v>50</v>
      </c>
    </row>
    <row r="1482" spans="1:12">
      <c r="A1482" s="31" t="s">
        <v>263</v>
      </c>
      <c r="B1482" s="31" t="s">
        <v>266</v>
      </c>
      <c r="C1482" s="31">
        <v>4</v>
      </c>
      <c r="D1482" s="31" t="str">
        <f>VLOOKUP(C1482,LHIN!$A$2:$C$16,2,FALSE)</f>
        <v>Hamilton Niagara Brant</v>
      </c>
      <c r="E1482" s="53" t="s">
        <v>46</v>
      </c>
      <c r="F1482" s="31">
        <v>32</v>
      </c>
      <c r="G1482" s="31">
        <v>0</v>
      </c>
      <c r="H1482" s="31">
        <v>53.125</v>
      </c>
      <c r="I1482" s="31">
        <v>100</v>
      </c>
      <c r="J1482" s="31">
        <v>53.125</v>
      </c>
      <c r="K1482" s="31">
        <v>0</v>
      </c>
      <c r="L1482" s="31">
        <v>81.25</v>
      </c>
    </row>
    <row r="1483" spans="1:12">
      <c r="A1483" s="31" t="s">
        <v>263</v>
      </c>
      <c r="B1483" s="31" t="s">
        <v>266</v>
      </c>
      <c r="C1483" s="31">
        <v>5</v>
      </c>
      <c r="D1483" s="31" t="str">
        <f>VLOOKUP(C1483,LHIN!$A$2:$C$16,2,FALSE)</f>
        <v>Central West</v>
      </c>
      <c r="E1483" s="53" t="s">
        <v>46</v>
      </c>
      <c r="F1483" s="31">
        <v>40</v>
      </c>
      <c r="G1483" s="31">
        <v>2.5</v>
      </c>
      <c r="H1483" s="31">
        <v>100</v>
      </c>
      <c r="I1483" s="31">
        <v>97.5</v>
      </c>
      <c r="J1483" s="31">
        <v>40</v>
      </c>
      <c r="K1483" s="31">
        <v>0</v>
      </c>
      <c r="L1483" s="31">
        <v>80</v>
      </c>
    </row>
    <row r="1484" spans="1:12">
      <c r="A1484" s="31" t="s">
        <v>263</v>
      </c>
      <c r="B1484" s="31" t="s">
        <v>266</v>
      </c>
      <c r="C1484" s="31">
        <v>6</v>
      </c>
      <c r="D1484" s="31" t="str">
        <f>VLOOKUP(C1484,LHIN!$A$2:$C$16,2,FALSE)</f>
        <v>Mississauga Halton</v>
      </c>
      <c r="E1484" s="53" t="s">
        <v>46</v>
      </c>
      <c r="F1484" s="31">
        <v>41</v>
      </c>
      <c r="G1484" s="31">
        <v>0</v>
      </c>
      <c r="H1484" s="31">
        <v>95.12195122</v>
      </c>
      <c r="I1484" s="31">
        <v>100</v>
      </c>
      <c r="J1484" s="31">
        <v>56.097560975999997</v>
      </c>
      <c r="K1484" s="31">
        <v>0</v>
      </c>
      <c r="L1484" s="31">
        <v>92.682926828999996</v>
      </c>
    </row>
    <row r="1485" spans="1:12">
      <c r="A1485" s="31" t="s">
        <v>263</v>
      </c>
      <c r="B1485" s="31" t="s">
        <v>266</v>
      </c>
      <c r="C1485" s="31">
        <v>7</v>
      </c>
      <c r="D1485" s="31" t="str">
        <f>VLOOKUP(C1485,LHIN!$A$2:$C$16,2,FALSE)</f>
        <v>Toronto Central</v>
      </c>
      <c r="E1485" s="53" t="s">
        <v>46</v>
      </c>
      <c r="F1485" s="31">
        <v>32</v>
      </c>
      <c r="G1485" s="31">
        <v>0</v>
      </c>
      <c r="H1485" s="31">
        <v>87.5</v>
      </c>
      <c r="I1485" s="31">
        <v>96.875</v>
      </c>
      <c r="J1485" s="31">
        <v>53.125</v>
      </c>
      <c r="K1485" s="31">
        <v>0</v>
      </c>
      <c r="L1485" s="31">
        <v>90.625</v>
      </c>
    </row>
    <row r="1486" spans="1:12">
      <c r="A1486" s="31" t="s">
        <v>263</v>
      </c>
      <c r="B1486" s="31" t="s">
        <v>266</v>
      </c>
      <c r="C1486" s="31">
        <v>8</v>
      </c>
      <c r="D1486" s="31" t="str">
        <f>VLOOKUP(C1486,LHIN!$A$2:$C$16,2,FALSE)</f>
        <v>Central</v>
      </c>
      <c r="E1486" s="53" t="s">
        <v>46</v>
      </c>
      <c r="F1486" s="31">
        <v>26</v>
      </c>
      <c r="G1486" s="31">
        <v>0</v>
      </c>
      <c r="H1486" s="31">
        <v>26.923076923</v>
      </c>
      <c r="I1486" s="31">
        <v>96.153846153999993</v>
      </c>
      <c r="J1486" s="31">
        <v>46.153846154</v>
      </c>
      <c r="K1486" s="31">
        <v>0</v>
      </c>
      <c r="L1486" s="31">
        <v>84.615384614999996</v>
      </c>
    </row>
    <row r="1487" spans="1:12">
      <c r="A1487" s="31" t="s">
        <v>263</v>
      </c>
      <c r="B1487" s="31" t="s">
        <v>266</v>
      </c>
      <c r="C1487" s="31">
        <v>9</v>
      </c>
      <c r="D1487" s="31" t="str">
        <f>VLOOKUP(C1487,LHIN!$A$2:$C$16,2,FALSE)</f>
        <v>Central East</v>
      </c>
      <c r="E1487" s="53" t="s">
        <v>46</v>
      </c>
      <c r="F1487" s="31">
        <v>58</v>
      </c>
      <c r="G1487" s="31">
        <v>1.724137931</v>
      </c>
      <c r="H1487" s="31">
        <v>94.827586206999996</v>
      </c>
      <c r="I1487" s="31">
        <v>100</v>
      </c>
      <c r="J1487" s="31">
        <v>51.724137931000001</v>
      </c>
      <c r="K1487" s="31">
        <v>0</v>
      </c>
      <c r="L1487" s="31">
        <v>93.103448275999995</v>
      </c>
    </row>
    <row r="1488" spans="1:12">
      <c r="A1488" s="31" t="s">
        <v>263</v>
      </c>
      <c r="B1488" s="31" t="s">
        <v>267</v>
      </c>
      <c r="C1488" s="31">
        <v>10</v>
      </c>
      <c r="D1488" s="31" t="str">
        <f>VLOOKUP(C1488,LHIN!$A$2:$C$16,2,FALSE)</f>
        <v>South East</v>
      </c>
      <c r="E1488" s="53" t="s">
        <v>46</v>
      </c>
      <c r="F1488" s="31">
        <v>6</v>
      </c>
      <c r="G1488" s="31">
        <v>16.666666667000001</v>
      </c>
      <c r="H1488" s="31">
        <v>100</v>
      </c>
      <c r="I1488" s="31">
        <v>100</v>
      </c>
      <c r="J1488" s="31">
        <v>50</v>
      </c>
      <c r="K1488" s="31">
        <v>0</v>
      </c>
      <c r="L1488" s="31">
        <v>66.666666667000001</v>
      </c>
    </row>
    <row r="1489" spans="1:12">
      <c r="A1489" s="31" t="s">
        <v>263</v>
      </c>
      <c r="B1489" s="31" t="s">
        <v>267</v>
      </c>
      <c r="C1489" s="31">
        <v>11</v>
      </c>
      <c r="D1489" s="31" t="str">
        <f>VLOOKUP(C1489,LHIN!$A$2:$C$16,2,FALSE)</f>
        <v>Champlain</v>
      </c>
      <c r="E1489" s="53" t="s">
        <v>46</v>
      </c>
      <c r="F1489" s="31">
        <v>72</v>
      </c>
      <c r="G1489" s="31">
        <v>1.3888888889</v>
      </c>
      <c r="H1489" s="31">
        <v>0</v>
      </c>
      <c r="I1489" s="31">
        <v>100</v>
      </c>
      <c r="J1489" s="31">
        <v>43.055555556000002</v>
      </c>
      <c r="K1489" s="31">
        <v>0</v>
      </c>
      <c r="L1489" s="31">
        <v>70.833333332999999</v>
      </c>
    </row>
    <row r="1490" spans="1:12">
      <c r="A1490" s="31" t="s">
        <v>263</v>
      </c>
      <c r="B1490" s="31" t="s">
        <v>267</v>
      </c>
      <c r="C1490" s="31">
        <v>12</v>
      </c>
      <c r="D1490" s="31" t="str">
        <f>VLOOKUP(C1490,LHIN!$A$2:$C$16,2,FALSE)</f>
        <v>North Simcoe Muskoka</v>
      </c>
      <c r="E1490" s="53" t="s">
        <v>46</v>
      </c>
      <c r="F1490" s="31">
        <v>23</v>
      </c>
      <c r="G1490" s="31">
        <v>4.3478260869999996</v>
      </c>
      <c r="H1490" s="31">
        <v>86.956521738999996</v>
      </c>
      <c r="I1490" s="31">
        <v>100</v>
      </c>
      <c r="J1490" s="31">
        <v>34.782608695999997</v>
      </c>
      <c r="K1490" s="31">
        <v>0</v>
      </c>
      <c r="L1490" s="31">
        <v>78.260869564999993</v>
      </c>
    </row>
    <row r="1491" spans="1:12">
      <c r="A1491" s="31" t="s">
        <v>263</v>
      </c>
      <c r="B1491" s="31" t="s">
        <v>267</v>
      </c>
      <c r="C1491" s="31">
        <v>13</v>
      </c>
      <c r="D1491" s="31" t="str">
        <f>VLOOKUP(C1491,LHIN!$A$2:$C$16,2,FALSE)</f>
        <v>North East</v>
      </c>
      <c r="E1491" s="53" t="s">
        <v>46</v>
      </c>
      <c r="F1491" s="31">
        <v>42</v>
      </c>
      <c r="G1491" s="31">
        <v>2.3809523810000002</v>
      </c>
      <c r="H1491" s="31">
        <v>95.238095238</v>
      </c>
      <c r="I1491" s="31">
        <v>100</v>
      </c>
      <c r="J1491" s="31">
        <v>69.047619048000001</v>
      </c>
      <c r="K1491" s="31">
        <v>0</v>
      </c>
      <c r="L1491" s="31">
        <v>69.047619048000001</v>
      </c>
    </row>
    <row r="1492" spans="1:12">
      <c r="A1492" s="31" t="s">
        <v>263</v>
      </c>
      <c r="B1492" s="31" t="s">
        <v>267</v>
      </c>
      <c r="C1492" s="31">
        <v>2</v>
      </c>
      <c r="D1492" s="31" t="str">
        <f>VLOOKUP(C1492,LHIN!$A$2:$C$16,2,FALSE)</f>
        <v>South West</v>
      </c>
      <c r="E1492" s="53" t="s">
        <v>46</v>
      </c>
      <c r="F1492" s="31">
        <v>40</v>
      </c>
      <c r="G1492" s="31">
        <v>5</v>
      </c>
      <c r="H1492" s="31">
        <v>97.5</v>
      </c>
      <c r="I1492" s="31">
        <v>97.5</v>
      </c>
      <c r="J1492" s="31">
        <v>52.5</v>
      </c>
      <c r="K1492" s="31">
        <v>0</v>
      </c>
      <c r="L1492" s="31">
        <v>90</v>
      </c>
    </row>
    <row r="1493" spans="1:12">
      <c r="A1493" s="31" t="s">
        <v>263</v>
      </c>
      <c r="B1493" s="31" t="s">
        <v>267</v>
      </c>
      <c r="C1493" s="31">
        <v>3</v>
      </c>
      <c r="D1493" s="31" t="str">
        <f>VLOOKUP(C1493,LHIN!$A$2:$C$16,2,FALSE)</f>
        <v>Waterloo Wellington</v>
      </c>
      <c r="E1493" s="53" t="s">
        <v>46</v>
      </c>
      <c r="F1493" s="31">
        <v>30</v>
      </c>
      <c r="G1493" s="31">
        <v>0</v>
      </c>
      <c r="H1493" s="31">
        <v>73.333333332999999</v>
      </c>
      <c r="I1493" s="31">
        <v>100</v>
      </c>
      <c r="J1493" s="31">
        <v>46.666666667000001</v>
      </c>
      <c r="K1493" s="31">
        <v>0</v>
      </c>
      <c r="L1493" s="31">
        <v>66.666666667000001</v>
      </c>
    </row>
    <row r="1494" spans="1:12">
      <c r="A1494" s="31" t="s">
        <v>263</v>
      </c>
      <c r="B1494" s="31" t="s">
        <v>267</v>
      </c>
      <c r="C1494" s="31">
        <v>4</v>
      </c>
      <c r="D1494" s="31" t="str">
        <f>VLOOKUP(C1494,LHIN!$A$2:$C$16,2,FALSE)</f>
        <v>Hamilton Niagara Brant</v>
      </c>
      <c r="E1494" s="53" t="s">
        <v>46</v>
      </c>
      <c r="F1494" s="31">
        <v>71</v>
      </c>
      <c r="G1494" s="31">
        <v>2.8169014085000001</v>
      </c>
      <c r="H1494" s="31">
        <v>54.929577465000001</v>
      </c>
      <c r="I1494" s="31">
        <v>100</v>
      </c>
      <c r="J1494" s="31">
        <v>32.394366196999997</v>
      </c>
      <c r="K1494" s="31">
        <v>0</v>
      </c>
      <c r="L1494" s="31">
        <v>63.380281689999997</v>
      </c>
    </row>
    <row r="1495" spans="1:12">
      <c r="A1495" s="31" t="s">
        <v>263</v>
      </c>
      <c r="B1495" s="31" t="s">
        <v>267</v>
      </c>
      <c r="C1495" s="31">
        <v>5</v>
      </c>
      <c r="D1495" s="31" t="str">
        <f>VLOOKUP(C1495,LHIN!$A$2:$C$16,2,FALSE)</f>
        <v>Central West</v>
      </c>
      <c r="E1495" s="53" t="s">
        <v>46</v>
      </c>
      <c r="F1495" s="31">
        <v>65</v>
      </c>
      <c r="G1495" s="31">
        <v>0</v>
      </c>
      <c r="H1495" s="31">
        <v>96.923076922999996</v>
      </c>
      <c r="I1495" s="31">
        <v>100</v>
      </c>
      <c r="J1495" s="31">
        <v>55.384615384999996</v>
      </c>
      <c r="K1495" s="31">
        <v>0</v>
      </c>
      <c r="L1495" s="31">
        <v>78.461538461999993</v>
      </c>
    </row>
    <row r="1496" spans="1:12">
      <c r="A1496" s="31" t="s">
        <v>263</v>
      </c>
      <c r="B1496" s="31" t="s">
        <v>267</v>
      </c>
      <c r="C1496" s="31">
        <v>6</v>
      </c>
      <c r="D1496" s="31" t="str">
        <f>VLOOKUP(C1496,LHIN!$A$2:$C$16,2,FALSE)</f>
        <v>Mississauga Halton</v>
      </c>
      <c r="E1496" s="53" t="s">
        <v>46</v>
      </c>
      <c r="F1496" s="31">
        <v>99</v>
      </c>
      <c r="G1496" s="31">
        <v>1.0101010101000001</v>
      </c>
      <c r="H1496" s="31">
        <v>96.969696970000001</v>
      </c>
      <c r="I1496" s="31">
        <v>97.979797980000001</v>
      </c>
      <c r="J1496" s="31">
        <v>51.515151514999999</v>
      </c>
      <c r="K1496" s="31">
        <v>0</v>
      </c>
      <c r="L1496" s="31">
        <v>80.808080808</v>
      </c>
    </row>
    <row r="1497" spans="1:12">
      <c r="A1497" s="31" t="s">
        <v>263</v>
      </c>
      <c r="B1497" s="31" t="s">
        <v>267</v>
      </c>
      <c r="C1497" s="31">
        <v>7</v>
      </c>
      <c r="D1497" s="31" t="str">
        <f>VLOOKUP(C1497,LHIN!$A$2:$C$16,2,FALSE)</f>
        <v>Toronto Central</v>
      </c>
      <c r="E1497" s="53" t="s">
        <v>46</v>
      </c>
      <c r="F1497" s="31">
        <v>52</v>
      </c>
      <c r="G1497" s="31">
        <v>0</v>
      </c>
      <c r="H1497" s="31">
        <v>73.076923077000004</v>
      </c>
      <c r="I1497" s="31">
        <v>100</v>
      </c>
      <c r="J1497" s="31">
        <v>48.076923076999996</v>
      </c>
      <c r="K1497" s="31">
        <v>0</v>
      </c>
      <c r="L1497" s="31">
        <v>78.846153846000007</v>
      </c>
    </row>
    <row r="1498" spans="1:12">
      <c r="A1498" s="31" t="s">
        <v>263</v>
      </c>
      <c r="B1498" s="31" t="s">
        <v>267</v>
      </c>
      <c r="C1498" s="31">
        <v>8</v>
      </c>
      <c r="D1498" s="31" t="str">
        <f>VLOOKUP(C1498,LHIN!$A$2:$C$16,2,FALSE)</f>
        <v>Central</v>
      </c>
      <c r="E1498" s="53" t="s">
        <v>46</v>
      </c>
      <c r="F1498" s="31">
        <v>61</v>
      </c>
      <c r="G1498" s="31">
        <v>0</v>
      </c>
      <c r="H1498" s="31">
        <v>37.704918032999998</v>
      </c>
      <c r="I1498" s="31">
        <v>98.360655738000005</v>
      </c>
      <c r="J1498" s="31">
        <v>52.459016392999999</v>
      </c>
      <c r="K1498" s="31">
        <v>0</v>
      </c>
      <c r="L1498" s="31">
        <v>81.967213115000007</v>
      </c>
    </row>
    <row r="1499" spans="1:12">
      <c r="A1499" s="31" t="s">
        <v>263</v>
      </c>
      <c r="B1499" s="31" t="s">
        <v>267</v>
      </c>
      <c r="C1499" s="31">
        <v>9</v>
      </c>
      <c r="D1499" s="31" t="str">
        <f>VLOOKUP(C1499,LHIN!$A$2:$C$16,2,FALSE)</f>
        <v>Central East</v>
      </c>
      <c r="E1499" s="53" t="s">
        <v>46</v>
      </c>
      <c r="F1499" s="31">
        <v>128</v>
      </c>
      <c r="G1499" s="31">
        <v>1.5625</v>
      </c>
      <c r="H1499" s="31">
        <v>85.15625</v>
      </c>
      <c r="I1499" s="31">
        <v>100</v>
      </c>
      <c r="J1499" s="31">
        <v>43.75</v>
      </c>
      <c r="K1499" s="31">
        <v>0</v>
      </c>
      <c r="L1499" s="31">
        <v>88.28125</v>
      </c>
    </row>
    <row r="1500" spans="1:12">
      <c r="A1500" s="31" t="s">
        <v>268</v>
      </c>
      <c r="B1500" s="31" t="s">
        <v>266</v>
      </c>
      <c r="C1500" s="31">
        <v>2</v>
      </c>
      <c r="D1500" s="31" t="str">
        <f>VLOOKUP(C1500,LHIN!$A$2:$C$16,2,FALSE)</f>
        <v>South West</v>
      </c>
      <c r="E1500" s="53" t="s">
        <v>46</v>
      </c>
      <c r="F1500" s="31">
        <v>6</v>
      </c>
      <c r="G1500" s="31">
        <v>0</v>
      </c>
      <c r="H1500" s="31">
        <v>50</v>
      </c>
      <c r="I1500" s="31">
        <v>100</v>
      </c>
      <c r="J1500" s="31">
        <v>66.666666667000001</v>
      </c>
      <c r="K1500" s="31">
        <v>0</v>
      </c>
      <c r="L1500" s="31">
        <v>50</v>
      </c>
    </row>
    <row r="1501" spans="1:12">
      <c r="A1501" s="31" t="s">
        <v>268</v>
      </c>
      <c r="B1501" s="31" t="s">
        <v>266</v>
      </c>
      <c r="C1501" s="31">
        <v>4</v>
      </c>
      <c r="D1501" s="31" t="str">
        <f>VLOOKUP(C1501,LHIN!$A$2:$C$16,2,FALSE)</f>
        <v>Hamilton Niagara Brant</v>
      </c>
      <c r="E1501" s="53" t="s">
        <v>46</v>
      </c>
      <c r="F1501" s="31">
        <v>6</v>
      </c>
      <c r="G1501" s="31">
        <v>0</v>
      </c>
      <c r="H1501" s="31">
        <v>33.333333332999999</v>
      </c>
      <c r="I1501" s="31">
        <v>100</v>
      </c>
      <c r="J1501" s="31">
        <v>66.666666667000001</v>
      </c>
      <c r="K1501" s="31">
        <v>0</v>
      </c>
      <c r="L1501" s="31">
        <v>33.333333332999999</v>
      </c>
    </row>
    <row r="1502" spans="1:12">
      <c r="A1502" s="31" t="s">
        <v>268</v>
      </c>
      <c r="B1502" s="31" t="s">
        <v>267</v>
      </c>
      <c r="C1502" s="31">
        <v>1</v>
      </c>
      <c r="D1502" s="31" t="str">
        <f>VLOOKUP(C1502,LHIN!$A$2:$C$16,2,FALSE)</f>
        <v>Erie St. Clair</v>
      </c>
      <c r="E1502" s="53" t="s">
        <v>46</v>
      </c>
      <c r="F1502" s="31">
        <v>43</v>
      </c>
      <c r="G1502" s="31">
        <v>0</v>
      </c>
      <c r="H1502" s="31">
        <v>53.488372093000002</v>
      </c>
      <c r="I1502" s="31">
        <v>100</v>
      </c>
      <c r="J1502" s="31">
        <v>55.813953488000003</v>
      </c>
      <c r="K1502" s="31">
        <v>0</v>
      </c>
      <c r="L1502" s="31">
        <v>48.837209301999998</v>
      </c>
    </row>
    <row r="1503" spans="1:12">
      <c r="A1503" s="31" t="s">
        <v>268</v>
      </c>
      <c r="B1503" s="31" t="s">
        <v>267</v>
      </c>
      <c r="C1503" s="31">
        <v>10</v>
      </c>
      <c r="D1503" s="31" t="str">
        <f>VLOOKUP(C1503,LHIN!$A$2:$C$16,2,FALSE)</f>
        <v>South East</v>
      </c>
      <c r="E1503" s="53" t="s">
        <v>46</v>
      </c>
      <c r="F1503" s="31">
        <v>41</v>
      </c>
      <c r="G1503" s="31">
        <v>0</v>
      </c>
      <c r="H1503" s="31">
        <v>56.097560975999997</v>
      </c>
      <c r="I1503" s="31">
        <v>100</v>
      </c>
      <c r="J1503" s="31">
        <v>43.902439024000003</v>
      </c>
      <c r="K1503" s="31">
        <v>0</v>
      </c>
      <c r="L1503" s="31">
        <v>53.658536585</v>
      </c>
    </row>
    <row r="1504" spans="1:12">
      <c r="A1504" s="31" t="s">
        <v>268</v>
      </c>
      <c r="B1504" s="31" t="s">
        <v>267</v>
      </c>
      <c r="C1504" s="31">
        <v>11</v>
      </c>
      <c r="D1504" s="31" t="str">
        <f>VLOOKUP(C1504,LHIN!$A$2:$C$16,2,FALSE)</f>
        <v>Champlain</v>
      </c>
      <c r="E1504" s="53" t="s">
        <v>46</v>
      </c>
      <c r="F1504" s="31">
        <v>86</v>
      </c>
      <c r="G1504" s="31">
        <v>1.1627906977</v>
      </c>
      <c r="H1504" s="31">
        <v>83.720930233000004</v>
      </c>
      <c r="I1504" s="31">
        <v>100</v>
      </c>
      <c r="J1504" s="31">
        <v>45.348837209000003</v>
      </c>
      <c r="K1504" s="31">
        <v>0</v>
      </c>
      <c r="L1504" s="31">
        <v>87.209302326</v>
      </c>
    </row>
    <row r="1505" spans="1:12">
      <c r="A1505" s="31" t="s">
        <v>268</v>
      </c>
      <c r="B1505" s="31" t="s">
        <v>267</v>
      </c>
      <c r="C1505" s="31">
        <v>12</v>
      </c>
      <c r="D1505" s="31" t="str">
        <f>VLOOKUP(C1505,LHIN!$A$2:$C$16,2,FALSE)</f>
        <v>North Simcoe Muskoka</v>
      </c>
      <c r="E1505" s="53" t="s">
        <v>46</v>
      </c>
      <c r="F1505" s="31">
        <v>29</v>
      </c>
      <c r="G1505" s="31">
        <v>3.4482758621</v>
      </c>
      <c r="H1505" s="31">
        <v>75.862068965999995</v>
      </c>
      <c r="I1505" s="31">
        <v>100</v>
      </c>
      <c r="J1505" s="31">
        <v>44.827586207000003</v>
      </c>
      <c r="K1505" s="31">
        <v>0</v>
      </c>
      <c r="L1505" s="31">
        <v>75.862068965999995</v>
      </c>
    </row>
    <row r="1506" spans="1:12">
      <c r="A1506" s="31" t="s">
        <v>268</v>
      </c>
      <c r="B1506" s="31" t="s">
        <v>267</v>
      </c>
      <c r="C1506" s="31">
        <v>13</v>
      </c>
      <c r="D1506" s="31" t="str">
        <f>VLOOKUP(C1506,LHIN!$A$2:$C$16,2,FALSE)</f>
        <v>North East</v>
      </c>
      <c r="E1506" s="53" t="s">
        <v>46</v>
      </c>
      <c r="F1506" s="31">
        <v>44</v>
      </c>
      <c r="G1506" s="31">
        <v>0</v>
      </c>
      <c r="H1506" s="31">
        <v>72.727272726999999</v>
      </c>
      <c r="I1506" s="31">
        <v>97.727272726999999</v>
      </c>
      <c r="J1506" s="31">
        <v>56.818181817999999</v>
      </c>
      <c r="K1506" s="31">
        <v>0</v>
      </c>
      <c r="L1506" s="31">
        <v>70.454545455000002</v>
      </c>
    </row>
    <row r="1507" spans="1:12">
      <c r="A1507" s="31" t="s">
        <v>268</v>
      </c>
      <c r="B1507" s="31" t="s">
        <v>267</v>
      </c>
      <c r="C1507" s="31">
        <v>14</v>
      </c>
      <c r="D1507" s="31" t="str">
        <f>VLOOKUP(C1507,LHIN!$A$2:$C$16,2,FALSE)</f>
        <v>North West</v>
      </c>
      <c r="E1507" s="53" t="s">
        <v>46</v>
      </c>
      <c r="F1507" s="31">
        <v>10</v>
      </c>
      <c r="G1507" s="31">
        <v>0</v>
      </c>
      <c r="H1507" s="31">
        <v>90</v>
      </c>
      <c r="I1507" s="31">
        <v>100</v>
      </c>
      <c r="J1507" s="31">
        <v>30</v>
      </c>
      <c r="K1507" s="31">
        <v>0</v>
      </c>
      <c r="L1507" s="31">
        <v>90</v>
      </c>
    </row>
    <row r="1508" spans="1:12">
      <c r="A1508" s="31" t="s">
        <v>268</v>
      </c>
      <c r="B1508" s="31" t="s">
        <v>267</v>
      </c>
      <c r="C1508" s="31">
        <v>2</v>
      </c>
      <c r="D1508" s="31" t="str">
        <f>VLOOKUP(C1508,LHIN!$A$2:$C$16,2,FALSE)</f>
        <v>South West</v>
      </c>
      <c r="E1508" s="53" t="s">
        <v>46</v>
      </c>
      <c r="F1508" s="31">
        <v>131</v>
      </c>
      <c r="G1508" s="31">
        <v>0.76335877860000001</v>
      </c>
      <c r="H1508" s="31">
        <v>58.015267176000002</v>
      </c>
      <c r="I1508" s="31">
        <v>100</v>
      </c>
      <c r="J1508" s="31">
        <v>45.038167938999997</v>
      </c>
      <c r="K1508" s="31">
        <v>0</v>
      </c>
      <c r="L1508" s="31">
        <v>58.778625953999999</v>
      </c>
    </row>
    <row r="1509" spans="1:12">
      <c r="A1509" s="31" t="s">
        <v>268</v>
      </c>
      <c r="B1509" s="31" t="s">
        <v>267</v>
      </c>
      <c r="C1509" s="31">
        <v>3</v>
      </c>
      <c r="D1509" s="31" t="str">
        <f>VLOOKUP(C1509,LHIN!$A$2:$C$16,2,FALSE)</f>
        <v>Waterloo Wellington</v>
      </c>
      <c r="E1509" s="53" t="s">
        <v>46</v>
      </c>
      <c r="F1509" s="31">
        <v>67</v>
      </c>
      <c r="G1509" s="31">
        <v>2.9850746268999999</v>
      </c>
      <c r="H1509" s="31">
        <v>49.253731342999998</v>
      </c>
      <c r="I1509" s="31">
        <v>100</v>
      </c>
      <c r="J1509" s="31">
        <v>35.820895522000001</v>
      </c>
      <c r="K1509" s="31">
        <v>0</v>
      </c>
      <c r="L1509" s="31">
        <v>49.253731342999998</v>
      </c>
    </row>
    <row r="1510" spans="1:12">
      <c r="A1510" s="31" t="s">
        <v>268</v>
      </c>
      <c r="B1510" s="31" t="s">
        <v>267</v>
      </c>
      <c r="C1510" s="31">
        <v>4</v>
      </c>
      <c r="D1510" s="31" t="str">
        <f>VLOOKUP(C1510,LHIN!$A$2:$C$16,2,FALSE)</f>
        <v>Hamilton Niagara Brant</v>
      </c>
      <c r="E1510" s="53" t="s">
        <v>46</v>
      </c>
      <c r="F1510" s="31">
        <v>127</v>
      </c>
      <c r="G1510" s="31">
        <v>0.78740157479999995</v>
      </c>
      <c r="H1510" s="31">
        <v>58.267716534999998</v>
      </c>
      <c r="I1510" s="31">
        <v>100</v>
      </c>
      <c r="J1510" s="31">
        <v>43.307086613999999</v>
      </c>
      <c r="K1510" s="31">
        <v>0</v>
      </c>
      <c r="L1510" s="31">
        <v>57.480314960999998</v>
      </c>
    </row>
    <row r="1511" spans="1:12">
      <c r="A1511" s="31" t="s">
        <v>268</v>
      </c>
      <c r="B1511" s="31" t="s">
        <v>267</v>
      </c>
      <c r="C1511" s="31">
        <v>5</v>
      </c>
      <c r="D1511" s="31" t="str">
        <f>VLOOKUP(C1511,LHIN!$A$2:$C$16,2,FALSE)</f>
        <v>Central West</v>
      </c>
      <c r="E1511" s="53" t="s">
        <v>46</v>
      </c>
      <c r="F1511" s="31">
        <v>23</v>
      </c>
      <c r="G1511" s="31">
        <v>0</v>
      </c>
      <c r="H1511" s="31">
        <v>86.956521738999996</v>
      </c>
      <c r="I1511" s="31">
        <v>100</v>
      </c>
      <c r="J1511" s="31">
        <v>43.47826087</v>
      </c>
      <c r="K1511" s="31">
        <v>0</v>
      </c>
      <c r="L1511" s="31">
        <v>78.260869564999993</v>
      </c>
    </row>
    <row r="1512" spans="1:12">
      <c r="A1512" s="31" t="s">
        <v>268</v>
      </c>
      <c r="B1512" s="31" t="s">
        <v>267</v>
      </c>
      <c r="C1512" s="31">
        <v>6</v>
      </c>
      <c r="D1512" s="31" t="str">
        <f>VLOOKUP(C1512,LHIN!$A$2:$C$16,2,FALSE)</f>
        <v>Mississauga Halton</v>
      </c>
      <c r="E1512" s="53" t="s">
        <v>46</v>
      </c>
      <c r="F1512" s="31">
        <v>26</v>
      </c>
      <c r="G1512" s="31">
        <v>0</v>
      </c>
      <c r="H1512" s="31">
        <v>88.461538461999993</v>
      </c>
      <c r="I1512" s="31">
        <v>100</v>
      </c>
      <c r="J1512" s="31">
        <v>38.461538462</v>
      </c>
      <c r="K1512" s="31">
        <v>0</v>
      </c>
      <c r="L1512" s="31">
        <v>84.615384614999996</v>
      </c>
    </row>
    <row r="1513" spans="1:12">
      <c r="A1513" s="31" t="s">
        <v>268</v>
      </c>
      <c r="B1513" s="31" t="s">
        <v>267</v>
      </c>
      <c r="C1513" s="31">
        <v>7</v>
      </c>
      <c r="D1513" s="31" t="str">
        <f>VLOOKUP(C1513,LHIN!$A$2:$C$16,2,FALSE)</f>
        <v>Toronto Central</v>
      </c>
      <c r="E1513" s="53" t="s">
        <v>46</v>
      </c>
      <c r="F1513" s="31">
        <v>38</v>
      </c>
      <c r="G1513" s="31">
        <v>5.2631578947</v>
      </c>
      <c r="H1513" s="31">
        <v>86.842105262999993</v>
      </c>
      <c r="I1513" s="31">
        <v>100</v>
      </c>
      <c r="J1513" s="31">
        <v>55.263157894999999</v>
      </c>
      <c r="K1513" s="31">
        <v>0</v>
      </c>
      <c r="L1513" s="31">
        <v>84.210526315999999</v>
      </c>
    </row>
    <row r="1514" spans="1:12">
      <c r="A1514" s="31" t="s">
        <v>268</v>
      </c>
      <c r="B1514" s="31" t="s">
        <v>267</v>
      </c>
      <c r="C1514" s="31">
        <v>8</v>
      </c>
      <c r="D1514" s="31" t="str">
        <f>VLOOKUP(C1514,LHIN!$A$2:$C$16,2,FALSE)</f>
        <v>Central</v>
      </c>
      <c r="E1514" s="53" t="s">
        <v>46</v>
      </c>
      <c r="F1514" s="31">
        <v>55</v>
      </c>
      <c r="G1514" s="31">
        <v>0</v>
      </c>
      <c r="H1514" s="31">
        <v>83.636363635999999</v>
      </c>
      <c r="I1514" s="31">
        <v>100</v>
      </c>
      <c r="J1514" s="31">
        <v>52.727272726999999</v>
      </c>
      <c r="K1514" s="31">
        <v>0</v>
      </c>
      <c r="L1514" s="31">
        <v>81.818181817999999</v>
      </c>
    </row>
    <row r="1515" spans="1:12">
      <c r="A1515" s="31" t="s">
        <v>268</v>
      </c>
      <c r="B1515" s="31" t="s">
        <v>267</v>
      </c>
      <c r="C1515" s="31">
        <v>9</v>
      </c>
      <c r="D1515" s="31" t="str">
        <f>VLOOKUP(C1515,LHIN!$A$2:$C$16,2,FALSE)</f>
        <v>Central East</v>
      </c>
      <c r="E1515" s="53" t="s">
        <v>46</v>
      </c>
      <c r="F1515" s="31">
        <v>69</v>
      </c>
      <c r="G1515" s="31">
        <v>2.8985507246000002</v>
      </c>
      <c r="H1515" s="31">
        <v>88.405797101000005</v>
      </c>
      <c r="I1515" s="31">
        <v>100</v>
      </c>
      <c r="J1515" s="31">
        <v>47.826086957000001</v>
      </c>
      <c r="K1515" s="31">
        <v>0</v>
      </c>
      <c r="L1515" s="31">
        <v>86.956521738999996</v>
      </c>
    </row>
    <row r="1516" spans="1:12">
      <c r="A1516" s="31" t="s">
        <v>269</v>
      </c>
      <c r="B1516" s="31" t="s">
        <v>264</v>
      </c>
      <c r="C1516" s="31">
        <v>1</v>
      </c>
      <c r="D1516" s="31" t="str">
        <f>VLOOKUP(C1516,LHIN!$A$2:$C$16,2,FALSE)</f>
        <v>Erie St. Clair</v>
      </c>
      <c r="E1516" s="53" t="s">
        <v>46</v>
      </c>
      <c r="F1516" s="31">
        <v>10</v>
      </c>
      <c r="G1516" s="31">
        <v>0</v>
      </c>
      <c r="H1516" s="31">
        <v>100</v>
      </c>
      <c r="I1516" s="31">
        <v>100</v>
      </c>
      <c r="J1516" s="31">
        <v>50</v>
      </c>
      <c r="K1516" s="31">
        <v>0</v>
      </c>
      <c r="L1516" s="31">
        <v>100</v>
      </c>
    </row>
    <row r="1517" spans="1:12">
      <c r="A1517" s="31" t="s">
        <v>269</v>
      </c>
      <c r="B1517" s="31" t="s">
        <v>264</v>
      </c>
      <c r="C1517" s="31">
        <v>10</v>
      </c>
      <c r="D1517" s="31" t="str">
        <f>VLOOKUP(C1517,LHIN!$A$2:$C$16,2,FALSE)</f>
        <v>South East</v>
      </c>
      <c r="E1517" s="53" t="s">
        <v>46</v>
      </c>
      <c r="F1517" s="31">
        <v>10</v>
      </c>
      <c r="G1517" s="31">
        <v>0</v>
      </c>
      <c r="H1517" s="31">
        <v>100</v>
      </c>
      <c r="I1517" s="31">
        <v>100</v>
      </c>
      <c r="J1517" s="31">
        <v>30</v>
      </c>
      <c r="K1517" s="31">
        <v>0</v>
      </c>
      <c r="L1517" s="31">
        <v>100</v>
      </c>
    </row>
    <row r="1518" spans="1:12">
      <c r="A1518" s="31" t="s">
        <v>269</v>
      </c>
      <c r="B1518" s="31" t="s">
        <v>264</v>
      </c>
      <c r="C1518" s="31">
        <v>11</v>
      </c>
      <c r="D1518" s="31" t="str">
        <f>VLOOKUP(C1518,LHIN!$A$2:$C$16,2,FALSE)</f>
        <v>Champlain</v>
      </c>
      <c r="E1518" s="53" t="s">
        <v>46</v>
      </c>
      <c r="F1518" s="31">
        <v>26</v>
      </c>
      <c r="G1518" s="31">
        <v>0</v>
      </c>
      <c r="H1518" s="31">
        <v>96.153846153999993</v>
      </c>
      <c r="I1518" s="31">
        <v>100</v>
      </c>
      <c r="J1518" s="31">
        <v>50</v>
      </c>
      <c r="K1518" s="31">
        <v>0</v>
      </c>
      <c r="L1518" s="31">
        <v>100</v>
      </c>
    </row>
    <row r="1519" spans="1:12">
      <c r="A1519" s="31" t="s">
        <v>269</v>
      </c>
      <c r="B1519" s="31" t="s">
        <v>264</v>
      </c>
      <c r="C1519" s="31">
        <v>12</v>
      </c>
      <c r="D1519" s="31" t="str">
        <f>VLOOKUP(C1519,LHIN!$A$2:$C$16,2,FALSE)</f>
        <v>North Simcoe Muskoka</v>
      </c>
      <c r="E1519" s="53" t="s">
        <v>46</v>
      </c>
      <c r="F1519" s="31">
        <v>14</v>
      </c>
      <c r="G1519" s="31">
        <v>0</v>
      </c>
      <c r="H1519" s="31">
        <v>85.714285713999999</v>
      </c>
      <c r="I1519" s="31">
        <v>100</v>
      </c>
      <c r="J1519" s="31">
        <v>28.571428570999998</v>
      </c>
      <c r="K1519" s="31">
        <v>0</v>
      </c>
      <c r="L1519" s="31">
        <v>92.857142856999999</v>
      </c>
    </row>
    <row r="1520" spans="1:12">
      <c r="A1520" s="31" t="s">
        <v>269</v>
      </c>
      <c r="B1520" s="31" t="s">
        <v>264</v>
      </c>
      <c r="C1520" s="31">
        <v>13</v>
      </c>
      <c r="D1520" s="31" t="str">
        <f>VLOOKUP(C1520,LHIN!$A$2:$C$16,2,FALSE)</f>
        <v>North East</v>
      </c>
      <c r="E1520" s="53" t="s">
        <v>46</v>
      </c>
      <c r="F1520" s="31">
        <v>21</v>
      </c>
      <c r="G1520" s="31">
        <v>0</v>
      </c>
      <c r="H1520" s="31">
        <v>90.476190475999999</v>
      </c>
      <c r="I1520" s="31">
        <v>100</v>
      </c>
      <c r="J1520" s="31">
        <v>52.380952381</v>
      </c>
      <c r="K1520" s="31">
        <v>0</v>
      </c>
      <c r="L1520" s="31">
        <v>95.238095238</v>
      </c>
    </row>
    <row r="1521" spans="1:12">
      <c r="A1521" s="31" t="s">
        <v>269</v>
      </c>
      <c r="B1521" s="31" t="s">
        <v>264</v>
      </c>
      <c r="C1521" s="31">
        <v>2</v>
      </c>
      <c r="D1521" s="31" t="str">
        <f>VLOOKUP(C1521,LHIN!$A$2:$C$16,2,FALSE)</f>
        <v>South West</v>
      </c>
      <c r="E1521" s="53" t="s">
        <v>46</v>
      </c>
      <c r="F1521" s="31">
        <v>27</v>
      </c>
      <c r="G1521" s="31">
        <v>0</v>
      </c>
      <c r="H1521" s="31">
        <v>100</v>
      </c>
      <c r="I1521" s="31">
        <v>100</v>
      </c>
      <c r="J1521" s="31">
        <v>62.962962963000003</v>
      </c>
      <c r="K1521" s="31">
        <v>0</v>
      </c>
      <c r="L1521" s="31">
        <v>100</v>
      </c>
    </row>
    <row r="1522" spans="1:12">
      <c r="A1522" s="31" t="s">
        <v>269</v>
      </c>
      <c r="B1522" s="31" t="s">
        <v>264</v>
      </c>
      <c r="C1522" s="31">
        <v>3</v>
      </c>
      <c r="D1522" s="31" t="str">
        <f>VLOOKUP(C1522,LHIN!$A$2:$C$16,2,FALSE)</f>
        <v>Waterloo Wellington</v>
      </c>
      <c r="E1522" s="53" t="s">
        <v>46</v>
      </c>
      <c r="F1522" s="31">
        <v>24</v>
      </c>
      <c r="G1522" s="31">
        <v>0</v>
      </c>
      <c r="H1522" s="31">
        <v>91.666666667000001</v>
      </c>
      <c r="I1522" s="31">
        <v>100</v>
      </c>
      <c r="J1522" s="31">
        <v>62.5</v>
      </c>
      <c r="K1522" s="31">
        <v>0</v>
      </c>
      <c r="L1522" s="31">
        <v>95.833333332999999</v>
      </c>
    </row>
    <row r="1523" spans="1:12">
      <c r="A1523" s="31" t="s">
        <v>269</v>
      </c>
      <c r="B1523" s="31" t="s">
        <v>264</v>
      </c>
      <c r="C1523" s="31">
        <v>4</v>
      </c>
      <c r="D1523" s="31" t="str">
        <f>VLOOKUP(C1523,LHIN!$A$2:$C$16,2,FALSE)</f>
        <v>Hamilton Niagara Brant</v>
      </c>
      <c r="E1523" s="53" t="s">
        <v>46</v>
      </c>
      <c r="F1523" s="31">
        <v>30</v>
      </c>
      <c r="G1523" s="31">
        <v>0</v>
      </c>
      <c r="H1523" s="31">
        <v>90</v>
      </c>
      <c r="I1523" s="31">
        <v>100</v>
      </c>
      <c r="J1523" s="31">
        <v>53.333333332999999</v>
      </c>
      <c r="K1523" s="31">
        <v>0</v>
      </c>
      <c r="L1523" s="31">
        <v>96.666666667000001</v>
      </c>
    </row>
    <row r="1524" spans="1:12">
      <c r="A1524" s="31" t="s">
        <v>269</v>
      </c>
      <c r="B1524" s="31" t="s">
        <v>264</v>
      </c>
      <c r="C1524" s="31">
        <v>5</v>
      </c>
      <c r="D1524" s="31" t="str">
        <f>VLOOKUP(C1524,LHIN!$A$2:$C$16,2,FALSE)</f>
        <v>Central West</v>
      </c>
      <c r="E1524" s="53" t="s">
        <v>46</v>
      </c>
      <c r="F1524" s="31">
        <v>26</v>
      </c>
      <c r="G1524" s="31">
        <v>7.6923076923</v>
      </c>
      <c r="H1524" s="31">
        <v>96.153846153999993</v>
      </c>
      <c r="I1524" s="31">
        <v>100</v>
      </c>
      <c r="J1524" s="31">
        <v>50</v>
      </c>
      <c r="K1524" s="31">
        <v>0</v>
      </c>
      <c r="L1524" s="31">
        <v>96.153846153999993</v>
      </c>
    </row>
    <row r="1525" spans="1:12">
      <c r="A1525" s="31" t="s">
        <v>269</v>
      </c>
      <c r="B1525" s="31" t="s">
        <v>264</v>
      </c>
      <c r="C1525" s="31">
        <v>6</v>
      </c>
      <c r="D1525" s="31" t="str">
        <f>VLOOKUP(C1525,LHIN!$A$2:$C$16,2,FALSE)</f>
        <v>Mississauga Halton</v>
      </c>
      <c r="E1525" s="53" t="s">
        <v>46</v>
      </c>
      <c r="F1525" s="31">
        <v>30</v>
      </c>
      <c r="G1525" s="31">
        <v>0</v>
      </c>
      <c r="H1525" s="31">
        <v>93.333333332999999</v>
      </c>
      <c r="I1525" s="31">
        <v>100</v>
      </c>
      <c r="J1525" s="31">
        <v>63.333333332999999</v>
      </c>
      <c r="K1525" s="31">
        <v>0</v>
      </c>
      <c r="L1525" s="31">
        <v>96.666666667000001</v>
      </c>
    </row>
    <row r="1526" spans="1:12">
      <c r="A1526" s="31" t="s">
        <v>269</v>
      </c>
      <c r="B1526" s="31" t="s">
        <v>264</v>
      </c>
      <c r="C1526" s="31">
        <v>7</v>
      </c>
      <c r="D1526" s="31" t="str">
        <f>VLOOKUP(C1526,LHIN!$A$2:$C$16,2,FALSE)</f>
        <v>Toronto Central</v>
      </c>
      <c r="E1526" s="53" t="s">
        <v>46</v>
      </c>
      <c r="F1526" s="31">
        <v>24</v>
      </c>
      <c r="G1526" s="31">
        <v>4.1666666667000003</v>
      </c>
      <c r="H1526" s="31">
        <v>95.833333332999999</v>
      </c>
      <c r="I1526" s="31">
        <v>100</v>
      </c>
      <c r="J1526" s="31">
        <v>50</v>
      </c>
      <c r="K1526" s="31">
        <v>0</v>
      </c>
      <c r="L1526" s="31">
        <v>95.833333332999999</v>
      </c>
    </row>
    <row r="1527" spans="1:12">
      <c r="A1527" s="31" t="s">
        <v>269</v>
      </c>
      <c r="B1527" s="31" t="s">
        <v>264</v>
      </c>
      <c r="C1527" s="31">
        <v>8</v>
      </c>
      <c r="D1527" s="31" t="str">
        <f>VLOOKUP(C1527,LHIN!$A$2:$C$16,2,FALSE)</f>
        <v>Central</v>
      </c>
      <c r="E1527" s="53" t="s">
        <v>46</v>
      </c>
      <c r="F1527" s="31">
        <v>36</v>
      </c>
      <c r="G1527" s="31">
        <v>0</v>
      </c>
      <c r="H1527" s="31">
        <v>91.666666667000001</v>
      </c>
      <c r="I1527" s="31">
        <v>100</v>
      </c>
      <c r="J1527" s="31">
        <v>36.111111111</v>
      </c>
      <c r="K1527" s="31">
        <v>0</v>
      </c>
      <c r="L1527" s="31">
        <v>97.222222221999999</v>
      </c>
    </row>
    <row r="1528" spans="1:12">
      <c r="A1528" s="31" t="s">
        <v>269</v>
      </c>
      <c r="B1528" s="31" t="s">
        <v>264</v>
      </c>
      <c r="C1528" s="31">
        <v>9</v>
      </c>
      <c r="D1528" s="31" t="str">
        <f>VLOOKUP(C1528,LHIN!$A$2:$C$16,2,FALSE)</f>
        <v>Central East</v>
      </c>
      <c r="E1528" s="53" t="s">
        <v>46</v>
      </c>
      <c r="F1528" s="31">
        <v>44</v>
      </c>
      <c r="G1528" s="31">
        <v>4.5454545455000002</v>
      </c>
      <c r="H1528" s="31">
        <v>93.181818182000001</v>
      </c>
      <c r="I1528" s="31">
        <v>100</v>
      </c>
      <c r="J1528" s="31">
        <v>47.727272726999999</v>
      </c>
      <c r="K1528" s="31">
        <v>0</v>
      </c>
      <c r="L1528" s="31">
        <v>95.454545455000002</v>
      </c>
    </row>
    <row r="1529" spans="1:12">
      <c r="A1529" s="31" t="s">
        <v>269</v>
      </c>
      <c r="B1529" s="31" t="s">
        <v>266</v>
      </c>
      <c r="C1529" s="31">
        <v>1</v>
      </c>
      <c r="D1529" s="31" t="str">
        <f>VLOOKUP(C1529,LHIN!$A$2:$C$16,2,FALSE)</f>
        <v>Erie St. Clair</v>
      </c>
      <c r="E1529" s="53" t="s">
        <v>46</v>
      </c>
      <c r="F1529" s="31">
        <v>66</v>
      </c>
      <c r="G1529" s="31">
        <v>0</v>
      </c>
      <c r="H1529" s="31">
        <v>89.393939394</v>
      </c>
      <c r="I1529" s="31">
        <v>100</v>
      </c>
      <c r="J1529" s="31">
        <v>33.333333332999999</v>
      </c>
      <c r="K1529" s="31">
        <v>0</v>
      </c>
      <c r="L1529" s="31">
        <v>90.909090909</v>
      </c>
    </row>
    <row r="1530" spans="1:12">
      <c r="A1530" s="31" t="s">
        <v>269</v>
      </c>
      <c r="B1530" s="31" t="s">
        <v>266</v>
      </c>
      <c r="C1530" s="31">
        <v>10</v>
      </c>
      <c r="D1530" s="31" t="str">
        <f>VLOOKUP(C1530,LHIN!$A$2:$C$16,2,FALSE)</f>
        <v>South East</v>
      </c>
      <c r="E1530" s="53" t="s">
        <v>46</v>
      </c>
      <c r="F1530" s="31">
        <v>121</v>
      </c>
      <c r="G1530" s="31">
        <v>4.1322314049999997</v>
      </c>
      <c r="H1530" s="31">
        <v>85.123966941999996</v>
      </c>
      <c r="I1530" s="31">
        <v>100</v>
      </c>
      <c r="J1530" s="31">
        <v>48.760330578999998</v>
      </c>
      <c r="K1530" s="31">
        <v>0</v>
      </c>
      <c r="L1530" s="31">
        <v>86.776859504000001</v>
      </c>
    </row>
    <row r="1531" spans="1:12">
      <c r="A1531" s="31" t="s">
        <v>269</v>
      </c>
      <c r="B1531" s="31" t="s">
        <v>266</v>
      </c>
      <c r="C1531" s="31">
        <v>11</v>
      </c>
      <c r="D1531" s="31" t="str">
        <f>VLOOKUP(C1531,LHIN!$A$2:$C$16,2,FALSE)</f>
        <v>Champlain</v>
      </c>
      <c r="E1531" s="53" t="s">
        <v>46</v>
      </c>
      <c r="F1531" s="31">
        <v>247</v>
      </c>
      <c r="G1531" s="31">
        <v>3.6437246964000001</v>
      </c>
      <c r="H1531" s="31">
        <v>84.615384614999996</v>
      </c>
      <c r="I1531" s="31">
        <v>100</v>
      </c>
      <c r="J1531" s="31">
        <v>47.773279352000003</v>
      </c>
      <c r="K1531" s="31">
        <v>0</v>
      </c>
      <c r="L1531" s="31">
        <v>95.951417004000007</v>
      </c>
    </row>
    <row r="1532" spans="1:12">
      <c r="A1532" s="31" t="s">
        <v>269</v>
      </c>
      <c r="B1532" s="31" t="s">
        <v>266</v>
      </c>
      <c r="C1532" s="31">
        <v>12</v>
      </c>
      <c r="D1532" s="31" t="str">
        <f>VLOOKUP(C1532,LHIN!$A$2:$C$16,2,FALSE)</f>
        <v>North Simcoe Muskoka</v>
      </c>
      <c r="E1532" s="53" t="s">
        <v>46</v>
      </c>
      <c r="F1532" s="31">
        <v>105</v>
      </c>
      <c r="G1532" s="31">
        <v>1.9047619048</v>
      </c>
      <c r="H1532" s="31">
        <v>91.428571429000002</v>
      </c>
      <c r="I1532" s="31">
        <v>99.047619048000001</v>
      </c>
      <c r="J1532" s="31">
        <v>52.380952381</v>
      </c>
      <c r="K1532" s="31">
        <v>0</v>
      </c>
      <c r="L1532" s="31">
        <v>92.380952381</v>
      </c>
    </row>
    <row r="1533" spans="1:12">
      <c r="A1533" s="31" t="s">
        <v>269</v>
      </c>
      <c r="B1533" s="31" t="s">
        <v>266</v>
      </c>
      <c r="C1533" s="31">
        <v>13</v>
      </c>
      <c r="D1533" s="31" t="str">
        <f>VLOOKUP(C1533,LHIN!$A$2:$C$16,2,FALSE)</f>
        <v>North East</v>
      </c>
      <c r="E1533" s="53" t="s">
        <v>46</v>
      </c>
      <c r="F1533" s="31">
        <v>116</v>
      </c>
      <c r="G1533" s="31">
        <v>5.1724137930999996</v>
      </c>
      <c r="H1533" s="31">
        <v>94.827586206999996</v>
      </c>
      <c r="I1533" s="31">
        <v>100</v>
      </c>
      <c r="J1533" s="31">
        <v>55.172413792999997</v>
      </c>
      <c r="K1533" s="31">
        <v>0</v>
      </c>
      <c r="L1533" s="31">
        <v>91.379310344999993</v>
      </c>
    </row>
    <row r="1534" spans="1:12">
      <c r="A1534" s="31" t="s">
        <v>269</v>
      </c>
      <c r="B1534" s="31" t="s">
        <v>266</v>
      </c>
      <c r="C1534" s="31">
        <v>14</v>
      </c>
      <c r="D1534" s="31" t="str">
        <f>VLOOKUP(C1534,LHIN!$A$2:$C$16,2,FALSE)</f>
        <v>North West</v>
      </c>
      <c r="E1534" s="53" t="s">
        <v>46</v>
      </c>
      <c r="F1534" s="31">
        <v>34</v>
      </c>
      <c r="G1534" s="31">
        <v>0</v>
      </c>
      <c r="H1534" s="31">
        <v>76.470588234999994</v>
      </c>
      <c r="I1534" s="31">
        <v>100</v>
      </c>
      <c r="J1534" s="31">
        <v>52.941176470999999</v>
      </c>
      <c r="K1534" s="31">
        <v>0</v>
      </c>
      <c r="L1534" s="31">
        <v>76.470588234999994</v>
      </c>
    </row>
    <row r="1535" spans="1:12">
      <c r="A1535" s="31" t="s">
        <v>269</v>
      </c>
      <c r="B1535" s="31" t="s">
        <v>266</v>
      </c>
      <c r="C1535" s="31">
        <v>2</v>
      </c>
      <c r="D1535" s="31" t="str">
        <f>VLOOKUP(C1535,LHIN!$A$2:$C$16,2,FALSE)</f>
        <v>South West</v>
      </c>
      <c r="E1535" s="53" t="s">
        <v>46</v>
      </c>
      <c r="F1535" s="31">
        <v>210</v>
      </c>
      <c r="G1535" s="31">
        <v>1.9047619048</v>
      </c>
      <c r="H1535" s="31">
        <v>93.809523810000002</v>
      </c>
      <c r="I1535" s="31">
        <v>100</v>
      </c>
      <c r="J1535" s="31">
        <v>58.095238094999999</v>
      </c>
      <c r="K1535" s="31">
        <v>0</v>
      </c>
      <c r="L1535" s="31">
        <v>95.714285713999999</v>
      </c>
    </row>
    <row r="1536" spans="1:12">
      <c r="A1536" s="31" t="s">
        <v>269</v>
      </c>
      <c r="B1536" s="31" t="s">
        <v>266</v>
      </c>
      <c r="C1536" s="31">
        <v>3</v>
      </c>
      <c r="D1536" s="31" t="str">
        <f>VLOOKUP(C1536,LHIN!$A$2:$C$16,2,FALSE)</f>
        <v>Waterloo Wellington</v>
      </c>
      <c r="E1536" s="53" t="s">
        <v>46</v>
      </c>
      <c r="F1536" s="31">
        <v>176</v>
      </c>
      <c r="G1536" s="31">
        <v>1.1363636364</v>
      </c>
      <c r="H1536" s="31">
        <v>89.772727273000001</v>
      </c>
      <c r="I1536" s="31">
        <v>100</v>
      </c>
      <c r="J1536" s="31">
        <v>45.454545455000002</v>
      </c>
      <c r="K1536" s="31">
        <v>0</v>
      </c>
      <c r="L1536" s="31">
        <v>89.204545455000002</v>
      </c>
    </row>
    <row r="1537" spans="1:12">
      <c r="A1537" s="31" t="s">
        <v>269</v>
      </c>
      <c r="B1537" s="31" t="s">
        <v>266</v>
      </c>
      <c r="C1537" s="31">
        <v>4</v>
      </c>
      <c r="D1537" s="31" t="str">
        <f>VLOOKUP(C1537,LHIN!$A$2:$C$16,2,FALSE)</f>
        <v>Hamilton Niagara Brant</v>
      </c>
      <c r="E1537" s="53" t="s">
        <v>46</v>
      </c>
      <c r="F1537" s="31">
        <v>319</v>
      </c>
      <c r="G1537" s="31">
        <v>2.8213166144000001</v>
      </c>
      <c r="H1537" s="31">
        <v>87.460815046999997</v>
      </c>
      <c r="I1537" s="31">
        <v>100</v>
      </c>
      <c r="J1537" s="31">
        <v>49.843260188000002</v>
      </c>
      <c r="K1537" s="31">
        <v>0</v>
      </c>
      <c r="L1537" s="31">
        <v>90.595611285000004</v>
      </c>
    </row>
    <row r="1538" spans="1:12">
      <c r="A1538" s="31" t="s">
        <v>269</v>
      </c>
      <c r="B1538" s="31" t="s">
        <v>266</v>
      </c>
      <c r="C1538" s="31">
        <v>5</v>
      </c>
      <c r="D1538" s="31" t="str">
        <f>VLOOKUP(C1538,LHIN!$A$2:$C$16,2,FALSE)</f>
        <v>Central West</v>
      </c>
      <c r="E1538" s="53" t="s">
        <v>46</v>
      </c>
      <c r="F1538" s="31">
        <v>289</v>
      </c>
      <c r="G1538" s="31">
        <v>1.3840830449999999</v>
      </c>
      <c r="H1538" s="31">
        <v>95.501730104000004</v>
      </c>
      <c r="I1538" s="31">
        <v>99.307958478000003</v>
      </c>
      <c r="J1538" s="31">
        <v>54.325259516000003</v>
      </c>
      <c r="K1538" s="31">
        <v>0</v>
      </c>
      <c r="L1538" s="31">
        <v>94.809688581000003</v>
      </c>
    </row>
    <row r="1539" spans="1:12">
      <c r="A1539" s="31" t="s">
        <v>269</v>
      </c>
      <c r="B1539" s="31" t="s">
        <v>266</v>
      </c>
      <c r="C1539" s="31">
        <v>6</v>
      </c>
      <c r="D1539" s="31" t="str">
        <f>VLOOKUP(C1539,LHIN!$A$2:$C$16,2,FALSE)</f>
        <v>Mississauga Halton</v>
      </c>
      <c r="E1539" s="53" t="s">
        <v>46</v>
      </c>
      <c r="F1539" s="31">
        <v>272</v>
      </c>
      <c r="G1539" s="31">
        <v>2.5735294118000001</v>
      </c>
      <c r="H1539" s="31">
        <v>95.588235294</v>
      </c>
      <c r="I1539" s="31">
        <v>98.529411765000006</v>
      </c>
      <c r="J1539" s="31">
        <v>52.941176470999999</v>
      </c>
      <c r="K1539" s="31">
        <v>0</v>
      </c>
      <c r="L1539" s="31">
        <v>93.75</v>
      </c>
    </row>
    <row r="1540" spans="1:12">
      <c r="A1540" s="31" t="s">
        <v>269</v>
      </c>
      <c r="B1540" s="31" t="s">
        <v>266</v>
      </c>
      <c r="C1540" s="31">
        <v>7</v>
      </c>
      <c r="D1540" s="31" t="str">
        <f>VLOOKUP(C1540,LHIN!$A$2:$C$16,2,FALSE)</f>
        <v>Toronto Central</v>
      </c>
      <c r="E1540" s="53" t="s">
        <v>46</v>
      </c>
      <c r="F1540" s="31">
        <v>311</v>
      </c>
      <c r="G1540" s="31">
        <v>1.6077170418</v>
      </c>
      <c r="H1540" s="31">
        <v>87.459807073999997</v>
      </c>
      <c r="I1540" s="31">
        <v>99.356913183000003</v>
      </c>
      <c r="J1540" s="31">
        <v>53.376205788</v>
      </c>
      <c r="K1540" s="31">
        <v>0</v>
      </c>
      <c r="L1540" s="31">
        <v>96.141479099999998</v>
      </c>
    </row>
    <row r="1541" spans="1:12">
      <c r="A1541" s="31" t="s">
        <v>269</v>
      </c>
      <c r="B1541" s="31" t="s">
        <v>266</v>
      </c>
      <c r="C1541" s="31">
        <v>8</v>
      </c>
      <c r="D1541" s="31" t="str">
        <f>VLOOKUP(C1541,LHIN!$A$2:$C$16,2,FALSE)</f>
        <v>Central</v>
      </c>
      <c r="E1541" s="53" t="s">
        <v>46</v>
      </c>
      <c r="F1541" s="31">
        <v>427</v>
      </c>
      <c r="G1541" s="31">
        <v>1.8735362998</v>
      </c>
      <c r="H1541" s="31">
        <v>90.632318501</v>
      </c>
      <c r="I1541" s="31">
        <v>98.594847775000005</v>
      </c>
      <c r="J1541" s="31">
        <v>46.838407494000002</v>
      </c>
      <c r="K1541" s="31">
        <v>0</v>
      </c>
      <c r="L1541" s="31">
        <v>96.487119437999993</v>
      </c>
    </row>
    <row r="1542" spans="1:12">
      <c r="A1542" s="31" t="s">
        <v>269</v>
      </c>
      <c r="B1542" s="31" t="s">
        <v>266</v>
      </c>
      <c r="C1542" s="31">
        <v>9</v>
      </c>
      <c r="D1542" s="31" t="str">
        <f>VLOOKUP(C1542,LHIN!$A$2:$C$16,2,FALSE)</f>
        <v>Central East</v>
      </c>
      <c r="E1542" s="53" t="s">
        <v>46</v>
      </c>
      <c r="F1542" s="31">
        <v>393</v>
      </c>
      <c r="G1542" s="31">
        <v>2.2900763358999998</v>
      </c>
      <c r="H1542" s="31">
        <v>92.875318066000006</v>
      </c>
      <c r="I1542" s="31">
        <v>98.982188295</v>
      </c>
      <c r="J1542" s="31">
        <v>52.926208651000003</v>
      </c>
      <c r="K1542" s="31">
        <v>0</v>
      </c>
      <c r="L1542" s="31">
        <v>95.419847328000003</v>
      </c>
    </row>
    <row r="1543" spans="1:12">
      <c r="A1543" s="31" t="s">
        <v>269</v>
      </c>
      <c r="B1543" s="31" t="s">
        <v>267</v>
      </c>
      <c r="C1543" s="31">
        <v>1</v>
      </c>
      <c r="D1543" s="31" t="str">
        <f>VLOOKUP(C1543,LHIN!$A$2:$C$16,2,FALSE)</f>
        <v>Erie St. Clair</v>
      </c>
      <c r="E1543" s="53" t="s">
        <v>46</v>
      </c>
      <c r="F1543" s="31">
        <v>106</v>
      </c>
      <c r="G1543" s="31">
        <v>3.7735849056999999</v>
      </c>
      <c r="H1543" s="31">
        <v>81.132075471999997</v>
      </c>
      <c r="I1543" s="31">
        <v>97.169811320999997</v>
      </c>
      <c r="J1543" s="31">
        <v>44.339622642000002</v>
      </c>
      <c r="K1543" s="31">
        <v>0</v>
      </c>
      <c r="L1543" s="31">
        <v>80.188679245000003</v>
      </c>
    </row>
    <row r="1544" spans="1:12">
      <c r="A1544" s="31" t="s">
        <v>269</v>
      </c>
      <c r="B1544" s="31" t="s">
        <v>267</v>
      </c>
      <c r="C1544" s="31">
        <v>10</v>
      </c>
      <c r="D1544" s="31" t="str">
        <f>VLOOKUP(C1544,LHIN!$A$2:$C$16,2,FALSE)</f>
        <v>South East</v>
      </c>
      <c r="E1544" s="53" t="s">
        <v>46</v>
      </c>
      <c r="F1544" s="31">
        <v>163</v>
      </c>
      <c r="G1544" s="31">
        <v>0</v>
      </c>
      <c r="H1544" s="31">
        <v>68.711656442000006</v>
      </c>
      <c r="I1544" s="31">
        <v>98.773006135000003</v>
      </c>
      <c r="J1544" s="31">
        <v>51.533742330999999</v>
      </c>
      <c r="K1544" s="31">
        <v>0</v>
      </c>
      <c r="L1544" s="31">
        <v>71.779141104000004</v>
      </c>
    </row>
    <row r="1545" spans="1:12">
      <c r="A1545" s="31" t="s">
        <v>269</v>
      </c>
      <c r="B1545" s="31" t="s">
        <v>267</v>
      </c>
      <c r="C1545" s="31">
        <v>11</v>
      </c>
      <c r="D1545" s="31" t="str">
        <f>VLOOKUP(C1545,LHIN!$A$2:$C$16,2,FALSE)</f>
        <v>Champlain</v>
      </c>
      <c r="E1545" s="53" t="s">
        <v>46</v>
      </c>
      <c r="F1545" s="31">
        <v>292</v>
      </c>
      <c r="G1545" s="31">
        <v>2.0547945205000002</v>
      </c>
      <c r="H1545" s="31">
        <v>69.863013699000007</v>
      </c>
      <c r="I1545" s="31">
        <v>99.315068492999998</v>
      </c>
      <c r="J1545" s="31">
        <v>51.027397260000001</v>
      </c>
      <c r="K1545" s="31">
        <v>0</v>
      </c>
      <c r="L1545" s="31">
        <v>86.301369863000005</v>
      </c>
    </row>
    <row r="1546" spans="1:12">
      <c r="A1546" s="31" t="s">
        <v>269</v>
      </c>
      <c r="B1546" s="31" t="s">
        <v>267</v>
      </c>
      <c r="C1546" s="31">
        <v>12</v>
      </c>
      <c r="D1546" s="31" t="str">
        <f>VLOOKUP(C1546,LHIN!$A$2:$C$16,2,FALSE)</f>
        <v>North Simcoe Muskoka</v>
      </c>
      <c r="E1546" s="53" t="s">
        <v>46</v>
      </c>
      <c r="F1546" s="31">
        <v>126</v>
      </c>
      <c r="G1546" s="31">
        <v>3.9682539683</v>
      </c>
      <c r="H1546" s="31">
        <v>84.126984127</v>
      </c>
      <c r="I1546" s="31">
        <v>100</v>
      </c>
      <c r="J1546" s="31">
        <v>50.793650794000001</v>
      </c>
      <c r="K1546" s="31">
        <v>0</v>
      </c>
      <c r="L1546" s="31">
        <v>81.746031746</v>
      </c>
    </row>
    <row r="1547" spans="1:12">
      <c r="A1547" s="31" t="s">
        <v>269</v>
      </c>
      <c r="B1547" s="31" t="s">
        <v>267</v>
      </c>
      <c r="C1547" s="31">
        <v>13</v>
      </c>
      <c r="D1547" s="31" t="str">
        <f>VLOOKUP(C1547,LHIN!$A$2:$C$16,2,FALSE)</f>
        <v>North East</v>
      </c>
      <c r="E1547" s="53" t="s">
        <v>46</v>
      </c>
      <c r="F1547" s="31">
        <v>141</v>
      </c>
      <c r="G1547" s="31">
        <v>5.6737588651999999</v>
      </c>
      <c r="H1547" s="31">
        <v>85.106382979000003</v>
      </c>
      <c r="I1547" s="31">
        <v>98.581560284000005</v>
      </c>
      <c r="J1547" s="31">
        <v>52.482269504000001</v>
      </c>
      <c r="K1547" s="31">
        <v>0</v>
      </c>
      <c r="L1547" s="31">
        <v>75.886524823000002</v>
      </c>
    </row>
    <row r="1548" spans="1:12">
      <c r="A1548" s="31" t="s">
        <v>269</v>
      </c>
      <c r="B1548" s="31" t="s">
        <v>267</v>
      </c>
      <c r="C1548" s="31">
        <v>14</v>
      </c>
      <c r="D1548" s="31" t="str">
        <f>VLOOKUP(C1548,LHIN!$A$2:$C$16,2,FALSE)</f>
        <v>North West</v>
      </c>
      <c r="E1548" s="53" t="s">
        <v>46</v>
      </c>
      <c r="F1548" s="31">
        <v>37</v>
      </c>
      <c r="G1548" s="31">
        <v>2.7027027026999999</v>
      </c>
      <c r="H1548" s="31">
        <v>81.081081080999994</v>
      </c>
      <c r="I1548" s="31">
        <v>100</v>
      </c>
      <c r="J1548" s="31">
        <v>48.648648649000002</v>
      </c>
      <c r="K1548" s="31">
        <v>0</v>
      </c>
      <c r="L1548" s="31">
        <v>83.783783783999993</v>
      </c>
    </row>
    <row r="1549" spans="1:12">
      <c r="A1549" s="31" t="s">
        <v>269</v>
      </c>
      <c r="B1549" s="31" t="s">
        <v>267</v>
      </c>
      <c r="C1549" s="31">
        <v>2</v>
      </c>
      <c r="D1549" s="31" t="str">
        <f>VLOOKUP(C1549,LHIN!$A$2:$C$16,2,FALSE)</f>
        <v>South West</v>
      </c>
      <c r="E1549" s="53" t="s">
        <v>46</v>
      </c>
      <c r="F1549" s="31">
        <v>327</v>
      </c>
      <c r="G1549" s="31">
        <v>2.1406727828999998</v>
      </c>
      <c r="H1549" s="31">
        <v>81.957186543999995</v>
      </c>
      <c r="I1549" s="31">
        <v>98.776758409999999</v>
      </c>
      <c r="J1549" s="31">
        <v>51.987767583999997</v>
      </c>
      <c r="K1549" s="31">
        <v>0</v>
      </c>
      <c r="L1549" s="31">
        <v>81.039755352</v>
      </c>
    </row>
    <row r="1550" spans="1:12">
      <c r="A1550" s="31" t="s">
        <v>269</v>
      </c>
      <c r="B1550" s="31" t="s">
        <v>267</v>
      </c>
      <c r="C1550" s="31">
        <v>3</v>
      </c>
      <c r="D1550" s="31" t="str">
        <f>VLOOKUP(C1550,LHIN!$A$2:$C$16,2,FALSE)</f>
        <v>Waterloo Wellington</v>
      </c>
      <c r="E1550" s="53" t="s">
        <v>46</v>
      </c>
      <c r="F1550" s="31">
        <v>171</v>
      </c>
      <c r="G1550" s="31">
        <v>1.1695906433000001</v>
      </c>
      <c r="H1550" s="31">
        <v>69.590643275000005</v>
      </c>
      <c r="I1550" s="31">
        <v>100</v>
      </c>
      <c r="J1550" s="31">
        <v>57.309941520000002</v>
      </c>
      <c r="K1550" s="31">
        <v>0</v>
      </c>
      <c r="L1550" s="31">
        <v>67.836257309999993</v>
      </c>
    </row>
    <row r="1551" spans="1:12">
      <c r="A1551" s="31" t="s">
        <v>269</v>
      </c>
      <c r="B1551" s="31" t="s">
        <v>267</v>
      </c>
      <c r="C1551" s="31">
        <v>4</v>
      </c>
      <c r="D1551" s="31" t="str">
        <f>VLOOKUP(C1551,LHIN!$A$2:$C$16,2,FALSE)</f>
        <v>Hamilton Niagara Brant</v>
      </c>
      <c r="E1551" s="53" t="s">
        <v>46</v>
      </c>
      <c r="F1551" s="31">
        <v>403</v>
      </c>
      <c r="G1551" s="31">
        <v>1.7369727047000001</v>
      </c>
      <c r="H1551" s="31">
        <v>75.186104217999997</v>
      </c>
      <c r="I1551" s="31">
        <v>98.759305210999997</v>
      </c>
      <c r="J1551" s="31">
        <v>46.401985111999998</v>
      </c>
      <c r="K1551" s="31">
        <v>0</v>
      </c>
      <c r="L1551" s="31">
        <v>73.449131514000001</v>
      </c>
    </row>
    <row r="1552" spans="1:12">
      <c r="A1552" s="31" t="s">
        <v>269</v>
      </c>
      <c r="B1552" s="31" t="s">
        <v>267</v>
      </c>
      <c r="C1552" s="31">
        <v>5</v>
      </c>
      <c r="D1552" s="31" t="str">
        <f>VLOOKUP(C1552,LHIN!$A$2:$C$16,2,FALSE)</f>
        <v>Central West</v>
      </c>
      <c r="E1552" s="53" t="s">
        <v>46</v>
      </c>
      <c r="F1552" s="31">
        <v>121</v>
      </c>
      <c r="G1552" s="31">
        <v>1.6528925619999999</v>
      </c>
      <c r="H1552" s="31">
        <v>95.041322313999999</v>
      </c>
      <c r="I1552" s="31">
        <v>95.867768595000001</v>
      </c>
      <c r="J1552" s="31">
        <v>59.504132231</v>
      </c>
      <c r="K1552" s="31">
        <v>0</v>
      </c>
      <c r="L1552" s="31">
        <v>85.950413222999998</v>
      </c>
    </row>
    <row r="1553" spans="1:12">
      <c r="A1553" s="31" t="s">
        <v>269</v>
      </c>
      <c r="B1553" s="31" t="s">
        <v>267</v>
      </c>
      <c r="C1553" s="31">
        <v>6</v>
      </c>
      <c r="D1553" s="31" t="str">
        <f>VLOOKUP(C1553,LHIN!$A$2:$C$16,2,FALSE)</f>
        <v>Mississauga Halton</v>
      </c>
      <c r="E1553" s="53" t="s">
        <v>46</v>
      </c>
      <c r="F1553" s="31">
        <v>230</v>
      </c>
      <c r="G1553" s="31">
        <v>0.86956521740000003</v>
      </c>
      <c r="H1553" s="31">
        <v>92.173913042999999</v>
      </c>
      <c r="I1553" s="31">
        <v>98.695652174000003</v>
      </c>
      <c r="J1553" s="31">
        <v>51.304347825999997</v>
      </c>
      <c r="K1553" s="31">
        <v>0</v>
      </c>
      <c r="L1553" s="31">
        <v>86.52173913</v>
      </c>
    </row>
    <row r="1554" spans="1:12">
      <c r="A1554" s="31" t="s">
        <v>269</v>
      </c>
      <c r="B1554" s="31" t="s">
        <v>267</v>
      </c>
      <c r="C1554" s="31">
        <v>7</v>
      </c>
      <c r="D1554" s="31" t="str">
        <f>VLOOKUP(C1554,LHIN!$A$2:$C$16,2,FALSE)</f>
        <v>Toronto Central</v>
      </c>
      <c r="E1554" s="53" t="s">
        <v>46</v>
      </c>
      <c r="F1554" s="31">
        <v>203</v>
      </c>
      <c r="G1554" s="31">
        <v>1.9704433498</v>
      </c>
      <c r="H1554" s="31">
        <v>80.788177340000004</v>
      </c>
      <c r="I1554" s="31">
        <v>99.014778324999995</v>
      </c>
      <c r="J1554" s="31">
        <v>53.694581280999998</v>
      </c>
      <c r="K1554" s="31">
        <v>0</v>
      </c>
      <c r="L1554" s="31">
        <v>87.684729063999995</v>
      </c>
    </row>
    <row r="1555" spans="1:12">
      <c r="A1555" s="31" t="s">
        <v>269</v>
      </c>
      <c r="B1555" s="31" t="s">
        <v>267</v>
      </c>
      <c r="C1555" s="31">
        <v>8</v>
      </c>
      <c r="D1555" s="31" t="str">
        <f>VLOOKUP(C1555,LHIN!$A$2:$C$16,2,FALSE)</f>
        <v>Central</v>
      </c>
      <c r="E1555" s="53" t="s">
        <v>46</v>
      </c>
      <c r="F1555" s="31">
        <v>267</v>
      </c>
      <c r="G1555" s="31">
        <v>2.2471910112</v>
      </c>
      <c r="H1555" s="31">
        <v>79.775280898999995</v>
      </c>
      <c r="I1555" s="31">
        <v>98.501872659</v>
      </c>
      <c r="J1555" s="31">
        <v>51.685393257999998</v>
      </c>
      <c r="K1555" s="31">
        <v>0</v>
      </c>
      <c r="L1555" s="31">
        <v>85.018726591999993</v>
      </c>
    </row>
    <row r="1556" spans="1:12">
      <c r="A1556" s="31" t="s">
        <v>269</v>
      </c>
      <c r="B1556" s="31" t="s">
        <v>267</v>
      </c>
      <c r="C1556" s="31">
        <v>9</v>
      </c>
      <c r="D1556" s="31" t="str">
        <f>VLOOKUP(C1556,LHIN!$A$2:$C$16,2,FALSE)</f>
        <v>Central East</v>
      </c>
      <c r="E1556" s="53" t="s">
        <v>46</v>
      </c>
      <c r="F1556" s="31">
        <v>269</v>
      </c>
      <c r="G1556" s="31">
        <v>2.9739776951999999</v>
      </c>
      <c r="H1556" s="31">
        <v>85.501858736000003</v>
      </c>
      <c r="I1556" s="31">
        <v>98.513011152000004</v>
      </c>
      <c r="J1556" s="31">
        <v>49.814126393999999</v>
      </c>
      <c r="K1556" s="31">
        <v>0</v>
      </c>
      <c r="L1556" s="31">
        <v>85.501858736000003</v>
      </c>
    </row>
    <row r="1557" spans="1:12">
      <c r="A1557" s="31" t="s">
        <v>263</v>
      </c>
      <c r="B1557" s="31" t="s">
        <v>264</v>
      </c>
      <c r="C1557" s="31">
        <v>9</v>
      </c>
      <c r="D1557" s="31" t="str">
        <f>VLOOKUP(C1557,LHIN!$A$2:$C$16,2,FALSE)</f>
        <v>Central East</v>
      </c>
      <c r="E1557" s="53" t="s">
        <v>275</v>
      </c>
      <c r="F1557" s="31">
        <v>11</v>
      </c>
      <c r="G1557" s="31">
        <v>9.0909090909000003</v>
      </c>
      <c r="H1557" s="31">
        <v>90.909090909</v>
      </c>
      <c r="I1557" s="31">
        <v>81.818181817999999</v>
      </c>
      <c r="J1557" s="31">
        <v>100</v>
      </c>
      <c r="K1557" s="31">
        <v>0</v>
      </c>
      <c r="L1557" s="31">
        <v>63.636363635999999</v>
      </c>
    </row>
    <row r="1558" spans="1:12">
      <c r="A1558" s="31" t="s">
        <v>263</v>
      </c>
      <c r="B1558" s="31" t="s">
        <v>266</v>
      </c>
      <c r="C1558" s="31">
        <v>11</v>
      </c>
      <c r="D1558" s="31" t="str">
        <f>VLOOKUP(C1558,LHIN!$A$2:$C$16,2,FALSE)</f>
        <v>Champlain</v>
      </c>
      <c r="E1558" s="53" t="s">
        <v>275</v>
      </c>
      <c r="F1558" s="31">
        <v>21</v>
      </c>
      <c r="G1558" s="31">
        <v>14.285714285999999</v>
      </c>
      <c r="H1558" s="31">
        <v>0</v>
      </c>
      <c r="I1558" s="31">
        <v>66.666666667000001</v>
      </c>
      <c r="J1558" s="31">
        <v>38.095238094999999</v>
      </c>
      <c r="K1558" s="31">
        <v>0</v>
      </c>
      <c r="L1558" s="31">
        <v>57.142857143000001</v>
      </c>
    </row>
    <row r="1559" spans="1:12">
      <c r="A1559" s="31" t="s">
        <v>263</v>
      </c>
      <c r="B1559" s="31" t="s">
        <v>266</v>
      </c>
      <c r="C1559" s="31">
        <v>12</v>
      </c>
      <c r="D1559" s="31" t="str">
        <f>VLOOKUP(C1559,LHIN!$A$2:$C$16,2,FALSE)</f>
        <v>North Simcoe Muskoka</v>
      </c>
      <c r="E1559" s="53" t="s">
        <v>275</v>
      </c>
      <c r="F1559" s="31">
        <v>6</v>
      </c>
      <c r="G1559" s="31">
        <v>16.666666667000001</v>
      </c>
      <c r="H1559" s="31">
        <v>100</v>
      </c>
      <c r="I1559" s="31">
        <v>66.666666667000001</v>
      </c>
      <c r="J1559" s="31">
        <v>50</v>
      </c>
      <c r="K1559" s="31">
        <v>0</v>
      </c>
      <c r="L1559" s="31">
        <v>66.666666667000001</v>
      </c>
    </row>
    <row r="1560" spans="1:12">
      <c r="A1560" s="31" t="s">
        <v>263</v>
      </c>
      <c r="B1560" s="31" t="s">
        <v>266</v>
      </c>
      <c r="C1560" s="31">
        <v>13</v>
      </c>
      <c r="D1560" s="31" t="str">
        <f>VLOOKUP(C1560,LHIN!$A$2:$C$16,2,FALSE)</f>
        <v>North East</v>
      </c>
      <c r="E1560" s="53" t="s">
        <v>275</v>
      </c>
      <c r="F1560" s="31">
        <v>32</v>
      </c>
      <c r="G1560" s="31">
        <v>25</v>
      </c>
      <c r="H1560" s="31">
        <v>81.25</v>
      </c>
      <c r="I1560" s="31">
        <v>62.5</v>
      </c>
      <c r="J1560" s="31">
        <v>56.25</v>
      </c>
      <c r="K1560" s="31">
        <v>0</v>
      </c>
      <c r="L1560" s="31">
        <v>37.5</v>
      </c>
    </row>
    <row r="1561" spans="1:12">
      <c r="A1561" s="31" t="s">
        <v>263</v>
      </c>
      <c r="B1561" s="31" t="s">
        <v>266</v>
      </c>
      <c r="C1561" s="31">
        <v>2</v>
      </c>
      <c r="D1561" s="31" t="str">
        <f>VLOOKUP(C1561,LHIN!$A$2:$C$16,2,FALSE)</f>
        <v>South West</v>
      </c>
      <c r="E1561" s="53" t="s">
        <v>275</v>
      </c>
      <c r="F1561" s="31">
        <v>10</v>
      </c>
      <c r="G1561" s="31">
        <v>20</v>
      </c>
      <c r="H1561" s="31">
        <v>100</v>
      </c>
      <c r="I1561" s="31">
        <v>80</v>
      </c>
      <c r="J1561" s="31">
        <v>100</v>
      </c>
      <c r="K1561" s="31">
        <v>0</v>
      </c>
      <c r="L1561" s="31">
        <v>60</v>
      </c>
    </row>
    <row r="1562" spans="1:12">
      <c r="A1562" s="31" t="s">
        <v>263</v>
      </c>
      <c r="B1562" s="31" t="s">
        <v>266</v>
      </c>
      <c r="C1562" s="31">
        <v>3</v>
      </c>
      <c r="D1562" s="31" t="str">
        <f>VLOOKUP(C1562,LHIN!$A$2:$C$16,2,FALSE)</f>
        <v>Waterloo Wellington</v>
      </c>
      <c r="E1562" s="53" t="s">
        <v>275</v>
      </c>
      <c r="F1562" s="31">
        <v>12</v>
      </c>
      <c r="G1562" s="31">
        <v>16.666666667000001</v>
      </c>
      <c r="H1562" s="31">
        <v>100</v>
      </c>
      <c r="I1562" s="31">
        <v>75</v>
      </c>
      <c r="J1562" s="31">
        <v>75</v>
      </c>
      <c r="K1562" s="31">
        <v>0</v>
      </c>
      <c r="L1562" s="31">
        <v>33.333333332999999</v>
      </c>
    </row>
    <row r="1563" spans="1:12">
      <c r="A1563" s="31" t="s">
        <v>263</v>
      </c>
      <c r="B1563" s="31" t="s">
        <v>266</v>
      </c>
      <c r="C1563" s="31">
        <v>7</v>
      </c>
      <c r="D1563" s="31" t="str">
        <f>VLOOKUP(C1563,LHIN!$A$2:$C$16,2,FALSE)</f>
        <v>Toronto Central</v>
      </c>
      <c r="E1563" s="53" t="s">
        <v>275</v>
      </c>
      <c r="F1563" s="31">
        <v>9</v>
      </c>
      <c r="G1563" s="31">
        <v>22.222222221999999</v>
      </c>
      <c r="H1563" s="31">
        <v>88.888888889</v>
      </c>
      <c r="I1563" s="31">
        <v>77.777777778000001</v>
      </c>
      <c r="J1563" s="31">
        <v>100</v>
      </c>
      <c r="K1563" s="31">
        <v>0</v>
      </c>
      <c r="L1563" s="31">
        <v>22.222222221999999</v>
      </c>
    </row>
    <row r="1564" spans="1:12">
      <c r="A1564" s="31" t="s">
        <v>263</v>
      </c>
      <c r="B1564" s="31" t="s">
        <v>266</v>
      </c>
      <c r="C1564" s="31">
        <v>9</v>
      </c>
      <c r="D1564" s="31" t="str">
        <f>VLOOKUP(C1564,LHIN!$A$2:$C$16,2,FALSE)</f>
        <v>Central East</v>
      </c>
      <c r="E1564" s="53" t="s">
        <v>275</v>
      </c>
      <c r="F1564" s="31">
        <v>10</v>
      </c>
      <c r="G1564" s="31">
        <v>0</v>
      </c>
      <c r="H1564" s="31">
        <v>80</v>
      </c>
      <c r="I1564" s="31">
        <v>80</v>
      </c>
      <c r="J1564" s="31">
        <v>80</v>
      </c>
      <c r="K1564" s="31">
        <v>0</v>
      </c>
      <c r="L1564" s="31">
        <v>40</v>
      </c>
    </row>
    <row r="1565" spans="1:12">
      <c r="A1565" s="31" t="s">
        <v>263</v>
      </c>
      <c r="B1565" s="31" t="s">
        <v>267</v>
      </c>
      <c r="C1565" s="31">
        <v>10</v>
      </c>
      <c r="D1565" s="31" t="str">
        <f>VLOOKUP(C1565,LHIN!$A$2:$C$16,2,FALSE)</f>
        <v>South East</v>
      </c>
      <c r="E1565" s="53" t="s">
        <v>275</v>
      </c>
      <c r="F1565" s="31">
        <v>17</v>
      </c>
      <c r="G1565" s="31">
        <v>23.529411764999999</v>
      </c>
      <c r="H1565" s="31">
        <v>76.470588234999994</v>
      </c>
      <c r="I1565" s="31">
        <v>76.470588234999994</v>
      </c>
      <c r="J1565" s="31">
        <v>47.058823529000001</v>
      </c>
      <c r="K1565" s="31">
        <v>0</v>
      </c>
      <c r="L1565" s="31">
        <v>52.941176470999999</v>
      </c>
    </row>
    <row r="1566" spans="1:12">
      <c r="A1566" s="31" t="s">
        <v>263</v>
      </c>
      <c r="B1566" s="31" t="s">
        <v>267</v>
      </c>
      <c r="C1566" s="31">
        <v>11</v>
      </c>
      <c r="D1566" s="31" t="str">
        <f>VLOOKUP(C1566,LHIN!$A$2:$C$16,2,FALSE)</f>
        <v>Champlain</v>
      </c>
      <c r="E1566" s="53" t="s">
        <v>275</v>
      </c>
      <c r="F1566" s="31">
        <v>73</v>
      </c>
      <c r="G1566" s="31">
        <v>10.958904110000001</v>
      </c>
      <c r="H1566" s="31">
        <v>0</v>
      </c>
      <c r="I1566" s="31">
        <v>69.863013699000007</v>
      </c>
      <c r="J1566" s="31">
        <v>24.657534247000001</v>
      </c>
      <c r="K1566" s="31">
        <v>0</v>
      </c>
      <c r="L1566" s="31">
        <v>43.835616438000002</v>
      </c>
    </row>
    <row r="1567" spans="1:12">
      <c r="A1567" s="31" t="s">
        <v>263</v>
      </c>
      <c r="B1567" s="31" t="s">
        <v>267</v>
      </c>
      <c r="C1567" s="31">
        <v>12</v>
      </c>
      <c r="D1567" s="31" t="str">
        <f>VLOOKUP(C1567,LHIN!$A$2:$C$16,2,FALSE)</f>
        <v>North Simcoe Muskoka</v>
      </c>
      <c r="E1567" s="53" t="s">
        <v>275</v>
      </c>
      <c r="F1567" s="31">
        <v>25</v>
      </c>
      <c r="G1567" s="31">
        <v>44</v>
      </c>
      <c r="H1567" s="31">
        <v>100</v>
      </c>
      <c r="I1567" s="31">
        <v>52</v>
      </c>
      <c r="J1567" s="31">
        <v>24</v>
      </c>
      <c r="K1567" s="31">
        <v>0</v>
      </c>
      <c r="L1567" s="31">
        <v>40</v>
      </c>
    </row>
    <row r="1568" spans="1:12">
      <c r="A1568" s="31" t="s">
        <v>263</v>
      </c>
      <c r="B1568" s="31" t="s">
        <v>267</v>
      </c>
      <c r="C1568" s="31">
        <v>13</v>
      </c>
      <c r="D1568" s="31" t="str">
        <f>VLOOKUP(C1568,LHIN!$A$2:$C$16,2,FALSE)</f>
        <v>North East</v>
      </c>
      <c r="E1568" s="53" t="s">
        <v>275</v>
      </c>
      <c r="F1568" s="31">
        <v>91</v>
      </c>
      <c r="G1568" s="31">
        <v>25.274725275000002</v>
      </c>
      <c r="H1568" s="31">
        <v>91.208791208999997</v>
      </c>
      <c r="I1568" s="31">
        <v>52.747252746999997</v>
      </c>
      <c r="J1568" s="31">
        <v>37.362637362999997</v>
      </c>
      <c r="K1568" s="31">
        <v>0</v>
      </c>
      <c r="L1568" s="31">
        <v>39.560439559999999</v>
      </c>
    </row>
    <row r="1569" spans="1:12">
      <c r="A1569" s="31" t="s">
        <v>263</v>
      </c>
      <c r="B1569" s="31" t="s">
        <v>267</v>
      </c>
      <c r="C1569" s="31">
        <v>14</v>
      </c>
      <c r="D1569" s="31" t="str">
        <f>VLOOKUP(C1569,LHIN!$A$2:$C$16,2,FALSE)</f>
        <v>North West</v>
      </c>
      <c r="E1569" s="53" t="s">
        <v>275</v>
      </c>
      <c r="F1569" s="31">
        <v>12</v>
      </c>
      <c r="G1569" s="31">
        <v>16.666666667000001</v>
      </c>
      <c r="H1569" s="31">
        <v>41.666666667000001</v>
      </c>
      <c r="I1569" s="31">
        <v>75</v>
      </c>
      <c r="J1569" s="31">
        <v>8.3333333333000006</v>
      </c>
      <c r="K1569" s="31">
        <v>0</v>
      </c>
      <c r="L1569" s="31">
        <v>58.333333332999999</v>
      </c>
    </row>
    <row r="1570" spans="1:12">
      <c r="A1570" s="31" t="s">
        <v>263</v>
      </c>
      <c r="B1570" s="31" t="s">
        <v>267</v>
      </c>
      <c r="C1570" s="31">
        <v>2</v>
      </c>
      <c r="D1570" s="31" t="str">
        <f>VLOOKUP(C1570,LHIN!$A$2:$C$16,2,FALSE)</f>
        <v>South West</v>
      </c>
      <c r="E1570" s="53" t="s">
        <v>275</v>
      </c>
      <c r="F1570" s="31">
        <v>44</v>
      </c>
      <c r="G1570" s="31">
        <v>20.454545455000002</v>
      </c>
      <c r="H1570" s="31">
        <v>90.909090909</v>
      </c>
      <c r="I1570" s="31">
        <v>65.909090909</v>
      </c>
      <c r="J1570" s="31">
        <v>45.454545455000002</v>
      </c>
      <c r="K1570" s="31">
        <v>0</v>
      </c>
      <c r="L1570" s="31">
        <v>18.181818182000001</v>
      </c>
    </row>
    <row r="1571" spans="1:12">
      <c r="A1571" s="31" t="s">
        <v>263</v>
      </c>
      <c r="B1571" s="31" t="s">
        <v>267</v>
      </c>
      <c r="C1571" s="31">
        <v>3</v>
      </c>
      <c r="D1571" s="31" t="str">
        <f>VLOOKUP(C1571,LHIN!$A$2:$C$16,2,FALSE)</f>
        <v>Waterloo Wellington</v>
      </c>
      <c r="E1571" s="53" t="s">
        <v>275</v>
      </c>
      <c r="F1571" s="31">
        <v>44</v>
      </c>
      <c r="G1571" s="31">
        <v>13.636363636</v>
      </c>
      <c r="H1571" s="31">
        <v>93.181818182000001</v>
      </c>
      <c r="I1571" s="31">
        <v>75</v>
      </c>
      <c r="J1571" s="31">
        <v>43.181818182000001</v>
      </c>
      <c r="K1571" s="31">
        <v>0</v>
      </c>
      <c r="L1571" s="31">
        <v>45.454545455000002</v>
      </c>
    </row>
    <row r="1572" spans="1:12">
      <c r="A1572" s="31" t="s">
        <v>263</v>
      </c>
      <c r="B1572" s="31" t="s">
        <v>267</v>
      </c>
      <c r="C1572" s="31">
        <v>4</v>
      </c>
      <c r="D1572" s="31" t="str">
        <f>VLOOKUP(C1572,LHIN!$A$2:$C$16,2,FALSE)</f>
        <v>Hamilton Niagara Brant</v>
      </c>
      <c r="E1572" s="53" t="s">
        <v>275</v>
      </c>
      <c r="F1572" s="31">
        <v>8</v>
      </c>
      <c r="G1572" s="31">
        <v>25</v>
      </c>
      <c r="H1572" s="31">
        <v>37.5</v>
      </c>
      <c r="I1572" s="31">
        <v>87.5</v>
      </c>
      <c r="J1572" s="31">
        <v>50</v>
      </c>
      <c r="K1572" s="31">
        <v>0</v>
      </c>
      <c r="L1572" s="31">
        <v>37.5</v>
      </c>
    </row>
    <row r="1573" spans="1:12">
      <c r="A1573" s="31" t="s">
        <v>263</v>
      </c>
      <c r="B1573" s="31" t="s">
        <v>267</v>
      </c>
      <c r="C1573" s="31">
        <v>5</v>
      </c>
      <c r="D1573" s="31" t="str">
        <f>VLOOKUP(C1573,LHIN!$A$2:$C$16,2,FALSE)</f>
        <v>Central West</v>
      </c>
      <c r="E1573" s="53" t="s">
        <v>275</v>
      </c>
      <c r="F1573" s="31">
        <v>7</v>
      </c>
      <c r="G1573" s="31">
        <v>14.285714285999999</v>
      </c>
      <c r="H1573" s="31">
        <v>100</v>
      </c>
      <c r="I1573" s="31">
        <v>100</v>
      </c>
      <c r="J1573" s="31">
        <v>0</v>
      </c>
      <c r="K1573" s="31">
        <v>0</v>
      </c>
      <c r="L1573" s="31">
        <v>42.857142856999999</v>
      </c>
    </row>
    <row r="1574" spans="1:12">
      <c r="A1574" s="31" t="s">
        <v>263</v>
      </c>
      <c r="B1574" s="31" t="s">
        <v>267</v>
      </c>
      <c r="C1574" s="31">
        <v>6</v>
      </c>
      <c r="D1574" s="31" t="str">
        <f>VLOOKUP(C1574,LHIN!$A$2:$C$16,2,FALSE)</f>
        <v>Mississauga Halton</v>
      </c>
      <c r="E1574" s="53" t="s">
        <v>275</v>
      </c>
      <c r="F1574" s="31">
        <v>19</v>
      </c>
      <c r="G1574" s="31">
        <v>21.052631579</v>
      </c>
      <c r="H1574" s="31">
        <v>94.736842104999994</v>
      </c>
      <c r="I1574" s="31">
        <v>78.947368420999993</v>
      </c>
      <c r="J1574" s="31">
        <v>0</v>
      </c>
      <c r="K1574" s="31">
        <v>0</v>
      </c>
      <c r="L1574" s="31">
        <v>42.105263158</v>
      </c>
    </row>
    <row r="1575" spans="1:12">
      <c r="A1575" s="31" t="s">
        <v>263</v>
      </c>
      <c r="B1575" s="31" t="s">
        <v>267</v>
      </c>
      <c r="C1575" s="31">
        <v>7</v>
      </c>
      <c r="D1575" s="31" t="str">
        <f>VLOOKUP(C1575,LHIN!$A$2:$C$16,2,FALSE)</f>
        <v>Toronto Central</v>
      </c>
      <c r="E1575" s="53" t="s">
        <v>275</v>
      </c>
      <c r="F1575" s="31">
        <v>22</v>
      </c>
      <c r="G1575" s="31">
        <v>9.0909090909000003</v>
      </c>
      <c r="H1575" s="31">
        <v>86.363636364000001</v>
      </c>
      <c r="I1575" s="31">
        <v>68.181818182000001</v>
      </c>
      <c r="J1575" s="31">
        <v>100</v>
      </c>
      <c r="K1575" s="31">
        <v>0</v>
      </c>
      <c r="L1575" s="31">
        <v>45.454545455000002</v>
      </c>
    </row>
    <row r="1576" spans="1:12">
      <c r="A1576" s="31" t="s">
        <v>263</v>
      </c>
      <c r="B1576" s="31" t="s">
        <v>267</v>
      </c>
      <c r="C1576" s="31">
        <v>8</v>
      </c>
      <c r="D1576" s="31" t="str">
        <f>VLOOKUP(C1576,LHIN!$A$2:$C$16,2,FALSE)</f>
        <v>Central</v>
      </c>
      <c r="E1576" s="53" t="s">
        <v>275</v>
      </c>
      <c r="F1576" s="31">
        <v>8</v>
      </c>
      <c r="G1576" s="31">
        <v>25</v>
      </c>
      <c r="H1576" s="31">
        <v>62.5</v>
      </c>
      <c r="I1576" s="31">
        <v>62.5</v>
      </c>
      <c r="J1576" s="31">
        <v>0</v>
      </c>
      <c r="K1576" s="31">
        <v>0</v>
      </c>
      <c r="L1576" s="31">
        <v>25</v>
      </c>
    </row>
    <row r="1577" spans="1:12">
      <c r="A1577" s="31" t="s">
        <v>263</v>
      </c>
      <c r="B1577" s="31" t="s">
        <v>267</v>
      </c>
      <c r="C1577" s="31">
        <v>9</v>
      </c>
      <c r="D1577" s="31" t="str">
        <f>VLOOKUP(C1577,LHIN!$A$2:$C$16,2,FALSE)</f>
        <v>Central East</v>
      </c>
      <c r="E1577" s="53" t="s">
        <v>275</v>
      </c>
      <c r="F1577" s="31">
        <v>57</v>
      </c>
      <c r="G1577" s="31">
        <v>17.543859649000002</v>
      </c>
      <c r="H1577" s="31">
        <v>98.245614035000003</v>
      </c>
      <c r="I1577" s="31">
        <v>77.192982455999996</v>
      </c>
      <c r="J1577" s="31">
        <v>42.105263158</v>
      </c>
      <c r="K1577" s="31">
        <v>0</v>
      </c>
      <c r="L1577" s="31">
        <v>52.631578947000001</v>
      </c>
    </row>
    <row r="1578" spans="1:12">
      <c r="A1578" s="31" t="s">
        <v>268</v>
      </c>
      <c r="B1578" s="31" t="s">
        <v>267</v>
      </c>
      <c r="C1578" s="31">
        <v>11</v>
      </c>
      <c r="D1578" s="31" t="str">
        <f>VLOOKUP(C1578,LHIN!$A$2:$C$16,2,FALSE)</f>
        <v>Champlain</v>
      </c>
      <c r="E1578" s="53" t="s">
        <v>275</v>
      </c>
      <c r="F1578" s="31">
        <v>7</v>
      </c>
      <c r="G1578" s="31">
        <v>28.571428570999998</v>
      </c>
      <c r="H1578" s="31">
        <v>57.142857143000001</v>
      </c>
      <c r="I1578" s="31">
        <v>85.714285713999999</v>
      </c>
      <c r="J1578" s="31">
        <v>14.285714285999999</v>
      </c>
      <c r="K1578" s="31">
        <v>0</v>
      </c>
      <c r="L1578" s="31">
        <v>71.428571429000002</v>
      </c>
    </row>
    <row r="1579" spans="1:12">
      <c r="A1579" s="31" t="s">
        <v>268</v>
      </c>
      <c r="B1579" s="31" t="s">
        <v>267</v>
      </c>
      <c r="C1579" s="31">
        <v>13</v>
      </c>
      <c r="D1579" s="31" t="str">
        <f>VLOOKUP(C1579,LHIN!$A$2:$C$16,2,FALSE)</f>
        <v>North East</v>
      </c>
      <c r="E1579" s="53" t="s">
        <v>275</v>
      </c>
      <c r="F1579" s="31">
        <v>11</v>
      </c>
      <c r="G1579" s="31">
        <v>9.0909090909000003</v>
      </c>
      <c r="H1579" s="31">
        <v>100</v>
      </c>
      <c r="I1579" s="31">
        <v>72.727272726999999</v>
      </c>
      <c r="J1579" s="31">
        <v>27.272727273000001</v>
      </c>
      <c r="K1579" s="31">
        <v>0</v>
      </c>
      <c r="L1579" s="31">
        <v>27.272727273000001</v>
      </c>
    </row>
    <row r="1580" spans="1:12">
      <c r="A1580" s="31" t="s">
        <v>268</v>
      </c>
      <c r="B1580" s="31" t="s">
        <v>267</v>
      </c>
      <c r="C1580" s="31">
        <v>2</v>
      </c>
      <c r="D1580" s="31" t="str">
        <f>VLOOKUP(C1580,LHIN!$A$2:$C$16,2,FALSE)</f>
        <v>South West</v>
      </c>
      <c r="E1580" s="53" t="s">
        <v>275</v>
      </c>
      <c r="F1580" s="31">
        <v>6</v>
      </c>
      <c r="G1580" s="31">
        <v>50</v>
      </c>
      <c r="H1580" s="31">
        <v>66.666666667000001</v>
      </c>
      <c r="I1580" s="31">
        <v>100</v>
      </c>
      <c r="J1580" s="31">
        <v>50</v>
      </c>
      <c r="K1580" s="31">
        <v>0</v>
      </c>
      <c r="L1580" s="31">
        <v>50</v>
      </c>
    </row>
    <row r="1581" spans="1:12">
      <c r="A1581" s="31" t="s">
        <v>268</v>
      </c>
      <c r="B1581" s="31" t="s">
        <v>267</v>
      </c>
      <c r="C1581" s="31">
        <v>9</v>
      </c>
      <c r="D1581" s="31" t="str">
        <f>VLOOKUP(C1581,LHIN!$A$2:$C$16,2,FALSE)</f>
        <v>Central East</v>
      </c>
      <c r="E1581" s="53" t="s">
        <v>275</v>
      </c>
      <c r="F1581" s="31">
        <v>12</v>
      </c>
      <c r="G1581" s="31">
        <v>16.666666667000001</v>
      </c>
      <c r="H1581" s="31">
        <v>83.333333332999999</v>
      </c>
      <c r="I1581" s="31">
        <v>66.666666667000001</v>
      </c>
      <c r="J1581" s="31">
        <v>41.666666667000001</v>
      </c>
      <c r="K1581" s="31">
        <v>0</v>
      </c>
      <c r="L1581" s="31">
        <v>41.666666667000001</v>
      </c>
    </row>
    <row r="1582" spans="1:12">
      <c r="A1582" s="31" t="s">
        <v>269</v>
      </c>
      <c r="B1582" s="31" t="s">
        <v>264</v>
      </c>
      <c r="C1582" s="31">
        <v>10</v>
      </c>
      <c r="D1582" s="31" t="str">
        <f>VLOOKUP(C1582,LHIN!$A$2:$C$16,2,FALSE)</f>
        <v>South East</v>
      </c>
      <c r="E1582" s="53" t="s">
        <v>275</v>
      </c>
      <c r="F1582" s="31">
        <v>7</v>
      </c>
      <c r="G1582" s="31">
        <v>0</v>
      </c>
      <c r="H1582" s="31">
        <v>100</v>
      </c>
      <c r="I1582" s="31">
        <v>100</v>
      </c>
      <c r="J1582" s="31">
        <v>100</v>
      </c>
      <c r="K1582" s="31">
        <v>0</v>
      </c>
      <c r="L1582" s="31">
        <v>100</v>
      </c>
    </row>
    <row r="1583" spans="1:12">
      <c r="A1583" s="31" t="s">
        <v>269</v>
      </c>
      <c r="B1583" s="31" t="s">
        <v>264</v>
      </c>
      <c r="C1583" s="31">
        <v>12</v>
      </c>
      <c r="D1583" s="31" t="str">
        <f>VLOOKUP(C1583,LHIN!$A$2:$C$16,2,FALSE)</f>
        <v>North Simcoe Muskoka</v>
      </c>
      <c r="E1583" s="53" t="s">
        <v>275</v>
      </c>
      <c r="F1583" s="31">
        <v>8</v>
      </c>
      <c r="G1583" s="31">
        <v>50</v>
      </c>
      <c r="H1583" s="31">
        <v>100</v>
      </c>
      <c r="I1583" s="31">
        <v>87.5</v>
      </c>
      <c r="J1583" s="31">
        <v>100</v>
      </c>
      <c r="K1583" s="31">
        <v>0</v>
      </c>
      <c r="L1583" s="31">
        <v>87.5</v>
      </c>
    </row>
    <row r="1584" spans="1:12">
      <c r="A1584" s="31" t="s">
        <v>269</v>
      </c>
      <c r="B1584" s="31" t="s">
        <v>264</v>
      </c>
      <c r="C1584" s="31">
        <v>13</v>
      </c>
      <c r="D1584" s="31" t="str">
        <f>VLOOKUP(C1584,LHIN!$A$2:$C$16,2,FALSE)</f>
        <v>North East</v>
      </c>
      <c r="E1584" s="53" t="s">
        <v>275</v>
      </c>
      <c r="F1584" s="31">
        <v>56</v>
      </c>
      <c r="G1584" s="31">
        <v>35.714285713999999</v>
      </c>
      <c r="H1584" s="31">
        <v>98.214285713999999</v>
      </c>
      <c r="I1584" s="31">
        <v>87.5</v>
      </c>
      <c r="J1584" s="31">
        <v>91.071428570999998</v>
      </c>
      <c r="K1584" s="31">
        <v>0</v>
      </c>
      <c r="L1584" s="31">
        <v>66.071428570999998</v>
      </c>
    </row>
    <row r="1585" spans="1:12">
      <c r="A1585" s="31" t="s">
        <v>269</v>
      </c>
      <c r="B1585" s="31" t="s">
        <v>264</v>
      </c>
      <c r="C1585" s="31">
        <v>2</v>
      </c>
      <c r="D1585" s="31" t="str">
        <f>VLOOKUP(C1585,LHIN!$A$2:$C$16,2,FALSE)</f>
        <v>South West</v>
      </c>
      <c r="E1585" s="53" t="s">
        <v>275</v>
      </c>
      <c r="F1585" s="31">
        <v>21</v>
      </c>
      <c r="G1585" s="31">
        <v>28.571428570999998</v>
      </c>
      <c r="H1585" s="31">
        <v>100</v>
      </c>
      <c r="I1585" s="31">
        <v>100</v>
      </c>
      <c r="J1585" s="31">
        <v>100</v>
      </c>
      <c r="K1585" s="31">
        <v>0</v>
      </c>
      <c r="L1585" s="31">
        <v>61.904761905000001</v>
      </c>
    </row>
    <row r="1586" spans="1:12">
      <c r="A1586" s="31" t="s">
        <v>269</v>
      </c>
      <c r="B1586" s="31" t="s">
        <v>264</v>
      </c>
      <c r="C1586" s="31">
        <v>3</v>
      </c>
      <c r="D1586" s="31" t="str">
        <f>VLOOKUP(C1586,LHIN!$A$2:$C$16,2,FALSE)</f>
        <v>Waterloo Wellington</v>
      </c>
      <c r="E1586" s="53" t="s">
        <v>275</v>
      </c>
      <c r="F1586" s="31">
        <v>11</v>
      </c>
      <c r="G1586" s="31">
        <v>27.272727273000001</v>
      </c>
      <c r="H1586" s="31">
        <v>90.909090909</v>
      </c>
      <c r="I1586" s="31">
        <v>90.909090909</v>
      </c>
      <c r="J1586" s="31">
        <v>100</v>
      </c>
      <c r="K1586" s="31">
        <v>0</v>
      </c>
      <c r="L1586" s="31">
        <v>63.636363635999999</v>
      </c>
    </row>
    <row r="1587" spans="1:12">
      <c r="A1587" s="31" t="s">
        <v>269</v>
      </c>
      <c r="B1587" s="31" t="s">
        <v>264</v>
      </c>
      <c r="C1587" s="31">
        <v>5</v>
      </c>
      <c r="D1587" s="31" t="str">
        <f>VLOOKUP(C1587,LHIN!$A$2:$C$16,2,FALSE)</f>
        <v>Central West</v>
      </c>
      <c r="E1587" s="53" t="s">
        <v>275</v>
      </c>
      <c r="F1587" s="31">
        <v>12</v>
      </c>
      <c r="G1587" s="31">
        <v>25</v>
      </c>
      <c r="H1587" s="31">
        <v>100</v>
      </c>
      <c r="I1587" s="31">
        <v>91.666666667000001</v>
      </c>
      <c r="J1587" s="31">
        <v>0</v>
      </c>
      <c r="K1587" s="31">
        <v>0</v>
      </c>
      <c r="L1587" s="31">
        <v>75</v>
      </c>
    </row>
    <row r="1588" spans="1:12">
      <c r="A1588" s="31" t="s">
        <v>269</v>
      </c>
      <c r="B1588" s="31" t="s">
        <v>264</v>
      </c>
      <c r="C1588" s="31">
        <v>7</v>
      </c>
      <c r="D1588" s="31" t="str">
        <f>VLOOKUP(C1588,LHIN!$A$2:$C$16,2,FALSE)</f>
        <v>Toronto Central</v>
      </c>
      <c r="E1588" s="53" t="s">
        <v>275</v>
      </c>
      <c r="F1588" s="31">
        <v>8</v>
      </c>
      <c r="G1588" s="31">
        <v>12.5</v>
      </c>
      <c r="H1588" s="31">
        <v>100</v>
      </c>
      <c r="I1588" s="31">
        <v>100</v>
      </c>
      <c r="J1588" s="31">
        <v>100</v>
      </c>
      <c r="K1588" s="31">
        <v>0</v>
      </c>
      <c r="L1588" s="31">
        <v>87.5</v>
      </c>
    </row>
    <row r="1589" spans="1:12">
      <c r="A1589" s="31" t="s">
        <v>269</v>
      </c>
      <c r="B1589" s="31" t="s">
        <v>264</v>
      </c>
      <c r="C1589" s="31">
        <v>9</v>
      </c>
      <c r="D1589" s="31" t="str">
        <f>VLOOKUP(C1589,LHIN!$A$2:$C$16,2,FALSE)</f>
        <v>Central East</v>
      </c>
      <c r="E1589" s="53" t="s">
        <v>275</v>
      </c>
      <c r="F1589" s="31">
        <v>13</v>
      </c>
      <c r="G1589" s="31">
        <v>38.461538462</v>
      </c>
      <c r="H1589" s="31">
        <v>100</v>
      </c>
      <c r="I1589" s="31">
        <v>92.307692308</v>
      </c>
      <c r="J1589" s="31">
        <v>84.615384614999996</v>
      </c>
      <c r="K1589" s="31">
        <v>0</v>
      </c>
      <c r="L1589" s="31">
        <v>53.846153846</v>
      </c>
    </row>
    <row r="1590" spans="1:12">
      <c r="A1590" s="31" t="s">
        <v>269</v>
      </c>
      <c r="B1590" s="31" t="s">
        <v>266</v>
      </c>
      <c r="C1590" s="31">
        <v>10</v>
      </c>
      <c r="D1590" s="31" t="str">
        <f>VLOOKUP(C1590,LHIN!$A$2:$C$16,2,FALSE)</f>
        <v>South East</v>
      </c>
      <c r="E1590" s="53" t="s">
        <v>275</v>
      </c>
      <c r="F1590" s="31">
        <v>16</v>
      </c>
      <c r="G1590" s="31">
        <v>37.5</v>
      </c>
      <c r="H1590" s="31">
        <v>87.5</v>
      </c>
      <c r="I1590" s="31">
        <v>93.75</v>
      </c>
      <c r="J1590" s="31">
        <v>75</v>
      </c>
      <c r="K1590" s="31">
        <v>0</v>
      </c>
      <c r="L1590" s="31">
        <v>68.75</v>
      </c>
    </row>
    <row r="1591" spans="1:12">
      <c r="A1591" s="31" t="s">
        <v>269</v>
      </c>
      <c r="B1591" s="31" t="s">
        <v>266</v>
      </c>
      <c r="C1591" s="31">
        <v>11</v>
      </c>
      <c r="D1591" s="31" t="str">
        <f>VLOOKUP(C1591,LHIN!$A$2:$C$16,2,FALSE)</f>
        <v>Champlain</v>
      </c>
      <c r="E1591" s="53" t="s">
        <v>275</v>
      </c>
      <c r="F1591" s="31">
        <v>45</v>
      </c>
      <c r="G1591" s="31">
        <v>17.777777778000001</v>
      </c>
      <c r="H1591" s="31">
        <v>20</v>
      </c>
      <c r="I1591" s="31">
        <v>71.111111111</v>
      </c>
      <c r="J1591" s="31">
        <v>40</v>
      </c>
      <c r="K1591" s="31">
        <v>0</v>
      </c>
      <c r="L1591" s="31">
        <v>75.555555556000002</v>
      </c>
    </row>
    <row r="1592" spans="1:12">
      <c r="A1592" s="31" t="s">
        <v>269</v>
      </c>
      <c r="B1592" s="31" t="s">
        <v>266</v>
      </c>
      <c r="C1592" s="31">
        <v>12</v>
      </c>
      <c r="D1592" s="31" t="str">
        <f>VLOOKUP(C1592,LHIN!$A$2:$C$16,2,FALSE)</f>
        <v>North Simcoe Muskoka</v>
      </c>
      <c r="E1592" s="53" t="s">
        <v>275</v>
      </c>
      <c r="F1592" s="31">
        <v>32</v>
      </c>
      <c r="G1592" s="31">
        <v>28.125</v>
      </c>
      <c r="H1592" s="31">
        <v>96.875</v>
      </c>
      <c r="I1592" s="31">
        <v>78.125</v>
      </c>
      <c r="J1592" s="31">
        <v>71.875</v>
      </c>
      <c r="K1592" s="31">
        <v>0</v>
      </c>
      <c r="L1592" s="31">
        <v>75</v>
      </c>
    </row>
    <row r="1593" spans="1:12">
      <c r="A1593" s="31" t="s">
        <v>269</v>
      </c>
      <c r="B1593" s="31" t="s">
        <v>266</v>
      </c>
      <c r="C1593" s="31">
        <v>13</v>
      </c>
      <c r="D1593" s="31" t="str">
        <f>VLOOKUP(C1593,LHIN!$A$2:$C$16,2,FALSE)</f>
        <v>North East</v>
      </c>
      <c r="E1593" s="53" t="s">
        <v>275</v>
      </c>
      <c r="F1593" s="31">
        <v>165</v>
      </c>
      <c r="G1593" s="31">
        <v>27.878787879000001</v>
      </c>
      <c r="H1593" s="31">
        <v>92.727272726999999</v>
      </c>
      <c r="I1593" s="31">
        <v>77.575757576000001</v>
      </c>
      <c r="J1593" s="31">
        <v>70.909090909</v>
      </c>
      <c r="K1593" s="31">
        <v>0</v>
      </c>
      <c r="L1593" s="31">
        <v>75.757575758000002</v>
      </c>
    </row>
    <row r="1594" spans="1:12">
      <c r="A1594" s="31" t="s">
        <v>269</v>
      </c>
      <c r="B1594" s="31" t="s">
        <v>266</v>
      </c>
      <c r="C1594" s="31">
        <v>2</v>
      </c>
      <c r="D1594" s="31" t="str">
        <f>VLOOKUP(C1594,LHIN!$A$2:$C$16,2,FALSE)</f>
        <v>South West</v>
      </c>
      <c r="E1594" s="53" t="s">
        <v>275</v>
      </c>
      <c r="F1594" s="31">
        <v>39</v>
      </c>
      <c r="G1594" s="31">
        <v>30.769230769</v>
      </c>
      <c r="H1594" s="31">
        <v>97.435897436000005</v>
      </c>
      <c r="I1594" s="31">
        <v>84.615384614999996</v>
      </c>
      <c r="J1594" s="31">
        <v>87.179487179000006</v>
      </c>
      <c r="K1594" s="31">
        <v>0</v>
      </c>
      <c r="L1594" s="31">
        <v>64.102564103000006</v>
      </c>
    </row>
    <row r="1595" spans="1:12">
      <c r="A1595" s="31" t="s">
        <v>269</v>
      </c>
      <c r="B1595" s="31" t="s">
        <v>266</v>
      </c>
      <c r="C1595" s="31">
        <v>3</v>
      </c>
      <c r="D1595" s="31" t="str">
        <f>VLOOKUP(C1595,LHIN!$A$2:$C$16,2,FALSE)</f>
        <v>Waterloo Wellington</v>
      </c>
      <c r="E1595" s="53" t="s">
        <v>275</v>
      </c>
      <c r="F1595" s="31">
        <v>22</v>
      </c>
      <c r="G1595" s="31">
        <v>36.363636364000001</v>
      </c>
      <c r="H1595" s="31">
        <v>100</v>
      </c>
      <c r="I1595" s="31">
        <v>86.363636364000001</v>
      </c>
      <c r="J1595" s="31">
        <v>72.727272726999999</v>
      </c>
      <c r="K1595" s="31">
        <v>0</v>
      </c>
      <c r="L1595" s="31">
        <v>63.636363635999999</v>
      </c>
    </row>
    <row r="1596" spans="1:12">
      <c r="A1596" s="31" t="s">
        <v>269</v>
      </c>
      <c r="B1596" s="31" t="s">
        <v>266</v>
      </c>
      <c r="C1596" s="31">
        <v>4</v>
      </c>
      <c r="D1596" s="31" t="str">
        <f>VLOOKUP(C1596,LHIN!$A$2:$C$16,2,FALSE)</f>
        <v>Hamilton Niagara Brant</v>
      </c>
      <c r="E1596" s="53" t="s">
        <v>275</v>
      </c>
      <c r="F1596" s="31">
        <v>49</v>
      </c>
      <c r="G1596" s="31">
        <v>32.653061223999998</v>
      </c>
      <c r="H1596" s="31">
        <v>87.755102041000001</v>
      </c>
      <c r="I1596" s="31">
        <v>83.673469388000001</v>
      </c>
      <c r="J1596" s="31">
        <v>69.387755102</v>
      </c>
      <c r="K1596" s="31">
        <v>0</v>
      </c>
      <c r="L1596" s="31">
        <v>81.632653060999999</v>
      </c>
    </row>
    <row r="1597" spans="1:12">
      <c r="A1597" s="31" t="s">
        <v>269</v>
      </c>
      <c r="B1597" s="31" t="s">
        <v>266</v>
      </c>
      <c r="C1597" s="31">
        <v>5</v>
      </c>
      <c r="D1597" s="31" t="str">
        <f>VLOOKUP(C1597,LHIN!$A$2:$C$16,2,FALSE)</f>
        <v>Central West</v>
      </c>
      <c r="E1597" s="53" t="s">
        <v>275</v>
      </c>
      <c r="F1597" s="31">
        <v>50</v>
      </c>
      <c r="G1597" s="31">
        <v>30</v>
      </c>
      <c r="H1597" s="31">
        <v>88</v>
      </c>
      <c r="I1597" s="31">
        <v>90</v>
      </c>
      <c r="J1597" s="31">
        <v>0</v>
      </c>
      <c r="K1597" s="31">
        <v>0</v>
      </c>
      <c r="L1597" s="31">
        <v>90</v>
      </c>
    </row>
    <row r="1598" spans="1:12">
      <c r="A1598" s="31" t="s">
        <v>269</v>
      </c>
      <c r="B1598" s="31" t="s">
        <v>266</v>
      </c>
      <c r="C1598" s="31">
        <v>6</v>
      </c>
      <c r="D1598" s="31" t="str">
        <f>VLOOKUP(C1598,LHIN!$A$2:$C$16,2,FALSE)</f>
        <v>Mississauga Halton</v>
      </c>
      <c r="E1598" s="53" t="s">
        <v>275</v>
      </c>
      <c r="F1598" s="31">
        <v>35</v>
      </c>
      <c r="G1598" s="31">
        <v>28.571428570999998</v>
      </c>
      <c r="H1598" s="31">
        <v>82.857142856999999</v>
      </c>
      <c r="I1598" s="31">
        <v>88.571428570999998</v>
      </c>
      <c r="J1598" s="31">
        <v>0</v>
      </c>
      <c r="K1598" s="31">
        <v>0</v>
      </c>
      <c r="L1598" s="31">
        <v>80</v>
      </c>
    </row>
    <row r="1599" spans="1:12">
      <c r="A1599" s="31" t="s">
        <v>269</v>
      </c>
      <c r="B1599" s="31" t="s">
        <v>266</v>
      </c>
      <c r="C1599" s="31">
        <v>7</v>
      </c>
      <c r="D1599" s="31" t="str">
        <f>VLOOKUP(C1599,LHIN!$A$2:$C$16,2,FALSE)</f>
        <v>Toronto Central</v>
      </c>
      <c r="E1599" s="53" t="s">
        <v>275</v>
      </c>
      <c r="F1599" s="31">
        <v>78</v>
      </c>
      <c r="G1599" s="31">
        <v>30.769230769</v>
      </c>
      <c r="H1599" s="31">
        <v>84.615384614999996</v>
      </c>
      <c r="I1599" s="31">
        <v>79.487179487000006</v>
      </c>
      <c r="J1599" s="31">
        <v>100</v>
      </c>
      <c r="K1599" s="31">
        <v>1.2820512821000001</v>
      </c>
      <c r="L1599" s="31">
        <v>79.487179487000006</v>
      </c>
    </row>
    <row r="1600" spans="1:12">
      <c r="A1600" s="31" t="s">
        <v>269</v>
      </c>
      <c r="B1600" s="31" t="s">
        <v>266</v>
      </c>
      <c r="C1600" s="31">
        <v>8</v>
      </c>
      <c r="D1600" s="31" t="str">
        <f>VLOOKUP(C1600,LHIN!$A$2:$C$16,2,FALSE)</f>
        <v>Central</v>
      </c>
      <c r="E1600" s="53" t="s">
        <v>275</v>
      </c>
      <c r="F1600" s="31">
        <v>62</v>
      </c>
      <c r="G1600" s="31">
        <v>29.032258065000001</v>
      </c>
      <c r="H1600" s="31">
        <v>88.709677419000002</v>
      </c>
      <c r="I1600" s="31">
        <v>87.096774194000005</v>
      </c>
      <c r="J1600" s="31">
        <v>0</v>
      </c>
      <c r="K1600" s="31">
        <v>0</v>
      </c>
      <c r="L1600" s="31">
        <v>77.419354838999993</v>
      </c>
    </row>
    <row r="1601" spans="1:12">
      <c r="A1601" s="31" t="s">
        <v>269</v>
      </c>
      <c r="B1601" s="31" t="s">
        <v>266</v>
      </c>
      <c r="C1601" s="31">
        <v>9</v>
      </c>
      <c r="D1601" s="31" t="str">
        <f>VLOOKUP(C1601,LHIN!$A$2:$C$16,2,FALSE)</f>
        <v>Central East</v>
      </c>
      <c r="E1601" s="53" t="s">
        <v>275</v>
      </c>
      <c r="F1601" s="31">
        <v>55</v>
      </c>
      <c r="G1601" s="31">
        <v>34.545454544999998</v>
      </c>
      <c r="H1601" s="31">
        <v>85.454545455000002</v>
      </c>
      <c r="I1601" s="31">
        <v>87.272727273000001</v>
      </c>
      <c r="J1601" s="31">
        <v>87.272727273000001</v>
      </c>
      <c r="K1601" s="31">
        <v>0</v>
      </c>
      <c r="L1601" s="31">
        <v>76.363636364000001</v>
      </c>
    </row>
    <row r="1602" spans="1:12">
      <c r="A1602" s="31" t="s">
        <v>269</v>
      </c>
      <c r="B1602" s="31" t="s">
        <v>267</v>
      </c>
      <c r="C1602" s="31">
        <v>10</v>
      </c>
      <c r="D1602" s="31" t="str">
        <f>VLOOKUP(C1602,LHIN!$A$2:$C$16,2,FALSE)</f>
        <v>South East</v>
      </c>
      <c r="E1602" s="53" t="s">
        <v>275</v>
      </c>
      <c r="F1602" s="31">
        <v>35</v>
      </c>
      <c r="G1602" s="31">
        <v>25.714285713999999</v>
      </c>
      <c r="H1602" s="31">
        <v>80</v>
      </c>
      <c r="I1602" s="31">
        <v>71.428571429000002</v>
      </c>
      <c r="J1602" s="31">
        <v>34.285714286000001</v>
      </c>
      <c r="K1602" s="31">
        <v>0</v>
      </c>
      <c r="L1602" s="31">
        <v>80</v>
      </c>
    </row>
    <row r="1603" spans="1:12">
      <c r="A1603" s="31" t="s">
        <v>269</v>
      </c>
      <c r="B1603" s="31" t="s">
        <v>267</v>
      </c>
      <c r="C1603" s="31">
        <v>11</v>
      </c>
      <c r="D1603" s="31" t="str">
        <f>VLOOKUP(C1603,LHIN!$A$2:$C$16,2,FALSE)</f>
        <v>Champlain</v>
      </c>
      <c r="E1603" s="53" t="s">
        <v>275</v>
      </c>
      <c r="F1603" s="31">
        <v>92</v>
      </c>
      <c r="G1603" s="31">
        <v>17.391304347999998</v>
      </c>
      <c r="H1603" s="31">
        <v>6.5217391304000003</v>
      </c>
      <c r="I1603" s="31">
        <v>75</v>
      </c>
      <c r="J1603" s="31">
        <v>29.347826087000001</v>
      </c>
      <c r="K1603" s="31">
        <v>0</v>
      </c>
      <c r="L1603" s="31">
        <v>60.869565217000002</v>
      </c>
    </row>
    <row r="1604" spans="1:12">
      <c r="A1604" s="31" t="s">
        <v>269</v>
      </c>
      <c r="B1604" s="31" t="s">
        <v>267</v>
      </c>
      <c r="C1604" s="31">
        <v>12</v>
      </c>
      <c r="D1604" s="31" t="str">
        <f>VLOOKUP(C1604,LHIN!$A$2:$C$16,2,FALSE)</f>
        <v>North Simcoe Muskoka</v>
      </c>
      <c r="E1604" s="53" t="s">
        <v>275</v>
      </c>
      <c r="F1604" s="31">
        <v>25</v>
      </c>
      <c r="G1604" s="31">
        <v>28</v>
      </c>
      <c r="H1604" s="31">
        <v>100</v>
      </c>
      <c r="I1604" s="31">
        <v>72</v>
      </c>
      <c r="J1604" s="31">
        <v>68</v>
      </c>
      <c r="K1604" s="31">
        <v>0</v>
      </c>
      <c r="L1604" s="31">
        <v>72</v>
      </c>
    </row>
    <row r="1605" spans="1:12">
      <c r="A1605" s="31" t="s">
        <v>269</v>
      </c>
      <c r="B1605" s="31" t="s">
        <v>267</v>
      </c>
      <c r="C1605" s="31">
        <v>13</v>
      </c>
      <c r="D1605" s="31" t="str">
        <f>VLOOKUP(C1605,LHIN!$A$2:$C$16,2,FALSE)</f>
        <v>North East</v>
      </c>
      <c r="E1605" s="53" t="s">
        <v>275</v>
      </c>
      <c r="F1605" s="31">
        <v>143</v>
      </c>
      <c r="G1605" s="31">
        <v>30.769230769</v>
      </c>
      <c r="H1605" s="31">
        <v>96.503496502999994</v>
      </c>
      <c r="I1605" s="31">
        <v>73.426573426999994</v>
      </c>
      <c r="J1605" s="31">
        <v>45.454545455000002</v>
      </c>
      <c r="K1605" s="31">
        <v>0</v>
      </c>
      <c r="L1605" s="31">
        <v>71.328671329000002</v>
      </c>
    </row>
    <row r="1606" spans="1:12">
      <c r="A1606" s="31" t="s">
        <v>269</v>
      </c>
      <c r="B1606" s="31" t="s">
        <v>267</v>
      </c>
      <c r="C1606" s="31">
        <v>14</v>
      </c>
      <c r="D1606" s="31" t="str">
        <f>VLOOKUP(C1606,LHIN!$A$2:$C$16,2,FALSE)</f>
        <v>North West</v>
      </c>
      <c r="E1606" s="53" t="s">
        <v>275</v>
      </c>
      <c r="F1606" s="31">
        <v>13</v>
      </c>
      <c r="G1606" s="31">
        <v>30.769230769</v>
      </c>
      <c r="H1606" s="31">
        <v>53.846153846</v>
      </c>
      <c r="I1606" s="31">
        <v>69.230769230999996</v>
      </c>
      <c r="J1606" s="31">
        <v>30.769230769</v>
      </c>
      <c r="K1606" s="31">
        <v>0</v>
      </c>
      <c r="L1606" s="31">
        <v>84.615384614999996</v>
      </c>
    </row>
    <row r="1607" spans="1:12">
      <c r="A1607" s="31" t="s">
        <v>269</v>
      </c>
      <c r="B1607" s="31" t="s">
        <v>267</v>
      </c>
      <c r="C1607" s="31">
        <v>2</v>
      </c>
      <c r="D1607" s="31" t="str">
        <f>VLOOKUP(C1607,LHIN!$A$2:$C$16,2,FALSE)</f>
        <v>South West</v>
      </c>
      <c r="E1607" s="53" t="s">
        <v>275</v>
      </c>
      <c r="F1607" s="31">
        <v>74</v>
      </c>
      <c r="G1607" s="31">
        <v>20.270270270000001</v>
      </c>
      <c r="H1607" s="31">
        <v>98.648648648999995</v>
      </c>
      <c r="I1607" s="31">
        <v>77.027027027000003</v>
      </c>
      <c r="J1607" s="31">
        <v>59.459459459000001</v>
      </c>
      <c r="K1607" s="31">
        <v>0</v>
      </c>
      <c r="L1607" s="31">
        <v>56.756756756999998</v>
      </c>
    </row>
    <row r="1608" spans="1:12">
      <c r="A1608" s="31" t="s">
        <v>269</v>
      </c>
      <c r="B1608" s="31" t="s">
        <v>267</v>
      </c>
      <c r="C1608" s="31">
        <v>3</v>
      </c>
      <c r="D1608" s="31" t="str">
        <f>VLOOKUP(C1608,LHIN!$A$2:$C$16,2,FALSE)</f>
        <v>Waterloo Wellington</v>
      </c>
      <c r="E1608" s="53" t="s">
        <v>275</v>
      </c>
      <c r="F1608" s="31">
        <v>35</v>
      </c>
      <c r="G1608" s="31">
        <v>28.571428570999998</v>
      </c>
      <c r="H1608" s="31">
        <v>100</v>
      </c>
      <c r="I1608" s="31">
        <v>71.428571429000002</v>
      </c>
      <c r="J1608" s="31">
        <v>60</v>
      </c>
      <c r="K1608" s="31">
        <v>0</v>
      </c>
      <c r="L1608" s="31">
        <v>68.571428570999998</v>
      </c>
    </row>
    <row r="1609" spans="1:12">
      <c r="A1609" s="31" t="s">
        <v>269</v>
      </c>
      <c r="B1609" s="31" t="s">
        <v>267</v>
      </c>
      <c r="C1609" s="31">
        <v>4</v>
      </c>
      <c r="D1609" s="31" t="str">
        <f>VLOOKUP(C1609,LHIN!$A$2:$C$16,2,FALSE)</f>
        <v>Hamilton Niagara Brant</v>
      </c>
      <c r="E1609" s="53" t="s">
        <v>275</v>
      </c>
      <c r="F1609" s="31">
        <v>59</v>
      </c>
      <c r="G1609" s="31">
        <v>20.338983051</v>
      </c>
      <c r="H1609" s="31">
        <v>77.966101695000006</v>
      </c>
      <c r="I1609" s="31">
        <v>83.050847458000007</v>
      </c>
      <c r="J1609" s="31">
        <v>35.593220338999998</v>
      </c>
      <c r="K1609" s="31">
        <v>0</v>
      </c>
      <c r="L1609" s="31">
        <v>66.101694914999996</v>
      </c>
    </row>
    <row r="1610" spans="1:12">
      <c r="A1610" s="31" t="s">
        <v>269</v>
      </c>
      <c r="B1610" s="31" t="s">
        <v>267</v>
      </c>
      <c r="C1610" s="31">
        <v>5</v>
      </c>
      <c r="D1610" s="31" t="str">
        <f>VLOOKUP(C1610,LHIN!$A$2:$C$16,2,FALSE)</f>
        <v>Central West</v>
      </c>
      <c r="E1610" s="53" t="s">
        <v>275</v>
      </c>
      <c r="F1610" s="31">
        <v>54</v>
      </c>
      <c r="G1610" s="31">
        <v>18.518518519000001</v>
      </c>
      <c r="H1610" s="31">
        <v>96.296296295999994</v>
      </c>
      <c r="I1610" s="31">
        <v>70.370370370000003</v>
      </c>
      <c r="J1610" s="31">
        <v>0</v>
      </c>
      <c r="K1610" s="31">
        <v>0</v>
      </c>
      <c r="L1610" s="31">
        <v>64.814814815000005</v>
      </c>
    </row>
    <row r="1611" spans="1:12">
      <c r="A1611" s="31" t="s">
        <v>269</v>
      </c>
      <c r="B1611" s="31" t="s">
        <v>267</v>
      </c>
      <c r="C1611" s="31">
        <v>6</v>
      </c>
      <c r="D1611" s="31" t="str">
        <f>VLOOKUP(C1611,LHIN!$A$2:$C$16,2,FALSE)</f>
        <v>Mississauga Halton</v>
      </c>
      <c r="E1611" s="53" t="s">
        <v>275</v>
      </c>
      <c r="F1611" s="31">
        <v>88</v>
      </c>
      <c r="G1611" s="31">
        <v>34.090909091</v>
      </c>
      <c r="H1611" s="31">
        <v>96.590909091</v>
      </c>
      <c r="I1611" s="31">
        <v>79.545454544999998</v>
      </c>
      <c r="J1611" s="31">
        <v>0</v>
      </c>
      <c r="K1611" s="31">
        <v>0</v>
      </c>
      <c r="L1611" s="31">
        <v>68.181818182000001</v>
      </c>
    </row>
    <row r="1612" spans="1:12">
      <c r="A1612" s="31" t="s">
        <v>269</v>
      </c>
      <c r="B1612" s="31" t="s">
        <v>267</v>
      </c>
      <c r="C1612" s="31">
        <v>7</v>
      </c>
      <c r="D1612" s="31" t="str">
        <f>VLOOKUP(C1612,LHIN!$A$2:$C$16,2,FALSE)</f>
        <v>Toronto Central</v>
      </c>
      <c r="E1612" s="53" t="s">
        <v>275</v>
      </c>
      <c r="F1612" s="31">
        <v>92</v>
      </c>
      <c r="G1612" s="31">
        <v>26.086956522000001</v>
      </c>
      <c r="H1612" s="31">
        <v>83.695652174000003</v>
      </c>
      <c r="I1612" s="31">
        <v>78.260869564999993</v>
      </c>
      <c r="J1612" s="31">
        <v>100</v>
      </c>
      <c r="K1612" s="31">
        <v>0</v>
      </c>
      <c r="L1612" s="31">
        <v>64.130434782999998</v>
      </c>
    </row>
    <row r="1613" spans="1:12">
      <c r="A1613" s="31" t="s">
        <v>269</v>
      </c>
      <c r="B1613" s="31" t="s">
        <v>267</v>
      </c>
      <c r="C1613" s="31">
        <v>8</v>
      </c>
      <c r="D1613" s="31" t="str">
        <f>VLOOKUP(C1613,LHIN!$A$2:$C$16,2,FALSE)</f>
        <v>Central</v>
      </c>
      <c r="E1613" s="53" t="s">
        <v>275</v>
      </c>
      <c r="F1613" s="31">
        <v>88</v>
      </c>
      <c r="G1613" s="31">
        <v>19.318181817999999</v>
      </c>
      <c r="H1613" s="31">
        <v>86.363636364000001</v>
      </c>
      <c r="I1613" s="31">
        <v>80.681818182000001</v>
      </c>
      <c r="J1613" s="31">
        <v>0</v>
      </c>
      <c r="K1613" s="31">
        <v>0</v>
      </c>
      <c r="L1613" s="31">
        <v>61.363636364000001</v>
      </c>
    </row>
    <row r="1614" spans="1:12">
      <c r="A1614" s="31" t="s">
        <v>269</v>
      </c>
      <c r="B1614" s="31" t="s">
        <v>267</v>
      </c>
      <c r="C1614" s="31">
        <v>9</v>
      </c>
      <c r="D1614" s="31" t="str">
        <f>VLOOKUP(C1614,LHIN!$A$2:$C$16,2,FALSE)</f>
        <v>Central East</v>
      </c>
      <c r="E1614" s="53" t="s">
        <v>275</v>
      </c>
      <c r="F1614" s="31">
        <v>91</v>
      </c>
      <c r="G1614" s="31">
        <v>23.076923077</v>
      </c>
      <c r="H1614" s="31">
        <v>94.505494505000001</v>
      </c>
      <c r="I1614" s="31">
        <v>82.417582417999995</v>
      </c>
      <c r="J1614" s="31">
        <v>67.032967033000006</v>
      </c>
      <c r="K1614" s="31">
        <v>0</v>
      </c>
      <c r="L1614" s="31">
        <v>67.032967033000006</v>
      </c>
    </row>
    <row r="1615" spans="1:12">
      <c r="A1615" s="31" t="s">
        <v>263</v>
      </c>
      <c r="B1615" s="31" t="s">
        <v>267</v>
      </c>
      <c r="C1615" s="31">
        <v>9</v>
      </c>
      <c r="D1615" s="31" t="str">
        <f>VLOOKUP(C1615,LHIN!$A$2:$C$16,2,FALSE)</f>
        <v>Central East</v>
      </c>
      <c r="E1615" s="2" t="s">
        <v>106</v>
      </c>
      <c r="F1615" s="31">
        <v>6</v>
      </c>
      <c r="G1615" s="31">
        <v>0</v>
      </c>
      <c r="H1615" s="31">
        <v>0</v>
      </c>
      <c r="I1615" s="31">
        <v>83.333333332999999</v>
      </c>
      <c r="J1615" s="31">
        <v>83.333333332999999</v>
      </c>
      <c r="K1615" s="31">
        <v>66.666666667000001</v>
      </c>
      <c r="L1615" s="31">
        <v>0</v>
      </c>
    </row>
    <row r="1616" spans="1:12">
      <c r="A1616" s="31" t="s">
        <v>269</v>
      </c>
      <c r="B1616" s="31" t="s">
        <v>264</v>
      </c>
      <c r="C1616" s="31">
        <v>4</v>
      </c>
      <c r="D1616" s="31" t="str">
        <f>VLOOKUP(C1616,LHIN!$A$2:$C$16,2,FALSE)</f>
        <v>Hamilton Niagara Brant</v>
      </c>
      <c r="E1616" s="2" t="s">
        <v>106</v>
      </c>
      <c r="F1616" s="31">
        <v>6</v>
      </c>
      <c r="G1616" s="31">
        <v>0</v>
      </c>
      <c r="H1616" s="31">
        <v>0</v>
      </c>
      <c r="I1616" s="31">
        <v>100</v>
      </c>
      <c r="J1616" s="31">
        <v>83.333333332999999</v>
      </c>
      <c r="K1616" s="31">
        <v>100</v>
      </c>
      <c r="L1616" s="31">
        <v>0</v>
      </c>
    </row>
    <row r="1617" spans="1:12">
      <c r="A1617" s="31" t="s">
        <v>269</v>
      </c>
      <c r="B1617" s="31" t="s">
        <v>264</v>
      </c>
      <c r="C1617" s="31">
        <v>8</v>
      </c>
      <c r="D1617" s="31" t="str">
        <f>VLOOKUP(C1617,LHIN!$A$2:$C$16,2,FALSE)</f>
        <v>Central</v>
      </c>
      <c r="E1617" s="2" t="s">
        <v>106</v>
      </c>
      <c r="F1617" s="31">
        <v>7</v>
      </c>
      <c r="G1617" s="31">
        <v>0</v>
      </c>
      <c r="H1617" s="31">
        <v>0</v>
      </c>
      <c r="I1617" s="31">
        <v>85.714285713999999</v>
      </c>
      <c r="J1617" s="31">
        <v>71.428571429000002</v>
      </c>
      <c r="K1617" s="31">
        <v>100</v>
      </c>
      <c r="L1617" s="31">
        <v>0</v>
      </c>
    </row>
    <row r="1618" spans="1:12">
      <c r="A1618" s="31" t="s">
        <v>269</v>
      </c>
      <c r="B1618" s="31" t="s">
        <v>266</v>
      </c>
      <c r="C1618" s="31">
        <v>1</v>
      </c>
      <c r="D1618" s="31" t="str">
        <f>VLOOKUP(C1618,LHIN!$A$2:$C$16,2,FALSE)</f>
        <v>Erie St. Clair</v>
      </c>
      <c r="E1618" s="2" t="s">
        <v>106</v>
      </c>
      <c r="F1618" s="31">
        <v>8</v>
      </c>
      <c r="G1618" s="31">
        <v>0</v>
      </c>
      <c r="H1618" s="31">
        <v>0</v>
      </c>
      <c r="I1618" s="31">
        <v>100</v>
      </c>
      <c r="J1618" s="31">
        <v>100</v>
      </c>
      <c r="K1618" s="31">
        <v>87.5</v>
      </c>
      <c r="L1618" s="31">
        <v>0</v>
      </c>
    </row>
    <row r="1619" spans="1:12">
      <c r="A1619" s="31" t="s">
        <v>269</v>
      </c>
      <c r="B1619" s="31" t="s">
        <v>266</v>
      </c>
      <c r="C1619" s="31">
        <v>10</v>
      </c>
      <c r="D1619" s="31" t="str">
        <f>VLOOKUP(C1619,LHIN!$A$2:$C$16,2,FALSE)</f>
        <v>South East</v>
      </c>
      <c r="E1619" s="2" t="s">
        <v>106</v>
      </c>
      <c r="F1619" s="31">
        <v>11</v>
      </c>
      <c r="G1619" s="31">
        <v>0</v>
      </c>
      <c r="H1619" s="31">
        <v>0</v>
      </c>
      <c r="I1619" s="31">
        <v>90.909090909</v>
      </c>
      <c r="J1619" s="31">
        <v>100</v>
      </c>
      <c r="K1619" s="31">
        <v>100</v>
      </c>
      <c r="L1619" s="31">
        <v>0</v>
      </c>
    </row>
    <row r="1620" spans="1:12">
      <c r="A1620" s="31" t="s">
        <v>269</v>
      </c>
      <c r="B1620" s="31" t="s">
        <v>266</v>
      </c>
      <c r="C1620" s="31">
        <v>11</v>
      </c>
      <c r="D1620" s="31" t="str">
        <f>VLOOKUP(C1620,LHIN!$A$2:$C$16,2,FALSE)</f>
        <v>Champlain</v>
      </c>
      <c r="E1620" s="2" t="s">
        <v>106</v>
      </c>
      <c r="F1620" s="31">
        <v>16</v>
      </c>
      <c r="G1620" s="31">
        <v>0</v>
      </c>
      <c r="H1620" s="31">
        <v>0</v>
      </c>
      <c r="I1620" s="31">
        <v>93.75</v>
      </c>
      <c r="J1620" s="31">
        <v>100</v>
      </c>
      <c r="K1620" s="31">
        <v>100</v>
      </c>
      <c r="L1620" s="31">
        <v>0</v>
      </c>
    </row>
    <row r="1621" spans="1:12">
      <c r="A1621" s="31" t="s">
        <v>269</v>
      </c>
      <c r="B1621" s="31" t="s">
        <v>266</v>
      </c>
      <c r="C1621" s="31">
        <v>12</v>
      </c>
      <c r="D1621" s="31" t="str">
        <f>VLOOKUP(C1621,LHIN!$A$2:$C$16,2,FALSE)</f>
        <v>North Simcoe Muskoka</v>
      </c>
      <c r="E1621" s="2" t="s">
        <v>106</v>
      </c>
      <c r="F1621" s="31">
        <v>13</v>
      </c>
      <c r="G1621" s="31">
        <v>0</v>
      </c>
      <c r="H1621" s="31">
        <v>0</v>
      </c>
      <c r="I1621" s="31">
        <v>100</v>
      </c>
      <c r="J1621" s="31">
        <v>100</v>
      </c>
      <c r="K1621" s="31">
        <v>100</v>
      </c>
      <c r="L1621" s="31">
        <v>0</v>
      </c>
    </row>
    <row r="1622" spans="1:12">
      <c r="A1622" s="31" t="s">
        <v>269</v>
      </c>
      <c r="B1622" s="31" t="s">
        <v>266</v>
      </c>
      <c r="C1622" s="31">
        <v>13</v>
      </c>
      <c r="D1622" s="31" t="str">
        <f>VLOOKUP(C1622,LHIN!$A$2:$C$16,2,FALSE)</f>
        <v>North East</v>
      </c>
      <c r="E1622" s="2" t="s">
        <v>106</v>
      </c>
      <c r="F1622" s="31">
        <v>16</v>
      </c>
      <c r="G1622" s="31">
        <v>0</v>
      </c>
      <c r="H1622" s="31">
        <v>0</v>
      </c>
      <c r="I1622" s="31">
        <v>93.75</v>
      </c>
      <c r="J1622" s="31">
        <v>87.5</v>
      </c>
      <c r="K1622" s="31">
        <v>100</v>
      </c>
      <c r="L1622" s="31">
        <v>0</v>
      </c>
    </row>
    <row r="1623" spans="1:12">
      <c r="A1623" s="31" t="s">
        <v>269</v>
      </c>
      <c r="B1623" s="31" t="s">
        <v>266</v>
      </c>
      <c r="C1623" s="31">
        <v>14</v>
      </c>
      <c r="D1623" s="31" t="str">
        <f>VLOOKUP(C1623,LHIN!$A$2:$C$16,2,FALSE)</f>
        <v>North West</v>
      </c>
      <c r="E1623" s="2" t="s">
        <v>106</v>
      </c>
      <c r="F1623" s="31">
        <v>6</v>
      </c>
      <c r="G1623" s="31">
        <v>0</v>
      </c>
      <c r="H1623" s="31">
        <v>0</v>
      </c>
      <c r="I1623" s="31">
        <v>100</v>
      </c>
      <c r="J1623" s="31">
        <v>83.333333332999999</v>
      </c>
      <c r="K1623" s="31">
        <v>100</v>
      </c>
      <c r="L1623" s="31">
        <v>0</v>
      </c>
    </row>
    <row r="1624" spans="1:12">
      <c r="A1624" s="31" t="s">
        <v>269</v>
      </c>
      <c r="B1624" s="31" t="s">
        <v>266</v>
      </c>
      <c r="C1624" s="31">
        <v>2</v>
      </c>
      <c r="D1624" s="31" t="str">
        <f>VLOOKUP(C1624,LHIN!$A$2:$C$16,2,FALSE)</f>
        <v>South West</v>
      </c>
      <c r="E1624" s="2" t="s">
        <v>106</v>
      </c>
      <c r="F1624" s="31">
        <v>17</v>
      </c>
      <c r="G1624" s="31">
        <v>0</v>
      </c>
      <c r="H1624" s="31">
        <v>0</v>
      </c>
      <c r="I1624" s="31">
        <v>82.352941176000002</v>
      </c>
      <c r="J1624" s="31">
        <v>100</v>
      </c>
      <c r="K1624" s="31">
        <v>100</v>
      </c>
      <c r="L1624" s="31">
        <v>0</v>
      </c>
    </row>
    <row r="1625" spans="1:12">
      <c r="A1625" s="31" t="s">
        <v>269</v>
      </c>
      <c r="B1625" s="31" t="s">
        <v>266</v>
      </c>
      <c r="C1625" s="31">
        <v>3</v>
      </c>
      <c r="D1625" s="31" t="str">
        <f>VLOOKUP(C1625,LHIN!$A$2:$C$16,2,FALSE)</f>
        <v>Waterloo Wellington</v>
      </c>
      <c r="E1625" s="2" t="s">
        <v>106</v>
      </c>
      <c r="F1625" s="31">
        <v>18</v>
      </c>
      <c r="G1625" s="31">
        <v>0</v>
      </c>
      <c r="H1625" s="31">
        <v>0</v>
      </c>
      <c r="I1625" s="31">
        <v>88.888888889</v>
      </c>
      <c r="J1625" s="31">
        <v>94.444444443999998</v>
      </c>
      <c r="K1625" s="31">
        <v>94.444444443999998</v>
      </c>
      <c r="L1625" s="31">
        <v>0</v>
      </c>
    </row>
    <row r="1626" spans="1:12">
      <c r="A1626" s="31" t="s">
        <v>269</v>
      </c>
      <c r="B1626" s="31" t="s">
        <v>266</v>
      </c>
      <c r="C1626" s="31">
        <v>4</v>
      </c>
      <c r="D1626" s="31" t="str">
        <f>VLOOKUP(C1626,LHIN!$A$2:$C$16,2,FALSE)</f>
        <v>Hamilton Niagara Brant</v>
      </c>
      <c r="E1626" s="2" t="s">
        <v>106</v>
      </c>
      <c r="F1626" s="31">
        <v>21</v>
      </c>
      <c r="G1626" s="31">
        <v>0</v>
      </c>
      <c r="H1626" s="31">
        <v>0</v>
      </c>
      <c r="I1626" s="31">
        <v>80.952380951999999</v>
      </c>
      <c r="J1626" s="31">
        <v>100</v>
      </c>
      <c r="K1626" s="31">
        <v>100</v>
      </c>
      <c r="L1626" s="31">
        <v>0</v>
      </c>
    </row>
    <row r="1627" spans="1:12">
      <c r="A1627" s="31" t="s">
        <v>269</v>
      </c>
      <c r="B1627" s="31" t="s">
        <v>266</v>
      </c>
      <c r="C1627" s="31">
        <v>5</v>
      </c>
      <c r="D1627" s="31" t="str">
        <f>VLOOKUP(C1627,LHIN!$A$2:$C$16,2,FALSE)</f>
        <v>Central West</v>
      </c>
      <c r="E1627" s="2" t="s">
        <v>106</v>
      </c>
      <c r="F1627" s="31">
        <v>36</v>
      </c>
      <c r="G1627" s="31">
        <v>2.7777777777999999</v>
      </c>
      <c r="H1627" s="31">
        <v>0</v>
      </c>
      <c r="I1627" s="31">
        <v>83.333333332999999</v>
      </c>
      <c r="J1627" s="31">
        <v>97.222222221999999</v>
      </c>
      <c r="K1627" s="31">
        <v>100</v>
      </c>
      <c r="L1627" s="31">
        <v>0</v>
      </c>
    </row>
    <row r="1628" spans="1:12">
      <c r="A1628" s="31" t="s">
        <v>269</v>
      </c>
      <c r="B1628" s="31" t="s">
        <v>266</v>
      </c>
      <c r="C1628" s="31">
        <v>6</v>
      </c>
      <c r="D1628" s="31" t="str">
        <f>VLOOKUP(C1628,LHIN!$A$2:$C$16,2,FALSE)</f>
        <v>Mississauga Halton</v>
      </c>
      <c r="E1628" s="2" t="s">
        <v>106</v>
      </c>
      <c r="F1628" s="31">
        <v>39</v>
      </c>
      <c r="G1628" s="31">
        <v>0</v>
      </c>
      <c r="H1628" s="31">
        <v>0</v>
      </c>
      <c r="I1628" s="31">
        <v>100</v>
      </c>
      <c r="J1628" s="31">
        <v>94.871794871999995</v>
      </c>
      <c r="K1628" s="31">
        <v>94.871794871999995</v>
      </c>
      <c r="L1628" s="31">
        <v>0</v>
      </c>
    </row>
    <row r="1629" spans="1:12">
      <c r="A1629" s="31" t="s">
        <v>269</v>
      </c>
      <c r="B1629" s="31" t="s">
        <v>266</v>
      </c>
      <c r="C1629" s="31">
        <v>7</v>
      </c>
      <c r="D1629" s="31" t="str">
        <f>VLOOKUP(C1629,LHIN!$A$2:$C$16,2,FALSE)</f>
        <v>Toronto Central</v>
      </c>
      <c r="E1629" s="2" t="s">
        <v>106</v>
      </c>
      <c r="F1629" s="31">
        <v>40</v>
      </c>
      <c r="G1629" s="31">
        <v>0</v>
      </c>
      <c r="H1629" s="31">
        <v>0</v>
      </c>
      <c r="I1629" s="31">
        <v>87.5</v>
      </c>
      <c r="J1629" s="31">
        <v>95</v>
      </c>
      <c r="K1629" s="31">
        <v>92.5</v>
      </c>
      <c r="L1629" s="31">
        <v>0</v>
      </c>
    </row>
    <row r="1630" spans="1:12">
      <c r="A1630" s="31" t="s">
        <v>269</v>
      </c>
      <c r="B1630" s="31" t="s">
        <v>266</v>
      </c>
      <c r="C1630" s="31">
        <v>8</v>
      </c>
      <c r="D1630" s="31" t="str">
        <f>VLOOKUP(C1630,LHIN!$A$2:$C$16,2,FALSE)</f>
        <v>Central</v>
      </c>
      <c r="E1630" s="2" t="s">
        <v>106</v>
      </c>
      <c r="F1630" s="31">
        <v>41</v>
      </c>
      <c r="G1630" s="31">
        <v>2.4390243902000002</v>
      </c>
      <c r="H1630" s="31">
        <v>0</v>
      </c>
      <c r="I1630" s="31">
        <v>95.12195122</v>
      </c>
      <c r="J1630" s="31">
        <v>97.56097561</v>
      </c>
      <c r="K1630" s="31">
        <v>92.682926828999996</v>
      </c>
      <c r="L1630" s="31">
        <v>2.4390243902000002</v>
      </c>
    </row>
    <row r="1631" spans="1:12">
      <c r="A1631" s="31" t="s">
        <v>269</v>
      </c>
      <c r="B1631" s="31" t="s">
        <v>266</v>
      </c>
      <c r="C1631" s="31">
        <v>9</v>
      </c>
      <c r="D1631" s="31" t="str">
        <f>VLOOKUP(C1631,LHIN!$A$2:$C$16,2,FALSE)</f>
        <v>Central East</v>
      </c>
      <c r="E1631" s="2" t="s">
        <v>106</v>
      </c>
      <c r="F1631" s="31">
        <v>45</v>
      </c>
      <c r="G1631" s="31">
        <v>0</v>
      </c>
      <c r="H1631" s="31">
        <v>0</v>
      </c>
      <c r="I1631" s="31">
        <v>88.888888889</v>
      </c>
      <c r="J1631" s="31">
        <v>84.444444443999998</v>
      </c>
      <c r="K1631" s="31">
        <v>93.333333332999999</v>
      </c>
      <c r="L1631" s="31">
        <v>0</v>
      </c>
    </row>
    <row r="1632" spans="1:12">
      <c r="A1632" s="31" t="s">
        <v>269</v>
      </c>
      <c r="B1632" s="31" t="s">
        <v>267</v>
      </c>
      <c r="C1632" s="31">
        <v>1</v>
      </c>
      <c r="D1632" s="31" t="str">
        <f>VLOOKUP(C1632,LHIN!$A$2:$C$16,2,FALSE)</f>
        <v>Erie St. Clair</v>
      </c>
      <c r="E1632" s="2" t="s">
        <v>106</v>
      </c>
      <c r="F1632" s="31">
        <v>12</v>
      </c>
      <c r="G1632" s="31">
        <v>0</v>
      </c>
      <c r="H1632" s="31">
        <v>0</v>
      </c>
      <c r="I1632" s="31">
        <v>100</v>
      </c>
      <c r="J1632" s="31">
        <v>91.666666667000001</v>
      </c>
      <c r="K1632" s="31">
        <v>100</v>
      </c>
      <c r="L1632" s="31">
        <v>0</v>
      </c>
    </row>
    <row r="1633" spans="1:12">
      <c r="A1633" s="31" t="s">
        <v>269</v>
      </c>
      <c r="B1633" s="31" t="s">
        <v>267</v>
      </c>
      <c r="C1633" s="31">
        <v>10</v>
      </c>
      <c r="D1633" s="31" t="str">
        <f>VLOOKUP(C1633,LHIN!$A$2:$C$16,2,FALSE)</f>
        <v>South East</v>
      </c>
      <c r="E1633" s="2" t="s">
        <v>106</v>
      </c>
      <c r="F1633" s="31">
        <v>18</v>
      </c>
      <c r="G1633" s="31">
        <v>0</v>
      </c>
      <c r="H1633" s="31">
        <v>0</v>
      </c>
      <c r="I1633" s="31">
        <v>100</v>
      </c>
      <c r="J1633" s="31">
        <v>88.888888889</v>
      </c>
      <c r="K1633" s="31">
        <v>100</v>
      </c>
      <c r="L1633" s="31">
        <v>0</v>
      </c>
    </row>
    <row r="1634" spans="1:12">
      <c r="A1634" s="31" t="s">
        <v>269</v>
      </c>
      <c r="B1634" s="31" t="s">
        <v>267</v>
      </c>
      <c r="C1634" s="31">
        <v>11</v>
      </c>
      <c r="D1634" s="31" t="str">
        <f>VLOOKUP(C1634,LHIN!$A$2:$C$16,2,FALSE)</f>
        <v>Champlain</v>
      </c>
      <c r="E1634" s="2" t="s">
        <v>106</v>
      </c>
      <c r="F1634" s="31">
        <v>18</v>
      </c>
      <c r="G1634" s="31">
        <v>0</v>
      </c>
      <c r="H1634" s="31">
        <v>0</v>
      </c>
      <c r="I1634" s="31">
        <v>88.888888889</v>
      </c>
      <c r="J1634" s="31">
        <v>88.888888889</v>
      </c>
      <c r="K1634" s="31">
        <v>83.333333332999999</v>
      </c>
      <c r="L1634" s="31">
        <v>0</v>
      </c>
    </row>
    <row r="1635" spans="1:12">
      <c r="A1635" s="31" t="s">
        <v>269</v>
      </c>
      <c r="B1635" s="31" t="s">
        <v>267</v>
      </c>
      <c r="C1635" s="31">
        <v>12</v>
      </c>
      <c r="D1635" s="31" t="str">
        <f>VLOOKUP(C1635,LHIN!$A$2:$C$16,2,FALSE)</f>
        <v>North Simcoe Muskoka</v>
      </c>
      <c r="E1635" s="2" t="s">
        <v>106</v>
      </c>
      <c r="F1635" s="31">
        <v>18</v>
      </c>
      <c r="G1635" s="31">
        <v>0</v>
      </c>
      <c r="H1635" s="31">
        <v>0</v>
      </c>
      <c r="I1635" s="31">
        <v>94.444444443999998</v>
      </c>
      <c r="J1635" s="31">
        <v>94.444444443999998</v>
      </c>
      <c r="K1635" s="31">
        <v>100</v>
      </c>
      <c r="L1635" s="31">
        <v>0</v>
      </c>
    </row>
    <row r="1636" spans="1:12">
      <c r="A1636" s="31" t="s">
        <v>269</v>
      </c>
      <c r="B1636" s="31" t="s">
        <v>267</v>
      </c>
      <c r="C1636" s="31">
        <v>13</v>
      </c>
      <c r="D1636" s="31" t="str">
        <f>VLOOKUP(C1636,LHIN!$A$2:$C$16,2,FALSE)</f>
        <v>North East</v>
      </c>
      <c r="E1636" s="2" t="s">
        <v>106</v>
      </c>
      <c r="F1636" s="31">
        <v>18</v>
      </c>
      <c r="G1636" s="31">
        <v>0</v>
      </c>
      <c r="H1636" s="31">
        <v>0</v>
      </c>
      <c r="I1636" s="31">
        <v>88.888888889</v>
      </c>
      <c r="J1636" s="31">
        <v>83.333333332999999</v>
      </c>
      <c r="K1636" s="31">
        <v>94.444444443999998</v>
      </c>
      <c r="L1636" s="31">
        <v>0</v>
      </c>
    </row>
    <row r="1637" spans="1:12">
      <c r="A1637" s="31" t="s">
        <v>269</v>
      </c>
      <c r="B1637" s="31" t="s">
        <v>267</v>
      </c>
      <c r="C1637" s="31">
        <v>14</v>
      </c>
      <c r="D1637" s="31" t="str">
        <f>VLOOKUP(C1637,LHIN!$A$2:$C$16,2,FALSE)</f>
        <v>North West</v>
      </c>
      <c r="E1637" s="2" t="s">
        <v>106</v>
      </c>
      <c r="F1637" s="31">
        <v>11</v>
      </c>
      <c r="G1637" s="31">
        <v>0</v>
      </c>
      <c r="H1637" s="31">
        <v>0</v>
      </c>
      <c r="I1637" s="31">
        <v>90.909090909</v>
      </c>
      <c r="J1637" s="31">
        <v>81.818181817999999</v>
      </c>
      <c r="K1637" s="31">
        <v>90.909090909</v>
      </c>
      <c r="L1637" s="31">
        <v>0</v>
      </c>
    </row>
    <row r="1638" spans="1:12">
      <c r="A1638" s="31" t="s">
        <v>269</v>
      </c>
      <c r="B1638" s="31" t="s">
        <v>267</v>
      </c>
      <c r="C1638" s="31">
        <v>2</v>
      </c>
      <c r="D1638" s="31" t="str">
        <f>VLOOKUP(C1638,LHIN!$A$2:$C$16,2,FALSE)</f>
        <v>South West</v>
      </c>
      <c r="E1638" s="2" t="s">
        <v>106</v>
      </c>
      <c r="F1638" s="31">
        <v>28</v>
      </c>
      <c r="G1638" s="31">
        <v>0</v>
      </c>
      <c r="H1638" s="31">
        <v>0</v>
      </c>
      <c r="I1638" s="31">
        <v>92.857142856999999</v>
      </c>
      <c r="J1638" s="31">
        <v>92.857142856999999</v>
      </c>
      <c r="K1638" s="31">
        <v>100</v>
      </c>
      <c r="L1638" s="31">
        <v>0</v>
      </c>
    </row>
    <row r="1639" spans="1:12">
      <c r="A1639" s="31" t="s">
        <v>269</v>
      </c>
      <c r="B1639" s="31" t="s">
        <v>267</v>
      </c>
      <c r="C1639" s="31">
        <v>3</v>
      </c>
      <c r="D1639" s="31" t="str">
        <f>VLOOKUP(C1639,LHIN!$A$2:$C$16,2,FALSE)</f>
        <v>Waterloo Wellington</v>
      </c>
      <c r="E1639" s="2" t="s">
        <v>106</v>
      </c>
      <c r="F1639" s="31">
        <v>9</v>
      </c>
      <c r="G1639" s="31">
        <v>0</v>
      </c>
      <c r="H1639" s="31">
        <v>0</v>
      </c>
      <c r="I1639" s="31">
        <v>100</v>
      </c>
      <c r="J1639" s="31">
        <v>100</v>
      </c>
      <c r="K1639" s="31">
        <v>88.888888889</v>
      </c>
      <c r="L1639" s="31">
        <v>0</v>
      </c>
    </row>
    <row r="1640" spans="1:12">
      <c r="A1640" s="31" t="s">
        <v>269</v>
      </c>
      <c r="B1640" s="31" t="s">
        <v>267</v>
      </c>
      <c r="C1640" s="31">
        <v>4</v>
      </c>
      <c r="D1640" s="31" t="str">
        <f>VLOOKUP(C1640,LHIN!$A$2:$C$16,2,FALSE)</f>
        <v>Hamilton Niagara Brant</v>
      </c>
      <c r="E1640" s="2" t="s">
        <v>106</v>
      </c>
      <c r="F1640" s="31">
        <v>31</v>
      </c>
      <c r="G1640" s="31">
        <v>0</v>
      </c>
      <c r="H1640" s="31">
        <v>0</v>
      </c>
      <c r="I1640" s="31">
        <v>83.870967742000005</v>
      </c>
      <c r="J1640" s="31">
        <v>90.322580645000002</v>
      </c>
      <c r="K1640" s="31">
        <v>90.322580645000002</v>
      </c>
      <c r="L1640" s="31">
        <v>0</v>
      </c>
    </row>
    <row r="1641" spans="1:12">
      <c r="A1641" s="31" t="s">
        <v>269</v>
      </c>
      <c r="B1641" s="31" t="s">
        <v>267</v>
      </c>
      <c r="C1641" s="31">
        <v>5</v>
      </c>
      <c r="D1641" s="31" t="str">
        <f>VLOOKUP(C1641,LHIN!$A$2:$C$16,2,FALSE)</f>
        <v>Central West</v>
      </c>
      <c r="E1641" s="2" t="s">
        <v>106</v>
      </c>
      <c r="F1641" s="31">
        <v>22</v>
      </c>
      <c r="G1641" s="31">
        <v>0</v>
      </c>
      <c r="H1641" s="31">
        <v>0</v>
      </c>
      <c r="I1641" s="31">
        <v>100</v>
      </c>
      <c r="J1641" s="31">
        <v>86.363636364000001</v>
      </c>
      <c r="K1641" s="31">
        <v>100</v>
      </c>
      <c r="L1641" s="31">
        <v>0</v>
      </c>
    </row>
    <row r="1642" spans="1:12">
      <c r="A1642" s="31" t="s">
        <v>269</v>
      </c>
      <c r="B1642" s="31" t="s">
        <v>267</v>
      </c>
      <c r="C1642" s="31">
        <v>6</v>
      </c>
      <c r="D1642" s="31" t="str">
        <f>VLOOKUP(C1642,LHIN!$A$2:$C$16,2,FALSE)</f>
        <v>Mississauga Halton</v>
      </c>
      <c r="E1642" s="2" t="s">
        <v>106</v>
      </c>
      <c r="F1642" s="31">
        <v>25</v>
      </c>
      <c r="G1642" s="31">
        <v>0</v>
      </c>
      <c r="H1642" s="31">
        <v>0</v>
      </c>
      <c r="I1642" s="31">
        <v>88</v>
      </c>
      <c r="J1642" s="31">
        <v>92</v>
      </c>
      <c r="K1642" s="31">
        <v>92</v>
      </c>
      <c r="L1642" s="31">
        <v>0</v>
      </c>
    </row>
    <row r="1643" spans="1:12">
      <c r="A1643" s="31" t="s">
        <v>269</v>
      </c>
      <c r="B1643" s="31" t="s">
        <v>267</v>
      </c>
      <c r="C1643" s="31">
        <v>7</v>
      </c>
      <c r="D1643" s="31" t="str">
        <f>VLOOKUP(C1643,LHIN!$A$2:$C$16,2,FALSE)</f>
        <v>Toronto Central</v>
      </c>
      <c r="E1643" s="2" t="s">
        <v>106</v>
      </c>
      <c r="F1643" s="31">
        <v>25</v>
      </c>
      <c r="G1643" s="31">
        <v>0</v>
      </c>
      <c r="H1643" s="31">
        <v>0</v>
      </c>
      <c r="I1643" s="31">
        <v>92</v>
      </c>
      <c r="J1643" s="31">
        <v>92</v>
      </c>
      <c r="K1643" s="31">
        <v>92</v>
      </c>
      <c r="L1643" s="31">
        <v>0</v>
      </c>
    </row>
    <row r="1644" spans="1:12">
      <c r="A1644" s="31" t="s">
        <v>269</v>
      </c>
      <c r="B1644" s="31" t="s">
        <v>267</v>
      </c>
      <c r="C1644" s="31">
        <v>8</v>
      </c>
      <c r="D1644" s="31" t="str">
        <f>VLOOKUP(C1644,LHIN!$A$2:$C$16,2,FALSE)</f>
        <v>Central</v>
      </c>
      <c r="E1644" s="2" t="s">
        <v>106</v>
      </c>
      <c r="F1644" s="31">
        <v>58</v>
      </c>
      <c r="G1644" s="31">
        <v>0</v>
      </c>
      <c r="H1644" s="31">
        <v>0</v>
      </c>
      <c r="I1644" s="31">
        <v>93.103448275999995</v>
      </c>
      <c r="J1644" s="31">
        <v>94.827586206999996</v>
      </c>
      <c r="K1644" s="31">
        <v>98.275862068999999</v>
      </c>
      <c r="L1644" s="31">
        <v>0</v>
      </c>
    </row>
    <row r="1645" spans="1:12">
      <c r="A1645" s="31" t="s">
        <v>269</v>
      </c>
      <c r="B1645" s="31" t="s">
        <v>267</v>
      </c>
      <c r="C1645" s="31">
        <v>9</v>
      </c>
      <c r="D1645" s="31" t="str">
        <f>VLOOKUP(C1645,LHIN!$A$2:$C$16,2,FALSE)</f>
        <v>Central East</v>
      </c>
      <c r="E1645" s="2" t="s">
        <v>106</v>
      </c>
      <c r="F1645" s="31">
        <v>55</v>
      </c>
      <c r="G1645" s="31">
        <v>0</v>
      </c>
      <c r="H1645" s="31">
        <v>0</v>
      </c>
      <c r="I1645" s="31">
        <v>90.909090909</v>
      </c>
      <c r="J1645" s="31">
        <v>98.181818182000001</v>
      </c>
      <c r="K1645" s="31">
        <v>96.363636364000001</v>
      </c>
      <c r="L1645" s="31">
        <v>0</v>
      </c>
    </row>
  </sheetData>
  <autoFilter ref="A1:L1645"/>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NTN34"/>
  <sheetViews>
    <sheetView zoomScale="77" zoomScaleNormal="77" workbookViewId="0">
      <selection activeCell="K38" sqref="K38"/>
    </sheetView>
  </sheetViews>
  <sheetFormatPr defaultColWidth="0" defaultRowHeight="15"/>
  <cols>
    <col min="1" max="1" width="2.42578125" style="83" customWidth="1"/>
    <col min="2" max="2" width="25.140625" style="83" customWidth="1"/>
    <col min="3" max="3" width="13.140625" style="83" customWidth="1"/>
    <col min="4" max="8" width="5" style="83" customWidth="1"/>
    <col min="9" max="9" width="11.42578125" style="83" customWidth="1"/>
    <col min="10" max="10" width="24.28515625" style="83" customWidth="1"/>
    <col min="11" max="11" width="12" style="83" customWidth="1"/>
    <col min="12" max="12" width="16.7109375" style="83" hidden="1"/>
    <col min="13" max="13" width="14.140625" style="83" hidden="1"/>
    <col min="14" max="14" width="18.140625" style="83" hidden="1"/>
    <col min="15" max="15" width="24.28515625" style="83" hidden="1"/>
    <col min="16" max="16" width="22.28515625" style="83" hidden="1"/>
    <col min="17" max="17" width="16.7109375" style="83" hidden="1"/>
    <col min="18" max="18" width="14.140625" style="83" hidden="1"/>
    <col min="19" max="19" width="18.140625" style="83" hidden="1"/>
    <col min="20" max="20" width="24.28515625" style="83" hidden="1"/>
    <col min="21" max="21" width="22.28515625" style="83" hidden="1"/>
    <col min="22" max="22" width="16.7109375" style="83" hidden="1"/>
    <col min="23" max="23" width="14.140625" style="83" hidden="1"/>
    <col min="24" max="24" width="18.140625" style="83" hidden="1"/>
    <col min="25" max="25" width="24.28515625" style="83" hidden="1"/>
    <col min="26" max="26" width="22.28515625" style="83" hidden="1"/>
    <col min="27" max="27" width="16.7109375" style="83" hidden="1"/>
    <col min="28" max="28" width="14.140625" style="83" hidden="1"/>
    <col min="29" max="29" width="18.140625" style="83" hidden="1"/>
    <col min="30" max="30" width="24.28515625" style="83" hidden="1"/>
    <col min="31" max="31" width="22.28515625" style="83" hidden="1"/>
    <col min="32" max="32" width="16.7109375" style="83" hidden="1"/>
    <col min="33" max="33" width="14.140625" style="83" hidden="1"/>
    <col min="34" max="34" width="18.140625" style="83" hidden="1"/>
    <col min="35" max="35" width="24.28515625" style="83" hidden="1"/>
    <col min="36" max="36" width="22.28515625" style="83" hidden="1"/>
    <col min="37" max="37" width="16.7109375" style="83" hidden="1"/>
    <col min="38" max="38" width="14.140625" style="83" hidden="1"/>
    <col min="39" max="39" width="18.140625" style="83" hidden="1"/>
    <col min="40" max="40" width="24.28515625" style="83" hidden="1"/>
    <col min="41" max="41" width="22.28515625" style="83" hidden="1"/>
    <col min="42" max="42" width="16.7109375" style="83" hidden="1"/>
    <col min="43" max="43" width="14.140625" style="83" hidden="1"/>
    <col min="44" max="44" width="18.140625" style="83" hidden="1"/>
    <col min="45" max="45" width="24.28515625" style="83" hidden="1"/>
    <col min="46" max="46" width="22.28515625" style="83" hidden="1"/>
    <col min="47" max="47" width="16.7109375" style="83" hidden="1"/>
    <col min="48" max="48" width="14.140625" style="83" hidden="1"/>
    <col min="49" max="49" width="18.140625" style="83" hidden="1"/>
    <col min="50" max="50" width="24.28515625" style="83" hidden="1"/>
    <col min="51" max="51" width="22.28515625" style="83" hidden="1"/>
    <col min="52" max="52" width="16.7109375" style="83" hidden="1"/>
    <col min="53" max="53" width="14.140625" style="83" hidden="1"/>
    <col min="54" max="54" width="18.140625" style="83" hidden="1"/>
    <col min="55" max="55" width="24.28515625" style="83" hidden="1"/>
    <col min="56" max="56" width="22.28515625" style="83" hidden="1"/>
    <col min="57" max="57" width="16.7109375" style="83" hidden="1"/>
    <col min="58" max="58" width="14.140625" style="83" hidden="1"/>
    <col min="59" max="59" width="18.140625" style="83" hidden="1"/>
    <col min="60" max="60" width="24.28515625" style="83" hidden="1"/>
    <col min="61" max="61" width="22.28515625" style="83" hidden="1"/>
    <col min="62" max="62" width="16.7109375" style="83" hidden="1"/>
    <col min="63" max="63" width="14.140625" style="83" hidden="1"/>
    <col min="64" max="64" width="18.140625" style="83" hidden="1"/>
    <col min="65" max="65" width="24.28515625" style="83" hidden="1"/>
    <col min="66" max="66" width="22.28515625" style="83" hidden="1"/>
    <col min="67" max="67" width="16.7109375" style="83" hidden="1"/>
    <col min="68" max="68" width="14.140625" style="83" hidden="1"/>
    <col min="69" max="69" width="18.140625" style="83" hidden="1"/>
    <col min="70" max="70" width="24.28515625" style="83" hidden="1"/>
    <col min="71" max="71" width="22.28515625" style="83" hidden="1"/>
    <col min="72" max="72" width="16.7109375" style="83" hidden="1"/>
    <col min="73" max="73" width="14.140625" style="83" hidden="1"/>
    <col min="74" max="74" width="18.140625" style="83" hidden="1"/>
    <col min="75" max="75" width="24.28515625" style="83" hidden="1"/>
    <col min="76" max="76" width="22.28515625" style="83" hidden="1"/>
    <col min="77" max="77" width="16.7109375" style="83" hidden="1"/>
    <col min="78" max="78" width="14.140625" style="83" hidden="1"/>
    <col min="79" max="79" width="18.140625" style="83" hidden="1"/>
    <col min="80" max="80" width="24.28515625" style="83" hidden="1"/>
    <col min="81" max="81" width="22.28515625" style="83" hidden="1"/>
    <col min="82" max="82" width="16.7109375" style="83" hidden="1"/>
    <col min="83" max="83" width="14.140625" style="83" hidden="1"/>
    <col min="84" max="84" width="18.140625" style="83" hidden="1"/>
    <col min="85" max="85" width="24.28515625" style="83" hidden="1"/>
    <col min="86" max="86" width="22.28515625" style="83" hidden="1"/>
    <col min="87" max="87" width="16.7109375" style="83" hidden="1"/>
    <col min="88" max="88" width="14.140625" style="83" hidden="1"/>
    <col min="89" max="89" width="18.140625" style="83" hidden="1"/>
    <col min="90" max="90" width="24.28515625" style="83" hidden="1"/>
    <col min="91" max="91" width="22.28515625" style="83" hidden="1"/>
    <col min="92" max="92" width="16.7109375" style="83" hidden="1"/>
    <col min="93" max="93" width="14.140625" style="83" hidden="1"/>
    <col min="94" max="94" width="18.140625" style="83" hidden="1"/>
    <col min="95" max="95" width="24.28515625" style="83" hidden="1"/>
    <col min="96" max="96" width="22.28515625" style="83" hidden="1"/>
    <col min="97" max="97" width="16.7109375" style="83" hidden="1"/>
    <col min="98" max="98" width="14.140625" style="83" hidden="1"/>
    <col min="99" max="99" width="18.140625" style="83" hidden="1"/>
    <col min="100" max="100" width="24.28515625" style="83" hidden="1"/>
    <col min="101" max="101" width="22.28515625" style="83" hidden="1"/>
    <col min="102" max="102" width="16.7109375" style="83" hidden="1"/>
    <col min="103" max="103" width="14.140625" style="83" hidden="1"/>
    <col min="104" max="104" width="18.140625" style="83" hidden="1"/>
    <col min="105" max="105" width="24.28515625" style="83" hidden="1"/>
    <col min="106" max="106" width="22.28515625" style="83" hidden="1"/>
    <col min="107" max="107" width="16.7109375" style="83" hidden="1"/>
    <col min="108" max="108" width="14.140625" style="83" hidden="1"/>
    <col min="109" max="109" width="18.140625" style="83" hidden="1"/>
    <col min="110" max="110" width="24.28515625" style="83" hidden="1"/>
    <col min="111" max="111" width="22.28515625" style="83" hidden="1"/>
    <col min="112" max="112" width="16.7109375" style="83" hidden="1"/>
    <col min="113" max="113" width="14.140625" style="83" hidden="1"/>
    <col min="114" max="114" width="18.140625" style="83" hidden="1"/>
    <col min="115" max="115" width="24.28515625" style="83" hidden="1"/>
    <col min="116" max="116" width="22.28515625" style="83" hidden="1"/>
    <col min="117" max="117" width="16.7109375" style="83" hidden="1"/>
    <col min="118" max="118" width="14.140625" style="83" hidden="1"/>
    <col min="119" max="119" width="18.140625" style="83" hidden="1"/>
    <col min="120" max="120" width="24.28515625" style="83" hidden="1"/>
    <col min="121" max="121" width="22.28515625" style="83" hidden="1"/>
    <col min="122" max="122" width="16.7109375" style="83" hidden="1"/>
    <col min="123" max="123" width="14.140625" style="83" hidden="1"/>
    <col min="124" max="124" width="18.140625" style="83" hidden="1"/>
    <col min="125" max="125" width="24.28515625" style="83" hidden="1"/>
    <col min="126" max="126" width="22.28515625" style="83" hidden="1"/>
    <col min="127" max="127" width="16.7109375" style="83" hidden="1"/>
    <col min="128" max="128" width="14.140625" style="83" hidden="1"/>
    <col min="129" max="129" width="18.140625" style="83" hidden="1"/>
    <col min="130" max="130" width="24.28515625" style="83" hidden="1"/>
    <col min="131" max="131" width="22.28515625" style="83" hidden="1"/>
    <col min="132" max="132" width="16.7109375" style="83" hidden="1"/>
    <col min="133" max="133" width="14.140625" style="83" hidden="1"/>
    <col min="134" max="134" width="18.140625" style="83" hidden="1"/>
    <col min="135" max="135" width="24.28515625" style="83" hidden="1"/>
    <col min="136" max="136" width="22.28515625" style="83" hidden="1"/>
    <col min="137" max="137" width="16.7109375" style="83" hidden="1"/>
    <col min="138" max="138" width="14.140625" style="83" hidden="1"/>
    <col min="139" max="139" width="18.140625" style="83" hidden="1"/>
    <col min="140" max="140" width="24.28515625" style="83" hidden="1"/>
    <col min="141" max="141" width="22.28515625" style="83" hidden="1"/>
    <col min="142" max="142" width="16.7109375" style="83" hidden="1"/>
    <col min="143" max="143" width="14.140625" style="83" hidden="1"/>
    <col min="144" max="144" width="18.140625" style="83" hidden="1"/>
    <col min="145" max="145" width="24.28515625" style="83" hidden="1"/>
    <col min="146" max="146" width="22.28515625" style="83" hidden="1"/>
    <col min="147" max="147" width="16.7109375" style="83" hidden="1"/>
    <col min="148" max="148" width="14.140625" style="83" hidden="1"/>
    <col min="149" max="149" width="18.140625" style="83" hidden="1"/>
    <col min="150" max="150" width="24.28515625" style="83" hidden="1"/>
    <col min="151" max="151" width="22.28515625" style="83" hidden="1"/>
    <col min="152" max="152" width="16.7109375" style="83" hidden="1"/>
    <col min="153" max="153" width="14.140625" style="83" hidden="1"/>
    <col min="154" max="154" width="18.140625" style="83" hidden="1"/>
    <col min="155" max="155" width="24.28515625" style="83" hidden="1"/>
    <col min="156" max="156" width="22.28515625" style="83" hidden="1"/>
    <col min="157" max="157" width="16.7109375" style="83" hidden="1"/>
    <col min="158" max="158" width="14.140625" style="83" hidden="1"/>
    <col min="159" max="159" width="18.140625" style="83" hidden="1"/>
    <col min="160" max="160" width="24.28515625" style="83" hidden="1"/>
    <col min="161" max="161" width="22.28515625" style="83" hidden="1"/>
    <col min="162" max="162" width="16.7109375" style="83" hidden="1"/>
    <col min="163" max="163" width="14.140625" style="83" hidden="1"/>
    <col min="164" max="164" width="18.140625" style="83" hidden="1"/>
    <col min="165" max="165" width="24.28515625" style="83" hidden="1"/>
    <col min="166" max="166" width="22.28515625" style="83" hidden="1"/>
    <col min="167" max="167" width="16.7109375" style="83" hidden="1"/>
    <col min="168" max="168" width="14.140625" style="83" hidden="1"/>
    <col min="169" max="169" width="18.140625" style="83" hidden="1"/>
    <col min="170" max="170" width="24.28515625" style="83" hidden="1"/>
    <col min="171" max="171" width="22.28515625" style="83" hidden="1"/>
    <col min="172" max="172" width="16.7109375" style="83" hidden="1"/>
    <col min="173" max="173" width="14.140625" style="83" hidden="1"/>
    <col min="174" max="174" width="18.140625" style="83" hidden="1"/>
    <col min="175" max="175" width="24.28515625" style="83" hidden="1"/>
    <col min="176" max="176" width="22.28515625" style="83" hidden="1"/>
    <col min="177" max="177" width="16.7109375" style="83" hidden="1"/>
    <col min="178" max="178" width="14.140625" style="83" hidden="1"/>
    <col min="179" max="179" width="18.140625" style="83" hidden="1"/>
    <col min="180" max="180" width="24.28515625" style="83" hidden="1"/>
    <col min="181" max="181" width="22.28515625" style="83" hidden="1"/>
    <col min="182" max="182" width="16.7109375" style="83" hidden="1"/>
    <col min="183" max="183" width="14.140625" style="83" hidden="1"/>
    <col min="184" max="184" width="18.140625" style="83" hidden="1"/>
    <col min="185" max="185" width="24.28515625" style="83" hidden="1"/>
    <col min="186" max="186" width="22.28515625" style="83" hidden="1"/>
    <col min="187" max="187" width="16.7109375" style="83" hidden="1"/>
    <col min="188" max="188" width="14.140625" style="83" hidden="1"/>
    <col min="189" max="189" width="18.140625" style="83" hidden="1"/>
    <col min="190" max="190" width="24.28515625" style="83" hidden="1"/>
    <col min="191" max="191" width="22.28515625" style="83" hidden="1"/>
    <col min="192" max="192" width="16.7109375" style="83" hidden="1"/>
    <col min="193" max="193" width="14.140625" style="83" hidden="1"/>
    <col min="194" max="194" width="18.140625" style="83" hidden="1"/>
    <col min="195" max="195" width="24.28515625" style="83" hidden="1"/>
    <col min="196" max="196" width="22.28515625" style="83" hidden="1"/>
    <col min="197" max="197" width="16.7109375" style="83" hidden="1"/>
    <col min="198" max="198" width="14.140625" style="83" hidden="1"/>
    <col min="199" max="199" width="18.140625" style="83" hidden="1"/>
    <col min="200" max="200" width="24.28515625" style="83" hidden="1"/>
    <col min="201" max="201" width="22.28515625" style="83" hidden="1"/>
    <col min="202" max="202" width="16.7109375" style="83" hidden="1"/>
    <col min="203" max="203" width="14.140625" style="83" hidden="1"/>
    <col min="204" max="204" width="18.140625" style="83" hidden="1"/>
    <col min="205" max="205" width="24.28515625" style="83" hidden="1"/>
    <col min="206" max="206" width="22.28515625" style="83" hidden="1"/>
    <col min="207" max="207" width="16.7109375" style="83" hidden="1"/>
    <col min="208" max="208" width="14.140625" style="83" hidden="1"/>
    <col min="209" max="209" width="18.140625" style="83" hidden="1"/>
    <col min="210" max="210" width="24.28515625" style="83" hidden="1"/>
    <col min="211" max="211" width="22.28515625" style="83" hidden="1"/>
    <col min="212" max="212" width="16.7109375" style="83" hidden="1"/>
    <col min="213" max="213" width="14.140625" style="83" hidden="1"/>
    <col min="214" max="214" width="18.140625" style="83" hidden="1"/>
    <col min="215" max="215" width="24.28515625" style="83" hidden="1"/>
    <col min="216" max="216" width="22.28515625" style="83" hidden="1"/>
    <col min="217" max="217" width="16.7109375" style="83" hidden="1"/>
    <col min="218" max="218" width="14.140625" style="83" hidden="1"/>
    <col min="219" max="219" width="18.140625" style="83" hidden="1"/>
    <col min="220" max="220" width="24.28515625" style="83" hidden="1"/>
    <col min="221" max="221" width="22.28515625" style="83" hidden="1"/>
    <col min="222" max="222" width="16.7109375" style="83" hidden="1"/>
    <col min="223" max="223" width="14.140625" style="83" hidden="1"/>
    <col min="224" max="224" width="18.140625" style="83" hidden="1"/>
    <col min="225" max="225" width="24.28515625" style="83" hidden="1"/>
    <col min="226" max="226" width="22.28515625" style="83" hidden="1"/>
    <col min="227" max="227" width="16.7109375" style="83" hidden="1"/>
    <col min="228" max="228" width="14.140625" style="83" hidden="1"/>
    <col min="229" max="229" width="18.140625" style="83" hidden="1"/>
    <col min="230" max="230" width="24.28515625" style="83" hidden="1"/>
    <col min="231" max="231" width="22.28515625" style="83" hidden="1"/>
    <col min="232" max="232" width="16.7109375" style="83" hidden="1"/>
    <col min="233" max="233" width="14.140625" style="83" hidden="1"/>
    <col min="234" max="234" width="18.140625" style="83" hidden="1"/>
    <col min="235" max="235" width="24.28515625" style="83" hidden="1"/>
    <col min="236" max="236" width="22.28515625" style="83" hidden="1"/>
    <col min="237" max="237" width="16.7109375" style="83" hidden="1"/>
    <col min="238" max="238" width="14.140625" style="83" hidden="1"/>
    <col min="239" max="239" width="18.140625" style="83" hidden="1"/>
    <col min="240" max="240" width="24.28515625" style="83" hidden="1"/>
    <col min="241" max="241" width="22.28515625" style="83" hidden="1"/>
    <col min="242" max="242" width="16.7109375" style="83" hidden="1"/>
    <col min="243" max="243" width="14.140625" style="83" hidden="1"/>
    <col min="244" max="244" width="18.140625" style="83" hidden="1"/>
    <col min="245" max="245" width="24.28515625" style="83" hidden="1"/>
    <col min="246" max="246" width="22.28515625" style="83" hidden="1"/>
    <col min="247" max="247" width="16.7109375" style="83" hidden="1"/>
    <col min="248" max="248" width="14.140625" style="83" hidden="1"/>
    <col min="249" max="249" width="18.140625" style="83" hidden="1"/>
    <col min="250" max="250" width="24.28515625" style="83" hidden="1"/>
    <col min="251" max="251" width="22.28515625" style="83" hidden="1"/>
    <col min="252" max="252" width="16.7109375" style="83" hidden="1"/>
    <col min="253" max="253" width="14.140625" style="83" hidden="1"/>
    <col min="254" max="254" width="18.140625" style="83" hidden="1"/>
    <col min="255" max="255" width="24.28515625" style="83" hidden="1"/>
    <col min="256" max="256" width="22.28515625" style="83" hidden="1"/>
    <col min="257" max="257" width="16.7109375" style="83" hidden="1"/>
    <col min="258" max="258" width="14.140625" style="83" hidden="1"/>
    <col min="259" max="259" width="18.140625" style="83" hidden="1"/>
    <col min="260" max="260" width="24.28515625" style="83" hidden="1"/>
    <col min="261" max="261" width="22.28515625" style="83" hidden="1"/>
    <col min="262" max="262" width="16.7109375" style="83" hidden="1"/>
    <col min="263" max="263" width="14.140625" style="83" hidden="1"/>
    <col min="264" max="264" width="18.140625" style="83" hidden="1"/>
    <col min="265" max="265" width="24.28515625" style="83" hidden="1"/>
    <col min="266" max="266" width="22.28515625" style="83" hidden="1"/>
    <col min="267" max="267" width="16.7109375" style="83" hidden="1"/>
    <col min="268" max="268" width="14.140625" style="83" hidden="1"/>
    <col min="269" max="269" width="18.140625" style="83" hidden="1"/>
    <col min="270" max="270" width="24.28515625" style="83" hidden="1"/>
    <col min="271" max="271" width="22.28515625" style="83" hidden="1"/>
    <col min="272" max="272" width="16.7109375" style="83" hidden="1"/>
    <col min="273" max="273" width="14.140625" style="83" hidden="1"/>
    <col min="274" max="274" width="18.140625" style="83" hidden="1"/>
    <col min="275" max="275" width="24.28515625" style="83" hidden="1"/>
    <col min="276" max="276" width="22.28515625" style="83" hidden="1"/>
    <col min="277" max="277" width="16.7109375" style="83" hidden="1"/>
    <col min="278" max="278" width="14.140625" style="83" hidden="1"/>
    <col min="279" max="279" width="18.140625" style="83" hidden="1"/>
    <col min="280" max="280" width="24.28515625" style="83" hidden="1"/>
    <col min="281" max="281" width="22.28515625" style="83" hidden="1"/>
    <col min="282" max="282" width="16.7109375" style="83" hidden="1"/>
    <col min="283" max="283" width="14.140625" style="83" hidden="1"/>
    <col min="284" max="284" width="18.140625" style="83" hidden="1"/>
    <col min="285" max="285" width="24.28515625" style="83" hidden="1"/>
    <col min="286" max="286" width="22.28515625" style="83" hidden="1"/>
    <col min="287" max="287" width="16.7109375" style="83" hidden="1"/>
    <col min="288" max="288" width="14.140625" style="83" hidden="1"/>
    <col min="289" max="289" width="18.140625" style="83" hidden="1"/>
    <col min="290" max="290" width="24.28515625" style="83" hidden="1"/>
    <col min="291" max="291" width="22.28515625" style="83" hidden="1"/>
    <col min="292" max="292" width="16.7109375" style="83" hidden="1"/>
    <col min="293" max="293" width="14.140625" style="83" hidden="1"/>
    <col min="294" max="294" width="18.140625" style="83" hidden="1"/>
    <col min="295" max="295" width="24.28515625" style="83" hidden="1"/>
    <col min="296" max="296" width="22.28515625" style="83" hidden="1"/>
    <col min="297" max="297" width="16.7109375" style="83" hidden="1"/>
    <col min="298" max="298" width="14.140625" style="83" hidden="1"/>
    <col min="299" max="299" width="18.140625" style="83" hidden="1"/>
    <col min="300" max="300" width="24.28515625" style="83" hidden="1"/>
    <col min="301" max="301" width="22.28515625" style="83" hidden="1"/>
    <col min="302" max="302" width="16.7109375" style="83" hidden="1"/>
    <col min="303" max="303" width="14.140625" style="83" hidden="1"/>
    <col min="304" max="304" width="18.140625" style="83" hidden="1"/>
    <col min="305" max="305" width="24.28515625" style="83" hidden="1"/>
    <col min="306" max="306" width="22.28515625" style="83" hidden="1"/>
    <col min="307" max="307" width="16.7109375" style="83" hidden="1"/>
    <col min="308" max="308" width="14.140625" style="83" hidden="1"/>
    <col min="309" max="309" width="18.140625" style="83" hidden="1"/>
    <col min="310" max="310" width="24.28515625" style="83" hidden="1"/>
    <col min="311" max="311" width="22.28515625" style="83" hidden="1"/>
    <col min="312" max="312" width="16.7109375" style="83" hidden="1"/>
    <col min="313" max="313" width="14.140625" style="83" hidden="1"/>
    <col min="314" max="314" width="18.140625" style="83" hidden="1"/>
    <col min="315" max="315" width="24.28515625" style="83" hidden="1"/>
    <col min="316" max="316" width="22.28515625" style="83" hidden="1"/>
    <col min="317" max="317" width="16.7109375" style="83" hidden="1"/>
    <col min="318" max="318" width="14.140625" style="83" hidden="1"/>
    <col min="319" max="319" width="18.140625" style="83" hidden="1"/>
    <col min="320" max="320" width="24.28515625" style="83" hidden="1"/>
    <col min="321" max="321" width="22.28515625" style="83" hidden="1"/>
    <col min="322" max="322" width="16.7109375" style="83" hidden="1"/>
    <col min="323" max="323" width="14.140625" style="83" hidden="1"/>
    <col min="324" max="324" width="18.140625" style="83" hidden="1"/>
    <col min="325" max="325" width="24.28515625" style="83" hidden="1"/>
    <col min="326" max="326" width="22.28515625" style="83" hidden="1"/>
    <col min="327" max="327" width="16.7109375" style="83" hidden="1"/>
    <col min="328" max="328" width="14.140625" style="83" hidden="1"/>
    <col min="329" max="329" width="18.140625" style="83" hidden="1"/>
    <col min="330" max="330" width="24.28515625" style="83" hidden="1"/>
    <col min="331" max="331" width="22.28515625" style="83" hidden="1"/>
    <col min="332" max="332" width="16.7109375" style="83" hidden="1"/>
    <col min="333" max="333" width="14.140625" style="83" hidden="1"/>
    <col min="334" max="334" width="18.140625" style="83" hidden="1"/>
    <col min="335" max="335" width="24.28515625" style="83" hidden="1"/>
    <col min="336" max="336" width="22.28515625" style="83" hidden="1"/>
    <col min="337" max="337" width="16.7109375" style="83" hidden="1"/>
    <col min="338" max="338" width="14.140625" style="83" hidden="1"/>
    <col min="339" max="339" width="18.140625" style="83" hidden="1"/>
    <col min="340" max="340" width="24.28515625" style="83" hidden="1"/>
    <col min="341" max="341" width="22.28515625" style="83" hidden="1"/>
    <col min="342" max="342" width="16.7109375" style="83" hidden="1"/>
    <col min="343" max="343" width="14.140625" style="83" hidden="1"/>
    <col min="344" max="344" width="18.140625" style="83" hidden="1"/>
    <col min="345" max="345" width="24.28515625" style="83" hidden="1"/>
    <col min="346" max="346" width="22.28515625" style="83" hidden="1"/>
    <col min="347" max="347" width="16.7109375" style="83" hidden="1"/>
    <col min="348" max="348" width="14.140625" style="83" hidden="1"/>
    <col min="349" max="349" width="18.140625" style="83" hidden="1"/>
    <col min="350" max="350" width="24.28515625" style="83" hidden="1"/>
    <col min="351" max="351" width="22.28515625" style="83" hidden="1"/>
    <col min="352" max="352" width="16.7109375" style="83" hidden="1"/>
    <col min="353" max="353" width="14.140625" style="83" hidden="1"/>
    <col min="354" max="354" width="18.140625" style="83" hidden="1"/>
    <col min="355" max="355" width="24.28515625" style="83" hidden="1"/>
    <col min="356" max="356" width="22.28515625" style="83" hidden="1"/>
    <col min="357" max="357" width="16.7109375" style="83" hidden="1"/>
    <col min="358" max="358" width="14.140625" style="83" hidden="1"/>
    <col min="359" max="359" width="18.140625" style="83" hidden="1"/>
    <col min="360" max="360" width="24.28515625" style="83" hidden="1"/>
    <col min="361" max="361" width="22.28515625" style="83" hidden="1"/>
    <col min="362" max="362" width="16.7109375" style="83" hidden="1"/>
    <col min="363" max="363" width="14.140625" style="83" hidden="1"/>
    <col min="364" max="364" width="18.140625" style="83" hidden="1"/>
    <col min="365" max="365" width="24.28515625" style="83" hidden="1"/>
    <col min="366" max="366" width="22.28515625" style="83" hidden="1"/>
    <col min="367" max="367" width="16.7109375" style="83" hidden="1"/>
    <col min="368" max="368" width="14.140625" style="83" hidden="1"/>
    <col min="369" max="369" width="18.140625" style="83" hidden="1"/>
    <col min="370" max="370" width="24.28515625" style="83" hidden="1"/>
    <col min="371" max="371" width="22.28515625" style="83" hidden="1"/>
    <col min="372" max="372" width="16.7109375" style="83" hidden="1"/>
    <col min="373" max="373" width="14.140625" style="83" hidden="1"/>
    <col min="374" max="374" width="18.140625" style="83" hidden="1"/>
    <col min="375" max="375" width="24.28515625" style="83" hidden="1"/>
    <col min="376" max="376" width="22.28515625" style="83" hidden="1"/>
    <col min="377" max="377" width="16.7109375" style="83" hidden="1"/>
    <col min="378" max="378" width="14.140625" style="83" hidden="1"/>
    <col min="379" max="379" width="18.140625" style="83" hidden="1"/>
    <col min="380" max="380" width="24.28515625" style="83" hidden="1"/>
    <col min="381" max="381" width="22.28515625" style="83" hidden="1"/>
    <col min="382" max="382" width="16.7109375" style="83" hidden="1"/>
    <col min="383" max="383" width="14.140625" style="83" hidden="1"/>
    <col min="384" max="384" width="18.140625" style="83" hidden="1"/>
    <col min="385" max="385" width="24.28515625" style="83" hidden="1"/>
    <col min="386" max="386" width="22.28515625" style="83" hidden="1"/>
    <col min="387" max="387" width="16.7109375" style="83" hidden="1"/>
    <col min="388" max="388" width="14.140625" style="83" hidden="1"/>
    <col min="389" max="389" width="18.140625" style="83" hidden="1"/>
    <col min="390" max="390" width="24.28515625" style="83" hidden="1"/>
    <col min="391" max="391" width="22.28515625" style="83" hidden="1"/>
    <col min="392" max="392" width="16.7109375" style="83" hidden="1"/>
    <col min="393" max="393" width="14.140625" style="83" hidden="1"/>
    <col min="394" max="394" width="18.140625" style="83" hidden="1"/>
    <col min="395" max="395" width="24.28515625" style="83" hidden="1"/>
    <col min="396" max="396" width="22.28515625" style="83" hidden="1"/>
    <col min="397" max="397" width="16.7109375" style="83" hidden="1"/>
    <col min="398" max="398" width="14.140625" style="83" hidden="1"/>
    <col min="399" max="399" width="18.140625" style="83" hidden="1"/>
    <col min="400" max="400" width="24.28515625" style="83" hidden="1"/>
    <col min="401" max="401" width="22.28515625" style="83" hidden="1"/>
    <col min="402" max="402" width="16.7109375" style="83" hidden="1"/>
    <col min="403" max="403" width="14.140625" style="83" hidden="1"/>
    <col min="404" max="404" width="18.140625" style="83" hidden="1"/>
    <col min="405" max="405" width="24.28515625" style="83" hidden="1"/>
    <col min="406" max="406" width="22.28515625" style="83" hidden="1"/>
    <col min="407" max="407" width="16.7109375" style="83" hidden="1"/>
    <col min="408" max="408" width="14.140625" style="83" hidden="1"/>
    <col min="409" max="409" width="18.140625" style="83" hidden="1"/>
    <col min="410" max="410" width="24.28515625" style="83" hidden="1"/>
    <col min="411" max="411" width="22.28515625" style="83" hidden="1"/>
    <col min="412" max="412" width="16.7109375" style="83" hidden="1"/>
    <col min="413" max="413" width="14.140625" style="83" hidden="1"/>
    <col min="414" max="414" width="18.140625" style="83" hidden="1"/>
    <col min="415" max="415" width="24.28515625" style="83" hidden="1"/>
    <col min="416" max="416" width="22.28515625" style="83" hidden="1"/>
    <col min="417" max="417" width="16.7109375" style="83" hidden="1"/>
    <col min="418" max="418" width="14.140625" style="83" hidden="1"/>
    <col min="419" max="419" width="18.140625" style="83" hidden="1"/>
    <col min="420" max="420" width="24.28515625" style="83" hidden="1"/>
    <col min="421" max="421" width="22.28515625" style="83" hidden="1"/>
    <col min="422" max="422" width="16.7109375" style="83" hidden="1"/>
    <col min="423" max="423" width="14.140625" style="83" hidden="1"/>
    <col min="424" max="424" width="18.140625" style="83" hidden="1"/>
    <col min="425" max="425" width="24.28515625" style="83" hidden="1"/>
    <col min="426" max="426" width="22.28515625" style="83" hidden="1"/>
    <col min="427" max="427" width="16.7109375" style="83" hidden="1"/>
    <col min="428" max="428" width="14.140625" style="83" hidden="1"/>
    <col min="429" max="429" width="18.140625" style="83" hidden="1"/>
    <col min="430" max="430" width="24.28515625" style="83" hidden="1"/>
    <col min="431" max="431" width="22.28515625" style="83" hidden="1"/>
    <col min="432" max="432" width="16.7109375" style="83" hidden="1"/>
    <col min="433" max="433" width="14.140625" style="83" hidden="1"/>
    <col min="434" max="434" width="18.140625" style="83" hidden="1"/>
    <col min="435" max="435" width="24.28515625" style="83" hidden="1"/>
    <col min="436" max="436" width="22.28515625" style="83" hidden="1"/>
    <col min="437" max="437" width="16.7109375" style="83" hidden="1"/>
    <col min="438" max="438" width="14.140625" style="83" hidden="1"/>
    <col min="439" max="439" width="18.140625" style="83" hidden="1"/>
    <col min="440" max="440" width="24.28515625" style="83" hidden="1"/>
    <col min="441" max="441" width="22.28515625" style="83" hidden="1"/>
    <col min="442" max="442" width="16.7109375" style="83" hidden="1"/>
    <col min="443" max="443" width="14.140625" style="83" hidden="1"/>
    <col min="444" max="444" width="18.140625" style="83" hidden="1"/>
    <col min="445" max="445" width="24.28515625" style="83" hidden="1"/>
    <col min="446" max="446" width="22.28515625" style="83" hidden="1"/>
    <col min="447" max="447" width="16.7109375" style="83" hidden="1"/>
    <col min="448" max="448" width="14.140625" style="83" hidden="1"/>
    <col min="449" max="449" width="18.140625" style="83" hidden="1"/>
    <col min="450" max="450" width="24.28515625" style="83" hidden="1"/>
    <col min="451" max="451" width="22.28515625" style="83" hidden="1"/>
    <col min="452" max="452" width="16.7109375" style="83" hidden="1"/>
    <col min="453" max="453" width="14.140625" style="83" hidden="1"/>
    <col min="454" max="454" width="18.140625" style="83" hidden="1"/>
    <col min="455" max="455" width="24.28515625" style="83" hidden="1"/>
    <col min="456" max="456" width="22.28515625" style="83" hidden="1"/>
    <col min="457" max="457" width="16.7109375" style="83" hidden="1"/>
    <col min="458" max="458" width="14.140625" style="83" hidden="1"/>
    <col min="459" max="459" width="18.140625" style="83" hidden="1"/>
    <col min="460" max="460" width="24.28515625" style="83" hidden="1"/>
    <col min="461" max="461" width="22.28515625" style="83" hidden="1"/>
    <col min="462" max="462" width="16.7109375" style="83" hidden="1"/>
    <col min="463" max="463" width="14.140625" style="83" hidden="1"/>
    <col min="464" max="464" width="18.140625" style="83" hidden="1"/>
    <col min="465" max="465" width="24.28515625" style="83" hidden="1"/>
    <col min="466" max="466" width="22.28515625" style="83" hidden="1"/>
    <col min="467" max="467" width="16.7109375" style="83" hidden="1"/>
    <col min="468" max="468" width="14.140625" style="83" hidden="1"/>
    <col min="469" max="469" width="18.140625" style="83" hidden="1"/>
    <col min="470" max="470" width="24.28515625" style="83" hidden="1"/>
    <col min="471" max="471" width="22.28515625" style="83" hidden="1"/>
    <col min="472" max="472" width="16.7109375" style="83" hidden="1"/>
    <col min="473" max="473" width="14.140625" style="83" hidden="1"/>
    <col min="474" max="474" width="18.140625" style="83" hidden="1"/>
    <col min="475" max="475" width="24.28515625" style="83" hidden="1"/>
    <col min="476" max="476" width="22.28515625" style="83" hidden="1"/>
    <col min="477" max="477" width="16.7109375" style="83" hidden="1"/>
    <col min="478" max="478" width="14.140625" style="83" hidden="1"/>
    <col min="479" max="479" width="18.140625" style="83" hidden="1"/>
    <col min="480" max="480" width="24.28515625" style="83" hidden="1"/>
    <col min="481" max="481" width="22.28515625" style="83" hidden="1"/>
    <col min="482" max="482" width="16.7109375" style="83" hidden="1"/>
    <col min="483" max="483" width="14.140625" style="83" hidden="1"/>
    <col min="484" max="484" width="18.140625" style="83" hidden="1"/>
    <col min="485" max="485" width="24.28515625" style="83" hidden="1"/>
    <col min="486" max="486" width="22.28515625" style="83" hidden="1"/>
    <col min="487" max="487" width="16.7109375" style="83" hidden="1"/>
    <col min="488" max="488" width="14.140625" style="83" hidden="1"/>
    <col min="489" max="489" width="18.140625" style="83" hidden="1"/>
    <col min="490" max="490" width="24.28515625" style="83" hidden="1"/>
    <col min="491" max="491" width="22.28515625" style="83" hidden="1"/>
    <col min="492" max="492" width="16.7109375" style="83" hidden="1"/>
    <col min="493" max="493" width="14.140625" style="83" hidden="1"/>
    <col min="494" max="494" width="18.140625" style="83" hidden="1"/>
    <col min="495" max="495" width="24.28515625" style="83" hidden="1"/>
    <col min="496" max="496" width="22.28515625" style="83" hidden="1"/>
    <col min="497" max="497" width="16.7109375" style="83" hidden="1"/>
    <col min="498" max="498" width="14.140625" style="83" hidden="1"/>
    <col min="499" max="499" width="18.140625" style="83" hidden="1"/>
    <col min="500" max="500" width="24.28515625" style="83" hidden="1"/>
    <col min="501" max="501" width="22.28515625" style="83" hidden="1"/>
    <col min="502" max="502" width="16.7109375" style="83" hidden="1"/>
    <col min="503" max="503" width="14.140625" style="83" hidden="1"/>
    <col min="504" max="504" width="18.140625" style="83" hidden="1"/>
    <col min="505" max="505" width="24.28515625" style="83" hidden="1"/>
    <col min="506" max="506" width="22.28515625" style="83" hidden="1"/>
    <col min="507" max="507" width="16.7109375" style="83" hidden="1"/>
    <col min="508" max="508" width="14.140625" style="83" hidden="1"/>
    <col min="509" max="509" width="18.140625" style="83" hidden="1"/>
    <col min="510" max="510" width="24.28515625" style="83" hidden="1"/>
    <col min="511" max="511" width="22.28515625" style="83" hidden="1"/>
    <col min="512" max="512" width="16.7109375" style="83" hidden="1"/>
    <col min="513" max="513" width="14.140625" style="83" hidden="1"/>
    <col min="514" max="514" width="18.140625" style="83" hidden="1"/>
    <col min="515" max="515" width="24.28515625" style="83" hidden="1"/>
    <col min="516" max="516" width="22.28515625" style="83" hidden="1"/>
    <col min="517" max="517" width="16.7109375" style="83" hidden="1"/>
    <col min="518" max="518" width="14.140625" style="83" hidden="1"/>
    <col min="519" max="519" width="18.140625" style="83" hidden="1"/>
    <col min="520" max="520" width="24.28515625" style="83" hidden="1"/>
    <col min="521" max="521" width="22.28515625" style="83" hidden="1"/>
    <col min="522" max="522" width="16.7109375" style="83" hidden="1"/>
    <col min="523" max="523" width="14.140625" style="83" hidden="1"/>
    <col min="524" max="524" width="18.140625" style="83" hidden="1"/>
    <col min="525" max="525" width="24.28515625" style="83" hidden="1"/>
    <col min="526" max="526" width="22.28515625" style="83" hidden="1"/>
    <col min="527" max="527" width="16.7109375" style="83" hidden="1"/>
    <col min="528" max="528" width="14.140625" style="83" hidden="1"/>
    <col min="529" max="529" width="18.140625" style="83" hidden="1"/>
    <col min="530" max="530" width="24.28515625" style="83" hidden="1"/>
    <col min="531" max="531" width="22.28515625" style="83" hidden="1"/>
    <col min="532" max="532" width="16.7109375" style="83" hidden="1"/>
    <col min="533" max="533" width="14.140625" style="83" hidden="1"/>
    <col min="534" max="534" width="18.140625" style="83" hidden="1"/>
    <col min="535" max="535" width="24.28515625" style="83" hidden="1"/>
    <col min="536" max="536" width="22.28515625" style="83" hidden="1"/>
    <col min="537" max="537" width="16.7109375" style="83" hidden="1"/>
    <col min="538" max="538" width="14.140625" style="83" hidden="1"/>
    <col min="539" max="539" width="18.140625" style="83" hidden="1"/>
    <col min="540" max="540" width="24.28515625" style="83" hidden="1"/>
    <col min="541" max="541" width="22.28515625" style="83" hidden="1"/>
    <col min="542" max="542" width="16.7109375" style="83" hidden="1"/>
    <col min="543" max="543" width="14.140625" style="83" hidden="1"/>
    <col min="544" max="544" width="18.140625" style="83" hidden="1"/>
    <col min="545" max="545" width="24.28515625" style="83" hidden="1"/>
    <col min="546" max="546" width="22.28515625" style="83" hidden="1"/>
    <col min="547" max="547" width="16.7109375" style="83" hidden="1"/>
    <col min="548" max="548" width="14.140625" style="83" hidden="1"/>
    <col min="549" max="549" width="18.140625" style="83" hidden="1"/>
    <col min="550" max="550" width="24.28515625" style="83" hidden="1"/>
    <col min="551" max="551" width="22.28515625" style="83" hidden="1"/>
    <col min="552" max="552" width="16.7109375" style="83" hidden="1"/>
    <col min="553" max="553" width="14.140625" style="83" hidden="1"/>
    <col min="554" max="554" width="18.140625" style="83" hidden="1"/>
    <col min="555" max="555" width="24.28515625" style="83" hidden="1"/>
    <col min="556" max="556" width="22.28515625" style="83" hidden="1"/>
    <col min="557" max="557" width="16.7109375" style="83" hidden="1"/>
    <col min="558" max="558" width="14.140625" style="83" hidden="1"/>
    <col min="559" max="559" width="18.140625" style="83" hidden="1"/>
    <col min="560" max="560" width="24.28515625" style="83" hidden="1"/>
    <col min="561" max="561" width="22.28515625" style="83" hidden="1"/>
    <col min="562" max="562" width="16.7109375" style="83" hidden="1"/>
    <col min="563" max="563" width="14.140625" style="83" hidden="1"/>
    <col min="564" max="564" width="18.140625" style="83" hidden="1"/>
    <col min="565" max="565" width="24.28515625" style="83" hidden="1"/>
    <col min="566" max="566" width="22.28515625" style="83" hidden="1"/>
    <col min="567" max="567" width="16.7109375" style="83" hidden="1"/>
    <col min="568" max="568" width="14.140625" style="83" hidden="1"/>
    <col min="569" max="569" width="18.140625" style="83" hidden="1"/>
    <col min="570" max="570" width="24.28515625" style="83" hidden="1"/>
    <col min="571" max="571" width="22.28515625" style="83" hidden="1"/>
    <col min="572" max="572" width="16.7109375" style="83" hidden="1"/>
    <col min="573" max="573" width="14.140625" style="83" hidden="1"/>
    <col min="574" max="574" width="18.140625" style="83" hidden="1"/>
    <col min="575" max="575" width="24.28515625" style="83" hidden="1"/>
    <col min="576" max="576" width="22.28515625" style="83" hidden="1"/>
    <col min="577" max="577" width="16.7109375" style="83" hidden="1"/>
    <col min="578" max="578" width="14.140625" style="83" hidden="1"/>
    <col min="579" max="579" width="18.140625" style="83" hidden="1"/>
    <col min="580" max="580" width="24.28515625" style="83" hidden="1"/>
    <col min="581" max="581" width="22.28515625" style="83" hidden="1"/>
    <col min="582" max="582" width="16.7109375" style="83" hidden="1"/>
    <col min="583" max="583" width="14.140625" style="83" hidden="1"/>
    <col min="584" max="584" width="18.140625" style="83" hidden="1"/>
    <col min="585" max="585" width="24.28515625" style="83" hidden="1"/>
    <col min="586" max="586" width="22.28515625" style="83" hidden="1"/>
    <col min="587" max="587" width="16.7109375" style="83" hidden="1"/>
    <col min="588" max="588" width="14.140625" style="83" hidden="1"/>
    <col min="589" max="589" width="18.140625" style="83" hidden="1"/>
    <col min="590" max="590" width="24.28515625" style="83" hidden="1"/>
    <col min="591" max="591" width="22.28515625" style="83" hidden="1"/>
    <col min="592" max="592" width="16.7109375" style="83" hidden="1"/>
    <col min="593" max="593" width="14.140625" style="83" hidden="1"/>
    <col min="594" max="594" width="18.140625" style="83" hidden="1"/>
    <col min="595" max="595" width="24.28515625" style="83" hidden="1"/>
    <col min="596" max="596" width="22.28515625" style="83" hidden="1"/>
    <col min="597" max="597" width="16.7109375" style="83" hidden="1"/>
    <col min="598" max="598" width="14.140625" style="83" hidden="1"/>
    <col min="599" max="599" width="18.140625" style="83" hidden="1"/>
    <col min="600" max="600" width="24.28515625" style="83" hidden="1"/>
    <col min="601" max="601" width="22.28515625" style="83" hidden="1"/>
    <col min="602" max="602" width="16.7109375" style="83" hidden="1"/>
    <col min="603" max="603" width="14.140625" style="83" hidden="1"/>
    <col min="604" max="604" width="18.140625" style="83" hidden="1"/>
    <col min="605" max="605" width="24.28515625" style="83" hidden="1"/>
    <col min="606" max="606" width="22.28515625" style="83" hidden="1"/>
    <col min="607" max="607" width="16.7109375" style="83" hidden="1"/>
    <col min="608" max="608" width="14.140625" style="83" hidden="1"/>
    <col min="609" max="609" width="18.140625" style="83" hidden="1"/>
    <col min="610" max="610" width="24.28515625" style="83" hidden="1"/>
    <col min="611" max="611" width="22.28515625" style="83" hidden="1"/>
    <col min="612" max="612" width="16.7109375" style="83" hidden="1"/>
    <col min="613" max="613" width="14.140625" style="83" hidden="1"/>
    <col min="614" max="614" width="18.140625" style="83" hidden="1"/>
    <col min="615" max="615" width="24.28515625" style="83" hidden="1"/>
    <col min="616" max="616" width="22.28515625" style="83" hidden="1"/>
    <col min="617" max="617" width="16.7109375" style="83" hidden="1"/>
    <col min="618" max="618" width="14.140625" style="83" hidden="1"/>
    <col min="619" max="619" width="18.140625" style="83" hidden="1"/>
    <col min="620" max="620" width="24.28515625" style="83" hidden="1"/>
    <col min="621" max="621" width="22.28515625" style="83" hidden="1"/>
    <col min="622" max="622" width="16.7109375" style="83" hidden="1"/>
    <col min="623" max="623" width="14.140625" style="83" hidden="1"/>
    <col min="624" max="624" width="18.140625" style="83" hidden="1"/>
    <col min="625" max="625" width="24.28515625" style="83" hidden="1"/>
    <col min="626" max="626" width="22.28515625" style="83" hidden="1"/>
    <col min="627" max="627" width="16.7109375" style="83" hidden="1"/>
    <col min="628" max="628" width="14.140625" style="83" hidden="1"/>
    <col min="629" max="629" width="18.140625" style="83" hidden="1"/>
    <col min="630" max="630" width="24.28515625" style="83" hidden="1"/>
    <col min="631" max="631" width="22.28515625" style="83" hidden="1"/>
    <col min="632" max="632" width="16.7109375" style="83" hidden="1"/>
    <col min="633" max="633" width="14.140625" style="83" hidden="1"/>
    <col min="634" max="634" width="18.140625" style="83" hidden="1"/>
    <col min="635" max="635" width="24.28515625" style="83" hidden="1"/>
    <col min="636" max="636" width="22.28515625" style="83" hidden="1"/>
    <col min="637" max="637" width="16.7109375" style="83" hidden="1"/>
    <col min="638" max="638" width="14.140625" style="83" hidden="1"/>
    <col min="639" max="639" width="18.140625" style="83" hidden="1"/>
    <col min="640" max="640" width="24.28515625" style="83" hidden="1"/>
    <col min="641" max="641" width="22.28515625" style="83" hidden="1"/>
    <col min="642" max="642" width="16.7109375" style="83" hidden="1"/>
    <col min="643" max="643" width="14.140625" style="83" hidden="1"/>
    <col min="644" max="644" width="18.140625" style="83" hidden="1"/>
    <col min="645" max="645" width="24.28515625" style="83" hidden="1"/>
    <col min="646" max="646" width="22.28515625" style="83" hidden="1"/>
    <col min="647" max="647" width="16.7109375" style="83" hidden="1"/>
    <col min="648" max="648" width="14.140625" style="83" hidden="1"/>
    <col min="649" max="649" width="18.140625" style="83" hidden="1"/>
    <col min="650" max="650" width="24.28515625" style="83" hidden="1"/>
    <col min="651" max="651" width="22.28515625" style="83" hidden="1"/>
    <col min="652" max="652" width="16.7109375" style="83" hidden="1"/>
    <col min="653" max="653" width="14.140625" style="83" hidden="1"/>
    <col min="654" max="654" width="18.140625" style="83" hidden="1"/>
    <col min="655" max="655" width="24.28515625" style="83" hidden="1"/>
    <col min="656" max="656" width="22.28515625" style="83" hidden="1"/>
    <col min="657" max="657" width="16.7109375" style="83" hidden="1"/>
    <col min="658" max="658" width="14.140625" style="83" hidden="1"/>
    <col min="659" max="659" width="18.140625" style="83" hidden="1"/>
    <col min="660" max="660" width="24.28515625" style="83" hidden="1"/>
    <col min="661" max="661" width="22.28515625" style="83" hidden="1"/>
    <col min="662" max="662" width="16.7109375" style="83" hidden="1"/>
    <col min="663" max="663" width="14.140625" style="83" hidden="1"/>
    <col min="664" max="664" width="18.140625" style="83" hidden="1"/>
    <col min="665" max="665" width="24.28515625" style="83" hidden="1"/>
    <col min="666" max="666" width="22.28515625" style="83" hidden="1"/>
    <col min="667" max="667" width="16.7109375" style="83" hidden="1"/>
    <col min="668" max="668" width="14.140625" style="83" hidden="1"/>
    <col min="669" max="669" width="18.140625" style="83" hidden="1"/>
    <col min="670" max="670" width="24.28515625" style="83" hidden="1"/>
    <col min="671" max="671" width="22.28515625" style="83" hidden="1"/>
    <col min="672" max="672" width="16.7109375" style="83" hidden="1"/>
    <col min="673" max="673" width="14.140625" style="83" hidden="1"/>
    <col min="674" max="674" width="18.140625" style="83" hidden="1"/>
    <col min="675" max="675" width="24.28515625" style="83" hidden="1"/>
    <col min="676" max="676" width="22.28515625" style="83" hidden="1"/>
    <col min="677" max="677" width="16.7109375" style="83" hidden="1"/>
    <col min="678" max="678" width="14.140625" style="83" hidden="1"/>
    <col min="679" max="679" width="18.140625" style="83" hidden="1"/>
    <col min="680" max="680" width="24.28515625" style="83" hidden="1"/>
    <col min="681" max="681" width="22.28515625" style="83" hidden="1"/>
    <col min="682" max="682" width="16.7109375" style="83" hidden="1"/>
    <col min="683" max="683" width="14.140625" style="83" hidden="1"/>
    <col min="684" max="684" width="18.140625" style="83" hidden="1"/>
    <col min="685" max="685" width="24.28515625" style="83" hidden="1"/>
    <col min="686" max="686" width="22.28515625" style="83" hidden="1"/>
    <col min="687" max="687" width="16.7109375" style="83" hidden="1"/>
    <col min="688" max="688" width="14.140625" style="83" hidden="1"/>
    <col min="689" max="689" width="18.140625" style="83" hidden="1"/>
    <col min="690" max="690" width="24.28515625" style="83" hidden="1"/>
    <col min="691" max="691" width="22.28515625" style="83" hidden="1"/>
    <col min="692" max="692" width="16.7109375" style="83" hidden="1"/>
    <col min="693" max="693" width="14.140625" style="83" hidden="1"/>
    <col min="694" max="694" width="18.140625" style="83" hidden="1"/>
    <col min="695" max="695" width="24.28515625" style="83" hidden="1"/>
    <col min="696" max="696" width="22.28515625" style="83" hidden="1"/>
    <col min="697" max="697" width="16.7109375" style="83" hidden="1"/>
    <col min="698" max="698" width="14.140625" style="83" hidden="1"/>
    <col min="699" max="699" width="18.140625" style="83" hidden="1"/>
    <col min="700" max="700" width="24.28515625" style="83" hidden="1"/>
    <col min="701" max="701" width="22.28515625" style="83" hidden="1"/>
    <col min="702" max="702" width="16.7109375" style="83" hidden="1"/>
    <col min="703" max="703" width="14.140625" style="83" hidden="1"/>
    <col min="704" max="704" width="18.140625" style="83" hidden="1"/>
    <col min="705" max="705" width="24.28515625" style="83" hidden="1"/>
    <col min="706" max="706" width="22.28515625" style="83" hidden="1"/>
    <col min="707" max="707" width="16.7109375" style="83" hidden="1"/>
    <col min="708" max="708" width="14.140625" style="83" hidden="1"/>
    <col min="709" max="709" width="18.140625" style="83" hidden="1"/>
    <col min="710" max="710" width="24.28515625" style="83" hidden="1"/>
    <col min="711" max="711" width="22.28515625" style="83" hidden="1"/>
    <col min="712" max="712" width="16.7109375" style="83" hidden="1"/>
    <col min="713" max="713" width="14.140625" style="83" hidden="1"/>
    <col min="714" max="714" width="18.140625" style="83" hidden="1"/>
    <col min="715" max="715" width="24.28515625" style="83" hidden="1"/>
    <col min="716" max="716" width="22.28515625" style="83" hidden="1"/>
    <col min="717" max="717" width="16.7109375" style="83" hidden="1"/>
    <col min="718" max="718" width="14.140625" style="83" hidden="1"/>
    <col min="719" max="719" width="18.140625" style="83" hidden="1"/>
    <col min="720" max="720" width="24.28515625" style="83" hidden="1"/>
    <col min="721" max="721" width="22.28515625" style="83" hidden="1"/>
    <col min="722" max="722" width="16.7109375" style="83" hidden="1"/>
    <col min="723" max="723" width="14.140625" style="83" hidden="1"/>
    <col min="724" max="724" width="18.140625" style="83" hidden="1"/>
    <col min="725" max="725" width="24.28515625" style="83" hidden="1"/>
    <col min="726" max="726" width="22.28515625" style="83" hidden="1"/>
    <col min="727" max="727" width="16.7109375" style="83" hidden="1"/>
    <col min="728" max="728" width="14.140625" style="83" hidden="1"/>
    <col min="729" max="729" width="18.140625" style="83" hidden="1"/>
    <col min="730" max="730" width="24.28515625" style="83" hidden="1"/>
    <col min="731" max="731" width="22.28515625" style="83" hidden="1"/>
    <col min="732" max="732" width="16.7109375" style="83" hidden="1"/>
    <col min="733" max="733" width="14.140625" style="83" hidden="1"/>
    <col min="734" max="734" width="18.140625" style="83" hidden="1"/>
    <col min="735" max="735" width="24.28515625" style="83" hidden="1"/>
    <col min="736" max="736" width="22.28515625" style="83" hidden="1"/>
    <col min="737" max="737" width="16.7109375" style="83" hidden="1"/>
    <col min="738" max="738" width="14.140625" style="83" hidden="1"/>
    <col min="739" max="739" width="18.140625" style="83" hidden="1"/>
    <col min="740" max="740" width="24.28515625" style="83" hidden="1"/>
    <col min="741" max="741" width="22.28515625" style="83" hidden="1"/>
    <col min="742" max="742" width="16.7109375" style="83" hidden="1"/>
    <col min="743" max="743" width="14.140625" style="83" hidden="1"/>
    <col min="744" max="744" width="18.140625" style="83" hidden="1"/>
    <col min="745" max="745" width="24.28515625" style="83" hidden="1"/>
    <col min="746" max="746" width="22.28515625" style="83" hidden="1"/>
    <col min="747" max="747" width="16.7109375" style="83" hidden="1"/>
    <col min="748" max="748" width="14.140625" style="83" hidden="1"/>
    <col min="749" max="749" width="18.140625" style="83" hidden="1"/>
    <col min="750" max="750" width="24.28515625" style="83" hidden="1"/>
    <col min="751" max="751" width="22.28515625" style="83" hidden="1"/>
    <col min="752" max="752" width="16.7109375" style="83" hidden="1"/>
    <col min="753" max="753" width="14.140625" style="83" hidden="1"/>
    <col min="754" max="754" width="18.140625" style="83" hidden="1"/>
    <col min="755" max="755" width="24.28515625" style="83" hidden="1"/>
    <col min="756" max="756" width="22.28515625" style="83" hidden="1"/>
    <col min="757" max="757" width="16.7109375" style="83" hidden="1"/>
    <col min="758" max="758" width="14.140625" style="83" hidden="1"/>
    <col min="759" max="759" width="18.140625" style="83" hidden="1"/>
    <col min="760" max="760" width="24.28515625" style="83" hidden="1"/>
    <col min="761" max="761" width="22.28515625" style="83" hidden="1"/>
    <col min="762" max="762" width="16.7109375" style="83" hidden="1"/>
    <col min="763" max="763" width="14.140625" style="83" hidden="1"/>
    <col min="764" max="764" width="18.140625" style="83" hidden="1"/>
    <col min="765" max="765" width="24.28515625" style="83" hidden="1"/>
    <col min="766" max="766" width="22.28515625" style="83" hidden="1"/>
    <col min="767" max="767" width="16.7109375" style="83" hidden="1"/>
    <col min="768" max="768" width="14.140625" style="83" hidden="1"/>
    <col min="769" max="769" width="18.140625" style="83" hidden="1"/>
    <col min="770" max="770" width="24.28515625" style="83" hidden="1"/>
    <col min="771" max="771" width="22.28515625" style="83" hidden="1"/>
    <col min="772" max="772" width="16.7109375" style="83" hidden="1"/>
    <col min="773" max="773" width="14.140625" style="83" hidden="1"/>
    <col min="774" max="774" width="18.140625" style="83" hidden="1"/>
    <col min="775" max="775" width="24.28515625" style="83" hidden="1"/>
    <col min="776" max="776" width="22.28515625" style="83" hidden="1"/>
    <col min="777" max="777" width="16.7109375" style="83" hidden="1"/>
    <col min="778" max="778" width="14.140625" style="83" hidden="1"/>
    <col min="779" max="779" width="18.140625" style="83" hidden="1"/>
    <col min="780" max="780" width="24.28515625" style="83" hidden="1"/>
    <col min="781" max="781" width="22.28515625" style="83" hidden="1"/>
    <col min="782" max="782" width="16.7109375" style="83" hidden="1"/>
    <col min="783" max="783" width="14.140625" style="83" hidden="1"/>
    <col min="784" max="784" width="18.140625" style="83" hidden="1"/>
    <col min="785" max="785" width="24.28515625" style="83" hidden="1"/>
    <col min="786" max="786" width="22.28515625" style="83" hidden="1"/>
    <col min="787" max="787" width="16.7109375" style="83" hidden="1"/>
    <col min="788" max="788" width="14.140625" style="83" hidden="1"/>
    <col min="789" max="789" width="18.140625" style="83" hidden="1"/>
    <col min="790" max="790" width="24.28515625" style="83" hidden="1"/>
    <col min="791" max="791" width="22.28515625" style="83" hidden="1"/>
    <col min="792" max="792" width="16.7109375" style="83" hidden="1"/>
    <col min="793" max="793" width="14.140625" style="83" hidden="1"/>
    <col min="794" max="794" width="18.140625" style="83" hidden="1"/>
    <col min="795" max="795" width="24.28515625" style="83" hidden="1"/>
    <col min="796" max="796" width="22.28515625" style="83" hidden="1"/>
    <col min="797" max="797" width="16.7109375" style="83" hidden="1"/>
    <col min="798" max="798" width="14.140625" style="83" hidden="1"/>
    <col min="799" max="799" width="18.140625" style="83" hidden="1"/>
    <col min="800" max="800" width="24.28515625" style="83" hidden="1"/>
    <col min="801" max="801" width="22.28515625" style="83" hidden="1"/>
    <col min="802" max="802" width="16.7109375" style="83" hidden="1"/>
    <col min="803" max="803" width="14.140625" style="83" hidden="1"/>
    <col min="804" max="804" width="18.140625" style="83" hidden="1"/>
    <col min="805" max="805" width="24.28515625" style="83" hidden="1"/>
    <col min="806" max="806" width="22.28515625" style="83" hidden="1"/>
    <col min="807" max="807" width="16.7109375" style="83" hidden="1"/>
    <col min="808" max="808" width="14.140625" style="83" hidden="1"/>
    <col min="809" max="809" width="18.140625" style="83" hidden="1"/>
    <col min="810" max="810" width="24.28515625" style="83" hidden="1"/>
    <col min="811" max="811" width="22.28515625" style="83" hidden="1"/>
    <col min="812" max="812" width="16.7109375" style="83" hidden="1"/>
    <col min="813" max="813" width="14.140625" style="83" hidden="1"/>
    <col min="814" max="814" width="18.140625" style="83" hidden="1"/>
    <col min="815" max="815" width="24.28515625" style="83" hidden="1"/>
    <col min="816" max="816" width="22.28515625" style="83" hidden="1"/>
    <col min="817" max="817" width="16.7109375" style="83" hidden="1"/>
    <col min="818" max="818" width="14.140625" style="83" hidden="1"/>
    <col min="819" max="819" width="18.140625" style="83" hidden="1"/>
    <col min="820" max="820" width="24.28515625" style="83" hidden="1"/>
    <col min="821" max="821" width="22.28515625" style="83" hidden="1"/>
    <col min="822" max="822" width="16.7109375" style="83" hidden="1"/>
    <col min="823" max="823" width="14.140625" style="83" hidden="1"/>
    <col min="824" max="824" width="18.140625" style="83" hidden="1"/>
    <col min="825" max="825" width="24.28515625" style="83" hidden="1"/>
    <col min="826" max="826" width="22.28515625" style="83" hidden="1"/>
    <col min="827" max="827" width="16.7109375" style="83" hidden="1"/>
    <col min="828" max="828" width="14.140625" style="83" hidden="1"/>
    <col min="829" max="829" width="18.140625" style="83" hidden="1"/>
    <col min="830" max="830" width="24.28515625" style="83" hidden="1"/>
    <col min="831" max="831" width="22.28515625" style="83" hidden="1"/>
    <col min="832" max="832" width="16.7109375" style="83" hidden="1"/>
    <col min="833" max="833" width="14.140625" style="83" hidden="1"/>
    <col min="834" max="834" width="18.140625" style="83" hidden="1"/>
    <col min="835" max="835" width="24.28515625" style="83" hidden="1"/>
    <col min="836" max="836" width="22.28515625" style="83" hidden="1"/>
    <col min="837" max="837" width="16.7109375" style="83" hidden="1"/>
    <col min="838" max="838" width="14.140625" style="83" hidden="1"/>
    <col min="839" max="839" width="18.140625" style="83" hidden="1"/>
    <col min="840" max="840" width="24.28515625" style="83" hidden="1"/>
    <col min="841" max="841" width="22.28515625" style="83" hidden="1"/>
    <col min="842" max="842" width="16.7109375" style="83" hidden="1"/>
    <col min="843" max="843" width="14.140625" style="83" hidden="1"/>
    <col min="844" max="844" width="18.140625" style="83" hidden="1"/>
    <col min="845" max="845" width="24.28515625" style="83" hidden="1"/>
    <col min="846" max="846" width="22.28515625" style="83" hidden="1"/>
    <col min="847" max="847" width="16.7109375" style="83" hidden="1"/>
    <col min="848" max="848" width="14.140625" style="83" hidden="1"/>
    <col min="849" max="849" width="18.140625" style="83" hidden="1"/>
    <col min="850" max="850" width="24.28515625" style="83" hidden="1"/>
    <col min="851" max="851" width="22.28515625" style="83" hidden="1"/>
    <col min="852" max="852" width="16.7109375" style="83" hidden="1"/>
    <col min="853" max="853" width="14.140625" style="83" hidden="1"/>
    <col min="854" max="854" width="18.140625" style="83" hidden="1"/>
    <col min="855" max="855" width="24.28515625" style="83" hidden="1"/>
    <col min="856" max="856" width="22.28515625" style="83" hidden="1"/>
    <col min="857" max="857" width="16.7109375" style="83" hidden="1"/>
    <col min="858" max="858" width="14.140625" style="83" hidden="1"/>
    <col min="859" max="859" width="18.140625" style="83" hidden="1"/>
    <col min="860" max="860" width="24.28515625" style="83" hidden="1"/>
    <col min="861" max="861" width="22.28515625" style="83" hidden="1"/>
    <col min="862" max="862" width="16.7109375" style="83" hidden="1"/>
    <col min="863" max="863" width="14.140625" style="83" hidden="1"/>
    <col min="864" max="864" width="18.140625" style="83" hidden="1"/>
    <col min="865" max="865" width="24.28515625" style="83" hidden="1"/>
    <col min="866" max="866" width="22.28515625" style="83" hidden="1"/>
    <col min="867" max="867" width="16.7109375" style="83" hidden="1"/>
    <col min="868" max="868" width="14.140625" style="83" hidden="1"/>
    <col min="869" max="869" width="18.140625" style="83" hidden="1"/>
    <col min="870" max="870" width="24.28515625" style="83" hidden="1"/>
    <col min="871" max="871" width="22.28515625" style="83" hidden="1"/>
    <col min="872" max="872" width="16.7109375" style="83" hidden="1"/>
    <col min="873" max="873" width="14.140625" style="83" hidden="1"/>
    <col min="874" max="874" width="18.140625" style="83" hidden="1"/>
    <col min="875" max="875" width="24.28515625" style="83" hidden="1"/>
    <col min="876" max="876" width="22.28515625" style="83" hidden="1"/>
    <col min="877" max="877" width="16.7109375" style="83" hidden="1"/>
    <col min="878" max="878" width="14.140625" style="83" hidden="1"/>
    <col min="879" max="879" width="18.140625" style="83" hidden="1"/>
    <col min="880" max="880" width="24.28515625" style="83" hidden="1"/>
    <col min="881" max="881" width="22.28515625" style="83" hidden="1"/>
    <col min="882" max="882" width="16.7109375" style="83" hidden="1"/>
    <col min="883" max="883" width="14.140625" style="83" hidden="1"/>
    <col min="884" max="884" width="18.140625" style="83" hidden="1"/>
    <col min="885" max="885" width="24.28515625" style="83" hidden="1"/>
    <col min="886" max="886" width="22.28515625" style="83" hidden="1"/>
    <col min="887" max="887" width="16.7109375" style="83" hidden="1"/>
    <col min="888" max="888" width="14.140625" style="83" hidden="1"/>
    <col min="889" max="889" width="18.140625" style="83" hidden="1"/>
    <col min="890" max="890" width="24.28515625" style="83" hidden="1"/>
    <col min="891" max="891" width="22.28515625" style="83" hidden="1"/>
    <col min="892" max="892" width="16.7109375" style="83" hidden="1"/>
    <col min="893" max="893" width="14.140625" style="83" hidden="1"/>
    <col min="894" max="894" width="18.140625" style="83" hidden="1"/>
    <col min="895" max="895" width="24.28515625" style="83" hidden="1"/>
    <col min="896" max="896" width="22.28515625" style="83" hidden="1"/>
    <col min="897" max="897" width="16.7109375" style="83" hidden="1"/>
    <col min="898" max="898" width="14.140625" style="83" hidden="1"/>
    <col min="899" max="899" width="18.140625" style="83" hidden="1"/>
    <col min="900" max="900" width="24.28515625" style="83" hidden="1"/>
    <col min="901" max="901" width="22.28515625" style="83" hidden="1"/>
    <col min="902" max="902" width="16.7109375" style="83" hidden="1"/>
    <col min="903" max="903" width="14.140625" style="83" hidden="1"/>
    <col min="904" max="904" width="18.140625" style="83" hidden="1"/>
    <col min="905" max="905" width="24.28515625" style="83" hidden="1"/>
    <col min="906" max="906" width="22.28515625" style="83" hidden="1"/>
    <col min="907" max="907" width="16.7109375" style="83" hidden="1"/>
    <col min="908" max="908" width="14.140625" style="83" hidden="1"/>
    <col min="909" max="909" width="18.140625" style="83" hidden="1"/>
    <col min="910" max="910" width="24.28515625" style="83" hidden="1"/>
    <col min="911" max="911" width="22.28515625" style="83" hidden="1"/>
    <col min="912" max="912" width="16.7109375" style="83" hidden="1"/>
    <col min="913" max="913" width="14.140625" style="83" hidden="1"/>
    <col min="914" max="914" width="18.140625" style="83" hidden="1"/>
    <col min="915" max="915" width="24.28515625" style="83" hidden="1"/>
    <col min="916" max="916" width="22.28515625" style="83" hidden="1"/>
    <col min="917" max="917" width="16.7109375" style="83" hidden="1"/>
    <col min="918" max="918" width="14.140625" style="83" hidden="1"/>
    <col min="919" max="919" width="18.140625" style="83" hidden="1"/>
    <col min="920" max="920" width="24.28515625" style="83" hidden="1"/>
    <col min="921" max="921" width="22.28515625" style="83" hidden="1"/>
    <col min="922" max="922" width="16.7109375" style="83" hidden="1"/>
    <col min="923" max="923" width="14.140625" style="83" hidden="1"/>
    <col min="924" max="924" width="18.140625" style="83" hidden="1"/>
    <col min="925" max="925" width="24.28515625" style="83" hidden="1"/>
    <col min="926" max="926" width="22.28515625" style="83" hidden="1"/>
    <col min="927" max="927" width="16.7109375" style="83" hidden="1"/>
    <col min="928" max="928" width="14.140625" style="83" hidden="1"/>
    <col min="929" max="929" width="18.140625" style="83" hidden="1"/>
    <col min="930" max="930" width="24.28515625" style="83" hidden="1"/>
    <col min="931" max="931" width="22.28515625" style="83" hidden="1"/>
    <col min="932" max="932" width="16.7109375" style="83" hidden="1"/>
    <col min="933" max="933" width="14.140625" style="83" hidden="1"/>
    <col min="934" max="934" width="18.140625" style="83" hidden="1"/>
    <col min="935" max="935" width="24.28515625" style="83" hidden="1"/>
    <col min="936" max="936" width="22.28515625" style="83" hidden="1"/>
    <col min="937" max="937" width="16.7109375" style="83" hidden="1"/>
    <col min="938" max="938" width="14.140625" style="83" hidden="1"/>
    <col min="939" max="939" width="18.140625" style="83" hidden="1"/>
    <col min="940" max="940" width="24.28515625" style="83" hidden="1"/>
    <col min="941" max="941" width="22.28515625" style="83" hidden="1"/>
    <col min="942" max="942" width="16.7109375" style="83" hidden="1"/>
    <col min="943" max="943" width="14.140625" style="83" hidden="1"/>
    <col min="944" max="944" width="18.140625" style="83" hidden="1"/>
    <col min="945" max="945" width="24.28515625" style="83" hidden="1"/>
    <col min="946" max="946" width="22.28515625" style="83" hidden="1"/>
    <col min="947" max="947" width="16.7109375" style="83" hidden="1"/>
    <col min="948" max="948" width="14.140625" style="83" hidden="1"/>
    <col min="949" max="949" width="18.140625" style="83" hidden="1"/>
    <col min="950" max="950" width="24.28515625" style="83" hidden="1"/>
    <col min="951" max="951" width="22.28515625" style="83" hidden="1"/>
    <col min="952" max="952" width="16.7109375" style="83" hidden="1"/>
    <col min="953" max="953" width="14.140625" style="83" hidden="1"/>
    <col min="954" max="954" width="18.140625" style="83" hidden="1"/>
    <col min="955" max="955" width="24.28515625" style="83" hidden="1"/>
    <col min="956" max="956" width="22.28515625" style="83" hidden="1"/>
    <col min="957" max="957" width="16.7109375" style="83" hidden="1"/>
    <col min="958" max="958" width="14.140625" style="83" hidden="1"/>
    <col min="959" max="959" width="18.140625" style="83" hidden="1"/>
    <col min="960" max="960" width="24.28515625" style="83" hidden="1"/>
    <col min="961" max="961" width="22.28515625" style="83" hidden="1"/>
    <col min="962" max="962" width="16.7109375" style="83" hidden="1"/>
    <col min="963" max="963" width="14.140625" style="83" hidden="1"/>
    <col min="964" max="964" width="18.140625" style="83" hidden="1"/>
    <col min="965" max="965" width="24.28515625" style="83" hidden="1"/>
    <col min="966" max="966" width="22.28515625" style="83" hidden="1"/>
    <col min="967" max="967" width="16.7109375" style="83" hidden="1"/>
    <col min="968" max="968" width="14.140625" style="83" hidden="1"/>
    <col min="969" max="969" width="18.140625" style="83" hidden="1"/>
    <col min="970" max="970" width="24.28515625" style="83" hidden="1"/>
    <col min="971" max="971" width="22.28515625" style="83" hidden="1"/>
    <col min="972" max="972" width="16.7109375" style="83" hidden="1"/>
    <col min="973" max="973" width="14.140625" style="83" hidden="1"/>
    <col min="974" max="974" width="18.140625" style="83" hidden="1"/>
    <col min="975" max="975" width="24.28515625" style="83" hidden="1"/>
    <col min="976" max="976" width="22.28515625" style="83" hidden="1"/>
    <col min="977" max="977" width="16.7109375" style="83" hidden="1"/>
    <col min="978" max="978" width="14.140625" style="83" hidden="1"/>
    <col min="979" max="979" width="18.140625" style="83" hidden="1"/>
    <col min="980" max="980" width="24.28515625" style="83" hidden="1"/>
    <col min="981" max="981" width="22.28515625" style="83" hidden="1"/>
    <col min="982" max="982" width="16.7109375" style="83" hidden="1"/>
    <col min="983" max="983" width="14.140625" style="83" hidden="1"/>
    <col min="984" max="984" width="18.140625" style="83" hidden="1"/>
    <col min="985" max="985" width="24.28515625" style="83" hidden="1"/>
    <col min="986" max="986" width="22.28515625" style="83" hidden="1"/>
    <col min="987" max="987" width="16.7109375" style="83" hidden="1"/>
    <col min="988" max="988" width="14.140625" style="83" hidden="1"/>
    <col min="989" max="989" width="18.140625" style="83" hidden="1"/>
    <col min="990" max="990" width="24.28515625" style="83" hidden="1"/>
    <col min="991" max="991" width="22.28515625" style="83" hidden="1"/>
    <col min="992" max="992" width="16.7109375" style="83" hidden="1"/>
    <col min="993" max="993" width="14.140625" style="83" hidden="1"/>
    <col min="994" max="994" width="18.140625" style="83" hidden="1"/>
    <col min="995" max="995" width="24.28515625" style="83" hidden="1"/>
    <col min="996" max="996" width="22.28515625" style="83" hidden="1"/>
    <col min="997" max="997" width="16.7109375" style="83" hidden="1"/>
    <col min="998" max="998" width="14.140625" style="83" hidden="1"/>
    <col min="999" max="999" width="18.140625" style="83" hidden="1"/>
    <col min="1000" max="1000" width="24.28515625" style="83" hidden="1"/>
    <col min="1001" max="1001" width="22.28515625" style="83" hidden="1"/>
    <col min="1002" max="1002" width="16.7109375" style="83" hidden="1"/>
    <col min="1003" max="1003" width="14.140625" style="83" hidden="1"/>
    <col min="1004" max="1004" width="18.140625" style="83" hidden="1"/>
    <col min="1005" max="1005" width="24.28515625" style="83" hidden="1"/>
    <col min="1006" max="1006" width="22.28515625" style="83" hidden="1"/>
    <col min="1007" max="1007" width="16.7109375" style="83" hidden="1"/>
    <col min="1008" max="1008" width="14.140625" style="83" hidden="1"/>
    <col min="1009" max="1009" width="18.140625" style="83" hidden="1"/>
    <col min="1010" max="1010" width="24.28515625" style="83" hidden="1"/>
    <col min="1011" max="1011" width="22.28515625" style="83" hidden="1"/>
    <col min="1012" max="1012" width="16.7109375" style="83" hidden="1"/>
    <col min="1013" max="1013" width="14.140625" style="83" hidden="1"/>
    <col min="1014" max="1014" width="18.140625" style="83" hidden="1"/>
    <col min="1015" max="1015" width="24.28515625" style="83" hidden="1"/>
    <col min="1016" max="1016" width="22.28515625" style="83" hidden="1"/>
    <col min="1017" max="1017" width="16.7109375" style="83" hidden="1"/>
    <col min="1018" max="1018" width="14.140625" style="83" hidden="1"/>
    <col min="1019" max="1019" width="18.140625" style="83" hidden="1"/>
    <col min="1020" max="1020" width="24.28515625" style="83" hidden="1"/>
    <col min="1021" max="1021" width="22.28515625" style="83" hidden="1"/>
    <col min="1022" max="1022" width="16.7109375" style="83" hidden="1"/>
    <col min="1023" max="1023" width="14.140625" style="83" hidden="1"/>
    <col min="1024" max="1024" width="18.140625" style="83" hidden="1"/>
    <col min="1025" max="1025" width="24.28515625" style="83" hidden="1"/>
    <col min="1026" max="1026" width="22.28515625" style="83" hidden="1"/>
    <col min="1027" max="1027" width="16.7109375" style="83" hidden="1"/>
    <col min="1028" max="1028" width="14.140625" style="83" hidden="1"/>
    <col min="1029" max="1029" width="18.140625" style="83" hidden="1"/>
    <col min="1030" max="1030" width="24.28515625" style="83" hidden="1"/>
    <col min="1031" max="1031" width="22.28515625" style="83" hidden="1"/>
    <col min="1032" max="1032" width="16.7109375" style="83" hidden="1"/>
    <col min="1033" max="1033" width="14.140625" style="83" hidden="1"/>
    <col min="1034" max="1034" width="18.140625" style="83" hidden="1"/>
    <col min="1035" max="1035" width="24.28515625" style="83" hidden="1"/>
    <col min="1036" max="1036" width="22.28515625" style="83" hidden="1"/>
    <col min="1037" max="1037" width="16.7109375" style="83" hidden="1"/>
    <col min="1038" max="1038" width="14.140625" style="83" hidden="1"/>
    <col min="1039" max="1039" width="18.140625" style="83" hidden="1"/>
    <col min="1040" max="1040" width="24.28515625" style="83" hidden="1"/>
    <col min="1041" max="1041" width="22.28515625" style="83" hidden="1"/>
    <col min="1042" max="1042" width="16.7109375" style="83" hidden="1"/>
    <col min="1043" max="1043" width="14.140625" style="83" hidden="1"/>
    <col min="1044" max="1044" width="18.140625" style="83" hidden="1"/>
    <col min="1045" max="1045" width="24.28515625" style="83" hidden="1"/>
    <col min="1046" max="1046" width="22.28515625" style="83" hidden="1"/>
    <col min="1047" max="1047" width="16.7109375" style="83" hidden="1"/>
    <col min="1048" max="1048" width="14.140625" style="83" hidden="1"/>
    <col min="1049" max="1049" width="18.140625" style="83" hidden="1"/>
    <col min="1050" max="1050" width="24.28515625" style="83" hidden="1"/>
    <col min="1051" max="1051" width="22.28515625" style="83" hidden="1"/>
    <col min="1052" max="1052" width="16.7109375" style="83" hidden="1"/>
    <col min="1053" max="1053" width="14.140625" style="83" hidden="1"/>
    <col min="1054" max="1054" width="18.140625" style="83" hidden="1"/>
    <col min="1055" max="1055" width="24.28515625" style="83" hidden="1"/>
    <col min="1056" max="1056" width="22.28515625" style="83" hidden="1"/>
    <col min="1057" max="1057" width="16.7109375" style="83" hidden="1"/>
    <col min="1058" max="1058" width="14.140625" style="83" hidden="1"/>
    <col min="1059" max="1059" width="18.140625" style="83" hidden="1"/>
    <col min="1060" max="1060" width="24.28515625" style="83" hidden="1"/>
    <col min="1061" max="1061" width="22.28515625" style="83" hidden="1"/>
    <col min="1062" max="1062" width="16.7109375" style="83" hidden="1"/>
    <col min="1063" max="1063" width="14.140625" style="83" hidden="1"/>
    <col min="1064" max="1064" width="18.140625" style="83" hidden="1"/>
    <col min="1065" max="1065" width="24.28515625" style="83" hidden="1"/>
    <col min="1066" max="1066" width="22.28515625" style="83" hidden="1"/>
    <col min="1067" max="1067" width="16.7109375" style="83" hidden="1"/>
    <col min="1068" max="1068" width="14.140625" style="83" hidden="1"/>
    <col min="1069" max="1069" width="18.140625" style="83" hidden="1"/>
    <col min="1070" max="1070" width="24.28515625" style="83" hidden="1"/>
    <col min="1071" max="1071" width="22.28515625" style="83" hidden="1"/>
    <col min="1072" max="1072" width="16.7109375" style="83" hidden="1"/>
    <col min="1073" max="1073" width="14.140625" style="83" hidden="1"/>
    <col min="1074" max="1074" width="18.140625" style="83" hidden="1"/>
    <col min="1075" max="1075" width="24.28515625" style="83" hidden="1"/>
    <col min="1076" max="1076" width="22.28515625" style="83" hidden="1"/>
    <col min="1077" max="1077" width="16.7109375" style="83" hidden="1"/>
    <col min="1078" max="1078" width="14.140625" style="83" hidden="1"/>
    <col min="1079" max="1079" width="18.140625" style="83" hidden="1"/>
    <col min="1080" max="1080" width="24.28515625" style="83" hidden="1"/>
    <col min="1081" max="1081" width="22.28515625" style="83" hidden="1"/>
    <col min="1082" max="1082" width="16.7109375" style="83" hidden="1"/>
    <col min="1083" max="1083" width="14.140625" style="83" hidden="1"/>
    <col min="1084" max="1084" width="18.140625" style="83" hidden="1"/>
    <col min="1085" max="1085" width="24.28515625" style="83" hidden="1"/>
    <col min="1086" max="1086" width="22.28515625" style="83" hidden="1"/>
    <col min="1087" max="1087" width="16.7109375" style="83" hidden="1"/>
    <col min="1088" max="1088" width="14.140625" style="83" hidden="1"/>
    <col min="1089" max="1089" width="18.140625" style="83" hidden="1"/>
    <col min="1090" max="1090" width="24.28515625" style="83" hidden="1"/>
    <col min="1091" max="1091" width="22.28515625" style="83" hidden="1"/>
    <col min="1092" max="1092" width="16.7109375" style="83" hidden="1"/>
    <col min="1093" max="1093" width="14.140625" style="83" hidden="1"/>
    <col min="1094" max="1094" width="18.140625" style="83" hidden="1"/>
    <col min="1095" max="1095" width="24.28515625" style="83" hidden="1"/>
    <col min="1096" max="1096" width="22.28515625" style="83" hidden="1"/>
    <col min="1097" max="1097" width="16.7109375" style="83" hidden="1"/>
    <col min="1098" max="1098" width="14.140625" style="83" hidden="1"/>
    <col min="1099" max="1099" width="18.140625" style="83" hidden="1"/>
    <col min="1100" max="1100" width="24.28515625" style="83" hidden="1"/>
    <col min="1101" max="1101" width="22.28515625" style="83" hidden="1"/>
    <col min="1102" max="1102" width="16.7109375" style="83" hidden="1"/>
    <col min="1103" max="1103" width="14.140625" style="83" hidden="1"/>
    <col min="1104" max="1104" width="18.140625" style="83" hidden="1"/>
    <col min="1105" max="1105" width="24.28515625" style="83" hidden="1"/>
    <col min="1106" max="1106" width="22.28515625" style="83" hidden="1"/>
    <col min="1107" max="1107" width="16.7109375" style="83" hidden="1"/>
    <col min="1108" max="1108" width="14.140625" style="83" hidden="1"/>
    <col min="1109" max="1109" width="18.140625" style="83" hidden="1"/>
    <col min="1110" max="1110" width="24.28515625" style="83" hidden="1"/>
    <col min="1111" max="1111" width="22.28515625" style="83" hidden="1"/>
    <col min="1112" max="1112" width="16.7109375" style="83" hidden="1"/>
    <col min="1113" max="1113" width="14.140625" style="83" hidden="1"/>
    <col min="1114" max="1114" width="18.140625" style="83" hidden="1"/>
    <col min="1115" max="1115" width="24.28515625" style="83" hidden="1"/>
    <col min="1116" max="1116" width="22.28515625" style="83" hidden="1"/>
    <col min="1117" max="1117" width="16.7109375" style="83" hidden="1"/>
    <col min="1118" max="1118" width="14.140625" style="83" hidden="1"/>
    <col min="1119" max="1119" width="18.140625" style="83" hidden="1"/>
    <col min="1120" max="1120" width="24.28515625" style="83" hidden="1"/>
    <col min="1121" max="1121" width="22.28515625" style="83" hidden="1"/>
    <col min="1122" max="1122" width="16.7109375" style="83" hidden="1"/>
    <col min="1123" max="1123" width="14.140625" style="83" hidden="1"/>
    <col min="1124" max="1124" width="18.140625" style="83" hidden="1"/>
    <col min="1125" max="1125" width="24.28515625" style="83" hidden="1"/>
    <col min="1126" max="1126" width="22.28515625" style="83" hidden="1"/>
    <col min="1127" max="1127" width="16.7109375" style="83" hidden="1"/>
    <col min="1128" max="1128" width="14.140625" style="83" hidden="1"/>
    <col min="1129" max="1129" width="18.140625" style="83" hidden="1"/>
    <col min="1130" max="1130" width="24.28515625" style="83" hidden="1"/>
    <col min="1131" max="1131" width="22.28515625" style="83" hidden="1"/>
    <col min="1132" max="1132" width="16.7109375" style="83" hidden="1"/>
    <col min="1133" max="1133" width="14.140625" style="83" hidden="1"/>
    <col min="1134" max="1134" width="18.140625" style="83" hidden="1"/>
    <col min="1135" max="1135" width="24.28515625" style="83" hidden="1"/>
    <col min="1136" max="1136" width="22.28515625" style="83" hidden="1"/>
    <col min="1137" max="1137" width="16.7109375" style="83" hidden="1"/>
    <col min="1138" max="1138" width="14.140625" style="83" hidden="1"/>
    <col min="1139" max="1139" width="18.140625" style="83" hidden="1"/>
    <col min="1140" max="1140" width="24.28515625" style="83" hidden="1"/>
    <col min="1141" max="1141" width="22.28515625" style="83" hidden="1"/>
    <col min="1142" max="1142" width="16.7109375" style="83" hidden="1"/>
    <col min="1143" max="1143" width="14.140625" style="83" hidden="1"/>
    <col min="1144" max="1144" width="18.140625" style="83" hidden="1"/>
    <col min="1145" max="1145" width="24.28515625" style="83" hidden="1"/>
    <col min="1146" max="1146" width="22.28515625" style="83" hidden="1"/>
    <col min="1147" max="1147" width="16.7109375" style="83" hidden="1"/>
    <col min="1148" max="1148" width="14.140625" style="83" hidden="1"/>
    <col min="1149" max="1149" width="18.140625" style="83" hidden="1"/>
    <col min="1150" max="1150" width="24.28515625" style="83" hidden="1"/>
    <col min="1151" max="1151" width="22.28515625" style="83" hidden="1"/>
    <col min="1152" max="1152" width="16.7109375" style="83" hidden="1"/>
    <col min="1153" max="1153" width="14.140625" style="83" hidden="1"/>
    <col min="1154" max="1154" width="18.140625" style="83" hidden="1"/>
    <col min="1155" max="1155" width="24.28515625" style="83" hidden="1"/>
    <col min="1156" max="1156" width="22.28515625" style="83" hidden="1"/>
    <col min="1157" max="1157" width="16.7109375" style="83" hidden="1"/>
    <col min="1158" max="1158" width="14.140625" style="83" hidden="1"/>
    <col min="1159" max="1159" width="18.140625" style="83" hidden="1"/>
    <col min="1160" max="1160" width="24.28515625" style="83" hidden="1"/>
    <col min="1161" max="1161" width="22.28515625" style="83" hidden="1"/>
    <col min="1162" max="1162" width="16.7109375" style="83" hidden="1"/>
    <col min="1163" max="1163" width="14.140625" style="83" hidden="1"/>
    <col min="1164" max="1164" width="18.140625" style="83" hidden="1"/>
    <col min="1165" max="1165" width="24.28515625" style="83" hidden="1"/>
    <col min="1166" max="1166" width="22.28515625" style="83" hidden="1"/>
    <col min="1167" max="1167" width="16.7109375" style="83" hidden="1"/>
    <col min="1168" max="1168" width="14.140625" style="83" hidden="1"/>
    <col min="1169" max="1169" width="18.140625" style="83" hidden="1"/>
    <col min="1170" max="1170" width="24.28515625" style="83" hidden="1"/>
    <col min="1171" max="1171" width="22.28515625" style="83" hidden="1"/>
    <col min="1172" max="1172" width="16.7109375" style="83" hidden="1"/>
    <col min="1173" max="1173" width="14.140625" style="83" hidden="1"/>
    <col min="1174" max="1174" width="18.140625" style="83" hidden="1"/>
    <col min="1175" max="1175" width="24.28515625" style="83" hidden="1"/>
    <col min="1176" max="1176" width="22.28515625" style="83" hidden="1"/>
    <col min="1177" max="1177" width="16.7109375" style="83" hidden="1"/>
    <col min="1178" max="1178" width="14.140625" style="83" hidden="1"/>
    <col min="1179" max="1179" width="18.140625" style="83" hidden="1"/>
    <col min="1180" max="1180" width="24.28515625" style="83" hidden="1"/>
    <col min="1181" max="1181" width="22.28515625" style="83" hidden="1"/>
    <col min="1182" max="1182" width="16.7109375" style="83" hidden="1"/>
    <col min="1183" max="1183" width="14.140625" style="83" hidden="1"/>
    <col min="1184" max="1184" width="18.140625" style="83" hidden="1"/>
    <col min="1185" max="1185" width="24.28515625" style="83" hidden="1"/>
    <col min="1186" max="1186" width="22.28515625" style="83" hidden="1"/>
    <col min="1187" max="1187" width="16.7109375" style="83" hidden="1"/>
    <col min="1188" max="1188" width="14.140625" style="83" hidden="1"/>
    <col min="1189" max="1189" width="18.140625" style="83" hidden="1"/>
    <col min="1190" max="1190" width="24.28515625" style="83" hidden="1"/>
    <col min="1191" max="1191" width="22.28515625" style="83" hidden="1"/>
    <col min="1192" max="1192" width="16.7109375" style="83" hidden="1"/>
    <col min="1193" max="1193" width="14.140625" style="83" hidden="1"/>
    <col min="1194" max="1194" width="18.140625" style="83" hidden="1"/>
    <col min="1195" max="1195" width="24.28515625" style="83" hidden="1"/>
    <col min="1196" max="1196" width="22.28515625" style="83" hidden="1"/>
    <col min="1197" max="1197" width="16.7109375" style="83" hidden="1"/>
    <col min="1198" max="1198" width="14.140625" style="83" hidden="1"/>
    <col min="1199" max="1199" width="18.140625" style="83" hidden="1"/>
    <col min="1200" max="1200" width="24.28515625" style="83" hidden="1"/>
    <col min="1201" max="1201" width="22.28515625" style="83" hidden="1"/>
    <col min="1202" max="1202" width="16.7109375" style="83" hidden="1"/>
    <col min="1203" max="1203" width="14.140625" style="83" hidden="1"/>
    <col min="1204" max="1204" width="18.140625" style="83" hidden="1"/>
    <col min="1205" max="1205" width="24.28515625" style="83" hidden="1"/>
    <col min="1206" max="1206" width="22.28515625" style="83" hidden="1"/>
    <col min="1207" max="1207" width="16.7109375" style="83" hidden="1"/>
    <col min="1208" max="1208" width="14.140625" style="83" hidden="1"/>
    <col min="1209" max="1209" width="18.140625" style="83" hidden="1"/>
    <col min="1210" max="1210" width="24.28515625" style="83" hidden="1"/>
    <col min="1211" max="1211" width="22.28515625" style="83" hidden="1"/>
    <col min="1212" max="1212" width="16.7109375" style="83" hidden="1"/>
    <col min="1213" max="1213" width="14.140625" style="83" hidden="1"/>
    <col min="1214" max="1214" width="18.140625" style="83" hidden="1"/>
    <col min="1215" max="1215" width="24.28515625" style="83" hidden="1"/>
    <col min="1216" max="1216" width="22.28515625" style="83" hidden="1"/>
    <col min="1217" max="1217" width="16.7109375" style="83" hidden="1"/>
    <col min="1218" max="1218" width="14.140625" style="83" hidden="1"/>
    <col min="1219" max="1219" width="18.140625" style="83" hidden="1"/>
    <col min="1220" max="1220" width="24.28515625" style="83" hidden="1"/>
    <col min="1221" max="1221" width="22.28515625" style="83" hidden="1"/>
    <col min="1222" max="1222" width="16.7109375" style="83" hidden="1"/>
    <col min="1223" max="1223" width="14.140625" style="83" hidden="1"/>
    <col min="1224" max="1224" width="18.140625" style="83" hidden="1"/>
    <col min="1225" max="1225" width="24.28515625" style="83" hidden="1"/>
    <col min="1226" max="1226" width="22.28515625" style="83" hidden="1"/>
    <col min="1227" max="1227" width="16.7109375" style="83" hidden="1"/>
    <col min="1228" max="1228" width="14.140625" style="83" hidden="1"/>
    <col min="1229" max="1229" width="18.140625" style="83" hidden="1"/>
    <col min="1230" max="1230" width="24.28515625" style="83" hidden="1"/>
    <col min="1231" max="1231" width="22.28515625" style="83" hidden="1"/>
    <col min="1232" max="1232" width="16.7109375" style="83" hidden="1"/>
    <col min="1233" max="1233" width="14.140625" style="83" hidden="1"/>
    <col min="1234" max="1234" width="18.140625" style="83" hidden="1"/>
    <col min="1235" max="1235" width="24.28515625" style="83" hidden="1"/>
    <col min="1236" max="1236" width="22.28515625" style="83" hidden="1"/>
    <col min="1237" max="1237" width="16.7109375" style="83" hidden="1"/>
    <col min="1238" max="1238" width="14.140625" style="83" hidden="1"/>
    <col min="1239" max="1239" width="18.140625" style="83" hidden="1"/>
    <col min="1240" max="1240" width="24.28515625" style="83" hidden="1"/>
    <col min="1241" max="1241" width="22.28515625" style="83" hidden="1"/>
    <col min="1242" max="1242" width="16.7109375" style="83" hidden="1"/>
    <col min="1243" max="1243" width="14.140625" style="83" hidden="1"/>
    <col min="1244" max="1244" width="18.140625" style="83" hidden="1"/>
    <col min="1245" max="1245" width="24.28515625" style="83" hidden="1"/>
    <col min="1246" max="1246" width="22.28515625" style="83" hidden="1"/>
    <col min="1247" max="1247" width="16.7109375" style="83" hidden="1"/>
    <col min="1248" max="1248" width="14.140625" style="83" hidden="1"/>
    <col min="1249" max="1249" width="18.140625" style="83" hidden="1"/>
    <col min="1250" max="1250" width="24.28515625" style="83" hidden="1"/>
    <col min="1251" max="1251" width="22.28515625" style="83" hidden="1"/>
    <col min="1252" max="1252" width="16.7109375" style="83" hidden="1"/>
    <col min="1253" max="1253" width="14.140625" style="83" hidden="1"/>
    <col min="1254" max="1254" width="18.140625" style="83" hidden="1"/>
    <col min="1255" max="1255" width="24.28515625" style="83" hidden="1"/>
    <col min="1256" max="1256" width="22.28515625" style="83" hidden="1"/>
    <col min="1257" max="1257" width="16.7109375" style="83" hidden="1"/>
    <col min="1258" max="1258" width="14.140625" style="83" hidden="1"/>
    <col min="1259" max="1259" width="18.140625" style="83" hidden="1"/>
    <col min="1260" max="1260" width="24.28515625" style="83" hidden="1"/>
    <col min="1261" max="1261" width="22.28515625" style="83" hidden="1"/>
    <col min="1262" max="1262" width="16.7109375" style="83" hidden="1"/>
    <col min="1263" max="1263" width="14.140625" style="83" hidden="1"/>
    <col min="1264" max="1264" width="18.140625" style="83" hidden="1"/>
    <col min="1265" max="1265" width="24.28515625" style="83" hidden="1"/>
    <col min="1266" max="1266" width="22.28515625" style="83" hidden="1"/>
    <col min="1267" max="1267" width="16.7109375" style="83" hidden="1"/>
    <col min="1268" max="1268" width="14.140625" style="83" hidden="1"/>
    <col min="1269" max="1269" width="18.140625" style="83" hidden="1"/>
    <col min="1270" max="1270" width="24.28515625" style="83" hidden="1"/>
    <col min="1271" max="1271" width="22.28515625" style="83" hidden="1"/>
    <col min="1272" max="1272" width="16.7109375" style="83" hidden="1"/>
    <col min="1273" max="1273" width="14.140625" style="83" hidden="1"/>
    <col min="1274" max="1274" width="18.140625" style="83" hidden="1"/>
    <col min="1275" max="1275" width="24.28515625" style="83" hidden="1"/>
    <col min="1276" max="1276" width="22.28515625" style="83" hidden="1"/>
    <col min="1277" max="1277" width="16.7109375" style="83" hidden="1"/>
    <col min="1278" max="1278" width="14.140625" style="83" hidden="1"/>
    <col min="1279" max="1279" width="18.140625" style="83" hidden="1"/>
    <col min="1280" max="1280" width="24.28515625" style="83" hidden="1"/>
    <col min="1281" max="1281" width="22.28515625" style="83" hidden="1"/>
    <col min="1282" max="1282" width="16.7109375" style="83" hidden="1"/>
    <col min="1283" max="1283" width="14.140625" style="83" hidden="1"/>
    <col min="1284" max="1284" width="18.140625" style="83" hidden="1"/>
    <col min="1285" max="1285" width="24.28515625" style="83" hidden="1"/>
    <col min="1286" max="1286" width="22.28515625" style="83" hidden="1"/>
    <col min="1287" max="1287" width="16.7109375" style="83" hidden="1"/>
    <col min="1288" max="1288" width="14.140625" style="83" hidden="1"/>
    <col min="1289" max="1289" width="18.140625" style="83" hidden="1"/>
    <col min="1290" max="1290" width="24.28515625" style="83" hidden="1"/>
    <col min="1291" max="1291" width="22.28515625" style="83" hidden="1"/>
    <col min="1292" max="1292" width="16.7109375" style="83" hidden="1"/>
    <col min="1293" max="1293" width="14.140625" style="83" hidden="1"/>
    <col min="1294" max="1294" width="18.140625" style="83" hidden="1"/>
    <col min="1295" max="1295" width="24.28515625" style="83" hidden="1"/>
    <col min="1296" max="1296" width="22.28515625" style="83" hidden="1"/>
    <col min="1297" max="1297" width="16.7109375" style="83" hidden="1"/>
    <col min="1298" max="1298" width="14.140625" style="83" hidden="1"/>
    <col min="1299" max="1299" width="18.140625" style="83" hidden="1"/>
    <col min="1300" max="1300" width="24.28515625" style="83" hidden="1"/>
    <col min="1301" max="1301" width="22.28515625" style="83" hidden="1"/>
    <col min="1302" max="1302" width="16.7109375" style="83" hidden="1"/>
    <col min="1303" max="1303" width="14.140625" style="83" hidden="1"/>
    <col min="1304" max="1304" width="18.140625" style="83" hidden="1"/>
    <col min="1305" max="1305" width="24.28515625" style="83" hidden="1"/>
    <col min="1306" max="1306" width="22.28515625" style="83" hidden="1"/>
    <col min="1307" max="1307" width="16.7109375" style="83" hidden="1"/>
    <col min="1308" max="1308" width="14.140625" style="83" hidden="1"/>
    <col min="1309" max="1309" width="18.140625" style="83" hidden="1"/>
    <col min="1310" max="1310" width="24.28515625" style="83" hidden="1"/>
    <col min="1311" max="1311" width="22.28515625" style="83" hidden="1"/>
    <col min="1312" max="1312" width="16.7109375" style="83" hidden="1"/>
    <col min="1313" max="1313" width="14.140625" style="83" hidden="1"/>
    <col min="1314" max="1314" width="18.140625" style="83" hidden="1"/>
    <col min="1315" max="1315" width="24.28515625" style="83" hidden="1"/>
    <col min="1316" max="1316" width="22.28515625" style="83" hidden="1"/>
    <col min="1317" max="1317" width="16.7109375" style="83" hidden="1"/>
    <col min="1318" max="1318" width="14.140625" style="83" hidden="1"/>
    <col min="1319" max="1319" width="18.140625" style="83" hidden="1"/>
    <col min="1320" max="1320" width="24.28515625" style="83" hidden="1"/>
    <col min="1321" max="1321" width="22.28515625" style="83" hidden="1"/>
    <col min="1322" max="1322" width="16.7109375" style="83" hidden="1"/>
    <col min="1323" max="1323" width="14.140625" style="83" hidden="1"/>
    <col min="1324" max="1324" width="18.140625" style="83" hidden="1"/>
    <col min="1325" max="1325" width="24.28515625" style="83" hidden="1"/>
    <col min="1326" max="1326" width="22.28515625" style="83" hidden="1"/>
    <col min="1327" max="1327" width="16.7109375" style="83" hidden="1"/>
    <col min="1328" max="1328" width="14.140625" style="83" hidden="1"/>
    <col min="1329" max="1329" width="18.140625" style="83" hidden="1"/>
    <col min="1330" max="1330" width="24.28515625" style="83" hidden="1"/>
    <col min="1331" max="1331" width="22.28515625" style="83" hidden="1"/>
    <col min="1332" max="1332" width="16.7109375" style="83" hidden="1"/>
    <col min="1333" max="1333" width="14.140625" style="83" hidden="1"/>
    <col min="1334" max="1334" width="18.140625" style="83" hidden="1"/>
    <col min="1335" max="1335" width="24.28515625" style="83" hidden="1"/>
    <col min="1336" max="1336" width="22.28515625" style="83" hidden="1"/>
    <col min="1337" max="1337" width="16.7109375" style="83" hidden="1"/>
    <col min="1338" max="1338" width="14.140625" style="83" hidden="1"/>
    <col min="1339" max="1339" width="18.140625" style="83" hidden="1"/>
    <col min="1340" max="1340" width="24.28515625" style="83" hidden="1"/>
    <col min="1341" max="1341" width="22.28515625" style="83" hidden="1"/>
    <col min="1342" max="1342" width="16.7109375" style="83" hidden="1"/>
    <col min="1343" max="1343" width="14.140625" style="83" hidden="1"/>
    <col min="1344" max="1344" width="18.140625" style="83" hidden="1"/>
    <col min="1345" max="1345" width="24.28515625" style="83" hidden="1"/>
    <col min="1346" max="1346" width="22.28515625" style="83" hidden="1"/>
    <col min="1347" max="1347" width="16.7109375" style="83" hidden="1"/>
    <col min="1348" max="1348" width="14.140625" style="83" hidden="1"/>
    <col min="1349" max="1349" width="18.140625" style="83" hidden="1"/>
    <col min="1350" max="1350" width="24.28515625" style="83" hidden="1"/>
    <col min="1351" max="1351" width="22.28515625" style="83" hidden="1"/>
    <col min="1352" max="1352" width="16.7109375" style="83" hidden="1"/>
    <col min="1353" max="1353" width="14.140625" style="83" hidden="1"/>
    <col min="1354" max="1354" width="18.140625" style="83" hidden="1"/>
    <col min="1355" max="1355" width="24.28515625" style="83" hidden="1"/>
    <col min="1356" max="1356" width="22.28515625" style="83" hidden="1"/>
    <col min="1357" max="1357" width="16.7109375" style="83" hidden="1"/>
    <col min="1358" max="1358" width="14.140625" style="83" hidden="1"/>
    <col min="1359" max="1359" width="18.140625" style="83" hidden="1"/>
    <col min="1360" max="1360" width="24.28515625" style="83" hidden="1"/>
    <col min="1361" max="1361" width="22.28515625" style="83" hidden="1"/>
    <col min="1362" max="1362" width="16.7109375" style="83" hidden="1"/>
    <col min="1363" max="1363" width="14.140625" style="83" hidden="1"/>
    <col min="1364" max="1364" width="18.140625" style="83" hidden="1"/>
    <col min="1365" max="1365" width="24.28515625" style="83" hidden="1"/>
    <col min="1366" max="1366" width="22.28515625" style="83" hidden="1"/>
    <col min="1367" max="1367" width="16.7109375" style="83" hidden="1"/>
    <col min="1368" max="1368" width="14.140625" style="83" hidden="1"/>
    <col min="1369" max="1369" width="18.140625" style="83" hidden="1"/>
    <col min="1370" max="1370" width="24.28515625" style="83" hidden="1"/>
    <col min="1371" max="1371" width="22.28515625" style="83" hidden="1"/>
    <col min="1372" max="1372" width="16.7109375" style="83" hidden="1"/>
    <col min="1373" max="1373" width="14.140625" style="83" hidden="1"/>
    <col min="1374" max="1374" width="18.140625" style="83" hidden="1"/>
    <col min="1375" max="1375" width="24.28515625" style="83" hidden="1"/>
    <col min="1376" max="1376" width="22.28515625" style="83" hidden="1"/>
    <col min="1377" max="1377" width="16.7109375" style="83" hidden="1"/>
    <col min="1378" max="1378" width="14.140625" style="83" hidden="1"/>
    <col min="1379" max="1379" width="18.140625" style="83" hidden="1"/>
    <col min="1380" max="1380" width="24.28515625" style="83" hidden="1"/>
    <col min="1381" max="1381" width="22.28515625" style="83" hidden="1"/>
    <col min="1382" max="1382" width="16.7109375" style="83" hidden="1"/>
    <col min="1383" max="1383" width="14.140625" style="83" hidden="1"/>
    <col min="1384" max="1384" width="18.140625" style="83" hidden="1"/>
    <col min="1385" max="1385" width="24.28515625" style="83" hidden="1"/>
    <col min="1386" max="1386" width="22.28515625" style="83" hidden="1"/>
    <col min="1387" max="1387" width="16.7109375" style="83" hidden="1"/>
    <col min="1388" max="1388" width="14.140625" style="83" hidden="1"/>
    <col min="1389" max="1389" width="18.140625" style="83" hidden="1"/>
    <col min="1390" max="1390" width="24.28515625" style="83" hidden="1"/>
    <col min="1391" max="1391" width="22.28515625" style="83" hidden="1"/>
    <col min="1392" max="1392" width="16.7109375" style="83" hidden="1"/>
    <col min="1393" max="1393" width="14.140625" style="83" hidden="1"/>
    <col min="1394" max="1394" width="18.140625" style="83" hidden="1"/>
    <col min="1395" max="1395" width="24.28515625" style="83" hidden="1"/>
    <col min="1396" max="1396" width="22.28515625" style="83" hidden="1"/>
    <col min="1397" max="1397" width="16.7109375" style="83" hidden="1"/>
    <col min="1398" max="1398" width="14.140625" style="83" hidden="1"/>
    <col min="1399" max="1399" width="18.140625" style="83" hidden="1"/>
    <col min="1400" max="1400" width="24.28515625" style="83" hidden="1"/>
    <col min="1401" max="1401" width="22.28515625" style="83" hidden="1"/>
    <col min="1402" max="1402" width="16.7109375" style="83" hidden="1"/>
    <col min="1403" max="1403" width="14.140625" style="83" hidden="1"/>
    <col min="1404" max="1404" width="18.140625" style="83" hidden="1"/>
    <col min="1405" max="1405" width="24.28515625" style="83" hidden="1"/>
    <col min="1406" max="1406" width="22.28515625" style="83" hidden="1"/>
    <col min="1407" max="1407" width="16.7109375" style="83" hidden="1"/>
    <col min="1408" max="1408" width="14.140625" style="83" hidden="1"/>
    <col min="1409" max="1409" width="18.140625" style="83" hidden="1"/>
    <col min="1410" max="1410" width="24.28515625" style="83" hidden="1"/>
    <col min="1411" max="1411" width="22.28515625" style="83" hidden="1"/>
    <col min="1412" max="1412" width="16.7109375" style="83" hidden="1"/>
    <col min="1413" max="1413" width="14.140625" style="83" hidden="1"/>
    <col min="1414" max="1414" width="18.140625" style="83" hidden="1"/>
    <col min="1415" max="1415" width="24.28515625" style="83" hidden="1"/>
    <col min="1416" max="1416" width="22.28515625" style="83" hidden="1"/>
    <col min="1417" max="1417" width="16.7109375" style="83" hidden="1"/>
    <col min="1418" max="1418" width="14.140625" style="83" hidden="1"/>
    <col min="1419" max="1419" width="18.140625" style="83" hidden="1"/>
    <col min="1420" max="1420" width="24.28515625" style="83" hidden="1"/>
    <col min="1421" max="1421" width="22.28515625" style="83" hidden="1"/>
    <col min="1422" max="1422" width="16.7109375" style="83" hidden="1"/>
    <col min="1423" max="1423" width="14.140625" style="83" hidden="1"/>
    <col min="1424" max="1424" width="18.140625" style="83" hidden="1"/>
    <col min="1425" max="1425" width="24.28515625" style="83" hidden="1"/>
    <col min="1426" max="1426" width="22.28515625" style="83" hidden="1"/>
    <col min="1427" max="1427" width="16.7109375" style="83" hidden="1"/>
    <col min="1428" max="1428" width="14.140625" style="83" hidden="1"/>
    <col min="1429" max="1429" width="18.140625" style="83" hidden="1"/>
    <col min="1430" max="1430" width="24.28515625" style="83" hidden="1"/>
    <col min="1431" max="1431" width="22.28515625" style="83" hidden="1"/>
    <col min="1432" max="1432" width="16.7109375" style="83" hidden="1"/>
    <col min="1433" max="1433" width="14.140625" style="83" hidden="1"/>
    <col min="1434" max="1434" width="18.140625" style="83" hidden="1"/>
    <col min="1435" max="1435" width="24.28515625" style="83" hidden="1"/>
    <col min="1436" max="1436" width="22.28515625" style="83" hidden="1"/>
    <col min="1437" max="1437" width="16.7109375" style="83" hidden="1"/>
    <col min="1438" max="1438" width="14.140625" style="83" hidden="1"/>
    <col min="1439" max="1439" width="18.140625" style="83" hidden="1"/>
    <col min="1440" max="1440" width="24.28515625" style="83" hidden="1"/>
    <col min="1441" max="1441" width="22.28515625" style="83" hidden="1"/>
    <col min="1442" max="1442" width="16.7109375" style="83" hidden="1"/>
    <col min="1443" max="1443" width="14.140625" style="83" hidden="1"/>
    <col min="1444" max="1444" width="18.140625" style="83" hidden="1"/>
    <col min="1445" max="1445" width="24.28515625" style="83" hidden="1"/>
    <col min="1446" max="1446" width="22.28515625" style="83" hidden="1"/>
    <col min="1447" max="1447" width="16.7109375" style="83" hidden="1"/>
    <col min="1448" max="1448" width="14.140625" style="83" hidden="1"/>
    <col min="1449" max="1449" width="18.140625" style="83" hidden="1"/>
    <col min="1450" max="1450" width="24.28515625" style="83" hidden="1"/>
    <col min="1451" max="1451" width="22.28515625" style="83" hidden="1"/>
    <col min="1452" max="1452" width="16.7109375" style="83" hidden="1"/>
    <col min="1453" max="1453" width="14.140625" style="83" hidden="1"/>
    <col min="1454" max="1454" width="18.140625" style="83" hidden="1"/>
    <col min="1455" max="1455" width="24.28515625" style="83" hidden="1"/>
    <col min="1456" max="1456" width="22.28515625" style="83" hidden="1"/>
    <col min="1457" max="1457" width="16.7109375" style="83" hidden="1"/>
    <col min="1458" max="1458" width="14.140625" style="83" hidden="1"/>
    <col min="1459" max="1459" width="18.140625" style="83" hidden="1"/>
    <col min="1460" max="1460" width="24.28515625" style="83" hidden="1"/>
    <col min="1461" max="1461" width="22.28515625" style="83" hidden="1"/>
    <col min="1462" max="1462" width="16.7109375" style="83" hidden="1"/>
    <col min="1463" max="1463" width="14.140625" style="83" hidden="1"/>
    <col min="1464" max="1464" width="18.140625" style="83" hidden="1"/>
    <col min="1465" max="1465" width="24.28515625" style="83" hidden="1"/>
    <col min="1466" max="1466" width="22.28515625" style="83" hidden="1"/>
    <col min="1467" max="1467" width="16.7109375" style="83" hidden="1"/>
    <col min="1468" max="1468" width="14.140625" style="83" hidden="1"/>
    <col min="1469" max="1469" width="18.140625" style="83" hidden="1"/>
    <col min="1470" max="1470" width="24.28515625" style="83" hidden="1"/>
    <col min="1471" max="1471" width="22.28515625" style="83" hidden="1"/>
    <col min="1472" max="1472" width="16.7109375" style="83" hidden="1"/>
    <col min="1473" max="1473" width="14.140625" style="83" hidden="1"/>
    <col min="1474" max="1474" width="18.140625" style="83" hidden="1"/>
    <col min="1475" max="1475" width="24.28515625" style="83" hidden="1"/>
    <col min="1476" max="1476" width="22.28515625" style="83" hidden="1"/>
    <col min="1477" max="1477" width="16.7109375" style="83" hidden="1"/>
    <col min="1478" max="1478" width="14.140625" style="83" hidden="1"/>
    <col min="1479" max="1479" width="18.140625" style="83" hidden="1"/>
    <col min="1480" max="1480" width="24.28515625" style="83" hidden="1"/>
    <col min="1481" max="1481" width="22.28515625" style="83" hidden="1"/>
    <col min="1482" max="1482" width="16.7109375" style="83" hidden="1"/>
    <col min="1483" max="1483" width="14.140625" style="83" hidden="1"/>
    <col min="1484" max="1484" width="18.140625" style="83" hidden="1"/>
    <col min="1485" max="1485" width="24.28515625" style="83" hidden="1"/>
    <col min="1486" max="1486" width="22.28515625" style="83" hidden="1"/>
    <col min="1487" max="1487" width="16.7109375" style="83" hidden="1"/>
    <col min="1488" max="1488" width="14.140625" style="83" hidden="1"/>
    <col min="1489" max="1489" width="18.140625" style="83" hidden="1"/>
    <col min="1490" max="1490" width="24.28515625" style="83" hidden="1"/>
    <col min="1491" max="1491" width="22.28515625" style="83" hidden="1"/>
    <col min="1492" max="1492" width="16.7109375" style="83" hidden="1"/>
    <col min="1493" max="1493" width="14.140625" style="83" hidden="1"/>
    <col min="1494" max="1494" width="18.140625" style="83" hidden="1"/>
    <col min="1495" max="1495" width="24.28515625" style="83" hidden="1"/>
    <col min="1496" max="1496" width="22.28515625" style="83" hidden="1"/>
    <col min="1497" max="1497" width="16.7109375" style="83" hidden="1"/>
    <col min="1498" max="1498" width="14.140625" style="83" hidden="1"/>
    <col min="1499" max="1499" width="18.140625" style="83" hidden="1"/>
    <col min="1500" max="1500" width="24.28515625" style="83" hidden="1"/>
    <col min="1501" max="1501" width="22.28515625" style="83" hidden="1"/>
    <col min="1502" max="1502" width="16.7109375" style="83" hidden="1"/>
    <col min="1503" max="1503" width="14.140625" style="83" hidden="1"/>
    <col min="1504" max="1504" width="18.140625" style="83" hidden="1"/>
    <col min="1505" max="1505" width="24.28515625" style="83" hidden="1"/>
    <col min="1506" max="1506" width="22.28515625" style="83" hidden="1"/>
    <col min="1507" max="1507" width="16.7109375" style="83" hidden="1"/>
    <col min="1508" max="1508" width="14.140625" style="83" hidden="1"/>
    <col min="1509" max="1509" width="18.140625" style="83" hidden="1"/>
    <col min="1510" max="1510" width="24.28515625" style="83" hidden="1"/>
    <col min="1511" max="1511" width="22.28515625" style="83" hidden="1"/>
    <col min="1512" max="1512" width="16.7109375" style="83" hidden="1"/>
    <col min="1513" max="1513" width="14.140625" style="83" hidden="1"/>
    <col min="1514" max="1514" width="18.140625" style="83" hidden="1"/>
    <col min="1515" max="1515" width="24.28515625" style="83" hidden="1"/>
    <col min="1516" max="1516" width="22.28515625" style="83" hidden="1"/>
    <col min="1517" max="1517" width="16.7109375" style="83" hidden="1"/>
    <col min="1518" max="1518" width="14.140625" style="83" hidden="1"/>
    <col min="1519" max="1519" width="18.140625" style="83" hidden="1"/>
    <col min="1520" max="1520" width="24.28515625" style="83" hidden="1"/>
    <col min="1521" max="1521" width="22.28515625" style="83" hidden="1"/>
    <col min="1522" max="1522" width="16.7109375" style="83" hidden="1"/>
    <col min="1523" max="1523" width="14.140625" style="83" hidden="1"/>
    <col min="1524" max="1524" width="18.140625" style="83" hidden="1"/>
    <col min="1525" max="1525" width="24.28515625" style="83" hidden="1"/>
    <col min="1526" max="1526" width="22.28515625" style="83" hidden="1"/>
    <col min="1527" max="1527" width="16.7109375" style="83" hidden="1"/>
    <col min="1528" max="1528" width="14.140625" style="83" hidden="1"/>
    <col min="1529" max="1529" width="18.140625" style="83" hidden="1"/>
    <col min="1530" max="1530" width="24.28515625" style="83" hidden="1"/>
    <col min="1531" max="1531" width="22.28515625" style="83" hidden="1"/>
    <col min="1532" max="1532" width="16.7109375" style="83" hidden="1"/>
    <col min="1533" max="1533" width="14.140625" style="83" hidden="1"/>
    <col min="1534" max="1534" width="18.140625" style="83" hidden="1"/>
    <col min="1535" max="1535" width="24.28515625" style="83" hidden="1"/>
    <col min="1536" max="1536" width="22.28515625" style="83" hidden="1"/>
    <col min="1537" max="1537" width="16.7109375" style="83" hidden="1"/>
    <col min="1538" max="1538" width="14.140625" style="83" hidden="1"/>
    <col min="1539" max="1539" width="18.140625" style="83" hidden="1"/>
    <col min="1540" max="1540" width="24.28515625" style="83" hidden="1"/>
    <col min="1541" max="1541" width="22.28515625" style="83" hidden="1"/>
    <col min="1542" max="1542" width="16.7109375" style="83" hidden="1"/>
    <col min="1543" max="1543" width="14.140625" style="83" hidden="1"/>
    <col min="1544" max="1544" width="18.140625" style="83" hidden="1"/>
    <col min="1545" max="1545" width="24.28515625" style="83" hidden="1"/>
    <col min="1546" max="1546" width="22.28515625" style="83" hidden="1"/>
    <col min="1547" max="1547" width="16.7109375" style="83" hidden="1"/>
    <col min="1548" max="1548" width="14.140625" style="83" hidden="1"/>
    <col min="1549" max="1549" width="18.140625" style="83" hidden="1"/>
    <col min="1550" max="1550" width="24.28515625" style="83" hidden="1"/>
    <col min="1551" max="1551" width="22.28515625" style="83" hidden="1"/>
    <col min="1552" max="1552" width="16.7109375" style="83" hidden="1"/>
    <col min="1553" max="1553" width="14.140625" style="83" hidden="1"/>
    <col min="1554" max="1554" width="18.140625" style="83" hidden="1"/>
    <col min="1555" max="1555" width="24.28515625" style="83" hidden="1"/>
    <col min="1556" max="1556" width="22.28515625" style="83" hidden="1"/>
    <col min="1557" max="1557" width="16.7109375" style="83" hidden="1"/>
    <col min="1558" max="1558" width="14.140625" style="83" hidden="1"/>
    <col min="1559" max="1559" width="18.140625" style="83" hidden="1"/>
    <col min="1560" max="1560" width="24.28515625" style="83" hidden="1"/>
    <col min="1561" max="1561" width="22.28515625" style="83" hidden="1"/>
    <col min="1562" max="1562" width="16.7109375" style="83" hidden="1"/>
    <col min="1563" max="1563" width="14.140625" style="83" hidden="1"/>
    <col min="1564" max="1564" width="18.140625" style="83" hidden="1"/>
    <col min="1565" max="1565" width="24.28515625" style="83" hidden="1"/>
    <col min="1566" max="1566" width="22.28515625" style="83" hidden="1"/>
    <col min="1567" max="1567" width="16.7109375" style="83" hidden="1"/>
    <col min="1568" max="1568" width="14.140625" style="83" hidden="1"/>
    <col min="1569" max="1569" width="18.140625" style="83" hidden="1"/>
    <col min="1570" max="1570" width="24.28515625" style="83" hidden="1"/>
    <col min="1571" max="1571" width="22.28515625" style="83" hidden="1"/>
    <col min="1572" max="1572" width="16.7109375" style="83" hidden="1"/>
    <col min="1573" max="1573" width="14.140625" style="83" hidden="1"/>
    <col min="1574" max="1574" width="18.140625" style="83" hidden="1"/>
    <col min="1575" max="1575" width="24.28515625" style="83" hidden="1"/>
    <col min="1576" max="1576" width="22.28515625" style="83" hidden="1"/>
    <col min="1577" max="1577" width="16.7109375" style="83" hidden="1"/>
    <col min="1578" max="1578" width="14.140625" style="83" hidden="1"/>
    <col min="1579" max="1579" width="18.140625" style="83" hidden="1"/>
    <col min="1580" max="1580" width="24.28515625" style="83" hidden="1"/>
    <col min="1581" max="1581" width="22.28515625" style="83" hidden="1"/>
    <col min="1582" max="1582" width="16.7109375" style="83" hidden="1"/>
    <col min="1583" max="1583" width="14.140625" style="83" hidden="1"/>
    <col min="1584" max="1584" width="18.140625" style="83" hidden="1"/>
    <col min="1585" max="1585" width="24.28515625" style="83" hidden="1"/>
    <col min="1586" max="1586" width="22.28515625" style="83" hidden="1"/>
    <col min="1587" max="1587" width="16.7109375" style="83" hidden="1"/>
    <col min="1588" max="1588" width="14.140625" style="83" hidden="1"/>
    <col min="1589" max="1589" width="18.140625" style="83" hidden="1"/>
    <col min="1590" max="1590" width="24.28515625" style="83" hidden="1"/>
    <col min="1591" max="1591" width="22.28515625" style="83" hidden="1"/>
    <col min="1592" max="1592" width="16.7109375" style="83" hidden="1"/>
    <col min="1593" max="1593" width="14.140625" style="83" hidden="1"/>
    <col min="1594" max="1594" width="18.140625" style="83" hidden="1"/>
    <col min="1595" max="1595" width="24.28515625" style="83" hidden="1"/>
    <col min="1596" max="1596" width="22.28515625" style="83" hidden="1"/>
    <col min="1597" max="1597" width="16.7109375" style="83" hidden="1"/>
    <col min="1598" max="1598" width="14.140625" style="83" hidden="1"/>
    <col min="1599" max="1599" width="18.140625" style="83" hidden="1"/>
    <col min="1600" max="1600" width="24.28515625" style="83" hidden="1"/>
    <col min="1601" max="1601" width="22.28515625" style="83" hidden="1"/>
    <col min="1602" max="1602" width="16.7109375" style="83" hidden="1"/>
    <col min="1603" max="1603" width="14.140625" style="83" hidden="1"/>
    <col min="1604" max="1604" width="18.140625" style="83" hidden="1"/>
    <col min="1605" max="1605" width="24.28515625" style="83" hidden="1"/>
    <col min="1606" max="1606" width="22.28515625" style="83" hidden="1"/>
    <col min="1607" max="1607" width="16.7109375" style="83" hidden="1"/>
    <col min="1608" max="1608" width="14.140625" style="83" hidden="1"/>
    <col min="1609" max="1609" width="18.140625" style="83" hidden="1"/>
    <col min="1610" max="1610" width="24.28515625" style="83" hidden="1"/>
    <col min="1611" max="1611" width="22.28515625" style="83" hidden="1"/>
    <col min="1612" max="1612" width="16.7109375" style="83" hidden="1"/>
    <col min="1613" max="1613" width="14.140625" style="83" hidden="1"/>
    <col min="1614" max="1614" width="18.140625" style="83" hidden="1"/>
    <col min="1615" max="1615" width="24.28515625" style="83" hidden="1"/>
    <col min="1616" max="1616" width="22.28515625" style="83" hidden="1"/>
    <col min="1617" max="1617" width="16.7109375" style="83" hidden="1"/>
    <col min="1618" max="1618" width="14.140625" style="83" hidden="1"/>
    <col min="1619" max="1619" width="18.140625" style="83" hidden="1"/>
    <col min="1620" max="1620" width="24.28515625" style="83" hidden="1"/>
    <col min="1621" max="1621" width="22.28515625" style="83" hidden="1"/>
    <col min="1622" max="1622" width="16.7109375" style="83" hidden="1"/>
    <col min="1623" max="1623" width="14.140625" style="83" hidden="1"/>
    <col min="1624" max="1624" width="18.140625" style="83" hidden="1"/>
    <col min="1625" max="1625" width="24.28515625" style="83" hidden="1"/>
    <col min="1626" max="1626" width="22.28515625" style="83" hidden="1"/>
    <col min="1627" max="1627" width="16.7109375" style="83" hidden="1"/>
    <col min="1628" max="1628" width="14.140625" style="83" hidden="1"/>
    <col min="1629" max="1629" width="18.140625" style="83" hidden="1"/>
    <col min="1630" max="1630" width="24.28515625" style="83" hidden="1"/>
    <col min="1631" max="1631" width="22.28515625" style="83" hidden="1"/>
    <col min="1632" max="1632" width="16.7109375" style="83" hidden="1"/>
    <col min="1633" max="1633" width="14.140625" style="83" hidden="1"/>
    <col min="1634" max="1634" width="18.140625" style="83" hidden="1"/>
    <col min="1635" max="1635" width="24.28515625" style="83" hidden="1"/>
    <col min="1636" max="1636" width="22.28515625" style="83" hidden="1"/>
    <col min="1637" max="1637" width="16.7109375" style="83" hidden="1"/>
    <col min="1638" max="1638" width="14.140625" style="83" hidden="1"/>
    <col min="1639" max="1639" width="18.140625" style="83" hidden="1"/>
    <col min="1640" max="1640" width="24.28515625" style="83" hidden="1"/>
    <col min="1641" max="1641" width="22.28515625" style="83" hidden="1"/>
    <col min="1642" max="1642" width="16.7109375" style="83" hidden="1"/>
    <col min="1643" max="1643" width="14.140625" style="83" hidden="1"/>
    <col min="1644" max="1644" width="18.140625" style="83" hidden="1"/>
    <col min="1645" max="1645" width="24.28515625" style="83" hidden="1"/>
    <col min="1646" max="1646" width="22.28515625" style="83" hidden="1"/>
    <col min="1647" max="1647" width="16.7109375" style="83" hidden="1"/>
    <col min="1648" max="1648" width="14.140625" style="83" hidden="1"/>
    <col min="1649" max="1649" width="18.140625" style="83" hidden="1"/>
    <col min="1650" max="1650" width="24.28515625" style="83" hidden="1"/>
    <col min="1651" max="1651" width="22.28515625" style="83" hidden="1"/>
    <col min="1652" max="1652" width="16.7109375" style="83" hidden="1"/>
    <col min="1653" max="1653" width="14.140625" style="83" hidden="1"/>
    <col min="1654" max="1654" width="18.140625" style="83" hidden="1"/>
    <col min="1655" max="1655" width="24.28515625" style="83" hidden="1"/>
    <col min="1656" max="1656" width="22.28515625" style="83" hidden="1"/>
    <col min="1657" max="1657" width="16.7109375" style="83" hidden="1"/>
    <col min="1658" max="1658" width="14.140625" style="83" hidden="1"/>
    <col min="1659" max="1659" width="18.140625" style="83" hidden="1"/>
    <col min="1660" max="1660" width="24.28515625" style="83" hidden="1"/>
    <col min="1661" max="1661" width="22.28515625" style="83" hidden="1"/>
    <col min="1662" max="1662" width="16.7109375" style="83" hidden="1"/>
    <col min="1663" max="1663" width="14.140625" style="83" hidden="1"/>
    <col min="1664" max="1664" width="18.140625" style="83" hidden="1"/>
    <col min="1665" max="1665" width="24.28515625" style="83" hidden="1"/>
    <col min="1666" max="1666" width="22.28515625" style="83" hidden="1"/>
    <col min="1667" max="1667" width="16.7109375" style="83" hidden="1"/>
    <col min="1668" max="1668" width="14.140625" style="83" hidden="1"/>
    <col min="1669" max="1669" width="18.140625" style="83" hidden="1"/>
    <col min="1670" max="1670" width="24.28515625" style="83" hidden="1"/>
    <col min="1671" max="1671" width="22.28515625" style="83" hidden="1"/>
    <col min="1672" max="1672" width="16.7109375" style="83" hidden="1"/>
    <col min="1673" max="1673" width="14.140625" style="83" hidden="1"/>
    <col min="1674" max="1674" width="18.140625" style="83" hidden="1"/>
    <col min="1675" max="1675" width="24.28515625" style="83" hidden="1"/>
    <col min="1676" max="1676" width="22.28515625" style="83" hidden="1"/>
    <col min="1677" max="1677" width="16.7109375" style="83" hidden="1"/>
    <col min="1678" max="1678" width="14.140625" style="83" hidden="1"/>
    <col min="1679" max="1679" width="18.140625" style="83" hidden="1"/>
    <col min="1680" max="1680" width="24.28515625" style="83" hidden="1"/>
    <col min="1681" max="1681" width="22.28515625" style="83" hidden="1"/>
    <col min="1682" max="1682" width="16.7109375" style="83" hidden="1"/>
    <col min="1683" max="1683" width="14.140625" style="83" hidden="1"/>
    <col min="1684" max="1684" width="18.140625" style="83" hidden="1"/>
    <col min="1685" max="1685" width="24.28515625" style="83" hidden="1"/>
    <col min="1686" max="1686" width="22.28515625" style="83" hidden="1"/>
    <col min="1687" max="1687" width="16.7109375" style="83" hidden="1"/>
    <col min="1688" max="1688" width="14.140625" style="83" hidden="1"/>
    <col min="1689" max="1689" width="18.140625" style="83" hidden="1"/>
    <col min="1690" max="1690" width="24.28515625" style="83" hidden="1"/>
    <col min="1691" max="1691" width="22.28515625" style="83" hidden="1"/>
    <col min="1692" max="1692" width="16.7109375" style="83" hidden="1"/>
    <col min="1693" max="1693" width="14.140625" style="83" hidden="1"/>
    <col min="1694" max="1694" width="18.140625" style="83" hidden="1"/>
    <col min="1695" max="1695" width="24.28515625" style="83" hidden="1"/>
    <col min="1696" max="1696" width="22.28515625" style="83" hidden="1"/>
    <col min="1697" max="1697" width="16.7109375" style="83" hidden="1"/>
    <col min="1698" max="1698" width="14.140625" style="83" hidden="1"/>
    <col min="1699" max="1699" width="18.140625" style="83" hidden="1"/>
    <col min="1700" max="1700" width="24.28515625" style="83" hidden="1"/>
    <col min="1701" max="1701" width="22.28515625" style="83" hidden="1"/>
    <col min="1702" max="1702" width="16.7109375" style="83" hidden="1"/>
    <col min="1703" max="1703" width="14.140625" style="83" hidden="1"/>
    <col min="1704" max="1704" width="18.140625" style="83" hidden="1"/>
    <col min="1705" max="1705" width="24.28515625" style="83" hidden="1"/>
    <col min="1706" max="1706" width="22.28515625" style="83" hidden="1"/>
    <col min="1707" max="1707" width="16.7109375" style="83" hidden="1"/>
    <col min="1708" max="1708" width="14.140625" style="83" hidden="1"/>
    <col min="1709" max="1709" width="18.140625" style="83" hidden="1"/>
    <col min="1710" max="1710" width="24.28515625" style="83" hidden="1"/>
    <col min="1711" max="1711" width="22.28515625" style="83" hidden="1"/>
    <col min="1712" max="1712" width="16.7109375" style="83" hidden="1"/>
    <col min="1713" max="1713" width="14.140625" style="83" hidden="1"/>
    <col min="1714" max="1714" width="18.140625" style="83" hidden="1"/>
    <col min="1715" max="1715" width="24.28515625" style="83" hidden="1"/>
    <col min="1716" max="1716" width="22.28515625" style="83" hidden="1"/>
    <col min="1717" max="1717" width="16.7109375" style="83" hidden="1"/>
    <col min="1718" max="1718" width="14.140625" style="83" hidden="1"/>
    <col min="1719" max="1719" width="18.140625" style="83" hidden="1"/>
    <col min="1720" max="1720" width="24.28515625" style="83" hidden="1"/>
    <col min="1721" max="1721" width="22.28515625" style="83" hidden="1"/>
    <col min="1722" max="1722" width="16.7109375" style="83" hidden="1"/>
    <col min="1723" max="1723" width="14.140625" style="83" hidden="1"/>
    <col min="1724" max="1724" width="18.140625" style="83" hidden="1"/>
    <col min="1725" max="1725" width="24.28515625" style="83" hidden="1"/>
    <col min="1726" max="1726" width="22.28515625" style="83" hidden="1"/>
    <col min="1727" max="1727" width="16.7109375" style="83" hidden="1"/>
    <col min="1728" max="1728" width="14.140625" style="83" hidden="1"/>
    <col min="1729" max="1729" width="18.140625" style="83" hidden="1"/>
    <col min="1730" max="1730" width="24.28515625" style="83" hidden="1"/>
    <col min="1731" max="1731" width="22.28515625" style="83" hidden="1"/>
    <col min="1732" max="1732" width="16.7109375" style="83" hidden="1"/>
    <col min="1733" max="1733" width="14.140625" style="83" hidden="1"/>
    <col min="1734" max="1734" width="18.140625" style="83" hidden="1"/>
    <col min="1735" max="1735" width="24.28515625" style="83" hidden="1"/>
    <col min="1736" max="1736" width="22.28515625" style="83" hidden="1"/>
    <col min="1737" max="1737" width="16.7109375" style="83" hidden="1"/>
    <col min="1738" max="1738" width="14.140625" style="83" hidden="1"/>
    <col min="1739" max="1739" width="18.140625" style="83" hidden="1"/>
    <col min="1740" max="1740" width="24.28515625" style="83" hidden="1"/>
    <col min="1741" max="1741" width="22.28515625" style="83" hidden="1"/>
    <col min="1742" max="1742" width="16.7109375" style="83" hidden="1"/>
    <col min="1743" max="1743" width="14.140625" style="83" hidden="1"/>
    <col min="1744" max="1744" width="18.140625" style="83" hidden="1"/>
    <col min="1745" max="1745" width="24.28515625" style="83" hidden="1"/>
    <col min="1746" max="1746" width="22.28515625" style="83" hidden="1"/>
    <col min="1747" max="1747" width="16.7109375" style="83" hidden="1"/>
    <col min="1748" max="1748" width="14.140625" style="83" hidden="1"/>
    <col min="1749" max="1749" width="18.140625" style="83" hidden="1"/>
    <col min="1750" max="1750" width="24.28515625" style="83" hidden="1"/>
    <col min="1751" max="1751" width="22.28515625" style="83" hidden="1"/>
    <col min="1752" max="1752" width="16.7109375" style="83" hidden="1"/>
    <col min="1753" max="1753" width="14.140625" style="83" hidden="1"/>
    <col min="1754" max="1754" width="18.140625" style="83" hidden="1"/>
    <col min="1755" max="1755" width="24.28515625" style="83" hidden="1"/>
    <col min="1756" max="1756" width="22.28515625" style="83" hidden="1"/>
    <col min="1757" max="1757" width="16.7109375" style="83" hidden="1"/>
    <col min="1758" max="1758" width="14.140625" style="83" hidden="1"/>
    <col min="1759" max="1759" width="18.140625" style="83" hidden="1"/>
    <col min="1760" max="1760" width="24.28515625" style="83" hidden="1"/>
    <col min="1761" max="1761" width="22.28515625" style="83" hidden="1"/>
    <col min="1762" max="1762" width="16.7109375" style="83" hidden="1"/>
    <col min="1763" max="1763" width="14.140625" style="83" hidden="1"/>
    <col min="1764" max="1764" width="18.140625" style="83" hidden="1"/>
    <col min="1765" max="1765" width="24.28515625" style="83" hidden="1"/>
    <col min="1766" max="1766" width="22.28515625" style="83" hidden="1"/>
    <col min="1767" max="1767" width="16.7109375" style="83" hidden="1"/>
    <col min="1768" max="1768" width="14.140625" style="83" hidden="1"/>
    <col min="1769" max="1769" width="18.140625" style="83" hidden="1"/>
    <col min="1770" max="1770" width="24.28515625" style="83" hidden="1"/>
    <col min="1771" max="1771" width="22.28515625" style="83" hidden="1"/>
    <col min="1772" max="1772" width="16.7109375" style="83" hidden="1"/>
    <col min="1773" max="1773" width="14.140625" style="83" hidden="1"/>
    <col min="1774" max="1774" width="18.140625" style="83" hidden="1"/>
    <col min="1775" max="1775" width="24.28515625" style="83" hidden="1"/>
    <col min="1776" max="1776" width="22.28515625" style="83" hidden="1"/>
    <col min="1777" max="1777" width="16.7109375" style="83" hidden="1"/>
    <col min="1778" max="1778" width="14.140625" style="83" hidden="1"/>
    <col min="1779" max="1779" width="18.140625" style="83" hidden="1"/>
    <col min="1780" max="1780" width="24.28515625" style="83" hidden="1"/>
    <col min="1781" max="1781" width="22.28515625" style="83" hidden="1"/>
    <col min="1782" max="1782" width="16.7109375" style="83" hidden="1"/>
    <col min="1783" max="1783" width="14.140625" style="83" hidden="1"/>
    <col min="1784" max="1784" width="18.140625" style="83" hidden="1"/>
    <col min="1785" max="1785" width="24.28515625" style="83" hidden="1"/>
    <col min="1786" max="1786" width="22.28515625" style="83" hidden="1"/>
    <col min="1787" max="1787" width="16.7109375" style="83" hidden="1"/>
    <col min="1788" max="1788" width="14.140625" style="83" hidden="1"/>
    <col min="1789" max="1789" width="18.140625" style="83" hidden="1"/>
    <col min="1790" max="1790" width="24.28515625" style="83" hidden="1"/>
    <col min="1791" max="1791" width="22.28515625" style="83" hidden="1"/>
    <col min="1792" max="1792" width="16.7109375" style="83" hidden="1"/>
    <col min="1793" max="1793" width="14.140625" style="83" hidden="1"/>
    <col min="1794" max="1794" width="18.140625" style="83" hidden="1"/>
    <col min="1795" max="1795" width="24.28515625" style="83" hidden="1"/>
    <col min="1796" max="1796" width="22.28515625" style="83" hidden="1"/>
    <col min="1797" max="1797" width="16.7109375" style="83" hidden="1"/>
    <col min="1798" max="1798" width="14.140625" style="83" hidden="1"/>
    <col min="1799" max="1799" width="18.140625" style="83" hidden="1"/>
    <col min="1800" max="1800" width="24.28515625" style="83" hidden="1"/>
    <col min="1801" max="1801" width="22.28515625" style="83" hidden="1"/>
    <col min="1802" max="1802" width="16.7109375" style="83" hidden="1"/>
    <col min="1803" max="1803" width="14.140625" style="83" hidden="1"/>
    <col min="1804" max="1804" width="18.140625" style="83" hidden="1"/>
    <col min="1805" max="1805" width="24.28515625" style="83" hidden="1"/>
    <col min="1806" max="1806" width="22.28515625" style="83" hidden="1"/>
    <col min="1807" max="1807" width="16.7109375" style="83" hidden="1"/>
    <col min="1808" max="1808" width="14.140625" style="83" hidden="1"/>
    <col min="1809" max="1809" width="18.140625" style="83" hidden="1"/>
    <col min="1810" max="1810" width="24.28515625" style="83" hidden="1"/>
    <col min="1811" max="1811" width="22.28515625" style="83" hidden="1"/>
    <col min="1812" max="1812" width="16.7109375" style="83" hidden="1"/>
    <col min="1813" max="1813" width="14.140625" style="83" hidden="1"/>
    <col min="1814" max="1814" width="18.140625" style="83" hidden="1"/>
    <col min="1815" max="1815" width="24.28515625" style="83" hidden="1"/>
    <col min="1816" max="1816" width="22.28515625" style="83" hidden="1"/>
    <col min="1817" max="1817" width="16.7109375" style="83" hidden="1"/>
    <col min="1818" max="1818" width="14.140625" style="83" hidden="1"/>
    <col min="1819" max="1819" width="18.140625" style="83" hidden="1"/>
    <col min="1820" max="1820" width="24.28515625" style="83" hidden="1"/>
    <col min="1821" max="1821" width="22.28515625" style="83" hidden="1"/>
    <col min="1822" max="1822" width="16.7109375" style="83" hidden="1"/>
    <col min="1823" max="1823" width="14.140625" style="83" hidden="1"/>
    <col min="1824" max="1824" width="18.140625" style="83" hidden="1"/>
    <col min="1825" max="1825" width="24.28515625" style="83" hidden="1"/>
    <col min="1826" max="1826" width="22.28515625" style="83" hidden="1"/>
    <col min="1827" max="1827" width="16.7109375" style="83" hidden="1"/>
    <col min="1828" max="1828" width="14.140625" style="83" hidden="1"/>
    <col min="1829" max="1829" width="18.140625" style="83" hidden="1"/>
    <col min="1830" max="1830" width="24.28515625" style="83" hidden="1"/>
    <col min="1831" max="1831" width="22.28515625" style="83" hidden="1"/>
    <col min="1832" max="1832" width="16.7109375" style="83" hidden="1"/>
    <col min="1833" max="1833" width="14.140625" style="83" hidden="1"/>
    <col min="1834" max="1834" width="18.140625" style="83" hidden="1"/>
    <col min="1835" max="1835" width="24.28515625" style="83" hidden="1"/>
    <col min="1836" max="1836" width="22.28515625" style="83" hidden="1"/>
    <col min="1837" max="1837" width="16.7109375" style="83" hidden="1"/>
    <col min="1838" max="1838" width="14.140625" style="83" hidden="1"/>
    <col min="1839" max="1839" width="18.140625" style="83" hidden="1"/>
    <col min="1840" max="1840" width="24.28515625" style="83" hidden="1"/>
    <col min="1841" max="1841" width="22.28515625" style="83" hidden="1"/>
    <col min="1842" max="1842" width="16.7109375" style="83" hidden="1"/>
    <col min="1843" max="1843" width="14.140625" style="83" hidden="1"/>
    <col min="1844" max="1844" width="18.140625" style="83" hidden="1"/>
    <col min="1845" max="1845" width="24.28515625" style="83" hidden="1"/>
    <col min="1846" max="1846" width="22.28515625" style="83" hidden="1"/>
    <col min="1847" max="1847" width="16.7109375" style="83" hidden="1"/>
    <col min="1848" max="1848" width="14.140625" style="83" hidden="1"/>
    <col min="1849" max="1849" width="18.140625" style="83" hidden="1"/>
    <col min="1850" max="1850" width="24.28515625" style="83" hidden="1"/>
    <col min="1851" max="1851" width="22.28515625" style="83" hidden="1"/>
    <col min="1852" max="1852" width="16.7109375" style="83" hidden="1"/>
    <col min="1853" max="1853" width="14.140625" style="83" hidden="1"/>
    <col min="1854" max="1854" width="18.140625" style="83" hidden="1"/>
    <col min="1855" max="1855" width="24.28515625" style="83" hidden="1"/>
    <col min="1856" max="1856" width="22.28515625" style="83" hidden="1"/>
    <col min="1857" max="1857" width="16.7109375" style="83" hidden="1"/>
    <col min="1858" max="1858" width="14.140625" style="83" hidden="1"/>
    <col min="1859" max="1859" width="18.140625" style="83" hidden="1"/>
    <col min="1860" max="1860" width="24.28515625" style="83" hidden="1"/>
    <col min="1861" max="1861" width="22.28515625" style="83" hidden="1"/>
    <col min="1862" max="1862" width="16.7109375" style="83" hidden="1"/>
    <col min="1863" max="1863" width="14.140625" style="83" hidden="1"/>
    <col min="1864" max="1864" width="18.140625" style="83" hidden="1"/>
    <col min="1865" max="1865" width="24.28515625" style="83" hidden="1"/>
    <col min="1866" max="1866" width="22.28515625" style="83" hidden="1"/>
    <col min="1867" max="1867" width="16.7109375" style="83" hidden="1"/>
    <col min="1868" max="1868" width="14.140625" style="83" hidden="1"/>
    <col min="1869" max="1869" width="18.140625" style="83" hidden="1"/>
    <col min="1870" max="1870" width="24.28515625" style="83" hidden="1"/>
    <col min="1871" max="1871" width="22.28515625" style="83" hidden="1"/>
    <col min="1872" max="1872" width="16.7109375" style="83" hidden="1"/>
    <col min="1873" max="1873" width="14.140625" style="83" hidden="1"/>
    <col min="1874" max="1874" width="18.140625" style="83" hidden="1"/>
    <col min="1875" max="1875" width="24.28515625" style="83" hidden="1"/>
    <col min="1876" max="1876" width="22.28515625" style="83" hidden="1"/>
    <col min="1877" max="1877" width="16.7109375" style="83" hidden="1"/>
    <col min="1878" max="1878" width="14.140625" style="83" hidden="1"/>
    <col min="1879" max="1879" width="18.140625" style="83" hidden="1"/>
    <col min="1880" max="1880" width="24.28515625" style="83" hidden="1"/>
    <col min="1881" max="1881" width="22.28515625" style="83" hidden="1"/>
    <col min="1882" max="1882" width="16.7109375" style="83" hidden="1"/>
    <col min="1883" max="1883" width="14.140625" style="83" hidden="1"/>
    <col min="1884" max="1884" width="18.140625" style="83" hidden="1"/>
    <col min="1885" max="1885" width="24.28515625" style="83" hidden="1"/>
    <col min="1886" max="1886" width="22.28515625" style="83" hidden="1"/>
    <col min="1887" max="1887" width="16.7109375" style="83" hidden="1"/>
    <col min="1888" max="1888" width="14.140625" style="83" hidden="1"/>
    <col min="1889" max="1889" width="18.140625" style="83" hidden="1"/>
    <col min="1890" max="1890" width="24.28515625" style="83" hidden="1"/>
    <col min="1891" max="1891" width="22.28515625" style="83" hidden="1"/>
    <col min="1892" max="1892" width="16.7109375" style="83" hidden="1"/>
    <col min="1893" max="1893" width="14.140625" style="83" hidden="1"/>
    <col min="1894" max="1894" width="18.140625" style="83" hidden="1"/>
    <col min="1895" max="1895" width="24.28515625" style="83" hidden="1"/>
    <col min="1896" max="1896" width="22.28515625" style="83" hidden="1"/>
    <col min="1897" max="1897" width="16.7109375" style="83" hidden="1"/>
    <col min="1898" max="1898" width="14.140625" style="83" hidden="1"/>
    <col min="1899" max="1899" width="18.140625" style="83" hidden="1"/>
    <col min="1900" max="1900" width="24.28515625" style="83" hidden="1"/>
    <col min="1901" max="1901" width="22.28515625" style="83" hidden="1"/>
    <col min="1902" max="1902" width="16.7109375" style="83" hidden="1"/>
    <col min="1903" max="1903" width="14.140625" style="83" hidden="1"/>
    <col min="1904" max="1904" width="18.140625" style="83" hidden="1"/>
    <col min="1905" max="1905" width="24.28515625" style="83" hidden="1"/>
    <col min="1906" max="1906" width="22.28515625" style="83" hidden="1"/>
    <col min="1907" max="1907" width="16.7109375" style="83" hidden="1"/>
    <col min="1908" max="1908" width="14.140625" style="83" hidden="1"/>
    <col min="1909" max="1909" width="18.140625" style="83" hidden="1"/>
    <col min="1910" max="1910" width="24.28515625" style="83" hidden="1"/>
    <col min="1911" max="1911" width="22.28515625" style="83" hidden="1"/>
    <col min="1912" max="1912" width="16.7109375" style="83" hidden="1"/>
    <col min="1913" max="1913" width="14.140625" style="83" hidden="1"/>
    <col min="1914" max="1914" width="18.140625" style="83" hidden="1"/>
    <col min="1915" max="1915" width="24.28515625" style="83" hidden="1"/>
    <col min="1916" max="1916" width="22.28515625" style="83" hidden="1"/>
    <col min="1917" max="1917" width="16.7109375" style="83" hidden="1"/>
    <col min="1918" max="1918" width="14.140625" style="83" hidden="1"/>
    <col min="1919" max="1919" width="18.140625" style="83" hidden="1"/>
    <col min="1920" max="1920" width="24.28515625" style="83" hidden="1"/>
    <col min="1921" max="1921" width="22.28515625" style="83" hidden="1"/>
    <col min="1922" max="1922" width="16.7109375" style="83" hidden="1"/>
    <col min="1923" max="1923" width="14.140625" style="83" hidden="1"/>
    <col min="1924" max="1924" width="18.140625" style="83" hidden="1"/>
    <col min="1925" max="1925" width="24.28515625" style="83" hidden="1"/>
    <col min="1926" max="1926" width="22.28515625" style="83" hidden="1"/>
    <col min="1927" max="1927" width="16.7109375" style="83" hidden="1"/>
    <col min="1928" max="1928" width="14.140625" style="83" hidden="1"/>
    <col min="1929" max="1929" width="18.140625" style="83" hidden="1"/>
    <col min="1930" max="1930" width="24.28515625" style="83" hidden="1"/>
    <col min="1931" max="1931" width="22.28515625" style="83" hidden="1"/>
    <col min="1932" max="1932" width="16.7109375" style="83" hidden="1"/>
    <col min="1933" max="1933" width="14.140625" style="83" hidden="1"/>
    <col min="1934" max="1934" width="18.140625" style="83" hidden="1"/>
    <col min="1935" max="1935" width="24.28515625" style="83" hidden="1"/>
    <col min="1936" max="1936" width="22.28515625" style="83" hidden="1"/>
    <col min="1937" max="1937" width="16.7109375" style="83" hidden="1"/>
    <col min="1938" max="1938" width="14.140625" style="83" hidden="1"/>
    <col min="1939" max="1939" width="18.140625" style="83" hidden="1"/>
    <col min="1940" max="1940" width="24.28515625" style="83" hidden="1"/>
    <col min="1941" max="1941" width="22.28515625" style="83" hidden="1"/>
    <col min="1942" max="1942" width="16.7109375" style="83" hidden="1"/>
    <col min="1943" max="1943" width="14.140625" style="83" hidden="1"/>
    <col min="1944" max="1944" width="18.140625" style="83" hidden="1"/>
    <col min="1945" max="1945" width="24.28515625" style="83" hidden="1"/>
    <col min="1946" max="1946" width="22.28515625" style="83" hidden="1"/>
    <col min="1947" max="1947" width="16.7109375" style="83" hidden="1"/>
    <col min="1948" max="1948" width="14.140625" style="83" hidden="1"/>
    <col min="1949" max="1949" width="18.140625" style="83" hidden="1"/>
    <col min="1950" max="1950" width="24.28515625" style="83" hidden="1"/>
    <col min="1951" max="1951" width="22.28515625" style="83" hidden="1"/>
    <col min="1952" max="1952" width="16.7109375" style="83" hidden="1"/>
    <col min="1953" max="1953" width="14.140625" style="83" hidden="1"/>
    <col min="1954" max="1954" width="18.140625" style="83" hidden="1"/>
    <col min="1955" max="1955" width="24.28515625" style="83" hidden="1"/>
    <col min="1956" max="1956" width="22.28515625" style="83" hidden="1"/>
    <col min="1957" max="1957" width="16.7109375" style="83" hidden="1"/>
    <col min="1958" max="1958" width="14.140625" style="83" hidden="1"/>
    <col min="1959" max="1959" width="18.140625" style="83" hidden="1"/>
    <col min="1960" max="1960" width="24.28515625" style="83" hidden="1"/>
    <col min="1961" max="1961" width="22.28515625" style="83" hidden="1"/>
    <col min="1962" max="1962" width="16.7109375" style="83" hidden="1"/>
    <col min="1963" max="1963" width="14.140625" style="83" hidden="1"/>
    <col min="1964" max="1964" width="18.140625" style="83" hidden="1"/>
    <col min="1965" max="1965" width="24.28515625" style="83" hidden="1"/>
    <col min="1966" max="1966" width="22.28515625" style="83" hidden="1"/>
    <col min="1967" max="1967" width="16.7109375" style="83" hidden="1"/>
    <col min="1968" max="1968" width="14.140625" style="83" hidden="1"/>
    <col min="1969" max="1969" width="18.140625" style="83" hidden="1"/>
    <col min="1970" max="1970" width="24.28515625" style="83" hidden="1"/>
    <col min="1971" max="1971" width="22.28515625" style="83" hidden="1"/>
    <col min="1972" max="1972" width="16.7109375" style="83" hidden="1"/>
    <col min="1973" max="1973" width="14.140625" style="83" hidden="1"/>
    <col min="1974" max="1974" width="18.140625" style="83" hidden="1"/>
    <col min="1975" max="1975" width="24.28515625" style="83" hidden="1"/>
    <col min="1976" max="1976" width="22.28515625" style="83" hidden="1"/>
    <col min="1977" max="1977" width="16.7109375" style="83" hidden="1"/>
    <col min="1978" max="1978" width="14.140625" style="83" hidden="1"/>
    <col min="1979" max="1979" width="18.140625" style="83" hidden="1"/>
    <col min="1980" max="1980" width="24.28515625" style="83" hidden="1"/>
    <col min="1981" max="1981" width="22.28515625" style="83" hidden="1"/>
    <col min="1982" max="1982" width="16.7109375" style="83" hidden="1"/>
    <col min="1983" max="1983" width="14.140625" style="83" hidden="1"/>
    <col min="1984" max="1984" width="18.140625" style="83" hidden="1"/>
    <col min="1985" max="1985" width="24.28515625" style="83" hidden="1"/>
    <col min="1986" max="1986" width="22.28515625" style="83" hidden="1"/>
    <col min="1987" max="1987" width="16.7109375" style="83" hidden="1"/>
    <col min="1988" max="1988" width="14.140625" style="83" hidden="1"/>
    <col min="1989" max="1989" width="18.140625" style="83" hidden="1"/>
    <col min="1990" max="1990" width="24.28515625" style="83" hidden="1"/>
    <col min="1991" max="1991" width="22.28515625" style="83" hidden="1"/>
    <col min="1992" max="1992" width="16.7109375" style="83" hidden="1"/>
    <col min="1993" max="1993" width="14.140625" style="83" hidden="1"/>
    <col min="1994" max="1994" width="18.140625" style="83" hidden="1"/>
    <col min="1995" max="1995" width="24.28515625" style="83" hidden="1"/>
    <col min="1996" max="1996" width="22.28515625" style="83" hidden="1"/>
    <col min="1997" max="1997" width="16.7109375" style="83" hidden="1"/>
    <col min="1998" max="1998" width="14.140625" style="83" hidden="1"/>
    <col min="1999" max="1999" width="18.140625" style="83" hidden="1"/>
    <col min="2000" max="2000" width="24.28515625" style="83" hidden="1"/>
    <col min="2001" max="2001" width="22.28515625" style="83" hidden="1"/>
    <col min="2002" max="2002" width="16.7109375" style="83" hidden="1"/>
    <col min="2003" max="2003" width="14.140625" style="83" hidden="1"/>
    <col min="2004" max="2004" width="18.140625" style="83" hidden="1"/>
    <col min="2005" max="2005" width="24.28515625" style="83" hidden="1"/>
    <col min="2006" max="2006" width="22.28515625" style="83" hidden="1"/>
    <col min="2007" max="2007" width="16.7109375" style="83" hidden="1"/>
    <col min="2008" max="2008" width="14.140625" style="83" hidden="1"/>
    <col min="2009" max="2009" width="18.140625" style="83" hidden="1"/>
    <col min="2010" max="2010" width="24.28515625" style="83" hidden="1"/>
    <col min="2011" max="2011" width="22.28515625" style="83" hidden="1"/>
    <col min="2012" max="2012" width="16.7109375" style="83" hidden="1"/>
    <col min="2013" max="2013" width="14.140625" style="83" hidden="1"/>
    <col min="2014" max="2014" width="18.140625" style="83" hidden="1"/>
    <col min="2015" max="2015" width="24.28515625" style="83" hidden="1"/>
    <col min="2016" max="2016" width="22.28515625" style="83" hidden="1"/>
    <col min="2017" max="2017" width="16.7109375" style="83" hidden="1"/>
    <col min="2018" max="2018" width="14.140625" style="83" hidden="1"/>
    <col min="2019" max="2019" width="18.140625" style="83" hidden="1"/>
    <col min="2020" max="2020" width="24.28515625" style="83" hidden="1"/>
    <col min="2021" max="2021" width="22.28515625" style="83" hidden="1"/>
    <col min="2022" max="2022" width="16.7109375" style="83" hidden="1"/>
    <col min="2023" max="2023" width="14.140625" style="83" hidden="1"/>
    <col min="2024" max="2024" width="18.140625" style="83" hidden="1"/>
    <col min="2025" max="2025" width="24.28515625" style="83" hidden="1"/>
    <col min="2026" max="2026" width="22.28515625" style="83" hidden="1"/>
    <col min="2027" max="2027" width="16.7109375" style="83" hidden="1"/>
    <col min="2028" max="2028" width="14.140625" style="83" hidden="1"/>
    <col min="2029" max="2029" width="18.140625" style="83" hidden="1"/>
    <col min="2030" max="2030" width="24.28515625" style="83" hidden="1"/>
    <col min="2031" max="2031" width="22.28515625" style="83" hidden="1"/>
    <col min="2032" max="2032" width="16.7109375" style="83" hidden="1"/>
    <col min="2033" max="2033" width="14.140625" style="83" hidden="1"/>
    <col min="2034" max="2034" width="18.140625" style="83" hidden="1"/>
    <col min="2035" max="2035" width="24.28515625" style="83" hidden="1"/>
    <col min="2036" max="2036" width="22.28515625" style="83" hidden="1"/>
    <col min="2037" max="2037" width="16.7109375" style="83" hidden="1"/>
    <col min="2038" max="2038" width="14.140625" style="83" hidden="1"/>
    <col min="2039" max="2039" width="18.140625" style="83" hidden="1"/>
    <col min="2040" max="2040" width="24.28515625" style="83" hidden="1"/>
    <col min="2041" max="2041" width="22.28515625" style="83" hidden="1"/>
    <col min="2042" max="2042" width="16.7109375" style="83" hidden="1"/>
    <col min="2043" max="2043" width="14.140625" style="83" hidden="1"/>
    <col min="2044" max="2044" width="18.140625" style="83" hidden="1"/>
    <col min="2045" max="2045" width="24.28515625" style="83" hidden="1"/>
    <col min="2046" max="2046" width="22.28515625" style="83" hidden="1"/>
    <col min="2047" max="2047" width="16.7109375" style="83" hidden="1"/>
    <col min="2048" max="2048" width="14.140625" style="83" hidden="1"/>
    <col min="2049" max="2049" width="18.140625" style="83" hidden="1"/>
    <col min="2050" max="2050" width="24.28515625" style="83" hidden="1"/>
    <col min="2051" max="2051" width="22.28515625" style="83" hidden="1"/>
    <col min="2052" max="2052" width="16.7109375" style="83" hidden="1"/>
    <col min="2053" max="2053" width="14.140625" style="83" hidden="1"/>
    <col min="2054" max="2054" width="18.140625" style="83" hidden="1"/>
    <col min="2055" max="2055" width="24.28515625" style="83" hidden="1"/>
    <col min="2056" max="2056" width="22.28515625" style="83" hidden="1"/>
    <col min="2057" max="2057" width="16.7109375" style="83" hidden="1"/>
    <col min="2058" max="2058" width="14.140625" style="83" hidden="1"/>
    <col min="2059" max="2059" width="18.140625" style="83" hidden="1"/>
    <col min="2060" max="2060" width="24.28515625" style="83" hidden="1"/>
    <col min="2061" max="2061" width="22.28515625" style="83" hidden="1"/>
    <col min="2062" max="2062" width="16.7109375" style="83" hidden="1"/>
    <col min="2063" max="2063" width="14.140625" style="83" hidden="1"/>
    <col min="2064" max="2064" width="18.140625" style="83" hidden="1"/>
    <col min="2065" max="2065" width="24.28515625" style="83" hidden="1"/>
    <col min="2066" max="2066" width="22.28515625" style="83" hidden="1"/>
    <col min="2067" max="2067" width="16.7109375" style="83" hidden="1"/>
    <col min="2068" max="2068" width="14.140625" style="83" hidden="1"/>
    <col min="2069" max="2069" width="18.140625" style="83" hidden="1"/>
    <col min="2070" max="2070" width="24.28515625" style="83" hidden="1"/>
    <col min="2071" max="2071" width="22.28515625" style="83" hidden="1"/>
    <col min="2072" max="2072" width="16.7109375" style="83" hidden="1"/>
    <col min="2073" max="2073" width="14.140625" style="83" hidden="1"/>
    <col min="2074" max="2074" width="18.140625" style="83" hidden="1"/>
    <col min="2075" max="2075" width="24.28515625" style="83" hidden="1"/>
    <col min="2076" max="2076" width="22.28515625" style="83" hidden="1"/>
    <col min="2077" max="2077" width="16.7109375" style="83" hidden="1"/>
    <col min="2078" max="2078" width="14.140625" style="83" hidden="1"/>
    <col min="2079" max="2079" width="18.140625" style="83" hidden="1"/>
    <col min="2080" max="2080" width="24.28515625" style="83" hidden="1"/>
    <col min="2081" max="2081" width="22.28515625" style="83" hidden="1"/>
    <col min="2082" max="2082" width="16.7109375" style="83" hidden="1"/>
    <col min="2083" max="2083" width="14.140625" style="83" hidden="1"/>
    <col min="2084" max="2084" width="18.140625" style="83" hidden="1"/>
    <col min="2085" max="2085" width="24.28515625" style="83" hidden="1"/>
    <col min="2086" max="2086" width="22.28515625" style="83" hidden="1"/>
    <col min="2087" max="2087" width="16.7109375" style="83" hidden="1"/>
    <col min="2088" max="2088" width="14.140625" style="83" hidden="1"/>
    <col min="2089" max="2089" width="18.140625" style="83" hidden="1"/>
    <col min="2090" max="2090" width="24.28515625" style="83" hidden="1"/>
    <col min="2091" max="2091" width="22.28515625" style="83" hidden="1"/>
    <col min="2092" max="2092" width="16.7109375" style="83" hidden="1"/>
    <col min="2093" max="2093" width="14.140625" style="83" hidden="1"/>
    <col min="2094" max="2094" width="18.140625" style="83" hidden="1"/>
    <col min="2095" max="2095" width="24.28515625" style="83" hidden="1"/>
    <col min="2096" max="2096" width="22.28515625" style="83" hidden="1"/>
    <col min="2097" max="2097" width="16.7109375" style="83" hidden="1"/>
    <col min="2098" max="2098" width="14.140625" style="83" hidden="1"/>
    <col min="2099" max="2099" width="18.140625" style="83" hidden="1"/>
    <col min="2100" max="2100" width="24.28515625" style="83" hidden="1"/>
    <col min="2101" max="2101" width="22.28515625" style="83" hidden="1"/>
    <col min="2102" max="2102" width="16.7109375" style="83" hidden="1"/>
    <col min="2103" max="2103" width="14.140625" style="83" hidden="1"/>
    <col min="2104" max="2104" width="18.140625" style="83" hidden="1"/>
    <col min="2105" max="2105" width="24.28515625" style="83" hidden="1"/>
    <col min="2106" max="2106" width="22.28515625" style="83" hidden="1"/>
    <col min="2107" max="2107" width="16.7109375" style="83" hidden="1"/>
    <col min="2108" max="2108" width="14.140625" style="83" hidden="1"/>
    <col min="2109" max="2109" width="18.140625" style="83" hidden="1"/>
    <col min="2110" max="2110" width="24.28515625" style="83" hidden="1"/>
    <col min="2111" max="2111" width="22.28515625" style="83" hidden="1"/>
    <col min="2112" max="2112" width="16.7109375" style="83" hidden="1"/>
    <col min="2113" max="2113" width="14.140625" style="83" hidden="1"/>
    <col min="2114" max="2114" width="18.140625" style="83" hidden="1"/>
    <col min="2115" max="2115" width="24.28515625" style="83" hidden="1"/>
    <col min="2116" max="2116" width="22.28515625" style="83" hidden="1"/>
    <col min="2117" max="2117" width="16.7109375" style="83" hidden="1"/>
    <col min="2118" max="2118" width="14.140625" style="83" hidden="1"/>
    <col min="2119" max="2119" width="18.140625" style="83" hidden="1"/>
    <col min="2120" max="2120" width="24.28515625" style="83" hidden="1"/>
    <col min="2121" max="2121" width="22.28515625" style="83" hidden="1"/>
    <col min="2122" max="2122" width="16.7109375" style="83" hidden="1"/>
    <col min="2123" max="2123" width="14.140625" style="83" hidden="1"/>
    <col min="2124" max="2124" width="18.140625" style="83" hidden="1"/>
    <col min="2125" max="2125" width="24.28515625" style="83" hidden="1"/>
    <col min="2126" max="2126" width="22.28515625" style="83" hidden="1"/>
    <col min="2127" max="2127" width="16.7109375" style="83" hidden="1"/>
    <col min="2128" max="2128" width="14.140625" style="83" hidden="1"/>
    <col min="2129" max="2129" width="18.140625" style="83" hidden="1"/>
    <col min="2130" max="2130" width="24.28515625" style="83" hidden="1"/>
    <col min="2131" max="2131" width="22.28515625" style="83" hidden="1"/>
    <col min="2132" max="2132" width="16.7109375" style="83" hidden="1"/>
    <col min="2133" max="2133" width="14.140625" style="83" hidden="1"/>
    <col min="2134" max="2134" width="18.140625" style="83" hidden="1"/>
    <col min="2135" max="2135" width="24.28515625" style="83" hidden="1"/>
    <col min="2136" max="2136" width="22.28515625" style="83" hidden="1"/>
    <col min="2137" max="2137" width="16.7109375" style="83" hidden="1"/>
    <col min="2138" max="2138" width="14.140625" style="83" hidden="1"/>
    <col min="2139" max="2139" width="18.140625" style="83" hidden="1"/>
    <col min="2140" max="2140" width="24.28515625" style="83" hidden="1"/>
    <col min="2141" max="2141" width="22.28515625" style="83" hidden="1"/>
    <col min="2142" max="2142" width="16.7109375" style="83" hidden="1"/>
    <col min="2143" max="2143" width="14.140625" style="83" hidden="1"/>
    <col min="2144" max="2144" width="18.140625" style="83" hidden="1"/>
    <col min="2145" max="2145" width="24.28515625" style="83" hidden="1"/>
    <col min="2146" max="2146" width="22.28515625" style="83" hidden="1"/>
    <col min="2147" max="2147" width="16.7109375" style="83" hidden="1"/>
    <col min="2148" max="2148" width="14.140625" style="83" hidden="1"/>
    <col min="2149" max="2149" width="18.140625" style="83" hidden="1"/>
    <col min="2150" max="2150" width="24.28515625" style="83" hidden="1"/>
    <col min="2151" max="2151" width="22.28515625" style="83" hidden="1"/>
    <col min="2152" max="2152" width="16.7109375" style="83" hidden="1"/>
    <col min="2153" max="2153" width="14.140625" style="83" hidden="1"/>
    <col min="2154" max="2154" width="18.140625" style="83" hidden="1"/>
    <col min="2155" max="2155" width="24.28515625" style="83" hidden="1"/>
    <col min="2156" max="2156" width="22.28515625" style="83" hidden="1"/>
    <col min="2157" max="2157" width="16.7109375" style="83" hidden="1"/>
    <col min="2158" max="2158" width="14.140625" style="83" hidden="1"/>
    <col min="2159" max="2159" width="18.140625" style="83" hidden="1"/>
    <col min="2160" max="2160" width="24.28515625" style="83" hidden="1"/>
    <col min="2161" max="2161" width="22.28515625" style="83" hidden="1"/>
    <col min="2162" max="2162" width="16.7109375" style="83" hidden="1"/>
    <col min="2163" max="2163" width="14.140625" style="83" hidden="1"/>
    <col min="2164" max="2164" width="18.140625" style="83" hidden="1"/>
    <col min="2165" max="2165" width="24.28515625" style="83" hidden="1"/>
    <col min="2166" max="2166" width="22.28515625" style="83" hidden="1"/>
    <col min="2167" max="2167" width="16.7109375" style="83" hidden="1"/>
    <col min="2168" max="2168" width="14.140625" style="83" hidden="1"/>
    <col min="2169" max="2169" width="18.140625" style="83" hidden="1"/>
    <col min="2170" max="2170" width="24.28515625" style="83" hidden="1"/>
    <col min="2171" max="2171" width="22.28515625" style="83" hidden="1"/>
    <col min="2172" max="2172" width="16.7109375" style="83" hidden="1"/>
    <col min="2173" max="2173" width="14.140625" style="83" hidden="1"/>
    <col min="2174" max="2174" width="18.140625" style="83" hidden="1"/>
    <col min="2175" max="2175" width="24.28515625" style="83" hidden="1"/>
    <col min="2176" max="2176" width="22.28515625" style="83" hidden="1"/>
    <col min="2177" max="2177" width="16.7109375" style="83" hidden="1"/>
    <col min="2178" max="2178" width="14.140625" style="83" hidden="1"/>
    <col min="2179" max="2179" width="18.140625" style="83" hidden="1"/>
    <col min="2180" max="2180" width="24.28515625" style="83" hidden="1"/>
    <col min="2181" max="2181" width="22.28515625" style="83" hidden="1"/>
    <col min="2182" max="2182" width="16.7109375" style="83" hidden="1"/>
    <col min="2183" max="2183" width="14.140625" style="83" hidden="1"/>
    <col min="2184" max="2184" width="18.140625" style="83" hidden="1"/>
    <col min="2185" max="2185" width="24.28515625" style="83" hidden="1"/>
    <col min="2186" max="2186" width="22.28515625" style="83" hidden="1"/>
    <col min="2187" max="2187" width="16.7109375" style="83" hidden="1"/>
    <col min="2188" max="2188" width="14.140625" style="83" hidden="1"/>
    <col min="2189" max="2189" width="18.140625" style="83" hidden="1"/>
    <col min="2190" max="2190" width="24.28515625" style="83" hidden="1"/>
    <col min="2191" max="2191" width="22.28515625" style="83" hidden="1"/>
    <col min="2192" max="2192" width="16.7109375" style="83" hidden="1"/>
    <col min="2193" max="2193" width="14.140625" style="83" hidden="1"/>
    <col min="2194" max="2194" width="18.140625" style="83" hidden="1"/>
    <col min="2195" max="2195" width="24.28515625" style="83" hidden="1"/>
    <col min="2196" max="2196" width="22.28515625" style="83" hidden="1"/>
    <col min="2197" max="2197" width="16.7109375" style="83" hidden="1"/>
    <col min="2198" max="2198" width="14.140625" style="83" hidden="1"/>
    <col min="2199" max="2199" width="18.140625" style="83" hidden="1"/>
    <col min="2200" max="2200" width="24.28515625" style="83" hidden="1"/>
    <col min="2201" max="2201" width="22.28515625" style="83" hidden="1"/>
    <col min="2202" max="2202" width="16.7109375" style="83" hidden="1"/>
    <col min="2203" max="2203" width="14.140625" style="83" hidden="1"/>
    <col min="2204" max="2204" width="18.140625" style="83" hidden="1"/>
    <col min="2205" max="2205" width="24.28515625" style="83" hidden="1"/>
    <col min="2206" max="2206" width="22.28515625" style="83" hidden="1"/>
    <col min="2207" max="2207" width="16.7109375" style="83" hidden="1"/>
    <col min="2208" max="2208" width="14.140625" style="83" hidden="1"/>
    <col min="2209" max="2209" width="18.140625" style="83" hidden="1"/>
    <col min="2210" max="2210" width="24.28515625" style="83" hidden="1"/>
    <col min="2211" max="2211" width="22.28515625" style="83" hidden="1"/>
    <col min="2212" max="2212" width="16.7109375" style="83" hidden="1"/>
    <col min="2213" max="2213" width="14.140625" style="83" hidden="1"/>
    <col min="2214" max="2214" width="18.140625" style="83" hidden="1"/>
    <col min="2215" max="2215" width="24.28515625" style="83" hidden="1"/>
    <col min="2216" max="2216" width="22.28515625" style="83" hidden="1"/>
    <col min="2217" max="2217" width="16.7109375" style="83" hidden="1"/>
    <col min="2218" max="2218" width="14.140625" style="83" hidden="1"/>
    <col min="2219" max="2219" width="18.140625" style="83" hidden="1"/>
    <col min="2220" max="2220" width="24.28515625" style="83" hidden="1"/>
    <col min="2221" max="2221" width="22.28515625" style="83" hidden="1"/>
    <col min="2222" max="2222" width="16.7109375" style="83" hidden="1"/>
    <col min="2223" max="2223" width="14.140625" style="83" hidden="1"/>
    <col min="2224" max="2224" width="18.140625" style="83" hidden="1"/>
    <col min="2225" max="2225" width="24.28515625" style="83" hidden="1"/>
    <col min="2226" max="2226" width="22.28515625" style="83" hidden="1"/>
    <col min="2227" max="2227" width="16.7109375" style="83" hidden="1"/>
    <col min="2228" max="2228" width="14.140625" style="83" hidden="1"/>
    <col min="2229" max="2229" width="18.140625" style="83" hidden="1"/>
    <col min="2230" max="2230" width="24.28515625" style="83" hidden="1"/>
    <col min="2231" max="2231" width="22.28515625" style="83" hidden="1"/>
    <col min="2232" max="2232" width="16.7109375" style="83" hidden="1"/>
    <col min="2233" max="2233" width="14.140625" style="83" hidden="1"/>
    <col min="2234" max="2234" width="18.140625" style="83" hidden="1"/>
    <col min="2235" max="2235" width="24.28515625" style="83" hidden="1"/>
    <col min="2236" max="2236" width="22.28515625" style="83" hidden="1"/>
    <col min="2237" max="2237" width="16.7109375" style="83" hidden="1"/>
    <col min="2238" max="2238" width="14.140625" style="83" hidden="1"/>
    <col min="2239" max="2239" width="18.140625" style="83" hidden="1"/>
    <col min="2240" max="2240" width="24.28515625" style="83" hidden="1"/>
    <col min="2241" max="2241" width="22.28515625" style="83" hidden="1"/>
    <col min="2242" max="2242" width="16.7109375" style="83" hidden="1"/>
    <col min="2243" max="2243" width="14.140625" style="83" hidden="1"/>
    <col min="2244" max="2244" width="18.140625" style="83" hidden="1"/>
    <col min="2245" max="2245" width="24.28515625" style="83" hidden="1"/>
    <col min="2246" max="2246" width="22.28515625" style="83" hidden="1"/>
    <col min="2247" max="2247" width="16.7109375" style="83" hidden="1"/>
    <col min="2248" max="2248" width="14.140625" style="83" hidden="1"/>
    <col min="2249" max="2249" width="18.140625" style="83" hidden="1"/>
    <col min="2250" max="2250" width="24.28515625" style="83" hidden="1"/>
    <col min="2251" max="2251" width="22.28515625" style="83" hidden="1"/>
    <col min="2252" max="2252" width="16.7109375" style="83" hidden="1"/>
    <col min="2253" max="2253" width="14.140625" style="83" hidden="1"/>
    <col min="2254" max="2254" width="18.140625" style="83" hidden="1"/>
    <col min="2255" max="2255" width="24.28515625" style="83" hidden="1"/>
    <col min="2256" max="2256" width="22.28515625" style="83" hidden="1"/>
    <col min="2257" max="2257" width="16.7109375" style="83" hidden="1"/>
    <col min="2258" max="2258" width="14.140625" style="83" hidden="1"/>
    <col min="2259" max="2259" width="18.140625" style="83" hidden="1"/>
    <col min="2260" max="2260" width="24.28515625" style="83" hidden="1"/>
    <col min="2261" max="2261" width="22.28515625" style="83" hidden="1"/>
    <col min="2262" max="2262" width="16.7109375" style="83" hidden="1"/>
    <col min="2263" max="2263" width="14.140625" style="83" hidden="1"/>
    <col min="2264" max="2264" width="18.140625" style="83" hidden="1"/>
    <col min="2265" max="2265" width="24.28515625" style="83" hidden="1"/>
    <col min="2266" max="2266" width="22.28515625" style="83" hidden="1"/>
    <col min="2267" max="2267" width="16.7109375" style="83" hidden="1"/>
    <col min="2268" max="2268" width="14.140625" style="83" hidden="1"/>
    <col min="2269" max="2269" width="18.140625" style="83" hidden="1"/>
    <col min="2270" max="2270" width="24.28515625" style="83" hidden="1"/>
    <col min="2271" max="2271" width="22.28515625" style="83" hidden="1"/>
    <col min="2272" max="2272" width="16.7109375" style="83" hidden="1"/>
    <col min="2273" max="2273" width="14.140625" style="83" hidden="1"/>
    <col min="2274" max="2274" width="18.140625" style="83" hidden="1"/>
    <col min="2275" max="2275" width="24.28515625" style="83" hidden="1"/>
    <col min="2276" max="2276" width="22.28515625" style="83" hidden="1"/>
    <col min="2277" max="2277" width="16.7109375" style="83" hidden="1"/>
    <col min="2278" max="2278" width="14.140625" style="83" hidden="1"/>
    <col min="2279" max="2279" width="18.140625" style="83" hidden="1"/>
    <col min="2280" max="2280" width="24.28515625" style="83" hidden="1"/>
    <col min="2281" max="2281" width="22.28515625" style="83" hidden="1"/>
    <col min="2282" max="2282" width="16.7109375" style="83" hidden="1"/>
    <col min="2283" max="2283" width="14.140625" style="83" hidden="1"/>
    <col min="2284" max="2284" width="18.140625" style="83" hidden="1"/>
    <col min="2285" max="2285" width="24.28515625" style="83" hidden="1"/>
    <col min="2286" max="2286" width="22.28515625" style="83" hidden="1"/>
    <col min="2287" max="2287" width="16.7109375" style="83" hidden="1"/>
    <col min="2288" max="2288" width="14.140625" style="83" hidden="1"/>
    <col min="2289" max="2289" width="18.140625" style="83" hidden="1"/>
    <col min="2290" max="2290" width="24.28515625" style="83" hidden="1"/>
    <col min="2291" max="2291" width="22.28515625" style="83" hidden="1"/>
    <col min="2292" max="2292" width="16.7109375" style="83" hidden="1"/>
    <col min="2293" max="2293" width="14.140625" style="83" hidden="1"/>
    <col min="2294" max="2294" width="18.140625" style="83" hidden="1"/>
    <col min="2295" max="2295" width="24.28515625" style="83" hidden="1"/>
    <col min="2296" max="2296" width="22.28515625" style="83" hidden="1"/>
    <col min="2297" max="2297" width="16.7109375" style="83" hidden="1"/>
    <col min="2298" max="2298" width="14.140625" style="83" hidden="1"/>
    <col min="2299" max="2299" width="18.140625" style="83" hidden="1"/>
    <col min="2300" max="2300" width="24.28515625" style="83" hidden="1"/>
    <col min="2301" max="2301" width="22.28515625" style="83" hidden="1"/>
    <col min="2302" max="2302" width="16.7109375" style="83" hidden="1"/>
    <col min="2303" max="2303" width="14.140625" style="83" hidden="1"/>
    <col min="2304" max="2304" width="18.140625" style="83" hidden="1"/>
    <col min="2305" max="2305" width="24.28515625" style="83" hidden="1"/>
    <col min="2306" max="2306" width="22.28515625" style="83" hidden="1"/>
    <col min="2307" max="2307" width="16.7109375" style="83" hidden="1"/>
    <col min="2308" max="2308" width="14.140625" style="83" hidden="1"/>
    <col min="2309" max="2309" width="18.140625" style="83" hidden="1"/>
    <col min="2310" max="2310" width="24.28515625" style="83" hidden="1"/>
    <col min="2311" max="2311" width="22.28515625" style="83" hidden="1"/>
    <col min="2312" max="2312" width="16.7109375" style="83" hidden="1"/>
    <col min="2313" max="2313" width="14.140625" style="83" hidden="1"/>
    <col min="2314" max="2314" width="18.140625" style="83" hidden="1"/>
    <col min="2315" max="2315" width="24.28515625" style="83" hidden="1"/>
    <col min="2316" max="2316" width="22.28515625" style="83" hidden="1"/>
    <col min="2317" max="2317" width="16.7109375" style="83" hidden="1"/>
    <col min="2318" max="2318" width="14.140625" style="83" hidden="1"/>
    <col min="2319" max="2319" width="18.140625" style="83" hidden="1"/>
    <col min="2320" max="2320" width="24.28515625" style="83" hidden="1"/>
    <col min="2321" max="2321" width="22.28515625" style="83" hidden="1"/>
    <col min="2322" max="2322" width="16.7109375" style="83" hidden="1"/>
    <col min="2323" max="2323" width="14.140625" style="83" hidden="1"/>
    <col min="2324" max="2324" width="18.140625" style="83" hidden="1"/>
    <col min="2325" max="2325" width="24.28515625" style="83" hidden="1"/>
    <col min="2326" max="2326" width="22.28515625" style="83" hidden="1"/>
    <col min="2327" max="2327" width="16.7109375" style="83" hidden="1"/>
    <col min="2328" max="2328" width="14.140625" style="83" hidden="1"/>
    <col min="2329" max="2329" width="18.140625" style="83" hidden="1"/>
    <col min="2330" max="2330" width="24.28515625" style="83" hidden="1"/>
    <col min="2331" max="2331" width="22.28515625" style="83" hidden="1"/>
    <col min="2332" max="2332" width="16.7109375" style="83" hidden="1"/>
    <col min="2333" max="2333" width="14.140625" style="83" hidden="1"/>
    <col min="2334" max="2334" width="18.140625" style="83" hidden="1"/>
    <col min="2335" max="2335" width="24.28515625" style="83" hidden="1"/>
    <col min="2336" max="2336" width="22.28515625" style="83" hidden="1"/>
    <col min="2337" max="2337" width="16.7109375" style="83" hidden="1"/>
    <col min="2338" max="2338" width="14.140625" style="83" hidden="1"/>
    <col min="2339" max="2339" width="18.140625" style="83" hidden="1"/>
    <col min="2340" max="2340" width="24.28515625" style="83" hidden="1"/>
    <col min="2341" max="2341" width="22.28515625" style="83" hidden="1"/>
    <col min="2342" max="2342" width="16.7109375" style="83" hidden="1"/>
    <col min="2343" max="2343" width="14.140625" style="83" hidden="1"/>
    <col min="2344" max="2344" width="18.140625" style="83" hidden="1"/>
    <col min="2345" max="2345" width="24.28515625" style="83" hidden="1"/>
    <col min="2346" max="2346" width="22.28515625" style="83" hidden="1"/>
    <col min="2347" max="2347" width="16.7109375" style="83" hidden="1"/>
    <col min="2348" max="2348" width="14.140625" style="83" hidden="1"/>
    <col min="2349" max="2349" width="18.140625" style="83" hidden="1"/>
    <col min="2350" max="2350" width="24.28515625" style="83" hidden="1"/>
    <col min="2351" max="2351" width="22.28515625" style="83" hidden="1"/>
    <col min="2352" max="2352" width="16.7109375" style="83" hidden="1"/>
    <col min="2353" max="2353" width="14.140625" style="83" hidden="1"/>
    <col min="2354" max="2354" width="18.140625" style="83" hidden="1"/>
    <col min="2355" max="2355" width="24.28515625" style="83" hidden="1"/>
    <col min="2356" max="2356" width="22.28515625" style="83" hidden="1"/>
    <col min="2357" max="2357" width="16.7109375" style="83" hidden="1"/>
    <col min="2358" max="2358" width="14.140625" style="83" hidden="1"/>
    <col min="2359" max="2359" width="18.140625" style="83" hidden="1"/>
    <col min="2360" max="2360" width="24.28515625" style="83" hidden="1"/>
    <col min="2361" max="2361" width="22.28515625" style="83" hidden="1"/>
    <col min="2362" max="2362" width="16.7109375" style="83" hidden="1"/>
    <col min="2363" max="2363" width="14.140625" style="83" hidden="1"/>
    <col min="2364" max="2364" width="18.140625" style="83" hidden="1"/>
    <col min="2365" max="2365" width="24.28515625" style="83" hidden="1"/>
    <col min="2366" max="2366" width="22.28515625" style="83" hidden="1"/>
    <col min="2367" max="2367" width="16.7109375" style="83" hidden="1"/>
    <col min="2368" max="2368" width="14.140625" style="83" hidden="1"/>
    <col min="2369" max="2369" width="18.140625" style="83" hidden="1"/>
    <col min="2370" max="2370" width="24.28515625" style="83" hidden="1"/>
    <col min="2371" max="2371" width="22.28515625" style="83" hidden="1"/>
    <col min="2372" max="2372" width="16.7109375" style="83" hidden="1"/>
    <col min="2373" max="2373" width="14.140625" style="83" hidden="1"/>
    <col min="2374" max="2374" width="18.140625" style="83" hidden="1"/>
    <col min="2375" max="2375" width="24.28515625" style="83" hidden="1"/>
    <col min="2376" max="2376" width="22.28515625" style="83" hidden="1"/>
    <col min="2377" max="2377" width="16.7109375" style="83" hidden="1"/>
    <col min="2378" max="2378" width="14.140625" style="83" hidden="1"/>
    <col min="2379" max="2379" width="18.140625" style="83" hidden="1"/>
    <col min="2380" max="2380" width="24.28515625" style="83" hidden="1"/>
    <col min="2381" max="2381" width="22.28515625" style="83" hidden="1"/>
    <col min="2382" max="2382" width="16.7109375" style="83" hidden="1"/>
    <col min="2383" max="2383" width="14.140625" style="83" hidden="1"/>
    <col min="2384" max="2384" width="18.140625" style="83" hidden="1"/>
    <col min="2385" max="2385" width="24.28515625" style="83" hidden="1"/>
    <col min="2386" max="2386" width="22.28515625" style="83" hidden="1"/>
    <col min="2387" max="2387" width="16.7109375" style="83" hidden="1"/>
    <col min="2388" max="2388" width="14.140625" style="83" hidden="1"/>
    <col min="2389" max="2389" width="18.140625" style="83" hidden="1"/>
    <col min="2390" max="2390" width="24.28515625" style="83" hidden="1"/>
    <col min="2391" max="2391" width="22.28515625" style="83" hidden="1"/>
    <col min="2392" max="2392" width="16.7109375" style="83" hidden="1"/>
    <col min="2393" max="2393" width="14.140625" style="83" hidden="1"/>
    <col min="2394" max="2394" width="18.140625" style="83" hidden="1"/>
    <col min="2395" max="2395" width="24.28515625" style="83" hidden="1"/>
    <col min="2396" max="2396" width="22.28515625" style="83" hidden="1"/>
    <col min="2397" max="2397" width="16.7109375" style="83" hidden="1"/>
    <col min="2398" max="2398" width="14.140625" style="83" hidden="1"/>
    <col min="2399" max="2399" width="18.140625" style="83" hidden="1"/>
    <col min="2400" max="2400" width="24.28515625" style="83" hidden="1"/>
    <col min="2401" max="2401" width="22.28515625" style="83" hidden="1"/>
    <col min="2402" max="2402" width="16.7109375" style="83" hidden="1"/>
    <col min="2403" max="2403" width="14.140625" style="83" hidden="1"/>
    <col min="2404" max="2404" width="18.140625" style="83" hidden="1"/>
    <col min="2405" max="2405" width="24.28515625" style="83" hidden="1"/>
    <col min="2406" max="2406" width="22.28515625" style="83" hidden="1"/>
    <col min="2407" max="2407" width="16.7109375" style="83" hidden="1"/>
    <col min="2408" max="2408" width="14.140625" style="83" hidden="1"/>
    <col min="2409" max="2409" width="18.140625" style="83" hidden="1"/>
    <col min="2410" max="2410" width="24.28515625" style="83" hidden="1"/>
    <col min="2411" max="2411" width="22.28515625" style="83" hidden="1"/>
    <col min="2412" max="2412" width="16.7109375" style="83" hidden="1"/>
    <col min="2413" max="2413" width="14.140625" style="83" hidden="1"/>
    <col min="2414" max="2414" width="18.140625" style="83" hidden="1"/>
    <col min="2415" max="2415" width="24.28515625" style="83" hidden="1"/>
    <col min="2416" max="2416" width="22.28515625" style="83" hidden="1"/>
    <col min="2417" max="2417" width="16.7109375" style="83" hidden="1"/>
    <col min="2418" max="2418" width="14.140625" style="83" hidden="1"/>
    <col min="2419" max="2419" width="18.140625" style="83" hidden="1"/>
    <col min="2420" max="2420" width="24.28515625" style="83" hidden="1"/>
    <col min="2421" max="2421" width="22.28515625" style="83" hidden="1"/>
    <col min="2422" max="2422" width="16.7109375" style="83" hidden="1"/>
    <col min="2423" max="2423" width="14.140625" style="83" hidden="1"/>
    <col min="2424" max="2424" width="18.140625" style="83" hidden="1"/>
    <col min="2425" max="2425" width="24.28515625" style="83" hidden="1"/>
    <col min="2426" max="2426" width="22.28515625" style="83" hidden="1"/>
    <col min="2427" max="2427" width="16.7109375" style="83" hidden="1"/>
    <col min="2428" max="2428" width="14.140625" style="83" hidden="1"/>
    <col min="2429" max="2429" width="18.140625" style="83" hidden="1"/>
    <col min="2430" max="2430" width="24.28515625" style="83" hidden="1"/>
    <col min="2431" max="2431" width="22.28515625" style="83" hidden="1"/>
    <col min="2432" max="2432" width="16.7109375" style="83" hidden="1"/>
    <col min="2433" max="2433" width="14.140625" style="83" hidden="1"/>
    <col min="2434" max="2434" width="18.140625" style="83" hidden="1"/>
    <col min="2435" max="2435" width="24.28515625" style="83" hidden="1"/>
    <col min="2436" max="2436" width="22.28515625" style="83" hidden="1"/>
    <col min="2437" max="2437" width="16.7109375" style="83" hidden="1"/>
    <col min="2438" max="2438" width="14.140625" style="83" hidden="1"/>
    <col min="2439" max="2439" width="18.140625" style="83" hidden="1"/>
    <col min="2440" max="2440" width="24.28515625" style="83" hidden="1"/>
    <col min="2441" max="2441" width="22.28515625" style="83" hidden="1"/>
    <col min="2442" max="2442" width="16.7109375" style="83" hidden="1"/>
    <col min="2443" max="2443" width="14.140625" style="83" hidden="1"/>
    <col min="2444" max="2444" width="18.140625" style="83" hidden="1"/>
    <col min="2445" max="2445" width="24.28515625" style="83" hidden="1"/>
    <col min="2446" max="2446" width="22.28515625" style="83" hidden="1"/>
    <col min="2447" max="2447" width="16.7109375" style="83" hidden="1"/>
    <col min="2448" max="2448" width="14.140625" style="83" hidden="1"/>
    <col min="2449" max="2449" width="18.140625" style="83" hidden="1"/>
    <col min="2450" max="2450" width="24.28515625" style="83" hidden="1"/>
    <col min="2451" max="2451" width="22.28515625" style="83" hidden="1"/>
    <col min="2452" max="2452" width="16.7109375" style="83" hidden="1"/>
    <col min="2453" max="2453" width="14.140625" style="83" hidden="1"/>
    <col min="2454" max="2454" width="18.140625" style="83" hidden="1"/>
    <col min="2455" max="2455" width="24.28515625" style="83" hidden="1"/>
    <col min="2456" max="2456" width="22.28515625" style="83" hidden="1"/>
    <col min="2457" max="2457" width="16.7109375" style="83" hidden="1"/>
    <col min="2458" max="2458" width="14.140625" style="83" hidden="1"/>
    <col min="2459" max="2459" width="18.140625" style="83" hidden="1"/>
    <col min="2460" max="2460" width="24.28515625" style="83" hidden="1"/>
    <col min="2461" max="2461" width="22.28515625" style="83" hidden="1"/>
    <col min="2462" max="2462" width="16.7109375" style="83" hidden="1"/>
    <col min="2463" max="2463" width="14.140625" style="83" hidden="1"/>
    <col min="2464" max="2464" width="18.140625" style="83" hidden="1"/>
    <col min="2465" max="2465" width="24.28515625" style="83" hidden="1"/>
    <col min="2466" max="2466" width="22.28515625" style="83" hidden="1"/>
    <col min="2467" max="2467" width="16.7109375" style="83" hidden="1"/>
    <col min="2468" max="2468" width="14.140625" style="83" hidden="1"/>
    <col min="2469" max="2469" width="18.140625" style="83" hidden="1"/>
    <col min="2470" max="2470" width="24.28515625" style="83" hidden="1"/>
    <col min="2471" max="2471" width="22.28515625" style="83" hidden="1"/>
    <col min="2472" max="2472" width="16.7109375" style="83" hidden="1"/>
    <col min="2473" max="2473" width="14.140625" style="83" hidden="1"/>
    <col min="2474" max="2474" width="18.140625" style="83" hidden="1"/>
    <col min="2475" max="2475" width="24.28515625" style="83" hidden="1"/>
    <col min="2476" max="2476" width="22.28515625" style="83" hidden="1"/>
    <col min="2477" max="2477" width="16.7109375" style="83" hidden="1"/>
    <col min="2478" max="2478" width="14.140625" style="83" hidden="1"/>
    <col min="2479" max="2479" width="18.140625" style="83" hidden="1"/>
    <col min="2480" max="2480" width="24.28515625" style="83" hidden="1"/>
    <col min="2481" max="2481" width="22.28515625" style="83" hidden="1"/>
    <col min="2482" max="2482" width="16.7109375" style="83" hidden="1"/>
    <col min="2483" max="2483" width="14.140625" style="83" hidden="1"/>
    <col min="2484" max="2484" width="18.140625" style="83" hidden="1"/>
    <col min="2485" max="2485" width="24.28515625" style="83" hidden="1"/>
    <col min="2486" max="2486" width="22.28515625" style="83" hidden="1"/>
    <col min="2487" max="2487" width="16.7109375" style="83" hidden="1"/>
    <col min="2488" max="2488" width="14.140625" style="83" hidden="1"/>
    <col min="2489" max="2489" width="18.140625" style="83" hidden="1"/>
    <col min="2490" max="2490" width="24.28515625" style="83" hidden="1"/>
    <col min="2491" max="2491" width="22.28515625" style="83" hidden="1"/>
    <col min="2492" max="2492" width="16.7109375" style="83" hidden="1"/>
    <col min="2493" max="2493" width="14.140625" style="83" hidden="1"/>
    <col min="2494" max="2494" width="18.140625" style="83" hidden="1"/>
    <col min="2495" max="2495" width="24.28515625" style="83" hidden="1"/>
    <col min="2496" max="2496" width="22.28515625" style="83" hidden="1"/>
    <col min="2497" max="2497" width="16.7109375" style="83" hidden="1"/>
    <col min="2498" max="2498" width="14.140625" style="83" hidden="1"/>
    <col min="2499" max="2499" width="18.140625" style="83" hidden="1"/>
    <col min="2500" max="2500" width="24.28515625" style="83" hidden="1"/>
    <col min="2501" max="2501" width="22.28515625" style="83" hidden="1"/>
    <col min="2502" max="2502" width="16.7109375" style="83" hidden="1"/>
    <col min="2503" max="2503" width="14.140625" style="83" hidden="1"/>
    <col min="2504" max="2504" width="18.140625" style="83" hidden="1"/>
    <col min="2505" max="2505" width="24.28515625" style="83" hidden="1"/>
    <col min="2506" max="2506" width="22.28515625" style="83" hidden="1"/>
    <col min="2507" max="2507" width="16.7109375" style="83" hidden="1"/>
    <col min="2508" max="2508" width="14.140625" style="83" hidden="1"/>
    <col min="2509" max="2509" width="18.140625" style="83" hidden="1"/>
    <col min="2510" max="2510" width="24.28515625" style="83" hidden="1"/>
    <col min="2511" max="2511" width="22.28515625" style="83" hidden="1"/>
    <col min="2512" max="2512" width="16.7109375" style="83" hidden="1"/>
    <col min="2513" max="2513" width="14.140625" style="83" hidden="1"/>
    <col min="2514" max="2514" width="18.140625" style="83" hidden="1"/>
    <col min="2515" max="2515" width="24.28515625" style="83" hidden="1"/>
    <col min="2516" max="2516" width="22.28515625" style="83" hidden="1"/>
    <col min="2517" max="2517" width="16.7109375" style="83" hidden="1"/>
    <col min="2518" max="2518" width="14.140625" style="83" hidden="1"/>
    <col min="2519" max="2519" width="18.140625" style="83" hidden="1"/>
    <col min="2520" max="2520" width="24.28515625" style="83" hidden="1"/>
    <col min="2521" max="2521" width="22.28515625" style="83" hidden="1"/>
    <col min="2522" max="2522" width="16.7109375" style="83" hidden="1"/>
    <col min="2523" max="2523" width="14.140625" style="83" hidden="1"/>
    <col min="2524" max="2524" width="18.140625" style="83" hidden="1"/>
    <col min="2525" max="2525" width="24.28515625" style="83" hidden="1"/>
    <col min="2526" max="2526" width="22.28515625" style="83" hidden="1"/>
    <col min="2527" max="2527" width="16.7109375" style="83" hidden="1"/>
    <col min="2528" max="2528" width="14.140625" style="83" hidden="1"/>
    <col min="2529" max="2529" width="18.140625" style="83" hidden="1"/>
    <col min="2530" max="2530" width="24.28515625" style="83" hidden="1"/>
    <col min="2531" max="2531" width="22.28515625" style="83" hidden="1"/>
    <col min="2532" max="2532" width="16.7109375" style="83" hidden="1"/>
    <col min="2533" max="2533" width="14.140625" style="83" hidden="1"/>
    <col min="2534" max="2534" width="18.140625" style="83" hidden="1"/>
    <col min="2535" max="2535" width="24.28515625" style="83" hidden="1"/>
    <col min="2536" max="2536" width="22.28515625" style="83" hidden="1"/>
    <col min="2537" max="2537" width="16.7109375" style="83" hidden="1"/>
    <col min="2538" max="2538" width="14.140625" style="83" hidden="1"/>
    <col min="2539" max="2539" width="18.140625" style="83" hidden="1"/>
    <col min="2540" max="2540" width="24.28515625" style="83" hidden="1"/>
    <col min="2541" max="2541" width="22.28515625" style="83" hidden="1"/>
    <col min="2542" max="2542" width="16.7109375" style="83" hidden="1"/>
    <col min="2543" max="2543" width="14.140625" style="83" hidden="1"/>
    <col min="2544" max="2544" width="18.140625" style="83" hidden="1"/>
    <col min="2545" max="2545" width="24.28515625" style="83" hidden="1"/>
    <col min="2546" max="2546" width="22.28515625" style="83" hidden="1"/>
    <col min="2547" max="2547" width="16.7109375" style="83" hidden="1"/>
    <col min="2548" max="2548" width="14.140625" style="83" hidden="1"/>
    <col min="2549" max="2549" width="18.140625" style="83" hidden="1"/>
    <col min="2550" max="2550" width="24.28515625" style="83" hidden="1"/>
    <col min="2551" max="2551" width="22.28515625" style="83" hidden="1"/>
    <col min="2552" max="2552" width="16.7109375" style="83" hidden="1"/>
    <col min="2553" max="2553" width="14.140625" style="83" hidden="1"/>
    <col min="2554" max="2554" width="18.140625" style="83" hidden="1"/>
    <col min="2555" max="2555" width="24.28515625" style="83" hidden="1"/>
    <col min="2556" max="2556" width="22.28515625" style="83" hidden="1"/>
    <col min="2557" max="2557" width="16.7109375" style="83" hidden="1"/>
    <col min="2558" max="2558" width="14.140625" style="83" hidden="1"/>
    <col min="2559" max="2559" width="18.140625" style="83" hidden="1"/>
    <col min="2560" max="2560" width="24.28515625" style="83" hidden="1"/>
    <col min="2561" max="2561" width="22.28515625" style="83" hidden="1"/>
    <col min="2562" max="2562" width="16.7109375" style="83" hidden="1"/>
    <col min="2563" max="2563" width="14.140625" style="83" hidden="1"/>
    <col min="2564" max="2564" width="18.140625" style="83" hidden="1"/>
    <col min="2565" max="2565" width="24.28515625" style="83" hidden="1"/>
    <col min="2566" max="2566" width="22.28515625" style="83" hidden="1"/>
    <col min="2567" max="2567" width="16.7109375" style="83" hidden="1"/>
    <col min="2568" max="2568" width="14.140625" style="83" hidden="1"/>
    <col min="2569" max="2569" width="18.140625" style="83" hidden="1"/>
    <col min="2570" max="2570" width="24.28515625" style="83" hidden="1"/>
    <col min="2571" max="2571" width="22.28515625" style="83" hidden="1"/>
    <col min="2572" max="2572" width="16.7109375" style="83" hidden="1"/>
    <col min="2573" max="2573" width="14.140625" style="83" hidden="1"/>
    <col min="2574" max="2574" width="18.140625" style="83" hidden="1"/>
    <col min="2575" max="2575" width="24.28515625" style="83" hidden="1"/>
    <col min="2576" max="2576" width="22.28515625" style="83" hidden="1"/>
    <col min="2577" max="2577" width="16.7109375" style="83" hidden="1"/>
    <col min="2578" max="2578" width="14.140625" style="83" hidden="1"/>
    <col min="2579" max="2579" width="18.140625" style="83" hidden="1"/>
    <col min="2580" max="2580" width="24.28515625" style="83" hidden="1"/>
    <col min="2581" max="2581" width="22.28515625" style="83" hidden="1"/>
    <col min="2582" max="2582" width="16.7109375" style="83" hidden="1"/>
    <col min="2583" max="2583" width="14.140625" style="83" hidden="1"/>
    <col min="2584" max="2584" width="18.140625" style="83" hidden="1"/>
    <col min="2585" max="2585" width="24.28515625" style="83" hidden="1"/>
    <col min="2586" max="2586" width="22.28515625" style="83" hidden="1"/>
    <col min="2587" max="2587" width="16.7109375" style="83" hidden="1"/>
    <col min="2588" max="2588" width="14.140625" style="83" hidden="1"/>
    <col min="2589" max="2589" width="18.140625" style="83" hidden="1"/>
    <col min="2590" max="2590" width="24.28515625" style="83" hidden="1"/>
    <col min="2591" max="2591" width="22.28515625" style="83" hidden="1"/>
    <col min="2592" max="2592" width="16.7109375" style="83" hidden="1"/>
    <col min="2593" max="2593" width="14.140625" style="83" hidden="1"/>
    <col min="2594" max="2594" width="18.140625" style="83" hidden="1"/>
    <col min="2595" max="2595" width="24.28515625" style="83" hidden="1"/>
    <col min="2596" max="2596" width="22.28515625" style="83" hidden="1"/>
    <col min="2597" max="2597" width="16.7109375" style="83" hidden="1"/>
    <col min="2598" max="2598" width="14.140625" style="83" hidden="1"/>
    <col min="2599" max="2599" width="18.140625" style="83" hidden="1"/>
    <col min="2600" max="2600" width="24.28515625" style="83" hidden="1"/>
    <col min="2601" max="2601" width="22.28515625" style="83" hidden="1"/>
    <col min="2602" max="2602" width="16.7109375" style="83" hidden="1"/>
    <col min="2603" max="2603" width="14.140625" style="83" hidden="1"/>
    <col min="2604" max="2604" width="18.140625" style="83" hidden="1"/>
    <col min="2605" max="2605" width="24.28515625" style="83" hidden="1"/>
    <col min="2606" max="2606" width="22.28515625" style="83" hidden="1"/>
    <col min="2607" max="2607" width="16.7109375" style="83" hidden="1"/>
    <col min="2608" max="2608" width="14.140625" style="83" hidden="1"/>
    <col min="2609" max="2609" width="18.140625" style="83" hidden="1"/>
    <col min="2610" max="2610" width="24.28515625" style="83" hidden="1"/>
    <col min="2611" max="2611" width="22.28515625" style="83" hidden="1"/>
    <col min="2612" max="2612" width="16.7109375" style="83" hidden="1"/>
    <col min="2613" max="2613" width="14.140625" style="83" hidden="1"/>
    <col min="2614" max="2614" width="18.140625" style="83" hidden="1"/>
    <col min="2615" max="2615" width="24.28515625" style="83" hidden="1"/>
    <col min="2616" max="2616" width="22.28515625" style="83" hidden="1"/>
    <col min="2617" max="2617" width="16.7109375" style="83" hidden="1"/>
    <col min="2618" max="2618" width="14.140625" style="83" hidden="1"/>
    <col min="2619" max="2619" width="18.140625" style="83" hidden="1"/>
    <col min="2620" max="2620" width="24.28515625" style="83" hidden="1"/>
    <col min="2621" max="2621" width="22.28515625" style="83" hidden="1"/>
    <col min="2622" max="2622" width="16.7109375" style="83" hidden="1"/>
    <col min="2623" max="2623" width="14.140625" style="83" hidden="1"/>
    <col min="2624" max="2624" width="18.140625" style="83" hidden="1"/>
    <col min="2625" max="2625" width="24.28515625" style="83" hidden="1"/>
    <col min="2626" max="2626" width="22.28515625" style="83" hidden="1"/>
    <col min="2627" max="2627" width="16.7109375" style="83" hidden="1"/>
    <col min="2628" max="2628" width="14.140625" style="83" hidden="1"/>
    <col min="2629" max="2629" width="18.140625" style="83" hidden="1"/>
    <col min="2630" max="2630" width="24.28515625" style="83" hidden="1"/>
    <col min="2631" max="2631" width="22.28515625" style="83" hidden="1"/>
    <col min="2632" max="2632" width="16.7109375" style="83" hidden="1"/>
    <col min="2633" max="2633" width="14.140625" style="83" hidden="1"/>
    <col min="2634" max="2634" width="18.140625" style="83" hidden="1"/>
    <col min="2635" max="2635" width="24.28515625" style="83" hidden="1"/>
    <col min="2636" max="2636" width="22.28515625" style="83" hidden="1"/>
    <col min="2637" max="2637" width="16.7109375" style="83" hidden="1"/>
    <col min="2638" max="2638" width="14.140625" style="83" hidden="1"/>
    <col min="2639" max="2639" width="18.140625" style="83" hidden="1"/>
    <col min="2640" max="2640" width="24.28515625" style="83" hidden="1"/>
    <col min="2641" max="2641" width="22.28515625" style="83" hidden="1"/>
    <col min="2642" max="2642" width="16.7109375" style="83" hidden="1"/>
    <col min="2643" max="2643" width="14.140625" style="83" hidden="1"/>
    <col min="2644" max="2644" width="18.140625" style="83" hidden="1"/>
    <col min="2645" max="2645" width="24.28515625" style="83" hidden="1"/>
    <col min="2646" max="2646" width="22.28515625" style="83" hidden="1"/>
    <col min="2647" max="2647" width="16.7109375" style="83" hidden="1"/>
    <col min="2648" max="2648" width="14.140625" style="83" hidden="1"/>
    <col min="2649" max="2649" width="18.140625" style="83" hidden="1"/>
    <col min="2650" max="2650" width="24.28515625" style="83" hidden="1"/>
    <col min="2651" max="2651" width="22.28515625" style="83" hidden="1"/>
    <col min="2652" max="2652" width="16.7109375" style="83" hidden="1"/>
    <col min="2653" max="2653" width="14.140625" style="83" hidden="1"/>
    <col min="2654" max="2654" width="18.140625" style="83" hidden="1"/>
    <col min="2655" max="2655" width="24.28515625" style="83" hidden="1"/>
    <col min="2656" max="2656" width="22.28515625" style="83" hidden="1"/>
    <col min="2657" max="2657" width="16.7109375" style="83" hidden="1"/>
    <col min="2658" max="2658" width="14.140625" style="83" hidden="1"/>
    <col min="2659" max="2659" width="18.140625" style="83" hidden="1"/>
    <col min="2660" max="2660" width="24.28515625" style="83" hidden="1"/>
    <col min="2661" max="2661" width="22.28515625" style="83" hidden="1"/>
    <col min="2662" max="2662" width="16.7109375" style="83" hidden="1"/>
    <col min="2663" max="2663" width="14.140625" style="83" hidden="1"/>
    <col min="2664" max="2664" width="18.140625" style="83" hidden="1"/>
    <col min="2665" max="2665" width="24.28515625" style="83" hidden="1"/>
    <col min="2666" max="2666" width="22.28515625" style="83" hidden="1"/>
    <col min="2667" max="2667" width="16.7109375" style="83" hidden="1"/>
    <col min="2668" max="2668" width="14.140625" style="83" hidden="1"/>
    <col min="2669" max="2669" width="18.140625" style="83" hidden="1"/>
    <col min="2670" max="2670" width="24.28515625" style="83" hidden="1"/>
    <col min="2671" max="2671" width="22.28515625" style="83" hidden="1"/>
    <col min="2672" max="2672" width="16.7109375" style="83" hidden="1"/>
    <col min="2673" max="2673" width="14.140625" style="83" hidden="1"/>
    <col min="2674" max="2674" width="18.140625" style="83" hidden="1"/>
    <col min="2675" max="2675" width="24.28515625" style="83" hidden="1"/>
    <col min="2676" max="2676" width="22.28515625" style="83" hidden="1"/>
    <col min="2677" max="2677" width="16.7109375" style="83" hidden="1"/>
    <col min="2678" max="2678" width="14.140625" style="83" hidden="1"/>
    <col min="2679" max="2679" width="18.140625" style="83" hidden="1"/>
    <col min="2680" max="2680" width="24.28515625" style="83" hidden="1"/>
    <col min="2681" max="2681" width="22.28515625" style="83" hidden="1"/>
    <col min="2682" max="2682" width="16.7109375" style="83" hidden="1"/>
    <col min="2683" max="2683" width="14.140625" style="83" hidden="1"/>
    <col min="2684" max="2684" width="18.140625" style="83" hidden="1"/>
    <col min="2685" max="2685" width="24.28515625" style="83" hidden="1"/>
    <col min="2686" max="2686" width="22.28515625" style="83" hidden="1"/>
    <col min="2687" max="2687" width="16.7109375" style="83" hidden="1"/>
    <col min="2688" max="2688" width="14.140625" style="83" hidden="1"/>
    <col min="2689" max="2689" width="18.140625" style="83" hidden="1"/>
    <col min="2690" max="2690" width="24.28515625" style="83" hidden="1"/>
    <col min="2691" max="2691" width="22.28515625" style="83" hidden="1"/>
    <col min="2692" max="2692" width="16.7109375" style="83" hidden="1"/>
    <col min="2693" max="2693" width="14.140625" style="83" hidden="1"/>
    <col min="2694" max="2694" width="18.140625" style="83" hidden="1"/>
    <col min="2695" max="2695" width="24.28515625" style="83" hidden="1"/>
    <col min="2696" max="2696" width="22.28515625" style="83" hidden="1"/>
    <col min="2697" max="2697" width="16.7109375" style="83" hidden="1"/>
    <col min="2698" max="2698" width="14.140625" style="83" hidden="1"/>
    <col min="2699" max="2699" width="18.140625" style="83" hidden="1"/>
    <col min="2700" max="2700" width="24.28515625" style="83" hidden="1"/>
    <col min="2701" max="2701" width="22.28515625" style="83" hidden="1"/>
    <col min="2702" max="2702" width="16.7109375" style="83" hidden="1"/>
    <col min="2703" max="2703" width="14.140625" style="83" hidden="1"/>
    <col min="2704" max="2704" width="18.140625" style="83" hidden="1"/>
    <col min="2705" max="2705" width="24.28515625" style="83" hidden="1"/>
    <col min="2706" max="2706" width="22.28515625" style="83" hidden="1"/>
    <col min="2707" max="2707" width="16.7109375" style="83" hidden="1"/>
    <col min="2708" max="2708" width="14.140625" style="83" hidden="1"/>
    <col min="2709" max="2709" width="18.140625" style="83" hidden="1"/>
    <col min="2710" max="2710" width="24.28515625" style="83" hidden="1"/>
    <col min="2711" max="2711" width="22.28515625" style="83" hidden="1"/>
    <col min="2712" max="2712" width="16.7109375" style="83" hidden="1"/>
    <col min="2713" max="2713" width="14.140625" style="83" hidden="1"/>
    <col min="2714" max="2714" width="18.140625" style="83" hidden="1"/>
    <col min="2715" max="2715" width="24.28515625" style="83" hidden="1"/>
    <col min="2716" max="2716" width="22.28515625" style="83" hidden="1"/>
    <col min="2717" max="2717" width="16.7109375" style="83" hidden="1"/>
    <col min="2718" max="2718" width="14.140625" style="83" hidden="1"/>
    <col min="2719" max="2719" width="18.140625" style="83" hidden="1"/>
    <col min="2720" max="2720" width="24.28515625" style="83" hidden="1"/>
    <col min="2721" max="2721" width="22.28515625" style="83" hidden="1"/>
    <col min="2722" max="2722" width="16.7109375" style="83" hidden="1"/>
    <col min="2723" max="2723" width="14.140625" style="83" hidden="1"/>
    <col min="2724" max="2724" width="18.140625" style="83" hidden="1"/>
    <col min="2725" max="2725" width="24.28515625" style="83" hidden="1"/>
    <col min="2726" max="2726" width="22.28515625" style="83" hidden="1"/>
    <col min="2727" max="2727" width="16.7109375" style="83" hidden="1"/>
    <col min="2728" max="2728" width="14.140625" style="83" hidden="1"/>
    <col min="2729" max="2729" width="18.140625" style="83" hidden="1"/>
    <col min="2730" max="2730" width="24.28515625" style="83" hidden="1"/>
    <col min="2731" max="2731" width="22.28515625" style="83" hidden="1"/>
    <col min="2732" max="2732" width="16.7109375" style="83" hidden="1"/>
    <col min="2733" max="2733" width="14.140625" style="83" hidden="1"/>
    <col min="2734" max="2734" width="18.140625" style="83" hidden="1"/>
    <col min="2735" max="2735" width="24.28515625" style="83" hidden="1"/>
    <col min="2736" max="2736" width="22.28515625" style="83" hidden="1"/>
    <col min="2737" max="2737" width="16.7109375" style="83" hidden="1"/>
    <col min="2738" max="2738" width="14.140625" style="83" hidden="1"/>
    <col min="2739" max="2739" width="18.140625" style="83" hidden="1"/>
    <col min="2740" max="2740" width="24.28515625" style="83" hidden="1"/>
    <col min="2741" max="2741" width="22.28515625" style="83" hidden="1"/>
    <col min="2742" max="2742" width="16.7109375" style="83" hidden="1"/>
    <col min="2743" max="2743" width="14.140625" style="83" hidden="1"/>
    <col min="2744" max="2744" width="18.140625" style="83" hidden="1"/>
    <col min="2745" max="2745" width="24.28515625" style="83" hidden="1"/>
    <col min="2746" max="2746" width="22.28515625" style="83" hidden="1"/>
    <col min="2747" max="2747" width="16.7109375" style="83" hidden="1"/>
    <col min="2748" max="2748" width="14.140625" style="83" hidden="1"/>
    <col min="2749" max="2749" width="18.140625" style="83" hidden="1"/>
    <col min="2750" max="2750" width="24.28515625" style="83" hidden="1"/>
    <col min="2751" max="2751" width="22.28515625" style="83" hidden="1"/>
    <col min="2752" max="2752" width="16.7109375" style="83" hidden="1"/>
    <col min="2753" max="2753" width="14.140625" style="83" hidden="1"/>
    <col min="2754" max="2754" width="18.140625" style="83" hidden="1"/>
    <col min="2755" max="2755" width="24.28515625" style="83" hidden="1"/>
    <col min="2756" max="2756" width="22.28515625" style="83" hidden="1"/>
    <col min="2757" max="2757" width="16.7109375" style="83" hidden="1"/>
    <col min="2758" max="2758" width="14.140625" style="83" hidden="1"/>
    <col min="2759" max="2759" width="18.140625" style="83" hidden="1"/>
    <col min="2760" max="2760" width="24.28515625" style="83" hidden="1"/>
    <col min="2761" max="2761" width="22.28515625" style="83" hidden="1"/>
    <col min="2762" max="2762" width="16.7109375" style="83" hidden="1"/>
    <col min="2763" max="2763" width="14.140625" style="83" hidden="1"/>
    <col min="2764" max="2764" width="18.140625" style="83" hidden="1"/>
    <col min="2765" max="2765" width="24.28515625" style="83" hidden="1"/>
    <col min="2766" max="2766" width="22.28515625" style="83" hidden="1"/>
    <col min="2767" max="2767" width="16.7109375" style="83" hidden="1"/>
    <col min="2768" max="2768" width="14.140625" style="83" hidden="1"/>
    <col min="2769" max="2769" width="18.140625" style="83" hidden="1"/>
    <col min="2770" max="2770" width="24.28515625" style="83" hidden="1"/>
    <col min="2771" max="2771" width="22.28515625" style="83" hidden="1"/>
    <col min="2772" max="2772" width="16.7109375" style="83" hidden="1"/>
    <col min="2773" max="2773" width="14.140625" style="83" hidden="1"/>
    <col min="2774" max="2774" width="18.140625" style="83" hidden="1"/>
    <col min="2775" max="2775" width="24.28515625" style="83" hidden="1"/>
    <col min="2776" max="2776" width="22.28515625" style="83" hidden="1"/>
    <col min="2777" max="2777" width="16.7109375" style="83" hidden="1"/>
    <col min="2778" max="2778" width="14.140625" style="83" hidden="1"/>
    <col min="2779" max="2779" width="18.140625" style="83" hidden="1"/>
    <col min="2780" max="2780" width="24.28515625" style="83" hidden="1"/>
    <col min="2781" max="2781" width="22.28515625" style="83" hidden="1"/>
    <col min="2782" max="2782" width="16.7109375" style="83" hidden="1"/>
    <col min="2783" max="2783" width="14.140625" style="83" hidden="1"/>
    <col min="2784" max="2784" width="18.140625" style="83" hidden="1"/>
    <col min="2785" max="2785" width="24.28515625" style="83" hidden="1"/>
    <col min="2786" max="2786" width="22.28515625" style="83" hidden="1"/>
    <col min="2787" max="2787" width="16.7109375" style="83" hidden="1"/>
    <col min="2788" max="2788" width="14.140625" style="83" hidden="1"/>
    <col min="2789" max="2789" width="18.140625" style="83" hidden="1"/>
    <col min="2790" max="2790" width="24.28515625" style="83" hidden="1"/>
    <col min="2791" max="2791" width="22.28515625" style="83" hidden="1"/>
    <col min="2792" max="2792" width="16.7109375" style="83" hidden="1"/>
    <col min="2793" max="2793" width="14.140625" style="83" hidden="1"/>
    <col min="2794" max="2794" width="18.140625" style="83" hidden="1"/>
    <col min="2795" max="2795" width="24.28515625" style="83" hidden="1"/>
    <col min="2796" max="2796" width="22.28515625" style="83" hidden="1"/>
    <col min="2797" max="2797" width="16.7109375" style="83" hidden="1"/>
    <col min="2798" max="2798" width="14.140625" style="83" hidden="1"/>
    <col min="2799" max="2799" width="18.140625" style="83" hidden="1"/>
    <col min="2800" max="2800" width="24.28515625" style="83" hidden="1"/>
    <col min="2801" max="2801" width="22.28515625" style="83" hidden="1"/>
    <col min="2802" max="2802" width="16.7109375" style="83" hidden="1"/>
    <col min="2803" max="2803" width="14.140625" style="83" hidden="1"/>
    <col min="2804" max="2804" width="18.140625" style="83" hidden="1"/>
    <col min="2805" max="2805" width="24.28515625" style="83" hidden="1"/>
    <col min="2806" max="2806" width="22.28515625" style="83" hidden="1"/>
    <col min="2807" max="2807" width="16.7109375" style="83" hidden="1"/>
    <col min="2808" max="2808" width="14.140625" style="83" hidden="1"/>
    <col min="2809" max="2809" width="18.140625" style="83" hidden="1"/>
    <col min="2810" max="2810" width="24.28515625" style="83" hidden="1"/>
    <col min="2811" max="2811" width="22.28515625" style="83" hidden="1"/>
    <col min="2812" max="2812" width="16.7109375" style="83" hidden="1"/>
    <col min="2813" max="2813" width="14.140625" style="83" hidden="1"/>
    <col min="2814" max="2814" width="18.140625" style="83" hidden="1"/>
    <col min="2815" max="2815" width="24.28515625" style="83" hidden="1"/>
    <col min="2816" max="2816" width="22.28515625" style="83" hidden="1"/>
    <col min="2817" max="2817" width="16.7109375" style="83" hidden="1"/>
    <col min="2818" max="2818" width="14.140625" style="83" hidden="1"/>
    <col min="2819" max="2819" width="18.140625" style="83" hidden="1"/>
    <col min="2820" max="2820" width="24.28515625" style="83" hidden="1"/>
    <col min="2821" max="2821" width="22.28515625" style="83" hidden="1"/>
    <col min="2822" max="2822" width="16.7109375" style="83" hidden="1"/>
    <col min="2823" max="2823" width="14.140625" style="83" hidden="1"/>
    <col min="2824" max="2824" width="18.140625" style="83" hidden="1"/>
    <col min="2825" max="2825" width="24.28515625" style="83" hidden="1"/>
    <col min="2826" max="2826" width="22.28515625" style="83" hidden="1"/>
    <col min="2827" max="2827" width="16.7109375" style="83" hidden="1"/>
    <col min="2828" max="2828" width="14.140625" style="83" hidden="1"/>
    <col min="2829" max="2829" width="18.140625" style="83" hidden="1"/>
    <col min="2830" max="2830" width="24.28515625" style="83" hidden="1"/>
    <col min="2831" max="2831" width="22.28515625" style="83" hidden="1"/>
    <col min="2832" max="2832" width="16.7109375" style="83" hidden="1"/>
    <col min="2833" max="2833" width="14.140625" style="83" hidden="1"/>
    <col min="2834" max="2834" width="18.140625" style="83" hidden="1"/>
    <col min="2835" max="2835" width="24.28515625" style="83" hidden="1"/>
    <col min="2836" max="2836" width="22.28515625" style="83" hidden="1"/>
    <col min="2837" max="2837" width="16.7109375" style="83" hidden="1"/>
    <col min="2838" max="2838" width="14.140625" style="83" hidden="1"/>
    <col min="2839" max="2839" width="18.140625" style="83" hidden="1"/>
    <col min="2840" max="2840" width="24.28515625" style="83" hidden="1"/>
    <col min="2841" max="2841" width="22.28515625" style="83" hidden="1"/>
    <col min="2842" max="2842" width="16.7109375" style="83" hidden="1"/>
    <col min="2843" max="2843" width="14.140625" style="83" hidden="1"/>
    <col min="2844" max="2844" width="18.140625" style="83" hidden="1"/>
    <col min="2845" max="2845" width="24.28515625" style="83" hidden="1"/>
    <col min="2846" max="2846" width="22.28515625" style="83" hidden="1"/>
    <col min="2847" max="2847" width="16.7109375" style="83" hidden="1"/>
    <col min="2848" max="2848" width="14.140625" style="83" hidden="1"/>
    <col min="2849" max="2849" width="18.140625" style="83" hidden="1"/>
    <col min="2850" max="2850" width="24.28515625" style="83" hidden="1"/>
    <col min="2851" max="2851" width="22.28515625" style="83" hidden="1"/>
    <col min="2852" max="2852" width="16.7109375" style="83" hidden="1"/>
    <col min="2853" max="2853" width="14.140625" style="83" hidden="1"/>
    <col min="2854" max="2854" width="18.140625" style="83" hidden="1"/>
    <col min="2855" max="2855" width="24.28515625" style="83" hidden="1"/>
    <col min="2856" max="2856" width="22.28515625" style="83" hidden="1"/>
    <col min="2857" max="2857" width="16.7109375" style="83" hidden="1"/>
    <col min="2858" max="2858" width="14.140625" style="83" hidden="1"/>
    <col min="2859" max="2859" width="18.140625" style="83" hidden="1"/>
    <col min="2860" max="2860" width="24.28515625" style="83" hidden="1"/>
    <col min="2861" max="2861" width="22.28515625" style="83" hidden="1"/>
    <col min="2862" max="2862" width="16.7109375" style="83" hidden="1"/>
    <col min="2863" max="2863" width="14.140625" style="83" hidden="1"/>
    <col min="2864" max="2864" width="18.140625" style="83" hidden="1"/>
    <col min="2865" max="2865" width="24.28515625" style="83" hidden="1"/>
    <col min="2866" max="2866" width="22.28515625" style="83" hidden="1"/>
    <col min="2867" max="2867" width="16.7109375" style="83" hidden="1"/>
    <col min="2868" max="2868" width="14.140625" style="83" hidden="1"/>
    <col min="2869" max="2869" width="18.140625" style="83" hidden="1"/>
    <col min="2870" max="2870" width="24.28515625" style="83" hidden="1"/>
    <col min="2871" max="2871" width="22.28515625" style="83" hidden="1"/>
    <col min="2872" max="2872" width="16.7109375" style="83" hidden="1"/>
    <col min="2873" max="2873" width="14.140625" style="83" hidden="1"/>
    <col min="2874" max="2874" width="18.140625" style="83" hidden="1"/>
    <col min="2875" max="2875" width="24.28515625" style="83" hidden="1"/>
    <col min="2876" max="2876" width="22.28515625" style="83" hidden="1"/>
    <col min="2877" max="2877" width="16.7109375" style="83" hidden="1"/>
    <col min="2878" max="2878" width="14.140625" style="83" hidden="1"/>
    <col min="2879" max="2879" width="18.140625" style="83" hidden="1"/>
    <col min="2880" max="2880" width="24.28515625" style="83" hidden="1"/>
    <col min="2881" max="2881" width="22.28515625" style="83" hidden="1"/>
    <col min="2882" max="2882" width="16.7109375" style="83" hidden="1"/>
    <col min="2883" max="2883" width="14.140625" style="83" hidden="1"/>
    <col min="2884" max="2884" width="18.140625" style="83" hidden="1"/>
    <col min="2885" max="2885" width="24.28515625" style="83" hidden="1"/>
    <col min="2886" max="2886" width="22.28515625" style="83" hidden="1"/>
    <col min="2887" max="2887" width="16.7109375" style="83" hidden="1"/>
    <col min="2888" max="2888" width="14.140625" style="83" hidden="1"/>
    <col min="2889" max="2889" width="18.140625" style="83" hidden="1"/>
    <col min="2890" max="2890" width="24.28515625" style="83" hidden="1"/>
    <col min="2891" max="2891" width="22.28515625" style="83" hidden="1"/>
    <col min="2892" max="2892" width="16.7109375" style="83" hidden="1"/>
    <col min="2893" max="2893" width="14.140625" style="83" hidden="1"/>
    <col min="2894" max="2894" width="18.140625" style="83" hidden="1"/>
    <col min="2895" max="2895" width="24.28515625" style="83" hidden="1"/>
    <col min="2896" max="2896" width="22.28515625" style="83" hidden="1"/>
    <col min="2897" max="2897" width="16.7109375" style="83" hidden="1"/>
    <col min="2898" max="2898" width="14.140625" style="83" hidden="1"/>
    <col min="2899" max="2899" width="18.140625" style="83" hidden="1"/>
    <col min="2900" max="2900" width="24.28515625" style="83" hidden="1"/>
    <col min="2901" max="2901" width="22.28515625" style="83" hidden="1"/>
    <col min="2902" max="2902" width="16.7109375" style="83" hidden="1"/>
    <col min="2903" max="2903" width="14.140625" style="83" hidden="1"/>
    <col min="2904" max="2904" width="18.140625" style="83" hidden="1"/>
    <col min="2905" max="2905" width="24.28515625" style="83" hidden="1"/>
    <col min="2906" max="2906" width="22.28515625" style="83" hidden="1"/>
    <col min="2907" max="2907" width="16.7109375" style="83" hidden="1"/>
    <col min="2908" max="2908" width="14.140625" style="83" hidden="1"/>
    <col min="2909" max="2909" width="18.140625" style="83" hidden="1"/>
    <col min="2910" max="2910" width="24.28515625" style="83" hidden="1"/>
    <col min="2911" max="2911" width="22.28515625" style="83" hidden="1"/>
    <col min="2912" max="2912" width="16.7109375" style="83" hidden="1"/>
    <col min="2913" max="2913" width="14.140625" style="83" hidden="1"/>
    <col min="2914" max="2914" width="18.140625" style="83" hidden="1"/>
    <col min="2915" max="2915" width="24.28515625" style="83" hidden="1"/>
    <col min="2916" max="2916" width="22.28515625" style="83" hidden="1"/>
    <col min="2917" max="2917" width="16.7109375" style="83" hidden="1"/>
    <col min="2918" max="2918" width="14.140625" style="83" hidden="1"/>
    <col min="2919" max="2919" width="18.140625" style="83" hidden="1"/>
    <col min="2920" max="2920" width="24.28515625" style="83" hidden="1"/>
    <col min="2921" max="2921" width="22.28515625" style="83" hidden="1"/>
    <col min="2922" max="2922" width="16.7109375" style="83" hidden="1"/>
    <col min="2923" max="2923" width="14.140625" style="83" hidden="1"/>
    <col min="2924" max="2924" width="18.140625" style="83" hidden="1"/>
    <col min="2925" max="2925" width="24.28515625" style="83" hidden="1"/>
    <col min="2926" max="2926" width="22.28515625" style="83" hidden="1"/>
    <col min="2927" max="2927" width="16.7109375" style="83" hidden="1"/>
    <col min="2928" max="2928" width="14.140625" style="83" hidden="1"/>
    <col min="2929" max="2929" width="18.140625" style="83" hidden="1"/>
    <col min="2930" max="2930" width="24.28515625" style="83" hidden="1"/>
    <col min="2931" max="2931" width="22.28515625" style="83" hidden="1"/>
    <col min="2932" max="2932" width="16.7109375" style="83" hidden="1"/>
    <col min="2933" max="2933" width="14.140625" style="83" hidden="1"/>
    <col min="2934" max="2934" width="18.140625" style="83" hidden="1"/>
    <col min="2935" max="2935" width="24.28515625" style="83" hidden="1"/>
    <col min="2936" max="2936" width="22.28515625" style="83" hidden="1"/>
    <col min="2937" max="2937" width="16.7109375" style="83" hidden="1"/>
    <col min="2938" max="2938" width="14.140625" style="83" hidden="1"/>
    <col min="2939" max="2939" width="18.140625" style="83" hidden="1"/>
    <col min="2940" max="2940" width="24.28515625" style="83" hidden="1"/>
    <col min="2941" max="2941" width="22.28515625" style="83" hidden="1"/>
    <col min="2942" max="2942" width="16.7109375" style="83" hidden="1"/>
    <col min="2943" max="2943" width="14.140625" style="83" hidden="1"/>
    <col min="2944" max="2944" width="18.140625" style="83" hidden="1"/>
    <col min="2945" max="2945" width="24.28515625" style="83" hidden="1"/>
    <col min="2946" max="2946" width="22.28515625" style="83" hidden="1"/>
    <col min="2947" max="2947" width="16.7109375" style="83" hidden="1"/>
    <col min="2948" max="2948" width="14.140625" style="83" hidden="1"/>
    <col min="2949" max="2949" width="18.140625" style="83" hidden="1"/>
    <col min="2950" max="2950" width="24.28515625" style="83" hidden="1"/>
    <col min="2951" max="2951" width="22.28515625" style="83" hidden="1"/>
    <col min="2952" max="2952" width="16.7109375" style="83" hidden="1"/>
    <col min="2953" max="2953" width="14.140625" style="83" hidden="1"/>
    <col min="2954" max="2954" width="18.140625" style="83" hidden="1"/>
    <col min="2955" max="2955" width="24.28515625" style="83" hidden="1"/>
    <col min="2956" max="2956" width="22.28515625" style="83" hidden="1"/>
    <col min="2957" max="2957" width="16.7109375" style="83" hidden="1"/>
    <col min="2958" max="2958" width="14.140625" style="83" hidden="1"/>
    <col min="2959" max="2959" width="18.140625" style="83" hidden="1"/>
    <col min="2960" max="2960" width="24.28515625" style="83" hidden="1"/>
    <col min="2961" max="2961" width="22.28515625" style="83" hidden="1"/>
    <col min="2962" max="2962" width="16.7109375" style="83" hidden="1"/>
    <col min="2963" max="2963" width="14.140625" style="83" hidden="1"/>
    <col min="2964" max="2964" width="18.140625" style="83" hidden="1"/>
    <col min="2965" max="2965" width="24.28515625" style="83" hidden="1"/>
    <col min="2966" max="2966" width="22.28515625" style="83" hidden="1"/>
    <col min="2967" max="2967" width="16.7109375" style="83" hidden="1"/>
    <col min="2968" max="2968" width="14.140625" style="83" hidden="1"/>
    <col min="2969" max="2969" width="18.140625" style="83" hidden="1"/>
    <col min="2970" max="2970" width="24.28515625" style="83" hidden="1"/>
    <col min="2971" max="2971" width="22.28515625" style="83" hidden="1"/>
    <col min="2972" max="2972" width="16.7109375" style="83" hidden="1"/>
    <col min="2973" max="2973" width="14.140625" style="83" hidden="1"/>
    <col min="2974" max="2974" width="18.140625" style="83" hidden="1"/>
    <col min="2975" max="2975" width="24.28515625" style="83" hidden="1"/>
    <col min="2976" max="2976" width="22.28515625" style="83" hidden="1"/>
    <col min="2977" max="2977" width="16.7109375" style="83" hidden="1"/>
    <col min="2978" max="2978" width="14.140625" style="83" hidden="1"/>
    <col min="2979" max="2979" width="18.140625" style="83" hidden="1"/>
    <col min="2980" max="2980" width="24.28515625" style="83" hidden="1"/>
    <col min="2981" max="2981" width="22.28515625" style="83" hidden="1"/>
    <col min="2982" max="2982" width="16.7109375" style="83" hidden="1"/>
    <col min="2983" max="2983" width="14.140625" style="83" hidden="1"/>
    <col min="2984" max="2984" width="18.140625" style="83" hidden="1"/>
    <col min="2985" max="2985" width="24.28515625" style="83" hidden="1"/>
    <col min="2986" max="2986" width="22.28515625" style="83" hidden="1"/>
    <col min="2987" max="2987" width="16.7109375" style="83" hidden="1"/>
    <col min="2988" max="2988" width="14.140625" style="83" hidden="1"/>
    <col min="2989" max="2989" width="18.140625" style="83" hidden="1"/>
    <col min="2990" max="2990" width="24.28515625" style="83" hidden="1"/>
    <col min="2991" max="2991" width="22.28515625" style="83" hidden="1"/>
    <col min="2992" max="2992" width="16.7109375" style="83" hidden="1"/>
    <col min="2993" max="2993" width="14.140625" style="83" hidden="1"/>
    <col min="2994" max="2994" width="18.140625" style="83" hidden="1"/>
    <col min="2995" max="2995" width="24.28515625" style="83" hidden="1"/>
    <col min="2996" max="2996" width="22.28515625" style="83" hidden="1"/>
    <col min="2997" max="2997" width="16.7109375" style="83" hidden="1"/>
    <col min="2998" max="2998" width="14.140625" style="83" hidden="1"/>
    <col min="2999" max="2999" width="18.140625" style="83" hidden="1"/>
    <col min="3000" max="3000" width="24.28515625" style="83" hidden="1"/>
    <col min="3001" max="3001" width="22.28515625" style="83" hidden="1"/>
    <col min="3002" max="3002" width="16.7109375" style="83" hidden="1"/>
    <col min="3003" max="3003" width="14.140625" style="83" hidden="1"/>
    <col min="3004" max="3004" width="18.140625" style="83" hidden="1"/>
    <col min="3005" max="3005" width="24.28515625" style="83" hidden="1"/>
    <col min="3006" max="3006" width="22.28515625" style="83" hidden="1"/>
    <col min="3007" max="3007" width="16.7109375" style="83" hidden="1"/>
    <col min="3008" max="3008" width="14.140625" style="83" hidden="1"/>
    <col min="3009" max="3009" width="18.140625" style="83" hidden="1"/>
    <col min="3010" max="3010" width="24.28515625" style="83" hidden="1"/>
    <col min="3011" max="3011" width="22.28515625" style="83" hidden="1"/>
    <col min="3012" max="3012" width="16.7109375" style="83" hidden="1"/>
    <col min="3013" max="3013" width="14.140625" style="83" hidden="1"/>
    <col min="3014" max="3014" width="18.140625" style="83" hidden="1"/>
    <col min="3015" max="3015" width="24.28515625" style="83" hidden="1"/>
    <col min="3016" max="3016" width="22.28515625" style="83" hidden="1"/>
    <col min="3017" max="3017" width="16.7109375" style="83" hidden="1"/>
    <col min="3018" max="3018" width="14.140625" style="83" hidden="1"/>
    <col min="3019" max="3019" width="18.140625" style="83" hidden="1"/>
    <col min="3020" max="3020" width="24.28515625" style="83" hidden="1"/>
    <col min="3021" max="3021" width="22.28515625" style="83" hidden="1"/>
    <col min="3022" max="3022" width="16.7109375" style="83" hidden="1"/>
    <col min="3023" max="3023" width="14.140625" style="83" hidden="1"/>
    <col min="3024" max="3024" width="18.140625" style="83" hidden="1"/>
    <col min="3025" max="3025" width="24.28515625" style="83" hidden="1"/>
    <col min="3026" max="3026" width="22.28515625" style="83" hidden="1"/>
    <col min="3027" max="3027" width="16.7109375" style="83" hidden="1"/>
    <col min="3028" max="3028" width="14.140625" style="83" hidden="1"/>
    <col min="3029" max="3029" width="18.140625" style="83" hidden="1"/>
    <col min="3030" max="3030" width="24.28515625" style="83" hidden="1"/>
    <col min="3031" max="3031" width="22.28515625" style="83" hidden="1"/>
    <col min="3032" max="3032" width="16.7109375" style="83" hidden="1"/>
    <col min="3033" max="3033" width="14.140625" style="83" hidden="1"/>
    <col min="3034" max="3034" width="18.140625" style="83" hidden="1"/>
    <col min="3035" max="3035" width="24.28515625" style="83" hidden="1"/>
    <col min="3036" max="3036" width="22.28515625" style="83" hidden="1"/>
    <col min="3037" max="3037" width="16.7109375" style="83" hidden="1"/>
    <col min="3038" max="3038" width="14.140625" style="83" hidden="1"/>
    <col min="3039" max="3039" width="18.140625" style="83" hidden="1"/>
    <col min="3040" max="3040" width="24.28515625" style="83" hidden="1"/>
    <col min="3041" max="3041" width="22.28515625" style="83" hidden="1"/>
    <col min="3042" max="3042" width="16.7109375" style="83" hidden="1"/>
    <col min="3043" max="3043" width="14.140625" style="83" hidden="1"/>
    <col min="3044" max="3044" width="18.140625" style="83" hidden="1"/>
    <col min="3045" max="3045" width="24.28515625" style="83" hidden="1"/>
    <col min="3046" max="3046" width="22.28515625" style="83" hidden="1"/>
    <col min="3047" max="3047" width="16.7109375" style="83" hidden="1"/>
    <col min="3048" max="3048" width="14.140625" style="83" hidden="1"/>
    <col min="3049" max="3049" width="18.140625" style="83" hidden="1"/>
    <col min="3050" max="3050" width="24.28515625" style="83" hidden="1"/>
    <col min="3051" max="3051" width="22.28515625" style="83" hidden="1"/>
    <col min="3052" max="3052" width="16.7109375" style="83" hidden="1"/>
    <col min="3053" max="3053" width="14.140625" style="83" hidden="1"/>
    <col min="3054" max="3054" width="18.140625" style="83" hidden="1"/>
    <col min="3055" max="3055" width="24.28515625" style="83" hidden="1"/>
    <col min="3056" max="3056" width="22.28515625" style="83" hidden="1"/>
    <col min="3057" max="3057" width="16.7109375" style="83" hidden="1"/>
    <col min="3058" max="3058" width="14.140625" style="83" hidden="1"/>
    <col min="3059" max="3059" width="18.140625" style="83" hidden="1"/>
    <col min="3060" max="3060" width="24.28515625" style="83" hidden="1"/>
    <col min="3061" max="3061" width="22.28515625" style="83" hidden="1"/>
    <col min="3062" max="3062" width="16.7109375" style="83" hidden="1"/>
    <col min="3063" max="3063" width="14.140625" style="83" hidden="1"/>
    <col min="3064" max="3064" width="18.140625" style="83" hidden="1"/>
    <col min="3065" max="3065" width="24.28515625" style="83" hidden="1"/>
    <col min="3066" max="3066" width="22.28515625" style="83" hidden="1"/>
    <col min="3067" max="3067" width="16.7109375" style="83" hidden="1"/>
    <col min="3068" max="3068" width="14.140625" style="83" hidden="1"/>
    <col min="3069" max="3069" width="18.140625" style="83" hidden="1"/>
    <col min="3070" max="3070" width="24.28515625" style="83" hidden="1"/>
    <col min="3071" max="3071" width="22.28515625" style="83" hidden="1"/>
    <col min="3072" max="3072" width="16.7109375" style="83" hidden="1"/>
    <col min="3073" max="3073" width="14.140625" style="83" hidden="1"/>
    <col min="3074" max="3074" width="18.140625" style="83" hidden="1"/>
    <col min="3075" max="3075" width="24.28515625" style="83" hidden="1"/>
    <col min="3076" max="3076" width="22.28515625" style="83" hidden="1"/>
    <col min="3077" max="3077" width="16.7109375" style="83" hidden="1"/>
    <col min="3078" max="3078" width="14.140625" style="83" hidden="1"/>
    <col min="3079" max="3079" width="18.140625" style="83" hidden="1"/>
    <col min="3080" max="3080" width="24.28515625" style="83" hidden="1"/>
    <col min="3081" max="3081" width="22.28515625" style="83" hidden="1"/>
    <col min="3082" max="3082" width="16.7109375" style="83" hidden="1"/>
    <col min="3083" max="3083" width="14.140625" style="83" hidden="1"/>
    <col min="3084" max="3084" width="18.140625" style="83" hidden="1"/>
    <col min="3085" max="3085" width="24.28515625" style="83" hidden="1"/>
    <col min="3086" max="3086" width="22.28515625" style="83" hidden="1"/>
    <col min="3087" max="3087" width="16.7109375" style="83" hidden="1"/>
    <col min="3088" max="3088" width="14.140625" style="83" hidden="1"/>
    <col min="3089" max="3089" width="18.140625" style="83" hidden="1"/>
    <col min="3090" max="3090" width="24.28515625" style="83" hidden="1"/>
    <col min="3091" max="3091" width="22.28515625" style="83" hidden="1"/>
    <col min="3092" max="3092" width="16.7109375" style="83" hidden="1"/>
    <col min="3093" max="3093" width="14.140625" style="83" hidden="1"/>
    <col min="3094" max="3094" width="18.140625" style="83" hidden="1"/>
    <col min="3095" max="3095" width="24.28515625" style="83" hidden="1"/>
    <col min="3096" max="3096" width="22.28515625" style="83" hidden="1"/>
    <col min="3097" max="3097" width="16.7109375" style="83" hidden="1"/>
    <col min="3098" max="3098" width="14.140625" style="83" hidden="1"/>
    <col min="3099" max="3099" width="18.140625" style="83" hidden="1"/>
    <col min="3100" max="3100" width="24.28515625" style="83" hidden="1"/>
    <col min="3101" max="3101" width="22.28515625" style="83" hidden="1"/>
    <col min="3102" max="3102" width="16.7109375" style="83" hidden="1"/>
    <col min="3103" max="3103" width="14.140625" style="83" hidden="1"/>
    <col min="3104" max="3104" width="18.140625" style="83" hidden="1"/>
    <col min="3105" max="3105" width="24.28515625" style="83" hidden="1"/>
    <col min="3106" max="3106" width="22.28515625" style="83" hidden="1"/>
    <col min="3107" max="3107" width="16.7109375" style="83" hidden="1"/>
    <col min="3108" max="3108" width="14.140625" style="83" hidden="1"/>
    <col min="3109" max="3109" width="18.140625" style="83" hidden="1"/>
    <col min="3110" max="3110" width="24.28515625" style="83" hidden="1"/>
    <col min="3111" max="3111" width="22.28515625" style="83" hidden="1"/>
    <col min="3112" max="3112" width="16.7109375" style="83" hidden="1"/>
    <col min="3113" max="3113" width="14.140625" style="83" hidden="1"/>
    <col min="3114" max="3114" width="18.140625" style="83" hidden="1"/>
    <col min="3115" max="3115" width="24.28515625" style="83" hidden="1"/>
    <col min="3116" max="3116" width="22.28515625" style="83" hidden="1"/>
    <col min="3117" max="3117" width="16.7109375" style="83" hidden="1"/>
    <col min="3118" max="3118" width="14.140625" style="83" hidden="1"/>
    <col min="3119" max="3119" width="18.140625" style="83" hidden="1"/>
    <col min="3120" max="3120" width="24.28515625" style="83" hidden="1"/>
    <col min="3121" max="3121" width="22.28515625" style="83" hidden="1"/>
    <col min="3122" max="3122" width="16.7109375" style="83" hidden="1"/>
    <col min="3123" max="3123" width="14.140625" style="83" hidden="1"/>
    <col min="3124" max="3124" width="18.140625" style="83" hidden="1"/>
    <col min="3125" max="3125" width="24.28515625" style="83" hidden="1"/>
    <col min="3126" max="3126" width="22.28515625" style="83" hidden="1"/>
    <col min="3127" max="3127" width="16.7109375" style="83" hidden="1"/>
    <col min="3128" max="3128" width="14.140625" style="83" hidden="1"/>
    <col min="3129" max="3129" width="18.140625" style="83" hidden="1"/>
    <col min="3130" max="3130" width="24.28515625" style="83" hidden="1"/>
    <col min="3131" max="3131" width="22.28515625" style="83" hidden="1"/>
    <col min="3132" max="3132" width="16.7109375" style="83" hidden="1"/>
    <col min="3133" max="3133" width="14.140625" style="83" hidden="1"/>
    <col min="3134" max="3134" width="18.140625" style="83" hidden="1"/>
    <col min="3135" max="3135" width="24.28515625" style="83" hidden="1"/>
    <col min="3136" max="3136" width="22.28515625" style="83" hidden="1"/>
    <col min="3137" max="3137" width="16.7109375" style="83" hidden="1"/>
    <col min="3138" max="3138" width="14.140625" style="83" hidden="1"/>
    <col min="3139" max="3139" width="18.140625" style="83" hidden="1"/>
    <col min="3140" max="3140" width="24.28515625" style="83" hidden="1"/>
    <col min="3141" max="3141" width="22.28515625" style="83" hidden="1"/>
    <col min="3142" max="3142" width="16.7109375" style="83" hidden="1"/>
    <col min="3143" max="3143" width="14.140625" style="83" hidden="1"/>
    <col min="3144" max="3144" width="18.140625" style="83" hidden="1"/>
    <col min="3145" max="3145" width="24.28515625" style="83" hidden="1"/>
    <col min="3146" max="3146" width="22.28515625" style="83" hidden="1"/>
    <col min="3147" max="3147" width="16.7109375" style="83" hidden="1"/>
    <col min="3148" max="3148" width="14.140625" style="83" hidden="1"/>
    <col min="3149" max="3149" width="18.140625" style="83" hidden="1"/>
    <col min="3150" max="3150" width="24.28515625" style="83" hidden="1"/>
    <col min="3151" max="3151" width="22.28515625" style="83" hidden="1"/>
    <col min="3152" max="3152" width="16.7109375" style="83" hidden="1"/>
    <col min="3153" max="3153" width="14.140625" style="83" hidden="1"/>
    <col min="3154" max="3154" width="18.140625" style="83" hidden="1"/>
    <col min="3155" max="3155" width="24.28515625" style="83" hidden="1"/>
    <col min="3156" max="3156" width="22.28515625" style="83" hidden="1"/>
    <col min="3157" max="3157" width="16.7109375" style="83" hidden="1"/>
    <col min="3158" max="3158" width="14.140625" style="83" hidden="1"/>
    <col min="3159" max="3159" width="18.140625" style="83" hidden="1"/>
    <col min="3160" max="3160" width="24.28515625" style="83" hidden="1"/>
    <col min="3161" max="3161" width="22.28515625" style="83" hidden="1"/>
    <col min="3162" max="3162" width="16.7109375" style="83" hidden="1"/>
    <col min="3163" max="3163" width="14.140625" style="83" hidden="1"/>
    <col min="3164" max="3164" width="18.140625" style="83" hidden="1"/>
    <col min="3165" max="3165" width="24.28515625" style="83" hidden="1"/>
    <col min="3166" max="3166" width="22.28515625" style="83" hidden="1"/>
    <col min="3167" max="3167" width="16.7109375" style="83" hidden="1"/>
    <col min="3168" max="3168" width="14.140625" style="83" hidden="1"/>
    <col min="3169" max="3169" width="18.140625" style="83" hidden="1"/>
    <col min="3170" max="3170" width="24.28515625" style="83" hidden="1"/>
    <col min="3171" max="3171" width="22.28515625" style="83" hidden="1"/>
    <col min="3172" max="3172" width="16.7109375" style="83" hidden="1"/>
    <col min="3173" max="3173" width="14.140625" style="83" hidden="1"/>
    <col min="3174" max="3174" width="18.140625" style="83" hidden="1"/>
    <col min="3175" max="3175" width="24.28515625" style="83" hidden="1"/>
    <col min="3176" max="3176" width="22.28515625" style="83" hidden="1"/>
    <col min="3177" max="3177" width="16.7109375" style="83" hidden="1"/>
    <col min="3178" max="3178" width="14.140625" style="83" hidden="1"/>
    <col min="3179" max="3179" width="18.140625" style="83" hidden="1"/>
    <col min="3180" max="3180" width="24.28515625" style="83" hidden="1"/>
    <col min="3181" max="3181" width="22.28515625" style="83" hidden="1"/>
    <col min="3182" max="3182" width="16.7109375" style="83" hidden="1"/>
    <col min="3183" max="3183" width="14.140625" style="83" hidden="1"/>
    <col min="3184" max="3184" width="18.140625" style="83" hidden="1"/>
    <col min="3185" max="3185" width="24.28515625" style="83" hidden="1"/>
    <col min="3186" max="3186" width="22.28515625" style="83" hidden="1"/>
    <col min="3187" max="3187" width="16.7109375" style="83" hidden="1"/>
    <col min="3188" max="3188" width="14.140625" style="83" hidden="1"/>
    <col min="3189" max="3189" width="18.140625" style="83" hidden="1"/>
    <col min="3190" max="3190" width="24.28515625" style="83" hidden="1"/>
    <col min="3191" max="3191" width="22.28515625" style="83" hidden="1"/>
    <col min="3192" max="3192" width="16.7109375" style="83" hidden="1"/>
    <col min="3193" max="3193" width="14.140625" style="83" hidden="1"/>
    <col min="3194" max="3194" width="18.140625" style="83" hidden="1"/>
    <col min="3195" max="3195" width="24.28515625" style="83" hidden="1"/>
    <col min="3196" max="3196" width="22.28515625" style="83" hidden="1"/>
    <col min="3197" max="3197" width="16.7109375" style="83" hidden="1"/>
    <col min="3198" max="3198" width="14.140625" style="83" hidden="1"/>
    <col min="3199" max="3199" width="18.140625" style="83" hidden="1"/>
    <col min="3200" max="3200" width="24.28515625" style="83" hidden="1"/>
    <col min="3201" max="3201" width="22.28515625" style="83" hidden="1"/>
    <col min="3202" max="3202" width="16.7109375" style="83" hidden="1"/>
    <col min="3203" max="3203" width="14.140625" style="83" hidden="1"/>
    <col min="3204" max="3204" width="18.140625" style="83" hidden="1"/>
    <col min="3205" max="3205" width="24.28515625" style="83" hidden="1"/>
    <col min="3206" max="3206" width="22.28515625" style="83" hidden="1"/>
    <col min="3207" max="3207" width="16.7109375" style="83" hidden="1"/>
    <col min="3208" max="3208" width="14.140625" style="83" hidden="1"/>
    <col min="3209" max="3209" width="18.140625" style="83" hidden="1"/>
    <col min="3210" max="3210" width="24.28515625" style="83" hidden="1"/>
    <col min="3211" max="3211" width="22.28515625" style="83" hidden="1"/>
    <col min="3212" max="3212" width="16.7109375" style="83" hidden="1"/>
    <col min="3213" max="3213" width="14.140625" style="83" hidden="1"/>
    <col min="3214" max="3214" width="18.140625" style="83" hidden="1"/>
    <col min="3215" max="3215" width="24.28515625" style="83" hidden="1"/>
    <col min="3216" max="3216" width="22.28515625" style="83" hidden="1"/>
    <col min="3217" max="3217" width="16.7109375" style="83" hidden="1"/>
    <col min="3218" max="3218" width="14.140625" style="83" hidden="1"/>
    <col min="3219" max="3219" width="18.140625" style="83" hidden="1"/>
    <col min="3220" max="3220" width="24.28515625" style="83" hidden="1"/>
    <col min="3221" max="3221" width="22.28515625" style="83" hidden="1"/>
    <col min="3222" max="3222" width="16.7109375" style="83" hidden="1"/>
    <col min="3223" max="3223" width="14.140625" style="83" hidden="1"/>
    <col min="3224" max="3224" width="18.140625" style="83" hidden="1"/>
    <col min="3225" max="3225" width="24.28515625" style="83" hidden="1"/>
    <col min="3226" max="3226" width="22.28515625" style="83" hidden="1"/>
    <col min="3227" max="3227" width="16.7109375" style="83" hidden="1"/>
    <col min="3228" max="3228" width="14.140625" style="83" hidden="1"/>
    <col min="3229" max="3229" width="18.140625" style="83" hidden="1"/>
    <col min="3230" max="3230" width="24.28515625" style="83" hidden="1"/>
    <col min="3231" max="3231" width="22.28515625" style="83" hidden="1"/>
    <col min="3232" max="3232" width="16.7109375" style="83" hidden="1"/>
    <col min="3233" max="3233" width="14.140625" style="83" hidden="1"/>
    <col min="3234" max="3234" width="18.140625" style="83" hidden="1"/>
    <col min="3235" max="3235" width="24.28515625" style="83" hidden="1"/>
    <col min="3236" max="3236" width="22.28515625" style="83" hidden="1"/>
    <col min="3237" max="3237" width="16.7109375" style="83" hidden="1"/>
    <col min="3238" max="3238" width="14.140625" style="83" hidden="1"/>
    <col min="3239" max="3239" width="18.140625" style="83" hidden="1"/>
    <col min="3240" max="3240" width="24.28515625" style="83" hidden="1"/>
    <col min="3241" max="3241" width="22.28515625" style="83" hidden="1"/>
    <col min="3242" max="3242" width="16.7109375" style="83" hidden="1"/>
    <col min="3243" max="3243" width="14.140625" style="83" hidden="1"/>
    <col min="3244" max="3244" width="18.140625" style="83" hidden="1"/>
    <col min="3245" max="3245" width="24.28515625" style="83" hidden="1"/>
    <col min="3246" max="3246" width="22.28515625" style="83" hidden="1"/>
    <col min="3247" max="3247" width="16.7109375" style="83" hidden="1"/>
    <col min="3248" max="3248" width="14.140625" style="83" hidden="1"/>
    <col min="3249" max="3249" width="18.140625" style="83" hidden="1"/>
    <col min="3250" max="3250" width="24.28515625" style="83" hidden="1"/>
    <col min="3251" max="3251" width="22.28515625" style="83" hidden="1"/>
    <col min="3252" max="3252" width="16.7109375" style="83" hidden="1"/>
    <col min="3253" max="3253" width="14.140625" style="83" hidden="1"/>
    <col min="3254" max="3254" width="18.140625" style="83" hidden="1"/>
    <col min="3255" max="3255" width="24.28515625" style="83" hidden="1"/>
    <col min="3256" max="3256" width="22.28515625" style="83" hidden="1"/>
    <col min="3257" max="3257" width="16.7109375" style="83" hidden="1"/>
    <col min="3258" max="3258" width="14.140625" style="83" hidden="1"/>
    <col min="3259" max="3259" width="18.140625" style="83" hidden="1"/>
    <col min="3260" max="3260" width="24.28515625" style="83" hidden="1"/>
    <col min="3261" max="3261" width="22.28515625" style="83" hidden="1"/>
    <col min="3262" max="3262" width="16.7109375" style="83" hidden="1"/>
    <col min="3263" max="3263" width="14.140625" style="83" hidden="1"/>
    <col min="3264" max="3264" width="18.140625" style="83" hidden="1"/>
    <col min="3265" max="3265" width="24.28515625" style="83" hidden="1"/>
    <col min="3266" max="3266" width="22.28515625" style="83" hidden="1"/>
    <col min="3267" max="3267" width="16.7109375" style="83" hidden="1"/>
    <col min="3268" max="3268" width="14.140625" style="83" hidden="1"/>
    <col min="3269" max="3269" width="18.140625" style="83" hidden="1"/>
    <col min="3270" max="3270" width="24.28515625" style="83" hidden="1"/>
    <col min="3271" max="3271" width="22.28515625" style="83" hidden="1"/>
    <col min="3272" max="3272" width="16.7109375" style="83" hidden="1"/>
    <col min="3273" max="3273" width="14.140625" style="83" hidden="1"/>
    <col min="3274" max="3274" width="18.140625" style="83" hidden="1"/>
    <col min="3275" max="3275" width="24.28515625" style="83" hidden="1"/>
    <col min="3276" max="3276" width="22.28515625" style="83" hidden="1"/>
    <col min="3277" max="3277" width="16.7109375" style="83" hidden="1"/>
    <col min="3278" max="3278" width="14.140625" style="83" hidden="1"/>
    <col min="3279" max="3279" width="18.140625" style="83" hidden="1"/>
    <col min="3280" max="3280" width="24.28515625" style="83" hidden="1"/>
    <col min="3281" max="3281" width="22.28515625" style="83" hidden="1"/>
    <col min="3282" max="3282" width="16.7109375" style="83" hidden="1"/>
    <col min="3283" max="3283" width="14.140625" style="83" hidden="1"/>
    <col min="3284" max="3284" width="18.140625" style="83" hidden="1"/>
    <col min="3285" max="3285" width="24.28515625" style="83" hidden="1"/>
    <col min="3286" max="3286" width="22.28515625" style="83" hidden="1"/>
    <col min="3287" max="3287" width="16.7109375" style="83" hidden="1"/>
    <col min="3288" max="3288" width="14.140625" style="83" hidden="1"/>
    <col min="3289" max="3289" width="18.140625" style="83" hidden="1"/>
    <col min="3290" max="3290" width="24.28515625" style="83" hidden="1"/>
    <col min="3291" max="3291" width="22.28515625" style="83" hidden="1"/>
    <col min="3292" max="3292" width="16.7109375" style="83" hidden="1"/>
    <col min="3293" max="3293" width="14.140625" style="83" hidden="1"/>
    <col min="3294" max="3294" width="18.140625" style="83" hidden="1"/>
    <col min="3295" max="3295" width="24.28515625" style="83" hidden="1"/>
    <col min="3296" max="3296" width="22.28515625" style="83" hidden="1"/>
    <col min="3297" max="3297" width="16.7109375" style="83" hidden="1"/>
    <col min="3298" max="3298" width="14.140625" style="83" hidden="1"/>
    <col min="3299" max="3299" width="18.140625" style="83" hidden="1"/>
    <col min="3300" max="3300" width="24.28515625" style="83" hidden="1"/>
    <col min="3301" max="3301" width="22.28515625" style="83" hidden="1"/>
    <col min="3302" max="3302" width="16.7109375" style="83" hidden="1"/>
    <col min="3303" max="3303" width="14.140625" style="83" hidden="1"/>
    <col min="3304" max="3304" width="18.140625" style="83" hidden="1"/>
    <col min="3305" max="3305" width="24.28515625" style="83" hidden="1"/>
    <col min="3306" max="3306" width="22.28515625" style="83" hidden="1"/>
    <col min="3307" max="3307" width="16.7109375" style="83" hidden="1"/>
    <col min="3308" max="3308" width="14.140625" style="83" hidden="1"/>
    <col min="3309" max="3309" width="18.140625" style="83" hidden="1"/>
    <col min="3310" max="3310" width="24.28515625" style="83" hidden="1"/>
    <col min="3311" max="3311" width="22.28515625" style="83" hidden="1"/>
    <col min="3312" max="3312" width="16.7109375" style="83" hidden="1"/>
    <col min="3313" max="3313" width="14.140625" style="83" hidden="1"/>
    <col min="3314" max="3314" width="18.140625" style="83" hidden="1"/>
    <col min="3315" max="3315" width="24.28515625" style="83" hidden="1"/>
    <col min="3316" max="3316" width="22.28515625" style="83" hidden="1"/>
    <col min="3317" max="3317" width="16.7109375" style="83" hidden="1"/>
    <col min="3318" max="3318" width="19.140625" style="83" hidden="1"/>
    <col min="3319" max="3319" width="23.140625" style="83" hidden="1"/>
    <col min="3320" max="3320" width="29.28515625" style="83" hidden="1"/>
    <col min="3321" max="3321" width="27.28515625" style="83" hidden="1"/>
    <col min="3322" max="3322" width="21.85546875" style="83" hidden="1"/>
    <col min="3323" max="3323" width="19.28515625" style="83" hidden="1"/>
    <col min="3324" max="3324" width="29.42578125" style="83" hidden="1"/>
    <col min="3325" max="3325" width="27.42578125" style="83" hidden="1"/>
    <col min="3326" max="3326" width="22" style="83" hidden="1"/>
    <col min="3327" max="3327" width="14.140625" style="83" hidden="1"/>
    <col min="3328" max="3328" width="24.28515625" style="83" hidden="1"/>
    <col min="3329" max="3329" width="22.28515625" style="83" hidden="1"/>
    <col min="3330" max="3330" width="16.7109375" style="83" hidden="1"/>
    <col min="3331" max="3331" width="25.5703125" style="83" hidden="1"/>
    <col min="3332" max="3332" width="35.7109375" style="83" hidden="1"/>
    <col min="3333" max="3333" width="33.5703125" style="83" hidden="1"/>
    <col min="3334" max="3334" width="28.140625" style="83" hidden="1"/>
    <col min="3335" max="3335" width="14.140625" style="83" hidden="1"/>
    <col min="3336" max="3336" width="24.28515625" style="83" hidden="1"/>
    <col min="3337" max="3337" width="22.28515625" style="83" hidden="1"/>
    <col min="3338" max="3338" width="16.7109375" style="83" hidden="1"/>
    <col min="3339" max="3339" width="26.5703125" style="83" hidden="1"/>
    <col min="3340" max="3340" width="36.7109375" style="83" hidden="1"/>
    <col min="3341" max="3341" width="34.7109375" style="83" hidden="1"/>
    <col min="3342" max="3342" width="29.140625" style="83" hidden="1"/>
    <col min="3343" max="3343" width="14.140625" style="83" hidden="1"/>
    <col min="3344" max="3344" width="24.28515625" style="83" hidden="1"/>
    <col min="3345" max="3345" width="22.28515625" style="83" hidden="1"/>
    <col min="3346" max="3346" width="16.7109375" style="83" hidden="1"/>
    <col min="3347" max="3347" width="26.5703125" style="83" hidden="1"/>
    <col min="3348" max="3348" width="36.7109375" style="83" hidden="1"/>
    <col min="3349" max="3349" width="34.7109375" style="83" hidden="1"/>
    <col min="3350" max="3350" width="29.140625" style="83" hidden="1"/>
    <col min="3351" max="3351" width="14.140625" style="83" hidden="1"/>
    <col min="3352" max="3352" width="24.28515625" style="83" hidden="1"/>
    <col min="3353" max="3353" width="22.28515625" style="83" hidden="1"/>
    <col min="3354" max="3354" width="16.7109375" style="83" hidden="1"/>
    <col min="3355" max="3355" width="26.5703125" style="83" hidden="1"/>
    <col min="3356" max="3356" width="36.7109375" style="83" hidden="1"/>
    <col min="3357" max="3357" width="34.7109375" style="83" hidden="1"/>
    <col min="3358" max="3358" width="29.140625" style="83" hidden="1"/>
    <col min="3359" max="3359" width="14.140625" style="83" hidden="1"/>
    <col min="3360" max="3360" width="24.28515625" style="83" hidden="1"/>
    <col min="3361" max="3361" width="22.28515625" style="83" hidden="1"/>
    <col min="3362" max="3362" width="16.7109375" style="83" hidden="1"/>
    <col min="3363" max="3363" width="26.5703125" style="83" hidden="1"/>
    <col min="3364" max="3364" width="36.7109375" style="83" hidden="1"/>
    <col min="3365" max="3365" width="34.7109375" style="83" hidden="1"/>
    <col min="3366" max="3366" width="29.140625" style="83" hidden="1"/>
    <col min="3367" max="3367" width="14.140625" style="83" hidden="1"/>
    <col min="3368" max="3368" width="24.28515625" style="83" hidden="1"/>
    <col min="3369" max="3369" width="22.28515625" style="83" hidden="1"/>
    <col min="3370" max="3370" width="16.7109375" style="83" hidden="1"/>
    <col min="3371" max="3371" width="26.5703125" style="83" hidden="1"/>
    <col min="3372" max="3372" width="36.7109375" style="83" hidden="1"/>
    <col min="3373" max="3373" width="34.7109375" style="83" hidden="1"/>
    <col min="3374" max="3374" width="29.140625" style="83" hidden="1"/>
    <col min="3375" max="3375" width="14.140625" style="83" hidden="1"/>
    <col min="3376" max="3376" width="24.28515625" style="83" hidden="1"/>
    <col min="3377" max="3377" width="22.28515625" style="83" hidden="1"/>
    <col min="3378" max="3378" width="16.7109375" style="83" hidden="1"/>
    <col min="3379" max="3379" width="26.5703125" style="83" hidden="1"/>
    <col min="3380" max="3380" width="36.7109375" style="83" hidden="1"/>
    <col min="3381" max="3381" width="34.7109375" style="83" hidden="1"/>
    <col min="3382" max="3382" width="29.140625" style="83" hidden="1"/>
    <col min="3383" max="3383" width="14.140625" style="83" hidden="1"/>
    <col min="3384" max="3384" width="24.28515625" style="83" hidden="1"/>
    <col min="3385" max="3385" width="22.28515625" style="83" hidden="1"/>
    <col min="3386" max="3386" width="16.7109375" style="83" hidden="1"/>
    <col min="3387" max="3387" width="14.140625" style="83" hidden="1"/>
    <col min="3388" max="3388" width="24.28515625" style="83" hidden="1"/>
    <col min="3389" max="3389" width="22.28515625" style="83" hidden="1"/>
    <col min="3390" max="3390" width="16.7109375" style="83" hidden="1"/>
    <col min="3391" max="3391" width="26.5703125" style="83" hidden="1"/>
    <col min="3392" max="3392" width="36.7109375" style="83" hidden="1"/>
    <col min="3393" max="3393" width="34.7109375" style="83" hidden="1"/>
    <col min="3394" max="3394" width="29.140625" style="83" hidden="1"/>
    <col min="3395" max="3395" width="14.140625" style="83" hidden="1"/>
    <col min="3396" max="3396" width="24.28515625" style="83" hidden="1"/>
    <col min="3397" max="3397" width="22.28515625" style="83" hidden="1"/>
    <col min="3398" max="3398" width="16.7109375" style="83" hidden="1"/>
    <col min="3399" max="3399" width="26.5703125" style="83" hidden="1"/>
    <col min="3400" max="3400" width="36.7109375" style="83" hidden="1"/>
    <col min="3401" max="3401" width="34.7109375" style="83" hidden="1"/>
    <col min="3402" max="3402" width="29.140625" style="83" hidden="1"/>
    <col min="3403" max="3403" width="14.140625" style="83" hidden="1"/>
    <col min="3404" max="3404" width="24.28515625" style="83" hidden="1"/>
    <col min="3405" max="3405" width="22.28515625" style="83" hidden="1"/>
    <col min="3406" max="3406" width="16.7109375" style="83" hidden="1"/>
    <col min="3407" max="3407" width="26.5703125" style="83" hidden="1"/>
    <col min="3408" max="3408" width="36.7109375" style="83" hidden="1"/>
    <col min="3409" max="3409" width="34.7109375" style="83" hidden="1"/>
    <col min="3410" max="3410" width="29.140625" style="83" hidden="1"/>
    <col min="3411" max="3411" width="14.140625" style="83" hidden="1"/>
    <col min="3412" max="3412" width="24.28515625" style="83" hidden="1"/>
    <col min="3413" max="3413" width="22.28515625" style="83" hidden="1"/>
    <col min="3414" max="3414" width="16.7109375" style="83" hidden="1"/>
    <col min="3415" max="3415" width="26.5703125" style="83" hidden="1"/>
    <col min="3416" max="3416" width="36.7109375" style="83" hidden="1"/>
    <col min="3417" max="3417" width="34.7109375" style="83" hidden="1"/>
    <col min="3418" max="3418" width="29.140625" style="83" hidden="1"/>
    <col min="3419" max="3419" width="14.140625" style="83" hidden="1"/>
    <col min="3420" max="3420" width="24.28515625" style="83" hidden="1"/>
    <col min="3421" max="3421" width="22.28515625" style="83" hidden="1"/>
    <col min="3422" max="3422" width="16.7109375" style="83" hidden="1"/>
    <col min="3423" max="3423" width="26.5703125" style="83" hidden="1"/>
    <col min="3424" max="3424" width="36.7109375" style="83" hidden="1"/>
    <col min="3425" max="3425" width="34.7109375" style="83" hidden="1"/>
    <col min="3426" max="3426" width="29.140625" style="83" hidden="1"/>
    <col min="3427" max="3427" width="14.140625" style="83" hidden="1"/>
    <col min="3428" max="3428" width="24.28515625" style="83" hidden="1"/>
    <col min="3429" max="3429" width="22.28515625" style="83" hidden="1"/>
    <col min="3430" max="3430" width="16.7109375" style="83" hidden="1"/>
    <col min="3431" max="3431" width="26.5703125" style="83" hidden="1"/>
    <col min="3432" max="3432" width="36.7109375" style="83" hidden="1"/>
    <col min="3433" max="3433" width="34.7109375" style="83" hidden="1"/>
    <col min="3434" max="3434" width="29.140625" style="83" hidden="1"/>
    <col min="3435" max="3435" width="14.140625" style="83" hidden="1"/>
    <col min="3436" max="3436" width="24.28515625" style="83" hidden="1"/>
    <col min="3437" max="3437" width="22.28515625" style="83" hidden="1"/>
    <col min="3438" max="3438" width="16.7109375" style="83" hidden="1"/>
    <col min="3439" max="3439" width="26.5703125" style="83" hidden="1"/>
    <col min="3440" max="3440" width="36.7109375" style="83" hidden="1"/>
    <col min="3441" max="3441" width="34.7109375" style="83" hidden="1"/>
    <col min="3442" max="3442" width="29.140625" style="83" hidden="1"/>
    <col min="3443" max="3443" width="14.140625" style="83" hidden="1"/>
    <col min="3444" max="3444" width="24.28515625" style="83" hidden="1"/>
    <col min="3445" max="3445" width="22.28515625" style="83" hidden="1"/>
    <col min="3446" max="3446" width="16.7109375" style="83" hidden="1"/>
    <col min="3447" max="3447" width="26.5703125" style="83" hidden="1"/>
    <col min="3448" max="3448" width="36.7109375" style="83" hidden="1"/>
    <col min="3449" max="3449" width="34.7109375" style="83" hidden="1"/>
    <col min="3450" max="3450" width="29.140625" style="83" hidden="1"/>
    <col min="3451" max="3451" width="14.140625" style="83" hidden="1"/>
    <col min="3452" max="3452" width="24.28515625" style="83" hidden="1"/>
    <col min="3453" max="3453" width="22.28515625" style="83" hidden="1"/>
    <col min="3454" max="3454" width="16.7109375" style="83" hidden="1"/>
    <col min="3455" max="3455" width="26.5703125" style="83" hidden="1"/>
    <col min="3456" max="3456" width="36.7109375" style="83" hidden="1"/>
    <col min="3457" max="3457" width="34.7109375" style="83" hidden="1"/>
    <col min="3458" max="3458" width="29.140625" style="83" hidden="1"/>
    <col min="3459" max="3459" width="14.140625" style="83" hidden="1"/>
    <col min="3460" max="3460" width="24.28515625" style="83" hidden="1"/>
    <col min="3461" max="3461" width="22.28515625" style="83" hidden="1"/>
    <col min="3462" max="3462" width="16.7109375" style="83" hidden="1"/>
    <col min="3463" max="3463" width="26.5703125" style="83" hidden="1"/>
    <col min="3464" max="3464" width="36.7109375" style="83" hidden="1"/>
    <col min="3465" max="3465" width="34.7109375" style="83" hidden="1"/>
    <col min="3466" max="3466" width="29.140625" style="83" hidden="1"/>
    <col min="3467" max="3467" width="14.140625" style="83" hidden="1"/>
    <col min="3468" max="3468" width="24.28515625" style="83" hidden="1"/>
    <col min="3469" max="3469" width="22.28515625" style="83" hidden="1"/>
    <col min="3470" max="3470" width="16.7109375" style="83" hidden="1"/>
    <col min="3471" max="3471" width="16.5703125" style="83" hidden="1"/>
    <col min="3472" max="3472" width="26.85546875" style="83" hidden="1"/>
    <col min="3473" max="3473" width="24.7109375" style="83" hidden="1"/>
    <col min="3474" max="3474" width="19.28515625" style="83" hidden="1"/>
    <col min="3475" max="3475" width="14.140625" style="83" hidden="1"/>
    <col min="3476" max="3476" width="24.28515625" style="83" hidden="1"/>
    <col min="3477" max="3477" width="22.28515625" style="83" hidden="1"/>
    <col min="3478" max="3478" width="16.7109375" style="83" hidden="1"/>
    <col min="3479" max="3479" width="23.42578125" style="83" hidden="1"/>
    <col min="3480" max="3480" width="33.5703125" style="83" hidden="1"/>
    <col min="3481" max="3481" width="31.5703125" style="83" hidden="1"/>
    <col min="3482" max="3482" width="26.140625" style="83" hidden="1"/>
    <col min="3483" max="3483" width="14.140625" style="83" hidden="1"/>
    <col min="3484" max="3484" width="24.28515625" style="83" hidden="1"/>
    <col min="3485" max="3485" width="22.28515625" style="83" hidden="1"/>
    <col min="3486" max="3486" width="16.7109375" style="83" hidden="1"/>
    <col min="3487" max="3487" width="14.140625" style="83" hidden="1"/>
    <col min="3488" max="3488" width="24.28515625" style="83" hidden="1"/>
    <col min="3489" max="3489" width="22.28515625" style="83" hidden="1"/>
    <col min="3490" max="3490" width="16.7109375" style="83" hidden="1"/>
    <col min="3491" max="3491" width="26.5703125" style="83" hidden="1"/>
    <col min="3492" max="3492" width="36.7109375" style="83" hidden="1"/>
    <col min="3493" max="3493" width="34.7109375" style="83" hidden="1"/>
    <col min="3494" max="3494" width="29.140625" style="83" hidden="1"/>
    <col min="3495" max="3495" width="14.140625" style="83" hidden="1"/>
    <col min="3496" max="3496" width="24.28515625" style="83" hidden="1"/>
    <col min="3497" max="3497" width="22.28515625" style="83" hidden="1"/>
    <col min="3498" max="3498" width="16.7109375" style="83" hidden="1"/>
    <col min="3499" max="3499" width="14.140625" style="83" hidden="1"/>
    <col min="3500" max="3500" width="24.28515625" style="83" hidden="1"/>
    <col min="3501" max="3501" width="22.28515625" style="83" hidden="1"/>
    <col min="3502" max="3502" width="16.7109375" style="83" hidden="1"/>
    <col min="3503" max="3503" width="14.140625" style="83" hidden="1"/>
    <col min="3504" max="3504" width="24.28515625" style="83" hidden="1"/>
    <col min="3505" max="3505" width="22.28515625" style="83" hidden="1"/>
    <col min="3506" max="3506" width="16.7109375" style="83" hidden="1"/>
    <col min="3507" max="3507" width="14.140625" style="83" hidden="1"/>
    <col min="3508" max="3508" width="24.28515625" style="83" hidden="1"/>
    <col min="3509" max="3509" width="22.28515625" style="83" hidden="1"/>
    <col min="3510" max="3510" width="16.7109375" style="83" hidden="1"/>
    <col min="3511" max="3511" width="14.140625" style="83" hidden="1"/>
    <col min="3512" max="3512" width="24.28515625" style="83" hidden="1"/>
    <col min="3513" max="3513" width="22.28515625" style="83" hidden="1"/>
    <col min="3514" max="3514" width="16.7109375" style="83" hidden="1"/>
    <col min="3515" max="3515" width="26.5703125" style="83" hidden="1"/>
    <col min="3516" max="3516" width="36.7109375" style="83" hidden="1"/>
    <col min="3517" max="3517" width="34.7109375" style="83" hidden="1"/>
    <col min="3518" max="3518" width="29.140625" style="83" hidden="1"/>
    <col min="3519" max="3519" width="14.140625" style="83" hidden="1"/>
    <col min="3520" max="3520" width="24.28515625" style="83" hidden="1"/>
    <col min="3521" max="3521" width="22.28515625" style="83" hidden="1"/>
    <col min="3522" max="3522" width="16.7109375" style="83" hidden="1"/>
    <col min="3523" max="3523" width="26.5703125" style="83" hidden="1"/>
    <col min="3524" max="3524" width="36.7109375" style="83" hidden="1"/>
    <col min="3525" max="3525" width="34.7109375" style="83" hidden="1"/>
    <col min="3526" max="3526" width="29.140625" style="83" hidden="1"/>
    <col min="3527" max="3527" width="14.140625" style="83" hidden="1"/>
    <col min="3528" max="3528" width="24.28515625" style="83" hidden="1"/>
    <col min="3529" max="3529" width="22.28515625" style="83" hidden="1"/>
    <col min="3530" max="3530" width="16.7109375" style="83" hidden="1"/>
    <col min="3531" max="3531" width="25.5703125" style="83" hidden="1"/>
    <col min="3532" max="3532" width="35.7109375" style="83" hidden="1"/>
    <col min="3533" max="3533" width="33.5703125" style="83" hidden="1"/>
    <col min="3534" max="3534" width="28.140625" style="83" hidden="1"/>
    <col min="3535" max="3535" width="14.140625" style="83" hidden="1"/>
    <col min="3536" max="3536" width="24.28515625" style="83" hidden="1"/>
    <col min="3537" max="3537" width="22.28515625" style="83" hidden="1"/>
    <col min="3538" max="3538" width="16.7109375" style="83" hidden="1"/>
    <col min="3539" max="3539" width="26.5703125" style="83" hidden="1"/>
    <col min="3540" max="3540" width="36.7109375" style="83" hidden="1"/>
    <col min="3541" max="3541" width="34.7109375" style="83" hidden="1"/>
    <col min="3542" max="3542" width="29.140625" style="83" hidden="1"/>
    <col min="3543" max="3543" width="14.140625" style="83" hidden="1"/>
    <col min="3544" max="3544" width="24.28515625" style="83" hidden="1"/>
    <col min="3545" max="3545" width="22.28515625" style="83" hidden="1"/>
    <col min="3546" max="3546" width="16.7109375" style="83" hidden="1"/>
    <col min="3547" max="3547" width="26.5703125" style="83" hidden="1"/>
    <col min="3548" max="3548" width="36.7109375" style="83" hidden="1"/>
    <col min="3549" max="3549" width="34.7109375" style="83" hidden="1"/>
    <col min="3550" max="3550" width="29.140625" style="83" hidden="1"/>
    <col min="3551" max="3551" width="14.140625" style="83" hidden="1"/>
    <col min="3552" max="3552" width="24.28515625" style="83" hidden="1"/>
    <col min="3553" max="3553" width="22.28515625" style="83" hidden="1"/>
    <col min="3554" max="3554" width="16.7109375" style="83" hidden="1"/>
    <col min="3555" max="3555" width="26.5703125" style="83" hidden="1"/>
    <col min="3556" max="3556" width="36.7109375" style="83" hidden="1"/>
    <col min="3557" max="3557" width="34.7109375" style="83" hidden="1"/>
    <col min="3558" max="3558" width="29.140625" style="83" hidden="1"/>
    <col min="3559" max="3559" width="14.140625" style="83" hidden="1"/>
    <col min="3560" max="3560" width="24.28515625" style="83" hidden="1"/>
    <col min="3561" max="3561" width="22.28515625" style="83" hidden="1"/>
    <col min="3562" max="3562" width="16.7109375" style="83" hidden="1"/>
    <col min="3563" max="3563" width="25.5703125" style="83" hidden="1"/>
    <col min="3564" max="3564" width="35.7109375" style="83" hidden="1"/>
    <col min="3565" max="3565" width="33.5703125" style="83" hidden="1"/>
    <col min="3566" max="3566" width="28.140625" style="83" hidden="1"/>
    <col min="3567" max="3567" width="14.140625" style="83" hidden="1"/>
    <col min="3568" max="3568" width="24.28515625" style="83" hidden="1"/>
    <col min="3569" max="3569" width="22.28515625" style="83" hidden="1"/>
    <col min="3570" max="3570" width="16.7109375" style="83" hidden="1"/>
    <col min="3571" max="3571" width="26.5703125" style="83" hidden="1"/>
    <col min="3572" max="3572" width="36.7109375" style="83" hidden="1"/>
    <col min="3573" max="3573" width="34.7109375" style="83" hidden="1"/>
    <col min="3574" max="3574" width="29.140625" style="83" hidden="1"/>
    <col min="3575" max="3575" width="14.140625" style="83" hidden="1"/>
    <col min="3576" max="3576" width="24.28515625" style="83" hidden="1"/>
    <col min="3577" max="3577" width="22.28515625" style="83" hidden="1"/>
    <col min="3578" max="3578" width="16.7109375" style="83" hidden="1"/>
    <col min="3579" max="3579" width="26.5703125" style="83" hidden="1"/>
    <col min="3580" max="3580" width="36.7109375" style="83" hidden="1"/>
    <col min="3581" max="3581" width="34.7109375" style="83" hidden="1"/>
    <col min="3582" max="3582" width="29.140625" style="83" hidden="1"/>
    <col min="3583" max="3583" width="14.140625" style="83" hidden="1"/>
    <col min="3584" max="3584" width="24.28515625" style="83" hidden="1"/>
    <col min="3585" max="3585" width="22.28515625" style="83" hidden="1"/>
    <col min="3586" max="3586" width="16.7109375" style="83" hidden="1"/>
    <col min="3587" max="3587" width="14.140625" style="83" hidden="1"/>
    <col min="3588" max="3588" width="24.28515625" style="83" hidden="1"/>
    <col min="3589" max="3589" width="22.28515625" style="83" hidden="1"/>
    <col min="3590" max="3590" width="16.7109375" style="83" hidden="1"/>
    <col min="3591" max="3591" width="26.5703125" style="83" hidden="1"/>
    <col min="3592" max="3592" width="36.7109375" style="83" hidden="1"/>
    <col min="3593" max="3593" width="34.7109375" style="83" hidden="1"/>
    <col min="3594" max="3594" width="29.140625" style="83" hidden="1"/>
    <col min="3595" max="3595" width="14.140625" style="83" hidden="1"/>
    <col min="3596" max="3596" width="24.28515625" style="83" hidden="1"/>
    <col min="3597" max="3597" width="22.28515625" style="83" hidden="1"/>
    <col min="3598" max="3598" width="16.7109375" style="83" hidden="1"/>
    <col min="3599" max="3599" width="25.5703125" style="83" hidden="1"/>
    <col min="3600" max="3600" width="35.7109375" style="83" hidden="1"/>
    <col min="3601" max="3601" width="33.5703125" style="83" hidden="1"/>
    <col min="3602" max="3602" width="28.140625" style="83" hidden="1"/>
    <col min="3603" max="3603" width="14.140625" style="83" hidden="1"/>
    <col min="3604" max="3604" width="24.28515625" style="83" hidden="1"/>
    <col min="3605" max="3605" width="22.28515625" style="83" hidden="1"/>
    <col min="3606" max="3606" width="16.7109375" style="83" hidden="1"/>
    <col min="3607" max="3607" width="26.5703125" style="83" hidden="1"/>
    <col min="3608" max="3608" width="36.7109375" style="83" hidden="1"/>
    <col min="3609" max="3609" width="34.7109375" style="83" hidden="1"/>
    <col min="3610" max="3610" width="29.140625" style="83" hidden="1"/>
    <col min="3611" max="3611" width="14.140625" style="83" hidden="1"/>
    <col min="3612" max="3612" width="24.28515625" style="83" hidden="1"/>
    <col min="3613" max="3613" width="22.28515625" style="83" hidden="1"/>
    <col min="3614" max="3614" width="16.7109375" style="83" hidden="1"/>
    <col min="3615" max="3615" width="26.5703125" style="83" hidden="1"/>
    <col min="3616" max="3616" width="36.7109375" style="83" hidden="1"/>
    <col min="3617" max="3617" width="34.7109375" style="83" hidden="1"/>
    <col min="3618" max="3618" width="29.140625" style="83" hidden="1"/>
    <col min="3619" max="3619" width="14.140625" style="83" hidden="1"/>
    <col min="3620" max="3620" width="24.28515625" style="83" hidden="1"/>
    <col min="3621" max="3621" width="22.28515625" style="83" hidden="1"/>
    <col min="3622" max="3622" width="16.7109375" style="83" hidden="1"/>
    <col min="3623" max="3623" width="26.5703125" style="83" hidden="1"/>
    <col min="3624" max="3624" width="36.7109375" style="83" hidden="1"/>
    <col min="3625" max="3625" width="34.7109375" style="83" hidden="1"/>
    <col min="3626" max="3626" width="29.140625" style="83" hidden="1"/>
    <col min="3627" max="3627" width="14.140625" style="83" hidden="1"/>
    <col min="3628" max="3628" width="24.28515625" style="83" hidden="1"/>
    <col min="3629" max="3629" width="22.28515625" style="83" hidden="1"/>
    <col min="3630" max="3630" width="16.7109375" style="83" hidden="1"/>
    <col min="3631" max="3631" width="26.5703125" style="83" hidden="1"/>
    <col min="3632" max="3632" width="36.7109375" style="83" hidden="1"/>
    <col min="3633" max="3633" width="34.7109375" style="83" hidden="1"/>
    <col min="3634" max="3634" width="29.140625" style="83" hidden="1"/>
    <col min="3635" max="3635" width="14.140625" style="83" hidden="1"/>
    <col min="3636" max="3636" width="24.28515625" style="83" hidden="1"/>
    <col min="3637" max="3637" width="22.28515625" style="83" hidden="1"/>
    <col min="3638" max="3638" width="16.7109375" style="83" hidden="1"/>
    <col min="3639" max="3639" width="26.5703125" style="83" hidden="1"/>
    <col min="3640" max="3640" width="36.7109375" style="83" hidden="1"/>
    <col min="3641" max="3641" width="34.7109375" style="83" hidden="1"/>
    <col min="3642" max="3642" width="29.140625" style="83" hidden="1"/>
    <col min="3643" max="3643" width="14.140625" style="83" hidden="1"/>
    <col min="3644" max="3644" width="24.28515625" style="83" hidden="1"/>
    <col min="3645" max="3645" width="22.28515625" style="83" hidden="1"/>
    <col min="3646" max="3646" width="16.7109375" style="83" hidden="1"/>
    <col min="3647" max="3647" width="26.5703125" style="83" hidden="1"/>
    <col min="3648" max="3648" width="36.7109375" style="83" hidden="1"/>
    <col min="3649" max="3649" width="34.7109375" style="83" hidden="1"/>
    <col min="3650" max="3650" width="29.140625" style="83" hidden="1"/>
    <col min="3651" max="3651" width="14.140625" style="83" hidden="1"/>
    <col min="3652" max="3652" width="24.28515625" style="83" hidden="1"/>
    <col min="3653" max="3653" width="22.28515625" style="83" hidden="1"/>
    <col min="3654" max="3654" width="16.7109375" style="83" hidden="1"/>
    <col min="3655" max="3655" width="26.5703125" style="83" hidden="1"/>
    <col min="3656" max="3656" width="36.7109375" style="83" hidden="1"/>
    <col min="3657" max="3657" width="34.7109375" style="83" hidden="1"/>
    <col min="3658" max="3658" width="29.140625" style="83" hidden="1"/>
    <col min="3659" max="3659" width="14.140625" style="83" hidden="1"/>
    <col min="3660" max="3660" width="24.28515625" style="83" hidden="1"/>
    <col min="3661" max="3661" width="22.28515625" style="83" hidden="1"/>
    <col min="3662" max="3662" width="16.7109375" style="83" hidden="1"/>
    <col min="3663" max="3663" width="25.5703125" style="83" hidden="1"/>
    <col min="3664" max="3664" width="35.7109375" style="83" hidden="1"/>
    <col min="3665" max="3665" width="33.5703125" style="83" hidden="1"/>
    <col min="3666" max="3666" width="28.140625" style="83" hidden="1"/>
    <col min="3667" max="3667" width="14.140625" style="83" hidden="1"/>
    <col min="3668" max="3668" width="24.28515625" style="83" hidden="1"/>
    <col min="3669" max="3669" width="22.28515625" style="83" hidden="1"/>
    <col min="3670" max="3670" width="16.7109375" style="83" hidden="1"/>
    <col min="3671" max="3671" width="26.5703125" style="83" hidden="1"/>
    <col min="3672" max="3672" width="36.7109375" style="83" hidden="1"/>
    <col min="3673" max="3673" width="34.7109375" style="83" hidden="1"/>
    <col min="3674" max="3674" width="29.140625" style="83" hidden="1"/>
    <col min="3675" max="3675" width="14.140625" style="83" hidden="1"/>
    <col min="3676" max="3676" width="24.28515625" style="83" hidden="1"/>
    <col min="3677" max="3677" width="22.28515625" style="83" hidden="1"/>
    <col min="3678" max="3678" width="16.7109375" style="83" hidden="1"/>
    <col min="3679" max="3679" width="26.5703125" style="83" hidden="1"/>
    <col min="3680" max="3680" width="36.7109375" style="83" hidden="1"/>
    <col min="3681" max="3681" width="34.7109375" style="83" hidden="1"/>
    <col min="3682" max="3682" width="29.140625" style="83" hidden="1"/>
    <col min="3683" max="3683" width="14.140625" style="83" hidden="1"/>
    <col min="3684" max="3684" width="24.28515625" style="83" hidden="1"/>
    <col min="3685" max="3685" width="22.28515625" style="83" hidden="1"/>
    <col min="3686" max="3686" width="16.7109375" style="83" hidden="1"/>
    <col min="3687" max="3687" width="26.5703125" style="83" hidden="1"/>
    <col min="3688" max="3688" width="36.7109375" style="83" hidden="1"/>
    <col min="3689" max="3689" width="34.7109375" style="83" hidden="1"/>
    <col min="3690" max="3690" width="29.140625" style="83" hidden="1"/>
    <col min="3691" max="3691" width="14.140625" style="83" hidden="1"/>
    <col min="3692" max="3692" width="24.28515625" style="83" hidden="1"/>
    <col min="3693" max="3693" width="22.28515625" style="83" hidden="1"/>
    <col min="3694" max="3694" width="16.7109375" style="83" hidden="1"/>
    <col min="3695" max="3695" width="26.5703125" style="83" hidden="1"/>
    <col min="3696" max="3696" width="36.7109375" style="83" hidden="1"/>
    <col min="3697" max="3697" width="34.7109375" style="83" hidden="1"/>
    <col min="3698" max="3698" width="29.140625" style="83" hidden="1"/>
    <col min="3699" max="3699" width="14.140625" style="83" hidden="1"/>
    <col min="3700" max="3700" width="24.28515625" style="83" hidden="1"/>
    <col min="3701" max="3701" width="22.28515625" style="83" hidden="1"/>
    <col min="3702" max="3702" width="16.7109375" style="83" hidden="1"/>
    <col min="3703" max="3703" width="26.5703125" style="83" hidden="1"/>
    <col min="3704" max="3704" width="36.7109375" style="83" hidden="1"/>
    <col min="3705" max="3705" width="34.7109375" style="83" hidden="1"/>
    <col min="3706" max="3706" width="29.140625" style="83" hidden="1"/>
    <col min="3707" max="3707" width="14.140625" style="83" hidden="1"/>
    <col min="3708" max="3708" width="24.28515625" style="83" hidden="1"/>
    <col min="3709" max="3709" width="22.28515625" style="83" hidden="1"/>
    <col min="3710" max="3710" width="16.7109375" style="83" hidden="1"/>
    <col min="3711" max="3711" width="26.5703125" style="83" hidden="1"/>
    <col min="3712" max="3712" width="36.7109375" style="83" hidden="1"/>
    <col min="3713" max="3713" width="34.7109375" style="83" hidden="1"/>
    <col min="3714" max="3714" width="29.140625" style="83" hidden="1"/>
    <col min="3715" max="3715" width="14.140625" style="83" hidden="1"/>
    <col min="3716" max="3716" width="24.28515625" style="83" hidden="1"/>
    <col min="3717" max="3717" width="22.28515625" style="83" hidden="1"/>
    <col min="3718" max="3718" width="16.7109375" style="83" hidden="1"/>
    <col min="3719" max="3719" width="25.5703125" style="83" hidden="1"/>
    <col min="3720" max="3720" width="35.7109375" style="83" hidden="1"/>
    <col min="3721" max="3721" width="33.5703125" style="83" hidden="1"/>
    <col min="3722" max="3722" width="28.140625" style="83" hidden="1"/>
    <col min="3723" max="3723" width="14.140625" style="83" hidden="1"/>
    <col min="3724" max="3724" width="24.28515625" style="83" hidden="1"/>
    <col min="3725" max="3725" width="22.28515625" style="83" hidden="1"/>
    <col min="3726" max="3726" width="16.7109375" style="83" hidden="1"/>
    <col min="3727" max="3727" width="14.140625" style="83" hidden="1"/>
    <col min="3728" max="3728" width="24.28515625" style="83" hidden="1"/>
    <col min="3729" max="3729" width="22.28515625" style="83" hidden="1"/>
    <col min="3730" max="3730" width="16.7109375" style="83" hidden="1"/>
    <col min="3731" max="3731" width="14.140625" style="83" hidden="1"/>
    <col min="3732" max="3732" width="24.28515625" style="83" hidden="1"/>
    <col min="3733" max="3733" width="22.28515625" style="83" hidden="1"/>
    <col min="3734" max="3734" width="16.7109375" style="83" hidden="1"/>
    <col min="3735" max="3735" width="26.5703125" style="83" hidden="1"/>
    <col min="3736" max="3736" width="36.7109375" style="83" hidden="1"/>
    <col min="3737" max="3737" width="34.7109375" style="83" hidden="1"/>
    <col min="3738" max="3738" width="29.140625" style="83" hidden="1"/>
    <col min="3739" max="3739" width="14.140625" style="83" hidden="1"/>
    <col min="3740" max="3740" width="24.28515625" style="83" hidden="1"/>
    <col min="3741" max="3741" width="22.28515625" style="83" hidden="1"/>
    <col min="3742" max="3742" width="16.7109375" style="83" hidden="1"/>
    <col min="3743" max="3743" width="26.5703125" style="83" hidden="1"/>
    <col min="3744" max="3744" width="36.7109375" style="83" hidden="1"/>
    <col min="3745" max="3745" width="34.7109375" style="83" hidden="1"/>
    <col min="3746" max="3746" width="29.140625" style="83" hidden="1"/>
    <col min="3747" max="3747" width="14.140625" style="83" hidden="1"/>
    <col min="3748" max="3748" width="24.28515625" style="83" hidden="1"/>
    <col min="3749" max="3749" width="22.28515625" style="83" hidden="1"/>
    <col min="3750" max="3750" width="16.7109375" style="83" hidden="1"/>
    <col min="3751" max="3751" width="26.5703125" style="83" hidden="1"/>
    <col min="3752" max="3752" width="36.7109375" style="83" hidden="1"/>
    <col min="3753" max="3753" width="34.7109375" style="83" hidden="1"/>
    <col min="3754" max="3754" width="29.140625" style="83" hidden="1"/>
    <col min="3755" max="3755" width="14.140625" style="83" hidden="1"/>
    <col min="3756" max="3756" width="24.28515625" style="83" hidden="1"/>
    <col min="3757" max="3757" width="22.28515625" style="83" hidden="1"/>
    <col min="3758" max="3758" width="16.7109375" style="83" hidden="1"/>
    <col min="3759" max="3759" width="26.5703125" style="83" hidden="1"/>
    <col min="3760" max="3760" width="36.7109375" style="83" hidden="1"/>
    <col min="3761" max="3761" width="34.7109375" style="83" hidden="1"/>
    <col min="3762" max="3762" width="29.140625" style="83" hidden="1"/>
    <col min="3763" max="3763" width="14.140625" style="83" hidden="1"/>
    <col min="3764" max="3764" width="24.28515625" style="83" hidden="1"/>
    <col min="3765" max="3765" width="22.28515625" style="83" hidden="1"/>
    <col min="3766" max="3766" width="16.7109375" style="83" hidden="1"/>
    <col min="3767" max="3767" width="26.5703125" style="83" hidden="1"/>
    <col min="3768" max="3768" width="36.7109375" style="83" hidden="1"/>
    <col min="3769" max="3769" width="34.7109375" style="83" hidden="1"/>
    <col min="3770" max="3770" width="29.140625" style="83" hidden="1"/>
    <col min="3771" max="3771" width="14.140625" style="83" hidden="1"/>
    <col min="3772" max="3772" width="24.28515625" style="83" hidden="1"/>
    <col min="3773" max="3773" width="22.28515625" style="83" hidden="1"/>
    <col min="3774" max="3774" width="16.7109375" style="83" hidden="1"/>
    <col min="3775" max="3775" width="26.5703125" style="83" hidden="1"/>
    <col min="3776" max="3776" width="36.7109375" style="83" hidden="1"/>
    <col min="3777" max="3777" width="34.7109375" style="83" hidden="1"/>
    <col min="3778" max="3778" width="29.140625" style="83" hidden="1"/>
    <col min="3779" max="3779" width="14.140625" style="83" hidden="1"/>
    <col min="3780" max="3780" width="24.28515625" style="83" hidden="1"/>
    <col min="3781" max="3781" width="22.28515625" style="83" hidden="1"/>
    <col min="3782" max="3782" width="16.7109375" style="83" hidden="1"/>
    <col min="3783" max="3783" width="26.5703125" style="83" hidden="1"/>
    <col min="3784" max="3784" width="36.7109375" style="83" hidden="1"/>
    <col min="3785" max="3785" width="34.7109375" style="83" hidden="1"/>
    <col min="3786" max="3786" width="29.140625" style="83" hidden="1"/>
    <col min="3787" max="3787" width="14.140625" style="83" hidden="1"/>
    <col min="3788" max="3788" width="24.28515625" style="83" hidden="1"/>
    <col min="3789" max="3789" width="22.28515625" style="83" hidden="1"/>
    <col min="3790" max="3790" width="16.7109375" style="83" hidden="1"/>
    <col min="3791" max="3791" width="26.5703125" style="83" hidden="1"/>
    <col min="3792" max="3792" width="36.7109375" style="83" hidden="1"/>
    <col min="3793" max="3793" width="34.7109375" style="83" hidden="1"/>
    <col min="3794" max="3794" width="29.140625" style="83" hidden="1"/>
    <col min="3795" max="3795" width="14.140625" style="83" hidden="1"/>
    <col min="3796" max="3796" width="24.28515625" style="83" hidden="1"/>
    <col min="3797" max="3797" width="22.28515625" style="83" hidden="1"/>
    <col min="3798" max="3798" width="16.7109375" style="83" hidden="1"/>
    <col min="3799" max="3799" width="26.5703125" style="83" hidden="1"/>
    <col min="3800" max="3800" width="36.7109375" style="83" hidden="1"/>
    <col min="3801" max="3801" width="34.7109375" style="83" hidden="1"/>
    <col min="3802" max="3802" width="29.140625" style="83" hidden="1"/>
    <col min="3803" max="3803" width="14.140625" style="83" hidden="1"/>
    <col min="3804" max="3804" width="24.28515625" style="83" hidden="1"/>
    <col min="3805" max="3805" width="22.28515625" style="83" hidden="1"/>
    <col min="3806" max="3806" width="16.7109375" style="83" hidden="1"/>
    <col min="3807" max="3807" width="26.5703125" style="83" hidden="1"/>
    <col min="3808" max="3808" width="36.7109375" style="83" hidden="1"/>
    <col min="3809" max="3809" width="34.7109375" style="83" hidden="1"/>
    <col min="3810" max="3810" width="29.140625" style="83" hidden="1"/>
    <col min="3811" max="3811" width="14.140625" style="83" hidden="1"/>
    <col min="3812" max="3812" width="24.28515625" style="83" hidden="1"/>
    <col min="3813" max="3813" width="22.28515625" style="83" hidden="1"/>
    <col min="3814" max="3814" width="16.7109375" style="83" hidden="1"/>
    <col min="3815" max="3815" width="25.5703125" style="83" hidden="1"/>
    <col min="3816" max="3816" width="35.7109375" style="83" hidden="1"/>
    <col min="3817" max="3817" width="33.5703125" style="83" hidden="1"/>
    <col min="3818" max="3818" width="28.140625" style="83" hidden="1"/>
    <col min="3819" max="3819" width="14.140625" style="83" hidden="1"/>
    <col min="3820" max="3820" width="24.28515625" style="83" hidden="1"/>
    <col min="3821" max="3821" width="22.28515625" style="83" hidden="1"/>
    <col min="3822" max="3822" width="16.7109375" style="83" hidden="1"/>
    <col min="3823" max="3823" width="25.5703125" style="83" hidden="1"/>
    <col min="3824" max="3824" width="35.7109375" style="83" hidden="1"/>
    <col min="3825" max="3825" width="33.5703125" style="83" hidden="1"/>
    <col min="3826" max="3826" width="28.140625" style="83" hidden="1"/>
    <col min="3827" max="3827" width="14.140625" style="83" hidden="1"/>
    <col min="3828" max="3828" width="24.28515625" style="83" hidden="1"/>
    <col min="3829" max="3829" width="22.28515625" style="83" hidden="1"/>
    <col min="3830" max="3830" width="16.7109375" style="83" hidden="1"/>
    <col min="3831" max="3831" width="25.5703125" style="83" hidden="1"/>
    <col min="3832" max="3832" width="35.7109375" style="83" hidden="1"/>
    <col min="3833" max="3833" width="33.5703125" style="83" hidden="1"/>
    <col min="3834" max="3834" width="28.140625" style="83" hidden="1"/>
    <col min="3835" max="3835" width="14.140625" style="83" hidden="1"/>
    <col min="3836" max="3836" width="24.28515625" style="83" hidden="1"/>
    <col min="3837" max="3837" width="22.28515625" style="83" hidden="1"/>
    <col min="3838" max="3838" width="16.7109375" style="83" hidden="1"/>
    <col min="3839" max="3839" width="26.5703125" style="83" hidden="1"/>
    <col min="3840" max="3840" width="36.7109375" style="83" hidden="1"/>
    <col min="3841" max="3841" width="34.7109375" style="83" hidden="1"/>
    <col min="3842" max="3842" width="29.140625" style="83" hidden="1"/>
    <col min="3843" max="3843" width="14.140625" style="83" hidden="1"/>
    <col min="3844" max="3844" width="24.28515625" style="83" hidden="1"/>
    <col min="3845" max="3845" width="22.28515625" style="83" hidden="1"/>
    <col min="3846" max="3846" width="16.7109375" style="83" hidden="1"/>
    <col min="3847" max="3847" width="26.5703125" style="83" hidden="1"/>
    <col min="3848" max="3848" width="36.7109375" style="83" hidden="1"/>
    <col min="3849" max="3849" width="34.7109375" style="83" hidden="1"/>
    <col min="3850" max="3850" width="29.140625" style="83" hidden="1"/>
    <col min="3851" max="3851" width="14.140625" style="83" hidden="1"/>
    <col min="3852" max="3852" width="24.28515625" style="83" hidden="1"/>
    <col min="3853" max="3853" width="22.28515625" style="83" hidden="1"/>
    <col min="3854" max="3854" width="16.7109375" style="83" hidden="1"/>
    <col min="3855" max="3855" width="26.5703125" style="83" hidden="1"/>
    <col min="3856" max="3856" width="36.7109375" style="83" hidden="1"/>
    <col min="3857" max="3857" width="34.7109375" style="83" hidden="1"/>
    <col min="3858" max="3858" width="29.140625" style="83" hidden="1"/>
    <col min="3859" max="3859" width="14.140625" style="83" hidden="1"/>
    <col min="3860" max="3860" width="24.28515625" style="83" hidden="1"/>
    <col min="3861" max="3861" width="22.28515625" style="83" hidden="1"/>
    <col min="3862" max="3862" width="16.7109375" style="83" hidden="1"/>
    <col min="3863" max="3863" width="26.5703125" style="83" hidden="1"/>
    <col min="3864" max="3864" width="36.7109375" style="83" hidden="1"/>
    <col min="3865" max="3865" width="34.7109375" style="83" hidden="1"/>
    <col min="3866" max="3866" width="29.140625" style="83" hidden="1"/>
    <col min="3867" max="3867" width="14.140625" style="83" hidden="1"/>
    <col min="3868" max="3868" width="24.28515625" style="83" hidden="1"/>
    <col min="3869" max="3869" width="22.28515625" style="83" hidden="1"/>
    <col min="3870" max="3870" width="16.7109375" style="83" hidden="1"/>
    <col min="3871" max="3871" width="14.140625" style="83" hidden="1"/>
    <col min="3872" max="3872" width="24.28515625" style="83" hidden="1"/>
    <col min="3873" max="3873" width="22.28515625" style="83" hidden="1"/>
    <col min="3874" max="3874" width="16.7109375" style="83" hidden="1"/>
    <col min="3875" max="3875" width="14.140625" style="83" hidden="1"/>
    <col min="3876" max="3876" width="24.28515625" style="83" hidden="1"/>
    <col min="3877" max="3877" width="22.28515625" style="83" hidden="1"/>
    <col min="3878" max="3878" width="16.7109375" style="83" hidden="1"/>
    <col min="3879" max="3879" width="14.140625" style="83" hidden="1"/>
    <col min="3880" max="3880" width="24.28515625" style="83" hidden="1"/>
    <col min="3881" max="3881" width="22.28515625" style="83" hidden="1"/>
    <col min="3882" max="3882" width="16.7109375" style="83" hidden="1"/>
    <col min="3883" max="3883" width="26.5703125" style="83" hidden="1"/>
    <col min="3884" max="3884" width="36.7109375" style="83" hidden="1"/>
    <col min="3885" max="3885" width="34.7109375" style="83" hidden="1"/>
    <col min="3886" max="3886" width="29.140625" style="83" hidden="1"/>
    <col min="3887" max="3887" width="14.140625" style="83" hidden="1"/>
    <col min="3888" max="3888" width="24.28515625" style="83" hidden="1"/>
    <col min="3889" max="3889" width="22.28515625" style="83" hidden="1"/>
    <col min="3890" max="3890" width="16.7109375" style="83" hidden="1"/>
    <col min="3891" max="3891" width="26.5703125" style="83" hidden="1"/>
    <col min="3892" max="3892" width="36.7109375" style="83" hidden="1"/>
    <col min="3893" max="3893" width="34.7109375" style="83" hidden="1"/>
    <col min="3894" max="3894" width="29.140625" style="83" hidden="1"/>
    <col min="3895" max="3895" width="14.140625" style="83" hidden="1"/>
    <col min="3896" max="3896" width="24.28515625" style="83" hidden="1"/>
    <col min="3897" max="3897" width="22.28515625" style="83" hidden="1"/>
    <col min="3898" max="3898" width="16.7109375" style="83" hidden="1"/>
    <col min="3899" max="3899" width="26.5703125" style="83" hidden="1"/>
    <col min="3900" max="3900" width="36.7109375" style="83" hidden="1"/>
    <col min="3901" max="3901" width="34.7109375" style="83" hidden="1"/>
    <col min="3902" max="3902" width="29.140625" style="83" hidden="1"/>
    <col min="3903" max="3903" width="14.140625" style="83" hidden="1"/>
    <col min="3904" max="3904" width="24.28515625" style="83" hidden="1"/>
    <col min="3905" max="3905" width="22.28515625" style="83" hidden="1"/>
    <col min="3906" max="3906" width="16.7109375" style="83" hidden="1"/>
    <col min="3907" max="3907" width="26.5703125" style="83" hidden="1"/>
    <col min="3908" max="3908" width="36.7109375" style="83" hidden="1"/>
    <col min="3909" max="3909" width="34.7109375" style="83" hidden="1"/>
    <col min="3910" max="3910" width="29.140625" style="83" hidden="1"/>
    <col min="3911" max="3911" width="14.140625" style="83" hidden="1"/>
    <col min="3912" max="3912" width="24.28515625" style="83" hidden="1"/>
    <col min="3913" max="3913" width="22.28515625" style="83" hidden="1"/>
    <col min="3914" max="3914" width="16.7109375" style="83" hidden="1"/>
    <col min="3915" max="3915" width="24.42578125" style="83" hidden="1"/>
    <col min="3916" max="3916" width="34.7109375" style="83" hidden="1"/>
    <col min="3917" max="3917" width="32.5703125" style="83" hidden="1"/>
    <col min="3918" max="3918" width="27.140625" style="83" hidden="1"/>
    <col min="3919" max="3919" width="14.140625" style="83" hidden="1"/>
    <col min="3920" max="3920" width="24.28515625" style="83" hidden="1"/>
    <col min="3921" max="3921" width="22.28515625" style="83" hidden="1"/>
    <col min="3922" max="3922" width="16.7109375" style="83" hidden="1"/>
    <col min="3923" max="3923" width="25.5703125" style="83" hidden="1"/>
    <col min="3924" max="3924" width="35.7109375" style="83" hidden="1"/>
    <col min="3925" max="3925" width="33.5703125" style="83" hidden="1"/>
    <col min="3926" max="3926" width="28.140625" style="83" hidden="1"/>
    <col min="3927" max="3927" width="14.140625" style="83" hidden="1"/>
    <col min="3928" max="3928" width="24.28515625" style="83" hidden="1"/>
    <col min="3929" max="3929" width="22.28515625" style="83" hidden="1"/>
    <col min="3930" max="3930" width="16.7109375" style="83" hidden="1"/>
    <col min="3931" max="3931" width="26.5703125" style="83" hidden="1"/>
    <col min="3932" max="3932" width="36.7109375" style="83" hidden="1"/>
    <col min="3933" max="3933" width="34.7109375" style="83" hidden="1"/>
    <col min="3934" max="3934" width="29.140625" style="83" hidden="1"/>
    <col min="3935" max="3935" width="14.140625" style="83" hidden="1"/>
    <col min="3936" max="3936" width="24.28515625" style="83" hidden="1"/>
    <col min="3937" max="3937" width="22.28515625" style="83" hidden="1"/>
    <col min="3938" max="3938" width="16.7109375" style="83" hidden="1"/>
    <col min="3939" max="3939" width="26.5703125" style="83" hidden="1"/>
    <col min="3940" max="3940" width="36.7109375" style="83" hidden="1"/>
    <col min="3941" max="3941" width="34.7109375" style="83" hidden="1"/>
    <col min="3942" max="3942" width="29.140625" style="83" hidden="1"/>
    <col min="3943" max="3943" width="14.140625" style="83" hidden="1"/>
    <col min="3944" max="3944" width="24.28515625" style="83" hidden="1"/>
    <col min="3945" max="3945" width="22.28515625" style="83" hidden="1"/>
    <col min="3946" max="3946" width="16.7109375" style="83" hidden="1"/>
    <col min="3947" max="3947" width="14.140625" style="83" hidden="1"/>
    <col min="3948" max="3948" width="24.28515625" style="83" hidden="1"/>
    <col min="3949" max="3949" width="22.28515625" style="83" hidden="1"/>
    <col min="3950" max="3950" width="16.7109375" style="83" hidden="1"/>
    <col min="3951" max="3951" width="14.140625" style="83" hidden="1"/>
    <col min="3952" max="3952" width="24.28515625" style="83" hidden="1"/>
    <col min="3953" max="3953" width="22.28515625" style="83" hidden="1"/>
    <col min="3954" max="3954" width="16.7109375" style="83" hidden="1"/>
    <col min="3955" max="3955" width="14.140625" style="83" hidden="1"/>
    <col min="3956" max="3956" width="24.28515625" style="83" hidden="1"/>
    <col min="3957" max="3957" width="22.28515625" style="83" hidden="1"/>
    <col min="3958" max="3958" width="16.7109375" style="83" hidden="1"/>
    <col min="3959" max="3959" width="18.28515625" style="83" hidden="1"/>
    <col min="3960" max="3960" width="28.42578125" style="83" hidden="1"/>
    <col min="3961" max="3961" width="26.42578125" style="83" hidden="1"/>
    <col min="3962" max="3962" width="20.85546875" style="83" hidden="1"/>
    <col min="3963" max="3963" width="14.140625" style="83" hidden="1"/>
    <col min="3964" max="3964" width="24.28515625" style="83" hidden="1"/>
    <col min="3965" max="3965" width="22.28515625" style="83" hidden="1"/>
    <col min="3966" max="3966" width="16.7109375" style="83" hidden="1"/>
    <col min="3967" max="3967" width="26.5703125" style="83" hidden="1"/>
    <col min="3968" max="3968" width="36.7109375" style="83" hidden="1"/>
    <col min="3969" max="3969" width="34.7109375" style="83" hidden="1"/>
    <col min="3970" max="3970" width="29.140625" style="83" hidden="1"/>
    <col min="3971" max="3971" width="14.140625" style="83" hidden="1"/>
    <col min="3972" max="3972" width="24.28515625" style="83" hidden="1"/>
    <col min="3973" max="3973" width="22.28515625" style="83" hidden="1"/>
    <col min="3974" max="3974" width="16.7109375" style="83" hidden="1"/>
    <col min="3975" max="3975" width="26.5703125" style="83" hidden="1"/>
    <col min="3976" max="3976" width="36.7109375" style="83" hidden="1"/>
    <col min="3977" max="3977" width="34.7109375" style="83" hidden="1"/>
    <col min="3978" max="3978" width="29.140625" style="83" hidden="1"/>
    <col min="3979" max="3979" width="14.140625" style="83" hidden="1"/>
    <col min="3980" max="3980" width="24.28515625" style="83" hidden="1"/>
    <col min="3981" max="3981" width="22.28515625" style="83" hidden="1"/>
    <col min="3982" max="3982" width="16.7109375" style="83" hidden="1"/>
    <col min="3983" max="3983" width="26.5703125" style="83" hidden="1"/>
    <col min="3984" max="3984" width="36.7109375" style="83" hidden="1"/>
    <col min="3985" max="3985" width="34.7109375" style="83" hidden="1"/>
    <col min="3986" max="3986" width="29.140625" style="83" hidden="1"/>
    <col min="3987" max="3987" width="14.140625" style="83" hidden="1"/>
    <col min="3988" max="3988" width="24.28515625" style="83" hidden="1"/>
    <col min="3989" max="3989" width="22.28515625" style="83" hidden="1"/>
    <col min="3990" max="3990" width="16.7109375" style="83" hidden="1"/>
    <col min="3991" max="3991" width="26.5703125" style="83" hidden="1"/>
    <col min="3992" max="3992" width="36.7109375" style="83" hidden="1"/>
    <col min="3993" max="3993" width="34.7109375" style="83" hidden="1"/>
    <col min="3994" max="3994" width="29.140625" style="83" hidden="1"/>
    <col min="3995" max="3995" width="14.140625" style="83" hidden="1"/>
    <col min="3996" max="3996" width="24.28515625" style="83" hidden="1"/>
    <col min="3997" max="3997" width="22.28515625" style="83" hidden="1"/>
    <col min="3998" max="3998" width="16.7109375" style="83" hidden="1"/>
    <col min="3999" max="3999" width="26.5703125" style="83" hidden="1"/>
    <col min="4000" max="4000" width="36.7109375" style="83" hidden="1"/>
    <col min="4001" max="4001" width="34.7109375" style="83" hidden="1"/>
    <col min="4002" max="4002" width="29.140625" style="83" hidden="1"/>
    <col min="4003" max="4003" width="14.140625" style="83" hidden="1"/>
    <col min="4004" max="4004" width="24.28515625" style="83" hidden="1"/>
    <col min="4005" max="4005" width="22.28515625" style="83" hidden="1"/>
    <col min="4006" max="4006" width="16.7109375" style="83" hidden="1"/>
    <col min="4007" max="4007" width="14.140625" style="83" hidden="1"/>
    <col min="4008" max="4008" width="24.28515625" style="83" hidden="1"/>
    <col min="4009" max="4009" width="22.28515625" style="83" hidden="1"/>
    <col min="4010" max="4010" width="16.7109375" style="83" hidden="1"/>
    <col min="4011" max="4011" width="26.5703125" style="83" hidden="1"/>
    <col min="4012" max="4012" width="36.7109375" style="83" hidden="1"/>
    <col min="4013" max="4013" width="34.7109375" style="83" hidden="1"/>
    <col min="4014" max="4014" width="29.140625" style="83" hidden="1"/>
    <col min="4015" max="4015" width="14.140625" style="83" hidden="1"/>
    <col min="4016" max="4016" width="24.28515625" style="83" hidden="1"/>
    <col min="4017" max="4017" width="22.28515625" style="83" hidden="1"/>
    <col min="4018" max="4018" width="16.7109375" style="83" hidden="1"/>
    <col min="4019" max="4019" width="26.5703125" style="83" hidden="1"/>
    <col min="4020" max="4020" width="36.7109375" style="83" hidden="1"/>
    <col min="4021" max="4021" width="34.7109375" style="83" hidden="1"/>
    <col min="4022" max="4022" width="29.140625" style="83" hidden="1"/>
    <col min="4023" max="4023" width="14.140625" style="83" hidden="1"/>
    <col min="4024" max="4024" width="24.28515625" style="83" hidden="1"/>
    <col min="4025" max="4025" width="22.28515625" style="83" hidden="1"/>
    <col min="4026" max="4026" width="16.7109375" style="83" hidden="1"/>
    <col min="4027" max="4027" width="26.5703125" style="83" hidden="1"/>
    <col min="4028" max="4028" width="36.7109375" style="83" hidden="1"/>
    <col min="4029" max="4029" width="34.7109375" style="83" hidden="1"/>
    <col min="4030" max="4030" width="29.140625" style="83" hidden="1"/>
    <col min="4031" max="4031" width="14.140625" style="83" hidden="1"/>
    <col min="4032" max="4032" width="24.28515625" style="83" hidden="1"/>
    <col min="4033" max="4033" width="22.28515625" style="83" hidden="1"/>
    <col min="4034" max="4034" width="16.7109375" style="83" hidden="1"/>
    <col min="4035" max="4035" width="26.5703125" style="83" hidden="1"/>
    <col min="4036" max="4036" width="36.7109375" style="83" hidden="1"/>
    <col min="4037" max="4037" width="34.7109375" style="83" hidden="1"/>
    <col min="4038" max="4038" width="29.140625" style="83" hidden="1"/>
    <col min="4039" max="4039" width="14.140625" style="83" hidden="1"/>
    <col min="4040" max="4040" width="24.28515625" style="83" hidden="1"/>
    <col min="4041" max="4041" width="22.28515625" style="83" hidden="1"/>
    <col min="4042" max="4042" width="16.7109375" style="83" hidden="1"/>
    <col min="4043" max="4043" width="26.5703125" style="83" hidden="1"/>
    <col min="4044" max="4044" width="36.7109375" style="83" hidden="1"/>
    <col min="4045" max="4045" width="34.7109375" style="83" hidden="1"/>
    <col min="4046" max="4046" width="29.140625" style="83" hidden="1"/>
    <col min="4047" max="4047" width="14.140625" style="83" hidden="1"/>
    <col min="4048" max="4048" width="24.28515625" style="83" hidden="1"/>
    <col min="4049" max="4049" width="22.28515625" style="83" hidden="1"/>
    <col min="4050" max="4050" width="16.7109375" style="83" hidden="1"/>
    <col min="4051" max="4051" width="25.5703125" style="83" hidden="1"/>
    <col min="4052" max="4052" width="35.7109375" style="83" hidden="1"/>
    <col min="4053" max="4053" width="33.5703125" style="83" hidden="1"/>
    <col min="4054" max="4054" width="28.140625" style="83" hidden="1"/>
    <col min="4055" max="4055" width="14.140625" style="83" hidden="1"/>
    <col min="4056" max="4056" width="24.28515625" style="83" hidden="1"/>
    <col min="4057" max="4057" width="22.28515625" style="83" hidden="1"/>
    <col min="4058" max="4058" width="16.7109375" style="83" hidden="1"/>
    <col min="4059" max="4059" width="22.42578125" style="83" hidden="1"/>
    <col min="4060" max="4060" width="32.5703125" style="83" hidden="1"/>
    <col min="4061" max="4061" width="30.5703125" style="83" hidden="1"/>
    <col min="4062" max="4062" width="25" style="83" hidden="1"/>
    <col min="4063" max="4063" width="14.140625" style="83" hidden="1"/>
    <col min="4064" max="4064" width="24.28515625" style="83" hidden="1"/>
    <col min="4065" max="4065" width="22.28515625" style="83" hidden="1"/>
    <col min="4066" max="4066" width="16.7109375" style="83" hidden="1"/>
    <col min="4067" max="4067" width="26.5703125" style="83" hidden="1"/>
    <col min="4068" max="4068" width="36.7109375" style="83" hidden="1"/>
    <col min="4069" max="4069" width="34.7109375" style="83" hidden="1"/>
    <col min="4070" max="4070" width="29.140625" style="83" hidden="1"/>
    <col min="4071" max="4071" width="14.140625" style="83" hidden="1"/>
    <col min="4072" max="4072" width="24.28515625" style="83" hidden="1"/>
    <col min="4073" max="4073" width="22.28515625" style="83" hidden="1"/>
    <col min="4074" max="4074" width="16.7109375" style="83" hidden="1"/>
    <col min="4075" max="4075" width="26.5703125" style="83" hidden="1"/>
    <col min="4076" max="4076" width="36.7109375" style="83" hidden="1"/>
    <col min="4077" max="4077" width="34.7109375" style="83" hidden="1"/>
    <col min="4078" max="4078" width="29.140625" style="83" hidden="1"/>
    <col min="4079" max="4079" width="14.140625" style="83" hidden="1"/>
    <col min="4080" max="4080" width="24.28515625" style="83" hidden="1"/>
    <col min="4081" max="4081" width="22.28515625" style="83" hidden="1"/>
    <col min="4082" max="4082" width="16.7109375" style="83" hidden="1"/>
    <col min="4083" max="4083" width="25.5703125" style="83" hidden="1"/>
    <col min="4084" max="4084" width="35.7109375" style="83" hidden="1"/>
    <col min="4085" max="4085" width="33.5703125" style="83" hidden="1"/>
    <col min="4086" max="4086" width="28.140625" style="83" hidden="1"/>
    <col min="4087" max="4087" width="14.140625" style="83" hidden="1"/>
    <col min="4088" max="4088" width="24.28515625" style="83" hidden="1"/>
    <col min="4089" max="4089" width="22.28515625" style="83" hidden="1"/>
    <col min="4090" max="4090" width="16.7109375" style="83" hidden="1"/>
    <col min="4091" max="4091" width="26.5703125" style="83" hidden="1"/>
    <col min="4092" max="4092" width="36.7109375" style="83" hidden="1"/>
    <col min="4093" max="4093" width="34.7109375" style="83" hidden="1"/>
    <col min="4094" max="4094" width="29.140625" style="83" hidden="1"/>
    <col min="4095" max="4095" width="14.140625" style="83" hidden="1"/>
    <col min="4096" max="4096" width="24.28515625" style="83" hidden="1"/>
    <col min="4097" max="4097" width="22.28515625" style="83" hidden="1"/>
    <col min="4098" max="4098" width="16.7109375" style="83" hidden="1"/>
    <col min="4099" max="4099" width="26.5703125" style="83" hidden="1"/>
    <col min="4100" max="4100" width="36.7109375" style="83" hidden="1"/>
    <col min="4101" max="4101" width="34.7109375" style="83" hidden="1"/>
    <col min="4102" max="4102" width="29.140625" style="83" hidden="1"/>
    <col min="4103" max="4103" width="14.140625" style="83" hidden="1"/>
    <col min="4104" max="4104" width="24.28515625" style="83" hidden="1"/>
    <col min="4105" max="4105" width="22.28515625" style="83" hidden="1"/>
    <col min="4106" max="4106" width="16.7109375" style="83" hidden="1"/>
    <col min="4107" max="4107" width="25.5703125" style="83" hidden="1"/>
    <col min="4108" max="4108" width="35.7109375" style="83" hidden="1"/>
    <col min="4109" max="4109" width="33.5703125" style="83" hidden="1"/>
    <col min="4110" max="4110" width="28.140625" style="83" hidden="1"/>
    <col min="4111" max="4111" width="14.140625" style="83" hidden="1"/>
    <col min="4112" max="4112" width="24.28515625" style="83" hidden="1"/>
    <col min="4113" max="4113" width="22.28515625" style="83" hidden="1"/>
    <col min="4114" max="4114" width="16.7109375" style="83" hidden="1"/>
    <col min="4115" max="4115" width="16.5703125" style="83" hidden="1"/>
    <col min="4116" max="4116" width="26.85546875" style="83" hidden="1"/>
    <col min="4117" max="4117" width="24.7109375" style="83" hidden="1"/>
    <col min="4118" max="4118" width="19.28515625" style="83" hidden="1"/>
    <col min="4119" max="4119" width="14.140625" style="83" hidden="1"/>
    <col min="4120" max="4120" width="24.28515625" style="83" hidden="1"/>
    <col min="4121" max="4121" width="22.28515625" style="83" hidden="1"/>
    <col min="4122" max="4122" width="16.7109375" style="83" hidden="1"/>
    <col min="4123" max="4123" width="25.5703125" style="83" hidden="1"/>
    <col min="4124" max="4124" width="35.7109375" style="83" hidden="1"/>
    <col min="4125" max="4125" width="33.5703125" style="83" hidden="1"/>
    <col min="4126" max="4126" width="28.140625" style="83" hidden="1"/>
    <col min="4127" max="4127" width="14.140625" style="83" hidden="1"/>
    <col min="4128" max="4128" width="24.28515625" style="83" hidden="1"/>
    <col min="4129" max="4129" width="22.28515625" style="83" hidden="1"/>
    <col min="4130" max="4130" width="16.7109375" style="83" hidden="1"/>
    <col min="4131" max="4131" width="21.42578125" style="83" hidden="1"/>
    <col min="4132" max="4132" width="31.5703125" style="83" hidden="1"/>
    <col min="4133" max="4133" width="29.42578125" style="83" hidden="1"/>
    <col min="4134" max="4134" width="24" style="83" hidden="1"/>
    <col min="4135" max="4135" width="14.140625" style="83" hidden="1"/>
    <col min="4136" max="4136" width="24.28515625" style="83" hidden="1"/>
    <col min="4137" max="4137" width="22.28515625" style="83" hidden="1"/>
    <col min="4138" max="4138" width="16.7109375" style="83" hidden="1"/>
    <col min="4139" max="4139" width="26.5703125" style="83" hidden="1"/>
    <col min="4140" max="4140" width="36.7109375" style="83" hidden="1"/>
    <col min="4141" max="4141" width="34.7109375" style="83" hidden="1"/>
    <col min="4142" max="4142" width="29.140625" style="83" hidden="1"/>
    <col min="4143" max="4143" width="14.140625" style="83" hidden="1"/>
    <col min="4144" max="4144" width="24.28515625" style="83" hidden="1"/>
    <col min="4145" max="4145" width="22.28515625" style="83" hidden="1"/>
    <col min="4146" max="4146" width="16.7109375" style="83" hidden="1"/>
    <col min="4147" max="4147" width="14.140625" style="83" hidden="1"/>
    <col min="4148" max="4148" width="24.28515625" style="83" hidden="1"/>
    <col min="4149" max="4149" width="22.28515625" style="83" hidden="1"/>
    <col min="4150" max="4150" width="16.7109375" style="83" hidden="1"/>
    <col min="4151" max="4151" width="26.5703125" style="83" hidden="1"/>
    <col min="4152" max="4152" width="36.7109375" style="83" hidden="1"/>
    <col min="4153" max="4153" width="34.7109375" style="83" hidden="1"/>
    <col min="4154" max="4154" width="29.140625" style="83" hidden="1"/>
    <col min="4155" max="4155" width="14.140625" style="83" hidden="1"/>
    <col min="4156" max="4156" width="24.28515625" style="83" hidden="1"/>
    <col min="4157" max="4157" width="22.28515625" style="83" hidden="1"/>
    <col min="4158" max="4158" width="16.7109375" style="83" hidden="1"/>
    <col min="4159" max="4159" width="25.5703125" style="83" hidden="1"/>
    <col min="4160" max="4160" width="35.7109375" style="83" hidden="1"/>
    <col min="4161" max="4161" width="33.5703125" style="83" hidden="1"/>
    <col min="4162" max="4162" width="28.140625" style="83" hidden="1"/>
    <col min="4163" max="4163" width="14.140625" style="83" hidden="1"/>
    <col min="4164" max="4164" width="24.28515625" style="83" hidden="1"/>
    <col min="4165" max="4165" width="22.28515625" style="83" hidden="1"/>
    <col min="4166" max="4166" width="16.7109375" style="83" hidden="1"/>
    <col min="4167" max="4167" width="26.5703125" style="83" hidden="1"/>
    <col min="4168" max="4168" width="36.7109375" style="83" hidden="1"/>
    <col min="4169" max="4169" width="34.7109375" style="83" hidden="1"/>
    <col min="4170" max="4170" width="29.140625" style="83" hidden="1"/>
    <col min="4171" max="4171" width="14.140625" style="83" hidden="1"/>
    <col min="4172" max="4172" width="24.28515625" style="83" hidden="1"/>
    <col min="4173" max="4173" width="22.28515625" style="83" hidden="1"/>
    <col min="4174" max="4174" width="16.7109375" style="83" hidden="1"/>
    <col min="4175" max="4175" width="26.5703125" style="83" hidden="1"/>
    <col min="4176" max="4176" width="36.7109375" style="83" hidden="1"/>
    <col min="4177" max="4177" width="34.7109375" style="83" hidden="1"/>
    <col min="4178" max="4178" width="29.140625" style="83" hidden="1"/>
    <col min="4179" max="4179" width="14.140625" style="83" hidden="1"/>
    <col min="4180" max="4180" width="24.28515625" style="83" hidden="1"/>
    <col min="4181" max="4181" width="22.28515625" style="83" hidden="1"/>
    <col min="4182" max="4182" width="16.7109375" style="83" hidden="1"/>
    <col min="4183" max="4183" width="26.5703125" style="83" hidden="1"/>
    <col min="4184" max="4184" width="36.7109375" style="83" hidden="1"/>
    <col min="4185" max="4185" width="34.7109375" style="83" hidden="1"/>
    <col min="4186" max="4186" width="29.140625" style="83" hidden="1"/>
    <col min="4187" max="4187" width="14.140625" style="83" hidden="1"/>
    <col min="4188" max="4188" width="24.28515625" style="83" hidden="1"/>
    <col min="4189" max="4189" width="22.28515625" style="83" hidden="1"/>
    <col min="4190" max="4190" width="16.7109375" style="83" hidden="1"/>
    <col min="4191" max="4191" width="26.5703125" style="83" hidden="1"/>
    <col min="4192" max="4192" width="36.7109375" style="83" hidden="1"/>
    <col min="4193" max="4193" width="34.7109375" style="83" hidden="1"/>
    <col min="4194" max="4194" width="29.140625" style="83" hidden="1"/>
    <col min="4195" max="4195" width="14.140625" style="83" hidden="1"/>
    <col min="4196" max="4196" width="24.28515625" style="83" hidden="1"/>
    <col min="4197" max="4197" width="22.28515625" style="83" hidden="1"/>
    <col min="4198" max="4198" width="16.7109375" style="83" hidden="1"/>
    <col min="4199" max="4199" width="25.5703125" style="83" hidden="1"/>
    <col min="4200" max="4200" width="35.7109375" style="83" hidden="1"/>
    <col min="4201" max="4201" width="33.5703125" style="83" hidden="1"/>
    <col min="4202" max="4202" width="28.140625" style="83" hidden="1"/>
    <col min="4203" max="4203" width="14.140625" style="83" hidden="1"/>
    <col min="4204" max="4204" width="24.28515625" style="83" hidden="1"/>
    <col min="4205" max="4205" width="22.28515625" style="83" hidden="1"/>
    <col min="4206" max="4206" width="16.7109375" style="83" hidden="1"/>
    <col min="4207" max="4207" width="26.5703125" style="83" hidden="1"/>
    <col min="4208" max="4208" width="36.7109375" style="83" hidden="1"/>
    <col min="4209" max="4209" width="34.7109375" style="83" hidden="1"/>
    <col min="4210" max="4210" width="29.140625" style="83" hidden="1"/>
    <col min="4211" max="4211" width="14.140625" style="83" hidden="1"/>
    <col min="4212" max="4212" width="24.28515625" style="83" hidden="1"/>
    <col min="4213" max="4213" width="22.28515625" style="83" hidden="1"/>
    <col min="4214" max="4214" width="16.7109375" style="83" hidden="1"/>
    <col min="4215" max="4215" width="26.5703125" style="83" hidden="1"/>
    <col min="4216" max="4216" width="36.7109375" style="83" hidden="1"/>
    <col min="4217" max="4217" width="34.7109375" style="83" hidden="1"/>
    <col min="4218" max="4218" width="29.140625" style="83" hidden="1"/>
    <col min="4219" max="4219" width="14.140625" style="83" hidden="1"/>
    <col min="4220" max="4220" width="24.28515625" style="83" hidden="1"/>
    <col min="4221" max="4221" width="22.28515625" style="83" hidden="1"/>
    <col min="4222" max="4222" width="16.7109375" style="83" hidden="1"/>
    <col min="4223" max="4223" width="25.5703125" style="83" hidden="1"/>
    <col min="4224" max="4224" width="35.7109375" style="83" hidden="1"/>
    <col min="4225" max="4225" width="33.5703125" style="83" hidden="1"/>
    <col min="4226" max="4226" width="28.140625" style="83" hidden="1"/>
    <col min="4227" max="4227" width="14.140625" style="83" hidden="1"/>
    <col min="4228" max="4228" width="24.28515625" style="83" hidden="1"/>
    <col min="4229" max="4229" width="22.28515625" style="83" hidden="1"/>
    <col min="4230" max="4230" width="16.7109375" style="83" hidden="1"/>
    <col min="4231" max="4231" width="26.5703125" style="83" hidden="1"/>
    <col min="4232" max="4232" width="36.7109375" style="83" hidden="1"/>
    <col min="4233" max="4233" width="34.7109375" style="83" hidden="1"/>
    <col min="4234" max="4234" width="29.140625" style="83" hidden="1"/>
    <col min="4235" max="4235" width="14.140625" style="83" hidden="1"/>
    <col min="4236" max="4236" width="24.28515625" style="83" hidden="1"/>
    <col min="4237" max="4237" width="22.28515625" style="83" hidden="1"/>
    <col min="4238" max="4238" width="16.7109375" style="83" hidden="1"/>
    <col min="4239" max="4239" width="26.5703125" style="83" hidden="1"/>
    <col min="4240" max="4240" width="36.7109375" style="83" hidden="1"/>
    <col min="4241" max="4241" width="34.7109375" style="83" hidden="1"/>
    <col min="4242" max="4242" width="29.140625" style="83" hidden="1"/>
    <col min="4243" max="4243" width="14.140625" style="83" hidden="1"/>
    <col min="4244" max="4244" width="24.28515625" style="83" hidden="1"/>
    <col min="4245" max="4245" width="22.28515625" style="83" hidden="1"/>
    <col min="4246" max="4246" width="16.7109375" style="83" hidden="1"/>
    <col min="4247" max="4247" width="26.5703125" style="83" hidden="1"/>
    <col min="4248" max="4248" width="36.7109375" style="83" hidden="1"/>
    <col min="4249" max="4249" width="34.7109375" style="83" hidden="1"/>
    <col min="4250" max="4250" width="29.140625" style="83" hidden="1"/>
    <col min="4251" max="4251" width="14.140625" style="83" hidden="1"/>
    <col min="4252" max="4252" width="24.28515625" style="83" hidden="1"/>
    <col min="4253" max="4253" width="22.28515625" style="83" hidden="1"/>
    <col min="4254" max="4254" width="16.7109375" style="83" hidden="1"/>
    <col min="4255" max="4255" width="14.140625" style="83" hidden="1"/>
    <col min="4256" max="4256" width="24.28515625" style="83" hidden="1"/>
    <col min="4257" max="4257" width="22.28515625" style="83" hidden="1"/>
    <col min="4258" max="4258" width="16.7109375" style="83" hidden="1"/>
    <col min="4259" max="4259" width="14.140625" style="83" hidden="1"/>
    <col min="4260" max="4260" width="24.28515625" style="83" hidden="1"/>
    <col min="4261" max="4261" width="22.28515625" style="83" hidden="1"/>
    <col min="4262" max="4262" width="16.7109375" style="83" hidden="1"/>
    <col min="4263" max="4263" width="14.140625" style="83" hidden="1"/>
    <col min="4264" max="4264" width="24.28515625" style="83" hidden="1"/>
    <col min="4265" max="4265" width="22.28515625" style="83" hidden="1"/>
    <col min="4266" max="4266" width="16.7109375" style="83" hidden="1"/>
    <col min="4267" max="4267" width="16.5703125" style="83" hidden="1"/>
    <col min="4268" max="4268" width="26.85546875" style="83" hidden="1"/>
    <col min="4269" max="4269" width="24.7109375" style="83" hidden="1"/>
    <col min="4270" max="4270" width="19.28515625" style="83" hidden="1"/>
    <col min="4271" max="4271" width="14.140625" style="83" hidden="1"/>
    <col min="4272" max="4272" width="24.28515625" style="83" hidden="1"/>
    <col min="4273" max="4273" width="22.28515625" style="83" hidden="1"/>
    <col min="4274" max="4274" width="16.7109375" style="83" hidden="1"/>
    <col min="4275" max="4275" width="26.5703125" style="83" hidden="1"/>
    <col min="4276" max="4276" width="36.7109375" style="83" hidden="1"/>
    <col min="4277" max="4277" width="34.7109375" style="83" hidden="1"/>
    <col min="4278" max="4278" width="29.140625" style="83" hidden="1"/>
    <col min="4279" max="4279" width="14.140625" style="83" hidden="1"/>
    <col min="4280" max="4280" width="24.28515625" style="83" hidden="1"/>
    <col min="4281" max="4281" width="22.28515625" style="83" hidden="1"/>
    <col min="4282" max="4282" width="16.7109375" style="83" hidden="1"/>
    <col min="4283" max="4283" width="26.5703125" style="83" hidden="1"/>
    <col min="4284" max="4284" width="36.7109375" style="83" hidden="1"/>
    <col min="4285" max="4285" width="34.7109375" style="83" hidden="1"/>
    <col min="4286" max="4286" width="29.140625" style="83" hidden="1"/>
    <col min="4287" max="4287" width="14.140625" style="83" hidden="1"/>
    <col min="4288" max="4288" width="24.28515625" style="83" hidden="1"/>
    <col min="4289" max="4289" width="22.28515625" style="83" hidden="1"/>
    <col min="4290" max="4290" width="16.7109375" style="83" hidden="1"/>
    <col min="4291" max="4291" width="26.5703125" style="83" hidden="1"/>
    <col min="4292" max="4292" width="36.7109375" style="83" hidden="1"/>
    <col min="4293" max="4293" width="34.7109375" style="83" hidden="1"/>
    <col min="4294" max="4294" width="29.140625" style="83" hidden="1"/>
    <col min="4295" max="4295" width="14.140625" style="83" hidden="1"/>
    <col min="4296" max="4296" width="24.28515625" style="83" hidden="1"/>
    <col min="4297" max="4297" width="22.28515625" style="83" hidden="1"/>
    <col min="4298" max="4298" width="16.7109375" style="83" hidden="1"/>
    <col min="4299" max="4299" width="25.5703125" style="83" hidden="1"/>
    <col min="4300" max="4300" width="35.7109375" style="83" hidden="1"/>
    <col min="4301" max="4301" width="33.5703125" style="83" hidden="1"/>
    <col min="4302" max="4302" width="28.140625" style="83" hidden="1"/>
    <col min="4303" max="4303" width="14.140625" style="83" hidden="1"/>
    <col min="4304" max="4304" width="24.28515625" style="83" hidden="1"/>
    <col min="4305" max="4305" width="22.28515625" style="83" hidden="1"/>
    <col min="4306" max="4306" width="16.7109375" style="83" hidden="1"/>
    <col min="4307" max="4307" width="26.5703125" style="83" hidden="1"/>
    <col min="4308" max="4308" width="36.7109375" style="83" hidden="1"/>
    <col min="4309" max="4309" width="34.7109375" style="83" hidden="1"/>
    <col min="4310" max="4310" width="29.140625" style="83" hidden="1"/>
    <col min="4311" max="4311" width="14.140625" style="83" hidden="1"/>
    <col min="4312" max="4312" width="24.28515625" style="83" hidden="1"/>
    <col min="4313" max="4313" width="22.28515625" style="83" hidden="1"/>
    <col min="4314" max="4314" width="16.7109375" style="83" hidden="1"/>
    <col min="4315" max="4315" width="26.5703125" style="83" hidden="1"/>
    <col min="4316" max="4316" width="36.7109375" style="83" hidden="1"/>
    <col min="4317" max="4317" width="34.7109375" style="83" hidden="1"/>
    <col min="4318" max="4318" width="29.140625" style="83" hidden="1"/>
    <col min="4319" max="4319" width="14.140625" style="83" hidden="1"/>
    <col min="4320" max="4320" width="24.28515625" style="83" hidden="1"/>
    <col min="4321" max="4321" width="22.28515625" style="83" hidden="1"/>
    <col min="4322" max="4322" width="16.7109375" style="83" hidden="1"/>
    <col min="4323" max="4323" width="26.5703125" style="83" hidden="1"/>
    <col min="4324" max="4324" width="36.7109375" style="83" hidden="1"/>
    <col min="4325" max="4325" width="34.7109375" style="83" hidden="1"/>
    <col min="4326" max="4326" width="29.140625" style="83" hidden="1"/>
    <col min="4327" max="4327" width="14.140625" style="83" hidden="1"/>
    <col min="4328" max="4328" width="24.28515625" style="83" hidden="1"/>
    <col min="4329" max="4329" width="22.28515625" style="83" hidden="1"/>
    <col min="4330" max="4330" width="16.7109375" style="83" hidden="1"/>
    <col min="4331" max="4331" width="20.28515625" style="83" hidden="1"/>
    <col min="4332" max="4332" width="30.5703125" style="83" hidden="1"/>
    <col min="4333" max="4333" width="28.42578125" style="83" hidden="1"/>
    <col min="4334" max="4334" width="23" style="83" hidden="1"/>
    <col min="4335" max="4335" width="14.140625" style="83" hidden="1"/>
    <col min="4336" max="4336" width="24.28515625" style="83" hidden="1"/>
    <col min="4337" max="4337" width="22.28515625" style="83" hidden="1"/>
    <col min="4338" max="4338" width="16.7109375" style="83" hidden="1"/>
    <col min="4339" max="4339" width="26.5703125" style="83" hidden="1"/>
    <col min="4340" max="4340" width="36.7109375" style="83" hidden="1"/>
    <col min="4341" max="4341" width="34.7109375" style="83" hidden="1"/>
    <col min="4342" max="4342" width="29.140625" style="83" hidden="1"/>
    <col min="4343" max="4343" width="14.140625" style="83" hidden="1"/>
    <col min="4344" max="4344" width="24.28515625" style="83" hidden="1"/>
    <col min="4345" max="4345" width="22.28515625" style="83" hidden="1"/>
    <col min="4346" max="4346" width="16.7109375" style="83" hidden="1"/>
    <col min="4347" max="4347" width="26.5703125" style="83" hidden="1"/>
    <col min="4348" max="4348" width="36.7109375" style="83" hidden="1"/>
    <col min="4349" max="4349" width="34.7109375" style="83" hidden="1"/>
    <col min="4350" max="4350" width="29.140625" style="83" hidden="1"/>
    <col min="4351" max="4351" width="14.140625" style="83" hidden="1"/>
    <col min="4352" max="4352" width="24.28515625" style="83" hidden="1"/>
    <col min="4353" max="4353" width="22.28515625" style="83" hidden="1"/>
    <col min="4354" max="4354" width="16.7109375" style="83" hidden="1"/>
    <col min="4355" max="4355" width="26.5703125" style="83" hidden="1"/>
    <col min="4356" max="4356" width="36.7109375" style="83" hidden="1"/>
    <col min="4357" max="4357" width="34.7109375" style="83" hidden="1"/>
    <col min="4358" max="4358" width="29.140625" style="83" hidden="1"/>
    <col min="4359" max="4359" width="14.140625" style="83" hidden="1"/>
    <col min="4360" max="4360" width="24.28515625" style="83" hidden="1"/>
    <col min="4361" max="4361" width="22.28515625" style="83" hidden="1"/>
    <col min="4362" max="4362" width="16.7109375" style="83" hidden="1"/>
    <col min="4363" max="4363" width="25.5703125" style="83" hidden="1"/>
    <col min="4364" max="4364" width="35.7109375" style="83" hidden="1"/>
    <col min="4365" max="4365" width="33.5703125" style="83" hidden="1"/>
    <col min="4366" max="4366" width="28.140625" style="83" hidden="1"/>
    <col min="4367" max="4367" width="14.140625" style="83" hidden="1"/>
    <col min="4368" max="4368" width="24.28515625" style="83" hidden="1"/>
    <col min="4369" max="4369" width="22.28515625" style="83" hidden="1"/>
    <col min="4370" max="4370" width="16.7109375" style="83" hidden="1"/>
    <col min="4371" max="4371" width="26.5703125" style="83" hidden="1"/>
    <col min="4372" max="4372" width="36.7109375" style="83" hidden="1"/>
    <col min="4373" max="4373" width="34.7109375" style="83" hidden="1"/>
    <col min="4374" max="4374" width="29.140625" style="83" hidden="1"/>
    <col min="4375" max="4375" width="14.140625" style="83" hidden="1"/>
    <col min="4376" max="4376" width="24.28515625" style="83" hidden="1"/>
    <col min="4377" max="4377" width="22.28515625" style="83" hidden="1"/>
    <col min="4378" max="4378" width="16.7109375" style="83" hidden="1"/>
    <col min="4379" max="4379" width="14.140625" style="83" hidden="1"/>
    <col min="4380" max="4380" width="24.28515625" style="83" hidden="1"/>
    <col min="4381" max="4381" width="22.28515625" style="83" hidden="1"/>
    <col min="4382" max="4382" width="16.7109375" style="83" hidden="1"/>
    <col min="4383" max="4383" width="14.140625" style="83" hidden="1"/>
    <col min="4384" max="4384" width="24.28515625" style="83" hidden="1"/>
    <col min="4385" max="4385" width="22.28515625" style="83" hidden="1"/>
    <col min="4386" max="4386" width="16.7109375" style="83" hidden="1"/>
    <col min="4387" max="4387" width="14.140625" style="83" hidden="1"/>
    <col min="4388" max="4388" width="24.28515625" style="83" hidden="1"/>
    <col min="4389" max="4389" width="22.28515625" style="83" hidden="1"/>
    <col min="4390" max="4390" width="16.7109375" style="83" hidden="1"/>
    <col min="4391" max="4391" width="26.5703125" style="83" hidden="1"/>
    <col min="4392" max="4392" width="36.7109375" style="83" hidden="1"/>
    <col min="4393" max="4393" width="34.7109375" style="83" hidden="1"/>
    <col min="4394" max="4394" width="29.140625" style="83" hidden="1"/>
    <col min="4395" max="4395" width="14.140625" style="83" hidden="1"/>
    <col min="4396" max="4396" width="24.28515625" style="83" hidden="1"/>
    <col min="4397" max="4397" width="22.28515625" style="83" hidden="1"/>
    <col min="4398" max="4398" width="16.7109375" style="83" hidden="1"/>
    <col min="4399" max="4399" width="26.5703125" style="83" hidden="1"/>
    <col min="4400" max="4400" width="36.7109375" style="83" hidden="1"/>
    <col min="4401" max="4401" width="34.7109375" style="83" hidden="1"/>
    <col min="4402" max="4402" width="29.140625" style="83" hidden="1"/>
    <col min="4403" max="4403" width="14.140625" style="83" hidden="1"/>
    <col min="4404" max="4404" width="24.28515625" style="83" hidden="1"/>
    <col min="4405" max="4405" width="22.28515625" style="83" hidden="1"/>
    <col min="4406" max="4406" width="16.7109375" style="83" hidden="1"/>
    <col min="4407" max="4407" width="25.5703125" style="83" hidden="1"/>
    <col min="4408" max="4408" width="35.7109375" style="83" hidden="1"/>
    <col min="4409" max="4409" width="33.5703125" style="83" hidden="1"/>
    <col min="4410" max="4410" width="28.140625" style="83" hidden="1"/>
    <col min="4411" max="4411" width="14.140625" style="83" hidden="1"/>
    <col min="4412" max="4412" width="24.28515625" style="83" hidden="1"/>
    <col min="4413" max="4413" width="22.28515625" style="83" hidden="1"/>
    <col min="4414" max="4414" width="16.7109375" style="83" hidden="1"/>
    <col min="4415" max="4415" width="25.5703125" style="83" hidden="1"/>
    <col min="4416" max="4416" width="35.7109375" style="83" hidden="1"/>
    <col min="4417" max="4417" width="33.5703125" style="83" hidden="1"/>
    <col min="4418" max="4418" width="28.140625" style="83" hidden="1"/>
    <col min="4419" max="4419" width="14.140625" style="83" hidden="1"/>
    <col min="4420" max="4420" width="24.28515625" style="83" hidden="1"/>
    <col min="4421" max="4421" width="22.28515625" style="83" hidden="1"/>
    <col min="4422" max="4422" width="16.7109375" style="83" hidden="1"/>
    <col min="4423" max="4423" width="26.5703125" style="83" hidden="1"/>
    <col min="4424" max="4424" width="36.7109375" style="83" hidden="1"/>
    <col min="4425" max="4425" width="34.7109375" style="83" hidden="1"/>
    <col min="4426" max="4426" width="29.140625" style="83" hidden="1"/>
    <col min="4427" max="4427" width="14.140625" style="83" hidden="1"/>
    <col min="4428" max="4428" width="24.28515625" style="83" hidden="1"/>
    <col min="4429" max="4429" width="22.28515625" style="83" hidden="1"/>
    <col min="4430" max="4430" width="16.7109375" style="83" hidden="1"/>
    <col min="4431" max="4431" width="25.5703125" style="83" hidden="1"/>
    <col min="4432" max="4432" width="35.7109375" style="83" hidden="1"/>
    <col min="4433" max="4433" width="33.5703125" style="83" hidden="1"/>
    <col min="4434" max="4434" width="28.140625" style="83" hidden="1"/>
    <col min="4435" max="4435" width="14.140625" style="83" hidden="1"/>
    <col min="4436" max="4436" width="24.28515625" style="83" hidden="1"/>
    <col min="4437" max="4437" width="22.28515625" style="83" hidden="1"/>
    <col min="4438" max="4438" width="16.7109375" style="83" hidden="1"/>
    <col min="4439" max="4439" width="14.140625" style="83" hidden="1"/>
    <col min="4440" max="4440" width="24.28515625" style="83" hidden="1"/>
    <col min="4441" max="4441" width="22.28515625" style="83" hidden="1"/>
    <col min="4442" max="4442" width="16.7109375" style="83" hidden="1"/>
    <col min="4443" max="4443" width="26.5703125" style="83" hidden="1"/>
    <col min="4444" max="4444" width="36.7109375" style="83" hidden="1"/>
    <col min="4445" max="4445" width="34.7109375" style="83" hidden="1"/>
    <col min="4446" max="4446" width="29.140625" style="83" hidden="1"/>
    <col min="4447" max="4447" width="14.140625" style="83" hidden="1"/>
    <col min="4448" max="4448" width="24.28515625" style="83" hidden="1"/>
    <col min="4449" max="4449" width="22.28515625" style="83" hidden="1"/>
    <col min="4450" max="4450" width="16.7109375" style="83" hidden="1"/>
    <col min="4451" max="4451" width="26.5703125" style="83" hidden="1"/>
    <col min="4452" max="4452" width="36.7109375" style="83" hidden="1"/>
    <col min="4453" max="4453" width="34.7109375" style="83" hidden="1"/>
    <col min="4454" max="4454" width="29.140625" style="83" hidden="1"/>
    <col min="4455" max="4455" width="14.140625" style="83" hidden="1"/>
    <col min="4456" max="4456" width="24.28515625" style="83" hidden="1"/>
    <col min="4457" max="4457" width="22.28515625" style="83" hidden="1"/>
    <col min="4458" max="4458" width="16.7109375" style="83" hidden="1"/>
    <col min="4459" max="4459" width="26.5703125" style="83" hidden="1"/>
    <col min="4460" max="4460" width="36.7109375" style="83" hidden="1"/>
    <col min="4461" max="4461" width="34.7109375" style="83" hidden="1"/>
    <col min="4462" max="4462" width="29.140625" style="83" hidden="1"/>
    <col min="4463" max="4463" width="14.140625" style="83" hidden="1"/>
    <col min="4464" max="4464" width="24.28515625" style="83" hidden="1"/>
    <col min="4465" max="4465" width="22.28515625" style="83" hidden="1"/>
    <col min="4466" max="4466" width="16.7109375" style="83" hidden="1"/>
    <col min="4467" max="4467" width="26.5703125" style="83" hidden="1"/>
    <col min="4468" max="4468" width="36.7109375" style="83" hidden="1"/>
    <col min="4469" max="4469" width="34.7109375" style="83" hidden="1"/>
    <col min="4470" max="4470" width="29.140625" style="83" hidden="1"/>
    <col min="4471" max="4471" width="14.140625" style="83" hidden="1"/>
    <col min="4472" max="4472" width="24.28515625" style="83" hidden="1"/>
    <col min="4473" max="4473" width="22.28515625" style="83" hidden="1"/>
    <col min="4474" max="4474" width="16.7109375" style="83" hidden="1"/>
    <col min="4475" max="4475" width="25.5703125" style="83" hidden="1"/>
    <col min="4476" max="4476" width="35.7109375" style="83" hidden="1"/>
    <col min="4477" max="4477" width="33.5703125" style="83" hidden="1"/>
    <col min="4478" max="4478" width="28.140625" style="83" hidden="1"/>
    <col min="4479" max="4479" width="14.140625" style="83" hidden="1"/>
    <col min="4480" max="4480" width="24.28515625" style="83" hidden="1"/>
    <col min="4481" max="4481" width="22.28515625" style="83" hidden="1"/>
    <col min="4482" max="4482" width="16.7109375" style="83" hidden="1"/>
    <col min="4483" max="4483" width="26.5703125" style="83" hidden="1"/>
    <col min="4484" max="4484" width="36.7109375" style="83" hidden="1"/>
    <col min="4485" max="4485" width="34.7109375" style="83" hidden="1"/>
    <col min="4486" max="4486" width="29.140625" style="83" hidden="1"/>
    <col min="4487" max="4487" width="14.140625" style="83" hidden="1"/>
    <col min="4488" max="4488" width="24.28515625" style="83" hidden="1"/>
    <col min="4489" max="4489" width="22.28515625" style="83" hidden="1"/>
    <col min="4490" max="4490" width="16.7109375" style="83" hidden="1"/>
    <col min="4491" max="4491" width="14.140625" style="83" hidden="1"/>
    <col min="4492" max="4492" width="24.28515625" style="83" hidden="1"/>
    <col min="4493" max="4493" width="22.28515625" style="83" hidden="1"/>
    <col min="4494" max="4494" width="16.7109375" style="83" hidden="1"/>
    <col min="4495" max="4495" width="14.140625" style="83" hidden="1"/>
    <col min="4496" max="4496" width="24.28515625" style="83" hidden="1"/>
    <col min="4497" max="4497" width="22.28515625" style="83" hidden="1"/>
    <col min="4498" max="4498" width="16.7109375" style="83" hidden="1"/>
    <col min="4499" max="4499" width="14.140625" style="83" hidden="1"/>
    <col min="4500" max="4500" width="24.28515625" style="83" hidden="1"/>
    <col min="4501" max="4501" width="22.28515625" style="83" hidden="1"/>
    <col min="4502" max="4502" width="16.7109375" style="83" hidden="1"/>
    <col min="4503" max="4503" width="26.5703125" style="83" hidden="1"/>
    <col min="4504" max="4504" width="36.7109375" style="83" hidden="1"/>
    <col min="4505" max="4505" width="34.7109375" style="83" hidden="1"/>
    <col min="4506" max="4506" width="29.140625" style="83" hidden="1"/>
    <col min="4507" max="4507" width="14.140625" style="83" hidden="1"/>
    <col min="4508" max="4508" width="24.28515625" style="83" hidden="1"/>
    <col min="4509" max="4509" width="22.28515625" style="83" hidden="1"/>
    <col min="4510" max="4510" width="16.7109375" style="83" hidden="1"/>
    <col min="4511" max="4511" width="25.5703125" style="83" hidden="1"/>
    <col min="4512" max="4512" width="35.7109375" style="83" hidden="1"/>
    <col min="4513" max="4513" width="33.5703125" style="83" hidden="1"/>
    <col min="4514" max="4514" width="28.140625" style="83" hidden="1"/>
    <col min="4515" max="4515" width="14.140625" style="83" hidden="1"/>
    <col min="4516" max="4516" width="24.28515625" style="83" hidden="1"/>
    <col min="4517" max="4517" width="22.28515625" style="83" hidden="1"/>
    <col min="4518" max="4518" width="16.7109375" style="83" hidden="1"/>
    <col min="4519" max="4519" width="25.5703125" style="83" hidden="1"/>
    <col min="4520" max="4520" width="35.7109375" style="83" hidden="1"/>
    <col min="4521" max="4521" width="33.5703125" style="83" hidden="1"/>
    <col min="4522" max="4522" width="28.140625" style="83" hidden="1"/>
    <col min="4523" max="4523" width="14.140625" style="83" hidden="1"/>
    <col min="4524" max="4524" width="24.28515625" style="83" hidden="1"/>
    <col min="4525" max="4525" width="22.28515625" style="83" hidden="1"/>
    <col min="4526" max="4526" width="16.7109375" style="83" hidden="1"/>
    <col min="4527" max="4527" width="26.5703125" style="83" hidden="1"/>
    <col min="4528" max="4528" width="36.7109375" style="83" hidden="1"/>
    <col min="4529" max="4529" width="34.7109375" style="83" hidden="1"/>
    <col min="4530" max="4530" width="29.140625" style="83" hidden="1"/>
    <col min="4531" max="4531" width="14.140625" style="83" hidden="1"/>
    <col min="4532" max="4532" width="24.28515625" style="83" hidden="1"/>
    <col min="4533" max="4533" width="22.28515625" style="83" hidden="1"/>
    <col min="4534" max="4534" width="16.7109375" style="83" hidden="1"/>
    <col min="4535" max="4535" width="26.5703125" style="83" hidden="1"/>
    <col min="4536" max="4536" width="36.7109375" style="83" hidden="1"/>
    <col min="4537" max="4537" width="34.7109375" style="83" hidden="1"/>
    <col min="4538" max="4538" width="29.140625" style="83" hidden="1"/>
    <col min="4539" max="4539" width="14.140625" style="83" hidden="1"/>
    <col min="4540" max="4540" width="24.28515625" style="83" hidden="1"/>
    <col min="4541" max="4541" width="22.28515625" style="83" hidden="1"/>
    <col min="4542" max="4542" width="16.7109375" style="83" hidden="1"/>
    <col min="4543" max="4543" width="26.5703125" style="83" hidden="1"/>
    <col min="4544" max="4544" width="36.7109375" style="83" hidden="1"/>
    <col min="4545" max="4545" width="34.7109375" style="83" hidden="1"/>
    <col min="4546" max="4546" width="29.140625" style="83" hidden="1"/>
    <col min="4547" max="4547" width="14.140625" style="83" hidden="1"/>
    <col min="4548" max="4548" width="24.28515625" style="83" hidden="1"/>
    <col min="4549" max="4549" width="22.28515625" style="83" hidden="1"/>
    <col min="4550" max="4550" width="16.7109375" style="83" hidden="1"/>
    <col min="4551" max="4551" width="25.5703125" style="83" hidden="1"/>
    <col min="4552" max="4552" width="35.7109375" style="83" hidden="1"/>
    <col min="4553" max="4553" width="33.5703125" style="83" hidden="1"/>
    <col min="4554" max="4554" width="28.140625" style="83" hidden="1"/>
    <col min="4555" max="4555" width="14.140625" style="83" hidden="1"/>
    <col min="4556" max="4556" width="24.28515625" style="83" hidden="1"/>
    <col min="4557" max="4557" width="22.28515625" style="83" hidden="1"/>
    <col min="4558" max="4558" width="16.7109375" style="83" hidden="1"/>
    <col min="4559" max="4559" width="25.5703125" style="83" hidden="1"/>
    <col min="4560" max="4560" width="35.7109375" style="83" hidden="1"/>
    <col min="4561" max="4561" width="33.5703125" style="83" hidden="1"/>
    <col min="4562" max="4562" width="28.140625" style="83" hidden="1"/>
    <col min="4563" max="4563" width="14.140625" style="83" hidden="1"/>
    <col min="4564" max="4564" width="24.28515625" style="83" hidden="1"/>
    <col min="4565" max="4565" width="22.28515625" style="83" hidden="1"/>
    <col min="4566" max="4566" width="16.7109375" style="83" hidden="1"/>
    <col min="4567" max="4567" width="26.5703125" style="83" hidden="1"/>
    <col min="4568" max="4568" width="36.7109375" style="83" hidden="1"/>
    <col min="4569" max="4569" width="34.7109375" style="83" hidden="1"/>
    <col min="4570" max="4570" width="29.140625" style="83" hidden="1"/>
    <col min="4571" max="4571" width="14.140625" style="83" hidden="1"/>
    <col min="4572" max="4572" width="24.28515625" style="83" hidden="1"/>
    <col min="4573" max="4573" width="22.28515625" style="83" hidden="1"/>
    <col min="4574" max="4574" width="16.7109375" style="83" hidden="1"/>
    <col min="4575" max="4575" width="26.5703125" style="83" hidden="1"/>
    <col min="4576" max="4576" width="36.7109375" style="83" hidden="1"/>
    <col min="4577" max="4577" width="34.7109375" style="83" hidden="1"/>
    <col min="4578" max="4578" width="29.140625" style="83" hidden="1"/>
    <col min="4579" max="4579" width="14.140625" style="83" hidden="1"/>
    <col min="4580" max="4580" width="24.28515625" style="83" hidden="1"/>
    <col min="4581" max="4581" width="22.28515625" style="83" hidden="1"/>
    <col min="4582" max="4582" width="16.7109375" style="83" hidden="1"/>
    <col min="4583" max="4583" width="25.5703125" style="83" hidden="1"/>
    <col min="4584" max="4584" width="35.7109375" style="83" hidden="1"/>
    <col min="4585" max="4585" width="33.5703125" style="83" hidden="1"/>
    <col min="4586" max="4586" width="28.140625" style="83" hidden="1"/>
    <col min="4587" max="4587" width="14.140625" style="83" hidden="1"/>
    <col min="4588" max="4588" width="24.28515625" style="83" hidden="1"/>
    <col min="4589" max="4589" width="22.28515625" style="83" hidden="1"/>
    <col min="4590" max="4590" width="16.7109375" style="83" hidden="1"/>
    <col min="4591" max="4591" width="26.5703125" style="83" hidden="1"/>
    <col min="4592" max="4592" width="36.7109375" style="83" hidden="1"/>
    <col min="4593" max="4593" width="34.7109375" style="83" hidden="1"/>
    <col min="4594" max="4594" width="29.140625" style="83" hidden="1"/>
    <col min="4595" max="4595" width="14.140625" style="83" hidden="1"/>
    <col min="4596" max="4596" width="24.28515625" style="83" hidden="1"/>
    <col min="4597" max="4597" width="22.28515625" style="83" hidden="1"/>
    <col min="4598" max="4598" width="16.7109375" style="83" hidden="1"/>
    <col min="4599" max="4599" width="26.5703125" style="83" hidden="1"/>
    <col min="4600" max="4600" width="36.7109375" style="83" hidden="1"/>
    <col min="4601" max="4601" width="34.7109375" style="83" hidden="1"/>
    <col min="4602" max="4602" width="29.140625" style="83" hidden="1"/>
    <col min="4603" max="4603" width="14.140625" style="83" hidden="1"/>
    <col min="4604" max="4604" width="24.28515625" style="83" hidden="1"/>
    <col min="4605" max="4605" width="22.28515625" style="83" hidden="1"/>
    <col min="4606" max="4606" width="16.7109375" style="83" hidden="1"/>
    <col min="4607" max="4607" width="26.5703125" style="83" hidden="1"/>
    <col min="4608" max="4608" width="36.7109375" style="83" hidden="1"/>
    <col min="4609" max="4609" width="34.7109375" style="83" hidden="1"/>
    <col min="4610" max="4610" width="29.140625" style="83" hidden="1"/>
    <col min="4611" max="4611" width="14.140625" style="83" hidden="1"/>
    <col min="4612" max="4612" width="24.28515625" style="83" hidden="1"/>
    <col min="4613" max="4613" width="22.28515625" style="83" hidden="1"/>
    <col min="4614" max="4614" width="16.7109375" style="83" hidden="1"/>
    <col min="4615" max="4615" width="26.5703125" style="83" hidden="1"/>
    <col min="4616" max="4616" width="36.7109375" style="83" hidden="1"/>
    <col min="4617" max="4617" width="34.7109375" style="83" hidden="1"/>
    <col min="4618" max="4618" width="29.140625" style="83" hidden="1"/>
    <col min="4619" max="4619" width="14.140625" style="83" hidden="1"/>
    <col min="4620" max="4620" width="24.28515625" style="83" hidden="1"/>
    <col min="4621" max="4621" width="22.28515625" style="83" hidden="1"/>
    <col min="4622" max="4622" width="16.7109375" style="83" hidden="1"/>
    <col min="4623" max="4623" width="26.5703125" style="83" hidden="1"/>
    <col min="4624" max="4624" width="36.7109375" style="83" hidden="1"/>
    <col min="4625" max="4625" width="34.7109375" style="83" hidden="1"/>
    <col min="4626" max="4626" width="29.140625" style="83" hidden="1"/>
    <col min="4627" max="4627" width="14.140625" style="83" hidden="1"/>
    <col min="4628" max="4628" width="24.28515625" style="83" hidden="1"/>
    <col min="4629" max="4629" width="22.28515625" style="83" hidden="1"/>
    <col min="4630" max="4630" width="16.7109375" style="83" hidden="1"/>
    <col min="4631" max="4631" width="26.5703125" style="83" hidden="1"/>
    <col min="4632" max="4632" width="36.7109375" style="83" hidden="1"/>
    <col min="4633" max="4633" width="34.7109375" style="83" hidden="1"/>
    <col min="4634" max="4634" width="29.140625" style="83" hidden="1"/>
    <col min="4635" max="4635" width="14.140625" style="83" hidden="1"/>
    <col min="4636" max="4636" width="24.28515625" style="83" hidden="1"/>
    <col min="4637" max="4637" width="22.28515625" style="83" hidden="1"/>
    <col min="4638" max="4638" width="16.7109375" style="83" hidden="1"/>
    <col min="4639" max="4639" width="26.5703125" style="83" hidden="1"/>
    <col min="4640" max="4640" width="36.7109375" style="83" hidden="1"/>
    <col min="4641" max="4641" width="34.7109375" style="83" hidden="1"/>
    <col min="4642" max="4642" width="29.140625" style="83" hidden="1"/>
    <col min="4643" max="4643" width="14.140625" style="83" hidden="1"/>
    <col min="4644" max="4644" width="24.28515625" style="83" hidden="1"/>
    <col min="4645" max="4645" width="22.28515625" style="83" hidden="1"/>
    <col min="4646" max="4646" width="16.7109375" style="83" hidden="1"/>
    <col min="4647" max="4647" width="26.5703125" style="83" hidden="1"/>
    <col min="4648" max="4648" width="36.7109375" style="83" hidden="1"/>
    <col min="4649" max="4649" width="34.7109375" style="83" hidden="1"/>
    <col min="4650" max="4650" width="29.140625" style="83" hidden="1"/>
    <col min="4651" max="4651" width="14.140625" style="83" hidden="1"/>
    <col min="4652" max="4652" width="24.28515625" style="83" hidden="1"/>
    <col min="4653" max="4653" width="22.28515625" style="83" hidden="1"/>
    <col min="4654" max="4654" width="16.7109375" style="83" hidden="1"/>
    <col min="4655" max="4655" width="26.5703125" style="83" hidden="1"/>
    <col min="4656" max="4656" width="36.7109375" style="83" hidden="1"/>
    <col min="4657" max="4657" width="34.7109375" style="83" hidden="1"/>
    <col min="4658" max="4658" width="29.140625" style="83" hidden="1"/>
    <col min="4659" max="4659" width="14.140625" style="83" hidden="1"/>
    <col min="4660" max="4660" width="24.28515625" style="83" hidden="1"/>
    <col min="4661" max="4661" width="22.28515625" style="83" hidden="1"/>
    <col min="4662" max="4662" width="16.7109375" style="83" hidden="1"/>
    <col min="4663" max="4663" width="14.140625" style="83" hidden="1"/>
    <col min="4664" max="4664" width="24.28515625" style="83" hidden="1"/>
    <col min="4665" max="4665" width="22.28515625" style="83" hidden="1"/>
    <col min="4666" max="4666" width="16.7109375" style="83" hidden="1"/>
    <col min="4667" max="4667" width="14.140625" style="83" hidden="1"/>
    <col min="4668" max="4668" width="24.28515625" style="83" hidden="1"/>
    <col min="4669" max="4669" width="22.28515625" style="83" hidden="1"/>
    <col min="4670" max="4670" width="16.7109375" style="83" hidden="1"/>
    <col min="4671" max="4671" width="26.5703125" style="83" hidden="1"/>
    <col min="4672" max="4672" width="36.7109375" style="83" hidden="1"/>
    <col min="4673" max="4673" width="34.7109375" style="83" hidden="1"/>
    <col min="4674" max="4674" width="29.140625" style="83" hidden="1"/>
    <col min="4675" max="4675" width="14.140625" style="83" hidden="1"/>
    <col min="4676" max="4676" width="24.28515625" style="83" hidden="1"/>
    <col min="4677" max="4677" width="22.28515625" style="83" hidden="1"/>
    <col min="4678" max="4678" width="16.7109375" style="83" hidden="1"/>
    <col min="4679" max="4679" width="26.5703125" style="83" hidden="1"/>
    <col min="4680" max="4680" width="36.7109375" style="83" hidden="1"/>
    <col min="4681" max="4681" width="34.7109375" style="83" hidden="1"/>
    <col min="4682" max="4682" width="29.140625" style="83" hidden="1"/>
    <col min="4683" max="4683" width="14.140625" style="83" hidden="1"/>
    <col min="4684" max="4684" width="24.28515625" style="83" hidden="1"/>
    <col min="4685" max="4685" width="22.28515625" style="83" hidden="1"/>
    <col min="4686" max="4686" width="16.7109375" style="83" hidden="1"/>
    <col min="4687" max="4687" width="26.5703125" style="83" hidden="1"/>
    <col min="4688" max="4688" width="36.7109375" style="83" hidden="1"/>
    <col min="4689" max="4689" width="34.7109375" style="83" hidden="1"/>
    <col min="4690" max="4690" width="29.140625" style="83" hidden="1"/>
    <col min="4691" max="4691" width="14.140625" style="83" hidden="1"/>
    <col min="4692" max="4692" width="24.28515625" style="83" hidden="1"/>
    <col min="4693" max="4693" width="22.28515625" style="83" hidden="1"/>
    <col min="4694" max="4694" width="16.7109375" style="83" hidden="1"/>
    <col min="4695" max="4695" width="26.5703125" style="83" hidden="1"/>
    <col min="4696" max="4696" width="36.7109375" style="83" hidden="1"/>
    <col min="4697" max="4697" width="34.7109375" style="83" hidden="1"/>
    <col min="4698" max="4698" width="29.140625" style="83" hidden="1"/>
    <col min="4699" max="4699" width="14.140625" style="83" hidden="1"/>
    <col min="4700" max="4700" width="24.28515625" style="83" hidden="1"/>
    <col min="4701" max="4701" width="22.28515625" style="83" hidden="1"/>
    <col min="4702" max="4702" width="16.7109375" style="83" hidden="1"/>
    <col min="4703" max="4703" width="26.5703125" style="83" hidden="1"/>
    <col min="4704" max="4704" width="36.7109375" style="83" hidden="1"/>
    <col min="4705" max="4705" width="34.7109375" style="83" hidden="1"/>
    <col min="4706" max="4706" width="29.140625" style="83" hidden="1"/>
    <col min="4707" max="4707" width="14.140625" style="83" hidden="1"/>
    <col min="4708" max="4708" width="24.28515625" style="83" hidden="1"/>
    <col min="4709" max="4709" width="22.28515625" style="83" hidden="1"/>
    <col min="4710" max="4710" width="16.7109375" style="83" hidden="1"/>
    <col min="4711" max="4711" width="25.5703125" style="83" hidden="1"/>
    <col min="4712" max="4712" width="35.7109375" style="83" hidden="1"/>
    <col min="4713" max="4713" width="33.5703125" style="83" hidden="1"/>
    <col min="4714" max="4714" width="28.140625" style="83" hidden="1"/>
    <col min="4715" max="4715" width="14.140625" style="83" hidden="1"/>
    <col min="4716" max="4716" width="24.28515625" style="83" hidden="1"/>
    <col min="4717" max="4717" width="22.28515625" style="83" hidden="1"/>
    <col min="4718" max="4718" width="16.7109375" style="83" hidden="1"/>
    <col min="4719" max="4719" width="26.5703125" style="83" hidden="1"/>
    <col min="4720" max="4720" width="36.7109375" style="83" hidden="1"/>
    <col min="4721" max="4721" width="34.7109375" style="83" hidden="1"/>
    <col min="4722" max="4722" width="29.140625" style="83" hidden="1"/>
    <col min="4723" max="4723" width="14.140625" style="83" hidden="1"/>
    <col min="4724" max="4724" width="24.28515625" style="83" hidden="1"/>
    <col min="4725" max="4725" width="22.28515625" style="83" hidden="1"/>
    <col min="4726" max="4726" width="16.7109375" style="83" hidden="1"/>
    <col min="4727" max="4727" width="26.5703125" style="83" hidden="1"/>
    <col min="4728" max="4728" width="36.7109375" style="83" hidden="1"/>
    <col min="4729" max="4729" width="34.7109375" style="83" hidden="1"/>
    <col min="4730" max="4730" width="29.140625" style="83" hidden="1"/>
    <col min="4731" max="4731" width="14.140625" style="83" hidden="1"/>
    <col min="4732" max="4732" width="24.28515625" style="83" hidden="1"/>
    <col min="4733" max="4733" width="22.28515625" style="83" hidden="1"/>
    <col min="4734" max="4734" width="16.7109375" style="83" hidden="1"/>
    <col min="4735" max="4735" width="25.5703125" style="83" hidden="1"/>
    <col min="4736" max="4736" width="35.7109375" style="83" hidden="1"/>
    <col min="4737" max="4737" width="33.5703125" style="83" hidden="1"/>
    <col min="4738" max="4738" width="28.140625" style="83" hidden="1"/>
    <col min="4739" max="4739" width="14.140625" style="83" hidden="1"/>
    <col min="4740" max="4740" width="24.28515625" style="83" hidden="1"/>
    <col min="4741" max="4741" width="22.28515625" style="83" hidden="1"/>
    <col min="4742" max="4742" width="16.7109375" style="83" hidden="1"/>
    <col min="4743" max="4743" width="26.5703125" style="83" hidden="1"/>
    <col min="4744" max="4744" width="36.7109375" style="83" hidden="1"/>
    <col min="4745" max="4745" width="34.7109375" style="83" hidden="1"/>
    <col min="4746" max="4746" width="29.140625" style="83" hidden="1"/>
    <col min="4747" max="4747" width="14.140625" style="83" hidden="1"/>
    <col min="4748" max="4748" width="24.28515625" style="83" hidden="1"/>
    <col min="4749" max="4749" width="22.28515625" style="83" hidden="1"/>
    <col min="4750" max="4750" width="16.7109375" style="83" hidden="1"/>
    <col min="4751" max="4751" width="26.5703125" style="83" hidden="1"/>
    <col min="4752" max="4752" width="36.7109375" style="83" hidden="1"/>
    <col min="4753" max="4753" width="34.7109375" style="83" hidden="1"/>
    <col min="4754" max="4754" width="29.140625" style="83" hidden="1"/>
    <col min="4755" max="4755" width="14.140625" style="83" hidden="1"/>
    <col min="4756" max="4756" width="24.28515625" style="83" hidden="1"/>
    <col min="4757" max="4757" width="22.28515625" style="83" hidden="1"/>
    <col min="4758" max="4758" width="16.7109375" style="83" hidden="1"/>
    <col min="4759" max="4759" width="26.5703125" style="83" hidden="1"/>
    <col min="4760" max="4760" width="36.7109375" style="83" hidden="1"/>
    <col min="4761" max="4761" width="34.7109375" style="83" hidden="1"/>
    <col min="4762" max="4762" width="29.140625" style="83" hidden="1"/>
    <col min="4763" max="4763" width="14.140625" style="83" hidden="1"/>
    <col min="4764" max="4764" width="24.28515625" style="83" hidden="1"/>
    <col min="4765" max="4765" width="22.28515625" style="83" hidden="1"/>
    <col min="4766" max="4766" width="16.7109375" style="83" hidden="1"/>
    <col min="4767" max="4767" width="26.5703125" style="83" hidden="1"/>
    <col min="4768" max="4768" width="36.7109375" style="83" hidden="1"/>
    <col min="4769" max="4769" width="34.7109375" style="83" hidden="1"/>
    <col min="4770" max="4770" width="29.140625" style="83" hidden="1"/>
    <col min="4771" max="4771" width="14.140625" style="83" hidden="1"/>
    <col min="4772" max="4772" width="24.28515625" style="83" hidden="1"/>
    <col min="4773" max="4773" width="22.28515625" style="83" hidden="1"/>
    <col min="4774" max="4774" width="16.7109375" style="83" hidden="1"/>
    <col min="4775" max="4775" width="14.140625" style="83" hidden="1"/>
    <col min="4776" max="4776" width="24.28515625" style="83" hidden="1"/>
    <col min="4777" max="4777" width="22.28515625" style="83" hidden="1"/>
    <col min="4778" max="4778" width="16.7109375" style="83" hidden="1"/>
    <col min="4779" max="4779" width="14.140625" style="83" hidden="1"/>
    <col min="4780" max="4780" width="24.28515625" style="83" hidden="1"/>
    <col min="4781" max="4781" width="22.28515625" style="83" hidden="1"/>
    <col min="4782" max="4782" width="16.7109375" style="83" hidden="1"/>
    <col min="4783" max="4783" width="26.5703125" style="83" hidden="1"/>
    <col min="4784" max="4784" width="36.7109375" style="83" hidden="1"/>
    <col min="4785" max="4785" width="34.7109375" style="83" hidden="1"/>
    <col min="4786" max="4786" width="29.140625" style="83" hidden="1"/>
    <col min="4787" max="4787" width="14.140625" style="83" hidden="1"/>
    <col min="4788" max="4788" width="24.28515625" style="83" hidden="1"/>
    <col min="4789" max="4789" width="22.28515625" style="83" hidden="1"/>
    <col min="4790" max="4790" width="16.7109375" style="83" hidden="1"/>
    <col min="4791" max="4791" width="26.5703125" style="83" hidden="1"/>
    <col min="4792" max="4792" width="36.7109375" style="83" hidden="1"/>
    <col min="4793" max="4793" width="34.7109375" style="83" hidden="1"/>
    <col min="4794" max="4794" width="29.140625" style="83" hidden="1"/>
    <col min="4795" max="4795" width="14.140625" style="83" hidden="1"/>
    <col min="4796" max="4796" width="24.28515625" style="83" hidden="1"/>
    <col min="4797" max="4797" width="22.28515625" style="83" hidden="1"/>
    <col min="4798" max="4798" width="16.7109375" style="83" hidden="1"/>
    <col min="4799" max="4799" width="26.5703125" style="83" hidden="1"/>
    <col min="4800" max="4800" width="36.7109375" style="83" hidden="1"/>
    <col min="4801" max="4801" width="34.7109375" style="83" hidden="1"/>
    <col min="4802" max="4802" width="29.140625" style="83" hidden="1"/>
    <col min="4803" max="4803" width="14.140625" style="83" hidden="1"/>
    <col min="4804" max="4804" width="24.28515625" style="83" hidden="1"/>
    <col min="4805" max="4805" width="22.28515625" style="83" hidden="1"/>
    <col min="4806" max="4806" width="16.7109375" style="83" hidden="1"/>
    <col min="4807" max="4807" width="25.5703125" style="83" hidden="1"/>
    <col min="4808" max="4808" width="35.7109375" style="83" hidden="1"/>
    <col min="4809" max="4809" width="33.5703125" style="83" hidden="1"/>
    <col min="4810" max="4810" width="28.140625" style="83" hidden="1"/>
    <col min="4811" max="4811" width="14.140625" style="83" hidden="1"/>
    <col min="4812" max="4812" width="24.28515625" style="83" hidden="1"/>
    <col min="4813" max="4813" width="22.28515625" style="83" hidden="1"/>
    <col min="4814" max="4814" width="16.7109375" style="83" hidden="1"/>
    <col min="4815" max="4815" width="26.5703125" style="83" hidden="1"/>
    <col min="4816" max="4816" width="36.7109375" style="83" hidden="1"/>
    <col min="4817" max="4817" width="34.7109375" style="83" hidden="1"/>
    <col min="4818" max="4818" width="29.140625" style="83" hidden="1"/>
    <col min="4819" max="4819" width="14.140625" style="83" hidden="1"/>
    <col min="4820" max="4820" width="24.28515625" style="83" hidden="1"/>
    <col min="4821" max="4821" width="22.28515625" style="83" hidden="1"/>
    <col min="4822" max="4822" width="16.7109375" style="83" hidden="1"/>
    <col min="4823" max="4823" width="26.5703125" style="83" hidden="1"/>
    <col min="4824" max="4824" width="36.7109375" style="83" hidden="1"/>
    <col min="4825" max="4825" width="34.7109375" style="83" hidden="1"/>
    <col min="4826" max="4826" width="29.140625" style="83" hidden="1"/>
    <col min="4827" max="4827" width="14.140625" style="83" hidden="1"/>
    <col min="4828" max="4828" width="24.28515625" style="83" hidden="1"/>
    <col min="4829" max="4829" width="22.28515625" style="83" hidden="1"/>
    <col min="4830" max="4830" width="16.7109375" style="83" hidden="1"/>
    <col min="4831" max="4831" width="26.5703125" style="83" hidden="1"/>
    <col min="4832" max="4832" width="36.7109375" style="83" hidden="1"/>
    <col min="4833" max="4833" width="34.7109375" style="83" hidden="1"/>
    <col min="4834" max="4834" width="29.140625" style="83" hidden="1"/>
    <col min="4835" max="4835" width="14.140625" style="83" hidden="1"/>
    <col min="4836" max="4836" width="24.28515625" style="83" hidden="1"/>
    <col min="4837" max="4837" width="22.28515625" style="83" hidden="1"/>
    <col min="4838" max="4838" width="16.7109375" style="83" hidden="1"/>
    <col min="4839" max="4839" width="26.5703125" style="83" hidden="1"/>
    <col min="4840" max="4840" width="36.7109375" style="83" hidden="1"/>
    <col min="4841" max="4841" width="34.7109375" style="83" hidden="1"/>
    <col min="4842" max="4842" width="29.140625" style="83" hidden="1"/>
    <col min="4843" max="4843" width="14.140625" style="83" hidden="1"/>
    <col min="4844" max="4844" width="24.28515625" style="83" hidden="1"/>
    <col min="4845" max="4845" width="22.28515625" style="83" hidden="1"/>
    <col min="4846" max="4846" width="16.7109375" style="83" hidden="1"/>
    <col min="4847" max="4847" width="26.5703125" style="83" hidden="1"/>
    <col min="4848" max="4848" width="36.7109375" style="83" hidden="1"/>
    <col min="4849" max="4849" width="34.7109375" style="83" hidden="1"/>
    <col min="4850" max="4850" width="29.140625" style="83" hidden="1"/>
    <col min="4851" max="4851" width="14.140625" style="83" hidden="1"/>
    <col min="4852" max="4852" width="24.28515625" style="83" hidden="1"/>
    <col min="4853" max="4853" width="22.28515625" style="83" hidden="1"/>
    <col min="4854" max="4854" width="16.7109375" style="83" hidden="1"/>
    <col min="4855" max="4855" width="26.5703125" style="83" hidden="1"/>
    <col min="4856" max="4856" width="36.7109375" style="83" hidden="1"/>
    <col min="4857" max="4857" width="34.7109375" style="83" hidden="1"/>
    <col min="4858" max="4858" width="29.140625" style="83" hidden="1"/>
    <col min="4859" max="4859" width="14.140625" style="83" hidden="1"/>
    <col min="4860" max="4860" width="24.28515625" style="83" hidden="1"/>
    <col min="4861" max="4861" width="22.28515625" style="83" hidden="1"/>
    <col min="4862" max="4862" width="16.7109375" style="83" hidden="1"/>
    <col min="4863" max="4863" width="26.5703125" style="83" hidden="1"/>
    <col min="4864" max="4864" width="36.7109375" style="83" hidden="1"/>
    <col min="4865" max="4865" width="34.7109375" style="83" hidden="1"/>
    <col min="4866" max="4866" width="29.140625" style="83" hidden="1"/>
    <col min="4867" max="4867" width="14.140625" style="83" hidden="1"/>
    <col min="4868" max="4868" width="24.28515625" style="83" hidden="1"/>
    <col min="4869" max="4869" width="22.28515625" style="83" hidden="1"/>
    <col min="4870" max="4870" width="16.7109375" style="83" hidden="1"/>
    <col min="4871" max="4871" width="25.5703125" style="83" hidden="1"/>
    <col min="4872" max="4872" width="35.7109375" style="83" hidden="1"/>
    <col min="4873" max="4873" width="33.5703125" style="83" hidden="1"/>
    <col min="4874" max="4874" width="28.140625" style="83" hidden="1"/>
    <col min="4875" max="4875" width="14.140625" style="83" hidden="1"/>
    <col min="4876" max="4876" width="24.28515625" style="83" hidden="1"/>
    <col min="4877" max="4877" width="22.28515625" style="83" hidden="1"/>
    <col min="4878" max="4878" width="16.7109375" style="83" hidden="1"/>
    <col min="4879" max="4879" width="26.5703125" style="83" hidden="1"/>
    <col min="4880" max="4880" width="36.7109375" style="83" hidden="1"/>
    <col min="4881" max="4881" width="34.7109375" style="83" hidden="1"/>
    <col min="4882" max="4882" width="29.140625" style="83" hidden="1"/>
    <col min="4883" max="4883" width="14.140625" style="83" hidden="1"/>
    <col min="4884" max="4884" width="24.28515625" style="83" hidden="1"/>
    <col min="4885" max="4885" width="22.28515625" style="83" hidden="1"/>
    <col min="4886" max="4886" width="16.7109375" style="83" hidden="1"/>
    <col min="4887" max="4887" width="26.5703125" style="83" hidden="1"/>
    <col min="4888" max="4888" width="36.7109375" style="83" hidden="1"/>
    <col min="4889" max="4889" width="34.7109375" style="83" hidden="1"/>
    <col min="4890" max="4890" width="29.140625" style="83" hidden="1"/>
    <col min="4891" max="4891" width="14.140625" style="83" hidden="1"/>
    <col min="4892" max="4892" width="24.28515625" style="83" hidden="1"/>
    <col min="4893" max="4893" width="22.28515625" style="83" hidden="1"/>
    <col min="4894" max="4894" width="16.7109375" style="83" hidden="1"/>
    <col min="4895" max="4895" width="26.5703125" style="83" hidden="1"/>
    <col min="4896" max="4896" width="36.7109375" style="83" hidden="1"/>
    <col min="4897" max="4897" width="34.7109375" style="83" hidden="1"/>
    <col min="4898" max="4898" width="29.140625" style="83" hidden="1"/>
    <col min="4899" max="4899" width="14.140625" style="83" hidden="1"/>
    <col min="4900" max="4900" width="24.28515625" style="83" hidden="1"/>
    <col min="4901" max="4901" width="22.28515625" style="83" hidden="1"/>
    <col min="4902" max="4902" width="16.7109375" style="83" hidden="1"/>
    <col min="4903" max="4903" width="26.5703125" style="83" hidden="1"/>
    <col min="4904" max="4904" width="36.7109375" style="83" hidden="1"/>
    <col min="4905" max="4905" width="34.7109375" style="83" hidden="1"/>
    <col min="4906" max="4906" width="29.140625" style="83" hidden="1"/>
    <col min="4907" max="4907" width="14.140625" style="83" hidden="1"/>
    <col min="4908" max="4908" width="24.28515625" style="83" hidden="1"/>
    <col min="4909" max="4909" width="22.28515625" style="83" hidden="1"/>
    <col min="4910" max="4910" width="16.7109375" style="83" hidden="1"/>
    <col min="4911" max="4911" width="26.5703125" style="83" hidden="1"/>
    <col min="4912" max="4912" width="36.7109375" style="83" hidden="1"/>
    <col min="4913" max="4913" width="34.7109375" style="83" hidden="1"/>
    <col min="4914" max="4914" width="29.140625" style="83" hidden="1"/>
    <col min="4915" max="4915" width="14.140625" style="83" hidden="1"/>
    <col min="4916" max="4916" width="24.28515625" style="83" hidden="1"/>
    <col min="4917" max="4917" width="22.28515625" style="83" hidden="1"/>
    <col min="4918" max="4918" width="16.7109375" style="83" hidden="1"/>
    <col min="4919" max="4919" width="25.5703125" style="83" hidden="1"/>
    <col min="4920" max="4920" width="35.7109375" style="83" hidden="1"/>
    <col min="4921" max="4921" width="33.5703125" style="83" hidden="1"/>
    <col min="4922" max="4922" width="28.140625" style="83" hidden="1"/>
    <col min="4923" max="4923" width="14.140625" style="83" hidden="1"/>
    <col min="4924" max="4924" width="24.28515625" style="83" hidden="1"/>
    <col min="4925" max="4925" width="22.28515625" style="83" hidden="1"/>
    <col min="4926" max="4926" width="16.7109375" style="83" hidden="1"/>
    <col min="4927" max="4927" width="26.5703125" style="83" hidden="1"/>
    <col min="4928" max="4928" width="36.7109375" style="83" hidden="1"/>
    <col min="4929" max="4929" width="34.7109375" style="83" hidden="1"/>
    <col min="4930" max="4930" width="29.140625" style="83" hidden="1"/>
    <col min="4931" max="4931" width="14.140625" style="83" hidden="1"/>
    <col min="4932" max="4932" width="24.28515625" style="83" hidden="1"/>
    <col min="4933" max="4933" width="22.28515625" style="83" hidden="1"/>
    <col min="4934" max="4934" width="16.7109375" style="83" hidden="1"/>
    <col min="4935" max="4935" width="24.42578125" style="83" hidden="1"/>
    <col min="4936" max="4936" width="34.7109375" style="83" hidden="1"/>
    <col min="4937" max="4937" width="32.5703125" style="83" hidden="1"/>
    <col min="4938" max="4938" width="27.140625" style="83" hidden="1"/>
    <col min="4939" max="4939" width="14.140625" style="83" hidden="1"/>
    <col min="4940" max="4940" width="24.28515625" style="83" hidden="1"/>
    <col min="4941" max="4941" width="22.28515625" style="83" hidden="1"/>
    <col min="4942" max="4942" width="16.7109375" style="83" hidden="1"/>
    <col min="4943" max="4943" width="25.5703125" style="83" hidden="1"/>
    <col min="4944" max="4944" width="35.7109375" style="83" hidden="1"/>
    <col min="4945" max="4945" width="33.5703125" style="83" hidden="1"/>
    <col min="4946" max="4946" width="28.140625" style="83" hidden="1"/>
    <col min="4947" max="4947" width="14.140625" style="83" hidden="1"/>
    <col min="4948" max="4948" width="24.28515625" style="83" hidden="1"/>
    <col min="4949" max="4949" width="22.28515625" style="83" hidden="1"/>
    <col min="4950" max="4950" width="16.7109375" style="83" hidden="1"/>
    <col min="4951" max="4951" width="25.5703125" style="83" hidden="1"/>
    <col min="4952" max="4952" width="35.7109375" style="83" hidden="1"/>
    <col min="4953" max="4953" width="33.5703125" style="83" hidden="1"/>
    <col min="4954" max="4954" width="28.140625" style="83" hidden="1"/>
    <col min="4955" max="4955" width="14.140625" style="83" hidden="1"/>
    <col min="4956" max="4956" width="24.28515625" style="83" hidden="1"/>
    <col min="4957" max="4957" width="22.28515625" style="83" hidden="1"/>
    <col min="4958" max="4958" width="16.7109375" style="83" hidden="1"/>
    <col min="4959" max="4959" width="26.5703125" style="83" hidden="1"/>
    <col min="4960" max="4960" width="36.7109375" style="83" hidden="1"/>
    <col min="4961" max="4961" width="34.7109375" style="83" hidden="1"/>
    <col min="4962" max="4962" width="29.140625" style="83" hidden="1"/>
    <col min="4963" max="4963" width="14.140625" style="83" hidden="1"/>
    <col min="4964" max="4964" width="24.28515625" style="83" hidden="1"/>
    <col min="4965" max="4965" width="22.28515625" style="83" hidden="1"/>
    <col min="4966" max="4966" width="16.7109375" style="83" hidden="1"/>
    <col min="4967" max="4967" width="26.5703125" style="83" hidden="1"/>
    <col min="4968" max="4968" width="36.7109375" style="83" hidden="1"/>
    <col min="4969" max="4969" width="34.7109375" style="83" hidden="1"/>
    <col min="4970" max="4970" width="29.140625" style="83" hidden="1"/>
    <col min="4971" max="4971" width="14.140625" style="83" hidden="1"/>
    <col min="4972" max="4972" width="24.28515625" style="83" hidden="1"/>
    <col min="4973" max="4973" width="22.28515625" style="83" hidden="1"/>
    <col min="4974" max="4974" width="16.7109375" style="83" hidden="1"/>
    <col min="4975" max="4975" width="25.5703125" style="83" hidden="1"/>
    <col min="4976" max="4976" width="35.7109375" style="83" hidden="1"/>
    <col min="4977" max="4977" width="33.5703125" style="83" hidden="1"/>
    <col min="4978" max="4978" width="28.140625" style="83" hidden="1"/>
    <col min="4979" max="4979" width="14.140625" style="83" hidden="1"/>
    <col min="4980" max="4980" width="24.28515625" style="83" hidden="1"/>
    <col min="4981" max="4981" width="22.28515625" style="83" hidden="1"/>
    <col min="4982" max="4982" width="16.7109375" style="83" hidden="1"/>
    <col min="4983" max="4983" width="25.5703125" style="83" hidden="1"/>
    <col min="4984" max="4984" width="35.7109375" style="83" hidden="1"/>
    <col min="4985" max="4985" width="33.5703125" style="83" hidden="1"/>
    <col min="4986" max="4986" width="28.140625" style="83" hidden="1"/>
    <col min="4987" max="4987" width="14.140625" style="83" hidden="1"/>
    <col min="4988" max="4988" width="24.28515625" style="83" hidden="1"/>
    <col min="4989" max="4989" width="22.28515625" style="83" hidden="1"/>
    <col min="4990" max="4990" width="16.7109375" style="83" hidden="1"/>
    <col min="4991" max="4991" width="25.5703125" style="83" hidden="1"/>
    <col min="4992" max="4992" width="35.7109375" style="83" hidden="1"/>
    <col min="4993" max="4993" width="33.5703125" style="83" hidden="1"/>
    <col min="4994" max="4994" width="28.140625" style="83" hidden="1"/>
    <col min="4995" max="4995" width="14.140625" style="83" hidden="1"/>
    <col min="4996" max="4996" width="24.28515625" style="83" hidden="1"/>
    <col min="4997" max="4997" width="22.28515625" style="83" hidden="1"/>
    <col min="4998" max="4998" width="16.7109375" style="83" hidden="1"/>
    <col min="4999" max="4999" width="26.5703125" style="83" hidden="1"/>
    <col min="5000" max="5000" width="36.7109375" style="83" hidden="1"/>
    <col min="5001" max="5001" width="34.7109375" style="83" hidden="1"/>
    <col min="5002" max="5002" width="29.140625" style="83" hidden="1"/>
    <col min="5003" max="5003" width="14.140625" style="83" hidden="1"/>
    <col min="5004" max="5004" width="24.28515625" style="83" hidden="1"/>
    <col min="5005" max="5005" width="22.28515625" style="83" hidden="1"/>
    <col min="5006" max="5006" width="16.7109375" style="83" hidden="1"/>
    <col min="5007" max="5007" width="14.140625" style="83" hidden="1"/>
    <col min="5008" max="5008" width="24.28515625" style="83" hidden="1"/>
    <col min="5009" max="5009" width="22.28515625" style="83" hidden="1"/>
    <col min="5010" max="5010" width="16.7109375" style="83" hidden="1"/>
    <col min="5011" max="5011" width="19.28515625" style="83" hidden="1"/>
    <col min="5012" max="5012" width="29.42578125" style="83" hidden="1"/>
    <col min="5013" max="5013" width="27.42578125" style="83" hidden="1"/>
    <col min="5014" max="5014" width="22" style="83" hidden="1"/>
    <col min="5015" max="5015" width="14.140625" style="83" hidden="1"/>
    <col min="5016" max="5016" width="24.28515625" style="83" hidden="1"/>
    <col min="5017" max="5017" width="22.28515625" style="83" hidden="1"/>
    <col min="5018" max="5018" width="16.7109375" style="83" hidden="1"/>
    <col min="5019" max="5019" width="26.5703125" style="83" hidden="1"/>
    <col min="5020" max="5020" width="36.7109375" style="83" hidden="1"/>
    <col min="5021" max="5021" width="34.7109375" style="83" hidden="1"/>
    <col min="5022" max="5022" width="29.140625" style="83" hidden="1"/>
    <col min="5023" max="5023" width="14.140625" style="83" hidden="1"/>
    <col min="5024" max="5024" width="24.28515625" style="83" hidden="1"/>
    <col min="5025" max="5025" width="22.28515625" style="83" hidden="1"/>
    <col min="5026" max="5026" width="16.7109375" style="83" hidden="1"/>
    <col min="5027" max="5027" width="26.5703125" style="83" hidden="1"/>
    <col min="5028" max="5028" width="36.7109375" style="83" hidden="1"/>
    <col min="5029" max="5029" width="34.7109375" style="83" hidden="1"/>
    <col min="5030" max="5030" width="29.140625" style="83" hidden="1"/>
    <col min="5031" max="5031" width="14.140625" style="83" hidden="1"/>
    <col min="5032" max="5032" width="24.28515625" style="83" hidden="1"/>
    <col min="5033" max="5033" width="22.28515625" style="83" hidden="1"/>
    <col min="5034" max="5034" width="16.7109375" style="83" hidden="1"/>
    <col min="5035" max="5035" width="25.5703125" style="83" hidden="1"/>
    <col min="5036" max="5036" width="35.7109375" style="83" hidden="1"/>
    <col min="5037" max="5037" width="33.5703125" style="83" hidden="1"/>
    <col min="5038" max="5038" width="28.140625" style="83" hidden="1"/>
    <col min="5039" max="5039" width="14.140625" style="83" hidden="1"/>
    <col min="5040" max="5040" width="24.28515625" style="83" hidden="1"/>
    <col min="5041" max="5041" width="22.28515625" style="83" hidden="1"/>
    <col min="5042" max="5042" width="16.7109375" style="83" hidden="1"/>
    <col min="5043" max="5043" width="26.5703125" style="83" hidden="1"/>
    <col min="5044" max="5044" width="36.7109375" style="83" hidden="1"/>
    <col min="5045" max="5045" width="34.7109375" style="83" hidden="1"/>
    <col min="5046" max="5046" width="29.140625" style="83" hidden="1"/>
    <col min="5047" max="5047" width="14.140625" style="83" hidden="1"/>
    <col min="5048" max="5048" width="24.28515625" style="83" hidden="1"/>
    <col min="5049" max="5049" width="22.28515625" style="83" hidden="1"/>
    <col min="5050" max="5050" width="16.7109375" style="83" hidden="1"/>
    <col min="5051" max="5051" width="26.5703125" style="83" hidden="1"/>
    <col min="5052" max="5052" width="36.7109375" style="83" hidden="1"/>
    <col min="5053" max="5053" width="34.7109375" style="83" hidden="1"/>
    <col min="5054" max="5054" width="29.140625" style="83" hidden="1"/>
    <col min="5055" max="5055" width="14.140625" style="83" hidden="1"/>
    <col min="5056" max="5056" width="24.28515625" style="83" hidden="1"/>
    <col min="5057" max="5057" width="22.28515625" style="83" hidden="1"/>
    <col min="5058" max="5058" width="16.7109375" style="83" hidden="1"/>
    <col min="5059" max="5059" width="25.5703125" style="83" hidden="1"/>
    <col min="5060" max="5060" width="35.7109375" style="83" hidden="1"/>
    <col min="5061" max="5061" width="33.5703125" style="83" hidden="1"/>
    <col min="5062" max="5062" width="28.140625" style="83" hidden="1"/>
    <col min="5063" max="5063" width="14.140625" style="83" hidden="1"/>
    <col min="5064" max="5064" width="24.28515625" style="83" hidden="1"/>
    <col min="5065" max="5065" width="22.28515625" style="83" hidden="1"/>
    <col min="5066" max="5066" width="16.7109375" style="83" hidden="1"/>
    <col min="5067" max="5067" width="26.5703125" style="83" hidden="1"/>
    <col min="5068" max="5068" width="36.7109375" style="83" hidden="1"/>
    <col min="5069" max="5069" width="34.7109375" style="83" hidden="1"/>
    <col min="5070" max="5070" width="29.140625" style="83" hidden="1"/>
    <col min="5071" max="5071" width="14.140625" style="83" hidden="1"/>
    <col min="5072" max="5072" width="24.28515625" style="83" hidden="1"/>
    <col min="5073" max="5073" width="22.28515625" style="83" hidden="1"/>
    <col min="5074" max="5074" width="16.7109375" style="83" hidden="1"/>
    <col min="5075" max="5075" width="26.5703125" style="83" hidden="1"/>
    <col min="5076" max="5076" width="36.7109375" style="83" hidden="1"/>
    <col min="5077" max="5077" width="34.7109375" style="83" hidden="1"/>
    <col min="5078" max="5078" width="29.140625" style="83" hidden="1"/>
    <col min="5079" max="5079" width="14.140625" style="83" hidden="1"/>
    <col min="5080" max="5080" width="24.28515625" style="83" hidden="1"/>
    <col min="5081" max="5081" width="22.28515625" style="83" hidden="1"/>
    <col min="5082" max="5082" width="16.7109375" style="83" hidden="1"/>
    <col min="5083" max="5083" width="26.5703125" style="83" hidden="1"/>
    <col min="5084" max="5084" width="36.7109375" style="83" hidden="1"/>
    <col min="5085" max="5085" width="34.7109375" style="83" hidden="1"/>
    <col min="5086" max="5086" width="29.140625" style="83" hidden="1"/>
    <col min="5087" max="5087" width="14.140625" style="83" hidden="1"/>
    <col min="5088" max="5088" width="24.28515625" style="83" hidden="1"/>
    <col min="5089" max="5089" width="22.28515625" style="83" hidden="1"/>
    <col min="5090" max="5090" width="16.7109375" style="83" hidden="1"/>
    <col min="5091" max="5091" width="26.5703125" style="83" hidden="1"/>
    <col min="5092" max="5092" width="36.7109375" style="83" hidden="1"/>
    <col min="5093" max="5093" width="34.7109375" style="83" hidden="1"/>
    <col min="5094" max="5094" width="29.140625" style="83" hidden="1"/>
    <col min="5095" max="5095" width="14.140625" style="83" hidden="1"/>
    <col min="5096" max="5096" width="24.28515625" style="83" hidden="1"/>
    <col min="5097" max="5097" width="22.28515625" style="83" hidden="1"/>
    <col min="5098" max="5098" width="16.7109375" style="83" hidden="1"/>
    <col min="5099" max="5099" width="26.5703125" style="83" hidden="1"/>
    <col min="5100" max="5100" width="36.7109375" style="83" hidden="1"/>
    <col min="5101" max="5101" width="34.7109375" style="83" hidden="1"/>
    <col min="5102" max="5102" width="29.140625" style="83" hidden="1"/>
    <col min="5103" max="5103" width="14.140625" style="83" hidden="1"/>
    <col min="5104" max="5104" width="24.28515625" style="83" hidden="1"/>
    <col min="5105" max="5105" width="22.28515625" style="83" hidden="1"/>
    <col min="5106" max="5106" width="16.7109375" style="83" hidden="1"/>
    <col min="5107" max="5107" width="26.5703125" style="83" hidden="1"/>
    <col min="5108" max="5108" width="36.7109375" style="83" hidden="1"/>
    <col min="5109" max="5109" width="34.7109375" style="83" hidden="1"/>
    <col min="5110" max="5110" width="29.140625" style="83" hidden="1"/>
    <col min="5111" max="5111" width="14.140625" style="83" hidden="1"/>
    <col min="5112" max="5112" width="24.28515625" style="83" hidden="1"/>
    <col min="5113" max="5113" width="22.28515625" style="83" hidden="1"/>
    <col min="5114" max="5114" width="16.7109375" style="83" hidden="1"/>
    <col min="5115" max="5115" width="26.5703125" style="83" hidden="1"/>
    <col min="5116" max="5116" width="36.7109375" style="83" hidden="1"/>
    <col min="5117" max="5117" width="34.7109375" style="83" hidden="1"/>
    <col min="5118" max="5118" width="29.140625" style="83" hidden="1"/>
    <col min="5119" max="5119" width="14.140625" style="83" hidden="1"/>
    <col min="5120" max="5120" width="24.28515625" style="83" hidden="1"/>
    <col min="5121" max="5121" width="22.28515625" style="83" hidden="1"/>
    <col min="5122" max="5122" width="16.7109375" style="83" hidden="1"/>
    <col min="5123" max="5123" width="26.5703125" style="83" hidden="1"/>
    <col min="5124" max="5124" width="36.7109375" style="83" hidden="1"/>
    <col min="5125" max="5125" width="34.7109375" style="83" hidden="1"/>
    <col min="5126" max="5126" width="29.140625" style="83" hidden="1"/>
    <col min="5127" max="5127" width="14.140625" style="83" hidden="1"/>
    <col min="5128" max="5128" width="24.28515625" style="83" hidden="1"/>
    <col min="5129" max="5129" width="22.28515625" style="83" hidden="1"/>
    <col min="5130" max="5130" width="16.7109375" style="83" hidden="1"/>
    <col min="5131" max="5131" width="26.5703125" style="83" hidden="1"/>
    <col min="5132" max="5132" width="36.7109375" style="83" hidden="1"/>
    <col min="5133" max="5133" width="34.7109375" style="83" hidden="1"/>
    <col min="5134" max="5134" width="29.140625" style="83" hidden="1"/>
    <col min="5135" max="5135" width="14.140625" style="83" hidden="1"/>
    <col min="5136" max="5136" width="24.28515625" style="83" hidden="1"/>
    <col min="5137" max="5137" width="22.28515625" style="83" hidden="1"/>
    <col min="5138" max="5138" width="16.7109375" style="83" hidden="1"/>
    <col min="5139" max="5139" width="26.5703125" style="83" hidden="1"/>
    <col min="5140" max="5140" width="36.7109375" style="83" hidden="1"/>
    <col min="5141" max="5141" width="34.7109375" style="83" hidden="1"/>
    <col min="5142" max="5142" width="29.140625" style="83" hidden="1"/>
    <col min="5143" max="5143" width="14.140625" style="83" hidden="1"/>
    <col min="5144" max="5144" width="24.28515625" style="83" hidden="1"/>
    <col min="5145" max="5145" width="22.28515625" style="83" hidden="1"/>
    <col min="5146" max="5146" width="16.7109375" style="83" hidden="1"/>
    <col min="5147" max="5147" width="26.5703125" style="83" hidden="1"/>
    <col min="5148" max="5148" width="36.7109375" style="83" hidden="1"/>
    <col min="5149" max="5149" width="34.7109375" style="83" hidden="1"/>
    <col min="5150" max="5150" width="29.140625" style="83" hidden="1"/>
    <col min="5151" max="5151" width="14.140625" style="83" hidden="1"/>
    <col min="5152" max="5152" width="24.28515625" style="83" hidden="1"/>
    <col min="5153" max="5153" width="22.28515625" style="83" hidden="1"/>
    <col min="5154" max="5154" width="16.7109375" style="83" hidden="1"/>
    <col min="5155" max="5155" width="26.5703125" style="83" hidden="1"/>
    <col min="5156" max="5156" width="36.7109375" style="83" hidden="1"/>
    <col min="5157" max="5157" width="34.7109375" style="83" hidden="1"/>
    <col min="5158" max="5158" width="29.140625" style="83" hidden="1"/>
    <col min="5159" max="5159" width="14.140625" style="83" hidden="1"/>
    <col min="5160" max="5160" width="24.28515625" style="83" hidden="1"/>
    <col min="5161" max="5161" width="22.28515625" style="83" hidden="1"/>
    <col min="5162" max="5162" width="16.7109375" style="83" hidden="1"/>
    <col min="5163" max="5163" width="26.5703125" style="83" hidden="1"/>
    <col min="5164" max="5164" width="36.7109375" style="83" hidden="1"/>
    <col min="5165" max="5165" width="34.7109375" style="83" hidden="1"/>
    <col min="5166" max="5166" width="29.140625" style="83" hidden="1"/>
    <col min="5167" max="5167" width="14.140625" style="83" hidden="1"/>
    <col min="5168" max="5168" width="24.28515625" style="83" hidden="1"/>
    <col min="5169" max="5169" width="22.28515625" style="83" hidden="1"/>
    <col min="5170" max="5170" width="16.7109375" style="83" hidden="1"/>
    <col min="5171" max="5171" width="26.5703125" style="83" hidden="1"/>
    <col min="5172" max="5172" width="36.7109375" style="83" hidden="1"/>
    <col min="5173" max="5173" width="34.7109375" style="83" hidden="1"/>
    <col min="5174" max="5174" width="29.140625" style="83" hidden="1"/>
    <col min="5175" max="5175" width="14.140625" style="83" hidden="1"/>
    <col min="5176" max="5176" width="24.28515625" style="83" hidden="1"/>
    <col min="5177" max="5177" width="22.28515625" style="83" hidden="1"/>
    <col min="5178" max="5178" width="16.7109375" style="83" hidden="1"/>
    <col min="5179" max="5179" width="26.5703125" style="83" hidden="1"/>
    <col min="5180" max="5180" width="36.7109375" style="83" hidden="1"/>
    <col min="5181" max="5181" width="34.7109375" style="83" hidden="1"/>
    <col min="5182" max="5182" width="29.140625" style="83" hidden="1"/>
    <col min="5183" max="5183" width="14.140625" style="83" hidden="1"/>
    <col min="5184" max="5184" width="24.28515625" style="83" hidden="1"/>
    <col min="5185" max="5185" width="22.28515625" style="83" hidden="1"/>
    <col min="5186" max="5186" width="16.7109375" style="83" hidden="1"/>
    <col min="5187" max="5187" width="26.5703125" style="83" hidden="1"/>
    <col min="5188" max="5188" width="36.7109375" style="83" hidden="1"/>
    <col min="5189" max="5189" width="34.7109375" style="83" hidden="1"/>
    <col min="5190" max="5190" width="29.140625" style="83" hidden="1"/>
    <col min="5191" max="5191" width="14.140625" style="83" hidden="1"/>
    <col min="5192" max="5192" width="24.28515625" style="83" hidden="1"/>
    <col min="5193" max="5193" width="22.28515625" style="83" hidden="1"/>
    <col min="5194" max="5194" width="16.7109375" style="83" hidden="1"/>
    <col min="5195" max="5195" width="25.5703125" style="83" hidden="1"/>
    <col min="5196" max="5196" width="35.7109375" style="83" hidden="1"/>
    <col min="5197" max="5197" width="33.5703125" style="83" hidden="1"/>
    <col min="5198" max="5198" width="28.140625" style="83" hidden="1"/>
    <col min="5199" max="5199" width="14.140625" style="83" hidden="1"/>
    <col min="5200" max="5200" width="24.28515625" style="83" hidden="1"/>
    <col min="5201" max="5201" width="22.28515625" style="83" hidden="1"/>
    <col min="5202" max="5202" width="16.7109375" style="83" hidden="1"/>
    <col min="5203" max="5203" width="14.140625" style="83" hidden="1"/>
    <col min="5204" max="5204" width="24.28515625" style="83" hidden="1"/>
    <col min="5205" max="5205" width="22.28515625" style="83" hidden="1"/>
    <col min="5206" max="5206" width="16.7109375" style="83" hidden="1"/>
    <col min="5207" max="5207" width="26.5703125" style="83" hidden="1"/>
    <col min="5208" max="5208" width="36.7109375" style="83" hidden="1"/>
    <col min="5209" max="5209" width="34.7109375" style="83" hidden="1"/>
    <col min="5210" max="5210" width="29.140625" style="83" hidden="1"/>
    <col min="5211" max="5211" width="14.140625" style="83" hidden="1"/>
    <col min="5212" max="5212" width="24.28515625" style="83" hidden="1"/>
    <col min="5213" max="5213" width="22.28515625" style="83" hidden="1"/>
    <col min="5214" max="5214" width="16.7109375" style="83" hidden="1"/>
    <col min="5215" max="5215" width="26.5703125" style="83" hidden="1"/>
    <col min="5216" max="5216" width="36.7109375" style="83" hidden="1"/>
    <col min="5217" max="5217" width="34.7109375" style="83" hidden="1"/>
    <col min="5218" max="5218" width="29.140625" style="83" hidden="1"/>
    <col min="5219" max="5219" width="14.140625" style="83" hidden="1"/>
    <col min="5220" max="5220" width="24.28515625" style="83" hidden="1"/>
    <col min="5221" max="5221" width="22.28515625" style="83" hidden="1"/>
    <col min="5222" max="5222" width="16.7109375" style="83" hidden="1"/>
    <col min="5223" max="5223" width="26.5703125" style="83" hidden="1"/>
    <col min="5224" max="5224" width="36.7109375" style="83" hidden="1"/>
    <col min="5225" max="5225" width="34.7109375" style="83" hidden="1"/>
    <col min="5226" max="5226" width="29.140625" style="83" hidden="1"/>
    <col min="5227" max="5227" width="14.140625" style="83" hidden="1"/>
    <col min="5228" max="5228" width="24.28515625" style="83" hidden="1"/>
    <col min="5229" max="5229" width="22.28515625" style="83" hidden="1"/>
    <col min="5230" max="5230" width="16.7109375" style="83" hidden="1"/>
    <col min="5231" max="5231" width="26.5703125" style="83" hidden="1"/>
    <col min="5232" max="5232" width="36.7109375" style="83" hidden="1"/>
    <col min="5233" max="5233" width="34.7109375" style="83" hidden="1"/>
    <col min="5234" max="5234" width="29.140625" style="83" hidden="1"/>
    <col min="5235" max="5235" width="14.140625" style="83" hidden="1"/>
    <col min="5236" max="5236" width="24.28515625" style="83" hidden="1"/>
    <col min="5237" max="5237" width="22.28515625" style="83" hidden="1"/>
    <col min="5238" max="5238" width="16.7109375" style="83" hidden="1"/>
    <col min="5239" max="5239" width="26.5703125" style="83" hidden="1"/>
    <col min="5240" max="5240" width="36.7109375" style="83" hidden="1"/>
    <col min="5241" max="5241" width="34.7109375" style="83" hidden="1"/>
    <col min="5242" max="5242" width="29.140625" style="83" hidden="1"/>
    <col min="5243" max="5243" width="14.140625" style="83" hidden="1"/>
    <col min="5244" max="5244" width="24.28515625" style="83" hidden="1"/>
    <col min="5245" max="5245" width="22.28515625" style="83" hidden="1"/>
    <col min="5246" max="5246" width="16.7109375" style="83" hidden="1"/>
    <col min="5247" max="5247" width="26.5703125" style="83" hidden="1"/>
    <col min="5248" max="5248" width="36.7109375" style="83" hidden="1"/>
    <col min="5249" max="5249" width="34.7109375" style="83" hidden="1"/>
    <col min="5250" max="5250" width="29.140625" style="83" hidden="1"/>
    <col min="5251" max="5251" width="14.140625" style="83" hidden="1"/>
    <col min="5252" max="5252" width="24.28515625" style="83" hidden="1"/>
    <col min="5253" max="5253" width="22.28515625" style="83" hidden="1"/>
    <col min="5254" max="5254" width="16.7109375" style="83" hidden="1"/>
    <col min="5255" max="5255" width="26.5703125" style="83" hidden="1"/>
    <col min="5256" max="5256" width="36.7109375" style="83" hidden="1"/>
    <col min="5257" max="5257" width="34.7109375" style="83" hidden="1"/>
    <col min="5258" max="5258" width="29.140625" style="83" hidden="1"/>
    <col min="5259" max="5259" width="14.140625" style="83" hidden="1"/>
    <col min="5260" max="5260" width="24.28515625" style="83" hidden="1"/>
    <col min="5261" max="5261" width="22.28515625" style="83" hidden="1"/>
    <col min="5262" max="5262" width="16.7109375" style="83" hidden="1"/>
    <col min="5263" max="5263" width="26.5703125" style="83" hidden="1"/>
    <col min="5264" max="5264" width="36.7109375" style="83" hidden="1"/>
    <col min="5265" max="5265" width="34.7109375" style="83" hidden="1"/>
    <col min="5266" max="5266" width="29.140625" style="83" hidden="1"/>
    <col min="5267" max="5267" width="14.140625" style="83" hidden="1"/>
    <col min="5268" max="5268" width="24.28515625" style="83" hidden="1"/>
    <col min="5269" max="5269" width="22.28515625" style="83" hidden="1"/>
    <col min="5270" max="5270" width="16.7109375" style="83" hidden="1"/>
    <col min="5271" max="5271" width="26.5703125" style="83" hidden="1"/>
    <col min="5272" max="5272" width="36.7109375" style="83" hidden="1"/>
    <col min="5273" max="5273" width="34.7109375" style="83" hidden="1"/>
    <col min="5274" max="5274" width="29.140625" style="83" hidden="1"/>
    <col min="5275" max="5275" width="14.140625" style="83" hidden="1"/>
    <col min="5276" max="5276" width="24.28515625" style="83" hidden="1"/>
    <col min="5277" max="5277" width="22.28515625" style="83" hidden="1"/>
    <col min="5278" max="5278" width="16.7109375" style="83" hidden="1"/>
    <col min="5279" max="5279" width="26.5703125" style="83" hidden="1"/>
    <col min="5280" max="5280" width="36.7109375" style="83" hidden="1"/>
    <col min="5281" max="5281" width="34.7109375" style="83" hidden="1"/>
    <col min="5282" max="5282" width="29.140625" style="83" hidden="1"/>
    <col min="5283" max="5283" width="14.140625" style="83" hidden="1"/>
    <col min="5284" max="5284" width="24.28515625" style="83" hidden="1"/>
    <col min="5285" max="5285" width="22.28515625" style="83" hidden="1"/>
    <col min="5286" max="5286" width="16.7109375" style="83" hidden="1"/>
    <col min="5287" max="5287" width="26.5703125" style="83" hidden="1"/>
    <col min="5288" max="5288" width="36.7109375" style="83" hidden="1"/>
    <col min="5289" max="5289" width="34.7109375" style="83" hidden="1"/>
    <col min="5290" max="5290" width="29.140625" style="83" hidden="1"/>
    <col min="5291" max="5291" width="14.140625" style="83" hidden="1"/>
    <col min="5292" max="5292" width="24.28515625" style="83" hidden="1"/>
    <col min="5293" max="5293" width="22.28515625" style="83" hidden="1"/>
    <col min="5294" max="5294" width="16.7109375" style="83" hidden="1"/>
    <col min="5295" max="5295" width="26.5703125" style="83" hidden="1"/>
    <col min="5296" max="5296" width="36.7109375" style="83" hidden="1"/>
    <col min="5297" max="5297" width="34.7109375" style="83" hidden="1"/>
    <col min="5298" max="5298" width="29.140625" style="83" hidden="1"/>
    <col min="5299" max="5299" width="14.140625" style="83" hidden="1"/>
    <col min="5300" max="5300" width="24.28515625" style="83" hidden="1"/>
    <col min="5301" max="5301" width="22.28515625" style="83" hidden="1"/>
    <col min="5302" max="5302" width="16.7109375" style="83" hidden="1"/>
    <col min="5303" max="5303" width="26.5703125" style="83" hidden="1"/>
    <col min="5304" max="5304" width="36.7109375" style="83" hidden="1"/>
    <col min="5305" max="5305" width="34.7109375" style="83" hidden="1"/>
    <col min="5306" max="5306" width="29.140625" style="83" hidden="1"/>
    <col min="5307" max="5307" width="14.140625" style="83" hidden="1"/>
    <col min="5308" max="5308" width="24.28515625" style="83" hidden="1"/>
    <col min="5309" max="5309" width="22.28515625" style="83" hidden="1"/>
    <col min="5310" max="5310" width="16.7109375" style="83" hidden="1"/>
    <col min="5311" max="5311" width="26.5703125" style="83" hidden="1"/>
    <col min="5312" max="5312" width="36.7109375" style="83" hidden="1"/>
    <col min="5313" max="5313" width="34.7109375" style="83" hidden="1"/>
    <col min="5314" max="5314" width="29.140625" style="83" hidden="1"/>
    <col min="5315" max="5315" width="14.140625" style="83" hidden="1"/>
    <col min="5316" max="5316" width="24.28515625" style="83" hidden="1"/>
    <col min="5317" max="5317" width="22.28515625" style="83" hidden="1"/>
    <col min="5318" max="5318" width="16.7109375" style="83" hidden="1"/>
    <col min="5319" max="5319" width="26.5703125" style="83" hidden="1"/>
    <col min="5320" max="5320" width="36.7109375" style="83" hidden="1"/>
    <col min="5321" max="5321" width="34.7109375" style="83" hidden="1"/>
    <col min="5322" max="5322" width="29.140625" style="83" hidden="1"/>
    <col min="5323" max="5323" width="14.140625" style="83" hidden="1"/>
    <col min="5324" max="5324" width="24.28515625" style="83" hidden="1"/>
    <col min="5325" max="5325" width="22.28515625" style="83" hidden="1"/>
    <col min="5326" max="5326" width="16.7109375" style="83" hidden="1"/>
    <col min="5327" max="5327" width="26.5703125" style="83" hidden="1"/>
    <col min="5328" max="5328" width="36.7109375" style="83" hidden="1"/>
    <col min="5329" max="5329" width="34.7109375" style="83" hidden="1"/>
    <col min="5330" max="5330" width="29.140625" style="83" hidden="1"/>
    <col min="5331" max="5331" width="14.140625" style="83" hidden="1"/>
    <col min="5332" max="5332" width="24.28515625" style="83" hidden="1"/>
    <col min="5333" max="5333" width="22.28515625" style="83" hidden="1"/>
    <col min="5334" max="5334" width="16.7109375" style="83" hidden="1"/>
    <col min="5335" max="5335" width="26.5703125" style="83" hidden="1"/>
    <col min="5336" max="5336" width="36.7109375" style="83" hidden="1"/>
    <col min="5337" max="5337" width="34.7109375" style="83" hidden="1"/>
    <col min="5338" max="5338" width="29.140625" style="83" hidden="1"/>
    <col min="5339" max="5339" width="14.140625" style="83" hidden="1"/>
    <col min="5340" max="5340" width="24.28515625" style="83" hidden="1"/>
    <col min="5341" max="5341" width="22.28515625" style="83" hidden="1"/>
    <col min="5342" max="5342" width="16.7109375" style="83" hidden="1"/>
    <col min="5343" max="5343" width="26.5703125" style="83" hidden="1"/>
    <col min="5344" max="5344" width="36.7109375" style="83" hidden="1"/>
    <col min="5345" max="5345" width="34.7109375" style="83" hidden="1"/>
    <col min="5346" max="5346" width="29.140625" style="83" hidden="1"/>
    <col min="5347" max="5347" width="14.140625" style="83" hidden="1"/>
    <col min="5348" max="5348" width="24.28515625" style="83" hidden="1"/>
    <col min="5349" max="5349" width="22.28515625" style="83" hidden="1"/>
    <col min="5350" max="5350" width="16.7109375" style="83" hidden="1"/>
    <col min="5351" max="5351" width="25.5703125" style="83" hidden="1"/>
    <col min="5352" max="5352" width="35.7109375" style="83" hidden="1"/>
    <col min="5353" max="5353" width="33.5703125" style="83" hidden="1"/>
    <col min="5354" max="5354" width="28.140625" style="83" hidden="1"/>
    <col min="5355" max="5355" width="14.140625" style="83" hidden="1"/>
    <col min="5356" max="5356" width="24.28515625" style="83" hidden="1"/>
    <col min="5357" max="5357" width="22.28515625" style="83" hidden="1"/>
    <col min="5358" max="5358" width="16.7109375" style="83" hidden="1"/>
    <col min="5359" max="5359" width="26.5703125" style="83" hidden="1"/>
    <col min="5360" max="5360" width="36.7109375" style="83" hidden="1"/>
    <col min="5361" max="5361" width="34.7109375" style="83" hidden="1"/>
    <col min="5362" max="5362" width="29.140625" style="83" hidden="1"/>
    <col min="5363" max="5363" width="14.140625" style="83" hidden="1"/>
    <col min="5364" max="5364" width="24.28515625" style="83" hidden="1"/>
    <col min="5365" max="5365" width="22.28515625" style="83" hidden="1"/>
    <col min="5366" max="5366" width="16.7109375" style="83" hidden="1"/>
    <col min="5367" max="5367" width="26.5703125" style="83" hidden="1"/>
    <col min="5368" max="5368" width="36.7109375" style="83" hidden="1"/>
    <col min="5369" max="5369" width="34.7109375" style="83" hidden="1"/>
    <col min="5370" max="5370" width="29.140625" style="83" hidden="1"/>
    <col min="5371" max="5371" width="14.140625" style="83" hidden="1"/>
    <col min="5372" max="5372" width="24.28515625" style="83" hidden="1"/>
    <col min="5373" max="5373" width="22.28515625" style="83" hidden="1"/>
    <col min="5374" max="5374" width="16.7109375" style="83" hidden="1"/>
    <col min="5375" max="5375" width="26.5703125" style="83" hidden="1"/>
    <col min="5376" max="5376" width="36.7109375" style="83" hidden="1"/>
    <col min="5377" max="5377" width="34.7109375" style="83" hidden="1"/>
    <col min="5378" max="5378" width="29.140625" style="83" hidden="1"/>
    <col min="5379" max="5379" width="14.140625" style="83" hidden="1"/>
    <col min="5380" max="5380" width="24.28515625" style="83" hidden="1"/>
    <col min="5381" max="5381" width="22.28515625" style="83" hidden="1"/>
    <col min="5382" max="5382" width="16.7109375" style="83" hidden="1"/>
    <col min="5383" max="5383" width="26.5703125" style="83" hidden="1"/>
    <col min="5384" max="5384" width="36.7109375" style="83" hidden="1"/>
    <col min="5385" max="5385" width="34.7109375" style="83" hidden="1"/>
    <col min="5386" max="5386" width="29.140625" style="83" hidden="1"/>
    <col min="5387" max="5387" width="14.140625" style="83" hidden="1"/>
    <col min="5388" max="5388" width="24.28515625" style="83" hidden="1"/>
    <col min="5389" max="5389" width="22.28515625" style="83" hidden="1"/>
    <col min="5390" max="5390" width="16.7109375" style="83" hidden="1"/>
    <col min="5391" max="5391" width="25.5703125" style="83" hidden="1"/>
    <col min="5392" max="5392" width="35.7109375" style="83" hidden="1"/>
    <col min="5393" max="5393" width="33.5703125" style="83" hidden="1"/>
    <col min="5394" max="5394" width="28.140625" style="83" hidden="1"/>
    <col min="5395" max="5395" width="14.140625" style="83" hidden="1"/>
    <col min="5396" max="5396" width="24.28515625" style="83" hidden="1"/>
    <col min="5397" max="5397" width="22.28515625" style="83" hidden="1"/>
    <col min="5398" max="5398" width="16.7109375" style="83" hidden="1"/>
    <col min="5399" max="5399" width="26.5703125" style="83" hidden="1"/>
    <col min="5400" max="5400" width="36.7109375" style="83" hidden="1"/>
    <col min="5401" max="5401" width="34.7109375" style="83" hidden="1"/>
    <col min="5402" max="5402" width="29.140625" style="83" hidden="1"/>
    <col min="5403" max="5403" width="14.140625" style="83" hidden="1"/>
    <col min="5404" max="5404" width="24.28515625" style="83" hidden="1"/>
    <col min="5405" max="5405" width="22.28515625" style="83" hidden="1"/>
    <col min="5406" max="5406" width="16.7109375" style="83" hidden="1"/>
    <col min="5407" max="5407" width="26.5703125" style="83" hidden="1"/>
    <col min="5408" max="5408" width="36.7109375" style="83" hidden="1"/>
    <col min="5409" max="5409" width="34.7109375" style="83" hidden="1"/>
    <col min="5410" max="5410" width="29.140625" style="83" hidden="1"/>
    <col min="5411" max="5411" width="14.140625" style="83" hidden="1"/>
    <col min="5412" max="5412" width="24.28515625" style="83" hidden="1"/>
    <col min="5413" max="5413" width="22.28515625" style="83" hidden="1"/>
    <col min="5414" max="5414" width="16.7109375" style="83" hidden="1"/>
    <col min="5415" max="5415" width="25.5703125" style="83" hidden="1"/>
    <col min="5416" max="5416" width="35.7109375" style="83" hidden="1"/>
    <col min="5417" max="5417" width="33.5703125" style="83" hidden="1"/>
    <col min="5418" max="5418" width="28.140625" style="83" hidden="1"/>
    <col min="5419" max="5419" width="14.140625" style="83" hidden="1"/>
    <col min="5420" max="5420" width="24.28515625" style="83" hidden="1"/>
    <col min="5421" max="5421" width="22.28515625" style="83" hidden="1"/>
    <col min="5422" max="5422" width="16.7109375" style="83" hidden="1"/>
    <col min="5423" max="5423" width="26.5703125" style="83" hidden="1"/>
    <col min="5424" max="5424" width="36.7109375" style="83" hidden="1"/>
    <col min="5425" max="5425" width="34.7109375" style="83" hidden="1"/>
    <col min="5426" max="5426" width="29.140625" style="83" hidden="1"/>
    <col min="5427" max="5427" width="14.140625" style="83" hidden="1"/>
    <col min="5428" max="5428" width="24.28515625" style="83" hidden="1"/>
    <col min="5429" max="5429" width="22.28515625" style="83" hidden="1"/>
    <col min="5430" max="5430" width="16.7109375" style="83" hidden="1"/>
    <col min="5431" max="5431" width="26.5703125" style="83" hidden="1"/>
    <col min="5432" max="5432" width="36.7109375" style="83" hidden="1"/>
    <col min="5433" max="5433" width="34.7109375" style="83" hidden="1"/>
    <col min="5434" max="5434" width="29.140625" style="83" hidden="1"/>
    <col min="5435" max="5435" width="14.140625" style="83" hidden="1"/>
    <col min="5436" max="5436" width="24.28515625" style="83" hidden="1"/>
    <col min="5437" max="5437" width="22.28515625" style="83" hidden="1"/>
    <col min="5438" max="5438" width="16.7109375" style="83" hidden="1"/>
    <col min="5439" max="5439" width="26.5703125" style="83" hidden="1"/>
    <col min="5440" max="5440" width="36.7109375" style="83" hidden="1"/>
    <col min="5441" max="5441" width="34.7109375" style="83" hidden="1"/>
    <col min="5442" max="5442" width="29.140625" style="83" hidden="1"/>
    <col min="5443" max="5443" width="14.140625" style="83" hidden="1"/>
    <col min="5444" max="5444" width="24.28515625" style="83" hidden="1"/>
    <col min="5445" max="5445" width="22.28515625" style="83" hidden="1"/>
    <col min="5446" max="5446" width="16.7109375" style="83" hidden="1"/>
    <col min="5447" max="5447" width="26.5703125" style="83" hidden="1"/>
    <col min="5448" max="5448" width="36.7109375" style="83" hidden="1"/>
    <col min="5449" max="5449" width="34.7109375" style="83" hidden="1"/>
    <col min="5450" max="5450" width="29.140625" style="83" hidden="1"/>
    <col min="5451" max="5451" width="14.140625" style="83" hidden="1"/>
    <col min="5452" max="5452" width="24.28515625" style="83" hidden="1"/>
    <col min="5453" max="5453" width="22.28515625" style="83" hidden="1"/>
    <col min="5454" max="5454" width="16.7109375" style="83" hidden="1"/>
    <col min="5455" max="5455" width="26.5703125" style="83" hidden="1"/>
    <col min="5456" max="5456" width="36.7109375" style="83" hidden="1"/>
    <col min="5457" max="5457" width="34.7109375" style="83" hidden="1"/>
    <col min="5458" max="5458" width="29.140625" style="83" hidden="1"/>
    <col min="5459" max="5459" width="14.140625" style="83" hidden="1"/>
    <col min="5460" max="5460" width="24.28515625" style="83" hidden="1"/>
    <col min="5461" max="5461" width="22.28515625" style="83" hidden="1"/>
    <col min="5462" max="5462" width="16.7109375" style="83" hidden="1"/>
    <col min="5463" max="5463" width="26.5703125" style="83" hidden="1"/>
    <col min="5464" max="5464" width="36.7109375" style="83" hidden="1"/>
    <col min="5465" max="5465" width="34.7109375" style="83" hidden="1"/>
    <col min="5466" max="5466" width="29.140625" style="83" hidden="1"/>
    <col min="5467" max="5467" width="14.140625" style="83" hidden="1"/>
    <col min="5468" max="5468" width="24.28515625" style="83" hidden="1"/>
    <col min="5469" max="5469" width="22.28515625" style="83" hidden="1"/>
    <col min="5470" max="5470" width="16.7109375" style="83" hidden="1"/>
    <col min="5471" max="5471" width="26.5703125" style="83" hidden="1"/>
    <col min="5472" max="5472" width="36.7109375" style="83" hidden="1"/>
    <col min="5473" max="5473" width="34.7109375" style="83" hidden="1"/>
    <col min="5474" max="5474" width="29.140625" style="83" hidden="1"/>
    <col min="5475" max="5475" width="14.140625" style="83" hidden="1"/>
    <col min="5476" max="5476" width="24.28515625" style="83" hidden="1"/>
    <col min="5477" max="5477" width="22.28515625" style="83" hidden="1"/>
    <col min="5478" max="5478" width="16.7109375" style="83" hidden="1"/>
    <col min="5479" max="5479" width="26.5703125" style="83" hidden="1"/>
    <col min="5480" max="5480" width="36.7109375" style="83" hidden="1"/>
    <col min="5481" max="5481" width="34.7109375" style="83" hidden="1"/>
    <col min="5482" max="5482" width="29.140625" style="83" hidden="1"/>
    <col min="5483" max="5483" width="14.140625" style="83" hidden="1"/>
    <col min="5484" max="5484" width="24.28515625" style="83" hidden="1"/>
    <col min="5485" max="5485" width="22.28515625" style="83" hidden="1"/>
    <col min="5486" max="5486" width="16.7109375" style="83" hidden="1"/>
    <col min="5487" max="5487" width="26.5703125" style="83" hidden="1"/>
    <col min="5488" max="5488" width="36.7109375" style="83" hidden="1"/>
    <col min="5489" max="5489" width="34.7109375" style="83" hidden="1"/>
    <col min="5490" max="5490" width="29.140625" style="83" hidden="1"/>
    <col min="5491" max="5491" width="14.140625" style="83" hidden="1"/>
    <col min="5492" max="5492" width="24.28515625" style="83" hidden="1"/>
    <col min="5493" max="5493" width="22.28515625" style="83" hidden="1"/>
    <col min="5494" max="5494" width="16.7109375" style="83" hidden="1"/>
    <col min="5495" max="5495" width="26.5703125" style="83" hidden="1"/>
    <col min="5496" max="5496" width="36.7109375" style="83" hidden="1"/>
    <col min="5497" max="5497" width="34.7109375" style="83" hidden="1"/>
    <col min="5498" max="5498" width="29.140625" style="83" hidden="1"/>
    <col min="5499" max="5499" width="14.140625" style="83" hidden="1"/>
    <col min="5500" max="5500" width="24.28515625" style="83" hidden="1"/>
    <col min="5501" max="5501" width="22.28515625" style="83" hidden="1"/>
    <col min="5502" max="5502" width="16.7109375" style="83" hidden="1"/>
    <col min="5503" max="5503" width="26.5703125" style="83" hidden="1"/>
    <col min="5504" max="5504" width="36.7109375" style="83" hidden="1"/>
    <col min="5505" max="5505" width="34.7109375" style="83" hidden="1"/>
    <col min="5506" max="5506" width="29.140625" style="83" hidden="1"/>
    <col min="5507" max="5507" width="14.140625" style="83" hidden="1"/>
    <col min="5508" max="5508" width="24.28515625" style="83" hidden="1"/>
    <col min="5509" max="5509" width="22.28515625" style="83" hidden="1"/>
    <col min="5510" max="5510" width="16.7109375" style="83" hidden="1"/>
    <col min="5511" max="5511" width="26.5703125" style="83" hidden="1"/>
    <col min="5512" max="5512" width="36.7109375" style="83" hidden="1"/>
    <col min="5513" max="5513" width="34.7109375" style="83" hidden="1"/>
    <col min="5514" max="5514" width="29.140625" style="83" hidden="1"/>
    <col min="5515" max="5515" width="14.140625" style="83" hidden="1"/>
    <col min="5516" max="5516" width="24.28515625" style="83" hidden="1"/>
    <col min="5517" max="5517" width="22.28515625" style="83" hidden="1"/>
    <col min="5518" max="5518" width="16.7109375" style="83" hidden="1"/>
    <col min="5519" max="5519" width="26.5703125" style="83" hidden="1"/>
    <col min="5520" max="5520" width="36.7109375" style="83" hidden="1"/>
    <col min="5521" max="5521" width="34.7109375" style="83" hidden="1"/>
    <col min="5522" max="5522" width="29.140625" style="83" hidden="1"/>
    <col min="5523" max="5523" width="14.140625" style="83" hidden="1"/>
    <col min="5524" max="5524" width="24.28515625" style="83" hidden="1"/>
    <col min="5525" max="5525" width="22.28515625" style="83" hidden="1"/>
    <col min="5526" max="5526" width="16.7109375" style="83" hidden="1"/>
    <col min="5527" max="5527" width="26.5703125" style="83" hidden="1"/>
    <col min="5528" max="5528" width="36.7109375" style="83" hidden="1"/>
    <col min="5529" max="5529" width="34.7109375" style="83" hidden="1"/>
    <col min="5530" max="5530" width="29.140625" style="83" hidden="1"/>
    <col min="5531" max="5531" width="14.140625" style="83" hidden="1"/>
    <col min="5532" max="5532" width="24.28515625" style="83" hidden="1"/>
    <col min="5533" max="5533" width="22.28515625" style="83" hidden="1"/>
    <col min="5534" max="5534" width="16.7109375" style="83" hidden="1"/>
    <col min="5535" max="5535" width="25.5703125" style="83" hidden="1"/>
    <col min="5536" max="5536" width="35.7109375" style="83" hidden="1"/>
    <col min="5537" max="5537" width="33.5703125" style="83" hidden="1"/>
    <col min="5538" max="5538" width="28.140625" style="83" hidden="1"/>
    <col min="5539" max="5539" width="14.140625" style="83" hidden="1"/>
    <col min="5540" max="5540" width="24.28515625" style="83" hidden="1"/>
    <col min="5541" max="5541" width="22.28515625" style="83" hidden="1"/>
    <col min="5542" max="5542" width="16.7109375" style="83" hidden="1"/>
    <col min="5543" max="5543" width="26.5703125" style="83" hidden="1"/>
    <col min="5544" max="5544" width="36.7109375" style="83" hidden="1"/>
    <col min="5545" max="5545" width="34.7109375" style="83" hidden="1"/>
    <col min="5546" max="5546" width="29.140625" style="83" hidden="1"/>
    <col min="5547" max="5547" width="14.140625" style="83" hidden="1"/>
    <col min="5548" max="5548" width="24.28515625" style="83" hidden="1"/>
    <col min="5549" max="5549" width="22.28515625" style="83" hidden="1"/>
    <col min="5550" max="5550" width="16.7109375" style="83" hidden="1"/>
    <col min="5551" max="5551" width="26.5703125" style="83" hidden="1"/>
    <col min="5552" max="5552" width="36.7109375" style="83" hidden="1"/>
    <col min="5553" max="5553" width="34.7109375" style="83" hidden="1"/>
    <col min="5554" max="5554" width="29.140625" style="83" hidden="1"/>
    <col min="5555" max="5555" width="14.140625" style="83" hidden="1"/>
    <col min="5556" max="5556" width="24.28515625" style="83" hidden="1"/>
    <col min="5557" max="5557" width="22.28515625" style="83" hidden="1"/>
    <col min="5558" max="5558" width="16.7109375" style="83" hidden="1"/>
    <col min="5559" max="5559" width="14.140625" style="83" hidden="1"/>
    <col min="5560" max="5560" width="24.28515625" style="83" hidden="1"/>
    <col min="5561" max="5561" width="22.28515625" style="83" hidden="1"/>
    <col min="5562" max="5562" width="16.7109375" style="83" hidden="1"/>
    <col min="5563" max="5563" width="14.140625" style="83" hidden="1"/>
    <col min="5564" max="5564" width="24.28515625" style="83" hidden="1"/>
    <col min="5565" max="5565" width="22.28515625" style="83" hidden="1"/>
    <col min="5566" max="5566" width="16.7109375" style="83" hidden="1"/>
    <col min="5567" max="5567" width="26.5703125" style="83" hidden="1"/>
    <col min="5568" max="5568" width="36.7109375" style="83" hidden="1"/>
    <col min="5569" max="5569" width="34.7109375" style="83" hidden="1"/>
    <col min="5570" max="5570" width="29.140625" style="83" hidden="1"/>
    <col min="5571" max="5571" width="14.140625" style="83" hidden="1"/>
    <col min="5572" max="5572" width="24.28515625" style="83" hidden="1"/>
    <col min="5573" max="5573" width="22.28515625" style="83" hidden="1"/>
    <col min="5574" max="5574" width="16.7109375" style="83" hidden="1"/>
    <col min="5575" max="5575" width="26.5703125" style="83" hidden="1"/>
    <col min="5576" max="5576" width="36.7109375" style="83" hidden="1"/>
    <col min="5577" max="5577" width="34.7109375" style="83" hidden="1"/>
    <col min="5578" max="5578" width="29.140625" style="83" hidden="1"/>
    <col min="5579" max="5579" width="14.140625" style="83" hidden="1"/>
    <col min="5580" max="5580" width="24.28515625" style="83" hidden="1"/>
    <col min="5581" max="5581" width="22.28515625" style="83" hidden="1"/>
    <col min="5582" max="5582" width="16.7109375" style="83" hidden="1"/>
    <col min="5583" max="5583" width="26.5703125" style="83" hidden="1"/>
    <col min="5584" max="5584" width="36.7109375" style="83" hidden="1"/>
    <col min="5585" max="5585" width="34.7109375" style="83" hidden="1"/>
    <col min="5586" max="5586" width="29.140625" style="83" hidden="1"/>
    <col min="5587" max="5587" width="14.140625" style="83" hidden="1"/>
    <col min="5588" max="5588" width="24.28515625" style="83" hidden="1"/>
    <col min="5589" max="5589" width="22.28515625" style="83" hidden="1"/>
    <col min="5590" max="5590" width="16.7109375" style="83" hidden="1"/>
    <col min="5591" max="5591" width="26.5703125" style="83" hidden="1"/>
    <col min="5592" max="5592" width="36.7109375" style="83" hidden="1"/>
    <col min="5593" max="5593" width="34.7109375" style="83" hidden="1"/>
    <col min="5594" max="5594" width="29.140625" style="83" hidden="1"/>
    <col min="5595" max="5595" width="14.140625" style="83" hidden="1"/>
    <col min="5596" max="5596" width="24.28515625" style="83" hidden="1"/>
    <col min="5597" max="5597" width="22.28515625" style="83" hidden="1"/>
    <col min="5598" max="5598" width="16.7109375" style="83" hidden="1"/>
    <col min="5599" max="5599" width="26.5703125" style="83" hidden="1"/>
    <col min="5600" max="5600" width="36.7109375" style="83" hidden="1"/>
    <col min="5601" max="5601" width="34.7109375" style="83" hidden="1"/>
    <col min="5602" max="5602" width="29.140625" style="83" hidden="1"/>
    <col min="5603" max="5603" width="14.140625" style="83" hidden="1"/>
    <col min="5604" max="5604" width="24.28515625" style="83" hidden="1"/>
    <col min="5605" max="5605" width="22.28515625" style="83" hidden="1"/>
    <col min="5606" max="5606" width="16.7109375" style="83" hidden="1"/>
    <col min="5607" max="5607" width="14.140625" style="83" hidden="1"/>
    <col min="5608" max="5608" width="24.28515625" style="83" hidden="1"/>
    <col min="5609" max="5609" width="22.28515625" style="83" hidden="1"/>
    <col min="5610" max="5610" width="16.7109375" style="83" hidden="1"/>
    <col min="5611" max="5611" width="26.5703125" style="83" hidden="1"/>
    <col min="5612" max="5612" width="36.7109375" style="83" hidden="1"/>
    <col min="5613" max="5613" width="34.7109375" style="83" hidden="1"/>
    <col min="5614" max="5614" width="29.140625" style="83" hidden="1"/>
    <col min="5615" max="5615" width="14.140625" style="83" hidden="1"/>
    <col min="5616" max="5616" width="24.28515625" style="83" hidden="1"/>
    <col min="5617" max="5617" width="22.28515625" style="83" hidden="1"/>
    <col min="5618" max="5618" width="16.7109375" style="83" hidden="1"/>
    <col min="5619" max="5619" width="26.5703125" style="83" hidden="1"/>
    <col min="5620" max="5620" width="36.7109375" style="83" hidden="1"/>
    <col min="5621" max="5621" width="34.7109375" style="83" hidden="1"/>
    <col min="5622" max="5622" width="29.140625" style="83" hidden="1"/>
    <col min="5623" max="5623" width="14.140625" style="83" hidden="1"/>
    <col min="5624" max="5624" width="24.28515625" style="83" hidden="1"/>
    <col min="5625" max="5625" width="22.28515625" style="83" hidden="1"/>
    <col min="5626" max="5626" width="16.7109375" style="83" hidden="1"/>
    <col min="5627" max="5627" width="25.5703125" style="83" hidden="1"/>
    <col min="5628" max="5628" width="35.7109375" style="83" hidden="1"/>
    <col min="5629" max="5629" width="33.5703125" style="83" hidden="1"/>
    <col min="5630" max="5630" width="28.140625" style="83" hidden="1"/>
    <col min="5631" max="5631" width="14.140625" style="83" hidden="1"/>
    <col min="5632" max="5632" width="24.28515625" style="83" hidden="1"/>
    <col min="5633" max="5633" width="22.28515625" style="83" hidden="1"/>
    <col min="5634" max="5634" width="16.7109375" style="83" hidden="1"/>
    <col min="5635" max="5635" width="25.5703125" style="83" hidden="1"/>
    <col min="5636" max="5636" width="35.7109375" style="83" hidden="1"/>
    <col min="5637" max="5637" width="33.5703125" style="83" hidden="1"/>
    <col min="5638" max="5638" width="28.140625" style="83" hidden="1"/>
    <col min="5639" max="5639" width="14.140625" style="83" hidden="1"/>
    <col min="5640" max="5640" width="24.28515625" style="83" hidden="1"/>
    <col min="5641" max="5641" width="22.28515625" style="83" hidden="1"/>
    <col min="5642" max="5642" width="16.7109375" style="83" hidden="1"/>
    <col min="5643" max="5643" width="26.5703125" style="83" hidden="1"/>
    <col min="5644" max="5644" width="36.7109375" style="83" hidden="1"/>
    <col min="5645" max="5645" width="34.7109375" style="83" hidden="1"/>
    <col min="5646" max="5646" width="29.140625" style="83" hidden="1"/>
    <col min="5647" max="5647" width="14.140625" style="83" hidden="1"/>
    <col min="5648" max="5648" width="24.28515625" style="83" hidden="1"/>
    <col min="5649" max="5649" width="22.28515625" style="83" hidden="1"/>
    <col min="5650" max="5650" width="16.7109375" style="83" hidden="1"/>
    <col min="5651" max="5651" width="26.5703125" style="83" hidden="1"/>
    <col min="5652" max="5652" width="36.7109375" style="83" hidden="1"/>
    <col min="5653" max="5653" width="34.7109375" style="83" hidden="1"/>
    <col min="5654" max="5654" width="29.140625" style="83" hidden="1"/>
    <col min="5655" max="5655" width="14.140625" style="83" hidden="1"/>
    <col min="5656" max="5656" width="24.28515625" style="83" hidden="1"/>
    <col min="5657" max="5657" width="22.28515625" style="83" hidden="1"/>
    <col min="5658" max="5658" width="16.7109375" style="83" hidden="1"/>
    <col min="5659" max="5659" width="14.140625" style="83" hidden="1"/>
    <col min="5660" max="5660" width="24.28515625" style="83" hidden="1"/>
    <col min="5661" max="5661" width="22.28515625" style="83" hidden="1"/>
    <col min="5662" max="5662" width="16.7109375" style="83" hidden="1"/>
    <col min="5663" max="5663" width="26.5703125" style="83" hidden="1"/>
    <col min="5664" max="5664" width="36.7109375" style="83" hidden="1"/>
    <col min="5665" max="5665" width="34.7109375" style="83" hidden="1"/>
    <col min="5666" max="5666" width="29.140625" style="83" hidden="1"/>
    <col min="5667" max="5667" width="14.140625" style="83" hidden="1"/>
    <col min="5668" max="5668" width="24.28515625" style="83" hidden="1"/>
    <col min="5669" max="5669" width="22.28515625" style="83" hidden="1"/>
    <col min="5670" max="5670" width="16.7109375" style="83" hidden="1"/>
    <col min="5671" max="5671" width="26.5703125" style="83" hidden="1"/>
    <col min="5672" max="5672" width="36.7109375" style="83" hidden="1"/>
    <col min="5673" max="5673" width="34.7109375" style="83" hidden="1"/>
    <col min="5674" max="5674" width="29.140625" style="83" hidden="1"/>
    <col min="5675" max="5675" width="14.140625" style="83" hidden="1"/>
    <col min="5676" max="5676" width="24.28515625" style="83" hidden="1"/>
    <col min="5677" max="5677" width="22.28515625" style="83" hidden="1"/>
    <col min="5678" max="5678" width="16.7109375" style="83" hidden="1"/>
    <col min="5679" max="5679" width="26.5703125" style="83" hidden="1"/>
    <col min="5680" max="5680" width="36.7109375" style="83" hidden="1"/>
    <col min="5681" max="5681" width="34.7109375" style="83" hidden="1"/>
    <col min="5682" max="5682" width="29.140625" style="83" hidden="1"/>
    <col min="5683" max="5683" width="14.140625" style="83" hidden="1"/>
    <col min="5684" max="5684" width="24.28515625" style="83" hidden="1"/>
    <col min="5685" max="5685" width="22.28515625" style="83" hidden="1"/>
    <col min="5686" max="5686" width="16.7109375" style="83" hidden="1"/>
    <col min="5687" max="5687" width="26.5703125" style="83" hidden="1"/>
    <col min="5688" max="5688" width="36.7109375" style="83" hidden="1"/>
    <col min="5689" max="5689" width="34.7109375" style="83" hidden="1"/>
    <col min="5690" max="5690" width="29.140625" style="83" hidden="1"/>
    <col min="5691" max="5691" width="14.140625" style="83" hidden="1"/>
    <col min="5692" max="5692" width="24.28515625" style="83" hidden="1"/>
    <col min="5693" max="5693" width="22.28515625" style="83" hidden="1"/>
    <col min="5694" max="5694" width="16.7109375" style="83" hidden="1"/>
    <col min="5695" max="5695" width="26.5703125" style="83" hidden="1"/>
    <col min="5696" max="5696" width="36.7109375" style="83" hidden="1"/>
    <col min="5697" max="5697" width="34.7109375" style="83" hidden="1"/>
    <col min="5698" max="5698" width="29.140625" style="83" hidden="1"/>
    <col min="5699" max="5699" width="14.140625" style="83" hidden="1"/>
    <col min="5700" max="5700" width="24.28515625" style="83" hidden="1"/>
    <col min="5701" max="5701" width="22.28515625" style="83" hidden="1"/>
    <col min="5702" max="5702" width="16.7109375" style="83" hidden="1"/>
    <col min="5703" max="5703" width="26.5703125" style="83" hidden="1"/>
    <col min="5704" max="5704" width="36.7109375" style="83" hidden="1"/>
    <col min="5705" max="5705" width="34.7109375" style="83" hidden="1"/>
    <col min="5706" max="5706" width="29.140625" style="83" hidden="1"/>
    <col min="5707" max="5707" width="14.140625" style="83" hidden="1"/>
    <col min="5708" max="5708" width="24.28515625" style="83" hidden="1"/>
    <col min="5709" max="5709" width="22.28515625" style="83" hidden="1"/>
    <col min="5710" max="5710" width="16.7109375" style="83" hidden="1"/>
    <col min="5711" max="5711" width="26.5703125" style="83" hidden="1"/>
    <col min="5712" max="5712" width="36.7109375" style="83" hidden="1"/>
    <col min="5713" max="5713" width="34.7109375" style="83" hidden="1"/>
    <col min="5714" max="5714" width="29.140625" style="83" hidden="1"/>
    <col min="5715" max="5715" width="14.140625" style="83" hidden="1"/>
    <col min="5716" max="5716" width="24.28515625" style="83" hidden="1"/>
    <col min="5717" max="5717" width="22.28515625" style="83" hidden="1"/>
    <col min="5718" max="5718" width="16.7109375" style="83" hidden="1"/>
    <col min="5719" max="5719" width="25.5703125" style="83" hidden="1"/>
    <col min="5720" max="5720" width="35.7109375" style="83" hidden="1"/>
    <col min="5721" max="5721" width="33.5703125" style="83" hidden="1"/>
    <col min="5722" max="5722" width="28.140625" style="83" hidden="1"/>
    <col min="5723" max="5723" width="14.140625" style="83" hidden="1"/>
    <col min="5724" max="5724" width="24.28515625" style="83" hidden="1"/>
    <col min="5725" max="5725" width="22.28515625" style="83" hidden="1"/>
    <col min="5726" max="5726" width="16.7109375" style="83" hidden="1"/>
    <col min="5727" max="5727" width="14.140625" style="83" hidden="1"/>
    <col min="5728" max="5728" width="24.28515625" style="83" hidden="1"/>
    <col min="5729" max="5729" width="22.28515625" style="83" hidden="1"/>
    <col min="5730" max="5730" width="16.7109375" style="83" hidden="1"/>
    <col min="5731" max="5731" width="14.140625" style="83" hidden="1"/>
    <col min="5732" max="5732" width="24.28515625" style="83" hidden="1"/>
    <col min="5733" max="5733" width="22.28515625" style="83" hidden="1"/>
    <col min="5734" max="5734" width="16.7109375" style="83" hidden="1"/>
    <col min="5735" max="5735" width="26.5703125" style="83" hidden="1"/>
    <col min="5736" max="5736" width="36.7109375" style="83" hidden="1"/>
    <col min="5737" max="5737" width="34.7109375" style="83" hidden="1"/>
    <col min="5738" max="5738" width="29.140625" style="83" hidden="1"/>
    <col min="5739" max="5739" width="14.140625" style="83" hidden="1"/>
    <col min="5740" max="5740" width="24.28515625" style="83" hidden="1"/>
    <col min="5741" max="5741" width="22.28515625" style="83" hidden="1"/>
    <col min="5742" max="5742" width="16.7109375" style="83" hidden="1"/>
    <col min="5743" max="5743" width="26.5703125" style="83" hidden="1"/>
    <col min="5744" max="5744" width="36.7109375" style="83" hidden="1"/>
    <col min="5745" max="5745" width="34.7109375" style="83" hidden="1"/>
    <col min="5746" max="5746" width="29.140625" style="83" hidden="1"/>
    <col min="5747" max="5747" width="14.140625" style="83" hidden="1"/>
    <col min="5748" max="5748" width="24.28515625" style="83" hidden="1"/>
    <col min="5749" max="5749" width="22.28515625" style="83" hidden="1"/>
    <col min="5750" max="5750" width="16.7109375" style="83" hidden="1"/>
    <col min="5751" max="5751" width="26.5703125" style="83" hidden="1"/>
    <col min="5752" max="5752" width="36.7109375" style="83" hidden="1"/>
    <col min="5753" max="5753" width="34.7109375" style="83" hidden="1"/>
    <col min="5754" max="5754" width="29.140625" style="83" hidden="1"/>
    <col min="5755" max="5755" width="14.140625" style="83" hidden="1"/>
    <col min="5756" max="5756" width="24.28515625" style="83" hidden="1"/>
    <col min="5757" max="5757" width="22.28515625" style="83" hidden="1"/>
    <col min="5758" max="5758" width="16.7109375" style="83" hidden="1"/>
    <col min="5759" max="5759" width="26.5703125" style="83" hidden="1"/>
    <col min="5760" max="5760" width="36.7109375" style="83" hidden="1"/>
    <col min="5761" max="5761" width="34.7109375" style="83" hidden="1"/>
    <col min="5762" max="5762" width="29.140625" style="83" hidden="1"/>
    <col min="5763" max="5763" width="14.140625" style="83" hidden="1"/>
    <col min="5764" max="5764" width="24.28515625" style="83" hidden="1"/>
    <col min="5765" max="5765" width="22.28515625" style="83" hidden="1"/>
    <col min="5766" max="5766" width="16.7109375" style="83" hidden="1"/>
    <col min="5767" max="5767" width="16.5703125" style="83" hidden="1"/>
    <col min="5768" max="5768" width="26.85546875" style="83" hidden="1"/>
    <col min="5769" max="5769" width="24.7109375" style="83" hidden="1"/>
    <col min="5770" max="5770" width="19.28515625" style="83" hidden="1"/>
    <col min="5771" max="5771" width="14.140625" style="83" hidden="1"/>
    <col min="5772" max="5772" width="24.28515625" style="83" hidden="1"/>
    <col min="5773" max="5773" width="22.28515625" style="83" hidden="1"/>
    <col min="5774" max="5774" width="16.7109375" style="83" hidden="1"/>
    <col min="5775" max="5775" width="26.5703125" style="83" hidden="1"/>
    <col min="5776" max="5776" width="36.7109375" style="83" hidden="1"/>
    <col min="5777" max="5777" width="34.7109375" style="83" hidden="1"/>
    <col min="5778" max="5778" width="29.140625" style="83" hidden="1"/>
    <col min="5779" max="5779" width="14.140625" style="83" hidden="1"/>
    <col min="5780" max="5780" width="24.28515625" style="83" hidden="1"/>
    <col min="5781" max="5781" width="22.28515625" style="83" hidden="1"/>
    <col min="5782" max="5782" width="16.7109375" style="83" hidden="1"/>
    <col min="5783" max="5783" width="22.42578125" style="83" hidden="1"/>
    <col min="5784" max="5784" width="32.5703125" style="83" hidden="1"/>
    <col min="5785" max="5785" width="30.5703125" style="83" hidden="1"/>
    <col min="5786" max="5786" width="25" style="83" hidden="1"/>
    <col min="5787" max="5787" width="14.140625" style="83" hidden="1"/>
    <col min="5788" max="5788" width="24.28515625" style="83" hidden="1"/>
    <col min="5789" max="5789" width="22.28515625" style="83" hidden="1"/>
    <col min="5790" max="5790" width="16.7109375" style="83" hidden="1"/>
    <col min="5791" max="5791" width="24.42578125" style="83" hidden="1"/>
    <col min="5792" max="5792" width="34.7109375" style="83" hidden="1"/>
    <col min="5793" max="5793" width="32.5703125" style="83" hidden="1"/>
    <col min="5794" max="5794" width="27.140625" style="83" hidden="1"/>
    <col min="5795" max="5795" width="14.140625" style="83" hidden="1"/>
    <col min="5796" max="5796" width="24.28515625" style="83" hidden="1"/>
    <col min="5797" max="5797" width="22.28515625" style="83" hidden="1"/>
    <col min="5798" max="5798" width="16.7109375" style="83" hidden="1"/>
    <col min="5799" max="5799" width="14.140625" style="83" hidden="1"/>
    <col min="5800" max="5800" width="24.28515625" style="83" hidden="1"/>
    <col min="5801" max="5801" width="22.28515625" style="83" hidden="1"/>
    <col min="5802" max="5802" width="16.7109375" style="83" hidden="1"/>
    <col min="5803" max="5803" width="26.5703125" style="83" hidden="1"/>
    <col min="5804" max="5804" width="36.7109375" style="83" hidden="1"/>
    <col min="5805" max="5805" width="34.7109375" style="83" hidden="1"/>
    <col min="5806" max="5806" width="29.140625" style="83" hidden="1"/>
    <col min="5807" max="5807" width="14.140625" style="83" hidden="1"/>
    <col min="5808" max="5808" width="24.28515625" style="83" hidden="1"/>
    <col min="5809" max="5809" width="22.28515625" style="83" hidden="1"/>
    <col min="5810" max="5810" width="16.7109375" style="83" hidden="1"/>
    <col min="5811" max="5811" width="26.5703125" style="83" hidden="1"/>
    <col min="5812" max="5812" width="36.7109375" style="83" hidden="1"/>
    <col min="5813" max="5813" width="34.7109375" style="83" hidden="1"/>
    <col min="5814" max="5814" width="29.140625" style="83" hidden="1"/>
    <col min="5815" max="5815" width="14.140625" style="83" hidden="1"/>
    <col min="5816" max="5816" width="24.28515625" style="83" hidden="1"/>
    <col min="5817" max="5817" width="22.28515625" style="83" hidden="1"/>
    <col min="5818" max="5818" width="16.7109375" style="83" hidden="1"/>
    <col min="5819" max="5819" width="26.5703125" style="83" hidden="1"/>
    <col min="5820" max="5820" width="36.7109375" style="83" hidden="1"/>
    <col min="5821" max="5821" width="34.7109375" style="83" hidden="1"/>
    <col min="5822" max="5822" width="29.140625" style="83" hidden="1"/>
    <col min="5823" max="5823" width="14.140625" style="83" hidden="1"/>
    <col min="5824" max="5824" width="24.28515625" style="83" hidden="1"/>
    <col min="5825" max="5825" width="22.28515625" style="83" hidden="1"/>
    <col min="5826" max="5826" width="16.7109375" style="83" hidden="1"/>
    <col min="5827" max="5827" width="26.5703125" style="83" hidden="1"/>
    <col min="5828" max="5828" width="36.7109375" style="83" hidden="1"/>
    <col min="5829" max="5829" width="34.7109375" style="83" hidden="1"/>
    <col min="5830" max="5830" width="29.140625" style="83" hidden="1"/>
    <col min="5831" max="5831" width="14.140625" style="83" hidden="1"/>
    <col min="5832" max="5832" width="24.28515625" style="83" hidden="1"/>
    <col min="5833" max="5833" width="22.28515625" style="83" hidden="1"/>
    <col min="5834" max="5834" width="16.7109375" style="83" hidden="1"/>
    <col min="5835" max="5835" width="14.140625" style="83" hidden="1"/>
    <col min="5836" max="5836" width="24.28515625" style="83" hidden="1"/>
    <col min="5837" max="5837" width="22.28515625" style="83" hidden="1"/>
    <col min="5838" max="5838" width="16.7109375" style="83" hidden="1"/>
    <col min="5839" max="5839" width="26.5703125" style="83" hidden="1"/>
    <col min="5840" max="5840" width="36.7109375" style="83" hidden="1"/>
    <col min="5841" max="5841" width="34.7109375" style="83" hidden="1"/>
    <col min="5842" max="5842" width="29.140625" style="83" hidden="1"/>
    <col min="5843" max="5843" width="14.140625" style="83" hidden="1"/>
    <col min="5844" max="5844" width="24.28515625" style="83" hidden="1"/>
    <col min="5845" max="5845" width="22.28515625" style="83" hidden="1"/>
    <col min="5846" max="5846" width="16.7109375" style="83" hidden="1"/>
    <col min="5847" max="5847" width="26.5703125" style="83" hidden="1"/>
    <col min="5848" max="5848" width="36.7109375" style="83" hidden="1"/>
    <col min="5849" max="5849" width="34.7109375" style="83" hidden="1"/>
    <col min="5850" max="5850" width="29.140625" style="83" hidden="1"/>
    <col min="5851" max="5851" width="14.140625" style="83" hidden="1"/>
    <col min="5852" max="5852" width="24.28515625" style="83" hidden="1"/>
    <col min="5853" max="5853" width="22.28515625" style="83" hidden="1"/>
    <col min="5854" max="5854" width="16.7109375" style="83" hidden="1"/>
    <col min="5855" max="5855" width="26.5703125" style="83" hidden="1"/>
    <col min="5856" max="5856" width="36.7109375" style="83" hidden="1"/>
    <col min="5857" max="5857" width="34.7109375" style="83" hidden="1"/>
    <col min="5858" max="5858" width="29.140625" style="83" hidden="1"/>
    <col min="5859" max="5859" width="14.140625" style="83" hidden="1"/>
    <col min="5860" max="5860" width="24.28515625" style="83" hidden="1"/>
    <col min="5861" max="5861" width="22.28515625" style="83" hidden="1"/>
    <col min="5862" max="5862" width="16.7109375" style="83" hidden="1"/>
    <col min="5863" max="5863" width="26.5703125" style="83" hidden="1"/>
    <col min="5864" max="5864" width="36.7109375" style="83" hidden="1"/>
    <col min="5865" max="5865" width="34.7109375" style="83" hidden="1"/>
    <col min="5866" max="5866" width="29.140625" style="83" hidden="1"/>
    <col min="5867" max="5867" width="14.140625" style="83" hidden="1"/>
    <col min="5868" max="5868" width="24.28515625" style="83" hidden="1"/>
    <col min="5869" max="5869" width="22.28515625" style="83" hidden="1"/>
    <col min="5870" max="5870" width="16.7109375" style="83" hidden="1"/>
    <col min="5871" max="5871" width="26.5703125" style="83" hidden="1"/>
    <col min="5872" max="5872" width="36.7109375" style="83" hidden="1"/>
    <col min="5873" max="5873" width="34.7109375" style="83" hidden="1"/>
    <col min="5874" max="5874" width="29.140625" style="83" hidden="1"/>
    <col min="5875" max="5875" width="14.140625" style="83" hidden="1"/>
    <col min="5876" max="5876" width="24.28515625" style="83" hidden="1"/>
    <col min="5877" max="5877" width="22.28515625" style="83" hidden="1"/>
    <col min="5878" max="5878" width="16.7109375" style="83" hidden="1"/>
    <col min="5879" max="5879" width="26.5703125" style="83" hidden="1"/>
    <col min="5880" max="5880" width="36.7109375" style="83" hidden="1"/>
    <col min="5881" max="5881" width="34.7109375" style="83" hidden="1"/>
    <col min="5882" max="5882" width="29.140625" style="83" hidden="1"/>
    <col min="5883" max="5883" width="14.140625" style="83" hidden="1"/>
    <col min="5884" max="5884" width="24.28515625" style="83" hidden="1"/>
    <col min="5885" max="5885" width="22.28515625" style="83" hidden="1"/>
    <col min="5886" max="5886" width="16.7109375" style="83" hidden="1"/>
    <col min="5887" max="5887" width="26.5703125" style="83" hidden="1"/>
    <col min="5888" max="5888" width="36.7109375" style="83" hidden="1"/>
    <col min="5889" max="5889" width="34.7109375" style="83" hidden="1"/>
    <col min="5890" max="5890" width="29.140625" style="83" hidden="1"/>
    <col min="5891" max="5891" width="14.140625" style="83" hidden="1"/>
    <col min="5892" max="5892" width="24.28515625" style="83" hidden="1"/>
    <col min="5893" max="5893" width="22.28515625" style="83" hidden="1"/>
    <col min="5894" max="5894" width="16.7109375" style="83" hidden="1"/>
    <col min="5895" max="5895" width="26.5703125" style="83" hidden="1"/>
    <col min="5896" max="5896" width="36.7109375" style="83" hidden="1"/>
    <col min="5897" max="5897" width="34.7109375" style="83" hidden="1"/>
    <col min="5898" max="5898" width="29.140625" style="83" hidden="1"/>
    <col min="5899" max="5899" width="14.140625" style="83" hidden="1"/>
    <col min="5900" max="5900" width="24.28515625" style="83" hidden="1"/>
    <col min="5901" max="5901" width="22.28515625" style="83" hidden="1"/>
    <col min="5902" max="5902" width="16.7109375" style="83" hidden="1"/>
    <col min="5903" max="5903" width="26.5703125" style="83" hidden="1"/>
    <col min="5904" max="5904" width="36.7109375" style="83" hidden="1"/>
    <col min="5905" max="5905" width="34.7109375" style="83" hidden="1"/>
    <col min="5906" max="5906" width="29.140625" style="83" hidden="1"/>
    <col min="5907" max="5907" width="14.140625" style="83" hidden="1"/>
    <col min="5908" max="5908" width="24.28515625" style="83" hidden="1"/>
    <col min="5909" max="5909" width="22.28515625" style="83" hidden="1"/>
    <col min="5910" max="5910" width="16.7109375" style="83" hidden="1"/>
    <col min="5911" max="5911" width="26.5703125" style="83" hidden="1"/>
    <col min="5912" max="5912" width="36.7109375" style="83" hidden="1"/>
    <col min="5913" max="5913" width="34.7109375" style="83" hidden="1"/>
    <col min="5914" max="5914" width="29.140625" style="83" hidden="1"/>
    <col min="5915" max="5915" width="14.140625" style="83" hidden="1"/>
    <col min="5916" max="5916" width="24.28515625" style="83" hidden="1"/>
    <col min="5917" max="5917" width="22.28515625" style="83" hidden="1"/>
    <col min="5918" max="5918" width="16.7109375" style="83" hidden="1"/>
    <col min="5919" max="5919" width="26.5703125" style="83" hidden="1"/>
    <col min="5920" max="5920" width="36.7109375" style="83" hidden="1"/>
    <col min="5921" max="5921" width="34.7109375" style="83" hidden="1"/>
    <col min="5922" max="5922" width="29.140625" style="83" hidden="1"/>
    <col min="5923" max="5923" width="14.140625" style="83" hidden="1"/>
    <col min="5924" max="5924" width="24.28515625" style="83" hidden="1"/>
    <col min="5925" max="5925" width="22.28515625" style="83" hidden="1"/>
    <col min="5926" max="5926" width="16.7109375" style="83" hidden="1"/>
    <col min="5927" max="5927" width="14.140625" style="83" hidden="1"/>
    <col min="5928" max="5928" width="24.28515625" style="83" hidden="1"/>
    <col min="5929" max="5929" width="22.28515625" style="83" hidden="1"/>
    <col min="5930" max="5930" width="16.7109375" style="83" hidden="1"/>
    <col min="5931" max="5931" width="20.28515625" style="83" hidden="1"/>
    <col min="5932" max="5932" width="30.5703125" style="83" hidden="1"/>
    <col min="5933" max="5933" width="28.42578125" style="83" hidden="1"/>
    <col min="5934" max="5934" width="23" style="83" hidden="1"/>
    <col min="5935" max="5935" width="14.140625" style="83" hidden="1"/>
    <col min="5936" max="5936" width="24.28515625" style="83" hidden="1"/>
    <col min="5937" max="5937" width="22.28515625" style="83" hidden="1"/>
    <col min="5938" max="5938" width="16.7109375" style="83" hidden="1"/>
    <col min="5939" max="5939" width="26.5703125" style="83" hidden="1"/>
    <col min="5940" max="5940" width="36.7109375" style="83" hidden="1"/>
    <col min="5941" max="5941" width="34.7109375" style="83" hidden="1"/>
    <col min="5942" max="5942" width="29.140625" style="83" hidden="1"/>
    <col min="5943" max="5943" width="14.140625" style="83" hidden="1"/>
    <col min="5944" max="5944" width="24.28515625" style="83" hidden="1"/>
    <col min="5945" max="5945" width="22.28515625" style="83" hidden="1"/>
    <col min="5946" max="5946" width="16.7109375" style="83" hidden="1"/>
    <col min="5947" max="5947" width="25.5703125" style="83" hidden="1"/>
    <col min="5948" max="5948" width="35.7109375" style="83" hidden="1"/>
    <col min="5949" max="5949" width="33.5703125" style="83" hidden="1"/>
    <col min="5950" max="5950" width="28.140625" style="83" hidden="1"/>
    <col min="5951" max="5951" width="14.140625" style="83" hidden="1"/>
    <col min="5952" max="5952" width="24.28515625" style="83" hidden="1"/>
    <col min="5953" max="5953" width="22.28515625" style="83" hidden="1"/>
    <col min="5954" max="5954" width="16.7109375" style="83" hidden="1"/>
    <col min="5955" max="5955" width="25.5703125" style="83" hidden="1"/>
    <col min="5956" max="5956" width="35.7109375" style="83" hidden="1"/>
    <col min="5957" max="5957" width="33.5703125" style="83" hidden="1"/>
    <col min="5958" max="5958" width="28.140625" style="83" hidden="1"/>
    <col min="5959" max="5959" width="14.140625" style="83" hidden="1"/>
    <col min="5960" max="5960" width="24.28515625" style="83" hidden="1"/>
    <col min="5961" max="5961" width="22.28515625" style="83" hidden="1"/>
    <col min="5962" max="5962" width="16.7109375" style="83" hidden="1"/>
    <col min="5963" max="5963" width="26.5703125" style="83" hidden="1"/>
    <col min="5964" max="5964" width="36.7109375" style="83" hidden="1"/>
    <col min="5965" max="5965" width="34.7109375" style="83" hidden="1"/>
    <col min="5966" max="5966" width="29.140625" style="83" hidden="1"/>
    <col min="5967" max="5967" width="14.140625" style="83" hidden="1"/>
    <col min="5968" max="5968" width="24.28515625" style="83" hidden="1"/>
    <col min="5969" max="5969" width="22.28515625" style="83" hidden="1"/>
    <col min="5970" max="5970" width="16.7109375" style="83" hidden="1"/>
    <col min="5971" max="5971" width="26.5703125" style="83" hidden="1"/>
    <col min="5972" max="5972" width="36.7109375" style="83" hidden="1"/>
    <col min="5973" max="5973" width="34.7109375" style="83" hidden="1"/>
    <col min="5974" max="5974" width="29.140625" style="83" hidden="1"/>
    <col min="5975" max="5975" width="14.140625" style="83" hidden="1"/>
    <col min="5976" max="5976" width="24.28515625" style="83" hidden="1"/>
    <col min="5977" max="5977" width="22.28515625" style="83" hidden="1"/>
    <col min="5978" max="5978" width="16.7109375" style="83" hidden="1"/>
    <col min="5979" max="5979" width="14.140625" style="83" hidden="1"/>
    <col min="5980" max="5980" width="24.28515625" style="83" hidden="1"/>
    <col min="5981" max="5981" width="22.28515625" style="83" hidden="1"/>
    <col min="5982" max="5982" width="16.7109375" style="83" hidden="1"/>
    <col min="5983" max="5983" width="26.5703125" style="83" hidden="1"/>
    <col min="5984" max="5984" width="36.7109375" style="83" hidden="1"/>
    <col min="5985" max="5985" width="34.7109375" style="83" hidden="1"/>
    <col min="5986" max="5986" width="29.140625" style="83" hidden="1"/>
    <col min="5987" max="5987" width="14.140625" style="83" hidden="1"/>
    <col min="5988" max="5988" width="24.28515625" style="83" hidden="1"/>
    <col min="5989" max="5989" width="22.28515625" style="83" hidden="1"/>
    <col min="5990" max="5990" width="16.7109375" style="83" hidden="1"/>
    <col min="5991" max="5991" width="26.5703125" style="83" hidden="1"/>
    <col min="5992" max="5992" width="36.7109375" style="83" hidden="1"/>
    <col min="5993" max="5993" width="34.7109375" style="83" hidden="1"/>
    <col min="5994" max="5994" width="29.140625" style="83" hidden="1"/>
    <col min="5995" max="5995" width="14.140625" style="83" hidden="1"/>
    <col min="5996" max="5996" width="24.28515625" style="83" hidden="1"/>
    <col min="5997" max="5997" width="22.28515625" style="83" hidden="1"/>
    <col min="5998" max="5998" width="16.7109375" style="83" hidden="1"/>
    <col min="5999" max="5999" width="26.5703125" style="83" hidden="1"/>
    <col min="6000" max="6000" width="36.7109375" style="83" hidden="1"/>
    <col min="6001" max="6001" width="34.7109375" style="83" hidden="1"/>
    <col min="6002" max="6002" width="29.140625" style="83" hidden="1"/>
    <col min="6003" max="6003" width="14.140625" style="83" hidden="1"/>
    <col min="6004" max="6004" width="24.28515625" style="83" hidden="1"/>
    <col min="6005" max="6005" width="22.28515625" style="83" hidden="1"/>
    <col min="6006" max="6006" width="16.7109375" style="83" hidden="1"/>
    <col min="6007" max="6007" width="26.5703125" style="83" hidden="1"/>
    <col min="6008" max="6008" width="36.7109375" style="83" hidden="1"/>
    <col min="6009" max="6009" width="34.7109375" style="83" hidden="1"/>
    <col min="6010" max="6010" width="29.140625" style="83" hidden="1"/>
    <col min="6011" max="6011" width="14.140625" style="83" hidden="1"/>
    <col min="6012" max="6012" width="24.28515625" style="83" hidden="1"/>
    <col min="6013" max="6013" width="22.28515625" style="83" hidden="1"/>
    <col min="6014" max="6014" width="16.7109375" style="83" hidden="1"/>
    <col min="6015" max="6015" width="25.5703125" style="83" hidden="1"/>
    <col min="6016" max="6016" width="35.7109375" style="83" hidden="1"/>
    <col min="6017" max="6017" width="33.5703125" style="83" hidden="1"/>
    <col min="6018" max="6018" width="28.140625" style="83" hidden="1"/>
    <col min="6019" max="6019" width="14.140625" style="83" hidden="1"/>
    <col min="6020" max="6020" width="24.28515625" style="83" hidden="1"/>
    <col min="6021" max="6021" width="22.28515625" style="83" hidden="1"/>
    <col min="6022" max="6022" width="16.7109375" style="83" hidden="1"/>
    <col min="6023" max="6023" width="26.5703125" style="83" hidden="1"/>
    <col min="6024" max="6024" width="36.7109375" style="83" hidden="1"/>
    <col min="6025" max="6025" width="34.7109375" style="83" hidden="1"/>
    <col min="6026" max="6026" width="29.140625" style="83" hidden="1"/>
    <col min="6027" max="6027" width="14.140625" style="83" hidden="1"/>
    <col min="6028" max="6028" width="24.28515625" style="83" hidden="1"/>
    <col min="6029" max="6029" width="22.28515625" style="83" hidden="1"/>
    <col min="6030" max="6030" width="16.7109375" style="83" hidden="1"/>
    <col min="6031" max="6031" width="26.5703125" style="83" hidden="1"/>
    <col min="6032" max="6032" width="36.7109375" style="83" hidden="1"/>
    <col min="6033" max="6033" width="34.7109375" style="83" hidden="1"/>
    <col min="6034" max="6034" width="29.140625" style="83" hidden="1"/>
    <col min="6035" max="6035" width="14.140625" style="83" hidden="1"/>
    <col min="6036" max="6036" width="24.28515625" style="83" hidden="1"/>
    <col min="6037" max="6037" width="22.28515625" style="83" hidden="1"/>
    <col min="6038" max="6038" width="16.7109375" style="83" hidden="1"/>
    <col min="6039" max="6039" width="14.140625" style="83" hidden="1"/>
    <col min="6040" max="6040" width="24.28515625" style="83" hidden="1"/>
    <col min="6041" max="6041" width="22.28515625" style="83" hidden="1"/>
    <col min="6042" max="6042" width="16.7109375" style="83" hidden="1"/>
    <col min="6043" max="6043" width="26.5703125" style="83" hidden="1"/>
    <col min="6044" max="6044" width="36.7109375" style="83" hidden="1"/>
    <col min="6045" max="6045" width="34.7109375" style="83" hidden="1"/>
    <col min="6046" max="6046" width="29.140625" style="83" hidden="1"/>
    <col min="6047" max="6047" width="14.140625" style="83" hidden="1"/>
    <col min="6048" max="6048" width="24.28515625" style="83" hidden="1"/>
    <col min="6049" max="6049" width="22.28515625" style="83" hidden="1"/>
    <col min="6050" max="6050" width="16.7109375" style="83" hidden="1"/>
    <col min="6051" max="6051" width="25.5703125" style="83" hidden="1"/>
    <col min="6052" max="6052" width="35.7109375" style="83" hidden="1"/>
    <col min="6053" max="6053" width="33.5703125" style="83" hidden="1"/>
    <col min="6054" max="6054" width="28.140625" style="83" hidden="1"/>
    <col min="6055" max="6055" width="14.140625" style="83" hidden="1"/>
    <col min="6056" max="6056" width="24.28515625" style="83" hidden="1"/>
    <col min="6057" max="6057" width="22.28515625" style="83" hidden="1"/>
    <col min="6058" max="6058" width="16.7109375" style="83" hidden="1"/>
    <col min="6059" max="6059" width="26.5703125" style="83" hidden="1"/>
    <col min="6060" max="6060" width="36.7109375" style="83" hidden="1"/>
    <col min="6061" max="6061" width="34.7109375" style="83" hidden="1"/>
    <col min="6062" max="6062" width="29.140625" style="83" hidden="1"/>
    <col min="6063" max="6063" width="14.140625" style="83" hidden="1"/>
    <col min="6064" max="6064" width="24.28515625" style="83" hidden="1"/>
    <col min="6065" max="6065" width="22.28515625" style="83" hidden="1"/>
    <col min="6066" max="6066" width="16.7109375" style="83" hidden="1"/>
    <col min="6067" max="6067" width="26.5703125" style="83" hidden="1"/>
    <col min="6068" max="6068" width="36.7109375" style="83" hidden="1"/>
    <col min="6069" max="6069" width="34.7109375" style="83" hidden="1"/>
    <col min="6070" max="6070" width="29.140625" style="83" hidden="1"/>
    <col min="6071" max="6071" width="14.140625" style="83" hidden="1"/>
    <col min="6072" max="6072" width="24.28515625" style="83" hidden="1"/>
    <col min="6073" max="6073" width="22.28515625" style="83" hidden="1"/>
    <col min="6074" max="6074" width="16.7109375" style="83" hidden="1"/>
    <col min="6075" max="6075" width="26.5703125" style="83" hidden="1"/>
    <col min="6076" max="6076" width="36.7109375" style="83" hidden="1"/>
    <col min="6077" max="6077" width="34.7109375" style="83" hidden="1"/>
    <col min="6078" max="6078" width="29.140625" style="83" hidden="1"/>
    <col min="6079" max="6079" width="14.140625" style="83" hidden="1"/>
    <col min="6080" max="6080" width="24.28515625" style="83" hidden="1"/>
    <col min="6081" max="6081" width="22.28515625" style="83" hidden="1"/>
    <col min="6082" max="6082" width="16.7109375" style="83" hidden="1"/>
    <col min="6083" max="6083" width="26.5703125" style="83" hidden="1"/>
    <col min="6084" max="6084" width="36.7109375" style="83" hidden="1"/>
    <col min="6085" max="6085" width="34.7109375" style="83" hidden="1"/>
    <col min="6086" max="6086" width="29.140625" style="83" hidden="1"/>
    <col min="6087" max="6087" width="14.140625" style="83" hidden="1"/>
    <col min="6088" max="6088" width="24.28515625" style="83" hidden="1"/>
    <col min="6089" max="6089" width="22.28515625" style="83" hidden="1"/>
    <col min="6090" max="6090" width="16.7109375" style="83" hidden="1"/>
    <col min="6091" max="6091" width="26.5703125" style="83" hidden="1"/>
    <col min="6092" max="6092" width="36.7109375" style="83" hidden="1"/>
    <col min="6093" max="6093" width="34.7109375" style="83" hidden="1"/>
    <col min="6094" max="6094" width="29.140625" style="83" hidden="1"/>
    <col min="6095" max="6095" width="14.140625" style="83" hidden="1"/>
    <col min="6096" max="6096" width="24.28515625" style="83" hidden="1"/>
    <col min="6097" max="6097" width="22.28515625" style="83" hidden="1"/>
    <col min="6098" max="6098" width="16.7109375" style="83" hidden="1"/>
    <col min="6099" max="6099" width="26.5703125" style="83" hidden="1"/>
    <col min="6100" max="6100" width="36.7109375" style="83" hidden="1"/>
    <col min="6101" max="6101" width="34.7109375" style="83" hidden="1"/>
    <col min="6102" max="6102" width="29.140625" style="83" hidden="1"/>
    <col min="6103" max="6103" width="14.140625" style="83" hidden="1"/>
    <col min="6104" max="6104" width="24.28515625" style="83" hidden="1"/>
    <col min="6105" max="6105" width="22.28515625" style="83" hidden="1"/>
    <col min="6106" max="6106" width="16.7109375" style="83" hidden="1"/>
    <col min="6107" max="6107" width="26.5703125" style="83" hidden="1"/>
    <col min="6108" max="6108" width="36.7109375" style="83" hidden="1"/>
    <col min="6109" max="6109" width="34.7109375" style="83" hidden="1"/>
    <col min="6110" max="6110" width="29.140625" style="83" hidden="1"/>
    <col min="6111" max="6111" width="14.140625" style="83" hidden="1"/>
    <col min="6112" max="6112" width="24.28515625" style="83" hidden="1"/>
    <col min="6113" max="6113" width="22.28515625" style="83" hidden="1"/>
    <col min="6114" max="6114" width="16.7109375" style="83" hidden="1"/>
    <col min="6115" max="6115" width="26.5703125" style="83" hidden="1"/>
    <col min="6116" max="6116" width="36.7109375" style="83" hidden="1"/>
    <col min="6117" max="6117" width="34.7109375" style="83" hidden="1"/>
    <col min="6118" max="6118" width="29.140625" style="83" hidden="1"/>
    <col min="6119" max="6119" width="14.140625" style="83" hidden="1"/>
    <col min="6120" max="6120" width="24.28515625" style="83" hidden="1"/>
    <col min="6121" max="6121" width="22.28515625" style="83" hidden="1"/>
    <col min="6122" max="6122" width="16.7109375" style="83" hidden="1"/>
    <col min="6123" max="6123" width="26.5703125" style="83" hidden="1"/>
    <col min="6124" max="6124" width="36.7109375" style="83" hidden="1"/>
    <col min="6125" max="6125" width="34.7109375" style="83" hidden="1"/>
    <col min="6126" max="6126" width="29.140625" style="83" hidden="1"/>
    <col min="6127" max="6127" width="14.140625" style="83" hidden="1"/>
    <col min="6128" max="6128" width="24.28515625" style="83" hidden="1"/>
    <col min="6129" max="6129" width="22.28515625" style="83" hidden="1"/>
    <col min="6130" max="6130" width="16.7109375" style="83" hidden="1"/>
    <col min="6131" max="6131" width="26.5703125" style="83" hidden="1"/>
    <col min="6132" max="6132" width="36.7109375" style="83" hidden="1"/>
    <col min="6133" max="6133" width="34.7109375" style="83" hidden="1"/>
    <col min="6134" max="6134" width="29.140625" style="83" hidden="1"/>
    <col min="6135" max="6135" width="14.140625" style="83" hidden="1"/>
    <col min="6136" max="6136" width="24.28515625" style="83" hidden="1"/>
    <col min="6137" max="6137" width="22.28515625" style="83" hidden="1"/>
    <col min="6138" max="6138" width="16.7109375" style="83" hidden="1"/>
    <col min="6139" max="6139" width="26.5703125" style="83" hidden="1"/>
    <col min="6140" max="6140" width="36.7109375" style="83" hidden="1"/>
    <col min="6141" max="6141" width="34.7109375" style="83" hidden="1"/>
    <col min="6142" max="6142" width="29.140625" style="83" hidden="1"/>
    <col min="6143" max="6143" width="14.140625" style="83" hidden="1"/>
    <col min="6144" max="6144" width="24.28515625" style="83" hidden="1"/>
    <col min="6145" max="6145" width="22.28515625" style="83" hidden="1"/>
    <col min="6146" max="6146" width="16.7109375" style="83" hidden="1"/>
    <col min="6147" max="6147" width="26.5703125" style="83" hidden="1"/>
    <col min="6148" max="6148" width="36.7109375" style="83" hidden="1"/>
    <col min="6149" max="6149" width="34.7109375" style="83" hidden="1"/>
    <col min="6150" max="6150" width="29.140625" style="83" hidden="1"/>
    <col min="6151" max="6151" width="14.140625" style="83" hidden="1"/>
    <col min="6152" max="6152" width="24.28515625" style="83" hidden="1"/>
    <col min="6153" max="6153" width="22.28515625" style="83" hidden="1"/>
    <col min="6154" max="6154" width="16.7109375" style="83" hidden="1"/>
    <col min="6155" max="6155" width="14.140625" style="83" hidden="1"/>
    <col min="6156" max="6156" width="24.28515625" style="83" hidden="1"/>
    <col min="6157" max="6157" width="22.28515625" style="83" hidden="1"/>
    <col min="6158" max="6158" width="16.7109375" style="83" hidden="1"/>
    <col min="6159" max="6159" width="14.140625" style="83" hidden="1"/>
    <col min="6160" max="6160" width="24.28515625" style="83" hidden="1"/>
    <col min="6161" max="6161" width="22.28515625" style="83" hidden="1"/>
    <col min="6162" max="6162" width="16.7109375" style="83" hidden="1"/>
    <col min="6163" max="6163" width="14.140625" style="83" hidden="1"/>
    <col min="6164" max="6164" width="24.28515625" style="83" hidden="1"/>
    <col min="6165" max="6165" width="22.28515625" style="83" hidden="1"/>
    <col min="6166" max="6166" width="16.7109375" style="83" hidden="1"/>
    <col min="6167" max="6167" width="14.140625" style="83" hidden="1"/>
    <col min="6168" max="6168" width="24.28515625" style="83" hidden="1"/>
    <col min="6169" max="6169" width="22.28515625" style="83" hidden="1"/>
    <col min="6170" max="6170" width="16.7109375" style="83" hidden="1"/>
    <col min="6171" max="6171" width="14.140625" style="83" hidden="1"/>
    <col min="6172" max="6172" width="24.28515625" style="83" hidden="1"/>
    <col min="6173" max="6173" width="22.28515625" style="83" hidden="1"/>
    <col min="6174" max="6174" width="16.7109375" style="83" hidden="1"/>
    <col min="6175" max="6175" width="14.140625" style="83" hidden="1"/>
    <col min="6176" max="6176" width="24.28515625" style="83" hidden="1"/>
    <col min="6177" max="6177" width="22.28515625" style="83" hidden="1"/>
    <col min="6178" max="6178" width="16.7109375" style="83" hidden="1"/>
    <col min="6179" max="6179" width="14.140625" style="83" hidden="1"/>
    <col min="6180" max="6180" width="24.28515625" style="83" hidden="1"/>
    <col min="6181" max="6181" width="22.28515625" style="83" hidden="1"/>
    <col min="6182" max="6182" width="16.7109375" style="83" hidden="1"/>
    <col min="6183" max="6183" width="14.140625" style="83" hidden="1"/>
    <col min="6184" max="6184" width="24.28515625" style="83" hidden="1"/>
    <col min="6185" max="6185" width="22.28515625" style="83" hidden="1"/>
    <col min="6186" max="6186" width="16.7109375" style="83" hidden="1"/>
    <col min="6187" max="6187" width="14.140625" style="83" hidden="1"/>
    <col min="6188" max="6188" width="24.28515625" style="83" hidden="1"/>
    <col min="6189" max="6189" width="22.28515625" style="83" hidden="1"/>
    <col min="6190" max="6190" width="16.7109375" style="83" hidden="1"/>
    <col min="6191" max="6191" width="14.140625" style="83" hidden="1"/>
    <col min="6192" max="6192" width="24.28515625" style="83" hidden="1"/>
    <col min="6193" max="6193" width="22.28515625" style="83" hidden="1"/>
    <col min="6194" max="6194" width="16.7109375" style="83" hidden="1"/>
    <col min="6195" max="6195" width="14.140625" style="83" hidden="1"/>
    <col min="6196" max="6196" width="24.28515625" style="83" hidden="1"/>
    <col min="6197" max="6197" width="22.28515625" style="83" hidden="1"/>
    <col min="6198" max="6198" width="16.7109375" style="83" hidden="1"/>
    <col min="6199" max="6199" width="14.140625" style="83" hidden="1"/>
    <col min="6200" max="6200" width="24.28515625" style="83" hidden="1"/>
    <col min="6201" max="6201" width="22.28515625" style="83" hidden="1"/>
    <col min="6202" max="6202" width="16.7109375" style="83" hidden="1"/>
    <col min="6203" max="6203" width="14.140625" style="83" hidden="1"/>
    <col min="6204" max="6204" width="24.28515625" style="83" hidden="1"/>
    <col min="6205" max="6205" width="22.28515625" style="83" hidden="1"/>
    <col min="6206" max="6206" width="16.7109375" style="83" hidden="1"/>
    <col min="6207" max="6207" width="14.140625" style="83" hidden="1"/>
    <col min="6208" max="6208" width="24.28515625" style="83" hidden="1"/>
    <col min="6209" max="6209" width="22.28515625" style="83" hidden="1"/>
    <col min="6210" max="6210" width="16.7109375" style="83" hidden="1"/>
    <col min="6211" max="6211" width="17.7109375" style="83" hidden="1"/>
    <col min="6212" max="6212" width="27.85546875" style="83" hidden="1"/>
    <col min="6213" max="6213" width="25.85546875" style="83" hidden="1"/>
    <col min="6214" max="6214" width="20.28515625" style="83" hidden="1"/>
    <col min="6215" max="6215" width="19.140625" style="83" hidden="1"/>
    <col min="6216" max="6216" width="29.28515625" style="83" hidden="1"/>
    <col min="6217" max="6217" width="27.28515625" style="83" hidden="1"/>
    <col min="6218" max="6218" width="21.85546875" style="83" hidden="1"/>
    <col min="6219" max="6219" width="14.140625" style="83" hidden="1"/>
    <col min="6220" max="6220" width="22.28515625" style="83" hidden="1"/>
    <col min="6221" max="6221" width="16.7109375" style="83" hidden="1"/>
    <col min="6222" max="6222" width="26.5703125" style="83" hidden="1"/>
    <col min="6223" max="6223" width="34.7109375" style="83" hidden="1"/>
    <col min="6224" max="6224" width="29.140625" style="83" hidden="1"/>
    <col min="6225" max="6225" width="26.5703125" style="83" hidden="1"/>
    <col min="6226" max="6226" width="34.7109375" style="83" hidden="1"/>
    <col min="6227" max="6227" width="29.140625" style="83" hidden="1"/>
    <col min="6228" max="6228" width="14.140625" style="83" hidden="1"/>
    <col min="6229" max="6229" width="22.28515625" style="83" hidden="1"/>
    <col min="6230" max="6230" width="16.7109375" style="83" hidden="1"/>
    <col min="6231" max="6231" width="26.5703125" style="83" hidden="1"/>
    <col min="6232" max="6232" width="34.7109375" style="83" hidden="1"/>
    <col min="6233" max="6233" width="29.140625" style="83" hidden="1"/>
    <col min="6234" max="6234" width="26.5703125" style="83" hidden="1"/>
    <col min="6235" max="6235" width="34.7109375" style="83" hidden="1"/>
    <col min="6236" max="6236" width="29.140625" style="83" hidden="1"/>
    <col min="6237" max="6237" width="14.140625" style="83" hidden="1"/>
    <col min="6238" max="6238" width="22.28515625" style="83" hidden="1"/>
    <col min="6239" max="6239" width="16.7109375" style="83" hidden="1"/>
    <col min="6240" max="6240" width="26.5703125" style="83" hidden="1"/>
    <col min="6241" max="6241" width="34.7109375" style="83" hidden="1"/>
    <col min="6242" max="6242" width="29.140625" style="83" hidden="1"/>
    <col min="6243" max="6243" width="26.5703125" style="83" hidden="1"/>
    <col min="6244" max="6244" width="34.7109375" style="83" hidden="1"/>
    <col min="6245" max="6245" width="29.140625" style="83" hidden="1"/>
    <col min="6246" max="6246" width="14.140625" style="83" hidden="1"/>
    <col min="6247" max="6247" width="22.28515625" style="83" hidden="1"/>
    <col min="6248" max="6248" width="16.7109375" style="83" hidden="1"/>
    <col min="6249" max="6249" width="26.5703125" style="83" hidden="1"/>
    <col min="6250" max="6250" width="34.7109375" style="83" hidden="1"/>
    <col min="6251" max="6251" width="29.140625" style="83" hidden="1"/>
    <col min="6252" max="6252" width="26.5703125" style="83" hidden="1"/>
    <col min="6253" max="6253" width="34.7109375" style="83" hidden="1"/>
    <col min="6254" max="6254" width="29.140625" style="83" hidden="1"/>
    <col min="6255" max="6255" width="14.140625" style="83" hidden="1"/>
    <col min="6256" max="6256" width="22.28515625" style="83" hidden="1"/>
    <col min="6257" max="6257" width="16.7109375" style="83" hidden="1"/>
    <col min="6258" max="6258" width="25.5703125" style="83" hidden="1"/>
    <col min="6259" max="6259" width="33.5703125" style="83" hidden="1"/>
    <col min="6260" max="6260" width="28.140625" style="83" hidden="1"/>
    <col min="6261" max="6261" width="26.5703125" style="83" hidden="1"/>
    <col min="6262" max="6262" width="34.7109375" style="83" hidden="1"/>
    <col min="6263" max="6263" width="29.140625" style="83" hidden="1"/>
    <col min="6264" max="6264" width="14.140625" style="83" hidden="1"/>
    <col min="6265" max="6265" width="22.28515625" style="83" hidden="1"/>
    <col min="6266" max="6266" width="16.7109375" style="83" hidden="1"/>
    <col min="6267" max="6267" width="25.5703125" style="83" hidden="1"/>
    <col min="6268" max="6268" width="33.5703125" style="83" hidden="1"/>
    <col min="6269" max="6269" width="28.140625" style="83" hidden="1"/>
    <col min="6270" max="6270" width="25.5703125" style="83" hidden="1"/>
    <col min="6271" max="6271" width="33.5703125" style="83" hidden="1"/>
    <col min="6272" max="6272" width="28.140625" style="83" hidden="1"/>
    <col min="6273" max="6273" width="14.140625" style="83" hidden="1"/>
    <col min="6274" max="6274" width="22.28515625" style="83" hidden="1"/>
    <col min="6275" max="6275" width="16.7109375" style="83" hidden="1"/>
    <col min="6276" max="6276" width="26.5703125" style="83" hidden="1"/>
    <col min="6277" max="6277" width="34.7109375" style="83" hidden="1"/>
    <col min="6278" max="6278" width="29.140625" style="83" hidden="1"/>
    <col min="6279" max="6279" width="25.5703125" style="83" hidden="1"/>
    <col min="6280" max="6280" width="33.5703125" style="83" hidden="1"/>
    <col min="6281" max="6281" width="28.140625" style="83" hidden="1"/>
    <col min="6282" max="6282" width="14.140625" style="83" hidden="1"/>
    <col min="6283" max="6283" width="22.28515625" style="83" hidden="1"/>
    <col min="6284" max="6284" width="16.7109375" style="83" hidden="1"/>
    <col min="6285" max="6285" width="16.5703125" style="83" hidden="1"/>
    <col min="6286" max="6286" width="24.7109375" style="83" hidden="1"/>
    <col min="6287" max="6287" width="19.28515625" style="83" hidden="1"/>
    <col min="6288" max="6288" width="25.5703125" style="83" hidden="1"/>
    <col min="6289" max="6289" width="33.5703125" style="83" hidden="1"/>
    <col min="6290" max="6290" width="28.140625" style="83" hidden="1"/>
    <col min="6291" max="6291" width="14.140625" style="83" hidden="1"/>
    <col min="6292" max="6292" width="22.28515625" style="83" hidden="1"/>
    <col min="6293" max="6293" width="16.7109375" style="83" hidden="1"/>
    <col min="6294" max="6294" width="26.5703125" style="83" hidden="1"/>
    <col min="6295" max="6295" width="34.7109375" style="83" hidden="1"/>
    <col min="6296" max="6296" width="29.140625" style="83" hidden="1"/>
    <col min="6297" max="6297" width="26.5703125" style="83" hidden="1"/>
    <col min="6298" max="6298" width="34.7109375" style="83" hidden="1"/>
    <col min="6299" max="6299" width="29.140625" style="83" hidden="1"/>
    <col min="6300" max="6300" width="14.140625" style="83" hidden="1"/>
    <col min="6301" max="6301" width="22.28515625" style="83" hidden="1"/>
    <col min="6302" max="6302" width="16.7109375" style="83" hidden="1"/>
    <col min="6303" max="6303" width="26.5703125" style="83" hidden="1"/>
    <col min="6304" max="6304" width="34.7109375" style="83" hidden="1"/>
    <col min="6305" max="6305" width="29.140625" style="83" hidden="1"/>
    <col min="6306" max="6306" width="26.5703125" style="83" hidden="1"/>
    <col min="6307" max="6307" width="34.7109375" style="83" hidden="1"/>
    <col min="6308" max="6308" width="29.140625" style="83" hidden="1"/>
    <col min="6309" max="6309" width="14.140625" style="83" hidden="1"/>
    <col min="6310" max="6310" width="22.28515625" style="83" hidden="1"/>
    <col min="6311" max="6311" width="16.7109375" style="83" hidden="1"/>
    <col min="6312" max="6312" width="26.5703125" style="83" hidden="1"/>
    <col min="6313" max="6313" width="34.7109375" style="83" hidden="1"/>
    <col min="6314" max="6314" width="29.140625" style="83" hidden="1"/>
    <col min="6315" max="6315" width="26.5703125" style="83" hidden="1"/>
    <col min="6316" max="6316" width="34.7109375" style="83" hidden="1"/>
    <col min="6317" max="6317" width="29.140625" style="83" hidden="1"/>
    <col min="6318" max="6318" width="14.140625" style="83" hidden="1"/>
    <col min="6319" max="6319" width="22.28515625" style="83" hidden="1"/>
    <col min="6320" max="6320" width="16.7109375" style="83" hidden="1"/>
    <col min="6321" max="6321" width="15.5703125" style="83" hidden="1"/>
    <col min="6322" max="6322" width="23.7109375" style="83" hidden="1"/>
    <col min="6323" max="6323" width="18.28515625" style="83" hidden="1"/>
    <col min="6324" max="6324" width="26.5703125" style="83" hidden="1"/>
    <col min="6325" max="6325" width="34.7109375" style="83" hidden="1"/>
    <col min="6326" max="6326" width="29.140625" style="83" hidden="1"/>
    <col min="6327" max="6327" width="14.140625" style="83" hidden="1"/>
    <col min="6328" max="6328" width="22.28515625" style="83" hidden="1"/>
    <col min="6329" max="6329" width="16.7109375" style="83" hidden="1"/>
    <col min="6330" max="6330" width="14.140625" style="83" hidden="1"/>
    <col min="6331" max="6331" width="22.28515625" style="83" hidden="1"/>
    <col min="6332" max="6332" width="16.7109375" style="83" hidden="1"/>
    <col min="6333" max="6333" width="14.140625" style="83" hidden="1"/>
    <col min="6334" max="6334" width="22.28515625" style="83" hidden="1"/>
    <col min="6335" max="6335" width="16.7109375" style="83" hidden="1"/>
    <col min="6336" max="6336" width="15.5703125" style="83" hidden="1"/>
    <col min="6337" max="6337" width="23.7109375" style="83" hidden="1"/>
    <col min="6338" max="6338" width="18.28515625" style="83" hidden="1"/>
    <col min="6339" max="6339" width="14.140625" style="83" hidden="1"/>
    <col min="6340" max="6340" width="22.28515625" style="83" hidden="1"/>
    <col min="6341" max="6341" width="16.7109375" style="83" hidden="1"/>
    <col min="6342" max="6342" width="26.5703125" style="83" hidden="1"/>
    <col min="6343" max="6343" width="34.7109375" style="83" hidden="1"/>
    <col min="6344" max="6344" width="29.140625" style="83" hidden="1"/>
    <col min="6345" max="6345" width="26.5703125" style="83" hidden="1"/>
    <col min="6346" max="6346" width="34.7109375" style="83" hidden="1"/>
    <col min="6347" max="6347" width="29.140625" style="83" hidden="1"/>
    <col min="6348" max="6348" width="14.140625" style="83" hidden="1"/>
    <col min="6349" max="6349" width="22.28515625" style="83" hidden="1"/>
    <col min="6350" max="6350" width="16.7109375" style="83" hidden="1"/>
    <col min="6351" max="6351" width="26.5703125" style="83" hidden="1"/>
    <col min="6352" max="6352" width="34.7109375" style="83" hidden="1"/>
    <col min="6353" max="6353" width="29.140625" style="83" hidden="1"/>
    <col min="6354" max="6354" width="26.5703125" style="83" hidden="1"/>
    <col min="6355" max="6355" width="34.7109375" style="83" hidden="1"/>
    <col min="6356" max="6356" width="29.140625" style="83" hidden="1"/>
    <col min="6357" max="6357" width="14.140625" style="83" hidden="1"/>
    <col min="6358" max="6358" width="22.28515625" style="83" hidden="1"/>
    <col min="6359" max="6359" width="16.7109375" style="83" hidden="1"/>
    <col min="6360" max="6360" width="26.5703125" style="83" hidden="1"/>
    <col min="6361" max="6361" width="34.7109375" style="83" hidden="1"/>
    <col min="6362" max="6362" width="29.140625" style="83" hidden="1"/>
    <col min="6363" max="6363" width="26.5703125" style="83" hidden="1"/>
    <col min="6364" max="6364" width="34.7109375" style="83" hidden="1"/>
    <col min="6365" max="6365" width="29.140625" style="83" hidden="1"/>
    <col min="6366" max="6366" width="14.140625" style="83" hidden="1"/>
    <col min="6367" max="6367" width="22.28515625" style="83" hidden="1"/>
    <col min="6368" max="6368" width="16.7109375" style="83" hidden="1"/>
    <col min="6369" max="6369" width="26.5703125" style="83" hidden="1"/>
    <col min="6370" max="6370" width="34.7109375" style="83" hidden="1"/>
    <col min="6371" max="6371" width="29.140625" style="83" hidden="1"/>
    <col min="6372" max="6372" width="26.5703125" style="83" hidden="1"/>
    <col min="6373" max="6373" width="34.7109375" style="83" hidden="1"/>
    <col min="6374" max="6374" width="29.140625" style="83" hidden="1"/>
    <col min="6375" max="6375" width="14.140625" style="83" hidden="1"/>
    <col min="6376" max="6376" width="22.28515625" style="83" hidden="1"/>
    <col min="6377" max="6377" width="16.7109375" style="83" hidden="1"/>
    <col min="6378" max="6378" width="25.5703125" style="83" hidden="1"/>
    <col min="6379" max="6379" width="33.5703125" style="83" hidden="1"/>
    <col min="6380" max="6380" width="28.140625" style="83" hidden="1"/>
    <col min="6381" max="6381" width="24.42578125" style="83" hidden="1"/>
    <col min="6382" max="6382" width="32.5703125" style="83" hidden="1"/>
    <col min="6383" max="6383" width="27.140625" style="83" hidden="1"/>
    <col min="6384" max="6384" width="14.140625" style="83" hidden="1"/>
    <col min="6385" max="6385" width="22.28515625" style="83" hidden="1"/>
    <col min="6386" max="6386" width="16.7109375" style="83" hidden="1"/>
    <col min="6387" max="6387" width="15.5703125" style="83" hidden="1"/>
    <col min="6388" max="6388" width="23.7109375" style="83" hidden="1"/>
    <col min="6389" max="6389" width="18.28515625" style="83" hidden="1"/>
    <col min="6390" max="6390" width="25.5703125" style="83" hidden="1"/>
    <col min="6391" max="6391" width="33.5703125" style="83" hidden="1"/>
    <col min="6392" max="6392" width="28.140625" style="83" hidden="1"/>
    <col min="6393" max="6393" width="14.140625" style="83" hidden="1"/>
    <col min="6394" max="6394" width="22.28515625" style="83" hidden="1"/>
    <col min="6395" max="6395" width="16.7109375" style="83" hidden="1"/>
    <col min="6396" max="6396" width="26.5703125" style="83" hidden="1"/>
    <col min="6397" max="6397" width="34.7109375" style="83" hidden="1"/>
    <col min="6398" max="6398" width="29.140625" style="83" hidden="1"/>
    <col min="6399" max="6399" width="26.5703125" style="83" hidden="1"/>
    <col min="6400" max="6400" width="34.7109375" style="83" hidden="1"/>
    <col min="6401" max="6401" width="29.140625" style="83" hidden="1"/>
    <col min="6402" max="6402" width="14.140625" style="83" hidden="1"/>
    <col min="6403" max="6403" width="22.28515625" style="83" hidden="1"/>
    <col min="6404" max="6404" width="16.7109375" style="83" hidden="1"/>
    <col min="6405" max="6405" width="26.5703125" style="83" hidden="1"/>
    <col min="6406" max="6406" width="34.7109375" style="83" hidden="1"/>
    <col min="6407" max="6407" width="29.140625" style="83" hidden="1"/>
    <col min="6408" max="6408" width="26.5703125" style="83" hidden="1"/>
    <col min="6409" max="6409" width="34.7109375" style="83" hidden="1"/>
    <col min="6410" max="6410" width="29.140625" style="83" hidden="1"/>
    <col min="6411" max="6411" width="14.140625" style="83" hidden="1"/>
    <col min="6412" max="6412" width="22.28515625" style="83" hidden="1"/>
    <col min="6413" max="6413" width="16.7109375" style="83" hidden="1"/>
    <col min="6414" max="6414" width="15.5703125" style="83" hidden="1"/>
    <col min="6415" max="6415" width="23.7109375" style="83" hidden="1"/>
    <col min="6416" max="6416" width="18.28515625" style="83" hidden="1"/>
    <col min="6417" max="6417" width="14.140625" style="83" hidden="1"/>
    <col min="6418" max="6418" width="22.28515625" style="83" hidden="1"/>
    <col min="6419" max="6419" width="16.7109375" style="83" hidden="1"/>
    <col min="6420" max="6420" width="26.5703125" style="83" hidden="1"/>
    <col min="6421" max="6421" width="34.7109375" style="83" hidden="1"/>
    <col min="6422" max="6422" width="29.140625" style="83" hidden="1"/>
    <col min="6423" max="6423" width="14.140625" style="83" hidden="1"/>
    <col min="6424" max="6424" width="22.28515625" style="83" hidden="1"/>
    <col min="6425" max="6425" width="16.7109375" style="83" hidden="1"/>
    <col min="6426" max="6426" width="19.28515625" style="83" hidden="1"/>
    <col min="6427" max="6427" width="27.42578125" style="83" hidden="1"/>
    <col min="6428" max="6428" width="22" style="83" hidden="1"/>
    <col min="6429" max="6429" width="14.140625" style="83" hidden="1"/>
    <col min="6430" max="6430" width="22.28515625" style="83" hidden="1"/>
    <col min="6431" max="6431" width="16.7109375" style="83" hidden="1"/>
    <col min="6432" max="6432" width="18.28515625" style="83" hidden="1"/>
    <col min="6433" max="6433" width="26.42578125" style="83" hidden="1"/>
    <col min="6434" max="6434" width="20.85546875" style="83" hidden="1"/>
    <col min="6435" max="6435" width="14.140625" style="83" hidden="1"/>
    <col min="6436" max="6436" width="22.28515625" style="83" hidden="1"/>
    <col min="6437" max="6437" width="16.7109375" style="83" hidden="1"/>
    <col min="6438" max="6438" width="14.140625" style="83" hidden="1"/>
    <col min="6439" max="6439" width="22.28515625" style="83" hidden="1"/>
    <col min="6440" max="6440" width="16.7109375" style="83" hidden="1"/>
    <col min="6441" max="6441" width="17.7109375" style="83" hidden="1"/>
    <col min="6442" max="6442" width="25.85546875" style="83" hidden="1"/>
    <col min="6443" max="6443" width="20.28515625" style="83" hidden="1"/>
    <col min="6444" max="6444" width="18.28515625" style="83" hidden="1"/>
    <col min="6445" max="6445" width="26.42578125" style="83" hidden="1"/>
    <col min="6446" max="6446" width="20.85546875" style="83" hidden="1"/>
    <col min="6447" max="6447" width="14.140625" style="83" hidden="1"/>
    <col min="6448" max="6448" width="22.28515625" style="83" hidden="1"/>
    <col min="6449" max="6449" width="16.7109375" style="83" hidden="1"/>
    <col min="6450" max="6450" width="26.5703125" style="83" hidden="1"/>
    <col min="6451" max="6451" width="34.7109375" style="83" hidden="1"/>
    <col min="6452" max="6452" width="29.140625" style="83" hidden="1"/>
    <col min="6453" max="6453" width="26.5703125" style="83" hidden="1"/>
    <col min="6454" max="6454" width="34.7109375" style="83" hidden="1"/>
    <col min="6455" max="6455" width="29.140625" style="83" hidden="1"/>
    <col min="6456" max="6456" width="14.140625" style="83" hidden="1"/>
    <col min="6457" max="6457" width="22.28515625" style="83" hidden="1"/>
    <col min="6458" max="6458" width="16.7109375" style="83" hidden="1"/>
    <col min="6459" max="6459" width="25.5703125" style="83" hidden="1"/>
    <col min="6460" max="6460" width="33.5703125" style="83" hidden="1"/>
    <col min="6461" max="6461" width="28.140625" style="83" hidden="1"/>
    <col min="6462" max="6462" width="26.5703125" style="83" hidden="1"/>
    <col min="6463" max="6463" width="34.7109375" style="83" hidden="1"/>
    <col min="6464" max="6464" width="29.140625" style="83" hidden="1"/>
    <col min="6465" max="6465" width="14.140625" style="83" hidden="1"/>
    <col min="6466" max="6466" width="22.28515625" style="83" hidden="1"/>
    <col min="6467" max="6467" width="16.7109375" style="83" hidden="1"/>
    <col min="6468" max="6468" width="15.5703125" style="83" hidden="1"/>
    <col min="6469" max="6469" width="23.7109375" style="83" hidden="1"/>
    <col min="6470" max="6470" width="18.28515625" style="83" hidden="1"/>
    <col min="6471" max="6471" width="26.5703125" style="83" hidden="1"/>
    <col min="6472" max="6472" width="34.7109375" style="83" hidden="1"/>
    <col min="6473" max="6473" width="29.140625" style="83" hidden="1"/>
    <col min="6474" max="6474" width="14.140625" style="83" hidden="1"/>
    <col min="6475" max="6475" width="22.28515625" style="83" hidden="1"/>
    <col min="6476" max="6476" width="16.7109375" style="83" hidden="1"/>
    <col min="6477" max="6477" width="26.5703125" style="83" hidden="1"/>
    <col min="6478" max="6478" width="34.7109375" style="83" hidden="1"/>
    <col min="6479" max="6479" width="29.140625" style="83" hidden="1"/>
    <col min="6480" max="6480" width="26.5703125" style="83" hidden="1"/>
    <col min="6481" max="6481" width="34.7109375" style="83" hidden="1"/>
    <col min="6482" max="6482" width="29.140625" style="83" hidden="1"/>
    <col min="6483" max="6483" width="14.140625" style="83" hidden="1"/>
    <col min="6484" max="6484" width="22.28515625" style="83" hidden="1"/>
    <col min="6485" max="6485" width="16.7109375" style="83" hidden="1"/>
    <col min="6486" max="6486" width="15.5703125" style="83" hidden="1"/>
    <col min="6487" max="6487" width="23.7109375" style="83" hidden="1"/>
    <col min="6488" max="6488" width="18.28515625" style="83" hidden="1"/>
    <col min="6489" max="6489" width="26.5703125" style="83" hidden="1"/>
    <col min="6490" max="6490" width="34.7109375" style="83" hidden="1"/>
    <col min="6491" max="6491" width="29.140625" style="83" hidden="1"/>
    <col min="6492" max="6492" width="14.140625" style="83" hidden="1"/>
    <col min="6493" max="6493" width="22.28515625" style="83" hidden="1"/>
    <col min="6494" max="6494" width="16.7109375" style="83" hidden="1"/>
    <col min="6495" max="6495" width="26.5703125" style="83" hidden="1"/>
    <col min="6496" max="6496" width="34.7109375" style="83" hidden="1"/>
    <col min="6497" max="6497" width="29.140625" style="83" hidden="1"/>
    <col min="6498" max="6498" width="14.140625" style="83" hidden="1"/>
    <col min="6499" max="6499" width="22.28515625" style="83" hidden="1"/>
    <col min="6500" max="6500" width="16.7109375" style="83" hidden="1"/>
    <col min="6501" max="6501" width="26.5703125" style="83" hidden="1"/>
    <col min="6502" max="6502" width="34.7109375" style="83" hidden="1"/>
    <col min="6503" max="6503" width="29.140625" style="83" hidden="1"/>
    <col min="6504" max="6504" width="26.5703125" style="83" hidden="1"/>
    <col min="6505" max="6505" width="34.7109375" style="83" hidden="1"/>
    <col min="6506" max="6506" width="29.140625" style="83" hidden="1"/>
    <col min="6507" max="6507" width="14.140625" style="83" hidden="1"/>
    <col min="6508" max="6508" width="22.28515625" style="83" hidden="1"/>
    <col min="6509" max="6509" width="16.7109375" style="83" hidden="1"/>
    <col min="6510" max="6510" width="26.5703125" style="83" hidden="1"/>
    <col min="6511" max="6511" width="34.7109375" style="83" hidden="1"/>
    <col min="6512" max="6512" width="29.140625" style="83" hidden="1"/>
    <col min="6513" max="6513" width="26.5703125" style="83" hidden="1"/>
    <col min="6514" max="6514" width="34.7109375" style="83" hidden="1"/>
    <col min="6515" max="6515" width="29.140625" style="83" hidden="1"/>
    <col min="6516" max="6516" width="14.140625" style="83" hidden="1"/>
    <col min="6517" max="6517" width="22.28515625" style="83" hidden="1"/>
    <col min="6518" max="6518" width="16.7109375" style="83" hidden="1"/>
    <col min="6519" max="6519" width="26.5703125" style="83" hidden="1"/>
    <col min="6520" max="6520" width="34.7109375" style="83" hidden="1"/>
    <col min="6521" max="6521" width="29.140625" style="83" hidden="1"/>
    <col min="6522" max="6522" width="26.5703125" style="83" hidden="1"/>
    <col min="6523" max="6523" width="34.7109375" style="83" hidden="1"/>
    <col min="6524" max="6524" width="29.140625" style="83" hidden="1"/>
    <col min="6525" max="6525" width="14.140625" style="83" hidden="1"/>
    <col min="6526" max="6526" width="22.28515625" style="83" hidden="1"/>
    <col min="6527" max="6527" width="16.7109375" style="83" hidden="1"/>
    <col min="6528" max="6528" width="26.5703125" style="83" hidden="1"/>
    <col min="6529" max="6529" width="34.7109375" style="83" hidden="1"/>
    <col min="6530" max="6530" width="29.140625" style="83" hidden="1"/>
    <col min="6531" max="6531" width="26.5703125" style="83" hidden="1"/>
    <col min="6532" max="6532" width="34.7109375" style="83" hidden="1"/>
    <col min="6533" max="6533" width="29.140625" style="83" hidden="1"/>
    <col min="6534" max="6534" width="14.140625" style="83" hidden="1"/>
    <col min="6535" max="6535" width="22.28515625" style="83" hidden="1"/>
    <col min="6536" max="6536" width="16.7109375" style="83" hidden="1"/>
    <col min="6537" max="6537" width="26.5703125" style="83" hidden="1"/>
    <col min="6538" max="6538" width="34.7109375" style="83" hidden="1"/>
    <col min="6539" max="6539" width="29.140625" style="83" hidden="1"/>
    <col min="6540" max="6540" width="26.5703125" style="83" hidden="1"/>
    <col min="6541" max="6541" width="34.7109375" style="83" hidden="1"/>
    <col min="6542" max="6542" width="29.140625" style="83" hidden="1"/>
    <col min="6543" max="6543" width="14.140625" style="83" hidden="1"/>
    <col min="6544" max="6544" width="22.28515625" style="83" hidden="1"/>
    <col min="6545" max="6545" width="16.7109375" style="83" hidden="1"/>
    <col min="6546" max="6546" width="26.5703125" style="83" hidden="1"/>
    <col min="6547" max="6547" width="34.7109375" style="83" hidden="1"/>
    <col min="6548" max="6548" width="29.140625" style="83" hidden="1"/>
    <col min="6549" max="6549" width="25.5703125" style="83" hidden="1"/>
    <col min="6550" max="6550" width="33.5703125" style="83" hidden="1"/>
    <col min="6551" max="6551" width="28.140625" style="83" hidden="1"/>
    <col min="6552" max="6552" width="14.140625" style="83" hidden="1"/>
    <col min="6553" max="6553" width="22.28515625" style="83" hidden="1"/>
    <col min="6554" max="6554" width="16.7109375" style="83" hidden="1"/>
    <col min="6555" max="6555" width="22.42578125" style="83" hidden="1"/>
    <col min="6556" max="6556" width="30.5703125" style="83" hidden="1"/>
    <col min="6557" max="6557" width="25" style="83" hidden="1"/>
    <col min="6558" max="6558" width="22.42578125" style="83" hidden="1"/>
    <col min="6559" max="6559" width="30.5703125" style="83" hidden="1"/>
    <col min="6560" max="6560" width="25" style="83" hidden="1"/>
    <col min="6561" max="6561" width="14.140625" style="83" hidden="1"/>
    <col min="6562" max="6562" width="22.28515625" style="83" hidden="1"/>
    <col min="6563" max="6563" width="16.7109375" style="83" hidden="1"/>
    <col min="6564" max="6564" width="26.5703125" style="83" hidden="1"/>
    <col min="6565" max="6565" width="34.7109375" style="83" hidden="1"/>
    <col min="6566" max="6566" width="29.140625" style="83" hidden="1"/>
    <col min="6567" max="6567" width="26.5703125" style="83" hidden="1"/>
    <col min="6568" max="6568" width="34.7109375" style="83" hidden="1"/>
    <col min="6569" max="6569" width="29.140625" style="83" hidden="1"/>
    <col min="6570" max="6570" width="14.140625" style="83" hidden="1"/>
    <col min="6571" max="6571" width="22.28515625" style="83" hidden="1"/>
    <col min="6572" max="6572" width="16.7109375" style="83" hidden="1"/>
    <col min="6573" max="6573" width="26.5703125" style="83" hidden="1"/>
    <col min="6574" max="6574" width="34.7109375" style="83" hidden="1"/>
    <col min="6575" max="6575" width="29.140625" style="83" hidden="1"/>
    <col min="6576" max="6576" width="26.5703125" style="83" hidden="1"/>
    <col min="6577" max="6577" width="34.7109375" style="83" hidden="1"/>
    <col min="6578" max="6578" width="29.140625" style="83" hidden="1"/>
    <col min="6579" max="6579" width="14.140625" style="83" hidden="1"/>
    <col min="6580" max="6580" width="22.28515625" style="83" hidden="1"/>
    <col min="6581" max="6581" width="16.7109375" style="83" hidden="1"/>
    <col min="6582" max="6582" width="25.5703125" style="83" hidden="1"/>
    <col min="6583" max="6583" width="33.5703125" style="83" hidden="1"/>
    <col min="6584" max="6584" width="28.140625" style="83" hidden="1"/>
    <col min="6585" max="6585" width="25.5703125" style="83" hidden="1"/>
    <col min="6586" max="6586" width="33.5703125" style="83" hidden="1"/>
    <col min="6587" max="6587" width="28.140625" style="83" hidden="1"/>
    <col min="6588" max="6588" width="14.140625" style="83" hidden="1"/>
    <col min="6589" max="6589" width="22.28515625" style="83" hidden="1"/>
    <col min="6590" max="6590" width="16.7109375" style="83" hidden="1"/>
    <col min="6591" max="6591" width="26.5703125" style="83" hidden="1"/>
    <col min="6592" max="6592" width="34.7109375" style="83" hidden="1"/>
    <col min="6593" max="6593" width="29.140625" style="83" hidden="1"/>
    <col min="6594" max="6594" width="26.5703125" style="83" hidden="1"/>
    <col min="6595" max="6595" width="34.7109375" style="83" hidden="1"/>
    <col min="6596" max="6596" width="29.140625" style="83" hidden="1"/>
    <col min="6597" max="6597" width="14.140625" style="83" hidden="1"/>
    <col min="6598" max="6598" width="22.28515625" style="83" hidden="1"/>
    <col min="6599" max="6599" width="16.7109375" style="83" hidden="1"/>
    <col min="6600" max="6600" width="26.5703125" style="83" hidden="1"/>
    <col min="6601" max="6601" width="34.7109375" style="83" hidden="1"/>
    <col min="6602" max="6602" width="29.140625" style="83" hidden="1"/>
    <col min="6603" max="6603" width="26.5703125" style="83" hidden="1"/>
    <col min="6604" max="6604" width="34.7109375" style="83" hidden="1"/>
    <col min="6605" max="6605" width="29.140625" style="83" hidden="1"/>
    <col min="6606" max="6606" width="14.140625" style="83" hidden="1"/>
    <col min="6607" max="6607" width="22.28515625" style="83" hidden="1"/>
    <col min="6608" max="6608" width="16.7109375" style="83" hidden="1"/>
    <col min="6609" max="6609" width="25.5703125" style="83" hidden="1"/>
    <col min="6610" max="6610" width="33.5703125" style="83" hidden="1"/>
    <col min="6611" max="6611" width="28.140625" style="83" hidden="1"/>
    <col min="6612" max="6612" width="25.5703125" style="83" hidden="1"/>
    <col min="6613" max="6613" width="33.5703125" style="83" hidden="1"/>
    <col min="6614" max="6614" width="28.140625" style="83" hidden="1"/>
    <col min="6615" max="6615" width="14.140625" style="83" hidden="1"/>
    <col min="6616" max="6616" width="22.28515625" style="83" hidden="1"/>
    <col min="6617" max="6617" width="16.7109375" style="83" hidden="1"/>
    <col min="6618" max="6618" width="16.5703125" style="83" hidden="1"/>
    <col min="6619" max="6619" width="24.7109375" style="83" hidden="1"/>
    <col min="6620" max="6620" width="19.28515625" style="83" hidden="1"/>
    <col min="6621" max="6621" width="16.5703125" style="83" hidden="1"/>
    <col min="6622" max="6622" width="24.7109375" style="83" hidden="1"/>
    <col min="6623" max="6623" width="19.28515625" style="83" hidden="1"/>
    <col min="6624" max="6624" width="14.140625" style="83" hidden="1"/>
    <col min="6625" max="6625" width="22.28515625" style="83" hidden="1"/>
    <col min="6626" max="6626" width="16.7109375" style="83" hidden="1"/>
    <col min="6627" max="6627" width="26.5703125" style="83" hidden="1"/>
    <col min="6628" max="6628" width="34.7109375" style="83" hidden="1"/>
    <col min="6629" max="6629" width="29.140625" style="83" hidden="1"/>
    <col min="6630" max="6630" width="25.5703125" style="83" hidden="1"/>
    <col min="6631" max="6631" width="33.5703125" style="83" hidden="1"/>
    <col min="6632" max="6632" width="28.140625" style="83" hidden="1"/>
    <col min="6633" max="6633" width="14.140625" style="83" hidden="1"/>
    <col min="6634" max="6634" width="22.28515625" style="83" hidden="1"/>
    <col min="6635" max="6635" width="16.7109375" style="83" hidden="1"/>
    <col min="6636" max="6636" width="18.28515625" style="83" hidden="1"/>
    <col min="6637" max="6637" width="26.42578125" style="83" hidden="1"/>
    <col min="6638" max="6638" width="20.85546875" style="83" hidden="1"/>
    <col min="6639" max="6639" width="14.140625" style="83" hidden="1"/>
    <col min="6640" max="6640" width="22.28515625" style="83" hidden="1"/>
    <col min="6641" max="6641" width="16.7109375" style="83" hidden="1"/>
    <col min="6642" max="6642" width="21.42578125" style="83" hidden="1"/>
    <col min="6643" max="6643" width="29.42578125" style="83" hidden="1"/>
    <col min="6644" max="6644" width="24" style="83" hidden="1"/>
    <col min="6645" max="6645" width="21.42578125" style="83" hidden="1"/>
    <col min="6646" max="6646" width="29.42578125" style="83" hidden="1"/>
    <col min="6647" max="6647" width="24" style="83" hidden="1"/>
    <col min="6648" max="6648" width="14.140625" style="83" hidden="1"/>
    <col min="6649" max="6649" width="22.28515625" style="83" hidden="1"/>
    <col min="6650" max="6650" width="16.7109375" style="83" hidden="1"/>
    <col min="6651" max="6651" width="26.5703125" style="83" hidden="1"/>
    <col min="6652" max="6652" width="34.7109375" style="83" hidden="1"/>
    <col min="6653" max="6653" width="29.140625" style="83" hidden="1"/>
    <col min="6654" max="6654" width="26.5703125" style="83" hidden="1"/>
    <col min="6655" max="6655" width="34.7109375" style="83" hidden="1"/>
    <col min="6656" max="6656" width="29.140625" style="83" hidden="1"/>
    <col min="6657" max="6657" width="14.140625" style="83" hidden="1"/>
    <col min="6658" max="6658" width="22.28515625" style="83" hidden="1"/>
    <col min="6659" max="6659" width="16.7109375" style="83" hidden="1"/>
    <col min="6660" max="6660" width="26.5703125" style="83" hidden="1"/>
    <col min="6661" max="6661" width="34.7109375" style="83" hidden="1"/>
    <col min="6662" max="6662" width="29.140625" style="83" hidden="1"/>
    <col min="6663" max="6663" width="14.140625" style="83" hidden="1"/>
    <col min="6664" max="6664" width="22.28515625" style="83" hidden="1"/>
    <col min="6665" max="6665" width="16.7109375" style="83" hidden="1"/>
    <col min="6666" max="6666" width="26.5703125" style="83" hidden="1"/>
    <col min="6667" max="6667" width="34.7109375" style="83" hidden="1"/>
    <col min="6668" max="6668" width="29.140625" style="83" hidden="1"/>
    <col min="6669" max="6669" width="26.5703125" style="83" hidden="1"/>
    <col min="6670" max="6670" width="34.7109375" style="83" hidden="1"/>
    <col min="6671" max="6671" width="29.140625" style="83" hidden="1"/>
    <col min="6672" max="6672" width="14.140625" style="83" hidden="1"/>
    <col min="6673" max="6673" width="22.28515625" style="83" hidden="1"/>
    <col min="6674" max="6674" width="16.7109375" style="83" hidden="1"/>
    <col min="6675" max="6675" width="25.5703125" style="83" hidden="1"/>
    <col min="6676" max="6676" width="33.5703125" style="83" hidden="1"/>
    <col min="6677" max="6677" width="28.140625" style="83" hidden="1"/>
    <col min="6678" max="6678" width="25.5703125" style="83" hidden="1"/>
    <col min="6679" max="6679" width="33.5703125" style="83" hidden="1"/>
    <col min="6680" max="6680" width="28.140625" style="83" hidden="1"/>
    <col min="6681" max="6681" width="14.140625" style="83" hidden="1"/>
    <col min="6682" max="6682" width="22.28515625" style="83" hidden="1"/>
    <col min="6683" max="6683" width="16.7109375" style="83" hidden="1"/>
    <col min="6684" max="6684" width="26.5703125" style="83" hidden="1"/>
    <col min="6685" max="6685" width="34.7109375" style="83" hidden="1"/>
    <col min="6686" max="6686" width="29.140625" style="83" hidden="1"/>
    <col min="6687" max="6687" width="26.5703125" style="83" hidden="1"/>
    <col min="6688" max="6688" width="34.7109375" style="83" hidden="1"/>
    <col min="6689" max="6689" width="29.140625" style="83" hidden="1"/>
    <col min="6690" max="6690" width="14.140625" style="83" hidden="1"/>
    <col min="6691" max="6691" width="22.28515625" style="83" hidden="1"/>
    <col min="6692" max="6692" width="16.7109375" style="83" hidden="1"/>
    <col min="6693" max="6693" width="15.5703125" style="83" hidden="1"/>
    <col min="6694" max="6694" width="23.7109375" style="83" hidden="1"/>
    <col min="6695" max="6695" width="18.28515625" style="83" hidden="1"/>
    <col min="6696" max="6696" width="26.5703125" style="83" hidden="1"/>
    <col min="6697" max="6697" width="34.7109375" style="83" hidden="1"/>
    <col min="6698" max="6698" width="29.140625" style="83" hidden="1"/>
    <col min="6699" max="6699" width="14.140625" style="83" hidden="1"/>
    <col min="6700" max="6700" width="22.28515625" style="83" hidden="1"/>
    <col min="6701" max="6701" width="16.7109375" style="83" hidden="1"/>
    <col min="6702" max="6702" width="26.5703125" style="83" hidden="1"/>
    <col min="6703" max="6703" width="34.7109375" style="83" hidden="1"/>
    <col min="6704" max="6704" width="29.140625" style="83" hidden="1"/>
    <col min="6705" max="6705" width="26.5703125" style="83" hidden="1"/>
    <col min="6706" max="6706" width="34.7109375" style="83" hidden="1"/>
    <col min="6707" max="6707" width="29.140625" style="83" hidden="1"/>
    <col min="6708" max="6708" width="14.140625" style="83" hidden="1"/>
    <col min="6709" max="6709" width="22.28515625" style="83" hidden="1"/>
    <col min="6710" max="6710" width="16.7109375" style="83" hidden="1"/>
    <col min="6711" max="6711" width="26.5703125" style="83" hidden="1"/>
    <col min="6712" max="6712" width="34.7109375" style="83" hidden="1"/>
    <col min="6713" max="6713" width="29.140625" style="83" hidden="1"/>
    <col min="6714" max="6714" width="14.140625" style="83" hidden="1"/>
    <col min="6715" max="6715" width="22.28515625" style="83" hidden="1"/>
    <col min="6716" max="6716" width="16.7109375" style="83" hidden="1"/>
    <col min="6717" max="6717" width="26.5703125" style="83" hidden="1"/>
    <col min="6718" max="6718" width="34.7109375" style="83" hidden="1"/>
    <col min="6719" max="6719" width="29.140625" style="83" hidden="1"/>
    <col min="6720" max="6720" width="26.5703125" style="83" hidden="1"/>
    <col min="6721" max="6721" width="34.7109375" style="83" hidden="1"/>
    <col min="6722" max="6722" width="29.140625" style="83" hidden="1"/>
    <col min="6723" max="6723" width="14.140625" style="83" hidden="1"/>
    <col min="6724" max="6724" width="22.28515625" style="83" hidden="1"/>
    <col min="6725" max="6725" width="16.7109375" style="83" hidden="1"/>
    <col min="6726" max="6726" width="26.5703125" style="83" hidden="1"/>
    <col min="6727" max="6727" width="34.7109375" style="83" hidden="1"/>
    <col min="6728" max="6728" width="29.140625" style="83" hidden="1"/>
    <col min="6729" max="6729" width="25.5703125" style="83" hidden="1"/>
    <col min="6730" max="6730" width="33.5703125" style="83" hidden="1"/>
    <col min="6731" max="6731" width="28.140625" style="83" hidden="1"/>
    <col min="6732" max="6732" width="14.140625" style="83" hidden="1"/>
    <col min="6733" max="6733" width="22.28515625" style="83" hidden="1"/>
    <col min="6734" max="6734" width="16.7109375" style="83" hidden="1"/>
    <col min="6735" max="6735" width="26.5703125" style="83" hidden="1"/>
    <col min="6736" max="6736" width="34.7109375" style="83" hidden="1"/>
    <col min="6737" max="6737" width="29.140625" style="83" hidden="1"/>
    <col min="6738" max="6738" width="26.5703125" style="83" hidden="1"/>
    <col min="6739" max="6739" width="34.7109375" style="83" hidden="1"/>
    <col min="6740" max="6740" width="29.140625" style="83" hidden="1"/>
    <col min="6741" max="6741" width="14.140625" style="83" hidden="1"/>
    <col min="6742" max="6742" width="22.28515625" style="83" hidden="1"/>
    <col min="6743" max="6743" width="16.7109375" style="83" hidden="1"/>
    <col min="6744" max="6744" width="15.5703125" style="83" hidden="1"/>
    <col min="6745" max="6745" width="23.7109375" style="83" hidden="1"/>
    <col min="6746" max="6746" width="18.28515625" style="83" hidden="1"/>
    <col min="6747" max="6747" width="26.5703125" style="83" hidden="1"/>
    <col min="6748" max="6748" width="34.7109375" style="83" hidden="1"/>
    <col min="6749" max="6749" width="29.140625" style="83" hidden="1"/>
    <col min="6750" max="6750" width="14.140625" style="83" hidden="1"/>
    <col min="6751" max="6751" width="22.28515625" style="83" hidden="1"/>
    <col min="6752" max="6752" width="16.7109375" style="83" hidden="1"/>
    <col min="6753" max="6753" width="25.5703125" style="83" hidden="1"/>
    <col min="6754" max="6754" width="33.5703125" style="83" hidden="1"/>
    <col min="6755" max="6755" width="28.140625" style="83" hidden="1"/>
    <col min="6756" max="6756" width="25.5703125" style="83" hidden="1"/>
    <col min="6757" max="6757" width="33.5703125" style="83" hidden="1"/>
    <col min="6758" max="6758" width="28.140625" style="83" hidden="1"/>
    <col min="6759" max="6759" width="14.140625" style="83" hidden="1"/>
    <col min="6760" max="6760" width="22.28515625" style="83" hidden="1"/>
    <col min="6761" max="6761" width="16.7109375" style="83" hidden="1"/>
    <col min="6762" max="6762" width="26.5703125" style="83" hidden="1"/>
    <col min="6763" max="6763" width="34.7109375" style="83" hidden="1"/>
    <col min="6764" max="6764" width="29.140625" style="83" hidden="1"/>
    <col min="6765" max="6765" width="26.5703125" style="83" hidden="1"/>
    <col min="6766" max="6766" width="34.7109375" style="83" hidden="1"/>
    <col min="6767" max="6767" width="29.140625" style="83" hidden="1"/>
    <col min="6768" max="6768" width="14.140625" style="83" hidden="1"/>
    <col min="6769" max="6769" width="22.28515625" style="83" hidden="1"/>
    <col min="6770" max="6770" width="16.7109375" style="83" hidden="1"/>
    <col min="6771" max="6771" width="26.5703125" style="83" hidden="1"/>
    <col min="6772" max="6772" width="34.7109375" style="83" hidden="1"/>
    <col min="6773" max="6773" width="29.140625" style="83" hidden="1"/>
    <col min="6774" max="6774" width="26.5703125" style="83" hidden="1"/>
    <col min="6775" max="6775" width="34.7109375" style="83" hidden="1"/>
    <col min="6776" max="6776" width="29.140625" style="83" hidden="1"/>
    <col min="6777" max="6777" width="14.140625" style="83" hidden="1"/>
    <col min="6778" max="6778" width="22.28515625" style="83" hidden="1"/>
    <col min="6779" max="6779" width="16.7109375" style="83" hidden="1"/>
    <col min="6780" max="6780" width="15.5703125" style="83" hidden="1"/>
    <col min="6781" max="6781" width="23.7109375" style="83" hidden="1"/>
    <col min="6782" max="6782" width="18.28515625" style="83" hidden="1"/>
    <col min="6783" max="6783" width="26.5703125" style="83" hidden="1"/>
    <col min="6784" max="6784" width="34.7109375" style="83" hidden="1"/>
    <col min="6785" max="6785" width="29.140625" style="83" hidden="1"/>
    <col min="6786" max="6786" width="14.140625" style="83" hidden="1"/>
    <col min="6787" max="6787" width="22.28515625" style="83" hidden="1"/>
    <col min="6788" max="6788" width="16.7109375" style="83" hidden="1"/>
    <col min="6789" max="6789" width="16.5703125" style="83" hidden="1"/>
    <col min="6790" max="6790" width="24.7109375" style="83" hidden="1"/>
    <col min="6791" max="6791" width="19.28515625" style="83" hidden="1"/>
    <col min="6792" max="6792" width="14.140625" style="83" hidden="1"/>
    <col min="6793" max="6793" width="22.28515625" style="83" hidden="1"/>
    <col min="6794" max="6794" width="16.7109375" style="83" hidden="1"/>
    <col min="6795" max="6795" width="16.5703125" style="83" hidden="1"/>
    <col min="6796" max="6796" width="24.7109375" style="83" hidden="1"/>
    <col min="6797" max="6797" width="19.28515625" style="83" hidden="1"/>
    <col min="6798" max="6798" width="14.140625" style="83" hidden="1"/>
    <col min="6799" max="6799" width="22.28515625" style="83" hidden="1"/>
    <col min="6800" max="6800" width="16.7109375" style="83" hidden="1"/>
    <col min="6801" max="6801" width="16.5703125" style="83" hidden="1"/>
    <col min="6802" max="6802" width="24.7109375" style="83" hidden="1"/>
    <col min="6803" max="6803" width="19.28515625" style="83" hidden="1"/>
    <col min="6804" max="6804" width="14.140625" style="83" hidden="1"/>
    <col min="6805" max="6805" width="22.28515625" style="83" hidden="1"/>
    <col min="6806" max="6806" width="16.7109375" style="83" hidden="1"/>
    <col min="6807" max="6807" width="18.28515625" style="83" hidden="1"/>
    <col min="6808" max="6808" width="26.42578125" style="83" hidden="1"/>
    <col min="6809" max="6809" width="20.85546875" style="83" hidden="1"/>
    <col min="6810" max="6810" width="14.140625" style="83" hidden="1"/>
    <col min="6811" max="6811" width="22.28515625" style="83" hidden="1"/>
    <col min="6812" max="6812" width="16.7109375" style="83" hidden="1"/>
    <col min="6813" max="6813" width="26.5703125" style="83" hidden="1"/>
    <col min="6814" max="6814" width="34.7109375" style="83" hidden="1"/>
    <col min="6815" max="6815" width="29.140625" style="83" hidden="1"/>
    <col min="6816" max="6816" width="16.5703125" style="83" hidden="1"/>
    <col min="6817" max="6817" width="24.7109375" style="83" hidden="1"/>
    <col min="6818" max="6818" width="19.28515625" style="83" hidden="1"/>
    <col min="6819" max="6819" width="14.140625" style="83" hidden="1"/>
    <col min="6820" max="6820" width="22.28515625" style="83" hidden="1"/>
    <col min="6821" max="6821" width="16.7109375" style="83" hidden="1"/>
    <col min="6822" max="6822" width="26.5703125" style="83" hidden="1"/>
    <col min="6823" max="6823" width="34.7109375" style="83" hidden="1"/>
    <col min="6824" max="6824" width="29.140625" style="83" hidden="1"/>
    <col min="6825" max="6825" width="26.5703125" style="83" hidden="1"/>
    <col min="6826" max="6826" width="34.7109375" style="83" hidden="1"/>
    <col min="6827" max="6827" width="29.140625" style="83" hidden="1"/>
    <col min="6828" max="6828" width="14.140625" style="83" hidden="1"/>
    <col min="6829" max="6829" width="22.28515625" style="83" hidden="1"/>
    <col min="6830" max="6830" width="16.7109375" style="83" hidden="1"/>
    <col min="6831" max="6831" width="26.5703125" style="83" hidden="1"/>
    <col min="6832" max="6832" width="34.7109375" style="83" hidden="1"/>
    <col min="6833" max="6833" width="29.140625" style="83" hidden="1"/>
    <col min="6834" max="6834" width="26.5703125" style="83" hidden="1"/>
    <col min="6835" max="6835" width="34.7109375" style="83" hidden="1"/>
    <col min="6836" max="6836" width="29.140625" style="83" hidden="1"/>
    <col min="6837" max="6837" width="14.140625" style="83" hidden="1"/>
    <col min="6838" max="6838" width="22.28515625" style="83" hidden="1"/>
    <col min="6839" max="6839" width="16.7109375" style="83" hidden="1"/>
    <col min="6840" max="6840" width="26.5703125" style="83" hidden="1"/>
    <col min="6841" max="6841" width="34.7109375" style="83" hidden="1"/>
    <col min="6842" max="6842" width="29.140625" style="83" hidden="1"/>
    <col min="6843" max="6843" width="26.5703125" style="83" hidden="1"/>
    <col min="6844" max="6844" width="34.7109375" style="83" hidden="1"/>
    <col min="6845" max="6845" width="29.140625" style="83" hidden="1"/>
    <col min="6846" max="6846" width="14.140625" style="83" hidden="1"/>
    <col min="6847" max="6847" width="22.28515625" style="83" hidden="1"/>
    <col min="6848" max="6848" width="16.7109375" style="83" hidden="1"/>
    <col min="6849" max="6849" width="24.42578125" style="83" hidden="1"/>
    <col min="6850" max="6850" width="32.5703125" style="83" hidden="1"/>
    <col min="6851" max="6851" width="27.140625" style="83" hidden="1"/>
    <col min="6852" max="6852" width="25.5703125" style="83" hidden="1"/>
    <col min="6853" max="6853" width="33.5703125" style="83" hidden="1"/>
    <col min="6854" max="6854" width="28.140625" style="83" hidden="1"/>
    <col min="6855" max="6855" width="14.140625" style="83" hidden="1"/>
    <col min="6856" max="6856" width="22.28515625" style="83" hidden="1"/>
    <col min="6857" max="6857" width="16.7109375" style="83" hidden="1"/>
    <col min="6858" max="6858" width="26.5703125" style="83" hidden="1"/>
    <col min="6859" max="6859" width="34.7109375" style="83" hidden="1"/>
    <col min="6860" max="6860" width="29.140625" style="83" hidden="1"/>
    <col min="6861" max="6861" width="26.5703125" style="83" hidden="1"/>
    <col min="6862" max="6862" width="34.7109375" style="83" hidden="1"/>
    <col min="6863" max="6863" width="29.140625" style="83" hidden="1"/>
    <col min="6864" max="6864" width="14.140625" style="83" hidden="1"/>
    <col min="6865" max="6865" width="22.28515625" style="83" hidden="1"/>
    <col min="6866" max="6866" width="16.7109375" style="83" hidden="1"/>
    <col min="6867" max="6867" width="26.5703125" style="83" hidden="1"/>
    <col min="6868" max="6868" width="34.7109375" style="83" hidden="1"/>
    <col min="6869" max="6869" width="29.140625" style="83" hidden="1"/>
    <col min="6870" max="6870" width="26.5703125" style="83" hidden="1"/>
    <col min="6871" max="6871" width="34.7109375" style="83" hidden="1"/>
    <col min="6872" max="6872" width="29.140625" style="83" hidden="1"/>
    <col min="6873" max="6873" width="14.140625" style="83" hidden="1"/>
    <col min="6874" max="6874" width="22.28515625" style="83" hidden="1"/>
    <col min="6875" max="6875" width="16.7109375" style="83" hidden="1"/>
    <col min="6876" max="6876" width="26.5703125" style="83" hidden="1"/>
    <col min="6877" max="6877" width="34.7109375" style="83" hidden="1"/>
    <col min="6878" max="6878" width="29.140625" style="83" hidden="1"/>
    <col min="6879" max="6879" width="26.5703125" style="83" hidden="1"/>
    <col min="6880" max="6880" width="34.7109375" style="83" hidden="1"/>
    <col min="6881" max="6881" width="29.140625" style="83" hidden="1"/>
    <col min="6882" max="6882" width="14.140625" style="83" hidden="1"/>
    <col min="6883" max="6883" width="22.28515625" style="83" hidden="1"/>
    <col min="6884" max="6884" width="16.7109375" style="83" hidden="1"/>
    <col min="6885" max="6885" width="20.28515625" style="83" hidden="1"/>
    <col min="6886" max="6886" width="28.42578125" style="83" hidden="1"/>
    <col min="6887" max="6887" width="23" style="83" hidden="1"/>
    <col min="6888" max="6888" width="14.140625" style="83" hidden="1"/>
    <col min="6889" max="6889" width="22.28515625" style="83" hidden="1"/>
    <col min="6890" max="6890" width="16.7109375" style="83" hidden="1"/>
    <col min="6891" max="6891" width="18.28515625" style="83" hidden="1"/>
    <col min="6892" max="6892" width="26.42578125" style="83" hidden="1"/>
    <col min="6893" max="6893" width="20.85546875" style="83" hidden="1"/>
    <col min="6894" max="6894" width="20.28515625" style="83" hidden="1"/>
    <col min="6895" max="6895" width="28.42578125" style="83" hidden="1"/>
    <col min="6896" max="6896" width="23" style="83" hidden="1"/>
    <col min="6897" max="6897" width="14.140625" style="83" hidden="1"/>
    <col min="6898" max="6898" width="22.28515625" style="83" hidden="1"/>
    <col min="6899" max="6899" width="16.7109375" style="83" hidden="1"/>
    <col min="6900" max="6900" width="26.5703125" style="83" hidden="1"/>
    <col min="6901" max="6901" width="34.7109375" style="83" hidden="1"/>
    <col min="6902" max="6902" width="29.140625" style="83" hidden="1"/>
    <col min="6903" max="6903" width="26.5703125" style="83" hidden="1"/>
    <col min="6904" max="6904" width="34.7109375" style="83" hidden="1"/>
    <col min="6905" max="6905" width="29.140625" style="83" hidden="1"/>
    <col min="6906" max="6906" width="14.140625" style="83" hidden="1"/>
    <col min="6907" max="6907" width="22.28515625" style="83" hidden="1"/>
    <col min="6908" max="6908" width="16.7109375" style="83" hidden="1"/>
    <col min="6909" max="6909" width="26.5703125" style="83" hidden="1"/>
    <col min="6910" max="6910" width="34.7109375" style="83" hidden="1"/>
    <col min="6911" max="6911" width="29.140625" style="83" hidden="1"/>
    <col min="6912" max="6912" width="26.5703125" style="83" hidden="1"/>
    <col min="6913" max="6913" width="34.7109375" style="83" hidden="1"/>
    <col min="6914" max="6914" width="29.140625" style="83" hidden="1"/>
    <col min="6915" max="6915" width="14.140625" style="83" hidden="1"/>
    <col min="6916" max="6916" width="22.28515625" style="83" hidden="1"/>
    <col min="6917" max="6917" width="16.7109375" style="83" hidden="1"/>
    <col min="6918" max="6918" width="26.5703125" style="83" hidden="1"/>
    <col min="6919" max="6919" width="34.7109375" style="83" hidden="1"/>
    <col min="6920" max="6920" width="29.140625" style="83" hidden="1"/>
    <col min="6921" max="6921" width="26.5703125" style="83" hidden="1"/>
    <col min="6922" max="6922" width="34.7109375" style="83" hidden="1"/>
    <col min="6923" max="6923" width="29.140625" style="83" hidden="1"/>
    <col min="6924" max="6924" width="14.140625" style="83" hidden="1"/>
    <col min="6925" max="6925" width="22.28515625" style="83" hidden="1"/>
    <col min="6926" max="6926" width="16.7109375" style="83" hidden="1"/>
    <col min="6927" max="6927" width="26.5703125" style="83" hidden="1"/>
    <col min="6928" max="6928" width="34.7109375" style="83" hidden="1"/>
    <col min="6929" max="6929" width="29.140625" style="83" hidden="1"/>
    <col min="6930" max="6930" width="25.5703125" style="83" hidden="1"/>
    <col min="6931" max="6931" width="33.5703125" style="83" hidden="1"/>
    <col min="6932" max="6932" width="28.140625" style="83" hidden="1"/>
    <col min="6933" max="6933" width="14.140625" style="83" hidden="1"/>
    <col min="6934" max="6934" width="22.28515625" style="83" hidden="1"/>
    <col min="6935" max="6935" width="16.7109375" style="83" hidden="1"/>
    <col min="6936" max="6936" width="15.5703125" style="83" hidden="1"/>
    <col min="6937" max="6937" width="23.7109375" style="83" hidden="1"/>
    <col min="6938" max="6938" width="18.28515625" style="83" hidden="1"/>
    <col min="6939" max="6939" width="26.5703125" style="83" hidden="1"/>
    <col min="6940" max="6940" width="34.7109375" style="83" hidden="1"/>
    <col min="6941" max="6941" width="29.140625" style="83" hidden="1"/>
    <col min="6942" max="6942" width="14.140625" style="83" hidden="1"/>
    <col min="6943" max="6943" width="22.28515625" style="83" hidden="1"/>
    <col min="6944" max="6944" width="16.7109375" style="83" hidden="1"/>
    <col min="6945" max="6945" width="14.140625" style="83" hidden="1"/>
    <col min="6946" max="6946" width="22.28515625" style="83" hidden="1"/>
    <col min="6947" max="6947" width="16.7109375" style="83" hidden="1"/>
    <col min="6948" max="6948" width="14.140625" style="83" hidden="1"/>
    <col min="6949" max="6949" width="22.28515625" style="83" hidden="1"/>
    <col min="6950" max="6950" width="16.7109375" style="83" hidden="1"/>
    <col min="6951" max="6951" width="15.5703125" style="83" hidden="1"/>
    <col min="6952" max="6952" width="23.7109375" style="83" hidden="1"/>
    <col min="6953" max="6953" width="18.28515625" style="83" hidden="1"/>
    <col min="6954" max="6954" width="14.140625" style="83" hidden="1"/>
    <col min="6955" max="6955" width="22.28515625" style="83" hidden="1"/>
    <col min="6956" max="6956" width="16.7109375" style="83" hidden="1"/>
    <col min="6957" max="6957" width="26.5703125" style="83" hidden="1"/>
    <col min="6958" max="6958" width="34.7109375" style="83" hidden="1"/>
    <col min="6959" max="6959" width="29.140625" style="83" hidden="1"/>
    <col min="6960" max="6960" width="26.5703125" style="83" hidden="1"/>
    <col min="6961" max="6961" width="34.7109375" style="83" hidden="1"/>
    <col min="6962" max="6962" width="29.140625" style="83" hidden="1"/>
    <col min="6963" max="6963" width="14.140625" style="83" hidden="1"/>
    <col min="6964" max="6964" width="22.28515625" style="83" hidden="1"/>
    <col min="6965" max="6965" width="16.7109375" style="83" hidden="1"/>
    <col min="6966" max="6966" width="26.5703125" style="83" hidden="1"/>
    <col min="6967" max="6967" width="34.7109375" style="83" hidden="1"/>
    <col min="6968" max="6968" width="29.140625" style="83" hidden="1"/>
    <col min="6969" max="6969" width="26.5703125" style="83" hidden="1"/>
    <col min="6970" max="6970" width="34.7109375" style="83" hidden="1"/>
    <col min="6971" max="6971" width="29.140625" style="83" hidden="1"/>
    <col min="6972" max="6972" width="14.140625" style="83" hidden="1"/>
    <col min="6973" max="6973" width="22.28515625" style="83" hidden="1"/>
    <col min="6974" max="6974" width="16.7109375" style="83" hidden="1"/>
    <col min="6975" max="6975" width="26.5703125" style="83" hidden="1"/>
    <col min="6976" max="6976" width="34.7109375" style="83" hidden="1"/>
    <col min="6977" max="6977" width="29.140625" style="83" hidden="1"/>
    <col min="6978" max="6978" width="25.5703125" style="83" hidden="1"/>
    <col min="6979" max="6979" width="33.5703125" style="83" hidden="1"/>
    <col min="6980" max="6980" width="28.140625" style="83" hidden="1"/>
    <col min="6981" max="6981" width="14.140625" style="83" hidden="1"/>
    <col min="6982" max="6982" width="22.28515625" style="83" hidden="1"/>
    <col min="6983" max="6983" width="16.7109375" style="83" hidden="1"/>
    <col min="6984" max="6984" width="26.5703125" style="83" hidden="1"/>
    <col min="6985" max="6985" width="34.7109375" style="83" hidden="1"/>
    <col min="6986" max="6986" width="29.140625" style="83" hidden="1"/>
    <col min="6987" max="6987" width="25.5703125" style="83" hidden="1"/>
    <col min="6988" max="6988" width="33.5703125" style="83" hidden="1"/>
    <col min="6989" max="6989" width="28.140625" style="83" hidden="1"/>
    <col min="6990" max="6990" width="14.140625" style="83" hidden="1"/>
    <col min="6991" max="6991" width="22.28515625" style="83" hidden="1"/>
    <col min="6992" max="6992" width="16.7109375" style="83" hidden="1"/>
    <col min="6993" max="6993" width="26.5703125" style="83" hidden="1"/>
    <col min="6994" max="6994" width="34.7109375" style="83" hidden="1"/>
    <col min="6995" max="6995" width="29.140625" style="83" hidden="1"/>
    <col min="6996" max="6996" width="26.5703125" style="83" hidden="1"/>
    <col min="6997" max="6997" width="34.7109375" style="83" hidden="1"/>
    <col min="6998" max="6998" width="29.140625" style="83" hidden="1"/>
    <col min="6999" max="6999" width="14.140625" style="83" hidden="1"/>
    <col min="7000" max="7000" width="22.28515625" style="83" hidden="1"/>
    <col min="7001" max="7001" width="16.7109375" style="83" hidden="1"/>
    <col min="7002" max="7002" width="26.5703125" style="83" hidden="1"/>
    <col min="7003" max="7003" width="34.7109375" style="83" hidden="1"/>
    <col min="7004" max="7004" width="29.140625" style="83" hidden="1"/>
    <col min="7005" max="7005" width="25.5703125" style="83" hidden="1"/>
    <col min="7006" max="7006" width="33.5703125" style="83" hidden="1"/>
    <col min="7007" max="7007" width="28.140625" style="83" hidden="1"/>
    <col min="7008" max="7008" width="14.140625" style="83" hidden="1"/>
    <col min="7009" max="7009" width="22.28515625" style="83" hidden="1"/>
    <col min="7010" max="7010" width="16.7109375" style="83" hidden="1"/>
    <col min="7011" max="7011" width="26.5703125" style="83" hidden="1"/>
    <col min="7012" max="7012" width="34.7109375" style="83" hidden="1"/>
    <col min="7013" max="7013" width="29.140625" style="83" hidden="1"/>
    <col min="7014" max="7014" width="14.140625" style="83" hidden="1"/>
    <col min="7015" max="7015" width="22.28515625" style="83" hidden="1"/>
    <col min="7016" max="7016" width="16.7109375" style="83" hidden="1"/>
    <col min="7017" max="7017" width="26.5703125" style="83" hidden="1"/>
    <col min="7018" max="7018" width="34.7109375" style="83" hidden="1"/>
    <col min="7019" max="7019" width="29.140625" style="83" hidden="1"/>
    <col min="7020" max="7020" width="14.140625" style="83" hidden="1"/>
    <col min="7021" max="7021" width="22.28515625" style="83" hidden="1"/>
    <col min="7022" max="7022" width="16.7109375" style="83" hidden="1"/>
    <col min="7023" max="7023" width="26.5703125" style="83" hidden="1"/>
    <col min="7024" max="7024" width="34.7109375" style="83" hidden="1"/>
    <col min="7025" max="7025" width="29.140625" style="83" hidden="1"/>
    <col min="7026" max="7026" width="26.5703125" style="83" hidden="1"/>
    <col min="7027" max="7027" width="34.7109375" style="83" hidden="1"/>
    <col min="7028" max="7028" width="29.140625" style="83" hidden="1"/>
    <col min="7029" max="7029" width="14.140625" style="83" hidden="1"/>
    <col min="7030" max="7030" width="22.28515625" style="83" hidden="1"/>
    <col min="7031" max="7031" width="16.7109375" style="83" hidden="1"/>
    <col min="7032" max="7032" width="26.5703125" style="83" hidden="1"/>
    <col min="7033" max="7033" width="34.7109375" style="83" hidden="1"/>
    <col min="7034" max="7034" width="29.140625" style="83" hidden="1"/>
    <col min="7035" max="7035" width="26.5703125" style="83" hidden="1"/>
    <col min="7036" max="7036" width="34.7109375" style="83" hidden="1"/>
    <col min="7037" max="7037" width="29.140625" style="83" hidden="1"/>
    <col min="7038" max="7038" width="14.140625" style="83" hidden="1"/>
    <col min="7039" max="7039" width="22.28515625" style="83" hidden="1"/>
    <col min="7040" max="7040" width="16.7109375" style="83" hidden="1"/>
    <col min="7041" max="7041" width="26.5703125" style="83" hidden="1"/>
    <col min="7042" max="7042" width="34.7109375" style="83" hidden="1"/>
    <col min="7043" max="7043" width="29.140625" style="83" hidden="1"/>
    <col min="7044" max="7044" width="26.5703125" style="83" hidden="1"/>
    <col min="7045" max="7045" width="34.7109375" style="83" hidden="1"/>
    <col min="7046" max="7046" width="29.140625" style="83" hidden="1"/>
    <col min="7047" max="7047" width="14.140625" style="83" hidden="1"/>
    <col min="7048" max="7048" width="22.28515625" style="83" hidden="1"/>
    <col min="7049" max="7049" width="16.7109375" style="83" hidden="1"/>
    <col min="7050" max="7050" width="26.5703125" style="83" hidden="1"/>
    <col min="7051" max="7051" width="34.7109375" style="83" hidden="1"/>
    <col min="7052" max="7052" width="29.140625" style="83" hidden="1"/>
    <col min="7053" max="7053" width="26.5703125" style="83" hidden="1"/>
    <col min="7054" max="7054" width="34.7109375" style="83" hidden="1"/>
    <col min="7055" max="7055" width="29.140625" style="83" hidden="1"/>
    <col min="7056" max="7056" width="14.140625" style="83" hidden="1"/>
    <col min="7057" max="7057" width="22.28515625" style="83" hidden="1"/>
    <col min="7058" max="7058" width="16.7109375" style="83" hidden="1"/>
    <col min="7059" max="7059" width="26.5703125" style="83" hidden="1"/>
    <col min="7060" max="7060" width="34.7109375" style="83" hidden="1"/>
    <col min="7061" max="7061" width="29.140625" style="83" hidden="1"/>
    <col min="7062" max="7062" width="25.5703125" style="83" hidden="1"/>
    <col min="7063" max="7063" width="33.5703125" style="83" hidden="1"/>
    <col min="7064" max="7064" width="28.140625" style="83" hidden="1"/>
    <col min="7065" max="7065" width="14.140625" style="83" hidden="1"/>
    <col min="7066" max="7066" width="22.28515625" style="83" hidden="1"/>
    <col min="7067" max="7067" width="16.7109375" style="83" hidden="1"/>
    <col min="7068" max="7068" width="26.5703125" style="83" hidden="1"/>
    <col min="7069" max="7069" width="34.7109375" style="83" hidden="1"/>
    <col min="7070" max="7070" width="29.140625" style="83" hidden="1"/>
    <col min="7071" max="7071" width="26.5703125" style="83" hidden="1"/>
    <col min="7072" max="7072" width="34.7109375" style="83" hidden="1"/>
    <col min="7073" max="7073" width="29.140625" style="83" hidden="1"/>
    <col min="7074" max="7074" width="14.140625" style="83" hidden="1"/>
    <col min="7075" max="7075" width="22.28515625" style="83" hidden="1"/>
    <col min="7076" max="7076" width="16.7109375" style="83" hidden="1"/>
    <col min="7077" max="7077" width="15.5703125" style="83" hidden="1"/>
    <col min="7078" max="7078" width="23.7109375" style="83" hidden="1"/>
    <col min="7079" max="7079" width="18.28515625" style="83" hidden="1"/>
    <col min="7080" max="7080" width="14.140625" style="83" hidden="1"/>
    <col min="7081" max="7081" width="22.28515625" style="83" hidden="1"/>
    <col min="7082" max="7082" width="16.7109375" style="83" hidden="1"/>
    <col min="7083" max="7083" width="26.5703125" style="83" hidden="1"/>
    <col min="7084" max="7084" width="34.7109375" style="83" hidden="1"/>
    <col min="7085" max="7085" width="29.140625" style="83" hidden="1"/>
    <col min="7086" max="7086" width="14.140625" style="83" hidden="1"/>
    <col min="7087" max="7087" width="22.28515625" style="83" hidden="1"/>
    <col min="7088" max="7088" width="16.7109375" style="83" hidden="1"/>
    <col min="7089" max="7089" width="16.5703125" style="83" hidden="1"/>
    <col min="7090" max="7090" width="24.7109375" style="83" hidden="1"/>
    <col min="7091" max="7091" width="19.28515625" style="83" hidden="1"/>
    <col min="7092" max="7092" width="14.140625" style="83" hidden="1"/>
    <col min="7093" max="7093" width="22.28515625" style="83" hidden="1"/>
    <col min="7094" max="7094" width="16.7109375" style="83" hidden="1"/>
    <col min="7095" max="7095" width="26.5703125" style="83" hidden="1"/>
    <col min="7096" max="7096" width="34.7109375" style="83" hidden="1"/>
    <col min="7097" max="7097" width="29.140625" style="83" hidden="1"/>
    <col min="7098" max="7098" width="14.140625" style="83" hidden="1"/>
    <col min="7099" max="7099" width="22.28515625" style="83" hidden="1"/>
    <col min="7100" max="7100" width="16.7109375" style="83" hidden="1"/>
    <col min="7101" max="7101" width="17.7109375" style="83" hidden="1"/>
    <col min="7102" max="7102" width="25.85546875" style="83" hidden="1"/>
    <col min="7103" max="7103" width="20.28515625" style="83" hidden="1"/>
    <col min="7104" max="7104" width="26.5703125" style="83" hidden="1"/>
    <col min="7105" max="7105" width="34.7109375" style="83" hidden="1"/>
    <col min="7106" max="7106" width="29.140625" style="83" hidden="1"/>
    <col min="7107" max="7107" width="14.140625" style="83" hidden="1"/>
    <col min="7108" max="7108" width="22.28515625" style="83" hidden="1"/>
    <col min="7109" max="7109" width="16.7109375" style="83" hidden="1"/>
    <col min="7110" max="7110" width="25.5703125" style="83" hidden="1"/>
    <col min="7111" max="7111" width="33.5703125" style="83" hidden="1"/>
    <col min="7112" max="7112" width="28.140625" style="83" hidden="1"/>
    <col min="7113" max="7113" width="25.5703125" style="83" hidden="1"/>
    <col min="7114" max="7114" width="33.5703125" style="83" hidden="1"/>
    <col min="7115" max="7115" width="28.140625" style="83" hidden="1"/>
    <col min="7116" max="7116" width="14.140625" style="83" hidden="1"/>
    <col min="7117" max="7117" width="22.28515625" style="83" hidden="1"/>
    <col min="7118" max="7118" width="16.7109375" style="83" hidden="1"/>
    <col min="7119" max="7119" width="25.5703125" style="83" hidden="1"/>
    <col min="7120" max="7120" width="33.5703125" style="83" hidden="1"/>
    <col min="7121" max="7121" width="28.140625" style="83" hidden="1"/>
    <col min="7122" max="7122" width="25.5703125" style="83" hidden="1"/>
    <col min="7123" max="7123" width="33.5703125" style="83" hidden="1"/>
    <col min="7124" max="7124" width="28.140625" style="83" hidden="1"/>
    <col min="7125" max="7125" width="14.140625" style="83" hidden="1"/>
    <col min="7126" max="7126" width="22.28515625" style="83" hidden="1"/>
    <col min="7127" max="7127" width="16.7109375" style="83" hidden="1"/>
    <col min="7128" max="7128" width="26.5703125" style="83" hidden="1"/>
    <col min="7129" max="7129" width="34.7109375" style="83" hidden="1"/>
    <col min="7130" max="7130" width="29.140625" style="83" hidden="1"/>
    <col min="7131" max="7131" width="26.5703125" style="83" hidden="1"/>
    <col min="7132" max="7132" width="34.7109375" style="83" hidden="1"/>
    <col min="7133" max="7133" width="29.140625" style="83" hidden="1"/>
    <col min="7134" max="7134" width="14.140625" style="83" hidden="1"/>
    <col min="7135" max="7135" width="22.28515625" style="83" hidden="1"/>
    <col min="7136" max="7136" width="16.7109375" style="83" hidden="1"/>
    <col min="7137" max="7137" width="26.5703125" style="83" hidden="1"/>
    <col min="7138" max="7138" width="34.7109375" style="83" hidden="1"/>
    <col min="7139" max="7139" width="29.140625" style="83" hidden="1"/>
    <col min="7140" max="7140" width="26.5703125" style="83" hidden="1"/>
    <col min="7141" max="7141" width="34.7109375" style="83" hidden="1"/>
    <col min="7142" max="7142" width="29.140625" style="83" hidden="1"/>
    <col min="7143" max="7143" width="14.140625" style="83" hidden="1"/>
    <col min="7144" max="7144" width="22.28515625" style="83" hidden="1"/>
    <col min="7145" max="7145" width="16.7109375" style="83" hidden="1"/>
    <col min="7146" max="7146" width="26.5703125" style="83" hidden="1"/>
    <col min="7147" max="7147" width="34.7109375" style="83" hidden="1"/>
    <col min="7148" max="7148" width="29.140625" style="83" hidden="1"/>
    <col min="7149" max="7149" width="26.5703125" style="83" hidden="1"/>
    <col min="7150" max="7150" width="34.7109375" style="83" hidden="1"/>
    <col min="7151" max="7151" width="29.140625" style="83" hidden="1"/>
    <col min="7152" max="7152" width="14.140625" style="83" hidden="1"/>
    <col min="7153" max="7153" width="22.28515625" style="83" hidden="1"/>
    <col min="7154" max="7154" width="16.7109375" style="83" hidden="1"/>
    <col min="7155" max="7155" width="25.5703125" style="83" hidden="1"/>
    <col min="7156" max="7156" width="33.5703125" style="83" hidden="1"/>
    <col min="7157" max="7157" width="28.140625" style="83" hidden="1"/>
    <col min="7158" max="7158" width="25.5703125" style="83" hidden="1"/>
    <col min="7159" max="7159" width="33.5703125" style="83" hidden="1"/>
    <col min="7160" max="7160" width="28.140625" style="83" hidden="1"/>
    <col min="7161" max="7161" width="14.140625" style="83" hidden="1"/>
    <col min="7162" max="7162" width="22.28515625" style="83" hidden="1"/>
    <col min="7163" max="7163" width="16.7109375" style="83" hidden="1"/>
    <col min="7164" max="7164" width="25.5703125" style="83" hidden="1"/>
    <col min="7165" max="7165" width="33.5703125" style="83" hidden="1"/>
    <col min="7166" max="7166" width="28.140625" style="83" hidden="1"/>
    <col min="7167" max="7167" width="25.5703125" style="83" hidden="1"/>
    <col min="7168" max="7168" width="33.5703125" style="83" hidden="1"/>
    <col min="7169" max="7169" width="28.140625" style="83" hidden="1"/>
    <col min="7170" max="7170" width="14.140625" style="83" hidden="1"/>
    <col min="7171" max="7171" width="22.28515625" style="83" hidden="1"/>
    <col min="7172" max="7172" width="16.7109375" style="83" hidden="1"/>
    <col min="7173" max="7173" width="15.5703125" style="83" hidden="1"/>
    <col min="7174" max="7174" width="23.7109375" style="83" hidden="1"/>
    <col min="7175" max="7175" width="18.28515625" style="83" hidden="1"/>
    <col min="7176" max="7176" width="26.5703125" style="83" hidden="1"/>
    <col min="7177" max="7177" width="34.7109375" style="83" hidden="1"/>
    <col min="7178" max="7178" width="29.140625" style="83" hidden="1"/>
    <col min="7179" max="7179" width="14.140625" style="83" hidden="1"/>
    <col min="7180" max="7180" width="22.28515625" style="83" hidden="1"/>
    <col min="7181" max="7181" width="16.7109375" style="83" hidden="1"/>
    <col min="7182" max="7182" width="15.5703125" style="83" hidden="1"/>
    <col min="7183" max="7183" width="23.7109375" style="83" hidden="1"/>
    <col min="7184" max="7184" width="18.28515625" style="83" hidden="1"/>
    <col min="7185" max="7185" width="26.5703125" style="83" hidden="1"/>
    <col min="7186" max="7186" width="34.7109375" style="83" hidden="1"/>
    <col min="7187" max="7187" width="29.140625" style="83" hidden="1"/>
    <col min="7188" max="7188" width="14.140625" style="83" hidden="1"/>
    <col min="7189" max="7189" width="22.28515625" style="83" hidden="1"/>
    <col min="7190" max="7190" width="16.7109375" style="83" hidden="1"/>
    <col min="7191" max="7191" width="15.5703125" style="83" hidden="1"/>
    <col min="7192" max="7192" width="23.7109375" style="83" hidden="1"/>
    <col min="7193" max="7193" width="18.28515625" style="83" hidden="1"/>
    <col min="7194" max="7194" width="25.5703125" style="83" hidden="1"/>
    <col min="7195" max="7195" width="33.5703125" style="83" hidden="1"/>
    <col min="7196" max="7196" width="28.140625" style="83" hidden="1"/>
    <col min="7197" max="7197" width="14.140625" style="83" hidden="1"/>
    <col min="7198" max="7198" width="22.28515625" style="83" hidden="1"/>
    <col min="7199" max="7199" width="16.7109375" style="83" hidden="1"/>
    <col min="7200" max="7200" width="26.5703125" style="83" hidden="1"/>
    <col min="7201" max="7201" width="34.7109375" style="83" hidden="1"/>
    <col min="7202" max="7202" width="29.140625" style="83" hidden="1"/>
    <col min="7203" max="7203" width="26.5703125" style="83" hidden="1"/>
    <col min="7204" max="7204" width="34.7109375" style="83" hidden="1"/>
    <col min="7205" max="7205" width="29.140625" style="83" hidden="1"/>
    <col min="7206" max="7206" width="14.140625" style="83" hidden="1"/>
    <col min="7207" max="7207" width="22.28515625" style="83" hidden="1"/>
    <col min="7208" max="7208" width="16.7109375" style="83" hidden="1"/>
    <col min="7209" max="7209" width="26.5703125" style="83" hidden="1"/>
    <col min="7210" max="7210" width="34.7109375" style="83" hidden="1"/>
    <col min="7211" max="7211" width="29.140625" style="83" hidden="1"/>
    <col min="7212" max="7212" width="26.5703125" style="83" hidden="1"/>
    <col min="7213" max="7213" width="34.7109375" style="83" hidden="1"/>
    <col min="7214" max="7214" width="29.140625" style="83" hidden="1"/>
    <col min="7215" max="7215" width="14.140625" style="83" hidden="1"/>
    <col min="7216" max="7216" width="22.28515625" style="83" hidden="1"/>
    <col min="7217" max="7217" width="16.7109375" style="83" hidden="1"/>
    <col min="7218" max="7218" width="15.5703125" style="83" hidden="1"/>
    <col min="7219" max="7219" width="23.7109375" style="83" hidden="1"/>
    <col min="7220" max="7220" width="18.28515625" style="83" hidden="1"/>
    <col min="7221" max="7221" width="26.5703125" style="83" hidden="1"/>
    <col min="7222" max="7222" width="34.7109375" style="83" hidden="1"/>
    <col min="7223" max="7223" width="29.140625" style="83" hidden="1"/>
    <col min="7224" max="7224" width="14.140625" style="83" hidden="1"/>
    <col min="7225" max="7225" width="22.28515625" style="83" hidden="1"/>
    <col min="7226" max="7226" width="16.7109375" style="83" hidden="1"/>
    <col min="7227" max="7227" width="26.5703125" style="83" hidden="1"/>
    <col min="7228" max="7228" width="34.7109375" style="83" hidden="1"/>
    <col min="7229" max="7229" width="29.140625" style="83" hidden="1"/>
    <col min="7230" max="7230" width="26.5703125" style="83" hidden="1"/>
    <col min="7231" max="7231" width="34.7109375" style="83" hidden="1"/>
    <col min="7232" max="7232" width="29.140625" style="83" hidden="1"/>
    <col min="7233" max="7233" width="14.140625" style="83" hidden="1"/>
    <col min="7234" max="7234" width="22.28515625" style="83" hidden="1"/>
    <col min="7235" max="7235" width="16.7109375" style="83" hidden="1"/>
    <col min="7236" max="7236" width="26.5703125" style="83" hidden="1"/>
    <col min="7237" max="7237" width="34.7109375" style="83" hidden="1"/>
    <col min="7238" max="7238" width="29.140625" style="83" hidden="1"/>
    <col min="7239" max="7239" width="26.5703125" style="83" hidden="1"/>
    <col min="7240" max="7240" width="34.7109375" style="83" hidden="1"/>
    <col min="7241" max="7241" width="29.140625" style="83" hidden="1"/>
    <col min="7242" max="7242" width="14.140625" style="83" hidden="1"/>
    <col min="7243" max="7243" width="22.28515625" style="83" hidden="1"/>
    <col min="7244" max="7244" width="16.7109375" style="83" hidden="1"/>
    <col min="7245" max="7245" width="26.5703125" style="83" hidden="1"/>
    <col min="7246" max="7246" width="34.7109375" style="83" hidden="1"/>
    <col min="7247" max="7247" width="29.140625" style="83" hidden="1"/>
    <col min="7248" max="7248" width="26.5703125" style="83" hidden="1"/>
    <col min="7249" max="7249" width="34.7109375" style="83" hidden="1"/>
    <col min="7250" max="7250" width="29.140625" style="83" hidden="1"/>
    <col min="7251" max="7251" width="14.140625" style="83" hidden="1"/>
    <col min="7252" max="7252" width="22.28515625" style="83" hidden="1"/>
    <col min="7253" max="7253" width="16.7109375" style="83" hidden="1"/>
    <col min="7254" max="7254" width="19.28515625" style="83" hidden="1"/>
    <col min="7255" max="7255" width="27.42578125" style="83" hidden="1"/>
    <col min="7256" max="7256" width="22" style="83" hidden="1"/>
    <col min="7257" max="7257" width="26.5703125" style="83" hidden="1"/>
    <col min="7258" max="7258" width="34.7109375" style="83" hidden="1"/>
    <col min="7259" max="7259" width="29.140625" style="83" hidden="1"/>
    <col min="7260" max="7260" width="14.140625" style="83" hidden="1"/>
    <col min="7261" max="7261" width="22.28515625" style="83" hidden="1"/>
    <col min="7262" max="7262" width="16.7109375" style="83" hidden="1"/>
    <col min="7263" max="7263" width="25.5703125" style="83" hidden="1"/>
    <col min="7264" max="7264" width="33.5703125" style="83" hidden="1"/>
    <col min="7265" max="7265" width="28.140625" style="83" hidden="1"/>
    <col min="7266" max="7266" width="26.5703125" style="83" hidden="1"/>
    <col min="7267" max="7267" width="34.7109375" style="83" hidden="1"/>
    <col min="7268" max="7268" width="29.140625" style="83" hidden="1"/>
    <col min="7269" max="7269" width="14.140625" style="83" hidden="1"/>
    <col min="7270" max="7270" width="22.28515625" style="83" hidden="1"/>
    <col min="7271" max="7271" width="16.7109375" style="83" hidden="1"/>
    <col min="7272" max="7272" width="26.5703125" style="83" hidden="1"/>
    <col min="7273" max="7273" width="34.7109375" style="83" hidden="1"/>
    <col min="7274" max="7274" width="29.140625" style="83" hidden="1"/>
    <col min="7275" max="7275" width="26.5703125" style="83" hidden="1"/>
    <col min="7276" max="7276" width="34.7109375" style="83" hidden="1"/>
    <col min="7277" max="7277" width="29.140625" style="83" hidden="1"/>
    <col min="7278" max="7278" width="14.140625" style="83" hidden="1"/>
    <col min="7279" max="7279" width="22.28515625" style="83" hidden="1"/>
    <col min="7280" max="7280" width="16.7109375" style="83" hidden="1"/>
    <col min="7281" max="7281" width="26.5703125" style="83" hidden="1"/>
    <col min="7282" max="7282" width="34.7109375" style="83" hidden="1"/>
    <col min="7283" max="7283" width="29.140625" style="83" hidden="1"/>
    <col min="7284" max="7284" width="14.140625" style="83" hidden="1"/>
    <col min="7285" max="7285" width="22.28515625" style="83" hidden="1"/>
    <col min="7286" max="7286" width="16.7109375" style="83" hidden="1"/>
    <col min="7287" max="7287" width="26.5703125" style="83" hidden="1"/>
    <col min="7288" max="7288" width="34.7109375" style="83" hidden="1"/>
    <col min="7289" max="7289" width="29.140625" style="83" hidden="1"/>
    <col min="7290" max="7290" width="14.140625" style="83" hidden="1"/>
    <col min="7291" max="7291" width="22.28515625" style="83" hidden="1"/>
    <col min="7292" max="7292" width="16.7109375" style="83" hidden="1"/>
    <col min="7293" max="7293" width="17.7109375" style="83" hidden="1"/>
    <col min="7294" max="7294" width="25.85546875" style="83" hidden="1"/>
    <col min="7295" max="7295" width="20.28515625" style="83" hidden="1"/>
    <col min="7296" max="7296" width="26.5703125" style="83" hidden="1"/>
    <col min="7297" max="7297" width="34.7109375" style="83" hidden="1"/>
    <col min="7298" max="7298" width="29.140625" style="83" hidden="1"/>
    <col min="7299" max="7299" width="14.140625" style="83" hidden="1"/>
    <col min="7300" max="7300" width="22.28515625" style="83" hidden="1"/>
    <col min="7301" max="7301" width="16.7109375" style="83" hidden="1"/>
    <col min="7302" max="7302" width="26.5703125" style="83" hidden="1"/>
    <col min="7303" max="7303" width="34.7109375" style="83" hidden="1"/>
    <col min="7304" max="7304" width="29.140625" style="83" hidden="1"/>
    <col min="7305" max="7305" width="26.5703125" style="83" hidden="1"/>
    <col min="7306" max="7306" width="34.7109375" style="83" hidden="1"/>
    <col min="7307" max="7307" width="29.140625" style="83" hidden="1"/>
    <col min="7308" max="7308" width="14.140625" style="83" hidden="1"/>
    <col min="7309" max="7309" width="22.28515625" style="83" hidden="1"/>
    <col min="7310" max="7310" width="16.7109375" style="83" hidden="1"/>
    <col min="7311" max="7311" width="15.5703125" style="83" hidden="1"/>
    <col min="7312" max="7312" width="23.7109375" style="83" hidden="1"/>
    <col min="7313" max="7313" width="18.28515625" style="83" hidden="1"/>
    <col min="7314" max="7314" width="26.5703125" style="83" hidden="1"/>
    <col min="7315" max="7315" width="34.7109375" style="83" hidden="1"/>
    <col min="7316" max="7316" width="29.140625" style="83" hidden="1"/>
    <col min="7317" max="7317" width="14.140625" style="83" hidden="1"/>
    <col min="7318" max="7318" width="22.28515625" style="83" hidden="1"/>
    <col min="7319" max="7319" width="16.7109375" style="83" hidden="1"/>
    <col min="7320" max="7320" width="26.5703125" style="83" hidden="1"/>
    <col min="7321" max="7321" width="34.7109375" style="83" hidden="1"/>
    <col min="7322" max="7322" width="29.140625" style="83" hidden="1"/>
    <col min="7323" max="7323" width="26.5703125" style="83" hidden="1"/>
    <col min="7324" max="7324" width="34.7109375" style="83" hidden="1"/>
    <col min="7325" max="7325" width="29.140625" style="83" hidden="1"/>
    <col min="7326" max="7326" width="14.140625" style="83" hidden="1"/>
    <col min="7327" max="7327" width="22.28515625" style="83" hidden="1"/>
    <col min="7328" max="7328" width="16.7109375" style="83" hidden="1"/>
    <col min="7329" max="7329" width="25.5703125" style="83" hidden="1"/>
    <col min="7330" max="7330" width="33.5703125" style="83" hidden="1"/>
    <col min="7331" max="7331" width="28.140625" style="83" hidden="1"/>
    <col min="7332" max="7332" width="26.5703125" style="83" hidden="1"/>
    <col min="7333" max="7333" width="34.7109375" style="83" hidden="1"/>
    <col min="7334" max="7334" width="29.140625" style="83" hidden="1"/>
    <col min="7335" max="7335" width="14.140625" style="83" hidden="1"/>
    <col min="7336" max="7336" width="22.28515625" style="83" hidden="1"/>
    <col min="7337" max="7337" width="16.7109375" style="83" hidden="1"/>
    <col min="7338" max="7338" width="15.5703125" style="83" hidden="1"/>
    <col min="7339" max="7339" width="23.7109375" style="83" hidden="1"/>
    <col min="7340" max="7340" width="18.28515625" style="83" hidden="1"/>
    <col min="7341" max="7341" width="25.5703125" style="83" hidden="1"/>
    <col min="7342" max="7342" width="33.5703125" style="83" hidden="1"/>
    <col min="7343" max="7343" width="28.140625" style="83" hidden="1"/>
    <col min="7344" max="7344" width="14.140625" style="83" hidden="1"/>
    <col min="7345" max="7345" width="22.28515625" style="83" hidden="1"/>
    <col min="7346" max="7346" width="16.7109375" style="83" hidden="1"/>
    <col min="7347" max="7347" width="15.5703125" style="83" hidden="1"/>
    <col min="7348" max="7348" width="23.7109375" style="83" hidden="1"/>
    <col min="7349" max="7349" width="18.28515625" style="83" hidden="1"/>
    <col min="7350" max="7350" width="26.5703125" style="83" hidden="1"/>
    <col min="7351" max="7351" width="34.7109375" style="83" hidden="1"/>
    <col min="7352" max="7352" width="29.140625" style="83" hidden="1"/>
    <col min="7353" max="7353" width="14.140625" style="83" hidden="1"/>
    <col min="7354" max="7354" width="22.28515625" style="83" hidden="1"/>
    <col min="7355" max="7355" width="16.7109375" style="83" hidden="1"/>
    <col min="7356" max="7356" width="26.5703125" style="83" hidden="1"/>
    <col min="7357" max="7357" width="34.7109375" style="83" hidden="1"/>
    <col min="7358" max="7358" width="29.140625" style="83" hidden="1"/>
    <col min="7359" max="7359" width="26.5703125" style="83" hidden="1"/>
    <col min="7360" max="7360" width="34.7109375" style="83" hidden="1"/>
    <col min="7361" max="7361" width="29.140625" style="83" hidden="1"/>
    <col min="7362" max="7362" width="14.140625" style="83" hidden="1"/>
    <col min="7363" max="7363" width="22.28515625" style="83" hidden="1"/>
    <col min="7364" max="7364" width="16.7109375" style="83" hidden="1"/>
    <col min="7365" max="7365" width="25.5703125" style="83" hidden="1"/>
    <col min="7366" max="7366" width="33.5703125" style="83" hidden="1"/>
    <col min="7367" max="7367" width="28.140625" style="83" hidden="1"/>
    <col min="7368" max="7368" width="25.5703125" style="83" hidden="1"/>
    <col min="7369" max="7369" width="33.5703125" style="83" hidden="1"/>
    <col min="7370" max="7370" width="28.140625" style="83" hidden="1"/>
    <col min="7371" max="7371" width="14.140625" style="83" hidden="1"/>
    <col min="7372" max="7372" width="22.28515625" style="83" hidden="1"/>
    <col min="7373" max="7373" width="16.7109375" style="83" hidden="1"/>
    <col min="7374" max="7374" width="26.5703125" style="83" hidden="1"/>
    <col min="7375" max="7375" width="34.7109375" style="83" hidden="1"/>
    <col min="7376" max="7376" width="29.140625" style="83" hidden="1"/>
    <col min="7377" max="7377" width="26.5703125" style="83" hidden="1"/>
    <col min="7378" max="7378" width="34.7109375" style="83" hidden="1"/>
    <col min="7379" max="7379" width="29.140625" style="83" hidden="1"/>
    <col min="7380" max="7380" width="14.140625" style="83" hidden="1"/>
    <col min="7381" max="7381" width="22.28515625" style="83" hidden="1"/>
    <col min="7382" max="7382" width="16.7109375" style="83" hidden="1"/>
    <col min="7383" max="7383" width="26.5703125" style="83" hidden="1"/>
    <col min="7384" max="7384" width="34.7109375" style="83" hidden="1"/>
    <col min="7385" max="7385" width="29.140625" style="83" hidden="1"/>
    <col min="7386" max="7386" width="26.5703125" style="83" hidden="1"/>
    <col min="7387" max="7387" width="34.7109375" style="83" hidden="1"/>
    <col min="7388" max="7388" width="29.140625" style="83" hidden="1"/>
    <col min="7389" max="7389" width="14.140625" style="83" hidden="1"/>
    <col min="7390" max="7390" width="22.28515625" style="83" hidden="1"/>
    <col min="7391" max="7391" width="16.7109375" style="83" hidden="1"/>
    <col min="7392" max="7392" width="26.5703125" style="83" hidden="1"/>
    <col min="7393" max="7393" width="34.7109375" style="83" hidden="1"/>
    <col min="7394" max="7394" width="29.140625" style="83" hidden="1"/>
    <col min="7395" max="7395" width="26.5703125" style="83" hidden="1"/>
    <col min="7396" max="7396" width="34.7109375" style="83" hidden="1"/>
    <col min="7397" max="7397" width="29.140625" style="83" hidden="1"/>
    <col min="7398" max="7398" width="14.140625" style="83" hidden="1"/>
    <col min="7399" max="7399" width="22.28515625" style="83" hidden="1"/>
    <col min="7400" max="7400" width="16.7109375" style="83" hidden="1"/>
    <col min="7401" max="7401" width="26.5703125" style="83" hidden="1"/>
    <col min="7402" max="7402" width="34.7109375" style="83" hidden="1"/>
    <col min="7403" max="7403" width="29.140625" style="83" hidden="1"/>
    <col min="7404" max="7404" width="26.5703125" style="83" hidden="1"/>
    <col min="7405" max="7405" width="34.7109375" style="83" hidden="1"/>
    <col min="7406" max="7406" width="29.140625" style="83" hidden="1"/>
    <col min="7407" max="7407" width="14.140625" style="83" hidden="1"/>
    <col min="7408" max="7408" width="22.28515625" style="83" hidden="1"/>
    <col min="7409" max="7409" width="16.7109375" style="83" hidden="1"/>
    <col min="7410" max="7410" width="15.5703125" style="83" hidden="1"/>
    <col min="7411" max="7411" width="23.7109375" style="83" hidden="1"/>
    <col min="7412" max="7412" width="18.28515625" style="83" hidden="1"/>
    <col min="7413" max="7413" width="14.140625" style="83" hidden="1"/>
    <col min="7414" max="7414" width="22.28515625" style="83" hidden="1"/>
    <col min="7415" max="7415" width="16.7109375" style="83" hidden="1"/>
    <col min="7416" max="7416" width="26.5703125" style="83" hidden="1"/>
    <col min="7417" max="7417" width="34.7109375" style="83" hidden="1"/>
    <col min="7418" max="7418" width="29.140625" style="83" hidden="1"/>
    <col min="7419" max="7419" width="14.140625" style="83" hidden="1"/>
    <col min="7420" max="7420" width="22.28515625" style="83" hidden="1"/>
    <col min="7421" max="7421" width="16.7109375" style="83" hidden="1"/>
    <col min="7422" max="7422" width="17.7109375" style="83" hidden="1"/>
    <col min="7423" max="7423" width="25.85546875" style="83" hidden="1"/>
    <col min="7424" max="7424" width="20.28515625" style="83" hidden="1"/>
    <col min="7425" max="7425" width="26.5703125" style="83" hidden="1"/>
    <col min="7426" max="7426" width="34.7109375" style="83" hidden="1"/>
    <col min="7427" max="7427" width="29.140625" style="83" hidden="1"/>
    <col min="7428" max="7428" width="14.140625" style="83" hidden="1"/>
    <col min="7429" max="7429" width="22.28515625" style="83" hidden="1"/>
    <col min="7430" max="7430" width="16.7109375" style="83" hidden="1"/>
    <col min="7431" max="7431" width="15.5703125" style="83" hidden="1"/>
    <col min="7432" max="7432" width="23.7109375" style="83" hidden="1"/>
    <col min="7433" max="7433" width="18.28515625" style="83" hidden="1"/>
    <col min="7434" max="7434" width="26.5703125" style="83" hidden="1"/>
    <col min="7435" max="7435" width="34.7109375" style="83" hidden="1"/>
    <col min="7436" max="7436" width="29.140625" style="83" hidden="1"/>
    <col min="7437" max="7437" width="14.140625" style="83" hidden="1"/>
    <col min="7438" max="7438" width="22.28515625" style="83" hidden="1"/>
    <col min="7439" max="7439" width="16.7109375" style="83" hidden="1"/>
    <col min="7440" max="7440" width="25.5703125" style="83" hidden="1"/>
    <col min="7441" max="7441" width="33.5703125" style="83" hidden="1"/>
    <col min="7442" max="7442" width="28.140625" style="83" hidden="1"/>
    <col min="7443" max="7443" width="26.5703125" style="83" hidden="1"/>
    <col min="7444" max="7444" width="34.7109375" style="83" hidden="1"/>
    <col min="7445" max="7445" width="29.140625" style="83" hidden="1"/>
    <col min="7446" max="7446" width="14.140625" style="83" hidden="1"/>
    <col min="7447" max="7447" width="22.28515625" style="83" hidden="1"/>
    <col min="7448" max="7448" width="16.7109375" style="83" hidden="1"/>
    <col min="7449" max="7449" width="26.5703125" style="83" hidden="1"/>
    <col min="7450" max="7450" width="34.7109375" style="83" hidden="1"/>
    <col min="7451" max="7451" width="29.140625" style="83" hidden="1"/>
    <col min="7452" max="7452" width="25.5703125" style="83" hidden="1"/>
    <col min="7453" max="7453" width="33.5703125" style="83" hidden="1"/>
    <col min="7454" max="7454" width="28.140625" style="83" hidden="1"/>
    <col min="7455" max="7455" width="14.140625" style="83" hidden="1"/>
    <col min="7456" max="7456" width="22.28515625" style="83" hidden="1"/>
    <col min="7457" max="7457" width="16.7109375" style="83" hidden="1"/>
    <col min="7458" max="7458" width="25.5703125" style="83" hidden="1"/>
    <col min="7459" max="7459" width="33.5703125" style="83" hidden="1"/>
    <col min="7460" max="7460" width="28.140625" style="83" hidden="1"/>
    <col min="7461" max="7461" width="26.5703125" style="83" hidden="1"/>
    <col min="7462" max="7462" width="34.7109375" style="83" hidden="1"/>
    <col min="7463" max="7463" width="29.140625" style="83" hidden="1"/>
    <col min="7464" max="7464" width="14.140625" style="83" hidden="1"/>
    <col min="7465" max="7465" width="22.28515625" style="83" hidden="1"/>
    <col min="7466" max="7466" width="16.7109375" style="83" hidden="1"/>
    <col min="7467" max="7467" width="15.5703125" style="83" hidden="1"/>
    <col min="7468" max="7468" width="23.7109375" style="83" hidden="1"/>
    <col min="7469" max="7469" width="18.28515625" style="83" hidden="1"/>
    <col min="7470" max="7470" width="26.5703125" style="83" hidden="1"/>
    <col min="7471" max="7471" width="34.7109375" style="83" hidden="1"/>
    <col min="7472" max="7472" width="29.140625" style="83" hidden="1"/>
    <col min="7473" max="7473" width="14.140625" style="83" hidden="1"/>
    <col min="7474" max="7474" width="22.28515625" style="83" hidden="1"/>
    <col min="7475" max="7475" width="16.7109375" style="83" hidden="1"/>
    <col min="7476" max="7476" width="26.5703125" style="83" hidden="1"/>
    <col min="7477" max="7477" width="34.7109375" style="83" hidden="1"/>
    <col min="7478" max="7478" width="29.140625" style="83" hidden="1"/>
    <col min="7479" max="7479" width="26.5703125" style="83" hidden="1"/>
    <col min="7480" max="7480" width="34.7109375" style="83" hidden="1"/>
    <col min="7481" max="7481" width="29.140625" style="83" hidden="1"/>
    <col min="7482" max="7482" width="14.140625" style="83" hidden="1"/>
    <col min="7483" max="7483" width="22.28515625" style="83" hidden="1"/>
    <col min="7484" max="7484" width="16.7109375" style="83" hidden="1"/>
    <col min="7485" max="7485" width="26.5703125" style="83" hidden="1"/>
    <col min="7486" max="7486" width="34.7109375" style="83" hidden="1"/>
    <col min="7487" max="7487" width="29.140625" style="83" hidden="1"/>
    <col min="7488" max="7488" width="26.5703125" style="83" hidden="1"/>
    <col min="7489" max="7489" width="34.7109375" style="83" hidden="1"/>
    <col min="7490" max="7490" width="29.140625" style="83" hidden="1"/>
    <col min="7491" max="7491" width="14.140625" style="83" hidden="1"/>
    <col min="7492" max="7492" width="22.28515625" style="83" hidden="1"/>
    <col min="7493" max="7493" width="16.7109375" style="83" hidden="1"/>
    <col min="7494" max="7494" width="15.5703125" style="83" hidden="1"/>
    <col min="7495" max="7495" width="23.7109375" style="83" hidden="1"/>
    <col min="7496" max="7496" width="18.28515625" style="83" hidden="1"/>
    <col min="7497" max="7497" width="26.5703125" style="83" hidden="1"/>
    <col min="7498" max="7498" width="34.7109375" style="83" hidden="1"/>
    <col min="7499" max="7499" width="29.140625" style="83" hidden="1"/>
    <col min="7500" max="7500" width="14.140625" style="83" hidden="1"/>
    <col min="7501" max="7501" width="22.28515625" style="83" hidden="1"/>
    <col min="7502" max="7502" width="16.7109375" style="83" hidden="1"/>
    <col min="7503" max="7503" width="26.5703125" style="83" hidden="1"/>
    <col min="7504" max="7504" width="34.7109375" style="83" hidden="1"/>
    <col min="7505" max="7505" width="29.140625" style="83" hidden="1"/>
    <col min="7506" max="7506" width="26.5703125" style="83" hidden="1"/>
    <col min="7507" max="7507" width="34.7109375" style="83" hidden="1"/>
    <col min="7508" max="7508" width="29.140625" style="83" hidden="1"/>
    <col min="7509" max="7509" width="14.140625" style="83" hidden="1"/>
    <col min="7510" max="7510" width="22.28515625" style="83" hidden="1"/>
    <col min="7511" max="7511" width="16.7109375" style="83" hidden="1"/>
    <col min="7512" max="7512" width="26.5703125" style="83" hidden="1"/>
    <col min="7513" max="7513" width="34.7109375" style="83" hidden="1"/>
    <col min="7514" max="7514" width="29.140625" style="83" hidden="1"/>
    <col min="7515" max="7515" width="26.5703125" style="83" hidden="1"/>
    <col min="7516" max="7516" width="34.7109375" style="83" hidden="1"/>
    <col min="7517" max="7517" width="29.140625" style="83" hidden="1"/>
    <col min="7518" max="7518" width="14.140625" style="83" hidden="1"/>
    <col min="7519" max="7519" width="22.28515625" style="83" hidden="1"/>
    <col min="7520" max="7520" width="16.7109375" style="83" hidden="1"/>
    <col min="7521" max="7521" width="24.42578125" style="83" hidden="1"/>
    <col min="7522" max="7522" width="32.5703125" style="83" hidden="1"/>
    <col min="7523" max="7523" width="27.140625" style="83" hidden="1"/>
    <col min="7524" max="7524" width="25.5703125" style="83" hidden="1"/>
    <col min="7525" max="7525" width="33.5703125" style="83" hidden="1"/>
    <col min="7526" max="7526" width="28.140625" style="83" hidden="1"/>
    <col min="7527" max="7527" width="14.140625" style="83" hidden="1"/>
    <col min="7528" max="7528" width="22.28515625" style="83" hidden="1"/>
    <col min="7529" max="7529" width="16.7109375" style="83" hidden="1"/>
    <col min="7530" max="7530" width="25.5703125" style="83" hidden="1"/>
    <col min="7531" max="7531" width="33.5703125" style="83" hidden="1"/>
    <col min="7532" max="7532" width="28.140625" style="83" hidden="1"/>
    <col min="7533" max="7533" width="26.5703125" style="83" hidden="1"/>
    <col min="7534" max="7534" width="34.7109375" style="83" hidden="1"/>
    <col min="7535" max="7535" width="29.140625" style="83" hidden="1"/>
    <col min="7536" max="7536" width="14.140625" style="83" hidden="1"/>
    <col min="7537" max="7537" width="22.28515625" style="83" hidden="1"/>
    <col min="7538" max="7538" width="16.7109375" style="83" hidden="1"/>
    <col min="7539" max="7539" width="26.5703125" style="83" hidden="1"/>
    <col min="7540" max="7540" width="34.7109375" style="83" hidden="1"/>
    <col min="7541" max="7541" width="29.140625" style="83" hidden="1"/>
    <col min="7542" max="7542" width="26.5703125" style="83" hidden="1"/>
    <col min="7543" max="7543" width="34.7109375" style="83" hidden="1"/>
    <col min="7544" max="7544" width="29.140625" style="83" hidden="1"/>
    <col min="7545" max="7545" width="14.140625" style="83" hidden="1"/>
    <col min="7546" max="7546" width="22.28515625" style="83" hidden="1"/>
    <col min="7547" max="7547" width="16.7109375" style="83" hidden="1"/>
    <col min="7548" max="7548" width="15.5703125" style="83" hidden="1"/>
    <col min="7549" max="7549" width="23.7109375" style="83" hidden="1"/>
    <col min="7550" max="7550" width="18.28515625" style="83" hidden="1"/>
    <col min="7551" max="7551" width="26.5703125" style="83" hidden="1"/>
    <col min="7552" max="7552" width="34.7109375" style="83" hidden="1"/>
    <col min="7553" max="7553" width="29.140625" style="83" hidden="1"/>
    <col min="7554" max="7554" width="14.140625" style="83" hidden="1"/>
    <col min="7555" max="7555" width="22.28515625" style="83" hidden="1"/>
    <col min="7556" max="7556" width="16.7109375" style="83" hidden="1"/>
    <col min="7557" max="7557" width="26.5703125" style="83" hidden="1"/>
    <col min="7558" max="7558" width="34.7109375" style="83" hidden="1"/>
    <col min="7559" max="7559" width="29.140625" style="83" hidden="1"/>
    <col min="7560" max="7560" width="26.5703125" style="83" hidden="1"/>
    <col min="7561" max="7561" width="34.7109375" style="83" hidden="1"/>
    <col min="7562" max="7562" width="29.140625" style="83" hidden="1"/>
    <col min="7563" max="7563" width="14.140625" style="83" hidden="1"/>
    <col min="7564" max="7564" width="22.28515625" style="83" hidden="1"/>
    <col min="7565" max="7565" width="16.7109375" style="83" hidden="1"/>
    <col min="7566" max="7566" width="26.5703125" style="83" hidden="1"/>
    <col min="7567" max="7567" width="34.7109375" style="83" hidden="1"/>
    <col min="7568" max="7568" width="29.140625" style="83" hidden="1"/>
    <col min="7569" max="7569" width="26.5703125" style="83" hidden="1"/>
    <col min="7570" max="7570" width="34.7109375" style="83" hidden="1"/>
    <col min="7571" max="7571" width="29.140625" style="83" hidden="1"/>
    <col min="7572" max="7572" width="14.140625" style="83" hidden="1"/>
    <col min="7573" max="7573" width="22.28515625" style="83" hidden="1"/>
    <col min="7574" max="7574" width="16.7109375" style="83" hidden="1"/>
    <col min="7575" max="7575" width="26.5703125" style="83" hidden="1"/>
    <col min="7576" max="7576" width="34.7109375" style="83" hidden="1"/>
    <col min="7577" max="7577" width="29.140625" style="83" hidden="1"/>
    <col min="7578" max="7578" width="25.5703125" style="83" hidden="1"/>
    <col min="7579" max="7579" width="33.5703125" style="83" hidden="1"/>
    <col min="7580" max="7580" width="28.140625" style="83" hidden="1"/>
    <col min="7581" max="7581" width="14.140625" style="83" hidden="1"/>
    <col min="7582" max="7582" width="22.28515625" style="83" hidden="1"/>
    <col min="7583" max="7583" width="16.7109375" style="83" hidden="1"/>
    <col min="7584" max="7584" width="15.5703125" style="83" hidden="1"/>
    <col min="7585" max="7585" width="23.7109375" style="83" hidden="1"/>
    <col min="7586" max="7586" width="18.28515625" style="83" hidden="1"/>
    <col min="7587" max="7587" width="26.5703125" style="83" hidden="1"/>
    <col min="7588" max="7588" width="34.7109375" style="83" hidden="1"/>
    <col min="7589" max="7589" width="29.140625" style="83" hidden="1"/>
    <col min="7590" max="7590" width="14.140625" style="83" hidden="1"/>
    <col min="7591" max="7591" width="22.28515625" style="83" hidden="1"/>
    <col min="7592" max="7592" width="16.7109375" style="83" hidden="1"/>
    <col min="7593" max="7593" width="25.5703125" style="83" hidden="1"/>
    <col min="7594" max="7594" width="33.5703125" style="83" hidden="1"/>
    <col min="7595" max="7595" width="28.140625" style="83" hidden="1"/>
    <col min="7596" max="7596" width="24.42578125" style="83" hidden="1"/>
    <col min="7597" max="7597" width="32.5703125" style="83" hidden="1"/>
    <col min="7598" max="7598" width="27.140625" style="83" hidden="1"/>
    <col min="7599" max="7599" width="14.140625" style="83" hidden="1"/>
    <col min="7600" max="7600" width="22.28515625" style="83" hidden="1"/>
    <col min="7601" max="7601" width="16.7109375" style="83" hidden="1"/>
    <col min="7602" max="7602" width="15.5703125" style="83" hidden="1"/>
    <col min="7603" max="7603" width="23.7109375" style="83" hidden="1"/>
    <col min="7604" max="7604" width="18.28515625" style="83" hidden="1"/>
    <col min="7605" max="7605" width="25.5703125" style="83" hidden="1"/>
    <col min="7606" max="7606" width="33.5703125" style="83" hidden="1"/>
    <col min="7607" max="7607" width="28.140625" style="83" hidden="1"/>
    <col min="7608" max="7608" width="14.140625" style="83" hidden="1"/>
    <col min="7609" max="7609" width="22.28515625" style="83" hidden="1"/>
    <col min="7610" max="7610" width="16.7109375" style="83" hidden="1"/>
    <col min="7611" max="7611" width="25.5703125" style="83" hidden="1"/>
    <col min="7612" max="7612" width="33.5703125" style="83" hidden="1"/>
    <col min="7613" max="7613" width="28.140625" style="83" hidden="1"/>
    <col min="7614" max="7614" width="25.5703125" style="83" hidden="1"/>
    <col min="7615" max="7615" width="33.5703125" style="83" hidden="1"/>
    <col min="7616" max="7616" width="28.140625" style="83" hidden="1"/>
    <col min="7617" max="7617" width="14.140625" style="83" hidden="1"/>
    <col min="7618" max="7618" width="22.28515625" style="83" hidden="1"/>
    <col min="7619" max="7619" width="16.7109375" style="83" hidden="1"/>
    <col min="7620" max="7620" width="15.5703125" style="83" hidden="1"/>
    <col min="7621" max="7621" width="23.7109375" style="83" hidden="1"/>
    <col min="7622" max="7622" width="18.28515625" style="83" hidden="1"/>
    <col min="7623" max="7623" width="26.5703125" style="83" hidden="1"/>
    <col min="7624" max="7624" width="34.7109375" style="83" hidden="1"/>
    <col min="7625" max="7625" width="29.140625" style="83" hidden="1"/>
    <col min="7626" max="7626" width="14.140625" style="83" hidden="1"/>
    <col min="7627" max="7627" width="22.28515625" style="83" hidden="1"/>
    <col min="7628" max="7628" width="16.7109375" style="83" hidden="1"/>
    <col min="7629" max="7629" width="26.5703125" style="83" hidden="1"/>
    <col min="7630" max="7630" width="34.7109375" style="83" hidden="1"/>
    <col min="7631" max="7631" width="29.140625" style="83" hidden="1"/>
    <col min="7632" max="7632" width="26.5703125" style="83" hidden="1"/>
    <col min="7633" max="7633" width="34.7109375" style="83" hidden="1"/>
    <col min="7634" max="7634" width="29.140625" style="83" hidden="1"/>
    <col min="7635" max="7635" width="14.140625" style="83" hidden="1"/>
    <col min="7636" max="7636" width="22.28515625" style="83" hidden="1"/>
    <col min="7637" max="7637" width="16.7109375" style="83" hidden="1"/>
    <col min="7638" max="7638" width="15.5703125" style="83" hidden="1"/>
    <col min="7639" max="7639" width="23.7109375" style="83" hidden="1"/>
    <col min="7640" max="7640" width="18.28515625" style="83" hidden="1"/>
    <col min="7641" max="7641" width="25.5703125" style="83" hidden="1"/>
    <col min="7642" max="7642" width="33.5703125" style="83" hidden="1"/>
    <col min="7643" max="7643" width="28.140625" style="83" hidden="1"/>
    <col min="7644" max="7644" width="14.140625" style="83" hidden="1"/>
    <col min="7645" max="7645" width="22.28515625" style="83" hidden="1"/>
    <col min="7646" max="7646" width="16.7109375" style="83" hidden="1"/>
    <col min="7647" max="7647" width="15.5703125" style="83" hidden="1"/>
    <col min="7648" max="7648" width="23.7109375" style="83" hidden="1"/>
    <col min="7649" max="7649" width="18.28515625" style="83" hidden="1"/>
    <col min="7650" max="7650" width="25.5703125" style="83" hidden="1"/>
    <col min="7651" max="7651" width="33.5703125" style="83" hidden="1"/>
    <col min="7652" max="7652" width="28.140625" style="83" hidden="1"/>
    <col min="7653" max="7653" width="14.140625" style="83" hidden="1"/>
    <col min="7654" max="7654" width="22.28515625" style="83" hidden="1"/>
    <col min="7655" max="7655" width="16.7109375" style="83" hidden="1"/>
    <col min="7656" max="7656" width="25.5703125" style="83" hidden="1"/>
    <col min="7657" max="7657" width="33.5703125" style="83" hidden="1"/>
    <col min="7658" max="7658" width="28.140625" style="83" hidden="1"/>
    <col min="7659" max="7659" width="25.5703125" style="83" hidden="1"/>
    <col min="7660" max="7660" width="33.5703125" style="83" hidden="1"/>
    <col min="7661" max="7661" width="28.140625" style="83" hidden="1"/>
    <col min="7662" max="7662" width="14.140625" style="83" hidden="1"/>
    <col min="7663" max="7663" width="22.28515625" style="83" hidden="1"/>
    <col min="7664" max="7664" width="16.7109375" style="83" hidden="1"/>
    <col min="7665" max="7665" width="26.5703125" style="83" hidden="1"/>
    <col min="7666" max="7666" width="34.7109375" style="83" hidden="1"/>
    <col min="7667" max="7667" width="29.140625" style="83" hidden="1"/>
    <col min="7668" max="7668" width="26.5703125" style="83" hidden="1"/>
    <col min="7669" max="7669" width="34.7109375" style="83" hidden="1"/>
    <col min="7670" max="7670" width="29.140625" style="83" hidden="1"/>
    <col min="7671" max="7671" width="14.140625" style="83" hidden="1"/>
    <col min="7672" max="7672" width="22.28515625" style="83" hidden="1"/>
    <col min="7673" max="7673" width="16.7109375" style="83" hidden="1"/>
    <col min="7674" max="7674" width="19.28515625" style="83" hidden="1"/>
    <col min="7675" max="7675" width="27.42578125" style="83" hidden="1"/>
    <col min="7676" max="7676" width="22" style="83" hidden="1"/>
    <col min="7677" max="7677" width="14.140625" style="83" hidden="1"/>
    <col min="7678" max="7678" width="22.28515625" style="83" hidden="1"/>
    <col min="7679" max="7679" width="16.7109375" style="83" hidden="1"/>
    <col min="7680" max="7680" width="26.5703125" style="83" hidden="1"/>
    <col min="7681" max="7681" width="34.7109375" style="83" hidden="1"/>
    <col min="7682" max="7682" width="29.140625" style="83" hidden="1"/>
    <col min="7683" max="7683" width="19.28515625" style="83" hidden="1"/>
    <col min="7684" max="7684" width="27.42578125" style="83" hidden="1"/>
    <col min="7685" max="7685" width="22" style="83" hidden="1"/>
    <col min="7686" max="7686" width="14.140625" style="83" hidden="1"/>
    <col min="7687" max="7687" width="22.28515625" style="83" hidden="1"/>
    <col min="7688" max="7688" width="16.7109375" style="83" hidden="1"/>
    <col min="7689" max="7689" width="26.5703125" style="83" hidden="1"/>
    <col min="7690" max="7690" width="34.7109375" style="83" hidden="1"/>
    <col min="7691" max="7691" width="29.140625" style="83" hidden="1"/>
    <col min="7692" max="7692" width="26.5703125" style="83" hidden="1"/>
    <col min="7693" max="7693" width="34.7109375" style="83" hidden="1"/>
    <col min="7694" max="7694" width="29.140625" style="83" hidden="1"/>
    <col min="7695" max="7695" width="14.140625" style="83" hidden="1"/>
    <col min="7696" max="7696" width="22.28515625" style="83" hidden="1"/>
    <col min="7697" max="7697" width="16.7109375" style="83" hidden="1"/>
    <col min="7698" max="7698" width="15.5703125" style="83" hidden="1"/>
    <col min="7699" max="7699" width="23.7109375" style="83" hidden="1"/>
    <col min="7700" max="7700" width="18.28515625" style="83" hidden="1"/>
    <col min="7701" max="7701" width="26.5703125" style="83" hidden="1"/>
    <col min="7702" max="7702" width="34.7109375" style="83" hidden="1"/>
    <col min="7703" max="7703" width="29.140625" style="83" hidden="1"/>
    <col min="7704" max="7704" width="14.140625" style="83" hidden="1"/>
    <col min="7705" max="7705" width="22.28515625" style="83" hidden="1"/>
    <col min="7706" max="7706" width="16.7109375" style="83" hidden="1"/>
    <col min="7707" max="7707" width="26.5703125" style="83" hidden="1"/>
    <col min="7708" max="7708" width="34.7109375" style="83" hidden="1"/>
    <col min="7709" max="7709" width="29.140625" style="83" hidden="1"/>
    <col min="7710" max="7710" width="25.5703125" style="83" hidden="1"/>
    <col min="7711" max="7711" width="33.5703125" style="83" hidden="1"/>
    <col min="7712" max="7712" width="28.140625" style="83" hidden="1"/>
    <col min="7713" max="7713" width="14.140625" style="83" hidden="1"/>
    <col min="7714" max="7714" width="22.28515625" style="83" hidden="1"/>
    <col min="7715" max="7715" width="16.7109375" style="83" hidden="1"/>
    <col min="7716" max="7716" width="26.5703125" style="83" hidden="1"/>
    <col min="7717" max="7717" width="34.7109375" style="83" hidden="1"/>
    <col min="7718" max="7718" width="29.140625" style="83" hidden="1"/>
    <col min="7719" max="7719" width="26.5703125" style="83" hidden="1"/>
    <col min="7720" max="7720" width="34.7109375" style="83" hidden="1"/>
    <col min="7721" max="7721" width="29.140625" style="83" hidden="1"/>
    <col min="7722" max="7722" width="14.140625" style="83" hidden="1"/>
    <col min="7723" max="7723" width="22.28515625" style="83" hidden="1"/>
    <col min="7724" max="7724" width="16.7109375" style="83" hidden="1"/>
    <col min="7725" max="7725" width="26.5703125" style="83" hidden="1"/>
    <col min="7726" max="7726" width="34.7109375" style="83" hidden="1"/>
    <col min="7727" max="7727" width="29.140625" style="83" hidden="1"/>
    <col min="7728" max="7728" width="26.5703125" style="83" hidden="1"/>
    <col min="7729" max="7729" width="34.7109375" style="83" hidden="1"/>
    <col min="7730" max="7730" width="29.140625" style="83" hidden="1"/>
    <col min="7731" max="7731" width="14.140625" style="83" hidden="1"/>
    <col min="7732" max="7732" width="22.28515625" style="83" hidden="1"/>
    <col min="7733" max="7733" width="16.7109375" style="83" hidden="1"/>
    <col min="7734" max="7734" width="15.5703125" style="83" hidden="1"/>
    <col min="7735" max="7735" width="23.7109375" style="83" hidden="1"/>
    <col min="7736" max="7736" width="18.28515625" style="83" hidden="1"/>
    <col min="7737" max="7737" width="25.5703125" style="83" hidden="1"/>
    <col min="7738" max="7738" width="33.5703125" style="83" hidden="1"/>
    <col min="7739" max="7739" width="28.140625" style="83" hidden="1"/>
    <col min="7740" max="7740" width="14.140625" style="83" hidden="1"/>
    <col min="7741" max="7741" width="22.28515625" style="83" hidden="1"/>
    <col min="7742" max="7742" width="16.7109375" style="83" hidden="1"/>
    <col min="7743" max="7743" width="15.5703125" style="83" hidden="1"/>
    <col min="7744" max="7744" width="23.7109375" style="83" hidden="1"/>
    <col min="7745" max="7745" width="18.28515625" style="83" hidden="1"/>
    <col min="7746" max="7746" width="26.5703125" style="83" hidden="1"/>
    <col min="7747" max="7747" width="34.7109375" style="83" hidden="1"/>
    <col min="7748" max="7748" width="29.140625" style="83" hidden="1"/>
    <col min="7749" max="7749" width="14.140625" style="83" hidden="1"/>
    <col min="7750" max="7750" width="22.28515625" style="83" hidden="1"/>
    <col min="7751" max="7751" width="16.7109375" style="83" hidden="1"/>
    <col min="7752" max="7752" width="26.5703125" style="83" hidden="1"/>
    <col min="7753" max="7753" width="34.7109375" style="83" hidden="1"/>
    <col min="7754" max="7754" width="29.140625" style="83" hidden="1"/>
    <col min="7755" max="7755" width="26.5703125" style="83" hidden="1"/>
    <col min="7756" max="7756" width="34.7109375" style="83" hidden="1"/>
    <col min="7757" max="7757" width="29.140625" style="83" hidden="1"/>
    <col min="7758" max="7758" width="14.140625" style="83" hidden="1"/>
    <col min="7759" max="7759" width="22.28515625" style="83" hidden="1"/>
    <col min="7760" max="7760" width="16.7109375" style="83" hidden="1"/>
    <col min="7761" max="7761" width="15.5703125" style="83" hidden="1"/>
    <col min="7762" max="7762" width="23.7109375" style="83" hidden="1"/>
    <col min="7763" max="7763" width="18.28515625" style="83" hidden="1"/>
    <col min="7764" max="7764" width="26.5703125" style="83" hidden="1"/>
    <col min="7765" max="7765" width="34.7109375" style="83" hidden="1"/>
    <col min="7766" max="7766" width="29.140625" style="83" hidden="1"/>
    <col min="7767" max="7767" width="14.140625" style="83" hidden="1"/>
    <col min="7768" max="7768" width="22.28515625" style="83" hidden="1"/>
    <col min="7769" max="7769" width="16.7109375" style="83" hidden="1"/>
    <col min="7770" max="7770" width="15.5703125" style="83" hidden="1"/>
    <col min="7771" max="7771" width="23.7109375" style="83" hidden="1"/>
    <col min="7772" max="7772" width="18.28515625" style="83" hidden="1"/>
    <col min="7773" max="7773" width="26.5703125" style="83" hidden="1"/>
    <col min="7774" max="7774" width="34.7109375" style="83" hidden="1"/>
    <col min="7775" max="7775" width="29.140625" style="83" hidden="1"/>
    <col min="7776" max="7776" width="14.140625" style="83" hidden="1"/>
    <col min="7777" max="7777" width="22.28515625" style="83" hidden="1"/>
    <col min="7778" max="7778" width="16.7109375" style="83" hidden="1"/>
    <col min="7779" max="7779" width="26.5703125" style="83" hidden="1"/>
    <col min="7780" max="7780" width="34.7109375" style="83" hidden="1"/>
    <col min="7781" max="7781" width="29.140625" style="83" hidden="1"/>
    <col min="7782" max="7782" width="26.5703125" style="83" hidden="1"/>
    <col min="7783" max="7783" width="34.7109375" style="83" hidden="1"/>
    <col min="7784" max="7784" width="29.140625" style="83" hidden="1"/>
    <col min="7785" max="7785" width="14.140625" style="83" hidden="1"/>
    <col min="7786" max="7786" width="22.28515625" style="83" hidden="1"/>
    <col min="7787" max="7787" width="16.7109375" style="83" hidden="1"/>
    <col min="7788" max="7788" width="26.5703125" style="83" hidden="1"/>
    <col min="7789" max="7789" width="34.7109375" style="83" hidden="1"/>
    <col min="7790" max="7790" width="29.140625" style="83" hidden="1"/>
    <col min="7791" max="7791" width="14.140625" style="83" hidden="1"/>
    <col min="7792" max="7792" width="22.28515625" style="83" hidden="1"/>
    <col min="7793" max="7793" width="16.7109375" style="83" hidden="1"/>
    <col min="7794" max="7794" width="26.5703125" style="83" hidden="1"/>
    <col min="7795" max="7795" width="34.7109375" style="83" hidden="1"/>
    <col min="7796" max="7796" width="29.140625" style="83" hidden="1"/>
    <col min="7797" max="7797" width="14.140625" style="83" hidden="1"/>
    <col min="7798" max="7798" width="22.28515625" style="83" hidden="1"/>
    <col min="7799" max="7799" width="16.7109375" style="83" hidden="1"/>
    <col min="7800" max="7800" width="26.5703125" style="83" hidden="1"/>
    <col min="7801" max="7801" width="34.7109375" style="83" hidden="1"/>
    <col min="7802" max="7802" width="29.140625" style="83" hidden="1"/>
    <col min="7803" max="7803" width="26.5703125" style="83" hidden="1"/>
    <col min="7804" max="7804" width="34.7109375" style="83" hidden="1"/>
    <col min="7805" max="7805" width="29.140625" style="83" hidden="1"/>
    <col min="7806" max="7806" width="14.140625" style="83" hidden="1"/>
    <col min="7807" max="7807" width="22.28515625" style="83" hidden="1"/>
    <col min="7808" max="7808" width="16.7109375" style="83" hidden="1"/>
    <col min="7809" max="7809" width="15.5703125" style="83" hidden="1"/>
    <col min="7810" max="7810" width="23.7109375" style="83" hidden="1"/>
    <col min="7811" max="7811" width="18.28515625" style="83" hidden="1"/>
    <col min="7812" max="7812" width="26.5703125" style="83" hidden="1"/>
    <col min="7813" max="7813" width="34.7109375" style="83" hidden="1"/>
    <col min="7814" max="7814" width="29.140625" style="83" hidden="1"/>
    <col min="7815" max="7815" width="14.140625" style="83" hidden="1"/>
    <col min="7816" max="7816" width="22.28515625" style="83" hidden="1"/>
    <col min="7817" max="7817" width="16.7109375" style="83" hidden="1"/>
    <col min="7818" max="7818" width="15.5703125" style="83" hidden="1"/>
    <col min="7819" max="7819" width="23.7109375" style="83" hidden="1"/>
    <col min="7820" max="7820" width="18.28515625" style="83" hidden="1"/>
    <col min="7821" max="7821" width="26.5703125" style="83" hidden="1"/>
    <col min="7822" max="7822" width="34.7109375" style="83" hidden="1"/>
    <col min="7823" max="7823" width="29.140625" style="83" hidden="1"/>
    <col min="7824" max="7824" width="14.140625" style="83" hidden="1"/>
    <col min="7825" max="7825" width="22.28515625" style="83" hidden="1"/>
    <col min="7826" max="7826" width="16.7109375" style="83" hidden="1"/>
    <col min="7827" max="7827" width="26.5703125" style="83" hidden="1"/>
    <col min="7828" max="7828" width="34.7109375" style="83" hidden="1"/>
    <col min="7829" max="7829" width="29.140625" style="83" hidden="1"/>
    <col min="7830" max="7830" width="26.5703125" style="83" hidden="1"/>
    <col min="7831" max="7831" width="34.7109375" style="83" hidden="1"/>
    <col min="7832" max="7832" width="29.140625" style="83" hidden="1"/>
    <col min="7833" max="7833" width="14.140625" style="83" hidden="1"/>
    <col min="7834" max="7834" width="22.28515625" style="83" hidden="1"/>
    <col min="7835" max="7835" width="16.7109375" style="83" hidden="1"/>
    <col min="7836" max="7836" width="15.5703125" style="83" hidden="1"/>
    <col min="7837" max="7837" width="23.7109375" style="83" hidden="1"/>
    <col min="7838" max="7838" width="18.28515625" style="83" hidden="1"/>
    <col min="7839" max="7839" width="26.5703125" style="83" hidden="1"/>
    <col min="7840" max="7840" width="34.7109375" style="83" hidden="1"/>
    <col min="7841" max="7841" width="29.140625" style="83" hidden="1"/>
    <col min="7842" max="7842" width="14.140625" style="83" hidden="1"/>
    <col min="7843" max="7843" width="22.28515625" style="83" hidden="1"/>
    <col min="7844" max="7844" width="16.7109375" style="83" hidden="1"/>
    <col min="7845" max="7845" width="15.5703125" style="83" hidden="1"/>
    <col min="7846" max="7846" width="23.7109375" style="83" hidden="1"/>
    <col min="7847" max="7847" width="18.28515625" style="83" hidden="1"/>
    <col min="7848" max="7848" width="26.5703125" style="83" hidden="1"/>
    <col min="7849" max="7849" width="34.7109375" style="83" hidden="1"/>
    <col min="7850" max="7850" width="29.140625" style="83" hidden="1"/>
    <col min="7851" max="7851" width="14.140625" style="83" hidden="1"/>
    <col min="7852" max="7852" width="22.28515625" style="83" hidden="1"/>
    <col min="7853" max="7853" width="16.7109375" style="83" hidden="1"/>
    <col min="7854" max="7854" width="26.5703125" style="83" hidden="1"/>
    <col min="7855" max="7855" width="34.7109375" style="83" hidden="1"/>
    <col min="7856" max="7856" width="29.140625" style="83" hidden="1"/>
    <col min="7857" max="7857" width="26.5703125" style="83" hidden="1"/>
    <col min="7858" max="7858" width="34.7109375" style="83" hidden="1"/>
    <col min="7859" max="7859" width="29.140625" style="83" hidden="1"/>
    <col min="7860" max="7860" width="14.140625" style="83" hidden="1"/>
    <col min="7861" max="7861" width="22.28515625" style="83" hidden="1"/>
    <col min="7862" max="7862" width="16.7109375" style="83" hidden="1"/>
    <col min="7863" max="7863" width="26.5703125" style="83" hidden="1"/>
    <col min="7864" max="7864" width="34.7109375" style="83" hidden="1"/>
    <col min="7865" max="7865" width="29.140625" style="83" hidden="1"/>
    <col min="7866" max="7866" width="26.5703125" style="83" hidden="1"/>
    <col min="7867" max="7867" width="34.7109375" style="83" hidden="1"/>
    <col min="7868" max="7868" width="29.140625" style="83" hidden="1"/>
    <col min="7869" max="7869" width="14.140625" style="83" hidden="1"/>
    <col min="7870" max="7870" width="22.28515625" style="83" hidden="1"/>
    <col min="7871" max="7871" width="16.7109375" style="83" hidden="1"/>
    <col min="7872" max="7872" width="26.5703125" style="83" hidden="1"/>
    <col min="7873" max="7873" width="34.7109375" style="83" hidden="1"/>
    <col min="7874" max="7874" width="29.140625" style="83" hidden="1"/>
    <col min="7875" max="7875" width="26.5703125" style="83" hidden="1"/>
    <col min="7876" max="7876" width="34.7109375" style="83" hidden="1"/>
    <col min="7877" max="7877" width="29.140625" style="83" hidden="1"/>
    <col min="7878" max="7878" width="14.140625" style="83" hidden="1"/>
    <col min="7879" max="7879" width="22.28515625" style="83" hidden="1"/>
    <col min="7880" max="7880" width="16.7109375" style="83" hidden="1"/>
    <col min="7881" max="7881" width="26.5703125" style="83" hidden="1"/>
    <col min="7882" max="7882" width="34.7109375" style="83" hidden="1"/>
    <col min="7883" max="7883" width="29.140625" style="83" hidden="1"/>
    <col min="7884" max="7884" width="26.5703125" style="83" hidden="1"/>
    <col min="7885" max="7885" width="34.7109375" style="83" hidden="1"/>
    <col min="7886" max="7886" width="29.140625" style="83" hidden="1"/>
    <col min="7887" max="7887" width="14.140625" style="83" hidden="1"/>
    <col min="7888" max="7888" width="22.28515625" style="83" hidden="1"/>
    <col min="7889" max="7889" width="16.7109375" style="83" hidden="1"/>
    <col min="7890" max="7890" width="15.5703125" style="83" hidden="1"/>
    <col min="7891" max="7891" width="23.7109375" style="83" hidden="1"/>
    <col min="7892" max="7892" width="18.28515625" style="83" hidden="1"/>
    <col min="7893" max="7893" width="26.5703125" style="83" hidden="1"/>
    <col min="7894" max="7894" width="34.7109375" style="83" hidden="1"/>
    <col min="7895" max="7895" width="29.140625" style="83" hidden="1"/>
    <col min="7896" max="7896" width="14.140625" style="83" hidden="1"/>
    <col min="7897" max="7897" width="22.28515625" style="83" hidden="1"/>
    <col min="7898" max="7898" width="16.7109375" style="83" hidden="1"/>
    <col min="7899" max="7899" width="26.5703125" style="83" hidden="1"/>
    <col min="7900" max="7900" width="34.7109375" style="83" hidden="1"/>
    <col min="7901" max="7901" width="29.140625" style="83" hidden="1"/>
    <col min="7902" max="7902" width="25.5703125" style="83" hidden="1"/>
    <col min="7903" max="7903" width="33.5703125" style="83" hidden="1"/>
    <col min="7904" max="7904" width="28.140625" style="83" hidden="1"/>
    <col min="7905" max="7905" width="14.140625" style="83" hidden="1"/>
    <col min="7906" max="7906" width="22.28515625" style="83" hidden="1"/>
    <col min="7907" max="7907" width="16.7109375" style="83" hidden="1"/>
    <col min="7908" max="7908" width="15.5703125" style="83" hidden="1"/>
    <col min="7909" max="7909" width="23.7109375" style="83" hidden="1"/>
    <col min="7910" max="7910" width="18.28515625" style="83" hidden="1"/>
    <col min="7911" max="7911" width="14.140625" style="83" hidden="1"/>
    <col min="7912" max="7912" width="22.28515625" style="83" hidden="1"/>
    <col min="7913" max="7913" width="16.7109375" style="83" hidden="1"/>
    <col min="7914" max="7914" width="26.5703125" style="83" hidden="1"/>
    <col min="7915" max="7915" width="34.7109375" style="83" hidden="1"/>
    <col min="7916" max="7916" width="29.140625" style="83" hidden="1"/>
    <col min="7917" max="7917" width="26.5703125" style="83" hidden="1"/>
    <col min="7918" max="7918" width="34.7109375" style="83" hidden="1"/>
    <col min="7919" max="7919" width="29.140625" style="83" hidden="1"/>
    <col min="7920" max="7920" width="14.140625" style="83" hidden="1"/>
    <col min="7921" max="7921" width="22.28515625" style="83" hidden="1"/>
    <col min="7922" max="7922" width="16.7109375" style="83" hidden="1"/>
    <col min="7923" max="7923" width="15.5703125" style="83" hidden="1"/>
    <col min="7924" max="7924" width="23.7109375" style="83" hidden="1"/>
    <col min="7925" max="7925" width="18.28515625" style="83" hidden="1"/>
    <col min="7926" max="7926" width="26.5703125" style="83" hidden="1"/>
    <col min="7927" max="7927" width="34.7109375" style="83" hidden="1"/>
    <col min="7928" max="7928" width="29.140625" style="83" hidden="1"/>
    <col min="7929" max="7929" width="14.140625" style="83" hidden="1"/>
    <col min="7930" max="7930" width="22.28515625" style="83" hidden="1"/>
    <col min="7931" max="7931" width="16.7109375" style="83" hidden="1"/>
    <col min="7932" max="7932" width="26.5703125" style="83" hidden="1"/>
    <col min="7933" max="7933" width="34.7109375" style="83" hidden="1"/>
    <col min="7934" max="7934" width="29.140625" style="83" hidden="1"/>
    <col min="7935" max="7935" width="26.5703125" style="83" hidden="1"/>
    <col min="7936" max="7936" width="34.7109375" style="83" hidden="1"/>
    <col min="7937" max="7937" width="29.140625" style="83" hidden="1"/>
    <col min="7938" max="7938" width="14.140625" style="83" hidden="1"/>
    <col min="7939" max="7939" width="22.28515625" style="83" hidden="1"/>
    <col min="7940" max="7940" width="16.7109375" style="83" hidden="1"/>
    <col min="7941" max="7941" width="26.5703125" style="83" hidden="1"/>
    <col min="7942" max="7942" width="34.7109375" style="83" hidden="1"/>
    <col min="7943" max="7943" width="29.140625" style="83" hidden="1"/>
    <col min="7944" max="7944" width="26.5703125" style="83" hidden="1"/>
    <col min="7945" max="7945" width="34.7109375" style="83" hidden="1"/>
    <col min="7946" max="7946" width="29.140625" style="83" hidden="1"/>
    <col min="7947" max="7947" width="14.140625" style="83" hidden="1"/>
    <col min="7948" max="7948" width="22.28515625" style="83" hidden="1"/>
    <col min="7949" max="7949" width="16.7109375" style="83" hidden="1"/>
    <col min="7950" max="7950" width="26.5703125" style="83" hidden="1"/>
    <col min="7951" max="7951" width="34.7109375" style="83" hidden="1"/>
    <col min="7952" max="7952" width="29.140625" style="83" hidden="1"/>
    <col min="7953" max="7953" width="26.5703125" style="83" hidden="1"/>
    <col min="7954" max="7954" width="34.7109375" style="83" hidden="1"/>
    <col min="7955" max="7955" width="29.140625" style="83" hidden="1"/>
    <col min="7956" max="7956" width="14.140625" style="83" hidden="1"/>
    <col min="7957" max="7957" width="22.28515625" style="83" hidden="1"/>
    <col min="7958" max="7958" width="16.7109375" style="83" hidden="1"/>
    <col min="7959" max="7959" width="15.5703125" style="83" hidden="1"/>
    <col min="7960" max="7960" width="23.7109375" style="83" hidden="1"/>
    <col min="7961" max="7961" width="18.28515625" style="83" hidden="1"/>
    <col min="7962" max="7962" width="26.5703125" style="83" hidden="1"/>
    <col min="7963" max="7963" width="34.7109375" style="83" hidden="1"/>
    <col min="7964" max="7964" width="29.140625" style="83" hidden="1"/>
    <col min="7965" max="7965" width="14.140625" style="83" hidden="1"/>
    <col min="7966" max="7966" width="22.28515625" style="83" hidden="1"/>
    <col min="7967" max="7967" width="16.7109375" style="83" hidden="1"/>
    <col min="7968" max="7968" width="26.5703125" style="83" hidden="1"/>
    <col min="7969" max="7969" width="34.7109375" style="83" hidden="1"/>
    <col min="7970" max="7970" width="29.140625" style="83" hidden="1"/>
    <col min="7971" max="7971" width="26.5703125" style="83" hidden="1"/>
    <col min="7972" max="7972" width="34.7109375" style="83" hidden="1"/>
    <col min="7973" max="7973" width="29.140625" style="83" hidden="1"/>
    <col min="7974" max="7974" width="14.140625" style="83" hidden="1"/>
    <col min="7975" max="7975" width="22.28515625" style="83" hidden="1"/>
    <col min="7976" max="7976" width="16.7109375" style="83" hidden="1"/>
    <col min="7977" max="7977" width="26.5703125" style="83" hidden="1"/>
    <col min="7978" max="7978" width="34.7109375" style="83" hidden="1"/>
    <col min="7979" max="7979" width="29.140625" style="83" hidden="1"/>
    <col min="7980" max="7980" width="26.5703125" style="83" hidden="1"/>
    <col min="7981" max="7981" width="34.7109375" style="83" hidden="1"/>
    <col min="7982" max="7982" width="29.140625" style="83" hidden="1"/>
    <col min="7983" max="7983" width="14.140625" style="83" hidden="1"/>
    <col min="7984" max="7984" width="22.28515625" style="83" hidden="1"/>
    <col min="7985" max="7985" width="16.7109375" style="83" hidden="1"/>
    <col min="7986" max="7986" width="26.5703125" style="83" hidden="1"/>
    <col min="7987" max="7987" width="34.7109375" style="83" hidden="1"/>
    <col min="7988" max="7988" width="29.140625" style="83" hidden="1"/>
    <col min="7989" max="7989" width="26.5703125" style="83" hidden="1"/>
    <col min="7990" max="7990" width="34.7109375" style="83" hidden="1"/>
    <col min="7991" max="7991" width="29.140625" style="83" hidden="1"/>
    <col min="7992" max="7992" width="14.140625" style="83" hidden="1"/>
    <col min="7993" max="7993" width="22.28515625" style="83" hidden="1"/>
    <col min="7994" max="7994" width="16.7109375" style="83" hidden="1"/>
    <col min="7995" max="7995" width="15.5703125" style="83" hidden="1"/>
    <col min="7996" max="7996" width="23.7109375" style="83" hidden="1"/>
    <col min="7997" max="7997" width="18.28515625" style="83" hidden="1"/>
    <col min="7998" max="7998" width="26.5703125" style="83" hidden="1"/>
    <col min="7999" max="7999" width="34.7109375" style="83" hidden="1"/>
    <col min="8000" max="8000" width="29.140625" style="83" hidden="1"/>
    <col min="8001" max="8001" width="14.140625" style="83" hidden="1"/>
    <col min="8002" max="8002" width="22.28515625" style="83" hidden="1"/>
    <col min="8003" max="8003" width="16.7109375" style="83" hidden="1"/>
    <col min="8004" max="8004" width="26.5703125" style="83" hidden="1"/>
    <col min="8005" max="8005" width="34.7109375" style="83" hidden="1"/>
    <col min="8006" max="8006" width="29.140625" style="83" hidden="1"/>
    <col min="8007" max="8007" width="26.5703125" style="83" hidden="1"/>
    <col min="8008" max="8008" width="34.7109375" style="83" hidden="1"/>
    <col min="8009" max="8009" width="29.140625" style="83" hidden="1"/>
    <col min="8010" max="8010" width="14.140625" style="83" hidden="1"/>
    <col min="8011" max="8011" width="22.28515625" style="83" hidden="1"/>
    <col min="8012" max="8012" width="16.7109375" style="83" hidden="1"/>
    <col min="8013" max="8013" width="26.5703125" style="83" hidden="1"/>
    <col min="8014" max="8014" width="34.7109375" style="83" hidden="1"/>
    <col min="8015" max="8015" width="29.140625" style="83" hidden="1"/>
    <col min="8016" max="8016" width="26.5703125" style="83" hidden="1"/>
    <col min="8017" max="8017" width="34.7109375" style="83" hidden="1"/>
    <col min="8018" max="8018" width="29.140625" style="83" hidden="1"/>
    <col min="8019" max="8019" width="14.140625" style="83" hidden="1"/>
    <col min="8020" max="8020" width="22.28515625" style="83" hidden="1"/>
    <col min="8021" max="8021" width="16.7109375" style="83" hidden="1"/>
    <col min="8022" max="8022" width="26.5703125" style="83" hidden="1"/>
    <col min="8023" max="8023" width="34.7109375" style="83" hidden="1"/>
    <col min="8024" max="8024" width="29.140625" style="83" hidden="1"/>
    <col min="8025" max="8025" width="26.5703125" style="83" hidden="1"/>
    <col min="8026" max="8026" width="34.7109375" style="83" hidden="1"/>
    <col min="8027" max="8027" width="29.140625" style="83" hidden="1"/>
    <col min="8028" max="8028" width="14.140625" style="83" hidden="1"/>
    <col min="8029" max="8029" width="22.28515625" style="83" hidden="1"/>
    <col min="8030" max="8030" width="16.7109375" style="83" hidden="1"/>
    <col min="8031" max="8031" width="26.5703125" style="83" hidden="1"/>
    <col min="8032" max="8032" width="34.7109375" style="83" hidden="1"/>
    <col min="8033" max="8033" width="29.140625" style="83" hidden="1"/>
    <col min="8034" max="8034" width="26.5703125" style="83" hidden="1"/>
    <col min="8035" max="8035" width="34.7109375" style="83" hidden="1"/>
    <col min="8036" max="8036" width="29.140625" style="83" hidden="1"/>
    <col min="8037" max="8037" width="14.140625" style="83" hidden="1"/>
    <col min="8038" max="8038" width="22.28515625" style="83" hidden="1"/>
    <col min="8039" max="8039" width="16.7109375" style="83" hidden="1"/>
    <col min="8040" max="8040" width="26.5703125" style="83" hidden="1"/>
    <col min="8041" max="8041" width="34.7109375" style="83" hidden="1"/>
    <col min="8042" max="8042" width="29.140625" style="83" hidden="1"/>
    <col min="8043" max="8043" width="26.5703125" style="83" hidden="1"/>
    <col min="8044" max="8044" width="34.7109375" style="83" hidden="1"/>
    <col min="8045" max="8045" width="29.140625" style="83" hidden="1"/>
    <col min="8046" max="8046" width="14.140625" style="83" hidden="1"/>
    <col min="8047" max="8047" width="22.28515625" style="83" hidden="1"/>
    <col min="8048" max="8048" width="16.7109375" style="83" hidden="1"/>
    <col min="8049" max="8049" width="26.5703125" style="83" hidden="1"/>
    <col min="8050" max="8050" width="34.7109375" style="83" hidden="1"/>
    <col min="8051" max="8051" width="29.140625" style="83" hidden="1"/>
    <col min="8052" max="8052" width="26.5703125" style="83" hidden="1"/>
    <col min="8053" max="8053" width="34.7109375" style="83" hidden="1"/>
    <col min="8054" max="8054" width="29.140625" style="83" hidden="1"/>
    <col min="8055" max="8055" width="14.140625" style="83" hidden="1"/>
    <col min="8056" max="8056" width="22.28515625" style="83" hidden="1"/>
    <col min="8057" max="8057" width="16.7109375" style="83" hidden="1"/>
    <col min="8058" max="8058" width="26.5703125" style="83" hidden="1"/>
    <col min="8059" max="8059" width="34.7109375" style="83" hidden="1"/>
    <col min="8060" max="8060" width="29.140625" style="83" hidden="1"/>
    <col min="8061" max="8061" width="26.5703125" style="83" hidden="1"/>
    <col min="8062" max="8062" width="34.7109375" style="83" hidden="1"/>
    <col min="8063" max="8063" width="29.140625" style="83" hidden="1"/>
    <col min="8064" max="8064" width="14.140625" style="83" hidden="1"/>
    <col min="8065" max="8065" width="22.28515625" style="83" hidden="1"/>
    <col min="8066" max="8066" width="16.7109375" style="83" hidden="1"/>
    <col min="8067" max="8067" width="25.5703125" style="83" hidden="1"/>
    <col min="8068" max="8068" width="33.5703125" style="83" hidden="1"/>
    <col min="8069" max="8069" width="28.140625" style="83" hidden="1"/>
    <col min="8070" max="8070" width="26.5703125" style="83" hidden="1"/>
    <col min="8071" max="8071" width="34.7109375" style="83" hidden="1"/>
    <col min="8072" max="8072" width="29.140625" style="83" hidden="1"/>
    <col min="8073" max="8073" width="14.140625" style="83" hidden="1"/>
    <col min="8074" max="8074" width="22.28515625" style="83" hidden="1"/>
    <col min="8075" max="8075" width="16.7109375" style="83" hidden="1"/>
    <col min="8076" max="8076" width="25.5703125" style="83" hidden="1"/>
    <col min="8077" max="8077" width="33.5703125" style="83" hidden="1"/>
    <col min="8078" max="8078" width="28.140625" style="83" hidden="1"/>
    <col min="8079" max="8079" width="25.5703125" style="83" hidden="1"/>
    <col min="8080" max="8080" width="33.5703125" style="83" hidden="1"/>
    <col min="8081" max="8081" width="28.140625" style="83" hidden="1"/>
    <col min="8082" max="8082" width="14.140625" style="83" hidden="1"/>
    <col min="8083" max="8083" width="22.28515625" style="83" hidden="1"/>
    <col min="8084" max="8084" width="16.7109375" style="83" hidden="1"/>
    <col min="8085" max="8085" width="15.5703125" style="83" hidden="1"/>
    <col min="8086" max="8086" width="23.7109375" style="83" hidden="1"/>
    <col min="8087" max="8087" width="18.28515625" style="83" hidden="1"/>
    <col min="8088" max="8088" width="26.5703125" style="83" hidden="1"/>
    <col min="8089" max="8089" width="34.7109375" style="83" hidden="1"/>
    <col min="8090" max="8090" width="29.140625" style="83" hidden="1"/>
    <col min="8091" max="8091" width="14.140625" style="83" hidden="1"/>
    <col min="8092" max="8092" width="22.28515625" style="83" hidden="1"/>
    <col min="8093" max="8093" width="16.7109375" style="83" hidden="1"/>
    <col min="8094" max="8094" width="26.5703125" style="83" hidden="1"/>
    <col min="8095" max="8095" width="34.7109375" style="83" hidden="1"/>
    <col min="8096" max="8096" width="29.140625" style="83" hidden="1"/>
    <col min="8097" max="8097" width="26.5703125" style="83" hidden="1"/>
    <col min="8098" max="8098" width="34.7109375" style="83" hidden="1"/>
    <col min="8099" max="8099" width="29.140625" style="83" hidden="1"/>
    <col min="8100" max="8100" width="14.140625" style="83" hidden="1"/>
    <col min="8101" max="8101" width="22.28515625" style="83" hidden="1"/>
    <col min="8102" max="8102" width="16.7109375" style="83" hidden="1"/>
    <col min="8103" max="8103" width="26.5703125" style="83" hidden="1"/>
    <col min="8104" max="8104" width="34.7109375" style="83" hidden="1"/>
    <col min="8105" max="8105" width="29.140625" style="83" hidden="1"/>
    <col min="8106" max="8106" width="26.5703125" style="83" hidden="1"/>
    <col min="8107" max="8107" width="34.7109375" style="83" hidden="1"/>
    <col min="8108" max="8108" width="29.140625" style="83" hidden="1"/>
    <col min="8109" max="8109" width="14.140625" style="83" hidden="1"/>
    <col min="8110" max="8110" width="22.28515625" style="83" hidden="1"/>
    <col min="8111" max="8111" width="16.7109375" style="83" hidden="1"/>
    <col min="8112" max="8112" width="26.5703125" style="83" hidden="1"/>
    <col min="8113" max="8113" width="34.7109375" style="83" hidden="1"/>
    <col min="8114" max="8114" width="29.140625" style="83" hidden="1"/>
    <col min="8115" max="8115" width="26.5703125" style="83" hidden="1"/>
    <col min="8116" max="8116" width="34.7109375" style="83" hidden="1"/>
    <col min="8117" max="8117" width="29.140625" style="83" hidden="1"/>
    <col min="8118" max="8118" width="14.140625" style="83" hidden="1"/>
    <col min="8119" max="8119" width="22.28515625" style="83" hidden="1"/>
    <col min="8120" max="8120" width="16.7109375" style="83" hidden="1"/>
    <col min="8121" max="8121" width="25.5703125" style="83" hidden="1"/>
    <col min="8122" max="8122" width="33.5703125" style="83" hidden="1"/>
    <col min="8123" max="8123" width="28.140625" style="83" hidden="1"/>
    <col min="8124" max="8124" width="25.5703125" style="83" hidden="1"/>
    <col min="8125" max="8125" width="33.5703125" style="83" hidden="1"/>
    <col min="8126" max="8126" width="28.140625" style="83" hidden="1"/>
    <col min="8127" max="8127" width="14.140625" style="83" hidden="1"/>
    <col min="8128" max="8128" width="22.28515625" style="83" hidden="1"/>
    <col min="8129" max="8129" width="16.7109375" style="83" hidden="1"/>
    <col min="8130" max="8130" width="26.5703125" style="83" hidden="1"/>
    <col min="8131" max="8131" width="34.7109375" style="83" hidden="1"/>
    <col min="8132" max="8132" width="29.140625" style="83" hidden="1"/>
    <col min="8133" max="8133" width="26.5703125" style="83" hidden="1"/>
    <col min="8134" max="8134" width="34.7109375" style="83" hidden="1"/>
    <col min="8135" max="8135" width="29.140625" style="83" hidden="1"/>
    <col min="8136" max="8136" width="14.140625" style="83" hidden="1"/>
    <col min="8137" max="8137" width="22.28515625" style="83" hidden="1"/>
    <col min="8138" max="8138" width="16.7109375" style="83" hidden="1"/>
    <col min="8139" max="8139" width="15.5703125" style="83" hidden="1"/>
    <col min="8140" max="8140" width="23.7109375" style="83" hidden="1"/>
    <col min="8141" max="8141" width="18.28515625" style="83" hidden="1"/>
    <col min="8142" max="8142" width="26.5703125" style="83" hidden="1"/>
    <col min="8143" max="8143" width="34.7109375" style="83" hidden="1"/>
    <col min="8144" max="8144" width="29.140625" style="83" hidden="1"/>
    <col min="8145" max="8145" width="14.140625" style="83" hidden="1"/>
    <col min="8146" max="8146" width="22.28515625" style="83" hidden="1"/>
    <col min="8147" max="8147" width="16.7109375" style="83" hidden="1"/>
    <col min="8148" max="8148" width="25.5703125" style="83" hidden="1"/>
    <col min="8149" max="8149" width="33.5703125" style="83" hidden="1"/>
    <col min="8150" max="8150" width="28.140625" style="83" hidden="1"/>
    <col min="8151" max="8151" width="25.5703125" style="83" hidden="1"/>
    <col min="8152" max="8152" width="33.5703125" style="83" hidden="1"/>
    <col min="8153" max="8153" width="28.140625" style="83" hidden="1"/>
    <col min="8154" max="8154" width="14.140625" style="83" hidden="1"/>
    <col min="8155" max="8155" width="22.28515625" style="83" hidden="1"/>
    <col min="8156" max="8156" width="16.7109375" style="83" hidden="1"/>
    <col min="8157" max="8157" width="26.5703125" style="83" hidden="1"/>
    <col min="8158" max="8158" width="34.7109375" style="83" hidden="1"/>
    <col min="8159" max="8159" width="29.140625" style="83" hidden="1"/>
    <col min="8160" max="8160" width="26.5703125" style="83" hidden="1"/>
    <col min="8161" max="8161" width="34.7109375" style="83" hidden="1"/>
    <col min="8162" max="8162" width="29.140625" style="83" hidden="1"/>
    <col min="8163" max="8163" width="14.140625" style="83" hidden="1"/>
    <col min="8164" max="8164" width="22.28515625" style="83" hidden="1"/>
    <col min="8165" max="8165" width="16.7109375" style="83" hidden="1"/>
    <col min="8166" max="8166" width="26.5703125" style="83" hidden="1"/>
    <col min="8167" max="8167" width="34.7109375" style="83" hidden="1"/>
    <col min="8168" max="8168" width="29.140625" style="83" hidden="1"/>
    <col min="8169" max="8169" width="26.5703125" style="83" hidden="1"/>
    <col min="8170" max="8170" width="34.7109375" style="83" hidden="1"/>
    <col min="8171" max="8171" width="29.140625" style="83" hidden="1"/>
    <col min="8172" max="8172" width="14.140625" style="83" hidden="1"/>
    <col min="8173" max="8173" width="22.28515625" style="83" hidden="1"/>
    <col min="8174" max="8174" width="16.7109375" style="83" hidden="1"/>
    <col min="8175" max="8175" width="25.5703125" style="83" hidden="1"/>
    <col min="8176" max="8176" width="33.5703125" style="83" hidden="1"/>
    <col min="8177" max="8177" width="28.140625" style="83" hidden="1"/>
    <col min="8178" max="8178" width="26.5703125" style="83" hidden="1"/>
    <col min="8179" max="8179" width="34.7109375" style="83" hidden="1"/>
    <col min="8180" max="8180" width="29.140625" style="83" hidden="1"/>
    <col min="8181" max="8181" width="14.140625" style="83" hidden="1"/>
    <col min="8182" max="8182" width="22.28515625" style="83" hidden="1"/>
    <col min="8183" max="8183" width="16.7109375" style="83" hidden="1"/>
    <col min="8184" max="8184" width="15.5703125" style="83" hidden="1"/>
    <col min="8185" max="8185" width="23.7109375" style="83" hidden="1"/>
    <col min="8186" max="8186" width="18.28515625" style="83" hidden="1"/>
    <col min="8187" max="8187" width="26.5703125" style="83" hidden="1"/>
    <col min="8188" max="8188" width="34.7109375" style="83" hidden="1"/>
    <col min="8189" max="8189" width="29.140625" style="83" hidden="1"/>
    <col min="8190" max="8190" width="14.140625" style="83" hidden="1"/>
    <col min="8191" max="8191" width="22.28515625" style="83" hidden="1"/>
    <col min="8192" max="8192" width="16.7109375" style="83" hidden="1"/>
    <col min="8193" max="8193" width="26.5703125" style="83" hidden="1"/>
    <col min="8194" max="8194" width="34.7109375" style="83" hidden="1"/>
    <col min="8195" max="8195" width="29.140625" style="83" hidden="1"/>
    <col min="8196" max="8196" width="26.5703125" style="83" hidden="1"/>
    <col min="8197" max="8197" width="34.7109375" style="83" hidden="1"/>
    <col min="8198" max="8198" width="29.140625" style="83" hidden="1"/>
    <col min="8199" max="8199" width="14.140625" style="83" hidden="1"/>
    <col min="8200" max="8200" width="22.28515625" style="83" hidden="1"/>
    <col min="8201" max="8201" width="16.7109375" style="83" hidden="1"/>
    <col min="8202" max="8202" width="15.5703125" style="83" hidden="1"/>
    <col min="8203" max="8203" width="23.7109375" style="83" hidden="1"/>
    <col min="8204" max="8204" width="18.28515625" style="83" hidden="1"/>
    <col min="8205" max="8205" width="26.5703125" style="83" hidden="1"/>
    <col min="8206" max="8206" width="34.7109375" style="83" hidden="1"/>
    <col min="8207" max="8207" width="29.140625" style="83" hidden="1"/>
    <col min="8208" max="8208" width="14.140625" style="83" hidden="1"/>
    <col min="8209" max="8209" width="22.28515625" style="83" hidden="1"/>
    <col min="8210" max="8210" width="16.7109375" style="83" hidden="1"/>
    <col min="8211" max="8211" width="15.5703125" style="83" hidden="1"/>
    <col min="8212" max="8212" width="23.7109375" style="83" hidden="1"/>
    <col min="8213" max="8213" width="18.28515625" style="83" hidden="1"/>
    <col min="8214" max="8214" width="26.5703125" style="83" hidden="1"/>
    <col min="8215" max="8215" width="34.7109375" style="83" hidden="1"/>
    <col min="8216" max="8216" width="29.140625" style="83" hidden="1"/>
    <col min="8217" max="8217" width="14.140625" style="83" hidden="1"/>
    <col min="8218" max="8218" width="22.28515625" style="83" hidden="1"/>
    <col min="8219" max="8219" width="16.7109375" style="83" hidden="1"/>
    <col min="8220" max="8220" width="26.5703125" style="83" hidden="1"/>
    <col min="8221" max="8221" width="34.7109375" style="83" hidden="1"/>
    <col min="8222" max="8222" width="29.140625" style="83" hidden="1"/>
    <col min="8223" max="8223" width="26.5703125" style="83" hidden="1"/>
    <col min="8224" max="8224" width="34.7109375" style="83" hidden="1"/>
    <col min="8225" max="8225" width="29.140625" style="83" hidden="1"/>
    <col min="8226" max="8226" width="14.140625" style="83" hidden="1"/>
    <col min="8227" max="8227" width="22.28515625" style="83" hidden="1"/>
    <col min="8228" max="8228" width="16.7109375" style="83" hidden="1"/>
    <col min="8229" max="8229" width="26.5703125" style="83" hidden="1"/>
    <col min="8230" max="8230" width="34.7109375" style="83" hidden="1"/>
    <col min="8231" max="8231" width="29.140625" style="83" hidden="1"/>
    <col min="8232" max="8232" width="26.5703125" style="83" hidden="1"/>
    <col min="8233" max="8233" width="34.7109375" style="83" hidden="1"/>
    <col min="8234" max="8234" width="29.140625" style="83" hidden="1"/>
    <col min="8235" max="8235" width="14.140625" style="83" hidden="1"/>
    <col min="8236" max="8236" width="22.28515625" style="83" hidden="1"/>
    <col min="8237" max="8237" width="16.7109375" style="83" hidden="1"/>
    <col min="8238" max="8238" width="15.5703125" style="83" hidden="1"/>
    <col min="8239" max="8239" width="23.7109375" style="83" hidden="1"/>
    <col min="8240" max="8240" width="18.28515625" style="83" hidden="1"/>
    <col min="8241" max="8241" width="26.5703125" style="83" hidden="1"/>
    <col min="8242" max="8242" width="34.7109375" style="83" hidden="1"/>
    <col min="8243" max="8243" width="29.140625" style="83" hidden="1"/>
    <col min="8244" max="8244" width="14.140625" style="83" hidden="1"/>
    <col min="8245" max="8245" width="22.28515625" style="83" hidden="1"/>
    <col min="8246" max="8246" width="16.7109375" style="83" hidden="1"/>
    <col min="8247" max="8247" width="26.5703125" style="83" hidden="1"/>
    <col min="8248" max="8248" width="34.7109375" style="83" hidden="1"/>
    <col min="8249" max="8249" width="29.140625" style="83" hidden="1"/>
    <col min="8250" max="8250" width="26.5703125" style="83" hidden="1"/>
    <col min="8251" max="8251" width="34.7109375" style="83" hidden="1"/>
    <col min="8252" max="8252" width="29.140625" style="83" hidden="1"/>
    <col min="8253" max="8253" width="14.140625" style="83" hidden="1"/>
    <col min="8254" max="8254" width="22.28515625" style="83" hidden="1"/>
    <col min="8255" max="8255" width="16.7109375" style="83" hidden="1"/>
    <col min="8256" max="8256" width="25.5703125" style="83" hidden="1"/>
    <col min="8257" max="8257" width="33.5703125" style="83" hidden="1"/>
    <col min="8258" max="8258" width="28.140625" style="83" hidden="1"/>
    <col min="8259" max="8259" width="26.5703125" style="83" hidden="1"/>
    <col min="8260" max="8260" width="34.7109375" style="83" hidden="1"/>
    <col min="8261" max="8261" width="29.140625" style="83" hidden="1"/>
    <col min="8262" max="8262" width="14.140625" style="83" hidden="1"/>
    <col min="8263" max="8263" width="22.28515625" style="83" hidden="1"/>
    <col min="8264" max="8264" width="16.7109375" style="83" hidden="1"/>
    <col min="8265" max="8265" width="24.42578125" style="83" hidden="1"/>
    <col min="8266" max="8266" width="32.5703125" style="83" hidden="1"/>
    <col min="8267" max="8267" width="27.140625" style="83" hidden="1"/>
    <col min="8268" max="8268" width="26.5703125" style="83" hidden="1"/>
    <col min="8269" max="8269" width="34.7109375" style="83" hidden="1"/>
    <col min="8270" max="8270" width="29.140625" style="83" hidden="1"/>
    <col min="8271" max="8271" width="14.140625" style="83" hidden="1"/>
    <col min="8272" max="8272" width="22.28515625" style="83" hidden="1"/>
    <col min="8273" max="8273" width="16.7109375" style="83" hidden="1"/>
    <col min="8274" max="8274" width="26.5703125" style="83" hidden="1"/>
    <col min="8275" max="8275" width="34.7109375" style="83" hidden="1"/>
    <col min="8276" max="8276" width="29.140625" style="83" hidden="1"/>
    <col min="8277" max="8277" width="26.5703125" style="83" hidden="1"/>
    <col min="8278" max="8278" width="34.7109375" style="83" hidden="1"/>
    <col min="8279" max="8279" width="29.140625" style="83" hidden="1"/>
    <col min="8280" max="8280" width="14.140625" style="83" hidden="1"/>
    <col min="8281" max="8281" width="22.28515625" style="83" hidden="1"/>
    <col min="8282" max="8282" width="16.7109375" style="83" hidden="1"/>
    <col min="8283" max="8283" width="25.5703125" style="83" hidden="1"/>
    <col min="8284" max="8284" width="33.5703125" style="83" hidden="1"/>
    <col min="8285" max="8285" width="28.140625" style="83" hidden="1"/>
    <col min="8286" max="8286" width="25.5703125" style="83" hidden="1"/>
    <col min="8287" max="8287" width="33.5703125" style="83" hidden="1"/>
    <col min="8288" max="8288" width="28.140625" style="83" hidden="1"/>
    <col min="8289" max="8289" width="14.140625" style="83" hidden="1"/>
    <col min="8290" max="8290" width="22.28515625" style="83" hidden="1"/>
    <col min="8291" max="8291" width="16.7109375" style="83" hidden="1"/>
    <col min="8292" max="8292" width="26.5703125" style="83" hidden="1"/>
    <col min="8293" max="8293" width="34.7109375" style="83" hidden="1"/>
    <col min="8294" max="8294" width="29.140625" style="83" hidden="1"/>
    <col min="8295" max="8295" width="26.5703125" style="83" hidden="1"/>
    <col min="8296" max="8296" width="34.7109375" style="83" hidden="1"/>
    <col min="8297" max="8297" width="29.140625" style="83" hidden="1"/>
    <col min="8298" max="8298" width="14.140625" style="83" hidden="1"/>
    <col min="8299" max="8299" width="22.28515625" style="83" hidden="1"/>
    <col min="8300" max="8300" width="16.7109375" style="83" hidden="1"/>
    <col min="8301" max="8301" width="26.5703125" style="83" hidden="1"/>
    <col min="8302" max="8302" width="34.7109375" style="83" hidden="1"/>
    <col min="8303" max="8303" width="29.140625" style="83" hidden="1"/>
    <col min="8304" max="8304" width="26.5703125" style="83" hidden="1"/>
    <col min="8305" max="8305" width="34.7109375" style="83" hidden="1"/>
    <col min="8306" max="8306" width="29.140625" style="83" hidden="1"/>
    <col min="8307" max="8307" width="14.140625" style="83" hidden="1"/>
    <col min="8308" max="8308" width="22.28515625" style="83" hidden="1"/>
    <col min="8309" max="8309" width="16.7109375" style="83" hidden="1"/>
    <col min="8310" max="8310" width="15.5703125" style="83" hidden="1"/>
    <col min="8311" max="8311" width="23.7109375" style="83" hidden="1"/>
    <col min="8312" max="8312" width="18.28515625" style="83" hidden="1"/>
    <col min="8313" max="8313" width="14.140625" style="83" hidden="1"/>
    <col min="8314" max="8314" width="22.28515625" style="83" hidden="1"/>
    <col min="8315" max="8315" width="16.7109375" style="83" hidden="1"/>
    <col min="8316" max="8316" width="26.5703125" style="83" hidden="1"/>
    <col min="8317" max="8317" width="34.7109375" style="83" hidden="1"/>
    <col min="8318" max="8318" width="29.140625" style="83" hidden="1"/>
    <col min="8319" max="8319" width="14.140625" style="83" hidden="1"/>
    <col min="8320" max="8320" width="22.28515625" style="83" hidden="1"/>
    <col min="8321" max="8321" width="16.7109375" style="83" hidden="1"/>
    <col min="8322" max="8322" width="17.7109375" style="83" hidden="1"/>
    <col min="8323" max="8323" width="25.85546875" style="83" hidden="1"/>
    <col min="8324" max="8324" width="20.28515625" style="83" hidden="1"/>
    <col min="8325" max="8325" width="26.5703125" style="83" hidden="1"/>
    <col min="8326" max="8326" width="34.7109375" style="83" hidden="1"/>
    <col min="8327" max="8327" width="29.140625" style="83" hidden="1"/>
    <col min="8328" max="8328" width="14.140625" style="83" hidden="1"/>
    <col min="8329" max="8329" width="22.28515625" style="83" hidden="1"/>
    <col min="8330" max="8330" width="16.7109375" style="83" hidden="1"/>
    <col min="8331" max="8331" width="26.5703125" style="83" hidden="1"/>
    <col min="8332" max="8332" width="34.7109375" style="83" hidden="1"/>
    <col min="8333" max="8333" width="29.140625" style="83" hidden="1"/>
    <col min="8334" max="8334" width="26.5703125" style="83" hidden="1"/>
    <col min="8335" max="8335" width="34.7109375" style="83" hidden="1"/>
    <col min="8336" max="8336" width="29.140625" style="83" hidden="1"/>
    <col min="8337" max="8337" width="14.140625" style="83" hidden="1"/>
    <col min="8338" max="8338" width="22.28515625" style="83" hidden="1"/>
    <col min="8339" max="8339" width="16.7109375" style="83" hidden="1"/>
    <col min="8340" max="8340" width="26.5703125" style="83" hidden="1"/>
    <col min="8341" max="8341" width="34.7109375" style="83" hidden="1"/>
    <col min="8342" max="8342" width="29.140625" style="83" hidden="1"/>
    <col min="8343" max="8343" width="26.5703125" style="83" hidden="1"/>
    <col min="8344" max="8344" width="34.7109375" style="83" hidden="1"/>
    <col min="8345" max="8345" width="29.140625" style="83" hidden="1"/>
    <col min="8346" max="8346" width="14.140625" style="83" hidden="1"/>
    <col min="8347" max="8347" width="22.28515625" style="83" hidden="1"/>
    <col min="8348" max="8348" width="16.7109375" style="83" hidden="1"/>
    <col min="8349" max="8349" width="26.5703125" style="83" hidden="1"/>
    <col min="8350" max="8350" width="34.7109375" style="83" hidden="1"/>
    <col min="8351" max="8351" width="29.140625" style="83" hidden="1"/>
    <col min="8352" max="8352" width="26.5703125" style="83" hidden="1"/>
    <col min="8353" max="8353" width="34.7109375" style="83" hidden="1"/>
    <col min="8354" max="8354" width="29.140625" style="83" hidden="1"/>
    <col min="8355" max="8355" width="14.140625" style="83" hidden="1"/>
    <col min="8356" max="8356" width="22.28515625" style="83" hidden="1"/>
    <col min="8357" max="8357" width="16.7109375" style="83" hidden="1"/>
    <col min="8358" max="8358" width="26.5703125" style="83" hidden="1"/>
    <col min="8359" max="8359" width="34.7109375" style="83" hidden="1"/>
    <col min="8360" max="8360" width="29.140625" style="83" hidden="1"/>
    <col min="8361" max="8361" width="26.5703125" style="83" hidden="1"/>
    <col min="8362" max="8362" width="34.7109375" style="83" hidden="1"/>
    <col min="8363" max="8363" width="29.140625" style="83" hidden="1"/>
    <col min="8364" max="8364" width="14.140625" style="83" hidden="1"/>
    <col min="8365" max="8365" width="22.28515625" style="83" hidden="1"/>
    <col min="8366" max="8366" width="16.7109375" style="83" hidden="1"/>
    <col min="8367" max="8367" width="15.5703125" style="83" hidden="1"/>
    <col min="8368" max="8368" width="23.7109375" style="83" hidden="1"/>
    <col min="8369" max="8369" width="18.28515625" style="83" hidden="1"/>
    <col min="8370" max="8370" width="14.140625" style="83" hidden="1"/>
    <col min="8371" max="8371" width="22.28515625" style="83" hidden="1"/>
    <col min="8372" max="8372" width="16.7109375" style="83" hidden="1"/>
    <col min="8373" max="8373" width="26.5703125" style="83" hidden="1"/>
    <col min="8374" max="8374" width="34.7109375" style="83" hidden="1"/>
    <col min="8375" max="8375" width="29.140625" style="83" hidden="1"/>
    <col min="8376" max="8376" width="26.5703125" style="83" hidden="1"/>
    <col min="8377" max="8377" width="34.7109375" style="83" hidden="1"/>
    <col min="8378" max="8378" width="29.140625" style="83" hidden="1"/>
    <col min="8379" max="8379" width="14.140625" style="83" hidden="1"/>
    <col min="8380" max="8380" width="22.28515625" style="83" hidden="1"/>
    <col min="8381" max="8381" width="16.7109375" style="83" hidden="1"/>
    <col min="8382" max="8382" width="15.5703125" style="83" hidden="1"/>
    <col min="8383" max="8383" width="23.7109375" style="83" hidden="1"/>
    <col min="8384" max="8384" width="18.28515625" style="83" hidden="1"/>
    <col min="8385" max="8385" width="26.5703125" style="83" hidden="1"/>
    <col min="8386" max="8386" width="34.7109375" style="83" hidden="1"/>
    <col min="8387" max="8387" width="29.140625" style="83" hidden="1"/>
    <col min="8388" max="8388" width="14.140625" style="83" hidden="1"/>
    <col min="8389" max="8389" width="22.28515625" style="83" hidden="1"/>
    <col min="8390" max="8390" width="16.7109375" style="83" hidden="1"/>
    <col min="8391" max="8391" width="25.5703125" style="83" hidden="1"/>
    <col min="8392" max="8392" width="33.5703125" style="83" hidden="1"/>
    <col min="8393" max="8393" width="28.140625" style="83" hidden="1"/>
    <col min="8394" max="8394" width="25.5703125" style="83" hidden="1"/>
    <col min="8395" max="8395" width="33.5703125" style="83" hidden="1"/>
    <col min="8396" max="8396" width="28.140625" style="83" hidden="1"/>
    <col min="8397" max="8397" width="14.140625" style="83" hidden="1"/>
    <col min="8398" max="8398" width="22.28515625" style="83" hidden="1"/>
    <col min="8399" max="8399" width="16.7109375" style="83" hidden="1"/>
    <col min="8400" max="8400" width="25.5703125" style="83" hidden="1"/>
    <col min="8401" max="8401" width="33.5703125" style="83" hidden="1"/>
    <col min="8402" max="8402" width="28.140625" style="83" hidden="1"/>
    <col min="8403" max="8403" width="25.5703125" style="83" hidden="1"/>
    <col min="8404" max="8404" width="33.5703125" style="83" hidden="1"/>
    <col min="8405" max="8405" width="28.140625" style="83" hidden="1"/>
    <col min="8406" max="8406" width="14.140625" style="83" hidden="1"/>
    <col min="8407" max="8407" width="22.28515625" style="83" hidden="1"/>
    <col min="8408" max="8408" width="16.7109375" style="83" hidden="1"/>
    <col min="8409" max="8409" width="26.5703125" style="83" hidden="1"/>
    <col min="8410" max="8410" width="34.7109375" style="83" hidden="1"/>
    <col min="8411" max="8411" width="29.140625" style="83" hidden="1"/>
    <col min="8412" max="8412" width="26.5703125" style="83" hidden="1"/>
    <col min="8413" max="8413" width="34.7109375" style="83" hidden="1"/>
    <col min="8414" max="8414" width="29.140625" style="83" hidden="1"/>
    <col min="8415" max="8415" width="14.140625" style="83" hidden="1"/>
    <col min="8416" max="8416" width="22.28515625" style="83" hidden="1"/>
    <col min="8417" max="8417" width="16.7109375" style="83" hidden="1"/>
    <col min="8418" max="8418" width="15.5703125" style="83" hidden="1"/>
    <col min="8419" max="8419" width="23.7109375" style="83" hidden="1"/>
    <col min="8420" max="8420" width="18.28515625" style="83" hidden="1"/>
    <col min="8421" max="8421" width="26.5703125" style="83" hidden="1"/>
    <col min="8422" max="8422" width="34.7109375" style="83" hidden="1"/>
    <col min="8423" max="8423" width="29.140625" style="83" hidden="1"/>
    <col min="8424" max="8424" width="14.140625" style="83" hidden="1"/>
    <col min="8425" max="8425" width="22.28515625" style="83" hidden="1"/>
    <col min="8426" max="8426" width="16.7109375" style="83" hidden="1"/>
    <col min="8427" max="8427" width="15.5703125" style="83" hidden="1"/>
    <col min="8428" max="8428" width="23.7109375" style="83" hidden="1"/>
    <col min="8429" max="8429" width="18.28515625" style="83" hidden="1"/>
    <col min="8430" max="8430" width="14.140625" style="83" hidden="1"/>
    <col min="8431" max="8431" width="22.28515625" style="83" hidden="1"/>
    <col min="8432" max="8432" width="16.7109375" style="83" hidden="1"/>
    <col min="8433" max="8433" width="26.5703125" style="83" hidden="1"/>
    <col min="8434" max="8434" width="34.7109375" style="83" hidden="1"/>
    <col min="8435" max="8435" width="29.140625" style="83" hidden="1"/>
    <col min="8436" max="8436" width="14.140625" style="83" hidden="1"/>
    <col min="8437" max="8437" width="22.28515625" style="83" hidden="1"/>
    <col min="8438" max="8438" width="16.7109375" style="83" hidden="1"/>
    <col min="8439" max="8439" width="25.5703125" style="83" hidden="1"/>
    <col min="8440" max="8440" width="33.5703125" style="83" hidden="1"/>
    <col min="8441" max="8441" width="28.140625" style="83" hidden="1"/>
    <col min="8442" max="8442" width="26.5703125" style="83" hidden="1"/>
    <col min="8443" max="8443" width="34.7109375" style="83" hidden="1"/>
    <col min="8444" max="8444" width="29.140625" style="83" hidden="1"/>
    <col min="8445" max="8445" width="14.140625" style="83" hidden="1"/>
    <col min="8446" max="8446" width="22.28515625" style="83" hidden="1"/>
    <col min="8447" max="8447" width="16.7109375" style="83" hidden="1"/>
    <col min="8448" max="8448" width="26.5703125" style="83" hidden="1"/>
    <col min="8449" max="8449" width="34.7109375" style="83" hidden="1"/>
    <col min="8450" max="8450" width="29.140625" style="83" hidden="1"/>
    <col min="8451" max="8451" width="26.5703125" style="83" hidden="1"/>
    <col min="8452" max="8452" width="34.7109375" style="83" hidden="1"/>
    <col min="8453" max="8453" width="29.140625" style="83" hidden="1"/>
    <col min="8454" max="8454" width="14.140625" style="83" hidden="1"/>
    <col min="8455" max="8455" width="22.28515625" style="83" hidden="1"/>
    <col min="8456" max="8456" width="16.7109375" style="83" hidden="1"/>
    <col min="8457" max="8457" width="26.5703125" style="83" hidden="1"/>
    <col min="8458" max="8458" width="34.7109375" style="83" hidden="1"/>
    <col min="8459" max="8459" width="29.140625" style="83" hidden="1"/>
    <col min="8460" max="8460" width="26.5703125" style="83" hidden="1"/>
    <col min="8461" max="8461" width="34.7109375" style="83" hidden="1"/>
    <col min="8462" max="8462" width="29.140625" style="83" hidden="1"/>
    <col min="8463" max="8463" width="14.140625" style="83" hidden="1"/>
    <col min="8464" max="8464" width="22.28515625" style="83" hidden="1"/>
    <col min="8465" max="8465" width="16.7109375" style="83" hidden="1"/>
    <col min="8466" max="8466" width="25.5703125" style="83" hidden="1"/>
    <col min="8467" max="8467" width="33.5703125" style="83" hidden="1"/>
    <col min="8468" max="8468" width="28.140625" style="83" hidden="1"/>
    <col min="8469" max="8469" width="26.5703125" style="83" hidden="1"/>
    <col min="8470" max="8470" width="34.7109375" style="83" hidden="1"/>
    <col min="8471" max="8471" width="29.140625" style="83" hidden="1"/>
    <col min="8472" max="8472" width="14.140625" style="83" hidden="1"/>
    <col min="8473" max="8473" width="22.28515625" style="83" hidden="1"/>
    <col min="8474" max="8474" width="16.7109375" style="83" hidden="1"/>
    <col min="8475" max="8475" width="26.5703125" style="83" hidden="1"/>
    <col min="8476" max="8476" width="34.7109375" style="83" hidden="1"/>
    <col min="8477" max="8477" width="29.140625" style="83" hidden="1"/>
    <col min="8478" max="8478" width="26.5703125" style="83" hidden="1"/>
    <col min="8479" max="8479" width="34.7109375" style="83" hidden="1"/>
    <col min="8480" max="8480" width="29.140625" style="83" hidden="1"/>
    <col min="8481" max="8481" width="14.140625" style="83" hidden="1"/>
    <col min="8482" max="8482" width="22.28515625" style="83" hidden="1"/>
    <col min="8483" max="8483" width="16.7109375" style="83" hidden="1"/>
    <col min="8484" max="8484" width="26.5703125" style="83" hidden="1"/>
    <col min="8485" max="8485" width="34.7109375" style="83" hidden="1"/>
    <col min="8486" max="8486" width="29.140625" style="83" hidden="1"/>
    <col min="8487" max="8487" width="26.5703125" style="83" hidden="1"/>
    <col min="8488" max="8488" width="34.7109375" style="83" hidden="1"/>
    <col min="8489" max="8489" width="29.140625" style="83" hidden="1"/>
    <col min="8490" max="8490" width="14.140625" style="83" hidden="1"/>
    <col min="8491" max="8491" width="22.28515625" style="83" hidden="1"/>
    <col min="8492" max="8492" width="16.7109375" style="83" hidden="1"/>
    <col min="8493" max="8493" width="25.5703125" style="83" hidden="1"/>
    <col min="8494" max="8494" width="33.5703125" style="83" hidden="1"/>
    <col min="8495" max="8495" width="28.140625" style="83" hidden="1"/>
    <col min="8496" max="8496" width="26.5703125" style="83" hidden="1"/>
    <col min="8497" max="8497" width="34.7109375" style="83" hidden="1"/>
    <col min="8498" max="8498" width="29.140625" style="83" hidden="1"/>
    <col min="8499" max="8499" width="14.140625" style="83" hidden="1"/>
    <col min="8500" max="8500" width="22.28515625" style="83" hidden="1"/>
    <col min="8501" max="8501" width="16.7109375" style="83" hidden="1"/>
    <col min="8502" max="8502" width="25.5703125" style="83" hidden="1"/>
    <col min="8503" max="8503" width="33.5703125" style="83" hidden="1"/>
    <col min="8504" max="8504" width="28.140625" style="83" hidden="1"/>
    <col min="8505" max="8505" width="25.5703125" style="83" hidden="1"/>
    <col min="8506" max="8506" width="33.5703125" style="83" hidden="1"/>
    <col min="8507" max="8507" width="28.140625" style="83" hidden="1"/>
    <col min="8508" max="8508" width="14.140625" style="83" hidden="1"/>
    <col min="8509" max="8509" width="22.28515625" style="83" hidden="1"/>
    <col min="8510" max="8510" width="16.7109375" style="83" hidden="1"/>
    <col min="8511" max="8511" width="15.5703125" style="83" hidden="1"/>
    <col min="8512" max="8512" width="23.7109375" style="83" hidden="1"/>
    <col min="8513" max="8513" width="18.28515625" style="83" hidden="1"/>
    <col min="8514" max="8514" width="14.140625" style="83" hidden="1"/>
    <col min="8515" max="8515" width="22.28515625" style="83" hidden="1"/>
    <col min="8516" max="8516" width="16.7109375" style="83" hidden="1"/>
    <col min="8517" max="8517" width="26.5703125" style="83" hidden="1"/>
    <col min="8518" max="8518" width="34.7109375" style="83" hidden="1"/>
    <col min="8519" max="8519" width="29.140625" style="83" hidden="1"/>
    <col min="8520" max="8520" width="14.140625" style="83" hidden="1"/>
    <col min="8521" max="8521" width="22.28515625" style="83" hidden="1"/>
    <col min="8522" max="8522" width="16.7109375" style="83" hidden="1"/>
    <col min="8523" max="8523" width="26.5703125" style="83" hidden="1"/>
    <col min="8524" max="8524" width="34.7109375" style="83" hidden="1"/>
    <col min="8525" max="8525" width="29.140625" style="83" hidden="1"/>
    <col min="8526" max="8526" width="14.140625" style="83" hidden="1"/>
    <col min="8527" max="8527" width="22.28515625" style="83" hidden="1"/>
    <col min="8528" max="8528" width="16.7109375" style="83" hidden="1"/>
    <col min="8529" max="8529" width="26.5703125" style="83" hidden="1"/>
    <col min="8530" max="8530" width="34.7109375" style="83" hidden="1"/>
    <col min="8531" max="8531" width="29.140625" style="83" hidden="1"/>
    <col min="8532" max="8532" width="26.5703125" style="83" hidden="1"/>
    <col min="8533" max="8533" width="34.7109375" style="83" hidden="1"/>
    <col min="8534" max="8534" width="29.140625" style="83" hidden="1"/>
    <col min="8535" max="8535" width="14.140625" style="83" hidden="1"/>
    <col min="8536" max="8536" width="22.28515625" style="83" hidden="1"/>
    <col min="8537" max="8537" width="16.7109375" style="83" hidden="1"/>
    <col min="8538" max="8538" width="26.5703125" style="83" hidden="1"/>
    <col min="8539" max="8539" width="34.7109375" style="83" hidden="1"/>
    <col min="8540" max="8540" width="29.140625" style="83" hidden="1"/>
    <col min="8541" max="8541" width="26.5703125" style="83" hidden="1"/>
    <col min="8542" max="8542" width="34.7109375" style="83" hidden="1"/>
    <col min="8543" max="8543" width="29.140625" style="83" hidden="1"/>
    <col min="8544" max="8544" width="14.140625" style="83" hidden="1"/>
    <col min="8545" max="8545" width="22.28515625" style="83" hidden="1"/>
    <col min="8546" max="8546" width="16.7109375" style="83" hidden="1"/>
    <col min="8547" max="8547" width="26.5703125" style="83" hidden="1"/>
    <col min="8548" max="8548" width="34.7109375" style="83" hidden="1"/>
    <col min="8549" max="8549" width="29.140625" style="83" hidden="1"/>
    <col min="8550" max="8550" width="26.5703125" style="83" hidden="1"/>
    <col min="8551" max="8551" width="34.7109375" style="83" hidden="1"/>
    <col min="8552" max="8552" width="29.140625" style="83" hidden="1"/>
    <col min="8553" max="8553" width="14.140625" style="83" hidden="1"/>
    <col min="8554" max="8554" width="22.28515625" style="83" hidden="1"/>
    <col min="8555" max="8555" width="16.7109375" style="83" hidden="1"/>
    <col min="8556" max="8556" width="26.5703125" style="83" hidden="1"/>
    <col min="8557" max="8557" width="34.7109375" style="83" hidden="1"/>
    <col min="8558" max="8558" width="29.140625" style="83" hidden="1"/>
    <col min="8559" max="8559" width="26.5703125" style="83" hidden="1"/>
    <col min="8560" max="8560" width="34.7109375" style="83" hidden="1"/>
    <col min="8561" max="8561" width="29.140625" style="83" hidden="1"/>
    <col min="8562" max="8562" width="14.140625" style="83" hidden="1"/>
    <col min="8563" max="8563" width="22.28515625" style="83" hidden="1"/>
    <col min="8564" max="8564" width="16.7109375" style="83" hidden="1"/>
    <col min="8565" max="8565" width="16.5703125" style="83" hidden="1"/>
    <col min="8566" max="8566" width="24.7109375" style="83" hidden="1"/>
    <col min="8567" max="8567" width="19.28515625" style="83" hidden="1"/>
    <col min="8568" max="8568" width="14.140625" style="83" hidden="1"/>
    <col min="8569" max="8569" width="22.28515625" style="83" hidden="1"/>
    <col min="8570" max="8570" width="16.7109375" style="83" hidden="1"/>
    <col min="8571" max="8571" width="16.5703125" style="83" hidden="1"/>
    <col min="8572" max="8572" width="24.7109375" style="83" hidden="1"/>
    <col min="8573" max="8573" width="19.28515625" style="83" hidden="1"/>
    <col min="8574" max="8574" width="16.5703125" style="83" hidden="1"/>
    <col min="8575" max="8575" width="24.7109375" style="83" hidden="1"/>
    <col min="8576" max="8576" width="19.28515625" style="83" hidden="1"/>
    <col min="8577" max="8577" width="14.140625" style="83" hidden="1"/>
    <col min="8578" max="8578" width="22.28515625" style="83" hidden="1"/>
    <col min="8579" max="8579" width="16.7109375" style="83" hidden="1"/>
    <col min="8580" max="8580" width="26.5703125" style="83" hidden="1"/>
    <col min="8581" max="8581" width="34.7109375" style="83" hidden="1"/>
    <col min="8582" max="8582" width="29.140625" style="83" hidden="1"/>
    <col min="8583" max="8583" width="26.5703125" style="83" hidden="1"/>
    <col min="8584" max="8584" width="34.7109375" style="83" hidden="1"/>
    <col min="8585" max="8585" width="29.140625" style="83" hidden="1"/>
    <col min="8586" max="8586" width="14.140625" style="83" hidden="1"/>
    <col min="8587" max="8587" width="22.28515625" style="83" hidden="1"/>
    <col min="8588" max="8588" width="16.7109375" style="83" hidden="1"/>
    <col min="8589" max="8589" width="15.5703125" style="83" hidden="1"/>
    <col min="8590" max="8590" width="23.7109375" style="83" hidden="1"/>
    <col min="8591" max="8591" width="18.28515625" style="83" hidden="1"/>
    <col min="8592" max="8592" width="22.42578125" style="83" hidden="1"/>
    <col min="8593" max="8593" width="30.5703125" style="83" hidden="1"/>
    <col min="8594" max="8594" width="25" style="83" hidden="1"/>
    <col min="8595" max="8595" width="14.140625" style="83" hidden="1"/>
    <col min="8596" max="8596" width="22.28515625" style="83" hidden="1"/>
    <col min="8597" max="8597" width="16.7109375" style="83" hidden="1"/>
    <col min="8598" max="8598" width="26.5703125" style="83" hidden="1"/>
    <col min="8599" max="8599" width="34.7109375" style="83" hidden="1"/>
    <col min="8600" max="8600" width="29.140625" style="83" hidden="1"/>
    <col min="8601" max="8601" width="24.42578125" style="83" hidden="1"/>
    <col min="8602" max="8602" width="32.5703125" style="83" hidden="1"/>
    <col min="8603" max="8603" width="27.140625" style="83" hidden="1"/>
    <col min="8604" max="8604" width="14.140625" style="83" hidden="1"/>
    <col min="8605" max="8605" width="22.28515625" style="83" hidden="1"/>
    <col min="8606" max="8606" width="16.7109375" style="83" hidden="1"/>
    <col min="8607" max="8607" width="15.5703125" style="83" hidden="1"/>
    <col min="8608" max="8608" width="23.7109375" style="83" hidden="1"/>
    <col min="8609" max="8609" width="18.28515625" style="83" hidden="1"/>
    <col min="8610" max="8610" width="14.140625" style="83" hidden="1"/>
    <col min="8611" max="8611" width="22.28515625" style="83" hidden="1"/>
    <col min="8612" max="8612" width="16.7109375" style="83" hidden="1"/>
    <col min="8613" max="8613" width="26.5703125" style="83" hidden="1"/>
    <col min="8614" max="8614" width="34.7109375" style="83" hidden="1"/>
    <col min="8615" max="8615" width="29.140625" style="83" hidden="1"/>
    <col min="8616" max="8616" width="26.5703125" style="83" hidden="1"/>
    <col min="8617" max="8617" width="34.7109375" style="83" hidden="1"/>
    <col min="8618" max="8618" width="29.140625" style="83" hidden="1"/>
    <col min="8619" max="8619" width="14.140625" style="83" hidden="1"/>
    <col min="8620" max="8620" width="22.28515625" style="83" hidden="1"/>
    <col min="8621" max="8621" width="16.7109375" style="83" hidden="1"/>
    <col min="8622" max="8622" width="26.5703125" style="83" hidden="1"/>
    <col min="8623" max="8623" width="34.7109375" style="83" hidden="1"/>
    <col min="8624" max="8624" width="29.140625" style="83" hidden="1"/>
    <col min="8625" max="8625" width="26.5703125" style="83" hidden="1"/>
    <col min="8626" max="8626" width="34.7109375" style="83" hidden="1"/>
    <col min="8627" max="8627" width="29.140625" style="83" hidden="1"/>
    <col min="8628" max="8628" width="14.140625" style="83" hidden="1"/>
    <col min="8629" max="8629" width="22.28515625" style="83" hidden="1"/>
    <col min="8630" max="8630" width="16.7109375" style="83" hidden="1"/>
    <col min="8631" max="8631" width="26.5703125" style="83" hidden="1"/>
    <col min="8632" max="8632" width="34.7109375" style="83" hidden="1"/>
    <col min="8633" max="8633" width="29.140625" style="83" hidden="1"/>
    <col min="8634" max="8634" width="26.5703125" style="83" hidden="1"/>
    <col min="8635" max="8635" width="34.7109375" style="83" hidden="1"/>
    <col min="8636" max="8636" width="29.140625" style="83" hidden="1"/>
    <col min="8637" max="8637" width="14.140625" style="83" hidden="1"/>
    <col min="8638" max="8638" width="22.28515625" style="83" hidden="1"/>
    <col min="8639" max="8639" width="16.7109375" style="83" hidden="1"/>
    <col min="8640" max="8640" width="26.5703125" style="83" hidden="1"/>
    <col min="8641" max="8641" width="34.7109375" style="83" hidden="1"/>
    <col min="8642" max="8642" width="29.140625" style="83" hidden="1"/>
    <col min="8643" max="8643" width="26.5703125" style="83" hidden="1"/>
    <col min="8644" max="8644" width="34.7109375" style="83" hidden="1"/>
    <col min="8645" max="8645" width="29.140625" style="83" hidden="1"/>
    <col min="8646" max="8646" width="14.140625" style="83" hidden="1"/>
    <col min="8647" max="8647" width="22.28515625" style="83" hidden="1"/>
    <col min="8648" max="8648" width="16.7109375" style="83" hidden="1"/>
    <col min="8649" max="8649" width="15.5703125" style="83" hidden="1"/>
    <col min="8650" max="8650" width="23.7109375" style="83" hidden="1"/>
    <col min="8651" max="8651" width="18.28515625" style="83" hidden="1"/>
    <col min="8652" max="8652" width="14.140625" style="83" hidden="1"/>
    <col min="8653" max="8653" width="22.28515625" style="83" hidden="1"/>
    <col min="8654" max="8654" width="16.7109375" style="83" hidden="1"/>
    <col min="8655" max="8655" width="26.5703125" style="83" hidden="1"/>
    <col min="8656" max="8656" width="34.7109375" style="83" hidden="1"/>
    <col min="8657" max="8657" width="29.140625" style="83" hidden="1"/>
    <col min="8658" max="8658" width="26.5703125" style="83" hidden="1"/>
    <col min="8659" max="8659" width="34.7109375" style="83" hidden="1"/>
    <col min="8660" max="8660" width="29.140625" style="83" hidden="1"/>
    <col min="8661" max="8661" width="14.140625" style="83" hidden="1"/>
    <col min="8662" max="8662" width="22.28515625" style="83" hidden="1"/>
    <col min="8663" max="8663" width="16.7109375" style="83" hidden="1"/>
    <col min="8664" max="8664" width="26.5703125" style="83" hidden="1"/>
    <col min="8665" max="8665" width="34.7109375" style="83" hidden="1"/>
    <col min="8666" max="8666" width="29.140625" style="83" hidden="1"/>
    <col min="8667" max="8667" width="26.5703125" style="83" hidden="1"/>
    <col min="8668" max="8668" width="34.7109375" style="83" hidden="1"/>
    <col min="8669" max="8669" width="29.140625" style="83" hidden="1"/>
    <col min="8670" max="8670" width="14.140625" style="83" hidden="1"/>
    <col min="8671" max="8671" width="22.28515625" style="83" hidden="1"/>
    <col min="8672" max="8672" width="16.7109375" style="83" hidden="1"/>
    <col min="8673" max="8673" width="26.5703125" style="83" hidden="1"/>
    <col min="8674" max="8674" width="34.7109375" style="83" hidden="1"/>
    <col min="8675" max="8675" width="29.140625" style="83" hidden="1"/>
    <col min="8676" max="8676" width="26.5703125" style="83" hidden="1"/>
    <col min="8677" max="8677" width="34.7109375" style="83" hidden="1"/>
    <col min="8678" max="8678" width="29.140625" style="83" hidden="1"/>
    <col min="8679" max="8679" width="14.140625" style="83" hidden="1"/>
    <col min="8680" max="8680" width="22.28515625" style="83" hidden="1"/>
    <col min="8681" max="8681" width="16.7109375" style="83" hidden="1"/>
    <col min="8682" max="8682" width="15.5703125" style="83" hidden="1"/>
    <col min="8683" max="8683" width="23.7109375" style="83" hidden="1"/>
    <col min="8684" max="8684" width="18.28515625" style="83" hidden="1"/>
    <col min="8685" max="8685" width="26.5703125" style="83" hidden="1"/>
    <col min="8686" max="8686" width="34.7109375" style="83" hidden="1"/>
    <col min="8687" max="8687" width="29.140625" style="83" hidden="1"/>
    <col min="8688" max="8688" width="14.140625" style="83" hidden="1"/>
    <col min="8689" max="8689" width="22.28515625" style="83" hidden="1"/>
    <col min="8690" max="8690" width="16.7109375" style="83" hidden="1"/>
    <col min="8691" max="8691" width="26.5703125" style="83" hidden="1"/>
    <col min="8692" max="8692" width="34.7109375" style="83" hidden="1"/>
    <col min="8693" max="8693" width="29.140625" style="83" hidden="1"/>
    <col min="8694" max="8694" width="26.5703125" style="83" hidden="1"/>
    <col min="8695" max="8695" width="34.7109375" style="83" hidden="1"/>
    <col min="8696" max="8696" width="29.140625" style="83" hidden="1"/>
    <col min="8697" max="8697" width="14.140625" style="83" hidden="1"/>
    <col min="8698" max="8698" width="22.28515625" style="83" hidden="1"/>
    <col min="8699" max="8699" width="16.7109375" style="83" hidden="1"/>
    <col min="8700" max="8700" width="26.5703125" style="83" hidden="1"/>
    <col min="8701" max="8701" width="34.7109375" style="83" hidden="1"/>
    <col min="8702" max="8702" width="29.140625" style="83" hidden="1"/>
    <col min="8703" max="8703" width="26.5703125" style="83" hidden="1"/>
    <col min="8704" max="8704" width="34.7109375" style="83" hidden="1"/>
    <col min="8705" max="8705" width="29.140625" style="83" hidden="1"/>
    <col min="8706" max="8706" width="14.140625" style="83" hidden="1"/>
    <col min="8707" max="8707" width="22.28515625" style="83" hidden="1"/>
    <col min="8708" max="8708" width="16.7109375" style="83" hidden="1"/>
    <col min="8709" max="8709" width="26.5703125" style="83" hidden="1"/>
    <col min="8710" max="8710" width="34.7109375" style="83" hidden="1"/>
    <col min="8711" max="8711" width="29.140625" style="83" hidden="1"/>
    <col min="8712" max="8712" width="26.5703125" style="83" hidden="1"/>
    <col min="8713" max="8713" width="34.7109375" style="83" hidden="1"/>
    <col min="8714" max="8714" width="29.140625" style="83" hidden="1"/>
    <col min="8715" max="8715" width="14.140625" style="83" hidden="1"/>
    <col min="8716" max="8716" width="22.28515625" style="83" hidden="1"/>
    <col min="8717" max="8717" width="16.7109375" style="83" hidden="1"/>
    <col min="8718" max="8718" width="16.5703125" style="83" hidden="1"/>
    <col min="8719" max="8719" width="24.7109375" style="83" hidden="1"/>
    <col min="8720" max="8720" width="19.28515625" style="83" hidden="1"/>
    <col min="8721" max="8721" width="14.140625" style="83" hidden="1"/>
    <col min="8722" max="8722" width="22.28515625" style="83" hidden="1"/>
    <col min="8723" max="8723" width="16.7109375" style="83" hidden="1"/>
    <col min="8724" max="8724" width="16.5703125" style="83" hidden="1"/>
    <col min="8725" max="8725" width="24.7109375" style="83" hidden="1"/>
    <col min="8726" max="8726" width="19.28515625" style="83" hidden="1"/>
    <col min="8727" max="8727" width="14.140625" style="83" hidden="1"/>
    <col min="8728" max="8728" width="22.28515625" style="83" hidden="1"/>
    <col min="8729" max="8729" width="16.7109375" style="83" hidden="1"/>
    <col min="8730" max="8730" width="26.5703125" style="83" hidden="1"/>
    <col min="8731" max="8731" width="34.7109375" style="83" hidden="1"/>
    <col min="8732" max="8732" width="29.140625" style="83" hidden="1"/>
    <col min="8733" max="8733" width="26.5703125" style="83" hidden="1"/>
    <col min="8734" max="8734" width="34.7109375" style="83" hidden="1"/>
    <col min="8735" max="8735" width="29.140625" style="83" hidden="1"/>
    <col min="8736" max="8736" width="14.140625" style="83" hidden="1"/>
    <col min="8737" max="8737" width="22.28515625" style="83" hidden="1"/>
    <col min="8738" max="8738" width="16.7109375" style="83" hidden="1"/>
    <col min="8739" max="8739" width="15.5703125" style="83" hidden="1"/>
    <col min="8740" max="8740" width="23.7109375" style="83" hidden="1"/>
    <col min="8741" max="8741" width="18.28515625" style="83" hidden="1"/>
    <col min="8742" max="8742" width="26.5703125" style="83" hidden="1"/>
    <col min="8743" max="8743" width="34.7109375" style="83" hidden="1"/>
    <col min="8744" max="8744" width="29.140625" style="83" hidden="1"/>
    <col min="8745" max="8745" width="14.140625" style="83" hidden="1"/>
    <col min="8746" max="8746" width="22.28515625" style="83" hidden="1"/>
    <col min="8747" max="8747" width="16.7109375" style="83" hidden="1"/>
    <col min="8748" max="8748" width="15.5703125" style="83" hidden="1"/>
    <col min="8749" max="8749" width="23.7109375" style="83" hidden="1"/>
    <col min="8750" max="8750" width="18.28515625" style="83" hidden="1"/>
    <col min="8751" max="8751" width="26.5703125" style="83" hidden="1"/>
    <col min="8752" max="8752" width="34.7109375" style="83" hidden="1"/>
    <col min="8753" max="8753" width="29.140625" style="83" hidden="1"/>
    <col min="8754" max="8754" width="14.140625" style="83" hidden="1"/>
    <col min="8755" max="8755" width="22.28515625" style="83" hidden="1"/>
    <col min="8756" max="8756" width="16.7109375" style="83" hidden="1"/>
    <col min="8757" max="8757" width="26.5703125" style="83" hidden="1"/>
    <col min="8758" max="8758" width="34.7109375" style="83" hidden="1"/>
    <col min="8759" max="8759" width="29.140625" style="83" hidden="1"/>
    <col min="8760" max="8760" width="26.5703125" style="83" hidden="1"/>
    <col min="8761" max="8761" width="34.7109375" style="83" hidden="1"/>
    <col min="8762" max="8762" width="29.140625" style="83" hidden="1"/>
    <col min="8763" max="8763" width="14.140625" style="83" hidden="1"/>
    <col min="8764" max="8764" width="22.28515625" style="83" hidden="1"/>
    <col min="8765" max="8765" width="16.7109375" style="83" hidden="1"/>
    <col min="8766" max="8766" width="15.5703125" style="83" hidden="1"/>
    <col min="8767" max="8767" width="23.7109375" style="83" hidden="1"/>
    <col min="8768" max="8768" width="18.28515625" style="83" hidden="1"/>
    <col min="8769" max="8769" width="14.140625" style="83" hidden="1"/>
    <col min="8770" max="8770" width="22.28515625" style="83" hidden="1"/>
    <col min="8771" max="8771" width="16.7109375" style="83" hidden="1"/>
    <col min="8772" max="8772" width="19.28515625" style="83" hidden="1"/>
    <col min="8773" max="8773" width="27.42578125" style="83" hidden="1"/>
    <col min="8774" max="8774" width="22" style="83" hidden="1"/>
    <col min="8775" max="8775" width="20.28515625" style="83" hidden="1"/>
    <col min="8776" max="8776" width="28.42578125" style="83" hidden="1"/>
    <col min="8777" max="8777" width="23" style="83" hidden="1"/>
    <col min="8778" max="8778" width="14.140625" style="83" hidden="1"/>
    <col min="8779" max="8779" width="22.28515625" style="83" hidden="1"/>
    <col min="8780" max="8780" width="16.7109375" style="83" hidden="1"/>
    <col min="8781" max="8781" width="26.5703125" style="83" hidden="1"/>
    <col min="8782" max="8782" width="34.7109375" style="83" hidden="1"/>
    <col min="8783" max="8783" width="29.140625" style="83" hidden="1"/>
    <col min="8784" max="8784" width="26.5703125" style="83" hidden="1"/>
    <col min="8785" max="8785" width="34.7109375" style="83" hidden="1"/>
    <col min="8786" max="8786" width="29.140625" style="83" hidden="1"/>
    <col min="8787" max="8787" width="14.140625" style="83" hidden="1"/>
    <col min="8788" max="8788" width="22.28515625" style="83" hidden="1"/>
    <col min="8789" max="8789" width="16.7109375" style="83" hidden="1"/>
    <col min="8790" max="8790" width="26.5703125" style="83" hidden="1"/>
    <col min="8791" max="8791" width="34.7109375" style="83" hidden="1"/>
    <col min="8792" max="8792" width="29.140625" style="83" hidden="1"/>
    <col min="8793" max="8793" width="25.5703125" style="83" hidden="1"/>
    <col min="8794" max="8794" width="33.5703125" style="83" hidden="1"/>
    <col min="8795" max="8795" width="28.140625" style="83" hidden="1"/>
    <col min="8796" max="8796" width="14.140625" style="83" hidden="1"/>
    <col min="8797" max="8797" width="22.28515625" style="83" hidden="1"/>
    <col min="8798" max="8798" width="16.7109375" style="83" hidden="1"/>
    <col min="8799" max="8799" width="25.5703125" style="83" hidden="1"/>
    <col min="8800" max="8800" width="33.5703125" style="83" hidden="1"/>
    <col min="8801" max="8801" width="28.140625" style="83" hidden="1"/>
    <col min="8802" max="8802" width="25.5703125" style="83" hidden="1"/>
    <col min="8803" max="8803" width="33.5703125" style="83" hidden="1"/>
    <col min="8804" max="8804" width="28.140625" style="83" hidden="1"/>
    <col min="8805" max="8805" width="14.140625" style="83" hidden="1"/>
    <col min="8806" max="8806" width="22.28515625" style="83" hidden="1"/>
    <col min="8807" max="8807" width="16.7109375" style="83" hidden="1"/>
    <col min="8808" max="8808" width="26.5703125" style="83" hidden="1"/>
    <col min="8809" max="8809" width="34.7109375" style="83" hidden="1"/>
    <col min="8810" max="8810" width="29.140625" style="83" hidden="1"/>
    <col min="8811" max="8811" width="26.5703125" style="83" hidden="1"/>
    <col min="8812" max="8812" width="34.7109375" style="83" hidden="1"/>
    <col min="8813" max="8813" width="29.140625" style="83" hidden="1"/>
    <col min="8814" max="8814" width="14.140625" style="83" hidden="1"/>
    <col min="8815" max="8815" width="22.28515625" style="83" hidden="1"/>
    <col min="8816" max="8816" width="16.7109375" style="83" hidden="1"/>
    <col min="8817" max="8817" width="26.5703125" style="83" hidden="1"/>
    <col min="8818" max="8818" width="34.7109375" style="83" hidden="1"/>
    <col min="8819" max="8819" width="29.140625" style="83" hidden="1"/>
    <col min="8820" max="8820" width="26.5703125" style="83" hidden="1"/>
    <col min="8821" max="8821" width="34.7109375" style="83" hidden="1"/>
    <col min="8822" max="8822" width="29.140625" style="83" hidden="1"/>
    <col min="8823" max="8823" width="14.140625" style="83" hidden="1"/>
    <col min="8824" max="8824" width="22.28515625" style="83" hidden="1"/>
    <col min="8825" max="8825" width="16.7109375" style="83" hidden="1"/>
    <col min="8826" max="8826" width="15.5703125" style="83" hidden="1"/>
    <col min="8827" max="8827" width="23.7109375" style="83" hidden="1"/>
    <col min="8828" max="8828" width="18.28515625" style="83" hidden="1"/>
    <col min="8829" max="8829" width="14.140625" style="83" hidden="1"/>
    <col min="8830" max="8830" width="22.28515625" style="83" hidden="1"/>
    <col min="8831" max="8831" width="16.7109375" style="83" hidden="1"/>
    <col min="8832" max="8832" width="17.7109375" style="83" hidden="1"/>
    <col min="8833" max="8833" width="25.85546875" style="83" hidden="1"/>
    <col min="8834" max="8834" width="20.28515625" style="83" hidden="1"/>
    <col min="8835" max="8835" width="26.5703125" style="83" hidden="1"/>
    <col min="8836" max="8836" width="34.7109375" style="83" hidden="1"/>
    <col min="8837" max="8837" width="29.140625" style="83" hidden="1"/>
    <col min="8838" max="8838" width="14.140625" style="83" hidden="1"/>
    <col min="8839" max="8839" width="22.28515625" style="83" hidden="1"/>
    <col min="8840" max="8840" width="16.7109375" style="83" hidden="1"/>
    <col min="8841" max="8841" width="26.5703125" style="83" hidden="1"/>
    <col min="8842" max="8842" width="34.7109375" style="83" hidden="1"/>
    <col min="8843" max="8843" width="29.140625" style="83" hidden="1"/>
    <col min="8844" max="8844" width="26.5703125" style="83" hidden="1"/>
    <col min="8845" max="8845" width="34.7109375" style="83" hidden="1"/>
    <col min="8846" max="8846" width="29.140625" style="83" hidden="1"/>
    <col min="8847" max="8847" width="14.140625" style="83" hidden="1"/>
    <col min="8848" max="8848" width="22.28515625" style="83" hidden="1"/>
    <col min="8849" max="8849" width="16.7109375" style="83" hidden="1"/>
    <col min="8850" max="8850" width="26.5703125" style="83" hidden="1"/>
    <col min="8851" max="8851" width="34.7109375" style="83" hidden="1"/>
    <col min="8852" max="8852" width="29.140625" style="83" hidden="1"/>
    <col min="8853" max="8853" width="14.140625" style="83" hidden="1"/>
    <col min="8854" max="8854" width="22.28515625" style="83" hidden="1"/>
    <col min="8855" max="8855" width="16.7109375" style="83" hidden="1"/>
    <col min="8856" max="8856" width="26.5703125" style="83" hidden="1"/>
    <col min="8857" max="8857" width="34.7109375" style="83" hidden="1"/>
    <col min="8858" max="8858" width="29.140625" style="83" hidden="1"/>
    <col min="8859" max="8859" width="26.5703125" style="83" hidden="1"/>
    <col min="8860" max="8860" width="34.7109375" style="83" hidden="1"/>
    <col min="8861" max="8861" width="29.140625" style="83" hidden="1"/>
    <col min="8862" max="8862" width="14.140625" style="83" hidden="1"/>
    <col min="8863" max="8863" width="22.28515625" style="83" hidden="1"/>
    <col min="8864" max="8864" width="16.7109375" style="83" hidden="1"/>
    <col min="8865" max="8865" width="26.5703125" style="83" hidden="1"/>
    <col min="8866" max="8866" width="34.7109375" style="83" hidden="1"/>
    <col min="8867" max="8867" width="29.140625" style="83" hidden="1"/>
    <col min="8868" max="8868" width="26.5703125" style="83" hidden="1"/>
    <col min="8869" max="8869" width="34.7109375" style="83" hidden="1"/>
    <col min="8870" max="8870" width="29.140625" style="83" hidden="1"/>
    <col min="8871" max="8871" width="14.140625" style="83" hidden="1"/>
    <col min="8872" max="8872" width="22.28515625" style="83" hidden="1"/>
    <col min="8873" max="8873" width="16.7109375" style="83" hidden="1"/>
    <col min="8874" max="8874" width="26.5703125" style="83" hidden="1"/>
    <col min="8875" max="8875" width="34.7109375" style="83" hidden="1"/>
    <col min="8876" max="8876" width="29.140625" style="83" hidden="1"/>
    <col min="8877" max="8877" width="25.5703125" style="83" hidden="1"/>
    <col min="8878" max="8878" width="33.5703125" style="83" hidden="1"/>
    <col min="8879" max="8879" width="28.140625" style="83" hidden="1"/>
    <col min="8880" max="8880" width="14.140625" style="83" hidden="1"/>
    <col min="8881" max="8881" width="22.28515625" style="83" hidden="1"/>
    <col min="8882" max="8882" width="16.7109375" style="83" hidden="1"/>
    <col min="8883" max="8883" width="26.5703125" style="83" hidden="1"/>
    <col min="8884" max="8884" width="34.7109375" style="83" hidden="1"/>
    <col min="8885" max="8885" width="29.140625" style="83" hidden="1"/>
    <col min="8886" max="8886" width="26.5703125" style="83" hidden="1"/>
    <col min="8887" max="8887" width="34.7109375" style="83" hidden="1"/>
    <col min="8888" max="8888" width="29.140625" style="83" hidden="1"/>
    <col min="8889" max="8889" width="14.140625" style="83" hidden="1"/>
    <col min="8890" max="8890" width="22.28515625" style="83" hidden="1"/>
    <col min="8891" max="8891" width="16.7109375" style="83" hidden="1"/>
    <col min="8892" max="8892" width="26.5703125" style="83" hidden="1"/>
    <col min="8893" max="8893" width="34.7109375" style="83" hidden="1"/>
    <col min="8894" max="8894" width="29.140625" style="83" hidden="1"/>
    <col min="8895" max="8895" width="26.5703125" style="83" hidden="1"/>
    <col min="8896" max="8896" width="34.7109375" style="83" hidden="1"/>
    <col min="8897" max="8897" width="29.140625" style="83" hidden="1"/>
    <col min="8898" max="8898" width="14.140625" style="83" hidden="1"/>
    <col min="8899" max="8899" width="22.28515625" style="83" hidden="1"/>
    <col min="8900" max="8900" width="16.7109375" style="83" hidden="1"/>
    <col min="8901" max="8901" width="14.140625" style="83" hidden="1"/>
    <col min="8902" max="8902" width="22.28515625" style="83" hidden="1"/>
    <col min="8903" max="8903" width="16.7109375" style="83" hidden="1"/>
    <col min="8904" max="8904" width="15.5703125" style="83" hidden="1"/>
    <col min="8905" max="8905" width="23.7109375" style="83" hidden="1"/>
    <col min="8906" max="8906" width="18.28515625" style="83" hidden="1"/>
    <col min="8907" max="8907" width="26.5703125" style="83" hidden="1"/>
    <col min="8908" max="8908" width="34.7109375" style="83" hidden="1"/>
    <col min="8909" max="8909" width="29.140625" style="83" hidden="1"/>
    <col min="8910" max="8910" width="14.140625" style="83" hidden="1"/>
    <col min="8911" max="8911" width="22.28515625" style="83" hidden="1"/>
    <col min="8912" max="8912" width="16.7109375" style="83" hidden="1"/>
    <col min="8913" max="8913" width="26.5703125" style="83" hidden="1"/>
    <col min="8914" max="8914" width="34.7109375" style="83" hidden="1"/>
    <col min="8915" max="8915" width="29.140625" style="83" hidden="1"/>
    <col min="8916" max="8916" width="25.5703125" style="83" hidden="1"/>
    <col min="8917" max="8917" width="33.5703125" style="83" hidden="1"/>
    <col min="8918" max="8918" width="28.140625" style="83" hidden="1"/>
    <col min="8919" max="8919" width="14.140625" style="83" hidden="1"/>
    <col min="8920" max="8920" width="22.28515625" style="83" hidden="1"/>
    <col min="8921" max="8921" width="16.7109375" style="83" hidden="1"/>
    <col min="8922" max="8922" width="26.5703125" style="83" hidden="1"/>
    <col min="8923" max="8923" width="34.7109375" style="83" hidden="1"/>
    <col min="8924" max="8924" width="29.140625" style="83" hidden="1"/>
    <col min="8925" max="8925" width="26.5703125" style="83" hidden="1"/>
    <col min="8926" max="8926" width="34.7109375" style="83" hidden="1"/>
    <col min="8927" max="8927" width="29.140625" style="83" hidden="1"/>
    <col min="8928" max="8928" width="14.140625" style="83" hidden="1"/>
    <col min="8929" max="8929" width="22.28515625" style="83" hidden="1"/>
    <col min="8930" max="8930" width="16.7109375" style="83" hidden="1"/>
    <col min="8931" max="8931" width="26.5703125" style="83" hidden="1"/>
    <col min="8932" max="8932" width="34.7109375" style="83" hidden="1"/>
    <col min="8933" max="8933" width="29.140625" style="83" hidden="1"/>
    <col min="8934" max="8934" width="26.5703125" style="83" hidden="1"/>
    <col min="8935" max="8935" width="34.7109375" style="83" hidden="1"/>
    <col min="8936" max="8936" width="29.140625" style="83" hidden="1"/>
    <col min="8937" max="8937" width="14.140625" style="83" hidden="1"/>
    <col min="8938" max="8938" width="22.28515625" style="83" hidden="1"/>
    <col min="8939" max="8939" width="16.7109375" style="83" hidden="1"/>
    <col min="8940" max="8940" width="15.5703125" style="83" hidden="1"/>
    <col min="8941" max="8941" width="23.7109375" style="83" hidden="1"/>
    <col min="8942" max="8942" width="18.28515625" style="83" hidden="1"/>
    <col min="8943" max="8943" width="26.5703125" style="83" hidden="1"/>
    <col min="8944" max="8944" width="34.7109375" style="83" hidden="1"/>
    <col min="8945" max="8945" width="29.140625" style="83" hidden="1"/>
    <col min="8946" max="8946" width="14.140625" style="83" hidden="1"/>
    <col min="8947" max="8947" width="22.28515625" style="83" hidden="1"/>
    <col min="8948" max="8948" width="16.7109375" style="83" hidden="1"/>
    <col min="8949" max="8949" width="26.5703125" style="83" hidden="1"/>
    <col min="8950" max="8950" width="34.7109375" style="83" hidden="1"/>
    <col min="8951" max="8951" width="29.140625" style="83" hidden="1"/>
    <col min="8952" max="8952" width="26.5703125" style="83" hidden="1"/>
    <col min="8953" max="8953" width="34.7109375" style="83" hidden="1"/>
    <col min="8954" max="8954" width="29.140625" style="83" hidden="1"/>
    <col min="8955" max="8955" width="14.140625" style="83" hidden="1"/>
    <col min="8956" max="8956" width="22.28515625" style="83" hidden="1"/>
    <col min="8957" max="8957" width="16.7109375" style="83" hidden="1"/>
    <col min="8958" max="8958" width="26.5703125" style="83" hidden="1"/>
    <col min="8959" max="8959" width="34.7109375" style="83" hidden="1"/>
    <col min="8960" max="8960" width="29.140625" style="83" hidden="1"/>
    <col min="8961" max="8961" width="26.5703125" style="83" hidden="1"/>
    <col min="8962" max="8962" width="34.7109375" style="83" hidden="1"/>
    <col min="8963" max="8963" width="29.140625" style="83" hidden="1"/>
    <col min="8964" max="8964" width="14.140625" style="83" hidden="1"/>
    <col min="8965" max="8965" width="22.28515625" style="83" hidden="1"/>
    <col min="8966" max="8966" width="16.7109375" style="83" hidden="1"/>
    <col min="8967" max="8967" width="26.5703125" style="83" hidden="1"/>
    <col min="8968" max="8968" width="34.7109375" style="83" hidden="1"/>
    <col min="8969" max="8969" width="29.140625" style="83" hidden="1"/>
    <col min="8970" max="8970" width="26.5703125" style="83" hidden="1"/>
    <col min="8971" max="8971" width="34.7109375" style="83" hidden="1"/>
    <col min="8972" max="8972" width="29.140625" style="83" hidden="1"/>
    <col min="8973" max="8973" width="14.140625" style="83" hidden="1"/>
    <col min="8974" max="8974" width="22.28515625" style="83" hidden="1"/>
    <col min="8975" max="8975" width="16.7109375" style="83" hidden="1"/>
    <col min="8976" max="8976" width="26.5703125" style="83" hidden="1"/>
    <col min="8977" max="8977" width="34.7109375" style="83" hidden="1"/>
    <col min="8978" max="8978" width="29.140625" style="83" hidden="1"/>
    <col min="8979" max="8979" width="26.5703125" style="83" hidden="1"/>
    <col min="8980" max="8980" width="34.7109375" style="83" hidden="1"/>
    <col min="8981" max="8981" width="29.140625" style="83" hidden="1"/>
    <col min="8982" max="8982" width="14.140625" style="83" hidden="1"/>
    <col min="8983" max="8983" width="22.28515625" style="83" hidden="1"/>
    <col min="8984" max="8984" width="16.7109375" style="83" hidden="1"/>
    <col min="8985" max="8985" width="26.5703125" style="83" hidden="1"/>
    <col min="8986" max="8986" width="34.7109375" style="83" hidden="1"/>
    <col min="8987" max="8987" width="29.140625" style="83" hidden="1"/>
    <col min="8988" max="8988" width="26.5703125" style="83" hidden="1"/>
    <col min="8989" max="8989" width="34.7109375" style="83" hidden="1"/>
    <col min="8990" max="8990" width="29.140625" style="83" hidden="1"/>
    <col min="8991" max="8991" width="14.140625" style="83" hidden="1"/>
    <col min="8992" max="8992" width="22.28515625" style="83" hidden="1"/>
    <col min="8993" max="8993" width="16.7109375" style="83" hidden="1"/>
    <col min="8994" max="8994" width="26.5703125" style="83" hidden="1"/>
    <col min="8995" max="8995" width="34.7109375" style="83" hidden="1"/>
    <col min="8996" max="8996" width="29.140625" style="83" hidden="1"/>
    <col min="8997" max="8997" width="26.5703125" style="83" hidden="1"/>
    <col min="8998" max="8998" width="34.7109375" style="83" hidden="1"/>
    <col min="8999" max="8999" width="29.140625" style="83" hidden="1"/>
    <col min="9000" max="9000" width="14.140625" style="83" hidden="1"/>
    <col min="9001" max="9001" width="22.28515625" style="83" hidden="1"/>
    <col min="9002" max="9002" width="16.7109375" style="83" hidden="1"/>
    <col min="9003" max="9003" width="15.5703125" style="83" hidden="1"/>
    <col min="9004" max="9004" width="23.7109375" style="83" hidden="1"/>
    <col min="9005" max="9005" width="18.28515625" style="83" hidden="1"/>
    <col min="9006" max="9006" width="26.5703125" style="83" hidden="1"/>
    <col min="9007" max="9007" width="34.7109375" style="83" hidden="1"/>
    <col min="9008" max="9008" width="29.140625" style="83" hidden="1"/>
    <col min="9009" max="9009" width="14.140625" style="83" hidden="1"/>
    <col min="9010" max="9010" width="22.28515625" style="83" hidden="1"/>
    <col min="9011" max="9011" width="16.7109375" style="83" hidden="1"/>
    <col min="9012" max="9012" width="26.5703125" style="83" hidden="1"/>
    <col min="9013" max="9013" width="34.7109375" style="83" hidden="1"/>
    <col min="9014" max="9014" width="29.140625" style="83" hidden="1"/>
    <col min="9015" max="9015" width="26.5703125" style="83" hidden="1"/>
    <col min="9016" max="9016" width="34.7109375" style="83" hidden="1"/>
    <col min="9017" max="9017" width="29.140625" style="83" hidden="1"/>
    <col min="9018" max="9018" width="14.140625" style="83" hidden="1"/>
    <col min="9019" max="9019" width="22.28515625" style="83" hidden="1"/>
    <col min="9020" max="9020" width="16.7109375" style="83" hidden="1"/>
    <col min="9021" max="9021" width="26.5703125" style="83" hidden="1"/>
    <col min="9022" max="9022" width="34.7109375" style="83" hidden="1"/>
    <col min="9023" max="9023" width="29.140625" style="83" hidden="1"/>
    <col min="9024" max="9024" width="26.5703125" style="83" hidden="1"/>
    <col min="9025" max="9025" width="34.7109375" style="83" hidden="1"/>
    <col min="9026" max="9026" width="29.140625" style="83" hidden="1"/>
    <col min="9027" max="9027" width="14.140625" style="83" hidden="1"/>
    <col min="9028" max="9028" width="22.28515625" style="83" hidden="1"/>
    <col min="9029" max="9029" width="16.7109375" style="83" hidden="1"/>
    <col min="9030" max="9030" width="14.140625" style="83" hidden="1"/>
    <col min="9031" max="9031" width="22.28515625" style="83" hidden="1"/>
    <col min="9032" max="9032" width="16.7109375" style="83" hidden="1"/>
    <col min="9033" max="9033" width="14.140625" style="83" hidden="1"/>
    <col min="9034" max="9034" width="22.28515625" style="83" hidden="1"/>
    <col min="9035" max="9035" width="16.7109375" style="83" hidden="1"/>
    <col min="9036" max="9036" width="14.140625" style="83" hidden="1"/>
    <col min="9037" max="9037" width="22.28515625" style="83" hidden="1"/>
    <col min="9038" max="9038" width="16.7109375" style="83" hidden="1"/>
    <col min="9039" max="9039" width="14.140625" style="83" hidden="1"/>
    <col min="9040" max="9040" width="22.28515625" style="83" hidden="1"/>
    <col min="9041" max="9041" width="16.7109375" style="83" hidden="1"/>
    <col min="9042" max="9042" width="14.140625" style="83" hidden="1"/>
    <col min="9043" max="9043" width="22.28515625" style="83" hidden="1"/>
    <col min="9044" max="9044" width="16.7109375" style="83" hidden="1"/>
    <col min="9045" max="9045" width="14.140625" style="83" hidden="1"/>
    <col min="9046" max="9046" width="22.28515625" style="83" hidden="1"/>
    <col min="9047" max="9047" width="16.7109375" style="83" hidden="1"/>
    <col min="9048" max="9048" width="14.140625" style="83" hidden="1"/>
    <col min="9049" max="9049" width="22.28515625" style="83" hidden="1"/>
    <col min="9050" max="9050" width="16.7109375" style="83" hidden="1"/>
    <col min="9051" max="9051" width="14.140625" style="83" hidden="1"/>
    <col min="9052" max="9052" width="22.28515625" style="83" hidden="1"/>
    <col min="9053" max="9053" width="16.7109375" style="83" hidden="1"/>
    <col min="9054" max="9054" width="15.5703125" style="83" hidden="1"/>
    <col min="9055" max="9055" width="23.7109375" style="83" hidden="1"/>
    <col min="9056" max="9056" width="18.28515625" style="83" hidden="1"/>
    <col min="9057" max="9057" width="14.140625" style="83" hidden="1"/>
    <col min="9058" max="9058" width="22.28515625" style="83" hidden="1"/>
    <col min="9059" max="9059" width="16.7109375" style="83" hidden="1"/>
    <col min="9060" max="9060" width="16.5703125" style="83" hidden="1"/>
    <col min="9061" max="9061" width="24.7109375" style="83" hidden="1"/>
    <col min="9062" max="9062" width="19.28515625" style="83" hidden="1"/>
    <col min="9063" max="9063" width="14.140625" style="83" hidden="1"/>
    <col min="9064" max="9064" width="22.28515625" style="83" hidden="1"/>
    <col min="9065" max="9065" width="16.7109375" style="83" hidden="1"/>
    <col min="9066" max="9066" width="26.5703125" style="83" hidden="1"/>
    <col min="9067" max="9067" width="34.7109375" style="83" hidden="1"/>
    <col min="9068" max="9068" width="29.140625" style="83" hidden="1"/>
    <col min="9069" max="9069" width="14.140625" style="83" hidden="1"/>
    <col min="9070" max="9070" width="22.28515625" style="83" hidden="1"/>
    <col min="9071" max="9071" width="16.7109375" style="83" hidden="1"/>
    <col min="9072" max="9072" width="26.5703125" style="83" hidden="1"/>
    <col min="9073" max="9073" width="34.7109375" style="83" hidden="1"/>
    <col min="9074" max="9074" width="29.140625" style="83" hidden="1"/>
    <col min="9075" max="9075" width="14.140625" style="83" hidden="1"/>
    <col min="9076" max="9076" width="22.28515625" style="83" hidden="1"/>
    <col min="9077" max="9077" width="16.7109375" style="83" hidden="1"/>
    <col min="9078" max="9078" width="16.5703125" style="83" hidden="1"/>
    <col min="9079" max="9079" width="24.7109375" style="83" hidden="1"/>
    <col min="9080" max="9080" width="19.28515625" style="83" hidden="1"/>
    <col min="9081" max="9081" width="14.140625" style="83" hidden="1"/>
    <col min="9082" max="9082" width="22.28515625" style="83" hidden="1"/>
    <col min="9083" max="9083" width="16.7109375" style="83" hidden="1"/>
    <col min="9084" max="9084" width="16.5703125" style="83" hidden="1"/>
    <col min="9085" max="9085" width="24.7109375" style="83" hidden="1"/>
    <col min="9086" max="9086" width="19.28515625" style="83" hidden="1"/>
    <col min="9087" max="9087" width="14.140625" style="83" hidden="1"/>
    <col min="9088" max="9088" width="22.28515625" style="83" hidden="1"/>
    <col min="9089" max="9089" width="16.7109375" style="83" hidden="1"/>
    <col min="9090" max="9090" width="26.5703125" style="83" hidden="1"/>
    <col min="9091" max="9091" width="34.7109375" style="83" hidden="1"/>
    <col min="9092" max="9092" width="29.140625" style="83" hidden="1"/>
    <col min="9093" max="9093" width="14.140625" style="83" hidden="1"/>
    <col min="9094" max="9094" width="22.28515625" style="83" hidden="1"/>
    <col min="9095" max="9095" width="16.7109375" style="83" hidden="1"/>
    <col min="9096" max="9096" width="26.5703125" style="83" hidden="1"/>
    <col min="9097" max="9097" width="34.7109375" style="83" hidden="1"/>
    <col min="9098" max="9098" width="29.140625" style="83" hidden="1"/>
    <col min="9099" max="9099" width="14.140625" style="83" hidden="1"/>
    <col min="9100" max="9100" width="22.28515625" style="83" hidden="1"/>
    <col min="9101" max="9101" width="16.7109375" style="83" hidden="1"/>
    <col min="9102" max="9102" width="16.5703125" style="83" hidden="1"/>
    <col min="9103" max="9103" width="24.7109375" style="83" hidden="1"/>
    <col min="9104" max="9104" width="19.28515625" style="83" hidden="1"/>
    <col min="9105" max="9105" width="14.140625" style="83" hidden="1"/>
    <col min="9106" max="9106" width="22.28515625" style="83" hidden="1"/>
    <col min="9107" max="9107" width="16.7109375" style="83" hidden="1"/>
    <col min="9108" max="9108" width="14.140625" style="83" hidden="1"/>
    <col min="9109" max="9109" width="22.28515625" style="83" hidden="1"/>
    <col min="9110" max="9110" width="16.7109375" style="83" hidden="1"/>
    <col min="9111" max="9111" width="26.5703125" style="83" hidden="1"/>
    <col min="9112" max="9112" width="34.7109375" style="83" hidden="1"/>
    <col min="9113" max="9113" width="29.140625" style="83" hidden="1"/>
    <col min="9114" max="9114" width="14.140625" style="83" hidden="1"/>
    <col min="9115" max="9115" width="22.28515625" style="83" hidden="1"/>
    <col min="9116" max="9116" width="16.7109375" style="83" hidden="1"/>
    <col min="9117" max="9117" width="16.5703125" style="83" hidden="1"/>
    <col min="9118" max="9118" width="24.7109375" style="83" hidden="1"/>
    <col min="9119" max="9119" width="19.28515625" style="83" hidden="1"/>
    <col min="9120" max="9120" width="14.140625" style="83" hidden="1"/>
    <col min="9121" max="9121" width="22.28515625" style="83" hidden="1"/>
    <col min="9122" max="9122" width="16.7109375" style="83" hidden="1"/>
    <col min="9123" max="9123" width="26.5703125" style="83" hidden="1"/>
    <col min="9124" max="9124" width="34.7109375" style="83" hidden="1"/>
    <col min="9125" max="9125" width="29.140625" style="83" hidden="1"/>
    <col min="9126" max="9126" width="14.140625" style="83" hidden="1"/>
    <col min="9127" max="9127" width="22.28515625" style="83" hidden="1"/>
    <col min="9128" max="9128" width="16.7109375" style="83" hidden="1"/>
    <col min="9129" max="9129" width="16.5703125" style="83" hidden="1"/>
    <col min="9130" max="9130" width="24.7109375" style="83" hidden="1"/>
    <col min="9131" max="9131" width="19.28515625" style="83" hidden="1"/>
    <col min="9132" max="9132" width="14.140625" style="83" hidden="1"/>
    <col min="9133" max="9133" width="22.28515625" style="83" hidden="1"/>
    <col min="9134" max="9134" width="16.7109375" style="83" hidden="1"/>
    <col min="9135" max="9135" width="26.5703125" style="83" hidden="1"/>
    <col min="9136" max="9136" width="34.7109375" style="83" hidden="1"/>
    <col min="9137" max="9137" width="29.140625" style="83" hidden="1"/>
    <col min="9138" max="9138" width="14.140625" style="83" hidden="1"/>
    <col min="9139" max="9139" width="22.28515625" style="83" hidden="1"/>
    <col min="9140" max="9140" width="16.7109375" style="83" hidden="1"/>
    <col min="9141" max="9141" width="26.5703125" style="83" hidden="1"/>
    <col min="9142" max="9142" width="34.7109375" style="83" hidden="1"/>
    <col min="9143" max="9143" width="29.140625" style="83" hidden="1"/>
    <col min="9144" max="9144" width="14.140625" style="83" hidden="1"/>
    <col min="9145" max="9145" width="22.28515625" style="83" hidden="1"/>
    <col min="9146" max="9146" width="16.7109375" style="83" hidden="1"/>
    <col min="9147" max="9147" width="16.5703125" style="83" hidden="1"/>
    <col min="9148" max="9148" width="24.7109375" style="83" hidden="1"/>
    <col min="9149" max="9149" width="19.28515625" style="83" hidden="1"/>
    <col min="9150" max="9150" width="14.140625" style="83" hidden="1"/>
    <col min="9151" max="9151" width="22.28515625" style="83" hidden="1"/>
    <col min="9152" max="9152" width="16.7109375" style="83" hidden="1"/>
    <col min="9153" max="9153" width="14.140625" style="83" hidden="1"/>
    <col min="9154" max="9154" width="22.28515625" style="83" hidden="1"/>
    <col min="9155" max="9155" width="16.7109375" style="83" hidden="1"/>
    <col min="9156" max="9156" width="18.28515625" style="83" hidden="1"/>
    <col min="9157" max="9157" width="26.42578125" style="83" hidden="1"/>
    <col min="9158" max="9158" width="20.85546875" style="83" hidden="1"/>
    <col min="9159" max="9159" width="14.140625" style="83" hidden="1"/>
    <col min="9160" max="9160" width="22.28515625" style="83" hidden="1"/>
    <col min="9161" max="9161" width="16.7109375" style="83" hidden="1"/>
    <col min="9162" max="9162" width="26.5703125" style="83" hidden="1"/>
    <col min="9163" max="9163" width="34.7109375" style="83" hidden="1"/>
    <col min="9164" max="9164" width="29.140625" style="83" hidden="1"/>
    <col min="9165" max="9165" width="14.140625" style="83" hidden="1"/>
    <col min="9166" max="9166" width="22.28515625" style="83" hidden="1"/>
    <col min="9167" max="9167" width="16.7109375" style="83" hidden="1"/>
    <col min="9168" max="9168" width="26.5703125" style="83" hidden="1"/>
    <col min="9169" max="9169" width="34.7109375" style="83" hidden="1"/>
    <col min="9170" max="9170" width="29.140625" style="83" hidden="1"/>
    <col min="9171" max="9171" width="14.140625" style="83" hidden="1"/>
    <col min="9172" max="9172" width="22.28515625" style="83" hidden="1"/>
    <col min="9173" max="9173" width="16.7109375" style="83" hidden="1"/>
    <col min="9174" max="9174" width="14.140625" style="83" hidden="1"/>
    <col min="9175" max="9175" width="22.28515625" style="83" hidden="1"/>
    <col min="9176" max="9176" width="16.7109375" style="83" hidden="1"/>
    <col min="9177" max="9177" width="14.140625" style="83" hidden="1"/>
    <col min="9178" max="9178" width="22.28515625" style="83" hidden="1"/>
    <col min="9179" max="9179" width="16.7109375" style="83" hidden="1"/>
    <col min="9180" max="9180" width="14.140625" style="83" hidden="1"/>
    <col min="9181" max="9181" width="22.28515625" style="83" hidden="1"/>
    <col min="9182" max="9182" width="16.7109375" style="83" hidden="1"/>
    <col min="9183" max="9183" width="14.140625" style="83" hidden="1"/>
    <col min="9184" max="9184" width="22.28515625" style="83" hidden="1"/>
    <col min="9185" max="9185" width="16.7109375" style="83" hidden="1"/>
    <col min="9186" max="9186" width="14.140625" style="83" hidden="1"/>
    <col min="9187" max="9187" width="22.28515625" style="83" hidden="1"/>
    <col min="9188" max="9188" width="16.7109375" style="83" hidden="1"/>
    <col min="9189" max="9189" width="17.7109375" style="83" hidden="1"/>
    <col min="9190" max="9190" width="25.85546875" style="83" hidden="1"/>
    <col min="9191" max="9191" width="20.28515625" style="83" hidden="1"/>
    <col min="9192" max="9192" width="17.7109375" style="83" hidden="1"/>
    <col min="9193" max="9193" width="25.85546875" style="83" hidden="1"/>
    <col min="9194" max="9194" width="20.28515625" style="83" hidden="1"/>
    <col min="9195" max="9195" width="19.140625" style="83" hidden="1"/>
    <col min="9196" max="9196" width="27.28515625" style="83" hidden="1"/>
    <col min="9197" max="9197" width="21.85546875" style="83" hidden="1"/>
    <col min="9198" max="9198" width="16.7109375" style="83" hidden="1"/>
    <col min="9199" max="9199" width="15.5703125" style="83" hidden="1"/>
    <col min="9200" max="9200" width="18.28515625" style="83" hidden="1"/>
    <col min="9201" max="9201" width="26.5703125" style="83" hidden="1"/>
    <col min="9202" max="9202" width="29.140625" style="83" hidden="1"/>
    <col min="9203" max="9203" width="14.140625" style="83" hidden="1"/>
    <col min="9204" max="9204" width="16.7109375" style="83" hidden="1"/>
    <col min="9205" max="9205" width="25.5703125" style="83" hidden="1"/>
    <col min="9206" max="9206" width="28.140625" style="83" hidden="1"/>
    <col min="9207" max="9207" width="26.5703125" style="83" hidden="1"/>
    <col min="9208" max="9208" width="29.140625" style="83" hidden="1"/>
    <col min="9209" max="9209" width="26.5703125" style="83" hidden="1"/>
    <col min="9210" max="9210" width="29.140625" style="83" hidden="1"/>
    <col min="9211" max="9211" width="14.140625" style="83" hidden="1"/>
    <col min="9212" max="9212" width="16.7109375" style="83" hidden="1"/>
    <col min="9213" max="9213" width="26.5703125" style="83" hidden="1"/>
    <col min="9214" max="9214" width="29.140625" style="83" hidden="1"/>
    <col min="9215" max="9215" width="26.5703125" style="83" hidden="1"/>
    <col min="9216" max="9216" width="29.140625" style="83" hidden="1"/>
    <col min="9217" max="9217" width="26.5703125" style="83" hidden="1"/>
    <col min="9218" max="9218" width="29.140625" style="83" hidden="1"/>
    <col min="9219" max="9219" width="14.140625" style="83" hidden="1"/>
    <col min="9220" max="9220" width="16.7109375" style="83" hidden="1"/>
    <col min="9221" max="9221" width="26.5703125" style="83" hidden="1"/>
    <col min="9222" max="9222" width="29.140625" style="83" hidden="1"/>
    <col min="9223" max="9223" width="26.5703125" style="83" hidden="1"/>
    <col min="9224" max="9224" width="29.140625" style="83" hidden="1"/>
    <col min="9225" max="9225" width="26.5703125" style="83" hidden="1"/>
    <col min="9226" max="9226" width="29.140625" style="83" hidden="1"/>
    <col min="9227" max="9227" width="14.140625" style="83" hidden="1"/>
    <col min="9228" max="9228" width="16.7109375" style="83" hidden="1"/>
    <col min="9229" max="9229" width="25.5703125" style="83" hidden="1"/>
    <col min="9230" max="9230" width="28.140625" style="83" hidden="1"/>
    <col min="9231" max="9231" width="26.5703125" style="83" hidden="1"/>
    <col min="9232" max="9232" width="29.140625" style="83" hidden="1"/>
    <col min="9233" max="9233" width="26.5703125" style="83" hidden="1"/>
    <col min="9234" max="9234" width="29.140625" style="83" hidden="1"/>
    <col min="9235" max="9235" width="14.140625" style="83" hidden="1"/>
    <col min="9236" max="9236" width="16.7109375" style="83" hidden="1"/>
    <col min="9237" max="9237" width="26.5703125" style="83" hidden="1"/>
    <col min="9238" max="9238" width="29.140625" style="83" hidden="1"/>
    <col min="9239" max="9239" width="26.5703125" style="83" hidden="1"/>
    <col min="9240" max="9240" width="29.140625" style="83" hidden="1"/>
    <col min="9241" max="9241" width="26.5703125" style="83" hidden="1"/>
    <col min="9242" max="9242" width="29.140625" style="83" hidden="1"/>
    <col min="9243" max="9243" width="14.140625" style="83" hidden="1"/>
    <col min="9244" max="9244" width="16.7109375" style="83" hidden="1"/>
    <col min="9245" max="9245" width="26.5703125" style="83" hidden="1"/>
    <col min="9246" max="9246" width="29.140625" style="83" hidden="1"/>
    <col min="9247" max="9247" width="26.5703125" style="83" hidden="1"/>
    <col min="9248" max="9248" width="29.140625" style="83" hidden="1"/>
    <col min="9249" max="9249" width="26.5703125" style="83" hidden="1"/>
    <col min="9250" max="9250" width="29.140625" style="83" hidden="1"/>
    <col min="9251" max="9251" width="14.140625" style="83" hidden="1"/>
    <col min="9252" max="9252" width="16.7109375" style="83" hidden="1"/>
    <col min="9253" max="9253" width="25.5703125" style="83" hidden="1"/>
    <col min="9254" max="9254" width="28.140625" style="83" hidden="1"/>
    <col min="9255" max="9255" width="26.5703125" style="83" hidden="1"/>
    <col min="9256" max="9256" width="29.140625" style="83" hidden="1"/>
    <col min="9257" max="9257" width="26.5703125" style="83" hidden="1"/>
    <col min="9258" max="9258" width="29.140625" style="83" hidden="1"/>
    <col min="9259" max="9259" width="14.140625" style="83" hidden="1"/>
    <col min="9260" max="9260" width="16.7109375" style="83" hidden="1"/>
    <col min="9261" max="9261" width="25.5703125" style="83" hidden="1"/>
    <col min="9262" max="9262" width="28.140625" style="83" hidden="1"/>
    <col min="9263" max="9263" width="25.5703125" style="83" hidden="1"/>
    <col min="9264" max="9264" width="28.140625" style="83" hidden="1"/>
    <col min="9265" max="9265" width="25.5703125" style="83" hidden="1"/>
    <col min="9266" max="9266" width="28.140625" style="83" hidden="1"/>
    <col min="9267" max="9267" width="14.140625" style="83" hidden="1"/>
    <col min="9268" max="9268" width="16.7109375" style="83" hidden="1"/>
    <col min="9269" max="9269" width="26.5703125" style="83" hidden="1"/>
    <col min="9270" max="9270" width="29.140625" style="83" hidden="1"/>
    <col min="9271" max="9271" width="16.5703125" style="83" hidden="1"/>
    <col min="9272" max="9272" width="19.28515625" style="83" hidden="1"/>
    <col min="9273" max="9273" width="14.140625" style="83" hidden="1"/>
    <col min="9274" max="9274" width="16.7109375" style="83" hidden="1"/>
    <col min="9275" max="9275" width="26.5703125" style="83" hidden="1"/>
    <col min="9276" max="9276" width="29.140625" style="83" hidden="1"/>
    <col min="9277" max="9277" width="18.28515625" style="83" hidden="1"/>
    <col min="9278" max="9278" width="20.85546875" style="83" hidden="1"/>
    <col min="9279" max="9279" width="14.140625" style="83" hidden="1"/>
    <col min="9280" max="9280" width="16.7109375" style="83" hidden="1"/>
    <col min="9281" max="9281" width="15.5703125" style="83" hidden="1"/>
    <col min="9282" max="9282" width="18.28515625" style="83" hidden="1"/>
    <col min="9283" max="9283" width="26.5703125" style="83" hidden="1"/>
    <col min="9284" max="9284" width="29.140625" style="83" hidden="1"/>
    <col min="9285" max="9285" width="14.140625" style="83" hidden="1"/>
    <col min="9286" max="9286" width="16.7109375" style="83" hidden="1"/>
    <col min="9287" max="9287" width="26.5703125" style="83" hidden="1"/>
    <col min="9288" max="9288" width="29.140625" style="83" hidden="1"/>
    <col min="9289" max="9289" width="19.28515625" style="83" hidden="1"/>
    <col min="9290" max="9290" width="22" style="83" hidden="1"/>
    <col min="9291" max="9291" width="26.5703125" style="83" hidden="1"/>
    <col min="9292" max="9292" width="29.140625" style="83" hidden="1"/>
    <col min="9293" max="9293" width="14.140625" style="83" hidden="1"/>
    <col min="9294" max="9294" width="16.7109375" style="83" hidden="1"/>
    <col min="9295" max="9295" width="26.5703125" style="83" hidden="1"/>
    <col min="9296" max="9296" width="29.140625" style="83" hidden="1"/>
    <col min="9297" max="9297" width="26.5703125" style="83" hidden="1"/>
    <col min="9298" max="9298" width="29.140625" style="83" hidden="1"/>
    <col min="9299" max="9299" width="26.5703125" style="83" hidden="1"/>
    <col min="9300" max="9300" width="29.140625" style="83" hidden="1"/>
    <col min="9301" max="9301" width="14.140625" style="83" hidden="1"/>
    <col min="9302" max="9302" width="16.7109375" style="83" hidden="1"/>
    <col min="9303" max="9303" width="26.5703125" style="83" hidden="1"/>
    <col min="9304" max="9304" width="29.140625" style="83" hidden="1"/>
    <col min="9305" max="9305" width="25.5703125" style="83" hidden="1"/>
    <col min="9306" max="9306" width="28.140625" style="83" hidden="1"/>
    <col min="9307" max="9307" width="26.5703125" style="83" hidden="1"/>
    <col min="9308" max="9308" width="29.140625" style="83" hidden="1"/>
    <col min="9309" max="9309" width="14.140625" style="83" hidden="1"/>
    <col min="9310" max="9310" width="16.7109375" style="83" hidden="1"/>
    <col min="9311" max="9311" width="26.5703125" style="83" hidden="1"/>
    <col min="9312" max="9312" width="29.140625" style="83" hidden="1"/>
    <col min="9313" max="9313" width="26.5703125" style="83" hidden="1"/>
    <col min="9314" max="9314" width="29.140625" style="83" hidden="1"/>
    <col min="9315" max="9315" width="26.5703125" style="83" hidden="1"/>
    <col min="9316" max="9316" width="29.140625" style="83" hidden="1"/>
    <col min="9317" max="9317" width="14.140625" style="83" hidden="1"/>
    <col min="9318" max="9318" width="16.7109375" style="83" hidden="1"/>
    <col min="9319" max="9319" width="16.5703125" style="83" hidden="1"/>
    <col min="9320" max="9320" width="19.28515625" style="83" hidden="1"/>
    <col min="9321" max="9321" width="16.5703125" style="83" hidden="1"/>
    <col min="9322" max="9322" width="19.28515625" style="83" hidden="1"/>
    <col min="9323" max="9323" width="14.140625" style="83" hidden="1"/>
    <col min="9324" max="9324" width="16.7109375" style="83" hidden="1"/>
    <col min="9325" max="9325" width="16.5703125" style="83" hidden="1"/>
    <col min="9326" max="9326" width="19.28515625" style="83" hidden="1"/>
    <col min="9327" max="9327" width="16.5703125" style="83" hidden="1"/>
    <col min="9328" max="9328" width="19.28515625" style="83" hidden="1"/>
    <col min="9329" max="9329" width="16.5703125" style="83" hidden="1"/>
    <col min="9330" max="9330" width="19.28515625" style="83" hidden="1"/>
    <col min="9331" max="9331" width="14.140625" style="83" hidden="1"/>
    <col min="9332" max="9332" width="16.7109375" style="83" hidden="1"/>
    <col min="9333" max="9333" width="26.5703125" style="83" hidden="1"/>
    <col min="9334" max="9334" width="29.140625" style="83" hidden="1"/>
    <col min="9335" max="9335" width="26.5703125" style="83" hidden="1"/>
    <col min="9336" max="9336" width="29.140625" style="83" hidden="1"/>
    <col min="9337" max="9337" width="26.5703125" style="83" hidden="1"/>
    <col min="9338" max="9338" width="29.140625" style="83" hidden="1"/>
    <col min="9339" max="9339" width="14.140625" style="83" hidden="1"/>
    <col min="9340" max="9340" width="16.7109375" style="83" hidden="1"/>
    <col min="9341" max="9341" width="15.5703125" style="83" hidden="1"/>
    <col min="9342" max="9342" width="18.28515625" style="83" hidden="1"/>
    <col min="9343" max="9343" width="20.28515625" style="83" hidden="1"/>
    <col min="9344" max="9344" width="23" style="83" hidden="1"/>
    <col min="9345" max="9345" width="22.42578125" style="83" hidden="1"/>
    <col min="9346" max="9346" width="25" style="83" hidden="1"/>
    <col min="9347" max="9347" width="14.140625" style="83" hidden="1"/>
    <col min="9348" max="9348" width="16.7109375" style="83" hidden="1"/>
    <col min="9349" max="9349" width="26.5703125" style="83" hidden="1"/>
    <col min="9350" max="9350" width="29.140625" style="83" hidden="1"/>
    <col min="9351" max="9351" width="26.5703125" style="83" hidden="1"/>
    <col min="9352" max="9352" width="29.140625" style="83" hidden="1"/>
    <col min="9353" max="9353" width="24.42578125" style="83" hidden="1"/>
    <col min="9354" max="9354" width="27.140625" style="83" hidden="1"/>
    <col min="9355" max="9355" width="14.140625" style="83" hidden="1"/>
    <col min="9356" max="9356" width="16.7109375" style="83" hidden="1"/>
    <col min="9357" max="9357" width="26.5703125" style="83" hidden="1"/>
    <col min="9358" max="9358" width="29.140625" style="83" hidden="1"/>
    <col min="9359" max="9359" width="16.5703125" style="83" hidden="1"/>
    <col min="9360" max="9360" width="19.28515625" style="83" hidden="1"/>
    <col min="9361" max="9361" width="14.140625" style="83" hidden="1"/>
    <col min="9362" max="9362" width="16.7109375" style="83" hidden="1"/>
    <col min="9363" max="9363" width="15.5703125" style="83" hidden="1"/>
    <col min="9364" max="9364" width="18.28515625" style="83" hidden="1"/>
    <col min="9365" max="9365" width="26.5703125" style="83" hidden="1"/>
    <col min="9366" max="9366" width="29.140625" style="83" hidden="1"/>
    <col min="9367" max="9367" width="26.5703125" style="83" hidden="1"/>
    <col min="9368" max="9368" width="29.140625" style="83" hidden="1"/>
    <col min="9369" max="9369" width="14.140625" style="83" hidden="1"/>
    <col min="9370" max="9370" width="16.7109375" style="83" hidden="1"/>
    <col min="9371" max="9371" width="26.5703125" style="83" hidden="1"/>
    <col min="9372" max="9372" width="29.140625" style="83" hidden="1"/>
    <col min="9373" max="9373" width="26.5703125" style="83" hidden="1"/>
    <col min="9374" max="9374" width="29.140625" style="83" hidden="1"/>
    <col min="9375" max="9375" width="26.5703125" style="83" hidden="1"/>
    <col min="9376" max="9376" width="29.140625" style="83" hidden="1"/>
    <col min="9377" max="9377" width="14.140625" style="83" hidden="1"/>
    <col min="9378" max="9378" width="16.7109375" style="83" hidden="1"/>
    <col min="9379" max="9379" width="26.5703125" style="83" hidden="1"/>
    <col min="9380" max="9380" width="29.140625" style="83" hidden="1"/>
    <col min="9381" max="9381" width="25.5703125" style="83" hidden="1"/>
    <col min="9382" max="9382" width="28.140625" style="83" hidden="1"/>
    <col min="9383" max="9383" width="26.5703125" style="83" hidden="1"/>
    <col min="9384" max="9384" width="29.140625" style="83" hidden="1"/>
    <col min="9385" max="9385" width="14.140625" style="83" hidden="1"/>
    <col min="9386" max="9386" width="16.7109375" style="83" hidden="1"/>
    <col min="9387" max="9387" width="26.5703125" style="83" hidden="1"/>
    <col min="9388" max="9388" width="29.140625" style="83" hidden="1"/>
    <col min="9389" max="9389" width="26.5703125" style="83" hidden="1"/>
    <col min="9390" max="9390" width="29.140625" style="83" hidden="1"/>
    <col min="9391" max="9391" width="26.5703125" style="83" hidden="1"/>
    <col min="9392" max="9392" width="29.140625" style="83" hidden="1"/>
    <col min="9393" max="9393" width="14.140625" style="83" hidden="1"/>
    <col min="9394" max="9394" width="16.7109375" style="83" hidden="1"/>
    <col min="9395" max="9395" width="15.5703125" style="83" hidden="1"/>
    <col min="9396" max="9396" width="18.28515625" style="83" hidden="1"/>
    <col min="9397" max="9397" width="26.5703125" style="83" hidden="1"/>
    <col min="9398" max="9398" width="29.140625" style="83" hidden="1"/>
    <col min="9399" max="9399" width="14.140625" style="83" hidden="1"/>
    <col min="9400" max="9400" width="16.7109375" style="83" hidden="1"/>
    <col min="9401" max="9401" width="26.5703125" style="83" hidden="1"/>
    <col min="9402" max="9402" width="29.140625" style="83" hidden="1"/>
    <col min="9403" max="9403" width="26.5703125" style="83" hidden="1"/>
    <col min="9404" max="9404" width="29.140625" style="83" hidden="1"/>
    <col min="9405" max="9405" width="26.5703125" style="83" hidden="1"/>
    <col min="9406" max="9406" width="29.140625" style="83" hidden="1"/>
    <col min="9407" max="9407" width="14.140625" style="83" hidden="1"/>
    <col min="9408" max="9408" width="16.7109375" style="83" hidden="1"/>
    <col min="9409" max="9409" width="26.5703125" style="83" hidden="1"/>
    <col min="9410" max="9410" width="29.140625" style="83" hidden="1"/>
    <col min="9411" max="9411" width="26.5703125" style="83" hidden="1"/>
    <col min="9412" max="9412" width="29.140625" style="83" hidden="1"/>
    <col min="9413" max="9413" width="26.5703125" style="83" hidden="1"/>
    <col min="9414" max="9414" width="29.140625" style="83" hidden="1"/>
    <col min="9415" max="9415" width="14.140625" style="83" hidden="1"/>
    <col min="9416" max="9416" width="16.7109375" style="83" hidden="1"/>
    <col min="9417" max="9417" width="26.5703125" style="83" hidden="1"/>
    <col min="9418" max="9418" width="29.140625" style="83" hidden="1"/>
    <col min="9419" max="9419" width="26.5703125" style="83" hidden="1"/>
    <col min="9420" max="9420" width="29.140625" style="83" hidden="1"/>
    <col min="9421" max="9421" width="26.5703125" style="83" hidden="1"/>
    <col min="9422" max="9422" width="29.140625" style="83" hidden="1"/>
    <col min="9423" max="9423" width="14.140625" style="83" hidden="1"/>
    <col min="9424" max="9424" width="16.7109375" style="83" hidden="1"/>
    <col min="9425" max="9425" width="15.5703125" style="83" hidden="1"/>
    <col min="9426" max="9426" width="18.28515625" style="83" hidden="1"/>
    <col min="9427" max="9427" width="26.5703125" style="83" hidden="1"/>
    <col min="9428" max="9428" width="29.140625" style="83" hidden="1"/>
    <col min="9429" max="9429" width="26.5703125" style="83" hidden="1"/>
    <col min="9430" max="9430" width="29.140625" style="83" hidden="1"/>
    <col min="9431" max="9431" width="14.140625" style="83" hidden="1"/>
    <col min="9432" max="9432" width="16.7109375" style="83" hidden="1"/>
    <col min="9433" max="9433" width="26.5703125" style="83" hidden="1"/>
    <col min="9434" max="9434" width="29.140625" style="83" hidden="1"/>
    <col min="9435" max="9435" width="26.5703125" style="83" hidden="1"/>
    <col min="9436" max="9436" width="29.140625" style="83" hidden="1"/>
    <col min="9437" max="9437" width="26.5703125" style="83" hidden="1"/>
    <col min="9438" max="9438" width="29.140625" style="83" hidden="1"/>
    <col min="9439" max="9439" width="14.140625" style="83" hidden="1"/>
    <col min="9440" max="9440" width="16.7109375" style="83" hidden="1"/>
    <col min="9441" max="9441" width="26.5703125" style="83" hidden="1"/>
    <col min="9442" max="9442" width="29.140625" style="83" hidden="1"/>
    <col min="9443" max="9443" width="26.5703125" style="83" hidden="1"/>
    <col min="9444" max="9444" width="29.140625" style="83" hidden="1"/>
    <col min="9445" max="9445" width="26.5703125" style="83" hidden="1"/>
    <col min="9446" max="9446" width="29.140625" style="83" hidden="1"/>
    <col min="9447" max="9447" width="14.140625" style="83" hidden="1"/>
    <col min="9448" max="9448" width="16.7109375" style="83" hidden="1"/>
    <col min="9449" max="9449" width="26.5703125" style="83" hidden="1"/>
    <col min="9450" max="9450" width="29.140625" style="83" hidden="1"/>
    <col min="9451" max="9451" width="26.5703125" style="83" hidden="1"/>
    <col min="9452" max="9452" width="29.140625" style="83" hidden="1"/>
    <col min="9453" max="9453" width="26.5703125" style="83" hidden="1"/>
    <col min="9454" max="9454" width="29.140625" style="83" hidden="1"/>
    <col min="9455" max="9455" width="14.140625" style="83" hidden="1"/>
    <col min="9456" max="9456" width="16.7109375" style="83" hidden="1"/>
    <col min="9457" max="9457" width="16.5703125" style="83" hidden="1"/>
    <col min="9458" max="9458" width="19.28515625" style="83" hidden="1"/>
    <col min="9459" max="9459" width="26.5703125" style="83" hidden="1"/>
    <col min="9460" max="9460" width="29.140625" style="83" hidden="1"/>
    <col min="9461" max="9461" width="14.140625" style="83" hidden="1"/>
    <col min="9462" max="9462" width="16.7109375" style="83" hidden="1"/>
    <col min="9463" max="9463" width="26.5703125" style="83" hidden="1"/>
    <col min="9464" max="9464" width="29.140625" style="83" hidden="1"/>
    <col min="9465" max="9465" width="26.5703125" style="83" hidden="1"/>
    <col min="9466" max="9466" width="29.140625" style="83" hidden="1"/>
    <col min="9467" max="9467" width="14.140625" style="83" hidden="1"/>
    <col min="9468" max="9468" width="16.7109375" style="83" hidden="1"/>
    <col min="9469" max="9469" width="16.5703125" style="83" hidden="1"/>
    <col min="9470" max="9470" width="19.28515625" style="83" hidden="1"/>
    <col min="9471" max="9471" width="26.5703125" style="83" hidden="1"/>
    <col min="9472" max="9472" width="29.140625" style="83" hidden="1"/>
    <col min="9473" max="9473" width="26.5703125" style="83" hidden="1"/>
    <col min="9474" max="9474" width="29.140625" style="83" hidden="1"/>
    <col min="9475" max="9475" width="14.140625" style="83" hidden="1"/>
    <col min="9476" max="9476" width="16.7109375" style="83" hidden="1"/>
    <col min="9477" max="9477" width="15.5703125" style="83" hidden="1"/>
    <col min="9478" max="9478" width="18.28515625" style="83" hidden="1"/>
    <col min="9479" max="9479" width="26.5703125" style="83" hidden="1"/>
    <col min="9480" max="9480" width="29.140625" style="83" hidden="1"/>
    <col min="9481" max="9481" width="26.5703125" style="83" hidden="1"/>
    <col min="9482" max="9482" width="29.140625" style="83" hidden="1"/>
    <col min="9483" max="9483" width="14.140625" style="83" hidden="1"/>
    <col min="9484" max="9484" width="16.7109375" style="83" hidden="1"/>
    <col min="9485" max="9485" width="15.5703125" style="83" hidden="1"/>
    <col min="9486" max="9486" width="18.28515625" style="83" hidden="1"/>
    <col min="9487" max="9487" width="26.5703125" style="83" hidden="1"/>
    <col min="9488" max="9488" width="29.140625" style="83" hidden="1"/>
    <col min="9489" max="9489" width="26.5703125" style="83" hidden="1"/>
    <col min="9490" max="9490" width="29.140625" style="83" hidden="1"/>
    <col min="9491" max="9491" width="14.140625" style="83" hidden="1"/>
    <col min="9492" max="9492" width="16.7109375" style="83" hidden="1"/>
    <col min="9493" max="9493" width="26.5703125" style="83" hidden="1"/>
    <col min="9494" max="9494" width="29.140625" style="83" hidden="1"/>
    <col min="9495" max="9495" width="26.5703125" style="83" hidden="1"/>
    <col min="9496" max="9496" width="29.140625" style="83" hidden="1"/>
    <col min="9497" max="9497" width="26.5703125" style="83" hidden="1"/>
    <col min="9498" max="9498" width="29.140625" style="83" hidden="1"/>
    <col min="9499" max="9499" width="14.140625" style="83" hidden="1"/>
    <col min="9500" max="9500" width="16.7109375" style="83" hidden="1"/>
    <col min="9501" max="9501" width="19.28515625" style="83" hidden="1"/>
    <col min="9502" max="9502" width="22" style="83" hidden="1"/>
    <col min="9503" max="9503" width="15.5703125" style="83" hidden="1"/>
    <col min="9504" max="9504" width="18.28515625" style="83" hidden="1"/>
    <col min="9505" max="9505" width="14.140625" style="83" hidden="1"/>
    <col min="9506" max="9506" width="16.7109375" style="83" hidden="1"/>
    <col min="9507" max="9507" width="15.5703125" style="83" hidden="1"/>
    <col min="9508" max="9508" width="18.28515625" style="83" hidden="1"/>
    <col min="9509" max="9509" width="26.5703125" style="83" hidden="1"/>
    <col min="9510" max="9510" width="29.140625" style="83" hidden="1"/>
    <col min="9511" max="9511" width="20.28515625" style="83" hidden="1"/>
    <col min="9512" max="9512" width="23" style="83" hidden="1"/>
    <col min="9513" max="9513" width="14.140625" style="83" hidden="1"/>
    <col min="9514" max="9514" width="16.7109375" style="83" hidden="1"/>
    <col min="9515" max="9515" width="26.5703125" style="83" hidden="1"/>
    <col min="9516" max="9516" width="29.140625" style="83" hidden="1"/>
    <col min="9517" max="9517" width="26.5703125" style="83" hidden="1"/>
    <col min="9518" max="9518" width="29.140625" style="83" hidden="1"/>
    <col min="9519" max="9519" width="26.5703125" style="83" hidden="1"/>
    <col min="9520" max="9520" width="29.140625" style="83" hidden="1"/>
    <col min="9521" max="9521" width="14.140625" style="83" hidden="1"/>
    <col min="9522" max="9522" width="16.7109375" style="83" hidden="1"/>
    <col min="9523" max="9523" width="26.5703125" style="83" hidden="1"/>
    <col min="9524" max="9524" width="29.140625" style="83" hidden="1"/>
    <col min="9525" max="9525" width="26.5703125" style="83" hidden="1"/>
    <col min="9526" max="9526" width="29.140625" style="83" hidden="1"/>
    <col min="9527" max="9527" width="25.5703125" style="83" hidden="1"/>
    <col min="9528" max="9528" width="28.140625" style="83" hidden="1"/>
    <col min="9529" max="9529" width="14.140625" style="83" hidden="1"/>
    <col min="9530" max="9530" width="16.7109375" style="83" hidden="1"/>
    <col min="9531" max="9531" width="25.5703125" style="83" hidden="1"/>
    <col min="9532" max="9532" width="28.140625" style="83" hidden="1"/>
    <col min="9533" max="9533" width="25.5703125" style="83" hidden="1"/>
    <col min="9534" max="9534" width="28.140625" style="83" hidden="1"/>
    <col min="9535" max="9535" width="25.5703125" style="83" hidden="1"/>
    <col min="9536" max="9536" width="28.140625" style="83" hidden="1"/>
    <col min="9537" max="9537" width="14.140625" style="83" hidden="1"/>
    <col min="9538" max="9538" width="16.7109375" style="83" hidden="1"/>
    <col min="9539" max="9539" width="26.5703125" style="83" hidden="1"/>
    <col min="9540" max="9540" width="29.140625" style="83" hidden="1"/>
    <col min="9541" max="9541" width="25.5703125" style="83" hidden="1"/>
    <col min="9542" max="9542" width="28.140625" style="83" hidden="1"/>
    <col min="9543" max="9543" width="26.5703125" style="83" hidden="1"/>
    <col min="9544" max="9544" width="29.140625" style="83" hidden="1"/>
    <col min="9545" max="9545" width="14.140625" style="83" hidden="1"/>
    <col min="9546" max="9546" width="16.7109375" style="83" hidden="1"/>
    <col min="9547" max="9547" width="26.5703125" style="83" hidden="1"/>
    <col min="9548" max="9548" width="29.140625" style="83" hidden="1"/>
    <col min="9549" max="9549" width="26.5703125" style="83" hidden="1"/>
    <col min="9550" max="9550" width="29.140625" style="83" hidden="1"/>
    <col min="9551" max="9551" width="26.5703125" style="83" hidden="1"/>
    <col min="9552" max="9552" width="29.140625" style="83" hidden="1"/>
    <col min="9553" max="9553" width="14.140625" style="83" hidden="1"/>
    <col min="9554" max="9554" width="16.7109375" style="83" hidden="1"/>
    <col min="9555" max="9555" width="17.7109375" style="83" hidden="1"/>
    <col min="9556" max="9556" width="20.28515625" style="83" hidden="1"/>
    <col min="9557" max="9557" width="26.5703125" style="83" hidden="1"/>
    <col min="9558" max="9558" width="29.140625" style="83" hidden="1"/>
    <col min="9559" max="9559" width="14.140625" style="83" hidden="1"/>
    <col min="9560" max="9560" width="16.7109375" style="83" hidden="1"/>
    <col min="9561" max="9561" width="15.5703125" style="83" hidden="1"/>
    <col min="9562" max="9562" width="18.28515625" style="83" hidden="1"/>
    <col min="9563" max="9563" width="26.5703125" style="83" hidden="1"/>
    <col min="9564" max="9564" width="29.140625" style="83" hidden="1"/>
    <col min="9565" max="9565" width="26.5703125" style="83" hidden="1"/>
    <col min="9566" max="9566" width="29.140625" style="83" hidden="1"/>
    <col min="9567" max="9567" width="14.140625" style="83" hidden="1"/>
    <col min="9568" max="9568" width="16.7109375" style="83" hidden="1"/>
    <col min="9569" max="9569" width="26.5703125" style="83" hidden="1"/>
    <col min="9570" max="9570" width="29.140625" style="83" hidden="1"/>
    <col min="9571" max="9571" width="26.5703125" style="83" hidden="1"/>
    <col min="9572" max="9572" width="29.140625" style="83" hidden="1"/>
    <col min="9573" max="9573" width="26.5703125" style="83" hidden="1"/>
    <col min="9574" max="9574" width="29.140625" style="83" hidden="1"/>
    <col min="9575" max="9575" width="14.140625" style="83" hidden="1"/>
    <col min="9576" max="9576" width="16.7109375" style="83" hidden="1"/>
    <col min="9577" max="9577" width="26.5703125" style="83" hidden="1"/>
    <col min="9578" max="9578" width="29.140625" style="83" hidden="1"/>
    <col min="9579" max="9579" width="26.5703125" style="83" hidden="1"/>
    <col min="9580" max="9580" width="29.140625" style="83" hidden="1"/>
    <col min="9581" max="9581" width="14.140625" style="83" hidden="1"/>
    <col min="9582" max="9582" width="16.7109375" style="83" hidden="1"/>
    <col min="9583" max="9583" width="26.5703125" style="83" hidden="1"/>
    <col min="9584" max="9584" width="29.140625" style="83" hidden="1"/>
    <col min="9585" max="9585" width="26.5703125" style="83" hidden="1"/>
    <col min="9586" max="9586" width="29.140625" style="83" hidden="1"/>
    <col min="9587" max="9587" width="26.5703125" style="83" hidden="1"/>
    <col min="9588" max="9588" width="29.140625" style="83" hidden="1"/>
    <col min="9589" max="9589" width="14.140625" style="83" hidden="1"/>
    <col min="9590" max="9590" width="16.7109375" style="83" hidden="1"/>
    <col min="9591" max="9591" width="26.5703125" style="83" hidden="1"/>
    <col min="9592" max="9592" width="29.140625" style="83" hidden="1"/>
    <col min="9593" max="9593" width="26.5703125" style="83" hidden="1"/>
    <col min="9594" max="9594" width="29.140625" style="83" hidden="1"/>
    <col min="9595" max="9595" width="26.5703125" style="83" hidden="1"/>
    <col min="9596" max="9596" width="29.140625" style="83" hidden="1"/>
    <col min="9597" max="9597" width="14.140625" style="83" hidden="1"/>
    <col min="9598" max="9598" width="16.7109375" style="83" hidden="1"/>
    <col min="9599" max="9599" width="26.5703125" style="83" hidden="1"/>
    <col min="9600" max="9600" width="29.140625" style="83" hidden="1"/>
    <col min="9601" max="9601" width="26.5703125" style="83" hidden="1"/>
    <col min="9602" max="9602" width="29.140625" style="83" hidden="1"/>
    <col min="9603" max="9603" width="25.5703125" style="83" hidden="1"/>
    <col min="9604" max="9604" width="28.140625" style="83" hidden="1"/>
    <col min="9605" max="9605" width="14.140625" style="83" hidden="1"/>
    <col min="9606" max="9606" width="16.7109375" style="83" hidden="1"/>
    <col min="9607" max="9607" width="26.5703125" style="83" hidden="1"/>
    <col min="9608" max="9608" width="29.140625" style="83" hidden="1"/>
    <col min="9609" max="9609" width="26.5703125" style="83" hidden="1"/>
    <col min="9610" max="9610" width="29.140625" style="83" hidden="1"/>
    <col min="9611" max="9611" width="26.5703125" style="83" hidden="1"/>
    <col min="9612" max="9612" width="29.140625" style="83" hidden="1"/>
    <col min="9613" max="9613" width="14.140625" style="83" hidden="1"/>
    <col min="9614" max="9614" width="16.7109375" style="83" hidden="1"/>
    <col min="9615" max="9615" width="26.5703125" style="83" hidden="1"/>
    <col min="9616" max="9616" width="29.140625" style="83" hidden="1"/>
    <col min="9617" max="9617" width="26.5703125" style="83" hidden="1"/>
    <col min="9618" max="9618" width="29.140625" style="83" hidden="1"/>
    <col min="9619" max="9619" width="26.5703125" style="83" hidden="1"/>
    <col min="9620" max="9620" width="29.140625" style="83" hidden="1"/>
    <col min="9621" max="9621" width="14.140625" style="83" hidden="1"/>
    <col min="9622" max="9622" width="16.7109375" style="83" hidden="1"/>
    <col min="9623" max="9623" width="15.5703125" style="83" hidden="1"/>
    <col min="9624" max="9624" width="18.28515625" style="83" hidden="1"/>
    <col min="9625" max="9625" width="26.5703125" style="83" hidden="1"/>
    <col min="9626" max="9626" width="29.140625" style="83" hidden="1"/>
    <col min="9627" max="9627" width="14.140625" style="83" hidden="1"/>
    <col min="9628" max="9628" width="16.7109375" style="83" hidden="1"/>
    <col min="9629" max="9629" width="15.5703125" style="83" hidden="1"/>
    <col min="9630" max="9630" width="18.28515625" style="83" hidden="1"/>
    <col min="9631" max="9631" width="26.5703125" style="83" hidden="1"/>
    <col min="9632" max="9632" width="29.140625" style="83" hidden="1"/>
    <col min="9633" max="9633" width="26.5703125" style="83" hidden="1"/>
    <col min="9634" max="9634" width="29.140625" style="83" hidden="1"/>
    <col min="9635" max="9635" width="14.140625" style="83" hidden="1"/>
    <col min="9636" max="9636" width="16.7109375" style="83" hidden="1"/>
    <col min="9637" max="9637" width="26.5703125" style="83" hidden="1"/>
    <col min="9638" max="9638" width="29.140625" style="83" hidden="1"/>
    <col min="9639" max="9639" width="17.7109375" style="83" hidden="1"/>
    <col min="9640" max="9640" width="20.28515625" style="83" hidden="1"/>
    <col min="9641" max="9641" width="25.5703125" style="83" hidden="1"/>
    <col min="9642" max="9642" width="28.140625" style="83" hidden="1"/>
    <col min="9643" max="9643" width="14.140625" style="83" hidden="1"/>
    <col min="9644" max="9644" width="16.7109375" style="83" hidden="1"/>
    <col min="9645" max="9645" width="26.5703125" style="83" hidden="1"/>
    <col min="9646" max="9646" width="29.140625" style="83" hidden="1"/>
    <col min="9647" max="9647" width="26.5703125" style="83" hidden="1"/>
    <col min="9648" max="9648" width="29.140625" style="83" hidden="1"/>
    <col min="9649" max="9649" width="26.5703125" style="83" hidden="1"/>
    <col min="9650" max="9650" width="29.140625" style="83" hidden="1"/>
    <col min="9651" max="9651" width="14.140625" style="83" hidden="1"/>
    <col min="9652" max="9652" width="16.7109375" style="83" hidden="1"/>
    <col min="9653" max="9653" width="26.5703125" style="83" hidden="1"/>
    <col min="9654" max="9654" width="29.140625" style="83" hidden="1"/>
    <col min="9655" max="9655" width="26.5703125" style="83" hidden="1"/>
    <col min="9656" max="9656" width="29.140625" style="83" hidden="1"/>
    <col min="9657" max="9657" width="26.5703125" style="83" hidden="1"/>
    <col min="9658" max="9658" width="29.140625" style="83" hidden="1"/>
    <col min="9659" max="9659" width="14.140625" style="83" hidden="1"/>
    <col min="9660" max="9660" width="16.7109375" style="83" hidden="1"/>
    <col min="9661" max="9661" width="15.5703125" style="83" hidden="1"/>
    <col min="9662" max="9662" width="18.28515625" style="83" hidden="1"/>
    <col min="9663" max="9663" width="26.5703125" style="83" hidden="1"/>
    <col min="9664" max="9664" width="29.140625" style="83" hidden="1"/>
    <col min="9665" max="9665" width="26.5703125" style="83" hidden="1"/>
    <col min="9666" max="9666" width="29.140625" style="83" hidden="1"/>
    <col min="9667" max="9667" width="14.140625" style="83" hidden="1"/>
    <col min="9668" max="9668" width="16.7109375" style="83" hidden="1"/>
    <col min="9669" max="9669" width="26.5703125" style="83" hidden="1"/>
    <col min="9670" max="9670" width="29.140625" style="83" hidden="1"/>
    <col min="9671" max="9671" width="26.5703125" style="83" hidden="1"/>
    <col min="9672" max="9672" width="29.140625" style="83" hidden="1"/>
    <col min="9673" max="9673" width="26.5703125" style="83" hidden="1"/>
    <col min="9674" max="9674" width="29.140625" style="83" hidden="1"/>
    <col min="9675" max="9675" width="14.140625" style="83" hidden="1"/>
    <col min="9676" max="9676" width="16.7109375" style="83" hidden="1"/>
    <col min="9677" max="9677" width="26.5703125" style="83" hidden="1"/>
    <col min="9678" max="9678" width="29.140625" style="83" hidden="1"/>
    <col min="9679" max="9679" width="26.5703125" style="83" hidden="1"/>
    <col min="9680" max="9680" width="29.140625" style="83" hidden="1"/>
    <col min="9681" max="9681" width="26.5703125" style="83" hidden="1"/>
    <col min="9682" max="9682" width="29.140625" style="83" hidden="1"/>
    <col min="9683" max="9683" width="14.140625" style="83" hidden="1"/>
    <col min="9684" max="9684" width="16.7109375" style="83" hidden="1"/>
    <col min="9685" max="9685" width="26.5703125" style="83" hidden="1"/>
    <col min="9686" max="9686" width="29.140625" style="83" hidden="1"/>
    <col min="9687" max="9687" width="26.5703125" style="83" hidden="1"/>
    <col min="9688" max="9688" width="29.140625" style="83" hidden="1"/>
    <col min="9689" max="9689" width="26.5703125" style="83" hidden="1"/>
    <col min="9690" max="9690" width="29.140625" style="83" hidden="1"/>
    <col min="9691" max="9691" width="14.140625" style="83" hidden="1"/>
    <col min="9692" max="9692" width="16.7109375" style="83" hidden="1"/>
    <col min="9693" max="9693" width="26.5703125" style="83" hidden="1"/>
    <col min="9694" max="9694" width="29.140625" style="83" hidden="1"/>
    <col min="9695" max="9695" width="26.5703125" style="83" hidden="1"/>
    <col min="9696" max="9696" width="29.140625" style="83" hidden="1"/>
    <col min="9697" max="9697" width="26.5703125" style="83" hidden="1"/>
    <col min="9698" max="9698" width="29.140625" style="83" hidden="1"/>
    <col min="9699" max="9699" width="14.140625" style="83" hidden="1"/>
    <col min="9700" max="9700" width="16.7109375" style="83" hidden="1"/>
    <col min="9701" max="9701" width="26.5703125" style="83" hidden="1"/>
    <col min="9702" max="9702" width="29.140625" style="83" hidden="1"/>
    <col min="9703" max="9703" width="15.5703125" style="83" hidden="1"/>
    <col min="9704" max="9704" width="18.28515625" style="83" hidden="1"/>
    <col min="9705" max="9705" width="26.5703125" style="83" hidden="1"/>
    <col min="9706" max="9706" width="29.140625" style="83" hidden="1"/>
    <col min="9707" max="9707" width="14.140625" style="83" hidden="1"/>
    <col min="9708" max="9708" width="16.7109375" style="83" hidden="1"/>
    <col min="9709" max="9709" width="26.5703125" style="83" hidden="1"/>
    <col min="9710" max="9710" width="29.140625" style="83" hidden="1"/>
    <col min="9711" max="9711" width="26.5703125" style="83" hidden="1"/>
    <col min="9712" max="9712" width="29.140625" style="83" hidden="1"/>
    <col min="9713" max="9713" width="26.5703125" style="83" hidden="1"/>
    <col min="9714" max="9714" width="29.140625" style="83" hidden="1"/>
    <col min="9715" max="9715" width="14.140625" style="83" hidden="1"/>
    <col min="9716" max="9716" width="16.7109375" style="83" hidden="1"/>
    <col min="9717" max="9717" width="15.5703125" style="83" hidden="1"/>
    <col min="9718" max="9718" width="18.28515625" style="83" hidden="1"/>
    <col min="9719" max="9719" width="26.5703125" style="83" hidden="1"/>
    <col min="9720" max="9720" width="29.140625" style="83" hidden="1"/>
    <col min="9721" max="9721" width="26.5703125" style="83" hidden="1"/>
    <col min="9722" max="9722" width="29.140625" style="83" hidden="1"/>
    <col min="9723" max="9723" width="14.140625" style="83" hidden="1"/>
    <col min="9724" max="9724" width="16.7109375" style="83" hidden="1"/>
    <col min="9725" max="9725" width="26.5703125" style="83" hidden="1"/>
    <col min="9726" max="9726" width="29.140625" style="83" hidden="1"/>
    <col min="9727" max="9727" width="26.5703125" style="83" hidden="1"/>
    <col min="9728" max="9728" width="29.140625" style="83" hidden="1"/>
    <col min="9729" max="9729" width="26.5703125" style="83" hidden="1"/>
    <col min="9730" max="9730" width="29.140625" style="83" hidden="1"/>
    <col min="9731" max="9731" width="14.140625" style="83" hidden="1"/>
    <col min="9732" max="9732" width="16.7109375" style="83" hidden="1"/>
    <col min="9733" max="9733" width="26.5703125" style="83" hidden="1"/>
    <col min="9734" max="9734" width="29.140625" style="83" hidden="1"/>
    <col min="9735" max="9735" width="25.5703125" style="83" hidden="1"/>
    <col min="9736" max="9736" width="28.140625" style="83" hidden="1"/>
    <col min="9737" max="9737" width="26.5703125" style="83" hidden="1"/>
    <col min="9738" max="9738" width="29.140625" style="83" hidden="1"/>
    <col min="9739" max="9739" width="14.140625" style="83" hidden="1"/>
    <col min="9740" max="9740" width="16.7109375" style="83" hidden="1"/>
    <col min="9741" max="9741" width="15.5703125" style="83" hidden="1"/>
    <col min="9742" max="9742" width="18.28515625" style="83" hidden="1"/>
    <col min="9743" max="9743" width="14.140625" style="83" hidden="1"/>
    <col min="9744" max="9744" width="16.7109375" style="83" hidden="1"/>
    <col min="9745" max="9745" width="26.5703125" style="83" hidden="1"/>
    <col min="9746" max="9746" width="29.140625" style="83" hidden="1"/>
    <col min="9747" max="9747" width="14.140625" style="83" hidden="1"/>
    <col min="9748" max="9748" width="16.7109375" style="83" hidden="1"/>
    <col min="9749" max="9749" width="26.5703125" style="83" hidden="1"/>
    <col min="9750" max="9750" width="29.140625" style="83" hidden="1"/>
    <col min="9751" max="9751" width="14.140625" style="83" hidden="1"/>
    <col min="9752" max="9752" width="16.7109375" style="83" hidden="1"/>
    <col min="9753" max="9753" width="16.5703125" style="83" hidden="1"/>
    <col min="9754" max="9754" width="19.28515625" style="83" hidden="1"/>
    <col min="9755" max="9755" width="14.140625" style="83" hidden="1"/>
    <col min="9756" max="9756" width="16.7109375" style="83" hidden="1"/>
    <col min="9757" max="9757" width="26.5703125" style="83" hidden="1"/>
    <col min="9758" max="9758" width="29.140625" style="83" hidden="1"/>
    <col min="9759" max="9759" width="14.140625" style="83" hidden="1"/>
    <col min="9760" max="9760" width="16.7109375" style="83" hidden="1"/>
    <col min="9761" max="9761" width="14.140625" style="83" hidden="1"/>
    <col min="9762" max="9762" width="16.7109375" style="83" hidden="1"/>
    <col min="9763" max="9763" width="17.7109375" style="83" hidden="1"/>
    <col min="9764" max="9764" width="20.28515625" style="83" hidden="1"/>
    <col min="9765" max="9765" width="15.5703125" style="83" hidden="1"/>
    <col min="9766" max="9766" width="18.28515625" style="83" hidden="1"/>
    <col min="9767" max="9767" width="14.140625" style="83" hidden="1"/>
    <col min="9768" max="9768" width="16.7109375" style="83" hidden="1"/>
    <col min="9769" max="9769" width="17.7109375" style="83" hidden="1"/>
    <col min="9770" max="9770" width="20.28515625" style="83" hidden="1"/>
    <col min="9771" max="9771" width="16.5703125" style="83" hidden="1"/>
    <col min="9772" max="9772" width="19.28515625" style="83" hidden="1"/>
    <col min="9773" max="9773" width="14.140625" style="83" hidden="1"/>
    <col min="9774" max="9774" width="16.7109375" style="83" hidden="1"/>
    <col min="9775" max="9775" width="17.7109375" style="83" hidden="1"/>
    <col min="9776" max="9776" width="20.28515625" style="83" hidden="1"/>
    <col min="9777" max="9777" width="26.5703125" style="83" hidden="1"/>
    <col min="9778" max="9778" width="29.140625" style="83" hidden="1"/>
    <col min="9779" max="9779" width="14.140625" style="83" hidden="1"/>
    <col min="9780" max="9780" width="16.7109375" style="83" hidden="1"/>
    <col min="9781" max="9781" width="16.5703125" style="83" hidden="1"/>
    <col min="9782" max="9782" width="19.28515625" style="83" hidden="1"/>
    <col min="9783" max="9783" width="16.5703125" style="83" hidden="1"/>
    <col min="9784" max="9784" width="19.28515625" style="83" hidden="1"/>
    <col min="9785" max="9785" width="14.140625" style="83" hidden="1"/>
    <col min="9786" max="9786" width="16.7109375" style="83" hidden="1"/>
    <col min="9787" max="9787" width="16.5703125" style="83" hidden="1"/>
    <col min="9788" max="9788" width="19.28515625" style="83" hidden="1"/>
    <col min="9789" max="9789" width="14.140625" style="83" hidden="1"/>
    <col min="9790" max="9790" width="16.7109375" style="83" hidden="1"/>
    <col min="9791" max="9791" width="18.28515625" style="83" hidden="1"/>
    <col min="9792" max="9792" width="20.85546875" style="83" hidden="1"/>
    <col min="9793" max="9793" width="14.140625" style="83" hidden="1"/>
    <col min="9794" max="9794" width="16.7109375" style="83" hidden="1"/>
    <col min="9795" max="9795" width="26.5703125" style="83" hidden="1"/>
    <col min="9796" max="9796" width="29.140625" style="83" hidden="1"/>
    <col min="9797" max="9797" width="14.140625" style="83" hidden="1"/>
    <col min="9798" max="9798" width="16.7109375" style="83" hidden="1"/>
    <col min="9799" max="9799" width="14.140625" style="83" hidden="1"/>
    <col min="9800" max="9800" width="16.7109375" style="83" hidden="1"/>
    <col min="9801" max="9801" width="17.7109375" style="83" hidden="1"/>
    <col min="9802" max="9802" width="20.28515625" style="83" hidden="1"/>
    <col min="9803" max="9803" width="16.5703125" style="83" hidden="1"/>
    <col min="9804" max="9804" width="19.28515625" style="83" hidden="1"/>
    <col min="9805" max="9805" width="14.140625" style="83" hidden="1"/>
    <col min="9806" max="9806" width="16.7109375" style="83" hidden="1"/>
    <col min="9807" max="9807" width="16.5703125" style="83" hidden="1"/>
    <col min="9808" max="9808" width="19.28515625" style="83" hidden="1"/>
    <col min="9809" max="9809" width="16.5703125" style="83" hidden="1"/>
    <col min="9810" max="9810" width="19.28515625" style="83" hidden="1"/>
    <col min="9811" max="9811" width="14.140625" style="83" hidden="1"/>
    <col min="9812" max="9812" width="16.7109375" style="83" hidden="1"/>
    <col min="9813" max="9813" width="18.28515625" style="83" hidden="1"/>
    <col min="9814" max="9814" width="20.85546875" style="83" hidden="1"/>
    <col min="9815" max="9815" width="18.28515625" style="83" hidden="1"/>
    <col min="9816" max="9816" width="20.85546875" style="83" hidden="1"/>
    <col min="9817" max="9817" width="14.140625" style="83" hidden="1"/>
    <col min="9818" max="9818" width="16.7109375" style="83" hidden="1"/>
    <col min="9819" max="9819" width="17.7109375" style="83" hidden="1"/>
    <col min="9820" max="9820" width="20.28515625" style="83" hidden="1"/>
    <col min="9821" max="9821" width="26.5703125" style="83" hidden="1"/>
    <col min="9822" max="9822" width="29.140625" style="83" hidden="1"/>
    <col min="9823" max="9823" width="14.140625" style="83" hidden="1"/>
    <col min="9824" max="9824" width="16.7109375" style="83" hidden="1"/>
    <col min="9825" max="9825" width="14.140625" style="83" hidden="1"/>
    <col min="9826" max="9826" width="16.7109375" style="83" hidden="1"/>
    <col min="9827" max="9827" width="14.140625" style="83" hidden="1"/>
    <col min="9828" max="9828" width="16.7109375" style="83" hidden="1"/>
    <col min="9829" max="9829" width="15.5703125" style="83" hidden="1"/>
    <col min="9830" max="9830" width="18.28515625" style="83" hidden="1"/>
    <col min="9831" max="9831" width="14.140625" style="83" hidden="1"/>
    <col min="9832" max="9832" width="16.7109375" style="83" hidden="1"/>
    <col min="9833" max="9833" width="17.7109375" style="83" hidden="1"/>
    <col min="9834" max="9834" width="20.28515625" style="83" hidden="1"/>
    <col min="9835" max="9835" width="26.5703125" style="83" hidden="1"/>
    <col min="9836" max="9836" width="29.140625" style="83" hidden="1"/>
    <col min="9837" max="9837" width="14.140625" style="83" hidden="1"/>
    <col min="9838" max="9838" width="16.7109375" style="83" hidden="1"/>
    <col min="9839" max="9839" width="15.5703125" style="83" hidden="1"/>
    <col min="9840" max="9840" width="18.28515625" style="83" hidden="1"/>
    <col min="9841" max="9841" width="26.5703125" style="83" hidden="1"/>
    <col min="9842" max="9842" width="29.140625" style="83" hidden="1"/>
    <col min="9843" max="9843" width="14.140625" style="83" hidden="1"/>
    <col min="9844" max="9844" width="16.7109375" style="83" hidden="1"/>
    <col min="9845" max="9845" width="14.140625" style="83" hidden="1"/>
    <col min="9846" max="9846" width="16.7109375" style="83" hidden="1"/>
    <col min="9847" max="9847" width="17.7109375" style="83" hidden="1"/>
    <col min="9848" max="9848" width="20.28515625" style="83" hidden="1"/>
    <col min="9849" max="9849" width="16.5703125" style="83" hidden="1"/>
    <col min="9850" max="9850" width="19.28515625" style="83" hidden="1"/>
    <col min="9851" max="9851" width="14.140625" style="83" hidden="1"/>
    <col min="9852" max="9852" width="16.7109375" style="83" hidden="1"/>
    <col min="9853" max="9853" width="26.5703125" style="83" hidden="1"/>
    <col min="9854" max="9854" width="29.140625" style="83" hidden="1"/>
    <col min="9855" max="9855" width="26.5703125" style="83" hidden="1"/>
    <col min="9856" max="9856" width="29.140625" style="83" hidden="1"/>
    <col min="9857" max="9857" width="14.140625" style="83" hidden="1"/>
    <col min="9858" max="9858" width="16.7109375" style="83" hidden="1"/>
    <col min="9859" max="9859" width="16.5703125" style="83" hidden="1"/>
    <col min="9860" max="9860" width="19.28515625" style="83" hidden="1"/>
    <col min="9861" max="9861" width="14.140625" style="83" hidden="1"/>
    <col min="9862" max="9862" width="16.7109375" style="83" hidden="1"/>
    <col min="9863" max="9863" width="16.5703125" style="83" hidden="1"/>
    <col min="9864" max="9864" width="19.28515625" style="83" hidden="1"/>
    <col min="9865" max="9865" width="14.140625" style="83" hidden="1"/>
    <col min="9866" max="9866" width="16.7109375" style="83" hidden="1"/>
    <col min="9867" max="9867" width="17.7109375" style="83" hidden="1"/>
    <col min="9868" max="9868" width="20.28515625" style="83" hidden="1"/>
    <col min="9869" max="9869" width="16.5703125" style="83" hidden="1"/>
    <col min="9870" max="9870" width="19.28515625" style="83" hidden="1"/>
    <col min="9871" max="9871" width="14.140625" style="83" hidden="1"/>
    <col min="9872" max="9872" width="16.7109375" style="83" hidden="1"/>
    <col min="9873" max="9873" width="16.5703125" style="83" hidden="1"/>
    <col min="9874" max="9875" width="19.28515625" style="83" hidden="1"/>
    <col min="9876" max="9876" width="22" style="83" hidden="1"/>
    <col min="9877" max="9877" width="14.140625" style="83" hidden="1"/>
    <col min="9878" max="9878" width="16.7109375" style="83" hidden="1"/>
    <col min="9879" max="9879" width="15.5703125" style="83" hidden="1"/>
    <col min="9880" max="9880" width="18.28515625" style="83" hidden="1"/>
    <col min="9881" max="9881" width="26.5703125" style="83" hidden="1"/>
    <col min="9882" max="9882" width="29.140625" style="83" hidden="1"/>
    <col min="9883" max="9883" width="14.140625" style="83" hidden="1"/>
    <col min="9884" max="9884" width="16.7109375" style="83" hidden="1"/>
    <col min="9885" max="9885" width="15.5703125" style="83" hidden="1"/>
    <col min="9886" max="9886" width="18.28515625" style="83" hidden="1"/>
    <col min="9887" max="9887" width="26.5703125" style="83" hidden="1"/>
    <col min="9888" max="9888" width="29.140625" style="83" hidden="1"/>
    <col min="9889" max="9889" width="14.140625" style="83" hidden="1"/>
    <col min="9890" max="9890" width="16.7109375" style="83" hidden="1"/>
    <col min="9891" max="9891" width="16.5703125" style="83" hidden="1"/>
    <col min="9892" max="9892" width="19.28515625" style="83" hidden="1"/>
    <col min="9893" max="9893" width="16.5703125" style="83" hidden="1"/>
    <col min="9894" max="9894" width="19.28515625" style="83" hidden="1"/>
    <col min="9895" max="9895" width="14.140625" style="83" hidden="1"/>
    <col min="9896" max="9896" width="16.7109375" style="83" hidden="1"/>
    <col min="9897" max="9897" width="15.5703125" style="83" hidden="1"/>
    <col min="9898" max="9898" width="18.28515625" style="83" hidden="1"/>
    <col min="9899" max="9899" width="26.5703125" style="83" hidden="1"/>
    <col min="9900" max="9900" width="29.140625" style="83" hidden="1"/>
    <col min="9901" max="9901" width="14.140625" style="83" hidden="1"/>
    <col min="9902" max="9902" width="16.7109375" style="83" hidden="1"/>
    <col min="9903" max="9903" width="15.5703125" style="83" hidden="1"/>
    <col min="9904" max="9904" width="18.28515625" style="83" hidden="1"/>
    <col min="9905" max="9905" width="26.5703125" style="83" hidden="1"/>
    <col min="9906" max="9906" width="29.140625" style="83" hidden="1"/>
    <col min="9907" max="9907" width="14.140625" style="83" hidden="1"/>
    <col min="9908" max="9908" width="16.7109375" style="83" hidden="1"/>
    <col min="9909" max="9909" width="26.5703125" style="83" hidden="1"/>
    <col min="9910" max="9910" width="29.140625" style="83" hidden="1"/>
    <col min="9911" max="9911" width="26.5703125" style="83" hidden="1"/>
    <col min="9912" max="9912" width="29.140625" style="83" hidden="1"/>
    <col min="9913" max="9913" width="14.140625" style="83" hidden="1"/>
    <col min="9914" max="9914" width="16.7109375" style="83" hidden="1"/>
    <col min="9915" max="9915" width="15.5703125" style="83" hidden="1"/>
    <col min="9916" max="9917" width="18.28515625" style="83" hidden="1"/>
    <col min="9918" max="9918" width="20.85546875" style="83" hidden="1"/>
    <col min="9919" max="9919" width="14.140625" style="83" hidden="1"/>
    <col min="9920" max="9920" width="16.7109375" style="83" hidden="1"/>
    <col min="9921" max="9921" width="14.140625" style="83" hidden="1"/>
    <col min="9922" max="9922" width="16.7109375" style="83" hidden="1"/>
    <col min="9923" max="9923" width="14.140625" style="83" hidden="1"/>
    <col min="9924" max="9924" width="16.7109375" style="83" hidden="1"/>
    <col min="9925" max="9925" width="14.140625" style="83" hidden="1"/>
    <col min="9926" max="9926" width="16.7109375" style="83" hidden="1"/>
    <col min="9927" max="9927" width="14.140625" style="83" hidden="1"/>
    <col min="9928" max="9928" width="16.7109375" style="83" hidden="1"/>
    <col min="9929" max="9929" width="14.140625" style="83" hidden="1"/>
    <col min="9930" max="9930" width="16.7109375" style="83" hidden="1"/>
    <col min="9931" max="9931" width="14.140625" style="83" hidden="1"/>
    <col min="9932" max="9932" width="16.7109375" style="83" hidden="1"/>
    <col min="9933" max="9933" width="15.5703125" style="83" hidden="1"/>
    <col min="9934" max="9934" width="18.28515625" style="83" hidden="1"/>
    <col min="9935" max="9935" width="14.140625" style="83" hidden="1"/>
    <col min="9936" max="9936" width="16.7109375" style="83" hidden="1"/>
    <col min="9937" max="9937" width="16.5703125" style="83" hidden="1"/>
    <col min="9938" max="9938" width="19.28515625" style="83" hidden="1"/>
    <col min="9939" max="9939" width="14.140625" style="83" hidden="1"/>
    <col min="9940" max="9940" width="16.7109375" style="83" hidden="1"/>
    <col min="9941" max="9941" width="26.5703125" style="83" hidden="1"/>
    <col min="9942" max="9942" width="29.140625" style="83" hidden="1"/>
    <col min="9943" max="9943" width="14.140625" style="83" hidden="1"/>
    <col min="9944" max="9944" width="16.7109375" style="83" hidden="1"/>
    <col min="9945" max="9945" width="16.5703125" style="83" hidden="1"/>
    <col min="9946" max="9946" width="19.28515625" style="83" hidden="1"/>
    <col min="9947" max="9947" width="14.140625" style="83" hidden="1"/>
    <col min="9948" max="9948" width="16.7109375" style="83" hidden="1"/>
    <col min="9949" max="9949" width="26.5703125" style="83" hidden="1"/>
    <col min="9950" max="9950" width="29.140625" style="83" hidden="1"/>
    <col min="9951" max="9951" width="14.140625" style="83" hidden="1"/>
    <col min="9952" max="9952" width="16.7109375" style="83" hidden="1"/>
    <col min="9953" max="9953" width="26.5703125" style="83" hidden="1"/>
    <col min="9954" max="9954" width="29.140625" style="83" hidden="1"/>
    <col min="9955" max="9955" width="14.140625" style="83" hidden="1"/>
    <col min="9956" max="9956" width="16.7109375" style="83" hidden="1"/>
    <col min="9957" max="9957" width="26.5703125" style="83" hidden="1"/>
    <col min="9958" max="9958" width="29.140625" style="83" hidden="1"/>
    <col min="9959" max="9959" width="14.140625" style="83" hidden="1"/>
    <col min="9960" max="9960" width="16.7109375" style="83" hidden="1"/>
    <col min="9961" max="9961" width="16.5703125" style="83" hidden="1"/>
    <col min="9962" max="9962" width="19.28515625" style="83" hidden="1"/>
    <col min="9963" max="9963" width="14.140625" style="83" hidden="1"/>
    <col min="9964" max="9964" width="16.7109375" style="83" hidden="1"/>
    <col min="9965" max="9965" width="26.5703125" style="83" hidden="1"/>
    <col min="9966" max="9966" width="29.140625" style="83" hidden="1"/>
    <col min="9967" max="9967" width="14.140625" style="83" hidden="1"/>
    <col min="9968" max="9968" width="16.7109375" style="83" hidden="1"/>
    <col min="9969" max="9969" width="16.5703125" style="83" hidden="1"/>
    <col min="9970" max="9970" width="19.28515625" style="83" hidden="1"/>
    <col min="9971" max="9971" width="14.140625" style="83" hidden="1"/>
    <col min="9972" max="9972" width="16.7109375" style="83" hidden="1"/>
    <col min="9973" max="9973" width="26.5703125" style="83" hidden="1"/>
    <col min="9974" max="9974" width="29.140625" style="83" hidden="1"/>
    <col min="9975" max="9975" width="14.140625" style="83" hidden="1"/>
    <col min="9976" max="9976" width="16.7109375" style="83" hidden="1"/>
    <col min="9977" max="9977" width="26.5703125" style="83" hidden="1"/>
    <col min="9978" max="9978" width="29.140625" style="83" hidden="1"/>
    <col min="9979" max="9979" width="14.140625" style="83" hidden="1"/>
    <col min="9980" max="9980" width="16.7109375" style="83" hidden="1"/>
    <col min="9981" max="9981" width="26.5703125" style="83" hidden="1"/>
    <col min="9982" max="9982" width="29.140625" style="83" hidden="1"/>
    <col min="9983" max="9983" width="14.140625" style="83" hidden="1"/>
    <col min="9984" max="9984" width="16.7109375" style="83" hidden="1"/>
    <col min="9985" max="9985" width="14.140625" style="83" hidden="1"/>
    <col min="9986" max="9986" width="16.7109375" style="83" hidden="1"/>
    <col min="9987" max="9987" width="14.140625" style="83" hidden="1"/>
    <col min="9988" max="9988" width="16.7109375" style="83" hidden="1"/>
    <col min="9989" max="9989" width="14.140625" style="83" hidden="1"/>
    <col min="9990" max="9990" width="16.7109375" style="83" hidden="1"/>
    <col min="9991" max="9991" width="17.7109375" style="83" hidden="1"/>
    <col min="9992" max="9992" width="20.28515625" style="83" hidden="1"/>
    <col min="9993" max="9993" width="17.7109375" style="83" hidden="1"/>
    <col min="9994" max="9994" width="20.28515625" style="83" hidden="1"/>
    <col min="9995" max="9995" width="17.7109375" style="83" hidden="1"/>
    <col min="9996" max="9996" width="20.28515625" style="83" hidden="1"/>
    <col min="9997" max="9997" width="19.140625" style="83" hidden="1"/>
    <col min="9998" max="9998" width="21.85546875" style="83" hidden="1"/>
    <col min="9999" max="16384" width="10.7109375" style="83" hidden="1"/>
  </cols>
  <sheetData>
    <row r="1" spans="2:9" ht="36">
      <c r="B1" s="82" t="s">
        <v>281</v>
      </c>
    </row>
    <row r="2" spans="2:9">
      <c r="B2" s="83" t="s">
        <v>282</v>
      </c>
    </row>
    <row r="3" spans="2:9">
      <c r="B3" s="84" t="s">
        <v>227</v>
      </c>
    </row>
    <row r="11" spans="2:9" ht="75.75">
      <c r="B11" s="90" t="s">
        <v>278</v>
      </c>
      <c r="C11" s="221" t="s">
        <v>280</v>
      </c>
      <c r="D11" s="91" t="s">
        <v>287</v>
      </c>
      <c r="E11" s="91" t="s">
        <v>290</v>
      </c>
      <c r="F11" s="91" t="s">
        <v>283</v>
      </c>
      <c r="G11" s="91" t="s">
        <v>286</v>
      </c>
      <c r="H11" s="91" t="s">
        <v>288</v>
      </c>
      <c r="I11" s="85"/>
    </row>
    <row r="12" spans="2:9">
      <c r="B12" s="92" t="s">
        <v>291</v>
      </c>
      <c r="C12" s="93">
        <v>233391</v>
      </c>
      <c r="D12" s="94">
        <v>44.735658186999999</v>
      </c>
      <c r="E12" s="94">
        <v>77.906174617000005</v>
      </c>
      <c r="F12" s="94">
        <v>77.395015232000006</v>
      </c>
      <c r="G12" s="94">
        <v>85.379470502000004</v>
      </c>
      <c r="H12" s="94">
        <v>80.690772138</v>
      </c>
    </row>
    <row r="13" spans="2:9">
      <c r="B13" s="95" t="s">
        <v>106</v>
      </c>
      <c r="C13" s="93">
        <v>348</v>
      </c>
      <c r="D13" s="94">
        <v>0</v>
      </c>
      <c r="E13" s="94">
        <v>0</v>
      </c>
      <c r="F13" s="94">
        <v>0</v>
      </c>
      <c r="G13" s="94">
        <v>92.241379309999999</v>
      </c>
      <c r="H13" s="94">
        <v>92.241379309999999</v>
      </c>
    </row>
    <row r="14" spans="2:9">
      <c r="B14" s="95" t="s">
        <v>11</v>
      </c>
      <c r="C14" s="93">
        <v>3440</v>
      </c>
      <c r="D14" s="94">
        <v>2.9069767E-2</v>
      </c>
      <c r="E14" s="94">
        <v>2.9069767E-2</v>
      </c>
      <c r="F14" s="94">
        <v>94.476744190000005</v>
      </c>
      <c r="G14" s="94">
        <v>95.581395349999994</v>
      </c>
      <c r="H14" s="94">
        <v>87.558139539999999</v>
      </c>
    </row>
    <row r="15" spans="2:9">
      <c r="B15" s="95" t="s">
        <v>39</v>
      </c>
      <c r="C15" s="93">
        <v>3545</v>
      </c>
      <c r="D15" s="94">
        <v>0</v>
      </c>
      <c r="E15" s="94">
        <v>0.62059238400000005</v>
      </c>
      <c r="F15" s="94">
        <v>79.520451339999994</v>
      </c>
      <c r="G15" s="94">
        <v>99.492242599999997</v>
      </c>
      <c r="H15" s="94">
        <v>99.12552891</v>
      </c>
    </row>
    <row r="16" spans="2:9">
      <c r="B16" s="95" t="s">
        <v>271</v>
      </c>
      <c r="C16" s="93">
        <v>890</v>
      </c>
      <c r="D16" s="94">
        <v>0.112359551</v>
      </c>
      <c r="E16" s="94">
        <v>0.224719101</v>
      </c>
      <c r="F16" s="94">
        <v>80</v>
      </c>
      <c r="G16" s="94">
        <v>96.966292139999993</v>
      </c>
      <c r="H16" s="94">
        <v>94.719101120000005</v>
      </c>
    </row>
    <row r="17" spans="2:8">
      <c r="B17" s="95" t="s">
        <v>272</v>
      </c>
      <c r="C17" s="93">
        <v>4810</v>
      </c>
      <c r="D17" s="94">
        <v>0</v>
      </c>
      <c r="E17" s="94">
        <v>2.0790020999999999E-2</v>
      </c>
      <c r="F17" s="94">
        <v>39.875259880000002</v>
      </c>
      <c r="G17" s="94">
        <v>96.174636179999993</v>
      </c>
      <c r="H17" s="94">
        <v>89.459459460000005</v>
      </c>
    </row>
    <row r="18" spans="2:8">
      <c r="B18" s="95" t="s">
        <v>90</v>
      </c>
      <c r="C18" s="93">
        <v>2350</v>
      </c>
      <c r="D18" s="94">
        <v>99.574468089999996</v>
      </c>
      <c r="E18" s="94">
        <v>0</v>
      </c>
      <c r="F18" s="94">
        <v>98.893617019999994</v>
      </c>
      <c r="G18" s="94">
        <v>74.765957450000002</v>
      </c>
      <c r="H18" s="94">
        <v>0.17021276599999999</v>
      </c>
    </row>
    <row r="19" spans="2:8">
      <c r="B19" s="95" t="s">
        <v>91</v>
      </c>
      <c r="C19" s="93">
        <v>196</v>
      </c>
      <c r="D19" s="94">
        <v>16.326530609999999</v>
      </c>
      <c r="E19" s="94">
        <v>0.510204082</v>
      </c>
      <c r="F19" s="94">
        <v>22.959183670000002</v>
      </c>
      <c r="G19" s="94">
        <v>9.1836734690000004</v>
      </c>
      <c r="H19" s="94">
        <v>0.510204082</v>
      </c>
    </row>
    <row r="20" spans="2:8">
      <c r="B20" s="95" t="s">
        <v>274</v>
      </c>
      <c r="C20" s="93">
        <v>2884</v>
      </c>
      <c r="D20" s="94">
        <v>95.110956999999999</v>
      </c>
      <c r="E20" s="94">
        <v>0</v>
      </c>
      <c r="F20" s="94">
        <v>94.556171980000002</v>
      </c>
      <c r="G20" s="94">
        <v>52.565880720000003</v>
      </c>
      <c r="H20" s="94">
        <v>6.9348127999999995E-2</v>
      </c>
    </row>
    <row r="21" spans="2:8">
      <c r="B21" s="95" t="s">
        <v>265</v>
      </c>
      <c r="C21" s="93">
        <v>150665</v>
      </c>
      <c r="D21" s="94">
        <v>60.166594760000002</v>
      </c>
      <c r="E21" s="94">
        <v>89.870241930000006</v>
      </c>
      <c r="F21" s="94">
        <v>96.838018120000001</v>
      </c>
      <c r="G21" s="94">
        <v>82.071483090000001</v>
      </c>
      <c r="H21" s="94">
        <v>81.052002790000003</v>
      </c>
    </row>
    <row r="22" spans="2:8">
      <c r="B22" s="211" t="s">
        <v>303</v>
      </c>
      <c r="C22" s="93">
        <v>2495</v>
      </c>
      <c r="D22" s="94">
        <v>0</v>
      </c>
      <c r="E22" s="94">
        <v>0</v>
      </c>
      <c r="F22" s="94">
        <v>17.31462926</v>
      </c>
      <c r="G22" s="94">
        <v>98.316633269999997</v>
      </c>
      <c r="H22" s="94">
        <v>97.675350699999996</v>
      </c>
    </row>
    <row r="23" spans="2:8">
      <c r="B23" s="95" t="s">
        <v>6</v>
      </c>
      <c r="C23" s="93">
        <v>4671</v>
      </c>
      <c r="D23" s="94">
        <v>0</v>
      </c>
      <c r="E23" s="94">
        <v>48.790408909999996</v>
      </c>
      <c r="F23" s="94">
        <v>82.91586384</v>
      </c>
      <c r="G23" s="94">
        <v>97.002783129999997</v>
      </c>
      <c r="H23" s="94">
        <v>95.225861699999996</v>
      </c>
    </row>
    <row r="24" spans="2:8">
      <c r="B24" s="95" t="s">
        <v>3</v>
      </c>
      <c r="C24" s="93">
        <v>28868</v>
      </c>
      <c r="D24" s="94">
        <v>1.3856172999999999E-2</v>
      </c>
      <c r="E24" s="94">
        <v>95.749618960000006</v>
      </c>
      <c r="F24" s="94">
        <v>38.114867670000002</v>
      </c>
      <c r="G24" s="94">
        <v>96.820008310000006</v>
      </c>
      <c r="H24" s="94">
        <v>93.175834829999999</v>
      </c>
    </row>
    <row r="25" spans="2:8">
      <c r="B25" s="95" t="s">
        <v>270</v>
      </c>
      <c r="C25" s="93">
        <v>4924</v>
      </c>
      <c r="D25" s="94">
        <v>0</v>
      </c>
      <c r="E25" s="94">
        <v>93.176279449999996</v>
      </c>
      <c r="F25" s="94">
        <v>48.720552400000003</v>
      </c>
      <c r="G25" s="94">
        <v>97.21770918</v>
      </c>
      <c r="H25" s="94">
        <v>94.882209590000002</v>
      </c>
    </row>
    <row r="26" spans="2:8">
      <c r="B26" s="95" t="s">
        <v>273</v>
      </c>
      <c r="C26" s="93">
        <v>2350</v>
      </c>
      <c r="D26" s="94">
        <v>4.2553191999999997E-2</v>
      </c>
      <c r="E26" s="94">
        <v>4.2553191999999997E-2</v>
      </c>
      <c r="F26" s="94">
        <v>8.5106382999999994E-2</v>
      </c>
      <c r="G26" s="94">
        <v>91.191489360000006</v>
      </c>
      <c r="H26" s="94">
        <v>83.957446809999993</v>
      </c>
    </row>
    <row r="27" spans="2:8">
      <c r="B27" s="95" t="s">
        <v>9</v>
      </c>
      <c r="C27" s="93">
        <v>9594</v>
      </c>
      <c r="D27" s="94">
        <v>85.928705440000002</v>
      </c>
      <c r="E27" s="94">
        <v>92.745465920000001</v>
      </c>
      <c r="F27" s="94">
        <v>4.1692725E-2</v>
      </c>
      <c r="G27" s="94">
        <v>94.882218050000006</v>
      </c>
      <c r="H27" s="94">
        <v>85.959974979999998</v>
      </c>
    </row>
    <row r="28" spans="2:8">
      <c r="B28" s="95" t="s">
        <v>44</v>
      </c>
      <c r="C28" s="93">
        <v>340</v>
      </c>
      <c r="D28" s="94">
        <v>0.29411764699999998</v>
      </c>
      <c r="E28" s="94">
        <v>0.29411764699999998</v>
      </c>
      <c r="F28" s="94">
        <v>0</v>
      </c>
      <c r="G28" s="94">
        <v>97.647058819999998</v>
      </c>
      <c r="H28" s="94">
        <v>86.764705879999994</v>
      </c>
    </row>
    <row r="29" spans="2:8">
      <c r="B29" s="95" t="s">
        <v>4</v>
      </c>
      <c r="C29" s="93">
        <v>5455</v>
      </c>
      <c r="D29" s="94">
        <v>0</v>
      </c>
      <c r="E29" s="94">
        <v>0</v>
      </c>
      <c r="F29" s="94">
        <v>0</v>
      </c>
      <c r="G29" s="94">
        <v>89.000916590000003</v>
      </c>
      <c r="H29" s="94">
        <v>1.8331805999999999E-2</v>
      </c>
    </row>
    <row r="30" spans="2:8">
      <c r="B30" s="95" t="s">
        <v>110</v>
      </c>
      <c r="C30" s="93">
        <v>1083</v>
      </c>
      <c r="D30" s="94">
        <v>9.2336103000000003E-2</v>
      </c>
      <c r="E30" s="94">
        <v>9.2336103000000003E-2</v>
      </c>
      <c r="F30" s="94">
        <v>0.55401662100000004</v>
      </c>
      <c r="G30" s="94">
        <v>95.567867039999996</v>
      </c>
      <c r="H30" s="94">
        <v>97.229916900000006</v>
      </c>
    </row>
    <row r="31" spans="2:8">
      <c r="B31" s="95" t="s">
        <v>46</v>
      </c>
      <c r="C31" s="93">
        <v>2857</v>
      </c>
      <c r="D31" s="94">
        <v>2.170108505</v>
      </c>
      <c r="E31" s="94">
        <v>80.854042699999994</v>
      </c>
      <c r="F31" s="94">
        <v>79.908995450000006</v>
      </c>
      <c r="G31" s="94">
        <v>51.172558629999997</v>
      </c>
      <c r="H31" s="94">
        <v>98.739936999999998</v>
      </c>
    </row>
    <row r="32" spans="2:8">
      <c r="B32" s="95" t="s">
        <v>275</v>
      </c>
      <c r="C32" s="93">
        <v>893</v>
      </c>
      <c r="D32" s="94">
        <v>24.74804031</v>
      </c>
      <c r="E32" s="94">
        <v>66.181410970000002</v>
      </c>
      <c r="F32" s="94">
        <v>82.530795069999996</v>
      </c>
      <c r="G32" s="94">
        <v>40.761478160000003</v>
      </c>
      <c r="H32" s="94">
        <v>76.819708849999998</v>
      </c>
    </row>
    <row r="33" spans="2:8">
      <c r="B33" s="88"/>
      <c r="C33" s="89"/>
      <c r="D33" s="86"/>
      <c r="E33" s="86"/>
      <c r="F33" s="86"/>
      <c r="G33" s="86"/>
      <c r="H33" s="86"/>
    </row>
    <row r="34" spans="2:8">
      <c r="B34" s="87" t="s">
        <v>518</v>
      </c>
    </row>
  </sheetData>
  <conditionalFormatting pivot="1" sqref="D12:H32">
    <cfRule type="cellIs" dxfId="173" priority="3" operator="between">
      <formula>79</formula>
      <formula>100</formula>
    </cfRule>
  </conditionalFormatting>
  <conditionalFormatting pivot="1" sqref="D12:H32">
    <cfRule type="cellIs" dxfId="172" priority="4" operator="between">
      <formula>69</formula>
      <formula>79</formula>
    </cfRule>
  </conditionalFormatting>
  <conditionalFormatting pivot="1" sqref="D12:H32">
    <cfRule type="cellIs" dxfId="171" priority="2" operator="between">
      <formula>0</formula>
      <formula>69</formula>
    </cfRule>
  </conditionalFormatting>
  <conditionalFormatting pivot="1" sqref="D12:H32">
    <cfRule type="containsBlanks" dxfId="170" priority="1" stopIfTrue="1">
      <formula>LEN(TRIM(D12))=0</formula>
    </cfRule>
  </conditionalFormatting>
  <hyperlinks>
    <hyperlink ref="B3" r:id="rId2"/>
  </hyperlinks>
  <pageMargins left="0.7" right="0.7" top="0.75" bottom="0.75" header="0.3" footer="0.3"/>
  <pageSetup orientation="portrait" r:id="rId3"/>
  <drawing r:id="rId4"/>
  <extLst>
    <ext xmlns:x14="http://schemas.microsoft.com/office/spreadsheetml/2009/9/main" uri="{A8765BA9-456A-4dab-B4F3-ACF838C121DE}">
      <x14:slicerList>
        <x14:slicer r:id="rId5"/>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XFC2583"/>
  <sheetViews>
    <sheetView zoomScale="70" zoomScaleNormal="70" workbookViewId="0">
      <selection activeCell="AE5" sqref="AE5"/>
    </sheetView>
  </sheetViews>
  <sheetFormatPr defaultColWidth="0" defaultRowHeight="15"/>
  <cols>
    <col min="1" max="1" width="29.5703125" style="31" customWidth="1"/>
    <col min="2" max="3" width="4.42578125" style="31" hidden="1" customWidth="1"/>
    <col min="4" max="4" width="9.85546875" style="31" customWidth="1"/>
    <col min="5" max="5" width="7.140625" style="31" customWidth="1"/>
    <col min="6" max="6" width="20.7109375" style="31" customWidth="1"/>
    <col min="7" max="7" width="6.28515625" style="31" customWidth="1"/>
    <col min="8" max="8" width="7.42578125" style="31" customWidth="1"/>
    <col min="9" max="9" width="4.7109375" style="31" customWidth="1"/>
    <col min="10" max="30" width="4.85546875" style="31" customWidth="1"/>
    <col min="31" max="31" width="5.42578125" style="31" customWidth="1"/>
    <col min="32" max="16381" width="9.140625" style="31" hidden="1"/>
    <col min="16382" max="16382" width="4.42578125" style="31" hidden="1"/>
    <col min="16383" max="16383" width="9.140625" style="31" hidden="1"/>
    <col min="16384" max="16384" width="4.42578125" style="31" hidden="1"/>
  </cols>
  <sheetData>
    <row r="1" spans="1:16382" ht="36">
      <c r="A1" s="82" t="s">
        <v>512</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row>
    <row r="2" spans="1:16382" ht="18.75">
      <c r="A2" s="212" t="s">
        <v>521</v>
      </c>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c r="CA2" s="83"/>
      <c r="CB2" s="83"/>
      <c r="CC2" s="83"/>
      <c r="CD2" s="83"/>
      <c r="CE2" s="83"/>
      <c r="CF2" s="83"/>
      <c r="CG2" s="83"/>
      <c r="CH2" s="83"/>
      <c r="CI2" s="83"/>
      <c r="CJ2" s="83"/>
      <c r="CK2" s="83"/>
      <c r="CL2" s="83"/>
      <c r="CM2" s="83"/>
      <c r="CN2" s="83"/>
      <c r="CO2" s="83"/>
      <c r="CP2" s="83"/>
      <c r="CQ2" s="83"/>
      <c r="CR2" s="83"/>
      <c r="CS2" s="83"/>
      <c r="CT2" s="83"/>
      <c r="CU2" s="83"/>
      <c r="CV2" s="83"/>
      <c r="CW2" s="83"/>
      <c r="CX2" s="83"/>
      <c r="CY2" s="83"/>
      <c r="CZ2" s="83"/>
      <c r="DA2" s="83"/>
      <c r="DB2" s="83"/>
      <c r="DC2" s="83"/>
      <c r="DD2" s="83"/>
      <c r="DE2" s="83"/>
      <c r="DF2" s="83"/>
      <c r="DG2" s="83"/>
      <c r="DH2" s="83"/>
      <c r="DI2" s="83"/>
      <c r="DJ2" s="83"/>
      <c r="DK2" s="83"/>
      <c r="DL2" s="83"/>
      <c r="DM2" s="83"/>
      <c r="DN2" s="83"/>
      <c r="DO2" s="83"/>
      <c r="DP2" s="83"/>
      <c r="DQ2" s="83"/>
      <c r="DR2" s="83"/>
      <c r="DS2" s="83"/>
      <c r="DT2" s="83"/>
      <c r="DU2" s="83"/>
      <c r="DV2" s="83"/>
      <c r="DW2" s="83"/>
      <c r="DX2" s="83"/>
      <c r="DY2" s="83"/>
      <c r="DZ2" s="83"/>
      <c r="EA2" s="83"/>
      <c r="EB2" s="83"/>
      <c r="EC2" s="83"/>
      <c r="ED2" s="83"/>
      <c r="EE2" s="83"/>
      <c r="EF2" s="83"/>
      <c r="EG2" s="83"/>
      <c r="EH2" s="83"/>
      <c r="EI2" s="83"/>
      <c r="EJ2" s="83"/>
      <c r="EK2" s="83"/>
      <c r="EL2" s="83"/>
      <c r="EM2" s="83"/>
      <c r="EN2" s="83"/>
      <c r="EO2" s="83"/>
      <c r="EP2" s="83"/>
      <c r="EQ2" s="83"/>
      <c r="ER2" s="83"/>
      <c r="ES2" s="83"/>
      <c r="ET2" s="83"/>
      <c r="EU2" s="83"/>
      <c r="EV2" s="83"/>
      <c r="EW2" s="83"/>
      <c r="EX2" s="83"/>
      <c r="EY2" s="83"/>
      <c r="EZ2" s="83"/>
      <c r="FA2" s="83"/>
      <c r="FB2" s="83"/>
      <c r="FC2" s="83"/>
      <c r="FD2" s="83"/>
      <c r="FE2" s="83"/>
      <c r="FF2" s="83"/>
      <c r="FG2" s="83"/>
      <c r="FH2" s="83"/>
      <c r="FI2" s="83"/>
      <c r="FJ2" s="83"/>
      <c r="FK2" s="83"/>
      <c r="FL2" s="83"/>
      <c r="FM2" s="83"/>
      <c r="FN2" s="83"/>
      <c r="FO2" s="83"/>
      <c r="FP2" s="83"/>
      <c r="FQ2" s="83"/>
      <c r="FR2" s="83"/>
      <c r="FS2" s="83"/>
      <c r="FT2" s="83"/>
      <c r="FU2" s="83"/>
      <c r="FV2" s="83"/>
      <c r="FW2" s="83"/>
      <c r="FX2" s="83"/>
      <c r="FY2" s="83"/>
      <c r="FZ2" s="83"/>
      <c r="GA2" s="83"/>
      <c r="GB2" s="83"/>
      <c r="GC2" s="83"/>
      <c r="GD2" s="83"/>
      <c r="GE2" s="83"/>
      <c r="GF2" s="83"/>
      <c r="GG2" s="83"/>
      <c r="GH2" s="83"/>
      <c r="GI2" s="83"/>
      <c r="GJ2" s="83"/>
      <c r="GK2" s="83"/>
      <c r="GL2" s="83"/>
      <c r="GM2" s="83"/>
      <c r="GN2" s="83"/>
      <c r="GO2" s="83"/>
      <c r="GP2" s="83"/>
      <c r="GQ2" s="83"/>
      <c r="GR2" s="83"/>
      <c r="GS2" s="83"/>
      <c r="GT2" s="83"/>
      <c r="GU2" s="83"/>
      <c r="GV2" s="83"/>
      <c r="GW2" s="83"/>
      <c r="GX2" s="83"/>
      <c r="GY2" s="83"/>
      <c r="GZ2" s="83"/>
      <c r="HA2" s="83"/>
      <c r="HB2" s="83"/>
      <c r="HC2" s="83"/>
      <c r="HD2" s="83"/>
      <c r="HE2" s="83"/>
      <c r="HF2" s="83"/>
      <c r="HG2" s="83"/>
      <c r="HH2" s="83"/>
      <c r="HI2" s="83"/>
      <c r="HJ2" s="83"/>
      <c r="HK2" s="83"/>
      <c r="HL2" s="83"/>
      <c r="HM2" s="83"/>
      <c r="HN2" s="83"/>
      <c r="HO2" s="83"/>
      <c r="HP2" s="83"/>
      <c r="HQ2" s="83"/>
      <c r="HR2" s="83"/>
      <c r="HS2" s="83"/>
      <c r="HT2" s="83"/>
      <c r="HU2" s="83"/>
      <c r="HV2" s="83"/>
      <c r="HW2" s="83"/>
      <c r="HX2" s="83"/>
      <c r="HY2" s="83"/>
      <c r="HZ2" s="83"/>
      <c r="IA2" s="83"/>
      <c r="IB2" s="83"/>
      <c r="IC2" s="83"/>
      <c r="ID2" s="83"/>
      <c r="IE2" s="83"/>
      <c r="IF2" s="83"/>
      <c r="IG2" s="83"/>
      <c r="IH2" s="83"/>
      <c r="II2" s="83"/>
      <c r="IJ2" s="83"/>
      <c r="IK2" s="83"/>
      <c r="IL2" s="83"/>
      <c r="IM2" s="83"/>
      <c r="IN2" s="83"/>
      <c r="IO2" s="83"/>
      <c r="IP2" s="83"/>
      <c r="IQ2" s="83"/>
      <c r="IR2" s="83"/>
      <c r="IS2" s="83"/>
      <c r="IT2" s="83"/>
      <c r="IU2" s="83"/>
      <c r="IV2" s="83"/>
      <c r="IW2" s="83"/>
      <c r="IX2" s="83"/>
      <c r="IY2" s="83"/>
      <c r="IZ2" s="83"/>
      <c r="JA2" s="83"/>
      <c r="JB2" s="83"/>
      <c r="JC2" s="83"/>
      <c r="JD2" s="83"/>
      <c r="JE2" s="83"/>
      <c r="JF2" s="83"/>
      <c r="JG2" s="83"/>
      <c r="JH2" s="83"/>
      <c r="JI2" s="83"/>
      <c r="JJ2" s="83"/>
      <c r="JK2" s="83"/>
      <c r="JL2" s="83"/>
      <c r="JM2" s="83"/>
      <c r="JN2" s="83"/>
      <c r="JO2" s="83"/>
      <c r="JP2" s="83"/>
      <c r="JQ2" s="83"/>
      <c r="JR2" s="83"/>
      <c r="JS2" s="83"/>
      <c r="JT2" s="83"/>
      <c r="JU2" s="83"/>
      <c r="JV2" s="83"/>
      <c r="JW2" s="83"/>
      <c r="JX2" s="83"/>
      <c r="JY2" s="83"/>
      <c r="JZ2" s="83"/>
      <c r="KA2" s="83"/>
      <c r="KB2" s="83"/>
      <c r="KC2" s="83"/>
      <c r="KD2" s="83"/>
      <c r="KE2" s="83"/>
      <c r="KF2" s="83"/>
      <c r="KG2" s="83"/>
      <c r="KH2" s="83"/>
      <c r="KI2" s="83"/>
      <c r="KJ2" s="83"/>
      <c r="KK2" s="83"/>
      <c r="KL2" s="83"/>
      <c r="KM2" s="83"/>
      <c r="KN2" s="83"/>
      <c r="KO2" s="83"/>
      <c r="KP2" s="83"/>
      <c r="KQ2" s="83"/>
      <c r="KR2" s="83"/>
      <c r="KS2" s="83"/>
      <c r="KT2" s="83"/>
      <c r="KU2" s="83"/>
      <c r="KV2" s="83"/>
      <c r="KW2" s="83"/>
      <c r="KX2" s="83"/>
      <c r="KY2" s="83"/>
      <c r="KZ2" s="83"/>
      <c r="LA2" s="83"/>
      <c r="LB2" s="83"/>
      <c r="LC2" s="83"/>
      <c r="LD2" s="83"/>
      <c r="LE2" s="83"/>
      <c r="LF2" s="83"/>
      <c r="LG2" s="83"/>
      <c r="LH2" s="83"/>
      <c r="LI2" s="83"/>
      <c r="LJ2" s="83"/>
      <c r="LK2" s="83"/>
      <c r="LL2" s="83"/>
      <c r="LM2" s="83"/>
      <c r="LN2" s="83"/>
      <c r="LO2" s="83"/>
      <c r="LP2" s="83"/>
      <c r="LQ2" s="83"/>
      <c r="LR2" s="83"/>
      <c r="LS2" s="83"/>
      <c r="LT2" s="83"/>
      <c r="LU2" s="83"/>
      <c r="LV2" s="83"/>
      <c r="LW2" s="83"/>
      <c r="LX2" s="83"/>
      <c r="LY2" s="83"/>
      <c r="LZ2" s="83"/>
      <c r="MA2" s="83"/>
      <c r="MB2" s="83"/>
      <c r="MC2" s="83"/>
      <c r="MD2" s="83"/>
      <c r="ME2" s="83"/>
      <c r="MF2" s="83"/>
      <c r="MG2" s="83"/>
      <c r="MH2" s="83"/>
      <c r="MI2" s="83"/>
      <c r="MJ2" s="83"/>
      <c r="MK2" s="83"/>
      <c r="ML2" s="83"/>
      <c r="MM2" s="83"/>
      <c r="MN2" s="83"/>
      <c r="MO2" s="83"/>
      <c r="MP2" s="83"/>
      <c r="MQ2" s="83"/>
      <c r="MR2" s="83"/>
      <c r="MS2" s="83"/>
      <c r="MT2" s="83"/>
      <c r="MU2" s="83"/>
      <c r="MV2" s="83"/>
      <c r="MW2" s="83"/>
      <c r="MX2" s="83"/>
      <c r="MY2" s="83"/>
      <c r="MZ2" s="83"/>
      <c r="NA2" s="83"/>
      <c r="NB2" s="83"/>
      <c r="NC2" s="83"/>
      <c r="ND2" s="83"/>
      <c r="NE2" s="83"/>
      <c r="NF2" s="83"/>
      <c r="NG2" s="83"/>
      <c r="NH2" s="83"/>
      <c r="NI2" s="83"/>
      <c r="NJ2" s="83"/>
      <c r="NK2" s="83"/>
      <c r="NL2" s="83"/>
      <c r="NM2" s="83"/>
      <c r="NN2" s="83"/>
      <c r="NO2" s="83"/>
      <c r="NP2" s="83"/>
      <c r="NQ2" s="83"/>
      <c r="NR2" s="83"/>
      <c r="NS2" s="83"/>
      <c r="NT2" s="83"/>
      <c r="NU2" s="83"/>
      <c r="NV2" s="83"/>
      <c r="NW2" s="83"/>
      <c r="NX2" s="83"/>
      <c r="NY2" s="83"/>
      <c r="NZ2" s="83"/>
      <c r="OA2" s="83"/>
      <c r="OB2" s="83"/>
      <c r="OC2" s="83"/>
      <c r="OD2" s="83"/>
      <c r="OE2" s="83"/>
      <c r="OF2" s="83"/>
      <c r="OG2" s="83"/>
      <c r="OH2" s="83"/>
      <c r="OI2" s="83"/>
      <c r="OJ2" s="83"/>
      <c r="OK2" s="83"/>
      <c r="OL2" s="83"/>
      <c r="OM2" s="83"/>
      <c r="ON2" s="83"/>
      <c r="OO2" s="83"/>
      <c r="OP2" s="83"/>
      <c r="OQ2" s="83"/>
      <c r="OR2" s="83"/>
      <c r="OS2" s="83"/>
      <c r="OT2" s="83"/>
      <c r="OU2" s="83"/>
      <c r="OV2" s="83"/>
      <c r="OW2" s="83"/>
      <c r="OX2" s="83"/>
      <c r="OY2" s="83"/>
      <c r="OZ2" s="83"/>
      <c r="PA2" s="83"/>
      <c r="PB2" s="83"/>
      <c r="PC2" s="83"/>
      <c r="PD2" s="83"/>
      <c r="PE2" s="83"/>
      <c r="PF2" s="83"/>
      <c r="PG2" s="83"/>
      <c r="PH2" s="83"/>
      <c r="PI2" s="83"/>
      <c r="PJ2" s="83"/>
      <c r="PK2" s="83"/>
      <c r="PL2" s="83"/>
      <c r="PM2" s="83"/>
      <c r="PN2" s="83"/>
      <c r="PO2" s="83"/>
      <c r="PP2" s="83"/>
      <c r="PQ2" s="83"/>
      <c r="PR2" s="83"/>
      <c r="PS2" s="83"/>
      <c r="PT2" s="83"/>
      <c r="PU2" s="83"/>
      <c r="PV2" s="83"/>
      <c r="PW2" s="83"/>
      <c r="PX2" s="83"/>
      <c r="PY2" s="83"/>
      <c r="PZ2" s="83"/>
      <c r="QA2" s="83"/>
      <c r="QB2" s="83"/>
      <c r="QC2" s="83"/>
      <c r="QD2" s="83"/>
      <c r="QE2" s="83"/>
      <c r="QF2" s="83"/>
      <c r="QG2" s="83"/>
      <c r="QH2" s="83"/>
      <c r="QI2" s="83"/>
      <c r="QJ2" s="83"/>
      <c r="QK2" s="83"/>
      <c r="QL2" s="83"/>
      <c r="QM2" s="83"/>
      <c r="QN2" s="83"/>
      <c r="QO2" s="83"/>
      <c r="QP2" s="83"/>
      <c r="QQ2" s="83"/>
      <c r="QR2" s="83"/>
      <c r="QS2" s="83"/>
      <c r="QT2" s="83"/>
      <c r="QU2" s="83"/>
      <c r="QV2" s="83"/>
      <c r="QW2" s="83"/>
      <c r="QX2" s="83"/>
      <c r="QY2" s="83"/>
      <c r="QZ2" s="83"/>
      <c r="RA2" s="83"/>
      <c r="RB2" s="83"/>
      <c r="RC2" s="83"/>
      <c r="RD2" s="83"/>
      <c r="RE2" s="83"/>
      <c r="RF2" s="83"/>
      <c r="RG2" s="83"/>
      <c r="RH2" s="83"/>
      <c r="RI2" s="83"/>
      <c r="RJ2" s="83"/>
      <c r="RK2" s="83"/>
      <c r="RL2" s="83"/>
      <c r="RM2" s="83"/>
      <c r="RN2" s="83"/>
      <c r="RO2" s="83"/>
      <c r="RP2" s="83"/>
      <c r="RQ2" s="83"/>
      <c r="RR2" s="83"/>
      <c r="RS2" s="83"/>
      <c r="RT2" s="83"/>
      <c r="RU2" s="83"/>
      <c r="RV2" s="83"/>
      <c r="RW2" s="83"/>
      <c r="RX2" s="83"/>
      <c r="RY2" s="83"/>
      <c r="RZ2" s="83"/>
      <c r="SA2" s="83"/>
      <c r="SB2" s="83"/>
      <c r="SC2" s="83"/>
      <c r="SD2" s="83"/>
      <c r="SE2" s="83"/>
      <c r="SF2" s="83"/>
      <c r="SG2" s="83"/>
      <c r="SH2" s="83"/>
      <c r="SI2" s="83"/>
      <c r="SJ2" s="83"/>
      <c r="SK2" s="83"/>
      <c r="SL2" s="83"/>
      <c r="SM2" s="83"/>
      <c r="SN2" s="83"/>
      <c r="SO2" s="83"/>
      <c r="SP2" s="83"/>
      <c r="SQ2" s="83"/>
      <c r="SR2" s="83"/>
      <c r="SS2" s="83"/>
      <c r="ST2" s="83"/>
      <c r="SU2" s="83"/>
      <c r="SV2" s="83"/>
      <c r="SW2" s="83"/>
      <c r="SX2" s="83"/>
      <c r="SY2" s="83"/>
      <c r="SZ2" s="83"/>
      <c r="TA2" s="83"/>
      <c r="TB2" s="83"/>
      <c r="TC2" s="83"/>
      <c r="TD2" s="83"/>
      <c r="TE2" s="83"/>
      <c r="TF2" s="83"/>
      <c r="TG2" s="83"/>
      <c r="TH2" s="83"/>
      <c r="TI2" s="83"/>
      <c r="TJ2" s="83"/>
      <c r="TK2" s="83"/>
      <c r="TL2" s="83"/>
      <c r="TM2" s="83"/>
      <c r="TN2" s="83"/>
      <c r="TO2" s="83"/>
      <c r="TP2" s="83"/>
      <c r="TQ2" s="83"/>
      <c r="TR2" s="83"/>
      <c r="TS2" s="83"/>
      <c r="TT2" s="83"/>
      <c r="TU2" s="83"/>
      <c r="TV2" s="83"/>
      <c r="TW2" s="83"/>
      <c r="TX2" s="83"/>
      <c r="TY2" s="83"/>
      <c r="TZ2" s="83"/>
      <c r="UA2" s="83"/>
      <c r="UB2" s="83"/>
      <c r="UC2" s="83"/>
      <c r="UD2" s="83"/>
      <c r="UE2" s="83"/>
      <c r="UF2" s="83"/>
      <c r="UG2" s="83"/>
      <c r="UH2" s="83"/>
      <c r="UI2" s="83"/>
      <c r="UJ2" s="83"/>
      <c r="UK2" s="83"/>
      <c r="UL2" s="83"/>
      <c r="UM2" s="83"/>
      <c r="UN2" s="83"/>
      <c r="UO2" s="83"/>
      <c r="UP2" s="83"/>
      <c r="UQ2" s="83"/>
      <c r="UR2" s="83"/>
      <c r="US2" s="83"/>
      <c r="UT2" s="83"/>
      <c r="UU2" s="83"/>
      <c r="UV2" s="83"/>
      <c r="UW2" s="83"/>
      <c r="UX2" s="83"/>
      <c r="UY2" s="83"/>
      <c r="UZ2" s="83"/>
      <c r="VA2" s="83"/>
      <c r="VB2" s="83"/>
      <c r="VC2" s="83"/>
      <c r="VD2" s="83"/>
      <c r="VE2" s="83"/>
      <c r="VF2" s="83"/>
      <c r="VG2" s="83"/>
      <c r="VH2" s="83"/>
      <c r="VI2" s="83"/>
      <c r="VJ2" s="83"/>
      <c r="VK2" s="83"/>
      <c r="VL2" s="83"/>
      <c r="VM2" s="83"/>
      <c r="VN2" s="83"/>
      <c r="VO2" s="83"/>
      <c r="VP2" s="83"/>
      <c r="VQ2" s="83"/>
      <c r="VR2" s="83"/>
      <c r="VS2" s="83"/>
      <c r="VT2" s="83"/>
      <c r="VU2" s="83"/>
      <c r="VV2" s="83"/>
      <c r="VW2" s="83"/>
      <c r="VX2" s="83"/>
      <c r="VY2" s="83"/>
      <c r="VZ2" s="83"/>
      <c r="WA2" s="83"/>
      <c r="WB2" s="83"/>
      <c r="WC2" s="83"/>
      <c r="WD2" s="83"/>
      <c r="WE2" s="83"/>
      <c r="WF2" s="83"/>
      <c r="WG2" s="83"/>
      <c r="WH2" s="83"/>
      <c r="WI2" s="83"/>
      <c r="WJ2" s="83"/>
      <c r="WK2" s="83"/>
      <c r="WL2" s="83"/>
      <c r="WM2" s="83"/>
      <c r="WN2" s="83"/>
      <c r="WO2" s="83"/>
      <c r="WP2" s="83"/>
      <c r="WQ2" s="83"/>
      <c r="WR2" s="83"/>
      <c r="WS2" s="83"/>
      <c r="WT2" s="83"/>
      <c r="WU2" s="83"/>
      <c r="WV2" s="83"/>
      <c r="WW2" s="83"/>
      <c r="WX2" s="83"/>
      <c r="WY2" s="83"/>
      <c r="WZ2" s="83"/>
      <c r="XA2" s="83"/>
      <c r="XB2" s="83"/>
      <c r="XC2" s="83"/>
      <c r="XD2" s="83"/>
      <c r="XE2" s="83"/>
      <c r="XF2" s="83"/>
      <c r="XG2" s="83"/>
      <c r="XH2" s="83"/>
      <c r="XI2" s="83"/>
      <c r="XJ2" s="83"/>
      <c r="XK2" s="83"/>
      <c r="XL2" s="83"/>
      <c r="XM2" s="83"/>
      <c r="XN2" s="83"/>
      <c r="XO2" s="83"/>
      <c r="XP2" s="83"/>
      <c r="XQ2" s="83"/>
      <c r="XR2" s="83"/>
      <c r="XS2" s="83"/>
      <c r="XT2" s="83"/>
      <c r="XU2" s="83"/>
      <c r="XV2" s="83"/>
      <c r="XW2" s="83"/>
      <c r="XX2" s="83"/>
      <c r="XY2" s="83"/>
      <c r="XZ2" s="83"/>
      <c r="YA2" s="83"/>
      <c r="YB2" s="83"/>
      <c r="YC2" s="83"/>
      <c r="YD2" s="83"/>
      <c r="YE2" s="83"/>
      <c r="YF2" s="83"/>
      <c r="YG2" s="83"/>
      <c r="YH2" s="83"/>
      <c r="YI2" s="83"/>
      <c r="YJ2" s="83"/>
      <c r="YK2" s="83"/>
      <c r="YL2" s="83"/>
      <c r="YM2" s="83"/>
      <c r="YN2" s="83"/>
      <c r="YO2" s="83"/>
      <c r="YP2" s="83"/>
      <c r="YQ2" s="83"/>
      <c r="YR2" s="83"/>
      <c r="YS2" s="83"/>
      <c r="YT2" s="83"/>
      <c r="YU2" s="83"/>
      <c r="YV2" s="83"/>
      <c r="YW2" s="83"/>
      <c r="YX2" s="83"/>
      <c r="YY2" s="83"/>
      <c r="YZ2" s="83"/>
      <c r="ZA2" s="83"/>
      <c r="ZB2" s="83"/>
      <c r="ZC2" s="83"/>
      <c r="ZD2" s="83"/>
      <c r="ZE2" s="83"/>
      <c r="ZF2" s="83"/>
      <c r="ZG2" s="83"/>
      <c r="ZH2" s="83"/>
      <c r="ZI2" s="83"/>
      <c r="ZJ2" s="83"/>
      <c r="ZK2" s="83"/>
      <c r="ZL2" s="83"/>
      <c r="ZM2" s="83"/>
      <c r="ZN2" s="83"/>
      <c r="ZO2" s="83"/>
      <c r="ZP2" s="83"/>
      <c r="ZQ2" s="83"/>
      <c r="ZR2" s="83"/>
      <c r="ZS2" s="83"/>
      <c r="ZT2" s="83"/>
      <c r="ZU2" s="83"/>
      <c r="ZV2" s="83"/>
      <c r="ZW2" s="83"/>
      <c r="ZX2" s="83"/>
      <c r="ZY2" s="83"/>
      <c r="ZZ2" s="83"/>
      <c r="AAA2" s="83"/>
      <c r="AAB2" s="83"/>
      <c r="AAC2" s="83"/>
      <c r="AAD2" s="83"/>
      <c r="AAE2" s="83"/>
      <c r="AAF2" s="83"/>
      <c r="AAG2" s="83"/>
      <c r="AAH2" s="83"/>
      <c r="AAI2" s="83"/>
      <c r="AAJ2" s="83"/>
      <c r="AAK2" s="83"/>
      <c r="AAL2" s="83"/>
      <c r="AAM2" s="83"/>
      <c r="AAN2" s="83"/>
      <c r="AAO2" s="83"/>
      <c r="AAP2" s="83"/>
      <c r="AAQ2" s="83"/>
      <c r="AAR2" s="83"/>
      <c r="AAS2" s="83"/>
      <c r="AAT2" s="83"/>
      <c r="AAU2" s="83"/>
      <c r="AAV2" s="83"/>
      <c r="AAW2" s="83"/>
      <c r="AAX2" s="83"/>
      <c r="AAY2" s="83"/>
      <c r="AAZ2" s="83"/>
      <c r="ABA2" s="83"/>
      <c r="ABB2" s="83"/>
      <c r="ABC2" s="83"/>
      <c r="ABD2" s="83"/>
      <c r="ABE2" s="83"/>
      <c r="ABF2" s="83"/>
      <c r="ABG2" s="83"/>
      <c r="ABH2" s="83"/>
      <c r="ABI2" s="83"/>
      <c r="ABJ2" s="83"/>
      <c r="ABK2" s="83"/>
      <c r="ABL2" s="83"/>
      <c r="ABM2" s="83"/>
      <c r="ABN2" s="83"/>
      <c r="ABO2" s="83"/>
      <c r="ABP2" s="83"/>
      <c r="ABQ2" s="83"/>
      <c r="ABR2" s="83"/>
      <c r="ABS2" s="83"/>
      <c r="ABT2" s="83"/>
      <c r="ABU2" s="83"/>
      <c r="ABV2" s="83"/>
      <c r="ABW2" s="83"/>
      <c r="ABX2" s="83"/>
      <c r="ABY2" s="83"/>
      <c r="ABZ2" s="83"/>
      <c r="ACA2" s="83"/>
      <c r="ACB2" s="83"/>
      <c r="ACC2" s="83"/>
      <c r="ACD2" s="83"/>
      <c r="ACE2" s="83"/>
      <c r="ACF2" s="83"/>
      <c r="ACG2" s="83"/>
      <c r="ACH2" s="83"/>
      <c r="ACI2" s="83"/>
      <c r="ACJ2" s="83"/>
      <c r="ACK2" s="83"/>
      <c r="ACL2" s="83"/>
      <c r="ACM2" s="83"/>
      <c r="ACN2" s="83"/>
      <c r="ACO2" s="83"/>
      <c r="ACP2" s="83"/>
      <c r="ACQ2" s="83"/>
      <c r="ACR2" s="83"/>
      <c r="ACS2" s="83"/>
      <c r="ACT2" s="83"/>
      <c r="ACU2" s="83"/>
      <c r="ACV2" s="83"/>
      <c r="ACW2" s="83"/>
      <c r="ACX2" s="83"/>
      <c r="ACY2" s="83"/>
      <c r="ACZ2" s="83"/>
      <c r="ADA2" s="83"/>
      <c r="ADB2" s="83"/>
      <c r="ADC2" s="83"/>
      <c r="ADD2" s="83"/>
      <c r="ADE2" s="83"/>
      <c r="ADF2" s="83"/>
      <c r="ADG2" s="83"/>
      <c r="ADH2" s="83"/>
      <c r="ADI2" s="83"/>
      <c r="ADJ2" s="83"/>
      <c r="ADK2" s="83"/>
      <c r="ADL2" s="83"/>
      <c r="ADM2" s="83"/>
      <c r="ADN2" s="83"/>
      <c r="ADO2" s="83"/>
      <c r="ADP2" s="83"/>
      <c r="ADQ2" s="83"/>
      <c r="ADR2" s="83"/>
      <c r="ADS2" s="83"/>
      <c r="ADT2" s="83"/>
      <c r="ADU2" s="83"/>
      <c r="ADV2" s="83"/>
      <c r="ADW2" s="83"/>
      <c r="ADX2" s="83"/>
      <c r="ADY2" s="83"/>
      <c r="ADZ2" s="83"/>
      <c r="AEA2" s="83"/>
      <c r="AEB2" s="83"/>
      <c r="AEC2" s="83"/>
      <c r="AED2" s="83"/>
      <c r="AEE2" s="83"/>
      <c r="AEF2" s="83"/>
      <c r="AEG2" s="83"/>
      <c r="AEH2" s="83"/>
      <c r="AEI2" s="83"/>
      <c r="AEJ2" s="83"/>
      <c r="AEK2" s="83"/>
      <c r="AEL2" s="83"/>
      <c r="AEM2" s="83"/>
      <c r="AEN2" s="83"/>
      <c r="AEO2" s="83"/>
      <c r="AEP2" s="83"/>
      <c r="AEQ2" s="83"/>
      <c r="AER2" s="83"/>
      <c r="AES2" s="83"/>
      <c r="AET2" s="83"/>
      <c r="AEU2" s="83"/>
      <c r="AEV2" s="83"/>
      <c r="AEW2" s="83"/>
      <c r="AEX2" s="83"/>
      <c r="AEY2" s="83"/>
      <c r="AEZ2" s="83"/>
      <c r="AFA2" s="83"/>
      <c r="AFB2" s="83"/>
      <c r="AFC2" s="83"/>
      <c r="AFD2" s="83"/>
      <c r="AFE2" s="83"/>
      <c r="AFF2" s="83"/>
      <c r="AFG2" s="83"/>
      <c r="AFH2" s="83"/>
      <c r="AFI2" s="83"/>
      <c r="AFJ2" s="83"/>
      <c r="AFK2" s="83"/>
      <c r="AFL2" s="83"/>
      <c r="AFM2" s="83"/>
      <c r="AFN2" s="83"/>
      <c r="AFO2" s="83"/>
      <c r="AFP2" s="83"/>
      <c r="AFQ2" s="83"/>
      <c r="AFR2" s="83"/>
      <c r="AFS2" s="83"/>
      <c r="AFT2" s="83"/>
      <c r="AFU2" s="83"/>
      <c r="AFV2" s="83"/>
      <c r="AFW2" s="83"/>
      <c r="AFX2" s="83"/>
      <c r="AFY2" s="83"/>
      <c r="AFZ2" s="83"/>
      <c r="AGA2" s="83"/>
      <c r="AGB2" s="83"/>
      <c r="AGC2" s="83"/>
      <c r="AGD2" s="83"/>
      <c r="AGE2" s="83"/>
      <c r="AGF2" s="83"/>
      <c r="AGG2" s="83"/>
      <c r="AGH2" s="83"/>
      <c r="AGI2" s="83"/>
      <c r="AGJ2" s="83"/>
      <c r="AGK2" s="83"/>
      <c r="AGL2" s="83"/>
      <c r="AGM2" s="83"/>
      <c r="AGN2" s="83"/>
      <c r="AGO2" s="83"/>
      <c r="AGP2" s="83"/>
      <c r="AGQ2" s="83"/>
      <c r="AGR2" s="83"/>
      <c r="AGS2" s="83"/>
      <c r="AGT2" s="83"/>
      <c r="AGU2" s="83"/>
      <c r="AGV2" s="83"/>
      <c r="AGW2" s="83"/>
      <c r="AGX2" s="83"/>
      <c r="AGY2" s="83"/>
      <c r="AGZ2" s="83"/>
      <c r="AHA2" s="83"/>
      <c r="AHB2" s="83"/>
      <c r="AHC2" s="83"/>
      <c r="AHD2" s="83"/>
      <c r="AHE2" s="83"/>
      <c r="AHF2" s="83"/>
      <c r="AHG2" s="83"/>
      <c r="AHH2" s="83"/>
      <c r="AHI2" s="83"/>
      <c r="AHJ2" s="83"/>
      <c r="AHK2" s="83"/>
      <c r="AHL2" s="83"/>
      <c r="AHM2" s="83"/>
      <c r="AHN2" s="83"/>
      <c r="AHO2" s="83"/>
      <c r="AHP2" s="83"/>
      <c r="AHQ2" s="83"/>
      <c r="AHR2" s="83"/>
      <c r="AHS2" s="83"/>
      <c r="AHT2" s="83"/>
      <c r="AHU2" s="83"/>
      <c r="AHV2" s="83"/>
      <c r="AHW2" s="83"/>
      <c r="AHX2" s="83"/>
      <c r="AHY2" s="83"/>
      <c r="AHZ2" s="83"/>
      <c r="AIA2" s="83"/>
      <c r="AIB2" s="83"/>
      <c r="AIC2" s="83"/>
      <c r="AID2" s="83"/>
      <c r="AIE2" s="83"/>
      <c r="AIF2" s="83"/>
      <c r="AIG2" s="83"/>
      <c r="AIH2" s="83"/>
      <c r="AII2" s="83"/>
      <c r="AIJ2" s="83"/>
      <c r="AIK2" s="83"/>
      <c r="AIL2" s="83"/>
      <c r="AIM2" s="83"/>
      <c r="AIN2" s="83"/>
      <c r="AIO2" s="83"/>
      <c r="AIP2" s="83"/>
      <c r="AIQ2" s="83"/>
      <c r="AIR2" s="83"/>
      <c r="AIS2" s="83"/>
      <c r="AIT2" s="83"/>
      <c r="AIU2" s="83"/>
      <c r="AIV2" s="83"/>
      <c r="AIW2" s="83"/>
      <c r="AIX2" s="83"/>
      <c r="AIY2" s="83"/>
      <c r="AIZ2" s="83"/>
      <c r="AJA2" s="83"/>
      <c r="AJB2" s="83"/>
      <c r="AJC2" s="83"/>
      <c r="AJD2" s="83"/>
      <c r="AJE2" s="83"/>
      <c r="AJF2" s="83"/>
      <c r="AJG2" s="83"/>
      <c r="AJH2" s="83"/>
      <c r="AJI2" s="83"/>
      <c r="AJJ2" s="83"/>
      <c r="AJK2" s="83"/>
      <c r="AJL2" s="83"/>
      <c r="AJM2" s="83"/>
      <c r="AJN2" s="83"/>
      <c r="AJO2" s="83"/>
      <c r="AJP2" s="83"/>
      <c r="AJQ2" s="83"/>
      <c r="AJR2" s="83"/>
      <c r="AJS2" s="83"/>
      <c r="AJT2" s="83"/>
      <c r="AJU2" s="83"/>
      <c r="AJV2" s="83"/>
      <c r="AJW2" s="83"/>
      <c r="AJX2" s="83"/>
      <c r="AJY2" s="83"/>
      <c r="AJZ2" s="83"/>
      <c r="AKA2" s="83"/>
      <c r="AKB2" s="83"/>
      <c r="AKC2" s="83"/>
      <c r="AKD2" s="83"/>
      <c r="AKE2" s="83"/>
      <c r="AKF2" s="83"/>
      <c r="AKG2" s="83"/>
      <c r="AKH2" s="83"/>
      <c r="AKI2" s="83"/>
      <c r="AKJ2" s="83"/>
      <c r="AKK2" s="83"/>
      <c r="AKL2" s="83"/>
      <c r="AKM2" s="83"/>
      <c r="AKN2" s="83"/>
      <c r="AKO2" s="83"/>
      <c r="AKP2" s="83"/>
      <c r="AKQ2" s="83"/>
      <c r="AKR2" s="83"/>
      <c r="AKS2" s="83"/>
      <c r="AKT2" s="83"/>
      <c r="AKU2" s="83"/>
      <c r="AKV2" s="83"/>
      <c r="AKW2" s="83"/>
      <c r="AKX2" s="83"/>
      <c r="AKY2" s="83"/>
      <c r="AKZ2" s="83"/>
      <c r="ALA2" s="83"/>
      <c r="ALB2" s="83"/>
      <c r="ALC2" s="83"/>
      <c r="ALD2" s="83"/>
      <c r="ALE2" s="83"/>
      <c r="ALF2" s="83"/>
      <c r="ALG2" s="83"/>
      <c r="ALH2" s="83"/>
      <c r="ALI2" s="83"/>
      <c r="ALJ2" s="83"/>
      <c r="ALK2" s="83"/>
      <c r="ALL2" s="83"/>
      <c r="ALM2" s="83"/>
      <c r="ALN2" s="83"/>
      <c r="ALO2" s="83"/>
      <c r="ALP2" s="83"/>
      <c r="ALQ2" s="83"/>
      <c r="ALR2" s="83"/>
      <c r="ALS2" s="83"/>
      <c r="ALT2" s="83"/>
      <c r="ALU2" s="83"/>
      <c r="ALV2" s="83"/>
      <c r="ALW2" s="83"/>
      <c r="ALX2" s="83"/>
      <c r="ALY2" s="83"/>
      <c r="ALZ2" s="83"/>
      <c r="AMA2" s="83"/>
      <c r="AMB2" s="83"/>
      <c r="AMC2" s="83"/>
      <c r="AMD2" s="83"/>
      <c r="AME2" s="83"/>
      <c r="AMF2" s="83"/>
      <c r="AMG2" s="83"/>
      <c r="AMH2" s="83"/>
      <c r="AMI2" s="83"/>
      <c r="AMJ2" s="83"/>
      <c r="AMK2" s="83"/>
      <c r="AML2" s="83"/>
      <c r="AMM2" s="83"/>
      <c r="AMN2" s="83"/>
      <c r="AMO2" s="83"/>
      <c r="AMP2" s="83"/>
      <c r="AMQ2" s="83"/>
      <c r="AMR2" s="83"/>
      <c r="AMS2" s="83"/>
      <c r="AMT2" s="83"/>
      <c r="AMU2" s="83"/>
      <c r="AMV2" s="83"/>
      <c r="AMW2" s="83"/>
      <c r="AMX2" s="83"/>
      <c r="AMY2" s="83"/>
      <c r="AMZ2" s="83"/>
      <c r="ANA2" s="83"/>
      <c r="ANB2" s="83"/>
      <c r="ANC2" s="83"/>
      <c r="AND2" s="83"/>
      <c r="ANE2" s="83"/>
      <c r="ANF2" s="83"/>
      <c r="ANG2" s="83"/>
      <c r="ANH2" s="83"/>
      <c r="ANI2" s="83"/>
      <c r="ANJ2" s="83"/>
      <c r="ANK2" s="83"/>
      <c r="ANL2" s="83"/>
      <c r="ANM2" s="83"/>
      <c r="ANN2" s="83"/>
      <c r="ANO2" s="83"/>
      <c r="ANP2" s="83"/>
      <c r="ANQ2" s="83"/>
      <c r="ANR2" s="83"/>
      <c r="ANS2" s="83"/>
      <c r="ANT2" s="83"/>
      <c r="ANU2" s="83"/>
      <c r="ANV2" s="83"/>
      <c r="ANW2" s="83"/>
      <c r="ANX2" s="83"/>
      <c r="ANY2" s="83"/>
      <c r="ANZ2" s="83"/>
      <c r="AOA2" s="83"/>
      <c r="AOB2" s="83"/>
      <c r="AOC2" s="83"/>
      <c r="AOD2" s="83"/>
      <c r="AOE2" s="83"/>
      <c r="AOF2" s="83"/>
      <c r="AOG2" s="83"/>
      <c r="AOH2" s="83"/>
      <c r="AOI2" s="83"/>
      <c r="AOJ2" s="83"/>
      <c r="AOK2" s="83"/>
      <c r="AOL2" s="83"/>
      <c r="AOM2" s="83"/>
      <c r="AON2" s="83"/>
      <c r="AOO2" s="83"/>
      <c r="AOP2" s="83"/>
      <c r="AOQ2" s="83"/>
      <c r="AOR2" s="83"/>
      <c r="AOS2" s="83"/>
      <c r="AOT2" s="83"/>
      <c r="AOU2" s="83"/>
      <c r="AOV2" s="83"/>
      <c r="AOW2" s="83"/>
      <c r="AOX2" s="83"/>
      <c r="AOY2" s="83"/>
      <c r="AOZ2" s="83"/>
      <c r="APA2" s="83"/>
      <c r="APB2" s="83"/>
      <c r="APC2" s="83"/>
      <c r="APD2" s="83"/>
      <c r="APE2" s="83"/>
      <c r="APF2" s="83"/>
      <c r="APG2" s="83"/>
      <c r="APH2" s="83"/>
      <c r="API2" s="83"/>
      <c r="APJ2" s="83"/>
      <c r="APK2" s="83"/>
      <c r="APL2" s="83"/>
      <c r="APM2" s="83"/>
      <c r="APN2" s="83"/>
      <c r="APO2" s="83"/>
      <c r="APP2" s="83"/>
      <c r="APQ2" s="83"/>
      <c r="APR2" s="83"/>
      <c r="APS2" s="83"/>
      <c r="APT2" s="83"/>
      <c r="APU2" s="83"/>
      <c r="APV2" s="83"/>
      <c r="APW2" s="83"/>
      <c r="APX2" s="83"/>
      <c r="APY2" s="83"/>
      <c r="APZ2" s="83"/>
      <c r="AQA2" s="83"/>
      <c r="AQB2" s="83"/>
      <c r="AQC2" s="83"/>
      <c r="AQD2" s="83"/>
      <c r="AQE2" s="83"/>
      <c r="AQF2" s="83"/>
      <c r="AQG2" s="83"/>
      <c r="AQH2" s="83"/>
      <c r="AQI2" s="83"/>
      <c r="AQJ2" s="83"/>
      <c r="AQK2" s="83"/>
      <c r="AQL2" s="83"/>
      <c r="AQM2" s="83"/>
      <c r="AQN2" s="83"/>
      <c r="AQO2" s="83"/>
      <c r="AQP2" s="83"/>
      <c r="AQQ2" s="83"/>
      <c r="AQR2" s="83"/>
      <c r="AQS2" s="83"/>
      <c r="AQT2" s="83"/>
      <c r="AQU2" s="83"/>
      <c r="AQV2" s="83"/>
      <c r="AQW2" s="83"/>
      <c r="AQX2" s="83"/>
      <c r="AQY2" s="83"/>
      <c r="AQZ2" s="83"/>
      <c r="ARA2" s="83"/>
      <c r="ARB2" s="83"/>
      <c r="ARC2" s="83"/>
      <c r="ARD2" s="83"/>
      <c r="ARE2" s="83"/>
      <c r="ARF2" s="83"/>
      <c r="ARG2" s="83"/>
      <c r="ARH2" s="83"/>
      <c r="ARI2" s="83"/>
      <c r="ARJ2" s="83"/>
      <c r="ARK2" s="83"/>
      <c r="ARL2" s="83"/>
      <c r="ARM2" s="83"/>
      <c r="ARN2" s="83"/>
      <c r="ARO2" s="83"/>
      <c r="ARP2" s="83"/>
      <c r="ARQ2" s="83"/>
      <c r="ARR2" s="83"/>
      <c r="ARS2" s="83"/>
      <c r="ART2" s="83"/>
      <c r="ARU2" s="83"/>
      <c r="ARV2" s="83"/>
      <c r="ARW2" s="83"/>
      <c r="ARX2" s="83"/>
      <c r="ARY2" s="83"/>
      <c r="ARZ2" s="83"/>
      <c r="ASA2" s="83"/>
      <c r="ASB2" s="83"/>
      <c r="ASC2" s="83"/>
      <c r="ASD2" s="83"/>
      <c r="ASE2" s="83"/>
      <c r="ASF2" s="83"/>
      <c r="ASG2" s="83"/>
      <c r="ASH2" s="83"/>
      <c r="ASI2" s="83"/>
      <c r="ASJ2" s="83"/>
      <c r="ASK2" s="83"/>
      <c r="ASL2" s="83"/>
      <c r="ASM2" s="83"/>
      <c r="ASN2" s="83"/>
      <c r="ASO2" s="83"/>
      <c r="ASP2" s="83"/>
      <c r="ASQ2" s="83"/>
      <c r="ASR2" s="83"/>
      <c r="ASS2" s="83"/>
      <c r="AST2" s="83"/>
      <c r="ASU2" s="83"/>
      <c r="ASV2" s="83"/>
      <c r="ASW2" s="83"/>
      <c r="ASX2" s="83"/>
      <c r="ASY2" s="83"/>
      <c r="ASZ2" s="83"/>
      <c r="ATA2" s="83"/>
      <c r="ATB2" s="83"/>
      <c r="ATC2" s="83"/>
      <c r="ATD2" s="83"/>
      <c r="ATE2" s="83"/>
      <c r="ATF2" s="83"/>
      <c r="ATG2" s="83"/>
      <c r="ATH2" s="83"/>
      <c r="ATI2" s="83"/>
      <c r="ATJ2" s="83"/>
      <c r="ATK2" s="83"/>
      <c r="ATL2" s="83"/>
      <c r="ATM2" s="83"/>
      <c r="ATN2" s="83"/>
      <c r="ATO2" s="83"/>
      <c r="ATP2" s="83"/>
      <c r="ATQ2" s="83"/>
      <c r="ATR2" s="83"/>
      <c r="ATS2" s="83"/>
      <c r="ATT2" s="83"/>
      <c r="ATU2" s="83"/>
      <c r="ATV2" s="83"/>
      <c r="ATW2" s="83"/>
      <c r="ATX2" s="83"/>
      <c r="ATY2" s="83"/>
      <c r="ATZ2" s="83"/>
      <c r="AUA2" s="83"/>
      <c r="AUB2" s="83"/>
      <c r="AUC2" s="83"/>
      <c r="AUD2" s="83"/>
      <c r="AUE2" s="83"/>
      <c r="AUF2" s="83"/>
      <c r="AUG2" s="83"/>
      <c r="AUH2" s="83"/>
      <c r="AUI2" s="83"/>
      <c r="AUJ2" s="83"/>
      <c r="AUK2" s="83"/>
      <c r="AUL2" s="83"/>
      <c r="AUM2" s="83"/>
      <c r="AUN2" s="83"/>
      <c r="AUO2" s="83"/>
      <c r="AUP2" s="83"/>
      <c r="AUQ2" s="83"/>
      <c r="AUR2" s="83"/>
      <c r="AUS2" s="83"/>
      <c r="AUT2" s="83"/>
      <c r="AUU2" s="83"/>
      <c r="AUV2" s="83"/>
      <c r="AUW2" s="83"/>
      <c r="AUX2" s="83"/>
      <c r="AUY2" s="83"/>
      <c r="AUZ2" s="83"/>
      <c r="AVA2" s="83"/>
      <c r="AVB2" s="83"/>
      <c r="AVC2" s="83"/>
      <c r="AVD2" s="83"/>
      <c r="AVE2" s="83"/>
      <c r="AVF2" s="83"/>
      <c r="AVG2" s="83"/>
      <c r="AVH2" s="83"/>
      <c r="AVI2" s="83"/>
      <c r="AVJ2" s="83"/>
      <c r="AVK2" s="83"/>
      <c r="AVL2" s="83"/>
      <c r="AVM2" s="83"/>
      <c r="AVN2" s="83"/>
      <c r="AVO2" s="83"/>
      <c r="AVP2" s="83"/>
      <c r="AVQ2" s="83"/>
      <c r="AVR2" s="83"/>
      <c r="AVS2" s="83"/>
      <c r="AVT2" s="83"/>
      <c r="AVU2" s="83"/>
      <c r="AVV2" s="83"/>
      <c r="AVW2" s="83"/>
      <c r="AVX2" s="83"/>
      <c r="AVY2" s="83"/>
      <c r="AVZ2" s="83"/>
      <c r="AWA2" s="83"/>
      <c r="AWB2" s="83"/>
      <c r="AWC2" s="83"/>
      <c r="AWD2" s="83"/>
      <c r="AWE2" s="83"/>
      <c r="AWF2" s="83"/>
      <c r="AWG2" s="83"/>
      <c r="AWH2" s="83"/>
      <c r="AWI2" s="83"/>
      <c r="AWJ2" s="83"/>
      <c r="AWK2" s="83"/>
      <c r="AWL2" s="83"/>
      <c r="AWM2" s="83"/>
      <c r="AWN2" s="83"/>
      <c r="AWO2" s="83"/>
      <c r="AWP2" s="83"/>
      <c r="AWQ2" s="83"/>
      <c r="AWR2" s="83"/>
      <c r="AWS2" s="83"/>
      <c r="AWT2" s="83"/>
      <c r="AWU2" s="83"/>
      <c r="AWV2" s="83"/>
      <c r="AWW2" s="83"/>
      <c r="AWX2" s="83"/>
      <c r="AWY2" s="83"/>
      <c r="AWZ2" s="83"/>
      <c r="AXA2" s="83"/>
      <c r="AXB2" s="83"/>
      <c r="AXC2" s="83"/>
      <c r="AXD2" s="83"/>
      <c r="AXE2" s="83"/>
      <c r="AXF2" s="83"/>
      <c r="AXG2" s="83"/>
      <c r="AXH2" s="83"/>
      <c r="AXI2" s="83"/>
      <c r="AXJ2" s="83"/>
      <c r="AXK2" s="83"/>
      <c r="AXL2" s="83"/>
      <c r="AXM2" s="83"/>
      <c r="AXN2" s="83"/>
      <c r="AXO2" s="83"/>
      <c r="AXP2" s="83"/>
      <c r="AXQ2" s="83"/>
      <c r="AXR2" s="83"/>
      <c r="AXS2" s="83"/>
      <c r="AXT2" s="83"/>
      <c r="AXU2" s="83"/>
      <c r="AXV2" s="83"/>
      <c r="AXW2" s="83"/>
      <c r="AXX2" s="83"/>
      <c r="AXY2" s="83"/>
      <c r="AXZ2" s="83"/>
      <c r="AYA2" s="83"/>
      <c r="AYB2" s="83"/>
      <c r="AYC2" s="83"/>
      <c r="AYD2" s="83"/>
      <c r="AYE2" s="83"/>
      <c r="AYF2" s="83"/>
      <c r="AYG2" s="83"/>
      <c r="AYH2" s="83"/>
      <c r="AYI2" s="83"/>
      <c r="AYJ2" s="83"/>
      <c r="AYK2" s="83"/>
      <c r="AYL2" s="83"/>
      <c r="AYM2" s="83"/>
      <c r="AYN2" s="83"/>
      <c r="AYO2" s="83"/>
      <c r="AYP2" s="83"/>
      <c r="AYQ2" s="83"/>
      <c r="AYR2" s="83"/>
      <c r="AYS2" s="83"/>
      <c r="AYT2" s="83"/>
      <c r="AYU2" s="83"/>
      <c r="AYV2" s="83"/>
      <c r="AYW2" s="83"/>
      <c r="AYX2" s="83"/>
      <c r="AYY2" s="83"/>
      <c r="AYZ2" s="83"/>
      <c r="AZA2" s="83"/>
      <c r="AZB2" s="83"/>
      <c r="AZC2" s="83"/>
      <c r="AZD2" s="83"/>
      <c r="AZE2" s="83"/>
      <c r="AZF2" s="83"/>
      <c r="AZG2" s="83"/>
      <c r="AZH2" s="83"/>
      <c r="AZI2" s="83"/>
      <c r="AZJ2" s="83"/>
      <c r="AZK2" s="83"/>
      <c r="AZL2" s="83"/>
      <c r="AZM2" s="83"/>
      <c r="AZN2" s="83"/>
      <c r="AZO2" s="83"/>
      <c r="AZP2" s="83"/>
      <c r="AZQ2" s="83"/>
      <c r="AZR2" s="83"/>
      <c r="AZS2" s="83"/>
      <c r="AZT2" s="83"/>
      <c r="AZU2" s="83"/>
      <c r="AZV2" s="83"/>
      <c r="AZW2" s="83"/>
      <c r="AZX2" s="83"/>
      <c r="AZY2" s="83"/>
      <c r="AZZ2" s="83"/>
      <c r="BAA2" s="83"/>
      <c r="BAB2" s="83"/>
      <c r="BAC2" s="83"/>
      <c r="BAD2" s="83"/>
      <c r="BAE2" s="83"/>
      <c r="BAF2" s="83"/>
      <c r="BAG2" s="83"/>
      <c r="BAH2" s="83"/>
      <c r="BAI2" s="83"/>
      <c r="BAJ2" s="83"/>
      <c r="BAK2" s="83"/>
      <c r="BAL2" s="83"/>
      <c r="BAM2" s="83"/>
      <c r="BAN2" s="83"/>
      <c r="BAO2" s="83"/>
      <c r="BAP2" s="83"/>
      <c r="BAQ2" s="83"/>
      <c r="BAR2" s="83"/>
      <c r="BAS2" s="83"/>
      <c r="BAT2" s="83"/>
      <c r="BAU2" s="83"/>
      <c r="BAV2" s="83"/>
      <c r="BAW2" s="83"/>
      <c r="BAX2" s="83"/>
      <c r="BAY2" s="83"/>
      <c r="BAZ2" s="83"/>
      <c r="BBA2" s="83"/>
      <c r="BBB2" s="83"/>
      <c r="BBC2" s="83"/>
      <c r="BBD2" s="83"/>
      <c r="BBE2" s="83"/>
      <c r="BBF2" s="83"/>
      <c r="BBG2" s="83"/>
      <c r="BBH2" s="83"/>
      <c r="BBI2" s="83"/>
      <c r="BBJ2" s="83"/>
      <c r="BBK2" s="83"/>
      <c r="BBL2" s="83"/>
      <c r="BBM2" s="83"/>
      <c r="BBN2" s="83"/>
      <c r="BBO2" s="83"/>
      <c r="BBP2" s="83"/>
      <c r="BBQ2" s="83"/>
      <c r="BBR2" s="83"/>
      <c r="BBS2" s="83"/>
      <c r="BBT2" s="83"/>
      <c r="BBU2" s="83"/>
      <c r="BBV2" s="83"/>
      <c r="BBW2" s="83"/>
      <c r="BBX2" s="83"/>
      <c r="BBY2" s="83"/>
      <c r="BBZ2" s="83"/>
      <c r="BCA2" s="83"/>
      <c r="BCB2" s="83"/>
      <c r="BCC2" s="83"/>
      <c r="BCD2" s="83"/>
      <c r="BCE2" s="83"/>
      <c r="BCF2" s="83"/>
      <c r="BCG2" s="83"/>
      <c r="BCH2" s="83"/>
      <c r="BCI2" s="83"/>
      <c r="BCJ2" s="83"/>
      <c r="BCK2" s="83"/>
      <c r="BCL2" s="83"/>
      <c r="BCM2" s="83"/>
      <c r="BCN2" s="83"/>
      <c r="BCO2" s="83"/>
      <c r="BCP2" s="83"/>
      <c r="BCQ2" s="83"/>
      <c r="BCR2" s="83"/>
      <c r="BCS2" s="83"/>
      <c r="BCT2" s="83"/>
      <c r="BCU2" s="83"/>
      <c r="BCV2" s="83"/>
      <c r="BCW2" s="83"/>
      <c r="BCX2" s="83"/>
      <c r="BCY2" s="83"/>
      <c r="BCZ2" s="83"/>
      <c r="BDA2" s="83"/>
      <c r="BDB2" s="83"/>
      <c r="BDC2" s="83"/>
      <c r="BDD2" s="83"/>
      <c r="BDE2" s="83"/>
      <c r="BDF2" s="83"/>
      <c r="BDG2" s="83"/>
      <c r="BDH2" s="83"/>
      <c r="BDI2" s="83"/>
      <c r="BDJ2" s="83"/>
      <c r="BDK2" s="83"/>
      <c r="BDL2" s="83"/>
      <c r="BDM2" s="83"/>
      <c r="BDN2" s="83"/>
      <c r="BDO2" s="83"/>
      <c r="BDP2" s="83"/>
      <c r="BDQ2" s="83"/>
      <c r="BDR2" s="83"/>
      <c r="BDS2" s="83"/>
      <c r="BDT2" s="83"/>
      <c r="BDU2" s="83"/>
      <c r="BDV2" s="83"/>
      <c r="BDW2" s="83"/>
      <c r="BDX2" s="83"/>
      <c r="BDY2" s="83"/>
      <c r="BDZ2" s="83"/>
      <c r="BEA2" s="83"/>
      <c r="BEB2" s="83"/>
      <c r="BEC2" s="83"/>
      <c r="BED2" s="83"/>
      <c r="BEE2" s="83"/>
      <c r="BEF2" s="83"/>
      <c r="BEG2" s="83"/>
      <c r="BEH2" s="83"/>
      <c r="BEI2" s="83"/>
      <c r="BEJ2" s="83"/>
      <c r="BEK2" s="83"/>
      <c r="BEL2" s="83"/>
      <c r="BEM2" s="83"/>
      <c r="BEN2" s="83"/>
      <c r="BEO2" s="83"/>
      <c r="BEP2" s="83"/>
      <c r="BEQ2" s="83"/>
      <c r="BER2" s="83"/>
      <c r="BES2" s="83"/>
      <c r="BET2" s="83"/>
      <c r="BEU2" s="83"/>
      <c r="BEV2" s="83"/>
      <c r="BEW2" s="83"/>
      <c r="BEX2" s="83"/>
      <c r="BEY2" s="83"/>
      <c r="BEZ2" s="83"/>
      <c r="BFA2" s="83"/>
      <c r="BFB2" s="83"/>
      <c r="BFC2" s="83"/>
      <c r="BFD2" s="83"/>
      <c r="BFE2" s="83"/>
      <c r="BFF2" s="83"/>
      <c r="BFG2" s="83"/>
      <c r="BFH2" s="83"/>
      <c r="BFI2" s="83"/>
      <c r="BFJ2" s="83"/>
      <c r="BFK2" s="83"/>
      <c r="BFL2" s="83"/>
      <c r="BFM2" s="83"/>
      <c r="BFN2" s="83"/>
      <c r="BFO2" s="83"/>
      <c r="BFP2" s="83"/>
      <c r="BFQ2" s="83"/>
      <c r="BFR2" s="83"/>
      <c r="BFS2" s="83"/>
      <c r="BFT2" s="83"/>
      <c r="BFU2" s="83"/>
      <c r="BFV2" s="83"/>
      <c r="BFW2" s="83"/>
      <c r="BFX2" s="83"/>
      <c r="BFY2" s="83"/>
      <c r="BFZ2" s="83"/>
      <c r="BGA2" s="83"/>
      <c r="BGB2" s="83"/>
      <c r="BGC2" s="83"/>
      <c r="BGD2" s="83"/>
      <c r="BGE2" s="83"/>
      <c r="BGF2" s="83"/>
      <c r="BGG2" s="83"/>
      <c r="BGH2" s="83"/>
      <c r="BGI2" s="83"/>
      <c r="BGJ2" s="83"/>
      <c r="BGK2" s="83"/>
      <c r="BGL2" s="83"/>
      <c r="BGM2" s="83"/>
      <c r="BGN2" s="83"/>
      <c r="BGO2" s="83"/>
      <c r="BGP2" s="83"/>
      <c r="BGQ2" s="83"/>
      <c r="BGR2" s="83"/>
      <c r="BGS2" s="83"/>
      <c r="BGT2" s="83"/>
      <c r="BGU2" s="83"/>
      <c r="BGV2" s="83"/>
      <c r="BGW2" s="83"/>
      <c r="BGX2" s="83"/>
      <c r="BGY2" s="83"/>
      <c r="BGZ2" s="83"/>
      <c r="BHA2" s="83"/>
      <c r="BHB2" s="83"/>
      <c r="BHC2" s="83"/>
      <c r="BHD2" s="83"/>
      <c r="BHE2" s="83"/>
      <c r="BHF2" s="83"/>
      <c r="BHG2" s="83"/>
      <c r="BHH2" s="83"/>
      <c r="BHI2" s="83"/>
      <c r="BHJ2" s="83"/>
      <c r="BHK2" s="83"/>
      <c r="BHL2" s="83"/>
      <c r="BHM2" s="83"/>
      <c r="BHN2" s="83"/>
      <c r="BHO2" s="83"/>
      <c r="BHP2" s="83"/>
      <c r="BHQ2" s="83"/>
      <c r="BHR2" s="83"/>
      <c r="BHS2" s="83"/>
      <c r="BHT2" s="83"/>
      <c r="BHU2" s="83"/>
      <c r="BHV2" s="83"/>
      <c r="BHW2" s="83"/>
      <c r="BHX2" s="83"/>
      <c r="BHY2" s="83"/>
      <c r="BHZ2" s="83"/>
      <c r="BIA2" s="83"/>
      <c r="BIB2" s="83"/>
      <c r="BIC2" s="83"/>
      <c r="BID2" s="83"/>
      <c r="BIE2" s="83"/>
      <c r="BIF2" s="83"/>
      <c r="BIG2" s="83"/>
      <c r="BIH2" s="83"/>
      <c r="BII2" s="83"/>
      <c r="BIJ2" s="83"/>
      <c r="BIK2" s="83"/>
      <c r="BIL2" s="83"/>
      <c r="BIM2" s="83"/>
      <c r="BIN2" s="83"/>
      <c r="BIO2" s="83"/>
      <c r="BIP2" s="83"/>
      <c r="BIQ2" s="83"/>
      <c r="BIR2" s="83"/>
      <c r="BIS2" s="83"/>
      <c r="BIT2" s="83"/>
      <c r="BIU2" s="83"/>
      <c r="BIV2" s="83"/>
      <c r="BIW2" s="83"/>
      <c r="BIX2" s="83"/>
      <c r="BIY2" s="83"/>
      <c r="BIZ2" s="83"/>
      <c r="BJA2" s="83"/>
      <c r="BJB2" s="83"/>
      <c r="BJC2" s="83"/>
      <c r="BJD2" s="83"/>
      <c r="BJE2" s="83"/>
      <c r="BJF2" s="83"/>
      <c r="BJG2" s="83"/>
      <c r="BJH2" s="83"/>
      <c r="BJI2" s="83"/>
      <c r="BJJ2" s="83"/>
      <c r="BJK2" s="83"/>
      <c r="BJL2" s="83"/>
      <c r="BJM2" s="83"/>
      <c r="BJN2" s="83"/>
      <c r="BJO2" s="83"/>
      <c r="BJP2" s="83"/>
      <c r="BJQ2" s="83"/>
      <c r="BJR2" s="83"/>
      <c r="BJS2" s="83"/>
      <c r="BJT2" s="83"/>
      <c r="BJU2" s="83"/>
      <c r="BJV2" s="83"/>
      <c r="BJW2" s="83"/>
      <c r="BJX2" s="83"/>
      <c r="BJY2" s="83"/>
      <c r="BJZ2" s="83"/>
      <c r="BKA2" s="83"/>
      <c r="BKB2" s="83"/>
      <c r="BKC2" s="83"/>
      <c r="BKD2" s="83"/>
      <c r="BKE2" s="83"/>
      <c r="BKF2" s="83"/>
      <c r="BKG2" s="83"/>
      <c r="BKH2" s="83"/>
      <c r="BKI2" s="83"/>
      <c r="BKJ2" s="83"/>
      <c r="BKK2" s="83"/>
      <c r="BKL2" s="83"/>
      <c r="BKM2" s="83"/>
      <c r="BKN2" s="83"/>
      <c r="BKO2" s="83"/>
      <c r="BKP2" s="83"/>
      <c r="BKQ2" s="83"/>
      <c r="BKR2" s="83"/>
      <c r="BKS2" s="83"/>
      <c r="BKT2" s="83"/>
      <c r="BKU2" s="83"/>
      <c r="BKV2" s="83"/>
      <c r="BKW2" s="83"/>
      <c r="BKX2" s="83"/>
      <c r="BKY2" s="83"/>
      <c r="BKZ2" s="83"/>
      <c r="BLA2" s="83"/>
      <c r="BLB2" s="83"/>
      <c r="BLC2" s="83"/>
      <c r="BLD2" s="83"/>
      <c r="BLE2" s="83"/>
      <c r="BLF2" s="83"/>
      <c r="BLG2" s="83"/>
      <c r="BLH2" s="83"/>
      <c r="BLI2" s="83"/>
      <c r="BLJ2" s="83"/>
      <c r="BLK2" s="83"/>
      <c r="BLL2" s="83"/>
      <c r="BLM2" s="83"/>
      <c r="BLN2" s="83"/>
      <c r="BLO2" s="83"/>
      <c r="BLP2" s="83"/>
      <c r="BLQ2" s="83"/>
      <c r="BLR2" s="83"/>
      <c r="BLS2" s="83"/>
      <c r="BLT2" s="83"/>
      <c r="BLU2" s="83"/>
      <c r="BLV2" s="83"/>
      <c r="BLW2" s="83"/>
      <c r="BLX2" s="83"/>
      <c r="BLY2" s="83"/>
      <c r="BLZ2" s="83"/>
      <c r="BMA2" s="83"/>
      <c r="BMB2" s="83"/>
      <c r="BMC2" s="83"/>
      <c r="BMD2" s="83"/>
      <c r="BME2" s="83"/>
      <c r="BMF2" s="83"/>
      <c r="BMG2" s="83"/>
      <c r="BMH2" s="83"/>
      <c r="BMI2" s="83"/>
      <c r="BMJ2" s="83"/>
      <c r="BMK2" s="83"/>
      <c r="BML2" s="83"/>
      <c r="BMM2" s="83"/>
      <c r="BMN2" s="83"/>
      <c r="BMO2" s="83"/>
      <c r="BMP2" s="83"/>
      <c r="BMQ2" s="83"/>
      <c r="BMR2" s="83"/>
      <c r="BMS2" s="83"/>
      <c r="BMT2" s="83"/>
      <c r="BMU2" s="83"/>
      <c r="BMV2" s="83"/>
      <c r="BMW2" s="83"/>
      <c r="BMX2" s="83"/>
      <c r="BMY2" s="83"/>
      <c r="BMZ2" s="83"/>
      <c r="BNA2" s="83"/>
      <c r="BNB2" s="83"/>
      <c r="BNC2" s="83"/>
      <c r="BND2" s="83"/>
      <c r="BNE2" s="83"/>
      <c r="BNF2" s="83"/>
      <c r="BNG2" s="83"/>
      <c r="BNH2" s="83"/>
      <c r="BNI2" s="83"/>
      <c r="BNJ2" s="83"/>
      <c r="BNK2" s="83"/>
      <c r="BNL2" s="83"/>
      <c r="BNM2" s="83"/>
      <c r="BNN2" s="83"/>
      <c r="BNO2" s="83"/>
      <c r="BNP2" s="83"/>
      <c r="BNQ2" s="83"/>
      <c r="BNR2" s="83"/>
      <c r="BNS2" s="83"/>
      <c r="BNT2" s="83"/>
      <c r="BNU2" s="83"/>
      <c r="BNV2" s="83"/>
      <c r="BNW2" s="83"/>
      <c r="BNX2" s="83"/>
      <c r="BNY2" s="83"/>
      <c r="BNZ2" s="83"/>
      <c r="BOA2" s="83"/>
      <c r="BOB2" s="83"/>
      <c r="BOC2" s="83"/>
      <c r="BOD2" s="83"/>
      <c r="BOE2" s="83"/>
      <c r="BOF2" s="83"/>
      <c r="BOG2" s="83"/>
      <c r="BOH2" s="83"/>
      <c r="BOI2" s="83"/>
      <c r="BOJ2" s="83"/>
      <c r="BOK2" s="83"/>
      <c r="BOL2" s="83"/>
      <c r="BOM2" s="83"/>
      <c r="BON2" s="83"/>
      <c r="BOO2" s="83"/>
      <c r="BOP2" s="83"/>
      <c r="BOQ2" s="83"/>
      <c r="BOR2" s="83"/>
      <c r="BOS2" s="83"/>
      <c r="BOT2" s="83"/>
      <c r="BOU2" s="83"/>
      <c r="BOV2" s="83"/>
      <c r="BOW2" s="83"/>
      <c r="BOX2" s="83"/>
      <c r="BOY2" s="83"/>
      <c r="BOZ2" s="83"/>
      <c r="BPA2" s="83"/>
      <c r="BPB2" s="83"/>
      <c r="BPC2" s="83"/>
      <c r="BPD2" s="83"/>
      <c r="BPE2" s="83"/>
      <c r="BPF2" s="83"/>
      <c r="BPG2" s="83"/>
      <c r="BPH2" s="83"/>
      <c r="BPI2" s="83"/>
      <c r="BPJ2" s="83"/>
      <c r="BPK2" s="83"/>
      <c r="BPL2" s="83"/>
      <c r="BPM2" s="83"/>
      <c r="BPN2" s="83"/>
      <c r="BPO2" s="83"/>
      <c r="BPP2" s="83"/>
      <c r="BPQ2" s="83"/>
      <c r="BPR2" s="83"/>
      <c r="BPS2" s="83"/>
      <c r="BPT2" s="83"/>
      <c r="BPU2" s="83"/>
      <c r="BPV2" s="83"/>
      <c r="BPW2" s="83"/>
      <c r="BPX2" s="83"/>
      <c r="BPY2" s="83"/>
      <c r="BPZ2" s="83"/>
      <c r="BQA2" s="83"/>
      <c r="BQB2" s="83"/>
      <c r="BQC2" s="83"/>
      <c r="BQD2" s="83"/>
      <c r="BQE2" s="83"/>
      <c r="BQF2" s="83"/>
      <c r="BQG2" s="83"/>
      <c r="BQH2" s="83"/>
      <c r="BQI2" s="83"/>
      <c r="BQJ2" s="83"/>
      <c r="BQK2" s="83"/>
      <c r="BQL2" s="83"/>
      <c r="BQM2" s="83"/>
      <c r="BQN2" s="83"/>
      <c r="BQO2" s="83"/>
      <c r="BQP2" s="83"/>
      <c r="BQQ2" s="83"/>
      <c r="BQR2" s="83"/>
      <c r="BQS2" s="83"/>
      <c r="BQT2" s="83"/>
      <c r="BQU2" s="83"/>
      <c r="BQV2" s="83"/>
      <c r="BQW2" s="83"/>
      <c r="BQX2" s="83"/>
      <c r="BQY2" s="83"/>
      <c r="BQZ2" s="83"/>
      <c r="BRA2" s="83"/>
      <c r="BRB2" s="83"/>
      <c r="BRC2" s="83"/>
      <c r="BRD2" s="83"/>
      <c r="BRE2" s="83"/>
      <c r="BRF2" s="83"/>
      <c r="BRG2" s="83"/>
      <c r="BRH2" s="83"/>
      <c r="BRI2" s="83"/>
      <c r="BRJ2" s="83"/>
      <c r="BRK2" s="83"/>
      <c r="BRL2" s="83"/>
      <c r="BRM2" s="83"/>
      <c r="BRN2" s="83"/>
      <c r="BRO2" s="83"/>
      <c r="BRP2" s="83"/>
      <c r="BRQ2" s="83"/>
      <c r="BRR2" s="83"/>
      <c r="BRS2" s="83"/>
      <c r="BRT2" s="83"/>
      <c r="BRU2" s="83"/>
      <c r="BRV2" s="83"/>
      <c r="BRW2" s="83"/>
      <c r="BRX2" s="83"/>
      <c r="BRY2" s="83"/>
      <c r="BRZ2" s="83"/>
      <c r="BSA2" s="83"/>
      <c r="BSB2" s="83"/>
      <c r="BSC2" s="83"/>
      <c r="BSD2" s="83"/>
      <c r="BSE2" s="83"/>
      <c r="BSF2" s="83"/>
      <c r="BSG2" s="83"/>
      <c r="BSH2" s="83"/>
      <c r="BSI2" s="83"/>
      <c r="BSJ2" s="83"/>
      <c r="BSK2" s="83"/>
      <c r="BSL2" s="83"/>
      <c r="BSM2" s="83"/>
      <c r="BSN2" s="83"/>
      <c r="BSO2" s="83"/>
      <c r="BSP2" s="83"/>
      <c r="BSQ2" s="83"/>
      <c r="BSR2" s="83"/>
      <c r="BSS2" s="83"/>
      <c r="BST2" s="83"/>
      <c r="BSU2" s="83"/>
      <c r="BSV2" s="83"/>
      <c r="BSW2" s="83"/>
      <c r="BSX2" s="83"/>
      <c r="BSY2" s="83"/>
      <c r="BSZ2" s="83"/>
      <c r="BTA2" s="83"/>
      <c r="BTB2" s="83"/>
      <c r="BTC2" s="83"/>
      <c r="BTD2" s="83"/>
      <c r="BTE2" s="83"/>
      <c r="BTF2" s="83"/>
      <c r="BTG2" s="83"/>
      <c r="BTH2" s="83"/>
      <c r="BTI2" s="83"/>
      <c r="BTJ2" s="83"/>
      <c r="BTK2" s="83"/>
      <c r="BTL2" s="83"/>
      <c r="BTM2" s="83"/>
      <c r="BTN2" s="83"/>
      <c r="BTO2" s="83"/>
      <c r="BTP2" s="83"/>
      <c r="BTQ2" s="83"/>
      <c r="BTR2" s="83"/>
      <c r="BTS2" s="83"/>
      <c r="BTT2" s="83"/>
      <c r="BTU2" s="83"/>
      <c r="BTV2" s="83"/>
      <c r="BTW2" s="83"/>
      <c r="BTX2" s="83"/>
      <c r="BTY2" s="83"/>
      <c r="BTZ2" s="83"/>
      <c r="BUA2" s="83"/>
      <c r="BUB2" s="83"/>
      <c r="BUC2" s="83"/>
      <c r="BUD2" s="83"/>
      <c r="BUE2" s="83"/>
      <c r="BUF2" s="83"/>
      <c r="BUG2" s="83"/>
      <c r="BUH2" s="83"/>
      <c r="BUI2" s="83"/>
      <c r="BUJ2" s="83"/>
      <c r="BUK2" s="83"/>
      <c r="BUL2" s="83"/>
      <c r="BUM2" s="83"/>
      <c r="BUN2" s="83"/>
      <c r="BUO2" s="83"/>
      <c r="BUP2" s="83"/>
      <c r="BUQ2" s="83"/>
      <c r="BUR2" s="83"/>
      <c r="BUS2" s="83"/>
      <c r="BUT2" s="83"/>
      <c r="BUU2" s="83"/>
      <c r="BUV2" s="83"/>
      <c r="BUW2" s="83"/>
      <c r="BUX2" s="83"/>
      <c r="BUY2" s="83"/>
      <c r="BUZ2" s="83"/>
      <c r="BVA2" s="83"/>
      <c r="BVB2" s="83"/>
      <c r="BVC2" s="83"/>
      <c r="BVD2" s="83"/>
      <c r="BVE2" s="83"/>
      <c r="BVF2" s="83"/>
      <c r="BVG2" s="83"/>
      <c r="BVH2" s="83"/>
      <c r="BVI2" s="83"/>
      <c r="BVJ2" s="83"/>
      <c r="BVK2" s="83"/>
      <c r="BVL2" s="83"/>
      <c r="BVM2" s="83"/>
      <c r="BVN2" s="83"/>
      <c r="BVO2" s="83"/>
      <c r="BVP2" s="83"/>
      <c r="BVQ2" s="83"/>
      <c r="BVR2" s="83"/>
      <c r="BVS2" s="83"/>
      <c r="BVT2" s="83"/>
      <c r="BVU2" s="83"/>
      <c r="BVV2" s="83"/>
      <c r="BVW2" s="83"/>
      <c r="BVX2" s="83"/>
      <c r="BVY2" s="83"/>
      <c r="BVZ2" s="83"/>
      <c r="BWA2" s="83"/>
      <c r="BWB2" s="83"/>
      <c r="BWC2" s="83"/>
      <c r="BWD2" s="83"/>
      <c r="BWE2" s="83"/>
      <c r="BWF2" s="83"/>
      <c r="BWG2" s="83"/>
      <c r="BWH2" s="83"/>
      <c r="BWI2" s="83"/>
      <c r="BWJ2" s="83"/>
      <c r="BWK2" s="83"/>
      <c r="BWL2" s="83"/>
      <c r="BWM2" s="83"/>
      <c r="BWN2" s="83"/>
      <c r="BWO2" s="83"/>
      <c r="BWP2" s="83"/>
      <c r="BWQ2" s="83"/>
      <c r="BWR2" s="83"/>
      <c r="BWS2" s="83"/>
      <c r="BWT2" s="83"/>
      <c r="BWU2" s="83"/>
      <c r="BWV2" s="83"/>
      <c r="BWW2" s="83"/>
      <c r="BWX2" s="83"/>
      <c r="BWY2" s="83"/>
      <c r="BWZ2" s="83"/>
      <c r="BXA2" s="83"/>
      <c r="BXB2" s="83"/>
      <c r="BXC2" s="83"/>
      <c r="BXD2" s="83"/>
      <c r="BXE2" s="83"/>
      <c r="BXF2" s="83"/>
      <c r="BXG2" s="83"/>
      <c r="BXH2" s="83"/>
      <c r="BXI2" s="83"/>
      <c r="BXJ2" s="83"/>
      <c r="BXK2" s="83"/>
      <c r="BXL2" s="83"/>
      <c r="BXM2" s="83"/>
      <c r="BXN2" s="83"/>
      <c r="BXO2" s="83"/>
      <c r="BXP2" s="83"/>
      <c r="BXQ2" s="83"/>
      <c r="BXR2" s="83"/>
      <c r="BXS2" s="83"/>
      <c r="BXT2" s="83"/>
      <c r="BXU2" s="83"/>
      <c r="BXV2" s="83"/>
      <c r="BXW2" s="83"/>
      <c r="BXX2" s="83"/>
      <c r="BXY2" s="83"/>
      <c r="BXZ2" s="83"/>
      <c r="BYA2" s="83"/>
      <c r="BYB2" s="83"/>
      <c r="BYC2" s="83"/>
      <c r="BYD2" s="83"/>
      <c r="BYE2" s="83"/>
      <c r="BYF2" s="83"/>
      <c r="BYG2" s="83"/>
      <c r="BYH2" s="83"/>
      <c r="BYI2" s="83"/>
      <c r="BYJ2" s="83"/>
      <c r="BYK2" s="83"/>
      <c r="BYL2" s="83"/>
      <c r="BYM2" s="83"/>
      <c r="BYN2" s="83"/>
      <c r="BYO2" s="83"/>
      <c r="BYP2" s="83"/>
      <c r="BYQ2" s="83"/>
      <c r="BYR2" s="83"/>
      <c r="BYS2" s="83"/>
      <c r="BYT2" s="83"/>
      <c r="BYU2" s="83"/>
      <c r="BYV2" s="83"/>
      <c r="BYW2" s="83"/>
      <c r="BYX2" s="83"/>
      <c r="BYY2" s="83"/>
      <c r="BYZ2" s="83"/>
      <c r="BZA2" s="83"/>
      <c r="BZB2" s="83"/>
      <c r="BZC2" s="83"/>
      <c r="BZD2" s="83"/>
      <c r="BZE2" s="83"/>
      <c r="BZF2" s="83"/>
      <c r="BZG2" s="83"/>
      <c r="BZH2" s="83"/>
      <c r="BZI2" s="83"/>
      <c r="BZJ2" s="83"/>
      <c r="BZK2" s="83"/>
      <c r="BZL2" s="83"/>
      <c r="BZM2" s="83"/>
      <c r="BZN2" s="83"/>
      <c r="BZO2" s="83"/>
      <c r="BZP2" s="83"/>
      <c r="BZQ2" s="83"/>
      <c r="BZR2" s="83"/>
      <c r="BZS2" s="83"/>
      <c r="BZT2" s="83"/>
      <c r="BZU2" s="83"/>
      <c r="BZV2" s="83"/>
      <c r="BZW2" s="83"/>
      <c r="BZX2" s="83"/>
      <c r="BZY2" s="83"/>
      <c r="BZZ2" s="83"/>
      <c r="CAA2" s="83"/>
      <c r="CAB2" s="83"/>
      <c r="CAC2" s="83"/>
      <c r="CAD2" s="83"/>
      <c r="CAE2" s="83"/>
      <c r="CAF2" s="83"/>
      <c r="CAG2" s="83"/>
      <c r="CAH2" s="83"/>
      <c r="CAI2" s="83"/>
      <c r="CAJ2" s="83"/>
      <c r="CAK2" s="83"/>
      <c r="CAL2" s="83"/>
      <c r="CAM2" s="83"/>
      <c r="CAN2" s="83"/>
      <c r="CAO2" s="83"/>
      <c r="CAP2" s="83"/>
      <c r="CAQ2" s="83"/>
      <c r="CAR2" s="83"/>
      <c r="CAS2" s="83"/>
      <c r="CAT2" s="83"/>
      <c r="CAU2" s="83"/>
      <c r="CAV2" s="83"/>
      <c r="CAW2" s="83"/>
      <c r="CAX2" s="83"/>
      <c r="CAY2" s="83"/>
      <c r="CAZ2" s="83"/>
      <c r="CBA2" s="83"/>
      <c r="CBB2" s="83"/>
      <c r="CBC2" s="83"/>
      <c r="CBD2" s="83"/>
      <c r="CBE2" s="83"/>
      <c r="CBF2" s="83"/>
      <c r="CBG2" s="83"/>
      <c r="CBH2" s="83"/>
      <c r="CBI2" s="83"/>
      <c r="CBJ2" s="83"/>
      <c r="CBK2" s="83"/>
      <c r="CBL2" s="83"/>
      <c r="CBM2" s="83"/>
      <c r="CBN2" s="83"/>
      <c r="CBO2" s="83"/>
      <c r="CBP2" s="83"/>
      <c r="CBQ2" s="83"/>
      <c r="CBR2" s="83"/>
      <c r="CBS2" s="83"/>
      <c r="CBT2" s="83"/>
      <c r="CBU2" s="83"/>
      <c r="CBV2" s="83"/>
      <c r="CBW2" s="83"/>
      <c r="CBX2" s="83"/>
      <c r="CBY2" s="83"/>
      <c r="CBZ2" s="83"/>
      <c r="CCA2" s="83"/>
      <c r="CCB2" s="83"/>
      <c r="CCC2" s="83"/>
      <c r="CCD2" s="83"/>
      <c r="CCE2" s="83"/>
      <c r="CCF2" s="83"/>
      <c r="CCG2" s="83"/>
      <c r="CCH2" s="83"/>
      <c r="CCI2" s="83"/>
      <c r="CCJ2" s="83"/>
      <c r="CCK2" s="83"/>
      <c r="CCL2" s="83"/>
      <c r="CCM2" s="83"/>
      <c r="CCN2" s="83"/>
      <c r="CCO2" s="83"/>
      <c r="CCP2" s="83"/>
      <c r="CCQ2" s="83"/>
      <c r="CCR2" s="83"/>
      <c r="CCS2" s="83"/>
      <c r="CCT2" s="83"/>
      <c r="CCU2" s="83"/>
      <c r="CCV2" s="83"/>
      <c r="CCW2" s="83"/>
      <c r="CCX2" s="83"/>
      <c r="CCY2" s="83"/>
      <c r="CCZ2" s="83"/>
      <c r="CDA2" s="83"/>
      <c r="CDB2" s="83"/>
      <c r="CDC2" s="83"/>
      <c r="CDD2" s="83"/>
      <c r="CDE2" s="83"/>
      <c r="CDF2" s="83"/>
      <c r="CDG2" s="83"/>
      <c r="CDH2" s="83"/>
      <c r="CDI2" s="83"/>
      <c r="CDJ2" s="83"/>
      <c r="CDK2" s="83"/>
      <c r="CDL2" s="83"/>
      <c r="CDM2" s="83"/>
      <c r="CDN2" s="83"/>
      <c r="CDO2" s="83"/>
      <c r="CDP2" s="83"/>
      <c r="CDQ2" s="83"/>
      <c r="CDR2" s="83"/>
      <c r="CDS2" s="83"/>
      <c r="CDT2" s="83"/>
      <c r="CDU2" s="83"/>
      <c r="CDV2" s="83"/>
      <c r="CDW2" s="83"/>
      <c r="CDX2" s="83"/>
      <c r="CDY2" s="83"/>
      <c r="CDZ2" s="83"/>
      <c r="CEA2" s="83"/>
      <c r="CEB2" s="83"/>
      <c r="CEC2" s="83"/>
      <c r="CED2" s="83"/>
      <c r="CEE2" s="83"/>
      <c r="CEF2" s="83"/>
      <c r="CEG2" s="83"/>
      <c r="CEH2" s="83"/>
      <c r="CEI2" s="83"/>
      <c r="CEJ2" s="83"/>
      <c r="CEK2" s="83"/>
      <c r="CEL2" s="83"/>
      <c r="CEM2" s="83"/>
      <c r="CEN2" s="83"/>
      <c r="CEO2" s="83"/>
      <c r="CEP2" s="83"/>
      <c r="CEQ2" s="83"/>
      <c r="CER2" s="83"/>
      <c r="CES2" s="83"/>
      <c r="CET2" s="83"/>
      <c r="CEU2" s="83"/>
      <c r="CEV2" s="83"/>
      <c r="CEW2" s="83"/>
      <c r="CEX2" s="83"/>
      <c r="CEY2" s="83"/>
      <c r="CEZ2" s="83"/>
      <c r="CFA2" s="83"/>
      <c r="CFB2" s="83"/>
      <c r="CFC2" s="83"/>
      <c r="CFD2" s="83"/>
      <c r="CFE2" s="83"/>
      <c r="CFF2" s="83"/>
      <c r="CFG2" s="83"/>
      <c r="CFH2" s="83"/>
      <c r="CFI2" s="83"/>
      <c r="CFJ2" s="83"/>
      <c r="CFK2" s="83"/>
      <c r="CFL2" s="83"/>
      <c r="CFM2" s="83"/>
      <c r="CFN2" s="83"/>
      <c r="CFO2" s="83"/>
      <c r="CFP2" s="83"/>
      <c r="CFQ2" s="83"/>
      <c r="CFR2" s="83"/>
      <c r="CFS2" s="83"/>
      <c r="CFT2" s="83"/>
      <c r="CFU2" s="83"/>
      <c r="CFV2" s="83"/>
      <c r="CFW2" s="83"/>
      <c r="CFX2" s="83"/>
      <c r="CFY2" s="83"/>
      <c r="CFZ2" s="83"/>
      <c r="CGA2" s="83"/>
      <c r="CGB2" s="83"/>
      <c r="CGC2" s="83"/>
      <c r="CGD2" s="83"/>
      <c r="CGE2" s="83"/>
      <c r="CGF2" s="83"/>
      <c r="CGG2" s="83"/>
      <c r="CGH2" s="83"/>
      <c r="CGI2" s="83"/>
      <c r="CGJ2" s="83"/>
      <c r="CGK2" s="83"/>
      <c r="CGL2" s="83"/>
      <c r="CGM2" s="83"/>
      <c r="CGN2" s="83"/>
      <c r="CGO2" s="83"/>
      <c r="CGP2" s="83"/>
      <c r="CGQ2" s="83"/>
      <c r="CGR2" s="83"/>
      <c r="CGS2" s="83"/>
      <c r="CGT2" s="83"/>
      <c r="CGU2" s="83"/>
      <c r="CGV2" s="83"/>
      <c r="CGW2" s="83"/>
      <c r="CGX2" s="83"/>
      <c r="CGY2" s="83"/>
      <c r="CGZ2" s="83"/>
      <c r="CHA2" s="83"/>
      <c r="CHB2" s="83"/>
      <c r="CHC2" s="83"/>
      <c r="CHD2" s="83"/>
      <c r="CHE2" s="83"/>
      <c r="CHF2" s="83"/>
      <c r="CHG2" s="83"/>
      <c r="CHH2" s="83"/>
      <c r="CHI2" s="83"/>
      <c r="CHJ2" s="83"/>
      <c r="CHK2" s="83"/>
      <c r="CHL2" s="83"/>
      <c r="CHM2" s="83"/>
      <c r="CHN2" s="83"/>
      <c r="CHO2" s="83"/>
      <c r="CHP2" s="83"/>
      <c r="CHQ2" s="83"/>
      <c r="CHR2" s="83"/>
      <c r="CHS2" s="83"/>
      <c r="CHT2" s="83"/>
      <c r="CHU2" s="83"/>
      <c r="CHV2" s="83"/>
      <c r="CHW2" s="83"/>
      <c r="CHX2" s="83"/>
      <c r="CHY2" s="83"/>
      <c r="CHZ2" s="83"/>
      <c r="CIA2" s="83"/>
      <c r="CIB2" s="83"/>
      <c r="CIC2" s="83"/>
      <c r="CID2" s="83"/>
      <c r="CIE2" s="83"/>
      <c r="CIF2" s="83"/>
      <c r="CIG2" s="83"/>
      <c r="CIH2" s="83"/>
      <c r="CII2" s="83"/>
      <c r="CIJ2" s="83"/>
      <c r="CIK2" s="83"/>
      <c r="CIL2" s="83"/>
      <c r="CIM2" s="83"/>
      <c r="CIN2" s="83"/>
      <c r="CIO2" s="83"/>
      <c r="CIP2" s="83"/>
      <c r="CIQ2" s="83"/>
      <c r="CIR2" s="83"/>
      <c r="CIS2" s="83"/>
      <c r="CIT2" s="83"/>
      <c r="CIU2" s="83"/>
      <c r="CIV2" s="83"/>
      <c r="CIW2" s="83"/>
      <c r="CIX2" s="83"/>
      <c r="CIY2" s="83"/>
      <c r="CIZ2" s="83"/>
      <c r="CJA2" s="83"/>
      <c r="CJB2" s="83"/>
      <c r="CJC2" s="83"/>
      <c r="CJD2" s="83"/>
      <c r="CJE2" s="83"/>
      <c r="CJF2" s="83"/>
      <c r="CJG2" s="83"/>
      <c r="CJH2" s="83"/>
      <c r="CJI2" s="83"/>
      <c r="CJJ2" s="83"/>
      <c r="CJK2" s="83"/>
      <c r="CJL2" s="83"/>
      <c r="CJM2" s="83"/>
      <c r="CJN2" s="83"/>
      <c r="CJO2" s="83"/>
      <c r="CJP2" s="83"/>
      <c r="CJQ2" s="83"/>
      <c r="CJR2" s="83"/>
      <c r="CJS2" s="83"/>
      <c r="CJT2" s="83"/>
      <c r="CJU2" s="83"/>
      <c r="CJV2" s="83"/>
      <c r="CJW2" s="83"/>
      <c r="CJX2" s="83"/>
      <c r="CJY2" s="83"/>
      <c r="CJZ2" s="83"/>
      <c r="CKA2" s="83"/>
      <c r="CKB2" s="83"/>
      <c r="CKC2" s="83"/>
      <c r="CKD2" s="83"/>
      <c r="CKE2" s="83"/>
      <c r="CKF2" s="83"/>
      <c r="CKG2" s="83"/>
      <c r="CKH2" s="83"/>
      <c r="CKI2" s="83"/>
      <c r="CKJ2" s="83"/>
      <c r="CKK2" s="83"/>
      <c r="CKL2" s="83"/>
      <c r="CKM2" s="83"/>
      <c r="CKN2" s="83"/>
      <c r="CKO2" s="83"/>
      <c r="CKP2" s="83"/>
      <c r="CKQ2" s="83"/>
      <c r="CKR2" s="83"/>
      <c r="CKS2" s="83"/>
      <c r="CKT2" s="83"/>
      <c r="CKU2" s="83"/>
      <c r="CKV2" s="83"/>
      <c r="CKW2" s="83"/>
      <c r="CKX2" s="83"/>
      <c r="CKY2" s="83"/>
      <c r="CKZ2" s="83"/>
      <c r="CLA2" s="83"/>
      <c r="CLB2" s="83"/>
      <c r="CLC2" s="83"/>
      <c r="CLD2" s="83"/>
      <c r="CLE2" s="83"/>
      <c r="CLF2" s="83"/>
      <c r="CLG2" s="83"/>
      <c r="CLH2" s="83"/>
      <c r="CLI2" s="83"/>
      <c r="CLJ2" s="83"/>
      <c r="CLK2" s="83"/>
      <c r="CLL2" s="83"/>
      <c r="CLM2" s="83"/>
      <c r="CLN2" s="83"/>
      <c r="CLO2" s="83"/>
      <c r="CLP2" s="83"/>
      <c r="CLQ2" s="83"/>
      <c r="CLR2" s="83"/>
      <c r="CLS2" s="83"/>
      <c r="CLT2" s="83"/>
      <c r="CLU2" s="83"/>
      <c r="CLV2" s="83"/>
      <c r="CLW2" s="83"/>
      <c r="CLX2" s="83"/>
      <c r="CLY2" s="83"/>
      <c r="CLZ2" s="83"/>
      <c r="CMA2" s="83"/>
      <c r="CMB2" s="83"/>
      <c r="CMC2" s="83"/>
      <c r="CMD2" s="83"/>
      <c r="CME2" s="83"/>
      <c r="CMF2" s="83"/>
      <c r="CMG2" s="83"/>
      <c r="CMH2" s="83"/>
      <c r="CMI2" s="83"/>
      <c r="CMJ2" s="83"/>
      <c r="CMK2" s="83"/>
      <c r="CML2" s="83"/>
      <c r="CMM2" s="83"/>
      <c r="CMN2" s="83"/>
      <c r="CMO2" s="83"/>
      <c r="CMP2" s="83"/>
      <c r="CMQ2" s="83"/>
      <c r="CMR2" s="83"/>
      <c r="CMS2" s="83"/>
      <c r="CMT2" s="83"/>
      <c r="CMU2" s="83"/>
      <c r="CMV2" s="83"/>
      <c r="CMW2" s="83"/>
      <c r="CMX2" s="83"/>
      <c r="CMY2" s="83"/>
      <c r="CMZ2" s="83"/>
      <c r="CNA2" s="83"/>
      <c r="CNB2" s="83"/>
      <c r="CNC2" s="83"/>
      <c r="CND2" s="83"/>
      <c r="CNE2" s="83"/>
      <c r="CNF2" s="83"/>
      <c r="CNG2" s="83"/>
      <c r="CNH2" s="83"/>
      <c r="CNI2" s="83"/>
      <c r="CNJ2" s="83"/>
      <c r="CNK2" s="83"/>
      <c r="CNL2" s="83"/>
      <c r="CNM2" s="83"/>
      <c r="CNN2" s="83"/>
      <c r="CNO2" s="83"/>
      <c r="CNP2" s="83"/>
      <c r="CNQ2" s="83"/>
      <c r="CNR2" s="83"/>
      <c r="CNS2" s="83"/>
      <c r="CNT2" s="83"/>
      <c r="CNU2" s="83"/>
      <c r="CNV2" s="83"/>
      <c r="CNW2" s="83"/>
      <c r="CNX2" s="83"/>
      <c r="CNY2" s="83"/>
      <c r="CNZ2" s="83"/>
      <c r="COA2" s="83"/>
      <c r="COB2" s="83"/>
      <c r="COC2" s="83"/>
      <c r="COD2" s="83"/>
      <c r="COE2" s="83"/>
      <c r="COF2" s="83"/>
      <c r="COG2" s="83"/>
      <c r="COH2" s="83"/>
      <c r="COI2" s="83"/>
      <c r="COJ2" s="83"/>
      <c r="COK2" s="83"/>
      <c r="COL2" s="83"/>
      <c r="COM2" s="83"/>
      <c r="CON2" s="83"/>
      <c r="COO2" s="83"/>
      <c r="COP2" s="83"/>
      <c r="COQ2" s="83"/>
      <c r="COR2" s="83"/>
      <c r="COS2" s="83"/>
      <c r="COT2" s="83"/>
      <c r="COU2" s="83"/>
      <c r="COV2" s="83"/>
      <c r="COW2" s="83"/>
      <c r="COX2" s="83"/>
      <c r="COY2" s="83"/>
      <c r="COZ2" s="83"/>
      <c r="CPA2" s="83"/>
      <c r="CPB2" s="83"/>
      <c r="CPC2" s="83"/>
      <c r="CPD2" s="83"/>
      <c r="CPE2" s="83"/>
      <c r="CPF2" s="83"/>
      <c r="CPG2" s="83"/>
      <c r="CPH2" s="83"/>
      <c r="CPI2" s="83"/>
      <c r="CPJ2" s="83"/>
      <c r="CPK2" s="83"/>
      <c r="CPL2" s="83"/>
      <c r="CPM2" s="83"/>
      <c r="CPN2" s="83"/>
      <c r="CPO2" s="83"/>
      <c r="CPP2" s="83"/>
      <c r="CPQ2" s="83"/>
      <c r="CPR2" s="83"/>
      <c r="CPS2" s="83"/>
      <c r="CPT2" s="83"/>
      <c r="CPU2" s="83"/>
      <c r="CPV2" s="83"/>
      <c r="CPW2" s="83"/>
      <c r="CPX2" s="83"/>
      <c r="CPY2" s="83"/>
      <c r="CPZ2" s="83"/>
      <c r="CQA2" s="83"/>
      <c r="CQB2" s="83"/>
      <c r="CQC2" s="83"/>
      <c r="CQD2" s="83"/>
      <c r="CQE2" s="83"/>
      <c r="CQF2" s="83"/>
      <c r="CQG2" s="83"/>
      <c r="CQH2" s="83"/>
      <c r="CQI2" s="83"/>
      <c r="CQJ2" s="83"/>
      <c r="CQK2" s="83"/>
      <c r="CQL2" s="83"/>
      <c r="CQM2" s="83"/>
      <c r="CQN2" s="83"/>
      <c r="CQO2" s="83"/>
      <c r="CQP2" s="83"/>
      <c r="CQQ2" s="83"/>
      <c r="CQR2" s="83"/>
      <c r="CQS2" s="83"/>
      <c r="CQT2" s="83"/>
      <c r="CQU2" s="83"/>
      <c r="CQV2" s="83"/>
      <c r="CQW2" s="83"/>
      <c r="CQX2" s="83"/>
      <c r="CQY2" s="83"/>
      <c r="CQZ2" s="83"/>
      <c r="CRA2" s="83"/>
      <c r="CRB2" s="83"/>
      <c r="CRC2" s="83"/>
      <c r="CRD2" s="83"/>
      <c r="CRE2" s="83"/>
      <c r="CRF2" s="83"/>
      <c r="CRG2" s="83"/>
      <c r="CRH2" s="83"/>
      <c r="CRI2" s="83"/>
      <c r="CRJ2" s="83"/>
      <c r="CRK2" s="83"/>
      <c r="CRL2" s="83"/>
      <c r="CRM2" s="83"/>
      <c r="CRN2" s="83"/>
      <c r="CRO2" s="83"/>
      <c r="CRP2" s="83"/>
      <c r="CRQ2" s="83"/>
      <c r="CRR2" s="83"/>
      <c r="CRS2" s="83"/>
      <c r="CRT2" s="83"/>
      <c r="CRU2" s="83"/>
      <c r="CRV2" s="83"/>
      <c r="CRW2" s="83"/>
      <c r="CRX2" s="83"/>
      <c r="CRY2" s="83"/>
      <c r="CRZ2" s="83"/>
      <c r="CSA2" s="83"/>
      <c r="CSB2" s="83"/>
      <c r="CSC2" s="83"/>
      <c r="CSD2" s="83"/>
      <c r="CSE2" s="83"/>
      <c r="CSF2" s="83"/>
      <c r="CSG2" s="83"/>
      <c r="CSH2" s="83"/>
      <c r="CSI2" s="83"/>
      <c r="CSJ2" s="83"/>
      <c r="CSK2" s="83"/>
      <c r="CSL2" s="83"/>
      <c r="CSM2" s="83"/>
      <c r="CSN2" s="83"/>
      <c r="CSO2" s="83"/>
      <c r="CSP2" s="83"/>
      <c r="CSQ2" s="83"/>
      <c r="CSR2" s="83"/>
      <c r="CSS2" s="83"/>
      <c r="CST2" s="83"/>
      <c r="CSU2" s="83"/>
      <c r="CSV2" s="83"/>
      <c r="CSW2" s="83"/>
      <c r="CSX2" s="83"/>
      <c r="CSY2" s="83"/>
      <c r="CSZ2" s="83"/>
      <c r="CTA2" s="83"/>
      <c r="CTB2" s="83"/>
      <c r="CTC2" s="83"/>
      <c r="CTD2" s="83"/>
      <c r="CTE2" s="83"/>
      <c r="CTF2" s="83"/>
      <c r="CTG2" s="83"/>
      <c r="CTH2" s="83"/>
      <c r="CTI2" s="83"/>
      <c r="CTJ2" s="83"/>
      <c r="CTK2" s="83"/>
      <c r="CTL2" s="83"/>
      <c r="CTM2" s="83"/>
      <c r="CTN2" s="83"/>
      <c r="CTO2" s="83"/>
      <c r="CTP2" s="83"/>
      <c r="CTQ2" s="83"/>
      <c r="CTR2" s="83"/>
      <c r="CTS2" s="83"/>
      <c r="CTT2" s="83"/>
      <c r="CTU2" s="83"/>
      <c r="CTV2" s="83"/>
      <c r="CTW2" s="83"/>
      <c r="CTX2" s="83"/>
      <c r="CTY2" s="83"/>
      <c r="CTZ2" s="83"/>
      <c r="CUA2" s="83"/>
      <c r="CUB2" s="83"/>
      <c r="CUC2" s="83"/>
      <c r="CUD2" s="83"/>
      <c r="CUE2" s="83"/>
      <c r="CUF2" s="83"/>
      <c r="CUG2" s="83"/>
      <c r="CUH2" s="83"/>
      <c r="CUI2" s="83"/>
      <c r="CUJ2" s="83"/>
      <c r="CUK2" s="83"/>
      <c r="CUL2" s="83"/>
      <c r="CUM2" s="83"/>
      <c r="CUN2" s="83"/>
      <c r="CUO2" s="83"/>
      <c r="CUP2" s="83"/>
      <c r="CUQ2" s="83"/>
      <c r="CUR2" s="83"/>
      <c r="CUS2" s="83"/>
      <c r="CUT2" s="83"/>
      <c r="CUU2" s="83"/>
      <c r="CUV2" s="83"/>
      <c r="CUW2" s="83"/>
      <c r="CUX2" s="83"/>
      <c r="CUY2" s="83"/>
      <c r="CUZ2" s="83"/>
      <c r="CVA2" s="83"/>
      <c r="CVB2" s="83"/>
      <c r="CVC2" s="83"/>
      <c r="CVD2" s="83"/>
      <c r="CVE2" s="83"/>
      <c r="CVF2" s="83"/>
      <c r="CVG2" s="83"/>
      <c r="CVH2" s="83"/>
      <c r="CVI2" s="83"/>
      <c r="CVJ2" s="83"/>
      <c r="CVK2" s="83"/>
      <c r="CVL2" s="83"/>
      <c r="CVM2" s="83"/>
      <c r="CVN2" s="83"/>
      <c r="CVO2" s="83"/>
      <c r="CVP2" s="83"/>
      <c r="CVQ2" s="83"/>
      <c r="CVR2" s="83"/>
      <c r="CVS2" s="83"/>
      <c r="CVT2" s="83"/>
      <c r="CVU2" s="83"/>
      <c r="CVV2" s="83"/>
      <c r="CVW2" s="83"/>
      <c r="CVX2" s="83"/>
      <c r="CVY2" s="83"/>
      <c r="CVZ2" s="83"/>
      <c r="CWA2" s="83"/>
      <c r="CWB2" s="83"/>
      <c r="CWC2" s="83"/>
      <c r="CWD2" s="83"/>
      <c r="CWE2" s="83"/>
      <c r="CWF2" s="83"/>
      <c r="CWG2" s="83"/>
      <c r="CWH2" s="83"/>
      <c r="CWI2" s="83"/>
      <c r="CWJ2" s="83"/>
      <c r="CWK2" s="83"/>
      <c r="CWL2" s="83"/>
      <c r="CWM2" s="83"/>
      <c r="CWN2" s="83"/>
      <c r="CWO2" s="83"/>
      <c r="CWP2" s="83"/>
      <c r="CWQ2" s="83"/>
      <c r="CWR2" s="83"/>
      <c r="CWS2" s="83"/>
      <c r="CWT2" s="83"/>
      <c r="CWU2" s="83"/>
      <c r="CWV2" s="83"/>
      <c r="CWW2" s="83"/>
      <c r="CWX2" s="83"/>
      <c r="CWY2" s="83"/>
      <c r="CWZ2" s="83"/>
      <c r="CXA2" s="83"/>
      <c r="CXB2" s="83"/>
      <c r="CXC2" s="83"/>
      <c r="CXD2" s="83"/>
      <c r="CXE2" s="83"/>
      <c r="CXF2" s="83"/>
      <c r="CXG2" s="83"/>
      <c r="CXH2" s="83"/>
      <c r="CXI2" s="83"/>
      <c r="CXJ2" s="83"/>
      <c r="CXK2" s="83"/>
      <c r="CXL2" s="83"/>
      <c r="CXM2" s="83"/>
      <c r="CXN2" s="83"/>
      <c r="CXO2" s="83"/>
      <c r="CXP2" s="83"/>
      <c r="CXQ2" s="83"/>
      <c r="CXR2" s="83"/>
      <c r="CXS2" s="83"/>
      <c r="CXT2" s="83"/>
      <c r="CXU2" s="83"/>
      <c r="CXV2" s="83"/>
      <c r="CXW2" s="83"/>
      <c r="CXX2" s="83"/>
      <c r="CXY2" s="83"/>
      <c r="CXZ2" s="83"/>
      <c r="CYA2" s="83"/>
      <c r="CYB2" s="83"/>
      <c r="CYC2" s="83"/>
      <c r="CYD2" s="83"/>
      <c r="CYE2" s="83"/>
      <c r="CYF2" s="83"/>
      <c r="CYG2" s="83"/>
      <c r="CYH2" s="83"/>
      <c r="CYI2" s="83"/>
      <c r="CYJ2" s="83"/>
      <c r="CYK2" s="83"/>
      <c r="CYL2" s="83"/>
      <c r="CYM2" s="83"/>
      <c r="CYN2" s="83"/>
      <c r="CYO2" s="83"/>
      <c r="CYP2" s="83"/>
      <c r="CYQ2" s="83"/>
      <c r="CYR2" s="83"/>
      <c r="CYS2" s="83"/>
      <c r="CYT2" s="83"/>
      <c r="CYU2" s="83"/>
      <c r="CYV2" s="83"/>
      <c r="CYW2" s="83"/>
      <c r="CYX2" s="83"/>
      <c r="CYY2" s="83"/>
      <c r="CYZ2" s="83"/>
      <c r="CZA2" s="83"/>
      <c r="CZB2" s="83"/>
      <c r="CZC2" s="83"/>
      <c r="CZD2" s="83"/>
      <c r="CZE2" s="83"/>
      <c r="CZF2" s="83"/>
      <c r="CZG2" s="83"/>
      <c r="CZH2" s="83"/>
      <c r="CZI2" s="83"/>
      <c r="CZJ2" s="83"/>
      <c r="CZK2" s="83"/>
      <c r="CZL2" s="83"/>
      <c r="CZM2" s="83"/>
      <c r="CZN2" s="83"/>
      <c r="CZO2" s="83"/>
      <c r="CZP2" s="83"/>
      <c r="CZQ2" s="83"/>
      <c r="CZR2" s="83"/>
      <c r="CZS2" s="83"/>
      <c r="CZT2" s="83"/>
      <c r="CZU2" s="83"/>
      <c r="CZV2" s="83"/>
      <c r="CZW2" s="83"/>
      <c r="CZX2" s="83"/>
      <c r="CZY2" s="83"/>
      <c r="CZZ2" s="83"/>
      <c r="DAA2" s="83"/>
      <c r="DAB2" s="83"/>
      <c r="DAC2" s="83"/>
      <c r="DAD2" s="83"/>
      <c r="DAE2" s="83"/>
      <c r="DAF2" s="83"/>
      <c r="DAG2" s="83"/>
      <c r="DAH2" s="83"/>
      <c r="DAI2" s="83"/>
      <c r="DAJ2" s="83"/>
      <c r="DAK2" s="83"/>
      <c r="DAL2" s="83"/>
      <c r="DAM2" s="83"/>
      <c r="DAN2" s="83"/>
      <c r="DAO2" s="83"/>
      <c r="DAP2" s="83"/>
      <c r="DAQ2" s="83"/>
      <c r="DAR2" s="83"/>
      <c r="DAS2" s="83"/>
      <c r="DAT2" s="83"/>
      <c r="DAU2" s="83"/>
      <c r="DAV2" s="83"/>
      <c r="DAW2" s="83"/>
      <c r="DAX2" s="83"/>
      <c r="DAY2" s="83"/>
      <c r="DAZ2" s="83"/>
      <c r="DBA2" s="83"/>
      <c r="DBB2" s="83"/>
      <c r="DBC2" s="83"/>
      <c r="DBD2" s="83"/>
      <c r="DBE2" s="83"/>
      <c r="DBF2" s="83"/>
      <c r="DBG2" s="83"/>
      <c r="DBH2" s="83"/>
      <c r="DBI2" s="83"/>
      <c r="DBJ2" s="83"/>
      <c r="DBK2" s="83"/>
      <c r="DBL2" s="83"/>
      <c r="DBM2" s="83"/>
      <c r="DBN2" s="83"/>
      <c r="DBO2" s="83"/>
      <c r="DBP2" s="83"/>
      <c r="DBQ2" s="83"/>
      <c r="DBR2" s="83"/>
      <c r="DBS2" s="83"/>
      <c r="DBT2" s="83"/>
      <c r="DBU2" s="83"/>
      <c r="DBV2" s="83"/>
      <c r="DBW2" s="83"/>
      <c r="DBX2" s="83"/>
      <c r="DBY2" s="83"/>
      <c r="DBZ2" s="83"/>
      <c r="DCA2" s="83"/>
      <c r="DCB2" s="83"/>
      <c r="DCC2" s="83"/>
      <c r="DCD2" s="83"/>
      <c r="DCE2" s="83"/>
      <c r="DCF2" s="83"/>
      <c r="DCG2" s="83"/>
      <c r="DCH2" s="83"/>
      <c r="DCI2" s="83"/>
      <c r="DCJ2" s="83"/>
      <c r="DCK2" s="83"/>
      <c r="DCL2" s="83"/>
      <c r="DCM2" s="83"/>
      <c r="DCN2" s="83"/>
      <c r="DCO2" s="83"/>
      <c r="DCP2" s="83"/>
      <c r="DCQ2" s="83"/>
      <c r="DCR2" s="83"/>
      <c r="DCS2" s="83"/>
      <c r="DCT2" s="83"/>
      <c r="DCU2" s="83"/>
      <c r="DCV2" s="83"/>
      <c r="DCW2" s="83"/>
      <c r="DCX2" s="83"/>
      <c r="DCY2" s="83"/>
      <c r="DCZ2" s="83"/>
      <c r="DDA2" s="83"/>
      <c r="DDB2" s="83"/>
      <c r="DDC2" s="83"/>
      <c r="DDD2" s="83"/>
      <c r="DDE2" s="83"/>
      <c r="DDF2" s="83"/>
      <c r="DDG2" s="83"/>
      <c r="DDH2" s="83"/>
      <c r="DDI2" s="83"/>
      <c r="DDJ2" s="83"/>
      <c r="DDK2" s="83"/>
      <c r="DDL2" s="83"/>
      <c r="DDM2" s="83"/>
      <c r="DDN2" s="83"/>
      <c r="DDO2" s="83"/>
      <c r="DDP2" s="83"/>
      <c r="DDQ2" s="83"/>
      <c r="DDR2" s="83"/>
      <c r="DDS2" s="83"/>
      <c r="DDT2" s="83"/>
      <c r="DDU2" s="83"/>
      <c r="DDV2" s="83"/>
      <c r="DDW2" s="83"/>
      <c r="DDX2" s="83"/>
      <c r="DDY2" s="83"/>
      <c r="DDZ2" s="83"/>
      <c r="DEA2" s="83"/>
      <c r="DEB2" s="83"/>
      <c r="DEC2" s="83"/>
      <c r="DED2" s="83"/>
      <c r="DEE2" s="83"/>
      <c r="DEF2" s="83"/>
      <c r="DEG2" s="83"/>
      <c r="DEH2" s="83"/>
      <c r="DEI2" s="83"/>
      <c r="DEJ2" s="83"/>
      <c r="DEK2" s="83"/>
      <c r="DEL2" s="83"/>
      <c r="DEM2" s="83"/>
      <c r="DEN2" s="83"/>
      <c r="DEO2" s="83"/>
      <c r="DEP2" s="83"/>
      <c r="DEQ2" s="83"/>
      <c r="DER2" s="83"/>
      <c r="DES2" s="83"/>
      <c r="DET2" s="83"/>
      <c r="DEU2" s="83"/>
      <c r="DEV2" s="83"/>
      <c r="DEW2" s="83"/>
      <c r="DEX2" s="83"/>
      <c r="DEY2" s="83"/>
      <c r="DEZ2" s="83"/>
      <c r="DFA2" s="83"/>
      <c r="DFB2" s="83"/>
      <c r="DFC2" s="83"/>
      <c r="DFD2" s="83"/>
      <c r="DFE2" s="83"/>
      <c r="DFF2" s="83"/>
      <c r="DFG2" s="83"/>
      <c r="DFH2" s="83"/>
      <c r="DFI2" s="83"/>
      <c r="DFJ2" s="83"/>
      <c r="DFK2" s="83"/>
      <c r="DFL2" s="83"/>
      <c r="DFM2" s="83"/>
      <c r="DFN2" s="83"/>
      <c r="DFO2" s="83"/>
      <c r="DFP2" s="83"/>
      <c r="DFQ2" s="83"/>
      <c r="DFR2" s="83"/>
      <c r="DFS2" s="83"/>
      <c r="DFT2" s="83"/>
      <c r="DFU2" s="83"/>
      <c r="DFV2" s="83"/>
      <c r="DFW2" s="83"/>
      <c r="DFX2" s="83"/>
      <c r="DFY2" s="83"/>
      <c r="DFZ2" s="83"/>
      <c r="DGA2" s="83"/>
      <c r="DGB2" s="83"/>
      <c r="DGC2" s="83"/>
      <c r="DGD2" s="83"/>
      <c r="DGE2" s="83"/>
      <c r="DGF2" s="83"/>
      <c r="DGG2" s="83"/>
      <c r="DGH2" s="83"/>
      <c r="DGI2" s="83"/>
      <c r="DGJ2" s="83"/>
      <c r="DGK2" s="83"/>
      <c r="DGL2" s="83"/>
      <c r="DGM2" s="83"/>
      <c r="DGN2" s="83"/>
      <c r="DGO2" s="83"/>
      <c r="DGP2" s="83"/>
      <c r="DGQ2" s="83"/>
      <c r="DGR2" s="83"/>
      <c r="DGS2" s="83"/>
      <c r="DGT2" s="83"/>
      <c r="DGU2" s="83"/>
      <c r="DGV2" s="83"/>
      <c r="DGW2" s="83"/>
      <c r="DGX2" s="83"/>
      <c r="DGY2" s="83"/>
      <c r="DGZ2" s="83"/>
      <c r="DHA2" s="83"/>
      <c r="DHB2" s="83"/>
      <c r="DHC2" s="83"/>
      <c r="DHD2" s="83"/>
      <c r="DHE2" s="83"/>
      <c r="DHF2" s="83"/>
      <c r="DHG2" s="83"/>
      <c r="DHH2" s="83"/>
      <c r="DHI2" s="83"/>
      <c r="DHJ2" s="83"/>
      <c r="DHK2" s="83"/>
      <c r="DHL2" s="83"/>
      <c r="DHM2" s="83"/>
      <c r="DHN2" s="83"/>
      <c r="DHO2" s="83"/>
      <c r="DHP2" s="83"/>
      <c r="DHQ2" s="83"/>
      <c r="DHR2" s="83"/>
      <c r="DHS2" s="83"/>
      <c r="DHT2" s="83"/>
      <c r="DHU2" s="83"/>
      <c r="DHV2" s="83"/>
      <c r="DHW2" s="83"/>
      <c r="DHX2" s="83"/>
      <c r="DHY2" s="83"/>
      <c r="DHZ2" s="83"/>
      <c r="DIA2" s="83"/>
      <c r="DIB2" s="83"/>
      <c r="DIC2" s="83"/>
      <c r="DID2" s="83"/>
      <c r="DIE2" s="83"/>
      <c r="DIF2" s="83"/>
      <c r="DIG2" s="83"/>
      <c r="DIH2" s="83"/>
      <c r="DII2" s="83"/>
      <c r="DIJ2" s="83"/>
      <c r="DIK2" s="83"/>
      <c r="DIL2" s="83"/>
      <c r="DIM2" s="83"/>
      <c r="DIN2" s="83"/>
      <c r="DIO2" s="83"/>
      <c r="DIP2" s="83"/>
      <c r="DIQ2" s="83"/>
      <c r="DIR2" s="83"/>
      <c r="DIS2" s="83"/>
      <c r="DIT2" s="83"/>
      <c r="DIU2" s="83"/>
      <c r="DIV2" s="83"/>
      <c r="DIW2" s="83"/>
      <c r="DIX2" s="83"/>
      <c r="DIY2" s="83"/>
      <c r="DIZ2" s="83"/>
      <c r="DJA2" s="83"/>
      <c r="DJB2" s="83"/>
      <c r="DJC2" s="83"/>
      <c r="DJD2" s="83"/>
      <c r="DJE2" s="83"/>
      <c r="DJF2" s="83"/>
      <c r="DJG2" s="83"/>
      <c r="DJH2" s="83"/>
      <c r="DJI2" s="83"/>
      <c r="DJJ2" s="83"/>
      <c r="DJK2" s="83"/>
      <c r="DJL2" s="83"/>
      <c r="DJM2" s="83"/>
      <c r="DJN2" s="83"/>
      <c r="DJO2" s="83"/>
      <c r="DJP2" s="83"/>
      <c r="DJQ2" s="83"/>
      <c r="DJR2" s="83"/>
      <c r="DJS2" s="83"/>
      <c r="DJT2" s="83"/>
      <c r="DJU2" s="83"/>
      <c r="DJV2" s="83"/>
      <c r="DJW2" s="83"/>
      <c r="DJX2" s="83"/>
      <c r="DJY2" s="83"/>
      <c r="DJZ2" s="83"/>
      <c r="DKA2" s="83"/>
      <c r="DKB2" s="83"/>
      <c r="DKC2" s="83"/>
      <c r="DKD2" s="83"/>
      <c r="DKE2" s="83"/>
      <c r="DKF2" s="83"/>
      <c r="DKG2" s="83"/>
      <c r="DKH2" s="83"/>
      <c r="DKI2" s="83"/>
      <c r="DKJ2" s="83"/>
      <c r="DKK2" s="83"/>
      <c r="DKL2" s="83"/>
      <c r="DKM2" s="83"/>
      <c r="DKN2" s="83"/>
      <c r="DKO2" s="83"/>
      <c r="DKP2" s="83"/>
      <c r="DKQ2" s="83"/>
      <c r="DKR2" s="83"/>
      <c r="DKS2" s="83"/>
      <c r="DKT2" s="83"/>
      <c r="DKU2" s="83"/>
      <c r="DKV2" s="83"/>
      <c r="DKW2" s="83"/>
      <c r="DKX2" s="83"/>
      <c r="DKY2" s="83"/>
      <c r="DKZ2" s="83"/>
      <c r="DLA2" s="83"/>
      <c r="DLB2" s="83"/>
      <c r="DLC2" s="83"/>
      <c r="DLD2" s="83"/>
      <c r="DLE2" s="83"/>
      <c r="DLF2" s="83"/>
      <c r="DLG2" s="83"/>
      <c r="DLH2" s="83"/>
      <c r="DLI2" s="83"/>
      <c r="DLJ2" s="83"/>
      <c r="DLK2" s="83"/>
      <c r="DLL2" s="83"/>
      <c r="DLM2" s="83"/>
      <c r="DLN2" s="83"/>
      <c r="DLO2" s="83"/>
      <c r="DLP2" s="83"/>
      <c r="DLQ2" s="83"/>
      <c r="DLR2" s="83"/>
      <c r="DLS2" s="83"/>
      <c r="DLT2" s="83"/>
      <c r="DLU2" s="83"/>
      <c r="DLV2" s="83"/>
      <c r="DLW2" s="83"/>
      <c r="DLX2" s="83"/>
      <c r="DLY2" s="83"/>
      <c r="DLZ2" s="83"/>
      <c r="DMA2" s="83"/>
      <c r="DMB2" s="83"/>
      <c r="DMC2" s="83"/>
      <c r="DMD2" s="83"/>
      <c r="DME2" s="83"/>
      <c r="DMF2" s="83"/>
      <c r="DMG2" s="83"/>
      <c r="DMH2" s="83"/>
      <c r="DMI2" s="83"/>
      <c r="DMJ2" s="83"/>
      <c r="DMK2" s="83"/>
      <c r="DML2" s="83"/>
      <c r="DMM2" s="83"/>
      <c r="DMN2" s="83"/>
      <c r="DMO2" s="83"/>
      <c r="DMP2" s="83"/>
      <c r="DMQ2" s="83"/>
      <c r="DMR2" s="83"/>
      <c r="DMS2" s="83"/>
      <c r="DMT2" s="83"/>
      <c r="DMU2" s="83"/>
      <c r="DMV2" s="83"/>
      <c r="DMW2" s="83"/>
      <c r="DMX2" s="83"/>
      <c r="DMY2" s="83"/>
      <c r="DMZ2" s="83"/>
      <c r="DNA2" s="83"/>
      <c r="DNB2" s="83"/>
      <c r="DNC2" s="83"/>
      <c r="DND2" s="83"/>
      <c r="DNE2" s="83"/>
      <c r="DNF2" s="83"/>
      <c r="DNG2" s="83"/>
      <c r="DNH2" s="83"/>
      <c r="DNI2" s="83"/>
      <c r="DNJ2" s="83"/>
      <c r="DNK2" s="83"/>
      <c r="DNL2" s="83"/>
      <c r="DNM2" s="83"/>
      <c r="DNN2" s="83"/>
      <c r="DNO2" s="83"/>
      <c r="DNP2" s="83"/>
      <c r="DNQ2" s="83"/>
      <c r="DNR2" s="83"/>
      <c r="DNS2" s="83"/>
      <c r="DNT2" s="83"/>
      <c r="DNU2" s="83"/>
      <c r="DNV2" s="83"/>
      <c r="DNW2" s="83"/>
      <c r="DNX2" s="83"/>
      <c r="DNY2" s="83"/>
      <c r="DNZ2" s="83"/>
      <c r="DOA2" s="83"/>
      <c r="DOB2" s="83"/>
      <c r="DOC2" s="83"/>
      <c r="DOD2" s="83"/>
      <c r="DOE2" s="83"/>
      <c r="DOF2" s="83"/>
      <c r="DOG2" s="83"/>
      <c r="DOH2" s="83"/>
      <c r="DOI2" s="83"/>
      <c r="DOJ2" s="83"/>
      <c r="DOK2" s="83"/>
      <c r="DOL2" s="83"/>
      <c r="DOM2" s="83"/>
      <c r="DON2" s="83"/>
      <c r="DOO2" s="83"/>
      <c r="DOP2" s="83"/>
      <c r="DOQ2" s="83"/>
      <c r="DOR2" s="83"/>
      <c r="DOS2" s="83"/>
      <c r="DOT2" s="83"/>
      <c r="DOU2" s="83"/>
      <c r="DOV2" s="83"/>
      <c r="DOW2" s="83"/>
      <c r="DOX2" s="83"/>
      <c r="DOY2" s="83"/>
      <c r="DOZ2" s="83"/>
      <c r="DPA2" s="83"/>
      <c r="DPB2" s="83"/>
      <c r="DPC2" s="83"/>
      <c r="DPD2" s="83"/>
      <c r="DPE2" s="83"/>
      <c r="DPF2" s="83"/>
      <c r="DPG2" s="83"/>
      <c r="DPH2" s="83"/>
      <c r="DPI2" s="83"/>
      <c r="DPJ2" s="83"/>
      <c r="DPK2" s="83"/>
      <c r="DPL2" s="83"/>
      <c r="DPM2" s="83"/>
      <c r="DPN2" s="83"/>
      <c r="DPO2" s="83"/>
      <c r="DPP2" s="83"/>
      <c r="DPQ2" s="83"/>
      <c r="DPR2" s="83"/>
      <c r="DPS2" s="83"/>
      <c r="DPT2" s="83"/>
      <c r="DPU2" s="83"/>
      <c r="DPV2" s="83"/>
      <c r="DPW2" s="83"/>
      <c r="DPX2" s="83"/>
      <c r="DPY2" s="83"/>
      <c r="DPZ2" s="83"/>
      <c r="DQA2" s="83"/>
      <c r="DQB2" s="83"/>
      <c r="DQC2" s="83"/>
      <c r="DQD2" s="83"/>
      <c r="DQE2" s="83"/>
      <c r="DQF2" s="83"/>
      <c r="DQG2" s="83"/>
      <c r="DQH2" s="83"/>
      <c r="DQI2" s="83"/>
      <c r="DQJ2" s="83"/>
      <c r="DQK2" s="83"/>
      <c r="DQL2" s="83"/>
      <c r="DQM2" s="83"/>
      <c r="DQN2" s="83"/>
      <c r="DQO2" s="83"/>
      <c r="DQP2" s="83"/>
      <c r="DQQ2" s="83"/>
      <c r="DQR2" s="83"/>
      <c r="DQS2" s="83"/>
      <c r="DQT2" s="83"/>
      <c r="DQU2" s="83"/>
      <c r="DQV2" s="83"/>
      <c r="DQW2" s="83"/>
      <c r="DQX2" s="83"/>
      <c r="DQY2" s="83"/>
      <c r="DQZ2" s="83"/>
      <c r="DRA2" s="83"/>
      <c r="DRB2" s="83"/>
      <c r="DRC2" s="83"/>
      <c r="DRD2" s="83"/>
      <c r="DRE2" s="83"/>
      <c r="DRF2" s="83"/>
      <c r="DRG2" s="83"/>
      <c r="DRH2" s="83"/>
      <c r="DRI2" s="83"/>
      <c r="DRJ2" s="83"/>
      <c r="DRK2" s="83"/>
      <c r="DRL2" s="83"/>
      <c r="DRM2" s="83"/>
      <c r="DRN2" s="83"/>
      <c r="DRO2" s="83"/>
      <c r="DRP2" s="83"/>
      <c r="DRQ2" s="83"/>
      <c r="DRR2" s="83"/>
      <c r="DRS2" s="83"/>
      <c r="DRT2" s="83"/>
      <c r="DRU2" s="83"/>
      <c r="DRV2" s="83"/>
      <c r="DRW2" s="83"/>
      <c r="DRX2" s="83"/>
      <c r="DRY2" s="83"/>
      <c r="DRZ2" s="83"/>
      <c r="DSA2" s="83"/>
      <c r="DSB2" s="83"/>
      <c r="DSC2" s="83"/>
      <c r="DSD2" s="83"/>
      <c r="DSE2" s="83"/>
      <c r="DSF2" s="83"/>
      <c r="DSG2" s="83"/>
      <c r="DSH2" s="83"/>
      <c r="DSI2" s="83"/>
      <c r="DSJ2" s="83"/>
      <c r="DSK2" s="83"/>
      <c r="DSL2" s="83"/>
      <c r="DSM2" s="83"/>
      <c r="DSN2" s="83"/>
      <c r="DSO2" s="83"/>
      <c r="DSP2" s="83"/>
      <c r="DSQ2" s="83"/>
      <c r="DSR2" s="83"/>
      <c r="DSS2" s="83"/>
      <c r="DST2" s="83"/>
      <c r="DSU2" s="83"/>
      <c r="DSV2" s="83"/>
      <c r="DSW2" s="83"/>
      <c r="DSX2" s="83"/>
      <c r="DSY2" s="83"/>
      <c r="DSZ2" s="83"/>
      <c r="DTA2" s="83"/>
      <c r="DTB2" s="83"/>
      <c r="DTC2" s="83"/>
      <c r="DTD2" s="83"/>
      <c r="DTE2" s="83"/>
      <c r="DTF2" s="83"/>
      <c r="DTG2" s="83"/>
      <c r="DTH2" s="83"/>
      <c r="DTI2" s="83"/>
      <c r="DTJ2" s="83"/>
      <c r="DTK2" s="83"/>
      <c r="DTL2" s="83"/>
      <c r="DTM2" s="83"/>
      <c r="DTN2" s="83"/>
      <c r="DTO2" s="83"/>
      <c r="DTP2" s="83"/>
      <c r="DTQ2" s="83"/>
      <c r="DTR2" s="83"/>
      <c r="DTS2" s="83"/>
      <c r="DTT2" s="83"/>
      <c r="DTU2" s="83"/>
      <c r="DTV2" s="83"/>
      <c r="DTW2" s="83"/>
      <c r="DTX2" s="83"/>
      <c r="DTY2" s="83"/>
      <c r="DTZ2" s="83"/>
      <c r="DUA2" s="83"/>
      <c r="DUB2" s="83"/>
      <c r="DUC2" s="83"/>
      <c r="DUD2" s="83"/>
      <c r="DUE2" s="83"/>
      <c r="DUF2" s="83"/>
      <c r="DUG2" s="83"/>
      <c r="DUH2" s="83"/>
      <c r="DUI2" s="83"/>
      <c r="DUJ2" s="83"/>
      <c r="DUK2" s="83"/>
      <c r="DUL2" s="83"/>
      <c r="DUM2" s="83"/>
      <c r="DUN2" s="83"/>
      <c r="DUO2" s="83"/>
      <c r="DUP2" s="83"/>
      <c r="DUQ2" s="83"/>
      <c r="DUR2" s="83"/>
      <c r="DUS2" s="83"/>
      <c r="DUT2" s="83"/>
      <c r="DUU2" s="83"/>
      <c r="DUV2" s="83"/>
      <c r="DUW2" s="83"/>
      <c r="DUX2" s="83"/>
      <c r="DUY2" s="83"/>
      <c r="DUZ2" s="83"/>
      <c r="DVA2" s="83"/>
      <c r="DVB2" s="83"/>
      <c r="DVC2" s="83"/>
      <c r="DVD2" s="83"/>
      <c r="DVE2" s="83"/>
      <c r="DVF2" s="83"/>
      <c r="DVG2" s="83"/>
      <c r="DVH2" s="83"/>
      <c r="DVI2" s="83"/>
      <c r="DVJ2" s="83"/>
      <c r="DVK2" s="83"/>
      <c r="DVL2" s="83"/>
      <c r="DVM2" s="83"/>
      <c r="DVN2" s="83"/>
      <c r="DVO2" s="83"/>
      <c r="DVP2" s="83"/>
      <c r="DVQ2" s="83"/>
      <c r="DVR2" s="83"/>
      <c r="DVS2" s="83"/>
      <c r="DVT2" s="83"/>
      <c r="DVU2" s="83"/>
      <c r="DVV2" s="83"/>
      <c r="DVW2" s="83"/>
      <c r="DVX2" s="83"/>
      <c r="DVY2" s="83"/>
      <c r="DVZ2" s="83"/>
      <c r="DWA2" s="83"/>
      <c r="DWB2" s="83"/>
      <c r="DWC2" s="83"/>
      <c r="DWD2" s="83"/>
      <c r="DWE2" s="83"/>
      <c r="DWF2" s="83"/>
      <c r="DWG2" s="83"/>
      <c r="DWH2" s="83"/>
      <c r="DWI2" s="83"/>
      <c r="DWJ2" s="83"/>
      <c r="DWK2" s="83"/>
      <c r="DWL2" s="83"/>
      <c r="DWM2" s="83"/>
      <c r="DWN2" s="83"/>
      <c r="DWO2" s="83"/>
      <c r="DWP2" s="83"/>
      <c r="DWQ2" s="83"/>
      <c r="DWR2" s="83"/>
      <c r="DWS2" s="83"/>
      <c r="DWT2" s="83"/>
      <c r="DWU2" s="83"/>
      <c r="DWV2" s="83"/>
      <c r="DWW2" s="83"/>
      <c r="DWX2" s="83"/>
      <c r="DWY2" s="83"/>
      <c r="DWZ2" s="83"/>
      <c r="DXA2" s="83"/>
      <c r="DXB2" s="83"/>
      <c r="DXC2" s="83"/>
      <c r="DXD2" s="83"/>
      <c r="DXE2" s="83"/>
      <c r="DXF2" s="83"/>
      <c r="DXG2" s="83"/>
      <c r="DXH2" s="83"/>
      <c r="DXI2" s="83"/>
      <c r="DXJ2" s="83"/>
      <c r="DXK2" s="83"/>
      <c r="DXL2" s="83"/>
      <c r="DXM2" s="83"/>
      <c r="DXN2" s="83"/>
      <c r="DXO2" s="83"/>
      <c r="DXP2" s="83"/>
      <c r="DXQ2" s="83"/>
      <c r="DXR2" s="83"/>
      <c r="DXS2" s="83"/>
      <c r="DXT2" s="83"/>
      <c r="DXU2" s="83"/>
      <c r="DXV2" s="83"/>
      <c r="DXW2" s="83"/>
      <c r="DXX2" s="83"/>
      <c r="DXY2" s="83"/>
      <c r="DXZ2" s="83"/>
      <c r="DYA2" s="83"/>
      <c r="DYB2" s="83"/>
      <c r="DYC2" s="83"/>
      <c r="DYD2" s="83"/>
      <c r="DYE2" s="83"/>
      <c r="DYF2" s="83"/>
      <c r="DYG2" s="83"/>
      <c r="DYH2" s="83"/>
      <c r="DYI2" s="83"/>
      <c r="DYJ2" s="83"/>
      <c r="DYK2" s="83"/>
      <c r="DYL2" s="83"/>
      <c r="DYM2" s="83"/>
      <c r="DYN2" s="83"/>
      <c r="DYO2" s="83"/>
      <c r="DYP2" s="83"/>
      <c r="DYQ2" s="83"/>
      <c r="DYR2" s="83"/>
      <c r="DYS2" s="83"/>
      <c r="DYT2" s="83"/>
      <c r="DYU2" s="83"/>
      <c r="DYV2" s="83"/>
      <c r="DYW2" s="83"/>
      <c r="DYX2" s="83"/>
      <c r="DYY2" s="83"/>
      <c r="DYZ2" s="83"/>
      <c r="DZA2" s="83"/>
      <c r="DZB2" s="83"/>
      <c r="DZC2" s="83"/>
      <c r="DZD2" s="83"/>
      <c r="DZE2" s="83"/>
      <c r="DZF2" s="83"/>
      <c r="DZG2" s="83"/>
      <c r="DZH2" s="83"/>
      <c r="DZI2" s="83"/>
      <c r="DZJ2" s="83"/>
      <c r="DZK2" s="83"/>
      <c r="DZL2" s="83"/>
      <c r="DZM2" s="83"/>
      <c r="DZN2" s="83"/>
      <c r="DZO2" s="83"/>
      <c r="DZP2" s="83"/>
      <c r="DZQ2" s="83"/>
      <c r="DZR2" s="83"/>
      <c r="DZS2" s="83"/>
      <c r="DZT2" s="83"/>
      <c r="DZU2" s="83"/>
      <c r="DZV2" s="83"/>
      <c r="DZW2" s="83"/>
      <c r="DZX2" s="83"/>
      <c r="DZY2" s="83"/>
      <c r="DZZ2" s="83"/>
      <c r="EAA2" s="83"/>
      <c r="EAB2" s="83"/>
      <c r="EAC2" s="83"/>
      <c r="EAD2" s="83"/>
      <c r="EAE2" s="83"/>
      <c r="EAF2" s="83"/>
      <c r="EAG2" s="83"/>
      <c r="EAH2" s="83"/>
      <c r="EAI2" s="83"/>
      <c r="EAJ2" s="83"/>
      <c r="EAK2" s="83"/>
      <c r="EAL2" s="83"/>
      <c r="EAM2" s="83"/>
      <c r="EAN2" s="83"/>
      <c r="EAO2" s="83"/>
      <c r="EAP2" s="83"/>
      <c r="EAQ2" s="83"/>
      <c r="EAR2" s="83"/>
      <c r="EAS2" s="83"/>
      <c r="EAT2" s="83"/>
      <c r="EAU2" s="83"/>
      <c r="EAV2" s="83"/>
      <c r="EAW2" s="83"/>
      <c r="EAX2" s="83"/>
      <c r="EAY2" s="83"/>
      <c r="EAZ2" s="83"/>
      <c r="EBA2" s="83"/>
      <c r="EBB2" s="83"/>
      <c r="EBC2" s="83"/>
      <c r="EBD2" s="83"/>
      <c r="EBE2" s="83"/>
      <c r="EBF2" s="83"/>
      <c r="EBG2" s="83"/>
      <c r="EBH2" s="83"/>
      <c r="EBI2" s="83"/>
      <c r="EBJ2" s="83"/>
      <c r="EBK2" s="83"/>
      <c r="EBL2" s="83"/>
      <c r="EBM2" s="83"/>
      <c r="EBN2" s="83"/>
      <c r="EBO2" s="83"/>
      <c r="EBP2" s="83"/>
      <c r="EBQ2" s="83"/>
      <c r="EBR2" s="83"/>
      <c r="EBS2" s="83"/>
      <c r="EBT2" s="83"/>
      <c r="EBU2" s="83"/>
      <c r="EBV2" s="83"/>
      <c r="EBW2" s="83"/>
      <c r="EBX2" s="83"/>
      <c r="EBY2" s="83"/>
      <c r="EBZ2" s="83"/>
      <c r="ECA2" s="83"/>
      <c r="ECB2" s="83"/>
      <c r="ECC2" s="83"/>
      <c r="ECD2" s="83"/>
      <c r="ECE2" s="83"/>
      <c r="ECF2" s="83"/>
      <c r="ECG2" s="83"/>
      <c r="ECH2" s="83"/>
      <c r="ECI2" s="83"/>
      <c r="ECJ2" s="83"/>
      <c r="ECK2" s="83"/>
      <c r="ECL2" s="83"/>
      <c r="ECM2" s="83"/>
      <c r="ECN2" s="83"/>
      <c r="ECO2" s="83"/>
      <c r="ECP2" s="83"/>
      <c r="ECQ2" s="83"/>
      <c r="ECR2" s="83"/>
      <c r="ECS2" s="83"/>
      <c r="ECT2" s="83"/>
      <c r="ECU2" s="83"/>
      <c r="ECV2" s="83"/>
      <c r="ECW2" s="83"/>
      <c r="ECX2" s="83"/>
      <c r="ECY2" s="83"/>
      <c r="ECZ2" s="83"/>
      <c r="EDA2" s="83"/>
      <c r="EDB2" s="83"/>
      <c r="EDC2" s="83"/>
      <c r="EDD2" s="83"/>
      <c r="EDE2" s="83"/>
      <c r="EDF2" s="83"/>
      <c r="EDG2" s="83"/>
      <c r="EDH2" s="83"/>
      <c r="EDI2" s="83"/>
      <c r="EDJ2" s="83"/>
      <c r="EDK2" s="83"/>
      <c r="EDL2" s="83"/>
      <c r="EDM2" s="83"/>
      <c r="EDN2" s="83"/>
      <c r="EDO2" s="83"/>
      <c r="EDP2" s="83"/>
      <c r="EDQ2" s="83"/>
      <c r="EDR2" s="83"/>
      <c r="EDS2" s="83"/>
      <c r="EDT2" s="83"/>
      <c r="EDU2" s="83"/>
      <c r="EDV2" s="83"/>
      <c r="EDW2" s="83"/>
      <c r="EDX2" s="83"/>
      <c r="EDY2" s="83"/>
      <c r="EDZ2" s="83"/>
      <c r="EEA2" s="83"/>
      <c r="EEB2" s="83"/>
      <c r="EEC2" s="83"/>
      <c r="EED2" s="83"/>
      <c r="EEE2" s="83"/>
      <c r="EEF2" s="83"/>
      <c r="EEG2" s="83"/>
      <c r="EEH2" s="83"/>
      <c r="EEI2" s="83"/>
      <c r="EEJ2" s="83"/>
      <c r="EEK2" s="83"/>
      <c r="EEL2" s="83"/>
      <c r="EEM2" s="83"/>
      <c r="EEN2" s="83"/>
      <c r="EEO2" s="83"/>
      <c r="EEP2" s="83"/>
      <c r="EEQ2" s="83"/>
      <c r="EER2" s="83"/>
      <c r="EES2" s="83"/>
      <c r="EET2" s="83"/>
      <c r="EEU2" s="83"/>
      <c r="EEV2" s="83"/>
      <c r="EEW2" s="83"/>
      <c r="EEX2" s="83"/>
      <c r="EEY2" s="83"/>
      <c r="EEZ2" s="83"/>
      <c r="EFA2" s="83"/>
      <c r="EFB2" s="83"/>
      <c r="EFC2" s="83"/>
      <c r="EFD2" s="83"/>
      <c r="EFE2" s="83"/>
      <c r="EFF2" s="83"/>
      <c r="EFG2" s="83"/>
      <c r="EFH2" s="83"/>
      <c r="EFI2" s="83"/>
      <c r="EFJ2" s="83"/>
      <c r="EFK2" s="83"/>
      <c r="EFL2" s="83"/>
      <c r="EFM2" s="83"/>
      <c r="EFN2" s="83"/>
      <c r="EFO2" s="83"/>
      <c r="EFP2" s="83"/>
      <c r="EFQ2" s="83"/>
      <c r="EFR2" s="83"/>
      <c r="EFS2" s="83"/>
      <c r="EFT2" s="83"/>
      <c r="EFU2" s="83"/>
      <c r="EFV2" s="83"/>
      <c r="EFW2" s="83"/>
      <c r="EFX2" s="83"/>
      <c r="EFY2" s="83"/>
      <c r="EFZ2" s="83"/>
      <c r="EGA2" s="83"/>
      <c r="EGB2" s="83"/>
      <c r="EGC2" s="83"/>
      <c r="EGD2" s="83"/>
      <c r="EGE2" s="83"/>
      <c r="EGF2" s="83"/>
      <c r="EGG2" s="83"/>
      <c r="EGH2" s="83"/>
      <c r="EGI2" s="83"/>
      <c r="EGJ2" s="83"/>
      <c r="EGK2" s="83"/>
      <c r="EGL2" s="83"/>
      <c r="EGM2" s="83"/>
      <c r="EGN2" s="83"/>
      <c r="EGO2" s="83"/>
      <c r="EGP2" s="83"/>
      <c r="EGQ2" s="83"/>
      <c r="EGR2" s="83"/>
      <c r="EGS2" s="83"/>
      <c r="EGT2" s="83"/>
      <c r="EGU2" s="83"/>
      <c r="EGV2" s="83"/>
      <c r="EGW2" s="83"/>
      <c r="EGX2" s="83"/>
      <c r="EGY2" s="83"/>
      <c r="EGZ2" s="83"/>
      <c r="EHA2" s="83"/>
      <c r="EHB2" s="83"/>
      <c r="EHC2" s="83"/>
      <c r="EHD2" s="83"/>
      <c r="EHE2" s="83"/>
      <c r="EHF2" s="83"/>
      <c r="EHG2" s="83"/>
      <c r="EHH2" s="83"/>
      <c r="EHI2" s="83"/>
      <c r="EHJ2" s="83"/>
      <c r="EHK2" s="83"/>
      <c r="EHL2" s="83"/>
      <c r="EHM2" s="83"/>
      <c r="EHN2" s="83"/>
      <c r="EHO2" s="83"/>
      <c r="EHP2" s="83"/>
      <c r="EHQ2" s="83"/>
      <c r="EHR2" s="83"/>
      <c r="EHS2" s="83"/>
      <c r="EHT2" s="83"/>
      <c r="EHU2" s="83"/>
      <c r="EHV2" s="83"/>
      <c r="EHW2" s="83"/>
      <c r="EHX2" s="83"/>
      <c r="EHY2" s="83"/>
      <c r="EHZ2" s="83"/>
      <c r="EIA2" s="83"/>
      <c r="EIB2" s="83"/>
      <c r="EIC2" s="83"/>
      <c r="EID2" s="83"/>
      <c r="EIE2" s="83"/>
      <c r="EIF2" s="83"/>
      <c r="EIG2" s="83"/>
      <c r="EIH2" s="83"/>
      <c r="EII2" s="83"/>
      <c r="EIJ2" s="83"/>
      <c r="EIK2" s="83"/>
      <c r="EIL2" s="83"/>
      <c r="EIM2" s="83"/>
      <c r="EIN2" s="83"/>
      <c r="EIO2" s="83"/>
      <c r="EIP2" s="83"/>
      <c r="EIQ2" s="83"/>
      <c r="EIR2" s="83"/>
      <c r="EIS2" s="83"/>
      <c r="EIT2" s="83"/>
      <c r="EIU2" s="83"/>
      <c r="EIV2" s="83"/>
      <c r="EIW2" s="83"/>
      <c r="EIX2" s="83"/>
      <c r="EIY2" s="83"/>
      <c r="EIZ2" s="83"/>
      <c r="EJA2" s="83"/>
      <c r="EJB2" s="83"/>
      <c r="EJC2" s="83"/>
      <c r="EJD2" s="83"/>
      <c r="EJE2" s="83"/>
      <c r="EJF2" s="83"/>
      <c r="EJG2" s="83"/>
      <c r="EJH2" s="83"/>
      <c r="EJI2" s="83"/>
      <c r="EJJ2" s="83"/>
      <c r="EJK2" s="83"/>
      <c r="EJL2" s="83"/>
      <c r="EJM2" s="83"/>
      <c r="EJN2" s="83"/>
      <c r="EJO2" s="83"/>
      <c r="EJP2" s="83"/>
      <c r="EJQ2" s="83"/>
      <c r="EJR2" s="83"/>
      <c r="EJS2" s="83"/>
      <c r="EJT2" s="83"/>
      <c r="EJU2" s="83"/>
      <c r="EJV2" s="83"/>
      <c r="EJW2" s="83"/>
      <c r="EJX2" s="83"/>
      <c r="EJY2" s="83"/>
      <c r="EJZ2" s="83"/>
      <c r="EKA2" s="83"/>
      <c r="EKB2" s="83"/>
      <c r="EKC2" s="83"/>
      <c r="EKD2" s="83"/>
      <c r="EKE2" s="83"/>
      <c r="EKF2" s="83"/>
      <c r="EKG2" s="83"/>
      <c r="EKH2" s="83"/>
      <c r="EKI2" s="83"/>
      <c r="EKJ2" s="83"/>
      <c r="EKK2" s="83"/>
      <c r="EKL2" s="83"/>
      <c r="EKM2" s="83"/>
      <c r="EKN2" s="83"/>
      <c r="EKO2" s="83"/>
      <c r="EKP2" s="83"/>
      <c r="EKQ2" s="83"/>
      <c r="EKR2" s="83"/>
      <c r="EKS2" s="83"/>
      <c r="EKT2" s="83"/>
      <c r="EKU2" s="83"/>
      <c r="EKV2" s="83"/>
      <c r="EKW2" s="83"/>
      <c r="EKX2" s="83"/>
      <c r="EKY2" s="83"/>
      <c r="EKZ2" s="83"/>
      <c r="ELA2" s="83"/>
      <c r="ELB2" s="83"/>
      <c r="ELC2" s="83"/>
      <c r="ELD2" s="83"/>
      <c r="ELE2" s="83"/>
      <c r="ELF2" s="83"/>
      <c r="ELG2" s="83"/>
      <c r="ELH2" s="83"/>
      <c r="ELI2" s="83"/>
      <c r="ELJ2" s="83"/>
      <c r="ELK2" s="83"/>
      <c r="ELL2" s="83"/>
      <c r="ELM2" s="83"/>
      <c r="ELN2" s="83"/>
      <c r="ELO2" s="83"/>
      <c r="ELP2" s="83"/>
      <c r="ELQ2" s="83"/>
      <c r="ELR2" s="83"/>
      <c r="ELS2" s="83"/>
      <c r="ELT2" s="83"/>
      <c r="ELU2" s="83"/>
      <c r="ELV2" s="83"/>
      <c r="ELW2" s="83"/>
      <c r="ELX2" s="83"/>
      <c r="ELY2" s="83"/>
      <c r="ELZ2" s="83"/>
      <c r="EMA2" s="83"/>
      <c r="EMB2" s="83"/>
      <c r="EMC2" s="83"/>
      <c r="EMD2" s="83"/>
      <c r="EME2" s="83"/>
      <c r="EMF2" s="83"/>
      <c r="EMG2" s="83"/>
      <c r="EMH2" s="83"/>
      <c r="EMI2" s="83"/>
      <c r="EMJ2" s="83"/>
      <c r="EMK2" s="83"/>
      <c r="EML2" s="83"/>
      <c r="EMM2" s="83"/>
      <c r="EMN2" s="83"/>
      <c r="EMO2" s="83"/>
      <c r="EMP2" s="83"/>
      <c r="EMQ2" s="83"/>
      <c r="EMR2" s="83"/>
      <c r="EMS2" s="83"/>
      <c r="EMT2" s="83"/>
      <c r="EMU2" s="83"/>
      <c r="EMV2" s="83"/>
      <c r="EMW2" s="83"/>
      <c r="EMX2" s="83"/>
      <c r="EMY2" s="83"/>
      <c r="EMZ2" s="83"/>
      <c r="ENA2" s="83"/>
      <c r="ENB2" s="83"/>
      <c r="ENC2" s="83"/>
      <c r="END2" s="83"/>
      <c r="ENE2" s="83"/>
      <c r="ENF2" s="83"/>
      <c r="ENG2" s="83"/>
      <c r="ENH2" s="83"/>
      <c r="ENI2" s="83"/>
      <c r="ENJ2" s="83"/>
      <c r="ENK2" s="83"/>
      <c r="ENL2" s="83"/>
      <c r="ENM2" s="83"/>
      <c r="ENN2" s="83"/>
      <c r="ENO2" s="83"/>
      <c r="ENP2" s="83"/>
      <c r="ENQ2" s="83"/>
      <c r="ENR2" s="83"/>
      <c r="ENS2" s="83"/>
      <c r="ENT2" s="83"/>
      <c r="ENU2" s="83"/>
      <c r="ENV2" s="83"/>
      <c r="ENW2" s="83"/>
      <c r="ENX2" s="83"/>
      <c r="ENY2" s="83"/>
      <c r="ENZ2" s="83"/>
      <c r="EOA2" s="83"/>
      <c r="EOB2" s="83"/>
      <c r="EOC2" s="83"/>
      <c r="EOD2" s="83"/>
      <c r="EOE2" s="83"/>
      <c r="EOF2" s="83"/>
      <c r="EOG2" s="83"/>
      <c r="EOH2" s="83"/>
      <c r="EOI2" s="83"/>
      <c r="EOJ2" s="83"/>
      <c r="EOK2" s="83"/>
      <c r="EOL2" s="83"/>
      <c r="EOM2" s="83"/>
      <c r="EON2" s="83"/>
      <c r="EOO2" s="83"/>
      <c r="EOP2" s="83"/>
      <c r="EOQ2" s="83"/>
      <c r="EOR2" s="83"/>
      <c r="EOS2" s="83"/>
      <c r="EOT2" s="83"/>
      <c r="EOU2" s="83"/>
      <c r="EOV2" s="83"/>
      <c r="EOW2" s="83"/>
      <c r="EOX2" s="83"/>
      <c r="EOY2" s="83"/>
      <c r="EOZ2" s="83"/>
      <c r="EPA2" s="83"/>
      <c r="EPB2" s="83"/>
      <c r="EPC2" s="83"/>
      <c r="EPD2" s="83"/>
      <c r="EPE2" s="83"/>
      <c r="EPF2" s="83"/>
      <c r="EPG2" s="83"/>
      <c r="EPH2" s="83"/>
      <c r="EPI2" s="83"/>
      <c r="EPJ2" s="83"/>
      <c r="EPK2" s="83"/>
      <c r="EPL2" s="83"/>
      <c r="EPM2" s="83"/>
      <c r="EPN2" s="83"/>
      <c r="EPO2" s="83"/>
      <c r="EPP2" s="83"/>
      <c r="EPQ2" s="83"/>
      <c r="EPR2" s="83"/>
      <c r="EPS2" s="83"/>
      <c r="EPT2" s="83"/>
      <c r="EPU2" s="83"/>
      <c r="EPV2" s="83"/>
      <c r="EPW2" s="83"/>
      <c r="EPX2" s="83"/>
      <c r="EPY2" s="83"/>
      <c r="EPZ2" s="83"/>
      <c r="EQA2" s="83"/>
      <c r="EQB2" s="83"/>
      <c r="EQC2" s="83"/>
      <c r="EQD2" s="83"/>
      <c r="EQE2" s="83"/>
      <c r="EQF2" s="83"/>
      <c r="EQG2" s="83"/>
      <c r="EQH2" s="83"/>
      <c r="EQI2" s="83"/>
      <c r="EQJ2" s="83"/>
      <c r="EQK2" s="83"/>
      <c r="EQL2" s="83"/>
      <c r="EQM2" s="83"/>
      <c r="EQN2" s="83"/>
      <c r="EQO2" s="83"/>
      <c r="EQP2" s="83"/>
      <c r="EQQ2" s="83"/>
      <c r="EQR2" s="83"/>
      <c r="EQS2" s="83"/>
      <c r="EQT2" s="83"/>
      <c r="EQU2" s="83"/>
      <c r="EQV2" s="83"/>
      <c r="EQW2" s="83"/>
      <c r="EQX2" s="83"/>
      <c r="EQY2" s="83"/>
      <c r="EQZ2" s="83"/>
      <c r="ERA2" s="83"/>
      <c r="ERB2" s="83"/>
      <c r="ERC2" s="83"/>
      <c r="ERD2" s="83"/>
      <c r="ERE2" s="83"/>
      <c r="ERF2" s="83"/>
      <c r="ERG2" s="83"/>
      <c r="ERH2" s="83"/>
      <c r="ERI2" s="83"/>
      <c r="ERJ2" s="83"/>
      <c r="ERK2" s="83"/>
      <c r="ERL2" s="83"/>
      <c r="ERM2" s="83"/>
      <c r="ERN2" s="83"/>
      <c r="ERO2" s="83"/>
      <c r="ERP2" s="83"/>
      <c r="ERQ2" s="83"/>
      <c r="ERR2" s="83"/>
      <c r="ERS2" s="83"/>
      <c r="ERT2" s="83"/>
      <c r="ERU2" s="83"/>
      <c r="ERV2" s="83"/>
      <c r="ERW2" s="83"/>
      <c r="ERX2" s="83"/>
      <c r="ERY2" s="83"/>
      <c r="ERZ2" s="83"/>
      <c r="ESA2" s="83"/>
      <c r="ESB2" s="83"/>
      <c r="ESC2" s="83"/>
      <c r="ESD2" s="83"/>
      <c r="ESE2" s="83"/>
      <c r="ESF2" s="83"/>
      <c r="ESG2" s="83"/>
      <c r="ESH2" s="83"/>
      <c r="ESI2" s="83"/>
      <c r="ESJ2" s="83"/>
      <c r="ESK2" s="83"/>
      <c r="ESL2" s="83"/>
      <c r="ESM2" s="83"/>
      <c r="ESN2" s="83"/>
      <c r="ESO2" s="83"/>
      <c r="ESP2" s="83"/>
      <c r="ESQ2" s="83"/>
      <c r="ESR2" s="83"/>
      <c r="ESS2" s="83"/>
      <c r="EST2" s="83"/>
      <c r="ESU2" s="83"/>
      <c r="ESV2" s="83"/>
      <c r="ESW2" s="83"/>
      <c r="ESX2" s="83"/>
      <c r="ESY2" s="83"/>
      <c r="ESZ2" s="83"/>
      <c r="ETA2" s="83"/>
      <c r="ETB2" s="83"/>
      <c r="ETC2" s="83"/>
      <c r="ETD2" s="83"/>
      <c r="ETE2" s="83"/>
      <c r="ETF2" s="83"/>
      <c r="ETG2" s="83"/>
      <c r="ETH2" s="83"/>
      <c r="ETI2" s="83"/>
      <c r="ETJ2" s="83"/>
      <c r="ETK2" s="83"/>
      <c r="ETL2" s="83"/>
      <c r="ETM2" s="83"/>
      <c r="ETN2" s="83"/>
      <c r="ETO2" s="83"/>
      <c r="ETP2" s="83"/>
      <c r="ETQ2" s="83"/>
      <c r="ETR2" s="83"/>
      <c r="ETS2" s="83"/>
      <c r="ETT2" s="83"/>
      <c r="ETU2" s="83"/>
      <c r="ETV2" s="83"/>
      <c r="ETW2" s="83"/>
      <c r="ETX2" s="83"/>
      <c r="ETY2" s="83"/>
      <c r="ETZ2" s="83"/>
      <c r="EUA2" s="83"/>
      <c r="EUB2" s="83"/>
      <c r="EUC2" s="83"/>
      <c r="EUD2" s="83"/>
      <c r="EUE2" s="83"/>
      <c r="EUF2" s="83"/>
      <c r="EUG2" s="83"/>
      <c r="EUH2" s="83"/>
      <c r="EUI2" s="83"/>
      <c r="EUJ2" s="83"/>
      <c r="EUK2" s="83"/>
      <c r="EUL2" s="83"/>
      <c r="EUM2" s="83"/>
      <c r="EUN2" s="83"/>
      <c r="EUO2" s="83"/>
      <c r="EUP2" s="83"/>
      <c r="EUQ2" s="83"/>
      <c r="EUR2" s="83"/>
      <c r="EUS2" s="83"/>
      <c r="EUT2" s="83"/>
      <c r="EUU2" s="83"/>
      <c r="EUV2" s="83"/>
      <c r="EUW2" s="83"/>
      <c r="EUX2" s="83"/>
      <c r="EUY2" s="83"/>
      <c r="EUZ2" s="83"/>
      <c r="EVA2" s="83"/>
      <c r="EVB2" s="83"/>
      <c r="EVC2" s="83"/>
      <c r="EVD2" s="83"/>
      <c r="EVE2" s="83"/>
      <c r="EVF2" s="83"/>
      <c r="EVG2" s="83"/>
      <c r="EVH2" s="83"/>
      <c r="EVI2" s="83"/>
      <c r="EVJ2" s="83"/>
      <c r="EVK2" s="83"/>
      <c r="EVL2" s="83"/>
      <c r="EVM2" s="83"/>
      <c r="EVN2" s="83"/>
      <c r="EVO2" s="83"/>
      <c r="EVP2" s="83"/>
      <c r="EVQ2" s="83"/>
      <c r="EVR2" s="83"/>
      <c r="EVS2" s="83"/>
      <c r="EVT2" s="83"/>
      <c r="EVU2" s="83"/>
      <c r="EVV2" s="83"/>
      <c r="EVW2" s="83"/>
      <c r="EVX2" s="83"/>
      <c r="EVY2" s="83"/>
      <c r="EVZ2" s="83"/>
      <c r="EWA2" s="83"/>
      <c r="EWB2" s="83"/>
      <c r="EWC2" s="83"/>
      <c r="EWD2" s="83"/>
      <c r="EWE2" s="83"/>
      <c r="EWF2" s="83"/>
      <c r="EWG2" s="83"/>
      <c r="EWH2" s="83"/>
      <c r="EWI2" s="83"/>
      <c r="EWJ2" s="83"/>
      <c r="EWK2" s="83"/>
      <c r="EWL2" s="83"/>
      <c r="EWM2" s="83"/>
      <c r="EWN2" s="83"/>
      <c r="EWO2" s="83"/>
      <c r="EWP2" s="83"/>
      <c r="EWQ2" s="83"/>
      <c r="EWR2" s="83"/>
      <c r="EWS2" s="83"/>
      <c r="EWT2" s="83"/>
      <c r="EWU2" s="83"/>
      <c r="EWV2" s="83"/>
      <c r="EWW2" s="83"/>
      <c r="EWX2" s="83"/>
      <c r="EWY2" s="83"/>
      <c r="EWZ2" s="83"/>
      <c r="EXA2" s="83"/>
      <c r="EXB2" s="83"/>
      <c r="EXC2" s="83"/>
      <c r="EXD2" s="83"/>
      <c r="EXE2" s="83"/>
      <c r="EXF2" s="83"/>
      <c r="EXG2" s="83"/>
      <c r="EXH2" s="83"/>
      <c r="EXI2" s="83"/>
      <c r="EXJ2" s="83"/>
      <c r="EXK2" s="83"/>
      <c r="EXL2" s="83"/>
      <c r="EXM2" s="83"/>
      <c r="EXN2" s="83"/>
      <c r="EXO2" s="83"/>
      <c r="EXP2" s="83"/>
      <c r="EXQ2" s="83"/>
      <c r="EXR2" s="83"/>
      <c r="EXS2" s="83"/>
      <c r="EXT2" s="83"/>
      <c r="EXU2" s="83"/>
      <c r="EXV2" s="83"/>
      <c r="EXW2" s="83"/>
      <c r="EXX2" s="83"/>
      <c r="EXY2" s="83"/>
      <c r="EXZ2" s="83"/>
      <c r="EYA2" s="83"/>
      <c r="EYB2" s="83"/>
      <c r="EYC2" s="83"/>
      <c r="EYD2" s="83"/>
      <c r="EYE2" s="83"/>
      <c r="EYF2" s="83"/>
      <c r="EYG2" s="83"/>
      <c r="EYH2" s="83"/>
      <c r="EYI2" s="83"/>
      <c r="EYJ2" s="83"/>
      <c r="EYK2" s="83"/>
      <c r="EYL2" s="83"/>
      <c r="EYM2" s="83"/>
      <c r="EYN2" s="83"/>
      <c r="EYO2" s="83"/>
      <c r="EYP2" s="83"/>
      <c r="EYQ2" s="83"/>
      <c r="EYR2" s="83"/>
      <c r="EYS2" s="83"/>
      <c r="EYT2" s="83"/>
      <c r="EYU2" s="83"/>
      <c r="EYV2" s="83"/>
      <c r="EYW2" s="83"/>
      <c r="EYX2" s="83"/>
      <c r="EYY2" s="83"/>
      <c r="EYZ2" s="83"/>
      <c r="EZA2" s="83"/>
      <c r="EZB2" s="83"/>
      <c r="EZC2" s="83"/>
      <c r="EZD2" s="83"/>
      <c r="EZE2" s="83"/>
      <c r="EZF2" s="83"/>
      <c r="EZG2" s="83"/>
      <c r="EZH2" s="83"/>
      <c r="EZI2" s="83"/>
      <c r="EZJ2" s="83"/>
      <c r="EZK2" s="83"/>
      <c r="EZL2" s="83"/>
      <c r="EZM2" s="83"/>
      <c r="EZN2" s="83"/>
      <c r="EZO2" s="83"/>
      <c r="EZP2" s="83"/>
      <c r="EZQ2" s="83"/>
      <c r="EZR2" s="83"/>
      <c r="EZS2" s="83"/>
      <c r="EZT2" s="83"/>
      <c r="EZU2" s="83"/>
      <c r="EZV2" s="83"/>
      <c r="EZW2" s="83"/>
      <c r="EZX2" s="83"/>
      <c r="EZY2" s="83"/>
      <c r="EZZ2" s="83"/>
      <c r="FAA2" s="83"/>
      <c r="FAB2" s="83"/>
      <c r="FAC2" s="83"/>
      <c r="FAD2" s="83"/>
      <c r="FAE2" s="83"/>
      <c r="FAF2" s="83"/>
      <c r="FAG2" s="83"/>
      <c r="FAH2" s="83"/>
      <c r="FAI2" s="83"/>
      <c r="FAJ2" s="83"/>
      <c r="FAK2" s="83"/>
      <c r="FAL2" s="83"/>
      <c r="FAM2" s="83"/>
      <c r="FAN2" s="83"/>
      <c r="FAO2" s="83"/>
      <c r="FAP2" s="83"/>
      <c r="FAQ2" s="83"/>
      <c r="FAR2" s="83"/>
      <c r="FAS2" s="83"/>
      <c r="FAT2" s="83"/>
      <c r="FAU2" s="83"/>
      <c r="FAV2" s="83"/>
      <c r="FAW2" s="83"/>
      <c r="FAX2" s="83"/>
      <c r="FAY2" s="83"/>
      <c r="FAZ2" s="83"/>
      <c r="FBA2" s="83"/>
      <c r="FBB2" s="83"/>
      <c r="FBC2" s="83"/>
      <c r="FBD2" s="83"/>
      <c r="FBE2" s="83"/>
      <c r="FBF2" s="83"/>
      <c r="FBG2" s="83"/>
      <c r="FBH2" s="83"/>
      <c r="FBI2" s="83"/>
      <c r="FBJ2" s="83"/>
      <c r="FBK2" s="83"/>
      <c r="FBL2" s="83"/>
      <c r="FBM2" s="83"/>
      <c r="FBN2" s="83"/>
      <c r="FBO2" s="83"/>
      <c r="FBP2" s="83"/>
      <c r="FBQ2" s="83"/>
      <c r="FBR2" s="83"/>
      <c r="FBS2" s="83"/>
      <c r="FBT2" s="83"/>
      <c r="FBU2" s="83"/>
      <c r="FBV2" s="83"/>
      <c r="FBW2" s="83"/>
      <c r="FBX2" s="83"/>
      <c r="FBY2" s="83"/>
      <c r="FBZ2" s="83"/>
      <c r="FCA2" s="83"/>
      <c r="FCB2" s="83"/>
      <c r="FCC2" s="83"/>
      <c r="FCD2" s="83"/>
      <c r="FCE2" s="83"/>
      <c r="FCF2" s="83"/>
      <c r="FCG2" s="83"/>
      <c r="FCH2" s="83"/>
      <c r="FCI2" s="83"/>
      <c r="FCJ2" s="83"/>
      <c r="FCK2" s="83"/>
      <c r="FCL2" s="83"/>
      <c r="FCM2" s="83"/>
      <c r="FCN2" s="83"/>
      <c r="FCO2" s="83"/>
      <c r="FCP2" s="83"/>
      <c r="FCQ2" s="83"/>
      <c r="FCR2" s="83"/>
      <c r="FCS2" s="83"/>
      <c r="FCT2" s="83"/>
      <c r="FCU2" s="83"/>
      <c r="FCV2" s="83"/>
      <c r="FCW2" s="83"/>
      <c r="FCX2" s="83"/>
      <c r="FCY2" s="83"/>
      <c r="FCZ2" s="83"/>
      <c r="FDA2" s="83"/>
      <c r="FDB2" s="83"/>
      <c r="FDC2" s="83"/>
      <c r="FDD2" s="83"/>
      <c r="FDE2" s="83"/>
      <c r="FDF2" s="83"/>
      <c r="FDG2" s="83"/>
      <c r="FDH2" s="83"/>
      <c r="FDI2" s="83"/>
      <c r="FDJ2" s="83"/>
      <c r="FDK2" s="83"/>
      <c r="FDL2" s="83"/>
      <c r="FDM2" s="83"/>
      <c r="FDN2" s="83"/>
      <c r="FDO2" s="83"/>
      <c r="FDP2" s="83"/>
      <c r="FDQ2" s="83"/>
      <c r="FDR2" s="83"/>
      <c r="FDS2" s="83"/>
      <c r="FDT2" s="83"/>
      <c r="FDU2" s="83"/>
      <c r="FDV2" s="83"/>
      <c r="FDW2" s="83"/>
      <c r="FDX2" s="83"/>
      <c r="FDY2" s="83"/>
      <c r="FDZ2" s="83"/>
      <c r="FEA2" s="83"/>
      <c r="FEB2" s="83"/>
      <c r="FEC2" s="83"/>
      <c r="FED2" s="83"/>
      <c r="FEE2" s="83"/>
      <c r="FEF2" s="83"/>
      <c r="FEG2" s="83"/>
      <c r="FEH2" s="83"/>
      <c r="FEI2" s="83"/>
      <c r="FEJ2" s="83"/>
      <c r="FEK2" s="83"/>
      <c r="FEL2" s="83"/>
      <c r="FEM2" s="83"/>
      <c r="FEN2" s="83"/>
      <c r="FEO2" s="83"/>
      <c r="FEP2" s="83"/>
      <c r="FEQ2" s="83"/>
      <c r="FER2" s="83"/>
      <c r="FES2" s="83"/>
      <c r="FET2" s="83"/>
      <c r="FEU2" s="83"/>
      <c r="FEV2" s="83"/>
      <c r="FEW2" s="83"/>
      <c r="FEX2" s="83"/>
      <c r="FEY2" s="83"/>
      <c r="FEZ2" s="83"/>
      <c r="FFA2" s="83"/>
      <c r="FFB2" s="83"/>
      <c r="FFC2" s="83"/>
      <c r="FFD2" s="83"/>
      <c r="FFE2" s="83"/>
      <c r="FFF2" s="83"/>
      <c r="FFG2" s="83"/>
      <c r="FFH2" s="83"/>
      <c r="FFI2" s="83"/>
      <c r="FFJ2" s="83"/>
      <c r="FFK2" s="83"/>
      <c r="FFL2" s="83"/>
      <c r="FFM2" s="83"/>
      <c r="FFN2" s="83"/>
      <c r="FFO2" s="83"/>
      <c r="FFP2" s="83"/>
      <c r="FFQ2" s="83"/>
      <c r="FFR2" s="83"/>
      <c r="FFS2" s="83"/>
      <c r="FFT2" s="83"/>
      <c r="FFU2" s="83"/>
      <c r="FFV2" s="83"/>
      <c r="FFW2" s="83"/>
      <c r="FFX2" s="83"/>
      <c r="FFY2" s="83"/>
      <c r="FFZ2" s="83"/>
      <c r="FGA2" s="83"/>
      <c r="FGB2" s="83"/>
      <c r="FGC2" s="83"/>
      <c r="FGD2" s="83"/>
      <c r="FGE2" s="83"/>
      <c r="FGF2" s="83"/>
      <c r="FGG2" s="83"/>
      <c r="FGH2" s="83"/>
      <c r="FGI2" s="83"/>
      <c r="FGJ2" s="83"/>
      <c r="FGK2" s="83"/>
      <c r="FGL2" s="83"/>
      <c r="FGM2" s="83"/>
      <c r="FGN2" s="83"/>
      <c r="FGO2" s="83"/>
      <c r="FGP2" s="83"/>
      <c r="FGQ2" s="83"/>
      <c r="FGR2" s="83"/>
      <c r="FGS2" s="83"/>
      <c r="FGT2" s="83"/>
      <c r="FGU2" s="83"/>
      <c r="FGV2" s="83"/>
      <c r="FGW2" s="83"/>
      <c r="FGX2" s="83"/>
      <c r="FGY2" s="83"/>
      <c r="FGZ2" s="83"/>
      <c r="FHA2" s="83"/>
      <c r="FHB2" s="83"/>
      <c r="FHC2" s="83"/>
      <c r="FHD2" s="83"/>
      <c r="FHE2" s="83"/>
      <c r="FHF2" s="83"/>
      <c r="FHG2" s="83"/>
      <c r="FHH2" s="83"/>
      <c r="FHI2" s="83"/>
      <c r="FHJ2" s="83"/>
      <c r="FHK2" s="83"/>
      <c r="FHL2" s="83"/>
      <c r="FHM2" s="83"/>
      <c r="FHN2" s="83"/>
      <c r="FHO2" s="83"/>
      <c r="FHP2" s="83"/>
      <c r="FHQ2" s="83"/>
      <c r="FHR2" s="83"/>
      <c r="FHS2" s="83"/>
      <c r="FHT2" s="83"/>
      <c r="FHU2" s="83"/>
      <c r="FHV2" s="83"/>
      <c r="FHW2" s="83"/>
      <c r="FHX2" s="83"/>
      <c r="FHY2" s="83"/>
      <c r="FHZ2" s="83"/>
      <c r="FIA2" s="83"/>
      <c r="FIB2" s="83"/>
      <c r="FIC2" s="83"/>
      <c r="FID2" s="83"/>
      <c r="FIE2" s="83"/>
      <c r="FIF2" s="83"/>
      <c r="FIG2" s="83"/>
      <c r="FIH2" s="83"/>
      <c r="FII2" s="83"/>
      <c r="FIJ2" s="83"/>
      <c r="FIK2" s="83"/>
      <c r="FIL2" s="83"/>
      <c r="FIM2" s="83"/>
      <c r="FIN2" s="83"/>
      <c r="FIO2" s="83"/>
      <c r="FIP2" s="83"/>
      <c r="FIQ2" s="83"/>
      <c r="FIR2" s="83"/>
      <c r="FIS2" s="83"/>
      <c r="FIT2" s="83"/>
      <c r="FIU2" s="83"/>
      <c r="FIV2" s="83"/>
      <c r="FIW2" s="83"/>
      <c r="FIX2" s="83"/>
      <c r="FIY2" s="83"/>
      <c r="FIZ2" s="83"/>
      <c r="FJA2" s="83"/>
      <c r="FJB2" s="83"/>
      <c r="FJC2" s="83"/>
      <c r="FJD2" s="83"/>
      <c r="FJE2" s="83"/>
      <c r="FJF2" s="83"/>
      <c r="FJG2" s="83"/>
      <c r="FJH2" s="83"/>
      <c r="FJI2" s="83"/>
      <c r="FJJ2" s="83"/>
      <c r="FJK2" s="83"/>
      <c r="FJL2" s="83"/>
      <c r="FJM2" s="83"/>
      <c r="FJN2" s="83"/>
      <c r="FJO2" s="83"/>
      <c r="FJP2" s="83"/>
      <c r="FJQ2" s="83"/>
      <c r="FJR2" s="83"/>
      <c r="FJS2" s="83"/>
      <c r="FJT2" s="83"/>
      <c r="FJU2" s="83"/>
      <c r="FJV2" s="83"/>
      <c r="FJW2" s="83"/>
      <c r="FJX2" s="83"/>
      <c r="FJY2" s="83"/>
      <c r="FJZ2" s="83"/>
      <c r="FKA2" s="83"/>
      <c r="FKB2" s="83"/>
      <c r="FKC2" s="83"/>
      <c r="FKD2" s="83"/>
      <c r="FKE2" s="83"/>
      <c r="FKF2" s="83"/>
      <c r="FKG2" s="83"/>
      <c r="FKH2" s="83"/>
      <c r="FKI2" s="83"/>
      <c r="FKJ2" s="83"/>
      <c r="FKK2" s="83"/>
      <c r="FKL2" s="83"/>
      <c r="FKM2" s="83"/>
      <c r="FKN2" s="83"/>
      <c r="FKO2" s="83"/>
      <c r="FKP2" s="83"/>
      <c r="FKQ2" s="83"/>
      <c r="FKR2" s="83"/>
      <c r="FKS2" s="83"/>
      <c r="FKT2" s="83"/>
      <c r="FKU2" s="83"/>
      <c r="FKV2" s="83"/>
      <c r="FKW2" s="83"/>
      <c r="FKX2" s="83"/>
      <c r="FKY2" s="83"/>
      <c r="FKZ2" s="83"/>
      <c r="FLA2" s="83"/>
      <c r="FLB2" s="83"/>
      <c r="FLC2" s="83"/>
      <c r="FLD2" s="83"/>
      <c r="FLE2" s="83"/>
      <c r="FLF2" s="83"/>
      <c r="FLG2" s="83"/>
      <c r="FLH2" s="83"/>
      <c r="FLI2" s="83"/>
      <c r="FLJ2" s="83"/>
      <c r="FLK2" s="83"/>
      <c r="FLL2" s="83"/>
      <c r="FLM2" s="83"/>
      <c r="FLN2" s="83"/>
      <c r="FLO2" s="83"/>
      <c r="FLP2" s="83"/>
      <c r="FLQ2" s="83"/>
      <c r="FLR2" s="83"/>
      <c r="FLS2" s="83"/>
      <c r="FLT2" s="83"/>
      <c r="FLU2" s="83"/>
      <c r="FLV2" s="83"/>
      <c r="FLW2" s="83"/>
      <c r="FLX2" s="83"/>
      <c r="FLY2" s="83"/>
      <c r="FLZ2" s="83"/>
      <c r="FMA2" s="83"/>
      <c r="FMB2" s="83"/>
      <c r="FMC2" s="83"/>
      <c r="FMD2" s="83"/>
      <c r="FME2" s="83"/>
      <c r="FMF2" s="83"/>
      <c r="FMG2" s="83"/>
      <c r="FMH2" s="83"/>
      <c r="FMI2" s="83"/>
      <c r="FMJ2" s="83"/>
      <c r="FMK2" s="83"/>
      <c r="FML2" s="83"/>
      <c r="FMM2" s="83"/>
      <c r="FMN2" s="83"/>
      <c r="FMO2" s="83"/>
      <c r="FMP2" s="83"/>
      <c r="FMQ2" s="83"/>
      <c r="FMR2" s="83"/>
      <c r="FMS2" s="83"/>
      <c r="FMT2" s="83"/>
      <c r="FMU2" s="83"/>
      <c r="FMV2" s="83"/>
      <c r="FMW2" s="83"/>
      <c r="FMX2" s="83"/>
      <c r="FMY2" s="83"/>
      <c r="FMZ2" s="83"/>
      <c r="FNA2" s="83"/>
      <c r="FNB2" s="83"/>
      <c r="FNC2" s="83"/>
      <c r="FND2" s="83"/>
      <c r="FNE2" s="83"/>
      <c r="FNF2" s="83"/>
      <c r="FNG2" s="83"/>
      <c r="FNH2" s="83"/>
      <c r="FNI2" s="83"/>
      <c r="FNJ2" s="83"/>
      <c r="FNK2" s="83"/>
      <c r="FNL2" s="83"/>
      <c r="FNM2" s="83"/>
      <c r="FNN2" s="83"/>
      <c r="FNO2" s="83"/>
      <c r="FNP2" s="83"/>
      <c r="FNQ2" s="83"/>
      <c r="FNR2" s="83"/>
      <c r="FNS2" s="83"/>
      <c r="FNT2" s="83"/>
      <c r="FNU2" s="83"/>
      <c r="FNV2" s="83"/>
      <c r="FNW2" s="83"/>
      <c r="FNX2" s="83"/>
      <c r="FNY2" s="83"/>
      <c r="FNZ2" s="83"/>
      <c r="FOA2" s="83"/>
      <c r="FOB2" s="83"/>
      <c r="FOC2" s="83"/>
      <c r="FOD2" s="83"/>
      <c r="FOE2" s="83"/>
      <c r="FOF2" s="83"/>
      <c r="FOG2" s="83"/>
      <c r="FOH2" s="83"/>
      <c r="FOI2" s="83"/>
      <c r="FOJ2" s="83"/>
      <c r="FOK2" s="83"/>
      <c r="FOL2" s="83"/>
      <c r="FOM2" s="83"/>
      <c r="FON2" s="83"/>
      <c r="FOO2" s="83"/>
      <c r="FOP2" s="83"/>
      <c r="FOQ2" s="83"/>
      <c r="FOR2" s="83"/>
      <c r="FOS2" s="83"/>
      <c r="FOT2" s="83"/>
      <c r="FOU2" s="83"/>
      <c r="FOV2" s="83"/>
      <c r="FOW2" s="83"/>
      <c r="FOX2" s="83"/>
      <c r="FOY2" s="83"/>
      <c r="FOZ2" s="83"/>
      <c r="FPA2" s="83"/>
      <c r="FPB2" s="83"/>
      <c r="FPC2" s="83"/>
      <c r="FPD2" s="83"/>
      <c r="FPE2" s="83"/>
      <c r="FPF2" s="83"/>
      <c r="FPG2" s="83"/>
      <c r="FPH2" s="83"/>
      <c r="FPI2" s="83"/>
      <c r="FPJ2" s="83"/>
      <c r="FPK2" s="83"/>
      <c r="FPL2" s="83"/>
      <c r="FPM2" s="83"/>
      <c r="FPN2" s="83"/>
      <c r="FPO2" s="83"/>
      <c r="FPP2" s="83"/>
      <c r="FPQ2" s="83"/>
      <c r="FPR2" s="83"/>
      <c r="FPS2" s="83"/>
      <c r="FPT2" s="83"/>
      <c r="FPU2" s="83"/>
      <c r="FPV2" s="83"/>
      <c r="FPW2" s="83"/>
      <c r="FPX2" s="83"/>
      <c r="FPY2" s="83"/>
      <c r="FPZ2" s="83"/>
      <c r="FQA2" s="83"/>
      <c r="FQB2" s="83"/>
      <c r="FQC2" s="83"/>
      <c r="FQD2" s="83"/>
      <c r="FQE2" s="83"/>
      <c r="FQF2" s="83"/>
      <c r="FQG2" s="83"/>
      <c r="FQH2" s="83"/>
      <c r="FQI2" s="83"/>
      <c r="FQJ2" s="83"/>
      <c r="FQK2" s="83"/>
      <c r="FQL2" s="83"/>
      <c r="FQM2" s="83"/>
      <c r="FQN2" s="83"/>
      <c r="FQO2" s="83"/>
      <c r="FQP2" s="83"/>
      <c r="FQQ2" s="83"/>
      <c r="FQR2" s="83"/>
      <c r="FQS2" s="83"/>
      <c r="FQT2" s="83"/>
      <c r="FQU2" s="83"/>
      <c r="FQV2" s="83"/>
      <c r="FQW2" s="83"/>
      <c r="FQX2" s="83"/>
      <c r="FQY2" s="83"/>
      <c r="FQZ2" s="83"/>
      <c r="FRA2" s="83"/>
      <c r="FRB2" s="83"/>
      <c r="FRC2" s="83"/>
      <c r="FRD2" s="83"/>
      <c r="FRE2" s="83"/>
      <c r="FRF2" s="83"/>
      <c r="FRG2" s="83"/>
      <c r="FRH2" s="83"/>
      <c r="FRI2" s="83"/>
      <c r="FRJ2" s="83"/>
      <c r="FRK2" s="83"/>
      <c r="FRL2" s="83"/>
      <c r="FRM2" s="83"/>
      <c r="FRN2" s="83"/>
      <c r="FRO2" s="83"/>
      <c r="FRP2" s="83"/>
      <c r="FRQ2" s="83"/>
      <c r="FRR2" s="83"/>
      <c r="FRS2" s="83"/>
      <c r="FRT2" s="83"/>
      <c r="FRU2" s="83"/>
      <c r="FRV2" s="83"/>
      <c r="FRW2" s="83"/>
      <c r="FRX2" s="83"/>
      <c r="FRY2" s="83"/>
      <c r="FRZ2" s="83"/>
      <c r="FSA2" s="83"/>
      <c r="FSB2" s="83"/>
      <c r="FSC2" s="83"/>
      <c r="FSD2" s="83"/>
      <c r="FSE2" s="83"/>
      <c r="FSF2" s="83"/>
      <c r="FSG2" s="83"/>
      <c r="FSH2" s="83"/>
      <c r="FSI2" s="83"/>
      <c r="FSJ2" s="83"/>
      <c r="FSK2" s="83"/>
      <c r="FSL2" s="83"/>
      <c r="FSM2" s="83"/>
      <c r="FSN2" s="83"/>
      <c r="FSO2" s="83"/>
      <c r="FSP2" s="83"/>
      <c r="FSQ2" s="83"/>
      <c r="FSR2" s="83"/>
      <c r="FSS2" s="83"/>
      <c r="FST2" s="83"/>
      <c r="FSU2" s="83"/>
      <c r="FSV2" s="83"/>
      <c r="FSW2" s="83"/>
      <c r="FSX2" s="83"/>
      <c r="FSY2" s="83"/>
      <c r="FSZ2" s="83"/>
      <c r="FTA2" s="83"/>
      <c r="FTB2" s="83"/>
      <c r="FTC2" s="83"/>
      <c r="FTD2" s="83"/>
      <c r="FTE2" s="83"/>
      <c r="FTF2" s="83"/>
      <c r="FTG2" s="83"/>
      <c r="FTH2" s="83"/>
      <c r="FTI2" s="83"/>
      <c r="FTJ2" s="83"/>
      <c r="FTK2" s="83"/>
      <c r="FTL2" s="83"/>
      <c r="FTM2" s="83"/>
      <c r="FTN2" s="83"/>
      <c r="FTO2" s="83"/>
      <c r="FTP2" s="83"/>
      <c r="FTQ2" s="83"/>
      <c r="FTR2" s="83"/>
      <c r="FTS2" s="83"/>
      <c r="FTT2" s="83"/>
      <c r="FTU2" s="83"/>
      <c r="FTV2" s="83"/>
      <c r="FTW2" s="83"/>
      <c r="FTX2" s="83"/>
      <c r="FTY2" s="83"/>
      <c r="FTZ2" s="83"/>
      <c r="FUA2" s="83"/>
      <c r="FUB2" s="83"/>
      <c r="FUC2" s="83"/>
      <c r="FUD2" s="83"/>
      <c r="FUE2" s="83"/>
      <c r="FUF2" s="83"/>
      <c r="FUG2" s="83"/>
      <c r="FUH2" s="83"/>
      <c r="FUI2" s="83"/>
      <c r="FUJ2" s="83"/>
      <c r="FUK2" s="83"/>
      <c r="FUL2" s="83"/>
      <c r="FUM2" s="83"/>
      <c r="FUN2" s="83"/>
      <c r="FUO2" s="83"/>
      <c r="FUP2" s="83"/>
      <c r="FUQ2" s="83"/>
      <c r="FUR2" s="83"/>
      <c r="FUS2" s="83"/>
      <c r="FUT2" s="83"/>
      <c r="FUU2" s="83"/>
      <c r="FUV2" s="83"/>
      <c r="FUW2" s="83"/>
      <c r="FUX2" s="83"/>
      <c r="FUY2" s="83"/>
      <c r="FUZ2" s="83"/>
      <c r="FVA2" s="83"/>
      <c r="FVB2" s="83"/>
      <c r="FVC2" s="83"/>
      <c r="FVD2" s="83"/>
      <c r="FVE2" s="83"/>
      <c r="FVF2" s="83"/>
      <c r="FVG2" s="83"/>
      <c r="FVH2" s="83"/>
      <c r="FVI2" s="83"/>
      <c r="FVJ2" s="83"/>
      <c r="FVK2" s="83"/>
      <c r="FVL2" s="83"/>
      <c r="FVM2" s="83"/>
      <c r="FVN2" s="83"/>
      <c r="FVO2" s="83"/>
      <c r="FVP2" s="83"/>
      <c r="FVQ2" s="83"/>
      <c r="FVR2" s="83"/>
      <c r="FVS2" s="83"/>
      <c r="FVT2" s="83"/>
      <c r="FVU2" s="83"/>
      <c r="FVV2" s="83"/>
      <c r="FVW2" s="83"/>
      <c r="FVX2" s="83"/>
      <c r="FVY2" s="83"/>
      <c r="FVZ2" s="83"/>
      <c r="FWA2" s="83"/>
      <c r="FWB2" s="83"/>
      <c r="FWC2" s="83"/>
      <c r="FWD2" s="83"/>
      <c r="FWE2" s="83"/>
      <c r="FWF2" s="83"/>
      <c r="FWG2" s="83"/>
      <c r="FWH2" s="83"/>
      <c r="FWI2" s="83"/>
      <c r="FWJ2" s="83"/>
      <c r="FWK2" s="83"/>
      <c r="FWL2" s="83"/>
      <c r="FWM2" s="83"/>
      <c r="FWN2" s="83"/>
      <c r="FWO2" s="83"/>
      <c r="FWP2" s="83"/>
      <c r="FWQ2" s="83"/>
      <c r="FWR2" s="83"/>
      <c r="FWS2" s="83"/>
      <c r="FWT2" s="83"/>
      <c r="FWU2" s="83"/>
      <c r="FWV2" s="83"/>
      <c r="FWW2" s="83"/>
      <c r="FWX2" s="83"/>
      <c r="FWY2" s="83"/>
      <c r="FWZ2" s="83"/>
      <c r="FXA2" s="83"/>
      <c r="FXB2" s="83"/>
      <c r="FXC2" s="83"/>
      <c r="FXD2" s="83"/>
      <c r="FXE2" s="83"/>
      <c r="FXF2" s="83"/>
      <c r="FXG2" s="83"/>
      <c r="FXH2" s="83"/>
      <c r="FXI2" s="83"/>
      <c r="FXJ2" s="83"/>
      <c r="FXK2" s="83"/>
      <c r="FXL2" s="83"/>
      <c r="FXM2" s="83"/>
      <c r="FXN2" s="83"/>
      <c r="FXO2" s="83"/>
      <c r="FXP2" s="83"/>
      <c r="FXQ2" s="83"/>
      <c r="FXR2" s="83"/>
      <c r="FXS2" s="83"/>
      <c r="FXT2" s="83"/>
      <c r="FXU2" s="83"/>
      <c r="FXV2" s="83"/>
      <c r="FXW2" s="83"/>
      <c r="FXX2" s="83"/>
      <c r="FXY2" s="83"/>
      <c r="FXZ2" s="83"/>
      <c r="FYA2" s="83"/>
      <c r="FYB2" s="83"/>
      <c r="FYC2" s="83"/>
      <c r="FYD2" s="83"/>
      <c r="FYE2" s="83"/>
      <c r="FYF2" s="83"/>
      <c r="FYG2" s="83"/>
      <c r="FYH2" s="83"/>
      <c r="FYI2" s="83"/>
      <c r="FYJ2" s="83"/>
      <c r="FYK2" s="83"/>
      <c r="FYL2" s="83"/>
      <c r="FYM2" s="83"/>
      <c r="FYN2" s="83"/>
      <c r="FYO2" s="83"/>
      <c r="FYP2" s="83"/>
      <c r="FYQ2" s="83"/>
      <c r="FYR2" s="83"/>
      <c r="FYS2" s="83"/>
      <c r="FYT2" s="83"/>
      <c r="FYU2" s="83"/>
      <c r="FYV2" s="83"/>
      <c r="FYW2" s="83"/>
      <c r="FYX2" s="83"/>
      <c r="FYY2" s="83"/>
      <c r="FYZ2" s="83"/>
      <c r="FZA2" s="83"/>
      <c r="FZB2" s="83"/>
      <c r="FZC2" s="83"/>
      <c r="FZD2" s="83"/>
      <c r="FZE2" s="83"/>
      <c r="FZF2" s="83"/>
      <c r="FZG2" s="83"/>
      <c r="FZH2" s="83"/>
      <c r="FZI2" s="83"/>
      <c r="FZJ2" s="83"/>
      <c r="FZK2" s="83"/>
      <c r="FZL2" s="83"/>
      <c r="FZM2" s="83"/>
      <c r="FZN2" s="83"/>
      <c r="FZO2" s="83"/>
      <c r="FZP2" s="83"/>
      <c r="FZQ2" s="83"/>
      <c r="FZR2" s="83"/>
      <c r="FZS2" s="83"/>
      <c r="FZT2" s="83"/>
      <c r="FZU2" s="83"/>
      <c r="FZV2" s="83"/>
      <c r="FZW2" s="83"/>
      <c r="FZX2" s="83"/>
      <c r="FZY2" s="83"/>
      <c r="FZZ2" s="83"/>
      <c r="GAA2" s="83"/>
      <c r="GAB2" s="83"/>
      <c r="GAC2" s="83"/>
      <c r="GAD2" s="83"/>
      <c r="GAE2" s="83"/>
      <c r="GAF2" s="83"/>
      <c r="GAG2" s="83"/>
      <c r="GAH2" s="83"/>
      <c r="GAI2" s="83"/>
      <c r="GAJ2" s="83"/>
      <c r="GAK2" s="83"/>
      <c r="GAL2" s="83"/>
      <c r="GAM2" s="83"/>
      <c r="GAN2" s="83"/>
      <c r="GAO2" s="83"/>
      <c r="GAP2" s="83"/>
      <c r="GAQ2" s="83"/>
      <c r="GAR2" s="83"/>
      <c r="GAS2" s="83"/>
      <c r="GAT2" s="83"/>
      <c r="GAU2" s="83"/>
      <c r="GAV2" s="83"/>
      <c r="GAW2" s="83"/>
      <c r="GAX2" s="83"/>
      <c r="GAY2" s="83"/>
      <c r="GAZ2" s="83"/>
      <c r="GBA2" s="83"/>
      <c r="GBB2" s="83"/>
      <c r="GBC2" s="83"/>
      <c r="GBD2" s="83"/>
      <c r="GBE2" s="83"/>
      <c r="GBF2" s="83"/>
      <c r="GBG2" s="83"/>
      <c r="GBH2" s="83"/>
      <c r="GBI2" s="83"/>
      <c r="GBJ2" s="83"/>
      <c r="GBK2" s="83"/>
      <c r="GBL2" s="83"/>
      <c r="GBM2" s="83"/>
      <c r="GBN2" s="83"/>
      <c r="GBO2" s="83"/>
      <c r="GBP2" s="83"/>
      <c r="GBQ2" s="83"/>
      <c r="GBR2" s="83"/>
      <c r="GBS2" s="83"/>
      <c r="GBT2" s="83"/>
      <c r="GBU2" s="83"/>
      <c r="GBV2" s="83"/>
      <c r="GBW2" s="83"/>
      <c r="GBX2" s="83"/>
      <c r="GBY2" s="83"/>
      <c r="GBZ2" s="83"/>
      <c r="GCA2" s="83"/>
      <c r="GCB2" s="83"/>
      <c r="GCC2" s="83"/>
      <c r="GCD2" s="83"/>
      <c r="GCE2" s="83"/>
      <c r="GCF2" s="83"/>
      <c r="GCG2" s="83"/>
      <c r="GCH2" s="83"/>
      <c r="GCI2" s="83"/>
      <c r="GCJ2" s="83"/>
      <c r="GCK2" s="83"/>
      <c r="GCL2" s="83"/>
      <c r="GCM2" s="83"/>
      <c r="GCN2" s="83"/>
      <c r="GCO2" s="83"/>
      <c r="GCP2" s="83"/>
      <c r="GCQ2" s="83"/>
      <c r="GCR2" s="83"/>
      <c r="GCS2" s="83"/>
      <c r="GCT2" s="83"/>
      <c r="GCU2" s="83"/>
      <c r="GCV2" s="83"/>
      <c r="GCW2" s="83"/>
      <c r="GCX2" s="83"/>
      <c r="GCY2" s="83"/>
      <c r="GCZ2" s="83"/>
      <c r="GDA2" s="83"/>
      <c r="GDB2" s="83"/>
      <c r="GDC2" s="83"/>
      <c r="GDD2" s="83"/>
      <c r="GDE2" s="83"/>
      <c r="GDF2" s="83"/>
      <c r="GDG2" s="83"/>
      <c r="GDH2" s="83"/>
      <c r="GDI2" s="83"/>
      <c r="GDJ2" s="83"/>
      <c r="GDK2" s="83"/>
      <c r="GDL2" s="83"/>
      <c r="GDM2" s="83"/>
      <c r="GDN2" s="83"/>
      <c r="GDO2" s="83"/>
      <c r="GDP2" s="83"/>
      <c r="GDQ2" s="83"/>
      <c r="GDR2" s="83"/>
      <c r="GDS2" s="83"/>
      <c r="GDT2" s="83"/>
      <c r="GDU2" s="83"/>
      <c r="GDV2" s="83"/>
      <c r="GDW2" s="83"/>
      <c r="GDX2" s="83"/>
      <c r="GDY2" s="83"/>
      <c r="GDZ2" s="83"/>
      <c r="GEA2" s="83"/>
      <c r="GEB2" s="83"/>
      <c r="GEC2" s="83"/>
      <c r="GED2" s="83"/>
      <c r="GEE2" s="83"/>
      <c r="GEF2" s="83"/>
      <c r="GEG2" s="83"/>
      <c r="GEH2" s="83"/>
      <c r="GEI2" s="83"/>
      <c r="GEJ2" s="83"/>
      <c r="GEK2" s="83"/>
      <c r="GEL2" s="83"/>
      <c r="GEM2" s="83"/>
      <c r="GEN2" s="83"/>
      <c r="GEO2" s="83"/>
      <c r="GEP2" s="83"/>
      <c r="GEQ2" s="83"/>
      <c r="GER2" s="83"/>
      <c r="GES2" s="83"/>
      <c r="GET2" s="83"/>
      <c r="GEU2" s="83"/>
      <c r="GEV2" s="83"/>
      <c r="GEW2" s="83"/>
      <c r="GEX2" s="83"/>
      <c r="GEY2" s="83"/>
      <c r="GEZ2" s="83"/>
      <c r="GFA2" s="83"/>
      <c r="GFB2" s="83"/>
      <c r="GFC2" s="83"/>
      <c r="GFD2" s="83"/>
      <c r="GFE2" s="83"/>
      <c r="GFF2" s="83"/>
      <c r="GFG2" s="83"/>
      <c r="GFH2" s="83"/>
      <c r="GFI2" s="83"/>
      <c r="GFJ2" s="83"/>
      <c r="GFK2" s="83"/>
      <c r="GFL2" s="83"/>
      <c r="GFM2" s="83"/>
      <c r="GFN2" s="83"/>
      <c r="GFO2" s="83"/>
      <c r="GFP2" s="83"/>
      <c r="GFQ2" s="83"/>
      <c r="GFR2" s="83"/>
      <c r="GFS2" s="83"/>
      <c r="GFT2" s="83"/>
      <c r="GFU2" s="83"/>
      <c r="GFV2" s="83"/>
      <c r="GFW2" s="83"/>
      <c r="GFX2" s="83"/>
      <c r="GFY2" s="83"/>
      <c r="GFZ2" s="83"/>
      <c r="GGA2" s="83"/>
      <c r="GGB2" s="83"/>
      <c r="GGC2" s="83"/>
      <c r="GGD2" s="83"/>
      <c r="GGE2" s="83"/>
      <c r="GGF2" s="83"/>
      <c r="GGG2" s="83"/>
      <c r="GGH2" s="83"/>
      <c r="GGI2" s="83"/>
      <c r="GGJ2" s="83"/>
      <c r="GGK2" s="83"/>
      <c r="GGL2" s="83"/>
      <c r="GGM2" s="83"/>
      <c r="GGN2" s="83"/>
      <c r="GGO2" s="83"/>
      <c r="GGP2" s="83"/>
      <c r="GGQ2" s="83"/>
      <c r="GGR2" s="83"/>
      <c r="GGS2" s="83"/>
      <c r="GGT2" s="83"/>
      <c r="GGU2" s="83"/>
      <c r="GGV2" s="83"/>
      <c r="GGW2" s="83"/>
      <c r="GGX2" s="83"/>
      <c r="GGY2" s="83"/>
      <c r="GGZ2" s="83"/>
      <c r="GHA2" s="83"/>
      <c r="GHB2" s="83"/>
      <c r="GHC2" s="83"/>
      <c r="GHD2" s="83"/>
      <c r="GHE2" s="83"/>
      <c r="GHF2" s="83"/>
      <c r="GHG2" s="83"/>
      <c r="GHH2" s="83"/>
      <c r="GHI2" s="83"/>
      <c r="GHJ2" s="83"/>
      <c r="GHK2" s="83"/>
      <c r="GHL2" s="83"/>
      <c r="GHM2" s="83"/>
      <c r="GHN2" s="83"/>
      <c r="GHO2" s="83"/>
      <c r="GHP2" s="83"/>
      <c r="GHQ2" s="83"/>
      <c r="GHR2" s="83"/>
      <c r="GHS2" s="83"/>
      <c r="GHT2" s="83"/>
      <c r="GHU2" s="83"/>
      <c r="GHV2" s="83"/>
      <c r="GHW2" s="83"/>
      <c r="GHX2" s="83"/>
      <c r="GHY2" s="83"/>
      <c r="GHZ2" s="83"/>
      <c r="GIA2" s="83"/>
      <c r="GIB2" s="83"/>
      <c r="GIC2" s="83"/>
      <c r="GID2" s="83"/>
      <c r="GIE2" s="83"/>
      <c r="GIF2" s="83"/>
      <c r="GIG2" s="83"/>
      <c r="GIH2" s="83"/>
      <c r="GII2" s="83"/>
      <c r="GIJ2" s="83"/>
      <c r="GIK2" s="83"/>
      <c r="GIL2" s="83"/>
      <c r="GIM2" s="83"/>
      <c r="GIN2" s="83"/>
      <c r="GIO2" s="83"/>
      <c r="GIP2" s="83"/>
      <c r="GIQ2" s="83"/>
      <c r="GIR2" s="83"/>
      <c r="GIS2" s="83"/>
      <c r="GIT2" s="83"/>
      <c r="GIU2" s="83"/>
      <c r="GIV2" s="83"/>
      <c r="GIW2" s="83"/>
      <c r="GIX2" s="83"/>
      <c r="GIY2" s="83"/>
      <c r="GIZ2" s="83"/>
      <c r="GJA2" s="83"/>
      <c r="GJB2" s="83"/>
      <c r="GJC2" s="83"/>
      <c r="GJD2" s="83"/>
      <c r="GJE2" s="83"/>
      <c r="GJF2" s="83"/>
      <c r="GJG2" s="83"/>
      <c r="GJH2" s="83"/>
      <c r="GJI2" s="83"/>
      <c r="GJJ2" s="83"/>
      <c r="GJK2" s="83"/>
      <c r="GJL2" s="83"/>
      <c r="GJM2" s="83"/>
      <c r="GJN2" s="83"/>
      <c r="GJO2" s="83"/>
      <c r="GJP2" s="83"/>
      <c r="GJQ2" s="83"/>
      <c r="GJR2" s="83"/>
      <c r="GJS2" s="83"/>
      <c r="GJT2" s="83"/>
      <c r="GJU2" s="83"/>
      <c r="GJV2" s="83"/>
      <c r="GJW2" s="83"/>
      <c r="GJX2" s="83"/>
      <c r="GJY2" s="83"/>
      <c r="GJZ2" s="83"/>
      <c r="GKA2" s="83"/>
      <c r="GKB2" s="83"/>
      <c r="GKC2" s="83"/>
      <c r="GKD2" s="83"/>
      <c r="GKE2" s="83"/>
      <c r="GKF2" s="83"/>
      <c r="GKG2" s="83"/>
      <c r="GKH2" s="83"/>
      <c r="GKI2" s="83"/>
      <c r="GKJ2" s="83"/>
      <c r="GKK2" s="83"/>
      <c r="GKL2" s="83"/>
      <c r="GKM2" s="83"/>
      <c r="GKN2" s="83"/>
      <c r="GKO2" s="83"/>
      <c r="GKP2" s="83"/>
      <c r="GKQ2" s="83"/>
      <c r="GKR2" s="83"/>
      <c r="GKS2" s="83"/>
      <c r="GKT2" s="83"/>
      <c r="GKU2" s="83"/>
      <c r="GKV2" s="83"/>
      <c r="GKW2" s="83"/>
      <c r="GKX2" s="83"/>
      <c r="GKY2" s="83"/>
      <c r="GKZ2" s="83"/>
      <c r="GLA2" s="83"/>
      <c r="GLB2" s="83"/>
      <c r="GLC2" s="83"/>
      <c r="GLD2" s="83"/>
      <c r="GLE2" s="83"/>
      <c r="GLF2" s="83"/>
      <c r="GLG2" s="83"/>
      <c r="GLH2" s="83"/>
      <c r="GLI2" s="83"/>
      <c r="GLJ2" s="83"/>
      <c r="GLK2" s="83"/>
      <c r="GLL2" s="83"/>
      <c r="GLM2" s="83"/>
      <c r="GLN2" s="83"/>
      <c r="GLO2" s="83"/>
      <c r="GLP2" s="83"/>
      <c r="GLQ2" s="83"/>
      <c r="GLR2" s="83"/>
      <c r="GLS2" s="83"/>
      <c r="GLT2" s="83"/>
      <c r="GLU2" s="83"/>
      <c r="GLV2" s="83"/>
      <c r="GLW2" s="83"/>
      <c r="GLX2" s="83"/>
      <c r="GLY2" s="83"/>
      <c r="GLZ2" s="83"/>
      <c r="GMA2" s="83"/>
      <c r="GMB2" s="83"/>
      <c r="GMC2" s="83"/>
      <c r="GMD2" s="83"/>
      <c r="GME2" s="83"/>
      <c r="GMF2" s="83"/>
      <c r="GMG2" s="83"/>
      <c r="GMH2" s="83"/>
      <c r="GMI2" s="83"/>
      <c r="GMJ2" s="83"/>
      <c r="GMK2" s="83"/>
      <c r="GML2" s="83"/>
      <c r="GMM2" s="83"/>
      <c r="GMN2" s="83"/>
      <c r="GMO2" s="83"/>
      <c r="GMP2" s="83"/>
      <c r="GMQ2" s="83"/>
      <c r="GMR2" s="83"/>
      <c r="GMS2" s="83"/>
      <c r="GMT2" s="83"/>
      <c r="GMU2" s="83"/>
      <c r="GMV2" s="83"/>
      <c r="GMW2" s="83"/>
      <c r="GMX2" s="83"/>
      <c r="GMY2" s="83"/>
      <c r="GMZ2" s="83"/>
      <c r="GNA2" s="83"/>
      <c r="GNB2" s="83"/>
      <c r="GNC2" s="83"/>
      <c r="GND2" s="83"/>
      <c r="GNE2" s="83"/>
      <c r="GNF2" s="83"/>
      <c r="GNG2" s="83"/>
      <c r="GNH2" s="83"/>
      <c r="GNI2" s="83"/>
      <c r="GNJ2" s="83"/>
      <c r="GNK2" s="83"/>
      <c r="GNL2" s="83"/>
      <c r="GNM2" s="83"/>
      <c r="GNN2" s="83"/>
      <c r="GNO2" s="83"/>
      <c r="GNP2" s="83"/>
      <c r="GNQ2" s="83"/>
      <c r="GNR2" s="83"/>
      <c r="GNS2" s="83"/>
      <c r="GNT2" s="83"/>
      <c r="GNU2" s="83"/>
      <c r="GNV2" s="83"/>
      <c r="GNW2" s="83"/>
      <c r="GNX2" s="83"/>
      <c r="GNY2" s="83"/>
      <c r="GNZ2" s="83"/>
      <c r="GOA2" s="83"/>
      <c r="GOB2" s="83"/>
      <c r="GOC2" s="83"/>
      <c r="GOD2" s="83"/>
      <c r="GOE2" s="83"/>
      <c r="GOF2" s="83"/>
      <c r="GOG2" s="83"/>
      <c r="GOH2" s="83"/>
      <c r="GOI2" s="83"/>
      <c r="GOJ2" s="83"/>
      <c r="GOK2" s="83"/>
      <c r="GOL2" s="83"/>
      <c r="GOM2" s="83"/>
      <c r="GON2" s="83"/>
      <c r="GOO2" s="83"/>
      <c r="GOP2" s="83"/>
      <c r="GOQ2" s="83"/>
      <c r="GOR2" s="83"/>
      <c r="GOS2" s="83"/>
      <c r="GOT2" s="83"/>
      <c r="GOU2" s="83"/>
      <c r="GOV2" s="83"/>
      <c r="GOW2" s="83"/>
      <c r="GOX2" s="83"/>
      <c r="GOY2" s="83"/>
      <c r="GOZ2" s="83"/>
      <c r="GPA2" s="83"/>
      <c r="GPB2" s="83"/>
      <c r="GPC2" s="83"/>
      <c r="GPD2" s="83"/>
      <c r="GPE2" s="83"/>
      <c r="GPF2" s="83"/>
      <c r="GPG2" s="83"/>
      <c r="GPH2" s="83"/>
      <c r="GPI2" s="83"/>
      <c r="GPJ2" s="83"/>
      <c r="GPK2" s="83"/>
      <c r="GPL2" s="83"/>
      <c r="GPM2" s="83"/>
      <c r="GPN2" s="83"/>
      <c r="GPO2" s="83"/>
      <c r="GPP2" s="83"/>
      <c r="GPQ2" s="83"/>
      <c r="GPR2" s="83"/>
      <c r="GPS2" s="83"/>
      <c r="GPT2" s="83"/>
      <c r="GPU2" s="83"/>
      <c r="GPV2" s="83"/>
      <c r="GPW2" s="83"/>
      <c r="GPX2" s="83"/>
      <c r="GPY2" s="83"/>
      <c r="GPZ2" s="83"/>
      <c r="GQA2" s="83"/>
      <c r="GQB2" s="83"/>
      <c r="GQC2" s="83"/>
      <c r="GQD2" s="83"/>
      <c r="GQE2" s="83"/>
      <c r="GQF2" s="83"/>
      <c r="GQG2" s="83"/>
      <c r="GQH2" s="83"/>
      <c r="GQI2" s="83"/>
      <c r="GQJ2" s="83"/>
      <c r="GQK2" s="83"/>
      <c r="GQL2" s="83"/>
      <c r="GQM2" s="83"/>
      <c r="GQN2" s="83"/>
      <c r="GQO2" s="83"/>
      <c r="GQP2" s="83"/>
      <c r="GQQ2" s="83"/>
      <c r="GQR2" s="83"/>
      <c r="GQS2" s="83"/>
      <c r="GQT2" s="83"/>
      <c r="GQU2" s="83"/>
      <c r="GQV2" s="83"/>
      <c r="GQW2" s="83"/>
      <c r="GQX2" s="83"/>
      <c r="GQY2" s="83"/>
      <c r="GQZ2" s="83"/>
      <c r="GRA2" s="83"/>
      <c r="GRB2" s="83"/>
      <c r="GRC2" s="83"/>
      <c r="GRD2" s="83"/>
      <c r="GRE2" s="83"/>
      <c r="GRF2" s="83"/>
      <c r="GRG2" s="83"/>
      <c r="GRH2" s="83"/>
      <c r="GRI2" s="83"/>
      <c r="GRJ2" s="83"/>
      <c r="GRK2" s="83"/>
      <c r="GRL2" s="83"/>
      <c r="GRM2" s="83"/>
      <c r="GRN2" s="83"/>
      <c r="GRO2" s="83"/>
      <c r="GRP2" s="83"/>
      <c r="GRQ2" s="83"/>
      <c r="GRR2" s="83"/>
      <c r="GRS2" s="83"/>
      <c r="GRT2" s="83"/>
      <c r="GRU2" s="83"/>
      <c r="GRV2" s="83"/>
      <c r="GRW2" s="83"/>
      <c r="GRX2" s="83"/>
      <c r="GRY2" s="83"/>
      <c r="GRZ2" s="83"/>
      <c r="GSA2" s="83"/>
      <c r="GSB2" s="83"/>
      <c r="GSC2" s="83"/>
      <c r="GSD2" s="83"/>
      <c r="GSE2" s="83"/>
      <c r="GSF2" s="83"/>
      <c r="GSG2" s="83"/>
      <c r="GSH2" s="83"/>
      <c r="GSI2" s="83"/>
      <c r="GSJ2" s="83"/>
      <c r="GSK2" s="83"/>
      <c r="GSL2" s="83"/>
      <c r="GSM2" s="83"/>
      <c r="GSN2" s="83"/>
      <c r="GSO2" s="83"/>
      <c r="GSP2" s="83"/>
      <c r="GSQ2" s="83"/>
      <c r="GSR2" s="83"/>
      <c r="GSS2" s="83"/>
      <c r="GST2" s="83"/>
      <c r="GSU2" s="83"/>
      <c r="GSV2" s="83"/>
      <c r="GSW2" s="83"/>
      <c r="GSX2" s="83"/>
      <c r="GSY2" s="83"/>
      <c r="GSZ2" s="83"/>
      <c r="GTA2" s="83"/>
      <c r="GTB2" s="83"/>
      <c r="GTC2" s="83"/>
      <c r="GTD2" s="83"/>
      <c r="GTE2" s="83"/>
      <c r="GTF2" s="83"/>
      <c r="GTG2" s="83"/>
      <c r="GTH2" s="83"/>
      <c r="GTI2" s="83"/>
      <c r="GTJ2" s="83"/>
      <c r="GTK2" s="83"/>
      <c r="GTL2" s="83"/>
      <c r="GTM2" s="83"/>
      <c r="GTN2" s="83"/>
      <c r="GTO2" s="83"/>
      <c r="GTP2" s="83"/>
      <c r="GTQ2" s="83"/>
      <c r="GTR2" s="83"/>
      <c r="GTS2" s="83"/>
      <c r="GTT2" s="83"/>
      <c r="GTU2" s="83"/>
      <c r="GTV2" s="83"/>
      <c r="GTW2" s="83"/>
      <c r="GTX2" s="83"/>
      <c r="GTY2" s="83"/>
      <c r="GTZ2" s="83"/>
      <c r="GUA2" s="83"/>
      <c r="GUB2" s="83"/>
      <c r="GUC2" s="83"/>
      <c r="GUD2" s="83"/>
      <c r="GUE2" s="83"/>
      <c r="GUF2" s="83"/>
      <c r="GUG2" s="83"/>
      <c r="GUH2" s="83"/>
      <c r="GUI2" s="83"/>
      <c r="GUJ2" s="83"/>
      <c r="GUK2" s="83"/>
      <c r="GUL2" s="83"/>
      <c r="GUM2" s="83"/>
      <c r="GUN2" s="83"/>
      <c r="GUO2" s="83"/>
      <c r="GUP2" s="83"/>
      <c r="GUQ2" s="83"/>
      <c r="GUR2" s="83"/>
      <c r="GUS2" s="83"/>
      <c r="GUT2" s="83"/>
      <c r="GUU2" s="83"/>
      <c r="GUV2" s="83"/>
      <c r="GUW2" s="83"/>
      <c r="GUX2" s="83"/>
      <c r="GUY2" s="83"/>
      <c r="GUZ2" s="83"/>
      <c r="GVA2" s="83"/>
      <c r="GVB2" s="83"/>
      <c r="GVC2" s="83"/>
      <c r="GVD2" s="83"/>
      <c r="GVE2" s="83"/>
      <c r="GVF2" s="83"/>
      <c r="GVG2" s="83"/>
      <c r="GVH2" s="83"/>
      <c r="GVI2" s="83"/>
      <c r="GVJ2" s="83"/>
      <c r="GVK2" s="83"/>
      <c r="GVL2" s="83"/>
      <c r="GVM2" s="83"/>
      <c r="GVN2" s="83"/>
      <c r="GVO2" s="83"/>
      <c r="GVP2" s="83"/>
      <c r="GVQ2" s="83"/>
      <c r="GVR2" s="83"/>
      <c r="GVS2" s="83"/>
      <c r="GVT2" s="83"/>
      <c r="GVU2" s="83"/>
      <c r="GVV2" s="83"/>
      <c r="GVW2" s="83"/>
      <c r="GVX2" s="83"/>
      <c r="GVY2" s="83"/>
      <c r="GVZ2" s="83"/>
      <c r="GWA2" s="83"/>
      <c r="GWB2" s="83"/>
      <c r="GWC2" s="83"/>
      <c r="GWD2" s="83"/>
      <c r="GWE2" s="83"/>
      <c r="GWF2" s="83"/>
      <c r="GWG2" s="83"/>
      <c r="GWH2" s="83"/>
      <c r="GWI2" s="83"/>
      <c r="GWJ2" s="83"/>
      <c r="GWK2" s="83"/>
      <c r="GWL2" s="83"/>
      <c r="GWM2" s="83"/>
      <c r="GWN2" s="83"/>
      <c r="GWO2" s="83"/>
      <c r="GWP2" s="83"/>
      <c r="GWQ2" s="83"/>
      <c r="GWR2" s="83"/>
      <c r="GWS2" s="83"/>
      <c r="GWT2" s="83"/>
      <c r="GWU2" s="83"/>
      <c r="GWV2" s="83"/>
      <c r="GWW2" s="83"/>
      <c r="GWX2" s="83"/>
      <c r="GWY2" s="83"/>
      <c r="GWZ2" s="83"/>
      <c r="GXA2" s="83"/>
      <c r="GXB2" s="83"/>
      <c r="GXC2" s="83"/>
      <c r="GXD2" s="83"/>
      <c r="GXE2" s="83"/>
      <c r="GXF2" s="83"/>
      <c r="GXG2" s="83"/>
      <c r="GXH2" s="83"/>
      <c r="GXI2" s="83"/>
      <c r="GXJ2" s="83"/>
      <c r="GXK2" s="83"/>
      <c r="GXL2" s="83"/>
      <c r="GXM2" s="83"/>
      <c r="GXN2" s="83"/>
      <c r="GXO2" s="83"/>
      <c r="GXP2" s="83"/>
      <c r="GXQ2" s="83"/>
      <c r="GXR2" s="83"/>
      <c r="GXS2" s="83"/>
      <c r="GXT2" s="83"/>
      <c r="GXU2" s="83"/>
      <c r="GXV2" s="83"/>
      <c r="GXW2" s="83"/>
      <c r="GXX2" s="83"/>
      <c r="GXY2" s="83"/>
      <c r="GXZ2" s="83"/>
      <c r="GYA2" s="83"/>
      <c r="GYB2" s="83"/>
      <c r="GYC2" s="83"/>
      <c r="GYD2" s="83"/>
      <c r="GYE2" s="83"/>
      <c r="GYF2" s="83"/>
      <c r="GYG2" s="83"/>
      <c r="GYH2" s="83"/>
      <c r="GYI2" s="83"/>
      <c r="GYJ2" s="83"/>
      <c r="GYK2" s="83"/>
      <c r="GYL2" s="83"/>
      <c r="GYM2" s="83"/>
      <c r="GYN2" s="83"/>
      <c r="GYO2" s="83"/>
      <c r="GYP2" s="83"/>
      <c r="GYQ2" s="83"/>
      <c r="GYR2" s="83"/>
      <c r="GYS2" s="83"/>
      <c r="GYT2" s="83"/>
      <c r="GYU2" s="83"/>
      <c r="GYV2" s="83"/>
      <c r="GYW2" s="83"/>
      <c r="GYX2" s="83"/>
      <c r="GYY2" s="83"/>
      <c r="GYZ2" s="83"/>
      <c r="GZA2" s="83"/>
      <c r="GZB2" s="83"/>
      <c r="GZC2" s="83"/>
      <c r="GZD2" s="83"/>
      <c r="GZE2" s="83"/>
      <c r="GZF2" s="83"/>
      <c r="GZG2" s="83"/>
      <c r="GZH2" s="83"/>
      <c r="GZI2" s="83"/>
      <c r="GZJ2" s="83"/>
      <c r="GZK2" s="83"/>
      <c r="GZL2" s="83"/>
      <c r="GZM2" s="83"/>
      <c r="GZN2" s="83"/>
      <c r="GZO2" s="83"/>
      <c r="GZP2" s="83"/>
      <c r="GZQ2" s="83"/>
      <c r="GZR2" s="83"/>
      <c r="GZS2" s="83"/>
      <c r="GZT2" s="83"/>
      <c r="GZU2" s="83"/>
      <c r="GZV2" s="83"/>
      <c r="GZW2" s="83"/>
      <c r="GZX2" s="83"/>
      <c r="GZY2" s="83"/>
      <c r="GZZ2" s="83"/>
      <c r="HAA2" s="83"/>
      <c r="HAB2" s="83"/>
      <c r="HAC2" s="83"/>
      <c r="HAD2" s="83"/>
      <c r="HAE2" s="83"/>
      <c r="HAF2" s="83"/>
      <c r="HAG2" s="83"/>
      <c r="HAH2" s="83"/>
      <c r="HAI2" s="83"/>
      <c r="HAJ2" s="83"/>
      <c r="HAK2" s="83"/>
      <c r="HAL2" s="83"/>
      <c r="HAM2" s="83"/>
      <c r="HAN2" s="83"/>
      <c r="HAO2" s="83"/>
      <c r="HAP2" s="83"/>
      <c r="HAQ2" s="83"/>
      <c r="HAR2" s="83"/>
      <c r="HAS2" s="83"/>
      <c r="HAT2" s="83"/>
      <c r="HAU2" s="83"/>
      <c r="HAV2" s="83"/>
      <c r="HAW2" s="83"/>
      <c r="HAX2" s="83"/>
      <c r="HAY2" s="83"/>
      <c r="HAZ2" s="83"/>
      <c r="HBA2" s="83"/>
      <c r="HBB2" s="83"/>
      <c r="HBC2" s="83"/>
      <c r="HBD2" s="83"/>
      <c r="HBE2" s="83"/>
      <c r="HBF2" s="83"/>
      <c r="HBG2" s="83"/>
      <c r="HBH2" s="83"/>
      <c r="HBI2" s="83"/>
      <c r="HBJ2" s="83"/>
      <c r="HBK2" s="83"/>
      <c r="HBL2" s="83"/>
      <c r="HBM2" s="83"/>
      <c r="HBN2" s="83"/>
      <c r="HBO2" s="83"/>
      <c r="HBP2" s="83"/>
      <c r="HBQ2" s="83"/>
      <c r="HBR2" s="83"/>
      <c r="HBS2" s="83"/>
      <c r="HBT2" s="83"/>
      <c r="HBU2" s="83"/>
      <c r="HBV2" s="83"/>
      <c r="HBW2" s="83"/>
      <c r="HBX2" s="83"/>
      <c r="HBY2" s="83"/>
      <c r="HBZ2" s="83"/>
      <c r="HCA2" s="83"/>
      <c r="HCB2" s="83"/>
      <c r="HCC2" s="83"/>
      <c r="HCD2" s="83"/>
      <c r="HCE2" s="83"/>
      <c r="HCF2" s="83"/>
      <c r="HCG2" s="83"/>
      <c r="HCH2" s="83"/>
      <c r="HCI2" s="83"/>
      <c r="HCJ2" s="83"/>
      <c r="HCK2" s="83"/>
      <c r="HCL2" s="83"/>
      <c r="HCM2" s="83"/>
      <c r="HCN2" s="83"/>
      <c r="HCO2" s="83"/>
      <c r="HCP2" s="83"/>
      <c r="HCQ2" s="83"/>
      <c r="HCR2" s="83"/>
      <c r="HCS2" s="83"/>
      <c r="HCT2" s="83"/>
      <c r="HCU2" s="83"/>
      <c r="HCV2" s="83"/>
      <c r="HCW2" s="83"/>
      <c r="HCX2" s="83"/>
      <c r="HCY2" s="83"/>
      <c r="HCZ2" s="83"/>
      <c r="HDA2" s="83"/>
      <c r="HDB2" s="83"/>
      <c r="HDC2" s="83"/>
      <c r="HDD2" s="83"/>
      <c r="HDE2" s="83"/>
      <c r="HDF2" s="83"/>
      <c r="HDG2" s="83"/>
      <c r="HDH2" s="83"/>
      <c r="HDI2" s="83"/>
      <c r="HDJ2" s="83"/>
      <c r="HDK2" s="83"/>
      <c r="HDL2" s="83"/>
      <c r="HDM2" s="83"/>
      <c r="HDN2" s="83"/>
      <c r="HDO2" s="83"/>
      <c r="HDP2" s="83"/>
      <c r="HDQ2" s="83"/>
      <c r="HDR2" s="83"/>
      <c r="HDS2" s="83"/>
      <c r="HDT2" s="83"/>
      <c r="HDU2" s="83"/>
      <c r="HDV2" s="83"/>
      <c r="HDW2" s="83"/>
      <c r="HDX2" s="83"/>
      <c r="HDY2" s="83"/>
      <c r="HDZ2" s="83"/>
      <c r="HEA2" s="83"/>
      <c r="HEB2" s="83"/>
      <c r="HEC2" s="83"/>
      <c r="HED2" s="83"/>
      <c r="HEE2" s="83"/>
      <c r="HEF2" s="83"/>
      <c r="HEG2" s="83"/>
      <c r="HEH2" s="83"/>
      <c r="HEI2" s="83"/>
      <c r="HEJ2" s="83"/>
      <c r="HEK2" s="83"/>
      <c r="HEL2" s="83"/>
      <c r="HEM2" s="83"/>
      <c r="HEN2" s="83"/>
      <c r="HEO2" s="83"/>
      <c r="HEP2" s="83"/>
      <c r="HEQ2" s="83"/>
      <c r="HER2" s="83"/>
      <c r="HES2" s="83"/>
      <c r="HET2" s="83"/>
      <c r="HEU2" s="83"/>
      <c r="HEV2" s="83"/>
      <c r="HEW2" s="83"/>
      <c r="HEX2" s="83"/>
      <c r="HEY2" s="83"/>
      <c r="HEZ2" s="83"/>
      <c r="HFA2" s="83"/>
      <c r="HFB2" s="83"/>
      <c r="HFC2" s="83"/>
      <c r="HFD2" s="83"/>
      <c r="HFE2" s="83"/>
      <c r="HFF2" s="83"/>
      <c r="HFG2" s="83"/>
      <c r="HFH2" s="83"/>
      <c r="HFI2" s="83"/>
      <c r="HFJ2" s="83"/>
      <c r="HFK2" s="83"/>
      <c r="HFL2" s="83"/>
      <c r="HFM2" s="83"/>
      <c r="HFN2" s="83"/>
      <c r="HFO2" s="83"/>
      <c r="HFP2" s="83"/>
      <c r="HFQ2" s="83"/>
      <c r="HFR2" s="83"/>
      <c r="HFS2" s="83"/>
      <c r="HFT2" s="83"/>
      <c r="HFU2" s="83"/>
      <c r="HFV2" s="83"/>
      <c r="HFW2" s="83"/>
      <c r="HFX2" s="83"/>
      <c r="HFY2" s="83"/>
      <c r="HFZ2" s="83"/>
      <c r="HGA2" s="83"/>
      <c r="HGB2" s="83"/>
      <c r="HGC2" s="83"/>
      <c r="HGD2" s="83"/>
      <c r="HGE2" s="83"/>
      <c r="HGF2" s="83"/>
      <c r="HGG2" s="83"/>
      <c r="HGH2" s="83"/>
      <c r="HGI2" s="83"/>
      <c r="HGJ2" s="83"/>
      <c r="HGK2" s="83"/>
      <c r="HGL2" s="83"/>
      <c r="HGM2" s="83"/>
      <c r="HGN2" s="83"/>
      <c r="HGO2" s="83"/>
      <c r="HGP2" s="83"/>
      <c r="HGQ2" s="83"/>
      <c r="HGR2" s="83"/>
      <c r="HGS2" s="83"/>
      <c r="HGT2" s="83"/>
      <c r="HGU2" s="83"/>
      <c r="HGV2" s="83"/>
      <c r="HGW2" s="83"/>
      <c r="HGX2" s="83"/>
      <c r="HGY2" s="83"/>
      <c r="HGZ2" s="83"/>
      <c r="HHA2" s="83"/>
      <c r="HHB2" s="83"/>
      <c r="HHC2" s="83"/>
      <c r="HHD2" s="83"/>
      <c r="HHE2" s="83"/>
      <c r="HHF2" s="83"/>
      <c r="HHG2" s="83"/>
      <c r="HHH2" s="83"/>
      <c r="HHI2" s="83"/>
      <c r="HHJ2" s="83"/>
      <c r="HHK2" s="83"/>
      <c r="HHL2" s="83"/>
      <c r="HHM2" s="83"/>
      <c r="HHN2" s="83"/>
      <c r="HHO2" s="83"/>
      <c r="HHP2" s="83"/>
      <c r="HHQ2" s="83"/>
      <c r="HHR2" s="83"/>
      <c r="HHS2" s="83"/>
      <c r="HHT2" s="83"/>
      <c r="HHU2" s="83"/>
      <c r="HHV2" s="83"/>
      <c r="HHW2" s="83"/>
      <c r="HHX2" s="83"/>
      <c r="HHY2" s="83"/>
      <c r="HHZ2" s="83"/>
      <c r="HIA2" s="83"/>
      <c r="HIB2" s="83"/>
      <c r="HIC2" s="83"/>
      <c r="HID2" s="83"/>
      <c r="HIE2" s="83"/>
      <c r="HIF2" s="83"/>
      <c r="HIG2" s="83"/>
      <c r="HIH2" s="83"/>
      <c r="HII2" s="83"/>
      <c r="HIJ2" s="83"/>
      <c r="HIK2" s="83"/>
      <c r="HIL2" s="83"/>
      <c r="HIM2" s="83"/>
      <c r="HIN2" s="83"/>
      <c r="HIO2" s="83"/>
      <c r="HIP2" s="83"/>
      <c r="HIQ2" s="83"/>
      <c r="HIR2" s="83"/>
      <c r="HIS2" s="83"/>
      <c r="HIT2" s="83"/>
      <c r="HIU2" s="83"/>
      <c r="HIV2" s="83"/>
      <c r="HIW2" s="83"/>
      <c r="HIX2" s="83"/>
      <c r="HIY2" s="83"/>
      <c r="HIZ2" s="83"/>
      <c r="HJA2" s="83"/>
      <c r="HJB2" s="83"/>
      <c r="HJC2" s="83"/>
      <c r="HJD2" s="83"/>
      <c r="HJE2" s="83"/>
      <c r="HJF2" s="83"/>
      <c r="HJG2" s="83"/>
      <c r="HJH2" s="83"/>
      <c r="HJI2" s="83"/>
      <c r="HJJ2" s="83"/>
      <c r="HJK2" s="83"/>
      <c r="HJL2" s="83"/>
      <c r="HJM2" s="83"/>
      <c r="HJN2" s="83"/>
      <c r="HJO2" s="83"/>
      <c r="HJP2" s="83"/>
      <c r="HJQ2" s="83"/>
      <c r="HJR2" s="83"/>
      <c r="HJS2" s="83"/>
      <c r="HJT2" s="83"/>
      <c r="HJU2" s="83"/>
      <c r="HJV2" s="83"/>
      <c r="HJW2" s="83"/>
      <c r="HJX2" s="83"/>
      <c r="HJY2" s="83"/>
      <c r="HJZ2" s="83"/>
      <c r="HKA2" s="83"/>
      <c r="HKB2" s="83"/>
      <c r="HKC2" s="83"/>
      <c r="HKD2" s="83"/>
      <c r="HKE2" s="83"/>
      <c r="HKF2" s="83"/>
      <c r="HKG2" s="83"/>
      <c r="HKH2" s="83"/>
      <c r="HKI2" s="83"/>
      <c r="HKJ2" s="83"/>
      <c r="HKK2" s="83"/>
      <c r="HKL2" s="83"/>
      <c r="HKM2" s="83"/>
      <c r="HKN2" s="83"/>
      <c r="HKO2" s="83"/>
      <c r="HKP2" s="83"/>
      <c r="HKQ2" s="83"/>
      <c r="HKR2" s="83"/>
      <c r="HKS2" s="83"/>
      <c r="HKT2" s="83"/>
      <c r="HKU2" s="83"/>
      <c r="HKV2" s="83"/>
      <c r="HKW2" s="83"/>
      <c r="HKX2" s="83"/>
      <c r="HKY2" s="83"/>
      <c r="HKZ2" s="83"/>
      <c r="HLA2" s="83"/>
      <c r="HLB2" s="83"/>
      <c r="HLC2" s="83"/>
      <c r="HLD2" s="83"/>
      <c r="HLE2" s="83"/>
      <c r="HLF2" s="83"/>
      <c r="HLG2" s="83"/>
      <c r="HLH2" s="83"/>
      <c r="HLI2" s="83"/>
      <c r="HLJ2" s="83"/>
      <c r="HLK2" s="83"/>
      <c r="HLL2" s="83"/>
      <c r="HLM2" s="83"/>
      <c r="HLN2" s="83"/>
      <c r="HLO2" s="83"/>
      <c r="HLP2" s="83"/>
      <c r="HLQ2" s="83"/>
      <c r="HLR2" s="83"/>
      <c r="HLS2" s="83"/>
      <c r="HLT2" s="83"/>
      <c r="HLU2" s="83"/>
      <c r="HLV2" s="83"/>
      <c r="HLW2" s="83"/>
      <c r="HLX2" s="83"/>
      <c r="HLY2" s="83"/>
      <c r="HLZ2" s="83"/>
      <c r="HMA2" s="83"/>
      <c r="HMB2" s="83"/>
      <c r="HMC2" s="83"/>
      <c r="HMD2" s="83"/>
      <c r="HME2" s="83"/>
      <c r="HMF2" s="83"/>
      <c r="HMG2" s="83"/>
      <c r="HMH2" s="83"/>
      <c r="HMI2" s="83"/>
      <c r="HMJ2" s="83"/>
      <c r="HMK2" s="83"/>
      <c r="HML2" s="83"/>
      <c r="HMM2" s="83"/>
      <c r="HMN2" s="83"/>
      <c r="HMO2" s="83"/>
      <c r="HMP2" s="83"/>
      <c r="HMQ2" s="83"/>
      <c r="HMR2" s="83"/>
      <c r="HMS2" s="83"/>
      <c r="HMT2" s="83"/>
      <c r="HMU2" s="83"/>
      <c r="HMV2" s="83"/>
      <c r="HMW2" s="83"/>
      <c r="HMX2" s="83"/>
      <c r="HMY2" s="83"/>
      <c r="HMZ2" s="83"/>
      <c r="HNA2" s="83"/>
      <c r="HNB2" s="83"/>
      <c r="HNC2" s="83"/>
      <c r="HND2" s="83"/>
      <c r="HNE2" s="83"/>
      <c r="HNF2" s="83"/>
      <c r="HNG2" s="83"/>
      <c r="HNH2" s="83"/>
      <c r="HNI2" s="83"/>
      <c r="HNJ2" s="83"/>
      <c r="HNK2" s="83"/>
      <c r="HNL2" s="83"/>
      <c r="HNM2" s="83"/>
      <c r="HNN2" s="83"/>
      <c r="HNO2" s="83"/>
      <c r="HNP2" s="83"/>
      <c r="HNQ2" s="83"/>
      <c r="HNR2" s="83"/>
      <c r="HNS2" s="83"/>
      <c r="HNT2" s="83"/>
      <c r="HNU2" s="83"/>
      <c r="HNV2" s="83"/>
      <c r="HNW2" s="83"/>
      <c r="HNX2" s="83"/>
      <c r="HNY2" s="83"/>
      <c r="HNZ2" s="83"/>
      <c r="HOA2" s="83"/>
      <c r="HOB2" s="83"/>
      <c r="HOC2" s="83"/>
      <c r="HOD2" s="83"/>
      <c r="HOE2" s="83"/>
      <c r="HOF2" s="83"/>
      <c r="HOG2" s="83"/>
      <c r="HOH2" s="83"/>
      <c r="HOI2" s="83"/>
      <c r="HOJ2" s="83"/>
      <c r="HOK2" s="83"/>
      <c r="HOL2" s="83"/>
      <c r="HOM2" s="83"/>
      <c r="HON2" s="83"/>
      <c r="HOO2" s="83"/>
      <c r="HOP2" s="83"/>
      <c r="HOQ2" s="83"/>
      <c r="HOR2" s="83"/>
      <c r="HOS2" s="83"/>
      <c r="HOT2" s="83"/>
      <c r="HOU2" s="83"/>
      <c r="HOV2" s="83"/>
      <c r="HOW2" s="83"/>
      <c r="HOX2" s="83"/>
      <c r="HOY2" s="83"/>
      <c r="HOZ2" s="83"/>
      <c r="HPA2" s="83"/>
      <c r="HPB2" s="83"/>
      <c r="HPC2" s="83"/>
      <c r="HPD2" s="83"/>
      <c r="HPE2" s="83"/>
      <c r="HPF2" s="83"/>
      <c r="HPG2" s="83"/>
      <c r="HPH2" s="83"/>
      <c r="HPI2" s="83"/>
      <c r="HPJ2" s="83"/>
      <c r="HPK2" s="83"/>
      <c r="HPL2" s="83"/>
      <c r="HPM2" s="83"/>
      <c r="HPN2" s="83"/>
      <c r="HPO2" s="83"/>
      <c r="HPP2" s="83"/>
      <c r="HPQ2" s="83"/>
      <c r="HPR2" s="83"/>
      <c r="HPS2" s="83"/>
      <c r="HPT2" s="83"/>
      <c r="HPU2" s="83"/>
      <c r="HPV2" s="83"/>
      <c r="HPW2" s="83"/>
      <c r="HPX2" s="83"/>
      <c r="HPY2" s="83"/>
      <c r="HPZ2" s="83"/>
      <c r="HQA2" s="83"/>
      <c r="HQB2" s="83"/>
      <c r="HQC2" s="83"/>
      <c r="HQD2" s="83"/>
      <c r="HQE2" s="83"/>
      <c r="HQF2" s="83"/>
      <c r="HQG2" s="83"/>
      <c r="HQH2" s="83"/>
      <c r="HQI2" s="83"/>
      <c r="HQJ2" s="83"/>
      <c r="HQK2" s="83"/>
      <c r="HQL2" s="83"/>
      <c r="HQM2" s="83"/>
      <c r="HQN2" s="83"/>
      <c r="HQO2" s="83"/>
      <c r="HQP2" s="83"/>
      <c r="HQQ2" s="83"/>
      <c r="HQR2" s="83"/>
      <c r="HQS2" s="83"/>
      <c r="HQT2" s="83"/>
      <c r="HQU2" s="83"/>
      <c r="HQV2" s="83"/>
      <c r="HQW2" s="83"/>
      <c r="HQX2" s="83"/>
      <c r="HQY2" s="83"/>
      <c r="HQZ2" s="83"/>
      <c r="HRA2" s="83"/>
      <c r="HRB2" s="83"/>
      <c r="HRC2" s="83"/>
      <c r="HRD2" s="83"/>
      <c r="HRE2" s="83"/>
      <c r="HRF2" s="83"/>
      <c r="HRG2" s="83"/>
      <c r="HRH2" s="83"/>
      <c r="HRI2" s="83"/>
      <c r="HRJ2" s="83"/>
      <c r="HRK2" s="83"/>
      <c r="HRL2" s="83"/>
      <c r="HRM2" s="83"/>
      <c r="HRN2" s="83"/>
      <c r="HRO2" s="83"/>
      <c r="HRP2" s="83"/>
      <c r="HRQ2" s="83"/>
      <c r="HRR2" s="83"/>
      <c r="HRS2" s="83"/>
      <c r="HRT2" s="83"/>
      <c r="HRU2" s="83"/>
      <c r="HRV2" s="83"/>
      <c r="HRW2" s="83"/>
      <c r="HRX2" s="83"/>
      <c r="HRY2" s="83"/>
      <c r="HRZ2" s="83"/>
      <c r="HSA2" s="83"/>
      <c r="HSB2" s="83"/>
      <c r="HSC2" s="83"/>
      <c r="HSD2" s="83"/>
      <c r="HSE2" s="83"/>
      <c r="HSF2" s="83"/>
      <c r="HSG2" s="83"/>
      <c r="HSH2" s="83"/>
      <c r="HSI2" s="83"/>
      <c r="HSJ2" s="83"/>
      <c r="HSK2" s="83"/>
      <c r="HSL2" s="83"/>
      <c r="HSM2" s="83"/>
      <c r="HSN2" s="83"/>
      <c r="HSO2" s="83"/>
      <c r="HSP2" s="83"/>
      <c r="HSQ2" s="83"/>
      <c r="HSR2" s="83"/>
      <c r="HSS2" s="83"/>
      <c r="HST2" s="83"/>
      <c r="HSU2" s="83"/>
      <c r="HSV2" s="83"/>
      <c r="HSW2" s="83"/>
      <c r="HSX2" s="83"/>
      <c r="HSY2" s="83"/>
      <c r="HSZ2" s="83"/>
      <c r="HTA2" s="83"/>
      <c r="HTB2" s="83"/>
      <c r="HTC2" s="83"/>
      <c r="HTD2" s="83"/>
      <c r="HTE2" s="83"/>
      <c r="HTF2" s="83"/>
      <c r="HTG2" s="83"/>
      <c r="HTH2" s="83"/>
      <c r="HTI2" s="83"/>
      <c r="HTJ2" s="83"/>
      <c r="HTK2" s="83"/>
      <c r="HTL2" s="83"/>
      <c r="HTM2" s="83"/>
      <c r="HTN2" s="83"/>
      <c r="HTO2" s="83"/>
      <c r="HTP2" s="83"/>
      <c r="HTQ2" s="83"/>
      <c r="HTR2" s="83"/>
      <c r="HTS2" s="83"/>
      <c r="HTT2" s="83"/>
      <c r="HTU2" s="83"/>
      <c r="HTV2" s="83"/>
      <c r="HTW2" s="83"/>
      <c r="HTX2" s="83"/>
      <c r="HTY2" s="83"/>
      <c r="HTZ2" s="83"/>
      <c r="HUA2" s="83"/>
      <c r="HUB2" s="83"/>
      <c r="HUC2" s="83"/>
      <c r="HUD2" s="83"/>
      <c r="HUE2" s="83"/>
      <c r="HUF2" s="83"/>
      <c r="HUG2" s="83"/>
      <c r="HUH2" s="83"/>
      <c r="HUI2" s="83"/>
      <c r="HUJ2" s="83"/>
      <c r="HUK2" s="83"/>
      <c r="HUL2" s="83"/>
      <c r="HUM2" s="83"/>
      <c r="HUN2" s="83"/>
      <c r="HUO2" s="83"/>
      <c r="HUP2" s="83"/>
      <c r="HUQ2" s="83"/>
      <c r="HUR2" s="83"/>
      <c r="HUS2" s="83"/>
      <c r="HUT2" s="83"/>
      <c r="HUU2" s="83"/>
      <c r="HUV2" s="83"/>
      <c r="HUW2" s="83"/>
      <c r="HUX2" s="83"/>
      <c r="HUY2" s="83"/>
      <c r="HUZ2" s="83"/>
      <c r="HVA2" s="83"/>
      <c r="HVB2" s="83"/>
      <c r="HVC2" s="83"/>
      <c r="HVD2" s="83"/>
      <c r="HVE2" s="83"/>
      <c r="HVF2" s="83"/>
      <c r="HVG2" s="83"/>
      <c r="HVH2" s="83"/>
      <c r="HVI2" s="83"/>
      <c r="HVJ2" s="83"/>
      <c r="HVK2" s="83"/>
      <c r="HVL2" s="83"/>
      <c r="HVM2" s="83"/>
      <c r="HVN2" s="83"/>
      <c r="HVO2" s="83"/>
      <c r="HVP2" s="83"/>
      <c r="HVQ2" s="83"/>
      <c r="HVR2" s="83"/>
      <c r="HVS2" s="83"/>
      <c r="HVT2" s="83"/>
      <c r="HVU2" s="83"/>
      <c r="HVV2" s="83"/>
      <c r="HVW2" s="83"/>
      <c r="HVX2" s="83"/>
      <c r="HVY2" s="83"/>
      <c r="HVZ2" s="83"/>
      <c r="HWA2" s="83"/>
      <c r="HWB2" s="83"/>
      <c r="HWC2" s="83"/>
      <c r="HWD2" s="83"/>
      <c r="HWE2" s="83"/>
      <c r="HWF2" s="83"/>
      <c r="HWG2" s="83"/>
      <c r="HWH2" s="83"/>
      <c r="HWI2" s="83"/>
      <c r="HWJ2" s="83"/>
      <c r="HWK2" s="83"/>
      <c r="HWL2" s="83"/>
      <c r="HWM2" s="83"/>
      <c r="HWN2" s="83"/>
      <c r="HWO2" s="83"/>
      <c r="HWP2" s="83"/>
      <c r="HWQ2" s="83"/>
      <c r="HWR2" s="83"/>
      <c r="HWS2" s="83"/>
      <c r="HWT2" s="83"/>
      <c r="HWU2" s="83"/>
      <c r="HWV2" s="83"/>
      <c r="HWW2" s="83"/>
      <c r="HWX2" s="83"/>
      <c r="HWY2" s="83"/>
      <c r="HWZ2" s="83"/>
      <c r="HXA2" s="83"/>
      <c r="HXB2" s="83"/>
      <c r="HXC2" s="83"/>
      <c r="HXD2" s="83"/>
      <c r="HXE2" s="83"/>
      <c r="HXF2" s="83"/>
      <c r="HXG2" s="83"/>
      <c r="HXH2" s="83"/>
      <c r="HXI2" s="83"/>
      <c r="HXJ2" s="83"/>
      <c r="HXK2" s="83"/>
      <c r="HXL2" s="83"/>
      <c r="HXM2" s="83"/>
      <c r="HXN2" s="83"/>
      <c r="HXO2" s="83"/>
      <c r="HXP2" s="83"/>
      <c r="HXQ2" s="83"/>
      <c r="HXR2" s="83"/>
      <c r="HXS2" s="83"/>
      <c r="HXT2" s="83"/>
      <c r="HXU2" s="83"/>
      <c r="HXV2" s="83"/>
      <c r="HXW2" s="83"/>
      <c r="HXX2" s="83"/>
      <c r="HXY2" s="83"/>
      <c r="HXZ2" s="83"/>
      <c r="HYA2" s="83"/>
      <c r="HYB2" s="83"/>
      <c r="HYC2" s="83"/>
      <c r="HYD2" s="83"/>
      <c r="HYE2" s="83"/>
      <c r="HYF2" s="83"/>
      <c r="HYG2" s="83"/>
      <c r="HYH2" s="83"/>
      <c r="HYI2" s="83"/>
      <c r="HYJ2" s="83"/>
      <c r="HYK2" s="83"/>
      <c r="HYL2" s="83"/>
      <c r="HYM2" s="83"/>
      <c r="HYN2" s="83"/>
      <c r="HYO2" s="83"/>
      <c r="HYP2" s="83"/>
      <c r="HYQ2" s="83"/>
      <c r="HYR2" s="83"/>
      <c r="HYS2" s="83"/>
      <c r="HYT2" s="83"/>
      <c r="HYU2" s="83"/>
      <c r="HYV2" s="83"/>
      <c r="HYW2" s="83"/>
      <c r="HYX2" s="83"/>
      <c r="HYY2" s="83"/>
      <c r="HYZ2" s="83"/>
      <c r="HZA2" s="83"/>
      <c r="HZB2" s="83"/>
      <c r="HZC2" s="83"/>
      <c r="HZD2" s="83"/>
      <c r="HZE2" s="83"/>
      <c r="HZF2" s="83"/>
      <c r="HZG2" s="83"/>
      <c r="HZH2" s="83"/>
      <c r="HZI2" s="83"/>
      <c r="HZJ2" s="83"/>
      <c r="HZK2" s="83"/>
      <c r="HZL2" s="83"/>
      <c r="HZM2" s="83"/>
      <c r="HZN2" s="83"/>
      <c r="HZO2" s="83"/>
      <c r="HZP2" s="83"/>
      <c r="HZQ2" s="83"/>
      <c r="HZR2" s="83"/>
      <c r="HZS2" s="83"/>
      <c r="HZT2" s="83"/>
      <c r="HZU2" s="83"/>
      <c r="HZV2" s="83"/>
      <c r="HZW2" s="83"/>
      <c r="HZX2" s="83"/>
      <c r="HZY2" s="83"/>
      <c r="HZZ2" s="83"/>
      <c r="IAA2" s="83"/>
      <c r="IAB2" s="83"/>
      <c r="IAC2" s="83"/>
      <c r="IAD2" s="83"/>
      <c r="IAE2" s="83"/>
      <c r="IAF2" s="83"/>
      <c r="IAG2" s="83"/>
      <c r="IAH2" s="83"/>
      <c r="IAI2" s="83"/>
      <c r="IAJ2" s="83"/>
      <c r="IAK2" s="83"/>
      <c r="IAL2" s="83"/>
      <c r="IAM2" s="83"/>
      <c r="IAN2" s="83"/>
      <c r="IAO2" s="83"/>
      <c r="IAP2" s="83"/>
      <c r="IAQ2" s="83"/>
      <c r="IAR2" s="83"/>
      <c r="IAS2" s="83"/>
      <c r="IAT2" s="83"/>
      <c r="IAU2" s="83"/>
      <c r="IAV2" s="83"/>
      <c r="IAW2" s="83"/>
      <c r="IAX2" s="83"/>
      <c r="IAY2" s="83"/>
      <c r="IAZ2" s="83"/>
      <c r="IBA2" s="83"/>
      <c r="IBB2" s="83"/>
      <c r="IBC2" s="83"/>
      <c r="IBD2" s="83"/>
      <c r="IBE2" s="83"/>
      <c r="IBF2" s="83"/>
      <c r="IBG2" s="83"/>
      <c r="IBH2" s="83"/>
      <c r="IBI2" s="83"/>
      <c r="IBJ2" s="83"/>
      <c r="IBK2" s="83"/>
      <c r="IBL2" s="83"/>
      <c r="IBM2" s="83"/>
      <c r="IBN2" s="83"/>
      <c r="IBO2" s="83"/>
      <c r="IBP2" s="83"/>
      <c r="IBQ2" s="83"/>
      <c r="IBR2" s="83"/>
      <c r="IBS2" s="83"/>
      <c r="IBT2" s="83"/>
      <c r="IBU2" s="83"/>
      <c r="IBV2" s="83"/>
      <c r="IBW2" s="83"/>
      <c r="IBX2" s="83"/>
      <c r="IBY2" s="83"/>
      <c r="IBZ2" s="83"/>
      <c r="ICA2" s="83"/>
      <c r="ICB2" s="83"/>
      <c r="ICC2" s="83"/>
      <c r="ICD2" s="83"/>
      <c r="ICE2" s="83"/>
      <c r="ICF2" s="83"/>
      <c r="ICG2" s="83"/>
      <c r="ICH2" s="83"/>
      <c r="ICI2" s="83"/>
      <c r="ICJ2" s="83"/>
      <c r="ICK2" s="83"/>
      <c r="ICL2" s="83"/>
      <c r="ICM2" s="83"/>
      <c r="ICN2" s="83"/>
      <c r="ICO2" s="83"/>
      <c r="ICP2" s="83"/>
      <c r="ICQ2" s="83"/>
      <c r="ICR2" s="83"/>
      <c r="ICS2" s="83"/>
      <c r="ICT2" s="83"/>
      <c r="ICU2" s="83"/>
      <c r="ICV2" s="83"/>
      <c r="ICW2" s="83"/>
      <c r="ICX2" s="83"/>
      <c r="ICY2" s="83"/>
      <c r="ICZ2" s="83"/>
      <c r="IDA2" s="83"/>
      <c r="IDB2" s="83"/>
      <c r="IDC2" s="83"/>
      <c r="IDD2" s="83"/>
      <c r="IDE2" s="83"/>
      <c r="IDF2" s="83"/>
      <c r="IDG2" s="83"/>
      <c r="IDH2" s="83"/>
      <c r="IDI2" s="83"/>
      <c r="IDJ2" s="83"/>
      <c r="IDK2" s="83"/>
      <c r="IDL2" s="83"/>
      <c r="IDM2" s="83"/>
      <c r="IDN2" s="83"/>
      <c r="IDO2" s="83"/>
      <c r="IDP2" s="83"/>
      <c r="IDQ2" s="83"/>
      <c r="IDR2" s="83"/>
      <c r="IDS2" s="83"/>
      <c r="IDT2" s="83"/>
      <c r="IDU2" s="83"/>
      <c r="IDV2" s="83"/>
      <c r="IDW2" s="83"/>
      <c r="IDX2" s="83"/>
      <c r="IDY2" s="83"/>
      <c r="IDZ2" s="83"/>
      <c r="IEA2" s="83"/>
      <c r="IEB2" s="83"/>
      <c r="IEC2" s="83"/>
      <c r="IED2" s="83"/>
      <c r="IEE2" s="83"/>
      <c r="IEF2" s="83"/>
      <c r="IEG2" s="83"/>
      <c r="IEH2" s="83"/>
      <c r="IEI2" s="83"/>
      <c r="IEJ2" s="83"/>
      <c r="IEK2" s="83"/>
      <c r="IEL2" s="83"/>
      <c r="IEM2" s="83"/>
      <c r="IEN2" s="83"/>
      <c r="IEO2" s="83"/>
      <c r="IEP2" s="83"/>
      <c r="IEQ2" s="83"/>
      <c r="IER2" s="83"/>
      <c r="IES2" s="83"/>
      <c r="IET2" s="83"/>
      <c r="IEU2" s="83"/>
      <c r="IEV2" s="83"/>
      <c r="IEW2" s="83"/>
      <c r="IEX2" s="83"/>
      <c r="IEY2" s="83"/>
      <c r="IEZ2" s="83"/>
      <c r="IFA2" s="83"/>
      <c r="IFB2" s="83"/>
      <c r="IFC2" s="83"/>
      <c r="IFD2" s="83"/>
      <c r="IFE2" s="83"/>
      <c r="IFF2" s="83"/>
      <c r="IFG2" s="83"/>
      <c r="IFH2" s="83"/>
      <c r="IFI2" s="83"/>
      <c r="IFJ2" s="83"/>
      <c r="IFK2" s="83"/>
      <c r="IFL2" s="83"/>
      <c r="IFM2" s="83"/>
      <c r="IFN2" s="83"/>
      <c r="IFO2" s="83"/>
      <c r="IFP2" s="83"/>
      <c r="IFQ2" s="83"/>
      <c r="IFR2" s="83"/>
      <c r="IFS2" s="83"/>
      <c r="IFT2" s="83"/>
      <c r="IFU2" s="83"/>
      <c r="IFV2" s="83"/>
      <c r="IFW2" s="83"/>
      <c r="IFX2" s="83"/>
      <c r="IFY2" s="83"/>
      <c r="IFZ2" s="83"/>
      <c r="IGA2" s="83"/>
      <c r="IGB2" s="83"/>
      <c r="IGC2" s="83"/>
      <c r="IGD2" s="83"/>
      <c r="IGE2" s="83"/>
      <c r="IGF2" s="83"/>
      <c r="IGG2" s="83"/>
      <c r="IGH2" s="83"/>
      <c r="IGI2" s="83"/>
      <c r="IGJ2" s="83"/>
      <c r="IGK2" s="83"/>
      <c r="IGL2" s="83"/>
      <c r="IGM2" s="83"/>
      <c r="IGN2" s="83"/>
      <c r="IGO2" s="83"/>
      <c r="IGP2" s="83"/>
      <c r="IGQ2" s="83"/>
      <c r="IGR2" s="83"/>
      <c r="IGS2" s="83"/>
      <c r="IGT2" s="83"/>
      <c r="IGU2" s="83"/>
      <c r="IGV2" s="83"/>
      <c r="IGW2" s="83"/>
      <c r="IGX2" s="83"/>
      <c r="IGY2" s="83"/>
      <c r="IGZ2" s="83"/>
      <c r="IHA2" s="83"/>
      <c r="IHB2" s="83"/>
      <c r="IHC2" s="83"/>
      <c r="IHD2" s="83"/>
      <c r="IHE2" s="83"/>
      <c r="IHF2" s="83"/>
      <c r="IHG2" s="83"/>
      <c r="IHH2" s="83"/>
      <c r="IHI2" s="83"/>
      <c r="IHJ2" s="83"/>
      <c r="IHK2" s="83"/>
      <c r="IHL2" s="83"/>
      <c r="IHM2" s="83"/>
      <c r="IHN2" s="83"/>
      <c r="IHO2" s="83"/>
      <c r="IHP2" s="83"/>
      <c r="IHQ2" s="83"/>
      <c r="IHR2" s="83"/>
      <c r="IHS2" s="83"/>
      <c r="IHT2" s="83"/>
      <c r="IHU2" s="83"/>
      <c r="IHV2" s="83"/>
      <c r="IHW2" s="83"/>
      <c r="IHX2" s="83"/>
      <c r="IHY2" s="83"/>
      <c r="IHZ2" s="83"/>
      <c r="IIA2" s="83"/>
      <c r="IIB2" s="83"/>
      <c r="IIC2" s="83"/>
      <c r="IID2" s="83"/>
      <c r="IIE2" s="83"/>
      <c r="IIF2" s="83"/>
      <c r="IIG2" s="83"/>
      <c r="IIH2" s="83"/>
      <c r="III2" s="83"/>
      <c r="IIJ2" s="83"/>
      <c r="IIK2" s="83"/>
      <c r="IIL2" s="83"/>
      <c r="IIM2" s="83"/>
      <c r="IIN2" s="83"/>
      <c r="IIO2" s="83"/>
      <c r="IIP2" s="83"/>
      <c r="IIQ2" s="83"/>
      <c r="IIR2" s="83"/>
      <c r="IIS2" s="83"/>
      <c r="IIT2" s="83"/>
      <c r="IIU2" s="83"/>
      <c r="IIV2" s="83"/>
      <c r="IIW2" s="83"/>
      <c r="IIX2" s="83"/>
      <c r="IIY2" s="83"/>
      <c r="IIZ2" s="83"/>
      <c r="IJA2" s="83"/>
      <c r="IJB2" s="83"/>
      <c r="IJC2" s="83"/>
      <c r="IJD2" s="83"/>
      <c r="IJE2" s="83"/>
      <c r="IJF2" s="83"/>
      <c r="IJG2" s="83"/>
      <c r="IJH2" s="83"/>
      <c r="IJI2" s="83"/>
      <c r="IJJ2" s="83"/>
      <c r="IJK2" s="83"/>
      <c r="IJL2" s="83"/>
      <c r="IJM2" s="83"/>
      <c r="IJN2" s="83"/>
      <c r="IJO2" s="83"/>
      <c r="IJP2" s="83"/>
      <c r="IJQ2" s="83"/>
      <c r="IJR2" s="83"/>
      <c r="IJS2" s="83"/>
      <c r="IJT2" s="83"/>
      <c r="IJU2" s="83"/>
      <c r="IJV2" s="83"/>
      <c r="IJW2" s="83"/>
      <c r="IJX2" s="83"/>
      <c r="IJY2" s="83"/>
      <c r="IJZ2" s="83"/>
      <c r="IKA2" s="83"/>
      <c r="IKB2" s="83"/>
      <c r="IKC2" s="83"/>
      <c r="IKD2" s="83"/>
      <c r="IKE2" s="83"/>
      <c r="IKF2" s="83"/>
      <c r="IKG2" s="83"/>
      <c r="IKH2" s="83"/>
      <c r="IKI2" s="83"/>
      <c r="IKJ2" s="83"/>
      <c r="IKK2" s="83"/>
      <c r="IKL2" s="83"/>
      <c r="IKM2" s="83"/>
      <c r="IKN2" s="83"/>
      <c r="IKO2" s="83"/>
      <c r="IKP2" s="83"/>
      <c r="IKQ2" s="83"/>
      <c r="IKR2" s="83"/>
      <c r="IKS2" s="83"/>
      <c r="IKT2" s="83"/>
      <c r="IKU2" s="83"/>
      <c r="IKV2" s="83"/>
      <c r="IKW2" s="83"/>
      <c r="IKX2" s="83"/>
      <c r="IKY2" s="83"/>
      <c r="IKZ2" s="83"/>
      <c r="ILA2" s="83"/>
      <c r="ILB2" s="83"/>
      <c r="ILC2" s="83"/>
      <c r="ILD2" s="83"/>
      <c r="ILE2" s="83"/>
      <c r="ILF2" s="83"/>
      <c r="ILG2" s="83"/>
      <c r="ILH2" s="83"/>
      <c r="ILI2" s="83"/>
      <c r="ILJ2" s="83"/>
      <c r="ILK2" s="83"/>
      <c r="ILL2" s="83"/>
      <c r="ILM2" s="83"/>
      <c r="ILN2" s="83"/>
      <c r="ILO2" s="83"/>
      <c r="ILP2" s="83"/>
      <c r="ILQ2" s="83"/>
      <c r="ILR2" s="83"/>
      <c r="ILS2" s="83"/>
      <c r="ILT2" s="83"/>
      <c r="ILU2" s="83"/>
      <c r="ILV2" s="83"/>
      <c r="ILW2" s="83"/>
      <c r="ILX2" s="83"/>
      <c r="ILY2" s="83"/>
      <c r="ILZ2" s="83"/>
      <c r="IMA2" s="83"/>
      <c r="IMB2" s="83"/>
      <c r="IMC2" s="83"/>
      <c r="IMD2" s="83"/>
      <c r="IME2" s="83"/>
      <c r="IMF2" s="83"/>
      <c r="IMG2" s="83"/>
      <c r="IMH2" s="83"/>
      <c r="IMI2" s="83"/>
      <c r="IMJ2" s="83"/>
      <c r="IMK2" s="83"/>
      <c r="IML2" s="83"/>
      <c r="IMM2" s="83"/>
      <c r="IMN2" s="83"/>
      <c r="IMO2" s="83"/>
      <c r="IMP2" s="83"/>
      <c r="IMQ2" s="83"/>
      <c r="IMR2" s="83"/>
      <c r="IMS2" s="83"/>
      <c r="IMT2" s="83"/>
      <c r="IMU2" s="83"/>
      <c r="IMV2" s="83"/>
      <c r="IMW2" s="83"/>
      <c r="IMX2" s="83"/>
      <c r="IMY2" s="83"/>
      <c r="IMZ2" s="83"/>
      <c r="INA2" s="83"/>
      <c r="INB2" s="83"/>
      <c r="INC2" s="83"/>
      <c r="IND2" s="83"/>
      <c r="INE2" s="83"/>
      <c r="INF2" s="83"/>
      <c r="ING2" s="83"/>
      <c r="INH2" s="83"/>
      <c r="INI2" s="83"/>
      <c r="INJ2" s="83"/>
      <c r="INK2" s="83"/>
      <c r="INL2" s="83"/>
      <c r="INM2" s="83"/>
      <c r="INN2" s="83"/>
      <c r="INO2" s="83"/>
      <c r="INP2" s="83"/>
      <c r="INQ2" s="83"/>
      <c r="INR2" s="83"/>
      <c r="INS2" s="83"/>
      <c r="INT2" s="83"/>
      <c r="INU2" s="83"/>
      <c r="INV2" s="83"/>
      <c r="INW2" s="83"/>
      <c r="INX2" s="83"/>
      <c r="INY2" s="83"/>
      <c r="INZ2" s="83"/>
      <c r="IOA2" s="83"/>
      <c r="IOB2" s="83"/>
      <c r="IOC2" s="83"/>
      <c r="IOD2" s="83"/>
      <c r="IOE2" s="83"/>
      <c r="IOF2" s="83"/>
      <c r="IOG2" s="83"/>
      <c r="IOH2" s="83"/>
      <c r="IOI2" s="83"/>
      <c r="IOJ2" s="83"/>
      <c r="IOK2" s="83"/>
      <c r="IOL2" s="83"/>
      <c r="IOM2" s="83"/>
      <c r="ION2" s="83"/>
      <c r="IOO2" s="83"/>
      <c r="IOP2" s="83"/>
      <c r="IOQ2" s="83"/>
      <c r="IOR2" s="83"/>
      <c r="IOS2" s="83"/>
      <c r="IOT2" s="83"/>
      <c r="IOU2" s="83"/>
      <c r="IOV2" s="83"/>
      <c r="IOW2" s="83"/>
      <c r="IOX2" s="83"/>
      <c r="IOY2" s="83"/>
      <c r="IOZ2" s="83"/>
      <c r="IPA2" s="83"/>
      <c r="IPB2" s="83"/>
      <c r="IPC2" s="83"/>
      <c r="IPD2" s="83"/>
      <c r="IPE2" s="83"/>
      <c r="IPF2" s="83"/>
      <c r="IPG2" s="83"/>
      <c r="IPH2" s="83"/>
      <c r="IPI2" s="83"/>
      <c r="IPJ2" s="83"/>
      <c r="IPK2" s="83"/>
      <c r="IPL2" s="83"/>
      <c r="IPM2" s="83"/>
      <c r="IPN2" s="83"/>
      <c r="IPO2" s="83"/>
      <c r="IPP2" s="83"/>
      <c r="IPQ2" s="83"/>
      <c r="IPR2" s="83"/>
      <c r="IPS2" s="83"/>
      <c r="IPT2" s="83"/>
      <c r="IPU2" s="83"/>
      <c r="IPV2" s="83"/>
      <c r="IPW2" s="83"/>
      <c r="IPX2" s="83"/>
      <c r="IPY2" s="83"/>
      <c r="IPZ2" s="83"/>
      <c r="IQA2" s="83"/>
      <c r="IQB2" s="83"/>
      <c r="IQC2" s="83"/>
      <c r="IQD2" s="83"/>
      <c r="IQE2" s="83"/>
      <c r="IQF2" s="83"/>
      <c r="IQG2" s="83"/>
      <c r="IQH2" s="83"/>
      <c r="IQI2" s="83"/>
      <c r="IQJ2" s="83"/>
      <c r="IQK2" s="83"/>
      <c r="IQL2" s="83"/>
      <c r="IQM2" s="83"/>
      <c r="IQN2" s="83"/>
      <c r="IQO2" s="83"/>
      <c r="IQP2" s="83"/>
      <c r="IQQ2" s="83"/>
      <c r="IQR2" s="83"/>
      <c r="IQS2" s="83"/>
      <c r="IQT2" s="83"/>
      <c r="IQU2" s="83"/>
      <c r="IQV2" s="83"/>
      <c r="IQW2" s="83"/>
      <c r="IQX2" s="83"/>
      <c r="IQY2" s="83"/>
      <c r="IQZ2" s="83"/>
      <c r="IRA2" s="83"/>
      <c r="IRB2" s="83"/>
      <c r="IRC2" s="83"/>
      <c r="IRD2" s="83"/>
      <c r="IRE2" s="83"/>
      <c r="IRF2" s="83"/>
      <c r="IRG2" s="83"/>
      <c r="IRH2" s="83"/>
      <c r="IRI2" s="83"/>
      <c r="IRJ2" s="83"/>
      <c r="IRK2" s="83"/>
      <c r="IRL2" s="83"/>
      <c r="IRM2" s="83"/>
      <c r="IRN2" s="83"/>
      <c r="IRO2" s="83"/>
      <c r="IRP2" s="83"/>
      <c r="IRQ2" s="83"/>
      <c r="IRR2" s="83"/>
      <c r="IRS2" s="83"/>
      <c r="IRT2" s="83"/>
      <c r="IRU2" s="83"/>
      <c r="IRV2" s="83"/>
      <c r="IRW2" s="83"/>
      <c r="IRX2" s="83"/>
      <c r="IRY2" s="83"/>
      <c r="IRZ2" s="83"/>
      <c r="ISA2" s="83"/>
      <c r="ISB2" s="83"/>
      <c r="ISC2" s="83"/>
      <c r="ISD2" s="83"/>
      <c r="ISE2" s="83"/>
      <c r="ISF2" s="83"/>
      <c r="ISG2" s="83"/>
      <c r="ISH2" s="83"/>
      <c r="ISI2" s="83"/>
      <c r="ISJ2" s="83"/>
      <c r="ISK2" s="83"/>
      <c r="ISL2" s="83"/>
      <c r="ISM2" s="83"/>
      <c r="ISN2" s="83"/>
      <c r="ISO2" s="83"/>
      <c r="ISP2" s="83"/>
      <c r="ISQ2" s="83"/>
      <c r="ISR2" s="83"/>
      <c r="ISS2" s="83"/>
      <c r="IST2" s="83"/>
      <c r="ISU2" s="83"/>
      <c r="ISV2" s="83"/>
      <c r="ISW2" s="83"/>
      <c r="ISX2" s="83"/>
      <c r="ISY2" s="83"/>
      <c r="ISZ2" s="83"/>
      <c r="ITA2" s="83"/>
      <c r="ITB2" s="83"/>
      <c r="ITC2" s="83"/>
      <c r="ITD2" s="83"/>
      <c r="ITE2" s="83"/>
      <c r="ITF2" s="83"/>
      <c r="ITG2" s="83"/>
      <c r="ITH2" s="83"/>
      <c r="ITI2" s="83"/>
      <c r="ITJ2" s="83"/>
      <c r="ITK2" s="83"/>
      <c r="ITL2" s="83"/>
      <c r="ITM2" s="83"/>
      <c r="ITN2" s="83"/>
      <c r="ITO2" s="83"/>
      <c r="ITP2" s="83"/>
      <c r="ITQ2" s="83"/>
      <c r="ITR2" s="83"/>
      <c r="ITS2" s="83"/>
      <c r="ITT2" s="83"/>
      <c r="ITU2" s="83"/>
      <c r="ITV2" s="83"/>
      <c r="ITW2" s="83"/>
      <c r="ITX2" s="83"/>
      <c r="ITY2" s="83"/>
      <c r="ITZ2" s="83"/>
      <c r="IUA2" s="83"/>
      <c r="IUB2" s="83"/>
      <c r="IUC2" s="83"/>
      <c r="IUD2" s="83"/>
      <c r="IUE2" s="83"/>
      <c r="IUF2" s="83"/>
      <c r="IUG2" s="83"/>
      <c r="IUH2" s="83"/>
      <c r="IUI2" s="83"/>
      <c r="IUJ2" s="83"/>
      <c r="IUK2" s="83"/>
      <c r="IUL2" s="83"/>
      <c r="IUM2" s="83"/>
      <c r="IUN2" s="83"/>
      <c r="IUO2" s="83"/>
      <c r="IUP2" s="83"/>
      <c r="IUQ2" s="83"/>
      <c r="IUR2" s="83"/>
      <c r="IUS2" s="83"/>
      <c r="IUT2" s="83"/>
      <c r="IUU2" s="83"/>
      <c r="IUV2" s="83"/>
      <c r="IUW2" s="83"/>
      <c r="IUX2" s="83"/>
      <c r="IUY2" s="83"/>
      <c r="IUZ2" s="83"/>
      <c r="IVA2" s="83"/>
      <c r="IVB2" s="83"/>
      <c r="IVC2" s="83"/>
      <c r="IVD2" s="83"/>
      <c r="IVE2" s="83"/>
      <c r="IVF2" s="83"/>
      <c r="IVG2" s="83"/>
      <c r="IVH2" s="83"/>
      <c r="IVI2" s="83"/>
      <c r="IVJ2" s="83"/>
      <c r="IVK2" s="83"/>
      <c r="IVL2" s="83"/>
      <c r="IVM2" s="83"/>
      <c r="IVN2" s="83"/>
      <c r="IVO2" s="83"/>
      <c r="IVP2" s="83"/>
      <c r="IVQ2" s="83"/>
      <c r="IVR2" s="83"/>
      <c r="IVS2" s="83"/>
      <c r="IVT2" s="83"/>
      <c r="IVU2" s="83"/>
      <c r="IVV2" s="83"/>
      <c r="IVW2" s="83"/>
      <c r="IVX2" s="83"/>
      <c r="IVY2" s="83"/>
      <c r="IVZ2" s="83"/>
      <c r="IWA2" s="83"/>
      <c r="IWB2" s="83"/>
      <c r="IWC2" s="83"/>
      <c r="IWD2" s="83"/>
      <c r="IWE2" s="83"/>
      <c r="IWF2" s="83"/>
      <c r="IWG2" s="83"/>
      <c r="IWH2" s="83"/>
      <c r="IWI2" s="83"/>
      <c r="IWJ2" s="83"/>
      <c r="IWK2" s="83"/>
      <c r="IWL2" s="83"/>
      <c r="IWM2" s="83"/>
      <c r="IWN2" s="83"/>
      <c r="IWO2" s="83"/>
      <c r="IWP2" s="83"/>
      <c r="IWQ2" s="83"/>
      <c r="IWR2" s="83"/>
      <c r="IWS2" s="83"/>
      <c r="IWT2" s="83"/>
      <c r="IWU2" s="83"/>
      <c r="IWV2" s="83"/>
      <c r="IWW2" s="83"/>
      <c r="IWX2" s="83"/>
      <c r="IWY2" s="83"/>
      <c r="IWZ2" s="83"/>
      <c r="IXA2" s="83"/>
      <c r="IXB2" s="83"/>
      <c r="IXC2" s="83"/>
      <c r="IXD2" s="83"/>
      <c r="IXE2" s="83"/>
      <c r="IXF2" s="83"/>
      <c r="IXG2" s="83"/>
      <c r="IXH2" s="83"/>
      <c r="IXI2" s="83"/>
      <c r="IXJ2" s="83"/>
      <c r="IXK2" s="83"/>
      <c r="IXL2" s="83"/>
      <c r="IXM2" s="83"/>
      <c r="IXN2" s="83"/>
      <c r="IXO2" s="83"/>
      <c r="IXP2" s="83"/>
      <c r="IXQ2" s="83"/>
      <c r="IXR2" s="83"/>
      <c r="IXS2" s="83"/>
      <c r="IXT2" s="83"/>
      <c r="IXU2" s="83"/>
      <c r="IXV2" s="83"/>
      <c r="IXW2" s="83"/>
      <c r="IXX2" s="83"/>
      <c r="IXY2" s="83"/>
      <c r="IXZ2" s="83"/>
      <c r="IYA2" s="83"/>
      <c r="IYB2" s="83"/>
      <c r="IYC2" s="83"/>
      <c r="IYD2" s="83"/>
      <c r="IYE2" s="83"/>
      <c r="IYF2" s="83"/>
      <c r="IYG2" s="83"/>
      <c r="IYH2" s="83"/>
      <c r="IYI2" s="83"/>
      <c r="IYJ2" s="83"/>
      <c r="IYK2" s="83"/>
      <c r="IYL2" s="83"/>
      <c r="IYM2" s="83"/>
      <c r="IYN2" s="83"/>
      <c r="IYO2" s="83"/>
      <c r="IYP2" s="83"/>
      <c r="IYQ2" s="83"/>
      <c r="IYR2" s="83"/>
      <c r="IYS2" s="83"/>
      <c r="IYT2" s="83"/>
      <c r="IYU2" s="83"/>
      <c r="IYV2" s="83"/>
      <c r="IYW2" s="83"/>
      <c r="IYX2" s="83"/>
      <c r="IYY2" s="83"/>
      <c r="IYZ2" s="83"/>
      <c r="IZA2" s="83"/>
      <c r="IZB2" s="83"/>
      <c r="IZC2" s="83"/>
      <c r="IZD2" s="83"/>
      <c r="IZE2" s="83"/>
      <c r="IZF2" s="83"/>
      <c r="IZG2" s="83"/>
      <c r="IZH2" s="83"/>
      <c r="IZI2" s="83"/>
      <c r="IZJ2" s="83"/>
      <c r="IZK2" s="83"/>
      <c r="IZL2" s="83"/>
      <c r="IZM2" s="83"/>
      <c r="IZN2" s="83"/>
      <c r="IZO2" s="83"/>
      <c r="IZP2" s="83"/>
      <c r="IZQ2" s="83"/>
      <c r="IZR2" s="83"/>
      <c r="IZS2" s="83"/>
      <c r="IZT2" s="83"/>
      <c r="IZU2" s="83"/>
      <c r="IZV2" s="83"/>
      <c r="IZW2" s="83"/>
      <c r="IZX2" s="83"/>
      <c r="IZY2" s="83"/>
      <c r="IZZ2" s="83"/>
      <c r="JAA2" s="83"/>
      <c r="JAB2" s="83"/>
      <c r="JAC2" s="83"/>
      <c r="JAD2" s="83"/>
      <c r="JAE2" s="83"/>
      <c r="JAF2" s="83"/>
      <c r="JAG2" s="83"/>
      <c r="JAH2" s="83"/>
      <c r="JAI2" s="83"/>
      <c r="JAJ2" s="83"/>
      <c r="JAK2" s="83"/>
      <c r="JAL2" s="83"/>
      <c r="JAM2" s="83"/>
      <c r="JAN2" s="83"/>
      <c r="JAO2" s="83"/>
      <c r="JAP2" s="83"/>
      <c r="JAQ2" s="83"/>
      <c r="JAR2" s="83"/>
      <c r="JAS2" s="83"/>
      <c r="JAT2" s="83"/>
      <c r="JAU2" s="83"/>
      <c r="JAV2" s="83"/>
      <c r="JAW2" s="83"/>
      <c r="JAX2" s="83"/>
      <c r="JAY2" s="83"/>
      <c r="JAZ2" s="83"/>
      <c r="JBA2" s="83"/>
      <c r="JBB2" s="83"/>
      <c r="JBC2" s="83"/>
      <c r="JBD2" s="83"/>
      <c r="JBE2" s="83"/>
      <c r="JBF2" s="83"/>
      <c r="JBG2" s="83"/>
      <c r="JBH2" s="83"/>
      <c r="JBI2" s="83"/>
      <c r="JBJ2" s="83"/>
      <c r="JBK2" s="83"/>
      <c r="JBL2" s="83"/>
      <c r="JBM2" s="83"/>
      <c r="JBN2" s="83"/>
      <c r="JBO2" s="83"/>
      <c r="JBP2" s="83"/>
      <c r="JBQ2" s="83"/>
      <c r="JBR2" s="83"/>
      <c r="JBS2" s="83"/>
      <c r="JBT2" s="83"/>
      <c r="JBU2" s="83"/>
      <c r="JBV2" s="83"/>
      <c r="JBW2" s="83"/>
      <c r="JBX2" s="83"/>
      <c r="JBY2" s="83"/>
      <c r="JBZ2" s="83"/>
      <c r="JCA2" s="83"/>
      <c r="JCB2" s="83"/>
      <c r="JCC2" s="83"/>
      <c r="JCD2" s="83"/>
      <c r="JCE2" s="83"/>
      <c r="JCF2" s="83"/>
      <c r="JCG2" s="83"/>
      <c r="JCH2" s="83"/>
      <c r="JCI2" s="83"/>
      <c r="JCJ2" s="83"/>
      <c r="JCK2" s="83"/>
      <c r="JCL2" s="83"/>
      <c r="JCM2" s="83"/>
      <c r="JCN2" s="83"/>
      <c r="JCO2" s="83"/>
      <c r="JCP2" s="83"/>
      <c r="JCQ2" s="83"/>
      <c r="JCR2" s="83"/>
      <c r="JCS2" s="83"/>
      <c r="JCT2" s="83"/>
      <c r="JCU2" s="83"/>
      <c r="JCV2" s="83"/>
      <c r="JCW2" s="83"/>
      <c r="JCX2" s="83"/>
      <c r="JCY2" s="83"/>
      <c r="JCZ2" s="83"/>
      <c r="JDA2" s="83"/>
      <c r="JDB2" s="83"/>
      <c r="JDC2" s="83"/>
      <c r="JDD2" s="83"/>
      <c r="JDE2" s="83"/>
      <c r="JDF2" s="83"/>
      <c r="JDG2" s="83"/>
      <c r="JDH2" s="83"/>
      <c r="JDI2" s="83"/>
      <c r="JDJ2" s="83"/>
      <c r="JDK2" s="83"/>
      <c r="JDL2" s="83"/>
      <c r="JDM2" s="83"/>
      <c r="JDN2" s="83"/>
      <c r="JDO2" s="83"/>
      <c r="JDP2" s="83"/>
      <c r="JDQ2" s="83"/>
      <c r="JDR2" s="83"/>
      <c r="JDS2" s="83"/>
      <c r="JDT2" s="83"/>
      <c r="JDU2" s="83"/>
      <c r="JDV2" s="83"/>
      <c r="JDW2" s="83"/>
      <c r="JDX2" s="83"/>
      <c r="JDY2" s="83"/>
      <c r="JDZ2" s="83"/>
      <c r="JEA2" s="83"/>
      <c r="JEB2" s="83"/>
      <c r="JEC2" s="83"/>
      <c r="JED2" s="83"/>
      <c r="JEE2" s="83"/>
      <c r="JEF2" s="83"/>
      <c r="JEG2" s="83"/>
      <c r="JEH2" s="83"/>
      <c r="JEI2" s="83"/>
      <c r="JEJ2" s="83"/>
      <c r="JEK2" s="83"/>
      <c r="JEL2" s="83"/>
      <c r="JEM2" s="83"/>
      <c r="JEN2" s="83"/>
      <c r="JEO2" s="83"/>
      <c r="JEP2" s="83"/>
      <c r="JEQ2" s="83"/>
      <c r="JER2" s="83"/>
      <c r="JES2" s="83"/>
      <c r="JET2" s="83"/>
      <c r="JEU2" s="83"/>
      <c r="JEV2" s="83"/>
      <c r="JEW2" s="83"/>
      <c r="JEX2" s="83"/>
      <c r="JEY2" s="83"/>
      <c r="JEZ2" s="83"/>
      <c r="JFA2" s="83"/>
      <c r="JFB2" s="83"/>
      <c r="JFC2" s="83"/>
      <c r="JFD2" s="83"/>
      <c r="JFE2" s="83"/>
      <c r="JFF2" s="83"/>
      <c r="JFG2" s="83"/>
      <c r="JFH2" s="83"/>
      <c r="JFI2" s="83"/>
      <c r="JFJ2" s="83"/>
      <c r="JFK2" s="83"/>
      <c r="JFL2" s="83"/>
      <c r="JFM2" s="83"/>
      <c r="JFN2" s="83"/>
      <c r="JFO2" s="83"/>
      <c r="JFP2" s="83"/>
      <c r="JFQ2" s="83"/>
      <c r="JFR2" s="83"/>
      <c r="JFS2" s="83"/>
      <c r="JFT2" s="83"/>
      <c r="JFU2" s="83"/>
      <c r="JFV2" s="83"/>
      <c r="JFW2" s="83"/>
      <c r="JFX2" s="83"/>
      <c r="JFY2" s="83"/>
      <c r="JFZ2" s="83"/>
      <c r="JGA2" s="83"/>
      <c r="JGB2" s="83"/>
      <c r="JGC2" s="83"/>
      <c r="JGD2" s="83"/>
      <c r="JGE2" s="83"/>
      <c r="JGF2" s="83"/>
      <c r="JGG2" s="83"/>
      <c r="JGH2" s="83"/>
      <c r="JGI2" s="83"/>
      <c r="JGJ2" s="83"/>
      <c r="JGK2" s="83"/>
      <c r="JGL2" s="83"/>
      <c r="JGM2" s="83"/>
      <c r="JGN2" s="83"/>
      <c r="JGO2" s="83"/>
      <c r="JGP2" s="83"/>
      <c r="JGQ2" s="83"/>
      <c r="JGR2" s="83"/>
      <c r="JGS2" s="83"/>
      <c r="JGT2" s="83"/>
      <c r="JGU2" s="83"/>
      <c r="JGV2" s="83"/>
      <c r="JGW2" s="83"/>
      <c r="JGX2" s="83"/>
      <c r="JGY2" s="83"/>
      <c r="JGZ2" s="83"/>
      <c r="JHA2" s="83"/>
      <c r="JHB2" s="83"/>
      <c r="JHC2" s="83"/>
      <c r="JHD2" s="83"/>
      <c r="JHE2" s="83"/>
      <c r="JHF2" s="83"/>
      <c r="JHG2" s="83"/>
      <c r="JHH2" s="83"/>
      <c r="JHI2" s="83"/>
      <c r="JHJ2" s="83"/>
      <c r="JHK2" s="83"/>
      <c r="JHL2" s="83"/>
      <c r="JHM2" s="83"/>
      <c r="JHN2" s="83"/>
      <c r="JHO2" s="83"/>
      <c r="JHP2" s="83"/>
      <c r="JHQ2" s="83"/>
      <c r="JHR2" s="83"/>
      <c r="JHS2" s="83"/>
      <c r="JHT2" s="83"/>
      <c r="JHU2" s="83"/>
      <c r="JHV2" s="83"/>
      <c r="JHW2" s="83"/>
      <c r="JHX2" s="83"/>
      <c r="JHY2" s="83"/>
      <c r="JHZ2" s="83"/>
      <c r="JIA2" s="83"/>
      <c r="JIB2" s="83"/>
      <c r="JIC2" s="83"/>
      <c r="JID2" s="83"/>
      <c r="JIE2" s="83"/>
      <c r="JIF2" s="83"/>
      <c r="JIG2" s="83"/>
      <c r="JIH2" s="83"/>
      <c r="JII2" s="83"/>
      <c r="JIJ2" s="83"/>
      <c r="JIK2" s="83"/>
      <c r="JIL2" s="83"/>
      <c r="JIM2" s="83"/>
      <c r="JIN2" s="83"/>
      <c r="JIO2" s="83"/>
      <c r="JIP2" s="83"/>
      <c r="JIQ2" s="83"/>
      <c r="JIR2" s="83"/>
      <c r="JIS2" s="83"/>
      <c r="JIT2" s="83"/>
      <c r="JIU2" s="83"/>
      <c r="JIV2" s="83"/>
      <c r="JIW2" s="83"/>
      <c r="JIX2" s="83"/>
      <c r="JIY2" s="83"/>
      <c r="JIZ2" s="83"/>
      <c r="JJA2" s="83"/>
      <c r="JJB2" s="83"/>
      <c r="JJC2" s="83"/>
      <c r="JJD2" s="83"/>
      <c r="JJE2" s="83"/>
      <c r="JJF2" s="83"/>
      <c r="JJG2" s="83"/>
      <c r="JJH2" s="83"/>
      <c r="JJI2" s="83"/>
      <c r="JJJ2" s="83"/>
      <c r="JJK2" s="83"/>
      <c r="JJL2" s="83"/>
      <c r="JJM2" s="83"/>
      <c r="JJN2" s="83"/>
      <c r="JJO2" s="83"/>
      <c r="JJP2" s="83"/>
      <c r="JJQ2" s="83"/>
      <c r="JJR2" s="83"/>
      <c r="JJS2" s="83"/>
      <c r="JJT2" s="83"/>
      <c r="JJU2" s="83"/>
      <c r="JJV2" s="83"/>
      <c r="JJW2" s="83"/>
      <c r="JJX2" s="83"/>
      <c r="JJY2" s="83"/>
      <c r="JJZ2" s="83"/>
      <c r="JKA2" s="83"/>
      <c r="JKB2" s="83"/>
      <c r="JKC2" s="83"/>
      <c r="JKD2" s="83"/>
      <c r="JKE2" s="83"/>
      <c r="JKF2" s="83"/>
      <c r="JKG2" s="83"/>
      <c r="JKH2" s="83"/>
      <c r="JKI2" s="83"/>
      <c r="JKJ2" s="83"/>
      <c r="JKK2" s="83"/>
      <c r="JKL2" s="83"/>
      <c r="JKM2" s="83"/>
      <c r="JKN2" s="83"/>
      <c r="JKO2" s="83"/>
      <c r="JKP2" s="83"/>
      <c r="JKQ2" s="83"/>
      <c r="JKR2" s="83"/>
      <c r="JKS2" s="83"/>
      <c r="JKT2" s="83"/>
      <c r="JKU2" s="83"/>
      <c r="JKV2" s="83"/>
      <c r="JKW2" s="83"/>
      <c r="JKX2" s="83"/>
      <c r="JKY2" s="83"/>
      <c r="JKZ2" s="83"/>
      <c r="JLA2" s="83"/>
      <c r="JLB2" s="83"/>
      <c r="JLC2" s="83"/>
      <c r="JLD2" s="83"/>
      <c r="JLE2" s="83"/>
      <c r="JLF2" s="83"/>
      <c r="JLG2" s="83"/>
      <c r="JLH2" s="83"/>
      <c r="JLI2" s="83"/>
      <c r="JLJ2" s="83"/>
      <c r="JLK2" s="83"/>
      <c r="JLL2" s="83"/>
      <c r="JLM2" s="83"/>
      <c r="JLN2" s="83"/>
      <c r="JLO2" s="83"/>
      <c r="JLP2" s="83"/>
      <c r="JLQ2" s="83"/>
      <c r="JLR2" s="83"/>
      <c r="JLS2" s="83"/>
      <c r="JLT2" s="83"/>
      <c r="JLU2" s="83"/>
      <c r="JLV2" s="83"/>
      <c r="JLW2" s="83"/>
      <c r="JLX2" s="83"/>
      <c r="JLY2" s="83"/>
      <c r="JLZ2" s="83"/>
      <c r="JMA2" s="83"/>
      <c r="JMB2" s="83"/>
      <c r="JMC2" s="83"/>
      <c r="JMD2" s="83"/>
      <c r="JME2" s="83"/>
      <c r="JMF2" s="83"/>
      <c r="JMG2" s="83"/>
      <c r="JMH2" s="83"/>
      <c r="JMI2" s="83"/>
      <c r="JMJ2" s="83"/>
      <c r="JMK2" s="83"/>
      <c r="JML2" s="83"/>
      <c r="JMM2" s="83"/>
      <c r="JMN2" s="83"/>
      <c r="JMO2" s="83"/>
      <c r="JMP2" s="83"/>
      <c r="JMQ2" s="83"/>
      <c r="JMR2" s="83"/>
      <c r="JMS2" s="83"/>
      <c r="JMT2" s="83"/>
      <c r="JMU2" s="83"/>
      <c r="JMV2" s="83"/>
      <c r="JMW2" s="83"/>
      <c r="JMX2" s="83"/>
      <c r="JMY2" s="83"/>
      <c r="JMZ2" s="83"/>
      <c r="JNA2" s="83"/>
      <c r="JNB2" s="83"/>
      <c r="JNC2" s="83"/>
      <c r="JND2" s="83"/>
      <c r="JNE2" s="83"/>
      <c r="JNF2" s="83"/>
      <c r="JNG2" s="83"/>
      <c r="JNH2" s="83"/>
      <c r="JNI2" s="83"/>
      <c r="JNJ2" s="83"/>
      <c r="JNK2" s="83"/>
      <c r="JNL2" s="83"/>
      <c r="JNM2" s="83"/>
      <c r="JNN2" s="83"/>
      <c r="JNO2" s="83"/>
      <c r="JNP2" s="83"/>
      <c r="JNQ2" s="83"/>
      <c r="JNR2" s="83"/>
      <c r="JNS2" s="83"/>
      <c r="JNT2" s="83"/>
      <c r="JNU2" s="83"/>
      <c r="JNV2" s="83"/>
      <c r="JNW2" s="83"/>
      <c r="JNX2" s="83"/>
      <c r="JNY2" s="83"/>
      <c r="JNZ2" s="83"/>
      <c r="JOA2" s="83"/>
      <c r="JOB2" s="83"/>
      <c r="JOC2" s="83"/>
      <c r="JOD2" s="83"/>
      <c r="JOE2" s="83"/>
      <c r="JOF2" s="83"/>
      <c r="JOG2" s="83"/>
      <c r="JOH2" s="83"/>
      <c r="JOI2" s="83"/>
      <c r="JOJ2" s="83"/>
      <c r="JOK2" s="83"/>
      <c r="JOL2" s="83"/>
      <c r="JOM2" s="83"/>
      <c r="JON2" s="83"/>
      <c r="JOO2" s="83"/>
      <c r="JOP2" s="83"/>
      <c r="JOQ2" s="83"/>
      <c r="JOR2" s="83"/>
      <c r="JOS2" s="83"/>
      <c r="JOT2" s="83"/>
      <c r="JOU2" s="83"/>
      <c r="JOV2" s="83"/>
      <c r="JOW2" s="83"/>
      <c r="JOX2" s="83"/>
      <c r="JOY2" s="83"/>
      <c r="JOZ2" s="83"/>
      <c r="JPA2" s="83"/>
      <c r="JPB2" s="83"/>
      <c r="JPC2" s="83"/>
      <c r="JPD2" s="83"/>
      <c r="JPE2" s="83"/>
      <c r="JPF2" s="83"/>
      <c r="JPG2" s="83"/>
      <c r="JPH2" s="83"/>
      <c r="JPI2" s="83"/>
      <c r="JPJ2" s="83"/>
      <c r="JPK2" s="83"/>
      <c r="JPL2" s="83"/>
      <c r="JPM2" s="83"/>
      <c r="JPN2" s="83"/>
      <c r="JPO2" s="83"/>
      <c r="JPP2" s="83"/>
      <c r="JPQ2" s="83"/>
      <c r="JPR2" s="83"/>
      <c r="JPS2" s="83"/>
      <c r="JPT2" s="83"/>
      <c r="JPU2" s="83"/>
      <c r="JPV2" s="83"/>
      <c r="JPW2" s="83"/>
      <c r="JPX2" s="83"/>
      <c r="JPY2" s="83"/>
      <c r="JPZ2" s="83"/>
      <c r="JQA2" s="83"/>
      <c r="JQB2" s="83"/>
      <c r="JQC2" s="83"/>
      <c r="JQD2" s="83"/>
      <c r="JQE2" s="83"/>
      <c r="JQF2" s="83"/>
      <c r="JQG2" s="83"/>
      <c r="JQH2" s="83"/>
      <c r="JQI2" s="83"/>
      <c r="JQJ2" s="83"/>
      <c r="JQK2" s="83"/>
      <c r="JQL2" s="83"/>
      <c r="JQM2" s="83"/>
      <c r="JQN2" s="83"/>
      <c r="JQO2" s="83"/>
      <c r="JQP2" s="83"/>
      <c r="JQQ2" s="83"/>
      <c r="JQR2" s="83"/>
      <c r="JQS2" s="83"/>
      <c r="JQT2" s="83"/>
      <c r="JQU2" s="83"/>
      <c r="JQV2" s="83"/>
      <c r="JQW2" s="83"/>
      <c r="JQX2" s="83"/>
      <c r="JQY2" s="83"/>
      <c r="JQZ2" s="83"/>
      <c r="JRA2" s="83"/>
      <c r="JRB2" s="83"/>
      <c r="JRC2" s="83"/>
      <c r="JRD2" s="83"/>
      <c r="JRE2" s="83"/>
      <c r="JRF2" s="83"/>
      <c r="JRG2" s="83"/>
      <c r="JRH2" s="83"/>
      <c r="JRI2" s="83"/>
      <c r="JRJ2" s="83"/>
      <c r="JRK2" s="83"/>
      <c r="JRL2" s="83"/>
      <c r="JRM2" s="83"/>
      <c r="JRN2" s="83"/>
      <c r="JRO2" s="83"/>
      <c r="JRP2" s="83"/>
      <c r="JRQ2" s="83"/>
      <c r="JRR2" s="83"/>
      <c r="JRS2" s="83"/>
      <c r="JRT2" s="83"/>
      <c r="JRU2" s="83"/>
      <c r="JRV2" s="83"/>
      <c r="JRW2" s="83"/>
      <c r="JRX2" s="83"/>
      <c r="JRY2" s="83"/>
      <c r="JRZ2" s="83"/>
      <c r="JSA2" s="83"/>
      <c r="JSB2" s="83"/>
      <c r="JSC2" s="83"/>
      <c r="JSD2" s="83"/>
      <c r="JSE2" s="83"/>
      <c r="JSF2" s="83"/>
      <c r="JSG2" s="83"/>
      <c r="JSH2" s="83"/>
      <c r="JSI2" s="83"/>
      <c r="JSJ2" s="83"/>
      <c r="JSK2" s="83"/>
      <c r="JSL2" s="83"/>
      <c r="JSM2" s="83"/>
      <c r="JSN2" s="83"/>
      <c r="JSO2" s="83"/>
      <c r="JSP2" s="83"/>
      <c r="JSQ2" s="83"/>
      <c r="JSR2" s="83"/>
      <c r="JSS2" s="83"/>
      <c r="JST2" s="83"/>
      <c r="JSU2" s="83"/>
      <c r="JSV2" s="83"/>
      <c r="JSW2" s="83"/>
      <c r="JSX2" s="83"/>
      <c r="JSY2" s="83"/>
      <c r="JSZ2" s="83"/>
      <c r="JTA2" s="83"/>
      <c r="JTB2" s="83"/>
      <c r="JTC2" s="83"/>
      <c r="JTD2" s="83"/>
      <c r="JTE2" s="83"/>
      <c r="JTF2" s="83"/>
      <c r="JTG2" s="83"/>
      <c r="JTH2" s="83"/>
      <c r="JTI2" s="83"/>
      <c r="JTJ2" s="83"/>
      <c r="JTK2" s="83"/>
      <c r="JTL2" s="83"/>
      <c r="JTM2" s="83"/>
      <c r="JTN2" s="83"/>
      <c r="JTO2" s="83"/>
      <c r="JTP2" s="83"/>
      <c r="JTQ2" s="83"/>
      <c r="JTR2" s="83"/>
      <c r="JTS2" s="83"/>
      <c r="JTT2" s="83"/>
      <c r="JTU2" s="83"/>
      <c r="JTV2" s="83"/>
      <c r="JTW2" s="83"/>
      <c r="JTX2" s="83"/>
      <c r="JTY2" s="83"/>
      <c r="JTZ2" s="83"/>
      <c r="JUA2" s="83"/>
      <c r="JUB2" s="83"/>
      <c r="JUC2" s="83"/>
      <c r="JUD2" s="83"/>
      <c r="JUE2" s="83"/>
      <c r="JUF2" s="83"/>
      <c r="JUG2" s="83"/>
      <c r="JUH2" s="83"/>
      <c r="JUI2" s="83"/>
      <c r="JUJ2" s="83"/>
      <c r="JUK2" s="83"/>
      <c r="JUL2" s="83"/>
      <c r="JUM2" s="83"/>
      <c r="JUN2" s="83"/>
      <c r="JUO2" s="83"/>
      <c r="JUP2" s="83"/>
      <c r="JUQ2" s="83"/>
      <c r="JUR2" s="83"/>
      <c r="JUS2" s="83"/>
      <c r="JUT2" s="83"/>
      <c r="JUU2" s="83"/>
      <c r="JUV2" s="83"/>
      <c r="JUW2" s="83"/>
      <c r="JUX2" s="83"/>
      <c r="JUY2" s="83"/>
      <c r="JUZ2" s="83"/>
      <c r="JVA2" s="83"/>
      <c r="JVB2" s="83"/>
      <c r="JVC2" s="83"/>
      <c r="JVD2" s="83"/>
      <c r="JVE2" s="83"/>
      <c r="JVF2" s="83"/>
      <c r="JVG2" s="83"/>
      <c r="JVH2" s="83"/>
      <c r="JVI2" s="83"/>
      <c r="JVJ2" s="83"/>
      <c r="JVK2" s="83"/>
      <c r="JVL2" s="83"/>
      <c r="JVM2" s="83"/>
      <c r="JVN2" s="83"/>
      <c r="JVO2" s="83"/>
      <c r="JVP2" s="83"/>
      <c r="JVQ2" s="83"/>
      <c r="JVR2" s="83"/>
      <c r="JVS2" s="83"/>
      <c r="JVT2" s="83"/>
      <c r="JVU2" s="83"/>
      <c r="JVV2" s="83"/>
      <c r="JVW2" s="83"/>
      <c r="JVX2" s="83"/>
      <c r="JVY2" s="83"/>
      <c r="JVZ2" s="83"/>
      <c r="JWA2" s="83"/>
      <c r="JWB2" s="83"/>
      <c r="JWC2" s="83"/>
      <c r="JWD2" s="83"/>
      <c r="JWE2" s="83"/>
      <c r="JWF2" s="83"/>
      <c r="JWG2" s="83"/>
      <c r="JWH2" s="83"/>
      <c r="JWI2" s="83"/>
      <c r="JWJ2" s="83"/>
      <c r="JWK2" s="83"/>
      <c r="JWL2" s="83"/>
      <c r="JWM2" s="83"/>
      <c r="JWN2" s="83"/>
      <c r="JWO2" s="83"/>
      <c r="JWP2" s="83"/>
      <c r="JWQ2" s="83"/>
      <c r="JWR2" s="83"/>
      <c r="JWS2" s="83"/>
      <c r="JWT2" s="83"/>
      <c r="JWU2" s="83"/>
      <c r="JWV2" s="83"/>
      <c r="JWW2" s="83"/>
      <c r="JWX2" s="83"/>
      <c r="JWY2" s="83"/>
      <c r="JWZ2" s="83"/>
      <c r="JXA2" s="83"/>
      <c r="JXB2" s="83"/>
      <c r="JXC2" s="83"/>
      <c r="JXD2" s="83"/>
      <c r="JXE2" s="83"/>
      <c r="JXF2" s="83"/>
      <c r="JXG2" s="83"/>
      <c r="JXH2" s="83"/>
      <c r="JXI2" s="83"/>
      <c r="JXJ2" s="83"/>
      <c r="JXK2" s="83"/>
      <c r="JXL2" s="83"/>
      <c r="JXM2" s="83"/>
      <c r="JXN2" s="83"/>
      <c r="JXO2" s="83"/>
      <c r="JXP2" s="83"/>
      <c r="JXQ2" s="83"/>
      <c r="JXR2" s="83"/>
      <c r="JXS2" s="83"/>
      <c r="JXT2" s="83"/>
      <c r="JXU2" s="83"/>
      <c r="JXV2" s="83"/>
      <c r="JXW2" s="83"/>
      <c r="JXX2" s="83"/>
      <c r="JXY2" s="83"/>
      <c r="JXZ2" s="83"/>
      <c r="JYA2" s="83"/>
      <c r="JYB2" s="83"/>
      <c r="JYC2" s="83"/>
      <c r="JYD2" s="83"/>
      <c r="JYE2" s="83"/>
      <c r="JYF2" s="83"/>
      <c r="JYG2" s="83"/>
      <c r="JYH2" s="83"/>
      <c r="JYI2" s="83"/>
      <c r="JYJ2" s="83"/>
      <c r="JYK2" s="83"/>
      <c r="JYL2" s="83"/>
      <c r="JYM2" s="83"/>
      <c r="JYN2" s="83"/>
      <c r="JYO2" s="83"/>
      <c r="JYP2" s="83"/>
      <c r="JYQ2" s="83"/>
      <c r="JYR2" s="83"/>
      <c r="JYS2" s="83"/>
      <c r="JYT2" s="83"/>
      <c r="JYU2" s="83"/>
      <c r="JYV2" s="83"/>
      <c r="JYW2" s="83"/>
      <c r="JYX2" s="83"/>
      <c r="JYY2" s="83"/>
      <c r="JYZ2" s="83"/>
      <c r="JZA2" s="83"/>
      <c r="JZB2" s="83"/>
      <c r="JZC2" s="83"/>
      <c r="JZD2" s="83"/>
      <c r="JZE2" s="83"/>
      <c r="JZF2" s="83"/>
      <c r="JZG2" s="83"/>
      <c r="JZH2" s="83"/>
      <c r="JZI2" s="83"/>
      <c r="JZJ2" s="83"/>
      <c r="JZK2" s="83"/>
      <c r="JZL2" s="83"/>
      <c r="JZM2" s="83"/>
      <c r="JZN2" s="83"/>
      <c r="JZO2" s="83"/>
      <c r="JZP2" s="83"/>
      <c r="JZQ2" s="83"/>
      <c r="JZR2" s="83"/>
      <c r="JZS2" s="83"/>
      <c r="JZT2" s="83"/>
      <c r="JZU2" s="83"/>
      <c r="JZV2" s="83"/>
      <c r="JZW2" s="83"/>
      <c r="JZX2" s="83"/>
      <c r="JZY2" s="83"/>
      <c r="JZZ2" s="83"/>
      <c r="KAA2" s="83"/>
      <c r="KAB2" s="83"/>
      <c r="KAC2" s="83"/>
      <c r="KAD2" s="83"/>
      <c r="KAE2" s="83"/>
      <c r="KAF2" s="83"/>
      <c r="KAG2" s="83"/>
      <c r="KAH2" s="83"/>
      <c r="KAI2" s="83"/>
      <c r="KAJ2" s="83"/>
      <c r="KAK2" s="83"/>
      <c r="KAL2" s="83"/>
      <c r="KAM2" s="83"/>
      <c r="KAN2" s="83"/>
      <c r="KAO2" s="83"/>
      <c r="KAP2" s="83"/>
      <c r="KAQ2" s="83"/>
      <c r="KAR2" s="83"/>
      <c r="KAS2" s="83"/>
      <c r="KAT2" s="83"/>
      <c r="KAU2" s="83"/>
      <c r="KAV2" s="83"/>
      <c r="KAW2" s="83"/>
      <c r="KAX2" s="83"/>
      <c r="KAY2" s="83"/>
      <c r="KAZ2" s="83"/>
      <c r="KBA2" s="83"/>
      <c r="KBB2" s="83"/>
      <c r="KBC2" s="83"/>
      <c r="KBD2" s="83"/>
      <c r="KBE2" s="83"/>
      <c r="KBF2" s="83"/>
      <c r="KBG2" s="83"/>
      <c r="KBH2" s="83"/>
      <c r="KBI2" s="83"/>
      <c r="KBJ2" s="83"/>
      <c r="KBK2" s="83"/>
      <c r="KBL2" s="83"/>
      <c r="KBM2" s="83"/>
      <c r="KBN2" s="83"/>
      <c r="KBO2" s="83"/>
      <c r="KBP2" s="83"/>
      <c r="KBQ2" s="83"/>
      <c r="KBR2" s="83"/>
      <c r="KBS2" s="83"/>
      <c r="KBT2" s="83"/>
      <c r="KBU2" s="83"/>
      <c r="KBV2" s="83"/>
      <c r="KBW2" s="83"/>
      <c r="KBX2" s="83"/>
      <c r="KBY2" s="83"/>
      <c r="KBZ2" s="83"/>
      <c r="KCA2" s="83"/>
      <c r="KCB2" s="83"/>
      <c r="KCC2" s="83"/>
      <c r="KCD2" s="83"/>
      <c r="KCE2" s="83"/>
      <c r="KCF2" s="83"/>
      <c r="KCG2" s="83"/>
      <c r="KCH2" s="83"/>
      <c r="KCI2" s="83"/>
      <c r="KCJ2" s="83"/>
      <c r="KCK2" s="83"/>
      <c r="KCL2" s="83"/>
      <c r="KCM2" s="83"/>
      <c r="KCN2" s="83"/>
      <c r="KCO2" s="83"/>
      <c r="KCP2" s="83"/>
      <c r="KCQ2" s="83"/>
      <c r="KCR2" s="83"/>
      <c r="KCS2" s="83"/>
      <c r="KCT2" s="83"/>
      <c r="KCU2" s="83"/>
      <c r="KCV2" s="83"/>
      <c r="KCW2" s="83"/>
      <c r="KCX2" s="83"/>
      <c r="KCY2" s="83"/>
      <c r="KCZ2" s="83"/>
      <c r="KDA2" s="83"/>
      <c r="KDB2" s="83"/>
      <c r="KDC2" s="83"/>
      <c r="KDD2" s="83"/>
      <c r="KDE2" s="83"/>
      <c r="KDF2" s="83"/>
      <c r="KDG2" s="83"/>
      <c r="KDH2" s="83"/>
      <c r="KDI2" s="83"/>
      <c r="KDJ2" s="83"/>
      <c r="KDK2" s="83"/>
      <c r="KDL2" s="83"/>
      <c r="KDM2" s="83"/>
      <c r="KDN2" s="83"/>
      <c r="KDO2" s="83"/>
      <c r="KDP2" s="83"/>
      <c r="KDQ2" s="83"/>
      <c r="KDR2" s="83"/>
      <c r="KDS2" s="83"/>
      <c r="KDT2" s="83"/>
      <c r="KDU2" s="83"/>
      <c r="KDV2" s="83"/>
      <c r="KDW2" s="83"/>
      <c r="KDX2" s="83"/>
      <c r="KDY2" s="83"/>
      <c r="KDZ2" s="83"/>
      <c r="KEA2" s="83"/>
      <c r="KEB2" s="83"/>
      <c r="KEC2" s="83"/>
      <c r="KED2" s="83"/>
      <c r="KEE2" s="83"/>
      <c r="KEF2" s="83"/>
      <c r="KEG2" s="83"/>
      <c r="KEH2" s="83"/>
      <c r="KEI2" s="83"/>
      <c r="KEJ2" s="83"/>
      <c r="KEK2" s="83"/>
      <c r="KEL2" s="83"/>
      <c r="KEM2" s="83"/>
      <c r="KEN2" s="83"/>
      <c r="KEO2" s="83"/>
      <c r="KEP2" s="83"/>
      <c r="KEQ2" s="83"/>
      <c r="KER2" s="83"/>
      <c r="KES2" s="83"/>
      <c r="KET2" s="83"/>
      <c r="KEU2" s="83"/>
      <c r="KEV2" s="83"/>
      <c r="KEW2" s="83"/>
      <c r="KEX2" s="83"/>
      <c r="KEY2" s="83"/>
      <c r="KEZ2" s="83"/>
      <c r="KFA2" s="83"/>
      <c r="KFB2" s="83"/>
      <c r="KFC2" s="83"/>
      <c r="KFD2" s="83"/>
      <c r="KFE2" s="83"/>
      <c r="KFF2" s="83"/>
      <c r="KFG2" s="83"/>
      <c r="KFH2" s="83"/>
      <c r="KFI2" s="83"/>
      <c r="KFJ2" s="83"/>
      <c r="KFK2" s="83"/>
      <c r="KFL2" s="83"/>
      <c r="KFM2" s="83"/>
      <c r="KFN2" s="83"/>
      <c r="KFO2" s="83"/>
      <c r="KFP2" s="83"/>
      <c r="KFQ2" s="83"/>
      <c r="KFR2" s="83"/>
      <c r="KFS2" s="83"/>
      <c r="KFT2" s="83"/>
      <c r="KFU2" s="83"/>
      <c r="KFV2" s="83"/>
      <c r="KFW2" s="83"/>
      <c r="KFX2" s="83"/>
      <c r="KFY2" s="83"/>
      <c r="KFZ2" s="83"/>
      <c r="KGA2" s="83"/>
      <c r="KGB2" s="83"/>
      <c r="KGC2" s="83"/>
      <c r="KGD2" s="83"/>
      <c r="KGE2" s="83"/>
      <c r="KGF2" s="83"/>
      <c r="KGG2" s="83"/>
      <c r="KGH2" s="83"/>
      <c r="KGI2" s="83"/>
      <c r="KGJ2" s="83"/>
      <c r="KGK2" s="83"/>
      <c r="KGL2" s="83"/>
      <c r="KGM2" s="83"/>
      <c r="KGN2" s="83"/>
      <c r="KGO2" s="83"/>
      <c r="KGP2" s="83"/>
      <c r="KGQ2" s="83"/>
      <c r="KGR2" s="83"/>
      <c r="KGS2" s="83"/>
      <c r="KGT2" s="83"/>
      <c r="KGU2" s="83"/>
      <c r="KGV2" s="83"/>
      <c r="KGW2" s="83"/>
      <c r="KGX2" s="83"/>
      <c r="KGY2" s="83"/>
      <c r="KGZ2" s="83"/>
      <c r="KHA2" s="83"/>
      <c r="KHB2" s="83"/>
      <c r="KHC2" s="83"/>
      <c r="KHD2" s="83"/>
      <c r="KHE2" s="83"/>
      <c r="KHF2" s="83"/>
      <c r="KHG2" s="83"/>
      <c r="KHH2" s="83"/>
      <c r="KHI2" s="83"/>
      <c r="KHJ2" s="83"/>
      <c r="KHK2" s="83"/>
      <c r="KHL2" s="83"/>
      <c r="KHM2" s="83"/>
      <c r="KHN2" s="83"/>
      <c r="KHO2" s="83"/>
      <c r="KHP2" s="83"/>
      <c r="KHQ2" s="83"/>
      <c r="KHR2" s="83"/>
      <c r="KHS2" s="83"/>
      <c r="KHT2" s="83"/>
      <c r="KHU2" s="83"/>
      <c r="KHV2" s="83"/>
      <c r="KHW2" s="83"/>
      <c r="KHX2" s="83"/>
      <c r="KHY2" s="83"/>
      <c r="KHZ2" s="83"/>
      <c r="KIA2" s="83"/>
      <c r="KIB2" s="83"/>
      <c r="KIC2" s="83"/>
      <c r="KID2" s="83"/>
      <c r="KIE2" s="83"/>
      <c r="KIF2" s="83"/>
      <c r="KIG2" s="83"/>
      <c r="KIH2" s="83"/>
      <c r="KII2" s="83"/>
      <c r="KIJ2" s="83"/>
      <c r="KIK2" s="83"/>
      <c r="KIL2" s="83"/>
      <c r="KIM2" s="83"/>
      <c r="KIN2" s="83"/>
      <c r="KIO2" s="83"/>
      <c r="KIP2" s="83"/>
      <c r="KIQ2" s="83"/>
      <c r="KIR2" s="83"/>
      <c r="KIS2" s="83"/>
      <c r="KIT2" s="83"/>
      <c r="KIU2" s="83"/>
      <c r="KIV2" s="83"/>
      <c r="KIW2" s="83"/>
      <c r="KIX2" s="83"/>
      <c r="KIY2" s="83"/>
      <c r="KIZ2" s="83"/>
      <c r="KJA2" s="83"/>
      <c r="KJB2" s="83"/>
      <c r="KJC2" s="83"/>
      <c r="KJD2" s="83"/>
      <c r="KJE2" s="83"/>
      <c r="KJF2" s="83"/>
      <c r="KJG2" s="83"/>
      <c r="KJH2" s="83"/>
      <c r="KJI2" s="83"/>
      <c r="KJJ2" s="83"/>
      <c r="KJK2" s="83"/>
      <c r="KJL2" s="83"/>
      <c r="KJM2" s="83"/>
      <c r="KJN2" s="83"/>
      <c r="KJO2" s="83"/>
      <c r="KJP2" s="83"/>
      <c r="KJQ2" s="83"/>
      <c r="KJR2" s="83"/>
      <c r="KJS2" s="83"/>
      <c r="KJT2" s="83"/>
      <c r="KJU2" s="83"/>
      <c r="KJV2" s="83"/>
      <c r="KJW2" s="83"/>
      <c r="KJX2" s="83"/>
      <c r="KJY2" s="83"/>
      <c r="KJZ2" s="83"/>
      <c r="KKA2" s="83"/>
      <c r="KKB2" s="83"/>
      <c r="KKC2" s="83"/>
      <c r="KKD2" s="83"/>
      <c r="KKE2" s="83"/>
      <c r="KKF2" s="83"/>
      <c r="KKG2" s="83"/>
      <c r="KKH2" s="83"/>
      <c r="KKI2" s="83"/>
      <c r="KKJ2" s="83"/>
      <c r="KKK2" s="83"/>
      <c r="KKL2" s="83"/>
      <c r="KKM2" s="83"/>
      <c r="KKN2" s="83"/>
      <c r="KKO2" s="83"/>
      <c r="KKP2" s="83"/>
      <c r="KKQ2" s="83"/>
      <c r="KKR2" s="83"/>
      <c r="KKS2" s="83"/>
      <c r="KKT2" s="83"/>
      <c r="KKU2" s="83"/>
      <c r="KKV2" s="83"/>
      <c r="KKW2" s="83"/>
      <c r="KKX2" s="83"/>
      <c r="KKY2" s="83"/>
      <c r="KKZ2" s="83"/>
      <c r="KLA2" s="83"/>
      <c r="KLB2" s="83"/>
      <c r="KLC2" s="83"/>
      <c r="KLD2" s="83"/>
      <c r="KLE2" s="83"/>
      <c r="KLF2" s="83"/>
      <c r="KLG2" s="83"/>
      <c r="KLH2" s="83"/>
      <c r="KLI2" s="83"/>
      <c r="KLJ2" s="83"/>
      <c r="KLK2" s="83"/>
      <c r="KLL2" s="83"/>
      <c r="KLM2" s="83"/>
      <c r="KLN2" s="83"/>
      <c r="KLO2" s="83"/>
      <c r="KLP2" s="83"/>
      <c r="KLQ2" s="83"/>
      <c r="KLR2" s="83"/>
      <c r="KLS2" s="83"/>
      <c r="KLT2" s="83"/>
      <c r="KLU2" s="83"/>
      <c r="KLV2" s="83"/>
      <c r="KLW2" s="83"/>
      <c r="KLX2" s="83"/>
      <c r="KLY2" s="83"/>
      <c r="KLZ2" s="83"/>
      <c r="KMA2" s="83"/>
      <c r="KMB2" s="83"/>
      <c r="KMC2" s="83"/>
      <c r="KMD2" s="83"/>
      <c r="KME2" s="83"/>
      <c r="KMF2" s="83"/>
      <c r="KMG2" s="83"/>
      <c r="KMH2" s="83"/>
      <c r="KMI2" s="83"/>
      <c r="KMJ2" s="83"/>
      <c r="KMK2" s="83"/>
      <c r="KML2" s="83"/>
      <c r="KMM2" s="83"/>
      <c r="KMN2" s="83"/>
      <c r="KMO2" s="83"/>
      <c r="KMP2" s="83"/>
      <c r="KMQ2" s="83"/>
      <c r="KMR2" s="83"/>
      <c r="KMS2" s="83"/>
      <c r="KMT2" s="83"/>
      <c r="KMU2" s="83"/>
      <c r="KMV2" s="83"/>
      <c r="KMW2" s="83"/>
      <c r="KMX2" s="83"/>
      <c r="KMY2" s="83"/>
      <c r="KMZ2" s="83"/>
      <c r="KNA2" s="83"/>
      <c r="KNB2" s="83"/>
      <c r="KNC2" s="83"/>
      <c r="KND2" s="83"/>
      <c r="KNE2" s="83"/>
      <c r="KNF2" s="83"/>
      <c r="KNG2" s="83"/>
      <c r="KNH2" s="83"/>
      <c r="KNI2" s="83"/>
      <c r="KNJ2" s="83"/>
      <c r="KNK2" s="83"/>
      <c r="KNL2" s="83"/>
      <c r="KNM2" s="83"/>
      <c r="KNN2" s="83"/>
      <c r="KNO2" s="83"/>
      <c r="KNP2" s="83"/>
      <c r="KNQ2" s="83"/>
      <c r="KNR2" s="83"/>
      <c r="KNS2" s="83"/>
      <c r="KNT2" s="83"/>
      <c r="KNU2" s="83"/>
      <c r="KNV2" s="83"/>
      <c r="KNW2" s="83"/>
      <c r="KNX2" s="83"/>
      <c r="KNY2" s="83"/>
      <c r="KNZ2" s="83"/>
      <c r="KOA2" s="83"/>
      <c r="KOB2" s="83"/>
      <c r="KOC2" s="83"/>
      <c r="KOD2" s="83"/>
      <c r="KOE2" s="83"/>
      <c r="KOF2" s="83"/>
      <c r="KOG2" s="83"/>
      <c r="KOH2" s="83"/>
      <c r="KOI2" s="83"/>
      <c r="KOJ2" s="83"/>
      <c r="KOK2" s="83"/>
      <c r="KOL2" s="83"/>
      <c r="KOM2" s="83"/>
      <c r="KON2" s="83"/>
      <c r="KOO2" s="83"/>
      <c r="KOP2" s="83"/>
      <c r="KOQ2" s="83"/>
      <c r="KOR2" s="83"/>
      <c r="KOS2" s="83"/>
      <c r="KOT2" s="83"/>
      <c r="KOU2" s="83"/>
      <c r="KOV2" s="83"/>
      <c r="KOW2" s="83"/>
      <c r="KOX2" s="83"/>
      <c r="KOY2" s="83"/>
      <c r="KOZ2" s="83"/>
      <c r="KPA2" s="83"/>
      <c r="KPB2" s="83"/>
      <c r="KPC2" s="83"/>
      <c r="KPD2" s="83"/>
      <c r="KPE2" s="83"/>
      <c r="KPF2" s="83"/>
      <c r="KPG2" s="83"/>
      <c r="KPH2" s="83"/>
      <c r="KPI2" s="83"/>
      <c r="KPJ2" s="83"/>
      <c r="KPK2" s="83"/>
      <c r="KPL2" s="83"/>
      <c r="KPM2" s="83"/>
      <c r="KPN2" s="83"/>
      <c r="KPO2" s="83"/>
      <c r="KPP2" s="83"/>
      <c r="KPQ2" s="83"/>
      <c r="KPR2" s="83"/>
      <c r="KPS2" s="83"/>
      <c r="KPT2" s="83"/>
      <c r="KPU2" s="83"/>
      <c r="KPV2" s="83"/>
      <c r="KPW2" s="83"/>
      <c r="KPX2" s="83"/>
      <c r="KPY2" s="83"/>
      <c r="KPZ2" s="83"/>
      <c r="KQA2" s="83"/>
      <c r="KQB2" s="83"/>
      <c r="KQC2" s="83"/>
      <c r="KQD2" s="83"/>
      <c r="KQE2" s="83"/>
      <c r="KQF2" s="83"/>
      <c r="KQG2" s="83"/>
      <c r="KQH2" s="83"/>
      <c r="KQI2" s="83"/>
      <c r="KQJ2" s="83"/>
      <c r="KQK2" s="83"/>
      <c r="KQL2" s="83"/>
      <c r="KQM2" s="83"/>
      <c r="KQN2" s="83"/>
      <c r="KQO2" s="83"/>
      <c r="KQP2" s="83"/>
      <c r="KQQ2" s="83"/>
      <c r="KQR2" s="83"/>
      <c r="KQS2" s="83"/>
      <c r="KQT2" s="83"/>
      <c r="KQU2" s="83"/>
      <c r="KQV2" s="83"/>
      <c r="KQW2" s="83"/>
      <c r="KQX2" s="83"/>
      <c r="KQY2" s="83"/>
      <c r="KQZ2" s="83"/>
      <c r="KRA2" s="83"/>
      <c r="KRB2" s="83"/>
      <c r="KRC2" s="83"/>
      <c r="KRD2" s="83"/>
      <c r="KRE2" s="83"/>
      <c r="KRF2" s="83"/>
      <c r="KRG2" s="83"/>
      <c r="KRH2" s="83"/>
      <c r="KRI2" s="83"/>
      <c r="KRJ2" s="83"/>
      <c r="KRK2" s="83"/>
      <c r="KRL2" s="83"/>
      <c r="KRM2" s="83"/>
      <c r="KRN2" s="83"/>
      <c r="KRO2" s="83"/>
      <c r="KRP2" s="83"/>
      <c r="KRQ2" s="83"/>
      <c r="KRR2" s="83"/>
      <c r="KRS2" s="83"/>
      <c r="KRT2" s="83"/>
      <c r="KRU2" s="83"/>
      <c r="KRV2" s="83"/>
      <c r="KRW2" s="83"/>
      <c r="KRX2" s="83"/>
      <c r="KRY2" s="83"/>
      <c r="KRZ2" s="83"/>
      <c r="KSA2" s="83"/>
      <c r="KSB2" s="83"/>
      <c r="KSC2" s="83"/>
      <c r="KSD2" s="83"/>
      <c r="KSE2" s="83"/>
      <c r="KSF2" s="83"/>
      <c r="KSG2" s="83"/>
      <c r="KSH2" s="83"/>
      <c r="KSI2" s="83"/>
      <c r="KSJ2" s="83"/>
      <c r="KSK2" s="83"/>
      <c r="KSL2" s="83"/>
      <c r="KSM2" s="83"/>
      <c r="KSN2" s="83"/>
      <c r="KSO2" s="83"/>
      <c r="KSP2" s="83"/>
      <c r="KSQ2" s="83"/>
      <c r="KSR2" s="83"/>
      <c r="KSS2" s="83"/>
      <c r="KST2" s="83"/>
      <c r="KSU2" s="83"/>
      <c r="KSV2" s="83"/>
      <c r="KSW2" s="83"/>
      <c r="KSX2" s="83"/>
      <c r="KSY2" s="83"/>
      <c r="KSZ2" s="83"/>
      <c r="KTA2" s="83"/>
      <c r="KTB2" s="83"/>
      <c r="KTC2" s="83"/>
      <c r="KTD2" s="83"/>
      <c r="KTE2" s="83"/>
      <c r="KTF2" s="83"/>
      <c r="KTG2" s="83"/>
      <c r="KTH2" s="83"/>
      <c r="KTI2" s="83"/>
      <c r="KTJ2" s="83"/>
      <c r="KTK2" s="83"/>
      <c r="KTL2" s="83"/>
      <c r="KTM2" s="83"/>
      <c r="KTN2" s="83"/>
      <c r="KTO2" s="83"/>
      <c r="KTP2" s="83"/>
      <c r="KTQ2" s="83"/>
      <c r="KTR2" s="83"/>
      <c r="KTS2" s="83"/>
      <c r="KTT2" s="83"/>
      <c r="KTU2" s="83"/>
      <c r="KTV2" s="83"/>
      <c r="KTW2" s="83"/>
      <c r="KTX2" s="83"/>
      <c r="KTY2" s="83"/>
      <c r="KTZ2" s="83"/>
      <c r="KUA2" s="83"/>
      <c r="KUB2" s="83"/>
      <c r="KUC2" s="83"/>
      <c r="KUD2" s="83"/>
      <c r="KUE2" s="83"/>
      <c r="KUF2" s="83"/>
      <c r="KUG2" s="83"/>
      <c r="KUH2" s="83"/>
      <c r="KUI2" s="83"/>
      <c r="KUJ2" s="83"/>
      <c r="KUK2" s="83"/>
      <c r="KUL2" s="83"/>
      <c r="KUM2" s="83"/>
      <c r="KUN2" s="83"/>
      <c r="KUO2" s="83"/>
      <c r="KUP2" s="83"/>
      <c r="KUQ2" s="83"/>
      <c r="KUR2" s="83"/>
      <c r="KUS2" s="83"/>
      <c r="KUT2" s="83"/>
      <c r="KUU2" s="83"/>
      <c r="KUV2" s="83"/>
      <c r="KUW2" s="83"/>
      <c r="KUX2" s="83"/>
      <c r="KUY2" s="83"/>
      <c r="KUZ2" s="83"/>
      <c r="KVA2" s="83"/>
      <c r="KVB2" s="83"/>
      <c r="KVC2" s="83"/>
      <c r="KVD2" s="83"/>
      <c r="KVE2" s="83"/>
      <c r="KVF2" s="83"/>
      <c r="KVG2" s="83"/>
      <c r="KVH2" s="83"/>
      <c r="KVI2" s="83"/>
      <c r="KVJ2" s="83"/>
      <c r="KVK2" s="83"/>
      <c r="KVL2" s="83"/>
      <c r="KVM2" s="83"/>
      <c r="KVN2" s="83"/>
      <c r="KVO2" s="83"/>
      <c r="KVP2" s="83"/>
      <c r="KVQ2" s="83"/>
      <c r="KVR2" s="83"/>
      <c r="KVS2" s="83"/>
      <c r="KVT2" s="83"/>
      <c r="KVU2" s="83"/>
      <c r="KVV2" s="83"/>
      <c r="KVW2" s="83"/>
      <c r="KVX2" s="83"/>
      <c r="KVY2" s="83"/>
      <c r="KVZ2" s="83"/>
      <c r="KWA2" s="83"/>
      <c r="KWB2" s="83"/>
      <c r="KWC2" s="83"/>
      <c r="KWD2" s="83"/>
      <c r="KWE2" s="83"/>
      <c r="KWF2" s="83"/>
      <c r="KWG2" s="83"/>
      <c r="KWH2" s="83"/>
      <c r="KWI2" s="83"/>
      <c r="KWJ2" s="83"/>
      <c r="KWK2" s="83"/>
      <c r="KWL2" s="83"/>
      <c r="KWM2" s="83"/>
      <c r="KWN2" s="83"/>
      <c r="KWO2" s="83"/>
      <c r="KWP2" s="83"/>
      <c r="KWQ2" s="83"/>
      <c r="KWR2" s="83"/>
      <c r="KWS2" s="83"/>
      <c r="KWT2" s="83"/>
      <c r="KWU2" s="83"/>
      <c r="KWV2" s="83"/>
      <c r="KWW2" s="83"/>
      <c r="KWX2" s="83"/>
      <c r="KWY2" s="83"/>
      <c r="KWZ2" s="83"/>
      <c r="KXA2" s="83"/>
      <c r="KXB2" s="83"/>
      <c r="KXC2" s="83"/>
      <c r="KXD2" s="83"/>
      <c r="KXE2" s="83"/>
      <c r="KXF2" s="83"/>
      <c r="KXG2" s="83"/>
      <c r="KXH2" s="83"/>
      <c r="KXI2" s="83"/>
      <c r="KXJ2" s="83"/>
      <c r="KXK2" s="83"/>
      <c r="KXL2" s="83"/>
      <c r="KXM2" s="83"/>
      <c r="KXN2" s="83"/>
      <c r="KXO2" s="83"/>
      <c r="KXP2" s="83"/>
      <c r="KXQ2" s="83"/>
      <c r="KXR2" s="83"/>
      <c r="KXS2" s="83"/>
      <c r="KXT2" s="83"/>
      <c r="KXU2" s="83"/>
      <c r="KXV2" s="83"/>
      <c r="KXW2" s="83"/>
      <c r="KXX2" s="83"/>
      <c r="KXY2" s="83"/>
      <c r="KXZ2" s="83"/>
      <c r="KYA2" s="83"/>
      <c r="KYB2" s="83"/>
      <c r="KYC2" s="83"/>
      <c r="KYD2" s="83"/>
      <c r="KYE2" s="83"/>
      <c r="KYF2" s="83"/>
      <c r="KYG2" s="83"/>
      <c r="KYH2" s="83"/>
      <c r="KYI2" s="83"/>
      <c r="KYJ2" s="83"/>
      <c r="KYK2" s="83"/>
      <c r="KYL2" s="83"/>
      <c r="KYM2" s="83"/>
      <c r="KYN2" s="83"/>
      <c r="KYO2" s="83"/>
      <c r="KYP2" s="83"/>
      <c r="KYQ2" s="83"/>
      <c r="KYR2" s="83"/>
      <c r="KYS2" s="83"/>
      <c r="KYT2" s="83"/>
      <c r="KYU2" s="83"/>
      <c r="KYV2" s="83"/>
      <c r="KYW2" s="83"/>
      <c r="KYX2" s="83"/>
      <c r="KYY2" s="83"/>
      <c r="KYZ2" s="83"/>
      <c r="KZA2" s="83"/>
      <c r="KZB2" s="83"/>
      <c r="KZC2" s="83"/>
      <c r="KZD2" s="83"/>
      <c r="KZE2" s="83"/>
      <c r="KZF2" s="83"/>
      <c r="KZG2" s="83"/>
      <c r="KZH2" s="83"/>
      <c r="KZI2" s="83"/>
      <c r="KZJ2" s="83"/>
      <c r="KZK2" s="83"/>
      <c r="KZL2" s="83"/>
      <c r="KZM2" s="83"/>
      <c r="KZN2" s="83"/>
      <c r="KZO2" s="83"/>
      <c r="KZP2" s="83"/>
      <c r="KZQ2" s="83"/>
      <c r="KZR2" s="83"/>
      <c r="KZS2" s="83"/>
      <c r="KZT2" s="83"/>
      <c r="KZU2" s="83"/>
      <c r="KZV2" s="83"/>
      <c r="KZW2" s="83"/>
      <c r="KZX2" s="83"/>
      <c r="KZY2" s="83"/>
      <c r="KZZ2" s="83"/>
      <c r="LAA2" s="83"/>
      <c r="LAB2" s="83"/>
      <c r="LAC2" s="83"/>
      <c r="LAD2" s="83"/>
      <c r="LAE2" s="83"/>
      <c r="LAF2" s="83"/>
      <c r="LAG2" s="83"/>
      <c r="LAH2" s="83"/>
      <c r="LAI2" s="83"/>
      <c r="LAJ2" s="83"/>
      <c r="LAK2" s="83"/>
      <c r="LAL2" s="83"/>
      <c r="LAM2" s="83"/>
      <c r="LAN2" s="83"/>
      <c r="LAO2" s="83"/>
      <c r="LAP2" s="83"/>
      <c r="LAQ2" s="83"/>
      <c r="LAR2" s="83"/>
      <c r="LAS2" s="83"/>
      <c r="LAT2" s="83"/>
      <c r="LAU2" s="83"/>
      <c r="LAV2" s="83"/>
      <c r="LAW2" s="83"/>
      <c r="LAX2" s="83"/>
      <c r="LAY2" s="83"/>
      <c r="LAZ2" s="83"/>
      <c r="LBA2" s="83"/>
      <c r="LBB2" s="83"/>
      <c r="LBC2" s="83"/>
      <c r="LBD2" s="83"/>
      <c r="LBE2" s="83"/>
      <c r="LBF2" s="83"/>
      <c r="LBG2" s="83"/>
      <c r="LBH2" s="83"/>
      <c r="LBI2" s="83"/>
      <c r="LBJ2" s="83"/>
      <c r="LBK2" s="83"/>
      <c r="LBL2" s="83"/>
      <c r="LBM2" s="83"/>
      <c r="LBN2" s="83"/>
      <c r="LBO2" s="83"/>
      <c r="LBP2" s="83"/>
      <c r="LBQ2" s="83"/>
      <c r="LBR2" s="83"/>
      <c r="LBS2" s="83"/>
      <c r="LBT2" s="83"/>
      <c r="LBU2" s="83"/>
      <c r="LBV2" s="83"/>
      <c r="LBW2" s="83"/>
      <c r="LBX2" s="83"/>
      <c r="LBY2" s="83"/>
      <c r="LBZ2" s="83"/>
      <c r="LCA2" s="83"/>
      <c r="LCB2" s="83"/>
      <c r="LCC2" s="83"/>
      <c r="LCD2" s="83"/>
      <c r="LCE2" s="83"/>
      <c r="LCF2" s="83"/>
      <c r="LCG2" s="83"/>
      <c r="LCH2" s="83"/>
      <c r="LCI2" s="83"/>
      <c r="LCJ2" s="83"/>
      <c r="LCK2" s="83"/>
      <c r="LCL2" s="83"/>
      <c r="LCM2" s="83"/>
      <c r="LCN2" s="83"/>
      <c r="LCO2" s="83"/>
      <c r="LCP2" s="83"/>
      <c r="LCQ2" s="83"/>
      <c r="LCR2" s="83"/>
      <c r="LCS2" s="83"/>
      <c r="LCT2" s="83"/>
      <c r="LCU2" s="83"/>
      <c r="LCV2" s="83"/>
      <c r="LCW2" s="83"/>
      <c r="LCX2" s="83"/>
      <c r="LCY2" s="83"/>
      <c r="LCZ2" s="83"/>
      <c r="LDA2" s="83"/>
      <c r="LDB2" s="83"/>
      <c r="LDC2" s="83"/>
      <c r="LDD2" s="83"/>
      <c r="LDE2" s="83"/>
      <c r="LDF2" s="83"/>
      <c r="LDG2" s="83"/>
      <c r="LDH2" s="83"/>
      <c r="LDI2" s="83"/>
      <c r="LDJ2" s="83"/>
      <c r="LDK2" s="83"/>
      <c r="LDL2" s="83"/>
      <c r="LDM2" s="83"/>
      <c r="LDN2" s="83"/>
      <c r="LDO2" s="83"/>
      <c r="LDP2" s="83"/>
      <c r="LDQ2" s="83"/>
      <c r="LDR2" s="83"/>
      <c r="LDS2" s="83"/>
      <c r="LDT2" s="83"/>
      <c r="LDU2" s="83"/>
      <c r="LDV2" s="83"/>
      <c r="LDW2" s="83"/>
      <c r="LDX2" s="83"/>
      <c r="LDY2" s="83"/>
      <c r="LDZ2" s="83"/>
      <c r="LEA2" s="83"/>
      <c r="LEB2" s="83"/>
      <c r="LEC2" s="83"/>
      <c r="LED2" s="83"/>
      <c r="LEE2" s="83"/>
      <c r="LEF2" s="83"/>
      <c r="LEG2" s="83"/>
      <c r="LEH2" s="83"/>
      <c r="LEI2" s="83"/>
      <c r="LEJ2" s="83"/>
      <c r="LEK2" s="83"/>
      <c r="LEL2" s="83"/>
      <c r="LEM2" s="83"/>
      <c r="LEN2" s="83"/>
      <c r="LEO2" s="83"/>
      <c r="LEP2" s="83"/>
      <c r="LEQ2" s="83"/>
      <c r="LER2" s="83"/>
      <c r="LES2" s="83"/>
      <c r="LET2" s="83"/>
      <c r="LEU2" s="83"/>
      <c r="LEV2" s="83"/>
      <c r="LEW2" s="83"/>
      <c r="LEX2" s="83"/>
      <c r="LEY2" s="83"/>
      <c r="LEZ2" s="83"/>
      <c r="LFA2" s="83"/>
      <c r="LFB2" s="83"/>
      <c r="LFC2" s="83"/>
      <c r="LFD2" s="83"/>
      <c r="LFE2" s="83"/>
      <c r="LFF2" s="83"/>
      <c r="LFG2" s="83"/>
      <c r="LFH2" s="83"/>
      <c r="LFI2" s="83"/>
      <c r="LFJ2" s="83"/>
      <c r="LFK2" s="83"/>
      <c r="LFL2" s="83"/>
      <c r="LFM2" s="83"/>
      <c r="LFN2" s="83"/>
      <c r="LFO2" s="83"/>
      <c r="LFP2" s="83"/>
      <c r="LFQ2" s="83"/>
      <c r="LFR2" s="83"/>
      <c r="LFS2" s="83"/>
      <c r="LFT2" s="83"/>
      <c r="LFU2" s="83"/>
      <c r="LFV2" s="83"/>
      <c r="LFW2" s="83"/>
      <c r="LFX2" s="83"/>
      <c r="LFY2" s="83"/>
      <c r="LFZ2" s="83"/>
      <c r="LGA2" s="83"/>
      <c r="LGB2" s="83"/>
      <c r="LGC2" s="83"/>
      <c r="LGD2" s="83"/>
      <c r="LGE2" s="83"/>
      <c r="LGF2" s="83"/>
      <c r="LGG2" s="83"/>
      <c r="LGH2" s="83"/>
      <c r="LGI2" s="83"/>
      <c r="LGJ2" s="83"/>
      <c r="LGK2" s="83"/>
      <c r="LGL2" s="83"/>
      <c r="LGM2" s="83"/>
      <c r="LGN2" s="83"/>
      <c r="LGO2" s="83"/>
      <c r="LGP2" s="83"/>
      <c r="LGQ2" s="83"/>
      <c r="LGR2" s="83"/>
      <c r="LGS2" s="83"/>
      <c r="LGT2" s="83"/>
      <c r="LGU2" s="83"/>
      <c r="LGV2" s="83"/>
      <c r="LGW2" s="83"/>
      <c r="LGX2" s="83"/>
      <c r="LGY2" s="83"/>
      <c r="LGZ2" s="83"/>
      <c r="LHA2" s="83"/>
      <c r="LHB2" s="83"/>
      <c r="LHC2" s="83"/>
      <c r="LHD2" s="83"/>
      <c r="LHE2" s="83"/>
      <c r="LHF2" s="83"/>
      <c r="LHG2" s="83"/>
      <c r="LHH2" s="83"/>
      <c r="LHI2" s="83"/>
      <c r="LHJ2" s="83"/>
      <c r="LHK2" s="83"/>
      <c r="LHL2" s="83"/>
      <c r="LHM2" s="83"/>
      <c r="LHN2" s="83"/>
      <c r="LHO2" s="83"/>
      <c r="LHP2" s="83"/>
      <c r="LHQ2" s="83"/>
      <c r="LHR2" s="83"/>
      <c r="LHS2" s="83"/>
      <c r="LHT2" s="83"/>
      <c r="LHU2" s="83"/>
      <c r="LHV2" s="83"/>
      <c r="LHW2" s="83"/>
      <c r="LHX2" s="83"/>
      <c r="LHY2" s="83"/>
      <c r="LHZ2" s="83"/>
      <c r="LIA2" s="83"/>
      <c r="LIB2" s="83"/>
      <c r="LIC2" s="83"/>
      <c r="LID2" s="83"/>
      <c r="LIE2" s="83"/>
      <c r="LIF2" s="83"/>
      <c r="LIG2" s="83"/>
      <c r="LIH2" s="83"/>
      <c r="LII2" s="83"/>
      <c r="LIJ2" s="83"/>
      <c r="LIK2" s="83"/>
      <c r="LIL2" s="83"/>
      <c r="LIM2" s="83"/>
      <c r="LIN2" s="83"/>
      <c r="LIO2" s="83"/>
      <c r="LIP2" s="83"/>
      <c r="LIQ2" s="83"/>
      <c r="LIR2" s="83"/>
      <c r="LIS2" s="83"/>
      <c r="LIT2" s="83"/>
      <c r="LIU2" s="83"/>
      <c r="LIV2" s="83"/>
      <c r="LIW2" s="83"/>
      <c r="LIX2" s="83"/>
      <c r="LIY2" s="83"/>
      <c r="LIZ2" s="83"/>
      <c r="LJA2" s="83"/>
      <c r="LJB2" s="83"/>
      <c r="LJC2" s="83"/>
      <c r="LJD2" s="83"/>
      <c r="LJE2" s="83"/>
      <c r="LJF2" s="83"/>
      <c r="LJG2" s="83"/>
      <c r="LJH2" s="83"/>
      <c r="LJI2" s="83"/>
      <c r="LJJ2" s="83"/>
      <c r="LJK2" s="83"/>
      <c r="LJL2" s="83"/>
      <c r="LJM2" s="83"/>
      <c r="LJN2" s="83"/>
      <c r="LJO2" s="83"/>
      <c r="LJP2" s="83"/>
      <c r="LJQ2" s="83"/>
      <c r="LJR2" s="83"/>
      <c r="LJS2" s="83"/>
      <c r="LJT2" s="83"/>
      <c r="LJU2" s="83"/>
      <c r="LJV2" s="83"/>
      <c r="LJW2" s="83"/>
      <c r="LJX2" s="83"/>
      <c r="LJY2" s="83"/>
      <c r="LJZ2" s="83"/>
      <c r="LKA2" s="83"/>
      <c r="LKB2" s="83"/>
      <c r="LKC2" s="83"/>
      <c r="LKD2" s="83"/>
      <c r="LKE2" s="83"/>
      <c r="LKF2" s="83"/>
      <c r="LKG2" s="83"/>
      <c r="LKH2" s="83"/>
      <c r="LKI2" s="83"/>
      <c r="LKJ2" s="83"/>
      <c r="LKK2" s="83"/>
      <c r="LKL2" s="83"/>
      <c r="LKM2" s="83"/>
      <c r="LKN2" s="83"/>
      <c r="LKO2" s="83"/>
      <c r="LKP2" s="83"/>
      <c r="LKQ2" s="83"/>
      <c r="LKR2" s="83"/>
      <c r="LKS2" s="83"/>
      <c r="LKT2" s="83"/>
      <c r="LKU2" s="83"/>
      <c r="LKV2" s="83"/>
      <c r="LKW2" s="83"/>
      <c r="LKX2" s="83"/>
      <c r="LKY2" s="83"/>
      <c r="LKZ2" s="83"/>
      <c r="LLA2" s="83"/>
      <c r="LLB2" s="83"/>
      <c r="LLC2" s="83"/>
      <c r="LLD2" s="83"/>
      <c r="LLE2" s="83"/>
      <c r="LLF2" s="83"/>
      <c r="LLG2" s="83"/>
      <c r="LLH2" s="83"/>
      <c r="LLI2" s="83"/>
      <c r="LLJ2" s="83"/>
      <c r="LLK2" s="83"/>
      <c r="LLL2" s="83"/>
      <c r="LLM2" s="83"/>
      <c r="LLN2" s="83"/>
      <c r="LLO2" s="83"/>
      <c r="LLP2" s="83"/>
      <c r="LLQ2" s="83"/>
      <c r="LLR2" s="83"/>
      <c r="LLS2" s="83"/>
      <c r="LLT2" s="83"/>
      <c r="LLU2" s="83"/>
      <c r="LLV2" s="83"/>
      <c r="LLW2" s="83"/>
      <c r="LLX2" s="83"/>
      <c r="LLY2" s="83"/>
      <c r="LLZ2" s="83"/>
      <c r="LMA2" s="83"/>
      <c r="LMB2" s="83"/>
      <c r="LMC2" s="83"/>
      <c r="LMD2" s="83"/>
      <c r="LME2" s="83"/>
      <c r="LMF2" s="83"/>
      <c r="LMG2" s="83"/>
      <c r="LMH2" s="83"/>
      <c r="LMI2" s="83"/>
      <c r="LMJ2" s="83"/>
      <c r="LMK2" s="83"/>
      <c r="LML2" s="83"/>
      <c r="LMM2" s="83"/>
      <c r="LMN2" s="83"/>
      <c r="LMO2" s="83"/>
      <c r="LMP2" s="83"/>
      <c r="LMQ2" s="83"/>
      <c r="LMR2" s="83"/>
      <c r="LMS2" s="83"/>
      <c r="LMT2" s="83"/>
      <c r="LMU2" s="83"/>
      <c r="LMV2" s="83"/>
      <c r="LMW2" s="83"/>
      <c r="LMX2" s="83"/>
      <c r="LMY2" s="83"/>
      <c r="LMZ2" s="83"/>
      <c r="LNA2" s="83"/>
      <c r="LNB2" s="83"/>
      <c r="LNC2" s="83"/>
      <c r="LND2" s="83"/>
      <c r="LNE2" s="83"/>
      <c r="LNF2" s="83"/>
      <c r="LNG2" s="83"/>
      <c r="LNH2" s="83"/>
      <c r="LNI2" s="83"/>
      <c r="LNJ2" s="83"/>
      <c r="LNK2" s="83"/>
      <c r="LNL2" s="83"/>
      <c r="LNM2" s="83"/>
      <c r="LNN2" s="83"/>
      <c r="LNO2" s="83"/>
      <c r="LNP2" s="83"/>
      <c r="LNQ2" s="83"/>
      <c r="LNR2" s="83"/>
      <c r="LNS2" s="83"/>
      <c r="LNT2" s="83"/>
      <c r="LNU2" s="83"/>
      <c r="LNV2" s="83"/>
      <c r="LNW2" s="83"/>
      <c r="LNX2" s="83"/>
      <c r="LNY2" s="83"/>
      <c r="LNZ2" s="83"/>
      <c r="LOA2" s="83"/>
      <c r="LOB2" s="83"/>
      <c r="LOC2" s="83"/>
      <c r="LOD2" s="83"/>
      <c r="LOE2" s="83"/>
      <c r="LOF2" s="83"/>
      <c r="LOG2" s="83"/>
      <c r="LOH2" s="83"/>
      <c r="LOI2" s="83"/>
      <c r="LOJ2" s="83"/>
      <c r="LOK2" s="83"/>
      <c r="LOL2" s="83"/>
      <c r="LOM2" s="83"/>
      <c r="LON2" s="83"/>
      <c r="LOO2" s="83"/>
      <c r="LOP2" s="83"/>
      <c r="LOQ2" s="83"/>
      <c r="LOR2" s="83"/>
      <c r="LOS2" s="83"/>
      <c r="LOT2" s="83"/>
      <c r="LOU2" s="83"/>
      <c r="LOV2" s="83"/>
      <c r="LOW2" s="83"/>
      <c r="LOX2" s="83"/>
      <c r="LOY2" s="83"/>
      <c r="LOZ2" s="83"/>
      <c r="LPA2" s="83"/>
      <c r="LPB2" s="83"/>
      <c r="LPC2" s="83"/>
      <c r="LPD2" s="83"/>
      <c r="LPE2" s="83"/>
      <c r="LPF2" s="83"/>
      <c r="LPG2" s="83"/>
      <c r="LPH2" s="83"/>
      <c r="LPI2" s="83"/>
      <c r="LPJ2" s="83"/>
      <c r="LPK2" s="83"/>
      <c r="LPL2" s="83"/>
      <c r="LPM2" s="83"/>
      <c r="LPN2" s="83"/>
      <c r="LPO2" s="83"/>
      <c r="LPP2" s="83"/>
      <c r="LPQ2" s="83"/>
      <c r="LPR2" s="83"/>
      <c r="LPS2" s="83"/>
      <c r="LPT2" s="83"/>
      <c r="LPU2" s="83"/>
      <c r="LPV2" s="83"/>
      <c r="LPW2" s="83"/>
      <c r="LPX2" s="83"/>
      <c r="LPY2" s="83"/>
      <c r="LPZ2" s="83"/>
      <c r="LQA2" s="83"/>
      <c r="LQB2" s="83"/>
      <c r="LQC2" s="83"/>
      <c r="LQD2" s="83"/>
      <c r="LQE2" s="83"/>
      <c r="LQF2" s="83"/>
      <c r="LQG2" s="83"/>
      <c r="LQH2" s="83"/>
      <c r="LQI2" s="83"/>
      <c r="LQJ2" s="83"/>
      <c r="LQK2" s="83"/>
      <c r="LQL2" s="83"/>
      <c r="LQM2" s="83"/>
      <c r="LQN2" s="83"/>
      <c r="LQO2" s="83"/>
      <c r="LQP2" s="83"/>
      <c r="LQQ2" s="83"/>
      <c r="LQR2" s="83"/>
      <c r="LQS2" s="83"/>
      <c r="LQT2" s="83"/>
      <c r="LQU2" s="83"/>
      <c r="LQV2" s="83"/>
      <c r="LQW2" s="83"/>
      <c r="LQX2" s="83"/>
      <c r="LQY2" s="83"/>
      <c r="LQZ2" s="83"/>
      <c r="LRA2" s="83"/>
      <c r="LRB2" s="83"/>
      <c r="LRC2" s="83"/>
      <c r="LRD2" s="83"/>
      <c r="LRE2" s="83"/>
      <c r="LRF2" s="83"/>
      <c r="LRG2" s="83"/>
      <c r="LRH2" s="83"/>
      <c r="LRI2" s="83"/>
      <c r="LRJ2" s="83"/>
      <c r="LRK2" s="83"/>
      <c r="LRL2" s="83"/>
      <c r="LRM2" s="83"/>
      <c r="LRN2" s="83"/>
      <c r="LRO2" s="83"/>
      <c r="LRP2" s="83"/>
      <c r="LRQ2" s="83"/>
      <c r="LRR2" s="83"/>
      <c r="LRS2" s="83"/>
      <c r="LRT2" s="83"/>
      <c r="LRU2" s="83"/>
      <c r="LRV2" s="83"/>
      <c r="LRW2" s="83"/>
      <c r="LRX2" s="83"/>
      <c r="LRY2" s="83"/>
      <c r="LRZ2" s="83"/>
      <c r="LSA2" s="83"/>
      <c r="LSB2" s="83"/>
      <c r="LSC2" s="83"/>
      <c r="LSD2" s="83"/>
      <c r="LSE2" s="83"/>
      <c r="LSF2" s="83"/>
      <c r="LSG2" s="83"/>
      <c r="LSH2" s="83"/>
      <c r="LSI2" s="83"/>
      <c r="LSJ2" s="83"/>
      <c r="LSK2" s="83"/>
      <c r="LSL2" s="83"/>
      <c r="LSM2" s="83"/>
      <c r="LSN2" s="83"/>
      <c r="LSO2" s="83"/>
      <c r="LSP2" s="83"/>
      <c r="LSQ2" s="83"/>
      <c r="LSR2" s="83"/>
      <c r="LSS2" s="83"/>
      <c r="LST2" s="83"/>
      <c r="LSU2" s="83"/>
      <c r="LSV2" s="83"/>
      <c r="LSW2" s="83"/>
      <c r="LSX2" s="83"/>
      <c r="LSY2" s="83"/>
      <c r="LSZ2" s="83"/>
      <c r="LTA2" s="83"/>
      <c r="LTB2" s="83"/>
      <c r="LTC2" s="83"/>
      <c r="LTD2" s="83"/>
      <c r="LTE2" s="83"/>
      <c r="LTF2" s="83"/>
      <c r="LTG2" s="83"/>
      <c r="LTH2" s="83"/>
      <c r="LTI2" s="83"/>
      <c r="LTJ2" s="83"/>
      <c r="LTK2" s="83"/>
      <c r="LTL2" s="83"/>
      <c r="LTM2" s="83"/>
      <c r="LTN2" s="83"/>
      <c r="LTO2" s="83"/>
      <c r="LTP2" s="83"/>
      <c r="LTQ2" s="83"/>
      <c r="LTR2" s="83"/>
      <c r="LTS2" s="83"/>
      <c r="LTT2" s="83"/>
      <c r="LTU2" s="83"/>
      <c r="LTV2" s="83"/>
      <c r="LTW2" s="83"/>
      <c r="LTX2" s="83"/>
      <c r="LTY2" s="83"/>
      <c r="LTZ2" s="83"/>
      <c r="LUA2" s="83"/>
      <c r="LUB2" s="83"/>
      <c r="LUC2" s="83"/>
      <c r="LUD2" s="83"/>
      <c r="LUE2" s="83"/>
      <c r="LUF2" s="83"/>
      <c r="LUG2" s="83"/>
      <c r="LUH2" s="83"/>
      <c r="LUI2" s="83"/>
      <c r="LUJ2" s="83"/>
      <c r="LUK2" s="83"/>
      <c r="LUL2" s="83"/>
      <c r="LUM2" s="83"/>
      <c r="LUN2" s="83"/>
      <c r="LUO2" s="83"/>
      <c r="LUP2" s="83"/>
      <c r="LUQ2" s="83"/>
      <c r="LUR2" s="83"/>
      <c r="LUS2" s="83"/>
      <c r="LUT2" s="83"/>
      <c r="LUU2" s="83"/>
      <c r="LUV2" s="83"/>
      <c r="LUW2" s="83"/>
      <c r="LUX2" s="83"/>
      <c r="LUY2" s="83"/>
      <c r="LUZ2" s="83"/>
      <c r="LVA2" s="83"/>
      <c r="LVB2" s="83"/>
      <c r="LVC2" s="83"/>
      <c r="LVD2" s="83"/>
      <c r="LVE2" s="83"/>
      <c r="LVF2" s="83"/>
      <c r="LVG2" s="83"/>
      <c r="LVH2" s="83"/>
      <c r="LVI2" s="83"/>
      <c r="LVJ2" s="83"/>
      <c r="LVK2" s="83"/>
      <c r="LVL2" s="83"/>
      <c r="LVM2" s="83"/>
      <c r="LVN2" s="83"/>
      <c r="LVO2" s="83"/>
      <c r="LVP2" s="83"/>
      <c r="LVQ2" s="83"/>
      <c r="LVR2" s="83"/>
      <c r="LVS2" s="83"/>
      <c r="LVT2" s="83"/>
      <c r="LVU2" s="83"/>
      <c r="LVV2" s="83"/>
      <c r="LVW2" s="83"/>
      <c r="LVX2" s="83"/>
      <c r="LVY2" s="83"/>
      <c r="LVZ2" s="83"/>
      <c r="LWA2" s="83"/>
      <c r="LWB2" s="83"/>
      <c r="LWC2" s="83"/>
      <c r="LWD2" s="83"/>
      <c r="LWE2" s="83"/>
      <c r="LWF2" s="83"/>
      <c r="LWG2" s="83"/>
      <c r="LWH2" s="83"/>
      <c r="LWI2" s="83"/>
      <c r="LWJ2" s="83"/>
      <c r="LWK2" s="83"/>
      <c r="LWL2" s="83"/>
      <c r="LWM2" s="83"/>
      <c r="LWN2" s="83"/>
      <c r="LWO2" s="83"/>
      <c r="LWP2" s="83"/>
      <c r="LWQ2" s="83"/>
      <c r="LWR2" s="83"/>
      <c r="LWS2" s="83"/>
      <c r="LWT2" s="83"/>
      <c r="LWU2" s="83"/>
      <c r="LWV2" s="83"/>
      <c r="LWW2" s="83"/>
      <c r="LWX2" s="83"/>
      <c r="LWY2" s="83"/>
      <c r="LWZ2" s="83"/>
      <c r="LXA2" s="83"/>
      <c r="LXB2" s="83"/>
      <c r="LXC2" s="83"/>
      <c r="LXD2" s="83"/>
      <c r="LXE2" s="83"/>
      <c r="LXF2" s="83"/>
      <c r="LXG2" s="83"/>
      <c r="LXH2" s="83"/>
      <c r="LXI2" s="83"/>
      <c r="LXJ2" s="83"/>
      <c r="LXK2" s="83"/>
      <c r="LXL2" s="83"/>
      <c r="LXM2" s="83"/>
      <c r="LXN2" s="83"/>
      <c r="LXO2" s="83"/>
      <c r="LXP2" s="83"/>
      <c r="LXQ2" s="83"/>
      <c r="LXR2" s="83"/>
      <c r="LXS2" s="83"/>
      <c r="LXT2" s="83"/>
      <c r="LXU2" s="83"/>
      <c r="LXV2" s="83"/>
      <c r="LXW2" s="83"/>
      <c r="LXX2" s="83"/>
      <c r="LXY2" s="83"/>
      <c r="LXZ2" s="83"/>
      <c r="LYA2" s="83"/>
      <c r="LYB2" s="83"/>
      <c r="LYC2" s="83"/>
      <c r="LYD2" s="83"/>
      <c r="LYE2" s="83"/>
      <c r="LYF2" s="83"/>
      <c r="LYG2" s="83"/>
      <c r="LYH2" s="83"/>
      <c r="LYI2" s="83"/>
      <c r="LYJ2" s="83"/>
      <c r="LYK2" s="83"/>
      <c r="LYL2" s="83"/>
      <c r="LYM2" s="83"/>
      <c r="LYN2" s="83"/>
      <c r="LYO2" s="83"/>
      <c r="LYP2" s="83"/>
      <c r="LYQ2" s="83"/>
      <c r="LYR2" s="83"/>
      <c r="LYS2" s="83"/>
      <c r="LYT2" s="83"/>
      <c r="LYU2" s="83"/>
      <c r="LYV2" s="83"/>
      <c r="LYW2" s="83"/>
      <c r="LYX2" s="83"/>
      <c r="LYY2" s="83"/>
      <c r="LYZ2" s="83"/>
      <c r="LZA2" s="83"/>
      <c r="LZB2" s="83"/>
      <c r="LZC2" s="83"/>
      <c r="LZD2" s="83"/>
      <c r="LZE2" s="83"/>
      <c r="LZF2" s="83"/>
      <c r="LZG2" s="83"/>
      <c r="LZH2" s="83"/>
      <c r="LZI2" s="83"/>
      <c r="LZJ2" s="83"/>
      <c r="LZK2" s="83"/>
      <c r="LZL2" s="83"/>
      <c r="LZM2" s="83"/>
      <c r="LZN2" s="83"/>
      <c r="LZO2" s="83"/>
      <c r="LZP2" s="83"/>
      <c r="LZQ2" s="83"/>
      <c r="LZR2" s="83"/>
      <c r="LZS2" s="83"/>
      <c r="LZT2" s="83"/>
      <c r="LZU2" s="83"/>
      <c r="LZV2" s="83"/>
      <c r="LZW2" s="83"/>
      <c r="LZX2" s="83"/>
      <c r="LZY2" s="83"/>
      <c r="LZZ2" s="83"/>
      <c r="MAA2" s="83"/>
      <c r="MAB2" s="83"/>
      <c r="MAC2" s="83"/>
      <c r="MAD2" s="83"/>
      <c r="MAE2" s="83"/>
      <c r="MAF2" s="83"/>
      <c r="MAG2" s="83"/>
      <c r="MAH2" s="83"/>
      <c r="MAI2" s="83"/>
      <c r="MAJ2" s="83"/>
      <c r="MAK2" s="83"/>
      <c r="MAL2" s="83"/>
      <c r="MAM2" s="83"/>
      <c r="MAN2" s="83"/>
      <c r="MAO2" s="83"/>
      <c r="MAP2" s="83"/>
      <c r="MAQ2" s="83"/>
      <c r="MAR2" s="83"/>
      <c r="MAS2" s="83"/>
      <c r="MAT2" s="83"/>
      <c r="MAU2" s="83"/>
      <c r="MAV2" s="83"/>
      <c r="MAW2" s="83"/>
      <c r="MAX2" s="83"/>
      <c r="MAY2" s="83"/>
      <c r="MAZ2" s="83"/>
      <c r="MBA2" s="83"/>
      <c r="MBB2" s="83"/>
      <c r="MBC2" s="83"/>
      <c r="MBD2" s="83"/>
      <c r="MBE2" s="83"/>
      <c r="MBF2" s="83"/>
      <c r="MBG2" s="83"/>
      <c r="MBH2" s="83"/>
      <c r="MBI2" s="83"/>
      <c r="MBJ2" s="83"/>
      <c r="MBK2" s="83"/>
      <c r="MBL2" s="83"/>
      <c r="MBM2" s="83"/>
      <c r="MBN2" s="83"/>
      <c r="MBO2" s="83"/>
      <c r="MBP2" s="83"/>
      <c r="MBQ2" s="83"/>
      <c r="MBR2" s="83"/>
      <c r="MBS2" s="83"/>
      <c r="MBT2" s="83"/>
      <c r="MBU2" s="83"/>
      <c r="MBV2" s="83"/>
      <c r="MBW2" s="83"/>
      <c r="MBX2" s="83"/>
      <c r="MBY2" s="83"/>
      <c r="MBZ2" s="83"/>
      <c r="MCA2" s="83"/>
      <c r="MCB2" s="83"/>
      <c r="MCC2" s="83"/>
      <c r="MCD2" s="83"/>
      <c r="MCE2" s="83"/>
      <c r="MCF2" s="83"/>
      <c r="MCG2" s="83"/>
      <c r="MCH2" s="83"/>
      <c r="MCI2" s="83"/>
      <c r="MCJ2" s="83"/>
      <c r="MCK2" s="83"/>
      <c r="MCL2" s="83"/>
      <c r="MCM2" s="83"/>
      <c r="MCN2" s="83"/>
      <c r="MCO2" s="83"/>
      <c r="MCP2" s="83"/>
      <c r="MCQ2" s="83"/>
      <c r="MCR2" s="83"/>
      <c r="MCS2" s="83"/>
      <c r="MCT2" s="83"/>
      <c r="MCU2" s="83"/>
      <c r="MCV2" s="83"/>
      <c r="MCW2" s="83"/>
      <c r="MCX2" s="83"/>
      <c r="MCY2" s="83"/>
      <c r="MCZ2" s="83"/>
      <c r="MDA2" s="83"/>
      <c r="MDB2" s="83"/>
      <c r="MDC2" s="83"/>
      <c r="MDD2" s="83"/>
      <c r="MDE2" s="83"/>
      <c r="MDF2" s="83"/>
      <c r="MDG2" s="83"/>
      <c r="MDH2" s="83"/>
      <c r="MDI2" s="83"/>
      <c r="MDJ2" s="83"/>
      <c r="MDK2" s="83"/>
      <c r="MDL2" s="83"/>
      <c r="MDM2" s="83"/>
      <c r="MDN2" s="83"/>
      <c r="MDO2" s="83"/>
      <c r="MDP2" s="83"/>
      <c r="MDQ2" s="83"/>
      <c r="MDR2" s="83"/>
      <c r="MDS2" s="83"/>
      <c r="MDT2" s="83"/>
      <c r="MDU2" s="83"/>
      <c r="MDV2" s="83"/>
      <c r="MDW2" s="83"/>
      <c r="MDX2" s="83"/>
      <c r="MDY2" s="83"/>
      <c r="MDZ2" s="83"/>
      <c r="MEA2" s="83"/>
      <c r="MEB2" s="83"/>
      <c r="MEC2" s="83"/>
      <c r="MED2" s="83"/>
      <c r="MEE2" s="83"/>
      <c r="MEF2" s="83"/>
      <c r="MEG2" s="83"/>
      <c r="MEH2" s="83"/>
      <c r="MEI2" s="83"/>
      <c r="MEJ2" s="83"/>
      <c r="MEK2" s="83"/>
      <c r="MEL2" s="83"/>
      <c r="MEM2" s="83"/>
      <c r="MEN2" s="83"/>
      <c r="MEO2" s="83"/>
      <c r="MEP2" s="83"/>
      <c r="MEQ2" s="83"/>
      <c r="MER2" s="83"/>
      <c r="MES2" s="83"/>
      <c r="MET2" s="83"/>
      <c r="MEU2" s="83"/>
      <c r="MEV2" s="83"/>
      <c r="MEW2" s="83"/>
      <c r="MEX2" s="83"/>
      <c r="MEY2" s="83"/>
      <c r="MEZ2" s="83"/>
      <c r="MFA2" s="83"/>
      <c r="MFB2" s="83"/>
      <c r="MFC2" s="83"/>
      <c r="MFD2" s="83"/>
      <c r="MFE2" s="83"/>
      <c r="MFF2" s="83"/>
      <c r="MFG2" s="83"/>
      <c r="MFH2" s="83"/>
      <c r="MFI2" s="83"/>
      <c r="MFJ2" s="83"/>
      <c r="MFK2" s="83"/>
      <c r="MFL2" s="83"/>
      <c r="MFM2" s="83"/>
      <c r="MFN2" s="83"/>
      <c r="MFO2" s="83"/>
      <c r="MFP2" s="83"/>
      <c r="MFQ2" s="83"/>
      <c r="MFR2" s="83"/>
      <c r="MFS2" s="83"/>
      <c r="MFT2" s="83"/>
      <c r="MFU2" s="83"/>
      <c r="MFV2" s="83"/>
      <c r="MFW2" s="83"/>
      <c r="MFX2" s="83"/>
      <c r="MFY2" s="83"/>
      <c r="MFZ2" s="83"/>
      <c r="MGA2" s="83"/>
      <c r="MGB2" s="83"/>
      <c r="MGC2" s="83"/>
      <c r="MGD2" s="83"/>
      <c r="MGE2" s="83"/>
      <c r="MGF2" s="83"/>
      <c r="MGG2" s="83"/>
      <c r="MGH2" s="83"/>
      <c r="MGI2" s="83"/>
      <c r="MGJ2" s="83"/>
      <c r="MGK2" s="83"/>
      <c r="MGL2" s="83"/>
      <c r="MGM2" s="83"/>
      <c r="MGN2" s="83"/>
      <c r="MGO2" s="83"/>
      <c r="MGP2" s="83"/>
      <c r="MGQ2" s="83"/>
      <c r="MGR2" s="83"/>
      <c r="MGS2" s="83"/>
      <c r="MGT2" s="83"/>
      <c r="MGU2" s="83"/>
      <c r="MGV2" s="83"/>
      <c r="MGW2" s="83"/>
      <c r="MGX2" s="83"/>
      <c r="MGY2" s="83"/>
      <c r="MGZ2" s="83"/>
      <c r="MHA2" s="83"/>
      <c r="MHB2" s="83"/>
      <c r="MHC2" s="83"/>
      <c r="MHD2" s="83"/>
      <c r="MHE2" s="83"/>
      <c r="MHF2" s="83"/>
      <c r="MHG2" s="83"/>
      <c r="MHH2" s="83"/>
      <c r="MHI2" s="83"/>
      <c r="MHJ2" s="83"/>
      <c r="MHK2" s="83"/>
      <c r="MHL2" s="83"/>
      <c r="MHM2" s="83"/>
      <c r="MHN2" s="83"/>
      <c r="MHO2" s="83"/>
      <c r="MHP2" s="83"/>
      <c r="MHQ2" s="83"/>
      <c r="MHR2" s="83"/>
      <c r="MHS2" s="83"/>
      <c r="MHT2" s="83"/>
      <c r="MHU2" s="83"/>
      <c r="MHV2" s="83"/>
      <c r="MHW2" s="83"/>
      <c r="MHX2" s="83"/>
      <c r="MHY2" s="83"/>
      <c r="MHZ2" s="83"/>
      <c r="MIA2" s="83"/>
      <c r="MIB2" s="83"/>
      <c r="MIC2" s="83"/>
      <c r="MID2" s="83"/>
      <c r="MIE2" s="83"/>
      <c r="MIF2" s="83"/>
      <c r="MIG2" s="83"/>
      <c r="MIH2" s="83"/>
      <c r="MII2" s="83"/>
      <c r="MIJ2" s="83"/>
      <c r="MIK2" s="83"/>
      <c r="MIL2" s="83"/>
      <c r="MIM2" s="83"/>
      <c r="MIN2" s="83"/>
      <c r="MIO2" s="83"/>
      <c r="MIP2" s="83"/>
      <c r="MIQ2" s="83"/>
      <c r="MIR2" s="83"/>
      <c r="MIS2" s="83"/>
      <c r="MIT2" s="83"/>
      <c r="MIU2" s="83"/>
      <c r="MIV2" s="83"/>
      <c r="MIW2" s="83"/>
      <c r="MIX2" s="83"/>
      <c r="MIY2" s="83"/>
      <c r="MIZ2" s="83"/>
      <c r="MJA2" s="83"/>
      <c r="MJB2" s="83"/>
      <c r="MJC2" s="83"/>
      <c r="MJD2" s="83"/>
      <c r="MJE2" s="83"/>
      <c r="MJF2" s="83"/>
      <c r="MJG2" s="83"/>
      <c r="MJH2" s="83"/>
      <c r="MJI2" s="83"/>
      <c r="MJJ2" s="83"/>
      <c r="MJK2" s="83"/>
      <c r="MJL2" s="83"/>
      <c r="MJM2" s="83"/>
      <c r="MJN2" s="83"/>
      <c r="MJO2" s="83"/>
      <c r="MJP2" s="83"/>
      <c r="MJQ2" s="83"/>
      <c r="MJR2" s="83"/>
      <c r="MJS2" s="83"/>
      <c r="MJT2" s="83"/>
      <c r="MJU2" s="83"/>
      <c r="MJV2" s="83"/>
      <c r="MJW2" s="83"/>
      <c r="MJX2" s="83"/>
      <c r="MJY2" s="83"/>
      <c r="MJZ2" s="83"/>
      <c r="MKA2" s="83"/>
      <c r="MKB2" s="83"/>
      <c r="MKC2" s="83"/>
      <c r="MKD2" s="83"/>
      <c r="MKE2" s="83"/>
      <c r="MKF2" s="83"/>
      <c r="MKG2" s="83"/>
      <c r="MKH2" s="83"/>
      <c r="MKI2" s="83"/>
      <c r="MKJ2" s="83"/>
      <c r="MKK2" s="83"/>
      <c r="MKL2" s="83"/>
      <c r="MKM2" s="83"/>
      <c r="MKN2" s="83"/>
      <c r="MKO2" s="83"/>
      <c r="MKP2" s="83"/>
      <c r="MKQ2" s="83"/>
      <c r="MKR2" s="83"/>
      <c r="MKS2" s="83"/>
      <c r="MKT2" s="83"/>
      <c r="MKU2" s="83"/>
      <c r="MKV2" s="83"/>
      <c r="MKW2" s="83"/>
      <c r="MKX2" s="83"/>
      <c r="MKY2" s="83"/>
      <c r="MKZ2" s="83"/>
      <c r="MLA2" s="83"/>
      <c r="MLB2" s="83"/>
      <c r="MLC2" s="83"/>
      <c r="MLD2" s="83"/>
      <c r="MLE2" s="83"/>
      <c r="MLF2" s="83"/>
      <c r="MLG2" s="83"/>
      <c r="MLH2" s="83"/>
      <c r="MLI2" s="83"/>
      <c r="MLJ2" s="83"/>
      <c r="MLK2" s="83"/>
      <c r="MLL2" s="83"/>
      <c r="MLM2" s="83"/>
      <c r="MLN2" s="83"/>
      <c r="MLO2" s="83"/>
      <c r="MLP2" s="83"/>
      <c r="MLQ2" s="83"/>
      <c r="MLR2" s="83"/>
      <c r="MLS2" s="83"/>
      <c r="MLT2" s="83"/>
      <c r="MLU2" s="83"/>
      <c r="MLV2" s="83"/>
      <c r="MLW2" s="83"/>
      <c r="MLX2" s="83"/>
      <c r="MLY2" s="83"/>
      <c r="MLZ2" s="83"/>
      <c r="MMA2" s="83"/>
      <c r="MMB2" s="83"/>
      <c r="MMC2" s="83"/>
      <c r="MMD2" s="83"/>
      <c r="MME2" s="83"/>
      <c r="MMF2" s="83"/>
      <c r="MMG2" s="83"/>
      <c r="MMH2" s="83"/>
      <c r="MMI2" s="83"/>
      <c r="MMJ2" s="83"/>
      <c r="MMK2" s="83"/>
      <c r="MML2" s="83"/>
      <c r="MMM2" s="83"/>
      <c r="MMN2" s="83"/>
      <c r="MMO2" s="83"/>
      <c r="MMP2" s="83"/>
      <c r="MMQ2" s="83"/>
      <c r="MMR2" s="83"/>
      <c r="MMS2" s="83"/>
      <c r="MMT2" s="83"/>
      <c r="MMU2" s="83"/>
      <c r="MMV2" s="83"/>
      <c r="MMW2" s="83"/>
      <c r="MMX2" s="83"/>
      <c r="MMY2" s="83"/>
      <c r="MMZ2" s="83"/>
      <c r="MNA2" s="83"/>
      <c r="MNB2" s="83"/>
      <c r="MNC2" s="83"/>
      <c r="MND2" s="83"/>
      <c r="MNE2" s="83"/>
      <c r="MNF2" s="83"/>
      <c r="MNG2" s="83"/>
      <c r="MNH2" s="83"/>
      <c r="MNI2" s="83"/>
      <c r="MNJ2" s="83"/>
      <c r="MNK2" s="83"/>
      <c r="MNL2" s="83"/>
      <c r="MNM2" s="83"/>
      <c r="MNN2" s="83"/>
      <c r="MNO2" s="83"/>
      <c r="MNP2" s="83"/>
      <c r="MNQ2" s="83"/>
      <c r="MNR2" s="83"/>
      <c r="MNS2" s="83"/>
      <c r="MNT2" s="83"/>
      <c r="MNU2" s="83"/>
      <c r="MNV2" s="83"/>
      <c r="MNW2" s="83"/>
      <c r="MNX2" s="83"/>
      <c r="MNY2" s="83"/>
      <c r="MNZ2" s="83"/>
      <c r="MOA2" s="83"/>
      <c r="MOB2" s="83"/>
      <c r="MOC2" s="83"/>
      <c r="MOD2" s="83"/>
      <c r="MOE2" s="83"/>
      <c r="MOF2" s="83"/>
      <c r="MOG2" s="83"/>
      <c r="MOH2" s="83"/>
      <c r="MOI2" s="83"/>
      <c r="MOJ2" s="83"/>
      <c r="MOK2" s="83"/>
      <c r="MOL2" s="83"/>
      <c r="MOM2" s="83"/>
      <c r="MON2" s="83"/>
      <c r="MOO2" s="83"/>
      <c r="MOP2" s="83"/>
      <c r="MOQ2" s="83"/>
      <c r="MOR2" s="83"/>
      <c r="MOS2" s="83"/>
      <c r="MOT2" s="83"/>
      <c r="MOU2" s="83"/>
      <c r="MOV2" s="83"/>
      <c r="MOW2" s="83"/>
      <c r="MOX2" s="83"/>
      <c r="MOY2" s="83"/>
      <c r="MOZ2" s="83"/>
      <c r="MPA2" s="83"/>
      <c r="MPB2" s="83"/>
      <c r="MPC2" s="83"/>
      <c r="MPD2" s="83"/>
      <c r="MPE2" s="83"/>
      <c r="MPF2" s="83"/>
      <c r="MPG2" s="83"/>
      <c r="MPH2" s="83"/>
      <c r="MPI2" s="83"/>
      <c r="MPJ2" s="83"/>
      <c r="MPK2" s="83"/>
      <c r="MPL2" s="83"/>
      <c r="MPM2" s="83"/>
      <c r="MPN2" s="83"/>
      <c r="MPO2" s="83"/>
      <c r="MPP2" s="83"/>
      <c r="MPQ2" s="83"/>
      <c r="MPR2" s="83"/>
      <c r="MPS2" s="83"/>
      <c r="MPT2" s="83"/>
      <c r="MPU2" s="83"/>
      <c r="MPV2" s="83"/>
      <c r="MPW2" s="83"/>
      <c r="MPX2" s="83"/>
      <c r="MPY2" s="83"/>
      <c r="MPZ2" s="83"/>
      <c r="MQA2" s="83"/>
      <c r="MQB2" s="83"/>
      <c r="MQC2" s="83"/>
      <c r="MQD2" s="83"/>
      <c r="MQE2" s="83"/>
      <c r="MQF2" s="83"/>
      <c r="MQG2" s="83"/>
      <c r="MQH2" s="83"/>
      <c r="MQI2" s="83"/>
      <c r="MQJ2" s="83"/>
      <c r="MQK2" s="83"/>
      <c r="MQL2" s="83"/>
      <c r="MQM2" s="83"/>
      <c r="MQN2" s="83"/>
      <c r="MQO2" s="83"/>
      <c r="MQP2" s="83"/>
      <c r="MQQ2" s="83"/>
      <c r="MQR2" s="83"/>
      <c r="MQS2" s="83"/>
      <c r="MQT2" s="83"/>
      <c r="MQU2" s="83"/>
      <c r="MQV2" s="83"/>
      <c r="MQW2" s="83"/>
      <c r="MQX2" s="83"/>
      <c r="MQY2" s="83"/>
      <c r="MQZ2" s="83"/>
      <c r="MRA2" s="83"/>
      <c r="MRB2" s="83"/>
      <c r="MRC2" s="83"/>
      <c r="MRD2" s="83"/>
      <c r="MRE2" s="83"/>
      <c r="MRF2" s="83"/>
      <c r="MRG2" s="83"/>
      <c r="MRH2" s="83"/>
      <c r="MRI2" s="83"/>
      <c r="MRJ2" s="83"/>
      <c r="MRK2" s="83"/>
      <c r="MRL2" s="83"/>
      <c r="MRM2" s="83"/>
      <c r="MRN2" s="83"/>
      <c r="MRO2" s="83"/>
      <c r="MRP2" s="83"/>
      <c r="MRQ2" s="83"/>
      <c r="MRR2" s="83"/>
      <c r="MRS2" s="83"/>
      <c r="MRT2" s="83"/>
      <c r="MRU2" s="83"/>
      <c r="MRV2" s="83"/>
      <c r="MRW2" s="83"/>
      <c r="MRX2" s="83"/>
      <c r="MRY2" s="83"/>
      <c r="MRZ2" s="83"/>
      <c r="MSA2" s="83"/>
      <c r="MSB2" s="83"/>
      <c r="MSC2" s="83"/>
      <c r="MSD2" s="83"/>
      <c r="MSE2" s="83"/>
      <c r="MSF2" s="83"/>
      <c r="MSG2" s="83"/>
      <c r="MSH2" s="83"/>
      <c r="MSI2" s="83"/>
      <c r="MSJ2" s="83"/>
      <c r="MSK2" s="83"/>
      <c r="MSL2" s="83"/>
      <c r="MSM2" s="83"/>
      <c r="MSN2" s="83"/>
      <c r="MSO2" s="83"/>
      <c r="MSP2" s="83"/>
      <c r="MSQ2" s="83"/>
      <c r="MSR2" s="83"/>
      <c r="MSS2" s="83"/>
      <c r="MST2" s="83"/>
      <c r="MSU2" s="83"/>
      <c r="MSV2" s="83"/>
      <c r="MSW2" s="83"/>
      <c r="MSX2" s="83"/>
      <c r="MSY2" s="83"/>
      <c r="MSZ2" s="83"/>
      <c r="MTA2" s="83"/>
      <c r="MTB2" s="83"/>
      <c r="MTC2" s="83"/>
      <c r="MTD2" s="83"/>
      <c r="MTE2" s="83"/>
      <c r="MTF2" s="83"/>
      <c r="MTG2" s="83"/>
      <c r="MTH2" s="83"/>
      <c r="MTI2" s="83"/>
      <c r="MTJ2" s="83"/>
      <c r="MTK2" s="83"/>
      <c r="MTL2" s="83"/>
      <c r="MTM2" s="83"/>
      <c r="MTN2" s="83"/>
      <c r="MTO2" s="83"/>
      <c r="MTP2" s="83"/>
      <c r="MTQ2" s="83"/>
      <c r="MTR2" s="83"/>
      <c r="MTS2" s="83"/>
      <c r="MTT2" s="83"/>
      <c r="MTU2" s="83"/>
      <c r="MTV2" s="83"/>
      <c r="MTW2" s="83"/>
      <c r="MTX2" s="83"/>
      <c r="MTY2" s="83"/>
      <c r="MTZ2" s="83"/>
      <c r="MUA2" s="83"/>
      <c r="MUB2" s="83"/>
      <c r="MUC2" s="83"/>
      <c r="MUD2" s="83"/>
      <c r="MUE2" s="83"/>
      <c r="MUF2" s="83"/>
      <c r="MUG2" s="83"/>
      <c r="MUH2" s="83"/>
      <c r="MUI2" s="83"/>
      <c r="MUJ2" s="83"/>
      <c r="MUK2" s="83"/>
      <c r="MUL2" s="83"/>
      <c r="MUM2" s="83"/>
      <c r="MUN2" s="83"/>
      <c r="MUO2" s="83"/>
      <c r="MUP2" s="83"/>
      <c r="MUQ2" s="83"/>
      <c r="MUR2" s="83"/>
      <c r="MUS2" s="83"/>
      <c r="MUT2" s="83"/>
      <c r="MUU2" s="83"/>
      <c r="MUV2" s="83"/>
      <c r="MUW2" s="83"/>
      <c r="MUX2" s="83"/>
      <c r="MUY2" s="83"/>
      <c r="MUZ2" s="83"/>
      <c r="MVA2" s="83"/>
      <c r="MVB2" s="83"/>
      <c r="MVC2" s="83"/>
      <c r="MVD2" s="83"/>
      <c r="MVE2" s="83"/>
      <c r="MVF2" s="83"/>
      <c r="MVG2" s="83"/>
      <c r="MVH2" s="83"/>
      <c r="MVI2" s="83"/>
      <c r="MVJ2" s="83"/>
      <c r="MVK2" s="83"/>
      <c r="MVL2" s="83"/>
      <c r="MVM2" s="83"/>
      <c r="MVN2" s="83"/>
      <c r="MVO2" s="83"/>
      <c r="MVP2" s="83"/>
      <c r="MVQ2" s="83"/>
      <c r="MVR2" s="83"/>
      <c r="MVS2" s="83"/>
      <c r="MVT2" s="83"/>
      <c r="MVU2" s="83"/>
      <c r="MVV2" s="83"/>
      <c r="MVW2" s="83"/>
      <c r="MVX2" s="83"/>
      <c r="MVY2" s="83"/>
      <c r="MVZ2" s="83"/>
      <c r="MWA2" s="83"/>
      <c r="MWB2" s="83"/>
      <c r="MWC2" s="83"/>
      <c r="MWD2" s="83"/>
      <c r="MWE2" s="83"/>
      <c r="MWF2" s="83"/>
      <c r="MWG2" s="83"/>
      <c r="MWH2" s="83"/>
      <c r="MWI2" s="83"/>
      <c r="MWJ2" s="83"/>
      <c r="MWK2" s="83"/>
      <c r="MWL2" s="83"/>
      <c r="MWM2" s="83"/>
      <c r="MWN2" s="83"/>
      <c r="MWO2" s="83"/>
      <c r="MWP2" s="83"/>
      <c r="MWQ2" s="83"/>
      <c r="MWR2" s="83"/>
      <c r="MWS2" s="83"/>
      <c r="MWT2" s="83"/>
      <c r="MWU2" s="83"/>
      <c r="MWV2" s="83"/>
      <c r="MWW2" s="83"/>
      <c r="MWX2" s="83"/>
      <c r="MWY2" s="83"/>
      <c r="MWZ2" s="83"/>
      <c r="MXA2" s="83"/>
      <c r="MXB2" s="83"/>
      <c r="MXC2" s="83"/>
      <c r="MXD2" s="83"/>
      <c r="MXE2" s="83"/>
      <c r="MXF2" s="83"/>
      <c r="MXG2" s="83"/>
      <c r="MXH2" s="83"/>
      <c r="MXI2" s="83"/>
      <c r="MXJ2" s="83"/>
      <c r="MXK2" s="83"/>
      <c r="MXL2" s="83"/>
      <c r="MXM2" s="83"/>
      <c r="MXN2" s="83"/>
      <c r="MXO2" s="83"/>
      <c r="MXP2" s="83"/>
      <c r="MXQ2" s="83"/>
      <c r="MXR2" s="83"/>
      <c r="MXS2" s="83"/>
      <c r="MXT2" s="83"/>
      <c r="MXU2" s="83"/>
      <c r="MXV2" s="83"/>
      <c r="MXW2" s="83"/>
      <c r="MXX2" s="83"/>
      <c r="MXY2" s="83"/>
      <c r="MXZ2" s="83"/>
      <c r="MYA2" s="83"/>
      <c r="MYB2" s="83"/>
      <c r="MYC2" s="83"/>
      <c r="MYD2" s="83"/>
      <c r="MYE2" s="83"/>
      <c r="MYF2" s="83"/>
      <c r="MYG2" s="83"/>
      <c r="MYH2" s="83"/>
      <c r="MYI2" s="83"/>
      <c r="MYJ2" s="83"/>
      <c r="MYK2" s="83"/>
      <c r="MYL2" s="83"/>
      <c r="MYM2" s="83"/>
      <c r="MYN2" s="83"/>
      <c r="MYO2" s="83"/>
      <c r="MYP2" s="83"/>
      <c r="MYQ2" s="83"/>
      <c r="MYR2" s="83"/>
      <c r="MYS2" s="83"/>
      <c r="MYT2" s="83"/>
      <c r="MYU2" s="83"/>
      <c r="MYV2" s="83"/>
      <c r="MYW2" s="83"/>
      <c r="MYX2" s="83"/>
      <c r="MYY2" s="83"/>
      <c r="MYZ2" s="83"/>
      <c r="MZA2" s="83"/>
      <c r="MZB2" s="83"/>
      <c r="MZC2" s="83"/>
      <c r="MZD2" s="83"/>
      <c r="MZE2" s="83"/>
      <c r="MZF2" s="83"/>
      <c r="MZG2" s="83"/>
      <c r="MZH2" s="83"/>
      <c r="MZI2" s="83"/>
      <c r="MZJ2" s="83"/>
      <c r="MZK2" s="83"/>
      <c r="MZL2" s="83"/>
      <c r="MZM2" s="83"/>
      <c r="MZN2" s="83"/>
      <c r="MZO2" s="83"/>
      <c r="MZP2" s="83"/>
      <c r="MZQ2" s="83"/>
      <c r="MZR2" s="83"/>
      <c r="MZS2" s="83"/>
      <c r="MZT2" s="83"/>
      <c r="MZU2" s="83"/>
      <c r="MZV2" s="83"/>
      <c r="MZW2" s="83"/>
      <c r="MZX2" s="83"/>
      <c r="MZY2" s="83"/>
      <c r="MZZ2" s="83"/>
      <c r="NAA2" s="83"/>
      <c r="NAB2" s="83"/>
      <c r="NAC2" s="83"/>
      <c r="NAD2" s="83"/>
      <c r="NAE2" s="83"/>
      <c r="NAF2" s="83"/>
      <c r="NAG2" s="83"/>
      <c r="NAH2" s="83"/>
      <c r="NAI2" s="83"/>
      <c r="NAJ2" s="83"/>
      <c r="NAK2" s="83"/>
      <c r="NAL2" s="83"/>
      <c r="NAM2" s="83"/>
      <c r="NAN2" s="83"/>
      <c r="NAO2" s="83"/>
      <c r="NAP2" s="83"/>
      <c r="NAQ2" s="83"/>
      <c r="NAR2" s="83"/>
      <c r="NAS2" s="83"/>
      <c r="NAT2" s="83"/>
      <c r="NAU2" s="83"/>
      <c r="NAV2" s="83"/>
      <c r="NAW2" s="83"/>
      <c r="NAX2" s="83"/>
      <c r="NAY2" s="83"/>
      <c r="NAZ2" s="83"/>
      <c r="NBA2" s="83"/>
      <c r="NBB2" s="83"/>
      <c r="NBC2" s="83"/>
      <c r="NBD2" s="83"/>
      <c r="NBE2" s="83"/>
      <c r="NBF2" s="83"/>
      <c r="NBG2" s="83"/>
      <c r="NBH2" s="83"/>
      <c r="NBI2" s="83"/>
      <c r="NBJ2" s="83"/>
      <c r="NBK2" s="83"/>
      <c r="NBL2" s="83"/>
      <c r="NBM2" s="83"/>
      <c r="NBN2" s="83"/>
      <c r="NBO2" s="83"/>
      <c r="NBP2" s="83"/>
      <c r="NBQ2" s="83"/>
      <c r="NBR2" s="83"/>
      <c r="NBS2" s="83"/>
      <c r="NBT2" s="83"/>
      <c r="NBU2" s="83"/>
      <c r="NBV2" s="83"/>
      <c r="NBW2" s="83"/>
      <c r="NBX2" s="83"/>
      <c r="NBY2" s="83"/>
      <c r="NBZ2" s="83"/>
      <c r="NCA2" s="83"/>
      <c r="NCB2" s="83"/>
      <c r="NCC2" s="83"/>
      <c r="NCD2" s="83"/>
      <c r="NCE2" s="83"/>
      <c r="NCF2" s="83"/>
      <c r="NCG2" s="83"/>
      <c r="NCH2" s="83"/>
      <c r="NCI2" s="83"/>
      <c r="NCJ2" s="83"/>
      <c r="NCK2" s="83"/>
      <c r="NCL2" s="83"/>
      <c r="NCM2" s="83"/>
      <c r="NCN2" s="83"/>
      <c r="NCO2" s="83"/>
      <c r="NCP2" s="83"/>
      <c r="NCQ2" s="83"/>
      <c r="NCR2" s="83"/>
      <c r="NCS2" s="83"/>
      <c r="NCT2" s="83"/>
      <c r="NCU2" s="83"/>
      <c r="NCV2" s="83"/>
      <c r="NCW2" s="83"/>
      <c r="NCX2" s="83"/>
      <c r="NCY2" s="83"/>
      <c r="NCZ2" s="83"/>
      <c r="NDA2" s="83"/>
      <c r="NDB2" s="83"/>
      <c r="NDC2" s="83"/>
      <c r="NDD2" s="83"/>
      <c r="NDE2" s="83"/>
      <c r="NDF2" s="83"/>
      <c r="NDG2" s="83"/>
      <c r="NDH2" s="83"/>
      <c r="NDI2" s="83"/>
      <c r="NDJ2" s="83"/>
      <c r="NDK2" s="83"/>
      <c r="NDL2" s="83"/>
      <c r="NDM2" s="83"/>
      <c r="NDN2" s="83"/>
      <c r="NDO2" s="83"/>
      <c r="NDP2" s="83"/>
      <c r="NDQ2" s="83"/>
      <c r="NDR2" s="83"/>
      <c r="NDS2" s="83"/>
      <c r="NDT2" s="83"/>
      <c r="NDU2" s="83"/>
      <c r="NDV2" s="83"/>
      <c r="NDW2" s="83"/>
      <c r="NDX2" s="83"/>
      <c r="NDY2" s="83"/>
      <c r="NDZ2" s="83"/>
      <c r="NEA2" s="83"/>
      <c r="NEB2" s="83"/>
      <c r="NEC2" s="83"/>
      <c r="NED2" s="83"/>
      <c r="NEE2" s="83"/>
      <c r="NEF2" s="83"/>
      <c r="NEG2" s="83"/>
      <c r="NEH2" s="83"/>
      <c r="NEI2" s="83"/>
      <c r="NEJ2" s="83"/>
      <c r="NEK2" s="83"/>
      <c r="NEL2" s="83"/>
      <c r="NEM2" s="83"/>
      <c r="NEN2" s="83"/>
      <c r="NEO2" s="83"/>
      <c r="NEP2" s="83"/>
      <c r="NEQ2" s="83"/>
      <c r="NER2" s="83"/>
      <c r="NES2" s="83"/>
      <c r="NET2" s="83"/>
      <c r="NEU2" s="83"/>
      <c r="NEV2" s="83"/>
      <c r="NEW2" s="83"/>
      <c r="NEX2" s="83"/>
      <c r="NEY2" s="83"/>
      <c r="NEZ2" s="83"/>
      <c r="NFA2" s="83"/>
      <c r="NFB2" s="83"/>
      <c r="NFC2" s="83"/>
      <c r="NFD2" s="83"/>
      <c r="NFE2" s="83"/>
      <c r="NFF2" s="83"/>
      <c r="NFG2" s="83"/>
      <c r="NFH2" s="83"/>
      <c r="NFI2" s="83"/>
      <c r="NFJ2" s="83"/>
      <c r="NFK2" s="83"/>
      <c r="NFL2" s="83"/>
      <c r="NFM2" s="83"/>
      <c r="NFN2" s="83"/>
      <c r="NFO2" s="83"/>
      <c r="NFP2" s="83"/>
      <c r="NFQ2" s="83"/>
      <c r="NFR2" s="83"/>
      <c r="NFS2" s="83"/>
      <c r="NFT2" s="83"/>
      <c r="NFU2" s="83"/>
      <c r="NFV2" s="83"/>
      <c r="NFW2" s="83"/>
      <c r="NFX2" s="83"/>
      <c r="NFY2" s="83"/>
      <c r="NFZ2" s="83"/>
      <c r="NGA2" s="83"/>
      <c r="NGB2" s="83"/>
      <c r="NGC2" s="83"/>
      <c r="NGD2" s="83"/>
      <c r="NGE2" s="83"/>
      <c r="NGF2" s="83"/>
      <c r="NGG2" s="83"/>
      <c r="NGH2" s="83"/>
      <c r="NGI2" s="83"/>
      <c r="NGJ2" s="83"/>
      <c r="NGK2" s="83"/>
      <c r="NGL2" s="83"/>
      <c r="NGM2" s="83"/>
      <c r="NGN2" s="83"/>
      <c r="NGO2" s="83"/>
      <c r="NGP2" s="83"/>
      <c r="NGQ2" s="83"/>
      <c r="NGR2" s="83"/>
      <c r="NGS2" s="83"/>
      <c r="NGT2" s="83"/>
      <c r="NGU2" s="83"/>
      <c r="NGV2" s="83"/>
      <c r="NGW2" s="83"/>
      <c r="NGX2" s="83"/>
      <c r="NGY2" s="83"/>
      <c r="NGZ2" s="83"/>
      <c r="NHA2" s="83"/>
      <c r="NHB2" s="83"/>
      <c r="NHC2" s="83"/>
      <c r="NHD2" s="83"/>
      <c r="NHE2" s="83"/>
      <c r="NHF2" s="83"/>
      <c r="NHG2" s="83"/>
      <c r="NHH2" s="83"/>
      <c r="NHI2" s="83"/>
      <c r="NHJ2" s="83"/>
      <c r="NHK2" s="83"/>
      <c r="NHL2" s="83"/>
      <c r="NHM2" s="83"/>
      <c r="NHN2" s="83"/>
      <c r="NHO2" s="83"/>
      <c r="NHP2" s="83"/>
      <c r="NHQ2" s="83"/>
      <c r="NHR2" s="83"/>
      <c r="NHS2" s="83"/>
      <c r="NHT2" s="83"/>
      <c r="NHU2" s="83"/>
      <c r="NHV2" s="83"/>
      <c r="NHW2" s="83"/>
      <c r="NHX2" s="83"/>
      <c r="NHY2" s="83"/>
      <c r="NHZ2" s="83"/>
      <c r="NIA2" s="83"/>
      <c r="NIB2" s="83"/>
      <c r="NIC2" s="83"/>
      <c r="NID2" s="83"/>
      <c r="NIE2" s="83"/>
      <c r="NIF2" s="83"/>
      <c r="NIG2" s="83"/>
      <c r="NIH2" s="83"/>
      <c r="NII2" s="83"/>
      <c r="NIJ2" s="83"/>
      <c r="NIK2" s="83"/>
      <c r="NIL2" s="83"/>
      <c r="NIM2" s="83"/>
      <c r="NIN2" s="83"/>
      <c r="NIO2" s="83"/>
      <c r="NIP2" s="83"/>
      <c r="NIQ2" s="83"/>
      <c r="NIR2" s="83"/>
      <c r="NIS2" s="83"/>
      <c r="NIT2" s="83"/>
      <c r="NIU2" s="83"/>
      <c r="NIV2" s="83"/>
      <c r="NIW2" s="83"/>
      <c r="NIX2" s="83"/>
      <c r="NIY2" s="83"/>
      <c r="NIZ2" s="83"/>
      <c r="NJA2" s="83"/>
      <c r="NJB2" s="83"/>
      <c r="NJC2" s="83"/>
      <c r="NJD2" s="83"/>
      <c r="NJE2" s="83"/>
      <c r="NJF2" s="83"/>
      <c r="NJG2" s="83"/>
      <c r="NJH2" s="83"/>
      <c r="NJI2" s="83"/>
      <c r="NJJ2" s="83"/>
      <c r="NJK2" s="83"/>
      <c r="NJL2" s="83"/>
      <c r="NJM2" s="83"/>
      <c r="NJN2" s="83"/>
      <c r="NJO2" s="83"/>
      <c r="NJP2" s="83"/>
      <c r="NJQ2" s="83"/>
      <c r="NJR2" s="83"/>
      <c r="NJS2" s="83"/>
      <c r="NJT2" s="83"/>
      <c r="NJU2" s="83"/>
      <c r="NJV2" s="83"/>
      <c r="NJW2" s="83"/>
      <c r="NJX2" s="83"/>
      <c r="NJY2" s="83"/>
      <c r="NJZ2" s="83"/>
      <c r="NKA2" s="83"/>
      <c r="NKB2" s="83"/>
      <c r="NKC2" s="83"/>
      <c r="NKD2" s="83"/>
      <c r="NKE2" s="83"/>
      <c r="NKF2" s="83"/>
      <c r="NKG2" s="83"/>
      <c r="NKH2" s="83"/>
      <c r="NKI2" s="83"/>
      <c r="NKJ2" s="83"/>
      <c r="NKK2" s="83"/>
      <c r="NKL2" s="83"/>
      <c r="NKM2" s="83"/>
      <c r="NKN2" s="83"/>
      <c r="NKO2" s="83"/>
      <c r="NKP2" s="83"/>
      <c r="NKQ2" s="83"/>
      <c r="NKR2" s="83"/>
      <c r="NKS2" s="83"/>
      <c r="NKT2" s="83"/>
      <c r="NKU2" s="83"/>
      <c r="NKV2" s="83"/>
      <c r="NKW2" s="83"/>
      <c r="NKX2" s="83"/>
      <c r="NKY2" s="83"/>
      <c r="NKZ2" s="83"/>
      <c r="NLA2" s="83"/>
      <c r="NLB2" s="83"/>
      <c r="NLC2" s="83"/>
      <c r="NLD2" s="83"/>
      <c r="NLE2" s="83"/>
      <c r="NLF2" s="83"/>
      <c r="NLG2" s="83"/>
      <c r="NLH2" s="83"/>
      <c r="NLI2" s="83"/>
      <c r="NLJ2" s="83"/>
      <c r="NLK2" s="83"/>
      <c r="NLL2" s="83"/>
      <c r="NLM2" s="83"/>
      <c r="NLN2" s="83"/>
      <c r="NLO2" s="83"/>
      <c r="NLP2" s="83"/>
      <c r="NLQ2" s="83"/>
      <c r="NLR2" s="83"/>
      <c r="NLS2" s="83"/>
      <c r="NLT2" s="83"/>
      <c r="NLU2" s="83"/>
      <c r="NLV2" s="83"/>
      <c r="NLW2" s="83"/>
      <c r="NLX2" s="83"/>
      <c r="NLY2" s="83"/>
      <c r="NLZ2" s="83"/>
      <c r="NMA2" s="83"/>
      <c r="NMB2" s="83"/>
      <c r="NMC2" s="83"/>
      <c r="NMD2" s="83"/>
      <c r="NME2" s="83"/>
      <c r="NMF2" s="83"/>
      <c r="NMG2" s="83"/>
      <c r="NMH2" s="83"/>
      <c r="NMI2" s="83"/>
      <c r="NMJ2" s="83"/>
      <c r="NMK2" s="83"/>
      <c r="NML2" s="83"/>
      <c r="NMM2" s="83"/>
      <c r="NMN2" s="83"/>
      <c r="NMO2" s="83"/>
      <c r="NMP2" s="83"/>
      <c r="NMQ2" s="83"/>
      <c r="NMR2" s="83"/>
      <c r="NMS2" s="83"/>
      <c r="NMT2" s="83"/>
      <c r="NMU2" s="83"/>
      <c r="NMV2" s="83"/>
      <c r="NMW2" s="83"/>
      <c r="NMX2" s="83"/>
      <c r="NMY2" s="83"/>
      <c r="NMZ2" s="83"/>
      <c r="NNA2" s="83"/>
      <c r="NNB2" s="83"/>
      <c r="NNC2" s="83"/>
      <c r="NND2" s="83"/>
      <c r="NNE2" s="83"/>
      <c r="NNF2" s="83"/>
      <c r="NNG2" s="83"/>
      <c r="NNH2" s="83"/>
      <c r="NNI2" s="83"/>
      <c r="NNJ2" s="83"/>
      <c r="NNK2" s="83"/>
      <c r="NNL2" s="83"/>
      <c r="NNM2" s="83"/>
      <c r="NNN2" s="83"/>
      <c r="NNO2" s="83"/>
      <c r="NNP2" s="83"/>
      <c r="NNQ2" s="83"/>
      <c r="NNR2" s="83"/>
      <c r="NNS2" s="83"/>
      <c r="NNT2" s="83"/>
      <c r="NNU2" s="83"/>
      <c r="NNV2" s="83"/>
      <c r="NNW2" s="83"/>
      <c r="NNX2" s="83"/>
      <c r="NNY2" s="83"/>
      <c r="NNZ2" s="83"/>
      <c r="NOA2" s="83"/>
      <c r="NOB2" s="83"/>
      <c r="NOC2" s="83"/>
      <c r="NOD2" s="83"/>
      <c r="NOE2" s="83"/>
      <c r="NOF2" s="83"/>
      <c r="NOG2" s="83"/>
      <c r="NOH2" s="83"/>
      <c r="NOI2" s="83"/>
      <c r="NOJ2" s="83"/>
      <c r="NOK2" s="83"/>
      <c r="NOL2" s="83"/>
      <c r="NOM2" s="83"/>
      <c r="NON2" s="83"/>
      <c r="NOO2" s="83"/>
      <c r="NOP2" s="83"/>
      <c r="NOQ2" s="83"/>
      <c r="NOR2" s="83"/>
      <c r="NOS2" s="83"/>
      <c r="NOT2" s="83"/>
      <c r="NOU2" s="83"/>
      <c r="NOV2" s="83"/>
      <c r="NOW2" s="83"/>
      <c r="NOX2" s="83"/>
      <c r="NOY2" s="83"/>
      <c r="NOZ2" s="83"/>
      <c r="NPA2" s="83"/>
      <c r="NPB2" s="83"/>
      <c r="NPC2" s="83"/>
      <c r="NPD2" s="83"/>
      <c r="NPE2" s="83"/>
      <c r="NPF2" s="83"/>
      <c r="NPG2" s="83"/>
      <c r="NPH2" s="83"/>
      <c r="NPI2" s="83"/>
      <c r="NPJ2" s="83"/>
      <c r="NPK2" s="83"/>
      <c r="NPL2" s="83"/>
      <c r="NPM2" s="83"/>
      <c r="NPN2" s="83"/>
      <c r="NPO2" s="83"/>
      <c r="NPP2" s="83"/>
      <c r="NPQ2" s="83"/>
      <c r="NPR2" s="83"/>
      <c r="NPS2" s="83"/>
      <c r="NPT2" s="83"/>
      <c r="NPU2" s="83"/>
      <c r="NPV2" s="83"/>
      <c r="NPW2" s="83"/>
      <c r="NPX2" s="83"/>
      <c r="NPY2" s="83"/>
      <c r="NPZ2" s="83"/>
      <c r="NQA2" s="83"/>
      <c r="NQB2" s="83"/>
      <c r="NQC2" s="83"/>
      <c r="NQD2" s="83"/>
      <c r="NQE2" s="83"/>
      <c r="NQF2" s="83"/>
      <c r="NQG2" s="83"/>
      <c r="NQH2" s="83"/>
      <c r="NQI2" s="83"/>
      <c r="NQJ2" s="83"/>
      <c r="NQK2" s="83"/>
      <c r="NQL2" s="83"/>
      <c r="NQM2" s="83"/>
      <c r="NQN2" s="83"/>
      <c r="NQO2" s="83"/>
      <c r="NQP2" s="83"/>
      <c r="NQQ2" s="83"/>
      <c r="NQR2" s="83"/>
      <c r="NQS2" s="83"/>
      <c r="NQT2" s="83"/>
      <c r="NQU2" s="83"/>
      <c r="NQV2" s="83"/>
      <c r="NQW2" s="83"/>
      <c r="NQX2" s="83"/>
      <c r="NQY2" s="83"/>
      <c r="NQZ2" s="83"/>
      <c r="NRA2" s="83"/>
      <c r="NRB2" s="83"/>
      <c r="NRC2" s="83"/>
      <c r="NRD2" s="83"/>
      <c r="NRE2" s="83"/>
      <c r="NRF2" s="83"/>
      <c r="NRG2" s="83"/>
      <c r="NRH2" s="83"/>
      <c r="NRI2" s="83"/>
      <c r="NRJ2" s="83"/>
      <c r="NRK2" s="83"/>
      <c r="NRL2" s="83"/>
      <c r="NRM2" s="83"/>
      <c r="NRN2" s="83"/>
      <c r="NRO2" s="83"/>
      <c r="NRP2" s="83"/>
      <c r="NRQ2" s="83"/>
      <c r="NRR2" s="83"/>
      <c r="NRS2" s="83"/>
      <c r="NRT2" s="83"/>
      <c r="NRU2" s="83"/>
      <c r="NRV2" s="83"/>
      <c r="NRW2" s="83"/>
      <c r="NRX2" s="83"/>
      <c r="NRY2" s="83"/>
      <c r="NRZ2" s="83"/>
      <c r="NSA2" s="83"/>
      <c r="NSB2" s="83"/>
      <c r="NSC2" s="83"/>
      <c r="NSD2" s="83"/>
      <c r="NSE2" s="83"/>
      <c r="NSF2" s="83"/>
      <c r="NSG2" s="83"/>
      <c r="NSH2" s="83"/>
      <c r="NSI2" s="83"/>
      <c r="NSJ2" s="83"/>
      <c r="NSK2" s="83"/>
      <c r="NSL2" s="83"/>
      <c r="NSM2" s="83"/>
      <c r="NSN2" s="83"/>
      <c r="NSO2" s="83"/>
      <c r="NSP2" s="83"/>
      <c r="NSQ2" s="83"/>
      <c r="NSR2" s="83"/>
      <c r="NSS2" s="83"/>
      <c r="NST2" s="83"/>
      <c r="NSU2" s="83"/>
      <c r="NSV2" s="83"/>
      <c r="NSW2" s="83"/>
      <c r="NSX2" s="83"/>
      <c r="NSY2" s="83"/>
      <c r="NSZ2" s="83"/>
      <c r="NTA2" s="83"/>
      <c r="NTB2" s="83"/>
      <c r="NTC2" s="83"/>
      <c r="NTD2" s="83"/>
      <c r="NTE2" s="83"/>
      <c r="NTF2" s="83"/>
      <c r="NTG2" s="83"/>
      <c r="NTH2" s="83"/>
      <c r="NTI2" s="83"/>
      <c r="NTJ2" s="83"/>
      <c r="NTK2" s="83"/>
      <c r="NTL2" s="83"/>
      <c r="NTM2" s="83"/>
      <c r="NTN2" s="83"/>
      <c r="NTO2" s="83"/>
      <c r="NTP2" s="83"/>
      <c r="NTQ2" s="83"/>
      <c r="NTR2" s="83"/>
      <c r="NTS2" s="83"/>
      <c r="NTT2" s="83"/>
      <c r="NTU2" s="83"/>
      <c r="NTV2" s="83"/>
      <c r="NTW2" s="83"/>
      <c r="NTX2" s="83"/>
      <c r="NTY2" s="83"/>
      <c r="NTZ2" s="83"/>
      <c r="NUA2" s="83"/>
      <c r="NUB2" s="83"/>
      <c r="NUC2" s="83"/>
      <c r="NUD2" s="83"/>
      <c r="NUE2" s="83"/>
      <c r="NUF2" s="83"/>
      <c r="NUG2" s="83"/>
      <c r="NUH2" s="83"/>
      <c r="NUI2" s="83"/>
      <c r="NUJ2" s="83"/>
      <c r="NUK2" s="83"/>
      <c r="NUL2" s="83"/>
      <c r="NUM2" s="83"/>
      <c r="NUN2" s="83"/>
      <c r="NUO2" s="83"/>
      <c r="NUP2" s="83"/>
      <c r="NUQ2" s="83"/>
      <c r="NUR2" s="83"/>
      <c r="NUS2" s="83"/>
      <c r="NUT2" s="83"/>
      <c r="NUU2" s="83"/>
      <c r="NUV2" s="83"/>
      <c r="NUW2" s="83"/>
      <c r="NUX2" s="83"/>
      <c r="NUY2" s="83"/>
      <c r="NUZ2" s="83"/>
      <c r="NVA2" s="83"/>
      <c r="NVB2" s="83"/>
      <c r="NVC2" s="83"/>
      <c r="NVD2" s="83"/>
      <c r="NVE2" s="83"/>
      <c r="NVF2" s="83"/>
      <c r="NVG2" s="83"/>
      <c r="NVH2" s="83"/>
      <c r="NVI2" s="83"/>
      <c r="NVJ2" s="83"/>
      <c r="NVK2" s="83"/>
      <c r="NVL2" s="83"/>
      <c r="NVM2" s="83"/>
      <c r="NVN2" s="83"/>
      <c r="NVO2" s="83"/>
      <c r="NVP2" s="83"/>
      <c r="NVQ2" s="83"/>
      <c r="NVR2" s="83"/>
      <c r="NVS2" s="83"/>
      <c r="NVT2" s="83"/>
      <c r="NVU2" s="83"/>
      <c r="NVV2" s="83"/>
      <c r="NVW2" s="83"/>
      <c r="NVX2" s="83"/>
      <c r="NVY2" s="83"/>
      <c r="NVZ2" s="83"/>
      <c r="NWA2" s="83"/>
      <c r="NWB2" s="83"/>
      <c r="NWC2" s="83"/>
      <c r="NWD2" s="83"/>
      <c r="NWE2" s="83"/>
      <c r="NWF2" s="83"/>
      <c r="NWG2" s="83"/>
      <c r="NWH2" s="83"/>
      <c r="NWI2" s="83"/>
      <c r="NWJ2" s="83"/>
      <c r="NWK2" s="83"/>
      <c r="NWL2" s="83"/>
      <c r="NWM2" s="83"/>
      <c r="NWN2" s="83"/>
      <c r="NWO2" s="83"/>
      <c r="NWP2" s="83"/>
      <c r="NWQ2" s="83"/>
      <c r="NWR2" s="83"/>
      <c r="NWS2" s="83"/>
      <c r="NWT2" s="83"/>
      <c r="NWU2" s="83"/>
      <c r="NWV2" s="83"/>
      <c r="NWW2" s="83"/>
      <c r="NWX2" s="83"/>
      <c r="NWY2" s="83"/>
      <c r="NWZ2" s="83"/>
      <c r="NXA2" s="83"/>
      <c r="NXB2" s="83"/>
      <c r="NXC2" s="83"/>
      <c r="NXD2" s="83"/>
      <c r="NXE2" s="83"/>
      <c r="NXF2" s="83"/>
      <c r="NXG2" s="83"/>
      <c r="NXH2" s="83"/>
      <c r="NXI2" s="83"/>
      <c r="NXJ2" s="83"/>
      <c r="NXK2" s="83"/>
      <c r="NXL2" s="83"/>
      <c r="NXM2" s="83"/>
      <c r="NXN2" s="83"/>
      <c r="NXO2" s="83"/>
      <c r="NXP2" s="83"/>
      <c r="NXQ2" s="83"/>
      <c r="NXR2" s="83"/>
      <c r="NXS2" s="83"/>
      <c r="NXT2" s="83"/>
      <c r="NXU2" s="83"/>
      <c r="NXV2" s="83"/>
      <c r="NXW2" s="83"/>
      <c r="NXX2" s="83"/>
      <c r="NXY2" s="83"/>
      <c r="NXZ2" s="83"/>
      <c r="NYA2" s="83"/>
      <c r="NYB2" s="83"/>
      <c r="NYC2" s="83"/>
      <c r="NYD2" s="83"/>
      <c r="NYE2" s="83"/>
      <c r="NYF2" s="83"/>
      <c r="NYG2" s="83"/>
      <c r="NYH2" s="83"/>
      <c r="NYI2" s="83"/>
      <c r="NYJ2" s="83"/>
      <c r="NYK2" s="83"/>
      <c r="NYL2" s="83"/>
      <c r="NYM2" s="83"/>
      <c r="NYN2" s="83"/>
      <c r="NYO2" s="83"/>
      <c r="NYP2" s="83"/>
      <c r="NYQ2" s="83"/>
      <c r="NYR2" s="83"/>
      <c r="NYS2" s="83"/>
      <c r="NYT2" s="83"/>
      <c r="NYU2" s="83"/>
      <c r="NYV2" s="83"/>
      <c r="NYW2" s="83"/>
      <c r="NYX2" s="83"/>
      <c r="NYY2" s="83"/>
      <c r="NYZ2" s="83"/>
      <c r="NZA2" s="83"/>
      <c r="NZB2" s="83"/>
      <c r="NZC2" s="83"/>
      <c r="NZD2" s="83"/>
      <c r="NZE2" s="83"/>
      <c r="NZF2" s="83"/>
      <c r="NZG2" s="83"/>
      <c r="NZH2" s="83"/>
      <c r="NZI2" s="83"/>
      <c r="NZJ2" s="83"/>
      <c r="NZK2" s="83"/>
      <c r="NZL2" s="83"/>
      <c r="NZM2" s="83"/>
      <c r="NZN2" s="83"/>
      <c r="NZO2" s="83"/>
      <c r="NZP2" s="83"/>
      <c r="NZQ2" s="83"/>
      <c r="NZR2" s="83"/>
      <c r="NZS2" s="83"/>
      <c r="NZT2" s="83"/>
      <c r="NZU2" s="83"/>
      <c r="NZV2" s="83"/>
      <c r="NZW2" s="83"/>
      <c r="NZX2" s="83"/>
      <c r="NZY2" s="83"/>
      <c r="NZZ2" s="83"/>
      <c r="OAA2" s="83"/>
      <c r="OAB2" s="83"/>
      <c r="OAC2" s="83"/>
      <c r="OAD2" s="83"/>
      <c r="OAE2" s="83"/>
      <c r="OAF2" s="83"/>
      <c r="OAG2" s="83"/>
      <c r="OAH2" s="83"/>
      <c r="OAI2" s="83"/>
      <c r="OAJ2" s="83"/>
      <c r="OAK2" s="83"/>
      <c r="OAL2" s="83"/>
      <c r="OAM2" s="83"/>
      <c r="OAN2" s="83"/>
      <c r="OAO2" s="83"/>
      <c r="OAP2" s="83"/>
      <c r="OAQ2" s="83"/>
      <c r="OAR2" s="83"/>
      <c r="OAS2" s="83"/>
      <c r="OAT2" s="83"/>
      <c r="OAU2" s="83"/>
      <c r="OAV2" s="83"/>
      <c r="OAW2" s="83"/>
      <c r="OAX2" s="83"/>
      <c r="OAY2" s="83"/>
      <c r="OAZ2" s="83"/>
      <c r="OBA2" s="83"/>
      <c r="OBB2" s="83"/>
      <c r="OBC2" s="83"/>
      <c r="OBD2" s="83"/>
      <c r="OBE2" s="83"/>
      <c r="OBF2" s="83"/>
      <c r="OBG2" s="83"/>
      <c r="OBH2" s="83"/>
      <c r="OBI2" s="83"/>
      <c r="OBJ2" s="83"/>
      <c r="OBK2" s="83"/>
      <c r="OBL2" s="83"/>
      <c r="OBM2" s="83"/>
      <c r="OBN2" s="83"/>
      <c r="OBO2" s="83"/>
      <c r="OBP2" s="83"/>
      <c r="OBQ2" s="83"/>
      <c r="OBR2" s="83"/>
      <c r="OBS2" s="83"/>
      <c r="OBT2" s="83"/>
      <c r="OBU2" s="83"/>
      <c r="OBV2" s="83"/>
      <c r="OBW2" s="83"/>
      <c r="OBX2" s="83"/>
      <c r="OBY2" s="83"/>
      <c r="OBZ2" s="83"/>
      <c r="OCA2" s="83"/>
      <c r="OCB2" s="83"/>
      <c r="OCC2" s="83"/>
      <c r="OCD2" s="83"/>
      <c r="OCE2" s="83"/>
      <c r="OCF2" s="83"/>
      <c r="OCG2" s="83"/>
      <c r="OCH2" s="83"/>
      <c r="OCI2" s="83"/>
      <c r="OCJ2" s="83"/>
      <c r="OCK2" s="83"/>
      <c r="OCL2" s="83"/>
      <c r="OCM2" s="83"/>
      <c r="OCN2" s="83"/>
      <c r="OCO2" s="83"/>
      <c r="OCP2" s="83"/>
      <c r="OCQ2" s="83"/>
      <c r="OCR2" s="83"/>
      <c r="OCS2" s="83"/>
      <c r="OCT2" s="83"/>
      <c r="OCU2" s="83"/>
      <c r="OCV2" s="83"/>
      <c r="OCW2" s="83"/>
      <c r="OCX2" s="83"/>
      <c r="OCY2" s="83"/>
      <c r="OCZ2" s="83"/>
      <c r="ODA2" s="83"/>
      <c r="ODB2" s="83"/>
      <c r="ODC2" s="83"/>
      <c r="ODD2" s="83"/>
      <c r="ODE2" s="83"/>
      <c r="ODF2" s="83"/>
      <c r="ODG2" s="83"/>
      <c r="ODH2" s="83"/>
      <c r="ODI2" s="83"/>
      <c r="ODJ2" s="83"/>
      <c r="ODK2" s="83"/>
      <c r="ODL2" s="83"/>
      <c r="ODM2" s="83"/>
      <c r="ODN2" s="83"/>
      <c r="ODO2" s="83"/>
      <c r="ODP2" s="83"/>
      <c r="ODQ2" s="83"/>
      <c r="ODR2" s="83"/>
      <c r="ODS2" s="83"/>
      <c r="ODT2" s="83"/>
      <c r="ODU2" s="83"/>
      <c r="ODV2" s="83"/>
      <c r="ODW2" s="83"/>
      <c r="ODX2" s="83"/>
      <c r="ODY2" s="83"/>
      <c r="ODZ2" s="83"/>
      <c r="OEA2" s="83"/>
      <c r="OEB2" s="83"/>
      <c r="OEC2" s="83"/>
      <c r="OED2" s="83"/>
      <c r="OEE2" s="83"/>
      <c r="OEF2" s="83"/>
      <c r="OEG2" s="83"/>
      <c r="OEH2" s="83"/>
      <c r="OEI2" s="83"/>
      <c r="OEJ2" s="83"/>
      <c r="OEK2" s="83"/>
      <c r="OEL2" s="83"/>
      <c r="OEM2" s="83"/>
      <c r="OEN2" s="83"/>
      <c r="OEO2" s="83"/>
      <c r="OEP2" s="83"/>
      <c r="OEQ2" s="83"/>
      <c r="OER2" s="83"/>
      <c r="OES2" s="83"/>
      <c r="OET2" s="83"/>
      <c r="OEU2" s="83"/>
      <c r="OEV2" s="83"/>
      <c r="OEW2" s="83"/>
      <c r="OEX2" s="83"/>
      <c r="OEY2" s="83"/>
      <c r="OEZ2" s="83"/>
      <c r="OFA2" s="83"/>
      <c r="OFB2" s="83"/>
      <c r="OFC2" s="83"/>
      <c r="OFD2" s="83"/>
      <c r="OFE2" s="83"/>
      <c r="OFF2" s="83"/>
      <c r="OFG2" s="83"/>
      <c r="OFH2" s="83"/>
      <c r="OFI2" s="83"/>
      <c r="OFJ2" s="83"/>
      <c r="OFK2" s="83"/>
      <c r="OFL2" s="83"/>
      <c r="OFM2" s="83"/>
      <c r="OFN2" s="83"/>
      <c r="OFO2" s="83"/>
      <c r="OFP2" s="83"/>
      <c r="OFQ2" s="83"/>
      <c r="OFR2" s="83"/>
      <c r="OFS2" s="83"/>
      <c r="OFT2" s="83"/>
      <c r="OFU2" s="83"/>
      <c r="OFV2" s="83"/>
      <c r="OFW2" s="83"/>
      <c r="OFX2" s="83"/>
      <c r="OFY2" s="83"/>
      <c r="OFZ2" s="83"/>
      <c r="OGA2" s="83"/>
      <c r="OGB2" s="83"/>
      <c r="OGC2" s="83"/>
      <c r="OGD2" s="83"/>
      <c r="OGE2" s="83"/>
      <c r="OGF2" s="83"/>
      <c r="OGG2" s="83"/>
      <c r="OGH2" s="83"/>
      <c r="OGI2" s="83"/>
      <c r="OGJ2" s="83"/>
      <c r="OGK2" s="83"/>
      <c r="OGL2" s="83"/>
      <c r="OGM2" s="83"/>
      <c r="OGN2" s="83"/>
      <c r="OGO2" s="83"/>
      <c r="OGP2" s="83"/>
      <c r="OGQ2" s="83"/>
      <c r="OGR2" s="83"/>
      <c r="OGS2" s="83"/>
      <c r="OGT2" s="83"/>
      <c r="OGU2" s="83"/>
      <c r="OGV2" s="83"/>
      <c r="OGW2" s="83"/>
      <c r="OGX2" s="83"/>
      <c r="OGY2" s="83"/>
      <c r="OGZ2" s="83"/>
      <c r="OHA2" s="83"/>
      <c r="OHB2" s="83"/>
      <c r="OHC2" s="83"/>
      <c r="OHD2" s="83"/>
      <c r="OHE2" s="83"/>
      <c r="OHF2" s="83"/>
      <c r="OHG2" s="83"/>
      <c r="OHH2" s="83"/>
      <c r="OHI2" s="83"/>
      <c r="OHJ2" s="83"/>
      <c r="OHK2" s="83"/>
      <c r="OHL2" s="83"/>
      <c r="OHM2" s="83"/>
      <c r="OHN2" s="83"/>
      <c r="OHO2" s="83"/>
      <c r="OHP2" s="83"/>
      <c r="OHQ2" s="83"/>
      <c r="OHR2" s="83"/>
      <c r="OHS2" s="83"/>
      <c r="OHT2" s="83"/>
      <c r="OHU2" s="83"/>
      <c r="OHV2" s="83"/>
      <c r="OHW2" s="83"/>
      <c r="OHX2" s="83"/>
      <c r="OHY2" s="83"/>
      <c r="OHZ2" s="83"/>
      <c r="OIA2" s="83"/>
      <c r="OIB2" s="83"/>
      <c r="OIC2" s="83"/>
      <c r="OID2" s="83"/>
      <c r="OIE2" s="83"/>
      <c r="OIF2" s="83"/>
      <c r="OIG2" s="83"/>
      <c r="OIH2" s="83"/>
      <c r="OII2" s="83"/>
      <c r="OIJ2" s="83"/>
      <c r="OIK2" s="83"/>
      <c r="OIL2" s="83"/>
      <c r="OIM2" s="83"/>
      <c r="OIN2" s="83"/>
      <c r="OIO2" s="83"/>
      <c r="OIP2" s="83"/>
      <c r="OIQ2" s="83"/>
      <c r="OIR2" s="83"/>
      <c r="OIS2" s="83"/>
      <c r="OIT2" s="83"/>
      <c r="OIU2" s="83"/>
      <c r="OIV2" s="83"/>
      <c r="OIW2" s="83"/>
      <c r="OIX2" s="83"/>
      <c r="OIY2" s="83"/>
      <c r="OIZ2" s="83"/>
      <c r="OJA2" s="83"/>
      <c r="OJB2" s="83"/>
      <c r="OJC2" s="83"/>
      <c r="OJD2" s="83"/>
      <c r="OJE2" s="83"/>
      <c r="OJF2" s="83"/>
      <c r="OJG2" s="83"/>
      <c r="OJH2" s="83"/>
      <c r="OJI2" s="83"/>
      <c r="OJJ2" s="83"/>
      <c r="OJK2" s="83"/>
      <c r="OJL2" s="83"/>
      <c r="OJM2" s="83"/>
      <c r="OJN2" s="83"/>
      <c r="OJO2" s="83"/>
      <c r="OJP2" s="83"/>
      <c r="OJQ2" s="83"/>
      <c r="OJR2" s="83"/>
      <c r="OJS2" s="83"/>
      <c r="OJT2" s="83"/>
      <c r="OJU2" s="83"/>
      <c r="OJV2" s="83"/>
      <c r="OJW2" s="83"/>
      <c r="OJX2" s="83"/>
      <c r="OJY2" s="83"/>
      <c r="OJZ2" s="83"/>
      <c r="OKA2" s="83"/>
      <c r="OKB2" s="83"/>
      <c r="OKC2" s="83"/>
      <c r="OKD2" s="83"/>
      <c r="OKE2" s="83"/>
      <c r="OKF2" s="83"/>
      <c r="OKG2" s="83"/>
      <c r="OKH2" s="83"/>
      <c r="OKI2" s="83"/>
      <c r="OKJ2" s="83"/>
      <c r="OKK2" s="83"/>
      <c r="OKL2" s="83"/>
      <c r="OKM2" s="83"/>
      <c r="OKN2" s="83"/>
      <c r="OKO2" s="83"/>
      <c r="OKP2" s="83"/>
      <c r="OKQ2" s="83"/>
      <c r="OKR2" s="83"/>
      <c r="OKS2" s="83"/>
      <c r="OKT2" s="83"/>
      <c r="OKU2" s="83"/>
      <c r="OKV2" s="83"/>
      <c r="OKW2" s="83"/>
      <c r="OKX2" s="83"/>
      <c r="OKY2" s="83"/>
      <c r="OKZ2" s="83"/>
      <c r="OLA2" s="83"/>
      <c r="OLB2" s="83"/>
      <c r="OLC2" s="83"/>
      <c r="OLD2" s="83"/>
      <c r="OLE2" s="83"/>
      <c r="OLF2" s="83"/>
      <c r="OLG2" s="83"/>
      <c r="OLH2" s="83"/>
      <c r="OLI2" s="83"/>
      <c r="OLJ2" s="83"/>
      <c r="OLK2" s="83"/>
      <c r="OLL2" s="83"/>
      <c r="OLM2" s="83"/>
      <c r="OLN2" s="83"/>
      <c r="OLO2" s="83"/>
      <c r="OLP2" s="83"/>
      <c r="OLQ2" s="83"/>
      <c r="OLR2" s="83"/>
      <c r="OLS2" s="83"/>
      <c r="OLT2" s="83"/>
      <c r="OLU2" s="83"/>
      <c r="OLV2" s="83"/>
      <c r="OLW2" s="83"/>
      <c r="OLX2" s="83"/>
      <c r="OLY2" s="83"/>
      <c r="OLZ2" s="83"/>
      <c r="OMA2" s="83"/>
      <c r="OMB2" s="83"/>
      <c r="OMC2" s="83"/>
      <c r="OMD2" s="83"/>
      <c r="OME2" s="83"/>
      <c r="OMF2" s="83"/>
      <c r="OMG2" s="83"/>
      <c r="OMH2" s="83"/>
      <c r="OMI2" s="83"/>
      <c r="OMJ2" s="83"/>
      <c r="OMK2" s="83"/>
      <c r="OML2" s="83"/>
      <c r="OMM2" s="83"/>
      <c r="OMN2" s="83"/>
      <c r="OMO2" s="83"/>
      <c r="OMP2" s="83"/>
      <c r="OMQ2" s="83"/>
      <c r="OMR2" s="83"/>
      <c r="OMS2" s="83"/>
      <c r="OMT2" s="83"/>
      <c r="OMU2" s="83"/>
      <c r="OMV2" s="83"/>
      <c r="OMW2" s="83"/>
      <c r="OMX2" s="83"/>
      <c r="OMY2" s="83"/>
      <c r="OMZ2" s="83"/>
      <c r="ONA2" s="83"/>
      <c r="ONB2" s="83"/>
      <c r="ONC2" s="83"/>
      <c r="OND2" s="83"/>
      <c r="ONE2" s="83"/>
      <c r="ONF2" s="83"/>
      <c r="ONG2" s="83"/>
      <c r="ONH2" s="83"/>
      <c r="ONI2" s="83"/>
      <c r="ONJ2" s="83"/>
      <c r="ONK2" s="83"/>
      <c r="ONL2" s="83"/>
      <c r="ONM2" s="83"/>
      <c r="ONN2" s="83"/>
      <c r="ONO2" s="83"/>
      <c r="ONP2" s="83"/>
      <c r="ONQ2" s="83"/>
      <c r="ONR2" s="83"/>
      <c r="ONS2" s="83"/>
      <c r="ONT2" s="83"/>
      <c r="ONU2" s="83"/>
      <c r="ONV2" s="83"/>
      <c r="ONW2" s="83"/>
      <c r="ONX2" s="83"/>
      <c r="ONY2" s="83"/>
      <c r="ONZ2" s="83"/>
      <c r="OOA2" s="83"/>
      <c r="OOB2" s="83"/>
      <c r="OOC2" s="83"/>
      <c r="OOD2" s="83"/>
      <c r="OOE2" s="83"/>
      <c r="OOF2" s="83"/>
      <c r="OOG2" s="83"/>
      <c r="OOH2" s="83"/>
      <c r="OOI2" s="83"/>
      <c r="OOJ2" s="83"/>
      <c r="OOK2" s="83"/>
      <c r="OOL2" s="83"/>
      <c r="OOM2" s="83"/>
      <c r="OON2" s="83"/>
      <c r="OOO2" s="83"/>
      <c r="OOP2" s="83"/>
      <c r="OOQ2" s="83"/>
      <c r="OOR2" s="83"/>
      <c r="OOS2" s="83"/>
      <c r="OOT2" s="83"/>
      <c r="OOU2" s="83"/>
      <c r="OOV2" s="83"/>
      <c r="OOW2" s="83"/>
      <c r="OOX2" s="83"/>
      <c r="OOY2" s="83"/>
      <c r="OOZ2" s="83"/>
      <c r="OPA2" s="83"/>
      <c r="OPB2" s="83"/>
      <c r="OPC2" s="83"/>
      <c r="OPD2" s="83"/>
      <c r="OPE2" s="83"/>
      <c r="OPF2" s="83"/>
      <c r="OPG2" s="83"/>
      <c r="OPH2" s="83"/>
      <c r="OPI2" s="83"/>
      <c r="OPJ2" s="83"/>
      <c r="OPK2" s="83"/>
      <c r="OPL2" s="83"/>
      <c r="OPM2" s="83"/>
      <c r="OPN2" s="83"/>
      <c r="OPO2" s="83"/>
      <c r="OPP2" s="83"/>
      <c r="OPQ2" s="83"/>
      <c r="OPR2" s="83"/>
      <c r="OPS2" s="83"/>
      <c r="OPT2" s="83"/>
      <c r="OPU2" s="83"/>
      <c r="OPV2" s="83"/>
      <c r="OPW2" s="83"/>
      <c r="OPX2" s="83"/>
      <c r="OPY2" s="83"/>
      <c r="OPZ2" s="83"/>
      <c r="OQA2" s="83"/>
      <c r="OQB2" s="83"/>
      <c r="OQC2" s="83"/>
      <c r="OQD2" s="83"/>
      <c r="OQE2" s="83"/>
      <c r="OQF2" s="83"/>
      <c r="OQG2" s="83"/>
      <c r="OQH2" s="83"/>
      <c r="OQI2" s="83"/>
      <c r="OQJ2" s="83"/>
      <c r="OQK2" s="83"/>
      <c r="OQL2" s="83"/>
      <c r="OQM2" s="83"/>
      <c r="OQN2" s="83"/>
      <c r="OQO2" s="83"/>
      <c r="OQP2" s="83"/>
      <c r="OQQ2" s="83"/>
      <c r="OQR2" s="83"/>
      <c r="OQS2" s="83"/>
      <c r="OQT2" s="83"/>
      <c r="OQU2" s="83"/>
      <c r="OQV2" s="83"/>
      <c r="OQW2" s="83"/>
      <c r="OQX2" s="83"/>
      <c r="OQY2" s="83"/>
      <c r="OQZ2" s="83"/>
      <c r="ORA2" s="83"/>
      <c r="ORB2" s="83"/>
      <c r="ORC2" s="83"/>
      <c r="ORD2" s="83"/>
      <c r="ORE2" s="83"/>
      <c r="ORF2" s="83"/>
      <c r="ORG2" s="83"/>
      <c r="ORH2" s="83"/>
      <c r="ORI2" s="83"/>
      <c r="ORJ2" s="83"/>
      <c r="ORK2" s="83"/>
      <c r="ORL2" s="83"/>
      <c r="ORM2" s="83"/>
      <c r="ORN2" s="83"/>
      <c r="ORO2" s="83"/>
      <c r="ORP2" s="83"/>
      <c r="ORQ2" s="83"/>
      <c r="ORR2" s="83"/>
      <c r="ORS2" s="83"/>
      <c r="ORT2" s="83"/>
      <c r="ORU2" s="83"/>
      <c r="ORV2" s="83"/>
      <c r="ORW2" s="83"/>
      <c r="ORX2" s="83"/>
      <c r="ORY2" s="83"/>
      <c r="ORZ2" s="83"/>
      <c r="OSA2" s="83"/>
      <c r="OSB2" s="83"/>
      <c r="OSC2" s="83"/>
      <c r="OSD2" s="83"/>
      <c r="OSE2" s="83"/>
      <c r="OSF2" s="83"/>
      <c r="OSG2" s="83"/>
      <c r="OSH2" s="83"/>
      <c r="OSI2" s="83"/>
      <c r="OSJ2" s="83"/>
      <c r="OSK2" s="83"/>
      <c r="OSL2" s="83"/>
      <c r="OSM2" s="83"/>
      <c r="OSN2" s="83"/>
      <c r="OSO2" s="83"/>
      <c r="OSP2" s="83"/>
      <c r="OSQ2" s="83"/>
      <c r="OSR2" s="83"/>
      <c r="OSS2" s="83"/>
      <c r="OST2" s="83"/>
      <c r="OSU2" s="83"/>
      <c r="OSV2" s="83"/>
      <c r="OSW2" s="83"/>
      <c r="OSX2" s="83"/>
      <c r="OSY2" s="83"/>
      <c r="OSZ2" s="83"/>
      <c r="OTA2" s="83"/>
      <c r="OTB2" s="83"/>
      <c r="OTC2" s="83"/>
      <c r="OTD2" s="83"/>
      <c r="OTE2" s="83"/>
      <c r="OTF2" s="83"/>
      <c r="OTG2" s="83"/>
      <c r="OTH2" s="83"/>
      <c r="OTI2" s="83"/>
      <c r="OTJ2" s="83"/>
      <c r="OTK2" s="83"/>
      <c r="OTL2" s="83"/>
      <c r="OTM2" s="83"/>
      <c r="OTN2" s="83"/>
      <c r="OTO2" s="83"/>
      <c r="OTP2" s="83"/>
      <c r="OTQ2" s="83"/>
      <c r="OTR2" s="83"/>
      <c r="OTS2" s="83"/>
      <c r="OTT2" s="83"/>
      <c r="OTU2" s="83"/>
      <c r="OTV2" s="83"/>
      <c r="OTW2" s="83"/>
      <c r="OTX2" s="83"/>
      <c r="OTY2" s="83"/>
      <c r="OTZ2" s="83"/>
      <c r="OUA2" s="83"/>
      <c r="OUB2" s="83"/>
      <c r="OUC2" s="83"/>
      <c r="OUD2" s="83"/>
      <c r="OUE2" s="83"/>
      <c r="OUF2" s="83"/>
      <c r="OUG2" s="83"/>
      <c r="OUH2" s="83"/>
      <c r="OUI2" s="83"/>
      <c r="OUJ2" s="83"/>
      <c r="OUK2" s="83"/>
      <c r="OUL2" s="83"/>
      <c r="OUM2" s="83"/>
      <c r="OUN2" s="83"/>
      <c r="OUO2" s="83"/>
      <c r="OUP2" s="83"/>
      <c r="OUQ2" s="83"/>
      <c r="OUR2" s="83"/>
      <c r="OUS2" s="83"/>
      <c r="OUT2" s="83"/>
      <c r="OUU2" s="83"/>
      <c r="OUV2" s="83"/>
      <c r="OUW2" s="83"/>
      <c r="OUX2" s="83"/>
      <c r="OUY2" s="83"/>
      <c r="OUZ2" s="83"/>
      <c r="OVA2" s="83"/>
      <c r="OVB2" s="83"/>
      <c r="OVC2" s="83"/>
      <c r="OVD2" s="83"/>
      <c r="OVE2" s="83"/>
      <c r="OVF2" s="83"/>
      <c r="OVG2" s="83"/>
      <c r="OVH2" s="83"/>
      <c r="OVI2" s="83"/>
      <c r="OVJ2" s="83"/>
      <c r="OVK2" s="83"/>
      <c r="OVL2" s="83"/>
      <c r="OVM2" s="83"/>
      <c r="OVN2" s="83"/>
      <c r="OVO2" s="83"/>
      <c r="OVP2" s="83"/>
      <c r="OVQ2" s="83"/>
      <c r="OVR2" s="83"/>
      <c r="OVS2" s="83"/>
      <c r="OVT2" s="83"/>
      <c r="OVU2" s="83"/>
      <c r="OVV2" s="83"/>
      <c r="OVW2" s="83"/>
      <c r="OVX2" s="83"/>
      <c r="OVY2" s="83"/>
      <c r="OVZ2" s="83"/>
      <c r="OWA2" s="83"/>
      <c r="OWB2" s="83"/>
      <c r="OWC2" s="83"/>
      <c r="OWD2" s="83"/>
      <c r="OWE2" s="83"/>
      <c r="OWF2" s="83"/>
      <c r="OWG2" s="83"/>
      <c r="OWH2" s="83"/>
      <c r="OWI2" s="83"/>
      <c r="OWJ2" s="83"/>
      <c r="OWK2" s="83"/>
      <c r="OWL2" s="83"/>
      <c r="OWM2" s="83"/>
      <c r="OWN2" s="83"/>
      <c r="OWO2" s="83"/>
      <c r="OWP2" s="83"/>
      <c r="OWQ2" s="83"/>
      <c r="OWR2" s="83"/>
      <c r="OWS2" s="83"/>
      <c r="OWT2" s="83"/>
      <c r="OWU2" s="83"/>
      <c r="OWV2" s="83"/>
      <c r="OWW2" s="83"/>
      <c r="OWX2" s="83"/>
      <c r="OWY2" s="83"/>
      <c r="OWZ2" s="83"/>
      <c r="OXA2" s="83"/>
      <c r="OXB2" s="83"/>
      <c r="OXC2" s="83"/>
      <c r="OXD2" s="83"/>
      <c r="OXE2" s="83"/>
      <c r="OXF2" s="83"/>
      <c r="OXG2" s="83"/>
      <c r="OXH2" s="83"/>
      <c r="OXI2" s="83"/>
      <c r="OXJ2" s="83"/>
      <c r="OXK2" s="83"/>
      <c r="OXL2" s="83"/>
      <c r="OXM2" s="83"/>
      <c r="OXN2" s="83"/>
      <c r="OXO2" s="83"/>
      <c r="OXP2" s="83"/>
      <c r="OXQ2" s="83"/>
      <c r="OXR2" s="83"/>
      <c r="OXS2" s="83"/>
      <c r="OXT2" s="83"/>
      <c r="OXU2" s="83"/>
      <c r="OXV2" s="83"/>
      <c r="OXW2" s="83"/>
      <c r="OXX2" s="83"/>
      <c r="OXY2" s="83"/>
      <c r="OXZ2" s="83"/>
      <c r="OYA2" s="83"/>
      <c r="OYB2" s="83"/>
      <c r="OYC2" s="83"/>
      <c r="OYD2" s="83"/>
      <c r="OYE2" s="83"/>
      <c r="OYF2" s="83"/>
      <c r="OYG2" s="83"/>
      <c r="OYH2" s="83"/>
      <c r="OYI2" s="83"/>
      <c r="OYJ2" s="83"/>
      <c r="OYK2" s="83"/>
      <c r="OYL2" s="83"/>
      <c r="OYM2" s="83"/>
      <c r="OYN2" s="83"/>
      <c r="OYO2" s="83"/>
      <c r="OYP2" s="83"/>
      <c r="OYQ2" s="83"/>
      <c r="OYR2" s="83"/>
      <c r="OYS2" s="83"/>
      <c r="OYT2" s="83"/>
      <c r="OYU2" s="83"/>
      <c r="OYV2" s="83"/>
      <c r="OYW2" s="83"/>
      <c r="OYX2" s="83"/>
      <c r="OYY2" s="83"/>
      <c r="OYZ2" s="83"/>
      <c r="OZA2" s="83"/>
      <c r="OZB2" s="83"/>
      <c r="OZC2" s="83"/>
      <c r="OZD2" s="83"/>
      <c r="OZE2" s="83"/>
      <c r="OZF2" s="83"/>
      <c r="OZG2" s="83"/>
      <c r="OZH2" s="83"/>
      <c r="OZI2" s="83"/>
      <c r="OZJ2" s="83"/>
      <c r="OZK2" s="83"/>
      <c r="OZL2" s="83"/>
      <c r="OZM2" s="83"/>
      <c r="OZN2" s="83"/>
      <c r="OZO2" s="83"/>
      <c r="OZP2" s="83"/>
      <c r="OZQ2" s="83"/>
      <c r="OZR2" s="83"/>
      <c r="OZS2" s="83"/>
      <c r="OZT2" s="83"/>
      <c r="OZU2" s="83"/>
      <c r="OZV2" s="83"/>
      <c r="OZW2" s="83"/>
      <c r="OZX2" s="83"/>
      <c r="OZY2" s="83"/>
      <c r="OZZ2" s="83"/>
      <c r="PAA2" s="83"/>
      <c r="PAB2" s="83"/>
      <c r="PAC2" s="83"/>
      <c r="PAD2" s="83"/>
      <c r="PAE2" s="83"/>
      <c r="PAF2" s="83"/>
      <c r="PAG2" s="83"/>
      <c r="PAH2" s="83"/>
      <c r="PAI2" s="83"/>
      <c r="PAJ2" s="83"/>
      <c r="PAK2" s="83"/>
      <c r="PAL2" s="83"/>
      <c r="PAM2" s="83"/>
      <c r="PAN2" s="83"/>
      <c r="PAO2" s="83"/>
      <c r="PAP2" s="83"/>
      <c r="PAQ2" s="83"/>
      <c r="PAR2" s="83"/>
      <c r="PAS2" s="83"/>
      <c r="PAT2" s="83"/>
      <c r="PAU2" s="83"/>
      <c r="PAV2" s="83"/>
      <c r="PAW2" s="83"/>
      <c r="PAX2" s="83"/>
      <c r="PAY2" s="83"/>
      <c r="PAZ2" s="83"/>
      <c r="PBA2" s="83"/>
      <c r="PBB2" s="83"/>
      <c r="PBC2" s="83"/>
      <c r="PBD2" s="83"/>
      <c r="PBE2" s="83"/>
      <c r="PBF2" s="83"/>
      <c r="PBG2" s="83"/>
      <c r="PBH2" s="83"/>
      <c r="PBI2" s="83"/>
      <c r="PBJ2" s="83"/>
      <c r="PBK2" s="83"/>
      <c r="PBL2" s="83"/>
      <c r="PBM2" s="83"/>
      <c r="PBN2" s="83"/>
      <c r="PBO2" s="83"/>
      <c r="PBP2" s="83"/>
      <c r="PBQ2" s="83"/>
      <c r="PBR2" s="83"/>
      <c r="PBS2" s="83"/>
      <c r="PBT2" s="83"/>
      <c r="PBU2" s="83"/>
      <c r="PBV2" s="83"/>
      <c r="PBW2" s="83"/>
      <c r="PBX2" s="83"/>
      <c r="PBY2" s="83"/>
      <c r="PBZ2" s="83"/>
      <c r="PCA2" s="83"/>
      <c r="PCB2" s="83"/>
      <c r="PCC2" s="83"/>
      <c r="PCD2" s="83"/>
      <c r="PCE2" s="83"/>
      <c r="PCF2" s="83"/>
      <c r="PCG2" s="83"/>
      <c r="PCH2" s="83"/>
      <c r="PCI2" s="83"/>
      <c r="PCJ2" s="83"/>
      <c r="PCK2" s="83"/>
      <c r="PCL2" s="83"/>
      <c r="PCM2" s="83"/>
      <c r="PCN2" s="83"/>
      <c r="PCO2" s="83"/>
      <c r="PCP2" s="83"/>
      <c r="PCQ2" s="83"/>
      <c r="PCR2" s="83"/>
      <c r="PCS2" s="83"/>
      <c r="PCT2" s="83"/>
      <c r="PCU2" s="83"/>
      <c r="PCV2" s="83"/>
      <c r="PCW2" s="83"/>
      <c r="PCX2" s="83"/>
      <c r="PCY2" s="83"/>
      <c r="PCZ2" s="83"/>
      <c r="PDA2" s="83"/>
      <c r="PDB2" s="83"/>
      <c r="PDC2" s="83"/>
      <c r="PDD2" s="83"/>
      <c r="PDE2" s="83"/>
      <c r="PDF2" s="83"/>
      <c r="PDG2" s="83"/>
      <c r="PDH2" s="83"/>
      <c r="PDI2" s="83"/>
      <c r="PDJ2" s="83"/>
      <c r="PDK2" s="83"/>
      <c r="PDL2" s="83"/>
      <c r="PDM2" s="83"/>
      <c r="PDN2" s="83"/>
      <c r="PDO2" s="83"/>
      <c r="PDP2" s="83"/>
      <c r="PDQ2" s="83"/>
      <c r="PDR2" s="83"/>
      <c r="PDS2" s="83"/>
      <c r="PDT2" s="83"/>
      <c r="PDU2" s="83"/>
      <c r="PDV2" s="83"/>
      <c r="PDW2" s="83"/>
      <c r="PDX2" s="83"/>
      <c r="PDY2" s="83"/>
      <c r="PDZ2" s="83"/>
      <c r="PEA2" s="83"/>
      <c r="PEB2" s="83"/>
      <c r="PEC2" s="83"/>
      <c r="PED2" s="83"/>
      <c r="PEE2" s="83"/>
      <c r="PEF2" s="83"/>
      <c r="PEG2" s="83"/>
      <c r="PEH2" s="83"/>
      <c r="PEI2" s="83"/>
      <c r="PEJ2" s="83"/>
      <c r="PEK2" s="83"/>
      <c r="PEL2" s="83"/>
      <c r="PEM2" s="83"/>
      <c r="PEN2" s="83"/>
      <c r="PEO2" s="83"/>
      <c r="PEP2" s="83"/>
      <c r="PEQ2" s="83"/>
      <c r="PER2" s="83"/>
      <c r="PES2" s="83"/>
      <c r="PET2" s="83"/>
      <c r="PEU2" s="83"/>
      <c r="PEV2" s="83"/>
      <c r="PEW2" s="83"/>
      <c r="PEX2" s="83"/>
      <c r="PEY2" s="83"/>
      <c r="PEZ2" s="83"/>
      <c r="PFA2" s="83"/>
      <c r="PFB2" s="83"/>
      <c r="PFC2" s="83"/>
      <c r="PFD2" s="83"/>
      <c r="PFE2" s="83"/>
      <c r="PFF2" s="83"/>
      <c r="PFG2" s="83"/>
      <c r="PFH2" s="83"/>
      <c r="PFI2" s="83"/>
      <c r="PFJ2" s="83"/>
      <c r="PFK2" s="83"/>
      <c r="PFL2" s="83"/>
      <c r="PFM2" s="83"/>
      <c r="PFN2" s="83"/>
      <c r="PFO2" s="83"/>
      <c r="PFP2" s="83"/>
      <c r="PFQ2" s="83"/>
      <c r="PFR2" s="83"/>
      <c r="PFS2" s="83"/>
      <c r="PFT2" s="83"/>
      <c r="PFU2" s="83"/>
      <c r="PFV2" s="83"/>
      <c r="PFW2" s="83"/>
      <c r="PFX2" s="83"/>
      <c r="PFY2" s="83"/>
      <c r="PFZ2" s="83"/>
      <c r="PGA2" s="83"/>
      <c r="PGB2" s="83"/>
      <c r="PGC2" s="83"/>
      <c r="PGD2" s="83"/>
      <c r="PGE2" s="83"/>
      <c r="PGF2" s="83"/>
      <c r="PGG2" s="83"/>
      <c r="PGH2" s="83"/>
      <c r="PGI2" s="83"/>
      <c r="PGJ2" s="83"/>
      <c r="PGK2" s="83"/>
      <c r="PGL2" s="83"/>
      <c r="PGM2" s="83"/>
      <c r="PGN2" s="83"/>
      <c r="PGO2" s="83"/>
      <c r="PGP2" s="83"/>
      <c r="PGQ2" s="83"/>
      <c r="PGR2" s="83"/>
      <c r="PGS2" s="83"/>
      <c r="PGT2" s="83"/>
      <c r="PGU2" s="83"/>
      <c r="PGV2" s="83"/>
      <c r="PGW2" s="83"/>
      <c r="PGX2" s="83"/>
      <c r="PGY2" s="83"/>
      <c r="PGZ2" s="83"/>
      <c r="PHA2" s="83"/>
      <c r="PHB2" s="83"/>
      <c r="PHC2" s="83"/>
      <c r="PHD2" s="83"/>
      <c r="PHE2" s="83"/>
      <c r="PHF2" s="83"/>
      <c r="PHG2" s="83"/>
      <c r="PHH2" s="83"/>
      <c r="PHI2" s="83"/>
      <c r="PHJ2" s="83"/>
      <c r="PHK2" s="83"/>
      <c r="PHL2" s="83"/>
      <c r="PHM2" s="83"/>
      <c r="PHN2" s="83"/>
      <c r="PHO2" s="83"/>
      <c r="PHP2" s="83"/>
      <c r="PHQ2" s="83"/>
      <c r="PHR2" s="83"/>
      <c r="PHS2" s="83"/>
      <c r="PHT2" s="83"/>
      <c r="PHU2" s="83"/>
      <c r="PHV2" s="83"/>
      <c r="PHW2" s="83"/>
      <c r="PHX2" s="83"/>
      <c r="PHY2" s="83"/>
      <c r="PHZ2" s="83"/>
      <c r="PIA2" s="83"/>
      <c r="PIB2" s="83"/>
      <c r="PIC2" s="83"/>
      <c r="PID2" s="83"/>
      <c r="PIE2" s="83"/>
      <c r="PIF2" s="83"/>
      <c r="PIG2" s="83"/>
      <c r="PIH2" s="83"/>
      <c r="PII2" s="83"/>
      <c r="PIJ2" s="83"/>
      <c r="PIK2" s="83"/>
      <c r="PIL2" s="83"/>
      <c r="PIM2" s="83"/>
      <c r="PIN2" s="83"/>
      <c r="PIO2" s="83"/>
      <c r="PIP2" s="83"/>
      <c r="PIQ2" s="83"/>
      <c r="PIR2" s="83"/>
      <c r="PIS2" s="83"/>
      <c r="PIT2" s="83"/>
      <c r="PIU2" s="83"/>
      <c r="PIV2" s="83"/>
      <c r="PIW2" s="83"/>
      <c r="PIX2" s="83"/>
      <c r="PIY2" s="83"/>
      <c r="PIZ2" s="83"/>
      <c r="PJA2" s="83"/>
      <c r="PJB2" s="83"/>
      <c r="PJC2" s="83"/>
      <c r="PJD2" s="83"/>
      <c r="PJE2" s="83"/>
      <c r="PJF2" s="83"/>
      <c r="PJG2" s="83"/>
      <c r="PJH2" s="83"/>
      <c r="PJI2" s="83"/>
      <c r="PJJ2" s="83"/>
      <c r="PJK2" s="83"/>
      <c r="PJL2" s="83"/>
      <c r="PJM2" s="83"/>
      <c r="PJN2" s="83"/>
      <c r="PJO2" s="83"/>
      <c r="PJP2" s="83"/>
      <c r="PJQ2" s="83"/>
      <c r="PJR2" s="83"/>
      <c r="PJS2" s="83"/>
      <c r="PJT2" s="83"/>
      <c r="PJU2" s="83"/>
      <c r="PJV2" s="83"/>
      <c r="PJW2" s="83"/>
      <c r="PJX2" s="83"/>
      <c r="PJY2" s="83"/>
      <c r="PJZ2" s="83"/>
      <c r="PKA2" s="83"/>
      <c r="PKB2" s="83"/>
      <c r="PKC2" s="83"/>
      <c r="PKD2" s="83"/>
      <c r="PKE2" s="83"/>
      <c r="PKF2" s="83"/>
      <c r="PKG2" s="83"/>
      <c r="PKH2" s="83"/>
      <c r="PKI2" s="83"/>
      <c r="PKJ2" s="83"/>
      <c r="PKK2" s="83"/>
      <c r="PKL2" s="83"/>
      <c r="PKM2" s="83"/>
      <c r="PKN2" s="83"/>
      <c r="PKO2" s="83"/>
      <c r="PKP2" s="83"/>
      <c r="PKQ2" s="83"/>
      <c r="PKR2" s="83"/>
      <c r="PKS2" s="83"/>
      <c r="PKT2" s="83"/>
      <c r="PKU2" s="83"/>
      <c r="PKV2" s="83"/>
      <c r="PKW2" s="83"/>
      <c r="PKX2" s="83"/>
      <c r="PKY2" s="83"/>
      <c r="PKZ2" s="83"/>
      <c r="PLA2" s="83"/>
      <c r="PLB2" s="83"/>
      <c r="PLC2" s="83"/>
      <c r="PLD2" s="83"/>
      <c r="PLE2" s="83"/>
      <c r="PLF2" s="83"/>
      <c r="PLG2" s="83"/>
      <c r="PLH2" s="83"/>
      <c r="PLI2" s="83"/>
      <c r="PLJ2" s="83"/>
      <c r="PLK2" s="83"/>
      <c r="PLL2" s="83"/>
      <c r="PLM2" s="83"/>
      <c r="PLN2" s="83"/>
      <c r="PLO2" s="83"/>
      <c r="PLP2" s="83"/>
      <c r="PLQ2" s="83"/>
      <c r="PLR2" s="83"/>
      <c r="PLS2" s="83"/>
      <c r="PLT2" s="83"/>
      <c r="PLU2" s="83"/>
      <c r="PLV2" s="83"/>
      <c r="PLW2" s="83"/>
      <c r="PLX2" s="83"/>
      <c r="PLY2" s="83"/>
      <c r="PLZ2" s="83"/>
      <c r="PMA2" s="83"/>
      <c r="PMB2" s="83"/>
      <c r="PMC2" s="83"/>
      <c r="PMD2" s="83"/>
      <c r="PME2" s="83"/>
      <c r="PMF2" s="83"/>
      <c r="PMG2" s="83"/>
      <c r="PMH2" s="83"/>
      <c r="PMI2" s="83"/>
      <c r="PMJ2" s="83"/>
      <c r="PMK2" s="83"/>
      <c r="PML2" s="83"/>
      <c r="PMM2" s="83"/>
      <c r="PMN2" s="83"/>
      <c r="PMO2" s="83"/>
      <c r="PMP2" s="83"/>
      <c r="PMQ2" s="83"/>
      <c r="PMR2" s="83"/>
      <c r="PMS2" s="83"/>
      <c r="PMT2" s="83"/>
      <c r="PMU2" s="83"/>
      <c r="PMV2" s="83"/>
      <c r="PMW2" s="83"/>
      <c r="PMX2" s="83"/>
      <c r="PMY2" s="83"/>
      <c r="PMZ2" s="83"/>
      <c r="PNA2" s="83"/>
      <c r="PNB2" s="83"/>
      <c r="PNC2" s="83"/>
      <c r="PND2" s="83"/>
      <c r="PNE2" s="83"/>
      <c r="PNF2" s="83"/>
      <c r="PNG2" s="83"/>
      <c r="PNH2" s="83"/>
      <c r="PNI2" s="83"/>
      <c r="PNJ2" s="83"/>
      <c r="PNK2" s="83"/>
      <c r="PNL2" s="83"/>
      <c r="PNM2" s="83"/>
      <c r="PNN2" s="83"/>
      <c r="PNO2" s="83"/>
      <c r="PNP2" s="83"/>
      <c r="PNQ2" s="83"/>
      <c r="PNR2" s="83"/>
      <c r="PNS2" s="83"/>
      <c r="PNT2" s="83"/>
      <c r="PNU2" s="83"/>
      <c r="PNV2" s="83"/>
      <c r="PNW2" s="83"/>
      <c r="PNX2" s="83"/>
      <c r="PNY2" s="83"/>
      <c r="PNZ2" s="83"/>
      <c r="POA2" s="83"/>
      <c r="POB2" s="83"/>
      <c r="POC2" s="83"/>
      <c r="POD2" s="83"/>
      <c r="POE2" s="83"/>
      <c r="POF2" s="83"/>
      <c r="POG2" s="83"/>
      <c r="POH2" s="83"/>
      <c r="POI2" s="83"/>
      <c r="POJ2" s="83"/>
      <c r="POK2" s="83"/>
      <c r="POL2" s="83"/>
      <c r="POM2" s="83"/>
      <c r="PON2" s="83"/>
      <c r="POO2" s="83"/>
      <c r="POP2" s="83"/>
      <c r="POQ2" s="83"/>
      <c r="POR2" s="83"/>
      <c r="POS2" s="83"/>
      <c r="POT2" s="83"/>
      <c r="POU2" s="83"/>
      <c r="POV2" s="83"/>
      <c r="POW2" s="83"/>
      <c r="POX2" s="83"/>
      <c r="POY2" s="83"/>
      <c r="POZ2" s="83"/>
      <c r="PPA2" s="83"/>
      <c r="PPB2" s="83"/>
      <c r="PPC2" s="83"/>
      <c r="PPD2" s="83"/>
      <c r="PPE2" s="83"/>
      <c r="PPF2" s="83"/>
      <c r="PPG2" s="83"/>
      <c r="PPH2" s="83"/>
      <c r="PPI2" s="83"/>
      <c r="PPJ2" s="83"/>
      <c r="PPK2" s="83"/>
      <c r="PPL2" s="83"/>
      <c r="PPM2" s="83"/>
      <c r="PPN2" s="83"/>
      <c r="PPO2" s="83"/>
      <c r="PPP2" s="83"/>
      <c r="PPQ2" s="83"/>
      <c r="PPR2" s="83"/>
      <c r="PPS2" s="83"/>
      <c r="PPT2" s="83"/>
      <c r="PPU2" s="83"/>
      <c r="PPV2" s="83"/>
      <c r="PPW2" s="83"/>
      <c r="PPX2" s="83"/>
      <c r="PPY2" s="83"/>
      <c r="PPZ2" s="83"/>
      <c r="PQA2" s="83"/>
      <c r="PQB2" s="83"/>
      <c r="PQC2" s="83"/>
      <c r="PQD2" s="83"/>
      <c r="PQE2" s="83"/>
      <c r="PQF2" s="83"/>
      <c r="PQG2" s="83"/>
      <c r="PQH2" s="83"/>
      <c r="PQI2" s="83"/>
      <c r="PQJ2" s="83"/>
      <c r="PQK2" s="83"/>
      <c r="PQL2" s="83"/>
      <c r="PQM2" s="83"/>
      <c r="PQN2" s="83"/>
      <c r="PQO2" s="83"/>
      <c r="PQP2" s="83"/>
      <c r="PQQ2" s="83"/>
      <c r="PQR2" s="83"/>
      <c r="PQS2" s="83"/>
      <c r="PQT2" s="83"/>
      <c r="PQU2" s="83"/>
      <c r="PQV2" s="83"/>
      <c r="PQW2" s="83"/>
      <c r="PQX2" s="83"/>
      <c r="PQY2" s="83"/>
      <c r="PQZ2" s="83"/>
      <c r="PRA2" s="83"/>
      <c r="PRB2" s="83"/>
      <c r="PRC2" s="83"/>
      <c r="PRD2" s="83"/>
      <c r="PRE2" s="83"/>
      <c r="PRF2" s="83"/>
      <c r="PRG2" s="83"/>
      <c r="PRH2" s="83"/>
      <c r="PRI2" s="83"/>
      <c r="PRJ2" s="83"/>
      <c r="PRK2" s="83"/>
      <c r="PRL2" s="83"/>
      <c r="PRM2" s="83"/>
      <c r="PRN2" s="83"/>
      <c r="PRO2" s="83"/>
      <c r="PRP2" s="83"/>
      <c r="PRQ2" s="83"/>
      <c r="PRR2" s="83"/>
      <c r="PRS2" s="83"/>
      <c r="PRT2" s="83"/>
      <c r="PRU2" s="83"/>
      <c r="PRV2" s="83"/>
      <c r="PRW2" s="83"/>
      <c r="PRX2" s="83"/>
      <c r="PRY2" s="83"/>
      <c r="PRZ2" s="83"/>
      <c r="PSA2" s="83"/>
      <c r="PSB2" s="83"/>
      <c r="PSC2" s="83"/>
      <c r="PSD2" s="83"/>
      <c r="PSE2" s="83"/>
      <c r="PSF2" s="83"/>
      <c r="PSG2" s="83"/>
      <c r="PSH2" s="83"/>
      <c r="PSI2" s="83"/>
      <c r="PSJ2" s="83"/>
      <c r="PSK2" s="83"/>
      <c r="PSL2" s="83"/>
      <c r="PSM2" s="83"/>
      <c r="PSN2" s="83"/>
      <c r="PSO2" s="83"/>
      <c r="PSP2" s="83"/>
      <c r="PSQ2" s="83"/>
      <c r="PSR2" s="83"/>
      <c r="PSS2" s="83"/>
      <c r="PST2" s="83"/>
      <c r="PSU2" s="83"/>
      <c r="PSV2" s="83"/>
      <c r="PSW2" s="83"/>
      <c r="PSX2" s="83"/>
      <c r="PSY2" s="83"/>
      <c r="PSZ2" s="83"/>
      <c r="PTA2" s="83"/>
      <c r="PTB2" s="83"/>
      <c r="PTC2" s="83"/>
      <c r="PTD2" s="83"/>
      <c r="PTE2" s="83"/>
      <c r="PTF2" s="83"/>
      <c r="PTG2" s="83"/>
      <c r="PTH2" s="83"/>
      <c r="PTI2" s="83"/>
      <c r="PTJ2" s="83"/>
      <c r="PTK2" s="83"/>
      <c r="PTL2" s="83"/>
      <c r="PTM2" s="83"/>
      <c r="PTN2" s="83"/>
      <c r="PTO2" s="83"/>
      <c r="PTP2" s="83"/>
      <c r="PTQ2" s="83"/>
      <c r="PTR2" s="83"/>
      <c r="PTS2" s="83"/>
      <c r="PTT2" s="83"/>
      <c r="PTU2" s="83"/>
      <c r="PTV2" s="83"/>
      <c r="PTW2" s="83"/>
      <c r="PTX2" s="83"/>
      <c r="PTY2" s="83"/>
      <c r="PTZ2" s="83"/>
      <c r="PUA2" s="83"/>
      <c r="PUB2" s="83"/>
      <c r="PUC2" s="83"/>
      <c r="PUD2" s="83"/>
      <c r="PUE2" s="83"/>
      <c r="PUF2" s="83"/>
      <c r="PUG2" s="83"/>
      <c r="PUH2" s="83"/>
      <c r="PUI2" s="83"/>
      <c r="PUJ2" s="83"/>
      <c r="PUK2" s="83"/>
      <c r="PUL2" s="83"/>
      <c r="PUM2" s="83"/>
      <c r="PUN2" s="83"/>
      <c r="PUO2" s="83"/>
      <c r="PUP2" s="83"/>
      <c r="PUQ2" s="83"/>
      <c r="PUR2" s="83"/>
      <c r="PUS2" s="83"/>
      <c r="PUT2" s="83"/>
      <c r="PUU2" s="83"/>
      <c r="PUV2" s="83"/>
      <c r="PUW2" s="83"/>
      <c r="PUX2" s="83"/>
      <c r="PUY2" s="83"/>
      <c r="PUZ2" s="83"/>
      <c r="PVA2" s="83"/>
      <c r="PVB2" s="83"/>
      <c r="PVC2" s="83"/>
      <c r="PVD2" s="83"/>
      <c r="PVE2" s="83"/>
      <c r="PVF2" s="83"/>
      <c r="PVG2" s="83"/>
      <c r="PVH2" s="83"/>
      <c r="PVI2" s="83"/>
      <c r="PVJ2" s="83"/>
      <c r="PVK2" s="83"/>
      <c r="PVL2" s="83"/>
      <c r="PVM2" s="83"/>
      <c r="PVN2" s="83"/>
      <c r="PVO2" s="83"/>
      <c r="PVP2" s="83"/>
      <c r="PVQ2" s="83"/>
      <c r="PVR2" s="83"/>
      <c r="PVS2" s="83"/>
      <c r="PVT2" s="83"/>
      <c r="PVU2" s="83"/>
      <c r="PVV2" s="83"/>
      <c r="PVW2" s="83"/>
      <c r="PVX2" s="83"/>
      <c r="PVY2" s="83"/>
      <c r="PVZ2" s="83"/>
      <c r="PWA2" s="83"/>
      <c r="PWB2" s="83"/>
      <c r="PWC2" s="83"/>
      <c r="PWD2" s="83"/>
      <c r="PWE2" s="83"/>
      <c r="PWF2" s="83"/>
      <c r="PWG2" s="83"/>
      <c r="PWH2" s="83"/>
      <c r="PWI2" s="83"/>
      <c r="PWJ2" s="83"/>
      <c r="PWK2" s="83"/>
      <c r="PWL2" s="83"/>
      <c r="PWM2" s="83"/>
      <c r="PWN2" s="83"/>
      <c r="PWO2" s="83"/>
      <c r="PWP2" s="83"/>
      <c r="PWQ2" s="83"/>
      <c r="PWR2" s="83"/>
      <c r="PWS2" s="83"/>
      <c r="PWT2" s="83"/>
      <c r="PWU2" s="83"/>
      <c r="PWV2" s="83"/>
      <c r="PWW2" s="83"/>
      <c r="PWX2" s="83"/>
      <c r="PWY2" s="83"/>
      <c r="PWZ2" s="83"/>
      <c r="PXA2" s="83"/>
      <c r="PXB2" s="83"/>
      <c r="PXC2" s="83"/>
      <c r="PXD2" s="83"/>
      <c r="PXE2" s="83"/>
      <c r="PXF2" s="83"/>
      <c r="PXG2" s="83"/>
      <c r="PXH2" s="83"/>
      <c r="PXI2" s="83"/>
      <c r="PXJ2" s="83"/>
      <c r="PXK2" s="83"/>
      <c r="PXL2" s="83"/>
      <c r="PXM2" s="83"/>
      <c r="PXN2" s="83"/>
      <c r="PXO2" s="83"/>
      <c r="PXP2" s="83"/>
      <c r="PXQ2" s="83"/>
      <c r="PXR2" s="83"/>
      <c r="PXS2" s="83"/>
      <c r="PXT2" s="83"/>
      <c r="PXU2" s="83"/>
      <c r="PXV2" s="83"/>
      <c r="PXW2" s="83"/>
      <c r="PXX2" s="83"/>
      <c r="PXY2" s="83"/>
      <c r="PXZ2" s="83"/>
      <c r="PYA2" s="83"/>
      <c r="PYB2" s="83"/>
      <c r="PYC2" s="83"/>
      <c r="PYD2" s="83"/>
      <c r="PYE2" s="83"/>
      <c r="PYF2" s="83"/>
      <c r="PYG2" s="83"/>
      <c r="PYH2" s="83"/>
      <c r="PYI2" s="83"/>
      <c r="PYJ2" s="83"/>
      <c r="PYK2" s="83"/>
      <c r="PYL2" s="83"/>
      <c r="PYM2" s="83"/>
      <c r="PYN2" s="83"/>
      <c r="PYO2" s="83"/>
      <c r="PYP2" s="83"/>
      <c r="PYQ2" s="83"/>
      <c r="PYR2" s="83"/>
      <c r="PYS2" s="83"/>
      <c r="PYT2" s="83"/>
      <c r="PYU2" s="83"/>
      <c r="PYV2" s="83"/>
      <c r="PYW2" s="83"/>
      <c r="PYX2" s="83"/>
      <c r="PYY2" s="83"/>
      <c r="PYZ2" s="83"/>
      <c r="PZA2" s="83"/>
      <c r="PZB2" s="83"/>
      <c r="PZC2" s="83"/>
      <c r="PZD2" s="83"/>
      <c r="PZE2" s="83"/>
      <c r="PZF2" s="83"/>
      <c r="PZG2" s="83"/>
      <c r="PZH2" s="83"/>
      <c r="PZI2" s="83"/>
      <c r="PZJ2" s="83"/>
      <c r="PZK2" s="83"/>
      <c r="PZL2" s="83"/>
      <c r="PZM2" s="83"/>
      <c r="PZN2" s="83"/>
      <c r="PZO2" s="83"/>
      <c r="PZP2" s="83"/>
      <c r="PZQ2" s="83"/>
      <c r="PZR2" s="83"/>
      <c r="PZS2" s="83"/>
      <c r="PZT2" s="83"/>
      <c r="PZU2" s="83"/>
      <c r="PZV2" s="83"/>
      <c r="PZW2" s="83"/>
      <c r="PZX2" s="83"/>
      <c r="PZY2" s="83"/>
      <c r="PZZ2" s="83"/>
      <c r="QAA2" s="83"/>
      <c r="QAB2" s="83"/>
      <c r="QAC2" s="83"/>
      <c r="QAD2" s="83"/>
      <c r="QAE2" s="83"/>
      <c r="QAF2" s="83"/>
      <c r="QAG2" s="83"/>
      <c r="QAH2" s="83"/>
      <c r="QAI2" s="83"/>
      <c r="QAJ2" s="83"/>
      <c r="QAK2" s="83"/>
      <c r="QAL2" s="83"/>
      <c r="QAM2" s="83"/>
      <c r="QAN2" s="83"/>
      <c r="QAO2" s="83"/>
      <c r="QAP2" s="83"/>
      <c r="QAQ2" s="83"/>
      <c r="QAR2" s="83"/>
      <c r="QAS2" s="83"/>
      <c r="QAT2" s="83"/>
      <c r="QAU2" s="83"/>
      <c r="QAV2" s="83"/>
      <c r="QAW2" s="83"/>
      <c r="QAX2" s="83"/>
      <c r="QAY2" s="83"/>
      <c r="QAZ2" s="83"/>
      <c r="QBA2" s="83"/>
      <c r="QBB2" s="83"/>
      <c r="QBC2" s="83"/>
      <c r="QBD2" s="83"/>
      <c r="QBE2" s="83"/>
      <c r="QBF2" s="83"/>
      <c r="QBG2" s="83"/>
      <c r="QBH2" s="83"/>
      <c r="QBI2" s="83"/>
      <c r="QBJ2" s="83"/>
      <c r="QBK2" s="83"/>
      <c r="QBL2" s="83"/>
      <c r="QBM2" s="83"/>
      <c r="QBN2" s="83"/>
      <c r="QBO2" s="83"/>
      <c r="QBP2" s="83"/>
      <c r="QBQ2" s="83"/>
      <c r="QBR2" s="83"/>
      <c r="QBS2" s="83"/>
      <c r="QBT2" s="83"/>
      <c r="QBU2" s="83"/>
      <c r="QBV2" s="83"/>
      <c r="QBW2" s="83"/>
      <c r="QBX2" s="83"/>
      <c r="QBY2" s="83"/>
      <c r="QBZ2" s="83"/>
      <c r="QCA2" s="83"/>
      <c r="QCB2" s="83"/>
      <c r="QCC2" s="83"/>
      <c r="QCD2" s="83"/>
      <c r="QCE2" s="83"/>
      <c r="QCF2" s="83"/>
      <c r="QCG2" s="83"/>
      <c r="QCH2" s="83"/>
      <c r="QCI2" s="83"/>
      <c r="QCJ2" s="83"/>
      <c r="QCK2" s="83"/>
      <c r="QCL2" s="83"/>
      <c r="QCM2" s="83"/>
      <c r="QCN2" s="83"/>
      <c r="QCO2" s="83"/>
      <c r="QCP2" s="83"/>
      <c r="QCQ2" s="83"/>
      <c r="QCR2" s="83"/>
      <c r="QCS2" s="83"/>
      <c r="QCT2" s="83"/>
      <c r="QCU2" s="83"/>
      <c r="QCV2" s="83"/>
      <c r="QCW2" s="83"/>
      <c r="QCX2" s="83"/>
      <c r="QCY2" s="83"/>
      <c r="QCZ2" s="83"/>
      <c r="QDA2" s="83"/>
      <c r="QDB2" s="83"/>
      <c r="QDC2" s="83"/>
      <c r="QDD2" s="83"/>
      <c r="QDE2" s="83"/>
      <c r="QDF2" s="83"/>
      <c r="QDG2" s="83"/>
      <c r="QDH2" s="83"/>
      <c r="QDI2" s="83"/>
      <c r="QDJ2" s="83"/>
      <c r="QDK2" s="83"/>
      <c r="QDL2" s="83"/>
      <c r="QDM2" s="83"/>
      <c r="QDN2" s="83"/>
      <c r="QDO2" s="83"/>
      <c r="QDP2" s="83"/>
      <c r="QDQ2" s="83"/>
      <c r="QDR2" s="83"/>
      <c r="QDS2" s="83"/>
      <c r="QDT2" s="83"/>
      <c r="QDU2" s="83"/>
      <c r="QDV2" s="83"/>
      <c r="QDW2" s="83"/>
      <c r="QDX2" s="83"/>
      <c r="QDY2" s="83"/>
      <c r="QDZ2" s="83"/>
      <c r="QEA2" s="83"/>
      <c r="QEB2" s="83"/>
      <c r="QEC2" s="83"/>
      <c r="QED2" s="83"/>
      <c r="QEE2" s="83"/>
      <c r="QEF2" s="83"/>
      <c r="QEG2" s="83"/>
      <c r="QEH2" s="83"/>
      <c r="QEI2" s="83"/>
      <c r="QEJ2" s="83"/>
      <c r="QEK2" s="83"/>
      <c r="QEL2" s="83"/>
      <c r="QEM2" s="83"/>
      <c r="QEN2" s="83"/>
      <c r="QEO2" s="83"/>
      <c r="QEP2" s="83"/>
      <c r="QEQ2" s="83"/>
      <c r="QER2" s="83"/>
      <c r="QES2" s="83"/>
      <c r="QET2" s="83"/>
      <c r="QEU2" s="83"/>
      <c r="QEV2" s="83"/>
      <c r="QEW2" s="83"/>
      <c r="QEX2" s="83"/>
      <c r="QEY2" s="83"/>
      <c r="QEZ2" s="83"/>
      <c r="QFA2" s="83"/>
      <c r="QFB2" s="83"/>
      <c r="QFC2" s="83"/>
      <c r="QFD2" s="83"/>
      <c r="QFE2" s="83"/>
      <c r="QFF2" s="83"/>
      <c r="QFG2" s="83"/>
      <c r="QFH2" s="83"/>
      <c r="QFI2" s="83"/>
      <c r="QFJ2" s="83"/>
      <c r="QFK2" s="83"/>
      <c r="QFL2" s="83"/>
      <c r="QFM2" s="83"/>
      <c r="QFN2" s="83"/>
      <c r="QFO2" s="83"/>
      <c r="QFP2" s="83"/>
      <c r="QFQ2" s="83"/>
      <c r="QFR2" s="83"/>
      <c r="QFS2" s="83"/>
      <c r="QFT2" s="83"/>
      <c r="QFU2" s="83"/>
      <c r="QFV2" s="83"/>
      <c r="QFW2" s="83"/>
      <c r="QFX2" s="83"/>
      <c r="QFY2" s="83"/>
      <c r="QFZ2" s="83"/>
      <c r="QGA2" s="83"/>
      <c r="QGB2" s="83"/>
      <c r="QGC2" s="83"/>
      <c r="QGD2" s="83"/>
      <c r="QGE2" s="83"/>
      <c r="QGF2" s="83"/>
      <c r="QGG2" s="83"/>
      <c r="QGH2" s="83"/>
      <c r="QGI2" s="83"/>
      <c r="QGJ2" s="83"/>
      <c r="QGK2" s="83"/>
      <c r="QGL2" s="83"/>
      <c r="QGM2" s="83"/>
      <c r="QGN2" s="83"/>
      <c r="QGO2" s="83"/>
      <c r="QGP2" s="83"/>
      <c r="QGQ2" s="83"/>
      <c r="QGR2" s="83"/>
      <c r="QGS2" s="83"/>
      <c r="QGT2" s="83"/>
      <c r="QGU2" s="83"/>
      <c r="QGV2" s="83"/>
      <c r="QGW2" s="83"/>
      <c r="QGX2" s="83"/>
      <c r="QGY2" s="83"/>
      <c r="QGZ2" s="83"/>
      <c r="QHA2" s="83"/>
      <c r="QHB2" s="83"/>
      <c r="QHC2" s="83"/>
      <c r="QHD2" s="83"/>
      <c r="QHE2" s="83"/>
      <c r="QHF2" s="83"/>
      <c r="QHG2" s="83"/>
      <c r="QHH2" s="83"/>
      <c r="QHI2" s="83"/>
      <c r="QHJ2" s="83"/>
      <c r="QHK2" s="83"/>
      <c r="QHL2" s="83"/>
      <c r="QHM2" s="83"/>
      <c r="QHN2" s="83"/>
      <c r="QHO2" s="83"/>
      <c r="QHP2" s="83"/>
      <c r="QHQ2" s="83"/>
      <c r="QHR2" s="83"/>
      <c r="QHS2" s="83"/>
      <c r="QHT2" s="83"/>
      <c r="QHU2" s="83"/>
      <c r="QHV2" s="83"/>
      <c r="QHW2" s="83"/>
      <c r="QHX2" s="83"/>
      <c r="QHY2" s="83"/>
      <c r="QHZ2" s="83"/>
      <c r="QIA2" s="83"/>
      <c r="QIB2" s="83"/>
      <c r="QIC2" s="83"/>
      <c r="QID2" s="83"/>
      <c r="QIE2" s="83"/>
      <c r="QIF2" s="83"/>
      <c r="QIG2" s="83"/>
      <c r="QIH2" s="83"/>
      <c r="QII2" s="83"/>
      <c r="QIJ2" s="83"/>
      <c r="QIK2" s="83"/>
      <c r="QIL2" s="83"/>
      <c r="QIM2" s="83"/>
      <c r="QIN2" s="83"/>
      <c r="QIO2" s="83"/>
      <c r="QIP2" s="83"/>
      <c r="QIQ2" s="83"/>
      <c r="QIR2" s="83"/>
      <c r="QIS2" s="83"/>
      <c r="QIT2" s="83"/>
      <c r="QIU2" s="83"/>
      <c r="QIV2" s="83"/>
      <c r="QIW2" s="83"/>
      <c r="QIX2" s="83"/>
      <c r="QIY2" s="83"/>
      <c r="QIZ2" s="83"/>
      <c r="QJA2" s="83"/>
      <c r="QJB2" s="83"/>
      <c r="QJC2" s="83"/>
      <c r="QJD2" s="83"/>
      <c r="QJE2" s="83"/>
      <c r="QJF2" s="83"/>
      <c r="QJG2" s="83"/>
      <c r="QJH2" s="83"/>
      <c r="QJI2" s="83"/>
      <c r="QJJ2" s="83"/>
      <c r="QJK2" s="83"/>
      <c r="QJL2" s="83"/>
      <c r="QJM2" s="83"/>
      <c r="QJN2" s="83"/>
      <c r="QJO2" s="83"/>
      <c r="QJP2" s="83"/>
      <c r="QJQ2" s="83"/>
      <c r="QJR2" s="83"/>
      <c r="QJS2" s="83"/>
      <c r="QJT2" s="83"/>
      <c r="QJU2" s="83"/>
      <c r="QJV2" s="83"/>
      <c r="QJW2" s="83"/>
      <c r="QJX2" s="83"/>
      <c r="QJY2" s="83"/>
      <c r="QJZ2" s="83"/>
      <c r="QKA2" s="83"/>
      <c r="QKB2" s="83"/>
      <c r="QKC2" s="83"/>
      <c r="QKD2" s="83"/>
      <c r="QKE2" s="83"/>
      <c r="QKF2" s="83"/>
      <c r="QKG2" s="83"/>
      <c r="QKH2" s="83"/>
      <c r="QKI2" s="83"/>
      <c r="QKJ2" s="83"/>
      <c r="QKK2" s="83"/>
      <c r="QKL2" s="83"/>
      <c r="QKM2" s="83"/>
      <c r="QKN2" s="83"/>
      <c r="QKO2" s="83"/>
      <c r="QKP2" s="83"/>
      <c r="QKQ2" s="83"/>
      <c r="QKR2" s="83"/>
      <c r="QKS2" s="83"/>
      <c r="QKT2" s="83"/>
      <c r="QKU2" s="83"/>
      <c r="QKV2" s="83"/>
      <c r="QKW2" s="83"/>
      <c r="QKX2" s="83"/>
      <c r="QKY2" s="83"/>
      <c r="QKZ2" s="83"/>
      <c r="QLA2" s="83"/>
      <c r="QLB2" s="83"/>
      <c r="QLC2" s="83"/>
      <c r="QLD2" s="83"/>
      <c r="QLE2" s="83"/>
      <c r="QLF2" s="83"/>
      <c r="QLG2" s="83"/>
      <c r="QLH2" s="83"/>
      <c r="QLI2" s="83"/>
      <c r="QLJ2" s="83"/>
      <c r="QLK2" s="83"/>
      <c r="QLL2" s="83"/>
      <c r="QLM2" s="83"/>
      <c r="QLN2" s="83"/>
      <c r="QLO2" s="83"/>
      <c r="QLP2" s="83"/>
      <c r="QLQ2" s="83"/>
      <c r="QLR2" s="83"/>
      <c r="QLS2" s="83"/>
      <c r="QLT2" s="83"/>
      <c r="QLU2" s="83"/>
      <c r="QLV2" s="83"/>
      <c r="QLW2" s="83"/>
      <c r="QLX2" s="83"/>
      <c r="QLY2" s="83"/>
      <c r="QLZ2" s="83"/>
      <c r="QMA2" s="83"/>
      <c r="QMB2" s="83"/>
      <c r="QMC2" s="83"/>
      <c r="QMD2" s="83"/>
      <c r="QME2" s="83"/>
      <c r="QMF2" s="83"/>
      <c r="QMG2" s="83"/>
      <c r="QMH2" s="83"/>
      <c r="QMI2" s="83"/>
      <c r="QMJ2" s="83"/>
      <c r="QMK2" s="83"/>
      <c r="QML2" s="83"/>
      <c r="QMM2" s="83"/>
      <c r="QMN2" s="83"/>
      <c r="QMO2" s="83"/>
      <c r="QMP2" s="83"/>
      <c r="QMQ2" s="83"/>
      <c r="QMR2" s="83"/>
      <c r="QMS2" s="83"/>
      <c r="QMT2" s="83"/>
      <c r="QMU2" s="83"/>
      <c r="QMV2" s="83"/>
      <c r="QMW2" s="83"/>
      <c r="QMX2" s="83"/>
      <c r="QMY2" s="83"/>
      <c r="QMZ2" s="83"/>
      <c r="QNA2" s="83"/>
      <c r="QNB2" s="83"/>
      <c r="QNC2" s="83"/>
      <c r="QND2" s="83"/>
      <c r="QNE2" s="83"/>
      <c r="QNF2" s="83"/>
      <c r="QNG2" s="83"/>
      <c r="QNH2" s="83"/>
      <c r="QNI2" s="83"/>
      <c r="QNJ2" s="83"/>
      <c r="QNK2" s="83"/>
      <c r="QNL2" s="83"/>
      <c r="QNM2" s="83"/>
      <c r="QNN2" s="83"/>
      <c r="QNO2" s="83"/>
      <c r="QNP2" s="83"/>
      <c r="QNQ2" s="83"/>
      <c r="QNR2" s="83"/>
      <c r="QNS2" s="83"/>
      <c r="QNT2" s="83"/>
      <c r="QNU2" s="83"/>
      <c r="QNV2" s="83"/>
      <c r="QNW2" s="83"/>
      <c r="QNX2" s="83"/>
      <c r="QNY2" s="83"/>
      <c r="QNZ2" s="83"/>
      <c r="QOA2" s="83"/>
      <c r="QOB2" s="83"/>
      <c r="QOC2" s="83"/>
      <c r="QOD2" s="83"/>
      <c r="QOE2" s="83"/>
      <c r="QOF2" s="83"/>
      <c r="QOG2" s="83"/>
      <c r="QOH2" s="83"/>
      <c r="QOI2" s="83"/>
      <c r="QOJ2" s="83"/>
      <c r="QOK2" s="83"/>
      <c r="QOL2" s="83"/>
      <c r="QOM2" s="83"/>
      <c r="QON2" s="83"/>
      <c r="QOO2" s="83"/>
      <c r="QOP2" s="83"/>
      <c r="QOQ2" s="83"/>
      <c r="QOR2" s="83"/>
      <c r="QOS2" s="83"/>
      <c r="QOT2" s="83"/>
      <c r="QOU2" s="83"/>
      <c r="QOV2" s="83"/>
      <c r="QOW2" s="83"/>
      <c r="QOX2" s="83"/>
      <c r="QOY2" s="83"/>
      <c r="QOZ2" s="83"/>
      <c r="QPA2" s="83"/>
      <c r="QPB2" s="83"/>
      <c r="QPC2" s="83"/>
      <c r="QPD2" s="83"/>
      <c r="QPE2" s="83"/>
      <c r="QPF2" s="83"/>
      <c r="QPG2" s="83"/>
      <c r="QPH2" s="83"/>
      <c r="QPI2" s="83"/>
      <c r="QPJ2" s="83"/>
      <c r="QPK2" s="83"/>
      <c r="QPL2" s="83"/>
      <c r="QPM2" s="83"/>
      <c r="QPN2" s="83"/>
      <c r="QPO2" s="83"/>
      <c r="QPP2" s="83"/>
      <c r="QPQ2" s="83"/>
      <c r="QPR2" s="83"/>
      <c r="QPS2" s="83"/>
      <c r="QPT2" s="83"/>
      <c r="QPU2" s="83"/>
      <c r="QPV2" s="83"/>
      <c r="QPW2" s="83"/>
      <c r="QPX2" s="83"/>
      <c r="QPY2" s="83"/>
      <c r="QPZ2" s="83"/>
      <c r="QQA2" s="83"/>
      <c r="QQB2" s="83"/>
      <c r="QQC2" s="83"/>
      <c r="QQD2" s="83"/>
      <c r="QQE2" s="83"/>
      <c r="QQF2" s="83"/>
      <c r="QQG2" s="83"/>
      <c r="QQH2" s="83"/>
      <c r="QQI2" s="83"/>
      <c r="QQJ2" s="83"/>
      <c r="QQK2" s="83"/>
      <c r="QQL2" s="83"/>
      <c r="QQM2" s="83"/>
      <c r="QQN2" s="83"/>
      <c r="QQO2" s="83"/>
      <c r="QQP2" s="83"/>
      <c r="QQQ2" s="83"/>
      <c r="QQR2" s="83"/>
      <c r="QQS2" s="83"/>
      <c r="QQT2" s="83"/>
      <c r="QQU2" s="83"/>
      <c r="QQV2" s="83"/>
      <c r="QQW2" s="83"/>
      <c r="QQX2" s="83"/>
      <c r="QQY2" s="83"/>
      <c r="QQZ2" s="83"/>
      <c r="QRA2" s="83"/>
      <c r="QRB2" s="83"/>
      <c r="QRC2" s="83"/>
      <c r="QRD2" s="83"/>
      <c r="QRE2" s="83"/>
      <c r="QRF2" s="83"/>
      <c r="QRG2" s="83"/>
      <c r="QRH2" s="83"/>
      <c r="QRI2" s="83"/>
      <c r="QRJ2" s="83"/>
      <c r="QRK2" s="83"/>
      <c r="QRL2" s="83"/>
      <c r="QRM2" s="83"/>
      <c r="QRN2" s="83"/>
      <c r="QRO2" s="83"/>
      <c r="QRP2" s="83"/>
      <c r="QRQ2" s="83"/>
      <c r="QRR2" s="83"/>
      <c r="QRS2" s="83"/>
      <c r="QRT2" s="83"/>
      <c r="QRU2" s="83"/>
      <c r="QRV2" s="83"/>
      <c r="QRW2" s="83"/>
      <c r="QRX2" s="83"/>
      <c r="QRY2" s="83"/>
      <c r="QRZ2" s="83"/>
      <c r="QSA2" s="83"/>
      <c r="QSB2" s="83"/>
      <c r="QSC2" s="83"/>
      <c r="QSD2" s="83"/>
      <c r="QSE2" s="83"/>
      <c r="QSF2" s="83"/>
      <c r="QSG2" s="83"/>
      <c r="QSH2" s="83"/>
      <c r="QSI2" s="83"/>
      <c r="QSJ2" s="83"/>
      <c r="QSK2" s="83"/>
      <c r="QSL2" s="83"/>
      <c r="QSM2" s="83"/>
      <c r="QSN2" s="83"/>
      <c r="QSO2" s="83"/>
      <c r="QSP2" s="83"/>
      <c r="QSQ2" s="83"/>
      <c r="QSR2" s="83"/>
      <c r="QSS2" s="83"/>
      <c r="QST2" s="83"/>
      <c r="QSU2" s="83"/>
      <c r="QSV2" s="83"/>
      <c r="QSW2" s="83"/>
      <c r="QSX2" s="83"/>
      <c r="QSY2" s="83"/>
      <c r="QSZ2" s="83"/>
      <c r="QTA2" s="83"/>
      <c r="QTB2" s="83"/>
      <c r="QTC2" s="83"/>
      <c r="QTD2" s="83"/>
      <c r="QTE2" s="83"/>
      <c r="QTF2" s="83"/>
      <c r="QTG2" s="83"/>
      <c r="QTH2" s="83"/>
      <c r="QTI2" s="83"/>
      <c r="QTJ2" s="83"/>
      <c r="QTK2" s="83"/>
      <c r="QTL2" s="83"/>
      <c r="QTM2" s="83"/>
      <c r="QTN2" s="83"/>
      <c r="QTO2" s="83"/>
      <c r="QTP2" s="83"/>
      <c r="QTQ2" s="83"/>
      <c r="QTR2" s="83"/>
      <c r="QTS2" s="83"/>
      <c r="QTT2" s="83"/>
      <c r="QTU2" s="83"/>
      <c r="QTV2" s="83"/>
      <c r="QTW2" s="83"/>
      <c r="QTX2" s="83"/>
      <c r="QTY2" s="83"/>
      <c r="QTZ2" s="83"/>
      <c r="QUA2" s="83"/>
      <c r="QUB2" s="83"/>
      <c r="QUC2" s="83"/>
      <c r="QUD2" s="83"/>
      <c r="QUE2" s="83"/>
      <c r="QUF2" s="83"/>
      <c r="QUG2" s="83"/>
      <c r="QUH2" s="83"/>
      <c r="QUI2" s="83"/>
      <c r="QUJ2" s="83"/>
      <c r="QUK2" s="83"/>
      <c r="QUL2" s="83"/>
      <c r="QUM2" s="83"/>
      <c r="QUN2" s="83"/>
      <c r="QUO2" s="83"/>
      <c r="QUP2" s="83"/>
      <c r="QUQ2" s="83"/>
      <c r="QUR2" s="83"/>
      <c r="QUS2" s="83"/>
      <c r="QUT2" s="83"/>
      <c r="QUU2" s="83"/>
      <c r="QUV2" s="83"/>
      <c r="QUW2" s="83"/>
      <c r="QUX2" s="83"/>
      <c r="QUY2" s="83"/>
      <c r="QUZ2" s="83"/>
      <c r="QVA2" s="83"/>
      <c r="QVB2" s="83"/>
      <c r="QVC2" s="83"/>
      <c r="QVD2" s="83"/>
      <c r="QVE2" s="83"/>
      <c r="QVF2" s="83"/>
      <c r="QVG2" s="83"/>
      <c r="QVH2" s="83"/>
      <c r="QVI2" s="83"/>
      <c r="QVJ2" s="83"/>
      <c r="QVK2" s="83"/>
      <c r="QVL2" s="83"/>
      <c r="QVM2" s="83"/>
      <c r="QVN2" s="83"/>
      <c r="QVO2" s="83"/>
      <c r="QVP2" s="83"/>
      <c r="QVQ2" s="83"/>
      <c r="QVR2" s="83"/>
      <c r="QVS2" s="83"/>
      <c r="QVT2" s="83"/>
      <c r="QVU2" s="83"/>
      <c r="QVV2" s="83"/>
      <c r="QVW2" s="83"/>
      <c r="QVX2" s="83"/>
      <c r="QVY2" s="83"/>
      <c r="QVZ2" s="83"/>
      <c r="QWA2" s="83"/>
      <c r="QWB2" s="83"/>
      <c r="QWC2" s="83"/>
      <c r="QWD2" s="83"/>
      <c r="QWE2" s="83"/>
      <c r="QWF2" s="83"/>
      <c r="QWG2" s="83"/>
      <c r="QWH2" s="83"/>
      <c r="QWI2" s="83"/>
      <c r="QWJ2" s="83"/>
      <c r="QWK2" s="83"/>
      <c r="QWL2" s="83"/>
      <c r="QWM2" s="83"/>
      <c r="QWN2" s="83"/>
      <c r="QWO2" s="83"/>
      <c r="QWP2" s="83"/>
      <c r="QWQ2" s="83"/>
      <c r="QWR2" s="83"/>
      <c r="QWS2" s="83"/>
      <c r="QWT2" s="83"/>
      <c r="QWU2" s="83"/>
      <c r="QWV2" s="83"/>
      <c r="QWW2" s="83"/>
      <c r="QWX2" s="83"/>
      <c r="QWY2" s="83"/>
      <c r="QWZ2" s="83"/>
      <c r="QXA2" s="83"/>
      <c r="QXB2" s="83"/>
      <c r="QXC2" s="83"/>
      <c r="QXD2" s="83"/>
      <c r="QXE2" s="83"/>
      <c r="QXF2" s="83"/>
      <c r="QXG2" s="83"/>
      <c r="QXH2" s="83"/>
      <c r="QXI2" s="83"/>
      <c r="QXJ2" s="83"/>
      <c r="QXK2" s="83"/>
      <c r="QXL2" s="83"/>
      <c r="QXM2" s="83"/>
      <c r="QXN2" s="83"/>
      <c r="QXO2" s="83"/>
      <c r="QXP2" s="83"/>
      <c r="QXQ2" s="83"/>
      <c r="QXR2" s="83"/>
      <c r="QXS2" s="83"/>
      <c r="QXT2" s="83"/>
      <c r="QXU2" s="83"/>
      <c r="QXV2" s="83"/>
      <c r="QXW2" s="83"/>
      <c r="QXX2" s="83"/>
      <c r="QXY2" s="83"/>
      <c r="QXZ2" s="83"/>
      <c r="QYA2" s="83"/>
      <c r="QYB2" s="83"/>
      <c r="QYC2" s="83"/>
      <c r="QYD2" s="83"/>
      <c r="QYE2" s="83"/>
      <c r="QYF2" s="83"/>
      <c r="QYG2" s="83"/>
      <c r="QYH2" s="83"/>
      <c r="QYI2" s="83"/>
      <c r="QYJ2" s="83"/>
      <c r="QYK2" s="83"/>
      <c r="QYL2" s="83"/>
      <c r="QYM2" s="83"/>
      <c r="QYN2" s="83"/>
      <c r="QYO2" s="83"/>
      <c r="QYP2" s="83"/>
      <c r="QYQ2" s="83"/>
      <c r="QYR2" s="83"/>
      <c r="QYS2" s="83"/>
      <c r="QYT2" s="83"/>
      <c r="QYU2" s="83"/>
      <c r="QYV2" s="83"/>
      <c r="QYW2" s="83"/>
      <c r="QYX2" s="83"/>
      <c r="QYY2" s="83"/>
      <c r="QYZ2" s="83"/>
      <c r="QZA2" s="83"/>
      <c r="QZB2" s="83"/>
      <c r="QZC2" s="83"/>
      <c r="QZD2" s="83"/>
      <c r="QZE2" s="83"/>
      <c r="QZF2" s="83"/>
      <c r="QZG2" s="83"/>
      <c r="QZH2" s="83"/>
      <c r="QZI2" s="83"/>
      <c r="QZJ2" s="83"/>
      <c r="QZK2" s="83"/>
      <c r="QZL2" s="83"/>
      <c r="QZM2" s="83"/>
      <c r="QZN2" s="83"/>
      <c r="QZO2" s="83"/>
      <c r="QZP2" s="83"/>
      <c r="QZQ2" s="83"/>
      <c r="QZR2" s="83"/>
      <c r="QZS2" s="83"/>
      <c r="QZT2" s="83"/>
      <c r="QZU2" s="83"/>
      <c r="QZV2" s="83"/>
      <c r="QZW2" s="83"/>
      <c r="QZX2" s="83"/>
      <c r="QZY2" s="83"/>
      <c r="QZZ2" s="83"/>
      <c r="RAA2" s="83"/>
      <c r="RAB2" s="83"/>
      <c r="RAC2" s="83"/>
      <c r="RAD2" s="83"/>
      <c r="RAE2" s="83"/>
      <c r="RAF2" s="83"/>
      <c r="RAG2" s="83"/>
      <c r="RAH2" s="83"/>
      <c r="RAI2" s="83"/>
      <c r="RAJ2" s="83"/>
      <c r="RAK2" s="83"/>
      <c r="RAL2" s="83"/>
      <c r="RAM2" s="83"/>
      <c r="RAN2" s="83"/>
      <c r="RAO2" s="83"/>
      <c r="RAP2" s="83"/>
      <c r="RAQ2" s="83"/>
      <c r="RAR2" s="83"/>
      <c r="RAS2" s="83"/>
      <c r="RAT2" s="83"/>
      <c r="RAU2" s="83"/>
      <c r="RAV2" s="83"/>
      <c r="RAW2" s="83"/>
      <c r="RAX2" s="83"/>
      <c r="RAY2" s="83"/>
      <c r="RAZ2" s="83"/>
      <c r="RBA2" s="83"/>
      <c r="RBB2" s="83"/>
      <c r="RBC2" s="83"/>
      <c r="RBD2" s="83"/>
      <c r="RBE2" s="83"/>
      <c r="RBF2" s="83"/>
      <c r="RBG2" s="83"/>
      <c r="RBH2" s="83"/>
      <c r="RBI2" s="83"/>
      <c r="RBJ2" s="83"/>
      <c r="RBK2" s="83"/>
      <c r="RBL2" s="83"/>
      <c r="RBM2" s="83"/>
      <c r="RBN2" s="83"/>
      <c r="RBO2" s="83"/>
      <c r="RBP2" s="83"/>
      <c r="RBQ2" s="83"/>
      <c r="RBR2" s="83"/>
      <c r="RBS2" s="83"/>
      <c r="RBT2" s="83"/>
      <c r="RBU2" s="83"/>
      <c r="RBV2" s="83"/>
      <c r="RBW2" s="83"/>
      <c r="RBX2" s="83"/>
      <c r="RBY2" s="83"/>
      <c r="RBZ2" s="83"/>
      <c r="RCA2" s="83"/>
      <c r="RCB2" s="83"/>
      <c r="RCC2" s="83"/>
      <c r="RCD2" s="83"/>
      <c r="RCE2" s="83"/>
      <c r="RCF2" s="83"/>
      <c r="RCG2" s="83"/>
      <c r="RCH2" s="83"/>
      <c r="RCI2" s="83"/>
      <c r="RCJ2" s="83"/>
      <c r="RCK2" s="83"/>
      <c r="RCL2" s="83"/>
      <c r="RCM2" s="83"/>
      <c r="RCN2" s="83"/>
      <c r="RCO2" s="83"/>
      <c r="RCP2" s="83"/>
      <c r="RCQ2" s="83"/>
      <c r="RCR2" s="83"/>
      <c r="RCS2" s="83"/>
      <c r="RCT2" s="83"/>
      <c r="RCU2" s="83"/>
      <c r="RCV2" s="83"/>
      <c r="RCW2" s="83"/>
      <c r="RCX2" s="83"/>
      <c r="RCY2" s="83"/>
      <c r="RCZ2" s="83"/>
      <c r="RDA2" s="83"/>
      <c r="RDB2" s="83"/>
      <c r="RDC2" s="83"/>
      <c r="RDD2" s="83"/>
      <c r="RDE2" s="83"/>
      <c r="RDF2" s="83"/>
      <c r="RDG2" s="83"/>
      <c r="RDH2" s="83"/>
      <c r="RDI2" s="83"/>
      <c r="RDJ2" s="83"/>
      <c r="RDK2" s="83"/>
      <c r="RDL2" s="83"/>
      <c r="RDM2" s="83"/>
      <c r="RDN2" s="83"/>
      <c r="RDO2" s="83"/>
      <c r="RDP2" s="83"/>
      <c r="RDQ2" s="83"/>
      <c r="RDR2" s="83"/>
      <c r="RDS2" s="83"/>
      <c r="RDT2" s="83"/>
      <c r="RDU2" s="83"/>
      <c r="RDV2" s="83"/>
      <c r="RDW2" s="83"/>
      <c r="RDX2" s="83"/>
      <c r="RDY2" s="83"/>
      <c r="RDZ2" s="83"/>
      <c r="REA2" s="83"/>
      <c r="REB2" s="83"/>
      <c r="REC2" s="83"/>
      <c r="RED2" s="83"/>
      <c r="REE2" s="83"/>
      <c r="REF2" s="83"/>
      <c r="REG2" s="83"/>
      <c r="REH2" s="83"/>
      <c r="REI2" s="83"/>
      <c r="REJ2" s="83"/>
      <c r="REK2" s="83"/>
      <c r="REL2" s="83"/>
      <c r="REM2" s="83"/>
      <c r="REN2" s="83"/>
      <c r="REO2" s="83"/>
      <c r="REP2" s="83"/>
      <c r="REQ2" s="83"/>
      <c r="RER2" s="83"/>
      <c r="RES2" s="83"/>
      <c r="RET2" s="83"/>
      <c r="REU2" s="83"/>
      <c r="REV2" s="83"/>
      <c r="REW2" s="83"/>
      <c r="REX2" s="83"/>
      <c r="REY2" s="83"/>
      <c r="REZ2" s="83"/>
      <c r="RFA2" s="83"/>
      <c r="RFB2" s="83"/>
      <c r="RFC2" s="83"/>
      <c r="RFD2" s="83"/>
      <c r="RFE2" s="83"/>
      <c r="RFF2" s="83"/>
      <c r="RFG2" s="83"/>
      <c r="RFH2" s="83"/>
      <c r="RFI2" s="83"/>
      <c r="RFJ2" s="83"/>
      <c r="RFK2" s="83"/>
      <c r="RFL2" s="83"/>
      <c r="RFM2" s="83"/>
      <c r="RFN2" s="83"/>
      <c r="RFO2" s="83"/>
      <c r="RFP2" s="83"/>
      <c r="RFQ2" s="83"/>
      <c r="RFR2" s="83"/>
      <c r="RFS2" s="83"/>
      <c r="RFT2" s="83"/>
      <c r="RFU2" s="83"/>
      <c r="RFV2" s="83"/>
      <c r="RFW2" s="83"/>
      <c r="RFX2" s="83"/>
      <c r="RFY2" s="83"/>
      <c r="RFZ2" s="83"/>
      <c r="RGA2" s="83"/>
      <c r="RGB2" s="83"/>
      <c r="RGC2" s="83"/>
      <c r="RGD2" s="83"/>
      <c r="RGE2" s="83"/>
      <c r="RGF2" s="83"/>
      <c r="RGG2" s="83"/>
      <c r="RGH2" s="83"/>
      <c r="RGI2" s="83"/>
      <c r="RGJ2" s="83"/>
      <c r="RGK2" s="83"/>
      <c r="RGL2" s="83"/>
      <c r="RGM2" s="83"/>
      <c r="RGN2" s="83"/>
      <c r="RGO2" s="83"/>
      <c r="RGP2" s="83"/>
      <c r="RGQ2" s="83"/>
      <c r="RGR2" s="83"/>
      <c r="RGS2" s="83"/>
      <c r="RGT2" s="83"/>
      <c r="RGU2" s="83"/>
      <c r="RGV2" s="83"/>
      <c r="RGW2" s="83"/>
      <c r="RGX2" s="83"/>
      <c r="RGY2" s="83"/>
      <c r="RGZ2" s="83"/>
      <c r="RHA2" s="83"/>
      <c r="RHB2" s="83"/>
      <c r="RHC2" s="83"/>
      <c r="RHD2" s="83"/>
      <c r="RHE2" s="83"/>
      <c r="RHF2" s="83"/>
      <c r="RHG2" s="83"/>
      <c r="RHH2" s="83"/>
      <c r="RHI2" s="83"/>
      <c r="RHJ2" s="83"/>
      <c r="RHK2" s="83"/>
      <c r="RHL2" s="83"/>
      <c r="RHM2" s="83"/>
      <c r="RHN2" s="83"/>
      <c r="RHO2" s="83"/>
      <c r="RHP2" s="83"/>
      <c r="RHQ2" s="83"/>
      <c r="RHR2" s="83"/>
      <c r="RHS2" s="83"/>
      <c r="RHT2" s="83"/>
      <c r="RHU2" s="83"/>
      <c r="RHV2" s="83"/>
      <c r="RHW2" s="83"/>
      <c r="RHX2" s="83"/>
      <c r="RHY2" s="83"/>
      <c r="RHZ2" s="83"/>
      <c r="RIA2" s="83"/>
      <c r="RIB2" s="83"/>
      <c r="RIC2" s="83"/>
      <c r="RID2" s="83"/>
      <c r="RIE2" s="83"/>
      <c r="RIF2" s="83"/>
      <c r="RIG2" s="83"/>
      <c r="RIH2" s="83"/>
      <c r="RII2" s="83"/>
      <c r="RIJ2" s="83"/>
      <c r="RIK2" s="83"/>
      <c r="RIL2" s="83"/>
      <c r="RIM2" s="83"/>
      <c r="RIN2" s="83"/>
      <c r="RIO2" s="83"/>
      <c r="RIP2" s="83"/>
      <c r="RIQ2" s="83"/>
      <c r="RIR2" s="83"/>
      <c r="RIS2" s="83"/>
      <c r="RIT2" s="83"/>
      <c r="RIU2" s="83"/>
      <c r="RIV2" s="83"/>
      <c r="RIW2" s="83"/>
      <c r="RIX2" s="83"/>
      <c r="RIY2" s="83"/>
      <c r="RIZ2" s="83"/>
      <c r="RJA2" s="83"/>
      <c r="RJB2" s="83"/>
      <c r="RJC2" s="83"/>
      <c r="RJD2" s="83"/>
      <c r="RJE2" s="83"/>
      <c r="RJF2" s="83"/>
      <c r="RJG2" s="83"/>
      <c r="RJH2" s="83"/>
      <c r="RJI2" s="83"/>
      <c r="RJJ2" s="83"/>
      <c r="RJK2" s="83"/>
      <c r="RJL2" s="83"/>
      <c r="RJM2" s="83"/>
      <c r="RJN2" s="83"/>
      <c r="RJO2" s="83"/>
      <c r="RJP2" s="83"/>
      <c r="RJQ2" s="83"/>
      <c r="RJR2" s="83"/>
      <c r="RJS2" s="83"/>
      <c r="RJT2" s="83"/>
      <c r="RJU2" s="83"/>
      <c r="RJV2" s="83"/>
      <c r="RJW2" s="83"/>
      <c r="RJX2" s="83"/>
      <c r="RJY2" s="83"/>
      <c r="RJZ2" s="83"/>
      <c r="RKA2" s="83"/>
      <c r="RKB2" s="83"/>
      <c r="RKC2" s="83"/>
      <c r="RKD2" s="83"/>
      <c r="RKE2" s="83"/>
      <c r="RKF2" s="83"/>
      <c r="RKG2" s="83"/>
      <c r="RKH2" s="83"/>
      <c r="RKI2" s="83"/>
      <c r="RKJ2" s="83"/>
      <c r="RKK2" s="83"/>
      <c r="RKL2" s="83"/>
      <c r="RKM2" s="83"/>
      <c r="RKN2" s="83"/>
      <c r="RKO2" s="83"/>
      <c r="RKP2" s="83"/>
      <c r="RKQ2" s="83"/>
      <c r="RKR2" s="83"/>
      <c r="RKS2" s="83"/>
      <c r="RKT2" s="83"/>
      <c r="RKU2" s="83"/>
      <c r="RKV2" s="83"/>
      <c r="RKW2" s="83"/>
      <c r="RKX2" s="83"/>
      <c r="RKY2" s="83"/>
      <c r="RKZ2" s="83"/>
      <c r="RLA2" s="83"/>
      <c r="RLB2" s="83"/>
      <c r="RLC2" s="83"/>
      <c r="RLD2" s="83"/>
      <c r="RLE2" s="83"/>
      <c r="RLF2" s="83"/>
      <c r="RLG2" s="83"/>
      <c r="RLH2" s="83"/>
      <c r="RLI2" s="83"/>
      <c r="RLJ2" s="83"/>
      <c r="RLK2" s="83"/>
      <c r="RLL2" s="83"/>
      <c r="RLM2" s="83"/>
      <c r="RLN2" s="83"/>
      <c r="RLO2" s="83"/>
      <c r="RLP2" s="83"/>
      <c r="RLQ2" s="83"/>
      <c r="RLR2" s="83"/>
      <c r="RLS2" s="83"/>
      <c r="RLT2" s="83"/>
      <c r="RLU2" s="83"/>
      <c r="RLV2" s="83"/>
      <c r="RLW2" s="83"/>
      <c r="RLX2" s="83"/>
      <c r="RLY2" s="83"/>
      <c r="RLZ2" s="83"/>
      <c r="RMA2" s="83"/>
      <c r="RMB2" s="83"/>
      <c r="RMC2" s="83"/>
      <c r="RMD2" s="83"/>
      <c r="RME2" s="83"/>
      <c r="RMF2" s="83"/>
      <c r="RMG2" s="83"/>
      <c r="RMH2" s="83"/>
      <c r="RMI2" s="83"/>
      <c r="RMJ2" s="83"/>
      <c r="RMK2" s="83"/>
      <c r="RML2" s="83"/>
      <c r="RMM2" s="83"/>
      <c r="RMN2" s="83"/>
      <c r="RMO2" s="83"/>
      <c r="RMP2" s="83"/>
      <c r="RMQ2" s="83"/>
      <c r="RMR2" s="83"/>
      <c r="RMS2" s="83"/>
      <c r="RMT2" s="83"/>
      <c r="RMU2" s="83"/>
      <c r="RMV2" s="83"/>
      <c r="RMW2" s="83"/>
      <c r="RMX2" s="83"/>
      <c r="RMY2" s="83"/>
      <c r="RMZ2" s="83"/>
      <c r="RNA2" s="83"/>
      <c r="RNB2" s="83"/>
      <c r="RNC2" s="83"/>
      <c r="RND2" s="83"/>
      <c r="RNE2" s="83"/>
      <c r="RNF2" s="83"/>
      <c r="RNG2" s="83"/>
      <c r="RNH2" s="83"/>
      <c r="RNI2" s="83"/>
      <c r="RNJ2" s="83"/>
      <c r="RNK2" s="83"/>
      <c r="RNL2" s="83"/>
      <c r="RNM2" s="83"/>
      <c r="RNN2" s="83"/>
      <c r="RNO2" s="83"/>
      <c r="RNP2" s="83"/>
      <c r="RNQ2" s="83"/>
      <c r="RNR2" s="83"/>
      <c r="RNS2" s="83"/>
      <c r="RNT2" s="83"/>
      <c r="RNU2" s="83"/>
      <c r="RNV2" s="83"/>
      <c r="RNW2" s="83"/>
      <c r="RNX2" s="83"/>
      <c r="RNY2" s="83"/>
      <c r="RNZ2" s="83"/>
      <c r="ROA2" s="83"/>
      <c r="ROB2" s="83"/>
      <c r="ROC2" s="83"/>
      <c r="ROD2" s="83"/>
      <c r="ROE2" s="83"/>
      <c r="ROF2" s="83"/>
      <c r="ROG2" s="83"/>
      <c r="ROH2" s="83"/>
      <c r="ROI2" s="83"/>
      <c r="ROJ2" s="83"/>
      <c r="ROK2" s="83"/>
      <c r="ROL2" s="83"/>
      <c r="ROM2" s="83"/>
      <c r="RON2" s="83"/>
      <c r="ROO2" s="83"/>
      <c r="ROP2" s="83"/>
      <c r="ROQ2" s="83"/>
      <c r="ROR2" s="83"/>
      <c r="ROS2" s="83"/>
      <c r="ROT2" s="83"/>
      <c r="ROU2" s="83"/>
      <c r="ROV2" s="83"/>
      <c r="ROW2" s="83"/>
      <c r="ROX2" s="83"/>
      <c r="ROY2" s="83"/>
      <c r="ROZ2" s="83"/>
      <c r="RPA2" s="83"/>
      <c r="RPB2" s="83"/>
      <c r="RPC2" s="83"/>
      <c r="RPD2" s="83"/>
      <c r="RPE2" s="83"/>
      <c r="RPF2" s="83"/>
      <c r="RPG2" s="83"/>
      <c r="RPH2" s="83"/>
      <c r="RPI2" s="83"/>
      <c r="RPJ2" s="83"/>
      <c r="RPK2" s="83"/>
      <c r="RPL2" s="83"/>
      <c r="RPM2" s="83"/>
      <c r="RPN2" s="83"/>
      <c r="RPO2" s="83"/>
      <c r="RPP2" s="83"/>
      <c r="RPQ2" s="83"/>
      <c r="RPR2" s="83"/>
      <c r="RPS2" s="83"/>
      <c r="RPT2" s="83"/>
      <c r="RPU2" s="83"/>
      <c r="RPV2" s="83"/>
      <c r="RPW2" s="83"/>
      <c r="RPX2" s="83"/>
      <c r="RPY2" s="83"/>
      <c r="RPZ2" s="83"/>
      <c r="RQA2" s="83"/>
      <c r="RQB2" s="83"/>
      <c r="RQC2" s="83"/>
      <c r="RQD2" s="83"/>
      <c r="RQE2" s="83"/>
      <c r="RQF2" s="83"/>
      <c r="RQG2" s="83"/>
      <c r="RQH2" s="83"/>
      <c r="RQI2" s="83"/>
      <c r="RQJ2" s="83"/>
      <c r="RQK2" s="83"/>
      <c r="RQL2" s="83"/>
      <c r="RQM2" s="83"/>
      <c r="RQN2" s="83"/>
      <c r="RQO2" s="83"/>
      <c r="RQP2" s="83"/>
      <c r="RQQ2" s="83"/>
      <c r="RQR2" s="83"/>
      <c r="RQS2" s="83"/>
      <c r="RQT2" s="83"/>
      <c r="RQU2" s="83"/>
      <c r="RQV2" s="83"/>
      <c r="RQW2" s="83"/>
      <c r="RQX2" s="83"/>
      <c r="RQY2" s="83"/>
      <c r="RQZ2" s="83"/>
      <c r="RRA2" s="83"/>
      <c r="RRB2" s="83"/>
      <c r="RRC2" s="83"/>
      <c r="RRD2" s="83"/>
      <c r="RRE2" s="83"/>
      <c r="RRF2" s="83"/>
      <c r="RRG2" s="83"/>
      <c r="RRH2" s="83"/>
      <c r="RRI2" s="83"/>
      <c r="RRJ2" s="83"/>
      <c r="RRK2" s="83"/>
      <c r="RRL2" s="83"/>
      <c r="RRM2" s="83"/>
      <c r="RRN2" s="83"/>
      <c r="RRO2" s="83"/>
      <c r="RRP2" s="83"/>
      <c r="RRQ2" s="83"/>
      <c r="RRR2" s="83"/>
      <c r="RRS2" s="83"/>
      <c r="RRT2" s="83"/>
      <c r="RRU2" s="83"/>
      <c r="RRV2" s="83"/>
      <c r="RRW2" s="83"/>
      <c r="RRX2" s="83"/>
      <c r="RRY2" s="83"/>
      <c r="RRZ2" s="83"/>
      <c r="RSA2" s="83"/>
      <c r="RSB2" s="83"/>
      <c r="RSC2" s="83"/>
      <c r="RSD2" s="83"/>
      <c r="RSE2" s="83"/>
      <c r="RSF2" s="83"/>
      <c r="RSG2" s="83"/>
      <c r="RSH2" s="83"/>
      <c r="RSI2" s="83"/>
      <c r="RSJ2" s="83"/>
      <c r="RSK2" s="83"/>
      <c r="RSL2" s="83"/>
      <c r="RSM2" s="83"/>
      <c r="RSN2" s="83"/>
      <c r="RSO2" s="83"/>
      <c r="RSP2" s="83"/>
      <c r="RSQ2" s="83"/>
      <c r="RSR2" s="83"/>
      <c r="RSS2" s="83"/>
      <c r="RST2" s="83"/>
      <c r="RSU2" s="83"/>
      <c r="RSV2" s="83"/>
      <c r="RSW2" s="83"/>
      <c r="RSX2" s="83"/>
      <c r="RSY2" s="83"/>
      <c r="RSZ2" s="83"/>
      <c r="RTA2" s="83"/>
      <c r="RTB2" s="83"/>
      <c r="RTC2" s="83"/>
      <c r="RTD2" s="83"/>
      <c r="RTE2" s="83"/>
      <c r="RTF2" s="83"/>
      <c r="RTG2" s="83"/>
      <c r="RTH2" s="83"/>
      <c r="RTI2" s="83"/>
      <c r="RTJ2" s="83"/>
      <c r="RTK2" s="83"/>
      <c r="RTL2" s="83"/>
      <c r="RTM2" s="83"/>
      <c r="RTN2" s="83"/>
      <c r="RTO2" s="83"/>
      <c r="RTP2" s="83"/>
      <c r="RTQ2" s="83"/>
      <c r="RTR2" s="83"/>
      <c r="RTS2" s="83"/>
      <c r="RTT2" s="83"/>
      <c r="RTU2" s="83"/>
      <c r="RTV2" s="83"/>
      <c r="RTW2" s="83"/>
      <c r="RTX2" s="83"/>
      <c r="RTY2" s="83"/>
      <c r="RTZ2" s="83"/>
      <c r="RUA2" s="83"/>
      <c r="RUB2" s="83"/>
      <c r="RUC2" s="83"/>
      <c r="RUD2" s="83"/>
      <c r="RUE2" s="83"/>
      <c r="RUF2" s="83"/>
      <c r="RUG2" s="83"/>
      <c r="RUH2" s="83"/>
      <c r="RUI2" s="83"/>
      <c r="RUJ2" s="83"/>
      <c r="RUK2" s="83"/>
      <c r="RUL2" s="83"/>
      <c r="RUM2" s="83"/>
      <c r="RUN2" s="83"/>
      <c r="RUO2" s="83"/>
      <c r="RUP2" s="83"/>
      <c r="RUQ2" s="83"/>
      <c r="RUR2" s="83"/>
      <c r="RUS2" s="83"/>
      <c r="RUT2" s="83"/>
      <c r="RUU2" s="83"/>
      <c r="RUV2" s="83"/>
      <c r="RUW2" s="83"/>
      <c r="RUX2" s="83"/>
      <c r="RUY2" s="83"/>
      <c r="RUZ2" s="83"/>
      <c r="RVA2" s="83"/>
      <c r="RVB2" s="83"/>
      <c r="RVC2" s="83"/>
      <c r="RVD2" s="83"/>
      <c r="RVE2" s="83"/>
      <c r="RVF2" s="83"/>
      <c r="RVG2" s="83"/>
      <c r="RVH2" s="83"/>
      <c r="RVI2" s="83"/>
      <c r="RVJ2" s="83"/>
      <c r="RVK2" s="83"/>
      <c r="RVL2" s="83"/>
      <c r="RVM2" s="83"/>
      <c r="RVN2" s="83"/>
      <c r="RVO2" s="83"/>
      <c r="RVP2" s="83"/>
      <c r="RVQ2" s="83"/>
      <c r="RVR2" s="83"/>
      <c r="RVS2" s="83"/>
      <c r="RVT2" s="83"/>
      <c r="RVU2" s="83"/>
      <c r="RVV2" s="83"/>
      <c r="RVW2" s="83"/>
      <c r="RVX2" s="83"/>
      <c r="RVY2" s="83"/>
      <c r="RVZ2" s="83"/>
      <c r="RWA2" s="83"/>
      <c r="RWB2" s="83"/>
      <c r="RWC2" s="83"/>
      <c r="RWD2" s="83"/>
      <c r="RWE2" s="83"/>
      <c r="RWF2" s="83"/>
      <c r="RWG2" s="83"/>
      <c r="RWH2" s="83"/>
      <c r="RWI2" s="83"/>
      <c r="RWJ2" s="83"/>
      <c r="RWK2" s="83"/>
      <c r="RWL2" s="83"/>
      <c r="RWM2" s="83"/>
      <c r="RWN2" s="83"/>
      <c r="RWO2" s="83"/>
      <c r="RWP2" s="83"/>
      <c r="RWQ2" s="83"/>
      <c r="RWR2" s="83"/>
      <c r="RWS2" s="83"/>
      <c r="RWT2" s="83"/>
      <c r="RWU2" s="83"/>
      <c r="RWV2" s="83"/>
      <c r="RWW2" s="83"/>
      <c r="RWX2" s="83"/>
      <c r="RWY2" s="83"/>
      <c r="RWZ2" s="83"/>
      <c r="RXA2" s="83"/>
      <c r="RXB2" s="83"/>
      <c r="RXC2" s="83"/>
      <c r="RXD2" s="83"/>
      <c r="RXE2" s="83"/>
      <c r="RXF2" s="83"/>
      <c r="RXG2" s="83"/>
      <c r="RXH2" s="83"/>
      <c r="RXI2" s="83"/>
      <c r="RXJ2" s="83"/>
      <c r="RXK2" s="83"/>
      <c r="RXL2" s="83"/>
      <c r="RXM2" s="83"/>
      <c r="RXN2" s="83"/>
      <c r="RXO2" s="83"/>
      <c r="RXP2" s="83"/>
      <c r="RXQ2" s="83"/>
      <c r="RXR2" s="83"/>
      <c r="RXS2" s="83"/>
      <c r="RXT2" s="83"/>
      <c r="RXU2" s="83"/>
      <c r="RXV2" s="83"/>
      <c r="RXW2" s="83"/>
      <c r="RXX2" s="83"/>
      <c r="RXY2" s="83"/>
      <c r="RXZ2" s="83"/>
      <c r="RYA2" s="83"/>
      <c r="RYB2" s="83"/>
      <c r="RYC2" s="83"/>
      <c r="RYD2" s="83"/>
      <c r="RYE2" s="83"/>
      <c r="RYF2" s="83"/>
      <c r="RYG2" s="83"/>
      <c r="RYH2" s="83"/>
      <c r="RYI2" s="83"/>
      <c r="RYJ2" s="83"/>
      <c r="RYK2" s="83"/>
      <c r="RYL2" s="83"/>
      <c r="RYM2" s="83"/>
      <c r="RYN2" s="83"/>
      <c r="RYO2" s="83"/>
      <c r="RYP2" s="83"/>
      <c r="RYQ2" s="83"/>
      <c r="RYR2" s="83"/>
      <c r="RYS2" s="83"/>
      <c r="RYT2" s="83"/>
      <c r="RYU2" s="83"/>
      <c r="RYV2" s="83"/>
      <c r="RYW2" s="83"/>
      <c r="RYX2" s="83"/>
      <c r="RYY2" s="83"/>
      <c r="RYZ2" s="83"/>
      <c r="RZA2" s="83"/>
      <c r="RZB2" s="83"/>
      <c r="RZC2" s="83"/>
      <c r="RZD2" s="83"/>
      <c r="RZE2" s="83"/>
      <c r="RZF2" s="83"/>
      <c r="RZG2" s="83"/>
      <c r="RZH2" s="83"/>
      <c r="RZI2" s="83"/>
      <c r="RZJ2" s="83"/>
      <c r="RZK2" s="83"/>
      <c r="RZL2" s="83"/>
      <c r="RZM2" s="83"/>
      <c r="RZN2" s="83"/>
      <c r="RZO2" s="83"/>
      <c r="RZP2" s="83"/>
      <c r="RZQ2" s="83"/>
      <c r="RZR2" s="83"/>
      <c r="RZS2" s="83"/>
      <c r="RZT2" s="83"/>
      <c r="RZU2" s="83"/>
      <c r="RZV2" s="83"/>
      <c r="RZW2" s="83"/>
      <c r="RZX2" s="83"/>
      <c r="RZY2" s="83"/>
      <c r="RZZ2" s="83"/>
      <c r="SAA2" s="83"/>
      <c r="SAB2" s="83"/>
      <c r="SAC2" s="83"/>
      <c r="SAD2" s="83"/>
      <c r="SAE2" s="83"/>
      <c r="SAF2" s="83"/>
      <c r="SAG2" s="83"/>
      <c r="SAH2" s="83"/>
      <c r="SAI2" s="83"/>
      <c r="SAJ2" s="83"/>
      <c r="SAK2" s="83"/>
      <c r="SAL2" s="83"/>
      <c r="SAM2" s="83"/>
      <c r="SAN2" s="83"/>
      <c r="SAO2" s="83"/>
      <c r="SAP2" s="83"/>
      <c r="SAQ2" s="83"/>
      <c r="SAR2" s="83"/>
      <c r="SAS2" s="83"/>
      <c r="SAT2" s="83"/>
      <c r="SAU2" s="83"/>
      <c r="SAV2" s="83"/>
      <c r="SAW2" s="83"/>
      <c r="SAX2" s="83"/>
      <c r="SAY2" s="83"/>
      <c r="SAZ2" s="83"/>
      <c r="SBA2" s="83"/>
      <c r="SBB2" s="83"/>
      <c r="SBC2" s="83"/>
      <c r="SBD2" s="83"/>
      <c r="SBE2" s="83"/>
      <c r="SBF2" s="83"/>
      <c r="SBG2" s="83"/>
      <c r="SBH2" s="83"/>
      <c r="SBI2" s="83"/>
      <c r="SBJ2" s="83"/>
      <c r="SBK2" s="83"/>
      <c r="SBL2" s="83"/>
      <c r="SBM2" s="83"/>
      <c r="SBN2" s="83"/>
      <c r="SBO2" s="83"/>
      <c r="SBP2" s="83"/>
      <c r="SBQ2" s="83"/>
      <c r="SBR2" s="83"/>
      <c r="SBS2" s="83"/>
      <c r="SBT2" s="83"/>
      <c r="SBU2" s="83"/>
      <c r="SBV2" s="83"/>
      <c r="SBW2" s="83"/>
      <c r="SBX2" s="83"/>
      <c r="SBY2" s="83"/>
      <c r="SBZ2" s="83"/>
      <c r="SCA2" s="83"/>
      <c r="SCB2" s="83"/>
      <c r="SCC2" s="83"/>
      <c r="SCD2" s="83"/>
      <c r="SCE2" s="83"/>
      <c r="SCF2" s="83"/>
      <c r="SCG2" s="83"/>
      <c r="SCH2" s="83"/>
      <c r="SCI2" s="83"/>
      <c r="SCJ2" s="83"/>
      <c r="SCK2" s="83"/>
      <c r="SCL2" s="83"/>
      <c r="SCM2" s="83"/>
      <c r="SCN2" s="83"/>
      <c r="SCO2" s="83"/>
      <c r="SCP2" s="83"/>
      <c r="SCQ2" s="83"/>
      <c r="SCR2" s="83"/>
      <c r="SCS2" s="83"/>
      <c r="SCT2" s="83"/>
      <c r="SCU2" s="83"/>
      <c r="SCV2" s="83"/>
      <c r="SCW2" s="83"/>
      <c r="SCX2" s="83"/>
      <c r="SCY2" s="83"/>
      <c r="SCZ2" s="83"/>
      <c r="SDA2" s="83"/>
      <c r="SDB2" s="83"/>
      <c r="SDC2" s="83"/>
      <c r="SDD2" s="83"/>
      <c r="SDE2" s="83"/>
      <c r="SDF2" s="83"/>
      <c r="SDG2" s="83"/>
      <c r="SDH2" s="83"/>
      <c r="SDI2" s="83"/>
      <c r="SDJ2" s="83"/>
      <c r="SDK2" s="83"/>
      <c r="SDL2" s="83"/>
      <c r="SDM2" s="83"/>
      <c r="SDN2" s="83"/>
      <c r="SDO2" s="83"/>
      <c r="SDP2" s="83"/>
      <c r="SDQ2" s="83"/>
      <c r="SDR2" s="83"/>
      <c r="SDS2" s="83"/>
      <c r="SDT2" s="83"/>
      <c r="SDU2" s="83"/>
      <c r="SDV2" s="83"/>
      <c r="SDW2" s="83"/>
      <c r="SDX2" s="83"/>
      <c r="SDY2" s="83"/>
      <c r="SDZ2" s="83"/>
      <c r="SEA2" s="83"/>
      <c r="SEB2" s="83"/>
      <c r="SEC2" s="83"/>
      <c r="SED2" s="83"/>
      <c r="SEE2" s="83"/>
      <c r="SEF2" s="83"/>
      <c r="SEG2" s="83"/>
      <c r="SEH2" s="83"/>
      <c r="SEI2" s="83"/>
      <c r="SEJ2" s="83"/>
      <c r="SEK2" s="83"/>
      <c r="SEL2" s="83"/>
      <c r="SEM2" s="83"/>
      <c r="SEN2" s="83"/>
      <c r="SEO2" s="83"/>
      <c r="SEP2" s="83"/>
      <c r="SEQ2" s="83"/>
      <c r="SER2" s="83"/>
      <c r="SES2" s="83"/>
      <c r="SET2" s="83"/>
      <c r="SEU2" s="83"/>
      <c r="SEV2" s="83"/>
      <c r="SEW2" s="83"/>
      <c r="SEX2" s="83"/>
      <c r="SEY2" s="83"/>
      <c r="SEZ2" s="83"/>
      <c r="SFA2" s="83"/>
      <c r="SFB2" s="83"/>
      <c r="SFC2" s="83"/>
      <c r="SFD2" s="83"/>
      <c r="SFE2" s="83"/>
      <c r="SFF2" s="83"/>
      <c r="SFG2" s="83"/>
      <c r="SFH2" s="83"/>
      <c r="SFI2" s="83"/>
      <c r="SFJ2" s="83"/>
      <c r="SFK2" s="83"/>
      <c r="SFL2" s="83"/>
      <c r="SFM2" s="83"/>
      <c r="SFN2" s="83"/>
      <c r="SFO2" s="83"/>
      <c r="SFP2" s="83"/>
      <c r="SFQ2" s="83"/>
      <c r="SFR2" s="83"/>
      <c r="SFS2" s="83"/>
      <c r="SFT2" s="83"/>
      <c r="SFU2" s="83"/>
      <c r="SFV2" s="83"/>
      <c r="SFW2" s="83"/>
      <c r="SFX2" s="83"/>
      <c r="SFY2" s="83"/>
      <c r="SFZ2" s="83"/>
      <c r="SGA2" s="83"/>
      <c r="SGB2" s="83"/>
      <c r="SGC2" s="83"/>
      <c r="SGD2" s="83"/>
      <c r="SGE2" s="83"/>
      <c r="SGF2" s="83"/>
      <c r="SGG2" s="83"/>
      <c r="SGH2" s="83"/>
      <c r="SGI2" s="83"/>
      <c r="SGJ2" s="83"/>
      <c r="SGK2" s="83"/>
      <c r="SGL2" s="83"/>
      <c r="SGM2" s="83"/>
      <c r="SGN2" s="83"/>
      <c r="SGO2" s="83"/>
      <c r="SGP2" s="83"/>
      <c r="SGQ2" s="83"/>
      <c r="SGR2" s="83"/>
      <c r="SGS2" s="83"/>
      <c r="SGT2" s="83"/>
      <c r="SGU2" s="83"/>
      <c r="SGV2" s="83"/>
      <c r="SGW2" s="83"/>
      <c r="SGX2" s="83"/>
      <c r="SGY2" s="83"/>
      <c r="SGZ2" s="83"/>
      <c r="SHA2" s="83"/>
      <c r="SHB2" s="83"/>
      <c r="SHC2" s="83"/>
      <c r="SHD2" s="83"/>
      <c r="SHE2" s="83"/>
      <c r="SHF2" s="83"/>
      <c r="SHG2" s="83"/>
      <c r="SHH2" s="83"/>
      <c r="SHI2" s="83"/>
      <c r="SHJ2" s="83"/>
      <c r="SHK2" s="83"/>
      <c r="SHL2" s="83"/>
      <c r="SHM2" s="83"/>
      <c r="SHN2" s="83"/>
      <c r="SHO2" s="83"/>
      <c r="SHP2" s="83"/>
      <c r="SHQ2" s="83"/>
      <c r="SHR2" s="83"/>
      <c r="SHS2" s="83"/>
      <c r="SHT2" s="83"/>
      <c r="SHU2" s="83"/>
      <c r="SHV2" s="83"/>
      <c r="SHW2" s="83"/>
      <c r="SHX2" s="83"/>
      <c r="SHY2" s="83"/>
      <c r="SHZ2" s="83"/>
      <c r="SIA2" s="83"/>
      <c r="SIB2" s="83"/>
      <c r="SIC2" s="83"/>
      <c r="SID2" s="83"/>
      <c r="SIE2" s="83"/>
      <c r="SIF2" s="83"/>
      <c r="SIG2" s="83"/>
      <c r="SIH2" s="83"/>
      <c r="SII2" s="83"/>
      <c r="SIJ2" s="83"/>
      <c r="SIK2" s="83"/>
      <c r="SIL2" s="83"/>
      <c r="SIM2" s="83"/>
      <c r="SIN2" s="83"/>
      <c r="SIO2" s="83"/>
      <c r="SIP2" s="83"/>
      <c r="SIQ2" s="83"/>
      <c r="SIR2" s="83"/>
      <c r="SIS2" s="83"/>
      <c r="SIT2" s="83"/>
      <c r="SIU2" s="83"/>
      <c r="SIV2" s="83"/>
      <c r="SIW2" s="83"/>
      <c r="SIX2" s="83"/>
      <c r="SIY2" s="83"/>
      <c r="SIZ2" s="83"/>
      <c r="SJA2" s="83"/>
      <c r="SJB2" s="83"/>
      <c r="SJC2" s="83"/>
      <c r="SJD2" s="83"/>
      <c r="SJE2" s="83"/>
      <c r="SJF2" s="83"/>
      <c r="SJG2" s="83"/>
      <c r="SJH2" s="83"/>
      <c r="SJI2" s="83"/>
      <c r="SJJ2" s="83"/>
      <c r="SJK2" s="83"/>
      <c r="SJL2" s="83"/>
      <c r="SJM2" s="83"/>
      <c r="SJN2" s="83"/>
      <c r="SJO2" s="83"/>
      <c r="SJP2" s="83"/>
      <c r="SJQ2" s="83"/>
      <c r="SJR2" s="83"/>
      <c r="SJS2" s="83"/>
      <c r="SJT2" s="83"/>
      <c r="SJU2" s="83"/>
      <c r="SJV2" s="83"/>
      <c r="SJW2" s="83"/>
      <c r="SJX2" s="83"/>
      <c r="SJY2" s="83"/>
      <c r="SJZ2" s="83"/>
      <c r="SKA2" s="83"/>
      <c r="SKB2" s="83"/>
      <c r="SKC2" s="83"/>
      <c r="SKD2" s="83"/>
      <c r="SKE2" s="83"/>
      <c r="SKF2" s="83"/>
      <c r="SKG2" s="83"/>
      <c r="SKH2" s="83"/>
      <c r="SKI2" s="83"/>
      <c r="SKJ2" s="83"/>
      <c r="SKK2" s="83"/>
      <c r="SKL2" s="83"/>
      <c r="SKM2" s="83"/>
      <c r="SKN2" s="83"/>
      <c r="SKO2" s="83"/>
      <c r="SKP2" s="83"/>
      <c r="SKQ2" s="83"/>
      <c r="SKR2" s="83"/>
      <c r="SKS2" s="83"/>
      <c r="SKT2" s="83"/>
      <c r="SKU2" s="83"/>
      <c r="SKV2" s="83"/>
      <c r="SKW2" s="83"/>
      <c r="SKX2" s="83"/>
      <c r="SKY2" s="83"/>
      <c r="SKZ2" s="83"/>
      <c r="SLA2" s="83"/>
      <c r="SLB2" s="83"/>
      <c r="SLC2" s="83"/>
      <c r="SLD2" s="83"/>
      <c r="SLE2" s="83"/>
      <c r="SLF2" s="83"/>
      <c r="SLG2" s="83"/>
      <c r="SLH2" s="83"/>
      <c r="SLI2" s="83"/>
      <c r="SLJ2" s="83"/>
      <c r="SLK2" s="83"/>
      <c r="SLL2" s="83"/>
      <c r="SLM2" s="83"/>
      <c r="SLN2" s="83"/>
      <c r="SLO2" s="83"/>
      <c r="SLP2" s="83"/>
      <c r="SLQ2" s="83"/>
      <c r="SLR2" s="83"/>
      <c r="SLS2" s="83"/>
      <c r="SLT2" s="83"/>
      <c r="SLU2" s="83"/>
      <c r="SLV2" s="83"/>
      <c r="SLW2" s="83"/>
      <c r="SLX2" s="83"/>
      <c r="SLY2" s="83"/>
      <c r="SLZ2" s="83"/>
      <c r="SMA2" s="83"/>
      <c r="SMB2" s="83"/>
      <c r="SMC2" s="83"/>
      <c r="SMD2" s="83"/>
      <c r="SME2" s="83"/>
      <c r="SMF2" s="83"/>
      <c r="SMG2" s="83"/>
      <c r="SMH2" s="83"/>
      <c r="SMI2" s="83"/>
      <c r="SMJ2" s="83"/>
      <c r="SMK2" s="83"/>
      <c r="SML2" s="83"/>
      <c r="SMM2" s="83"/>
      <c r="SMN2" s="83"/>
      <c r="SMO2" s="83"/>
      <c r="SMP2" s="83"/>
      <c r="SMQ2" s="83"/>
      <c r="SMR2" s="83"/>
      <c r="SMS2" s="83"/>
      <c r="SMT2" s="83"/>
      <c r="SMU2" s="83"/>
      <c r="SMV2" s="83"/>
      <c r="SMW2" s="83"/>
      <c r="SMX2" s="83"/>
      <c r="SMY2" s="83"/>
      <c r="SMZ2" s="83"/>
      <c r="SNA2" s="83"/>
      <c r="SNB2" s="83"/>
      <c r="SNC2" s="83"/>
      <c r="SND2" s="83"/>
      <c r="SNE2" s="83"/>
      <c r="SNF2" s="83"/>
      <c r="SNG2" s="83"/>
      <c r="SNH2" s="83"/>
      <c r="SNI2" s="83"/>
      <c r="SNJ2" s="83"/>
      <c r="SNK2" s="83"/>
      <c r="SNL2" s="83"/>
      <c r="SNM2" s="83"/>
      <c r="SNN2" s="83"/>
      <c r="SNO2" s="83"/>
      <c r="SNP2" s="83"/>
      <c r="SNQ2" s="83"/>
      <c r="SNR2" s="83"/>
      <c r="SNS2" s="83"/>
      <c r="SNT2" s="83"/>
      <c r="SNU2" s="83"/>
      <c r="SNV2" s="83"/>
      <c r="SNW2" s="83"/>
      <c r="SNX2" s="83"/>
      <c r="SNY2" s="83"/>
      <c r="SNZ2" s="83"/>
      <c r="SOA2" s="83"/>
      <c r="SOB2" s="83"/>
      <c r="SOC2" s="83"/>
      <c r="SOD2" s="83"/>
      <c r="SOE2" s="83"/>
      <c r="SOF2" s="83"/>
      <c r="SOG2" s="83"/>
      <c r="SOH2" s="83"/>
      <c r="SOI2" s="83"/>
      <c r="SOJ2" s="83"/>
      <c r="SOK2" s="83"/>
      <c r="SOL2" s="83"/>
      <c r="SOM2" s="83"/>
      <c r="SON2" s="83"/>
      <c r="SOO2" s="83"/>
      <c r="SOP2" s="83"/>
      <c r="SOQ2" s="83"/>
      <c r="SOR2" s="83"/>
      <c r="SOS2" s="83"/>
      <c r="SOT2" s="83"/>
      <c r="SOU2" s="83"/>
      <c r="SOV2" s="83"/>
      <c r="SOW2" s="83"/>
      <c r="SOX2" s="83"/>
      <c r="SOY2" s="83"/>
      <c r="SOZ2" s="83"/>
      <c r="SPA2" s="83"/>
      <c r="SPB2" s="83"/>
      <c r="SPC2" s="83"/>
      <c r="SPD2" s="83"/>
      <c r="SPE2" s="83"/>
      <c r="SPF2" s="83"/>
      <c r="SPG2" s="83"/>
      <c r="SPH2" s="83"/>
      <c r="SPI2" s="83"/>
      <c r="SPJ2" s="83"/>
      <c r="SPK2" s="83"/>
      <c r="SPL2" s="83"/>
      <c r="SPM2" s="83"/>
      <c r="SPN2" s="83"/>
      <c r="SPO2" s="83"/>
      <c r="SPP2" s="83"/>
      <c r="SPQ2" s="83"/>
      <c r="SPR2" s="83"/>
      <c r="SPS2" s="83"/>
      <c r="SPT2" s="83"/>
      <c r="SPU2" s="83"/>
      <c r="SPV2" s="83"/>
      <c r="SPW2" s="83"/>
      <c r="SPX2" s="83"/>
      <c r="SPY2" s="83"/>
      <c r="SPZ2" s="83"/>
      <c r="SQA2" s="83"/>
      <c r="SQB2" s="83"/>
      <c r="SQC2" s="83"/>
      <c r="SQD2" s="83"/>
      <c r="SQE2" s="83"/>
      <c r="SQF2" s="83"/>
      <c r="SQG2" s="83"/>
      <c r="SQH2" s="83"/>
      <c r="SQI2" s="83"/>
      <c r="SQJ2" s="83"/>
      <c r="SQK2" s="83"/>
      <c r="SQL2" s="83"/>
      <c r="SQM2" s="83"/>
      <c r="SQN2" s="83"/>
      <c r="SQO2" s="83"/>
      <c r="SQP2" s="83"/>
      <c r="SQQ2" s="83"/>
      <c r="SQR2" s="83"/>
      <c r="SQS2" s="83"/>
      <c r="SQT2" s="83"/>
      <c r="SQU2" s="83"/>
      <c r="SQV2" s="83"/>
      <c r="SQW2" s="83"/>
      <c r="SQX2" s="83"/>
      <c r="SQY2" s="83"/>
      <c r="SQZ2" s="83"/>
      <c r="SRA2" s="83"/>
      <c r="SRB2" s="83"/>
      <c r="SRC2" s="83"/>
      <c r="SRD2" s="83"/>
      <c r="SRE2" s="83"/>
      <c r="SRF2" s="83"/>
      <c r="SRG2" s="83"/>
      <c r="SRH2" s="83"/>
      <c r="SRI2" s="83"/>
      <c r="SRJ2" s="83"/>
      <c r="SRK2" s="83"/>
      <c r="SRL2" s="83"/>
      <c r="SRM2" s="83"/>
      <c r="SRN2" s="83"/>
      <c r="SRO2" s="83"/>
      <c r="SRP2" s="83"/>
      <c r="SRQ2" s="83"/>
      <c r="SRR2" s="83"/>
      <c r="SRS2" s="83"/>
      <c r="SRT2" s="83"/>
      <c r="SRU2" s="83"/>
      <c r="SRV2" s="83"/>
      <c r="SRW2" s="83"/>
      <c r="SRX2" s="83"/>
      <c r="SRY2" s="83"/>
      <c r="SRZ2" s="83"/>
      <c r="SSA2" s="83"/>
      <c r="SSB2" s="83"/>
      <c r="SSC2" s="83"/>
      <c r="SSD2" s="83"/>
      <c r="SSE2" s="83"/>
      <c r="SSF2" s="83"/>
      <c r="SSG2" s="83"/>
      <c r="SSH2" s="83"/>
      <c r="SSI2" s="83"/>
      <c r="SSJ2" s="83"/>
      <c r="SSK2" s="83"/>
      <c r="SSL2" s="83"/>
      <c r="SSM2" s="83"/>
      <c r="SSN2" s="83"/>
      <c r="SSO2" s="83"/>
      <c r="SSP2" s="83"/>
      <c r="SSQ2" s="83"/>
      <c r="SSR2" s="83"/>
      <c r="SSS2" s="83"/>
      <c r="SST2" s="83"/>
      <c r="SSU2" s="83"/>
      <c r="SSV2" s="83"/>
      <c r="SSW2" s="83"/>
      <c r="SSX2" s="83"/>
      <c r="SSY2" s="83"/>
      <c r="SSZ2" s="83"/>
      <c r="STA2" s="83"/>
      <c r="STB2" s="83"/>
      <c r="STC2" s="83"/>
      <c r="STD2" s="83"/>
      <c r="STE2" s="83"/>
      <c r="STF2" s="83"/>
      <c r="STG2" s="83"/>
      <c r="STH2" s="83"/>
      <c r="STI2" s="83"/>
      <c r="STJ2" s="83"/>
      <c r="STK2" s="83"/>
      <c r="STL2" s="83"/>
      <c r="STM2" s="83"/>
      <c r="STN2" s="83"/>
      <c r="STO2" s="83"/>
      <c r="STP2" s="83"/>
      <c r="STQ2" s="83"/>
      <c r="STR2" s="83"/>
      <c r="STS2" s="83"/>
      <c r="STT2" s="83"/>
      <c r="STU2" s="83"/>
      <c r="STV2" s="83"/>
      <c r="STW2" s="83"/>
      <c r="STX2" s="83"/>
      <c r="STY2" s="83"/>
      <c r="STZ2" s="83"/>
      <c r="SUA2" s="83"/>
      <c r="SUB2" s="83"/>
      <c r="SUC2" s="83"/>
      <c r="SUD2" s="83"/>
      <c r="SUE2" s="83"/>
      <c r="SUF2" s="83"/>
      <c r="SUG2" s="83"/>
      <c r="SUH2" s="83"/>
      <c r="SUI2" s="83"/>
      <c r="SUJ2" s="83"/>
      <c r="SUK2" s="83"/>
      <c r="SUL2" s="83"/>
      <c r="SUM2" s="83"/>
      <c r="SUN2" s="83"/>
      <c r="SUO2" s="83"/>
      <c r="SUP2" s="83"/>
      <c r="SUQ2" s="83"/>
      <c r="SUR2" s="83"/>
      <c r="SUS2" s="83"/>
      <c r="SUT2" s="83"/>
      <c r="SUU2" s="83"/>
      <c r="SUV2" s="83"/>
      <c r="SUW2" s="83"/>
      <c r="SUX2" s="83"/>
      <c r="SUY2" s="83"/>
      <c r="SUZ2" s="83"/>
      <c r="SVA2" s="83"/>
      <c r="SVB2" s="83"/>
      <c r="SVC2" s="83"/>
      <c r="SVD2" s="83"/>
      <c r="SVE2" s="83"/>
      <c r="SVF2" s="83"/>
      <c r="SVG2" s="83"/>
      <c r="SVH2" s="83"/>
      <c r="SVI2" s="83"/>
      <c r="SVJ2" s="83"/>
      <c r="SVK2" s="83"/>
      <c r="SVL2" s="83"/>
      <c r="SVM2" s="83"/>
      <c r="SVN2" s="83"/>
      <c r="SVO2" s="83"/>
      <c r="SVP2" s="83"/>
      <c r="SVQ2" s="83"/>
      <c r="SVR2" s="83"/>
      <c r="SVS2" s="83"/>
      <c r="SVT2" s="83"/>
      <c r="SVU2" s="83"/>
      <c r="SVV2" s="83"/>
      <c r="SVW2" s="83"/>
      <c r="SVX2" s="83"/>
      <c r="SVY2" s="83"/>
      <c r="SVZ2" s="83"/>
      <c r="SWA2" s="83"/>
      <c r="SWB2" s="83"/>
      <c r="SWC2" s="83"/>
      <c r="SWD2" s="83"/>
      <c r="SWE2" s="83"/>
      <c r="SWF2" s="83"/>
      <c r="SWG2" s="83"/>
      <c r="SWH2" s="83"/>
      <c r="SWI2" s="83"/>
      <c r="SWJ2" s="83"/>
      <c r="SWK2" s="83"/>
      <c r="SWL2" s="83"/>
      <c r="SWM2" s="83"/>
      <c r="SWN2" s="83"/>
      <c r="SWO2" s="83"/>
      <c r="SWP2" s="83"/>
      <c r="SWQ2" s="83"/>
      <c r="SWR2" s="83"/>
      <c r="SWS2" s="83"/>
      <c r="SWT2" s="83"/>
      <c r="SWU2" s="83"/>
      <c r="SWV2" s="83"/>
      <c r="SWW2" s="83"/>
      <c r="SWX2" s="83"/>
      <c r="SWY2" s="83"/>
      <c r="SWZ2" s="83"/>
      <c r="SXA2" s="83"/>
      <c r="SXB2" s="83"/>
      <c r="SXC2" s="83"/>
      <c r="SXD2" s="83"/>
      <c r="SXE2" s="83"/>
      <c r="SXF2" s="83"/>
      <c r="SXG2" s="83"/>
      <c r="SXH2" s="83"/>
      <c r="SXI2" s="83"/>
      <c r="SXJ2" s="83"/>
      <c r="SXK2" s="83"/>
      <c r="SXL2" s="83"/>
      <c r="SXM2" s="83"/>
      <c r="SXN2" s="83"/>
      <c r="SXO2" s="83"/>
      <c r="SXP2" s="83"/>
      <c r="SXQ2" s="83"/>
      <c r="SXR2" s="83"/>
      <c r="SXS2" s="83"/>
      <c r="SXT2" s="83"/>
      <c r="SXU2" s="83"/>
      <c r="SXV2" s="83"/>
      <c r="SXW2" s="83"/>
      <c r="SXX2" s="83"/>
      <c r="SXY2" s="83"/>
      <c r="SXZ2" s="83"/>
      <c r="SYA2" s="83"/>
      <c r="SYB2" s="83"/>
      <c r="SYC2" s="83"/>
      <c r="SYD2" s="83"/>
      <c r="SYE2" s="83"/>
      <c r="SYF2" s="83"/>
      <c r="SYG2" s="83"/>
      <c r="SYH2" s="83"/>
      <c r="SYI2" s="83"/>
      <c r="SYJ2" s="83"/>
      <c r="SYK2" s="83"/>
      <c r="SYL2" s="83"/>
      <c r="SYM2" s="83"/>
      <c r="SYN2" s="83"/>
      <c r="SYO2" s="83"/>
      <c r="SYP2" s="83"/>
      <c r="SYQ2" s="83"/>
      <c r="SYR2" s="83"/>
      <c r="SYS2" s="83"/>
      <c r="SYT2" s="83"/>
      <c r="SYU2" s="83"/>
      <c r="SYV2" s="83"/>
      <c r="SYW2" s="83"/>
      <c r="SYX2" s="83"/>
      <c r="SYY2" s="83"/>
      <c r="SYZ2" s="83"/>
      <c r="SZA2" s="83"/>
      <c r="SZB2" s="83"/>
      <c r="SZC2" s="83"/>
      <c r="SZD2" s="83"/>
      <c r="SZE2" s="83"/>
      <c r="SZF2" s="83"/>
      <c r="SZG2" s="83"/>
      <c r="SZH2" s="83"/>
      <c r="SZI2" s="83"/>
      <c r="SZJ2" s="83"/>
      <c r="SZK2" s="83"/>
      <c r="SZL2" s="83"/>
      <c r="SZM2" s="83"/>
      <c r="SZN2" s="83"/>
      <c r="SZO2" s="83"/>
      <c r="SZP2" s="83"/>
      <c r="SZQ2" s="83"/>
      <c r="SZR2" s="83"/>
      <c r="SZS2" s="83"/>
      <c r="SZT2" s="83"/>
      <c r="SZU2" s="83"/>
      <c r="SZV2" s="83"/>
      <c r="SZW2" s="83"/>
      <c r="SZX2" s="83"/>
      <c r="SZY2" s="83"/>
      <c r="SZZ2" s="83"/>
      <c r="TAA2" s="83"/>
      <c r="TAB2" s="83"/>
      <c r="TAC2" s="83"/>
      <c r="TAD2" s="83"/>
      <c r="TAE2" s="83"/>
      <c r="TAF2" s="83"/>
      <c r="TAG2" s="83"/>
      <c r="TAH2" s="83"/>
      <c r="TAI2" s="83"/>
      <c r="TAJ2" s="83"/>
      <c r="TAK2" s="83"/>
      <c r="TAL2" s="83"/>
      <c r="TAM2" s="83"/>
      <c r="TAN2" s="83"/>
      <c r="TAO2" s="83"/>
      <c r="TAP2" s="83"/>
      <c r="TAQ2" s="83"/>
      <c r="TAR2" s="83"/>
      <c r="TAS2" s="83"/>
      <c r="TAT2" s="83"/>
      <c r="TAU2" s="83"/>
      <c r="TAV2" s="83"/>
      <c r="TAW2" s="83"/>
      <c r="TAX2" s="83"/>
      <c r="TAY2" s="83"/>
      <c r="TAZ2" s="83"/>
      <c r="TBA2" s="83"/>
      <c r="TBB2" s="83"/>
      <c r="TBC2" s="83"/>
      <c r="TBD2" s="83"/>
      <c r="TBE2" s="83"/>
      <c r="TBF2" s="83"/>
      <c r="TBG2" s="83"/>
      <c r="TBH2" s="83"/>
      <c r="TBI2" s="83"/>
      <c r="TBJ2" s="83"/>
      <c r="TBK2" s="83"/>
      <c r="TBL2" s="83"/>
      <c r="TBM2" s="83"/>
      <c r="TBN2" s="83"/>
      <c r="TBO2" s="83"/>
      <c r="TBP2" s="83"/>
      <c r="TBQ2" s="83"/>
      <c r="TBR2" s="83"/>
      <c r="TBS2" s="83"/>
      <c r="TBT2" s="83"/>
      <c r="TBU2" s="83"/>
      <c r="TBV2" s="83"/>
      <c r="TBW2" s="83"/>
      <c r="TBX2" s="83"/>
      <c r="TBY2" s="83"/>
      <c r="TBZ2" s="83"/>
      <c r="TCA2" s="83"/>
      <c r="TCB2" s="83"/>
      <c r="TCC2" s="83"/>
      <c r="TCD2" s="83"/>
      <c r="TCE2" s="83"/>
      <c r="TCF2" s="83"/>
      <c r="TCG2" s="83"/>
      <c r="TCH2" s="83"/>
      <c r="TCI2" s="83"/>
      <c r="TCJ2" s="83"/>
      <c r="TCK2" s="83"/>
      <c r="TCL2" s="83"/>
      <c r="TCM2" s="83"/>
      <c r="TCN2" s="83"/>
      <c r="TCO2" s="83"/>
      <c r="TCP2" s="83"/>
      <c r="TCQ2" s="83"/>
      <c r="TCR2" s="83"/>
      <c r="TCS2" s="83"/>
      <c r="TCT2" s="83"/>
      <c r="TCU2" s="83"/>
      <c r="TCV2" s="83"/>
      <c r="TCW2" s="83"/>
      <c r="TCX2" s="83"/>
      <c r="TCY2" s="83"/>
      <c r="TCZ2" s="83"/>
      <c r="TDA2" s="83"/>
      <c r="TDB2" s="83"/>
      <c r="TDC2" s="83"/>
      <c r="TDD2" s="83"/>
      <c r="TDE2" s="83"/>
      <c r="TDF2" s="83"/>
      <c r="TDG2" s="83"/>
      <c r="TDH2" s="83"/>
      <c r="TDI2" s="83"/>
      <c r="TDJ2" s="83"/>
      <c r="TDK2" s="83"/>
      <c r="TDL2" s="83"/>
      <c r="TDM2" s="83"/>
      <c r="TDN2" s="83"/>
      <c r="TDO2" s="83"/>
      <c r="TDP2" s="83"/>
      <c r="TDQ2" s="83"/>
      <c r="TDR2" s="83"/>
      <c r="TDS2" s="83"/>
      <c r="TDT2" s="83"/>
      <c r="TDU2" s="83"/>
      <c r="TDV2" s="83"/>
      <c r="TDW2" s="83"/>
      <c r="TDX2" s="83"/>
      <c r="TDY2" s="83"/>
      <c r="TDZ2" s="83"/>
      <c r="TEA2" s="83"/>
      <c r="TEB2" s="83"/>
      <c r="TEC2" s="83"/>
      <c r="TED2" s="83"/>
      <c r="TEE2" s="83"/>
      <c r="TEF2" s="83"/>
      <c r="TEG2" s="83"/>
      <c r="TEH2" s="83"/>
      <c r="TEI2" s="83"/>
      <c r="TEJ2" s="83"/>
      <c r="TEK2" s="83"/>
      <c r="TEL2" s="83"/>
      <c r="TEM2" s="83"/>
      <c r="TEN2" s="83"/>
      <c r="TEO2" s="83"/>
      <c r="TEP2" s="83"/>
      <c r="TEQ2" s="83"/>
      <c r="TER2" s="83"/>
      <c r="TES2" s="83"/>
      <c r="TET2" s="83"/>
      <c r="TEU2" s="83"/>
      <c r="TEV2" s="83"/>
      <c r="TEW2" s="83"/>
      <c r="TEX2" s="83"/>
      <c r="TEY2" s="83"/>
      <c r="TEZ2" s="83"/>
      <c r="TFA2" s="83"/>
      <c r="TFB2" s="83"/>
      <c r="TFC2" s="83"/>
      <c r="TFD2" s="83"/>
      <c r="TFE2" s="83"/>
      <c r="TFF2" s="83"/>
      <c r="TFG2" s="83"/>
      <c r="TFH2" s="83"/>
      <c r="TFI2" s="83"/>
      <c r="TFJ2" s="83"/>
      <c r="TFK2" s="83"/>
      <c r="TFL2" s="83"/>
      <c r="TFM2" s="83"/>
      <c r="TFN2" s="83"/>
      <c r="TFO2" s="83"/>
      <c r="TFP2" s="83"/>
      <c r="TFQ2" s="83"/>
      <c r="TFR2" s="83"/>
      <c r="TFS2" s="83"/>
      <c r="TFT2" s="83"/>
      <c r="TFU2" s="83"/>
      <c r="TFV2" s="83"/>
      <c r="TFW2" s="83"/>
      <c r="TFX2" s="83"/>
      <c r="TFY2" s="83"/>
      <c r="TFZ2" s="83"/>
      <c r="TGA2" s="83"/>
      <c r="TGB2" s="83"/>
      <c r="TGC2" s="83"/>
      <c r="TGD2" s="83"/>
      <c r="TGE2" s="83"/>
      <c r="TGF2" s="83"/>
      <c r="TGG2" s="83"/>
      <c r="TGH2" s="83"/>
      <c r="TGI2" s="83"/>
      <c r="TGJ2" s="83"/>
      <c r="TGK2" s="83"/>
      <c r="TGL2" s="83"/>
      <c r="TGM2" s="83"/>
      <c r="TGN2" s="83"/>
      <c r="TGO2" s="83"/>
      <c r="TGP2" s="83"/>
      <c r="TGQ2" s="83"/>
      <c r="TGR2" s="83"/>
      <c r="TGS2" s="83"/>
      <c r="TGT2" s="83"/>
      <c r="TGU2" s="83"/>
      <c r="TGV2" s="83"/>
      <c r="TGW2" s="83"/>
      <c r="TGX2" s="83"/>
      <c r="TGY2" s="83"/>
      <c r="TGZ2" s="83"/>
      <c r="THA2" s="83"/>
      <c r="THB2" s="83"/>
      <c r="THC2" s="83"/>
      <c r="THD2" s="83"/>
      <c r="THE2" s="83"/>
      <c r="THF2" s="83"/>
      <c r="THG2" s="83"/>
      <c r="THH2" s="83"/>
      <c r="THI2" s="83"/>
      <c r="THJ2" s="83"/>
      <c r="THK2" s="83"/>
      <c r="THL2" s="83"/>
      <c r="THM2" s="83"/>
      <c r="THN2" s="83"/>
      <c r="THO2" s="83"/>
      <c r="THP2" s="83"/>
      <c r="THQ2" s="83"/>
      <c r="THR2" s="83"/>
      <c r="THS2" s="83"/>
      <c r="THT2" s="83"/>
      <c r="THU2" s="83"/>
      <c r="THV2" s="83"/>
      <c r="THW2" s="83"/>
      <c r="THX2" s="83"/>
      <c r="THY2" s="83"/>
      <c r="THZ2" s="83"/>
      <c r="TIA2" s="83"/>
      <c r="TIB2" s="83"/>
      <c r="TIC2" s="83"/>
      <c r="TID2" s="83"/>
      <c r="TIE2" s="83"/>
      <c r="TIF2" s="83"/>
      <c r="TIG2" s="83"/>
      <c r="TIH2" s="83"/>
      <c r="TII2" s="83"/>
      <c r="TIJ2" s="83"/>
      <c r="TIK2" s="83"/>
      <c r="TIL2" s="83"/>
      <c r="TIM2" s="83"/>
      <c r="TIN2" s="83"/>
      <c r="TIO2" s="83"/>
      <c r="TIP2" s="83"/>
      <c r="TIQ2" s="83"/>
      <c r="TIR2" s="83"/>
      <c r="TIS2" s="83"/>
      <c r="TIT2" s="83"/>
      <c r="TIU2" s="83"/>
      <c r="TIV2" s="83"/>
      <c r="TIW2" s="83"/>
      <c r="TIX2" s="83"/>
      <c r="TIY2" s="83"/>
      <c r="TIZ2" s="83"/>
      <c r="TJA2" s="83"/>
      <c r="TJB2" s="83"/>
      <c r="TJC2" s="83"/>
      <c r="TJD2" s="83"/>
      <c r="TJE2" s="83"/>
      <c r="TJF2" s="83"/>
      <c r="TJG2" s="83"/>
      <c r="TJH2" s="83"/>
      <c r="TJI2" s="83"/>
      <c r="TJJ2" s="83"/>
      <c r="TJK2" s="83"/>
      <c r="TJL2" s="83"/>
      <c r="TJM2" s="83"/>
      <c r="TJN2" s="83"/>
      <c r="TJO2" s="83"/>
      <c r="TJP2" s="83"/>
      <c r="TJQ2" s="83"/>
      <c r="TJR2" s="83"/>
      <c r="TJS2" s="83"/>
      <c r="TJT2" s="83"/>
      <c r="TJU2" s="83"/>
      <c r="TJV2" s="83"/>
      <c r="TJW2" s="83"/>
      <c r="TJX2" s="83"/>
      <c r="TJY2" s="83"/>
      <c r="TJZ2" s="83"/>
      <c r="TKA2" s="83"/>
      <c r="TKB2" s="83"/>
      <c r="TKC2" s="83"/>
      <c r="TKD2" s="83"/>
      <c r="TKE2" s="83"/>
      <c r="TKF2" s="83"/>
      <c r="TKG2" s="83"/>
      <c r="TKH2" s="83"/>
      <c r="TKI2" s="83"/>
      <c r="TKJ2" s="83"/>
      <c r="TKK2" s="83"/>
      <c r="TKL2" s="83"/>
      <c r="TKM2" s="83"/>
      <c r="TKN2" s="83"/>
      <c r="TKO2" s="83"/>
      <c r="TKP2" s="83"/>
      <c r="TKQ2" s="83"/>
      <c r="TKR2" s="83"/>
      <c r="TKS2" s="83"/>
      <c r="TKT2" s="83"/>
      <c r="TKU2" s="83"/>
      <c r="TKV2" s="83"/>
      <c r="TKW2" s="83"/>
      <c r="TKX2" s="83"/>
      <c r="TKY2" s="83"/>
      <c r="TKZ2" s="83"/>
      <c r="TLA2" s="83"/>
      <c r="TLB2" s="83"/>
      <c r="TLC2" s="83"/>
      <c r="TLD2" s="83"/>
      <c r="TLE2" s="83"/>
      <c r="TLF2" s="83"/>
      <c r="TLG2" s="83"/>
      <c r="TLH2" s="83"/>
      <c r="TLI2" s="83"/>
      <c r="TLJ2" s="83"/>
      <c r="TLK2" s="83"/>
      <c r="TLL2" s="83"/>
      <c r="TLM2" s="83"/>
      <c r="TLN2" s="83"/>
      <c r="TLO2" s="83"/>
      <c r="TLP2" s="83"/>
      <c r="TLQ2" s="83"/>
      <c r="TLR2" s="83"/>
      <c r="TLS2" s="83"/>
      <c r="TLT2" s="83"/>
      <c r="TLU2" s="83"/>
      <c r="TLV2" s="83"/>
      <c r="TLW2" s="83"/>
      <c r="TLX2" s="83"/>
      <c r="TLY2" s="83"/>
      <c r="TLZ2" s="83"/>
      <c r="TMA2" s="83"/>
      <c r="TMB2" s="83"/>
      <c r="TMC2" s="83"/>
      <c r="TMD2" s="83"/>
      <c r="TME2" s="83"/>
      <c r="TMF2" s="83"/>
      <c r="TMG2" s="83"/>
      <c r="TMH2" s="83"/>
      <c r="TMI2" s="83"/>
      <c r="TMJ2" s="83"/>
      <c r="TMK2" s="83"/>
      <c r="TML2" s="83"/>
      <c r="TMM2" s="83"/>
      <c r="TMN2" s="83"/>
      <c r="TMO2" s="83"/>
      <c r="TMP2" s="83"/>
      <c r="TMQ2" s="83"/>
      <c r="TMR2" s="83"/>
      <c r="TMS2" s="83"/>
      <c r="TMT2" s="83"/>
      <c r="TMU2" s="83"/>
      <c r="TMV2" s="83"/>
      <c r="TMW2" s="83"/>
      <c r="TMX2" s="83"/>
      <c r="TMY2" s="83"/>
      <c r="TMZ2" s="83"/>
      <c r="TNA2" s="83"/>
      <c r="TNB2" s="83"/>
      <c r="TNC2" s="83"/>
      <c r="TND2" s="83"/>
      <c r="TNE2" s="83"/>
      <c r="TNF2" s="83"/>
      <c r="TNG2" s="83"/>
      <c r="TNH2" s="83"/>
      <c r="TNI2" s="83"/>
      <c r="TNJ2" s="83"/>
      <c r="TNK2" s="83"/>
      <c r="TNL2" s="83"/>
      <c r="TNM2" s="83"/>
      <c r="TNN2" s="83"/>
      <c r="TNO2" s="83"/>
      <c r="TNP2" s="83"/>
      <c r="TNQ2" s="83"/>
      <c r="TNR2" s="83"/>
      <c r="TNS2" s="83"/>
      <c r="TNT2" s="83"/>
      <c r="TNU2" s="83"/>
      <c r="TNV2" s="83"/>
      <c r="TNW2" s="83"/>
      <c r="TNX2" s="83"/>
      <c r="TNY2" s="83"/>
      <c r="TNZ2" s="83"/>
      <c r="TOA2" s="83"/>
      <c r="TOB2" s="83"/>
      <c r="TOC2" s="83"/>
      <c r="TOD2" s="83"/>
      <c r="TOE2" s="83"/>
      <c r="TOF2" s="83"/>
      <c r="TOG2" s="83"/>
      <c r="TOH2" s="83"/>
      <c r="TOI2" s="83"/>
      <c r="TOJ2" s="83"/>
      <c r="TOK2" s="83"/>
      <c r="TOL2" s="83"/>
      <c r="TOM2" s="83"/>
      <c r="TON2" s="83"/>
      <c r="TOO2" s="83"/>
      <c r="TOP2" s="83"/>
      <c r="TOQ2" s="83"/>
      <c r="TOR2" s="83"/>
      <c r="TOS2" s="83"/>
      <c r="TOT2" s="83"/>
      <c r="TOU2" s="83"/>
      <c r="TOV2" s="83"/>
      <c r="TOW2" s="83"/>
      <c r="TOX2" s="83"/>
      <c r="TOY2" s="83"/>
      <c r="TOZ2" s="83"/>
      <c r="TPA2" s="83"/>
      <c r="TPB2" s="83"/>
      <c r="TPC2" s="83"/>
      <c r="TPD2" s="83"/>
      <c r="TPE2" s="83"/>
      <c r="TPF2" s="83"/>
      <c r="TPG2" s="83"/>
      <c r="TPH2" s="83"/>
      <c r="TPI2" s="83"/>
      <c r="TPJ2" s="83"/>
      <c r="TPK2" s="83"/>
      <c r="TPL2" s="83"/>
      <c r="TPM2" s="83"/>
      <c r="TPN2" s="83"/>
      <c r="TPO2" s="83"/>
      <c r="TPP2" s="83"/>
      <c r="TPQ2" s="83"/>
      <c r="TPR2" s="83"/>
      <c r="TPS2" s="83"/>
      <c r="TPT2" s="83"/>
      <c r="TPU2" s="83"/>
      <c r="TPV2" s="83"/>
      <c r="TPW2" s="83"/>
      <c r="TPX2" s="83"/>
      <c r="TPY2" s="83"/>
      <c r="TPZ2" s="83"/>
      <c r="TQA2" s="83"/>
      <c r="TQB2" s="83"/>
      <c r="TQC2" s="83"/>
      <c r="TQD2" s="83"/>
      <c r="TQE2" s="83"/>
      <c r="TQF2" s="83"/>
      <c r="TQG2" s="83"/>
      <c r="TQH2" s="83"/>
      <c r="TQI2" s="83"/>
      <c r="TQJ2" s="83"/>
      <c r="TQK2" s="83"/>
      <c r="TQL2" s="83"/>
      <c r="TQM2" s="83"/>
      <c r="TQN2" s="83"/>
      <c r="TQO2" s="83"/>
      <c r="TQP2" s="83"/>
      <c r="TQQ2" s="83"/>
      <c r="TQR2" s="83"/>
      <c r="TQS2" s="83"/>
      <c r="TQT2" s="83"/>
      <c r="TQU2" s="83"/>
      <c r="TQV2" s="83"/>
      <c r="TQW2" s="83"/>
      <c r="TQX2" s="83"/>
      <c r="TQY2" s="83"/>
      <c r="TQZ2" s="83"/>
      <c r="TRA2" s="83"/>
      <c r="TRB2" s="83"/>
      <c r="TRC2" s="83"/>
      <c r="TRD2" s="83"/>
      <c r="TRE2" s="83"/>
      <c r="TRF2" s="83"/>
      <c r="TRG2" s="83"/>
      <c r="TRH2" s="83"/>
      <c r="TRI2" s="83"/>
      <c r="TRJ2" s="83"/>
      <c r="TRK2" s="83"/>
      <c r="TRL2" s="83"/>
      <c r="TRM2" s="83"/>
      <c r="TRN2" s="83"/>
      <c r="TRO2" s="83"/>
      <c r="TRP2" s="83"/>
      <c r="TRQ2" s="83"/>
      <c r="TRR2" s="83"/>
      <c r="TRS2" s="83"/>
      <c r="TRT2" s="83"/>
      <c r="TRU2" s="83"/>
      <c r="TRV2" s="83"/>
      <c r="TRW2" s="83"/>
      <c r="TRX2" s="83"/>
      <c r="TRY2" s="83"/>
      <c r="TRZ2" s="83"/>
      <c r="TSA2" s="83"/>
      <c r="TSB2" s="83"/>
      <c r="TSC2" s="83"/>
      <c r="TSD2" s="83"/>
      <c r="TSE2" s="83"/>
      <c r="TSF2" s="83"/>
      <c r="TSG2" s="83"/>
      <c r="TSH2" s="83"/>
      <c r="TSI2" s="83"/>
      <c r="TSJ2" s="83"/>
      <c r="TSK2" s="83"/>
      <c r="TSL2" s="83"/>
      <c r="TSM2" s="83"/>
      <c r="TSN2" s="83"/>
      <c r="TSO2" s="83"/>
      <c r="TSP2" s="83"/>
      <c r="TSQ2" s="83"/>
      <c r="TSR2" s="83"/>
      <c r="TSS2" s="83"/>
      <c r="TST2" s="83"/>
      <c r="TSU2" s="83"/>
      <c r="TSV2" s="83"/>
      <c r="TSW2" s="83"/>
      <c r="TSX2" s="83"/>
      <c r="TSY2" s="83"/>
      <c r="TSZ2" s="83"/>
      <c r="TTA2" s="83"/>
      <c r="TTB2" s="83"/>
      <c r="TTC2" s="83"/>
      <c r="TTD2" s="83"/>
      <c r="TTE2" s="83"/>
      <c r="TTF2" s="83"/>
      <c r="TTG2" s="83"/>
      <c r="TTH2" s="83"/>
      <c r="TTI2" s="83"/>
      <c r="TTJ2" s="83"/>
      <c r="TTK2" s="83"/>
      <c r="TTL2" s="83"/>
      <c r="TTM2" s="83"/>
      <c r="TTN2" s="83"/>
      <c r="TTO2" s="83"/>
      <c r="TTP2" s="83"/>
      <c r="TTQ2" s="83"/>
      <c r="TTR2" s="83"/>
      <c r="TTS2" s="83"/>
      <c r="TTT2" s="83"/>
      <c r="TTU2" s="83"/>
      <c r="TTV2" s="83"/>
      <c r="TTW2" s="83"/>
      <c r="TTX2" s="83"/>
      <c r="TTY2" s="83"/>
      <c r="TTZ2" s="83"/>
      <c r="TUA2" s="83"/>
      <c r="TUB2" s="83"/>
      <c r="TUC2" s="83"/>
      <c r="TUD2" s="83"/>
      <c r="TUE2" s="83"/>
      <c r="TUF2" s="83"/>
      <c r="TUG2" s="83"/>
      <c r="TUH2" s="83"/>
      <c r="TUI2" s="83"/>
      <c r="TUJ2" s="83"/>
      <c r="TUK2" s="83"/>
      <c r="TUL2" s="83"/>
      <c r="TUM2" s="83"/>
      <c r="TUN2" s="83"/>
      <c r="TUO2" s="83"/>
      <c r="TUP2" s="83"/>
      <c r="TUQ2" s="83"/>
      <c r="TUR2" s="83"/>
      <c r="TUS2" s="83"/>
      <c r="TUT2" s="83"/>
      <c r="TUU2" s="83"/>
      <c r="TUV2" s="83"/>
      <c r="TUW2" s="83"/>
      <c r="TUX2" s="83"/>
      <c r="TUY2" s="83"/>
      <c r="TUZ2" s="83"/>
      <c r="TVA2" s="83"/>
      <c r="TVB2" s="83"/>
      <c r="TVC2" s="83"/>
      <c r="TVD2" s="83"/>
      <c r="TVE2" s="83"/>
      <c r="TVF2" s="83"/>
      <c r="TVG2" s="83"/>
      <c r="TVH2" s="83"/>
      <c r="TVI2" s="83"/>
      <c r="TVJ2" s="83"/>
      <c r="TVK2" s="83"/>
      <c r="TVL2" s="83"/>
      <c r="TVM2" s="83"/>
      <c r="TVN2" s="83"/>
      <c r="TVO2" s="83"/>
      <c r="TVP2" s="83"/>
      <c r="TVQ2" s="83"/>
      <c r="TVR2" s="83"/>
      <c r="TVS2" s="83"/>
      <c r="TVT2" s="83"/>
      <c r="TVU2" s="83"/>
      <c r="TVV2" s="83"/>
      <c r="TVW2" s="83"/>
      <c r="TVX2" s="83"/>
      <c r="TVY2" s="83"/>
      <c r="TVZ2" s="83"/>
      <c r="TWA2" s="83"/>
      <c r="TWB2" s="83"/>
      <c r="TWC2" s="83"/>
      <c r="TWD2" s="83"/>
      <c r="TWE2" s="83"/>
      <c r="TWF2" s="83"/>
      <c r="TWG2" s="83"/>
      <c r="TWH2" s="83"/>
      <c r="TWI2" s="83"/>
      <c r="TWJ2" s="83"/>
      <c r="TWK2" s="83"/>
      <c r="TWL2" s="83"/>
      <c r="TWM2" s="83"/>
      <c r="TWN2" s="83"/>
      <c r="TWO2" s="83"/>
      <c r="TWP2" s="83"/>
      <c r="TWQ2" s="83"/>
      <c r="TWR2" s="83"/>
      <c r="TWS2" s="83"/>
      <c r="TWT2" s="83"/>
      <c r="TWU2" s="83"/>
      <c r="TWV2" s="83"/>
      <c r="TWW2" s="83"/>
      <c r="TWX2" s="83"/>
      <c r="TWY2" s="83"/>
      <c r="TWZ2" s="83"/>
      <c r="TXA2" s="83"/>
      <c r="TXB2" s="83"/>
      <c r="TXC2" s="83"/>
      <c r="TXD2" s="83"/>
      <c r="TXE2" s="83"/>
      <c r="TXF2" s="83"/>
      <c r="TXG2" s="83"/>
      <c r="TXH2" s="83"/>
      <c r="TXI2" s="83"/>
      <c r="TXJ2" s="83"/>
      <c r="TXK2" s="83"/>
      <c r="TXL2" s="83"/>
      <c r="TXM2" s="83"/>
      <c r="TXN2" s="83"/>
      <c r="TXO2" s="83"/>
      <c r="TXP2" s="83"/>
      <c r="TXQ2" s="83"/>
      <c r="TXR2" s="83"/>
      <c r="TXS2" s="83"/>
      <c r="TXT2" s="83"/>
      <c r="TXU2" s="83"/>
      <c r="TXV2" s="83"/>
      <c r="TXW2" s="83"/>
      <c r="TXX2" s="83"/>
      <c r="TXY2" s="83"/>
      <c r="TXZ2" s="83"/>
      <c r="TYA2" s="83"/>
      <c r="TYB2" s="83"/>
      <c r="TYC2" s="83"/>
      <c r="TYD2" s="83"/>
      <c r="TYE2" s="83"/>
      <c r="TYF2" s="83"/>
      <c r="TYG2" s="83"/>
      <c r="TYH2" s="83"/>
      <c r="TYI2" s="83"/>
      <c r="TYJ2" s="83"/>
      <c r="TYK2" s="83"/>
      <c r="TYL2" s="83"/>
      <c r="TYM2" s="83"/>
      <c r="TYN2" s="83"/>
      <c r="TYO2" s="83"/>
      <c r="TYP2" s="83"/>
      <c r="TYQ2" s="83"/>
      <c r="TYR2" s="83"/>
      <c r="TYS2" s="83"/>
      <c r="TYT2" s="83"/>
      <c r="TYU2" s="83"/>
      <c r="TYV2" s="83"/>
      <c r="TYW2" s="83"/>
      <c r="TYX2" s="83"/>
      <c r="TYY2" s="83"/>
      <c r="TYZ2" s="83"/>
      <c r="TZA2" s="83"/>
      <c r="TZB2" s="83"/>
      <c r="TZC2" s="83"/>
      <c r="TZD2" s="83"/>
      <c r="TZE2" s="83"/>
      <c r="TZF2" s="83"/>
      <c r="TZG2" s="83"/>
      <c r="TZH2" s="83"/>
      <c r="TZI2" s="83"/>
      <c r="TZJ2" s="83"/>
      <c r="TZK2" s="83"/>
      <c r="TZL2" s="83"/>
      <c r="TZM2" s="83"/>
      <c r="TZN2" s="83"/>
      <c r="TZO2" s="83"/>
      <c r="TZP2" s="83"/>
      <c r="TZQ2" s="83"/>
      <c r="TZR2" s="83"/>
      <c r="TZS2" s="83"/>
      <c r="TZT2" s="83"/>
      <c r="TZU2" s="83"/>
      <c r="TZV2" s="83"/>
      <c r="TZW2" s="83"/>
      <c r="TZX2" s="83"/>
      <c r="TZY2" s="83"/>
      <c r="TZZ2" s="83"/>
      <c r="UAA2" s="83"/>
      <c r="UAB2" s="83"/>
      <c r="UAC2" s="83"/>
      <c r="UAD2" s="83"/>
      <c r="UAE2" s="83"/>
      <c r="UAF2" s="83"/>
      <c r="UAG2" s="83"/>
      <c r="UAH2" s="83"/>
      <c r="UAI2" s="83"/>
      <c r="UAJ2" s="83"/>
      <c r="UAK2" s="83"/>
      <c r="UAL2" s="83"/>
      <c r="UAM2" s="83"/>
      <c r="UAN2" s="83"/>
      <c r="UAO2" s="83"/>
      <c r="UAP2" s="83"/>
      <c r="UAQ2" s="83"/>
      <c r="UAR2" s="83"/>
      <c r="UAS2" s="83"/>
      <c r="UAT2" s="83"/>
      <c r="UAU2" s="83"/>
      <c r="UAV2" s="83"/>
      <c r="UAW2" s="83"/>
      <c r="UAX2" s="83"/>
      <c r="UAY2" s="83"/>
      <c r="UAZ2" s="83"/>
      <c r="UBA2" s="83"/>
      <c r="UBB2" s="83"/>
      <c r="UBC2" s="83"/>
      <c r="UBD2" s="83"/>
      <c r="UBE2" s="83"/>
      <c r="UBF2" s="83"/>
      <c r="UBG2" s="83"/>
      <c r="UBH2" s="83"/>
      <c r="UBI2" s="83"/>
      <c r="UBJ2" s="83"/>
      <c r="UBK2" s="83"/>
      <c r="UBL2" s="83"/>
      <c r="UBM2" s="83"/>
      <c r="UBN2" s="83"/>
      <c r="UBO2" s="83"/>
      <c r="UBP2" s="83"/>
      <c r="UBQ2" s="83"/>
      <c r="UBR2" s="83"/>
      <c r="UBS2" s="83"/>
      <c r="UBT2" s="83"/>
      <c r="UBU2" s="83"/>
      <c r="UBV2" s="83"/>
      <c r="UBW2" s="83"/>
      <c r="UBX2" s="83"/>
      <c r="UBY2" s="83"/>
      <c r="UBZ2" s="83"/>
      <c r="UCA2" s="83"/>
      <c r="UCB2" s="83"/>
      <c r="UCC2" s="83"/>
      <c r="UCD2" s="83"/>
      <c r="UCE2" s="83"/>
      <c r="UCF2" s="83"/>
      <c r="UCG2" s="83"/>
      <c r="UCH2" s="83"/>
      <c r="UCI2" s="83"/>
      <c r="UCJ2" s="83"/>
      <c r="UCK2" s="83"/>
      <c r="UCL2" s="83"/>
      <c r="UCM2" s="83"/>
      <c r="UCN2" s="83"/>
      <c r="UCO2" s="83"/>
      <c r="UCP2" s="83"/>
      <c r="UCQ2" s="83"/>
      <c r="UCR2" s="83"/>
      <c r="UCS2" s="83"/>
      <c r="UCT2" s="83"/>
      <c r="UCU2" s="83"/>
      <c r="UCV2" s="83"/>
      <c r="UCW2" s="83"/>
      <c r="UCX2" s="83"/>
      <c r="UCY2" s="83"/>
      <c r="UCZ2" s="83"/>
      <c r="UDA2" s="83"/>
      <c r="UDB2" s="83"/>
      <c r="UDC2" s="83"/>
      <c r="UDD2" s="83"/>
      <c r="UDE2" s="83"/>
      <c r="UDF2" s="83"/>
      <c r="UDG2" s="83"/>
      <c r="UDH2" s="83"/>
      <c r="UDI2" s="83"/>
      <c r="UDJ2" s="83"/>
      <c r="UDK2" s="83"/>
      <c r="UDL2" s="83"/>
      <c r="UDM2" s="83"/>
      <c r="UDN2" s="83"/>
      <c r="UDO2" s="83"/>
      <c r="UDP2" s="83"/>
      <c r="UDQ2" s="83"/>
      <c r="UDR2" s="83"/>
      <c r="UDS2" s="83"/>
      <c r="UDT2" s="83"/>
      <c r="UDU2" s="83"/>
      <c r="UDV2" s="83"/>
      <c r="UDW2" s="83"/>
      <c r="UDX2" s="83"/>
      <c r="UDY2" s="83"/>
      <c r="UDZ2" s="83"/>
      <c r="UEA2" s="83"/>
      <c r="UEB2" s="83"/>
      <c r="UEC2" s="83"/>
      <c r="UED2" s="83"/>
      <c r="UEE2" s="83"/>
      <c r="UEF2" s="83"/>
      <c r="UEG2" s="83"/>
      <c r="UEH2" s="83"/>
      <c r="UEI2" s="83"/>
      <c r="UEJ2" s="83"/>
      <c r="UEK2" s="83"/>
      <c r="UEL2" s="83"/>
      <c r="UEM2" s="83"/>
      <c r="UEN2" s="83"/>
      <c r="UEO2" s="83"/>
      <c r="UEP2" s="83"/>
      <c r="UEQ2" s="83"/>
      <c r="UER2" s="83"/>
      <c r="UES2" s="83"/>
      <c r="UET2" s="83"/>
      <c r="UEU2" s="83"/>
      <c r="UEV2" s="83"/>
      <c r="UEW2" s="83"/>
      <c r="UEX2" s="83"/>
      <c r="UEY2" s="83"/>
      <c r="UEZ2" s="83"/>
      <c r="UFA2" s="83"/>
      <c r="UFB2" s="83"/>
      <c r="UFC2" s="83"/>
      <c r="UFD2" s="83"/>
      <c r="UFE2" s="83"/>
      <c r="UFF2" s="83"/>
      <c r="UFG2" s="83"/>
      <c r="UFH2" s="83"/>
      <c r="UFI2" s="83"/>
      <c r="UFJ2" s="83"/>
      <c r="UFK2" s="83"/>
      <c r="UFL2" s="83"/>
      <c r="UFM2" s="83"/>
      <c r="UFN2" s="83"/>
      <c r="UFO2" s="83"/>
      <c r="UFP2" s="83"/>
      <c r="UFQ2" s="83"/>
      <c r="UFR2" s="83"/>
      <c r="UFS2" s="83"/>
      <c r="UFT2" s="83"/>
      <c r="UFU2" s="83"/>
      <c r="UFV2" s="83"/>
      <c r="UFW2" s="83"/>
      <c r="UFX2" s="83"/>
      <c r="UFY2" s="83"/>
      <c r="UFZ2" s="83"/>
      <c r="UGA2" s="83"/>
      <c r="UGB2" s="83"/>
      <c r="UGC2" s="83"/>
      <c r="UGD2" s="83"/>
      <c r="UGE2" s="83"/>
      <c r="UGF2" s="83"/>
      <c r="UGG2" s="83"/>
      <c r="UGH2" s="83"/>
      <c r="UGI2" s="83"/>
      <c r="UGJ2" s="83"/>
      <c r="UGK2" s="83"/>
      <c r="UGL2" s="83"/>
      <c r="UGM2" s="83"/>
      <c r="UGN2" s="83"/>
      <c r="UGO2" s="83"/>
      <c r="UGP2" s="83"/>
      <c r="UGQ2" s="83"/>
      <c r="UGR2" s="83"/>
      <c r="UGS2" s="83"/>
      <c r="UGT2" s="83"/>
      <c r="UGU2" s="83"/>
      <c r="UGV2" s="83"/>
      <c r="UGW2" s="83"/>
      <c r="UGX2" s="83"/>
      <c r="UGY2" s="83"/>
      <c r="UGZ2" s="83"/>
      <c r="UHA2" s="83"/>
      <c r="UHB2" s="83"/>
      <c r="UHC2" s="83"/>
      <c r="UHD2" s="83"/>
      <c r="UHE2" s="83"/>
      <c r="UHF2" s="83"/>
      <c r="UHG2" s="83"/>
      <c r="UHH2" s="83"/>
      <c r="UHI2" s="83"/>
      <c r="UHJ2" s="83"/>
      <c r="UHK2" s="83"/>
      <c r="UHL2" s="83"/>
      <c r="UHM2" s="83"/>
      <c r="UHN2" s="83"/>
      <c r="UHO2" s="83"/>
      <c r="UHP2" s="83"/>
      <c r="UHQ2" s="83"/>
      <c r="UHR2" s="83"/>
      <c r="UHS2" s="83"/>
      <c r="UHT2" s="83"/>
      <c r="UHU2" s="83"/>
      <c r="UHV2" s="83"/>
      <c r="UHW2" s="83"/>
      <c r="UHX2" s="83"/>
      <c r="UHY2" s="83"/>
      <c r="UHZ2" s="83"/>
      <c r="UIA2" s="83"/>
      <c r="UIB2" s="83"/>
      <c r="UIC2" s="83"/>
      <c r="UID2" s="83"/>
      <c r="UIE2" s="83"/>
      <c r="UIF2" s="83"/>
      <c r="UIG2" s="83"/>
      <c r="UIH2" s="83"/>
      <c r="UII2" s="83"/>
      <c r="UIJ2" s="83"/>
      <c r="UIK2" s="83"/>
      <c r="UIL2" s="83"/>
      <c r="UIM2" s="83"/>
      <c r="UIN2" s="83"/>
      <c r="UIO2" s="83"/>
      <c r="UIP2" s="83"/>
      <c r="UIQ2" s="83"/>
      <c r="UIR2" s="83"/>
      <c r="UIS2" s="83"/>
      <c r="UIT2" s="83"/>
      <c r="UIU2" s="83"/>
      <c r="UIV2" s="83"/>
      <c r="UIW2" s="83"/>
      <c r="UIX2" s="83"/>
      <c r="UIY2" s="83"/>
      <c r="UIZ2" s="83"/>
      <c r="UJA2" s="83"/>
      <c r="UJB2" s="83"/>
      <c r="UJC2" s="83"/>
      <c r="UJD2" s="83"/>
      <c r="UJE2" s="83"/>
      <c r="UJF2" s="83"/>
      <c r="UJG2" s="83"/>
      <c r="UJH2" s="83"/>
      <c r="UJI2" s="83"/>
      <c r="UJJ2" s="83"/>
      <c r="UJK2" s="83"/>
      <c r="UJL2" s="83"/>
      <c r="UJM2" s="83"/>
      <c r="UJN2" s="83"/>
      <c r="UJO2" s="83"/>
      <c r="UJP2" s="83"/>
      <c r="UJQ2" s="83"/>
      <c r="UJR2" s="83"/>
      <c r="UJS2" s="83"/>
      <c r="UJT2" s="83"/>
      <c r="UJU2" s="83"/>
      <c r="UJV2" s="83"/>
      <c r="UJW2" s="83"/>
      <c r="UJX2" s="83"/>
      <c r="UJY2" s="83"/>
      <c r="UJZ2" s="83"/>
      <c r="UKA2" s="83"/>
      <c r="UKB2" s="83"/>
      <c r="UKC2" s="83"/>
      <c r="UKD2" s="83"/>
      <c r="UKE2" s="83"/>
      <c r="UKF2" s="83"/>
      <c r="UKG2" s="83"/>
      <c r="UKH2" s="83"/>
      <c r="UKI2" s="83"/>
      <c r="UKJ2" s="83"/>
      <c r="UKK2" s="83"/>
      <c r="UKL2" s="83"/>
      <c r="UKM2" s="83"/>
      <c r="UKN2" s="83"/>
      <c r="UKO2" s="83"/>
      <c r="UKP2" s="83"/>
      <c r="UKQ2" s="83"/>
      <c r="UKR2" s="83"/>
      <c r="UKS2" s="83"/>
      <c r="UKT2" s="83"/>
      <c r="UKU2" s="83"/>
      <c r="UKV2" s="83"/>
      <c r="UKW2" s="83"/>
      <c r="UKX2" s="83"/>
      <c r="UKY2" s="83"/>
      <c r="UKZ2" s="83"/>
      <c r="ULA2" s="83"/>
      <c r="ULB2" s="83"/>
      <c r="ULC2" s="83"/>
      <c r="ULD2" s="83"/>
      <c r="ULE2" s="83"/>
      <c r="ULF2" s="83"/>
      <c r="ULG2" s="83"/>
      <c r="ULH2" s="83"/>
      <c r="ULI2" s="83"/>
      <c r="ULJ2" s="83"/>
      <c r="ULK2" s="83"/>
      <c r="ULL2" s="83"/>
      <c r="ULM2" s="83"/>
      <c r="ULN2" s="83"/>
      <c r="ULO2" s="83"/>
      <c r="ULP2" s="83"/>
      <c r="ULQ2" s="83"/>
      <c r="ULR2" s="83"/>
      <c r="ULS2" s="83"/>
      <c r="ULT2" s="83"/>
      <c r="ULU2" s="83"/>
      <c r="ULV2" s="83"/>
      <c r="ULW2" s="83"/>
      <c r="ULX2" s="83"/>
      <c r="ULY2" s="83"/>
      <c r="ULZ2" s="83"/>
      <c r="UMA2" s="83"/>
      <c r="UMB2" s="83"/>
      <c r="UMC2" s="83"/>
      <c r="UMD2" s="83"/>
      <c r="UME2" s="83"/>
      <c r="UMF2" s="83"/>
      <c r="UMG2" s="83"/>
      <c r="UMH2" s="83"/>
      <c r="UMI2" s="83"/>
      <c r="UMJ2" s="83"/>
      <c r="UMK2" s="83"/>
      <c r="UML2" s="83"/>
      <c r="UMM2" s="83"/>
      <c r="UMN2" s="83"/>
      <c r="UMO2" s="83"/>
      <c r="UMP2" s="83"/>
      <c r="UMQ2" s="83"/>
      <c r="UMR2" s="83"/>
      <c r="UMS2" s="83"/>
      <c r="UMT2" s="83"/>
      <c r="UMU2" s="83"/>
      <c r="UMV2" s="83"/>
      <c r="UMW2" s="83"/>
      <c r="UMX2" s="83"/>
      <c r="UMY2" s="83"/>
      <c r="UMZ2" s="83"/>
      <c r="UNA2" s="83"/>
      <c r="UNB2" s="83"/>
      <c r="UNC2" s="83"/>
      <c r="UND2" s="83"/>
      <c r="UNE2" s="83"/>
      <c r="UNF2" s="83"/>
      <c r="UNG2" s="83"/>
      <c r="UNH2" s="83"/>
      <c r="UNI2" s="83"/>
      <c r="UNJ2" s="83"/>
      <c r="UNK2" s="83"/>
      <c r="UNL2" s="83"/>
      <c r="UNM2" s="83"/>
      <c r="UNN2" s="83"/>
      <c r="UNO2" s="83"/>
      <c r="UNP2" s="83"/>
      <c r="UNQ2" s="83"/>
      <c r="UNR2" s="83"/>
      <c r="UNS2" s="83"/>
      <c r="UNT2" s="83"/>
      <c r="UNU2" s="83"/>
      <c r="UNV2" s="83"/>
      <c r="UNW2" s="83"/>
      <c r="UNX2" s="83"/>
      <c r="UNY2" s="83"/>
      <c r="UNZ2" s="83"/>
      <c r="UOA2" s="83"/>
      <c r="UOB2" s="83"/>
      <c r="UOC2" s="83"/>
      <c r="UOD2" s="83"/>
      <c r="UOE2" s="83"/>
      <c r="UOF2" s="83"/>
      <c r="UOG2" s="83"/>
      <c r="UOH2" s="83"/>
      <c r="UOI2" s="83"/>
      <c r="UOJ2" s="83"/>
      <c r="UOK2" s="83"/>
      <c r="UOL2" s="83"/>
      <c r="UOM2" s="83"/>
      <c r="UON2" s="83"/>
      <c r="UOO2" s="83"/>
      <c r="UOP2" s="83"/>
      <c r="UOQ2" s="83"/>
      <c r="UOR2" s="83"/>
      <c r="UOS2" s="83"/>
      <c r="UOT2" s="83"/>
      <c r="UOU2" s="83"/>
      <c r="UOV2" s="83"/>
      <c r="UOW2" s="83"/>
      <c r="UOX2" s="83"/>
      <c r="UOY2" s="83"/>
      <c r="UOZ2" s="83"/>
      <c r="UPA2" s="83"/>
      <c r="UPB2" s="83"/>
      <c r="UPC2" s="83"/>
      <c r="UPD2" s="83"/>
      <c r="UPE2" s="83"/>
      <c r="UPF2" s="83"/>
      <c r="UPG2" s="83"/>
      <c r="UPH2" s="83"/>
      <c r="UPI2" s="83"/>
      <c r="UPJ2" s="83"/>
      <c r="UPK2" s="83"/>
      <c r="UPL2" s="83"/>
      <c r="UPM2" s="83"/>
      <c r="UPN2" s="83"/>
      <c r="UPO2" s="83"/>
      <c r="UPP2" s="83"/>
      <c r="UPQ2" s="83"/>
      <c r="UPR2" s="83"/>
      <c r="UPS2" s="83"/>
      <c r="UPT2" s="83"/>
      <c r="UPU2" s="83"/>
      <c r="UPV2" s="83"/>
      <c r="UPW2" s="83"/>
      <c r="UPX2" s="83"/>
      <c r="UPY2" s="83"/>
      <c r="UPZ2" s="83"/>
      <c r="UQA2" s="83"/>
      <c r="UQB2" s="83"/>
      <c r="UQC2" s="83"/>
      <c r="UQD2" s="83"/>
      <c r="UQE2" s="83"/>
      <c r="UQF2" s="83"/>
      <c r="UQG2" s="83"/>
      <c r="UQH2" s="83"/>
      <c r="UQI2" s="83"/>
      <c r="UQJ2" s="83"/>
      <c r="UQK2" s="83"/>
      <c r="UQL2" s="83"/>
      <c r="UQM2" s="83"/>
      <c r="UQN2" s="83"/>
      <c r="UQO2" s="83"/>
      <c r="UQP2" s="83"/>
      <c r="UQQ2" s="83"/>
      <c r="UQR2" s="83"/>
      <c r="UQS2" s="83"/>
      <c r="UQT2" s="83"/>
      <c r="UQU2" s="83"/>
      <c r="UQV2" s="83"/>
      <c r="UQW2" s="83"/>
      <c r="UQX2" s="83"/>
      <c r="UQY2" s="83"/>
      <c r="UQZ2" s="83"/>
      <c r="URA2" s="83"/>
      <c r="URB2" s="83"/>
      <c r="URC2" s="83"/>
      <c r="URD2" s="83"/>
      <c r="URE2" s="83"/>
      <c r="URF2" s="83"/>
      <c r="URG2" s="83"/>
      <c r="URH2" s="83"/>
      <c r="URI2" s="83"/>
      <c r="URJ2" s="83"/>
      <c r="URK2" s="83"/>
      <c r="URL2" s="83"/>
      <c r="URM2" s="83"/>
      <c r="URN2" s="83"/>
      <c r="URO2" s="83"/>
      <c r="URP2" s="83"/>
      <c r="URQ2" s="83"/>
      <c r="URR2" s="83"/>
      <c r="URS2" s="83"/>
      <c r="URT2" s="83"/>
      <c r="URU2" s="83"/>
      <c r="URV2" s="83"/>
      <c r="URW2" s="83"/>
      <c r="URX2" s="83"/>
      <c r="URY2" s="83"/>
      <c r="URZ2" s="83"/>
      <c r="USA2" s="83"/>
      <c r="USB2" s="83"/>
      <c r="USC2" s="83"/>
      <c r="USD2" s="83"/>
      <c r="USE2" s="83"/>
      <c r="USF2" s="83"/>
      <c r="USG2" s="83"/>
      <c r="USH2" s="83"/>
      <c r="USI2" s="83"/>
      <c r="USJ2" s="83"/>
      <c r="USK2" s="83"/>
      <c r="USL2" s="83"/>
      <c r="USM2" s="83"/>
      <c r="USN2" s="83"/>
      <c r="USO2" s="83"/>
      <c r="USP2" s="83"/>
      <c r="USQ2" s="83"/>
      <c r="USR2" s="83"/>
      <c r="USS2" s="83"/>
      <c r="UST2" s="83"/>
      <c r="USU2" s="83"/>
      <c r="USV2" s="83"/>
      <c r="USW2" s="83"/>
      <c r="USX2" s="83"/>
      <c r="USY2" s="83"/>
      <c r="USZ2" s="83"/>
      <c r="UTA2" s="83"/>
      <c r="UTB2" s="83"/>
      <c r="UTC2" s="83"/>
      <c r="UTD2" s="83"/>
      <c r="UTE2" s="83"/>
      <c r="UTF2" s="83"/>
      <c r="UTG2" s="83"/>
      <c r="UTH2" s="83"/>
      <c r="UTI2" s="83"/>
      <c r="UTJ2" s="83"/>
      <c r="UTK2" s="83"/>
      <c r="UTL2" s="83"/>
      <c r="UTM2" s="83"/>
      <c r="UTN2" s="83"/>
      <c r="UTO2" s="83"/>
      <c r="UTP2" s="83"/>
      <c r="UTQ2" s="83"/>
      <c r="UTR2" s="83"/>
      <c r="UTS2" s="83"/>
      <c r="UTT2" s="83"/>
      <c r="UTU2" s="83"/>
      <c r="UTV2" s="83"/>
      <c r="UTW2" s="83"/>
      <c r="UTX2" s="83"/>
      <c r="UTY2" s="83"/>
      <c r="UTZ2" s="83"/>
      <c r="UUA2" s="83"/>
      <c r="UUB2" s="83"/>
      <c r="UUC2" s="83"/>
      <c r="UUD2" s="83"/>
      <c r="UUE2" s="83"/>
      <c r="UUF2" s="83"/>
      <c r="UUG2" s="83"/>
      <c r="UUH2" s="83"/>
      <c r="UUI2" s="83"/>
      <c r="UUJ2" s="83"/>
      <c r="UUK2" s="83"/>
      <c r="UUL2" s="83"/>
      <c r="UUM2" s="83"/>
      <c r="UUN2" s="83"/>
      <c r="UUO2" s="83"/>
      <c r="UUP2" s="83"/>
      <c r="UUQ2" s="83"/>
      <c r="UUR2" s="83"/>
      <c r="UUS2" s="83"/>
      <c r="UUT2" s="83"/>
      <c r="UUU2" s="83"/>
      <c r="UUV2" s="83"/>
      <c r="UUW2" s="83"/>
      <c r="UUX2" s="83"/>
      <c r="UUY2" s="83"/>
      <c r="UUZ2" s="83"/>
      <c r="UVA2" s="83"/>
      <c r="UVB2" s="83"/>
      <c r="UVC2" s="83"/>
      <c r="UVD2" s="83"/>
      <c r="UVE2" s="83"/>
      <c r="UVF2" s="83"/>
      <c r="UVG2" s="83"/>
      <c r="UVH2" s="83"/>
      <c r="UVI2" s="83"/>
      <c r="UVJ2" s="83"/>
      <c r="UVK2" s="83"/>
      <c r="UVL2" s="83"/>
      <c r="UVM2" s="83"/>
      <c r="UVN2" s="83"/>
      <c r="UVO2" s="83"/>
      <c r="UVP2" s="83"/>
      <c r="UVQ2" s="83"/>
      <c r="UVR2" s="83"/>
      <c r="UVS2" s="83"/>
      <c r="UVT2" s="83"/>
      <c r="UVU2" s="83"/>
      <c r="UVV2" s="83"/>
      <c r="UVW2" s="83"/>
      <c r="UVX2" s="83"/>
      <c r="UVY2" s="83"/>
      <c r="UVZ2" s="83"/>
      <c r="UWA2" s="83"/>
      <c r="UWB2" s="83"/>
      <c r="UWC2" s="83"/>
      <c r="UWD2" s="83"/>
      <c r="UWE2" s="83"/>
      <c r="UWF2" s="83"/>
      <c r="UWG2" s="83"/>
      <c r="UWH2" s="83"/>
      <c r="UWI2" s="83"/>
      <c r="UWJ2" s="83"/>
      <c r="UWK2" s="83"/>
      <c r="UWL2" s="83"/>
      <c r="UWM2" s="83"/>
      <c r="UWN2" s="83"/>
      <c r="UWO2" s="83"/>
      <c r="UWP2" s="83"/>
      <c r="UWQ2" s="83"/>
      <c r="UWR2" s="83"/>
      <c r="UWS2" s="83"/>
      <c r="UWT2" s="83"/>
      <c r="UWU2" s="83"/>
      <c r="UWV2" s="83"/>
      <c r="UWW2" s="83"/>
      <c r="UWX2" s="83"/>
      <c r="UWY2" s="83"/>
      <c r="UWZ2" s="83"/>
      <c r="UXA2" s="83"/>
      <c r="UXB2" s="83"/>
      <c r="UXC2" s="83"/>
      <c r="UXD2" s="83"/>
      <c r="UXE2" s="83"/>
      <c r="UXF2" s="83"/>
      <c r="UXG2" s="83"/>
      <c r="UXH2" s="83"/>
      <c r="UXI2" s="83"/>
      <c r="UXJ2" s="83"/>
      <c r="UXK2" s="83"/>
      <c r="UXL2" s="83"/>
      <c r="UXM2" s="83"/>
      <c r="UXN2" s="83"/>
      <c r="UXO2" s="83"/>
      <c r="UXP2" s="83"/>
      <c r="UXQ2" s="83"/>
      <c r="UXR2" s="83"/>
      <c r="UXS2" s="83"/>
      <c r="UXT2" s="83"/>
      <c r="UXU2" s="83"/>
      <c r="UXV2" s="83"/>
      <c r="UXW2" s="83"/>
      <c r="UXX2" s="83"/>
      <c r="UXY2" s="83"/>
      <c r="UXZ2" s="83"/>
      <c r="UYA2" s="83"/>
      <c r="UYB2" s="83"/>
      <c r="UYC2" s="83"/>
      <c r="UYD2" s="83"/>
      <c r="UYE2" s="83"/>
      <c r="UYF2" s="83"/>
      <c r="UYG2" s="83"/>
      <c r="UYH2" s="83"/>
      <c r="UYI2" s="83"/>
      <c r="UYJ2" s="83"/>
      <c r="UYK2" s="83"/>
      <c r="UYL2" s="83"/>
      <c r="UYM2" s="83"/>
      <c r="UYN2" s="83"/>
      <c r="UYO2" s="83"/>
      <c r="UYP2" s="83"/>
      <c r="UYQ2" s="83"/>
      <c r="UYR2" s="83"/>
      <c r="UYS2" s="83"/>
      <c r="UYT2" s="83"/>
      <c r="UYU2" s="83"/>
      <c r="UYV2" s="83"/>
      <c r="UYW2" s="83"/>
      <c r="UYX2" s="83"/>
      <c r="UYY2" s="83"/>
      <c r="UYZ2" s="83"/>
      <c r="UZA2" s="83"/>
      <c r="UZB2" s="83"/>
      <c r="UZC2" s="83"/>
      <c r="UZD2" s="83"/>
      <c r="UZE2" s="83"/>
      <c r="UZF2" s="83"/>
      <c r="UZG2" s="83"/>
      <c r="UZH2" s="83"/>
      <c r="UZI2" s="83"/>
      <c r="UZJ2" s="83"/>
      <c r="UZK2" s="83"/>
      <c r="UZL2" s="83"/>
      <c r="UZM2" s="83"/>
      <c r="UZN2" s="83"/>
      <c r="UZO2" s="83"/>
      <c r="UZP2" s="83"/>
      <c r="UZQ2" s="83"/>
      <c r="UZR2" s="83"/>
      <c r="UZS2" s="83"/>
      <c r="UZT2" s="83"/>
      <c r="UZU2" s="83"/>
      <c r="UZV2" s="83"/>
      <c r="UZW2" s="83"/>
      <c r="UZX2" s="83"/>
      <c r="UZY2" s="83"/>
      <c r="UZZ2" s="83"/>
      <c r="VAA2" s="83"/>
      <c r="VAB2" s="83"/>
      <c r="VAC2" s="83"/>
      <c r="VAD2" s="83"/>
      <c r="VAE2" s="83"/>
      <c r="VAF2" s="83"/>
      <c r="VAG2" s="83"/>
      <c r="VAH2" s="83"/>
      <c r="VAI2" s="83"/>
      <c r="VAJ2" s="83"/>
      <c r="VAK2" s="83"/>
      <c r="VAL2" s="83"/>
      <c r="VAM2" s="83"/>
      <c r="VAN2" s="83"/>
      <c r="VAO2" s="83"/>
      <c r="VAP2" s="83"/>
      <c r="VAQ2" s="83"/>
      <c r="VAR2" s="83"/>
      <c r="VAS2" s="83"/>
      <c r="VAT2" s="83"/>
      <c r="VAU2" s="83"/>
      <c r="VAV2" s="83"/>
      <c r="VAW2" s="83"/>
      <c r="VAX2" s="83"/>
      <c r="VAY2" s="83"/>
      <c r="VAZ2" s="83"/>
      <c r="VBA2" s="83"/>
      <c r="VBB2" s="83"/>
      <c r="VBC2" s="83"/>
      <c r="VBD2" s="83"/>
      <c r="VBE2" s="83"/>
      <c r="VBF2" s="83"/>
      <c r="VBG2" s="83"/>
      <c r="VBH2" s="83"/>
      <c r="VBI2" s="83"/>
      <c r="VBJ2" s="83"/>
      <c r="VBK2" s="83"/>
      <c r="VBL2" s="83"/>
      <c r="VBM2" s="83"/>
      <c r="VBN2" s="83"/>
      <c r="VBO2" s="83"/>
      <c r="VBP2" s="83"/>
      <c r="VBQ2" s="83"/>
      <c r="VBR2" s="83"/>
      <c r="VBS2" s="83"/>
      <c r="VBT2" s="83"/>
      <c r="VBU2" s="83"/>
      <c r="VBV2" s="83"/>
      <c r="VBW2" s="83"/>
      <c r="VBX2" s="83"/>
      <c r="VBY2" s="83"/>
      <c r="VBZ2" s="83"/>
      <c r="VCA2" s="83"/>
      <c r="VCB2" s="83"/>
      <c r="VCC2" s="83"/>
      <c r="VCD2" s="83"/>
      <c r="VCE2" s="83"/>
      <c r="VCF2" s="83"/>
      <c r="VCG2" s="83"/>
      <c r="VCH2" s="83"/>
      <c r="VCI2" s="83"/>
      <c r="VCJ2" s="83"/>
      <c r="VCK2" s="83"/>
      <c r="VCL2" s="83"/>
      <c r="VCM2" s="83"/>
      <c r="VCN2" s="83"/>
      <c r="VCO2" s="83"/>
      <c r="VCP2" s="83"/>
      <c r="VCQ2" s="83"/>
      <c r="VCR2" s="83"/>
      <c r="VCS2" s="83"/>
      <c r="VCT2" s="83"/>
      <c r="VCU2" s="83"/>
      <c r="VCV2" s="83"/>
      <c r="VCW2" s="83"/>
      <c r="VCX2" s="83"/>
      <c r="VCY2" s="83"/>
      <c r="VCZ2" s="83"/>
      <c r="VDA2" s="83"/>
      <c r="VDB2" s="83"/>
      <c r="VDC2" s="83"/>
      <c r="VDD2" s="83"/>
      <c r="VDE2" s="83"/>
      <c r="VDF2" s="83"/>
      <c r="VDG2" s="83"/>
      <c r="VDH2" s="83"/>
      <c r="VDI2" s="83"/>
      <c r="VDJ2" s="83"/>
      <c r="VDK2" s="83"/>
      <c r="VDL2" s="83"/>
      <c r="VDM2" s="83"/>
      <c r="VDN2" s="83"/>
      <c r="VDO2" s="83"/>
      <c r="VDP2" s="83"/>
      <c r="VDQ2" s="83"/>
      <c r="VDR2" s="83"/>
      <c r="VDS2" s="83"/>
      <c r="VDT2" s="83"/>
      <c r="VDU2" s="83"/>
      <c r="VDV2" s="83"/>
      <c r="VDW2" s="83"/>
      <c r="VDX2" s="83"/>
      <c r="VDY2" s="83"/>
      <c r="VDZ2" s="83"/>
      <c r="VEA2" s="83"/>
      <c r="VEB2" s="83"/>
      <c r="VEC2" s="83"/>
      <c r="VED2" s="83"/>
      <c r="VEE2" s="83"/>
      <c r="VEF2" s="83"/>
      <c r="VEG2" s="83"/>
      <c r="VEH2" s="83"/>
      <c r="VEI2" s="83"/>
      <c r="VEJ2" s="83"/>
      <c r="VEK2" s="83"/>
      <c r="VEL2" s="83"/>
      <c r="VEM2" s="83"/>
      <c r="VEN2" s="83"/>
      <c r="VEO2" s="83"/>
      <c r="VEP2" s="83"/>
      <c r="VEQ2" s="83"/>
      <c r="VER2" s="83"/>
      <c r="VES2" s="83"/>
      <c r="VET2" s="83"/>
      <c r="VEU2" s="83"/>
      <c r="VEV2" s="83"/>
      <c r="VEW2" s="83"/>
      <c r="VEX2" s="83"/>
      <c r="VEY2" s="83"/>
      <c r="VEZ2" s="83"/>
      <c r="VFA2" s="83"/>
      <c r="VFB2" s="83"/>
      <c r="VFC2" s="83"/>
      <c r="VFD2" s="83"/>
      <c r="VFE2" s="83"/>
      <c r="VFF2" s="83"/>
      <c r="VFG2" s="83"/>
      <c r="VFH2" s="83"/>
      <c r="VFI2" s="83"/>
      <c r="VFJ2" s="83"/>
      <c r="VFK2" s="83"/>
      <c r="VFL2" s="83"/>
      <c r="VFM2" s="83"/>
      <c r="VFN2" s="83"/>
      <c r="VFO2" s="83"/>
      <c r="VFP2" s="83"/>
      <c r="VFQ2" s="83"/>
      <c r="VFR2" s="83"/>
      <c r="VFS2" s="83"/>
      <c r="VFT2" s="83"/>
      <c r="VFU2" s="83"/>
      <c r="VFV2" s="83"/>
      <c r="VFW2" s="83"/>
      <c r="VFX2" s="83"/>
      <c r="VFY2" s="83"/>
      <c r="VFZ2" s="83"/>
      <c r="VGA2" s="83"/>
      <c r="VGB2" s="83"/>
      <c r="VGC2" s="83"/>
      <c r="VGD2" s="83"/>
      <c r="VGE2" s="83"/>
      <c r="VGF2" s="83"/>
      <c r="VGG2" s="83"/>
      <c r="VGH2" s="83"/>
      <c r="VGI2" s="83"/>
      <c r="VGJ2" s="83"/>
      <c r="VGK2" s="83"/>
      <c r="VGL2" s="83"/>
      <c r="VGM2" s="83"/>
      <c r="VGN2" s="83"/>
      <c r="VGO2" s="83"/>
      <c r="VGP2" s="83"/>
      <c r="VGQ2" s="83"/>
      <c r="VGR2" s="83"/>
      <c r="VGS2" s="83"/>
      <c r="VGT2" s="83"/>
      <c r="VGU2" s="83"/>
      <c r="VGV2" s="83"/>
      <c r="VGW2" s="83"/>
      <c r="VGX2" s="83"/>
      <c r="VGY2" s="83"/>
      <c r="VGZ2" s="83"/>
      <c r="VHA2" s="83"/>
      <c r="VHB2" s="83"/>
      <c r="VHC2" s="83"/>
      <c r="VHD2" s="83"/>
      <c r="VHE2" s="83"/>
      <c r="VHF2" s="83"/>
      <c r="VHG2" s="83"/>
      <c r="VHH2" s="83"/>
      <c r="VHI2" s="83"/>
      <c r="VHJ2" s="83"/>
      <c r="VHK2" s="83"/>
      <c r="VHL2" s="83"/>
      <c r="VHM2" s="83"/>
      <c r="VHN2" s="83"/>
      <c r="VHO2" s="83"/>
      <c r="VHP2" s="83"/>
      <c r="VHQ2" s="83"/>
      <c r="VHR2" s="83"/>
      <c r="VHS2" s="83"/>
      <c r="VHT2" s="83"/>
      <c r="VHU2" s="83"/>
      <c r="VHV2" s="83"/>
      <c r="VHW2" s="83"/>
      <c r="VHX2" s="83"/>
      <c r="VHY2" s="83"/>
      <c r="VHZ2" s="83"/>
      <c r="VIA2" s="83"/>
      <c r="VIB2" s="83"/>
      <c r="VIC2" s="83"/>
      <c r="VID2" s="83"/>
      <c r="VIE2" s="83"/>
      <c r="VIF2" s="83"/>
      <c r="VIG2" s="83"/>
      <c r="VIH2" s="83"/>
      <c r="VII2" s="83"/>
      <c r="VIJ2" s="83"/>
      <c r="VIK2" s="83"/>
      <c r="VIL2" s="83"/>
      <c r="VIM2" s="83"/>
      <c r="VIN2" s="83"/>
      <c r="VIO2" s="83"/>
      <c r="VIP2" s="83"/>
      <c r="VIQ2" s="83"/>
      <c r="VIR2" s="83"/>
      <c r="VIS2" s="83"/>
      <c r="VIT2" s="83"/>
      <c r="VIU2" s="83"/>
      <c r="VIV2" s="83"/>
      <c r="VIW2" s="83"/>
      <c r="VIX2" s="83"/>
      <c r="VIY2" s="83"/>
      <c r="VIZ2" s="83"/>
      <c r="VJA2" s="83"/>
      <c r="VJB2" s="83"/>
      <c r="VJC2" s="83"/>
      <c r="VJD2" s="83"/>
      <c r="VJE2" s="83"/>
      <c r="VJF2" s="83"/>
      <c r="VJG2" s="83"/>
      <c r="VJH2" s="83"/>
      <c r="VJI2" s="83"/>
      <c r="VJJ2" s="83"/>
      <c r="VJK2" s="83"/>
      <c r="VJL2" s="83"/>
      <c r="VJM2" s="83"/>
      <c r="VJN2" s="83"/>
      <c r="VJO2" s="83"/>
      <c r="VJP2" s="83"/>
      <c r="VJQ2" s="83"/>
      <c r="VJR2" s="83"/>
      <c r="VJS2" s="83"/>
      <c r="VJT2" s="83"/>
      <c r="VJU2" s="83"/>
      <c r="VJV2" s="83"/>
      <c r="VJW2" s="83"/>
      <c r="VJX2" s="83"/>
      <c r="VJY2" s="83"/>
      <c r="VJZ2" s="83"/>
      <c r="VKA2" s="83"/>
      <c r="VKB2" s="83"/>
      <c r="VKC2" s="83"/>
      <c r="VKD2" s="83"/>
      <c r="VKE2" s="83"/>
      <c r="VKF2" s="83"/>
      <c r="VKG2" s="83"/>
      <c r="VKH2" s="83"/>
      <c r="VKI2" s="83"/>
      <c r="VKJ2" s="83"/>
      <c r="VKK2" s="83"/>
      <c r="VKL2" s="83"/>
      <c r="VKM2" s="83"/>
      <c r="VKN2" s="83"/>
      <c r="VKO2" s="83"/>
      <c r="VKP2" s="83"/>
      <c r="VKQ2" s="83"/>
      <c r="VKR2" s="83"/>
      <c r="VKS2" s="83"/>
      <c r="VKT2" s="83"/>
      <c r="VKU2" s="83"/>
      <c r="VKV2" s="83"/>
      <c r="VKW2" s="83"/>
      <c r="VKX2" s="83"/>
      <c r="VKY2" s="83"/>
      <c r="VKZ2" s="83"/>
      <c r="VLA2" s="83"/>
      <c r="VLB2" s="83"/>
      <c r="VLC2" s="83"/>
      <c r="VLD2" s="83"/>
      <c r="VLE2" s="83"/>
      <c r="VLF2" s="83"/>
      <c r="VLG2" s="83"/>
      <c r="VLH2" s="83"/>
      <c r="VLI2" s="83"/>
      <c r="VLJ2" s="83"/>
      <c r="VLK2" s="83"/>
      <c r="VLL2" s="83"/>
      <c r="VLM2" s="83"/>
      <c r="VLN2" s="83"/>
      <c r="VLO2" s="83"/>
      <c r="VLP2" s="83"/>
      <c r="VLQ2" s="83"/>
      <c r="VLR2" s="83"/>
      <c r="VLS2" s="83"/>
      <c r="VLT2" s="83"/>
      <c r="VLU2" s="83"/>
      <c r="VLV2" s="83"/>
      <c r="VLW2" s="83"/>
      <c r="VLX2" s="83"/>
      <c r="VLY2" s="83"/>
      <c r="VLZ2" s="83"/>
      <c r="VMA2" s="83"/>
      <c r="VMB2" s="83"/>
      <c r="VMC2" s="83"/>
      <c r="VMD2" s="83"/>
      <c r="VME2" s="83"/>
      <c r="VMF2" s="83"/>
      <c r="VMG2" s="83"/>
      <c r="VMH2" s="83"/>
      <c r="VMI2" s="83"/>
      <c r="VMJ2" s="83"/>
      <c r="VMK2" s="83"/>
      <c r="VML2" s="83"/>
      <c r="VMM2" s="83"/>
      <c r="VMN2" s="83"/>
      <c r="VMO2" s="83"/>
      <c r="VMP2" s="83"/>
      <c r="VMQ2" s="83"/>
      <c r="VMR2" s="83"/>
      <c r="VMS2" s="83"/>
      <c r="VMT2" s="83"/>
      <c r="VMU2" s="83"/>
      <c r="VMV2" s="83"/>
      <c r="VMW2" s="83"/>
      <c r="VMX2" s="83"/>
      <c r="VMY2" s="83"/>
      <c r="VMZ2" s="83"/>
      <c r="VNA2" s="83"/>
      <c r="VNB2" s="83"/>
      <c r="VNC2" s="83"/>
      <c r="VND2" s="83"/>
      <c r="VNE2" s="83"/>
      <c r="VNF2" s="83"/>
      <c r="VNG2" s="83"/>
      <c r="VNH2" s="83"/>
      <c r="VNI2" s="83"/>
      <c r="VNJ2" s="83"/>
      <c r="VNK2" s="83"/>
      <c r="VNL2" s="83"/>
      <c r="VNM2" s="83"/>
      <c r="VNN2" s="83"/>
      <c r="VNO2" s="83"/>
      <c r="VNP2" s="83"/>
      <c r="VNQ2" s="83"/>
      <c r="VNR2" s="83"/>
      <c r="VNS2" s="83"/>
      <c r="VNT2" s="83"/>
      <c r="VNU2" s="83"/>
      <c r="VNV2" s="83"/>
      <c r="VNW2" s="83"/>
      <c r="VNX2" s="83"/>
      <c r="VNY2" s="83"/>
      <c r="VNZ2" s="83"/>
      <c r="VOA2" s="83"/>
      <c r="VOB2" s="83"/>
      <c r="VOC2" s="83"/>
      <c r="VOD2" s="83"/>
      <c r="VOE2" s="83"/>
      <c r="VOF2" s="83"/>
      <c r="VOG2" s="83"/>
      <c r="VOH2" s="83"/>
      <c r="VOI2" s="83"/>
      <c r="VOJ2" s="83"/>
      <c r="VOK2" s="83"/>
      <c r="VOL2" s="83"/>
      <c r="VOM2" s="83"/>
      <c r="VON2" s="83"/>
      <c r="VOO2" s="83"/>
      <c r="VOP2" s="83"/>
      <c r="VOQ2" s="83"/>
      <c r="VOR2" s="83"/>
      <c r="VOS2" s="83"/>
      <c r="VOT2" s="83"/>
      <c r="VOU2" s="83"/>
      <c r="VOV2" s="83"/>
      <c r="VOW2" s="83"/>
      <c r="VOX2" s="83"/>
      <c r="VOY2" s="83"/>
      <c r="VOZ2" s="83"/>
      <c r="VPA2" s="83"/>
      <c r="VPB2" s="83"/>
      <c r="VPC2" s="83"/>
      <c r="VPD2" s="83"/>
      <c r="VPE2" s="83"/>
      <c r="VPF2" s="83"/>
      <c r="VPG2" s="83"/>
      <c r="VPH2" s="83"/>
      <c r="VPI2" s="83"/>
      <c r="VPJ2" s="83"/>
      <c r="VPK2" s="83"/>
      <c r="VPL2" s="83"/>
      <c r="VPM2" s="83"/>
      <c r="VPN2" s="83"/>
      <c r="VPO2" s="83"/>
      <c r="VPP2" s="83"/>
      <c r="VPQ2" s="83"/>
      <c r="VPR2" s="83"/>
      <c r="VPS2" s="83"/>
      <c r="VPT2" s="83"/>
      <c r="VPU2" s="83"/>
      <c r="VPV2" s="83"/>
      <c r="VPW2" s="83"/>
      <c r="VPX2" s="83"/>
      <c r="VPY2" s="83"/>
      <c r="VPZ2" s="83"/>
      <c r="VQA2" s="83"/>
      <c r="VQB2" s="83"/>
      <c r="VQC2" s="83"/>
      <c r="VQD2" s="83"/>
      <c r="VQE2" s="83"/>
      <c r="VQF2" s="83"/>
      <c r="VQG2" s="83"/>
      <c r="VQH2" s="83"/>
      <c r="VQI2" s="83"/>
      <c r="VQJ2" s="83"/>
      <c r="VQK2" s="83"/>
      <c r="VQL2" s="83"/>
      <c r="VQM2" s="83"/>
      <c r="VQN2" s="83"/>
      <c r="VQO2" s="83"/>
      <c r="VQP2" s="83"/>
      <c r="VQQ2" s="83"/>
      <c r="VQR2" s="83"/>
      <c r="VQS2" s="83"/>
      <c r="VQT2" s="83"/>
      <c r="VQU2" s="83"/>
      <c r="VQV2" s="83"/>
      <c r="VQW2" s="83"/>
      <c r="VQX2" s="83"/>
      <c r="VQY2" s="83"/>
      <c r="VQZ2" s="83"/>
      <c r="VRA2" s="83"/>
      <c r="VRB2" s="83"/>
      <c r="VRC2" s="83"/>
      <c r="VRD2" s="83"/>
      <c r="VRE2" s="83"/>
      <c r="VRF2" s="83"/>
      <c r="VRG2" s="83"/>
      <c r="VRH2" s="83"/>
      <c r="VRI2" s="83"/>
      <c r="VRJ2" s="83"/>
      <c r="VRK2" s="83"/>
      <c r="VRL2" s="83"/>
      <c r="VRM2" s="83"/>
      <c r="VRN2" s="83"/>
      <c r="VRO2" s="83"/>
      <c r="VRP2" s="83"/>
      <c r="VRQ2" s="83"/>
      <c r="VRR2" s="83"/>
      <c r="VRS2" s="83"/>
      <c r="VRT2" s="83"/>
      <c r="VRU2" s="83"/>
      <c r="VRV2" s="83"/>
      <c r="VRW2" s="83"/>
      <c r="VRX2" s="83"/>
      <c r="VRY2" s="83"/>
      <c r="VRZ2" s="83"/>
      <c r="VSA2" s="83"/>
      <c r="VSB2" s="83"/>
      <c r="VSC2" s="83"/>
      <c r="VSD2" s="83"/>
      <c r="VSE2" s="83"/>
      <c r="VSF2" s="83"/>
      <c r="VSG2" s="83"/>
      <c r="VSH2" s="83"/>
      <c r="VSI2" s="83"/>
      <c r="VSJ2" s="83"/>
      <c r="VSK2" s="83"/>
      <c r="VSL2" s="83"/>
      <c r="VSM2" s="83"/>
      <c r="VSN2" s="83"/>
      <c r="VSO2" s="83"/>
      <c r="VSP2" s="83"/>
      <c r="VSQ2" s="83"/>
      <c r="VSR2" s="83"/>
      <c r="VSS2" s="83"/>
      <c r="VST2" s="83"/>
      <c r="VSU2" s="83"/>
      <c r="VSV2" s="83"/>
      <c r="VSW2" s="83"/>
      <c r="VSX2" s="83"/>
      <c r="VSY2" s="83"/>
      <c r="VSZ2" s="83"/>
      <c r="VTA2" s="83"/>
      <c r="VTB2" s="83"/>
      <c r="VTC2" s="83"/>
      <c r="VTD2" s="83"/>
      <c r="VTE2" s="83"/>
      <c r="VTF2" s="83"/>
      <c r="VTG2" s="83"/>
      <c r="VTH2" s="83"/>
      <c r="VTI2" s="83"/>
      <c r="VTJ2" s="83"/>
      <c r="VTK2" s="83"/>
      <c r="VTL2" s="83"/>
      <c r="VTM2" s="83"/>
      <c r="VTN2" s="83"/>
      <c r="VTO2" s="83"/>
      <c r="VTP2" s="83"/>
      <c r="VTQ2" s="83"/>
      <c r="VTR2" s="83"/>
      <c r="VTS2" s="83"/>
      <c r="VTT2" s="83"/>
      <c r="VTU2" s="83"/>
      <c r="VTV2" s="83"/>
      <c r="VTW2" s="83"/>
      <c r="VTX2" s="83"/>
      <c r="VTY2" s="83"/>
      <c r="VTZ2" s="83"/>
      <c r="VUA2" s="83"/>
      <c r="VUB2" s="83"/>
      <c r="VUC2" s="83"/>
      <c r="VUD2" s="83"/>
      <c r="VUE2" s="83"/>
      <c r="VUF2" s="83"/>
      <c r="VUG2" s="83"/>
      <c r="VUH2" s="83"/>
      <c r="VUI2" s="83"/>
      <c r="VUJ2" s="83"/>
      <c r="VUK2" s="83"/>
      <c r="VUL2" s="83"/>
      <c r="VUM2" s="83"/>
      <c r="VUN2" s="83"/>
      <c r="VUO2" s="83"/>
      <c r="VUP2" s="83"/>
      <c r="VUQ2" s="83"/>
      <c r="VUR2" s="83"/>
      <c r="VUS2" s="83"/>
      <c r="VUT2" s="83"/>
      <c r="VUU2" s="83"/>
      <c r="VUV2" s="83"/>
      <c r="VUW2" s="83"/>
      <c r="VUX2" s="83"/>
      <c r="VUY2" s="83"/>
      <c r="VUZ2" s="83"/>
      <c r="VVA2" s="83"/>
      <c r="VVB2" s="83"/>
      <c r="VVC2" s="83"/>
      <c r="VVD2" s="83"/>
      <c r="VVE2" s="83"/>
      <c r="VVF2" s="83"/>
      <c r="VVG2" s="83"/>
      <c r="VVH2" s="83"/>
      <c r="VVI2" s="83"/>
      <c r="VVJ2" s="83"/>
      <c r="VVK2" s="83"/>
      <c r="VVL2" s="83"/>
      <c r="VVM2" s="83"/>
      <c r="VVN2" s="83"/>
      <c r="VVO2" s="83"/>
      <c r="VVP2" s="83"/>
      <c r="VVQ2" s="83"/>
      <c r="VVR2" s="83"/>
      <c r="VVS2" s="83"/>
      <c r="VVT2" s="83"/>
      <c r="VVU2" s="83"/>
      <c r="VVV2" s="83"/>
      <c r="VVW2" s="83"/>
      <c r="VVX2" s="83"/>
      <c r="VVY2" s="83"/>
      <c r="VVZ2" s="83"/>
      <c r="VWA2" s="83"/>
      <c r="VWB2" s="83"/>
      <c r="VWC2" s="83"/>
      <c r="VWD2" s="83"/>
      <c r="VWE2" s="83"/>
      <c r="VWF2" s="83"/>
      <c r="VWG2" s="83"/>
      <c r="VWH2" s="83"/>
      <c r="VWI2" s="83"/>
      <c r="VWJ2" s="83"/>
      <c r="VWK2" s="83"/>
      <c r="VWL2" s="83"/>
      <c r="VWM2" s="83"/>
      <c r="VWN2" s="83"/>
      <c r="VWO2" s="83"/>
      <c r="VWP2" s="83"/>
      <c r="VWQ2" s="83"/>
      <c r="VWR2" s="83"/>
      <c r="VWS2" s="83"/>
      <c r="VWT2" s="83"/>
      <c r="VWU2" s="83"/>
      <c r="VWV2" s="83"/>
      <c r="VWW2" s="83"/>
      <c r="VWX2" s="83"/>
      <c r="VWY2" s="83"/>
      <c r="VWZ2" s="83"/>
      <c r="VXA2" s="83"/>
      <c r="VXB2" s="83"/>
      <c r="VXC2" s="83"/>
      <c r="VXD2" s="83"/>
      <c r="VXE2" s="83"/>
      <c r="VXF2" s="83"/>
      <c r="VXG2" s="83"/>
      <c r="VXH2" s="83"/>
      <c r="VXI2" s="83"/>
      <c r="VXJ2" s="83"/>
      <c r="VXK2" s="83"/>
      <c r="VXL2" s="83"/>
      <c r="VXM2" s="83"/>
      <c r="VXN2" s="83"/>
      <c r="VXO2" s="83"/>
      <c r="VXP2" s="83"/>
      <c r="VXQ2" s="83"/>
      <c r="VXR2" s="83"/>
      <c r="VXS2" s="83"/>
      <c r="VXT2" s="83"/>
      <c r="VXU2" s="83"/>
      <c r="VXV2" s="83"/>
      <c r="VXW2" s="83"/>
      <c r="VXX2" s="83"/>
      <c r="VXY2" s="83"/>
      <c r="VXZ2" s="83"/>
      <c r="VYA2" s="83"/>
      <c r="VYB2" s="83"/>
      <c r="VYC2" s="83"/>
      <c r="VYD2" s="83"/>
      <c r="VYE2" s="83"/>
      <c r="VYF2" s="83"/>
      <c r="VYG2" s="83"/>
      <c r="VYH2" s="83"/>
      <c r="VYI2" s="83"/>
      <c r="VYJ2" s="83"/>
      <c r="VYK2" s="83"/>
      <c r="VYL2" s="83"/>
      <c r="VYM2" s="83"/>
      <c r="VYN2" s="83"/>
      <c r="VYO2" s="83"/>
      <c r="VYP2" s="83"/>
      <c r="VYQ2" s="83"/>
      <c r="VYR2" s="83"/>
      <c r="VYS2" s="83"/>
      <c r="VYT2" s="83"/>
      <c r="VYU2" s="83"/>
      <c r="VYV2" s="83"/>
      <c r="VYW2" s="83"/>
      <c r="VYX2" s="83"/>
      <c r="VYY2" s="83"/>
      <c r="VYZ2" s="83"/>
      <c r="VZA2" s="83"/>
      <c r="VZB2" s="83"/>
      <c r="VZC2" s="83"/>
      <c r="VZD2" s="83"/>
      <c r="VZE2" s="83"/>
      <c r="VZF2" s="83"/>
      <c r="VZG2" s="83"/>
      <c r="VZH2" s="83"/>
      <c r="VZI2" s="83"/>
      <c r="VZJ2" s="83"/>
      <c r="VZK2" s="83"/>
      <c r="VZL2" s="83"/>
      <c r="VZM2" s="83"/>
      <c r="VZN2" s="83"/>
      <c r="VZO2" s="83"/>
      <c r="VZP2" s="83"/>
      <c r="VZQ2" s="83"/>
      <c r="VZR2" s="83"/>
      <c r="VZS2" s="83"/>
      <c r="VZT2" s="83"/>
      <c r="VZU2" s="83"/>
      <c r="VZV2" s="83"/>
      <c r="VZW2" s="83"/>
      <c r="VZX2" s="83"/>
      <c r="VZY2" s="83"/>
      <c r="VZZ2" s="83"/>
      <c r="WAA2" s="83"/>
      <c r="WAB2" s="83"/>
      <c r="WAC2" s="83"/>
      <c r="WAD2" s="83"/>
      <c r="WAE2" s="83"/>
      <c r="WAF2" s="83"/>
      <c r="WAG2" s="83"/>
      <c r="WAH2" s="83"/>
      <c r="WAI2" s="83"/>
      <c r="WAJ2" s="83"/>
      <c r="WAK2" s="83"/>
      <c r="WAL2" s="83"/>
      <c r="WAM2" s="83"/>
      <c r="WAN2" s="83"/>
      <c r="WAO2" s="83"/>
      <c r="WAP2" s="83"/>
      <c r="WAQ2" s="83"/>
      <c r="WAR2" s="83"/>
      <c r="WAS2" s="83"/>
      <c r="WAT2" s="83"/>
      <c r="WAU2" s="83"/>
      <c r="WAV2" s="83"/>
      <c r="WAW2" s="83"/>
      <c r="WAX2" s="83"/>
      <c r="WAY2" s="83"/>
      <c r="WAZ2" s="83"/>
      <c r="WBA2" s="83"/>
      <c r="WBB2" s="83"/>
      <c r="WBC2" s="83"/>
      <c r="WBD2" s="83"/>
      <c r="WBE2" s="83"/>
      <c r="WBF2" s="83"/>
      <c r="WBG2" s="83"/>
      <c r="WBH2" s="83"/>
      <c r="WBI2" s="83"/>
      <c r="WBJ2" s="83"/>
      <c r="WBK2" s="83"/>
      <c r="WBL2" s="83"/>
      <c r="WBM2" s="83"/>
      <c r="WBN2" s="83"/>
      <c r="WBO2" s="83"/>
      <c r="WBP2" s="83"/>
      <c r="WBQ2" s="83"/>
      <c r="WBR2" s="83"/>
      <c r="WBS2" s="83"/>
      <c r="WBT2" s="83"/>
      <c r="WBU2" s="83"/>
      <c r="WBV2" s="83"/>
      <c r="WBW2" s="83"/>
      <c r="WBX2" s="83"/>
      <c r="WBY2" s="83"/>
      <c r="WBZ2" s="83"/>
      <c r="WCA2" s="83"/>
      <c r="WCB2" s="83"/>
      <c r="WCC2" s="83"/>
      <c r="WCD2" s="83"/>
      <c r="WCE2" s="83"/>
      <c r="WCF2" s="83"/>
      <c r="WCG2" s="83"/>
      <c r="WCH2" s="83"/>
      <c r="WCI2" s="83"/>
      <c r="WCJ2" s="83"/>
      <c r="WCK2" s="83"/>
      <c r="WCL2" s="83"/>
      <c r="WCM2" s="83"/>
      <c r="WCN2" s="83"/>
      <c r="WCO2" s="83"/>
      <c r="WCP2" s="83"/>
      <c r="WCQ2" s="83"/>
      <c r="WCR2" s="83"/>
      <c r="WCS2" s="83"/>
      <c r="WCT2" s="83"/>
      <c r="WCU2" s="83"/>
      <c r="WCV2" s="83"/>
      <c r="WCW2" s="83"/>
      <c r="WCX2" s="83"/>
      <c r="WCY2" s="83"/>
      <c r="WCZ2" s="83"/>
      <c r="WDA2" s="83"/>
      <c r="WDB2" s="83"/>
      <c r="WDC2" s="83"/>
      <c r="WDD2" s="83"/>
      <c r="WDE2" s="83"/>
      <c r="WDF2" s="83"/>
      <c r="WDG2" s="83"/>
      <c r="WDH2" s="83"/>
      <c r="WDI2" s="83"/>
      <c r="WDJ2" s="83"/>
      <c r="WDK2" s="83"/>
      <c r="WDL2" s="83"/>
      <c r="WDM2" s="83"/>
      <c r="WDN2" s="83"/>
      <c r="WDO2" s="83"/>
      <c r="WDP2" s="83"/>
      <c r="WDQ2" s="83"/>
      <c r="WDR2" s="83"/>
      <c r="WDS2" s="83"/>
      <c r="WDT2" s="83"/>
      <c r="WDU2" s="83"/>
      <c r="WDV2" s="83"/>
      <c r="WDW2" s="83"/>
      <c r="WDX2" s="83"/>
      <c r="WDY2" s="83"/>
      <c r="WDZ2" s="83"/>
      <c r="WEA2" s="83"/>
      <c r="WEB2" s="83"/>
      <c r="WEC2" s="83"/>
      <c r="WED2" s="83"/>
      <c r="WEE2" s="83"/>
      <c r="WEF2" s="83"/>
      <c r="WEG2" s="83"/>
      <c r="WEH2" s="83"/>
      <c r="WEI2" s="83"/>
      <c r="WEJ2" s="83"/>
      <c r="WEK2" s="83"/>
      <c r="WEL2" s="83"/>
      <c r="WEM2" s="83"/>
      <c r="WEN2" s="83"/>
      <c r="WEO2" s="83"/>
      <c r="WEP2" s="83"/>
      <c r="WEQ2" s="83"/>
      <c r="WER2" s="83"/>
      <c r="WES2" s="83"/>
      <c r="WET2" s="83"/>
      <c r="WEU2" s="83"/>
      <c r="WEV2" s="83"/>
      <c r="WEW2" s="83"/>
      <c r="WEX2" s="83"/>
      <c r="WEY2" s="83"/>
      <c r="WEZ2" s="83"/>
      <c r="WFA2" s="83"/>
      <c r="WFB2" s="83"/>
      <c r="WFC2" s="83"/>
      <c r="WFD2" s="83"/>
      <c r="WFE2" s="83"/>
      <c r="WFF2" s="83"/>
      <c r="WFG2" s="83"/>
      <c r="WFH2" s="83"/>
      <c r="WFI2" s="83"/>
      <c r="WFJ2" s="83"/>
      <c r="WFK2" s="83"/>
      <c r="WFL2" s="83"/>
      <c r="WFM2" s="83"/>
      <c r="WFN2" s="83"/>
      <c r="WFO2" s="83"/>
      <c r="WFP2" s="83"/>
      <c r="WFQ2" s="83"/>
      <c r="WFR2" s="83"/>
      <c r="WFS2" s="83"/>
      <c r="WFT2" s="83"/>
      <c r="WFU2" s="83"/>
      <c r="WFV2" s="83"/>
      <c r="WFW2" s="83"/>
      <c r="WFX2" s="83"/>
      <c r="WFY2" s="83"/>
      <c r="WFZ2" s="83"/>
      <c r="WGA2" s="83"/>
      <c r="WGB2" s="83"/>
      <c r="WGC2" s="83"/>
      <c r="WGD2" s="83"/>
      <c r="WGE2" s="83"/>
      <c r="WGF2" s="83"/>
      <c r="WGG2" s="83"/>
      <c r="WGH2" s="83"/>
      <c r="WGI2" s="83"/>
      <c r="WGJ2" s="83"/>
      <c r="WGK2" s="83"/>
      <c r="WGL2" s="83"/>
      <c r="WGM2" s="83"/>
      <c r="WGN2" s="83"/>
      <c r="WGO2" s="83"/>
      <c r="WGP2" s="83"/>
      <c r="WGQ2" s="83"/>
      <c r="WGR2" s="83"/>
      <c r="WGS2" s="83"/>
      <c r="WGT2" s="83"/>
      <c r="WGU2" s="83"/>
      <c r="WGV2" s="83"/>
      <c r="WGW2" s="83"/>
      <c r="WGX2" s="83"/>
      <c r="WGY2" s="83"/>
      <c r="WGZ2" s="83"/>
      <c r="WHA2" s="83"/>
      <c r="WHB2" s="83"/>
      <c r="WHC2" s="83"/>
      <c r="WHD2" s="83"/>
      <c r="WHE2" s="83"/>
      <c r="WHF2" s="83"/>
      <c r="WHG2" s="83"/>
      <c r="WHH2" s="83"/>
      <c r="WHI2" s="83"/>
      <c r="WHJ2" s="83"/>
      <c r="WHK2" s="83"/>
      <c r="WHL2" s="83"/>
      <c r="WHM2" s="83"/>
      <c r="WHN2" s="83"/>
      <c r="WHO2" s="83"/>
      <c r="WHP2" s="83"/>
      <c r="WHQ2" s="83"/>
      <c r="WHR2" s="83"/>
      <c r="WHS2" s="83"/>
      <c r="WHT2" s="83"/>
      <c r="WHU2" s="83"/>
      <c r="WHV2" s="83"/>
      <c r="WHW2" s="83"/>
      <c r="WHX2" s="83"/>
      <c r="WHY2" s="83"/>
      <c r="WHZ2" s="83"/>
      <c r="WIA2" s="83"/>
      <c r="WIB2" s="83"/>
      <c r="WIC2" s="83"/>
      <c r="WID2" s="83"/>
      <c r="WIE2" s="83"/>
      <c r="WIF2" s="83"/>
      <c r="WIG2" s="83"/>
      <c r="WIH2" s="83"/>
      <c r="WII2" s="83"/>
      <c r="WIJ2" s="83"/>
      <c r="WIK2" s="83"/>
      <c r="WIL2" s="83"/>
      <c r="WIM2" s="83"/>
      <c r="WIN2" s="83"/>
      <c r="WIO2" s="83"/>
      <c r="WIP2" s="83"/>
      <c r="WIQ2" s="83"/>
      <c r="WIR2" s="83"/>
      <c r="WIS2" s="83"/>
      <c r="WIT2" s="83"/>
      <c r="WIU2" s="83"/>
      <c r="WIV2" s="83"/>
      <c r="WIW2" s="83"/>
      <c r="WIX2" s="83"/>
      <c r="WIY2" s="83"/>
      <c r="WIZ2" s="83"/>
      <c r="WJA2" s="83"/>
      <c r="WJB2" s="83"/>
      <c r="WJC2" s="83"/>
      <c r="WJD2" s="83"/>
      <c r="WJE2" s="83"/>
      <c r="WJF2" s="83"/>
      <c r="WJG2" s="83"/>
      <c r="WJH2" s="83"/>
      <c r="WJI2" s="83"/>
      <c r="WJJ2" s="83"/>
      <c r="WJK2" s="83"/>
      <c r="WJL2" s="83"/>
      <c r="WJM2" s="83"/>
      <c r="WJN2" s="83"/>
      <c r="WJO2" s="83"/>
      <c r="WJP2" s="83"/>
      <c r="WJQ2" s="83"/>
      <c r="WJR2" s="83"/>
      <c r="WJS2" s="83"/>
      <c r="WJT2" s="83"/>
      <c r="WJU2" s="83"/>
      <c r="WJV2" s="83"/>
      <c r="WJW2" s="83"/>
      <c r="WJX2" s="83"/>
      <c r="WJY2" s="83"/>
      <c r="WJZ2" s="83"/>
      <c r="WKA2" s="83"/>
      <c r="WKB2" s="83"/>
      <c r="WKC2" s="83"/>
      <c r="WKD2" s="83"/>
      <c r="WKE2" s="83"/>
      <c r="WKF2" s="83"/>
      <c r="WKG2" s="83"/>
      <c r="WKH2" s="83"/>
      <c r="WKI2" s="83"/>
      <c r="WKJ2" s="83"/>
      <c r="WKK2" s="83"/>
      <c r="WKL2" s="83"/>
      <c r="WKM2" s="83"/>
      <c r="WKN2" s="83"/>
      <c r="WKO2" s="83"/>
      <c r="WKP2" s="83"/>
      <c r="WKQ2" s="83"/>
      <c r="WKR2" s="83"/>
      <c r="WKS2" s="83"/>
      <c r="WKT2" s="83"/>
      <c r="WKU2" s="83"/>
      <c r="WKV2" s="83"/>
      <c r="WKW2" s="83"/>
      <c r="WKX2" s="83"/>
      <c r="WKY2" s="83"/>
      <c r="WKZ2" s="83"/>
      <c r="WLA2" s="83"/>
      <c r="WLB2" s="83"/>
      <c r="WLC2" s="83"/>
      <c r="WLD2" s="83"/>
      <c r="WLE2" s="83"/>
      <c r="WLF2" s="83"/>
      <c r="WLG2" s="83"/>
      <c r="WLH2" s="83"/>
      <c r="WLI2" s="83"/>
      <c r="WLJ2" s="83"/>
      <c r="WLK2" s="83"/>
      <c r="WLL2" s="83"/>
      <c r="WLM2" s="83"/>
      <c r="WLN2" s="83"/>
      <c r="WLO2" s="83"/>
      <c r="WLP2" s="83"/>
      <c r="WLQ2" s="83"/>
      <c r="WLR2" s="83"/>
      <c r="WLS2" s="83"/>
      <c r="WLT2" s="83"/>
      <c r="WLU2" s="83"/>
      <c r="WLV2" s="83"/>
      <c r="WLW2" s="83"/>
      <c r="WLX2" s="83"/>
      <c r="WLY2" s="83"/>
      <c r="WLZ2" s="83"/>
      <c r="WMA2" s="83"/>
      <c r="WMB2" s="83"/>
      <c r="WMC2" s="83"/>
      <c r="WMD2" s="83"/>
      <c r="WME2" s="83"/>
      <c r="WMF2" s="83"/>
      <c r="WMG2" s="83"/>
      <c r="WMH2" s="83"/>
      <c r="WMI2" s="83"/>
      <c r="WMJ2" s="83"/>
      <c r="WMK2" s="83"/>
      <c r="WML2" s="83"/>
      <c r="WMM2" s="83"/>
      <c r="WMN2" s="83"/>
      <c r="WMO2" s="83"/>
      <c r="WMP2" s="83"/>
      <c r="WMQ2" s="83"/>
      <c r="WMR2" s="83"/>
      <c r="WMS2" s="83"/>
      <c r="WMT2" s="83"/>
      <c r="WMU2" s="83"/>
      <c r="WMV2" s="83"/>
      <c r="WMW2" s="83"/>
      <c r="WMX2" s="83"/>
      <c r="WMY2" s="83"/>
      <c r="WMZ2" s="83"/>
      <c r="WNA2" s="83"/>
      <c r="WNB2" s="83"/>
      <c r="WNC2" s="83"/>
      <c r="WND2" s="83"/>
      <c r="WNE2" s="83"/>
      <c r="WNF2" s="83"/>
      <c r="WNG2" s="83"/>
      <c r="WNH2" s="83"/>
      <c r="WNI2" s="83"/>
      <c r="WNJ2" s="83"/>
      <c r="WNK2" s="83"/>
      <c r="WNL2" s="83"/>
      <c r="WNM2" s="83"/>
      <c r="WNN2" s="83"/>
      <c r="WNO2" s="83"/>
      <c r="WNP2" s="83"/>
      <c r="WNQ2" s="83"/>
      <c r="WNR2" s="83"/>
      <c r="WNS2" s="83"/>
      <c r="WNT2" s="83"/>
      <c r="WNU2" s="83"/>
      <c r="WNV2" s="83"/>
      <c r="WNW2" s="83"/>
      <c r="WNX2" s="83"/>
      <c r="WNY2" s="83"/>
      <c r="WNZ2" s="83"/>
      <c r="WOA2" s="83"/>
      <c r="WOB2" s="83"/>
      <c r="WOC2" s="83"/>
      <c r="WOD2" s="83"/>
      <c r="WOE2" s="83"/>
      <c r="WOF2" s="83"/>
      <c r="WOG2" s="83"/>
      <c r="WOH2" s="83"/>
      <c r="WOI2" s="83"/>
      <c r="WOJ2" s="83"/>
      <c r="WOK2" s="83"/>
      <c r="WOL2" s="83"/>
      <c r="WOM2" s="83"/>
      <c r="WON2" s="83"/>
      <c r="WOO2" s="83"/>
      <c r="WOP2" s="83"/>
      <c r="WOQ2" s="83"/>
      <c r="WOR2" s="83"/>
      <c r="WOS2" s="83"/>
      <c r="WOT2" s="83"/>
      <c r="WOU2" s="83"/>
      <c r="WOV2" s="83"/>
      <c r="WOW2" s="83"/>
      <c r="WOX2" s="83"/>
      <c r="WOY2" s="83"/>
      <c r="WOZ2" s="83"/>
      <c r="WPA2" s="83"/>
      <c r="WPB2" s="83"/>
      <c r="WPC2" s="83"/>
      <c r="WPD2" s="83"/>
      <c r="WPE2" s="83"/>
      <c r="WPF2" s="83"/>
      <c r="WPG2" s="83"/>
      <c r="WPH2" s="83"/>
      <c r="WPI2" s="83"/>
      <c r="WPJ2" s="83"/>
      <c r="WPK2" s="83"/>
      <c r="WPL2" s="83"/>
      <c r="WPM2" s="83"/>
      <c r="WPN2" s="83"/>
      <c r="WPO2" s="83"/>
      <c r="WPP2" s="83"/>
      <c r="WPQ2" s="83"/>
      <c r="WPR2" s="83"/>
      <c r="WPS2" s="83"/>
      <c r="WPT2" s="83"/>
      <c r="WPU2" s="83"/>
      <c r="WPV2" s="83"/>
      <c r="WPW2" s="83"/>
      <c r="WPX2" s="83"/>
      <c r="WPY2" s="83"/>
      <c r="WPZ2" s="83"/>
      <c r="WQA2" s="83"/>
      <c r="WQB2" s="83"/>
      <c r="WQC2" s="83"/>
      <c r="WQD2" s="83"/>
      <c r="WQE2" s="83"/>
      <c r="WQF2" s="83"/>
      <c r="WQG2" s="83"/>
      <c r="WQH2" s="83"/>
      <c r="WQI2" s="83"/>
      <c r="WQJ2" s="83"/>
      <c r="WQK2" s="83"/>
      <c r="WQL2" s="83"/>
      <c r="WQM2" s="83"/>
      <c r="WQN2" s="83"/>
      <c r="WQO2" s="83"/>
      <c r="WQP2" s="83"/>
      <c r="WQQ2" s="83"/>
      <c r="WQR2" s="83"/>
      <c r="WQS2" s="83"/>
      <c r="WQT2" s="83"/>
      <c r="WQU2" s="83"/>
      <c r="WQV2" s="83"/>
      <c r="WQW2" s="83"/>
      <c r="WQX2" s="83"/>
      <c r="WQY2" s="83"/>
      <c r="WQZ2" s="83"/>
      <c r="WRA2" s="83"/>
      <c r="WRB2" s="83"/>
      <c r="WRC2" s="83"/>
      <c r="WRD2" s="83"/>
      <c r="WRE2" s="83"/>
      <c r="WRF2" s="83"/>
      <c r="WRG2" s="83"/>
      <c r="WRH2" s="83"/>
      <c r="WRI2" s="83"/>
      <c r="WRJ2" s="83"/>
      <c r="WRK2" s="83"/>
      <c r="WRL2" s="83"/>
      <c r="WRM2" s="83"/>
      <c r="WRN2" s="83"/>
      <c r="WRO2" s="83"/>
      <c r="WRP2" s="83"/>
      <c r="WRQ2" s="83"/>
      <c r="WRR2" s="83"/>
      <c r="WRS2" s="83"/>
      <c r="WRT2" s="83"/>
      <c r="WRU2" s="83"/>
      <c r="WRV2" s="83"/>
      <c r="WRW2" s="83"/>
      <c r="WRX2" s="83"/>
      <c r="WRY2" s="83"/>
      <c r="WRZ2" s="83"/>
      <c r="WSA2" s="83"/>
      <c r="WSB2" s="83"/>
      <c r="WSC2" s="83"/>
      <c r="WSD2" s="83"/>
      <c r="WSE2" s="83"/>
      <c r="WSF2" s="83"/>
      <c r="WSG2" s="83"/>
      <c r="WSH2" s="83"/>
      <c r="WSI2" s="83"/>
      <c r="WSJ2" s="83"/>
      <c r="WSK2" s="83"/>
      <c r="WSL2" s="83"/>
      <c r="WSM2" s="83"/>
      <c r="WSN2" s="83"/>
      <c r="WSO2" s="83"/>
      <c r="WSP2" s="83"/>
      <c r="WSQ2" s="83"/>
      <c r="WSR2" s="83"/>
      <c r="WSS2" s="83"/>
      <c r="WST2" s="83"/>
      <c r="WSU2" s="83"/>
      <c r="WSV2" s="83"/>
      <c r="WSW2" s="83"/>
      <c r="WSX2" s="83"/>
      <c r="WSY2" s="83"/>
      <c r="WSZ2" s="83"/>
      <c r="WTA2" s="83"/>
      <c r="WTB2" s="83"/>
      <c r="WTC2" s="83"/>
      <c r="WTD2" s="83"/>
      <c r="WTE2" s="83"/>
      <c r="WTF2" s="83"/>
      <c r="WTG2" s="83"/>
      <c r="WTH2" s="83"/>
      <c r="WTI2" s="83"/>
      <c r="WTJ2" s="83"/>
      <c r="WTK2" s="83"/>
      <c r="WTL2" s="83"/>
      <c r="WTM2" s="83"/>
      <c r="WTN2" s="83"/>
      <c r="WTO2" s="83"/>
      <c r="WTP2" s="83"/>
      <c r="WTQ2" s="83"/>
      <c r="WTR2" s="83"/>
      <c r="WTS2" s="83"/>
      <c r="WTT2" s="83"/>
      <c r="WTU2" s="83"/>
      <c r="WTV2" s="83"/>
      <c r="WTW2" s="83"/>
      <c r="WTX2" s="83"/>
      <c r="WTY2" s="83"/>
      <c r="WTZ2" s="83"/>
      <c r="WUA2" s="83"/>
      <c r="WUB2" s="83"/>
      <c r="WUC2" s="83"/>
      <c r="WUD2" s="83"/>
      <c r="WUE2" s="83"/>
      <c r="WUF2" s="83"/>
      <c r="WUG2" s="83"/>
      <c r="WUH2" s="83"/>
      <c r="WUI2" s="83"/>
      <c r="WUJ2" s="83"/>
      <c r="WUK2" s="83"/>
      <c r="WUL2" s="83"/>
      <c r="WUM2" s="83"/>
      <c r="WUN2" s="83"/>
      <c r="WUO2" s="83"/>
      <c r="WUP2" s="83"/>
      <c r="WUQ2" s="83"/>
      <c r="WUR2" s="83"/>
      <c r="WUS2" s="83"/>
      <c r="WUT2" s="83"/>
      <c r="WUU2" s="83"/>
      <c r="WUV2" s="83"/>
      <c r="WUW2" s="83"/>
      <c r="WUX2" s="83"/>
      <c r="WUY2" s="83"/>
      <c r="WUZ2" s="83"/>
      <c r="WVA2" s="83"/>
      <c r="WVB2" s="83"/>
      <c r="WVC2" s="83"/>
      <c r="WVD2" s="83"/>
      <c r="WVE2" s="83"/>
      <c r="WVF2" s="83"/>
      <c r="WVG2" s="83"/>
      <c r="WVH2" s="83"/>
      <c r="WVI2" s="83"/>
      <c r="WVJ2" s="83"/>
      <c r="WVK2" s="83"/>
      <c r="WVL2" s="83"/>
      <c r="WVM2" s="83"/>
      <c r="WVN2" s="83"/>
      <c r="WVO2" s="83"/>
      <c r="WVP2" s="83"/>
      <c r="WVQ2" s="83"/>
      <c r="WVR2" s="83"/>
      <c r="WVS2" s="83"/>
      <c r="WVT2" s="83"/>
      <c r="WVU2" s="83"/>
      <c r="WVV2" s="83"/>
      <c r="WVW2" s="83"/>
      <c r="WVX2" s="83"/>
      <c r="WVY2" s="83"/>
      <c r="WVZ2" s="83"/>
      <c r="WWA2" s="83"/>
      <c r="WWB2" s="83"/>
      <c r="WWC2" s="83"/>
      <c r="WWD2" s="83"/>
      <c r="WWE2" s="83"/>
      <c r="WWF2" s="83"/>
      <c r="WWG2" s="83"/>
      <c r="WWH2" s="83"/>
      <c r="WWI2" s="83"/>
      <c r="WWJ2" s="83"/>
      <c r="WWK2" s="83"/>
      <c r="WWL2" s="83"/>
      <c r="WWM2" s="83"/>
      <c r="WWN2" s="83"/>
      <c r="WWO2" s="83"/>
      <c r="WWP2" s="83"/>
      <c r="WWQ2" s="83"/>
      <c r="WWR2" s="83"/>
      <c r="WWS2" s="83"/>
      <c r="WWT2" s="83"/>
      <c r="WWU2" s="83"/>
      <c r="WWV2" s="83"/>
      <c r="WWW2" s="83"/>
      <c r="WWX2" s="83"/>
      <c r="WWY2" s="83"/>
      <c r="WWZ2" s="83"/>
      <c r="WXA2" s="83"/>
      <c r="WXB2" s="83"/>
      <c r="WXC2" s="83"/>
      <c r="WXD2" s="83"/>
      <c r="WXE2" s="83"/>
      <c r="WXF2" s="83"/>
      <c r="WXG2" s="83"/>
      <c r="WXH2" s="83"/>
      <c r="WXI2" s="83"/>
      <c r="WXJ2" s="83"/>
      <c r="WXK2" s="83"/>
      <c r="WXL2" s="83"/>
      <c r="WXM2" s="83"/>
      <c r="WXN2" s="83"/>
      <c r="WXO2" s="83"/>
      <c r="WXP2" s="83"/>
      <c r="WXQ2" s="83"/>
      <c r="WXR2" s="83"/>
      <c r="WXS2" s="83"/>
      <c r="WXT2" s="83"/>
      <c r="WXU2" s="83"/>
      <c r="WXV2" s="83"/>
      <c r="WXW2" s="83"/>
      <c r="WXX2" s="83"/>
      <c r="WXY2" s="83"/>
      <c r="WXZ2" s="83"/>
      <c r="WYA2" s="83"/>
      <c r="WYB2" s="83"/>
      <c r="WYC2" s="83"/>
      <c r="WYD2" s="83"/>
      <c r="WYE2" s="83"/>
      <c r="WYF2" s="83"/>
      <c r="WYG2" s="83"/>
      <c r="WYH2" s="83"/>
      <c r="WYI2" s="83"/>
      <c r="WYJ2" s="83"/>
      <c r="WYK2" s="83"/>
      <c r="WYL2" s="83"/>
      <c r="WYM2" s="83"/>
      <c r="WYN2" s="83"/>
      <c r="WYO2" s="83"/>
      <c r="WYP2" s="83"/>
      <c r="WYQ2" s="83"/>
      <c r="WYR2" s="83"/>
      <c r="WYS2" s="83"/>
      <c r="WYT2" s="83"/>
      <c r="WYU2" s="83"/>
      <c r="WYV2" s="83"/>
      <c r="WYW2" s="83"/>
      <c r="WYX2" s="83"/>
      <c r="WYY2" s="83"/>
      <c r="WYZ2" s="83"/>
      <c r="WZA2" s="83"/>
      <c r="WZB2" s="83"/>
      <c r="WZC2" s="83"/>
      <c r="WZD2" s="83"/>
      <c r="WZE2" s="83"/>
      <c r="WZF2" s="83"/>
      <c r="WZG2" s="83"/>
      <c r="WZH2" s="83"/>
      <c r="WZI2" s="83"/>
      <c r="WZJ2" s="83"/>
      <c r="WZK2" s="83"/>
      <c r="WZL2" s="83"/>
      <c r="WZM2" s="83"/>
      <c r="WZN2" s="83"/>
      <c r="WZO2" s="83"/>
      <c r="WZP2" s="83"/>
      <c r="WZQ2" s="83"/>
      <c r="WZR2" s="83"/>
      <c r="WZS2" s="83"/>
      <c r="WZT2" s="83"/>
      <c r="WZU2" s="83"/>
      <c r="WZV2" s="83"/>
      <c r="WZW2" s="83"/>
      <c r="WZX2" s="83"/>
      <c r="WZY2" s="83"/>
      <c r="WZZ2" s="83"/>
      <c r="XAA2" s="83"/>
      <c r="XAB2" s="83"/>
      <c r="XAC2" s="83"/>
      <c r="XAD2" s="83"/>
      <c r="XAE2" s="83"/>
      <c r="XAF2" s="83"/>
      <c r="XAG2" s="83"/>
      <c r="XAH2" s="83"/>
      <c r="XAI2" s="83"/>
      <c r="XAJ2" s="83"/>
      <c r="XAK2" s="83"/>
      <c r="XAL2" s="83"/>
      <c r="XAM2" s="83"/>
      <c r="XAN2" s="83"/>
      <c r="XAO2" s="83"/>
      <c r="XAP2" s="83"/>
      <c r="XAQ2" s="83"/>
      <c r="XAR2" s="83"/>
      <c r="XAS2" s="83"/>
      <c r="XAT2" s="83"/>
      <c r="XAU2" s="83"/>
      <c r="XAV2" s="83"/>
      <c r="XAW2" s="83"/>
      <c r="XAX2" s="83"/>
      <c r="XAY2" s="83"/>
      <c r="XAZ2" s="83"/>
      <c r="XBA2" s="83"/>
      <c r="XBB2" s="83"/>
      <c r="XBC2" s="83"/>
      <c r="XBD2" s="83"/>
      <c r="XBE2" s="83"/>
      <c r="XBF2" s="83"/>
      <c r="XBG2" s="83"/>
      <c r="XBH2" s="83"/>
      <c r="XBI2" s="83"/>
      <c r="XBJ2" s="83"/>
      <c r="XBK2" s="83"/>
      <c r="XBL2" s="83"/>
      <c r="XBM2" s="83"/>
      <c r="XBN2" s="83"/>
      <c r="XBO2" s="83"/>
      <c r="XBP2" s="83"/>
      <c r="XBQ2" s="83"/>
      <c r="XBR2" s="83"/>
      <c r="XBS2" s="83"/>
      <c r="XBT2" s="83"/>
      <c r="XBU2" s="83"/>
      <c r="XBV2" s="83"/>
      <c r="XBW2" s="83"/>
      <c r="XBX2" s="83"/>
      <c r="XBY2" s="83"/>
      <c r="XBZ2" s="83"/>
      <c r="XCA2" s="83"/>
      <c r="XCB2" s="83"/>
      <c r="XCC2" s="83"/>
      <c r="XCD2" s="83"/>
      <c r="XCE2" s="83"/>
      <c r="XCF2" s="83"/>
      <c r="XCG2" s="83"/>
      <c r="XCH2" s="83"/>
      <c r="XCI2" s="83"/>
      <c r="XCJ2" s="83"/>
      <c r="XCK2" s="83"/>
      <c r="XCL2" s="83"/>
      <c r="XCM2" s="83"/>
      <c r="XCN2" s="83"/>
      <c r="XCO2" s="83"/>
      <c r="XCP2" s="83"/>
      <c r="XCQ2" s="83"/>
      <c r="XCR2" s="83"/>
      <c r="XCS2" s="83"/>
      <c r="XCT2" s="83"/>
      <c r="XCU2" s="83"/>
      <c r="XCV2" s="83"/>
      <c r="XCW2" s="83"/>
      <c r="XCX2" s="83"/>
      <c r="XCY2" s="83"/>
      <c r="XCZ2" s="83"/>
      <c r="XDA2" s="83"/>
      <c r="XDB2" s="83"/>
      <c r="XDC2" s="83"/>
      <c r="XDD2" s="83"/>
      <c r="XDE2" s="83"/>
      <c r="XDF2" s="83"/>
      <c r="XDG2" s="83"/>
      <c r="XDH2" s="83"/>
      <c r="XDI2" s="83"/>
      <c r="XDJ2" s="83"/>
      <c r="XDK2" s="83"/>
      <c r="XDL2" s="83"/>
      <c r="XDM2" s="83"/>
      <c r="XDN2" s="83"/>
      <c r="XDO2" s="83"/>
      <c r="XDP2" s="83"/>
      <c r="XDQ2" s="83"/>
      <c r="XDR2" s="83"/>
      <c r="XDS2" s="83"/>
      <c r="XDT2" s="83"/>
      <c r="XDU2" s="83"/>
      <c r="XDV2" s="83"/>
      <c r="XDW2" s="83"/>
      <c r="XDX2" s="83"/>
      <c r="XDY2" s="83"/>
      <c r="XDZ2" s="83"/>
      <c r="XEA2" s="83"/>
      <c r="XEB2" s="83"/>
      <c r="XEC2" s="83"/>
      <c r="XED2" s="83"/>
      <c r="XEE2" s="83"/>
      <c r="XEF2" s="83"/>
      <c r="XEG2" s="83"/>
      <c r="XEH2" s="83"/>
      <c r="XEI2" s="83"/>
      <c r="XEJ2" s="83"/>
      <c r="XEK2" s="83"/>
      <c r="XEL2" s="83"/>
      <c r="XEM2" s="83"/>
      <c r="XEN2" s="83"/>
      <c r="XEO2" s="83"/>
      <c r="XEP2" s="83"/>
      <c r="XEQ2" s="83"/>
      <c r="XER2" s="83"/>
      <c r="XES2" s="83"/>
      <c r="XET2" s="83"/>
      <c r="XEU2" s="83"/>
      <c r="XEV2" s="83"/>
      <c r="XEW2" s="83"/>
      <c r="XEX2" s="83"/>
      <c r="XEY2" s="83"/>
      <c r="XEZ2" s="83"/>
      <c r="XFA2" s="83"/>
      <c r="XFB2" s="83"/>
    </row>
    <row r="3" spans="1:16382" ht="18.75">
      <c r="A3" s="21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c r="CA3" s="83"/>
      <c r="CB3" s="83"/>
      <c r="CC3" s="83"/>
      <c r="CD3" s="83"/>
      <c r="CE3" s="83"/>
      <c r="CF3" s="83"/>
      <c r="CG3" s="83"/>
      <c r="CH3" s="83"/>
      <c r="CI3" s="83"/>
      <c r="CJ3" s="83"/>
      <c r="CK3" s="83"/>
      <c r="CL3" s="83"/>
      <c r="CM3" s="83"/>
      <c r="CN3" s="83"/>
      <c r="CO3" s="83"/>
      <c r="CP3" s="83"/>
      <c r="CQ3" s="83"/>
      <c r="CR3" s="83"/>
      <c r="CS3" s="83"/>
      <c r="CT3" s="83"/>
      <c r="CU3" s="83"/>
      <c r="CV3" s="83"/>
      <c r="CW3" s="83"/>
      <c r="CX3" s="83"/>
      <c r="CY3" s="83"/>
      <c r="CZ3" s="83"/>
      <c r="DA3" s="83"/>
      <c r="DB3" s="83"/>
      <c r="DC3" s="83"/>
      <c r="DD3" s="83"/>
      <c r="DE3" s="83"/>
      <c r="DF3" s="83"/>
      <c r="DG3" s="83"/>
      <c r="DH3" s="83"/>
      <c r="DI3" s="83"/>
      <c r="DJ3" s="83"/>
      <c r="DK3" s="83"/>
      <c r="DL3" s="83"/>
      <c r="DM3" s="83"/>
      <c r="DN3" s="83"/>
      <c r="DO3" s="83"/>
      <c r="DP3" s="83"/>
      <c r="DQ3" s="83"/>
      <c r="DR3" s="83"/>
      <c r="DS3" s="83"/>
      <c r="DT3" s="83"/>
      <c r="DU3" s="83"/>
      <c r="DV3" s="83"/>
      <c r="DW3" s="83"/>
      <c r="DX3" s="83"/>
      <c r="DY3" s="83"/>
      <c r="DZ3" s="83"/>
      <c r="EA3" s="83"/>
      <c r="EB3" s="83"/>
      <c r="EC3" s="83"/>
      <c r="ED3" s="83"/>
      <c r="EE3" s="83"/>
      <c r="EF3" s="83"/>
      <c r="EG3" s="83"/>
      <c r="EH3" s="83"/>
      <c r="EI3" s="83"/>
      <c r="EJ3" s="83"/>
      <c r="EK3" s="83"/>
      <c r="EL3" s="83"/>
      <c r="EM3" s="83"/>
      <c r="EN3" s="83"/>
      <c r="EO3" s="83"/>
      <c r="EP3" s="83"/>
      <c r="EQ3" s="83"/>
      <c r="ER3" s="83"/>
      <c r="ES3" s="83"/>
      <c r="ET3" s="83"/>
      <c r="EU3" s="83"/>
      <c r="EV3" s="83"/>
      <c r="EW3" s="83"/>
      <c r="EX3" s="83"/>
      <c r="EY3" s="83"/>
      <c r="EZ3" s="83"/>
      <c r="FA3" s="83"/>
      <c r="FB3" s="83"/>
      <c r="FC3" s="83"/>
      <c r="FD3" s="83"/>
      <c r="FE3" s="83"/>
      <c r="FF3" s="83"/>
      <c r="FG3" s="83"/>
      <c r="FH3" s="83"/>
      <c r="FI3" s="83"/>
      <c r="FJ3" s="83"/>
      <c r="FK3" s="83"/>
      <c r="FL3" s="83"/>
      <c r="FM3" s="83"/>
      <c r="FN3" s="83"/>
      <c r="FO3" s="83"/>
      <c r="FP3" s="83"/>
      <c r="FQ3" s="83"/>
      <c r="FR3" s="83"/>
      <c r="FS3" s="83"/>
      <c r="FT3" s="83"/>
      <c r="FU3" s="83"/>
      <c r="FV3" s="83"/>
      <c r="FW3" s="83"/>
      <c r="FX3" s="83"/>
      <c r="FY3" s="83"/>
      <c r="FZ3" s="83"/>
      <c r="GA3" s="83"/>
      <c r="GB3" s="83"/>
      <c r="GC3" s="83"/>
      <c r="GD3" s="83"/>
      <c r="GE3" s="83"/>
      <c r="GF3" s="83"/>
      <c r="GG3" s="83"/>
      <c r="GH3" s="83"/>
      <c r="GI3" s="83"/>
      <c r="GJ3" s="83"/>
      <c r="GK3" s="83"/>
      <c r="GL3" s="83"/>
      <c r="GM3" s="83"/>
      <c r="GN3" s="83"/>
      <c r="GO3" s="83"/>
      <c r="GP3" s="83"/>
      <c r="GQ3" s="83"/>
      <c r="GR3" s="83"/>
      <c r="GS3" s="83"/>
      <c r="GT3" s="83"/>
      <c r="GU3" s="83"/>
      <c r="GV3" s="83"/>
      <c r="GW3" s="83"/>
      <c r="GX3" s="83"/>
      <c r="GY3" s="83"/>
      <c r="GZ3" s="83"/>
      <c r="HA3" s="83"/>
      <c r="HB3" s="83"/>
      <c r="HC3" s="83"/>
      <c r="HD3" s="83"/>
      <c r="HE3" s="83"/>
      <c r="HF3" s="83"/>
      <c r="HG3" s="83"/>
      <c r="HH3" s="83"/>
      <c r="HI3" s="83"/>
      <c r="HJ3" s="83"/>
      <c r="HK3" s="83"/>
      <c r="HL3" s="83"/>
      <c r="HM3" s="83"/>
      <c r="HN3" s="83"/>
      <c r="HO3" s="83"/>
      <c r="HP3" s="83"/>
      <c r="HQ3" s="83"/>
      <c r="HR3" s="83"/>
      <c r="HS3" s="83"/>
      <c r="HT3" s="83"/>
      <c r="HU3" s="83"/>
      <c r="HV3" s="83"/>
      <c r="HW3" s="83"/>
      <c r="HX3" s="83"/>
      <c r="HY3" s="83"/>
      <c r="HZ3" s="83"/>
      <c r="IA3" s="83"/>
      <c r="IB3" s="83"/>
      <c r="IC3" s="83"/>
      <c r="ID3" s="83"/>
      <c r="IE3" s="83"/>
      <c r="IF3" s="83"/>
      <c r="IG3" s="83"/>
      <c r="IH3" s="83"/>
      <c r="II3" s="83"/>
      <c r="IJ3" s="83"/>
      <c r="IK3" s="83"/>
      <c r="IL3" s="83"/>
      <c r="IM3" s="83"/>
      <c r="IN3" s="83"/>
      <c r="IO3" s="83"/>
      <c r="IP3" s="83"/>
      <c r="IQ3" s="83"/>
      <c r="IR3" s="83"/>
      <c r="IS3" s="83"/>
      <c r="IT3" s="83"/>
      <c r="IU3" s="83"/>
      <c r="IV3" s="83"/>
      <c r="IW3" s="83"/>
      <c r="IX3" s="83"/>
      <c r="IY3" s="83"/>
      <c r="IZ3" s="83"/>
      <c r="JA3" s="83"/>
      <c r="JB3" s="83"/>
      <c r="JC3" s="83"/>
      <c r="JD3" s="83"/>
      <c r="JE3" s="83"/>
      <c r="JF3" s="83"/>
      <c r="JG3" s="83"/>
      <c r="JH3" s="83"/>
      <c r="JI3" s="83"/>
      <c r="JJ3" s="83"/>
      <c r="JK3" s="83"/>
      <c r="JL3" s="83"/>
      <c r="JM3" s="83"/>
      <c r="JN3" s="83"/>
      <c r="JO3" s="83"/>
      <c r="JP3" s="83"/>
      <c r="JQ3" s="83"/>
      <c r="JR3" s="83"/>
      <c r="JS3" s="83"/>
      <c r="JT3" s="83"/>
      <c r="JU3" s="83"/>
      <c r="JV3" s="83"/>
      <c r="JW3" s="83"/>
      <c r="JX3" s="83"/>
      <c r="JY3" s="83"/>
      <c r="JZ3" s="83"/>
      <c r="KA3" s="83"/>
      <c r="KB3" s="83"/>
      <c r="KC3" s="83"/>
      <c r="KD3" s="83"/>
      <c r="KE3" s="83"/>
      <c r="KF3" s="83"/>
      <c r="KG3" s="83"/>
      <c r="KH3" s="83"/>
      <c r="KI3" s="83"/>
      <c r="KJ3" s="83"/>
      <c r="KK3" s="83"/>
      <c r="KL3" s="83"/>
      <c r="KM3" s="83"/>
      <c r="KN3" s="83"/>
      <c r="KO3" s="83"/>
      <c r="KP3" s="83"/>
      <c r="KQ3" s="83"/>
      <c r="KR3" s="83"/>
      <c r="KS3" s="83"/>
      <c r="KT3" s="83"/>
      <c r="KU3" s="83"/>
      <c r="KV3" s="83"/>
      <c r="KW3" s="83"/>
      <c r="KX3" s="83"/>
      <c r="KY3" s="83"/>
      <c r="KZ3" s="83"/>
      <c r="LA3" s="83"/>
      <c r="LB3" s="83"/>
      <c r="LC3" s="83"/>
      <c r="LD3" s="83"/>
      <c r="LE3" s="83"/>
      <c r="LF3" s="83"/>
      <c r="LG3" s="83"/>
      <c r="LH3" s="83"/>
      <c r="LI3" s="83"/>
      <c r="LJ3" s="83"/>
      <c r="LK3" s="83"/>
      <c r="LL3" s="83"/>
      <c r="LM3" s="83"/>
      <c r="LN3" s="83"/>
      <c r="LO3" s="83"/>
      <c r="LP3" s="83"/>
      <c r="LQ3" s="83"/>
      <c r="LR3" s="83"/>
      <c r="LS3" s="83"/>
      <c r="LT3" s="83"/>
      <c r="LU3" s="83"/>
      <c r="LV3" s="83"/>
      <c r="LW3" s="83"/>
      <c r="LX3" s="83"/>
      <c r="LY3" s="83"/>
      <c r="LZ3" s="83"/>
      <c r="MA3" s="83"/>
      <c r="MB3" s="83"/>
      <c r="MC3" s="83"/>
      <c r="MD3" s="83"/>
      <c r="ME3" s="83"/>
      <c r="MF3" s="83"/>
      <c r="MG3" s="83"/>
      <c r="MH3" s="83"/>
      <c r="MI3" s="83"/>
      <c r="MJ3" s="83"/>
      <c r="MK3" s="83"/>
      <c r="ML3" s="83"/>
      <c r="MM3" s="83"/>
      <c r="MN3" s="83"/>
      <c r="MO3" s="83"/>
      <c r="MP3" s="83"/>
      <c r="MQ3" s="83"/>
      <c r="MR3" s="83"/>
      <c r="MS3" s="83"/>
      <c r="MT3" s="83"/>
      <c r="MU3" s="83"/>
      <c r="MV3" s="83"/>
      <c r="MW3" s="83"/>
      <c r="MX3" s="83"/>
      <c r="MY3" s="83"/>
      <c r="MZ3" s="83"/>
      <c r="NA3" s="83"/>
      <c r="NB3" s="83"/>
      <c r="NC3" s="83"/>
      <c r="ND3" s="83"/>
      <c r="NE3" s="83"/>
      <c r="NF3" s="83"/>
      <c r="NG3" s="83"/>
      <c r="NH3" s="83"/>
      <c r="NI3" s="83"/>
      <c r="NJ3" s="83"/>
      <c r="NK3" s="83"/>
      <c r="NL3" s="83"/>
      <c r="NM3" s="83"/>
      <c r="NN3" s="83"/>
      <c r="NO3" s="83"/>
      <c r="NP3" s="83"/>
      <c r="NQ3" s="83"/>
      <c r="NR3" s="83"/>
      <c r="NS3" s="83"/>
      <c r="NT3" s="83"/>
      <c r="NU3" s="83"/>
      <c r="NV3" s="83"/>
      <c r="NW3" s="83"/>
      <c r="NX3" s="83"/>
      <c r="NY3" s="83"/>
      <c r="NZ3" s="83"/>
      <c r="OA3" s="83"/>
      <c r="OB3" s="83"/>
      <c r="OC3" s="83"/>
      <c r="OD3" s="83"/>
      <c r="OE3" s="83"/>
      <c r="OF3" s="83"/>
      <c r="OG3" s="83"/>
      <c r="OH3" s="83"/>
      <c r="OI3" s="83"/>
      <c r="OJ3" s="83"/>
      <c r="OK3" s="83"/>
      <c r="OL3" s="83"/>
      <c r="OM3" s="83"/>
      <c r="ON3" s="83"/>
      <c r="OO3" s="83"/>
      <c r="OP3" s="83"/>
      <c r="OQ3" s="83"/>
      <c r="OR3" s="83"/>
      <c r="OS3" s="83"/>
      <c r="OT3" s="83"/>
      <c r="OU3" s="83"/>
      <c r="OV3" s="83"/>
      <c r="OW3" s="83"/>
      <c r="OX3" s="83"/>
      <c r="OY3" s="83"/>
      <c r="OZ3" s="83"/>
      <c r="PA3" s="83"/>
      <c r="PB3" s="83"/>
      <c r="PC3" s="83"/>
      <c r="PD3" s="83"/>
      <c r="PE3" s="83"/>
      <c r="PF3" s="83"/>
      <c r="PG3" s="83"/>
      <c r="PH3" s="83"/>
      <c r="PI3" s="83"/>
      <c r="PJ3" s="83"/>
      <c r="PK3" s="83"/>
      <c r="PL3" s="83"/>
      <c r="PM3" s="83"/>
      <c r="PN3" s="83"/>
      <c r="PO3" s="83"/>
      <c r="PP3" s="83"/>
      <c r="PQ3" s="83"/>
      <c r="PR3" s="83"/>
      <c r="PS3" s="83"/>
      <c r="PT3" s="83"/>
      <c r="PU3" s="83"/>
      <c r="PV3" s="83"/>
      <c r="PW3" s="83"/>
      <c r="PX3" s="83"/>
      <c r="PY3" s="83"/>
      <c r="PZ3" s="83"/>
      <c r="QA3" s="83"/>
      <c r="QB3" s="83"/>
      <c r="QC3" s="83"/>
      <c r="QD3" s="83"/>
      <c r="QE3" s="83"/>
      <c r="QF3" s="83"/>
      <c r="QG3" s="83"/>
      <c r="QH3" s="83"/>
      <c r="QI3" s="83"/>
      <c r="QJ3" s="83"/>
      <c r="QK3" s="83"/>
      <c r="QL3" s="83"/>
      <c r="QM3" s="83"/>
      <c r="QN3" s="83"/>
      <c r="QO3" s="83"/>
      <c r="QP3" s="83"/>
      <c r="QQ3" s="83"/>
      <c r="QR3" s="83"/>
      <c r="QS3" s="83"/>
      <c r="QT3" s="83"/>
      <c r="QU3" s="83"/>
      <c r="QV3" s="83"/>
      <c r="QW3" s="83"/>
      <c r="QX3" s="83"/>
      <c r="QY3" s="83"/>
      <c r="QZ3" s="83"/>
      <c r="RA3" s="83"/>
      <c r="RB3" s="83"/>
      <c r="RC3" s="83"/>
      <c r="RD3" s="83"/>
      <c r="RE3" s="83"/>
      <c r="RF3" s="83"/>
      <c r="RG3" s="83"/>
      <c r="RH3" s="83"/>
      <c r="RI3" s="83"/>
      <c r="RJ3" s="83"/>
      <c r="RK3" s="83"/>
      <c r="RL3" s="83"/>
      <c r="RM3" s="83"/>
      <c r="RN3" s="83"/>
      <c r="RO3" s="83"/>
      <c r="RP3" s="83"/>
      <c r="RQ3" s="83"/>
      <c r="RR3" s="83"/>
      <c r="RS3" s="83"/>
      <c r="RT3" s="83"/>
      <c r="RU3" s="83"/>
      <c r="RV3" s="83"/>
      <c r="RW3" s="83"/>
      <c r="RX3" s="83"/>
      <c r="RY3" s="83"/>
      <c r="RZ3" s="83"/>
      <c r="SA3" s="83"/>
      <c r="SB3" s="83"/>
      <c r="SC3" s="83"/>
      <c r="SD3" s="83"/>
      <c r="SE3" s="83"/>
      <c r="SF3" s="83"/>
      <c r="SG3" s="83"/>
      <c r="SH3" s="83"/>
      <c r="SI3" s="83"/>
      <c r="SJ3" s="83"/>
      <c r="SK3" s="83"/>
      <c r="SL3" s="83"/>
      <c r="SM3" s="83"/>
      <c r="SN3" s="83"/>
      <c r="SO3" s="83"/>
      <c r="SP3" s="83"/>
      <c r="SQ3" s="83"/>
      <c r="SR3" s="83"/>
      <c r="SS3" s="83"/>
      <c r="ST3" s="83"/>
      <c r="SU3" s="83"/>
      <c r="SV3" s="83"/>
      <c r="SW3" s="83"/>
      <c r="SX3" s="83"/>
      <c r="SY3" s="83"/>
      <c r="SZ3" s="83"/>
      <c r="TA3" s="83"/>
      <c r="TB3" s="83"/>
      <c r="TC3" s="83"/>
      <c r="TD3" s="83"/>
      <c r="TE3" s="83"/>
      <c r="TF3" s="83"/>
      <c r="TG3" s="83"/>
      <c r="TH3" s="83"/>
      <c r="TI3" s="83"/>
      <c r="TJ3" s="83"/>
      <c r="TK3" s="83"/>
      <c r="TL3" s="83"/>
      <c r="TM3" s="83"/>
      <c r="TN3" s="83"/>
      <c r="TO3" s="83"/>
      <c r="TP3" s="83"/>
      <c r="TQ3" s="83"/>
      <c r="TR3" s="83"/>
      <c r="TS3" s="83"/>
      <c r="TT3" s="83"/>
      <c r="TU3" s="83"/>
      <c r="TV3" s="83"/>
      <c r="TW3" s="83"/>
      <c r="TX3" s="83"/>
      <c r="TY3" s="83"/>
      <c r="TZ3" s="83"/>
      <c r="UA3" s="83"/>
      <c r="UB3" s="83"/>
      <c r="UC3" s="83"/>
      <c r="UD3" s="83"/>
      <c r="UE3" s="83"/>
      <c r="UF3" s="83"/>
      <c r="UG3" s="83"/>
      <c r="UH3" s="83"/>
      <c r="UI3" s="83"/>
      <c r="UJ3" s="83"/>
      <c r="UK3" s="83"/>
      <c r="UL3" s="83"/>
      <c r="UM3" s="83"/>
      <c r="UN3" s="83"/>
      <c r="UO3" s="83"/>
      <c r="UP3" s="83"/>
      <c r="UQ3" s="83"/>
      <c r="UR3" s="83"/>
      <c r="US3" s="83"/>
      <c r="UT3" s="83"/>
      <c r="UU3" s="83"/>
      <c r="UV3" s="83"/>
      <c r="UW3" s="83"/>
      <c r="UX3" s="83"/>
      <c r="UY3" s="83"/>
      <c r="UZ3" s="83"/>
      <c r="VA3" s="83"/>
      <c r="VB3" s="83"/>
      <c r="VC3" s="83"/>
      <c r="VD3" s="83"/>
      <c r="VE3" s="83"/>
      <c r="VF3" s="83"/>
      <c r="VG3" s="83"/>
      <c r="VH3" s="83"/>
      <c r="VI3" s="83"/>
      <c r="VJ3" s="83"/>
      <c r="VK3" s="83"/>
      <c r="VL3" s="83"/>
      <c r="VM3" s="83"/>
      <c r="VN3" s="83"/>
      <c r="VO3" s="83"/>
      <c r="VP3" s="83"/>
      <c r="VQ3" s="83"/>
      <c r="VR3" s="83"/>
      <c r="VS3" s="83"/>
      <c r="VT3" s="83"/>
      <c r="VU3" s="83"/>
      <c r="VV3" s="83"/>
      <c r="VW3" s="83"/>
      <c r="VX3" s="83"/>
      <c r="VY3" s="83"/>
      <c r="VZ3" s="83"/>
      <c r="WA3" s="83"/>
      <c r="WB3" s="83"/>
      <c r="WC3" s="83"/>
      <c r="WD3" s="83"/>
      <c r="WE3" s="83"/>
      <c r="WF3" s="83"/>
      <c r="WG3" s="83"/>
      <c r="WH3" s="83"/>
      <c r="WI3" s="83"/>
      <c r="WJ3" s="83"/>
      <c r="WK3" s="83"/>
      <c r="WL3" s="83"/>
      <c r="WM3" s="83"/>
      <c r="WN3" s="83"/>
      <c r="WO3" s="83"/>
      <c r="WP3" s="83"/>
      <c r="WQ3" s="83"/>
      <c r="WR3" s="83"/>
      <c r="WS3" s="83"/>
      <c r="WT3" s="83"/>
      <c r="WU3" s="83"/>
      <c r="WV3" s="83"/>
      <c r="WW3" s="83"/>
      <c r="WX3" s="83"/>
      <c r="WY3" s="83"/>
      <c r="WZ3" s="83"/>
      <c r="XA3" s="83"/>
      <c r="XB3" s="83"/>
      <c r="XC3" s="83"/>
      <c r="XD3" s="83"/>
      <c r="XE3" s="83"/>
      <c r="XF3" s="83"/>
      <c r="XG3" s="83"/>
      <c r="XH3" s="83"/>
      <c r="XI3" s="83"/>
      <c r="XJ3" s="83"/>
      <c r="XK3" s="83"/>
      <c r="XL3" s="83"/>
      <c r="XM3" s="83"/>
      <c r="XN3" s="83"/>
      <c r="XO3" s="83"/>
      <c r="XP3" s="83"/>
      <c r="XQ3" s="83"/>
      <c r="XR3" s="83"/>
      <c r="XS3" s="83"/>
      <c r="XT3" s="83"/>
      <c r="XU3" s="83"/>
      <c r="XV3" s="83"/>
      <c r="XW3" s="83"/>
      <c r="XX3" s="83"/>
      <c r="XY3" s="83"/>
      <c r="XZ3" s="83"/>
      <c r="YA3" s="83"/>
      <c r="YB3" s="83"/>
      <c r="YC3" s="83"/>
      <c r="YD3" s="83"/>
      <c r="YE3" s="83"/>
      <c r="YF3" s="83"/>
      <c r="YG3" s="83"/>
      <c r="YH3" s="83"/>
      <c r="YI3" s="83"/>
      <c r="YJ3" s="83"/>
      <c r="YK3" s="83"/>
      <c r="YL3" s="83"/>
      <c r="YM3" s="83"/>
      <c r="YN3" s="83"/>
      <c r="YO3" s="83"/>
      <c r="YP3" s="83"/>
      <c r="YQ3" s="83"/>
      <c r="YR3" s="83"/>
      <c r="YS3" s="83"/>
      <c r="YT3" s="83"/>
      <c r="YU3" s="83"/>
      <c r="YV3" s="83"/>
      <c r="YW3" s="83"/>
      <c r="YX3" s="83"/>
      <c r="YY3" s="83"/>
      <c r="YZ3" s="83"/>
      <c r="ZA3" s="83"/>
      <c r="ZB3" s="83"/>
      <c r="ZC3" s="83"/>
      <c r="ZD3" s="83"/>
      <c r="ZE3" s="83"/>
      <c r="ZF3" s="83"/>
      <c r="ZG3" s="83"/>
      <c r="ZH3" s="83"/>
      <c r="ZI3" s="83"/>
      <c r="ZJ3" s="83"/>
      <c r="ZK3" s="83"/>
      <c r="ZL3" s="83"/>
      <c r="ZM3" s="83"/>
      <c r="ZN3" s="83"/>
      <c r="ZO3" s="83"/>
      <c r="ZP3" s="83"/>
      <c r="ZQ3" s="83"/>
      <c r="ZR3" s="83"/>
      <c r="ZS3" s="83"/>
      <c r="ZT3" s="83"/>
      <c r="ZU3" s="83"/>
      <c r="ZV3" s="83"/>
      <c r="ZW3" s="83"/>
      <c r="ZX3" s="83"/>
      <c r="ZY3" s="83"/>
      <c r="ZZ3" s="83"/>
      <c r="AAA3" s="83"/>
      <c r="AAB3" s="83"/>
      <c r="AAC3" s="83"/>
      <c r="AAD3" s="83"/>
      <c r="AAE3" s="83"/>
      <c r="AAF3" s="83"/>
      <c r="AAG3" s="83"/>
      <c r="AAH3" s="83"/>
      <c r="AAI3" s="83"/>
      <c r="AAJ3" s="83"/>
      <c r="AAK3" s="83"/>
      <c r="AAL3" s="83"/>
      <c r="AAM3" s="83"/>
      <c r="AAN3" s="83"/>
      <c r="AAO3" s="83"/>
      <c r="AAP3" s="83"/>
      <c r="AAQ3" s="83"/>
      <c r="AAR3" s="83"/>
      <c r="AAS3" s="83"/>
      <c r="AAT3" s="83"/>
      <c r="AAU3" s="83"/>
      <c r="AAV3" s="83"/>
      <c r="AAW3" s="83"/>
      <c r="AAX3" s="83"/>
      <c r="AAY3" s="83"/>
      <c r="AAZ3" s="83"/>
      <c r="ABA3" s="83"/>
      <c r="ABB3" s="83"/>
      <c r="ABC3" s="83"/>
      <c r="ABD3" s="83"/>
      <c r="ABE3" s="83"/>
      <c r="ABF3" s="83"/>
      <c r="ABG3" s="83"/>
      <c r="ABH3" s="83"/>
      <c r="ABI3" s="83"/>
      <c r="ABJ3" s="83"/>
      <c r="ABK3" s="83"/>
      <c r="ABL3" s="83"/>
      <c r="ABM3" s="83"/>
      <c r="ABN3" s="83"/>
      <c r="ABO3" s="83"/>
      <c r="ABP3" s="83"/>
      <c r="ABQ3" s="83"/>
      <c r="ABR3" s="83"/>
      <c r="ABS3" s="83"/>
      <c r="ABT3" s="83"/>
      <c r="ABU3" s="83"/>
      <c r="ABV3" s="83"/>
      <c r="ABW3" s="83"/>
      <c r="ABX3" s="83"/>
      <c r="ABY3" s="83"/>
      <c r="ABZ3" s="83"/>
      <c r="ACA3" s="83"/>
      <c r="ACB3" s="83"/>
      <c r="ACC3" s="83"/>
      <c r="ACD3" s="83"/>
      <c r="ACE3" s="83"/>
      <c r="ACF3" s="83"/>
      <c r="ACG3" s="83"/>
      <c r="ACH3" s="83"/>
      <c r="ACI3" s="83"/>
      <c r="ACJ3" s="83"/>
      <c r="ACK3" s="83"/>
      <c r="ACL3" s="83"/>
      <c r="ACM3" s="83"/>
      <c r="ACN3" s="83"/>
      <c r="ACO3" s="83"/>
      <c r="ACP3" s="83"/>
      <c r="ACQ3" s="83"/>
      <c r="ACR3" s="83"/>
      <c r="ACS3" s="83"/>
      <c r="ACT3" s="83"/>
      <c r="ACU3" s="83"/>
      <c r="ACV3" s="83"/>
      <c r="ACW3" s="83"/>
      <c r="ACX3" s="83"/>
      <c r="ACY3" s="83"/>
      <c r="ACZ3" s="83"/>
      <c r="ADA3" s="83"/>
      <c r="ADB3" s="83"/>
      <c r="ADC3" s="83"/>
      <c r="ADD3" s="83"/>
      <c r="ADE3" s="83"/>
      <c r="ADF3" s="83"/>
      <c r="ADG3" s="83"/>
      <c r="ADH3" s="83"/>
      <c r="ADI3" s="83"/>
      <c r="ADJ3" s="83"/>
      <c r="ADK3" s="83"/>
      <c r="ADL3" s="83"/>
      <c r="ADM3" s="83"/>
      <c r="ADN3" s="83"/>
      <c r="ADO3" s="83"/>
      <c r="ADP3" s="83"/>
      <c r="ADQ3" s="83"/>
      <c r="ADR3" s="83"/>
      <c r="ADS3" s="83"/>
      <c r="ADT3" s="83"/>
      <c r="ADU3" s="83"/>
      <c r="ADV3" s="83"/>
      <c r="ADW3" s="83"/>
      <c r="ADX3" s="83"/>
      <c r="ADY3" s="83"/>
      <c r="ADZ3" s="83"/>
      <c r="AEA3" s="83"/>
      <c r="AEB3" s="83"/>
      <c r="AEC3" s="83"/>
      <c r="AED3" s="83"/>
      <c r="AEE3" s="83"/>
      <c r="AEF3" s="83"/>
      <c r="AEG3" s="83"/>
      <c r="AEH3" s="83"/>
      <c r="AEI3" s="83"/>
      <c r="AEJ3" s="83"/>
      <c r="AEK3" s="83"/>
      <c r="AEL3" s="83"/>
      <c r="AEM3" s="83"/>
      <c r="AEN3" s="83"/>
      <c r="AEO3" s="83"/>
      <c r="AEP3" s="83"/>
      <c r="AEQ3" s="83"/>
      <c r="AER3" s="83"/>
      <c r="AES3" s="83"/>
      <c r="AET3" s="83"/>
      <c r="AEU3" s="83"/>
      <c r="AEV3" s="83"/>
      <c r="AEW3" s="83"/>
      <c r="AEX3" s="83"/>
      <c r="AEY3" s="83"/>
      <c r="AEZ3" s="83"/>
      <c r="AFA3" s="83"/>
      <c r="AFB3" s="83"/>
      <c r="AFC3" s="83"/>
      <c r="AFD3" s="83"/>
      <c r="AFE3" s="83"/>
      <c r="AFF3" s="83"/>
      <c r="AFG3" s="83"/>
      <c r="AFH3" s="83"/>
      <c r="AFI3" s="83"/>
      <c r="AFJ3" s="83"/>
      <c r="AFK3" s="83"/>
      <c r="AFL3" s="83"/>
      <c r="AFM3" s="83"/>
      <c r="AFN3" s="83"/>
      <c r="AFO3" s="83"/>
      <c r="AFP3" s="83"/>
      <c r="AFQ3" s="83"/>
      <c r="AFR3" s="83"/>
      <c r="AFS3" s="83"/>
      <c r="AFT3" s="83"/>
      <c r="AFU3" s="83"/>
      <c r="AFV3" s="83"/>
      <c r="AFW3" s="83"/>
      <c r="AFX3" s="83"/>
      <c r="AFY3" s="83"/>
      <c r="AFZ3" s="83"/>
      <c r="AGA3" s="83"/>
      <c r="AGB3" s="83"/>
      <c r="AGC3" s="83"/>
      <c r="AGD3" s="83"/>
      <c r="AGE3" s="83"/>
      <c r="AGF3" s="83"/>
      <c r="AGG3" s="83"/>
      <c r="AGH3" s="83"/>
      <c r="AGI3" s="83"/>
      <c r="AGJ3" s="83"/>
      <c r="AGK3" s="83"/>
      <c r="AGL3" s="83"/>
      <c r="AGM3" s="83"/>
      <c r="AGN3" s="83"/>
      <c r="AGO3" s="83"/>
      <c r="AGP3" s="83"/>
      <c r="AGQ3" s="83"/>
      <c r="AGR3" s="83"/>
      <c r="AGS3" s="83"/>
      <c r="AGT3" s="83"/>
      <c r="AGU3" s="83"/>
      <c r="AGV3" s="83"/>
      <c r="AGW3" s="83"/>
      <c r="AGX3" s="83"/>
      <c r="AGY3" s="83"/>
      <c r="AGZ3" s="83"/>
      <c r="AHA3" s="83"/>
      <c r="AHB3" s="83"/>
      <c r="AHC3" s="83"/>
      <c r="AHD3" s="83"/>
      <c r="AHE3" s="83"/>
      <c r="AHF3" s="83"/>
      <c r="AHG3" s="83"/>
      <c r="AHH3" s="83"/>
      <c r="AHI3" s="83"/>
      <c r="AHJ3" s="83"/>
      <c r="AHK3" s="83"/>
      <c r="AHL3" s="83"/>
      <c r="AHM3" s="83"/>
      <c r="AHN3" s="83"/>
      <c r="AHO3" s="83"/>
      <c r="AHP3" s="83"/>
      <c r="AHQ3" s="83"/>
      <c r="AHR3" s="83"/>
      <c r="AHS3" s="83"/>
      <c r="AHT3" s="83"/>
      <c r="AHU3" s="83"/>
      <c r="AHV3" s="83"/>
      <c r="AHW3" s="83"/>
      <c r="AHX3" s="83"/>
      <c r="AHY3" s="83"/>
      <c r="AHZ3" s="83"/>
      <c r="AIA3" s="83"/>
      <c r="AIB3" s="83"/>
      <c r="AIC3" s="83"/>
      <c r="AID3" s="83"/>
      <c r="AIE3" s="83"/>
      <c r="AIF3" s="83"/>
      <c r="AIG3" s="83"/>
      <c r="AIH3" s="83"/>
      <c r="AII3" s="83"/>
      <c r="AIJ3" s="83"/>
      <c r="AIK3" s="83"/>
      <c r="AIL3" s="83"/>
      <c r="AIM3" s="83"/>
      <c r="AIN3" s="83"/>
      <c r="AIO3" s="83"/>
      <c r="AIP3" s="83"/>
      <c r="AIQ3" s="83"/>
      <c r="AIR3" s="83"/>
      <c r="AIS3" s="83"/>
      <c r="AIT3" s="83"/>
      <c r="AIU3" s="83"/>
      <c r="AIV3" s="83"/>
      <c r="AIW3" s="83"/>
      <c r="AIX3" s="83"/>
      <c r="AIY3" s="83"/>
      <c r="AIZ3" s="83"/>
      <c r="AJA3" s="83"/>
      <c r="AJB3" s="83"/>
      <c r="AJC3" s="83"/>
      <c r="AJD3" s="83"/>
      <c r="AJE3" s="83"/>
      <c r="AJF3" s="83"/>
      <c r="AJG3" s="83"/>
      <c r="AJH3" s="83"/>
      <c r="AJI3" s="83"/>
      <c r="AJJ3" s="83"/>
      <c r="AJK3" s="83"/>
      <c r="AJL3" s="83"/>
      <c r="AJM3" s="83"/>
      <c r="AJN3" s="83"/>
      <c r="AJO3" s="83"/>
      <c r="AJP3" s="83"/>
      <c r="AJQ3" s="83"/>
      <c r="AJR3" s="83"/>
      <c r="AJS3" s="83"/>
      <c r="AJT3" s="83"/>
      <c r="AJU3" s="83"/>
      <c r="AJV3" s="83"/>
      <c r="AJW3" s="83"/>
      <c r="AJX3" s="83"/>
      <c r="AJY3" s="83"/>
      <c r="AJZ3" s="83"/>
      <c r="AKA3" s="83"/>
      <c r="AKB3" s="83"/>
      <c r="AKC3" s="83"/>
      <c r="AKD3" s="83"/>
      <c r="AKE3" s="83"/>
      <c r="AKF3" s="83"/>
      <c r="AKG3" s="83"/>
      <c r="AKH3" s="83"/>
      <c r="AKI3" s="83"/>
      <c r="AKJ3" s="83"/>
      <c r="AKK3" s="83"/>
      <c r="AKL3" s="83"/>
      <c r="AKM3" s="83"/>
      <c r="AKN3" s="83"/>
      <c r="AKO3" s="83"/>
      <c r="AKP3" s="83"/>
      <c r="AKQ3" s="83"/>
      <c r="AKR3" s="83"/>
      <c r="AKS3" s="83"/>
      <c r="AKT3" s="83"/>
      <c r="AKU3" s="83"/>
      <c r="AKV3" s="83"/>
      <c r="AKW3" s="83"/>
      <c r="AKX3" s="83"/>
      <c r="AKY3" s="83"/>
      <c r="AKZ3" s="83"/>
      <c r="ALA3" s="83"/>
      <c r="ALB3" s="83"/>
      <c r="ALC3" s="83"/>
      <c r="ALD3" s="83"/>
      <c r="ALE3" s="83"/>
      <c r="ALF3" s="83"/>
      <c r="ALG3" s="83"/>
      <c r="ALH3" s="83"/>
      <c r="ALI3" s="83"/>
      <c r="ALJ3" s="83"/>
      <c r="ALK3" s="83"/>
      <c r="ALL3" s="83"/>
      <c r="ALM3" s="83"/>
      <c r="ALN3" s="83"/>
      <c r="ALO3" s="83"/>
      <c r="ALP3" s="83"/>
      <c r="ALQ3" s="83"/>
      <c r="ALR3" s="83"/>
      <c r="ALS3" s="83"/>
      <c r="ALT3" s="83"/>
      <c r="ALU3" s="83"/>
      <c r="ALV3" s="83"/>
      <c r="ALW3" s="83"/>
      <c r="ALX3" s="83"/>
      <c r="ALY3" s="83"/>
      <c r="ALZ3" s="83"/>
      <c r="AMA3" s="83"/>
      <c r="AMB3" s="83"/>
      <c r="AMC3" s="83"/>
      <c r="AMD3" s="83"/>
      <c r="AME3" s="83"/>
      <c r="AMF3" s="83"/>
      <c r="AMG3" s="83"/>
      <c r="AMH3" s="83"/>
      <c r="AMI3" s="83"/>
      <c r="AMJ3" s="83"/>
      <c r="AMK3" s="83"/>
      <c r="AML3" s="83"/>
      <c r="AMM3" s="83"/>
      <c r="AMN3" s="83"/>
      <c r="AMO3" s="83"/>
      <c r="AMP3" s="83"/>
      <c r="AMQ3" s="83"/>
      <c r="AMR3" s="83"/>
      <c r="AMS3" s="83"/>
      <c r="AMT3" s="83"/>
      <c r="AMU3" s="83"/>
      <c r="AMV3" s="83"/>
      <c r="AMW3" s="83"/>
      <c r="AMX3" s="83"/>
      <c r="AMY3" s="83"/>
      <c r="AMZ3" s="83"/>
      <c r="ANA3" s="83"/>
      <c r="ANB3" s="83"/>
      <c r="ANC3" s="83"/>
      <c r="AND3" s="83"/>
      <c r="ANE3" s="83"/>
      <c r="ANF3" s="83"/>
      <c r="ANG3" s="83"/>
      <c r="ANH3" s="83"/>
      <c r="ANI3" s="83"/>
      <c r="ANJ3" s="83"/>
      <c r="ANK3" s="83"/>
      <c r="ANL3" s="83"/>
      <c r="ANM3" s="83"/>
      <c r="ANN3" s="83"/>
      <c r="ANO3" s="83"/>
      <c r="ANP3" s="83"/>
      <c r="ANQ3" s="83"/>
      <c r="ANR3" s="83"/>
      <c r="ANS3" s="83"/>
      <c r="ANT3" s="83"/>
      <c r="ANU3" s="83"/>
      <c r="ANV3" s="83"/>
      <c r="ANW3" s="83"/>
      <c r="ANX3" s="83"/>
      <c r="ANY3" s="83"/>
      <c r="ANZ3" s="83"/>
      <c r="AOA3" s="83"/>
      <c r="AOB3" s="83"/>
      <c r="AOC3" s="83"/>
      <c r="AOD3" s="83"/>
      <c r="AOE3" s="83"/>
      <c r="AOF3" s="83"/>
      <c r="AOG3" s="83"/>
      <c r="AOH3" s="83"/>
      <c r="AOI3" s="83"/>
      <c r="AOJ3" s="83"/>
      <c r="AOK3" s="83"/>
      <c r="AOL3" s="83"/>
      <c r="AOM3" s="83"/>
      <c r="AON3" s="83"/>
      <c r="AOO3" s="83"/>
      <c r="AOP3" s="83"/>
      <c r="AOQ3" s="83"/>
      <c r="AOR3" s="83"/>
      <c r="AOS3" s="83"/>
      <c r="AOT3" s="83"/>
      <c r="AOU3" s="83"/>
      <c r="AOV3" s="83"/>
      <c r="AOW3" s="83"/>
      <c r="AOX3" s="83"/>
      <c r="AOY3" s="83"/>
      <c r="AOZ3" s="83"/>
      <c r="APA3" s="83"/>
      <c r="APB3" s="83"/>
      <c r="APC3" s="83"/>
      <c r="APD3" s="83"/>
      <c r="APE3" s="83"/>
      <c r="APF3" s="83"/>
      <c r="APG3" s="83"/>
      <c r="APH3" s="83"/>
      <c r="API3" s="83"/>
      <c r="APJ3" s="83"/>
      <c r="APK3" s="83"/>
      <c r="APL3" s="83"/>
      <c r="APM3" s="83"/>
      <c r="APN3" s="83"/>
      <c r="APO3" s="83"/>
      <c r="APP3" s="83"/>
      <c r="APQ3" s="83"/>
      <c r="APR3" s="83"/>
      <c r="APS3" s="83"/>
      <c r="APT3" s="83"/>
      <c r="APU3" s="83"/>
      <c r="APV3" s="83"/>
      <c r="APW3" s="83"/>
      <c r="APX3" s="83"/>
      <c r="APY3" s="83"/>
      <c r="APZ3" s="83"/>
      <c r="AQA3" s="83"/>
      <c r="AQB3" s="83"/>
      <c r="AQC3" s="83"/>
      <c r="AQD3" s="83"/>
      <c r="AQE3" s="83"/>
      <c r="AQF3" s="83"/>
      <c r="AQG3" s="83"/>
      <c r="AQH3" s="83"/>
      <c r="AQI3" s="83"/>
      <c r="AQJ3" s="83"/>
      <c r="AQK3" s="83"/>
      <c r="AQL3" s="83"/>
      <c r="AQM3" s="83"/>
      <c r="AQN3" s="83"/>
      <c r="AQO3" s="83"/>
      <c r="AQP3" s="83"/>
      <c r="AQQ3" s="83"/>
      <c r="AQR3" s="83"/>
      <c r="AQS3" s="83"/>
      <c r="AQT3" s="83"/>
      <c r="AQU3" s="83"/>
      <c r="AQV3" s="83"/>
      <c r="AQW3" s="83"/>
      <c r="AQX3" s="83"/>
      <c r="AQY3" s="83"/>
      <c r="AQZ3" s="83"/>
      <c r="ARA3" s="83"/>
      <c r="ARB3" s="83"/>
      <c r="ARC3" s="83"/>
      <c r="ARD3" s="83"/>
      <c r="ARE3" s="83"/>
      <c r="ARF3" s="83"/>
      <c r="ARG3" s="83"/>
      <c r="ARH3" s="83"/>
      <c r="ARI3" s="83"/>
      <c r="ARJ3" s="83"/>
      <c r="ARK3" s="83"/>
      <c r="ARL3" s="83"/>
      <c r="ARM3" s="83"/>
      <c r="ARN3" s="83"/>
      <c r="ARO3" s="83"/>
      <c r="ARP3" s="83"/>
      <c r="ARQ3" s="83"/>
      <c r="ARR3" s="83"/>
      <c r="ARS3" s="83"/>
      <c r="ART3" s="83"/>
      <c r="ARU3" s="83"/>
      <c r="ARV3" s="83"/>
      <c r="ARW3" s="83"/>
      <c r="ARX3" s="83"/>
      <c r="ARY3" s="83"/>
      <c r="ARZ3" s="83"/>
      <c r="ASA3" s="83"/>
      <c r="ASB3" s="83"/>
      <c r="ASC3" s="83"/>
      <c r="ASD3" s="83"/>
      <c r="ASE3" s="83"/>
      <c r="ASF3" s="83"/>
      <c r="ASG3" s="83"/>
      <c r="ASH3" s="83"/>
      <c r="ASI3" s="83"/>
      <c r="ASJ3" s="83"/>
      <c r="ASK3" s="83"/>
      <c r="ASL3" s="83"/>
      <c r="ASM3" s="83"/>
      <c r="ASN3" s="83"/>
      <c r="ASO3" s="83"/>
      <c r="ASP3" s="83"/>
      <c r="ASQ3" s="83"/>
      <c r="ASR3" s="83"/>
      <c r="ASS3" s="83"/>
      <c r="AST3" s="83"/>
      <c r="ASU3" s="83"/>
      <c r="ASV3" s="83"/>
      <c r="ASW3" s="83"/>
      <c r="ASX3" s="83"/>
      <c r="ASY3" s="83"/>
      <c r="ASZ3" s="83"/>
      <c r="ATA3" s="83"/>
      <c r="ATB3" s="83"/>
      <c r="ATC3" s="83"/>
      <c r="ATD3" s="83"/>
      <c r="ATE3" s="83"/>
      <c r="ATF3" s="83"/>
      <c r="ATG3" s="83"/>
      <c r="ATH3" s="83"/>
      <c r="ATI3" s="83"/>
      <c r="ATJ3" s="83"/>
      <c r="ATK3" s="83"/>
      <c r="ATL3" s="83"/>
      <c r="ATM3" s="83"/>
      <c r="ATN3" s="83"/>
      <c r="ATO3" s="83"/>
      <c r="ATP3" s="83"/>
      <c r="ATQ3" s="83"/>
      <c r="ATR3" s="83"/>
      <c r="ATS3" s="83"/>
      <c r="ATT3" s="83"/>
      <c r="ATU3" s="83"/>
      <c r="ATV3" s="83"/>
      <c r="ATW3" s="83"/>
      <c r="ATX3" s="83"/>
      <c r="ATY3" s="83"/>
      <c r="ATZ3" s="83"/>
      <c r="AUA3" s="83"/>
      <c r="AUB3" s="83"/>
      <c r="AUC3" s="83"/>
      <c r="AUD3" s="83"/>
      <c r="AUE3" s="83"/>
      <c r="AUF3" s="83"/>
      <c r="AUG3" s="83"/>
      <c r="AUH3" s="83"/>
      <c r="AUI3" s="83"/>
      <c r="AUJ3" s="83"/>
      <c r="AUK3" s="83"/>
      <c r="AUL3" s="83"/>
      <c r="AUM3" s="83"/>
      <c r="AUN3" s="83"/>
      <c r="AUO3" s="83"/>
      <c r="AUP3" s="83"/>
      <c r="AUQ3" s="83"/>
      <c r="AUR3" s="83"/>
      <c r="AUS3" s="83"/>
      <c r="AUT3" s="83"/>
      <c r="AUU3" s="83"/>
      <c r="AUV3" s="83"/>
      <c r="AUW3" s="83"/>
      <c r="AUX3" s="83"/>
      <c r="AUY3" s="83"/>
      <c r="AUZ3" s="83"/>
      <c r="AVA3" s="83"/>
      <c r="AVB3" s="83"/>
      <c r="AVC3" s="83"/>
      <c r="AVD3" s="83"/>
      <c r="AVE3" s="83"/>
      <c r="AVF3" s="83"/>
      <c r="AVG3" s="83"/>
      <c r="AVH3" s="83"/>
      <c r="AVI3" s="83"/>
      <c r="AVJ3" s="83"/>
      <c r="AVK3" s="83"/>
      <c r="AVL3" s="83"/>
      <c r="AVM3" s="83"/>
      <c r="AVN3" s="83"/>
      <c r="AVO3" s="83"/>
      <c r="AVP3" s="83"/>
      <c r="AVQ3" s="83"/>
      <c r="AVR3" s="83"/>
      <c r="AVS3" s="83"/>
      <c r="AVT3" s="83"/>
      <c r="AVU3" s="83"/>
      <c r="AVV3" s="83"/>
      <c r="AVW3" s="83"/>
      <c r="AVX3" s="83"/>
      <c r="AVY3" s="83"/>
      <c r="AVZ3" s="83"/>
      <c r="AWA3" s="83"/>
      <c r="AWB3" s="83"/>
      <c r="AWC3" s="83"/>
      <c r="AWD3" s="83"/>
      <c r="AWE3" s="83"/>
      <c r="AWF3" s="83"/>
      <c r="AWG3" s="83"/>
      <c r="AWH3" s="83"/>
      <c r="AWI3" s="83"/>
      <c r="AWJ3" s="83"/>
      <c r="AWK3" s="83"/>
      <c r="AWL3" s="83"/>
      <c r="AWM3" s="83"/>
      <c r="AWN3" s="83"/>
      <c r="AWO3" s="83"/>
      <c r="AWP3" s="83"/>
      <c r="AWQ3" s="83"/>
      <c r="AWR3" s="83"/>
      <c r="AWS3" s="83"/>
      <c r="AWT3" s="83"/>
      <c r="AWU3" s="83"/>
      <c r="AWV3" s="83"/>
      <c r="AWW3" s="83"/>
      <c r="AWX3" s="83"/>
      <c r="AWY3" s="83"/>
      <c r="AWZ3" s="83"/>
      <c r="AXA3" s="83"/>
      <c r="AXB3" s="83"/>
      <c r="AXC3" s="83"/>
      <c r="AXD3" s="83"/>
      <c r="AXE3" s="83"/>
      <c r="AXF3" s="83"/>
      <c r="AXG3" s="83"/>
      <c r="AXH3" s="83"/>
      <c r="AXI3" s="83"/>
      <c r="AXJ3" s="83"/>
      <c r="AXK3" s="83"/>
      <c r="AXL3" s="83"/>
      <c r="AXM3" s="83"/>
      <c r="AXN3" s="83"/>
      <c r="AXO3" s="83"/>
      <c r="AXP3" s="83"/>
      <c r="AXQ3" s="83"/>
      <c r="AXR3" s="83"/>
      <c r="AXS3" s="83"/>
      <c r="AXT3" s="83"/>
      <c r="AXU3" s="83"/>
      <c r="AXV3" s="83"/>
      <c r="AXW3" s="83"/>
      <c r="AXX3" s="83"/>
      <c r="AXY3" s="83"/>
      <c r="AXZ3" s="83"/>
      <c r="AYA3" s="83"/>
      <c r="AYB3" s="83"/>
      <c r="AYC3" s="83"/>
      <c r="AYD3" s="83"/>
      <c r="AYE3" s="83"/>
      <c r="AYF3" s="83"/>
      <c r="AYG3" s="83"/>
      <c r="AYH3" s="83"/>
      <c r="AYI3" s="83"/>
      <c r="AYJ3" s="83"/>
      <c r="AYK3" s="83"/>
      <c r="AYL3" s="83"/>
      <c r="AYM3" s="83"/>
      <c r="AYN3" s="83"/>
      <c r="AYO3" s="83"/>
      <c r="AYP3" s="83"/>
      <c r="AYQ3" s="83"/>
      <c r="AYR3" s="83"/>
      <c r="AYS3" s="83"/>
      <c r="AYT3" s="83"/>
      <c r="AYU3" s="83"/>
      <c r="AYV3" s="83"/>
      <c r="AYW3" s="83"/>
      <c r="AYX3" s="83"/>
      <c r="AYY3" s="83"/>
      <c r="AYZ3" s="83"/>
      <c r="AZA3" s="83"/>
      <c r="AZB3" s="83"/>
      <c r="AZC3" s="83"/>
      <c r="AZD3" s="83"/>
      <c r="AZE3" s="83"/>
      <c r="AZF3" s="83"/>
      <c r="AZG3" s="83"/>
      <c r="AZH3" s="83"/>
      <c r="AZI3" s="83"/>
      <c r="AZJ3" s="83"/>
      <c r="AZK3" s="83"/>
      <c r="AZL3" s="83"/>
      <c r="AZM3" s="83"/>
      <c r="AZN3" s="83"/>
      <c r="AZO3" s="83"/>
      <c r="AZP3" s="83"/>
      <c r="AZQ3" s="83"/>
      <c r="AZR3" s="83"/>
      <c r="AZS3" s="83"/>
      <c r="AZT3" s="83"/>
      <c r="AZU3" s="83"/>
      <c r="AZV3" s="83"/>
      <c r="AZW3" s="83"/>
      <c r="AZX3" s="83"/>
      <c r="AZY3" s="83"/>
      <c r="AZZ3" s="83"/>
      <c r="BAA3" s="83"/>
      <c r="BAB3" s="83"/>
      <c r="BAC3" s="83"/>
      <c r="BAD3" s="83"/>
      <c r="BAE3" s="83"/>
      <c r="BAF3" s="83"/>
      <c r="BAG3" s="83"/>
      <c r="BAH3" s="83"/>
      <c r="BAI3" s="83"/>
      <c r="BAJ3" s="83"/>
      <c r="BAK3" s="83"/>
      <c r="BAL3" s="83"/>
      <c r="BAM3" s="83"/>
      <c r="BAN3" s="83"/>
      <c r="BAO3" s="83"/>
      <c r="BAP3" s="83"/>
      <c r="BAQ3" s="83"/>
      <c r="BAR3" s="83"/>
      <c r="BAS3" s="83"/>
      <c r="BAT3" s="83"/>
      <c r="BAU3" s="83"/>
      <c r="BAV3" s="83"/>
      <c r="BAW3" s="83"/>
      <c r="BAX3" s="83"/>
      <c r="BAY3" s="83"/>
      <c r="BAZ3" s="83"/>
      <c r="BBA3" s="83"/>
      <c r="BBB3" s="83"/>
      <c r="BBC3" s="83"/>
      <c r="BBD3" s="83"/>
      <c r="BBE3" s="83"/>
      <c r="BBF3" s="83"/>
      <c r="BBG3" s="83"/>
      <c r="BBH3" s="83"/>
      <c r="BBI3" s="83"/>
      <c r="BBJ3" s="83"/>
      <c r="BBK3" s="83"/>
      <c r="BBL3" s="83"/>
      <c r="BBM3" s="83"/>
      <c r="BBN3" s="83"/>
      <c r="BBO3" s="83"/>
      <c r="BBP3" s="83"/>
      <c r="BBQ3" s="83"/>
      <c r="BBR3" s="83"/>
      <c r="BBS3" s="83"/>
      <c r="BBT3" s="83"/>
      <c r="BBU3" s="83"/>
      <c r="BBV3" s="83"/>
      <c r="BBW3" s="83"/>
      <c r="BBX3" s="83"/>
      <c r="BBY3" s="83"/>
      <c r="BBZ3" s="83"/>
      <c r="BCA3" s="83"/>
      <c r="BCB3" s="83"/>
      <c r="BCC3" s="83"/>
      <c r="BCD3" s="83"/>
      <c r="BCE3" s="83"/>
      <c r="BCF3" s="83"/>
      <c r="BCG3" s="83"/>
      <c r="BCH3" s="83"/>
      <c r="BCI3" s="83"/>
      <c r="BCJ3" s="83"/>
      <c r="BCK3" s="83"/>
      <c r="BCL3" s="83"/>
      <c r="BCM3" s="83"/>
      <c r="BCN3" s="83"/>
      <c r="BCO3" s="83"/>
      <c r="BCP3" s="83"/>
      <c r="BCQ3" s="83"/>
      <c r="BCR3" s="83"/>
      <c r="BCS3" s="83"/>
      <c r="BCT3" s="83"/>
      <c r="BCU3" s="83"/>
      <c r="BCV3" s="83"/>
      <c r="BCW3" s="83"/>
      <c r="BCX3" s="83"/>
      <c r="BCY3" s="83"/>
      <c r="BCZ3" s="83"/>
      <c r="BDA3" s="83"/>
      <c r="BDB3" s="83"/>
      <c r="BDC3" s="83"/>
      <c r="BDD3" s="83"/>
      <c r="BDE3" s="83"/>
      <c r="BDF3" s="83"/>
      <c r="BDG3" s="83"/>
      <c r="BDH3" s="83"/>
      <c r="BDI3" s="83"/>
      <c r="BDJ3" s="83"/>
      <c r="BDK3" s="83"/>
      <c r="BDL3" s="83"/>
      <c r="BDM3" s="83"/>
      <c r="BDN3" s="83"/>
      <c r="BDO3" s="83"/>
      <c r="BDP3" s="83"/>
      <c r="BDQ3" s="83"/>
      <c r="BDR3" s="83"/>
      <c r="BDS3" s="83"/>
      <c r="BDT3" s="83"/>
      <c r="BDU3" s="83"/>
      <c r="BDV3" s="83"/>
      <c r="BDW3" s="83"/>
      <c r="BDX3" s="83"/>
      <c r="BDY3" s="83"/>
      <c r="BDZ3" s="83"/>
      <c r="BEA3" s="83"/>
      <c r="BEB3" s="83"/>
      <c r="BEC3" s="83"/>
      <c r="BED3" s="83"/>
      <c r="BEE3" s="83"/>
      <c r="BEF3" s="83"/>
      <c r="BEG3" s="83"/>
      <c r="BEH3" s="83"/>
      <c r="BEI3" s="83"/>
      <c r="BEJ3" s="83"/>
      <c r="BEK3" s="83"/>
      <c r="BEL3" s="83"/>
      <c r="BEM3" s="83"/>
      <c r="BEN3" s="83"/>
      <c r="BEO3" s="83"/>
      <c r="BEP3" s="83"/>
      <c r="BEQ3" s="83"/>
      <c r="BER3" s="83"/>
      <c r="BES3" s="83"/>
      <c r="BET3" s="83"/>
      <c r="BEU3" s="83"/>
      <c r="BEV3" s="83"/>
      <c r="BEW3" s="83"/>
      <c r="BEX3" s="83"/>
      <c r="BEY3" s="83"/>
      <c r="BEZ3" s="83"/>
      <c r="BFA3" s="83"/>
      <c r="BFB3" s="83"/>
      <c r="BFC3" s="83"/>
      <c r="BFD3" s="83"/>
      <c r="BFE3" s="83"/>
      <c r="BFF3" s="83"/>
      <c r="BFG3" s="83"/>
      <c r="BFH3" s="83"/>
      <c r="BFI3" s="83"/>
      <c r="BFJ3" s="83"/>
      <c r="BFK3" s="83"/>
      <c r="BFL3" s="83"/>
      <c r="BFM3" s="83"/>
      <c r="BFN3" s="83"/>
      <c r="BFO3" s="83"/>
      <c r="BFP3" s="83"/>
      <c r="BFQ3" s="83"/>
      <c r="BFR3" s="83"/>
      <c r="BFS3" s="83"/>
      <c r="BFT3" s="83"/>
      <c r="BFU3" s="83"/>
      <c r="BFV3" s="83"/>
      <c r="BFW3" s="83"/>
      <c r="BFX3" s="83"/>
      <c r="BFY3" s="83"/>
      <c r="BFZ3" s="83"/>
      <c r="BGA3" s="83"/>
      <c r="BGB3" s="83"/>
      <c r="BGC3" s="83"/>
      <c r="BGD3" s="83"/>
      <c r="BGE3" s="83"/>
      <c r="BGF3" s="83"/>
      <c r="BGG3" s="83"/>
      <c r="BGH3" s="83"/>
      <c r="BGI3" s="83"/>
      <c r="BGJ3" s="83"/>
      <c r="BGK3" s="83"/>
      <c r="BGL3" s="83"/>
      <c r="BGM3" s="83"/>
      <c r="BGN3" s="83"/>
      <c r="BGO3" s="83"/>
      <c r="BGP3" s="83"/>
      <c r="BGQ3" s="83"/>
      <c r="BGR3" s="83"/>
      <c r="BGS3" s="83"/>
      <c r="BGT3" s="83"/>
      <c r="BGU3" s="83"/>
      <c r="BGV3" s="83"/>
      <c r="BGW3" s="83"/>
      <c r="BGX3" s="83"/>
      <c r="BGY3" s="83"/>
      <c r="BGZ3" s="83"/>
      <c r="BHA3" s="83"/>
      <c r="BHB3" s="83"/>
      <c r="BHC3" s="83"/>
      <c r="BHD3" s="83"/>
      <c r="BHE3" s="83"/>
      <c r="BHF3" s="83"/>
      <c r="BHG3" s="83"/>
      <c r="BHH3" s="83"/>
      <c r="BHI3" s="83"/>
      <c r="BHJ3" s="83"/>
      <c r="BHK3" s="83"/>
      <c r="BHL3" s="83"/>
      <c r="BHM3" s="83"/>
      <c r="BHN3" s="83"/>
      <c r="BHO3" s="83"/>
      <c r="BHP3" s="83"/>
      <c r="BHQ3" s="83"/>
      <c r="BHR3" s="83"/>
      <c r="BHS3" s="83"/>
      <c r="BHT3" s="83"/>
      <c r="BHU3" s="83"/>
      <c r="BHV3" s="83"/>
      <c r="BHW3" s="83"/>
      <c r="BHX3" s="83"/>
      <c r="BHY3" s="83"/>
      <c r="BHZ3" s="83"/>
      <c r="BIA3" s="83"/>
      <c r="BIB3" s="83"/>
      <c r="BIC3" s="83"/>
      <c r="BID3" s="83"/>
      <c r="BIE3" s="83"/>
      <c r="BIF3" s="83"/>
      <c r="BIG3" s="83"/>
      <c r="BIH3" s="83"/>
      <c r="BII3" s="83"/>
      <c r="BIJ3" s="83"/>
      <c r="BIK3" s="83"/>
      <c r="BIL3" s="83"/>
      <c r="BIM3" s="83"/>
      <c r="BIN3" s="83"/>
      <c r="BIO3" s="83"/>
      <c r="BIP3" s="83"/>
      <c r="BIQ3" s="83"/>
      <c r="BIR3" s="83"/>
      <c r="BIS3" s="83"/>
      <c r="BIT3" s="83"/>
      <c r="BIU3" s="83"/>
      <c r="BIV3" s="83"/>
      <c r="BIW3" s="83"/>
      <c r="BIX3" s="83"/>
      <c r="BIY3" s="83"/>
      <c r="BIZ3" s="83"/>
      <c r="BJA3" s="83"/>
      <c r="BJB3" s="83"/>
      <c r="BJC3" s="83"/>
      <c r="BJD3" s="83"/>
      <c r="BJE3" s="83"/>
      <c r="BJF3" s="83"/>
      <c r="BJG3" s="83"/>
      <c r="BJH3" s="83"/>
      <c r="BJI3" s="83"/>
      <c r="BJJ3" s="83"/>
      <c r="BJK3" s="83"/>
      <c r="BJL3" s="83"/>
      <c r="BJM3" s="83"/>
      <c r="BJN3" s="83"/>
      <c r="BJO3" s="83"/>
      <c r="BJP3" s="83"/>
      <c r="BJQ3" s="83"/>
      <c r="BJR3" s="83"/>
      <c r="BJS3" s="83"/>
      <c r="BJT3" s="83"/>
      <c r="BJU3" s="83"/>
      <c r="BJV3" s="83"/>
      <c r="BJW3" s="83"/>
      <c r="BJX3" s="83"/>
      <c r="BJY3" s="83"/>
      <c r="BJZ3" s="83"/>
      <c r="BKA3" s="83"/>
      <c r="BKB3" s="83"/>
      <c r="BKC3" s="83"/>
      <c r="BKD3" s="83"/>
      <c r="BKE3" s="83"/>
      <c r="BKF3" s="83"/>
      <c r="BKG3" s="83"/>
      <c r="BKH3" s="83"/>
      <c r="BKI3" s="83"/>
      <c r="BKJ3" s="83"/>
      <c r="BKK3" s="83"/>
      <c r="BKL3" s="83"/>
      <c r="BKM3" s="83"/>
      <c r="BKN3" s="83"/>
      <c r="BKO3" s="83"/>
      <c r="BKP3" s="83"/>
      <c r="BKQ3" s="83"/>
      <c r="BKR3" s="83"/>
      <c r="BKS3" s="83"/>
      <c r="BKT3" s="83"/>
      <c r="BKU3" s="83"/>
      <c r="BKV3" s="83"/>
      <c r="BKW3" s="83"/>
      <c r="BKX3" s="83"/>
      <c r="BKY3" s="83"/>
      <c r="BKZ3" s="83"/>
      <c r="BLA3" s="83"/>
      <c r="BLB3" s="83"/>
      <c r="BLC3" s="83"/>
      <c r="BLD3" s="83"/>
      <c r="BLE3" s="83"/>
      <c r="BLF3" s="83"/>
      <c r="BLG3" s="83"/>
      <c r="BLH3" s="83"/>
      <c r="BLI3" s="83"/>
      <c r="BLJ3" s="83"/>
      <c r="BLK3" s="83"/>
      <c r="BLL3" s="83"/>
      <c r="BLM3" s="83"/>
      <c r="BLN3" s="83"/>
      <c r="BLO3" s="83"/>
      <c r="BLP3" s="83"/>
      <c r="BLQ3" s="83"/>
      <c r="BLR3" s="83"/>
      <c r="BLS3" s="83"/>
      <c r="BLT3" s="83"/>
      <c r="BLU3" s="83"/>
      <c r="BLV3" s="83"/>
      <c r="BLW3" s="83"/>
      <c r="BLX3" s="83"/>
      <c r="BLY3" s="83"/>
      <c r="BLZ3" s="83"/>
      <c r="BMA3" s="83"/>
      <c r="BMB3" s="83"/>
      <c r="BMC3" s="83"/>
      <c r="BMD3" s="83"/>
      <c r="BME3" s="83"/>
      <c r="BMF3" s="83"/>
      <c r="BMG3" s="83"/>
      <c r="BMH3" s="83"/>
      <c r="BMI3" s="83"/>
      <c r="BMJ3" s="83"/>
      <c r="BMK3" s="83"/>
      <c r="BML3" s="83"/>
      <c r="BMM3" s="83"/>
      <c r="BMN3" s="83"/>
      <c r="BMO3" s="83"/>
      <c r="BMP3" s="83"/>
      <c r="BMQ3" s="83"/>
      <c r="BMR3" s="83"/>
      <c r="BMS3" s="83"/>
      <c r="BMT3" s="83"/>
      <c r="BMU3" s="83"/>
      <c r="BMV3" s="83"/>
      <c r="BMW3" s="83"/>
      <c r="BMX3" s="83"/>
      <c r="BMY3" s="83"/>
      <c r="BMZ3" s="83"/>
      <c r="BNA3" s="83"/>
      <c r="BNB3" s="83"/>
      <c r="BNC3" s="83"/>
      <c r="BND3" s="83"/>
      <c r="BNE3" s="83"/>
      <c r="BNF3" s="83"/>
      <c r="BNG3" s="83"/>
      <c r="BNH3" s="83"/>
      <c r="BNI3" s="83"/>
      <c r="BNJ3" s="83"/>
      <c r="BNK3" s="83"/>
      <c r="BNL3" s="83"/>
      <c r="BNM3" s="83"/>
      <c r="BNN3" s="83"/>
      <c r="BNO3" s="83"/>
      <c r="BNP3" s="83"/>
      <c r="BNQ3" s="83"/>
      <c r="BNR3" s="83"/>
      <c r="BNS3" s="83"/>
      <c r="BNT3" s="83"/>
      <c r="BNU3" s="83"/>
      <c r="BNV3" s="83"/>
      <c r="BNW3" s="83"/>
      <c r="BNX3" s="83"/>
      <c r="BNY3" s="83"/>
      <c r="BNZ3" s="83"/>
      <c r="BOA3" s="83"/>
      <c r="BOB3" s="83"/>
      <c r="BOC3" s="83"/>
      <c r="BOD3" s="83"/>
      <c r="BOE3" s="83"/>
      <c r="BOF3" s="83"/>
      <c r="BOG3" s="83"/>
      <c r="BOH3" s="83"/>
      <c r="BOI3" s="83"/>
      <c r="BOJ3" s="83"/>
      <c r="BOK3" s="83"/>
      <c r="BOL3" s="83"/>
      <c r="BOM3" s="83"/>
      <c r="BON3" s="83"/>
      <c r="BOO3" s="83"/>
      <c r="BOP3" s="83"/>
      <c r="BOQ3" s="83"/>
      <c r="BOR3" s="83"/>
      <c r="BOS3" s="83"/>
      <c r="BOT3" s="83"/>
      <c r="BOU3" s="83"/>
      <c r="BOV3" s="83"/>
      <c r="BOW3" s="83"/>
      <c r="BOX3" s="83"/>
      <c r="BOY3" s="83"/>
      <c r="BOZ3" s="83"/>
      <c r="BPA3" s="83"/>
      <c r="BPB3" s="83"/>
      <c r="BPC3" s="83"/>
      <c r="BPD3" s="83"/>
      <c r="BPE3" s="83"/>
      <c r="BPF3" s="83"/>
      <c r="BPG3" s="83"/>
      <c r="BPH3" s="83"/>
      <c r="BPI3" s="83"/>
      <c r="BPJ3" s="83"/>
      <c r="BPK3" s="83"/>
      <c r="BPL3" s="83"/>
      <c r="BPM3" s="83"/>
      <c r="BPN3" s="83"/>
      <c r="BPO3" s="83"/>
      <c r="BPP3" s="83"/>
      <c r="BPQ3" s="83"/>
      <c r="BPR3" s="83"/>
      <c r="BPS3" s="83"/>
      <c r="BPT3" s="83"/>
      <c r="BPU3" s="83"/>
      <c r="BPV3" s="83"/>
      <c r="BPW3" s="83"/>
      <c r="BPX3" s="83"/>
      <c r="BPY3" s="83"/>
      <c r="BPZ3" s="83"/>
      <c r="BQA3" s="83"/>
      <c r="BQB3" s="83"/>
      <c r="BQC3" s="83"/>
      <c r="BQD3" s="83"/>
      <c r="BQE3" s="83"/>
      <c r="BQF3" s="83"/>
      <c r="BQG3" s="83"/>
      <c r="BQH3" s="83"/>
      <c r="BQI3" s="83"/>
      <c r="BQJ3" s="83"/>
      <c r="BQK3" s="83"/>
      <c r="BQL3" s="83"/>
      <c r="BQM3" s="83"/>
      <c r="BQN3" s="83"/>
      <c r="BQO3" s="83"/>
      <c r="BQP3" s="83"/>
      <c r="BQQ3" s="83"/>
      <c r="BQR3" s="83"/>
      <c r="BQS3" s="83"/>
      <c r="BQT3" s="83"/>
      <c r="BQU3" s="83"/>
      <c r="BQV3" s="83"/>
      <c r="BQW3" s="83"/>
      <c r="BQX3" s="83"/>
      <c r="BQY3" s="83"/>
      <c r="BQZ3" s="83"/>
      <c r="BRA3" s="83"/>
      <c r="BRB3" s="83"/>
      <c r="BRC3" s="83"/>
      <c r="BRD3" s="83"/>
      <c r="BRE3" s="83"/>
      <c r="BRF3" s="83"/>
      <c r="BRG3" s="83"/>
      <c r="BRH3" s="83"/>
      <c r="BRI3" s="83"/>
      <c r="BRJ3" s="83"/>
      <c r="BRK3" s="83"/>
      <c r="BRL3" s="83"/>
      <c r="BRM3" s="83"/>
      <c r="BRN3" s="83"/>
      <c r="BRO3" s="83"/>
      <c r="BRP3" s="83"/>
      <c r="BRQ3" s="83"/>
      <c r="BRR3" s="83"/>
      <c r="BRS3" s="83"/>
      <c r="BRT3" s="83"/>
      <c r="BRU3" s="83"/>
      <c r="BRV3" s="83"/>
      <c r="BRW3" s="83"/>
      <c r="BRX3" s="83"/>
      <c r="BRY3" s="83"/>
      <c r="BRZ3" s="83"/>
      <c r="BSA3" s="83"/>
      <c r="BSB3" s="83"/>
      <c r="BSC3" s="83"/>
      <c r="BSD3" s="83"/>
      <c r="BSE3" s="83"/>
      <c r="BSF3" s="83"/>
      <c r="BSG3" s="83"/>
      <c r="BSH3" s="83"/>
      <c r="BSI3" s="83"/>
      <c r="BSJ3" s="83"/>
      <c r="BSK3" s="83"/>
      <c r="BSL3" s="83"/>
      <c r="BSM3" s="83"/>
      <c r="BSN3" s="83"/>
      <c r="BSO3" s="83"/>
      <c r="BSP3" s="83"/>
      <c r="BSQ3" s="83"/>
      <c r="BSR3" s="83"/>
      <c r="BSS3" s="83"/>
      <c r="BST3" s="83"/>
      <c r="BSU3" s="83"/>
      <c r="BSV3" s="83"/>
      <c r="BSW3" s="83"/>
      <c r="BSX3" s="83"/>
      <c r="BSY3" s="83"/>
      <c r="BSZ3" s="83"/>
      <c r="BTA3" s="83"/>
      <c r="BTB3" s="83"/>
      <c r="BTC3" s="83"/>
      <c r="BTD3" s="83"/>
      <c r="BTE3" s="83"/>
      <c r="BTF3" s="83"/>
      <c r="BTG3" s="83"/>
      <c r="BTH3" s="83"/>
      <c r="BTI3" s="83"/>
      <c r="BTJ3" s="83"/>
      <c r="BTK3" s="83"/>
      <c r="BTL3" s="83"/>
      <c r="BTM3" s="83"/>
      <c r="BTN3" s="83"/>
      <c r="BTO3" s="83"/>
      <c r="BTP3" s="83"/>
      <c r="BTQ3" s="83"/>
      <c r="BTR3" s="83"/>
      <c r="BTS3" s="83"/>
      <c r="BTT3" s="83"/>
      <c r="BTU3" s="83"/>
      <c r="BTV3" s="83"/>
      <c r="BTW3" s="83"/>
      <c r="BTX3" s="83"/>
      <c r="BTY3" s="83"/>
      <c r="BTZ3" s="83"/>
      <c r="BUA3" s="83"/>
      <c r="BUB3" s="83"/>
      <c r="BUC3" s="83"/>
      <c r="BUD3" s="83"/>
      <c r="BUE3" s="83"/>
      <c r="BUF3" s="83"/>
      <c r="BUG3" s="83"/>
      <c r="BUH3" s="83"/>
      <c r="BUI3" s="83"/>
      <c r="BUJ3" s="83"/>
      <c r="BUK3" s="83"/>
      <c r="BUL3" s="83"/>
      <c r="BUM3" s="83"/>
      <c r="BUN3" s="83"/>
      <c r="BUO3" s="83"/>
      <c r="BUP3" s="83"/>
      <c r="BUQ3" s="83"/>
      <c r="BUR3" s="83"/>
      <c r="BUS3" s="83"/>
      <c r="BUT3" s="83"/>
      <c r="BUU3" s="83"/>
      <c r="BUV3" s="83"/>
      <c r="BUW3" s="83"/>
      <c r="BUX3" s="83"/>
      <c r="BUY3" s="83"/>
      <c r="BUZ3" s="83"/>
      <c r="BVA3" s="83"/>
      <c r="BVB3" s="83"/>
      <c r="BVC3" s="83"/>
      <c r="BVD3" s="83"/>
      <c r="BVE3" s="83"/>
      <c r="BVF3" s="83"/>
      <c r="BVG3" s="83"/>
      <c r="BVH3" s="83"/>
      <c r="BVI3" s="83"/>
      <c r="BVJ3" s="83"/>
      <c r="BVK3" s="83"/>
      <c r="BVL3" s="83"/>
      <c r="BVM3" s="83"/>
      <c r="BVN3" s="83"/>
      <c r="BVO3" s="83"/>
      <c r="BVP3" s="83"/>
      <c r="BVQ3" s="83"/>
      <c r="BVR3" s="83"/>
      <c r="BVS3" s="83"/>
      <c r="BVT3" s="83"/>
      <c r="BVU3" s="83"/>
      <c r="BVV3" s="83"/>
      <c r="BVW3" s="83"/>
      <c r="BVX3" s="83"/>
      <c r="BVY3" s="83"/>
      <c r="BVZ3" s="83"/>
      <c r="BWA3" s="83"/>
      <c r="BWB3" s="83"/>
      <c r="BWC3" s="83"/>
      <c r="BWD3" s="83"/>
      <c r="BWE3" s="83"/>
      <c r="BWF3" s="83"/>
      <c r="BWG3" s="83"/>
      <c r="BWH3" s="83"/>
      <c r="BWI3" s="83"/>
      <c r="BWJ3" s="83"/>
      <c r="BWK3" s="83"/>
      <c r="BWL3" s="83"/>
      <c r="BWM3" s="83"/>
      <c r="BWN3" s="83"/>
      <c r="BWO3" s="83"/>
      <c r="BWP3" s="83"/>
      <c r="BWQ3" s="83"/>
      <c r="BWR3" s="83"/>
      <c r="BWS3" s="83"/>
      <c r="BWT3" s="83"/>
      <c r="BWU3" s="83"/>
      <c r="BWV3" s="83"/>
      <c r="BWW3" s="83"/>
      <c r="BWX3" s="83"/>
      <c r="BWY3" s="83"/>
      <c r="BWZ3" s="83"/>
      <c r="BXA3" s="83"/>
      <c r="BXB3" s="83"/>
      <c r="BXC3" s="83"/>
      <c r="BXD3" s="83"/>
      <c r="BXE3" s="83"/>
      <c r="BXF3" s="83"/>
      <c r="BXG3" s="83"/>
      <c r="BXH3" s="83"/>
      <c r="BXI3" s="83"/>
      <c r="BXJ3" s="83"/>
      <c r="BXK3" s="83"/>
      <c r="BXL3" s="83"/>
      <c r="BXM3" s="83"/>
      <c r="BXN3" s="83"/>
      <c r="BXO3" s="83"/>
      <c r="BXP3" s="83"/>
      <c r="BXQ3" s="83"/>
      <c r="BXR3" s="83"/>
      <c r="BXS3" s="83"/>
      <c r="BXT3" s="83"/>
      <c r="BXU3" s="83"/>
      <c r="BXV3" s="83"/>
      <c r="BXW3" s="83"/>
      <c r="BXX3" s="83"/>
      <c r="BXY3" s="83"/>
      <c r="BXZ3" s="83"/>
      <c r="BYA3" s="83"/>
      <c r="BYB3" s="83"/>
      <c r="BYC3" s="83"/>
      <c r="BYD3" s="83"/>
      <c r="BYE3" s="83"/>
      <c r="BYF3" s="83"/>
      <c r="BYG3" s="83"/>
      <c r="BYH3" s="83"/>
      <c r="BYI3" s="83"/>
      <c r="BYJ3" s="83"/>
      <c r="BYK3" s="83"/>
      <c r="BYL3" s="83"/>
      <c r="BYM3" s="83"/>
      <c r="BYN3" s="83"/>
      <c r="BYO3" s="83"/>
      <c r="BYP3" s="83"/>
      <c r="BYQ3" s="83"/>
      <c r="BYR3" s="83"/>
      <c r="BYS3" s="83"/>
      <c r="BYT3" s="83"/>
      <c r="BYU3" s="83"/>
      <c r="BYV3" s="83"/>
      <c r="BYW3" s="83"/>
      <c r="BYX3" s="83"/>
      <c r="BYY3" s="83"/>
      <c r="BYZ3" s="83"/>
      <c r="BZA3" s="83"/>
      <c r="BZB3" s="83"/>
      <c r="BZC3" s="83"/>
      <c r="BZD3" s="83"/>
      <c r="BZE3" s="83"/>
      <c r="BZF3" s="83"/>
      <c r="BZG3" s="83"/>
      <c r="BZH3" s="83"/>
      <c r="BZI3" s="83"/>
      <c r="BZJ3" s="83"/>
      <c r="BZK3" s="83"/>
      <c r="BZL3" s="83"/>
      <c r="BZM3" s="83"/>
      <c r="BZN3" s="83"/>
      <c r="BZO3" s="83"/>
      <c r="BZP3" s="83"/>
      <c r="BZQ3" s="83"/>
      <c r="BZR3" s="83"/>
      <c r="BZS3" s="83"/>
      <c r="BZT3" s="83"/>
      <c r="BZU3" s="83"/>
      <c r="BZV3" s="83"/>
      <c r="BZW3" s="83"/>
      <c r="BZX3" s="83"/>
      <c r="BZY3" s="83"/>
      <c r="BZZ3" s="83"/>
      <c r="CAA3" s="83"/>
      <c r="CAB3" s="83"/>
      <c r="CAC3" s="83"/>
      <c r="CAD3" s="83"/>
      <c r="CAE3" s="83"/>
      <c r="CAF3" s="83"/>
      <c r="CAG3" s="83"/>
      <c r="CAH3" s="83"/>
      <c r="CAI3" s="83"/>
      <c r="CAJ3" s="83"/>
      <c r="CAK3" s="83"/>
      <c r="CAL3" s="83"/>
      <c r="CAM3" s="83"/>
      <c r="CAN3" s="83"/>
      <c r="CAO3" s="83"/>
      <c r="CAP3" s="83"/>
      <c r="CAQ3" s="83"/>
      <c r="CAR3" s="83"/>
      <c r="CAS3" s="83"/>
      <c r="CAT3" s="83"/>
      <c r="CAU3" s="83"/>
      <c r="CAV3" s="83"/>
      <c r="CAW3" s="83"/>
      <c r="CAX3" s="83"/>
      <c r="CAY3" s="83"/>
      <c r="CAZ3" s="83"/>
      <c r="CBA3" s="83"/>
      <c r="CBB3" s="83"/>
      <c r="CBC3" s="83"/>
      <c r="CBD3" s="83"/>
      <c r="CBE3" s="83"/>
      <c r="CBF3" s="83"/>
      <c r="CBG3" s="83"/>
      <c r="CBH3" s="83"/>
      <c r="CBI3" s="83"/>
      <c r="CBJ3" s="83"/>
      <c r="CBK3" s="83"/>
      <c r="CBL3" s="83"/>
      <c r="CBM3" s="83"/>
      <c r="CBN3" s="83"/>
      <c r="CBO3" s="83"/>
      <c r="CBP3" s="83"/>
      <c r="CBQ3" s="83"/>
      <c r="CBR3" s="83"/>
      <c r="CBS3" s="83"/>
      <c r="CBT3" s="83"/>
      <c r="CBU3" s="83"/>
      <c r="CBV3" s="83"/>
      <c r="CBW3" s="83"/>
      <c r="CBX3" s="83"/>
      <c r="CBY3" s="83"/>
      <c r="CBZ3" s="83"/>
      <c r="CCA3" s="83"/>
      <c r="CCB3" s="83"/>
      <c r="CCC3" s="83"/>
      <c r="CCD3" s="83"/>
      <c r="CCE3" s="83"/>
      <c r="CCF3" s="83"/>
      <c r="CCG3" s="83"/>
      <c r="CCH3" s="83"/>
      <c r="CCI3" s="83"/>
      <c r="CCJ3" s="83"/>
      <c r="CCK3" s="83"/>
      <c r="CCL3" s="83"/>
      <c r="CCM3" s="83"/>
      <c r="CCN3" s="83"/>
      <c r="CCO3" s="83"/>
      <c r="CCP3" s="83"/>
      <c r="CCQ3" s="83"/>
      <c r="CCR3" s="83"/>
      <c r="CCS3" s="83"/>
      <c r="CCT3" s="83"/>
      <c r="CCU3" s="83"/>
      <c r="CCV3" s="83"/>
      <c r="CCW3" s="83"/>
      <c r="CCX3" s="83"/>
      <c r="CCY3" s="83"/>
      <c r="CCZ3" s="83"/>
      <c r="CDA3" s="83"/>
      <c r="CDB3" s="83"/>
      <c r="CDC3" s="83"/>
      <c r="CDD3" s="83"/>
      <c r="CDE3" s="83"/>
      <c r="CDF3" s="83"/>
      <c r="CDG3" s="83"/>
      <c r="CDH3" s="83"/>
      <c r="CDI3" s="83"/>
      <c r="CDJ3" s="83"/>
      <c r="CDK3" s="83"/>
      <c r="CDL3" s="83"/>
      <c r="CDM3" s="83"/>
      <c r="CDN3" s="83"/>
      <c r="CDO3" s="83"/>
      <c r="CDP3" s="83"/>
      <c r="CDQ3" s="83"/>
      <c r="CDR3" s="83"/>
      <c r="CDS3" s="83"/>
      <c r="CDT3" s="83"/>
      <c r="CDU3" s="83"/>
      <c r="CDV3" s="83"/>
      <c r="CDW3" s="83"/>
      <c r="CDX3" s="83"/>
      <c r="CDY3" s="83"/>
      <c r="CDZ3" s="83"/>
      <c r="CEA3" s="83"/>
      <c r="CEB3" s="83"/>
      <c r="CEC3" s="83"/>
      <c r="CED3" s="83"/>
      <c r="CEE3" s="83"/>
      <c r="CEF3" s="83"/>
      <c r="CEG3" s="83"/>
      <c r="CEH3" s="83"/>
      <c r="CEI3" s="83"/>
      <c r="CEJ3" s="83"/>
      <c r="CEK3" s="83"/>
      <c r="CEL3" s="83"/>
      <c r="CEM3" s="83"/>
      <c r="CEN3" s="83"/>
      <c r="CEO3" s="83"/>
      <c r="CEP3" s="83"/>
      <c r="CEQ3" s="83"/>
      <c r="CER3" s="83"/>
      <c r="CES3" s="83"/>
      <c r="CET3" s="83"/>
      <c r="CEU3" s="83"/>
      <c r="CEV3" s="83"/>
      <c r="CEW3" s="83"/>
      <c r="CEX3" s="83"/>
      <c r="CEY3" s="83"/>
      <c r="CEZ3" s="83"/>
      <c r="CFA3" s="83"/>
      <c r="CFB3" s="83"/>
      <c r="CFC3" s="83"/>
      <c r="CFD3" s="83"/>
      <c r="CFE3" s="83"/>
      <c r="CFF3" s="83"/>
      <c r="CFG3" s="83"/>
      <c r="CFH3" s="83"/>
      <c r="CFI3" s="83"/>
      <c r="CFJ3" s="83"/>
      <c r="CFK3" s="83"/>
      <c r="CFL3" s="83"/>
      <c r="CFM3" s="83"/>
      <c r="CFN3" s="83"/>
      <c r="CFO3" s="83"/>
      <c r="CFP3" s="83"/>
      <c r="CFQ3" s="83"/>
      <c r="CFR3" s="83"/>
      <c r="CFS3" s="83"/>
      <c r="CFT3" s="83"/>
      <c r="CFU3" s="83"/>
      <c r="CFV3" s="83"/>
      <c r="CFW3" s="83"/>
      <c r="CFX3" s="83"/>
      <c r="CFY3" s="83"/>
      <c r="CFZ3" s="83"/>
      <c r="CGA3" s="83"/>
      <c r="CGB3" s="83"/>
      <c r="CGC3" s="83"/>
      <c r="CGD3" s="83"/>
      <c r="CGE3" s="83"/>
      <c r="CGF3" s="83"/>
      <c r="CGG3" s="83"/>
      <c r="CGH3" s="83"/>
      <c r="CGI3" s="83"/>
      <c r="CGJ3" s="83"/>
      <c r="CGK3" s="83"/>
      <c r="CGL3" s="83"/>
      <c r="CGM3" s="83"/>
      <c r="CGN3" s="83"/>
      <c r="CGO3" s="83"/>
      <c r="CGP3" s="83"/>
      <c r="CGQ3" s="83"/>
      <c r="CGR3" s="83"/>
      <c r="CGS3" s="83"/>
      <c r="CGT3" s="83"/>
      <c r="CGU3" s="83"/>
      <c r="CGV3" s="83"/>
      <c r="CGW3" s="83"/>
      <c r="CGX3" s="83"/>
      <c r="CGY3" s="83"/>
      <c r="CGZ3" s="83"/>
      <c r="CHA3" s="83"/>
      <c r="CHB3" s="83"/>
      <c r="CHC3" s="83"/>
      <c r="CHD3" s="83"/>
      <c r="CHE3" s="83"/>
      <c r="CHF3" s="83"/>
      <c r="CHG3" s="83"/>
      <c r="CHH3" s="83"/>
      <c r="CHI3" s="83"/>
      <c r="CHJ3" s="83"/>
      <c r="CHK3" s="83"/>
      <c r="CHL3" s="83"/>
      <c r="CHM3" s="83"/>
      <c r="CHN3" s="83"/>
      <c r="CHO3" s="83"/>
      <c r="CHP3" s="83"/>
      <c r="CHQ3" s="83"/>
      <c r="CHR3" s="83"/>
      <c r="CHS3" s="83"/>
      <c r="CHT3" s="83"/>
      <c r="CHU3" s="83"/>
      <c r="CHV3" s="83"/>
      <c r="CHW3" s="83"/>
      <c r="CHX3" s="83"/>
      <c r="CHY3" s="83"/>
      <c r="CHZ3" s="83"/>
      <c r="CIA3" s="83"/>
      <c r="CIB3" s="83"/>
      <c r="CIC3" s="83"/>
      <c r="CID3" s="83"/>
      <c r="CIE3" s="83"/>
      <c r="CIF3" s="83"/>
      <c r="CIG3" s="83"/>
      <c r="CIH3" s="83"/>
      <c r="CII3" s="83"/>
      <c r="CIJ3" s="83"/>
      <c r="CIK3" s="83"/>
      <c r="CIL3" s="83"/>
      <c r="CIM3" s="83"/>
      <c r="CIN3" s="83"/>
      <c r="CIO3" s="83"/>
      <c r="CIP3" s="83"/>
      <c r="CIQ3" s="83"/>
      <c r="CIR3" s="83"/>
      <c r="CIS3" s="83"/>
      <c r="CIT3" s="83"/>
      <c r="CIU3" s="83"/>
      <c r="CIV3" s="83"/>
      <c r="CIW3" s="83"/>
      <c r="CIX3" s="83"/>
      <c r="CIY3" s="83"/>
      <c r="CIZ3" s="83"/>
      <c r="CJA3" s="83"/>
      <c r="CJB3" s="83"/>
      <c r="CJC3" s="83"/>
      <c r="CJD3" s="83"/>
      <c r="CJE3" s="83"/>
      <c r="CJF3" s="83"/>
      <c r="CJG3" s="83"/>
      <c r="CJH3" s="83"/>
      <c r="CJI3" s="83"/>
      <c r="CJJ3" s="83"/>
      <c r="CJK3" s="83"/>
      <c r="CJL3" s="83"/>
      <c r="CJM3" s="83"/>
      <c r="CJN3" s="83"/>
      <c r="CJO3" s="83"/>
      <c r="CJP3" s="83"/>
      <c r="CJQ3" s="83"/>
      <c r="CJR3" s="83"/>
      <c r="CJS3" s="83"/>
      <c r="CJT3" s="83"/>
      <c r="CJU3" s="83"/>
      <c r="CJV3" s="83"/>
      <c r="CJW3" s="83"/>
      <c r="CJX3" s="83"/>
      <c r="CJY3" s="83"/>
      <c r="CJZ3" s="83"/>
      <c r="CKA3" s="83"/>
      <c r="CKB3" s="83"/>
      <c r="CKC3" s="83"/>
      <c r="CKD3" s="83"/>
      <c r="CKE3" s="83"/>
      <c r="CKF3" s="83"/>
      <c r="CKG3" s="83"/>
      <c r="CKH3" s="83"/>
      <c r="CKI3" s="83"/>
      <c r="CKJ3" s="83"/>
      <c r="CKK3" s="83"/>
      <c r="CKL3" s="83"/>
      <c r="CKM3" s="83"/>
      <c r="CKN3" s="83"/>
      <c r="CKO3" s="83"/>
      <c r="CKP3" s="83"/>
      <c r="CKQ3" s="83"/>
      <c r="CKR3" s="83"/>
      <c r="CKS3" s="83"/>
      <c r="CKT3" s="83"/>
      <c r="CKU3" s="83"/>
      <c r="CKV3" s="83"/>
      <c r="CKW3" s="83"/>
      <c r="CKX3" s="83"/>
      <c r="CKY3" s="83"/>
      <c r="CKZ3" s="83"/>
      <c r="CLA3" s="83"/>
      <c r="CLB3" s="83"/>
      <c r="CLC3" s="83"/>
      <c r="CLD3" s="83"/>
      <c r="CLE3" s="83"/>
      <c r="CLF3" s="83"/>
      <c r="CLG3" s="83"/>
      <c r="CLH3" s="83"/>
      <c r="CLI3" s="83"/>
      <c r="CLJ3" s="83"/>
      <c r="CLK3" s="83"/>
      <c r="CLL3" s="83"/>
      <c r="CLM3" s="83"/>
      <c r="CLN3" s="83"/>
      <c r="CLO3" s="83"/>
      <c r="CLP3" s="83"/>
      <c r="CLQ3" s="83"/>
      <c r="CLR3" s="83"/>
      <c r="CLS3" s="83"/>
      <c r="CLT3" s="83"/>
      <c r="CLU3" s="83"/>
      <c r="CLV3" s="83"/>
      <c r="CLW3" s="83"/>
      <c r="CLX3" s="83"/>
      <c r="CLY3" s="83"/>
      <c r="CLZ3" s="83"/>
      <c r="CMA3" s="83"/>
      <c r="CMB3" s="83"/>
      <c r="CMC3" s="83"/>
      <c r="CMD3" s="83"/>
      <c r="CME3" s="83"/>
      <c r="CMF3" s="83"/>
      <c r="CMG3" s="83"/>
      <c r="CMH3" s="83"/>
      <c r="CMI3" s="83"/>
      <c r="CMJ3" s="83"/>
      <c r="CMK3" s="83"/>
      <c r="CML3" s="83"/>
      <c r="CMM3" s="83"/>
      <c r="CMN3" s="83"/>
      <c r="CMO3" s="83"/>
      <c r="CMP3" s="83"/>
      <c r="CMQ3" s="83"/>
      <c r="CMR3" s="83"/>
      <c r="CMS3" s="83"/>
      <c r="CMT3" s="83"/>
      <c r="CMU3" s="83"/>
      <c r="CMV3" s="83"/>
      <c r="CMW3" s="83"/>
      <c r="CMX3" s="83"/>
      <c r="CMY3" s="83"/>
      <c r="CMZ3" s="83"/>
      <c r="CNA3" s="83"/>
      <c r="CNB3" s="83"/>
      <c r="CNC3" s="83"/>
      <c r="CND3" s="83"/>
      <c r="CNE3" s="83"/>
      <c r="CNF3" s="83"/>
      <c r="CNG3" s="83"/>
      <c r="CNH3" s="83"/>
      <c r="CNI3" s="83"/>
      <c r="CNJ3" s="83"/>
      <c r="CNK3" s="83"/>
      <c r="CNL3" s="83"/>
      <c r="CNM3" s="83"/>
      <c r="CNN3" s="83"/>
      <c r="CNO3" s="83"/>
      <c r="CNP3" s="83"/>
      <c r="CNQ3" s="83"/>
      <c r="CNR3" s="83"/>
      <c r="CNS3" s="83"/>
      <c r="CNT3" s="83"/>
      <c r="CNU3" s="83"/>
      <c r="CNV3" s="83"/>
      <c r="CNW3" s="83"/>
      <c r="CNX3" s="83"/>
      <c r="CNY3" s="83"/>
      <c r="CNZ3" s="83"/>
      <c r="COA3" s="83"/>
      <c r="COB3" s="83"/>
      <c r="COC3" s="83"/>
      <c r="COD3" s="83"/>
      <c r="COE3" s="83"/>
      <c r="COF3" s="83"/>
      <c r="COG3" s="83"/>
      <c r="COH3" s="83"/>
      <c r="COI3" s="83"/>
      <c r="COJ3" s="83"/>
      <c r="COK3" s="83"/>
      <c r="COL3" s="83"/>
      <c r="COM3" s="83"/>
      <c r="CON3" s="83"/>
      <c r="COO3" s="83"/>
      <c r="COP3" s="83"/>
      <c r="COQ3" s="83"/>
      <c r="COR3" s="83"/>
      <c r="COS3" s="83"/>
      <c r="COT3" s="83"/>
      <c r="COU3" s="83"/>
      <c r="COV3" s="83"/>
      <c r="COW3" s="83"/>
      <c r="COX3" s="83"/>
      <c r="COY3" s="83"/>
      <c r="COZ3" s="83"/>
      <c r="CPA3" s="83"/>
      <c r="CPB3" s="83"/>
      <c r="CPC3" s="83"/>
      <c r="CPD3" s="83"/>
      <c r="CPE3" s="83"/>
      <c r="CPF3" s="83"/>
      <c r="CPG3" s="83"/>
      <c r="CPH3" s="83"/>
      <c r="CPI3" s="83"/>
      <c r="CPJ3" s="83"/>
      <c r="CPK3" s="83"/>
      <c r="CPL3" s="83"/>
      <c r="CPM3" s="83"/>
      <c r="CPN3" s="83"/>
      <c r="CPO3" s="83"/>
      <c r="CPP3" s="83"/>
      <c r="CPQ3" s="83"/>
      <c r="CPR3" s="83"/>
      <c r="CPS3" s="83"/>
      <c r="CPT3" s="83"/>
      <c r="CPU3" s="83"/>
      <c r="CPV3" s="83"/>
      <c r="CPW3" s="83"/>
      <c r="CPX3" s="83"/>
      <c r="CPY3" s="83"/>
      <c r="CPZ3" s="83"/>
      <c r="CQA3" s="83"/>
      <c r="CQB3" s="83"/>
      <c r="CQC3" s="83"/>
      <c r="CQD3" s="83"/>
      <c r="CQE3" s="83"/>
      <c r="CQF3" s="83"/>
      <c r="CQG3" s="83"/>
      <c r="CQH3" s="83"/>
      <c r="CQI3" s="83"/>
      <c r="CQJ3" s="83"/>
      <c r="CQK3" s="83"/>
      <c r="CQL3" s="83"/>
      <c r="CQM3" s="83"/>
      <c r="CQN3" s="83"/>
      <c r="CQO3" s="83"/>
      <c r="CQP3" s="83"/>
      <c r="CQQ3" s="83"/>
      <c r="CQR3" s="83"/>
      <c r="CQS3" s="83"/>
      <c r="CQT3" s="83"/>
      <c r="CQU3" s="83"/>
      <c r="CQV3" s="83"/>
      <c r="CQW3" s="83"/>
      <c r="CQX3" s="83"/>
      <c r="CQY3" s="83"/>
      <c r="CQZ3" s="83"/>
      <c r="CRA3" s="83"/>
      <c r="CRB3" s="83"/>
      <c r="CRC3" s="83"/>
      <c r="CRD3" s="83"/>
      <c r="CRE3" s="83"/>
      <c r="CRF3" s="83"/>
      <c r="CRG3" s="83"/>
      <c r="CRH3" s="83"/>
      <c r="CRI3" s="83"/>
      <c r="CRJ3" s="83"/>
      <c r="CRK3" s="83"/>
      <c r="CRL3" s="83"/>
      <c r="CRM3" s="83"/>
      <c r="CRN3" s="83"/>
      <c r="CRO3" s="83"/>
      <c r="CRP3" s="83"/>
      <c r="CRQ3" s="83"/>
      <c r="CRR3" s="83"/>
      <c r="CRS3" s="83"/>
      <c r="CRT3" s="83"/>
      <c r="CRU3" s="83"/>
      <c r="CRV3" s="83"/>
      <c r="CRW3" s="83"/>
      <c r="CRX3" s="83"/>
      <c r="CRY3" s="83"/>
      <c r="CRZ3" s="83"/>
      <c r="CSA3" s="83"/>
      <c r="CSB3" s="83"/>
      <c r="CSC3" s="83"/>
      <c r="CSD3" s="83"/>
      <c r="CSE3" s="83"/>
      <c r="CSF3" s="83"/>
      <c r="CSG3" s="83"/>
      <c r="CSH3" s="83"/>
      <c r="CSI3" s="83"/>
      <c r="CSJ3" s="83"/>
      <c r="CSK3" s="83"/>
      <c r="CSL3" s="83"/>
      <c r="CSM3" s="83"/>
      <c r="CSN3" s="83"/>
      <c r="CSO3" s="83"/>
      <c r="CSP3" s="83"/>
      <c r="CSQ3" s="83"/>
      <c r="CSR3" s="83"/>
      <c r="CSS3" s="83"/>
      <c r="CST3" s="83"/>
      <c r="CSU3" s="83"/>
      <c r="CSV3" s="83"/>
      <c r="CSW3" s="83"/>
      <c r="CSX3" s="83"/>
      <c r="CSY3" s="83"/>
      <c r="CSZ3" s="83"/>
      <c r="CTA3" s="83"/>
      <c r="CTB3" s="83"/>
      <c r="CTC3" s="83"/>
      <c r="CTD3" s="83"/>
      <c r="CTE3" s="83"/>
      <c r="CTF3" s="83"/>
      <c r="CTG3" s="83"/>
      <c r="CTH3" s="83"/>
      <c r="CTI3" s="83"/>
      <c r="CTJ3" s="83"/>
      <c r="CTK3" s="83"/>
      <c r="CTL3" s="83"/>
      <c r="CTM3" s="83"/>
      <c r="CTN3" s="83"/>
      <c r="CTO3" s="83"/>
      <c r="CTP3" s="83"/>
      <c r="CTQ3" s="83"/>
      <c r="CTR3" s="83"/>
      <c r="CTS3" s="83"/>
      <c r="CTT3" s="83"/>
      <c r="CTU3" s="83"/>
      <c r="CTV3" s="83"/>
      <c r="CTW3" s="83"/>
      <c r="CTX3" s="83"/>
      <c r="CTY3" s="83"/>
      <c r="CTZ3" s="83"/>
      <c r="CUA3" s="83"/>
      <c r="CUB3" s="83"/>
      <c r="CUC3" s="83"/>
      <c r="CUD3" s="83"/>
      <c r="CUE3" s="83"/>
      <c r="CUF3" s="83"/>
      <c r="CUG3" s="83"/>
      <c r="CUH3" s="83"/>
      <c r="CUI3" s="83"/>
      <c r="CUJ3" s="83"/>
      <c r="CUK3" s="83"/>
      <c r="CUL3" s="83"/>
      <c r="CUM3" s="83"/>
      <c r="CUN3" s="83"/>
      <c r="CUO3" s="83"/>
      <c r="CUP3" s="83"/>
      <c r="CUQ3" s="83"/>
      <c r="CUR3" s="83"/>
      <c r="CUS3" s="83"/>
      <c r="CUT3" s="83"/>
      <c r="CUU3" s="83"/>
      <c r="CUV3" s="83"/>
      <c r="CUW3" s="83"/>
      <c r="CUX3" s="83"/>
      <c r="CUY3" s="83"/>
      <c r="CUZ3" s="83"/>
      <c r="CVA3" s="83"/>
      <c r="CVB3" s="83"/>
      <c r="CVC3" s="83"/>
      <c r="CVD3" s="83"/>
      <c r="CVE3" s="83"/>
      <c r="CVF3" s="83"/>
      <c r="CVG3" s="83"/>
      <c r="CVH3" s="83"/>
      <c r="CVI3" s="83"/>
      <c r="CVJ3" s="83"/>
      <c r="CVK3" s="83"/>
      <c r="CVL3" s="83"/>
      <c r="CVM3" s="83"/>
      <c r="CVN3" s="83"/>
      <c r="CVO3" s="83"/>
      <c r="CVP3" s="83"/>
      <c r="CVQ3" s="83"/>
      <c r="CVR3" s="83"/>
      <c r="CVS3" s="83"/>
      <c r="CVT3" s="83"/>
      <c r="CVU3" s="83"/>
      <c r="CVV3" s="83"/>
      <c r="CVW3" s="83"/>
      <c r="CVX3" s="83"/>
      <c r="CVY3" s="83"/>
      <c r="CVZ3" s="83"/>
      <c r="CWA3" s="83"/>
      <c r="CWB3" s="83"/>
      <c r="CWC3" s="83"/>
      <c r="CWD3" s="83"/>
      <c r="CWE3" s="83"/>
      <c r="CWF3" s="83"/>
      <c r="CWG3" s="83"/>
      <c r="CWH3" s="83"/>
      <c r="CWI3" s="83"/>
      <c r="CWJ3" s="83"/>
      <c r="CWK3" s="83"/>
      <c r="CWL3" s="83"/>
      <c r="CWM3" s="83"/>
      <c r="CWN3" s="83"/>
      <c r="CWO3" s="83"/>
      <c r="CWP3" s="83"/>
      <c r="CWQ3" s="83"/>
      <c r="CWR3" s="83"/>
      <c r="CWS3" s="83"/>
      <c r="CWT3" s="83"/>
      <c r="CWU3" s="83"/>
      <c r="CWV3" s="83"/>
      <c r="CWW3" s="83"/>
      <c r="CWX3" s="83"/>
      <c r="CWY3" s="83"/>
      <c r="CWZ3" s="83"/>
      <c r="CXA3" s="83"/>
      <c r="CXB3" s="83"/>
      <c r="CXC3" s="83"/>
      <c r="CXD3" s="83"/>
      <c r="CXE3" s="83"/>
      <c r="CXF3" s="83"/>
      <c r="CXG3" s="83"/>
      <c r="CXH3" s="83"/>
      <c r="CXI3" s="83"/>
      <c r="CXJ3" s="83"/>
      <c r="CXK3" s="83"/>
      <c r="CXL3" s="83"/>
      <c r="CXM3" s="83"/>
      <c r="CXN3" s="83"/>
      <c r="CXO3" s="83"/>
      <c r="CXP3" s="83"/>
      <c r="CXQ3" s="83"/>
      <c r="CXR3" s="83"/>
      <c r="CXS3" s="83"/>
      <c r="CXT3" s="83"/>
      <c r="CXU3" s="83"/>
      <c r="CXV3" s="83"/>
      <c r="CXW3" s="83"/>
      <c r="CXX3" s="83"/>
      <c r="CXY3" s="83"/>
      <c r="CXZ3" s="83"/>
      <c r="CYA3" s="83"/>
      <c r="CYB3" s="83"/>
      <c r="CYC3" s="83"/>
      <c r="CYD3" s="83"/>
      <c r="CYE3" s="83"/>
      <c r="CYF3" s="83"/>
      <c r="CYG3" s="83"/>
      <c r="CYH3" s="83"/>
      <c r="CYI3" s="83"/>
      <c r="CYJ3" s="83"/>
      <c r="CYK3" s="83"/>
      <c r="CYL3" s="83"/>
      <c r="CYM3" s="83"/>
      <c r="CYN3" s="83"/>
      <c r="CYO3" s="83"/>
      <c r="CYP3" s="83"/>
      <c r="CYQ3" s="83"/>
      <c r="CYR3" s="83"/>
      <c r="CYS3" s="83"/>
      <c r="CYT3" s="83"/>
      <c r="CYU3" s="83"/>
      <c r="CYV3" s="83"/>
      <c r="CYW3" s="83"/>
      <c r="CYX3" s="83"/>
      <c r="CYY3" s="83"/>
      <c r="CYZ3" s="83"/>
      <c r="CZA3" s="83"/>
      <c r="CZB3" s="83"/>
      <c r="CZC3" s="83"/>
      <c r="CZD3" s="83"/>
      <c r="CZE3" s="83"/>
      <c r="CZF3" s="83"/>
      <c r="CZG3" s="83"/>
      <c r="CZH3" s="83"/>
      <c r="CZI3" s="83"/>
      <c r="CZJ3" s="83"/>
      <c r="CZK3" s="83"/>
      <c r="CZL3" s="83"/>
      <c r="CZM3" s="83"/>
      <c r="CZN3" s="83"/>
      <c r="CZO3" s="83"/>
      <c r="CZP3" s="83"/>
      <c r="CZQ3" s="83"/>
      <c r="CZR3" s="83"/>
      <c r="CZS3" s="83"/>
      <c r="CZT3" s="83"/>
      <c r="CZU3" s="83"/>
      <c r="CZV3" s="83"/>
      <c r="CZW3" s="83"/>
      <c r="CZX3" s="83"/>
      <c r="CZY3" s="83"/>
      <c r="CZZ3" s="83"/>
      <c r="DAA3" s="83"/>
      <c r="DAB3" s="83"/>
      <c r="DAC3" s="83"/>
      <c r="DAD3" s="83"/>
      <c r="DAE3" s="83"/>
      <c r="DAF3" s="83"/>
      <c r="DAG3" s="83"/>
      <c r="DAH3" s="83"/>
      <c r="DAI3" s="83"/>
      <c r="DAJ3" s="83"/>
      <c r="DAK3" s="83"/>
      <c r="DAL3" s="83"/>
      <c r="DAM3" s="83"/>
      <c r="DAN3" s="83"/>
      <c r="DAO3" s="83"/>
      <c r="DAP3" s="83"/>
      <c r="DAQ3" s="83"/>
      <c r="DAR3" s="83"/>
      <c r="DAS3" s="83"/>
      <c r="DAT3" s="83"/>
      <c r="DAU3" s="83"/>
      <c r="DAV3" s="83"/>
      <c r="DAW3" s="83"/>
      <c r="DAX3" s="83"/>
      <c r="DAY3" s="83"/>
      <c r="DAZ3" s="83"/>
      <c r="DBA3" s="83"/>
      <c r="DBB3" s="83"/>
      <c r="DBC3" s="83"/>
      <c r="DBD3" s="83"/>
      <c r="DBE3" s="83"/>
      <c r="DBF3" s="83"/>
      <c r="DBG3" s="83"/>
      <c r="DBH3" s="83"/>
      <c r="DBI3" s="83"/>
      <c r="DBJ3" s="83"/>
      <c r="DBK3" s="83"/>
      <c r="DBL3" s="83"/>
      <c r="DBM3" s="83"/>
      <c r="DBN3" s="83"/>
      <c r="DBO3" s="83"/>
      <c r="DBP3" s="83"/>
      <c r="DBQ3" s="83"/>
      <c r="DBR3" s="83"/>
      <c r="DBS3" s="83"/>
      <c r="DBT3" s="83"/>
      <c r="DBU3" s="83"/>
      <c r="DBV3" s="83"/>
      <c r="DBW3" s="83"/>
      <c r="DBX3" s="83"/>
      <c r="DBY3" s="83"/>
      <c r="DBZ3" s="83"/>
      <c r="DCA3" s="83"/>
      <c r="DCB3" s="83"/>
      <c r="DCC3" s="83"/>
      <c r="DCD3" s="83"/>
      <c r="DCE3" s="83"/>
      <c r="DCF3" s="83"/>
      <c r="DCG3" s="83"/>
      <c r="DCH3" s="83"/>
      <c r="DCI3" s="83"/>
      <c r="DCJ3" s="83"/>
      <c r="DCK3" s="83"/>
      <c r="DCL3" s="83"/>
      <c r="DCM3" s="83"/>
      <c r="DCN3" s="83"/>
      <c r="DCO3" s="83"/>
      <c r="DCP3" s="83"/>
      <c r="DCQ3" s="83"/>
      <c r="DCR3" s="83"/>
      <c r="DCS3" s="83"/>
      <c r="DCT3" s="83"/>
      <c r="DCU3" s="83"/>
      <c r="DCV3" s="83"/>
      <c r="DCW3" s="83"/>
      <c r="DCX3" s="83"/>
      <c r="DCY3" s="83"/>
      <c r="DCZ3" s="83"/>
      <c r="DDA3" s="83"/>
      <c r="DDB3" s="83"/>
      <c r="DDC3" s="83"/>
      <c r="DDD3" s="83"/>
      <c r="DDE3" s="83"/>
      <c r="DDF3" s="83"/>
      <c r="DDG3" s="83"/>
      <c r="DDH3" s="83"/>
      <c r="DDI3" s="83"/>
      <c r="DDJ3" s="83"/>
      <c r="DDK3" s="83"/>
      <c r="DDL3" s="83"/>
      <c r="DDM3" s="83"/>
      <c r="DDN3" s="83"/>
      <c r="DDO3" s="83"/>
      <c r="DDP3" s="83"/>
      <c r="DDQ3" s="83"/>
      <c r="DDR3" s="83"/>
      <c r="DDS3" s="83"/>
      <c r="DDT3" s="83"/>
      <c r="DDU3" s="83"/>
      <c r="DDV3" s="83"/>
      <c r="DDW3" s="83"/>
      <c r="DDX3" s="83"/>
      <c r="DDY3" s="83"/>
      <c r="DDZ3" s="83"/>
      <c r="DEA3" s="83"/>
      <c r="DEB3" s="83"/>
      <c r="DEC3" s="83"/>
      <c r="DED3" s="83"/>
      <c r="DEE3" s="83"/>
      <c r="DEF3" s="83"/>
      <c r="DEG3" s="83"/>
      <c r="DEH3" s="83"/>
      <c r="DEI3" s="83"/>
      <c r="DEJ3" s="83"/>
      <c r="DEK3" s="83"/>
      <c r="DEL3" s="83"/>
      <c r="DEM3" s="83"/>
      <c r="DEN3" s="83"/>
      <c r="DEO3" s="83"/>
      <c r="DEP3" s="83"/>
      <c r="DEQ3" s="83"/>
      <c r="DER3" s="83"/>
      <c r="DES3" s="83"/>
      <c r="DET3" s="83"/>
      <c r="DEU3" s="83"/>
      <c r="DEV3" s="83"/>
      <c r="DEW3" s="83"/>
      <c r="DEX3" s="83"/>
      <c r="DEY3" s="83"/>
      <c r="DEZ3" s="83"/>
      <c r="DFA3" s="83"/>
      <c r="DFB3" s="83"/>
      <c r="DFC3" s="83"/>
      <c r="DFD3" s="83"/>
      <c r="DFE3" s="83"/>
      <c r="DFF3" s="83"/>
      <c r="DFG3" s="83"/>
      <c r="DFH3" s="83"/>
      <c r="DFI3" s="83"/>
      <c r="DFJ3" s="83"/>
      <c r="DFK3" s="83"/>
      <c r="DFL3" s="83"/>
      <c r="DFM3" s="83"/>
      <c r="DFN3" s="83"/>
      <c r="DFO3" s="83"/>
      <c r="DFP3" s="83"/>
      <c r="DFQ3" s="83"/>
      <c r="DFR3" s="83"/>
      <c r="DFS3" s="83"/>
      <c r="DFT3" s="83"/>
      <c r="DFU3" s="83"/>
      <c r="DFV3" s="83"/>
      <c r="DFW3" s="83"/>
      <c r="DFX3" s="83"/>
      <c r="DFY3" s="83"/>
      <c r="DFZ3" s="83"/>
      <c r="DGA3" s="83"/>
      <c r="DGB3" s="83"/>
      <c r="DGC3" s="83"/>
      <c r="DGD3" s="83"/>
      <c r="DGE3" s="83"/>
      <c r="DGF3" s="83"/>
      <c r="DGG3" s="83"/>
      <c r="DGH3" s="83"/>
      <c r="DGI3" s="83"/>
      <c r="DGJ3" s="83"/>
      <c r="DGK3" s="83"/>
      <c r="DGL3" s="83"/>
      <c r="DGM3" s="83"/>
      <c r="DGN3" s="83"/>
      <c r="DGO3" s="83"/>
      <c r="DGP3" s="83"/>
      <c r="DGQ3" s="83"/>
      <c r="DGR3" s="83"/>
      <c r="DGS3" s="83"/>
      <c r="DGT3" s="83"/>
      <c r="DGU3" s="83"/>
      <c r="DGV3" s="83"/>
      <c r="DGW3" s="83"/>
      <c r="DGX3" s="83"/>
      <c r="DGY3" s="83"/>
      <c r="DGZ3" s="83"/>
      <c r="DHA3" s="83"/>
      <c r="DHB3" s="83"/>
      <c r="DHC3" s="83"/>
      <c r="DHD3" s="83"/>
      <c r="DHE3" s="83"/>
      <c r="DHF3" s="83"/>
      <c r="DHG3" s="83"/>
      <c r="DHH3" s="83"/>
      <c r="DHI3" s="83"/>
      <c r="DHJ3" s="83"/>
      <c r="DHK3" s="83"/>
      <c r="DHL3" s="83"/>
      <c r="DHM3" s="83"/>
      <c r="DHN3" s="83"/>
      <c r="DHO3" s="83"/>
      <c r="DHP3" s="83"/>
      <c r="DHQ3" s="83"/>
      <c r="DHR3" s="83"/>
      <c r="DHS3" s="83"/>
      <c r="DHT3" s="83"/>
      <c r="DHU3" s="83"/>
      <c r="DHV3" s="83"/>
      <c r="DHW3" s="83"/>
      <c r="DHX3" s="83"/>
      <c r="DHY3" s="83"/>
      <c r="DHZ3" s="83"/>
      <c r="DIA3" s="83"/>
      <c r="DIB3" s="83"/>
      <c r="DIC3" s="83"/>
      <c r="DID3" s="83"/>
      <c r="DIE3" s="83"/>
      <c r="DIF3" s="83"/>
      <c r="DIG3" s="83"/>
      <c r="DIH3" s="83"/>
      <c r="DII3" s="83"/>
      <c r="DIJ3" s="83"/>
      <c r="DIK3" s="83"/>
      <c r="DIL3" s="83"/>
      <c r="DIM3" s="83"/>
      <c r="DIN3" s="83"/>
      <c r="DIO3" s="83"/>
      <c r="DIP3" s="83"/>
      <c r="DIQ3" s="83"/>
      <c r="DIR3" s="83"/>
      <c r="DIS3" s="83"/>
      <c r="DIT3" s="83"/>
      <c r="DIU3" s="83"/>
      <c r="DIV3" s="83"/>
      <c r="DIW3" s="83"/>
      <c r="DIX3" s="83"/>
      <c r="DIY3" s="83"/>
      <c r="DIZ3" s="83"/>
      <c r="DJA3" s="83"/>
      <c r="DJB3" s="83"/>
      <c r="DJC3" s="83"/>
      <c r="DJD3" s="83"/>
      <c r="DJE3" s="83"/>
      <c r="DJF3" s="83"/>
      <c r="DJG3" s="83"/>
      <c r="DJH3" s="83"/>
      <c r="DJI3" s="83"/>
      <c r="DJJ3" s="83"/>
      <c r="DJK3" s="83"/>
      <c r="DJL3" s="83"/>
      <c r="DJM3" s="83"/>
      <c r="DJN3" s="83"/>
      <c r="DJO3" s="83"/>
      <c r="DJP3" s="83"/>
      <c r="DJQ3" s="83"/>
      <c r="DJR3" s="83"/>
      <c r="DJS3" s="83"/>
      <c r="DJT3" s="83"/>
      <c r="DJU3" s="83"/>
      <c r="DJV3" s="83"/>
      <c r="DJW3" s="83"/>
      <c r="DJX3" s="83"/>
      <c r="DJY3" s="83"/>
      <c r="DJZ3" s="83"/>
      <c r="DKA3" s="83"/>
      <c r="DKB3" s="83"/>
      <c r="DKC3" s="83"/>
      <c r="DKD3" s="83"/>
      <c r="DKE3" s="83"/>
      <c r="DKF3" s="83"/>
      <c r="DKG3" s="83"/>
      <c r="DKH3" s="83"/>
      <c r="DKI3" s="83"/>
      <c r="DKJ3" s="83"/>
      <c r="DKK3" s="83"/>
      <c r="DKL3" s="83"/>
      <c r="DKM3" s="83"/>
      <c r="DKN3" s="83"/>
      <c r="DKO3" s="83"/>
      <c r="DKP3" s="83"/>
      <c r="DKQ3" s="83"/>
      <c r="DKR3" s="83"/>
      <c r="DKS3" s="83"/>
      <c r="DKT3" s="83"/>
      <c r="DKU3" s="83"/>
      <c r="DKV3" s="83"/>
      <c r="DKW3" s="83"/>
      <c r="DKX3" s="83"/>
      <c r="DKY3" s="83"/>
      <c r="DKZ3" s="83"/>
      <c r="DLA3" s="83"/>
      <c r="DLB3" s="83"/>
      <c r="DLC3" s="83"/>
      <c r="DLD3" s="83"/>
      <c r="DLE3" s="83"/>
      <c r="DLF3" s="83"/>
      <c r="DLG3" s="83"/>
      <c r="DLH3" s="83"/>
      <c r="DLI3" s="83"/>
      <c r="DLJ3" s="83"/>
      <c r="DLK3" s="83"/>
      <c r="DLL3" s="83"/>
      <c r="DLM3" s="83"/>
      <c r="DLN3" s="83"/>
      <c r="DLO3" s="83"/>
      <c r="DLP3" s="83"/>
      <c r="DLQ3" s="83"/>
      <c r="DLR3" s="83"/>
      <c r="DLS3" s="83"/>
      <c r="DLT3" s="83"/>
      <c r="DLU3" s="83"/>
      <c r="DLV3" s="83"/>
      <c r="DLW3" s="83"/>
      <c r="DLX3" s="83"/>
      <c r="DLY3" s="83"/>
      <c r="DLZ3" s="83"/>
      <c r="DMA3" s="83"/>
      <c r="DMB3" s="83"/>
      <c r="DMC3" s="83"/>
      <c r="DMD3" s="83"/>
      <c r="DME3" s="83"/>
      <c r="DMF3" s="83"/>
      <c r="DMG3" s="83"/>
      <c r="DMH3" s="83"/>
      <c r="DMI3" s="83"/>
      <c r="DMJ3" s="83"/>
      <c r="DMK3" s="83"/>
      <c r="DML3" s="83"/>
      <c r="DMM3" s="83"/>
      <c r="DMN3" s="83"/>
      <c r="DMO3" s="83"/>
      <c r="DMP3" s="83"/>
      <c r="DMQ3" s="83"/>
      <c r="DMR3" s="83"/>
      <c r="DMS3" s="83"/>
      <c r="DMT3" s="83"/>
      <c r="DMU3" s="83"/>
      <c r="DMV3" s="83"/>
      <c r="DMW3" s="83"/>
      <c r="DMX3" s="83"/>
      <c r="DMY3" s="83"/>
      <c r="DMZ3" s="83"/>
      <c r="DNA3" s="83"/>
      <c r="DNB3" s="83"/>
      <c r="DNC3" s="83"/>
      <c r="DND3" s="83"/>
      <c r="DNE3" s="83"/>
      <c r="DNF3" s="83"/>
      <c r="DNG3" s="83"/>
      <c r="DNH3" s="83"/>
      <c r="DNI3" s="83"/>
      <c r="DNJ3" s="83"/>
      <c r="DNK3" s="83"/>
      <c r="DNL3" s="83"/>
      <c r="DNM3" s="83"/>
      <c r="DNN3" s="83"/>
      <c r="DNO3" s="83"/>
      <c r="DNP3" s="83"/>
      <c r="DNQ3" s="83"/>
      <c r="DNR3" s="83"/>
      <c r="DNS3" s="83"/>
      <c r="DNT3" s="83"/>
      <c r="DNU3" s="83"/>
      <c r="DNV3" s="83"/>
      <c r="DNW3" s="83"/>
      <c r="DNX3" s="83"/>
      <c r="DNY3" s="83"/>
      <c r="DNZ3" s="83"/>
      <c r="DOA3" s="83"/>
      <c r="DOB3" s="83"/>
      <c r="DOC3" s="83"/>
      <c r="DOD3" s="83"/>
      <c r="DOE3" s="83"/>
      <c r="DOF3" s="83"/>
      <c r="DOG3" s="83"/>
      <c r="DOH3" s="83"/>
      <c r="DOI3" s="83"/>
      <c r="DOJ3" s="83"/>
      <c r="DOK3" s="83"/>
      <c r="DOL3" s="83"/>
      <c r="DOM3" s="83"/>
      <c r="DON3" s="83"/>
      <c r="DOO3" s="83"/>
      <c r="DOP3" s="83"/>
      <c r="DOQ3" s="83"/>
      <c r="DOR3" s="83"/>
      <c r="DOS3" s="83"/>
      <c r="DOT3" s="83"/>
      <c r="DOU3" s="83"/>
      <c r="DOV3" s="83"/>
      <c r="DOW3" s="83"/>
      <c r="DOX3" s="83"/>
      <c r="DOY3" s="83"/>
      <c r="DOZ3" s="83"/>
      <c r="DPA3" s="83"/>
      <c r="DPB3" s="83"/>
      <c r="DPC3" s="83"/>
      <c r="DPD3" s="83"/>
      <c r="DPE3" s="83"/>
      <c r="DPF3" s="83"/>
      <c r="DPG3" s="83"/>
      <c r="DPH3" s="83"/>
      <c r="DPI3" s="83"/>
      <c r="DPJ3" s="83"/>
      <c r="DPK3" s="83"/>
      <c r="DPL3" s="83"/>
      <c r="DPM3" s="83"/>
      <c r="DPN3" s="83"/>
      <c r="DPO3" s="83"/>
      <c r="DPP3" s="83"/>
      <c r="DPQ3" s="83"/>
      <c r="DPR3" s="83"/>
      <c r="DPS3" s="83"/>
      <c r="DPT3" s="83"/>
      <c r="DPU3" s="83"/>
      <c r="DPV3" s="83"/>
      <c r="DPW3" s="83"/>
      <c r="DPX3" s="83"/>
      <c r="DPY3" s="83"/>
      <c r="DPZ3" s="83"/>
      <c r="DQA3" s="83"/>
      <c r="DQB3" s="83"/>
      <c r="DQC3" s="83"/>
      <c r="DQD3" s="83"/>
      <c r="DQE3" s="83"/>
      <c r="DQF3" s="83"/>
      <c r="DQG3" s="83"/>
      <c r="DQH3" s="83"/>
      <c r="DQI3" s="83"/>
      <c r="DQJ3" s="83"/>
      <c r="DQK3" s="83"/>
      <c r="DQL3" s="83"/>
      <c r="DQM3" s="83"/>
      <c r="DQN3" s="83"/>
      <c r="DQO3" s="83"/>
      <c r="DQP3" s="83"/>
      <c r="DQQ3" s="83"/>
      <c r="DQR3" s="83"/>
      <c r="DQS3" s="83"/>
      <c r="DQT3" s="83"/>
      <c r="DQU3" s="83"/>
      <c r="DQV3" s="83"/>
      <c r="DQW3" s="83"/>
      <c r="DQX3" s="83"/>
      <c r="DQY3" s="83"/>
      <c r="DQZ3" s="83"/>
      <c r="DRA3" s="83"/>
      <c r="DRB3" s="83"/>
      <c r="DRC3" s="83"/>
      <c r="DRD3" s="83"/>
      <c r="DRE3" s="83"/>
      <c r="DRF3" s="83"/>
      <c r="DRG3" s="83"/>
      <c r="DRH3" s="83"/>
      <c r="DRI3" s="83"/>
      <c r="DRJ3" s="83"/>
      <c r="DRK3" s="83"/>
      <c r="DRL3" s="83"/>
      <c r="DRM3" s="83"/>
      <c r="DRN3" s="83"/>
      <c r="DRO3" s="83"/>
      <c r="DRP3" s="83"/>
      <c r="DRQ3" s="83"/>
      <c r="DRR3" s="83"/>
      <c r="DRS3" s="83"/>
      <c r="DRT3" s="83"/>
      <c r="DRU3" s="83"/>
      <c r="DRV3" s="83"/>
      <c r="DRW3" s="83"/>
      <c r="DRX3" s="83"/>
      <c r="DRY3" s="83"/>
      <c r="DRZ3" s="83"/>
      <c r="DSA3" s="83"/>
      <c r="DSB3" s="83"/>
      <c r="DSC3" s="83"/>
      <c r="DSD3" s="83"/>
      <c r="DSE3" s="83"/>
      <c r="DSF3" s="83"/>
      <c r="DSG3" s="83"/>
      <c r="DSH3" s="83"/>
      <c r="DSI3" s="83"/>
      <c r="DSJ3" s="83"/>
      <c r="DSK3" s="83"/>
      <c r="DSL3" s="83"/>
      <c r="DSM3" s="83"/>
      <c r="DSN3" s="83"/>
      <c r="DSO3" s="83"/>
      <c r="DSP3" s="83"/>
      <c r="DSQ3" s="83"/>
      <c r="DSR3" s="83"/>
      <c r="DSS3" s="83"/>
      <c r="DST3" s="83"/>
      <c r="DSU3" s="83"/>
      <c r="DSV3" s="83"/>
      <c r="DSW3" s="83"/>
      <c r="DSX3" s="83"/>
      <c r="DSY3" s="83"/>
      <c r="DSZ3" s="83"/>
      <c r="DTA3" s="83"/>
      <c r="DTB3" s="83"/>
      <c r="DTC3" s="83"/>
      <c r="DTD3" s="83"/>
      <c r="DTE3" s="83"/>
      <c r="DTF3" s="83"/>
      <c r="DTG3" s="83"/>
      <c r="DTH3" s="83"/>
      <c r="DTI3" s="83"/>
      <c r="DTJ3" s="83"/>
      <c r="DTK3" s="83"/>
      <c r="DTL3" s="83"/>
      <c r="DTM3" s="83"/>
      <c r="DTN3" s="83"/>
      <c r="DTO3" s="83"/>
      <c r="DTP3" s="83"/>
      <c r="DTQ3" s="83"/>
      <c r="DTR3" s="83"/>
      <c r="DTS3" s="83"/>
      <c r="DTT3" s="83"/>
      <c r="DTU3" s="83"/>
      <c r="DTV3" s="83"/>
      <c r="DTW3" s="83"/>
      <c r="DTX3" s="83"/>
      <c r="DTY3" s="83"/>
      <c r="DTZ3" s="83"/>
      <c r="DUA3" s="83"/>
      <c r="DUB3" s="83"/>
      <c r="DUC3" s="83"/>
      <c r="DUD3" s="83"/>
      <c r="DUE3" s="83"/>
      <c r="DUF3" s="83"/>
      <c r="DUG3" s="83"/>
      <c r="DUH3" s="83"/>
      <c r="DUI3" s="83"/>
      <c r="DUJ3" s="83"/>
      <c r="DUK3" s="83"/>
      <c r="DUL3" s="83"/>
      <c r="DUM3" s="83"/>
      <c r="DUN3" s="83"/>
      <c r="DUO3" s="83"/>
      <c r="DUP3" s="83"/>
      <c r="DUQ3" s="83"/>
      <c r="DUR3" s="83"/>
      <c r="DUS3" s="83"/>
      <c r="DUT3" s="83"/>
      <c r="DUU3" s="83"/>
      <c r="DUV3" s="83"/>
      <c r="DUW3" s="83"/>
      <c r="DUX3" s="83"/>
      <c r="DUY3" s="83"/>
      <c r="DUZ3" s="83"/>
      <c r="DVA3" s="83"/>
      <c r="DVB3" s="83"/>
      <c r="DVC3" s="83"/>
      <c r="DVD3" s="83"/>
      <c r="DVE3" s="83"/>
      <c r="DVF3" s="83"/>
      <c r="DVG3" s="83"/>
      <c r="DVH3" s="83"/>
      <c r="DVI3" s="83"/>
      <c r="DVJ3" s="83"/>
      <c r="DVK3" s="83"/>
      <c r="DVL3" s="83"/>
      <c r="DVM3" s="83"/>
      <c r="DVN3" s="83"/>
      <c r="DVO3" s="83"/>
      <c r="DVP3" s="83"/>
      <c r="DVQ3" s="83"/>
      <c r="DVR3" s="83"/>
      <c r="DVS3" s="83"/>
      <c r="DVT3" s="83"/>
      <c r="DVU3" s="83"/>
      <c r="DVV3" s="83"/>
      <c r="DVW3" s="83"/>
      <c r="DVX3" s="83"/>
      <c r="DVY3" s="83"/>
      <c r="DVZ3" s="83"/>
      <c r="DWA3" s="83"/>
      <c r="DWB3" s="83"/>
      <c r="DWC3" s="83"/>
      <c r="DWD3" s="83"/>
      <c r="DWE3" s="83"/>
      <c r="DWF3" s="83"/>
      <c r="DWG3" s="83"/>
      <c r="DWH3" s="83"/>
      <c r="DWI3" s="83"/>
      <c r="DWJ3" s="83"/>
      <c r="DWK3" s="83"/>
      <c r="DWL3" s="83"/>
      <c r="DWM3" s="83"/>
      <c r="DWN3" s="83"/>
      <c r="DWO3" s="83"/>
      <c r="DWP3" s="83"/>
      <c r="DWQ3" s="83"/>
      <c r="DWR3" s="83"/>
      <c r="DWS3" s="83"/>
      <c r="DWT3" s="83"/>
      <c r="DWU3" s="83"/>
      <c r="DWV3" s="83"/>
      <c r="DWW3" s="83"/>
      <c r="DWX3" s="83"/>
      <c r="DWY3" s="83"/>
      <c r="DWZ3" s="83"/>
      <c r="DXA3" s="83"/>
      <c r="DXB3" s="83"/>
      <c r="DXC3" s="83"/>
      <c r="DXD3" s="83"/>
      <c r="DXE3" s="83"/>
      <c r="DXF3" s="83"/>
      <c r="DXG3" s="83"/>
      <c r="DXH3" s="83"/>
      <c r="DXI3" s="83"/>
      <c r="DXJ3" s="83"/>
      <c r="DXK3" s="83"/>
      <c r="DXL3" s="83"/>
      <c r="DXM3" s="83"/>
      <c r="DXN3" s="83"/>
      <c r="DXO3" s="83"/>
      <c r="DXP3" s="83"/>
      <c r="DXQ3" s="83"/>
      <c r="DXR3" s="83"/>
      <c r="DXS3" s="83"/>
      <c r="DXT3" s="83"/>
      <c r="DXU3" s="83"/>
      <c r="DXV3" s="83"/>
      <c r="DXW3" s="83"/>
      <c r="DXX3" s="83"/>
      <c r="DXY3" s="83"/>
      <c r="DXZ3" s="83"/>
      <c r="DYA3" s="83"/>
      <c r="DYB3" s="83"/>
      <c r="DYC3" s="83"/>
      <c r="DYD3" s="83"/>
      <c r="DYE3" s="83"/>
      <c r="DYF3" s="83"/>
      <c r="DYG3" s="83"/>
      <c r="DYH3" s="83"/>
      <c r="DYI3" s="83"/>
      <c r="DYJ3" s="83"/>
      <c r="DYK3" s="83"/>
      <c r="DYL3" s="83"/>
      <c r="DYM3" s="83"/>
      <c r="DYN3" s="83"/>
      <c r="DYO3" s="83"/>
      <c r="DYP3" s="83"/>
      <c r="DYQ3" s="83"/>
      <c r="DYR3" s="83"/>
      <c r="DYS3" s="83"/>
      <c r="DYT3" s="83"/>
      <c r="DYU3" s="83"/>
      <c r="DYV3" s="83"/>
      <c r="DYW3" s="83"/>
      <c r="DYX3" s="83"/>
      <c r="DYY3" s="83"/>
      <c r="DYZ3" s="83"/>
      <c r="DZA3" s="83"/>
      <c r="DZB3" s="83"/>
      <c r="DZC3" s="83"/>
      <c r="DZD3" s="83"/>
      <c r="DZE3" s="83"/>
      <c r="DZF3" s="83"/>
      <c r="DZG3" s="83"/>
      <c r="DZH3" s="83"/>
      <c r="DZI3" s="83"/>
      <c r="DZJ3" s="83"/>
      <c r="DZK3" s="83"/>
      <c r="DZL3" s="83"/>
      <c r="DZM3" s="83"/>
      <c r="DZN3" s="83"/>
      <c r="DZO3" s="83"/>
      <c r="DZP3" s="83"/>
      <c r="DZQ3" s="83"/>
      <c r="DZR3" s="83"/>
      <c r="DZS3" s="83"/>
      <c r="DZT3" s="83"/>
      <c r="DZU3" s="83"/>
      <c r="DZV3" s="83"/>
      <c r="DZW3" s="83"/>
      <c r="DZX3" s="83"/>
      <c r="DZY3" s="83"/>
      <c r="DZZ3" s="83"/>
      <c r="EAA3" s="83"/>
      <c r="EAB3" s="83"/>
      <c r="EAC3" s="83"/>
      <c r="EAD3" s="83"/>
      <c r="EAE3" s="83"/>
      <c r="EAF3" s="83"/>
      <c r="EAG3" s="83"/>
      <c r="EAH3" s="83"/>
      <c r="EAI3" s="83"/>
      <c r="EAJ3" s="83"/>
      <c r="EAK3" s="83"/>
      <c r="EAL3" s="83"/>
      <c r="EAM3" s="83"/>
      <c r="EAN3" s="83"/>
      <c r="EAO3" s="83"/>
      <c r="EAP3" s="83"/>
      <c r="EAQ3" s="83"/>
      <c r="EAR3" s="83"/>
      <c r="EAS3" s="83"/>
      <c r="EAT3" s="83"/>
      <c r="EAU3" s="83"/>
      <c r="EAV3" s="83"/>
      <c r="EAW3" s="83"/>
      <c r="EAX3" s="83"/>
      <c r="EAY3" s="83"/>
      <c r="EAZ3" s="83"/>
      <c r="EBA3" s="83"/>
      <c r="EBB3" s="83"/>
      <c r="EBC3" s="83"/>
      <c r="EBD3" s="83"/>
      <c r="EBE3" s="83"/>
      <c r="EBF3" s="83"/>
      <c r="EBG3" s="83"/>
      <c r="EBH3" s="83"/>
      <c r="EBI3" s="83"/>
      <c r="EBJ3" s="83"/>
      <c r="EBK3" s="83"/>
      <c r="EBL3" s="83"/>
      <c r="EBM3" s="83"/>
      <c r="EBN3" s="83"/>
      <c r="EBO3" s="83"/>
      <c r="EBP3" s="83"/>
      <c r="EBQ3" s="83"/>
      <c r="EBR3" s="83"/>
      <c r="EBS3" s="83"/>
      <c r="EBT3" s="83"/>
      <c r="EBU3" s="83"/>
      <c r="EBV3" s="83"/>
      <c r="EBW3" s="83"/>
      <c r="EBX3" s="83"/>
      <c r="EBY3" s="83"/>
      <c r="EBZ3" s="83"/>
      <c r="ECA3" s="83"/>
      <c r="ECB3" s="83"/>
      <c r="ECC3" s="83"/>
      <c r="ECD3" s="83"/>
      <c r="ECE3" s="83"/>
      <c r="ECF3" s="83"/>
      <c r="ECG3" s="83"/>
      <c r="ECH3" s="83"/>
      <c r="ECI3" s="83"/>
      <c r="ECJ3" s="83"/>
      <c r="ECK3" s="83"/>
      <c r="ECL3" s="83"/>
      <c r="ECM3" s="83"/>
      <c r="ECN3" s="83"/>
      <c r="ECO3" s="83"/>
      <c r="ECP3" s="83"/>
      <c r="ECQ3" s="83"/>
      <c r="ECR3" s="83"/>
      <c r="ECS3" s="83"/>
      <c r="ECT3" s="83"/>
      <c r="ECU3" s="83"/>
      <c r="ECV3" s="83"/>
      <c r="ECW3" s="83"/>
      <c r="ECX3" s="83"/>
      <c r="ECY3" s="83"/>
      <c r="ECZ3" s="83"/>
      <c r="EDA3" s="83"/>
      <c r="EDB3" s="83"/>
      <c r="EDC3" s="83"/>
      <c r="EDD3" s="83"/>
      <c r="EDE3" s="83"/>
      <c r="EDF3" s="83"/>
      <c r="EDG3" s="83"/>
      <c r="EDH3" s="83"/>
      <c r="EDI3" s="83"/>
      <c r="EDJ3" s="83"/>
      <c r="EDK3" s="83"/>
      <c r="EDL3" s="83"/>
      <c r="EDM3" s="83"/>
      <c r="EDN3" s="83"/>
      <c r="EDO3" s="83"/>
      <c r="EDP3" s="83"/>
      <c r="EDQ3" s="83"/>
      <c r="EDR3" s="83"/>
      <c r="EDS3" s="83"/>
      <c r="EDT3" s="83"/>
      <c r="EDU3" s="83"/>
      <c r="EDV3" s="83"/>
      <c r="EDW3" s="83"/>
      <c r="EDX3" s="83"/>
      <c r="EDY3" s="83"/>
      <c r="EDZ3" s="83"/>
      <c r="EEA3" s="83"/>
      <c r="EEB3" s="83"/>
      <c r="EEC3" s="83"/>
      <c r="EED3" s="83"/>
      <c r="EEE3" s="83"/>
      <c r="EEF3" s="83"/>
      <c r="EEG3" s="83"/>
      <c r="EEH3" s="83"/>
      <c r="EEI3" s="83"/>
      <c r="EEJ3" s="83"/>
      <c r="EEK3" s="83"/>
      <c r="EEL3" s="83"/>
      <c r="EEM3" s="83"/>
      <c r="EEN3" s="83"/>
      <c r="EEO3" s="83"/>
      <c r="EEP3" s="83"/>
      <c r="EEQ3" s="83"/>
      <c r="EER3" s="83"/>
      <c r="EES3" s="83"/>
      <c r="EET3" s="83"/>
      <c r="EEU3" s="83"/>
      <c r="EEV3" s="83"/>
      <c r="EEW3" s="83"/>
      <c r="EEX3" s="83"/>
      <c r="EEY3" s="83"/>
      <c r="EEZ3" s="83"/>
      <c r="EFA3" s="83"/>
      <c r="EFB3" s="83"/>
      <c r="EFC3" s="83"/>
      <c r="EFD3" s="83"/>
      <c r="EFE3" s="83"/>
      <c r="EFF3" s="83"/>
      <c r="EFG3" s="83"/>
      <c r="EFH3" s="83"/>
      <c r="EFI3" s="83"/>
      <c r="EFJ3" s="83"/>
      <c r="EFK3" s="83"/>
      <c r="EFL3" s="83"/>
      <c r="EFM3" s="83"/>
      <c r="EFN3" s="83"/>
      <c r="EFO3" s="83"/>
      <c r="EFP3" s="83"/>
      <c r="EFQ3" s="83"/>
      <c r="EFR3" s="83"/>
      <c r="EFS3" s="83"/>
      <c r="EFT3" s="83"/>
      <c r="EFU3" s="83"/>
      <c r="EFV3" s="83"/>
      <c r="EFW3" s="83"/>
      <c r="EFX3" s="83"/>
      <c r="EFY3" s="83"/>
      <c r="EFZ3" s="83"/>
      <c r="EGA3" s="83"/>
      <c r="EGB3" s="83"/>
      <c r="EGC3" s="83"/>
      <c r="EGD3" s="83"/>
      <c r="EGE3" s="83"/>
      <c r="EGF3" s="83"/>
      <c r="EGG3" s="83"/>
      <c r="EGH3" s="83"/>
      <c r="EGI3" s="83"/>
      <c r="EGJ3" s="83"/>
      <c r="EGK3" s="83"/>
      <c r="EGL3" s="83"/>
      <c r="EGM3" s="83"/>
      <c r="EGN3" s="83"/>
      <c r="EGO3" s="83"/>
      <c r="EGP3" s="83"/>
      <c r="EGQ3" s="83"/>
      <c r="EGR3" s="83"/>
      <c r="EGS3" s="83"/>
      <c r="EGT3" s="83"/>
      <c r="EGU3" s="83"/>
      <c r="EGV3" s="83"/>
      <c r="EGW3" s="83"/>
      <c r="EGX3" s="83"/>
      <c r="EGY3" s="83"/>
      <c r="EGZ3" s="83"/>
      <c r="EHA3" s="83"/>
      <c r="EHB3" s="83"/>
      <c r="EHC3" s="83"/>
      <c r="EHD3" s="83"/>
      <c r="EHE3" s="83"/>
      <c r="EHF3" s="83"/>
      <c r="EHG3" s="83"/>
      <c r="EHH3" s="83"/>
      <c r="EHI3" s="83"/>
      <c r="EHJ3" s="83"/>
      <c r="EHK3" s="83"/>
      <c r="EHL3" s="83"/>
      <c r="EHM3" s="83"/>
      <c r="EHN3" s="83"/>
      <c r="EHO3" s="83"/>
      <c r="EHP3" s="83"/>
      <c r="EHQ3" s="83"/>
      <c r="EHR3" s="83"/>
      <c r="EHS3" s="83"/>
      <c r="EHT3" s="83"/>
      <c r="EHU3" s="83"/>
      <c r="EHV3" s="83"/>
      <c r="EHW3" s="83"/>
      <c r="EHX3" s="83"/>
      <c r="EHY3" s="83"/>
      <c r="EHZ3" s="83"/>
      <c r="EIA3" s="83"/>
      <c r="EIB3" s="83"/>
      <c r="EIC3" s="83"/>
      <c r="EID3" s="83"/>
      <c r="EIE3" s="83"/>
      <c r="EIF3" s="83"/>
      <c r="EIG3" s="83"/>
      <c r="EIH3" s="83"/>
      <c r="EII3" s="83"/>
      <c r="EIJ3" s="83"/>
      <c r="EIK3" s="83"/>
      <c r="EIL3" s="83"/>
      <c r="EIM3" s="83"/>
      <c r="EIN3" s="83"/>
      <c r="EIO3" s="83"/>
      <c r="EIP3" s="83"/>
      <c r="EIQ3" s="83"/>
      <c r="EIR3" s="83"/>
      <c r="EIS3" s="83"/>
      <c r="EIT3" s="83"/>
      <c r="EIU3" s="83"/>
      <c r="EIV3" s="83"/>
      <c r="EIW3" s="83"/>
      <c r="EIX3" s="83"/>
      <c r="EIY3" s="83"/>
      <c r="EIZ3" s="83"/>
      <c r="EJA3" s="83"/>
      <c r="EJB3" s="83"/>
      <c r="EJC3" s="83"/>
      <c r="EJD3" s="83"/>
      <c r="EJE3" s="83"/>
      <c r="EJF3" s="83"/>
      <c r="EJG3" s="83"/>
      <c r="EJH3" s="83"/>
      <c r="EJI3" s="83"/>
      <c r="EJJ3" s="83"/>
      <c r="EJK3" s="83"/>
      <c r="EJL3" s="83"/>
      <c r="EJM3" s="83"/>
      <c r="EJN3" s="83"/>
      <c r="EJO3" s="83"/>
      <c r="EJP3" s="83"/>
      <c r="EJQ3" s="83"/>
      <c r="EJR3" s="83"/>
      <c r="EJS3" s="83"/>
      <c r="EJT3" s="83"/>
      <c r="EJU3" s="83"/>
      <c r="EJV3" s="83"/>
      <c r="EJW3" s="83"/>
      <c r="EJX3" s="83"/>
      <c r="EJY3" s="83"/>
      <c r="EJZ3" s="83"/>
      <c r="EKA3" s="83"/>
      <c r="EKB3" s="83"/>
      <c r="EKC3" s="83"/>
      <c r="EKD3" s="83"/>
      <c r="EKE3" s="83"/>
      <c r="EKF3" s="83"/>
      <c r="EKG3" s="83"/>
      <c r="EKH3" s="83"/>
      <c r="EKI3" s="83"/>
      <c r="EKJ3" s="83"/>
      <c r="EKK3" s="83"/>
      <c r="EKL3" s="83"/>
      <c r="EKM3" s="83"/>
      <c r="EKN3" s="83"/>
      <c r="EKO3" s="83"/>
      <c r="EKP3" s="83"/>
      <c r="EKQ3" s="83"/>
      <c r="EKR3" s="83"/>
      <c r="EKS3" s="83"/>
      <c r="EKT3" s="83"/>
      <c r="EKU3" s="83"/>
      <c r="EKV3" s="83"/>
      <c r="EKW3" s="83"/>
      <c r="EKX3" s="83"/>
      <c r="EKY3" s="83"/>
      <c r="EKZ3" s="83"/>
      <c r="ELA3" s="83"/>
      <c r="ELB3" s="83"/>
      <c r="ELC3" s="83"/>
      <c r="ELD3" s="83"/>
      <c r="ELE3" s="83"/>
      <c r="ELF3" s="83"/>
      <c r="ELG3" s="83"/>
      <c r="ELH3" s="83"/>
      <c r="ELI3" s="83"/>
      <c r="ELJ3" s="83"/>
      <c r="ELK3" s="83"/>
      <c r="ELL3" s="83"/>
      <c r="ELM3" s="83"/>
      <c r="ELN3" s="83"/>
      <c r="ELO3" s="83"/>
      <c r="ELP3" s="83"/>
      <c r="ELQ3" s="83"/>
      <c r="ELR3" s="83"/>
      <c r="ELS3" s="83"/>
      <c r="ELT3" s="83"/>
      <c r="ELU3" s="83"/>
      <c r="ELV3" s="83"/>
      <c r="ELW3" s="83"/>
      <c r="ELX3" s="83"/>
      <c r="ELY3" s="83"/>
      <c r="ELZ3" s="83"/>
      <c r="EMA3" s="83"/>
      <c r="EMB3" s="83"/>
      <c r="EMC3" s="83"/>
      <c r="EMD3" s="83"/>
      <c r="EME3" s="83"/>
      <c r="EMF3" s="83"/>
      <c r="EMG3" s="83"/>
      <c r="EMH3" s="83"/>
      <c r="EMI3" s="83"/>
      <c r="EMJ3" s="83"/>
      <c r="EMK3" s="83"/>
      <c r="EML3" s="83"/>
      <c r="EMM3" s="83"/>
      <c r="EMN3" s="83"/>
      <c r="EMO3" s="83"/>
      <c r="EMP3" s="83"/>
      <c r="EMQ3" s="83"/>
      <c r="EMR3" s="83"/>
      <c r="EMS3" s="83"/>
      <c r="EMT3" s="83"/>
      <c r="EMU3" s="83"/>
      <c r="EMV3" s="83"/>
      <c r="EMW3" s="83"/>
      <c r="EMX3" s="83"/>
      <c r="EMY3" s="83"/>
      <c r="EMZ3" s="83"/>
      <c r="ENA3" s="83"/>
      <c r="ENB3" s="83"/>
      <c r="ENC3" s="83"/>
      <c r="END3" s="83"/>
      <c r="ENE3" s="83"/>
      <c r="ENF3" s="83"/>
      <c r="ENG3" s="83"/>
      <c r="ENH3" s="83"/>
      <c r="ENI3" s="83"/>
      <c r="ENJ3" s="83"/>
      <c r="ENK3" s="83"/>
      <c r="ENL3" s="83"/>
      <c r="ENM3" s="83"/>
      <c r="ENN3" s="83"/>
      <c r="ENO3" s="83"/>
      <c r="ENP3" s="83"/>
      <c r="ENQ3" s="83"/>
      <c r="ENR3" s="83"/>
      <c r="ENS3" s="83"/>
      <c r="ENT3" s="83"/>
      <c r="ENU3" s="83"/>
      <c r="ENV3" s="83"/>
      <c r="ENW3" s="83"/>
      <c r="ENX3" s="83"/>
      <c r="ENY3" s="83"/>
      <c r="ENZ3" s="83"/>
      <c r="EOA3" s="83"/>
      <c r="EOB3" s="83"/>
      <c r="EOC3" s="83"/>
      <c r="EOD3" s="83"/>
      <c r="EOE3" s="83"/>
      <c r="EOF3" s="83"/>
      <c r="EOG3" s="83"/>
      <c r="EOH3" s="83"/>
      <c r="EOI3" s="83"/>
      <c r="EOJ3" s="83"/>
      <c r="EOK3" s="83"/>
      <c r="EOL3" s="83"/>
      <c r="EOM3" s="83"/>
      <c r="EON3" s="83"/>
      <c r="EOO3" s="83"/>
      <c r="EOP3" s="83"/>
      <c r="EOQ3" s="83"/>
      <c r="EOR3" s="83"/>
      <c r="EOS3" s="83"/>
      <c r="EOT3" s="83"/>
      <c r="EOU3" s="83"/>
      <c r="EOV3" s="83"/>
      <c r="EOW3" s="83"/>
      <c r="EOX3" s="83"/>
      <c r="EOY3" s="83"/>
      <c r="EOZ3" s="83"/>
      <c r="EPA3" s="83"/>
      <c r="EPB3" s="83"/>
      <c r="EPC3" s="83"/>
      <c r="EPD3" s="83"/>
      <c r="EPE3" s="83"/>
      <c r="EPF3" s="83"/>
      <c r="EPG3" s="83"/>
      <c r="EPH3" s="83"/>
      <c r="EPI3" s="83"/>
      <c r="EPJ3" s="83"/>
      <c r="EPK3" s="83"/>
      <c r="EPL3" s="83"/>
      <c r="EPM3" s="83"/>
      <c r="EPN3" s="83"/>
      <c r="EPO3" s="83"/>
      <c r="EPP3" s="83"/>
      <c r="EPQ3" s="83"/>
      <c r="EPR3" s="83"/>
      <c r="EPS3" s="83"/>
      <c r="EPT3" s="83"/>
      <c r="EPU3" s="83"/>
      <c r="EPV3" s="83"/>
      <c r="EPW3" s="83"/>
      <c r="EPX3" s="83"/>
      <c r="EPY3" s="83"/>
      <c r="EPZ3" s="83"/>
      <c r="EQA3" s="83"/>
      <c r="EQB3" s="83"/>
      <c r="EQC3" s="83"/>
      <c r="EQD3" s="83"/>
      <c r="EQE3" s="83"/>
      <c r="EQF3" s="83"/>
      <c r="EQG3" s="83"/>
      <c r="EQH3" s="83"/>
      <c r="EQI3" s="83"/>
      <c r="EQJ3" s="83"/>
      <c r="EQK3" s="83"/>
      <c r="EQL3" s="83"/>
      <c r="EQM3" s="83"/>
      <c r="EQN3" s="83"/>
      <c r="EQO3" s="83"/>
      <c r="EQP3" s="83"/>
      <c r="EQQ3" s="83"/>
      <c r="EQR3" s="83"/>
      <c r="EQS3" s="83"/>
      <c r="EQT3" s="83"/>
      <c r="EQU3" s="83"/>
      <c r="EQV3" s="83"/>
      <c r="EQW3" s="83"/>
      <c r="EQX3" s="83"/>
      <c r="EQY3" s="83"/>
      <c r="EQZ3" s="83"/>
      <c r="ERA3" s="83"/>
      <c r="ERB3" s="83"/>
      <c r="ERC3" s="83"/>
      <c r="ERD3" s="83"/>
      <c r="ERE3" s="83"/>
      <c r="ERF3" s="83"/>
      <c r="ERG3" s="83"/>
      <c r="ERH3" s="83"/>
      <c r="ERI3" s="83"/>
      <c r="ERJ3" s="83"/>
      <c r="ERK3" s="83"/>
      <c r="ERL3" s="83"/>
      <c r="ERM3" s="83"/>
      <c r="ERN3" s="83"/>
      <c r="ERO3" s="83"/>
      <c r="ERP3" s="83"/>
      <c r="ERQ3" s="83"/>
      <c r="ERR3" s="83"/>
      <c r="ERS3" s="83"/>
      <c r="ERT3" s="83"/>
      <c r="ERU3" s="83"/>
      <c r="ERV3" s="83"/>
      <c r="ERW3" s="83"/>
      <c r="ERX3" s="83"/>
      <c r="ERY3" s="83"/>
      <c r="ERZ3" s="83"/>
      <c r="ESA3" s="83"/>
      <c r="ESB3" s="83"/>
      <c r="ESC3" s="83"/>
      <c r="ESD3" s="83"/>
      <c r="ESE3" s="83"/>
      <c r="ESF3" s="83"/>
      <c r="ESG3" s="83"/>
      <c r="ESH3" s="83"/>
      <c r="ESI3" s="83"/>
      <c r="ESJ3" s="83"/>
      <c r="ESK3" s="83"/>
      <c r="ESL3" s="83"/>
      <c r="ESM3" s="83"/>
      <c r="ESN3" s="83"/>
      <c r="ESO3" s="83"/>
      <c r="ESP3" s="83"/>
      <c r="ESQ3" s="83"/>
      <c r="ESR3" s="83"/>
      <c r="ESS3" s="83"/>
      <c r="EST3" s="83"/>
      <c r="ESU3" s="83"/>
      <c r="ESV3" s="83"/>
      <c r="ESW3" s="83"/>
      <c r="ESX3" s="83"/>
      <c r="ESY3" s="83"/>
      <c r="ESZ3" s="83"/>
      <c r="ETA3" s="83"/>
      <c r="ETB3" s="83"/>
      <c r="ETC3" s="83"/>
      <c r="ETD3" s="83"/>
      <c r="ETE3" s="83"/>
      <c r="ETF3" s="83"/>
      <c r="ETG3" s="83"/>
      <c r="ETH3" s="83"/>
      <c r="ETI3" s="83"/>
      <c r="ETJ3" s="83"/>
      <c r="ETK3" s="83"/>
      <c r="ETL3" s="83"/>
      <c r="ETM3" s="83"/>
      <c r="ETN3" s="83"/>
      <c r="ETO3" s="83"/>
      <c r="ETP3" s="83"/>
      <c r="ETQ3" s="83"/>
      <c r="ETR3" s="83"/>
      <c r="ETS3" s="83"/>
      <c r="ETT3" s="83"/>
      <c r="ETU3" s="83"/>
      <c r="ETV3" s="83"/>
      <c r="ETW3" s="83"/>
      <c r="ETX3" s="83"/>
      <c r="ETY3" s="83"/>
      <c r="ETZ3" s="83"/>
      <c r="EUA3" s="83"/>
      <c r="EUB3" s="83"/>
      <c r="EUC3" s="83"/>
      <c r="EUD3" s="83"/>
      <c r="EUE3" s="83"/>
      <c r="EUF3" s="83"/>
      <c r="EUG3" s="83"/>
      <c r="EUH3" s="83"/>
      <c r="EUI3" s="83"/>
      <c r="EUJ3" s="83"/>
      <c r="EUK3" s="83"/>
      <c r="EUL3" s="83"/>
      <c r="EUM3" s="83"/>
      <c r="EUN3" s="83"/>
      <c r="EUO3" s="83"/>
      <c r="EUP3" s="83"/>
      <c r="EUQ3" s="83"/>
      <c r="EUR3" s="83"/>
      <c r="EUS3" s="83"/>
      <c r="EUT3" s="83"/>
      <c r="EUU3" s="83"/>
      <c r="EUV3" s="83"/>
      <c r="EUW3" s="83"/>
      <c r="EUX3" s="83"/>
      <c r="EUY3" s="83"/>
      <c r="EUZ3" s="83"/>
      <c r="EVA3" s="83"/>
      <c r="EVB3" s="83"/>
      <c r="EVC3" s="83"/>
      <c r="EVD3" s="83"/>
      <c r="EVE3" s="83"/>
      <c r="EVF3" s="83"/>
      <c r="EVG3" s="83"/>
      <c r="EVH3" s="83"/>
      <c r="EVI3" s="83"/>
      <c r="EVJ3" s="83"/>
      <c r="EVK3" s="83"/>
      <c r="EVL3" s="83"/>
      <c r="EVM3" s="83"/>
      <c r="EVN3" s="83"/>
      <c r="EVO3" s="83"/>
      <c r="EVP3" s="83"/>
      <c r="EVQ3" s="83"/>
      <c r="EVR3" s="83"/>
      <c r="EVS3" s="83"/>
      <c r="EVT3" s="83"/>
      <c r="EVU3" s="83"/>
      <c r="EVV3" s="83"/>
      <c r="EVW3" s="83"/>
      <c r="EVX3" s="83"/>
      <c r="EVY3" s="83"/>
      <c r="EVZ3" s="83"/>
      <c r="EWA3" s="83"/>
      <c r="EWB3" s="83"/>
      <c r="EWC3" s="83"/>
      <c r="EWD3" s="83"/>
      <c r="EWE3" s="83"/>
      <c r="EWF3" s="83"/>
      <c r="EWG3" s="83"/>
      <c r="EWH3" s="83"/>
      <c r="EWI3" s="83"/>
      <c r="EWJ3" s="83"/>
      <c r="EWK3" s="83"/>
      <c r="EWL3" s="83"/>
      <c r="EWM3" s="83"/>
      <c r="EWN3" s="83"/>
      <c r="EWO3" s="83"/>
      <c r="EWP3" s="83"/>
      <c r="EWQ3" s="83"/>
      <c r="EWR3" s="83"/>
      <c r="EWS3" s="83"/>
      <c r="EWT3" s="83"/>
      <c r="EWU3" s="83"/>
      <c r="EWV3" s="83"/>
      <c r="EWW3" s="83"/>
      <c r="EWX3" s="83"/>
      <c r="EWY3" s="83"/>
      <c r="EWZ3" s="83"/>
      <c r="EXA3" s="83"/>
      <c r="EXB3" s="83"/>
      <c r="EXC3" s="83"/>
      <c r="EXD3" s="83"/>
      <c r="EXE3" s="83"/>
      <c r="EXF3" s="83"/>
      <c r="EXG3" s="83"/>
      <c r="EXH3" s="83"/>
      <c r="EXI3" s="83"/>
      <c r="EXJ3" s="83"/>
      <c r="EXK3" s="83"/>
      <c r="EXL3" s="83"/>
      <c r="EXM3" s="83"/>
      <c r="EXN3" s="83"/>
      <c r="EXO3" s="83"/>
      <c r="EXP3" s="83"/>
      <c r="EXQ3" s="83"/>
      <c r="EXR3" s="83"/>
      <c r="EXS3" s="83"/>
      <c r="EXT3" s="83"/>
      <c r="EXU3" s="83"/>
      <c r="EXV3" s="83"/>
      <c r="EXW3" s="83"/>
      <c r="EXX3" s="83"/>
      <c r="EXY3" s="83"/>
      <c r="EXZ3" s="83"/>
      <c r="EYA3" s="83"/>
      <c r="EYB3" s="83"/>
      <c r="EYC3" s="83"/>
      <c r="EYD3" s="83"/>
      <c r="EYE3" s="83"/>
      <c r="EYF3" s="83"/>
      <c r="EYG3" s="83"/>
      <c r="EYH3" s="83"/>
      <c r="EYI3" s="83"/>
      <c r="EYJ3" s="83"/>
      <c r="EYK3" s="83"/>
      <c r="EYL3" s="83"/>
      <c r="EYM3" s="83"/>
      <c r="EYN3" s="83"/>
      <c r="EYO3" s="83"/>
      <c r="EYP3" s="83"/>
      <c r="EYQ3" s="83"/>
      <c r="EYR3" s="83"/>
      <c r="EYS3" s="83"/>
      <c r="EYT3" s="83"/>
      <c r="EYU3" s="83"/>
      <c r="EYV3" s="83"/>
      <c r="EYW3" s="83"/>
      <c r="EYX3" s="83"/>
      <c r="EYY3" s="83"/>
      <c r="EYZ3" s="83"/>
      <c r="EZA3" s="83"/>
      <c r="EZB3" s="83"/>
      <c r="EZC3" s="83"/>
      <c r="EZD3" s="83"/>
      <c r="EZE3" s="83"/>
      <c r="EZF3" s="83"/>
      <c r="EZG3" s="83"/>
      <c r="EZH3" s="83"/>
      <c r="EZI3" s="83"/>
      <c r="EZJ3" s="83"/>
      <c r="EZK3" s="83"/>
      <c r="EZL3" s="83"/>
      <c r="EZM3" s="83"/>
      <c r="EZN3" s="83"/>
      <c r="EZO3" s="83"/>
      <c r="EZP3" s="83"/>
      <c r="EZQ3" s="83"/>
      <c r="EZR3" s="83"/>
      <c r="EZS3" s="83"/>
      <c r="EZT3" s="83"/>
      <c r="EZU3" s="83"/>
      <c r="EZV3" s="83"/>
      <c r="EZW3" s="83"/>
      <c r="EZX3" s="83"/>
      <c r="EZY3" s="83"/>
      <c r="EZZ3" s="83"/>
      <c r="FAA3" s="83"/>
      <c r="FAB3" s="83"/>
      <c r="FAC3" s="83"/>
      <c r="FAD3" s="83"/>
      <c r="FAE3" s="83"/>
      <c r="FAF3" s="83"/>
      <c r="FAG3" s="83"/>
      <c r="FAH3" s="83"/>
      <c r="FAI3" s="83"/>
      <c r="FAJ3" s="83"/>
      <c r="FAK3" s="83"/>
      <c r="FAL3" s="83"/>
      <c r="FAM3" s="83"/>
      <c r="FAN3" s="83"/>
      <c r="FAO3" s="83"/>
      <c r="FAP3" s="83"/>
      <c r="FAQ3" s="83"/>
      <c r="FAR3" s="83"/>
      <c r="FAS3" s="83"/>
      <c r="FAT3" s="83"/>
      <c r="FAU3" s="83"/>
      <c r="FAV3" s="83"/>
      <c r="FAW3" s="83"/>
      <c r="FAX3" s="83"/>
      <c r="FAY3" s="83"/>
      <c r="FAZ3" s="83"/>
      <c r="FBA3" s="83"/>
      <c r="FBB3" s="83"/>
      <c r="FBC3" s="83"/>
      <c r="FBD3" s="83"/>
      <c r="FBE3" s="83"/>
      <c r="FBF3" s="83"/>
      <c r="FBG3" s="83"/>
      <c r="FBH3" s="83"/>
      <c r="FBI3" s="83"/>
      <c r="FBJ3" s="83"/>
      <c r="FBK3" s="83"/>
      <c r="FBL3" s="83"/>
      <c r="FBM3" s="83"/>
      <c r="FBN3" s="83"/>
      <c r="FBO3" s="83"/>
      <c r="FBP3" s="83"/>
      <c r="FBQ3" s="83"/>
      <c r="FBR3" s="83"/>
      <c r="FBS3" s="83"/>
      <c r="FBT3" s="83"/>
      <c r="FBU3" s="83"/>
      <c r="FBV3" s="83"/>
      <c r="FBW3" s="83"/>
      <c r="FBX3" s="83"/>
      <c r="FBY3" s="83"/>
      <c r="FBZ3" s="83"/>
      <c r="FCA3" s="83"/>
      <c r="FCB3" s="83"/>
      <c r="FCC3" s="83"/>
      <c r="FCD3" s="83"/>
      <c r="FCE3" s="83"/>
      <c r="FCF3" s="83"/>
      <c r="FCG3" s="83"/>
      <c r="FCH3" s="83"/>
      <c r="FCI3" s="83"/>
      <c r="FCJ3" s="83"/>
      <c r="FCK3" s="83"/>
      <c r="FCL3" s="83"/>
      <c r="FCM3" s="83"/>
      <c r="FCN3" s="83"/>
      <c r="FCO3" s="83"/>
      <c r="FCP3" s="83"/>
      <c r="FCQ3" s="83"/>
      <c r="FCR3" s="83"/>
      <c r="FCS3" s="83"/>
      <c r="FCT3" s="83"/>
      <c r="FCU3" s="83"/>
      <c r="FCV3" s="83"/>
      <c r="FCW3" s="83"/>
      <c r="FCX3" s="83"/>
      <c r="FCY3" s="83"/>
      <c r="FCZ3" s="83"/>
      <c r="FDA3" s="83"/>
      <c r="FDB3" s="83"/>
      <c r="FDC3" s="83"/>
      <c r="FDD3" s="83"/>
      <c r="FDE3" s="83"/>
      <c r="FDF3" s="83"/>
      <c r="FDG3" s="83"/>
      <c r="FDH3" s="83"/>
      <c r="FDI3" s="83"/>
      <c r="FDJ3" s="83"/>
      <c r="FDK3" s="83"/>
      <c r="FDL3" s="83"/>
      <c r="FDM3" s="83"/>
      <c r="FDN3" s="83"/>
      <c r="FDO3" s="83"/>
      <c r="FDP3" s="83"/>
      <c r="FDQ3" s="83"/>
      <c r="FDR3" s="83"/>
      <c r="FDS3" s="83"/>
      <c r="FDT3" s="83"/>
      <c r="FDU3" s="83"/>
      <c r="FDV3" s="83"/>
      <c r="FDW3" s="83"/>
      <c r="FDX3" s="83"/>
      <c r="FDY3" s="83"/>
      <c r="FDZ3" s="83"/>
      <c r="FEA3" s="83"/>
      <c r="FEB3" s="83"/>
      <c r="FEC3" s="83"/>
      <c r="FED3" s="83"/>
      <c r="FEE3" s="83"/>
      <c r="FEF3" s="83"/>
      <c r="FEG3" s="83"/>
      <c r="FEH3" s="83"/>
      <c r="FEI3" s="83"/>
      <c r="FEJ3" s="83"/>
      <c r="FEK3" s="83"/>
      <c r="FEL3" s="83"/>
      <c r="FEM3" s="83"/>
      <c r="FEN3" s="83"/>
      <c r="FEO3" s="83"/>
      <c r="FEP3" s="83"/>
      <c r="FEQ3" s="83"/>
      <c r="FER3" s="83"/>
      <c r="FES3" s="83"/>
      <c r="FET3" s="83"/>
      <c r="FEU3" s="83"/>
      <c r="FEV3" s="83"/>
      <c r="FEW3" s="83"/>
      <c r="FEX3" s="83"/>
      <c r="FEY3" s="83"/>
      <c r="FEZ3" s="83"/>
      <c r="FFA3" s="83"/>
      <c r="FFB3" s="83"/>
      <c r="FFC3" s="83"/>
      <c r="FFD3" s="83"/>
      <c r="FFE3" s="83"/>
      <c r="FFF3" s="83"/>
      <c r="FFG3" s="83"/>
      <c r="FFH3" s="83"/>
      <c r="FFI3" s="83"/>
      <c r="FFJ3" s="83"/>
      <c r="FFK3" s="83"/>
      <c r="FFL3" s="83"/>
      <c r="FFM3" s="83"/>
      <c r="FFN3" s="83"/>
      <c r="FFO3" s="83"/>
      <c r="FFP3" s="83"/>
      <c r="FFQ3" s="83"/>
      <c r="FFR3" s="83"/>
      <c r="FFS3" s="83"/>
      <c r="FFT3" s="83"/>
      <c r="FFU3" s="83"/>
      <c r="FFV3" s="83"/>
      <c r="FFW3" s="83"/>
      <c r="FFX3" s="83"/>
      <c r="FFY3" s="83"/>
      <c r="FFZ3" s="83"/>
      <c r="FGA3" s="83"/>
      <c r="FGB3" s="83"/>
      <c r="FGC3" s="83"/>
      <c r="FGD3" s="83"/>
      <c r="FGE3" s="83"/>
      <c r="FGF3" s="83"/>
      <c r="FGG3" s="83"/>
      <c r="FGH3" s="83"/>
      <c r="FGI3" s="83"/>
      <c r="FGJ3" s="83"/>
      <c r="FGK3" s="83"/>
      <c r="FGL3" s="83"/>
      <c r="FGM3" s="83"/>
      <c r="FGN3" s="83"/>
      <c r="FGO3" s="83"/>
      <c r="FGP3" s="83"/>
      <c r="FGQ3" s="83"/>
      <c r="FGR3" s="83"/>
      <c r="FGS3" s="83"/>
      <c r="FGT3" s="83"/>
      <c r="FGU3" s="83"/>
      <c r="FGV3" s="83"/>
      <c r="FGW3" s="83"/>
      <c r="FGX3" s="83"/>
      <c r="FGY3" s="83"/>
      <c r="FGZ3" s="83"/>
      <c r="FHA3" s="83"/>
      <c r="FHB3" s="83"/>
      <c r="FHC3" s="83"/>
      <c r="FHD3" s="83"/>
      <c r="FHE3" s="83"/>
      <c r="FHF3" s="83"/>
      <c r="FHG3" s="83"/>
      <c r="FHH3" s="83"/>
      <c r="FHI3" s="83"/>
      <c r="FHJ3" s="83"/>
      <c r="FHK3" s="83"/>
      <c r="FHL3" s="83"/>
      <c r="FHM3" s="83"/>
      <c r="FHN3" s="83"/>
      <c r="FHO3" s="83"/>
      <c r="FHP3" s="83"/>
      <c r="FHQ3" s="83"/>
      <c r="FHR3" s="83"/>
      <c r="FHS3" s="83"/>
      <c r="FHT3" s="83"/>
      <c r="FHU3" s="83"/>
      <c r="FHV3" s="83"/>
      <c r="FHW3" s="83"/>
      <c r="FHX3" s="83"/>
      <c r="FHY3" s="83"/>
      <c r="FHZ3" s="83"/>
      <c r="FIA3" s="83"/>
      <c r="FIB3" s="83"/>
      <c r="FIC3" s="83"/>
      <c r="FID3" s="83"/>
      <c r="FIE3" s="83"/>
      <c r="FIF3" s="83"/>
      <c r="FIG3" s="83"/>
      <c r="FIH3" s="83"/>
      <c r="FII3" s="83"/>
      <c r="FIJ3" s="83"/>
      <c r="FIK3" s="83"/>
      <c r="FIL3" s="83"/>
      <c r="FIM3" s="83"/>
      <c r="FIN3" s="83"/>
      <c r="FIO3" s="83"/>
      <c r="FIP3" s="83"/>
      <c r="FIQ3" s="83"/>
      <c r="FIR3" s="83"/>
      <c r="FIS3" s="83"/>
      <c r="FIT3" s="83"/>
      <c r="FIU3" s="83"/>
      <c r="FIV3" s="83"/>
      <c r="FIW3" s="83"/>
      <c r="FIX3" s="83"/>
      <c r="FIY3" s="83"/>
      <c r="FIZ3" s="83"/>
      <c r="FJA3" s="83"/>
      <c r="FJB3" s="83"/>
      <c r="FJC3" s="83"/>
      <c r="FJD3" s="83"/>
      <c r="FJE3" s="83"/>
      <c r="FJF3" s="83"/>
      <c r="FJG3" s="83"/>
      <c r="FJH3" s="83"/>
      <c r="FJI3" s="83"/>
      <c r="FJJ3" s="83"/>
      <c r="FJK3" s="83"/>
      <c r="FJL3" s="83"/>
      <c r="FJM3" s="83"/>
      <c r="FJN3" s="83"/>
      <c r="FJO3" s="83"/>
      <c r="FJP3" s="83"/>
      <c r="FJQ3" s="83"/>
      <c r="FJR3" s="83"/>
      <c r="FJS3" s="83"/>
      <c r="FJT3" s="83"/>
      <c r="FJU3" s="83"/>
      <c r="FJV3" s="83"/>
      <c r="FJW3" s="83"/>
      <c r="FJX3" s="83"/>
      <c r="FJY3" s="83"/>
      <c r="FJZ3" s="83"/>
      <c r="FKA3" s="83"/>
      <c r="FKB3" s="83"/>
      <c r="FKC3" s="83"/>
      <c r="FKD3" s="83"/>
      <c r="FKE3" s="83"/>
      <c r="FKF3" s="83"/>
      <c r="FKG3" s="83"/>
      <c r="FKH3" s="83"/>
      <c r="FKI3" s="83"/>
      <c r="FKJ3" s="83"/>
      <c r="FKK3" s="83"/>
      <c r="FKL3" s="83"/>
      <c r="FKM3" s="83"/>
      <c r="FKN3" s="83"/>
      <c r="FKO3" s="83"/>
      <c r="FKP3" s="83"/>
      <c r="FKQ3" s="83"/>
      <c r="FKR3" s="83"/>
      <c r="FKS3" s="83"/>
      <c r="FKT3" s="83"/>
      <c r="FKU3" s="83"/>
      <c r="FKV3" s="83"/>
      <c r="FKW3" s="83"/>
      <c r="FKX3" s="83"/>
      <c r="FKY3" s="83"/>
      <c r="FKZ3" s="83"/>
      <c r="FLA3" s="83"/>
      <c r="FLB3" s="83"/>
      <c r="FLC3" s="83"/>
      <c r="FLD3" s="83"/>
      <c r="FLE3" s="83"/>
      <c r="FLF3" s="83"/>
      <c r="FLG3" s="83"/>
      <c r="FLH3" s="83"/>
      <c r="FLI3" s="83"/>
      <c r="FLJ3" s="83"/>
      <c r="FLK3" s="83"/>
      <c r="FLL3" s="83"/>
      <c r="FLM3" s="83"/>
      <c r="FLN3" s="83"/>
      <c r="FLO3" s="83"/>
      <c r="FLP3" s="83"/>
      <c r="FLQ3" s="83"/>
      <c r="FLR3" s="83"/>
      <c r="FLS3" s="83"/>
      <c r="FLT3" s="83"/>
      <c r="FLU3" s="83"/>
      <c r="FLV3" s="83"/>
      <c r="FLW3" s="83"/>
      <c r="FLX3" s="83"/>
      <c r="FLY3" s="83"/>
      <c r="FLZ3" s="83"/>
      <c r="FMA3" s="83"/>
      <c r="FMB3" s="83"/>
      <c r="FMC3" s="83"/>
      <c r="FMD3" s="83"/>
      <c r="FME3" s="83"/>
      <c r="FMF3" s="83"/>
      <c r="FMG3" s="83"/>
      <c r="FMH3" s="83"/>
      <c r="FMI3" s="83"/>
      <c r="FMJ3" s="83"/>
      <c r="FMK3" s="83"/>
      <c r="FML3" s="83"/>
      <c r="FMM3" s="83"/>
      <c r="FMN3" s="83"/>
      <c r="FMO3" s="83"/>
      <c r="FMP3" s="83"/>
      <c r="FMQ3" s="83"/>
      <c r="FMR3" s="83"/>
      <c r="FMS3" s="83"/>
      <c r="FMT3" s="83"/>
      <c r="FMU3" s="83"/>
      <c r="FMV3" s="83"/>
      <c r="FMW3" s="83"/>
      <c r="FMX3" s="83"/>
      <c r="FMY3" s="83"/>
      <c r="FMZ3" s="83"/>
      <c r="FNA3" s="83"/>
      <c r="FNB3" s="83"/>
      <c r="FNC3" s="83"/>
      <c r="FND3" s="83"/>
      <c r="FNE3" s="83"/>
      <c r="FNF3" s="83"/>
      <c r="FNG3" s="83"/>
      <c r="FNH3" s="83"/>
      <c r="FNI3" s="83"/>
      <c r="FNJ3" s="83"/>
      <c r="FNK3" s="83"/>
      <c r="FNL3" s="83"/>
      <c r="FNM3" s="83"/>
      <c r="FNN3" s="83"/>
      <c r="FNO3" s="83"/>
      <c r="FNP3" s="83"/>
      <c r="FNQ3" s="83"/>
      <c r="FNR3" s="83"/>
      <c r="FNS3" s="83"/>
      <c r="FNT3" s="83"/>
      <c r="FNU3" s="83"/>
      <c r="FNV3" s="83"/>
      <c r="FNW3" s="83"/>
      <c r="FNX3" s="83"/>
      <c r="FNY3" s="83"/>
      <c r="FNZ3" s="83"/>
      <c r="FOA3" s="83"/>
      <c r="FOB3" s="83"/>
      <c r="FOC3" s="83"/>
      <c r="FOD3" s="83"/>
      <c r="FOE3" s="83"/>
      <c r="FOF3" s="83"/>
      <c r="FOG3" s="83"/>
      <c r="FOH3" s="83"/>
      <c r="FOI3" s="83"/>
      <c r="FOJ3" s="83"/>
      <c r="FOK3" s="83"/>
      <c r="FOL3" s="83"/>
      <c r="FOM3" s="83"/>
      <c r="FON3" s="83"/>
      <c r="FOO3" s="83"/>
      <c r="FOP3" s="83"/>
      <c r="FOQ3" s="83"/>
      <c r="FOR3" s="83"/>
      <c r="FOS3" s="83"/>
      <c r="FOT3" s="83"/>
      <c r="FOU3" s="83"/>
      <c r="FOV3" s="83"/>
      <c r="FOW3" s="83"/>
      <c r="FOX3" s="83"/>
      <c r="FOY3" s="83"/>
      <c r="FOZ3" s="83"/>
      <c r="FPA3" s="83"/>
      <c r="FPB3" s="83"/>
      <c r="FPC3" s="83"/>
      <c r="FPD3" s="83"/>
      <c r="FPE3" s="83"/>
      <c r="FPF3" s="83"/>
      <c r="FPG3" s="83"/>
      <c r="FPH3" s="83"/>
      <c r="FPI3" s="83"/>
      <c r="FPJ3" s="83"/>
      <c r="FPK3" s="83"/>
      <c r="FPL3" s="83"/>
      <c r="FPM3" s="83"/>
      <c r="FPN3" s="83"/>
      <c r="FPO3" s="83"/>
      <c r="FPP3" s="83"/>
      <c r="FPQ3" s="83"/>
      <c r="FPR3" s="83"/>
      <c r="FPS3" s="83"/>
      <c r="FPT3" s="83"/>
      <c r="FPU3" s="83"/>
      <c r="FPV3" s="83"/>
      <c r="FPW3" s="83"/>
      <c r="FPX3" s="83"/>
      <c r="FPY3" s="83"/>
      <c r="FPZ3" s="83"/>
      <c r="FQA3" s="83"/>
      <c r="FQB3" s="83"/>
      <c r="FQC3" s="83"/>
      <c r="FQD3" s="83"/>
      <c r="FQE3" s="83"/>
      <c r="FQF3" s="83"/>
      <c r="FQG3" s="83"/>
      <c r="FQH3" s="83"/>
      <c r="FQI3" s="83"/>
      <c r="FQJ3" s="83"/>
      <c r="FQK3" s="83"/>
      <c r="FQL3" s="83"/>
      <c r="FQM3" s="83"/>
      <c r="FQN3" s="83"/>
      <c r="FQO3" s="83"/>
      <c r="FQP3" s="83"/>
      <c r="FQQ3" s="83"/>
      <c r="FQR3" s="83"/>
      <c r="FQS3" s="83"/>
      <c r="FQT3" s="83"/>
      <c r="FQU3" s="83"/>
      <c r="FQV3" s="83"/>
      <c r="FQW3" s="83"/>
      <c r="FQX3" s="83"/>
      <c r="FQY3" s="83"/>
      <c r="FQZ3" s="83"/>
      <c r="FRA3" s="83"/>
      <c r="FRB3" s="83"/>
      <c r="FRC3" s="83"/>
      <c r="FRD3" s="83"/>
      <c r="FRE3" s="83"/>
      <c r="FRF3" s="83"/>
      <c r="FRG3" s="83"/>
      <c r="FRH3" s="83"/>
      <c r="FRI3" s="83"/>
      <c r="FRJ3" s="83"/>
      <c r="FRK3" s="83"/>
      <c r="FRL3" s="83"/>
      <c r="FRM3" s="83"/>
      <c r="FRN3" s="83"/>
      <c r="FRO3" s="83"/>
      <c r="FRP3" s="83"/>
      <c r="FRQ3" s="83"/>
      <c r="FRR3" s="83"/>
      <c r="FRS3" s="83"/>
      <c r="FRT3" s="83"/>
      <c r="FRU3" s="83"/>
      <c r="FRV3" s="83"/>
      <c r="FRW3" s="83"/>
      <c r="FRX3" s="83"/>
      <c r="FRY3" s="83"/>
      <c r="FRZ3" s="83"/>
      <c r="FSA3" s="83"/>
      <c r="FSB3" s="83"/>
      <c r="FSC3" s="83"/>
      <c r="FSD3" s="83"/>
      <c r="FSE3" s="83"/>
      <c r="FSF3" s="83"/>
      <c r="FSG3" s="83"/>
      <c r="FSH3" s="83"/>
      <c r="FSI3" s="83"/>
      <c r="FSJ3" s="83"/>
      <c r="FSK3" s="83"/>
      <c r="FSL3" s="83"/>
      <c r="FSM3" s="83"/>
      <c r="FSN3" s="83"/>
      <c r="FSO3" s="83"/>
      <c r="FSP3" s="83"/>
      <c r="FSQ3" s="83"/>
      <c r="FSR3" s="83"/>
      <c r="FSS3" s="83"/>
      <c r="FST3" s="83"/>
      <c r="FSU3" s="83"/>
      <c r="FSV3" s="83"/>
      <c r="FSW3" s="83"/>
      <c r="FSX3" s="83"/>
      <c r="FSY3" s="83"/>
      <c r="FSZ3" s="83"/>
      <c r="FTA3" s="83"/>
      <c r="FTB3" s="83"/>
      <c r="FTC3" s="83"/>
      <c r="FTD3" s="83"/>
      <c r="FTE3" s="83"/>
      <c r="FTF3" s="83"/>
      <c r="FTG3" s="83"/>
      <c r="FTH3" s="83"/>
      <c r="FTI3" s="83"/>
      <c r="FTJ3" s="83"/>
      <c r="FTK3" s="83"/>
      <c r="FTL3" s="83"/>
      <c r="FTM3" s="83"/>
      <c r="FTN3" s="83"/>
      <c r="FTO3" s="83"/>
      <c r="FTP3" s="83"/>
      <c r="FTQ3" s="83"/>
      <c r="FTR3" s="83"/>
      <c r="FTS3" s="83"/>
      <c r="FTT3" s="83"/>
      <c r="FTU3" s="83"/>
      <c r="FTV3" s="83"/>
      <c r="FTW3" s="83"/>
      <c r="FTX3" s="83"/>
      <c r="FTY3" s="83"/>
      <c r="FTZ3" s="83"/>
      <c r="FUA3" s="83"/>
      <c r="FUB3" s="83"/>
      <c r="FUC3" s="83"/>
      <c r="FUD3" s="83"/>
      <c r="FUE3" s="83"/>
      <c r="FUF3" s="83"/>
      <c r="FUG3" s="83"/>
      <c r="FUH3" s="83"/>
      <c r="FUI3" s="83"/>
      <c r="FUJ3" s="83"/>
      <c r="FUK3" s="83"/>
      <c r="FUL3" s="83"/>
      <c r="FUM3" s="83"/>
      <c r="FUN3" s="83"/>
      <c r="FUO3" s="83"/>
      <c r="FUP3" s="83"/>
      <c r="FUQ3" s="83"/>
      <c r="FUR3" s="83"/>
      <c r="FUS3" s="83"/>
      <c r="FUT3" s="83"/>
      <c r="FUU3" s="83"/>
      <c r="FUV3" s="83"/>
      <c r="FUW3" s="83"/>
      <c r="FUX3" s="83"/>
      <c r="FUY3" s="83"/>
      <c r="FUZ3" s="83"/>
      <c r="FVA3" s="83"/>
      <c r="FVB3" s="83"/>
      <c r="FVC3" s="83"/>
      <c r="FVD3" s="83"/>
      <c r="FVE3" s="83"/>
      <c r="FVF3" s="83"/>
      <c r="FVG3" s="83"/>
      <c r="FVH3" s="83"/>
      <c r="FVI3" s="83"/>
      <c r="FVJ3" s="83"/>
      <c r="FVK3" s="83"/>
      <c r="FVL3" s="83"/>
      <c r="FVM3" s="83"/>
      <c r="FVN3" s="83"/>
      <c r="FVO3" s="83"/>
      <c r="FVP3" s="83"/>
      <c r="FVQ3" s="83"/>
      <c r="FVR3" s="83"/>
      <c r="FVS3" s="83"/>
      <c r="FVT3" s="83"/>
      <c r="FVU3" s="83"/>
      <c r="FVV3" s="83"/>
      <c r="FVW3" s="83"/>
      <c r="FVX3" s="83"/>
      <c r="FVY3" s="83"/>
      <c r="FVZ3" s="83"/>
      <c r="FWA3" s="83"/>
      <c r="FWB3" s="83"/>
      <c r="FWC3" s="83"/>
      <c r="FWD3" s="83"/>
      <c r="FWE3" s="83"/>
      <c r="FWF3" s="83"/>
      <c r="FWG3" s="83"/>
      <c r="FWH3" s="83"/>
      <c r="FWI3" s="83"/>
      <c r="FWJ3" s="83"/>
      <c r="FWK3" s="83"/>
      <c r="FWL3" s="83"/>
      <c r="FWM3" s="83"/>
      <c r="FWN3" s="83"/>
      <c r="FWO3" s="83"/>
      <c r="FWP3" s="83"/>
      <c r="FWQ3" s="83"/>
      <c r="FWR3" s="83"/>
      <c r="FWS3" s="83"/>
      <c r="FWT3" s="83"/>
      <c r="FWU3" s="83"/>
      <c r="FWV3" s="83"/>
      <c r="FWW3" s="83"/>
      <c r="FWX3" s="83"/>
      <c r="FWY3" s="83"/>
      <c r="FWZ3" s="83"/>
      <c r="FXA3" s="83"/>
      <c r="FXB3" s="83"/>
      <c r="FXC3" s="83"/>
      <c r="FXD3" s="83"/>
      <c r="FXE3" s="83"/>
      <c r="FXF3" s="83"/>
      <c r="FXG3" s="83"/>
      <c r="FXH3" s="83"/>
      <c r="FXI3" s="83"/>
      <c r="FXJ3" s="83"/>
      <c r="FXK3" s="83"/>
      <c r="FXL3" s="83"/>
      <c r="FXM3" s="83"/>
      <c r="FXN3" s="83"/>
      <c r="FXO3" s="83"/>
      <c r="FXP3" s="83"/>
      <c r="FXQ3" s="83"/>
      <c r="FXR3" s="83"/>
      <c r="FXS3" s="83"/>
      <c r="FXT3" s="83"/>
      <c r="FXU3" s="83"/>
      <c r="FXV3" s="83"/>
      <c r="FXW3" s="83"/>
      <c r="FXX3" s="83"/>
      <c r="FXY3" s="83"/>
      <c r="FXZ3" s="83"/>
      <c r="FYA3" s="83"/>
      <c r="FYB3" s="83"/>
      <c r="FYC3" s="83"/>
      <c r="FYD3" s="83"/>
      <c r="FYE3" s="83"/>
      <c r="FYF3" s="83"/>
      <c r="FYG3" s="83"/>
      <c r="FYH3" s="83"/>
      <c r="FYI3" s="83"/>
      <c r="FYJ3" s="83"/>
      <c r="FYK3" s="83"/>
      <c r="FYL3" s="83"/>
      <c r="FYM3" s="83"/>
      <c r="FYN3" s="83"/>
      <c r="FYO3" s="83"/>
      <c r="FYP3" s="83"/>
      <c r="FYQ3" s="83"/>
      <c r="FYR3" s="83"/>
      <c r="FYS3" s="83"/>
      <c r="FYT3" s="83"/>
      <c r="FYU3" s="83"/>
      <c r="FYV3" s="83"/>
      <c r="FYW3" s="83"/>
      <c r="FYX3" s="83"/>
      <c r="FYY3" s="83"/>
      <c r="FYZ3" s="83"/>
      <c r="FZA3" s="83"/>
      <c r="FZB3" s="83"/>
      <c r="FZC3" s="83"/>
      <c r="FZD3" s="83"/>
      <c r="FZE3" s="83"/>
      <c r="FZF3" s="83"/>
      <c r="FZG3" s="83"/>
      <c r="FZH3" s="83"/>
      <c r="FZI3" s="83"/>
      <c r="FZJ3" s="83"/>
      <c r="FZK3" s="83"/>
      <c r="FZL3" s="83"/>
      <c r="FZM3" s="83"/>
      <c r="FZN3" s="83"/>
      <c r="FZO3" s="83"/>
      <c r="FZP3" s="83"/>
      <c r="FZQ3" s="83"/>
      <c r="FZR3" s="83"/>
      <c r="FZS3" s="83"/>
      <c r="FZT3" s="83"/>
      <c r="FZU3" s="83"/>
      <c r="FZV3" s="83"/>
      <c r="FZW3" s="83"/>
      <c r="FZX3" s="83"/>
      <c r="FZY3" s="83"/>
      <c r="FZZ3" s="83"/>
      <c r="GAA3" s="83"/>
      <c r="GAB3" s="83"/>
      <c r="GAC3" s="83"/>
      <c r="GAD3" s="83"/>
      <c r="GAE3" s="83"/>
      <c r="GAF3" s="83"/>
      <c r="GAG3" s="83"/>
      <c r="GAH3" s="83"/>
      <c r="GAI3" s="83"/>
      <c r="GAJ3" s="83"/>
      <c r="GAK3" s="83"/>
      <c r="GAL3" s="83"/>
      <c r="GAM3" s="83"/>
      <c r="GAN3" s="83"/>
      <c r="GAO3" s="83"/>
      <c r="GAP3" s="83"/>
      <c r="GAQ3" s="83"/>
      <c r="GAR3" s="83"/>
      <c r="GAS3" s="83"/>
      <c r="GAT3" s="83"/>
      <c r="GAU3" s="83"/>
      <c r="GAV3" s="83"/>
      <c r="GAW3" s="83"/>
      <c r="GAX3" s="83"/>
      <c r="GAY3" s="83"/>
      <c r="GAZ3" s="83"/>
      <c r="GBA3" s="83"/>
      <c r="GBB3" s="83"/>
      <c r="GBC3" s="83"/>
      <c r="GBD3" s="83"/>
      <c r="GBE3" s="83"/>
      <c r="GBF3" s="83"/>
      <c r="GBG3" s="83"/>
      <c r="GBH3" s="83"/>
      <c r="GBI3" s="83"/>
      <c r="GBJ3" s="83"/>
      <c r="GBK3" s="83"/>
      <c r="GBL3" s="83"/>
      <c r="GBM3" s="83"/>
      <c r="GBN3" s="83"/>
      <c r="GBO3" s="83"/>
      <c r="GBP3" s="83"/>
      <c r="GBQ3" s="83"/>
      <c r="GBR3" s="83"/>
      <c r="GBS3" s="83"/>
      <c r="GBT3" s="83"/>
      <c r="GBU3" s="83"/>
      <c r="GBV3" s="83"/>
      <c r="GBW3" s="83"/>
      <c r="GBX3" s="83"/>
      <c r="GBY3" s="83"/>
      <c r="GBZ3" s="83"/>
      <c r="GCA3" s="83"/>
      <c r="GCB3" s="83"/>
      <c r="GCC3" s="83"/>
      <c r="GCD3" s="83"/>
      <c r="GCE3" s="83"/>
      <c r="GCF3" s="83"/>
      <c r="GCG3" s="83"/>
      <c r="GCH3" s="83"/>
      <c r="GCI3" s="83"/>
      <c r="GCJ3" s="83"/>
      <c r="GCK3" s="83"/>
      <c r="GCL3" s="83"/>
      <c r="GCM3" s="83"/>
      <c r="GCN3" s="83"/>
      <c r="GCO3" s="83"/>
      <c r="GCP3" s="83"/>
      <c r="GCQ3" s="83"/>
      <c r="GCR3" s="83"/>
      <c r="GCS3" s="83"/>
      <c r="GCT3" s="83"/>
      <c r="GCU3" s="83"/>
      <c r="GCV3" s="83"/>
      <c r="GCW3" s="83"/>
      <c r="GCX3" s="83"/>
      <c r="GCY3" s="83"/>
      <c r="GCZ3" s="83"/>
      <c r="GDA3" s="83"/>
      <c r="GDB3" s="83"/>
      <c r="GDC3" s="83"/>
      <c r="GDD3" s="83"/>
      <c r="GDE3" s="83"/>
      <c r="GDF3" s="83"/>
      <c r="GDG3" s="83"/>
      <c r="GDH3" s="83"/>
      <c r="GDI3" s="83"/>
      <c r="GDJ3" s="83"/>
      <c r="GDK3" s="83"/>
      <c r="GDL3" s="83"/>
      <c r="GDM3" s="83"/>
      <c r="GDN3" s="83"/>
      <c r="GDO3" s="83"/>
      <c r="GDP3" s="83"/>
      <c r="GDQ3" s="83"/>
      <c r="GDR3" s="83"/>
      <c r="GDS3" s="83"/>
      <c r="GDT3" s="83"/>
      <c r="GDU3" s="83"/>
      <c r="GDV3" s="83"/>
      <c r="GDW3" s="83"/>
      <c r="GDX3" s="83"/>
      <c r="GDY3" s="83"/>
      <c r="GDZ3" s="83"/>
      <c r="GEA3" s="83"/>
      <c r="GEB3" s="83"/>
      <c r="GEC3" s="83"/>
      <c r="GED3" s="83"/>
      <c r="GEE3" s="83"/>
      <c r="GEF3" s="83"/>
      <c r="GEG3" s="83"/>
      <c r="GEH3" s="83"/>
      <c r="GEI3" s="83"/>
      <c r="GEJ3" s="83"/>
      <c r="GEK3" s="83"/>
      <c r="GEL3" s="83"/>
      <c r="GEM3" s="83"/>
      <c r="GEN3" s="83"/>
      <c r="GEO3" s="83"/>
      <c r="GEP3" s="83"/>
      <c r="GEQ3" s="83"/>
      <c r="GER3" s="83"/>
      <c r="GES3" s="83"/>
      <c r="GET3" s="83"/>
      <c r="GEU3" s="83"/>
      <c r="GEV3" s="83"/>
      <c r="GEW3" s="83"/>
      <c r="GEX3" s="83"/>
      <c r="GEY3" s="83"/>
      <c r="GEZ3" s="83"/>
      <c r="GFA3" s="83"/>
      <c r="GFB3" s="83"/>
      <c r="GFC3" s="83"/>
      <c r="GFD3" s="83"/>
      <c r="GFE3" s="83"/>
      <c r="GFF3" s="83"/>
      <c r="GFG3" s="83"/>
      <c r="GFH3" s="83"/>
      <c r="GFI3" s="83"/>
      <c r="GFJ3" s="83"/>
      <c r="GFK3" s="83"/>
      <c r="GFL3" s="83"/>
      <c r="GFM3" s="83"/>
      <c r="GFN3" s="83"/>
      <c r="GFO3" s="83"/>
      <c r="GFP3" s="83"/>
      <c r="GFQ3" s="83"/>
      <c r="GFR3" s="83"/>
      <c r="GFS3" s="83"/>
      <c r="GFT3" s="83"/>
      <c r="GFU3" s="83"/>
      <c r="GFV3" s="83"/>
      <c r="GFW3" s="83"/>
      <c r="GFX3" s="83"/>
      <c r="GFY3" s="83"/>
      <c r="GFZ3" s="83"/>
      <c r="GGA3" s="83"/>
      <c r="GGB3" s="83"/>
      <c r="GGC3" s="83"/>
      <c r="GGD3" s="83"/>
      <c r="GGE3" s="83"/>
      <c r="GGF3" s="83"/>
      <c r="GGG3" s="83"/>
      <c r="GGH3" s="83"/>
      <c r="GGI3" s="83"/>
      <c r="GGJ3" s="83"/>
      <c r="GGK3" s="83"/>
      <c r="GGL3" s="83"/>
      <c r="GGM3" s="83"/>
      <c r="GGN3" s="83"/>
      <c r="GGO3" s="83"/>
      <c r="GGP3" s="83"/>
      <c r="GGQ3" s="83"/>
      <c r="GGR3" s="83"/>
      <c r="GGS3" s="83"/>
      <c r="GGT3" s="83"/>
      <c r="GGU3" s="83"/>
      <c r="GGV3" s="83"/>
      <c r="GGW3" s="83"/>
      <c r="GGX3" s="83"/>
      <c r="GGY3" s="83"/>
      <c r="GGZ3" s="83"/>
      <c r="GHA3" s="83"/>
      <c r="GHB3" s="83"/>
      <c r="GHC3" s="83"/>
      <c r="GHD3" s="83"/>
      <c r="GHE3" s="83"/>
      <c r="GHF3" s="83"/>
      <c r="GHG3" s="83"/>
      <c r="GHH3" s="83"/>
      <c r="GHI3" s="83"/>
      <c r="GHJ3" s="83"/>
      <c r="GHK3" s="83"/>
      <c r="GHL3" s="83"/>
      <c r="GHM3" s="83"/>
      <c r="GHN3" s="83"/>
      <c r="GHO3" s="83"/>
      <c r="GHP3" s="83"/>
      <c r="GHQ3" s="83"/>
      <c r="GHR3" s="83"/>
      <c r="GHS3" s="83"/>
      <c r="GHT3" s="83"/>
      <c r="GHU3" s="83"/>
      <c r="GHV3" s="83"/>
      <c r="GHW3" s="83"/>
      <c r="GHX3" s="83"/>
      <c r="GHY3" s="83"/>
      <c r="GHZ3" s="83"/>
      <c r="GIA3" s="83"/>
      <c r="GIB3" s="83"/>
      <c r="GIC3" s="83"/>
      <c r="GID3" s="83"/>
      <c r="GIE3" s="83"/>
      <c r="GIF3" s="83"/>
      <c r="GIG3" s="83"/>
      <c r="GIH3" s="83"/>
      <c r="GII3" s="83"/>
      <c r="GIJ3" s="83"/>
      <c r="GIK3" s="83"/>
      <c r="GIL3" s="83"/>
      <c r="GIM3" s="83"/>
      <c r="GIN3" s="83"/>
      <c r="GIO3" s="83"/>
      <c r="GIP3" s="83"/>
      <c r="GIQ3" s="83"/>
      <c r="GIR3" s="83"/>
      <c r="GIS3" s="83"/>
      <c r="GIT3" s="83"/>
      <c r="GIU3" s="83"/>
      <c r="GIV3" s="83"/>
      <c r="GIW3" s="83"/>
      <c r="GIX3" s="83"/>
      <c r="GIY3" s="83"/>
      <c r="GIZ3" s="83"/>
      <c r="GJA3" s="83"/>
      <c r="GJB3" s="83"/>
      <c r="GJC3" s="83"/>
      <c r="GJD3" s="83"/>
      <c r="GJE3" s="83"/>
      <c r="GJF3" s="83"/>
      <c r="GJG3" s="83"/>
      <c r="GJH3" s="83"/>
      <c r="GJI3" s="83"/>
      <c r="GJJ3" s="83"/>
      <c r="GJK3" s="83"/>
      <c r="GJL3" s="83"/>
      <c r="GJM3" s="83"/>
      <c r="GJN3" s="83"/>
      <c r="GJO3" s="83"/>
      <c r="GJP3" s="83"/>
      <c r="GJQ3" s="83"/>
      <c r="GJR3" s="83"/>
      <c r="GJS3" s="83"/>
      <c r="GJT3" s="83"/>
      <c r="GJU3" s="83"/>
      <c r="GJV3" s="83"/>
      <c r="GJW3" s="83"/>
      <c r="GJX3" s="83"/>
      <c r="GJY3" s="83"/>
      <c r="GJZ3" s="83"/>
      <c r="GKA3" s="83"/>
      <c r="GKB3" s="83"/>
      <c r="GKC3" s="83"/>
      <c r="GKD3" s="83"/>
      <c r="GKE3" s="83"/>
      <c r="GKF3" s="83"/>
      <c r="GKG3" s="83"/>
      <c r="GKH3" s="83"/>
      <c r="GKI3" s="83"/>
      <c r="GKJ3" s="83"/>
      <c r="GKK3" s="83"/>
      <c r="GKL3" s="83"/>
      <c r="GKM3" s="83"/>
      <c r="GKN3" s="83"/>
      <c r="GKO3" s="83"/>
      <c r="GKP3" s="83"/>
      <c r="GKQ3" s="83"/>
      <c r="GKR3" s="83"/>
      <c r="GKS3" s="83"/>
      <c r="GKT3" s="83"/>
      <c r="GKU3" s="83"/>
      <c r="GKV3" s="83"/>
      <c r="GKW3" s="83"/>
      <c r="GKX3" s="83"/>
      <c r="GKY3" s="83"/>
      <c r="GKZ3" s="83"/>
      <c r="GLA3" s="83"/>
      <c r="GLB3" s="83"/>
      <c r="GLC3" s="83"/>
      <c r="GLD3" s="83"/>
      <c r="GLE3" s="83"/>
      <c r="GLF3" s="83"/>
      <c r="GLG3" s="83"/>
      <c r="GLH3" s="83"/>
      <c r="GLI3" s="83"/>
      <c r="GLJ3" s="83"/>
      <c r="GLK3" s="83"/>
      <c r="GLL3" s="83"/>
      <c r="GLM3" s="83"/>
      <c r="GLN3" s="83"/>
      <c r="GLO3" s="83"/>
      <c r="GLP3" s="83"/>
      <c r="GLQ3" s="83"/>
      <c r="GLR3" s="83"/>
      <c r="GLS3" s="83"/>
      <c r="GLT3" s="83"/>
      <c r="GLU3" s="83"/>
      <c r="GLV3" s="83"/>
      <c r="GLW3" s="83"/>
      <c r="GLX3" s="83"/>
      <c r="GLY3" s="83"/>
      <c r="GLZ3" s="83"/>
      <c r="GMA3" s="83"/>
      <c r="GMB3" s="83"/>
      <c r="GMC3" s="83"/>
      <c r="GMD3" s="83"/>
      <c r="GME3" s="83"/>
      <c r="GMF3" s="83"/>
      <c r="GMG3" s="83"/>
      <c r="GMH3" s="83"/>
      <c r="GMI3" s="83"/>
      <c r="GMJ3" s="83"/>
      <c r="GMK3" s="83"/>
      <c r="GML3" s="83"/>
      <c r="GMM3" s="83"/>
      <c r="GMN3" s="83"/>
      <c r="GMO3" s="83"/>
      <c r="GMP3" s="83"/>
      <c r="GMQ3" s="83"/>
      <c r="GMR3" s="83"/>
      <c r="GMS3" s="83"/>
      <c r="GMT3" s="83"/>
      <c r="GMU3" s="83"/>
      <c r="GMV3" s="83"/>
      <c r="GMW3" s="83"/>
      <c r="GMX3" s="83"/>
      <c r="GMY3" s="83"/>
      <c r="GMZ3" s="83"/>
      <c r="GNA3" s="83"/>
      <c r="GNB3" s="83"/>
      <c r="GNC3" s="83"/>
      <c r="GND3" s="83"/>
      <c r="GNE3" s="83"/>
      <c r="GNF3" s="83"/>
      <c r="GNG3" s="83"/>
      <c r="GNH3" s="83"/>
      <c r="GNI3" s="83"/>
      <c r="GNJ3" s="83"/>
      <c r="GNK3" s="83"/>
      <c r="GNL3" s="83"/>
      <c r="GNM3" s="83"/>
      <c r="GNN3" s="83"/>
      <c r="GNO3" s="83"/>
      <c r="GNP3" s="83"/>
      <c r="GNQ3" s="83"/>
      <c r="GNR3" s="83"/>
      <c r="GNS3" s="83"/>
      <c r="GNT3" s="83"/>
      <c r="GNU3" s="83"/>
      <c r="GNV3" s="83"/>
      <c r="GNW3" s="83"/>
      <c r="GNX3" s="83"/>
      <c r="GNY3" s="83"/>
      <c r="GNZ3" s="83"/>
      <c r="GOA3" s="83"/>
      <c r="GOB3" s="83"/>
      <c r="GOC3" s="83"/>
      <c r="GOD3" s="83"/>
      <c r="GOE3" s="83"/>
      <c r="GOF3" s="83"/>
      <c r="GOG3" s="83"/>
      <c r="GOH3" s="83"/>
      <c r="GOI3" s="83"/>
      <c r="GOJ3" s="83"/>
      <c r="GOK3" s="83"/>
      <c r="GOL3" s="83"/>
      <c r="GOM3" s="83"/>
      <c r="GON3" s="83"/>
      <c r="GOO3" s="83"/>
      <c r="GOP3" s="83"/>
      <c r="GOQ3" s="83"/>
      <c r="GOR3" s="83"/>
      <c r="GOS3" s="83"/>
      <c r="GOT3" s="83"/>
      <c r="GOU3" s="83"/>
      <c r="GOV3" s="83"/>
      <c r="GOW3" s="83"/>
      <c r="GOX3" s="83"/>
      <c r="GOY3" s="83"/>
      <c r="GOZ3" s="83"/>
      <c r="GPA3" s="83"/>
      <c r="GPB3" s="83"/>
      <c r="GPC3" s="83"/>
      <c r="GPD3" s="83"/>
      <c r="GPE3" s="83"/>
      <c r="GPF3" s="83"/>
      <c r="GPG3" s="83"/>
      <c r="GPH3" s="83"/>
      <c r="GPI3" s="83"/>
      <c r="GPJ3" s="83"/>
      <c r="GPK3" s="83"/>
      <c r="GPL3" s="83"/>
      <c r="GPM3" s="83"/>
      <c r="GPN3" s="83"/>
      <c r="GPO3" s="83"/>
      <c r="GPP3" s="83"/>
      <c r="GPQ3" s="83"/>
      <c r="GPR3" s="83"/>
      <c r="GPS3" s="83"/>
      <c r="GPT3" s="83"/>
      <c r="GPU3" s="83"/>
      <c r="GPV3" s="83"/>
      <c r="GPW3" s="83"/>
      <c r="GPX3" s="83"/>
      <c r="GPY3" s="83"/>
      <c r="GPZ3" s="83"/>
      <c r="GQA3" s="83"/>
      <c r="GQB3" s="83"/>
      <c r="GQC3" s="83"/>
      <c r="GQD3" s="83"/>
      <c r="GQE3" s="83"/>
      <c r="GQF3" s="83"/>
      <c r="GQG3" s="83"/>
      <c r="GQH3" s="83"/>
      <c r="GQI3" s="83"/>
      <c r="GQJ3" s="83"/>
      <c r="GQK3" s="83"/>
      <c r="GQL3" s="83"/>
      <c r="GQM3" s="83"/>
      <c r="GQN3" s="83"/>
      <c r="GQO3" s="83"/>
      <c r="GQP3" s="83"/>
      <c r="GQQ3" s="83"/>
      <c r="GQR3" s="83"/>
      <c r="GQS3" s="83"/>
      <c r="GQT3" s="83"/>
      <c r="GQU3" s="83"/>
      <c r="GQV3" s="83"/>
      <c r="GQW3" s="83"/>
      <c r="GQX3" s="83"/>
      <c r="GQY3" s="83"/>
      <c r="GQZ3" s="83"/>
      <c r="GRA3" s="83"/>
      <c r="GRB3" s="83"/>
      <c r="GRC3" s="83"/>
      <c r="GRD3" s="83"/>
      <c r="GRE3" s="83"/>
      <c r="GRF3" s="83"/>
      <c r="GRG3" s="83"/>
      <c r="GRH3" s="83"/>
      <c r="GRI3" s="83"/>
      <c r="GRJ3" s="83"/>
      <c r="GRK3" s="83"/>
      <c r="GRL3" s="83"/>
      <c r="GRM3" s="83"/>
      <c r="GRN3" s="83"/>
      <c r="GRO3" s="83"/>
      <c r="GRP3" s="83"/>
      <c r="GRQ3" s="83"/>
      <c r="GRR3" s="83"/>
      <c r="GRS3" s="83"/>
      <c r="GRT3" s="83"/>
      <c r="GRU3" s="83"/>
      <c r="GRV3" s="83"/>
      <c r="GRW3" s="83"/>
      <c r="GRX3" s="83"/>
      <c r="GRY3" s="83"/>
      <c r="GRZ3" s="83"/>
      <c r="GSA3" s="83"/>
      <c r="GSB3" s="83"/>
      <c r="GSC3" s="83"/>
      <c r="GSD3" s="83"/>
      <c r="GSE3" s="83"/>
      <c r="GSF3" s="83"/>
      <c r="GSG3" s="83"/>
      <c r="GSH3" s="83"/>
      <c r="GSI3" s="83"/>
      <c r="GSJ3" s="83"/>
      <c r="GSK3" s="83"/>
      <c r="GSL3" s="83"/>
      <c r="GSM3" s="83"/>
      <c r="GSN3" s="83"/>
      <c r="GSO3" s="83"/>
      <c r="GSP3" s="83"/>
      <c r="GSQ3" s="83"/>
      <c r="GSR3" s="83"/>
      <c r="GSS3" s="83"/>
      <c r="GST3" s="83"/>
      <c r="GSU3" s="83"/>
      <c r="GSV3" s="83"/>
      <c r="GSW3" s="83"/>
      <c r="GSX3" s="83"/>
      <c r="GSY3" s="83"/>
      <c r="GSZ3" s="83"/>
      <c r="GTA3" s="83"/>
      <c r="GTB3" s="83"/>
      <c r="GTC3" s="83"/>
      <c r="GTD3" s="83"/>
      <c r="GTE3" s="83"/>
      <c r="GTF3" s="83"/>
      <c r="GTG3" s="83"/>
      <c r="GTH3" s="83"/>
      <c r="GTI3" s="83"/>
      <c r="GTJ3" s="83"/>
      <c r="GTK3" s="83"/>
      <c r="GTL3" s="83"/>
      <c r="GTM3" s="83"/>
      <c r="GTN3" s="83"/>
      <c r="GTO3" s="83"/>
      <c r="GTP3" s="83"/>
      <c r="GTQ3" s="83"/>
      <c r="GTR3" s="83"/>
      <c r="GTS3" s="83"/>
      <c r="GTT3" s="83"/>
      <c r="GTU3" s="83"/>
      <c r="GTV3" s="83"/>
      <c r="GTW3" s="83"/>
      <c r="GTX3" s="83"/>
      <c r="GTY3" s="83"/>
      <c r="GTZ3" s="83"/>
      <c r="GUA3" s="83"/>
      <c r="GUB3" s="83"/>
      <c r="GUC3" s="83"/>
      <c r="GUD3" s="83"/>
      <c r="GUE3" s="83"/>
      <c r="GUF3" s="83"/>
      <c r="GUG3" s="83"/>
      <c r="GUH3" s="83"/>
      <c r="GUI3" s="83"/>
      <c r="GUJ3" s="83"/>
      <c r="GUK3" s="83"/>
      <c r="GUL3" s="83"/>
      <c r="GUM3" s="83"/>
      <c r="GUN3" s="83"/>
      <c r="GUO3" s="83"/>
      <c r="GUP3" s="83"/>
      <c r="GUQ3" s="83"/>
      <c r="GUR3" s="83"/>
      <c r="GUS3" s="83"/>
      <c r="GUT3" s="83"/>
      <c r="GUU3" s="83"/>
      <c r="GUV3" s="83"/>
      <c r="GUW3" s="83"/>
      <c r="GUX3" s="83"/>
      <c r="GUY3" s="83"/>
      <c r="GUZ3" s="83"/>
      <c r="GVA3" s="83"/>
      <c r="GVB3" s="83"/>
      <c r="GVC3" s="83"/>
      <c r="GVD3" s="83"/>
      <c r="GVE3" s="83"/>
      <c r="GVF3" s="83"/>
      <c r="GVG3" s="83"/>
      <c r="GVH3" s="83"/>
      <c r="GVI3" s="83"/>
      <c r="GVJ3" s="83"/>
      <c r="GVK3" s="83"/>
      <c r="GVL3" s="83"/>
      <c r="GVM3" s="83"/>
      <c r="GVN3" s="83"/>
      <c r="GVO3" s="83"/>
      <c r="GVP3" s="83"/>
      <c r="GVQ3" s="83"/>
      <c r="GVR3" s="83"/>
      <c r="GVS3" s="83"/>
      <c r="GVT3" s="83"/>
      <c r="GVU3" s="83"/>
      <c r="GVV3" s="83"/>
      <c r="GVW3" s="83"/>
      <c r="GVX3" s="83"/>
      <c r="GVY3" s="83"/>
      <c r="GVZ3" s="83"/>
      <c r="GWA3" s="83"/>
      <c r="GWB3" s="83"/>
      <c r="GWC3" s="83"/>
      <c r="GWD3" s="83"/>
      <c r="GWE3" s="83"/>
      <c r="GWF3" s="83"/>
      <c r="GWG3" s="83"/>
      <c r="GWH3" s="83"/>
      <c r="GWI3" s="83"/>
      <c r="GWJ3" s="83"/>
      <c r="GWK3" s="83"/>
      <c r="GWL3" s="83"/>
      <c r="GWM3" s="83"/>
      <c r="GWN3" s="83"/>
      <c r="GWO3" s="83"/>
      <c r="GWP3" s="83"/>
      <c r="GWQ3" s="83"/>
      <c r="GWR3" s="83"/>
      <c r="GWS3" s="83"/>
      <c r="GWT3" s="83"/>
      <c r="GWU3" s="83"/>
      <c r="GWV3" s="83"/>
      <c r="GWW3" s="83"/>
      <c r="GWX3" s="83"/>
      <c r="GWY3" s="83"/>
      <c r="GWZ3" s="83"/>
      <c r="GXA3" s="83"/>
      <c r="GXB3" s="83"/>
      <c r="GXC3" s="83"/>
      <c r="GXD3" s="83"/>
      <c r="GXE3" s="83"/>
      <c r="GXF3" s="83"/>
      <c r="GXG3" s="83"/>
      <c r="GXH3" s="83"/>
      <c r="GXI3" s="83"/>
      <c r="GXJ3" s="83"/>
      <c r="GXK3" s="83"/>
      <c r="GXL3" s="83"/>
      <c r="GXM3" s="83"/>
      <c r="GXN3" s="83"/>
      <c r="GXO3" s="83"/>
      <c r="GXP3" s="83"/>
      <c r="GXQ3" s="83"/>
      <c r="GXR3" s="83"/>
      <c r="GXS3" s="83"/>
      <c r="GXT3" s="83"/>
      <c r="GXU3" s="83"/>
      <c r="GXV3" s="83"/>
      <c r="GXW3" s="83"/>
      <c r="GXX3" s="83"/>
      <c r="GXY3" s="83"/>
      <c r="GXZ3" s="83"/>
      <c r="GYA3" s="83"/>
      <c r="GYB3" s="83"/>
      <c r="GYC3" s="83"/>
      <c r="GYD3" s="83"/>
      <c r="GYE3" s="83"/>
      <c r="GYF3" s="83"/>
      <c r="GYG3" s="83"/>
      <c r="GYH3" s="83"/>
      <c r="GYI3" s="83"/>
      <c r="GYJ3" s="83"/>
      <c r="GYK3" s="83"/>
      <c r="GYL3" s="83"/>
      <c r="GYM3" s="83"/>
      <c r="GYN3" s="83"/>
      <c r="GYO3" s="83"/>
      <c r="GYP3" s="83"/>
      <c r="GYQ3" s="83"/>
      <c r="GYR3" s="83"/>
      <c r="GYS3" s="83"/>
      <c r="GYT3" s="83"/>
      <c r="GYU3" s="83"/>
      <c r="GYV3" s="83"/>
      <c r="GYW3" s="83"/>
      <c r="GYX3" s="83"/>
      <c r="GYY3" s="83"/>
      <c r="GYZ3" s="83"/>
      <c r="GZA3" s="83"/>
      <c r="GZB3" s="83"/>
      <c r="GZC3" s="83"/>
      <c r="GZD3" s="83"/>
      <c r="GZE3" s="83"/>
      <c r="GZF3" s="83"/>
      <c r="GZG3" s="83"/>
      <c r="GZH3" s="83"/>
      <c r="GZI3" s="83"/>
      <c r="GZJ3" s="83"/>
      <c r="GZK3" s="83"/>
      <c r="GZL3" s="83"/>
      <c r="GZM3" s="83"/>
      <c r="GZN3" s="83"/>
      <c r="GZO3" s="83"/>
      <c r="GZP3" s="83"/>
      <c r="GZQ3" s="83"/>
      <c r="GZR3" s="83"/>
      <c r="GZS3" s="83"/>
      <c r="GZT3" s="83"/>
      <c r="GZU3" s="83"/>
      <c r="GZV3" s="83"/>
      <c r="GZW3" s="83"/>
      <c r="GZX3" s="83"/>
      <c r="GZY3" s="83"/>
      <c r="GZZ3" s="83"/>
      <c r="HAA3" s="83"/>
      <c r="HAB3" s="83"/>
      <c r="HAC3" s="83"/>
      <c r="HAD3" s="83"/>
      <c r="HAE3" s="83"/>
      <c r="HAF3" s="83"/>
      <c r="HAG3" s="83"/>
      <c r="HAH3" s="83"/>
      <c r="HAI3" s="83"/>
      <c r="HAJ3" s="83"/>
      <c r="HAK3" s="83"/>
      <c r="HAL3" s="83"/>
      <c r="HAM3" s="83"/>
      <c r="HAN3" s="83"/>
      <c r="HAO3" s="83"/>
      <c r="HAP3" s="83"/>
      <c r="HAQ3" s="83"/>
      <c r="HAR3" s="83"/>
      <c r="HAS3" s="83"/>
      <c r="HAT3" s="83"/>
      <c r="HAU3" s="83"/>
      <c r="HAV3" s="83"/>
      <c r="HAW3" s="83"/>
      <c r="HAX3" s="83"/>
      <c r="HAY3" s="83"/>
      <c r="HAZ3" s="83"/>
      <c r="HBA3" s="83"/>
      <c r="HBB3" s="83"/>
      <c r="HBC3" s="83"/>
      <c r="HBD3" s="83"/>
      <c r="HBE3" s="83"/>
      <c r="HBF3" s="83"/>
      <c r="HBG3" s="83"/>
      <c r="HBH3" s="83"/>
      <c r="HBI3" s="83"/>
      <c r="HBJ3" s="83"/>
      <c r="HBK3" s="83"/>
      <c r="HBL3" s="83"/>
      <c r="HBM3" s="83"/>
      <c r="HBN3" s="83"/>
      <c r="HBO3" s="83"/>
      <c r="HBP3" s="83"/>
      <c r="HBQ3" s="83"/>
      <c r="HBR3" s="83"/>
      <c r="HBS3" s="83"/>
      <c r="HBT3" s="83"/>
      <c r="HBU3" s="83"/>
      <c r="HBV3" s="83"/>
      <c r="HBW3" s="83"/>
      <c r="HBX3" s="83"/>
      <c r="HBY3" s="83"/>
      <c r="HBZ3" s="83"/>
      <c r="HCA3" s="83"/>
      <c r="HCB3" s="83"/>
      <c r="HCC3" s="83"/>
      <c r="HCD3" s="83"/>
      <c r="HCE3" s="83"/>
      <c r="HCF3" s="83"/>
      <c r="HCG3" s="83"/>
      <c r="HCH3" s="83"/>
      <c r="HCI3" s="83"/>
      <c r="HCJ3" s="83"/>
      <c r="HCK3" s="83"/>
      <c r="HCL3" s="83"/>
      <c r="HCM3" s="83"/>
      <c r="HCN3" s="83"/>
      <c r="HCO3" s="83"/>
      <c r="HCP3" s="83"/>
      <c r="HCQ3" s="83"/>
      <c r="HCR3" s="83"/>
      <c r="HCS3" s="83"/>
      <c r="HCT3" s="83"/>
      <c r="HCU3" s="83"/>
      <c r="HCV3" s="83"/>
      <c r="HCW3" s="83"/>
      <c r="HCX3" s="83"/>
      <c r="HCY3" s="83"/>
      <c r="HCZ3" s="83"/>
      <c r="HDA3" s="83"/>
      <c r="HDB3" s="83"/>
      <c r="HDC3" s="83"/>
      <c r="HDD3" s="83"/>
      <c r="HDE3" s="83"/>
      <c r="HDF3" s="83"/>
      <c r="HDG3" s="83"/>
      <c r="HDH3" s="83"/>
      <c r="HDI3" s="83"/>
      <c r="HDJ3" s="83"/>
      <c r="HDK3" s="83"/>
      <c r="HDL3" s="83"/>
      <c r="HDM3" s="83"/>
      <c r="HDN3" s="83"/>
      <c r="HDO3" s="83"/>
      <c r="HDP3" s="83"/>
      <c r="HDQ3" s="83"/>
      <c r="HDR3" s="83"/>
      <c r="HDS3" s="83"/>
      <c r="HDT3" s="83"/>
      <c r="HDU3" s="83"/>
      <c r="HDV3" s="83"/>
      <c r="HDW3" s="83"/>
      <c r="HDX3" s="83"/>
      <c r="HDY3" s="83"/>
      <c r="HDZ3" s="83"/>
      <c r="HEA3" s="83"/>
      <c r="HEB3" s="83"/>
      <c r="HEC3" s="83"/>
      <c r="HED3" s="83"/>
      <c r="HEE3" s="83"/>
      <c r="HEF3" s="83"/>
      <c r="HEG3" s="83"/>
      <c r="HEH3" s="83"/>
      <c r="HEI3" s="83"/>
      <c r="HEJ3" s="83"/>
      <c r="HEK3" s="83"/>
      <c r="HEL3" s="83"/>
      <c r="HEM3" s="83"/>
      <c r="HEN3" s="83"/>
      <c r="HEO3" s="83"/>
      <c r="HEP3" s="83"/>
      <c r="HEQ3" s="83"/>
      <c r="HER3" s="83"/>
      <c r="HES3" s="83"/>
      <c r="HET3" s="83"/>
      <c r="HEU3" s="83"/>
      <c r="HEV3" s="83"/>
      <c r="HEW3" s="83"/>
      <c r="HEX3" s="83"/>
      <c r="HEY3" s="83"/>
      <c r="HEZ3" s="83"/>
      <c r="HFA3" s="83"/>
      <c r="HFB3" s="83"/>
      <c r="HFC3" s="83"/>
      <c r="HFD3" s="83"/>
      <c r="HFE3" s="83"/>
      <c r="HFF3" s="83"/>
      <c r="HFG3" s="83"/>
      <c r="HFH3" s="83"/>
      <c r="HFI3" s="83"/>
      <c r="HFJ3" s="83"/>
      <c r="HFK3" s="83"/>
      <c r="HFL3" s="83"/>
      <c r="HFM3" s="83"/>
      <c r="HFN3" s="83"/>
      <c r="HFO3" s="83"/>
      <c r="HFP3" s="83"/>
      <c r="HFQ3" s="83"/>
      <c r="HFR3" s="83"/>
      <c r="HFS3" s="83"/>
      <c r="HFT3" s="83"/>
      <c r="HFU3" s="83"/>
      <c r="HFV3" s="83"/>
      <c r="HFW3" s="83"/>
      <c r="HFX3" s="83"/>
      <c r="HFY3" s="83"/>
      <c r="HFZ3" s="83"/>
      <c r="HGA3" s="83"/>
      <c r="HGB3" s="83"/>
      <c r="HGC3" s="83"/>
      <c r="HGD3" s="83"/>
      <c r="HGE3" s="83"/>
      <c r="HGF3" s="83"/>
      <c r="HGG3" s="83"/>
      <c r="HGH3" s="83"/>
      <c r="HGI3" s="83"/>
      <c r="HGJ3" s="83"/>
      <c r="HGK3" s="83"/>
      <c r="HGL3" s="83"/>
      <c r="HGM3" s="83"/>
      <c r="HGN3" s="83"/>
      <c r="HGO3" s="83"/>
      <c r="HGP3" s="83"/>
      <c r="HGQ3" s="83"/>
      <c r="HGR3" s="83"/>
      <c r="HGS3" s="83"/>
      <c r="HGT3" s="83"/>
      <c r="HGU3" s="83"/>
      <c r="HGV3" s="83"/>
      <c r="HGW3" s="83"/>
      <c r="HGX3" s="83"/>
      <c r="HGY3" s="83"/>
      <c r="HGZ3" s="83"/>
      <c r="HHA3" s="83"/>
      <c r="HHB3" s="83"/>
      <c r="HHC3" s="83"/>
      <c r="HHD3" s="83"/>
      <c r="HHE3" s="83"/>
      <c r="HHF3" s="83"/>
      <c r="HHG3" s="83"/>
      <c r="HHH3" s="83"/>
      <c r="HHI3" s="83"/>
      <c r="HHJ3" s="83"/>
      <c r="HHK3" s="83"/>
      <c r="HHL3" s="83"/>
      <c r="HHM3" s="83"/>
      <c r="HHN3" s="83"/>
      <c r="HHO3" s="83"/>
      <c r="HHP3" s="83"/>
      <c r="HHQ3" s="83"/>
      <c r="HHR3" s="83"/>
      <c r="HHS3" s="83"/>
      <c r="HHT3" s="83"/>
      <c r="HHU3" s="83"/>
      <c r="HHV3" s="83"/>
      <c r="HHW3" s="83"/>
      <c r="HHX3" s="83"/>
      <c r="HHY3" s="83"/>
      <c r="HHZ3" s="83"/>
      <c r="HIA3" s="83"/>
      <c r="HIB3" s="83"/>
      <c r="HIC3" s="83"/>
      <c r="HID3" s="83"/>
      <c r="HIE3" s="83"/>
      <c r="HIF3" s="83"/>
      <c r="HIG3" s="83"/>
      <c r="HIH3" s="83"/>
      <c r="HII3" s="83"/>
      <c r="HIJ3" s="83"/>
      <c r="HIK3" s="83"/>
      <c r="HIL3" s="83"/>
      <c r="HIM3" s="83"/>
      <c r="HIN3" s="83"/>
      <c r="HIO3" s="83"/>
      <c r="HIP3" s="83"/>
      <c r="HIQ3" s="83"/>
      <c r="HIR3" s="83"/>
      <c r="HIS3" s="83"/>
      <c r="HIT3" s="83"/>
      <c r="HIU3" s="83"/>
      <c r="HIV3" s="83"/>
      <c r="HIW3" s="83"/>
      <c r="HIX3" s="83"/>
      <c r="HIY3" s="83"/>
      <c r="HIZ3" s="83"/>
      <c r="HJA3" s="83"/>
      <c r="HJB3" s="83"/>
      <c r="HJC3" s="83"/>
      <c r="HJD3" s="83"/>
      <c r="HJE3" s="83"/>
      <c r="HJF3" s="83"/>
      <c r="HJG3" s="83"/>
      <c r="HJH3" s="83"/>
      <c r="HJI3" s="83"/>
      <c r="HJJ3" s="83"/>
      <c r="HJK3" s="83"/>
      <c r="HJL3" s="83"/>
      <c r="HJM3" s="83"/>
      <c r="HJN3" s="83"/>
      <c r="HJO3" s="83"/>
      <c r="HJP3" s="83"/>
      <c r="HJQ3" s="83"/>
      <c r="HJR3" s="83"/>
      <c r="HJS3" s="83"/>
      <c r="HJT3" s="83"/>
      <c r="HJU3" s="83"/>
      <c r="HJV3" s="83"/>
      <c r="HJW3" s="83"/>
      <c r="HJX3" s="83"/>
      <c r="HJY3" s="83"/>
      <c r="HJZ3" s="83"/>
      <c r="HKA3" s="83"/>
      <c r="HKB3" s="83"/>
      <c r="HKC3" s="83"/>
      <c r="HKD3" s="83"/>
      <c r="HKE3" s="83"/>
      <c r="HKF3" s="83"/>
      <c r="HKG3" s="83"/>
      <c r="HKH3" s="83"/>
      <c r="HKI3" s="83"/>
      <c r="HKJ3" s="83"/>
      <c r="HKK3" s="83"/>
      <c r="HKL3" s="83"/>
      <c r="HKM3" s="83"/>
      <c r="HKN3" s="83"/>
      <c r="HKO3" s="83"/>
      <c r="HKP3" s="83"/>
      <c r="HKQ3" s="83"/>
      <c r="HKR3" s="83"/>
      <c r="HKS3" s="83"/>
      <c r="HKT3" s="83"/>
      <c r="HKU3" s="83"/>
      <c r="HKV3" s="83"/>
      <c r="HKW3" s="83"/>
      <c r="HKX3" s="83"/>
      <c r="HKY3" s="83"/>
      <c r="HKZ3" s="83"/>
      <c r="HLA3" s="83"/>
      <c r="HLB3" s="83"/>
      <c r="HLC3" s="83"/>
      <c r="HLD3" s="83"/>
      <c r="HLE3" s="83"/>
      <c r="HLF3" s="83"/>
      <c r="HLG3" s="83"/>
      <c r="HLH3" s="83"/>
      <c r="HLI3" s="83"/>
      <c r="HLJ3" s="83"/>
      <c r="HLK3" s="83"/>
      <c r="HLL3" s="83"/>
      <c r="HLM3" s="83"/>
      <c r="HLN3" s="83"/>
      <c r="HLO3" s="83"/>
      <c r="HLP3" s="83"/>
      <c r="HLQ3" s="83"/>
      <c r="HLR3" s="83"/>
      <c r="HLS3" s="83"/>
      <c r="HLT3" s="83"/>
      <c r="HLU3" s="83"/>
      <c r="HLV3" s="83"/>
      <c r="HLW3" s="83"/>
      <c r="HLX3" s="83"/>
      <c r="HLY3" s="83"/>
      <c r="HLZ3" s="83"/>
      <c r="HMA3" s="83"/>
      <c r="HMB3" s="83"/>
      <c r="HMC3" s="83"/>
      <c r="HMD3" s="83"/>
      <c r="HME3" s="83"/>
      <c r="HMF3" s="83"/>
      <c r="HMG3" s="83"/>
      <c r="HMH3" s="83"/>
      <c r="HMI3" s="83"/>
      <c r="HMJ3" s="83"/>
      <c r="HMK3" s="83"/>
      <c r="HML3" s="83"/>
      <c r="HMM3" s="83"/>
      <c r="HMN3" s="83"/>
      <c r="HMO3" s="83"/>
      <c r="HMP3" s="83"/>
      <c r="HMQ3" s="83"/>
      <c r="HMR3" s="83"/>
      <c r="HMS3" s="83"/>
      <c r="HMT3" s="83"/>
      <c r="HMU3" s="83"/>
      <c r="HMV3" s="83"/>
      <c r="HMW3" s="83"/>
      <c r="HMX3" s="83"/>
      <c r="HMY3" s="83"/>
      <c r="HMZ3" s="83"/>
      <c r="HNA3" s="83"/>
      <c r="HNB3" s="83"/>
      <c r="HNC3" s="83"/>
      <c r="HND3" s="83"/>
      <c r="HNE3" s="83"/>
      <c r="HNF3" s="83"/>
      <c r="HNG3" s="83"/>
      <c r="HNH3" s="83"/>
      <c r="HNI3" s="83"/>
      <c r="HNJ3" s="83"/>
      <c r="HNK3" s="83"/>
      <c r="HNL3" s="83"/>
      <c r="HNM3" s="83"/>
      <c r="HNN3" s="83"/>
      <c r="HNO3" s="83"/>
      <c r="HNP3" s="83"/>
      <c r="HNQ3" s="83"/>
      <c r="HNR3" s="83"/>
      <c r="HNS3" s="83"/>
      <c r="HNT3" s="83"/>
      <c r="HNU3" s="83"/>
      <c r="HNV3" s="83"/>
      <c r="HNW3" s="83"/>
      <c r="HNX3" s="83"/>
      <c r="HNY3" s="83"/>
      <c r="HNZ3" s="83"/>
      <c r="HOA3" s="83"/>
      <c r="HOB3" s="83"/>
      <c r="HOC3" s="83"/>
      <c r="HOD3" s="83"/>
      <c r="HOE3" s="83"/>
      <c r="HOF3" s="83"/>
      <c r="HOG3" s="83"/>
      <c r="HOH3" s="83"/>
      <c r="HOI3" s="83"/>
      <c r="HOJ3" s="83"/>
      <c r="HOK3" s="83"/>
      <c r="HOL3" s="83"/>
      <c r="HOM3" s="83"/>
      <c r="HON3" s="83"/>
      <c r="HOO3" s="83"/>
      <c r="HOP3" s="83"/>
      <c r="HOQ3" s="83"/>
      <c r="HOR3" s="83"/>
      <c r="HOS3" s="83"/>
      <c r="HOT3" s="83"/>
      <c r="HOU3" s="83"/>
      <c r="HOV3" s="83"/>
      <c r="HOW3" s="83"/>
      <c r="HOX3" s="83"/>
      <c r="HOY3" s="83"/>
      <c r="HOZ3" s="83"/>
      <c r="HPA3" s="83"/>
      <c r="HPB3" s="83"/>
      <c r="HPC3" s="83"/>
      <c r="HPD3" s="83"/>
      <c r="HPE3" s="83"/>
      <c r="HPF3" s="83"/>
      <c r="HPG3" s="83"/>
      <c r="HPH3" s="83"/>
      <c r="HPI3" s="83"/>
      <c r="HPJ3" s="83"/>
      <c r="HPK3" s="83"/>
      <c r="HPL3" s="83"/>
      <c r="HPM3" s="83"/>
      <c r="HPN3" s="83"/>
      <c r="HPO3" s="83"/>
      <c r="HPP3" s="83"/>
      <c r="HPQ3" s="83"/>
      <c r="HPR3" s="83"/>
      <c r="HPS3" s="83"/>
      <c r="HPT3" s="83"/>
      <c r="HPU3" s="83"/>
      <c r="HPV3" s="83"/>
      <c r="HPW3" s="83"/>
      <c r="HPX3" s="83"/>
      <c r="HPY3" s="83"/>
      <c r="HPZ3" s="83"/>
      <c r="HQA3" s="83"/>
      <c r="HQB3" s="83"/>
      <c r="HQC3" s="83"/>
      <c r="HQD3" s="83"/>
      <c r="HQE3" s="83"/>
      <c r="HQF3" s="83"/>
      <c r="HQG3" s="83"/>
      <c r="HQH3" s="83"/>
      <c r="HQI3" s="83"/>
      <c r="HQJ3" s="83"/>
      <c r="HQK3" s="83"/>
      <c r="HQL3" s="83"/>
      <c r="HQM3" s="83"/>
      <c r="HQN3" s="83"/>
      <c r="HQO3" s="83"/>
      <c r="HQP3" s="83"/>
      <c r="HQQ3" s="83"/>
      <c r="HQR3" s="83"/>
      <c r="HQS3" s="83"/>
      <c r="HQT3" s="83"/>
      <c r="HQU3" s="83"/>
      <c r="HQV3" s="83"/>
      <c r="HQW3" s="83"/>
      <c r="HQX3" s="83"/>
      <c r="HQY3" s="83"/>
      <c r="HQZ3" s="83"/>
      <c r="HRA3" s="83"/>
      <c r="HRB3" s="83"/>
      <c r="HRC3" s="83"/>
      <c r="HRD3" s="83"/>
      <c r="HRE3" s="83"/>
      <c r="HRF3" s="83"/>
      <c r="HRG3" s="83"/>
      <c r="HRH3" s="83"/>
      <c r="HRI3" s="83"/>
      <c r="HRJ3" s="83"/>
      <c r="HRK3" s="83"/>
      <c r="HRL3" s="83"/>
      <c r="HRM3" s="83"/>
      <c r="HRN3" s="83"/>
      <c r="HRO3" s="83"/>
      <c r="HRP3" s="83"/>
      <c r="HRQ3" s="83"/>
      <c r="HRR3" s="83"/>
      <c r="HRS3" s="83"/>
      <c r="HRT3" s="83"/>
      <c r="HRU3" s="83"/>
      <c r="HRV3" s="83"/>
      <c r="HRW3" s="83"/>
      <c r="HRX3" s="83"/>
      <c r="HRY3" s="83"/>
      <c r="HRZ3" s="83"/>
      <c r="HSA3" s="83"/>
      <c r="HSB3" s="83"/>
      <c r="HSC3" s="83"/>
      <c r="HSD3" s="83"/>
      <c r="HSE3" s="83"/>
      <c r="HSF3" s="83"/>
      <c r="HSG3" s="83"/>
      <c r="HSH3" s="83"/>
      <c r="HSI3" s="83"/>
      <c r="HSJ3" s="83"/>
      <c r="HSK3" s="83"/>
      <c r="HSL3" s="83"/>
      <c r="HSM3" s="83"/>
      <c r="HSN3" s="83"/>
      <c r="HSO3" s="83"/>
      <c r="HSP3" s="83"/>
      <c r="HSQ3" s="83"/>
      <c r="HSR3" s="83"/>
      <c r="HSS3" s="83"/>
      <c r="HST3" s="83"/>
      <c r="HSU3" s="83"/>
      <c r="HSV3" s="83"/>
      <c r="HSW3" s="83"/>
      <c r="HSX3" s="83"/>
      <c r="HSY3" s="83"/>
      <c r="HSZ3" s="83"/>
      <c r="HTA3" s="83"/>
      <c r="HTB3" s="83"/>
      <c r="HTC3" s="83"/>
      <c r="HTD3" s="83"/>
      <c r="HTE3" s="83"/>
      <c r="HTF3" s="83"/>
      <c r="HTG3" s="83"/>
      <c r="HTH3" s="83"/>
      <c r="HTI3" s="83"/>
      <c r="HTJ3" s="83"/>
      <c r="HTK3" s="83"/>
      <c r="HTL3" s="83"/>
      <c r="HTM3" s="83"/>
      <c r="HTN3" s="83"/>
      <c r="HTO3" s="83"/>
      <c r="HTP3" s="83"/>
      <c r="HTQ3" s="83"/>
      <c r="HTR3" s="83"/>
      <c r="HTS3" s="83"/>
      <c r="HTT3" s="83"/>
      <c r="HTU3" s="83"/>
      <c r="HTV3" s="83"/>
      <c r="HTW3" s="83"/>
      <c r="HTX3" s="83"/>
      <c r="HTY3" s="83"/>
      <c r="HTZ3" s="83"/>
      <c r="HUA3" s="83"/>
      <c r="HUB3" s="83"/>
      <c r="HUC3" s="83"/>
      <c r="HUD3" s="83"/>
      <c r="HUE3" s="83"/>
      <c r="HUF3" s="83"/>
      <c r="HUG3" s="83"/>
      <c r="HUH3" s="83"/>
      <c r="HUI3" s="83"/>
      <c r="HUJ3" s="83"/>
      <c r="HUK3" s="83"/>
      <c r="HUL3" s="83"/>
      <c r="HUM3" s="83"/>
      <c r="HUN3" s="83"/>
      <c r="HUO3" s="83"/>
      <c r="HUP3" s="83"/>
      <c r="HUQ3" s="83"/>
      <c r="HUR3" s="83"/>
      <c r="HUS3" s="83"/>
      <c r="HUT3" s="83"/>
      <c r="HUU3" s="83"/>
      <c r="HUV3" s="83"/>
      <c r="HUW3" s="83"/>
      <c r="HUX3" s="83"/>
      <c r="HUY3" s="83"/>
      <c r="HUZ3" s="83"/>
      <c r="HVA3" s="83"/>
      <c r="HVB3" s="83"/>
      <c r="HVC3" s="83"/>
      <c r="HVD3" s="83"/>
      <c r="HVE3" s="83"/>
      <c r="HVF3" s="83"/>
      <c r="HVG3" s="83"/>
      <c r="HVH3" s="83"/>
      <c r="HVI3" s="83"/>
      <c r="HVJ3" s="83"/>
      <c r="HVK3" s="83"/>
      <c r="HVL3" s="83"/>
      <c r="HVM3" s="83"/>
      <c r="HVN3" s="83"/>
      <c r="HVO3" s="83"/>
      <c r="HVP3" s="83"/>
      <c r="HVQ3" s="83"/>
      <c r="HVR3" s="83"/>
      <c r="HVS3" s="83"/>
      <c r="HVT3" s="83"/>
      <c r="HVU3" s="83"/>
      <c r="HVV3" s="83"/>
      <c r="HVW3" s="83"/>
      <c r="HVX3" s="83"/>
      <c r="HVY3" s="83"/>
      <c r="HVZ3" s="83"/>
      <c r="HWA3" s="83"/>
      <c r="HWB3" s="83"/>
      <c r="HWC3" s="83"/>
      <c r="HWD3" s="83"/>
      <c r="HWE3" s="83"/>
      <c r="HWF3" s="83"/>
      <c r="HWG3" s="83"/>
      <c r="HWH3" s="83"/>
      <c r="HWI3" s="83"/>
      <c r="HWJ3" s="83"/>
      <c r="HWK3" s="83"/>
      <c r="HWL3" s="83"/>
      <c r="HWM3" s="83"/>
      <c r="HWN3" s="83"/>
      <c r="HWO3" s="83"/>
      <c r="HWP3" s="83"/>
      <c r="HWQ3" s="83"/>
      <c r="HWR3" s="83"/>
      <c r="HWS3" s="83"/>
      <c r="HWT3" s="83"/>
      <c r="HWU3" s="83"/>
      <c r="HWV3" s="83"/>
      <c r="HWW3" s="83"/>
      <c r="HWX3" s="83"/>
      <c r="HWY3" s="83"/>
      <c r="HWZ3" s="83"/>
      <c r="HXA3" s="83"/>
      <c r="HXB3" s="83"/>
      <c r="HXC3" s="83"/>
      <c r="HXD3" s="83"/>
      <c r="HXE3" s="83"/>
      <c r="HXF3" s="83"/>
      <c r="HXG3" s="83"/>
      <c r="HXH3" s="83"/>
      <c r="HXI3" s="83"/>
      <c r="HXJ3" s="83"/>
      <c r="HXK3" s="83"/>
      <c r="HXL3" s="83"/>
      <c r="HXM3" s="83"/>
      <c r="HXN3" s="83"/>
      <c r="HXO3" s="83"/>
      <c r="HXP3" s="83"/>
      <c r="HXQ3" s="83"/>
      <c r="HXR3" s="83"/>
      <c r="HXS3" s="83"/>
      <c r="HXT3" s="83"/>
      <c r="HXU3" s="83"/>
      <c r="HXV3" s="83"/>
      <c r="HXW3" s="83"/>
      <c r="HXX3" s="83"/>
      <c r="HXY3" s="83"/>
      <c r="HXZ3" s="83"/>
      <c r="HYA3" s="83"/>
      <c r="HYB3" s="83"/>
      <c r="HYC3" s="83"/>
      <c r="HYD3" s="83"/>
      <c r="HYE3" s="83"/>
      <c r="HYF3" s="83"/>
      <c r="HYG3" s="83"/>
      <c r="HYH3" s="83"/>
      <c r="HYI3" s="83"/>
      <c r="HYJ3" s="83"/>
      <c r="HYK3" s="83"/>
      <c r="HYL3" s="83"/>
      <c r="HYM3" s="83"/>
      <c r="HYN3" s="83"/>
      <c r="HYO3" s="83"/>
      <c r="HYP3" s="83"/>
      <c r="HYQ3" s="83"/>
      <c r="HYR3" s="83"/>
      <c r="HYS3" s="83"/>
      <c r="HYT3" s="83"/>
      <c r="HYU3" s="83"/>
      <c r="HYV3" s="83"/>
      <c r="HYW3" s="83"/>
      <c r="HYX3" s="83"/>
      <c r="HYY3" s="83"/>
      <c r="HYZ3" s="83"/>
      <c r="HZA3" s="83"/>
      <c r="HZB3" s="83"/>
      <c r="HZC3" s="83"/>
      <c r="HZD3" s="83"/>
      <c r="HZE3" s="83"/>
      <c r="HZF3" s="83"/>
      <c r="HZG3" s="83"/>
      <c r="HZH3" s="83"/>
      <c r="HZI3" s="83"/>
      <c r="HZJ3" s="83"/>
      <c r="HZK3" s="83"/>
      <c r="HZL3" s="83"/>
      <c r="HZM3" s="83"/>
      <c r="HZN3" s="83"/>
      <c r="HZO3" s="83"/>
      <c r="HZP3" s="83"/>
      <c r="HZQ3" s="83"/>
      <c r="HZR3" s="83"/>
      <c r="HZS3" s="83"/>
      <c r="HZT3" s="83"/>
      <c r="HZU3" s="83"/>
      <c r="HZV3" s="83"/>
      <c r="HZW3" s="83"/>
      <c r="HZX3" s="83"/>
      <c r="HZY3" s="83"/>
      <c r="HZZ3" s="83"/>
      <c r="IAA3" s="83"/>
      <c r="IAB3" s="83"/>
      <c r="IAC3" s="83"/>
      <c r="IAD3" s="83"/>
      <c r="IAE3" s="83"/>
      <c r="IAF3" s="83"/>
      <c r="IAG3" s="83"/>
      <c r="IAH3" s="83"/>
      <c r="IAI3" s="83"/>
      <c r="IAJ3" s="83"/>
      <c r="IAK3" s="83"/>
      <c r="IAL3" s="83"/>
      <c r="IAM3" s="83"/>
      <c r="IAN3" s="83"/>
      <c r="IAO3" s="83"/>
      <c r="IAP3" s="83"/>
      <c r="IAQ3" s="83"/>
      <c r="IAR3" s="83"/>
      <c r="IAS3" s="83"/>
      <c r="IAT3" s="83"/>
      <c r="IAU3" s="83"/>
      <c r="IAV3" s="83"/>
      <c r="IAW3" s="83"/>
      <c r="IAX3" s="83"/>
      <c r="IAY3" s="83"/>
      <c r="IAZ3" s="83"/>
      <c r="IBA3" s="83"/>
      <c r="IBB3" s="83"/>
      <c r="IBC3" s="83"/>
      <c r="IBD3" s="83"/>
      <c r="IBE3" s="83"/>
      <c r="IBF3" s="83"/>
      <c r="IBG3" s="83"/>
      <c r="IBH3" s="83"/>
      <c r="IBI3" s="83"/>
      <c r="IBJ3" s="83"/>
      <c r="IBK3" s="83"/>
      <c r="IBL3" s="83"/>
      <c r="IBM3" s="83"/>
      <c r="IBN3" s="83"/>
      <c r="IBO3" s="83"/>
      <c r="IBP3" s="83"/>
      <c r="IBQ3" s="83"/>
      <c r="IBR3" s="83"/>
      <c r="IBS3" s="83"/>
      <c r="IBT3" s="83"/>
      <c r="IBU3" s="83"/>
      <c r="IBV3" s="83"/>
      <c r="IBW3" s="83"/>
      <c r="IBX3" s="83"/>
      <c r="IBY3" s="83"/>
      <c r="IBZ3" s="83"/>
      <c r="ICA3" s="83"/>
      <c r="ICB3" s="83"/>
      <c r="ICC3" s="83"/>
      <c r="ICD3" s="83"/>
      <c r="ICE3" s="83"/>
      <c r="ICF3" s="83"/>
      <c r="ICG3" s="83"/>
      <c r="ICH3" s="83"/>
      <c r="ICI3" s="83"/>
      <c r="ICJ3" s="83"/>
      <c r="ICK3" s="83"/>
      <c r="ICL3" s="83"/>
      <c r="ICM3" s="83"/>
      <c r="ICN3" s="83"/>
      <c r="ICO3" s="83"/>
      <c r="ICP3" s="83"/>
      <c r="ICQ3" s="83"/>
      <c r="ICR3" s="83"/>
      <c r="ICS3" s="83"/>
      <c r="ICT3" s="83"/>
      <c r="ICU3" s="83"/>
      <c r="ICV3" s="83"/>
      <c r="ICW3" s="83"/>
      <c r="ICX3" s="83"/>
      <c r="ICY3" s="83"/>
      <c r="ICZ3" s="83"/>
      <c r="IDA3" s="83"/>
      <c r="IDB3" s="83"/>
      <c r="IDC3" s="83"/>
      <c r="IDD3" s="83"/>
      <c r="IDE3" s="83"/>
      <c r="IDF3" s="83"/>
      <c r="IDG3" s="83"/>
      <c r="IDH3" s="83"/>
      <c r="IDI3" s="83"/>
      <c r="IDJ3" s="83"/>
      <c r="IDK3" s="83"/>
      <c r="IDL3" s="83"/>
      <c r="IDM3" s="83"/>
      <c r="IDN3" s="83"/>
      <c r="IDO3" s="83"/>
      <c r="IDP3" s="83"/>
      <c r="IDQ3" s="83"/>
      <c r="IDR3" s="83"/>
      <c r="IDS3" s="83"/>
      <c r="IDT3" s="83"/>
      <c r="IDU3" s="83"/>
      <c r="IDV3" s="83"/>
      <c r="IDW3" s="83"/>
      <c r="IDX3" s="83"/>
      <c r="IDY3" s="83"/>
      <c r="IDZ3" s="83"/>
      <c r="IEA3" s="83"/>
      <c r="IEB3" s="83"/>
      <c r="IEC3" s="83"/>
      <c r="IED3" s="83"/>
      <c r="IEE3" s="83"/>
      <c r="IEF3" s="83"/>
      <c r="IEG3" s="83"/>
      <c r="IEH3" s="83"/>
      <c r="IEI3" s="83"/>
      <c r="IEJ3" s="83"/>
      <c r="IEK3" s="83"/>
      <c r="IEL3" s="83"/>
      <c r="IEM3" s="83"/>
      <c r="IEN3" s="83"/>
      <c r="IEO3" s="83"/>
      <c r="IEP3" s="83"/>
      <c r="IEQ3" s="83"/>
      <c r="IER3" s="83"/>
      <c r="IES3" s="83"/>
      <c r="IET3" s="83"/>
      <c r="IEU3" s="83"/>
      <c r="IEV3" s="83"/>
      <c r="IEW3" s="83"/>
      <c r="IEX3" s="83"/>
      <c r="IEY3" s="83"/>
      <c r="IEZ3" s="83"/>
      <c r="IFA3" s="83"/>
      <c r="IFB3" s="83"/>
      <c r="IFC3" s="83"/>
      <c r="IFD3" s="83"/>
      <c r="IFE3" s="83"/>
      <c r="IFF3" s="83"/>
      <c r="IFG3" s="83"/>
      <c r="IFH3" s="83"/>
      <c r="IFI3" s="83"/>
      <c r="IFJ3" s="83"/>
      <c r="IFK3" s="83"/>
      <c r="IFL3" s="83"/>
      <c r="IFM3" s="83"/>
      <c r="IFN3" s="83"/>
      <c r="IFO3" s="83"/>
      <c r="IFP3" s="83"/>
      <c r="IFQ3" s="83"/>
      <c r="IFR3" s="83"/>
      <c r="IFS3" s="83"/>
      <c r="IFT3" s="83"/>
      <c r="IFU3" s="83"/>
      <c r="IFV3" s="83"/>
      <c r="IFW3" s="83"/>
      <c r="IFX3" s="83"/>
      <c r="IFY3" s="83"/>
      <c r="IFZ3" s="83"/>
      <c r="IGA3" s="83"/>
      <c r="IGB3" s="83"/>
      <c r="IGC3" s="83"/>
      <c r="IGD3" s="83"/>
      <c r="IGE3" s="83"/>
      <c r="IGF3" s="83"/>
      <c r="IGG3" s="83"/>
      <c r="IGH3" s="83"/>
      <c r="IGI3" s="83"/>
      <c r="IGJ3" s="83"/>
      <c r="IGK3" s="83"/>
      <c r="IGL3" s="83"/>
      <c r="IGM3" s="83"/>
      <c r="IGN3" s="83"/>
      <c r="IGO3" s="83"/>
      <c r="IGP3" s="83"/>
      <c r="IGQ3" s="83"/>
      <c r="IGR3" s="83"/>
      <c r="IGS3" s="83"/>
      <c r="IGT3" s="83"/>
      <c r="IGU3" s="83"/>
      <c r="IGV3" s="83"/>
      <c r="IGW3" s="83"/>
      <c r="IGX3" s="83"/>
      <c r="IGY3" s="83"/>
      <c r="IGZ3" s="83"/>
      <c r="IHA3" s="83"/>
      <c r="IHB3" s="83"/>
      <c r="IHC3" s="83"/>
      <c r="IHD3" s="83"/>
      <c r="IHE3" s="83"/>
      <c r="IHF3" s="83"/>
      <c r="IHG3" s="83"/>
      <c r="IHH3" s="83"/>
      <c r="IHI3" s="83"/>
      <c r="IHJ3" s="83"/>
      <c r="IHK3" s="83"/>
      <c r="IHL3" s="83"/>
      <c r="IHM3" s="83"/>
      <c r="IHN3" s="83"/>
      <c r="IHO3" s="83"/>
      <c r="IHP3" s="83"/>
      <c r="IHQ3" s="83"/>
      <c r="IHR3" s="83"/>
      <c r="IHS3" s="83"/>
      <c r="IHT3" s="83"/>
      <c r="IHU3" s="83"/>
      <c r="IHV3" s="83"/>
      <c r="IHW3" s="83"/>
      <c r="IHX3" s="83"/>
      <c r="IHY3" s="83"/>
      <c r="IHZ3" s="83"/>
      <c r="IIA3" s="83"/>
      <c r="IIB3" s="83"/>
      <c r="IIC3" s="83"/>
      <c r="IID3" s="83"/>
      <c r="IIE3" s="83"/>
      <c r="IIF3" s="83"/>
      <c r="IIG3" s="83"/>
      <c r="IIH3" s="83"/>
      <c r="III3" s="83"/>
      <c r="IIJ3" s="83"/>
      <c r="IIK3" s="83"/>
      <c r="IIL3" s="83"/>
      <c r="IIM3" s="83"/>
      <c r="IIN3" s="83"/>
      <c r="IIO3" s="83"/>
      <c r="IIP3" s="83"/>
      <c r="IIQ3" s="83"/>
      <c r="IIR3" s="83"/>
      <c r="IIS3" s="83"/>
      <c r="IIT3" s="83"/>
      <c r="IIU3" s="83"/>
      <c r="IIV3" s="83"/>
      <c r="IIW3" s="83"/>
      <c r="IIX3" s="83"/>
      <c r="IIY3" s="83"/>
      <c r="IIZ3" s="83"/>
      <c r="IJA3" s="83"/>
      <c r="IJB3" s="83"/>
      <c r="IJC3" s="83"/>
      <c r="IJD3" s="83"/>
      <c r="IJE3" s="83"/>
      <c r="IJF3" s="83"/>
      <c r="IJG3" s="83"/>
      <c r="IJH3" s="83"/>
      <c r="IJI3" s="83"/>
      <c r="IJJ3" s="83"/>
      <c r="IJK3" s="83"/>
      <c r="IJL3" s="83"/>
      <c r="IJM3" s="83"/>
      <c r="IJN3" s="83"/>
      <c r="IJO3" s="83"/>
      <c r="IJP3" s="83"/>
      <c r="IJQ3" s="83"/>
      <c r="IJR3" s="83"/>
      <c r="IJS3" s="83"/>
      <c r="IJT3" s="83"/>
      <c r="IJU3" s="83"/>
      <c r="IJV3" s="83"/>
      <c r="IJW3" s="83"/>
      <c r="IJX3" s="83"/>
      <c r="IJY3" s="83"/>
      <c r="IJZ3" s="83"/>
      <c r="IKA3" s="83"/>
      <c r="IKB3" s="83"/>
      <c r="IKC3" s="83"/>
      <c r="IKD3" s="83"/>
      <c r="IKE3" s="83"/>
      <c r="IKF3" s="83"/>
      <c r="IKG3" s="83"/>
      <c r="IKH3" s="83"/>
      <c r="IKI3" s="83"/>
      <c r="IKJ3" s="83"/>
      <c r="IKK3" s="83"/>
      <c r="IKL3" s="83"/>
      <c r="IKM3" s="83"/>
      <c r="IKN3" s="83"/>
      <c r="IKO3" s="83"/>
      <c r="IKP3" s="83"/>
      <c r="IKQ3" s="83"/>
      <c r="IKR3" s="83"/>
      <c r="IKS3" s="83"/>
      <c r="IKT3" s="83"/>
      <c r="IKU3" s="83"/>
      <c r="IKV3" s="83"/>
      <c r="IKW3" s="83"/>
      <c r="IKX3" s="83"/>
      <c r="IKY3" s="83"/>
      <c r="IKZ3" s="83"/>
      <c r="ILA3" s="83"/>
      <c r="ILB3" s="83"/>
      <c r="ILC3" s="83"/>
      <c r="ILD3" s="83"/>
      <c r="ILE3" s="83"/>
      <c r="ILF3" s="83"/>
      <c r="ILG3" s="83"/>
      <c r="ILH3" s="83"/>
      <c r="ILI3" s="83"/>
      <c r="ILJ3" s="83"/>
      <c r="ILK3" s="83"/>
      <c r="ILL3" s="83"/>
      <c r="ILM3" s="83"/>
      <c r="ILN3" s="83"/>
      <c r="ILO3" s="83"/>
      <c r="ILP3" s="83"/>
      <c r="ILQ3" s="83"/>
      <c r="ILR3" s="83"/>
      <c r="ILS3" s="83"/>
      <c r="ILT3" s="83"/>
      <c r="ILU3" s="83"/>
      <c r="ILV3" s="83"/>
      <c r="ILW3" s="83"/>
      <c r="ILX3" s="83"/>
      <c r="ILY3" s="83"/>
      <c r="ILZ3" s="83"/>
      <c r="IMA3" s="83"/>
      <c r="IMB3" s="83"/>
      <c r="IMC3" s="83"/>
      <c r="IMD3" s="83"/>
      <c r="IME3" s="83"/>
      <c r="IMF3" s="83"/>
      <c r="IMG3" s="83"/>
      <c r="IMH3" s="83"/>
      <c r="IMI3" s="83"/>
      <c r="IMJ3" s="83"/>
      <c r="IMK3" s="83"/>
      <c r="IML3" s="83"/>
      <c r="IMM3" s="83"/>
      <c r="IMN3" s="83"/>
      <c r="IMO3" s="83"/>
      <c r="IMP3" s="83"/>
      <c r="IMQ3" s="83"/>
      <c r="IMR3" s="83"/>
      <c r="IMS3" s="83"/>
      <c r="IMT3" s="83"/>
      <c r="IMU3" s="83"/>
      <c r="IMV3" s="83"/>
      <c r="IMW3" s="83"/>
      <c r="IMX3" s="83"/>
      <c r="IMY3" s="83"/>
      <c r="IMZ3" s="83"/>
      <c r="INA3" s="83"/>
      <c r="INB3" s="83"/>
      <c r="INC3" s="83"/>
      <c r="IND3" s="83"/>
      <c r="INE3" s="83"/>
      <c r="INF3" s="83"/>
      <c r="ING3" s="83"/>
      <c r="INH3" s="83"/>
      <c r="INI3" s="83"/>
      <c r="INJ3" s="83"/>
      <c r="INK3" s="83"/>
      <c r="INL3" s="83"/>
      <c r="INM3" s="83"/>
      <c r="INN3" s="83"/>
      <c r="INO3" s="83"/>
      <c r="INP3" s="83"/>
      <c r="INQ3" s="83"/>
      <c r="INR3" s="83"/>
      <c r="INS3" s="83"/>
      <c r="INT3" s="83"/>
      <c r="INU3" s="83"/>
      <c r="INV3" s="83"/>
      <c r="INW3" s="83"/>
      <c r="INX3" s="83"/>
      <c r="INY3" s="83"/>
      <c r="INZ3" s="83"/>
      <c r="IOA3" s="83"/>
      <c r="IOB3" s="83"/>
      <c r="IOC3" s="83"/>
      <c r="IOD3" s="83"/>
      <c r="IOE3" s="83"/>
      <c r="IOF3" s="83"/>
      <c r="IOG3" s="83"/>
      <c r="IOH3" s="83"/>
      <c r="IOI3" s="83"/>
      <c r="IOJ3" s="83"/>
      <c r="IOK3" s="83"/>
      <c r="IOL3" s="83"/>
      <c r="IOM3" s="83"/>
      <c r="ION3" s="83"/>
      <c r="IOO3" s="83"/>
      <c r="IOP3" s="83"/>
      <c r="IOQ3" s="83"/>
      <c r="IOR3" s="83"/>
      <c r="IOS3" s="83"/>
      <c r="IOT3" s="83"/>
      <c r="IOU3" s="83"/>
      <c r="IOV3" s="83"/>
      <c r="IOW3" s="83"/>
      <c r="IOX3" s="83"/>
      <c r="IOY3" s="83"/>
      <c r="IOZ3" s="83"/>
      <c r="IPA3" s="83"/>
      <c r="IPB3" s="83"/>
      <c r="IPC3" s="83"/>
      <c r="IPD3" s="83"/>
      <c r="IPE3" s="83"/>
      <c r="IPF3" s="83"/>
      <c r="IPG3" s="83"/>
      <c r="IPH3" s="83"/>
      <c r="IPI3" s="83"/>
      <c r="IPJ3" s="83"/>
      <c r="IPK3" s="83"/>
      <c r="IPL3" s="83"/>
      <c r="IPM3" s="83"/>
      <c r="IPN3" s="83"/>
      <c r="IPO3" s="83"/>
      <c r="IPP3" s="83"/>
      <c r="IPQ3" s="83"/>
      <c r="IPR3" s="83"/>
      <c r="IPS3" s="83"/>
      <c r="IPT3" s="83"/>
      <c r="IPU3" s="83"/>
      <c r="IPV3" s="83"/>
      <c r="IPW3" s="83"/>
      <c r="IPX3" s="83"/>
      <c r="IPY3" s="83"/>
      <c r="IPZ3" s="83"/>
      <c r="IQA3" s="83"/>
      <c r="IQB3" s="83"/>
      <c r="IQC3" s="83"/>
      <c r="IQD3" s="83"/>
      <c r="IQE3" s="83"/>
      <c r="IQF3" s="83"/>
      <c r="IQG3" s="83"/>
      <c r="IQH3" s="83"/>
      <c r="IQI3" s="83"/>
      <c r="IQJ3" s="83"/>
      <c r="IQK3" s="83"/>
      <c r="IQL3" s="83"/>
      <c r="IQM3" s="83"/>
      <c r="IQN3" s="83"/>
      <c r="IQO3" s="83"/>
      <c r="IQP3" s="83"/>
      <c r="IQQ3" s="83"/>
      <c r="IQR3" s="83"/>
      <c r="IQS3" s="83"/>
      <c r="IQT3" s="83"/>
      <c r="IQU3" s="83"/>
      <c r="IQV3" s="83"/>
      <c r="IQW3" s="83"/>
      <c r="IQX3" s="83"/>
      <c r="IQY3" s="83"/>
      <c r="IQZ3" s="83"/>
      <c r="IRA3" s="83"/>
      <c r="IRB3" s="83"/>
      <c r="IRC3" s="83"/>
      <c r="IRD3" s="83"/>
      <c r="IRE3" s="83"/>
      <c r="IRF3" s="83"/>
      <c r="IRG3" s="83"/>
      <c r="IRH3" s="83"/>
      <c r="IRI3" s="83"/>
      <c r="IRJ3" s="83"/>
      <c r="IRK3" s="83"/>
      <c r="IRL3" s="83"/>
      <c r="IRM3" s="83"/>
      <c r="IRN3" s="83"/>
      <c r="IRO3" s="83"/>
      <c r="IRP3" s="83"/>
      <c r="IRQ3" s="83"/>
      <c r="IRR3" s="83"/>
      <c r="IRS3" s="83"/>
      <c r="IRT3" s="83"/>
      <c r="IRU3" s="83"/>
      <c r="IRV3" s="83"/>
      <c r="IRW3" s="83"/>
      <c r="IRX3" s="83"/>
      <c r="IRY3" s="83"/>
      <c r="IRZ3" s="83"/>
      <c r="ISA3" s="83"/>
      <c r="ISB3" s="83"/>
      <c r="ISC3" s="83"/>
      <c r="ISD3" s="83"/>
      <c r="ISE3" s="83"/>
      <c r="ISF3" s="83"/>
      <c r="ISG3" s="83"/>
      <c r="ISH3" s="83"/>
      <c r="ISI3" s="83"/>
      <c r="ISJ3" s="83"/>
      <c r="ISK3" s="83"/>
      <c r="ISL3" s="83"/>
      <c r="ISM3" s="83"/>
      <c r="ISN3" s="83"/>
      <c r="ISO3" s="83"/>
      <c r="ISP3" s="83"/>
      <c r="ISQ3" s="83"/>
      <c r="ISR3" s="83"/>
      <c r="ISS3" s="83"/>
      <c r="IST3" s="83"/>
      <c r="ISU3" s="83"/>
      <c r="ISV3" s="83"/>
      <c r="ISW3" s="83"/>
      <c r="ISX3" s="83"/>
      <c r="ISY3" s="83"/>
      <c r="ISZ3" s="83"/>
      <c r="ITA3" s="83"/>
      <c r="ITB3" s="83"/>
      <c r="ITC3" s="83"/>
      <c r="ITD3" s="83"/>
      <c r="ITE3" s="83"/>
      <c r="ITF3" s="83"/>
      <c r="ITG3" s="83"/>
      <c r="ITH3" s="83"/>
      <c r="ITI3" s="83"/>
      <c r="ITJ3" s="83"/>
      <c r="ITK3" s="83"/>
      <c r="ITL3" s="83"/>
      <c r="ITM3" s="83"/>
      <c r="ITN3" s="83"/>
      <c r="ITO3" s="83"/>
      <c r="ITP3" s="83"/>
      <c r="ITQ3" s="83"/>
      <c r="ITR3" s="83"/>
      <c r="ITS3" s="83"/>
      <c r="ITT3" s="83"/>
      <c r="ITU3" s="83"/>
      <c r="ITV3" s="83"/>
      <c r="ITW3" s="83"/>
      <c r="ITX3" s="83"/>
      <c r="ITY3" s="83"/>
      <c r="ITZ3" s="83"/>
      <c r="IUA3" s="83"/>
      <c r="IUB3" s="83"/>
      <c r="IUC3" s="83"/>
      <c r="IUD3" s="83"/>
      <c r="IUE3" s="83"/>
      <c r="IUF3" s="83"/>
      <c r="IUG3" s="83"/>
      <c r="IUH3" s="83"/>
      <c r="IUI3" s="83"/>
      <c r="IUJ3" s="83"/>
      <c r="IUK3" s="83"/>
      <c r="IUL3" s="83"/>
      <c r="IUM3" s="83"/>
      <c r="IUN3" s="83"/>
      <c r="IUO3" s="83"/>
      <c r="IUP3" s="83"/>
      <c r="IUQ3" s="83"/>
      <c r="IUR3" s="83"/>
      <c r="IUS3" s="83"/>
      <c r="IUT3" s="83"/>
      <c r="IUU3" s="83"/>
      <c r="IUV3" s="83"/>
      <c r="IUW3" s="83"/>
      <c r="IUX3" s="83"/>
      <c r="IUY3" s="83"/>
      <c r="IUZ3" s="83"/>
      <c r="IVA3" s="83"/>
      <c r="IVB3" s="83"/>
      <c r="IVC3" s="83"/>
      <c r="IVD3" s="83"/>
      <c r="IVE3" s="83"/>
      <c r="IVF3" s="83"/>
      <c r="IVG3" s="83"/>
      <c r="IVH3" s="83"/>
      <c r="IVI3" s="83"/>
      <c r="IVJ3" s="83"/>
      <c r="IVK3" s="83"/>
      <c r="IVL3" s="83"/>
      <c r="IVM3" s="83"/>
      <c r="IVN3" s="83"/>
      <c r="IVO3" s="83"/>
      <c r="IVP3" s="83"/>
      <c r="IVQ3" s="83"/>
      <c r="IVR3" s="83"/>
      <c r="IVS3" s="83"/>
      <c r="IVT3" s="83"/>
      <c r="IVU3" s="83"/>
      <c r="IVV3" s="83"/>
      <c r="IVW3" s="83"/>
      <c r="IVX3" s="83"/>
      <c r="IVY3" s="83"/>
      <c r="IVZ3" s="83"/>
      <c r="IWA3" s="83"/>
      <c r="IWB3" s="83"/>
      <c r="IWC3" s="83"/>
      <c r="IWD3" s="83"/>
      <c r="IWE3" s="83"/>
      <c r="IWF3" s="83"/>
      <c r="IWG3" s="83"/>
      <c r="IWH3" s="83"/>
      <c r="IWI3" s="83"/>
      <c r="IWJ3" s="83"/>
      <c r="IWK3" s="83"/>
      <c r="IWL3" s="83"/>
      <c r="IWM3" s="83"/>
      <c r="IWN3" s="83"/>
      <c r="IWO3" s="83"/>
      <c r="IWP3" s="83"/>
      <c r="IWQ3" s="83"/>
      <c r="IWR3" s="83"/>
      <c r="IWS3" s="83"/>
      <c r="IWT3" s="83"/>
      <c r="IWU3" s="83"/>
      <c r="IWV3" s="83"/>
      <c r="IWW3" s="83"/>
      <c r="IWX3" s="83"/>
      <c r="IWY3" s="83"/>
      <c r="IWZ3" s="83"/>
      <c r="IXA3" s="83"/>
      <c r="IXB3" s="83"/>
      <c r="IXC3" s="83"/>
      <c r="IXD3" s="83"/>
      <c r="IXE3" s="83"/>
      <c r="IXF3" s="83"/>
      <c r="IXG3" s="83"/>
      <c r="IXH3" s="83"/>
      <c r="IXI3" s="83"/>
      <c r="IXJ3" s="83"/>
      <c r="IXK3" s="83"/>
      <c r="IXL3" s="83"/>
      <c r="IXM3" s="83"/>
      <c r="IXN3" s="83"/>
      <c r="IXO3" s="83"/>
      <c r="IXP3" s="83"/>
      <c r="IXQ3" s="83"/>
      <c r="IXR3" s="83"/>
      <c r="IXS3" s="83"/>
      <c r="IXT3" s="83"/>
      <c r="IXU3" s="83"/>
      <c r="IXV3" s="83"/>
      <c r="IXW3" s="83"/>
      <c r="IXX3" s="83"/>
      <c r="IXY3" s="83"/>
      <c r="IXZ3" s="83"/>
      <c r="IYA3" s="83"/>
      <c r="IYB3" s="83"/>
      <c r="IYC3" s="83"/>
      <c r="IYD3" s="83"/>
      <c r="IYE3" s="83"/>
      <c r="IYF3" s="83"/>
      <c r="IYG3" s="83"/>
      <c r="IYH3" s="83"/>
      <c r="IYI3" s="83"/>
      <c r="IYJ3" s="83"/>
      <c r="IYK3" s="83"/>
      <c r="IYL3" s="83"/>
      <c r="IYM3" s="83"/>
      <c r="IYN3" s="83"/>
      <c r="IYO3" s="83"/>
      <c r="IYP3" s="83"/>
      <c r="IYQ3" s="83"/>
      <c r="IYR3" s="83"/>
      <c r="IYS3" s="83"/>
      <c r="IYT3" s="83"/>
      <c r="IYU3" s="83"/>
      <c r="IYV3" s="83"/>
      <c r="IYW3" s="83"/>
      <c r="IYX3" s="83"/>
      <c r="IYY3" s="83"/>
      <c r="IYZ3" s="83"/>
      <c r="IZA3" s="83"/>
      <c r="IZB3" s="83"/>
      <c r="IZC3" s="83"/>
      <c r="IZD3" s="83"/>
      <c r="IZE3" s="83"/>
      <c r="IZF3" s="83"/>
      <c r="IZG3" s="83"/>
      <c r="IZH3" s="83"/>
      <c r="IZI3" s="83"/>
      <c r="IZJ3" s="83"/>
      <c r="IZK3" s="83"/>
      <c r="IZL3" s="83"/>
      <c r="IZM3" s="83"/>
      <c r="IZN3" s="83"/>
      <c r="IZO3" s="83"/>
      <c r="IZP3" s="83"/>
      <c r="IZQ3" s="83"/>
      <c r="IZR3" s="83"/>
      <c r="IZS3" s="83"/>
      <c r="IZT3" s="83"/>
      <c r="IZU3" s="83"/>
      <c r="IZV3" s="83"/>
      <c r="IZW3" s="83"/>
      <c r="IZX3" s="83"/>
      <c r="IZY3" s="83"/>
      <c r="IZZ3" s="83"/>
      <c r="JAA3" s="83"/>
      <c r="JAB3" s="83"/>
      <c r="JAC3" s="83"/>
      <c r="JAD3" s="83"/>
      <c r="JAE3" s="83"/>
      <c r="JAF3" s="83"/>
      <c r="JAG3" s="83"/>
      <c r="JAH3" s="83"/>
      <c r="JAI3" s="83"/>
      <c r="JAJ3" s="83"/>
      <c r="JAK3" s="83"/>
      <c r="JAL3" s="83"/>
      <c r="JAM3" s="83"/>
      <c r="JAN3" s="83"/>
      <c r="JAO3" s="83"/>
      <c r="JAP3" s="83"/>
      <c r="JAQ3" s="83"/>
      <c r="JAR3" s="83"/>
      <c r="JAS3" s="83"/>
      <c r="JAT3" s="83"/>
      <c r="JAU3" s="83"/>
      <c r="JAV3" s="83"/>
      <c r="JAW3" s="83"/>
      <c r="JAX3" s="83"/>
      <c r="JAY3" s="83"/>
      <c r="JAZ3" s="83"/>
      <c r="JBA3" s="83"/>
      <c r="JBB3" s="83"/>
      <c r="JBC3" s="83"/>
      <c r="JBD3" s="83"/>
      <c r="JBE3" s="83"/>
      <c r="JBF3" s="83"/>
      <c r="JBG3" s="83"/>
      <c r="JBH3" s="83"/>
      <c r="JBI3" s="83"/>
      <c r="JBJ3" s="83"/>
      <c r="JBK3" s="83"/>
      <c r="JBL3" s="83"/>
      <c r="JBM3" s="83"/>
      <c r="JBN3" s="83"/>
      <c r="JBO3" s="83"/>
      <c r="JBP3" s="83"/>
      <c r="JBQ3" s="83"/>
      <c r="JBR3" s="83"/>
      <c r="JBS3" s="83"/>
      <c r="JBT3" s="83"/>
      <c r="JBU3" s="83"/>
      <c r="JBV3" s="83"/>
      <c r="JBW3" s="83"/>
      <c r="JBX3" s="83"/>
      <c r="JBY3" s="83"/>
      <c r="JBZ3" s="83"/>
      <c r="JCA3" s="83"/>
      <c r="JCB3" s="83"/>
      <c r="JCC3" s="83"/>
      <c r="JCD3" s="83"/>
      <c r="JCE3" s="83"/>
      <c r="JCF3" s="83"/>
      <c r="JCG3" s="83"/>
      <c r="JCH3" s="83"/>
      <c r="JCI3" s="83"/>
      <c r="JCJ3" s="83"/>
      <c r="JCK3" s="83"/>
      <c r="JCL3" s="83"/>
      <c r="JCM3" s="83"/>
      <c r="JCN3" s="83"/>
      <c r="JCO3" s="83"/>
      <c r="JCP3" s="83"/>
      <c r="JCQ3" s="83"/>
      <c r="JCR3" s="83"/>
      <c r="JCS3" s="83"/>
      <c r="JCT3" s="83"/>
      <c r="JCU3" s="83"/>
      <c r="JCV3" s="83"/>
      <c r="JCW3" s="83"/>
      <c r="JCX3" s="83"/>
      <c r="JCY3" s="83"/>
      <c r="JCZ3" s="83"/>
      <c r="JDA3" s="83"/>
      <c r="JDB3" s="83"/>
      <c r="JDC3" s="83"/>
      <c r="JDD3" s="83"/>
      <c r="JDE3" s="83"/>
      <c r="JDF3" s="83"/>
      <c r="JDG3" s="83"/>
      <c r="JDH3" s="83"/>
      <c r="JDI3" s="83"/>
      <c r="JDJ3" s="83"/>
      <c r="JDK3" s="83"/>
      <c r="JDL3" s="83"/>
      <c r="JDM3" s="83"/>
      <c r="JDN3" s="83"/>
      <c r="JDO3" s="83"/>
      <c r="JDP3" s="83"/>
      <c r="JDQ3" s="83"/>
      <c r="JDR3" s="83"/>
      <c r="JDS3" s="83"/>
      <c r="JDT3" s="83"/>
      <c r="JDU3" s="83"/>
      <c r="JDV3" s="83"/>
      <c r="JDW3" s="83"/>
      <c r="JDX3" s="83"/>
      <c r="JDY3" s="83"/>
      <c r="JDZ3" s="83"/>
      <c r="JEA3" s="83"/>
      <c r="JEB3" s="83"/>
      <c r="JEC3" s="83"/>
      <c r="JED3" s="83"/>
      <c r="JEE3" s="83"/>
      <c r="JEF3" s="83"/>
      <c r="JEG3" s="83"/>
      <c r="JEH3" s="83"/>
      <c r="JEI3" s="83"/>
      <c r="JEJ3" s="83"/>
      <c r="JEK3" s="83"/>
      <c r="JEL3" s="83"/>
      <c r="JEM3" s="83"/>
      <c r="JEN3" s="83"/>
      <c r="JEO3" s="83"/>
      <c r="JEP3" s="83"/>
      <c r="JEQ3" s="83"/>
      <c r="JER3" s="83"/>
      <c r="JES3" s="83"/>
      <c r="JET3" s="83"/>
      <c r="JEU3" s="83"/>
      <c r="JEV3" s="83"/>
      <c r="JEW3" s="83"/>
      <c r="JEX3" s="83"/>
      <c r="JEY3" s="83"/>
      <c r="JEZ3" s="83"/>
      <c r="JFA3" s="83"/>
      <c r="JFB3" s="83"/>
      <c r="JFC3" s="83"/>
      <c r="JFD3" s="83"/>
      <c r="JFE3" s="83"/>
      <c r="JFF3" s="83"/>
      <c r="JFG3" s="83"/>
      <c r="JFH3" s="83"/>
      <c r="JFI3" s="83"/>
      <c r="JFJ3" s="83"/>
      <c r="JFK3" s="83"/>
      <c r="JFL3" s="83"/>
      <c r="JFM3" s="83"/>
      <c r="JFN3" s="83"/>
      <c r="JFO3" s="83"/>
      <c r="JFP3" s="83"/>
      <c r="JFQ3" s="83"/>
      <c r="JFR3" s="83"/>
      <c r="JFS3" s="83"/>
      <c r="JFT3" s="83"/>
      <c r="JFU3" s="83"/>
      <c r="JFV3" s="83"/>
      <c r="JFW3" s="83"/>
      <c r="JFX3" s="83"/>
      <c r="JFY3" s="83"/>
      <c r="JFZ3" s="83"/>
      <c r="JGA3" s="83"/>
      <c r="JGB3" s="83"/>
      <c r="JGC3" s="83"/>
      <c r="JGD3" s="83"/>
      <c r="JGE3" s="83"/>
      <c r="JGF3" s="83"/>
      <c r="JGG3" s="83"/>
      <c r="JGH3" s="83"/>
      <c r="JGI3" s="83"/>
      <c r="JGJ3" s="83"/>
      <c r="JGK3" s="83"/>
      <c r="JGL3" s="83"/>
      <c r="JGM3" s="83"/>
      <c r="JGN3" s="83"/>
      <c r="JGO3" s="83"/>
      <c r="JGP3" s="83"/>
      <c r="JGQ3" s="83"/>
      <c r="JGR3" s="83"/>
      <c r="JGS3" s="83"/>
      <c r="JGT3" s="83"/>
      <c r="JGU3" s="83"/>
      <c r="JGV3" s="83"/>
      <c r="JGW3" s="83"/>
      <c r="JGX3" s="83"/>
      <c r="JGY3" s="83"/>
      <c r="JGZ3" s="83"/>
      <c r="JHA3" s="83"/>
      <c r="JHB3" s="83"/>
      <c r="JHC3" s="83"/>
      <c r="JHD3" s="83"/>
      <c r="JHE3" s="83"/>
      <c r="JHF3" s="83"/>
      <c r="JHG3" s="83"/>
      <c r="JHH3" s="83"/>
      <c r="JHI3" s="83"/>
      <c r="JHJ3" s="83"/>
      <c r="JHK3" s="83"/>
      <c r="JHL3" s="83"/>
      <c r="JHM3" s="83"/>
      <c r="JHN3" s="83"/>
      <c r="JHO3" s="83"/>
      <c r="JHP3" s="83"/>
      <c r="JHQ3" s="83"/>
      <c r="JHR3" s="83"/>
      <c r="JHS3" s="83"/>
      <c r="JHT3" s="83"/>
      <c r="JHU3" s="83"/>
      <c r="JHV3" s="83"/>
      <c r="JHW3" s="83"/>
      <c r="JHX3" s="83"/>
      <c r="JHY3" s="83"/>
      <c r="JHZ3" s="83"/>
      <c r="JIA3" s="83"/>
      <c r="JIB3" s="83"/>
      <c r="JIC3" s="83"/>
      <c r="JID3" s="83"/>
      <c r="JIE3" s="83"/>
      <c r="JIF3" s="83"/>
      <c r="JIG3" s="83"/>
      <c r="JIH3" s="83"/>
      <c r="JII3" s="83"/>
      <c r="JIJ3" s="83"/>
      <c r="JIK3" s="83"/>
      <c r="JIL3" s="83"/>
      <c r="JIM3" s="83"/>
      <c r="JIN3" s="83"/>
      <c r="JIO3" s="83"/>
      <c r="JIP3" s="83"/>
      <c r="JIQ3" s="83"/>
      <c r="JIR3" s="83"/>
      <c r="JIS3" s="83"/>
      <c r="JIT3" s="83"/>
      <c r="JIU3" s="83"/>
      <c r="JIV3" s="83"/>
      <c r="JIW3" s="83"/>
      <c r="JIX3" s="83"/>
      <c r="JIY3" s="83"/>
      <c r="JIZ3" s="83"/>
      <c r="JJA3" s="83"/>
      <c r="JJB3" s="83"/>
      <c r="JJC3" s="83"/>
      <c r="JJD3" s="83"/>
      <c r="JJE3" s="83"/>
      <c r="JJF3" s="83"/>
      <c r="JJG3" s="83"/>
      <c r="JJH3" s="83"/>
      <c r="JJI3" s="83"/>
      <c r="JJJ3" s="83"/>
      <c r="JJK3" s="83"/>
      <c r="JJL3" s="83"/>
      <c r="JJM3" s="83"/>
      <c r="JJN3" s="83"/>
      <c r="JJO3" s="83"/>
      <c r="JJP3" s="83"/>
      <c r="JJQ3" s="83"/>
      <c r="JJR3" s="83"/>
      <c r="JJS3" s="83"/>
      <c r="JJT3" s="83"/>
      <c r="JJU3" s="83"/>
      <c r="JJV3" s="83"/>
      <c r="JJW3" s="83"/>
      <c r="JJX3" s="83"/>
      <c r="JJY3" s="83"/>
      <c r="JJZ3" s="83"/>
      <c r="JKA3" s="83"/>
      <c r="JKB3" s="83"/>
      <c r="JKC3" s="83"/>
      <c r="JKD3" s="83"/>
      <c r="JKE3" s="83"/>
      <c r="JKF3" s="83"/>
      <c r="JKG3" s="83"/>
      <c r="JKH3" s="83"/>
      <c r="JKI3" s="83"/>
      <c r="JKJ3" s="83"/>
      <c r="JKK3" s="83"/>
      <c r="JKL3" s="83"/>
      <c r="JKM3" s="83"/>
      <c r="JKN3" s="83"/>
      <c r="JKO3" s="83"/>
      <c r="JKP3" s="83"/>
      <c r="JKQ3" s="83"/>
      <c r="JKR3" s="83"/>
      <c r="JKS3" s="83"/>
      <c r="JKT3" s="83"/>
      <c r="JKU3" s="83"/>
      <c r="JKV3" s="83"/>
      <c r="JKW3" s="83"/>
      <c r="JKX3" s="83"/>
      <c r="JKY3" s="83"/>
      <c r="JKZ3" s="83"/>
      <c r="JLA3" s="83"/>
      <c r="JLB3" s="83"/>
      <c r="JLC3" s="83"/>
      <c r="JLD3" s="83"/>
      <c r="JLE3" s="83"/>
      <c r="JLF3" s="83"/>
      <c r="JLG3" s="83"/>
      <c r="JLH3" s="83"/>
      <c r="JLI3" s="83"/>
      <c r="JLJ3" s="83"/>
      <c r="JLK3" s="83"/>
      <c r="JLL3" s="83"/>
      <c r="JLM3" s="83"/>
      <c r="JLN3" s="83"/>
      <c r="JLO3" s="83"/>
      <c r="JLP3" s="83"/>
      <c r="JLQ3" s="83"/>
      <c r="JLR3" s="83"/>
      <c r="JLS3" s="83"/>
      <c r="JLT3" s="83"/>
      <c r="JLU3" s="83"/>
      <c r="JLV3" s="83"/>
      <c r="JLW3" s="83"/>
      <c r="JLX3" s="83"/>
      <c r="JLY3" s="83"/>
      <c r="JLZ3" s="83"/>
      <c r="JMA3" s="83"/>
      <c r="JMB3" s="83"/>
      <c r="JMC3" s="83"/>
      <c r="JMD3" s="83"/>
      <c r="JME3" s="83"/>
      <c r="JMF3" s="83"/>
      <c r="JMG3" s="83"/>
      <c r="JMH3" s="83"/>
      <c r="JMI3" s="83"/>
      <c r="JMJ3" s="83"/>
      <c r="JMK3" s="83"/>
      <c r="JML3" s="83"/>
      <c r="JMM3" s="83"/>
      <c r="JMN3" s="83"/>
      <c r="JMO3" s="83"/>
      <c r="JMP3" s="83"/>
      <c r="JMQ3" s="83"/>
      <c r="JMR3" s="83"/>
      <c r="JMS3" s="83"/>
      <c r="JMT3" s="83"/>
      <c r="JMU3" s="83"/>
      <c r="JMV3" s="83"/>
      <c r="JMW3" s="83"/>
      <c r="JMX3" s="83"/>
      <c r="JMY3" s="83"/>
      <c r="JMZ3" s="83"/>
      <c r="JNA3" s="83"/>
      <c r="JNB3" s="83"/>
      <c r="JNC3" s="83"/>
      <c r="JND3" s="83"/>
      <c r="JNE3" s="83"/>
      <c r="JNF3" s="83"/>
      <c r="JNG3" s="83"/>
      <c r="JNH3" s="83"/>
      <c r="JNI3" s="83"/>
      <c r="JNJ3" s="83"/>
      <c r="JNK3" s="83"/>
      <c r="JNL3" s="83"/>
      <c r="JNM3" s="83"/>
      <c r="JNN3" s="83"/>
      <c r="JNO3" s="83"/>
      <c r="JNP3" s="83"/>
      <c r="JNQ3" s="83"/>
      <c r="JNR3" s="83"/>
      <c r="JNS3" s="83"/>
      <c r="JNT3" s="83"/>
      <c r="JNU3" s="83"/>
      <c r="JNV3" s="83"/>
      <c r="JNW3" s="83"/>
      <c r="JNX3" s="83"/>
      <c r="JNY3" s="83"/>
      <c r="JNZ3" s="83"/>
      <c r="JOA3" s="83"/>
      <c r="JOB3" s="83"/>
      <c r="JOC3" s="83"/>
      <c r="JOD3" s="83"/>
      <c r="JOE3" s="83"/>
      <c r="JOF3" s="83"/>
      <c r="JOG3" s="83"/>
      <c r="JOH3" s="83"/>
      <c r="JOI3" s="83"/>
      <c r="JOJ3" s="83"/>
      <c r="JOK3" s="83"/>
      <c r="JOL3" s="83"/>
      <c r="JOM3" s="83"/>
      <c r="JON3" s="83"/>
      <c r="JOO3" s="83"/>
      <c r="JOP3" s="83"/>
      <c r="JOQ3" s="83"/>
      <c r="JOR3" s="83"/>
      <c r="JOS3" s="83"/>
      <c r="JOT3" s="83"/>
      <c r="JOU3" s="83"/>
      <c r="JOV3" s="83"/>
      <c r="JOW3" s="83"/>
      <c r="JOX3" s="83"/>
      <c r="JOY3" s="83"/>
      <c r="JOZ3" s="83"/>
      <c r="JPA3" s="83"/>
      <c r="JPB3" s="83"/>
      <c r="JPC3" s="83"/>
      <c r="JPD3" s="83"/>
      <c r="JPE3" s="83"/>
      <c r="JPF3" s="83"/>
      <c r="JPG3" s="83"/>
      <c r="JPH3" s="83"/>
      <c r="JPI3" s="83"/>
      <c r="JPJ3" s="83"/>
      <c r="JPK3" s="83"/>
      <c r="JPL3" s="83"/>
      <c r="JPM3" s="83"/>
      <c r="JPN3" s="83"/>
      <c r="JPO3" s="83"/>
      <c r="JPP3" s="83"/>
      <c r="JPQ3" s="83"/>
      <c r="JPR3" s="83"/>
      <c r="JPS3" s="83"/>
      <c r="JPT3" s="83"/>
      <c r="JPU3" s="83"/>
      <c r="JPV3" s="83"/>
      <c r="JPW3" s="83"/>
      <c r="JPX3" s="83"/>
      <c r="JPY3" s="83"/>
      <c r="JPZ3" s="83"/>
      <c r="JQA3" s="83"/>
      <c r="JQB3" s="83"/>
      <c r="JQC3" s="83"/>
      <c r="JQD3" s="83"/>
      <c r="JQE3" s="83"/>
      <c r="JQF3" s="83"/>
      <c r="JQG3" s="83"/>
      <c r="JQH3" s="83"/>
      <c r="JQI3" s="83"/>
      <c r="JQJ3" s="83"/>
      <c r="JQK3" s="83"/>
      <c r="JQL3" s="83"/>
      <c r="JQM3" s="83"/>
      <c r="JQN3" s="83"/>
      <c r="JQO3" s="83"/>
      <c r="JQP3" s="83"/>
      <c r="JQQ3" s="83"/>
      <c r="JQR3" s="83"/>
      <c r="JQS3" s="83"/>
      <c r="JQT3" s="83"/>
      <c r="JQU3" s="83"/>
      <c r="JQV3" s="83"/>
      <c r="JQW3" s="83"/>
      <c r="JQX3" s="83"/>
      <c r="JQY3" s="83"/>
      <c r="JQZ3" s="83"/>
      <c r="JRA3" s="83"/>
      <c r="JRB3" s="83"/>
      <c r="JRC3" s="83"/>
      <c r="JRD3" s="83"/>
      <c r="JRE3" s="83"/>
      <c r="JRF3" s="83"/>
      <c r="JRG3" s="83"/>
      <c r="JRH3" s="83"/>
      <c r="JRI3" s="83"/>
      <c r="JRJ3" s="83"/>
      <c r="JRK3" s="83"/>
      <c r="JRL3" s="83"/>
      <c r="JRM3" s="83"/>
      <c r="JRN3" s="83"/>
      <c r="JRO3" s="83"/>
      <c r="JRP3" s="83"/>
      <c r="JRQ3" s="83"/>
      <c r="JRR3" s="83"/>
      <c r="JRS3" s="83"/>
      <c r="JRT3" s="83"/>
      <c r="JRU3" s="83"/>
      <c r="JRV3" s="83"/>
      <c r="JRW3" s="83"/>
      <c r="JRX3" s="83"/>
      <c r="JRY3" s="83"/>
      <c r="JRZ3" s="83"/>
      <c r="JSA3" s="83"/>
      <c r="JSB3" s="83"/>
      <c r="JSC3" s="83"/>
      <c r="JSD3" s="83"/>
      <c r="JSE3" s="83"/>
      <c r="JSF3" s="83"/>
      <c r="JSG3" s="83"/>
      <c r="JSH3" s="83"/>
      <c r="JSI3" s="83"/>
      <c r="JSJ3" s="83"/>
      <c r="JSK3" s="83"/>
      <c r="JSL3" s="83"/>
      <c r="JSM3" s="83"/>
      <c r="JSN3" s="83"/>
      <c r="JSO3" s="83"/>
      <c r="JSP3" s="83"/>
      <c r="JSQ3" s="83"/>
      <c r="JSR3" s="83"/>
      <c r="JSS3" s="83"/>
      <c r="JST3" s="83"/>
      <c r="JSU3" s="83"/>
      <c r="JSV3" s="83"/>
      <c r="JSW3" s="83"/>
      <c r="JSX3" s="83"/>
      <c r="JSY3" s="83"/>
      <c r="JSZ3" s="83"/>
      <c r="JTA3" s="83"/>
      <c r="JTB3" s="83"/>
      <c r="JTC3" s="83"/>
      <c r="JTD3" s="83"/>
      <c r="JTE3" s="83"/>
      <c r="JTF3" s="83"/>
      <c r="JTG3" s="83"/>
      <c r="JTH3" s="83"/>
      <c r="JTI3" s="83"/>
      <c r="JTJ3" s="83"/>
      <c r="JTK3" s="83"/>
      <c r="JTL3" s="83"/>
      <c r="JTM3" s="83"/>
      <c r="JTN3" s="83"/>
      <c r="JTO3" s="83"/>
      <c r="JTP3" s="83"/>
      <c r="JTQ3" s="83"/>
      <c r="JTR3" s="83"/>
      <c r="JTS3" s="83"/>
      <c r="JTT3" s="83"/>
      <c r="JTU3" s="83"/>
      <c r="JTV3" s="83"/>
      <c r="JTW3" s="83"/>
      <c r="JTX3" s="83"/>
      <c r="JTY3" s="83"/>
      <c r="JTZ3" s="83"/>
      <c r="JUA3" s="83"/>
      <c r="JUB3" s="83"/>
      <c r="JUC3" s="83"/>
      <c r="JUD3" s="83"/>
      <c r="JUE3" s="83"/>
      <c r="JUF3" s="83"/>
      <c r="JUG3" s="83"/>
      <c r="JUH3" s="83"/>
      <c r="JUI3" s="83"/>
      <c r="JUJ3" s="83"/>
      <c r="JUK3" s="83"/>
      <c r="JUL3" s="83"/>
      <c r="JUM3" s="83"/>
      <c r="JUN3" s="83"/>
      <c r="JUO3" s="83"/>
      <c r="JUP3" s="83"/>
      <c r="JUQ3" s="83"/>
      <c r="JUR3" s="83"/>
      <c r="JUS3" s="83"/>
      <c r="JUT3" s="83"/>
      <c r="JUU3" s="83"/>
      <c r="JUV3" s="83"/>
      <c r="JUW3" s="83"/>
      <c r="JUX3" s="83"/>
      <c r="JUY3" s="83"/>
      <c r="JUZ3" s="83"/>
      <c r="JVA3" s="83"/>
      <c r="JVB3" s="83"/>
      <c r="JVC3" s="83"/>
      <c r="JVD3" s="83"/>
      <c r="JVE3" s="83"/>
      <c r="JVF3" s="83"/>
      <c r="JVG3" s="83"/>
      <c r="JVH3" s="83"/>
      <c r="JVI3" s="83"/>
      <c r="JVJ3" s="83"/>
      <c r="JVK3" s="83"/>
      <c r="JVL3" s="83"/>
      <c r="JVM3" s="83"/>
      <c r="JVN3" s="83"/>
      <c r="JVO3" s="83"/>
      <c r="JVP3" s="83"/>
      <c r="JVQ3" s="83"/>
      <c r="JVR3" s="83"/>
      <c r="JVS3" s="83"/>
      <c r="JVT3" s="83"/>
      <c r="JVU3" s="83"/>
      <c r="JVV3" s="83"/>
      <c r="JVW3" s="83"/>
      <c r="JVX3" s="83"/>
      <c r="JVY3" s="83"/>
      <c r="JVZ3" s="83"/>
      <c r="JWA3" s="83"/>
      <c r="JWB3" s="83"/>
      <c r="JWC3" s="83"/>
      <c r="JWD3" s="83"/>
      <c r="JWE3" s="83"/>
      <c r="JWF3" s="83"/>
      <c r="JWG3" s="83"/>
      <c r="JWH3" s="83"/>
      <c r="JWI3" s="83"/>
      <c r="JWJ3" s="83"/>
      <c r="JWK3" s="83"/>
      <c r="JWL3" s="83"/>
      <c r="JWM3" s="83"/>
      <c r="JWN3" s="83"/>
      <c r="JWO3" s="83"/>
      <c r="JWP3" s="83"/>
      <c r="JWQ3" s="83"/>
      <c r="JWR3" s="83"/>
      <c r="JWS3" s="83"/>
      <c r="JWT3" s="83"/>
      <c r="JWU3" s="83"/>
      <c r="JWV3" s="83"/>
      <c r="JWW3" s="83"/>
      <c r="JWX3" s="83"/>
      <c r="JWY3" s="83"/>
      <c r="JWZ3" s="83"/>
      <c r="JXA3" s="83"/>
      <c r="JXB3" s="83"/>
      <c r="JXC3" s="83"/>
      <c r="JXD3" s="83"/>
      <c r="JXE3" s="83"/>
      <c r="JXF3" s="83"/>
      <c r="JXG3" s="83"/>
      <c r="JXH3" s="83"/>
      <c r="JXI3" s="83"/>
      <c r="JXJ3" s="83"/>
      <c r="JXK3" s="83"/>
      <c r="JXL3" s="83"/>
      <c r="JXM3" s="83"/>
      <c r="JXN3" s="83"/>
      <c r="JXO3" s="83"/>
      <c r="JXP3" s="83"/>
      <c r="JXQ3" s="83"/>
      <c r="JXR3" s="83"/>
      <c r="JXS3" s="83"/>
      <c r="JXT3" s="83"/>
      <c r="JXU3" s="83"/>
      <c r="JXV3" s="83"/>
      <c r="JXW3" s="83"/>
      <c r="JXX3" s="83"/>
      <c r="JXY3" s="83"/>
      <c r="JXZ3" s="83"/>
      <c r="JYA3" s="83"/>
      <c r="JYB3" s="83"/>
      <c r="JYC3" s="83"/>
      <c r="JYD3" s="83"/>
      <c r="JYE3" s="83"/>
      <c r="JYF3" s="83"/>
      <c r="JYG3" s="83"/>
      <c r="JYH3" s="83"/>
      <c r="JYI3" s="83"/>
      <c r="JYJ3" s="83"/>
      <c r="JYK3" s="83"/>
      <c r="JYL3" s="83"/>
      <c r="JYM3" s="83"/>
      <c r="JYN3" s="83"/>
      <c r="JYO3" s="83"/>
      <c r="JYP3" s="83"/>
      <c r="JYQ3" s="83"/>
      <c r="JYR3" s="83"/>
      <c r="JYS3" s="83"/>
      <c r="JYT3" s="83"/>
      <c r="JYU3" s="83"/>
      <c r="JYV3" s="83"/>
      <c r="JYW3" s="83"/>
      <c r="JYX3" s="83"/>
      <c r="JYY3" s="83"/>
      <c r="JYZ3" s="83"/>
      <c r="JZA3" s="83"/>
      <c r="JZB3" s="83"/>
      <c r="JZC3" s="83"/>
      <c r="JZD3" s="83"/>
      <c r="JZE3" s="83"/>
      <c r="JZF3" s="83"/>
      <c r="JZG3" s="83"/>
      <c r="JZH3" s="83"/>
      <c r="JZI3" s="83"/>
      <c r="JZJ3" s="83"/>
      <c r="JZK3" s="83"/>
      <c r="JZL3" s="83"/>
      <c r="JZM3" s="83"/>
      <c r="JZN3" s="83"/>
      <c r="JZO3" s="83"/>
      <c r="JZP3" s="83"/>
      <c r="JZQ3" s="83"/>
      <c r="JZR3" s="83"/>
      <c r="JZS3" s="83"/>
      <c r="JZT3" s="83"/>
      <c r="JZU3" s="83"/>
      <c r="JZV3" s="83"/>
      <c r="JZW3" s="83"/>
      <c r="JZX3" s="83"/>
      <c r="JZY3" s="83"/>
      <c r="JZZ3" s="83"/>
      <c r="KAA3" s="83"/>
      <c r="KAB3" s="83"/>
      <c r="KAC3" s="83"/>
      <c r="KAD3" s="83"/>
      <c r="KAE3" s="83"/>
      <c r="KAF3" s="83"/>
      <c r="KAG3" s="83"/>
      <c r="KAH3" s="83"/>
      <c r="KAI3" s="83"/>
      <c r="KAJ3" s="83"/>
      <c r="KAK3" s="83"/>
      <c r="KAL3" s="83"/>
      <c r="KAM3" s="83"/>
      <c r="KAN3" s="83"/>
      <c r="KAO3" s="83"/>
      <c r="KAP3" s="83"/>
      <c r="KAQ3" s="83"/>
      <c r="KAR3" s="83"/>
      <c r="KAS3" s="83"/>
      <c r="KAT3" s="83"/>
      <c r="KAU3" s="83"/>
      <c r="KAV3" s="83"/>
      <c r="KAW3" s="83"/>
      <c r="KAX3" s="83"/>
      <c r="KAY3" s="83"/>
      <c r="KAZ3" s="83"/>
      <c r="KBA3" s="83"/>
      <c r="KBB3" s="83"/>
      <c r="KBC3" s="83"/>
      <c r="KBD3" s="83"/>
      <c r="KBE3" s="83"/>
      <c r="KBF3" s="83"/>
      <c r="KBG3" s="83"/>
      <c r="KBH3" s="83"/>
      <c r="KBI3" s="83"/>
      <c r="KBJ3" s="83"/>
      <c r="KBK3" s="83"/>
      <c r="KBL3" s="83"/>
      <c r="KBM3" s="83"/>
      <c r="KBN3" s="83"/>
      <c r="KBO3" s="83"/>
      <c r="KBP3" s="83"/>
      <c r="KBQ3" s="83"/>
      <c r="KBR3" s="83"/>
      <c r="KBS3" s="83"/>
      <c r="KBT3" s="83"/>
      <c r="KBU3" s="83"/>
      <c r="KBV3" s="83"/>
      <c r="KBW3" s="83"/>
      <c r="KBX3" s="83"/>
      <c r="KBY3" s="83"/>
      <c r="KBZ3" s="83"/>
      <c r="KCA3" s="83"/>
      <c r="KCB3" s="83"/>
      <c r="KCC3" s="83"/>
      <c r="KCD3" s="83"/>
      <c r="KCE3" s="83"/>
      <c r="KCF3" s="83"/>
      <c r="KCG3" s="83"/>
      <c r="KCH3" s="83"/>
      <c r="KCI3" s="83"/>
      <c r="KCJ3" s="83"/>
      <c r="KCK3" s="83"/>
      <c r="KCL3" s="83"/>
      <c r="KCM3" s="83"/>
      <c r="KCN3" s="83"/>
      <c r="KCO3" s="83"/>
      <c r="KCP3" s="83"/>
      <c r="KCQ3" s="83"/>
      <c r="KCR3" s="83"/>
      <c r="KCS3" s="83"/>
      <c r="KCT3" s="83"/>
      <c r="KCU3" s="83"/>
      <c r="KCV3" s="83"/>
      <c r="KCW3" s="83"/>
      <c r="KCX3" s="83"/>
      <c r="KCY3" s="83"/>
      <c r="KCZ3" s="83"/>
      <c r="KDA3" s="83"/>
      <c r="KDB3" s="83"/>
      <c r="KDC3" s="83"/>
      <c r="KDD3" s="83"/>
      <c r="KDE3" s="83"/>
      <c r="KDF3" s="83"/>
      <c r="KDG3" s="83"/>
      <c r="KDH3" s="83"/>
      <c r="KDI3" s="83"/>
      <c r="KDJ3" s="83"/>
      <c r="KDK3" s="83"/>
      <c r="KDL3" s="83"/>
      <c r="KDM3" s="83"/>
      <c r="KDN3" s="83"/>
      <c r="KDO3" s="83"/>
      <c r="KDP3" s="83"/>
      <c r="KDQ3" s="83"/>
      <c r="KDR3" s="83"/>
      <c r="KDS3" s="83"/>
      <c r="KDT3" s="83"/>
      <c r="KDU3" s="83"/>
      <c r="KDV3" s="83"/>
      <c r="KDW3" s="83"/>
      <c r="KDX3" s="83"/>
      <c r="KDY3" s="83"/>
      <c r="KDZ3" s="83"/>
      <c r="KEA3" s="83"/>
      <c r="KEB3" s="83"/>
      <c r="KEC3" s="83"/>
      <c r="KED3" s="83"/>
      <c r="KEE3" s="83"/>
      <c r="KEF3" s="83"/>
      <c r="KEG3" s="83"/>
      <c r="KEH3" s="83"/>
      <c r="KEI3" s="83"/>
      <c r="KEJ3" s="83"/>
      <c r="KEK3" s="83"/>
      <c r="KEL3" s="83"/>
      <c r="KEM3" s="83"/>
      <c r="KEN3" s="83"/>
      <c r="KEO3" s="83"/>
      <c r="KEP3" s="83"/>
      <c r="KEQ3" s="83"/>
      <c r="KER3" s="83"/>
      <c r="KES3" s="83"/>
      <c r="KET3" s="83"/>
      <c r="KEU3" s="83"/>
      <c r="KEV3" s="83"/>
      <c r="KEW3" s="83"/>
      <c r="KEX3" s="83"/>
      <c r="KEY3" s="83"/>
      <c r="KEZ3" s="83"/>
      <c r="KFA3" s="83"/>
      <c r="KFB3" s="83"/>
      <c r="KFC3" s="83"/>
      <c r="KFD3" s="83"/>
      <c r="KFE3" s="83"/>
      <c r="KFF3" s="83"/>
      <c r="KFG3" s="83"/>
      <c r="KFH3" s="83"/>
      <c r="KFI3" s="83"/>
      <c r="KFJ3" s="83"/>
      <c r="KFK3" s="83"/>
      <c r="KFL3" s="83"/>
      <c r="KFM3" s="83"/>
      <c r="KFN3" s="83"/>
      <c r="KFO3" s="83"/>
      <c r="KFP3" s="83"/>
      <c r="KFQ3" s="83"/>
      <c r="KFR3" s="83"/>
      <c r="KFS3" s="83"/>
      <c r="KFT3" s="83"/>
      <c r="KFU3" s="83"/>
      <c r="KFV3" s="83"/>
      <c r="KFW3" s="83"/>
      <c r="KFX3" s="83"/>
      <c r="KFY3" s="83"/>
      <c r="KFZ3" s="83"/>
      <c r="KGA3" s="83"/>
      <c r="KGB3" s="83"/>
      <c r="KGC3" s="83"/>
      <c r="KGD3" s="83"/>
      <c r="KGE3" s="83"/>
      <c r="KGF3" s="83"/>
      <c r="KGG3" s="83"/>
      <c r="KGH3" s="83"/>
      <c r="KGI3" s="83"/>
      <c r="KGJ3" s="83"/>
      <c r="KGK3" s="83"/>
      <c r="KGL3" s="83"/>
      <c r="KGM3" s="83"/>
      <c r="KGN3" s="83"/>
      <c r="KGO3" s="83"/>
      <c r="KGP3" s="83"/>
      <c r="KGQ3" s="83"/>
      <c r="KGR3" s="83"/>
      <c r="KGS3" s="83"/>
      <c r="KGT3" s="83"/>
      <c r="KGU3" s="83"/>
      <c r="KGV3" s="83"/>
      <c r="KGW3" s="83"/>
      <c r="KGX3" s="83"/>
      <c r="KGY3" s="83"/>
      <c r="KGZ3" s="83"/>
      <c r="KHA3" s="83"/>
      <c r="KHB3" s="83"/>
      <c r="KHC3" s="83"/>
      <c r="KHD3" s="83"/>
      <c r="KHE3" s="83"/>
      <c r="KHF3" s="83"/>
      <c r="KHG3" s="83"/>
      <c r="KHH3" s="83"/>
      <c r="KHI3" s="83"/>
      <c r="KHJ3" s="83"/>
      <c r="KHK3" s="83"/>
      <c r="KHL3" s="83"/>
      <c r="KHM3" s="83"/>
      <c r="KHN3" s="83"/>
      <c r="KHO3" s="83"/>
      <c r="KHP3" s="83"/>
      <c r="KHQ3" s="83"/>
      <c r="KHR3" s="83"/>
      <c r="KHS3" s="83"/>
      <c r="KHT3" s="83"/>
      <c r="KHU3" s="83"/>
      <c r="KHV3" s="83"/>
      <c r="KHW3" s="83"/>
      <c r="KHX3" s="83"/>
      <c r="KHY3" s="83"/>
      <c r="KHZ3" s="83"/>
      <c r="KIA3" s="83"/>
      <c r="KIB3" s="83"/>
      <c r="KIC3" s="83"/>
      <c r="KID3" s="83"/>
      <c r="KIE3" s="83"/>
      <c r="KIF3" s="83"/>
      <c r="KIG3" s="83"/>
      <c r="KIH3" s="83"/>
      <c r="KII3" s="83"/>
      <c r="KIJ3" s="83"/>
      <c r="KIK3" s="83"/>
      <c r="KIL3" s="83"/>
      <c r="KIM3" s="83"/>
      <c r="KIN3" s="83"/>
      <c r="KIO3" s="83"/>
      <c r="KIP3" s="83"/>
      <c r="KIQ3" s="83"/>
      <c r="KIR3" s="83"/>
      <c r="KIS3" s="83"/>
      <c r="KIT3" s="83"/>
      <c r="KIU3" s="83"/>
      <c r="KIV3" s="83"/>
      <c r="KIW3" s="83"/>
      <c r="KIX3" s="83"/>
      <c r="KIY3" s="83"/>
      <c r="KIZ3" s="83"/>
      <c r="KJA3" s="83"/>
      <c r="KJB3" s="83"/>
      <c r="KJC3" s="83"/>
      <c r="KJD3" s="83"/>
      <c r="KJE3" s="83"/>
      <c r="KJF3" s="83"/>
      <c r="KJG3" s="83"/>
      <c r="KJH3" s="83"/>
      <c r="KJI3" s="83"/>
      <c r="KJJ3" s="83"/>
      <c r="KJK3" s="83"/>
      <c r="KJL3" s="83"/>
      <c r="KJM3" s="83"/>
      <c r="KJN3" s="83"/>
      <c r="KJO3" s="83"/>
      <c r="KJP3" s="83"/>
      <c r="KJQ3" s="83"/>
      <c r="KJR3" s="83"/>
      <c r="KJS3" s="83"/>
      <c r="KJT3" s="83"/>
      <c r="KJU3" s="83"/>
      <c r="KJV3" s="83"/>
      <c r="KJW3" s="83"/>
      <c r="KJX3" s="83"/>
      <c r="KJY3" s="83"/>
      <c r="KJZ3" s="83"/>
      <c r="KKA3" s="83"/>
      <c r="KKB3" s="83"/>
      <c r="KKC3" s="83"/>
      <c r="KKD3" s="83"/>
      <c r="KKE3" s="83"/>
      <c r="KKF3" s="83"/>
      <c r="KKG3" s="83"/>
      <c r="KKH3" s="83"/>
      <c r="KKI3" s="83"/>
      <c r="KKJ3" s="83"/>
      <c r="KKK3" s="83"/>
      <c r="KKL3" s="83"/>
      <c r="KKM3" s="83"/>
      <c r="KKN3" s="83"/>
      <c r="KKO3" s="83"/>
      <c r="KKP3" s="83"/>
      <c r="KKQ3" s="83"/>
      <c r="KKR3" s="83"/>
      <c r="KKS3" s="83"/>
      <c r="KKT3" s="83"/>
      <c r="KKU3" s="83"/>
      <c r="KKV3" s="83"/>
      <c r="KKW3" s="83"/>
      <c r="KKX3" s="83"/>
      <c r="KKY3" s="83"/>
      <c r="KKZ3" s="83"/>
      <c r="KLA3" s="83"/>
      <c r="KLB3" s="83"/>
      <c r="KLC3" s="83"/>
      <c r="KLD3" s="83"/>
      <c r="KLE3" s="83"/>
      <c r="KLF3" s="83"/>
      <c r="KLG3" s="83"/>
      <c r="KLH3" s="83"/>
      <c r="KLI3" s="83"/>
      <c r="KLJ3" s="83"/>
      <c r="KLK3" s="83"/>
      <c r="KLL3" s="83"/>
      <c r="KLM3" s="83"/>
      <c r="KLN3" s="83"/>
      <c r="KLO3" s="83"/>
      <c r="KLP3" s="83"/>
      <c r="KLQ3" s="83"/>
      <c r="KLR3" s="83"/>
      <c r="KLS3" s="83"/>
      <c r="KLT3" s="83"/>
      <c r="KLU3" s="83"/>
      <c r="KLV3" s="83"/>
      <c r="KLW3" s="83"/>
      <c r="KLX3" s="83"/>
      <c r="KLY3" s="83"/>
      <c r="KLZ3" s="83"/>
      <c r="KMA3" s="83"/>
      <c r="KMB3" s="83"/>
      <c r="KMC3" s="83"/>
      <c r="KMD3" s="83"/>
      <c r="KME3" s="83"/>
      <c r="KMF3" s="83"/>
      <c r="KMG3" s="83"/>
      <c r="KMH3" s="83"/>
      <c r="KMI3" s="83"/>
      <c r="KMJ3" s="83"/>
      <c r="KMK3" s="83"/>
      <c r="KML3" s="83"/>
      <c r="KMM3" s="83"/>
      <c r="KMN3" s="83"/>
      <c r="KMO3" s="83"/>
      <c r="KMP3" s="83"/>
      <c r="KMQ3" s="83"/>
      <c r="KMR3" s="83"/>
      <c r="KMS3" s="83"/>
      <c r="KMT3" s="83"/>
      <c r="KMU3" s="83"/>
      <c r="KMV3" s="83"/>
      <c r="KMW3" s="83"/>
      <c r="KMX3" s="83"/>
      <c r="KMY3" s="83"/>
      <c r="KMZ3" s="83"/>
      <c r="KNA3" s="83"/>
      <c r="KNB3" s="83"/>
      <c r="KNC3" s="83"/>
      <c r="KND3" s="83"/>
      <c r="KNE3" s="83"/>
      <c r="KNF3" s="83"/>
      <c r="KNG3" s="83"/>
      <c r="KNH3" s="83"/>
      <c r="KNI3" s="83"/>
      <c r="KNJ3" s="83"/>
      <c r="KNK3" s="83"/>
      <c r="KNL3" s="83"/>
      <c r="KNM3" s="83"/>
      <c r="KNN3" s="83"/>
      <c r="KNO3" s="83"/>
      <c r="KNP3" s="83"/>
      <c r="KNQ3" s="83"/>
      <c r="KNR3" s="83"/>
      <c r="KNS3" s="83"/>
      <c r="KNT3" s="83"/>
      <c r="KNU3" s="83"/>
      <c r="KNV3" s="83"/>
      <c r="KNW3" s="83"/>
      <c r="KNX3" s="83"/>
      <c r="KNY3" s="83"/>
      <c r="KNZ3" s="83"/>
      <c r="KOA3" s="83"/>
      <c r="KOB3" s="83"/>
      <c r="KOC3" s="83"/>
      <c r="KOD3" s="83"/>
      <c r="KOE3" s="83"/>
      <c r="KOF3" s="83"/>
      <c r="KOG3" s="83"/>
      <c r="KOH3" s="83"/>
      <c r="KOI3" s="83"/>
      <c r="KOJ3" s="83"/>
      <c r="KOK3" s="83"/>
      <c r="KOL3" s="83"/>
      <c r="KOM3" s="83"/>
      <c r="KON3" s="83"/>
      <c r="KOO3" s="83"/>
      <c r="KOP3" s="83"/>
      <c r="KOQ3" s="83"/>
      <c r="KOR3" s="83"/>
      <c r="KOS3" s="83"/>
      <c r="KOT3" s="83"/>
      <c r="KOU3" s="83"/>
      <c r="KOV3" s="83"/>
      <c r="KOW3" s="83"/>
      <c r="KOX3" s="83"/>
      <c r="KOY3" s="83"/>
      <c r="KOZ3" s="83"/>
      <c r="KPA3" s="83"/>
      <c r="KPB3" s="83"/>
      <c r="KPC3" s="83"/>
      <c r="KPD3" s="83"/>
      <c r="KPE3" s="83"/>
      <c r="KPF3" s="83"/>
      <c r="KPG3" s="83"/>
      <c r="KPH3" s="83"/>
      <c r="KPI3" s="83"/>
      <c r="KPJ3" s="83"/>
      <c r="KPK3" s="83"/>
      <c r="KPL3" s="83"/>
      <c r="KPM3" s="83"/>
      <c r="KPN3" s="83"/>
      <c r="KPO3" s="83"/>
      <c r="KPP3" s="83"/>
      <c r="KPQ3" s="83"/>
      <c r="KPR3" s="83"/>
      <c r="KPS3" s="83"/>
      <c r="KPT3" s="83"/>
      <c r="KPU3" s="83"/>
      <c r="KPV3" s="83"/>
      <c r="KPW3" s="83"/>
      <c r="KPX3" s="83"/>
      <c r="KPY3" s="83"/>
      <c r="KPZ3" s="83"/>
      <c r="KQA3" s="83"/>
      <c r="KQB3" s="83"/>
      <c r="KQC3" s="83"/>
      <c r="KQD3" s="83"/>
      <c r="KQE3" s="83"/>
      <c r="KQF3" s="83"/>
      <c r="KQG3" s="83"/>
      <c r="KQH3" s="83"/>
      <c r="KQI3" s="83"/>
      <c r="KQJ3" s="83"/>
      <c r="KQK3" s="83"/>
      <c r="KQL3" s="83"/>
      <c r="KQM3" s="83"/>
      <c r="KQN3" s="83"/>
      <c r="KQO3" s="83"/>
      <c r="KQP3" s="83"/>
      <c r="KQQ3" s="83"/>
      <c r="KQR3" s="83"/>
      <c r="KQS3" s="83"/>
      <c r="KQT3" s="83"/>
      <c r="KQU3" s="83"/>
      <c r="KQV3" s="83"/>
      <c r="KQW3" s="83"/>
      <c r="KQX3" s="83"/>
      <c r="KQY3" s="83"/>
      <c r="KQZ3" s="83"/>
      <c r="KRA3" s="83"/>
      <c r="KRB3" s="83"/>
      <c r="KRC3" s="83"/>
      <c r="KRD3" s="83"/>
      <c r="KRE3" s="83"/>
      <c r="KRF3" s="83"/>
      <c r="KRG3" s="83"/>
      <c r="KRH3" s="83"/>
      <c r="KRI3" s="83"/>
      <c r="KRJ3" s="83"/>
      <c r="KRK3" s="83"/>
      <c r="KRL3" s="83"/>
      <c r="KRM3" s="83"/>
      <c r="KRN3" s="83"/>
      <c r="KRO3" s="83"/>
      <c r="KRP3" s="83"/>
      <c r="KRQ3" s="83"/>
      <c r="KRR3" s="83"/>
      <c r="KRS3" s="83"/>
      <c r="KRT3" s="83"/>
      <c r="KRU3" s="83"/>
      <c r="KRV3" s="83"/>
      <c r="KRW3" s="83"/>
      <c r="KRX3" s="83"/>
      <c r="KRY3" s="83"/>
      <c r="KRZ3" s="83"/>
      <c r="KSA3" s="83"/>
      <c r="KSB3" s="83"/>
      <c r="KSC3" s="83"/>
      <c r="KSD3" s="83"/>
      <c r="KSE3" s="83"/>
      <c r="KSF3" s="83"/>
      <c r="KSG3" s="83"/>
      <c r="KSH3" s="83"/>
      <c r="KSI3" s="83"/>
      <c r="KSJ3" s="83"/>
      <c r="KSK3" s="83"/>
      <c r="KSL3" s="83"/>
      <c r="KSM3" s="83"/>
      <c r="KSN3" s="83"/>
      <c r="KSO3" s="83"/>
      <c r="KSP3" s="83"/>
      <c r="KSQ3" s="83"/>
      <c r="KSR3" s="83"/>
      <c r="KSS3" s="83"/>
      <c r="KST3" s="83"/>
      <c r="KSU3" s="83"/>
      <c r="KSV3" s="83"/>
      <c r="KSW3" s="83"/>
      <c r="KSX3" s="83"/>
      <c r="KSY3" s="83"/>
      <c r="KSZ3" s="83"/>
      <c r="KTA3" s="83"/>
      <c r="KTB3" s="83"/>
      <c r="KTC3" s="83"/>
      <c r="KTD3" s="83"/>
      <c r="KTE3" s="83"/>
      <c r="KTF3" s="83"/>
      <c r="KTG3" s="83"/>
      <c r="KTH3" s="83"/>
      <c r="KTI3" s="83"/>
      <c r="KTJ3" s="83"/>
      <c r="KTK3" s="83"/>
      <c r="KTL3" s="83"/>
      <c r="KTM3" s="83"/>
      <c r="KTN3" s="83"/>
      <c r="KTO3" s="83"/>
      <c r="KTP3" s="83"/>
      <c r="KTQ3" s="83"/>
      <c r="KTR3" s="83"/>
      <c r="KTS3" s="83"/>
      <c r="KTT3" s="83"/>
      <c r="KTU3" s="83"/>
      <c r="KTV3" s="83"/>
      <c r="KTW3" s="83"/>
      <c r="KTX3" s="83"/>
      <c r="KTY3" s="83"/>
      <c r="KTZ3" s="83"/>
      <c r="KUA3" s="83"/>
      <c r="KUB3" s="83"/>
      <c r="KUC3" s="83"/>
      <c r="KUD3" s="83"/>
      <c r="KUE3" s="83"/>
      <c r="KUF3" s="83"/>
      <c r="KUG3" s="83"/>
      <c r="KUH3" s="83"/>
      <c r="KUI3" s="83"/>
      <c r="KUJ3" s="83"/>
      <c r="KUK3" s="83"/>
      <c r="KUL3" s="83"/>
      <c r="KUM3" s="83"/>
      <c r="KUN3" s="83"/>
      <c r="KUO3" s="83"/>
      <c r="KUP3" s="83"/>
      <c r="KUQ3" s="83"/>
      <c r="KUR3" s="83"/>
      <c r="KUS3" s="83"/>
      <c r="KUT3" s="83"/>
      <c r="KUU3" s="83"/>
      <c r="KUV3" s="83"/>
      <c r="KUW3" s="83"/>
      <c r="KUX3" s="83"/>
      <c r="KUY3" s="83"/>
      <c r="KUZ3" s="83"/>
      <c r="KVA3" s="83"/>
      <c r="KVB3" s="83"/>
      <c r="KVC3" s="83"/>
      <c r="KVD3" s="83"/>
      <c r="KVE3" s="83"/>
      <c r="KVF3" s="83"/>
      <c r="KVG3" s="83"/>
      <c r="KVH3" s="83"/>
      <c r="KVI3" s="83"/>
      <c r="KVJ3" s="83"/>
      <c r="KVK3" s="83"/>
      <c r="KVL3" s="83"/>
      <c r="KVM3" s="83"/>
      <c r="KVN3" s="83"/>
      <c r="KVO3" s="83"/>
      <c r="KVP3" s="83"/>
      <c r="KVQ3" s="83"/>
      <c r="KVR3" s="83"/>
      <c r="KVS3" s="83"/>
      <c r="KVT3" s="83"/>
      <c r="KVU3" s="83"/>
      <c r="KVV3" s="83"/>
      <c r="KVW3" s="83"/>
      <c r="KVX3" s="83"/>
      <c r="KVY3" s="83"/>
      <c r="KVZ3" s="83"/>
      <c r="KWA3" s="83"/>
      <c r="KWB3" s="83"/>
      <c r="KWC3" s="83"/>
      <c r="KWD3" s="83"/>
      <c r="KWE3" s="83"/>
      <c r="KWF3" s="83"/>
      <c r="KWG3" s="83"/>
      <c r="KWH3" s="83"/>
      <c r="KWI3" s="83"/>
      <c r="KWJ3" s="83"/>
      <c r="KWK3" s="83"/>
      <c r="KWL3" s="83"/>
      <c r="KWM3" s="83"/>
      <c r="KWN3" s="83"/>
      <c r="KWO3" s="83"/>
      <c r="KWP3" s="83"/>
      <c r="KWQ3" s="83"/>
      <c r="KWR3" s="83"/>
      <c r="KWS3" s="83"/>
      <c r="KWT3" s="83"/>
      <c r="KWU3" s="83"/>
      <c r="KWV3" s="83"/>
      <c r="KWW3" s="83"/>
      <c r="KWX3" s="83"/>
      <c r="KWY3" s="83"/>
      <c r="KWZ3" s="83"/>
      <c r="KXA3" s="83"/>
      <c r="KXB3" s="83"/>
      <c r="KXC3" s="83"/>
      <c r="KXD3" s="83"/>
      <c r="KXE3" s="83"/>
      <c r="KXF3" s="83"/>
      <c r="KXG3" s="83"/>
      <c r="KXH3" s="83"/>
      <c r="KXI3" s="83"/>
      <c r="KXJ3" s="83"/>
      <c r="KXK3" s="83"/>
      <c r="KXL3" s="83"/>
      <c r="KXM3" s="83"/>
      <c r="KXN3" s="83"/>
      <c r="KXO3" s="83"/>
      <c r="KXP3" s="83"/>
      <c r="KXQ3" s="83"/>
      <c r="KXR3" s="83"/>
      <c r="KXS3" s="83"/>
      <c r="KXT3" s="83"/>
      <c r="KXU3" s="83"/>
      <c r="KXV3" s="83"/>
      <c r="KXW3" s="83"/>
      <c r="KXX3" s="83"/>
      <c r="KXY3" s="83"/>
      <c r="KXZ3" s="83"/>
      <c r="KYA3" s="83"/>
      <c r="KYB3" s="83"/>
      <c r="KYC3" s="83"/>
      <c r="KYD3" s="83"/>
      <c r="KYE3" s="83"/>
      <c r="KYF3" s="83"/>
      <c r="KYG3" s="83"/>
      <c r="KYH3" s="83"/>
      <c r="KYI3" s="83"/>
      <c r="KYJ3" s="83"/>
      <c r="KYK3" s="83"/>
      <c r="KYL3" s="83"/>
      <c r="KYM3" s="83"/>
      <c r="KYN3" s="83"/>
      <c r="KYO3" s="83"/>
      <c r="KYP3" s="83"/>
      <c r="KYQ3" s="83"/>
      <c r="KYR3" s="83"/>
      <c r="KYS3" s="83"/>
      <c r="KYT3" s="83"/>
      <c r="KYU3" s="83"/>
      <c r="KYV3" s="83"/>
      <c r="KYW3" s="83"/>
      <c r="KYX3" s="83"/>
      <c r="KYY3" s="83"/>
      <c r="KYZ3" s="83"/>
      <c r="KZA3" s="83"/>
      <c r="KZB3" s="83"/>
      <c r="KZC3" s="83"/>
      <c r="KZD3" s="83"/>
      <c r="KZE3" s="83"/>
      <c r="KZF3" s="83"/>
      <c r="KZG3" s="83"/>
      <c r="KZH3" s="83"/>
      <c r="KZI3" s="83"/>
      <c r="KZJ3" s="83"/>
      <c r="KZK3" s="83"/>
      <c r="KZL3" s="83"/>
      <c r="KZM3" s="83"/>
      <c r="KZN3" s="83"/>
      <c r="KZO3" s="83"/>
      <c r="KZP3" s="83"/>
      <c r="KZQ3" s="83"/>
      <c r="KZR3" s="83"/>
      <c r="KZS3" s="83"/>
      <c r="KZT3" s="83"/>
      <c r="KZU3" s="83"/>
      <c r="KZV3" s="83"/>
      <c r="KZW3" s="83"/>
      <c r="KZX3" s="83"/>
      <c r="KZY3" s="83"/>
      <c r="KZZ3" s="83"/>
      <c r="LAA3" s="83"/>
      <c r="LAB3" s="83"/>
      <c r="LAC3" s="83"/>
      <c r="LAD3" s="83"/>
      <c r="LAE3" s="83"/>
      <c r="LAF3" s="83"/>
      <c r="LAG3" s="83"/>
      <c r="LAH3" s="83"/>
      <c r="LAI3" s="83"/>
      <c r="LAJ3" s="83"/>
      <c r="LAK3" s="83"/>
      <c r="LAL3" s="83"/>
      <c r="LAM3" s="83"/>
      <c r="LAN3" s="83"/>
      <c r="LAO3" s="83"/>
      <c r="LAP3" s="83"/>
      <c r="LAQ3" s="83"/>
      <c r="LAR3" s="83"/>
      <c r="LAS3" s="83"/>
      <c r="LAT3" s="83"/>
      <c r="LAU3" s="83"/>
      <c r="LAV3" s="83"/>
      <c r="LAW3" s="83"/>
      <c r="LAX3" s="83"/>
      <c r="LAY3" s="83"/>
      <c r="LAZ3" s="83"/>
      <c r="LBA3" s="83"/>
      <c r="LBB3" s="83"/>
      <c r="LBC3" s="83"/>
      <c r="LBD3" s="83"/>
      <c r="LBE3" s="83"/>
      <c r="LBF3" s="83"/>
      <c r="LBG3" s="83"/>
      <c r="LBH3" s="83"/>
      <c r="LBI3" s="83"/>
      <c r="LBJ3" s="83"/>
      <c r="LBK3" s="83"/>
      <c r="LBL3" s="83"/>
      <c r="LBM3" s="83"/>
      <c r="LBN3" s="83"/>
      <c r="LBO3" s="83"/>
      <c r="LBP3" s="83"/>
      <c r="LBQ3" s="83"/>
      <c r="LBR3" s="83"/>
      <c r="LBS3" s="83"/>
      <c r="LBT3" s="83"/>
      <c r="LBU3" s="83"/>
      <c r="LBV3" s="83"/>
      <c r="LBW3" s="83"/>
      <c r="LBX3" s="83"/>
      <c r="LBY3" s="83"/>
      <c r="LBZ3" s="83"/>
      <c r="LCA3" s="83"/>
      <c r="LCB3" s="83"/>
      <c r="LCC3" s="83"/>
      <c r="LCD3" s="83"/>
      <c r="LCE3" s="83"/>
      <c r="LCF3" s="83"/>
      <c r="LCG3" s="83"/>
      <c r="LCH3" s="83"/>
      <c r="LCI3" s="83"/>
      <c r="LCJ3" s="83"/>
      <c r="LCK3" s="83"/>
      <c r="LCL3" s="83"/>
      <c r="LCM3" s="83"/>
      <c r="LCN3" s="83"/>
      <c r="LCO3" s="83"/>
      <c r="LCP3" s="83"/>
      <c r="LCQ3" s="83"/>
      <c r="LCR3" s="83"/>
      <c r="LCS3" s="83"/>
      <c r="LCT3" s="83"/>
      <c r="LCU3" s="83"/>
      <c r="LCV3" s="83"/>
      <c r="LCW3" s="83"/>
      <c r="LCX3" s="83"/>
      <c r="LCY3" s="83"/>
      <c r="LCZ3" s="83"/>
      <c r="LDA3" s="83"/>
      <c r="LDB3" s="83"/>
      <c r="LDC3" s="83"/>
      <c r="LDD3" s="83"/>
      <c r="LDE3" s="83"/>
      <c r="LDF3" s="83"/>
      <c r="LDG3" s="83"/>
      <c r="LDH3" s="83"/>
      <c r="LDI3" s="83"/>
      <c r="LDJ3" s="83"/>
      <c r="LDK3" s="83"/>
      <c r="LDL3" s="83"/>
      <c r="LDM3" s="83"/>
      <c r="LDN3" s="83"/>
      <c r="LDO3" s="83"/>
      <c r="LDP3" s="83"/>
      <c r="LDQ3" s="83"/>
      <c r="LDR3" s="83"/>
      <c r="LDS3" s="83"/>
      <c r="LDT3" s="83"/>
      <c r="LDU3" s="83"/>
      <c r="LDV3" s="83"/>
      <c r="LDW3" s="83"/>
      <c r="LDX3" s="83"/>
      <c r="LDY3" s="83"/>
      <c r="LDZ3" s="83"/>
      <c r="LEA3" s="83"/>
      <c r="LEB3" s="83"/>
      <c r="LEC3" s="83"/>
      <c r="LED3" s="83"/>
      <c r="LEE3" s="83"/>
      <c r="LEF3" s="83"/>
      <c r="LEG3" s="83"/>
      <c r="LEH3" s="83"/>
      <c r="LEI3" s="83"/>
      <c r="LEJ3" s="83"/>
      <c r="LEK3" s="83"/>
      <c r="LEL3" s="83"/>
      <c r="LEM3" s="83"/>
      <c r="LEN3" s="83"/>
      <c r="LEO3" s="83"/>
      <c r="LEP3" s="83"/>
      <c r="LEQ3" s="83"/>
      <c r="LER3" s="83"/>
      <c r="LES3" s="83"/>
      <c r="LET3" s="83"/>
      <c r="LEU3" s="83"/>
      <c r="LEV3" s="83"/>
      <c r="LEW3" s="83"/>
      <c r="LEX3" s="83"/>
      <c r="LEY3" s="83"/>
      <c r="LEZ3" s="83"/>
      <c r="LFA3" s="83"/>
      <c r="LFB3" s="83"/>
      <c r="LFC3" s="83"/>
      <c r="LFD3" s="83"/>
      <c r="LFE3" s="83"/>
      <c r="LFF3" s="83"/>
      <c r="LFG3" s="83"/>
      <c r="LFH3" s="83"/>
      <c r="LFI3" s="83"/>
      <c r="LFJ3" s="83"/>
      <c r="LFK3" s="83"/>
      <c r="LFL3" s="83"/>
      <c r="LFM3" s="83"/>
      <c r="LFN3" s="83"/>
      <c r="LFO3" s="83"/>
      <c r="LFP3" s="83"/>
      <c r="LFQ3" s="83"/>
      <c r="LFR3" s="83"/>
      <c r="LFS3" s="83"/>
      <c r="LFT3" s="83"/>
      <c r="LFU3" s="83"/>
      <c r="LFV3" s="83"/>
      <c r="LFW3" s="83"/>
      <c r="LFX3" s="83"/>
      <c r="LFY3" s="83"/>
      <c r="LFZ3" s="83"/>
      <c r="LGA3" s="83"/>
      <c r="LGB3" s="83"/>
      <c r="LGC3" s="83"/>
      <c r="LGD3" s="83"/>
      <c r="LGE3" s="83"/>
      <c r="LGF3" s="83"/>
      <c r="LGG3" s="83"/>
      <c r="LGH3" s="83"/>
      <c r="LGI3" s="83"/>
      <c r="LGJ3" s="83"/>
      <c r="LGK3" s="83"/>
      <c r="LGL3" s="83"/>
      <c r="LGM3" s="83"/>
      <c r="LGN3" s="83"/>
      <c r="LGO3" s="83"/>
      <c r="LGP3" s="83"/>
      <c r="LGQ3" s="83"/>
      <c r="LGR3" s="83"/>
      <c r="LGS3" s="83"/>
      <c r="LGT3" s="83"/>
      <c r="LGU3" s="83"/>
      <c r="LGV3" s="83"/>
      <c r="LGW3" s="83"/>
      <c r="LGX3" s="83"/>
      <c r="LGY3" s="83"/>
      <c r="LGZ3" s="83"/>
      <c r="LHA3" s="83"/>
      <c r="LHB3" s="83"/>
      <c r="LHC3" s="83"/>
      <c r="LHD3" s="83"/>
      <c r="LHE3" s="83"/>
      <c r="LHF3" s="83"/>
      <c r="LHG3" s="83"/>
      <c r="LHH3" s="83"/>
      <c r="LHI3" s="83"/>
      <c r="LHJ3" s="83"/>
      <c r="LHK3" s="83"/>
      <c r="LHL3" s="83"/>
      <c r="LHM3" s="83"/>
      <c r="LHN3" s="83"/>
      <c r="LHO3" s="83"/>
      <c r="LHP3" s="83"/>
      <c r="LHQ3" s="83"/>
      <c r="LHR3" s="83"/>
      <c r="LHS3" s="83"/>
      <c r="LHT3" s="83"/>
      <c r="LHU3" s="83"/>
      <c r="LHV3" s="83"/>
      <c r="LHW3" s="83"/>
      <c r="LHX3" s="83"/>
      <c r="LHY3" s="83"/>
      <c r="LHZ3" s="83"/>
      <c r="LIA3" s="83"/>
      <c r="LIB3" s="83"/>
      <c r="LIC3" s="83"/>
      <c r="LID3" s="83"/>
      <c r="LIE3" s="83"/>
      <c r="LIF3" s="83"/>
      <c r="LIG3" s="83"/>
      <c r="LIH3" s="83"/>
      <c r="LII3" s="83"/>
      <c r="LIJ3" s="83"/>
      <c r="LIK3" s="83"/>
      <c r="LIL3" s="83"/>
      <c r="LIM3" s="83"/>
      <c r="LIN3" s="83"/>
      <c r="LIO3" s="83"/>
      <c r="LIP3" s="83"/>
      <c r="LIQ3" s="83"/>
      <c r="LIR3" s="83"/>
      <c r="LIS3" s="83"/>
      <c r="LIT3" s="83"/>
      <c r="LIU3" s="83"/>
      <c r="LIV3" s="83"/>
      <c r="LIW3" s="83"/>
      <c r="LIX3" s="83"/>
      <c r="LIY3" s="83"/>
      <c r="LIZ3" s="83"/>
      <c r="LJA3" s="83"/>
      <c r="LJB3" s="83"/>
      <c r="LJC3" s="83"/>
      <c r="LJD3" s="83"/>
      <c r="LJE3" s="83"/>
      <c r="LJF3" s="83"/>
      <c r="LJG3" s="83"/>
      <c r="LJH3" s="83"/>
      <c r="LJI3" s="83"/>
      <c r="LJJ3" s="83"/>
      <c r="LJK3" s="83"/>
      <c r="LJL3" s="83"/>
      <c r="LJM3" s="83"/>
      <c r="LJN3" s="83"/>
      <c r="LJO3" s="83"/>
      <c r="LJP3" s="83"/>
      <c r="LJQ3" s="83"/>
      <c r="LJR3" s="83"/>
      <c r="LJS3" s="83"/>
      <c r="LJT3" s="83"/>
      <c r="LJU3" s="83"/>
      <c r="LJV3" s="83"/>
      <c r="LJW3" s="83"/>
      <c r="LJX3" s="83"/>
      <c r="LJY3" s="83"/>
      <c r="LJZ3" s="83"/>
      <c r="LKA3" s="83"/>
      <c r="LKB3" s="83"/>
      <c r="LKC3" s="83"/>
      <c r="LKD3" s="83"/>
      <c r="LKE3" s="83"/>
      <c r="LKF3" s="83"/>
      <c r="LKG3" s="83"/>
      <c r="LKH3" s="83"/>
      <c r="LKI3" s="83"/>
      <c r="LKJ3" s="83"/>
      <c r="LKK3" s="83"/>
      <c r="LKL3" s="83"/>
      <c r="LKM3" s="83"/>
      <c r="LKN3" s="83"/>
      <c r="LKO3" s="83"/>
      <c r="LKP3" s="83"/>
      <c r="LKQ3" s="83"/>
      <c r="LKR3" s="83"/>
      <c r="LKS3" s="83"/>
      <c r="LKT3" s="83"/>
      <c r="LKU3" s="83"/>
      <c r="LKV3" s="83"/>
      <c r="LKW3" s="83"/>
      <c r="LKX3" s="83"/>
      <c r="LKY3" s="83"/>
      <c r="LKZ3" s="83"/>
      <c r="LLA3" s="83"/>
      <c r="LLB3" s="83"/>
      <c r="LLC3" s="83"/>
      <c r="LLD3" s="83"/>
      <c r="LLE3" s="83"/>
      <c r="LLF3" s="83"/>
      <c r="LLG3" s="83"/>
      <c r="LLH3" s="83"/>
      <c r="LLI3" s="83"/>
      <c r="LLJ3" s="83"/>
      <c r="LLK3" s="83"/>
      <c r="LLL3" s="83"/>
      <c r="LLM3" s="83"/>
      <c r="LLN3" s="83"/>
      <c r="LLO3" s="83"/>
      <c r="LLP3" s="83"/>
      <c r="LLQ3" s="83"/>
      <c r="LLR3" s="83"/>
      <c r="LLS3" s="83"/>
      <c r="LLT3" s="83"/>
      <c r="LLU3" s="83"/>
      <c r="LLV3" s="83"/>
      <c r="LLW3" s="83"/>
      <c r="LLX3" s="83"/>
      <c r="LLY3" s="83"/>
      <c r="LLZ3" s="83"/>
      <c r="LMA3" s="83"/>
      <c r="LMB3" s="83"/>
      <c r="LMC3" s="83"/>
      <c r="LMD3" s="83"/>
      <c r="LME3" s="83"/>
      <c r="LMF3" s="83"/>
      <c r="LMG3" s="83"/>
      <c r="LMH3" s="83"/>
      <c r="LMI3" s="83"/>
      <c r="LMJ3" s="83"/>
      <c r="LMK3" s="83"/>
      <c r="LML3" s="83"/>
      <c r="LMM3" s="83"/>
      <c r="LMN3" s="83"/>
      <c r="LMO3" s="83"/>
      <c r="LMP3" s="83"/>
      <c r="LMQ3" s="83"/>
      <c r="LMR3" s="83"/>
      <c r="LMS3" s="83"/>
      <c r="LMT3" s="83"/>
      <c r="LMU3" s="83"/>
      <c r="LMV3" s="83"/>
      <c r="LMW3" s="83"/>
      <c r="LMX3" s="83"/>
      <c r="LMY3" s="83"/>
      <c r="LMZ3" s="83"/>
      <c r="LNA3" s="83"/>
      <c r="LNB3" s="83"/>
      <c r="LNC3" s="83"/>
      <c r="LND3" s="83"/>
      <c r="LNE3" s="83"/>
      <c r="LNF3" s="83"/>
      <c r="LNG3" s="83"/>
      <c r="LNH3" s="83"/>
      <c r="LNI3" s="83"/>
      <c r="LNJ3" s="83"/>
      <c r="LNK3" s="83"/>
      <c r="LNL3" s="83"/>
      <c r="LNM3" s="83"/>
      <c r="LNN3" s="83"/>
      <c r="LNO3" s="83"/>
      <c r="LNP3" s="83"/>
      <c r="LNQ3" s="83"/>
      <c r="LNR3" s="83"/>
      <c r="LNS3" s="83"/>
      <c r="LNT3" s="83"/>
      <c r="LNU3" s="83"/>
      <c r="LNV3" s="83"/>
      <c r="LNW3" s="83"/>
      <c r="LNX3" s="83"/>
      <c r="LNY3" s="83"/>
      <c r="LNZ3" s="83"/>
      <c r="LOA3" s="83"/>
      <c r="LOB3" s="83"/>
      <c r="LOC3" s="83"/>
      <c r="LOD3" s="83"/>
      <c r="LOE3" s="83"/>
      <c r="LOF3" s="83"/>
      <c r="LOG3" s="83"/>
      <c r="LOH3" s="83"/>
      <c r="LOI3" s="83"/>
      <c r="LOJ3" s="83"/>
      <c r="LOK3" s="83"/>
      <c r="LOL3" s="83"/>
      <c r="LOM3" s="83"/>
      <c r="LON3" s="83"/>
      <c r="LOO3" s="83"/>
      <c r="LOP3" s="83"/>
      <c r="LOQ3" s="83"/>
      <c r="LOR3" s="83"/>
      <c r="LOS3" s="83"/>
      <c r="LOT3" s="83"/>
      <c r="LOU3" s="83"/>
      <c r="LOV3" s="83"/>
      <c r="LOW3" s="83"/>
      <c r="LOX3" s="83"/>
      <c r="LOY3" s="83"/>
      <c r="LOZ3" s="83"/>
      <c r="LPA3" s="83"/>
      <c r="LPB3" s="83"/>
      <c r="LPC3" s="83"/>
      <c r="LPD3" s="83"/>
      <c r="LPE3" s="83"/>
      <c r="LPF3" s="83"/>
      <c r="LPG3" s="83"/>
      <c r="LPH3" s="83"/>
      <c r="LPI3" s="83"/>
      <c r="LPJ3" s="83"/>
      <c r="LPK3" s="83"/>
      <c r="LPL3" s="83"/>
      <c r="LPM3" s="83"/>
      <c r="LPN3" s="83"/>
      <c r="LPO3" s="83"/>
      <c r="LPP3" s="83"/>
      <c r="LPQ3" s="83"/>
      <c r="LPR3" s="83"/>
      <c r="LPS3" s="83"/>
      <c r="LPT3" s="83"/>
      <c r="LPU3" s="83"/>
      <c r="LPV3" s="83"/>
      <c r="LPW3" s="83"/>
      <c r="LPX3" s="83"/>
      <c r="LPY3" s="83"/>
      <c r="LPZ3" s="83"/>
      <c r="LQA3" s="83"/>
      <c r="LQB3" s="83"/>
      <c r="LQC3" s="83"/>
      <c r="LQD3" s="83"/>
      <c r="LQE3" s="83"/>
      <c r="LQF3" s="83"/>
      <c r="LQG3" s="83"/>
      <c r="LQH3" s="83"/>
      <c r="LQI3" s="83"/>
      <c r="LQJ3" s="83"/>
      <c r="LQK3" s="83"/>
      <c r="LQL3" s="83"/>
      <c r="LQM3" s="83"/>
      <c r="LQN3" s="83"/>
      <c r="LQO3" s="83"/>
      <c r="LQP3" s="83"/>
      <c r="LQQ3" s="83"/>
      <c r="LQR3" s="83"/>
      <c r="LQS3" s="83"/>
      <c r="LQT3" s="83"/>
      <c r="LQU3" s="83"/>
      <c r="LQV3" s="83"/>
      <c r="LQW3" s="83"/>
      <c r="LQX3" s="83"/>
      <c r="LQY3" s="83"/>
      <c r="LQZ3" s="83"/>
      <c r="LRA3" s="83"/>
      <c r="LRB3" s="83"/>
      <c r="LRC3" s="83"/>
      <c r="LRD3" s="83"/>
      <c r="LRE3" s="83"/>
      <c r="LRF3" s="83"/>
      <c r="LRG3" s="83"/>
      <c r="LRH3" s="83"/>
      <c r="LRI3" s="83"/>
      <c r="LRJ3" s="83"/>
      <c r="LRK3" s="83"/>
      <c r="LRL3" s="83"/>
      <c r="LRM3" s="83"/>
      <c r="LRN3" s="83"/>
      <c r="LRO3" s="83"/>
      <c r="LRP3" s="83"/>
      <c r="LRQ3" s="83"/>
      <c r="LRR3" s="83"/>
      <c r="LRS3" s="83"/>
      <c r="LRT3" s="83"/>
      <c r="LRU3" s="83"/>
      <c r="LRV3" s="83"/>
      <c r="LRW3" s="83"/>
      <c r="LRX3" s="83"/>
      <c r="LRY3" s="83"/>
      <c r="LRZ3" s="83"/>
      <c r="LSA3" s="83"/>
      <c r="LSB3" s="83"/>
      <c r="LSC3" s="83"/>
      <c r="LSD3" s="83"/>
      <c r="LSE3" s="83"/>
      <c r="LSF3" s="83"/>
      <c r="LSG3" s="83"/>
      <c r="LSH3" s="83"/>
      <c r="LSI3" s="83"/>
      <c r="LSJ3" s="83"/>
      <c r="LSK3" s="83"/>
      <c r="LSL3" s="83"/>
      <c r="LSM3" s="83"/>
      <c r="LSN3" s="83"/>
      <c r="LSO3" s="83"/>
      <c r="LSP3" s="83"/>
      <c r="LSQ3" s="83"/>
      <c r="LSR3" s="83"/>
      <c r="LSS3" s="83"/>
      <c r="LST3" s="83"/>
      <c r="LSU3" s="83"/>
      <c r="LSV3" s="83"/>
      <c r="LSW3" s="83"/>
      <c r="LSX3" s="83"/>
      <c r="LSY3" s="83"/>
      <c r="LSZ3" s="83"/>
      <c r="LTA3" s="83"/>
      <c r="LTB3" s="83"/>
      <c r="LTC3" s="83"/>
      <c r="LTD3" s="83"/>
      <c r="LTE3" s="83"/>
      <c r="LTF3" s="83"/>
      <c r="LTG3" s="83"/>
      <c r="LTH3" s="83"/>
      <c r="LTI3" s="83"/>
      <c r="LTJ3" s="83"/>
      <c r="LTK3" s="83"/>
      <c r="LTL3" s="83"/>
      <c r="LTM3" s="83"/>
      <c r="LTN3" s="83"/>
      <c r="LTO3" s="83"/>
      <c r="LTP3" s="83"/>
      <c r="LTQ3" s="83"/>
      <c r="LTR3" s="83"/>
      <c r="LTS3" s="83"/>
      <c r="LTT3" s="83"/>
      <c r="LTU3" s="83"/>
      <c r="LTV3" s="83"/>
      <c r="LTW3" s="83"/>
      <c r="LTX3" s="83"/>
      <c r="LTY3" s="83"/>
      <c r="LTZ3" s="83"/>
      <c r="LUA3" s="83"/>
      <c r="LUB3" s="83"/>
      <c r="LUC3" s="83"/>
      <c r="LUD3" s="83"/>
      <c r="LUE3" s="83"/>
      <c r="LUF3" s="83"/>
      <c r="LUG3" s="83"/>
      <c r="LUH3" s="83"/>
      <c r="LUI3" s="83"/>
      <c r="LUJ3" s="83"/>
      <c r="LUK3" s="83"/>
      <c r="LUL3" s="83"/>
      <c r="LUM3" s="83"/>
      <c r="LUN3" s="83"/>
      <c r="LUO3" s="83"/>
      <c r="LUP3" s="83"/>
      <c r="LUQ3" s="83"/>
      <c r="LUR3" s="83"/>
      <c r="LUS3" s="83"/>
      <c r="LUT3" s="83"/>
      <c r="LUU3" s="83"/>
      <c r="LUV3" s="83"/>
      <c r="LUW3" s="83"/>
      <c r="LUX3" s="83"/>
      <c r="LUY3" s="83"/>
      <c r="LUZ3" s="83"/>
      <c r="LVA3" s="83"/>
      <c r="LVB3" s="83"/>
      <c r="LVC3" s="83"/>
      <c r="LVD3" s="83"/>
      <c r="LVE3" s="83"/>
      <c r="LVF3" s="83"/>
      <c r="LVG3" s="83"/>
      <c r="LVH3" s="83"/>
      <c r="LVI3" s="83"/>
      <c r="LVJ3" s="83"/>
      <c r="LVK3" s="83"/>
      <c r="LVL3" s="83"/>
      <c r="LVM3" s="83"/>
      <c r="LVN3" s="83"/>
      <c r="LVO3" s="83"/>
      <c r="LVP3" s="83"/>
      <c r="LVQ3" s="83"/>
      <c r="LVR3" s="83"/>
      <c r="LVS3" s="83"/>
      <c r="LVT3" s="83"/>
      <c r="LVU3" s="83"/>
      <c r="LVV3" s="83"/>
      <c r="LVW3" s="83"/>
      <c r="LVX3" s="83"/>
      <c r="LVY3" s="83"/>
      <c r="LVZ3" s="83"/>
      <c r="LWA3" s="83"/>
      <c r="LWB3" s="83"/>
      <c r="LWC3" s="83"/>
      <c r="LWD3" s="83"/>
      <c r="LWE3" s="83"/>
      <c r="LWF3" s="83"/>
      <c r="LWG3" s="83"/>
      <c r="LWH3" s="83"/>
      <c r="LWI3" s="83"/>
      <c r="LWJ3" s="83"/>
      <c r="LWK3" s="83"/>
      <c r="LWL3" s="83"/>
      <c r="LWM3" s="83"/>
      <c r="LWN3" s="83"/>
      <c r="LWO3" s="83"/>
      <c r="LWP3" s="83"/>
      <c r="LWQ3" s="83"/>
      <c r="LWR3" s="83"/>
      <c r="LWS3" s="83"/>
      <c r="LWT3" s="83"/>
      <c r="LWU3" s="83"/>
      <c r="LWV3" s="83"/>
      <c r="LWW3" s="83"/>
      <c r="LWX3" s="83"/>
      <c r="LWY3" s="83"/>
      <c r="LWZ3" s="83"/>
      <c r="LXA3" s="83"/>
      <c r="LXB3" s="83"/>
      <c r="LXC3" s="83"/>
      <c r="LXD3" s="83"/>
      <c r="LXE3" s="83"/>
      <c r="LXF3" s="83"/>
      <c r="LXG3" s="83"/>
      <c r="LXH3" s="83"/>
      <c r="LXI3" s="83"/>
      <c r="LXJ3" s="83"/>
      <c r="LXK3" s="83"/>
      <c r="LXL3" s="83"/>
      <c r="LXM3" s="83"/>
      <c r="LXN3" s="83"/>
      <c r="LXO3" s="83"/>
      <c r="LXP3" s="83"/>
      <c r="LXQ3" s="83"/>
      <c r="LXR3" s="83"/>
      <c r="LXS3" s="83"/>
      <c r="LXT3" s="83"/>
      <c r="LXU3" s="83"/>
      <c r="LXV3" s="83"/>
      <c r="LXW3" s="83"/>
      <c r="LXX3" s="83"/>
      <c r="LXY3" s="83"/>
      <c r="LXZ3" s="83"/>
      <c r="LYA3" s="83"/>
      <c r="LYB3" s="83"/>
      <c r="LYC3" s="83"/>
      <c r="LYD3" s="83"/>
      <c r="LYE3" s="83"/>
      <c r="LYF3" s="83"/>
      <c r="LYG3" s="83"/>
      <c r="LYH3" s="83"/>
      <c r="LYI3" s="83"/>
      <c r="LYJ3" s="83"/>
      <c r="LYK3" s="83"/>
      <c r="LYL3" s="83"/>
      <c r="LYM3" s="83"/>
      <c r="LYN3" s="83"/>
      <c r="LYO3" s="83"/>
      <c r="LYP3" s="83"/>
      <c r="LYQ3" s="83"/>
      <c r="LYR3" s="83"/>
      <c r="LYS3" s="83"/>
      <c r="LYT3" s="83"/>
      <c r="LYU3" s="83"/>
      <c r="LYV3" s="83"/>
      <c r="LYW3" s="83"/>
      <c r="LYX3" s="83"/>
      <c r="LYY3" s="83"/>
      <c r="LYZ3" s="83"/>
      <c r="LZA3" s="83"/>
      <c r="LZB3" s="83"/>
      <c r="LZC3" s="83"/>
      <c r="LZD3" s="83"/>
      <c r="LZE3" s="83"/>
      <c r="LZF3" s="83"/>
      <c r="LZG3" s="83"/>
      <c r="LZH3" s="83"/>
      <c r="LZI3" s="83"/>
      <c r="LZJ3" s="83"/>
      <c r="LZK3" s="83"/>
      <c r="LZL3" s="83"/>
      <c r="LZM3" s="83"/>
      <c r="LZN3" s="83"/>
      <c r="LZO3" s="83"/>
      <c r="LZP3" s="83"/>
      <c r="LZQ3" s="83"/>
      <c r="LZR3" s="83"/>
      <c r="LZS3" s="83"/>
      <c r="LZT3" s="83"/>
      <c r="LZU3" s="83"/>
      <c r="LZV3" s="83"/>
      <c r="LZW3" s="83"/>
      <c r="LZX3" s="83"/>
      <c r="LZY3" s="83"/>
      <c r="LZZ3" s="83"/>
      <c r="MAA3" s="83"/>
      <c r="MAB3" s="83"/>
      <c r="MAC3" s="83"/>
      <c r="MAD3" s="83"/>
      <c r="MAE3" s="83"/>
      <c r="MAF3" s="83"/>
      <c r="MAG3" s="83"/>
      <c r="MAH3" s="83"/>
      <c r="MAI3" s="83"/>
      <c r="MAJ3" s="83"/>
      <c r="MAK3" s="83"/>
      <c r="MAL3" s="83"/>
      <c r="MAM3" s="83"/>
      <c r="MAN3" s="83"/>
      <c r="MAO3" s="83"/>
      <c r="MAP3" s="83"/>
      <c r="MAQ3" s="83"/>
      <c r="MAR3" s="83"/>
      <c r="MAS3" s="83"/>
      <c r="MAT3" s="83"/>
      <c r="MAU3" s="83"/>
      <c r="MAV3" s="83"/>
      <c r="MAW3" s="83"/>
      <c r="MAX3" s="83"/>
      <c r="MAY3" s="83"/>
      <c r="MAZ3" s="83"/>
      <c r="MBA3" s="83"/>
      <c r="MBB3" s="83"/>
      <c r="MBC3" s="83"/>
      <c r="MBD3" s="83"/>
      <c r="MBE3" s="83"/>
      <c r="MBF3" s="83"/>
      <c r="MBG3" s="83"/>
      <c r="MBH3" s="83"/>
      <c r="MBI3" s="83"/>
      <c r="MBJ3" s="83"/>
      <c r="MBK3" s="83"/>
      <c r="MBL3" s="83"/>
      <c r="MBM3" s="83"/>
      <c r="MBN3" s="83"/>
      <c r="MBO3" s="83"/>
      <c r="MBP3" s="83"/>
      <c r="MBQ3" s="83"/>
      <c r="MBR3" s="83"/>
      <c r="MBS3" s="83"/>
      <c r="MBT3" s="83"/>
      <c r="MBU3" s="83"/>
      <c r="MBV3" s="83"/>
      <c r="MBW3" s="83"/>
      <c r="MBX3" s="83"/>
      <c r="MBY3" s="83"/>
      <c r="MBZ3" s="83"/>
      <c r="MCA3" s="83"/>
      <c r="MCB3" s="83"/>
      <c r="MCC3" s="83"/>
      <c r="MCD3" s="83"/>
      <c r="MCE3" s="83"/>
      <c r="MCF3" s="83"/>
      <c r="MCG3" s="83"/>
      <c r="MCH3" s="83"/>
      <c r="MCI3" s="83"/>
      <c r="MCJ3" s="83"/>
      <c r="MCK3" s="83"/>
      <c r="MCL3" s="83"/>
      <c r="MCM3" s="83"/>
      <c r="MCN3" s="83"/>
      <c r="MCO3" s="83"/>
      <c r="MCP3" s="83"/>
      <c r="MCQ3" s="83"/>
      <c r="MCR3" s="83"/>
      <c r="MCS3" s="83"/>
      <c r="MCT3" s="83"/>
      <c r="MCU3" s="83"/>
      <c r="MCV3" s="83"/>
      <c r="MCW3" s="83"/>
      <c r="MCX3" s="83"/>
      <c r="MCY3" s="83"/>
      <c r="MCZ3" s="83"/>
      <c r="MDA3" s="83"/>
      <c r="MDB3" s="83"/>
      <c r="MDC3" s="83"/>
      <c r="MDD3" s="83"/>
      <c r="MDE3" s="83"/>
      <c r="MDF3" s="83"/>
      <c r="MDG3" s="83"/>
      <c r="MDH3" s="83"/>
      <c r="MDI3" s="83"/>
      <c r="MDJ3" s="83"/>
      <c r="MDK3" s="83"/>
      <c r="MDL3" s="83"/>
      <c r="MDM3" s="83"/>
      <c r="MDN3" s="83"/>
      <c r="MDO3" s="83"/>
      <c r="MDP3" s="83"/>
      <c r="MDQ3" s="83"/>
      <c r="MDR3" s="83"/>
      <c r="MDS3" s="83"/>
      <c r="MDT3" s="83"/>
      <c r="MDU3" s="83"/>
      <c r="MDV3" s="83"/>
      <c r="MDW3" s="83"/>
      <c r="MDX3" s="83"/>
      <c r="MDY3" s="83"/>
      <c r="MDZ3" s="83"/>
      <c r="MEA3" s="83"/>
      <c r="MEB3" s="83"/>
      <c r="MEC3" s="83"/>
      <c r="MED3" s="83"/>
      <c r="MEE3" s="83"/>
      <c r="MEF3" s="83"/>
      <c r="MEG3" s="83"/>
      <c r="MEH3" s="83"/>
      <c r="MEI3" s="83"/>
      <c r="MEJ3" s="83"/>
      <c r="MEK3" s="83"/>
      <c r="MEL3" s="83"/>
      <c r="MEM3" s="83"/>
      <c r="MEN3" s="83"/>
      <c r="MEO3" s="83"/>
      <c r="MEP3" s="83"/>
      <c r="MEQ3" s="83"/>
      <c r="MER3" s="83"/>
      <c r="MES3" s="83"/>
      <c r="MET3" s="83"/>
      <c r="MEU3" s="83"/>
      <c r="MEV3" s="83"/>
      <c r="MEW3" s="83"/>
      <c r="MEX3" s="83"/>
      <c r="MEY3" s="83"/>
      <c r="MEZ3" s="83"/>
      <c r="MFA3" s="83"/>
      <c r="MFB3" s="83"/>
      <c r="MFC3" s="83"/>
      <c r="MFD3" s="83"/>
      <c r="MFE3" s="83"/>
      <c r="MFF3" s="83"/>
      <c r="MFG3" s="83"/>
      <c r="MFH3" s="83"/>
      <c r="MFI3" s="83"/>
      <c r="MFJ3" s="83"/>
      <c r="MFK3" s="83"/>
      <c r="MFL3" s="83"/>
      <c r="MFM3" s="83"/>
      <c r="MFN3" s="83"/>
      <c r="MFO3" s="83"/>
      <c r="MFP3" s="83"/>
      <c r="MFQ3" s="83"/>
      <c r="MFR3" s="83"/>
      <c r="MFS3" s="83"/>
      <c r="MFT3" s="83"/>
      <c r="MFU3" s="83"/>
      <c r="MFV3" s="83"/>
      <c r="MFW3" s="83"/>
      <c r="MFX3" s="83"/>
      <c r="MFY3" s="83"/>
      <c r="MFZ3" s="83"/>
      <c r="MGA3" s="83"/>
      <c r="MGB3" s="83"/>
      <c r="MGC3" s="83"/>
      <c r="MGD3" s="83"/>
      <c r="MGE3" s="83"/>
      <c r="MGF3" s="83"/>
      <c r="MGG3" s="83"/>
      <c r="MGH3" s="83"/>
      <c r="MGI3" s="83"/>
      <c r="MGJ3" s="83"/>
      <c r="MGK3" s="83"/>
      <c r="MGL3" s="83"/>
      <c r="MGM3" s="83"/>
      <c r="MGN3" s="83"/>
      <c r="MGO3" s="83"/>
      <c r="MGP3" s="83"/>
      <c r="MGQ3" s="83"/>
      <c r="MGR3" s="83"/>
      <c r="MGS3" s="83"/>
      <c r="MGT3" s="83"/>
      <c r="MGU3" s="83"/>
      <c r="MGV3" s="83"/>
      <c r="MGW3" s="83"/>
      <c r="MGX3" s="83"/>
      <c r="MGY3" s="83"/>
      <c r="MGZ3" s="83"/>
      <c r="MHA3" s="83"/>
      <c r="MHB3" s="83"/>
      <c r="MHC3" s="83"/>
      <c r="MHD3" s="83"/>
      <c r="MHE3" s="83"/>
      <c r="MHF3" s="83"/>
      <c r="MHG3" s="83"/>
      <c r="MHH3" s="83"/>
      <c r="MHI3" s="83"/>
      <c r="MHJ3" s="83"/>
      <c r="MHK3" s="83"/>
      <c r="MHL3" s="83"/>
      <c r="MHM3" s="83"/>
      <c r="MHN3" s="83"/>
      <c r="MHO3" s="83"/>
      <c r="MHP3" s="83"/>
      <c r="MHQ3" s="83"/>
      <c r="MHR3" s="83"/>
      <c r="MHS3" s="83"/>
      <c r="MHT3" s="83"/>
      <c r="MHU3" s="83"/>
      <c r="MHV3" s="83"/>
      <c r="MHW3" s="83"/>
      <c r="MHX3" s="83"/>
      <c r="MHY3" s="83"/>
      <c r="MHZ3" s="83"/>
      <c r="MIA3" s="83"/>
      <c r="MIB3" s="83"/>
      <c r="MIC3" s="83"/>
      <c r="MID3" s="83"/>
      <c r="MIE3" s="83"/>
      <c r="MIF3" s="83"/>
      <c r="MIG3" s="83"/>
      <c r="MIH3" s="83"/>
      <c r="MII3" s="83"/>
      <c r="MIJ3" s="83"/>
      <c r="MIK3" s="83"/>
      <c r="MIL3" s="83"/>
      <c r="MIM3" s="83"/>
      <c r="MIN3" s="83"/>
      <c r="MIO3" s="83"/>
      <c r="MIP3" s="83"/>
      <c r="MIQ3" s="83"/>
      <c r="MIR3" s="83"/>
      <c r="MIS3" s="83"/>
      <c r="MIT3" s="83"/>
      <c r="MIU3" s="83"/>
      <c r="MIV3" s="83"/>
      <c r="MIW3" s="83"/>
      <c r="MIX3" s="83"/>
      <c r="MIY3" s="83"/>
      <c r="MIZ3" s="83"/>
      <c r="MJA3" s="83"/>
      <c r="MJB3" s="83"/>
      <c r="MJC3" s="83"/>
      <c r="MJD3" s="83"/>
      <c r="MJE3" s="83"/>
      <c r="MJF3" s="83"/>
      <c r="MJG3" s="83"/>
      <c r="MJH3" s="83"/>
      <c r="MJI3" s="83"/>
      <c r="MJJ3" s="83"/>
      <c r="MJK3" s="83"/>
      <c r="MJL3" s="83"/>
      <c r="MJM3" s="83"/>
      <c r="MJN3" s="83"/>
      <c r="MJO3" s="83"/>
      <c r="MJP3" s="83"/>
      <c r="MJQ3" s="83"/>
      <c r="MJR3" s="83"/>
      <c r="MJS3" s="83"/>
      <c r="MJT3" s="83"/>
      <c r="MJU3" s="83"/>
      <c r="MJV3" s="83"/>
      <c r="MJW3" s="83"/>
      <c r="MJX3" s="83"/>
      <c r="MJY3" s="83"/>
      <c r="MJZ3" s="83"/>
      <c r="MKA3" s="83"/>
      <c r="MKB3" s="83"/>
      <c r="MKC3" s="83"/>
      <c r="MKD3" s="83"/>
      <c r="MKE3" s="83"/>
      <c r="MKF3" s="83"/>
      <c r="MKG3" s="83"/>
      <c r="MKH3" s="83"/>
      <c r="MKI3" s="83"/>
      <c r="MKJ3" s="83"/>
      <c r="MKK3" s="83"/>
      <c r="MKL3" s="83"/>
      <c r="MKM3" s="83"/>
      <c r="MKN3" s="83"/>
      <c r="MKO3" s="83"/>
      <c r="MKP3" s="83"/>
      <c r="MKQ3" s="83"/>
      <c r="MKR3" s="83"/>
      <c r="MKS3" s="83"/>
      <c r="MKT3" s="83"/>
      <c r="MKU3" s="83"/>
      <c r="MKV3" s="83"/>
      <c r="MKW3" s="83"/>
      <c r="MKX3" s="83"/>
      <c r="MKY3" s="83"/>
      <c r="MKZ3" s="83"/>
      <c r="MLA3" s="83"/>
      <c r="MLB3" s="83"/>
      <c r="MLC3" s="83"/>
      <c r="MLD3" s="83"/>
      <c r="MLE3" s="83"/>
      <c r="MLF3" s="83"/>
      <c r="MLG3" s="83"/>
      <c r="MLH3" s="83"/>
      <c r="MLI3" s="83"/>
      <c r="MLJ3" s="83"/>
      <c r="MLK3" s="83"/>
      <c r="MLL3" s="83"/>
      <c r="MLM3" s="83"/>
      <c r="MLN3" s="83"/>
      <c r="MLO3" s="83"/>
      <c r="MLP3" s="83"/>
      <c r="MLQ3" s="83"/>
      <c r="MLR3" s="83"/>
      <c r="MLS3" s="83"/>
      <c r="MLT3" s="83"/>
      <c r="MLU3" s="83"/>
      <c r="MLV3" s="83"/>
      <c r="MLW3" s="83"/>
      <c r="MLX3" s="83"/>
      <c r="MLY3" s="83"/>
      <c r="MLZ3" s="83"/>
      <c r="MMA3" s="83"/>
      <c r="MMB3" s="83"/>
      <c r="MMC3" s="83"/>
      <c r="MMD3" s="83"/>
      <c r="MME3" s="83"/>
      <c r="MMF3" s="83"/>
      <c r="MMG3" s="83"/>
      <c r="MMH3" s="83"/>
      <c r="MMI3" s="83"/>
      <c r="MMJ3" s="83"/>
      <c r="MMK3" s="83"/>
      <c r="MML3" s="83"/>
      <c r="MMM3" s="83"/>
      <c r="MMN3" s="83"/>
      <c r="MMO3" s="83"/>
      <c r="MMP3" s="83"/>
      <c r="MMQ3" s="83"/>
      <c r="MMR3" s="83"/>
      <c r="MMS3" s="83"/>
      <c r="MMT3" s="83"/>
      <c r="MMU3" s="83"/>
      <c r="MMV3" s="83"/>
      <c r="MMW3" s="83"/>
      <c r="MMX3" s="83"/>
      <c r="MMY3" s="83"/>
      <c r="MMZ3" s="83"/>
      <c r="MNA3" s="83"/>
      <c r="MNB3" s="83"/>
      <c r="MNC3" s="83"/>
      <c r="MND3" s="83"/>
      <c r="MNE3" s="83"/>
      <c r="MNF3" s="83"/>
      <c r="MNG3" s="83"/>
      <c r="MNH3" s="83"/>
      <c r="MNI3" s="83"/>
      <c r="MNJ3" s="83"/>
      <c r="MNK3" s="83"/>
      <c r="MNL3" s="83"/>
      <c r="MNM3" s="83"/>
      <c r="MNN3" s="83"/>
      <c r="MNO3" s="83"/>
      <c r="MNP3" s="83"/>
      <c r="MNQ3" s="83"/>
      <c r="MNR3" s="83"/>
      <c r="MNS3" s="83"/>
      <c r="MNT3" s="83"/>
      <c r="MNU3" s="83"/>
      <c r="MNV3" s="83"/>
      <c r="MNW3" s="83"/>
      <c r="MNX3" s="83"/>
      <c r="MNY3" s="83"/>
      <c r="MNZ3" s="83"/>
      <c r="MOA3" s="83"/>
      <c r="MOB3" s="83"/>
      <c r="MOC3" s="83"/>
      <c r="MOD3" s="83"/>
      <c r="MOE3" s="83"/>
      <c r="MOF3" s="83"/>
      <c r="MOG3" s="83"/>
      <c r="MOH3" s="83"/>
      <c r="MOI3" s="83"/>
      <c r="MOJ3" s="83"/>
      <c r="MOK3" s="83"/>
      <c r="MOL3" s="83"/>
      <c r="MOM3" s="83"/>
      <c r="MON3" s="83"/>
      <c r="MOO3" s="83"/>
      <c r="MOP3" s="83"/>
      <c r="MOQ3" s="83"/>
      <c r="MOR3" s="83"/>
      <c r="MOS3" s="83"/>
      <c r="MOT3" s="83"/>
      <c r="MOU3" s="83"/>
      <c r="MOV3" s="83"/>
      <c r="MOW3" s="83"/>
      <c r="MOX3" s="83"/>
      <c r="MOY3" s="83"/>
      <c r="MOZ3" s="83"/>
      <c r="MPA3" s="83"/>
      <c r="MPB3" s="83"/>
      <c r="MPC3" s="83"/>
      <c r="MPD3" s="83"/>
      <c r="MPE3" s="83"/>
      <c r="MPF3" s="83"/>
      <c r="MPG3" s="83"/>
      <c r="MPH3" s="83"/>
      <c r="MPI3" s="83"/>
      <c r="MPJ3" s="83"/>
      <c r="MPK3" s="83"/>
      <c r="MPL3" s="83"/>
      <c r="MPM3" s="83"/>
      <c r="MPN3" s="83"/>
      <c r="MPO3" s="83"/>
      <c r="MPP3" s="83"/>
      <c r="MPQ3" s="83"/>
      <c r="MPR3" s="83"/>
      <c r="MPS3" s="83"/>
      <c r="MPT3" s="83"/>
      <c r="MPU3" s="83"/>
      <c r="MPV3" s="83"/>
      <c r="MPW3" s="83"/>
      <c r="MPX3" s="83"/>
      <c r="MPY3" s="83"/>
      <c r="MPZ3" s="83"/>
      <c r="MQA3" s="83"/>
      <c r="MQB3" s="83"/>
      <c r="MQC3" s="83"/>
      <c r="MQD3" s="83"/>
      <c r="MQE3" s="83"/>
      <c r="MQF3" s="83"/>
      <c r="MQG3" s="83"/>
      <c r="MQH3" s="83"/>
      <c r="MQI3" s="83"/>
      <c r="MQJ3" s="83"/>
      <c r="MQK3" s="83"/>
      <c r="MQL3" s="83"/>
      <c r="MQM3" s="83"/>
      <c r="MQN3" s="83"/>
      <c r="MQO3" s="83"/>
      <c r="MQP3" s="83"/>
      <c r="MQQ3" s="83"/>
      <c r="MQR3" s="83"/>
      <c r="MQS3" s="83"/>
      <c r="MQT3" s="83"/>
      <c r="MQU3" s="83"/>
      <c r="MQV3" s="83"/>
      <c r="MQW3" s="83"/>
      <c r="MQX3" s="83"/>
      <c r="MQY3" s="83"/>
      <c r="MQZ3" s="83"/>
      <c r="MRA3" s="83"/>
      <c r="MRB3" s="83"/>
      <c r="MRC3" s="83"/>
      <c r="MRD3" s="83"/>
      <c r="MRE3" s="83"/>
      <c r="MRF3" s="83"/>
      <c r="MRG3" s="83"/>
      <c r="MRH3" s="83"/>
      <c r="MRI3" s="83"/>
      <c r="MRJ3" s="83"/>
      <c r="MRK3" s="83"/>
      <c r="MRL3" s="83"/>
      <c r="MRM3" s="83"/>
      <c r="MRN3" s="83"/>
      <c r="MRO3" s="83"/>
      <c r="MRP3" s="83"/>
      <c r="MRQ3" s="83"/>
      <c r="MRR3" s="83"/>
      <c r="MRS3" s="83"/>
      <c r="MRT3" s="83"/>
      <c r="MRU3" s="83"/>
      <c r="MRV3" s="83"/>
      <c r="MRW3" s="83"/>
      <c r="MRX3" s="83"/>
      <c r="MRY3" s="83"/>
      <c r="MRZ3" s="83"/>
      <c r="MSA3" s="83"/>
      <c r="MSB3" s="83"/>
      <c r="MSC3" s="83"/>
      <c r="MSD3" s="83"/>
      <c r="MSE3" s="83"/>
      <c r="MSF3" s="83"/>
      <c r="MSG3" s="83"/>
      <c r="MSH3" s="83"/>
      <c r="MSI3" s="83"/>
      <c r="MSJ3" s="83"/>
      <c r="MSK3" s="83"/>
      <c r="MSL3" s="83"/>
      <c r="MSM3" s="83"/>
      <c r="MSN3" s="83"/>
      <c r="MSO3" s="83"/>
      <c r="MSP3" s="83"/>
      <c r="MSQ3" s="83"/>
      <c r="MSR3" s="83"/>
      <c r="MSS3" s="83"/>
      <c r="MST3" s="83"/>
      <c r="MSU3" s="83"/>
      <c r="MSV3" s="83"/>
      <c r="MSW3" s="83"/>
      <c r="MSX3" s="83"/>
      <c r="MSY3" s="83"/>
      <c r="MSZ3" s="83"/>
      <c r="MTA3" s="83"/>
      <c r="MTB3" s="83"/>
      <c r="MTC3" s="83"/>
      <c r="MTD3" s="83"/>
      <c r="MTE3" s="83"/>
      <c r="MTF3" s="83"/>
      <c r="MTG3" s="83"/>
      <c r="MTH3" s="83"/>
      <c r="MTI3" s="83"/>
      <c r="MTJ3" s="83"/>
      <c r="MTK3" s="83"/>
      <c r="MTL3" s="83"/>
      <c r="MTM3" s="83"/>
      <c r="MTN3" s="83"/>
      <c r="MTO3" s="83"/>
      <c r="MTP3" s="83"/>
      <c r="MTQ3" s="83"/>
      <c r="MTR3" s="83"/>
      <c r="MTS3" s="83"/>
      <c r="MTT3" s="83"/>
      <c r="MTU3" s="83"/>
      <c r="MTV3" s="83"/>
      <c r="MTW3" s="83"/>
      <c r="MTX3" s="83"/>
      <c r="MTY3" s="83"/>
      <c r="MTZ3" s="83"/>
      <c r="MUA3" s="83"/>
      <c r="MUB3" s="83"/>
      <c r="MUC3" s="83"/>
      <c r="MUD3" s="83"/>
      <c r="MUE3" s="83"/>
      <c r="MUF3" s="83"/>
      <c r="MUG3" s="83"/>
      <c r="MUH3" s="83"/>
      <c r="MUI3" s="83"/>
      <c r="MUJ3" s="83"/>
      <c r="MUK3" s="83"/>
      <c r="MUL3" s="83"/>
      <c r="MUM3" s="83"/>
      <c r="MUN3" s="83"/>
      <c r="MUO3" s="83"/>
      <c r="MUP3" s="83"/>
      <c r="MUQ3" s="83"/>
      <c r="MUR3" s="83"/>
      <c r="MUS3" s="83"/>
      <c r="MUT3" s="83"/>
      <c r="MUU3" s="83"/>
      <c r="MUV3" s="83"/>
      <c r="MUW3" s="83"/>
      <c r="MUX3" s="83"/>
      <c r="MUY3" s="83"/>
      <c r="MUZ3" s="83"/>
      <c r="MVA3" s="83"/>
      <c r="MVB3" s="83"/>
      <c r="MVC3" s="83"/>
      <c r="MVD3" s="83"/>
      <c r="MVE3" s="83"/>
      <c r="MVF3" s="83"/>
      <c r="MVG3" s="83"/>
      <c r="MVH3" s="83"/>
      <c r="MVI3" s="83"/>
      <c r="MVJ3" s="83"/>
      <c r="MVK3" s="83"/>
      <c r="MVL3" s="83"/>
      <c r="MVM3" s="83"/>
      <c r="MVN3" s="83"/>
      <c r="MVO3" s="83"/>
      <c r="MVP3" s="83"/>
      <c r="MVQ3" s="83"/>
      <c r="MVR3" s="83"/>
      <c r="MVS3" s="83"/>
      <c r="MVT3" s="83"/>
      <c r="MVU3" s="83"/>
      <c r="MVV3" s="83"/>
      <c r="MVW3" s="83"/>
      <c r="MVX3" s="83"/>
      <c r="MVY3" s="83"/>
      <c r="MVZ3" s="83"/>
      <c r="MWA3" s="83"/>
      <c r="MWB3" s="83"/>
      <c r="MWC3" s="83"/>
      <c r="MWD3" s="83"/>
      <c r="MWE3" s="83"/>
      <c r="MWF3" s="83"/>
      <c r="MWG3" s="83"/>
      <c r="MWH3" s="83"/>
      <c r="MWI3" s="83"/>
      <c r="MWJ3" s="83"/>
      <c r="MWK3" s="83"/>
      <c r="MWL3" s="83"/>
      <c r="MWM3" s="83"/>
      <c r="MWN3" s="83"/>
      <c r="MWO3" s="83"/>
      <c r="MWP3" s="83"/>
      <c r="MWQ3" s="83"/>
      <c r="MWR3" s="83"/>
      <c r="MWS3" s="83"/>
      <c r="MWT3" s="83"/>
      <c r="MWU3" s="83"/>
      <c r="MWV3" s="83"/>
      <c r="MWW3" s="83"/>
      <c r="MWX3" s="83"/>
      <c r="MWY3" s="83"/>
      <c r="MWZ3" s="83"/>
      <c r="MXA3" s="83"/>
      <c r="MXB3" s="83"/>
      <c r="MXC3" s="83"/>
      <c r="MXD3" s="83"/>
      <c r="MXE3" s="83"/>
      <c r="MXF3" s="83"/>
      <c r="MXG3" s="83"/>
      <c r="MXH3" s="83"/>
      <c r="MXI3" s="83"/>
      <c r="MXJ3" s="83"/>
      <c r="MXK3" s="83"/>
      <c r="MXL3" s="83"/>
      <c r="MXM3" s="83"/>
      <c r="MXN3" s="83"/>
      <c r="MXO3" s="83"/>
      <c r="MXP3" s="83"/>
      <c r="MXQ3" s="83"/>
      <c r="MXR3" s="83"/>
      <c r="MXS3" s="83"/>
      <c r="MXT3" s="83"/>
      <c r="MXU3" s="83"/>
      <c r="MXV3" s="83"/>
      <c r="MXW3" s="83"/>
      <c r="MXX3" s="83"/>
      <c r="MXY3" s="83"/>
      <c r="MXZ3" s="83"/>
      <c r="MYA3" s="83"/>
      <c r="MYB3" s="83"/>
      <c r="MYC3" s="83"/>
      <c r="MYD3" s="83"/>
      <c r="MYE3" s="83"/>
      <c r="MYF3" s="83"/>
      <c r="MYG3" s="83"/>
      <c r="MYH3" s="83"/>
      <c r="MYI3" s="83"/>
      <c r="MYJ3" s="83"/>
      <c r="MYK3" s="83"/>
      <c r="MYL3" s="83"/>
      <c r="MYM3" s="83"/>
      <c r="MYN3" s="83"/>
      <c r="MYO3" s="83"/>
      <c r="MYP3" s="83"/>
      <c r="MYQ3" s="83"/>
      <c r="MYR3" s="83"/>
      <c r="MYS3" s="83"/>
      <c r="MYT3" s="83"/>
      <c r="MYU3" s="83"/>
      <c r="MYV3" s="83"/>
      <c r="MYW3" s="83"/>
      <c r="MYX3" s="83"/>
      <c r="MYY3" s="83"/>
      <c r="MYZ3" s="83"/>
      <c r="MZA3" s="83"/>
      <c r="MZB3" s="83"/>
      <c r="MZC3" s="83"/>
      <c r="MZD3" s="83"/>
      <c r="MZE3" s="83"/>
      <c r="MZF3" s="83"/>
      <c r="MZG3" s="83"/>
      <c r="MZH3" s="83"/>
      <c r="MZI3" s="83"/>
      <c r="MZJ3" s="83"/>
      <c r="MZK3" s="83"/>
      <c r="MZL3" s="83"/>
      <c r="MZM3" s="83"/>
      <c r="MZN3" s="83"/>
      <c r="MZO3" s="83"/>
      <c r="MZP3" s="83"/>
      <c r="MZQ3" s="83"/>
      <c r="MZR3" s="83"/>
      <c r="MZS3" s="83"/>
      <c r="MZT3" s="83"/>
      <c r="MZU3" s="83"/>
      <c r="MZV3" s="83"/>
      <c r="MZW3" s="83"/>
      <c r="MZX3" s="83"/>
      <c r="MZY3" s="83"/>
      <c r="MZZ3" s="83"/>
      <c r="NAA3" s="83"/>
      <c r="NAB3" s="83"/>
      <c r="NAC3" s="83"/>
      <c r="NAD3" s="83"/>
      <c r="NAE3" s="83"/>
      <c r="NAF3" s="83"/>
      <c r="NAG3" s="83"/>
      <c r="NAH3" s="83"/>
      <c r="NAI3" s="83"/>
      <c r="NAJ3" s="83"/>
      <c r="NAK3" s="83"/>
      <c r="NAL3" s="83"/>
      <c r="NAM3" s="83"/>
      <c r="NAN3" s="83"/>
      <c r="NAO3" s="83"/>
      <c r="NAP3" s="83"/>
      <c r="NAQ3" s="83"/>
      <c r="NAR3" s="83"/>
      <c r="NAS3" s="83"/>
      <c r="NAT3" s="83"/>
      <c r="NAU3" s="83"/>
      <c r="NAV3" s="83"/>
      <c r="NAW3" s="83"/>
      <c r="NAX3" s="83"/>
      <c r="NAY3" s="83"/>
      <c r="NAZ3" s="83"/>
      <c r="NBA3" s="83"/>
      <c r="NBB3" s="83"/>
      <c r="NBC3" s="83"/>
      <c r="NBD3" s="83"/>
      <c r="NBE3" s="83"/>
      <c r="NBF3" s="83"/>
      <c r="NBG3" s="83"/>
      <c r="NBH3" s="83"/>
      <c r="NBI3" s="83"/>
      <c r="NBJ3" s="83"/>
      <c r="NBK3" s="83"/>
      <c r="NBL3" s="83"/>
      <c r="NBM3" s="83"/>
      <c r="NBN3" s="83"/>
      <c r="NBO3" s="83"/>
      <c r="NBP3" s="83"/>
      <c r="NBQ3" s="83"/>
      <c r="NBR3" s="83"/>
      <c r="NBS3" s="83"/>
      <c r="NBT3" s="83"/>
      <c r="NBU3" s="83"/>
      <c r="NBV3" s="83"/>
      <c r="NBW3" s="83"/>
      <c r="NBX3" s="83"/>
      <c r="NBY3" s="83"/>
      <c r="NBZ3" s="83"/>
      <c r="NCA3" s="83"/>
      <c r="NCB3" s="83"/>
      <c r="NCC3" s="83"/>
      <c r="NCD3" s="83"/>
      <c r="NCE3" s="83"/>
      <c r="NCF3" s="83"/>
      <c r="NCG3" s="83"/>
      <c r="NCH3" s="83"/>
      <c r="NCI3" s="83"/>
      <c r="NCJ3" s="83"/>
      <c r="NCK3" s="83"/>
      <c r="NCL3" s="83"/>
      <c r="NCM3" s="83"/>
      <c r="NCN3" s="83"/>
      <c r="NCO3" s="83"/>
      <c r="NCP3" s="83"/>
      <c r="NCQ3" s="83"/>
      <c r="NCR3" s="83"/>
      <c r="NCS3" s="83"/>
      <c r="NCT3" s="83"/>
      <c r="NCU3" s="83"/>
      <c r="NCV3" s="83"/>
      <c r="NCW3" s="83"/>
      <c r="NCX3" s="83"/>
      <c r="NCY3" s="83"/>
      <c r="NCZ3" s="83"/>
      <c r="NDA3" s="83"/>
      <c r="NDB3" s="83"/>
      <c r="NDC3" s="83"/>
      <c r="NDD3" s="83"/>
      <c r="NDE3" s="83"/>
      <c r="NDF3" s="83"/>
      <c r="NDG3" s="83"/>
      <c r="NDH3" s="83"/>
      <c r="NDI3" s="83"/>
      <c r="NDJ3" s="83"/>
      <c r="NDK3" s="83"/>
      <c r="NDL3" s="83"/>
      <c r="NDM3" s="83"/>
      <c r="NDN3" s="83"/>
      <c r="NDO3" s="83"/>
      <c r="NDP3" s="83"/>
      <c r="NDQ3" s="83"/>
      <c r="NDR3" s="83"/>
      <c r="NDS3" s="83"/>
      <c r="NDT3" s="83"/>
      <c r="NDU3" s="83"/>
      <c r="NDV3" s="83"/>
      <c r="NDW3" s="83"/>
      <c r="NDX3" s="83"/>
      <c r="NDY3" s="83"/>
      <c r="NDZ3" s="83"/>
      <c r="NEA3" s="83"/>
      <c r="NEB3" s="83"/>
      <c r="NEC3" s="83"/>
      <c r="NED3" s="83"/>
      <c r="NEE3" s="83"/>
      <c r="NEF3" s="83"/>
      <c r="NEG3" s="83"/>
      <c r="NEH3" s="83"/>
      <c r="NEI3" s="83"/>
      <c r="NEJ3" s="83"/>
      <c r="NEK3" s="83"/>
      <c r="NEL3" s="83"/>
      <c r="NEM3" s="83"/>
      <c r="NEN3" s="83"/>
      <c r="NEO3" s="83"/>
      <c r="NEP3" s="83"/>
      <c r="NEQ3" s="83"/>
      <c r="NER3" s="83"/>
      <c r="NES3" s="83"/>
      <c r="NET3" s="83"/>
      <c r="NEU3" s="83"/>
      <c r="NEV3" s="83"/>
      <c r="NEW3" s="83"/>
      <c r="NEX3" s="83"/>
      <c r="NEY3" s="83"/>
      <c r="NEZ3" s="83"/>
      <c r="NFA3" s="83"/>
      <c r="NFB3" s="83"/>
      <c r="NFC3" s="83"/>
      <c r="NFD3" s="83"/>
      <c r="NFE3" s="83"/>
      <c r="NFF3" s="83"/>
      <c r="NFG3" s="83"/>
      <c r="NFH3" s="83"/>
      <c r="NFI3" s="83"/>
      <c r="NFJ3" s="83"/>
      <c r="NFK3" s="83"/>
      <c r="NFL3" s="83"/>
      <c r="NFM3" s="83"/>
      <c r="NFN3" s="83"/>
      <c r="NFO3" s="83"/>
      <c r="NFP3" s="83"/>
      <c r="NFQ3" s="83"/>
      <c r="NFR3" s="83"/>
      <c r="NFS3" s="83"/>
      <c r="NFT3" s="83"/>
      <c r="NFU3" s="83"/>
      <c r="NFV3" s="83"/>
      <c r="NFW3" s="83"/>
      <c r="NFX3" s="83"/>
      <c r="NFY3" s="83"/>
      <c r="NFZ3" s="83"/>
      <c r="NGA3" s="83"/>
      <c r="NGB3" s="83"/>
      <c r="NGC3" s="83"/>
      <c r="NGD3" s="83"/>
      <c r="NGE3" s="83"/>
      <c r="NGF3" s="83"/>
      <c r="NGG3" s="83"/>
      <c r="NGH3" s="83"/>
      <c r="NGI3" s="83"/>
      <c r="NGJ3" s="83"/>
      <c r="NGK3" s="83"/>
      <c r="NGL3" s="83"/>
      <c r="NGM3" s="83"/>
      <c r="NGN3" s="83"/>
      <c r="NGO3" s="83"/>
      <c r="NGP3" s="83"/>
      <c r="NGQ3" s="83"/>
      <c r="NGR3" s="83"/>
      <c r="NGS3" s="83"/>
      <c r="NGT3" s="83"/>
      <c r="NGU3" s="83"/>
      <c r="NGV3" s="83"/>
      <c r="NGW3" s="83"/>
      <c r="NGX3" s="83"/>
      <c r="NGY3" s="83"/>
      <c r="NGZ3" s="83"/>
      <c r="NHA3" s="83"/>
      <c r="NHB3" s="83"/>
      <c r="NHC3" s="83"/>
      <c r="NHD3" s="83"/>
      <c r="NHE3" s="83"/>
      <c r="NHF3" s="83"/>
      <c r="NHG3" s="83"/>
      <c r="NHH3" s="83"/>
      <c r="NHI3" s="83"/>
      <c r="NHJ3" s="83"/>
      <c r="NHK3" s="83"/>
      <c r="NHL3" s="83"/>
      <c r="NHM3" s="83"/>
      <c r="NHN3" s="83"/>
      <c r="NHO3" s="83"/>
      <c r="NHP3" s="83"/>
      <c r="NHQ3" s="83"/>
      <c r="NHR3" s="83"/>
      <c r="NHS3" s="83"/>
      <c r="NHT3" s="83"/>
      <c r="NHU3" s="83"/>
      <c r="NHV3" s="83"/>
      <c r="NHW3" s="83"/>
      <c r="NHX3" s="83"/>
      <c r="NHY3" s="83"/>
      <c r="NHZ3" s="83"/>
      <c r="NIA3" s="83"/>
      <c r="NIB3" s="83"/>
      <c r="NIC3" s="83"/>
      <c r="NID3" s="83"/>
      <c r="NIE3" s="83"/>
      <c r="NIF3" s="83"/>
      <c r="NIG3" s="83"/>
      <c r="NIH3" s="83"/>
      <c r="NII3" s="83"/>
      <c r="NIJ3" s="83"/>
      <c r="NIK3" s="83"/>
      <c r="NIL3" s="83"/>
      <c r="NIM3" s="83"/>
      <c r="NIN3" s="83"/>
      <c r="NIO3" s="83"/>
      <c r="NIP3" s="83"/>
      <c r="NIQ3" s="83"/>
      <c r="NIR3" s="83"/>
      <c r="NIS3" s="83"/>
      <c r="NIT3" s="83"/>
      <c r="NIU3" s="83"/>
      <c r="NIV3" s="83"/>
      <c r="NIW3" s="83"/>
      <c r="NIX3" s="83"/>
      <c r="NIY3" s="83"/>
      <c r="NIZ3" s="83"/>
      <c r="NJA3" s="83"/>
      <c r="NJB3" s="83"/>
      <c r="NJC3" s="83"/>
      <c r="NJD3" s="83"/>
      <c r="NJE3" s="83"/>
      <c r="NJF3" s="83"/>
      <c r="NJG3" s="83"/>
      <c r="NJH3" s="83"/>
      <c r="NJI3" s="83"/>
      <c r="NJJ3" s="83"/>
      <c r="NJK3" s="83"/>
      <c r="NJL3" s="83"/>
      <c r="NJM3" s="83"/>
      <c r="NJN3" s="83"/>
      <c r="NJO3" s="83"/>
      <c r="NJP3" s="83"/>
      <c r="NJQ3" s="83"/>
      <c r="NJR3" s="83"/>
      <c r="NJS3" s="83"/>
      <c r="NJT3" s="83"/>
      <c r="NJU3" s="83"/>
      <c r="NJV3" s="83"/>
      <c r="NJW3" s="83"/>
      <c r="NJX3" s="83"/>
      <c r="NJY3" s="83"/>
      <c r="NJZ3" s="83"/>
      <c r="NKA3" s="83"/>
      <c r="NKB3" s="83"/>
      <c r="NKC3" s="83"/>
      <c r="NKD3" s="83"/>
      <c r="NKE3" s="83"/>
      <c r="NKF3" s="83"/>
      <c r="NKG3" s="83"/>
      <c r="NKH3" s="83"/>
      <c r="NKI3" s="83"/>
      <c r="NKJ3" s="83"/>
      <c r="NKK3" s="83"/>
      <c r="NKL3" s="83"/>
      <c r="NKM3" s="83"/>
      <c r="NKN3" s="83"/>
      <c r="NKO3" s="83"/>
      <c r="NKP3" s="83"/>
      <c r="NKQ3" s="83"/>
      <c r="NKR3" s="83"/>
      <c r="NKS3" s="83"/>
      <c r="NKT3" s="83"/>
      <c r="NKU3" s="83"/>
      <c r="NKV3" s="83"/>
      <c r="NKW3" s="83"/>
      <c r="NKX3" s="83"/>
      <c r="NKY3" s="83"/>
      <c r="NKZ3" s="83"/>
      <c r="NLA3" s="83"/>
      <c r="NLB3" s="83"/>
      <c r="NLC3" s="83"/>
      <c r="NLD3" s="83"/>
      <c r="NLE3" s="83"/>
      <c r="NLF3" s="83"/>
      <c r="NLG3" s="83"/>
      <c r="NLH3" s="83"/>
      <c r="NLI3" s="83"/>
      <c r="NLJ3" s="83"/>
      <c r="NLK3" s="83"/>
      <c r="NLL3" s="83"/>
      <c r="NLM3" s="83"/>
      <c r="NLN3" s="83"/>
      <c r="NLO3" s="83"/>
      <c r="NLP3" s="83"/>
      <c r="NLQ3" s="83"/>
      <c r="NLR3" s="83"/>
      <c r="NLS3" s="83"/>
      <c r="NLT3" s="83"/>
      <c r="NLU3" s="83"/>
      <c r="NLV3" s="83"/>
      <c r="NLW3" s="83"/>
      <c r="NLX3" s="83"/>
      <c r="NLY3" s="83"/>
      <c r="NLZ3" s="83"/>
      <c r="NMA3" s="83"/>
      <c r="NMB3" s="83"/>
      <c r="NMC3" s="83"/>
      <c r="NMD3" s="83"/>
      <c r="NME3" s="83"/>
      <c r="NMF3" s="83"/>
      <c r="NMG3" s="83"/>
      <c r="NMH3" s="83"/>
      <c r="NMI3" s="83"/>
      <c r="NMJ3" s="83"/>
      <c r="NMK3" s="83"/>
      <c r="NML3" s="83"/>
      <c r="NMM3" s="83"/>
      <c r="NMN3" s="83"/>
      <c r="NMO3" s="83"/>
      <c r="NMP3" s="83"/>
      <c r="NMQ3" s="83"/>
      <c r="NMR3" s="83"/>
      <c r="NMS3" s="83"/>
      <c r="NMT3" s="83"/>
      <c r="NMU3" s="83"/>
      <c r="NMV3" s="83"/>
      <c r="NMW3" s="83"/>
      <c r="NMX3" s="83"/>
      <c r="NMY3" s="83"/>
      <c r="NMZ3" s="83"/>
      <c r="NNA3" s="83"/>
      <c r="NNB3" s="83"/>
      <c r="NNC3" s="83"/>
      <c r="NND3" s="83"/>
      <c r="NNE3" s="83"/>
      <c r="NNF3" s="83"/>
      <c r="NNG3" s="83"/>
      <c r="NNH3" s="83"/>
      <c r="NNI3" s="83"/>
      <c r="NNJ3" s="83"/>
      <c r="NNK3" s="83"/>
      <c r="NNL3" s="83"/>
      <c r="NNM3" s="83"/>
      <c r="NNN3" s="83"/>
      <c r="NNO3" s="83"/>
      <c r="NNP3" s="83"/>
      <c r="NNQ3" s="83"/>
      <c r="NNR3" s="83"/>
      <c r="NNS3" s="83"/>
      <c r="NNT3" s="83"/>
      <c r="NNU3" s="83"/>
      <c r="NNV3" s="83"/>
      <c r="NNW3" s="83"/>
      <c r="NNX3" s="83"/>
      <c r="NNY3" s="83"/>
      <c r="NNZ3" s="83"/>
      <c r="NOA3" s="83"/>
      <c r="NOB3" s="83"/>
      <c r="NOC3" s="83"/>
      <c r="NOD3" s="83"/>
      <c r="NOE3" s="83"/>
      <c r="NOF3" s="83"/>
      <c r="NOG3" s="83"/>
      <c r="NOH3" s="83"/>
      <c r="NOI3" s="83"/>
      <c r="NOJ3" s="83"/>
      <c r="NOK3" s="83"/>
      <c r="NOL3" s="83"/>
      <c r="NOM3" s="83"/>
      <c r="NON3" s="83"/>
      <c r="NOO3" s="83"/>
      <c r="NOP3" s="83"/>
      <c r="NOQ3" s="83"/>
      <c r="NOR3" s="83"/>
      <c r="NOS3" s="83"/>
      <c r="NOT3" s="83"/>
      <c r="NOU3" s="83"/>
      <c r="NOV3" s="83"/>
      <c r="NOW3" s="83"/>
      <c r="NOX3" s="83"/>
      <c r="NOY3" s="83"/>
      <c r="NOZ3" s="83"/>
      <c r="NPA3" s="83"/>
      <c r="NPB3" s="83"/>
      <c r="NPC3" s="83"/>
      <c r="NPD3" s="83"/>
      <c r="NPE3" s="83"/>
      <c r="NPF3" s="83"/>
      <c r="NPG3" s="83"/>
      <c r="NPH3" s="83"/>
      <c r="NPI3" s="83"/>
      <c r="NPJ3" s="83"/>
      <c r="NPK3" s="83"/>
      <c r="NPL3" s="83"/>
      <c r="NPM3" s="83"/>
      <c r="NPN3" s="83"/>
      <c r="NPO3" s="83"/>
      <c r="NPP3" s="83"/>
      <c r="NPQ3" s="83"/>
      <c r="NPR3" s="83"/>
      <c r="NPS3" s="83"/>
      <c r="NPT3" s="83"/>
      <c r="NPU3" s="83"/>
      <c r="NPV3" s="83"/>
      <c r="NPW3" s="83"/>
      <c r="NPX3" s="83"/>
      <c r="NPY3" s="83"/>
      <c r="NPZ3" s="83"/>
      <c r="NQA3" s="83"/>
      <c r="NQB3" s="83"/>
      <c r="NQC3" s="83"/>
      <c r="NQD3" s="83"/>
      <c r="NQE3" s="83"/>
      <c r="NQF3" s="83"/>
      <c r="NQG3" s="83"/>
      <c r="NQH3" s="83"/>
      <c r="NQI3" s="83"/>
      <c r="NQJ3" s="83"/>
      <c r="NQK3" s="83"/>
      <c r="NQL3" s="83"/>
      <c r="NQM3" s="83"/>
      <c r="NQN3" s="83"/>
      <c r="NQO3" s="83"/>
      <c r="NQP3" s="83"/>
      <c r="NQQ3" s="83"/>
      <c r="NQR3" s="83"/>
      <c r="NQS3" s="83"/>
      <c r="NQT3" s="83"/>
      <c r="NQU3" s="83"/>
      <c r="NQV3" s="83"/>
      <c r="NQW3" s="83"/>
      <c r="NQX3" s="83"/>
      <c r="NQY3" s="83"/>
      <c r="NQZ3" s="83"/>
      <c r="NRA3" s="83"/>
      <c r="NRB3" s="83"/>
      <c r="NRC3" s="83"/>
      <c r="NRD3" s="83"/>
      <c r="NRE3" s="83"/>
      <c r="NRF3" s="83"/>
      <c r="NRG3" s="83"/>
      <c r="NRH3" s="83"/>
      <c r="NRI3" s="83"/>
      <c r="NRJ3" s="83"/>
      <c r="NRK3" s="83"/>
      <c r="NRL3" s="83"/>
      <c r="NRM3" s="83"/>
      <c r="NRN3" s="83"/>
      <c r="NRO3" s="83"/>
      <c r="NRP3" s="83"/>
      <c r="NRQ3" s="83"/>
      <c r="NRR3" s="83"/>
      <c r="NRS3" s="83"/>
      <c r="NRT3" s="83"/>
      <c r="NRU3" s="83"/>
      <c r="NRV3" s="83"/>
      <c r="NRW3" s="83"/>
      <c r="NRX3" s="83"/>
      <c r="NRY3" s="83"/>
      <c r="NRZ3" s="83"/>
      <c r="NSA3" s="83"/>
      <c r="NSB3" s="83"/>
      <c r="NSC3" s="83"/>
      <c r="NSD3" s="83"/>
      <c r="NSE3" s="83"/>
      <c r="NSF3" s="83"/>
      <c r="NSG3" s="83"/>
      <c r="NSH3" s="83"/>
      <c r="NSI3" s="83"/>
      <c r="NSJ3" s="83"/>
      <c r="NSK3" s="83"/>
      <c r="NSL3" s="83"/>
      <c r="NSM3" s="83"/>
      <c r="NSN3" s="83"/>
      <c r="NSO3" s="83"/>
      <c r="NSP3" s="83"/>
      <c r="NSQ3" s="83"/>
      <c r="NSR3" s="83"/>
      <c r="NSS3" s="83"/>
      <c r="NST3" s="83"/>
      <c r="NSU3" s="83"/>
      <c r="NSV3" s="83"/>
      <c r="NSW3" s="83"/>
      <c r="NSX3" s="83"/>
      <c r="NSY3" s="83"/>
      <c r="NSZ3" s="83"/>
      <c r="NTA3" s="83"/>
      <c r="NTB3" s="83"/>
      <c r="NTC3" s="83"/>
      <c r="NTD3" s="83"/>
      <c r="NTE3" s="83"/>
      <c r="NTF3" s="83"/>
      <c r="NTG3" s="83"/>
      <c r="NTH3" s="83"/>
      <c r="NTI3" s="83"/>
      <c r="NTJ3" s="83"/>
      <c r="NTK3" s="83"/>
      <c r="NTL3" s="83"/>
      <c r="NTM3" s="83"/>
      <c r="NTN3" s="83"/>
      <c r="NTO3" s="83"/>
      <c r="NTP3" s="83"/>
      <c r="NTQ3" s="83"/>
      <c r="NTR3" s="83"/>
      <c r="NTS3" s="83"/>
      <c r="NTT3" s="83"/>
      <c r="NTU3" s="83"/>
      <c r="NTV3" s="83"/>
      <c r="NTW3" s="83"/>
      <c r="NTX3" s="83"/>
      <c r="NTY3" s="83"/>
      <c r="NTZ3" s="83"/>
      <c r="NUA3" s="83"/>
      <c r="NUB3" s="83"/>
      <c r="NUC3" s="83"/>
      <c r="NUD3" s="83"/>
      <c r="NUE3" s="83"/>
      <c r="NUF3" s="83"/>
      <c r="NUG3" s="83"/>
      <c r="NUH3" s="83"/>
      <c r="NUI3" s="83"/>
      <c r="NUJ3" s="83"/>
      <c r="NUK3" s="83"/>
      <c r="NUL3" s="83"/>
      <c r="NUM3" s="83"/>
      <c r="NUN3" s="83"/>
      <c r="NUO3" s="83"/>
      <c r="NUP3" s="83"/>
      <c r="NUQ3" s="83"/>
      <c r="NUR3" s="83"/>
      <c r="NUS3" s="83"/>
      <c r="NUT3" s="83"/>
      <c r="NUU3" s="83"/>
      <c r="NUV3" s="83"/>
      <c r="NUW3" s="83"/>
      <c r="NUX3" s="83"/>
      <c r="NUY3" s="83"/>
      <c r="NUZ3" s="83"/>
      <c r="NVA3" s="83"/>
      <c r="NVB3" s="83"/>
      <c r="NVC3" s="83"/>
      <c r="NVD3" s="83"/>
      <c r="NVE3" s="83"/>
      <c r="NVF3" s="83"/>
      <c r="NVG3" s="83"/>
      <c r="NVH3" s="83"/>
      <c r="NVI3" s="83"/>
      <c r="NVJ3" s="83"/>
      <c r="NVK3" s="83"/>
      <c r="NVL3" s="83"/>
      <c r="NVM3" s="83"/>
      <c r="NVN3" s="83"/>
      <c r="NVO3" s="83"/>
      <c r="NVP3" s="83"/>
      <c r="NVQ3" s="83"/>
      <c r="NVR3" s="83"/>
      <c r="NVS3" s="83"/>
      <c r="NVT3" s="83"/>
      <c r="NVU3" s="83"/>
      <c r="NVV3" s="83"/>
      <c r="NVW3" s="83"/>
      <c r="NVX3" s="83"/>
      <c r="NVY3" s="83"/>
      <c r="NVZ3" s="83"/>
      <c r="NWA3" s="83"/>
      <c r="NWB3" s="83"/>
      <c r="NWC3" s="83"/>
      <c r="NWD3" s="83"/>
      <c r="NWE3" s="83"/>
      <c r="NWF3" s="83"/>
      <c r="NWG3" s="83"/>
      <c r="NWH3" s="83"/>
      <c r="NWI3" s="83"/>
      <c r="NWJ3" s="83"/>
      <c r="NWK3" s="83"/>
      <c r="NWL3" s="83"/>
      <c r="NWM3" s="83"/>
      <c r="NWN3" s="83"/>
      <c r="NWO3" s="83"/>
      <c r="NWP3" s="83"/>
      <c r="NWQ3" s="83"/>
      <c r="NWR3" s="83"/>
      <c r="NWS3" s="83"/>
      <c r="NWT3" s="83"/>
      <c r="NWU3" s="83"/>
      <c r="NWV3" s="83"/>
      <c r="NWW3" s="83"/>
      <c r="NWX3" s="83"/>
      <c r="NWY3" s="83"/>
      <c r="NWZ3" s="83"/>
      <c r="NXA3" s="83"/>
      <c r="NXB3" s="83"/>
      <c r="NXC3" s="83"/>
      <c r="NXD3" s="83"/>
      <c r="NXE3" s="83"/>
      <c r="NXF3" s="83"/>
      <c r="NXG3" s="83"/>
      <c r="NXH3" s="83"/>
      <c r="NXI3" s="83"/>
      <c r="NXJ3" s="83"/>
      <c r="NXK3" s="83"/>
      <c r="NXL3" s="83"/>
      <c r="NXM3" s="83"/>
      <c r="NXN3" s="83"/>
      <c r="NXO3" s="83"/>
      <c r="NXP3" s="83"/>
      <c r="NXQ3" s="83"/>
      <c r="NXR3" s="83"/>
      <c r="NXS3" s="83"/>
      <c r="NXT3" s="83"/>
      <c r="NXU3" s="83"/>
      <c r="NXV3" s="83"/>
      <c r="NXW3" s="83"/>
      <c r="NXX3" s="83"/>
      <c r="NXY3" s="83"/>
      <c r="NXZ3" s="83"/>
      <c r="NYA3" s="83"/>
      <c r="NYB3" s="83"/>
      <c r="NYC3" s="83"/>
      <c r="NYD3" s="83"/>
      <c r="NYE3" s="83"/>
      <c r="NYF3" s="83"/>
      <c r="NYG3" s="83"/>
      <c r="NYH3" s="83"/>
      <c r="NYI3" s="83"/>
      <c r="NYJ3" s="83"/>
      <c r="NYK3" s="83"/>
      <c r="NYL3" s="83"/>
      <c r="NYM3" s="83"/>
      <c r="NYN3" s="83"/>
      <c r="NYO3" s="83"/>
      <c r="NYP3" s="83"/>
      <c r="NYQ3" s="83"/>
      <c r="NYR3" s="83"/>
      <c r="NYS3" s="83"/>
      <c r="NYT3" s="83"/>
      <c r="NYU3" s="83"/>
      <c r="NYV3" s="83"/>
      <c r="NYW3" s="83"/>
      <c r="NYX3" s="83"/>
      <c r="NYY3" s="83"/>
      <c r="NYZ3" s="83"/>
      <c r="NZA3" s="83"/>
      <c r="NZB3" s="83"/>
      <c r="NZC3" s="83"/>
      <c r="NZD3" s="83"/>
      <c r="NZE3" s="83"/>
      <c r="NZF3" s="83"/>
      <c r="NZG3" s="83"/>
      <c r="NZH3" s="83"/>
      <c r="NZI3" s="83"/>
      <c r="NZJ3" s="83"/>
      <c r="NZK3" s="83"/>
      <c r="NZL3" s="83"/>
      <c r="NZM3" s="83"/>
      <c r="NZN3" s="83"/>
      <c r="NZO3" s="83"/>
      <c r="NZP3" s="83"/>
      <c r="NZQ3" s="83"/>
      <c r="NZR3" s="83"/>
      <c r="NZS3" s="83"/>
      <c r="NZT3" s="83"/>
      <c r="NZU3" s="83"/>
      <c r="NZV3" s="83"/>
      <c r="NZW3" s="83"/>
      <c r="NZX3" s="83"/>
      <c r="NZY3" s="83"/>
      <c r="NZZ3" s="83"/>
      <c r="OAA3" s="83"/>
      <c r="OAB3" s="83"/>
      <c r="OAC3" s="83"/>
      <c r="OAD3" s="83"/>
      <c r="OAE3" s="83"/>
      <c r="OAF3" s="83"/>
      <c r="OAG3" s="83"/>
      <c r="OAH3" s="83"/>
      <c r="OAI3" s="83"/>
      <c r="OAJ3" s="83"/>
      <c r="OAK3" s="83"/>
      <c r="OAL3" s="83"/>
      <c r="OAM3" s="83"/>
      <c r="OAN3" s="83"/>
      <c r="OAO3" s="83"/>
      <c r="OAP3" s="83"/>
      <c r="OAQ3" s="83"/>
      <c r="OAR3" s="83"/>
      <c r="OAS3" s="83"/>
      <c r="OAT3" s="83"/>
      <c r="OAU3" s="83"/>
      <c r="OAV3" s="83"/>
      <c r="OAW3" s="83"/>
      <c r="OAX3" s="83"/>
      <c r="OAY3" s="83"/>
      <c r="OAZ3" s="83"/>
      <c r="OBA3" s="83"/>
      <c r="OBB3" s="83"/>
      <c r="OBC3" s="83"/>
      <c r="OBD3" s="83"/>
      <c r="OBE3" s="83"/>
      <c r="OBF3" s="83"/>
      <c r="OBG3" s="83"/>
      <c r="OBH3" s="83"/>
      <c r="OBI3" s="83"/>
      <c r="OBJ3" s="83"/>
      <c r="OBK3" s="83"/>
      <c r="OBL3" s="83"/>
      <c r="OBM3" s="83"/>
      <c r="OBN3" s="83"/>
      <c r="OBO3" s="83"/>
      <c r="OBP3" s="83"/>
      <c r="OBQ3" s="83"/>
      <c r="OBR3" s="83"/>
      <c r="OBS3" s="83"/>
      <c r="OBT3" s="83"/>
      <c r="OBU3" s="83"/>
      <c r="OBV3" s="83"/>
      <c r="OBW3" s="83"/>
      <c r="OBX3" s="83"/>
      <c r="OBY3" s="83"/>
      <c r="OBZ3" s="83"/>
      <c r="OCA3" s="83"/>
      <c r="OCB3" s="83"/>
      <c r="OCC3" s="83"/>
      <c r="OCD3" s="83"/>
      <c r="OCE3" s="83"/>
      <c r="OCF3" s="83"/>
      <c r="OCG3" s="83"/>
      <c r="OCH3" s="83"/>
      <c r="OCI3" s="83"/>
      <c r="OCJ3" s="83"/>
      <c r="OCK3" s="83"/>
      <c r="OCL3" s="83"/>
      <c r="OCM3" s="83"/>
      <c r="OCN3" s="83"/>
      <c r="OCO3" s="83"/>
      <c r="OCP3" s="83"/>
      <c r="OCQ3" s="83"/>
      <c r="OCR3" s="83"/>
      <c r="OCS3" s="83"/>
      <c r="OCT3" s="83"/>
      <c r="OCU3" s="83"/>
      <c r="OCV3" s="83"/>
      <c r="OCW3" s="83"/>
      <c r="OCX3" s="83"/>
      <c r="OCY3" s="83"/>
      <c r="OCZ3" s="83"/>
      <c r="ODA3" s="83"/>
      <c r="ODB3" s="83"/>
      <c r="ODC3" s="83"/>
      <c r="ODD3" s="83"/>
      <c r="ODE3" s="83"/>
      <c r="ODF3" s="83"/>
      <c r="ODG3" s="83"/>
      <c r="ODH3" s="83"/>
      <c r="ODI3" s="83"/>
      <c r="ODJ3" s="83"/>
      <c r="ODK3" s="83"/>
      <c r="ODL3" s="83"/>
      <c r="ODM3" s="83"/>
      <c r="ODN3" s="83"/>
      <c r="ODO3" s="83"/>
      <c r="ODP3" s="83"/>
      <c r="ODQ3" s="83"/>
      <c r="ODR3" s="83"/>
      <c r="ODS3" s="83"/>
      <c r="ODT3" s="83"/>
      <c r="ODU3" s="83"/>
      <c r="ODV3" s="83"/>
      <c r="ODW3" s="83"/>
      <c r="ODX3" s="83"/>
      <c r="ODY3" s="83"/>
      <c r="ODZ3" s="83"/>
      <c r="OEA3" s="83"/>
      <c r="OEB3" s="83"/>
      <c r="OEC3" s="83"/>
      <c r="OED3" s="83"/>
      <c r="OEE3" s="83"/>
      <c r="OEF3" s="83"/>
      <c r="OEG3" s="83"/>
      <c r="OEH3" s="83"/>
      <c r="OEI3" s="83"/>
      <c r="OEJ3" s="83"/>
      <c r="OEK3" s="83"/>
      <c r="OEL3" s="83"/>
      <c r="OEM3" s="83"/>
      <c r="OEN3" s="83"/>
      <c r="OEO3" s="83"/>
      <c r="OEP3" s="83"/>
      <c r="OEQ3" s="83"/>
      <c r="OER3" s="83"/>
      <c r="OES3" s="83"/>
      <c r="OET3" s="83"/>
      <c r="OEU3" s="83"/>
      <c r="OEV3" s="83"/>
      <c r="OEW3" s="83"/>
      <c r="OEX3" s="83"/>
      <c r="OEY3" s="83"/>
      <c r="OEZ3" s="83"/>
      <c r="OFA3" s="83"/>
      <c r="OFB3" s="83"/>
      <c r="OFC3" s="83"/>
      <c r="OFD3" s="83"/>
      <c r="OFE3" s="83"/>
      <c r="OFF3" s="83"/>
      <c r="OFG3" s="83"/>
      <c r="OFH3" s="83"/>
      <c r="OFI3" s="83"/>
      <c r="OFJ3" s="83"/>
      <c r="OFK3" s="83"/>
      <c r="OFL3" s="83"/>
      <c r="OFM3" s="83"/>
      <c r="OFN3" s="83"/>
      <c r="OFO3" s="83"/>
      <c r="OFP3" s="83"/>
      <c r="OFQ3" s="83"/>
      <c r="OFR3" s="83"/>
      <c r="OFS3" s="83"/>
      <c r="OFT3" s="83"/>
      <c r="OFU3" s="83"/>
      <c r="OFV3" s="83"/>
      <c r="OFW3" s="83"/>
      <c r="OFX3" s="83"/>
      <c r="OFY3" s="83"/>
      <c r="OFZ3" s="83"/>
      <c r="OGA3" s="83"/>
      <c r="OGB3" s="83"/>
      <c r="OGC3" s="83"/>
      <c r="OGD3" s="83"/>
      <c r="OGE3" s="83"/>
      <c r="OGF3" s="83"/>
      <c r="OGG3" s="83"/>
      <c r="OGH3" s="83"/>
      <c r="OGI3" s="83"/>
      <c r="OGJ3" s="83"/>
      <c r="OGK3" s="83"/>
      <c r="OGL3" s="83"/>
      <c r="OGM3" s="83"/>
      <c r="OGN3" s="83"/>
      <c r="OGO3" s="83"/>
      <c r="OGP3" s="83"/>
      <c r="OGQ3" s="83"/>
      <c r="OGR3" s="83"/>
      <c r="OGS3" s="83"/>
      <c r="OGT3" s="83"/>
      <c r="OGU3" s="83"/>
      <c r="OGV3" s="83"/>
      <c r="OGW3" s="83"/>
      <c r="OGX3" s="83"/>
      <c r="OGY3" s="83"/>
      <c r="OGZ3" s="83"/>
      <c r="OHA3" s="83"/>
      <c r="OHB3" s="83"/>
      <c r="OHC3" s="83"/>
      <c r="OHD3" s="83"/>
      <c r="OHE3" s="83"/>
      <c r="OHF3" s="83"/>
      <c r="OHG3" s="83"/>
      <c r="OHH3" s="83"/>
      <c r="OHI3" s="83"/>
      <c r="OHJ3" s="83"/>
      <c r="OHK3" s="83"/>
      <c r="OHL3" s="83"/>
      <c r="OHM3" s="83"/>
      <c r="OHN3" s="83"/>
      <c r="OHO3" s="83"/>
      <c r="OHP3" s="83"/>
      <c r="OHQ3" s="83"/>
      <c r="OHR3" s="83"/>
      <c r="OHS3" s="83"/>
      <c r="OHT3" s="83"/>
      <c r="OHU3" s="83"/>
      <c r="OHV3" s="83"/>
      <c r="OHW3" s="83"/>
      <c r="OHX3" s="83"/>
      <c r="OHY3" s="83"/>
      <c r="OHZ3" s="83"/>
      <c r="OIA3" s="83"/>
      <c r="OIB3" s="83"/>
      <c r="OIC3" s="83"/>
      <c r="OID3" s="83"/>
      <c r="OIE3" s="83"/>
      <c r="OIF3" s="83"/>
      <c r="OIG3" s="83"/>
      <c r="OIH3" s="83"/>
      <c r="OII3" s="83"/>
      <c r="OIJ3" s="83"/>
      <c r="OIK3" s="83"/>
      <c r="OIL3" s="83"/>
      <c r="OIM3" s="83"/>
      <c r="OIN3" s="83"/>
      <c r="OIO3" s="83"/>
      <c r="OIP3" s="83"/>
      <c r="OIQ3" s="83"/>
      <c r="OIR3" s="83"/>
      <c r="OIS3" s="83"/>
      <c r="OIT3" s="83"/>
      <c r="OIU3" s="83"/>
      <c r="OIV3" s="83"/>
      <c r="OIW3" s="83"/>
      <c r="OIX3" s="83"/>
      <c r="OIY3" s="83"/>
      <c r="OIZ3" s="83"/>
      <c r="OJA3" s="83"/>
      <c r="OJB3" s="83"/>
      <c r="OJC3" s="83"/>
      <c r="OJD3" s="83"/>
      <c r="OJE3" s="83"/>
      <c r="OJF3" s="83"/>
      <c r="OJG3" s="83"/>
      <c r="OJH3" s="83"/>
      <c r="OJI3" s="83"/>
      <c r="OJJ3" s="83"/>
      <c r="OJK3" s="83"/>
      <c r="OJL3" s="83"/>
      <c r="OJM3" s="83"/>
      <c r="OJN3" s="83"/>
      <c r="OJO3" s="83"/>
      <c r="OJP3" s="83"/>
      <c r="OJQ3" s="83"/>
      <c r="OJR3" s="83"/>
      <c r="OJS3" s="83"/>
      <c r="OJT3" s="83"/>
      <c r="OJU3" s="83"/>
      <c r="OJV3" s="83"/>
      <c r="OJW3" s="83"/>
      <c r="OJX3" s="83"/>
      <c r="OJY3" s="83"/>
      <c r="OJZ3" s="83"/>
      <c r="OKA3" s="83"/>
      <c r="OKB3" s="83"/>
      <c r="OKC3" s="83"/>
      <c r="OKD3" s="83"/>
      <c r="OKE3" s="83"/>
      <c r="OKF3" s="83"/>
      <c r="OKG3" s="83"/>
      <c r="OKH3" s="83"/>
      <c r="OKI3" s="83"/>
      <c r="OKJ3" s="83"/>
      <c r="OKK3" s="83"/>
      <c r="OKL3" s="83"/>
      <c r="OKM3" s="83"/>
      <c r="OKN3" s="83"/>
      <c r="OKO3" s="83"/>
      <c r="OKP3" s="83"/>
      <c r="OKQ3" s="83"/>
      <c r="OKR3" s="83"/>
      <c r="OKS3" s="83"/>
      <c r="OKT3" s="83"/>
      <c r="OKU3" s="83"/>
      <c r="OKV3" s="83"/>
      <c r="OKW3" s="83"/>
      <c r="OKX3" s="83"/>
      <c r="OKY3" s="83"/>
      <c r="OKZ3" s="83"/>
      <c r="OLA3" s="83"/>
      <c r="OLB3" s="83"/>
      <c r="OLC3" s="83"/>
      <c r="OLD3" s="83"/>
      <c r="OLE3" s="83"/>
      <c r="OLF3" s="83"/>
      <c r="OLG3" s="83"/>
      <c r="OLH3" s="83"/>
      <c r="OLI3" s="83"/>
      <c r="OLJ3" s="83"/>
      <c r="OLK3" s="83"/>
      <c r="OLL3" s="83"/>
      <c r="OLM3" s="83"/>
      <c r="OLN3" s="83"/>
      <c r="OLO3" s="83"/>
      <c r="OLP3" s="83"/>
      <c r="OLQ3" s="83"/>
      <c r="OLR3" s="83"/>
      <c r="OLS3" s="83"/>
      <c r="OLT3" s="83"/>
      <c r="OLU3" s="83"/>
      <c r="OLV3" s="83"/>
      <c r="OLW3" s="83"/>
      <c r="OLX3" s="83"/>
      <c r="OLY3" s="83"/>
      <c r="OLZ3" s="83"/>
      <c r="OMA3" s="83"/>
      <c r="OMB3" s="83"/>
      <c r="OMC3" s="83"/>
      <c r="OMD3" s="83"/>
      <c r="OME3" s="83"/>
      <c r="OMF3" s="83"/>
      <c r="OMG3" s="83"/>
      <c r="OMH3" s="83"/>
      <c r="OMI3" s="83"/>
      <c r="OMJ3" s="83"/>
      <c r="OMK3" s="83"/>
      <c r="OML3" s="83"/>
      <c r="OMM3" s="83"/>
      <c r="OMN3" s="83"/>
      <c r="OMO3" s="83"/>
      <c r="OMP3" s="83"/>
      <c r="OMQ3" s="83"/>
      <c r="OMR3" s="83"/>
      <c r="OMS3" s="83"/>
      <c r="OMT3" s="83"/>
      <c r="OMU3" s="83"/>
      <c r="OMV3" s="83"/>
      <c r="OMW3" s="83"/>
      <c r="OMX3" s="83"/>
      <c r="OMY3" s="83"/>
      <c r="OMZ3" s="83"/>
      <c r="ONA3" s="83"/>
      <c r="ONB3" s="83"/>
      <c r="ONC3" s="83"/>
      <c r="OND3" s="83"/>
      <c r="ONE3" s="83"/>
      <c r="ONF3" s="83"/>
      <c r="ONG3" s="83"/>
      <c r="ONH3" s="83"/>
      <c r="ONI3" s="83"/>
      <c r="ONJ3" s="83"/>
      <c r="ONK3" s="83"/>
      <c r="ONL3" s="83"/>
      <c r="ONM3" s="83"/>
      <c r="ONN3" s="83"/>
      <c r="ONO3" s="83"/>
      <c r="ONP3" s="83"/>
      <c r="ONQ3" s="83"/>
      <c r="ONR3" s="83"/>
      <c r="ONS3" s="83"/>
      <c r="ONT3" s="83"/>
      <c r="ONU3" s="83"/>
      <c r="ONV3" s="83"/>
      <c r="ONW3" s="83"/>
      <c r="ONX3" s="83"/>
      <c r="ONY3" s="83"/>
      <c r="ONZ3" s="83"/>
      <c r="OOA3" s="83"/>
      <c r="OOB3" s="83"/>
      <c r="OOC3" s="83"/>
      <c r="OOD3" s="83"/>
      <c r="OOE3" s="83"/>
      <c r="OOF3" s="83"/>
      <c r="OOG3" s="83"/>
      <c r="OOH3" s="83"/>
      <c r="OOI3" s="83"/>
      <c r="OOJ3" s="83"/>
      <c r="OOK3" s="83"/>
      <c r="OOL3" s="83"/>
      <c r="OOM3" s="83"/>
      <c r="OON3" s="83"/>
      <c r="OOO3" s="83"/>
      <c r="OOP3" s="83"/>
      <c r="OOQ3" s="83"/>
      <c r="OOR3" s="83"/>
      <c r="OOS3" s="83"/>
      <c r="OOT3" s="83"/>
      <c r="OOU3" s="83"/>
      <c r="OOV3" s="83"/>
      <c r="OOW3" s="83"/>
      <c r="OOX3" s="83"/>
      <c r="OOY3" s="83"/>
      <c r="OOZ3" s="83"/>
      <c r="OPA3" s="83"/>
      <c r="OPB3" s="83"/>
      <c r="OPC3" s="83"/>
      <c r="OPD3" s="83"/>
      <c r="OPE3" s="83"/>
      <c r="OPF3" s="83"/>
      <c r="OPG3" s="83"/>
      <c r="OPH3" s="83"/>
      <c r="OPI3" s="83"/>
      <c r="OPJ3" s="83"/>
      <c r="OPK3" s="83"/>
      <c r="OPL3" s="83"/>
      <c r="OPM3" s="83"/>
      <c r="OPN3" s="83"/>
      <c r="OPO3" s="83"/>
      <c r="OPP3" s="83"/>
      <c r="OPQ3" s="83"/>
      <c r="OPR3" s="83"/>
      <c r="OPS3" s="83"/>
      <c r="OPT3" s="83"/>
      <c r="OPU3" s="83"/>
      <c r="OPV3" s="83"/>
      <c r="OPW3" s="83"/>
      <c r="OPX3" s="83"/>
      <c r="OPY3" s="83"/>
      <c r="OPZ3" s="83"/>
      <c r="OQA3" s="83"/>
      <c r="OQB3" s="83"/>
      <c r="OQC3" s="83"/>
      <c r="OQD3" s="83"/>
      <c r="OQE3" s="83"/>
      <c r="OQF3" s="83"/>
      <c r="OQG3" s="83"/>
      <c r="OQH3" s="83"/>
      <c r="OQI3" s="83"/>
      <c r="OQJ3" s="83"/>
      <c r="OQK3" s="83"/>
      <c r="OQL3" s="83"/>
      <c r="OQM3" s="83"/>
      <c r="OQN3" s="83"/>
      <c r="OQO3" s="83"/>
      <c r="OQP3" s="83"/>
      <c r="OQQ3" s="83"/>
      <c r="OQR3" s="83"/>
      <c r="OQS3" s="83"/>
      <c r="OQT3" s="83"/>
      <c r="OQU3" s="83"/>
      <c r="OQV3" s="83"/>
      <c r="OQW3" s="83"/>
      <c r="OQX3" s="83"/>
      <c r="OQY3" s="83"/>
      <c r="OQZ3" s="83"/>
      <c r="ORA3" s="83"/>
      <c r="ORB3" s="83"/>
      <c r="ORC3" s="83"/>
      <c r="ORD3" s="83"/>
      <c r="ORE3" s="83"/>
      <c r="ORF3" s="83"/>
      <c r="ORG3" s="83"/>
      <c r="ORH3" s="83"/>
      <c r="ORI3" s="83"/>
      <c r="ORJ3" s="83"/>
      <c r="ORK3" s="83"/>
      <c r="ORL3" s="83"/>
      <c r="ORM3" s="83"/>
      <c r="ORN3" s="83"/>
      <c r="ORO3" s="83"/>
      <c r="ORP3" s="83"/>
      <c r="ORQ3" s="83"/>
      <c r="ORR3" s="83"/>
      <c r="ORS3" s="83"/>
      <c r="ORT3" s="83"/>
      <c r="ORU3" s="83"/>
      <c r="ORV3" s="83"/>
      <c r="ORW3" s="83"/>
      <c r="ORX3" s="83"/>
      <c r="ORY3" s="83"/>
      <c r="ORZ3" s="83"/>
      <c r="OSA3" s="83"/>
      <c r="OSB3" s="83"/>
      <c r="OSC3" s="83"/>
      <c r="OSD3" s="83"/>
      <c r="OSE3" s="83"/>
      <c r="OSF3" s="83"/>
      <c r="OSG3" s="83"/>
      <c r="OSH3" s="83"/>
      <c r="OSI3" s="83"/>
      <c r="OSJ3" s="83"/>
      <c r="OSK3" s="83"/>
      <c r="OSL3" s="83"/>
      <c r="OSM3" s="83"/>
      <c r="OSN3" s="83"/>
      <c r="OSO3" s="83"/>
      <c r="OSP3" s="83"/>
      <c r="OSQ3" s="83"/>
      <c r="OSR3" s="83"/>
      <c r="OSS3" s="83"/>
      <c r="OST3" s="83"/>
      <c r="OSU3" s="83"/>
      <c r="OSV3" s="83"/>
      <c r="OSW3" s="83"/>
      <c r="OSX3" s="83"/>
      <c r="OSY3" s="83"/>
      <c r="OSZ3" s="83"/>
      <c r="OTA3" s="83"/>
      <c r="OTB3" s="83"/>
      <c r="OTC3" s="83"/>
      <c r="OTD3" s="83"/>
      <c r="OTE3" s="83"/>
      <c r="OTF3" s="83"/>
      <c r="OTG3" s="83"/>
      <c r="OTH3" s="83"/>
      <c r="OTI3" s="83"/>
      <c r="OTJ3" s="83"/>
      <c r="OTK3" s="83"/>
      <c r="OTL3" s="83"/>
      <c r="OTM3" s="83"/>
      <c r="OTN3" s="83"/>
      <c r="OTO3" s="83"/>
      <c r="OTP3" s="83"/>
      <c r="OTQ3" s="83"/>
      <c r="OTR3" s="83"/>
      <c r="OTS3" s="83"/>
      <c r="OTT3" s="83"/>
      <c r="OTU3" s="83"/>
      <c r="OTV3" s="83"/>
      <c r="OTW3" s="83"/>
      <c r="OTX3" s="83"/>
      <c r="OTY3" s="83"/>
      <c r="OTZ3" s="83"/>
      <c r="OUA3" s="83"/>
      <c r="OUB3" s="83"/>
      <c r="OUC3" s="83"/>
      <c r="OUD3" s="83"/>
      <c r="OUE3" s="83"/>
      <c r="OUF3" s="83"/>
      <c r="OUG3" s="83"/>
      <c r="OUH3" s="83"/>
      <c r="OUI3" s="83"/>
      <c r="OUJ3" s="83"/>
      <c r="OUK3" s="83"/>
      <c r="OUL3" s="83"/>
      <c r="OUM3" s="83"/>
      <c r="OUN3" s="83"/>
      <c r="OUO3" s="83"/>
      <c r="OUP3" s="83"/>
      <c r="OUQ3" s="83"/>
      <c r="OUR3" s="83"/>
      <c r="OUS3" s="83"/>
      <c r="OUT3" s="83"/>
      <c r="OUU3" s="83"/>
      <c r="OUV3" s="83"/>
      <c r="OUW3" s="83"/>
      <c r="OUX3" s="83"/>
      <c r="OUY3" s="83"/>
      <c r="OUZ3" s="83"/>
      <c r="OVA3" s="83"/>
      <c r="OVB3" s="83"/>
      <c r="OVC3" s="83"/>
      <c r="OVD3" s="83"/>
      <c r="OVE3" s="83"/>
      <c r="OVF3" s="83"/>
      <c r="OVG3" s="83"/>
      <c r="OVH3" s="83"/>
      <c r="OVI3" s="83"/>
      <c r="OVJ3" s="83"/>
      <c r="OVK3" s="83"/>
      <c r="OVL3" s="83"/>
      <c r="OVM3" s="83"/>
      <c r="OVN3" s="83"/>
      <c r="OVO3" s="83"/>
      <c r="OVP3" s="83"/>
      <c r="OVQ3" s="83"/>
      <c r="OVR3" s="83"/>
      <c r="OVS3" s="83"/>
      <c r="OVT3" s="83"/>
      <c r="OVU3" s="83"/>
      <c r="OVV3" s="83"/>
      <c r="OVW3" s="83"/>
      <c r="OVX3" s="83"/>
      <c r="OVY3" s="83"/>
      <c r="OVZ3" s="83"/>
      <c r="OWA3" s="83"/>
      <c r="OWB3" s="83"/>
      <c r="OWC3" s="83"/>
      <c r="OWD3" s="83"/>
      <c r="OWE3" s="83"/>
      <c r="OWF3" s="83"/>
      <c r="OWG3" s="83"/>
      <c r="OWH3" s="83"/>
      <c r="OWI3" s="83"/>
      <c r="OWJ3" s="83"/>
      <c r="OWK3" s="83"/>
      <c r="OWL3" s="83"/>
      <c r="OWM3" s="83"/>
      <c r="OWN3" s="83"/>
      <c r="OWO3" s="83"/>
      <c r="OWP3" s="83"/>
      <c r="OWQ3" s="83"/>
      <c r="OWR3" s="83"/>
      <c r="OWS3" s="83"/>
      <c r="OWT3" s="83"/>
      <c r="OWU3" s="83"/>
      <c r="OWV3" s="83"/>
      <c r="OWW3" s="83"/>
      <c r="OWX3" s="83"/>
      <c r="OWY3" s="83"/>
      <c r="OWZ3" s="83"/>
      <c r="OXA3" s="83"/>
      <c r="OXB3" s="83"/>
      <c r="OXC3" s="83"/>
      <c r="OXD3" s="83"/>
      <c r="OXE3" s="83"/>
      <c r="OXF3" s="83"/>
      <c r="OXG3" s="83"/>
      <c r="OXH3" s="83"/>
      <c r="OXI3" s="83"/>
      <c r="OXJ3" s="83"/>
      <c r="OXK3" s="83"/>
      <c r="OXL3" s="83"/>
      <c r="OXM3" s="83"/>
      <c r="OXN3" s="83"/>
      <c r="OXO3" s="83"/>
      <c r="OXP3" s="83"/>
      <c r="OXQ3" s="83"/>
      <c r="OXR3" s="83"/>
      <c r="OXS3" s="83"/>
      <c r="OXT3" s="83"/>
      <c r="OXU3" s="83"/>
      <c r="OXV3" s="83"/>
      <c r="OXW3" s="83"/>
      <c r="OXX3" s="83"/>
      <c r="OXY3" s="83"/>
      <c r="OXZ3" s="83"/>
      <c r="OYA3" s="83"/>
      <c r="OYB3" s="83"/>
      <c r="OYC3" s="83"/>
      <c r="OYD3" s="83"/>
      <c r="OYE3" s="83"/>
      <c r="OYF3" s="83"/>
      <c r="OYG3" s="83"/>
      <c r="OYH3" s="83"/>
      <c r="OYI3" s="83"/>
      <c r="OYJ3" s="83"/>
      <c r="OYK3" s="83"/>
      <c r="OYL3" s="83"/>
      <c r="OYM3" s="83"/>
      <c r="OYN3" s="83"/>
      <c r="OYO3" s="83"/>
      <c r="OYP3" s="83"/>
      <c r="OYQ3" s="83"/>
      <c r="OYR3" s="83"/>
      <c r="OYS3" s="83"/>
      <c r="OYT3" s="83"/>
      <c r="OYU3" s="83"/>
      <c r="OYV3" s="83"/>
      <c r="OYW3" s="83"/>
      <c r="OYX3" s="83"/>
      <c r="OYY3" s="83"/>
      <c r="OYZ3" s="83"/>
      <c r="OZA3" s="83"/>
      <c r="OZB3" s="83"/>
      <c r="OZC3" s="83"/>
      <c r="OZD3" s="83"/>
      <c r="OZE3" s="83"/>
      <c r="OZF3" s="83"/>
      <c r="OZG3" s="83"/>
      <c r="OZH3" s="83"/>
      <c r="OZI3" s="83"/>
      <c r="OZJ3" s="83"/>
      <c r="OZK3" s="83"/>
      <c r="OZL3" s="83"/>
      <c r="OZM3" s="83"/>
      <c r="OZN3" s="83"/>
      <c r="OZO3" s="83"/>
      <c r="OZP3" s="83"/>
      <c r="OZQ3" s="83"/>
      <c r="OZR3" s="83"/>
      <c r="OZS3" s="83"/>
      <c r="OZT3" s="83"/>
      <c r="OZU3" s="83"/>
      <c r="OZV3" s="83"/>
      <c r="OZW3" s="83"/>
      <c r="OZX3" s="83"/>
      <c r="OZY3" s="83"/>
      <c r="OZZ3" s="83"/>
      <c r="PAA3" s="83"/>
      <c r="PAB3" s="83"/>
      <c r="PAC3" s="83"/>
      <c r="PAD3" s="83"/>
      <c r="PAE3" s="83"/>
      <c r="PAF3" s="83"/>
      <c r="PAG3" s="83"/>
      <c r="PAH3" s="83"/>
      <c r="PAI3" s="83"/>
      <c r="PAJ3" s="83"/>
      <c r="PAK3" s="83"/>
      <c r="PAL3" s="83"/>
      <c r="PAM3" s="83"/>
      <c r="PAN3" s="83"/>
      <c r="PAO3" s="83"/>
      <c r="PAP3" s="83"/>
      <c r="PAQ3" s="83"/>
      <c r="PAR3" s="83"/>
      <c r="PAS3" s="83"/>
      <c r="PAT3" s="83"/>
      <c r="PAU3" s="83"/>
      <c r="PAV3" s="83"/>
      <c r="PAW3" s="83"/>
      <c r="PAX3" s="83"/>
      <c r="PAY3" s="83"/>
      <c r="PAZ3" s="83"/>
      <c r="PBA3" s="83"/>
      <c r="PBB3" s="83"/>
      <c r="PBC3" s="83"/>
      <c r="PBD3" s="83"/>
      <c r="PBE3" s="83"/>
      <c r="PBF3" s="83"/>
      <c r="PBG3" s="83"/>
      <c r="PBH3" s="83"/>
      <c r="PBI3" s="83"/>
      <c r="PBJ3" s="83"/>
      <c r="PBK3" s="83"/>
      <c r="PBL3" s="83"/>
      <c r="PBM3" s="83"/>
      <c r="PBN3" s="83"/>
      <c r="PBO3" s="83"/>
      <c r="PBP3" s="83"/>
      <c r="PBQ3" s="83"/>
      <c r="PBR3" s="83"/>
      <c r="PBS3" s="83"/>
      <c r="PBT3" s="83"/>
      <c r="PBU3" s="83"/>
      <c r="PBV3" s="83"/>
      <c r="PBW3" s="83"/>
      <c r="PBX3" s="83"/>
      <c r="PBY3" s="83"/>
      <c r="PBZ3" s="83"/>
      <c r="PCA3" s="83"/>
      <c r="PCB3" s="83"/>
      <c r="PCC3" s="83"/>
      <c r="PCD3" s="83"/>
      <c r="PCE3" s="83"/>
      <c r="PCF3" s="83"/>
      <c r="PCG3" s="83"/>
      <c r="PCH3" s="83"/>
      <c r="PCI3" s="83"/>
      <c r="PCJ3" s="83"/>
      <c r="PCK3" s="83"/>
      <c r="PCL3" s="83"/>
      <c r="PCM3" s="83"/>
      <c r="PCN3" s="83"/>
      <c r="PCO3" s="83"/>
      <c r="PCP3" s="83"/>
      <c r="PCQ3" s="83"/>
      <c r="PCR3" s="83"/>
      <c r="PCS3" s="83"/>
      <c r="PCT3" s="83"/>
      <c r="PCU3" s="83"/>
      <c r="PCV3" s="83"/>
      <c r="PCW3" s="83"/>
      <c r="PCX3" s="83"/>
      <c r="PCY3" s="83"/>
      <c r="PCZ3" s="83"/>
      <c r="PDA3" s="83"/>
      <c r="PDB3" s="83"/>
      <c r="PDC3" s="83"/>
      <c r="PDD3" s="83"/>
      <c r="PDE3" s="83"/>
      <c r="PDF3" s="83"/>
      <c r="PDG3" s="83"/>
      <c r="PDH3" s="83"/>
      <c r="PDI3" s="83"/>
      <c r="PDJ3" s="83"/>
      <c r="PDK3" s="83"/>
      <c r="PDL3" s="83"/>
      <c r="PDM3" s="83"/>
      <c r="PDN3" s="83"/>
      <c r="PDO3" s="83"/>
      <c r="PDP3" s="83"/>
      <c r="PDQ3" s="83"/>
      <c r="PDR3" s="83"/>
      <c r="PDS3" s="83"/>
      <c r="PDT3" s="83"/>
      <c r="PDU3" s="83"/>
      <c r="PDV3" s="83"/>
      <c r="PDW3" s="83"/>
      <c r="PDX3" s="83"/>
      <c r="PDY3" s="83"/>
      <c r="PDZ3" s="83"/>
      <c r="PEA3" s="83"/>
      <c r="PEB3" s="83"/>
      <c r="PEC3" s="83"/>
      <c r="PED3" s="83"/>
      <c r="PEE3" s="83"/>
      <c r="PEF3" s="83"/>
      <c r="PEG3" s="83"/>
      <c r="PEH3" s="83"/>
      <c r="PEI3" s="83"/>
      <c r="PEJ3" s="83"/>
      <c r="PEK3" s="83"/>
      <c r="PEL3" s="83"/>
      <c r="PEM3" s="83"/>
      <c r="PEN3" s="83"/>
      <c r="PEO3" s="83"/>
      <c r="PEP3" s="83"/>
      <c r="PEQ3" s="83"/>
      <c r="PER3" s="83"/>
      <c r="PES3" s="83"/>
      <c r="PET3" s="83"/>
      <c r="PEU3" s="83"/>
      <c r="PEV3" s="83"/>
      <c r="PEW3" s="83"/>
      <c r="PEX3" s="83"/>
      <c r="PEY3" s="83"/>
      <c r="PEZ3" s="83"/>
      <c r="PFA3" s="83"/>
      <c r="PFB3" s="83"/>
      <c r="PFC3" s="83"/>
      <c r="PFD3" s="83"/>
      <c r="PFE3" s="83"/>
      <c r="PFF3" s="83"/>
      <c r="PFG3" s="83"/>
      <c r="PFH3" s="83"/>
      <c r="PFI3" s="83"/>
      <c r="PFJ3" s="83"/>
      <c r="PFK3" s="83"/>
      <c r="PFL3" s="83"/>
      <c r="PFM3" s="83"/>
      <c r="PFN3" s="83"/>
      <c r="PFO3" s="83"/>
      <c r="PFP3" s="83"/>
      <c r="PFQ3" s="83"/>
      <c r="PFR3" s="83"/>
      <c r="PFS3" s="83"/>
      <c r="PFT3" s="83"/>
      <c r="PFU3" s="83"/>
      <c r="PFV3" s="83"/>
      <c r="PFW3" s="83"/>
      <c r="PFX3" s="83"/>
      <c r="PFY3" s="83"/>
      <c r="PFZ3" s="83"/>
      <c r="PGA3" s="83"/>
      <c r="PGB3" s="83"/>
      <c r="PGC3" s="83"/>
      <c r="PGD3" s="83"/>
      <c r="PGE3" s="83"/>
      <c r="PGF3" s="83"/>
      <c r="PGG3" s="83"/>
      <c r="PGH3" s="83"/>
      <c r="PGI3" s="83"/>
      <c r="PGJ3" s="83"/>
      <c r="PGK3" s="83"/>
      <c r="PGL3" s="83"/>
      <c r="PGM3" s="83"/>
      <c r="PGN3" s="83"/>
      <c r="PGO3" s="83"/>
      <c r="PGP3" s="83"/>
      <c r="PGQ3" s="83"/>
      <c r="PGR3" s="83"/>
      <c r="PGS3" s="83"/>
      <c r="PGT3" s="83"/>
      <c r="PGU3" s="83"/>
      <c r="PGV3" s="83"/>
      <c r="PGW3" s="83"/>
      <c r="PGX3" s="83"/>
      <c r="PGY3" s="83"/>
      <c r="PGZ3" s="83"/>
      <c r="PHA3" s="83"/>
      <c r="PHB3" s="83"/>
      <c r="PHC3" s="83"/>
      <c r="PHD3" s="83"/>
      <c r="PHE3" s="83"/>
      <c r="PHF3" s="83"/>
      <c r="PHG3" s="83"/>
      <c r="PHH3" s="83"/>
      <c r="PHI3" s="83"/>
      <c r="PHJ3" s="83"/>
      <c r="PHK3" s="83"/>
      <c r="PHL3" s="83"/>
      <c r="PHM3" s="83"/>
      <c r="PHN3" s="83"/>
      <c r="PHO3" s="83"/>
      <c r="PHP3" s="83"/>
      <c r="PHQ3" s="83"/>
      <c r="PHR3" s="83"/>
      <c r="PHS3" s="83"/>
      <c r="PHT3" s="83"/>
      <c r="PHU3" s="83"/>
      <c r="PHV3" s="83"/>
      <c r="PHW3" s="83"/>
      <c r="PHX3" s="83"/>
      <c r="PHY3" s="83"/>
      <c r="PHZ3" s="83"/>
      <c r="PIA3" s="83"/>
      <c r="PIB3" s="83"/>
      <c r="PIC3" s="83"/>
      <c r="PID3" s="83"/>
      <c r="PIE3" s="83"/>
      <c r="PIF3" s="83"/>
      <c r="PIG3" s="83"/>
      <c r="PIH3" s="83"/>
      <c r="PII3" s="83"/>
      <c r="PIJ3" s="83"/>
      <c r="PIK3" s="83"/>
      <c r="PIL3" s="83"/>
      <c r="PIM3" s="83"/>
      <c r="PIN3" s="83"/>
      <c r="PIO3" s="83"/>
      <c r="PIP3" s="83"/>
      <c r="PIQ3" s="83"/>
      <c r="PIR3" s="83"/>
      <c r="PIS3" s="83"/>
      <c r="PIT3" s="83"/>
      <c r="PIU3" s="83"/>
      <c r="PIV3" s="83"/>
      <c r="PIW3" s="83"/>
      <c r="PIX3" s="83"/>
      <c r="PIY3" s="83"/>
      <c r="PIZ3" s="83"/>
      <c r="PJA3" s="83"/>
      <c r="PJB3" s="83"/>
      <c r="PJC3" s="83"/>
      <c r="PJD3" s="83"/>
      <c r="PJE3" s="83"/>
      <c r="PJF3" s="83"/>
      <c r="PJG3" s="83"/>
      <c r="PJH3" s="83"/>
      <c r="PJI3" s="83"/>
      <c r="PJJ3" s="83"/>
      <c r="PJK3" s="83"/>
      <c r="PJL3" s="83"/>
      <c r="PJM3" s="83"/>
      <c r="PJN3" s="83"/>
      <c r="PJO3" s="83"/>
      <c r="PJP3" s="83"/>
      <c r="PJQ3" s="83"/>
      <c r="PJR3" s="83"/>
      <c r="PJS3" s="83"/>
      <c r="PJT3" s="83"/>
      <c r="PJU3" s="83"/>
      <c r="PJV3" s="83"/>
      <c r="PJW3" s="83"/>
      <c r="PJX3" s="83"/>
      <c r="PJY3" s="83"/>
      <c r="PJZ3" s="83"/>
      <c r="PKA3" s="83"/>
      <c r="PKB3" s="83"/>
      <c r="PKC3" s="83"/>
      <c r="PKD3" s="83"/>
      <c r="PKE3" s="83"/>
      <c r="PKF3" s="83"/>
      <c r="PKG3" s="83"/>
      <c r="PKH3" s="83"/>
      <c r="PKI3" s="83"/>
      <c r="PKJ3" s="83"/>
      <c r="PKK3" s="83"/>
      <c r="PKL3" s="83"/>
      <c r="PKM3" s="83"/>
      <c r="PKN3" s="83"/>
      <c r="PKO3" s="83"/>
      <c r="PKP3" s="83"/>
      <c r="PKQ3" s="83"/>
      <c r="PKR3" s="83"/>
      <c r="PKS3" s="83"/>
      <c r="PKT3" s="83"/>
      <c r="PKU3" s="83"/>
      <c r="PKV3" s="83"/>
      <c r="PKW3" s="83"/>
      <c r="PKX3" s="83"/>
      <c r="PKY3" s="83"/>
      <c r="PKZ3" s="83"/>
      <c r="PLA3" s="83"/>
      <c r="PLB3" s="83"/>
      <c r="PLC3" s="83"/>
      <c r="PLD3" s="83"/>
      <c r="PLE3" s="83"/>
      <c r="PLF3" s="83"/>
      <c r="PLG3" s="83"/>
      <c r="PLH3" s="83"/>
      <c r="PLI3" s="83"/>
      <c r="PLJ3" s="83"/>
      <c r="PLK3" s="83"/>
      <c r="PLL3" s="83"/>
      <c r="PLM3" s="83"/>
      <c r="PLN3" s="83"/>
      <c r="PLO3" s="83"/>
      <c r="PLP3" s="83"/>
      <c r="PLQ3" s="83"/>
      <c r="PLR3" s="83"/>
      <c r="PLS3" s="83"/>
      <c r="PLT3" s="83"/>
      <c r="PLU3" s="83"/>
      <c r="PLV3" s="83"/>
      <c r="PLW3" s="83"/>
      <c r="PLX3" s="83"/>
      <c r="PLY3" s="83"/>
      <c r="PLZ3" s="83"/>
      <c r="PMA3" s="83"/>
      <c r="PMB3" s="83"/>
      <c r="PMC3" s="83"/>
      <c r="PMD3" s="83"/>
      <c r="PME3" s="83"/>
      <c r="PMF3" s="83"/>
      <c r="PMG3" s="83"/>
      <c r="PMH3" s="83"/>
      <c r="PMI3" s="83"/>
      <c r="PMJ3" s="83"/>
      <c r="PMK3" s="83"/>
      <c r="PML3" s="83"/>
      <c r="PMM3" s="83"/>
      <c r="PMN3" s="83"/>
      <c r="PMO3" s="83"/>
      <c r="PMP3" s="83"/>
      <c r="PMQ3" s="83"/>
      <c r="PMR3" s="83"/>
      <c r="PMS3" s="83"/>
      <c r="PMT3" s="83"/>
      <c r="PMU3" s="83"/>
      <c r="PMV3" s="83"/>
      <c r="PMW3" s="83"/>
      <c r="PMX3" s="83"/>
      <c r="PMY3" s="83"/>
      <c r="PMZ3" s="83"/>
      <c r="PNA3" s="83"/>
      <c r="PNB3" s="83"/>
      <c r="PNC3" s="83"/>
      <c r="PND3" s="83"/>
      <c r="PNE3" s="83"/>
      <c r="PNF3" s="83"/>
      <c r="PNG3" s="83"/>
      <c r="PNH3" s="83"/>
      <c r="PNI3" s="83"/>
      <c r="PNJ3" s="83"/>
      <c r="PNK3" s="83"/>
      <c r="PNL3" s="83"/>
      <c r="PNM3" s="83"/>
      <c r="PNN3" s="83"/>
      <c r="PNO3" s="83"/>
      <c r="PNP3" s="83"/>
      <c r="PNQ3" s="83"/>
      <c r="PNR3" s="83"/>
      <c r="PNS3" s="83"/>
      <c r="PNT3" s="83"/>
      <c r="PNU3" s="83"/>
      <c r="PNV3" s="83"/>
      <c r="PNW3" s="83"/>
      <c r="PNX3" s="83"/>
      <c r="PNY3" s="83"/>
      <c r="PNZ3" s="83"/>
      <c r="POA3" s="83"/>
      <c r="POB3" s="83"/>
      <c r="POC3" s="83"/>
      <c r="POD3" s="83"/>
      <c r="POE3" s="83"/>
      <c r="POF3" s="83"/>
      <c r="POG3" s="83"/>
      <c r="POH3" s="83"/>
      <c r="POI3" s="83"/>
      <c r="POJ3" s="83"/>
      <c r="POK3" s="83"/>
      <c r="POL3" s="83"/>
      <c r="POM3" s="83"/>
      <c r="PON3" s="83"/>
      <c r="POO3" s="83"/>
      <c r="POP3" s="83"/>
      <c r="POQ3" s="83"/>
      <c r="POR3" s="83"/>
      <c r="POS3" s="83"/>
      <c r="POT3" s="83"/>
      <c r="POU3" s="83"/>
      <c r="POV3" s="83"/>
      <c r="POW3" s="83"/>
      <c r="POX3" s="83"/>
      <c r="POY3" s="83"/>
      <c r="POZ3" s="83"/>
      <c r="PPA3" s="83"/>
      <c r="PPB3" s="83"/>
      <c r="PPC3" s="83"/>
      <c r="PPD3" s="83"/>
      <c r="PPE3" s="83"/>
      <c r="PPF3" s="83"/>
      <c r="PPG3" s="83"/>
      <c r="PPH3" s="83"/>
      <c r="PPI3" s="83"/>
      <c r="PPJ3" s="83"/>
      <c r="PPK3" s="83"/>
      <c r="PPL3" s="83"/>
      <c r="PPM3" s="83"/>
      <c r="PPN3" s="83"/>
      <c r="PPO3" s="83"/>
      <c r="PPP3" s="83"/>
      <c r="PPQ3" s="83"/>
      <c r="PPR3" s="83"/>
      <c r="PPS3" s="83"/>
      <c r="PPT3" s="83"/>
      <c r="PPU3" s="83"/>
      <c r="PPV3" s="83"/>
      <c r="PPW3" s="83"/>
      <c r="PPX3" s="83"/>
      <c r="PPY3" s="83"/>
      <c r="PPZ3" s="83"/>
      <c r="PQA3" s="83"/>
      <c r="PQB3" s="83"/>
      <c r="PQC3" s="83"/>
      <c r="PQD3" s="83"/>
      <c r="PQE3" s="83"/>
      <c r="PQF3" s="83"/>
      <c r="PQG3" s="83"/>
      <c r="PQH3" s="83"/>
      <c r="PQI3" s="83"/>
      <c r="PQJ3" s="83"/>
      <c r="PQK3" s="83"/>
      <c r="PQL3" s="83"/>
      <c r="PQM3" s="83"/>
      <c r="PQN3" s="83"/>
      <c r="PQO3" s="83"/>
      <c r="PQP3" s="83"/>
      <c r="PQQ3" s="83"/>
      <c r="PQR3" s="83"/>
      <c r="PQS3" s="83"/>
      <c r="PQT3" s="83"/>
      <c r="PQU3" s="83"/>
      <c r="PQV3" s="83"/>
      <c r="PQW3" s="83"/>
      <c r="PQX3" s="83"/>
      <c r="PQY3" s="83"/>
      <c r="PQZ3" s="83"/>
      <c r="PRA3" s="83"/>
      <c r="PRB3" s="83"/>
      <c r="PRC3" s="83"/>
      <c r="PRD3" s="83"/>
      <c r="PRE3" s="83"/>
      <c r="PRF3" s="83"/>
      <c r="PRG3" s="83"/>
      <c r="PRH3" s="83"/>
      <c r="PRI3" s="83"/>
      <c r="PRJ3" s="83"/>
      <c r="PRK3" s="83"/>
      <c r="PRL3" s="83"/>
      <c r="PRM3" s="83"/>
      <c r="PRN3" s="83"/>
      <c r="PRO3" s="83"/>
      <c r="PRP3" s="83"/>
      <c r="PRQ3" s="83"/>
      <c r="PRR3" s="83"/>
      <c r="PRS3" s="83"/>
      <c r="PRT3" s="83"/>
      <c r="PRU3" s="83"/>
      <c r="PRV3" s="83"/>
      <c r="PRW3" s="83"/>
      <c r="PRX3" s="83"/>
      <c r="PRY3" s="83"/>
      <c r="PRZ3" s="83"/>
      <c r="PSA3" s="83"/>
      <c r="PSB3" s="83"/>
      <c r="PSC3" s="83"/>
      <c r="PSD3" s="83"/>
      <c r="PSE3" s="83"/>
      <c r="PSF3" s="83"/>
      <c r="PSG3" s="83"/>
      <c r="PSH3" s="83"/>
      <c r="PSI3" s="83"/>
      <c r="PSJ3" s="83"/>
      <c r="PSK3" s="83"/>
      <c r="PSL3" s="83"/>
      <c r="PSM3" s="83"/>
      <c r="PSN3" s="83"/>
      <c r="PSO3" s="83"/>
      <c r="PSP3" s="83"/>
      <c r="PSQ3" s="83"/>
      <c r="PSR3" s="83"/>
      <c r="PSS3" s="83"/>
      <c r="PST3" s="83"/>
      <c r="PSU3" s="83"/>
      <c r="PSV3" s="83"/>
      <c r="PSW3" s="83"/>
      <c r="PSX3" s="83"/>
      <c r="PSY3" s="83"/>
      <c r="PSZ3" s="83"/>
      <c r="PTA3" s="83"/>
      <c r="PTB3" s="83"/>
      <c r="PTC3" s="83"/>
      <c r="PTD3" s="83"/>
      <c r="PTE3" s="83"/>
      <c r="PTF3" s="83"/>
      <c r="PTG3" s="83"/>
      <c r="PTH3" s="83"/>
      <c r="PTI3" s="83"/>
      <c r="PTJ3" s="83"/>
      <c r="PTK3" s="83"/>
      <c r="PTL3" s="83"/>
      <c r="PTM3" s="83"/>
      <c r="PTN3" s="83"/>
      <c r="PTO3" s="83"/>
      <c r="PTP3" s="83"/>
      <c r="PTQ3" s="83"/>
      <c r="PTR3" s="83"/>
      <c r="PTS3" s="83"/>
      <c r="PTT3" s="83"/>
      <c r="PTU3" s="83"/>
      <c r="PTV3" s="83"/>
      <c r="PTW3" s="83"/>
      <c r="PTX3" s="83"/>
      <c r="PTY3" s="83"/>
      <c r="PTZ3" s="83"/>
      <c r="PUA3" s="83"/>
      <c r="PUB3" s="83"/>
      <c r="PUC3" s="83"/>
      <c r="PUD3" s="83"/>
      <c r="PUE3" s="83"/>
      <c r="PUF3" s="83"/>
      <c r="PUG3" s="83"/>
      <c r="PUH3" s="83"/>
      <c r="PUI3" s="83"/>
      <c r="PUJ3" s="83"/>
      <c r="PUK3" s="83"/>
      <c r="PUL3" s="83"/>
      <c r="PUM3" s="83"/>
      <c r="PUN3" s="83"/>
      <c r="PUO3" s="83"/>
      <c r="PUP3" s="83"/>
      <c r="PUQ3" s="83"/>
      <c r="PUR3" s="83"/>
      <c r="PUS3" s="83"/>
      <c r="PUT3" s="83"/>
      <c r="PUU3" s="83"/>
      <c r="PUV3" s="83"/>
      <c r="PUW3" s="83"/>
      <c r="PUX3" s="83"/>
      <c r="PUY3" s="83"/>
      <c r="PUZ3" s="83"/>
      <c r="PVA3" s="83"/>
      <c r="PVB3" s="83"/>
      <c r="PVC3" s="83"/>
      <c r="PVD3" s="83"/>
      <c r="PVE3" s="83"/>
      <c r="PVF3" s="83"/>
      <c r="PVG3" s="83"/>
      <c r="PVH3" s="83"/>
      <c r="PVI3" s="83"/>
      <c r="PVJ3" s="83"/>
      <c r="PVK3" s="83"/>
      <c r="PVL3" s="83"/>
      <c r="PVM3" s="83"/>
      <c r="PVN3" s="83"/>
      <c r="PVO3" s="83"/>
      <c r="PVP3" s="83"/>
      <c r="PVQ3" s="83"/>
      <c r="PVR3" s="83"/>
      <c r="PVS3" s="83"/>
      <c r="PVT3" s="83"/>
      <c r="PVU3" s="83"/>
      <c r="PVV3" s="83"/>
      <c r="PVW3" s="83"/>
      <c r="PVX3" s="83"/>
      <c r="PVY3" s="83"/>
      <c r="PVZ3" s="83"/>
      <c r="PWA3" s="83"/>
      <c r="PWB3" s="83"/>
      <c r="PWC3" s="83"/>
      <c r="PWD3" s="83"/>
      <c r="PWE3" s="83"/>
      <c r="PWF3" s="83"/>
      <c r="PWG3" s="83"/>
      <c r="PWH3" s="83"/>
      <c r="PWI3" s="83"/>
      <c r="PWJ3" s="83"/>
      <c r="PWK3" s="83"/>
      <c r="PWL3" s="83"/>
      <c r="PWM3" s="83"/>
      <c r="PWN3" s="83"/>
      <c r="PWO3" s="83"/>
      <c r="PWP3" s="83"/>
      <c r="PWQ3" s="83"/>
      <c r="PWR3" s="83"/>
      <c r="PWS3" s="83"/>
      <c r="PWT3" s="83"/>
      <c r="PWU3" s="83"/>
      <c r="PWV3" s="83"/>
      <c r="PWW3" s="83"/>
      <c r="PWX3" s="83"/>
      <c r="PWY3" s="83"/>
      <c r="PWZ3" s="83"/>
      <c r="PXA3" s="83"/>
      <c r="PXB3" s="83"/>
      <c r="PXC3" s="83"/>
      <c r="PXD3" s="83"/>
      <c r="PXE3" s="83"/>
      <c r="PXF3" s="83"/>
      <c r="PXG3" s="83"/>
      <c r="PXH3" s="83"/>
      <c r="PXI3" s="83"/>
      <c r="PXJ3" s="83"/>
      <c r="PXK3" s="83"/>
      <c r="PXL3" s="83"/>
      <c r="PXM3" s="83"/>
      <c r="PXN3" s="83"/>
      <c r="PXO3" s="83"/>
      <c r="PXP3" s="83"/>
      <c r="PXQ3" s="83"/>
      <c r="PXR3" s="83"/>
      <c r="PXS3" s="83"/>
      <c r="PXT3" s="83"/>
      <c r="PXU3" s="83"/>
      <c r="PXV3" s="83"/>
      <c r="PXW3" s="83"/>
      <c r="PXX3" s="83"/>
      <c r="PXY3" s="83"/>
      <c r="PXZ3" s="83"/>
      <c r="PYA3" s="83"/>
      <c r="PYB3" s="83"/>
      <c r="PYC3" s="83"/>
      <c r="PYD3" s="83"/>
      <c r="PYE3" s="83"/>
      <c r="PYF3" s="83"/>
      <c r="PYG3" s="83"/>
      <c r="PYH3" s="83"/>
      <c r="PYI3" s="83"/>
      <c r="PYJ3" s="83"/>
      <c r="PYK3" s="83"/>
      <c r="PYL3" s="83"/>
      <c r="PYM3" s="83"/>
      <c r="PYN3" s="83"/>
      <c r="PYO3" s="83"/>
      <c r="PYP3" s="83"/>
      <c r="PYQ3" s="83"/>
      <c r="PYR3" s="83"/>
      <c r="PYS3" s="83"/>
      <c r="PYT3" s="83"/>
      <c r="PYU3" s="83"/>
      <c r="PYV3" s="83"/>
      <c r="PYW3" s="83"/>
      <c r="PYX3" s="83"/>
      <c r="PYY3" s="83"/>
      <c r="PYZ3" s="83"/>
      <c r="PZA3" s="83"/>
      <c r="PZB3" s="83"/>
      <c r="PZC3" s="83"/>
      <c r="PZD3" s="83"/>
      <c r="PZE3" s="83"/>
      <c r="PZF3" s="83"/>
      <c r="PZG3" s="83"/>
      <c r="PZH3" s="83"/>
      <c r="PZI3" s="83"/>
      <c r="PZJ3" s="83"/>
      <c r="PZK3" s="83"/>
      <c r="PZL3" s="83"/>
      <c r="PZM3" s="83"/>
      <c r="PZN3" s="83"/>
      <c r="PZO3" s="83"/>
      <c r="PZP3" s="83"/>
      <c r="PZQ3" s="83"/>
      <c r="PZR3" s="83"/>
      <c r="PZS3" s="83"/>
      <c r="PZT3" s="83"/>
      <c r="PZU3" s="83"/>
      <c r="PZV3" s="83"/>
      <c r="PZW3" s="83"/>
      <c r="PZX3" s="83"/>
      <c r="PZY3" s="83"/>
      <c r="PZZ3" s="83"/>
      <c r="QAA3" s="83"/>
      <c r="QAB3" s="83"/>
      <c r="QAC3" s="83"/>
      <c r="QAD3" s="83"/>
      <c r="QAE3" s="83"/>
      <c r="QAF3" s="83"/>
      <c r="QAG3" s="83"/>
      <c r="QAH3" s="83"/>
      <c r="QAI3" s="83"/>
      <c r="QAJ3" s="83"/>
      <c r="QAK3" s="83"/>
      <c r="QAL3" s="83"/>
      <c r="QAM3" s="83"/>
      <c r="QAN3" s="83"/>
      <c r="QAO3" s="83"/>
      <c r="QAP3" s="83"/>
      <c r="QAQ3" s="83"/>
      <c r="QAR3" s="83"/>
      <c r="QAS3" s="83"/>
      <c r="QAT3" s="83"/>
      <c r="QAU3" s="83"/>
      <c r="QAV3" s="83"/>
      <c r="QAW3" s="83"/>
      <c r="QAX3" s="83"/>
      <c r="QAY3" s="83"/>
      <c r="QAZ3" s="83"/>
      <c r="QBA3" s="83"/>
      <c r="QBB3" s="83"/>
      <c r="QBC3" s="83"/>
      <c r="QBD3" s="83"/>
      <c r="QBE3" s="83"/>
      <c r="QBF3" s="83"/>
      <c r="QBG3" s="83"/>
      <c r="QBH3" s="83"/>
      <c r="QBI3" s="83"/>
      <c r="QBJ3" s="83"/>
      <c r="QBK3" s="83"/>
      <c r="QBL3" s="83"/>
      <c r="QBM3" s="83"/>
      <c r="QBN3" s="83"/>
      <c r="QBO3" s="83"/>
      <c r="QBP3" s="83"/>
      <c r="QBQ3" s="83"/>
      <c r="QBR3" s="83"/>
      <c r="QBS3" s="83"/>
      <c r="QBT3" s="83"/>
      <c r="QBU3" s="83"/>
      <c r="QBV3" s="83"/>
      <c r="QBW3" s="83"/>
      <c r="QBX3" s="83"/>
      <c r="QBY3" s="83"/>
      <c r="QBZ3" s="83"/>
      <c r="QCA3" s="83"/>
      <c r="QCB3" s="83"/>
      <c r="QCC3" s="83"/>
      <c r="QCD3" s="83"/>
      <c r="QCE3" s="83"/>
      <c r="QCF3" s="83"/>
      <c r="QCG3" s="83"/>
      <c r="QCH3" s="83"/>
      <c r="QCI3" s="83"/>
      <c r="QCJ3" s="83"/>
      <c r="QCK3" s="83"/>
      <c r="QCL3" s="83"/>
      <c r="QCM3" s="83"/>
      <c r="QCN3" s="83"/>
      <c r="QCO3" s="83"/>
      <c r="QCP3" s="83"/>
      <c r="QCQ3" s="83"/>
      <c r="QCR3" s="83"/>
      <c r="QCS3" s="83"/>
      <c r="QCT3" s="83"/>
      <c r="QCU3" s="83"/>
      <c r="QCV3" s="83"/>
      <c r="QCW3" s="83"/>
      <c r="QCX3" s="83"/>
      <c r="QCY3" s="83"/>
      <c r="QCZ3" s="83"/>
      <c r="QDA3" s="83"/>
      <c r="QDB3" s="83"/>
      <c r="QDC3" s="83"/>
      <c r="QDD3" s="83"/>
      <c r="QDE3" s="83"/>
      <c r="QDF3" s="83"/>
      <c r="QDG3" s="83"/>
      <c r="QDH3" s="83"/>
      <c r="QDI3" s="83"/>
      <c r="QDJ3" s="83"/>
      <c r="QDK3" s="83"/>
      <c r="QDL3" s="83"/>
      <c r="QDM3" s="83"/>
      <c r="QDN3" s="83"/>
      <c r="QDO3" s="83"/>
      <c r="QDP3" s="83"/>
      <c r="QDQ3" s="83"/>
      <c r="QDR3" s="83"/>
      <c r="QDS3" s="83"/>
      <c r="QDT3" s="83"/>
      <c r="QDU3" s="83"/>
      <c r="QDV3" s="83"/>
      <c r="QDW3" s="83"/>
      <c r="QDX3" s="83"/>
      <c r="QDY3" s="83"/>
      <c r="QDZ3" s="83"/>
      <c r="QEA3" s="83"/>
      <c r="QEB3" s="83"/>
      <c r="QEC3" s="83"/>
      <c r="QED3" s="83"/>
      <c r="QEE3" s="83"/>
      <c r="QEF3" s="83"/>
      <c r="QEG3" s="83"/>
      <c r="QEH3" s="83"/>
      <c r="QEI3" s="83"/>
      <c r="QEJ3" s="83"/>
      <c r="QEK3" s="83"/>
      <c r="QEL3" s="83"/>
      <c r="QEM3" s="83"/>
      <c r="QEN3" s="83"/>
      <c r="QEO3" s="83"/>
      <c r="QEP3" s="83"/>
      <c r="QEQ3" s="83"/>
      <c r="QER3" s="83"/>
      <c r="QES3" s="83"/>
      <c r="QET3" s="83"/>
      <c r="QEU3" s="83"/>
      <c r="QEV3" s="83"/>
      <c r="QEW3" s="83"/>
      <c r="QEX3" s="83"/>
      <c r="QEY3" s="83"/>
      <c r="QEZ3" s="83"/>
      <c r="QFA3" s="83"/>
      <c r="QFB3" s="83"/>
      <c r="QFC3" s="83"/>
      <c r="QFD3" s="83"/>
      <c r="QFE3" s="83"/>
      <c r="QFF3" s="83"/>
      <c r="QFG3" s="83"/>
      <c r="QFH3" s="83"/>
      <c r="QFI3" s="83"/>
      <c r="QFJ3" s="83"/>
      <c r="QFK3" s="83"/>
      <c r="QFL3" s="83"/>
      <c r="QFM3" s="83"/>
      <c r="QFN3" s="83"/>
      <c r="QFO3" s="83"/>
      <c r="QFP3" s="83"/>
      <c r="QFQ3" s="83"/>
      <c r="QFR3" s="83"/>
      <c r="QFS3" s="83"/>
      <c r="QFT3" s="83"/>
      <c r="QFU3" s="83"/>
      <c r="QFV3" s="83"/>
      <c r="QFW3" s="83"/>
      <c r="QFX3" s="83"/>
      <c r="QFY3" s="83"/>
      <c r="QFZ3" s="83"/>
      <c r="QGA3" s="83"/>
      <c r="QGB3" s="83"/>
      <c r="QGC3" s="83"/>
      <c r="QGD3" s="83"/>
      <c r="QGE3" s="83"/>
      <c r="QGF3" s="83"/>
      <c r="QGG3" s="83"/>
      <c r="QGH3" s="83"/>
      <c r="QGI3" s="83"/>
      <c r="QGJ3" s="83"/>
      <c r="QGK3" s="83"/>
      <c r="QGL3" s="83"/>
      <c r="QGM3" s="83"/>
      <c r="QGN3" s="83"/>
      <c r="QGO3" s="83"/>
      <c r="QGP3" s="83"/>
      <c r="QGQ3" s="83"/>
      <c r="QGR3" s="83"/>
      <c r="QGS3" s="83"/>
      <c r="QGT3" s="83"/>
      <c r="QGU3" s="83"/>
      <c r="QGV3" s="83"/>
      <c r="QGW3" s="83"/>
      <c r="QGX3" s="83"/>
      <c r="QGY3" s="83"/>
      <c r="QGZ3" s="83"/>
      <c r="QHA3" s="83"/>
      <c r="QHB3" s="83"/>
      <c r="QHC3" s="83"/>
      <c r="QHD3" s="83"/>
      <c r="QHE3" s="83"/>
      <c r="QHF3" s="83"/>
      <c r="QHG3" s="83"/>
      <c r="QHH3" s="83"/>
      <c r="QHI3" s="83"/>
      <c r="QHJ3" s="83"/>
      <c r="QHK3" s="83"/>
      <c r="QHL3" s="83"/>
      <c r="QHM3" s="83"/>
      <c r="QHN3" s="83"/>
      <c r="QHO3" s="83"/>
      <c r="QHP3" s="83"/>
      <c r="QHQ3" s="83"/>
      <c r="QHR3" s="83"/>
      <c r="QHS3" s="83"/>
      <c r="QHT3" s="83"/>
      <c r="QHU3" s="83"/>
      <c r="QHV3" s="83"/>
      <c r="QHW3" s="83"/>
      <c r="QHX3" s="83"/>
      <c r="QHY3" s="83"/>
      <c r="QHZ3" s="83"/>
      <c r="QIA3" s="83"/>
      <c r="QIB3" s="83"/>
      <c r="QIC3" s="83"/>
      <c r="QID3" s="83"/>
      <c r="QIE3" s="83"/>
      <c r="QIF3" s="83"/>
      <c r="QIG3" s="83"/>
      <c r="QIH3" s="83"/>
      <c r="QII3" s="83"/>
      <c r="QIJ3" s="83"/>
      <c r="QIK3" s="83"/>
      <c r="QIL3" s="83"/>
      <c r="QIM3" s="83"/>
      <c r="QIN3" s="83"/>
      <c r="QIO3" s="83"/>
      <c r="QIP3" s="83"/>
      <c r="QIQ3" s="83"/>
      <c r="QIR3" s="83"/>
      <c r="QIS3" s="83"/>
      <c r="QIT3" s="83"/>
      <c r="QIU3" s="83"/>
      <c r="QIV3" s="83"/>
      <c r="QIW3" s="83"/>
      <c r="QIX3" s="83"/>
      <c r="QIY3" s="83"/>
      <c r="QIZ3" s="83"/>
      <c r="QJA3" s="83"/>
      <c r="QJB3" s="83"/>
      <c r="QJC3" s="83"/>
      <c r="QJD3" s="83"/>
      <c r="QJE3" s="83"/>
      <c r="QJF3" s="83"/>
      <c r="QJG3" s="83"/>
      <c r="QJH3" s="83"/>
      <c r="QJI3" s="83"/>
      <c r="QJJ3" s="83"/>
      <c r="QJK3" s="83"/>
      <c r="QJL3" s="83"/>
      <c r="QJM3" s="83"/>
      <c r="QJN3" s="83"/>
      <c r="QJO3" s="83"/>
      <c r="QJP3" s="83"/>
      <c r="QJQ3" s="83"/>
      <c r="QJR3" s="83"/>
      <c r="QJS3" s="83"/>
      <c r="QJT3" s="83"/>
      <c r="QJU3" s="83"/>
      <c r="QJV3" s="83"/>
      <c r="QJW3" s="83"/>
      <c r="QJX3" s="83"/>
      <c r="QJY3" s="83"/>
      <c r="QJZ3" s="83"/>
      <c r="QKA3" s="83"/>
      <c r="QKB3" s="83"/>
      <c r="QKC3" s="83"/>
      <c r="QKD3" s="83"/>
      <c r="QKE3" s="83"/>
      <c r="QKF3" s="83"/>
      <c r="QKG3" s="83"/>
      <c r="QKH3" s="83"/>
      <c r="QKI3" s="83"/>
      <c r="QKJ3" s="83"/>
      <c r="QKK3" s="83"/>
      <c r="QKL3" s="83"/>
      <c r="QKM3" s="83"/>
      <c r="QKN3" s="83"/>
      <c r="QKO3" s="83"/>
      <c r="QKP3" s="83"/>
      <c r="QKQ3" s="83"/>
      <c r="QKR3" s="83"/>
      <c r="QKS3" s="83"/>
      <c r="QKT3" s="83"/>
      <c r="QKU3" s="83"/>
      <c r="QKV3" s="83"/>
      <c r="QKW3" s="83"/>
      <c r="QKX3" s="83"/>
      <c r="QKY3" s="83"/>
      <c r="QKZ3" s="83"/>
      <c r="QLA3" s="83"/>
      <c r="QLB3" s="83"/>
      <c r="QLC3" s="83"/>
      <c r="QLD3" s="83"/>
      <c r="QLE3" s="83"/>
      <c r="QLF3" s="83"/>
      <c r="QLG3" s="83"/>
      <c r="QLH3" s="83"/>
      <c r="QLI3" s="83"/>
      <c r="QLJ3" s="83"/>
      <c r="QLK3" s="83"/>
      <c r="QLL3" s="83"/>
      <c r="QLM3" s="83"/>
      <c r="QLN3" s="83"/>
      <c r="QLO3" s="83"/>
      <c r="QLP3" s="83"/>
      <c r="QLQ3" s="83"/>
      <c r="QLR3" s="83"/>
      <c r="QLS3" s="83"/>
      <c r="QLT3" s="83"/>
      <c r="QLU3" s="83"/>
      <c r="QLV3" s="83"/>
      <c r="QLW3" s="83"/>
      <c r="QLX3" s="83"/>
      <c r="QLY3" s="83"/>
      <c r="QLZ3" s="83"/>
      <c r="QMA3" s="83"/>
      <c r="QMB3" s="83"/>
      <c r="QMC3" s="83"/>
      <c r="QMD3" s="83"/>
      <c r="QME3" s="83"/>
      <c r="QMF3" s="83"/>
      <c r="QMG3" s="83"/>
      <c r="QMH3" s="83"/>
      <c r="QMI3" s="83"/>
      <c r="QMJ3" s="83"/>
      <c r="QMK3" s="83"/>
      <c r="QML3" s="83"/>
      <c r="QMM3" s="83"/>
      <c r="QMN3" s="83"/>
      <c r="QMO3" s="83"/>
      <c r="QMP3" s="83"/>
      <c r="QMQ3" s="83"/>
      <c r="QMR3" s="83"/>
      <c r="QMS3" s="83"/>
      <c r="QMT3" s="83"/>
      <c r="QMU3" s="83"/>
      <c r="QMV3" s="83"/>
      <c r="QMW3" s="83"/>
      <c r="QMX3" s="83"/>
      <c r="QMY3" s="83"/>
      <c r="QMZ3" s="83"/>
      <c r="QNA3" s="83"/>
      <c r="QNB3" s="83"/>
      <c r="QNC3" s="83"/>
      <c r="QND3" s="83"/>
      <c r="QNE3" s="83"/>
      <c r="QNF3" s="83"/>
      <c r="QNG3" s="83"/>
      <c r="QNH3" s="83"/>
      <c r="QNI3" s="83"/>
      <c r="QNJ3" s="83"/>
      <c r="QNK3" s="83"/>
      <c r="QNL3" s="83"/>
      <c r="QNM3" s="83"/>
      <c r="QNN3" s="83"/>
      <c r="QNO3" s="83"/>
      <c r="QNP3" s="83"/>
      <c r="QNQ3" s="83"/>
      <c r="QNR3" s="83"/>
      <c r="QNS3" s="83"/>
      <c r="QNT3" s="83"/>
      <c r="QNU3" s="83"/>
      <c r="QNV3" s="83"/>
      <c r="QNW3" s="83"/>
      <c r="QNX3" s="83"/>
      <c r="QNY3" s="83"/>
      <c r="QNZ3" s="83"/>
      <c r="QOA3" s="83"/>
      <c r="QOB3" s="83"/>
      <c r="QOC3" s="83"/>
      <c r="QOD3" s="83"/>
      <c r="QOE3" s="83"/>
      <c r="QOF3" s="83"/>
      <c r="QOG3" s="83"/>
      <c r="QOH3" s="83"/>
      <c r="QOI3" s="83"/>
      <c r="QOJ3" s="83"/>
      <c r="QOK3" s="83"/>
      <c r="QOL3" s="83"/>
      <c r="QOM3" s="83"/>
      <c r="QON3" s="83"/>
      <c r="QOO3" s="83"/>
      <c r="QOP3" s="83"/>
      <c r="QOQ3" s="83"/>
      <c r="QOR3" s="83"/>
      <c r="QOS3" s="83"/>
      <c r="QOT3" s="83"/>
      <c r="QOU3" s="83"/>
      <c r="QOV3" s="83"/>
      <c r="QOW3" s="83"/>
      <c r="QOX3" s="83"/>
      <c r="QOY3" s="83"/>
      <c r="QOZ3" s="83"/>
      <c r="QPA3" s="83"/>
      <c r="QPB3" s="83"/>
      <c r="QPC3" s="83"/>
      <c r="QPD3" s="83"/>
      <c r="QPE3" s="83"/>
      <c r="QPF3" s="83"/>
      <c r="QPG3" s="83"/>
      <c r="QPH3" s="83"/>
      <c r="QPI3" s="83"/>
      <c r="QPJ3" s="83"/>
      <c r="QPK3" s="83"/>
      <c r="QPL3" s="83"/>
      <c r="QPM3" s="83"/>
      <c r="QPN3" s="83"/>
      <c r="QPO3" s="83"/>
      <c r="QPP3" s="83"/>
      <c r="QPQ3" s="83"/>
      <c r="QPR3" s="83"/>
      <c r="QPS3" s="83"/>
      <c r="QPT3" s="83"/>
      <c r="QPU3" s="83"/>
      <c r="QPV3" s="83"/>
      <c r="QPW3" s="83"/>
      <c r="QPX3" s="83"/>
      <c r="QPY3" s="83"/>
      <c r="QPZ3" s="83"/>
      <c r="QQA3" s="83"/>
      <c r="QQB3" s="83"/>
      <c r="QQC3" s="83"/>
      <c r="QQD3" s="83"/>
      <c r="QQE3" s="83"/>
      <c r="QQF3" s="83"/>
      <c r="QQG3" s="83"/>
      <c r="QQH3" s="83"/>
      <c r="QQI3" s="83"/>
      <c r="QQJ3" s="83"/>
      <c r="QQK3" s="83"/>
      <c r="QQL3" s="83"/>
      <c r="QQM3" s="83"/>
      <c r="QQN3" s="83"/>
      <c r="QQO3" s="83"/>
      <c r="QQP3" s="83"/>
      <c r="QQQ3" s="83"/>
      <c r="QQR3" s="83"/>
      <c r="QQS3" s="83"/>
      <c r="QQT3" s="83"/>
      <c r="QQU3" s="83"/>
      <c r="QQV3" s="83"/>
      <c r="QQW3" s="83"/>
      <c r="QQX3" s="83"/>
      <c r="QQY3" s="83"/>
      <c r="QQZ3" s="83"/>
      <c r="QRA3" s="83"/>
      <c r="QRB3" s="83"/>
      <c r="QRC3" s="83"/>
      <c r="QRD3" s="83"/>
      <c r="QRE3" s="83"/>
      <c r="QRF3" s="83"/>
      <c r="QRG3" s="83"/>
      <c r="QRH3" s="83"/>
      <c r="QRI3" s="83"/>
      <c r="QRJ3" s="83"/>
      <c r="QRK3" s="83"/>
      <c r="QRL3" s="83"/>
      <c r="QRM3" s="83"/>
      <c r="QRN3" s="83"/>
      <c r="QRO3" s="83"/>
      <c r="QRP3" s="83"/>
      <c r="QRQ3" s="83"/>
      <c r="QRR3" s="83"/>
      <c r="QRS3" s="83"/>
      <c r="QRT3" s="83"/>
      <c r="QRU3" s="83"/>
      <c r="QRV3" s="83"/>
      <c r="QRW3" s="83"/>
      <c r="QRX3" s="83"/>
      <c r="QRY3" s="83"/>
      <c r="QRZ3" s="83"/>
      <c r="QSA3" s="83"/>
      <c r="QSB3" s="83"/>
      <c r="QSC3" s="83"/>
      <c r="QSD3" s="83"/>
      <c r="QSE3" s="83"/>
      <c r="QSF3" s="83"/>
      <c r="QSG3" s="83"/>
      <c r="QSH3" s="83"/>
      <c r="QSI3" s="83"/>
      <c r="QSJ3" s="83"/>
      <c r="QSK3" s="83"/>
      <c r="QSL3" s="83"/>
      <c r="QSM3" s="83"/>
      <c r="QSN3" s="83"/>
      <c r="QSO3" s="83"/>
      <c r="QSP3" s="83"/>
      <c r="QSQ3" s="83"/>
      <c r="QSR3" s="83"/>
      <c r="QSS3" s="83"/>
      <c r="QST3" s="83"/>
      <c r="QSU3" s="83"/>
      <c r="QSV3" s="83"/>
      <c r="QSW3" s="83"/>
      <c r="QSX3" s="83"/>
      <c r="QSY3" s="83"/>
      <c r="QSZ3" s="83"/>
      <c r="QTA3" s="83"/>
      <c r="QTB3" s="83"/>
      <c r="QTC3" s="83"/>
      <c r="QTD3" s="83"/>
      <c r="QTE3" s="83"/>
      <c r="QTF3" s="83"/>
      <c r="QTG3" s="83"/>
      <c r="QTH3" s="83"/>
      <c r="QTI3" s="83"/>
      <c r="QTJ3" s="83"/>
      <c r="QTK3" s="83"/>
      <c r="QTL3" s="83"/>
      <c r="QTM3" s="83"/>
      <c r="QTN3" s="83"/>
      <c r="QTO3" s="83"/>
      <c r="QTP3" s="83"/>
      <c r="QTQ3" s="83"/>
      <c r="QTR3" s="83"/>
      <c r="QTS3" s="83"/>
      <c r="QTT3" s="83"/>
      <c r="QTU3" s="83"/>
      <c r="QTV3" s="83"/>
      <c r="QTW3" s="83"/>
      <c r="QTX3" s="83"/>
      <c r="QTY3" s="83"/>
      <c r="QTZ3" s="83"/>
      <c r="QUA3" s="83"/>
      <c r="QUB3" s="83"/>
      <c r="QUC3" s="83"/>
      <c r="QUD3" s="83"/>
      <c r="QUE3" s="83"/>
      <c r="QUF3" s="83"/>
      <c r="QUG3" s="83"/>
      <c r="QUH3" s="83"/>
      <c r="QUI3" s="83"/>
      <c r="QUJ3" s="83"/>
      <c r="QUK3" s="83"/>
      <c r="QUL3" s="83"/>
      <c r="QUM3" s="83"/>
      <c r="QUN3" s="83"/>
      <c r="QUO3" s="83"/>
      <c r="QUP3" s="83"/>
      <c r="QUQ3" s="83"/>
      <c r="QUR3" s="83"/>
      <c r="QUS3" s="83"/>
      <c r="QUT3" s="83"/>
      <c r="QUU3" s="83"/>
      <c r="QUV3" s="83"/>
      <c r="QUW3" s="83"/>
      <c r="QUX3" s="83"/>
      <c r="QUY3" s="83"/>
      <c r="QUZ3" s="83"/>
      <c r="QVA3" s="83"/>
      <c r="QVB3" s="83"/>
      <c r="QVC3" s="83"/>
      <c r="QVD3" s="83"/>
      <c r="QVE3" s="83"/>
      <c r="QVF3" s="83"/>
      <c r="QVG3" s="83"/>
      <c r="QVH3" s="83"/>
      <c r="QVI3" s="83"/>
      <c r="QVJ3" s="83"/>
      <c r="QVK3" s="83"/>
      <c r="QVL3" s="83"/>
      <c r="QVM3" s="83"/>
      <c r="QVN3" s="83"/>
      <c r="QVO3" s="83"/>
      <c r="QVP3" s="83"/>
      <c r="QVQ3" s="83"/>
      <c r="QVR3" s="83"/>
      <c r="QVS3" s="83"/>
      <c r="QVT3" s="83"/>
      <c r="QVU3" s="83"/>
      <c r="QVV3" s="83"/>
      <c r="QVW3" s="83"/>
      <c r="QVX3" s="83"/>
      <c r="QVY3" s="83"/>
      <c r="QVZ3" s="83"/>
      <c r="QWA3" s="83"/>
      <c r="QWB3" s="83"/>
      <c r="QWC3" s="83"/>
      <c r="QWD3" s="83"/>
      <c r="QWE3" s="83"/>
      <c r="QWF3" s="83"/>
      <c r="QWG3" s="83"/>
      <c r="QWH3" s="83"/>
      <c r="QWI3" s="83"/>
      <c r="QWJ3" s="83"/>
      <c r="QWK3" s="83"/>
      <c r="QWL3" s="83"/>
      <c r="QWM3" s="83"/>
      <c r="QWN3" s="83"/>
      <c r="QWO3" s="83"/>
      <c r="QWP3" s="83"/>
      <c r="QWQ3" s="83"/>
      <c r="QWR3" s="83"/>
      <c r="QWS3" s="83"/>
      <c r="QWT3" s="83"/>
      <c r="QWU3" s="83"/>
      <c r="QWV3" s="83"/>
      <c r="QWW3" s="83"/>
      <c r="QWX3" s="83"/>
      <c r="QWY3" s="83"/>
      <c r="QWZ3" s="83"/>
      <c r="QXA3" s="83"/>
      <c r="QXB3" s="83"/>
      <c r="QXC3" s="83"/>
      <c r="QXD3" s="83"/>
      <c r="QXE3" s="83"/>
      <c r="QXF3" s="83"/>
      <c r="QXG3" s="83"/>
      <c r="QXH3" s="83"/>
      <c r="QXI3" s="83"/>
      <c r="QXJ3" s="83"/>
      <c r="QXK3" s="83"/>
      <c r="QXL3" s="83"/>
      <c r="QXM3" s="83"/>
      <c r="QXN3" s="83"/>
      <c r="QXO3" s="83"/>
      <c r="QXP3" s="83"/>
      <c r="QXQ3" s="83"/>
      <c r="QXR3" s="83"/>
      <c r="QXS3" s="83"/>
      <c r="QXT3" s="83"/>
      <c r="QXU3" s="83"/>
      <c r="QXV3" s="83"/>
      <c r="QXW3" s="83"/>
      <c r="QXX3" s="83"/>
      <c r="QXY3" s="83"/>
      <c r="QXZ3" s="83"/>
      <c r="QYA3" s="83"/>
      <c r="QYB3" s="83"/>
      <c r="QYC3" s="83"/>
      <c r="QYD3" s="83"/>
      <c r="QYE3" s="83"/>
      <c r="QYF3" s="83"/>
      <c r="QYG3" s="83"/>
      <c r="QYH3" s="83"/>
      <c r="QYI3" s="83"/>
      <c r="QYJ3" s="83"/>
      <c r="QYK3" s="83"/>
      <c r="QYL3" s="83"/>
      <c r="QYM3" s="83"/>
      <c r="QYN3" s="83"/>
      <c r="QYO3" s="83"/>
      <c r="QYP3" s="83"/>
      <c r="QYQ3" s="83"/>
      <c r="QYR3" s="83"/>
      <c r="QYS3" s="83"/>
      <c r="QYT3" s="83"/>
      <c r="QYU3" s="83"/>
      <c r="QYV3" s="83"/>
      <c r="QYW3" s="83"/>
      <c r="QYX3" s="83"/>
      <c r="QYY3" s="83"/>
      <c r="QYZ3" s="83"/>
      <c r="QZA3" s="83"/>
      <c r="QZB3" s="83"/>
      <c r="QZC3" s="83"/>
      <c r="QZD3" s="83"/>
      <c r="QZE3" s="83"/>
      <c r="QZF3" s="83"/>
      <c r="QZG3" s="83"/>
      <c r="QZH3" s="83"/>
      <c r="QZI3" s="83"/>
      <c r="QZJ3" s="83"/>
      <c r="QZK3" s="83"/>
      <c r="QZL3" s="83"/>
      <c r="QZM3" s="83"/>
      <c r="QZN3" s="83"/>
      <c r="QZO3" s="83"/>
      <c r="QZP3" s="83"/>
      <c r="QZQ3" s="83"/>
      <c r="QZR3" s="83"/>
      <c r="QZS3" s="83"/>
      <c r="QZT3" s="83"/>
      <c r="QZU3" s="83"/>
      <c r="QZV3" s="83"/>
      <c r="QZW3" s="83"/>
      <c r="QZX3" s="83"/>
      <c r="QZY3" s="83"/>
      <c r="QZZ3" s="83"/>
      <c r="RAA3" s="83"/>
      <c r="RAB3" s="83"/>
      <c r="RAC3" s="83"/>
      <c r="RAD3" s="83"/>
      <c r="RAE3" s="83"/>
      <c r="RAF3" s="83"/>
      <c r="RAG3" s="83"/>
      <c r="RAH3" s="83"/>
      <c r="RAI3" s="83"/>
      <c r="RAJ3" s="83"/>
      <c r="RAK3" s="83"/>
      <c r="RAL3" s="83"/>
      <c r="RAM3" s="83"/>
      <c r="RAN3" s="83"/>
      <c r="RAO3" s="83"/>
      <c r="RAP3" s="83"/>
      <c r="RAQ3" s="83"/>
      <c r="RAR3" s="83"/>
      <c r="RAS3" s="83"/>
      <c r="RAT3" s="83"/>
      <c r="RAU3" s="83"/>
      <c r="RAV3" s="83"/>
      <c r="RAW3" s="83"/>
      <c r="RAX3" s="83"/>
      <c r="RAY3" s="83"/>
      <c r="RAZ3" s="83"/>
      <c r="RBA3" s="83"/>
      <c r="RBB3" s="83"/>
      <c r="RBC3" s="83"/>
      <c r="RBD3" s="83"/>
      <c r="RBE3" s="83"/>
      <c r="RBF3" s="83"/>
      <c r="RBG3" s="83"/>
      <c r="RBH3" s="83"/>
      <c r="RBI3" s="83"/>
      <c r="RBJ3" s="83"/>
      <c r="RBK3" s="83"/>
      <c r="RBL3" s="83"/>
      <c r="RBM3" s="83"/>
      <c r="RBN3" s="83"/>
      <c r="RBO3" s="83"/>
      <c r="RBP3" s="83"/>
      <c r="RBQ3" s="83"/>
      <c r="RBR3" s="83"/>
      <c r="RBS3" s="83"/>
      <c r="RBT3" s="83"/>
      <c r="RBU3" s="83"/>
      <c r="RBV3" s="83"/>
      <c r="RBW3" s="83"/>
      <c r="RBX3" s="83"/>
      <c r="RBY3" s="83"/>
      <c r="RBZ3" s="83"/>
      <c r="RCA3" s="83"/>
      <c r="RCB3" s="83"/>
      <c r="RCC3" s="83"/>
      <c r="RCD3" s="83"/>
      <c r="RCE3" s="83"/>
      <c r="RCF3" s="83"/>
      <c r="RCG3" s="83"/>
      <c r="RCH3" s="83"/>
      <c r="RCI3" s="83"/>
      <c r="RCJ3" s="83"/>
      <c r="RCK3" s="83"/>
      <c r="RCL3" s="83"/>
      <c r="RCM3" s="83"/>
      <c r="RCN3" s="83"/>
      <c r="RCO3" s="83"/>
      <c r="RCP3" s="83"/>
      <c r="RCQ3" s="83"/>
      <c r="RCR3" s="83"/>
      <c r="RCS3" s="83"/>
      <c r="RCT3" s="83"/>
      <c r="RCU3" s="83"/>
      <c r="RCV3" s="83"/>
      <c r="RCW3" s="83"/>
      <c r="RCX3" s="83"/>
      <c r="RCY3" s="83"/>
      <c r="RCZ3" s="83"/>
      <c r="RDA3" s="83"/>
      <c r="RDB3" s="83"/>
      <c r="RDC3" s="83"/>
      <c r="RDD3" s="83"/>
      <c r="RDE3" s="83"/>
      <c r="RDF3" s="83"/>
      <c r="RDG3" s="83"/>
      <c r="RDH3" s="83"/>
      <c r="RDI3" s="83"/>
      <c r="RDJ3" s="83"/>
      <c r="RDK3" s="83"/>
      <c r="RDL3" s="83"/>
      <c r="RDM3" s="83"/>
      <c r="RDN3" s="83"/>
      <c r="RDO3" s="83"/>
      <c r="RDP3" s="83"/>
      <c r="RDQ3" s="83"/>
      <c r="RDR3" s="83"/>
      <c r="RDS3" s="83"/>
      <c r="RDT3" s="83"/>
      <c r="RDU3" s="83"/>
      <c r="RDV3" s="83"/>
      <c r="RDW3" s="83"/>
      <c r="RDX3" s="83"/>
      <c r="RDY3" s="83"/>
      <c r="RDZ3" s="83"/>
      <c r="REA3" s="83"/>
      <c r="REB3" s="83"/>
      <c r="REC3" s="83"/>
      <c r="RED3" s="83"/>
      <c r="REE3" s="83"/>
      <c r="REF3" s="83"/>
      <c r="REG3" s="83"/>
      <c r="REH3" s="83"/>
      <c r="REI3" s="83"/>
      <c r="REJ3" s="83"/>
      <c r="REK3" s="83"/>
      <c r="REL3" s="83"/>
      <c r="REM3" s="83"/>
      <c r="REN3" s="83"/>
      <c r="REO3" s="83"/>
      <c r="REP3" s="83"/>
      <c r="REQ3" s="83"/>
      <c r="RER3" s="83"/>
      <c r="RES3" s="83"/>
      <c r="RET3" s="83"/>
      <c r="REU3" s="83"/>
      <c r="REV3" s="83"/>
      <c r="REW3" s="83"/>
      <c r="REX3" s="83"/>
      <c r="REY3" s="83"/>
      <c r="REZ3" s="83"/>
      <c r="RFA3" s="83"/>
      <c r="RFB3" s="83"/>
      <c r="RFC3" s="83"/>
      <c r="RFD3" s="83"/>
      <c r="RFE3" s="83"/>
      <c r="RFF3" s="83"/>
      <c r="RFG3" s="83"/>
      <c r="RFH3" s="83"/>
      <c r="RFI3" s="83"/>
      <c r="RFJ3" s="83"/>
      <c r="RFK3" s="83"/>
      <c r="RFL3" s="83"/>
      <c r="RFM3" s="83"/>
      <c r="RFN3" s="83"/>
      <c r="RFO3" s="83"/>
      <c r="RFP3" s="83"/>
      <c r="RFQ3" s="83"/>
      <c r="RFR3" s="83"/>
      <c r="RFS3" s="83"/>
      <c r="RFT3" s="83"/>
      <c r="RFU3" s="83"/>
      <c r="RFV3" s="83"/>
      <c r="RFW3" s="83"/>
      <c r="RFX3" s="83"/>
      <c r="RFY3" s="83"/>
      <c r="RFZ3" s="83"/>
      <c r="RGA3" s="83"/>
      <c r="RGB3" s="83"/>
      <c r="RGC3" s="83"/>
      <c r="RGD3" s="83"/>
      <c r="RGE3" s="83"/>
      <c r="RGF3" s="83"/>
      <c r="RGG3" s="83"/>
      <c r="RGH3" s="83"/>
      <c r="RGI3" s="83"/>
      <c r="RGJ3" s="83"/>
      <c r="RGK3" s="83"/>
      <c r="RGL3" s="83"/>
      <c r="RGM3" s="83"/>
      <c r="RGN3" s="83"/>
      <c r="RGO3" s="83"/>
      <c r="RGP3" s="83"/>
      <c r="RGQ3" s="83"/>
      <c r="RGR3" s="83"/>
      <c r="RGS3" s="83"/>
      <c r="RGT3" s="83"/>
      <c r="RGU3" s="83"/>
      <c r="RGV3" s="83"/>
      <c r="RGW3" s="83"/>
      <c r="RGX3" s="83"/>
      <c r="RGY3" s="83"/>
      <c r="RGZ3" s="83"/>
      <c r="RHA3" s="83"/>
      <c r="RHB3" s="83"/>
      <c r="RHC3" s="83"/>
      <c r="RHD3" s="83"/>
      <c r="RHE3" s="83"/>
      <c r="RHF3" s="83"/>
      <c r="RHG3" s="83"/>
      <c r="RHH3" s="83"/>
      <c r="RHI3" s="83"/>
      <c r="RHJ3" s="83"/>
      <c r="RHK3" s="83"/>
      <c r="RHL3" s="83"/>
      <c r="RHM3" s="83"/>
      <c r="RHN3" s="83"/>
      <c r="RHO3" s="83"/>
      <c r="RHP3" s="83"/>
      <c r="RHQ3" s="83"/>
      <c r="RHR3" s="83"/>
      <c r="RHS3" s="83"/>
      <c r="RHT3" s="83"/>
      <c r="RHU3" s="83"/>
      <c r="RHV3" s="83"/>
      <c r="RHW3" s="83"/>
      <c r="RHX3" s="83"/>
      <c r="RHY3" s="83"/>
      <c r="RHZ3" s="83"/>
      <c r="RIA3" s="83"/>
      <c r="RIB3" s="83"/>
      <c r="RIC3" s="83"/>
      <c r="RID3" s="83"/>
      <c r="RIE3" s="83"/>
      <c r="RIF3" s="83"/>
      <c r="RIG3" s="83"/>
      <c r="RIH3" s="83"/>
      <c r="RII3" s="83"/>
      <c r="RIJ3" s="83"/>
      <c r="RIK3" s="83"/>
      <c r="RIL3" s="83"/>
      <c r="RIM3" s="83"/>
      <c r="RIN3" s="83"/>
      <c r="RIO3" s="83"/>
      <c r="RIP3" s="83"/>
      <c r="RIQ3" s="83"/>
      <c r="RIR3" s="83"/>
      <c r="RIS3" s="83"/>
      <c r="RIT3" s="83"/>
      <c r="RIU3" s="83"/>
      <c r="RIV3" s="83"/>
      <c r="RIW3" s="83"/>
      <c r="RIX3" s="83"/>
      <c r="RIY3" s="83"/>
      <c r="RIZ3" s="83"/>
      <c r="RJA3" s="83"/>
      <c r="RJB3" s="83"/>
      <c r="RJC3" s="83"/>
      <c r="RJD3" s="83"/>
      <c r="RJE3" s="83"/>
      <c r="RJF3" s="83"/>
      <c r="RJG3" s="83"/>
      <c r="RJH3" s="83"/>
      <c r="RJI3" s="83"/>
      <c r="RJJ3" s="83"/>
      <c r="RJK3" s="83"/>
      <c r="RJL3" s="83"/>
      <c r="RJM3" s="83"/>
      <c r="RJN3" s="83"/>
      <c r="RJO3" s="83"/>
      <c r="RJP3" s="83"/>
      <c r="RJQ3" s="83"/>
      <c r="RJR3" s="83"/>
      <c r="RJS3" s="83"/>
      <c r="RJT3" s="83"/>
      <c r="RJU3" s="83"/>
      <c r="RJV3" s="83"/>
      <c r="RJW3" s="83"/>
      <c r="RJX3" s="83"/>
      <c r="RJY3" s="83"/>
      <c r="RJZ3" s="83"/>
      <c r="RKA3" s="83"/>
      <c r="RKB3" s="83"/>
      <c r="RKC3" s="83"/>
      <c r="RKD3" s="83"/>
      <c r="RKE3" s="83"/>
      <c r="RKF3" s="83"/>
      <c r="RKG3" s="83"/>
      <c r="RKH3" s="83"/>
      <c r="RKI3" s="83"/>
      <c r="RKJ3" s="83"/>
      <c r="RKK3" s="83"/>
      <c r="RKL3" s="83"/>
      <c r="RKM3" s="83"/>
      <c r="RKN3" s="83"/>
      <c r="RKO3" s="83"/>
      <c r="RKP3" s="83"/>
      <c r="RKQ3" s="83"/>
      <c r="RKR3" s="83"/>
      <c r="RKS3" s="83"/>
      <c r="RKT3" s="83"/>
      <c r="RKU3" s="83"/>
      <c r="RKV3" s="83"/>
      <c r="RKW3" s="83"/>
      <c r="RKX3" s="83"/>
      <c r="RKY3" s="83"/>
      <c r="RKZ3" s="83"/>
      <c r="RLA3" s="83"/>
      <c r="RLB3" s="83"/>
      <c r="RLC3" s="83"/>
      <c r="RLD3" s="83"/>
      <c r="RLE3" s="83"/>
      <c r="RLF3" s="83"/>
      <c r="RLG3" s="83"/>
      <c r="RLH3" s="83"/>
      <c r="RLI3" s="83"/>
      <c r="RLJ3" s="83"/>
      <c r="RLK3" s="83"/>
      <c r="RLL3" s="83"/>
      <c r="RLM3" s="83"/>
      <c r="RLN3" s="83"/>
      <c r="RLO3" s="83"/>
      <c r="RLP3" s="83"/>
      <c r="RLQ3" s="83"/>
      <c r="RLR3" s="83"/>
      <c r="RLS3" s="83"/>
      <c r="RLT3" s="83"/>
      <c r="RLU3" s="83"/>
      <c r="RLV3" s="83"/>
      <c r="RLW3" s="83"/>
      <c r="RLX3" s="83"/>
      <c r="RLY3" s="83"/>
      <c r="RLZ3" s="83"/>
      <c r="RMA3" s="83"/>
      <c r="RMB3" s="83"/>
      <c r="RMC3" s="83"/>
      <c r="RMD3" s="83"/>
      <c r="RME3" s="83"/>
      <c r="RMF3" s="83"/>
      <c r="RMG3" s="83"/>
      <c r="RMH3" s="83"/>
      <c r="RMI3" s="83"/>
      <c r="RMJ3" s="83"/>
      <c r="RMK3" s="83"/>
      <c r="RML3" s="83"/>
      <c r="RMM3" s="83"/>
      <c r="RMN3" s="83"/>
      <c r="RMO3" s="83"/>
      <c r="RMP3" s="83"/>
      <c r="RMQ3" s="83"/>
      <c r="RMR3" s="83"/>
      <c r="RMS3" s="83"/>
      <c r="RMT3" s="83"/>
      <c r="RMU3" s="83"/>
      <c r="RMV3" s="83"/>
      <c r="RMW3" s="83"/>
      <c r="RMX3" s="83"/>
      <c r="RMY3" s="83"/>
      <c r="RMZ3" s="83"/>
      <c r="RNA3" s="83"/>
      <c r="RNB3" s="83"/>
      <c r="RNC3" s="83"/>
      <c r="RND3" s="83"/>
      <c r="RNE3" s="83"/>
      <c r="RNF3" s="83"/>
      <c r="RNG3" s="83"/>
      <c r="RNH3" s="83"/>
      <c r="RNI3" s="83"/>
      <c r="RNJ3" s="83"/>
      <c r="RNK3" s="83"/>
      <c r="RNL3" s="83"/>
      <c r="RNM3" s="83"/>
      <c r="RNN3" s="83"/>
      <c r="RNO3" s="83"/>
      <c r="RNP3" s="83"/>
      <c r="RNQ3" s="83"/>
      <c r="RNR3" s="83"/>
      <c r="RNS3" s="83"/>
      <c r="RNT3" s="83"/>
      <c r="RNU3" s="83"/>
      <c r="RNV3" s="83"/>
      <c r="RNW3" s="83"/>
      <c r="RNX3" s="83"/>
      <c r="RNY3" s="83"/>
      <c r="RNZ3" s="83"/>
      <c r="ROA3" s="83"/>
      <c r="ROB3" s="83"/>
      <c r="ROC3" s="83"/>
      <c r="ROD3" s="83"/>
      <c r="ROE3" s="83"/>
      <c r="ROF3" s="83"/>
      <c r="ROG3" s="83"/>
      <c r="ROH3" s="83"/>
      <c r="ROI3" s="83"/>
      <c r="ROJ3" s="83"/>
      <c r="ROK3" s="83"/>
      <c r="ROL3" s="83"/>
      <c r="ROM3" s="83"/>
      <c r="RON3" s="83"/>
      <c r="ROO3" s="83"/>
      <c r="ROP3" s="83"/>
      <c r="ROQ3" s="83"/>
      <c r="ROR3" s="83"/>
      <c r="ROS3" s="83"/>
      <c r="ROT3" s="83"/>
      <c r="ROU3" s="83"/>
      <c r="ROV3" s="83"/>
      <c r="ROW3" s="83"/>
      <c r="ROX3" s="83"/>
      <c r="ROY3" s="83"/>
      <c r="ROZ3" s="83"/>
      <c r="RPA3" s="83"/>
      <c r="RPB3" s="83"/>
      <c r="RPC3" s="83"/>
      <c r="RPD3" s="83"/>
      <c r="RPE3" s="83"/>
      <c r="RPF3" s="83"/>
      <c r="RPG3" s="83"/>
      <c r="RPH3" s="83"/>
      <c r="RPI3" s="83"/>
      <c r="RPJ3" s="83"/>
      <c r="RPK3" s="83"/>
      <c r="RPL3" s="83"/>
      <c r="RPM3" s="83"/>
      <c r="RPN3" s="83"/>
      <c r="RPO3" s="83"/>
      <c r="RPP3" s="83"/>
      <c r="RPQ3" s="83"/>
      <c r="RPR3" s="83"/>
      <c r="RPS3" s="83"/>
      <c r="RPT3" s="83"/>
      <c r="RPU3" s="83"/>
      <c r="RPV3" s="83"/>
      <c r="RPW3" s="83"/>
      <c r="RPX3" s="83"/>
      <c r="RPY3" s="83"/>
      <c r="RPZ3" s="83"/>
      <c r="RQA3" s="83"/>
      <c r="RQB3" s="83"/>
      <c r="RQC3" s="83"/>
      <c r="RQD3" s="83"/>
      <c r="RQE3" s="83"/>
      <c r="RQF3" s="83"/>
      <c r="RQG3" s="83"/>
      <c r="RQH3" s="83"/>
      <c r="RQI3" s="83"/>
      <c r="RQJ3" s="83"/>
      <c r="RQK3" s="83"/>
      <c r="RQL3" s="83"/>
      <c r="RQM3" s="83"/>
      <c r="RQN3" s="83"/>
      <c r="RQO3" s="83"/>
      <c r="RQP3" s="83"/>
      <c r="RQQ3" s="83"/>
      <c r="RQR3" s="83"/>
      <c r="RQS3" s="83"/>
      <c r="RQT3" s="83"/>
      <c r="RQU3" s="83"/>
      <c r="RQV3" s="83"/>
      <c r="RQW3" s="83"/>
      <c r="RQX3" s="83"/>
      <c r="RQY3" s="83"/>
      <c r="RQZ3" s="83"/>
      <c r="RRA3" s="83"/>
      <c r="RRB3" s="83"/>
      <c r="RRC3" s="83"/>
      <c r="RRD3" s="83"/>
      <c r="RRE3" s="83"/>
      <c r="RRF3" s="83"/>
      <c r="RRG3" s="83"/>
      <c r="RRH3" s="83"/>
      <c r="RRI3" s="83"/>
      <c r="RRJ3" s="83"/>
      <c r="RRK3" s="83"/>
      <c r="RRL3" s="83"/>
      <c r="RRM3" s="83"/>
      <c r="RRN3" s="83"/>
      <c r="RRO3" s="83"/>
      <c r="RRP3" s="83"/>
      <c r="RRQ3" s="83"/>
      <c r="RRR3" s="83"/>
      <c r="RRS3" s="83"/>
      <c r="RRT3" s="83"/>
      <c r="RRU3" s="83"/>
      <c r="RRV3" s="83"/>
      <c r="RRW3" s="83"/>
      <c r="RRX3" s="83"/>
      <c r="RRY3" s="83"/>
      <c r="RRZ3" s="83"/>
      <c r="RSA3" s="83"/>
      <c r="RSB3" s="83"/>
      <c r="RSC3" s="83"/>
      <c r="RSD3" s="83"/>
      <c r="RSE3" s="83"/>
      <c r="RSF3" s="83"/>
      <c r="RSG3" s="83"/>
      <c r="RSH3" s="83"/>
      <c r="RSI3" s="83"/>
      <c r="RSJ3" s="83"/>
      <c r="RSK3" s="83"/>
      <c r="RSL3" s="83"/>
      <c r="RSM3" s="83"/>
      <c r="RSN3" s="83"/>
      <c r="RSO3" s="83"/>
      <c r="RSP3" s="83"/>
      <c r="RSQ3" s="83"/>
      <c r="RSR3" s="83"/>
      <c r="RSS3" s="83"/>
      <c r="RST3" s="83"/>
      <c r="RSU3" s="83"/>
      <c r="RSV3" s="83"/>
      <c r="RSW3" s="83"/>
      <c r="RSX3" s="83"/>
      <c r="RSY3" s="83"/>
      <c r="RSZ3" s="83"/>
      <c r="RTA3" s="83"/>
      <c r="RTB3" s="83"/>
      <c r="RTC3" s="83"/>
      <c r="RTD3" s="83"/>
      <c r="RTE3" s="83"/>
      <c r="RTF3" s="83"/>
      <c r="RTG3" s="83"/>
      <c r="RTH3" s="83"/>
      <c r="RTI3" s="83"/>
      <c r="RTJ3" s="83"/>
      <c r="RTK3" s="83"/>
      <c r="RTL3" s="83"/>
      <c r="RTM3" s="83"/>
      <c r="RTN3" s="83"/>
      <c r="RTO3" s="83"/>
      <c r="RTP3" s="83"/>
      <c r="RTQ3" s="83"/>
      <c r="RTR3" s="83"/>
      <c r="RTS3" s="83"/>
      <c r="RTT3" s="83"/>
      <c r="RTU3" s="83"/>
      <c r="RTV3" s="83"/>
      <c r="RTW3" s="83"/>
      <c r="RTX3" s="83"/>
      <c r="RTY3" s="83"/>
      <c r="RTZ3" s="83"/>
      <c r="RUA3" s="83"/>
      <c r="RUB3" s="83"/>
      <c r="RUC3" s="83"/>
      <c r="RUD3" s="83"/>
      <c r="RUE3" s="83"/>
      <c r="RUF3" s="83"/>
      <c r="RUG3" s="83"/>
      <c r="RUH3" s="83"/>
      <c r="RUI3" s="83"/>
      <c r="RUJ3" s="83"/>
      <c r="RUK3" s="83"/>
      <c r="RUL3" s="83"/>
      <c r="RUM3" s="83"/>
      <c r="RUN3" s="83"/>
      <c r="RUO3" s="83"/>
      <c r="RUP3" s="83"/>
      <c r="RUQ3" s="83"/>
      <c r="RUR3" s="83"/>
      <c r="RUS3" s="83"/>
      <c r="RUT3" s="83"/>
      <c r="RUU3" s="83"/>
      <c r="RUV3" s="83"/>
      <c r="RUW3" s="83"/>
      <c r="RUX3" s="83"/>
      <c r="RUY3" s="83"/>
      <c r="RUZ3" s="83"/>
      <c r="RVA3" s="83"/>
      <c r="RVB3" s="83"/>
      <c r="RVC3" s="83"/>
      <c r="RVD3" s="83"/>
      <c r="RVE3" s="83"/>
      <c r="RVF3" s="83"/>
      <c r="RVG3" s="83"/>
      <c r="RVH3" s="83"/>
      <c r="RVI3" s="83"/>
      <c r="RVJ3" s="83"/>
      <c r="RVK3" s="83"/>
      <c r="RVL3" s="83"/>
      <c r="RVM3" s="83"/>
      <c r="RVN3" s="83"/>
      <c r="RVO3" s="83"/>
      <c r="RVP3" s="83"/>
      <c r="RVQ3" s="83"/>
      <c r="RVR3" s="83"/>
      <c r="RVS3" s="83"/>
      <c r="RVT3" s="83"/>
      <c r="RVU3" s="83"/>
      <c r="RVV3" s="83"/>
      <c r="RVW3" s="83"/>
      <c r="RVX3" s="83"/>
      <c r="RVY3" s="83"/>
      <c r="RVZ3" s="83"/>
      <c r="RWA3" s="83"/>
      <c r="RWB3" s="83"/>
      <c r="RWC3" s="83"/>
      <c r="RWD3" s="83"/>
      <c r="RWE3" s="83"/>
      <c r="RWF3" s="83"/>
      <c r="RWG3" s="83"/>
      <c r="RWH3" s="83"/>
      <c r="RWI3" s="83"/>
      <c r="RWJ3" s="83"/>
      <c r="RWK3" s="83"/>
      <c r="RWL3" s="83"/>
      <c r="RWM3" s="83"/>
      <c r="RWN3" s="83"/>
      <c r="RWO3" s="83"/>
      <c r="RWP3" s="83"/>
      <c r="RWQ3" s="83"/>
      <c r="RWR3" s="83"/>
      <c r="RWS3" s="83"/>
      <c r="RWT3" s="83"/>
      <c r="RWU3" s="83"/>
      <c r="RWV3" s="83"/>
      <c r="RWW3" s="83"/>
      <c r="RWX3" s="83"/>
      <c r="RWY3" s="83"/>
      <c r="RWZ3" s="83"/>
      <c r="RXA3" s="83"/>
      <c r="RXB3" s="83"/>
      <c r="RXC3" s="83"/>
      <c r="RXD3" s="83"/>
      <c r="RXE3" s="83"/>
      <c r="RXF3" s="83"/>
      <c r="RXG3" s="83"/>
      <c r="RXH3" s="83"/>
      <c r="RXI3" s="83"/>
      <c r="RXJ3" s="83"/>
      <c r="RXK3" s="83"/>
      <c r="RXL3" s="83"/>
      <c r="RXM3" s="83"/>
      <c r="RXN3" s="83"/>
      <c r="RXO3" s="83"/>
      <c r="RXP3" s="83"/>
      <c r="RXQ3" s="83"/>
      <c r="RXR3" s="83"/>
      <c r="RXS3" s="83"/>
      <c r="RXT3" s="83"/>
      <c r="RXU3" s="83"/>
      <c r="RXV3" s="83"/>
      <c r="RXW3" s="83"/>
      <c r="RXX3" s="83"/>
      <c r="RXY3" s="83"/>
      <c r="RXZ3" s="83"/>
      <c r="RYA3" s="83"/>
      <c r="RYB3" s="83"/>
      <c r="RYC3" s="83"/>
      <c r="RYD3" s="83"/>
      <c r="RYE3" s="83"/>
      <c r="RYF3" s="83"/>
      <c r="RYG3" s="83"/>
      <c r="RYH3" s="83"/>
      <c r="RYI3" s="83"/>
      <c r="RYJ3" s="83"/>
      <c r="RYK3" s="83"/>
      <c r="RYL3" s="83"/>
      <c r="RYM3" s="83"/>
      <c r="RYN3" s="83"/>
      <c r="RYO3" s="83"/>
      <c r="RYP3" s="83"/>
      <c r="RYQ3" s="83"/>
      <c r="RYR3" s="83"/>
      <c r="RYS3" s="83"/>
      <c r="RYT3" s="83"/>
      <c r="RYU3" s="83"/>
      <c r="RYV3" s="83"/>
      <c r="RYW3" s="83"/>
      <c r="RYX3" s="83"/>
      <c r="RYY3" s="83"/>
      <c r="RYZ3" s="83"/>
      <c r="RZA3" s="83"/>
      <c r="RZB3" s="83"/>
      <c r="RZC3" s="83"/>
      <c r="RZD3" s="83"/>
      <c r="RZE3" s="83"/>
      <c r="RZF3" s="83"/>
      <c r="RZG3" s="83"/>
      <c r="RZH3" s="83"/>
      <c r="RZI3" s="83"/>
      <c r="RZJ3" s="83"/>
      <c r="RZK3" s="83"/>
      <c r="RZL3" s="83"/>
      <c r="RZM3" s="83"/>
      <c r="RZN3" s="83"/>
      <c r="RZO3" s="83"/>
      <c r="RZP3" s="83"/>
      <c r="RZQ3" s="83"/>
      <c r="RZR3" s="83"/>
      <c r="RZS3" s="83"/>
      <c r="RZT3" s="83"/>
      <c r="RZU3" s="83"/>
      <c r="RZV3" s="83"/>
      <c r="RZW3" s="83"/>
      <c r="RZX3" s="83"/>
      <c r="RZY3" s="83"/>
      <c r="RZZ3" s="83"/>
      <c r="SAA3" s="83"/>
      <c r="SAB3" s="83"/>
      <c r="SAC3" s="83"/>
      <c r="SAD3" s="83"/>
      <c r="SAE3" s="83"/>
      <c r="SAF3" s="83"/>
      <c r="SAG3" s="83"/>
      <c r="SAH3" s="83"/>
      <c r="SAI3" s="83"/>
      <c r="SAJ3" s="83"/>
      <c r="SAK3" s="83"/>
      <c r="SAL3" s="83"/>
      <c r="SAM3" s="83"/>
      <c r="SAN3" s="83"/>
      <c r="SAO3" s="83"/>
      <c r="SAP3" s="83"/>
      <c r="SAQ3" s="83"/>
      <c r="SAR3" s="83"/>
      <c r="SAS3" s="83"/>
      <c r="SAT3" s="83"/>
      <c r="SAU3" s="83"/>
      <c r="SAV3" s="83"/>
      <c r="SAW3" s="83"/>
      <c r="SAX3" s="83"/>
      <c r="SAY3" s="83"/>
      <c r="SAZ3" s="83"/>
      <c r="SBA3" s="83"/>
      <c r="SBB3" s="83"/>
      <c r="SBC3" s="83"/>
      <c r="SBD3" s="83"/>
      <c r="SBE3" s="83"/>
      <c r="SBF3" s="83"/>
      <c r="SBG3" s="83"/>
      <c r="SBH3" s="83"/>
      <c r="SBI3" s="83"/>
      <c r="SBJ3" s="83"/>
      <c r="SBK3" s="83"/>
      <c r="SBL3" s="83"/>
      <c r="SBM3" s="83"/>
      <c r="SBN3" s="83"/>
      <c r="SBO3" s="83"/>
      <c r="SBP3" s="83"/>
      <c r="SBQ3" s="83"/>
      <c r="SBR3" s="83"/>
      <c r="SBS3" s="83"/>
      <c r="SBT3" s="83"/>
      <c r="SBU3" s="83"/>
      <c r="SBV3" s="83"/>
      <c r="SBW3" s="83"/>
      <c r="SBX3" s="83"/>
      <c r="SBY3" s="83"/>
      <c r="SBZ3" s="83"/>
      <c r="SCA3" s="83"/>
      <c r="SCB3" s="83"/>
      <c r="SCC3" s="83"/>
      <c r="SCD3" s="83"/>
      <c r="SCE3" s="83"/>
      <c r="SCF3" s="83"/>
      <c r="SCG3" s="83"/>
      <c r="SCH3" s="83"/>
      <c r="SCI3" s="83"/>
      <c r="SCJ3" s="83"/>
      <c r="SCK3" s="83"/>
      <c r="SCL3" s="83"/>
      <c r="SCM3" s="83"/>
      <c r="SCN3" s="83"/>
      <c r="SCO3" s="83"/>
      <c r="SCP3" s="83"/>
      <c r="SCQ3" s="83"/>
      <c r="SCR3" s="83"/>
      <c r="SCS3" s="83"/>
      <c r="SCT3" s="83"/>
      <c r="SCU3" s="83"/>
      <c r="SCV3" s="83"/>
      <c r="SCW3" s="83"/>
      <c r="SCX3" s="83"/>
      <c r="SCY3" s="83"/>
      <c r="SCZ3" s="83"/>
      <c r="SDA3" s="83"/>
      <c r="SDB3" s="83"/>
      <c r="SDC3" s="83"/>
      <c r="SDD3" s="83"/>
      <c r="SDE3" s="83"/>
      <c r="SDF3" s="83"/>
      <c r="SDG3" s="83"/>
      <c r="SDH3" s="83"/>
      <c r="SDI3" s="83"/>
      <c r="SDJ3" s="83"/>
      <c r="SDK3" s="83"/>
      <c r="SDL3" s="83"/>
      <c r="SDM3" s="83"/>
      <c r="SDN3" s="83"/>
      <c r="SDO3" s="83"/>
      <c r="SDP3" s="83"/>
      <c r="SDQ3" s="83"/>
      <c r="SDR3" s="83"/>
      <c r="SDS3" s="83"/>
      <c r="SDT3" s="83"/>
      <c r="SDU3" s="83"/>
      <c r="SDV3" s="83"/>
      <c r="SDW3" s="83"/>
      <c r="SDX3" s="83"/>
      <c r="SDY3" s="83"/>
      <c r="SDZ3" s="83"/>
      <c r="SEA3" s="83"/>
      <c r="SEB3" s="83"/>
      <c r="SEC3" s="83"/>
      <c r="SED3" s="83"/>
      <c r="SEE3" s="83"/>
      <c r="SEF3" s="83"/>
      <c r="SEG3" s="83"/>
      <c r="SEH3" s="83"/>
      <c r="SEI3" s="83"/>
      <c r="SEJ3" s="83"/>
      <c r="SEK3" s="83"/>
      <c r="SEL3" s="83"/>
      <c r="SEM3" s="83"/>
      <c r="SEN3" s="83"/>
      <c r="SEO3" s="83"/>
      <c r="SEP3" s="83"/>
      <c r="SEQ3" s="83"/>
      <c r="SER3" s="83"/>
      <c r="SES3" s="83"/>
      <c r="SET3" s="83"/>
      <c r="SEU3" s="83"/>
      <c r="SEV3" s="83"/>
      <c r="SEW3" s="83"/>
      <c r="SEX3" s="83"/>
      <c r="SEY3" s="83"/>
      <c r="SEZ3" s="83"/>
      <c r="SFA3" s="83"/>
      <c r="SFB3" s="83"/>
      <c r="SFC3" s="83"/>
      <c r="SFD3" s="83"/>
      <c r="SFE3" s="83"/>
      <c r="SFF3" s="83"/>
      <c r="SFG3" s="83"/>
      <c r="SFH3" s="83"/>
      <c r="SFI3" s="83"/>
      <c r="SFJ3" s="83"/>
      <c r="SFK3" s="83"/>
      <c r="SFL3" s="83"/>
      <c r="SFM3" s="83"/>
      <c r="SFN3" s="83"/>
      <c r="SFO3" s="83"/>
      <c r="SFP3" s="83"/>
      <c r="SFQ3" s="83"/>
      <c r="SFR3" s="83"/>
      <c r="SFS3" s="83"/>
      <c r="SFT3" s="83"/>
      <c r="SFU3" s="83"/>
      <c r="SFV3" s="83"/>
      <c r="SFW3" s="83"/>
      <c r="SFX3" s="83"/>
      <c r="SFY3" s="83"/>
      <c r="SFZ3" s="83"/>
      <c r="SGA3" s="83"/>
      <c r="SGB3" s="83"/>
      <c r="SGC3" s="83"/>
      <c r="SGD3" s="83"/>
      <c r="SGE3" s="83"/>
      <c r="SGF3" s="83"/>
      <c r="SGG3" s="83"/>
      <c r="SGH3" s="83"/>
      <c r="SGI3" s="83"/>
      <c r="SGJ3" s="83"/>
      <c r="SGK3" s="83"/>
      <c r="SGL3" s="83"/>
      <c r="SGM3" s="83"/>
      <c r="SGN3" s="83"/>
      <c r="SGO3" s="83"/>
      <c r="SGP3" s="83"/>
      <c r="SGQ3" s="83"/>
      <c r="SGR3" s="83"/>
      <c r="SGS3" s="83"/>
      <c r="SGT3" s="83"/>
      <c r="SGU3" s="83"/>
      <c r="SGV3" s="83"/>
      <c r="SGW3" s="83"/>
      <c r="SGX3" s="83"/>
      <c r="SGY3" s="83"/>
      <c r="SGZ3" s="83"/>
      <c r="SHA3" s="83"/>
      <c r="SHB3" s="83"/>
      <c r="SHC3" s="83"/>
      <c r="SHD3" s="83"/>
      <c r="SHE3" s="83"/>
      <c r="SHF3" s="83"/>
      <c r="SHG3" s="83"/>
      <c r="SHH3" s="83"/>
      <c r="SHI3" s="83"/>
      <c r="SHJ3" s="83"/>
      <c r="SHK3" s="83"/>
      <c r="SHL3" s="83"/>
      <c r="SHM3" s="83"/>
      <c r="SHN3" s="83"/>
      <c r="SHO3" s="83"/>
      <c r="SHP3" s="83"/>
      <c r="SHQ3" s="83"/>
      <c r="SHR3" s="83"/>
      <c r="SHS3" s="83"/>
      <c r="SHT3" s="83"/>
      <c r="SHU3" s="83"/>
      <c r="SHV3" s="83"/>
      <c r="SHW3" s="83"/>
      <c r="SHX3" s="83"/>
      <c r="SHY3" s="83"/>
      <c r="SHZ3" s="83"/>
      <c r="SIA3" s="83"/>
      <c r="SIB3" s="83"/>
      <c r="SIC3" s="83"/>
      <c r="SID3" s="83"/>
      <c r="SIE3" s="83"/>
      <c r="SIF3" s="83"/>
      <c r="SIG3" s="83"/>
      <c r="SIH3" s="83"/>
      <c r="SII3" s="83"/>
      <c r="SIJ3" s="83"/>
      <c r="SIK3" s="83"/>
      <c r="SIL3" s="83"/>
      <c r="SIM3" s="83"/>
      <c r="SIN3" s="83"/>
      <c r="SIO3" s="83"/>
      <c r="SIP3" s="83"/>
      <c r="SIQ3" s="83"/>
      <c r="SIR3" s="83"/>
      <c r="SIS3" s="83"/>
      <c r="SIT3" s="83"/>
      <c r="SIU3" s="83"/>
      <c r="SIV3" s="83"/>
      <c r="SIW3" s="83"/>
      <c r="SIX3" s="83"/>
      <c r="SIY3" s="83"/>
      <c r="SIZ3" s="83"/>
      <c r="SJA3" s="83"/>
      <c r="SJB3" s="83"/>
      <c r="SJC3" s="83"/>
      <c r="SJD3" s="83"/>
      <c r="SJE3" s="83"/>
      <c r="SJF3" s="83"/>
      <c r="SJG3" s="83"/>
      <c r="SJH3" s="83"/>
      <c r="SJI3" s="83"/>
      <c r="SJJ3" s="83"/>
      <c r="SJK3" s="83"/>
      <c r="SJL3" s="83"/>
      <c r="SJM3" s="83"/>
      <c r="SJN3" s="83"/>
      <c r="SJO3" s="83"/>
      <c r="SJP3" s="83"/>
      <c r="SJQ3" s="83"/>
      <c r="SJR3" s="83"/>
      <c r="SJS3" s="83"/>
      <c r="SJT3" s="83"/>
      <c r="SJU3" s="83"/>
      <c r="SJV3" s="83"/>
      <c r="SJW3" s="83"/>
      <c r="SJX3" s="83"/>
      <c r="SJY3" s="83"/>
      <c r="SJZ3" s="83"/>
      <c r="SKA3" s="83"/>
      <c r="SKB3" s="83"/>
      <c r="SKC3" s="83"/>
      <c r="SKD3" s="83"/>
      <c r="SKE3" s="83"/>
      <c r="SKF3" s="83"/>
      <c r="SKG3" s="83"/>
      <c r="SKH3" s="83"/>
      <c r="SKI3" s="83"/>
      <c r="SKJ3" s="83"/>
      <c r="SKK3" s="83"/>
      <c r="SKL3" s="83"/>
      <c r="SKM3" s="83"/>
      <c r="SKN3" s="83"/>
      <c r="SKO3" s="83"/>
      <c r="SKP3" s="83"/>
      <c r="SKQ3" s="83"/>
      <c r="SKR3" s="83"/>
      <c r="SKS3" s="83"/>
      <c r="SKT3" s="83"/>
      <c r="SKU3" s="83"/>
      <c r="SKV3" s="83"/>
      <c r="SKW3" s="83"/>
      <c r="SKX3" s="83"/>
      <c r="SKY3" s="83"/>
      <c r="SKZ3" s="83"/>
      <c r="SLA3" s="83"/>
      <c r="SLB3" s="83"/>
      <c r="SLC3" s="83"/>
      <c r="SLD3" s="83"/>
      <c r="SLE3" s="83"/>
      <c r="SLF3" s="83"/>
      <c r="SLG3" s="83"/>
      <c r="SLH3" s="83"/>
      <c r="SLI3" s="83"/>
      <c r="SLJ3" s="83"/>
      <c r="SLK3" s="83"/>
      <c r="SLL3" s="83"/>
      <c r="SLM3" s="83"/>
      <c r="SLN3" s="83"/>
      <c r="SLO3" s="83"/>
      <c r="SLP3" s="83"/>
      <c r="SLQ3" s="83"/>
      <c r="SLR3" s="83"/>
      <c r="SLS3" s="83"/>
      <c r="SLT3" s="83"/>
      <c r="SLU3" s="83"/>
      <c r="SLV3" s="83"/>
      <c r="SLW3" s="83"/>
      <c r="SLX3" s="83"/>
      <c r="SLY3" s="83"/>
      <c r="SLZ3" s="83"/>
      <c r="SMA3" s="83"/>
      <c r="SMB3" s="83"/>
      <c r="SMC3" s="83"/>
      <c r="SMD3" s="83"/>
      <c r="SME3" s="83"/>
      <c r="SMF3" s="83"/>
      <c r="SMG3" s="83"/>
      <c r="SMH3" s="83"/>
      <c r="SMI3" s="83"/>
      <c r="SMJ3" s="83"/>
      <c r="SMK3" s="83"/>
      <c r="SML3" s="83"/>
      <c r="SMM3" s="83"/>
      <c r="SMN3" s="83"/>
      <c r="SMO3" s="83"/>
      <c r="SMP3" s="83"/>
      <c r="SMQ3" s="83"/>
      <c r="SMR3" s="83"/>
      <c r="SMS3" s="83"/>
      <c r="SMT3" s="83"/>
      <c r="SMU3" s="83"/>
      <c r="SMV3" s="83"/>
      <c r="SMW3" s="83"/>
      <c r="SMX3" s="83"/>
      <c r="SMY3" s="83"/>
      <c r="SMZ3" s="83"/>
      <c r="SNA3" s="83"/>
      <c r="SNB3" s="83"/>
      <c r="SNC3" s="83"/>
      <c r="SND3" s="83"/>
      <c r="SNE3" s="83"/>
      <c r="SNF3" s="83"/>
      <c r="SNG3" s="83"/>
      <c r="SNH3" s="83"/>
      <c r="SNI3" s="83"/>
      <c r="SNJ3" s="83"/>
      <c r="SNK3" s="83"/>
      <c r="SNL3" s="83"/>
      <c r="SNM3" s="83"/>
      <c r="SNN3" s="83"/>
      <c r="SNO3" s="83"/>
      <c r="SNP3" s="83"/>
      <c r="SNQ3" s="83"/>
      <c r="SNR3" s="83"/>
      <c r="SNS3" s="83"/>
      <c r="SNT3" s="83"/>
      <c r="SNU3" s="83"/>
      <c r="SNV3" s="83"/>
      <c r="SNW3" s="83"/>
      <c r="SNX3" s="83"/>
      <c r="SNY3" s="83"/>
      <c r="SNZ3" s="83"/>
      <c r="SOA3" s="83"/>
      <c r="SOB3" s="83"/>
      <c r="SOC3" s="83"/>
      <c r="SOD3" s="83"/>
      <c r="SOE3" s="83"/>
      <c r="SOF3" s="83"/>
      <c r="SOG3" s="83"/>
      <c r="SOH3" s="83"/>
      <c r="SOI3" s="83"/>
      <c r="SOJ3" s="83"/>
      <c r="SOK3" s="83"/>
      <c r="SOL3" s="83"/>
      <c r="SOM3" s="83"/>
      <c r="SON3" s="83"/>
      <c r="SOO3" s="83"/>
      <c r="SOP3" s="83"/>
      <c r="SOQ3" s="83"/>
      <c r="SOR3" s="83"/>
      <c r="SOS3" s="83"/>
      <c r="SOT3" s="83"/>
      <c r="SOU3" s="83"/>
      <c r="SOV3" s="83"/>
      <c r="SOW3" s="83"/>
      <c r="SOX3" s="83"/>
      <c r="SOY3" s="83"/>
      <c r="SOZ3" s="83"/>
      <c r="SPA3" s="83"/>
      <c r="SPB3" s="83"/>
      <c r="SPC3" s="83"/>
      <c r="SPD3" s="83"/>
      <c r="SPE3" s="83"/>
      <c r="SPF3" s="83"/>
      <c r="SPG3" s="83"/>
      <c r="SPH3" s="83"/>
      <c r="SPI3" s="83"/>
      <c r="SPJ3" s="83"/>
      <c r="SPK3" s="83"/>
      <c r="SPL3" s="83"/>
      <c r="SPM3" s="83"/>
      <c r="SPN3" s="83"/>
      <c r="SPO3" s="83"/>
      <c r="SPP3" s="83"/>
      <c r="SPQ3" s="83"/>
      <c r="SPR3" s="83"/>
      <c r="SPS3" s="83"/>
      <c r="SPT3" s="83"/>
      <c r="SPU3" s="83"/>
      <c r="SPV3" s="83"/>
      <c r="SPW3" s="83"/>
      <c r="SPX3" s="83"/>
      <c r="SPY3" s="83"/>
      <c r="SPZ3" s="83"/>
      <c r="SQA3" s="83"/>
      <c r="SQB3" s="83"/>
      <c r="SQC3" s="83"/>
      <c r="SQD3" s="83"/>
      <c r="SQE3" s="83"/>
      <c r="SQF3" s="83"/>
      <c r="SQG3" s="83"/>
      <c r="SQH3" s="83"/>
      <c r="SQI3" s="83"/>
      <c r="SQJ3" s="83"/>
      <c r="SQK3" s="83"/>
      <c r="SQL3" s="83"/>
      <c r="SQM3" s="83"/>
      <c r="SQN3" s="83"/>
      <c r="SQO3" s="83"/>
      <c r="SQP3" s="83"/>
      <c r="SQQ3" s="83"/>
      <c r="SQR3" s="83"/>
      <c r="SQS3" s="83"/>
      <c r="SQT3" s="83"/>
      <c r="SQU3" s="83"/>
      <c r="SQV3" s="83"/>
      <c r="SQW3" s="83"/>
      <c r="SQX3" s="83"/>
      <c r="SQY3" s="83"/>
      <c r="SQZ3" s="83"/>
      <c r="SRA3" s="83"/>
      <c r="SRB3" s="83"/>
      <c r="SRC3" s="83"/>
      <c r="SRD3" s="83"/>
      <c r="SRE3" s="83"/>
      <c r="SRF3" s="83"/>
      <c r="SRG3" s="83"/>
      <c r="SRH3" s="83"/>
      <c r="SRI3" s="83"/>
      <c r="SRJ3" s="83"/>
      <c r="SRK3" s="83"/>
      <c r="SRL3" s="83"/>
      <c r="SRM3" s="83"/>
      <c r="SRN3" s="83"/>
      <c r="SRO3" s="83"/>
      <c r="SRP3" s="83"/>
      <c r="SRQ3" s="83"/>
      <c r="SRR3" s="83"/>
      <c r="SRS3" s="83"/>
      <c r="SRT3" s="83"/>
      <c r="SRU3" s="83"/>
      <c r="SRV3" s="83"/>
      <c r="SRW3" s="83"/>
      <c r="SRX3" s="83"/>
      <c r="SRY3" s="83"/>
      <c r="SRZ3" s="83"/>
      <c r="SSA3" s="83"/>
      <c r="SSB3" s="83"/>
      <c r="SSC3" s="83"/>
      <c r="SSD3" s="83"/>
      <c r="SSE3" s="83"/>
      <c r="SSF3" s="83"/>
      <c r="SSG3" s="83"/>
      <c r="SSH3" s="83"/>
      <c r="SSI3" s="83"/>
      <c r="SSJ3" s="83"/>
      <c r="SSK3" s="83"/>
      <c r="SSL3" s="83"/>
      <c r="SSM3" s="83"/>
      <c r="SSN3" s="83"/>
      <c r="SSO3" s="83"/>
      <c r="SSP3" s="83"/>
      <c r="SSQ3" s="83"/>
      <c r="SSR3" s="83"/>
      <c r="SSS3" s="83"/>
      <c r="SST3" s="83"/>
      <c r="SSU3" s="83"/>
      <c r="SSV3" s="83"/>
      <c r="SSW3" s="83"/>
      <c r="SSX3" s="83"/>
      <c r="SSY3" s="83"/>
      <c r="SSZ3" s="83"/>
      <c r="STA3" s="83"/>
      <c r="STB3" s="83"/>
      <c r="STC3" s="83"/>
      <c r="STD3" s="83"/>
      <c r="STE3" s="83"/>
      <c r="STF3" s="83"/>
      <c r="STG3" s="83"/>
      <c r="STH3" s="83"/>
      <c r="STI3" s="83"/>
      <c r="STJ3" s="83"/>
      <c r="STK3" s="83"/>
      <c r="STL3" s="83"/>
      <c r="STM3" s="83"/>
      <c r="STN3" s="83"/>
      <c r="STO3" s="83"/>
      <c r="STP3" s="83"/>
      <c r="STQ3" s="83"/>
      <c r="STR3" s="83"/>
      <c r="STS3" s="83"/>
      <c r="STT3" s="83"/>
      <c r="STU3" s="83"/>
      <c r="STV3" s="83"/>
      <c r="STW3" s="83"/>
      <c r="STX3" s="83"/>
      <c r="STY3" s="83"/>
      <c r="STZ3" s="83"/>
      <c r="SUA3" s="83"/>
      <c r="SUB3" s="83"/>
      <c r="SUC3" s="83"/>
      <c r="SUD3" s="83"/>
      <c r="SUE3" s="83"/>
      <c r="SUF3" s="83"/>
      <c r="SUG3" s="83"/>
      <c r="SUH3" s="83"/>
      <c r="SUI3" s="83"/>
      <c r="SUJ3" s="83"/>
      <c r="SUK3" s="83"/>
      <c r="SUL3" s="83"/>
      <c r="SUM3" s="83"/>
      <c r="SUN3" s="83"/>
      <c r="SUO3" s="83"/>
      <c r="SUP3" s="83"/>
      <c r="SUQ3" s="83"/>
      <c r="SUR3" s="83"/>
      <c r="SUS3" s="83"/>
      <c r="SUT3" s="83"/>
      <c r="SUU3" s="83"/>
      <c r="SUV3" s="83"/>
      <c r="SUW3" s="83"/>
      <c r="SUX3" s="83"/>
      <c r="SUY3" s="83"/>
      <c r="SUZ3" s="83"/>
      <c r="SVA3" s="83"/>
      <c r="SVB3" s="83"/>
      <c r="SVC3" s="83"/>
      <c r="SVD3" s="83"/>
      <c r="SVE3" s="83"/>
      <c r="SVF3" s="83"/>
      <c r="SVG3" s="83"/>
      <c r="SVH3" s="83"/>
      <c r="SVI3" s="83"/>
      <c r="SVJ3" s="83"/>
      <c r="SVK3" s="83"/>
      <c r="SVL3" s="83"/>
      <c r="SVM3" s="83"/>
      <c r="SVN3" s="83"/>
      <c r="SVO3" s="83"/>
      <c r="SVP3" s="83"/>
      <c r="SVQ3" s="83"/>
      <c r="SVR3" s="83"/>
      <c r="SVS3" s="83"/>
      <c r="SVT3" s="83"/>
      <c r="SVU3" s="83"/>
      <c r="SVV3" s="83"/>
      <c r="SVW3" s="83"/>
      <c r="SVX3" s="83"/>
      <c r="SVY3" s="83"/>
      <c r="SVZ3" s="83"/>
      <c r="SWA3" s="83"/>
      <c r="SWB3" s="83"/>
      <c r="SWC3" s="83"/>
      <c r="SWD3" s="83"/>
      <c r="SWE3" s="83"/>
      <c r="SWF3" s="83"/>
      <c r="SWG3" s="83"/>
      <c r="SWH3" s="83"/>
      <c r="SWI3" s="83"/>
      <c r="SWJ3" s="83"/>
      <c r="SWK3" s="83"/>
      <c r="SWL3" s="83"/>
      <c r="SWM3" s="83"/>
      <c r="SWN3" s="83"/>
      <c r="SWO3" s="83"/>
      <c r="SWP3" s="83"/>
      <c r="SWQ3" s="83"/>
      <c r="SWR3" s="83"/>
      <c r="SWS3" s="83"/>
      <c r="SWT3" s="83"/>
      <c r="SWU3" s="83"/>
      <c r="SWV3" s="83"/>
      <c r="SWW3" s="83"/>
      <c r="SWX3" s="83"/>
      <c r="SWY3" s="83"/>
      <c r="SWZ3" s="83"/>
      <c r="SXA3" s="83"/>
      <c r="SXB3" s="83"/>
      <c r="SXC3" s="83"/>
      <c r="SXD3" s="83"/>
      <c r="SXE3" s="83"/>
      <c r="SXF3" s="83"/>
      <c r="SXG3" s="83"/>
      <c r="SXH3" s="83"/>
      <c r="SXI3" s="83"/>
      <c r="SXJ3" s="83"/>
      <c r="SXK3" s="83"/>
      <c r="SXL3" s="83"/>
      <c r="SXM3" s="83"/>
      <c r="SXN3" s="83"/>
      <c r="SXO3" s="83"/>
      <c r="SXP3" s="83"/>
      <c r="SXQ3" s="83"/>
      <c r="SXR3" s="83"/>
      <c r="SXS3" s="83"/>
      <c r="SXT3" s="83"/>
      <c r="SXU3" s="83"/>
      <c r="SXV3" s="83"/>
      <c r="SXW3" s="83"/>
      <c r="SXX3" s="83"/>
      <c r="SXY3" s="83"/>
      <c r="SXZ3" s="83"/>
      <c r="SYA3" s="83"/>
      <c r="SYB3" s="83"/>
      <c r="SYC3" s="83"/>
      <c r="SYD3" s="83"/>
      <c r="SYE3" s="83"/>
      <c r="SYF3" s="83"/>
      <c r="SYG3" s="83"/>
      <c r="SYH3" s="83"/>
      <c r="SYI3" s="83"/>
      <c r="SYJ3" s="83"/>
      <c r="SYK3" s="83"/>
      <c r="SYL3" s="83"/>
      <c r="SYM3" s="83"/>
      <c r="SYN3" s="83"/>
      <c r="SYO3" s="83"/>
      <c r="SYP3" s="83"/>
      <c r="SYQ3" s="83"/>
      <c r="SYR3" s="83"/>
      <c r="SYS3" s="83"/>
      <c r="SYT3" s="83"/>
      <c r="SYU3" s="83"/>
      <c r="SYV3" s="83"/>
      <c r="SYW3" s="83"/>
      <c r="SYX3" s="83"/>
      <c r="SYY3" s="83"/>
      <c r="SYZ3" s="83"/>
      <c r="SZA3" s="83"/>
      <c r="SZB3" s="83"/>
      <c r="SZC3" s="83"/>
      <c r="SZD3" s="83"/>
      <c r="SZE3" s="83"/>
      <c r="SZF3" s="83"/>
      <c r="SZG3" s="83"/>
      <c r="SZH3" s="83"/>
      <c r="SZI3" s="83"/>
      <c r="SZJ3" s="83"/>
      <c r="SZK3" s="83"/>
      <c r="SZL3" s="83"/>
      <c r="SZM3" s="83"/>
      <c r="SZN3" s="83"/>
      <c r="SZO3" s="83"/>
      <c r="SZP3" s="83"/>
      <c r="SZQ3" s="83"/>
      <c r="SZR3" s="83"/>
      <c r="SZS3" s="83"/>
      <c r="SZT3" s="83"/>
      <c r="SZU3" s="83"/>
      <c r="SZV3" s="83"/>
      <c r="SZW3" s="83"/>
      <c r="SZX3" s="83"/>
      <c r="SZY3" s="83"/>
      <c r="SZZ3" s="83"/>
      <c r="TAA3" s="83"/>
      <c r="TAB3" s="83"/>
      <c r="TAC3" s="83"/>
      <c r="TAD3" s="83"/>
      <c r="TAE3" s="83"/>
      <c r="TAF3" s="83"/>
      <c r="TAG3" s="83"/>
      <c r="TAH3" s="83"/>
      <c r="TAI3" s="83"/>
      <c r="TAJ3" s="83"/>
      <c r="TAK3" s="83"/>
      <c r="TAL3" s="83"/>
      <c r="TAM3" s="83"/>
      <c r="TAN3" s="83"/>
      <c r="TAO3" s="83"/>
      <c r="TAP3" s="83"/>
      <c r="TAQ3" s="83"/>
      <c r="TAR3" s="83"/>
      <c r="TAS3" s="83"/>
      <c r="TAT3" s="83"/>
      <c r="TAU3" s="83"/>
      <c r="TAV3" s="83"/>
      <c r="TAW3" s="83"/>
      <c r="TAX3" s="83"/>
      <c r="TAY3" s="83"/>
      <c r="TAZ3" s="83"/>
      <c r="TBA3" s="83"/>
      <c r="TBB3" s="83"/>
      <c r="TBC3" s="83"/>
      <c r="TBD3" s="83"/>
      <c r="TBE3" s="83"/>
      <c r="TBF3" s="83"/>
      <c r="TBG3" s="83"/>
      <c r="TBH3" s="83"/>
      <c r="TBI3" s="83"/>
      <c r="TBJ3" s="83"/>
      <c r="TBK3" s="83"/>
      <c r="TBL3" s="83"/>
      <c r="TBM3" s="83"/>
      <c r="TBN3" s="83"/>
      <c r="TBO3" s="83"/>
      <c r="TBP3" s="83"/>
      <c r="TBQ3" s="83"/>
      <c r="TBR3" s="83"/>
      <c r="TBS3" s="83"/>
      <c r="TBT3" s="83"/>
      <c r="TBU3" s="83"/>
      <c r="TBV3" s="83"/>
      <c r="TBW3" s="83"/>
      <c r="TBX3" s="83"/>
      <c r="TBY3" s="83"/>
      <c r="TBZ3" s="83"/>
      <c r="TCA3" s="83"/>
      <c r="TCB3" s="83"/>
      <c r="TCC3" s="83"/>
      <c r="TCD3" s="83"/>
      <c r="TCE3" s="83"/>
      <c r="TCF3" s="83"/>
      <c r="TCG3" s="83"/>
      <c r="TCH3" s="83"/>
      <c r="TCI3" s="83"/>
      <c r="TCJ3" s="83"/>
      <c r="TCK3" s="83"/>
      <c r="TCL3" s="83"/>
      <c r="TCM3" s="83"/>
      <c r="TCN3" s="83"/>
      <c r="TCO3" s="83"/>
      <c r="TCP3" s="83"/>
      <c r="TCQ3" s="83"/>
      <c r="TCR3" s="83"/>
      <c r="TCS3" s="83"/>
      <c r="TCT3" s="83"/>
      <c r="TCU3" s="83"/>
      <c r="TCV3" s="83"/>
      <c r="TCW3" s="83"/>
      <c r="TCX3" s="83"/>
      <c r="TCY3" s="83"/>
      <c r="TCZ3" s="83"/>
      <c r="TDA3" s="83"/>
      <c r="TDB3" s="83"/>
      <c r="TDC3" s="83"/>
      <c r="TDD3" s="83"/>
      <c r="TDE3" s="83"/>
      <c r="TDF3" s="83"/>
      <c r="TDG3" s="83"/>
      <c r="TDH3" s="83"/>
      <c r="TDI3" s="83"/>
      <c r="TDJ3" s="83"/>
      <c r="TDK3" s="83"/>
      <c r="TDL3" s="83"/>
      <c r="TDM3" s="83"/>
      <c r="TDN3" s="83"/>
      <c r="TDO3" s="83"/>
      <c r="TDP3" s="83"/>
      <c r="TDQ3" s="83"/>
      <c r="TDR3" s="83"/>
      <c r="TDS3" s="83"/>
      <c r="TDT3" s="83"/>
      <c r="TDU3" s="83"/>
      <c r="TDV3" s="83"/>
      <c r="TDW3" s="83"/>
      <c r="TDX3" s="83"/>
      <c r="TDY3" s="83"/>
      <c r="TDZ3" s="83"/>
      <c r="TEA3" s="83"/>
      <c r="TEB3" s="83"/>
      <c r="TEC3" s="83"/>
      <c r="TED3" s="83"/>
      <c r="TEE3" s="83"/>
      <c r="TEF3" s="83"/>
      <c r="TEG3" s="83"/>
      <c r="TEH3" s="83"/>
      <c r="TEI3" s="83"/>
      <c r="TEJ3" s="83"/>
      <c r="TEK3" s="83"/>
      <c r="TEL3" s="83"/>
      <c r="TEM3" s="83"/>
      <c r="TEN3" s="83"/>
      <c r="TEO3" s="83"/>
      <c r="TEP3" s="83"/>
      <c r="TEQ3" s="83"/>
      <c r="TER3" s="83"/>
      <c r="TES3" s="83"/>
      <c r="TET3" s="83"/>
      <c r="TEU3" s="83"/>
      <c r="TEV3" s="83"/>
      <c r="TEW3" s="83"/>
      <c r="TEX3" s="83"/>
      <c r="TEY3" s="83"/>
      <c r="TEZ3" s="83"/>
      <c r="TFA3" s="83"/>
      <c r="TFB3" s="83"/>
      <c r="TFC3" s="83"/>
      <c r="TFD3" s="83"/>
      <c r="TFE3" s="83"/>
      <c r="TFF3" s="83"/>
      <c r="TFG3" s="83"/>
      <c r="TFH3" s="83"/>
      <c r="TFI3" s="83"/>
      <c r="TFJ3" s="83"/>
      <c r="TFK3" s="83"/>
      <c r="TFL3" s="83"/>
      <c r="TFM3" s="83"/>
      <c r="TFN3" s="83"/>
      <c r="TFO3" s="83"/>
      <c r="TFP3" s="83"/>
      <c r="TFQ3" s="83"/>
      <c r="TFR3" s="83"/>
      <c r="TFS3" s="83"/>
      <c r="TFT3" s="83"/>
      <c r="TFU3" s="83"/>
      <c r="TFV3" s="83"/>
      <c r="TFW3" s="83"/>
      <c r="TFX3" s="83"/>
      <c r="TFY3" s="83"/>
      <c r="TFZ3" s="83"/>
      <c r="TGA3" s="83"/>
      <c r="TGB3" s="83"/>
      <c r="TGC3" s="83"/>
      <c r="TGD3" s="83"/>
      <c r="TGE3" s="83"/>
      <c r="TGF3" s="83"/>
      <c r="TGG3" s="83"/>
      <c r="TGH3" s="83"/>
      <c r="TGI3" s="83"/>
      <c r="TGJ3" s="83"/>
      <c r="TGK3" s="83"/>
      <c r="TGL3" s="83"/>
      <c r="TGM3" s="83"/>
      <c r="TGN3" s="83"/>
      <c r="TGO3" s="83"/>
      <c r="TGP3" s="83"/>
      <c r="TGQ3" s="83"/>
      <c r="TGR3" s="83"/>
      <c r="TGS3" s="83"/>
      <c r="TGT3" s="83"/>
      <c r="TGU3" s="83"/>
      <c r="TGV3" s="83"/>
      <c r="TGW3" s="83"/>
      <c r="TGX3" s="83"/>
      <c r="TGY3" s="83"/>
      <c r="TGZ3" s="83"/>
      <c r="THA3" s="83"/>
      <c r="THB3" s="83"/>
      <c r="THC3" s="83"/>
      <c r="THD3" s="83"/>
      <c r="THE3" s="83"/>
      <c r="THF3" s="83"/>
      <c r="THG3" s="83"/>
      <c r="THH3" s="83"/>
      <c r="THI3" s="83"/>
      <c r="THJ3" s="83"/>
      <c r="THK3" s="83"/>
      <c r="THL3" s="83"/>
      <c r="THM3" s="83"/>
      <c r="THN3" s="83"/>
      <c r="THO3" s="83"/>
      <c r="THP3" s="83"/>
      <c r="THQ3" s="83"/>
      <c r="THR3" s="83"/>
      <c r="THS3" s="83"/>
      <c r="THT3" s="83"/>
      <c r="THU3" s="83"/>
      <c r="THV3" s="83"/>
      <c r="THW3" s="83"/>
      <c r="THX3" s="83"/>
      <c r="THY3" s="83"/>
      <c r="THZ3" s="83"/>
      <c r="TIA3" s="83"/>
      <c r="TIB3" s="83"/>
      <c r="TIC3" s="83"/>
      <c r="TID3" s="83"/>
      <c r="TIE3" s="83"/>
      <c r="TIF3" s="83"/>
      <c r="TIG3" s="83"/>
      <c r="TIH3" s="83"/>
      <c r="TII3" s="83"/>
      <c r="TIJ3" s="83"/>
      <c r="TIK3" s="83"/>
      <c r="TIL3" s="83"/>
      <c r="TIM3" s="83"/>
      <c r="TIN3" s="83"/>
      <c r="TIO3" s="83"/>
      <c r="TIP3" s="83"/>
      <c r="TIQ3" s="83"/>
      <c r="TIR3" s="83"/>
      <c r="TIS3" s="83"/>
      <c r="TIT3" s="83"/>
      <c r="TIU3" s="83"/>
      <c r="TIV3" s="83"/>
      <c r="TIW3" s="83"/>
      <c r="TIX3" s="83"/>
      <c r="TIY3" s="83"/>
      <c r="TIZ3" s="83"/>
      <c r="TJA3" s="83"/>
      <c r="TJB3" s="83"/>
      <c r="TJC3" s="83"/>
      <c r="TJD3" s="83"/>
      <c r="TJE3" s="83"/>
      <c r="TJF3" s="83"/>
      <c r="TJG3" s="83"/>
      <c r="TJH3" s="83"/>
      <c r="TJI3" s="83"/>
      <c r="TJJ3" s="83"/>
      <c r="TJK3" s="83"/>
      <c r="TJL3" s="83"/>
      <c r="TJM3" s="83"/>
      <c r="TJN3" s="83"/>
      <c r="TJO3" s="83"/>
      <c r="TJP3" s="83"/>
      <c r="TJQ3" s="83"/>
      <c r="TJR3" s="83"/>
      <c r="TJS3" s="83"/>
      <c r="TJT3" s="83"/>
      <c r="TJU3" s="83"/>
      <c r="TJV3" s="83"/>
      <c r="TJW3" s="83"/>
      <c r="TJX3" s="83"/>
      <c r="TJY3" s="83"/>
      <c r="TJZ3" s="83"/>
      <c r="TKA3" s="83"/>
      <c r="TKB3" s="83"/>
      <c r="TKC3" s="83"/>
      <c r="TKD3" s="83"/>
      <c r="TKE3" s="83"/>
      <c r="TKF3" s="83"/>
      <c r="TKG3" s="83"/>
      <c r="TKH3" s="83"/>
      <c r="TKI3" s="83"/>
      <c r="TKJ3" s="83"/>
      <c r="TKK3" s="83"/>
      <c r="TKL3" s="83"/>
      <c r="TKM3" s="83"/>
      <c r="TKN3" s="83"/>
      <c r="TKO3" s="83"/>
      <c r="TKP3" s="83"/>
      <c r="TKQ3" s="83"/>
      <c r="TKR3" s="83"/>
      <c r="TKS3" s="83"/>
      <c r="TKT3" s="83"/>
      <c r="TKU3" s="83"/>
      <c r="TKV3" s="83"/>
      <c r="TKW3" s="83"/>
      <c r="TKX3" s="83"/>
      <c r="TKY3" s="83"/>
      <c r="TKZ3" s="83"/>
      <c r="TLA3" s="83"/>
      <c r="TLB3" s="83"/>
      <c r="TLC3" s="83"/>
      <c r="TLD3" s="83"/>
      <c r="TLE3" s="83"/>
      <c r="TLF3" s="83"/>
      <c r="TLG3" s="83"/>
      <c r="TLH3" s="83"/>
      <c r="TLI3" s="83"/>
      <c r="TLJ3" s="83"/>
      <c r="TLK3" s="83"/>
      <c r="TLL3" s="83"/>
      <c r="TLM3" s="83"/>
      <c r="TLN3" s="83"/>
      <c r="TLO3" s="83"/>
      <c r="TLP3" s="83"/>
      <c r="TLQ3" s="83"/>
      <c r="TLR3" s="83"/>
      <c r="TLS3" s="83"/>
      <c r="TLT3" s="83"/>
      <c r="TLU3" s="83"/>
      <c r="TLV3" s="83"/>
      <c r="TLW3" s="83"/>
      <c r="TLX3" s="83"/>
      <c r="TLY3" s="83"/>
      <c r="TLZ3" s="83"/>
      <c r="TMA3" s="83"/>
      <c r="TMB3" s="83"/>
      <c r="TMC3" s="83"/>
      <c r="TMD3" s="83"/>
      <c r="TME3" s="83"/>
      <c r="TMF3" s="83"/>
      <c r="TMG3" s="83"/>
      <c r="TMH3" s="83"/>
      <c r="TMI3" s="83"/>
      <c r="TMJ3" s="83"/>
      <c r="TMK3" s="83"/>
      <c r="TML3" s="83"/>
      <c r="TMM3" s="83"/>
      <c r="TMN3" s="83"/>
      <c r="TMO3" s="83"/>
      <c r="TMP3" s="83"/>
      <c r="TMQ3" s="83"/>
      <c r="TMR3" s="83"/>
      <c r="TMS3" s="83"/>
      <c r="TMT3" s="83"/>
      <c r="TMU3" s="83"/>
      <c r="TMV3" s="83"/>
      <c r="TMW3" s="83"/>
      <c r="TMX3" s="83"/>
      <c r="TMY3" s="83"/>
      <c r="TMZ3" s="83"/>
      <c r="TNA3" s="83"/>
      <c r="TNB3" s="83"/>
      <c r="TNC3" s="83"/>
      <c r="TND3" s="83"/>
      <c r="TNE3" s="83"/>
      <c r="TNF3" s="83"/>
      <c r="TNG3" s="83"/>
      <c r="TNH3" s="83"/>
      <c r="TNI3" s="83"/>
      <c r="TNJ3" s="83"/>
      <c r="TNK3" s="83"/>
      <c r="TNL3" s="83"/>
      <c r="TNM3" s="83"/>
      <c r="TNN3" s="83"/>
      <c r="TNO3" s="83"/>
      <c r="TNP3" s="83"/>
      <c r="TNQ3" s="83"/>
      <c r="TNR3" s="83"/>
      <c r="TNS3" s="83"/>
      <c r="TNT3" s="83"/>
      <c r="TNU3" s="83"/>
      <c r="TNV3" s="83"/>
      <c r="TNW3" s="83"/>
      <c r="TNX3" s="83"/>
      <c r="TNY3" s="83"/>
      <c r="TNZ3" s="83"/>
      <c r="TOA3" s="83"/>
      <c r="TOB3" s="83"/>
      <c r="TOC3" s="83"/>
      <c r="TOD3" s="83"/>
      <c r="TOE3" s="83"/>
      <c r="TOF3" s="83"/>
      <c r="TOG3" s="83"/>
      <c r="TOH3" s="83"/>
      <c r="TOI3" s="83"/>
      <c r="TOJ3" s="83"/>
      <c r="TOK3" s="83"/>
      <c r="TOL3" s="83"/>
      <c r="TOM3" s="83"/>
      <c r="TON3" s="83"/>
      <c r="TOO3" s="83"/>
      <c r="TOP3" s="83"/>
      <c r="TOQ3" s="83"/>
      <c r="TOR3" s="83"/>
      <c r="TOS3" s="83"/>
      <c r="TOT3" s="83"/>
      <c r="TOU3" s="83"/>
      <c r="TOV3" s="83"/>
      <c r="TOW3" s="83"/>
      <c r="TOX3" s="83"/>
      <c r="TOY3" s="83"/>
      <c r="TOZ3" s="83"/>
      <c r="TPA3" s="83"/>
      <c r="TPB3" s="83"/>
      <c r="TPC3" s="83"/>
      <c r="TPD3" s="83"/>
      <c r="TPE3" s="83"/>
      <c r="TPF3" s="83"/>
      <c r="TPG3" s="83"/>
      <c r="TPH3" s="83"/>
      <c r="TPI3" s="83"/>
      <c r="TPJ3" s="83"/>
      <c r="TPK3" s="83"/>
      <c r="TPL3" s="83"/>
      <c r="TPM3" s="83"/>
      <c r="TPN3" s="83"/>
      <c r="TPO3" s="83"/>
      <c r="TPP3" s="83"/>
      <c r="TPQ3" s="83"/>
      <c r="TPR3" s="83"/>
      <c r="TPS3" s="83"/>
      <c r="TPT3" s="83"/>
      <c r="TPU3" s="83"/>
      <c r="TPV3" s="83"/>
      <c r="TPW3" s="83"/>
      <c r="TPX3" s="83"/>
      <c r="TPY3" s="83"/>
      <c r="TPZ3" s="83"/>
      <c r="TQA3" s="83"/>
      <c r="TQB3" s="83"/>
      <c r="TQC3" s="83"/>
      <c r="TQD3" s="83"/>
      <c r="TQE3" s="83"/>
      <c r="TQF3" s="83"/>
      <c r="TQG3" s="83"/>
      <c r="TQH3" s="83"/>
      <c r="TQI3" s="83"/>
      <c r="TQJ3" s="83"/>
      <c r="TQK3" s="83"/>
      <c r="TQL3" s="83"/>
      <c r="TQM3" s="83"/>
      <c r="TQN3" s="83"/>
      <c r="TQO3" s="83"/>
      <c r="TQP3" s="83"/>
      <c r="TQQ3" s="83"/>
      <c r="TQR3" s="83"/>
      <c r="TQS3" s="83"/>
      <c r="TQT3" s="83"/>
      <c r="TQU3" s="83"/>
      <c r="TQV3" s="83"/>
      <c r="TQW3" s="83"/>
      <c r="TQX3" s="83"/>
      <c r="TQY3" s="83"/>
      <c r="TQZ3" s="83"/>
      <c r="TRA3" s="83"/>
      <c r="TRB3" s="83"/>
      <c r="TRC3" s="83"/>
      <c r="TRD3" s="83"/>
      <c r="TRE3" s="83"/>
      <c r="TRF3" s="83"/>
      <c r="TRG3" s="83"/>
      <c r="TRH3" s="83"/>
      <c r="TRI3" s="83"/>
      <c r="TRJ3" s="83"/>
      <c r="TRK3" s="83"/>
      <c r="TRL3" s="83"/>
      <c r="TRM3" s="83"/>
      <c r="TRN3" s="83"/>
      <c r="TRO3" s="83"/>
      <c r="TRP3" s="83"/>
      <c r="TRQ3" s="83"/>
      <c r="TRR3" s="83"/>
      <c r="TRS3" s="83"/>
      <c r="TRT3" s="83"/>
      <c r="TRU3" s="83"/>
      <c r="TRV3" s="83"/>
      <c r="TRW3" s="83"/>
      <c r="TRX3" s="83"/>
      <c r="TRY3" s="83"/>
      <c r="TRZ3" s="83"/>
      <c r="TSA3" s="83"/>
      <c r="TSB3" s="83"/>
      <c r="TSC3" s="83"/>
      <c r="TSD3" s="83"/>
      <c r="TSE3" s="83"/>
      <c r="TSF3" s="83"/>
      <c r="TSG3" s="83"/>
      <c r="TSH3" s="83"/>
      <c r="TSI3" s="83"/>
      <c r="TSJ3" s="83"/>
      <c r="TSK3" s="83"/>
      <c r="TSL3" s="83"/>
      <c r="TSM3" s="83"/>
      <c r="TSN3" s="83"/>
      <c r="TSO3" s="83"/>
      <c r="TSP3" s="83"/>
      <c r="TSQ3" s="83"/>
      <c r="TSR3" s="83"/>
      <c r="TSS3" s="83"/>
      <c r="TST3" s="83"/>
      <c r="TSU3" s="83"/>
      <c r="TSV3" s="83"/>
      <c r="TSW3" s="83"/>
      <c r="TSX3" s="83"/>
      <c r="TSY3" s="83"/>
      <c r="TSZ3" s="83"/>
      <c r="TTA3" s="83"/>
      <c r="TTB3" s="83"/>
      <c r="TTC3" s="83"/>
      <c r="TTD3" s="83"/>
      <c r="TTE3" s="83"/>
      <c r="TTF3" s="83"/>
      <c r="TTG3" s="83"/>
      <c r="TTH3" s="83"/>
      <c r="TTI3" s="83"/>
      <c r="TTJ3" s="83"/>
      <c r="TTK3" s="83"/>
      <c r="TTL3" s="83"/>
      <c r="TTM3" s="83"/>
      <c r="TTN3" s="83"/>
      <c r="TTO3" s="83"/>
      <c r="TTP3" s="83"/>
      <c r="TTQ3" s="83"/>
      <c r="TTR3" s="83"/>
      <c r="TTS3" s="83"/>
      <c r="TTT3" s="83"/>
      <c r="TTU3" s="83"/>
      <c r="TTV3" s="83"/>
      <c r="TTW3" s="83"/>
      <c r="TTX3" s="83"/>
      <c r="TTY3" s="83"/>
      <c r="TTZ3" s="83"/>
      <c r="TUA3" s="83"/>
      <c r="TUB3" s="83"/>
      <c r="TUC3" s="83"/>
      <c r="TUD3" s="83"/>
      <c r="TUE3" s="83"/>
      <c r="TUF3" s="83"/>
      <c r="TUG3" s="83"/>
      <c r="TUH3" s="83"/>
      <c r="TUI3" s="83"/>
      <c r="TUJ3" s="83"/>
      <c r="TUK3" s="83"/>
      <c r="TUL3" s="83"/>
      <c r="TUM3" s="83"/>
      <c r="TUN3" s="83"/>
      <c r="TUO3" s="83"/>
      <c r="TUP3" s="83"/>
      <c r="TUQ3" s="83"/>
      <c r="TUR3" s="83"/>
      <c r="TUS3" s="83"/>
      <c r="TUT3" s="83"/>
      <c r="TUU3" s="83"/>
      <c r="TUV3" s="83"/>
      <c r="TUW3" s="83"/>
      <c r="TUX3" s="83"/>
      <c r="TUY3" s="83"/>
      <c r="TUZ3" s="83"/>
      <c r="TVA3" s="83"/>
      <c r="TVB3" s="83"/>
      <c r="TVC3" s="83"/>
      <c r="TVD3" s="83"/>
      <c r="TVE3" s="83"/>
      <c r="TVF3" s="83"/>
      <c r="TVG3" s="83"/>
      <c r="TVH3" s="83"/>
      <c r="TVI3" s="83"/>
      <c r="TVJ3" s="83"/>
      <c r="TVK3" s="83"/>
      <c r="TVL3" s="83"/>
      <c r="TVM3" s="83"/>
      <c r="TVN3" s="83"/>
      <c r="TVO3" s="83"/>
      <c r="TVP3" s="83"/>
      <c r="TVQ3" s="83"/>
      <c r="TVR3" s="83"/>
      <c r="TVS3" s="83"/>
      <c r="TVT3" s="83"/>
      <c r="TVU3" s="83"/>
      <c r="TVV3" s="83"/>
      <c r="TVW3" s="83"/>
      <c r="TVX3" s="83"/>
      <c r="TVY3" s="83"/>
      <c r="TVZ3" s="83"/>
      <c r="TWA3" s="83"/>
      <c r="TWB3" s="83"/>
      <c r="TWC3" s="83"/>
      <c r="TWD3" s="83"/>
      <c r="TWE3" s="83"/>
      <c r="TWF3" s="83"/>
      <c r="TWG3" s="83"/>
      <c r="TWH3" s="83"/>
      <c r="TWI3" s="83"/>
      <c r="TWJ3" s="83"/>
      <c r="TWK3" s="83"/>
      <c r="TWL3" s="83"/>
      <c r="TWM3" s="83"/>
      <c r="TWN3" s="83"/>
      <c r="TWO3" s="83"/>
      <c r="TWP3" s="83"/>
      <c r="TWQ3" s="83"/>
      <c r="TWR3" s="83"/>
      <c r="TWS3" s="83"/>
      <c r="TWT3" s="83"/>
      <c r="TWU3" s="83"/>
      <c r="TWV3" s="83"/>
      <c r="TWW3" s="83"/>
      <c r="TWX3" s="83"/>
      <c r="TWY3" s="83"/>
      <c r="TWZ3" s="83"/>
      <c r="TXA3" s="83"/>
      <c r="TXB3" s="83"/>
      <c r="TXC3" s="83"/>
      <c r="TXD3" s="83"/>
      <c r="TXE3" s="83"/>
      <c r="TXF3" s="83"/>
      <c r="TXG3" s="83"/>
      <c r="TXH3" s="83"/>
      <c r="TXI3" s="83"/>
      <c r="TXJ3" s="83"/>
      <c r="TXK3" s="83"/>
      <c r="TXL3" s="83"/>
      <c r="TXM3" s="83"/>
      <c r="TXN3" s="83"/>
      <c r="TXO3" s="83"/>
      <c r="TXP3" s="83"/>
      <c r="TXQ3" s="83"/>
      <c r="TXR3" s="83"/>
      <c r="TXS3" s="83"/>
      <c r="TXT3" s="83"/>
      <c r="TXU3" s="83"/>
      <c r="TXV3" s="83"/>
      <c r="TXW3" s="83"/>
      <c r="TXX3" s="83"/>
      <c r="TXY3" s="83"/>
      <c r="TXZ3" s="83"/>
      <c r="TYA3" s="83"/>
      <c r="TYB3" s="83"/>
      <c r="TYC3" s="83"/>
      <c r="TYD3" s="83"/>
      <c r="TYE3" s="83"/>
      <c r="TYF3" s="83"/>
      <c r="TYG3" s="83"/>
      <c r="TYH3" s="83"/>
      <c r="TYI3" s="83"/>
      <c r="TYJ3" s="83"/>
      <c r="TYK3" s="83"/>
      <c r="TYL3" s="83"/>
      <c r="TYM3" s="83"/>
      <c r="TYN3" s="83"/>
      <c r="TYO3" s="83"/>
      <c r="TYP3" s="83"/>
      <c r="TYQ3" s="83"/>
      <c r="TYR3" s="83"/>
      <c r="TYS3" s="83"/>
      <c r="TYT3" s="83"/>
      <c r="TYU3" s="83"/>
      <c r="TYV3" s="83"/>
      <c r="TYW3" s="83"/>
      <c r="TYX3" s="83"/>
      <c r="TYY3" s="83"/>
      <c r="TYZ3" s="83"/>
      <c r="TZA3" s="83"/>
      <c r="TZB3" s="83"/>
      <c r="TZC3" s="83"/>
      <c r="TZD3" s="83"/>
      <c r="TZE3" s="83"/>
      <c r="TZF3" s="83"/>
      <c r="TZG3" s="83"/>
      <c r="TZH3" s="83"/>
      <c r="TZI3" s="83"/>
      <c r="TZJ3" s="83"/>
      <c r="TZK3" s="83"/>
      <c r="TZL3" s="83"/>
      <c r="TZM3" s="83"/>
      <c r="TZN3" s="83"/>
      <c r="TZO3" s="83"/>
      <c r="TZP3" s="83"/>
      <c r="TZQ3" s="83"/>
      <c r="TZR3" s="83"/>
      <c r="TZS3" s="83"/>
      <c r="TZT3" s="83"/>
      <c r="TZU3" s="83"/>
      <c r="TZV3" s="83"/>
      <c r="TZW3" s="83"/>
      <c r="TZX3" s="83"/>
      <c r="TZY3" s="83"/>
      <c r="TZZ3" s="83"/>
      <c r="UAA3" s="83"/>
      <c r="UAB3" s="83"/>
      <c r="UAC3" s="83"/>
      <c r="UAD3" s="83"/>
      <c r="UAE3" s="83"/>
      <c r="UAF3" s="83"/>
      <c r="UAG3" s="83"/>
      <c r="UAH3" s="83"/>
      <c r="UAI3" s="83"/>
      <c r="UAJ3" s="83"/>
      <c r="UAK3" s="83"/>
      <c r="UAL3" s="83"/>
      <c r="UAM3" s="83"/>
      <c r="UAN3" s="83"/>
      <c r="UAO3" s="83"/>
      <c r="UAP3" s="83"/>
      <c r="UAQ3" s="83"/>
      <c r="UAR3" s="83"/>
      <c r="UAS3" s="83"/>
      <c r="UAT3" s="83"/>
      <c r="UAU3" s="83"/>
      <c r="UAV3" s="83"/>
      <c r="UAW3" s="83"/>
      <c r="UAX3" s="83"/>
      <c r="UAY3" s="83"/>
      <c r="UAZ3" s="83"/>
      <c r="UBA3" s="83"/>
      <c r="UBB3" s="83"/>
      <c r="UBC3" s="83"/>
      <c r="UBD3" s="83"/>
      <c r="UBE3" s="83"/>
      <c r="UBF3" s="83"/>
      <c r="UBG3" s="83"/>
      <c r="UBH3" s="83"/>
      <c r="UBI3" s="83"/>
      <c r="UBJ3" s="83"/>
      <c r="UBK3" s="83"/>
      <c r="UBL3" s="83"/>
      <c r="UBM3" s="83"/>
      <c r="UBN3" s="83"/>
      <c r="UBO3" s="83"/>
      <c r="UBP3" s="83"/>
      <c r="UBQ3" s="83"/>
      <c r="UBR3" s="83"/>
      <c r="UBS3" s="83"/>
      <c r="UBT3" s="83"/>
      <c r="UBU3" s="83"/>
      <c r="UBV3" s="83"/>
      <c r="UBW3" s="83"/>
      <c r="UBX3" s="83"/>
      <c r="UBY3" s="83"/>
      <c r="UBZ3" s="83"/>
      <c r="UCA3" s="83"/>
      <c r="UCB3" s="83"/>
      <c r="UCC3" s="83"/>
      <c r="UCD3" s="83"/>
      <c r="UCE3" s="83"/>
      <c r="UCF3" s="83"/>
      <c r="UCG3" s="83"/>
      <c r="UCH3" s="83"/>
      <c r="UCI3" s="83"/>
      <c r="UCJ3" s="83"/>
      <c r="UCK3" s="83"/>
      <c r="UCL3" s="83"/>
      <c r="UCM3" s="83"/>
      <c r="UCN3" s="83"/>
      <c r="UCO3" s="83"/>
      <c r="UCP3" s="83"/>
      <c r="UCQ3" s="83"/>
      <c r="UCR3" s="83"/>
      <c r="UCS3" s="83"/>
      <c r="UCT3" s="83"/>
      <c r="UCU3" s="83"/>
      <c r="UCV3" s="83"/>
      <c r="UCW3" s="83"/>
      <c r="UCX3" s="83"/>
      <c r="UCY3" s="83"/>
      <c r="UCZ3" s="83"/>
      <c r="UDA3" s="83"/>
      <c r="UDB3" s="83"/>
      <c r="UDC3" s="83"/>
      <c r="UDD3" s="83"/>
      <c r="UDE3" s="83"/>
      <c r="UDF3" s="83"/>
      <c r="UDG3" s="83"/>
      <c r="UDH3" s="83"/>
      <c r="UDI3" s="83"/>
      <c r="UDJ3" s="83"/>
      <c r="UDK3" s="83"/>
      <c r="UDL3" s="83"/>
      <c r="UDM3" s="83"/>
      <c r="UDN3" s="83"/>
      <c r="UDO3" s="83"/>
      <c r="UDP3" s="83"/>
      <c r="UDQ3" s="83"/>
      <c r="UDR3" s="83"/>
      <c r="UDS3" s="83"/>
      <c r="UDT3" s="83"/>
      <c r="UDU3" s="83"/>
      <c r="UDV3" s="83"/>
      <c r="UDW3" s="83"/>
      <c r="UDX3" s="83"/>
      <c r="UDY3" s="83"/>
      <c r="UDZ3" s="83"/>
      <c r="UEA3" s="83"/>
      <c r="UEB3" s="83"/>
      <c r="UEC3" s="83"/>
      <c r="UED3" s="83"/>
      <c r="UEE3" s="83"/>
      <c r="UEF3" s="83"/>
      <c r="UEG3" s="83"/>
      <c r="UEH3" s="83"/>
      <c r="UEI3" s="83"/>
      <c r="UEJ3" s="83"/>
      <c r="UEK3" s="83"/>
      <c r="UEL3" s="83"/>
      <c r="UEM3" s="83"/>
      <c r="UEN3" s="83"/>
      <c r="UEO3" s="83"/>
      <c r="UEP3" s="83"/>
      <c r="UEQ3" s="83"/>
      <c r="UER3" s="83"/>
      <c r="UES3" s="83"/>
      <c r="UET3" s="83"/>
      <c r="UEU3" s="83"/>
      <c r="UEV3" s="83"/>
      <c r="UEW3" s="83"/>
      <c r="UEX3" s="83"/>
      <c r="UEY3" s="83"/>
      <c r="UEZ3" s="83"/>
      <c r="UFA3" s="83"/>
      <c r="UFB3" s="83"/>
      <c r="UFC3" s="83"/>
      <c r="UFD3" s="83"/>
      <c r="UFE3" s="83"/>
      <c r="UFF3" s="83"/>
      <c r="UFG3" s="83"/>
      <c r="UFH3" s="83"/>
      <c r="UFI3" s="83"/>
      <c r="UFJ3" s="83"/>
      <c r="UFK3" s="83"/>
      <c r="UFL3" s="83"/>
      <c r="UFM3" s="83"/>
      <c r="UFN3" s="83"/>
      <c r="UFO3" s="83"/>
      <c r="UFP3" s="83"/>
      <c r="UFQ3" s="83"/>
      <c r="UFR3" s="83"/>
      <c r="UFS3" s="83"/>
      <c r="UFT3" s="83"/>
      <c r="UFU3" s="83"/>
      <c r="UFV3" s="83"/>
      <c r="UFW3" s="83"/>
      <c r="UFX3" s="83"/>
      <c r="UFY3" s="83"/>
      <c r="UFZ3" s="83"/>
      <c r="UGA3" s="83"/>
      <c r="UGB3" s="83"/>
      <c r="UGC3" s="83"/>
      <c r="UGD3" s="83"/>
      <c r="UGE3" s="83"/>
      <c r="UGF3" s="83"/>
      <c r="UGG3" s="83"/>
      <c r="UGH3" s="83"/>
      <c r="UGI3" s="83"/>
      <c r="UGJ3" s="83"/>
      <c r="UGK3" s="83"/>
      <c r="UGL3" s="83"/>
      <c r="UGM3" s="83"/>
      <c r="UGN3" s="83"/>
      <c r="UGO3" s="83"/>
      <c r="UGP3" s="83"/>
      <c r="UGQ3" s="83"/>
      <c r="UGR3" s="83"/>
      <c r="UGS3" s="83"/>
      <c r="UGT3" s="83"/>
      <c r="UGU3" s="83"/>
      <c r="UGV3" s="83"/>
      <c r="UGW3" s="83"/>
      <c r="UGX3" s="83"/>
      <c r="UGY3" s="83"/>
      <c r="UGZ3" s="83"/>
      <c r="UHA3" s="83"/>
      <c r="UHB3" s="83"/>
      <c r="UHC3" s="83"/>
      <c r="UHD3" s="83"/>
      <c r="UHE3" s="83"/>
      <c r="UHF3" s="83"/>
      <c r="UHG3" s="83"/>
      <c r="UHH3" s="83"/>
      <c r="UHI3" s="83"/>
      <c r="UHJ3" s="83"/>
      <c r="UHK3" s="83"/>
      <c r="UHL3" s="83"/>
      <c r="UHM3" s="83"/>
      <c r="UHN3" s="83"/>
      <c r="UHO3" s="83"/>
      <c r="UHP3" s="83"/>
      <c r="UHQ3" s="83"/>
      <c r="UHR3" s="83"/>
      <c r="UHS3" s="83"/>
      <c r="UHT3" s="83"/>
      <c r="UHU3" s="83"/>
      <c r="UHV3" s="83"/>
      <c r="UHW3" s="83"/>
      <c r="UHX3" s="83"/>
      <c r="UHY3" s="83"/>
      <c r="UHZ3" s="83"/>
      <c r="UIA3" s="83"/>
      <c r="UIB3" s="83"/>
      <c r="UIC3" s="83"/>
      <c r="UID3" s="83"/>
      <c r="UIE3" s="83"/>
      <c r="UIF3" s="83"/>
      <c r="UIG3" s="83"/>
      <c r="UIH3" s="83"/>
      <c r="UII3" s="83"/>
      <c r="UIJ3" s="83"/>
      <c r="UIK3" s="83"/>
      <c r="UIL3" s="83"/>
      <c r="UIM3" s="83"/>
      <c r="UIN3" s="83"/>
      <c r="UIO3" s="83"/>
      <c r="UIP3" s="83"/>
      <c r="UIQ3" s="83"/>
      <c r="UIR3" s="83"/>
      <c r="UIS3" s="83"/>
      <c r="UIT3" s="83"/>
      <c r="UIU3" s="83"/>
      <c r="UIV3" s="83"/>
      <c r="UIW3" s="83"/>
      <c r="UIX3" s="83"/>
      <c r="UIY3" s="83"/>
      <c r="UIZ3" s="83"/>
      <c r="UJA3" s="83"/>
      <c r="UJB3" s="83"/>
      <c r="UJC3" s="83"/>
      <c r="UJD3" s="83"/>
      <c r="UJE3" s="83"/>
      <c r="UJF3" s="83"/>
      <c r="UJG3" s="83"/>
      <c r="UJH3" s="83"/>
      <c r="UJI3" s="83"/>
      <c r="UJJ3" s="83"/>
      <c r="UJK3" s="83"/>
      <c r="UJL3" s="83"/>
      <c r="UJM3" s="83"/>
      <c r="UJN3" s="83"/>
      <c r="UJO3" s="83"/>
      <c r="UJP3" s="83"/>
      <c r="UJQ3" s="83"/>
      <c r="UJR3" s="83"/>
      <c r="UJS3" s="83"/>
      <c r="UJT3" s="83"/>
      <c r="UJU3" s="83"/>
      <c r="UJV3" s="83"/>
      <c r="UJW3" s="83"/>
      <c r="UJX3" s="83"/>
      <c r="UJY3" s="83"/>
      <c r="UJZ3" s="83"/>
      <c r="UKA3" s="83"/>
      <c r="UKB3" s="83"/>
      <c r="UKC3" s="83"/>
      <c r="UKD3" s="83"/>
      <c r="UKE3" s="83"/>
      <c r="UKF3" s="83"/>
      <c r="UKG3" s="83"/>
      <c r="UKH3" s="83"/>
      <c r="UKI3" s="83"/>
      <c r="UKJ3" s="83"/>
      <c r="UKK3" s="83"/>
      <c r="UKL3" s="83"/>
      <c r="UKM3" s="83"/>
      <c r="UKN3" s="83"/>
      <c r="UKO3" s="83"/>
      <c r="UKP3" s="83"/>
      <c r="UKQ3" s="83"/>
      <c r="UKR3" s="83"/>
      <c r="UKS3" s="83"/>
      <c r="UKT3" s="83"/>
      <c r="UKU3" s="83"/>
      <c r="UKV3" s="83"/>
      <c r="UKW3" s="83"/>
      <c r="UKX3" s="83"/>
      <c r="UKY3" s="83"/>
      <c r="UKZ3" s="83"/>
      <c r="ULA3" s="83"/>
      <c r="ULB3" s="83"/>
      <c r="ULC3" s="83"/>
      <c r="ULD3" s="83"/>
      <c r="ULE3" s="83"/>
      <c r="ULF3" s="83"/>
      <c r="ULG3" s="83"/>
      <c r="ULH3" s="83"/>
      <c r="ULI3" s="83"/>
      <c r="ULJ3" s="83"/>
      <c r="ULK3" s="83"/>
      <c r="ULL3" s="83"/>
      <c r="ULM3" s="83"/>
      <c r="ULN3" s="83"/>
      <c r="ULO3" s="83"/>
      <c r="ULP3" s="83"/>
      <c r="ULQ3" s="83"/>
      <c r="ULR3" s="83"/>
      <c r="ULS3" s="83"/>
      <c r="ULT3" s="83"/>
      <c r="ULU3" s="83"/>
      <c r="ULV3" s="83"/>
      <c r="ULW3" s="83"/>
      <c r="ULX3" s="83"/>
      <c r="ULY3" s="83"/>
      <c r="ULZ3" s="83"/>
      <c r="UMA3" s="83"/>
      <c r="UMB3" s="83"/>
      <c r="UMC3" s="83"/>
      <c r="UMD3" s="83"/>
      <c r="UME3" s="83"/>
      <c r="UMF3" s="83"/>
      <c r="UMG3" s="83"/>
      <c r="UMH3" s="83"/>
      <c r="UMI3" s="83"/>
      <c r="UMJ3" s="83"/>
      <c r="UMK3" s="83"/>
      <c r="UML3" s="83"/>
      <c r="UMM3" s="83"/>
      <c r="UMN3" s="83"/>
      <c r="UMO3" s="83"/>
      <c r="UMP3" s="83"/>
      <c r="UMQ3" s="83"/>
      <c r="UMR3" s="83"/>
      <c r="UMS3" s="83"/>
      <c r="UMT3" s="83"/>
      <c r="UMU3" s="83"/>
      <c r="UMV3" s="83"/>
      <c r="UMW3" s="83"/>
      <c r="UMX3" s="83"/>
      <c r="UMY3" s="83"/>
      <c r="UMZ3" s="83"/>
      <c r="UNA3" s="83"/>
      <c r="UNB3" s="83"/>
      <c r="UNC3" s="83"/>
      <c r="UND3" s="83"/>
      <c r="UNE3" s="83"/>
      <c r="UNF3" s="83"/>
      <c r="UNG3" s="83"/>
      <c r="UNH3" s="83"/>
      <c r="UNI3" s="83"/>
      <c r="UNJ3" s="83"/>
      <c r="UNK3" s="83"/>
      <c r="UNL3" s="83"/>
      <c r="UNM3" s="83"/>
      <c r="UNN3" s="83"/>
      <c r="UNO3" s="83"/>
      <c r="UNP3" s="83"/>
      <c r="UNQ3" s="83"/>
      <c r="UNR3" s="83"/>
      <c r="UNS3" s="83"/>
      <c r="UNT3" s="83"/>
      <c r="UNU3" s="83"/>
      <c r="UNV3" s="83"/>
      <c r="UNW3" s="83"/>
      <c r="UNX3" s="83"/>
      <c r="UNY3" s="83"/>
      <c r="UNZ3" s="83"/>
      <c r="UOA3" s="83"/>
      <c r="UOB3" s="83"/>
      <c r="UOC3" s="83"/>
      <c r="UOD3" s="83"/>
      <c r="UOE3" s="83"/>
      <c r="UOF3" s="83"/>
      <c r="UOG3" s="83"/>
      <c r="UOH3" s="83"/>
      <c r="UOI3" s="83"/>
      <c r="UOJ3" s="83"/>
      <c r="UOK3" s="83"/>
      <c r="UOL3" s="83"/>
      <c r="UOM3" s="83"/>
      <c r="UON3" s="83"/>
      <c r="UOO3" s="83"/>
      <c r="UOP3" s="83"/>
      <c r="UOQ3" s="83"/>
      <c r="UOR3" s="83"/>
      <c r="UOS3" s="83"/>
      <c r="UOT3" s="83"/>
      <c r="UOU3" s="83"/>
      <c r="UOV3" s="83"/>
      <c r="UOW3" s="83"/>
      <c r="UOX3" s="83"/>
      <c r="UOY3" s="83"/>
      <c r="UOZ3" s="83"/>
      <c r="UPA3" s="83"/>
      <c r="UPB3" s="83"/>
      <c r="UPC3" s="83"/>
      <c r="UPD3" s="83"/>
      <c r="UPE3" s="83"/>
      <c r="UPF3" s="83"/>
      <c r="UPG3" s="83"/>
      <c r="UPH3" s="83"/>
      <c r="UPI3" s="83"/>
      <c r="UPJ3" s="83"/>
      <c r="UPK3" s="83"/>
      <c r="UPL3" s="83"/>
      <c r="UPM3" s="83"/>
      <c r="UPN3" s="83"/>
      <c r="UPO3" s="83"/>
      <c r="UPP3" s="83"/>
      <c r="UPQ3" s="83"/>
      <c r="UPR3" s="83"/>
      <c r="UPS3" s="83"/>
      <c r="UPT3" s="83"/>
      <c r="UPU3" s="83"/>
      <c r="UPV3" s="83"/>
      <c r="UPW3" s="83"/>
      <c r="UPX3" s="83"/>
      <c r="UPY3" s="83"/>
      <c r="UPZ3" s="83"/>
      <c r="UQA3" s="83"/>
      <c r="UQB3" s="83"/>
      <c r="UQC3" s="83"/>
      <c r="UQD3" s="83"/>
      <c r="UQE3" s="83"/>
      <c r="UQF3" s="83"/>
      <c r="UQG3" s="83"/>
      <c r="UQH3" s="83"/>
      <c r="UQI3" s="83"/>
      <c r="UQJ3" s="83"/>
      <c r="UQK3" s="83"/>
      <c r="UQL3" s="83"/>
      <c r="UQM3" s="83"/>
      <c r="UQN3" s="83"/>
      <c r="UQO3" s="83"/>
      <c r="UQP3" s="83"/>
      <c r="UQQ3" s="83"/>
      <c r="UQR3" s="83"/>
      <c r="UQS3" s="83"/>
      <c r="UQT3" s="83"/>
      <c r="UQU3" s="83"/>
      <c r="UQV3" s="83"/>
      <c r="UQW3" s="83"/>
      <c r="UQX3" s="83"/>
      <c r="UQY3" s="83"/>
      <c r="UQZ3" s="83"/>
      <c r="URA3" s="83"/>
      <c r="URB3" s="83"/>
      <c r="URC3" s="83"/>
      <c r="URD3" s="83"/>
      <c r="URE3" s="83"/>
      <c r="URF3" s="83"/>
      <c r="URG3" s="83"/>
      <c r="URH3" s="83"/>
      <c r="URI3" s="83"/>
      <c r="URJ3" s="83"/>
      <c r="URK3" s="83"/>
      <c r="URL3" s="83"/>
      <c r="URM3" s="83"/>
      <c r="URN3" s="83"/>
      <c r="URO3" s="83"/>
      <c r="URP3" s="83"/>
      <c r="URQ3" s="83"/>
      <c r="URR3" s="83"/>
      <c r="URS3" s="83"/>
      <c r="URT3" s="83"/>
      <c r="URU3" s="83"/>
      <c r="URV3" s="83"/>
      <c r="URW3" s="83"/>
      <c r="URX3" s="83"/>
      <c r="URY3" s="83"/>
      <c r="URZ3" s="83"/>
      <c r="USA3" s="83"/>
      <c r="USB3" s="83"/>
      <c r="USC3" s="83"/>
      <c r="USD3" s="83"/>
      <c r="USE3" s="83"/>
      <c r="USF3" s="83"/>
      <c r="USG3" s="83"/>
      <c r="USH3" s="83"/>
      <c r="USI3" s="83"/>
      <c r="USJ3" s="83"/>
      <c r="USK3" s="83"/>
      <c r="USL3" s="83"/>
      <c r="USM3" s="83"/>
      <c r="USN3" s="83"/>
      <c r="USO3" s="83"/>
      <c r="USP3" s="83"/>
      <c r="USQ3" s="83"/>
      <c r="USR3" s="83"/>
      <c r="USS3" s="83"/>
      <c r="UST3" s="83"/>
      <c r="USU3" s="83"/>
      <c r="USV3" s="83"/>
      <c r="USW3" s="83"/>
      <c r="USX3" s="83"/>
      <c r="USY3" s="83"/>
      <c r="USZ3" s="83"/>
      <c r="UTA3" s="83"/>
      <c r="UTB3" s="83"/>
      <c r="UTC3" s="83"/>
      <c r="UTD3" s="83"/>
      <c r="UTE3" s="83"/>
      <c r="UTF3" s="83"/>
      <c r="UTG3" s="83"/>
      <c r="UTH3" s="83"/>
      <c r="UTI3" s="83"/>
      <c r="UTJ3" s="83"/>
      <c r="UTK3" s="83"/>
      <c r="UTL3" s="83"/>
      <c r="UTM3" s="83"/>
      <c r="UTN3" s="83"/>
      <c r="UTO3" s="83"/>
      <c r="UTP3" s="83"/>
      <c r="UTQ3" s="83"/>
      <c r="UTR3" s="83"/>
      <c r="UTS3" s="83"/>
      <c r="UTT3" s="83"/>
      <c r="UTU3" s="83"/>
      <c r="UTV3" s="83"/>
      <c r="UTW3" s="83"/>
      <c r="UTX3" s="83"/>
      <c r="UTY3" s="83"/>
      <c r="UTZ3" s="83"/>
      <c r="UUA3" s="83"/>
      <c r="UUB3" s="83"/>
      <c r="UUC3" s="83"/>
      <c r="UUD3" s="83"/>
      <c r="UUE3" s="83"/>
      <c r="UUF3" s="83"/>
      <c r="UUG3" s="83"/>
      <c r="UUH3" s="83"/>
      <c r="UUI3" s="83"/>
      <c r="UUJ3" s="83"/>
      <c r="UUK3" s="83"/>
      <c r="UUL3" s="83"/>
      <c r="UUM3" s="83"/>
      <c r="UUN3" s="83"/>
      <c r="UUO3" s="83"/>
      <c r="UUP3" s="83"/>
      <c r="UUQ3" s="83"/>
      <c r="UUR3" s="83"/>
      <c r="UUS3" s="83"/>
      <c r="UUT3" s="83"/>
      <c r="UUU3" s="83"/>
      <c r="UUV3" s="83"/>
      <c r="UUW3" s="83"/>
      <c r="UUX3" s="83"/>
      <c r="UUY3" s="83"/>
      <c r="UUZ3" s="83"/>
      <c r="UVA3" s="83"/>
      <c r="UVB3" s="83"/>
      <c r="UVC3" s="83"/>
      <c r="UVD3" s="83"/>
      <c r="UVE3" s="83"/>
      <c r="UVF3" s="83"/>
      <c r="UVG3" s="83"/>
      <c r="UVH3" s="83"/>
      <c r="UVI3" s="83"/>
      <c r="UVJ3" s="83"/>
      <c r="UVK3" s="83"/>
      <c r="UVL3" s="83"/>
      <c r="UVM3" s="83"/>
      <c r="UVN3" s="83"/>
      <c r="UVO3" s="83"/>
      <c r="UVP3" s="83"/>
      <c r="UVQ3" s="83"/>
      <c r="UVR3" s="83"/>
      <c r="UVS3" s="83"/>
      <c r="UVT3" s="83"/>
      <c r="UVU3" s="83"/>
      <c r="UVV3" s="83"/>
      <c r="UVW3" s="83"/>
      <c r="UVX3" s="83"/>
      <c r="UVY3" s="83"/>
      <c r="UVZ3" s="83"/>
      <c r="UWA3" s="83"/>
      <c r="UWB3" s="83"/>
      <c r="UWC3" s="83"/>
      <c r="UWD3" s="83"/>
      <c r="UWE3" s="83"/>
      <c r="UWF3" s="83"/>
      <c r="UWG3" s="83"/>
      <c r="UWH3" s="83"/>
      <c r="UWI3" s="83"/>
      <c r="UWJ3" s="83"/>
      <c r="UWK3" s="83"/>
      <c r="UWL3" s="83"/>
      <c r="UWM3" s="83"/>
      <c r="UWN3" s="83"/>
      <c r="UWO3" s="83"/>
      <c r="UWP3" s="83"/>
      <c r="UWQ3" s="83"/>
      <c r="UWR3" s="83"/>
      <c r="UWS3" s="83"/>
      <c r="UWT3" s="83"/>
      <c r="UWU3" s="83"/>
      <c r="UWV3" s="83"/>
      <c r="UWW3" s="83"/>
      <c r="UWX3" s="83"/>
      <c r="UWY3" s="83"/>
      <c r="UWZ3" s="83"/>
      <c r="UXA3" s="83"/>
      <c r="UXB3" s="83"/>
      <c r="UXC3" s="83"/>
      <c r="UXD3" s="83"/>
      <c r="UXE3" s="83"/>
      <c r="UXF3" s="83"/>
      <c r="UXG3" s="83"/>
      <c r="UXH3" s="83"/>
      <c r="UXI3" s="83"/>
      <c r="UXJ3" s="83"/>
      <c r="UXK3" s="83"/>
      <c r="UXL3" s="83"/>
      <c r="UXM3" s="83"/>
      <c r="UXN3" s="83"/>
      <c r="UXO3" s="83"/>
      <c r="UXP3" s="83"/>
      <c r="UXQ3" s="83"/>
      <c r="UXR3" s="83"/>
      <c r="UXS3" s="83"/>
      <c r="UXT3" s="83"/>
      <c r="UXU3" s="83"/>
      <c r="UXV3" s="83"/>
      <c r="UXW3" s="83"/>
      <c r="UXX3" s="83"/>
      <c r="UXY3" s="83"/>
      <c r="UXZ3" s="83"/>
      <c r="UYA3" s="83"/>
      <c r="UYB3" s="83"/>
      <c r="UYC3" s="83"/>
      <c r="UYD3" s="83"/>
      <c r="UYE3" s="83"/>
      <c r="UYF3" s="83"/>
      <c r="UYG3" s="83"/>
      <c r="UYH3" s="83"/>
      <c r="UYI3" s="83"/>
      <c r="UYJ3" s="83"/>
      <c r="UYK3" s="83"/>
      <c r="UYL3" s="83"/>
      <c r="UYM3" s="83"/>
      <c r="UYN3" s="83"/>
      <c r="UYO3" s="83"/>
      <c r="UYP3" s="83"/>
      <c r="UYQ3" s="83"/>
      <c r="UYR3" s="83"/>
      <c r="UYS3" s="83"/>
      <c r="UYT3" s="83"/>
      <c r="UYU3" s="83"/>
      <c r="UYV3" s="83"/>
      <c r="UYW3" s="83"/>
      <c r="UYX3" s="83"/>
      <c r="UYY3" s="83"/>
      <c r="UYZ3" s="83"/>
      <c r="UZA3" s="83"/>
      <c r="UZB3" s="83"/>
      <c r="UZC3" s="83"/>
      <c r="UZD3" s="83"/>
      <c r="UZE3" s="83"/>
      <c r="UZF3" s="83"/>
      <c r="UZG3" s="83"/>
      <c r="UZH3" s="83"/>
      <c r="UZI3" s="83"/>
      <c r="UZJ3" s="83"/>
      <c r="UZK3" s="83"/>
      <c r="UZL3" s="83"/>
      <c r="UZM3" s="83"/>
      <c r="UZN3" s="83"/>
      <c r="UZO3" s="83"/>
      <c r="UZP3" s="83"/>
      <c r="UZQ3" s="83"/>
      <c r="UZR3" s="83"/>
      <c r="UZS3" s="83"/>
      <c r="UZT3" s="83"/>
      <c r="UZU3" s="83"/>
      <c r="UZV3" s="83"/>
      <c r="UZW3" s="83"/>
      <c r="UZX3" s="83"/>
      <c r="UZY3" s="83"/>
      <c r="UZZ3" s="83"/>
      <c r="VAA3" s="83"/>
      <c r="VAB3" s="83"/>
      <c r="VAC3" s="83"/>
      <c r="VAD3" s="83"/>
      <c r="VAE3" s="83"/>
      <c r="VAF3" s="83"/>
      <c r="VAG3" s="83"/>
      <c r="VAH3" s="83"/>
      <c r="VAI3" s="83"/>
      <c r="VAJ3" s="83"/>
      <c r="VAK3" s="83"/>
      <c r="VAL3" s="83"/>
      <c r="VAM3" s="83"/>
      <c r="VAN3" s="83"/>
      <c r="VAO3" s="83"/>
      <c r="VAP3" s="83"/>
      <c r="VAQ3" s="83"/>
      <c r="VAR3" s="83"/>
      <c r="VAS3" s="83"/>
      <c r="VAT3" s="83"/>
      <c r="VAU3" s="83"/>
      <c r="VAV3" s="83"/>
      <c r="VAW3" s="83"/>
      <c r="VAX3" s="83"/>
      <c r="VAY3" s="83"/>
      <c r="VAZ3" s="83"/>
      <c r="VBA3" s="83"/>
      <c r="VBB3" s="83"/>
      <c r="VBC3" s="83"/>
      <c r="VBD3" s="83"/>
      <c r="VBE3" s="83"/>
      <c r="VBF3" s="83"/>
      <c r="VBG3" s="83"/>
      <c r="VBH3" s="83"/>
      <c r="VBI3" s="83"/>
      <c r="VBJ3" s="83"/>
      <c r="VBK3" s="83"/>
      <c r="VBL3" s="83"/>
      <c r="VBM3" s="83"/>
      <c r="VBN3" s="83"/>
      <c r="VBO3" s="83"/>
      <c r="VBP3" s="83"/>
      <c r="VBQ3" s="83"/>
      <c r="VBR3" s="83"/>
      <c r="VBS3" s="83"/>
      <c r="VBT3" s="83"/>
      <c r="VBU3" s="83"/>
      <c r="VBV3" s="83"/>
      <c r="VBW3" s="83"/>
      <c r="VBX3" s="83"/>
      <c r="VBY3" s="83"/>
      <c r="VBZ3" s="83"/>
      <c r="VCA3" s="83"/>
      <c r="VCB3" s="83"/>
      <c r="VCC3" s="83"/>
      <c r="VCD3" s="83"/>
      <c r="VCE3" s="83"/>
      <c r="VCF3" s="83"/>
      <c r="VCG3" s="83"/>
      <c r="VCH3" s="83"/>
      <c r="VCI3" s="83"/>
      <c r="VCJ3" s="83"/>
      <c r="VCK3" s="83"/>
      <c r="VCL3" s="83"/>
      <c r="VCM3" s="83"/>
      <c r="VCN3" s="83"/>
      <c r="VCO3" s="83"/>
      <c r="VCP3" s="83"/>
      <c r="VCQ3" s="83"/>
      <c r="VCR3" s="83"/>
      <c r="VCS3" s="83"/>
      <c r="VCT3" s="83"/>
      <c r="VCU3" s="83"/>
      <c r="VCV3" s="83"/>
      <c r="VCW3" s="83"/>
      <c r="VCX3" s="83"/>
      <c r="VCY3" s="83"/>
      <c r="VCZ3" s="83"/>
      <c r="VDA3" s="83"/>
      <c r="VDB3" s="83"/>
      <c r="VDC3" s="83"/>
      <c r="VDD3" s="83"/>
      <c r="VDE3" s="83"/>
      <c r="VDF3" s="83"/>
      <c r="VDG3" s="83"/>
      <c r="VDH3" s="83"/>
      <c r="VDI3" s="83"/>
      <c r="VDJ3" s="83"/>
      <c r="VDK3" s="83"/>
      <c r="VDL3" s="83"/>
      <c r="VDM3" s="83"/>
      <c r="VDN3" s="83"/>
      <c r="VDO3" s="83"/>
      <c r="VDP3" s="83"/>
      <c r="VDQ3" s="83"/>
      <c r="VDR3" s="83"/>
      <c r="VDS3" s="83"/>
      <c r="VDT3" s="83"/>
      <c r="VDU3" s="83"/>
      <c r="VDV3" s="83"/>
      <c r="VDW3" s="83"/>
      <c r="VDX3" s="83"/>
      <c r="VDY3" s="83"/>
      <c r="VDZ3" s="83"/>
      <c r="VEA3" s="83"/>
      <c r="VEB3" s="83"/>
      <c r="VEC3" s="83"/>
      <c r="VED3" s="83"/>
      <c r="VEE3" s="83"/>
      <c r="VEF3" s="83"/>
      <c r="VEG3" s="83"/>
      <c r="VEH3" s="83"/>
      <c r="VEI3" s="83"/>
      <c r="VEJ3" s="83"/>
      <c r="VEK3" s="83"/>
      <c r="VEL3" s="83"/>
      <c r="VEM3" s="83"/>
      <c r="VEN3" s="83"/>
      <c r="VEO3" s="83"/>
      <c r="VEP3" s="83"/>
      <c r="VEQ3" s="83"/>
      <c r="VER3" s="83"/>
      <c r="VES3" s="83"/>
      <c r="VET3" s="83"/>
      <c r="VEU3" s="83"/>
      <c r="VEV3" s="83"/>
      <c r="VEW3" s="83"/>
      <c r="VEX3" s="83"/>
      <c r="VEY3" s="83"/>
      <c r="VEZ3" s="83"/>
      <c r="VFA3" s="83"/>
      <c r="VFB3" s="83"/>
      <c r="VFC3" s="83"/>
      <c r="VFD3" s="83"/>
      <c r="VFE3" s="83"/>
      <c r="VFF3" s="83"/>
      <c r="VFG3" s="83"/>
      <c r="VFH3" s="83"/>
      <c r="VFI3" s="83"/>
      <c r="VFJ3" s="83"/>
      <c r="VFK3" s="83"/>
      <c r="VFL3" s="83"/>
      <c r="VFM3" s="83"/>
      <c r="VFN3" s="83"/>
      <c r="VFO3" s="83"/>
      <c r="VFP3" s="83"/>
      <c r="VFQ3" s="83"/>
      <c r="VFR3" s="83"/>
      <c r="VFS3" s="83"/>
      <c r="VFT3" s="83"/>
      <c r="VFU3" s="83"/>
      <c r="VFV3" s="83"/>
      <c r="VFW3" s="83"/>
      <c r="VFX3" s="83"/>
      <c r="VFY3" s="83"/>
      <c r="VFZ3" s="83"/>
      <c r="VGA3" s="83"/>
      <c r="VGB3" s="83"/>
      <c r="VGC3" s="83"/>
      <c r="VGD3" s="83"/>
      <c r="VGE3" s="83"/>
      <c r="VGF3" s="83"/>
      <c r="VGG3" s="83"/>
      <c r="VGH3" s="83"/>
      <c r="VGI3" s="83"/>
      <c r="VGJ3" s="83"/>
      <c r="VGK3" s="83"/>
      <c r="VGL3" s="83"/>
      <c r="VGM3" s="83"/>
      <c r="VGN3" s="83"/>
      <c r="VGO3" s="83"/>
      <c r="VGP3" s="83"/>
      <c r="VGQ3" s="83"/>
      <c r="VGR3" s="83"/>
      <c r="VGS3" s="83"/>
      <c r="VGT3" s="83"/>
      <c r="VGU3" s="83"/>
      <c r="VGV3" s="83"/>
      <c r="VGW3" s="83"/>
      <c r="VGX3" s="83"/>
      <c r="VGY3" s="83"/>
      <c r="VGZ3" s="83"/>
      <c r="VHA3" s="83"/>
      <c r="VHB3" s="83"/>
      <c r="VHC3" s="83"/>
      <c r="VHD3" s="83"/>
      <c r="VHE3" s="83"/>
      <c r="VHF3" s="83"/>
      <c r="VHG3" s="83"/>
      <c r="VHH3" s="83"/>
      <c r="VHI3" s="83"/>
      <c r="VHJ3" s="83"/>
      <c r="VHK3" s="83"/>
      <c r="VHL3" s="83"/>
      <c r="VHM3" s="83"/>
      <c r="VHN3" s="83"/>
      <c r="VHO3" s="83"/>
      <c r="VHP3" s="83"/>
      <c r="VHQ3" s="83"/>
      <c r="VHR3" s="83"/>
      <c r="VHS3" s="83"/>
      <c r="VHT3" s="83"/>
      <c r="VHU3" s="83"/>
      <c r="VHV3" s="83"/>
      <c r="VHW3" s="83"/>
      <c r="VHX3" s="83"/>
      <c r="VHY3" s="83"/>
      <c r="VHZ3" s="83"/>
      <c r="VIA3" s="83"/>
      <c r="VIB3" s="83"/>
      <c r="VIC3" s="83"/>
      <c r="VID3" s="83"/>
      <c r="VIE3" s="83"/>
      <c r="VIF3" s="83"/>
      <c r="VIG3" s="83"/>
      <c r="VIH3" s="83"/>
      <c r="VII3" s="83"/>
      <c r="VIJ3" s="83"/>
      <c r="VIK3" s="83"/>
      <c r="VIL3" s="83"/>
      <c r="VIM3" s="83"/>
      <c r="VIN3" s="83"/>
      <c r="VIO3" s="83"/>
      <c r="VIP3" s="83"/>
      <c r="VIQ3" s="83"/>
      <c r="VIR3" s="83"/>
      <c r="VIS3" s="83"/>
      <c r="VIT3" s="83"/>
      <c r="VIU3" s="83"/>
      <c r="VIV3" s="83"/>
      <c r="VIW3" s="83"/>
      <c r="VIX3" s="83"/>
      <c r="VIY3" s="83"/>
      <c r="VIZ3" s="83"/>
      <c r="VJA3" s="83"/>
      <c r="VJB3" s="83"/>
      <c r="VJC3" s="83"/>
      <c r="VJD3" s="83"/>
      <c r="VJE3" s="83"/>
      <c r="VJF3" s="83"/>
      <c r="VJG3" s="83"/>
      <c r="VJH3" s="83"/>
      <c r="VJI3" s="83"/>
      <c r="VJJ3" s="83"/>
      <c r="VJK3" s="83"/>
      <c r="VJL3" s="83"/>
      <c r="VJM3" s="83"/>
      <c r="VJN3" s="83"/>
      <c r="VJO3" s="83"/>
      <c r="VJP3" s="83"/>
      <c r="VJQ3" s="83"/>
      <c r="VJR3" s="83"/>
      <c r="VJS3" s="83"/>
      <c r="VJT3" s="83"/>
      <c r="VJU3" s="83"/>
      <c r="VJV3" s="83"/>
      <c r="VJW3" s="83"/>
      <c r="VJX3" s="83"/>
      <c r="VJY3" s="83"/>
      <c r="VJZ3" s="83"/>
      <c r="VKA3" s="83"/>
      <c r="VKB3" s="83"/>
      <c r="VKC3" s="83"/>
      <c r="VKD3" s="83"/>
      <c r="VKE3" s="83"/>
      <c r="VKF3" s="83"/>
      <c r="VKG3" s="83"/>
      <c r="VKH3" s="83"/>
      <c r="VKI3" s="83"/>
      <c r="VKJ3" s="83"/>
      <c r="VKK3" s="83"/>
      <c r="VKL3" s="83"/>
      <c r="VKM3" s="83"/>
      <c r="VKN3" s="83"/>
      <c r="VKO3" s="83"/>
      <c r="VKP3" s="83"/>
      <c r="VKQ3" s="83"/>
      <c r="VKR3" s="83"/>
      <c r="VKS3" s="83"/>
      <c r="VKT3" s="83"/>
      <c r="VKU3" s="83"/>
      <c r="VKV3" s="83"/>
      <c r="VKW3" s="83"/>
      <c r="VKX3" s="83"/>
      <c r="VKY3" s="83"/>
      <c r="VKZ3" s="83"/>
      <c r="VLA3" s="83"/>
      <c r="VLB3" s="83"/>
      <c r="VLC3" s="83"/>
      <c r="VLD3" s="83"/>
      <c r="VLE3" s="83"/>
      <c r="VLF3" s="83"/>
      <c r="VLG3" s="83"/>
      <c r="VLH3" s="83"/>
      <c r="VLI3" s="83"/>
      <c r="VLJ3" s="83"/>
      <c r="VLK3" s="83"/>
      <c r="VLL3" s="83"/>
      <c r="VLM3" s="83"/>
      <c r="VLN3" s="83"/>
      <c r="VLO3" s="83"/>
      <c r="VLP3" s="83"/>
      <c r="VLQ3" s="83"/>
      <c r="VLR3" s="83"/>
      <c r="VLS3" s="83"/>
      <c r="VLT3" s="83"/>
      <c r="VLU3" s="83"/>
      <c r="VLV3" s="83"/>
      <c r="VLW3" s="83"/>
      <c r="VLX3" s="83"/>
      <c r="VLY3" s="83"/>
      <c r="VLZ3" s="83"/>
      <c r="VMA3" s="83"/>
      <c r="VMB3" s="83"/>
      <c r="VMC3" s="83"/>
      <c r="VMD3" s="83"/>
      <c r="VME3" s="83"/>
      <c r="VMF3" s="83"/>
      <c r="VMG3" s="83"/>
      <c r="VMH3" s="83"/>
      <c r="VMI3" s="83"/>
      <c r="VMJ3" s="83"/>
      <c r="VMK3" s="83"/>
      <c r="VML3" s="83"/>
      <c r="VMM3" s="83"/>
      <c r="VMN3" s="83"/>
      <c r="VMO3" s="83"/>
      <c r="VMP3" s="83"/>
      <c r="VMQ3" s="83"/>
      <c r="VMR3" s="83"/>
      <c r="VMS3" s="83"/>
      <c r="VMT3" s="83"/>
      <c r="VMU3" s="83"/>
      <c r="VMV3" s="83"/>
      <c r="VMW3" s="83"/>
      <c r="VMX3" s="83"/>
      <c r="VMY3" s="83"/>
      <c r="VMZ3" s="83"/>
      <c r="VNA3" s="83"/>
      <c r="VNB3" s="83"/>
      <c r="VNC3" s="83"/>
      <c r="VND3" s="83"/>
      <c r="VNE3" s="83"/>
      <c r="VNF3" s="83"/>
      <c r="VNG3" s="83"/>
      <c r="VNH3" s="83"/>
      <c r="VNI3" s="83"/>
      <c r="VNJ3" s="83"/>
      <c r="VNK3" s="83"/>
      <c r="VNL3" s="83"/>
      <c r="VNM3" s="83"/>
      <c r="VNN3" s="83"/>
      <c r="VNO3" s="83"/>
      <c r="VNP3" s="83"/>
      <c r="VNQ3" s="83"/>
      <c r="VNR3" s="83"/>
      <c r="VNS3" s="83"/>
      <c r="VNT3" s="83"/>
      <c r="VNU3" s="83"/>
      <c r="VNV3" s="83"/>
      <c r="VNW3" s="83"/>
      <c r="VNX3" s="83"/>
      <c r="VNY3" s="83"/>
      <c r="VNZ3" s="83"/>
      <c r="VOA3" s="83"/>
      <c r="VOB3" s="83"/>
      <c r="VOC3" s="83"/>
      <c r="VOD3" s="83"/>
      <c r="VOE3" s="83"/>
      <c r="VOF3" s="83"/>
      <c r="VOG3" s="83"/>
      <c r="VOH3" s="83"/>
      <c r="VOI3" s="83"/>
      <c r="VOJ3" s="83"/>
      <c r="VOK3" s="83"/>
      <c r="VOL3" s="83"/>
      <c r="VOM3" s="83"/>
      <c r="VON3" s="83"/>
      <c r="VOO3" s="83"/>
      <c r="VOP3" s="83"/>
      <c r="VOQ3" s="83"/>
      <c r="VOR3" s="83"/>
      <c r="VOS3" s="83"/>
      <c r="VOT3" s="83"/>
      <c r="VOU3" s="83"/>
      <c r="VOV3" s="83"/>
      <c r="VOW3" s="83"/>
      <c r="VOX3" s="83"/>
      <c r="VOY3" s="83"/>
      <c r="VOZ3" s="83"/>
      <c r="VPA3" s="83"/>
      <c r="VPB3" s="83"/>
      <c r="VPC3" s="83"/>
      <c r="VPD3" s="83"/>
      <c r="VPE3" s="83"/>
      <c r="VPF3" s="83"/>
      <c r="VPG3" s="83"/>
      <c r="VPH3" s="83"/>
      <c r="VPI3" s="83"/>
      <c r="VPJ3" s="83"/>
      <c r="VPK3" s="83"/>
      <c r="VPL3" s="83"/>
      <c r="VPM3" s="83"/>
      <c r="VPN3" s="83"/>
      <c r="VPO3" s="83"/>
      <c r="VPP3" s="83"/>
      <c r="VPQ3" s="83"/>
      <c r="VPR3" s="83"/>
      <c r="VPS3" s="83"/>
      <c r="VPT3" s="83"/>
      <c r="VPU3" s="83"/>
      <c r="VPV3" s="83"/>
      <c r="VPW3" s="83"/>
      <c r="VPX3" s="83"/>
      <c r="VPY3" s="83"/>
      <c r="VPZ3" s="83"/>
      <c r="VQA3" s="83"/>
      <c r="VQB3" s="83"/>
      <c r="VQC3" s="83"/>
      <c r="VQD3" s="83"/>
      <c r="VQE3" s="83"/>
      <c r="VQF3" s="83"/>
      <c r="VQG3" s="83"/>
      <c r="VQH3" s="83"/>
      <c r="VQI3" s="83"/>
      <c r="VQJ3" s="83"/>
      <c r="VQK3" s="83"/>
      <c r="VQL3" s="83"/>
      <c r="VQM3" s="83"/>
      <c r="VQN3" s="83"/>
      <c r="VQO3" s="83"/>
      <c r="VQP3" s="83"/>
      <c r="VQQ3" s="83"/>
      <c r="VQR3" s="83"/>
      <c r="VQS3" s="83"/>
      <c r="VQT3" s="83"/>
      <c r="VQU3" s="83"/>
      <c r="VQV3" s="83"/>
      <c r="VQW3" s="83"/>
      <c r="VQX3" s="83"/>
      <c r="VQY3" s="83"/>
      <c r="VQZ3" s="83"/>
      <c r="VRA3" s="83"/>
      <c r="VRB3" s="83"/>
      <c r="VRC3" s="83"/>
      <c r="VRD3" s="83"/>
      <c r="VRE3" s="83"/>
      <c r="VRF3" s="83"/>
      <c r="VRG3" s="83"/>
      <c r="VRH3" s="83"/>
      <c r="VRI3" s="83"/>
      <c r="VRJ3" s="83"/>
      <c r="VRK3" s="83"/>
      <c r="VRL3" s="83"/>
      <c r="VRM3" s="83"/>
      <c r="VRN3" s="83"/>
      <c r="VRO3" s="83"/>
      <c r="VRP3" s="83"/>
      <c r="VRQ3" s="83"/>
      <c r="VRR3" s="83"/>
      <c r="VRS3" s="83"/>
      <c r="VRT3" s="83"/>
      <c r="VRU3" s="83"/>
      <c r="VRV3" s="83"/>
      <c r="VRW3" s="83"/>
      <c r="VRX3" s="83"/>
      <c r="VRY3" s="83"/>
      <c r="VRZ3" s="83"/>
      <c r="VSA3" s="83"/>
      <c r="VSB3" s="83"/>
      <c r="VSC3" s="83"/>
      <c r="VSD3" s="83"/>
      <c r="VSE3" s="83"/>
      <c r="VSF3" s="83"/>
      <c r="VSG3" s="83"/>
      <c r="VSH3" s="83"/>
      <c r="VSI3" s="83"/>
      <c r="VSJ3" s="83"/>
      <c r="VSK3" s="83"/>
      <c r="VSL3" s="83"/>
      <c r="VSM3" s="83"/>
      <c r="VSN3" s="83"/>
      <c r="VSO3" s="83"/>
      <c r="VSP3" s="83"/>
      <c r="VSQ3" s="83"/>
      <c r="VSR3" s="83"/>
      <c r="VSS3" s="83"/>
      <c r="VST3" s="83"/>
      <c r="VSU3" s="83"/>
      <c r="VSV3" s="83"/>
      <c r="VSW3" s="83"/>
      <c r="VSX3" s="83"/>
      <c r="VSY3" s="83"/>
      <c r="VSZ3" s="83"/>
      <c r="VTA3" s="83"/>
      <c r="VTB3" s="83"/>
      <c r="VTC3" s="83"/>
      <c r="VTD3" s="83"/>
      <c r="VTE3" s="83"/>
      <c r="VTF3" s="83"/>
      <c r="VTG3" s="83"/>
      <c r="VTH3" s="83"/>
      <c r="VTI3" s="83"/>
      <c r="VTJ3" s="83"/>
      <c r="VTK3" s="83"/>
      <c r="VTL3" s="83"/>
      <c r="VTM3" s="83"/>
      <c r="VTN3" s="83"/>
      <c r="VTO3" s="83"/>
      <c r="VTP3" s="83"/>
      <c r="VTQ3" s="83"/>
      <c r="VTR3" s="83"/>
      <c r="VTS3" s="83"/>
      <c r="VTT3" s="83"/>
      <c r="VTU3" s="83"/>
      <c r="VTV3" s="83"/>
      <c r="VTW3" s="83"/>
      <c r="VTX3" s="83"/>
      <c r="VTY3" s="83"/>
      <c r="VTZ3" s="83"/>
      <c r="VUA3" s="83"/>
      <c r="VUB3" s="83"/>
      <c r="VUC3" s="83"/>
      <c r="VUD3" s="83"/>
      <c r="VUE3" s="83"/>
      <c r="VUF3" s="83"/>
      <c r="VUG3" s="83"/>
      <c r="VUH3" s="83"/>
      <c r="VUI3" s="83"/>
      <c r="VUJ3" s="83"/>
      <c r="VUK3" s="83"/>
      <c r="VUL3" s="83"/>
      <c r="VUM3" s="83"/>
      <c r="VUN3" s="83"/>
      <c r="VUO3" s="83"/>
      <c r="VUP3" s="83"/>
      <c r="VUQ3" s="83"/>
      <c r="VUR3" s="83"/>
      <c r="VUS3" s="83"/>
      <c r="VUT3" s="83"/>
      <c r="VUU3" s="83"/>
      <c r="VUV3" s="83"/>
      <c r="VUW3" s="83"/>
      <c r="VUX3" s="83"/>
      <c r="VUY3" s="83"/>
      <c r="VUZ3" s="83"/>
      <c r="VVA3" s="83"/>
      <c r="VVB3" s="83"/>
      <c r="VVC3" s="83"/>
      <c r="VVD3" s="83"/>
      <c r="VVE3" s="83"/>
      <c r="VVF3" s="83"/>
      <c r="VVG3" s="83"/>
      <c r="VVH3" s="83"/>
      <c r="VVI3" s="83"/>
      <c r="VVJ3" s="83"/>
      <c r="VVK3" s="83"/>
      <c r="VVL3" s="83"/>
      <c r="VVM3" s="83"/>
      <c r="VVN3" s="83"/>
      <c r="VVO3" s="83"/>
      <c r="VVP3" s="83"/>
      <c r="VVQ3" s="83"/>
      <c r="VVR3" s="83"/>
      <c r="VVS3" s="83"/>
      <c r="VVT3" s="83"/>
      <c r="VVU3" s="83"/>
      <c r="VVV3" s="83"/>
      <c r="VVW3" s="83"/>
      <c r="VVX3" s="83"/>
      <c r="VVY3" s="83"/>
      <c r="VVZ3" s="83"/>
      <c r="VWA3" s="83"/>
      <c r="VWB3" s="83"/>
      <c r="VWC3" s="83"/>
      <c r="VWD3" s="83"/>
      <c r="VWE3" s="83"/>
      <c r="VWF3" s="83"/>
      <c r="VWG3" s="83"/>
      <c r="VWH3" s="83"/>
      <c r="VWI3" s="83"/>
      <c r="VWJ3" s="83"/>
      <c r="VWK3" s="83"/>
      <c r="VWL3" s="83"/>
      <c r="VWM3" s="83"/>
      <c r="VWN3" s="83"/>
      <c r="VWO3" s="83"/>
      <c r="VWP3" s="83"/>
      <c r="VWQ3" s="83"/>
      <c r="VWR3" s="83"/>
      <c r="VWS3" s="83"/>
      <c r="VWT3" s="83"/>
      <c r="VWU3" s="83"/>
      <c r="VWV3" s="83"/>
      <c r="VWW3" s="83"/>
      <c r="VWX3" s="83"/>
      <c r="VWY3" s="83"/>
      <c r="VWZ3" s="83"/>
      <c r="VXA3" s="83"/>
      <c r="VXB3" s="83"/>
      <c r="VXC3" s="83"/>
      <c r="VXD3" s="83"/>
      <c r="VXE3" s="83"/>
      <c r="VXF3" s="83"/>
      <c r="VXG3" s="83"/>
      <c r="VXH3" s="83"/>
      <c r="VXI3" s="83"/>
      <c r="VXJ3" s="83"/>
      <c r="VXK3" s="83"/>
      <c r="VXL3" s="83"/>
      <c r="VXM3" s="83"/>
      <c r="VXN3" s="83"/>
      <c r="VXO3" s="83"/>
      <c r="VXP3" s="83"/>
      <c r="VXQ3" s="83"/>
      <c r="VXR3" s="83"/>
      <c r="VXS3" s="83"/>
      <c r="VXT3" s="83"/>
      <c r="VXU3" s="83"/>
      <c r="VXV3" s="83"/>
      <c r="VXW3" s="83"/>
      <c r="VXX3" s="83"/>
      <c r="VXY3" s="83"/>
      <c r="VXZ3" s="83"/>
      <c r="VYA3" s="83"/>
      <c r="VYB3" s="83"/>
      <c r="VYC3" s="83"/>
      <c r="VYD3" s="83"/>
      <c r="VYE3" s="83"/>
      <c r="VYF3" s="83"/>
      <c r="VYG3" s="83"/>
      <c r="VYH3" s="83"/>
      <c r="VYI3" s="83"/>
      <c r="VYJ3" s="83"/>
      <c r="VYK3" s="83"/>
      <c r="VYL3" s="83"/>
      <c r="VYM3" s="83"/>
      <c r="VYN3" s="83"/>
      <c r="VYO3" s="83"/>
      <c r="VYP3" s="83"/>
      <c r="VYQ3" s="83"/>
      <c r="VYR3" s="83"/>
      <c r="VYS3" s="83"/>
      <c r="VYT3" s="83"/>
      <c r="VYU3" s="83"/>
      <c r="VYV3" s="83"/>
      <c r="VYW3" s="83"/>
      <c r="VYX3" s="83"/>
      <c r="VYY3" s="83"/>
      <c r="VYZ3" s="83"/>
      <c r="VZA3" s="83"/>
      <c r="VZB3" s="83"/>
      <c r="VZC3" s="83"/>
      <c r="VZD3" s="83"/>
      <c r="VZE3" s="83"/>
      <c r="VZF3" s="83"/>
      <c r="VZG3" s="83"/>
      <c r="VZH3" s="83"/>
      <c r="VZI3" s="83"/>
      <c r="VZJ3" s="83"/>
      <c r="VZK3" s="83"/>
      <c r="VZL3" s="83"/>
      <c r="VZM3" s="83"/>
      <c r="VZN3" s="83"/>
      <c r="VZO3" s="83"/>
      <c r="VZP3" s="83"/>
      <c r="VZQ3" s="83"/>
      <c r="VZR3" s="83"/>
      <c r="VZS3" s="83"/>
      <c r="VZT3" s="83"/>
      <c r="VZU3" s="83"/>
      <c r="VZV3" s="83"/>
      <c r="VZW3" s="83"/>
      <c r="VZX3" s="83"/>
      <c r="VZY3" s="83"/>
      <c r="VZZ3" s="83"/>
      <c r="WAA3" s="83"/>
      <c r="WAB3" s="83"/>
      <c r="WAC3" s="83"/>
      <c r="WAD3" s="83"/>
      <c r="WAE3" s="83"/>
      <c r="WAF3" s="83"/>
      <c r="WAG3" s="83"/>
      <c r="WAH3" s="83"/>
      <c r="WAI3" s="83"/>
      <c r="WAJ3" s="83"/>
      <c r="WAK3" s="83"/>
      <c r="WAL3" s="83"/>
      <c r="WAM3" s="83"/>
      <c r="WAN3" s="83"/>
      <c r="WAO3" s="83"/>
      <c r="WAP3" s="83"/>
      <c r="WAQ3" s="83"/>
      <c r="WAR3" s="83"/>
      <c r="WAS3" s="83"/>
      <c r="WAT3" s="83"/>
      <c r="WAU3" s="83"/>
      <c r="WAV3" s="83"/>
      <c r="WAW3" s="83"/>
      <c r="WAX3" s="83"/>
      <c r="WAY3" s="83"/>
      <c r="WAZ3" s="83"/>
      <c r="WBA3" s="83"/>
      <c r="WBB3" s="83"/>
      <c r="WBC3" s="83"/>
      <c r="WBD3" s="83"/>
      <c r="WBE3" s="83"/>
      <c r="WBF3" s="83"/>
      <c r="WBG3" s="83"/>
      <c r="WBH3" s="83"/>
      <c r="WBI3" s="83"/>
      <c r="WBJ3" s="83"/>
      <c r="WBK3" s="83"/>
      <c r="WBL3" s="83"/>
      <c r="WBM3" s="83"/>
      <c r="WBN3" s="83"/>
      <c r="WBO3" s="83"/>
      <c r="WBP3" s="83"/>
      <c r="WBQ3" s="83"/>
      <c r="WBR3" s="83"/>
      <c r="WBS3" s="83"/>
      <c r="WBT3" s="83"/>
      <c r="WBU3" s="83"/>
      <c r="WBV3" s="83"/>
      <c r="WBW3" s="83"/>
      <c r="WBX3" s="83"/>
      <c r="WBY3" s="83"/>
      <c r="WBZ3" s="83"/>
      <c r="WCA3" s="83"/>
      <c r="WCB3" s="83"/>
      <c r="WCC3" s="83"/>
      <c r="WCD3" s="83"/>
      <c r="WCE3" s="83"/>
      <c r="WCF3" s="83"/>
      <c r="WCG3" s="83"/>
      <c r="WCH3" s="83"/>
      <c r="WCI3" s="83"/>
      <c r="WCJ3" s="83"/>
      <c r="WCK3" s="83"/>
      <c r="WCL3" s="83"/>
      <c r="WCM3" s="83"/>
      <c r="WCN3" s="83"/>
      <c r="WCO3" s="83"/>
      <c r="WCP3" s="83"/>
      <c r="WCQ3" s="83"/>
      <c r="WCR3" s="83"/>
      <c r="WCS3" s="83"/>
      <c r="WCT3" s="83"/>
      <c r="WCU3" s="83"/>
      <c r="WCV3" s="83"/>
      <c r="WCW3" s="83"/>
      <c r="WCX3" s="83"/>
      <c r="WCY3" s="83"/>
      <c r="WCZ3" s="83"/>
      <c r="WDA3" s="83"/>
      <c r="WDB3" s="83"/>
      <c r="WDC3" s="83"/>
      <c r="WDD3" s="83"/>
      <c r="WDE3" s="83"/>
      <c r="WDF3" s="83"/>
      <c r="WDG3" s="83"/>
      <c r="WDH3" s="83"/>
      <c r="WDI3" s="83"/>
      <c r="WDJ3" s="83"/>
      <c r="WDK3" s="83"/>
      <c r="WDL3" s="83"/>
      <c r="WDM3" s="83"/>
      <c r="WDN3" s="83"/>
      <c r="WDO3" s="83"/>
      <c r="WDP3" s="83"/>
      <c r="WDQ3" s="83"/>
      <c r="WDR3" s="83"/>
      <c r="WDS3" s="83"/>
      <c r="WDT3" s="83"/>
      <c r="WDU3" s="83"/>
      <c r="WDV3" s="83"/>
      <c r="WDW3" s="83"/>
      <c r="WDX3" s="83"/>
      <c r="WDY3" s="83"/>
      <c r="WDZ3" s="83"/>
      <c r="WEA3" s="83"/>
      <c r="WEB3" s="83"/>
      <c r="WEC3" s="83"/>
      <c r="WED3" s="83"/>
      <c r="WEE3" s="83"/>
      <c r="WEF3" s="83"/>
      <c r="WEG3" s="83"/>
      <c r="WEH3" s="83"/>
      <c r="WEI3" s="83"/>
      <c r="WEJ3" s="83"/>
      <c r="WEK3" s="83"/>
      <c r="WEL3" s="83"/>
      <c r="WEM3" s="83"/>
      <c r="WEN3" s="83"/>
      <c r="WEO3" s="83"/>
      <c r="WEP3" s="83"/>
      <c r="WEQ3" s="83"/>
      <c r="WER3" s="83"/>
      <c r="WES3" s="83"/>
      <c r="WET3" s="83"/>
      <c r="WEU3" s="83"/>
      <c r="WEV3" s="83"/>
      <c r="WEW3" s="83"/>
      <c r="WEX3" s="83"/>
      <c r="WEY3" s="83"/>
      <c r="WEZ3" s="83"/>
      <c r="WFA3" s="83"/>
      <c r="WFB3" s="83"/>
      <c r="WFC3" s="83"/>
      <c r="WFD3" s="83"/>
      <c r="WFE3" s="83"/>
      <c r="WFF3" s="83"/>
      <c r="WFG3" s="83"/>
      <c r="WFH3" s="83"/>
      <c r="WFI3" s="83"/>
      <c r="WFJ3" s="83"/>
      <c r="WFK3" s="83"/>
      <c r="WFL3" s="83"/>
      <c r="WFM3" s="83"/>
      <c r="WFN3" s="83"/>
      <c r="WFO3" s="83"/>
      <c r="WFP3" s="83"/>
      <c r="WFQ3" s="83"/>
      <c r="WFR3" s="83"/>
      <c r="WFS3" s="83"/>
      <c r="WFT3" s="83"/>
      <c r="WFU3" s="83"/>
      <c r="WFV3" s="83"/>
      <c r="WFW3" s="83"/>
      <c r="WFX3" s="83"/>
      <c r="WFY3" s="83"/>
      <c r="WFZ3" s="83"/>
      <c r="WGA3" s="83"/>
      <c r="WGB3" s="83"/>
      <c r="WGC3" s="83"/>
      <c r="WGD3" s="83"/>
      <c r="WGE3" s="83"/>
      <c r="WGF3" s="83"/>
      <c r="WGG3" s="83"/>
      <c r="WGH3" s="83"/>
      <c r="WGI3" s="83"/>
      <c r="WGJ3" s="83"/>
      <c r="WGK3" s="83"/>
      <c r="WGL3" s="83"/>
      <c r="WGM3" s="83"/>
      <c r="WGN3" s="83"/>
      <c r="WGO3" s="83"/>
      <c r="WGP3" s="83"/>
      <c r="WGQ3" s="83"/>
      <c r="WGR3" s="83"/>
      <c r="WGS3" s="83"/>
      <c r="WGT3" s="83"/>
      <c r="WGU3" s="83"/>
      <c r="WGV3" s="83"/>
      <c r="WGW3" s="83"/>
      <c r="WGX3" s="83"/>
      <c r="WGY3" s="83"/>
      <c r="WGZ3" s="83"/>
      <c r="WHA3" s="83"/>
      <c r="WHB3" s="83"/>
      <c r="WHC3" s="83"/>
      <c r="WHD3" s="83"/>
      <c r="WHE3" s="83"/>
      <c r="WHF3" s="83"/>
      <c r="WHG3" s="83"/>
      <c r="WHH3" s="83"/>
      <c r="WHI3" s="83"/>
      <c r="WHJ3" s="83"/>
      <c r="WHK3" s="83"/>
      <c r="WHL3" s="83"/>
      <c r="WHM3" s="83"/>
      <c r="WHN3" s="83"/>
      <c r="WHO3" s="83"/>
      <c r="WHP3" s="83"/>
      <c r="WHQ3" s="83"/>
      <c r="WHR3" s="83"/>
      <c r="WHS3" s="83"/>
      <c r="WHT3" s="83"/>
      <c r="WHU3" s="83"/>
      <c r="WHV3" s="83"/>
      <c r="WHW3" s="83"/>
      <c r="WHX3" s="83"/>
      <c r="WHY3" s="83"/>
      <c r="WHZ3" s="83"/>
      <c r="WIA3" s="83"/>
      <c r="WIB3" s="83"/>
      <c r="WIC3" s="83"/>
      <c r="WID3" s="83"/>
      <c r="WIE3" s="83"/>
      <c r="WIF3" s="83"/>
      <c r="WIG3" s="83"/>
      <c r="WIH3" s="83"/>
      <c r="WII3" s="83"/>
      <c r="WIJ3" s="83"/>
      <c r="WIK3" s="83"/>
      <c r="WIL3" s="83"/>
      <c r="WIM3" s="83"/>
      <c r="WIN3" s="83"/>
      <c r="WIO3" s="83"/>
      <c r="WIP3" s="83"/>
      <c r="WIQ3" s="83"/>
      <c r="WIR3" s="83"/>
      <c r="WIS3" s="83"/>
      <c r="WIT3" s="83"/>
      <c r="WIU3" s="83"/>
      <c r="WIV3" s="83"/>
      <c r="WIW3" s="83"/>
      <c r="WIX3" s="83"/>
      <c r="WIY3" s="83"/>
      <c r="WIZ3" s="83"/>
      <c r="WJA3" s="83"/>
      <c r="WJB3" s="83"/>
      <c r="WJC3" s="83"/>
      <c r="WJD3" s="83"/>
      <c r="WJE3" s="83"/>
      <c r="WJF3" s="83"/>
      <c r="WJG3" s="83"/>
      <c r="WJH3" s="83"/>
      <c r="WJI3" s="83"/>
      <c r="WJJ3" s="83"/>
      <c r="WJK3" s="83"/>
      <c r="WJL3" s="83"/>
      <c r="WJM3" s="83"/>
      <c r="WJN3" s="83"/>
      <c r="WJO3" s="83"/>
      <c r="WJP3" s="83"/>
      <c r="WJQ3" s="83"/>
      <c r="WJR3" s="83"/>
      <c r="WJS3" s="83"/>
      <c r="WJT3" s="83"/>
      <c r="WJU3" s="83"/>
      <c r="WJV3" s="83"/>
      <c r="WJW3" s="83"/>
      <c r="WJX3" s="83"/>
      <c r="WJY3" s="83"/>
      <c r="WJZ3" s="83"/>
      <c r="WKA3" s="83"/>
      <c r="WKB3" s="83"/>
      <c r="WKC3" s="83"/>
      <c r="WKD3" s="83"/>
      <c r="WKE3" s="83"/>
      <c r="WKF3" s="83"/>
      <c r="WKG3" s="83"/>
      <c r="WKH3" s="83"/>
      <c r="WKI3" s="83"/>
      <c r="WKJ3" s="83"/>
      <c r="WKK3" s="83"/>
      <c r="WKL3" s="83"/>
      <c r="WKM3" s="83"/>
      <c r="WKN3" s="83"/>
      <c r="WKO3" s="83"/>
      <c r="WKP3" s="83"/>
      <c r="WKQ3" s="83"/>
      <c r="WKR3" s="83"/>
      <c r="WKS3" s="83"/>
      <c r="WKT3" s="83"/>
      <c r="WKU3" s="83"/>
      <c r="WKV3" s="83"/>
      <c r="WKW3" s="83"/>
      <c r="WKX3" s="83"/>
      <c r="WKY3" s="83"/>
      <c r="WKZ3" s="83"/>
      <c r="WLA3" s="83"/>
      <c r="WLB3" s="83"/>
      <c r="WLC3" s="83"/>
      <c r="WLD3" s="83"/>
      <c r="WLE3" s="83"/>
      <c r="WLF3" s="83"/>
      <c r="WLG3" s="83"/>
      <c r="WLH3" s="83"/>
      <c r="WLI3" s="83"/>
      <c r="WLJ3" s="83"/>
      <c r="WLK3" s="83"/>
      <c r="WLL3" s="83"/>
      <c r="WLM3" s="83"/>
      <c r="WLN3" s="83"/>
      <c r="WLO3" s="83"/>
      <c r="WLP3" s="83"/>
      <c r="WLQ3" s="83"/>
      <c r="WLR3" s="83"/>
      <c r="WLS3" s="83"/>
      <c r="WLT3" s="83"/>
      <c r="WLU3" s="83"/>
      <c r="WLV3" s="83"/>
      <c r="WLW3" s="83"/>
      <c r="WLX3" s="83"/>
      <c r="WLY3" s="83"/>
      <c r="WLZ3" s="83"/>
      <c r="WMA3" s="83"/>
      <c r="WMB3" s="83"/>
      <c r="WMC3" s="83"/>
      <c r="WMD3" s="83"/>
      <c r="WME3" s="83"/>
      <c r="WMF3" s="83"/>
      <c r="WMG3" s="83"/>
      <c r="WMH3" s="83"/>
      <c r="WMI3" s="83"/>
      <c r="WMJ3" s="83"/>
      <c r="WMK3" s="83"/>
      <c r="WML3" s="83"/>
      <c r="WMM3" s="83"/>
      <c r="WMN3" s="83"/>
      <c r="WMO3" s="83"/>
      <c r="WMP3" s="83"/>
      <c r="WMQ3" s="83"/>
      <c r="WMR3" s="83"/>
      <c r="WMS3" s="83"/>
      <c r="WMT3" s="83"/>
      <c r="WMU3" s="83"/>
      <c r="WMV3" s="83"/>
      <c r="WMW3" s="83"/>
      <c r="WMX3" s="83"/>
      <c r="WMY3" s="83"/>
      <c r="WMZ3" s="83"/>
      <c r="WNA3" s="83"/>
      <c r="WNB3" s="83"/>
      <c r="WNC3" s="83"/>
      <c r="WND3" s="83"/>
      <c r="WNE3" s="83"/>
      <c r="WNF3" s="83"/>
      <c r="WNG3" s="83"/>
      <c r="WNH3" s="83"/>
      <c r="WNI3" s="83"/>
      <c r="WNJ3" s="83"/>
      <c r="WNK3" s="83"/>
      <c r="WNL3" s="83"/>
      <c r="WNM3" s="83"/>
      <c r="WNN3" s="83"/>
      <c r="WNO3" s="83"/>
      <c r="WNP3" s="83"/>
      <c r="WNQ3" s="83"/>
      <c r="WNR3" s="83"/>
      <c r="WNS3" s="83"/>
      <c r="WNT3" s="83"/>
      <c r="WNU3" s="83"/>
      <c r="WNV3" s="83"/>
      <c r="WNW3" s="83"/>
      <c r="WNX3" s="83"/>
      <c r="WNY3" s="83"/>
      <c r="WNZ3" s="83"/>
      <c r="WOA3" s="83"/>
      <c r="WOB3" s="83"/>
      <c r="WOC3" s="83"/>
      <c r="WOD3" s="83"/>
      <c r="WOE3" s="83"/>
      <c r="WOF3" s="83"/>
      <c r="WOG3" s="83"/>
      <c r="WOH3" s="83"/>
      <c r="WOI3" s="83"/>
      <c r="WOJ3" s="83"/>
      <c r="WOK3" s="83"/>
      <c r="WOL3" s="83"/>
      <c r="WOM3" s="83"/>
      <c r="WON3" s="83"/>
      <c r="WOO3" s="83"/>
      <c r="WOP3" s="83"/>
      <c r="WOQ3" s="83"/>
      <c r="WOR3" s="83"/>
      <c r="WOS3" s="83"/>
      <c r="WOT3" s="83"/>
      <c r="WOU3" s="83"/>
      <c r="WOV3" s="83"/>
      <c r="WOW3" s="83"/>
      <c r="WOX3" s="83"/>
      <c r="WOY3" s="83"/>
      <c r="WOZ3" s="83"/>
      <c r="WPA3" s="83"/>
      <c r="WPB3" s="83"/>
      <c r="WPC3" s="83"/>
      <c r="WPD3" s="83"/>
      <c r="WPE3" s="83"/>
      <c r="WPF3" s="83"/>
      <c r="WPG3" s="83"/>
      <c r="WPH3" s="83"/>
      <c r="WPI3" s="83"/>
      <c r="WPJ3" s="83"/>
      <c r="WPK3" s="83"/>
      <c r="WPL3" s="83"/>
      <c r="WPM3" s="83"/>
      <c r="WPN3" s="83"/>
      <c r="WPO3" s="83"/>
      <c r="WPP3" s="83"/>
      <c r="WPQ3" s="83"/>
      <c r="WPR3" s="83"/>
      <c r="WPS3" s="83"/>
      <c r="WPT3" s="83"/>
      <c r="WPU3" s="83"/>
      <c r="WPV3" s="83"/>
      <c r="WPW3" s="83"/>
      <c r="WPX3" s="83"/>
      <c r="WPY3" s="83"/>
      <c r="WPZ3" s="83"/>
      <c r="WQA3" s="83"/>
      <c r="WQB3" s="83"/>
      <c r="WQC3" s="83"/>
      <c r="WQD3" s="83"/>
      <c r="WQE3" s="83"/>
      <c r="WQF3" s="83"/>
      <c r="WQG3" s="83"/>
      <c r="WQH3" s="83"/>
      <c r="WQI3" s="83"/>
      <c r="WQJ3" s="83"/>
      <c r="WQK3" s="83"/>
      <c r="WQL3" s="83"/>
      <c r="WQM3" s="83"/>
      <c r="WQN3" s="83"/>
      <c r="WQO3" s="83"/>
      <c r="WQP3" s="83"/>
      <c r="WQQ3" s="83"/>
      <c r="WQR3" s="83"/>
      <c r="WQS3" s="83"/>
      <c r="WQT3" s="83"/>
      <c r="WQU3" s="83"/>
      <c r="WQV3" s="83"/>
      <c r="WQW3" s="83"/>
      <c r="WQX3" s="83"/>
      <c r="WQY3" s="83"/>
      <c r="WQZ3" s="83"/>
      <c r="WRA3" s="83"/>
      <c r="WRB3" s="83"/>
      <c r="WRC3" s="83"/>
      <c r="WRD3" s="83"/>
      <c r="WRE3" s="83"/>
      <c r="WRF3" s="83"/>
      <c r="WRG3" s="83"/>
      <c r="WRH3" s="83"/>
      <c r="WRI3" s="83"/>
      <c r="WRJ3" s="83"/>
      <c r="WRK3" s="83"/>
      <c r="WRL3" s="83"/>
      <c r="WRM3" s="83"/>
      <c r="WRN3" s="83"/>
      <c r="WRO3" s="83"/>
      <c r="WRP3" s="83"/>
      <c r="WRQ3" s="83"/>
      <c r="WRR3" s="83"/>
      <c r="WRS3" s="83"/>
      <c r="WRT3" s="83"/>
      <c r="WRU3" s="83"/>
      <c r="WRV3" s="83"/>
      <c r="WRW3" s="83"/>
      <c r="WRX3" s="83"/>
      <c r="WRY3" s="83"/>
      <c r="WRZ3" s="83"/>
      <c r="WSA3" s="83"/>
      <c r="WSB3" s="83"/>
      <c r="WSC3" s="83"/>
      <c r="WSD3" s="83"/>
      <c r="WSE3" s="83"/>
      <c r="WSF3" s="83"/>
      <c r="WSG3" s="83"/>
      <c r="WSH3" s="83"/>
      <c r="WSI3" s="83"/>
      <c r="WSJ3" s="83"/>
      <c r="WSK3" s="83"/>
      <c r="WSL3" s="83"/>
      <c r="WSM3" s="83"/>
      <c r="WSN3" s="83"/>
      <c r="WSO3" s="83"/>
      <c r="WSP3" s="83"/>
      <c r="WSQ3" s="83"/>
      <c r="WSR3" s="83"/>
      <c r="WSS3" s="83"/>
      <c r="WST3" s="83"/>
      <c r="WSU3" s="83"/>
      <c r="WSV3" s="83"/>
      <c r="WSW3" s="83"/>
      <c r="WSX3" s="83"/>
      <c r="WSY3" s="83"/>
      <c r="WSZ3" s="83"/>
      <c r="WTA3" s="83"/>
      <c r="WTB3" s="83"/>
      <c r="WTC3" s="83"/>
      <c r="WTD3" s="83"/>
      <c r="WTE3" s="83"/>
      <c r="WTF3" s="83"/>
      <c r="WTG3" s="83"/>
      <c r="WTH3" s="83"/>
      <c r="WTI3" s="83"/>
      <c r="WTJ3" s="83"/>
      <c r="WTK3" s="83"/>
      <c r="WTL3" s="83"/>
      <c r="WTM3" s="83"/>
      <c r="WTN3" s="83"/>
      <c r="WTO3" s="83"/>
      <c r="WTP3" s="83"/>
      <c r="WTQ3" s="83"/>
      <c r="WTR3" s="83"/>
      <c r="WTS3" s="83"/>
      <c r="WTT3" s="83"/>
      <c r="WTU3" s="83"/>
      <c r="WTV3" s="83"/>
      <c r="WTW3" s="83"/>
      <c r="WTX3" s="83"/>
      <c r="WTY3" s="83"/>
      <c r="WTZ3" s="83"/>
      <c r="WUA3" s="83"/>
      <c r="WUB3" s="83"/>
      <c r="WUC3" s="83"/>
      <c r="WUD3" s="83"/>
      <c r="WUE3" s="83"/>
      <c r="WUF3" s="83"/>
      <c r="WUG3" s="83"/>
      <c r="WUH3" s="83"/>
      <c r="WUI3" s="83"/>
      <c r="WUJ3" s="83"/>
      <c r="WUK3" s="83"/>
      <c r="WUL3" s="83"/>
      <c r="WUM3" s="83"/>
      <c r="WUN3" s="83"/>
      <c r="WUO3" s="83"/>
      <c r="WUP3" s="83"/>
      <c r="WUQ3" s="83"/>
      <c r="WUR3" s="83"/>
      <c r="WUS3" s="83"/>
      <c r="WUT3" s="83"/>
      <c r="WUU3" s="83"/>
      <c r="WUV3" s="83"/>
      <c r="WUW3" s="83"/>
      <c r="WUX3" s="83"/>
      <c r="WUY3" s="83"/>
      <c r="WUZ3" s="83"/>
      <c r="WVA3" s="83"/>
      <c r="WVB3" s="83"/>
      <c r="WVC3" s="83"/>
      <c r="WVD3" s="83"/>
      <c r="WVE3" s="83"/>
      <c r="WVF3" s="83"/>
      <c r="WVG3" s="83"/>
      <c r="WVH3" s="83"/>
      <c r="WVI3" s="83"/>
      <c r="WVJ3" s="83"/>
      <c r="WVK3" s="83"/>
      <c r="WVL3" s="83"/>
      <c r="WVM3" s="83"/>
      <c r="WVN3" s="83"/>
      <c r="WVO3" s="83"/>
      <c r="WVP3" s="83"/>
      <c r="WVQ3" s="83"/>
      <c r="WVR3" s="83"/>
      <c r="WVS3" s="83"/>
      <c r="WVT3" s="83"/>
      <c r="WVU3" s="83"/>
      <c r="WVV3" s="83"/>
      <c r="WVW3" s="83"/>
      <c r="WVX3" s="83"/>
      <c r="WVY3" s="83"/>
      <c r="WVZ3" s="83"/>
      <c r="WWA3" s="83"/>
      <c r="WWB3" s="83"/>
      <c r="WWC3" s="83"/>
      <c r="WWD3" s="83"/>
      <c r="WWE3" s="83"/>
      <c r="WWF3" s="83"/>
      <c r="WWG3" s="83"/>
      <c r="WWH3" s="83"/>
      <c r="WWI3" s="83"/>
      <c r="WWJ3" s="83"/>
      <c r="WWK3" s="83"/>
      <c r="WWL3" s="83"/>
      <c r="WWM3" s="83"/>
      <c r="WWN3" s="83"/>
      <c r="WWO3" s="83"/>
      <c r="WWP3" s="83"/>
      <c r="WWQ3" s="83"/>
      <c r="WWR3" s="83"/>
      <c r="WWS3" s="83"/>
      <c r="WWT3" s="83"/>
      <c r="WWU3" s="83"/>
      <c r="WWV3" s="83"/>
      <c r="WWW3" s="83"/>
      <c r="WWX3" s="83"/>
      <c r="WWY3" s="83"/>
      <c r="WWZ3" s="83"/>
      <c r="WXA3" s="83"/>
      <c r="WXB3" s="83"/>
      <c r="WXC3" s="83"/>
      <c r="WXD3" s="83"/>
      <c r="WXE3" s="83"/>
      <c r="WXF3" s="83"/>
      <c r="WXG3" s="83"/>
      <c r="WXH3" s="83"/>
      <c r="WXI3" s="83"/>
      <c r="WXJ3" s="83"/>
      <c r="WXK3" s="83"/>
      <c r="WXL3" s="83"/>
      <c r="WXM3" s="83"/>
      <c r="WXN3" s="83"/>
      <c r="WXO3" s="83"/>
      <c r="WXP3" s="83"/>
      <c r="WXQ3" s="83"/>
      <c r="WXR3" s="83"/>
      <c r="WXS3" s="83"/>
      <c r="WXT3" s="83"/>
      <c r="WXU3" s="83"/>
      <c r="WXV3" s="83"/>
      <c r="WXW3" s="83"/>
      <c r="WXX3" s="83"/>
      <c r="WXY3" s="83"/>
      <c r="WXZ3" s="83"/>
      <c r="WYA3" s="83"/>
      <c r="WYB3" s="83"/>
      <c r="WYC3" s="83"/>
      <c r="WYD3" s="83"/>
      <c r="WYE3" s="83"/>
      <c r="WYF3" s="83"/>
      <c r="WYG3" s="83"/>
      <c r="WYH3" s="83"/>
      <c r="WYI3" s="83"/>
      <c r="WYJ3" s="83"/>
      <c r="WYK3" s="83"/>
      <c r="WYL3" s="83"/>
      <c r="WYM3" s="83"/>
      <c r="WYN3" s="83"/>
      <c r="WYO3" s="83"/>
      <c r="WYP3" s="83"/>
      <c r="WYQ3" s="83"/>
      <c r="WYR3" s="83"/>
      <c r="WYS3" s="83"/>
      <c r="WYT3" s="83"/>
      <c r="WYU3" s="83"/>
      <c r="WYV3" s="83"/>
      <c r="WYW3" s="83"/>
      <c r="WYX3" s="83"/>
      <c r="WYY3" s="83"/>
      <c r="WYZ3" s="83"/>
      <c r="WZA3" s="83"/>
      <c r="WZB3" s="83"/>
      <c r="WZC3" s="83"/>
      <c r="WZD3" s="83"/>
      <c r="WZE3" s="83"/>
      <c r="WZF3" s="83"/>
      <c r="WZG3" s="83"/>
      <c r="WZH3" s="83"/>
      <c r="WZI3" s="83"/>
      <c r="WZJ3" s="83"/>
      <c r="WZK3" s="83"/>
      <c r="WZL3" s="83"/>
      <c r="WZM3" s="83"/>
      <c r="WZN3" s="83"/>
      <c r="WZO3" s="83"/>
      <c r="WZP3" s="83"/>
      <c r="WZQ3" s="83"/>
      <c r="WZR3" s="83"/>
      <c r="WZS3" s="83"/>
      <c r="WZT3" s="83"/>
      <c r="WZU3" s="83"/>
      <c r="WZV3" s="83"/>
      <c r="WZW3" s="83"/>
      <c r="WZX3" s="83"/>
      <c r="WZY3" s="83"/>
      <c r="WZZ3" s="83"/>
      <c r="XAA3" s="83"/>
      <c r="XAB3" s="83"/>
      <c r="XAC3" s="83"/>
      <c r="XAD3" s="83"/>
      <c r="XAE3" s="83"/>
      <c r="XAF3" s="83"/>
      <c r="XAG3" s="83"/>
      <c r="XAH3" s="83"/>
      <c r="XAI3" s="83"/>
      <c r="XAJ3" s="83"/>
      <c r="XAK3" s="83"/>
      <c r="XAL3" s="83"/>
      <c r="XAM3" s="83"/>
      <c r="XAN3" s="83"/>
      <c r="XAO3" s="83"/>
      <c r="XAP3" s="83"/>
      <c r="XAQ3" s="83"/>
      <c r="XAR3" s="83"/>
      <c r="XAS3" s="83"/>
      <c r="XAT3" s="83"/>
      <c r="XAU3" s="83"/>
      <c r="XAV3" s="83"/>
      <c r="XAW3" s="83"/>
      <c r="XAX3" s="83"/>
      <c r="XAY3" s="83"/>
      <c r="XAZ3" s="83"/>
      <c r="XBA3" s="83"/>
      <c r="XBB3" s="83"/>
      <c r="XBC3" s="83"/>
      <c r="XBD3" s="83"/>
      <c r="XBE3" s="83"/>
      <c r="XBF3" s="83"/>
      <c r="XBG3" s="83"/>
      <c r="XBH3" s="83"/>
      <c r="XBI3" s="83"/>
      <c r="XBJ3" s="83"/>
      <c r="XBK3" s="83"/>
      <c r="XBL3" s="83"/>
      <c r="XBM3" s="83"/>
      <c r="XBN3" s="83"/>
      <c r="XBO3" s="83"/>
      <c r="XBP3" s="83"/>
      <c r="XBQ3" s="83"/>
      <c r="XBR3" s="83"/>
      <c r="XBS3" s="83"/>
      <c r="XBT3" s="83"/>
      <c r="XBU3" s="83"/>
      <c r="XBV3" s="83"/>
      <c r="XBW3" s="83"/>
      <c r="XBX3" s="83"/>
      <c r="XBY3" s="83"/>
      <c r="XBZ3" s="83"/>
      <c r="XCA3" s="83"/>
      <c r="XCB3" s="83"/>
      <c r="XCC3" s="83"/>
      <c r="XCD3" s="83"/>
      <c r="XCE3" s="83"/>
      <c r="XCF3" s="83"/>
      <c r="XCG3" s="83"/>
      <c r="XCH3" s="83"/>
      <c r="XCI3" s="83"/>
      <c r="XCJ3" s="83"/>
      <c r="XCK3" s="83"/>
      <c r="XCL3" s="83"/>
      <c r="XCM3" s="83"/>
      <c r="XCN3" s="83"/>
      <c r="XCO3" s="83"/>
      <c r="XCP3" s="83"/>
      <c r="XCQ3" s="83"/>
      <c r="XCR3" s="83"/>
      <c r="XCS3" s="83"/>
      <c r="XCT3" s="83"/>
      <c r="XCU3" s="83"/>
      <c r="XCV3" s="83"/>
      <c r="XCW3" s="83"/>
      <c r="XCX3" s="83"/>
      <c r="XCY3" s="83"/>
      <c r="XCZ3" s="83"/>
      <c r="XDA3" s="83"/>
      <c r="XDB3" s="83"/>
      <c r="XDC3" s="83"/>
      <c r="XDD3" s="83"/>
      <c r="XDE3" s="83"/>
      <c r="XDF3" s="83"/>
      <c r="XDG3" s="83"/>
      <c r="XDH3" s="83"/>
      <c r="XDI3" s="83"/>
      <c r="XDJ3" s="83"/>
      <c r="XDK3" s="83"/>
      <c r="XDL3" s="83"/>
      <c r="XDM3" s="83"/>
      <c r="XDN3" s="83"/>
      <c r="XDO3" s="83"/>
      <c r="XDP3" s="83"/>
      <c r="XDQ3" s="83"/>
      <c r="XDR3" s="83"/>
      <c r="XDS3" s="83"/>
      <c r="XDT3" s="83"/>
      <c r="XDU3" s="83"/>
      <c r="XDV3" s="83"/>
      <c r="XDW3" s="83"/>
      <c r="XDX3" s="83"/>
      <c r="XDY3" s="83"/>
      <c r="XDZ3" s="83"/>
      <c r="XEA3" s="83"/>
      <c r="XEB3" s="83"/>
      <c r="XEC3" s="83"/>
      <c r="XED3" s="83"/>
      <c r="XEE3" s="83"/>
      <c r="XEF3" s="83"/>
      <c r="XEG3" s="83"/>
      <c r="XEH3" s="83"/>
      <c r="XEI3" s="83"/>
      <c r="XEJ3" s="83"/>
      <c r="XEK3" s="83"/>
      <c r="XEL3" s="83"/>
      <c r="XEM3" s="83"/>
      <c r="XEN3" s="83"/>
      <c r="XEO3" s="83"/>
      <c r="XEP3" s="83"/>
      <c r="XEQ3" s="83"/>
      <c r="XER3" s="83"/>
      <c r="XES3" s="83"/>
      <c r="XET3" s="83"/>
      <c r="XEU3" s="83"/>
      <c r="XEV3" s="83"/>
      <c r="XEW3" s="83"/>
      <c r="XEX3" s="83"/>
      <c r="XEY3" s="83"/>
      <c r="XEZ3" s="83"/>
      <c r="XFA3" s="83"/>
      <c r="XFB3" s="83"/>
    </row>
    <row r="4" spans="1:16382">
      <c r="A4" s="84" t="s">
        <v>227</v>
      </c>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c r="CA4" s="84"/>
      <c r="CB4" s="84"/>
      <c r="CC4" s="84"/>
      <c r="CD4" s="84"/>
      <c r="CE4" s="84"/>
      <c r="CF4" s="84"/>
      <c r="CG4" s="84"/>
      <c r="CH4" s="84"/>
      <c r="CI4" s="84"/>
      <c r="CJ4" s="84"/>
      <c r="CK4" s="84"/>
      <c r="CL4" s="84"/>
      <c r="CM4" s="84"/>
      <c r="CN4" s="84"/>
      <c r="CO4" s="84"/>
      <c r="CP4" s="84"/>
      <c r="CQ4" s="84"/>
      <c r="CR4" s="84"/>
      <c r="CS4" s="84"/>
      <c r="CT4" s="84"/>
      <c r="CU4" s="84"/>
      <c r="CV4" s="84"/>
      <c r="CW4" s="84"/>
      <c r="CX4" s="84"/>
      <c r="CY4" s="84"/>
      <c r="CZ4" s="84"/>
      <c r="DA4" s="84"/>
      <c r="DB4" s="84"/>
      <c r="DC4" s="84"/>
      <c r="DD4" s="84"/>
      <c r="DE4" s="84"/>
      <c r="DF4" s="84"/>
      <c r="DG4" s="84"/>
      <c r="DH4" s="84"/>
      <c r="DI4" s="84"/>
      <c r="DJ4" s="84"/>
      <c r="DK4" s="84"/>
      <c r="DL4" s="84"/>
      <c r="DM4" s="84"/>
      <c r="DN4" s="84"/>
      <c r="DO4" s="84"/>
      <c r="DP4" s="84"/>
      <c r="DQ4" s="84"/>
      <c r="DR4" s="84"/>
      <c r="DS4" s="84"/>
      <c r="DT4" s="84"/>
      <c r="DU4" s="84"/>
      <c r="DV4" s="84"/>
      <c r="DW4" s="84"/>
      <c r="DX4" s="84"/>
      <c r="DY4" s="84"/>
      <c r="DZ4" s="84"/>
      <c r="EA4" s="84"/>
      <c r="EB4" s="84"/>
      <c r="EC4" s="84"/>
      <c r="ED4" s="84"/>
      <c r="EE4" s="84"/>
      <c r="EF4" s="84"/>
      <c r="EG4" s="84"/>
      <c r="EH4" s="84"/>
      <c r="EI4" s="84"/>
      <c r="EJ4" s="84"/>
      <c r="EK4" s="84"/>
      <c r="EL4" s="84"/>
      <c r="EM4" s="84"/>
      <c r="EN4" s="84"/>
      <c r="EO4" s="84"/>
      <c r="EP4" s="84"/>
      <c r="EQ4" s="84"/>
      <c r="ER4" s="84"/>
      <c r="ES4" s="84"/>
      <c r="ET4" s="84"/>
      <c r="EU4" s="84"/>
      <c r="EV4" s="84"/>
      <c r="EW4" s="84"/>
      <c r="EX4" s="84"/>
      <c r="EY4" s="84"/>
      <c r="EZ4" s="84"/>
      <c r="FA4" s="84"/>
      <c r="FB4" s="84"/>
      <c r="FC4" s="84"/>
      <c r="FD4" s="84"/>
      <c r="FE4" s="84"/>
      <c r="FF4" s="84"/>
      <c r="FG4" s="84"/>
      <c r="FH4" s="84"/>
      <c r="FI4" s="84"/>
      <c r="FJ4" s="84"/>
      <c r="FK4" s="84"/>
      <c r="FL4" s="84"/>
      <c r="FM4" s="84"/>
      <c r="FN4" s="84"/>
      <c r="FO4" s="84"/>
      <c r="FP4" s="84"/>
      <c r="FQ4" s="84"/>
      <c r="FR4" s="84"/>
      <c r="FS4" s="84"/>
      <c r="FT4" s="84"/>
      <c r="FU4" s="84"/>
      <c r="FV4" s="84"/>
      <c r="FW4" s="84"/>
      <c r="FX4" s="84"/>
      <c r="FY4" s="84"/>
      <c r="FZ4" s="84"/>
      <c r="GA4" s="84"/>
      <c r="GB4" s="84"/>
      <c r="GC4" s="84"/>
      <c r="GD4" s="84"/>
      <c r="GE4" s="84"/>
      <c r="GF4" s="84"/>
      <c r="GG4" s="84"/>
      <c r="GH4" s="84"/>
      <c r="GI4" s="84"/>
      <c r="GJ4" s="84"/>
      <c r="GK4" s="84"/>
      <c r="GL4" s="84"/>
      <c r="GM4" s="84"/>
      <c r="GN4" s="84"/>
      <c r="GO4" s="84"/>
      <c r="GP4" s="84"/>
      <c r="GQ4" s="84"/>
      <c r="GR4" s="84"/>
      <c r="GS4" s="84"/>
      <c r="GT4" s="84"/>
      <c r="GU4" s="84"/>
      <c r="GV4" s="84"/>
      <c r="GW4" s="84"/>
      <c r="GX4" s="84"/>
      <c r="GY4" s="84"/>
      <c r="GZ4" s="84"/>
      <c r="HA4" s="84"/>
      <c r="HB4" s="84"/>
      <c r="HC4" s="84"/>
      <c r="HD4" s="84"/>
      <c r="HE4" s="84"/>
      <c r="HF4" s="84"/>
      <c r="HG4" s="84"/>
      <c r="HH4" s="84"/>
      <c r="HI4" s="84"/>
      <c r="HJ4" s="84"/>
      <c r="HK4" s="84"/>
      <c r="HL4" s="84"/>
      <c r="HM4" s="84"/>
      <c r="HN4" s="84"/>
      <c r="HO4" s="84"/>
      <c r="HP4" s="84"/>
      <c r="HQ4" s="84"/>
      <c r="HR4" s="84"/>
      <c r="HS4" s="84"/>
      <c r="HT4" s="84"/>
      <c r="HU4" s="84"/>
      <c r="HV4" s="84"/>
      <c r="HW4" s="84"/>
      <c r="HX4" s="84"/>
      <c r="HY4" s="84"/>
      <c r="HZ4" s="84"/>
      <c r="IA4" s="84"/>
      <c r="IB4" s="84"/>
      <c r="IC4" s="84"/>
      <c r="ID4" s="84"/>
      <c r="IE4" s="84"/>
      <c r="IF4" s="84"/>
      <c r="IG4" s="84"/>
      <c r="IH4" s="84"/>
      <c r="II4" s="84"/>
      <c r="IJ4" s="84"/>
      <c r="IK4" s="84"/>
      <c r="IL4" s="84"/>
      <c r="IM4" s="84"/>
      <c r="IN4" s="84"/>
      <c r="IO4" s="84"/>
      <c r="IP4" s="84"/>
      <c r="IQ4" s="84"/>
      <c r="IR4" s="84"/>
      <c r="IS4" s="84"/>
      <c r="IT4" s="84"/>
      <c r="IU4" s="84"/>
      <c r="IV4" s="84"/>
      <c r="IW4" s="84"/>
      <c r="IX4" s="84"/>
      <c r="IY4" s="84"/>
      <c r="IZ4" s="84"/>
      <c r="JA4" s="84"/>
      <c r="JB4" s="84"/>
      <c r="JC4" s="84"/>
      <c r="JD4" s="84"/>
      <c r="JE4" s="84"/>
      <c r="JF4" s="84"/>
      <c r="JG4" s="84"/>
      <c r="JH4" s="84"/>
      <c r="JI4" s="84"/>
      <c r="JJ4" s="84"/>
      <c r="JK4" s="84"/>
      <c r="JL4" s="84"/>
      <c r="JM4" s="84"/>
      <c r="JN4" s="84"/>
      <c r="JO4" s="84"/>
      <c r="JP4" s="84"/>
      <c r="JQ4" s="84"/>
      <c r="JR4" s="84"/>
      <c r="JS4" s="84"/>
      <c r="JT4" s="84"/>
      <c r="JU4" s="84"/>
      <c r="JV4" s="84"/>
      <c r="JW4" s="84"/>
      <c r="JX4" s="84"/>
      <c r="JY4" s="84"/>
      <c r="JZ4" s="84"/>
      <c r="KA4" s="84"/>
      <c r="KB4" s="84"/>
      <c r="KC4" s="84"/>
      <c r="KD4" s="84"/>
      <c r="KE4" s="84"/>
      <c r="KF4" s="84"/>
      <c r="KG4" s="84"/>
      <c r="KH4" s="84"/>
      <c r="KI4" s="84"/>
      <c r="KJ4" s="84"/>
      <c r="KK4" s="84"/>
      <c r="KL4" s="84"/>
      <c r="KM4" s="84"/>
      <c r="KN4" s="84"/>
      <c r="KO4" s="84"/>
      <c r="KP4" s="84"/>
      <c r="KQ4" s="84"/>
      <c r="KR4" s="84"/>
      <c r="KS4" s="84"/>
      <c r="KT4" s="84"/>
      <c r="KU4" s="84"/>
      <c r="KV4" s="84"/>
      <c r="KW4" s="84"/>
      <c r="KX4" s="84"/>
      <c r="KY4" s="84"/>
      <c r="KZ4" s="84"/>
      <c r="LA4" s="84"/>
      <c r="LB4" s="84"/>
      <c r="LC4" s="84"/>
      <c r="LD4" s="84"/>
      <c r="LE4" s="84"/>
      <c r="LF4" s="84"/>
      <c r="LG4" s="84"/>
      <c r="LH4" s="84"/>
      <c r="LI4" s="84"/>
      <c r="LJ4" s="84"/>
      <c r="LK4" s="84"/>
      <c r="LL4" s="84"/>
      <c r="LM4" s="84"/>
      <c r="LN4" s="84"/>
      <c r="LO4" s="84"/>
      <c r="LP4" s="84"/>
      <c r="LQ4" s="84"/>
      <c r="LR4" s="84"/>
      <c r="LS4" s="84"/>
      <c r="LT4" s="84"/>
      <c r="LU4" s="84"/>
      <c r="LV4" s="84"/>
      <c r="LW4" s="84"/>
      <c r="LX4" s="84"/>
      <c r="LY4" s="84"/>
      <c r="LZ4" s="84"/>
      <c r="MA4" s="84"/>
      <c r="MB4" s="84"/>
      <c r="MC4" s="84"/>
      <c r="MD4" s="84"/>
      <c r="ME4" s="84"/>
      <c r="MF4" s="84"/>
      <c r="MG4" s="84"/>
      <c r="MH4" s="84"/>
      <c r="MI4" s="84"/>
      <c r="MJ4" s="84"/>
      <c r="MK4" s="84"/>
      <c r="ML4" s="84"/>
      <c r="MM4" s="84"/>
      <c r="MN4" s="84"/>
      <c r="MO4" s="84"/>
      <c r="MP4" s="84"/>
      <c r="MQ4" s="84"/>
      <c r="MR4" s="84"/>
      <c r="MS4" s="84"/>
      <c r="MT4" s="84"/>
      <c r="MU4" s="84"/>
      <c r="MV4" s="84"/>
      <c r="MW4" s="84"/>
      <c r="MX4" s="84"/>
      <c r="MY4" s="84"/>
      <c r="MZ4" s="84"/>
      <c r="NA4" s="84"/>
      <c r="NB4" s="84"/>
      <c r="NC4" s="84"/>
      <c r="ND4" s="84"/>
      <c r="NE4" s="84"/>
      <c r="NF4" s="84"/>
      <c r="NG4" s="84"/>
      <c r="NH4" s="84"/>
      <c r="NI4" s="84"/>
      <c r="NJ4" s="84"/>
      <c r="NK4" s="84"/>
      <c r="NL4" s="84"/>
      <c r="NM4" s="84"/>
      <c r="NN4" s="84"/>
      <c r="NO4" s="84"/>
      <c r="NP4" s="84"/>
      <c r="NQ4" s="84"/>
      <c r="NR4" s="84"/>
      <c r="NS4" s="84"/>
      <c r="NT4" s="84"/>
      <c r="NU4" s="84"/>
      <c r="NV4" s="84"/>
      <c r="NW4" s="84"/>
      <c r="NX4" s="84"/>
      <c r="NY4" s="84"/>
      <c r="NZ4" s="84"/>
      <c r="OA4" s="84"/>
      <c r="OB4" s="84"/>
      <c r="OC4" s="84"/>
      <c r="OD4" s="84"/>
      <c r="OE4" s="84"/>
      <c r="OF4" s="84"/>
      <c r="OG4" s="84"/>
      <c r="OH4" s="84"/>
      <c r="OI4" s="84"/>
      <c r="OJ4" s="84"/>
      <c r="OK4" s="84"/>
      <c r="OL4" s="84"/>
      <c r="OM4" s="84"/>
      <c r="ON4" s="84"/>
      <c r="OO4" s="84"/>
      <c r="OP4" s="84"/>
      <c r="OQ4" s="84"/>
      <c r="OR4" s="84"/>
      <c r="OS4" s="84"/>
      <c r="OT4" s="84"/>
      <c r="OU4" s="84"/>
      <c r="OV4" s="84"/>
      <c r="OW4" s="84"/>
      <c r="OX4" s="84"/>
      <c r="OY4" s="84"/>
      <c r="OZ4" s="84"/>
      <c r="PA4" s="84"/>
      <c r="PB4" s="84"/>
      <c r="PC4" s="84"/>
      <c r="PD4" s="84"/>
      <c r="PE4" s="84"/>
      <c r="PF4" s="84"/>
      <c r="PG4" s="84"/>
      <c r="PH4" s="84"/>
      <c r="PI4" s="84"/>
      <c r="PJ4" s="84"/>
      <c r="PK4" s="84"/>
      <c r="PL4" s="84"/>
      <c r="PM4" s="84"/>
      <c r="PN4" s="84"/>
      <c r="PO4" s="84"/>
      <c r="PP4" s="84"/>
      <c r="PQ4" s="84"/>
      <c r="PR4" s="84"/>
      <c r="PS4" s="84"/>
      <c r="PT4" s="84"/>
      <c r="PU4" s="84"/>
      <c r="PV4" s="84"/>
      <c r="PW4" s="84"/>
      <c r="PX4" s="84"/>
      <c r="PY4" s="84"/>
      <c r="PZ4" s="84"/>
      <c r="QA4" s="84"/>
      <c r="QB4" s="84"/>
      <c r="QC4" s="84"/>
      <c r="QD4" s="84"/>
      <c r="QE4" s="84"/>
      <c r="QF4" s="84"/>
      <c r="QG4" s="84"/>
      <c r="QH4" s="84"/>
      <c r="QI4" s="84"/>
      <c r="QJ4" s="84"/>
      <c r="QK4" s="84"/>
      <c r="QL4" s="84"/>
      <c r="QM4" s="84"/>
      <c r="QN4" s="84"/>
      <c r="QO4" s="84"/>
      <c r="QP4" s="84"/>
      <c r="QQ4" s="84"/>
      <c r="QR4" s="84"/>
      <c r="QS4" s="84"/>
      <c r="QT4" s="84"/>
      <c r="QU4" s="84"/>
      <c r="QV4" s="84"/>
      <c r="QW4" s="84"/>
      <c r="QX4" s="84"/>
      <c r="QY4" s="84"/>
      <c r="QZ4" s="84"/>
      <c r="RA4" s="84"/>
      <c r="RB4" s="84"/>
      <c r="RC4" s="84"/>
      <c r="RD4" s="84"/>
      <c r="RE4" s="84"/>
      <c r="RF4" s="84"/>
      <c r="RG4" s="84"/>
      <c r="RH4" s="84"/>
      <c r="RI4" s="84"/>
      <c r="RJ4" s="84"/>
      <c r="RK4" s="84"/>
      <c r="RL4" s="84"/>
      <c r="RM4" s="84"/>
      <c r="RN4" s="84"/>
      <c r="RO4" s="84"/>
      <c r="RP4" s="84"/>
      <c r="RQ4" s="84"/>
      <c r="RR4" s="84"/>
      <c r="RS4" s="84"/>
      <c r="RT4" s="84"/>
      <c r="RU4" s="84"/>
      <c r="RV4" s="84"/>
      <c r="RW4" s="84"/>
      <c r="RX4" s="84"/>
      <c r="RY4" s="84"/>
      <c r="RZ4" s="84"/>
      <c r="SA4" s="84"/>
      <c r="SB4" s="84"/>
      <c r="SC4" s="84"/>
      <c r="SD4" s="84"/>
      <c r="SE4" s="84"/>
      <c r="SF4" s="84"/>
      <c r="SG4" s="84"/>
      <c r="SH4" s="84"/>
      <c r="SI4" s="84"/>
      <c r="SJ4" s="84"/>
      <c r="SK4" s="84"/>
      <c r="SL4" s="84"/>
      <c r="SM4" s="84"/>
      <c r="SN4" s="84"/>
      <c r="SO4" s="84"/>
      <c r="SP4" s="84"/>
      <c r="SQ4" s="84"/>
      <c r="SR4" s="84"/>
      <c r="SS4" s="84"/>
      <c r="ST4" s="84"/>
      <c r="SU4" s="84"/>
      <c r="SV4" s="84"/>
      <c r="SW4" s="84"/>
      <c r="SX4" s="84"/>
      <c r="SY4" s="84"/>
      <c r="SZ4" s="84"/>
      <c r="TA4" s="84"/>
      <c r="TB4" s="84"/>
      <c r="TC4" s="84"/>
      <c r="TD4" s="84"/>
      <c r="TE4" s="84"/>
      <c r="TF4" s="84"/>
      <c r="TG4" s="84"/>
      <c r="TH4" s="84"/>
      <c r="TI4" s="84"/>
      <c r="TJ4" s="84"/>
      <c r="TK4" s="84"/>
      <c r="TL4" s="84"/>
      <c r="TM4" s="84"/>
      <c r="TN4" s="84"/>
      <c r="TO4" s="84"/>
      <c r="TP4" s="84"/>
      <c r="TQ4" s="84"/>
      <c r="TR4" s="84"/>
      <c r="TS4" s="84"/>
      <c r="TT4" s="84"/>
      <c r="TU4" s="84"/>
      <c r="TV4" s="84"/>
      <c r="TW4" s="84"/>
      <c r="TX4" s="84"/>
      <c r="TY4" s="84"/>
      <c r="TZ4" s="84"/>
      <c r="UA4" s="84"/>
      <c r="UB4" s="84"/>
      <c r="UC4" s="84"/>
      <c r="UD4" s="84"/>
      <c r="UE4" s="84"/>
      <c r="UF4" s="84"/>
      <c r="UG4" s="84"/>
      <c r="UH4" s="84"/>
      <c r="UI4" s="84"/>
      <c r="UJ4" s="84"/>
      <c r="UK4" s="84"/>
      <c r="UL4" s="84"/>
      <c r="UM4" s="84"/>
      <c r="UN4" s="84"/>
      <c r="UO4" s="84"/>
      <c r="UP4" s="84"/>
      <c r="UQ4" s="84"/>
      <c r="UR4" s="84"/>
      <c r="US4" s="84"/>
      <c r="UT4" s="84"/>
      <c r="UU4" s="84"/>
      <c r="UV4" s="84"/>
      <c r="UW4" s="84"/>
      <c r="UX4" s="84"/>
      <c r="UY4" s="84"/>
      <c r="UZ4" s="84"/>
      <c r="VA4" s="84"/>
      <c r="VB4" s="84"/>
      <c r="VC4" s="84"/>
      <c r="VD4" s="84"/>
      <c r="VE4" s="84"/>
      <c r="VF4" s="84"/>
      <c r="VG4" s="84"/>
      <c r="VH4" s="84"/>
      <c r="VI4" s="84"/>
      <c r="VJ4" s="84"/>
      <c r="VK4" s="84"/>
      <c r="VL4" s="84"/>
      <c r="VM4" s="84"/>
      <c r="VN4" s="84"/>
      <c r="VO4" s="84"/>
      <c r="VP4" s="84"/>
      <c r="VQ4" s="84"/>
      <c r="VR4" s="84"/>
      <c r="VS4" s="84"/>
      <c r="VT4" s="84"/>
      <c r="VU4" s="84"/>
      <c r="VV4" s="84"/>
      <c r="VW4" s="84"/>
      <c r="VX4" s="84"/>
      <c r="VY4" s="84"/>
      <c r="VZ4" s="84"/>
      <c r="WA4" s="84"/>
      <c r="WB4" s="84"/>
      <c r="WC4" s="84"/>
      <c r="WD4" s="84"/>
      <c r="WE4" s="84"/>
      <c r="WF4" s="84"/>
      <c r="WG4" s="84"/>
      <c r="WH4" s="84"/>
      <c r="WI4" s="84"/>
      <c r="WJ4" s="84"/>
      <c r="WK4" s="84"/>
      <c r="WL4" s="84"/>
      <c r="WM4" s="84"/>
      <c r="WN4" s="84"/>
      <c r="WO4" s="84"/>
      <c r="WP4" s="84"/>
      <c r="WQ4" s="84"/>
      <c r="WR4" s="84"/>
      <c r="WS4" s="84"/>
      <c r="WT4" s="84"/>
      <c r="WU4" s="84"/>
      <c r="WV4" s="84"/>
      <c r="WW4" s="84"/>
      <c r="WX4" s="84"/>
      <c r="WY4" s="84"/>
      <c r="WZ4" s="84"/>
      <c r="XA4" s="84"/>
      <c r="XB4" s="84"/>
      <c r="XC4" s="84"/>
      <c r="XD4" s="84"/>
      <c r="XE4" s="84"/>
      <c r="XF4" s="84"/>
      <c r="XG4" s="84"/>
      <c r="XH4" s="84"/>
      <c r="XI4" s="84"/>
      <c r="XJ4" s="84"/>
      <c r="XK4" s="84"/>
      <c r="XL4" s="84"/>
      <c r="XM4" s="84"/>
      <c r="XN4" s="84"/>
      <c r="XO4" s="84"/>
      <c r="XP4" s="84"/>
      <c r="XQ4" s="84"/>
      <c r="XR4" s="84"/>
      <c r="XS4" s="84"/>
      <c r="XT4" s="84"/>
      <c r="XU4" s="84"/>
      <c r="XV4" s="84"/>
      <c r="XW4" s="84"/>
      <c r="XX4" s="84"/>
      <c r="XY4" s="84"/>
      <c r="XZ4" s="84"/>
      <c r="YA4" s="84"/>
      <c r="YB4" s="84"/>
      <c r="YC4" s="84"/>
      <c r="YD4" s="84"/>
      <c r="YE4" s="84"/>
      <c r="YF4" s="84"/>
      <c r="YG4" s="84"/>
      <c r="YH4" s="84"/>
      <c r="YI4" s="84"/>
      <c r="YJ4" s="84"/>
      <c r="YK4" s="84"/>
      <c r="YL4" s="84"/>
      <c r="YM4" s="84"/>
      <c r="YN4" s="84"/>
      <c r="YO4" s="84"/>
      <c r="YP4" s="84"/>
      <c r="YQ4" s="84"/>
      <c r="YR4" s="84"/>
      <c r="YS4" s="84"/>
      <c r="YT4" s="84"/>
      <c r="YU4" s="84"/>
      <c r="YV4" s="84"/>
      <c r="YW4" s="84"/>
      <c r="YX4" s="84"/>
      <c r="YY4" s="84"/>
      <c r="YZ4" s="84"/>
      <c r="ZA4" s="84"/>
      <c r="ZB4" s="84"/>
      <c r="ZC4" s="84"/>
      <c r="ZD4" s="84"/>
      <c r="ZE4" s="84"/>
      <c r="ZF4" s="84"/>
      <c r="ZG4" s="84"/>
      <c r="ZH4" s="84"/>
      <c r="ZI4" s="84"/>
      <c r="ZJ4" s="84"/>
      <c r="ZK4" s="84"/>
      <c r="ZL4" s="84"/>
      <c r="ZM4" s="84"/>
      <c r="ZN4" s="84"/>
      <c r="ZO4" s="84"/>
      <c r="ZP4" s="84"/>
      <c r="ZQ4" s="84"/>
      <c r="ZR4" s="84"/>
      <c r="ZS4" s="84"/>
      <c r="ZT4" s="84"/>
      <c r="ZU4" s="84"/>
      <c r="ZV4" s="84"/>
      <c r="ZW4" s="84"/>
      <c r="ZX4" s="84"/>
      <c r="ZY4" s="84"/>
      <c r="ZZ4" s="84"/>
      <c r="AAA4" s="84"/>
      <c r="AAB4" s="84"/>
      <c r="AAC4" s="84"/>
      <c r="AAD4" s="84"/>
      <c r="AAE4" s="84"/>
      <c r="AAF4" s="84"/>
      <c r="AAG4" s="84"/>
      <c r="AAH4" s="84"/>
      <c r="AAI4" s="84"/>
      <c r="AAJ4" s="84"/>
      <c r="AAK4" s="84"/>
      <c r="AAL4" s="84"/>
      <c r="AAM4" s="84"/>
      <c r="AAN4" s="84"/>
      <c r="AAO4" s="84"/>
      <c r="AAP4" s="84"/>
      <c r="AAQ4" s="84"/>
      <c r="AAR4" s="84"/>
      <c r="AAS4" s="84"/>
      <c r="AAT4" s="84"/>
      <c r="AAU4" s="84"/>
      <c r="AAV4" s="84"/>
      <c r="AAW4" s="84"/>
      <c r="AAX4" s="84"/>
      <c r="AAY4" s="84"/>
      <c r="AAZ4" s="84"/>
      <c r="ABA4" s="84"/>
      <c r="ABB4" s="84"/>
      <c r="ABC4" s="84"/>
      <c r="ABD4" s="84"/>
      <c r="ABE4" s="84"/>
      <c r="ABF4" s="84"/>
      <c r="ABG4" s="84"/>
      <c r="ABH4" s="84"/>
      <c r="ABI4" s="84"/>
      <c r="ABJ4" s="84"/>
      <c r="ABK4" s="84"/>
      <c r="ABL4" s="84"/>
      <c r="ABM4" s="84"/>
      <c r="ABN4" s="84"/>
      <c r="ABO4" s="84"/>
      <c r="ABP4" s="84"/>
      <c r="ABQ4" s="84"/>
      <c r="ABR4" s="84"/>
      <c r="ABS4" s="84"/>
      <c r="ABT4" s="84"/>
      <c r="ABU4" s="84"/>
      <c r="ABV4" s="84"/>
      <c r="ABW4" s="84"/>
      <c r="ABX4" s="84"/>
      <c r="ABY4" s="84"/>
      <c r="ABZ4" s="84"/>
      <c r="ACA4" s="84"/>
      <c r="ACB4" s="84"/>
      <c r="ACC4" s="84"/>
      <c r="ACD4" s="84"/>
      <c r="ACE4" s="84"/>
      <c r="ACF4" s="84"/>
      <c r="ACG4" s="84"/>
      <c r="ACH4" s="84"/>
      <c r="ACI4" s="84"/>
      <c r="ACJ4" s="84"/>
      <c r="ACK4" s="84"/>
      <c r="ACL4" s="84"/>
      <c r="ACM4" s="84"/>
      <c r="ACN4" s="84"/>
      <c r="ACO4" s="84"/>
      <c r="ACP4" s="84"/>
      <c r="ACQ4" s="84"/>
      <c r="ACR4" s="84"/>
      <c r="ACS4" s="84"/>
      <c r="ACT4" s="84"/>
      <c r="ACU4" s="84"/>
      <c r="ACV4" s="84"/>
      <c r="ACW4" s="84"/>
      <c r="ACX4" s="84"/>
      <c r="ACY4" s="84"/>
      <c r="ACZ4" s="84"/>
      <c r="ADA4" s="84"/>
      <c r="ADB4" s="84"/>
      <c r="ADC4" s="84"/>
      <c r="ADD4" s="84"/>
      <c r="ADE4" s="84"/>
      <c r="ADF4" s="84"/>
      <c r="ADG4" s="84"/>
      <c r="ADH4" s="84"/>
      <c r="ADI4" s="84"/>
      <c r="ADJ4" s="84"/>
      <c r="ADK4" s="84"/>
      <c r="ADL4" s="84"/>
      <c r="ADM4" s="84"/>
      <c r="ADN4" s="84"/>
      <c r="ADO4" s="84"/>
      <c r="ADP4" s="84"/>
      <c r="ADQ4" s="84"/>
      <c r="ADR4" s="84"/>
      <c r="ADS4" s="84"/>
      <c r="ADT4" s="84"/>
      <c r="ADU4" s="84"/>
      <c r="ADV4" s="84"/>
      <c r="ADW4" s="84"/>
      <c r="ADX4" s="84"/>
      <c r="ADY4" s="84"/>
      <c r="ADZ4" s="84"/>
      <c r="AEA4" s="84"/>
      <c r="AEB4" s="84"/>
      <c r="AEC4" s="84"/>
      <c r="AED4" s="84"/>
      <c r="AEE4" s="84"/>
      <c r="AEF4" s="84"/>
      <c r="AEG4" s="84"/>
      <c r="AEH4" s="84"/>
      <c r="AEI4" s="84"/>
      <c r="AEJ4" s="84"/>
      <c r="AEK4" s="84"/>
      <c r="AEL4" s="84"/>
      <c r="AEM4" s="84"/>
      <c r="AEN4" s="84"/>
      <c r="AEO4" s="84"/>
      <c r="AEP4" s="84"/>
      <c r="AEQ4" s="84"/>
      <c r="AER4" s="84"/>
      <c r="AES4" s="84"/>
      <c r="AET4" s="84"/>
      <c r="AEU4" s="84"/>
      <c r="AEV4" s="84"/>
      <c r="AEW4" s="84"/>
      <c r="AEX4" s="84"/>
      <c r="AEY4" s="84"/>
      <c r="AEZ4" s="84"/>
      <c r="AFA4" s="84"/>
      <c r="AFB4" s="84"/>
      <c r="AFC4" s="84"/>
      <c r="AFD4" s="84"/>
      <c r="AFE4" s="84"/>
      <c r="AFF4" s="84"/>
      <c r="AFG4" s="84"/>
      <c r="AFH4" s="84"/>
      <c r="AFI4" s="84"/>
      <c r="AFJ4" s="84"/>
      <c r="AFK4" s="84"/>
      <c r="AFL4" s="84"/>
      <c r="AFM4" s="84"/>
      <c r="AFN4" s="84"/>
      <c r="AFO4" s="84"/>
      <c r="AFP4" s="84"/>
      <c r="AFQ4" s="84"/>
      <c r="AFR4" s="84"/>
      <c r="AFS4" s="84"/>
      <c r="AFT4" s="84"/>
      <c r="AFU4" s="84"/>
      <c r="AFV4" s="84"/>
      <c r="AFW4" s="84"/>
      <c r="AFX4" s="84"/>
      <c r="AFY4" s="84"/>
      <c r="AFZ4" s="84"/>
      <c r="AGA4" s="84"/>
      <c r="AGB4" s="84"/>
      <c r="AGC4" s="84"/>
      <c r="AGD4" s="84"/>
      <c r="AGE4" s="84"/>
      <c r="AGF4" s="84"/>
      <c r="AGG4" s="84"/>
      <c r="AGH4" s="84"/>
      <c r="AGI4" s="84"/>
      <c r="AGJ4" s="84"/>
      <c r="AGK4" s="84"/>
      <c r="AGL4" s="84"/>
      <c r="AGM4" s="84"/>
      <c r="AGN4" s="84"/>
      <c r="AGO4" s="84"/>
      <c r="AGP4" s="84"/>
      <c r="AGQ4" s="84"/>
      <c r="AGR4" s="84"/>
      <c r="AGS4" s="84"/>
      <c r="AGT4" s="84"/>
      <c r="AGU4" s="84"/>
      <c r="AGV4" s="84"/>
      <c r="AGW4" s="84"/>
      <c r="AGX4" s="84"/>
      <c r="AGY4" s="84"/>
      <c r="AGZ4" s="84"/>
      <c r="AHA4" s="84"/>
      <c r="AHB4" s="84"/>
      <c r="AHC4" s="84"/>
      <c r="AHD4" s="84"/>
      <c r="AHE4" s="84"/>
      <c r="AHF4" s="84"/>
      <c r="AHG4" s="84"/>
      <c r="AHH4" s="84"/>
      <c r="AHI4" s="84"/>
      <c r="AHJ4" s="84"/>
      <c r="AHK4" s="84"/>
      <c r="AHL4" s="84"/>
      <c r="AHM4" s="84"/>
      <c r="AHN4" s="84"/>
      <c r="AHO4" s="84"/>
      <c r="AHP4" s="84"/>
      <c r="AHQ4" s="84"/>
      <c r="AHR4" s="84"/>
      <c r="AHS4" s="84"/>
      <c r="AHT4" s="84"/>
      <c r="AHU4" s="84"/>
      <c r="AHV4" s="84"/>
      <c r="AHW4" s="84"/>
      <c r="AHX4" s="84"/>
      <c r="AHY4" s="84"/>
      <c r="AHZ4" s="84"/>
      <c r="AIA4" s="84"/>
      <c r="AIB4" s="84"/>
      <c r="AIC4" s="84"/>
      <c r="AID4" s="84"/>
      <c r="AIE4" s="84"/>
      <c r="AIF4" s="84"/>
      <c r="AIG4" s="84"/>
      <c r="AIH4" s="84"/>
      <c r="AII4" s="84"/>
      <c r="AIJ4" s="84"/>
      <c r="AIK4" s="84"/>
      <c r="AIL4" s="84"/>
      <c r="AIM4" s="84"/>
      <c r="AIN4" s="84"/>
      <c r="AIO4" s="84"/>
      <c r="AIP4" s="84"/>
      <c r="AIQ4" s="84"/>
      <c r="AIR4" s="84"/>
      <c r="AIS4" s="84"/>
      <c r="AIT4" s="84"/>
      <c r="AIU4" s="84"/>
      <c r="AIV4" s="84"/>
      <c r="AIW4" s="84"/>
      <c r="AIX4" s="84"/>
      <c r="AIY4" s="84"/>
      <c r="AIZ4" s="84"/>
      <c r="AJA4" s="84"/>
      <c r="AJB4" s="84"/>
      <c r="AJC4" s="84"/>
      <c r="AJD4" s="84"/>
      <c r="AJE4" s="84"/>
      <c r="AJF4" s="84"/>
      <c r="AJG4" s="84"/>
      <c r="AJH4" s="84"/>
      <c r="AJI4" s="84"/>
      <c r="AJJ4" s="84"/>
      <c r="AJK4" s="84"/>
      <c r="AJL4" s="84"/>
      <c r="AJM4" s="84"/>
      <c r="AJN4" s="84"/>
      <c r="AJO4" s="84"/>
      <c r="AJP4" s="84"/>
      <c r="AJQ4" s="84"/>
      <c r="AJR4" s="84"/>
      <c r="AJS4" s="84"/>
      <c r="AJT4" s="84"/>
      <c r="AJU4" s="84"/>
      <c r="AJV4" s="84"/>
      <c r="AJW4" s="84"/>
      <c r="AJX4" s="84"/>
      <c r="AJY4" s="84"/>
      <c r="AJZ4" s="84"/>
      <c r="AKA4" s="84"/>
      <c r="AKB4" s="84"/>
      <c r="AKC4" s="84"/>
      <c r="AKD4" s="84"/>
      <c r="AKE4" s="84"/>
      <c r="AKF4" s="84"/>
      <c r="AKG4" s="84"/>
      <c r="AKH4" s="84"/>
      <c r="AKI4" s="84"/>
      <c r="AKJ4" s="84"/>
      <c r="AKK4" s="84"/>
      <c r="AKL4" s="84"/>
      <c r="AKM4" s="84"/>
      <c r="AKN4" s="84"/>
      <c r="AKO4" s="84"/>
      <c r="AKP4" s="84"/>
      <c r="AKQ4" s="84"/>
      <c r="AKR4" s="84"/>
      <c r="AKS4" s="84"/>
      <c r="AKT4" s="84"/>
      <c r="AKU4" s="84"/>
      <c r="AKV4" s="84"/>
      <c r="AKW4" s="84"/>
      <c r="AKX4" s="84"/>
      <c r="AKY4" s="84"/>
      <c r="AKZ4" s="84"/>
      <c r="ALA4" s="84"/>
      <c r="ALB4" s="84"/>
      <c r="ALC4" s="84"/>
      <c r="ALD4" s="84"/>
      <c r="ALE4" s="84"/>
      <c r="ALF4" s="84"/>
      <c r="ALG4" s="84"/>
      <c r="ALH4" s="84"/>
      <c r="ALI4" s="84"/>
      <c r="ALJ4" s="84"/>
      <c r="ALK4" s="84"/>
      <c r="ALL4" s="84"/>
      <c r="ALM4" s="84"/>
      <c r="ALN4" s="84"/>
      <c r="ALO4" s="84"/>
      <c r="ALP4" s="84"/>
      <c r="ALQ4" s="84"/>
      <c r="ALR4" s="84"/>
      <c r="ALS4" s="84"/>
      <c r="ALT4" s="84"/>
      <c r="ALU4" s="84"/>
      <c r="ALV4" s="84"/>
      <c r="ALW4" s="84"/>
      <c r="ALX4" s="84"/>
      <c r="ALY4" s="84"/>
      <c r="ALZ4" s="84"/>
      <c r="AMA4" s="84"/>
      <c r="AMB4" s="84"/>
      <c r="AMC4" s="84"/>
      <c r="AMD4" s="84"/>
      <c r="AME4" s="84"/>
      <c r="AMF4" s="84"/>
      <c r="AMG4" s="84"/>
      <c r="AMH4" s="84"/>
      <c r="AMI4" s="84"/>
      <c r="AMJ4" s="84"/>
      <c r="AMK4" s="84"/>
      <c r="AML4" s="84"/>
      <c r="AMM4" s="84"/>
      <c r="AMN4" s="84"/>
      <c r="AMO4" s="84"/>
      <c r="AMP4" s="84"/>
      <c r="AMQ4" s="84"/>
      <c r="AMR4" s="84"/>
      <c r="AMS4" s="84"/>
      <c r="AMT4" s="84"/>
      <c r="AMU4" s="84"/>
      <c r="AMV4" s="84"/>
      <c r="AMW4" s="84"/>
      <c r="AMX4" s="84"/>
      <c r="AMY4" s="84"/>
      <c r="AMZ4" s="84"/>
      <c r="ANA4" s="84"/>
      <c r="ANB4" s="84"/>
      <c r="ANC4" s="84"/>
      <c r="AND4" s="84"/>
      <c r="ANE4" s="84"/>
      <c r="ANF4" s="84"/>
      <c r="ANG4" s="84"/>
      <c r="ANH4" s="84"/>
      <c r="ANI4" s="84"/>
      <c r="ANJ4" s="84"/>
      <c r="ANK4" s="84"/>
      <c r="ANL4" s="84"/>
      <c r="ANM4" s="84"/>
      <c r="ANN4" s="84"/>
      <c r="ANO4" s="84"/>
      <c r="ANP4" s="84"/>
      <c r="ANQ4" s="84"/>
      <c r="ANR4" s="84"/>
      <c r="ANS4" s="84"/>
      <c r="ANT4" s="84"/>
      <c r="ANU4" s="84"/>
      <c r="ANV4" s="84"/>
      <c r="ANW4" s="84"/>
      <c r="ANX4" s="84"/>
      <c r="ANY4" s="84"/>
      <c r="ANZ4" s="84"/>
      <c r="AOA4" s="84"/>
      <c r="AOB4" s="84"/>
      <c r="AOC4" s="84"/>
      <c r="AOD4" s="84"/>
      <c r="AOE4" s="84"/>
      <c r="AOF4" s="84"/>
      <c r="AOG4" s="84"/>
      <c r="AOH4" s="84"/>
      <c r="AOI4" s="84"/>
      <c r="AOJ4" s="84"/>
      <c r="AOK4" s="84"/>
      <c r="AOL4" s="84"/>
      <c r="AOM4" s="84"/>
      <c r="AON4" s="84"/>
      <c r="AOO4" s="84"/>
      <c r="AOP4" s="84"/>
      <c r="AOQ4" s="84"/>
      <c r="AOR4" s="84"/>
      <c r="AOS4" s="84"/>
      <c r="AOT4" s="84"/>
      <c r="AOU4" s="84"/>
      <c r="AOV4" s="84"/>
      <c r="AOW4" s="84"/>
      <c r="AOX4" s="84"/>
      <c r="AOY4" s="84"/>
      <c r="AOZ4" s="84"/>
      <c r="APA4" s="84"/>
      <c r="APB4" s="84"/>
      <c r="APC4" s="84"/>
      <c r="APD4" s="84"/>
      <c r="APE4" s="84"/>
      <c r="APF4" s="84"/>
      <c r="APG4" s="84"/>
      <c r="APH4" s="84"/>
      <c r="API4" s="84"/>
      <c r="APJ4" s="84"/>
      <c r="APK4" s="84"/>
      <c r="APL4" s="84"/>
      <c r="APM4" s="84"/>
      <c r="APN4" s="84"/>
      <c r="APO4" s="84"/>
      <c r="APP4" s="84"/>
      <c r="APQ4" s="84"/>
      <c r="APR4" s="84"/>
      <c r="APS4" s="84"/>
      <c r="APT4" s="84"/>
      <c r="APU4" s="84"/>
      <c r="APV4" s="84"/>
      <c r="APW4" s="84"/>
      <c r="APX4" s="84"/>
      <c r="APY4" s="84"/>
      <c r="APZ4" s="84"/>
      <c r="AQA4" s="84"/>
      <c r="AQB4" s="84"/>
      <c r="AQC4" s="84"/>
      <c r="AQD4" s="84"/>
      <c r="AQE4" s="84"/>
      <c r="AQF4" s="84"/>
      <c r="AQG4" s="84"/>
      <c r="AQH4" s="84"/>
      <c r="AQI4" s="84"/>
      <c r="AQJ4" s="84"/>
      <c r="AQK4" s="84"/>
      <c r="AQL4" s="84"/>
      <c r="AQM4" s="84"/>
      <c r="AQN4" s="84"/>
      <c r="AQO4" s="84"/>
      <c r="AQP4" s="84"/>
      <c r="AQQ4" s="84"/>
      <c r="AQR4" s="84"/>
      <c r="AQS4" s="84"/>
      <c r="AQT4" s="84"/>
      <c r="AQU4" s="84"/>
      <c r="AQV4" s="84"/>
      <c r="AQW4" s="84"/>
      <c r="AQX4" s="84"/>
      <c r="AQY4" s="84"/>
      <c r="AQZ4" s="84"/>
      <c r="ARA4" s="84"/>
      <c r="ARB4" s="84"/>
      <c r="ARC4" s="84"/>
      <c r="ARD4" s="84"/>
      <c r="ARE4" s="84"/>
      <c r="ARF4" s="84"/>
      <c r="ARG4" s="84"/>
      <c r="ARH4" s="84"/>
      <c r="ARI4" s="84"/>
      <c r="ARJ4" s="84"/>
      <c r="ARK4" s="84"/>
      <c r="ARL4" s="84"/>
      <c r="ARM4" s="84"/>
      <c r="ARN4" s="84"/>
      <c r="ARO4" s="84"/>
      <c r="ARP4" s="84"/>
      <c r="ARQ4" s="84"/>
      <c r="ARR4" s="84"/>
      <c r="ARS4" s="84"/>
      <c r="ART4" s="84"/>
      <c r="ARU4" s="84"/>
      <c r="ARV4" s="84"/>
      <c r="ARW4" s="84"/>
      <c r="ARX4" s="84"/>
      <c r="ARY4" s="84"/>
      <c r="ARZ4" s="84"/>
      <c r="ASA4" s="84"/>
      <c r="ASB4" s="84"/>
      <c r="ASC4" s="84"/>
      <c r="ASD4" s="84"/>
      <c r="ASE4" s="84"/>
      <c r="ASF4" s="84"/>
      <c r="ASG4" s="84"/>
      <c r="ASH4" s="84"/>
      <c r="ASI4" s="84"/>
      <c r="ASJ4" s="84"/>
      <c r="ASK4" s="84"/>
      <c r="ASL4" s="84"/>
      <c r="ASM4" s="84"/>
      <c r="ASN4" s="84"/>
      <c r="ASO4" s="84"/>
      <c r="ASP4" s="84"/>
      <c r="ASQ4" s="84"/>
      <c r="ASR4" s="84"/>
      <c r="ASS4" s="84"/>
      <c r="AST4" s="84"/>
      <c r="ASU4" s="84"/>
      <c r="ASV4" s="84"/>
      <c r="ASW4" s="84"/>
      <c r="ASX4" s="84"/>
      <c r="ASY4" s="84"/>
      <c r="ASZ4" s="84"/>
      <c r="ATA4" s="84"/>
      <c r="ATB4" s="84"/>
      <c r="ATC4" s="84"/>
      <c r="ATD4" s="84"/>
      <c r="ATE4" s="84"/>
      <c r="ATF4" s="84"/>
      <c r="ATG4" s="84"/>
      <c r="ATH4" s="84"/>
      <c r="ATI4" s="84"/>
      <c r="ATJ4" s="84"/>
      <c r="ATK4" s="84"/>
      <c r="ATL4" s="84"/>
      <c r="ATM4" s="84"/>
      <c r="ATN4" s="84"/>
      <c r="ATO4" s="84"/>
      <c r="ATP4" s="84"/>
      <c r="ATQ4" s="84"/>
      <c r="ATR4" s="84"/>
      <c r="ATS4" s="84"/>
      <c r="ATT4" s="84"/>
      <c r="ATU4" s="84"/>
      <c r="ATV4" s="84"/>
      <c r="ATW4" s="84"/>
      <c r="ATX4" s="84"/>
      <c r="ATY4" s="84"/>
      <c r="ATZ4" s="84"/>
      <c r="AUA4" s="84"/>
      <c r="AUB4" s="84"/>
      <c r="AUC4" s="84"/>
      <c r="AUD4" s="84"/>
      <c r="AUE4" s="84"/>
      <c r="AUF4" s="84"/>
      <c r="AUG4" s="84"/>
      <c r="AUH4" s="84"/>
      <c r="AUI4" s="84"/>
      <c r="AUJ4" s="84"/>
      <c r="AUK4" s="84"/>
      <c r="AUL4" s="84"/>
      <c r="AUM4" s="84"/>
      <c r="AUN4" s="84"/>
      <c r="AUO4" s="84"/>
      <c r="AUP4" s="84"/>
      <c r="AUQ4" s="84"/>
      <c r="AUR4" s="84"/>
      <c r="AUS4" s="84"/>
      <c r="AUT4" s="84"/>
      <c r="AUU4" s="84"/>
      <c r="AUV4" s="84"/>
      <c r="AUW4" s="84"/>
      <c r="AUX4" s="84"/>
      <c r="AUY4" s="84"/>
      <c r="AUZ4" s="84"/>
      <c r="AVA4" s="84"/>
      <c r="AVB4" s="84"/>
      <c r="AVC4" s="84"/>
      <c r="AVD4" s="84"/>
      <c r="AVE4" s="84"/>
      <c r="AVF4" s="84"/>
      <c r="AVG4" s="84"/>
      <c r="AVH4" s="84"/>
      <c r="AVI4" s="84"/>
      <c r="AVJ4" s="84"/>
      <c r="AVK4" s="84"/>
      <c r="AVL4" s="84"/>
      <c r="AVM4" s="84"/>
      <c r="AVN4" s="84"/>
      <c r="AVO4" s="84"/>
      <c r="AVP4" s="84"/>
      <c r="AVQ4" s="84"/>
      <c r="AVR4" s="84"/>
      <c r="AVS4" s="84"/>
      <c r="AVT4" s="84"/>
      <c r="AVU4" s="84"/>
      <c r="AVV4" s="84"/>
      <c r="AVW4" s="84"/>
      <c r="AVX4" s="84"/>
      <c r="AVY4" s="84"/>
      <c r="AVZ4" s="84"/>
      <c r="AWA4" s="84"/>
      <c r="AWB4" s="84"/>
      <c r="AWC4" s="84"/>
      <c r="AWD4" s="84"/>
      <c r="AWE4" s="84"/>
      <c r="AWF4" s="84"/>
      <c r="AWG4" s="84"/>
      <c r="AWH4" s="84"/>
      <c r="AWI4" s="84"/>
      <c r="AWJ4" s="84"/>
      <c r="AWK4" s="84"/>
      <c r="AWL4" s="84"/>
      <c r="AWM4" s="84"/>
      <c r="AWN4" s="84"/>
      <c r="AWO4" s="84"/>
      <c r="AWP4" s="84"/>
      <c r="AWQ4" s="84"/>
      <c r="AWR4" s="84"/>
      <c r="AWS4" s="84"/>
      <c r="AWT4" s="84"/>
      <c r="AWU4" s="84"/>
      <c r="AWV4" s="84"/>
      <c r="AWW4" s="84"/>
      <c r="AWX4" s="84"/>
      <c r="AWY4" s="84"/>
      <c r="AWZ4" s="84"/>
      <c r="AXA4" s="84"/>
      <c r="AXB4" s="84"/>
      <c r="AXC4" s="84"/>
      <c r="AXD4" s="84"/>
      <c r="AXE4" s="84"/>
      <c r="AXF4" s="84"/>
      <c r="AXG4" s="84"/>
      <c r="AXH4" s="84"/>
      <c r="AXI4" s="84"/>
      <c r="AXJ4" s="84"/>
      <c r="AXK4" s="84"/>
      <c r="AXL4" s="84"/>
      <c r="AXM4" s="84"/>
      <c r="AXN4" s="84"/>
      <c r="AXO4" s="84"/>
      <c r="AXP4" s="84"/>
      <c r="AXQ4" s="84"/>
      <c r="AXR4" s="84"/>
      <c r="AXS4" s="84"/>
      <c r="AXT4" s="84"/>
      <c r="AXU4" s="84"/>
      <c r="AXV4" s="84"/>
      <c r="AXW4" s="84"/>
      <c r="AXX4" s="84"/>
      <c r="AXY4" s="84"/>
      <c r="AXZ4" s="84"/>
      <c r="AYA4" s="84"/>
      <c r="AYB4" s="84"/>
      <c r="AYC4" s="84"/>
      <c r="AYD4" s="84"/>
      <c r="AYE4" s="84"/>
      <c r="AYF4" s="84"/>
      <c r="AYG4" s="84"/>
      <c r="AYH4" s="84"/>
      <c r="AYI4" s="84"/>
      <c r="AYJ4" s="84"/>
      <c r="AYK4" s="84"/>
      <c r="AYL4" s="84"/>
      <c r="AYM4" s="84"/>
      <c r="AYN4" s="84"/>
      <c r="AYO4" s="84"/>
      <c r="AYP4" s="84"/>
      <c r="AYQ4" s="84"/>
      <c r="AYR4" s="84"/>
      <c r="AYS4" s="84"/>
      <c r="AYT4" s="84"/>
      <c r="AYU4" s="84"/>
      <c r="AYV4" s="84"/>
      <c r="AYW4" s="84"/>
      <c r="AYX4" s="84"/>
      <c r="AYY4" s="84"/>
      <c r="AYZ4" s="84"/>
      <c r="AZA4" s="84"/>
      <c r="AZB4" s="84"/>
      <c r="AZC4" s="84"/>
      <c r="AZD4" s="84"/>
      <c r="AZE4" s="84"/>
      <c r="AZF4" s="84"/>
      <c r="AZG4" s="84"/>
      <c r="AZH4" s="84"/>
      <c r="AZI4" s="84"/>
      <c r="AZJ4" s="84"/>
      <c r="AZK4" s="84"/>
      <c r="AZL4" s="84"/>
      <c r="AZM4" s="84"/>
      <c r="AZN4" s="84"/>
      <c r="AZO4" s="84"/>
      <c r="AZP4" s="84"/>
      <c r="AZQ4" s="84"/>
      <c r="AZR4" s="84"/>
      <c r="AZS4" s="84"/>
      <c r="AZT4" s="84"/>
      <c r="AZU4" s="84"/>
      <c r="AZV4" s="84"/>
      <c r="AZW4" s="84"/>
      <c r="AZX4" s="84"/>
      <c r="AZY4" s="84"/>
      <c r="AZZ4" s="84"/>
      <c r="BAA4" s="84"/>
      <c r="BAB4" s="84"/>
      <c r="BAC4" s="84"/>
      <c r="BAD4" s="84"/>
      <c r="BAE4" s="84"/>
      <c r="BAF4" s="84"/>
      <c r="BAG4" s="84"/>
      <c r="BAH4" s="84"/>
      <c r="BAI4" s="84"/>
      <c r="BAJ4" s="84"/>
      <c r="BAK4" s="84"/>
      <c r="BAL4" s="84"/>
      <c r="BAM4" s="84"/>
      <c r="BAN4" s="84"/>
      <c r="BAO4" s="84"/>
      <c r="BAP4" s="84"/>
      <c r="BAQ4" s="84"/>
      <c r="BAR4" s="84"/>
      <c r="BAS4" s="84"/>
      <c r="BAT4" s="84"/>
      <c r="BAU4" s="84"/>
      <c r="BAV4" s="84"/>
      <c r="BAW4" s="84"/>
      <c r="BAX4" s="84"/>
      <c r="BAY4" s="84"/>
      <c r="BAZ4" s="84"/>
      <c r="BBA4" s="84"/>
      <c r="BBB4" s="84"/>
      <c r="BBC4" s="84"/>
      <c r="BBD4" s="84"/>
      <c r="BBE4" s="84"/>
      <c r="BBF4" s="84"/>
      <c r="BBG4" s="84"/>
      <c r="BBH4" s="84"/>
      <c r="BBI4" s="84"/>
      <c r="BBJ4" s="84"/>
      <c r="BBK4" s="84"/>
      <c r="BBL4" s="84"/>
      <c r="BBM4" s="84"/>
      <c r="BBN4" s="84"/>
      <c r="BBO4" s="84"/>
      <c r="BBP4" s="84"/>
      <c r="BBQ4" s="84"/>
      <c r="BBR4" s="84"/>
      <c r="BBS4" s="84"/>
      <c r="BBT4" s="84"/>
      <c r="BBU4" s="84"/>
      <c r="BBV4" s="84"/>
      <c r="BBW4" s="84"/>
      <c r="BBX4" s="84"/>
      <c r="BBY4" s="84"/>
      <c r="BBZ4" s="84"/>
      <c r="BCA4" s="84"/>
      <c r="BCB4" s="84"/>
      <c r="BCC4" s="84"/>
      <c r="BCD4" s="84"/>
      <c r="BCE4" s="84"/>
      <c r="BCF4" s="84"/>
      <c r="BCG4" s="84"/>
      <c r="BCH4" s="84"/>
      <c r="BCI4" s="84"/>
      <c r="BCJ4" s="84"/>
      <c r="BCK4" s="84"/>
      <c r="BCL4" s="84"/>
      <c r="BCM4" s="84"/>
      <c r="BCN4" s="84"/>
      <c r="BCO4" s="84"/>
      <c r="BCP4" s="84"/>
      <c r="BCQ4" s="84"/>
      <c r="BCR4" s="84"/>
      <c r="BCS4" s="84"/>
      <c r="BCT4" s="84"/>
      <c r="BCU4" s="84"/>
      <c r="BCV4" s="84"/>
      <c r="BCW4" s="84"/>
      <c r="BCX4" s="84"/>
      <c r="BCY4" s="84"/>
      <c r="BCZ4" s="84"/>
      <c r="BDA4" s="84"/>
      <c r="BDB4" s="84"/>
      <c r="BDC4" s="84"/>
      <c r="BDD4" s="84"/>
      <c r="BDE4" s="84"/>
      <c r="BDF4" s="84"/>
      <c r="BDG4" s="84"/>
      <c r="BDH4" s="84"/>
      <c r="BDI4" s="84"/>
      <c r="BDJ4" s="84"/>
      <c r="BDK4" s="84"/>
      <c r="BDL4" s="84"/>
      <c r="BDM4" s="84"/>
      <c r="BDN4" s="84"/>
      <c r="BDO4" s="84"/>
      <c r="BDP4" s="84"/>
      <c r="BDQ4" s="84"/>
      <c r="BDR4" s="84"/>
      <c r="BDS4" s="84"/>
      <c r="BDT4" s="84"/>
      <c r="BDU4" s="84"/>
      <c r="BDV4" s="84"/>
      <c r="BDW4" s="84"/>
      <c r="BDX4" s="84"/>
      <c r="BDY4" s="84"/>
      <c r="BDZ4" s="84"/>
      <c r="BEA4" s="84"/>
      <c r="BEB4" s="84"/>
      <c r="BEC4" s="84"/>
      <c r="BED4" s="84"/>
      <c r="BEE4" s="84"/>
      <c r="BEF4" s="84"/>
      <c r="BEG4" s="84"/>
      <c r="BEH4" s="84"/>
      <c r="BEI4" s="84"/>
      <c r="BEJ4" s="84"/>
      <c r="BEK4" s="84"/>
      <c r="BEL4" s="84"/>
      <c r="BEM4" s="84"/>
      <c r="BEN4" s="84"/>
      <c r="BEO4" s="84"/>
      <c r="BEP4" s="84"/>
      <c r="BEQ4" s="84"/>
      <c r="BER4" s="84"/>
      <c r="BES4" s="84"/>
      <c r="BET4" s="84"/>
      <c r="BEU4" s="84"/>
      <c r="BEV4" s="84"/>
      <c r="BEW4" s="84"/>
      <c r="BEX4" s="84"/>
      <c r="BEY4" s="84"/>
      <c r="BEZ4" s="84"/>
      <c r="BFA4" s="84"/>
      <c r="BFB4" s="84"/>
      <c r="BFC4" s="84"/>
      <c r="BFD4" s="84"/>
      <c r="BFE4" s="84"/>
      <c r="BFF4" s="84"/>
      <c r="BFG4" s="84"/>
      <c r="BFH4" s="84"/>
      <c r="BFI4" s="84"/>
      <c r="BFJ4" s="84"/>
      <c r="BFK4" s="84"/>
      <c r="BFL4" s="84"/>
      <c r="BFM4" s="84"/>
      <c r="BFN4" s="84"/>
      <c r="BFO4" s="84"/>
      <c r="BFP4" s="84"/>
      <c r="BFQ4" s="84"/>
      <c r="BFR4" s="84"/>
      <c r="BFS4" s="84"/>
      <c r="BFT4" s="84"/>
      <c r="BFU4" s="84"/>
      <c r="BFV4" s="84"/>
      <c r="BFW4" s="84"/>
      <c r="BFX4" s="84"/>
      <c r="BFY4" s="84"/>
      <c r="BFZ4" s="84"/>
      <c r="BGA4" s="84"/>
      <c r="BGB4" s="84"/>
      <c r="BGC4" s="84"/>
      <c r="BGD4" s="84"/>
      <c r="BGE4" s="84"/>
      <c r="BGF4" s="84"/>
      <c r="BGG4" s="84"/>
      <c r="BGH4" s="84"/>
      <c r="BGI4" s="84"/>
      <c r="BGJ4" s="84"/>
      <c r="BGK4" s="84"/>
      <c r="BGL4" s="84"/>
      <c r="BGM4" s="84"/>
      <c r="BGN4" s="84"/>
      <c r="BGO4" s="84"/>
      <c r="BGP4" s="84"/>
      <c r="BGQ4" s="84"/>
      <c r="BGR4" s="84"/>
      <c r="BGS4" s="84"/>
      <c r="BGT4" s="84"/>
      <c r="BGU4" s="84"/>
      <c r="BGV4" s="84"/>
      <c r="BGW4" s="84"/>
      <c r="BGX4" s="84"/>
      <c r="BGY4" s="84"/>
      <c r="BGZ4" s="84"/>
      <c r="BHA4" s="84"/>
      <c r="BHB4" s="84"/>
      <c r="BHC4" s="84"/>
      <c r="BHD4" s="84"/>
      <c r="BHE4" s="84"/>
      <c r="BHF4" s="84"/>
      <c r="BHG4" s="84"/>
      <c r="BHH4" s="84"/>
      <c r="BHI4" s="84"/>
      <c r="BHJ4" s="84"/>
      <c r="BHK4" s="84"/>
      <c r="BHL4" s="84"/>
      <c r="BHM4" s="84"/>
      <c r="BHN4" s="84"/>
      <c r="BHO4" s="84"/>
      <c r="BHP4" s="84"/>
      <c r="BHQ4" s="84"/>
      <c r="BHR4" s="84"/>
      <c r="BHS4" s="84"/>
      <c r="BHT4" s="84"/>
      <c r="BHU4" s="84"/>
      <c r="BHV4" s="84"/>
      <c r="BHW4" s="84"/>
      <c r="BHX4" s="84"/>
      <c r="BHY4" s="84"/>
      <c r="BHZ4" s="84"/>
      <c r="BIA4" s="84"/>
      <c r="BIB4" s="84"/>
      <c r="BIC4" s="84"/>
      <c r="BID4" s="84"/>
      <c r="BIE4" s="84"/>
      <c r="BIF4" s="84"/>
      <c r="BIG4" s="84"/>
      <c r="BIH4" s="84"/>
      <c r="BII4" s="84"/>
      <c r="BIJ4" s="84"/>
      <c r="BIK4" s="84"/>
      <c r="BIL4" s="84"/>
      <c r="BIM4" s="84"/>
      <c r="BIN4" s="84"/>
      <c r="BIO4" s="84"/>
      <c r="BIP4" s="84"/>
      <c r="BIQ4" s="84"/>
      <c r="BIR4" s="84"/>
      <c r="BIS4" s="84"/>
      <c r="BIT4" s="84"/>
      <c r="BIU4" s="84"/>
      <c r="BIV4" s="84"/>
      <c r="BIW4" s="84"/>
      <c r="BIX4" s="84"/>
      <c r="BIY4" s="84"/>
      <c r="BIZ4" s="84"/>
      <c r="BJA4" s="84"/>
      <c r="BJB4" s="84"/>
      <c r="BJC4" s="84"/>
      <c r="BJD4" s="84"/>
      <c r="BJE4" s="84"/>
      <c r="BJF4" s="84"/>
      <c r="BJG4" s="84"/>
      <c r="BJH4" s="84"/>
      <c r="BJI4" s="84"/>
      <c r="BJJ4" s="84"/>
      <c r="BJK4" s="84"/>
      <c r="BJL4" s="84"/>
      <c r="BJM4" s="84"/>
      <c r="BJN4" s="84"/>
      <c r="BJO4" s="84"/>
      <c r="BJP4" s="84"/>
      <c r="BJQ4" s="84"/>
      <c r="BJR4" s="84"/>
      <c r="BJS4" s="84"/>
      <c r="BJT4" s="84"/>
      <c r="BJU4" s="84"/>
      <c r="BJV4" s="84"/>
      <c r="BJW4" s="84"/>
      <c r="BJX4" s="84"/>
      <c r="BJY4" s="84"/>
      <c r="BJZ4" s="84"/>
      <c r="BKA4" s="84"/>
      <c r="BKB4" s="84"/>
      <c r="BKC4" s="84"/>
      <c r="BKD4" s="84"/>
      <c r="BKE4" s="84"/>
      <c r="BKF4" s="84"/>
      <c r="BKG4" s="84"/>
      <c r="BKH4" s="84"/>
      <c r="BKI4" s="84"/>
      <c r="BKJ4" s="84"/>
      <c r="BKK4" s="84"/>
      <c r="BKL4" s="84"/>
      <c r="BKM4" s="84"/>
      <c r="BKN4" s="84"/>
      <c r="BKO4" s="84"/>
      <c r="BKP4" s="84"/>
      <c r="BKQ4" s="84"/>
      <c r="BKR4" s="84"/>
      <c r="BKS4" s="84"/>
      <c r="BKT4" s="84"/>
      <c r="BKU4" s="84"/>
      <c r="BKV4" s="84"/>
      <c r="BKW4" s="84"/>
      <c r="BKX4" s="84"/>
      <c r="BKY4" s="84"/>
      <c r="BKZ4" s="84"/>
      <c r="BLA4" s="84"/>
      <c r="BLB4" s="84"/>
      <c r="BLC4" s="84"/>
      <c r="BLD4" s="84"/>
      <c r="BLE4" s="84"/>
      <c r="BLF4" s="84"/>
      <c r="BLG4" s="84"/>
      <c r="BLH4" s="84"/>
      <c r="BLI4" s="84"/>
      <c r="BLJ4" s="84"/>
      <c r="BLK4" s="84"/>
      <c r="BLL4" s="84"/>
      <c r="BLM4" s="84"/>
      <c r="BLN4" s="84"/>
      <c r="BLO4" s="84"/>
      <c r="BLP4" s="84"/>
      <c r="BLQ4" s="84"/>
      <c r="BLR4" s="84"/>
      <c r="BLS4" s="84"/>
      <c r="BLT4" s="84"/>
      <c r="BLU4" s="84"/>
      <c r="BLV4" s="84"/>
      <c r="BLW4" s="84"/>
      <c r="BLX4" s="84"/>
      <c r="BLY4" s="84"/>
      <c r="BLZ4" s="84"/>
      <c r="BMA4" s="84"/>
      <c r="BMB4" s="84"/>
      <c r="BMC4" s="84"/>
      <c r="BMD4" s="84"/>
      <c r="BME4" s="84"/>
      <c r="BMF4" s="84"/>
      <c r="BMG4" s="84"/>
      <c r="BMH4" s="84"/>
      <c r="BMI4" s="84"/>
      <c r="BMJ4" s="84"/>
      <c r="BMK4" s="84"/>
      <c r="BML4" s="84"/>
      <c r="BMM4" s="84"/>
      <c r="BMN4" s="84"/>
      <c r="BMO4" s="84"/>
      <c r="BMP4" s="84"/>
      <c r="BMQ4" s="84"/>
      <c r="BMR4" s="84"/>
      <c r="BMS4" s="84"/>
      <c r="BMT4" s="84"/>
      <c r="BMU4" s="84"/>
      <c r="BMV4" s="84"/>
      <c r="BMW4" s="84"/>
      <c r="BMX4" s="84"/>
      <c r="BMY4" s="84"/>
      <c r="BMZ4" s="84"/>
      <c r="BNA4" s="84"/>
      <c r="BNB4" s="84"/>
      <c r="BNC4" s="84"/>
      <c r="BND4" s="84"/>
      <c r="BNE4" s="84"/>
      <c r="BNF4" s="84"/>
      <c r="BNG4" s="84"/>
      <c r="BNH4" s="84"/>
      <c r="BNI4" s="84"/>
      <c r="BNJ4" s="84"/>
      <c r="BNK4" s="84"/>
      <c r="BNL4" s="84"/>
      <c r="BNM4" s="84"/>
      <c r="BNN4" s="84"/>
      <c r="BNO4" s="84"/>
      <c r="BNP4" s="84"/>
      <c r="BNQ4" s="84"/>
      <c r="BNR4" s="84"/>
      <c r="BNS4" s="84"/>
      <c r="BNT4" s="84"/>
      <c r="BNU4" s="84"/>
      <c r="BNV4" s="84"/>
      <c r="BNW4" s="84"/>
      <c r="BNX4" s="84"/>
      <c r="BNY4" s="84"/>
      <c r="BNZ4" s="84"/>
      <c r="BOA4" s="84"/>
      <c r="BOB4" s="84"/>
      <c r="BOC4" s="84"/>
      <c r="BOD4" s="84"/>
      <c r="BOE4" s="84"/>
      <c r="BOF4" s="84"/>
      <c r="BOG4" s="84"/>
      <c r="BOH4" s="84"/>
      <c r="BOI4" s="84"/>
      <c r="BOJ4" s="84"/>
      <c r="BOK4" s="84"/>
      <c r="BOL4" s="84"/>
      <c r="BOM4" s="84"/>
      <c r="BON4" s="84"/>
      <c r="BOO4" s="84"/>
      <c r="BOP4" s="84"/>
      <c r="BOQ4" s="84"/>
      <c r="BOR4" s="84"/>
      <c r="BOS4" s="84"/>
      <c r="BOT4" s="84"/>
      <c r="BOU4" s="84"/>
      <c r="BOV4" s="84"/>
      <c r="BOW4" s="84"/>
      <c r="BOX4" s="84"/>
      <c r="BOY4" s="84"/>
      <c r="BOZ4" s="84"/>
      <c r="BPA4" s="84"/>
      <c r="BPB4" s="84"/>
      <c r="BPC4" s="84"/>
      <c r="BPD4" s="84"/>
      <c r="BPE4" s="84"/>
      <c r="BPF4" s="84"/>
      <c r="BPG4" s="84"/>
      <c r="BPH4" s="84"/>
      <c r="BPI4" s="84"/>
      <c r="BPJ4" s="84"/>
      <c r="BPK4" s="84"/>
      <c r="BPL4" s="84"/>
      <c r="BPM4" s="84"/>
      <c r="BPN4" s="84"/>
      <c r="BPO4" s="84"/>
      <c r="BPP4" s="84"/>
      <c r="BPQ4" s="84"/>
      <c r="BPR4" s="84"/>
      <c r="BPS4" s="84"/>
      <c r="BPT4" s="84"/>
      <c r="BPU4" s="84"/>
      <c r="BPV4" s="84"/>
      <c r="BPW4" s="84"/>
      <c r="BPX4" s="84"/>
      <c r="BPY4" s="84"/>
      <c r="BPZ4" s="84"/>
      <c r="BQA4" s="84"/>
      <c r="BQB4" s="84"/>
      <c r="BQC4" s="84"/>
      <c r="BQD4" s="84"/>
      <c r="BQE4" s="84"/>
      <c r="BQF4" s="84"/>
      <c r="BQG4" s="84"/>
      <c r="BQH4" s="84"/>
      <c r="BQI4" s="84"/>
      <c r="BQJ4" s="84"/>
      <c r="BQK4" s="84"/>
      <c r="BQL4" s="84"/>
      <c r="BQM4" s="84"/>
      <c r="BQN4" s="84"/>
      <c r="BQO4" s="84"/>
      <c r="BQP4" s="84"/>
      <c r="BQQ4" s="84"/>
      <c r="BQR4" s="84"/>
      <c r="BQS4" s="84"/>
      <c r="BQT4" s="84"/>
      <c r="BQU4" s="84"/>
      <c r="BQV4" s="84"/>
      <c r="BQW4" s="84"/>
      <c r="BQX4" s="84"/>
      <c r="BQY4" s="84"/>
      <c r="BQZ4" s="84"/>
      <c r="BRA4" s="84"/>
      <c r="BRB4" s="84"/>
      <c r="BRC4" s="84"/>
      <c r="BRD4" s="84"/>
      <c r="BRE4" s="84"/>
      <c r="BRF4" s="84"/>
      <c r="BRG4" s="84"/>
      <c r="BRH4" s="84"/>
      <c r="BRI4" s="84"/>
      <c r="BRJ4" s="84"/>
      <c r="BRK4" s="84"/>
      <c r="BRL4" s="84"/>
      <c r="BRM4" s="84"/>
      <c r="BRN4" s="84"/>
      <c r="BRO4" s="84"/>
      <c r="BRP4" s="84"/>
      <c r="BRQ4" s="84"/>
      <c r="BRR4" s="84"/>
      <c r="BRS4" s="84"/>
      <c r="BRT4" s="84"/>
      <c r="BRU4" s="84"/>
      <c r="BRV4" s="84"/>
      <c r="BRW4" s="84"/>
      <c r="BRX4" s="84"/>
      <c r="BRY4" s="84"/>
      <c r="BRZ4" s="84"/>
      <c r="BSA4" s="84"/>
      <c r="BSB4" s="84"/>
      <c r="BSC4" s="84"/>
      <c r="BSD4" s="84"/>
      <c r="BSE4" s="84"/>
      <c r="BSF4" s="84"/>
      <c r="BSG4" s="84"/>
      <c r="BSH4" s="84"/>
      <c r="BSI4" s="84"/>
      <c r="BSJ4" s="84"/>
      <c r="BSK4" s="84"/>
      <c r="BSL4" s="84"/>
      <c r="BSM4" s="84"/>
      <c r="BSN4" s="84"/>
      <c r="BSO4" s="84"/>
      <c r="BSP4" s="84"/>
      <c r="BSQ4" s="84"/>
      <c r="BSR4" s="84"/>
      <c r="BSS4" s="84"/>
      <c r="BST4" s="84"/>
      <c r="BSU4" s="84"/>
      <c r="BSV4" s="84"/>
      <c r="BSW4" s="84"/>
      <c r="BSX4" s="84"/>
      <c r="BSY4" s="84"/>
      <c r="BSZ4" s="84"/>
      <c r="BTA4" s="84"/>
      <c r="BTB4" s="84"/>
      <c r="BTC4" s="84"/>
      <c r="BTD4" s="84"/>
      <c r="BTE4" s="84"/>
      <c r="BTF4" s="84"/>
      <c r="BTG4" s="84"/>
      <c r="BTH4" s="84"/>
      <c r="BTI4" s="84"/>
      <c r="BTJ4" s="84"/>
      <c r="BTK4" s="84"/>
      <c r="BTL4" s="84"/>
      <c r="BTM4" s="84"/>
      <c r="BTN4" s="84"/>
      <c r="BTO4" s="84"/>
      <c r="BTP4" s="84"/>
      <c r="BTQ4" s="84"/>
      <c r="BTR4" s="84"/>
      <c r="BTS4" s="84"/>
      <c r="BTT4" s="84"/>
      <c r="BTU4" s="84"/>
      <c r="BTV4" s="84"/>
      <c r="BTW4" s="84"/>
      <c r="BTX4" s="84"/>
      <c r="BTY4" s="84"/>
      <c r="BTZ4" s="84"/>
      <c r="BUA4" s="84"/>
      <c r="BUB4" s="84"/>
      <c r="BUC4" s="84"/>
      <c r="BUD4" s="84"/>
      <c r="BUE4" s="84"/>
      <c r="BUF4" s="84"/>
      <c r="BUG4" s="84"/>
      <c r="BUH4" s="84"/>
      <c r="BUI4" s="84"/>
      <c r="BUJ4" s="84"/>
      <c r="BUK4" s="84"/>
      <c r="BUL4" s="84"/>
      <c r="BUM4" s="84"/>
      <c r="BUN4" s="84"/>
      <c r="BUO4" s="84"/>
      <c r="BUP4" s="84"/>
      <c r="BUQ4" s="84"/>
      <c r="BUR4" s="84"/>
      <c r="BUS4" s="84"/>
      <c r="BUT4" s="84"/>
      <c r="BUU4" s="84"/>
      <c r="BUV4" s="84"/>
      <c r="BUW4" s="84"/>
      <c r="BUX4" s="84"/>
      <c r="BUY4" s="84"/>
      <c r="BUZ4" s="84"/>
      <c r="BVA4" s="84"/>
      <c r="BVB4" s="84"/>
      <c r="BVC4" s="84"/>
      <c r="BVD4" s="84"/>
      <c r="BVE4" s="84"/>
      <c r="BVF4" s="84"/>
      <c r="BVG4" s="84"/>
      <c r="BVH4" s="84"/>
      <c r="BVI4" s="84"/>
      <c r="BVJ4" s="84"/>
      <c r="BVK4" s="84"/>
      <c r="BVL4" s="84"/>
      <c r="BVM4" s="84"/>
      <c r="BVN4" s="84"/>
      <c r="BVO4" s="84"/>
      <c r="BVP4" s="84"/>
      <c r="BVQ4" s="84"/>
      <c r="BVR4" s="84"/>
      <c r="BVS4" s="84"/>
      <c r="BVT4" s="84"/>
      <c r="BVU4" s="84"/>
      <c r="BVV4" s="84"/>
      <c r="BVW4" s="84"/>
      <c r="BVX4" s="84"/>
      <c r="BVY4" s="84"/>
      <c r="BVZ4" s="84"/>
      <c r="BWA4" s="84"/>
      <c r="BWB4" s="84"/>
      <c r="BWC4" s="84"/>
      <c r="BWD4" s="84"/>
      <c r="BWE4" s="84"/>
      <c r="BWF4" s="84"/>
      <c r="BWG4" s="84"/>
      <c r="BWH4" s="84"/>
      <c r="BWI4" s="84"/>
      <c r="BWJ4" s="84"/>
      <c r="BWK4" s="84"/>
      <c r="BWL4" s="84"/>
      <c r="BWM4" s="84"/>
      <c r="BWN4" s="84"/>
      <c r="BWO4" s="84"/>
      <c r="BWP4" s="84"/>
      <c r="BWQ4" s="84"/>
      <c r="BWR4" s="84"/>
      <c r="BWS4" s="84"/>
      <c r="BWT4" s="84"/>
      <c r="BWU4" s="84"/>
      <c r="BWV4" s="84"/>
      <c r="BWW4" s="84"/>
      <c r="BWX4" s="84"/>
      <c r="BWY4" s="84"/>
      <c r="BWZ4" s="84"/>
      <c r="BXA4" s="84"/>
      <c r="BXB4" s="84"/>
      <c r="BXC4" s="84"/>
      <c r="BXD4" s="84"/>
      <c r="BXE4" s="84"/>
      <c r="BXF4" s="84"/>
      <c r="BXG4" s="84"/>
      <c r="BXH4" s="84"/>
      <c r="BXI4" s="84"/>
      <c r="BXJ4" s="84"/>
      <c r="BXK4" s="84"/>
      <c r="BXL4" s="84"/>
      <c r="BXM4" s="84"/>
      <c r="BXN4" s="84"/>
      <c r="BXO4" s="84"/>
      <c r="BXP4" s="84"/>
      <c r="BXQ4" s="84"/>
      <c r="BXR4" s="84"/>
      <c r="BXS4" s="84"/>
      <c r="BXT4" s="84"/>
      <c r="BXU4" s="84"/>
      <c r="BXV4" s="84"/>
      <c r="BXW4" s="84"/>
      <c r="BXX4" s="84"/>
      <c r="BXY4" s="84"/>
      <c r="BXZ4" s="84"/>
      <c r="BYA4" s="84"/>
      <c r="BYB4" s="84"/>
      <c r="BYC4" s="84"/>
      <c r="BYD4" s="84"/>
      <c r="BYE4" s="84"/>
      <c r="BYF4" s="84"/>
      <c r="BYG4" s="84"/>
      <c r="BYH4" s="84"/>
      <c r="BYI4" s="84"/>
      <c r="BYJ4" s="84"/>
      <c r="BYK4" s="84"/>
      <c r="BYL4" s="84"/>
      <c r="BYM4" s="84"/>
      <c r="BYN4" s="84"/>
      <c r="BYO4" s="84"/>
      <c r="BYP4" s="84"/>
      <c r="BYQ4" s="84"/>
      <c r="BYR4" s="84"/>
      <c r="BYS4" s="84"/>
      <c r="BYT4" s="84"/>
      <c r="BYU4" s="84"/>
      <c r="BYV4" s="84"/>
      <c r="BYW4" s="84"/>
      <c r="BYX4" s="84"/>
      <c r="BYY4" s="84"/>
      <c r="BYZ4" s="84"/>
      <c r="BZA4" s="84"/>
      <c r="BZB4" s="84"/>
      <c r="BZC4" s="84"/>
      <c r="BZD4" s="84"/>
      <c r="BZE4" s="84"/>
      <c r="BZF4" s="84"/>
      <c r="BZG4" s="84"/>
      <c r="BZH4" s="84"/>
      <c r="BZI4" s="84"/>
      <c r="BZJ4" s="84"/>
      <c r="BZK4" s="84"/>
      <c r="BZL4" s="84"/>
      <c r="BZM4" s="84"/>
      <c r="BZN4" s="84"/>
      <c r="BZO4" s="84"/>
      <c r="BZP4" s="84"/>
      <c r="BZQ4" s="84"/>
      <c r="BZR4" s="84"/>
      <c r="BZS4" s="84"/>
      <c r="BZT4" s="84"/>
      <c r="BZU4" s="84"/>
      <c r="BZV4" s="84"/>
      <c r="BZW4" s="84"/>
      <c r="BZX4" s="84"/>
      <c r="BZY4" s="84"/>
      <c r="BZZ4" s="84"/>
      <c r="CAA4" s="84"/>
      <c r="CAB4" s="84"/>
      <c r="CAC4" s="84"/>
      <c r="CAD4" s="84"/>
      <c r="CAE4" s="84"/>
      <c r="CAF4" s="84"/>
      <c r="CAG4" s="84"/>
      <c r="CAH4" s="84"/>
      <c r="CAI4" s="84"/>
      <c r="CAJ4" s="84"/>
      <c r="CAK4" s="84"/>
      <c r="CAL4" s="84"/>
      <c r="CAM4" s="84"/>
      <c r="CAN4" s="84"/>
      <c r="CAO4" s="84"/>
      <c r="CAP4" s="84"/>
      <c r="CAQ4" s="84"/>
      <c r="CAR4" s="84"/>
      <c r="CAS4" s="84"/>
      <c r="CAT4" s="84"/>
      <c r="CAU4" s="84"/>
      <c r="CAV4" s="84"/>
      <c r="CAW4" s="84"/>
      <c r="CAX4" s="84"/>
      <c r="CAY4" s="84"/>
      <c r="CAZ4" s="84"/>
      <c r="CBA4" s="84"/>
      <c r="CBB4" s="84"/>
      <c r="CBC4" s="84"/>
      <c r="CBD4" s="84"/>
      <c r="CBE4" s="84"/>
      <c r="CBF4" s="84"/>
      <c r="CBG4" s="84"/>
      <c r="CBH4" s="84"/>
      <c r="CBI4" s="84"/>
      <c r="CBJ4" s="84"/>
      <c r="CBK4" s="84"/>
      <c r="CBL4" s="84"/>
      <c r="CBM4" s="84"/>
      <c r="CBN4" s="84"/>
      <c r="CBO4" s="84"/>
      <c r="CBP4" s="84"/>
      <c r="CBQ4" s="84"/>
      <c r="CBR4" s="84"/>
      <c r="CBS4" s="84"/>
      <c r="CBT4" s="84"/>
      <c r="CBU4" s="84"/>
      <c r="CBV4" s="84"/>
      <c r="CBW4" s="84"/>
      <c r="CBX4" s="84"/>
      <c r="CBY4" s="84"/>
      <c r="CBZ4" s="84"/>
      <c r="CCA4" s="84"/>
      <c r="CCB4" s="84"/>
      <c r="CCC4" s="84"/>
      <c r="CCD4" s="84"/>
      <c r="CCE4" s="84"/>
      <c r="CCF4" s="84"/>
      <c r="CCG4" s="84"/>
      <c r="CCH4" s="84"/>
      <c r="CCI4" s="84"/>
      <c r="CCJ4" s="84"/>
      <c r="CCK4" s="84"/>
      <c r="CCL4" s="84"/>
      <c r="CCM4" s="84"/>
      <c r="CCN4" s="84"/>
      <c r="CCO4" s="84"/>
      <c r="CCP4" s="84"/>
      <c r="CCQ4" s="84"/>
      <c r="CCR4" s="84"/>
      <c r="CCS4" s="84"/>
      <c r="CCT4" s="84"/>
      <c r="CCU4" s="84"/>
      <c r="CCV4" s="84"/>
      <c r="CCW4" s="84"/>
      <c r="CCX4" s="84"/>
      <c r="CCY4" s="84"/>
      <c r="CCZ4" s="84"/>
      <c r="CDA4" s="84"/>
      <c r="CDB4" s="84"/>
      <c r="CDC4" s="84"/>
      <c r="CDD4" s="84"/>
      <c r="CDE4" s="84"/>
      <c r="CDF4" s="84"/>
      <c r="CDG4" s="84"/>
      <c r="CDH4" s="84"/>
      <c r="CDI4" s="84"/>
      <c r="CDJ4" s="84"/>
      <c r="CDK4" s="84"/>
      <c r="CDL4" s="84"/>
      <c r="CDM4" s="84"/>
      <c r="CDN4" s="84"/>
      <c r="CDO4" s="84"/>
      <c r="CDP4" s="84"/>
      <c r="CDQ4" s="84"/>
      <c r="CDR4" s="84"/>
      <c r="CDS4" s="84"/>
      <c r="CDT4" s="84"/>
      <c r="CDU4" s="84"/>
      <c r="CDV4" s="84"/>
      <c r="CDW4" s="84"/>
      <c r="CDX4" s="84"/>
      <c r="CDY4" s="84"/>
      <c r="CDZ4" s="84"/>
      <c r="CEA4" s="84"/>
      <c r="CEB4" s="84"/>
      <c r="CEC4" s="84"/>
      <c r="CED4" s="84"/>
      <c r="CEE4" s="84"/>
      <c r="CEF4" s="84"/>
      <c r="CEG4" s="84"/>
      <c r="CEH4" s="84"/>
      <c r="CEI4" s="84"/>
      <c r="CEJ4" s="84"/>
      <c r="CEK4" s="84"/>
      <c r="CEL4" s="84"/>
      <c r="CEM4" s="84"/>
      <c r="CEN4" s="84"/>
      <c r="CEO4" s="84"/>
      <c r="CEP4" s="84"/>
      <c r="CEQ4" s="84"/>
      <c r="CER4" s="84"/>
      <c r="CES4" s="84"/>
      <c r="CET4" s="84"/>
      <c r="CEU4" s="84"/>
      <c r="CEV4" s="84"/>
      <c r="CEW4" s="84"/>
      <c r="CEX4" s="84"/>
      <c r="CEY4" s="84"/>
      <c r="CEZ4" s="84"/>
      <c r="CFA4" s="84"/>
      <c r="CFB4" s="84"/>
      <c r="CFC4" s="84"/>
      <c r="CFD4" s="84"/>
      <c r="CFE4" s="84"/>
      <c r="CFF4" s="84"/>
      <c r="CFG4" s="84"/>
      <c r="CFH4" s="84"/>
      <c r="CFI4" s="84"/>
      <c r="CFJ4" s="84"/>
      <c r="CFK4" s="84"/>
      <c r="CFL4" s="84"/>
      <c r="CFM4" s="84"/>
      <c r="CFN4" s="84"/>
      <c r="CFO4" s="84"/>
      <c r="CFP4" s="84"/>
      <c r="CFQ4" s="84"/>
      <c r="CFR4" s="84"/>
      <c r="CFS4" s="84"/>
      <c r="CFT4" s="84"/>
      <c r="CFU4" s="84"/>
      <c r="CFV4" s="84"/>
      <c r="CFW4" s="84"/>
      <c r="CFX4" s="84"/>
      <c r="CFY4" s="84"/>
      <c r="CFZ4" s="84"/>
      <c r="CGA4" s="84"/>
      <c r="CGB4" s="84"/>
      <c r="CGC4" s="84"/>
      <c r="CGD4" s="84"/>
      <c r="CGE4" s="84"/>
      <c r="CGF4" s="84"/>
      <c r="CGG4" s="84"/>
      <c r="CGH4" s="84"/>
      <c r="CGI4" s="84"/>
      <c r="CGJ4" s="84"/>
      <c r="CGK4" s="84"/>
      <c r="CGL4" s="84"/>
      <c r="CGM4" s="84"/>
      <c r="CGN4" s="84"/>
      <c r="CGO4" s="84"/>
      <c r="CGP4" s="84"/>
      <c r="CGQ4" s="84"/>
      <c r="CGR4" s="84"/>
      <c r="CGS4" s="84"/>
      <c r="CGT4" s="84"/>
      <c r="CGU4" s="84"/>
      <c r="CGV4" s="84"/>
      <c r="CGW4" s="84"/>
      <c r="CGX4" s="84"/>
      <c r="CGY4" s="84"/>
      <c r="CGZ4" s="84"/>
      <c r="CHA4" s="84"/>
      <c r="CHB4" s="84"/>
      <c r="CHC4" s="84"/>
      <c r="CHD4" s="84"/>
      <c r="CHE4" s="84"/>
      <c r="CHF4" s="84"/>
      <c r="CHG4" s="84"/>
      <c r="CHH4" s="84"/>
      <c r="CHI4" s="84"/>
      <c r="CHJ4" s="84"/>
      <c r="CHK4" s="84"/>
      <c r="CHL4" s="84"/>
      <c r="CHM4" s="84"/>
      <c r="CHN4" s="84"/>
      <c r="CHO4" s="84"/>
      <c r="CHP4" s="84"/>
      <c r="CHQ4" s="84"/>
      <c r="CHR4" s="84"/>
      <c r="CHS4" s="84"/>
      <c r="CHT4" s="84"/>
      <c r="CHU4" s="84"/>
      <c r="CHV4" s="84"/>
      <c r="CHW4" s="84"/>
      <c r="CHX4" s="84"/>
      <c r="CHY4" s="84"/>
      <c r="CHZ4" s="84"/>
      <c r="CIA4" s="84"/>
      <c r="CIB4" s="84"/>
      <c r="CIC4" s="84"/>
      <c r="CID4" s="84"/>
      <c r="CIE4" s="84"/>
      <c r="CIF4" s="84"/>
      <c r="CIG4" s="84"/>
      <c r="CIH4" s="84"/>
      <c r="CII4" s="84"/>
      <c r="CIJ4" s="84"/>
      <c r="CIK4" s="84"/>
      <c r="CIL4" s="84"/>
      <c r="CIM4" s="84"/>
      <c r="CIN4" s="84"/>
      <c r="CIO4" s="84"/>
      <c r="CIP4" s="84"/>
      <c r="CIQ4" s="84"/>
      <c r="CIR4" s="84"/>
      <c r="CIS4" s="84"/>
      <c r="CIT4" s="84"/>
      <c r="CIU4" s="84"/>
      <c r="CIV4" s="84"/>
      <c r="CIW4" s="84"/>
      <c r="CIX4" s="84"/>
      <c r="CIY4" s="84"/>
      <c r="CIZ4" s="84"/>
      <c r="CJA4" s="84"/>
      <c r="CJB4" s="84"/>
      <c r="CJC4" s="84"/>
      <c r="CJD4" s="84"/>
      <c r="CJE4" s="84"/>
      <c r="CJF4" s="84"/>
      <c r="CJG4" s="84"/>
      <c r="CJH4" s="84"/>
      <c r="CJI4" s="84"/>
      <c r="CJJ4" s="84"/>
      <c r="CJK4" s="84"/>
      <c r="CJL4" s="84"/>
      <c r="CJM4" s="84"/>
      <c r="CJN4" s="84"/>
      <c r="CJO4" s="84"/>
      <c r="CJP4" s="84"/>
      <c r="CJQ4" s="84"/>
      <c r="CJR4" s="84"/>
      <c r="CJS4" s="84"/>
      <c r="CJT4" s="84"/>
      <c r="CJU4" s="84"/>
      <c r="CJV4" s="84"/>
      <c r="CJW4" s="84"/>
      <c r="CJX4" s="84"/>
      <c r="CJY4" s="84"/>
      <c r="CJZ4" s="84"/>
      <c r="CKA4" s="84"/>
      <c r="CKB4" s="84"/>
      <c r="CKC4" s="84"/>
      <c r="CKD4" s="84"/>
      <c r="CKE4" s="84"/>
      <c r="CKF4" s="84"/>
      <c r="CKG4" s="84"/>
      <c r="CKH4" s="84"/>
      <c r="CKI4" s="84"/>
      <c r="CKJ4" s="84"/>
      <c r="CKK4" s="84"/>
      <c r="CKL4" s="84"/>
      <c r="CKM4" s="84"/>
      <c r="CKN4" s="84"/>
      <c r="CKO4" s="84"/>
      <c r="CKP4" s="84"/>
      <c r="CKQ4" s="84"/>
      <c r="CKR4" s="84"/>
      <c r="CKS4" s="84"/>
      <c r="CKT4" s="84"/>
      <c r="CKU4" s="84"/>
      <c r="CKV4" s="84"/>
      <c r="CKW4" s="84"/>
      <c r="CKX4" s="84"/>
      <c r="CKY4" s="84"/>
      <c r="CKZ4" s="84"/>
      <c r="CLA4" s="84"/>
      <c r="CLB4" s="84"/>
      <c r="CLC4" s="84"/>
      <c r="CLD4" s="84"/>
      <c r="CLE4" s="84"/>
      <c r="CLF4" s="84"/>
      <c r="CLG4" s="84"/>
      <c r="CLH4" s="84"/>
      <c r="CLI4" s="84"/>
      <c r="CLJ4" s="84"/>
      <c r="CLK4" s="84"/>
      <c r="CLL4" s="84"/>
      <c r="CLM4" s="84"/>
      <c r="CLN4" s="84"/>
      <c r="CLO4" s="84"/>
      <c r="CLP4" s="84"/>
      <c r="CLQ4" s="84"/>
      <c r="CLR4" s="84"/>
      <c r="CLS4" s="84"/>
      <c r="CLT4" s="84"/>
      <c r="CLU4" s="84"/>
      <c r="CLV4" s="84"/>
      <c r="CLW4" s="84"/>
      <c r="CLX4" s="84"/>
      <c r="CLY4" s="84"/>
      <c r="CLZ4" s="84"/>
      <c r="CMA4" s="84"/>
      <c r="CMB4" s="84"/>
      <c r="CMC4" s="84"/>
      <c r="CMD4" s="84"/>
      <c r="CME4" s="84"/>
      <c r="CMF4" s="84"/>
      <c r="CMG4" s="84"/>
      <c r="CMH4" s="84"/>
      <c r="CMI4" s="84"/>
      <c r="CMJ4" s="84"/>
      <c r="CMK4" s="84"/>
      <c r="CML4" s="84"/>
      <c r="CMM4" s="84"/>
      <c r="CMN4" s="84"/>
      <c r="CMO4" s="84"/>
      <c r="CMP4" s="84"/>
      <c r="CMQ4" s="84"/>
      <c r="CMR4" s="84"/>
      <c r="CMS4" s="84"/>
      <c r="CMT4" s="84"/>
      <c r="CMU4" s="84"/>
      <c r="CMV4" s="84"/>
      <c r="CMW4" s="84"/>
      <c r="CMX4" s="84"/>
      <c r="CMY4" s="84"/>
      <c r="CMZ4" s="84"/>
      <c r="CNA4" s="84"/>
      <c r="CNB4" s="84"/>
      <c r="CNC4" s="84"/>
      <c r="CND4" s="84"/>
      <c r="CNE4" s="84"/>
      <c r="CNF4" s="84"/>
      <c r="CNG4" s="84"/>
      <c r="CNH4" s="84"/>
      <c r="CNI4" s="84"/>
      <c r="CNJ4" s="84"/>
      <c r="CNK4" s="84"/>
      <c r="CNL4" s="84"/>
      <c r="CNM4" s="84"/>
      <c r="CNN4" s="84"/>
      <c r="CNO4" s="84"/>
      <c r="CNP4" s="84"/>
      <c r="CNQ4" s="84"/>
      <c r="CNR4" s="84"/>
      <c r="CNS4" s="84"/>
      <c r="CNT4" s="84"/>
      <c r="CNU4" s="84"/>
      <c r="CNV4" s="84"/>
      <c r="CNW4" s="84"/>
      <c r="CNX4" s="84"/>
      <c r="CNY4" s="84"/>
      <c r="CNZ4" s="84"/>
      <c r="COA4" s="84"/>
      <c r="COB4" s="84"/>
      <c r="COC4" s="84"/>
      <c r="COD4" s="84"/>
      <c r="COE4" s="84"/>
      <c r="COF4" s="84"/>
      <c r="COG4" s="84"/>
      <c r="COH4" s="84"/>
      <c r="COI4" s="84"/>
      <c r="COJ4" s="84"/>
      <c r="COK4" s="84"/>
      <c r="COL4" s="84"/>
      <c r="COM4" s="84"/>
      <c r="CON4" s="84"/>
      <c r="COO4" s="84"/>
      <c r="COP4" s="84"/>
      <c r="COQ4" s="84"/>
      <c r="COR4" s="84"/>
      <c r="COS4" s="84"/>
      <c r="COT4" s="84"/>
      <c r="COU4" s="84"/>
      <c r="COV4" s="84"/>
      <c r="COW4" s="84"/>
      <c r="COX4" s="84"/>
      <c r="COY4" s="84"/>
      <c r="COZ4" s="84"/>
      <c r="CPA4" s="84"/>
      <c r="CPB4" s="84"/>
      <c r="CPC4" s="84"/>
      <c r="CPD4" s="84"/>
      <c r="CPE4" s="84"/>
      <c r="CPF4" s="84"/>
      <c r="CPG4" s="84"/>
      <c r="CPH4" s="84"/>
      <c r="CPI4" s="84"/>
      <c r="CPJ4" s="84"/>
      <c r="CPK4" s="84"/>
      <c r="CPL4" s="84"/>
      <c r="CPM4" s="84"/>
      <c r="CPN4" s="84"/>
      <c r="CPO4" s="84"/>
      <c r="CPP4" s="84"/>
      <c r="CPQ4" s="84"/>
      <c r="CPR4" s="84"/>
      <c r="CPS4" s="84"/>
      <c r="CPT4" s="84"/>
      <c r="CPU4" s="84"/>
      <c r="CPV4" s="84"/>
      <c r="CPW4" s="84"/>
      <c r="CPX4" s="84"/>
      <c r="CPY4" s="84"/>
      <c r="CPZ4" s="84"/>
      <c r="CQA4" s="84"/>
      <c r="CQB4" s="84"/>
      <c r="CQC4" s="84"/>
      <c r="CQD4" s="84"/>
      <c r="CQE4" s="84"/>
      <c r="CQF4" s="84"/>
      <c r="CQG4" s="84"/>
      <c r="CQH4" s="84"/>
      <c r="CQI4" s="84"/>
      <c r="CQJ4" s="84"/>
      <c r="CQK4" s="84"/>
      <c r="CQL4" s="84"/>
      <c r="CQM4" s="84"/>
      <c r="CQN4" s="84"/>
      <c r="CQO4" s="84"/>
      <c r="CQP4" s="84"/>
      <c r="CQQ4" s="84"/>
      <c r="CQR4" s="84"/>
      <c r="CQS4" s="84"/>
      <c r="CQT4" s="84"/>
      <c r="CQU4" s="84"/>
      <c r="CQV4" s="84"/>
      <c r="CQW4" s="84"/>
      <c r="CQX4" s="84"/>
      <c r="CQY4" s="84"/>
      <c r="CQZ4" s="84"/>
      <c r="CRA4" s="84"/>
      <c r="CRB4" s="84"/>
      <c r="CRC4" s="84"/>
      <c r="CRD4" s="84"/>
      <c r="CRE4" s="84"/>
      <c r="CRF4" s="84"/>
      <c r="CRG4" s="84"/>
      <c r="CRH4" s="84"/>
      <c r="CRI4" s="84"/>
      <c r="CRJ4" s="84"/>
      <c r="CRK4" s="84"/>
      <c r="CRL4" s="84"/>
      <c r="CRM4" s="84"/>
      <c r="CRN4" s="84"/>
      <c r="CRO4" s="84"/>
      <c r="CRP4" s="84"/>
      <c r="CRQ4" s="84"/>
      <c r="CRR4" s="84"/>
      <c r="CRS4" s="84"/>
      <c r="CRT4" s="84"/>
      <c r="CRU4" s="84"/>
      <c r="CRV4" s="84"/>
      <c r="CRW4" s="84"/>
      <c r="CRX4" s="84"/>
      <c r="CRY4" s="84"/>
      <c r="CRZ4" s="84"/>
      <c r="CSA4" s="84"/>
      <c r="CSB4" s="84"/>
      <c r="CSC4" s="84"/>
      <c r="CSD4" s="84"/>
      <c r="CSE4" s="84"/>
      <c r="CSF4" s="84"/>
      <c r="CSG4" s="84"/>
      <c r="CSH4" s="84"/>
      <c r="CSI4" s="84"/>
      <c r="CSJ4" s="84"/>
      <c r="CSK4" s="84"/>
      <c r="CSL4" s="84"/>
      <c r="CSM4" s="84"/>
      <c r="CSN4" s="84"/>
      <c r="CSO4" s="84"/>
      <c r="CSP4" s="84"/>
      <c r="CSQ4" s="84"/>
      <c r="CSR4" s="84"/>
      <c r="CSS4" s="84"/>
      <c r="CST4" s="84"/>
      <c r="CSU4" s="84"/>
      <c r="CSV4" s="84"/>
      <c r="CSW4" s="84"/>
      <c r="CSX4" s="84"/>
      <c r="CSY4" s="84"/>
      <c r="CSZ4" s="84"/>
      <c r="CTA4" s="84"/>
      <c r="CTB4" s="84"/>
      <c r="CTC4" s="84"/>
      <c r="CTD4" s="84"/>
      <c r="CTE4" s="84"/>
      <c r="CTF4" s="84"/>
      <c r="CTG4" s="84"/>
      <c r="CTH4" s="84"/>
      <c r="CTI4" s="84"/>
      <c r="CTJ4" s="84"/>
      <c r="CTK4" s="84"/>
      <c r="CTL4" s="84"/>
      <c r="CTM4" s="84"/>
      <c r="CTN4" s="84"/>
      <c r="CTO4" s="84"/>
      <c r="CTP4" s="84"/>
      <c r="CTQ4" s="84"/>
      <c r="CTR4" s="84"/>
      <c r="CTS4" s="84"/>
      <c r="CTT4" s="84"/>
      <c r="CTU4" s="84"/>
      <c r="CTV4" s="84"/>
      <c r="CTW4" s="84"/>
      <c r="CTX4" s="84"/>
      <c r="CTY4" s="84"/>
      <c r="CTZ4" s="84"/>
      <c r="CUA4" s="84"/>
      <c r="CUB4" s="84"/>
      <c r="CUC4" s="84"/>
      <c r="CUD4" s="84"/>
      <c r="CUE4" s="84"/>
      <c r="CUF4" s="84"/>
      <c r="CUG4" s="84"/>
      <c r="CUH4" s="84"/>
      <c r="CUI4" s="84"/>
      <c r="CUJ4" s="84"/>
      <c r="CUK4" s="84"/>
      <c r="CUL4" s="84"/>
      <c r="CUM4" s="84"/>
      <c r="CUN4" s="84"/>
      <c r="CUO4" s="84"/>
      <c r="CUP4" s="84"/>
      <c r="CUQ4" s="84"/>
      <c r="CUR4" s="84"/>
      <c r="CUS4" s="84"/>
      <c r="CUT4" s="84"/>
      <c r="CUU4" s="84"/>
      <c r="CUV4" s="84"/>
      <c r="CUW4" s="84"/>
      <c r="CUX4" s="84"/>
      <c r="CUY4" s="84"/>
      <c r="CUZ4" s="84"/>
      <c r="CVA4" s="84"/>
      <c r="CVB4" s="84"/>
      <c r="CVC4" s="84"/>
      <c r="CVD4" s="84"/>
      <c r="CVE4" s="84"/>
      <c r="CVF4" s="84"/>
      <c r="CVG4" s="84"/>
      <c r="CVH4" s="84"/>
      <c r="CVI4" s="84"/>
      <c r="CVJ4" s="84"/>
      <c r="CVK4" s="84"/>
      <c r="CVL4" s="84"/>
      <c r="CVM4" s="84"/>
      <c r="CVN4" s="84"/>
      <c r="CVO4" s="84"/>
      <c r="CVP4" s="84"/>
      <c r="CVQ4" s="84"/>
      <c r="CVR4" s="84"/>
      <c r="CVS4" s="84"/>
      <c r="CVT4" s="84"/>
      <c r="CVU4" s="84"/>
      <c r="CVV4" s="84"/>
      <c r="CVW4" s="84"/>
      <c r="CVX4" s="84"/>
      <c r="CVY4" s="84"/>
      <c r="CVZ4" s="84"/>
      <c r="CWA4" s="84"/>
      <c r="CWB4" s="84"/>
      <c r="CWC4" s="84"/>
      <c r="CWD4" s="84"/>
      <c r="CWE4" s="84"/>
      <c r="CWF4" s="84"/>
      <c r="CWG4" s="84"/>
      <c r="CWH4" s="84"/>
      <c r="CWI4" s="84"/>
      <c r="CWJ4" s="84"/>
      <c r="CWK4" s="84"/>
      <c r="CWL4" s="84"/>
      <c r="CWM4" s="84"/>
      <c r="CWN4" s="84"/>
      <c r="CWO4" s="84"/>
      <c r="CWP4" s="84"/>
      <c r="CWQ4" s="84"/>
      <c r="CWR4" s="84"/>
      <c r="CWS4" s="84"/>
      <c r="CWT4" s="84"/>
      <c r="CWU4" s="84"/>
      <c r="CWV4" s="84"/>
      <c r="CWW4" s="84"/>
      <c r="CWX4" s="84"/>
      <c r="CWY4" s="84"/>
      <c r="CWZ4" s="84"/>
      <c r="CXA4" s="84"/>
      <c r="CXB4" s="84"/>
      <c r="CXC4" s="84"/>
      <c r="CXD4" s="84"/>
      <c r="CXE4" s="84"/>
      <c r="CXF4" s="84"/>
      <c r="CXG4" s="84"/>
      <c r="CXH4" s="84"/>
      <c r="CXI4" s="84"/>
      <c r="CXJ4" s="84"/>
      <c r="CXK4" s="84"/>
      <c r="CXL4" s="84"/>
      <c r="CXM4" s="84"/>
      <c r="CXN4" s="84"/>
      <c r="CXO4" s="84"/>
      <c r="CXP4" s="84"/>
      <c r="CXQ4" s="84"/>
      <c r="CXR4" s="84"/>
      <c r="CXS4" s="84"/>
      <c r="CXT4" s="84"/>
      <c r="CXU4" s="84"/>
      <c r="CXV4" s="84"/>
      <c r="CXW4" s="84"/>
      <c r="CXX4" s="84"/>
      <c r="CXY4" s="84"/>
      <c r="CXZ4" s="84"/>
      <c r="CYA4" s="84"/>
      <c r="CYB4" s="84"/>
      <c r="CYC4" s="84"/>
      <c r="CYD4" s="84"/>
      <c r="CYE4" s="84"/>
      <c r="CYF4" s="84"/>
      <c r="CYG4" s="84"/>
      <c r="CYH4" s="84"/>
      <c r="CYI4" s="84"/>
      <c r="CYJ4" s="84"/>
      <c r="CYK4" s="84"/>
      <c r="CYL4" s="84"/>
      <c r="CYM4" s="84"/>
      <c r="CYN4" s="84"/>
      <c r="CYO4" s="84"/>
      <c r="CYP4" s="84"/>
      <c r="CYQ4" s="84"/>
      <c r="CYR4" s="84"/>
      <c r="CYS4" s="84"/>
      <c r="CYT4" s="84"/>
      <c r="CYU4" s="84"/>
      <c r="CYV4" s="84"/>
      <c r="CYW4" s="84"/>
      <c r="CYX4" s="84"/>
      <c r="CYY4" s="84"/>
      <c r="CYZ4" s="84"/>
      <c r="CZA4" s="84"/>
      <c r="CZB4" s="84"/>
      <c r="CZC4" s="84"/>
      <c r="CZD4" s="84"/>
      <c r="CZE4" s="84"/>
      <c r="CZF4" s="84"/>
      <c r="CZG4" s="84"/>
      <c r="CZH4" s="84"/>
      <c r="CZI4" s="84"/>
      <c r="CZJ4" s="84"/>
      <c r="CZK4" s="84"/>
      <c r="CZL4" s="84"/>
      <c r="CZM4" s="84"/>
      <c r="CZN4" s="84"/>
      <c r="CZO4" s="84"/>
      <c r="CZP4" s="84"/>
      <c r="CZQ4" s="84"/>
      <c r="CZR4" s="84"/>
      <c r="CZS4" s="84"/>
      <c r="CZT4" s="84"/>
      <c r="CZU4" s="84"/>
      <c r="CZV4" s="84"/>
      <c r="CZW4" s="84"/>
      <c r="CZX4" s="84"/>
      <c r="CZY4" s="84"/>
      <c r="CZZ4" s="84"/>
      <c r="DAA4" s="84"/>
      <c r="DAB4" s="84"/>
      <c r="DAC4" s="84"/>
      <c r="DAD4" s="84"/>
      <c r="DAE4" s="84"/>
      <c r="DAF4" s="84"/>
      <c r="DAG4" s="84"/>
      <c r="DAH4" s="84"/>
      <c r="DAI4" s="84"/>
      <c r="DAJ4" s="84"/>
      <c r="DAK4" s="84"/>
      <c r="DAL4" s="84"/>
      <c r="DAM4" s="84"/>
      <c r="DAN4" s="84"/>
      <c r="DAO4" s="84"/>
      <c r="DAP4" s="84"/>
      <c r="DAQ4" s="84"/>
      <c r="DAR4" s="84"/>
      <c r="DAS4" s="84"/>
      <c r="DAT4" s="84"/>
      <c r="DAU4" s="84"/>
      <c r="DAV4" s="84"/>
      <c r="DAW4" s="84"/>
      <c r="DAX4" s="84"/>
      <c r="DAY4" s="84"/>
      <c r="DAZ4" s="84"/>
      <c r="DBA4" s="84"/>
      <c r="DBB4" s="84"/>
      <c r="DBC4" s="84"/>
      <c r="DBD4" s="84"/>
      <c r="DBE4" s="84"/>
      <c r="DBF4" s="84"/>
      <c r="DBG4" s="84"/>
      <c r="DBH4" s="84"/>
      <c r="DBI4" s="84"/>
      <c r="DBJ4" s="84"/>
      <c r="DBK4" s="84"/>
      <c r="DBL4" s="84"/>
      <c r="DBM4" s="84"/>
      <c r="DBN4" s="84"/>
      <c r="DBO4" s="84"/>
      <c r="DBP4" s="84"/>
      <c r="DBQ4" s="84"/>
      <c r="DBR4" s="84"/>
      <c r="DBS4" s="84"/>
      <c r="DBT4" s="84"/>
      <c r="DBU4" s="84"/>
      <c r="DBV4" s="84"/>
      <c r="DBW4" s="84"/>
      <c r="DBX4" s="84"/>
      <c r="DBY4" s="84"/>
      <c r="DBZ4" s="84"/>
      <c r="DCA4" s="84"/>
      <c r="DCB4" s="84"/>
      <c r="DCC4" s="84"/>
      <c r="DCD4" s="84"/>
      <c r="DCE4" s="84"/>
      <c r="DCF4" s="84"/>
      <c r="DCG4" s="84"/>
      <c r="DCH4" s="84"/>
      <c r="DCI4" s="84"/>
      <c r="DCJ4" s="84"/>
      <c r="DCK4" s="84"/>
      <c r="DCL4" s="84"/>
      <c r="DCM4" s="84"/>
      <c r="DCN4" s="84"/>
      <c r="DCO4" s="84"/>
      <c r="DCP4" s="84"/>
      <c r="DCQ4" s="84"/>
      <c r="DCR4" s="84"/>
      <c r="DCS4" s="84"/>
      <c r="DCT4" s="84"/>
      <c r="DCU4" s="84"/>
      <c r="DCV4" s="84"/>
      <c r="DCW4" s="84"/>
      <c r="DCX4" s="84"/>
      <c r="DCY4" s="84"/>
      <c r="DCZ4" s="84"/>
      <c r="DDA4" s="84"/>
      <c r="DDB4" s="84"/>
      <c r="DDC4" s="84"/>
      <c r="DDD4" s="84"/>
      <c r="DDE4" s="84"/>
      <c r="DDF4" s="84"/>
      <c r="DDG4" s="84"/>
      <c r="DDH4" s="84"/>
      <c r="DDI4" s="84"/>
      <c r="DDJ4" s="84"/>
      <c r="DDK4" s="84"/>
      <c r="DDL4" s="84"/>
      <c r="DDM4" s="84"/>
      <c r="DDN4" s="84"/>
      <c r="DDO4" s="84"/>
      <c r="DDP4" s="84"/>
      <c r="DDQ4" s="84"/>
      <c r="DDR4" s="84"/>
      <c r="DDS4" s="84"/>
      <c r="DDT4" s="84"/>
      <c r="DDU4" s="84"/>
      <c r="DDV4" s="84"/>
      <c r="DDW4" s="84"/>
      <c r="DDX4" s="84"/>
      <c r="DDY4" s="84"/>
      <c r="DDZ4" s="84"/>
      <c r="DEA4" s="84"/>
      <c r="DEB4" s="84"/>
      <c r="DEC4" s="84"/>
      <c r="DED4" s="84"/>
      <c r="DEE4" s="84"/>
      <c r="DEF4" s="84"/>
      <c r="DEG4" s="84"/>
      <c r="DEH4" s="84"/>
      <c r="DEI4" s="84"/>
      <c r="DEJ4" s="84"/>
      <c r="DEK4" s="84"/>
      <c r="DEL4" s="84"/>
      <c r="DEM4" s="84"/>
      <c r="DEN4" s="84"/>
      <c r="DEO4" s="84"/>
      <c r="DEP4" s="84"/>
      <c r="DEQ4" s="84"/>
      <c r="DER4" s="84"/>
      <c r="DES4" s="84"/>
      <c r="DET4" s="84"/>
      <c r="DEU4" s="84"/>
      <c r="DEV4" s="84"/>
      <c r="DEW4" s="84"/>
      <c r="DEX4" s="84"/>
      <c r="DEY4" s="84"/>
      <c r="DEZ4" s="84"/>
      <c r="DFA4" s="84"/>
      <c r="DFB4" s="84"/>
      <c r="DFC4" s="84"/>
      <c r="DFD4" s="84"/>
      <c r="DFE4" s="84"/>
      <c r="DFF4" s="84"/>
      <c r="DFG4" s="84"/>
      <c r="DFH4" s="84"/>
      <c r="DFI4" s="84"/>
      <c r="DFJ4" s="84"/>
      <c r="DFK4" s="84"/>
      <c r="DFL4" s="84"/>
      <c r="DFM4" s="84"/>
      <c r="DFN4" s="84"/>
      <c r="DFO4" s="84"/>
      <c r="DFP4" s="84"/>
      <c r="DFQ4" s="84"/>
      <c r="DFR4" s="84"/>
      <c r="DFS4" s="84"/>
      <c r="DFT4" s="84"/>
      <c r="DFU4" s="84"/>
      <c r="DFV4" s="84"/>
      <c r="DFW4" s="84"/>
      <c r="DFX4" s="84"/>
      <c r="DFY4" s="84"/>
      <c r="DFZ4" s="84"/>
      <c r="DGA4" s="84"/>
      <c r="DGB4" s="84"/>
      <c r="DGC4" s="84"/>
      <c r="DGD4" s="84"/>
      <c r="DGE4" s="84"/>
      <c r="DGF4" s="84"/>
      <c r="DGG4" s="84"/>
      <c r="DGH4" s="84"/>
      <c r="DGI4" s="84"/>
      <c r="DGJ4" s="84"/>
      <c r="DGK4" s="84"/>
      <c r="DGL4" s="84"/>
      <c r="DGM4" s="84"/>
      <c r="DGN4" s="84"/>
      <c r="DGO4" s="84"/>
      <c r="DGP4" s="84"/>
      <c r="DGQ4" s="84"/>
      <c r="DGR4" s="84"/>
      <c r="DGS4" s="84"/>
      <c r="DGT4" s="84"/>
      <c r="DGU4" s="84"/>
      <c r="DGV4" s="84"/>
      <c r="DGW4" s="84"/>
      <c r="DGX4" s="84"/>
      <c r="DGY4" s="84"/>
      <c r="DGZ4" s="84"/>
      <c r="DHA4" s="84"/>
      <c r="DHB4" s="84"/>
      <c r="DHC4" s="84"/>
      <c r="DHD4" s="84"/>
      <c r="DHE4" s="84"/>
      <c r="DHF4" s="84"/>
      <c r="DHG4" s="84"/>
      <c r="DHH4" s="84"/>
      <c r="DHI4" s="84"/>
      <c r="DHJ4" s="84"/>
      <c r="DHK4" s="84"/>
      <c r="DHL4" s="84"/>
      <c r="DHM4" s="84"/>
      <c r="DHN4" s="84"/>
      <c r="DHO4" s="84"/>
      <c r="DHP4" s="84"/>
      <c r="DHQ4" s="84"/>
      <c r="DHR4" s="84"/>
      <c r="DHS4" s="84"/>
      <c r="DHT4" s="84"/>
      <c r="DHU4" s="84"/>
      <c r="DHV4" s="84"/>
      <c r="DHW4" s="84"/>
      <c r="DHX4" s="84"/>
      <c r="DHY4" s="84"/>
      <c r="DHZ4" s="84"/>
      <c r="DIA4" s="84"/>
      <c r="DIB4" s="84"/>
      <c r="DIC4" s="84"/>
      <c r="DID4" s="84"/>
      <c r="DIE4" s="84"/>
      <c r="DIF4" s="84"/>
      <c r="DIG4" s="84"/>
      <c r="DIH4" s="84"/>
      <c r="DII4" s="84"/>
      <c r="DIJ4" s="84"/>
      <c r="DIK4" s="84"/>
      <c r="DIL4" s="84"/>
      <c r="DIM4" s="84"/>
      <c r="DIN4" s="84"/>
      <c r="DIO4" s="84"/>
      <c r="DIP4" s="84"/>
      <c r="DIQ4" s="84"/>
      <c r="DIR4" s="84"/>
      <c r="DIS4" s="84"/>
      <c r="DIT4" s="84"/>
      <c r="DIU4" s="84"/>
      <c r="DIV4" s="84"/>
      <c r="DIW4" s="84"/>
      <c r="DIX4" s="84"/>
      <c r="DIY4" s="84"/>
      <c r="DIZ4" s="84"/>
      <c r="DJA4" s="84"/>
      <c r="DJB4" s="84"/>
      <c r="DJC4" s="84"/>
      <c r="DJD4" s="84"/>
      <c r="DJE4" s="84"/>
      <c r="DJF4" s="84"/>
      <c r="DJG4" s="84"/>
      <c r="DJH4" s="84"/>
      <c r="DJI4" s="84"/>
      <c r="DJJ4" s="84"/>
      <c r="DJK4" s="84"/>
      <c r="DJL4" s="84"/>
      <c r="DJM4" s="84"/>
      <c r="DJN4" s="84"/>
      <c r="DJO4" s="84"/>
      <c r="DJP4" s="84"/>
      <c r="DJQ4" s="84"/>
      <c r="DJR4" s="84"/>
      <c r="DJS4" s="84"/>
      <c r="DJT4" s="84"/>
      <c r="DJU4" s="84"/>
      <c r="DJV4" s="84"/>
      <c r="DJW4" s="84"/>
      <c r="DJX4" s="84"/>
      <c r="DJY4" s="84"/>
      <c r="DJZ4" s="84"/>
      <c r="DKA4" s="84"/>
      <c r="DKB4" s="84"/>
      <c r="DKC4" s="84"/>
      <c r="DKD4" s="84"/>
      <c r="DKE4" s="84"/>
      <c r="DKF4" s="84"/>
      <c r="DKG4" s="84"/>
      <c r="DKH4" s="84"/>
      <c r="DKI4" s="84"/>
      <c r="DKJ4" s="84"/>
      <c r="DKK4" s="84"/>
      <c r="DKL4" s="84"/>
      <c r="DKM4" s="84"/>
      <c r="DKN4" s="84"/>
      <c r="DKO4" s="84"/>
      <c r="DKP4" s="84"/>
      <c r="DKQ4" s="84"/>
      <c r="DKR4" s="84"/>
      <c r="DKS4" s="84"/>
      <c r="DKT4" s="84"/>
      <c r="DKU4" s="84"/>
      <c r="DKV4" s="84"/>
      <c r="DKW4" s="84"/>
      <c r="DKX4" s="84"/>
      <c r="DKY4" s="84"/>
      <c r="DKZ4" s="84"/>
      <c r="DLA4" s="84"/>
      <c r="DLB4" s="84"/>
      <c r="DLC4" s="84"/>
      <c r="DLD4" s="84"/>
      <c r="DLE4" s="84"/>
      <c r="DLF4" s="84"/>
      <c r="DLG4" s="84"/>
      <c r="DLH4" s="84"/>
      <c r="DLI4" s="84"/>
      <c r="DLJ4" s="84"/>
      <c r="DLK4" s="84"/>
      <c r="DLL4" s="84"/>
      <c r="DLM4" s="84"/>
      <c r="DLN4" s="84"/>
      <c r="DLO4" s="84"/>
      <c r="DLP4" s="84"/>
      <c r="DLQ4" s="84"/>
      <c r="DLR4" s="84"/>
      <c r="DLS4" s="84"/>
      <c r="DLT4" s="84"/>
      <c r="DLU4" s="84"/>
      <c r="DLV4" s="84"/>
      <c r="DLW4" s="84"/>
      <c r="DLX4" s="84"/>
      <c r="DLY4" s="84"/>
      <c r="DLZ4" s="84"/>
      <c r="DMA4" s="84"/>
      <c r="DMB4" s="84"/>
      <c r="DMC4" s="84"/>
      <c r="DMD4" s="84"/>
      <c r="DME4" s="84"/>
      <c r="DMF4" s="84"/>
      <c r="DMG4" s="84"/>
      <c r="DMH4" s="84"/>
      <c r="DMI4" s="84"/>
      <c r="DMJ4" s="84"/>
      <c r="DMK4" s="84"/>
      <c r="DML4" s="84"/>
      <c r="DMM4" s="84"/>
      <c r="DMN4" s="84"/>
      <c r="DMO4" s="84"/>
      <c r="DMP4" s="84"/>
      <c r="DMQ4" s="84"/>
      <c r="DMR4" s="84"/>
      <c r="DMS4" s="84"/>
      <c r="DMT4" s="84"/>
      <c r="DMU4" s="84"/>
      <c r="DMV4" s="84"/>
      <c r="DMW4" s="84"/>
      <c r="DMX4" s="84"/>
      <c r="DMY4" s="84"/>
      <c r="DMZ4" s="84"/>
      <c r="DNA4" s="84"/>
      <c r="DNB4" s="84"/>
      <c r="DNC4" s="84"/>
      <c r="DND4" s="84"/>
      <c r="DNE4" s="84"/>
      <c r="DNF4" s="84"/>
      <c r="DNG4" s="84"/>
      <c r="DNH4" s="84"/>
      <c r="DNI4" s="84"/>
      <c r="DNJ4" s="84"/>
      <c r="DNK4" s="84"/>
      <c r="DNL4" s="84"/>
      <c r="DNM4" s="84"/>
      <c r="DNN4" s="84"/>
      <c r="DNO4" s="84"/>
      <c r="DNP4" s="84"/>
      <c r="DNQ4" s="84"/>
      <c r="DNR4" s="84"/>
      <c r="DNS4" s="84"/>
      <c r="DNT4" s="84"/>
      <c r="DNU4" s="84"/>
      <c r="DNV4" s="84"/>
      <c r="DNW4" s="84"/>
      <c r="DNX4" s="84"/>
      <c r="DNY4" s="84"/>
      <c r="DNZ4" s="84"/>
      <c r="DOA4" s="84"/>
      <c r="DOB4" s="84"/>
      <c r="DOC4" s="84"/>
      <c r="DOD4" s="84"/>
      <c r="DOE4" s="84"/>
      <c r="DOF4" s="84"/>
      <c r="DOG4" s="84"/>
      <c r="DOH4" s="84"/>
      <c r="DOI4" s="84"/>
      <c r="DOJ4" s="84"/>
      <c r="DOK4" s="84"/>
      <c r="DOL4" s="84"/>
      <c r="DOM4" s="84"/>
      <c r="DON4" s="84"/>
      <c r="DOO4" s="84"/>
      <c r="DOP4" s="84"/>
      <c r="DOQ4" s="84"/>
      <c r="DOR4" s="84"/>
      <c r="DOS4" s="84"/>
      <c r="DOT4" s="84"/>
      <c r="DOU4" s="84"/>
      <c r="DOV4" s="84"/>
      <c r="DOW4" s="84"/>
      <c r="DOX4" s="84"/>
      <c r="DOY4" s="84"/>
      <c r="DOZ4" s="84"/>
      <c r="DPA4" s="84"/>
      <c r="DPB4" s="84"/>
      <c r="DPC4" s="84"/>
      <c r="DPD4" s="84"/>
      <c r="DPE4" s="84"/>
      <c r="DPF4" s="84"/>
      <c r="DPG4" s="84"/>
      <c r="DPH4" s="84"/>
      <c r="DPI4" s="84"/>
      <c r="DPJ4" s="84"/>
      <c r="DPK4" s="84"/>
      <c r="DPL4" s="84"/>
      <c r="DPM4" s="84"/>
      <c r="DPN4" s="84"/>
      <c r="DPO4" s="84"/>
      <c r="DPP4" s="84"/>
      <c r="DPQ4" s="84"/>
      <c r="DPR4" s="84"/>
      <c r="DPS4" s="84"/>
      <c r="DPT4" s="84"/>
      <c r="DPU4" s="84"/>
      <c r="DPV4" s="84"/>
      <c r="DPW4" s="84"/>
      <c r="DPX4" s="84"/>
      <c r="DPY4" s="84"/>
      <c r="DPZ4" s="84"/>
      <c r="DQA4" s="84"/>
      <c r="DQB4" s="84"/>
      <c r="DQC4" s="84"/>
      <c r="DQD4" s="84"/>
      <c r="DQE4" s="84"/>
      <c r="DQF4" s="84"/>
      <c r="DQG4" s="84"/>
      <c r="DQH4" s="84"/>
      <c r="DQI4" s="84"/>
      <c r="DQJ4" s="84"/>
      <c r="DQK4" s="84"/>
      <c r="DQL4" s="84"/>
      <c r="DQM4" s="84"/>
      <c r="DQN4" s="84"/>
      <c r="DQO4" s="84"/>
      <c r="DQP4" s="84"/>
      <c r="DQQ4" s="84"/>
      <c r="DQR4" s="84"/>
      <c r="DQS4" s="84"/>
      <c r="DQT4" s="84"/>
      <c r="DQU4" s="84"/>
      <c r="DQV4" s="84"/>
      <c r="DQW4" s="84"/>
      <c r="DQX4" s="84"/>
      <c r="DQY4" s="84"/>
      <c r="DQZ4" s="84"/>
      <c r="DRA4" s="84"/>
      <c r="DRB4" s="84"/>
      <c r="DRC4" s="84"/>
      <c r="DRD4" s="84"/>
      <c r="DRE4" s="84"/>
      <c r="DRF4" s="84"/>
      <c r="DRG4" s="84"/>
      <c r="DRH4" s="84"/>
      <c r="DRI4" s="84"/>
      <c r="DRJ4" s="84"/>
      <c r="DRK4" s="84"/>
      <c r="DRL4" s="84"/>
      <c r="DRM4" s="84"/>
      <c r="DRN4" s="84"/>
      <c r="DRO4" s="84"/>
      <c r="DRP4" s="84"/>
      <c r="DRQ4" s="84"/>
      <c r="DRR4" s="84"/>
      <c r="DRS4" s="84"/>
      <c r="DRT4" s="84"/>
      <c r="DRU4" s="84"/>
      <c r="DRV4" s="84"/>
      <c r="DRW4" s="84"/>
      <c r="DRX4" s="84"/>
      <c r="DRY4" s="84"/>
      <c r="DRZ4" s="84"/>
      <c r="DSA4" s="84"/>
      <c r="DSB4" s="84"/>
      <c r="DSC4" s="84"/>
      <c r="DSD4" s="84"/>
      <c r="DSE4" s="84"/>
      <c r="DSF4" s="84"/>
      <c r="DSG4" s="84"/>
      <c r="DSH4" s="84"/>
      <c r="DSI4" s="84"/>
      <c r="DSJ4" s="84"/>
      <c r="DSK4" s="84"/>
      <c r="DSL4" s="84"/>
      <c r="DSM4" s="84"/>
      <c r="DSN4" s="84"/>
      <c r="DSO4" s="84"/>
      <c r="DSP4" s="84"/>
      <c r="DSQ4" s="84"/>
      <c r="DSR4" s="84"/>
      <c r="DSS4" s="84"/>
      <c r="DST4" s="84"/>
      <c r="DSU4" s="84"/>
      <c r="DSV4" s="84"/>
      <c r="DSW4" s="84"/>
      <c r="DSX4" s="84"/>
      <c r="DSY4" s="84"/>
      <c r="DSZ4" s="84"/>
      <c r="DTA4" s="84"/>
      <c r="DTB4" s="84"/>
      <c r="DTC4" s="84"/>
      <c r="DTD4" s="84"/>
      <c r="DTE4" s="84"/>
      <c r="DTF4" s="84"/>
      <c r="DTG4" s="84"/>
      <c r="DTH4" s="84"/>
      <c r="DTI4" s="84"/>
      <c r="DTJ4" s="84"/>
      <c r="DTK4" s="84"/>
      <c r="DTL4" s="84"/>
      <c r="DTM4" s="84"/>
      <c r="DTN4" s="84"/>
      <c r="DTO4" s="84"/>
      <c r="DTP4" s="84"/>
      <c r="DTQ4" s="84"/>
      <c r="DTR4" s="84"/>
      <c r="DTS4" s="84"/>
      <c r="DTT4" s="84"/>
      <c r="DTU4" s="84"/>
      <c r="DTV4" s="84"/>
      <c r="DTW4" s="84"/>
      <c r="DTX4" s="84"/>
      <c r="DTY4" s="84"/>
      <c r="DTZ4" s="84"/>
      <c r="DUA4" s="84"/>
      <c r="DUB4" s="84"/>
      <c r="DUC4" s="84"/>
      <c r="DUD4" s="84"/>
      <c r="DUE4" s="84"/>
      <c r="DUF4" s="84"/>
      <c r="DUG4" s="84"/>
      <c r="DUH4" s="84"/>
      <c r="DUI4" s="84"/>
      <c r="DUJ4" s="84"/>
      <c r="DUK4" s="84"/>
      <c r="DUL4" s="84"/>
      <c r="DUM4" s="84"/>
      <c r="DUN4" s="84"/>
      <c r="DUO4" s="84"/>
      <c r="DUP4" s="84"/>
      <c r="DUQ4" s="84"/>
      <c r="DUR4" s="84"/>
      <c r="DUS4" s="84"/>
      <c r="DUT4" s="84"/>
      <c r="DUU4" s="84"/>
      <c r="DUV4" s="84"/>
      <c r="DUW4" s="84"/>
      <c r="DUX4" s="84"/>
      <c r="DUY4" s="84"/>
      <c r="DUZ4" s="84"/>
      <c r="DVA4" s="84"/>
      <c r="DVB4" s="84"/>
      <c r="DVC4" s="84"/>
      <c r="DVD4" s="84"/>
      <c r="DVE4" s="84"/>
      <c r="DVF4" s="84"/>
      <c r="DVG4" s="84"/>
      <c r="DVH4" s="84"/>
      <c r="DVI4" s="84"/>
      <c r="DVJ4" s="84"/>
      <c r="DVK4" s="84"/>
      <c r="DVL4" s="84"/>
      <c r="DVM4" s="84"/>
      <c r="DVN4" s="84"/>
      <c r="DVO4" s="84"/>
      <c r="DVP4" s="84"/>
      <c r="DVQ4" s="84"/>
      <c r="DVR4" s="84"/>
      <c r="DVS4" s="84"/>
      <c r="DVT4" s="84"/>
      <c r="DVU4" s="84"/>
      <c r="DVV4" s="84"/>
      <c r="DVW4" s="84"/>
      <c r="DVX4" s="84"/>
      <c r="DVY4" s="84"/>
      <c r="DVZ4" s="84"/>
      <c r="DWA4" s="84"/>
      <c r="DWB4" s="84"/>
      <c r="DWC4" s="84"/>
      <c r="DWD4" s="84"/>
      <c r="DWE4" s="84"/>
      <c r="DWF4" s="84"/>
      <c r="DWG4" s="84"/>
      <c r="DWH4" s="84"/>
      <c r="DWI4" s="84"/>
      <c r="DWJ4" s="84"/>
      <c r="DWK4" s="84"/>
      <c r="DWL4" s="84"/>
      <c r="DWM4" s="84"/>
      <c r="DWN4" s="84"/>
      <c r="DWO4" s="84"/>
      <c r="DWP4" s="84"/>
      <c r="DWQ4" s="84"/>
      <c r="DWR4" s="84"/>
      <c r="DWS4" s="84"/>
      <c r="DWT4" s="84"/>
      <c r="DWU4" s="84"/>
      <c r="DWV4" s="84"/>
      <c r="DWW4" s="84"/>
      <c r="DWX4" s="84"/>
      <c r="DWY4" s="84"/>
      <c r="DWZ4" s="84"/>
      <c r="DXA4" s="84"/>
      <c r="DXB4" s="84"/>
      <c r="DXC4" s="84"/>
      <c r="DXD4" s="84"/>
      <c r="DXE4" s="84"/>
      <c r="DXF4" s="84"/>
      <c r="DXG4" s="84"/>
      <c r="DXH4" s="84"/>
      <c r="DXI4" s="84"/>
      <c r="DXJ4" s="84"/>
      <c r="DXK4" s="84"/>
      <c r="DXL4" s="84"/>
      <c r="DXM4" s="84"/>
      <c r="DXN4" s="84"/>
      <c r="DXO4" s="84"/>
      <c r="DXP4" s="84"/>
      <c r="DXQ4" s="84"/>
      <c r="DXR4" s="84"/>
      <c r="DXS4" s="84"/>
      <c r="DXT4" s="84"/>
      <c r="DXU4" s="84"/>
      <c r="DXV4" s="84"/>
      <c r="DXW4" s="84"/>
      <c r="DXX4" s="84"/>
      <c r="DXY4" s="84"/>
      <c r="DXZ4" s="84"/>
      <c r="DYA4" s="84"/>
      <c r="DYB4" s="84"/>
      <c r="DYC4" s="84"/>
      <c r="DYD4" s="84"/>
      <c r="DYE4" s="84"/>
      <c r="DYF4" s="84"/>
      <c r="DYG4" s="84"/>
      <c r="DYH4" s="84"/>
      <c r="DYI4" s="84"/>
      <c r="DYJ4" s="84"/>
      <c r="DYK4" s="84"/>
      <c r="DYL4" s="84"/>
      <c r="DYM4" s="84"/>
      <c r="DYN4" s="84"/>
      <c r="DYO4" s="84"/>
      <c r="DYP4" s="84"/>
      <c r="DYQ4" s="84"/>
      <c r="DYR4" s="84"/>
      <c r="DYS4" s="84"/>
      <c r="DYT4" s="84"/>
      <c r="DYU4" s="84"/>
      <c r="DYV4" s="84"/>
      <c r="DYW4" s="84"/>
      <c r="DYX4" s="84"/>
      <c r="DYY4" s="84"/>
      <c r="DYZ4" s="84"/>
      <c r="DZA4" s="84"/>
      <c r="DZB4" s="84"/>
      <c r="DZC4" s="84"/>
      <c r="DZD4" s="84"/>
      <c r="DZE4" s="84"/>
      <c r="DZF4" s="84"/>
      <c r="DZG4" s="84"/>
      <c r="DZH4" s="84"/>
      <c r="DZI4" s="84"/>
      <c r="DZJ4" s="84"/>
      <c r="DZK4" s="84"/>
      <c r="DZL4" s="84"/>
      <c r="DZM4" s="84"/>
      <c r="DZN4" s="84"/>
      <c r="DZO4" s="84"/>
      <c r="DZP4" s="84"/>
      <c r="DZQ4" s="84"/>
      <c r="DZR4" s="84"/>
      <c r="DZS4" s="84"/>
      <c r="DZT4" s="84"/>
      <c r="DZU4" s="84"/>
      <c r="DZV4" s="84"/>
      <c r="DZW4" s="84"/>
      <c r="DZX4" s="84"/>
      <c r="DZY4" s="84"/>
      <c r="DZZ4" s="84"/>
      <c r="EAA4" s="84"/>
      <c r="EAB4" s="84"/>
      <c r="EAC4" s="84"/>
      <c r="EAD4" s="84"/>
      <c r="EAE4" s="84"/>
      <c r="EAF4" s="84"/>
      <c r="EAG4" s="84"/>
      <c r="EAH4" s="84"/>
      <c r="EAI4" s="84"/>
      <c r="EAJ4" s="84"/>
      <c r="EAK4" s="84"/>
      <c r="EAL4" s="84"/>
      <c r="EAM4" s="84"/>
      <c r="EAN4" s="84"/>
      <c r="EAO4" s="84"/>
      <c r="EAP4" s="84"/>
      <c r="EAQ4" s="84"/>
      <c r="EAR4" s="84"/>
      <c r="EAS4" s="84"/>
      <c r="EAT4" s="84"/>
      <c r="EAU4" s="84"/>
      <c r="EAV4" s="84"/>
      <c r="EAW4" s="84"/>
      <c r="EAX4" s="84"/>
      <c r="EAY4" s="84"/>
      <c r="EAZ4" s="84"/>
      <c r="EBA4" s="84"/>
      <c r="EBB4" s="84"/>
      <c r="EBC4" s="84"/>
      <c r="EBD4" s="84"/>
      <c r="EBE4" s="84"/>
      <c r="EBF4" s="84"/>
      <c r="EBG4" s="84"/>
      <c r="EBH4" s="84"/>
      <c r="EBI4" s="84"/>
      <c r="EBJ4" s="84"/>
      <c r="EBK4" s="84"/>
      <c r="EBL4" s="84"/>
      <c r="EBM4" s="84"/>
      <c r="EBN4" s="84"/>
      <c r="EBO4" s="84"/>
      <c r="EBP4" s="84"/>
      <c r="EBQ4" s="84"/>
      <c r="EBR4" s="84"/>
      <c r="EBS4" s="84"/>
      <c r="EBT4" s="84"/>
      <c r="EBU4" s="84"/>
      <c r="EBV4" s="84"/>
      <c r="EBW4" s="84"/>
      <c r="EBX4" s="84"/>
      <c r="EBY4" s="84"/>
      <c r="EBZ4" s="84"/>
      <c r="ECA4" s="84"/>
      <c r="ECB4" s="84"/>
      <c r="ECC4" s="84"/>
      <c r="ECD4" s="84"/>
      <c r="ECE4" s="84"/>
      <c r="ECF4" s="84"/>
      <c r="ECG4" s="84"/>
      <c r="ECH4" s="84"/>
      <c r="ECI4" s="84"/>
      <c r="ECJ4" s="84"/>
      <c r="ECK4" s="84"/>
      <c r="ECL4" s="84"/>
      <c r="ECM4" s="84"/>
      <c r="ECN4" s="84"/>
      <c r="ECO4" s="84"/>
      <c r="ECP4" s="84"/>
      <c r="ECQ4" s="84"/>
      <c r="ECR4" s="84"/>
      <c r="ECS4" s="84"/>
      <c r="ECT4" s="84"/>
      <c r="ECU4" s="84"/>
      <c r="ECV4" s="84"/>
      <c r="ECW4" s="84"/>
      <c r="ECX4" s="84"/>
      <c r="ECY4" s="84"/>
      <c r="ECZ4" s="84"/>
      <c r="EDA4" s="84"/>
      <c r="EDB4" s="84"/>
      <c r="EDC4" s="84"/>
      <c r="EDD4" s="84"/>
      <c r="EDE4" s="84"/>
      <c r="EDF4" s="84"/>
      <c r="EDG4" s="84"/>
      <c r="EDH4" s="84"/>
      <c r="EDI4" s="84"/>
      <c r="EDJ4" s="84"/>
      <c r="EDK4" s="84"/>
      <c r="EDL4" s="84"/>
      <c r="EDM4" s="84"/>
      <c r="EDN4" s="84"/>
      <c r="EDO4" s="84"/>
      <c r="EDP4" s="84"/>
      <c r="EDQ4" s="84"/>
      <c r="EDR4" s="84"/>
      <c r="EDS4" s="84"/>
      <c r="EDT4" s="84"/>
      <c r="EDU4" s="84"/>
      <c r="EDV4" s="84"/>
      <c r="EDW4" s="84"/>
      <c r="EDX4" s="84"/>
      <c r="EDY4" s="84"/>
      <c r="EDZ4" s="84"/>
      <c r="EEA4" s="84"/>
      <c r="EEB4" s="84"/>
      <c r="EEC4" s="84"/>
      <c r="EED4" s="84"/>
      <c r="EEE4" s="84"/>
      <c r="EEF4" s="84"/>
      <c r="EEG4" s="84"/>
      <c r="EEH4" s="84"/>
      <c r="EEI4" s="84"/>
      <c r="EEJ4" s="84"/>
      <c r="EEK4" s="84"/>
      <c r="EEL4" s="84"/>
      <c r="EEM4" s="84"/>
      <c r="EEN4" s="84"/>
      <c r="EEO4" s="84"/>
      <c r="EEP4" s="84"/>
      <c r="EEQ4" s="84"/>
      <c r="EER4" s="84"/>
      <c r="EES4" s="84"/>
      <c r="EET4" s="84"/>
      <c r="EEU4" s="84"/>
      <c r="EEV4" s="84"/>
      <c r="EEW4" s="84"/>
      <c r="EEX4" s="84"/>
      <c r="EEY4" s="84"/>
      <c r="EEZ4" s="84"/>
      <c r="EFA4" s="84"/>
      <c r="EFB4" s="84"/>
      <c r="EFC4" s="84"/>
      <c r="EFD4" s="84"/>
      <c r="EFE4" s="84"/>
      <c r="EFF4" s="84"/>
      <c r="EFG4" s="84"/>
      <c r="EFH4" s="84"/>
      <c r="EFI4" s="84"/>
      <c r="EFJ4" s="84"/>
      <c r="EFK4" s="84"/>
      <c r="EFL4" s="84"/>
      <c r="EFM4" s="84"/>
      <c r="EFN4" s="84"/>
      <c r="EFO4" s="84"/>
      <c r="EFP4" s="84"/>
      <c r="EFQ4" s="84"/>
      <c r="EFR4" s="84"/>
      <c r="EFS4" s="84"/>
      <c r="EFT4" s="84"/>
      <c r="EFU4" s="84"/>
      <c r="EFV4" s="84"/>
      <c r="EFW4" s="84"/>
      <c r="EFX4" s="84"/>
      <c r="EFY4" s="84"/>
      <c r="EFZ4" s="84"/>
      <c r="EGA4" s="84"/>
      <c r="EGB4" s="84"/>
      <c r="EGC4" s="84"/>
      <c r="EGD4" s="84"/>
      <c r="EGE4" s="84"/>
      <c r="EGF4" s="84"/>
      <c r="EGG4" s="84"/>
      <c r="EGH4" s="84"/>
      <c r="EGI4" s="84"/>
      <c r="EGJ4" s="84"/>
      <c r="EGK4" s="84"/>
      <c r="EGL4" s="84"/>
      <c r="EGM4" s="84"/>
      <c r="EGN4" s="84"/>
      <c r="EGO4" s="84"/>
      <c r="EGP4" s="84"/>
      <c r="EGQ4" s="84"/>
      <c r="EGR4" s="84"/>
      <c r="EGS4" s="84"/>
      <c r="EGT4" s="84"/>
      <c r="EGU4" s="84"/>
      <c r="EGV4" s="84"/>
      <c r="EGW4" s="84"/>
      <c r="EGX4" s="84"/>
      <c r="EGY4" s="84"/>
      <c r="EGZ4" s="84"/>
      <c r="EHA4" s="84"/>
      <c r="EHB4" s="84"/>
      <c r="EHC4" s="84"/>
      <c r="EHD4" s="84"/>
      <c r="EHE4" s="84"/>
      <c r="EHF4" s="84"/>
      <c r="EHG4" s="84"/>
      <c r="EHH4" s="84"/>
      <c r="EHI4" s="84"/>
      <c r="EHJ4" s="84"/>
      <c r="EHK4" s="84"/>
      <c r="EHL4" s="84"/>
      <c r="EHM4" s="84"/>
      <c r="EHN4" s="84"/>
      <c r="EHO4" s="84"/>
      <c r="EHP4" s="84"/>
      <c r="EHQ4" s="84"/>
      <c r="EHR4" s="84"/>
      <c r="EHS4" s="84"/>
      <c r="EHT4" s="84"/>
      <c r="EHU4" s="84"/>
      <c r="EHV4" s="84"/>
      <c r="EHW4" s="84"/>
      <c r="EHX4" s="84"/>
      <c r="EHY4" s="84"/>
      <c r="EHZ4" s="84"/>
      <c r="EIA4" s="84"/>
      <c r="EIB4" s="84"/>
      <c r="EIC4" s="84"/>
      <c r="EID4" s="84"/>
      <c r="EIE4" s="84"/>
      <c r="EIF4" s="84"/>
      <c r="EIG4" s="84"/>
      <c r="EIH4" s="84"/>
      <c r="EII4" s="84"/>
      <c r="EIJ4" s="84"/>
      <c r="EIK4" s="84"/>
      <c r="EIL4" s="84"/>
      <c r="EIM4" s="84"/>
      <c r="EIN4" s="84"/>
      <c r="EIO4" s="84"/>
      <c r="EIP4" s="84"/>
      <c r="EIQ4" s="84"/>
      <c r="EIR4" s="84"/>
      <c r="EIS4" s="84"/>
      <c r="EIT4" s="84"/>
      <c r="EIU4" s="84"/>
      <c r="EIV4" s="84"/>
      <c r="EIW4" s="84"/>
      <c r="EIX4" s="84"/>
      <c r="EIY4" s="84"/>
      <c r="EIZ4" s="84"/>
      <c r="EJA4" s="84"/>
      <c r="EJB4" s="84"/>
      <c r="EJC4" s="84"/>
      <c r="EJD4" s="84"/>
      <c r="EJE4" s="84"/>
      <c r="EJF4" s="84"/>
      <c r="EJG4" s="84"/>
      <c r="EJH4" s="84"/>
      <c r="EJI4" s="84"/>
      <c r="EJJ4" s="84"/>
      <c r="EJK4" s="84"/>
      <c r="EJL4" s="84"/>
      <c r="EJM4" s="84"/>
      <c r="EJN4" s="84"/>
      <c r="EJO4" s="84"/>
      <c r="EJP4" s="84"/>
      <c r="EJQ4" s="84"/>
      <c r="EJR4" s="84"/>
      <c r="EJS4" s="84"/>
      <c r="EJT4" s="84"/>
      <c r="EJU4" s="84"/>
      <c r="EJV4" s="84"/>
      <c r="EJW4" s="84"/>
      <c r="EJX4" s="84"/>
      <c r="EJY4" s="84"/>
      <c r="EJZ4" s="84"/>
      <c r="EKA4" s="84"/>
      <c r="EKB4" s="84"/>
      <c r="EKC4" s="84"/>
      <c r="EKD4" s="84"/>
      <c r="EKE4" s="84"/>
      <c r="EKF4" s="84"/>
      <c r="EKG4" s="84"/>
      <c r="EKH4" s="84"/>
      <c r="EKI4" s="84"/>
      <c r="EKJ4" s="84"/>
      <c r="EKK4" s="84"/>
      <c r="EKL4" s="84"/>
      <c r="EKM4" s="84"/>
      <c r="EKN4" s="84"/>
      <c r="EKO4" s="84"/>
      <c r="EKP4" s="84"/>
      <c r="EKQ4" s="84"/>
      <c r="EKR4" s="84"/>
      <c r="EKS4" s="84"/>
      <c r="EKT4" s="84"/>
      <c r="EKU4" s="84"/>
      <c r="EKV4" s="84"/>
      <c r="EKW4" s="84"/>
      <c r="EKX4" s="84"/>
      <c r="EKY4" s="84"/>
      <c r="EKZ4" s="84"/>
      <c r="ELA4" s="84"/>
      <c r="ELB4" s="84"/>
      <c r="ELC4" s="84"/>
      <c r="ELD4" s="84"/>
      <c r="ELE4" s="84"/>
      <c r="ELF4" s="84"/>
      <c r="ELG4" s="84"/>
      <c r="ELH4" s="84"/>
      <c r="ELI4" s="84"/>
      <c r="ELJ4" s="84"/>
      <c r="ELK4" s="84"/>
      <c r="ELL4" s="84"/>
      <c r="ELM4" s="84"/>
      <c r="ELN4" s="84"/>
      <c r="ELO4" s="84"/>
      <c r="ELP4" s="84"/>
      <c r="ELQ4" s="84"/>
      <c r="ELR4" s="84"/>
      <c r="ELS4" s="84"/>
      <c r="ELT4" s="84"/>
      <c r="ELU4" s="84"/>
      <c r="ELV4" s="84"/>
      <c r="ELW4" s="84"/>
      <c r="ELX4" s="84"/>
      <c r="ELY4" s="84"/>
      <c r="ELZ4" s="84"/>
      <c r="EMA4" s="84"/>
      <c r="EMB4" s="84"/>
      <c r="EMC4" s="84"/>
      <c r="EMD4" s="84"/>
      <c r="EME4" s="84"/>
      <c r="EMF4" s="84"/>
      <c r="EMG4" s="84"/>
      <c r="EMH4" s="84"/>
      <c r="EMI4" s="84"/>
      <c r="EMJ4" s="84"/>
      <c r="EMK4" s="84"/>
      <c r="EML4" s="84"/>
      <c r="EMM4" s="84"/>
      <c r="EMN4" s="84"/>
      <c r="EMO4" s="84"/>
      <c r="EMP4" s="84"/>
      <c r="EMQ4" s="84"/>
      <c r="EMR4" s="84"/>
      <c r="EMS4" s="84"/>
      <c r="EMT4" s="84"/>
      <c r="EMU4" s="84"/>
      <c r="EMV4" s="84"/>
      <c r="EMW4" s="84"/>
      <c r="EMX4" s="84"/>
      <c r="EMY4" s="84"/>
      <c r="EMZ4" s="84"/>
      <c r="ENA4" s="84"/>
      <c r="ENB4" s="84"/>
      <c r="ENC4" s="84"/>
      <c r="END4" s="84"/>
      <c r="ENE4" s="84"/>
      <c r="ENF4" s="84"/>
      <c r="ENG4" s="84"/>
      <c r="ENH4" s="84"/>
      <c r="ENI4" s="84"/>
      <c r="ENJ4" s="84"/>
      <c r="ENK4" s="84"/>
      <c r="ENL4" s="84"/>
      <c r="ENM4" s="84"/>
      <c r="ENN4" s="84"/>
      <c r="ENO4" s="84"/>
      <c r="ENP4" s="84"/>
      <c r="ENQ4" s="84"/>
      <c r="ENR4" s="84"/>
      <c r="ENS4" s="84"/>
      <c r="ENT4" s="84"/>
      <c r="ENU4" s="84"/>
      <c r="ENV4" s="84"/>
      <c r="ENW4" s="84"/>
      <c r="ENX4" s="84"/>
      <c r="ENY4" s="84"/>
      <c r="ENZ4" s="84"/>
      <c r="EOA4" s="84"/>
      <c r="EOB4" s="84"/>
      <c r="EOC4" s="84"/>
      <c r="EOD4" s="84"/>
      <c r="EOE4" s="84"/>
      <c r="EOF4" s="84"/>
      <c r="EOG4" s="84"/>
      <c r="EOH4" s="84"/>
      <c r="EOI4" s="84"/>
      <c r="EOJ4" s="84"/>
      <c r="EOK4" s="84"/>
      <c r="EOL4" s="84"/>
      <c r="EOM4" s="84"/>
      <c r="EON4" s="84"/>
      <c r="EOO4" s="84"/>
      <c r="EOP4" s="84"/>
      <c r="EOQ4" s="84"/>
      <c r="EOR4" s="84"/>
      <c r="EOS4" s="84"/>
      <c r="EOT4" s="84"/>
      <c r="EOU4" s="84"/>
      <c r="EOV4" s="84"/>
      <c r="EOW4" s="84"/>
      <c r="EOX4" s="84"/>
      <c r="EOY4" s="84"/>
      <c r="EOZ4" s="84"/>
      <c r="EPA4" s="84"/>
      <c r="EPB4" s="84"/>
      <c r="EPC4" s="84"/>
      <c r="EPD4" s="84"/>
      <c r="EPE4" s="84"/>
      <c r="EPF4" s="84"/>
      <c r="EPG4" s="84"/>
      <c r="EPH4" s="84"/>
      <c r="EPI4" s="84"/>
      <c r="EPJ4" s="84"/>
      <c r="EPK4" s="84"/>
      <c r="EPL4" s="84"/>
      <c r="EPM4" s="84"/>
      <c r="EPN4" s="84"/>
      <c r="EPO4" s="84"/>
      <c r="EPP4" s="84"/>
      <c r="EPQ4" s="84"/>
      <c r="EPR4" s="84"/>
      <c r="EPS4" s="84"/>
      <c r="EPT4" s="84"/>
      <c r="EPU4" s="84"/>
      <c r="EPV4" s="84"/>
      <c r="EPW4" s="84"/>
      <c r="EPX4" s="84"/>
      <c r="EPY4" s="84"/>
      <c r="EPZ4" s="84"/>
      <c r="EQA4" s="84"/>
      <c r="EQB4" s="84"/>
      <c r="EQC4" s="84"/>
      <c r="EQD4" s="84"/>
      <c r="EQE4" s="84"/>
      <c r="EQF4" s="84"/>
      <c r="EQG4" s="84"/>
      <c r="EQH4" s="84"/>
      <c r="EQI4" s="84"/>
      <c r="EQJ4" s="84"/>
      <c r="EQK4" s="84"/>
      <c r="EQL4" s="84"/>
      <c r="EQM4" s="84"/>
      <c r="EQN4" s="84"/>
      <c r="EQO4" s="84"/>
      <c r="EQP4" s="84"/>
      <c r="EQQ4" s="84"/>
      <c r="EQR4" s="84"/>
      <c r="EQS4" s="84"/>
      <c r="EQT4" s="84"/>
      <c r="EQU4" s="84"/>
      <c r="EQV4" s="84"/>
      <c r="EQW4" s="84"/>
      <c r="EQX4" s="84"/>
      <c r="EQY4" s="84"/>
      <c r="EQZ4" s="84"/>
      <c r="ERA4" s="84"/>
      <c r="ERB4" s="84"/>
      <c r="ERC4" s="84"/>
      <c r="ERD4" s="84"/>
      <c r="ERE4" s="84"/>
      <c r="ERF4" s="84"/>
      <c r="ERG4" s="84"/>
      <c r="ERH4" s="84"/>
      <c r="ERI4" s="84"/>
      <c r="ERJ4" s="84"/>
      <c r="ERK4" s="84"/>
      <c r="ERL4" s="84"/>
      <c r="ERM4" s="84"/>
      <c r="ERN4" s="84"/>
      <c r="ERO4" s="84"/>
      <c r="ERP4" s="84"/>
      <c r="ERQ4" s="84"/>
      <c r="ERR4" s="84"/>
      <c r="ERS4" s="84"/>
      <c r="ERT4" s="84"/>
      <c r="ERU4" s="84"/>
      <c r="ERV4" s="84"/>
      <c r="ERW4" s="84"/>
      <c r="ERX4" s="84"/>
      <c r="ERY4" s="84"/>
      <c r="ERZ4" s="84"/>
      <c r="ESA4" s="84"/>
      <c r="ESB4" s="84"/>
      <c r="ESC4" s="84"/>
      <c r="ESD4" s="84"/>
      <c r="ESE4" s="84"/>
      <c r="ESF4" s="84"/>
      <c r="ESG4" s="84"/>
      <c r="ESH4" s="84"/>
      <c r="ESI4" s="84"/>
      <c r="ESJ4" s="84"/>
      <c r="ESK4" s="84"/>
      <c r="ESL4" s="84"/>
      <c r="ESM4" s="84"/>
      <c r="ESN4" s="84"/>
      <c r="ESO4" s="84"/>
      <c r="ESP4" s="84"/>
      <c r="ESQ4" s="84"/>
      <c r="ESR4" s="84"/>
      <c r="ESS4" s="84"/>
      <c r="EST4" s="84"/>
      <c r="ESU4" s="84"/>
      <c r="ESV4" s="84"/>
      <c r="ESW4" s="84"/>
      <c r="ESX4" s="84"/>
      <c r="ESY4" s="84"/>
      <c r="ESZ4" s="84"/>
      <c r="ETA4" s="84"/>
      <c r="ETB4" s="84"/>
      <c r="ETC4" s="84"/>
      <c r="ETD4" s="84"/>
      <c r="ETE4" s="84"/>
      <c r="ETF4" s="84"/>
      <c r="ETG4" s="84"/>
      <c r="ETH4" s="84"/>
      <c r="ETI4" s="84"/>
      <c r="ETJ4" s="84"/>
      <c r="ETK4" s="84"/>
      <c r="ETL4" s="84"/>
      <c r="ETM4" s="84"/>
      <c r="ETN4" s="84"/>
      <c r="ETO4" s="84"/>
      <c r="ETP4" s="84"/>
      <c r="ETQ4" s="84"/>
      <c r="ETR4" s="84"/>
      <c r="ETS4" s="84"/>
      <c r="ETT4" s="84"/>
      <c r="ETU4" s="84"/>
      <c r="ETV4" s="84"/>
      <c r="ETW4" s="84"/>
      <c r="ETX4" s="84"/>
      <c r="ETY4" s="84"/>
      <c r="ETZ4" s="84"/>
      <c r="EUA4" s="84"/>
      <c r="EUB4" s="84"/>
      <c r="EUC4" s="84"/>
      <c r="EUD4" s="84"/>
      <c r="EUE4" s="84"/>
      <c r="EUF4" s="84"/>
      <c r="EUG4" s="84"/>
      <c r="EUH4" s="84"/>
      <c r="EUI4" s="84"/>
      <c r="EUJ4" s="84"/>
      <c r="EUK4" s="84"/>
      <c r="EUL4" s="84"/>
      <c r="EUM4" s="84"/>
      <c r="EUN4" s="84"/>
      <c r="EUO4" s="84"/>
      <c r="EUP4" s="84"/>
      <c r="EUQ4" s="84"/>
      <c r="EUR4" s="84"/>
      <c r="EUS4" s="84"/>
      <c r="EUT4" s="84"/>
      <c r="EUU4" s="84"/>
      <c r="EUV4" s="84"/>
      <c r="EUW4" s="84"/>
      <c r="EUX4" s="84"/>
      <c r="EUY4" s="84"/>
      <c r="EUZ4" s="84"/>
      <c r="EVA4" s="84"/>
      <c r="EVB4" s="84"/>
      <c r="EVC4" s="84"/>
      <c r="EVD4" s="84"/>
      <c r="EVE4" s="84"/>
      <c r="EVF4" s="84"/>
      <c r="EVG4" s="84"/>
      <c r="EVH4" s="84"/>
      <c r="EVI4" s="84"/>
      <c r="EVJ4" s="84"/>
      <c r="EVK4" s="84"/>
      <c r="EVL4" s="84"/>
      <c r="EVM4" s="84"/>
      <c r="EVN4" s="84"/>
      <c r="EVO4" s="84"/>
      <c r="EVP4" s="84"/>
      <c r="EVQ4" s="84"/>
      <c r="EVR4" s="84"/>
      <c r="EVS4" s="84"/>
      <c r="EVT4" s="84"/>
      <c r="EVU4" s="84"/>
      <c r="EVV4" s="84"/>
      <c r="EVW4" s="84"/>
      <c r="EVX4" s="84"/>
      <c r="EVY4" s="84"/>
      <c r="EVZ4" s="84"/>
      <c r="EWA4" s="84"/>
      <c r="EWB4" s="84"/>
      <c r="EWC4" s="84"/>
      <c r="EWD4" s="84"/>
      <c r="EWE4" s="84"/>
      <c r="EWF4" s="84"/>
      <c r="EWG4" s="84"/>
      <c r="EWH4" s="84"/>
      <c r="EWI4" s="84"/>
      <c r="EWJ4" s="84"/>
      <c r="EWK4" s="84"/>
      <c r="EWL4" s="84"/>
      <c r="EWM4" s="84"/>
      <c r="EWN4" s="84"/>
      <c r="EWO4" s="84"/>
      <c r="EWP4" s="84"/>
      <c r="EWQ4" s="84"/>
      <c r="EWR4" s="84"/>
      <c r="EWS4" s="84"/>
      <c r="EWT4" s="84"/>
      <c r="EWU4" s="84"/>
      <c r="EWV4" s="84"/>
      <c r="EWW4" s="84"/>
      <c r="EWX4" s="84"/>
      <c r="EWY4" s="84"/>
      <c r="EWZ4" s="84"/>
      <c r="EXA4" s="84"/>
      <c r="EXB4" s="84"/>
      <c r="EXC4" s="84"/>
      <c r="EXD4" s="84"/>
      <c r="EXE4" s="84"/>
      <c r="EXF4" s="84"/>
      <c r="EXG4" s="84"/>
      <c r="EXH4" s="84"/>
      <c r="EXI4" s="84"/>
      <c r="EXJ4" s="84"/>
      <c r="EXK4" s="84"/>
      <c r="EXL4" s="84"/>
      <c r="EXM4" s="84"/>
      <c r="EXN4" s="84"/>
      <c r="EXO4" s="84"/>
      <c r="EXP4" s="84"/>
      <c r="EXQ4" s="84"/>
      <c r="EXR4" s="84"/>
      <c r="EXS4" s="84"/>
      <c r="EXT4" s="84"/>
      <c r="EXU4" s="84"/>
      <c r="EXV4" s="84"/>
      <c r="EXW4" s="84"/>
      <c r="EXX4" s="84"/>
      <c r="EXY4" s="84"/>
      <c r="EXZ4" s="84"/>
      <c r="EYA4" s="84"/>
      <c r="EYB4" s="84"/>
      <c r="EYC4" s="84"/>
      <c r="EYD4" s="84"/>
      <c r="EYE4" s="84"/>
      <c r="EYF4" s="84"/>
      <c r="EYG4" s="84"/>
      <c r="EYH4" s="84"/>
      <c r="EYI4" s="84"/>
      <c r="EYJ4" s="84"/>
      <c r="EYK4" s="84"/>
      <c r="EYL4" s="84"/>
      <c r="EYM4" s="84"/>
      <c r="EYN4" s="84"/>
      <c r="EYO4" s="84"/>
      <c r="EYP4" s="84"/>
      <c r="EYQ4" s="84"/>
      <c r="EYR4" s="84"/>
      <c r="EYS4" s="84"/>
      <c r="EYT4" s="84"/>
      <c r="EYU4" s="84"/>
      <c r="EYV4" s="84"/>
      <c r="EYW4" s="84"/>
      <c r="EYX4" s="84"/>
      <c r="EYY4" s="84"/>
      <c r="EYZ4" s="84"/>
      <c r="EZA4" s="84"/>
      <c r="EZB4" s="84"/>
      <c r="EZC4" s="84"/>
      <c r="EZD4" s="84"/>
      <c r="EZE4" s="84"/>
      <c r="EZF4" s="84"/>
      <c r="EZG4" s="84"/>
      <c r="EZH4" s="84"/>
      <c r="EZI4" s="84"/>
      <c r="EZJ4" s="84"/>
      <c r="EZK4" s="84"/>
      <c r="EZL4" s="84"/>
      <c r="EZM4" s="84"/>
      <c r="EZN4" s="84"/>
      <c r="EZO4" s="84"/>
      <c r="EZP4" s="84"/>
      <c r="EZQ4" s="84"/>
      <c r="EZR4" s="84"/>
      <c r="EZS4" s="84"/>
      <c r="EZT4" s="84"/>
      <c r="EZU4" s="84"/>
      <c r="EZV4" s="84"/>
      <c r="EZW4" s="84"/>
      <c r="EZX4" s="84"/>
      <c r="EZY4" s="84"/>
      <c r="EZZ4" s="84"/>
      <c r="FAA4" s="84"/>
      <c r="FAB4" s="84"/>
      <c r="FAC4" s="84"/>
      <c r="FAD4" s="84"/>
      <c r="FAE4" s="84"/>
      <c r="FAF4" s="84"/>
      <c r="FAG4" s="84"/>
      <c r="FAH4" s="84"/>
      <c r="FAI4" s="84"/>
      <c r="FAJ4" s="84"/>
      <c r="FAK4" s="84"/>
      <c r="FAL4" s="84"/>
      <c r="FAM4" s="84"/>
      <c r="FAN4" s="84"/>
      <c r="FAO4" s="84"/>
      <c r="FAP4" s="84"/>
      <c r="FAQ4" s="84"/>
      <c r="FAR4" s="84"/>
      <c r="FAS4" s="84"/>
      <c r="FAT4" s="84"/>
      <c r="FAU4" s="84"/>
      <c r="FAV4" s="84"/>
      <c r="FAW4" s="84"/>
      <c r="FAX4" s="84"/>
      <c r="FAY4" s="84"/>
      <c r="FAZ4" s="84"/>
      <c r="FBA4" s="84"/>
      <c r="FBB4" s="84"/>
      <c r="FBC4" s="84"/>
      <c r="FBD4" s="84"/>
      <c r="FBE4" s="84"/>
      <c r="FBF4" s="84"/>
      <c r="FBG4" s="84"/>
      <c r="FBH4" s="84"/>
      <c r="FBI4" s="84"/>
      <c r="FBJ4" s="84"/>
      <c r="FBK4" s="84"/>
      <c r="FBL4" s="84"/>
      <c r="FBM4" s="84"/>
      <c r="FBN4" s="84"/>
      <c r="FBO4" s="84"/>
      <c r="FBP4" s="84"/>
      <c r="FBQ4" s="84"/>
      <c r="FBR4" s="84"/>
      <c r="FBS4" s="84"/>
      <c r="FBT4" s="84"/>
      <c r="FBU4" s="84"/>
      <c r="FBV4" s="84"/>
      <c r="FBW4" s="84"/>
      <c r="FBX4" s="84"/>
      <c r="FBY4" s="84"/>
      <c r="FBZ4" s="84"/>
      <c r="FCA4" s="84"/>
      <c r="FCB4" s="84"/>
      <c r="FCC4" s="84"/>
      <c r="FCD4" s="84"/>
      <c r="FCE4" s="84"/>
      <c r="FCF4" s="84"/>
      <c r="FCG4" s="84"/>
      <c r="FCH4" s="84"/>
      <c r="FCI4" s="84"/>
      <c r="FCJ4" s="84"/>
      <c r="FCK4" s="84"/>
      <c r="FCL4" s="84"/>
      <c r="FCM4" s="84"/>
      <c r="FCN4" s="84"/>
      <c r="FCO4" s="84"/>
      <c r="FCP4" s="84"/>
      <c r="FCQ4" s="84"/>
      <c r="FCR4" s="84"/>
      <c r="FCS4" s="84"/>
      <c r="FCT4" s="84"/>
      <c r="FCU4" s="84"/>
      <c r="FCV4" s="84"/>
      <c r="FCW4" s="84"/>
      <c r="FCX4" s="84"/>
      <c r="FCY4" s="84"/>
      <c r="FCZ4" s="84"/>
      <c r="FDA4" s="84"/>
      <c r="FDB4" s="84"/>
      <c r="FDC4" s="84"/>
      <c r="FDD4" s="84"/>
      <c r="FDE4" s="84"/>
      <c r="FDF4" s="84"/>
      <c r="FDG4" s="84"/>
      <c r="FDH4" s="84"/>
      <c r="FDI4" s="84"/>
      <c r="FDJ4" s="84"/>
      <c r="FDK4" s="84"/>
      <c r="FDL4" s="84"/>
      <c r="FDM4" s="84"/>
      <c r="FDN4" s="84"/>
      <c r="FDO4" s="84"/>
      <c r="FDP4" s="84"/>
      <c r="FDQ4" s="84"/>
      <c r="FDR4" s="84"/>
      <c r="FDS4" s="84"/>
      <c r="FDT4" s="84"/>
      <c r="FDU4" s="84"/>
      <c r="FDV4" s="84"/>
      <c r="FDW4" s="84"/>
      <c r="FDX4" s="84"/>
      <c r="FDY4" s="84"/>
      <c r="FDZ4" s="84"/>
      <c r="FEA4" s="84"/>
      <c r="FEB4" s="84"/>
      <c r="FEC4" s="84"/>
      <c r="FED4" s="84"/>
      <c r="FEE4" s="84"/>
      <c r="FEF4" s="84"/>
      <c r="FEG4" s="84"/>
      <c r="FEH4" s="84"/>
      <c r="FEI4" s="84"/>
      <c r="FEJ4" s="84"/>
      <c r="FEK4" s="84"/>
      <c r="FEL4" s="84"/>
      <c r="FEM4" s="84"/>
      <c r="FEN4" s="84"/>
      <c r="FEO4" s="84"/>
      <c r="FEP4" s="84"/>
      <c r="FEQ4" s="84"/>
      <c r="FER4" s="84"/>
      <c r="FES4" s="84"/>
      <c r="FET4" s="84"/>
      <c r="FEU4" s="84"/>
      <c r="FEV4" s="84"/>
      <c r="FEW4" s="84"/>
      <c r="FEX4" s="84"/>
      <c r="FEY4" s="84"/>
      <c r="FEZ4" s="84"/>
      <c r="FFA4" s="84"/>
      <c r="FFB4" s="84"/>
      <c r="FFC4" s="84"/>
      <c r="FFD4" s="84"/>
      <c r="FFE4" s="84"/>
      <c r="FFF4" s="84"/>
      <c r="FFG4" s="84"/>
      <c r="FFH4" s="84"/>
      <c r="FFI4" s="84"/>
      <c r="FFJ4" s="84"/>
      <c r="FFK4" s="84"/>
      <c r="FFL4" s="84"/>
      <c r="FFM4" s="84"/>
      <c r="FFN4" s="84"/>
      <c r="FFO4" s="84"/>
      <c r="FFP4" s="84"/>
      <c r="FFQ4" s="84"/>
      <c r="FFR4" s="84"/>
      <c r="FFS4" s="84"/>
      <c r="FFT4" s="84"/>
      <c r="FFU4" s="84"/>
      <c r="FFV4" s="84"/>
      <c r="FFW4" s="84"/>
      <c r="FFX4" s="84"/>
      <c r="FFY4" s="84"/>
      <c r="FFZ4" s="84"/>
      <c r="FGA4" s="84"/>
      <c r="FGB4" s="84"/>
      <c r="FGC4" s="84"/>
      <c r="FGD4" s="84"/>
      <c r="FGE4" s="84"/>
      <c r="FGF4" s="84"/>
      <c r="FGG4" s="84"/>
      <c r="FGH4" s="84"/>
      <c r="FGI4" s="84"/>
      <c r="FGJ4" s="84"/>
      <c r="FGK4" s="84"/>
      <c r="FGL4" s="84"/>
      <c r="FGM4" s="84"/>
      <c r="FGN4" s="84"/>
      <c r="FGO4" s="84"/>
      <c r="FGP4" s="84"/>
      <c r="FGQ4" s="84"/>
      <c r="FGR4" s="84"/>
      <c r="FGS4" s="84"/>
      <c r="FGT4" s="84"/>
      <c r="FGU4" s="84"/>
      <c r="FGV4" s="84"/>
      <c r="FGW4" s="84"/>
      <c r="FGX4" s="84"/>
      <c r="FGY4" s="84"/>
      <c r="FGZ4" s="84"/>
      <c r="FHA4" s="84"/>
      <c r="FHB4" s="84"/>
      <c r="FHC4" s="84"/>
      <c r="FHD4" s="84"/>
      <c r="FHE4" s="84"/>
      <c r="FHF4" s="84"/>
      <c r="FHG4" s="84"/>
      <c r="FHH4" s="84"/>
      <c r="FHI4" s="84"/>
      <c r="FHJ4" s="84"/>
      <c r="FHK4" s="84"/>
      <c r="FHL4" s="84"/>
      <c r="FHM4" s="84"/>
      <c r="FHN4" s="84"/>
      <c r="FHO4" s="84"/>
      <c r="FHP4" s="84"/>
      <c r="FHQ4" s="84"/>
      <c r="FHR4" s="84"/>
      <c r="FHS4" s="84"/>
      <c r="FHT4" s="84"/>
      <c r="FHU4" s="84"/>
      <c r="FHV4" s="84"/>
      <c r="FHW4" s="84"/>
      <c r="FHX4" s="84"/>
      <c r="FHY4" s="84"/>
      <c r="FHZ4" s="84"/>
      <c r="FIA4" s="84"/>
      <c r="FIB4" s="84"/>
      <c r="FIC4" s="84"/>
      <c r="FID4" s="84"/>
      <c r="FIE4" s="84"/>
      <c r="FIF4" s="84"/>
      <c r="FIG4" s="84"/>
      <c r="FIH4" s="84"/>
      <c r="FII4" s="84"/>
      <c r="FIJ4" s="84"/>
      <c r="FIK4" s="84"/>
      <c r="FIL4" s="84"/>
      <c r="FIM4" s="84"/>
      <c r="FIN4" s="84"/>
      <c r="FIO4" s="84"/>
      <c r="FIP4" s="84"/>
      <c r="FIQ4" s="84"/>
      <c r="FIR4" s="84"/>
      <c r="FIS4" s="84"/>
      <c r="FIT4" s="84"/>
      <c r="FIU4" s="84"/>
      <c r="FIV4" s="84"/>
      <c r="FIW4" s="84"/>
      <c r="FIX4" s="84"/>
      <c r="FIY4" s="84"/>
      <c r="FIZ4" s="84"/>
      <c r="FJA4" s="84"/>
      <c r="FJB4" s="84"/>
      <c r="FJC4" s="84"/>
      <c r="FJD4" s="84"/>
      <c r="FJE4" s="84"/>
      <c r="FJF4" s="84"/>
      <c r="FJG4" s="84"/>
      <c r="FJH4" s="84"/>
      <c r="FJI4" s="84"/>
      <c r="FJJ4" s="84"/>
      <c r="FJK4" s="84"/>
      <c r="FJL4" s="84"/>
      <c r="FJM4" s="84"/>
      <c r="FJN4" s="84"/>
      <c r="FJO4" s="84"/>
      <c r="FJP4" s="84"/>
      <c r="FJQ4" s="84"/>
      <c r="FJR4" s="84"/>
      <c r="FJS4" s="84"/>
      <c r="FJT4" s="84"/>
      <c r="FJU4" s="84"/>
      <c r="FJV4" s="84"/>
      <c r="FJW4" s="84"/>
      <c r="FJX4" s="84"/>
      <c r="FJY4" s="84"/>
      <c r="FJZ4" s="84"/>
      <c r="FKA4" s="84"/>
      <c r="FKB4" s="84"/>
      <c r="FKC4" s="84"/>
      <c r="FKD4" s="84"/>
      <c r="FKE4" s="84"/>
      <c r="FKF4" s="84"/>
      <c r="FKG4" s="84"/>
      <c r="FKH4" s="84"/>
      <c r="FKI4" s="84"/>
      <c r="FKJ4" s="84"/>
      <c r="FKK4" s="84"/>
      <c r="FKL4" s="84"/>
      <c r="FKM4" s="84"/>
      <c r="FKN4" s="84"/>
      <c r="FKO4" s="84"/>
      <c r="FKP4" s="84"/>
      <c r="FKQ4" s="84"/>
      <c r="FKR4" s="84"/>
      <c r="FKS4" s="84"/>
      <c r="FKT4" s="84"/>
      <c r="FKU4" s="84"/>
      <c r="FKV4" s="84"/>
      <c r="FKW4" s="84"/>
      <c r="FKX4" s="84"/>
      <c r="FKY4" s="84"/>
      <c r="FKZ4" s="84"/>
      <c r="FLA4" s="84"/>
      <c r="FLB4" s="84"/>
      <c r="FLC4" s="84"/>
      <c r="FLD4" s="84"/>
      <c r="FLE4" s="84"/>
      <c r="FLF4" s="84"/>
      <c r="FLG4" s="84"/>
      <c r="FLH4" s="84"/>
      <c r="FLI4" s="84"/>
      <c r="FLJ4" s="84"/>
      <c r="FLK4" s="84"/>
      <c r="FLL4" s="84"/>
      <c r="FLM4" s="84"/>
      <c r="FLN4" s="84"/>
      <c r="FLO4" s="84"/>
      <c r="FLP4" s="84"/>
      <c r="FLQ4" s="84"/>
      <c r="FLR4" s="84"/>
      <c r="FLS4" s="84"/>
      <c r="FLT4" s="84"/>
      <c r="FLU4" s="84"/>
      <c r="FLV4" s="84"/>
      <c r="FLW4" s="84"/>
      <c r="FLX4" s="84"/>
      <c r="FLY4" s="84"/>
      <c r="FLZ4" s="84"/>
      <c r="FMA4" s="84"/>
      <c r="FMB4" s="84"/>
      <c r="FMC4" s="84"/>
      <c r="FMD4" s="84"/>
      <c r="FME4" s="84"/>
      <c r="FMF4" s="84"/>
      <c r="FMG4" s="84"/>
      <c r="FMH4" s="84"/>
      <c r="FMI4" s="84"/>
      <c r="FMJ4" s="84"/>
      <c r="FMK4" s="84"/>
      <c r="FML4" s="84"/>
      <c r="FMM4" s="84"/>
      <c r="FMN4" s="84"/>
      <c r="FMO4" s="84"/>
      <c r="FMP4" s="84"/>
      <c r="FMQ4" s="84"/>
      <c r="FMR4" s="84"/>
      <c r="FMS4" s="84"/>
      <c r="FMT4" s="84"/>
      <c r="FMU4" s="84"/>
      <c r="FMV4" s="84"/>
      <c r="FMW4" s="84"/>
      <c r="FMX4" s="84"/>
      <c r="FMY4" s="84"/>
      <c r="FMZ4" s="84"/>
      <c r="FNA4" s="84"/>
      <c r="FNB4" s="84"/>
      <c r="FNC4" s="84"/>
      <c r="FND4" s="84"/>
      <c r="FNE4" s="84"/>
      <c r="FNF4" s="84"/>
      <c r="FNG4" s="84"/>
      <c r="FNH4" s="84"/>
      <c r="FNI4" s="84"/>
      <c r="FNJ4" s="84"/>
      <c r="FNK4" s="84"/>
      <c r="FNL4" s="84"/>
      <c r="FNM4" s="84"/>
      <c r="FNN4" s="84"/>
      <c r="FNO4" s="84"/>
      <c r="FNP4" s="84"/>
      <c r="FNQ4" s="84"/>
      <c r="FNR4" s="84"/>
      <c r="FNS4" s="84"/>
      <c r="FNT4" s="84"/>
      <c r="FNU4" s="84"/>
      <c r="FNV4" s="84"/>
      <c r="FNW4" s="84"/>
      <c r="FNX4" s="84"/>
      <c r="FNY4" s="84"/>
      <c r="FNZ4" s="84"/>
      <c r="FOA4" s="84"/>
      <c r="FOB4" s="84"/>
      <c r="FOC4" s="84"/>
      <c r="FOD4" s="84"/>
      <c r="FOE4" s="84"/>
      <c r="FOF4" s="84"/>
      <c r="FOG4" s="84"/>
      <c r="FOH4" s="84"/>
      <c r="FOI4" s="84"/>
      <c r="FOJ4" s="84"/>
      <c r="FOK4" s="84"/>
      <c r="FOL4" s="84"/>
      <c r="FOM4" s="84"/>
      <c r="FON4" s="84"/>
      <c r="FOO4" s="84"/>
      <c r="FOP4" s="84"/>
      <c r="FOQ4" s="84"/>
      <c r="FOR4" s="84"/>
      <c r="FOS4" s="84"/>
      <c r="FOT4" s="84"/>
      <c r="FOU4" s="84"/>
      <c r="FOV4" s="84"/>
      <c r="FOW4" s="84"/>
      <c r="FOX4" s="84"/>
      <c r="FOY4" s="84"/>
      <c r="FOZ4" s="84"/>
      <c r="FPA4" s="84"/>
      <c r="FPB4" s="84"/>
      <c r="FPC4" s="84"/>
      <c r="FPD4" s="84"/>
      <c r="FPE4" s="84"/>
      <c r="FPF4" s="84"/>
      <c r="FPG4" s="84"/>
      <c r="FPH4" s="84"/>
      <c r="FPI4" s="84"/>
      <c r="FPJ4" s="84"/>
      <c r="FPK4" s="84"/>
      <c r="FPL4" s="84"/>
      <c r="FPM4" s="84"/>
      <c r="FPN4" s="84"/>
      <c r="FPO4" s="84"/>
      <c r="FPP4" s="84"/>
      <c r="FPQ4" s="84"/>
      <c r="FPR4" s="84"/>
      <c r="FPS4" s="84"/>
      <c r="FPT4" s="84"/>
      <c r="FPU4" s="84"/>
      <c r="FPV4" s="84"/>
      <c r="FPW4" s="84"/>
      <c r="FPX4" s="84"/>
      <c r="FPY4" s="84"/>
      <c r="FPZ4" s="84"/>
      <c r="FQA4" s="84"/>
      <c r="FQB4" s="84"/>
      <c r="FQC4" s="84"/>
      <c r="FQD4" s="84"/>
      <c r="FQE4" s="84"/>
      <c r="FQF4" s="84"/>
      <c r="FQG4" s="84"/>
      <c r="FQH4" s="84"/>
      <c r="FQI4" s="84"/>
      <c r="FQJ4" s="84"/>
      <c r="FQK4" s="84"/>
      <c r="FQL4" s="84"/>
      <c r="FQM4" s="84"/>
      <c r="FQN4" s="84"/>
      <c r="FQO4" s="84"/>
      <c r="FQP4" s="84"/>
      <c r="FQQ4" s="84"/>
      <c r="FQR4" s="84"/>
      <c r="FQS4" s="84"/>
      <c r="FQT4" s="84"/>
      <c r="FQU4" s="84"/>
      <c r="FQV4" s="84"/>
      <c r="FQW4" s="84"/>
      <c r="FQX4" s="84"/>
      <c r="FQY4" s="84"/>
      <c r="FQZ4" s="84"/>
      <c r="FRA4" s="84"/>
      <c r="FRB4" s="84"/>
      <c r="FRC4" s="84"/>
      <c r="FRD4" s="84"/>
      <c r="FRE4" s="84"/>
      <c r="FRF4" s="84"/>
      <c r="FRG4" s="84"/>
      <c r="FRH4" s="84"/>
      <c r="FRI4" s="84"/>
      <c r="FRJ4" s="84"/>
      <c r="FRK4" s="84"/>
      <c r="FRL4" s="84"/>
      <c r="FRM4" s="84"/>
      <c r="FRN4" s="84"/>
      <c r="FRO4" s="84"/>
      <c r="FRP4" s="84"/>
      <c r="FRQ4" s="84"/>
      <c r="FRR4" s="84"/>
      <c r="FRS4" s="84"/>
      <c r="FRT4" s="84"/>
      <c r="FRU4" s="84"/>
      <c r="FRV4" s="84"/>
      <c r="FRW4" s="84"/>
      <c r="FRX4" s="84"/>
      <c r="FRY4" s="84"/>
      <c r="FRZ4" s="84"/>
      <c r="FSA4" s="84"/>
      <c r="FSB4" s="84"/>
      <c r="FSC4" s="84"/>
      <c r="FSD4" s="84"/>
      <c r="FSE4" s="84"/>
      <c r="FSF4" s="84"/>
      <c r="FSG4" s="84"/>
      <c r="FSH4" s="84"/>
      <c r="FSI4" s="84"/>
      <c r="FSJ4" s="84"/>
      <c r="FSK4" s="84"/>
      <c r="FSL4" s="84"/>
      <c r="FSM4" s="84"/>
      <c r="FSN4" s="84"/>
      <c r="FSO4" s="84"/>
      <c r="FSP4" s="84"/>
      <c r="FSQ4" s="84"/>
      <c r="FSR4" s="84"/>
      <c r="FSS4" s="84"/>
      <c r="FST4" s="84"/>
      <c r="FSU4" s="84"/>
      <c r="FSV4" s="84"/>
      <c r="FSW4" s="84"/>
      <c r="FSX4" s="84"/>
      <c r="FSY4" s="84"/>
      <c r="FSZ4" s="84"/>
      <c r="FTA4" s="84"/>
      <c r="FTB4" s="84"/>
      <c r="FTC4" s="84"/>
      <c r="FTD4" s="84"/>
      <c r="FTE4" s="84"/>
      <c r="FTF4" s="84"/>
      <c r="FTG4" s="84"/>
      <c r="FTH4" s="84"/>
      <c r="FTI4" s="84"/>
      <c r="FTJ4" s="84"/>
      <c r="FTK4" s="84"/>
      <c r="FTL4" s="84"/>
      <c r="FTM4" s="84"/>
      <c r="FTN4" s="84"/>
      <c r="FTO4" s="84"/>
      <c r="FTP4" s="84"/>
      <c r="FTQ4" s="84"/>
      <c r="FTR4" s="84"/>
      <c r="FTS4" s="84"/>
      <c r="FTT4" s="84"/>
      <c r="FTU4" s="84"/>
      <c r="FTV4" s="84"/>
      <c r="FTW4" s="84"/>
      <c r="FTX4" s="84"/>
      <c r="FTY4" s="84"/>
      <c r="FTZ4" s="84"/>
      <c r="FUA4" s="84"/>
      <c r="FUB4" s="84"/>
      <c r="FUC4" s="84"/>
      <c r="FUD4" s="84"/>
      <c r="FUE4" s="84"/>
      <c r="FUF4" s="84"/>
      <c r="FUG4" s="84"/>
      <c r="FUH4" s="84"/>
      <c r="FUI4" s="84"/>
      <c r="FUJ4" s="84"/>
      <c r="FUK4" s="84"/>
      <c r="FUL4" s="84"/>
      <c r="FUM4" s="84"/>
      <c r="FUN4" s="84"/>
      <c r="FUO4" s="84"/>
      <c r="FUP4" s="84"/>
      <c r="FUQ4" s="84"/>
      <c r="FUR4" s="84"/>
      <c r="FUS4" s="84"/>
      <c r="FUT4" s="84"/>
      <c r="FUU4" s="84"/>
      <c r="FUV4" s="84"/>
      <c r="FUW4" s="84"/>
      <c r="FUX4" s="84"/>
      <c r="FUY4" s="84"/>
      <c r="FUZ4" s="84"/>
      <c r="FVA4" s="84"/>
      <c r="FVB4" s="84"/>
      <c r="FVC4" s="84"/>
      <c r="FVD4" s="84"/>
      <c r="FVE4" s="84"/>
      <c r="FVF4" s="84"/>
      <c r="FVG4" s="84"/>
      <c r="FVH4" s="84"/>
      <c r="FVI4" s="84"/>
      <c r="FVJ4" s="84"/>
      <c r="FVK4" s="84"/>
      <c r="FVL4" s="84"/>
      <c r="FVM4" s="84"/>
      <c r="FVN4" s="84"/>
      <c r="FVO4" s="84"/>
      <c r="FVP4" s="84"/>
      <c r="FVQ4" s="84"/>
      <c r="FVR4" s="84"/>
      <c r="FVS4" s="84"/>
      <c r="FVT4" s="84"/>
      <c r="FVU4" s="84"/>
      <c r="FVV4" s="84"/>
      <c r="FVW4" s="84"/>
      <c r="FVX4" s="84"/>
      <c r="FVY4" s="84"/>
      <c r="FVZ4" s="84"/>
      <c r="FWA4" s="84"/>
      <c r="FWB4" s="84"/>
      <c r="FWC4" s="84"/>
      <c r="FWD4" s="84"/>
      <c r="FWE4" s="84"/>
      <c r="FWF4" s="84"/>
      <c r="FWG4" s="84"/>
      <c r="FWH4" s="84"/>
      <c r="FWI4" s="84"/>
      <c r="FWJ4" s="84"/>
      <c r="FWK4" s="84"/>
      <c r="FWL4" s="84"/>
      <c r="FWM4" s="84"/>
      <c r="FWN4" s="84"/>
      <c r="FWO4" s="84"/>
      <c r="FWP4" s="84"/>
      <c r="FWQ4" s="84"/>
      <c r="FWR4" s="84"/>
      <c r="FWS4" s="84"/>
      <c r="FWT4" s="84"/>
      <c r="FWU4" s="84"/>
      <c r="FWV4" s="84"/>
      <c r="FWW4" s="84"/>
      <c r="FWX4" s="84"/>
      <c r="FWY4" s="84"/>
      <c r="FWZ4" s="84"/>
      <c r="FXA4" s="84"/>
      <c r="FXB4" s="84"/>
      <c r="FXC4" s="84"/>
      <c r="FXD4" s="84"/>
      <c r="FXE4" s="84"/>
      <c r="FXF4" s="84"/>
      <c r="FXG4" s="84"/>
      <c r="FXH4" s="84"/>
      <c r="FXI4" s="84"/>
      <c r="FXJ4" s="84"/>
      <c r="FXK4" s="84"/>
      <c r="FXL4" s="84"/>
      <c r="FXM4" s="84"/>
      <c r="FXN4" s="84"/>
      <c r="FXO4" s="84"/>
      <c r="FXP4" s="84"/>
      <c r="FXQ4" s="84"/>
      <c r="FXR4" s="84"/>
      <c r="FXS4" s="84"/>
      <c r="FXT4" s="84"/>
      <c r="FXU4" s="84"/>
      <c r="FXV4" s="84"/>
      <c r="FXW4" s="84"/>
      <c r="FXX4" s="84"/>
      <c r="FXY4" s="84"/>
      <c r="FXZ4" s="84"/>
      <c r="FYA4" s="84"/>
      <c r="FYB4" s="84"/>
      <c r="FYC4" s="84"/>
      <c r="FYD4" s="84"/>
      <c r="FYE4" s="84"/>
      <c r="FYF4" s="84"/>
      <c r="FYG4" s="84"/>
      <c r="FYH4" s="84"/>
      <c r="FYI4" s="84"/>
      <c r="FYJ4" s="84"/>
      <c r="FYK4" s="84"/>
      <c r="FYL4" s="84"/>
      <c r="FYM4" s="84"/>
      <c r="FYN4" s="84"/>
      <c r="FYO4" s="84"/>
      <c r="FYP4" s="84"/>
      <c r="FYQ4" s="84"/>
      <c r="FYR4" s="84"/>
      <c r="FYS4" s="84"/>
      <c r="FYT4" s="84"/>
      <c r="FYU4" s="84"/>
      <c r="FYV4" s="84"/>
      <c r="FYW4" s="84"/>
      <c r="FYX4" s="84"/>
      <c r="FYY4" s="84"/>
      <c r="FYZ4" s="84"/>
      <c r="FZA4" s="84"/>
      <c r="FZB4" s="84"/>
      <c r="FZC4" s="84"/>
      <c r="FZD4" s="84"/>
      <c r="FZE4" s="84"/>
      <c r="FZF4" s="84"/>
      <c r="FZG4" s="84"/>
      <c r="FZH4" s="84"/>
      <c r="FZI4" s="84"/>
      <c r="FZJ4" s="84"/>
      <c r="FZK4" s="84"/>
      <c r="FZL4" s="84"/>
      <c r="FZM4" s="84"/>
      <c r="FZN4" s="84"/>
      <c r="FZO4" s="84"/>
      <c r="FZP4" s="84"/>
      <c r="FZQ4" s="84"/>
      <c r="FZR4" s="84"/>
      <c r="FZS4" s="84"/>
      <c r="FZT4" s="84"/>
      <c r="FZU4" s="84"/>
      <c r="FZV4" s="84"/>
      <c r="FZW4" s="84"/>
      <c r="FZX4" s="84"/>
      <c r="FZY4" s="84"/>
      <c r="FZZ4" s="84"/>
      <c r="GAA4" s="84"/>
      <c r="GAB4" s="84"/>
      <c r="GAC4" s="84"/>
      <c r="GAD4" s="84"/>
      <c r="GAE4" s="84"/>
      <c r="GAF4" s="84"/>
      <c r="GAG4" s="84"/>
      <c r="GAH4" s="84"/>
      <c r="GAI4" s="84"/>
      <c r="GAJ4" s="84"/>
      <c r="GAK4" s="84"/>
      <c r="GAL4" s="84"/>
      <c r="GAM4" s="84"/>
      <c r="GAN4" s="84"/>
      <c r="GAO4" s="84"/>
      <c r="GAP4" s="84"/>
      <c r="GAQ4" s="84"/>
      <c r="GAR4" s="84"/>
      <c r="GAS4" s="84"/>
      <c r="GAT4" s="84"/>
      <c r="GAU4" s="84"/>
      <c r="GAV4" s="84"/>
      <c r="GAW4" s="84"/>
      <c r="GAX4" s="84"/>
      <c r="GAY4" s="84"/>
      <c r="GAZ4" s="84"/>
      <c r="GBA4" s="84"/>
      <c r="GBB4" s="84"/>
      <c r="GBC4" s="84"/>
      <c r="GBD4" s="84"/>
      <c r="GBE4" s="84"/>
      <c r="GBF4" s="84"/>
      <c r="GBG4" s="84"/>
      <c r="GBH4" s="84"/>
      <c r="GBI4" s="84"/>
      <c r="GBJ4" s="84"/>
      <c r="GBK4" s="84"/>
      <c r="GBL4" s="84"/>
      <c r="GBM4" s="84"/>
      <c r="GBN4" s="84"/>
      <c r="GBO4" s="84"/>
      <c r="GBP4" s="84"/>
      <c r="GBQ4" s="84"/>
      <c r="GBR4" s="84"/>
      <c r="GBS4" s="84"/>
      <c r="GBT4" s="84"/>
      <c r="GBU4" s="84"/>
      <c r="GBV4" s="84"/>
      <c r="GBW4" s="84"/>
      <c r="GBX4" s="84"/>
      <c r="GBY4" s="84"/>
      <c r="GBZ4" s="84"/>
      <c r="GCA4" s="84"/>
      <c r="GCB4" s="84"/>
      <c r="GCC4" s="84"/>
      <c r="GCD4" s="84"/>
      <c r="GCE4" s="84"/>
      <c r="GCF4" s="84"/>
      <c r="GCG4" s="84"/>
      <c r="GCH4" s="84"/>
      <c r="GCI4" s="84"/>
      <c r="GCJ4" s="84"/>
      <c r="GCK4" s="84"/>
      <c r="GCL4" s="84"/>
      <c r="GCM4" s="84"/>
      <c r="GCN4" s="84"/>
      <c r="GCO4" s="84"/>
      <c r="GCP4" s="84"/>
      <c r="GCQ4" s="84"/>
      <c r="GCR4" s="84"/>
      <c r="GCS4" s="84"/>
      <c r="GCT4" s="84"/>
      <c r="GCU4" s="84"/>
      <c r="GCV4" s="84"/>
      <c r="GCW4" s="84"/>
      <c r="GCX4" s="84"/>
      <c r="GCY4" s="84"/>
      <c r="GCZ4" s="84"/>
      <c r="GDA4" s="84"/>
      <c r="GDB4" s="84"/>
      <c r="GDC4" s="84"/>
      <c r="GDD4" s="84"/>
      <c r="GDE4" s="84"/>
      <c r="GDF4" s="84"/>
      <c r="GDG4" s="84"/>
      <c r="GDH4" s="84"/>
      <c r="GDI4" s="84"/>
      <c r="GDJ4" s="84"/>
      <c r="GDK4" s="84"/>
      <c r="GDL4" s="84"/>
      <c r="GDM4" s="84"/>
      <c r="GDN4" s="84"/>
      <c r="GDO4" s="84"/>
      <c r="GDP4" s="84"/>
      <c r="GDQ4" s="84"/>
      <c r="GDR4" s="84"/>
      <c r="GDS4" s="84"/>
      <c r="GDT4" s="84"/>
      <c r="GDU4" s="84"/>
      <c r="GDV4" s="84"/>
      <c r="GDW4" s="84"/>
      <c r="GDX4" s="84"/>
      <c r="GDY4" s="84"/>
      <c r="GDZ4" s="84"/>
      <c r="GEA4" s="84"/>
      <c r="GEB4" s="84"/>
      <c r="GEC4" s="84"/>
      <c r="GED4" s="84"/>
      <c r="GEE4" s="84"/>
      <c r="GEF4" s="84"/>
      <c r="GEG4" s="84"/>
      <c r="GEH4" s="84"/>
      <c r="GEI4" s="84"/>
      <c r="GEJ4" s="84"/>
      <c r="GEK4" s="84"/>
      <c r="GEL4" s="84"/>
      <c r="GEM4" s="84"/>
      <c r="GEN4" s="84"/>
      <c r="GEO4" s="84"/>
      <c r="GEP4" s="84"/>
      <c r="GEQ4" s="84"/>
      <c r="GER4" s="84"/>
      <c r="GES4" s="84"/>
      <c r="GET4" s="84"/>
      <c r="GEU4" s="84"/>
      <c r="GEV4" s="84"/>
      <c r="GEW4" s="84"/>
      <c r="GEX4" s="84"/>
      <c r="GEY4" s="84"/>
      <c r="GEZ4" s="84"/>
      <c r="GFA4" s="84"/>
      <c r="GFB4" s="84"/>
      <c r="GFC4" s="84"/>
      <c r="GFD4" s="84"/>
      <c r="GFE4" s="84"/>
      <c r="GFF4" s="84"/>
      <c r="GFG4" s="84"/>
      <c r="GFH4" s="84"/>
      <c r="GFI4" s="84"/>
      <c r="GFJ4" s="84"/>
      <c r="GFK4" s="84"/>
      <c r="GFL4" s="84"/>
      <c r="GFM4" s="84"/>
      <c r="GFN4" s="84"/>
      <c r="GFO4" s="84"/>
      <c r="GFP4" s="84"/>
      <c r="GFQ4" s="84"/>
      <c r="GFR4" s="84"/>
      <c r="GFS4" s="84"/>
      <c r="GFT4" s="84"/>
      <c r="GFU4" s="84"/>
      <c r="GFV4" s="84"/>
      <c r="GFW4" s="84"/>
      <c r="GFX4" s="84"/>
      <c r="GFY4" s="84"/>
      <c r="GFZ4" s="84"/>
      <c r="GGA4" s="84"/>
      <c r="GGB4" s="84"/>
      <c r="GGC4" s="84"/>
      <c r="GGD4" s="84"/>
      <c r="GGE4" s="84"/>
      <c r="GGF4" s="84"/>
      <c r="GGG4" s="84"/>
      <c r="GGH4" s="84"/>
      <c r="GGI4" s="84"/>
      <c r="GGJ4" s="84"/>
      <c r="GGK4" s="84"/>
      <c r="GGL4" s="84"/>
      <c r="GGM4" s="84"/>
      <c r="GGN4" s="84"/>
      <c r="GGO4" s="84"/>
      <c r="GGP4" s="84"/>
      <c r="GGQ4" s="84"/>
      <c r="GGR4" s="84"/>
      <c r="GGS4" s="84"/>
      <c r="GGT4" s="84"/>
      <c r="GGU4" s="84"/>
      <c r="GGV4" s="84"/>
      <c r="GGW4" s="84"/>
      <c r="GGX4" s="84"/>
      <c r="GGY4" s="84"/>
      <c r="GGZ4" s="84"/>
      <c r="GHA4" s="84"/>
      <c r="GHB4" s="84"/>
      <c r="GHC4" s="84"/>
      <c r="GHD4" s="84"/>
      <c r="GHE4" s="84"/>
      <c r="GHF4" s="84"/>
      <c r="GHG4" s="84"/>
      <c r="GHH4" s="84"/>
      <c r="GHI4" s="84"/>
      <c r="GHJ4" s="84"/>
      <c r="GHK4" s="84"/>
      <c r="GHL4" s="84"/>
      <c r="GHM4" s="84"/>
      <c r="GHN4" s="84"/>
      <c r="GHO4" s="84"/>
      <c r="GHP4" s="84"/>
      <c r="GHQ4" s="84"/>
      <c r="GHR4" s="84"/>
      <c r="GHS4" s="84"/>
      <c r="GHT4" s="84"/>
      <c r="GHU4" s="84"/>
      <c r="GHV4" s="84"/>
      <c r="GHW4" s="84"/>
      <c r="GHX4" s="84"/>
      <c r="GHY4" s="84"/>
      <c r="GHZ4" s="84"/>
      <c r="GIA4" s="84"/>
      <c r="GIB4" s="84"/>
      <c r="GIC4" s="84"/>
      <c r="GID4" s="84"/>
      <c r="GIE4" s="84"/>
      <c r="GIF4" s="84"/>
      <c r="GIG4" s="84"/>
      <c r="GIH4" s="84"/>
      <c r="GII4" s="84"/>
      <c r="GIJ4" s="84"/>
      <c r="GIK4" s="84"/>
      <c r="GIL4" s="84"/>
      <c r="GIM4" s="84"/>
      <c r="GIN4" s="84"/>
      <c r="GIO4" s="84"/>
      <c r="GIP4" s="84"/>
      <c r="GIQ4" s="84"/>
      <c r="GIR4" s="84"/>
      <c r="GIS4" s="84"/>
      <c r="GIT4" s="84"/>
      <c r="GIU4" s="84"/>
      <c r="GIV4" s="84"/>
      <c r="GIW4" s="84"/>
      <c r="GIX4" s="84"/>
      <c r="GIY4" s="84"/>
      <c r="GIZ4" s="84"/>
      <c r="GJA4" s="84"/>
      <c r="GJB4" s="84"/>
      <c r="GJC4" s="84"/>
      <c r="GJD4" s="84"/>
      <c r="GJE4" s="84"/>
      <c r="GJF4" s="84"/>
      <c r="GJG4" s="84"/>
      <c r="GJH4" s="84"/>
      <c r="GJI4" s="84"/>
      <c r="GJJ4" s="84"/>
      <c r="GJK4" s="84"/>
      <c r="GJL4" s="84"/>
      <c r="GJM4" s="84"/>
      <c r="GJN4" s="84"/>
      <c r="GJO4" s="84"/>
      <c r="GJP4" s="84"/>
      <c r="GJQ4" s="84"/>
      <c r="GJR4" s="84"/>
      <c r="GJS4" s="84"/>
      <c r="GJT4" s="84"/>
      <c r="GJU4" s="84"/>
      <c r="GJV4" s="84"/>
      <c r="GJW4" s="84"/>
      <c r="GJX4" s="84"/>
      <c r="GJY4" s="84"/>
      <c r="GJZ4" s="84"/>
      <c r="GKA4" s="84"/>
      <c r="GKB4" s="84"/>
      <c r="GKC4" s="84"/>
      <c r="GKD4" s="84"/>
      <c r="GKE4" s="84"/>
      <c r="GKF4" s="84"/>
      <c r="GKG4" s="84"/>
      <c r="GKH4" s="84"/>
      <c r="GKI4" s="84"/>
      <c r="GKJ4" s="84"/>
      <c r="GKK4" s="84"/>
      <c r="GKL4" s="84"/>
      <c r="GKM4" s="84"/>
      <c r="GKN4" s="84"/>
      <c r="GKO4" s="84"/>
      <c r="GKP4" s="84"/>
      <c r="GKQ4" s="84"/>
      <c r="GKR4" s="84"/>
      <c r="GKS4" s="84"/>
      <c r="GKT4" s="84"/>
      <c r="GKU4" s="84"/>
      <c r="GKV4" s="84"/>
      <c r="GKW4" s="84"/>
      <c r="GKX4" s="84"/>
      <c r="GKY4" s="84"/>
      <c r="GKZ4" s="84"/>
      <c r="GLA4" s="84"/>
      <c r="GLB4" s="84"/>
      <c r="GLC4" s="84"/>
      <c r="GLD4" s="84"/>
      <c r="GLE4" s="84"/>
      <c r="GLF4" s="84"/>
      <c r="GLG4" s="84"/>
      <c r="GLH4" s="84"/>
      <c r="GLI4" s="84"/>
      <c r="GLJ4" s="84"/>
      <c r="GLK4" s="84"/>
      <c r="GLL4" s="84"/>
      <c r="GLM4" s="84"/>
      <c r="GLN4" s="84"/>
      <c r="GLO4" s="84"/>
      <c r="GLP4" s="84"/>
      <c r="GLQ4" s="84"/>
      <c r="GLR4" s="84"/>
      <c r="GLS4" s="84"/>
      <c r="GLT4" s="84"/>
      <c r="GLU4" s="84"/>
      <c r="GLV4" s="84"/>
      <c r="GLW4" s="84"/>
      <c r="GLX4" s="84"/>
      <c r="GLY4" s="84"/>
      <c r="GLZ4" s="84"/>
      <c r="GMA4" s="84"/>
      <c r="GMB4" s="84"/>
      <c r="GMC4" s="84"/>
      <c r="GMD4" s="84"/>
      <c r="GME4" s="84"/>
      <c r="GMF4" s="84"/>
      <c r="GMG4" s="84"/>
      <c r="GMH4" s="84"/>
      <c r="GMI4" s="84"/>
      <c r="GMJ4" s="84"/>
      <c r="GMK4" s="84"/>
      <c r="GML4" s="84"/>
      <c r="GMM4" s="84"/>
      <c r="GMN4" s="84"/>
      <c r="GMO4" s="84"/>
      <c r="GMP4" s="84"/>
      <c r="GMQ4" s="84"/>
      <c r="GMR4" s="84"/>
      <c r="GMS4" s="84"/>
      <c r="GMT4" s="84"/>
      <c r="GMU4" s="84"/>
      <c r="GMV4" s="84"/>
      <c r="GMW4" s="84"/>
      <c r="GMX4" s="84"/>
      <c r="GMY4" s="84"/>
      <c r="GMZ4" s="84"/>
      <c r="GNA4" s="84"/>
      <c r="GNB4" s="84"/>
      <c r="GNC4" s="84"/>
      <c r="GND4" s="84"/>
      <c r="GNE4" s="84"/>
      <c r="GNF4" s="84"/>
      <c r="GNG4" s="84"/>
      <c r="GNH4" s="84"/>
      <c r="GNI4" s="84"/>
      <c r="GNJ4" s="84"/>
      <c r="GNK4" s="84"/>
      <c r="GNL4" s="84"/>
      <c r="GNM4" s="84"/>
      <c r="GNN4" s="84"/>
      <c r="GNO4" s="84"/>
      <c r="GNP4" s="84"/>
      <c r="GNQ4" s="84"/>
      <c r="GNR4" s="84"/>
      <c r="GNS4" s="84"/>
      <c r="GNT4" s="84"/>
      <c r="GNU4" s="84"/>
      <c r="GNV4" s="84"/>
      <c r="GNW4" s="84"/>
      <c r="GNX4" s="84"/>
      <c r="GNY4" s="84"/>
      <c r="GNZ4" s="84"/>
      <c r="GOA4" s="84"/>
      <c r="GOB4" s="84"/>
      <c r="GOC4" s="84"/>
      <c r="GOD4" s="84"/>
      <c r="GOE4" s="84"/>
      <c r="GOF4" s="84"/>
      <c r="GOG4" s="84"/>
      <c r="GOH4" s="84"/>
      <c r="GOI4" s="84"/>
      <c r="GOJ4" s="84"/>
      <c r="GOK4" s="84"/>
      <c r="GOL4" s="84"/>
      <c r="GOM4" s="84"/>
      <c r="GON4" s="84"/>
      <c r="GOO4" s="84"/>
      <c r="GOP4" s="84"/>
      <c r="GOQ4" s="84"/>
      <c r="GOR4" s="84"/>
      <c r="GOS4" s="84"/>
      <c r="GOT4" s="84"/>
      <c r="GOU4" s="84"/>
      <c r="GOV4" s="84"/>
      <c r="GOW4" s="84"/>
      <c r="GOX4" s="84"/>
      <c r="GOY4" s="84"/>
      <c r="GOZ4" s="84"/>
      <c r="GPA4" s="84"/>
      <c r="GPB4" s="84"/>
      <c r="GPC4" s="84"/>
      <c r="GPD4" s="84"/>
      <c r="GPE4" s="84"/>
      <c r="GPF4" s="84"/>
      <c r="GPG4" s="84"/>
      <c r="GPH4" s="84"/>
      <c r="GPI4" s="84"/>
      <c r="GPJ4" s="84"/>
      <c r="GPK4" s="84"/>
      <c r="GPL4" s="84"/>
      <c r="GPM4" s="84"/>
      <c r="GPN4" s="84"/>
      <c r="GPO4" s="84"/>
      <c r="GPP4" s="84"/>
      <c r="GPQ4" s="84"/>
      <c r="GPR4" s="84"/>
      <c r="GPS4" s="84"/>
      <c r="GPT4" s="84"/>
      <c r="GPU4" s="84"/>
      <c r="GPV4" s="84"/>
      <c r="GPW4" s="84"/>
      <c r="GPX4" s="84"/>
      <c r="GPY4" s="84"/>
      <c r="GPZ4" s="84"/>
      <c r="GQA4" s="84"/>
      <c r="GQB4" s="84"/>
      <c r="GQC4" s="84"/>
      <c r="GQD4" s="84"/>
      <c r="GQE4" s="84"/>
      <c r="GQF4" s="84"/>
      <c r="GQG4" s="84"/>
      <c r="GQH4" s="84"/>
      <c r="GQI4" s="84"/>
      <c r="GQJ4" s="84"/>
      <c r="GQK4" s="84"/>
      <c r="GQL4" s="84"/>
      <c r="GQM4" s="84"/>
      <c r="GQN4" s="84"/>
      <c r="GQO4" s="84"/>
      <c r="GQP4" s="84"/>
      <c r="GQQ4" s="84"/>
      <c r="GQR4" s="84"/>
      <c r="GQS4" s="84"/>
      <c r="GQT4" s="84"/>
      <c r="GQU4" s="84"/>
      <c r="GQV4" s="84"/>
      <c r="GQW4" s="84"/>
      <c r="GQX4" s="84"/>
      <c r="GQY4" s="84"/>
      <c r="GQZ4" s="84"/>
      <c r="GRA4" s="84"/>
      <c r="GRB4" s="84"/>
      <c r="GRC4" s="84"/>
      <c r="GRD4" s="84"/>
      <c r="GRE4" s="84"/>
      <c r="GRF4" s="84"/>
      <c r="GRG4" s="84"/>
      <c r="GRH4" s="84"/>
      <c r="GRI4" s="84"/>
      <c r="GRJ4" s="84"/>
      <c r="GRK4" s="84"/>
      <c r="GRL4" s="84"/>
      <c r="GRM4" s="84"/>
      <c r="GRN4" s="84"/>
      <c r="GRO4" s="84"/>
      <c r="GRP4" s="84"/>
      <c r="GRQ4" s="84"/>
      <c r="GRR4" s="84"/>
      <c r="GRS4" s="84"/>
      <c r="GRT4" s="84"/>
      <c r="GRU4" s="84"/>
      <c r="GRV4" s="84"/>
      <c r="GRW4" s="84"/>
      <c r="GRX4" s="84"/>
      <c r="GRY4" s="84"/>
      <c r="GRZ4" s="84"/>
      <c r="GSA4" s="84"/>
      <c r="GSB4" s="84"/>
      <c r="GSC4" s="84"/>
      <c r="GSD4" s="84"/>
      <c r="GSE4" s="84"/>
      <c r="GSF4" s="84"/>
      <c r="GSG4" s="84"/>
      <c r="GSH4" s="84"/>
      <c r="GSI4" s="84"/>
      <c r="GSJ4" s="84"/>
      <c r="GSK4" s="84"/>
      <c r="GSL4" s="84"/>
      <c r="GSM4" s="84"/>
      <c r="GSN4" s="84"/>
      <c r="GSO4" s="84"/>
      <c r="GSP4" s="84"/>
      <c r="GSQ4" s="84"/>
      <c r="GSR4" s="84"/>
      <c r="GSS4" s="84"/>
      <c r="GST4" s="84"/>
      <c r="GSU4" s="84"/>
      <c r="GSV4" s="84"/>
      <c r="GSW4" s="84"/>
      <c r="GSX4" s="84"/>
      <c r="GSY4" s="84"/>
      <c r="GSZ4" s="84"/>
      <c r="GTA4" s="84"/>
      <c r="GTB4" s="84"/>
      <c r="GTC4" s="84"/>
      <c r="GTD4" s="84"/>
      <c r="GTE4" s="84"/>
      <c r="GTF4" s="84"/>
      <c r="GTG4" s="84"/>
      <c r="GTH4" s="84"/>
      <c r="GTI4" s="84"/>
      <c r="GTJ4" s="84"/>
      <c r="GTK4" s="84"/>
      <c r="GTL4" s="84"/>
      <c r="GTM4" s="84"/>
      <c r="GTN4" s="84"/>
      <c r="GTO4" s="84"/>
      <c r="GTP4" s="84"/>
      <c r="GTQ4" s="84"/>
      <c r="GTR4" s="84"/>
      <c r="GTS4" s="84"/>
      <c r="GTT4" s="84"/>
      <c r="GTU4" s="84"/>
      <c r="GTV4" s="84"/>
      <c r="GTW4" s="84"/>
      <c r="GTX4" s="84"/>
      <c r="GTY4" s="84"/>
      <c r="GTZ4" s="84"/>
      <c r="GUA4" s="84"/>
      <c r="GUB4" s="84"/>
      <c r="GUC4" s="84"/>
      <c r="GUD4" s="84"/>
      <c r="GUE4" s="84"/>
      <c r="GUF4" s="84"/>
      <c r="GUG4" s="84"/>
      <c r="GUH4" s="84"/>
      <c r="GUI4" s="84"/>
      <c r="GUJ4" s="84"/>
      <c r="GUK4" s="84"/>
      <c r="GUL4" s="84"/>
      <c r="GUM4" s="84"/>
      <c r="GUN4" s="84"/>
      <c r="GUO4" s="84"/>
      <c r="GUP4" s="84"/>
      <c r="GUQ4" s="84"/>
      <c r="GUR4" s="84"/>
      <c r="GUS4" s="84"/>
      <c r="GUT4" s="84"/>
      <c r="GUU4" s="84"/>
      <c r="GUV4" s="84"/>
      <c r="GUW4" s="84"/>
      <c r="GUX4" s="84"/>
      <c r="GUY4" s="84"/>
      <c r="GUZ4" s="84"/>
      <c r="GVA4" s="84"/>
      <c r="GVB4" s="84"/>
      <c r="GVC4" s="84"/>
      <c r="GVD4" s="84"/>
      <c r="GVE4" s="84"/>
      <c r="GVF4" s="84"/>
      <c r="GVG4" s="84"/>
      <c r="GVH4" s="84"/>
      <c r="GVI4" s="84"/>
      <c r="GVJ4" s="84"/>
      <c r="GVK4" s="84"/>
      <c r="GVL4" s="84"/>
      <c r="GVM4" s="84"/>
      <c r="GVN4" s="84"/>
      <c r="GVO4" s="84"/>
      <c r="GVP4" s="84"/>
      <c r="GVQ4" s="84"/>
      <c r="GVR4" s="84"/>
      <c r="GVS4" s="84"/>
      <c r="GVT4" s="84"/>
      <c r="GVU4" s="84"/>
      <c r="GVV4" s="84"/>
      <c r="GVW4" s="84"/>
      <c r="GVX4" s="84"/>
      <c r="GVY4" s="84"/>
      <c r="GVZ4" s="84"/>
      <c r="GWA4" s="84"/>
      <c r="GWB4" s="84"/>
      <c r="GWC4" s="84"/>
      <c r="GWD4" s="84"/>
      <c r="GWE4" s="84"/>
      <c r="GWF4" s="84"/>
      <c r="GWG4" s="84"/>
      <c r="GWH4" s="84"/>
      <c r="GWI4" s="84"/>
      <c r="GWJ4" s="84"/>
      <c r="GWK4" s="84"/>
      <c r="GWL4" s="84"/>
      <c r="GWM4" s="84"/>
      <c r="GWN4" s="84"/>
      <c r="GWO4" s="84"/>
      <c r="GWP4" s="84"/>
      <c r="GWQ4" s="84"/>
      <c r="GWR4" s="84"/>
      <c r="GWS4" s="84"/>
      <c r="GWT4" s="84"/>
      <c r="GWU4" s="84"/>
      <c r="GWV4" s="84"/>
      <c r="GWW4" s="84"/>
      <c r="GWX4" s="84"/>
      <c r="GWY4" s="84"/>
      <c r="GWZ4" s="84"/>
      <c r="GXA4" s="84"/>
      <c r="GXB4" s="84"/>
      <c r="GXC4" s="84"/>
      <c r="GXD4" s="84"/>
      <c r="GXE4" s="84"/>
      <c r="GXF4" s="84"/>
      <c r="GXG4" s="84"/>
      <c r="GXH4" s="84"/>
      <c r="GXI4" s="84"/>
      <c r="GXJ4" s="84"/>
      <c r="GXK4" s="84"/>
      <c r="GXL4" s="84"/>
      <c r="GXM4" s="84"/>
      <c r="GXN4" s="84"/>
      <c r="GXO4" s="84"/>
      <c r="GXP4" s="84"/>
      <c r="GXQ4" s="84"/>
      <c r="GXR4" s="84"/>
      <c r="GXS4" s="84"/>
      <c r="GXT4" s="84"/>
      <c r="GXU4" s="84"/>
      <c r="GXV4" s="84"/>
      <c r="GXW4" s="84"/>
      <c r="GXX4" s="84"/>
      <c r="GXY4" s="84"/>
      <c r="GXZ4" s="84"/>
      <c r="GYA4" s="84"/>
      <c r="GYB4" s="84"/>
      <c r="GYC4" s="84"/>
      <c r="GYD4" s="84"/>
      <c r="GYE4" s="84"/>
      <c r="GYF4" s="84"/>
      <c r="GYG4" s="84"/>
      <c r="GYH4" s="84"/>
      <c r="GYI4" s="84"/>
      <c r="GYJ4" s="84"/>
      <c r="GYK4" s="84"/>
      <c r="GYL4" s="84"/>
      <c r="GYM4" s="84"/>
      <c r="GYN4" s="84"/>
      <c r="GYO4" s="84"/>
      <c r="GYP4" s="84"/>
      <c r="GYQ4" s="84"/>
      <c r="GYR4" s="84"/>
      <c r="GYS4" s="84"/>
      <c r="GYT4" s="84"/>
      <c r="GYU4" s="84"/>
      <c r="GYV4" s="84"/>
      <c r="GYW4" s="84"/>
      <c r="GYX4" s="84"/>
      <c r="GYY4" s="84"/>
      <c r="GYZ4" s="84"/>
      <c r="GZA4" s="84"/>
      <c r="GZB4" s="84"/>
      <c r="GZC4" s="84"/>
      <c r="GZD4" s="84"/>
      <c r="GZE4" s="84"/>
      <c r="GZF4" s="84"/>
      <c r="GZG4" s="84"/>
      <c r="GZH4" s="84"/>
      <c r="GZI4" s="84"/>
      <c r="GZJ4" s="84"/>
      <c r="GZK4" s="84"/>
      <c r="GZL4" s="84"/>
      <c r="GZM4" s="84"/>
      <c r="GZN4" s="84"/>
      <c r="GZO4" s="84"/>
      <c r="GZP4" s="84"/>
      <c r="GZQ4" s="84"/>
      <c r="GZR4" s="84"/>
      <c r="GZS4" s="84"/>
      <c r="GZT4" s="84"/>
      <c r="GZU4" s="84"/>
      <c r="GZV4" s="84"/>
      <c r="GZW4" s="84"/>
      <c r="GZX4" s="84"/>
      <c r="GZY4" s="84"/>
      <c r="GZZ4" s="84"/>
      <c r="HAA4" s="84"/>
      <c r="HAB4" s="84"/>
      <c r="HAC4" s="84"/>
      <c r="HAD4" s="84"/>
      <c r="HAE4" s="84"/>
      <c r="HAF4" s="84"/>
      <c r="HAG4" s="84"/>
      <c r="HAH4" s="84"/>
      <c r="HAI4" s="84"/>
      <c r="HAJ4" s="84"/>
      <c r="HAK4" s="84"/>
      <c r="HAL4" s="84"/>
      <c r="HAM4" s="84"/>
      <c r="HAN4" s="84"/>
      <c r="HAO4" s="84"/>
      <c r="HAP4" s="84"/>
      <c r="HAQ4" s="84"/>
      <c r="HAR4" s="84"/>
      <c r="HAS4" s="84"/>
      <c r="HAT4" s="84"/>
      <c r="HAU4" s="84"/>
      <c r="HAV4" s="84"/>
      <c r="HAW4" s="84"/>
      <c r="HAX4" s="84"/>
      <c r="HAY4" s="84"/>
      <c r="HAZ4" s="84"/>
      <c r="HBA4" s="84"/>
      <c r="HBB4" s="84"/>
      <c r="HBC4" s="84"/>
      <c r="HBD4" s="84"/>
      <c r="HBE4" s="84"/>
      <c r="HBF4" s="84"/>
      <c r="HBG4" s="84"/>
      <c r="HBH4" s="84"/>
      <c r="HBI4" s="84"/>
      <c r="HBJ4" s="84"/>
      <c r="HBK4" s="84"/>
      <c r="HBL4" s="84"/>
      <c r="HBM4" s="84"/>
      <c r="HBN4" s="84"/>
      <c r="HBO4" s="84"/>
      <c r="HBP4" s="84"/>
      <c r="HBQ4" s="84"/>
      <c r="HBR4" s="84"/>
      <c r="HBS4" s="84"/>
      <c r="HBT4" s="84"/>
      <c r="HBU4" s="84"/>
      <c r="HBV4" s="84"/>
      <c r="HBW4" s="84"/>
      <c r="HBX4" s="84"/>
      <c r="HBY4" s="84"/>
      <c r="HBZ4" s="84"/>
      <c r="HCA4" s="84"/>
      <c r="HCB4" s="84"/>
      <c r="HCC4" s="84"/>
      <c r="HCD4" s="84"/>
      <c r="HCE4" s="84"/>
      <c r="HCF4" s="84"/>
      <c r="HCG4" s="84"/>
      <c r="HCH4" s="84"/>
      <c r="HCI4" s="84"/>
      <c r="HCJ4" s="84"/>
      <c r="HCK4" s="84"/>
      <c r="HCL4" s="84"/>
      <c r="HCM4" s="84"/>
      <c r="HCN4" s="84"/>
      <c r="HCO4" s="84"/>
      <c r="HCP4" s="84"/>
      <c r="HCQ4" s="84"/>
      <c r="HCR4" s="84"/>
      <c r="HCS4" s="84"/>
      <c r="HCT4" s="84"/>
      <c r="HCU4" s="84"/>
      <c r="HCV4" s="84"/>
      <c r="HCW4" s="84"/>
      <c r="HCX4" s="84"/>
      <c r="HCY4" s="84"/>
      <c r="HCZ4" s="84"/>
      <c r="HDA4" s="84"/>
      <c r="HDB4" s="84"/>
      <c r="HDC4" s="84"/>
      <c r="HDD4" s="84"/>
      <c r="HDE4" s="84"/>
      <c r="HDF4" s="84"/>
      <c r="HDG4" s="84"/>
      <c r="HDH4" s="84"/>
      <c r="HDI4" s="84"/>
      <c r="HDJ4" s="84"/>
      <c r="HDK4" s="84"/>
      <c r="HDL4" s="84"/>
      <c r="HDM4" s="84"/>
      <c r="HDN4" s="84"/>
      <c r="HDO4" s="84"/>
      <c r="HDP4" s="84"/>
      <c r="HDQ4" s="84"/>
      <c r="HDR4" s="84"/>
      <c r="HDS4" s="84"/>
      <c r="HDT4" s="84"/>
      <c r="HDU4" s="84"/>
      <c r="HDV4" s="84"/>
      <c r="HDW4" s="84"/>
      <c r="HDX4" s="84"/>
      <c r="HDY4" s="84"/>
      <c r="HDZ4" s="84"/>
      <c r="HEA4" s="84"/>
      <c r="HEB4" s="84"/>
      <c r="HEC4" s="84"/>
      <c r="HED4" s="84"/>
      <c r="HEE4" s="84"/>
      <c r="HEF4" s="84"/>
      <c r="HEG4" s="84"/>
      <c r="HEH4" s="84"/>
      <c r="HEI4" s="84"/>
      <c r="HEJ4" s="84"/>
      <c r="HEK4" s="84"/>
      <c r="HEL4" s="84"/>
      <c r="HEM4" s="84"/>
      <c r="HEN4" s="84"/>
      <c r="HEO4" s="84"/>
      <c r="HEP4" s="84"/>
      <c r="HEQ4" s="84"/>
      <c r="HER4" s="84"/>
      <c r="HES4" s="84"/>
      <c r="HET4" s="84"/>
      <c r="HEU4" s="84"/>
      <c r="HEV4" s="84"/>
      <c r="HEW4" s="84"/>
      <c r="HEX4" s="84"/>
      <c r="HEY4" s="84"/>
      <c r="HEZ4" s="84"/>
      <c r="HFA4" s="84"/>
      <c r="HFB4" s="84"/>
      <c r="HFC4" s="84"/>
      <c r="HFD4" s="84"/>
      <c r="HFE4" s="84"/>
      <c r="HFF4" s="84"/>
      <c r="HFG4" s="84"/>
      <c r="HFH4" s="84"/>
      <c r="HFI4" s="84"/>
      <c r="HFJ4" s="84"/>
      <c r="HFK4" s="84"/>
      <c r="HFL4" s="84"/>
      <c r="HFM4" s="84"/>
      <c r="HFN4" s="84"/>
      <c r="HFO4" s="84"/>
      <c r="HFP4" s="84"/>
      <c r="HFQ4" s="84"/>
      <c r="HFR4" s="84"/>
      <c r="HFS4" s="84"/>
      <c r="HFT4" s="84"/>
      <c r="HFU4" s="84"/>
      <c r="HFV4" s="84"/>
      <c r="HFW4" s="84"/>
      <c r="HFX4" s="84"/>
      <c r="HFY4" s="84"/>
      <c r="HFZ4" s="84"/>
      <c r="HGA4" s="84"/>
      <c r="HGB4" s="84"/>
      <c r="HGC4" s="84"/>
      <c r="HGD4" s="84"/>
      <c r="HGE4" s="84"/>
      <c r="HGF4" s="84"/>
      <c r="HGG4" s="84"/>
      <c r="HGH4" s="84"/>
      <c r="HGI4" s="84"/>
      <c r="HGJ4" s="84"/>
      <c r="HGK4" s="84"/>
      <c r="HGL4" s="84"/>
      <c r="HGM4" s="84"/>
      <c r="HGN4" s="84"/>
      <c r="HGO4" s="84"/>
      <c r="HGP4" s="84"/>
      <c r="HGQ4" s="84"/>
      <c r="HGR4" s="84"/>
      <c r="HGS4" s="84"/>
      <c r="HGT4" s="84"/>
      <c r="HGU4" s="84"/>
      <c r="HGV4" s="84"/>
      <c r="HGW4" s="84"/>
      <c r="HGX4" s="84"/>
      <c r="HGY4" s="84"/>
      <c r="HGZ4" s="84"/>
      <c r="HHA4" s="84"/>
      <c r="HHB4" s="84"/>
      <c r="HHC4" s="84"/>
      <c r="HHD4" s="84"/>
      <c r="HHE4" s="84"/>
      <c r="HHF4" s="84"/>
      <c r="HHG4" s="84"/>
      <c r="HHH4" s="84"/>
      <c r="HHI4" s="84"/>
      <c r="HHJ4" s="84"/>
      <c r="HHK4" s="84"/>
      <c r="HHL4" s="84"/>
      <c r="HHM4" s="84"/>
      <c r="HHN4" s="84"/>
      <c r="HHO4" s="84"/>
      <c r="HHP4" s="84"/>
      <c r="HHQ4" s="84"/>
      <c r="HHR4" s="84"/>
      <c r="HHS4" s="84"/>
      <c r="HHT4" s="84"/>
      <c r="HHU4" s="84"/>
      <c r="HHV4" s="84"/>
      <c r="HHW4" s="84"/>
      <c r="HHX4" s="84"/>
      <c r="HHY4" s="84"/>
      <c r="HHZ4" s="84"/>
      <c r="HIA4" s="84"/>
      <c r="HIB4" s="84"/>
      <c r="HIC4" s="84"/>
      <c r="HID4" s="84"/>
      <c r="HIE4" s="84"/>
      <c r="HIF4" s="84"/>
      <c r="HIG4" s="84"/>
      <c r="HIH4" s="84"/>
      <c r="HII4" s="84"/>
      <c r="HIJ4" s="84"/>
      <c r="HIK4" s="84"/>
      <c r="HIL4" s="84"/>
      <c r="HIM4" s="84"/>
      <c r="HIN4" s="84"/>
      <c r="HIO4" s="84"/>
      <c r="HIP4" s="84"/>
      <c r="HIQ4" s="84"/>
      <c r="HIR4" s="84"/>
      <c r="HIS4" s="84"/>
      <c r="HIT4" s="84"/>
      <c r="HIU4" s="84"/>
      <c r="HIV4" s="84"/>
      <c r="HIW4" s="84"/>
      <c r="HIX4" s="84"/>
      <c r="HIY4" s="84"/>
      <c r="HIZ4" s="84"/>
      <c r="HJA4" s="84"/>
      <c r="HJB4" s="84"/>
      <c r="HJC4" s="84"/>
      <c r="HJD4" s="84"/>
      <c r="HJE4" s="84"/>
      <c r="HJF4" s="84"/>
      <c r="HJG4" s="84"/>
      <c r="HJH4" s="84"/>
      <c r="HJI4" s="84"/>
      <c r="HJJ4" s="84"/>
      <c r="HJK4" s="84"/>
      <c r="HJL4" s="84"/>
      <c r="HJM4" s="84"/>
      <c r="HJN4" s="84"/>
      <c r="HJO4" s="84"/>
      <c r="HJP4" s="84"/>
      <c r="HJQ4" s="84"/>
      <c r="HJR4" s="84"/>
      <c r="HJS4" s="84"/>
      <c r="HJT4" s="84"/>
      <c r="HJU4" s="84"/>
      <c r="HJV4" s="84"/>
      <c r="HJW4" s="84"/>
      <c r="HJX4" s="84"/>
      <c r="HJY4" s="84"/>
      <c r="HJZ4" s="84"/>
      <c r="HKA4" s="84"/>
      <c r="HKB4" s="84"/>
      <c r="HKC4" s="84"/>
      <c r="HKD4" s="84"/>
      <c r="HKE4" s="84"/>
      <c r="HKF4" s="84"/>
      <c r="HKG4" s="84"/>
      <c r="HKH4" s="84"/>
      <c r="HKI4" s="84"/>
      <c r="HKJ4" s="84"/>
      <c r="HKK4" s="84"/>
      <c r="HKL4" s="84"/>
      <c r="HKM4" s="84"/>
      <c r="HKN4" s="84"/>
      <c r="HKO4" s="84"/>
      <c r="HKP4" s="84"/>
      <c r="HKQ4" s="84"/>
      <c r="HKR4" s="84"/>
      <c r="HKS4" s="84"/>
      <c r="HKT4" s="84"/>
      <c r="HKU4" s="84"/>
      <c r="HKV4" s="84"/>
      <c r="HKW4" s="84"/>
      <c r="HKX4" s="84"/>
      <c r="HKY4" s="84"/>
      <c r="HKZ4" s="84"/>
      <c r="HLA4" s="84"/>
      <c r="HLB4" s="84"/>
      <c r="HLC4" s="84"/>
      <c r="HLD4" s="84"/>
      <c r="HLE4" s="84"/>
      <c r="HLF4" s="84"/>
      <c r="HLG4" s="84"/>
      <c r="HLH4" s="84"/>
      <c r="HLI4" s="84"/>
      <c r="HLJ4" s="84"/>
      <c r="HLK4" s="84"/>
      <c r="HLL4" s="84"/>
      <c r="HLM4" s="84"/>
      <c r="HLN4" s="84"/>
      <c r="HLO4" s="84"/>
      <c r="HLP4" s="84"/>
      <c r="HLQ4" s="84"/>
      <c r="HLR4" s="84"/>
      <c r="HLS4" s="84"/>
      <c r="HLT4" s="84"/>
      <c r="HLU4" s="84"/>
      <c r="HLV4" s="84"/>
      <c r="HLW4" s="84"/>
      <c r="HLX4" s="84"/>
      <c r="HLY4" s="84"/>
      <c r="HLZ4" s="84"/>
      <c r="HMA4" s="84"/>
      <c r="HMB4" s="84"/>
      <c r="HMC4" s="84"/>
      <c r="HMD4" s="84"/>
      <c r="HME4" s="84"/>
      <c r="HMF4" s="84"/>
      <c r="HMG4" s="84"/>
      <c r="HMH4" s="84"/>
      <c r="HMI4" s="84"/>
      <c r="HMJ4" s="84"/>
      <c r="HMK4" s="84"/>
      <c r="HML4" s="84"/>
      <c r="HMM4" s="84"/>
      <c r="HMN4" s="84"/>
      <c r="HMO4" s="84"/>
      <c r="HMP4" s="84"/>
      <c r="HMQ4" s="84"/>
      <c r="HMR4" s="84"/>
      <c r="HMS4" s="84"/>
      <c r="HMT4" s="84"/>
      <c r="HMU4" s="84"/>
      <c r="HMV4" s="84"/>
      <c r="HMW4" s="84"/>
      <c r="HMX4" s="84"/>
      <c r="HMY4" s="84"/>
      <c r="HMZ4" s="84"/>
      <c r="HNA4" s="84"/>
      <c r="HNB4" s="84"/>
      <c r="HNC4" s="84"/>
      <c r="HND4" s="84"/>
      <c r="HNE4" s="84"/>
      <c r="HNF4" s="84"/>
      <c r="HNG4" s="84"/>
      <c r="HNH4" s="84"/>
      <c r="HNI4" s="84"/>
      <c r="HNJ4" s="84"/>
      <c r="HNK4" s="84"/>
      <c r="HNL4" s="84"/>
      <c r="HNM4" s="84"/>
      <c r="HNN4" s="84"/>
      <c r="HNO4" s="84"/>
      <c r="HNP4" s="84"/>
      <c r="HNQ4" s="84"/>
      <c r="HNR4" s="84"/>
      <c r="HNS4" s="84"/>
      <c r="HNT4" s="84"/>
      <c r="HNU4" s="84"/>
      <c r="HNV4" s="84"/>
      <c r="HNW4" s="84"/>
      <c r="HNX4" s="84"/>
      <c r="HNY4" s="84"/>
      <c r="HNZ4" s="84"/>
      <c r="HOA4" s="84"/>
      <c r="HOB4" s="84"/>
      <c r="HOC4" s="84"/>
      <c r="HOD4" s="84"/>
      <c r="HOE4" s="84"/>
      <c r="HOF4" s="84"/>
      <c r="HOG4" s="84"/>
      <c r="HOH4" s="84"/>
      <c r="HOI4" s="84"/>
      <c r="HOJ4" s="84"/>
      <c r="HOK4" s="84"/>
      <c r="HOL4" s="84"/>
      <c r="HOM4" s="84"/>
      <c r="HON4" s="84"/>
      <c r="HOO4" s="84"/>
      <c r="HOP4" s="84"/>
      <c r="HOQ4" s="84"/>
      <c r="HOR4" s="84"/>
      <c r="HOS4" s="84"/>
      <c r="HOT4" s="84"/>
      <c r="HOU4" s="84"/>
      <c r="HOV4" s="84"/>
      <c r="HOW4" s="84"/>
      <c r="HOX4" s="84"/>
      <c r="HOY4" s="84"/>
      <c r="HOZ4" s="84"/>
      <c r="HPA4" s="84"/>
      <c r="HPB4" s="84"/>
      <c r="HPC4" s="84"/>
      <c r="HPD4" s="84"/>
      <c r="HPE4" s="84"/>
      <c r="HPF4" s="84"/>
      <c r="HPG4" s="84"/>
      <c r="HPH4" s="84"/>
      <c r="HPI4" s="84"/>
      <c r="HPJ4" s="84"/>
      <c r="HPK4" s="84"/>
      <c r="HPL4" s="84"/>
      <c r="HPM4" s="84"/>
      <c r="HPN4" s="84"/>
      <c r="HPO4" s="84"/>
      <c r="HPP4" s="84"/>
      <c r="HPQ4" s="84"/>
      <c r="HPR4" s="84"/>
      <c r="HPS4" s="84"/>
      <c r="HPT4" s="84"/>
      <c r="HPU4" s="84"/>
      <c r="HPV4" s="84"/>
      <c r="HPW4" s="84"/>
      <c r="HPX4" s="84"/>
      <c r="HPY4" s="84"/>
      <c r="HPZ4" s="84"/>
      <c r="HQA4" s="84"/>
      <c r="HQB4" s="84"/>
      <c r="HQC4" s="84"/>
      <c r="HQD4" s="84"/>
      <c r="HQE4" s="84"/>
      <c r="HQF4" s="84"/>
      <c r="HQG4" s="84"/>
      <c r="HQH4" s="84"/>
      <c r="HQI4" s="84"/>
      <c r="HQJ4" s="84"/>
      <c r="HQK4" s="84"/>
      <c r="HQL4" s="84"/>
      <c r="HQM4" s="84"/>
      <c r="HQN4" s="84"/>
      <c r="HQO4" s="84"/>
      <c r="HQP4" s="84"/>
      <c r="HQQ4" s="84"/>
      <c r="HQR4" s="84"/>
      <c r="HQS4" s="84"/>
      <c r="HQT4" s="84"/>
      <c r="HQU4" s="84"/>
      <c r="HQV4" s="84"/>
      <c r="HQW4" s="84"/>
      <c r="HQX4" s="84"/>
      <c r="HQY4" s="84"/>
      <c r="HQZ4" s="84"/>
      <c r="HRA4" s="84"/>
      <c r="HRB4" s="84"/>
      <c r="HRC4" s="84"/>
      <c r="HRD4" s="84"/>
      <c r="HRE4" s="84"/>
      <c r="HRF4" s="84"/>
      <c r="HRG4" s="84"/>
      <c r="HRH4" s="84"/>
      <c r="HRI4" s="84"/>
      <c r="HRJ4" s="84"/>
      <c r="HRK4" s="84"/>
      <c r="HRL4" s="84"/>
      <c r="HRM4" s="84"/>
      <c r="HRN4" s="84"/>
      <c r="HRO4" s="84"/>
      <c r="HRP4" s="84"/>
      <c r="HRQ4" s="84"/>
      <c r="HRR4" s="84"/>
      <c r="HRS4" s="84"/>
      <c r="HRT4" s="84"/>
      <c r="HRU4" s="84"/>
      <c r="HRV4" s="84"/>
      <c r="HRW4" s="84"/>
      <c r="HRX4" s="84"/>
      <c r="HRY4" s="84"/>
      <c r="HRZ4" s="84"/>
      <c r="HSA4" s="84"/>
      <c r="HSB4" s="84"/>
      <c r="HSC4" s="84"/>
      <c r="HSD4" s="84"/>
      <c r="HSE4" s="84"/>
      <c r="HSF4" s="84"/>
      <c r="HSG4" s="84"/>
      <c r="HSH4" s="84"/>
      <c r="HSI4" s="84"/>
      <c r="HSJ4" s="84"/>
      <c r="HSK4" s="84"/>
      <c r="HSL4" s="84"/>
      <c r="HSM4" s="84"/>
      <c r="HSN4" s="84"/>
      <c r="HSO4" s="84"/>
      <c r="HSP4" s="84"/>
      <c r="HSQ4" s="84"/>
      <c r="HSR4" s="84"/>
      <c r="HSS4" s="84"/>
      <c r="HST4" s="84"/>
      <c r="HSU4" s="84"/>
      <c r="HSV4" s="84"/>
      <c r="HSW4" s="84"/>
      <c r="HSX4" s="84"/>
      <c r="HSY4" s="84"/>
      <c r="HSZ4" s="84"/>
      <c r="HTA4" s="84"/>
      <c r="HTB4" s="84"/>
      <c r="HTC4" s="84"/>
      <c r="HTD4" s="84"/>
      <c r="HTE4" s="84"/>
      <c r="HTF4" s="84"/>
      <c r="HTG4" s="84"/>
      <c r="HTH4" s="84"/>
      <c r="HTI4" s="84"/>
      <c r="HTJ4" s="84"/>
      <c r="HTK4" s="84"/>
      <c r="HTL4" s="84"/>
      <c r="HTM4" s="84"/>
      <c r="HTN4" s="84"/>
      <c r="HTO4" s="84"/>
      <c r="HTP4" s="84"/>
      <c r="HTQ4" s="84"/>
      <c r="HTR4" s="84"/>
      <c r="HTS4" s="84"/>
      <c r="HTT4" s="84"/>
      <c r="HTU4" s="84"/>
      <c r="HTV4" s="84"/>
      <c r="HTW4" s="84"/>
      <c r="HTX4" s="84"/>
      <c r="HTY4" s="84"/>
      <c r="HTZ4" s="84"/>
      <c r="HUA4" s="84"/>
      <c r="HUB4" s="84"/>
      <c r="HUC4" s="84"/>
      <c r="HUD4" s="84"/>
      <c r="HUE4" s="84"/>
      <c r="HUF4" s="84"/>
      <c r="HUG4" s="84"/>
      <c r="HUH4" s="84"/>
      <c r="HUI4" s="84"/>
      <c r="HUJ4" s="84"/>
      <c r="HUK4" s="84"/>
      <c r="HUL4" s="84"/>
      <c r="HUM4" s="84"/>
      <c r="HUN4" s="84"/>
      <c r="HUO4" s="84"/>
      <c r="HUP4" s="84"/>
      <c r="HUQ4" s="84"/>
      <c r="HUR4" s="84"/>
      <c r="HUS4" s="84"/>
      <c r="HUT4" s="84"/>
      <c r="HUU4" s="84"/>
      <c r="HUV4" s="84"/>
      <c r="HUW4" s="84"/>
      <c r="HUX4" s="84"/>
      <c r="HUY4" s="84"/>
      <c r="HUZ4" s="84"/>
      <c r="HVA4" s="84"/>
      <c r="HVB4" s="84"/>
      <c r="HVC4" s="84"/>
      <c r="HVD4" s="84"/>
      <c r="HVE4" s="84"/>
      <c r="HVF4" s="84"/>
      <c r="HVG4" s="84"/>
      <c r="HVH4" s="84"/>
      <c r="HVI4" s="84"/>
      <c r="HVJ4" s="84"/>
      <c r="HVK4" s="84"/>
      <c r="HVL4" s="84"/>
      <c r="HVM4" s="84"/>
      <c r="HVN4" s="84"/>
      <c r="HVO4" s="84"/>
      <c r="HVP4" s="84"/>
      <c r="HVQ4" s="84"/>
      <c r="HVR4" s="84"/>
      <c r="HVS4" s="84"/>
      <c r="HVT4" s="84"/>
      <c r="HVU4" s="84"/>
      <c r="HVV4" s="84"/>
      <c r="HVW4" s="84"/>
      <c r="HVX4" s="84"/>
      <c r="HVY4" s="84"/>
      <c r="HVZ4" s="84"/>
      <c r="HWA4" s="84"/>
      <c r="HWB4" s="84"/>
      <c r="HWC4" s="84"/>
      <c r="HWD4" s="84"/>
      <c r="HWE4" s="84"/>
      <c r="HWF4" s="84"/>
      <c r="HWG4" s="84"/>
      <c r="HWH4" s="84"/>
      <c r="HWI4" s="84"/>
      <c r="HWJ4" s="84"/>
      <c r="HWK4" s="84"/>
      <c r="HWL4" s="84"/>
      <c r="HWM4" s="84"/>
      <c r="HWN4" s="84"/>
      <c r="HWO4" s="84"/>
      <c r="HWP4" s="84"/>
      <c r="HWQ4" s="84"/>
      <c r="HWR4" s="84"/>
      <c r="HWS4" s="84"/>
      <c r="HWT4" s="84"/>
      <c r="HWU4" s="84"/>
      <c r="HWV4" s="84"/>
      <c r="HWW4" s="84"/>
      <c r="HWX4" s="84"/>
      <c r="HWY4" s="84"/>
      <c r="HWZ4" s="84"/>
      <c r="HXA4" s="84"/>
      <c r="HXB4" s="84"/>
      <c r="HXC4" s="84"/>
      <c r="HXD4" s="84"/>
      <c r="HXE4" s="84"/>
      <c r="HXF4" s="84"/>
      <c r="HXG4" s="84"/>
      <c r="HXH4" s="84"/>
      <c r="HXI4" s="84"/>
      <c r="HXJ4" s="84"/>
      <c r="HXK4" s="84"/>
      <c r="HXL4" s="84"/>
      <c r="HXM4" s="84"/>
      <c r="HXN4" s="84"/>
      <c r="HXO4" s="84"/>
      <c r="HXP4" s="84"/>
      <c r="HXQ4" s="84"/>
      <c r="HXR4" s="84"/>
      <c r="HXS4" s="84"/>
      <c r="HXT4" s="84"/>
      <c r="HXU4" s="84"/>
      <c r="HXV4" s="84"/>
      <c r="HXW4" s="84"/>
      <c r="HXX4" s="84"/>
      <c r="HXY4" s="84"/>
      <c r="HXZ4" s="84"/>
      <c r="HYA4" s="84"/>
      <c r="HYB4" s="84"/>
      <c r="HYC4" s="84"/>
      <c r="HYD4" s="84"/>
      <c r="HYE4" s="84"/>
      <c r="HYF4" s="84"/>
      <c r="HYG4" s="84"/>
      <c r="HYH4" s="84"/>
      <c r="HYI4" s="84"/>
      <c r="HYJ4" s="84"/>
      <c r="HYK4" s="84"/>
      <c r="HYL4" s="84"/>
      <c r="HYM4" s="84"/>
      <c r="HYN4" s="84"/>
      <c r="HYO4" s="84"/>
      <c r="HYP4" s="84"/>
      <c r="HYQ4" s="84"/>
      <c r="HYR4" s="84"/>
      <c r="HYS4" s="84"/>
      <c r="HYT4" s="84"/>
      <c r="HYU4" s="84"/>
      <c r="HYV4" s="84"/>
      <c r="HYW4" s="84"/>
      <c r="HYX4" s="84"/>
      <c r="HYY4" s="84"/>
      <c r="HYZ4" s="84"/>
      <c r="HZA4" s="84"/>
      <c r="HZB4" s="84"/>
      <c r="HZC4" s="84"/>
      <c r="HZD4" s="84"/>
      <c r="HZE4" s="84"/>
      <c r="HZF4" s="84"/>
      <c r="HZG4" s="84"/>
      <c r="HZH4" s="84"/>
      <c r="HZI4" s="84"/>
      <c r="HZJ4" s="84"/>
      <c r="HZK4" s="84"/>
      <c r="HZL4" s="84"/>
      <c r="HZM4" s="84"/>
      <c r="HZN4" s="84"/>
      <c r="HZO4" s="84"/>
      <c r="HZP4" s="84"/>
      <c r="HZQ4" s="84"/>
      <c r="HZR4" s="84"/>
      <c r="HZS4" s="84"/>
      <c r="HZT4" s="84"/>
      <c r="HZU4" s="84"/>
      <c r="HZV4" s="84"/>
      <c r="HZW4" s="84"/>
      <c r="HZX4" s="84"/>
      <c r="HZY4" s="84"/>
      <c r="HZZ4" s="84"/>
      <c r="IAA4" s="84"/>
      <c r="IAB4" s="84"/>
      <c r="IAC4" s="84"/>
      <c r="IAD4" s="84"/>
      <c r="IAE4" s="84"/>
      <c r="IAF4" s="84"/>
      <c r="IAG4" s="84"/>
      <c r="IAH4" s="84"/>
      <c r="IAI4" s="84"/>
      <c r="IAJ4" s="84"/>
      <c r="IAK4" s="84"/>
      <c r="IAL4" s="84"/>
      <c r="IAM4" s="84"/>
      <c r="IAN4" s="84"/>
      <c r="IAO4" s="84"/>
      <c r="IAP4" s="84"/>
      <c r="IAQ4" s="84"/>
      <c r="IAR4" s="84"/>
      <c r="IAS4" s="84"/>
      <c r="IAT4" s="84"/>
      <c r="IAU4" s="84"/>
      <c r="IAV4" s="84"/>
      <c r="IAW4" s="84"/>
      <c r="IAX4" s="84"/>
      <c r="IAY4" s="84"/>
      <c r="IAZ4" s="84"/>
      <c r="IBA4" s="84"/>
      <c r="IBB4" s="84"/>
      <c r="IBC4" s="84"/>
      <c r="IBD4" s="84"/>
      <c r="IBE4" s="84"/>
      <c r="IBF4" s="84"/>
      <c r="IBG4" s="84"/>
      <c r="IBH4" s="84"/>
      <c r="IBI4" s="84"/>
      <c r="IBJ4" s="84"/>
      <c r="IBK4" s="84"/>
      <c r="IBL4" s="84"/>
      <c r="IBM4" s="84"/>
      <c r="IBN4" s="84"/>
      <c r="IBO4" s="84"/>
      <c r="IBP4" s="84"/>
      <c r="IBQ4" s="84"/>
      <c r="IBR4" s="84"/>
      <c r="IBS4" s="84"/>
      <c r="IBT4" s="84"/>
      <c r="IBU4" s="84"/>
      <c r="IBV4" s="84"/>
      <c r="IBW4" s="84"/>
      <c r="IBX4" s="84"/>
      <c r="IBY4" s="84"/>
      <c r="IBZ4" s="84"/>
      <c r="ICA4" s="84"/>
      <c r="ICB4" s="84"/>
      <c r="ICC4" s="84"/>
      <c r="ICD4" s="84"/>
      <c r="ICE4" s="84"/>
      <c r="ICF4" s="84"/>
      <c r="ICG4" s="84"/>
      <c r="ICH4" s="84"/>
      <c r="ICI4" s="84"/>
      <c r="ICJ4" s="84"/>
      <c r="ICK4" s="84"/>
      <c r="ICL4" s="84"/>
      <c r="ICM4" s="84"/>
      <c r="ICN4" s="84"/>
      <c r="ICO4" s="84"/>
      <c r="ICP4" s="84"/>
      <c r="ICQ4" s="84"/>
      <c r="ICR4" s="84"/>
      <c r="ICS4" s="84"/>
      <c r="ICT4" s="84"/>
      <c r="ICU4" s="84"/>
      <c r="ICV4" s="84"/>
      <c r="ICW4" s="84"/>
      <c r="ICX4" s="84"/>
      <c r="ICY4" s="84"/>
      <c r="ICZ4" s="84"/>
      <c r="IDA4" s="84"/>
      <c r="IDB4" s="84"/>
      <c r="IDC4" s="84"/>
      <c r="IDD4" s="84"/>
      <c r="IDE4" s="84"/>
      <c r="IDF4" s="84"/>
      <c r="IDG4" s="84"/>
      <c r="IDH4" s="84"/>
      <c r="IDI4" s="84"/>
      <c r="IDJ4" s="84"/>
      <c r="IDK4" s="84"/>
      <c r="IDL4" s="84"/>
      <c r="IDM4" s="84"/>
      <c r="IDN4" s="84"/>
      <c r="IDO4" s="84"/>
      <c r="IDP4" s="84"/>
      <c r="IDQ4" s="84"/>
      <c r="IDR4" s="84"/>
      <c r="IDS4" s="84"/>
      <c r="IDT4" s="84"/>
      <c r="IDU4" s="84"/>
      <c r="IDV4" s="84"/>
      <c r="IDW4" s="84"/>
      <c r="IDX4" s="84"/>
      <c r="IDY4" s="84"/>
      <c r="IDZ4" s="84"/>
      <c r="IEA4" s="84"/>
      <c r="IEB4" s="84"/>
      <c r="IEC4" s="84"/>
      <c r="IED4" s="84"/>
      <c r="IEE4" s="84"/>
      <c r="IEF4" s="84"/>
      <c r="IEG4" s="84"/>
      <c r="IEH4" s="84"/>
      <c r="IEI4" s="84"/>
      <c r="IEJ4" s="84"/>
      <c r="IEK4" s="84"/>
      <c r="IEL4" s="84"/>
      <c r="IEM4" s="84"/>
      <c r="IEN4" s="84"/>
      <c r="IEO4" s="84"/>
      <c r="IEP4" s="84"/>
      <c r="IEQ4" s="84"/>
      <c r="IER4" s="84"/>
      <c r="IES4" s="84"/>
      <c r="IET4" s="84"/>
      <c r="IEU4" s="84"/>
      <c r="IEV4" s="84"/>
      <c r="IEW4" s="84"/>
      <c r="IEX4" s="84"/>
      <c r="IEY4" s="84"/>
      <c r="IEZ4" s="84"/>
      <c r="IFA4" s="84"/>
      <c r="IFB4" s="84"/>
      <c r="IFC4" s="84"/>
      <c r="IFD4" s="84"/>
      <c r="IFE4" s="84"/>
      <c r="IFF4" s="84"/>
      <c r="IFG4" s="84"/>
      <c r="IFH4" s="84"/>
      <c r="IFI4" s="84"/>
      <c r="IFJ4" s="84"/>
      <c r="IFK4" s="84"/>
      <c r="IFL4" s="84"/>
      <c r="IFM4" s="84"/>
      <c r="IFN4" s="84"/>
      <c r="IFO4" s="84"/>
      <c r="IFP4" s="84"/>
      <c r="IFQ4" s="84"/>
      <c r="IFR4" s="84"/>
      <c r="IFS4" s="84"/>
      <c r="IFT4" s="84"/>
      <c r="IFU4" s="84"/>
      <c r="IFV4" s="84"/>
      <c r="IFW4" s="84"/>
      <c r="IFX4" s="84"/>
      <c r="IFY4" s="84"/>
      <c r="IFZ4" s="84"/>
      <c r="IGA4" s="84"/>
      <c r="IGB4" s="84"/>
      <c r="IGC4" s="84"/>
      <c r="IGD4" s="84"/>
      <c r="IGE4" s="84"/>
      <c r="IGF4" s="84"/>
      <c r="IGG4" s="84"/>
      <c r="IGH4" s="84"/>
      <c r="IGI4" s="84"/>
      <c r="IGJ4" s="84"/>
      <c r="IGK4" s="84"/>
      <c r="IGL4" s="84"/>
      <c r="IGM4" s="84"/>
      <c r="IGN4" s="84"/>
      <c r="IGO4" s="84"/>
      <c r="IGP4" s="84"/>
      <c r="IGQ4" s="84"/>
      <c r="IGR4" s="84"/>
      <c r="IGS4" s="84"/>
      <c r="IGT4" s="84"/>
      <c r="IGU4" s="84"/>
      <c r="IGV4" s="84"/>
      <c r="IGW4" s="84"/>
      <c r="IGX4" s="84"/>
      <c r="IGY4" s="84"/>
      <c r="IGZ4" s="84"/>
      <c r="IHA4" s="84"/>
      <c r="IHB4" s="84"/>
      <c r="IHC4" s="84"/>
      <c r="IHD4" s="84"/>
      <c r="IHE4" s="84"/>
      <c r="IHF4" s="84"/>
      <c r="IHG4" s="84"/>
      <c r="IHH4" s="84"/>
      <c r="IHI4" s="84"/>
      <c r="IHJ4" s="84"/>
      <c r="IHK4" s="84"/>
      <c r="IHL4" s="84"/>
      <c r="IHM4" s="84"/>
      <c r="IHN4" s="84"/>
      <c r="IHO4" s="84"/>
      <c r="IHP4" s="84"/>
      <c r="IHQ4" s="84"/>
      <c r="IHR4" s="84"/>
      <c r="IHS4" s="84"/>
      <c r="IHT4" s="84"/>
      <c r="IHU4" s="84"/>
      <c r="IHV4" s="84"/>
      <c r="IHW4" s="84"/>
      <c r="IHX4" s="84"/>
      <c r="IHY4" s="84"/>
      <c r="IHZ4" s="84"/>
      <c r="IIA4" s="84"/>
      <c r="IIB4" s="84"/>
      <c r="IIC4" s="84"/>
      <c r="IID4" s="84"/>
      <c r="IIE4" s="84"/>
      <c r="IIF4" s="84"/>
      <c r="IIG4" s="84"/>
      <c r="IIH4" s="84"/>
      <c r="III4" s="84"/>
      <c r="IIJ4" s="84"/>
      <c r="IIK4" s="84"/>
      <c r="IIL4" s="84"/>
      <c r="IIM4" s="84"/>
      <c r="IIN4" s="84"/>
      <c r="IIO4" s="84"/>
      <c r="IIP4" s="84"/>
      <c r="IIQ4" s="84"/>
      <c r="IIR4" s="84"/>
      <c r="IIS4" s="84"/>
      <c r="IIT4" s="84"/>
      <c r="IIU4" s="84"/>
      <c r="IIV4" s="84"/>
      <c r="IIW4" s="84"/>
      <c r="IIX4" s="84"/>
      <c r="IIY4" s="84"/>
      <c r="IIZ4" s="84"/>
      <c r="IJA4" s="84"/>
      <c r="IJB4" s="84"/>
      <c r="IJC4" s="84"/>
      <c r="IJD4" s="84"/>
      <c r="IJE4" s="84"/>
      <c r="IJF4" s="84"/>
      <c r="IJG4" s="84"/>
      <c r="IJH4" s="84"/>
      <c r="IJI4" s="84"/>
      <c r="IJJ4" s="84"/>
      <c r="IJK4" s="84"/>
      <c r="IJL4" s="84"/>
      <c r="IJM4" s="84"/>
      <c r="IJN4" s="84"/>
      <c r="IJO4" s="84"/>
      <c r="IJP4" s="84"/>
      <c r="IJQ4" s="84"/>
      <c r="IJR4" s="84"/>
      <c r="IJS4" s="84"/>
      <c r="IJT4" s="84"/>
      <c r="IJU4" s="84"/>
      <c r="IJV4" s="84"/>
      <c r="IJW4" s="84"/>
      <c r="IJX4" s="84"/>
      <c r="IJY4" s="84"/>
      <c r="IJZ4" s="84"/>
      <c r="IKA4" s="84"/>
      <c r="IKB4" s="84"/>
      <c r="IKC4" s="84"/>
      <c r="IKD4" s="84"/>
      <c r="IKE4" s="84"/>
      <c r="IKF4" s="84"/>
      <c r="IKG4" s="84"/>
      <c r="IKH4" s="84"/>
      <c r="IKI4" s="84"/>
      <c r="IKJ4" s="84"/>
      <c r="IKK4" s="84"/>
      <c r="IKL4" s="84"/>
      <c r="IKM4" s="84"/>
      <c r="IKN4" s="84"/>
      <c r="IKO4" s="84"/>
      <c r="IKP4" s="84"/>
      <c r="IKQ4" s="84"/>
      <c r="IKR4" s="84"/>
      <c r="IKS4" s="84"/>
      <c r="IKT4" s="84"/>
      <c r="IKU4" s="84"/>
      <c r="IKV4" s="84"/>
      <c r="IKW4" s="84"/>
      <c r="IKX4" s="84"/>
      <c r="IKY4" s="84"/>
      <c r="IKZ4" s="84"/>
      <c r="ILA4" s="84"/>
      <c r="ILB4" s="84"/>
      <c r="ILC4" s="84"/>
      <c r="ILD4" s="84"/>
      <c r="ILE4" s="84"/>
      <c r="ILF4" s="84"/>
      <c r="ILG4" s="84"/>
      <c r="ILH4" s="84"/>
      <c r="ILI4" s="84"/>
      <c r="ILJ4" s="84"/>
      <c r="ILK4" s="84"/>
      <c r="ILL4" s="84"/>
      <c r="ILM4" s="84"/>
      <c r="ILN4" s="84"/>
      <c r="ILO4" s="84"/>
      <c r="ILP4" s="84"/>
      <c r="ILQ4" s="84"/>
      <c r="ILR4" s="84"/>
      <c r="ILS4" s="84"/>
      <c r="ILT4" s="84"/>
      <c r="ILU4" s="84"/>
      <c r="ILV4" s="84"/>
      <c r="ILW4" s="84"/>
      <c r="ILX4" s="84"/>
      <c r="ILY4" s="84"/>
      <c r="ILZ4" s="84"/>
      <c r="IMA4" s="84"/>
      <c r="IMB4" s="84"/>
      <c r="IMC4" s="84"/>
      <c r="IMD4" s="84"/>
      <c r="IME4" s="84"/>
      <c r="IMF4" s="84"/>
      <c r="IMG4" s="84"/>
      <c r="IMH4" s="84"/>
      <c r="IMI4" s="84"/>
      <c r="IMJ4" s="84"/>
      <c r="IMK4" s="84"/>
      <c r="IML4" s="84"/>
      <c r="IMM4" s="84"/>
      <c r="IMN4" s="84"/>
      <c r="IMO4" s="84"/>
      <c r="IMP4" s="84"/>
      <c r="IMQ4" s="84"/>
      <c r="IMR4" s="84"/>
      <c r="IMS4" s="84"/>
      <c r="IMT4" s="84"/>
      <c r="IMU4" s="84"/>
      <c r="IMV4" s="84"/>
      <c r="IMW4" s="84"/>
      <c r="IMX4" s="84"/>
      <c r="IMY4" s="84"/>
      <c r="IMZ4" s="84"/>
      <c r="INA4" s="84"/>
      <c r="INB4" s="84"/>
      <c r="INC4" s="84"/>
      <c r="IND4" s="84"/>
      <c r="INE4" s="84"/>
      <c r="INF4" s="84"/>
      <c r="ING4" s="84"/>
      <c r="INH4" s="84"/>
      <c r="INI4" s="84"/>
      <c r="INJ4" s="84"/>
      <c r="INK4" s="84"/>
      <c r="INL4" s="84"/>
      <c r="INM4" s="84"/>
      <c r="INN4" s="84"/>
      <c r="INO4" s="84"/>
      <c r="INP4" s="84"/>
      <c r="INQ4" s="84"/>
      <c r="INR4" s="84"/>
      <c r="INS4" s="84"/>
      <c r="INT4" s="84"/>
      <c r="INU4" s="84"/>
      <c r="INV4" s="84"/>
      <c r="INW4" s="84"/>
      <c r="INX4" s="84"/>
      <c r="INY4" s="84"/>
      <c r="INZ4" s="84"/>
      <c r="IOA4" s="84"/>
      <c r="IOB4" s="84"/>
      <c r="IOC4" s="84"/>
      <c r="IOD4" s="84"/>
      <c r="IOE4" s="84"/>
      <c r="IOF4" s="84"/>
      <c r="IOG4" s="84"/>
      <c r="IOH4" s="84"/>
      <c r="IOI4" s="84"/>
      <c r="IOJ4" s="84"/>
      <c r="IOK4" s="84"/>
      <c r="IOL4" s="84"/>
      <c r="IOM4" s="84"/>
      <c r="ION4" s="84"/>
      <c r="IOO4" s="84"/>
      <c r="IOP4" s="84"/>
      <c r="IOQ4" s="84"/>
      <c r="IOR4" s="84"/>
      <c r="IOS4" s="84"/>
      <c r="IOT4" s="84"/>
      <c r="IOU4" s="84"/>
      <c r="IOV4" s="84"/>
      <c r="IOW4" s="84"/>
      <c r="IOX4" s="84"/>
      <c r="IOY4" s="84"/>
      <c r="IOZ4" s="84"/>
      <c r="IPA4" s="84"/>
      <c r="IPB4" s="84"/>
      <c r="IPC4" s="84"/>
      <c r="IPD4" s="84"/>
      <c r="IPE4" s="84"/>
      <c r="IPF4" s="84"/>
      <c r="IPG4" s="84"/>
      <c r="IPH4" s="84"/>
      <c r="IPI4" s="84"/>
      <c r="IPJ4" s="84"/>
      <c r="IPK4" s="84"/>
      <c r="IPL4" s="84"/>
      <c r="IPM4" s="84"/>
      <c r="IPN4" s="84"/>
      <c r="IPO4" s="84"/>
      <c r="IPP4" s="84"/>
      <c r="IPQ4" s="84"/>
      <c r="IPR4" s="84"/>
      <c r="IPS4" s="84"/>
      <c r="IPT4" s="84"/>
      <c r="IPU4" s="84"/>
      <c r="IPV4" s="84"/>
      <c r="IPW4" s="84"/>
      <c r="IPX4" s="84"/>
      <c r="IPY4" s="84"/>
      <c r="IPZ4" s="84"/>
      <c r="IQA4" s="84"/>
      <c r="IQB4" s="84"/>
      <c r="IQC4" s="84"/>
      <c r="IQD4" s="84"/>
      <c r="IQE4" s="84"/>
      <c r="IQF4" s="84"/>
      <c r="IQG4" s="84"/>
      <c r="IQH4" s="84"/>
      <c r="IQI4" s="84"/>
      <c r="IQJ4" s="84"/>
      <c r="IQK4" s="84"/>
      <c r="IQL4" s="84"/>
      <c r="IQM4" s="84"/>
      <c r="IQN4" s="84"/>
      <c r="IQO4" s="84"/>
      <c r="IQP4" s="84"/>
      <c r="IQQ4" s="84"/>
      <c r="IQR4" s="84"/>
      <c r="IQS4" s="84"/>
      <c r="IQT4" s="84"/>
      <c r="IQU4" s="84"/>
      <c r="IQV4" s="84"/>
      <c r="IQW4" s="84"/>
      <c r="IQX4" s="84"/>
      <c r="IQY4" s="84"/>
      <c r="IQZ4" s="84"/>
      <c r="IRA4" s="84"/>
      <c r="IRB4" s="84"/>
      <c r="IRC4" s="84"/>
      <c r="IRD4" s="84"/>
      <c r="IRE4" s="84"/>
      <c r="IRF4" s="84"/>
      <c r="IRG4" s="84"/>
      <c r="IRH4" s="84"/>
      <c r="IRI4" s="84"/>
      <c r="IRJ4" s="84"/>
      <c r="IRK4" s="84"/>
      <c r="IRL4" s="84"/>
      <c r="IRM4" s="84"/>
      <c r="IRN4" s="84"/>
      <c r="IRO4" s="84"/>
      <c r="IRP4" s="84"/>
      <c r="IRQ4" s="84"/>
      <c r="IRR4" s="84"/>
      <c r="IRS4" s="84"/>
      <c r="IRT4" s="84"/>
      <c r="IRU4" s="84"/>
      <c r="IRV4" s="84"/>
      <c r="IRW4" s="84"/>
      <c r="IRX4" s="84"/>
      <c r="IRY4" s="84"/>
      <c r="IRZ4" s="84"/>
      <c r="ISA4" s="84"/>
      <c r="ISB4" s="84"/>
      <c r="ISC4" s="84"/>
      <c r="ISD4" s="84"/>
      <c r="ISE4" s="84"/>
      <c r="ISF4" s="84"/>
      <c r="ISG4" s="84"/>
      <c r="ISH4" s="84"/>
      <c r="ISI4" s="84"/>
      <c r="ISJ4" s="84"/>
      <c r="ISK4" s="84"/>
      <c r="ISL4" s="84"/>
      <c r="ISM4" s="84"/>
      <c r="ISN4" s="84"/>
      <c r="ISO4" s="84"/>
      <c r="ISP4" s="84"/>
      <c r="ISQ4" s="84"/>
      <c r="ISR4" s="84"/>
      <c r="ISS4" s="84"/>
      <c r="IST4" s="84"/>
      <c r="ISU4" s="84"/>
      <c r="ISV4" s="84"/>
      <c r="ISW4" s="84"/>
      <c r="ISX4" s="84"/>
      <c r="ISY4" s="84"/>
      <c r="ISZ4" s="84"/>
      <c r="ITA4" s="84"/>
      <c r="ITB4" s="84"/>
      <c r="ITC4" s="84"/>
      <c r="ITD4" s="84"/>
      <c r="ITE4" s="84"/>
      <c r="ITF4" s="84"/>
      <c r="ITG4" s="84"/>
      <c r="ITH4" s="84"/>
      <c r="ITI4" s="84"/>
      <c r="ITJ4" s="84"/>
      <c r="ITK4" s="84"/>
      <c r="ITL4" s="84"/>
      <c r="ITM4" s="84"/>
      <c r="ITN4" s="84"/>
      <c r="ITO4" s="84"/>
      <c r="ITP4" s="84"/>
      <c r="ITQ4" s="84"/>
      <c r="ITR4" s="84"/>
      <c r="ITS4" s="84"/>
      <c r="ITT4" s="84"/>
      <c r="ITU4" s="84"/>
      <c r="ITV4" s="84"/>
      <c r="ITW4" s="84"/>
      <c r="ITX4" s="84"/>
      <c r="ITY4" s="84"/>
      <c r="ITZ4" s="84"/>
      <c r="IUA4" s="84"/>
      <c r="IUB4" s="84"/>
      <c r="IUC4" s="84"/>
      <c r="IUD4" s="84"/>
      <c r="IUE4" s="84"/>
      <c r="IUF4" s="84"/>
      <c r="IUG4" s="84"/>
      <c r="IUH4" s="84"/>
      <c r="IUI4" s="84"/>
      <c r="IUJ4" s="84"/>
      <c r="IUK4" s="84"/>
      <c r="IUL4" s="84"/>
      <c r="IUM4" s="84"/>
      <c r="IUN4" s="84"/>
      <c r="IUO4" s="84"/>
      <c r="IUP4" s="84"/>
      <c r="IUQ4" s="84"/>
      <c r="IUR4" s="84"/>
      <c r="IUS4" s="84"/>
      <c r="IUT4" s="84"/>
      <c r="IUU4" s="84"/>
      <c r="IUV4" s="84"/>
      <c r="IUW4" s="84"/>
      <c r="IUX4" s="84"/>
      <c r="IUY4" s="84"/>
      <c r="IUZ4" s="84"/>
      <c r="IVA4" s="84"/>
      <c r="IVB4" s="84"/>
      <c r="IVC4" s="84"/>
      <c r="IVD4" s="84"/>
      <c r="IVE4" s="84"/>
      <c r="IVF4" s="84"/>
      <c r="IVG4" s="84"/>
      <c r="IVH4" s="84"/>
      <c r="IVI4" s="84"/>
      <c r="IVJ4" s="84"/>
      <c r="IVK4" s="84"/>
      <c r="IVL4" s="84"/>
      <c r="IVM4" s="84"/>
      <c r="IVN4" s="84"/>
      <c r="IVO4" s="84"/>
      <c r="IVP4" s="84"/>
      <c r="IVQ4" s="84"/>
      <c r="IVR4" s="84"/>
      <c r="IVS4" s="84"/>
      <c r="IVT4" s="84"/>
      <c r="IVU4" s="84"/>
      <c r="IVV4" s="84"/>
      <c r="IVW4" s="84"/>
      <c r="IVX4" s="84"/>
      <c r="IVY4" s="84"/>
      <c r="IVZ4" s="84"/>
      <c r="IWA4" s="84"/>
      <c r="IWB4" s="84"/>
      <c r="IWC4" s="84"/>
      <c r="IWD4" s="84"/>
      <c r="IWE4" s="84"/>
      <c r="IWF4" s="84"/>
      <c r="IWG4" s="84"/>
      <c r="IWH4" s="84"/>
      <c r="IWI4" s="84"/>
      <c r="IWJ4" s="84"/>
      <c r="IWK4" s="84"/>
      <c r="IWL4" s="84"/>
      <c r="IWM4" s="84"/>
      <c r="IWN4" s="84"/>
      <c r="IWO4" s="84"/>
      <c r="IWP4" s="84"/>
      <c r="IWQ4" s="84"/>
      <c r="IWR4" s="84"/>
      <c r="IWS4" s="84"/>
      <c r="IWT4" s="84"/>
      <c r="IWU4" s="84"/>
      <c r="IWV4" s="84"/>
      <c r="IWW4" s="84"/>
      <c r="IWX4" s="84"/>
      <c r="IWY4" s="84"/>
      <c r="IWZ4" s="84"/>
      <c r="IXA4" s="84"/>
      <c r="IXB4" s="84"/>
      <c r="IXC4" s="84"/>
      <c r="IXD4" s="84"/>
      <c r="IXE4" s="84"/>
      <c r="IXF4" s="84"/>
      <c r="IXG4" s="84"/>
      <c r="IXH4" s="84"/>
      <c r="IXI4" s="84"/>
      <c r="IXJ4" s="84"/>
      <c r="IXK4" s="84"/>
      <c r="IXL4" s="84"/>
      <c r="IXM4" s="84"/>
      <c r="IXN4" s="84"/>
      <c r="IXO4" s="84"/>
      <c r="IXP4" s="84"/>
      <c r="IXQ4" s="84"/>
      <c r="IXR4" s="84"/>
      <c r="IXS4" s="84"/>
      <c r="IXT4" s="84"/>
      <c r="IXU4" s="84"/>
      <c r="IXV4" s="84"/>
      <c r="IXW4" s="84"/>
      <c r="IXX4" s="84"/>
      <c r="IXY4" s="84"/>
      <c r="IXZ4" s="84"/>
      <c r="IYA4" s="84"/>
      <c r="IYB4" s="84"/>
      <c r="IYC4" s="84"/>
      <c r="IYD4" s="84"/>
      <c r="IYE4" s="84"/>
      <c r="IYF4" s="84"/>
      <c r="IYG4" s="84"/>
      <c r="IYH4" s="84"/>
      <c r="IYI4" s="84"/>
      <c r="IYJ4" s="84"/>
      <c r="IYK4" s="84"/>
      <c r="IYL4" s="84"/>
      <c r="IYM4" s="84"/>
      <c r="IYN4" s="84"/>
      <c r="IYO4" s="84"/>
      <c r="IYP4" s="84"/>
      <c r="IYQ4" s="84"/>
      <c r="IYR4" s="84"/>
      <c r="IYS4" s="84"/>
      <c r="IYT4" s="84"/>
      <c r="IYU4" s="84"/>
      <c r="IYV4" s="84"/>
      <c r="IYW4" s="84"/>
      <c r="IYX4" s="84"/>
      <c r="IYY4" s="84"/>
      <c r="IYZ4" s="84"/>
      <c r="IZA4" s="84"/>
      <c r="IZB4" s="84"/>
      <c r="IZC4" s="84"/>
      <c r="IZD4" s="84"/>
      <c r="IZE4" s="84"/>
      <c r="IZF4" s="84"/>
      <c r="IZG4" s="84"/>
      <c r="IZH4" s="84"/>
      <c r="IZI4" s="84"/>
      <c r="IZJ4" s="84"/>
      <c r="IZK4" s="84"/>
      <c r="IZL4" s="84"/>
      <c r="IZM4" s="84"/>
      <c r="IZN4" s="84"/>
      <c r="IZO4" s="84"/>
      <c r="IZP4" s="84"/>
      <c r="IZQ4" s="84"/>
      <c r="IZR4" s="84"/>
      <c r="IZS4" s="84"/>
      <c r="IZT4" s="84"/>
      <c r="IZU4" s="84"/>
      <c r="IZV4" s="84"/>
      <c r="IZW4" s="84"/>
      <c r="IZX4" s="84"/>
      <c r="IZY4" s="84"/>
      <c r="IZZ4" s="84"/>
      <c r="JAA4" s="84"/>
      <c r="JAB4" s="84"/>
      <c r="JAC4" s="84"/>
      <c r="JAD4" s="84"/>
      <c r="JAE4" s="84"/>
      <c r="JAF4" s="84"/>
      <c r="JAG4" s="84"/>
      <c r="JAH4" s="84"/>
      <c r="JAI4" s="84"/>
      <c r="JAJ4" s="84"/>
      <c r="JAK4" s="84"/>
      <c r="JAL4" s="84"/>
      <c r="JAM4" s="84"/>
      <c r="JAN4" s="84"/>
      <c r="JAO4" s="84"/>
      <c r="JAP4" s="84"/>
      <c r="JAQ4" s="84"/>
      <c r="JAR4" s="84"/>
      <c r="JAS4" s="84"/>
      <c r="JAT4" s="84"/>
      <c r="JAU4" s="84"/>
      <c r="JAV4" s="84"/>
      <c r="JAW4" s="84"/>
      <c r="JAX4" s="84"/>
      <c r="JAY4" s="84"/>
      <c r="JAZ4" s="84"/>
      <c r="JBA4" s="84"/>
      <c r="JBB4" s="84"/>
      <c r="JBC4" s="84"/>
      <c r="JBD4" s="84"/>
      <c r="JBE4" s="84"/>
      <c r="JBF4" s="84"/>
      <c r="JBG4" s="84"/>
      <c r="JBH4" s="84"/>
      <c r="JBI4" s="84"/>
      <c r="JBJ4" s="84"/>
      <c r="JBK4" s="84"/>
      <c r="JBL4" s="84"/>
      <c r="JBM4" s="84"/>
      <c r="JBN4" s="84"/>
      <c r="JBO4" s="84"/>
      <c r="JBP4" s="84"/>
      <c r="JBQ4" s="84"/>
      <c r="JBR4" s="84"/>
      <c r="JBS4" s="84"/>
      <c r="JBT4" s="84"/>
      <c r="JBU4" s="84"/>
      <c r="JBV4" s="84"/>
      <c r="JBW4" s="84"/>
      <c r="JBX4" s="84"/>
      <c r="JBY4" s="84"/>
      <c r="JBZ4" s="84"/>
      <c r="JCA4" s="84"/>
      <c r="JCB4" s="84"/>
      <c r="JCC4" s="84"/>
      <c r="JCD4" s="84"/>
      <c r="JCE4" s="84"/>
      <c r="JCF4" s="84"/>
      <c r="JCG4" s="84"/>
      <c r="JCH4" s="84"/>
      <c r="JCI4" s="84"/>
      <c r="JCJ4" s="84"/>
      <c r="JCK4" s="84"/>
      <c r="JCL4" s="84"/>
      <c r="JCM4" s="84"/>
      <c r="JCN4" s="84"/>
      <c r="JCO4" s="84"/>
      <c r="JCP4" s="84"/>
      <c r="JCQ4" s="84"/>
      <c r="JCR4" s="84"/>
      <c r="JCS4" s="84"/>
      <c r="JCT4" s="84"/>
      <c r="JCU4" s="84"/>
      <c r="JCV4" s="84"/>
      <c r="JCW4" s="84"/>
      <c r="JCX4" s="84"/>
      <c r="JCY4" s="84"/>
      <c r="JCZ4" s="84"/>
      <c r="JDA4" s="84"/>
      <c r="JDB4" s="84"/>
      <c r="JDC4" s="84"/>
      <c r="JDD4" s="84"/>
      <c r="JDE4" s="84"/>
      <c r="JDF4" s="84"/>
      <c r="JDG4" s="84"/>
      <c r="JDH4" s="84"/>
      <c r="JDI4" s="84"/>
      <c r="JDJ4" s="84"/>
      <c r="JDK4" s="84"/>
      <c r="JDL4" s="84"/>
      <c r="JDM4" s="84"/>
      <c r="JDN4" s="84"/>
      <c r="JDO4" s="84"/>
      <c r="JDP4" s="84"/>
      <c r="JDQ4" s="84"/>
      <c r="JDR4" s="84"/>
      <c r="JDS4" s="84"/>
      <c r="JDT4" s="84"/>
      <c r="JDU4" s="84"/>
      <c r="JDV4" s="84"/>
      <c r="JDW4" s="84"/>
      <c r="JDX4" s="84"/>
      <c r="JDY4" s="84"/>
      <c r="JDZ4" s="84"/>
      <c r="JEA4" s="84"/>
      <c r="JEB4" s="84"/>
      <c r="JEC4" s="84"/>
      <c r="JED4" s="84"/>
      <c r="JEE4" s="84"/>
      <c r="JEF4" s="84"/>
      <c r="JEG4" s="84"/>
      <c r="JEH4" s="84"/>
      <c r="JEI4" s="84"/>
      <c r="JEJ4" s="84"/>
      <c r="JEK4" s="84"/>
      <c r="JEL4" s="84"/>
      <c r="JEM4" s="84"/>
      <c r="JEN4" s="84"/>
      <c r="JEO4" s="84"/>
      <c r="JEP4" s="84"/>
      <c r="JEQ4" s="84"/>
      <c r="JER4" s="84"/>
      <c r="JES4" s="84"/>
      <c r="JET4" s="84"/>
      <c r="JEU4" s="84"/>
      <c r="JEV4" s="84"/>
      <c r="JEW4" s="84"/>
      <c r="JEX4" s="84"/>
      <c r="JEY4" s="84"/>
      <c r="JEZ4" s="84"/>
      <c r="JFA4" s="84"/>
      <c r="JFB4" s="84"/>
      <c r="JFC4" s="84"/>
      <c r="JFD4" s="84"/>
      <c r="JFE4" s="84"/>
      <c r="JFF4" s="84"/>
      <c r="JFG4" s="84"/>
      <c r="JFH4" s="84"/>
      <c r="JFI4" s="84"/>
      <c r="JFJ4" s="84"/>
      <c r="JFK4" s="84"/>
      <c r="JFL4" s="84"/>
      <c r="JFM4" s="84"/>
      <c r="JFN4" s="84"/>
      <c r="JFO4" s="84"/>
      <c r="JFP4" s="84"/>
      <c r="JFQ4" s="84"/>
      <c r="JFR4" s="84"/>
      <c r="JFS4" s="84"/>
      <c r="JFT4" s="84"/>
      <c r="JFU4" s="84"/>
      <c r="JFV4" s="84"/>
      <c r="JFW4" s="84"/>
      <c r="JFX4" s="84"/>
      <c r="JFY4" s="84"/>
      <c r="JFZ4" s="84"/>
      <c r="JGA4" s="84"/>
      <c r="JGB4" s="84"/>
      <c r="JGC4" s="84"/>
      <c r="JGD4" s="84"/>
      <c r="JGE4" s="84"/>
      <c r="JGF4" s="84"/>
      <c r="JGG4" s="84"/>
      <c r="JGH4" s="84"/>
      <c r="JGI4" s="84"/>
      <c r="JGJ4" s="84"/>
      <c r="JGK4" s="84"/>
      <c r="JGL4" s="84"/>
      <c r="JGM4" s="84"/>
      <c r="JGN4" s="84"/>
      <c r="JGO4" s="84"/>
      <c r="JGP4" s="84"/>
      <c r="JGQ4" s="84"/>
      <c r="JGR4" s="84"/>
      <c r="JGS4" s="84"/>
      <c r="JGT4" s="84"/>
      <c r="JGU4" s="84"/>
      <c r="JGV4" s="84"/>
      <c r="JGW4" s="84"/>
      <c r="JGX4" s="84"/>
      <c r="JGY4" s="84"/>
      <c r="JGZ4" s="84"/>
      <c r="JHA4" s="84"/>
      <c r="JHB4" s="84"/>
      <c r="JHC4" s="84"/>
      <c r="JHD4" s="84"/>
      <c r="JHE4" s="84"/>
      <c r="JHF4" s="84"/>
      <c r="JHG4" s="84"/>
      <c r="JHH4" s="84"/>
      <c r="JHI4" s="84"/>
      <c r="JHJ4" s="84"/>
      <c r="JHK4" s="84"/>
      <c r="JHL4" s="84"/>
      <c r="JHM4" s="84"/>
      <c r="JHN4" s="84"/>
      <c r="JHO4" s="84"/>
      <c r="JHP4" s="84"/>
      <c r="JHQ4" s="84"/>
      <c r="JHR4" s="84"/>
      <c r="JHS4" s="84"/>
      <c r="JHT4" s="84"/>
      <c r="JHU4" s="84"/>
      <c r="JHV4" s="84"/>
      <c r="JHW4" s="84"/>
      <c r="JHX4" s="84"/>
      <c r="JHY4" s="84"/>
      <c r="JHZ4" s="84"/>
      <c r="JIA4" s="84"/>
      <c r="JIB4" s="84"/>
      <c r="JIC4" s="84"/>
      <c r="JID4" s="84"/>
      <c r="JIE4" s="84"/>
      <c r="JIF4" s="84"/>
      <c r="JIG4" s="84"/>
      <c r="JIH4" s="84"/>
      <c r="JII4" s="84"/>
      <c r="JIJ4" s="84"/>
      <c r="JIK4" s="84"/>
      <c r="JIL4" s="84"/>
      <c r="JIM4" s="84"/>
      <c r="JIN4" s="84"/>
      <c r="JIO4" s="84"/>
      <c r="JIP4" s="84"/>
      <c r="JIQ4" s="84"/>
      <c r="JIR4" s="84"/>
      <c r="JIS4" s="84"/>
      <c r="JIT4" s="84"/>
      <c r="JIU4" s="84"/>
      <c r="JIV4" s="84"/>
      <c r="JIW4" s="84"/>
      <c r="JIX4" s="84"/>
      <c r="JIY4" s="84"/>
      <c r="JIZ4" s="84"/>
      <c r="JJA4" s="84"/>
      <c r="JJB4" s="84"/>
      <c r="JJC4" s="84"/>
      <c r="JJD4" s="84"/>
      <c r="JJE4" s="84"/>
      <c r="JJF4" s="84"/>
      <c r="JJG4" s="84"/>
      <c r="JJH4" s="84"/>
      <c r="JJI4" s="84"/>
      <c r="JJJ4" s="84"/>
      <c r="JJK4" s="84"/>
      <c r="JJL4" s="84"/>
      <c r="JJM4" s="84"/>
      <c r="JJN4" s="84"/>
      <c r="JJO4" s="84"/>
      <c r="JJP4" s="84"/>
      <c r="JJQ4" s="84"/>
      <c r="JJR4" s="84"/>
      <c r="JJS4" s="84"/>
      <c r="JJT4" s="84"/>
      <c r="JJU4" s="84"/>
      <c r="JJV4" s="84"/>
      <c r="JJW4" s="84"/>
      <c r="JJX4" s="84"/>
      <c r="JJY4" s="84"/>
      <c r="JJZ4" s="84"/>
      <c r="JKA4" s="84"/>
      <c r="JKB4" s="84"/>
      <c r="JKC4" s="84"/>
      <c r="JKD4" s="84"/>
      <c r="JKE4" s="84"/>
      <c r="JKF4" s="84"/>
      <c r="JKG4" s="84"/>
      <c r="JKH4" s="84"/>
      <c r="JKI4" s="84"/>
      <c r="JKJ4" s="84"/>
      <c r="JKK4" s="84"/>
      <c r="JKL4" s="84"/>
      <c r="JKM4" s="84"/>
      <c r="JKN4" s="84"/>
      <c r="JKO4" s="84"/>
      <c r="JKP4" s="84"/>
      <c r="JKQ4" s="84"/>
      <c r="JKR4" s="84"/>
      <c r="JKS4" s="84"/>
      <c r="JKT4" s="84"/>
      <c r="JKU4" s="84"/>
      <c r="JKV4" s="84"/>
      <c r="JKW4" s="84"/>
      <c r="JKX4" s="84"/>
      <c r="JKY4" s="84"/>
      <c r="JKZ4" s="84"/>
      <c r="JLA4" s="84"/>
      <c r="JLB4" s="84"/>
      <c r="JLC4" s="84"/>
      <c r="JLD4" s="84"/>
      <c r="JLE4" s="84"/>
      <c r="JLF4" s="84"/>
      <c r="JLG4" s="84"/>
      <c r="JLH4" s="84"/>
      <c r="JLI4" s="84"/>
      <c r="JLJ4" s="84"/>
      <c r="JLK4" s="84"/>
      <c r="JLL4" s="84"/>
      <c r="JLM4" s="84"/>
      <c r="JLN4" s="84"/>
      <c r="JLO4" s="84"/>
      <c r="JLP4" s="84"/>
      <c r="JLQ4" s="84"/>
      <c r="JLR4" s="84"/>
      <c r="JLS4" s="84"/>
      <c r="JLT4" s="84"/>
      <c r="JLU4" s="84"/>
      <c r="JLV4" s="84"/>
      <c r="JLW4" s="84"/>
      <c r="JLX4" s="84"/>
      <c r="JLY4" s="84"/>
      <c r="JLZ4" s="84"/>
      <c r="JMA4" s="84"/>
      <c r="JMB4" s="84"/>
      <c r="JMC4" s="84"/>
      <c r="JMD4" s="84"/>
      <c r="JME4" s="84"/>
      <c r="JMF4" s="84"/>
      <c r="JMG4" s="84"/>
      <c r="JMH4" s="84"/>
      <c r="JMI4" s="84"/>
      <c r="JMJ4" s="84"/>
      <c r="JMK4" s="84"/>
      <c r="JML4" s="84"/>
      <c r="JMM4" s="84"/>
      <c r="JMN4" s="84"/>
      <c r="JMO4" s="84"/>
      <c r="JMP4" s="84"/>
      <c r="JMQ4" s="84"/>
      <c r="JMR4" s="84"/>
      <c r="JMS4" s="84"/>
      <c r="JMT4" s="84"/>
      <c r="JMU4" s="84"/>
      <c r="JMV4" s="84"/>
      <c r="JMW4" s="84"/>
      <c r="JMX4" s="84"/>
      <c r="JMY4" s="84"/>
      <c r="JMZ4" s="84"/>
      <c r="JNA4" s="84"/>
      <c r="JNB4" s="84"/>
      <c r="JNC4" s="84"/>
      <c r="JND4" s="84"/>
      <c r="JNE4" s="84"/>
      <c r="JNF4" s="84"/>
      <c r="JNG4" s="84"/>
      <c r="JNH4" s="84"/>
      <c r="JNI4" s="84"/>
      <c r="JNJ4" s="84"/>
      <c r="JNK4" s="84"/>
      <c r="JNL4" s="84"/>
      <c r="JNM4" s="84"/>
      <c r="JNN4" s="84"/>
      <c r="JNO4" s="84"/>
      <c r="JNP4" s="84"/>
      <c r="JNQ4" s="84"/>
      <c r="JNR4" s="84"/>
      <c r="JNS4" s="84"/>
      <c r="JNT4" s="84"/>
      <c r="JNU4" s="84"/>
      <c r="JNV4" s="84"/>
      <c r="JNW4" s="84"/>
      <c r="JNX4" s="84"/>
      <c r="JNY4" s="84"/>
      <c r="JNZ4" s="84"/>
      <c r="JOA4" s="84"/>
      <c r="JOB4" s="84"/>
      <c r="JOC4" s="84"/>
      <c r="JOD4" s="84"/>
      <c r="JOE4" s="84"/>
      <c r="JOF4" s="84"/>
      <c r="JOG4" s="84"/>
      <c r="JOH4" s="84"/>
      <c r="JOI4" s="84"/>
      <c r="JOJ4" s="84"/>
      <c r="JOK4" s="84"/>
      <c r="JOL4" s="84"/>
      <c r="JOM4" s="84"/>
      <c r="JON4" s="84"/>
      <c r="JOO4" s="84"/>
      <c r="JOP4" s="84"/>
      <c r="JOQ4" s="84"/>
      <c r="JOR4" s="84"/>
      <c r="JOS4" s="84"/>
      <c r="JOT4" s="84"/>
      <c r="JOU4" s="84"/>
      <c r="JOV4" s="84"/>
      <c r="JOW4" s="84"/>
      <c r="JOX4" s="84"/>
      <c r="JOY4" s="84"/>
      <c r="JOZ4" s="84"/>
      <c r="JPA4" s="84"/>
      <c r="JPB4" s="84"/>
      <c r="JPC4" s="84"/>
      <c r="JPD4" s="84"/>
      <c r="JPE4" s="84"/>
      <c r="JPF4" s="84"/>
      <c r="JPG4" s="84"/>
      <c r="JPH4" s="84"/>
      <c r="JPI4" s="84"/>
      <c r="JPJ4" s="84"/>
      <c r="JPK4" s="84"/>
      <c r="JPL4" s="84"/>
      <c r="JPM4" s="84"/>
      <c r="JPN4" s="84"/>
      <c r="JPO4" s="84"/>
      <c r="JPP4" s="84"/>
      <c r="JPQ4" s="84"/>
      <c r="JPR4" s="84"/>
      <c r="JPS4" s="84"/>
      <c r="JPT4" s="84"/>
      <c r="JPU4" s="84"/>
      <c r="JPV4" s="84"/>
      <c r="JPW4" s="84"/>
      <c r="JPX4" s="84"/>
      <c r="JPY4" s="84"/>
      <c r="JPZ4" s="84"/>
      <c r="JQA4" s="84"/>
      <c r="JQB4" s="84"/>
      <c r="JQC4" s="84"/>
      <c r="JQD4" s="84"/>
      <c r="JQE4" s="84"/>
      <c r="JQF4" s="84"/>
      <c r="JQG4" s="84"/>
      <c r="JQH4" s="84"/>
      <c r="JQI4" s="84"/>
      <c r="JQJ4" s="84"/>
      <c r="JQK4" s="84"/>
      <c r="JQL4" s="84"/>
      <c r="JQM4" s="84"/>
      <c r="JQN4" s="84"/>
      <c r="JQO4" s="84"/>
      <c r="JQP4" s="84"/>
      <c r="JQQ4" s="84"/>
      <c r="JQR4" s="84"/>
      <c r="JQS4" s="84"/>
      <c r="JQT4" s="84"/>
      <c r="JQU4" s="84"/>
      <c r="JQV4" s="84"/>
      <c r="JQW4" s="84"/>
      <c r="JQX4" s="84"/>
      <c r="JQY4" s="84"/>
      <c r="JQZ4" s="84"/>
      <c r="JRA4" s="84"/>
      <c r="JRB4" s="84"/>
      <c r="JRC4" s="84"/>
      <c r="JRD4" s="84"/>
      <c r="JRE4" s="84"/>
      <c r="JRF4" s="84"/>
      <c r="JRG4" s="84"/>
      <c r="JRH4" s="84"/>
      <c r="JRI4" s="84"/>
      <c r="JRJ4" s="84"/>
      <c r="JRK4" s="84"/>
      <c r="JRL4" s="84"/>
      <c r="JRM4" s="84"/>
      <c r="JRN4" s="84"/>
      <c r="JRO4" s="84"/>
      <c r="JRP4" s="84"/>
      <c r="JRQ4" s="84"/>
      <c r="JRR4" s="84"/>
      <c r="JRS4" s="84"/>
      <c r="JRT4" s="84"/>
      <c r="JRU4" s="84"/>
      <c r="JRV4" s="84"/>
      <c r="JRW4" s="84"/>
      <c r="JRX4" s="84"/>
      <c r="JRY4" s="84"/>
      <c r="JRZ4" s="84"/>
      <c r="JSA4" s="84"/>
      <c r="JSB4" s="84"/>
      <c r="JSC4" s="84"/>
      <c r="JSD4" s="84"/>
      <c r="JSE4" s="84"/>
      <c r="JSF4" s="84"/>
      <c r="JSG4" s="84"/>
      <c r="JSH4" s="84"/>
      <c r="JSI4" s="84"/>
      <c r="JSJ4" s="84"/>
      <c r="JSK4" s="84"/>
      <c r="JSL4" s="84"/>
      <c r="JSM4" s="84"/>
      <c r="JSN4" s="84"/>
      <c r="JSO4" s="84"/>
      <c r="JSP4" s="84"/>
      <c r="JSQ4" s="84"/>
      <c r="JSR4" s="84"/>
      <c r="JSS4" s="84"/>
      <c r="JST4" s="84"/>
      <c r="JSU4" s="84"/>
      <c r="JSV4" s="84"/>
      <c r="JSW4" s="84"/>
      <c r="JSX4" s="84"/>
      <c r="JSY4" s="84"/>
      <c r="JSZ4" s="84"/>
      <c r="JTA4" s="84"/>
      <c r="JTB4" s="84"/>
      <c r="JTC4" s="84"/>
      <c r="JTD4" s="84"/>
      <c r="JTE4" s="84"/>
      <c r="JTF4" s="84"/>
      <c r="JTG4" s="84"/>
      <c r="JTH4" s="84"/>
      <c r="JTI4" s="84"/>
      <c r="JTJ4" s="84"/>
      <c r="JTK4" s="84"/>
      <c r="JTL4" s="84"/>
      <c r="JTM4" s="84"/>
      <c r="JTN4" s="84"/>
      <c r="JTO4" s="84"/>
      <c r="JTP4" s="84"/>
      <c r="JTQ4" s="84"/>
      <c r="JTR4" s="84"/>
      <c r="JTS4" s="84"/>
      <c r="JTT4" s="84"/>
      <c r="JTU4" s="84"/>
      <c r="JTV4" s="84"/>
      <c r="JTW4" s="84"/>
      <c r="JTX4" s="84"/>
      <c r="JTY4" s="84"/>
      <c r="JTZ4" s="84"/>
      <c r="JUA4" s="84"/>
      <c r="JUB4" s="84"/>
      <c r="JUC4" s="84"/>
      <c r="JUD4" s="84"/>
      <c r="JUE4" s="84"/>
      <c r="JUF4" s="84"/>
      <c r="JUG4" s="84"/>
      <c r="JUH4" s="84"/>
      <c r="JUI4" s="84"/>
      <c r="JUJ4" s="84"/>
      <c r="JUK4" s="84"/>
      <c r="JUL4" s="84"/>
      <c r="JUM4" s="84"/>
      <c r="JUN4" s="84"/>
      <c r="JUO4" s="84"/>
      <c r="JUP4" s="84"/>
      <c r="JUQ4" s="84"/>
      <c r="JUR4" s="84"/>
      <c r="JUS4" s="84"/>
      <c r="JUT4" s="84"/>
      <c r="JUU4" s="84"/>
      <c r="JUV4" s="84"/>
      <c r="JUW4" s="84"/>
      <c r="JUX4" s="84"/>
      <c r="JUY4" s="84"/>
      <c r="JUZ4" s="84"/>
      <c r="JVA4" s="84"/>
      <c r="JVB4" s="84"/>
      <c r="JVC4" s="84"/>
      <c r="JVD4" s="84"/>
      <c r="JVE4" s="84"/>
      <c r="JVF4" s="84"/>
      <c r="JVG4" s="84"/>
      <c r="JVH4" s="84"/>
      <c r="JVI4" s="84"/>
      <c r="JVJ4" s="84"/>
      <c r="JVK4" s="84"/>
      <c r="JVL4" s="84"/>
      <c r="JVM4" s="84"/>
      <c r="JVN4" s="84"/>
      <c r="JVO4" s="84"/>
      <c r="JVP4" s="84"/>
      <c r="JVQ4" s="84"/>
      <c r="JVR4" s="84"/>
      <c r="JVS4" s="84"/>
      <c r="JVT4" s="84"/>
      <c r="JVU4" s="84"/>
      <c r="JVV4" s="84"/>
      <c r="JVW4" s="84"/>
      <c r="JVX4" s="84"/>
      <c r="JVY4" s="84"/>
      <c r="JVZ4" s="84"/>
      <c r="JWA4" s="84"/>
      <c r="JWB4" s="84"/>
      <c r="JWC4" s="84"/>
      <c r="JWD4" s="84"/>
      <c r="JWE4" s="84"/>
      <c r="JWF4" s="84"/>
      <c r="JWG4" s="84"/>
      <c r="JWH4" s="84"/>
      <c r="JWI4" s="84"/>
      <c r="JWJ4" s="84"/>
      <c r="JWK4" s="84"/>
      <c r="JWL4" s="84"/>
      <c r="JWM4" s="84"/>
      <c r="JWN4" s="84"/>
      <c r="JWO4" s="84"/>
      <c r="JWP4" s="84"/>
      <c r="JWQ4" s="84"/>
      <c r="JWR4" s="84"/>
      <c r="JWS4" s="84"/>
      <c r="JWT4" s="84"/>
      <c r="JWU4" s="84"/>
      <c r="JWV4" s="84"/>
      <c r="JWW4" s="84"/>
      <c r="JWX4" s="84"/>
      <c r="JWY4" s="84"/>
      <c r="JWZ4" s="84"/>
      <c r="JXA4" s="84"/>
      <c r="JXB4" s="84"/>
      <c r="JXC4" s="84"/>
      <c r="JXD4" s="84"/>
      <c r="JXE4" s="84"/>
      <c r="JXF4" s="84"/>
      <c r="JXG4" s="84"/>
      <c r="JXH4" s="84"/>
      <c r="JXI4" s="84"/>
      <c r="JXJ4" s="84"/>
      <c r="JXK4" s="84"/>
      <c r="JXL4" s="84"/>
      <c r="JXM4" s="84"/>
      <c r="JXN4" s="84"/>
      <c r="JXO4" s="84"/>
      <c r="JXP4" s="84"/>
      <c r="JXQ4" s="84"/>
      <c r="JXR4" s="84"/>
      <c r="JXS4" s="84"/>
      <c r="JXT4" s="84"/>
      <c r="JXU4" s="84"/>
      <c r="JXV4" s="84"/>
      <c r="JXW4" s="84"/>
      <c r="JXX4" s="84"/>
      <c r="JXY4" s="84"/>
      <c r="JXZ4" s="84"/>
      <c r="JYA4" s="84"/>
      <c r="JYB4" s="84"/>
      <c r="JYC4" s="84"/>
      <c r="JYD4" s="84"/>
      <c r="JYE4" s="84"/>
      <c r="JYF4" s="84"/>
      <c r="JYG4" s="84"/>
      <c r="JYH4" s="84"/>
      <c r="JYI4" s="84"/>
      <c r="JYJ4" s="84"/>
      <c r="JYK4" s="84"/>
      <c r="JYL4" s="84"/>
      <c r="JYM4" s="84"/>
      <c r="JYN4" s="84"/>
      <c r="JYO4" s="84"/>
      <c r="JYP4" s="84"/>
      <c r="JYQ4" s="84"/>
      <c r="JYR4" s="84"/>
      <c r="JYS4" s="84"/>
      <c r="JYT4" s="84"/>
      <c r="JYU4" s="84"/>
      <c r="JYV4" s="84"/>
      <c r="JYW4" s="84"/>
      <c r="JYX4" s="84"/>
      <c r="JYY4" s="84"/>
      <c r="JYZ4" s="84"/>
      <c r="JZA4" s="84"/>
      <c r="JZB4" s="84"/>
      <c r="JZC4" s="84"/>
      <c r="JZD4" s="84"/>
      <c r="JZE4" s="84"/>
      <c r="JZF4" s="84"/>
      <c r="JZG4" s="84"/>
      <c r="JZH4" s="84"/>
      <c r="JZI4" s="84"/>
      <c r="JZJ4" s="84"/>
      <c r="JZK4" s="84"/>
      <c r="JZL4" s="84"/>
      <c r="JZM4" s="84"/>
      <c r="JZN4" s="84"/>
      <c r="JZO4" s="84"/>
      <c r="JZP4" s="84"/>
      <c r="JZQ4" s="84"/>
      <c r="JZR4" s="84"/>
      <c r="JZS4" s="84"/>
      <c r="JZT4" s="84"/>
      <c r="JZU4" s="84"/>
      <c r="JZV4" s="84"/>
      <c r="JZW4" s="84"/>
      <c r="JZX4" s="84"/>
      <c r="JZY4" s="84"/>
      <c r="JZZ4" s="84"/>
      <c r="KAA4" s="84"/>
      <c r="KAB4" s="84"/>
      <c r="KAC4" s="84"/>
      <c r="KAD4" s="84"/>
      <c r="KAE4" s="84"/>
      <c r="KAF4" s="84"/>
      <c r="KAG4" s="84"/>
      <c r="KAH4" s="84"/>
      <c r="KAI4" s="84"/>
      <c r="KAJ4" s="84"/>
      <c r="KAK4" s="84"/>
      <c r="KAL4" s="84"/>
      <c r="KAM4" s="84"/>
      <c r="KAN4" s="84"/>
      <c r="KAO4" s="84"/>
      <c r="KAP4" s="84"/>
      <c r="KAQ4" s="84"/>
      <c r="KAR4" s="84"/>
      <c r="KAS4" s="84"/>
      <c r="KAT4" s="84"/>
      <c r="KAU4" s="84"/>
      <c r="KAV4" s="84"/>
      <c r="KAW4" s="84"/>
      <c r="KAX4" s="84"/>
      <c r="KAY4" s="84"/>
      <c r="KAZ4" s="84"/>
      <c r="KBA4" s="84"/>
      <c r="KBB4" s="84"/>
      <c r="KBC4" s="84"/>
      <c r="KBD4" s="84"/>
      <c r="KBE4" s="84"/>
      <c r="KBF4" s="84"/>
      <c r="KBG4" s="84"/>
      <c r="KBH4" s="84"/>
      <c r="KBI4" s="84"/>
      <c r="KBJ4" s="84"/>
      <c r="KBK4" s="84"/>
      <c r="KBL4" s="84"/>
      <c r="KBM4" s="84"/>
      <c r="KBN4" s="84"/>
      <c r="KBO4" s="84"/>
      <c r="KBP4" s="84"/>
      <c r="KBQ4" s="84"/>
      <c r="KBR4" s="84"/>
      <c r="KBS4" s="84"/>
      <c r="KBT4" s="84"/>
      <c r="KBU4" s="84"/>
      <c r="KBV4" s="84"/>
      <c r="KBW4" s="84"/>
      <c r="KBX4" s="84"/>
      <c r="KBY4" s="84"/>
      <c r="KBZ4" s="84"/>
      <c r="KCA4" s="84"/>
      <c r="KCB4" s="84"/>
      <c r="KCC4" s="84"/>
      <c r="KCD4" s="84"/>
      <c r="KCE4" s="84"/>
      <c r="KCF4" s="84"/>
      <c r="KCG4" s="84"/>
      <c r="KCH4" s="84"/>
      <c r="KCI4" s="84"/>
      <c r="KCJ4" s="84"/>
      <c r="KCK4" s="84"/>
      <c r="KCL4" s="84"/>
      <c r="KCM4" s="84"/>
      <c r="KCN4" s="84"/>
      <c r="KCO4" s="84"/>
      <c r="KCP4" s="84"/>
      <c r="KCQ4" s="84"/>
      <c r="KCR4" s="84"/>
      <c r="KCS4" s="84"/>
      <c r="KCT4" s="84"/>
      <c r="KCU4" s="84"/>
      <c r="KCV4" s="84"/>
      <c r="KCW4" s="84"/>
      <c r="KCX4" s="84"/>
      <c r="KCY4" s="84"/>
      <c r="KCZ4" s="84"/>
      <c r="KDA4" s="84"/>
      <c r="KDB4" s="84"/>
      <c r="KDC4" s="84"/>
      <c r="KDD4" s="84"/>
      <c r="KDE4" s="84"/>
      <c r="KDF4" s="84"/>
      <c r="KDG4" s="84"/>
      <c r="KDH4" s="84"/>
      <c r="KDI4" s="84"/>
      <c r="KDJ4" s="84"/>
      <c r="KDK4" s="84"/>
      <c r="KDL4" s="84"/>
      <c r="KDM4" s="84"/>
      <c r="KDN4" s="84"/>
      <c r="KDO4" s="84"/>
      <c r="KDP4" s="84"/>
      <c r="KDQ4" s="84"/>
      <c r="KDR4" s="84"/>
      <c r="KDS4" s="84"/>
      <c r="KDT4" s="84"/>
      <c r="KDU4" s="84"/>
      <c r="KDV4" s="84"/>
      <c r="KDW4" s="84"/>
      <c r="KDX4" s="84"/>
      <c r="KDY4" s="84"/>
      <c r="KDZ4" s="84"/>
      <c r="KEA4" s="84"/>
      <c r="KEB4" s="84"/>
      <c r="KEC4" s="84"/>
      <c r="KED4" s="84"/>
      <c r="KEE4" s="84"/>
      <c r="KEF4" s="84"/>
      <c r="KEG4" s="84"/>
      <c r="KEH4" s="84"/>
      <c r="KEI4" s="84"/>
      <c r="KEJ4" s="84"/>
      <c r="KEK4" s="84"/>
      <c r="KEL4" s="84"/>
      <c r="KEM4" s="84"/>
      <c r="KEN4" s="84"/>
      <c r="KEO4" s="84"/>
      <c r="KEP4" s="84"/>
      <c r="KEQ4" s="84"/>
      <c r="KER4" s="84"/>
      <c r="KES4" s="84"/>
      <c r="KET4" s="84"/>
      <c r="KEU4" s="84"/>
      <c r="KEV4" s="84"/>
      <c r="KEW4" s="84"/>
      <c r="KEX4" s="84"/>
      <c r="KEY4" s="84"/>
      <c r="KEZ4" s="84"/>
      <c r="KFA4" s="84"/>
      <c r="KFB4" s="84"/>
      <c r="KFC4" s="84"/>
      <c r="KFD4" s="84"/>
      <c r="KFE4" s="84"/>
      <c r="KFF4" s="84"/>
      <c r="KFG4" s="84"/>
      <c r="KFH4" s="84"/>
      <c r="KFI4" s="84"/>
      <c r="KFJ4" s="84"/>
      <c r="KFK4" s="84"/>
      <c r="KFL4" s="84"/>
      <c r="KFM4" s="84"/>
      <c r="KFN4" s="84"/>
      <c r="KFO4" s="84"/>
      <c r="KFP4" s="84"/>
      <c r="KFQ4" s="84"/>
      <c r="KFR4" s="84"/>
      <c r="KFS4" s="84"/>
      <c r="KFT4" s="84"/>
      <c r="KFU4" s="84"/>
      <c r="KFV4" s="84"/>
      <c r="KFW4" s="84"/>
      <c r="KFX4" s="84"/>
      <c r="KFY4" s="84"/>
      <c r="KFZ4" s="84"/>
      <c r="KGA4" s="84"/>
      <c r="KGB4" s="84"/>
      <c r="KGC4" s="84"/>
      <c r="KGD4" s="84"/>
      <c r="KGE4" s="84"/>
      <c r="KGF4" s="84"/>
      <c r="KGG4" s="84"/>
      <c r="KGH4" s="84"/>
      <c r="KGI4" s="84"/>
      <c r="KGJ4" s="84"/>
      <c r="KGK4" s="84"/>
      <c r="KGL4" s="84"/>
      <c r="KGM4" s="84"/>
      <c r="KGN4" s="84"/>
      <c r="KGO4" s="84"/>
      <c r="KGP4" s="84"/>
      <c r="KGQ4" s="84"/>
      <c r="KGR4" s="84"/>
      <c r="KGS4" s="84"/>
      <c r="KGT4" s="84"/>
      <c r="KGU4" s="84"/>
      <c r="KGV4" s="84"/>
      <c r="KGW4" s="84"/>
      <c r="KGX4" s="84"/>
      <c r="KGY4" s="84"/>
      <c r="KGZ4" s="84"/>
      <c r="KHA4" s="84"/>
      <c r="KHB4" s="84"/>
      <c r="KHC4" s="84"/>
      <c r="KHD4" s="84"/>
      <c r="KHE4" s="84"/>
      <c r="KHF4" s="84"/>
      <c r="KHG4" s="84"/>
      <c r="KHH4" s="84"/>
      <c r="KHI4" s="84"/>
      <c r="KHJ4" s="84"/>
      <c r="KHK4" s="84"/>
      <c r="KHL4" s="84"/>
      <c r="KHM4" s="84"/>
      <c r="KHN4" s="84"/>
      <c r="KHO4" s="84"/>
      <c r="KHP4" s="84"/>
      <c r="KHQ4" s="84"/>
      <c r="KHR4" s="84"/>
      <c r="KHS4" s="84"/>
      <c r="KHT4" s="84"/>
      <c r="KHU4" s="84"/>
      <c r="KHV4" s="84"/>
      <c r="KHW4" s="84"/>
      <c r="KHX4" s="84"/>
      <c r="KHY4" s="84"/>
      <c r="KHZ4" s="84"/>
      <c r="KIA4" s="84"/>
      <c r="KIB4" s="84"/>
      <c r="KIC4" s="84"/>
      <c r="KID4" s="84"/>
      <c r="KIE4" s="84"/>
      <c r="KIF4" s="84"/>
      <c r="KIG4" s="84"/>
      <c r="KIH4" s="84"/>
      <c r="KII4" s="84"/>
      <c r="KIJ4" s="84"/>
      <c r="KIK4" s="84"/>
      <c r="KIL4" s="84"/>
      <c r="KIM4" s="84"/>
      <c r="KIN4" s="84"/>
      <c r="KIO4" s="84"/>
      <c r="KIP4" s="84"/>
      <c r="KIQ4" s="84"/>
      <c r="KIR4" s="84"/>
      <c r="KIS4" s="84"/>
      <c r="KIT4" s="84"/>
      <c r="KIU4" s="84"/>
      <c r="KIV4" s="84"/>
      <c r="KIW4" s="84"/>
      <c r="KIX4" s="84"/>
      <c r="KIY4" s="84"/>
      <c r="KIZ4" s="84"/>
      <c r="KJA4" s="84"/>
      <c r="KJB4" s="84"/>
      <c r="KJC4" s="84"/>
      <c r="KJD4" s="84"/>
      <c r="KJE4" s="84"/>
      <c r="KJF4" s="84"/>
      <c r="KJG4" s="84"/>
      <c r="KJH4" s="84"/>
      <c r="KJI4" s="84"/>
      <c r="KJJ4" s="84"/>
      <c r="KJK4" s="84"/>
      <c r="KJL4" s="84"/>
      <c r="KJM4" s="84"/>
      <c r="KJN4" s="84"/>
      <c r="KJO4" s="84"/>
      <c r="KJP4" s="84"/>
      <c r="KJQ4" s="84"/>
      <c r="KJR4" s="84"/>
      <c r="KJS4" s="84"/>
      <c r="KJT4" s="84"/>
      <c r="KJU4" s="84"/>
      <c r="KJV4" s="84"/>
      <c r="KJW4" s="84"/>
      <c r="KJX4" s="84"/>
      <c r="KJY4" s="84"/>
      <c r="KJZ4" s="84"/>
      <c r="KKA4" s="84"/>
      <c r="KKB4" s="84"/>
      <c r="KKC4" s="84"/>
      <c r="KKD4" s="84"/>
      <c r="KKE4" s="84"/>
      <c r="KKF4" s="84"/>
      <c r="KKG4" s="84"/>
      <c r="KKH4" s="84"/>
      <c r="KKI4" s="84"/>
      <c r="KKJ4" s="84"/>
      <c r="KKK4" s="84"/>
      <c r="KKL4" s="84"/>
      <c r="KKM4" s="84"/>
      <c r="KKN4" s="84"/>
      <c r="KKO4" s="84"/>
      <c r="KKP4" s="84"/>
      <c r="KKQ4" s="84"/>
      <c r="KKR4" s="84"/>
      <c r="KKS4" s="84"/>
      <c r="KKT4" s="84"/>
      <c r="KKU4" s="84"/>
      <c r="KKV4" s="84"/>
      <c r="KKW4" s="84"/>
      <c r="KKX4" s="84"/>
      <c r="KKY4" s="84"/>
      <c r="KKZ4" s="84"/>
      <c r="KLA4" s="84"/>
      <c r="KLB4" s="84"/>
      <c r="KLC4" s="84"/>
      <c r="KLD4" s="84"/>
      <c r="KLE4" s="84"/>
      <c r="KLF4" s="84"/>
      <c r="KLG4" s="84"/>
      <c r="KLH4" s="84"/>
      <c r="KLI4" s="84"/>
      <c r="KLJ4" s="84"/>
      <c r="KLK4" s="84"/>
      <c r="KLL4" s="84"/>
      <c r="KLM4" s="84"/>
      <c r="KLN4" s="84"/>
      <c r="KLO4" s="84"/>
      <c r="KLP4" s="84"/>
      <c r="KLQ4" s="84"/>
      <c r="KLR4" s="84"/>
      <c r="KLS4" s="84"/>
      <c r="KLT4" s="84"/>
      <c r="KLU4" s="84"/>
      <c r="KLV4" s="84"/>
      <c r="KLW4" s="84"/>
      <c r="KLX4" s="84"/>
      <c r="KLY4" s="84"/>
      <c r="KLZ4" s="84"/>
      <c r="KMA4" s="84"/>
      <c r="KMB4" s="84"/>
      <c r="KMC4" s="84"/>
      <c r="KMD4" s="84"/>
      <c r="KME4" s="84"/>
      <c r="KMF4" s="84"/>
      <c r="KMG4" s="84"/>
      <c r="KMH4" s="84"/>
      <c r="KMI4" s="84"/>
      <c r="KMJ4" s="84"/>
      <c r="KMK4" s="84"/>
      <c r="KML4" s="84"/>
      <c r="KMM4" s="84"/>
      <c r="KMN4" s="84"/>
      <c r="KMO4" s="84"/>
      <c r="KMP4" s="84"/>
      <c r="KMQ4" s="84"/>
      <c r="KMR4" s="84"/>
      <c r="KMS4" s="84"/>
      <c r="KMT4" s="84"/>
      <c r="KMU4" s="84"/>
      <c r="KMV4" s="84"/>
      <c r="KMW4" s="84"/>
      <c r="KMX4" s="84"/>
      <c r="KMY4" s="84"/>
      <c r="KMZ4" s="84"/>
      <c r="KNA4" s="84"/>
      <c r="KNB4" s="84"/>
      <c r="KNC4" s="84"/>
      <c r="KND4" s="84"/>
      <c r="KNE4" s="84"/>
      <c r="KNF4" s="84"/>
      <c r="KNG4" s="84"/>
      <c r="KNH4" s="84"/>
      <c r="KNI4" s="84"/>
      <c r="KNJ4" s="84"/>
      <c r="KNK4" s="84"/>
      <c r="KNL4" s="84"/>
      <c r="KNM4" s="84"/>
      <c r="KNN4" s="84"/>
      <c r="KNO4" s="84"/>
      <c r="KNP4" s="84"/>
      <c r="KNQ4" s="84"/>
      <c r="KNR4" s="84"/>
      <c r="KNS4" s="84"/>
      <c r="KNT4" s="84"/>
      <c r="KNU4" s="84"/>
      <c r="KNV4" s="84"/>
      <c r="KNW4" s="84"/>
      <c r="KNX4" s="84"/>
      <c r="KNY4" s="84"/>
      <c r="KNZ4" s="84"/>
      <c r="KOA4" s="84"/>
      <c r="KOB4" s="84"/>
      <c r="KOC4" s="84"/>
      <c r="KOD4" s="84"/>
      <c r="KOE4" s="84"/>
      <c r="KOF4" s="84"/>
      <c r="KOG4" s="84"/>
      <c r="KOH4" s="84"/>
      <c r="KOI4" s="84"/>
      <c r="KOJ4" s="84"/>
      <c r="KOK4" s="84"/>
      <c r="KOL4" s="84"/>
      <c r="KOM4" s="84"/>
      <c r="KON4" s="84"/>
      <c r="KOO4" s="84"/>
      <c r="KOP4" s="84"/>
      <c r="KOQ4" s="84"/>
      <c r="KOR4" s="84"/>
      <c r="KOS4" s="84"/>
      <c r="KOT4" s="84"/>
      <c r="KOU4" s="84"/>
      <c r="KOV4" s="84"/>
      <c r="KOW4" s="84"/>
      <c r="KOX4" s="84"/>
      <c r="KOY4" s="84"/>
      <c r="KOZ4" s="84"/>
      <c r="KPA4" s="84"/>
      <c r="KPB4" s="84"/>
      <c r="KPC4" s="84"/>
      <c r="KPD4" s="84"/>
      <c r="KPE4" s="84"/>
      <c r="KPF4" s="84"/>
      <c r="KPG4" s="84"/>
      <c r="KPH4" s="84"/>
      <c r="KPI4" s="84"/>
      <c r="KPJ4" s="84"/>
      <c r="KPK4" s="84"/>
      <c r="KPL4" s="84"/>
      <c r="KPM4" s="84"/>
      <c r="KPN4" s="84"/>
      <c r="KPO4" s="84"/>
      <c r="KPP4" s="84"/>
      <c r="KPQ4" s="84"/>
      <c r="KPR4" s="84"/>
      <c r="KPS4" s="84"/>
      <c r="KPT4" s="84"/>
      <c r="KPU4" s="84"/>
      <c r="KPV4" s="84"/>
      <c r="KPW4" s="84"/>
      <c r="KPX4" s="84"/>
      <c r="KPY4" s="84"/>
      <c r="KPZ4" s="84"/>
      <c r="KQA4" s="84"/>
      <c r="KQB4" s="84"/>
      <c r="KQC4" s="84"/>
      <c r="KQD4" s="84"/>
      <c r="KQE4" s="84"/>
      <c r="KQF4" s="84"/>
      <c r="KQG4" s="84"/>
      <c r="KQH4" s="84"/>
      <c r="KQI4" s="84"/>
      <c r="KQJ4" s="84"/>
      <c r="KQK4" s="84"/>
      <c r="KQL4" s="84"/>
      <c r="KQM4" s="84"/>
      <c r="KQN4" s="84"/>
      <c r="KQO4" s="84"/>
      <c r="KQP4" s="84"/>
      <c r="KQQ4" s="84"/>
      <c r="KQR4" s="84"/>
      <c r="KQS4" s="84"/>
      <c r="KQT4" s="84"/>
      <c r="KQU4" s="84"/>
      <c r="KQV4" s="84"/>
      <c r="KQW4" s="84"/>
      <c r="KQX4" s="84"/>
      <c r="KQY4" s="84"/>
      <c r="KQZ4" s="84"/>
      <c r="KRA4" s="84"/>
      <c r="KRB4" s="84"/>
      <c r="KRC4" s="84"/>
      <c r="KRD4" s="84"/>
      <c r="KRE4" s="84"/>
      <c r="KRF4" s="84"/>
      <c r="KRG4" s="84"/>
      <c r="KRH4" s="84"/>
      <c r="KRI4" s="84"/>
      <c r="KRJ4" s="84"/>
      <c r="KRK4" s="84"/>
      <c r="KRL4" s="84"/>
      <c r="KRM4" s="84"/>
      <c r="KRN4" s="84"/>
      <c r="KRO4" s="84"/>
      <c r="KRP4" s="84"/>
      <c r="KRQ4" s="84"/>
      <c r="KRR4" s="84"/>
      <c r="KRS4" s="84"/>
      <c r="KRT4" s="84"/>
      <c r="KRU4" s="84"/>
      <c r="KRV4" s="84"/>
      <c r="KRW4" s="84"/>
      <c r="KRX4" s="84"/>
      <c r="KRY4" s="84"/>
      <c r="KRZ4" s="84"/>
      <c r="KSA4" s="84"/>
      <c r="KSB4" s="84"/>
      <c r="KSC4" s="84"/>
      <c r="KSD4" s="84"/>
      <c r="KSE4" s="84"/>
      <c r="KSF4" s="84"/>
      <c r="KSG4" s="84"/>
      <c r="KSH4" s="84"/>
      <c r="KSI4" s="84"/>
      <c r="KSJ4" s="84"/>
      <c r="KSK4" s="84"/>
      <c r="KSL4" s="84"/>
      <c r="KSM4" s="84"/>
      <c r="KSN4" s="84"/>
      <c r="KSO4" s="84"/>
      <c r="KSP4" s="84"/>
      <c r="KSQ4" s="84"/>
      <c r="KSR4" s="84"/>
      <c r="KSS4" s="84"/>
      <c r="KST4" s="84"/>
      <c r="KSU4" s="84"/>
      <c r="KSV4" s="84"/>
      <c r="KSW4" s="84"/>
      <c r="KSX4" s="84"/>
      <c r="KSY4" s="84"/>
      <c r="KSZ4" s="84"/>
      <c r="KTA4" s="84"/>
      <c r="KTB4" s="84"/>
      <c r="KTC4" s="84"/>
      <c r="KTD4" s="84"/>
      <c r="KTE4" s="84"/>
      <c r="KTF4" s="84"/>
      <c r="KTG4" s="84"/>
      <c r="KTH4" s="84"/>
      <c r="KTI4" s="84"/>
      <c r="KTJ4" s="84"/>
      <c r="KTK4" s="84"/>
      <c r="KTL4" s="84"/>
      <c r="KTM4" s="84"/>
      <c r="KTN4" s="84"/>
      <c r="KTO4" s="84"/>
      <c r="KTP4" s="84"/>
      <c r="KTQ4" s="84"/>
      <c r="KTR4" s="84"/>
      <c r="KTS4" s="84"/>
      <c r="KTT4" s="84"/>
      <c r="KTU4" s="84"/>
      <c r="KTV4" s="84"/>
      <c r="KTW4" s="84"/>
      <c r="KTX4" s="84"/>
      <c r="KTY4" s="84"/>
      <c r="KTZ4" s="84"/>
      <c r="KUA4" s="84"/>
      <c r="KUB4" s="84"/>
      <c r="KUC4" s="84"/>
      <c r="KUD4" s="84"/>
      <c r="KUE4" s="84"/>
      <c r="KUF4" s="84"/>
      <c r="KUG4" s="84"/>
      <c r="KUH4" s="84"/>
      <c r="KUI4" s="84"/>
      <c r="KUJ4" s="84"/>
      <c r="KUK4" s="84"/>
      <c r="KUL4" s="84"/>
      <c r="KUM4" s="84"/>
      <c r="KUN4" s="84"/>
      <c r="KUO4" s="84"/>
      <c r="KUP4" s="84"/>
      <c r="KUQ4" s="84"/>
      <c r="KUR4" s="84"/>
      <c r="KUS4" s="84"/>
      <c r="KUT4" s="84"/>
      <c r="KUU4" s="84"/>
      <c r="KUV4" s="84"/>
      <c r="KUW4" s="84"/>
      <c r="KUX4" s="84"/>
      <c r="KUY4" s="84"/>
      <c r="KUZ4" s="84"/>
      <c r="KVA4" s="84"/>
      <c r="KVB4" s="84"/>
      <c r="KVC4" s="84"/>
      <c r="KVD4" s="84"/>
      <c r="KVE4" s="84"/>
      <c r="KVF4" s="84"/>
      <c r="KVG4" s="84"/>
      <c r="KVH4" s="84"/>
      <c r="KVI4" s="84"/>
      <c r="KVJ4" s="84"/>
      <c r="KVK4" s="84"/>
      <c r="KVL4" s="84"/>
      <c r="KVM4" s="84"/>
      <c r="KVN4" s="84"/>
      <c r="KVO4" s="84"/>
      <c r="KVP4" s="84"/>
      <c r="KVQ4" s="84"/>
      <c r="KVR4" s="84"/>
      <c r="KVS4" s="84"/>
      <c r="KVT4" s="84"/>
      <c r="KVU4" s="84"/>
      <c r="KVV4" s="84"/>
      <c r="KVW4" s="84"/>
      <c r="KVX4" s="84"/>
      <c r="KVY4" s="84"/>
      <c r="KVZ4" s="84"/>
      <c r="KWA4" s="84"/>
      <c r="KWB4" s="84"/>
      <c r="KWC4" s="84"/>
      <c r="KWD4" s="84"/>
      <c r="KWE4" s="84"/>
      <c r="KWF4" s="84"/>
      <c r="KWG4" s="84"/>
      <c r="KWH4" s="84"/>
      <c r="KWI4" s="84"/>
      <c r="KWJ4" s="84"/>
      <c r="KWK4" s="84"/>
      <c r="KWL4" s="84"/>
      <c r="KWM4" s="84"/>
      <c r="KWN4" s="84"/>
      <c r="KWO4" s="84"/>
      <c r="KWP4" s="84"/>
      <c r="KWQ4" s="84"/>
      <c r="KWR4" s="84"/>
      <c r="KWS4" s="84"/>
      <c r="KWT4" s="84"/>
      <c r="KWU4" s="84"/>
      <c r="KWV4" s="84"/>
      <c r="KWW4" s="84"/>
      <c r="KWX4" s="84"/>
      <c r="KWY4" s="84"/>
      <c r="KWZ4" s="84"/>
      <c r="KXA4" s="84"/>
      <c r="KXB4" s="84"/>
      <c r="KXC4" s="84"/>
      <c r="KXD4" s="84"/>
      <c r="KXE4" s="84"/>
      <c r="KXF4" s="84"/>
      <c r="KXG4" s="84"/>
      <c r="KXH4" s="84"/>
      <c r="KXI4" s="84"/>
      <c r="KXJ4" s="84"/>
      <c r="KXK4" s="84"/>
      <c r="KXL4" s="84"/>
      <c r="KXM4" s="84"/>
      <c r="KXN4" s="84"/>
      <c r="KXO4" s="84"/>
      <c r="KXP4" s="84"/>
      <c r="KXQ4" s="84"/>
      <c r="KXR4" s="84"/>
      <c r="KXS4" s="84"/>
      <c r="KXT4" s="84"/>
      <c r="KXU4" s="84"/>
      <c r="KXV4" s="84"/>
      <c r="KXW4" s="84"/>
      <c r="KXX4" s="84"/>
      <c r="KXY4" s="84"/>
      <c r="KXZ4" s="84"/>
      <c r="KYA4" s="84"/>
      <c r="KYB4" s="84"/>
      <c r="KYC4" s="84"/>
      <c r="KYD4" s="84"/>
      <c r="KYE4" s="84"/>
      <c r="KYF4" s="84"/>
      <c r="KYG4" s="84"/>
      <c r="KYH4" s="84"/>
      <c r="KYI4" s="84"/>
      <c r="KYJ4" s="84"/>
      <c r="KYK4" s="84"/>
      <c r="KYL4" s="84"/>
      <c r="KYM4" s="84"/>
      <c r="KYN4" s="84"/>
      <c r="KYO4" s="84"/>
      <c r="KYP4" s="84"/>
      <c r="KYQ4" s="84"/>
      <c r="KYR4" s="84"/>
      <c r="KYS4" s="84"/>
      <c r="KYT4" s="84"/>
      <c r="KYU4" s="84"/>
      <c r="KYV4" s="84"/>
      <c r="KYW4" s="84"/>
      <c r="KYX4" s="84"/>
      <c r="KYY4" s="84"/>
      <c r="KYZ4" s="84"/>
      <c r="KZA4" s="84"/>
      <c r="KZB4" s="84"/>
      <c r="KZC4" s="84"/>
      <c r="KZD4" s="84"/>
      <c r="KZE4" s="84"/>
      <c r="KZF4" s="84"/>
      <c r="KZG4" s="84"/>
      <c r="KZH4" s="84"/>
      <c r="KZI4" s="84"/>
      <c r="KZJ4" s="84"/>
      <c r="KZK4" s="84"/>
      <c r="KZL4" s="84"/>
      <c r="KZM4" s="84"/>
      <c r="KZN4" s="84"/>
      <c r="KZO4" s="84"/>
      <c r="KZP4" s="84"/>
      <c r="KZQ4" s="84"/>
      <c r="KZR4" s="84"/>
      <c r="KZS4" s="84"/>
      <c r="KZT4" s="84"/>
      <c r="KZU4" s="84"/>
      <c r="KZV4" s="84"/>
      <c r="KZW4" s="84"/>
      <c r="KZX4" s="84"/>
      <c r="KZY4" s="84"/>
      <c r="KZZ4" s="84"/>
      <c r="LAA4" s="84"/>
      <c r="LAB4" s="84"/>
      <c r="LAC4" s="84"/>
      <c r="LAD4" s="84"/>
      <c r="LAE4" s="84"/>
      <c r="LAF4" s="84"/>
      <c r="LAG4" s="84"/>
      <c r="LAH4" s="84"/>
      <c r="LAI4" s="84"/>
      <c r="LAJ4" s="84"/>
      <c r="LAK4" s="84"/>
      <c r="LAL4" s="84"/>
      <c r="LAM4" s="84"/>
      <c r="LAN4" s="84"/>
      <c r="LAO4" s="84"/>
      <c r="LAP4" s="84"/>
      <c r="LAQ4" s="84"/>
      <c r="LAR4" s="84"/>
      <c r="LAS4" s="84"/>
      <c r="LAT4" s="84"/>
      <c r="LAU4" s="84"/>
      <c r="LAV4" s="84"/>
      <c r="LAW4" s="84"/>
      <c r="LAX4" s="84"/>
      <c r="LAY4" s="84"/>
      <c r="LAZ4" s="84"/>
      <c r="LBA4" s="84"/>
      <c r="LBB4" s="84"/>
      <c r="LBC4" s="84"/>
      <c r="LBD4" s="84"/>
      <c r="LBE4" s="84"/>
      <c r="LBF4" s="84"/>
      <c r="LBG4" s="84"/>
      <c r="LBH4" s="84"/>
      <c r="LBI4" s="84"/>
      <c r="LBJ4" s="84"/>
      <c r="LBK4" s="84"/>
      <c r="LBL4" s="84"/>
      <c r="LBM4" s="84"/>
      <c r="LBN4" s="84"/>
      <c r="LBO4" s="84"/>
      <c r="LBP4" s="84"/>
      <c r="LBQ4" s="84"/>
      <c r="LBR4" s="84"/>
      <c r="LBS4" s="84"/>
      <c r="LBT4" s="84"/>
      <c r="LBU4" s="84"/>
      <c r="LBV4" s="84"/>
      <c r="LBW4" s="84"/>
      <c r="LBX4" s="84"/>
      <c r="LBY4" s="84"/>
      <c r="LBZ4" s="84"/>
      <c r="LCA4" s="84"/>
      <c r="LCB4" s="84"/>
      <c r="LCC4" s="84"/>
      <c r="LCD4" s="84"/>
      <c r="LCE4" s="84"/>
      <c r="LCF4" s="84"/>
      <c r="LCG4" s="84"/>
      <c r="LCH4" s="84"/>
      <c r="LCI4" s="84"/>
      <c r="LCJ4" s="84"/>
      <c r="LCK4" s="84"/>
      <c r="LCL4" s="84"/>
      <c r="LCM4" s="84"/>
      <c r="LCN4" s="84"/>
      <c r="LCO4" s="84"/>
      <c r="LCP4" s="84"/>
      <c r="LCQ4" s="84"/>
      <c r="LCR4" s="84"/>
      <c r="LCS4" s="84"/>
      <c r="LCT4" s="84"/>
      <c r="LCU4" s="84"/>
      <c r="LCV4" s="84"/>
      <c r="LCW4" s="84"/>
      <c r="LCX4" s="84"/>
      <c r="LCY4" s="84"/>
      <c r="LCZ4" s="84"/>
      <c r="LDA4" s="84"/>
      <c r="LDB4" s="84"/>
      <c r="LDC4" s="84"/>
      <c r="LDD4" s="84"/>
      <c r="LDE4" s="84"/>
      <c r="LDF4" s="84"/>
      <c r="LDG4" s="84"/>
      <c r="LDH4" s="84"/>
      <c r="LDI4" s="84"/>
      <c r="LDJ4" s="84"/>
      <c r="LDK4" s="84"/>
      <c r="LDL4" s="84"/>
      <c r="LDM4" s="84"/>
      <c r="LDN4" s="84"/>
      <c r="LDO4" s="84"/>
      <c r="LDP4" s="84"/>
      <c r="LDQ4" s="84"/>
      <c r="LDR4" s="84"/>
      <c r="LDS4" s="84"/>
      <c r="LDT4" s="84"/>
      <c r="LDU4" s="84"/>
      <c r="LDV4" s="84"/>
      <c r="LDW4" s="84"/>
      <c r="LDX4" s="84"/>
      <c r="LDY4" s="84"/>
      <c r="LDZ4" s="84"/>
      <c r="LEA4" s="84"/>
      <c r="LEB4" s="84"/>
      <c r="LEC4" s="84"/>
      <c r="LED4" s="84"/>
      <c r="LEE4" s="84"/>
      <c r="LEF4" s="84"/>
      <c r="LEG4" s="84"/>
      <c r="LEH4" s="84"/>
      <c r="LEI4" s="84"/>
      <c r="LEJ4" s="84"/>
      <c r="LEK4" s="84"/>
      <c r="LEL4" s="84"/>
      <c r="LEM4" s="84"/>
      <c r="LEN4" s="84"/>
      <c r="LEO4" s="84"/>
      <c r="LEP4" s="84"/>
      <c r="LEQ4" s="84"/>
      <c r="LER4" s="84"/>
      <c r="LES4" s="84"/>
      <c r="LET4" s="84"/>
      <c r="LEU4" s="84"/>
      <c r="LEV4" s="84"/>
      <c r="LEW4" s="84"/>
      <c r="LEX4" s="84"/>
      <c r="LEY4" s="84"/>
      <c r="LEZ4" s="84"/>
      <c r="LFA4" s="84"/>
      <c r="LFB4" s="84"/>
      <c r="LFC4" s="84"/>
      <c r="LFD4" s="84"/>
      <c r="LFE4" s="84"/>
      <c r="LFF4" s="84"/>
      <c r="LFG4" s="84"/>
      <c r="LFH4" s="84"/>
      <c r="LFI4" s="84"/>
      <c r="LFJ4" s="84"/>
      <c r="LFK4" s="84"/>
      <c r="LFL4" s="84"/>
      <c r="LFM4" s="84"/>
      <c r="LFN4" s="84"/>
      <c r="LFO4" s="84"/>
      <c r="LFP4" s="84"/>
      <c r="LFQ4" s="84"/>
      <c r="LFR4" s="84"/>
      <c r="LFS4" s="84"/>
      <c r="LFT4" s="84"/>
      <c r="LFU4" s="84"/>
      <c r="LFV4" s="84"/>
      <c r="LFW4" s="84"/>
      <c r="LFX4" s="84"/>
      <c r="LFY4" s="84"/>
      <c r="LFZ4" s="84"/>
      <c r="LGA4" s="84"/>
      <c r="LGB4" s="84"/>
      <c r="LGC4" s="84"/>
      <c r="LGD4" s="84"/>
      <c r="LGE4" s="84"/>
      <c r="LGF4" s="84"/>
      <c r="LGG4" s="84"/>
      <c r="LGH4" s="84"/>
      <c r="LGI4" s="84"/>
      <c r="LGJ4" s="84"/>
      <c r="LGK4" s="84"/>
      <c r="LGL4" s="84"/>
      <c r="LGM4" s="84"/>
      <c r="LGN4" s="84"/>
      <c r="LGO4" s="84"/>
      <c r="LGP4" s="84"/>
      <c r="LGQ4" s="84"/>
      <c r="LGR4" s="84"/>
      <c r="LGS4" s="84"/>
      <c r="LGT4" s="84"/>
      <c r="LGU4" s="84"/>
      <c r="LGV4" s="84"/>
      <c r="LGW4" s="84"/>
      <c r="LGX4" s="84"/>
      <c r="LGY4" s="84"/>
      <c r="LGZ4" s="84"/>
      <c r="LHA4" s="84"/>
      <c r="LHB4" s="84"/>
      <c r="LHC4" s="84"/>
      <c r="LHD4" s="84"/>
      <c r="LHE4" s="84"/>
      <c r="LHF4" s="84"/>
      <c r="LHG4" s="84"/>
      <c r="LHH4" s="84"/>
      <c r="LHI4" s="84"/>
      <c r="LHJ4" s="84"/>
      <c r="LHK4" s="84"/>
      <c r="LHL4" s="84"/>
      <c r="LHM4" s="84"/>
      <c r="LHN4" s="84"/>
      <c r="LHO4" s="84"/>
      <c r="LHP4" s="84"/>
      <c r="LHQ4" s="84"/>
      <c r="LHR4" s="84"/>
      <c r="LHS4" s="84"/>
      <c r="LHT4" s="84"/>
      <c r="LHU4" s="84"/>
      <c r="LHV4" s="84"/>
      <c r="LHW4" s="84"/>
      <c r="LHX4" s="84"/>
      <c r="LHY4" s="84"/>
      <c r="LHZ4" s="84"/>
      <c r="LIA4" s="84"/>
      <c r="LIB4" s="84"/>
      <c r="LIC4" s="84"/>
      <c r="LID4" s="84"/>
      <c r="LIE4" s="84"/>
      <c r="LIF4" s="84"/>
      <c r="LIG4" s="84"/>
      <c r="LIH4" s="84"/>
      <c r="LII4" s="84"/>
      <c r="LIJ4" s="84"/>
      <c r="LIK4" s="84"/>
      <c r="LIL4" s="84"/>
      <c r="LIM4" s="84"/>
      <c r="LIN4" s="84"/>
      <c r="LIO4" s="84"/>
      <c r="LIP4" s="84"/>
      <c r="LIQ4" s="84"/>
      <c r="LIR4" s="84"/>
      <c r="LIS4" s="84"/>
      <c r="LIT4" s="84"/>
      <c r="LIU4" s="84"/>
      <c r="LIV4" s="84"/>
      <c r="LIW4" s="84"/>
      <c r="LIX4" s="84"/>
      <c r="LIY4" s="84"/>
      <c r="LIZ4" s="84"/>
      <c r="LJA4" s="84"/>
      <c r="LJB4" s="84"/>
      <c r="LJC4" s="84"/>
      <c r="LJD4" s="84"/>
      <c r="LJE4" s="84"/>
      <c r="LJF4" s="84"/>
      <c r="LJG4" s="84"/>
      <c r="LJH4" s="84"/>
      <c r="LJI4" s="84"/>
      <c r="LJJ4" s="84"/>
      <c r="LJK4" s="84"/>
      <c r="LJL4" s="84"/>
      <c r="LJM4" s="84"/>
      <c r="LJN4" s="84"/>
      <c r="LJO4" s="84"/>
      <c r="LJP4" s="84"/>
      <c r="LJQ4" s="84"/>
      <c r="LJR4" s="84"/>
      <c r="LJS4" s="84"/>
      <c r="LJT4" s="84"/>
      <c r="LJU4" s="84"/>
      <c r="LJV4" s="84"/>
      <c r="LJW4" s="84"/>
      <c r="LJX4" s="84"/>
      <c r="LJY4" s="84"/>
      <c r="LJZ4" s="84"/>
      <c r="LKA4" s="84"/>
      <c r="LKB4" s="84"/>
      <c r="LKC4" s="84"/>
      <c r="LKD4" s="84"/>
      <c r="LKE4" s="84"/>
      <c r="LKF4" s="84"/>
      <c r="LKG4" s="84"/>
      <c r="LKH4" s="84"/>
      <c r="LKI4" s="84"/>
      <c r="LKJ4" s="84"/>
      <c r="LKK4" s="84"/>
      <c r="LKL4" s="84"/>
      <c r="LKM4" s="84"/>
      <c r="LKN4" s="84"/>
      <c r="LKO4" s="84"/>
      <c r="LKP4" s="84"/>
      <c r="LKQ4" s="84"/>
      <c r="LKR4" s="84"/>
      <c r="LKS4" s="84"/>
      <c r="LKT4" s="84"/>
      <c r="LKU4" s="84"/>
      <c r="LKV4" s="84"/>
      <c r="LKW4" s="84"/>
      <c r="LKX4" s="84"/>
      <c r="LKY4" s="84"/>
      <c r="LKZ4" s="84"/>
      <c r="LLA4" s="84"/>
      <c r="LLB4" s="84"/>
      <c r="LLC4" s="84"/>
      <c r="LLD4" s="84"/>
      <c r="LLE4" s="84"/>
      <c r="LLF4" s="84"/>
      <c r="LLG4" s="84"/>
      <c r="LLH4" s="84"/>
      <c r="LLI4" s="84"/>
      <c r="LLJ4" s="84"/>
      <c r="LLK4" s="84"/>
      <c r="LLL4" s="84"/>
      <c r="LLM4" s="84"/>
      <c r="LLN4" s="84"/>
      <c r="LLO4" s="84"/>
      <c r="LLP4" s="84"/>
      <c r="LLQ4" s="84"/>
      <c r="LLR4" s="84"/>
      <c r="LLS4" s="84"/>
      <c r="LLT4" s="84"/>
      <c r="LLU4" s="84"/>
      <c r="LLV4" s="84"/>
      <c r="LLW4" s="84"/>
      <c r="LLX4" s="84"/>
      <c r="LLY4" s="84"/>
      <c r="LLZ4" s="84"/>
      <c r="LMA4" s="84"/>
      <c r="LMB4" s="84"/>
      <c r="LMC4" s="84"/>
      <c r="LMD4" s="84"/>
      <c r="LME4" s="84"/>
      <c r="LMF4" s="84"/>
      <c r="LMG4" s="84"/>
      <c r="LMH4" s="84"/>
      <c r="LMI4" s="84"/>
      <c r="LMJ4" s="84"/>
      <c r="LMK4" s="84"/>
      <c r="LML4" s="84"/>
      <c r="LMM4" s="84"/>
      <c r="LMN4" s="84"/>
      <c r="LMO4" s="84"/>
      <c r="LMP4" s="84"/>
      <c r="LMQ4" s="84"/>
      <c r="LMR4" s="84"/>
      <c r="LMS4" s="84"/>
      <c r="LMT4" s="84"/>
      <c r="LMU4" s="84"/>
      <c r="LMV4" s="84"/>
      <c r="LMW4" s="84"/>
      <c r="LMX4" s="84"/>
      <c r="LMY4" s="84"/>
      <c r="LMZ4" s="84"/>
      <c r="LNA4" s="84"/>
      <c r="LNB4" s="84"/>
      <c r="LNC4" s="84"/>
      <c r="LND4" s="84"/>
      <c r="LNE4" s="84"/>
      <c r="LNF4" s="84"/>
      <c r="LNG4" s="84"/>
      <c r="LNH4" s="84"/>
      <c r="LNI4" s="84"/>
      <c r="LNJ4" s="84"/>
      <c r="LNK4" s="84"/>
      <c r="LNL4" s="84"/>
      <c r="LNM4" s="84"/>
      <c r="LNN4" s="84"/>
      <c r="LNO4" s="84"/>
      <c r="LNP4" s="84"/>
      <c r="LNQ4" s="84"/>
      <c r="LNR4" s="84"/>
      <c r="LNS4" s="84"/>
      <c r="LNT4" s="84"/>
      <c r="LNU4" s="84"/>
      <c r="LNV4" s="84"/>
      <c r="LNW4" s="84"/>
      <c r="LNX4" s="84"/>
      <c r="LNY4" s="84"/>
      <c r="LNZ4" s="84"/>
      <c r="LOA4" s="84"/>
      <c r="LOB4" s="84"/>
      <c r="LOC4" s="84"/>
      <c r="LOD4" s="84"/>
      <c r="LOE4" s="84"/>
      <c r="LOF4" s="84"/>
      <c r="LOG4" s="84"/>
      <c r="LOH4" s="84"/>
      <c r="LOI4" s="84"/>
      <c r="LOJ4" s="84"/>
      <c r="LOK4" s="84"/>
      <c r="LOL4" s="84"/>
      <c r="LOM4" s="84"/>
      <c r="LON4" s="84"/>
      <c r="LOO4" s="84"/>
      <c r="LOP4" s="84"/>
      <c r="LOQ4" s="84"/>
      <c r="LOR4" s="84"/>
      <c r="LOS4" s="84"/>
      <c r="LOT4" s="84"/>
      <c r="LOU4" s="84"/>
      <c r="LOV4" s="84"/>
      <c r="LOW4" s="84"/>
      <c r="LOX4" s="84"/>
      <c r="LOY4" s="84"/>
      <c r="LOZ4" s="84"/>
      <c r="LPA4" s="84"/>
      <c r="LPB4" s="84"/>
      <c r="LPC4" s="84"/>
      <c r="LPD4" s="84"/>
      <c r="LPE4" s="84"/>
      <c r="LPF4" s="84"/>
      <c r="LPG4" s="84"/>
      <c r="LPH4" s="84"/>
      <c r="LPI4" s="84"/>
      <c r="LPJ4" s="84"/>
      <c r="LPK4" s="84"/>
      <c r="LPL4" s="84"/>
      <c r="LPM4" s="84"/>
      <c r="LPN4" s="84"/>
      <c r="LPO4" s="84"/>
      <c r="LPP4" s="84"/>
      <c r="LPQ4" s="84"/>
      <c r="LPR4" s="84"/>
      <c r="LPS4" s="84"/>
      <c r="LPT4" s="84"/>
      <c r="LPU4" s="84"/>
      <c r="LPV4" s="84"/>
      <c r="LPW4" s="84"/>
      <c r="LPX4" s="84"/>
      <c r="LPY4" s="84"/>
      <c r="LPZ4" s="84"/>
      <c r="LQA4" s="84"/>
      <c r="LQB4" s="84"/>
      <c r="LQC4" s="84"/>
      <c r="LQD4" s="84"/>
      <c r="LQE4" s="84"/>
      <c r="LQF4" s="84"/>
      <c r="LQG4" s="84"/>
      <c r="LQH4" s="84"/>
      <c r="LQI4" s="84"/>
      <c r="LQJ4" s="84"/>
      <c r="LQK4" s="84"/>
      <c r="LQL4" s="84"/>
      <c r="LQM4" s="84"/>
      <c r="LQN4" s="84"/>
      <c r="LQO4" s="84"/>
      <c r="LQP4" s="84"/>
      <c r="LQQ4" s="84"/>
      <c r="LQR4" s="84"/>
      <c r="LQS4" s="84"/>
      <c r="LQT4" s="84"/>
      <c r="LQU4" s="84"/>
      <c r="LQV4" s="84"/>
      <c r="LQW4" s="84"/>
      <c r="LQX4" s="84"/>
      <c r="LQY4" s="84"/>
      <c r="LQZ4" s="84"/>
      <c r="LRA4" s="84"/>
      <c r="LRB4" s="84"/>
      <c r="LRC4" s="84"/>
      <c r="LRD4" s="84"/>
      <c r="LRE4" s="84"/>
      <c r="LRF4" s="84"/>
      <c r="LRG4" s="84"/>
      <c r="LRH4" s="84"/>
      <c r="LRI4" s="84"/>
      <c r="LRJ4" s="84"/>
      <c r="LRK4" s="84"/>
      <c r="LRL4" s="84"/>
      <c r="LRM4" s="84"/>
      <c r="LRN4" s="84"/>
      <c r="LRO4" s="84"/>
      <c r="LRP4" s="84"/>
      <c r="LRQ4" s="84"/>
      <c r="LRR4" s="84"/>
      <c r="LRS4" s="84"/>
      <c r="LRT4" s="84"/>
      <c r="LRU4" s="84"/>
      <c r="LRV4" s="84"/>
      <c r="LRW4" s="84"/>
      <c r="LRX4" s="84"/>
      <c r="LRY4" s="84"/>
      <c r="LRZ4" s="84"/>
      <c r="LSA4" s="84"/>
      <c r="LSB4" s="84"/>
      <c r="LSC4" s="84"/>
      <c r="LSD4" s="84"/>
      <c r="LSE4" s="84"/>
      <c r="LSF4" s="84"/>
      <c r="LSG4" s="84"/>
      <c r="LSH4" s="84"/>
      <c r="LSI4" s="84"/>
      <c r="LSJ4" s="84"/>
      <c r="LSK4" s="84"/>
      <c r="LSL4" s="84"/>
      <c r="LSM4" s="84"/>
      <c r="LSN4" s="84"/>
      <c r="LSO4" s="84"/>
      <c r="LSP4" s="84"/>
      <c r="LSQ4" s="84"/>
      <c r="LSR4" s="84"/>
      <c r="LSS4" s="84"/>
      <c r="LST4" s="84"/>
      <c r="LSU4" s="84"/>
      <c r="LSV4" s="84"/>
      <c r="LSW4" s="84"/>
      <c r="LSX4" s="84"/>
      <c r="LSY4" s="84"/>
      <c r="LSZ4" s="84"/>
      <c r="LTA4" s="84"/>
      <c r="LTB4" s="84"/>
      <c r="LTC4" s="84"/>
      <c r="LTD4" s="84"/>
      <c r="LTE4" s="84"/>
      <c r="LTF4" s="84"/>
      <c r="LTG4" s="84"/>
      <c r="LTH4" s="84"/>
      <c r="LTI4" s="84"/>
      <c r="LTJ4" s="84"/>
      <c r="LTK4" s="84"/>
      <c r="LTL4" s="84"/>
      <c r="LTM4" s="84"/>
      <c r="LTN4" s="84"/>
      <c r="LTO4" s="84"/>
      <c r="LTP4" s="84"/>
      <c r="LTQ4" s="84"/>
      <c r="LTR4" s="84"/>
      <c r="LTS4" s="84"/>
      <c r="LTT4" s="84"/>
      <c r="LTU4" s="84"/>
      <c r="LTV4" s="84"/>
      <c r="LTW4" s="84"/>
      <c r="LTX4" s="84"/>
      <c r="LTY4" s="84"/>
      <c r="LTZ4" s="84"/>
      <c r="LUA4" s="84"/>
      <c r="LUB4" s="84"/>
      <c r="LUC4" s="84"/>
      <c r="LUD4" s="84"/>
      <c r="LUE4" s="84"/>
      <c r="LUF4" s="84"/>
      <c r="LUG4" s="84"/>
      <c r="LUH4" s="84"/>
      <c r="LUI4" s="84"/>
      <c r="LUJ4" s="84"/>
      <c r="LUK4" s="84"/>
      <c r="LUL4" s="84"/>
      <c r="LUM4" s="84"/>
      <c r="LUN4" s="84"/>
      <c r="LUO4" s="84"/>
      <c r="LUP4" s="84"/>
      <c r="LUQ4" s="84"/>
      <c r="LUR4" s="84"/>
      <c r="LUS4" s="84"/>
      <c r="LUT4" s="84"/>
      <c r="LUU4" s="84"/>
      <c r="LUV4" s="84"/>
      <c r="LUW4" s="84"/>
      <c r="LUX4" s="84"/>
      <c r="LUY4" s="84"/>
      <c r="LUZ4" s="84"/>
      <c r="LVA4" s="84"/>
      <c r="LVB4" s="84"/>
      <c r="LVC4" s="84"/>
      <c r="LVD4" s="84"/>
      <c r="LVE4" s="84"/>
      <c r="LVF4" s="84"/>
      <c r="LVG4" s="84"/>
      <c r="LVH4" s="84"/>
      <c r="LVI4" s="84"/>
      <c r="LVJ4" s="84"/>
      <c r="LVK4" s="84"/>
      <c r="LVL4" s="84"/>
      <c r="LVM4" s="84"/>
      <c r="LVN4" s="84"/>
      <c r="LVO4" s="84"/>
      <c r="LVP4" s="84"/>
      <c r="LVQ4" s="84"/>
      <c r="LVR4" s="84"/>
      <c r="LVS4" s="84"/>
      <c r="LVT4" s="84"/>
      <c r="LVU4" s="84"/>
      <c r="LVV4" s="84"/>
      <c r="LVW4" s="84"/>
      <c r="LVX4" s="84"/>
      <c r="LVY4" s="84"/>
      <c r="LVZ4" s="84"/>
      <c r="LWA4" s="84"/>
      <c r="LWB4" s="84"/>
      <c r="LWC4" s="84"/>
      <c r="LWD4" s="84"/>
      <c r="LWE4" s="84"/>
      <c r="LWF4" s="84"/>
      <c r="LWG4" s="84"/>
      <c r="LWH4" s="84"/>
      <c r="LWI4" s="84"/>
      <c r="LWJ4" s="84"/>
      <c r="LWK4" s="84"/>
      <c r="LWL4" s="84"/>
      <c r="LWM4" s="84"/>
      <c r="LWN4" s="84"/>
      <c r="LWO4" s="84"/>
      <c r="LWP4" s="84"/>
      <c r="LWQ4" s="84"/>
      <c r="LWR4" s="84"/>
      <c r="LWS4" s="84"/>
      <c r="LWT4" s="84"/>
      <c r="LWU4" s="84"/>
      <c r="LWV4" s="84"/>
      <c r="LWW4" s="84"/>
      <c r="LWX4" s="84"/>
      <c r="LWY4" s="84"/>
      <c r="LWZ4" s="84"/>
      <c r="LXA4" s="84"/>
      <c r="LXB4" s="84"/>
      <c r="LXC4" s="84"/>
      <c r="LXD4" s="84"/>
      <c r="LXE4" s="84"/>
      <c r="LXF4" s="84"/>
      <c r="LXG4" s="84"/>
      <c r="LXH4" s="84"/>
      <c r="LXI4" s="84"/>
      <c r="LXJ4" s="84"/>
      <c r="LXK4" s="84"/>
      <c r="LXL4" s="84"/>
      <c r="LXM4" s="84"/>
      <c r="LXN4" s="84"/>
      <c r="LXO4" s="84"/>
      <c r="LXP4" s="84"/>
      <c r="LXQ4" s="84"/>
      <c r="LXR4" s="84"/>
      <c r="LXS4" s="84"/>
      <c r="LXT4" s="84"/>
      <c r="LXU4" s="84"/>
      <c r="LXV4" s="84"/>
      <c r="LXW4" s="84"/>
      <c r="LXX4" s="84"/>
      <c r="LXY4" s="84"/>
      <c r="LXZ4" s="84"/>
      <c r="LYA4" s="84"/>
      <c r="LYB4" s="84"/>
      <c r="LYC4" s="84"/>
      <c r="LYD4" s="84"/>
      <c r="LYE4" s="84"/>
      <c r="LYF4" s="84"/>
      <c r="LYG4" s="84"/>
      <c r="LYH4" s="84"/>
      <c r="LYI4" s="84"/>
      <c r="LYJ4" s="84"/>
      <c r="LYK4" s="84"/>
      <c r="LYL4" s="84"/>
      <c r="LYM4" s="84"/>
      <c r="LYN4" s="84"/>
      <c r="LYO4" s="84"/>
      <c r="LYP4" s="84"/>
      <c r="LYQ4" s="84"/>
      <c r="LYR4" s="84"/>
      <c r="LYS4" s="84"/>
      <c r="LYT4" s="84"/>
      <c r="LYU4" s="84"/>
      <c r="LYV4" s="84"/>
      <c r="LYW4" s="84"/>
      <c r="LYX4" s="84"/>
      <c r="LYY4" s="84"/>
      <c r="LYZ4" s="84"/>
      <c r="LZA4" s="84"/>
      <c r="LZB4" s="84"/>
      <c r="LZC4" s="84"/>
      <c r="LZD4" s="84"/>
      <c r="LZE4" s="84"/>
      <c r="LZF4" s="84"/>
      <c r="LZG4" s="84"/>
      <c r="LZH4" s="84"/>
      <c r="LZI4" s="84"/>
      <c r="LZJ4" s="84"/>
      <c r="LZK4" s="84"/>
      <c r="LZL4" s="84"/>
      <c r="LZM4" s="84"/>
      <c r="LZN4" s="84"/>
      <c r="LZO4" s="84"/>
      <c r="LZP4" s="84"/>
      <c r="LZQ4" s="84"/>
      <c r="LZR4" s="84"/>
      <c r="LZS4" s="84"/>
      <c r="LZT4" s="84"/>
      <c r="LZU4" s="84"/>
      <c r="LZV4" s="84"/>
      <c r="LZW4" s="84"/>
      <c r="LZX4" s="84"/>
      <c r="LZY4" s="84"/>
      <c r="LZZ4" s="84"/>
      <c r="MAA4" s="84"/>
      <c r="MAB4" s="84"/>
      <c r="MAC4" s="84"/>
      <c r="MAD4" s="84"/>
      <c r="MAE4" s="84"/>
      <c r="MAF4" s="84"/>
      <c r="MAG4" s="84"/>
      <c r="MAH4" s="84"/>
      <c r="MAI4" s="84"/>
      <c r="MAJ4" s="84"/>
      <c r="MAK4" s="84"/>
      <c r="MAL4" s="84"/>
      <c r="MAM4" s="84"/>
      <c r="MAN4" s="84"/>
      <c r="MAO4" s="84"/>
      <c r="MAP4" s="84"/>
      <c r="MAQ4" s="84"/>
      <c r="MAR4" s="84"/>
      <c r="MAS4" s="84"/>
      <c r="MAT4" s="84"/>
      <c r="MAU4" s="84"/>
      <c r="MAV4" s="84"/>
      <c r="MAW4" s="84"/>
      <c r="MAX4" s="84"/>
      <c r="MAY4" s="84"/>
      <c r="MAZ4" s="84"/>
      <c r="MBA4" s="84"/>
      <c r="MBB4" s="84"/>
      <c r="MBC4" s="84"/>
      <c r="MBD4" s="84"/>
      <c r="MBE4" s="84"/>
      <c r="MBF4" s="84"/>
      <c r="MBG4" s="84"/>
      <c r="MBH4" s="84"/>
      <c r="MBI4" s="84"/>
      <c r="MBJ4" s="84"/>
      <c r="MBK4" s="84"/>
      <c r="MBL4" s="84"/>
      <c r="MBM4" s="84"/>
      <c r="MBN4" s="84"/>
      <c r="MBO4" s="84"/>
      <c r="MBP4" s="84"/>
      <c r="MBQ4" s="84"/>
      <c r="MBR4" s="84"/>
      <c r="MBS4" s="84"/>
      <c r="MBT4" s="84"/>
      <c r="MBU4" s="84"/>
      <c r="MBV4" s="84"/>
      <c r="MBW4" s="84"/>
      <c r="MBX4" s="84"/>
      <c r="MBY4" s="84"/>
      <c r="MBZ4" s="84"/>
      <c r="MCA4" s="84"/>
      <c r="MCB4" s="84"/>
      <c r="MCC4" s="84"/>
      <c r="MCD4" s="84"/>
      <c r="MCE4" s="84"/>
      <c r="MCF4" s="84"/>
      <c r="MCG4" s="84"/>
      <c r="MCH4" s="84"/>
      <c r="MCI4" s="84"/>
      <c r="MCJ4" s="84"/>
      <c r="MCK4" s="84"/>
      <c r="MCL4" s="84"/>
      <c r="MCM4" s="84"/>
      <c r="MCN4" s="84"/>
      <c r="MCO4" s="84"/>
      <c r="MCP4" s="84"/>
      <c r="MCQ4" s="84"/>
      <c r="MCR4" s="84"/>
      <c r="MCS4" s="84"/>
      <c r="MCT4" s="84"/>
      <c r="MCU4" s="84"/>
      <c r="MCV4" s="84"/>
      <c r="MCW4" s="84"/>
      <c r="MCX4" s="84"/>
      <c r="MCY4" s="84"/>
      <c r="MCZ4" s="84"/>
      <c r="MDA4" s="84"/>
      <c r="MDB4" s="84"/>
      <c r="MDC4" s="84"/>
      <c r="MDD4" s="84"/>
      <c r="MDE4" s="84"/>
      <c r="MDF4" s="84"/>
      <c r="MDG4" s="84"/>
      <c r="MDH4" s="84"/>
      <c r="MDI4" s="84"/>
      <c r="MDJ4" s="84"/>
      <c r="MDK4" s="84"/>
      <c r="MDL4" s="84"/>
      <c r="MDM4" s="84"/>
      <c r="MDN4" s="84"/>
      <c r="MDO4" s="84"/>
      <c r="MDP4" s="84"/>
      <c r="MDQ4" s="84"/>
      <c r="MDR4" s="84"/>
      <c r="MDS4" s="84"/>
      <c r="MDT4" s="84"/>
      <c r="MDU4" s="84"/>
      <c r="MDV4" s="84"/>
      <c r="MDW4" s="84"/>
      <c r="MDX4" s="84"/>
      <c r="MDY4" s="84"/>
      <c r="MDZ4" s="84"/>
      <c r="MEA4" s="84"/>
      <c r="MEB4" s="84"/>
      <c r="MEC4" s="84"/>
      <c r="MED4" s="84"/>
      <c r="MEE4" s="84"/>
      <c r="MEF4" s="84"/>
      <c r="MEG4" s="84"/>
      <c r="MEH4" s="84"/>
      <c r="MEI4" s="84"/>
      <c r="MEJ4" s="84"/>
      <c r="MEK4" s="84"/>
      <c r="MEL4" s="84"/>
      <c r="MEM4" s="84"/>
      <c r="MEN4" s="84"/>
      <c r="MEO4" s="84"/>
      <c r="MEP4" s="84"/>
      <c r="MEQ4" s="84"/>
      <c r="MER4" s="84"/>
      <c r="MES4" s="84"/>
      <c r="MET4" s="84"/>
      <c r="MEU4" s="84"/>
      <c r="MEV4" s="84"/>
      <c r="MEW4" s="84"/>
      <c r="MEX4" s="84"/>
      <c r="MEY4" s="84"/>
      <c r="MEZ4" s="84"/>
      <c r="MFA4" s="84"/>
      <c r="MFB4" s="84"/>
      <c r="MFC4" s="84"/>
      <c r="MFD4" s="84"/>
      <c r="MFE4" s="84"/>
      <c r="MFF4" s="84"/>
      <c r="MFG4" s="84"/>
      <c r="MFH4" s="84"/>
      <c r="MFI4" s="84"/>
      <c r="MFJ4" s="84"/>
      <c r="MFK4" s="84"/>
      <c r="MFL4" s="84"/>
      <c r="MFM4" s="84"/>
      <c r="MFN4" s="84"/>
      <c r="MFO4" s="84"/>
      <c r="MFP4" s="84"/>
      <c r="MFQ4" s="84"/>
      <c r="MFR4" s="84"/>
      <c r="MFS4" s="84"/>
      <c r="MFT4" s="84"/>
      <c r="MFU4" s="84"/>
      <c r="MFV4" s="84"/>
      <c r="MFW4" s="84"/>
      <c r="MFX4" s="84"/>
      <c r="MFY4" s="84"/>
      <c r="MFZ4" s="84"/>
      <c r="MGA4" s="84"/>
      <c r="MGB4" s="84"/>
      <c r="MGC4" s="84"/>
      <c r="MGD4" s="84"/>
      <c r="MGE4" s="84"/>
      <c r="MGF4" s="84"/>
      <c r="MGG4" s="84"/>
      <c r="MGH4" s="84"/>
      <c r="MGI4" s="84"/>
      <c r="MGJ4" s="84"/>
      <c r="MGK4" s="84"/>
      <c r="MGL4" s="84"/>
      <c r="MGM4" s="84"/>
      <c r="MGN4" s="84"/>
      <c r="MGO4" s="84"/>
      <c r="MGP4" s="84"/>
      <c r="MGQ4" s="84"/>
      <c r="MGR4" s="84"/>
      <c r="MGS4" s="84"/>
      <c r="MGT4" s="84"/>
      <c r="MGU4" s="84"/>
      <c r="MGV4" s="84"/>
      <c r="MGW4" s="84"/>
      <c r="MGX4" s="84"/>
      <c r="MGY4" s="84"/>
      <c r="MGZ4" s="84"/>
      <c r="MHA4" s="84"/>
      <c r="MHB4" s="84"/>
      <c r="MHC4" s="84"/>
      <c r="MHD4" s="84"/>
      <c r="MHE4" s="84"/>
      <c r="MHF4" s="84"/>
      <c r="MHG4" s="84"/>
      <c r="MHH4" s="84"/>
      <c r="MHI4" s="84"/>
      <c r="MHJ4" s="84"/>
      <c r="MHK4" s="84"/>
      <c r="MHL4" s="84"/>
      <c r="MHM4" s="84"/>
      <c r="MHN4" s="84"/>
      <c r="MHO4" s="84"/>
      <c r="MHP4" s="84"/>
      <c r="MHQ4" s="84"/>
      <c r="MHR4" s="84"/>
      <c r="MHS4" s="84"/>
      <c r="MHT4" s="84"/>
      <c r="MHU4" s="84"/>
      <c r="MHV4" s="84"/>
      <c r="MHW4" s="84"/>
      <c r="MHX4" s="84"/>
      <c r="MHY4" s="84"/>
      <c r="MHZ4" s="84"/>
      <c r="MIA4" s="84"/>
      <c r="MIB4" s="84"/>
      <c r="MIC4" s="84"/>
      <c r="MID4" s="84"/>
      <c r="MIE4" s="84"/>
      <c r="MIF4" s="84"/>
      <c r="MIG4" s="84"/>
      <c r="MIH4" s="84"/>
      <c r="MII4" s="84"/>
      <c r="MIJ4" s="84"/>
      <c r="MIK4" s="84"/>
      <c r="MIL4" s="84"/>
      <c r="MIM4" s="84"/>
      <c r="MIN4" s="84"/>
      <c r="MIO4" s="84"/>
      <c r="MIP4" s="84"/>
      <c r="MIQ4" s="84"/>
      <c r="MIR4" s="84"/>
      <c r="MIS4" s="84"/>
      <c r="MIT4" s="84"/>
      <c r="MIU4" s="84"/>
      <c r="MIV4" s="84"/>
      <c r="MIW4" s="84"/>
      <c r="MIX4" s="84"/>
      <c r="MIY4" s="84"/>
      <c r="MIZ4" s="84"/>
      <c r="MJA4" s="84"/>
      <c r="MJB4" s="84"/>
      <c r="MJC4" s="84"/>
      <c r="MJD4" s="84"/>
      <c r="MJE4" s="84"/>
      <c r="MJF4" s="84"/>
      <c r="MJG4" s="84"/>
      <c r="MJH4" s="84"/>
      <c r="MJI4" s="84"/>
      <c r="MJJ4" s="84"/>
      <c r="MJK4" s="84"/>
      <c r="MJL4" s="84"/>
      <c r="MJM4" s="84"/>
      <c r="MJN4" s="84"/>
      <c r="MJO4" s="84"/>
      <c r="MJP4" s="84"/>
      <c r="MJQ4" s="84"/>
      <c r="MJR4" s="84"/>
      <c r="MJS4" s="84"/>
      <c r="MJT4" s="84"/>
      <c r="MJU4" s="84"/>
      <c r="MJV4" s="84"/>
      <c r="MJW4" s="84"/>
      <c r="MJX4" s="84"/>
      <c r="MJY4" s="84"/>
      <c r="MJZ4" s="84"/>
      <c r="MKA4" s="84"/>
      <c r="MKB4" s="84"/>
      <c r="MKC4" s="84"/>
      <c r="MKD4" s="84"/>
      <c r="MKE4" s="84"/>
      <c r="MKF4" s="84"/>
      <c r="MKG4" s="84"/>
      <c r="MKH4" s="84"/>
      <c r="MKI4" s="84"/>
      <c r="MKJ4" s="84"/>
      <c r="MKK4" s="84"/>
      <c r="MKL4" s="84"/>
      <c r="MKM4" s="84"/>
      <c r="MKN4" s="84"/>
      <c r="MKO4" s="84"/>
      <c r="MKP4" s="84"/>
      <c r="MKQ4" s="84"/>
      <c r="MKR4" s="84"/>
      <c r="MKS4" s="84"/>
      <c r="MKT4" s="84"/>
      <c r="MKU4" s="84"/>
      <c r="MKV4" s="84"/>
      <c r="MKW4" s="84"/>
      <c r="MKX4" s="84"/>
      <c r="MKY4" s="84"/>
      <c r="MKZ4" s="84"/>
      <c r="MLA4" s="84"/>
      <c r="MLB4" s="84"/>
      <c r="MLC4" s="84"/>
      <c r="MLD4" s="84"/>
      <c r="MLE4" s="84"/>
      <c r="MLF4" s="84"/>
      <c r="MLG4" s="84"/>
      <c r="MLH4" s="84"/>
      <c r="MLI4" s="84"/>
      <c r="MLJ4" s="84"/>
      <c r="MLK4" s="84"/>
      <c r="MLL4" s="84"/>
      <c r="MLM4" s="84"/>
      <c r="MLN4" s="84"/>
      <c r="MLO4" s="84"/>
      <c r="MLP4" s="84"/>
      <c r="MLQ4" s="84"/>
      <c r="MLR4" s="84"/>
      <c r="MLS4" s="84"/>
      <c r="MLT4" s="84"/>
      <c r="MLU4" s="84"/>
      <c r="MLV4" s="84"/>
      <c r="MLW4" s="84"/>
      <c r="MLX4" s="84"/>
      <c r="MLY4" s="84"/>
      <c r="MLZ4" s="84"/>
      <c r="MMA4" s="84"/>
      <c r="MMB4" s="84"/>
      <c r="MMC4" s="84"/>
      <c r="MMD4" s="84"/>
      <c r="MME4" s="84"/>
      <c r="MMF4" s="84"/>
      <c r="MMG4" s="84"/>
      <c r="MMH4" s="84"/>
      <c r="MMI4" s="84"/>
      <c r="MMJ4" s="84"/>
      <c r="MMK4" s="84"/>
      <c r="MML4" s="84"/>
      <c r="MMM4" s="84"/>
      <c r="MMN4" s="84"/>
      <c r="MMO4" s="84"/>
      <c r="MMP4" s="84"/>
      <c r="MMQ4" s="84"/>
      <c r="MMR4" s="84"/>
      <c r="MMS4" s="84"/>
      <c r="MMT4" s="84"/>
      <c r="MMU4" s="84"/>
      <c r="MMV4" s="84"/>
      <c r="MMW4" s="84"/>
      <c r="MMX4" s="84"/>
      <c r="MMY4" s="84"/>
      <c r="MMZ4" s="84"/>
      <c r="MNA4" s="84"/>
      <c r="MNB4" s="84"/>
      <c r="MNC4" s="84"/>
      <c r="MND4" s="84"/>
      <c r="MNE4" s="84"/>
      <c r="MNF4" s="84"/>
      <c r="MNG4" s="84"/>
      <c r="MNH4" s="84"/>
      <c r="MNI4" s="84"/>
      <c r="MNJ4" s="84"/>
      <c r="MNK4" s="84"/>
      <c r="MNL4" s="84"/>
      <c r="MNM4" s="84"/>
      <c r="MNN4" s="84"/>
      <c r="MNO4" s="84"/>
      <c r="MNP4" s="84"/>
      <c r="MNQ4" s="84"/>
      <c r="MNR4" s="84"/>
      <c r="MNS4" s="84"/>
      <c r="MNT4" s="84"/>
      <c r="MNU4" s="84"/>
      <c r="MNV4" s="84"/>
      <c r="MNW4" s="84"/>
      <c r="MNX4" s="84"/>
      <c r="MNY4" s="84"/>
      <c r="MNZ4" s="84"/>
      <c r="MOA4" s="84"/>
      <c r="MOB4" s="84"/>
      <c r="MOC4" s="84"/>
      <c r="MOD4" s="84"/>
      <c r="MOE4" s="84"/>
      <c r="MOF4" s="84"/>
      <c r="MOG4" s="84"/>
      <c r="MOH4" s="84"/>
      <c r="MOI4" s="84"/>
      <c r="MOJ4" s="84"/>
      <c r="MOK4" s="84"/>
      <c r="MOL4" s="84"/>
      <c r="MOM4" s="84"/>
      <c r="MON4" s="84"/>
      <c r="MOO4" s="84"/>
      <c r="MOP4" s="84"/>
      <c r="MOQ4" s="84"/>
      <c r="MOR4" s="84"/>
      <c r="MOS4" s="84"/>
      <c r="MOT4" s="84"/>
      <c r="MOU4" s="84"/>
      <c r="MOV4" s="84"/>
      <c r="MOW4" s="84"/>
      <c r="MOX4" s="84"/>
      <c r="MOY4" s="84"/>
      <c r="MOZ4" s="84"/>
      <c r="MPA4" s="84"/>
      <c r="MPB4" s="84"/>
      <c r="MPC4" s="84"/>
      <c r="MPD4" s="84"/>
      <c r="MPE4" s="84"/>
      <c r="MPF4" s="84"/>
      <c r="MPG4" s="84"/>
      <c r="MPH4" s="84"/>
      <c r="MPI4" s="84"/>
      <c r="MPJ4" s="84"/>
      <c r="MPK4" s="84"/>
      <c r="MPL4" s="84"/>
      <c r="MPM4" s="84"/>
      <c r="MPN4" s="84"/>
      <c r="MPO4" s="84"/>
      <c r="MPP4" s="84"/>
      <c r="MPQ4" s="84"/>
      <c r="MPR4" s="84"/>
      <c r="MPS4" s="84"/>
      <c r="MPT4" s="84"/>
      <c r="MPU4" s="84"/>
      <c r="MPV4" s="84"/>
      <c r="MPW4" s="84"/>
      <c r="MPX4" s="84"/>
      <c r="MPY4" s="84"/>
      <c r="MPZ4" s="84"/>
      <c r="MQA4" s="84"/>
      <c r="MQB4" s="84"/>
      <c r="MQC4" s="84"/>
      <c r="MQD4" s="84"/>
      <c r="MQE4" s="84"/>
      <c r="MQF4" s="84"/>
      <c r="MQG4" s="84"/>
      <c r="MQH4" s="84"/>
      <c r="MQI4" s="84"/>
      <c r="MQJ4" s="84"/>
      <c r="MQK4" s="84"/>
      <c r="MQL4" s="84"/>
      <c r="MQM4" s="84"/>
      <c r="MQN4" s="84"/>
      <c r="MQO4" s="84"/>
      <c r="MQP4" s="84"/>
      <c r="MQQ4" s="84"/>
      <c r="MQR4" s="84"/>
      <c r="MQS4" s="84"/>
      <c r="MQT4" s="84"/>
      <c r="MQU4" s="84"/>
      <c r="MQV4" s="84"/>
      <c r="MQW4" s="84"/>
      <c r="MQX4" s="84"/>
      <c r="MQY4" s="84"/>
      <c r="MQZ4" s="84"/>
      <c r="MRA4" s="84"/>
      <c r="MRB4" s="84"/>
      <c r="MRC4" s="84"/>
      <c r="MRD4" s="84"/>
      <c r="MRE4" s="84"/>
      <c r="MRF4" s="84"/>
      <c r="MRG4" s="84"/>
      <c r="MRH4" s="84"/>
      <c r="MRI4" s="84"/>
      <c r="MRJ4" s="84"/>
      <c r="MRK4" s="84"/>
      <c r="MRL4" s="84"/>
      <c r="MRM4" s="84"/>
      <c r="MRN4" s="84"/>
      <c r="MRO4" s="84"/>
      <c r="MRP4" s="84"/>
      <c r="MRQ4" s="84"/>
      <c r="MRR4" s="84"/>
      <c r="MRS4" s="84"/>
      <c r="MRT4" s="84"/>
      <c r="MRU4" s="84"/>
      <c r="MRV4" s="84"/>
      <c r="MRW4" s="84"/>
      <c r="MRX4" s="84"/>
      <c r="MRY4" s="84"/>
      <c r="MRZ4" s="84"/>
      <c r="MSA4" s="84"/>
      <c r="MSB4" s="84"/>
      <c r="MSC4" s="84"/>
      <c r="MSD4" s="84"/>
      <c r="MSE4" s="84"/>
      <c r="MSF4" s="84"/>
      <c r="MSG4" s="84"/>
      <c r="MSH4" s="84"/>
      <c r="MSI4" s="84"/>
      <c r="MSJ4" s="84"/>
      <c r="MSK4" s="84"/>
      <c r="MSL4" s="84"/>
      <c r="MSM4" s="84"/>
      <c r="MSN4" s="84"/>
      <c r="MSO4" s="84"/>
      <c r="MSP4" s="84"/>
      <c r="MSQ4" s="84"/>
      <c r="MSR4" s="84"/>
      <c r="MSS4" s="84"/>
      <c r="MST4" s="84"/>
      <c r="MSU4" s="84"/>
      <c r="MSV4" s="84"/>
      <c r="MSW4" s="84"/>
      <c r="MSX4" s="84"/>
      <c r="MSY4" s="84"/>
      <c r="MSZ4" s="84"/>
      <c r="MTA4" s="84"/>
      <c r="MTB4" s="84"/>
      <c r="MTC4" s="84"/>
      <c r="MTD4" s="84"/>
      <c r="MTE4" s="84"/>
      <c r="MTF4" s="84"/>
      <c r="MTG4" s="84"/>
      <c r="MTH4" s="84"/>
      <c r="MTI4" s="84"/>
      <c r="MTJ4" s="84"/>
      <c r="MTK4" s="84"/>
      <c r="MTL4" s="84"/>
      <c r="MTM4" s="84"/>
      <c r="MTN4" s="84"/>
      <c r="MTO4" s="84"/>
      <c r="MTP4" s="84"/>
      <c r="MTQ4" s="84"/>
      <c r="MTR4" s="84"/>
      <c r="MTS4" s="84"/>
      <c r="MTT4" s="84"/>
      <c r="MTU4" s="84"/>
      <c r="MTV4" s="84"/>
      <c r="MTW4" s="84"/>
      <c r="MTX4" s="84"/>
      <c r="MTY4" s="84"/>
      <c r="MTZ4" s="84"/>
      <c r="MUA4" s="84"/>
      <c r="MUB4" s="84"/>
      <c r="MUC4" s="84"/>
      <c r="MUD4" s="84"/>
      <c r="MUE4" s="84"/>
      <c r="MUF4" s="84"/>
      <c r="MUG4" s="84"/>
      <c r="MUH4" s="84"/>
      <c r="MUI4" s="84"/>
      <c r="MUJ4" s="84"/>
      <c r="MUK4" s="84"/>
      <c r="MUL4" s="84"/>
      <c r="MUM4" s="84"/>
      <c r="MUN4" s="84"/>
      <c r="MUO4" s="84"/>
      <c r="MUP4" s="84"/>
      <c r="MUQ4" s="84"/>
      <c r="MUR4" s="84"/>
      <c r="MUS4" s="84"/>
      <c r="MUT4" s="84"/>
      <c r="MUU4" s="84"/>
      <c r="MUV4" s="84"/>
      <c r="MUW4" s="84"/>
      <c r="MUX4" s="84"/>
      <c r="MUY4" s="84"/>
      <c r="MUZ4" s="84"/>
      <c r="MVA4" s="84"/>
      <c r="MVB4" s="84"/>
      <c r="MVC4" s="84"/>
      <c r="MVD4" s="84"/>
      <c r="MVE4" s="84"/>
      <c r="MVF4" s="84"/>
      <c r="MVG4" s="84"/>
      <c r="MVH4" s="84"/>
      <c r="MVI4" s="84"/>
      <c r="MVJ4" s="84"/>
      <c r="MVK4" s="84"/>
      <c r="MVL4" s="84"/>
      <c r="MVM4" s="84"/>
      <c r="MVN4" s="84"/>
      <c r="MVO4" s="84"/>
      <c r="MVP4" s="84"/>
      <c r="MVQ4" s="84"/>
      <c r="MVR4" s="84"/>
      <c r="MVS4" s="84"/>
      <c r="MVT4" s="84"/>
      <c r="MVU4" s="84"/>
      <c r="MVV4" s="84"/>
      <c r="MVW4" s="84"/>
      <c r="MVX4" s="84"/>
      <c r="MVY4" s="84"/>
      <c r="MVZ4" s="84"/>
      <c r="MWA4" s="84"/>
      <c r="MWB4" s="84"/>
      <c r="MWC4" s="84"/>
      <c r="MWD4" s="84"/>
      <c r="MWE4" s="84"/>
      <c r="MWF4" s="84"/>
      <c r="MWG4" s="84"/>
      <c r="MWH4" s="84"/>
      <c r="MWI4" s="84"/>
      <c r="MWJ4" s="84"/>
      <c r="MWK4" s="84"/>
      <c r="MWL4" s="84"/>
      <c r="MWM4" s="84"/>
      <c r="MWN4" s="84"/>
      <c r="MWO4" s="84"/>
      <c r="MWP4" s="84"/>
      <c r="MWQ4" s="84"/>
      <c r="MWR4" s="84"/>
      <c r="MWS4" s="84"/>
      <c r="MWT4" s="84"/>
      <c r="MWU4" s="84"/>
      <c r="MWV4" s="84"/>
      <c r="MWW4" s="84"/>
      <c r="MWX4" s="84"/>
      <c r="MWY4" s="84"/>
      <c r="MWZ4" s="84"/>
      <c r="MXA4" s="84"/>
      <c r="MXB4" s="84"/>
      <c r="MXC4" s="84"/>
      <c r="MXD4" s="84"/>
      <c r="MXE4" s="84"/>
      <c r="MXF4" s="84"/>
      <c r="MXG4" s="84"/>
      <c r="MXH4" s="84"/>
      <c r="MXI4" s="84"/>
      <c r="MXJ4" s="84"/>
      <c r="MXK4" s="84"/>
      <c r="MXL4" s="84"/>
      <c r="MXM4" s="84"/>
      <c r="MXN4" s="84"/>
      <c r="MXO4" s="84"/>
      <c r="MXP4" s="84"/>
      <c r="MXQ4" s="84"/>
      <c r="MXR4" s="84"/>
      <c r="MXS4" s="84"/>
      <c r="MXT4" s="84"/>
      <c r="MXU4" s="84"/>
      <c r="MXV4" s="84"/>
      <c r="MXW4" s="84"/>
      <c r="MXX4" s="84"/>
      <c r="MXY4" s="84"/>
      <c r="MXZ4" s="84"/>
      <c r="MYA4" s="84"/>
      <c r="MYB4" s="84"/>
      <c r="MYC4" s="84"/>
      <c r="MYD4" s="84"/>
      <c r="MYE4" s="84"/>
      <c r="MYF4" s="84"/>
      <c r="MYG4" s="84"/>
      <c r="MYH4" s="84"/>
      <c r="MYI4" s="84"/>
      <c r="MYJ4" s="84"/>
      <c r="MYK4" s="84"/>
      <c r="MYL4" s="84"/>
      <c r="MYM4" s="84"/>
      <c r="MYN4" s="84"/>
      <c r="MYO4" s="84"/>
      <c r="MYP4" s="84"/>
      <c r="MYQ4" s="84"/>
      <c r="MYR4" s="84"/>
      <c r="MYS4" s="84"/>
      <c r="MYT4" s="84"/>
      <c r="MYU4" s="84"/>
      <c r="MYV4" s="84"/>
      <c r="MYW4" s="84"/>
      <c r="MYX4" s="84"/>
      <c r="MYY4" s="84"/>
      <c r="MYZ4" s="84"/>
      <c r="MZA4" s="84"/>
      <c r="MZB4" s="84"/>
      <c r="MZC4" s="84"/>
      <c r="MZD4" s="84"/>
      <c r="MZE4" s="84"/>
      <c r="MZF4" s="84"/>
      <c r="MZG4" s="84"/>
      <c r="MZH4" s="84"/>
      <c r="MZI4" s="84"/>
      <c r="MZJ4" s="84"/>
      <c r="MZK4" s="84"/>
      <c r="MZL4" s="84"/>
      <c r="MZM4" s="84"/>
      <c r="MZN4" s="84"/>
      <c r="MZO4" s="84"/>
      <c r="MZP4" s="84"/>
      <c r="MZQ4" s="84"/>
      <c r="MZR4" s="84"/>
      <c r="MZS4" s="84"/>
      <c r="MZT4" s="84"/>
      <c r="MZU4" s="84"/>
      <c r="MZV4" s="84"/>
      <c r="MZW4" s="84"/>
      <c r="MZX4" s="84"/>
      <c r="MZY4" s="84"/>
      <c r="MZZ4" s="84"/>
      <c r="NAA4" s="84"/>
      <c r="NAB4" s="84"/>
      <c r="NAC4" s="84"/>
      <c r="NAD4" s="84"/>
      <c r="NAE4" s="84"/>
      <c r="NAF4" s="84"/>
      <c r="NAG4" s="84"/>
      <c r="NAH4" s="84"/>
      <c r="NAI4" s="84"/>
      <c r="NAJ4" s="84"/>
      <c r="NAK4" s="84"/>
      <c r="NAL4" s="84"/>
      <c r="NAM4" s="84"/>
      <c r="NAN4" s="84"/>
      <c r="NAO4" s="84"/>
      <c r="NAP4" s="84"/>
      <c r="NAQ4" s="84"/>
      <c r="NAR4" s="84"/>
      <c r="NAS4" s="84"/>
      <c r="NAT4" s="84"/>
      <c r="NAU4" s="84"/>
      <c r="NAV4" s="84"/>
      <c r="NAW4" s="84"/>
      <c r="NAX4" s="84"/>
      <c r="NAY4" s="84"/>
      <c r="NAZ4" s="84"/>
      <c r="NBA4" s="84"/>
      <c r="NBB4" s="84"/>
      <c r="NBC4" s="84"/>
      <c r="NBD4" s="84"/>
      <c r="NBE4" s="84"/>
      <c r="NBF4" s="84"/>
      <c r="NBG4" s="84"/>
      <c r="NBH4" s="84"/>
      <c r="NBI4" s="84"/>
      <c r="NBJ4" s="84"/>
      <c r="NBK4" s="84"/>
      <c r="NBL4" s="84"/>
      <c r="NBM4" s="84"/>
      <c r="NBN4" s="84"/>
      <c r="NBO4" s="84"/>
      <c r="NBP4" s="84"/>
      <c r="NBQ4" s="84"/>
      <c r="NBR4" s="84"/>
      <c r="NBS4" s="84"/>
      <c r="NBT4" s="84"/>
      <c r="NBU4" s="84"/>
      <c r="NBV4" s="84"/>
      <c r="NBW4" s="84"/>
      <c r="NBX4" s="84"/>
      <c r="NBY4" s="84"/>
      <c r="NBZ4" s="84"/>
      <c r="NCA4" s="84"/>
      <c r="NCB4" s="84"/>
      <c r="NCC4" s="84"/>
      <c r="NCD4" s="84"/>
      <c r="NCE4" s="84"/>
      <c r="NCF4" s="84"/>
      <c r="NCG4" s="84"/>
      <c r="NCH4" s="84"/>
      <c r="NCI4" s="84"/>
      <c r="NCJ4" s="84"/>
      <c r="NCK4" s="84"/>
      <c r="NCL4" s="84"/>
      <c r="NCM4" s="84"/>
      <c r="NCN4" s="84"/>
      <c r="NCO4" s="84"/>
      <c r="NCP4" s="84"/>
      <c r="NCQ4" s="84"/>
      <c r="NCR4" s="84"/>
      <c r="NCS4" s="84"/>
      <c r="NCT4" s="84"/>
      <c r="NCU4" s="84"/>
      <c r="NCV4" s="84"/>
      <c r="NCW4" s="84"/>
      <c r="NCX4" s="84"/>
      <c r="NCY4" s="84"/>
      <c r="NCZ4" s="84"/>
      <c r="NDA4" s="84"/>
      <c r="NDB4" s="84"/>
      <c r="NDC4" s="84"/>
      <c r="NDD4" s="84"/>
      <c r="NDE4" s="84"/>
      <c r="NDF4" s="84"/>
      <c r="NDG4" s="84"/>
      <c r="NDH4" s="84"/>
      <c r="NDI4" s="84"/>
      <c r="NDJ4" s="84"/>
      <c r="NDK4" s="84"/>
      <c r="NDL4" s="84"/>
      <c r="NDM4" s="84"/>
      <c r="NDN4" s="84"/>
      <c r="NDO4" s="84"/>
      <c r="NDP4" s="84"/>
      <c r="NDQ4" s="84"/>
      <c r="NDR4" s="84"/>
      <c r="NDS4" s="84"/>
      <c r="NDT4" s="84"/>
      <c r="NDU4" s="84"/>
      <c r="NDV4" s="84"/>
      <c r="NDW4" s="84"/>
      <c r="NDX4" s="84"/>
      <c r="NDY4" s="84"/>
      <c r="NDZ4" s="84"/>
      <c r="NEA4" s="84"/>
      <c r="NEB4" s="84"/>
      <c r="NEC4" s="84"/>
      <c r="NED4" s="84"/>
      <c r="NEE4" s="84"/>
      <c r="NEF4" s="84"/>
      <c r="NEG4" s="84"/>
      <c r="NEH4" s="84"/>
      <c r="NEI4" s="84"/>
      <c r="NEJ4" s="84"/>
      <c r="NEK4" s="84"/>
      <c r="NEL4" s="84"/>
      <c r="NEM4" s="84"/>
      <c r="NEN4" s="84"/>
      <c r="NEO4" s="84"/>
      <c r="NEP4" s="84"/>
      <c r="NEQ4" s="84"/>
      <c r="NER4" s="84"/>
      <c r="NES4" s="84"/>
      <c r="NET4" s="84"/>
      <c r="NEU4" s="84"/>
      <c r="NEV4" s="84"/>
      <c r="NEW4" s="84"/>
      <c r="NEX4" s="84"/>
      <c r="NEY4" s="84"/>
      <c r="NEZ4" s="84"/>
      <c r="NFA4" s="84"/>
      <c r="NFB4" s="84"/>
      <c r="NFC4" s="84"/>
      <c r="NFD4" s="84"/>
      <c r="NFE4" s="84"/>
      <c r="NFF4" s="84"/>
      <c r="NFG4" s="84"/>
      <c r="NFH4" s="84"/>
      <c r="NFI4" s="84"/>
      <c r="NFJ4" s="84"/>
      <c r="NFK4" s="84"/>
      <c r="NFL4" s="84"/>
      <c r="NFM4" s="84"/>
      <c r="NFN4" s="84"/>
      <c r="NFO4" s="84"/>
      <c r="NFP4" s="84"/>
      <c r="NFQ4" s="84"/>
      <c r="NFR4" s="84"/>
      <c r="NFS4" s="84"/>
      <c r="NFT4" s="84"/>
      <c r="NFU4" s="84"/>
      <c r="NFV4" s="84"/>
      <c r="NFW4" s="84"/>
      <c r="NFX4" s="84"/>
      <c r="NFY4" s="84"/>
      <c r="NFZ4" s="84"/>
      <c r="NGA4" s="84"/>
      <c r="NGB4" s="84"/>
      <c r="NGC4" s="84"/>
      <c r="NGD4" s="84"/>
      <c r="NGE4" s="84"/>
      <c r="NGF4" s="84"/>
      <c r="NGG4" s="84"/>
      <c r="NGH4" s="84"/>
      <c r="NGI4" s="84"/>
      <c r="NGJ4" s="84"/>
      <c r="NGK4" s="84"/>
      <c r="NGL4" s="84"/>
      <c r="NGM4" s="84"/>
      <c r="NGN4" s="84"/>
      <c r="NGO4" s="84"/>
      <c r="NGP4" s="84"/>
      <c r="NGQ4" s="84"/>
      <c r="NGR4" s="84"/>
      <c r="NGS4" s="84"/>
      <c r="NGT4" s="84"/>
      <c r="NGU4" s="84"/>
      <c r="NGV4" s="84"/>
      <c r="NGW4" s="84"/>
      <c r="NGX4" s="84"/>
      <c r="NGY4" s="84"/>
      <c r="NGZ4" s="84"/>
      <c r="NHA4" s="84"/>
      <c r="NHB4" s="84"/>
      <c r="NHC4" s="84"/>
      <c r="NHD4" s="84"/>
      <c r="NHE4" s="84"/>
      <c r="NHF4" s="84"/>
      <c r="NHG4" s="84"/>
      <c r="NHH4" s="84"/>
      <c r="NHI4" s="84"/>
      <c r="NHJ4" s="84"/>
      <c r="NHK4" s="84"/>
      <c r="NHL4" s="84"/>
      <c r="NHM4" s="84"/>
      <c r="NHN4" s="84"/>
      <c r="NHO4" s="84"/>
      <c r="NHP4" s="84"/>
      <c r="NHQ4" s="84"/>
      <c r="NHR4" s="84"/>
      <c r="NHS4" s="84"/>
      <c r="NHT4" s="84"/>
      <c r="NHU4" s="84"/>
      <c r="NHV4" s="84"/>
      <c r="NHW4" s="84"/>
      <c r="NHX4" s="84"/>
      <c r="NHY4" s="84"/>
      <c r="NHZ4" s="84"/>
      <c r="NIA4" s="84"/>
      <c r="NIB4" s="84"/>
      <c r="NIC4" s="84"/>
      <c r="NID4" s="84"/>
      <c r="NIE4" s="84"/>
      <c r="NIF4" s="84"/>
      <c r="NIG4" s="84"/>
      <c r="NIH4" s="84"/>
      <c r="NII4" s="84"/>
      <c r="NIJ4" s="84"/>
      <c r="NIK4" s="84"/>
      <c r="NIL4" s="84"/>
      <c r="NIM4" s="84"/>
      <c r="NIN4" s="84"/>
      <c r="NIO4" s="84"/>
      <c r="NIP4" s="84"/>
      <c r="NIQ4" s="84"/>
      <c r="NIR4" s="84"/>
      <c r="NIS4" s="84"/>
      <c r="NIT4" s="84"/>
      <c r="NIU4" s="84"/>
      <c r="NIV4" s="84"/>
      <c r="NIW4" s="84"/>
      <c r="NIX4" s="84"/>
      <c r="NIY4" s="84"/>
      <c r="NIZ4" s="84"/>
      <c r="NJA4" s="84"/>
      <c r="NJB4" s="84"/>
      <c r="NJC4" s="84"/>
      <c r="NJD4" s="84"/>
      <c r="NJE4" s="84"/>
      <c r="NJF4" s="84"/>
      <c r="NJG4" s="84"/>
      <c r="NJH4" s="84"/>
      <c r="NJI4" s="84"/>
      <c r="NJJ4" s="84"/>
      <c r="NJK4" s="84"/>
      <c r="NJL4" s="84"/>
      <c r="NJM4" s="84"/>
      <c r="NJN4" s="84"/>
      <c r="NJO4" s="84"/>
      <c r="NJP4" s="84"/>
      <c r="NJQ4" s="84"/>
      <c r="NJR4" s="84"/>
      <c r="NJS4" s="84"/>
      <c r="NJT4" s="84"/>
      <c r="NJU4" s="84"/>
      <c r="NJV4" s="84"/>
      <c r="NJW4" s="84"/>
      <c r="NJX4" s="84"/>
      <c r="NJY4" s="84"/>
      <c r="NJZ4" s="84"/>
      <c r="NKA4" s="84"/>
      <c r="NKB4" s="84"/>
      <c r="NKC4" s="84"/>
      <c r="NKD4" s="84"/>
      <c r="NKE4" s="84"/>
      <c r="NKF4" s="84"/>
      <c r="NKG4" s="84"/>
      <c r="NKH4" s="84"/>
      <c r="NKI4" s="84"/>
      <c r="NKJ4" s="84"/>
      <c r="NKK4" s="84"/>
      <c r="NKL4" s="84"/>
      <c r="NKM4" s="84"/>
      <c r="NKN4" s="84"/>
      <c r="NKO4" s="84"/>
      <c r="NKP4" s="84"/>
      <c r="NKQ4" s="84"/>
      <c r="NKR4" s="84"/>
      <c r="NKS4" s="84"/>
      <c r="NKT4" s="84"/>
      <c r="NKU4" s="84"/>
      <c r="NKV4" s="84"/>
      <c r="NKW4" s="84"/>
      <c r="NKX4" s="84"/>
      <c r="NKY4" s="84"/>
      <c r="NKZ4" s="84"/>
      <c r="NLA4" s="84"/>
      <c r="NLB4" s="84"/>
      <c r="NLC4" s="84"/>
      <c r="NLD4" s="84"/>
      <c r="NLE4" s="84"/>
      <c r="NLF4" s="84"/>
      <c r="NLG4" s="84"/>
      <c r="NLH4" s="84"/>
      <c r="NLI4" s="84"/>
      <c r="NLJ4" s="84"/>
      <c r="NLK4" s="84"/>
      <c r="NLL4" s="84"/>
      <c r="NLM4" s="84"/>
      <c r="NLN4" s="84"/>
      <c r="NLO4" s="84"/>
      <c r="NLP4" s="84"/>
      <c r="NLQ4" s="84"/>
      <c r="NLR4" s="84"/>
      <c r="NLS4" s="84"/>
      <c r="NLT4" s="84"/>
      <c r="NLU4" s="84"/>
      <c r="NLV4" s="84"/>
      <c r="NLW4" s="84"/>
      <c r="NLX4" s="84"/>
      <c r="NLY4" s="84"/>
      <c r="NLZ4" s="84"/>
      <c r="NMA4" s="84"/>
      <c r="NMB4" s="84"/>
      <c r="NMC4" s="84"/>
      <c r="NMD4" s="84"/>
      <c r="NME4" s="84"/>
      <c r="NMF4" s="84"/>
      <c r="NMG4" s="84"/>
      <c r="NMH4" s="84"/>
      <c r="NMI4" s="84"/>
      <c r="NMJ4" s="84"/>
      <c r="NMK4" s="84"/>
      <c r="NML4" s="84"/>
      <c r="NMM4" s="84"/>
      <c r="NMN4" s="84"/>
      <c r="NMO4" s="84"/>
      <c r="NMP4" s="84"/>
      <c r="NMQ4" s="84"/>
      <c r="NMR4" s="84"/>
      <c r="NMS4" s="84"/>
      <c r="NMT4" s="84"/>
      <c r="NMU4" s="84"/>
      <c r="NMV4" s="84"/>
      <c r="NMW4" s="84"/>
      <c r="NMX4" s="84"/>
      <c r="NMY4" s="84"/>
      <c r="NMZ4" s="84"/>
      <c r="NNA4" s="84"/>
      <c r="NNB4" s="84"/>
      <c r="NNC4" s="84"/>
      <c r="NND4" s="84"/>
      <c r="NNE4" s="84"/>
      <c r="NNF4" s="84"/>
      <c r="NNG4" s="84"/>
      <c r="NNH4" s="84"/>
      <c r="NNI4" s="84"/>
      <c r="NNJ4" s="84"/>
      <c r="NNK4" s="84"/>
      <c r="NNL4" s="84"/>
      <c r="NNM4" s="84"/>
      <c r="NNN4" s="84"/>
      <c r="NNO4" s="84"/>
      <c r="NNP4" s="84"/>
      <c r="NNQ4" s="84"/>
      <c r="NNR4" s="84"/>
      <c r="NNS4" s="84"/>
      <c r="NNT4" s="84"/>
      <c r="NNU4" s="84"/>
      <c r="NNV4" s="84"/>
      <c r="NNW4" s="84"/>
      <c r="NNX4" s="84"/>
      <c r="NNY4" s="84"/>
      <c r="NNZ4" s="84"/>
      <c r="NOA4" s="84"/>
      <c r="NOB4" s="84"/>
      <c r="NOC4" s="84"/>
      <c r="NOD4" s="84"/>
      <c r="NOE4" s="84"/>
      <c r="NOF4" s="84"/>
      <c r="NOG4" s="84"/>
      <c r="NOH4" s="84"/>
      <c r="NOI4" s="84"/>
      <c r="NOJ4" s="84"/>
      <c r="NOK4" s="84"/>
      <c r="NOL4" s="84"/>
      <c r="NOM4" s="84"/>
      <c r="NON4" s="84"/>
      <c r="NOO4" s="84"/>
      <c r="NOP4" s="84"/>
      <c r="NOQ4" s="84"/>
      <c r="NOR4" s="84"/>
      <c r="NOS4" s="84"/>
      <c r="NOT4" s="84"/>
      <c r="NOU4" s="84"/>
      <c r="NOV4" s="84"/>
      <c r="NOW4" s="84"/>
      <c r="NOX4" s="84"/>
      <c r="NOY4" s="84"/>
      <c r="NOZ4" s="84"/>
      <c r="NPA4" s="84"/>
      <c r="NPB4" s="84"/>
      <c r="NPC4" s="84"/>
      <c r="NPD4" s="84"/>
      <c r="NPE4" s="84"/>
      <c r="NPF4" s="84"/>
      <c r="NPG4" s="84"/>
      <c r="NPH4" s="84"/>
      <c r="NPI4" s="84"/>
      <c r="NPJ4" s="84"/>
      <c r="NPK4" s="84"/>
      <c r="NPL4" s="84"/>
      <c r="NPM4" s="84"/>
      <c r="NPN4" s="84"/>
      <c r="NPO4" s="84"/>
      <c r="NPP4" s="84"/>
      <c r="NPQ4" s="84"/>
      <c r="NPR4" s="84"/>
      <c r="NPS4" s="84"/>
      <c r="NPT4" s="84"/>
      <c r="NPU4" s="84"/>
      <c r="NPV4" s="84"/>
      <c r="NPW4" s="84"/>
      <c r="NPX4" s="84"/>
      <c r="NPY4" s="84"/>
      <c r="NPZ4" s="84"/>
      <c r="NQA4" s="84"/>
      <c r="NQB4" s="84"/>
      <c r="NQC4" s="84"/>
      <c r="NQD4" s="84"/>
      <c r="NQE4" s="84"/>
      <c r="NQF4" s="84"/>
      <c r="NQG4" s="84"/>
      <c r="NQH4" s="84"/>
      <c r="NQI4" s="84"/>
      <c r="NQJ4" s="84"/>
      <c r="NQK4" s="84"/>
      <c r="NQL4" s="84"/>
      <c r="NQM4" s="84"/>
      <c r="NQN4" s="84"/>
      <c r="NQO4" s="84"/>
      <c r="NQP4" s="84"/>
      <c r="NQQ4" s="84"/>
      <c r="NQR4" s="84"/>
      <c r="NQS4" s="84"/>
      <c r="NQT4" s="84"/>
      <c r="NQU4" s="84"/>
      <c r="NQV4" s="84"/>
      <c r="NQW4" s="84"/>
      <c r="NQX4" s="84"/>
      <c r="NQY4" s="84"/>
      <c r="NQZ4" s="84"/>
      <c r="NRA4" s="84"/>
      <c r="NRB4" s="84"/>
      <c r="NRC4" s="84"/>
      <c r="NRD4" s="84"/>
      <c r="NRE4" s="84"/>
      <c r="NRF4" s="84"/>
      <c r="NRG4" s="84"/>
      <c r="NRH4" s="84"/>
      <c r="NRI4" s="84"/>
      <c r="NRJ4" s="84"/>
      <c r="NRK4" s="84"/>
      <c r="NRL4" s="84"/>
      <c r="NRM4" s="84"/>
      <c r="NRN4" s="84"/>
      <c r="NRO4" s="84"/>
      <c r="NRP4" s="84"/>
      <c r="NRQ4" s="84"/>
      <c r="NRR4" s="84"/>
      <c r="NRS4" s="84"/>
      <c r="NRT4" s="84"/>
      <c r="NRU4" s="84"/>
      <c r="NRV4" s="84"/>
      <c r="NRW4" s="84"/>
      <c r="NRX4" s="84"/>
      <c r="NRY4" s="84"/>
      <c r="NRZ4" s="84"/>
      <c r="NSA4" s="84"/>
      <c r="NSB4" s="84"/>
      <c r="NSC4" s="84"/>
      <c r="NSD4" s="84"/>
      <c r="NSE4" s="84"/>
      <c r="NSF4" s="84"/>
      <c r="NSG4" s="84"/>
      <c r="NSH4" s="84"/>
      <c r="NSI4" s="84"/>
      <c r="NSJ4" s="84"/>
      <c r="NSK4" s="84"/>
      <c r="NSL4" s="84"/>
      <c r="NSM4" s="84"/>
      <c r="NSN4" s="84"/>
      <c r="NSO4" s="84"/>
      <c r="NSP4" s="84"/>
      <c r="NSQ4" s="84"/>
      <c r="NSR4" s="84"/>
      <c r="NSS4" s="84"/>
      <c r="NST4" s="84"/>
      <c r="NSU4" s="84"/>
      <c r="NSV4" s="84"/>
      <c r="NSW4" s="84"/>
      <c r="NSX4" s="84"/>
      <c r="NSY4" s="84"/>
      <c r="NSZ4" s="84"/>
      <c r="NTA4" s="84"/>
      <c r="NTB4" s="84"/>
      <c r="NTC4" s="84"/>
      <c r="NTD4" s="84"/>
      <c r="NTE4" s="84"/>
      <c r="NTF4" s="84"/>
      <c r="NTG4" s="84"/>
      <c r="NTH4" s="84"/>
      <c r="NTI4" s="84"/>
      <c r="NTJ4" s="84"/>
      <c r="NTK4" s="84"/>
      <c r="NTL4" s="84"/>
      <c r="NTM4" s="84"/>
      <c r="NTN4" s="84"/>
      <c r="NTO4" s="84"/>
      <c r="NTP4" s="84"/>
      <c r="NTQ4" s="84"/>
      <c r="NTR4" s="84"/>
      <c r="NTS4" s="84"/>
      <c r="NTT4" s="84"/>
      <c r="NTU4" s="84"/>
      <c r="NTV4" s="84"/>
      <c r="NTW4" s="84"/>
      <c r="NTX4" s="84"/>
      <c r="NTY4" s="84"/>
      <c r="NTZ4" s="84"/>
      <c r="NUA4" s="84"/>
      <c r="NUB4" s="84"/>
      <c r="NUC4" s="84"/>
      <c r="NUD4" s="84"/>
      <c r="NUE4" s="84"/>
      <c r="NUF4" s="84"/>
      <c r="NUG4" s="84"/>
      <c r="NUH4" s="84"/>
      <c r="NUI4" s="84"/>
      <c r="NUJ4" s="84"/>
      <c r="NUK4" s="84"/>
      <c r="NUL4" s="84"/>
      <c r="NUM4" s="84"/>
      <c r="NUN4" s="84"/>
      <c r="NUO4" s="84"/>
      <c r="NUP4" s="84"/>
      <c r="NUQ4" s="84"/>
      <c r="NUR4" s="84"/>
      <c r="NUS4" s="84"/>
      <c r="NUT4" s="84"/>
      <c r="NUU4" s="84"/>
      <c r="NUV4" s="84"/>
      <c r="NUW4" s="84"/>
      <c r="NUX4" s="84"/>
      <c r="NUY4" s="84"/>
      <c r="NUZ4" s="84"/>
      <c r="NVA4" s="84"/>
      <c r="NVB4" s="84"/>
      <c r="NVC4" s="84"/>
      <c r="NVD4" s="84"/>
      <c r="NVE4" s="84"/>
      <c r="NVF4" s="84"/>
      <c r="NVG4" s="84"/>
      <c r="NVH4" s="84"/>
      <c r="NVI4" s="84"/>
      <c r="NVJ4" s="84"/>
      <c r="NVK4" s="84"/>
      <c r="NVL4" s="84"/>
      <c r="NVM4" s="84"/>
      <c r="NVN4" s="84"/>
      <c r="NVO4" s="84"/>
      <c r="NVP4" s="84"/>
      <c r="NVQ4" s="84"/>
      <c r="NVR4" s="84"/>
      <c r="NVS4" s="84"/>
      <c r="NVT4" s="84"/>
      <c r="NVU4" s="84"/>
      <c r="NVV4" s="84"/>
      <c r="NVW4" s="84"/>
      <c r="NVX4" s="84"/>
      <c r="NVY4" s="84"/>
      <c r="NVZ4" s="84"/>
      <c r="NWA4" s="84"/>
      <c r="NWB4" s="84"/>
      <c r="NWC4" s="84"/>
      <c r="NWD4" s="84"/>
      <c r="NWE4" s="84"/>
      <c r="NWF4" s="84"/>
      <c r="NWG4" s="84"/>
      <c r="NWH4" s="84"/>
      <c r="NWI4" s="84"/>
      <c r="NWJ4" s="84"/>
      <c r="NWK4" s="84"/>
      <c r="NWL4" s="84"/>
      <c r="NWM4" s="84"/>
      <c r="NWN4" s="84"/>
      <c r="NWO4" s="84"/>
      <c r="NWP4" s="84"/>
      <c r="NWQ4" s="84"/>
      <c r="NWR4" s="84"/>
      <c r="NWS4" s="84"/>
      <c r="NWT4" s="84"/>
      <c r="NWU4" s="84"/>
      <c r="NWV4" s="84"/>
      <c r="NWW4" s="84"/>
      <c r="NWX4" s="84"/>
      <c r="NWY4" s="84"/>
      <c r="NWZ4" s="84"/>
      <c r="NXA4" s="84"/>
      <c r="NXB4" s="84"/>
      <c r="NXC4" s="84"/>
      <c r="NXD4" s="84"/>
      <c r="NXE4" s="84"/>
      <c r="NXF4" s="84"/>
      <c r="NXG4" s="84"/>
      <c r="NXH4" s="84"/>
      <c r="NXI4" s="84"/>
      <c r="NXJ4" s="84"/>
      <c r="NXK4" s="84"/>
      <c r="NXL4" s="84"/>
      <c r="NXM4" s="84"/>
      <c r="NXN4" s="84"/>
      <c r="NXO4" s="84"/>
      <c r="NXP4" s="84"/>
      <c r="NXQ4" s="84"/>
      <c r="NXR4" s="84"/>
      <c r="NXS4" s="84"/>
      <c r="NXT4" s="84"/>
      <c r="NXU4" s="84"/>
      <c r="NXV4" s="84"/>
      <c r="NXW4" s="84"/>
      <c r="NXX4" s="84"/>
      <c r="NXY4" s="84"/>
      <c r="NXZ4" s="84"/>
      <c r="NYA4" s="84"/>
      <c r="NYB4" s="84"/>
      <c r="NYC4" s="84"/>
      <c r="NYD4" s="84"/>
      <c r="NYE4" s="84"/>
      <c r="NYF4" s="84"/>
      <c r="NYG4" s="84"/>
      <c r="NYH4" s="84"/>
      <c r="NYI4" s="84"/>
      <c r="NYJ4" s="84"/>
      <c r="NYK4" s="84"/>
      <c r="NYL4" s="84"/>
      <c r="NYM4" s="84"/>
      <c r="NYN4" s="84"/>
      <c r="NYO4" s="84"/>
      <c r="NYP4" s="84"/>
      <c r="NYQ4" s="84"/>
      <c r="NYR4" s="84"/>
      <c r="NYS4" s="84"/>
      <c r="NYT4" s="84"/>
      <c r="NYU4" s="84"/>
      <c r="NYV4" s="84"/>
      <c r="NYW4" s="84"/>
      <c r="NYX4" s="84"/>
      <c r="NYY4" s="84"/>
      <c r="NYZ4" s="84"/>
      <c r="NZA4" s="84"/>
      <c r="NZB4" s="84"/>
      <c r="NZC4" s="84"/>
      <c r="NZD4" s="84"/>
      <c r="NZE4" s="84"/>
      <c r="NZF4" s="84"/>
      <c r="NZG4" s="84"/>
      <c r="NZH4" s="84"/>
      <c r="NZI4" s="84"/>
      <c r="NZJ4" s="84"/>
      <c r="NZK4" s="84"/>
      <c r="NZL4" s="84"/>
      <c r="NZM4" s="84"/>
      <c r="NZN4" s="84"/>
      <c r="NZO4" s="84"/>
      <c r="NZP4" s="84"/>
      <c r="NZQ4" s="84"/>
      <c r="NZR4" s="84"/>
      <c r="NZS4" s="84"/>
      <c r="NZT4" s="84"/>
      <c r="NZU4" s="84"/>
      <c r="NZV4" s="84"/>
      <c r="NZW4" s="84"/>
      <c r="NZX4" s="84"/>
      <c r="NZY4" s="84"/>
      <c r="NZZ4" s="84"/>
      <c r="OAA4" s="84"/>
      <c r="OAB4" s="84"/>
      <c r="OAC4" s="84"/>
      <c r="OAD4" s="84"/>
      <c r="OAE4" s="84"/>
      <c r="OAF4" s="84"/>
      <c r="OAG4" s="84"/>
      <c r="OAH4" s="84"/>
      <c r="OAI4" s="84"/>
      <c r="OAJ4" s="84"/>
      <c r="OAK4" s="84"/>
      <c r="OAL4" s="84"/>
      <c r="OAM4" s="84"/>
      <c r="OAN4" s="84"/>
      <c r="OAO4" s="84"/>
      <c r="OAP4" s="84"/>
      <c r="OAQ4" s="84"/>
      <c r="OAR4" s="84"/>
      <c r="OAS4" s="84"/>
      <c r="OAT4" s="84"/>
      <c r="OAU4" s="84"/>
      <c r="OAV4" s="84"/>
      <c r="OAW4" s="84"/>
      <c r="OAX4" s="84"/>
      <c r="OAY4" s="84"/>
      <c r="OAZ4" s="84"/>
      <c r="OBA4" s="84"/>
      <c r="OBB4" s="84"/>
      <c r="OBC4" s="84"/>
      <c r="OBD4" s="84"/>
      <c r="OBE4" s="84"/>
      <c r="OBF4" s="84"/>
      <c r="OBG4" s="84"/>
      <c r="OBH4" s="84"/>
      <c r="OBI4" s="84"/>
      <c r="OBJ4" s="84"/>
      <c r="OBK4" s="84"/>
      <c r="OBL4" s="84"/>
      <c r="OBM4" s="84"/>
      <c r="OBN4" s="84"/>
      <c r="OBO4" s="84"/>
      <c r="OBP4" s="84"/>
      <c r="OBQ4" s="84"/>
      <c r="OBR4" s="84"/>
      <c r="OBS4" s="84"/>
      <c r="OBT4" s="84"/>
      <c r="OBU4" s="84"/>
      <c r="OBV4" s="84"/>
      <c r="OBW4" s="84"/>
      <c r="OBX4" s="84"/>
      <c r="OBY4" s="84"/>
      <c r="OBZ4" s="84"/>
      <c r="OCA4" s="84"/>
      <c r="OCB4" s="84"/>
      <c r="OCC4" s="84"/>
      <c r="OCD4" s="84"/>
      <c r="OCE4" s="84"/>
      <c r="OCF4" s="84"/>
      <c r="OCG4" s="84"/>
      <c r="OCH4" s="84"/>
      <c r="OCI4" s="84"/>
      <c r="OCJ4" s="84"/>
      <c r="OCK4" s="84"/>
      <c r="OCL4" s="84"/>
      <c r="OCM4" s="84"/>
      <c r="OCN4" s="84"/>
      <c r="OCO4" s="84"/>
      <c r="OCP4" s="84"/>
      <c r="OCQ4" s="84"/>
      <c r="OCR4" s="84"/>
      <c r="OCS4" s="84"/>
      <c r="OCT4" s="84"/>
      <c r="OCU4" s="84"/>
      <c r="OCV4" s="84"/>
      <c r="OCW4" s="84"/>
      <c r="OCX4" s="84"/>
      <c r="OCY4" s="84"/>
      <c r="OCZ4" s="84"/>
      <c r="ODA4" s="84"/>
      <c r="ODB4" s="84"/>
      <c r="ODC4" s="84"/>
      <c r="ODD4" s="84"/>
      <c r="ODE4" s="84"/>
      <c r="ODF4" s="84"/>
      <c r="ODG4" s="84"/>
      <c r="ODH4" s="84"/>
      <c r="ODI4" s="84"/>
      <c r="ODJ4" s="84"/>
      <c r="ODK4" s="84"/>
      <c r="ODL4" s="84"/>
      <c r="ODM4" s="84"/>
      <c r="ODN4" s="84"/>
      <c r="ODO4" s="84"/>
      <c r="ODP4" s="84"/>
      <c r="ODQ4" s="84"/>
      <c r="ODR4" s="84"/>
      <c r="ODS4" s="84"/>
      <c r="ODT4" s="84"/>
      <c r="ODU4" s="84"/>
      <c r="ODV4" s="84"/>
      <c r="ODW4" s="84"/>
      <c r="ODX4" s="84"/>
      <c r="ODY4" s="84"/>
      <c r="ODZ4" s="84"/>
      <c r="OEA4" s="84"/>
      <c r="OEB4" s="84"/>
      <c r="OEC4" s="84"/>
      <c r="OED4" s="84"/>
      <c r="OEE4" s="84"/>
      <c r="OEF4" s="84"/>
      <c r="OEG4" s="84"/>
      <c r="OEH4" s="84"/>
      <c r="OEI4" s="84"/>
      <c r="OEJ4" s="84"/>
      <c r="OEK4" s="84"/>
      <c r="OEL4" s="84"/>
      <c r="OEM4" s="84"/>
      <c r="OEN4" s="84"/>
      <c r="OEO4" s="84"/>
      <c r="OEP4" s="84"/>
      <c r="OEQ4" s="84"/>
      <c r="OER4" s="84"/>
      <c r="OES4" s="84"/>
      <c r="OET4" s="84"/>
      <c r="OEU4" s="84"/>
      <c r="OEV4" s="84"/>
      <c r="OEW4" s="84"/>
      <c r="OEX4" s="84"/>
      <c r="OEY4" s="84"/>
      <c r="OEZ4" s="84"/>
      <c r="OFA4" s="84"/>
      <c r="OFB4" s="84"/>
      <c r="OFC4" s="84"/>
      <c r="OFD4" s="84"/>
      <c r="OFE4" s="84"/>
      <c r="OFF4" s="84"/>
      <c r="OFG4" s="84"/>
      <c r="OFH4" s="84"/>
      <c r="OFI4" s="84"/>
      <c r="OFJ4" s="84"/>
      <c r="OFK4" s="84"/>
      <c r="OFL4" s="84"/>
      <c r="OFM4" s="84"/>
      <c r="OFN4" s="84"/>
      <c r="OFO4" s="84"/>
      <c r="OFP4" s="84"/>
      <c r="OFQ4" s="84"/>
      <c r="OFR4" s="84"/>
      <c r="OFS4" s="84"/>
      <c r="OFT4" s="84"/>
      <c r="OFU4" s="84"/>
      <c r="OFV4" s="84"/>
      <c r="OFW4" s="84"/>
      <c r="OFX4" s="84"/>
      <c r="OFY4" s="84"/>
      <c r="OFZ4" s="84"/>
      <c r="OGA4" s="84"/>
      <c r="OGB4" s="84"/>
      <c r="OGC4" s="84"/>
      <c r="OGD4" s="84"/>
      <c r="OGE4" s="84"/>
      <c r="OGF4" s="84"/>
      <c r="OGG4" s="84"/>
      <c r="OGH4" s="84"/>
      <c r="OGI4" s="84"/>
      <c r="OGJ4" s="84"/>
      <c r="OGK4" s="84"/>
      <c r="OGL4" s="84"/>
      <c r="OGM4" s="84"/>
      <c r="OGN4" s="84"/>
      <c r="OGO4" s="84"/>
      <c r="OGP4" s="84"/>
      <c r="OGQ4" s="84"/>
      <c r="OGR4" s="84"/>
      <c r="OGS4" s="84"/>
      <c r="OGT4" s="84"/>
      <c r="OGU4" s="84"/>
      <c r="OGV4" s="84"/>
      <c r="OGW4" s="84"/>
      <c r="OGX4" s="84"/>
      <c r="OGY4" s="84"/>
      <c r="OGZ4" s="84"/>
      <c r="OHA4" s="84"/>
      <c r="OHB4" s="84"/>
      <c r="OHC4" s="84"/>
      <c r="OHD4" s="84"/>
      <c r="OHE4" s="84"/>
      <c r="OHF4" s="84"/>
      <c r="OHG4" s="84"/>
      <c r="OHH4" s="84"/>
      <c r="OHI4" s="84"/>
      <c r="OHJ4" s="84"/>
      <c r="OHK4" s="84"/>
      <c r="OHL4" s="84"/>
      <c r="OHM4" s="84"/>
      <c r="OHN4" s="84"/>
      <c r="OHO4" s="84"/>
      <c r="OHP4" s="84"/>
      <c r="OHQ4" s="84"/>
      <c r="OHR4" s="84"/>
      <c r="OHS4" s="84"/>
      <c r="OHT4" s="84"/>
      <c r="OHU4" s="84"/>
      <c r="OHV4" s="84"/>
      <c r="OHW4" s="84"/>
      <c r="OHX4" s="84"/>
      <c r="OHY4" s="84"/>
      <c r="OHZ4" s="84"/>
      <c r="OIA4" s="84"/>
      <c r="OIB4" s="84"/>
      <c r="OIC4" s="84"/>
      <c r="OID4" s="84"/>
      <c r="OIE4" s="84"/>
      <c r="OIF4" s="84"/>
      <c r="OIG4" s="84"/>
      <c r="OIH4" s="84"/>
      <c r="OII4" s="84"/>
      <c r="OIJ4" s="84"/>
      <c r="OIK4" s="84"/>
      <c r="OIL4" s="84"/>
      <c r="OIM4" s="84"/>
      <c r="OIN4" s="84"/>
      <c r="OIO4" s="84"/>
      <c r="OIP4" s="84"/>
      <c r="OIQ4" s="84"/>
      <c r="OIR4" s="84"/>
      <c r="OIS4" s="84"/>
      <c r="OIT4" s="84"/>
      <c r="OIU4" s="84"/>
      <c r="OIV4" s="84"/>
      <c r="OIW4" s="84"/>
      <c r="OIX4" s="84"/>
      <c r="OIY4" s="84"/>
      <c r="OIZ4" s="84"/>
      <c r="OJA4" s="84"/>
      <c r="OJB4" s="84"/>
      <c r="OJC4" s="84"/>
      <c r="OJD4" s="84"/>
      <c r="OJE4" s="84"/>
      <c r="OJF4" s="84"/>
      <c r="OJG4" s="84"/>
      <c r="OJH4" s="84"/>
      <c r="OJI4" s="84"/>
      <c r="OJJ4" s="84"/>
      <c r="OJK4" s="84"/>
      <c r="OJL4" s="84"/>
      <c r="OJM4" s="84"/>
      <c r="OJN4" s="84"/>
      <c r="OJO4" s="84"/>
      <c r="OJP4" s="84"/>
      <c r="OJQ4" s="84"/>
      <c r="OJR4" s="84"/>
      <c r="OJS4" s="84"/>
      <c r="OJT4" s="84"/>
      <c r="OJU4" s="84"/>
      <c r="OJV4" s="84"/>
      <c r="OJW4" s="84"/>
      <c r="OJX4" s="84"/>
      <c r="OJY4" s="84"/>
      <c r="OJZ4" s="84"/>
      <c r="OKA4" s="84"/>
      <c r="OKB4" s="84"/>
      <c r="OKC4" s="84"/>
      <c r="OKD4" s="84"/>
      <c r="OKE4" s="84"/>
      <c r="OKF4" s="84"/>
      <c r="OKG4" s="84"/>
      <c r="OKH4" s="84"/>
      <c r="OKI4" s="84"/>
      <c r="OKJ4" s="84"/>
      <c r="OKK4" s="84"/>
      <c r="OKL4" s="84"/>
      <c r="OKM4" s="84"/>
      <c r="OKN4" s="84"/>
      <c r="OKO4" s="84"/>
      <c r="OKP4" s="84"/>
      <c r="OKQ4" s="84"/>
      <c r="OKR4" s="84"/>
      <c r="OKS4" s="84"/>
      <c r="OKT4" s="84"/>
      <c r="OKU4" s="84"/>
      <c r="OKV4" s="84"/>
      <c r="OKW4" s="84"/>
      <c r="OKX4" s="84"/>
      <c r="OKY4" s="84"/>
      <c r="OKZ4" s="84"/>
      <c r="OLA4" s="84"/>
      <c r="OLB4" s="84"/>
      <c r="OLC4" s="84"/>
      <c r="OLD4" s="84"/>
      <c r="OLE4" s="84"/>
      <c r="OLF4" s="84"/>
      <c r="OLG4" s="84"/>
      <c r="OLH4" s="84"/>
      <c r="OLI4" s="84"/>
      <c r="OLJ4" s="84"/>
      <c r="OLK4" s="84"/>
      <c r="OLL4" s="84"/>
      <c r="OLM4" s="84"/>
      <c r="OLN4" s="84"/>
      <c r="OLO4" s="84"/>
      <c r="OLP4" s="84"/>
      <c r="OLQ4" s="84"/>
      <c r="OLR4" s="84"/>
      <c r="OLS4" s="84"/>
      <c r="OLT4" s="84"/>
      <c r="OLU4" s="84"/>
      <c r="OLV4" s="84"/>
      <c r="OLW4" s="84"/>
      <c r="OLX4" s="84"/>
      <c r="OLY4" s="84"/>
      <c r="OLZ4" s="84"/>
      <c r="OMA4" s="84"/>
      <c r="OMB4" s="84"/>
      <c r="OMC4" s="84"/>
      <c r="OMD4" s="84"/>
      <c r="OME4" s="84"/>
      <c r="OMF4" s="84"/>
      <c r="OMG4" s="84"/>
      <c r="OMH4" s="84"/>
      <c r="OMI4" s="84"/>
      <c r="OMJ4" s="84"/>
      <c r="OMK4" s="84"/>
      <c r="OML4" s="84"/>
      <c r="OMM4" s="84"/>
      <c r="OMN4" s="84"/>
      <c r="OMO4" s="84"/>
      <c r="OMP4" s="84"/>
      <c r="OMQ4" s="84"/>
      <c r="OMR4" s="84"/>
      <c r="OMS4" s="84"/>
      <c r="OMT4" s="84"/>
      <c r="OMU4" s="84"/>
      <c r="OMV4" s="84"/>
      <c r="OMW4" s="84"/>
      <c r="OMX4" s="84"/>
      <c r="OMY4" s="84"/>
      <c r="OMZ4" s="84"/>
      <c r="ONA4" s="84"/>
      <c r="ONB4" s="84"/>
      <c r="ONC4" s="84"/>
      <c r="OND4" s="84"/>
      <c r="ONE4" s="84"/>
      <c r="ONF4" s="84"/>
      <c r="ONG4" s="84"/>
      <c r="ONH4" s="84"/>
      <c r="ONI4" s="84"/>
      <c r="ONJ4" s="84"/>
      <c r="ONK4" s="84"/>
      <c r="ONL4" s="84"/>
      <c r="ONM4" s="84"/>
      <c r="ONN4" s="84"/>
      <c r="ONO4" s="84"/>
      <c r="ONP4" s="84"/>
      <c r="ONQ4" s="84"/>
      <c r="ONR4" s="84"/>
      <c r="ONS4" s="84"/>
      <c r="ONT4" s="84"/>
      <c r="ONU4" s="84"/>
      <c r="ONV4" s="84"/>
      <c r="ONW4" s="84"/>
      <c r="ONX4" s="84"/>
      <c r="ONY4" s="84"/>
      <c r="ONZ4" s="84"/>
      <c r="OOA4" s="84"/>
      <c r="OOB4" s="84"/>
      <c r="OOC4" s="84"/>
      <c r="OOD4" s="84"/>
      <c r="OOE4" s="84"/>
      <c r="OOF4" s="84"/>
      <c r="OOG4" s="84"/>
      <c r="OOH4" s="84"/>
      <c r="OOI4" s="84"/>
      <c r="OOJ4" s="84"/>
      <c r="OOK4" s="84"/>
      <c r="OOL4" s="84"/>
      <c r="OOM4" s="84"/>
      <c r="OON4" s="84"/>
      <c r="OOO4" s="84"/>
      <c r="OOP4" s="84"/>
      <c r="OOQ4" s="84"/>
      <c r="OOR4" s="84"/>
      <c r="OOS4" s="84"/>
      <c r="OOT4" s="84"/>
      <c r="OOU4" s="84"/>
      <c r="OOV4" s="84"/>
      <c r="OOW4" s="84"/>
      <c r="OOX4" s="84"/>
      <c r="OOY4" s="84"/>
      <c r="OOZ4" s="84"/>
      <c r="OPA4" s="84"/>
      <c r="OPB4" s="84"/>
      <c r="OPC4" s="84"/>
      <c r="OPD4" s="84"/>
      <c r="OPE4" s="84"/>
      <c r="OPF4" s="84"/>
      <c r="OPG4" s="84"/>
      <c r="OPH4" s="84"/>
      <c r="OPI4" s="84"/>
      <c r="OPJ4" s="84"/>
      <c r="OPK4" s="84"/>
      <c r="OPL4" s="84"/>
      <c r="OPM4" s="84"/>
      <c r="OPN4" s="84"/>
      <c r="OPO4" s="84"/>
      <c r="OPP4" s="84"/>
      <c r="OPQ4" s="84"/>
      <c r="OPR4" s="84"/>
      <c r="OPS4" s="84"/>
      <c r="OPT4" s="84"/>
      <c r="OPU4" s="84"/>
      <c r="OPV4" s="84"/>
      <c r="OPW4" s="84"/>
      <c r="OPX4" s="84"/>
      <c r="OPY4" s="84"/>
      <c r="OPZ4" s="84"/>
      <c r="OQA4" s="84"/>
      <c r="OQB4" s="84"/>
      <c r="OQC4" s="84"/>
      <c r="OQD4" s="84"/>
      <c r="OQE4" s="84"/>
      <c r="OQF4" s="84"/>
      <c r="OQG4" s="84"/>
      <c r="OQH4" s="84"/>
      <c r="OQI4" s="84"/>
      <c r="OQJ4" s="84"/>
      <c r="OQK4" s="84"/>
      <c r="OQL4" s="84"/>
      <c r="OQM4" s="84"/>
      <c r="OQN4" s="84"/>
      <c r="OQO4" s="84"/>
      <c r="OQP4" s="84"/>
      <c r="OQQ4" s="84"/>
      <c r="OQR4" s="84"/>
      <c r="OQS4" s="84"/>
      <c r="OQT4" s="84"/>
      <c r="OQU4" s="84"/>
      <c r="OQV4" s="84"/>
      <c r="OQW4" s="84"/>
      <c r="OQX4" s="84"/>
      <c r="OQY4" s="84"/>
      <c r="OQZ4" s="84"/>
      <c r="ORA4" s="84"/>
      <c r="ORB4" s="84"/>
      <c r="ORC4" s="84"/>
      <c r="ORD4" s="84"/>
      <c r="ORE4" s="84"/>
      <c r="ORF4" s="84"/>
      <c r="ORG4" s="84"/>
      <c r="ORH4" s="84"/>
      <c r="ORI4" s="84"/>
      <c r="ORJ4" s="84"/>
      <c r="ORK4" s="84"/>
      <c r="ORL4" s="84"/>
      <c r="ORM4" s="84"/>
      <c r="ORN4" s="84"/>
      <c r="ORO4" s="84"/>
      <c r="ORP4" s="84"/>
      <c r="ORQ4" s="84"/>
      <c r="ORR4" s="84"/>
      <c r="ORS4" s="84"/>
      <c r="ORT4" s="84"/>
      <c r="ORU4" s="84"/>
      <c r="ORV4" s="84"/>
      <c r="ORW4" s="84"/>
      <c r="ORX4" s="84"/>
      <c r="ORY4" s="84"/>
      <c r="ORZ4" s="84"/>
      <c r="OSA4" s="84"/>
      <c r="OSB4" s="84"/>
      <c r="OSC4" s="84"/>
      <c r="OSD4" s="84"/>
      <c r="OSE4" s="84"/>
      <c r="OSF4" s="84"/>
      <c r="OSG4" s="84"/>
      <c r="OSH4" s="84"/>
      <c r="OSI4" s="84"/>
      <c r="OSJ4" s="84"/>
      <c r="OSK4" s="84"/>
      <c r="OSL4" s="84"/>
      <c r="OSM4" s="84"/>
      <c r="OSN4" s="84"/>
      <c r="OSO4" s="84"/>
      <c r="OSP4" s="84"/>
      <c r="OSQ4" s="84"/>
      <c r="OSR4" s="84"/>
      <c r="OSS4" s="84"/>
      <c r="OST4" s="84"/>
      <c r="OSU4" s="84"/>
      <c r="OSV4" s="84"/>
      <c r="OSW4" s="84"/>
      <c r="OSX4" s="84"/>
      <c r="OSY4" s="84"/>
      <c r="OSZ4" s="84"/>
      <c r="OTA4" s="84"/>
      <c r="OTB4" s="84"/>
      <c r="OTC4" s="84"/>
      <c r="OTD4" s="84"/>
      <c r="OTE4" s="84"/>
      <c r="OTF4" s="84"/>
      <c r="OTG4" s="84"/>
      <c r="OTH4" s="84"/>
      <c r="OTI4" s="84"/>
      <c r="OTJ4" s="84"/>
      <c r="OTK4" s="84"/>
      <c r="OTL4" s="84"/>
      <c r="OTM4" s="84"/>
      <c r="OTN4" s="84"/>
      <c r="OTO4" s="84"/>
      <c r="OTP4" s="84"/>
      <c r="OTQ4" s="84"/>
      <c r="OTR4" s="84"/>
      <c r="OTS4" s="84"/>
      <c r="OTT4" s="84"/>
      <c r="OTU4" s="84"/>
      <c r="OTV4" s="84"/>
      <c r="OTW4" s="84"/>
      <c r="OTX4" s="84"/>
      <c r="OTY4" s="84"/>
      <c r="OTZ4" s="84"/>
      <c r="OUA4" s="84"/>
      <c r="OUB4" s="84"/>
      <c r="OUC4" s="84"/>
      <c r="OUD4" s="84"/>
      <c r="OUE4" s="84"/>
      <c r="OUF4" s="84"/>
      <c r="OUG4" s="84"/>
      <c r="OUH4" s="84"/>
      <c r="OUI4" s="84"/>
      <c r="OUJ4" s="84"/>
      <c r="OUK4" s="84"/>
      <c r="OUL4" s="84"/>
      <c r="OUM4" s="84"/>
      <c r="OUN4" s="84"/>
      <c r="OUO4" s="84"/>
      <c r="OUP4" s="84"/>
      <c r="OUQ4" s="84"/>
      <c r="OUR4" s="84"/>
      <c r="OUS4" s="84"/>
      <c r="OUT4" s="84"/>
      <c r="OUU4" s="84"/>
      <c r="OUV4" s="84"/>
      <c r="OUW4" s="84"/>
      <c r="OUX4" s="84"/>
      <c r="OUY4" s="84"/>
      <c r="OUZ4" s="84"/>
      <c r="OVA4" s="84"/>
      <c r="OVB4" s="84"/>
      <c r="OVC4" s="84"/>
      <c r="OVD4" s="84"/>
      <c r="OVE4" s="84"/>
      <c r="OVF4" s="84"/>
      <c r="OVG4" s="84"/>
      <c r="OVH4" s="84"/>
      <c r="OVI4" s="84"/>
      <c r="OVJ4" s="84"/>
      <c r="OVK4" s="84"/>
      <c r="OVL4" s="84"/>
      <c r="OVM4" s="84"/>
      <c r="OVN4" s="84"/>
      <c r="OVO4" s="84"/>
      <c r="OVP4" s="84"/>
      <c r="OVQ4" s="84"/>
      <c r="OVR4" s="84"/>
      <c r="OVS4" s="84"/>
      <c r="OVT4" s="84"/>
      <c r="OVU4" s="84"/>
      <c r="OVV4" s="84"/>
      <c r="OVW4" s="84"/>
      <c r="OVX4" s="84"/>
      <c r="OVY4" s="84"/>
      <c r="OVZ4" s="84"/>
      <c r="OWA4" s="84"/>
      <c r="OWB4" s="84"/>
      <c r="OWC4" s="84"/>
      <c r="OWD4" s="84"/>
      <c r="OWE4" s="84"/>
      <c r="OWF4" s="84"/>
      <c r="OWG4" s="84"/>
      <c r="OWH4" s="84"/>
      <c r="OWI4" s="84"/>
      <c r="OWJ4" s="84"/>
      <c r="OWK4" s="84"/>
      <c r="OWL4" s="84"/>
      <c r="OWM4" s="84"/>
      <c r="OWN4" s="84"/>
      <c r="OWO4" s="84"/>
      <c r="OWP4" s="84"/>
      <c r="OWQ4" s="84"/>
      <c r="OWR4" s="84"/>
      <c r="OWS4" s="84"/>
      <c r="OWT4" s="84"/>
      <c r="OWU4" s="84"/>
      <c r="OWV4" s="84"/>
      <c r="OWW4" s="84"/>
      <c r="OWX4" s="84"/>
      <c r="OWY4" s="84"/>
      <c r="OWZ4" s="84"/>
      <c r="OXA4" s="84"/>
      <c r="OXB4" s="84"/>
      <c r="OXC4" s="84"/>
      <c r="OXD4" s="84"/>
      <c r="OXE4" s="84"/>
      <c r="OXF4" s="84"/>
      <c r="OXG4" s="84"/>
      <c r="OXH4" s="84"/>
      <c r="OXI4" s="84"/>
      <c r="OXJ4" s="84"/>
      <c r="OXK4" s="84"/>
      <c r="OXL4" s="84"/>
      <c r="OXM4" s="84"/>
      <c r="OXN4" s="84"/>
      <c r="OXO4" s="84"/>
      <c r="OXP4" s="84"/>
      <c r="OXQ4" s="84"/>
      <c r="OXR4" s="84"/>
      <c r="OXS4" s="84"/>
      <c r="OXT4" s="84"/>
      <c r="OXU4" s="84"/>
      <c r="OXV4" s="84"/>
      <c r="OXW4" s="84"/>
      <c r="OXX4" s="84"/>
      <c r="OXY4" s="84"/>
      <c r="OXZ4" s="84"/>
      <c r="OYA4" s="84"/>
      <c r="OYB4" s="84"/>
      <c r="OYC4" s="84"/>
      <c r="OYD4" s="84"/>
      <c r="OYE4" s="84"/>
      <c r="OYF4" s="84"/>
      <c r="OYG4" s="84"/>
      <c r="OYH4" s="84"/>
      <c r="OYI4" s="84"/>
      <c r="OYJ4" s="84"/>
      <c r="OYK4" s="84"/>
      <c r="OYL4" s="84"/>
      <c r="OYM4" s="84"/>
      <c r="OYN4" s="84"/>
      <c r="OYO4" s="84"/>
      <c r="OYP4" s="84"/>
      <c r="OYQ4" s="84"/>
      <c r="OYR4" s="84"/>
      <c r="OYS4" s="84"/>
      <c r="OYT4" s="84"/>
      <c r="OYU4" s="84"/>
      <c r="OYV4" s="84"/>
      <c r="OYW4" s="84"/>
      <c r="OYX4" s="84"/>
      <c r="OYY4" s="84"/>
      <c r="OYZ4" s="84"/>
      <c r="OZA4" s="84"/>
      <c r="OZB4" s="84"/>
      <c r="OZC4" s="84"/>
      <c r="OZD4" s="84"/>
      <c r="OZE4" s="84"/>
      <c r="OZF4" s="84"/>
      <c r="OZG4" s="84"/>
      <c r="OZH4" s="84"/>
      <c r="OZI4" s="84"/>
      <c r="OZJ4" s="84"/>
      <c r="OZK4" s="84"/>
      <c r="OZL4" s="84"/>
      <c r="OZM4" s="84"/>
      <c r="OZN4" s="84"/>
      <c r="OZO4" s="84"/>
      <c r="OZP4" s="84"/>
      <c r="OZQ4" s="84"/>
      <c r="OZR4" s="84"/>
      <c r="OZS4" s="84"/>
      <c r="OZT4" s="84"/>
      <c r="OZU4" s="84"/>
      <c r="OZV4" s="84"/>
      <c r="OZW4" s="84"/>
      <c r="OZX4" s="84"/>
      <c r="OZY4" s="84"/>
      <c r="OZZ4" s="84"/>
      <c r="PAA4" s="84"/>
      <c r="PAB4" s="84"/>
      <c r="PAC4" s="84"/>
      <c r="PAD4" s="84"/>
      <c r="PAE4" s="84"/>
      <c r="PAF4" s="84"/>
      <c r="PAG4" s="84"/>
      <c r="PAH4" s="84"/>
      <c r="PAI4" s="84"/>
      <c r="PAJ4" s="84"/>
      <c r="PAK4" s="84"/>
      <c r="PAL4" s="84"/>
      <c r="PAM4" s="84"/>
      <c r="PAN4" s="84"/>
      <c r="PAO4" s="84"/>
      <c r="PAP4" s="84"/>
      <c r="PAQ4" s="84"/>
      <c r="PAR4" s="84"/>
      <c r="PAS4" s="84"/>
      <c r="PAT4" s="84"/>
      <c r="PAU4" s="84"/>
      <c r="PAV4" s="84"/>
      <c r="PAW4" s="84"/>
      <c r="PAX4" s="84"/>
      <c r="PAY4" s="84"/>
      <c r="PAZ4" s="84"/>
      <c r="PBA4" s="84"/>
      <c r="PBB4" s="84"/>
      <c r="PBC4" s="84"/>
      <c r="PBD4" s="84"/>
      <c r="PBE4" s="84"/>
      <c r="PBF4" s="84"/>
      <c r="PBG4" s="84"/>
      <c r="PBH4" s="84"/>
      <c r="PBI4" s="84"/>
      <c r="PBJ4" s="84"/>
      <c r="PBK4" s="84"/>
      <c r="PBL4" s="84"/>
      <c r="PBM4" s="84"/>
      <c r="PBN4" s="84"/>
      <c r="PBO4" s="84"/>
      <c r="PBP4" s="84"/>
      <c r="PBQ4" s="84"/>
      <c r="PBR4" s="84"/>
      <c r="PBS4" s="84"/>
      <c r="PBT4" s="84"/>
      <c r="PBU4" s="84"/>
      <c r="PBV4" s="84"/>
      <c r="PBW4" s="84"/>
      <c r="PBX4" s="84"/>
      <c r="PBY4" s="84"/>
      <c r="PBZ4" s="84"/>
      <c r="PCA4" s="84"/>
      <c r="PCB4" s="84"/>
      <c r="PCC4" s="84"/>
      <c r="PCD4" s="84"/>
      <c r="PCE4" s="84"/>
      <c r="PCF4" s="84"/>
      <c r="PCG4" s="84"/>
      <c r="PCH4" s="84"/>
      <c r="PCI4" s="84"/>
      <c r="PCJ4" s="84"/>
      <c r="PCK4" s="84"/>
      <c r="PCL4" s="84"/>
      <c r="PCM4" s="84"/>
      <c r="PCN4" s="84"/>
      <c r="PCO4" s="84"/>
      <c r="PCP4" s="84"/>
      <c r="PCQ4" s="84"/>
      <c r="PCR4" s="84"/>
      <c r="PCS4" s="84"/>
      <c r="PCT4" s="84"/>
      <c r="PCU4" s="84"/>
      <c r="PCV4" s="84"/>
      <c r="PCW4" s="84"/>
      <c r="PCX4" s="84"/>
      <c r="PCY4" s="84"/>
      <c r="PCZ4" s="84"/>
      <c r="PDA4" s="84"/>
      <c r="PDB4" s="84"/>
      <c r="PDC4" s="84"/>
      <c r="PDD4" s="84"/>
      <c r="PDE4" s="84"/>
      <c r="PDF4" s="84"/>
      <c r="PDG4" s="84"/>
      <c r="PDH4" s="84"/>
      <c r="PDI4" s="84"/>
      <c r="PDJ4" s="84"/>
      <c r="PDK4" s="84"/>
      <c r="PDL4" s="84"/>
      <c r="PDM4" s="84"/>
      <c r="PDN4" s="84"/>
      <c r="PDO4" s="84"/>
      <c r="PDP4" s="84"/>
      <c r="PDQ4" s="84"/>
      <c r="PDR4" s="84"/>
      <c r="PDS4" s="84"/>
      <c r="PDT4" s="84"/>
      <c r="PDU4" s="84"/>
      <c r="PDV4" s="84"/>
      <c r="PDW4" s="84"/>
      <c r="PDX4" s="84"/>
      <c r="PDY4" s="84"/>
      <c r="PDZ4" s="84"/>
      <c r="PEA4" s="84"/>
      <c r="PEB4" s="84"/>
      <c r="PEC4" s="84"/>
      <c r="PED4" s="84"/>
      <c r="PEE4" s="84"/>
      <c r="PEF4" s="84"/>
      <c r="PEG4" s="84"/>
      <c r="PEH4" s="84"/>
      <c r="PEI4" s="84"/>
      <c r="PEJ4" s="84"/>
      <c r="PEK4" s="84"/>
      <c r="PEL4" s="84"/>
      <c r="PEM4" s="84"/>
      <c r="PEN4" s="84"/>
      <c r="PEO4" s="84"/>
      <c r="PEP4" s="84"/>
      <c r="PEQ4" s="84"/>
      <c r="PER4" s="84"/>
      <c r="PES4" s="84"/>
      <c r="PET4" s="84"/>
      <c r="PEU4" s="84"/>
      <c r="PEV4" s="84"/>
      <c r="PEW4" s="84"/>
      <c r="PEX4" s="84"/>
      <c r="PEY4" s="84"/>
      <c r="PEZ4" s="84"/>
      <c r="PFA4" s="84"/>
      <c r="PFB4" s="84"/>
      <c r="PFC4" s="84"/>
      <c r="PFD4" s="84"/>
      <c r="PFE4" s="84"/>
      <c r="PFF4" s="84"/>
      <c r="PFG4" s="84"/>
      <c r="PFH4" s="84"/>
      <c r="PFI4" s="84"/>
      <c r="PFJ4" s="84"/>
      <c r="PFK4" s="84"/>
      <c r="PFL4" s="84"/>
      <c r="PFM4" s="84"/>
      <c r="PFN4" s="84"/>
      <c r="PFO4" s="84"/>
      <c r="PFP4" s="84"/>
      <c r="PFQ4" s="84"/>
      <c r="PFR4" s="84"/>
      <c r="PFS4" s="84"/>
      <c r="PFT4" s="84"/>
      <c r="PFU4" s="84"/>
      <c r="PFV4" s="84"/>
      <c r="PFW4" s="84"/>
      <c r="PFX4" s="84"/>
      <c r="PFY4" s="84"/>
      <c r="PFZ4" s="84"/>
      <c r="PGA4" s="84"/>
      <c r="PGB4" s="84"/>
      <c r="PGC4" s="84"/>
      <c r="PGD4" s="84"/>
      <c r="PGE4" s="84"/>
      <c r="PGF4" s="84"/>
      <c r="PGG4" s="84"/>
      <c r="PGH4" s="84"/>
      <c r="PGI4" s="84"/>
      <c r="PGJ4" s="84"/>
      <c r="PGK4" s="84"/>
      <c r="PGL4" s="84"/>
      <c r="PGM4" s="84"/>
      <c r="PGN4" s="84"/>
      <c r="PGO4" s="84"/>
      <c r="PGP4" s="84"/>
      <c r="PGQ4" s="84"/>
      <c r="PGR4" s="84"/>
      <c r="PGS4" s="84"/>
      <c r="PGT4" s="84"/>
      <c r="PGU4" s="84"/>
      <c r="PGV4" s="84"/>
      <c r="PGW4" s="84"/>
      <c r="PGX4" s="84"/>
      <c r="PGY4" s="84"/>
      <c r="PGZ4" s="84"/>
      <c r="PHA4" s="84"/>
      <c r="PHB4" s="84"/>
      <c r="PHC4" s="84"/>
      <c r="PHD4" s="84"/>
      <c r="PHE4" s="84"/>
      <c r="PHF4" s="84"/>
      <c r="PHG4" s="84"/>
      <c r="PHH4" s="84"/>
      <c r="PHI4" s="84"/>
      <c r="PHJ4" s="84"/>
      <c r="PHK4" s="84"/>
      <c r="PHL4" s="84"/>
      <c r="PHM4" s="84"/>
      <c r="PHN4" s="84"/>
      <c r="PHO4" s="84"/>
      <c r="PHP4" s="84"/>
      <c r="PHQ4" s="84"/>
      <c r="PHR4" s="84"/>
      <c r="PHS4" s="84"/>
      <c r="PHT4" s="84"/>
      <c r="PHU4" s="84"/>
      <c r="PHV4" s="84"/>
      <c r="PHW4" s="84"/>
      <c r="PHX4" s="84"/>
      <c r="PHY4" s="84"/>
      <c r="PHZ4" s="84"/>
      <c r="PIA4" s="84"/>
      <c r="PIB4" s="84"/>
      <c r="PIC4" s="84"/>
      <c r="PID4" s="84"/>
      <c r="PIE4" s="84"/>
      <c r="PIF4" s="84"/>
      <c r="PIG4" s="84"/>
      <c r="PIH4" s="84"/>
      <c r="PII4" s="84"/>
      <c r="PIJ4" s="84"/>
      <c r="PIK4" s="84"/>
      <c r="PIL4" s="84"/>
      <c r="PIM4" s="84"/>
      <c r="PIN4" s="84"/>
      <c r="PIO4" s="84"/>
      <c r="PIP4" s="84"/>
      <c r="PIQ4" s="84"/>
      <c r="PIR4" s="84"/>
      <c r="PIS4" s="84"/>
      <c r="PIT4" s="84"/>
      <c r="PIU4" s="84"/>
      <c r="PIV4" s="84"/>
      <c r="PIW4" s="84"/>
      <c r="PIX4" s="84"/>
      <c r="PIY4" s="84"/>
      <c r="PIZ4" s="84"/>
      <c r="PJA4" s="84"/>
      <c r="PJB4" s="84"/>
      <c r="PJC4" s="84"/>
      <c r="PJD4" s="84"/>
      <c r="PJE4" s="84"/>
      <c r="PJF4" s="84"/>
      <c r="PJG4" s="84"/>
      <c r="PJH4" s="84"/>
      <c r="PJI4" s="84"/>
      <c r="PJJ4" s="84"/>
      <c r="PJK4" s="84"/>
      <c r="PJL4" s="84"/>
      <c r="PJM4" s="84"/>
      <c r="PJN4" s="84"/>
      <c r="PJO4" s="84"/>
      <c r="PJP4" s="84"/>
      <c r="PJQ4" s="84"/>
      <c r="PJR4" s="84"/>
      <c r="PJS4" s="84"/>
      <c r="PJT4" s="84"/>
      <c r="PJU4" s="84"/>
      <c r="PJV4" s="84"/>
      <c r="PJW4" s="84"/>
      <c r="PJX4" s="84"/>
      <c r="PJY4" s="84"/>
      <c r="PJZ4" s="84"/>
      <c r="PKA4" s="84"/>
      <c r="PKB4" s="84"/>
      <c r="PKC4" s="84"/>
      <c r="PKD4" s="84"/>
      <c r="PKE4" s="84"/>
      <c r="PKF4" s="84"/>
      <c r="PKG4" s="84"/>
      <c r="PKH4" s="84"/>
      <c r="PKI4" s="84"/>
      <c r="PKJ4" s="84"/>
      <c r="PKK4" s="84"/>
      <c r="PKL4" s="84"/>
      <c r="PKM4" s="84"/>
      <c r="PKN4" s="84"/>
      <c r="PKO4" s="84"/>
      <c r="PKP4" s="84"/>
      <c r="PKQ4" s="84"/>
      <c r="PKR4" s="84"/>
      <c r="PKS4" s="84"/>
      <c r="PKT4" s="84"/>
      <c r="PKU4" s="84"/>
      <c r="PKV4" s="84"/>
      <c r="PKW4" s="84"/>
      <c r="PKX4" s="84"/>
      <c r="PKY4" s="84"/>
      <c r="PKZ4" s="84"/>
      <c r="PLA4" s="84"/>
      <c r="PLB4" s="84"/>
      <c r="PLC4" s="84"/>
      <c r="PLD4" s="84"/>
      <c r="PLE4" s="84"/>
      <c r="PLF4" s="84"/>
      <c r="PLG4" s="84"/>
      <c r="PLH4" s="84"/>
      <c r="PLI4" s="84"/>
      <c r="PLJ4" s="84"/>
      <c r="PLK4" s="84"/>
      <c r="PLL4" s="84"/>
      <c r="PLM4" s="84"/>
      <c r="PLN4" s="84"/>
      <c r="PLO4" s="84"/>
      <c r="PLP4" s="84"/>
      <c r="PLQ4" s="84"/>
      <c r="PLR4" s="84"/>
      <c r="PLS4" s="84"/>
      <c r="PLT4" s="84"/>
      <c r="PLU4" s="84"/>
      <c r="PLV4" s="84"/>
      <c r="PLW4" s="84"/>
      <c r="PLX4" s="84"/>
      <c r="PLY4" s="84"/>
      <c r="PLZ4" s="84"/>
      <c r="PMA4" s="84"/>
      <c r="PMB4" s="84"/>
      <c r="PMC4" s="84"/>
      <c r="PMD4" s="84"/>
      <c r="PME4" s="84"/>
      <c r="PMF4" s="84"/>
      <c r="PMG4" s="84"/>
      <c r="PMH4" s="84"/>
      <c r="PMI4" s="84"/>
      <c r="PMJ4" s="84"/>
      <c r="PMK4" s="84"/>
      <c r="PML4" s="84"/>
      <c r="PMM4" s="84"/>
      <c r="PMN4" s="84"/>
      <c r="PMO4" s="84"/>
      <c r="PMP4" s="84"/>
      <c r="PMQ4" s="84"/>
      <c r="PMR4" s="84"/>
      <c r="PMS4" s="84"/>
      <c r="PMT4" s="84"/>
      <c r="PMU4" s="84"/>
      <c r="PMV4" s="84"/>
      <c r="PMW4" s="84"/>
      <c r="PMX4" s="84"/>
      <c r="PMY4" s="84"/>
      <c r="PMZ4" s="84"/>
      <c r="PNA4" s="84"/>
      <c r="PNB4" s="84"/>
      <c r="PNC4" s="84"/>
      <c r="PND4" s="84"/>
      <c r="PNE4" s="84"/>
      <c r="PNF4" s="84"/>
      <c r="PNG4" s="84"/>
      <c r="PNH4" s="84"/>
      <c r="PNI4" s="84"/>
      <c r="PNJ4" s="84"/>
      <c r="PNK4" s="84"/>
      <c r="PNL4" s="84"/>
      <c r="PNM4" s="84"/>
      <c r="PNN4" s="84"/>
      <c r="PNO4" s="84"/>
      <c r="PNP4" s="84"/>
      <c r="PNQ4" s="84"/>
      <c r="PNR4" s="84"/>
      <c r="PNS4" s="84"/>
      <c r="PNT4" s="84"/>
      <c r="PNU4" s="84"/>
      <c r="PNV4" s="84"/>
      <c r="PNW4" s="84"/>
      <c r="PNX4" s="84"/>
      <c r="PNY4" s="84"/>
      <c r="PNZ4" s="84"/>
      <c r="POA4" s="84"/>
      <c r="POB4" s="84"/>
      <c r="POC4" s="84"/>
      <c r="POD4" s="84"/>
      <c r="POE4" s="84"/>
      <c r="POF4" s="84"/>
      <c r="POG4" s="84"/>
      <c r="POH4" s="84"/>
      <c r="POI4" s="84"/>
      <c r="POJ4" s="84"/>
      <c r="POK4" s="84"/>
      <c r="POL4" s="84"/>
      <c r="POM4" s="84"/>
      <c r="PON4" s="84"/>
      <c r="POO4" s="84"/>
      <c r="POP4" s="84"/>
      <c r="POQ4" s="84"/>
      <c r="POR4" s="84"/>
      <c r="POS4" s="84"/>
      <c r="POT4" s="84"/>
      <c r="POU4" s="84"/>
      <c r="POV4" s="84"/>
      <c r="POW4" s="84"/>
      <c r="POX4" s="84"/>
      <c r="POY4" s="84"/>
      <c r="POZ4" s="84"/>
      <c r="PPA4" s="84"/>
      <c r="PPB4" s="84"/>
      <c r="PPC4" s="84"/>
      <c r="PPD4" s="84"/>
      <c r="PPE4" s="84"/>
      <c r="PPF4" s="84"/>
      <c r="PPG4" s="84"/>
      <c r="PPH4" s="84"/>
      <c r="PPI4" s="84"/>
      <c r="PPJ4" s="84"/>
      <c r="PPK4" s="84"/>
      <c r="PPL4" s="84"/>
      <c r="PPM4" s="84"/>
      <c r="PPN4" s="84"/>
      <c r="PPO4" s="84"/>
      <c r="PPP4" s="84"/>
      <c r="PPQ4" s="84"/>
      <c r="PPR4" s="84"/>
      <c r="PPS4" s="84"/>
      <c r="PPT4" s="84"/>
      <c r="PPU4" s="84"/>
      <c r="PPV4" s="84"/>
      <c r="PPW4" s="84"/>
      <c r="PPX4" s="84"/>
      <c r="PPY4" s="84"/>
      <c r="PPZ4" s="84"/>
      <c r="PQA4" s="84"/>
      <c r="PQB4" s="84"/>
      <c r="PQC4" s="84"/>
      <c r="PQD4" s="84"/>
      <c r="PQE4" s="84"/>
      <c r="PQF4" s="84"/>
      <c r="PQG4" s="84"/>
      <c r="PQH4" s="84"/>
      <c r="PQI4" s="84"/>
      <c r="PQJ4" s="84"/>
      <c r="PQK4" s="84"/>
      <c r="PQL4" s="84"/>
      <c r="PQM4" s="84"/>
      <c r="PQN4" s="84"/>
      <c r="PQO4" s="84"/>
      <c r="PQP4" s="84"/>
      <c r="PQQ4" s="84"/>
      <c r="PQR4" s="84"/>
      <c r="PQS4" s="84"/>
      <c r="PQT4" s="84"/>
      <c r="PQU4" s="84"/>
      <c r="PQV4" s="84"/>
      <c r="PQW4" s="84"/>
      <c r="PQX4" s="84"/>
      <c r="PQY4" s="84"/>
      <c r="PQZ4" s="84"/>
      <c r="PRA4" s="84"/>
      <c r="PRB4" s="84"/>
      <c r="PRC4" s="84"/>
      <c r="PRD4" s="84"/>
      <c r="PRE4" s="84"/>
      <c r="PRF4" s="84"/>
      <c r="PRG4" s="84"/>
      <c r="PRH4" s="84"/>
      <c r="PRI4" s="84"/>
      <c r="PRJ4" s="84"/>
      <c r="PRK4" s="84"/>
      <c r="PRL4" s="84"/>
      <c r="PRM4" s="84"/>
      <c r="PRN4" s="84"/>
      <c r="PRO4" s="84"/>
      <c r="PRP4" s="84"/>
      <c r="PRQ4" s="84"/>
      <c r="PRR4" s="84"/>
      <c r="PRS4" s="84"/>
      <c r="PRT4" s="84"/>
      <c r="PRU4" s="84"/>
      <c r="PRV4" s="84"/>
      <c r="PRW4" s="84"/>
      <c r="PRX4" s="84"/>
      <c r="PRY4" s="84"/>
      <c r="PRZ4" s="84"/>
      <c r="PSA4" s="84"/>
      <c r="PSB4" s="84"/>
      <c r="PSC4" s="84"/>
      <c r="PSD4" s="84"/>
      <c r="PSE4" s="84"/>
      <c r="PSF4" s="84"/>
      <c r="PSG4" s="84"/>
      <c r="PSH4" s="84"/>
      <c r="PSI4" s="84"/>
      <c r="PSJ4" s="84"/>
      <c r="PSK4" s="84"/>
      <c r="PSL4" s="84"/>
      <c r="PSM4" s="84"/>
      <c r="PSN4" s="84"/>
      <c r="PSO4" s="84"/>
      <c r="PSP4" s="84"/>
      <c r="PSQ4" s="84"/>
      <c r="PSR4" s="84"/>
      <c r="PSS4" s="84"/>
      <c r="PST4" s="84"/>
      <c r="PSU4" s="84"/>
      <c r="PSV4" s="84"/>
      <c r="PSW4" s="84"/>
      <c r="PSX4" s="84"/>
      <c r="PSY4" s="84"/>
      <c r="PSZ4" s="84"/>
      <c r="PTA4" s="84"/>
      <c r="PTB4" s="84"/>
      <c r="PTC4" s="84"/>
      <c r="PTD4" s="84"/>
      <c r="PTE4" s="84"/>
      <c r="PTF4" s="84"/>
      <c r="PTG4" s="84"/>
      <c r="PTH4" s="84"/>
      <c r="PTI4" s="84"/>
      <c r="PTJ4" s="84"/>
      <c r="PTK4" s="84"/>
      <c r="PTL4" s="84"/>
      <c r="PTM4" s="84"/>
      <c r="PTN4" s="84"/>
      <c r="PTO4" s="84"/>
      <c r="PTP4" s="84"/>
      <c r="PTQ4" s="84"/>
      <c r="PTR4" s="84"/>
      <c r="PTS4" s="84"/>
      <c r="PTT4" s="84"/>
      <c r="PTU4" s="84"/>
      <c r="PTV4" s="84"/>
      <c r="PTW4" s="84"/>
      <c r="PTX4" s="84"/>
      <c r="PTY4" s="84"/>
      <c r="PTZ4" s="84"/>
      <c r="PUA4" s="84"/>
      <c r="PUB4" s="84"/>
      <c r="PUC4" s="84"/>
      <c r="PUD4" s="84"/>
      <c r="PUE4" s="84"/>
      <c r="PUF4" s="84"/>
      <c r="PUG4" s="84"/>
      <c r="PUH4" s="84"/>
      <c r="PUI4" s="84"/>
      <c r="PUJ4" s="84"/>
      <c r="PUK4" s="84"/>
      <c r="PUL4" s="84"/>
      <c r="PUM4" s="84"/>
      <c r="PUN4" s="84"/>
      <c r="PUO4" s="84"/>
      <c r="PUP4" s="84"/>
      <c r="PUQ4" s="84"/>
      <c r="PUR4" s="84"/>
      <c r="PUS4" s="84"/>
      <c r="PUT4" s="84"/>
      <c r="PUU4" s="84"/>
      <c r="PUV4" s="84"/>
      <c r="PUW4" s="84"/>
      <c r="PUX4" s="84"/>
      <c r="PUY4" s="84"/>
      <c r="PUZ4" s="84"/>
      <c r="PVA4" s="84"/>
      <c r="PVB4" s="84"/>
      <c r="PVC4" s="84"/>
      <c r="PVD4" s="84"/>
      <c r="PVE4" s="84"/>
      <c r="PVF4" s="84"/>
      <c r="PVG4" s="84"/>
      <c r="PVH4" s="84"/>
      <c r="PVI4" s="84"/>
      <c r="PVJ4" s="84"/>
      <c r="PVK4" s="84"/>
      <c r="PVL4" s="84"/>
      <c r="PVM4" s="84"/>
      <c r="PVN4" s="84"/>
      <c r="PVO4" s="84"/>
      <c r="PVP4" s="84"/>
      <c r="PVQ4" s="84"/>
      <c r="PVR4" s="84"/>
      <c r="PVS4" s="84"/>
      <c r="PVT4" s="84"/>
      <c r="PVU4" s="84"/>
      <c r="PVV4" s="84"/>
      <c r="PVW4" s="84"/>
      <c r="PVX4" s="84"/>
      <c r="PVY4" s="84"/>
      <c r="PVZ4" s="84"/>
      <c r="PWA4" s="84"/>
      <c r="PWB4" s="84"/>
      <c r="PWC4" s="84"/>
      <c r="PWD4" s="84"/>
      <c r="PWE4" s="84"/>
      <c r="PWF4" s="84"/>
      <c r="PWG4" s="84"/>
      <c r="PWH4" s="84"/>
      <c r="PWI4" s="84"/>
      <c r="PWJ4" s="84"/>
      <c r="PWK4" s="84"/>
      <c r="PWL4" s="84"/>
      <c r="PWM4" s="84"/>
      <c r="PWN4" s="84"/>
      <c r="PWO4" s="84"/>
      <c r="PWP4" s="84"/>
      <c r="PWQ4" s="84"/>
      <c r="PWR4" s="84"/>
      <c r="PWS4" s="84"/>
      <c r="PWT4" s="84"/>
      <c r="PWU4" s="84"/>
      <c r="PWV4" s="84"/>
      <c r="PWW4" s="84"/>
      <c r="PWX4" s="84"/>
      <c r="PWY4" s="84"/>
      <c r="PWZ4" s="84"/>
      <c r="PXA4" s="84"/>
      <c r="PXB4" s="84"/>
      <c r="PXC4" s="84"/>
      <c r="PXD4" s="84"/>
      <c r="PXE4" s="84"/>
      <c r="PXF4" s="84"/>
      <c r="PXG4" s="84"/>
      <c r="PXH4" s="84"/>
      <c r="PXI4" s="84"/>
      <c r="PXJ4" s="84"/>
      <c r="PXK4" s="84"/>
      <c r="PXL4" s="84"/>
      <c r="PXM4" s="84"/>
      <c r="PXN4" s="84"/>
      <c r="PXO4" s="84"/>
      <c r="PXP4" s="84"/>
      <c r="PXQ4" s="84"/>
      <c r="PXR4" s="84"/>
      <c r="PXS4" s="84"/>
      <c r="PXT4" s="84"/>
      <c r="PXU4" s="84"/>
      <c r="PXV4" s="84"/>
      <c r="PXW4" s="84"/>
      <c r="PXX4" s="84"/>
      <c r="PXY4" s="84"/>
      <c r="PXZ4" s="84"/>
      <c r="PYA4" s="84"/>
      <c r="PYB4" s="84"/>
      <c r="PYC4" s="84"/>
      <c r="PYD4" s="84"/>
      <c r="PYE4" s="84"/>
      <c r="PYF4" s="84"/>
      <c r="PYG4" s="84"/>
      <c r="PYH4" s="84"/>
      <c r="PYI4" s="84"/>
      <c r="PYJ4" s="84"/>
      <c r="PYK4" s="84"/>
      <c r="PYL4" s="84"/>
      <c r="PYM4" s="84"/>
      <c r="PYN4" s="84"/>
      <c r="PYO4" s="84"/>
      <c r="PYP4" s="84"/>
      <c r="PYQ4" s="84"/>
      <c r="PYR4" s="84"/>
      <c r="PYS4" s="84"/>
      <c r="PYT4" s="84"/>
      <c r="PYU4" s="84"/>
      <c r="PYV4" s="84"/>
      <c r="PYW4" s="84"/>
      <c r="PYX4" s="84"/>
      <c r="PYY4" s="84"/>
      <c r="PYZ4" s="84"/>
      <c r="PZA4" s="84"/>
      <c r="PZB4" s="84"/>
      <c r="PZC4" s="84"/>
      <c r="PZD4" s="84"/>
      <c r="PZE4" s="84"/>
      <c r="PZF4" s="84"/>
      <c r="PZG4" s="84"/>
      <c r="PZH4" s="84"/>
      <c r="PZI4" s="84"/>
      <c r="PZJ4" s="84"/>
      <c r="PZK4" s="84"/>
      <c r="PZL4" s="84"/>
      <c r="PZM4" s="84"/>
      <c r="PZN4" s="84"/>
      <c r="PZO4" s="84"/>
      <c r="PZP4" s="84"/>
      <c r="PZQ4" s="84"/>
      <c r="PZR4" s="84"/>
      <c r="PZS4" s="84"/>
      <c r="PZT4" s="84"/>
      <c r="PZU4" s="84"/>
      <c r="PZV4" s="84"/>
      <c r="PZW4" s="84"/>
      <c r="PZX4" s="84"/>
      <c r="PZY4" s="84"/>
      <c r="PZZ4" s="84"/>
      <c r="QAA4" s="84"/>
      <c r="QAB4" s="84"/>
      <c r="QAC4" s="84"/>
      <c r="QAD4" s="84"/>
      <c r="QAE4" s="84"/>
      <c r="QAF4" s="84"/>
      <c r="QAG4" s="84"/>
      <c r="QAH4" s="84"/>
      <c r="QAI4" s="84"/>
      <c r="QAJ4" s="84"/>
      <c r="QAK4" s="84"/>
      <c r="QAL4" s="84"/>
      <c r="QAM4" s="84"/>
      <c r="QAN4" s="84"/>
      <c r="QAO4" s="84"/>
      <c r="QAP4" s="84"/>
      <c r="QAQ4" s="84"/>
      <c r="QAR4" s="84"/>
      <c r="QAS4" s="84"/>
      <c r="QAT4" s="84"/>
      <c r="QAU4" s="84"/>
      <c r="QAV4" s="84"/>
      <c r="QAW4" s="84"/>
      <c r="QAX4" s="84"/>
      <c r="QAY4" s="84"/>
      <c r="QAZ4" s="84"/>
      <c r="QBA4" s="84"/>
      <c r="QBB4" s="84"/>
      <c r="QBC4" s="84"/>
      <c r="QBD4" s="84"/>
      <c r="QBE4" s="84"/>
      <c r="QBF4" s="84"/>
      <c r="QBG4" s="84"/>
      <c r="QBH4" s="84"/>
      <c r="QBI4" s="84"/>
      <c r="QBJ4" s="84"/>
      <c r="QBK4" s="84"/>
      <c r="QBL4" s="84"/>
      <c r="QBM4" s="84"/>
      <c r="QBN4" s="84"/>
      <c r="QBO4" s="84"/>
      <c r="QBP4" s="84"/>
      <c r="QBQ4" s="84"/>
      <c r="QBR4" s="84"/>
      <c r="QBS4" s="84"/>
      <c r="QBT4" s="84"/>
      <c r="QBU4" s="84"/>
      <c r="QBV4" s="84"/>
      <c r="QBW4" s="84"/>
      <c r="QBX4" s="84"/>
      <c r="QBY4" s="84"/>
      <c r="QBZ4" s="84"/>
      <c r="QCA4" s="84"/>
      <c r="QCB4" s="84"/>
      <c r="QCC4" s="84"/>
      <c r="QCD4" s="84"/>
      <c r="QCE4" s="84"/>
      <c r="QCF4" s="84"/>
      <c r="QCG4" s="84"/>
      <c r="QCH4" s="84"/>
      <c r="QCI4" s="84"/>
      <c r="QCJ4" s="84"/>
      <c r="QCK4" s="84"/>
      <c r="QCL4" s="84"/>
      <c r="QCM4" s="84"/>
      <c r="QCN4" s="84"/>
      <c r="QCO4" s="84"/>
      <c r="QCP4" s="84"/>
      <c r="QCQ4" s="84"/>
      <c r="QCR4" s="84"/>
      <c r="QCS4" s="84"/>
      <c r="QCT4" s="84"/>
      <c r="QCU4" s="84"/>
      <c r="QCV4" s="84"/>
      <c r="QCW4" s="84"/>
      <c r="QCX4" s="84"/>
      <c r="QCY4" s="84"/>
      <c r="QCZ4" s="84"/>
      <c r="QDA4" s="84"/>
      <c r="QDB4" s="84"/>
      <c r="QDC4" s="84"/>
      <c r="QDD4" s="84"/>
      <c r="QDE4" s="84"/>
      <c r="QDF4" s="84"/>
      <c r="QDG4" s="84"/>
      <c r="QDH4" s="84"/>
      <c r="QDI4" s="84"/>
      <c r="QDJ4" s="84"/>
      <c r="QDK4" s="84"/>
      <c r="QDL4" s="84"/>
      <c r="QDM4" s="84"/>
      <c r="QDN4" s="84"/>
      <c r="QDO4" s="84"/>
      <c r="QDP4" s="84"/>
      <c r="QDQ4" s="84"/>
      <c r="QDR4" s="84"/>
      <c r="QDS4" s="84"/>
      <c r="QDT4" s="84"/>
      <c r="QDU4" s="84"/>
      <c r="QDV4" s="84"/>
      <c r="QDW4" s="84"/>
      <c r="QDX4" s="84"/>
      <c r="QDY4" s="84"/>
      <c r="QDZ4" s="84"/>
      <c r="QEA4" s="84"/>
      <c r="QEB4" s="84"/>
      <c r="QEC4" s="84"/>
      <c r="QED4" s="84"/>
      <c r="QEE4" s="84"/>
      <c r="QEF4" s="84"/>
      <c r="QEG4" s="84"/>
      <c r="QEH4" s="84"/>
      <c r="QEI4" s="84"/>
      <c r="QEJ4" s="84"/>
      <c r="QEK4" s="84"/>
      <c r="QEL4" s="84"/>
      <c r="QEM4" s="84"/>
      <c r="QEN4" s="84"/>
      <c r="QEO4" s="84"/>
      <c r="QEP4" s="84"/>
      <c r="QEQ4" s="84"/>
      <c r="QER4" s="84"/>
      <c r="QES4" s="84"/>
      <c r="QET4" s="84"/>
      <c r="QEU4" s="84"/>
      <c r="QEV4" s="84"/>
      <c r="QEW4" s="84"/>
      <c r="QEX4" s="84"/>
      <c r="QEY4" s="84"/>
      <c r="QEZ4" s="84"/>
      <c r="QFA4" s="84"/>
      <c r="QFB4" s="84"/>
      <c r="QFC4" s="84"/>
      <c r="QFD4" s="84"/>
      <c r="QFE4" s="84"/>
      <c r="QFF4" s="84"/>
      <c r="QFG4" s="84"/>
      <c r="QFH4" s="84"/>
      <c r="QFI4" s="84"/>
      <c r="QFJ4" s="84"/>
      <c r="QFK4" s="84"/>
      <c r="QFL4" s="84"/>
      <c r="QFM4" s="84"/>
      <c r="QFN4" s="84"/>
      <c r="QFO4" s="84"/>
      <c r="QFP4" s="84"/>
      <c r="QFQ4" s="84"/>
      <c r="QFR4" s="84"/>
      <c r="QFS4" s="84"/>
      <c r="QFT4" s="84"/>
      <c r="QFU4" s="84"/>
      <c r="QFV4" s="84"/>
      <c r="QFW4" s="84"/>
      <c r="QFX4" s="84"/>
      <c r="QFY4" s="84"/>
      <c r="QFZ4" s="84"/>
      <c r="QGA4" s="84"/>
      <c r="QGB4" s="84"/>
      <c r="QGC4" s="84"/>
      <c r="QGD4" s="84"/>
      <c r="QGE4" s="84"/>
      <c r="QGF4" s="84"/>
      <c r="QGG4" s="84"/>
      <c r="QGH4" s="84"/>
      <c r="QGI4" s="84"/>
      <c r="QGJ4" s="84"/>
      <c r="QGK4" s="84"/>
      <c r="QGL4" s="84"/>
      <c r="QGM4" s="84"/>
      <c r="QGN4" s="84"/>
      <c r="QGO4" s="84"/>
      <c r="QGP4" s="84"/>
      <c r="QGQ4" s="84"/>
      <c r="QGR4" s="84"/>
      <c r="QGS4" s="84"/>
      <c r="QGT4" s="84"/>
      <c r="QGU4" s="84"/>
      <c r="QGV4" s="84"/>
      <c r="QGW4" s="84"/>
      <c r="QGX4" s="84"/>
      <c r="QGY4" s="84"/>
      <c r="QGZ4" s="84"/>
      <c r="QHA4" s="84"/>
      <c r="QHB4" s="84"/>
      <c r="QHC4" s="84"/>
      <c r="QHD4" s="84"/>
      <c r="QHE4" s="84"/>
      <c r="QHF4" s="84"/>
      <c r="QHG4" s="84"/>
      <c r="QHH4" s="84"/>
      <c r="QHI4" s="84"/>
      <c r="QHJ4" s="84"/>
      <c r="QHK4" s="84"/>
      <c r="QHL4" s="84"/>
      <c r="QHM4" s="84"/>
      <c r="QHN4" s="84"/>
      <c r="QHO4" s="84"/>
      <c r="QHP4" s="84"/>
      <c r="QHQ4" s="84"/>
      <c r="QHR4" s="84"/>
      <c r="QHS4" s="84"/>
      <c r="QHT4" s="84"/>
      <c r="QHU4" s="84"/>
      <c r="QHV4" s="84"/>
      <c r="QHW4" s="84"/>
      <c r="QHX4" s="84"/>
      <c r="QHY4" s="84"/>
      <c r="QHZ4" s="84"/>
      <c r="QIA4" s="84"/>
      <c r="QIB4" s="84"/>
      <c r="QIC4" s="84"/>
      <c r="QID4" s="84"/>
      <c r="QIE4" s="84"/>
      <c r="QIF4" s="84"/>
      <c r="QIG4" s="84"/>
      <c r="QIH4" s="84"/>
      <c r="QII4" s="84"/>
      <c r="QIJ4" s="84"/>
      <c r="QIK4" s="84"/>
      <c r="QIL4" s="84"/>
      <c r="QIM4" s="84"/>
      <c r="QIN4" s="84"/>
      <c r="QIO4" s="84"/>
      <c r="QIP4" s="84"/>
      <c r="QIQ4" s="84"/>
      <c r="QIR4" s="84"/>
      <c r="QIS4" s="84"/>
      <c r="QIT4" s="84"/>
      <c r="QIU4" s="84"/>
      <c r="QIV4" s="84"/>
      <c r="QIW4" s="84"/>
      <c r="QIX4" s="84"/>
      <c r="QIY4" s="84"/>
      <c r="QIZ4" s="84"/>
      <c r="QJA4" s="84"/>
      <c r="QJB4" s="84"/>
      <c r="QJC4" s="84"/>
      <c r="QJD4" s="84"/>
      <c r="QJE4" s="84"/>
      <c r="QJF4" s="84"/>
      <c r="QJG4" s="84"/>
      <c r="QJH4" s="84"/>
      <c r="QJI4" s="84"/>
      <c r="QJJ4" s="84"/>
      <c r="QJK4" s="84"/>
      <c r="QJL4" s="84"/>
      <c r="QJM4" s="84"/>
      <c r="QJN4" s="84"/>
      <c r="QJO4" s="84"/>
      <c r="QJP4" s="84"/>
      <c r="QJQ4" s="84"/>
      <c r="QJR4" s="84"/>
      <c r="QJS4" s="84"/>
      <c r="QJT4" s="84"/>
      <c r="QJU4" s="84"/>
      <c r="QJV4" s="84"/>
      <c r="QJW4" s="84"/>
      <c r="QJX4" s="84"/>
      <c r="QJY4" s="84"/>
      <c r="QJZ4" s="84"/>
      <c r="QKA4" s="84"/>
      <c r="QKB4" s="84"/>
      <c r="QKC4" s="84"/>
      <c r="QKD4" s="84"/>
      <c r="QKE4" s="84"/>
      <c r="QKF4" s="84"/>
      <c r="QKG4" s="84"/>
      <c r="QKH4" s="84"/>
      <c r="QKI4" s="84"/>
      <c r="QKJ4" s="84"/>
      <c r="QKK4" s="84"/>
      <c r="QKL4" s="84"/>
      <c r="QKM4" s="84"/>
      <c r="QKN4" s="84"/>
      <c r="QKO4" s="84"/>
      <c r="QKP4" s="84"/>
      <c r="QKQ4" s="84"/>
      <c r="QKR4" s="84"/>
      <c r="QKS4" s="84"/>
      <c r="QKT4" s="84"/>
      <c r="QKU4" s="84"/>
      <c r="QKV4" s="84"/>
      <c r="QKW4" s="84"/>
      <c r="QKX4" s="84"/>
      <c r="QKY4" s="84"/>
      <c r="QKZ4" s="84"/>
      <c r="QLA4" s="84"/>
      <c r="QLB4" s="84"/>
      <c r="QLC4" s="84"/>
      <c r="QLD4" s="84"/>
      <c r="QLE4" s="84"/>
      <c r="QLF4" s="84"/>
      <c r="QLG4" s="84"/>
      <c r="QLH4" s="84"/>
      <c r="QLI4" s="84"/>
      <c r="QLJ4" s="84"/>
      <c r="QLK4" s="84"/>
      <c r="QLL4" s="84"/>
      <c r="QLM4" s="84"/>
      <c r="QLN4" s="84"/>
      <c r="QLO4" s="84"/>
      <c r="QLP4" s="84"/>
      <c r="QLQ4" s="84"/>
      <c r="QLR4" s="84"/>
      <c r="QLS4" s="84"/>
      <c r="QLT4" s="84"/>
      <c r="QLU4" s="84"/>
      <c r="QLV4" s="84"/>
      <c r="QLW4" s="84"/>
      <c r="QLX4" s="84"/>
      <c r="QLY4" s="84"/>
      <c r="QLZ4" s="84"/>
      <c r="QMA4" s="84"/>
      <c r="QMB4" s="84"/>
      <c r="QMC4" s="84"/>
      <c r="QMD4" s="84"/>
      <c r="QME4" s="84"/>
      <c r="QMF4" s="84"/>
      <c r="QMG4" s="84"/>
      <c r="QMH4" s="84"/>
      <c r="QMI4" s="84"/>
      <c r="QMJ4" s="84"/>
      <c r="QMK4" s="84"/>
      <c r="QML4" s="84"/>
      <c r="QMM4" s="84"/>
      <c r="QMN4" s="84"/>
      <c r="QMO4" s="84"/>
      <c r="QMP4" s="84"/>
      <c r="QMQ4" s="84"/>
      <c r="QMR4" s="84"/>
      <c r="QMS4" s="84"/>
      <c r="QMT4" s="84"/>
      <c r="QMU4" s="84"/>
      <c r="QMV4" s="84"/>
      <c r="QMW4" s="84"/>
      <c r="QMX4" s="84"/>
      <c r="QMY4" s="84"/>
      <c r="QMZ4" s="84"/>
      <c r="QNA4" s="84"/>
      <c r="QNB4" s="84"/>
      <c r="QNC4" s="84"/>
      <c r="QND4" s="84"/>
      <c r="QNE4" s="84"/>
      <c r="QNF4" s="84"/>
      <c r="QNG4" s="84"/>
      <c r="QNH4" s="84"/>
      <c r="QNI4" s="84"/>
      <c r="QNJ4" s="84"/>
      <c r="QNK4" s="84"/>
      <c r="QNL4" s="84"/>
      <c r="QNM4" s="84"/>
      <c r="QNN4" s="84"/>
      <c r="QNO4" s="84"/>
      <c r="QNP4" s="84"/>
      <c r="QNQ4" s="84"/>
      <c r="QNR4" s="84"/>
      <c r="QNS4" s="84"/>
      <c r="QNT4" s="84"/>
      <c r="QNU4" s="84"/>
      <c r="QNV4" s="84"/>
      <c r="QNW4" s="84"/>
      <c r="QNX4" s="84"/>
      <c r="QNY4" s="84"/>
      <c r="QNZ4" s="84"/>
      <c r="QOA4" s="84"/>
      <c r="QOB4" s="84"/>
      <c r="QOC4" s="84"/>
      <c r="QOD4" s="84"/>
      <c r="QOE4" s="84"/>
      <c r="QOF4" s="84"/>
      <c r="QOG4" s="84"/>
      <c r="QOH4" s="84"/>
      <c r="QOI4" s="84"/>
      <c r="QOJ4" s="84"/>
      <c r="QOK4" s="84"/>
      <c r="QOL4" s="84"/>
      <c r="QOM4" s="84"/>
      <c r="QON4" s="84"/>
      <c r="QOO4" s="84"/>
      <c r="QOP4" s="84"/>
      <c r="QOQ4" s="84"/>
      <c r="QOR4" s="84"/>
      <c r="QOS4" s="84"/>
      <c r="QOT4" s="84"/>
      <c r="QOU4" s="84"/>
      <c r="QOV4" s="84"/>
      <c r="QOW4" s="84"/>
      <c r="QOX4" s="84"/>
      <c r="QOY4" s="84"/>
      <c r="QOZ4" s="84"/>
      <c r="QPA4" s="84"/>
      <c r="QPB4" s="84"/>
      <c r="QPC4" s="84"/>
      <c r="QPD4" s="84"/>
      <c r="QPE4" s="84"/>
      <c r="QPF4" s="84"/>
      <c r="QPG4" s="84"/>
      <c r="QPH4" s="84"/>
      <c r="QPI4" s="84"/>
      <c r="QPJ4" s="84"/>
      <c r="QPK4" s="84"/>
      <c r="QPL4" s="84"/>
      <c r="QPM4" s="84"/>
      <c r="QPN4" s="84"/>
      <c r="QPO4" s="84"/>
      <c r="QPP4" s="84"/>
      <c r="QPQ4" s="84"/>
      <c r="QPR4" s="84"/>
      <c r="QPS4" s="84"/>
      <c r="QPT4" s="84"/>
      <c r="QPU4" s="84"/>
      <c r="QPV4" s="84"/>
      <c r="QPW4" s="84"/>
      <c r="QPX4" s="84"/>
      <c r="QPY4" s="84"/>
      <c r="QPZ4" s="84"/>
      <c r="QQA4" s="84"/>
      <c r="QQB4" s="84"/>
      <c r="QQC4" s="84"/>
      <c r="QQD4" s="84"/>
      <c r="QQE4" s="84"/>
      <c r="QQF4" s="84"/>
      <c r="QQG4" s="84"/>
      <c r="QQH4" s="84"/>
      <c r="QQI4" s="84"/>
      <c r="QQJ4" s="84"/>
      <c r="QQK4" s="84"/>
      <c r="QQL4" s="84"/>
      <c r="QQM4" s="84"/>
      <c r="QQN4" s="84"/>
      <c r="QQO4" s="84"/>
      <c r="QQP4" s="84"/>
      <c r="QQQ4" s="84"/>
      <c r="QQR4" s="84"/>
      <c r="QQS4" s="84"/>
      <c r="QQT4" s="84"/>
      <c r="QQU4" s="84"/>
      <c r="QQV4" s="84"/>
      <c r="QQW4" s="84"/>
      <c r="QQX4" s="84"/>
      <c r="QQY4" s="84"/>
      <c r="QQZ4" s="84"/>
      <c r="QRA4" s="84"/>
      <c r="QRB4" s="84"/>
      <c r="QRC4" s="84"/>
      <c r="QRD4" s="84"/>
      <c r="QRE4" s="84"/>
      <c r="QRF4" s="84"/>
      <c r="QRG4" s="84"/>
      <c r="QRH4" s="84"/>
      <c r="QRI4" s="84"/>
      <c r="QRJ4" s="84"/>
      <c r="QRK4" s="84"/>
      <c r="QRL4" s="84"/>
      <c r="QRM4" s="84"/>
      <c r="QRN4" s="84"/>
      <c r="QRO4" s="84"/>
      <c r="QRP4" s="84"/>
      <c r="QRQ4" s="84"/>
      <c r="QRR4" s="84"/>
      <c r="QRS4" s="84"/>
      <c r="QRT4" s="84"/>
      <c r="QRU4" s="84"/>
      <c r="QRV4" s="84"/>
      <c r="QRW4" s="84"/>
      <c r="QRX4" s="84"/>
      <c r="QRY4" s="84"/>
      <c r="QRZ4" s="84"/>
      <c r="QSA4" s="84"/>
      <c r="QSB4" s="84"/>
      <c r="QSC4" s="84"/>
      <c r="QSD4" s="84"/>
      <c r="QSE4" s="84"/>
      <c r="QSF4" s="84"/>
      <c r="QSG4" s="84"/>
      <c r="QSH4" s="84"/>
      <c r="QSI4" s="84"/>
      <c r="QSJ4" s="84"/>
      <c r="QSK4" s="84"/>
      <c r="QSL4" s="84"/>
      <c r="QSM4" s="84"/>
      <c r="QSN4" s="84"/>
      <c r="QSO4" s="84"/>
      <c r="QSP4" s="84"/>
      <c r="QSQ4" s="84"/>
      <c r="QSR4" s="84"/>
      <c r="QSS4" s="84"/>
      <c r="QST4" s="84"/>
      <c r="QSU4" s="84"/>
      <c r="QSV4" s="84"/>
      <c r="QSW4" s="84"/>
      <c r="QSX4" s="84"/>
      <c r="QSY4" s="84"/>
      <c r="QSZ4" s="84"/>
      <c r="QTA4" s="84"/>
      <c r="QTB4" s="84"/>
      <c r="QTC4" s="84"/>
      <c r="QTD4" s="84"/>
      <c r="QTE4" s="84"/>
      <c r="QTF4" s="84"/>
      <c r="QTG4" s="84"/>
      <c r="QTH4" s="84"/>
      <c r="QTI4" s="84"/>
      <c r="QTJ4" s="84"/>
      <c r="QTK4" s="84"/>
      <c r="QTL4" s="84"/>
      <c r="QTM4" s="84"/>
      <c r="QTN4" s="84"/>
      <c r="QTO4" s="84"/>
      <c r="QTP4" s="84"/>
      <c r="QTQ4" s="84"/>
      <c r="QTR4" s="84"/>
      <c r="QTS4" s="84"/>
      <c r="QTT4" s="84"/>
      <c r="QTU4" s="84"/>
      <c r="QTV4" s="84"/>
      <c r="QTW4" s="84"/>
      <c r="QTX4" s="84"/>
      <c r="QTY4" s="84"/>
      <c r="QTZ4" s="84"/>
      <c r="QUA4" s="84"/>
      <c r="QUB4" s="84"/>
      <c r="QUC4" s="84"/>
      <c r="QUD4" s="84"/>
      <c r="QUE4" s="84"/>
      <c r="QUF4" s="84"/>
      <c r="QUG4" s="84"/>
      <c r="QUH4" s="84"/>
      <c r="QUI4" s="84"/>
      <c r="QUJ4" s="84"/>
      <c r="QUK4" s="84"/>
      <c r="QUL4" s="84"/>
      <c r="QUM4" s="84"/>
      <c r="QUN4" s="84"/>
      <c r="QUO4" s="84"/>
      <c r="QUP4" s="84"/>
      <c r="QUQ4" s="84"/>
      <c r="QUR4" s="84"/>
      <c r="QUS4" s="84"/>
      <c r="QUT4" s="84"/>
      <c r="QUU4" s="84"/>
      <c r="QUV4" s="84"/>
      <c r="QUW4" s="84"/>
      <c r="QUX4" s="84"/>
      <c r="QUY4" s="84"/>
      <c r="QUZ4" s="84"/>
      <c r="QVA4" s="84"/>
      <c r="QVB4" s="84"/>
      <c r="QVC4" s="84"/>
      <c r="QVD4" s="84"/>
      <c r="QVE4" s="84"/>
      <c r="QVF4" s="84"/>
      <c r="QVG4" s="84"/>
      <c r="QVH4" s="84"/>
      <c r="QVI4" s="84"/>
      <c r="QVJ4" s="84"/>
      <c r="QVK4" s="84"/>
      <c r="QVL4" s="84"/>
      <c r="QVM4" s="84"/>
      <c r="QVN4" s="84"/>
      <c r="QVO4" s="84"/>
      <c r="QVP4" s="84"/>
      <c r="QVQ4" s="84"/>
      <c r="QVR4" s="84"/>
      <c r="QVS4" s="84"/>
      <c r="QVT4" s="84"/>
      <c r="QVU4" s="84"/>
      <c r="QVV4" s="84"/>
      <c r="QVW4" s="84"/>
      <c r="QVX4" s="84"/>
      <c r="QVY4" s="84"/>
      <c r="QVZ4" s="84"/>
      <c r="QWA4" s="84"/>
      <c r="QWB4" s="84"/>
      <c r="QWC4" s="84"/>
      <c r="QWD4" s="84"/>
      <c r="QWE4" s="84"/>
      <c r="QWF4" s="84"/>
      <c r="QWG4" s="84"/>
      <c r="QWH4" s="84"/>
      <c r="QWI4" s="84"/>
      <c r="QWJ4" s="84"/>
      <c r="QWK4" s="84"/>
      <c r="QWL4" s="84"/>
      <c r="QWM4" s="84"/>
      <c r="QWN4" s="84"/>
      <c r="QWO4" s="84"/>
      <c r="QWP4" s="84"/>
      <c r="QWQ4" s="84"/>
      <c r="QWR4" s="84"/>
      <c r="QWS4" s="84"/>
      <c r="QWT4" s="84"/>
      <c r="QWU4" s="84"/>
      <c r="QWV4" s="84"/>
      <c r="QWW4" s="84"/>
      <c r="QWX4" s="84"/>
      <c r="QWY4" s="84"/>
      <c r="QWZ4" s="84"/>
      <c r="QXA4" s="84"/>
      <c r="QXB4" s="84"/>
      <c r="QXC4" s="84"/>
      <c r="QXD4" s="84"/>
      <c r="QXE4" s="84"/>
      <c r="QXF4" s="84"/>
      <c r="QXG4" s="84"/>
      <c r="QXH4" s="84"/>
      <c r="QXI4" s="84"/>
      <c r="QXJ4" s="84"/>
      <c r="QXK4" s="84"/>
      <c r="QXL4" s="84"/>
      <c r="QXM4" s="84"/>
      <c r="QXN4" s="84"/>
      <c r="QXO4" s="84"/>
      <c r="QXP4" s="84"/>
      <c r="QXQ4" s="84"/>
      <c r="QXR4" s="84"/>
      <c r="QXS4" s="84"/>
      <c r="QXT4" s="84"/>
      <c r="QXU4" s="84"/>
      <c r="QXV4" s="84"/>
      <c r="QXW4" s="84"/>
      <c r="QXX4" s="84"/>
      <c r="QXY4" s="84"/>
      <c r="QXZ4" s="84"/>
      <c r="QYA4" s="84"/>
      <c r="QYB4" s="84"/>
      <c r="QYC4" s="84"/>
      <c r="QYD4" s="84"/>
      <c r="QYE4" s="84"/>
      <c r="QYF4" s="84"/>
      <c r="QYG4" s="84"/>
      <c r="QYH4" s="84"/>
      <c r="QYI4" s="84"/>
      <c r="QYJ4" s="84"/>
      <c r="QYK4" s="84"/>
      <c r="QYL4" s="84"/>
      <c r="QYM4" s="84"/>
      <c r="QYN4" s="84"/>
      <c r="QYO4" s="84"/>
      <c r="QYP4" s="84"/>
      <c r="QYQ4" s="84"/>
      <c r="QYR4" s="84"/>
      <c r="QYS4" s="84"/>
      <c r="QYT4" s="84"/>
      <c r="QYU4" s="84"/>
      <c r="QYV4" s="84"/>
      <c r="QYW4" s="84"/>
      <c r="QYX4" s="84"/>
      <c r="QYY4" s="84"/>
      <c r="QYZ4" s="84"/>
      <c r="QZA4" s="84"/>
      <c r="QZB4" s="84"/>
      <c r="QZC4" s="84"/>
      <c r="QZD4" s="84"/>
      <c r="QZE4" s="84"/>
      <c r="QZF4" s="84"/>
      <c r="QZG4" s="84"/>
      <c r="QZH4" s="84"/>
      <c r="QZI4" s="84"/>
      <c r="QZJ4" s="84"/>
      <c r="QZK4" s="84"/>
      <c r="QZL4" s="84"/>
      <c r="QZM4" s="84"/>
      <c r="QZN4" s="84"/>
      <c r="QZO4" s="84"/>
      <c r="QZP4" s="84"/>
      <c r="QZQ4" s="84"/>
      <c r="QZR4" s="84"/>
      <c r="QZS4" s="84"/>
      <c r="QZT4" s="84"/>
      <c r="QZU4" s="84"/>
      <c r="QZV4" s="84"/>
      <c r="QZW4" s="84"/>
      <c r="QZX4" s="84"/>
      <c r="QZY4" s="84"/>
      <c r="QZZ4" s="84"/>
      <c r="RAA4" s="84"/>
      <c r="RAB4" s="84"/>
      <c r="RAC4" s="84"/>
      <c r="RAD4" s="84"/>
      <c r="RAE4" s="84"/>
      <c r="RAF4" s="84"/>
      <c r="RAG4" s="84"/>
      <c r="RAH4" s="84"/>
      <c r="RAI4" s="84"/>
      <c r="RAJ4" s="84"/>
      <c r="RAK4" s="84"/>
      <c r="RAL4" s="84"/>
      <c r="RAM4" s="84"/>
      <c r="RAN4" s="84"/>
      <c r="RAO4" s="84"/>
      <c r="RAP4" s="84"/>
      <c r="RAQ4" s="84"/>
      <c r="RAR4" s="84"/>
      <c r="RAS4" s="84"/>
      <c r="RAT4" s="84"/>
      <c r="RAU4" s="84"/>
      <c r="RAV4" s="84"/>
      <c r="RAW4" s="84"/>
      <c r="RAX4" s="84"/>
      <c r="RAY4" s="84"/>
      <c r="RAZ4" s="84"/>
      <c r="RBA4" s="84"/>
      <c r="RBB4" s="84"/>
      <c r="RBC4" s="84"/>
      <c r="RBD4" s="84"/>
      <c r="RBE4" s="84"/>
      <c r="RBF4" s="84"/>
      <c r="RBG4" s="84"/>
      <c r="RBH4" s="84"/>
      <c r="RBI4" s="84"/>
      <c r="RBJ4" s="84"/>
      <c r="RBK4" s="84"/>
      <c r="RBL4" s="84"/>
      <c r="RBM4" s="84"/>
      <c r="RBN4" s="84"/>
      <c r="RBO4" s="84"/>
      <c r="RBP4" s="84"/>
      <c r="RBQ4" s="84"/>
      <c r="RBR4" s="84"/>
      <c r="RBS4" s="84"/>
      <c r="RBT4" s="84"/>
      <c r="RBU4" s="84"/>
      <c r="RBV4" s="84"/>
      <c r="RBW4" s="84"/>
      <c r="RBX4" s="84"/>
      <c r="RBY4" s="84"/>
      <c r="RBZ4" s="84"/>
      <c r="RCA4" s="84"/>
      <c r="RCB4" s="84"/>
      <c r="RCC4" s="84"/>
      <c r="RCD4" s="84"/>
      <c r="RCE4" s="84"/>
      <c r="RCF4" s="84"/>
      <c r="RCG4" s="84"/>
      <c r="RCH4" s="84"/>
      <c r="RCI4" s="84"/>
      <c r="RCJ4" s="84"/>
      <c r="RCK4" s="84"/>
      <c r="RCL4" s="84"/>
      <c r="RCM4" s="84"/>
      <c r="RCN4" s="84"/>
      <c r="RCO4" s="84"/>
      <c r="RCP4" s="84"/>
      <c r="RCQ4" s="84"/>
      <c r="RCR4" s="84"/>
      <c r="RCS4" s="84"/>
      <c r="RCT4" s="84"/>
      <c r="RCU4" s="84"/>
      <c r="RCV4" s="84"/>
      <c r="RCW4" s="84"/>
      <c r="RCX4" s="84"/>
      <c r="RCY4" s="84"/>
      <c r="RCZ4" s="84"/>
      <c r="RDA4" s="84"/>
      <c r="RDB4" s="84"/>
      <c r="RDC4" s="84"/>
      <c r="RDD4" s="84"/>
      <c r="RDE4" s="84"/>
      <c r="RDF4" s="84"/>
      <c r="RDG4" s="84"/>
      <c r="RDH4" s="84"/>
      <c r="RDI4" s="84"/>
      <c r="RDJ4" s="84"/>
      <c r="RDK4" s="84"/>
      <c r="RDL4" s="84"/>
      <c r="RDM4" s="84"/>
      <c r="RDN4" s="84"/>
      <c r="RDO4" s="84"/>
      <c r="RDP4" s="84"/>
      <c r="RDQ4" s="84"/>
      <c r="RDR4" s="84"/>
      <c r="RDS4" s="84"/>
      <c r="RDT4" s="84"/>
      <c r="RDU4" s="84"/>
      <c r="RDV4" s="84"/>
      <c r="RDW4" s="84"/>
      <c r="RDX4" s="84"/>
      <c r="RDY4" s="84"/>
      <c r="RDZ4" s="84"/>
      <c r="REA4" s="84"/>
      <c r="REB4" s="84"/>
      <c r="REC4" s="84"/>
      <c r="RED4" s="84"/>
      <c r="REE4" s="84"/>
      <c r="REF4" s="84"/>
      <c r="REG4" s="84"/>
      <c r="REH4" s="84"/>
      <c r="REI4" s="84"/>
      <c r="REJ4" s="84"/>
      <c r="REK4" s="84"/>
      <c r="REL4" s="84"/>
      <c r="REM4" s="84"/>
      <c r="REN4" s="84"/>
      <c r="REO4" s="84"/>
      <c r="REP4" s="84"/>
      <c r="REQ4" s="84"/>
      <c r="RER4" s="84"/>
      <c r="RES4" s="84"/>
      <c r="RET4" s="84"/>
      <c r="REU4" s="84"/>
      <c r="REV4" s="84"/>
      <c r="REW4" s="84"/>
      <c r="REX4" s="84"/>
      <c r="REY4" s="84"/>
      <c r="REZ4" s="84"/>
      <c r="RFA4" s="84"/>
      <c r="RFB4" s="84"/>
      <c r="RFC4" s="84"/>
      <c r="RFD4" s="84"/>
      <c r="RFE4" s="84"/>
      <c r="RFF4" s="84"/>
      <c r="RFG4" s="84"/>
      <c r="RFH4" s="84"/>
      <c r="RFI4" s="84"/>
      <c r="RFJ4" s="84"/>
      <c r="RFK4" s="84"/>
      <c r="RFL4" s="84"/>
      <c r="RFM4" s="84"/>
      <c r="RFN4" s="84"/>
      <c r="RFO4" s="84"/>
      <c r="RFP4" s="84"/>
      <c r="RFQ4" s="84"/>
      <c r="RFR4" s="84"/>
      <c r="RFS4" s="84"/>
      <c r="RFT4" s="84"/>
      <c r="RFU4" s="84"/>
      <c r="RFV4" s="84"/>
      <c r="RFW4" s="84"/>
      <c r="RFX4" s="84"/>
      <c r="RFY4" s="84"/>
      <c r="RFZ4" s="84"/>
      <c r="RGA4" s="84"/>
      <c r="RGB4" s="84"/>
      <c r="RGC4" s="84"/>
      <c r="RGD4" s="84"/>
      <c r="RGE4" s="84"/>
      <c r="RGF4" s="84"/>
      <c r="RGG4" s="84"/>
      <c r="RGH4" s="84"/>
      <c r="RGI4" s="84"/>
      <c r="RGJ4" s="84"/>
      <c r="RGK4" s="84"/>
      <c r="RGL4" s="84"/>
      <c r="RGM4" s="84"/>
      <c r="RGN4" s="84"/>
      <c r="RGO4" s="84"/>
      <c r="RGP4" s="84"/>
      <c r="RGQ4" s="84"/>
      <c r="RGR4" s="84"/>
      <c r="RGS4" s="84"/>
      <c r="RGT4" s="84"/>
      <c r="RGU4" s="84"/>
      <c r="RGV4" s="84"/>
      <c r="RGW4" s="84"/>
      <c r="RGX4" s="84"/>
      <c r="RGY4" s="84"/>
      <c r="RGZ4" s="84"/>
      <c r="RHA4" s="84"/>
      <c r="RHB4" s="84"/>
      <c r="RHC4" s="84"/>
      <c r="RHD4" s="84"/>
      <c r="RHE4" s="84"/>
      <c r="RHF4" s="84"/>
      <c r="RHG4" s="84"/>
      <c r="RHH4" s="84"/>
      <c r="RHI4" s="84"/>
      <c r="RHJ4" s="84"/>
      <c r="RHK4" s="84"/>
      <c r="RHL4" s="84"/>
      <c r="RHM4" s="84"/>
      <c r="RHN4" s="84"/>
      <c r="RHO4" s="84"/>
      <c r="RHP4" s="84"/>
      <c r="RHQ4" s="84"/>
      <c r="RHR4" s="84"/>
      <c r="RHS4" s="84"/>
      <c r="RHT4" s="84"/>
      <c r="RHU4" s="84"/>
      <c r="RHV4" s="84"/>
      <c r="RHW4" s="84"/>
      <c r="RHX4" s="84"/>
      <c r="RHY4" s="84"/>
      <c r="RHZ4" s="84"/>
      <c r="RIA4" s="84"/>
      <c r="RIB4" s="84"/>
      <c r="RIC4" s="84"/>
      <c r="RID4" s="84"/>
      <c r="RIE4" s="84"/>
      <c r="RIF4" s="84"/>
      <c r="RIG4" s="84"/>
      <c r="RIH4" s="84"/>
      <c r="RII4" s="84"/>
      <c r="RIJ4" s="84"/>
      <c r="RIK4" s="84"/>
      <c r="RIL4" s="84"/>
      <c r="RIM4" s="84"/>
      <c r="RIN4" s="84"/>
      <c r="RIO4" s="84"/>
      <c r="RIP4" s="84"/>
      <c r="RIQ4" s="84"/>
      <c r="RIR4" s="84"/>
      <c r="RIS4" s="84"/>
      <c r="RIT4" s="84"/>
      <c r="RIU4" s="84"/>
      <c r="RIV4" s="84"/>
      <c r="RIW4" s="84"/>
      <c r="RIX4" s="84"/>
      <c r="RIY4" s="84"/>
      <c r="RIZ4" s="84"/>
      <c r="RJA4" s="84"/>
      <c r="RJB4" s="84"/>
      <c r="RJC4" s="84"/>
      <c r="RJD4" s="84"/>
      <c r="RJE4" s="84"/>
      <c r="RJF4" s="84"/>
      <c r="RJG4" s="84"/>
      <c r="RJH4" s="84"/>
      <c r="RJI4" s="84"/>
      <c r="RJJ4" s="84"/>
      <c r="RJK4" s="84"/>
      <c r="RJL4" s="84"/>
      <c r="RJM4" s="84"/>
      <c r="RJN4" s="84"/>
      <c r="RJO4" s="84"/>
      <c r="RJP4" s="84"/>
      <c r="RJQ4" s="84"/>
      <c r="RJR4" s="84"/>
      <c r="RJS4" s="84"/>
      <c r="RJT4" s="84"/>
      <c r="RJU4" s="84"/>
      <c r="RJV4" s="84"/>
      <c r="RJW4" s="84"/>
      <c r="RJX4" s="84"/>
      <c r="RJY4" s="84"/>
      <c r="RJZ4" s="84"/>
      <c r="RKA4" s="84"/>
      <c r="RKB4" s="84"/>
      <c r="RKC4" s="84"/>
      <c r="RKD4" s="84"/>
      <c r="RKE4" s="84"/>
      <c r="RKF4" s="84"/>
      <c r="RKG4" s="84"/>
      <c r="RKH4" s="84"/>
      <c r="RKI4" s="84"/>
      <c r="RKJ4" s="84"/>
      <c r="RKK4" s="84"/>
      <c r="RKL4" s="84"/>
      <c r="RKM4" s="84"/>
      <c r="RKN4" s="84"/>
      <c r="RKO4" s="84"/>
      <c r="RKP4" s="84"/>
      <c r="RKQ4" s="84"/>
      <c r="RKR4" s="84"/>
      <c r="RKS4" s="84"/>
      <c r="RKT4" s="84"/>
      <c r="RKU4" s="84"/>
      <c r="RKV4" s="84"/>
      <c r="RKW4" s="84"/>
      <c r="RKX4" s="84"/>
      <c r="RKY4" s="84"/>
      <c r="RKZ4" s="84"/>
      <c r="RLA4" s="84"/>
      <c r="RLB4" s="84"/>
      <c r="RLC4" s="84"/>
      <c r="RLD4" s="84"/>
      <c r="RLE4" s="84"/>
      <c r="RLF4" s="84"/>
      <c r="RLG4" s="84"/>
      <c r="RLH4" s="84"/>
      <c r="RLI4" s="84"/>
      <c r="RLJ4" s="84"/>
      <c r="RLK4" s="84"/>
      <c r="RLL4" s="84"/>
      <c r="RLM4" s="84"/>
      <c r="RLN4" s="84"/>
      <c r="RLO4" s="84"/>
      <c r="RLP4" s="84"/>
      <c r="RLQ4" s="84"/>
      <c r="RLR4" s="84"/>
      <c r="RLS4" s="84"/>
      <c r="RLT4" s="84"/>
      <c r="RLU4" s="84"/>
      <c r="RLV4" s="84"/>
      <c r="RLW4" s="84"/>
      <c r="RLX4" s="84"/>
      <c r="RLY4" s="84"/>
      <c r="RLZ4" s="84"/>
      <c r="RMA4" s="84"/>
      <c r="RMB4" s="84"/>
      <c r="RMC4" s="84"/>
      <c r="RMD4" s="84"/>
      <c r="RME4" s="84"/>
      <c r="RMF4" s="84"/>
      <c r="RMG4" s="84"/>
      <c r="RMH4" s="84"/>
      <c r="RMI4" s="84"/>
      <c r="RMJ4" s="84"/>
      <c r="RMK4" s="84"/>
      <c r="RML4" s="84"/>
      <c r="RMM4" s="84"/>
      <c r="RMN4" s="84"/>
      <c r="RMO4" s="84"/>
      <c r="RMP4" s="84"/>
      <c r="RMQ4" s="84"/>
      <c r="RMR4" s="84"/>
      <c r="RMS4" s="84"/>
      <c r="RMT4" s="84"/>
      <c r="RMU4" s="84"/>
      <c r="RMV4" s="84"/>
      <c r="RMW4" s="84"/>
      <c r="RMX4" s="84"/>
      <c r="RMY4" s="84"/>
      <c r="RMZ4" s="84"/>
      <c r="RNA4" s="84"/>
      <c r="RNB4" s="84"/>
      <c r="RNC4" s="84"/>
      <c r="RND4" s="84"/>
      <c r="RNE4" s="84"/>
      <c r="RNF4" s="84"/>
      <c r="RNG4" s="84"/>
      <c r="RNH4" s="84"/>
      <c r="RNI4" s="84"/>
      <c r="RNJ4" s="84"/>
      <c r="RNK4" s="84"/>
      <c r="RNL4" s="84"/>
      <c r="RNM4" s="84"/>
      <c r="RNN4" s="84"/>
      <c r="RNO4" s="84"/>
      <c r="RNP4" s="84"/>
      <c r="RNQ4" s="84"/>
      <c r="RNR4" s="84"/>
      <c r="RNS4" s="84"/>
      <c r="RNT4" s="84"/>
      <c r="RNU4" s="84"/>
      <c r="RNV4" s="84"/>
      <c r="RNW4" s="84"/>
      <c r="RNX4" s="84"/>
      <c r="RNY4" s="84"/>
      <c r="RNZ4" s="84"/>
      <c r="ROA4" s="84"/>
      <c r="ROB4" s="84"/>
      <c r="ROC4" s="84"/>
      <c r="ROD4" s="84"/>
      <c r="ROE4" s="84"/>
      <c r="ROF4" s="84"/>
      <c r="ROG4" s="84"/>
      <c r="ROH4" s="84"/>
      <c r="ROI4" s="84"/>
      <c r="ROJ4" s="84"/>
      <c r="ROK4" s="84"/>
      <c r="ROL4" s="84"/>
      <c r="ROM4" s="84"/>
      <c r="RON4" s="84"/>
      <c r="ROO4" s="84"/>
      <c r="ROP4" s="84"/>
      <c r="ROQ4" s="84"/>
      <c r="ROR4" s="84"/>
      <c r="ROS4" s="84"/>
      <c r="ROT4" s="84"/>
      <c r="ROU4" s="84"/>
      <c r="ROV4" s="84"/>
      <c r="ROW4" s="84"/>
      <c r="ROX4" s="84"/>
      <c r="ROY4" s="84"/>
      <c r="ROZ4" s="84"/>
      <c r="RPA4" s="84"/>
      <c r="RPB4" s="84"/>
      <c r="RPC4" s="84"/>
      <c r="RPD4" s="84"/>
      <c r="RPE4" s="84"/>
      <c r="RPF4" s="84"/>
      <c r="RPG4" s="84"/>
      <c r="RPH4" s="84"/>
      <c r="RPI4" s="84"/>
      <c r="RPJ4" s="84"/>
      <c r="RPK4" s="84"/>
      <c r="RPL4" s="84"/>
      <c r="RPM4" s="84"/>
      <c r="RPN4" s="84"/>
      <c r="RPO4" s="84"/>
      <c r="RPP4" s="84"/>
      <c r="RPQ4" s="84"/>
      <c r="RPR4" s="84"/>
      <c r="RPS4" s="84"/>
      <c r="RPT4" s="84"/>
      <c r="RPU4" s="84"/>
      <c r="RPV4" s="84"/>
      <c r="RPW4" s="84"/>
      <c r="RPX4" s="84"/>
      <c r="RPY4" s="84"/>
      <c r="RPZ4" s="84"/>
      <c r="RQA4" s="84"/>
      <c r="RQB4" s="84"/>
      <c r="RQC4" s="84"/>
      <c r="RQD4" s="84"/>
      <c r="RQE4" s="84"/>
      <c r="RQF4" s="84"/>
      <c r="RQG4" s="84"/>
      <c r="RQH4" s="84"/>
      <c r="RQI4" s="84"/>
      <c r="RQJ4" s="84"/>
      <c r="RQK4" s="84"/>
      <c r="RQL4" s="84"/>
      <c r="RQM4" s="84"/>
      <c r="RQN4" s="84"/>
      <c r="RQO4" s="84"/>
      <c r="RQP4" s="84"/>
      <c r="RQQ4" s="84"/>
      <c r="RQR4" s="84"/>
      <c r="RQS4" s="84"/>
      <c r="RQT4" s="84"/>
      <c r="RQU4" s="84"/>
      <c r="RQV4" s="84"/>
      <c r="RQW4" s="84"/>
      <c r="RQX4" s="84"/>
      <c r="RQY4" s="84"/>
      <c r="RQZ4" s="84"/>
      <c r="RRA4" s="84"/>
      <c r="RRB4" s="84"/>
      <c r="RRC4" s="84"/>
      <c r="RRD4" s="84"/>
      <c r="RRE4" s="84"/>
      <c r="RRF4" s="84"/>
      <c r="RRG4" s="84"/>
      <c r="RRH4" s="84"/>
      <c r="RRI4" s="84"/>
      <c r="RRJ4" s="84"/>
      <c r="RRK4" s="84"/>
      <c r="RRL4" s="84"/>
      <c r="RRM4" s="84"/>
      <c r="RRN4" s="84"/>
      <c r="RRO4" s="84"/>
      <c r="RRP4" s="84"/>
      <c r="RRQ4" s="84"/>
      <c r="RRR4" s="84"/>
      <c r="RRS4" s="84"/>
      <c r="RRT4" s="84"/>
      <c r="RRU4" s="84"/>
      <c r="RRV4" s="84"/>
      <c r="RRW4" s="84"/>
      <c r="RRX4" s="84"/>
      <c r="RRY4" s="84"/>
      <c r="RRZ4" s="84"/>
      <c r="RSA4" s="84"/>
      <c r="RSB4" s="84"/>
      <c r="RSC4" s="84"/>
      <c r="RSD4" s="84"/>
      <c r="RSE4" s="84"/>
      <c r="RSF4" s="84"/>
      <c r="RSG4" s="84"/>
      <c r="RSH4" s="84"/>
      <c r="RSI4" s="84"/>
      <c r="RSJ4" s="84"/>
      <c r="RSK4" s="84"/>
      <c r="RSL4" s="84"/>
      <c r="RSM4" s="84"/>
      <c r="RSN4" s="84"/>
      <c r="RSO4" s="84"/>
      <c r="RSP4" s="84"/>
      <c r="RSQ4" s="84"/>
      <c r="RSR4" s="84"/>
      <c r="RSS4" s="84"/>
      <c r="RST4" s="84"/>
      <c r="RSU4" s="84"/>
      <c r="RSV4" s="84"/>
      <c r="RSW4" s="84"/>
      <c r="RSX4" s="84"/>
      <c r="RSY4" s="84"/>
      <c r="RSZ4" s="84"/>
      <c r="RTA4" s="84"/>
      <c r="RTB4" s="84"/>
      <c r="RTC4" s="84"/>
      <c r="RTD4" s="84"/>
      <c r="RTE4" s="84"/>
      <c r="RTF4" s="84"/>
      <c r="RTG4" s="84"/>
      <c r="RTH4" s="84"/>
      <c r="RTI4" s="84"/>
      <c r="RTJ4" s="84"/>
      <c r="RTK4" s="84"/>
      <c r="RTL4" s="84"/>
      <c r="RTM4" s="84"/>
      <c r="RTN4" s="84"/>
      <c r="RTO4" s="84"/>
      <c r="RTP4" s="84"/>
      <c r="RTQ4" s="84"/>
      <c r="RTR4" s="84"/>
      <c r="RTS4" s="84"/>
      <c r="RTT4" s="84"/>
      <c r="RTU4" s="84"/>
      <c r="RTV4" s="84"/>
      <c r="RTW4" s="84"/>
      <c r="RTX4" s="84"/>
      <c r="RTY4" s="84"/>
      <c r="RTZ4" s="84"/>
      <c r="RUA4" s="84"/>
      <c r="RUB4" s="84"/>
      <c r="RUC4" s="84"/>
      <c r="RUD4" s="84"/>
      <c r="RUE4" s="84"/>
      <c r="RUF4" s="84"/>
      <c r="RUG4" s="84"/>
      <c r="RUH4" s="84"/>
      <c r="RUI4" s="84"/>
      <c r="RUJ4" s="84"/>
      <c r="RUK4" s="84"/>
      <c r="RUL4" s="84"/>
      <c r="RUM4" s="84"/>
      <c r="RUN4" s="84"/>
      <c r="RUO4" s="84"/>
      <c r="RUP4" s="84"/>
      <c r="RUQ4" s="84"/>
      <c r="RUR4" s="84"/>
      <c r="RUS4" s="84"/>
      <c r="RUT4" s="84"/>
      <c r="RUU4" s="84"/>
      <c r="RUV4" s="84"/>
      <c r="RUW4" s="84"/>
      <c r="RUX4" s="84"/>
      <c r="RUY4" s="84"/>
      <c r="RUZ4" s="84"/>
      <c r="RVA4" s="84"/>
      <c r="RVB4" s="84"/>
      <c r="RVC4" s="84"/>
      <c r="RVD4" s="84"/>
      <c r="RVE4" s="84"/>
      <c r="RVF4" s="84"/>
      <c r="RVG4" s="84"/>
      <c r="RVH4" s="84"/>
      <c r="RVI4" s="84"/>
      <c r="RVJ4" s="84"/>
      <c r="RVK4" s="84"/>
      <c r="RVL4" s="84"/>
      <c r="RVM4" s="84"/>
      <c r="RVN4" s="84"/>
      <c r="RVO4" s="84"/>
      <c r="RVP4" s="84"/>
      <c r="RVQ4" s="84"/>
      <c r="RVR4" s="84"/>
      <c r="RVS4" s="84"/>
      <c r="RVT4" s="84"/>
      <c r="RVU4" s="84"/>
      <c r="RVV4" s="84"/>
      <c r="RVW4" s="84"/>
      <c r="RVX4" s="84"/>
      <c r="RVY4" s="84"/>
      <c r="RVZ4" s="84"/>
      <c r="RWA4" s="84"/>
      <c r="RWB4" s="84"/>
      <c r="RWC4" s="84"/>
      <c r="RWD4" s="84"/>
      <c r="RWE4" s="84"/>
      <c r="RWF4" s="84"/>
      <c r="RWG4" s="84"/>
      <c r="RWH4" s="84"/>
      <c r="RWI4" s="84"/>
      <c r="RWJ4" s="84"/>
      <c r="RWK4" s="84"/>
      <c r="RWL4" s="84"/>
      <c r="RWM4" s="84"/>
      <c r="RWN4" s="84"/>
      <c r="RWO4" s="84"/>
      <c r="RWP4" s="84"/>
      <c r="RWQ4" s="84"/>
      <c r="RWR4" s="84"/>
      <c r="RWS4" s="84"/>
      <c r="RWT4" s="84"/>
      <c r="RWU4" s="84"/>
      <c r="RWV4" s="84"/>
      <c r="RWW4" s="84"/>
      <c r="RWX4" s="84"/>
      <c r="RWY4" s="84"/>
      <c r="RWZ4" s="84"/>
      <c r="RXA4" s="84"/>
      <c r="RXB4" s="84"/>
      <c r="RXC4" s="84"/>
      <c r="RXD4" s="84"/>
      <c r="RXE4" s="84"/>
      <c r="RXF4" s="84"/>
      <c r="RXG4" s="84"/>
      <c r="RXH4" s="84"/>
      <c r="RXI4" s="84"/>
      <c r="RXJ4" s="84"/>
      <c r="RXK4" s="84"/>
      <c r="RXL4" s="84"/>
      <c r="RXM4" s="84"/>
      <c r="RXN4" s="84"/>
      <c r="RXO4" s="84"/>
      <c r="RXP4" s="84"/>
      <c r="RXQ4" s="84"/>
      <c r="RXR4" s="84"/>
      <c r="RXS4" s="84"/>
      <c r="RXT4" s="84"/>
      <c r="RXU4" s="84"/>
      <c r="RXV4" s="84"/>
      <c r="RXW4" s="84"/>
      <c r="RXX4" s="84"/>
      <c r="RXY4" s="84"/>
      <c r="RXZ4" s="84"/>
      <c r="RYA4" s="84"/>
      <c r="RYB4" s="84"/>
      <c r="RYC4" s="84"/>
      <c r="RYD4" s="84"/>
      <c r="RYE4" s="84"/>
      <c r="RYF4" s="84"/>
      <c r="RYG4" s="84"/>
      <c r="RYH4" s="84"/>
      <c r="RYI4" s="84"/>
      <c r="RYJ4" s="84"/>
      <c r="RYK4" s="84"/>
      <c r="RYL4" s="84"/>
      <c r="RYM4" s="84"/>
      <c r="RYN4" s="84"/>
      <c r="RYO4" s="84"/>
      <c r="RYP4" s="84"/>
      <c r="RYQ4" s="84"/>
      <c r="RYR4" s="84"/>
      <c r="RYS4" s="84"/>
      <c r="RYT4" s="84"/>
      <c r="RYU4" s="84"/>
      <c r="RYV4" s="84"/>
      <c r="RYW4" s="84"/>
      <c r="RYX4" s="84"/>
      <c r="RYY4" s="84"/>
      <c r="RYZ4" s="84"/>
      <c r="RZA4" s="84"/>
      <c r="RZB4" s="84"/>
      <c r="RZC4" s="84"/>
      <c r="RZD4" s="84"/>
      <c r="RZE4" s="84"/>
      <c r="RZF4" s="84"/>
      <c r="RZG4" s="84"/>
      <c r="RZH4" s="84"/>
      <c r="RZI4" s="84"/>
      <c r="RZJ4" s="84"/>
      <c r="RZK4" s="84"/>
      <c r="RZL4" s="84"/>
      <c r="RZM4" s="84"/>
      <c r="RZN4" s="84"/>
      <c r="RZO4" s="84"/>
      <c r="RZP4" s="84"/>
      <c r="RZQ4" s="84"/>
      <c r="RZR4" s="84"/>
      <c r="RZS4" s="84"/>
      <c r="RZT4" s="84"/>
      <c r="RZU4" s="84"/>
      <c r="RZV4" s="84"/>
      <c r="RZW4" s="84"/>
      <c r="RZX4" s="84"/>
      <c r="RZY4" s="84"/>
      <c r="RZZ4" s="84"/>
      <c r="SAA4" s="84"/>
      <c r="SAB4" s="84"/>
      <c r="SAC4" s="84"/>
      <c r="SAD4" s="84"/>
      <c r="SAE4" s="84"/>
      <c r="SAF4" s="84"/>
      <c r="SAG4" s="84"/>
      <c r="SAH4" s="84"/>
      <c r="SAI4" s="84"/>
      <c r="SAJ4" s="84"/>
      <c r="SAK4" s="84"/>
      <c r="SAL4" s="84"/>
      <c r="SAM4" s="84"/>
      <c r="SAN4" s="84"/>
      <c r="SAO4" s="84"/>
      <c r="SAP4" s="84"/>
      <c r="SAQ4" s="84"/>
      <c r="SAR4" s="84"/>
      <c r="SAS4" s="84"/>
      <c r="SAT4" s="84"/>
      <c r="SAU4" s="84"/>
      <c r="SAV4" s="84"/>
      <c r="SAW4" s="84"/>
      <c r="SAX4" s="84"/>
      <c r="SAY4" s="84"/>
      <c r="SAZ4" s="84"/>
      <c r="SBA4" s="84"/>
      <c r="SBB4" s="84"/>
      <c r="SBC4" s="84"/>
      <c r="SBD4" s="84"/>
      <c r="SBE4" s="84"/>
      <c r="SBF4" s="84"/>
      <c r="SBG4" s="84"/>
      <c r="SBH4" s="84"/>
      <c r="SBI4" s="84"/>
      <c r="SBJ4" s="84"/>
      <c r="SBK4" s="84"/>
      <c r="SBL4" s="84"/>
      <c r="SBM4" s="84"/>
      <c r="SBN4" s="84"/>
      <c r="SBO4" s="84"/>
      <c r="SBP4" s="84"/>
      <c r="SBQ4" s="84"/>
      <c r="SBR4" s="84"/>
      <c r="SBS4" s="84"/>
      <c r="SBT4" s="84"/>
      <c r="SBU4" s="84"/>
      <c r="SBV4" s="84"/>
      <c r="SBW4" s="84"/>
      <c r="SBX4" s="84"/>
      <c r="SBY4" s="84"/>
      <c r="SBZ4" s="84"/>
      <c r="SCA4" s="84"/>
      <c r="SCB4" s="84"/>
      <c r="SCC4" s="84"/>
      <c r="SCD4" s="84"/>
      <c r="SCE4" s="84"/>
      <c r="SCF4" s="84"/>
      <c r="SCG4" s="84"/>
      <c r="SCH4" s="84"/>
      <c r="SCI4" s="84"/>
      <c r="SCJ4" s="84"/>
      <c r="SCK4" s="84"/>
      <c r="SCL4" s="84"/>
      <c r="SCM4" s="84"/>
      <c r="SCN4" s="84"/>
      <c r="SCO4" s="84"/>
      <c r="SCP4" s="84"/>
      <c r="SCQ4" s="84"/>
      <c r="SCR4" s="84"/>
      <c r="SCS4" s="84"/>
      <c r="SCT4" s="84"/>
      <c r="SCU4" s="84"/>
      <c r="SCV4" s="84"/>
      <c r="SCW4" s="84"/>
      <c r="SCX4" s="84"/>
      <c r="SCY4" s="84"/>
      <c r="SCZ4" s="84"/>
      <c r="SDA4" s="84"/>
      <c r="SDB4" s="84"/>
      <c r="SDC4" s="84"/>
      <c r="SDD4" s="84"/>
      <c r="SDE4" s="84"/>
      <c r="SDF4" s="84"/>
      <c r="SDG4" s="84"/>
      <c r="SDH4" s="84"/>
      <c r="SDI4" s="84"/>
      <c r="SDJ4" s="84"/>
      <c r="SDK4" s="84"/>
      <c r="SDL4" s="84"/>
      <c r="SDM4" s="84"/>
      <c r="SDN4" s="84"/>
      <c r="SDO4" s="84"/>
      <c r="SDP4" s="84"/>
      <c r="SDQ4" s="84"/>
      <c r="SDR4" s="84"/>
      <c r="SDS4" s="84"/>
      <c r="SDT4" s="84"/>
      <c r="SDU4" s="84"/>
      <c r="SDV4" s="84"/>
      <c r="SDW4" s="84"/>
      <c r="SDX4" s="84"/>
      <c r="SDY4" s="84"/>
      <c r="SDZ4" s="84"/>
      <c r="SEA4" s="84"/>
      <c r="SEB4" s="84"/>
      <c r="SEC4" s="84"/>
      <c r="SED4" s="84"/>
      <c r="SEE4" s="84"/>
      <c r="SEF4" s="84"/>
      <c r="SEG4" s="84"/>
      <c r="SEH4" s="84"/>
      <c r="SEI4" s="84"/>
      <c r="SEJ4" s="84"/>
      <c r="SEK4" s="84"/>
      <c r="SEL4" s="84"/>
      <c r="SEM4" s="84"/>
      <c r="SEN4" s="84"/>
      <c r="SEO4" s="84"/>
      <c r="SEP4" s="84"/>
      <c r="SEQ4" s="84"/>
      <c r="SER4" s="84"/>
      <c r="SES4" s="84"/>
      <c r="SET4" s="84"/>
      <c r="SEU4" s="84"/>
      <c r="SEV4" s="84"/>
      <c r="SEW4" s="84"/>
      <c r="SEX4" s="84"/>
      <c r="SEY4" s="84"/>
      <c r="SEZ4" s="84"/>
      <c r="SFA4" s="84"/>
      <c r="SFB4" s="84"/>
      <c r="SFC4" s="84"/>
      <c r="SFD4" s="84"/>
      <c r="SFE4" s="84"/>
      <c r="SFF4" s="84"/>
      <c r="SFG4" s="84"/>
      <c r="SFH4" s="84"/>
      <c r="SFI4" s="84"/>
      <c r="SFJ4" s="84"/>
      <c r="SFK4" s="84"/>
      <c r="SFL4" s="84"/>
      <c r="SFM4" s="84"/>
      <c r="SFN4" s="84"/>
      <c r="SFO4" s="84"/>
      <c r="SFP4" s="84"/>
      <c r="SFQ4" s="84"/>
      <c r="SFR4" s="84"/>
      <c r="SFS4" s="84"/>
      <c r="SFT4" s="84"/>
      <c r="SFU4" s="84"/>
      <c r="SFV4" s="84"/>
      <c r="SFW4" s="84"/>
      <c r="SFX4" s="84"/>
      <c r="SFY4" s="84"/>
      <c r="SFZ4" s="84"/>
      <c r="SGA4" s="84"/>
      <c r="SGB4" s="84"/>
      <c r="SGC4" s="84"/>
      <c r="SGD4" s="84"/>
      <c r="SGE4" s="84"/>
      <c r="SGF4" s="84"/>
      <c r="SGG4" s="84"/>
      <c r="SGH4" s="84"/>
      <c r="SGI4" s="84"/>
      <c r="SGJ4" s="84"/>
      <c r="SGK4" s="84"/>
      <c r="SGL4" s="84"/>
      <c r="SGM4" s="84"/>
      <c r="SGN4" s="84"/>
      <c r="SGO4" s="84"/>
      <c r="SGP4" s="84"/>
      <c r="SGQ4" s="84"/>
      <c r="SGR4" s="84"/>
      <c r="SGS4" s="84"/>
      <c r="SGT4" s="84"/>
      <c r="SGU4" s="84"/>
      <c r="SGV4" s="84"/>
      <c r="SGW4" s="84"/>
      <c r="SGX4" s="84"/>
      <c r="SGY4" s="84"/>
      <c r="SGZ4" s="84"/>
      <c r="SHA4" s="84"/>
      <c r="SHB4" s="84"/>
      <c r="SHC4" s="84"/>
      <c r="SHD4" s="84"/>
      <c r="SHE4" s="84"/>
      <c r="SHF4" s="84"/>
      <c r="SHG4" s="84"/>
      <c r="SHH4" s="84"/>
      <c r="SHI4" s="84"/>
      <c r="SHJ4" s="84"/>
      <c r="SHK4" s="84"/>
      <c r="SHL4" s="84"/>
      <c r="SHM4" s="84"/>
      <c r="SHN4" s="84"/>
      <c r="SHO4" s="84"/>
      <c r="SHP4" s="84"/>
      <c r="SHQ4" s="84"/>
      <c r="SHR4" s="84"/>
      <c r="SHS4" s="84"/>
      <c r="SHT4" s="84"/>
      <c r="SHU4" s="84"/>
      <c r="SHV4" s="84"/>
      <c r="SHW4" s="84"/>
      <c r="SHX4" s="84"/>
      <c r="SHY4" s="84"/>
      <c r="SHZ4" s="84"/>
      <c r="SIA4" s="84"/>
      <c r="SIB4" s="84"/>
      <c r="SIC4" s="84"/>
      <c r="SID4" s="84"/>
      <c r="SIE4" s="84"/>
      <c r="SIF4" s="84"/>
      <c r="SIG4" s="84"/>
      <c r="SIH4" s="84"/>
      <c r="SII4" s="84"/>
      <c r="SIJ4" s="84"/>
      <c r="SIK4" s="84"/>
      <c r="SIL4" s="84"/>
      <c r="SIM4" s="84"/>
      <c r="SIN4" s="84"/>
      <c r="SIO4" s="84"/>
      <c r="SIP4" s="84"/>
      <c r="SIQ4" s="84"/>
      <c r="SIR4" s="84"/>
      <c r="SIS4" s="84"/>
      <c r="SIT4" s="84"/>
      <c r="SIU4" s="84"/>
      <c r="SIV4" s="84"/>
      <c r="SIW4" s="84"/>
      <c r="SIX4" s="84"/>
      <c r="SIY4" s="84"/>
      <c r="SIZ4" s="84"/>
      <c r="SJA4" s="84"/>
      <c r="SJB4" s="84"/>
      <c r="SJC4" s="84"/>
      <c r="SJD4" s="84"/>
      <c r="SJE4" s="84"/>
      <c r="SJF4" s="84"/>
      <c r="SJG4" s="84"/>
      <c r="SJH4" s="84"/>
      <c r="SJI4" s="84"/>
      <c r="SJJ4" s="84"/>
      <c r="SJK4" s="84"/>
      <c r="SJL4" s="84"/>
      <c r="SJM4" s="84"/>
      <c r="SJN4" s="84"/>
      <c r="SJO4" s="84"/>
      <c r="SJP4" s="84"/>
      <c r="SJQ4" s="84"/>
      <c r="SJR4" s="84"/>
      <c r="SJS4" s="84"/>
      <c r="SJT4" s="84"/>
      <c r="SJU4" s="84"/>
      <c r="SJV4" s="84"/>
      <c r="SJW4" s="84"/>
      <c r="SJX4" s="84"/>
      <c r="SJY4" s="84"/>
      <c r="SJZ4" s="84"/>
      <c r="SKA4" s="84"/>
      <c r="SKB4" s="84"/>
      <c r="SKC4" s="84"/>
      <c r="SKD4" s="84"/>
      <c r="SKE4" s="84"/>
      <c r="SKF4" s="84"/>
      <c r="SKG4" s="84"/>
      <c r="SKH4" s="84"/>
      <c r="SKI4" s="84"/>
      <c r="SKJ4" s="84"/>
      <c r="SKK4" s="84"/>
      <c r="SKL4" s="84"/>
      <c r="SKM4" s="84"/>
      <c r="SKN4" s="84"/>
      <c r="SKO4" s="84"/>
      <c r="SKP4" s="84"/>
      <c r="SKQ4" s="84"/>
      <c r="SKR4" s="84"/>
      <c r="SKS4" s="84"/>
      <c r="SKT4" s="84"/>
      <c r="SKU4" s="84"/>
      <c r="SKV4" s="84"/>
      <c r="SKW4" s="84"/>
      <c r="SKX4" s="84"/>
      <c r="SKY4" s="84"/>
      <c r="SKZ4" s="84"/>
      <c r="SLA4" s="84"/>
      <c r="SLB4" s="84"/>
      <c r="SLC4" s="84"/>
      <c r="SLD4" s="84"/>
      <c r="SLE4" s="84"/>
      <c r="SLF4" s="84"/>
      <c r="SLG4" s="84"/>
      <c r="SLH4" s="84"/>
      <c r="SLI4" s="84"/>
      <c r="SLJ4" s="84"/>
      <c r="SLK4" s="84"/>
      <c r="SLL4" s="84"/>
      <c r="SLM4" s="84"/>
      <c r="SLN4" s="84"/>
      <c r="SLO4" s="84"/>
      <c r="SLP4" s="84"/>
      <c r="SLQ4" s="84"/>
      <c r="SLR4" s="84"/>
      <c r="SLS4" s="84"/>
      <c r="SLT4" s="84"/>
      <c r="SLU4" s="84"/>
      <c r="SLV4" s="84"/>
      <c r="SLW4" s="84"/>
      <c r="SLX4" s="84"/>
      <c r="SLY4" s="84"/>
      <c r="SLZ4" s="84"/>
      <c r="SMA4" s="84"/>
      <c r="SMB4" s="84"/>
      <c r="SMC4" s="84"/>
      <c r="SMD4" s="84"/>
      <c r="SME4" s="84"/>
      <c r="SMF4" s="84"/>
      <c r="SMG4" s="84"/>
      <c r="SMH4" s="84"/>
      <c r="SMI4" s="84"/>
      <c r="SMJ4" s="84"/>
      <c r="SMK4" s="84"/>
      <c r="SML4" s="84"/>
      <c r="SMM4" s="84"/>
      <c r="SMN4" s="84"/>
      <c r="SMO4" s="84"/>
      <c r="SMP4" s="84"/>
      <c r="SMQ4" s="84"/>
      <c r="SMR4" s="84"/>
      <c r="SMS4" s="84"/>
      <c r="SMT4" s="84"/>
      <c r="SMU4" s="84"/>
      <c r="SMV4" s="84"/>
      <c r="SMW4" s="84"/>
      <c r="SMX4" s="84"/>
      <c r="SMY4" s="84"/>
      <c r="SMZ4" s="84"/>
      <c r="SNA4" s="84"/>
      <c r="SNB4" s="84"/>
      <c r="SNC4" s="84"/>
      <c r="SND4" s="84"/>
      <c r="SNE4" s="84"/>
      <c r="SNF4" s="84"/>
      <c r="SNG4" s="84"/>
      <c r="SNH4" s="84"/>
      <c r="SNI4" s="84"/>
      <c r="SNJ4" s="84"/>
      <c r="SNK4" s="84"/>
      <c r="SNL4" s="84"/>
      <c r="SNM4" s="84"/>
      <c r="SNN4" s="84"/>
      <c r="SNO4" s="84"/>
      <c r="SNP4" s="84"/>
      <c r="SNQ4" s="84"/>
      <c r="SNR4" s="84"/>
      <c r="SNS4" s="84"/>
      <c r="SNT4" s="84"/>
      <c r="SNU4" s="84"/>
      <c r="SNV4" s="84"/>
      <c r="SNW4" s="84"/>
      <c r="SNX4" s="84"/>
      <c r="SNY4" s="84"/>
      <c r="SNZ4" s="84"/>
      <c r="SOA4" s="84"/>
      <c r="SOB4" s="84"/>
      <c r="SOC4" s="84"/>
      <c r="SOD4" s="84"/>
      <c r="SOE4" s="84"/>
      <c r="SOF4" s="84"/>
      <c r="SOG4" s="84"/>
      <c r="SOH4" s="84"/>
      <c r="SOI4" s="84"/>
      <c r="SOJ4" s="84"/>
      <c r="SOK4" s="84"/>
      <c r="SOL4" s="84"/>
      <c r="SOM4" s="84"/>
      <c r="SON4" s="84"/>
      <c r="SOO4" s="84"/>
      <c r="SOP4" s="84"/>
      <c r="SOQ4" s="84"/>
      <c r="SOR4" s="84"/>
      <c r="SOS4" s="84"/>
      <c r="SOT4" s="84"/>
      <c r="SOU4" s="84"/>
      <c r="SOV4" s="84"/>
      <c r="SOW4" s="84"/>
      <c r="SOX4" s="84"/>
      <c r="SOY4" s="84"/>
      <c r="SOZ4" s="84"/>
      <c r="SPA4" s="84"/>
      <c r="SPB4" s="84"/>
      <c r="SPC4" s="84"/>
      <c r="SPD4" s="84"/>
      <c r="SPE4" s="84"/>
      <c r="SPF4" s="84"/>
      <c r="SPG4" s="84"/>
      <c r="SPH4" s="84"/>
      <c r="SPI4" s="84"/>
      <c r="SPJ4" s="84"/>
      <c r="SPK4" s="84"/>
      <c r="SPL4" s="84"/>
      <c r="SPM4" s="84"/>
      <c r="SPN4" s="84"/>
      <c r="SPO4" s="84"/>
      <c r="SPP4" s="84"/>
      <c r="SPQ4" s="84"/>
      <c r="SPR4" s="84"/>
      <c r="SPS4" s="84"/>
      <c r="SPT4" s="84"/>
      <c r="SPU4" s="84"/>
      <c r="SPV4" s="84"/>
      <c r="SPW4" s="84"/>
      <c r="SPX4" s="84"/>
      <c r="SPY4" s="84"/>
      <c r="SPZ4" s="84"/>
      <c r="SQA4" s="84"/>
      <c r="SQB4" s="84"/>
      <c r="SQC4" s="84"/>
      <c r="SQD4" s="84"/>
      <c r="SQE4" s="84"/>
      <c r="SQF4" s="84"/>
      <c r="SQG4" s="84"/>
      <c r="SQH4" s="84"/>
      <c r="SQI4" s="84"/>
      <c r="SQJ4" s="84"/>
      <c r="SQK4" s="84"/>
      <c r="SQL4" s="84"/>
      <c r="SQM4" s="84"/>
      <c r="SQN4" s="84"/>
      <c r="SQO4" s="84"/>
      <c r="SQP4" s="84"/>
      <c r="SQQ4" s="84"/>
      <c r="SQR4" s="84"/>
      <c r="SQS4" s="84"/>
      <c r="SQT4" s="84"/>
      <c r="SQU4" s="84"/>
      <c r="SQV4" s="84"/>
      <c r="SQW4" s="84"/>
      <c r="SQX4" s="84"/>
      <c r="SQY4" s="84"/>
      <c r="SQZ4" s="84"/>
      <c r="SRA4" s="84"/>
      <c r="SRB4" s="84"/>
      <c r="SRC4" s="84"/>
      <c r="SRD4" s="84"/>
      <c r="SRE4" s="84"/>
      <c r="SRF4" s="84"/>
      <c r="SRG4" s="84"/>
      <c r="SRH4" s="84"/>
      <c r="SRI4" s="84"/>
      <c r="SRJ4" s="84"/>
      <c r="SRK4" s="84"/>
      <c r="SRL4" s="84"/>
      <c r="SRM4" s="84"/>
      <c r="SRN4" s="84"/>
      <c r="SRO4" s="84"/>
      <c r="SRP4" s="84"/>
      <c r="SRQ4" s="84"/>
      <c r="SRR4" s="84"/>
      <c r="SRS4" s="84"/>
      <c r="SRT4" s="84"/>
      <c r="SRU4" s="84"/>
      <c r="SRV4" s="84"/>
      <c r="SRW4" s="84"/>
      <c r="SRX4" s="84"/>
      <c r="SRY4" s="84"/>
      <c r="SRZ4" s="84"/>
      <c r="SSA4" s="84"/>
      <c r="SSB4" s="84"/>
      <c r="SSC4" s="84"/>
      <c r="SSD4" s="84"/>
      <c r="SSE4" s="84"/>
      <c r="SSF4" s="84"/>
      <c r="SSG4" s="84"/>
      <c r="SSH4" s="84"/>
      <c r="SSI4" s="84"/>
      <c r="SSJ4" s="84"/>
      <c r="SSK4" s="84"/>
      <c r="SSL4" s="84"/>
      <c r="SSM4" s="84"/>
      <c r="SSN4" s="84"/>
      <c r="SSO4" s="84"/>
      <c r="SSP4" s="84"/>
      <c r="SSQ4" s="84"/>
      <c r="SSR4" s="84"/>
      <c r="SSS4" s="84"/>
      <c r="SST4" s="84"/>
      <c r="SSU4" s="84"/>
      <c r="SSV4" s="84"/>
      <c r="SSW4" s="84"/>
      <c r="SSX4" s="84"/>
      <c r="SSY4" s="84"/>
      <c r="SSZ4" s="84"/>
      <c r="STA4" s="84"/>
      <c r="STB4" s="84"/>
      <c r="STC4" s="84"/>
      <c r="STD4" s="84"/>
      <c r="STE4" s="84"/>
      <c r="STF4" s="84"/>
      <c r="STG4" s="84"/>
      <c r="STH4" s="84"/>
      <c r="STI4" s="84"/>
      <c r="STJ4" s="84"/>
      <c r="STK4" s="84"/>
      <c r="STL4" s="84"/>
      <c r="STM4" s="84"/>
      <c r="STN4" s="84"/>
      <c r="STO4" s="84"/>
      <c r="STP4" s="84"/>
      <c r="STQ4" s="84"/>
      <c r="STR4" s="84"/>
      <c r="STS4" s="84"/>
      <c r="STT4" s="84"/>
      <c r="STU4" s="84"/>
      <c r="STV4" s="84"/>
      <c r="STW4" s="84"/>
      <c r="STX4" s="84"/>
      <c r="STY4" s="84"/>
      <c r="STZ4" s="84"/>
      <c r="SUA4" s="84"/>
      <c r="SUB4" s="84"/>
      <c r="SUC4" s="84"/>
      <c r="SUD4" s="84"/>
      <c r="SUE4" s="84"/>
      <c r="SUF4" s="84"/>
      <c r="SUG4" s="84"/>
      <c r="SUH4" s="84"/>
      <c r="SUI4" s="84"/>
      <c r="SUJ4" s="84"/>
      <c r="SUK4" s="84"/>
      <c r="SUL4" s="84"/>
      <c r="SUM4" s="84"/>
      <c r="SUN4" s="84"/>
      <c r="SUO4" s="84"/>
      <c r="SUP4" s="84"/>
      <c r="SUQ4" s="84"/>
      <c r="SUR4" s="84"/>
      <c r="SUS4" s="84"/>
      <c r="SUT4" s="84"/>
      <c r="SUU4" s="84"/>
      <c r="SUV4" s="84"/>
      <c r="SUW4" s="84"/>
      <c r="SUX4" s="84"/>
      <c r="SUY4" s="84"/>
      <c r="SUZ4" s="84"/>
      <c r="SVA4" s="84"/>
      <c r="SVB4" s="84"/>
      <c r="SVC4" s="84"/>
      <c r="SVD4" s="84"/>
      <c r="SVE4" s="84"/>
      <c r="SVF4" s="84"/>
      <c r="SVG4" s="84"/>
      <c r="SVH4" s="84"/>
      <c r="SVI4" s="84"/>
      <c r="SVJ4" s="84"/>
      <c r="SVK4" s="84"/>
      <c r="SVL4" s="84"/>
      <c r="SVM4" s="84"/>
      <c r="SVN4" s="84"/>
      <c r="SVO4" s="84"/>
      <c r="SVP4" s="84"/>
      <c r="SVQ4" s="84"/>
      <c r="SVR4" s="84"/>
      <c r="SVS4" s="84"/>
      <c r="SVT4" s="84"/>
      <c r="SVU4" s="84"/>
      <c r="SVV4" s="84"/>
      <c r="SVW4" s="84"/>
      <c r="SVX4" s="84"/>
      <c r="SVY4" s="84"/>
      <c r="SVZ4" s="84"/>
      <c r="SWA4" s="84"/>
      <c r="SWB4" s="84"/>
      <c r="SWC4" s="84"/>
      <c r="SWD4" s="84"/>
      <c r="SWE4" s="84"/>
      <c r="SWF4" s="84"/>
      <c r="SWG4" s="84"/>
      <c r="SWH4" s="84"/>
      <c r="SWI4" s="84"/>
      <c r="SWJ4" s="84"/>
      <c r="SWK4" s="84"/>
      <c r="SWL4" s="84"/>
      <c r="SWM4" s="84"/>
      <c r="SWN4" s="84"/>
      <c r="SWO4" s="84"/>
      <c r="SWP4" s="84"/>
      <c r="SWQ4" s="84"/>
      <c r="SWR4" s="84"/>
      <c r="SWS4" s="84"/>
      <c r="SWT4" s="84"/>
      <c r="SWU4" s="84"/>
      <c r="SWV4" s="84"/>
      <c r="SWW4" s="84"/>
      <c r="SWX4" s="84"/>
      <c r="SWY4" s="84"/>
      <c r="SWZ4" s="84"/>
      <c r="SXA4" s="84"/>
      <c r="SXB4" s="84"/>
      <c r="SXC4" s="84"/>
      <c r="SXD4" s="84"/>
      <c r="SXE4" s="84"/>
      <c r="SXF4" s="84"/>
      <c r="SXG4" s="84"/>
      <c r="SXH4" s="84"/>
      <c r="SXI4" s="84"/>
      <c r="SXJ4" s="84"/>
      <c r="SXK4" s="84"/>
      <c r="SXL4" s="84"/>
      <c r="SXM4" s="84"/>
      <c r="SXN4" s="84"/>
      <c r="SXO4" s="84"/>
      <c r="SXP4" s="84"/>
      <c r="SXQ4" s="84"/>
      <c r="SXR4" s="84"/>
      <c r="SXS4" s="84"/>
      <c r="SXT4" s="84"/>
      <c r="SXU4" s="84"/>
      <c r="SXV4" s="84"/>
      <c r="SXW4" s="84"/>
      <c r="SXX4" s="84"/>
      <c r="SXY4" s="84"/>
      <c r="SXZ4" s="84"/>
      <c r="SYA4" s="84"/>
      <c r="SYB4" s="84"/>
      <c r="SYC4" s="84"/>
      <c r="SYD4" s="84"/>
      <c r="SYE4" s="84"/>
      <c r="SYF4" s="84"/>
      <c r="SYG4" s="84"/>
      <c r="SYH4" s="84"/>
      <c r="SYI4" s="84"/>
      <c r="SYJ4" s="84"/>
      <c r="SYK4" s="84"/>
      <c r="SYL4" s="84"/>
      <c r="SYM4" s="84"/>
      <c r="SYN4" s="84"/>
      <c r="SYO4" s="84"/>
      <c r="SYP4" s="84"/>
      <c r="SYQ4" s="84"/>
      <c r="SYR4" s="84"/>
      <c r="SYS4" s="84"/>
      <c r="SYT4" s="84"/>
      <c r="SYU4" s="84"/>
      <c r="SYV4" s="84"/>
      <c r="SYW4" s="84"/>
      <c r="SYX4" s="84"/>
      <c r="SYY4" s="84"/>
      <c r="SYZ4" s="84"/>
      <c r="SZA4" s="84"/>
      <c r="SZB4" s="84"/>
      <c r="SZC4" s="84"/>
      <c r="SZD4" s="84"/>
      <c r="SZE4" s="84"/>
      <c r="SZF4" s="84"/>
      <c r="SZG4" s="84"/>
      <c r="SZH4" s="84"/>
      <c r="SZI4" s="84"/>
      <c r="SZJ4" s="84"/>
      <c r="SZK4" s="84"/>
      <c r="SZL4" s="84"/>
      <c r="SZM4" s="84"/>
      <c r="SZN4" s="84"/>
      <c r="SZO4" s="84"/>
      <c r="SZP4" s="84"/>
      <c r="SZQ4" s="84"/>
      <c r="SZR4" s="84"/>
      <c r="SZS4" s="84"/>
      <c r="SZT4" s="84"/>
      <c r="SZU4" s="84"/>
      <c r="SZV4" s="84"/>
      <c r="SZW4" s="84"/>
      <c r="SZX4" s="84"/>
      <c r="SZY4" s="84"/>
      <c r="SZZ4" s="84"/>
      <c r="TAA4" s="84"/>
      <c r="TAB4" s="84"/>
      <c r="TAC4" s="84"/>
      <c r="TAD4" s="84"/>
      <c r="TAE4" s="84"/>
      <c r="TAF4" s="84"/>
      <c r="TAG4" s="84"/>
      <c r="TAH4" s="84"/>
      <c r="TAI4" s="84"/>
      <c r="TAJ4" s="84"/>
      <c r="TAK4" s="84"/>
      <c r="TAL4" s="84"/>
      <c r="TAM4" s="84"/>
      <c r="TAN4" s="84"/>
      <c r="TAO4" s="84"/>
      <c r="TAP4" s="84"/>
      <c r="TAQ4" s="84"/>
      <c r="TAR4" s="84"/>
      <c r="TAS4" s="84"/>
      <c r="TAT4" s="84"/>
      <c r="TAU4" s="84"/>
      <c r="TAV4" s="84"/>
      <c r="TAW4" s="84"/>
      <c r="TAX4" s="84"/>
      <c r="TAY4" s="84"/>
      <c r="TAZ4" s="84"/>
      <c r="TBA4" s="84"/>
      <c r="TBB4" s="84"/>
      <c r="TBC4" s="84"/>
      <c r="TBD4" s="84"/>
      <c r="TBE4" s="84"/>
      <c r="TBF4" s="84"/>
      <c r="TBG4" s="84"/>
      <c r="TBH4" s="84"/>
      <c r="TBI4" s="84"/>
      <c r="TBJ4" s="84"/>
      <c r="TBK4" s="84"/>
      <c r="TBL4" s="84"/>
      <c r="TBM4" s="84"/>
      <c r="TBN4" s="84"/>
      <c r="TBO4" s="84"/>
      <c r="TBP4" s="84"/>
      <c r="TBQ4" s="84"/>
      <c r="TBR4" s="84"/>
      <c r="TBS4" s="84"/>
      <c r="TBT4" s="84"/>
      <c r="TBU4" s="84"/>
      <c r="TBV4" s="84"/>
      <c r="TBW4" s="84"/>
      <c r="TBX4" s="84"/>
      <c r="TBY4" s="84"/>
      <c r="TBZ4" s="84"/>
      <c r="TCA4" s="84"/>
      <c r="TCB4" s="84"/>
      <c r="TCC4" s="84"/>
      <c r="TCD4" s="84"/>
      <c r="TCE4" s="84"/>
      <c r="TCF4" s="84"/>
      <c r="TCG4" s="84"/>
      <c r="TCH4" s="84"/>
      <c r="TCI4" s="84"/>
      <c r="TCJ4" s="84"/>
      <c r="TCK4" s="84"/>
      <c r="TCL4" s="84"/>
      <c r="TCM4" s="84"/>
      <c r="TCN4" s="84"/>
      <c r="TCO4" s="84"/>
      <c r="TCP4" s="84"/>
      <c r="TCQ4" s="84"/>
      <c r="TCR4" s="84"/>
      <c r="TCS4" s="84"/>
      <c r="TCT4" s="84"/>
      <c r="TCU4" s="84"/>
      <c r="TCV4" s="84"/>
      <c r="TCW4" s="84"/>
      <c r="TCX4" s="84"/>
      <c r="TCY4" s="84"/>
      <c r="TCZ4" s="84"/>
      <c r="TDA4" s="84"/>
      <c r="TDB4" s="84"/>
      <c r="TDC4" s="84"/>
      <c r="TDD4" s="84"/>
      <c r="TDE4" s="84"/>
      <c r="TDF4" s="84"/>
      <c r="TDG4" s="84"/>
      <c r="TDH4" s="84"/>
      <c r="TDI4" s="84"/>
      <c r="TDJ4" s="84"/>
      <c r="TDK4" s="84"/>
      <c r="TDL4" s="84"/>
      <c r="TDM4" s="84"/>
      <c r="TDN4" s="84"/>
      <c r="TDO4" s="84"/>
      <c r="TDP4" s="84"/>
      <c r="TDQ4" s="84"/>
      <c r="TDR4" s="84"/>
      <c r="TDS4" s="84"/>
      <c r="TDT4" s="84"/>
      <c r="TDU4" s="84"/>
      <c r="TDV4" s="84"/>
      <c r="TDW4" s="84"/>
      <c r="TDX4" s="84"/>
      <c r="TDY4" s="84"/>
      <c r="TDZ4" s="84"/>
      <c r="TEA4" s="84"/>
      <c r="TEB4" s="84"/>
      <c r="TEC4" s="84"/>
      <c r="TED4" s="84"/>
      <c r="TEE4" s="84"/>
      <c r="TEF4" s="84"/>
      <c r="TEG4" s="84"/>
      <c r="TEH4" s="84"/>
      <c r="TEI4" s="84"/>
      <c r="TEJ4" s="84"/>
      <c r="TEK4" s="84"/>
      <c r="TEL4" s="84"/>
      <c r="TEM4" s="84"/>
      <c r="TEN4" s="84"/>
      <c r="TEO4" s="84"/>
      <c r="TEP4" s="84"/>
      <c r="TEQ4" s="84"/>
      <c r="TER4" s="84"/>
      <c r="TES4" s="84"/>
      <c r="TET4" s="84"/>
      <c r="TEU4" s="84"/>
      <c r="TEV4" s="84"/>
      <c r="TEW4" s="84"/>
      <c r="TEX4" s="84"/>
      <c r="TEY4" s="84"/>
      <c r="TEZ4" s="84"/>
      <c r="TFA4" s="84"/>
      <c r="TFB4" s="84"/>
      <c r="TFC4" s="84"/>
      <c r="TFD4" s="84"/>
      <c r="TFE4" s="84"/>
      <c r="TFF4" s="84"/>
      <c r="TFG4" s="84"/>
      <c r="TFH4" s="84"/>
      <c r="TFI4" s="84"/>
      <c r="TFJ4" s="84"/>
      <c r="TFK4" s="84"/>
      <c r="TFL4" s="84"/>
      <c r="TFM4" s="84"/>
      <c r="TFN4" s="84"/>
      <c r="TFO4" s="84"/>
      <c r="TFP4" s="84"/>
      <c r="TFQ4" s="84"/>
      <c r="TFR4" s="84"/>
      <c r="TFS4" s="84"/>
      <c r="TFT4" s="84"/>
      <c r="TFU4" s="84"/>
      <c r="TFV4" s="84"/>
      <c r="TFW4" s="84"/>
      <c r="TFX4" s="84"/>
      <c r="TFY4" s="84"/>
      <c r="TFZ4" s="84"/>
      <c r="TGA4" s="84"/>
      <c r="TGB4" s="84"/>
      <c r="TGC4" s="84"/>
      <c r="TGD4" s="84"/>
      <c r="TGE4" s="84"/>
      <c r="TGF4" s="84"/>
      <c r="TGG4" s="84"/>
      <c r="TGH4" s="84"/>
      <c r="TGI4" s="84"/>
      <c r="TGJ4" s="84"/>
      <c r="TGK4" s="84"/>
      <c r="TGL4" s="84"/>
      <c r="TGM4" s="84"/>
      <c r="TGN4" s="84"/>
      <c r="TGO4" s="84"/>
      <c r="TGP4" s="84"/>
      <c r="TGQ4" s="84"/>
      <c r="TGR4" s="84"/>
      <c r="TGS4" s="84"/>
      <c r="TGT4" s="84"/>
      <c r="TGU4" s="84"/>
      <c r="TGV4" s="84"/>
      <c r="TGW4" s="84"/>
      <c r="TGX4" s="84"/>
      <c r="TGY4" s="84"/>
      <c r="TGZ4" s="84"/>
      <c r="THA4" s="84"/>
      <c r="THB4" s="84"/>
      <c r="THC4" s="84"/>
      <c r="THD4" s="84"/>
      <c r="THE4" s="84"/>
      <c r="THF4" s="84"/>
      <c r="THG4" s="84"/>
      <c r="THH4" s="84"/>
      <c r="THI4" s="84"/>
      <c r="THJ4" s="84"/>
      <c r="THK4" s="84"/>
      <c r="THL4" s="84"/>
      <c r="THM4" s="84"/>
      <c r="THN4" s="84"/>
      <c r="THO4" s="84"/>
      <c r="THP4" s="84"/>
      <c r="THQ4" s="84"/>
      <c r="THR4" s="84"/>
      <c r="THS4" s="84"/>
      <c r="THT4" s="84"/>
      <c r="THU4" s="84"/>
      <c r="THV4" s="84"/>
      <c r="THW4" s="84"/>
      <c r="THX4" s="84"/>
      <c r="THY4" s="84"/>
      <c r="THZ4" s="84"/>
      <c r="TIA4" s="84"/>
      <c r="TIB4" s="84"/>
      <c r="TIC4" s="84"/>
      <c r="TID4" s="84"/>
      <c r="TIE4" s="84"/>
      <c r="TIF4" s="84"/>
      <c r="TIG4" s="84"/>
      <c r="TIH4" s="84"/>
      <c r="TII4" s="84"/>
      <c r="TIJ4" s="84"/>
      <c r="TIK4" s="84"/>
      <c r="TIL4" s="84"/>
      <c r="TIM4" s="84"/>
      <c r="TIN4" s="84"/>
      <c r="TIO4" s="84"/>
      <c r="TIP4" s="84"/>
      <c r="TIQ4" s="84"/>
      <c r="TIR4" s="84"/>
      <c r="TIS4" s="84"/>
      <c r="TIT4" s="84"/>
      <c r="TIU4" s="84"/>
      <c r="TIV4" s="84"/>
      <c r="TIW4" s="84"/>
      <c r="TIX4" s="84"/>
      <c r="TIY4" s="84"/>
      <c r="TIZ4" s="84"/>
      <c r="TJA4" s="84"/>
      <c r="TJB4" s="84"/>
      <c r="TJC4" s="84"/>
      <c r="TJD4" s="84"/>
      <c r="TJE4" s="84"/>
      <c r="TJF4" s="84"/>
      <c r="TJG4" s="84"/>
      <c r="TJH4" s="84"/>
      <c r="TJI4" s="84"/>
      <c r="TJJ4" s="84"/>
      <c r="TJK4" s="84"/>
      <c r="TJL4" s="84"/>
      <c r="TJM4" s="84"/>
      <c r="TJN4" s="84"/>
      <c r="TJO4" s="84"/>
      <c r="TJP4" s="84"/>
      <c r="TJQ4" s="84"/>
      <c r="TJR4" s="84"/>
      <c r="TJS4" s="84"/>
      <c r="TJT4" s="84"/>
      <c r="TJU4" s="84"/>
      <c r="TJV4" s="84"/>
      <c r="TJW4" s="84"/>
      <c r="TJX4" s="84"/>
      <c r="TJY4" s="84"/>
      <c r="TJZ4" s="84"/>
      <c r="TKA4" s="84"/>
      <c r="TKB4" s="84"/>
      <c r="TKC4" s="84"/>
      <c r="TKD4" s="84"/>
      <c r="TKE4" s="84"/>
      <c r="TKF4" s="84"/>
      <c r="TKG4" s="84"/>
      <c r="TKH4" s="84"/>
      <c r="TKI4" s="84"/>
      <c r="TKJ4" s="84"/>
      <c r="TKK4" s="84"/>
      <c r="TKL4" s="84"/>
      <c r="TKM4" s="84"/>
      <c r="TKN4" s="84"/>
      <c r="TKO4" s="84"/>
      <c r="TKP4" s="84"/>
      <c r="TKQ4" s="84"/>
      <c r="TKR4" s="84"/>
      <c r="TKS4" s="84"/>
      <c r="TKT4" s="84"/>
      <c r="TKU4" s="84"/>
      <c r="TKV4" s="84"/>
      <c r="TKW4" s="84"/>
      <c r="TKX4" s="84"/>
      <c r="TKY4" s="84"/>
      <c r="TKZ4" s="84"/>
      <c r="TLA4" s="84"/>
      <c r="TLB4" s="84"/>
      <c r="TLC4" s="84"/>
      <c r="TLD4" s="84"/>
      <c r="TLE4" s="84"/>
      <c r="TLF4" s="84"/>
      <c r="TLG4" s="84"/>
      <c r="TLH4" s="84"/>
      <c r="TLI4" s="84"/>
      <c r="TLJ4" s="84"/>
      <c r="TLK4" s="84"/>
      <c r="TLL4" s="84"/>
      <c r="TLM4" s="84"/>
      <c r="TLN4" s="84"/>
      <c r="TLO4" s="84"/>
      <c r="TLP4" s="84"/>
      <c r="TLQ4" s="84"/>
      <c r="TLR4" s="84"/>
      <c r="TLS4" s="84"/>
      <c r="TLT4" s="84"/>
      <c r="TLU4" s="84"/>
      <c r="TLV4" s="84"/>
      <c r="TLW4" s="84"/>
      <c r="TLX4" s="84"/>
      <c r="TLY4" s="84"/>
      <c r="TLZ4" s="84"/>
      <c r="TMA4" s="84"/>
      <c r="TMB4" s="84"/>
      <c r="TMC4" s="84"/>
      <c r="TMD4" s="84"/>
      <c r="TME4" s="84"/>
      <c r="TMF4" s="84"/>
      <c r="TMG4" s="84"/>
      <c r="TMH4" s="84"/>
      <c r="TMI4" s="84"/>
      <c r="TMJ4" s="84"/>
      <c r="TMK4" s="84"/>
      <c r="TML4" s="84"/>
      <c r="TMM4" s="84"/>
      <c r="TMN4" s="84"/>
      <c r="TMO4" s="84"/>
      <c r="TMP4" s="84"/>
      <c r="TMQ4" s="84"/>
      <c r="TMR4" s="84"/>
      <c r="TMS4" s="84"/>
      <c r="TMT4" s="84"/>
      <c r="TMU4" s="84"/>
      <c r="TMV4" s="84"/>
      <c r="TMW4" s="84"/>
      <c r="TMX4" s="84"/>
      <c r="TMY4" s="84"/>
      <c r="TMZ4" s="84"/>
      <c r="TNA4" s="84"/>
      <c r="TNB4" s="84"/>
      <c r="TNC4" s="84"/>
      <c r="TND4" s="84"/>
      <c r="TNE4" s="84"/>
      <c r="TNF4" s="84"/>
      <c r="TNG4" s="84"/>
      <c r="TNH4" s="84"/>
      <c r="TNI4" s="84"/>
      <c r="TNJ4" s="84"/>
      <c r="TNK4" s="84"/>
      <c r="TNL4" s="84"/>
      <c r="TNM4" s="84"/>
      <c r="TNN4" s="84"/>
      <c r="TNO4" s="84"/>
      <c r="TNP4" s="84"/>
      <c r="TNQ4" s="84"/>
      <c r="TNR4" s="84"/>
      <c r="TNS4" s="84"/>
      <c r="TNT4" s="84"/>
      <c r="TNU4" s="84"/>
      <c r="TNV4" s="84"/>
      <c r="TNW4" s="84"/>
      <c r="TNX4" s="84"/>
      <c r="TNY4" s="84"/>
      <c r="TNZ4" s="84"/>
      <c r="TOA4" s="84"/>
      <c r="TOB4" s="84"/>
      <c r="TOC4" s="84"/>
      <c r="TOD4" s="84"/>
      <c r="TOE4" s="84"/>
      <c r="TOF4" s="84"/>
      <c r="TOG4" s="84"/>
      <c r="TOH4" s="84"/>
      <c r="TOI4" s="84"/>
      <c r="TOJ4" s="84"/>
      <c r="TOK4" s="84"/>
      <c r="TOL4" s="84"/>
      <c r="TOM4" s="84"/>
      <c r="TON4" s="84"/>
      <c r="TOO4" s="84"/>
      <c r="TOP4" s="84"/>
      <c r="TOQ4" s="84"/>
      <c r="TOR4" s="84"/>
      <c r="TOS4" s="84"/>
      <c r="TOT4" s="84"/>
      <c r="TOU4" s="84"/>
      <c r="TOV4" s="84"/>
      <c r="TOW4" s="84"/>
      <c r="TOX4" s="84"/>
      <c r="TOY4" s="84"/>
      <c r="TOZ4" s="84"/>
      <c r="TPA4" s="84"/>
      <c r="TPB4" s="84"/>
      <c r="TPC4" s="84"/>
      <c r="TPD4" s="84"/>
      <c r="TPE4" s="84"/>
      <c r="TPF4" s="84"/>
      <c r="TPG4" s="84"/>
      <c r="TPH4" s="84"/>
      <c r="TPI4" s="84"/>
      <c r="TPJ4" s="84"/>
      <c r="TPK4" s="84"/>
      <c r="TPL4" s="84"/>
      <c r="TPM4" s="84"/>
      <c r="TPN4" s="84"/>
      <c r="TPO4" s="84"/>
      <c r="TPP4" s="84"/>
      <c r="TPQ4" s="84"/>
      <c r="TPR4" s="84"/>
      <c r="TPS4" s="84"/>
      <c r="TPT4" s="84"/>
      <c r="TPU4" s="84"/>
      <c r="TPV4" s="84"/>
      <c r="TPW4" s="84"/>
      <c r="TPX4" s="84"/>
      <c r="TPY4" s="84"/>
      <c r="TPZ4" s="84"/>
      <c r="TQA4" s="84"/>
      <c r="TQB4" s="84"/>
      <c r="TQC4" s="84"/>
      <c r="TQD4" s="84"/>
      <c r="TQE4" s="84"/>
      <c r="TQF4" s="84"/>
      <c r="TQG4" s="84"/>
      <c r="TQH4" s="84"/>
      <c r="TQI4" s="84"/>
      <c r="TQJ4" s="84"/>
      <c r="TQK4" s="84"/>
      <c r="TQL4" s="84"/>
      <c r="TQM4" s="84"/>
      <c r="TQN4" s="84"/>
      <c r="TQO4" s="84"/>
      <c r="TQP4" s="84"/>
      <c r="TQQ4" s="84"/>
      <c r="TQR4" s="84"/>
      <c r="TQS4" s="84"/>
      <c r="TQT4" s="84"/>
      <c r="TQU4" s="84"/>
      <c r="TQV4" s="84"/>
      <c r="TQW4" s="84"/>
      <c r="TQX4" s="84"/>
      <c r="TQY4" s="84"/>
      <c r="TQZ4" s="84"/>
      <c r="TRA4" s="84"/>
      <c r="TRB4" s="84"/>
      <c r="TRC4" s="84"/>
      <c r="TRD4" s="84"/>
      <c r="TRE4" s="84"/>
      <c r="TRF4" s="84"/>
      <c r="TRG4" s="84"/>
      <c r="TRH4" s="84"/>
      <c r="TRI4" s="84"/>
      <c r="TRJ4" s="84"/>
      <c r="TRK4" s="84"/>
      <c r="TRL4" s="84"/>
      <c r="TRM4" s="84"/>
      <c r="TRN4" s="84"/>
      <c r="TRO4" s="84"/>
      <c r="TRP4" s="84"/>
      <c r="TRQ4" s="84"/>
      <c r="TRR4" s="84"/>
      <c r="TRS4" s="84"/>
      <c r="TRT4" s="84"/>
      <c r="TRU4" s="84"/>
      <c r="TRV4" s="84"/>
      <c r="TRW4" s="84"/>
      <c r="TRX4" s="84"/>
      <c r="TRY4" s="84"/>
      <c r="TRZ4" s="84"/>
      <c r="TSA4" s="84"/>
      <c r="TSB4" s="84"/>
      <c r="TSC4" s="84"/>
      <c r="TSD4" s="84"/>
      <c r="TSE4" s="84"/>
      <c r="TSF4" s="84"/>
      <c r="TSG4" s="84"/>
      <c r="TSH4" s="84"/>
      <c r="TSI4" s="84"/>
      <c r="TSJ4" s="84"/>
      <c r="TSK4" s="84"/>
      <c r="TSL4" s="84"/>
      <c r="TSM4" s="84"/>
      <c r="TSN4" s="84"/>
      <c r="TSO4" s="84"/>
      <c r="TSP4" s="84"/>
      <c r="TSQ4" s="84"/>
      <c r="TSR4" s="84"/>
      <c r="TSS4" s="84"/>
      <c r="TST4" s="84"/>
      <c r="TSU4" s="84"/>
      <c r="TSV4" s="84"/>
      <c r="TSW4" s="84"/>
      <c r="TSX4" s="84"/>
      <c r="TSY4" s="84"/>
      <c r="TSZ4" s="84"/>
      <c r="TTA4" s="84"/>
      <c r="TTB4" s="84"/>
      <c r="TTC4" s="84"/>
      <c r="TTD4" s="84"/>
      <c r="TTE4" s="84"/>
      <c r="TTF4" s="84"/>
      <c r="TTG4" s="84"/>
      <c r="TTH4" s="84"/>
      <c r="TTI4" s="84"/>
      <c r="TTJ4" s="84"/>
      <c r="TTK4" s="84"/>
      <c r="TTL4" s="84"/>
      <c r="TTM4" s="84"/>
      <c r="TTN4" s="84"/>
      <c r="TTO4" s="84"/>
      <c r="TTP4" s="84"/>
      <c r="TTQ4" s="84"/>
      <c r="TTR4" s="84"/>
      <c r="TTS4" s="84"/>
      <c r="TTT4" s="84"/>
      <c r="TTU4" s="84"/>
      <c r="TTV4" s="84"/>
      <c r="TTW4" s="84"/>
      <c r="TTX4" s="84"/>
      <c r="TTY4" s="84"/>
      <c r="TTZ4" s="84"/>
      <c r="TUA4" s="84"/>
      <c r="TUB4" s="84"/>
      <c r="TUC4" s="84"/>
      <c r="TUD4" s="84"/>
      <c r="TUE4" s="84"/>
      <c r="TUF4" s="84"/>
      <c r="TUG4" s="84"/>
      <c r="TUH4" s="84"/>
      <c r="TUI4" s="84"/>
      <c r="TUJ4" s="84"/>
      <c r="TUK4" s="84"/>
      <c r="TUL4" s="84"/>
      <c r="TUM4" s="84"/>
      <c r="TUN4" s="84"/>
      <c r="TUO4" s="84"/>
      <c r="TUP4" s="84"/>
      <c r="TUQ4" s="84"/>
      <c r="TUR4" s="84"/>
      <c r="TUS4" s="84"/>
      <c r="TUT4" s="84"/>
      <c r="TUU4" s="84"/>
      <c r="TUV4" s="84"/>
      <c r="TUW4" s="84"/>
      <c r="TUX4" s="84"/>
      <c r="TUY4" s="84"/>
      <c r="TUZ4" s="84"/>
      <c r="TVA4" s="84"/>
      <c r="TVB4" s="84"/>
      <c r="TVC4" s="84"/>
      <c r="TVD4" s="84"/>
      <c r="TVE4" s="84"/>
      <c r="TVF4" s="84"/>
      <c r="TVG4" s="84"/>
      <c r="TVH4" s="84"/>
      <c r="TVI4" s="84"/>
      <c r="TVJ4" s="84"/>
      <c r="TVK4" s="84"/>
      <c r="TVL4" s="84"/>
      <c r="TVM4" s="84"/>
      <c r="TVN4" s="84"/>
      <c r="TVO4" s="84"/>
      <c r="TVP4" s="84"/>
      <c r="TVQ4" s="84"/>
      <c r="TVR4" s="84"/>
      <c r="TVS4" s="84"/>
      <c r="TVT4" s="84"/>
      <c r="TVU4" s="84"/>
      <c r="TVV4" s="84"/>
      <c r="TVW4" s="84"/>
      <c r="TVX4" s="84"/>
      <c r="TVY4" s="84"/>
      <c r="TVZ4" s="84"/>
      <c r="TWA4" s="84"/>
      <c r="TWB4" s="84"/>
      <c r="TWC4" s="84"/>
      <c r="TWD4" s="84"/>
      <c r="TWE4" s="84"/>
      <c r="TWF4" s="84"/>
      <c r="TWG4" s="84"/>
      <c r="TWH4" s="84"/>
      <c r="TWI4" s="84"/>
      <c r="TWJ4" s="84"/>
      <c r="TWK4" s="84"/>
      <c r="TWL4" s="84"/>
      <c r="TWM4" s="84"/>
      <c r="TWN4" s="84"/>
      <c r="TWO4" s="84"/>
      <c r="TWP4" s="84"/>
      <c r="TWQ4" s="84"/>
      <c r="TWR4" s="84"/>
      <c r="TWS4" s="84"/>
      <c r="TWT4" s="84"/>
      <c r="TWU4" s="84"/>
      <c r="TWV4" s="84"/>
      <c r="TWW4" s="84"/>
      <c r="TWX4" s="84"/>
      <c r="TWY4" s="84"/>
      <c r="TWZ4" s="84"/>
      <c r="TXA4" s="84"/>
      <c r="TXB4" s="84"/>
      <c r="TXC4" s="84"/>
      <c r="TXD4" s="84"/>
      <c r="TXE4" s="84"/>
      <c r="TXF4" s="84"/>
      <c r="TXG4" s="84"/>
      <c r="TXH4" s="84"/>
      <c r="TXI4" s="84"/>
      <c r="TXJ4" s="84"/>
      <c r="TXK4" s="84"/>
      <c r="TXL4" s="84"/>
      <c r="TXM4" s="84"/>
      <c r="TXN4" s="84"/>
      <c r="TXO4" s="84"/>
      <c r="TXP4" s="84"/>
      <c r="TXQ4" s="84"/>
      <c r="TXR4" s="84"/>
      <c r="TXS4" s="84"/>
      <c r="TXT4" s="84"/>
      <c r="TXU4" s="84"/>
      <c r="TXV4" s="84"/>
      <c r="TXW4" s="84"/>
      <c r="TXX4" s="84"/>
      <c r="TXY4" s="84"/>
      <c r="TXZ4" s="84"/>
      <c r="TYA4" s="84"/>
      <c r="TYB4" s="84"/>
      <c r="TYC4" s="84"/>
      <c r="TYD4" s="84"/>
      <c r="TYE4" s="84"/>
      <c r="TYF4" s="84"/>
      <c r="TYG4" s="84"/>
      <c r="TYH4" s="84"/>
      <c r="TYI4" s="84"/>
      <c r="TYJ4" s="84"/>
      <c r="TYK4" s="84"/>
      <c r="TYL4" s="84"/>
      <c r="TYM4" s="84"/>
      <c r="TYN4" s="84"/>
      <c r="TYO4" s="84"/>
      <c r="TYP4" s="84"/>
      <c r="TYQ4" s="84"/>
      <c r="TYR4" s="84"/>
      <c r="TYS4" s="84"/>
      <c r="TYT4" s="84"/>
      <c r="TYU4" s="84"/>
      <c r="TYV4" s="84"/>
      <c r="TYW4" s="84"/>
      <c r="TYX4" s="84"/>
      <c r="TYY4" s="84"/>
      <c r="TYZ4" s="84"/>
      <c r="TZA4" s="84"/>
      <c r="TZB4" s="84"/>
      <c r="TZC4" s="84"/>
      <c r="TZD4" s="84"/>
      <c r="TZE4" s="84"/>
      <c r="TZF4" s="84"/>
      <c r="TZG4" s="84"/>
      <c r="TZH4" s="84"/>
      <c r="TZI4" s="84"/>
      <c r="TZJ4" s="84"/>
      <c r="TZK4" s="84"/>
      <c r="TZL4" s="84"/>
      <c r="TZM4" s="84"/>
      <c r="TZN4" s="84"/>
      <c r="TZO4" s="84"/>
      <c r="TZP4" s="84"/>
      <c r="TZQ4" s="84"/>
      <c r="TZR4" s="84"/>
      <c r="TZS4" s="84"/>
      <c r="TZT4" s="84"/>
      <c r="TZU4" s="84"/>
      <c r="TZV4" s="84"/>
      <c r="TZW4" s="84"/>
      <c r="TZX4" s="84"/>
      <c r="TZY4" s="84"/>
      <c r="TZZ4" s="84"/>
      <c r="UAA4" s="84"/>
      <c r="UAB4" s="84"/>
      <c r="UAC4" s="84"/>
      <c r="UAD4" s="84"/>
      <c r="UAE4" s="84"/>
      <c r="UAF4" s="84"/>
      <c r="UAG4" s="84"/>
      <c r="UAH4" s="84"/>
      <c r="UAI4" s="84"/>
      <c r="UAJ4" s="84"/>
      <c r="UAK4" s="84"/>
      <c r="UAL4" s="84"/>
      <c r="UAM4" s="84"/>
      <c r="UAN4" s="84"/>
      <c r="UAO4" s="84"/>
      <c r="UAP4" s="84"/>
      <c r="UAQ4" s="84"/>
      <c r="UAR4" s="84"/>
      <c r="UAS4" s="84"/>
      <c r="UAT4" s="84"/>
      <c r="UAU4" s="84"/>
      <c r="UAV4" s="84"/>
      <c r="UAW4" s="84"/>
      <c r="UAX4" s="84"/>
      <c r="UAY4" s="84"/>
      <c r="UAZ4" s="84"/>
      <c r="UBA4" s="84"/>
      <c r="UBB4" s="84"/>
      <c r="UBC4" s="84"/>
      <c r="UBD4" s="84"/>
      <c r="UBE4" s="84"/>
      <c r="UBF4" s="84"/>
      <c r="UBG4" s="84"/>
      <c r="UBH4" s="84"/>
      <c r="UBI4" s="84"/>
      <c r="UBJ4" s="84"/>
      <c r="UBK4" s="84"/>
      <c r="UBL4" s="84"/>
      <c r="UBM4" s="84"/>
      <c r="UBN4" s="84"/>
      <c r="UBO4" s="84"/>
      <c r="UBP4" s="84"/>
      <c r="UBQ4" s="84"/>
      <c r="UBR4" s="84"/>
      <c r="UBS4" s="84"/>
      <c r="UBT4" s="84"/>
      <c r="UBU4" s="84"/>
      <c r="UBV4" s="84"/>
      <c r="UBW4" s="84"/>
      <c r="UBX4" s="84"/>
      <c r="UBY4" s="84"/>
      <c r="UBZ4" s="84"/>
      <c r="UCA4" s="84"/>
      <c r="UCB4" s="84"/>
      <c r="UCC4" s="84"/>
      <c r="UCD4" s="84"/>
      <c r="UCE4" s="84"/>
      <c r="UCF4" s="84"/>
      <c r="UCG4" s="84"/>
      <c r="UCH4" s="84"/>
      <c r="UCI4" s="84"/>
      <c r="UCJ4" s="84"/>
      <c r="UCK4" s="84"/>
      <c r="UCL4" s="84"/>
      <c r="UCM4" s="84"/>
      <c r="UCN4" s="84"/>
      <c r="UCO4" s="84"/>
      <c r="UCP4" s="84"/>
      <c r="UCQ4" s="84"/>
      <c r="UCR4" s="84"/>
      <c r="UCS4" s="84"/>
      <c r="UCT4" s="84"/>
      <c r="UCU4" s="84"/>
      <c r="UCV4" s="84"/>
      <c r="UCW4" s="84"/>
      <c r="UCX4" s="84"/>
      <c r="UCY4" s="84"/>
      <c r="UCZ4" s="84"/>
      <c r="UDA4" s="84"/>
      <c r="UDB4" s="84"/>
      <c r="UDC4" s="84"/>
      <c r="UDD4" s="84"/>
      <c r="UDE4" s="84"/>
      <c r="UDF4" s="84"/>
      <c r="UDG4" s="84"/>
      <c r="UDH4" s="84"/>
      <c r="UDI4" s="84"/>
      <c r="UDJ4" s="84"/>
      <c r="UDK4" s="84"/>
      <c r="UDL4" s="84"/>
      <c r="UDM4" s="84"/>
      <c r="UDN4" s="84"/>
      <c r="UDO4" s="84"/>
      <c r="UDP4" s="84"/>
      <c r="UDQ4" s="84"/>
      <c r="UDR4" s="84"/>
      <c r="UDS4" s="84"/>
      <c r="UDT4" s="84"/>
      <c r="UDU4" s="84"/>
      <c r="UDV4" s="84"/>
      <c r="UDW4" s="84"/>
      <c r="UDX4" s="84"/>
      <c r="UDY4" s="84"/>
      <c r="UDZ4" s="84"/>
      <c r="UEA4" s="84"/>
      <c r="UEB4" s="84"/>
      <c r="UEC4" s="84"/>
      <c r="UED4" s="84"/>
      <c r="UEE4" s="84"/>
      <c r="UEF4" s="84"/>
      <c r="UEG4" s="84"/>
      <c r="UEH4" s="84"/>
      <c r="UEI4" s="84"/>
      <c r="UEJ4" s="84"/>
      <c r="UEK4" s="84"/>
      <c r="UEL4" s="84"/>
      <c r="UEM4" s="84"/>
      <c r="UEN4" s="84"/>
      <c r="UEO4" s="84"/>
      <c r="UEP4" s="84"/>
      <c r="UEQ4" s="84"/>
      <c r="UER4" s="84"/>
      <c r="UES4" s="84"/>
      <c r="UET4" s="84"/>
      <c r="UEU4" s="84"/>
      <c r="UEV4" s="84"/>
      <c r="UEW4" s="84"/>
      <c r="UEX4" s="84"/>
      <c r="UEY4" s="84"/>
      <c r="UEZ4" s="84"/>
      <c r="UFA4" s="84"/>
      <c r="UFB4" s="84"/>
      <c r="UFC4" s="84"/>
      <c r="UFD4" s="84"/>
      <c r="UFE4" s="84"/>
      <c r="UFF4" s="84"/>
      <c r="UFG4" s="84"/>
      <c r="UFH4" s="84"/>
      <c r="UFI4" s="84"/>
      <c r="UFJ4" s="84"/>
      <c r="UFK4" s="84"/>
      <c r="UFL4" s="84"/>
      <c r="UFM4" s="84"/>
      <c r="UFN4" s="84"/>
      <c r="UFO4" s="84"/>
      <c r="UFP4" s="84"/>
      <c r="UFQ4" s="84"/>
      <c r="UFR4" s="84"/>
      <c r="UFS4" s="84"/>
      <c r="UFT4" s="84"/>
      <c r="UFU4" s="84"/>
      <c r="UFV4" s="84"/>
      <c r="UFW4" s="84"/>
      <c r="UFX4" s="84"/>
      <c r="UFY4" s="84"/>
      <c r="UFZ4" s="84"/>
      <c r="UGA4" s="84"/>
      <c r="UGB4" s="84"/>
      <c r="UGC4" s="84"/>
      <c r="UGD4" s="84"/>
      <c r="UGE4" s="84"/>
      <c r="UGF4" s="84"/>
      <c r="UGG4" s="84"/>
      <c r="UGH4" s="84"/>
      <c r="UGI4" s="84"/>
      <c r="UGJ4" s="84"/>
      <c r="UGK4" s="84"/>
      <c r="UGL4" s="84"/>
      <c r="UGM4" s="84"/>
      <c r="UGN4" s="84"/>
      <c r="UGO4" s="84"/>
      <c r="UGP4" s="84"/>
      <c r="UGQ4" s="84"/>
      <c r="UGR4" s="84"/>
      <c r="UGS4" s="84"/>
      <c r="UGT4" s="84"/>
      <c r="UGU4" s="84"/>
      <c r="UGV4" s="84"/>
      <c r="UGW4" s="84"/>
      <c r="UGX4" s="84"/>
      <c r="UGY4" s="84"/>
      <c r="UGZ4" s="84"/>
      <c r="UHA4" s="84"/>
      <c r="UHB4" s="84"/>
      <c r="UHC4" s="84"/>
      <c r="UHD4" s="84"/>
      <c r="UHE4" s="84"/>
      <c r="UHF4" s="84"/>
      <c r="UHG4" s="84"/>
      <c r="UHH4" s="84"/>
      <c r="UHI4" s="84"/>
      <c r="UHJ4" s="84"/>
      <c r="UHK4" s="84"/>
      <c r="UHL4" s="84"/>
      <c r="UHM4" s="84"/>
      <c r="UHN4" s="84"/>
      <c r="UHO4" s="84"/>
      <c r="UHP4" s="84"/>
      <c r="UHQ4" s="84"/>
      <c r="UHR4" s="84"/>
      <c r="UHS4" s="84"/>
      <c r="UHT4" s="84"/>
      <c r="UHU4" s="84"/>
      <c r="UHV4" s="84"/>
      <c r="UHW4" s="84"/>
      <c r="UHX4" s="84"/>
      <c r="UHY4" s="84"/>
      <c r="UHZ4" s="84"/>
      <c r="UIA4" s="84"/>
      <c r="UIB4" s="84"/>
      <c r="UIC4" s="84"/>
      <c r="UID4" s="84"/>
      <c r="UIE4" s="84"/>
      <c r="UIF4" s="84"/>
      <c r="UIG4" s="84"/>
      <c r="UIH4" s="84"/>
      <c r="UII4" s="84"/>
      <c r="UIJ4" s="84"/>
      <c r="UIK4" s="84"/>
      <c r="UIL4" s="84"/>
      <c r="UIM4" s="84"/>
      <c r="UIN4" s="84"/>
      <c r="UIO4" s="84"/>
      <c r="UIP4" s="84"/>
      <c r="UIQ4" s="84"/>
      <c r="UIR4" s="84"/>
      <c r="UIS4" s="84"/>
      <c r="UIT4" s="84"/>
      <c r="UIU4" s="84"/>
      <c r="UIV4" s="84"/>
      <c r="UIW4" s="84"/>
      <c r="UIX4" s="84"/>
      <c r="UIY4" s="84"/>
      <c r="UIZ4" s="84"/>
      <c r="UJA4" s="84"/>
      <c r="UJB4" s="84"/>
      <c r="UJC4" s="84"/>
      <c r="UJD4" s="84"/>
      <c r="UJE4" s="84"/>
      <c r="UJF4" s="84"/>
      <c r="UJG4" s="84"/>
      <c r="UJH4" s="84"/>
      <c r="UJI4" s="84"/>
      <c r="UJJ4" s="84"/>
      <c r="UJK4" s="84"/>
      <c r="UJL4" s="84"/>
      <c r="UJM4" s="84"/>
      <c r="UJN4" s="84"/>
      <c r="UJO4" s="84"/>
      <c r="UJP4" s="84"/>
      <c r="UJQ4" s="84"/>
      <c r="UJR4" s="84"/>
      <c r="UJS4" s="84"/>
      <c r="UJT4" s="84"/>
      <c r="UJU4" s="84"/>
      <c r="UJV4" s="84"/>
      <c r="UJW4" s="84"/>
      <c r="UJX4" s="84"/>
      <c r="UJY4" s="84"/>
      <c r="UJZ4" s="84"/>
      <c r="UKA4" s="84"/>
      <c r="UKB4" s="84"/>
      <c r="UKC4" s="84"/>
      <c r="UKD4" s="84"/>
      <c r="UKE4" s="84"/>
      <c r="UKF4" s="84"/>
      <c r="UKG4" s="84"/>
      <c r="UKH4" s="84"/>
      <c r="UKI4" s="84"/>
      <c r="UKJ4" s="84"/>
      <c r="UKK4" s="84"/>
      <c r="UKL4" s="84"/>
      <c r="UKM4" s="84"/>
      <c r="UKN4" s="84"/>
      <c r="UKO4" s="84"/>
      <c r="UKP4" s="84"/>
      <c r="UKQ4" s="84"/>
      <c r="UKR4" s="84"/>
      <c r="UKS4" s="84"/>
      <c r="UKT4" s="84"/>
      <c r="UKU4" s="84"/>
      <c r="UKV4" s="84"/>
      <c r="UKW4" s="84"/>
      <c r="UKX4" s="84"/>
      <c r="UKY4" s="84"/>
      <c r="UKZ4" s="84"/>
      <c r="ULA4" s="84"/>
      <c r="ULB4" s="84"/>
      <c r="ULC4" s="84"/>
      <c r="ULD4" s="84"/>
      <c r="ULE4" s="84"/>
      <c r="ULF4" s="84"/>
      <c r="ULG4" s="84"/>
      <c r="ULH4" s="84"/>
      <c r="ULI4" s="84"/>
      <c r="ULJ4" s="84"/>
      <c r="ULK4" s="84"/>
      <c r="ULL4" s="84"/>
      <c r="ULM4" s="84"/>
      <c r="ULN4" s="84"/>
      <c r="ULO4" s="84"/>
      <c r="ULP4" s="84"/>
      <c r="ULQ4" s="84"/>
      <c r="ULR4" s="84"/>
      <c r="ULS4" s="84"/>
      <c r="ULT4" s="84"/>
      <c r="ULU4" s="84"/>
      <c r="ULV4" s="84"/>
      <c r="ULW4" s="84"/>
      <c r="ULX4" s="84"/>
      <c r="ULY4" s="84"/>
      <c r="ULZ4" s="84"/>
      <c r="UMA4" s="84"/>
      <c r="UMB4" s="84"/>
      <c r="UMC4" s="84"/>
      <c r="UMD4" s="84"/>
      <c r="UME4" s="84"/>
      <c r="UMF4" s="84"/>
      <c r="UMG4" s="84"/>
      <c r="UMH4" s="84"/>
      <c r="UMI4" s="84"/>
      <c r="UMJ4" s="84"/>
      <c r="UMK4" s="84"/>
      <c r="UML4" s="84"/>
      <c r="UMM4" s="84"/>
      <c r="UMN4" s="84"/>
      <c r="UMO4" s="84"/>
      <c r="UMP4" s="84"/>
      <c r="UMQ4" s="84"/>
      <c r="UMR4" s="84"/>
      <c r="UMS4" s="84"/>
      <c r="UMT4" s="84"/>
      <c r="UMU4" s="84"/>
      <c r="UMV4" s="84"/>
      <c r="UMW4" s="84"/>
      <c r="UMX4" s="84"/>
      <c r="UMY4" s="84"/>
      <c r="UMZ4" s="84"/>
      <c r="UNA4" s="84"/>
      <c r="UNB4" s="84"/>
      <c r="UNC4" s="84"/>
      <c r="UND4" s="84"/>
      <c r="UNE4" s="84"/>
      <c r="UNF4" s="84"/>
      <c r="UNG4" s="84"/>
      <c r="UNH4" s="84"/>
      <c r="UNI4" s="84"/>
      <c r="UNJ4" s="84"/>
      <c r="UNK4" s="84"/>
      <c r="UNL4" s="84"/>
      <c r="UNM4" s="84"/>
      <c r="UNN4" s="84"/>
      <c r="UNO4" s="84"/>
      <c r="UNP4" s="84"/>
      <c r="UNQ4" s="84"/>
      <c r="UNR4" s="84"/>
      <c r="UNS4" s="84"/>
      <c r="UNT4" s="84"/>
      <c r="UNU4" s="84"/>
      <c r="UNV4" s="84"/>
      <c r="UNW4" s="84"/>
      <c r="UNX4" s="84"/>
      <c r="UNY4" s="84"/>
      <c r="UNZ4" s="84"/>
      <c r="UOA4" s="84"/>
      <c r="UOB4" s="84"/>
      <c r="UOC4" s="84"/>
      <c r="UOD4" s="84"/>
      <c r="UOE4" s="84"/>
      <c r="UOF4" s="84"/>
      <c r="UOG4" s="84"/>
      <c r="UOH4" s="84"/>
      <c r="UOI4" s="84"/>
      <c r="UOJ4" s="84"/>
      <c r="UOK4" s="84"/>
      <c r="UOL4" s="84"/>
      <c r="UOM4" s="84"/>
      <c r="UON4" s="84"/>
      <c r="UOO4" s="84"/>
      <c r="UOP4" s="84"/>
      <c r="UOQ4" s="84"/>
      <c r="UOR4" s="84"/>
      <c r="UOS4" s="84"/>
      <c r="UOT4" s="84"/>
      <c r="UOU4" s="84"/>
      <c r="UOV4" s="84"/>
      <c r="UOW4" s="84"/>
      <c r="UOX4" s="84"/>
      <c r="UOY4" s="84"/>
      <c r="UOZ4" s="84"/>
      <c r="UPA4" s="84"/>
      <c r="UPB4" s="84"/>
      <c r="UPC4" s="84"/>
      <c r="UPD4" s="84"/>
      <c r="UPE4" s="84"/>
      <c r="UPF4" s="84"/>
      <c r="UPG4" s="84"/>
      <c r="UPH4" s="84"/>
      <c r="UPI4" s="84"/>
      <c r="UPJ4" s="84"/>
      <c r="UPK4" s="84"/>
      <c r="UPL4" s="84"/>
      <c r="UPM4" s="84"/>
      <c r="UPN4" s="84"/>
      <c r="UPO4" s="84"/>
      <c r="UPP4" s="84"/>
      <c r="UPQ4" s="84"/>
      <c r="UPR4" s="84"/>
      <c r="UPS4" s="84"/>
      <c r="UPT4" s="84"/>
      <c r="UPU4" s="84"/>
      <c r="UPV4" s="84"/>
      <c r="UPW4" s="84"/>
      <c r="UPX4" s="84"/>
      <c r="UPY4" s="84"/>
      <c r="UPZ4" s="84"/>
      <c r="UQA4" s="84"/>
      <c r="UQB4" s="84"/>
      <c r="UQC4" s="84"/>
      <c r="UQD4" s="84"/>
      <c r="UQE4" s="84"/>
      <c r="UQF4" s="84"/>
      <c r="UQG4" s="84"/>
      <c r="UQH4" s="84"/>
      <c r="UQI4" s="84"/>
      <c r="UQJ4" s="84"/>
      <c r="UQK4" s="84"/>
      <c r="UQL4" s="84"/>
      <c r="UQM4" s="84"/>
      <c r="UQN4" s="84"/>
      <c r="UQO4" s="84"/>
      <c r="UQP4" s="84"/>
      <c r="UQQ4" s="84"/>
      <c r="UQR4" s="84"/>
      <c r="UQS4" s="84"/>
      <c r="UQT4" s="84"/>
      <c r="UQU4" s="84"/>
      <c r="UQV4" s="84"/>
      <c r="UQW4" s="84"/>
      <c r="UQX4" s="84"/>
      <c r="UQY4" s="84"/>
      <c r="UQZ4" s="84"/>
      <c r="URA4" s="84"/>
      <c r="URB4" s="84"/>
      <c r="URC4" s="84"/>
      <c r="URD4" s="84"/>
      <c r="URE4" s="84"/>
      <c r="URF4" s="84"/>
      <c r="URG4" s="84"/>
      <c r="URH4" s="84"/>
      <c r="URI4" s="84"/>
      <c r="URJ4" s="84"/>
      <c r="URK4" s="84"/>
      <c r="URL4" s="84"/>
      <c r="URM4" s="84"/>
      <c r="URN4" s="84"/>
      <c r="URO4" s="84"/>
      <c r="URP4" s="84"/>
      <c r="URQ4" s="84"/>
      <c r="URR4" s="84"/>
      <c r="URS4" s="84"/>
      <c r="URT4" s="84"/>
      <c r="URU4" s="84"/>
      <c r="URV4" s="84"/>
      <c r="URW4" s="84"/>
      <c r="URX4" s="84"/>
      <c r="URY4" s="84"/>
      <c r="URZ4" s="84"/>
      <c r="USA4" s="84"/>
      <c r="USB4" s="84"/>
      <c r="USC4" s="84"/>
      <c r="USD4" s="84"/>
      <c r="USE4" s="84"/>
      <c r="USF4" s="84"/>
      <c r="USG4" s="84"/>
      <c r="USH4" s="84"/>
      <c r="USI4" s="84"/>
      <c r="USJ4" s="84"/>
      <c r="USK4" s="84"/>
      <c r="USL4" s="84"/>
      <c r="USM4" s="84"/>
      <c r="USN4" s="84"/>
      <c r="USO4" s="84"/>
      <c r="USP4" s="84"/>
      <c r="USQ4" s="84"/>
      <c r="USR4" s="84"/>
      <c r="USS4" s="84"/>
      <c r="UST4" s="84"/>
      <c r="USU4" s="84"/>
      <c r="USV4" s="84"/>
      <c r="USW4" s="84"/>
      <c r="USX4" s="84"/>
      <c r="USY4" s="84"/>
      <c r="USZ4" s="84"/>
      <c r="UTA4" s="84"/>
      <c r="UTB4" s="84"/>
      <c r="UTC4" s="84"/>
      <c r="UTD4" s="84"/>
      <c r="UTE4" s="84"/>
      <c r="UTF4" s="84"/>
      <c r="UTG4" s="84"/>
      <c r="UTH4" s="84"/>
      <c r="UTI4" s="84"/>
      <c r="UTJ4" s="84"/>
      <c r="UTK4" s="84"/>
      <c r="UTL4" s="84"/>
      <c r="UTM4" s="84"/>
      <c r="UTN4" s="84"/>
      <c r="UTO4" s="84"/>
      <c r="UTP4" s="84"/>
      <c r="UTQ4" s="84"/>
      <c r="UTR4" s="84"/>
      <c r="UTS4" s="84"/>
      <c r="UTT4" s="84"/>
      <c r="UTU4" s="84"/>
      <c r="UTV4" s="84"/>
      <c r="UTW4" s="84"/>
      <c r="UTX4" s="84"/>
      <c r="UTY4" s="84"/>
      <c r="UTZ4" s="84"/>
      <c r="UUA4" s="84"/>
      <c r="UUB4" s="84"/>
      <c r="UUC4" s="84"/>
      <c r="UUD4" s="84"/>
      <c r="UUE4" s="84"/>
      <c r="UUF4" s="84"/>
      <c r="UUG4" s="84"/>
      <c r="UUH4" s="84"/>
      <c r="UUI4" s="84"/>
      <c r="UUJ4" s="84"/>
      <c r="UUK4" s="84"/>
      <c r="UUL4" s="84"/>
      <c r="UUM4" s="84"/>
      <c r="UUN4" s="84"/>
      <c r="UUO4" s="84"/>
      <c r="UUP4" s="84"/>
      <c r="UUQ4" s="84"/>
      <c r="UUR4" s="84"/>
      <c r="UUS4" s="84"/>
      <c r="UUT4" s="84"/>
      <c r="UUU4" s="84"/>
      <c r="UUV4" s="84"/>
      <c r="UUW4" s="84"/>
      <c r="UUX4" s="84"/>
      <c r="UUY4" s="84"/>
      <c r="UUZ4" s="84"/>
      <c r="UVA4" s="84"/>
      <c r="UVB4" s="84"/>
      <c r="UVC4" s="84"/>
      <c r="UVD4" s="84"/>
      <c r="UVE4" s="84"/>
      <c r="UVF4" s="84"/>
      <c r="UVG4" s="84"/>
      <c r="UVH4" s="84"/>
      <c r="UVI4" s="84"/>
      <c r="UVJ4" s="84"/>
      <c r="UVK4" s="84"/>
      <c r="UVL4" s="84"/>
      <c r="UVM4" s="84"/>
      <c r="UVN4" s="84"/>
      <c r="UVO4" s="84"/>
      <c r="UVP4" s="84"/>
      <c r="UVQ4" s="84"/>
      <c r="UVR4" s="84"/>
      <c r="UVS4" s="84"/>
      <c r="UVT4" s="84"/>
      <c r="UVU4" s="84"/>
      <c r="UVV4" s="84"/>
      <c r="UVW4" s="84"/>
      <c r="UVX4" s="84"/>
      <c r="UVY4" s="84"/>
      <c r="UVZ4" s="84"/>
      <c r="UWA4" s="84"/>
      <c r="UWB4" s="84"/>
      <c r="UWC4" s="84"/>
      <c r="UWD4" s="84"/>
      <c r="UWE4" s="84"/>
      <c r="UWF4" s="84"/>
      <c r="UWG4" s="84"/>
      <c r="UWH4" s="84"/>
      <c r="UWI4" s="84"/>
      <c r="UWJ4" s="84"/>
      <c r="UWK4" s="84"/>
      <c r="UWL4" s="84"/>
      <c r="UWM4" s="84"/>
      <c r="UWN4" s="84"/>
      <c r="UWO4" s="84"/>
      <c r="UWP4" s="84"/>
      <c r="UWQ4" s="84"/>
      <c r="UWR4" s="84"/>
      <c r="UWS4" s="84"/>
      <c r="UWT4" s="84"/>
      <c r="UWU4" s="84"/>
      <c r="UWV4" s="84"/>
      <c r="UWW4" s="84"/>
      <c r="UWX4" s="84"/>
      <c r="UWY4" s="84"/>
      <c r="UWZ4" s="84"/>
      <c r="UXA4" s="84"/>
      <c r="UXB4" s="84"/>
      <c r="UXC4" s="84"/>
      <c r="UXD4" s="84"/>
      <c r="UXE4" s="84"/>
      <c r="UXF4" s="84"/>
      <c r="UXG4" s="84"/>
      <c r="UXH4" s="84"/>
      <c r="UXI4" s="84"/>
      <c r="UXJ4" s="84"/>
      <c r="UXK4" s="84"/>
      <c r="UXL4" s="84"/>
      <c r="UXM4" s="84"/>
      <c r="UXN4" s="84"/>
      <c r="UXO4" s="84"/>
      <c r="UXP4" s="84"/>
      <c r="UXQ4" s="84"/>
      <c r="UXR4" s="84"/>
      <c r="UXS4" s="84"/>
      <c r="UXT4" s="84"/>
      <c r="UXU4" s="84"/>
      <c r="UXV4" s="84"/>
      <c r="UXW4" s="84"/>
      <c r="UXX4" s="84"/>
      <c r="UXY4" s="84"/>
      <c r="UXZ4" s="84"/>
      <c r="UYA4" s="84"/>
      <c r="UYB4" s="84"/>
      <c r="UYC4" s="84"/>
      <c r="UYD4" s="84"/>
      <c r="UYE4" s="84"/>
      <c r="UYF4" s="84"/>
      <c r="UYG4" s="84"/>
      <c r="UYH4" s="84"/>
      <c r="UYI4" s="84"/>
      <c r="UYJ4" s="84"/>
      <c r="UYK4" s="84"/>
      <c r="UYL4" s="84"/>
      <c r="UYM4" s="84"/>
      <c r="UYN4" s="84"/>
      <c r="UYO4" s="84"/>
      <c r="UYP4" s="84"/>
      <c r="UYQ4" s="84"/>
      <c r="UYR4" s="84"/>
      <c r="UYS4" s="84"/>
      <c r="UYT4" s="84"/>
      <c r="UYU4" s="84"/>
      <c r="UYV4" s="84"/>
      <c r="UYW4" s="84"/>
      <c r="UYX4" s="84"/>
      <c r="UYY4" s="84"/>
      <c r="UYZ4" s="84"/>
      <c r="UZA4" s="84"/>
      <c r="UZB4" s="84"/>
      <c r="UZC4" s="84"/>
      <c r="UZD4" s="84"/>
      <c r="UZE4" s="84"/>
      <c r="UZF4" s="84"/>
      <c r="UZG4" s="84"/>
      <c r="UZH4" s="84"/>
      <c r="UZI4" s="84"/>
      <c r="UZJ4" s="84"/>
      <c r="UZK4" s="84"/>
      <c r="UZL4" s="84"/>
      <c r="UZM4" s="84"/>
      <c r="UZN4" s="84"/>
      <c r="UZO4" s="84"/>
      <c r="UZP4" s="84"/>
      <c r="UZQ4" s="84"/>
      <c r="UZR4" s="84"/>
      <c r="UZS4" s="84"/>
      <c r="UZT4" s="84"/>
      <c r="UZU4" s="84"/>
      <c r="UZV4" s="84"/>
      <c r="UZW4" s="84"/>
      <c r="UZX4" s="84"/>
      <c r="UZY4" s="84"/>
      <c r="UZZ4" s="84"/>
      <c r="VAA4" s="84"/>
      <c r="VAB4" s="84"/>
      <c r="VAC4" s="84"/>
      <c r="VAD4" s="84"/>
      <c r="VAE4" s="84"/>
      <c r="VAF4" s="84"/>
      <c r="VAG4" s="84"/>
      <c r="VAH4" s="84"/>
      <c r="VAI4" s="84"/>
      <c r="VAJ4" s="84"/>
      <c r="VAK4" s="84"/>
      <c r="VAL4" s="84"/>
      <c r="VAM4" s="84"/>
      <c r="VAN4" s="84"/>
      <c r="VAO4" s="84"/>
      <c r="VAP4" s="84"/>
      <c r="VAQ4" s="84"/>
      <c r="VAR4" s="84"/>
      <c r="VAS4" s="84"/>
      <c r="VAT4" s="84"/>
      <c r="VAU4" s="84"/>
      <c r="VAV4" s="84"/>
      <c r="VAW4" s="84"/>
      <c r="VAX4" s="84"/>
      <c r="VAY4" s="84"/>
      <c r="VAZ4" s="84"/>
      <c r="VBA4" s="84"/>
      <c r="VBB4" s="84"/>
      <c r="VBC4" s="84"/>
      <c r="VBD4" s="84"/>
      <c r="VBE4" s="84"/>
      <c r="VBF4" s="84"/>
      <c r="VBG4" s="84"/>
      <c r="VBH4" s="84"/>
      <c r="VBI4" s="84"/>
      <c r="VBJ4" s="84"/>
      <c r="VBK4" s="84"/>
      <c r="VBL4" s="84"/>
      <c r="VBM4" s="84"/>
      <c r="VBN4" s="84"/>
      <c r="VBO4" s="84"/>
      <c r="VBP4" s="84"/>
      <c r="VBQ4" s="84"/>
      <c r="VBR4" s="84"/>
      <c r="VBS4" s="84"/>
      <c r="VBT4" s="84"/>
      <c r="VBU4" s="84"/>
      <c r="VBV4" s="84"/>
      <c r="VBW4" s="84"/>
      <c r="VBX4" s="84"/>
      <c r="VBY4" s="84"/>
      <c r="VBZ4" s="84"/>
      <c r="VCA4" s="84"/>
      <c r="VCB4" s="84"/>
      <c r="VCC4" s="84"/>
      <c r="VCD4" s="84"/>
      <c r="VCE4" s="84"/>
      <c r="VCF4" s="84"/>
      <c r="VCG4" s="84"/>
      <c r="VCH4" s="84"/>
      <c r="VCI4" s="84"/>
      <c r="VCJ4" s="84"/>
      <c r="VCK4" s="84"/>
      <c r="VCL4" s="84"/>
      <c r="VCM4" s="84"/>
      <c r="VCN4" s="84"/>
      <c r="VCO4" s="84"/>
      <c r="VCP4" s="84"/>
      <c r="VCQ4" s="84"/>
      <c r="VCR4" s="84"/>
      <c r="VCS4" s="84"/>
      <c r="VCT4" s="84"/>
      <c r="VCU4" s="84"/>
      <c r="VCV4" s="84"/>
      <c r="VCW4" s="84"/>
      <c r="VCX4" s="84"/>
      <c r="VCY4" s="84"/>
      <c r="VCZ4" s="84"/>
      <c r="VDA4" s="84"/>
      <c r="VDB4" s="84"/>
      <c r="VDC4" s="84"/>
      <c r="VDD4" s="84"/>
      <c r="VDE4" s="84"/>
      <c r="VDF4" s="84"/>
      <c r="VDG4" s="84"/>
      <c r="VDH4" s="84"/>
      <c r="VDI4" s="84"/>
      <c r="VDJ4" s="84"/>
      <c r="VDK4" s="84"/>
      <c r="VDL4" s="84"/>
      <c r="VDM4" s="84"/>
      <c r="VDN4" s="84"/>
      <c r="VDO4" s="84"/>
      <c r="VDP4" s="84"/>
      <c r="VDQ4" s="84"/>
      <c r="VDR4" s="84"/>
      <c r="VDS4" s="84"/>
      <c r="VDT4" s="84"/>
      <c r="VDU4" s="84"/>
      <c r="VDV4" s="84"/>
      <c r="VDW4" s="84"/>
      <c r="VDX4" s="84"/>
      <c r="VDY4" s="84"/>
      <c r="VDZ4" s="84"/>
      <c r="VEA4" s="84"/>
      <c r="VEB4" s="84"/>
      <c r="VEC4" s="84"/>
      <c r="VED4" s="84"/>
      <c r="VEE4" s="84"/>
      <c r="VEF4" s="84"/>
      <c r="VEG4" s="84"/>
      <c r="VEH4" s="84"/>
      <c r="VEI4" s="84"/>
      <c r="VEJ4" s="84"/>
      <c r="VEK4" s="84"/>
      <c r="VEL4" s="84"/>
      <c r="VEM4" s="84"/>
      <c r="VEN4" s="84"/>
      <c r="VEO4" s="84"/>
      <c r="VEP4" s="84"/>
      <c r="VEQ4" s="84"/>
      <c r="VER4" s="84"/>
      <c r="VES4" s="84"/>
      <c r="VET4" s="84"/>
      <c r="VEU4" s="84"/>
      <c r="VEV4" s="84"/>
      <c r="VEW4" s="84"/>
      <c r="VEX4" s="84"/>
      <c r="VEY4" s="84"/>
      <c r="VEZ4" s="84"/>
      <c r="VFA4" s="84"/>
      <c r="VFB4" s="84"/>
      <c r="VFC4" s="84"/>
      <c r="VFD4" s="84"/>
      <c r="VFE4" s="84"/>
      <c r="VFF4" s="84"/>
      <c r="VFG4" s="84"/>
      <c r="VFH4" s="84"/>
      <c r="VFI4" s="84"/>
      <c r="VFJ4" s="84"/>
      <c r="VFK4" s="84"/>
      <c r="VFL4" s="84"/>
      <c r="VFM4" s="84"/>
      <c r="VFN4" s="84"/>
      <c r="VFO4" s="84"/>
      <c r="VFP4" s="84"/>
      <c r="VFQ4" s="84"/>
      <c r="VFR4" s="84"/>
      <c r="VFS4" s="84"/>
      <c r="VFT4" s="84"/>
      <c r="VFU4" s="84"/>
      <c r="VFV4" s="84"/>
      <c r="VFW4" s="84"/>
      <c r="VFX4" s="84"/>
      <c r="VFY4" s="84"/>
      <c r="VFZ4" s="84"/>
      <c r="VGA4" s="84"/>
      <c r="VGB4" s="84"/>
      <c r="VGC4" s="84"/>
      <c r="VGD4" s="84"/>
      <c r="VGE4" s="84"/>
      <c r="VGF4" s="84"/>
      <c r="VGG4" s="84"/>
      <c r="VGH4" s="84"/>
      <c r="VGI4" s="84"/>
      <c r="VGJ4" s="84"/>
      <c r="VGK4" s="84"/>
      <c r="VGL4" s="84"/>
      <c r="VGM4" s="84"/>
      <c r="VGN4" s="84"/>
      <c r="VGO4" s="84"/>
      <c r="VGP4" s="84"/>
      <c r="VGQ4" s="84"/>
      <c r="VGR4" s="84"/>
      <c r="VGS4" s="84"/>
      <c r="VGT4" s="84"/>
      <c r="VGU4" s="84"/>
      <c r="VGV4" s="84"/>
      <c r="VGW4" s="84"/>
      <c r="VGX4" s="84"/>
      <c r="VGY4" s="84"/>
      <c r="VGZ4" s="84"/>
      <c r="VHA4" s="84"/>
      <c r="VHB4" s="84"/>
      <c r="VHC4" s="84"/>
      <c r="VHD4" s="84"/>
      <c r="VHE4" s="84"/>
      <c r="VHF4" s="84"/>
      <c r="VHG4" s="84"/>
      <c r="VHH4" s="84"/>
      <c r="VHI4" s="84"/>
      <c r="VHJ4" s="84"/>
      <c r="VHK4" s="84"/>
      <c r="VHL4" s="84"/>
      <c r="VHM4" s="84"/>
      <c r="VHN4" s="84"/>
      <c r="VHO4" s="84"/>
      <c r="VHP4" s="84"/>
      <c r="VHQ4" s="84"/>
      <c r="VHR4" s="84"/>
      <c r="VHS4" s="84"/>
      <c r="VHT4" s="84"/>
      <c r="VHU4" s="84"/>
      <c r="VHV4" s="84"/>
      <c r="VHW4" s="84"/>
      <c r="VHX4" s="84"/>
      <c r="VHY4" s="84"/>
      <c r="VHZ4" s="84"/>
      <c r="VIA4" s="84"/>
      <c r="VIB4" s="84"/>
      <c r="VIC4" s="84"/>
      <c r="VID4" s="84"/>
      <c r="VIE4" s="84"/>
      <c r="VIF4" s="84"/>
      <c r="VIG4" s="84"/>
      <c r="VIH4" s="84"/>
      <c r="VII4" s="84"/>
      <c r="VIJ4" s="84"/>
      <c r="VIK4" s="84"/>
      <c r="VIL4" s="84"/>
      <c r="VIM4" s="84"/>
      <c r="VIN4" s="84"/>
      <c r="VIO4" s="84"/>
      <c r="VIP4" s="84"/>
      <c r="VIQ4" s="84"/>
      <c r="VIR4" s="84"/>
      <c r="VIS4" s="84"/>
      <c r="VIT4" s="84"/>
      <c r="VIU4" s="84"/>
      <c r="VIV4" s="84"/>
      <c r="VIW4" s="84"/>
      <c r="VIX4" s="84"/>
      <c r="VIY4" s="84"/>
      <c r="VIZ4" s="84"/>
      <c r="VJA4" s="84"/>
      <c r="VJB4" s="84"/>
      <c r="VJC4" s="84"/>
      <c r="VJD4" s="84"/>
      <c r="VJE4" s="84"/>
      <c r="VJF4" s="84"/>
      <c r="VJG4" s="84"/>
      <c r="VJH4" s="84"/>
      <c r="VJI4" s="84"/>
      <c r="VJJ4" s="84"/>
      <c r="VJK4" s="84"/>
      <c r="VJL4" s="84"/>
      <c r="VJM4" s="84"/>
      <c r="VJN4" s="84"/>
      <c r="VJO4" s="84"/>
      <c r="VJP4" s="84"/>
      <c r="VJQ4" s="84"/>
      <c r="VJR4" s="84"/>
      <c r="VJS4" s="84"/>
      <c r="VJT4" s="84"/>
      <c r="VJU4" s="84"/>
      <c r="VJV4" s="84"/>
      <c r="VJW4" s="84"/>
      <c r="VJX4" s="84"/>
      <c r="VJY4" s="84"/>
      <c r="VJZ4" s="84"/>
      <c r="VKA4" s="84"/>
      <c r="VKB4" s="84"/>
      <c r="VKC4" s="84"/>
      <c r="VKD4" s="84"/>
      <c r="VKE4" s="84"/>
      <c r="VKF4" s="84"/>
      <c r="VKG4" s="84"/>
      <c r="VKH4" s="84"/>
      <c r="VKI4" s="84"/>
      <c r="VKJ4" s="84"/>
      <c r="VKK4" s="84"/>
      <c r="VKL4" s="84"/>
      <c r="VKM4" s="84"/>
      <c r="VKN4" s="84"/>
      <c r="VKO4" s="84"/>
      <c r="VKP4" s="84"/>
      <c r="VKQ4" s="84"/>
      <c r="VKR4" s="84"/>
      <c r="VKS4" s="84"/>
      <c r="VKT4" s="84"/>
      <c r="VKU4" s="84"/>
      <c r="VKV4" s="84"/>
      <c r="VKW4" s="84"/>
      <c r="VKX4" s="84"/>
      <c r="VKY4" s="84"/>
      <c r="VKZ4" s="84"/>
      <c r="VLA4" s="84"/>
      <c r="VLB4" s="84"/>
      <c r="VLC4" s="84"/>
      <c r="VLD4" s="84"/>
      <c r="VLE4" s="84"/>
      <c r="VLF4" s="84"/>
      <c r="VLG4" s="84"/>
      <c r="VLH4" s="84"/>
      <c r="VLI4" s="84"/>
      <c r="VLJ4" s="84"/>
      <c r="VLK4" s="84"/>
      <c r="VLL4" s="84"/>
      <c r="VLM4" s="84"/>
      <c r="VLN4" s="84"/>
      <c r="VLO4" s="84"/>
      <c r="VLP4" s="84"/>
      <c r="VLQ4" s="84"/>
      <c r="VLR4" s="84"/>
      <c r="VLS4" s="84"/>
      <c r="VLT4" s="84"/>
      <c r="VLU4" s="84"/>
      <c r="VLV4" s="84"/>
      <c r="VLW4" s="84"/>
      <c r="VLX4" s="84"/>
      <c r="VLY4" s="84"/>
      <c r="VLZ4" s="84"/>
      <c r="VMA4" s="84"/>
      <c r="VMB4" s="84"/>
      <c r="VMC4" s="84"/>
      <c r="VMD4" s="84"/>
      <c r="VME4" s="84"/>
      <c r="VMF4" s="84"/>
      <c r="VMG4" s="84"/>
      <c r="VMH4" s="84"/>
      <c r="VMI4" s="84"/>
      <c r="VMJ4" s="84"/>
      <c r="VMK4" s="84"/>
      <c r="VML4" s="84"/>
      <c r="VMM4" s="84"/>
      <c r="VMN4" s="84"/>
      <c r="VMO4" s="84"/>
      <c r="VMP4" s="84"/>
      <c r="VMQ4" s="84"/>
      <c r="VMR4" s="84"/>
      <c r="VMS4" s="84"/>
      <c r="VMT4" s="84"/>
      <c r="VMU4" s="84"/>
      <c r="VMV4" s="84"/>
      <c r="VMW4" s="84"/>
      <c r="VMX4" s="84"/>
      <c r="VMY4" s="84"/>
      <c r="VMZ4" s="84"/>
      <c r="VNA4" s="84"/>
      <c r="VNB4" s="84"/>
      <c r="VNC4" s="84"/>
      <c r="VND4" s="84"/>
      <c r="VNE4" s="84"/>
      <c r="VNF4" s="84"/>
      <c r="VNG4" s="84"/>
      <c r="VNH4" s="84"/>
      <c r="VNI4" s="84"/>
      <c r="VNJ4" s="84"/>
      <c r="VNK4" s="84"/>
      <c r="VNL4" s="84"/>
      <c r="VNM4" s="84"/>
      <c r="VNN4" s="84"/>
      <c r="VNO4" s="84"/>
      <c r="VNP4" s="84"/>
      <c r="VNQ4" s="84"/>
      <c r="VNR4" s="84"/>
      <c r="VNS4" s="84"/>
      <c r="VNT4" s="84"/>
      <c r="VNU4" s="84"/>
      <c r="VNV4" s="84"/>
      <c r="VNW4" s="84"/>
      <c r="VNX4" s="84"/>
      <c r="VNY4" s="84"/>
      <c r="VNZ4" s="84"/>
      <c r="VOA4" s="84"/>
      <c r="VOB4" s="84"/>
      <c r="VOC4" s="84"/>
      <c r="VOD4" s="84"/>
      <c r="VOE4" s="84"/>
      <c r="VOF4" s="84"/>
      <c r="VOG4" s="84"/>
      <c r="VOH4" s="84"/>
      <c r="VOI4" s="84"/>
      <c r="VOJ4" s="84"/>
      <c r="VOK4" s="84"/>
      <c r="VOL4" s="84"/>
      <c r="VOM4" s="84"/>
      <c r="VON4" s="84"/>
      <c r="VOO4" s="84"/>
      <c r="VOP4" s="84"/>
      <c r="VOQ4" s="84"/>
      <c r="VOR4" s="84"/>
      <c r="VOS4" s="84"/>
      <c r="VOT4" s="84"/>
      <c r="VOU4" s="84"/>
      <c r="VOV4" s="84"/>
      <c r="VOW4" s="84"/>
      <c r="VOX4" s="84"/>
      <c r="VOY4" s="84"/>
      <c r="VOZ4" s="84"/>
      <c r="VPA4" s="84"/>
      <c r="VPB4" s="84"/>
      <c r="VPC4" s="84"/>
      <c r="VPD4" s="84"/>
      <c r="VPE4" s="84"/>
      <c r="VPF4" s="84"/>
      <c r="VPG4" s="84"/>
      <c r="VPH4" s="84"/>
      <c r="VPI4" s="84"/>
      <c r="VPJ4" s="84"/>
      <c r="VPK4" s="84"/>
      <c r="VPL4" s="84"/>
      <c r="VPM4" s="84"/>
      <c r="VPN4" s="84"/>
      <c r="VPO4" s="84"/>
      <c r="VPP4" s="84"/>
      <c r="VPQ4" s="84"/>
      <c r="VPR4" s="84"/>
      <c r="VPS4" s="84"/>
      <c r="VPT4" s="84"/>
      <c r="VPU4" s="84"/>
      <c r="VPV4" s="84"/>
      <c r="VPW4" s="84"/>
      <c r="VPX4" s="84"/>
      <c r="VPY4" s="84"/>
      <c r="VPZ4" s="84"/>
      <c r="VQA4" s="84"/>
      <c r="VQB4" s="84"/>
      <c r="VQC4" s="84"/>
      <c r="VQD4" s="84"/>
      <c r="VQE4" s="84"/>
      <c r="VQF4" s="84"/>
      <c r="VQG4" s="84"/>
      <c r="VQH4" s="84"/>
      <c r="VQI4" s="84"/>
      <c r="VQJ4" s="84"/>
      <c r="VQK4" s="84"/>
      <c r="VQL4" s="84"/>
      <c r="VQM4" s="84"/>
      <c r="VQN4" s="84"/>
      <c r="VQO4" s="84"/>
      <c r="VQP4" s="84"/>
      <c r="VQQ4" s="84"/>
      <c r="VQR4" s="84"/>
      <c r="VQS4" s="84"/>
      <c r="VQT4" s="84"/>
      <c r="VQU4" s="84"/>
      <c r="VQV4" s="84"/>
      <c r="VQW4" s="84"/>
      <c r="VQX4" s="84"/>
      <c r="VQY4" s="84"/>
      <c r="VQZ4" s="84"/>
      <c r="VRA4" s="84"/>
      <c r="VRB4" s="84"/>
      <c r="VRC4" s="84"/>
      <c r="VRD4" s="84"/>
      <c r="VRE4" s="84"/>
      <c r="VRF4" s="84"/>
      <c r="VRG4" s="84"/>
      <c r="VRH4" s="84"/>
      <c r="VRI4" s="84"/>
      <c r="VRJ4" s="84"/>
      <c r="VRK4" s="84"/>
      <c r="VRL4" s="84"/>
      <c r="VRM4" s="84"/>
      <c r="VRN4" s="84"/>
      <c r="VRO4" s="84"/>
      <c r="VRP4" s="84"/>
      <c r="VRQ4" s="84"/>
      <c r="VRR4" s="84"/>
      <c r="VRS4" s="84"/>
      <c r="VRT4" s="84"/>
      <c r="VRU4" s="84"/>
      <c r="VRV4" s="84"/>
      <c r="VRW4" s="84"/>
      <c r="VRX4" s="84"/>
      <c r="VRY4" s="84"/>
      <c r="VRZ4" s="84"/>
      <c r="VSA4" s="84"/>
      <c r="VSB4" s="84"/>
      <c r="VSC4" s="84"/>
      <c r="VSD4" s="84"/>
      <c r="VSE4" s="84"/>
      <c r="VSF4" s="84"/>
      <c r="VSG4" s="84"/>
      <c r="VSH4" s="84"/>
      <c r="VSI4" s="84"/>
      <c r="VSJ4" s="84"/>
      <c r="VSK4" s="84"/>
      <c r="VSL4" s="84"/>
      <c r="VSM4" s="84"/>
      <c r="VSN4" s="84"/>
      <c r="VSO4" s="84"/>
      <c r="VSP4" s="84"/>
      <c r="VSQ4" s="84"/>
      <c r="VSR4" s="84"/>
      <c r="VSS4" s="84"/>
      <c r="VST4" s="84"/>
      <c r="VSU4" s="84"/>
      <c r="VSV4" s="84"/>
      <c r="VSW4" s="84"/>
      <c r="VSX4" s="84"/>
      <c r="VSY4" s="84"/>
      <c r="VSZ4" s="84"/>
      <c r="VTA4" s="84"/>
      <c r="VTB4" s="84"/>
      <c r="VTC4" s="84"/>
      <c r="VTD4" s="84"/>
      <c r="VTE4" s="84"/>
      <c r="VTF4" s="84"/>
      <c r="VTG4" s="84"/>
      <c r="VTH4" s="84"/>
      <c r="VTI4" s="84"/>
      <c r="VTJ4" s="84"/>
      <c r="VTK4" s="84"/>
      <c r="VTL4" s="84"/>
      <c r="VTM4" s="84"/>
      <c r="VTN4" s="84"/>
      <c r="VTO4" s="84"/>
      <c r="VTP4" s="84"/>
      <c r="VTQ4" s="84"/>
      <c r="VTR4" s="84"/>
      <c r="VTS4" s="84"/>
      <c r="VTT4" s="84"/>
      <c r="VTU4" s="84"/>
      <c r="VTV4" s="84"/>
      <c r="VTW4" s="84"/>
      <c r="VTX4" s="84"/>
      <c r="VTY4" s="84"/>
      <c r="VTZ4" s="84"/>
      <c r="VUA4" s="84"/>
      <c r="VUB4" s="84"/>
      <c r="VUC4" s="84"/>
      <c r="VUD4" s="84"/>
      <c r="VUE4" s="84"/>
      <c r="VUF4" s="84"/>
      <c r="VUG4" s="84"/>
      <c r="VUH4" s="84"/>
      <c r="VUI4" s="84"/>
      <c r="VUJ4" s="84"/>
      <c r="VUK4" s="84"/>
      <c r="VUL4" s="84"/>
      <c r="VUM4" s="84"/>
      <c r="VUN4" s="84"/>
      <c r="VUO4" s="84"/>
      <c r="VUP4" s="84"/>
      <c r="VUQ4" s="84"/>
      <c r="VUR4" s="84"/>
      <c r="VUS4" s="84"/>
      <c r="VUT4" s="84"/>
      <c r="VUU4" s="84"/>
      <c r="VUV4" s="84"/>
      <c r="VUW4" s="84"/>
      <c r="VUX4" s="84"/>
      <c r="VUY4" s="84"/>
      <c r="VUZ4" s="84"/>
      <c r="VVA4" s="84"/>
      <c r="VVB4" s="84"/>
      <c r="VVC4" s="84"/>
      <c r="VVD4" s="84"/>
      <c r="VVE4" s="84"/>
      <c r="VVF4" s="84"/>
      <c r="VVG4" s="84"/>
      <c r="VVH4" s="84"/>
      <c r="VVI4" s="84"/>
      <c r="VVJ4" s="84"/>
      <c r="VVK4" s="84"/>
      <c r="VVL4" s="84"/>
      <c r="VVM4" s="84"/>
      <c r="VVN4" s="84"/>
      <c r="VVO4" s="84"/>
      <c r="VVP4" s="84"/>
      <c r="VVQ4" s="84"/>
      <c r="VVR4" s="84"/>
      <c r="VVS4" s="84"/>
      <c r="VVT4" s="84"/>
      <c r="VVU4" s="84"/>
      <c r="VVV4" s="84"/>
      <c r="VVW4" s="84"/>
      <c r="VVX4" s="84"/>
      <c r="VVY4" s="84"/>
      <c r="VVZ4" s="84"/>
      <c r="VWA4" s="84"/>
      <c r="VWB4" s="84"/>
      <c r="VWC4" s="84"/>
      <c r="VWD4" s="84"/>
      <c r="VWE4" s="84"/>
      <c r="VWF4" s="84"/>
      <c r="VWG4" s="84"/>
      <c r="VWH4" s="84"/>
      <c r="VWI4" s="84"/>
      <c r="VWJ4" s="84"/>
      <c r="VWK4" s="84"/>
      <c r="VWL4" s="84"/>
      <c r="VWM4" s="84"/>
      <c r="VWN4" s="84"/>
      <c r="VWO4" s="84"/>
      <c r="VWP4" s="84"/>
      <c r="VWQ4" s="84"/>
      <c r="VWR4" s="84"/>
      <c r="VWS4" s="84"/>
      <c r="VWT4" s="84"/>
      <c r="VWU4" s="84"/>
      <c r="VWV4" s="84"/>
      <c r="VWW4" s="84"/>
      <c r="VWX4" s="84"/>
      <c r="VWY4" s="84"/>
      <c r="VWZ4" s="84"/>
      <c r="VXA4" s="84"/>
      <c r="VXB4" s="84"/>
      <c r="VXC4" s="84"/>
      <c r="VXD4" s="84"/>
      <c r="VXE4" s="84"/>
      <c r="VXF4" s="84"/>
      <c r="VXG4" s="84"/>
      <c r="VXH4" s="84"/>
      <c r="VXI4" s="84"/>
      <c r="VXJ4" s="84"/>
      <c r="VXK4" s="84"/>
      <c r="VXL4" s="84"/>
      <c r="VXM4" s="84"/>
      <c r="VXN4" s="84"/>
      <c r="VXO4" s="84"/>
      <c r="VXP4" s="84"/>
      <c r="VXQ4" s="84"/>
      <c r="VXR4" s="84"/>
      <c r="VXS4" s="84"/>
      <c r="VXT4" s="84"/>
      <c r="VXU4" s="84"/>
      <c r="VXV4" s="84"/>
      <c r="VXW4" s="84"/>
      <c r="VXX4" s="84"/>
      <c r="VXY4" s="84"/>
      <c r="VXZ4" s="84"/>
      <c r="VYA4" s="84"/>
      <c r="VYB4" s="84"/>
      <c r="VYC4" s="84"/>
      <c r="VYD4" s="84"/>
      <c r="VYE4" s="84"/>
      <c r="VYF4" s="84"/>
      <c r="VYG4" s="84"/>
      <c r="VYH4" s="84"/>
      <c r="VYI4" s="84"/>
      <c r="VYJ4" s="84"/>
      <c r="VYK4" s="84"/>
      <c r="VYL4" s="84"/>
      <c r="VYM4" s="84"/>
      <c r="VYN4" s="84"/>
      <c r="VYO4" s="84"/>
      <c r="VYP4" s="84"/>
      <c r="VYQ4" s="84"/>
      <c r="VYR4" s="84"/>
      <c r="VYS4" s="84"/>
      <c r="VYT4" s="84"/>
      <c r="VYU4" s="84"/>
      <c r="VYV4" s="84"/>
      <c r="VYW4" s="84"/>
      <c r="VYX4" s="84"/>
      <c r="VYY4" s="84"/>
      <c r="VYZ4" s="84"/>
      <c r="VZA4" s="84"/>
      <c r="VZB4" s="84"/>
      <c r="VZC4" s="84"/>
      <c r="VZD4" s="84"/>
      <c r="VZE4" s="84"/>
      <c r="VZF4" s="84"/>
      <c r="VZG4" s="84"/>
      <c r="VZH4" s="84"/>
      <c r="VZI4" s="84"/>
      <c r="VZJ4" s="84"/>
      <c r="VZK4" s="84"/>
      <c r="VZL4" s="84"/>
      <c r="VZM4" s="84"/>
      <c r="VZN4" s="84"/>
      <c r="VZO4" s="84"/>
      <c r="VZP4" s="84"/>
      <c r="VZQ4" s="84"/>
      <c r="VZR4" s="84"/>
      <c r="VZS4" s="84"/>
      <c r="VZT4" s="84"/>
      <c r="VZU4" s="84"/>
      <c r="VZV4" s="84"/>
      <c r="VZW4" s="84"/>
      <c r="VZX4" s="84"/>
      <c r="VZY4" s="84"/>
      <c r="VZZ4" s="84"/>
      <c r="WAA4" s="84"/>
      <c r="WAB4" s="84"/>
      <c r="WAC4" s="84"/>
      <c r="WAD4" s="84"/>
      <c r="WAE4" s="84"/>
      <c r="WAF4" s="84"/>
      <c r="WAG4" s="84"/>
      <c r="WAH4" s="84"/>
      <c r="WAI4" s="84"/>
      <c r="WAJ4" s="84"/>
      <c r="WAK4" s="84"/>
      <c r="WAL4" s="84"/>
      <c r="WAM4" s="84"/>
      <c r="WAN4" s="84"/>
      <c r="WAO4" s="84"/>
      <c r="WAP4" s="84"/>
      <c r="WAQ4" s="84"/>
      <c r="WAR4" s="84"/>
      <c r="WAS4" s="84"/>
      <c r="WAT4" s="84"/>
      <c r="WAU4" s="84"/>
      <c r="WAV4" s="84"/>
      <c r="WAW4" s="84"/>
      <c r="WAX4" s="84"/>
      <c r="WAY4" s="84"/>
      <c r="WAZ4" s="84"/>
      <c r="WBA4" s="84"/>
      <c r="WBB4" s="84"/>
      <c r="WBC4" s="84"/>
      <c r="WBD4" s="84"/>
      <c r="WBE4" s="84"/>
      <c r="WBF4" s="84"/>
      <c r="WBG4" s="84"/>
      <c r="WBH4" s="84"/>
      <c r="WBI4" s="84"/>
      <c r="WBJ4" s="84"/>
      <c r="WBK4" s="84"/>
      <c r="WBL4" s="84"/>
      <c r="WBM4" s="84"/>
      <c r="WBN4" s="84"/>
      <c r="WBO4" s="84"/>
      <c r="WBP4" s="84"/>
      <c r="WBQ4" s="84"/>
      <c r="WBR4" s="84"/>
      <c r="WBS4" s="84"/>
      <c r="WBT4" s="84"/>
      <c r="WBU4" s="84"/>
      <c r="WBV4" s="84"/>
      <c r="WBW4" s="84"/>
      <c r="WBX4" s="84"/>
      <c r="WBY4" s="84"/>
      <c r="WBZ4" s="84"/>
      <c r="WCA4" s="84"/>
      <c r="WCB4" s="84"/>
      <c r="WCC4" s="84"/>
      <c r="WCD4" s="84"/>
      <c r="WCE4" s="84"/>
      <c r="WCF4" s="84"/>
      <c r="WCG4" s="84"/>
      <c r="WCH4" s="84"/>
      <c r="WCI4" s="84"/>
      <c r="WCJ4" s="84"/>
      <c r="WCK4" s="84"/>
      <c r="WCL4" s="84"/>
      <c r="WCM4" s="84"/>
      <c r="WCN4" s="84"/>
      <c r="WCO4" s="84"/>
      <c r="WCP4" s="84"/>
      <c r="WCQ4" s="84"/>
      <c r="WCR4" s="84"/>
      <c r="WCS4" s="84"/>
      <c r="WCT4" s="84"/>
      <c r="WCU4" s="84"/>
      <c r="WCV4" s="84"/>
      <c r="WCW4" s="84"/>
      <c r="WCX4" s="84"/>
      <c r="WCY4" s="84"/>
      <c r="WCZ4" s="84"/>
      <c r="WDA4" s="84"/>
      <c r="WDB4" s="84"/>
      <c r="WDC4" s="84"/>
      <c r="WDD4" s="84"/>
      <c r="WDE4" s="84"/>
      <c r="WDF4" s="84"/>
      <c r="WDG4" s="84"/>
      <c r="WDH4" s="84"/>
      <c r="WDI4" s="84"/>
      <c r="WDJ4" s="84"/>
      <c r="WDK4" s="84"/>
      <c r="WDL4" s="84"/>
      <c r="WDM4" s="84"/>
      <c r="WDN4" s="84"/>
      <c r="WDO4" s="84"/>
      <c r="WDP4" s="84"/>
      <c r="WDQ4" s="84"/>
      <c r="WDR4" s="84"/>
      <c r="WDS4" s="84"/>
      <c r="WDT4" s="84"/>
      <c r="WDU4" s="84"/>
      <c r="WDV4" s="84"/>
      <c r="WDW4" s="84"/>
      <c r="WDX4" s="84"/>
      <c r="WDY4" s="84"/>
      <c r="WDZ4" s="84"/>
      <c r="WEA4" s="84"/>
      <c r="WEB4" s="84"/>
      <c r="WEC4" s="84"/>
      <c r="WED4" s="84"/>
      <c r="WEE4" s="84"/>
      <c r="WEF4" s="84"/>
      <c r="WEG4" s="84"/>
      <c r="WEH4" s="84"/>
      <c r="WEI4" s="84"/>
      <c r="WEJ4" s="84"/>
      <c r="WEK4" s="84"/>
      <c r="WEL4" s="84"/>
      <c r="WEM4" s="84"/>
      <c r="WEN4" s="84"/>
      <c r="WEO4" s="84"/>
      <c r="WEP4" s="84"/>
      <c r="WEQ4" s="84"/>
      <c r="WER4" s="84"/>
      <c r="WES4" s="84"/>
      <c r="WET4" s="84"/>
      <c r="WEU4" s="84"/>
      <c r="WEV4" s="84"/>
      <c r="WEW4" s="84"/>
      <c r="WEX4" s="84"/>
      <c r="WEY4" s="84"/>
      <c r="WEZ4" s="84"/>
      <c r="WFA4" s="84"/>
      <c r="WFB4" s="84"/>
      <c r="WFC4" s="84"/>
      <c r="WFD4" s="84"/>
      <c r="WFE4" s="84"/>
      <c r="WFF4" s="84"/>
      <c r="WFG4" s="84"/>
      <c r="WFH4" s="84"/>
      <c r="WFI4" s="84"/>
      <c r="WFJ4" s="84"/>
      <c r="WFK4" s="84"/>
      <c r="WFL4" s="84"/>
      <c r="WFM4" s="84"/>
      <c r="WFN4" s="84"/>
      <c r="WFO4" s="84"/>
      <c r="WFP4" s="84"/>
      <c r="WFQ4" s="84"/>
      <c r="WFR4" s="84"/>
      <c r="WFS4" s="84"/>
      <c r="WFT4" s="84"/>
      <c r="WFU4" s="84"/>
      <c r="WFV4" s="84"/>
      <c r="WFW4" s="84"/>
      <c r="WFX4" s="84"/>
      <c r="WFY4" s="84"/>
      <c r="WFZ4" s="84"/>
      <c r="WGA4" s="84"/>
      <c r="WGB4" s="84"/>
      <c r="WGC4" s="84"/>
      <c r="WGD4" s="84"/>
      <c r="WGE4" s="84"/>
      <c r="WGF4" s="84"/>
      <c r="WGG4" s="84"/>
      <c r="WGH4" s="84"/>
      <c r="WGI4" s="84"/>
      <c r="WGJ4" s="84"/>
      <c r="WGK4" s="84"/>
      <c r="WGL4" s="84"/>
      <c r="WGM4" s="84"/>
      <c r="WGN4" s="84"/>
      <c r="WGO4" s="84"/>
      <c r="WGP4" s="84"/>
      <c r="WGQ4" s="84"/>
      <c r="WGR4" s="84"/>
      <c r="WGS4" s="84"/>
      <c r="WGT4" s="84"/>
      <c r="WGU4" s="84"/>
      <c r="WGV4" s="84"/>
      <c r="WGW4" s="84"/>
      <c r="WGX4" s="84"/>
      <c r="WGY4" s="84"/>
      <c r="WGZ4" s="84"/>
      <c r="WHA4" s="84"/>
      <c r="WHB4" s="84"/>
      <c r="WHC4" s="84"/>
      <c r="WHD4" s="84"/>
      <c r="WHE4" s="84"/>
      <c r="WHF4" s="84"/>
      <c r="WHG4" s="84"/>
      <c r="WHH4" s="84"/>
      <c r="WHI4" s="84"/>
      <c r="WHJ4" s="84"/>
      <c r="WHK4" s="84"/>
      <c r="WHL4" s="84"/>
      <c r="WHM4" s="84"/>
      <c r="WHN4" s="84"/>
      <c r="WHO4" s="84"/>
      <c r="WHP4" s="84"/>
      <c r="WHQ4" s="84"/>
      <c r="WHR4" s="84"/>
      <c r="WHS4" s="84"/>
      <c r="WHT4" s="84"/>
      <c r="WHU4" s="84"/>
      <c r="WHV4" s="84"/>
      <c r="WHW4" s="84"/>
      <c r="WHX4" s="84"/>
      <c r="WHY4" s="84"/>
      <c r="WHZ4" s="84"/>
      <c r="WIA4" s="84"/>
      <c r="WIB4" s="84"/>
      <c r="WIC4" s="84"/>
      <c r="WID4" s="84"/>
      <c r="WIE4" s="84"/>
      <c r="WIF4" s="84"/>
      <c r="WIG4" s="84"/>
      <c r="WIH4" s="84"/>
      <c r="WII4" s="84"/>
      <c r="WIJ4" s="84"/>
      <c r="WIK4" s="84"/>
      <c r="WIL4" s="84"/>
      <c r="WIM4" s="84"/>
      <c r="WIN4" s="84"/>
      <c r="WIO4" s="84"/>
      <c r="WIP4" s="84"/>
      <c r="WIQ4" s="84"/>
      <c r="WIR4" s="84"/>
      <c r="WIS4" s="84"/>
      <c r="WIT4" s="84"/>
      <c r="WIU4" s="84"/>
      <c r="WIV4" s="84"/>
      <c r="WIW4" s="84"/>
      <c r="WIX4" s="84"/>
      <c r="WIY4" s="84"/>
      <c r="WIZ4" s="84"/>
      <c r="WJA4" s="84"/>
      <c r="WJB4" s="84"/>
      <c r="WJC4" s="84"/>
      <c r="WJD4" s="84"/>
      <c r="WJE4" s="84"/>
      <c r="WJF4" s="84"/>
      <c r="WJG4" s="84"/>
      <c r="WJH4" s="84"/>
      <c r="WJI4" s="84"/>
      <c r="WJJ4" s="84"/>
      <c r="WJK4" s="84"/>
      <c r="WJL4" s="84"/>
      <c r="WJM4" s="84"/>
      <c r="WJN4" s="84"/>
      <c r="WJO4" s="84"/>
      <c r="WJP4" s="84"/>
      <c r="WJQ4" s="84"/>
      <c r="WJR4" s="84"/>
      <c r="WJS4" s="84"/>
      <c r="WJT4" s="84"/>
      <c r="WJU4" s="84"/>
      <c r="WJV4" s="84"/>
      <c r="WJW4" s="84"/>
      <c r="WJX4" s="84"/>
      <c r="WJY4" s="84"/>
      <c r="WJZ4" s="84"/>
      <c r="WKA4" s="84"/>
      <c r="WKB4" s="84"/>
      <c r="WKC4" s="84"/>
      <c r="WKD4" s="84"/>
      <c r="WKE4" s="84"/>
      <c r="WKF4" s="84"/>
      <c r="WKG4" s="84"/>
      <c r="WKH4" s="84"/>
      <c r="WKI4" s="84"/>
      <c r="WKJ4" s="84"/>
      <c r="WKK4" s="84"/>
      <c r="WKL4" s="84"/>
      <c r="WKM4" s="84"/>
      <c r="WKN4" s="84"/>
      <c r="WKO4" s="84"/>
      <c r="WKP4" s="84"/>
      <c r="WKQ4" s="84"/>
      <c r="WKR4" s="84"/>
      <c r="WKS4" s="84"/>
      <c r="WKT4" s="84"/>
      <c r="WKU4" s="84"/>
      <c r="WKV4" s="84"/>
      <c r="WKW4" s="84"/>
      <c r="WKX4" s="84"/>
      <c r="WKY4" s="84"/>
      <c r="WKZ4" s="84"/>
      <c r="WLA4" s="84"/>
      <c r="WLB4" s="84"/>
      <c r="WLC4" s="84"/>
      <c r="WLD4" s="84"/>
      <c r="WLE4" s="84"/>
      <c r="WLF4" s="84"/>
      <c r="WLG4" s="84"/>
      <c r="WLH4" s="84"/>
      <c r="WLI4" s="84"/>
      <c r="WLJ4" s="84"/>
      <c r="WLK4" s="84"/>
      <c r="WLL4" s="84"/>
      <c r="WLM4" s="84"/>
      <c r="WLN4" s="84"/>
      <c r="WLO4" s="84"/>
      <c r="WLP4" s="84"/>
      <c r="WLQ4" s="84"/>
      <c r="WLR4" s="84"/>
      <c r="WLS4" s="84"/>
      <c r="WLT4" s="84"/>
      <c r="WLU4" s="84"/>
      <c r="WLV4" s="84"/>
      <c r="WLW4" s="84"/>
      <c r="WLX4" s="84"/>
      <c r="WLY4" s="84"/>
      <c r="WLZ4" s="84"/>
      <c r="WMA4" s="84"/>
      <c r="WMB4" s="84"/>
      <c r="WMC4" s="84"/>
      <c r="WMD4" s="84"/>
      <c r="WME4" s="84"/>
      <c r="WMF4" s="84"/>
      <c r="WMG4" s="84"/>
      <c r="WMH4" s="84"/>
      <c r="WMI4" s="84"/>
      <c r="WMJ4" s="84"/>
      <c r="WMK4" s="84"/>
      <c r="WML4" s="84"/>
      <c r="WMM4" s="84"/>
      <c r="WMN4" s="84"/>
      <c r="WMO4" s="84"/>
      <c r="WMP4" s="84"/>
      <c r="WMQ4" s="84"/>
      <c r="WMR4" s="84"/>
      <c r="WMS4" s="84"/>
      <c r="WMT4" s="84"/>
      <c r="WMU4" s="84"/>
      <c r="WMV4" s="84"/>
      <c r="WMW4" s="84"/>
      <c r="WMX4" s="84"/>
      <c r="WMY4" s="84"/>
      <c r="WMZ4" s="84"/>
      <c r="WNA4" s="84"/>
      <c r="WNB4" s="84"/>
      <c r="WNC4" s="84"/>
      <c r="WND4" s="84"/>
      <c r="WNE4" s="84"/>
      <c r="WNF4" s="84"/>
      <c r="WNG4" s="84"/>
      <c r="WNH4" s="84"/>
      <c r="WNI4" s="84"/>
      <c r="WNJ4" s="84"/>
      <c r="WNK4" s="84"/>
      <c r="WNL4" s="84"/>
      <c r="WNM4" s="84"/>
      <c r="WNN4" s="84"/>
      <c r="WNO4" s="84"/>
      <c r="WNP4" s="84"/>
      <c r="WNQ4" s="84"/>
      <c r="WNR4" s="84"/>
      <c r="WNS4" s="84"/>
      <c r="WNT4" s="84"/>
      <c r="WNU4" s="84"/>
      <c r="WNV4" s="84"/>
      <c r="WNW4" s="84"/>
      <c r="WNX4" s="84"/>
      <c r="WNY4" s="84"/>
      <c r="WNZ4" s="84"/>
      <c r="WOA4" s="84"/>
      <c r="WOB4" s="84"/>
      <c r="WOC4" s="84"/>
      <c r="WOD4" s="84"/>
      <c r="WOE4" s="84"/>
      <c r="WOF4" s="84"/>
      <c r="WOG4" s="84"/>
      <c r="WOH4" s="84"/>
      <c r="WOI4" s="84"/>
      <c r="WOJ4" s="84"/>
      <c r="WOK4" s="84"/>
      <c r="WOL4" s="84"/>
      <c r="WOM4" s="84"/>
      <c r="WON4" s="84"/>
      <c r="WOO4" s="84"/>
      <c r="WOP4" s="84"/>
      <c r="WOQ4" s="84"/>
      <c r="WOR4" s="84"/>
      <c r="WOS4" s="84"/>
      <c r="WOT4" s="84"/>
      <c r="WOU4" s="84"/>
      <c r="WOV4" s="84"/>
      <c r="WOW4" s="84"/>
      <c r="WOX4" s="84"/>
      <c r="WOY4" s="84"/>
      <c r="WOZ4" s="84"/>
      <c r="WPA4" s="84"/>
      <c r="WPB4" s="84"/>
      <c r="WPC4" s="84"/>
      <c r="WPD4" s="84"/>
      <c r="WPE4" s="84"/>
      <c r="WPF4" s="84"/>
      <c r="WPG4" s="84"/>
      <c r="WPH4" s="84"/>
      <c r="WPI4" s="84"/>
      <c r="WPJ4" s="84"/>
      <c r="WPK4" s="84"/>
      <c r="WPL4" s="84"/>
      <c r="WPM4" s="84"/>
      <c r="WPN4" s="84"/>
      <c r="WPO4" s="84"/>
      <c r="WPP4" s="84"/>
      <c r="WPQ4" s="84"/>
      <c r="WPR4" s="84"/>
      <c r="WPS4" s="84"/>
      <c r="WPT4" s="84"/>
      <c r="WPU4" s="84"/>
      <c r="WPV4" s="84"/>
      <c r="WPW4" s="84"/>
      <c r="WPX4" s="84"/>
      <c r="WPY4" s="84"/>
      <c r="WPZ4" s="84"/>
      <c r="WQA4" s="84"/>
      <c r="WQB4" s="84"/>
      <c r="WQC4" s="84"/>
      <c r="WQD4" s="84"/>
      <c r="WQE4" s="84"/>
      <c r="WQF4" s="84"/>
      <c r="WQG4" s="84"/>
      <c r="WQH4" s="84"/>
      <c r="WQI4" s="84"/>
      <c r="WQJ4" s="84"/>
      <c r="WQK4" s="84"/>
      <c r="WQL4" s="84"/>
      <c r="WQM4" s="84"/>
      <c r="WQN4" s="84"/>
      <c r="WQO4" s="84"/>
      <c r="WQP4" s="84"/>
      <c r="WQQ4" s="84"/>
      <c r="WQR4" s="84"/>
      <c r="WQS4" s="84"/>
      <c r="WQT4" s="84"/>
      <c r="WQU4" s="84"/>
      <c r="WQV4" s="84"/>
      <c r="WQW4" s="84"/>
      <c r="WQX4" s="84"/>
      <c r="WQY4" s="84"/>
      <c r="WQZ4" s="84"/>
      <c r="WRA4" s="84"/>
      <c r="WRB4" s="84"/>
      <c r="WRC4" s="84"/>
      <c r="WRD4" s="84"/>
      <c r="WRE4" s="84"/>
      <c r="WRF4" s="84"/>
      <c r="WRG4" s="84"/>
      <c r="WRH4" s="84"/>
      <c r="WRI4" s="84"/>
      <c r="WRJ4" s="84"/>
      <c r="WRK4" s="84"/>
      <c r="WRL4" s="84"/>
      <c r="WRM4" s="84"/>
      <c r="WRN4" s="84"/>
      <c r="WRO4" s="84"/>
      <c r="WRP4" s="84"/>
      <c r="WRQ4" s="84"/>
      <c r="WRR4" s="84"/>
      <c r="WRS4" s="84"/>
      <c r="WRT4" s="84"/>
      <c r="WRU4" s="84"/>
      <c r="WRV4" s="84"/>
      <c r="WRW4" s="84"/>
      <c r="WRX4" s="84"/>
      <c r="WRY4" s="84"/>
      <c r="WRZ4" s="84"/>
      <c r="WSA4" s="84"/>
      <c r="WSB4" s="84"/>
      <c r="WSC4" s="84"/>
      <c r="WSD4" s="84"/>
      <c r="WSE4" s="84"/>
      <c r="WSF4" s="84"/>
      <c r="WSG4" s="84"/>
      <c r="WSH4" s="84"/>
      <c r="WSI4" s="84"/>
      <c r="WSJ4" s="84"/>
      <c r="WSK4" s="84"/>
      <c r="WSL4" s="84"/>
      <c r="WSM4" s="84"/>
      <c r="WSN4" s="84"/>
      <c r="WSO4" s="84"/>
      <c r="WSP4" s="84"/>
      <c r="WSQ4" s="84"/>
      <c r="WSR4" s="84"/>
      <c r="WSS4" s="84"/>
      <c r="WST4" s="84"/>
      <c r="WSU4" s="84"/>
      <c r="WSV4" s="84"/>
      <c r="WSW4" s="84"/>
      <c r="WSX4" s="84"/>
      <c r="WSY4" s="84"/>
      <c r="WSZ4" s="84"/>
      <c r="WTA4" s="84"/>
      <c r="WTB4" s="84"/>
      <c r="WTC4" s="84"/>
      <c r="WTD4" s="84"/>
      <c r="WTE4" s="84"/>
      <c r="WTF4" s="84"/>
      <c r="WTG4" s="84"/>
      <c r="WTH4" s="84"/>
      <c r="WTI4" s="84"/>
      <c r="WTJ4" s="84"/>
      <c r="WTK4" s="84"/>
      <c r="WTL4" s="84"/>
      <c r="WTM4" s="84"/>
      <c r="WTN4" s="84"/>
      <c r="WTO4" s="84"/>
      <c r="WTP4" s="84"/>
      <c r="WTQ4" s="84"/>
      <c r="WTR4" s="84"/>
      <c r="WTS4" s="84"/>
      <c r="WTT4" s="84"/>
      <c r="WTU4" s="84"/>
      <c r="WTV4" s="84"/>
      <c r="WTW4" s="84"/>
      <c r="WTX4" s="84"/>
      <c r="WTY4" s="84"/>
      <c r="WTZ4" s="84"/>
      <c r="WUA4" s="84"/>
      <c r="WUB4" s="84"/>
      <c r="WUC4" s="84"/>
      <c r="WUD4" s="84"/>
      <c r="WUE4" s="84"/>
      <c r="WUF4" s="84"/>
      <c r="WUG4" s="84"/>
      <c r="WUH4" s="84"/>
      <c r="WUI4" s="84"/>
      <c r="WUJ4" s="84"/>
      <c r="WUK4" s="84"/>
      <c r="WUL4" s="84"/>
      <c r="WUM4" s="84"/>
      <c r="WUN4" s="84"/>
      <c r="WUO4" s="84"/>
      <c r="WUP4" s="84"/>
      <c r="WUQ4" s="84"/>
      <c r="WUR4" s="84"/>
      <c r="WUS4" s="84"/>
      <c r="WUT4" s="84"/>
      <c r="WUU4" s="84"/>
      <c r="WUV4" s="84"/>
      <c r="WUW4" s="84"/>
      <c r="WUX4" s="84"/>
      <c r="WUY4" s="84"/>
      <c r="WUZ4" s="84"/>
      <c r="WVA4" s="84"/>
      <c r="WVB4" s="84"/>
      <c r="WVC4" s="84"/>
      <c r="WVD4" s="84"/>
      <c r="WVE4" s="84"/>
      <c r="WVF4" s="84"/>
      <c r="WVG4" s="84"/>
      <c r="WVH4" s="84"/>
      <c r="WVI4" s="84"/>
      <c r="WVJ4" s="84"/>
      <c r="WVK4" s="84"/>
      <c r="WVL4" s="84"/>
      <c r="WVM4" s="84"/>
      <c r="WVN4" s="84"/>
      <c r="WVO4" s="84"/>
      <c r="WVP4" s="84"/>
      <c r="WVQ4" s="84"/>
      <c r="WVR4" s="84"/>
      <c r="WVS4" s="84"/>
      <c r="WVT4" s="84"/>
      <c r="WVU4" s="84"/>
      <c r="WVV4" s="84"/>
      <c r="WVW4" s="84"/>
      <c r="WVX4" s="84"/>
      <c r="WVY4" s="84"/>
      <c r="WVZ4" s="84"/>
      <c r="WWA4" s="84"/>
      <c r="WWB4" s="84"/>
      <c r="WWC4" s="84"/>
      <c r="WWD4" s="84"/>
      <c r="WWE4" s="84"/>
      <c r="WWF4" s="84"/>
      <c r="WWG4" s="84"/>
      <c r="WWH4" s="84"/>
      <c r="WWI4" s="84"/>
      <c r="WWJ4" s="84"/>
      <c r="WWK4" s="84"/>
      <c r="WWL4" s="84"/>
      <c r="WWM4" s="84"/>
      <c r="WWN4" s="84"/>
      <c r="WWO4" s="84"/>
      <c r="WWP4" s="84"/>
      <c r="WWQ4" s="84"/>
      <c r="WWR4" s="84"/>
      <c r="WWS4" s="84"/>
      <c r="WWT4" s="84"/>
      <c r="WWU4" s="84"/>
      <c r="WWV4" s="84"/>
      <c r="WWW4" s="84"/>
      <c r="WWX4" s="84"/>
      <c r="WWY4" s="84"/>
      <c r="WWZ4" s="84"/>
      <c r="WXA4" s="84"/>
      <c r="WXB4" s="84"/>
      <c r="WXC4" s="84"/>
      <c r="WXD4" s="84"/>
      <c r="WXE4" s="84"/>
      <c r="WXF4" s="84"/>
      <c r="WXG4" s="84"/>
      <c r="WXH4" s="84"/>
      <c r="WXI4" s="84"/>
      <c r="WXJ4" s="84"/>
      <c r="WXK4" s="84"/>
      <c r="WXL4" s="84"/>
      <c r="WXM4" s="84"/>
      <c r="WXN4" s="84"/>
      <c r="WXO4" s="84"/>
      <c r="WXP4" s="84"/>
      <c r="WXQ4" s="84"/>
      <c r="WXR4" s="84"/>
      <c r="WXS4" s="84"/>
      <c r="WXT4" s="84"/>
      <c r="WXU4" s="84"/>
      <c r="WXV4" s="84"/>
      <c r="WXW4" s="84"/>
      <c r="WXX4" s="84"/>
      <c r="WXY4" s="84"/>
      <c r="WXZ4" s="84"/>
      <c r="WYA4" s="84"/>
      <c r="WYB4" s="84"/>
      <c r="WYC4" s="84"/>
      <c r="WYD4" s="84"/>
      <c r="WYE4" s="84"/>
      <c r="WYF4" s="84"/>
      <c r="WYG4" s="84"/>
      <c r="WYH4" s="84"/>
      <c r="WYI4" s="84"/>
      <c r="WYJ4" s="84"/>
      <c r="WYK4" s="84"/>
      <c r="WYL4" s="84"/>
      <c r="WYM4" s="84"/>
      <c r="WYN4" s="84"/>
      <c r="WYO4" s="84"/>
      <c r="WYP4" s="84"/>
      <c r="WYQ4" s="84"/>
      <c r="WYR4" s="84"/>
      <c r="WYS4" s="84"/>
      <c r="WYT4" s="84"/>
      <c r="WYU4" s="84"/>
      <c r="WYV4" s="84"/>
      <c r="WYW4" s="84"/>
      <c r="WYX4" s="84"/>
      <c r="WYY4" s="84"/>
      <c r="WYZ4" s="84"/>
      <c r="WZA4" s="84"/>
      <c r="WZB4" s="84"/>
      <c r="WZC4" s="84"/>
      <c r="WZD4" s="84"/>
      <c r="WZE4" s="84"/>
      <c r="WZF4" s="84"/>
      <c r="WZG4" s="84"/>
      <c r="WZH4" s="84"/>
      <c r="WZI4" s="84"/>
      <c r="WZJ4" s="84"/>
      <c r="WZK4" s="84"/>
      <c r="WZL4" s="84"/>
      <c r="WZM4" s="84"/>
      <c r="WZN4" s="84"/>
      <c r="WZO4" s="84"/>
      <c r="WZP4" s="84"/>
      <c r="WZQ4" s="84"/>
      <c r="WZR4" s="84"/>
      <c r="WZS4" s="84"/>
      <c r="WZT4" s="84"/>
      <c r="WZU4" s="84"/>
      <c r="WZV4" s="84"/>
      <c r="WZW4" s="84"/>
      <c r="WZX4" s="84"/>
      <c r="WZY4" s="84"/>
      <c r="WZZ4" s="84"/>
      <c r="XAA4" s="84"/>
      <c r="XAB4" s="84"/>
      <c r="XAC4" s="84"/>
      <c r="XAD4" s="84"/>
      <c r="XAE4" s="84"/>
      <c r="XAF4" s="84"/>
      <c r="XAG4" s="84"/>
      <c r="XAH4" s="84"/>
      <c r="XAI4" s="84"/>
      <c r="XAJ4" s="84"/>
      <c r="XAK4" s="84"/>
      <c r="XAL4" s="84"/>
      <c r="XAM4" s="84"/>
      <c r="XAN4" s="84"/>
      <c r="XAO4" s="84"/>
      <c r="XAP4" s="84"/>
      <c r="XAQ4" s="84"/>
      <c r="XAR4" s="84"/>
      <c r="XAS4" s="84"/>
      <c r="XAT4" s="84"/>
      <c r="XAU4" s="84"/>
      <c r="XAV4" s="84"/>
      <c r="XAW4" s="84"/>
      <c r="XAX4" s="84"/>
      <c r="XAY4" s="84"/>
      <c r="XAZ4" s="84"/>
      <c r="XBA4" s="84"/>
      <c r="XBB4" s="84"/>
      <c r="XBC4" s="84"/>
      <c r="XBD4" s="84"/>
      <c r="XBE4" s="84"/>
      <c r="XBF4" s="84"/>
      <c r="XBG4" s="84"/>
      <c r="XBH4" s="84"/>
      <c r="XBI4" s="84"/>
      <c r="XBJ4" s="84"/>
      <c r="XBK4" s="84"/>
      <c r="XBL4" s="84"/>
      <c r="XBM4" s="84"/>
      <c r="XBN4" s="84"/>
      <c r="XBO4" s="84"/>
      <c r="XBP4" s="84"/>
      <c r="XBQ4" s="84"/>
      <c r="XBR4" s="84"/>
      <c r="XBS4" s="84"/>
      <c r="XBT4" s="84"/>
      <c r="XBU4" s="84"/>
      <c r="XBV4" s="84"/>
      <c r="XBW4" s="84"/>
      <c r="XBX4" s="84"/>
      <c r="XBY4" s="84"/>
      <c r="XBZ4" s="84"/>
      <c r="XCA4" s="84"/>
      <c r="XCB4" s="84"/>
      <c r="XCC4" s="84"/>
      <c r="XCD4" s="84"/>
      <c r="XCE4" s="84"/>
      <c r="XCF4" s="84"/>
      <c r="XCG4" s="84"/>
      <c r="XCH4" s="84"/>
      <c r="XCI4" s="84"/>
      <c r="XCJ4" s="84"/>
      <c r="XCK4" s="84"/>
      <c r="XCL4" s="84"/>
      <c r="XCM4" s="84"/>
      <c r="XCN4" s="84"/>
      <c r="XCO4" s="84"/>
      <c r="XCP4" s="84"/>
      <c r="XCQ4" s="84"/>
      <c r="XCR4" s="84"/>
      <c r="XCS4" s="84"/>
      <c r="XCT4" s="84"/>
      <c r="XCU4" s="84"/>
      <c r="XCV4" s="84"/>
      <c r="XCW4" s="84"/>
      <c r="XCX4" s="84"/>
      <c r="XCY4" s="84"/>
      <c r="XCZ4" s="84"/>
      <c r="XDA4" s="84"/>
      <c r="XDB4" s="84"/>
      <c r="XDC4" s="84"/>
      <c r="XDD4" s="84"/>
      <c r="XDE4" s="84"/>
      <c r="XDF4" s="84"/>
      <c r="XDG4" s="84"/>
      <c r="XDH4" s="84"/>
      <c r="XDI4" s="84"/>
      <c r="XDJ4" s="84"/>
      <c r="XDK4" s="84"/>
      <c r="XDL4" s="84"/>
      <c r="XDM4" s="84"/>
      <c r="XDN4" s="84"/>
      <c r="XDO4" s="84"/>
      <c r="XDP4" s="84"/>
      <c r="XDQ4" s="84"/>
      <c r="XDR4" s="84"/>
      <c r="XDS4" s="84"/>
      <c r="XDT4" s="84"/>
      <c r="XDU4" s="84"/>
      <c r="XDV4" s="84"/>
      <c r="XDW4" s="84"/>
      <c r="XDX4" s="84"/>
      <c r="XDY4" s="84"/>
      <c r="XDZ4" s="84"/>
      <c r="XEA4" s="84"/>
      <c r="XEB4" s="84"/>
      <c r="XEC4" s="84"/>
      <c r="XED4" s="84"/>
      <c r="XEE4" s="84"/>
      <c r="XEF4" s="84"/>
      <c r="XEG4" s="84"/>
      <c r="XEH4" s="84"/>
      <c r="XEI4" s="84"/>
      <c r="XEJ4" s="84"/>
      <c r="XEK4" s="84"/>
      <c r="XEL4" s="84"/>
      <c r="XEM4" s="84"/>
      <c r="XEN4" s="84"/>
      <c r="XEO4" s="84"/>
      <c r="XEP4" s="84"/>
      <c r="XEQ4" s="84"/>
      <c r="XER4" s="84"/>
      <c r="XES4" s="84"/>
      <c r="XET4" s="84"/>
      <c r="XEU4" s="84"/>
      <c r="XEV4" s="84"/>
      <c r="XEW4" s="84"/>
      <c r="XEX4" s="84"/>
      <c r="XEY4" s="84"/>
      <c r="XEZ4" s="84"/>
      <c r="XFA4" s="84"/>
      <c r="XFB4" s="84"/>
    </row>
    <row r="5" spans="1:16382" ht="159" customHeight="1">
      <c r="A5" s="83"/>
      <c r="B5" s="83"/>
      <c r="C5" s="83"/>
      <c r="D5" s="83"/>
      <c r="E5" s="83"/>
      <c r="F5" s="83"/>
      <c r="G5" s="83"/>
      <c r="H5" s="83"/>
      <c r="I5" s="83"/>
      <c r="J5" s="83"/>
      <c r="K5" s="83"/>
      <c r="L5" s="83"/>
      <c r="M5" s="83"/>
      <c r="N5" s="83"/>
      <c r="O5" s="83"/>
      <c r="P5" s="83"/>
      <c r="Q5" s="83"/>
      <c r="R5" s="83"/>
      <c r="S5" s="87" t="s">
        <v>518</v>
      </c>
      <c r="T5" s="83"/>
      <c r="U5" s="83"/>
      <c r="V5" s="83"/>
      <c r="W5" s="83"/>
      <c r="X5" s="83"/>
      <c r="Y5" s="83"/>
      <c r="Z5" s="83"/>
      <c r="AA5" s="83"/>
      <c r="AB5" s="83"/>
      <c r="AC5" s="83"/>
      <c r="AD5" s="83"/>
      <c r="AE5" s="83"/>
    </row>
    <row r="6" spans="1:16382" ht="123.75" customHeight="1">
      <c r="A6" s="31" t="s">
        <v>511</v>
      </c>
      <c r="B6" s="31" t="s">
        <v>517</v>
      </c>
      <c r="C6" s="31" t="s">
        <v>524</v>
      </c>
      <c r="D6" s="116" t="s">
        <v>510</v>
      </c>
      <c r="E6" s="116" t="s">
        <v>516</v>
      </c>
      <c r="F6" s="116" t="s">
        <v>509</v>
      </c>
      <c r="G6" s="116" t="s">
        <v>36</v>
      </c>
      <c r="H6" s="116" t="s">
        <v>508</v>
      </c>
      <c r="I6" s="119" t="s">
        <v>33</v>
      </c>
      <c r="J6" s="116" t="s">
        <v>513</v>
      </c>
      <c r="K6" s="116" t="s">
        <v>514</v>
      </c>
      <c r="L6" s="116" t="s">
        <v>20</v>
      </c>
      <c r="M6" s="116" t="s">
        <v>24</v>
      </c>
      <c r="N6" s="116" t="s">
        <v>21</v>
      </c>
      <c r="O6" s="116" t="s">
        <v>28</v>
      </c>
      <c r="P6" s="116" t="s">
        <v>25</v>
      </c>
      <c r="Q6" s="116" t="s">
        <v>19</v>
      </c>
      <c r="R6" s="116" t="s">
        <v>71</v>
      </c>
      <c r="S6" s="116" t="s">
        <v>27</v>
      </c>
      <c r="T6" s="116" t="s">
        <v>18</v>
      </c>
      <c r="U6" s="116" t="s">
        <v>26</v>
      </c>
      <c r="V6" s="116" t="s">
        <v>31</v>
      </c>
      <c r="W6" s="116" t="s">
        <v>67</v>
      </c>
      <c r="X6" s="116" t="s">
        <v>35</v>
      </c>
      <c r="Y6" s="116" t="s">
        <v>17</v>
      </c>
      <c r="Z6" s="116" t="s">
        <v>29</v>
      </c>
      <c r="AA6" s="116" t="s">
        <v>14</v>
      </c>
      <c r="AB6" s="116" t="s">
        <v>515</v>
      </c>
      <c r="AC6" s="116" t="s">
        <v>279</v>
      </c>
      <c r="AD6" s="116" t="s">
        <v>32</v>
      </c>
      <c r="AE6" s="116" t="s">
        <v>34</v>
      </c>
    </row>
    <row r="7" spans="1:16382">
      <c r="A7" s="31" t="s">
        <v>265</v>
      </c>
      <c r="B7" s="31" t="str">
        <f>VLOOKUP(Table1[[#This Row],[Organism]],'GN and GP categories'!A:B,2,)</f>
        <v>Gram-negative</v>
      </c>
      <c r="C7" s="31" t="s">
        <v>522</v>
      </c>
      <c r="D7" s="31" t="s">
        <v>394</v>
      </c>
      <c r="E7" s="31" t="s">
        <v>266</v>
      </c>
      <c r="F7" s="31" t="s">
        <v>436</v>
      </c>
      <c r="G7" s="31" t="s">
        <v>377</v>
      </c>
      <c r="H7" s="31">
        <v>31</v>
      </c>
      <c r="I7" s="115" t="s">
        <v>455</v>
      </c>
      <c r="J7" s="115">
        <v>71</v>
      </c>
      <c r="K7" s="115">
        <v>35</v>
      </c>
      <c r="L7" s="115">
        <v>52</v>
      </c>
      <c r="M7" s="115" t="s">
        <v>455</v>
      </c>
      <c r="N7" s="115" t="s">
        <v>455</v>
      </c>
      <c r="O7" s="115">
        <v>58</v>
      </c>
      <c r="P7" s="115">
        <v>0</v>
      </c>
      <c r="Q7" s="115">
        <v>0</v>
      </c>
      <c r="R7" s="115">
        <v>0</v>
      </c>
      <c r="S7" s="115">
        <v>61</v>
      </c>
      <c r="T7" s="115" t="s">
        <v>455</v>
      </c>
      <c r="U7" s="115">
        <v>0</v>
      </c>
      <c r="V7" s="115">
        <v>81</v>
      </c>
      <c r="W7" s="115">
        <v>58</v>
      </c>
      <c r="X7" s="115">
        <v>0</v>
      </c>
      <c r="Y7" s="115" t="s">
        <v>455</v>
      </c>
      <c r="Z7" s="115">
        <v>58</v>
      </c>
      <c r="AA7" s="115">
        <v>0</v>
      </c>
      <c r="AB7" s="115">
        <v>65</v>
      </c>
      <c r="AC7" s="115">
        <v>61</v>
      </c>
      <c r="AD7" s="115">
        <v>77</v>
      </c>
      <c r="AE7" s="115">
        <v>0</v>
      </c>
    </row>
    <row r="8" spans="1:16382">
      <c r="A8" s="31" t="s">
        <v>265</v>
      </c>
      <c r="B8" s="31" t="str">
        <f>VLOOKUP(Table1[[#This Row],[Organism]],'GN and GP categories'!A:B,2,)</f>
        <v>Gram-negative</v>
      </c>
      <c r="C8" s="31" t="s">
        <v>522</v>
      </c>
      <c r="D8" s="31" t="s">
        <v>394</v>
      </c>
      <c r="E8" s="31" t="s">
        <v>266</v>
      </c>
      <c r="F8" s="31" t="s">
        <v>436</v>
      </c>
      <c r="G8" s="31" t="s">
        <v>375</v>
      </c>
      <c r="H8" s="31">
        <v>39</v>
      </c>
      <c r="I8" s="115" t="s">
        <v>460</v>
      </c>
      <c r="J8" s="115" t="s">
        <v>460</v>
      </c>
      <c r="K8" s="115">
        <v>62</v>
      </c>
      <c r="L8" s="115">
        <v>72</v>
      </c>
      <c r="M8" s="115" t="s">
        <v>460</v>
      </c>
      <c r="N8" s="115" t="s">
        <v>460</v>
      </c>
      <c r="O8" s="115">
        <v>74</v>
      </c>
      <c r="P8" s="115">
        <v>0</v>
      </c>
      <c r="Q8" s="115">
        <v>0</v>
      </c>
      <c r="R8" s="115">
        <v>0</v>
      </c>
      <c r="S8" s="115">
        <v>59</v>
      </c>
      <c r="T8" s="115" t="s">
        <v>460</v>
      </c>
      <c r="U8" s="115">
        <v>0</v>
      </c>
      <c r="V8" s="115" t="s">
        <v>460</v>
      </c>
      <c r="W8" s="115">
        <v>74</v>
      </c>
      <c r="X8" s="115">
        <v>0</v>
      </c>
      <c r="Y8" s="115">
        <v>100</v>
      </c>
      <c r="Z8" s="115">
        <v>74</v>
      </c>
      <c r="AA8" s="115">
        <v>0</v>
      </c>
      <c r="AB8" s="115" t="s">
        <v>460</v>
      </c>
      <c r="AC8" s="115">
        <v>72</v>
      </c>
      <c r="AD8" s="115" t="s">
        <v>460</v>
      </c>
      <c r="AE8" s="115">
        <v>0</v>
      </c>
    </row>
    <row r="9" spans="1:16382">
      <c r="A9" s="31" t="s">
        <v>265</v>
      </c>
      <c r="B9" s="31" t="str">
        <f>VLOOKUP(Table1[[#This Row],[Organism]],'GN and GP categories'!A:B,2,)</f>
        <v>Gram-negative</v>
      </c>
      <c r="C9" s="31" t="s">
        <v>522</v>
      </c>
      <c r="D9" s="31" t="s">
        <v>394</v>
      </c>
      <c r="E9" s="31" t="s">
        <v>266</v>
      </c>
      <c r="F9" s="31" t="s">
        <v>436</v>
      </c>
      <c r="G9" s="31" t="s">
        <v>370</v>
      </c>
      <c r="H9" s="31">
        <v>44</v>
      </c>
      <c r="I9" s="115" t="s">
        <v>458</v>
      </c>
      <c r="J9" s="115">
        <v>73</v>
      </c>
      <c r="K9" s="115">
        <v>48</v>
      </c>
      <c r="L9" s="115">
        <v>55</v>
      </c>
      <c r="M9" s="115">
        <v>82</v>
      </c>
      <c r="N9" s="115">
        <v>82</v>
      </c>
      <c r="O9" s="115">
        <v>70</v>
      </c>
      <c r="P9" s="115">
        <v>0</v>
      </c>
      <c r="Q9" s="115">
        <v>0</v>
      </c>
      <c r="R9" s="115">
        <v>0</v>
      </c>
      <c r="S9" s="115">
        <v>55</v>
      </c>
      <c r="T9" s="115" t="s">
        <v>458</v>
      </c>
      <c r="U9" s="115">
        <v>0</v>
      </c>
      <c r="V9" s="115">
        <v>77</v>
      </c>
      <c r="W9" s="115">
        <v>70</v>
      </c>
      <c r="X9" s="115">
        <v>0</v>
      </c>
      <c r="Y9" s="115" t="s">
        <v>458</v>
      </c>
      <c r="Z9" s="115">
        <v>72</v>
      </c>
      <c r="AA9" s="115">
        <v>0</v>
      </c>
      <c r="AB9" s="115">
        <v>73</v>
      </c>
      <c r="AC9" s="115">
        <v>64</v>
      </c>
      <c r="AD9" s="115">
        <v>77</v>
      </c>
      <c r="AE9" s="115">
        <v>0</v>
      </c>
    </row>
    <row r="10" spans="1:16382">
      <c r="A10" s="31" t="s">
        <v>265</v>
      </c>
      <c r="B10" s="31" t="str">
        <f>VLOOKUP(Table1[[#This Row],[Organism]],'GN and GP categories'!A:B,2,)</f>
        <v>Gram-negative</v>
      </c>
      <c r="C10" s="31" t="s">
        <v>522</v>
      </c>
      <c r="D10" s="31" t="s">
        <v>394</v>
      </c>
      <c r="E10" s="31" t="s">
        <v>266</v>
      </c>
      <c r="F10" s="31" t="s">
        <v>150</v>
      </c>
      <c r="G10" s="31" t="s">
        <v>370</v>
      </c>
      <c r="H10" s="31">
        <v>34</v>
      </c>
      <c r="I10" s="115">
        <v>100</v>
      </c>
      <c r="J10" s="115">
        <v>56</v>
      </c>
      <c r="K10" s="115">
        <v>50</v>
      </c>
      <c r="L10" s="115">
        <v>50</v>
      </c>
      <c r="M10" s="115">
        <v>68</v>
      </c>
      <c r="N10" s="115">
        <v>68</v>
      </c>
      <c r="O10" s="115">
        <v>53</v>
      </c>
      <c r="P10" s="115">
        <v>0</v>
      </c>
      <c r="Q10" s="115">
        <v>0</v>
      </c>
      <c r="R10" s="115">
        <v>0</v>
      </c>
      <c r="S10" s="115">
        <v>53</v>
      </c>
      <c r="T10" s="115">
        <v>100</v>
      </c>
      <c r="U10" s="115">
        <v>0</v>
      </c>
      <c r="V10" s="115" t="s">
        <v>479</v>
      </c>
      <c r="W10" s="115">
        <v>53</v>
      </c>
      <c r="X10" s="115">
        <v>0</v>
      </c>
      <c r="Y10" s="115">
        <v>100</v>
      </c>
      <c r="Z10" s="115">
        <v>55</v>
      </c>
      <c r="AA10" s="115">
        <v>0</v>
      </c>
      <c r="AB10" s="115">
        <v>65</v>
      </c>
      <c r="AC10" s="115">
        <v>59</v>
      </c>
      <c r="AD10" s="115">
        <v>76</v>
      </c>
      <c r="AE10" s="115">
        <v>0</v>
      </c>
    </row>
    <row r="11" spans="1:16382">
      <c r="A11" s="31" t="s">
        <v>265</v>
      </c>
      <c r="B11" s="31" t="str">
        <f>VLOOKUP(Table1[[#This Row],[Organism]],'GN and GP categories'!A:B,2,)</f>
        <v>Gram-negative</v>
      </c>
      <c r="C11" s="31" t="s">
        <v>522</v>
      </c>
      <c r="D11" s="31" t="s">
        <v>394</v>
      </c>
      <c r="E11" s="31" t="s">
        <v>266</v>
      </c>
      <c r="F11" s="31" t="s">
        <v>435</v>
      </c>
      <c r="G11" s="31" t="s">
        <v>377</v>
      </c>
      <c r="H11" s="31">
        <v>33</v>
      </c>
      <c r="I11" s="115" t="s">
        <v>479</v>
      </c>
      <c r="J11" s="115">
        <v>73</v>
      </c>
      <c r="K11" s="115">
        <v>52</v>
      </c>
      <c r="L11" s="115">
        <v>58</v>
      </c>
      <c r="M11" s="115">
        <v>82</v>
      </c>
      <c r="N11" s="115">
        <v>79</v>
      </c>
      <c r="O11" s="115">
        <v>67</v>
      </c>
      <c r="P11" s="115">
        <v>0</v>
      </c>
      <c r="Q11" s="115">
        <v>0</v>
      </c>
      <c r="R11" s="115">
        <v>0</v>
      </c>
      <c r="S11" s="115">
        <v>64</v>
      </c>
      <c r="T11" s="115" t="s">
        <v>479</v>
      </c>
      <c r="U11" s="115">
        <v>0</v>
      </c>
      <c r="V11" s="115" t="s">
        <v>479</v>
      </c>
      <c r="W11" s="115">
        <v>70</v>
      </c>
      <c r="X11" s="115">
        <v>0</v>
      </c>
      <c r="Y11" s="115" t="s">
        <v>479</v>
      </c>
      <c r="Z11" s="115">
        <v>68</v>
      </c>
      <c r="AA11" s="115">
        <v>0</v>
      </c>
      <c r="AB11" s="115">
        <v>76</v>
      </c>
      <c r="AC11" s="115">
        <v>70</v>
      </c>
      <c r="AD11" s="115" t="s">
        <v>479</v>
      </c>
      <c r="AE11" s="115">
        <v>0</v>
      </c>
    </row>
    <row r="12" spans="1:16382">
      <c r="A12" s="31" t="s">
        <v>265</v>
      </c>
      <c r="B12" s="31" t="str">
        <f>VLOOKUP(Table1[[#This Row],[Organism]],'GN and GP categories'!A:B,2,)</f>
        <v>Gram-negative</v>
      </c>
      <c r="C12" s="31" t="s">
        <v>522</v>
      </c>
      <c r="D12" s="31" t="s">
        <v>394</v>
      </c>
      <c r="E12" s="31" t="s">
        <v>266</v>
      </c>
      <c r="F12" s="31" t="s">
        <v>2</v>
      </c>
      <c r="G12" s="31" t="s">
        <v>397</v>
      </c>
      <c r="H12" s="31">
        <v>33</v>
      </c>
      <c r="I12" s="115">
        <v>100</v>
      </c>
      <c r="J12" s="115">
        <v>61</v>
      </c>
      <c r="K12" s="115">
        <v>39</v>
      </c>
      <c r="L12" s="115">
        <v>45</v>
      </c>
      <c r="M12" s="115">
        <v>76</v>
      </c>
      <c r="N12" s="115">
        <v>73</v>
      </c>
      <c r="O12" s="115">
        <v>61</v>
      </c>
      <c r="P12" s="115">
        <v>0</v>
      </c>
      <c r="Q12" s="115">
        <v>0</v>
      </c>
      <c r="R12" s="115">
        <v>0</v>
      </c>
      <c r="S12" s="115">
        <v>58</v>
      </c>
      <c r="T12" s="115">
        <v>100</v>
      </c>
      <c r="U12" s="115">
        <v>0</v>
      </c>
      <c r="V12" s="115" t="s">
        <v>479</v>
      </c>
      <c r="W12" s="115">
        <v>58</v>
      </c>
      <c r="X12" s="115">
        <v>0</v>
      </c>
      <c r="Y12" s="115">
        <v>100</v>
      </c>
      <c r="Z12" s="115">
        <v>59</v>
      </c>
      <c r="AA12" s="115">
        <v>0</v>
      </c>
      <c r="AB12" s="115">
        <v>67</v>
      </c>
      <c r="AC12" s="115">
        <v>64</v>
      </c>
      <c r="AD12" s="115">
        <v>82</v>
      </c>
      <c r="AE12" s="115">
        <v>0</v>
      </c>
    </row>
    <row r="13" spans="1:16382">
      <c r="A13" s="31" t="s">
        <v>265</v>
      </c>
      <c r="B13" s="31" t="str">
        <f>VLOOKUP(Table1[[#This Row],[Organism]],'GN and GP categories'!A:B,2,)</f>
        <v>Gram-negative</v>
      </c>
      <c r="C13" s="31" t="s">
        <v>522</v>
      </c>
      <c r="D13" s="31" t="s">
        <v>394</v>
      </c>
      <c r="E13" s="31" t="s">
        <v>266</v>
      </c>
      <c r="F13" s="31" t="s">
        <v>2</v>
      </c>
      <c r="G13" s="31" t="s">
        <v>375</v>
      </c>
      <c r="H13" s="31">
        <v>38</v>
      </c>
      <c r="I13" s="115" t="s">
        <v>473</v>
      </c>
      <c r="J13" s="115">
        <v>68</v>
      </c>
      <c r="K13" s="115">
        <v>26</v>
      </c>
      <c r="L13" s="115">
        <v>45</v>
      </c>
      <c r="M13" s="115">
        <v>74</v>
      </c>
      <c r="N13" s="115">
        <v>74</v>
      </c>
      <c r="O13" s="115">
        <v>68</v>
      </c>
      <c r="P13" s="115">
        <v>0</v>
      </c>
      <c r="Q13" s="115">
        <v>0</v>
      </c>
      <c r="R13" s="115">
        <v>0</v>
      </c>
      <c r="S13" s="115">
        <v>61</v>
      </c>
      <c r="T13" s="115">
        <v>100</v>
      </c>
      <c r="U13" s="115">
        <v>0</v>
      </c>
      <c r="V13" s="115" t="s">
        <v>473</v>
      </c>
      <c r="W13" s="115">
        <v>68</v>
      </c>
      <c r="X13" s="115">
        <v>0</v>
      </c>
      <c r="Y13" s="115">
        <v>100</v>
      </c>
      <c r="Z13" s="115">
        <v>70</v>
      </c>
      <c r="AA13" s="115">
        <v>0</v>
      </c>
      <c r="AB13" s="115">
        <v>66</v>
      </c>
      <c r="AC13" s="115">
        <v>58</v>
      </c>
      <c r="AD13" s="115" t="s">
        <v>473</v>
      </c>
      <c r="AE13" s="115">
        <v>0</v>
      </c>
    </row>
    <row r="14" spans="1:16382">
      <c r="A14" s="31" t="s">
        <v>265</v>
      </c>
      <c r="B14" s="31" t="str">
        <f>VLOOKUP(Table1[[#This Row],[Organism]],'GN and GP categories'!A:B,2,)</f>
        <v>Gram-negative</v>
      </c>
      <c r="C14" s="31" t="s">
        <v>522</v>
      </c>
      <c r="D14" s="31" t="s">
        <v>394</v>
      </c>
      <c r="E14" s="31" t="s">
        <v>266</v>
      </c>
      <c r="F14" s="31" t="s">
        <v>2</v>
      </c>
      <c r="G14" s="31" t="s">
        <v>374</v>
      </c>
      <c r="H14" s="31">
        <v>34</v>
      </c>
      <c r="I14" s="115">
        <v>100</v>
      </c>
      <c r="J14" s="115">
        <v>59</v>
      </c>
      <c r="K14" s="115">
        <v>38</v>
      </c>
      <c r="L14" s="115">
        <v>50</v>
      </c>
      <c r="M14" s="115">
        <v>76</v>
      </c>
      <c r="N14" s="115">
        <v>71</v>
      </c>
      <c r="O14" s="115">
        <v>59</v>
      </c>
      <c r="P14" s="115">
        <v>0</v>
      </c>
      <c r="Q14" s="115">
        <v>0</v>
      </c>
      <c r="R14" s="115">
        <v>0</v>
      </c>
      <c r="S14" s="115">
        <v>71</v>
      </c>
      <c r="T14" s="115" t="s">
        <v>479</v>
      </c>
      <c r="U14" s="115">
        <v>0</v>
      </c>
      <c r="V14" s="115" t="s">
        <v>479</v>
      </c>
      <c r="W14" s="115">
        <v>68</v>
      </c>
      <c r="X14" s="115">
        <v>0</v>
      </c>
      <c r="Y14" s="115">
        <v>100</v>
      </c>
      <c r="Z14" s="115">
        <v>66</v>
      </c>
      <c r="AA14" s="115">
        <v>0</v>
      </c>
      <c r="AB14" s="115">
        <v>65</v>
      </c>
      <c r="AC14" s="115">
        <v>59</v>
      </c>
      <c r="AD14" s="115">
        <v>82</v>
      </c>
      <c r="AE14" s="115">
        <v>0</v>
      </c>
    </row>
    <row r="15" spans="1:16382">
      <c r="A15" s="31" t="s">
        <v>265</v>
      </c>
      <c r="B15" s="31" t="str">
        <f>VLOOKUP(Table1[[#This Row],[Organism]],'GN and GP categories'!A:B,2,)</f>
        <v>Gram-negative</v>
      </c>
      <c r="C15" s="31" t="s">
        <v>522</v>
      </c>
      <c r="D15" s="31" t="s">
        <v>394</v>
      </c>
      <c r="E15" s="31" t="s">
        <v>266</v>
      </c>
      <c r="F15" s="31" t="s">
        <v>2</v>
      </c>
      <c r="G15" s="31" t="s">
        <v>370</v>
      </c>
      <c r="H15" s="31">
        <v>43</v>
      </c>
      <c r="I15" s="115" t="s">
        <v>458</v>
      </c>
      <c r="J15" s="115">
        <v>72</v>
      </c>
      <c r="K15" s="115">
        <v>28</v>
      </c>
      <c r="L15" s="115">
        <v>70</v>
      </c>
      <c r="M15" s="115">
        <v>74</v>
      </c>
      <c r="N15" s="115">
        <v>81</v>
      </c>
      <c r="O15" s="115">
        <v>60</v>
      </c>
      <c r="P15" s="115">
        <v>0</v>
      </c>
      <c r="Q15" s="115">
        <v>0</v>
      </c>
      <c r="R15" s="115">
        <v>0</v>
      </c>
      <c r="S15" s="115">
        <v>60</v>
      </c>
      <c r="T15" s="115" t="s">
        <v>458</v>
      </c>
      <c r="U15" s="115">
        <v>0</v>
      </c>
      <c r="V15" s="115" t="s">
        <v>458</v>
      </c>
      <c r="W15" s="115">
        <v>63</v>
      </c>
      <c r="X15" s="115">
        <v>0</v>
      </c>
      <c r="Y15" s="115">
        <v>100</v>
      </c>
      <c r="Z15" s="115">
        <v>63</v>
      </c>
      <c r="AA15" s="115">
        <v>0</v>
      </c>
      <c r="AB15" s="115">
        <v>77</v>
      </c>
      <c r="AC15" s="115">
        <v>70</v>
      </c>
      <c r="AD15" s="115" t="s">
        <v>458</v>
      </c>
      <c r="AE15" s="115">
        <v>0</v>
      </c>
    </row>
    <row r="16" spans="1:16382">
      <c r="A16" s="31" t="s">
        <v>265</v>
      </c>
      <c r="B16" s="31" t="str">
        <f>VLOOKUP(Table1[[#This Row],[Organism]],'GN and GP categories'!A:B,2,)</f>
        <v>Gram-negative</v>
      </c>
      <c r="C16" s="31" t="s">
        <v>522</v>
      </c>
      <c r="D16" s="31" t="s">
        <v>394</v>
      </c>
      <c r="E16" s="31" t="s">
        <v>266</v>
      </c>
      <c r="F16" s="31" t="s">
        <v>49</v>
      </c>
      <c r="G16" s="31" t="s">
        <v>377</v>
      </c>
      <c r="H16" s="31">
        <v>33</v>
      </c>
      <c r="I16" s="115">
        <v>100</v>
      </c>
      <c r="J16" s="115">
        <v>45</v>
      </c>
      <c r="K16" s="115">
        <v>33</v>
      </c>
      <c r="L16" s="115">
        <v>42</v>
      </c>
      <c r="M16" s="115">
        <v>67</v>
      </c>
      <c r="N16" s="115">
        <v>55</v>
      </c>
      <c r="O16" s="115">
        <v>45</v>
      </c>
      <c r="P16" s="115">
        <v>0</v>
      </c>
      <c r="Q16" s="115">
        <v>0</v>
      </c>
      <c r="R16" s="115">
        <v>0</v>
      </c>
      <c r="S16" s="115">
        <v>67</v>
      </c>
      <c r="T16" s="115">
        <v>100</v>
      </c>
      <c r="U16" s="115">
        <v>0</v>
      </c>
      <c r="V16" s="115" t="s">
        <v>479</v>
      </c>
      <c r="W16" s="115">
        <v>45</v>
      </c>
      <c r="X16" s="115">
        <v>0</v>
      </c>
      <c r="Y16" s="115">
        <v>100</v>
      </c>
      <c r="Z16" s="115">
        <v>48</v>
      </c>
      <c r="AA16" s="115">
        <v>0</v>
      </c>
      <c r="AB16" s="115">
        <v>58</v>
      </c>
      <c r="AC16" s="115">
        <v>64</v>
      </c>
      <c r="AD16" s="115">
        <v>76</v>
      </c>
      <c r="AE16" s="115">
        <v>0</v>
      </c>
    </row>
    <row r="17" spans="1:31">
      <c r="A17" s="31" t="s">
        <v>265</v>
      </c>
      <c r="B17" s="31" t="str">
        <f>VLOOKUP(Table1[[#This Row],[Organism]],'GN and GP categories'!A:B,2,)</f>
        <v>Gram-negative</v>
      </c>
      <c r="C17" s="31" t="s">
        <v>522</v>
      </c>
      <c r="D17" s="31" t="s">
        <v>394</v>
      </c>
      <c r="E17" s="31" t="s">
        <v>266</v>
      </c>
      <c r="F17" s="31" t="s">
        <v>49</v>
      </c>
      <c r="G17" s="31" t="s">
        <v>374</v>
      </c>
      <c r="H17" s="31">
        <v>50</v>
      </c>
      <c r="I17" s="115" t="s">
        <v>466</v>
      </c>
      <c r="J17" s="115">
        <v>64</v>
      </c>
      <c r="K17" s="115">
        <v>22</v>
      </c>
      <c r="L17" s="115">
        <v>30</v>
      </c>
      <c r="M17" s="115">
        <v>72</v>
      </c>
      <c r="N17" s="115">
        <v>68</v>
      </c>
      <c r="O17" s="115">
        <v>56</v>
      </c>
      <c r="P17" s="115">
        <v>0</v>
      </c>
      <c r="Q17" s="115">
        <v>0</v>
      </c>
      <c r="R17" s="115">
        <v>0</v>
      </c>
      <c r="S17" s="115">
        <v>62</v>
      </c>
      <c r="T17" s="115" t="s">
        <v>466</v>
      </c>
      <c r="U17" s="115">
        <v>0</v>
      </c>
      <c r="V17" s="115" t="s">
        <v>466</v>
      </c>
      <c r="W17" s="115">
        <v>56</v>
      </c>
      <c r="X17" s="115">
        <v>0</v>
      </c>
      <c r="Y17" s="115">
        <v>100</v>
      </c>
      <c r="Z17" s="115">
        <v>55</v>
      </c>
      <c r="AA17" s="115">
        <v>0</v>
      </c>
      <c r="AB17" s="115">
        <v>62</v>
      </c>
      <c r="AC17" s="115">
        <v>64</v>
      </c>
      <c r="AD17" s="115" t="s">
        <v>466</v>
      </c>
      <c r="AE17" s="115">
        <v>0</v>
      </c>
    </row>
    <row r="18" spans="1:31">
      <c r="A18" s="31" t="s">
        <v>265</v>
      </c>
      <c r="B18" s="31" t="str">
        <f>VLOOKUP(Table1[[#This Row],[Organism]],'GN and GP categories'!A:B,2,)</f>
        <v>Gram-negative</v>
      </c>
      <c r="C18" s="31" t="s">
        <v>522</v>
      </c>
      <c r="D18" s="31" t="s">
        <v>394</v>
      </c>
      <c r="E18" s="31" t="s">
        <v>266</v>
      </c>
      <c r="F18" s="31" t="s">
        <v>49</v>
      </c>
      <c r="G18" s="31" t="s">
        <v>370</v>
      </c>
      <c r="H18" s="31">
        <v>32</v>
      </c>
      <c r="I18" s="115" t="s">
        <v>455</v>
      </c>
      <c r="J18" s="115">
        <v>69</v>
      </c>
      <c r="K18" s="115">
        <v>50</v>
      </c>
      <c r="L18" s="115">
        <v>56</v>
      </c>
      <c r="M18" s="115">
        <v>72</v>
      </c>
      <c r="N18" s="115">
        <v>72</v>
      </c>
      <c r="O18" s="115">
        <v>66</v>
      </c>
      <c r="P18" s="115">
        <v>0</v>
      </c>
      <c r="Q18" s="115">
        <v>0</v>
      </c>
      <c r="R18" s="115">
        <v>0</v>
      </c>
      <c r="S18" s="115">
        <v>69</v>
      </c>
      <c r="T18" s="115" t="s">
        <v>455</v>
      </c>
      <c r="U18" s="115">
        <v>0</v>
      </c>
      <c r="V18" s="115" t="s">
        <v>455</v>
      </c>
      <c r="W18" s="115">
        <v>63</v>
      </c>
      <c r="X18" s="115">
        <v>0</v>
      </c>
      <c r="Y18" s="115">
        <v>100</v>
      </c>
      <c r="Z18" s="115">
        <v>69</v>
      </c>
      <c r="AA18" s="115">
        <v>0</v>
      </c>
      <c r="AB18" s="115">
        <v>66</v>
      </c>
      <c r="AC18" s="115">
        <v>75</v>
      </c>
      <c r="AD18" s="115" t="s">
        <v>455</v>
      </c>
      <c r="AE18" s="115">
        <v>0</v>
      </c>
    </row>
    <row r="19" spans="1:31">
      <c r="A19" s="31" t="s">
        <v>265</v>
      </c>
      <c r="B19" s="31" t="str">
        <f>VLOOKUP(Table1[[#This Row],[Organism]],'GN and GP categories'!A:B,2,)</f>
        <v>Gram-negative</v>
      </c>
      <c r="C19" s="31" t="s">
        <v>522</v>
      </c>
      <c r="D19" s="31" t="s">
        <v>394</v>
      </c>
      <c r="E19" s="31" t="s">
        <v>266</v>
      </c>
      <c r="F19" s="31" t="s">
        <v>101</v>
      </c>
      <c r="G19" s="31" t="s">
        <v>397</v>
      </c>
      <c r="H19" s="31">
        <v>31</v>
      </c>
      <c r="I19" s="115">
        <v>100</v>
      </c>
      <c r="J19" s="115" t="s">
        <v>455</v>
      </c>
      <c r="K19" s="115">
        <v>65</v>
      </c>
      <c r="L19" s="115">
        <v>74</v>
      </c>
      <c r="M19" s="115" t="s">
        <v>455</v>
      </c>
      <c r="N19" s="115" t="s">
        <v>455</v>
      </c>
      <c r="O19" s="115">
        <v>81</v>
      </c>
      <c r="P19" s="115">
        <v>0</v>
      </c>
      <c r="Q19" s="115">
        <v>0</v>
      </c>
      <c r="R19" s="115">
        <v>0</v>
      </c>
      <c r="S19" s="115">
        <v>45</v>
      </c>
      <c r="T19" s="115" t="s">
        <v>455</v>
      </c>
      <c r="U19" s="115">
        <v>0</v>
      </c>
      <c r="V19" s="115" t="s">
        <v>455</v>
      </c>
      <c r="W19" s="115">
        <v>81</v>
      </c>
      <c r="X19" s="115">
        <v>0</v>
      </c>
      <c r="Y19" s="115">
        <v>100</v>
      </c>
      <c r="Z19" s="115">
        <v>81</v>
      </c>
      <c r="AA19" s="115">
        <v>0</v>
      </c>
      <c r="AB19" s="115" t="s">
        <v>455</v>
      </c>
      <c r="AC19" s="115">
        <v>81</v>
      </c>
      <c r="AD19" s="115">
        <v>81</v>
      </c>
      <c r="AE19" s="115">
        <v>0</v>
      </c>
    </row>
    <row r="20" spans="1:31">
      <c r="A20" s="31" t="s">
        <v>265</v>
      </c>
      <c r="B20" s="31" t="str">
        <f>VLOOKUP(Table1[[#This Row],[Organism]],'GN and GP categories'!A:B,2,)</f>
        <v>Gram-negative</v>
      </c>
      <c r="C20" s="31" t="s">
        <v>522</v>
      </c>
      <c r="D20" s="31" t="s">
        <v>394</v>
      </c>
      <c r="E20" s="31" t="s">
        <v>266</v>
      </c>
      <c r="F20" s="31" t="s">
        <v>101</v>
      </c>
      <c r="G20" s="31" t="s">
        <v>377</v>
      </c>
      <c r="H20" s="31">
        <v>53</v>
      </c>
      <c r="I20" s="115" t="s">
        <v>439</v>
      </c>
      <c r="J20" s="115">
        <v>79</v>
      </c>
      <c r="K20" s="115">
        <v>42</v>
      </c>
      <c r="L20" s="115">
        <v>55</v>
      </c>
      <c r="M20" s="115">
        <v>75</v>
      </c>
      <c r="N20" s="115">
        <v>77</v>
      </c>
      <c r="O20" s="115">
        <v>70</v>
      </c>
      <c r="P20" s="115">
        <v>0</v>
      </c>
      <c r="Q20" s="115">
        <v>0</v>
      </c>
      <c r="R20" s="115">
        <v>0</v>
      </c>
      <c r="S20" s="115">
        <v>60</v>
      </c>
      <c r="T20" s="115">
        <v>100</v>
      </c>
      <c r="U20" s="115">
        <v>0</v>
      </c>
      <c r="V20" s="115" t="s">
        <v>439</v>
      </c>
      <c r="W20" s="115">
        <v>70</v>
      </c>
      <c r="X20" s="115">
        <v>0</v>
      </c>
      <c r="Y20" s="115">
        <v>100</v>
      </c>
      <c r="Z20" s="115">
        <v>70</v>
      </c>
      <c r="AA20" s="115">
        <v>0</v>
      </c>
      <c r="AB20" s="115">
        <v>74</v>
      </c>
      <c r="AC20" s="115">
        <v>62</v>
      </c>
      <c r="AD20" s="115">
        <v>79</v>
      </c>
      <c r="AE20" s="115">
        <v>0</v>
      </c>
    </row>
    <row r="21" spans="1:31">
      <c r="A21" s="31" t="s">
        <v>265</v>
      </c>
      <c r="B21" s="31" t="str">
        <f>VLOOKUP(Table1[[#This Row],[Organism]],'GN and GP categories'!A:B,2,)</f>
        <v>Gram-negative</v>
      </c>
      <c r="C21" s="31" t="s">
        <v>522</v>
      </c>
      <c r="D21" s="31" t="s">
        <v>394</v>
      </c>
      <c r="E21" s="31" t="s">
        <v>266</v>
      </c>
      <c r="F21" s="31" t="s">
        <v>101</v>
      </c>
      <c r="G21" s="31" t="s">
        <v>375</v>
      </c>
      <c r="H21" s="31">
        <v>37</v>
      </c>
      <c r="I21" s="115" t="s">
        <v>473</v>
      </c>
      <c r="J21" s="115">
        <v>78</v>
      </c>
      <c r="K21" s="115">
        <v>59</v>
      </c>
      <c r="L21" s="115">
        <v>68</v>
      </c>
      <c r="M21" s="115">
        <v>84</v>
      </c>
      <c r="N21" s="115">
        <v>81</v>
      </c>
      <c r="O21" s="115">
        <v>81</v>
      </c>
      <c r="P21" s="115">
        <v>0</v>
      </c>
      <c r="Q21" s="115">
        <v>0</v>
      </c>
      <c r="R21" s="115">
        <v>0</v>
      </c>
      <c r="S21" s="115">
        <v>59</v>
      </c>
      <c r="T21" s="115">
        <v>100</v>
      </c>
      <c r="U21" s="115">
        <v>0</v>
      </c>
      <c r="V21" s="115" t="s">
        <v>473</v>
      </c>
      <c r="W21" s="115">
        <v>81</v>
      </c>
      <c r="X21" s="115">
        <v>0</v>
      </c>
      <c r="Y21" s="115">
        <v>100</v>
      </c>
      <c r="Z21" s="115">
        <v>81</v>
      </c>
      <c r="AA21" s="115">
        <v>0</v>
      </c>
      <c r="AB21" s="115">
        <v>78</v>
      </c>
      <c r="AC21" s="115">
        <v>78</v>
      </c>
      <c r="AD21" s="115" t="s">
        <v>473</v>
      </c>
      <c r="AE21" s="115">
        <v>0</v>
      </c>
    </row>
    <row r="22" spans="1:31">
      <c r="A22" s="31" t="s">
        <v>265</v>
      </c>
      <c r="B22" s="31" t="str">
        <f>VLOOKUP(Table1[[#This Row],[Organism]],'GN and GP categories'!A:B,2,)</f>
        <v>Gram-negative</v>
      </c>
      <c r="C22" s="31" t="s">
        <v>522</v>
      </c>
      <c r="D22" s="31" t="s">
        <v>394</v>
      </c>
      <c r="E22" s="31" t="s">
        <v>266</v>
      </c>
      <c r="F22" s="31" t="s">
        <v>101</v>
      </c>
      <c r="G22" s="31" t="s">
        <v>374</v>
      </c>
      <c r="H22" s="31">
        <v>40</v>
      </c>
      <c r="I22" s="115">
        <v>100</v>
      </c>
      <c r="J22" s="115">
        <v>83</v>
      </c>
      <c r="K22" s="115">
        <v>48</v>
      </c>
      <c r="L22" s="115">
        <v>63</v>
      </c>
      <c r="M22" s="115">
        <v>85</v>
      </c>
      <c r="N22" s="115">
        <v>83</v>
      </c>
      <c r="O22" s="115">
        <v>70</v>
      </c>
      <c r="P22" s="115">
        <v>0</v>
      </c>
      <c r="Q22" s="115">
        <v>0</v>
      </c>
      <c r="R22" s="115">
        <v>0</v>
      </c>
      <c r="S22" s="115">
        <v>78</v>
      </c>
      <c r="T22" s="115">
        <v>100</v>
      </c>
      <c r="U22" s="115">
        <v>0</v>
      </c>
      <c r="V22" s="115" t="s">
        <v>460</v>
      </c>
      <c r="W22" s="115">
        <v>75</v>
      </c>
      <c r="X22" s="115">
        <v>0</v>
      </c>
      <c r="Y22" s="115">
        <v>100</v>
      </c>
      <c r="Z22" s="115">
        <v>73</v>
      </c>
      <c r="AA22" s="115">
        <v>0</v>
      </c>
      <c r="AB22" s="115">
        <v>78</v>
      </c>
      <c r="AC22" s="115">
        <v>70</v>
      </c>
      <c r="AD22" s="115" t="s">
        <v>460</v>
      </c>
      <c r="AE22" s="115">
        <v>0</v>
      </c>
    </row>
    <row r="23" spans="1:31">
      <c r="A23" s="31" t="s">
        <v>265</v>
      </c>
      <c r="B23" s="31" t="str">
        <f>VLOOKUP(Table1[[#This Row],[Organism]],'GN and GP categories'!A:B,2,)</f>
        <v>Gram-negative</v>
      </c>
      <c r="C23" s="31" t="s">
        <v>522</v>
      </c>
      <c r="D23" s="31" t="s">
        <v>394</v>
      </c>
      <c r="E23" s="31" t="s">
        <v>266</v>
      </c>
      <c r="F23" s="31" t="s">
        <v>101</v>
      </c>
      <c r="G23" s="31" t="s">
        <v>370</v>
      </c>
      <c r="H23" s="31">
        <v>39</v>
      </c>
      <c r="I23" s="115" t="s">
        <v>460</v>
      </c>
      <c r="J23" s="115">
        <v>64</v>
      </c>
      <c r="K23" s="115">
        <v>46</v>
      </c>
      <c r="L23" s="115">
        <v>54</v>
      </c>
      <c r="M23" s="115">
        <v>85</v>
      </c>
      <c r="N23" s="115">
        <v>77</v>
      </c>
      <c r="O23" s="115">
        <v>59</v>
      </c>
      <c r="P23" s="115">
        <v>0</v>
      </c>
      <c r="Q23" s="115">
        <v>0</v>
      </c>
      <c r="R23" s="115">
        <v>0</v>
      </c>
      <c r="S23" s="115">
        <v>77</v>
      </c>
      <c r="T23" s="115">
        <v>100</v>
      </c>
      <c r="U23" s="115">
        <v>0</v>
      </c>
      <c r="V23" s="115" t="s">
        <v>460</v>
      </c>
      <c r="W23" s="115">
        <v>56</v>
      </c>
      <c r="X23" s="115">
        <v>0</v>
      </c>
      <c r="Y23" s="115">
        <v>100</v>
      </c>
      <c r="Z23" s="115">
        <v>61</v>
      </c>
      <c r="AA23" s="115">
        <v>0</v>
      </c>
      <c r="AB23" s="115">
        <v>72</v>
      </c>
      <c r="AC23" s="115">
        <v>62</v>
      </c>
      <c r="AD23" s="115" t="s">
        <v>460</v>
      </c>
      <c r="AE23" s="115">
        <v>0</v>
      </c>
    </row>
    <row r="24" spans="1:31">
      <c r="A24" s="31" t="s">
        <v>265</v>
      </c>
      <c r="B24" s="31" t="str">
        <f>VLOOKUP(Table1[[#This Row],[Organism]],'GN and GP categories'!A:B,2,)</f>
        <v>Gram-negative</v>
      </c>
      <c r="C24" s="31" t="s">
        <v>522</v>
      </c>
      <c r="D24" s="31" t="s">
        <v>394</v>
      </c>
      <c r="E24" s="31" t="s">
        <v>266</v>
      </c>
      <c r="F24" s="31" t="s">
        <v>132</v>
      </c>
      <c r="G24" s="31" t="s">
        <v>374</v>
      </c>
      <c r="H24" s="31">
        <v>32</v>
      </c>
      <c r="I24" s="115">
        <v>100</v>
      </c>
      <c r="J24" s="115">
        <v>47</v>
      </c>
      <c r="K24" s="115">
        <v>31</v>
      </c>
      <c r="L24" s="115">
        <v>34</v>
      </c>
      <c r="M24" s="115">
        <v>63</v>
      </c>
      <c r="N24" s="115">
        <v>63</v>
      </c>
      <c r="O24" s="115">
        <v>59</v>
      </c>
      <c r="P24" s="115">
        <v>0</v>
      </c>
      <c r="Q24" s="115">
        <v>0</v>
      </c>
      <c r="R24" s="115">
        <v>0</v>
      </c>
      <c r="S24" s="115">
        <v>78</v>
      </c>
      <c r="T24" s="115" t="s">
        <v>455</v>
      </c>
      <c r="U24" s="115">
        <v>0</v>
      </c>
      <c r="V24" s="115">
        <v>100</v>
      </c>
      <c r="W24" s="115">
        <v>44</v>
      </c>
      <c r="X24" s="115">
        <v>0</v>
      </c>
      <c r="Y24" s="115">
        <v>100</v>
      </c>
      <c r="Z24" s="115">
        <v>46</v>
      </c>
      <c r="AA24" s="115">
        <v>0</v>
      </c>
      <c r="AB24" s="115">
        <v>63</v>
      </c>
      <c r="AC24" s="115">
        <v>75</v>
      </c>
      <c r="AD24" s="115">
        <v>63</v>
      </c>
      <c r="AE24" s="115">
        <v>0</v>
      </c>
    </row>
    <row r="25" spans="1:31">
      <c r="A25" s="31" t="s">
        <v>265</v>
      </c>
      <c r="B25" s="31" t="str">
        <f>VLOOKUP(Table1[[#This Row],[Organism]],'GN and GP categories'!A:B,2,)</f>
        <v>Gram-negative</v>
      </c>
      <c r="C25" s="31" t="s">
        <v>522</v>
      </c>
      <c r="D25" s="31" t="s">
        <v>394</v>
      </c>
      <c r="E25" s="31" t="s">
        <v>266</v>
      </c>
      <c r="F25" s="31" t="s">
        <v>121</v>
      </c>
      <c r="G25" s="31" t="s">
        <v>377</v>
      </c>
      <c r="H25" s="31">
        <v>37</v>
      </c>
      <c r="I25" s="115" t="s">
        <v>473</v>
      </c>
      <c r="J25" s="115">
        <v>78</v>
      </c>
      <c r="K25" s="115">
        <v>65</v>
      </c>
      <c r="L25" s="115">
        <v>73</v>
      </c>
      <c r="M25" s="115">
        <v>84</v>
      </c>
      <c r="N25" s="115" t="s">
        <v>473</v>
      </c>
      <c r="O25" s="115">
        <v>73</v>
      </c>
      <c r="P25" s="115">
        <v>0</v>
      </c>
      <c r="Q25" s="115">
        <v>0</v>
      </c>
      <c r="R25" s="115">
        <v>0</v>
      </c>
      <c r="S25" s="115">
        <v>57</v>
      </c>
      <c r="T25" s="115" t="s">
        <v>473</v>
      </c>
      <c r="U25" s="115">
        <v>0</v>
      </c>
      <c r="V25" s="115" t="s">
        <v>473</v>
      </c>
      <c r="W25" s="115">
        <v>76</v>
      </c>
      <c r="X25" s="115">
        <v>0</v>
      </c>
      <c r="Y25" s="115" t="s">
        <v>473</v>
      </c>
      <c r="Z25" s="115">
        <v>75</v>
      </c>
      <c r="AA25" s="115">
        <v>0</v>
      </c>
      <c r="AB25" s="115" t="s">
        <v>473</v>
      </c>
      <c r="AC25" s="115">
        <v>62</v>
      </c>
      <c r="AD25" s="115">
        <v>81</v>
      </c>
      <c r="AE25" s="115">
        <v>0</v>
      </c>
    </row>
    <row r="26" spans="1:31">
      <c r="A26" s="31" t="s">
        <v>265</v>
      </c>
      <c r="B26" s="31" t="str">
        <f>VLOOKUP(Table1[[#This Row],[Organism]],'GN and GP categories'!A:B,2,)</f>
        <v>Gram-negative</v>
      </c>
      <c r="C26" s="31" t="s">
        <v>522</v>
      </c>
      <c r="D26" s="31" t="s">
        <v>394</v>
      </c>
      <c r="E26" s="31" t="s">
        <v>266</v>
      </c>
      <c r="F26" s="31" t="s">
        <v>121</v>
      </c>
      <c r="G26" s="31" t="s">
        <v>375</v>
      </c>
      <c r="H26" s="31">
        <v>41</v>
      </c>
      <c r="I26" s="115" t="s">
        <v>460</v>
      </c>
      <c r="J26" s="115">
        <v>76</v>
      </c>
      <c r="K26" s="115">
        <v>41</v>
      </c>
      <c r="L26" s="115">
        <v>76</v>
      </c>
      <c r="M26" s="115" t="s">
        <v>460</v>
      </c>
      <c r="N26" s="115" t="s">
        <v>460</v>
      </c>
      <c r="O26" s="115">
        <v>85</v>
      </c>
      <c r="P26" s="115">
        <v>0</v>
      </c>
      <c r="Q26" s="115">
        <v>0</v>
      </c>
      <c r="R26" s="115">
        <v>0</v>
      </c>
      <c r="S26" s="115">
        <v>59</v>
      </c>
      <c r="T26" s="115">
        <v>100</v>
      </c>
      <c r="U26" s="115">
        <v>0</v>
      </c>
      <c r="V26" s="115" t="s">
        <v>460</v>
      </c>
      <c r="W26" s="115">
        <v>85</v>
      </c>
      <c r="X26" s="115">
        <v>0</v>
      </c>
      <c r="Y26" s="115">
        <v>100</v>
      </c>
      <c r="Z26" s="115">
        <v>85</v>
      </c>
      <c r="AA26" s="115">
        <v>0</v>
      </c>
      <c r="AB26" s="115" t="s">
        <v>460</v>
      </c>
      <c r="AC26" s="115">
        <v>68</v>
      </c>
      <c r="AD26" s="115" t="s">
        <v>460</v>
      </c>
      <c r="AE26" s="115">
        <v>0</v>
      </c>
    </row>
    <row r="27" spans="1:31">
      <c r="A27" s="31" t="s">
        <v>265</v>
      </c>
      <c r="B27" s="31" t="str">
        <f>VLOOKUP(Table1[[#This Row],[Organism]],'GN and GP categories'!A:B,2,)</f>
        <v>Gram-negative</v>
      </c>
      <c r="C27" s="31" t="s">
        <v>522</v>
      </c>
      <c r="D27" s="31" t="s">
        <v>394</v>
      </c>
      <c r="E27" s="31" t="s">
        <v>266</v>
      </c>
      <c r="F27" s="31" t="s">
        <v>121</v>
      </c>
      <c r="G27" s="31" t="s">
        <v>374</v>
      </c>
      <c r="H27" s="31">
        <v>34</v>
      </c>
      <c r="I27" s="115" t="s">
        <v>479</v>
      </c>
      <c r="J27" s="115">
        <v>79</v>
      </c>
      <c r="K27" s="115">
        <v>65</v>
      </c>
      <c r="L27" s="115">
        <v>76</v>
      </c>
      <c r="M27" s="115" t="s">
        <v>479</v>
      </c>
      <c r="N27" s="115" t="s">
        <v>479</v>
      </c>
      <c r="O27" s="115">
        <v>76</v>
      </c>
      <c r="P27" s="115">
        <v>0</v>
      </c>
      <c r="Q27" s="115">
        <v>0</v>
      </c>
      <c r="R27" s="115">
        <v>0</v>
      </c>
      <c r="S27" s="115">
        <v>53</v>
      </c>
      <c r="T27" s="115" t="s">
        <v>479</v>
      </c>
      <c r="U27" s="115">
        <v>0</v>
      </c>
      <c r="V27" s="115" t="s">
        <v>479</v>
      </c>
      <c r="W27" s="115">
        <v>76</v>
      </c>
      <c r="X27" s="115">
        <v>0</v>
      </c>
      <c r="Y27" s="115">
        <v>100</v>
      </c>
      <c r="Z27" s="115">
        <v>76</v>
      </c>
      <c r="AA27" s="115">
        <v>0</v>
      </c>
      <c r="AB27" s="115" t="s">
        <v>479</v>
      </c>
      <c r="AC27" s="115">
        <v>71</v>
      </c>
      <c r="AD27" s="115" t="s">
        <v>479</v>
      </c>
      <c r="AE27" s="115">
        <v>0</v>
      </c>
    </row>
    <row r="28" spans="1:31">
      <c r="A28" s="31" t="s">
        <v>265</v>
      </c>
      <c r="B28" s="31" t="str">
        <f>VLOOKUP(Table1[[#This Row],[Organism]],'GN and GP categories'!A:B,2,)</f>
        <v>Gram-negative</v>
      </c>
      <c r="C28" s="31" t="s">
        <v>522</v>
      </c>
      <c r="D28" s="31" t="s">
        <v>394</v>
      </c>
      <c r="E28" s="31" t="s">
        <v>371</v>
      </c>
      <c r="F28" s="31" t="s">
        <v>436</v>
      </c>
      <c r="G28" s="31" t="s">
        <v>377</v>
      </c>
      <c r="H28" s="31">
        <v>59</v>
      </c>
      <c r="I28" s="115">
        <v>100</v>
      </c>
      <c r="J28" s="115">
        <v>80</v>
      </c>
      <c r="K28" s="115">
        <v>49</v>
      </c>
      <c r="L28" s="115">
        <v>64</v>
      </c>
      <c r="M28" s="115">
        <v>85</v>
      </c>
      <c r="N28" s="115">
        <v>88</v>
      </c>
      <c r="O28" s="115">
        <v>69</v>
      </c>
      <c r="P28" s="115">
        <v>0</v>
      </c>
      <c r="Q28" s="115">
        <v>0</v>
      </c>
      <c r="R28" s="115">
        <v>0</v>
      </c>
      <c r="S28" s="115">
        <v>64</v>
      </c>
      <c r="T28" s="115">
        <v>100</v>
      </c>
      <c r="U28" s="115">
        <v>0</v>
      </c>
      <c r="V28" s="115">
        <v>86</v>
      </c>
      <c r="W28" s="115">
        <v>69</v>
      </c>
      <c r="X28" s="115">
        <v>0</v>
      </c>
      <c r="Y28" s="115">
        <v>100</v>
      </c>
      <c r="Z28" s="115">
        <v>69</v>
      </c>
      <c r="AA28" s="115">
        <v>0</v>
      </c>
      <c r="AB28" s="115">
        <v>78</v>
      </c>
      <c r="AC28" s="115">
        <v>76</v>
      </c>
      <c r="AD28" s="115">
        <v>88</v>
      </c>
      <c r="AE28" s="115">
        <v>0</v>
      </c>
    </row>
    <row r="29" spans="1:31">
      <c r="A29" s="31" t="s">
        <v>265</v>
      </c>
      <c r="B29" s="31" t="str">
        <f>VLOOKUP(Table1[[#This Row],[Organism]],'GN and GP categories'!A:B,2,)</f>
        <v>Gram-negative</v>
      </c>
      <c r="C29" s="31" t="s">
        <v>522</v>
      </c>
      <c r="D29" s="31" t="s">
        <v>394</v>
      </c>
      <c r="E29" s="31" t="s">
        <v>371</v>
      </c>
      <c r="F29" s="31" t="s">
        <v>436</v>
      </c>
      <c r="G29" s="31" t="s">
        <v>375</v>
      </c>
      <c r="H29" s="31">
        <v>72</v>
      </c>
      <c r="I29" s="115">
        <v>100</v>
      </c>
      <c r="J29" s="115">
        <v>78</v>
      </c>
      <c r="K29" s="115">
        <v>43</v>
      </c>
      <c r="L29" s="115">
        <v>57</v>
      </c>
      <c r="M29" s="115">
        <v>81</v>
      </c>
      <c r="N29" s="115">
        <v>82</v>
      </c>
      <c r="O29" s="115">
        <v>71</v>
      </c>
      <c r="P29" s="115">
        <v>0</v>
      </c>
      <c r="Q29" s="115">
        <v>0</v>
      </c>
      <c r="R29" s="115">
        <v>0</v>
      </c>
      <c r="S29" s="115">
        <v>58</v>
      </c>
      <c r="T29" s="115" t="s">
        <v>448</v>
      </c>
      <c r="U29" s="115">
        <v>0</v>
      </c>
      <c r="V29" s="115">
        <v>86</v>
      </c>
      <c r="W29" s="115">
        <v>71</v>
      </c>
      <c r="X29" s="115">
        <v>0</v>
      </c>
      <c r="Y29" s="115">
        <v>100</v>
      </c>
      <c r="Z29" s="115">
        <v>71</v>
      </c>
      <c r="AA29" s="115">
        <v>0</v>
      </c>
      <c r="AB29" s="115">
        <v>78</v>
      </c>
      <c r="AC29" s="115">
        <v>61</v>
      </c>
      <c r="AD29" s="115">
        <v>89</v>
      </c>
      <c r="AE29" s="115">
        <v>0</v>
      </c>
    </row>
    <row r="30" spans="1:31">
      <c r="A30" s="31" t="s">
        <v>265</v>
      </c>
      <c r="B30" s="31" t="str">
        <f>VLOOKUP(Table1[[#This Row],[Organism]],'GN and GP categories'!A:B,2,)</f>
        <v>Gram-negative</v>
      </c>
      <c r="C30" s="31" t="s">
        <v>522</v>
      </c>
      <c r="D30" s="31" t="s">
        <v>394</v>
      </c>
      <c r="E30" s="31" t="s">
        <v>371</v>
      </c>
      <c r="F30" s="31" t="s">
        <v>436</v>
      </c>
      <c r="G30" s="31" t="s">
        <v>374</v>
      </c>
      <c r="H30" s="31">
        <v>84</v>
      </c>
      <c r="I30" s="115" t="s">
        <v>445</v>
      </c>
      <c r="J30" s="115">
        <v>71</v>
      </c>
      <c r="K30" s="115">
        <v>40</v>
      </c>
      <c r="L30" s="115">
        <v>50</v>
      </c>
      <c r="M30" s="115">
        <v>80</v>
      </c>
      <c r="N30" s="115">
        <v>81</v>
      </c>
      <c r="O30" s="115">
        <v>64</v>
      </c>
      <c r="P30" s="115">
        <v>0</v>
      </c>
      <c r="Q30" s="115">
        <v>0</v>
      </c>
      <c r="R30" s="115">
        <v>0</v>
      </c>
      <c r="S30" s="115">
        <v>62</v>
      </c>
      <c r="T30" s="115" t="s">
        <v>445</v>
      </c>
      <c r="U30" s="115">
        <v>0</v>
      </c>
      <c r="V30" s="115">
        <v>85</v>
      </c>
      <c r="W30" s="115">
        <v>64</v>
      </c>
      <c r="X30" s="115">
        <v>0</v>
      </c>
      <c r="Y30" s="115" t="s">
        <v>445</v>
      </c>
      <c r="Z30" s="115">
        <v>65</v>
      </c>
      <c r="AA30" s="115">
        <v>0</v>
      </c>
      <c r="AB30" s="115">
        <v>76</v>
      </c>
      <c r="AC30" s="115">
        <v>67</v>
      </c>
      <c r="AD30" s="115">
        <v>85</v>
      </c>
      <c r="AE30" s="115">
        <v>0</v>
      </c>
    </row>
    <row r="31" spans="1:31">
      <c r="A31" s="31" t="s">
        <v>265</v>
      </c>
      <c r="B31" s="31" t="str">
        <f>VLOOKUP(Table1[[#This Row],[Organism]],'GN and GP categories'!A:B,2,)</f>
        <v>Gram-negative</v>
      </c>
      <c r="C31" s="31" t="s">
        <v>522</v>
      </c>
      <c r="D31" s="31" t="s">
        <v>394</v>
      </c>
      <c r="E31" s="31" t="s">
        <v>371</v>
      </c>
      <c r="F31" s="31" t="s">
        <v>436</v>
      </c>
      <c r="G31" s="31" t="s">
        <v>370</v>
      </c>
      <c r="H31" s="31">
        <v>82</v>
      </c>
      <c r="I31" s="115" t="s">
        <v>445</v>
      </c>
      <c r="J31" s="115">
        <v>85</v>
      </c>
      <c r="K31" s="115">
        <v>61</v>
      </c>
      <c r="L31" s="115">
        <v>63</v>
      </c>
      <c r="M31" s="115">
        <v>90</v>
      </c>
      <c r="N31" s="115">
        <v>89</v>
      </c>
      <c r="O31" s="115">
        <v>74</v>
      </c>
      <c r="P31" s="115">
        <v>0</v>
      </c>
      <c r="Q31" s="115">
        <v>0</v>
      </c>
      <c r="R31" s="115">
        <v>0</v>
      </c>
      <c r="S31" s="115">
        <v>63</v>
      </c>
      <c r="T31" s="115" t="s">
        <v>445</v>
      </c>
      <c r="U31" s="115">
        <v>0</v>
      </c>
      <c r="V31" s="115" t="s">
        <v>445</v>
      </c>
      <c r="W31" s="115">
        <v>79</v>
      </c>
      <c r="X31" s="115">
        <v>0</v>
      </c>
      <c r="Y31" s="115">
        <v>100</v>
      </c>
      <c r="Z31" s="115">
        <v>79</v>
      </c>
      <c r="AA31" s="115">
        <v>0</v>
      </c>
      <c r="AB31" s="115">
        <v>85</v>
      </c>
      <c r="AC31" s="115">
        <v>82</v>
      </c>
      <c r="AD31" s="115" t="s">
        <v>445</v>
      </c>
      <c r="AE31" s="115">
        <v>0</v>
      </c>
    </row>
    <row r="32" spans="1:31">
      <c r="A32" s="31" t="s">
        <v>265</v>
      </c>
      <c r="B32" s="31" t="str">
        <f>VLOOKUP(Table1[[#This Row],[Organism]],'GN and GP categories'!A:B,2,)</f>
        <v>Gram-negative</v>
      </c>
      <c r="C32" s="31" t="s">
        <v>522</v>
      </c>
      <c r="D32" s="31" t="s">
        <v>394</v>
      </c>
      <c r="E32" s="31" t="s">
        <v>371</v>
      </c>
      <c r="F32" s="31" t="s">
        <v>150</v>
      </c>
      <c r="G32" s="31" t="s">
        <v>397</v>
      </c>
      <c r="H32" s="31">
        <v>41</v>
      </c>
      <c r="I32" s="115" t="s">
        <v>460</v>
      </c>
      <c r="J32" s="115">
        <v>63</v>
      </c>
      <c r="K32" s="115">
        <v>46</v>
      </c>
      <c r="L32" s="115">
        <v>41</v>
      </c>
      <c r="M32" s="115">
        <v>78</v>
      </c>
      <c r="N32" s="115">
        <v>71</v>
      </c>
      <c r="O32" s="115">
        <v>59</v>
      </c>
      <c r="P32" s="115">
        <v>0</v>
      </c>
      <c r="Q32" s="115">
        <v>0</v>
      </c>
      <c r="R32" s="115">
        <v>0</v>
      </c>
      <c r="S32" s="115">
        <v>61</v>
      </c>
      <c r="T32" s="115" t="s">
        <v>460</v>
      </c>
      <c r="U32" s="115">
        <v>0</v>
      </c>
      <c r="V32" s="115">
        <v>85</v>
      </c>
      <c r="W32" s="115">
        <v>59</v>
      </c>
      <c r="X32" s="115">
        <v>0</v>
      </c>
      <c r="Y32" s="115">
        <v>100</v>
      </c>
      <c r="Z32" s="115">
        <v>59</v>
      </c>
      <c r="AA32" s="115">
        <v>0</v>
      </c>
      <c r="AB32" s="115">
        <v>68</v>
      </c>
      <c r="AC32" s="115">
        <v>71</v>
      </c>
      <c r="AD32" s="115">
        <v>78</v>
      </c>
      <c r="AE32" s="115">
        <v>0</v>
      </c>
    </row>
    <row r="33" spans="1:31">
      <c r="A33" s="31" t="s">
        <v>265</v>
      </c>
      <c r="B33" s="31" t="str">
        <f>VLOOKUP(Table1[[#This Row],[Organism]],'GN and GP categories'!A:B,2,)</f>
        <v>Gram-negative</v>
      </c>
      <c r="C33" s="31" t="s">
        <v>522</v>
      </c>
      <c r="D33" s="31" t="s">
        <v>394</v>
      </c>
      <c r="E33" s="31" t="s">
        <v>371</v>
      </c>
      <c r="F33" s="31" t="s">
        <v>150</v>
      </c>
      <c r="G33" s="31" t="s">
        <v>375</v>
      </c>
      <c r="H33" s="31">
        <v>42</v>
      </c>
      <c r="I33" s="115" t="s">
        <v>458</v>
      </c>
      <c r="J33" s="115">
        <v>62</v>
      </c>
      <c r="K33" s="115">
        <v>43</v>
      </c>
      <c r="L33" s="115">
        <v>50</v>
      </c>
      <c r="M33" s="115">
        <v>69</v>
      </c>
      <c r="N33" s="115">
        <v>64</v>
      </c>
      <c r="O33" s="115">
        <v>69</v>
      </c>
      <c r="P33" s="115">
        <v>0</v>
      </c>
      <c r="Q33" s="115">
        <v>0</v>
      </c>
      <c r="R33" s="115">
        <v>0</v>
      </c>
      <c r="S33" s="115">
        <v>52</v>
      </c>
      <c r="T33" s="115" t="s">
        <v>458</v>
      </c>
      <c r="U33" s="115">
        <v>0</v>
      </c>
      <c r="V33" s="115" t="s">
        <v>458</v>
      </c>
      <c r="W33" s="115">
        <v>69</v>
      </c>
      <c r="X33" s="115">
        <v>0</v>
      </c>
      <c r="Y33" s="115" t="s">
        <v>458</v>
      </c>
      <c r="Z33" s="115">
        <v>70</v>
      </c>
      <c r="AA33" s="115">
        <v>0</v>
      </c>
      <c r="AB33" s="115">
        <v>64</v>
      </c>
      <c r="AC33" s="115">
        <v>67</v>
      </c>
      <c r="AD33" s="115">
        <v>83</v>
      </c>
      <c r="AE33" s="115">
        <v>0</v>
      </c>
    </row>
    <row r="34" spans="1:31">
      <c r="A34" s="31" t="s">
        <v>265</v>
      </c>
      <c r="B34" s="31" t="str">
        <f>VLOOKUP(Table1[[#This Row],[Organism]],'GN and GP categories'!A:B,2,)</f>
        <v>Gram-negative</v>
      </c>
      <c r="C34" s="31" t="s">
        <v>522</v>
      </c>
      <c r="D34" s="31" t="s">
        <v>394</v>
      </c>
      <c r="E34" s="31" t="s">
        <v>371</v>
      </c>
      <c r="F34" s="31" t="s">
        <v>150</v>
      </c>
      <c r="G34" s="31" t="s">
        <v>374</v>
      </c>
      <c r="H34" s="31">
        <v>46</v>
      </c>
      <c r="I34" s="115" t="s">
        <v>450</v>
      </c>
      <c r="J34" s="115">
        <v>63</v>
      </c>
      <c r="K34" s="115">
        <v>50</v>
      </c>
      <c r="L34" s="115">
        <v>59</v>
      </c>
      <c r="M34" s="115">
        <v>74</v>
      </c>
      <c r="N34" s="115">
        <v>74</v>
      </c>
      <c r="O34" s="115">
        <v>65</v>
      </c>
      <c r="P34" s="115">
        <v>0</v>
      </c>
      <c r="Q34" s="115">
        <v>0</v>
      </c>
      <c r="R34" s="115">
        <v>0</v>
      </c>
      <c r="S34" s="115">
        <v>63</v>
      </c>
      <c r="T34" s="115" t="s">
        <v>450</v>
      </c>
      <c r="U34" s="115">
        <v>0</v>
      </c>
      <c r="V34" s="115">
        <v>87</v>
      </c>
      <c r="W34" s="115">
        <v>65</v>
      </c>
      <c r="X34" s="115">
        <v>0</v>
      </c>
      <c r="Y34" s="115">
        <v>100</v>
      </c>
      <c r="Z34" s="115">
        <v>66</v>
      </c>
      <c r="AA34" s="115">
        <v>0</v>
      </c>
      <c r="AB34" s="115">
        <v>74</v>
      </c>
      <c r="AC34" s="115">
        <v>67</v>
      </c>
      <c r="AD34" s="115">
        <v>78</v>
      </c>
      <c r="AE34" s="115">
        <v>0</v>
      </c>
    </row>
    <row r="35" spans="1:31">
      <c r="A35" s="31" t="s">
        <v>265</v>
      </c>
      <c r="B35" s="31" t="str">
        <f>VLOOKUP(Table1[[#This Row],[Organism]],'GN and GP categories'!A:B,2,)</f>
        <v>Gram-negative</v>
      </c>
      <c r="C35" s="31" t="s">
        <v>522</v>
      </c>
      <c r="D35" s="31" t="s">
        <v>394</v>
      </c>
      <c r="E35" s="31" t="s">
        <v>371</v>
      </c>
      <c r="F35" s="31" t="s">
        <v>150</v>
      </c>
      <c r="G35" s="31" t="s">
        <v>370</v>
      </c>
      <c r="H35" s="31">
        <v>42</v>
      </c>
      <c r="I35" s="115" t="s">
        <v>458</v>
      </c>
      <c r="J35" s="115">
        <v>60</v>
      </c>
      <c r="K35" s="115">
        <v>50</v>
      </c>
      <c r="L35" s="115">
        <v>57</v>
      </c>
      <c r="M35" s="115">
        <v>64</v>
      </c>
      <c r="N35" s="115">
        <v>64</v>
      </c>
      <c r="O35" s="115">
        <v>55</v>
      </c>
      <c r="P35" s="115">
        <v>0</v>
      </c>
      <c r="Q35" s="115">
        <v>0</v>
      </c>
      <c r="R35" s="115">
        <v>0</v>
      </c>
      <c r="S35" s="115">
        <v>64</v>
      </c>
      <c r="T35" s="115" t="s">
        <v>458</v>
      </c>
      <c r="U35" s="115">
        <v>0</v>
      </c>
      <c r="V35" s="115">
        <v>83</v>
      </c>
      <c r="W35" s="115">
        <v>62</v>
      </c>
      <c r="X35" s="115">
        <v>0</v>
      </c>
      <c r="Y35" s="115" t="s">
        <v>458</v>
      </c>
      <c r="Z35" s="115">
        <v>66</v>
      </c>
      <c r="AA35" s="115">
        <v>0</v>
      </c>
      <c r="AB35" s="115">
        <v>67</v>
      </c>
      <c r="AC35" s="115">
        <v>74</v>
      </c>
      <c r="AD35" s="115">
        <v>86</v>
      </c>
      <c r="AE35" s="115">
        <v>0</v>
      </c>
    </row>
    <row r="36" spans="1:31">
      <c r="A36" s="31" t="s">
        <v>265</v>
      </c>
      <c r="B36" s="31" t="str">
        <f>VLOOKUP(Table1[[#This Row],[Organism]],'GN and GP categories'!A:B,2,)</f>
        <v>Gram-negative</v>
      </c>
      <c r="C36" s="31" t="s">
        <v>522</v>
      </c>
      <c r="D36" s="31" t="s">
        <v>394</v>
      </c>
      <c r="E36" s="31" t="s">
        <v>371</v>
      </c>
      <c r="F36" s="31" t="s">
        <v>435</v>
      </c>
      <c r="G36" s="31" t="s">
        <v>377</v>
      </c>
      <c r="H36" s="31">
        <v>41</v>
      </c>
      <c r="I36" s="115" t="s">
        <v>460</v>
      </c>
      <c r="J36" s="115">
        <v>73</v>
      </c>
      <c r="K36" s="115">
        <v>39</v>
      </c>
      <c r="L36" s="115">
        <v>49</v>
      </c>
      <c r="M36" s="115">
        <v>76</v>
      </c>
      <c r="N36" s="115">
        <v>78</v>
      </c>
      <c r="O36" s="115">
        <v>54</v>
      </c>
      <c r="P36" s="115">
        <v>0</v>
      </c>
      <c r="Q36" s="115">
        <v>0</v>
      </c>
      <c r="R36" s="115">
        <v>0</v>
      </c>
      <c r="S36" s="115">
        <v>49</v>
      </c>
      <c r="T36" s="115">
        <v>100</v>
      </c>
      <c r="U36" s="115">
        <v>0</v>
      </c>
      <c r="V36" s="115" t="s">
        <v>460</v>
      </c>
      <c r="W36" s="115">
        <v>54</v>
      </c>
      <c r="X36" s="115">
        <v>0</v>
      </c>
      <c r="Y36" s="115">
        <v>100</v>
      </c>
      <c r="Z36" s="115">
        <v>55</v>
      </c>
      <c r="AA36" s="115">
        <v>0</v>
      </c>
      <c r="AB36" s="115">
        <v>68</v>
      </c>
      <c r="AC36" s="115">
        <v>73</v>
      </c>
      <c r="AD36" s="115">
        <v>83</v>
      </c>
      <c r="AE36" s="115">
        <v>0</v>
      </c>
    </row>
    <row r="37" spans="1:31">
      <c r="A37" s="31" t="s">
        <v>265</v>
      </c>
      <c r="B37" s="31" t="str">
        <f>VLOOKUP(Table1[[#This Row],[Organism]],'GN and GP categories'!A:B,2,)</f>
        <v>Gram-negative</v>
      </c>
      <c r="C37" s="31" t="s">
        <v>522</v>
      </c>
      <c r="D37" s="31" t="s">
        <v>394</v>
      </c>
      <c r="E37" s="31" t="s">
        <v>371</v>
      </c>
      <c r="F37" s="31" t="s">
        <v>435</v>
      </c>
      <c r="G37" s="31" t="s">
        <v>375</v>
      </c>
      <c r="H37" s="31">
        <v>72</v>
      </c>
      <c r="I37" s="115" t="s">
        <v>448</v>
      </c>
      <c r="J37" s="115">
        <v>82</v>
      </c>
      <c r="K37" s="115">
        <v>61</v>
      </c>
      <c r="L37" s="115">
        <v>60</v>
      </c>
      <c r="M37" s="115">
        <v>85</v>
      </c>
      <c r="N37" s="115">
        <v>79</v>
      </c>
      <c r="O37" s="115">
        <v>74</v>
      </c>
      <c r="P37" s="115">
        <v>0</v>
      </c>
      <c r="Q37" s="115">
        <v>0</v>
      </c>
      <c r="R37" s="115">
        <v>0</v>
      </c>
      <c r="S37" s="115">
        <v>61</v>
      </c>
      <c r="T37" s="115" t="s">
        <v>448</v>
      </c>
      <c r="U37" s="115">
        <v>0</v>
      </c>
      <c r="V37" s="115">
        <v>90</v>
      </c>
      <c r="W37" s="115">
        <v>75</v>
      </c>
      <c r="X37" s="115">
        <v>0</v>
      </c>
      <c r="Y37" s="115">
        <v>100</v>
      </c>
      <c r="Z37" s="115">
        <v>74</v>
      </c>
      <c r="AA37" s="115">
        <v>0</v>
      </c>
      <c r="AB37" s="115">
        <v>76</v>
      </c>
      <c r="AC37" s="115">
        <v>76</v>
      </c>
      <c r="AD37" s="115">
        <v>89</v>
      </c>
      <c r="AE37" s="115">
        <v>0</v>
      </c>
    </row>
    <row r="38" spans="1:31">
      <c r="A38" s="31" t="s">
        <v>265</v>
      </c>
      <c r="B38" s="31" t="str">
        <f>VLOOKUP(Table1[[#This Row],[Organism]],'GN and GP categories'!A:B,2,)</f>
        <v>Gram-negative</v>
      </c>
      <c r="C38" s="31" t="s">
        <v>522</v>
      </c>
      <c r="D38" s="31" t="s">
        <v>394</v>
      </c>
      <c r="E38" s="31" t="s">
        <v>371</v>
      </c>
      <c r="F38" s="31" t="s">
        <v>435</v>
      </c>
      <c r="G38" s="31" t="s">
        <v>374</v>
      </c>
      <c r="H38" s="31">
        <v>61</v>
      </c>
      <c r="I38" s="115">
        <v>100</v>
      </c>
      <c r="J38" s="115">
        <v>69</v>
      </c>
      <c r="K38" s="115">
        <v>48</v>
      </c>
      <c r="L38" s="115">
        <v>48</v>
      </c>
      <c r="M38" s="115">
        <v>79</v>
      </c>
      <c r="N38" s="115">
        <v>77</v>
      </c>
      <c r="O38" s="115">
        <v>64</v>
      </c>
      <c r="P38" s="115">
        <v>0</v>
      </c>
      <c r="Q38" s="115">
        <v>0</v>
      </c>
      <c r="R38" s="115">
        <v>0</v>
      </c>
      <c r="S38" s="115">
        <v>59</v>
      </c>
      <c r="T38" s="115" t="s">
        <v>471</v>
      </c>
      <c r="U38" s="115" t="s">
        <v>481</v>
      </c>
      <c r="V38" s="115">
        <v>80</v>
      </c>
      <c r="W38" s="115">
        <v>64</v>
      </c>
      <c r="X38" s="115">
        <v>0</v>
      </c>
      <c r="Y38" s="115">
        <v>100</v>
      </c>
      <c r="Z38" s="115">
        <v>64</v>
      </c>
      <c r="AA38" s="115" t="s">
        <v>481</v>
      </c>
      <c r="AB38" s="115">
        <v>67</v>
      </c>
      <c r="AC38" s="115">
        <v>74</v>
      </c>
      <c r="AD38" s="115">
        <v>79</v>
      </c>
      <c r="AE38" s="115" t="s">
        <v>481</v>
      </c>
    </row>
    <row r="39" spans="1:31">
      <c r="A39" s="31" t="s">
        <v>265</v>
      </c>
      <c r="B39" s="31" t="str">
        <f>VLOOKUP(Table1[[#This Row],[Organism]],'GN and GP categories'!A:B,2,)</f>
        <v>Gram-negative</v>
      </c>
      <c r="C39" s="31" t="s">
        <v>522</v>
      </c>
      <c r="D39" s="31" t="s">
        <v>394</v>
      </c>
      <c r="E39" s="31" t="s">
        <v>371</v>
      </c>
      <c r="F39" s="31" t="s">
        <v>435</v>
      </c>
      <c r="G39" s="31" t="s">
        <v>370</v>
      </c>
      <c r="H39" s="31">
        <v>50</v>
      </c>
      <c r="I39" s="115" t="s">
        <v>466</v>
      </c>
      <c r="J39" s="115">
        <v>76</v>
      </c>
      <c r="K39" s="115">
        <v>40</v>
      </c>
      <c r="L39" s="115">
        <v>40</v>
      </c>
      <c r="M39" s="115">
        <v>84</v>
      </c>
      <c r="N39" s="115">
        <v>80</v>
      </c>
      <c r="O39" s="115">
        <v>54</v>
      </c>
      <c r="P39" s="115">
        <v>0</v>
      </c>
      <c r="Q39" s="115">
        <v>0</v>
      </c>
      <c r="R39" s="115">
        <v>0</v>
      </c>
      <c r="S39" s="115">
        <v>48</v>
      </c>
      <c r="T39" s="115" t="s">
        <v>466</v>
      </c>
      <c r="U39" s="115">
        <v>0</v>
      </c>
      <c r="V39" s="115" t="s">
        <v>466</v>
      </c>
      <c r="W39" s="115">
        <v>54</v>
      </c>
      <c r="X39" s="115">
        <v>0</v>
      </c>
      <c r="Y39" s="115">
        <v>100</v>
      </c>
      <c r="Z39" s="115">
        <v>57</v>
      </c>
      <c r="AA39" s="115">
        <v>0</v>
      </c>
      <c r="AB39" s="115">
        <v>66</v>
      </c>
      <c r="AC39" s="115">
        <v>82</v>
      </c>
      <c r="AD39" s="115" t="s">
        <v>466</v>
      </c>
      <c r="AE39" s="115">
        <v>0</v>
      </c>
    </row>
    <row r="40" spans="1:31">
      <c r="A40" s="31" t="s">
        <v>265</v>
      </c>
      <c r="B40" s="31" t="str">
        <f>VLOOKUP(Table1[[#This Row],[Organism]],'GN and GP categories'!A:B,2,)</f>
        <v>Gram-negative</v>
      </c>
      <c r="C40" s="31" t="s">
        <v>522</v>
      </c>
      <c r="D40" s="31" t="s">
        <v>394</v>
      </c>
      <c r="E40" s="31" t="s">
        <v>371</v>
      </c>
      <c r="F40" s="31" t="s">
        <v>2</v>
      </c>
      <c r="G40" s="31" t="s">
        <v>397</v>
      </c>
      <c r="H40" s="31">
        <v>76</v>
      </c>
      <c r="I40" s="115" t="s">
        <v>448</v>
      </c>
      <c r="J40" s="115">
        <v>80</v>
      </c>
      <c r="K40" s="115">
        <v>46</v>
      </c>
      <c r="L40" s="115">
        <v>58</v>
      </c>
      <c r="M40" s="115">
        <v>86</v>
      </c>
      <c r="N40" s="115">
        <v>91</v>
      </c>
      <c r="O40" s="115">
        <v>67</v>
      </c>
      <c r="P40" s="115">
        <v>0</v>
      </c>
      <c r="Q40" s="115">
        <v>0</v>
      </c>
      <c r="R40" s="115">
        <v>0</v>
      </c>
      <c r="S40" s="115">
        <v>57</v>
      </c>
      <c r="T40" s="115" t="s">
        <v>448</v>
      </c>
      <c r="U40" s="115">
        <v>0</v>
      </c>
      <c r="V40" s="115">
        <v>87</v>
      </c>
      <c r="W40" s="115">
        <v>67</v>
      </c>
      <c r="X40" s="115">
        <v>0</v>
      </c>
      <c r="Y40" s="115">
        <v>100</v>
      </c>
      <c r="Z40" s="115">
        <v>67</v>
      </c>
      <c r="AA40" s="115">
        <v>0</v>
      </c>
      <c r="AB40" s="115">
        <v>82</v>
      </c>
      <c r="AC40" s="115">
        <v>74</v>
      </c>
      <c r="AD40" s="115">
        <v>84</v>
      </c>
      <c r="AE40" s="115">
        <v>0</v>
      </c>
    </row>
    <row r="41" spans="1:31">
      <c r="A41" s="31" t="s">
        <v>265</v>
      </c>
      <c r="B41" s="31" t="str">
        <f>VLOOKUP(Table1[[#This Row],[Organism]],'GN and GP categories'!A:B,2,)</f>
        <v>Gram-negative</v>
      </c>
      <c r="C41" s="31" t="s">
        <v>522</v>
      </c>
      <c r="D41" s="31" t="s">
        <v>394</v>
      </c>
      <c r="E41" s="31" t="s">
        <v>371</v>
      </c>
      <c r="F41" s="31" t="s">
        <v>2</v>
      </c>
      <c r="G41" s="31" t="s">
        <v>377</v>
      </c>
      <c r="H41" s="31">
        <v>53</v>
      </c>
      <c r="I41" s="115" t="s">
        <v>439</v>
      </c>
      <c r="J41" s="115">
        <v>62</v>
      </c>
      <c r="K41" s="115">
        <v>34</v>
      </c>
      <c r="L41" s="115">
        <v>47</v>
      </c>
      <c r="M41" s="115">
        <v>75</v>
      </c>
      <c r="N41" s="115">
        <v>81</v>
      </c>
      <c r="O41" s="115">
        <v>64</v>
      </c>
      <c r="P41" s="115">
        <v>0</v>
      </c>
      <c r="Q41" s="115">
        <v>0</v>
      </c>
      <c r="R41" s="115">
        <v>0</v>
      </c>
      <c r="S41" s="115">
        <v>66</v>
      </c>
      <c r="T41" s="115">
        <v>100</v>
      </c>
      <c r="U41" s="115">
        <v>0</v>
      </c>
      <c r="V41" s="115" t="s">
        <v>439</v>
      </c>
      <c r="W41" s="115">
        <v>58</v>
      </c>
      <c r="X41" s="115">
        <v>0</v>
      </c>
      <c r="Y41" s="115">
        <v>100</v>
      </c>
      <c r="Z41" s="115">
        <v>62</v>
      </c>
      <c r="AA41" s="115">
        <v>0</v>
      </c>
      <c r="AB41" s="115">
        <v>74</v>
      </c>
      <c r="AC41" s="115">
        <v>66</v>
      </c>
      <c r="AD41" s="115">
        <v>81</v>
      </c>
      <c r="AE41" s="115">
        <v>0</v>
      </c>
    </row>
    <row r="42" spans="1:31">
      <c r="A42" s="31" t="s">
        <v>265</v>
      </c>
      <c r="B42" s="31" t="str">
        <f>VLOOKUP(Table1[[#This Row],[Organism]],'GN and GP categories'!A:B,2,)</f>
        <v>Gram-negative</v>
      </c>
      <c r="C42" s="31" t="s">
        <v>522</v>
      </c>
      <c r="D42" s="31" t="s">
        <v>394</v>
      </c>
      <c r="E42" s="31" t="s">
        <v>371</v>
      </c>
      <c r="F42" s="31" t="s">
        <v>2</v>
      </c>
      <c r="G42" s="31" t="s">
        <v>375</v>
      </c>
      <c r="H42" s="31">
        <v>47</v>
      </c>
      <c r="I42" s="115" t="s">
        <v>450</v>
      </c>
      <c r="J42" s="115">
        <v>81</v>
      </c>
      <c r="K42" s="115">
        <v>43</v>
      </c>
      <c r="L42" s="115">
        <v>62</v>
      </c>
      <c r="M42" s="115">
        <v>85</v>
      </c>
      <c r="N42" s="115">
        <v>87</v>
      </c>
      <c r="O42" s="115">
        <v>77</v>
      </c>
      <c r="P42" s="115">
        <v>0</v>
      </c>
      <c r="Q42" s="115">
        <v>0</v>
      </c>
      <c r="R42" s="115">
        <v>0</v>
      </c>
      <c r="S42" s="115">
        <v>62</v>
      </c>
      <c r="T42" s="115" t="s">
        <v>450</v>
      </c>
      <c r="U42" s="115">
        <v>0</v>
      </c>
      <c r="V42" s="115" t="s">
        <v>450</v>
      </c>
      <c r="W42" s="115">
        <v>77</v>
      </c>
      <c r="X42" s="115">
        <v>0</v>
      </c>
      <c r="Y42" s="115">
        <v>100</v>
      </c>
      <c r="Z42" s="115">
        <v>78</v>
      </c>
      <c r="AA42" s="115">
        <v>0</v>
      </c>
      <c r="AB42" s="115">
        <v>81</v>
      </c>
      <c r="AC42" s="115">
        <v>74</v>
      </c>
      <c r="AD42" s="115" t="s">
        <v>450</v>
      </c>
      <c r="AE42" s="115">
        <v>0</v>
      </c>
    </row>
    <row r="43" spans="1:31">
      <c r="A43" s="31" t="s">
        <v>265</v>
      </c>
      <c r="B43" s="31" t="str">
        <f>VLOOKUP(Table1[[#This Row],[Organism]],'GN and GP categories'!A:B,2,)</f>
        <v>Gram-negative</v>
      </c>
      <c r="C43" s="31" t="s">
        <v>522</v>
      </c>
      <c r="D43" s="31" t="s">
        <v>394</v>
      </c>
      <c r="E43" s="31" t="s">
        <v>371</v>
      </c>
      <c r="F43" s="31" t="s">
        <v>2</v>
      </c>
      <c r="G43" s="31" t="s">
        <v>374</v>
      </c>
      <c r="H43" s="31">
        <v>54</v>
      </c>
      <c r="I43" s="115">
        <v>100</v>
      </c>
      <c r="J43" s="115">
        <v>70</v>
      </c>
      <c r="K43" s="115">
        <v>54</v>
      </c>
      <c r="L43" s="115">
        <v>59</v>
      </c>
      <c r="M43" s="115">
        <v>78</v>
      </c>
      <c r="N43" s="115">
        <v>78</v>
      </c>
      <c r="O43" s="115">
        <v>69</v>
      </c>
      <c r="P43" s="115">
        <v>0</v>
      </c>
      <c r="Q43" s="115">
        <v>0</v>
      </c>
      <c r="R43" s="115">
        <v>0</v>
      </c>
      <c r="S43" s="115">
        <v>63</v>
      </c>
      <c r="T43" s="115">
        <v>100</v>
      </c>
      <c r="U43" s="115">
        <v>0</v>
      </c>
      <c r="V43" s="115">
        <v>89</v>
      </c>
      <c r="W43" s="115">
        <v>70</v>
      </c>
      <c r="X43" s="115">
        <v>0</v>
      </c>
      <c r="Y43" s="115">
        <v>100</v>
      </c>
      <c r="Z43" s="115">
        <v>71</v>
      </c>
      <c r="AA43" s="115">
        <v>0</v>
      </c>
      <c r="AB43" s="115">
        <v>74</v>
      </c>
      <c r="AC43" s="115">
        <v>74</v>
      </c>
      <c r="AD43" s="115">
        <v>89</v>
      </c>
      <c r="AE43" s="115">
        <v>0</v>
      </c>
    </row>
    <row r="44" spans="1:31">
      <c r="A44" s="31" t="s">
        <v>265</v>
      </c>
      <c r="B44" s="31" t="str">
        <f>VLOOKUP(Table1[[#This Row],[Organism]],'GN and GP categories'!A:B,2,)</f>
        <v>Gram-negative</v>
      </c>
      <c r="C44" s="31" t="s">
        <v>522</v>
      </c>
      <c r="D44" s="31" t="s">
        <v>394</v>
      </c>
      <c r="E44" s="31" t="s">
        <v>371</v>
      </c>
      <c r="F44" s="31" t="s">
        <v>2</v>
      </c>
      <c r="G44" s="31" t="s">
        <v>370</v>
      </c>
      <c r="H44" s="31">
        <v>54</v>
      </c>
      <c r="I44" s="115" t="s">
        <v>439</v>
      </c>
      <c r="J44" s="115">
        <v>59</v>
      </c>
      <c r="K44" s="115">
        <v>30</v>
      </c>
      <c r="L44" s="115">
        <v>54</v>
      </c>
      <c r="M44" s="115">
        <v>69</v>
      </c>
      <c r="N44" s="115">
        <v>78</v>
      </c>
      <c r="O44" s="115">
        <v>50</v>
      </c>
      <c r="P44" s="115">
        <v>0</v>
      </c>
      <c r="Q44" s="115">
        <v>0</v>
      </c>
      <c r="R44" s="115">
        <v>0</v>
      </c>
      <c r="S44" s="115">
        <v>43</v>
      </c>
      <c r="T44" s="115" t="s">
        <v>439</v>
      </c>
      <c r="U44" s="115">
        <v>0</v>
      </c>
      <c r="V44" s="115" t="s">
        <v>439</v>
      </c>
      <c r="W44" s="115">
        <v>56</v>
      </c>
      <c r="X44" s="115">
        <v>0</v>
      </c>
      <c r="Y44" s="115">
        <v>100</v>
      </c>
      <c r="Z44" s="115">
        <v>54</v>
      </c>
      <c r="AA44" s="115">
        <v>0</v>
      </c>
      <c r="AB44" s="115">
        <v>70</v>
      </c>
      <c r="AC44" s="115">
        <v>61</v>
      </c>
      <c r="AD44" s="115">
        <v>89</v>
      </c>
      <c r="AE44" s="115">
        <v>0</v>
      </c>
    </row>
    <row r="45" spans="1:31">
      <c r="A45" s="31" t="s">
        <v>265</v>
      </c>
      <c r="B45" s="31" t="str">
        <f>VLOOKUP(Table1[[#This Row],[Organism]],'GN and GP categories'!A:B,2,)</f>
        <v>Gram-negative</v>
      </c>
      <c r="C45" s="31" t="s">
        <v>522</v>
      </c>
      <c r="D45" s="31" t="s">
        <v>394</v>
      </c>
      <c r="E45" s="31" t="s">
        <v>371</v>
      </c>
      <c r="F45" s="31" t="s">
        <v>49</v>
      </c>
      <c r="G45" s="31" t="s">
        <v>397</v>
      </c>
      <c r="H45" s="31">
        <v>54</v>
      </c>
      <c r="I45" s="115" t="s">
        <v>439</v>
      </c>
      <c r="J45" s="115">
        <v>78</v>
      </c>
      <c r="K45" s="115">
        <v>41</v>
      </c>
      <c r="L45" s="115">
        <v>54</v>
      </c>
      <c r="M45" s="115">
        <v>69</v>
      </c>
      <c r="N45" s="115">
        <v>81</v>
      </c>
      <c r="O45" s="115">
        <v>70</v>
      </c>
      <c r="P45" s="115">
        <v>0</v>
      </c>
      <c r="Q45" s="115">
        <v>0</v>
      </c>
      <c r="R45" s="115">
        <v>0</v>
      </c>
      <c r="S45" s="115">
        <v>67</v>
      </c>
      <c r="T45" s="115">
        <v>100</v>
      </c>
      <c r="U45" s="115">
        <v>0</v>
      </c>
      <c r="V45" s="115" t="s">
        <v>439</v>
      </c>
      <c r="W45" s="115">
        <v>76</v>
      </c>
      <c r="X45" s="115">
        <v>0</v>
      </c>
      <c r="Y45" s="115">
        <v>100</v>
      </c>
      <c r="Z45" s="115">
        <v>80</v>
      </c>
      <c r="AA45" s="115">
        <v>0</v>
      </c>
      <c r="AB45" s="115">
        <v>81</v>
      </c>
      <c r="AC45" s="115">
        <v>72</v>
      </c>
      <c r="AD45" s="115" t="s">
        <v>439</v>
      </c>
      <c r="AE45" s="115">
        <v>0</v>
      </c>
    </row>
    <row r="46" spans="1:31">
      <c r="A46" s="31" t="s">
        <v>265</v>
      </c>
      <c r="B46" s="31" t="str">
        <f>VLOOKUP(Table1[[#This Row],[Organism]],'GN and GP categories'!A:B,2,)</f>
        <v>Gram-negative</v>
      </c>
      <c r="C46" s="31" t="s">
        <v>522</v>
      </c>
      <c r="D46" s="31" t="s">
        <v>394</v>
      </c>
      <c r="E46" s="31" t="s">
        <v>371</v>
      </c>
      <c r="F46" s="31" t="s">
        <v>49</v>
      </c>
      <c r="G46" s="31" t="s">
        <v>377</v>
      </c>
      <c r="H46" s="31">
        <v>55</v>
      </c>
      <c r="I46" s="115" t="s">
        <v>439</v>
      </c>
      <c r="J46" s="115">
        <v>71</v>
      </c>
      <c r="K46" s="115">
        <v>38</v>
      </c>
      <c r="L46" s="115">
        <v>60</v>
      </c>
      <c r="M46" s="115">
        <v>73</v>
      </c>
      <c r="N46" s="115">
        <v>75</v>
      </c>
      <c r="O46" s="115">
        <v>56</v>
      </c>
      <c r="P46" s="115">
        <v>0</v>
      </c>
      <c r="Q46" s="115">
        <v>0</v>
      </c>
      <c r="R46" s="115">
        <v>0</v>
      </c>
      <c r="S46" s="115">
        <v>56</v>
      </c>
      <c r="T46" s="115" t="s">
        <v>439</v>
      </c>
      <c r="U46" s="115">
        <v>0</v>
      </c>
      <c r="V46" s="115">
        <v>87</v>
      </c>
      <c r="W46" s="115">
        <v>60</v>
      </c>
      <c r="X46" s="115">
        <v>0</v>
      </c>
      <c r="Y46" s="115">
        <v>100</v>
      </c>
      <c r="Z46" s="115">
        <v>58</v>
      </c>
      <c r="AA46" s="115">
        <v>0</v>
      </c>
      <c r="AB46" s="115">
        <v>75</v>
      </c>
      <c r="AC46" s="115">
        <v>71</v>
      </c>
      <c r="AD46" s="115">
        <v>82</v>
      </c>
      <c r="AE46" s="115">
        <v>0</v>
      </c>
    </row>
    <row r="47" spans="1:31">
      <c r="A47" s="31" t="s">
        <v>265</v>
      </c>
      <c r="B47" s="31" t="str">
        <f>VLOOKUP(Table1[[#This Row],[Organism]],'GN and GP categories'!A:B,2,)</f>
        <v>Gram-negative</v>
      </c>
      <c r="C47" s="31" t="s">
        <v>522</v>
      </c>
      <c r="D47" s="31" t="s">
        <v>394</v>
      </c>
      <c r="E47" s="31" t="s">
        <v>371</v>
      </c>
      <c r="F47" s="31" t="s">
        <v>49</v>
      </c>
      <c r="G47" s="31" t="s">
        <v>375</v>
      </c>
      <c r="H47" s="31">
        <v>54</v>
      </c>
      <c r="I47" s="115">
        <v>100</v>
      </c>
      <c r="J47" s="115">
        <v>70</v>
      </c>
      <c r="K47" s="115">
        <v>37</v>
      </c>
      <c r="L47" s="115">
        <v>57</v>
      </c>
      <c r="M47" s="115">
        <v>78</v>
      </c>
      <c r="N47" s="115">
        <v>80</v>
      </c>
      <c r="O47" s="115">
        <v>63</v>
      </c>
      <c r="P47" s="115">
        <v>0</v>
      </c>
      <c r="Q47" s="115">
        <v>0</v>
      </c>
      <c r="R47" s="115">
        <v>0</v>
      </c>
      <c r="S47" s="115">
        <v>41</v>
      </c>
      <c r="T47" s="115" t="s">
        <v>439</v>
      </c>
      <c r="U47" s="115">
        <v>0</v>
      </c>
      <c r="V47" s="115" t="s">
        <v>439</v>
      </c>
      <c r="W47" s="115">
        <v>65</v>
      </c>
      <c r="X47" s="115">
        <v>0</v>
      </c>
      <c r="Y47" s="115">
        <v>100</v>
      </c>
      <c r="Z47" s="115">
        <v>68</v>
      </c>
      <c r="AA47" s="115">
        <v>0</v>
      </c>
      <c r="AB47" s="115">
        <v>76</v>
      </c>
      <c r="AC47" s="115">
        <v>78</v>
      </c>
      <c r="AD47" s="115" t="s">
        <v>439</v>
      </c>
      <c r="AE47" s="115">
        <v>0</v>
      </c>
    </row>
    <row r="48" spans="1:31">
      <c r="A48" s="31" t="s">
        <v>265</v>
      </c>
      <c r="B48" s="31" t="str">
        <f>VLOOKUP(Table1[[#This Row],[Organism]],'GN and GP categories'!A:B,2,)</f>
        <v>Gram-negative</v>
      </c>
      <c r="C48" s="31" t="s">
        <v>522</v>
      </c>
      <c r="D48" s="31" t="s">
        <v>394</v>
      </c>
      <c r="E48" s="31" t="s">
        <v>371</v>
      </c>
      <c r="F48" s="31" t="s">
        <v>49</v>
      </c>
      <c r="G48" s="31" t="s">
        <v>374</v>
      </c>
      <c r="H48" s="31">
        <v>64</v>
      </c>
      <c r="I48" s="115" t="s">
        <v>453</v>
      </c>
      <c r="J48" s="115">
        <v>78</v>
      </c>
      <c r="K48" s="115">
        <v>34</v>
      </c>
      <c r="L48" s="115">
        <v>61</v>
      </c>
      <c r="M48" s="115">
        <v>80</v>
      </c>
      <c r="N48" s="115">
        <v>80</v>
      </c>
      <c r="O48" s="115">
        <v>64</v>
      </c>
      <c r="P48" s="115">
        <v>0</v>
      </c>
      <c r="Q48" s="115">
        <v>0</v>
      </c>
      <c r="R48" s="115">
        <v>0</v>
      </c>
      <c r="S48" s="115">
        <v>56</v>
      </c>
      <c r="T48" s="115">
        <v>100</v>
      </c>
      <c r="U48" s="115">
        <v>0</v>
      </c>
      <c r="V48" s="115" t="s">
        <v>453</v>
      </c>
      <c r="W48" s="115">
        <v>75</v>
      </c>
      <c r="X48" s="115">
        <v>0</v>
      </c>
      <c r="Y48" s="115">
        <v>100</v>
      </c>
      <c r="Z48" s="115">
        <v>76</v>
      </c>
      <c r="AA48" s="115">
        <v>0</v>
      </c>
      <c r="AB48" s="115">
        <v>83</v>
      </c>
      <c r="AC48" s="115">
        <v>72</v>
      </c>
      <c r="AD48" s="115" t="s">
        <v>453</v>
      </c>
      <c r="AE48" s="115">
        <v>0</v>
      </c>
    </row>
    <row r="49" spans="1:31">
      <c r="A49" s="31" t="s">
        <v>265</v>
      </c>
      <c r="B49" s="31" t="str">
        <f>VLOOKUP(Table1[[#This Row],[Organism]],'GN and GP categories'!A:B,2,)</f>
        <v>Gram-negative</v>
      </c>
      <c r="C49" s="31" t="s">
        <v>522</v>
      </c>
      <c r="D49" s="31" t="s">
        <v>394</v>
      </c>
      <c r="E49" s="31" t="s">
        <v>371</v>
      </c>
      <c r="F49" s="31" t="s">
        <v>49</v>
      </c>
      <c r="G49" s="31" t="s">
        <v>370</v>
      </c>
      <c r="H49" s="31">
        <v>61</v>
      </c>
      <c r="I49" s="115" t="s">
        <v>471</v>
      </c>
      <c r="J49" s="115">
        <v>75</v>
      </c>
      <c r="K49" s="115">
        <v>49</v>
      </c>
      <c r="L49" s="115">
        <v>59</v>
      </c>
      <c r="M49" s="115">
        <v>80</v>
      </c>
      <c r="N49" s="115">
        <v>79</v>
      </c>
      <c r="O49" s="115">
        <v>62</v>
      </c>
      <c r="P49" s="115">
        <v>0</v>
      </c>
      <c r="Q49" s="115">
        <v>0</v>
      </c>
      <c r="R49" s="115">
        <v>0</v>
      </c>
      <c r="S49" s="115">
        <v>66</v>
      </c>
      <c r="T49" s="115" t="s">
        <v>471</v>
      </c>
      <c r="U49" s="115">
        <v>0</v>
      </c>
      <c r="V49" s="115" t="s">
        <v>471</v>
      </c>
      <c r="W49" s="115">
        <v>72</v>
      </c>
      <c r="X49" s="115">
        <v>0</v>
      </c>
      <c r="Y49" s="115">
        <v>100</v>
      </c>
      <c r="Z49" s="115">
        <v>72</v>
      </c>
      <c r="AA49" s="115">
        <v>0</v>
      </c>
      <c r="AB49" s="115">
        <v>84</v>
      </c>
      <c r="AC49" s="115">
        <v>79</v>
      </c>
      <c r="AD49" s="115" t="s">
        <v>471</v>
      </c>
      <c r="AE49" s="115">
        <v>0</v>
      </c>
    </row>
    <row r="50" spans="1:31">
      <c r="A50" s="31" t="s">
        <v>265</v>
      </c>
      <c r="B50" s="31" t="str">
        <f>VLOOKUP(Table1[[#This Row],[Organism]],'GN and GP categories'!A:B,2,)</f>
        <v>Gram-negative</v>
      </c>
      <c r="C50" s="31" t="s">
        <v>522</v>
      </c>
      <c r="D50" s="31" t="s">
        <v>394</v>
      </c>
      <c r="E50" s="31" t="s">
        <v>371</v>
      </c>
      <c r="F50" s="31" t="s">
        <v>101</v>
      </c>
      <c r="G50" s="31" t="s">
        <v>397</v>
      </c>
      <c r="H50" s="31">
        <v>95</v>
      </c>
      <c r="I50" s="115" t="s">
        <v>447</v>
      </c>
      <c r="J50" s="115">
        <v>87</v>
      </c>
      <c r="K50" s="115">
        <v>66</v>
      </c>
      <c r="L50" s="115">
        <v>79</v>
      </c>
      <c r="M50" s="115">
        <v>93</v>
      </c>
      <c r="N50" s="115">
        <v>88</v>
      </c>
      <c r="O50" s="115">
        <v>81</v>
      </c>
      <c r="P50" s="115">
        <v>0</v>
      </c>
      <c r="Q50" s="115">
        <v>0</v>
      </c>
      <c r="R50" s="115">
        <v>0</v>
      </c>
      <c r="S50" s="115">
        <v>61</v>
      </c>
      <c r="T50" s="115" t="s">
        <v>447</v>
      </c>
      <c r="U50" s="115">
        <v>0</v>
      </c>
      <c r="V50" s="115" t="s">
        <v>447</v>
      </c>
      <c r="W50" s="115">
        <v>81</v>
      </c>
      <c r="X50" s="115">
        <v>0</v>
      </c>
      <c r="Y50" s="115">
        <v>100</v>
      </c>
      <c r="Z50" s="115">
        <v>82</v>
      </c>
      <c r="AA50" s="115">
        <v>0</v>
      </c>
      <c r="AB50" s="115">
        <v>89</v>
      </c>
      <c r="AC50" s="115">
        <v>89</v>
      </c>
      <c r="AD50" s="115" t="s">
        <v>447</v>
      </c>
      <c r="AE50" s="115">
        <v>0</v>
      </c>
    </row>
    <row r="51" spans="1:31">
      <c r="A51" s="31" t="s">
        <v>265</v>
      </c>
      <c r="B51" s="31" t="str">
        <f>VLOOKUP(Table1[[#This Row],[Organism]],'GN and GP categories'!A:B,2,)</f>
        <v>Gram-negative</v>
      </c>
      <c r="C51" s="31" t="s">
        <v>522</v>
      </c>
      <c r="D51" s="31" t="s">
        <v>394</v>
      </c>
      <c r="E51" s="31" t="s">
        <v>371</v>
      </c>
      <c r="F51" s="31" t="s">
        <v>101</v>
      </c>
      <c r="G51" s="31" t="s">
        <v>377</v>
      </c>
      <c r="H51" s="31">
        <v>89</v>
      </c>
      <c r="I51" s="115" t="s">
        <v>445</v>
      </c>
      <c r="J51" s="115">
        <v>85</v>
      </c>
      <c r="K51" s="115">
        <v>61</v>
      </c>
      <c r="L51" s="115">
        <v>65</v>
      </c>
      <c r="M51" s="115">
        <v>88</v>
      </c>
      <c r="N51" s="115">
        <v>87</v>
      </c>
      <c r="O51" s="115">
        <v>73</v>
      </c>
      <c r="P51" s="115">
        <v>0</v>
      </c>
      <c r="Q51" s="115">
        <v>0</v>
      </c>
      <c r="R51" s="115">
        <v>0</v>
      </c>
      <c r="S51" s="115">
        <v>49</v>
      </c>
      <c r="T51" s="115" t="s">
        <v>445</v>
      </c>
      <c r="U51" s="115">
        <v>0</v>
      </c>
      <c r="V51" s="115">
        <v>89</v>
      </c>
      <c r="W51" s="115">
        <v>74</v>
      </c>
      <c r="X51" s="115">
        <v>0</v>
      </c>
      <c r="Y51" s="115">
        <v>100</v>
      </c>
      <c r="Z51" s="115">
        <v>75</v>
      </c>
      <c r="AA51" s="115">
        <v>0</v>
      </c>
      <c r="AB51" s="115">
        <v>83</v>
      </c>
      <c r="AC51" s="115">
        <v>74</v>
      </c>
      <c r="AD51" s="115">
        <v>84</v>
      </c>
      <c r="AE51" s="115">
        <v>0</v>
      </c>
    </row>
    <row r="52" spans="1:31">
      <c r="A52" s="31" t="s">
        <v>265</v>
      </c>
      <c r="B52" s="31" t="str">
        <f>VLOOKUP(Table1[[#This Row],[Organism]],'GN and GP categories'!A:B,2,)</f>
        <v>Gram-negative</v>
      </c>
      <c r="C52" s="31" t="s">
        <v>522</v>
      </c>
      <c r="D52" s="31" t="s">
        <v>394</v>
      </c>
      <c r="E52" s="31" t="s">
        <v>371</v>
      </c>
      <c r="F52" s="31" t="s">
        <v>101</v>
      </c>
      <c r="G52" s="31" t="s">
        <v>375</v>
      </c>
      <c r="H52" s="31">
        <v>81</v>
      </c>
      <c r="I52" s="115" t="s">
        <v>445</v>
      </c>
      <c r="J52" s="115">
        <v>77</v>
      </c>
      <c r="K52" s="115">
        <v>31</v>
      </c>
      <c r="L52" s="115">
        <v>58</v>
      </c>
      <c r="M52" s="115">
        <v>84</v>
      </c>
      <c r="N52" s="115">
        <v>80</v>
      </c>
      <c r="O52" s="115">
        <v>65</v>
      </c>
      <c r="P52" s="115">
        <v>0</v>
      </c>
      <c r="Q52" s="115">
        <v>0</v>
      </c>
      <c r="R52" s="115">
        <v>0</v>
      </c>
      <c r="S52" s="115">
        <v>58</v>
      </c>
      <c r="T52" s="115" t="s">
        <v>445</v>
      </c>
      <c r="U52" s="115">
        <v>0</v>
      </c>
      <c r="V52" s="115">
        <v>90</v>
      </c>
      <c r="W52" s="115">
        <v>65</v>
      </c>
      <c r="X52" s="115">
        <v>0</v>
      </c>
      <c r="Y52" s="115" t="s">
        <v>445</v>
      </c>
      <c r="Z52" s="115">
        <v>65</v>
      </c>
      <c r="AA52" s="115">
        <v>0</v>
      </c>
      <c r="AB52" s="115">
        <v>78</v>
      </c>
      <c r="AC52" s="115">
        <v>73</v>
      </c>
      <c r="AD52" s="115">
        <v>86</v>
      </c>
      <c r="AE52" s="115">
        <v>0</v>
      </c>
    </row>
    <row r="53" spans="1:31">
      <c r="A53" s="31" t="s">
        <v>265</v>
      </c>
      <c r="B53" s="31" t="str">
        <f>VLOOKUP(Table1[[#This Row],[Organism]],'GN and GP categories'!A:B,2,)</f>
        <v>Gram-negative</v>
      </c>
      <c r="C53" s="31" t="s">
        <v>522</v>
      </c>
      <c r="D53" s="31" t="s">
        <v>394</v>
      </c>
      <c r="E53" s="31" t="s">
        <v>371</v>
      </c>
      <c r="F53" s="31" t="s">
        <v>101</v>
      </c>
      <c r="G53" s="31" t="s">
        <v>374</v>
      </c>
      <c r="H53" s="31">
        <v>94</v>
      </c>
      <c r="I53" s="115" t="s">
        <v>447</v>
      </c>
      <c r="J53" s="115">
        <v>72</v>
      </c>
      <c r="K53" s="115">
        <v>46</v>
      </c>
      <c r="L53" s="115">
        <v>52</v>
      </c>
      <c r="M53" s="115">
        <v>76</v>
      </c>
      <c r="N53" s="115">
        <v>76</v>
      </c>
      <c r="O53" s="115">
        <v>71</v>
      </c>
      <c r="P53" s="115">
        <v>0</v>
      </c>
      <c r="Q53" s="115">
        <v>0</v>
      </c>
      <c r="R53" s="115">
        <v>0</v>
      </c>
      <c r="S53" s="115">
        <v>61</v>
      </c>
      <c r="T53" s="115" t="s">
        <v>447</v>
      </c>
      <c r="U53" s="115">
        <v>0</v>
      </c>
      <c r="V53" s="115">
        <v>87</v>
      </c>
      <c r="W53" s="115">
        <v>72</v>
      </c>
      <c r="X53" s="115">
        <v>0</v>
      </c>
      <c r="Y53" s="115">
        <v>100</v>
      </c>
      <c r="Z53" s="115">
        <v>73</v>
      </c>
      <c r="AA53" s="115">
        <v>0</v>
      </c>
      <c r="AB53" s="115">
        <v>69</v>
      </c>
      <c r="AC53" s="115">
        <v>74</v>
      </c>
      <c r="AD53" s="115">
        <v>85</v>
      </c>
      <c r="AE53" s="115">
        <v>0</v>
      </c>
    </row>
    <row r="54" spans="1:31">
      <c r="A54" s="31" t="s">
        <v>265</v>
      </c>
      <c r="B54" s="31" t="str">
        <f>VLOOKUP(Table1[[#This Row],[Organism]],'GN and GP categories'!A:B,2,)</f>
        <v>Gram-negative</v>
      </c>
      <c r="C54" s="31" t="s">
        <v>522</v>
      </c>
      <c r="D54" s="31" t="s">
        <v>394</v>
      </c>
      <c r="E54" s="31" t="s">
        <v>371</v>
      </c>
      <c r="F54" s="31" t="s">
        <v>101</v>
      </c>
      <c r="G54" s="31" t="s">
        <v>370</v>
      </c>
      <c r="H54" s="31">
        <v>83</v>
      </c>
      <c r="I54" s="115" t="s">
        <v>445</v>
      </c>
      <c r="J54" s="115">
        <v>69</v>
      </c>
      <c r="K54" s="115">
        <v>42</v>
      </c>
      <c r="L54" s="115">
        <v>58</v>
      </c>
      <c r="M54" s="115">
        <v>77</v>
      </c>
      <c r="N54" s="115">
        <v>73</v>
      </c>
      <c r="O54" s="115">
        <v>54</v>
      </c>
      <c r="P54" s="115">
        <v>0</v>
      </c>
      <c r="Q54" s="115">
        <v>0</v>
      </c>
      <c r="R54" s="115">
        <v>0</v>
      </c>
      <c r="S54" s="115">
        <v>55</v>
      </c>
      <c r="T54" s="115" t="s">
        <v>445</v>
      </c>
      <c r="U54" s="115">
        <v>0</v>
      </c>
      <c r="V54" s="115">
        <v>87</v>
      </c>
      <c r="W54" s="115">
        <v>58</v>
      </c>
      <c r="X54" s="115">
        <v>0</v>
      </c>
      <c r="Y54" s="115">
        <v>100</v>
      </c>
      <c r="Z54" s="115">
        <v>58</v>
      </c>
      <c r="AA54" s="115">
        <v>0</v>
      </c>
      <c r="AB54" s="115">
        <v>73</v>
      </c>
      <c r="AC54" s="115">
        <v>59</v>
      </c>
      <c r="AD54" s="115">
        <v>89</v>
      </c>
      <c r="AE54" s="115">
        <v>0</v>
      </c>
    </row>
    <row r="55" spans="1:31">
      <c r="A55" s="31" t="s">
        <v>265</v>
      </c>
      <c r="B55" s="31" t="str">
        <f>VLOOKUP(Table1[[#This Row],[Organism]],'GN and GP categories'!A:B,2,)</f>
        <v>Gram-negative</v>
      </c>
      <c r="C55" s="31" t="s">
        <v>522</v>
      </c>
      <c r="D55" s="31" t="s">
        <v>394</v>
      </c>
      <c r="E55" s="31" t="s">
        <v>371</v>
      </c>
      <c r="F55" s="31" t="s">
        <v>132</v>
      </c>
      <c r="G55" s="31" t="s">
        <v>374</v>
      </c>
      <c r="H55" s="31">
        <v>31</v>
      </c>
      <c r="I55" s="115" t="s">
        <v>455</v>
      </c>
      <c r="J55" s="115">
        <v>81</v>
      </c>
      <c r="K55" s="115">
        <v>32</v>
      </c>
      <c r="L55" s="115">
        <v>32</v>
      </c>
      <c r="M55" s="115" t="s">
        <v>455</v>
      </c>
      <c r="N55" s="115" t="s">
        <v>455</v>
      </c>
      <c r="O55" s="115">
        <v>77</v>
      </c>
      <c r="P55" s="115">
        <v>0</v>
      </c>
      <c r="Q55" s="115">
        <v>0</v>
      </c>
      <c r="R55" s="115">
        <v>0</v>
      </c>
      <c r="S55" s="115">
        <v>71</v>
      </c>
      <c r="T55" s="115">
        <v>100</v>
      </c>
      <c r="U55" s="115">
        <v>0</v>
      </c>
      <c r="V55" s="115" t="s">
        <v>455</v>
      </c>
      <c r="W55" s="115">
        <v>58</v>
      </c>
      <c r="X55" s="115">
        <v>0</v>
      </c>
      <c r="Y55" s="115">
        <v>100</v>
      </c>
      <c r="Z55" s="115">
        <v>70</v>
      </c>
      <c r="AA55" s="115">
        <v>0</v>
      </c>
      <c r="AB55" s="115" t="s">
        <v>455</v>
      </c>
      <c r="AC55" s="115">
        <v>74</v>
      </c>
      <c r="AD55" s="115" t="s">
        <v>455</v>
      </c>
      <c r="AE55" s="115">
        <v>0</v>
      </c>
    </row>
    <row r="56" spans="1:31">
      <c r="A56" s="31" t="s">
        <v>265</v>
      </c>
      <c r="B56" s="31" t="str">
        <f>VLOOKUP(Table1[[#This Row],[Organism]],'GN and GP categories'!A:B,2,)</f>
        <v>Gram-negative</v>
      </c>
      <c r="C56" s="31" t="s">
        <v>522</v>
      </c>
      <c r="D56" s="31" t="s">
        <v>394</v>
      </c>
      <c r="E56" s="31" t="s">
        <v>371</v>
      </c>
      <c r="F56" s="31" t="s">
        <v>132</v>
      </c>
      <c r="G56" s="31" t="s">
        <v>370</v>
      </c>
      <c r="H56" s="31">
        <v>44</v>
      </c>
      <c r="I56" s="115" t="s">
        <v>458</v>
      </c>
      <c r="J56" s="115">
        <v>73</v>
      </c>
      <c r="K56" s="115">
        <v>52</v>
      </c>
      <c r="L56" s="115">
        <v>52</v>
      </c>
      <c r="M56" s="115" t="s">
        <v>458</v>
      </c>
      <c r="N56" s="115">
        <v>84</v>
      </c>
      <c r="O56" s="115">
        <v>61</v>
      </c>
      <c r="P56" s="115">
        <v>0</v>
      </c>
      <c r="Q56" s="115">
        <v>0</v>
      </c>
      <c r="R56" s="115">
        <v>0</v>
      </c>
      <c r="S56" s="115">
        <v>50</v>
      </c>
      <c r="T56" s="115" t="s">
        <v>458</v>
      </c>
      <c r="U56" s="115">
        <v>0</v>
      </c>
      <c r="V56" s="115" t="s">
        <v>458</v>
      </c>
      <c r="W56" s="115">
        <v>66</v>
      </c>
      <c r="X56" s="115">
        <v>0</v>
      </c>
      <c r="Y56" s="115">
        <v>100</v>
      </c>
      <c r="Z56" s="115">
        <v>52</v>
      </c>
      <c r="AA56" s="115">
        <v>0</v>
      </c>
      <c r="AB56" s="115">
        <v>82</v>
      </c>
      <c r="AC56" s="115">
        <v>77</v>
      </c>
      <c r="AD56" s="115" t="s">
        <v>458</v>
      </c>
      <c r="AE56" s="115">
        <v>0</v>
      </c>
    </row>
    <row r="57" spans="1:31">
      <c r="A57" s="31" t="s">
        <v>265</v>
      </c>
      <c r="B57" s="31" t="str">
        <f>VLOOKUP(Table1[[#This Row],[Organism]],'GN and GP categories'!A:B,2,)</f>
        <v>Gram-negative</v>
      </c>
      <c r="C57" s="31" t="s">
        <v>522</v>
      </c>
      <c r="D57" s="31" t="s">
        <v>394</v>
      </c>
      <c r="E57" s="31" t="s">
        <v>371</v>
      </c>
      <c r="F57" s="31" t="s">
        <v>121</v>
      </c>
      <c r="G57" s="31" t="s">
        <v>377</v>
      </c>
      <c r="H57" s="31">
        <v>60</v>
      </c>
      <c r="I57" s="115">
        <v>100</v>
      </c>
      <c r="J57" s="115">
        <v>72</v>
      </c>
      <c r="K57" s="115">
        <v>55</v>
      </c>
      <c r="L57" s="115">
        <v>77</v>
      </c>
      <c r="M57" s="115">
        <v>85</v>
      </c>
      <c r="N57" s="115" t="s">
        <v>471</v>
      </c>
      <c r="O57" s="115">
        <v>72</v>
      </c>
      <c r="P57" s="115">
        <v>0</v>
      </c>
      <c r="Q57" s="115">
        <v>0</v>
      </c>
      <c r="R57" s="115">
        <v>0</v>
      </c>
      <c r="S57" s="115">
        <v>68</v>
      </c>
      <c r="T57" s="115" t="s">
        <v>471</v>
      </c>
      <c r="U57" s="115">
        <v>0</v>
      </c>
      <c r="V57" s="115">
        <v>88</v>
      </c>
      <c r="W57" s="115">
        <v>70</v>
      </c>
      <c r="X57" s="115">
        <v>0</v>
      </c>
      <c r="Y57" s="115">
        <v>100</v>
      </c>
      <c r="Z57" s="115">
        <v>71</v>
      </c>
      <c r="AA57" s="115">
        <v>0</v>
      </c>
      <c r="AB57" s="115" t="s">
        <v>471</v>
      </c>
      <c r="AC57" s="115">
        <v>75</v>
      </c>
      <c r="AD57" s="115">
        <v>83</v>
      </c>
      <c r="AE57" s="115">
        <v>0</v>
      </c>
    </row>
    <row r="58" spans="1:31">
      <c r="A58" s="31" t="s">
        <v>265</v>
      </c>
      <c r="B58" s="31" t="str">
        <f>VLOOKUP(Table1[[#This Row],[Organism]],'GN and GP categories'!A:B,2,)</f>
        <v>Gram-negative</v>
      </c>
      <c r="C58" s="31" t="s">
        <v>522</v>
      </c>
      <c r="D58" s="31" t="s">
        <v>394</v>
      </c>
      <c r="E58" s="31" t="s">
        <v>371</v>
      </c>
      <c r="F58" s="31" t="s">
        <v>121</v>
      </c>
      <c r="G58" s="31" t="s">
        <v>375</v>
      </c>
      <c r="H58" s="31">
        <v>81</v>
      </c>
      <c r="I58" s="115" t="s">
        <v>445</v>
      </c>
      <c r="J58" s="115">
        <v>78</v>
      </c>
      <c r="K58" s="115">
        <v>52</v>
      </c>
      <c r="L58" s="115">
        <v>77</v>
      </c>
      <c r="M58" s="115">
        <v>90</v>
      </c>
      <c r="N58" s="115">
        <v>93</v>
      </c>
      <c r="O58" s="115">
        <v>73</v>
      </c>
      <c r="P58" s="115">
        <v>0</v>
      </c>
      <c r="Q58" s="115">
        <v>0</v>
      </c>
      <c r="R58" s="115">
        <v>0</v>
      </c>
      <c r="S58" s="115">
        <v>70</v>
      </c>
      <c r="T58" s="115">
        <v>100</v>
      </c>
      <c r="U58" s="115">
        <v>0</v>
      </c>
      <c r="V58" s="115">
        <v>89</v>
      </c>
      <c r="W58" s="115">
        <v>73</v>
      </c>
      <c r="X58" s="115">
        <v>0</v>
      </c>
      <c r="Y58" s="115">
        <v>100</v>
      </c>
      <c r="Z58" s="115">
        <v>73</v>
      </c>
      <c r="AA58" s="115">
        <v>0</v>
      </c>
      <c r="AB58" s="115" t="s">
        <v>445</v>
      </c>
      <c r="AC58" s="115">
        <v>74</v>
      </c>
      <c r="AD58" s="115">
        <v>85</v>
      </c>
      <c r="AE58" s="115">
        <v>0</v>
      </c>
    </row>
    <row r="59" spans="1:31">
      <c r="A59" s="31" t="s">
        <v>265</v>
      </c>
      <c r="B59" s="31" t="str">
        <f>VLOOKUP(Table1[[#This Row],[Organism]],'GN and GP categories'!A:B,2,)</f>
        <v>Gram-negative</v>
      </c>
      <c r="C59" s="31" t="s">
        <v>522</v>
      </c>
      <c r="D59" s="31" t="s">
        <v>394</v>
      </c>
      <c r="E59" s="31" t="s">
        <v>371</v>
      </c>
      <c r="F59" s="31" t="s">
        <v>121</v>
      </c>
      <c r="G59" s="31" t="s">
        <v>374</v>
      </c>
      <c r="H59" s="31">
        <v>85</v>
      </c>
      <c r="I59" s="115">
        <v>93</v>
      </c>
      <c r="J59" s="115">
        <v>80</v>
      </c>
      <c r="K59" s="115">
        <v>56</v>
      </c>
      <c r="L59" s="115">
        <v>76</v>
      </c>
      <c r="M59" s="115">
        <v>91</v>
      </c>
      <c r="N59" s="115" t="s">
        <v>445</v>
      </c>
      <c r="O59" s="115">
        <v>78</v>
      </c>
      <c r="P59" s="115">
        <v>0</v>
      </c>
      <c r="Q59" s="115">
        <v>0</v>
      </c>
      <c r="R59" s="115">
        <v>0</v>
      </c>
      <c r="S59" s="115">
        <v>62</v>
      </c>
      <c r="T59" s="115" t="s">
        <v>445</v>
      </c>
      <c r="U59" s="115">
        <v>0</v>
      </c>
      <c r="V59" s="115">
        <v>93</v>
      </c>
      <c r="W59" s="115">
        <v>76</v>
      </c>
      <c r="X59" s="115">
        <v>0</v>
      </c>
      <c r="Y59" s="115" t="s">
        <v>445</v>
      </c>
      <c r="Z59" s="115">
        <v>77</v>
      </c>
      <c r="AA59" s="115">
        <v>0</v>
      </c>
      <c r="AB59" s="115" t="s">
        <v>445</v>
      </c>
      <c r="AC59" s="115">
        <v>74</v>
      </c>
      <c r="AD59" s="115">
        <v>92</v>
      </c>
      <c r="AE59" s="115">
        <v>0</v>
      </c>
    </row>
    <row r="60" spans="1:31">
      <c r="A60" s="31" t="s">
        <v>265</v>
      </c>
      <c r="B60" s="31" t="str">
        <f>VLOOKUP(Table1[[#This Row],[Organism]],'GN and GP categories'!A:B,2,)</f>
        <v>Gram-negative</v>
      </c>
      <c r="C60" s="31" t="s">
        <v>522</v>
      </c>
      <c r="D60" s="31" t="s">
        <v>394</v>
      </c>
      <c r="E60" s="31" t="s">
        <v>371</v>
      </c>
      <c r="F60" s="31" t="s">
        <v>121</v>
      </c>
      <c r="G60" s="31" t="s">
        <v>370</v>
      </c>
      <c r="H60" s="31">
        <v>76</v>
      </c>
      <c r="I60" s="115" t="s">
        <v>448</v>
      </c>
      <c r="J60" s="115">
        <v>84</v>
      </c>
      <c r="K60" s="115">
        <v>58</v>
      </c>
      <c r="L60" s="115">
        <v>68</v>
      </c>
      <c r="M60" s="115">
        <v>84</v>
      </c>
      <c r="N60" s="115" t="s">
        <v>448</v>
      </c>
      <c r="O60" s="115">
        <v>72</v>
      </c>
      <c r="P60" s="115">
        <v>0</v>
      </c>
      <c r="Q60" s="115">
        <v>0</v>
      </c>
      <c r="R60" s="115">
        <v>0</v>
      </c>
      <c r="S60" s="115">
        <v>66</v>
      </c>
      <c r="T60" s="115" t="s">
        <v>448</v>
      </c>
      <c r="U60" s="115">
        <v>0</v>
      </c>
      <c r="V60" s="115" t="s">
        <v>448</v>
      </c>
      <c r="W60" s="115">
        <v>74</v>
      </c>
      <c r="X60" s="115">
        <v>0</v>
      </c>
      <c r="Y60" s="115">
        <v>100</v>
      </c>
      <c r="Z60" s="115">
        <v>74</v>
      </c>
      <c r="AA60" s="115">
        <v>0</v>
      </c>
      <c r="AB60" s="115">
        <v>92</v>
      </c>
      <c r="AC60" s="115">
        <v>67</v>
      </c>
      <c r="AD60" s="115" t="s">
        <v>448</v>
      </c>
      <c r="AE60" s="115">
        <v>0</v>
      </c>
    </row>
    <row r="61" spans="1:31">
      <c r="A61" s="31" t="s">
        <v>265</v>
      </c>
      <c r="B61" s="31" t="str">
        <f>VLOOKUP(Table1[[#This Row],[Organism]],'GN and GP categories'!A:B,2,)</f>
        <v>Gram-negative</v>
      </c>
      <c r="C61" s="31" t="s">
        <v>522</v>
      </c>
      <c r="D61" s="31" t="s">
        <v>394</v>
      </c>
      <c r="E61" s="31" t="s">
        <v>371</v>
      </c>
      <c r="F61" s="31" t="s">
        <v>123</v>
      </c>
      <c r="G61" s="31" t="s">
        <v>377</v>
      </c>
      <c r="H61" s="31">
        <v>36</v>
      </c>
      <c r="I61" s="115" t="s">
        <v>457</v>
      </c>
      <c r="J61" s="115" t="s">
        <v>457</v>
      </c>
      <c r="K61" s="115">
        <v>61</v>
      </c>
      <c r="L61" s="115">
        <v>64</v>
      </c>
      <c r="M61" s="115">
        <v>64</v>
      </c>
      <c r="N61" s="115">
        <v>81</v>
      </c>
      <c r="O61" s="115">
        <v>72</v>
      </c>
      <c r="P61" s="115">
        <v>0</v>
      </c>
      <c r="Q61" s="115">
        <v>0</v>
      </c>
      <c r="R61" s="115">
        <v>0</v>
      </c>
      <c r="S61" s="115">
        <v>56</v>
      </c>
      <c r="T61" s="115">
        <v>100</v>
      </c>
      <c r="U61" s="115">
        <v>0</v>
      </c>
      <c r="V61" s="115" t="s">
        <v>457</v>
      </c>
      <c r="W61" s="115">
        <v>72</v>
      </c>
      <c r="X61" s="115">
        <v>0</v>
      </c>
      <c r="Y61" s="115">
        <v>100</v>
      </c>
      <c r="Z61" s="115">
        <v>72</v>
      </c>
      <c r="AA61" s="115">
        <v>0</v>
      </c>
      <c r="AB61" s="115" t="s">
        <v>457</v>
      </c>
      <c r="AC61" s="115" t="s">
        <v>457</v>
      </c>
      <c r="AD61" s="115">
        <v>81</v>
      </c>
      <c r="AE61" s="115">
        <v>0</v>
      </c>
    </row>
    <row r="62" spans="1:31">
      <c r="A62" s="31" t="s">
        <v>265</v>
      </c>
      <c r="B62" s="31" t="str">
        <f>VLOOKUP(Table1[[#This Row],[Organism]],'GN and GP categories'!A:B,2,)</f>
        <v>Gram-negative</v>
      </c>
      <c r="C62" s="31" t="s">
        <v>522</v>
      </c>
      <c r="D62" s="31" t="s">
        <v>394</v>
      </c>
      <c r="E62" s="31" t="s">
        <v>371</v>
      </c>
      <c r="F62" s="31" t="s">
        <v>123</v>
      </c>
      <c r="G62" s="31" t="s">
        <v>375</v>
      </c>
      <c r="H62" s="31">
        <v>31</v>
      </c>
      <c r="I62" s="115" t="s">
        <v>455</v>
      </c>
      <c r="J62" s="115">
        <v>77</v>
      </c>
      <c r="K62" s="115">
        <v>52</v>
      </c>
      <c r="L62" s="115">
        <v>61</v>
      </c>
      <c r="M62" s="115">
        <v>74</v>
      </c>
      <c r="N62" s="115" t="s">
        <v>455</v>
      </c>
      <c r="O62" s="115">
        <v>74</v>
      </c>
      <c r="P62" s="115">
        <v>0</v>
      </c>
      <c r="Q62" s="115">
        <v>0</v>
      </c>
      <c r="R62" s="115">
        <v>0</v>
      </c>
      <c r="S62" s="115">
        <v>52</v>
      </c>
      <c r="T62" s="115">
        <v>100</v>
      </c>
      <c r="U62" s="115">
        <v>0</v>
      </c>
      <c r="V62" s="115" t="s">
        <v>455</v>
      </c>
      <c r="W62" s="115">
        <v>71</v>
      </c>
      <c r="X62" s="115">
        <v>0</v>
      </c>
      <c r="Y62" s="115">
        <v>100</v>
      </c>
      <c r="Z62" s="115">
        <v>80</v>
      </c>
      <c r="AA62" s="115">
        <v>0</v>
      </c>
      <c r="AB62" s="115" t="s">
        <v>455</v>
      </c>
      <c r="AC62" s="115">
        <v>81</v>
      </c>
      <c r="AD62" s="115">
        <v>100</v>
      </c>
      <c r="AE62" s="115">
        <v>0</v>
      </c>
    </row>
    <row r="63" spans="1:31">
      <c r="A63" s="31" t="s">
        <v>265</v>
      </c>
      <c r="B63" s="31" t="str">
        <f>VLOOKUP(Table1[[#This Row],[Organism]],'GN and GP categories'!A:B,2,)</f>
        <v>Gram-negative</v>
      </c>
      <c r="C63" s="31" t="s">
        <v>522</v>
      </c>
      <c r="D63" s="31" t="s">
        <v>394</v>
      </c>
      <c r="E63" s="31" t="s">
        <v>371</v>
      </c>
      <c r="F63" s="31" t="s">
        <v>123</v>
      </c>
      <c r="G63" s="31" t="s">
        <v>374</v>
      </c>
      <c r="H63" s="31">
        <v>46</v>
      </c>
      <c r="I63" s="115" t="s">
        <v>450</v>
      </c>
      <c r="J63" s="115">
        <v>87</v>
      </c>
      <c r="K63" s="115">
        <v>52</v>
      </c>
      <c r="L63" s="115">
        <v>70</v>
      </c>
      <c r="M63" s="115" t="s">
        <v>450</v>
      </c>
      <c r="N63" s="115" t="s">
        <v>450</v>
      </c>
      <c r="O63" s="115" t="s">
        <v>450</v>
      </c>
      <c r="P63" s="115">
        <v>0</v>
      </c>
      <c r="Q63" s="115">
        <v>0</v>
      </c>
      <c r="R63" s="115">
        <v>0</v>
      </c>
      <c r="S63" s="115">
        <v>54</v>
      </c>
      <c r="T63" s="115" t="s">
        <v>450</v>
      </c>
      <c r="U63" s="115">
        <v>0</v>
      </c>
      <c r="V63" s="115" t="s">
        <v>450</v>
      </c>
      <c r="W63" s="115">
        <v>76</v>
      </c>
      <c r="X63" s="115">
        <v>0</v>
      </c>
      <c r="Y63" s="115">
        <v>100</v>
      </c>
      <c r="Z63" s="115">
        <v>83</v>
      </c>
      <c r="AA63" s="115">
        <v>0</v>
      </c>
      <c r="AB63" s="115" t="s">
        <v>450</v>
      </c>
      <c r="AC63" s="115">
        <v>83</v>
      </c>
      <c r="AD63" s="115" t="s">
        <v>450</v>
      </c>
      <c r="AE63" s="115">
        <v>0</v>
      </c>
    </row>
    <row r="64" spans="1:31">
      <c r="A64" s="31" t="s">
        <v>265</v>
      </c>
      <c r="B64" s="31" t="str">
        <f>VLOOKUP(Table1[[#This Row],[Organism]],'GN and GP categories'!A:B,2,)</f>
        <v>Gram-negative</v>
      </c>
      <c r="C64" s="31" t="s">
        <v>522</v>
      </c>
      <c r="D64" s="31" t="s">
        <v>394</v>
      </c>
      <c r="E64" s="31" t="s">
        <v>371</v>
      </c>
      <c r="F64" s="31" t="s">
        <v>123</v>
      </c>
      <c r="G64" s="31" t="s">
        <v>370</v>
      </c>
      <c r="H64" s="31">
        <v>40</v>
      </c>
      <c r="I64" s="115" t="s">
        <v>460</v>
      </c>
      <c r="J64" s="115" t="s">
        <v>460</v>
      </c>
      <c r="K64" s="115">
        <v>75</v>
      </c>
      <c r="L64" s="115">
        <v>73</v>
      </c>
      <c r="M64" s="115" t="s">
        <v>460</v>
      </c>
      <c r="N64" s="115" t="s">
        <v>460</v>
      </c>
      <c r="O64" s="115">
        <v>80</v>
      </c>
      <c r="P64" s="115">
        <v>0</v>
      </c>
      <c r="Q64" s="115">
        <v>0</v>
      </c>
      <c r="R64" s="115">
        <v>0</v>
      </c>
      <c r="S64" s="115">
        <v>60</v>
      </c>
      <c r="T64" s="115">
        <v>100</v>
      </c>
      <c r="U64" s="115">
        <v>0</v>
      </c>
      <c r="V64" s="115" t="s">
        <v>460</v>
      </c>
      <c r="W64" s="115">
        <v>78</v>
      </c>
      <c r="X64" s="115">
        <v>0</v>
      </c>
      <c r="Y64" s="115">
        <v>100</v>
      </c>
      <c r="Z64" s="115">
        <v>85</v>
      </c>
      <c r="AA64" s="115">
        <v>0</v>
      </c>
      <c r="AB64" s="115" t="s">
        <v>460</v>
      </c>
      <c r="AC64" s="115" t="s">
        <v>460</v>
      </c>
      <c r="AD64" s="115" t="s">
        <v>460</v>
      </c>
      <c r="AE64" s="115">
        <v>0</v>
      </c>
    </row>
    <row r="65" spans="1:31">
      <c r="A65" s="31" t="s">
        <v>265</v>
      </c>
      <c r="B65" s="31" t="str">
        <f>VLOOKUP(Table1[[#This Row],[Organism]],'GN and GP categories'!A:B,2,)</f>
        <v>Gram-negative</v>
      </c>
      <c r="C65" s="31" t="s">
        <v>522</v>
      </c>
      <c r="D65" s="31" t="s">
        <v>200</v>
      </c>
      <c r="E65" s="31" t="s">
        <v>266</v>
      </c>
      <c r="F65" s="31" t="s">
        <v>119</v>
      </c>
      <c r="G65" s="31" t="s">
        <v>375</v>
      </c>
      <c r="H65" s="31">
        <v>32</v>
      </c>
      <c r="I65" s="115">
        <v>100</v>
      </c>
      <c r="J65" s="115">
        <v>81</v>
      </c>
      <c r="K65" s="115">
        <v>63</v>
      </c>
      <c r="L65" s="115" t="s">
        <v>455</v>
      </c>
      <c r="M65" s="115" t="s">
        <v>455</v>
      </c>
      <c r="N65" s="115" t="s">
        <v>455</v>
      </c>
      <c r="O65" s="115" t="s">
        <v>455</v>
      </c>
      <c r="P65" s="115">
        <v>0</v>
      </c>
      <c r="Q65" s="115">
        <v>0</v>
      </c>
      <c r="R65" s="115">
        <v>0</v>
      </c>
      <c r="S65" s="115">
        <v>78</v>
      </c>
      <c r="T65" s="115" t="s">
        <v>455</v>
      </c>
      <c r="U65" s="115">
        <v>0</v>
      </c>
      <c r="V65" s="115" t="s">
        <v>455</v>
      </c>
      <c r="W65" s="115" t="s">
        <v>455</v>
      </c>
      <c r="X65" s="115">
        <v>0</v>
      </c>
      <c r="Y65" s="115">
        <v>100</v>
      </c>
      <c r="Z65" s="115" t="s">
        <v>455</v>
      </c>
      <c r="AA65" s="115">
        <v>0</v>
      </c>
      <c r="AB65" s="115" t="s">
        <v>455</v>
      </c>
      <c r="AC65" s="115">
        <v>81</v>
      </c>
      <c r="AD65" s="115" t="s">
        <v>455</v>
      </c>
      <c r="AE65" s="115">
        <v>0</v>
      </c>
    </row>
    <row r="66" spans="1:31">
      <c r="A66" s="31" t="s">
        <v>265</v>
      </c>
      <c r="B66" s="31" t="str">
        <f>VLOOKUP(Table1[[#This Row],[Organism]],'GN and GP categories'!A:B,2,)</f>
        <v>Gram-negative</v>
      </c>
      <c r="C66" s="31" t="s">
        <v>522</v>
      </c>
      <c r="D66" s="31" t="s">
        <v>200</v>
      </c>
      <c r="E66" s="31" t="s">
        <v>266</v>
      </c>
      <c r="F66" s="31" t="s">
        <v>119</v>
      </c>
      <c r="G66" s="31" t="s">
        <v>374</v>
      </c>
      <c r="H66" s="31">
        <v>34</v>
      </c>
      <c r="I66" s="115" t="s">
        <v>479</v>
      </c>
      <c r="J66" s="115">
        <v>79</v>
      </c>
      <c r="K66" s="115">
        <v>38</v>
      </c>
      <c r="L66" s="115">
        <v>74</v>
      </c>
      <c r="M66" s="115">
        <v>79</v>
      </c>
      <c r="N66" s="115">
        <v>82</v>
      </c>
      <c r="O66" s="115" t="s">
        <v>479</v>
      </c>
      <c r="P66" s="115">
        <v>0</v>
      </c>
      <c r="Q66" s="115">
        <v>0</v>
      </c>
      <c r="R66" s="115">
        <v>0</v>
      </c>
      <c r="S66" s="115">
        <v>53</v>
      </c>
      <c r="T66" s="115">
        <v>100</v>
      </c>
      <c r="U66" s="115">
        <v>0</v>
      </c>
      <c r="V66" s="115" t="s">
        <v>479</v>
      </c>
      <c r="W66" s="115" t="s">
        <v>479</v>
      </c>
      <c r="X66" s="115">
        <v>0</v>
      </c>
      <c r="Y66" s="115">
        <v>100</v>
      </c>
      <c r="Z66" s="115" t="s">
        <v>479</v>
      </c>
      <c r="AA66" s="115">
        <v>0</v>
      </c>
      <c r="AB66" s="115">
        <v>76</v>
      </c>
      <c r="AC66" s="115">
        <v>76</v>
      </c>
      <c r="AD66" s="115" t="s">
        <v>479</v>
      </c>
      <c r="AE66" s="115">
        <v>0</v>
      </c>
    </row>
    <row r="67" spans="1:31">
      <c r="A67" s="31" t="s">
        <v>265</v>
      </c>
      <c r="B67" s="31" t="str">
        <f>VLOOKUP(Table1[[#This Row],[Organism]],'GN and GP categories'!A:B,2,)</f>
        <v>Gram-negative</v>
      </c>
      <c r="C67" s="31" t="s">
        <v>522</v>
      </c>
      <c r="D67" s="31" t="s">
        <v>200</v>
      </c>
      <c r="E67" s="31" t="s">
        <v>266</v>
      </c>
      <c r="F67" s="31" t="s">
        <v>135</v>
      </c>
      <c r="G67" s="31" t="s">
        <v>375</v>
      </c>
      <c r="H67" s="31">
        <v>46</v>
      </c>
      <c r="I67" s="115">
        <v>100</v>
      </c>
      <c r="J67" s="115">
        <v>76</v>
      </c>
      <c r="K67" s="115">
        <v>41</v>
      </c>
      <c r="L67" s="115">
        <v>35</v>
      </c>
      <c r="M67" s="115" t="s">
        <v>450</v>
      </c>
      <c r="N67" s="115">
        <v>87</v>
      </c>
      <c r="O67" s="115" t="s">
        <v>450</v>
      </c>
      <c r="P67" s="115">
        <v>0</v>
      </c>
      <c r="Q67" s="115">
        <v>0</v>
      </c>
      <c r="R67" s="115">
        <v>0</v>
      </c>
      <c r="S67" s="115">
        <v>59</v>
      </c>
      <c r="T67" s="115" t="s">
        <v>450</v>
      </c>
      <c r="U67" s="115">
        <v>0</v>
      </c>
      <c r="V67" s="115" t="s">
        <v>450</v>
      </c>
      <c r="W67" s="115" t="s">
        <v>450</v>
      </c>
      <c r="X67" s="115">
        <v>0</v>
      </c>
      <c r="Y67" s="115">
        <v>100</v>
      </c>
      <c r="Z67" s="115" t="s">
        <v>450</v>
      </c>
      <c r="AA67" s="115">
        <v>0</v>
      </c>
      <c r="AB67" s="115">
        <v>83</v>
      </c>
      <c r="AC67" s="115">
        <v>72</v>
      </c>
      <c r="AD67" s="115" t="s">
        <v>450</v>
      </c>
      <c r="AE67" s="115">
        <v>0</v>
      </c>
    </row>
    <row r="68" spans="1:31">
      <c r="A68" s="31" t="s">
        <v>265</v>
      </c>
      <c r="B68" s="31" t="str">
        <f>VLOOKUP(Table1[[#This Row],[Organism]],'GN and GP categories'!A:B,2,)</f>
        <v>Gram-negative</v>
      </c>
      <c r="C68" s="31" t="s">
        <v>522</v>
      </c>
      <c r="D68" s="31" t="s">
        <v>200</v>
      </c>
      <c r="E68" s="31" t="s">
        <v>266</v>
      </c>
      <c r="F68" s="31" t="s">
        <v>135</v>
      </c>
      <c r="G68" s="31" t="s">
        <v>374</v>
      </c>
      <c r="H68" s="31">
        <v>33</v>
      </c>
      <c r="I68" s="115" t="s">
        <v>479</v>
      </c>
      <c r="J68" s="115" t="s">
        <v>479</v>
      </c>
      <c r="K68" s="115">
        <v>55</v>
      </c>
      <c r="L68" s="115">
        <v>67</v>
      </c>
      <c r="M68" s="115" t="s">
        <v>479</v>
      </c>
      <c r="N68" s="115" t="s">
        <v>479</v>
      </c>
      <c r="O68" s="115">
        <v>79</v>
      </c>
      <c r="P68" s="115">
        <v>0</v>
      </c>
      <c r="Q68" s="115">
        <v>0</v>
      </c>
      <c r="R68" s="115">
        <v>0</v>
      </c>
      <c r="S68" s="115">
        <v>64</v>
      </c>
      <c r="T68" s="115" t="s">
        <v>479</v>
      </c>
      <c r="U68" s="115">
        <v>0</v>
      </c>
      <c r="V68" s="115" t="s">
        <v>479</v>
      </c>
      <c r="W68" s="115">
        <v>79</v>
      </c>
      <c r="X68" s="115">
        <v>0</v>
      </c>
      <c r="Y68" s="115">
        <v>100</v>
      </c>
      <c r="Z68" s="115">
        <v>79</v>
      </c>
      <c r="AA68" s="115">
        <v>0</v>
      </c>
      <c r="AB68" s="115" t="s">
        <v>479</v>
      </c>
      <c r="AC68" s="115">
        <v>79</v>
      </c>
      <c r="AD68" s="115" t="s">
        <v>479</v>
      </c>
      <c r="AE68" s="115">
        <v>0</v>
      </c>
    </row>
    <row r="69" spans="1:31">
      <c r="A69" s="31" t="s">
        <v>265</v>
      </c>
      <c r="B69" s="31" t="str">
        <f>VLOOKUP(Table1[[#This Row],[Organism]],'GN and GP categories'!A:B,2,)</f>
        <v>Gram-negative</v>
      </c>
      <c r="C69" s="31" t="s">
        <v>522</v>
      </c>
      <c r="D69" s="31" t="s">
        <v>200</v>
      </c>
      <c r="E69" s="31" t="s">
        <v>266</v>
      </c>
      <c r="F69" s="31" t="s">
        <v>135</v>
      </c>
      <c r="G69" s="31" t="s">
        <v>370</v>
      </c>
      <c r="H69" s="31">
        <v>37</v>
      </c>
      <c r="I69" s="115">
        <v>100</v>
      </c>
      <c r="J69" s="115" t="s">
        <v>473</v>
      </c>
      <c r="K69" s="115">
        <v>46</v>
      </c>
      <c r="L69" s="115">
        <v>49</v>
      </c>
      <c r="M69" s="115" t="s">
        <v>473</v>
      </c>
      <c r="N69" s="115" t="s">
        <v>473</v>
      </c>
      <c r="O69" s="115">
        <v>73</v>
      </c>
      <c r="P69" s="115">
        <v>0</v>
      </c>
      <c r="Q69" s="115">
        <v>0</v>
      </c>
      <c r="R69" s="115">
        <v>0</v>
      </c>
      <c r="S69" s="115">
        <v>57</v>
      </c>
      <c r="T69" s="115">
        <v>100</v>
      </c>
      <c r="U69" s="115">
        <v>0</v>
      </c>
      <c r="V69" s="115" t="s">
        <v>473</v>
      </c>
      <c r="W69" s="115">
        <v>78</v>
      </c>
      <c r="X69" s="115">
        <v>0</v>
      </c>
      <c r="Y69" s="115">
        <v>100</v>
      </c>
      <c r="Z69" s="115">
        <v>77</v>
      </c>
      <c r="AA69" s="115">
        <v>0</v>
      </c>
      <c r="AB69" s="115">
        <v>84</v>
      </c>
      <c r="AC69" s="115">
        <v>65</v>
      </c>
      <c r="AD69" s="115" t="s">
        <v>473</v>
      </c>
      <c r="AE69" s="115">
        <v>0</v>
      </c>
    </row>
    <row r="70" spans="1:31">
      <c r="A70" s="31" t="s">
        <v>265</v>
      </c>
      <c r="B70" s="31" t="str">
        <f>VLOOKUP(Table1[[#This Row],[Organism]],'GN and GP categories'!A:B,2,)</f>
        <v>Gram-negative</v>
      </c>
      <c r="C70" s="31" t="s">
        <v>522</v>
      </c>
      <c r="D70" s="31" t="s">
        <v>200</v>
      </c>
      <c r="E70" s="31" t="s">
        <v>266</v>
      </c>
      <c r="F70" s="31" t="s">
        <v>436</v>
      </c>
      <c r="G70" s="31" t="s">
        <v>377</v>
      </c>
      <c r="H70" s="31">
        <v>86</v>
      </c>
      <c r="I70" s="115" t="s">
        <v>445</v>
      </c>
      <c r="J70" s="115">
        <v>81</v>
      </c>
      <c r="K70" s="115">
        <v>47</v>
      </c>
      <c r="L70" s="115">
        <v>58</v>
      </c>
      <c r="M70" s="115">
        <v>85</v>
      </c>
      <c r="N70" s="115">
        <v>88</v>
      </c>
      <c r="O70" s="115">
        <v>74</v>
      </c>
      <c r="P70" s="115">
        <v>0</v>
      </c>
      <c r="Q70" s="115">
        <v>0</v>
      </c>
      <c r="R70" s="115">
        <v>0</v>
      </c>
      <c r="S70" s="115">
        <v>60</v>
      </c>
      <c r="T70" s="115" t="s">
        <v>445</v>
      </c>
      <c r="U70" s="115">
        <v>0</v>
      </c>
      <c r="V70" s="115">
        <v>86</v>
      </c>
      <c r="W70" s="115">
        <v>74</v>
      </c>
      <c r="X70" s="115">
        <v>0</v>
      </c>
      <c r="Y70" s="115">
        <v>100</v>
      </c>
      <c r="Z70" s="115">
        <v>75</v>
      </c>
      <c r="AA70" s="115">
        <v>0</v>
      </c>
      <c r="AB70" s="115">
        <v>78</v>
      </c>
      <c r="AC70" s="115">
        <v>64</v>
      </c>
      <c r="AD70" s="115">
        <v>85</v>
      </c>
      <c r="AE70" s="115">
        <v>0</v>
      </c>
    </row>
    <row r="71" spans="1:31">
      <c r="A71" s="31" t="s">
        <v>265</v>
      </c>
      <c r="B71" s="31" t="str">
        <f>VLOOKUP(Table1[[#This Row],[Organism]],'GN and GP categories'!A:B,2,)</f>
        <v>Gram-negative</v>
      </c>
      <c r="C71" s="31" t="s">
        <v>522</v>
      </c>
      <c r="D71" s="31" t="s">
        <v>200</v>
      </c>
      <c r="E71" s="31" t="s">
        <v>266</v>
      </c>
      <c r="F71" s="31" t="s">
        <v>436</v>
      </c>
      <c r="G71" s="31" t="s">
        <v>375</v>
      </c>
      <c r="H71" s="31">
        <v>111</v>
      </c>
      <c r="I71" s="115" t="s">
        <v>443</v>
      </c>
      <c r="J71" s="115">
        <v>78</v>
      </c>
      <c r="K71" s="115">
        <v>53</v>
      </c>
      <c r="L71" s="115">
        <v>65</v>
      </c>
      <c r="M71" s="115">
        <v>84</v>
      </c>
      <c r="N71" s="115">
        <v>87</v>
      </c>
      <c r="O71" s="115">
        <v>72</v>
      </c>
      <c r="P71" s="115">
        <v>0</v>
      </c>
      <c r="Q71" s="115">
        <v>0</v>
      </c>
      <c r="R71" s="115">
        <v>0</v>
      </c>
      <c r="S71" s="115">
        <v>58</v>
      </c>
      <c r="T71" s="115" t="s">
        <v>443</v>
      </c>
      <c r="U71" s="115">
        <v>0</v>
      </c>
      <c r="V71" s="115">
        <v>86</v>
      </c>
      <c r="W71" s="115">
        <v>73</v>
      </c>
      <c r="X71" s="115">
        <v>0</v>
      </c>
      <c r="Y71" s="115">
        <v>100</v>
      </c>
      <c r="Z71" s="115">
        <v>72</v>
      </c>
      <c r="AA71" s="115">
        <v>0</v>
      </c>
      <c r="AB71" s="115">
        <v>79</v>
      </c>
      <c r="AC71" s="115">
        <v>69</v>
      </c>
      <c r="AD71" s="115">
        <v>85</v>
      </c>
      <c r="AE71" s="115">
        <v>0</v>
      </c>
    </row>
    <row r="72" spans="1:31">
      <c r="A72" s="31" t="s">
        <v>265</v>
      </c>
      <c r="B72" s="31" t="str">
        <f>VLOOKUP(Table1[[#This Row],[Organism]],'GN and GP categories'!A:B,2,)</f>
        <v>Gram-negative</v>
      </c>
      <c r="C72" s="31" t="s">
        <v>522</v>
      </c>
      <c r="D72" s="31" t="s">
        <v>200</v>
      </c>
      <c r="E72" s="31" t="s">
        <v>266</v>
      </c>
      <c r="F72" s="31" t="s">
        <v>436</v>
      </c>
      <c r="G72" s="31" t="s">
        <v>374</v>
      </c>
      <c r="H72" s="31">
        <v>120</v>
      </c>
      <c r="I72" s="115" t="s">
        <v>443</v>
      </c>
      <c r="J72" s="115">
        <v>76</v>
      </c>
      <c r="K72" s="115">
        <v>55</v>
      </c>
      <c r="L72" s="115">
        <v>63</v>
      </c>
      <c r="M72" s="115">
        <v>91</v>
      </c>
      <c r="N72" s="115">
        <v>86</v>
      </c>
      <c r="O72" s="115">
        <v>83</v>
      </c>
      <c r="P72" s="115">
        <v>0</v>
      </c>
      <c r="Q72" s="115">
        <v>0</v>
      </c>
      <c r="R72" s="115">
        <v>0</v>
      </c>
      <c r="S72" s="115">
        <v>66</v>
      </c>
      <c r="T72" s="115" t="s">
        <v>443</v>
      </c>
      <c r="U72" s="115">
        <v>0</v>
      </c>
      <c r="V72" s="115">
        <v>88</v>
      </c>
      <c r="W72" s="115">
        <v>82</v>
      </c>
      <c r="X72" s="115">
        <v>0</v>
      </c>
      <c r="Y72" s="115">
        <v>100</v>
      </c>
      <c r="Z72" s="115">
        <v>83</v>
      </c>
      <c r="AA72" s="115">
        <v>0</v>
      </c>
      <c r="AB72" s="115">
        <v>84</v>
      </c>
      <c r="AC72" s="115">
        <v>73</v>
      </c>
      <c r="AD72" s="115">
        <v>92</v>
      </c>
      <c r="AE72" s="115">
        <v>0</v>
      </c>
    </row>
    <row r="73" spans="1:31">
      <c r="A73" s="31" t="s">
        <v>265</v>
      </c>
      <c r="B73" s="31" t="str">
        <f>VLOOKUP(Table1[[#This Row],[Organism]],'GN and GP categories'!A:B,2,)</f>
        <v>Gram-negative</v>
      </c>
      <c r="C73" s="31" t="s">
        <v>522</v>
      </c>
      <c r="D73" s="31" t="s">
        <v>200</v>
      </c>
      <c r="E73" s="31" t="s">
        <v>266</v>
      </c>
      <c r="F73" s="31" t="s">
        <v>436</v>
      </c>
      <c r="G73" s="31" t="s">
        <v>370</v>
      </c>
      <c r="H73" s="31">
        <v>132</v>
      </c>
      <c r="I73" s="115" t="s">
        <v>443</v>
      </c>
      <c r="J73" s="115">
        <v>77</v>
      </c>
      <c r="K73" s="115">
        <v>51</v>
      </c>
      <c r="L73" s="115">
        <v>55</v>
      </c>
      <c r="M73" s="115">
        <v>83</v>
      </c>
      <c r="N73" s="115">
        <v>79</v>
      </c>
      <c r="O73" s="115">
        <v>62</v>
      </c>
      <c r="P73" s="115">
        <v>0</v>
      </c>
      <c r="Q73" s="115">
        <v>0</v>
      </c>
      <c r="R73" s="115">
        <v>0</v>
      </c>
      <c r="S73" s="115">
        <v>59</v>
      </c>
      <c r="T73" s="115" t="s">
        <v>443</v>
      </c>
      <c r="U73" s="115">
        <v>0</v>
      </c>
      <c r="V73" s="115">
        <v>88</v>
      </c>
      <c r="W73" s="115">
        <v>67</v>
      </c>
      <c r="X73" s="115">
        <v>0</v>
      </c>
      <c r="Y73" s="115">
        <v>100</v>
      </c>
      <c r="Z73" s="115">
        <v>68</v>
      </c>
      <c r="AA73" s="115">
        <v>0</v>
      </c>
      <c r="AB73" s="115">
        <v>77</v>
      </c>
      <c r="AC73" s="115">
        <v>75</v>
      </c>
      <c r="AD73" s="115">
        <v>90</v>
      </c>
      <c r="AE73" s="115">
        <v>0</v>
      </c>
    </row>
    <row r="74" spans="1:31">
      <c r="A74" s="31" t="s">
        <v>265</v>
      </c>
      <c r="B74" s="31" t="str">
        <f>VLOOKUP(Table1[[#This Row],[Organism]],'GN and GP categories'!A:B,2,)</f>
        <v>Gram-negative</v>
      </c>
      <c r="C74" s="31" t="s">
        <v>522</v>
      </c>
      <c r="D74" s="31" t="s">
        <v>200</v>
      </c>
      <c r="E74" s="31" t="s">
        <v>266</v>
      </c>
      <c r="F74" s="31" t="s">
        <v>150</v>
      </c>
      <c r="G74" s="31" t="s">
        <v>397</v>
      </c>
      <c r="H74" s="31">
        <v>106</v>
      </c>
      <c r="I74" s="115" t="s">
        <v>447</v>
      </c>
      <c r="J74" s="115">
        <v>69</v>
      </c>
      <c r="K74" s="115">
        <v>35</v>
      </c>
      <c r="L74" s="115">
        <v>34</v>
      </c>
      <c r="M74" s="115">
        <v>83</v>
      </c>
      <c r="N74" s="115">
        <v>76</v>
      </c>
      <c r="O74" s="115">
        <v>59</v>
      </c>
      <c r="P74" s="115">
        <v>0</v>
      </c>
      <c r="Q74" s="115">
        <v>0</v>
      </c>
      <c r="R74" s="115">
        <v>0</v>
      </c>
      <c r="S74" s="115">
        <v>59</v>
      </c>
      <c r="T74" s="115">
        <v>100</v>
      </c>
      <c r="U74" s="115">
        <v>0</v>
      </c>
      <c r="V74" s="115">
        <v>80</v>
      </c>
      <c r="W74" s="115">
        <v>59</v>
      </c>
      <c r="X74" s="115">
        <v>0</v>
      </c>
      <c r="Y74" s="115">
        <v>100</v>
      </c>
      <c r="Z74" s="115">
        <v>59</v>
      </c>
      <c r="AA74" s="115">
        <v>0</v>
      </c>
      <c r="AB74" s="115">
        <v>75</v>
      </c>
      <c r="AC74" s="115">
        <v>57</v>
      </c>
      <c r="AD74" s="115">
        <v>74</v>
      </c>
      <c r="AE74" s="115">
        <v>0</v>
      </c>
    </row>
    <row r="75" spans="1:31">
      <c r="A75" s="31" t="s">
        <v>265</v>
      </c>
      <c r="B75" s="31" t="str">
        <f>VLOOKUP(Table1[[#This Row],[Organism]],'GN and GP categories'!A:B,2,)</f>
        <v>Gram-negative</v>
      </c>
      <c r="C75" s="31" t="s">
        <v>522</v>
      </c>
      <c r="D75" s="31" t="s">
        <v>200</v>
      </c>
      <c r="E75" s="31" t="s">
        <v>266</v>
      </c>
      <c r="F75" s="31" t="s">
        <v>150</v>
      </c>
      <c r="G75" s="31" t="s">
        <v>377</v>
      </c>
      <c r="H75" s="31">
        <v>97</v>
      </c>
      <c r="I75" s="115" t="s">
        <v>447</v>
      </c>
      <c r="J75" s="115">
        <v>62</v>
      </c>
      <c r="K75" s="115">
        <v>37</v>
      </c>
      <c r="L75" s="115">
        <v>36</v>
      </c>
      <c r="M75" s="115">
        <v>75</v>
      </c>
      <c r="N75" s="115">
        <v>67</v>
      </c>
      <c r="O75" s="115">
        <v>56</v>
      </c>
      <c r="P75" s="115">
        <v>0</v>
      </c>
      <c r="Q75" s="115">
        <v>0</v>
      </c>
      <c r="R75" s="115">
        <v>0</v>
      </c>
      <c r="S75" s="115">
        <v>52</v>
      </c>
      <c r="T75" s="115" t="s">
        <v>447</v>
      </c>
      <c r="U75" s="115">
        <v>0</v>
      </c>
      <c r="V75" s="115">
        <v>82</v>
      </c>
      <c r="W75" s="115">
        <v>55</v>
      </c>
      <c r="X75" s="115">
        <v>0</v>
      </c>
      <c r="Y75" s="115">
        <v>100</v>
      </c>
      <c r="Z75" s="115">
        <v>57</v>
      </c>
      <c r="AA75" s="115">
        <v>0</v>
      </c>
      <c r="AB75" s="115">
        <v>67</v>
      </c>
      <c r="AC75" s="115">
        <v>60</v>
      </c>
      <c r="AD75" s="115">
        <v>68</v>
      </c>
      <c r="AE75" s="115">
        <v>0</v>
      </c>
    </row>
    <row r="76" spans="1:31">
      <c r="A76" s="31" t="s">
        <v>265</v>
      </c>
      <c r="B76" s="31" t="str">
        <f>VLOOKUP(Table1[[#This Row],[Organism]],'GN and GP categories'!A:B,2,)</f>
        <v>Gram-negative</v>
      </c>
      <c r="C76" s="31" t="s">
        <v>522</v>
      </c>
      <c r="D76" s="31" t="s">
        <v>200</v>
      </c>
      <c r="E76" s="31" t="s">
        <v>266</v>
      </c>
      <c r="F76" s="31" t="s">
        <v>150</v>
      </c>
      <c r="G76" s="31" t="s">
        <v>375</v>
      </c>
      <c r="H76" s="31">
        <v>112</v>
      </c>
      <c r="I76" s="115" t="s">
        <v>443</v>
      </c>
      <c r="J76" s="115">
        <v>54</v>
      </c>
      <c r="K76" s="115">
        <v>35</v>
      </c>
      <c r="L76" s="115">
        <v>39</v>
      </c>
      <c r="M76" s="115">
        <v>69</v>
      </c>
      <c r="N76" s="115">
        <v>61</v>
      </c>
      <c r="O76" s="115">
        <v>59</v>
      </c>
      <c r="P76" s="115">
        <v>0</v>
      </c>
      <c r="Q76" s="115">
        <v>0</v>
      </c>
      <c r="R76" s="115">
        <v>0</v>
      </c>
      <c r="S76" s="115">
        <v>69</v>
      </c>
      <c r="T76" s="115" t="s">
        <v>443</v>
      </c>
      <c r="U76" s="115">
        <v>0</v>
      </c>
      <c r="V76" s="115">
        <v>83</v>
      </c>
      <c r="W76" s="115">
        <v>63</v>
      </c>
      <c r="X76" s="115">
        <v>0</v>
      </c>
      <c r="Y76" s="115" t="s">
        <v>443</v>
      </c>
      <c r="Z76" s="115">
        <v>61</v>
      </c>
      <c r="AA76" s="115">
        <v>0</v>
      </c>
      <c r="AB76" s="115">
        <v>60</v>
      </c>
      <c r="AC76" s="115">
        <v>56</v>
      </c>
      <c r="AD76" s="115">
        <v>75</v>
      </c>
      <c r="AE76" s="115">
        <v>0</v>
      </c>
    </row>
    <row r="77" spans="1:31">
      <c r="A77" s="31" t="s">
        <v>265</v>
      </c>
      <c r="B77" s="31" t="str">
        <f>VLOOKUP(Table1[[#This Row],[Organism]],'GN and GP categories'!A:B,2,)</f>
        <v>Gram-negative</v>
      </c>
      <c r="C77" s="31" t="s">
        <v>522</v>
      </c>
      <c r="D77" s="31" t="s">
        <v>200</v>
      </c>
      <c r="E77" s="31" t="s">
        <v>266</v>
      </c>
      <c r="F77" s="31" t="s">
        <v>150</v>
      </c>
      <c r="G77" s="31" t="s">
        <v>374</v>
      </c>
      <c r="H77" s="31">
        <v>131</v>
      </c>
      <c r="I77" s="115" t="s">
        <v>443</v>
      </c>
      <c r="J77" s="115">
        <v>57</v>
      </c>
      <c r="K77" s="115">
        <v>30</v>
      </c>
      <c r="L77" s="115">
        <v>50</v>
      </c>
      <c r="M77" s="115">
        <v>73</v>
      </c>
      <c r="N77" s="115">
        <v>69</v>
      </c>
      <c r="O77" s="115">
        <v>50</v>
      </c>
      <c r="P77" s="115">
        <v>0</v>
      </c>
      <c r="Q77" s="115">
        <v>0</v>
      </c>
      <c r="R77" s="115">
        <v>0</v>
      </c>
      <c r="S77" s="115">
        <v>66</v>
      </c>
      <c r="T77" s="115" t="s">
        <v>443</v>
      </c>
      <c r="U77" s="115">
        <v>0</v>
      </c>
      <c r="V77" s="115">
        <v>84</v>
      </c>
      <c r="W77" s="115">
        <v>52</v>
      </c>
      <c r="X77" s="115">
        <v>0</v>
      </c>
      <c r="Y77" s="115" t="s">
        <v>443</v>
      </c>
      <c r="Z77" s="115">
        <v>51</v>
      </c>
      <c r="AA77" s="115">
        <v>0</v>
      </c>
      <c r="AB77" s="115">
        <v>69</v>
      </c>
      <c r="AC77" s="115">
        <v>54</v>
      </c>
      <c r="AD77" s="115">
        <v>74</v>
      </c>
      <c r="AE77" s="115">
        <v>0</v>
      </c>
    </row>
    <row r="78" spans="1:31">
      <c r="A78" s="31" t="s">
        <v>265</v>
      </c>
      <c r="B78" s="31" t="str">
        <f>VLOOKUP(Table1[[#This Row],[Organism]],'GN and GP categories'!A:B,2,)</f>
        <v>Gram-negative</v>
      </c>
      <c r="C78" s="31" t="s">
        <v>522</v>
      </c>
      <c r="D78" s="31" t="s">
        <v>200</v>
      </c>
      <c r="E78" s="31" t="s">
        <v>266</v>
      </c>
      <c r="F78" s="31" t="s">
        <v>150</v>
      </c>
      <c r="G78" s="31" t="s">
        <v>370</v>
      </c>
      <c r="H78" s="31">
        <v>115</v>
      </c>
      <c r="I78" s="115">
        <v>95</v>
      </c>
      <c r="J78" s="115">
        <v>64</v>
      </c>
      <c r="K78" s="115">
        <v>40</v>
      </c>
      <c r="L78" s="115">
        <v>57</v>
      </c>
      <c r="M78" s="115">
        <v>72</v>
      </c>
      <c r="N78" s="115">
        <v>70</v>
      </c>
      <c r="O78" s="115">
        <v>59</v>
      </c>
      <c r="P78" s="115">
        <v>0</v>
      </c>
      <c r="Q78" s="115">
        <v>0</v>
      </c>
      <c r="R78" s="115">
        <v>0</v>
      </c>
      <c r="S78" s="115">
        <v>64</v>
      </c>
      <c r="T78" s="115" t="s">
        <v>443</v>
      </c>
      <c r="U78" s="115">
        <v>0</v>
      </c>
      <c r="V78" s="115">
        <v>90</v>
      </c>
      <c r="W78" s="115">
        <v>63</v>
      </c>
      <c r="X78" s="115">
        <v>0</v>
      </c>
      <c r="Y78" s="115" t="s">
        <v>443</v>
      </c>
      <c r="Z78" s="115">
        <v>66</v>
      </c>
      <c r="AA78" s="115">
        <v>0</v>
      </c>
      <c r="AB78" s="115">
        <v>69</v>
      </c>
      <c r="AC78" s="115">
        <v>65</v>
      </c>
      <c r="AD78" s="115">
        <v>83</v>
      </c>
      <c r="AE78" s="115">
        <v>0</v>
      </c>
    </row>
    <row r="79" spans="1:31">
      <c r="A79" s="31" t="s">
        <v>265</v>
      </c>
      <c r="B79" s="31" t="str">
        <f>VLOOKUP(Table1[[#This Row],[Organism]],'GN and GP categories'!A:B,2,)</f>
        <v>Gram-negative</v>
      </c>
      <c r="C79" s="31" t="s">
        <v>522</v>
      </c>
      <c r="D79" s="31" t="s">
        <v>200</v>
      </c>
      <c r="E79" s="31" t="s">
        <v>266</v>
      </c>
      <c r="F79" s="31" t="s">
        <v>435</v>
      </c>
      <c r="G79" s="31" t="s">
        <v>397</v>
      </c>
      <c r="H79" s="31">
        <v>79</v>
      </c>
      <c r="I79" s="115" t="s">
        <v>448</v>
      </c>
      <c r="J79" s="115">
        <v>76</v>
      </c>
      <c r="K79" s="115">
        <v>52</v>
      </c>
      <c r="L79" s="115">
        <v>58</v>
      </c>
      <c r="M79" s="115">
        <v>81</v>
      </c>
      <c r="N79" s="115">
        <v>86</v>
      </c>
      <c r="O79" s="115">
        <v>61</v>
      </c>
      <c r="P79" s="115">
        <v>0</v>
      </c>
      <c r="Q79" s="115">
        <v>0</v>
      </c>
      <c r="R79" s="115">
        <v>0</v>
      </c>
      <c r="S79" s="115">
        <v>65</v>
      </c>
      <c r="T79" s="115">
        <v>100</v>
      </c>
      <c r="U79" s="115">
        <v>0</v>
      </c>
      <c r="V79" s="115">
        <v>90</v>
      </c>
      <c r="W79" s="115">
        <v>56</v>
      </c>
      <c r="X79" s="115">
        <v>0</v>
      </c>
      <c r="Y79" s="115">
        <v>100</v>
      </c>
      <c r="Z79" s="115">
        <v>58</v>
      </c>
      <c r="AA79" s="115">
        <v>0</v>
      </c>
      <c r="AB79" s="115">
        <v>82</v>
      </c>
      <c r="AC79" s="115">
        <v>68</v>
      </c>
      <c r="AD79" s="115">
        <v>87</v>
      </c>
      <c r="AE79" s="115">
        <v>0</v>
      </c>
    </row>
    <row r="80" spans="1:31">
      <c r="A80" s="31" t="s">
        <v>265</v>
      </c>
      <c r="B80" s="31" t="str">
        <f>VLOOKUP(Table1[[#This Row],[Organism]],'GN and GP categories'!A:B,2,)</f>
        <v>Gram-negative</v>
      </c>
      <c r="C80" s="31" t="s">
        <v>522</v>
      </c>
      <c r="D80" s="31" t="s">
        <v>200</v>
      </c>
      <c r="E80" s="31" t="s">
        <v>266</v>
      </c>
      <c r="F80" s="31" t="s">
        <v>435</v>
      </c>
      <c r="G80" s="31" t="s">
        <v>377</v>
      </c>
      <c r="H80" s="31">
        <v>72</v>
      </c>
      <c r="I80" s="115" t="s">
        <v>448</v>
      </c>
      <c r="J80" s="115">
        <v>86</v>
      </c>
      <c r="K80" s="115">
        <v>44</v>
      </c>
      <c r="L80" s="115">
        <v>50</v>
      </c>
      <c r="M80" s="115">
        <v>90</v>
      </c>
      <c r="N80" s="115">
        <v>88</v>
      </c>
      <c r="O80" s="115">
        <v>71</v>
      </c>
      <c r="P80" s="115">
        <v>0</v>
      </c>
      <c r="Q80" s="115">
        <v>0</v>
      </c>
      <c r="R80" s="115">
        <v>0</v>
      </c>
      <c r="S80" s="115">
        <v>53</v>
      </c>
      <c r="T80" s="115" t="s">
        <v>448</v>
      </c>
      <c r="U80" s="115">
        <v>0</v>
      </c>
      <c r="V80" s="115">
        <v>88</v>
      </c>
      <c r="W80" s="115">
        <v>69</v>
      </c>
      <c r="X80" s="115">
        <v>0</v>
      </c>
      <c r="Y80" s="115">
        <v>100</v>
      </c>
      <c r="Z80" s="115">
        <v>70</v>
      </c>
      <c r="AA80" s="115">
        <v>0</v>
      </c>
      <c r="AB80" s="115">
        <v>81</v>
      </c>
      <c r="AC80" s="115">
        <v>63</v>
      </c>
      <c r="AD80" s="115">
        <v>88</v>
      </c>
      <c r="AE80" s="115">
        <v>0</v>
      </c>
    </row>
    <row r="81" spans="1:31">
      <c r="A81" s="31" t="s">
        <v>265</v>
      </c>
      <c r="B81" s="31" t="str">
        <f>VLOOKUP(Table1[[#This Row],[Organism]],'GN and GP categories'!A:B,2,)</f>
        <v>Gram-negative</v>
      </c>
      <c r="C81" s="31" t="s">
        <v>522</v>
      </c>
      <c r="D81" s="31" t="s">
        <v>200</v>
      </c>
      <c r="E81" s="31" t="s">
        <v>266</v>
      </c>
      <c r="F81" s="31" t="s">
        <v>435</v>
      </c>
      <c r="G81" s="31" t="s">
        <v>375</v>
      </c>
      <c r="H81" s="31">
        <v>134</v>
      </c>
      <c r="I81" s="115" t="s">
        <v>441</v>
      </c>
      <c r="J81" s="115">
        <v>79</v>
      </c>
      <c r="K81" s="115">
        <v>43</v>
      </c>
      <c r="L81" s="115">
        <v>54</v>
      </c>
      <c r="M81" s="115">
        <v>87</v>
      </c>
      <c r="N81" s="115">
        <v>83</v>
      </c>
      <c r="O81" s="115">
        <v>68</v>
      </c>
      <c r="P81" s="115">
        <v>0</v>
      </c>
      <c r="Q81" s="115">
        <v>0</v>
      </c>
      <c r="R81" s="115">
        <v>0</v>
      </c>
      <c r="S81" s="115">
        <v>54</v>
      </c>
      <c r="T81" s="115" t="s">
        <v>441</v>
      </c>
      <c r="U81" s="115">
        <v>0</v>
      </c>
      <c r="V81" s="115">
        <v>86</v>
      </c>
      <c r="W81" s="115">
        <v>68</v>
      </c>
      <c r="X81" s="115">
        <v>0</v>
      </c>
      <c r="Y81" s="115" t="s">
        <v>441</v>
      </c>
      <c r="Z81" s="115">
        <v>69</v>
      </c>
      <c r="AA81" s="115">
        <v>0</v>
      </c>
      <c r="AB81" s="115">
        <v>78</v>
      </c>
      <c r="AC81" s="115">
        <v>67</v>
      </c>
      <c r="AD81" s="115">
        <v>84</v>
      </c>
      <c r="AE81" s="115">
        <v>0</v>
      </c>
    </row>
    <row r="82" spans="1:31">
      <c r="A82" s="31" t="s">
        <v>265</v>
      </c>
      <c r="B82" s="31" t="str">
        <f>VLOOKUP(Table1[[#This Row],[Organism]],'GN and GP categories'!A:B,2,)</f>
        <v>Gram-negative</v>
      </c>
      <c r="C82" s="31" t="s">
        <v>522</v>
      </c>
      <c r="D82" s="31" t="s">
        <v>200</v>
      </c>
      <c r="E82" s="31" t="s">
        <v>266</v>
      </c>
      <c r="F82" s="31" t="s">
        <v>435</v>
      </c>
      <c r="G82" s="31" t="s">
        <v>374</v>
      </c>
      <c r="H82" s="31">
        <v>106</v>
      </c>
      <c r="I82" s="115" t="s">
        <v>447</v>
      </c>
      <c r="J82" s="115">
        <v>73</v>
      </c>
      <c r="K82" s="115">
        <v>43</v>
      </c>
      <c r="L82" s="115">
        <v>51</v>
      </c>
      <c r="M82" s="115">
        <v>84</v>
      </c>
      <c r="N82" s="115">
        <v>78</v>
      </c>
      <c r="O82" s="115">
        <v>69</v>
      </c>
      <c r="P82" s="115" t="s">
        <v>451</v>
      </c>
      <c r="Q82" s="115">
        <v>0</v>
      </c>
      <c r="R82" s="115">
        <v>0</v>
      </c>
      <c r="S82" s="115">
        <v>60</v>
      </c>
      <c r="T82" s="115" t="s">
        <v>447</v>
      </c>
      <c r="U82" s="115">
        <v>0</v>
      </c>
      <c r="V82" s="115">
        <v>86</v>
      </c>
      <c r="W82" s="115">
        <v>69</v>
      </c>
      <c r="X82" s="115">
        <v>0</v>
      </c>
      <c r="Y82" s="115">
        <v>100</v>
      </c>
      <c r="Z82" s="115">
        <v>70</v>
      </c>
      <c r="AA82" s="115" t="s">
        <v>451</v>
      </c>
      <c r="AB82" s="115">
        <v>74</v>
      </c>
      <c r="AC82" s="115">
        <v>65</v>
      </c>
      <c r="AD82" s="115">
        <v>84</v>
      </c>
      <c r="AE82" s="115">
        <v>0</v>
      </c>
    </row>
    <row r="83" spans="1:31">
      <c r="A83" s="31" t="s">
        <v>265</v>
      </c>
      <c r="B83" s="31" t="str">
        <f>VLOOKUP(Table1[[#This Row],[Organism]],'GN and GP categories'!A:B,2,)</f>
        <v>Gram-negative</v>
      </c>
      <c r="C83" s="31" t="s">
        <v>522</v>
      </c>
      <c r="D83" s="31" t="s">
        <v>200</v>
      </c>
      <c r="E83" s="31" t="s">
        <v>266</v>
      </c>
      <c r="F83" s="31" t="s">
        <v>435</v>
      </c>
      <c r="G83" s="31" t="s">
        <v>370</v>
      </c>
      <c r="H83" s="31">
        <v>120</v>
      </c>
      <c r="I83" s="115">
        <v>94</v>
      </c>
      <c r="J83" s="115">
        <v>73</v>
      </c>
      <c r="K83" s="115">
        <v>38</v>
      </c>
      <c r="L83" s="115">
        <v>49</v>
      </c>
      <c r="M83" s="115">
        <v>81</v>
      </c>
      <c r="N83" s="115">
        <v>81</v>
      </c>
      <c r="O83" s="115">
        <v>61</v>
      </c>
      <c r="P83" s="115">
        <v>0</v>
      </c>
      <c r="Q83" s="115">
        <v>0</v>
      </c>
      <c r="R83" s="115">
        <v>0</v>
      </c>
      <c r="S83" s="115">
        <v>60</v>
      </c>
      <c r="T83" s="115">
        <v>94</v>
      </c>
      <c r="U83" s="115">
        <v>0</v>
      </c>
      <c r="V83" s="115">
        <v>90</v>
      </c>
      <c r="W83" s="115">
        <v>63</v>
      </c>
      <c r="X83" s="115">
        <v>0</v>
      </c>
      <c r="Y83" s="115" t="s">
        <v>443</v>
      </c>
      <c r="Z83" s="115">
        <v>63</v>
      </c>
      <c r="AA83" s="115">
        <v>0</v>
      </c>
      <c r="AB83" s="115">
        <v>74</v>
      </c>
      <c r="AC83" s="115">
        <v>63</v>
      </c>
      <c r="AD83" s="115">
        <v>89</v>
      </c>
      <c r="AE83" s="115">
        <v>0</v>
      </c>
    </row>
    <row r="84" spans="1:31">
      <c r="A84" s="31" t="s">
        <v>265</v>
      </c>
      <c r="B84" s="31" t="str">
        <f>VLOOKUP(Table1[[#This Row],[Organism]],'GN and GP categories'!A:B,2,)</f>
        <v>Gram-negative</v>
      </c>
      <c r="C84" s="31" t="s">
        <v>522</v>
      </c>
      <c r="D84" s="31" t="s">
        <v>200</v>
      </c>
      <c r="E84" s="31" t="s">
        <v>266</v>
      </c>
      <c r="F84" s="31" t="s">
        <v>2</v>
      </c>
      <c r="G84" s="31" t="s">
        <v>397</v>
      </c>
      <c r="H84" s="31">
        <v>87</v>
      </c>
      <c r="I84" s="115">
        <v>100</v>
      </c>
      <c r="J84" s="115">
        <v>77</v>
      </c>
      <c r="K84" s="115">
        <v>38</v>
      </c>
      <c r="L84" s="115">
        <v>67</v>
      </c>
      <c r="M84" s="115">
        <v>87</v>
      </c>
      <c r="N84" s="115">
        <v>86</v>
      </c>
      <c r="O84" s="115">
        <v>75</v>
      </c>
      <c r="P84" s="115">
        <v>0</v>
      </c>
      <c r="Q84" s="115">
        <v>0</v>
      </c>
      <c r="R84" s="115">
        <v>0</v>
      </c>
      <c r="S84" s="115">
        <v>56</v>
      </c>
      <c r="T84" s="115">
        <v>100</v>
      </c>
      <c r="U84" s="115">
        <v>0</v>
      </c>
      <c r="V84" s="115">
        <v>87</v>
      </c>
      <c r="W84" s="115">
        <v>74</v>
      </c>
      <c r="X84" s="115">
        <v>0</v>
      </c>
      <c r="Y84" s="115">
        <v>100</v>
      </c>
      <c r="Z84" s="115">
        <v>75</v>
      </c>
      <c r="AA84" s="115">
        <v>0</v>
      </c>
      <c r="AB84" s="115">
        <v>85</v>
      </c>
      <c r="AC84" s="115">
        <v>62</v>
      </c>
      <c r="AD84" s="115">
        <v>87</v>
      </c>
      <c r="AE84" s="115">
        <v>0</v>
      </c>
    </row>
    <row r="85" spans="1:31">
      <c r="A85" s="31" t="s">
        <v>265</v>
      </c>
      <c r="B85" s="31" t="str">
        <f>VLOOKUP(Table1[[#This Row],[Organism]],'GN and GP categories'!A:B,2,)</f>
        <v>Gram-negative</v>
      </c>
      <c r="C85" s="31" t="s">
        <v>522</v>
      </c>
      <c r="D85" s="31" t="s">
        <v>200</v>
      </c>
      <c r="E85" s="31" t="s">
        <v>266</v>
      </c>
      <c r="F85" s="31" t="s">
        <v>2</v>
      </c>
      <c r="G85" s="31" t="s">
        <v>377</v>
      </c>
      <c r="H85" s="31">
        <v>103</v>
      </c>
      <c r="I85" s="115" t="s">
        <v>447</v>
      </c>
      <c r="J85" s="115">
        <v>71</v>
      </c>
      <c r="K85" s="115">
        <v>42</v>
      </c>
      <c r="L85" s="115">
        <v>58</v>
      </c>
      <c r="M85" s="115">
        <v>84</v>
      </c>
      <c r="N85" s="115">
        <v>83</v>
      </c>
      <c r="O85" s="115">
        <v>71</v>
      </c>
      <c r="P85" s="115">
        <v>0</v>
      </c>
      <c r="Q85" s="115">
        <v>0</v>
      </c>
      <c r="R85" s="115">
        <v>0</v>
      </c>
      <c r="S85" s="115">
        <v>58</v>
      </c>
      <c r="T85" s="115" t="s">
        <v>447</v>
      </c>
      <c r="U85" s="115">
        <v>0</v>
      </c>
      <c r="V85" s="115">
        <v>86</v>
      </c>
      <c r="W85" s="115">
        <v>68</v>
      </c>
      <c r="X85" s="115">
        <v>0</v>
      </c>
      <c r="Y85" s="115" t="s">
        <v>447</v>
      </c>
      <c r="Z85" s="115">
        <v>71</v>
      </c>
      <c r="AA85" s="115">
        <v>0</v>
      </c>
      <c r="AB85" s="115">
        <v>77</v>
      </c>
      <c r="AC85" s="115">
        <v>71</v>
      </c>
      <c r="AD85" s="115">
        <v>86</v>
      </c>
      <c r="AE85" s="115">
        <v>0</v>
      </c>
    </row>
    <row r="86" spans="1:31">
      <c r="A86" s="31" t="s">
        <v>265</v>
      </c>
      <c r="B86" s="31" t="str">
        <f>VLOOKUP(Table1[[#This Row],[Organism]],'GN and GP categories'!A:B,2,)</f>
        <v>Gram-negative</v>
      </c>
      <c r="C86" s="31" t="s">
        <v>522</v>
      </c>
      <c r="D86" s="31" t="s">
        <v>200</v>
      </c>
      <c r="E86" s="31" t="s">
        <v>266</v>
      </c>
      <c r="F86" s="31" t="s">
        <v>2</v>
      </c>
      <c r="G86" s="31" t="s">
        <v>375</v>
      </c>
      <c r="H86" s="31">
        <v>102</v>
      </c>
      <c r="I86" s="115" t="s">
        <v>447</v>
      </c>
      <c r="J86" s="115">
        <v>76</v>
      </c>
      <c r="K86" s="115">
        <v>31</v>
      </c>
      <c r="L86" s="115">
        <v>50</v>
      </c>
      <c r="M86" s="115">
        <v>86</v>
      </c>
      <c r="N86" s="115">
        <v>84</v>
      </c>
      <c r="O86" s="115">
        <v>68</v>
      </c>
      <c r="P86" s="115">
        <v>0</v>
      </c>
      <c r="Q86" s="115" t="s">
        <v>451</v>
      </c>
      <c r="R86" s="115">
        <v>0</v>
      </c>
      <c r="S86" s="115">
        <v>61</v>
      </c>
      <c r="T86" s="115" t="s">
        <v>447</v>
      </c>
      <c r="U86" s="115">
        <v>0</v>
      </c>
      <c r="V86" s="115">
        <v>94</v>
      </c>
      <c r="W86" s="115">
        <v>69</v>
      </c>
      <c r="X86" s="115">
        <v>0</v>
      </c>
      <c r="Y86" s="115">
        <v>100</v>
      </c>
      <c r="Z86" s="115">
        <v>70</v>
      </c>
      <c r="AA86" s="115">
        <v>0</v>
      </c>
      <c r="AB86" s="115">
        <v>80</v>
      </c>
      <c r="AC86" s="115">
        <v>67</v>
      </c>
      <c r="AD86" s="115">
        <v>92</v>
      </c>
      <c r="AE86" s="115" t="s">
        <v>451</v>
      </c>
    </row>
    <row r="87" spans="1:31">
      <c r="A87" s="31" t="s">
        <v>265</v>
      </c>
      <c r="B87" s="31" t="str">
        <f>VLOOKUP(Table1[[#This Row],[Organism]],'GN and GP categories'!A:B,2,)</f>
        <v>Gram-negative</v>
      </c>
      <c r="C87" s="31" t="s">
        <v>522</v>
      </c>
      <c r="D87" s="31" t="s">
        <v>200</v>
      </c>
      <c r="E87" s="31" t="s">
        <v>266</v>
      </c>
      <c r="F87" s="31" t="s">
        <v>2</v>
      </c>
      <c r="G87" s="31" t="s">
        <v>374</v>
      </c>
      <c r="H87" s="31">
        <v>97</v>
      </c>
      <c r="I87" s="115" t="s">
        <v>447</v>
      </c>
      <c r="J87" s="115">
        <v>75</v>
      </c>
      <c r="K87" s="115">
        <v>35</v>
      </c>
      <c r="L87" s="115">
        <v>59</v>
      </c>
      <c r="M87" s="115">
        <v>88</v>
      </c>
      <c r="N87" s="115">
        <v>90</v>
      </c>
      <c r="O87" s="115">
        <v>68</v>
      </c>
      <c r="P87" s="115">
        <v>0</v>
      </c>
      <c r="Q87" s="115">
        <v>0</v>
      </c>
      <c r="R87" s="115">
        <v>0</v>
      </c>
      <c r="S87" s="115">
        <v>69</v>
      </c>
      <c r="T87" s="115" t="s">
        <v>447</v>
      </c>
      <c r="U87" s="115">
        <v>0</v>
      </c>
      <c r="V87" s="115">
        <v>90</v>
      </c>
      <c r="W87" s="115">
        <v>67</v>
      </c>
      <c r="X87" s="115">
        <v>0</v>
      </c>
      <c r="Y87" s="115">
        <v>100</v>
      </c>
      <c r="Z87" s="115">
        <v>70</v>
      </c>
      <c r="AA87" s="115">
        <v>0</v>
      </c>
      <c r="AB87" s="115">
        <v>82</v>
      </c>
      <c r="AC87" s="115">
        <v>64</v>
      </c>
      <c r="AD87" s="115">
        <v>93</v>
      </c>
      <c r="AE87" s="115">
        <v>0</v>
      </c>
    </row>
    <row r="88" spans="1:31">
      <c r="A88" s="31" t="s">
        <v>265</v>
      </c>
      <c r="B88" s="31" t="str">
        <f>VLOOKUP(Table1[[#This Row],[Organism]],'GN and GP categories'!A:B,2,)</f>
        <v>Gram-negative</v>
      </c>
      <c r="C88" s="31" t="s">
        <v>522</v>
      </c>
      <c r="D88" s="31" t="s">
        <v>200</v>
      </c>
      <c r="E88" s="31" t="s">
        <v>266</v>
      </c>
      <c r="F88" s="31" t="s">
        <v>2</v>
      </c>
      <c r="G88" s="31" t="s">
        <v>370</v>
      </c>
      <c r="H88" s="31">
        <v>116</v>
      </c>
      <c r="I88" s="115" t="s">
        <v>443</v>
      </c>
      <c r="J88" s="115">
        <v>63</v>
      </c>
      <c r="K88" s="115">
        <v>37</v>
      </c>
      <c r="L88" s="115">
        <v>66</v>
      </c>
      <c r="M88" s="115">
        <v>72</v>
      </c>
      <c r="N88" s="115">
        <v>79</v>
      </c>
      <c r="O88" s="115">
        <v>55</v>
      </c>
      <c r="P88" s="115">
        <v>0</v>
      </c>
      <c r="Q88" s="115">
        <v>0</v>
      </c>
      <c r="R88" s="115">
        <v>0</v>
      </c>
      <c r="S88" s="115">
        <v>59</v>
      </c>
      <c r="T88" s="115">
        <v>100</v>
      </c>
      <c r="U88" s="115">
        <v>0</v>
      </c>
      <c r="V88" s="115">
        <v>91</v>
      </c>
      <c r="W88" s="115">
        <v>60</v>
      </c>
      <c r="X88" s="115">
        <v>0</v>
      </c>
      <c r="Y88" s="115">
        <v>100</v>
      </c>
      <c r="Z88" s="115">
        <v>62</v>
      </c>
      <c r="AA88" s="115">
        <v>0</v>
      </c>
      <c r="AB88" s="115">
        <v>76</v>
      </c>
      <c r="AC88" s="115">
        <v>62</v>
      </c>
      <c r="AD88" s="115">
        <v>89</v>
      </c>
      <c r="AE88" s="115">
        <v>0</v>
      </c>
    </row>
    <row r="89" spans="1:31">
      <c r="A89" s="31" t="s">
        <v>265</v>
      </c>
      <c r="B89" s="31" t="str">
        <f>VLOOKUP(Table1[[#This Row],[Organism]],'GN and GP categories'!A:B,2,)</f>
        <v>Gram-negative</v>
      </c>
      <c r="C89" s="31" t="s">
        <v>522</v>
      </c>
      <c r="D89" s="31" t="s">
        <v>200</v>
      </c>
      <c r="E89" s="31" t="s">
        <v>266</v>
      </c>
      <c r="F89" s="31" t="s">
        <v>49</v>
      </c>
      <c r="G89" s="31" t="s">
        <v>397</v>
      </c>
      <c r="H89" s="31">
        <v>104</v>
      </c>
      <c r="I89" s="115" t="s">
        <v>447</v>
      </c>
      <c r="J89" s="115">
        <v>79</v>
      </c>
      <c r="K89" s="115">
        <v>44</v>
      </c>
      <c r="L89" s="115">
        <v>65</v>
      </c>
      <c r="M89" s="115">
        <v>85</v>
      </c>
      <c r="N89" s="115">
        <v>89</v>
      </c>
      <c r="O89" s="115">
        <v>68</v>
      </c>
      <c r="P89" s="115">
        <v>0</v>
      </c>
      <c r="Q89" s="115">
        <v>0</v>
      </c>
      <c r="R89" s="115">
        <v>0</v>
      </c>
      <c r="S89" s="115">
        <v>63</v>
      </c>
      <c r="T89" s="115">
        <v>100</v>
      </c>
      <c r="U89" s="115">
        <v>0</v>
      </c>
      <c r="V89" s="115">
        <v>92</v>
      </c>
      <c r="W89" s="115">
        <v>71</v>
      </c>
      <c r="X89" s="115">
        <v>0</v>
      </c>
      <c r="Y89" s="115">
        <v>100</v>
      </c>
      <c r="Z89" s="115">
        <v>71</v>
      </c>
      <c r="AA89" s="115">
        <v>0</v>
      </c>
      <c r="AB89" s="115">
        <v>81</v>
      </c>
      <c r="AC89" s="115">
        <v>69</v>
      </c>
      <c r="AD89" s="115">
        <v>91</v>
      </c>
      <c r="AE89" s="115" t="s">
        <v>451</v>
      </c>
    </row>
    <row r="90" spans="1:31">
      <c r="A90" s="31" t="s">
        <v>265</v>
      </c>
      <c r="B90" s="31" t="str">
        <f>VLOOKUP(Table1[[#This Row],[Organism]],'GN and GP categories'!A:B,2,)</f>
        <v>Gram-negative</v>
      </c>
      <c r="C90" s="31" t="s">
        <v>522</v>
      </c>
      <c r="D90" s="31" t="s">
        <v>200</v>
      </c>
      <c r="E90" s="31" t="s">
        <v>266</v>
      </c>
      <c r="F90" s="31" t="s">
        <v>49</v>
      </c>
      <c r="G90" s="31" t="s">
        <v>377</v>
      </c>
      <c r="H90" s="31">
        <v>132</v>
      </c>
      <c r="I90" s="115">
        <v>95</v>
      </c>
      <c r="J90" s="115">
        <v>70</v>
      </c>
      <c r="K90" s="115">
        <v>33</v>
      </c>
      <c r="L90" s="115">
        <v>53</v>
      </c>
      <c r="M90" s="115">
        <v>68</v>
      </c>
      <c r="N90" s="115">
        <v>77</v>
      </c>
      <c r="O90" s="115">
        <v>67</v>
      </c>
      <c r="P90" s="115">
        <v>0</v>
      </c>
      <c r="Q90" s="115">
        <v>0</v>
      </c>
      <c r="R90" s="115">
        <v>0</v>
      </c>
      <c r="S90" s="115">
        <v>63</v>
      </c>
      <c r="T90" s="115" t="s">
        <v>443</v>
      </c>
      <c r="U90" s="115">
        <v>0</v>
      </c>
      <c r="V90" s="115">
        <v>89</v>
      </c>
      <c r="W90" s="115">
        <v>65</v>
      </c>
      <c r="X90" s="115">
        <v>0</v>
      </c>
      <c r="Y90" s="115" t="s">
        <v>443</v>
      </c>
      <c r="Z90" s="115">
        <v>66</v>
      </c>
      <c r="AA90" s="115">
        <v>0</v>
      </c>
      <c r="AB90" s="115">
        <v>76</v>
      </c>
      <c r="AC90" s="115">
        <v>61</v>
      </c>
      <c r="AD90" s="115">
        <v>87</v>
      </c>
      <c r="AE90" s="115">
        <v>0</v>
      </c>
    </row>
    <row r="91" spans="1:31">
      <c r="A91" s="31" t="s">
        <v>265</v>
      </c>
      <c r="B91" s="31" t="str">
        <f>VLOOKUP(Table1[[#This Row],[Organism]],'GN and GP categories'!A:B,2,)</f>
        <v>Gram-negative</v>
      </c>
      <c r="C91" s="31" t="s">
        <v>522</v>
      </c>
      <c r="D91" s="31" t="s">
        <v>200</v>
      </c>
      <c r="E91" s="31" t="s">
        <v>266</v>
      </c>
      <c r="F91" s="31" t="s">
        <v>49</v>
      </c>
      <c r="G91" s="31" t="s">
        <v>375</v>
      </c>
      <c r="H91" s="31">
        <v>133</v>
      </c>
      <c r="I91" s="115" t="s">
        <v>443</v>
      </c>
      <c r="J91" s="115">
        <v>80</v>
      </c>
      <c r="K91" s="115">
        <v>53</v>
      </c>
      <c r="L91" s="115">
        <v>64</v>
      </c>
      <c r="M91" s="115">
        <v>83</v>
      </c>
      <c r="N91" s="115">
        <v>83</v>
      </c>
      <c r="O91" s="115">
        <v>74</v>
      </c>
      <c r="P91" s="115">
        <v>0</v>
      </c>
      <c r="Q91" s="115">
        <v>0</v>
      </c>
      <c r="R91" s="115">
        <v>0</v>
      </c>
      <c r="S91" s="115">
        <v>56</v>
      </c>
      <c r="T91" s="115" t="s">
        <v>443</v>
      </c>
      <c r="U91" s="115">
        <v>0</v>
      </c>
      <c r="V91" s="115">
        <v>88</v>
      </c>
      <c r="W91" s="115">
        <v>72</v>
      </c>
      <c r="X91" s="115">
        <v>0</v>
      </c>
      <c r="Y91" s="115" t="s">
        <v>443</v>
      </c>
      <c r="Z91" s="115">
        <v>75</v>
      </c>
      <c r="AA91" s="115">
        <v>0</v>
      </c>
      <c r="AB91" s="115">
        <v>80</v>
      </c>
      <c r="AC91" s="115">
        <v>74</v>
      </c>
      <c r="AD91" s="115">
        <v>88</v>
      </c>
      <c r="AE91" s="115">
        <v>0</v>
      </c>
    </row>
    <row r="92" spans="1:31">
      <c r="A92" s="31" t="s">
        <v>265</v>
      </c>
      <c r="B92" s="31" t="str">
        <f>VLOOKUP(Table1[[#This Row],[Organism]],'GN and GP categories'!A:B,2,)</f>
        <v>Gram-negative</v>
      </c>
      <c r="C92" s="31" t="s">
        <v>522</v>
      </c>
      <c r="D92" s="31" t="s">
        <v>200</v>
      </c>
      <c r="E92" s="31" t="s">
        <v>266</v>
      </c>
      <c r="F92" s="31" t="s">
        <v>49</v>
      </c>
      <c r="G92" s="31" t="s">
        <v>374</v>
      </c>
      <c r="H92" s="31">
        <v>137</v>
      </c>
      <c r="I92" s="115" t="s">
        <v>441</v>
      </c>
      <c r="J92" s="115">
        <v>74</v>
      </c>
      <c r="K92" s="115">
        <v>42</v>
      </c>
      <c r="L92" s="115">
        <v>55</v>
      </c>
      <c r="M92" s="115">
        <v>79</v>
      </c>
      <c r="N92" s="115">
        <v>82</v>
      </c>
      <c r="O92" s="115">
        <v>66</v>
      </c>
      <c r="P92" s="115">
        <v>0</v>
      </c>
      <c r="Q92" s="115">
        <v>0</v>
      </c>
      <c r="R92" s="115">
        <v>0</v>
      </c>
      <c r="S92" s="115">
        <v>59</v>
      </c>
      <c r="T92" s="115" t="s">
        <v>441</v>
      </c>
      <c r="U92" s="115">
        <v>0</v>
      </c>
      <c r="V92" s="115">
        <v>91</v>
      </c>
      <c r="W92" s="115">
        <v>67</v>
      </c>
      <c r="X92" s="115">
        <v>0</v>
      </c>
      <c r="Y92" s="115" t="s">
        <v>441</v>
      </c>
      <c r="Z92" s="115">
        <v>69</v>
      </c>
      <c r="AA92" s="115">
        <v>0</v>
      </c>
      <c r="AB92" s="115">
        <v>80</v>
      </c>
      <c r="AC92" s="115">
        <v>68</v>
      </c>
      <c r="AD92" s="115">
        <v>91</v>
      </c>
      <c r="AE92" s="115">
        <v>0</v>
      </c>
    </row>
    <row r="93" spans="1:31">
      <c r="A93" s="31" t="s">
        <v>265</v>
      </c>
      <c r="B93" s="31" t="str">
        <f>VLOOKUP(Table1[[#This Row],[Organism]],'GN and GP categories'!A:B,2,)</f>
        <v>Gram-negative</v>
      </c>
      <c r="C93" s="31" t="s">
        <v>522</v>
      </c>
      <c r="D93" s="31" t="s">
        <v>200</v>
      </c>
      <c r="E93" s="31" t="s">
        <v>266</v>
      </c>
      <c r="F93" s="31" t="s">
        <v>49</v>
      </c>
      <c r="G93" s="31" t="s">
        <v>370</v>
      </c>
      <c r="H93" s="31">
        <v>153</v>
      </c>
      <c r="I93" s="115" t="s">
        <v>441</v>
      </c>
      <c r="J93" s="115">
        <v>77</v>
      </c>
      <c r="K93" s="115">
        <v>54</v>
      </c>
      <c r="L93" s="115">
        <v>66</v>
      </c>
      <c r="M93" s="115">
        <v>84</v>
      </c>
      <c r="N93" s="115">
        <v>90</v>
      </c>
      <c r="O93" s="115">
        <v>61</v>
      </c>
      <c r="P93" s="115">
        <v>0</v>
      </c>
      <c r="Q93" s="115">
        <v>0</v>
      </c>
      <c r="R93" s="115">
        <v>0</v>
      </c>
      <c r="S93" s="115">
        <v>59</v>
      </c>
      <c r="T93" s="115" t="s">
        <v>441</v>
      </c>
      <c r="U93" s="115">
        <v>0</v>
      </c>
      <c r="V93" s="115">
        <v>91</v>
      </c>
      <c r="W93" s="115">
        <v>71</v>
      </c>
      <c r="X93" s="115">
        <v>0</v>
      </c>
      <c r="Y93" s="115">
        <v>100</v>
      </c>
      <c r="Z93" s="115">
        <v>74</v>
      </c>
      <c r="AA93" s="115">
        <v>0</v>
      </c>
      <c r="AB93" s="115">
        <v>88</v>
      </c>
      <c r="AC93" s="115">
        <v>70</v>
      </c>
      <c r="AD93" s="115">
        <v>95</v>
      </c>
      <c r="AE93" s="115">
        <v>0</v>
      </c>
    </row>
    <row r="94" spans="1:31">
      <c r="A94" s="31" t="s">
        <v>265</v>
      </c>
      <c r="B94" s="31" t="str">
        <f>VLOOKUP(Table1[[#This Row],[Organism]],'GN and GP categories'!A:B,2,)</f>
        <v>Gram-negative</v>
      </c>
      <c r="C94" s="31" t="s">
        <v>522</v>
      </c>
      <c r="D94" s="31" t="s">
        <v>200</v>
      </c>
      <c r="E94" s="31" t="s">
        <v>266</v>
      </c>
      <c r="F94" s="31" t="s">
        <v>101</v>
      </c>
      <c r="G94" s="31" t="s">
        <v>397</v>
      </c>
      <c r="H94" s="31">
        <v>147</v>
      </c>
      <c r="I94" s="115" t="s">
        <v>441</v>
      </c>
      <c r="J94" s="115">
        <v>82</v>
      </c>
      <c r="K94" s="115">
        <v>48</v>
      </c>
      <c r="L94" s="115">
        <v>69</v>
      </c>
      <c r="M94" s="115">
        <v>86</v>
      </c>
      <c r="N94" s="115">
        <v>85</v>
      </c>
      <c r="O94" s="115">
        <v>73</v>
      </c>
      <c r="P94" s="115">
        <v>0</v>
      </c>
      <c r="Q94" s="115">
        <v>0</v>
      </c>
      <c r="R94" s="115">
        <v>0</v>
      </c>
      <c r="S94" s="115">
        <v>62</v>
      </c>
      <c r="T94" s="115" t="s">
        <v>441</v>
      </c>
      <c r="U94" s="115">
        <v>0</v>
      </c>
      <c r="V94" s="115">
        <v>93</v>
      </c>
      <c r="W94" s="115">
        <v>73</v>
      </c>
      <c r="X94" s="115">
        <v>0</v>
      </c>
      <c r="Y94" s="115">
        <v>100</v>
      </c>
      <c r="Z94" s="115">
        <v>73</v>
      </c>
      <c r="AA94" s="115">
        <v>0</v>
      </c>
      <c r="AB94" s="115">
        <v>82</v>
      </c>
      <c r="AC94" s="115">
        <v>68</v>
      </c>
      <c r="AD94" s="115">
        <v>92</v>
      </c>
      <c r="AE94" s="115">
        <v>0</v>
      </c>
    </row>
    <row r="95" spans="1:31">
      <c r="A95" s="31" t="s">
        <v>265</v>
      </c>
      <c r="B95" s="31" t="str">
        <f>VLOOKUP(Table1[[#This Row],[Organism]],'GN and GP categories'!A:B,2,)</f>
        <v>Gram-negative</v>
      </c>
      <c r="C95" s="31" t="s">
        <v>522</v>
      </c>
      <c r="D95" s="31" t="s">
        <v>200</v>
      </c>
      <c r="E95" s="31" t="s">
        <v>266</v>
      </c>
      <c r="F95" s="31" t="s">
        <v>101</v>
      </c>
      <c r="G95" s="31" t="s">
        <v>377</v>
      </c>
      <c r="H95" s="31">
        <v>148</v>
      </c>
      <c r="I95" s="115" t="s">
        <v>441</v>
      </c>
      <c r="J95" s="115">
        <v>86</v>
      </c>
      <c r="K95" s="115">
        <v>47</v>
      </c>
      <c r="L95" s="115">
        <v>67</v>
      </c>
      <c r="M95" s="115">
        <v>87</v>
      </c>
      <c r="N95" s="115">
        <v>87</v>
      </c>
      <c r="O95" s="115">
        <v>73</v>
      </c>
      <c r="P95" s="115">
        <v>0</v>
      </c>
      <c r="Q95" s="115">
        <v>0</v>
      </c>
      <c r="R95" s="115">
        <v>0</v>
      </c>
      <c r="S95" s="115">
        <v>64</v>
      </c>
      <c r="T95" s="115" t="s">
        <v>441</v>
      </c>
      <c r="U95" s="115">
        <v>0</v>
      </c>
      <c r="V95" s="115">
        <v>93</v>
      </c>
      <c r="W95" s="115">
        <v>74</v>
      </c>
      <c r="X95" s="115">
        <v>0</v>
      </c>
      <c r="Y95" s="115">
        <v>100</v>
      </c>
      <c r="Z95" s="115">
        <v>74</v>
      </c>
      <c r="AA95" s="115" t="s">
        <v>442</v>
      </c>
      <c r="AB95" s="115">
        <v>85</v>
      </c>
      <c r="AC95" s="115">
        <v>70</v>
      </c>
      <c r="AD95" s="115">
        <v>91</v>
      </c>
      <c r="AE95" s="115">
        <v>0</v>
      </c>
    </row>
    <row r="96" spans="1:31">
      <c r="A96" s="31" t="s">
        <v>265</v>
      </c>
      <c r="B96" s="31" t="str">
        <f>VLOOKUP(Table1[[#This Row],[Organism]],'GN and GP categories'!A:B,2,)</f>
        <v>Gram-negative</v>
      </c>
      <c r="C96" s="31" t="s">
        <v>522</v>
      </c>
      <c r="D96" s="31" t="s">
        <v>200</v>
      </c>
      <c r="E96" s="31" t="s">
        <v>266</v>
      </c>
      <c r="F96" s="31" t="s">
        <v>101</v>
      </c>
      <c r="G96" s="31" t="s">
        <v>375</v>
      </c>
      <c r="H96" s="31">
        <v>147</v>
      </c>
      <c r="I96" s="115" t="s">
        <v>441</v>
      </c>
      <c r="J96" s="115">
        <v>80</v>
      </c>
      <c r="K96" s="115">
        <v>47</v>
      </c>
      <c r="L96" s="115">
        <v>63</v>
      </c>
      <c r="M96" s="115">
        <v>81</v>
      </c>
      <c r="N96" s="115">
        <v>80</v>
      </c>
      <c r="O96" s="115">
        <v>75</v>
      </c>
      <c r="P96" s="115">
        <v>0</v>
      </c>
      <c r="Q96" s="115">
        <v>0</v>
      </c>
      <c r="R96" s="115">
        <v>0</v>
      </c>
      <c r="S96" s="115">
        <v>63</v>
      </c>
      <c r="T96" s="115">
        <v>95</v>
      </c>
      <c r="U96" s="115">
        <v>0</v>
      </c>
      <c r="V96" s="115">
        <v>92</v>
      </c>
      <c r="W96" s="115">
        <v>75</v>
      </c>
      <c r="X96" s="115">
        <v>0</v>
      </c>
      <c r="Y96" s="115" t="s">
        <v>441</v>
      </c>
      <c r="Z96" s="115">
        <v>74</v>
      </c>
      <c r="AA96" s="115">
        <v>0</v>
      </c>
      <c r="AB96" s="115">
        <v>78</v>
      </c>
      <c r="AC96" s="115">
        <v>72</v>
      </c>
      <c r="AD96" s="115">
        <v>88</v>
      </c>
      <c r="AE96" s="115">
        <v>0</v>
      </c>
    </row>
    <row r="97" spans="1:31">
      <c r="A97" s="31" t="s">
        <v>265</v>
      </c>
      <c r="B97" s="31" t="str">
        <f>VLOOKUP(Table1[[#This Row],[Organism]],'GN and GP categories'!A:B,2,)</f>
        <v>Gram-negative</v>
      </c>
      <c r="C97" s="31" t="s">
        <v>522</v>
      </c>
      <c r="D97" s="31" t="s">
        <v>200</v>
      </c>
      <c r="E97" s="31" t="s">
        <v>266</v>
      </c>
      <c r="F97" s="31" t="s">
        <v>101</v>
      </c>
      <c r="G97" s="31" t="s">
        <v>374</v>
      </c>
      <c r="H97" s="31">
        <v>144</v>
      </c>
      <c r="I97" s="115" t="s">
        <v>441</v>
      </c>
      <c r="J97" s="115">
        <v>76</v>
      </c>
      <c r="K97" s="115">
        <v>40</v>
      </c>
      <c r="L97" s="115">
        <v>60</v>
      </c>
      <c r="M97" s="115">
        <v>76</v>
      </c>
      <c r="N97" s="115">
        <v>74</v>
      </c>
      <c r="O97" s="115">
        <v>59</v>
      </c>
      <c r="P97" s="115">
        <v>0</v>
      </c>
      <c r="Q97" s="115">
        <v>0</v>
      </c>
      <c r="R97" s="115">
        <v>0</v>
      </c>
      <c r="S97" s="115">
        <v>66</v>
      </c>
      <c r="T97" s="115" t="s">
        <v>441</v>
      </c>
      <c r="U97" s="115">
        <v>0</v>
      </c>
      <c r="V97" s="115">
        <v>86</v>
      </c>
      <c r="W97" s="115">
        <v>65</v>
      </c>
      <c r="X97" s="115">
        <v>0</v>
      </c>
      <c r="Y97" s="115">
        <v>100</v>
      </c>
      <c r="Z97" s="115">
        <v>63</v>
      </c>
      <c r="AA97" s="115">
        <v>0</v>
      </c>
      <c r="AB97" s="115">
        <v>72</v>
      </c>
      <c r="AC97" s="115">
        <v>56</v>
      </c>
      <c r="AD97" s="115">
        <v>85</v>
      </c>
      <c r="AE97" s="115">
        <v>0</v>
      </c>
    </row>
    <row r="98" spans="1:31">
      <c r="A98" s="31" t="s">
        <v>265</v>
      </c>
      <c r="B98" s="31" t="str">
        <f>VLOOKUP(Table1[[#This Row],[Organism]],'GN and GP categories'!A:B,2,)</f>
        <v>Gram-negative</v>
      </c>
      <c r="C98" s="31" t="s">
        <v>522</v>
      </c>
      <c r="D98" s="31" t="s">
        <v>200</v>
      </c>
      <c r="E98" s="31" t="s">
        <v>266</v>
      </c>
      <c r="F98" s="31" t="s">
        <v>101</v>
      </c>
      <c r="G98" s="31" t="s">
        <v>370</v>
      </c>
      <c r="H98" s="31">
        <v>162</v>
      </c>
      <c r="I98" s="115" t="s">
        <v>441</v>
      </c>
      <c r="J98" s="115">
        <v>75</v>
      </c>
      <c r="K98" s="115">
        <v>40</v>
      </c>
      <c r="L98" s="115">
        <v>64</v>
      </c>
      <c r="M98" s="115">
        <v>84</v>
      </c>
      <c r="N98" s="115">
        <v>80</v>
      </c>
      <c r="O98" s="115">
        <v>62</v>
      </c>
      <c r="P98" s="115">
        <v>0</v>
      </c>
      <c r="Q98" s="115">
        <v>0</v>
      </c>
      <c r="R98" s="115">
        <v>0</v>
      </c>
      <c r="S98" s="115">
        <v>59</v>
      </c>
      <c r="T98" s="115" t="s">
        <v>441</v>
      </c>
      <c r="U98" s="115">
        <v>0</v>
      </c>
      <c r="V98" s="115">
        <v>83</v>
      </c>
      <c r="W98" s="115">
        <v>65</v>
      </c>
      <c r="X98" s="115">
        <v>0</v>
      </c>
      <c r="Y98" s="115">
        <v>100</v>
      </c>
      <c r="Z98" s="115">
        <v>65</v>
      </c>
      <c r="AA98" s="115">
        <v>0</v>
      </c>
      <c r="AB98" s="115">
        <v>77</v>
      </c>
      <c r="AC98" s="115">
        <v>71</v>
      </c>
      <c r="AD98" s="115">
        <v>85</v>
      </c>
      <c r="AE98" s="115">
        <v>0</v>
      </c>
    </row>
    <row r="99" spans="1:31">
      <c r="A99" s="31" t="s">
        <v>265</v>
      </c>
      <c r="B99" s="31" t="str">
        <f>VLOOKUP(Table1[[#This Row],[Organism]],'GN and GP categories'!A:B,2,)</f>
        <v>Gram-negative</v>
      </c>
      <c r="C99" s="31" t="s">
        <v>522</v>
      </c>
      <c r="D99" s="31" t="s">
        <v>200</v>
      </c>
      <c r="E99" s="31" t="s">
        <v>266</v>
      </c>
      <c r="F99" s="31" t="s">
        <v>132</v>
      </c>
      <c r="G99" s="31" t="s">
        <v>375</v>
      </c>
      <c r="H99" s="31">
        <v>37</v>
      </c>
      <c r="I99" s="115">
        <v>100</v>
      </c>
      <c r="J99" s="115">
        <v>68</v>
      </c>
      <c r="K99" s="115">
        <v>35</v>
      </c>
      <c r="L99" s="115">
        <v>41</v>
      </c>
      <c r="M99" s="115">
        <v>81</v>
      </c>
      <c r="N99" s="115">
        <v>81</v>
      </c>
      <c r="O99" s="115">
        <v>59</v>
      </c>
      <c r="P99" s="115">
        <v>0</v>
      </c>
      <c r="Q99" s="115">
        <v>0</v>
      </c>
      <c r="R99" s="115">
        <v>0</v>
      </c>
      <c r="S99" s="115">
        <v>68</v>
      </c>
      <c r="T99" s="115" t="s">
        <v>473</v>
      </c>
      <c r="U99" s="115">
        <v>0</v>
      </c>
      <c r="V99" s="115" t="s">
        <v>473</v>
      </c>
      <c r="W99" s="115">
        <v>59</v>
      </c>
      <c r="X99" s="115">
        <v>0</v>
      </c>
      <c r="Y99" s="115">
        <v>100</v>
      </c>
      <c r="Z99" s="115">
        <v>50</v>
      </c>
      <c r="AA99" s="115">
        <v>0</v>
      </c>
      <c r="AB99" s="115">
        <v>81</v>
      </c>
      <c r="AC99" s="115">
        <v>59</v>
      </c>
      <c r="AD99" s="115">
        <v>84</v>
      </c>
      <c r="AE99" s="115">
        <v>0</v>
      </c>
    </row>
    <row r="100" spans="1:31">
      <c r="A100" s="31" t="s">
        <v>265</v>
      </c>
      <c r="B100" s="31" t="str">
        <f>VLOOKUP(Table1[[#This Row],[Organism]],'GN and GP categories'!A:B,2,)</f>
        <v>Gram-negative</v>
      </c>
      <c r="C100" s="31" t="s">
        <v>522</v>
      </c>
      <c r="D100" s="31" t="s">
        <v>200</v>
      </c>
      <c r="E100" s="31" t="s">
        <v>266</v>
      </c>
      <c r="F100" s="31" t="s">
        <v>132</v>
      </c>
      <c r="G100" s="31" t="s">
        <v>374</v>
      </c>
      <c r="H100" s="31">
        <v>31</v>
      </c>
      <c r="I100" s="115">
        <v>100</v>
      </c>
      <c r="J100" s="115">
        <v>74</v>
      </c>
      <c r="K100" s="115">
        <v>35</v>
      </c>
      <c r="L100" s="115">
        <v>39</v>
      </c>
      <c r="M100" s="115">
        <v>81</v>
      </c>
      <c r="N100" s="115">
        <v>81</v>
      </c>
      <c r="O100" s="115">
        <v>71</v>
      </c>
      <c r="P100" s="115">
        <v>0</v>
      </c>
      <c r="Q100" s="115">
        <v>0</v>
      </c>
      <c r="R100" s="115">
        <v>0</v>
      </c>
      <c r="S100" s="115">
        <v>58</v>
      </c>
      <c r="T100" s="115">
        <v>100</v>
      </c>
      <c r="U100" s="115">
        <v>0</v>
      </c>
      <c r="V100" s="115" t="s">
        <v>455</v>
      </c>
      <c r="W100" s="115">
        <v>65</v>
      </c>
      <c r="X100" s="115">
        <v>0</v>
      </c>
      <c r="Y100" s="115">
        <v>100</v>
      </c>
      <c r="Z100" s="115">
        <v>64</v>
      </c>
      <c r="AA100" s="115">
        <v>0</v>
      </c>
      <c r="AB100" s="115">
        <v>74</v>
      </c>
      <c r="AC100" s="115">
        <v>58</v>
      </c>
      <c r="AD100" s="115">
        <v>77</v>
      </c>
      <c r="AE100" s="115">
        <v>0</v>
      </c>
    </row>
    <row r="101" spans="1:31">
      <c r="A101" s="31" t="s">
        <v>265</v>
      </c>
      <c r="B101" s="31" t="str">
        <f>VLOOKUP(Table1[[#This Row],[Organism]],'GN and GP categories'!A:B,2,)</f>
        <v>Gram-negative</v>
      </c>
      <c r="C101" s="31" t="s">
        <v>522</v>
      </c>
      <c r="D101" s="31" t="s">
        <v>200</v>
      </c>
      <c r="E101" s="31" t="s">
        <v>266</v>
      </c>
      <c r="F101" s="31" t="s">
        <v>132</v>
      </c>
      <c r="G101" s="31" t="s">
        <v>370</v>
      </c>
      <c r="H101" s="31">
        <v>48</v>
      </c>
      <c r="I101" s="115" t="s">
        <v>466</v>
      </c>
      <c r="J101" s="115">
        <v>56</v>
      </c>
      <c r="K101" s="115">
        <v>27</v>
      </c>
      <c r="L101" s="115">
        <v>27</v>
      </c>
      <c r="M101" s="115">
        <v>77</v>
      </c>
      <c r="N101" s="115">
        <v>77</v>
      </c>
      <c r="O101" s="115">
        <v>56</v>
      </c>
      <c r="P101" s="115">
        <v>0</v>
      </c>
      <c r="Q101" s="115">
        <v>0</v>
      </c>
      <c r="R101" s="115">
        <v>0</v>
      </c>
      <c r="S101" s="115">
        <v>63</v>
      </c>
      <c r="T101" s="115" t="s">
        <v>466</v>
      </c>
      <c r="U101" s="115">
        <v>0</v>
      </c>
      <c r="V101" s="115" t="s">
        <v>466</v>
      </c>
      <c r="W101" s="115">
        <v>52</v>
      </c>
      <c r="X101" s="115">
        <v>0</v>
      </c>
      <c r="Y101" s="115">
        <v>100</v>
      </c>
      <c r="Z101" s="115">
        <v>46</v>
      </c>
      <c r="AA101" s="115">
        <v>0</v>
      </c>
      <c r="AB101" s="115">
        <v>65</v>
      </c>
      <c r="AC101" s="115">
        <v>77</v>
      </c>
      <c r="AD101" s="115">
        <v>83</v>
      </c>
      <c r="AE101" s="115">
        <v>0</v>
      </c>
    </row>
    <row r="102" spans="1:31">
      <c r="A102" s="31" t="s">
        <v>265</v>
      </c>
      <c r="B102" s="31" t="str">
        <f>VLOOKUP(Table1[[#This Row],[Organism]],'GN and GP categories'!A:B,2,)</f>
        <v>Gram-negative</v>
      </c>
      <c r="C102" s="31" t="s">
        <v>522</v>
      </c>
      <c r="D102" s="31" t="s">
        <v>200</v>
      </c>
      <c r="E102" s="31" t="s">
        <v>266</v>
      </c>
      <c r="F102" s="31" t="s">
        <v>121</v>
      </c>
      <c r="G102" s="31" t="s">
        <v>377</v>
      </c>
      <c r="H102" s="31">
        <v>128</v>
      </c>
      <c r="I102" s="115" t="s">
        <v>443</v>
      </c>
      <c r="J102" s="115">
        <v>90</v>
      </c>
      <c r="K102" s="115">
        <v>67</v>
      </c>
      <c r="L102" s="115">
        <v>91</v>
      </c>
      <c r="M102" s="115">
        <v>90</v>
      </c>
      <c r="N102" s="115" t="s">
        <v>443</v>
      </c>
      <c r="O102" s="115">
        <v>76</v>
      </c>
      <c r="P102" s="115">
        <v>0</v>
      </c>
      <c r="Q102" s="115">
        <v>0</v>
      </c>
      <c r="R102" s="115">
        <v>0</v>
      </c>
      <c r="S102" s="115">
        <v>59</v>
      </c>
      <c r="T102" s="115">
        <v>100</v>
      </c>
      <c r="U102" s="115">
        <v>0</v>
      </c>
      <c r="V102" s="115">
        <v>91</v>
      </c>
      <c r="W102" s="115">
        <v>76</v>
      </c>
      <c r="X102" s="115">
        <v>0</v>
      </c>
      <c r="Y102" s="115">
        <v>100</v>
      </c>
      <c r="Z102" s="115">
        <v>76</v>
      </c>
      <c r="AA102" s="115">
        <v>0</v>
      </c>
      <c r="AB102" s="115">
        <v>95</v>
      </c>
      <c r="AC102" s="115">
        <v>77</v>
      </c>
      <c r="AD102" s="115">
        <v>88</v>
      </c>
      <c r="AE102" s="115">
        <v>0</v>
      </c>
    </row>
    <row r="103" spans="1:31">
      <c r="A103" s="31" t="s">
        <v>265</v>
      </c>
      <c r="B103" s="31" t="str">
        <f>VLOOKUP(Table1[[#This Row],[Organism]],'GN and GP categories'!A:B,2,)</f>
        <v>Gram-negative</v>
      </c>
      <c r="C103" s="31" t="s">
        <v>522</v>
      </c>
      <c r="D103" s="31" t="s">
        <v>200</v>
      </c>
      <c r="E103" s="31" t="s">
        <v>266</v>
      </c>
      <c r="F103" s="31" t="s">
        <v>121</v>
      </c>
      <c r="G103" s="31" t="s">
        <v>375</v>
      </c>
      <c r="H103" s="31">
        <v>93</v>
      </c>
      <c r="I103" s="115" t="s">
        <v>447</v>
      </c>
      <c r="J103" s="115">
        <v>83</v>
      </c>
      <c r="K103" s="115">
        <v>49</v>
      </c>
      <c r="L103" s="115">
        <v>81</v>
      </c>
      <c r="M103" s="115">
        <v>84</v>
      </c>
      <c r="N103" s="115">
        <v>92</v>
      </c>
      <c r="O103" s="115">
        <v>70</v>
      </c>
      <c r="P103" s="115">
        <v>0</v>
      </c>
      <c r="Q103" s="115">
        <v>0</v>
      </c>
      <c r="R103" s="115">
        <v>0</v>
      </c>
      <c r="S103" s="115">
        <v>59</v>
      </c>
      <c r="T103" s="115" t="s">
        <v>447</v>
      </c>
      <c r="U103" s="115">
        <v>0</v>
      </c>
      <c r="V103" s="115">
        <v>90</v>
      </c>
      <c r="W103" s="115">
        <v>70</v>
      </c>
      <c r="X103" s="115">
        <v>0</v>
      </c>
      <c r="Y103" s="115">
        <v>100</v>
      </c>
      <c r="Z103" s="115">
        <v>71</v>
      </c>
      <c r="AA103" s="115">
        <v>0</v>
      </c>
      <c r="AB103" s="115">
        <v>92</v>
      </c>
      <c r="AC103" s="115">
        <v>66</v>
      </c>
      <c r="AD103" s="115">
        <v>86</v>
      </c>
      <c r="AE103" s="115">
        <v>0</v>
      </c>
    </row>
    <row r="104" spans="1:31">
      <c r="A104" s="31" t="s">
        <v>265</v>
      </c>
      <c r="B104" s="31" t="str">
        <f>VLOOKUP(Table1[[#This Row],[Organism]],'GN and GP categories'!A:B,2,)</f>
        <v>Gram-negative</v>
      </c>
      <c r="C104" s="31" t="s">
        <v>522</v>
      </c>
      <c r="D104" s="31" t="s">
        <v>200</v>
      </c>
      <c r="E104" s="31" t="s">
        <v>266</v>
      </c>
      <c r="F104" s="31" t="s">
        <v>121</v>
      </c>
      <c r="G104" s="31" t="s">
        <v>374</v>
      </c>
      <c r="H104" s="31">
        <v>130</v>
      </c>
      <c r="I104" s="115" t="s">
        <v>443</v>
      </c>
      <c r="J104" s="115">
        <v>80</v>
      </c>
      <c r="K104" s="115">
        <v>55</v>
      </c>
      <c r="L104" s="115">
        <v>72</v>
      </c>
      <c r="M104" s="115">
        <v>85</v>
      </c>
      <c r="N104" s="115" t="s">
        <v>443</v>
      </c>
      <c r="O104" s="115">
        <v>75</v>
      </c>
      <c r="P104" s="115">
        <v>0</v>
      </c>
      <c r="Q104" s="115">
        <v>0</v>
      </c>
      <c r="R104" s="115">
        <v>0</v>
      </c>
      <c r="S104" s="115">
        <v>65</v>
      </c>
      <c r="T104" s="115" t="s">
        <v>443</v>
      </c>
      <c r="U104" s="115">
        <v>0</v>
      </c>
      <c r="V104" s="115">
        <v>85</v>
      </c>
      <c r="W104" s="115">
        <v>77</v>
      </c>
      <c r="X104" s="115">
        <v>0</v>
      </c>
      <c r="Y104" s="115">
        <v>100</v>
      </c>
      <c r="Z104" s="115">
        <v>77</v>
      </c>
      <c r="AA104" s="115">
        <v>0</v>
      </c>
      <c r="AB104" s="115" t="s">
        <v>443</v>
      </c>
      <c r="AC104" s="115">
        <v>71</v>
      </c>
      <c r="AD104" s="115">
        <v>83</v>
      </c>
      <c r="AE104" s="115">
        <v>0</v>
      </c>
    </row>
    <row r="105" spans="1:31">
      <c r="A105" s="31" t="s">
        <v>265</v>
      </c>
      <c r="B105" s="31" t="str">
        <f>VLOOKUP(Table1[[#This Row],[Organism]],'GN and GP categories'!A:B,2,)</f>
        <v>Gram-negative</v>
      </c>
      <c r="C105" s="31" t="s">
        <v>522</v>
      </c>
      <c r="D105" s="31" t="s">
        <v>200</v>
      </c>
      <c r="E105" s="31" t="s">
        <v>266</v>
      </c>
      <c r="F105" s="31" t="s">
        <v>121</v>
      </c>
      <c r="G105" s="31" t="s">
        <v>370</v>
      </c>
      <c r="H105" s="31">
        <v>97</v>
      </c>
      <c r="I105" s="115" t="s">
        <v>447</v>
      </c>
      <c r="J105" s="115">
        <v>89</v>
      </c>
      <c r="K105" s="115">
        <v>57</v>
      </c>
      <c r="L105" s="115">
        <v>77</v>
      </c>
      <c r="M105" s="115">
        <v>88</v>
      </c>
      <c r="N105" s="115" t="s">
        <v>447</v>
      </c>
      <c r="O105" s="115">
        <v>67</v>
      </c>
      <c r="P105" s="115">
        <v>0</v>
      </c>
      <c r="Q105" s="115">
        <v>0</v>
      </c>
      <c r="R105" s="115">
        <v>0</v>
      </c>
      <c r="S105" s="115">
        <v>57</v>
      </c>
      <c r="T105" s="115" t="s">
        <v>447</v>
      </c>
      <c r="U105" s="115">
        <v>0</v>
      </c>
      <c r="V105" s="115" t="s">
        <v>447</v>
      </c>
      <c r="W105" s="115">
        <v>70</v>
      </c>
      <c r="X105" s="115">
        <v>0</v>
      </c>
      <c r="Y105" s="115">
        <v>100</v>
      </c>
      <c r="Z105" s="115">
        <v>71</v>
      </c>
      <c r="AA105" s="115">
        <v>0</v>
      </c>
      <c r="AB105" s="115" t="s">
        <v>447</v>
      </c>
      <c r="AC105" s="115">
        <v>67</v>
      </c>
      <c r="AD105" s="115" t="s">
        <v>447</v>
      </c>
      <c r="AE105" s="115">
        <v>0</v>
      </c>
    </row>
    <row r="106" spans="1:31">
      <c r="A106" s="31" t="s">
        <v>265</v>
      </c>
      <c r="B106" s="31" t="str">
        <f>VLOOKUP(Table1[[#This Row],[Organism]],'GN and GP categories'!A:B,2,)</f>
        <v>Gram-negative</v>
      </c>
      <c r="C106" s="31" t="s">
        <v>522</v>
      </c>
      <c r="D106" s="31" t="s">
        <v>200</v>
      </c>
      <c r="E106" s="31" t="s">
        <v>266</v>
      </c>
      <c r="F106" s="31" t="s">
        <v>138</v>
      </c>
      <c r="G106" s="31" t="s">
        <v>397</v>
      </c>
      <c r="H106" s="31">
        <v>50</v>
      </c>
      <c r="I106" s="115" t="s">
        <v>466</v>
      </c>
      <c r="J106" s="115" t="s">
        <v>466</v>
      </c>
      <c r="K106" s="115">
        <v>58</v>
      </c>
      <c r="L106" s="115">
        <v>82</v>
      </c>
      <c r="M106" s="115" t="s">
        <v>466</v>
      </c>
      <c r="N106" s="115" t="s">
        <v>466</v>
      </c>
      <c r="O106" s="115">
        <v>68</v>
      </c>
      <c r="P106" s="115">
        <v>0</v>
      </c>
      <c r="Q106" s="115">
        <v>0</v>
      </c>
      <c r="R106" s="115">
        <v>0</v>
      </c>
      <c r="S106" s="115">
        <v>56</v>
      </c>
      <c r="T106" s="115">
        <v>100</v>
      </c>
      <c r="U106" s="115">
        <v>0</v>
      </c>
      <c r="V106" s="115" t="s">
        <v>466</v>
      </c>
      <c r="W106" s="115">
        <v>68</v>
      </c>
      <c r="X106" s="115">
        <v>0</v>
      </c>
      <c r="Y106" s="115">
        <v>100</v>
      </c>
      <c r="Z106" s="115">
        <v>68</v>
      </c>
      <c r="AA106" s="115">
        <v>0</v>
      </c>
      <c r="AB106" s="115" t="s">
        <v>466</v>
      </c>
      <c r="AC106" s="115">
        <v>84</v>
      </c>
      <c r="AD106" s="115" t="s">
        <v>466</v>
      </c>
      <c r="AE106" s="115">
        <v>0</v>
      </c>
    </row>
    <row r="107" spans="1:31">
      <c r="A107" s="31" t="s">
        <v>265</v>
      </c>
      <c r="B107" s="31" t="str">
        <f>VLOOKUP(Table1[[#This Row],[Organism]],'GN and GP categories'!A:B,2,)</f>
        <v>Gram-negative</v>
      </c>
      <c r="C107" s="31" t="s">
        <v>522</v>
      </c>
      <c r="D107" s="31" t="s">
        <v>200</v>
      </c>
      <c r="E107" s="31" t="s">
        <v>266</v>
      </c>
      <c r="F107" s="31" t="s">
        <v>138</v>
      </c>
      <c r="G107" s="31" t="s">
        <v>377</v>
      </c>
      <c r="H107" s="31">
        <v>30</v>
      </c>
      <c r="I107" s="115">
        <v>100</v>
      </c>
      <c r="J107" s="115">
        <v>77</v>
      </c>
      <c r="K107" s="115">
        <v>43</v>
      </c>
      <c r="L107" s="115">
        <v>70</v>
      </c>
      <c r="M107" s="115" t="s">
        <v>462</v>
      </c>
      <c r="N107" s="115">
        <v>77</v>
      </c>
      <c r="O107" s="115">
        <v>73</v>
      </c>
      <c r="P107" s="115">
        <v>0</v>
      </c>
      <c r="Q107" s="115">
        <v>0</v>
      </c>
      <c r="R107" s="115">
        <v>0</v>
      </c>
      <c r="S107" s="115">
        <v>63</v>
      </c>
      <c r="T107" s="115">
        <v>100</v>
      </c>
      <c r="U107" s="115">
        <v>0</v>
      </c>
      <c r="V107" s="115" t="s">
        <v>462</v>
      </c>
      <c r="W107" s="115">
        <v>73</v>
      </c>
      <c r="X107" s="115">
        <v>0</v>
      </c>
      <c r="Y107" s="115">
        <v>100</v>
      </c>
      <c r="Z107" s="115">
        <v>73</v>
      </c>
      <c r="AA107" s="115">
        <v>0</v>
      </c>
      <c r="AB107" s="115" t="s">
        <v>462</v>
      </c>
      <c r="AC107" s="115">
        <v>80</v>
      </c>
      <c r="AD107" s="115" t="s">
        <v>462</v>
      </c>
      <c r="AE107" s="115">
        <v>0</v>
      </c>
    </row>
    <row r="108" spans="1:31">
      <c r="A108" s="31" t="s">
        <v>265</v>
      </c>
      <c r="B108" s="31" t="str">
        <f>VLOOKUP(Table1[[#This Row],[Organism]],'GN and GP categories'!A:B,2,)</f>
        <v>Gram-negative</v>
      </c>
      <c r="C108" s="31" t="s">
        <v>522</v>
      </c>
      <c r="D108" s="31" t="s">
        <v>200</v>
      </c>
      <c r="E108" s="31" t="s">
        <v>266</v>
      </c>
      <c r="F108" s="31" t="s">
        <v>138</v>
      </c>
      <c r="G108" s="31" t="s">
        <v>375</v>
      </c>
      <c r="H108" s="31">
        <v>36</v>
      </c>
      <c r="I108" s="115">
        <v>100</v>
      </c>
      <c r="J108" s="115">
        <v>69</v>
      </c>
      <c r="K108" s="115">
        <v>36</v>
      </c>
      <c r="L108" s="115">
        <v>61</v>
      </c>
      <c r="M108" s="115">
        <v>72</v>
      </c>
      <c r="N108" s="115">
        <v>78</v>
      </c>
      <c r="O108" s="115">
        <v>58</v>
      </c>
      <c r="P108" s="115">
        <v>0</v>
      </c>
      <c r="Q108" s="115">
        <v>0</v>
      </c>
      <c r="R108" s="115">
        <v>0</v>
      </c>
      <c r="S108" s="115">
        <v>64</v>
      </c>
      <c r="T108" s="115" t="s">
        <v>457</v>
      </c>
      <c r="U108" s="115">
        <v>0</v>
      </c>
      <c r="V108" s="115" t="s">
        <v>457</v>
      </c>
      <c r="W108" s="115">
        <v>58</v>
      </c>
      <c r="X108" s="115">
        <v>0</v>
      </c>
      <c r="Y108" s="115">
        <v>100</v>
      </c>
      <c r="Z108" s="115">
        <v>58</v>
      </c>
      <c r="AA108" s="115">
        <v>0</v>
      </c>
      <c r="AB108" s="115">
        <v>69</v>
      </c>
      <c r="AC108" s="115">
        <v>67</v>
      </c>
      <c r="AD108" s="115">
        <v>81</v>
      </c>
      <c r="AE108" s="115">
        <v>0</v>
      </c>
    </row>
    <row r="109" spans="1:31">
      <c r="A109" s="31" t="s">
        <v>265</v>
      </c>
      <c r="B109" s="31" t="str">
        <f>VLOOKUP(Table1[[#This Row],[Organism]],'GN and GP categories'!A:B,2,)</f>
        <v>Gram-negative</v>
      </c>
      <c r="C109" s="31" t="s">
        <v>522</v>
      </c>
      <c r="D109" s="31" t="s">
        <v>200</v>
      </c>
      <c r="E109" s="31" t="s">
        <v>266</v>
      </c>
      <c r="F109" s="31" t="s">
        <v>138</v>
      </c>
      <c r="G109" s="31" t="s">
        <v>370</v>
      </c>
      <c r="H109" s="31">
        <v>37</v>
      </c>
      <c r="I109" s="115">
        <v>100</v>
      </c>
      <c r="J109" s="115" t="s">
        <v>473</v>
      </c>
      <c r="K109" s="115">
        <v>41</v>
      </c>
      <c r="L109" s="115">
        <v>84</v>
      </c>
      <c r="M109" s="115" t="s">
        <v>473</v>
      </c>
      <c r="N109" s="115" t="s">
        <v>473</v>
      </c>
      <c r="O109" s="115">
        <v>68</v>
      </c>
      <c r="P109" s="115">
        <v>0</v>
      </c>
      <c r="Q109" s="115">
        <v>0</v>
      </c>
      <c r="R109" s="115">
        <v>0</v>
      </c>
      <c r="S109" s="115">
        <v>81</v>
      </c>
      <c r="T109" s="115">
        <v>100</v>
      </c>
      <c r="U109" s="115">
        <v>0</v>
      </c>
      <c r="V109" s="115" t="s">
        <v>473</v>
      </c>
      <c r="W109" s="115">
        <v>73</v>
      </c>
      <c r="X109" s="115">
        <v>0</v>
      </c>
      <c r="Y109" s="115">
        <v>100</v>
      </c>
      <c r="Z109" s="115">
        <v>71</v>
      </c>
      <c r="AA109" s="115">
        <v>0</v>
      </c>
      <c r="AB109" s="115" t="s">
        <v>473</v>
      </c>
      <c r="AC109" s="115">
        <v>76</v>
      </c>
      <c r="AD109" s="115" t="s">
        <v>473</v>
      </c>
      <c r="AE109" s="115">
        <v>0</v>
      </c>
    </row>
    <row r="110" spans="1:31">
      <c r="A110" s="31" t="s">
        <v>265</v>
      </c>
      <c r="B110" s="31" t="str">
        <f>VLOOKUP(Table1[[#This Row],[Organism]],'GN and GP categories'!A:B,2,)</f>
        <v>Gram-negative</v>
      </c>
      <c r="C110" s="31" t="s">
        <v>522</v>
      </c>
      <c r="D110" s="31" t="s">
        <v>200</v>
      </c>
      <c r="E110" s="31" t="s">
        <v>266</v>
      </c>
      <c r="F110" s="31" t="s">
        <v>123</v>
      </c>
      <c r="G110" s="31" t="s">
        <v>397</v>
      </c>
      <c r="H110" s="31">
        <v>51</v>
      </c>
      <c r="I110" s="115" t="s">
        <v>466</v>
      </c>
      <c r="J110" s="115">
        <v>88</v>
      </c>
      <c r="K110" s="115">
        <v>53</v>
      </c>
      <c r="L110" s="115">
        <v>86</v>
      </c>
      <c r="M110" s="115">
        <v>59</v>
      </c>
      <c r="N110" s="115" t="s">
        <v>466</v>
      </c>
      <c r="O110" s="115">
        <v>82</v>
      </c>
      <c r="P110" s="115">
        <v>0</v>
      </c>
      <c r="Q110" s="115">
        <v>0</v>
      </c>
      <c r="R110" s="115">
        <v>0</v>
      </c>
      <c r="S110" s="115">
        <v>67</v>
      </c>
      <c r="T110" s="115">
        <v>100</v>
      </c>
      <c r="U110" s="115">
        <v>0</v>
      </c>
      <c r="V110" s="115" t="s">
        <v>466</v>
      </c>
      <c r="W110" s="115">
        <v>78</v>
      </c>
      <c r="X110" s="115">
        <v>0</v>
      </c>
      <c r="Y110" s="115" t="s">
        <v>466</v>
      </c>
      <c r="Z110" s="115">
        <v>81</v>
      </c>
      <c r="AA110" s="115">
        <v>0</v>
      </c>
      <c r="AB110" s="115" t="s">
        <v>466</v>
      </c>
      <c r="AC110" s="115">
        <v>78</v>
      </c>
      <c r="AD110" s="115">
        <v>86</v>
      </c>
      <c r="AE110" s="115">
        <v>0</v>
      </c>
    </row>
    <row r="111" spans="1:31">
      <c r="A111" s="31" t="s">
        <v>265</v>
      </c>
      <c r="B111" s="31" t="str">
        <f>VLOOKUP(Table1[[#This Row],[Organism]],'GN and GP categories'!A:B,2,)</f>
        <v>Gram-negative</v>
      </c>
      <c r="C111" s="31" t="s">
        <v>522</v>
      </c>
      <c r="D111" s="31" t="s">
        <v>200</v>
      </c>
      <c r="E111" s="31" t="s">
        <v>266</v>
      </c>
      <c r="F111" s="31" t="s">
        <v>123</v>
      </c>
      <c r="G111" s="31" t="s">
        <v>377</v>
      </c>
      <c r="H111" s="31">
        <v>55</v>
      </c>
      <c r="I111" s="115">
        <v>100</v>
      </c>
      <c r="J111" s="115">
        <v>87</v>
      </c>
      <c r="K111" s="115">
        <v>55</v>
      </c>
      <c r="L111" s="115">
        <v>75</v>
      </c>
      <c r="M111" s="115">
        <v>53</v>
      </c>
      <c r="N111" s="115" t="s">
        <v>439</v>
      </c>
      <c r="O111" s="115">
        <v>73</v>
      </c>
      <c r="P111" s="115">
        <v>0</v>
      </c>
      <c r="Q111" s="115">
        <v>0</v>
      </c>
      <c r="R111" s="115">
        <v>0</v>
      </c>
      <c r="S111" s="115">
        <v>51</v>
      </c>
      <c r="T111" s="115" t="s">
        <v>439</v>
      </c>
      <c r="U111" s="115">
        <v>0</v>
      </c>
      <c r="V111" s="115" t="s">
        <v>439</v>
      </c>
      <c r="W111" s="115">
        <v>73</v>
      </c>
      <c r="X111" s="115">
        <v>0</v>
      </c>
      <c r="Y111" s="115" t="s">
        <v>439</v>
      </c>
      <c r="Z111" s="115">
        <v>73</v>
      </c>
      <c r="AA111" s="115">
        <v>0</v>
      </c>
      <c r="AB111" s="115" t="s">
        <v>439</v>
      </c>
      <c r="AC111" s="115">
        <v>75</v>
      </c>
      <c r="AD111" s="115">
        <v>84</v>
      </c>
      <c r="AE111" s="115">
        <v>0</v>
      </c>
    </row>
    <row r="112" spans="1:31">
      <c r="A112" s="31" t="s">
        <v>265</v>
      </c>
      <c r="B112" s="31" t="str">
        <f>VLOOKUP(Table1[[#This Row],[Organism]],'GN and GP categories'!A:B,2,)</f>
        <v>Gram-negative</v>
      </c>
      <c r="C112" s="31" t="s">
        <v>522</v>
      </c>
      <c r="D112" s="31" t="s">
        <v>200</v>
      </c>
      <c r="E112" s="31" t="s">
        <v>266</v>
      </c>
      <c r="F112" s="31" t="s">
        <v>123</v>
      </c>
      <c r="G112" s="31" t="s">
        <v>375</v>
      </c>
      <c r="H112" s="31">
        <v>51</v>
      </c>
      <c r="I112" s="115">
        <v>100</v>
      </c>
      <c r="J112" s="115">
        <v>86</v>
      </c>
      <c r="K112" s="115">
        <v>59</v>
      </c>
      <c r="L112" s="115">
        <v>71</v>
      </c>
      <c r="M112" s="115">
        <v>82</v>
      </c>
      <c r="N112" s="115" t="s">
        <v>466</v>
      </c>
      <c r="O112" s="115" t="s">
        <v>466</v>
      </c>
      <c r="P112" s="115">
        <v>0</v>
      </c>
      <c r="Q112" s="115">
        <v>0</v>
      </c>
      <c r="R112" s="115">
        <v>0</v>
      </c>
      <c r="S112" s="115">
        <v>51</v>
      </c>
      <c r="T112" s="115">
        <v>100</v>
      </c>
      <c r="U112" s="115">
        <v>0</v>
      </c>
      <c r="V112" s="115" t="s">
        <v>466</v>
      </c>
      <c r="W112" s="115">
        <v>84</v>
      </c>
      <c r="X112" s="115">
        <v>0</v>
      </c>
      <c r="Y112" s="115">
        <v>100</v>
      </c>
      <c r="Z112" s="115" t="s">
        <v>466</v>
      </c>
      <c r="AA112" s="115">
        <v>0</v>
      </c>
      <c r="AB112" s="115">
        <v>100</v>
      </c>
      <c r="AC112" s="115">
        <v>78</v>
      </c>
      <c r="AD112" s="115" t="s">
        <v>466</v>
      </c>
      <c r="AE112" s="115">
        <v>0</v>
      </c>
    </row>
    <row r="113" spans="1:31">
      <c r="A113" s="31" t="s">
        <v>265</v>
      </c>
      <c r="B113" s="31" t="str">
        <f>VLOOKUP(Table1[[#This Row],[Organism]],'GN and GP categories'!A:B,2,)</f>
        <v>Gram-negative</v>
      </c>
      <c r="C113" s="31" t="s">
        <v>522</v>
      </c>
      <c r="D113" s="31" t="s">
        <v>200</v>
      </c>
      <c r="E113" s="31" t="s">
        <v>266</v>
      </c>
      <c r="F113" s="31" t="s">
        <v>123</v>
      </c>
      <c r="G113" s="31" t="s">
        <v>374</v>
      </c>
      <c r="H113" s="31">
        <v>66</v>
      </c>
      <c r="I113" s="115" t="s">
        <v>453</v>
      </c>
      <c r="J113" s="115">
        <v>71</v>
      </c>
      <c r="K113" s="115">
        <v>42</v>
      </c>
      <c r="L113" s="115">
        <v>52</v>
      </c>
      <c r="M113" s="115">
        <v>91</v>
      </c>
      <c r="N113" s="115">
        <v>88</v>
      </c>
      <c r="O113" s="115">
        <v>70</v>
      </c>
      <c r="P113" s="115">
        <v>0</v>
      </c>
      <c r="Q113" s="115">
        <v>0</v>
      </c>
      <c r="R113" s="115">
        <v>0</v>
      </c>
      <c r="S113" s="115">
        <v>64</v>
      </c>
      <c r="T113" s="115" t="s">
        <v>453</v>
      </c>
      <c r="U113" s="115">
        <v>0</v>
      </c>
      <c r="V113" s="115" t="s">
        <v>453</v>
      </c>
      <c r="W113" s="115">
        <v>59</v>
      </c>
      <c r="X113" s="115">
        <v>0</v>
      </c>
      <c r="Y113" s="115">
        <v>100</v>
      </c>
      <c r="Z113" s="115">
        <v>70</v>
      </c>
      <c r="AA113" s="115">
        <v>0</v>
      </c>
      <c r="AB113" s="115">
        <v>89</v>
      </c>
      <c r="AC113" s="115">
        <v>80</v>
      </c>
      <c r="AD113" s="115">
        <v>91</v>
      </c>
      <c r="AE113" s="115">
        <v>0</v>
      </c>
    </row>
    <row r="114" spans="1:31">
      <c r="A114" s="31" t="s">
        <v>265</v>
      </c>
      <c r="B114" s="31" t="str">
        <f>VLOOKUP(Table1[[#This Row],[Organism]],'GN and GP categories'!A:B,2,)</f>
        <v>Gram-negative</v>
      </c>
      <c r="C114" s="31" t="s">
        <v>522</v>
      </c>
      <c r="D114" s="31" t="s">
        <v>200</v>
      </c>
      <c r="E114" s="31" t="s">
        <v>266</v>
      </c>
      <c r="F114" s="31" t="s">
        <v>123</v>
      </c>
      <c r="G114" s="31" t="s">
        <v>370</v>
      </c>
      <c r="H114" s="31">
        <v>57</v>
      </c>
      <c r="I114" s="115" t="s">
        <v>439</v>
      </c>
      <c r="J114" s="115">
        <v>77</v>
      </c>
      <c r="K114" s="115">
        <v>49</v>
      </c>
      <c r="L114" s="115">
        <v>56</v>
      </c>
      <c r="M114" s="115">
        <v>81</v>
      </c>
      <c r="N114" s="115">
        <v>81</v>
      </c>
      <c r="O114" s="115">
        <v>67</v>
      </c>
      <c r="P114" s="115">
        <v>0</v>
      </c>
      <c r="Q114" s="115">
        <v>0</v>
      </c>
      <c r="R114" s="115">
        <v>0</v>
      </c>
      <c r="S114" s="115">
        <v>60</v>
      </c>
      <c r="T114" s="115" t="s">
        <v>439</v>
      </c>
      <c r="U114" s="115">
        <v>0</v>
      </c>
      <c r="V114" s="115">
        <v>89</v>
      </c>
      <c r="W114" s="115">
        <v>60</v>
      </c>
      <c r="X114" s="115">
        <v>0</v>
      </c>
      <c r="Y114" s="115">
        <v>100</v>
      </c>
      <c r="Z114" s="115">
        <v>67</v>
      </c>
      <c r="AA114" s="115">
        <v>0</v>
      </c>
      <c r="AB114" s="115">
        <v>81</v>
      </c>
      <c r="AC114" s="115">
        <v>77</v>
      </c>
      <c r="AD114" s="115">
        <v>86</v>
      </c>
      <c r="AE114" s="115">
        <v>0</v>
      </c>
    </row>
    <row r="115" spans="1:31">
      <c r="A115" s="31" t="s">
        <v>265</v>
      </c>
      <c r="B115" s="31" t="str">
        <f>VLOOKUP(Table1[[#This Row],[Organism]],'GN and GP categories'!A:B,2,)</f>
        <v>Gram-negative</v>
      </c>
      <c r="C115" s="31" t="s">
        <v>522</v>
      </c>
      <c r="D115" s="31" t="s">
        <v>200</v>
      </c>
      <c r="E115" s="31" t="s">
        <v>266</v>
      </c>
      <c r="F115" s="31" t="s">
        <v>125</v>
      </c>
      <c r="G115" s="31" t="s">
        <v>374</v>
      </c>
      <c r="H115" s="31">
        <v>30</v>
      </c>
      <c r="I115" s="115" t="s">
        <v>462</v>
      </c>
      <c r="J115" s="115">
        <v>53</v>
      </c>
      <c r="K115" s="115">
        <v>47</v>
      </c>
      <c r="L115" s="115">
        <v>63</v>
      </c>
      <c r="M115" s="115">
        <v>63</v>
      </c>
      <c r="N115" s="115" t="s">
        <v>462</v>
      </c>
      <c r="O115" s="115">
        <v>50</v>
      </c>
      <c r="P115" s="115">
        <v>0</v>
      </c>
      <c r="Q115" s="115">
        <v>0</v>
      </c>
      <c r="R115" s="115">
        <v>0</v>
      </c>
      <c r="S115" s="115">
        <v>57</v>
      </c>
      <c r="T115" s="115">
        <v>100</v>
      </c>
      <c r="U115" s="115">
        <v>0</v>
      </c>
      <c r="V115" s="115">
        <v>100</v>
      </c>
      <c r="W115" s="115">
        <v>57</v>
      </c>
      <c r="X115" s="115">
        <v>0</v>
      </c>
      <c r="Y115" s="115">
        <v>100</v>
      </c>
      <c r="Z115" s="115" t="s">
        <v>369</v>
      </c>
      <c r="AA115" s="115">
        <v>0</v>
      </c>
      <c r="AB115" s="115">
        <v>100</v>
      </c>
      <c r="AC115" s="115">
        <v>70</v>
      </c>
      <c r="AD115" s="115">
        <v>100</v>
      </c>
      <c r="AE115" s="115">
        <v>0</v>
      </c>
    </row>
    <row r="116" spans="1:31">
      <c r="A116" s="31" t="s">
        <v>265</v>
      </c>
      <c r="B116" s="31" t="str">
        <f>VLOOKUP(Table1[[#This Row],[Organism]],'GN and GP categories'!A:B,2,)</f>
        <v>Gram-negative</v>
      </c>
      <c r="C116" s="31" t="s">
        <v>522</v>
      </c>
      <c r="D116" s="31" t="s">
        <v>200</v>
      </c>
      <c r="E116" s="31" t="s">
        <v>266</v>
      </c>
      <c r="F116" s="31" t="s">
        <v>125</v>
      </c>
      <c r="G116" s="31" t="s">
        <v>370</v>
      </c>
      <c r="H116" s="31">
        <v>43</v>
      </c>
      <c r="I116" s="115" t="s">
        <v>458</v>
      </c>
      <c r="J116" s="115">
        <v>60</v>
      </c>
      <c r="K116" s="115">
        <v>28</v>
      </c>
      <c r="L116" s="115">
        <v>49</v>
      </c>
      <c r="M116" s="115">
        <v>53</v>
      </c>
      <c r="N116" s="115" t="s">
        <v>458</v>
      </c>
      <c r="O116" s="115">
        <v>58</v>
      </c>
      <c r="P116" s="115">
        <v>0</v>
      </c>
      <c r="Q116" s="115">
        <v>0</v>
      </c>
      <c r="R116" s="115">
        <v>0</v>
      </c>
      <c r="S116" s="115">
        <v>51</v>
      </c>
      <c r="T116" s="115" t="s">
        <v>458</v>
      </c>
      <c r="U116" s="115">
        <v>0</v>
      </c>
      <c r="V116" s="115" t="s">
        <v>458</v>
      </c>
      <c r="W116" s="115">
        <v>72</v>
      </c>
      <c r="X116" s="115">
        <v>0</v>
      </c>
      <c r="Y116" s="115">
        <v>100</v>
      </c>
      <c r="Z116" s="115">
        <v>100</v>
      </c>
      <c r="AA116" s="115">
        <v>0</v>
      </c>
      <c r="AB116" s="115">
        <v>100</v>
      </c>
      <c r="AC116" s="115">
        <v>79</v>
      </c>
      <c r="AD116" s="115">
        <v>100</v>
      </c>
      <c r="AE116" s="115">
        <v>0</v>
      </c>
    </row>
    <row r="117" spans="1:31">
      <c r="A117" s="31" t="s">
        <v>265</v>
      </c>
      <c r="B117" s="31" t="str">
        <f>VLOOKUP(Table1[[#This Row],[Organism]],'GN and GP categories'!A:B,2,)</f>
        <v>Gram-negative</v>
      </c>
      <c r="C117" s="31" t="s">
        <v>522</v>
      </c>
      <c r="D117" s="31" t="s">
        <v>200</v>
      </c>
      <c r="E117" s="31" t="s">
        <v>371</v>
      </c>
      <c r="F117" s="31" t="s">
        <v>119</v>
      </c>
      <c r="G117" s="31" t="s">
        <v>397</v>
      </c>
      <c r="H117" s="31">
        <v>85</v>
      </c>
      <c r="I117" s="115" t="s">
        <v>445</v>
      </c>
      <c r="J117" s="115" t="s">
        <v>445</v>
      </c>
      <c r="K117" s="115">
        <v>68</v>
      </c>
      <c r="L117" s="115" t="s">
        <v>445</v>
      </c>
      <c r="M117" s="115" t="s">
        <v>445</v>
      </c>
      <c r="N117" s="115" t="s">
        <v>445</v>
      </c>
      <c r="O117" s="115">
        <v>84</v>
      </c>
      <c r="P117" s="115">
        <v>0</v>
      </c>
      <c r="Q117" s="115">
        <v>0</v>
      </c>
      <c r="R117" s="115">
        <v>0</v>
      </c>
      <c r="S117" s="115">
        <v>68</v>
      </c>
      <c r="T117" s="115" t="s">
        <v>445</v>
      </c>
      <c r="U117" s="115">
        <v>0</v>
      </c>
      <c r="V117" s="115" t="s">
        <v>445</v>
      </c>
      <c r="W117" s="115">
        <v>84</v>
      </c>
      <c r="X117" s="115">
        <v>0</v>
      </c>
      <c r="Y117" s="115">
        <v>100</v>
      </c>
      <c r="Z117" s="115">
        <v>84</v>
      </c>
      <c r="AA117" s="115">
        <v>0</v>
      </c>
      <c r="AB117" s="115" t="s">
        <v>445</v>
      </c>
      <c r="AC117" s="115">
        <v>84</v>
      </c>
      <c r="AD117" s="115" t="s">
        <v>445</v>
      </c>
      <c r="AE117" s="115">
        <v>0</v>
      </c>
    </row>
    <row r="118" spans="1:31">
      <c r="A118" s="31" t="s">
        <v>265</v>
      </c>
      <c r="B118" s="31" t="str">
        <f>VLOOKUP(Table1[[#This Row],[Organism]],'GN and GP categories'!A:B,2,)</f>
        <v>Gram-negative</v>
      </c>
      <c r="C118" s="31" t="s">
        <v>522</v>
      </c>
      <c r="D118" s="31" t="s">
        <v>200</v>
      </c>
      <c r="E118" s="31" t="s">
        <v>371</v>
      </c>
      <c r="F118" s="31" t="s">
        <v>119</v>
      </c>
      <c r="G118" s="31" t="s">
        <v>377</v>
      </c>
      <c r="H118" s="31">
        <v>113</v>
      </c>
      <c r="I118" s="115" t="s">
        <v>443</v>
      </c>
      <c r="J118" s="115">
        <v>85</v>
      </c>
      <c r="K118" s="115">
        <v>51</v>
      </c>
      <c r="L118" s="115">
        <v>78</v>
      </c>
      <c r="M118" s="115">
        <v>89</v>
      </c>
      <c r="N118" s="115">
        <v>88</v>
      </c>
      <c r="O118" s="115">
        <v>76</v>
      </c>
      <c r="P118" s="115">
        <v>0</v>
      </c>
      <c r="Q118" s="115">
        <v>0</v>
      </c>
      <c r="R118" s="115">
        <v>0</v>
      </c>
      <c r="S118" s="115">
        <v>66</v>
      </c>
      <c r="T118" s="115" t="s">
        <v>443</v>
      </c>
      <c r="U118" s="115">
        <v>0</v>
      </c>
      <c r="V118" s="115">
        <v>88</v>
      </c>
      <c r="W118" s="115">
        <v>78</v>
      </c>
      <c r="X118" s="115">
        <v>0</v>
      </c>
      <c r="Y118" s="115">
        <v>100</v>
      </c>
      <c r="Z118" s="115">
        <v>77</v>
      </c>
      <c r="AA118" s="115">
        <v>0</v>
      </c>
      <c r="AB118" s="115">
        <v>87</v>
      </c>
      <c r="AC118" s="115">
        <v>82</v>
      </c>
      <c r="AD118" s="115">
        <v>87</v>
      </c>
      <c r="AE118" s="115">
        <v>0</v>
      </c>
    </row>
    <row r="119" spans="1:31">
      <c r="A119" s="31" t="s">
        <v>265</v>
      </c>
      <c r="B119" s="31" t="str">
        <f>VLOOKUP(Table1[[#This Row],[Organism]],'GN and GP categories'!A:B,2,)</f>
        <v>Gram-negative</v>
      </c>
      <c r="C119" s="31" t="s">
        <v>522</v>
      </c>
      <c r="D119" s="31" t="s">
        <v>200</v>
      </c>
      <c r="E119" s="31" t="s">
        <v>371</v>
      </c>
      <c r="F119" s="31" t="s">
        <v>119</v>
      </c>
      <c r="G119" s="31" t="s">
        <v>375</v>
      </c>
      <c r="H119" s="31">
        <v>87</v>
      </c>
      <c r="I119" s="115" t="s">
        <v>445</v>
      </c>
      <c r="J119" s="115">
        <v>90</v>
      </c>
      <c r="K119" s="115">
        <v>72</v>
      </c>
      <c r="L119" s="115">
        <v>86</v>
      </c>
      <c r="M119" s="115">
        <v>92</v>
      </c>
      <c r="N119" s="115">
        <v>91</v>
      </c>
      <c r="O119" s="115">
        <v>87</v>
      </c>
      <c r="P119" s="115">
        <v>0</v>
      </c>
      <c r="Q119" s="115">
        <v>0</v>
      </c>
      <c r="R119" s="115">
        <v>0</v>
      </c>
      <c r="S119" s="115">
        <v>68</v>
      </c>
      <c r="T119" s="115">
        <v>100</v>
      </c>
      <c r="U119" s="115">
        <v>0</v>
      </c>
      <c r="V119" s="115" t="s">
        <v>445</v>
      </c>
      <c r="W119" s="115">
        <v>87</v>
      </c>
      <c r="X119" s="115">
        <v>0</v>
      </c>
      <c r="Y119" s="115">
        <v>100</v>
      </c>
      <c r="Z119" s="115">
        <v>87</v>
      </c>
      <c r="AA119" s="115">
        <v>0</v>
      </c>
      <c r="AB119" s="115">
        <v>93</v>
      </c>
      <c r="AC119" s="115">
        <v>82</v>
      </c>
      <c r="AD119" s="115" t="s">
        <v>445</v>
      </c>
      <c r="AE119" s="115">
        <v>0</v>
      </c>
    </row>
    <row r="120" spans="1:31">
      <c r="A120" s="31" t="s">
        <v>265</v>
      </c>
      <c r="B120" s="31" t="str">
        <f>VLOOKUP(Table1[[#This Row],[Organism]],'GN and GP categories'!A:B,2,)</f>
        <v>Gram-negative</v>
      </c>
      <c r="C120" s="31" t="s">
        <v>522</v>
      </c>
      <c r="D120" s="31" t="s">
        <v>200</v>
      </c>
      <c r="E120" s="31" t="s">
        <v>371</v>
      </c>
      <c r="F120" s="31" t="s">
        <v>119</v>
      </c>
      <c r="G120" s="31" t="s">
        <v>374</v>
      </c>
      <c r="H120" s="31">
        <v>116</v>
      </c>
      <c r="I120" s="115" t="s">
        <v>443</v>
      </c>
      <c r="J120" s="115">
        <v>89</v>
      </c>
      <c r="K120" s="115">
        <v>51</v>
      </c>
      <c r="L120" s="115">
        <v>86</v>
      </c>
      <c r="M120" s="115">
        <v>92</v>
      </c>
      <c r="N120" s="115">
        <v>91</v>
      </c>
      <c r="O120" s="115">
        <v>76</v>
      </c>
      <c r="P120" s="115">
        <v>0</v>
      </c>
      <c r="Q120" s="115">
        <v>0</v>
      </c>
      <c r="R120" s="115">
        <v>0</v>
      </c>
      <c r="S120" s="115">
        <v>61</v>
      </c>
      <c r="T120" s="115" t="s">
        <v>443</v>
      </c>
      <c r="U120" s="115">
        <v>0</v>
      </c>
      <c r="V120" s="115">
        <v>86</v>
      </c>
      <c r="W120" s="115">
        <v>78</v>
      </c>
      <c r="X120" s="115">
        <v>0</v>
      </c>
      <c r="Y120" s="115">
        <v>100</v>
      </c>
      <c r="Z120" s="115">
        <v>77</v>
      </c>
      <c r="AA120" s="115">
        <v>0</v>
      </c>
      <c r="AB120" s="115">
        <v>91</v>
      </c>
      <c r="AC120" s="115">
        <v>78</v>
      </c>
      <c r="AD120" s="115">
        <v>89</v>
      </c>
      <c r="AE120" s="115">
        <v>0</v>
      </c>
    </row>
    <row r="121" spans="1:31">
      <c r="A121" s="31" t="s">
        <v>265</v>
      </c>
      <c r="B121" s="31" t="str">
        <f>VLOOKUP(Table1[[#This Row],[Organism]],'GN and GP categories'!A:B,2,)</f>
        <v>Gram-negative</v>
      </c>
      <c r="C121" s="31" t="s">
        <v>522</v>
      </c>
      <c r="D121" s="31" t="s">
        <v>200</v>
      </c>
      <c r="E121" s="31" t="s">
        <v>371</v>
      </c>
      <c r="F121" s="31" t="s">
        <v>119</v>
      </c>
      <c r="G121" s="31" t="s">
        <v>370</v>
      </c>
      <c r="H121" s="31">
        <v>100</v>
      </c>
      <c r="I121" s="115" t="s">
        <v>447</v>
      </c>
      <c r="J121" s="115">
        <v>80</v>
      </c>
      <c r="K121" s="115">
        <v>62</v>
      </c>
      <c r="L121" s="115">
        <v>87</v>
      </c>
      <c r="M121" s="115">
        <v>92</v>
      </c>
      <c r="N121" s="115">
        <v>90</v>
      </c>
      <c r="O121" s="115">
        <v>82</v>
      </c>
      <c r="P121" s="115">
        <v>0</v>
      </c>
      <c r="Q121" s="115">
        <v>0</v>
      </c>
      <c r="R121" s="115">
        <v>0</v>
      </c>
      <c r="S121" s="115">
        <v>59</v>
      </c>
      <c r="T121" s="115" t="s">
        <v>447</v>
      </c>
      <c r="U121" s="115">
        <v>0</v>
      </c>
      <c r="V121" s="115">
        <v>93</v>
      </c>
      <c r="W121" s="115">
        <v>84</v>
      </c>
      <c r="X121" s="115">
        <v>0</v>
      </c>
      <c r="Y121" s="115">
        <v>100</v>
      </c>
      <c r="Z121" s="115">
        <v>85</v>
      </c>
      <c r="AA121" s="115">
        <v>0</v>
      </c>
      <c r="AB121" s="115">
        <v>88</v>
      </c>
      <c r="AC121" s="115">
        <v>86</v>
      </c>
      <c r="AD121" s="115">
        <v>93</v>
      </c>
      <c r="AE121" s="115">
        <v>0</v>
      </c>
    </row>
    <row r="122" spans="1:31">
      <c r="A122" s="31" t="s">
        <v>265</v>
      </c>
      <c r="B122" s="31" t="str">
        <f>VLOOKUP(Table1[[#This Row],[Organism]],'GN and GP categories'!A:B,2,)</f>
        <v>Gram-negative</v>
      </c>
      <c r="C122" s="31" t="s">
        <v>522</v>
      </c>
      <c r="D122" s="31" t="s">
        <v>200</v>
      </c>
      <c r="E122" s="31" t="s">
        <v>371</v>
      </c>
      <c r="F122" s="31" t="s">
        <v>135</v>
      </c>
      <c r="G122" s="31" t="s">
        <v>397</v>
      </c>
      <c r="H122" s="31">
        <v>34</v>
      </c>
      <c r="I122" s="115" t="s">
        <v>479</v>
      </c>
      <c r="J122" s="115" t="s">
        <v>479</v>
      </c>
      <c r="K122" s="115">
        <v>56</v>
      </c>
      <c r="L122" s="115">
        <v>38</v>
      </c>
      <c r="M122" s="115" t="s">
        <v>479</v>
      </c>
      <c r="N122" s="115" t="s">
        <v>479</v>
      </c>
      <c r="O122" s="115">
        <v>79</v>
      </c>
      <c r="P122" s="115">
        <v>0</v>
      </c>
      <c r="Q122" s="115">
        <v>0</v>
      </c>
      <c r="R122" s="115">
        <v>0</v>
      </c>
      <c r="S122" s="115">
        <v>65</v>
      </c>
      <c r="T122" s="115" t="s">
        <v>479</v>
      </c>
      <c r="U122" s="115">
        <v>0</v>
      </c>
      <c r="V122" s="115" t="s">
        <v>479</v>
      </c>
      <c r="W122" s="115">
        <v>79</v>
      </c>
      <c r="X122" s="115">
        <v>0</v>
      </c>
      <c r="Y122" s="115">
        <v>100</v>
      </c>
      <c r="Z122" s="115">
        <v>79</v>
      </c>
      <c r="AA122" s="115">
        <v>0</v>
      </c>
      <c r="AB122" s="115" t="s">
        <v>479</v>
      </c>
      <c r="AC122" s="115">
        <v>74</v>
      </c>
      <c r="AD122" s="115" t="s">
        <v>479</v>
      </c>
      <c r="AE122" s="115">
        <v>0</v>
      </c>
    </row>
    <row r="123" spans="1:31">
      <c r="A123" s="31" t="s">
        <v>265</v>
      </c>
      <c r="B123" s="31" t="str">
        <f>VLOOKUP(Table1[[#This Row],[Organism]],'GN and GP categories'!A:B,2,)</f>
        <v>Gram-negative</v>
      </c>
      <c r="C123" s="31" t="s">
        <v>522</v>
      </c>
      <c r="D123" s="31" t="s">
        <v>200</v>
      </c>
      <c r="E123" s="31" t="s">
        <v>371</v>
      </c>
      <c r="F123" s="31" t="s">
        <v>135</v>
      </c>
      <c r="G123" s="31" t="s">
        <v>377</v>
      </c>
      <c r="H123" s="31">
        <v>83</v>
      </c>
      <c r="I123" s="115">
        <v>93</v>
      </c>
      <c r="J123" s="115">
        <v>82</v>
      </c>
      <c r="K123" s="115">
        <v>58</v>
      </c>
      <c r="L123" s="115">
        <v>48</v>
      </c>
      <c r="M123" s="115">
        <v>90</v>
      </c>
      <c r="N123" s="115">
        <v>93</v>
      </c>
      <c r="O123" s="115">
        <v>77</v>
      </c>
      <c r="P123" s="115">
        <v>0</v>
      </c>
      <c r="Q123" s="115">
        <v>0</v>
      </c>
      <c r="R123" s="115">
        <v>0</v>
      </c>
      <c r="S123" s="115">
        <v>58</v>
      </c>
      <c r="T123" s="115" t="s">
        <v>445</v>
      </c>
      <c r="U123" s="115">
        <v>0</v>
      </c>
      <c r="V123" s="115">
        <v>90</v>
      </c>
      <c r="W123" s="115">
        <v>78</v>
      </c>
      <c r="X123" s="115">
        <v>0</v>
      </c>
      <c r="Y123" s="115">
        <v>100</v>
      </c>
      <c r="Z123" s="115">
        <v>78</v>
      </c>
      <c r="AA123" s="115">
        <v>0</v>
      </c>
      <c r="AB123" s="115">
        <v>93</v>
      </c>
      <c r="AC123" s="115">
        <v>86</v>
      </c>
      <c r="AD123" s="115">
        <v>90</v>
      </c>
      <c r="AE123" s="115">
        <v>0</v>
      </c>
    </row>
    <row r="124" spans="1:31">
      <c r="A124" s="31" t="s">
        <v>265</v>
      </c>
      <c r="B124" s="31" t="str">
        <f>VLOOKUP(Table1[[#This Row],[Organism]],'GN and GP categories'!A:B,2,)</f>
        <v>Gram-negative</v>
      </c>
      <c r="C124" s="31" t="s">
        <v>522</v>
      </c>
      <c r="D124" s="31" t="s">
        <v>200</v>
      </c>
      <c r="E124" s="31" t="s">
        <v>371</v>
      </c>
      <c r="F124" s="31" t="s">
        <v>135</v>
      </c>
      <c r="G124" s="31" t="s">
        <v>375</v>
      </c>
      <c r="H124" s="31">
        <v>105</v>
      </c>
      <c r="I124" s="115">
        <v>94</v>
      </c>
      <c r="J124" s="115">
        <v>77</v>
      </c>
      <c r="K124" s="115">
        <v>51</v>
      </c>
      <c r="L124" s="115">
        <v>45</v>
      </c>
      <c r="M124" s="115">
        <v>84</v>
      </c>
      <c r="N124" s="115">
        <v>81</v>
      </c>
      <c r="O124" s="115">
        <v>75</v>
      </c>
      <c r="P124" s="115">
        <v>0</v>
      </c>
      <c r="Q124" s="115">
        <v>0</v>
      </c>
      <c r="R124" s="115">
        <v>0</v>
      </c>
      <c r="S124" s="115">
        <v>67</v>
      </c>
      <c r="T124" s="115" t="s">
        <v>447</v>
      </c>
      <c r="U124" s="115">
        <v>0</v>
      </c>
      <c r="V124" s="115">
        <v>94</v>
      </c>
      <c r="W124" s="115">
        <v>76</v>
      </c>
      <c r="X124" s="115">
        <v>0</v>
      </c>
      <c r="Y124" s="115">
        <v>100</v>
      </c>
      <c r="Z124" s="115">
        <v>76</v>
      </c>
      <c r="AA124" s="115">
        <v>0</v>
      </c>
      <c r="AB124" s="115">
        <v>79</v>
      </c>
      <c r="AC124" s="115">
        <v>73</v>
      </c>
      <c r="AD124" s="115">
        <v>92</v>
      </c>
      <c r="AE124" s="115">
        <v>0</v>
      </c>
    </row>
    <row r="125" spans="1:31">
      <c r="A125" s="31" t="s">
        <v>265</v>
      </c>
      <c r="B125" s="31" t="str">
        <f>VLOOKUP(Table1[[#This Row],[Organism]],'GN and GP categories'!A:B,2,)</f>
        <v>Gram-negative</v>
      </c>
      <c r="C125" s="31" t="s">
        <v>522</v>
      </c>
      <c r="D125" s="31" t="s">
        <v>200</v>
      </c>
      <c r="E125" s="31" t="s">
        <v>371</v>
      </c>
      <c r="F125" s="31" t="s">
        <v>135</v>
      </c>
      <c r="G125" s="31" t="s">
        <v>374</v>
      </c>
      <c r="H125" s="31">
        <v>98</v>
      </c>
      <c r="I125" s="115" t="s">
        <v>447</v>
      </c>
      <c r="J125" s="115">
        <v>80</v>
      </c>
      <c r="K125" s="115">
        <v>50</v>
      </c>
      <c r="L125" s="115">
        <v>50</v>
      </c>
      <c r="M125" s="115">
        <v>83</v>
      </c>
      <c r="N125" s="115">
        <v>84</v>
      </c>
      <c r="O125" s="115">
        <v>73</v>
      </c>
      <c r="P125" s="115">
        <v>0</v>
      </c>
      <c r="Q125" s="115">
        <v>0</v>
      </c>
      <c r="R125" s="115">
        <v>0</v>
      </c>
      <c r="S125" s="115">
        <v>66</v>
      </c>
      <c r="T125" s="115" t="s">
        <v>447</v>
      </c>
      <c r="U125" s="115">
        <v>0</v>
      </c>
      <c r="V125" s="115">
        <v>86</v>
      </c>
      <c r="W125" s="115">
        <v>73</v>
      </c>
      <c r="X125" s="115">
        <v>0</v>
      </c>
      <c r="Y125" s="115">
        <v>100</v>
      </c>
      <c r="Z125" s="115">
        <v>74</v>
      </c>
      <c r="AA125" s="115">
        <v>0</v>
      </c>
      <c r="AB125" s="115">
        <v>81</v>
      </c>
      <c r="AC125" s="115">
        <v>73</v>
      </c>
      <c r="AD125" s="115">
        <v>89</v>
      </c>
      <c r="AE125" s="115">
        <v>0</v>
      </c>
    </row>
    <row r="126" spans="1:31">
      <c r="A126" s="31" t="s">
        <v>265</v>
      </c>
      <c r="B126" s="31" t="str">
        <f>VLOOKUP(Table1[[#This Row],[Organism]],'GN and GP categories'!A:B,2,)</f>
        <v>Gram-negative</v>
      </c>
      <c r="C126" s="31" t="s">
        <v>522</v>
      </c>
      <c r="D126" s="31" t="s">
        <v>200</v>
      </c>
      <c r="E126" s="31" t="s">
        <v>371</v>
      </c>
      <c r="F126" s="31" t="s">
        <v>135</v>
      </c>
      <c r="G126" s="31" t="s">
        <v>370</v>
      </c>
      <c r="H126" s="31">
        <v>110</v>
      </c>
      <c r="I126" s="115" t="s">
        <v>443</v>
      </c>
      <c r="J126" s="115">
        <v>82</v>
      </c>
      <c r="K126" s="115">
        <v>62</v>
      </c>
      <c r="L126" s="115">
        <v>59</v>
      </c>
      <c r="M126" s="115">
        <v>87</v>
      </c>
      <c r="N126" s="115">
        <v>85</v>
      </c>
      <c r="O126" s="115">
        <v>71</v>
      </c>
      <c r="P126" s="115">
        <v>0</v>
      </c>
      <c r="Q126" s="115">
        <v>0</v>
      </c>
      <c r="R126" s="115">
        <v>0</v>
      </c>
      <c r="S126" s="115">
        <v>57</v>
      </c>
      <c r="T126" s="115" t="s">
        <v>443</v>
      </c>
      <c r="U126" s="115">
        <v>0</v>
      </c>
      <c r="V126" s="115">
        <v>93</v>
      </c>
      <c r="W126" s="115">
        <v>72</v>
      </c>
      <c r="X126" s="115">
        <v>0</v>
      </c>
      <c r="Y126" s="115">
        <v>100</v>
      </c>
      <c r="Z126" s="115">
        <v>74</v>
      </c>
      <c r="AA126" s="115">
        <v>0</v>
      </c>
      <c r="AB126" s="115">
        <v>83</v>
      </c>
      <c r="AC126" s="115">
        <v>85</v>
      </c>
      <c r="AD126" s="115">
        <v>94</v>
      </c>
      <c r="AE126" s="115">
        <v>0</v>
      </c>
    </row>
    <row r="127" spans="1:31">
      <c r="A127" s="31" t="s">
        <v>265</v>
      </c>
      <c r="B127" s="31" t="str">
        <f>VLOOKUP(Table1[[#This Row],[Organism]],'GN and GP categories'!A:B,2,)</f>
        <v>Gram-negative</v>
      </c>
      <c r="C127" s="31" t="s">
        <v>522</v>
      </c>
      <c r="D127" s="31" t="s">
        <v>200</v>
      </c>
      <c r="E127" s="31" t="s">
        <v>371</v>
      </c>
      <c r="F127" s="31" t="s">
        <v>436</v>
      </c>
      <c r="G127" s="31" t="s">
        <v>397</v>
      </c>
      <c r="H127" s="31">
        <v>52</v>
      </c>
      <c r="I127" s="115">
        <v>100</v>
      </c>
      <c r="J127" s="115">
        <v>87</v>
      </c>
      <c r="K127" s="115">
        <v>65</v>
      </c>
      <c r="L127" s="115">
        <v>73</v>
      </c>
      <c r="M127" s="115">
        <v>85</v>
      </c>
      <c r="N127" s="115" t="s">
        <v>466</v>
      </c>
      <c r="O127" s="115">
        <v>67</v>
      </c>
      <c r="P127" s="115">
        <v>0</v>
      </c>
      <c r="Q127" s="115">
        <v>0</v>
      </c>
      <c r="R127" s="115">
        <v>0</v>
      </c>
      <c r="S127" s="115">
        <v>67</v>
      </c>
      <c r="T127" s="115">
        <v>100</v>
      </c>
      <c r="U127" s="115">
        <v>0</v>
      </c>
      <c r="V127" s="115">
        <v>85</v>
      </c>
      <c r="W127" s="115">
        <v>65</v>
      </c>
      <c r="X127" s="115">
        <v>0</v>
      </c>
      <c r="Y127" s="115" t="s">
        <v>466</v>
      </c>
      <c r="Z127" s="115">
        <v>65</v>
      </c>
      <c r="AA127" s="115">
        <v>0</v>
      </c>
      <c r="AB127" s="115" t="s">
        <v>466</v>
      </c>
      <c r="AC127" s="115">
        <v>77</v>
      </c>
      <c r="AD127" s="115">
        <v>85</v>
      </c>
      <c r="AE127" s="115">
        <v>0</v>
      </c>
    </row>
    <row r="128" spans="1:31">
      <c r="A128" s="31" t="s">
        <v>265</v>
      </c>
      <c r="B128" s="31" t="str">
        <f>VLOOKUP(Table1[[#This Row],[Organism]],'GN and GP categories'!A:B,2,)</f>
        <v>Gram-negative</v>
      </c>
      <c r="C128" s="31" t="s">
        <v>522</v>
      </c>
      <c r="D128" s="31" t="s">
        <v>200</v>
      </c>
      <c r="E128" s="31" t="s">
        <v>371</v>
      </c>
      <c r="F128" s="31" t="s">
        <v>436</v>
      </c>
      <c r="G128" s="31" t="s">
        <v>377</v>
      </c>
      <c r="H128" s="31">
        <v>222</v>
      </c>
      <c r="I128" s="115" t="s">
        <v>438</v>
      </c>
      <c r="J128" s="115">
        <v>91</v>
      </c>
      <c r="K128" s="115">
        <v>55</v>
      </c>
      <c r="L128" s="115">
        <v>72</v>
      </c>
      <c r="M128" s="115">
        <v>87</v>
      </c>
      <c r="N128" s="115">
        <v>94</v>
      </c>
      <c r="O128" s="115">
        <v>68</v>
      </c>
      <c r="P128" s="115">
        <v>0</v>
      </c>
      <c r="Q128" s="115">
        <v>0</v>
      </c>
      <c r="R128" s="115">
        <v>0</v>
      </c>
      <c r="S128" s="115">
        <v>58</v>
      </c>
      <c r="T128" s="115" t="s">
        <v>438</v>
      </c>
      <c r="U128" s="115">
        <v>0</v>
      </c>
      <c r="V128" s="115">
        <v>86</v>
      </c>
      <c r="W128" s="115">
        <v>68</v>
      </c>
      <c r="X128" s="115">
        <v>0</v>
      </c>
      <c r="Y128" s="115">
        <v>100</v>
      </c>
      <c r="Z128" s="115">
        <v>68</v>
      </c>
      <c r="AA128" s="115">
        <v>0</v>
      </c>
      <c r="AB128" s="115">
        <v>88</v>
      </c>
      <c r="AC128" s="115">
        <v>81</v>
      </c>
      <c r="AD128" s="115">
        <v>86</v>
      </c>
      <c r="AE128" s="115">
        <v>0</v>
      </c>
    </row>
    <row r="129" spans="1:31">
      <c r="A129" s="31" t="s">
        <v>265</v>
      </c>
      <c r="B129" s="31" t="str">
        <f>VLOOKUP(Table1[[#This Row],[Organism]],'GN and GP categories'!A:B,2,)</f>
        <v>Gram-negative</v>
      </c>
      <c r="C129" s="31" t="s">
        <v>522</v>
      </c>
      <c r="D129" s="31" t="s">
        <v>200</v>
      </c>
      <c r="E129" s="31" t="s">
        <v>371</v>
      </c>
      <c r="F129" s="31" t="s">
        <v>436</v>
      </c>
      <c r="G129" s="31" t="s">
        <v>375</v>
      </c>
      <c r="H129" s="31">
        <v>334</v>
      </c>
      <c r="I129" s="115">
        <v>98</v>
      </c>
      <c r="J129" s="115">
        <v>85</v>
      </c>
      <c r="K129" s="115">
        <v>49</v>
      </c>
      <c r="L129" s="115">
        <v>66</v>
      </c>
      <c r="M129" s="115">
        <v>86</v>
      </c>
      <c r="N129" s="115">
        <v>88</v>
      </c>
      <c r="O129" s="115">
        <v>69</v>
      </c>
      <c r="P129" s="115">
        <v>0</v>
      </c>
      <c r="Q129" s="115">
        <v>0</v>
      </c>
      <c r="R129" s="115">
        <v>0</v>
      </c>
      <c r="S129" s="115">
        <v>60</v>
      </c>
      <c r="T129" s="115">
        <v>98</v>
      </c>
      <c r="U129" s="115">
        <v>0</v>
      </c>
      <c r="V129" s="115">
        <v>87</v>
      </c>
      <c r="W129" s="115">
        <v>69</v>
      </c>
      <c r="X129" s="115">
        <v>0</v>
      </c>
      <c r="Y129" s="115">
        <v>100</v>
      </c>
      <c r="Z129" s="115">
        <v>69</v>
      </c>
      <c r="AA129" s="115">
        <v>0</v>
      </c>
      <c r="AB129" s="115">
        <v>86</v>
      </c>
      <c r="AC129" s="115">
        <v>70</v>
      </c>
      <c r="AD129" s="115">
        <v>88</v>
      </c>
      <c r="AE129" s="115">
        <v>0</v>
      </c>
    </row>
    <row r="130" spans="1:31">
      <c r="A130" s="31" t="s">
        <v>265</v>
      </c>
      <c r="B130" s="31" t="str">
        <f>VLOOKUP(Table1[[#This Row],[Organism]],'GN and GP categories'!A:B,2,)</f>
        <v>Gram-negative</v>
      </c>
      <c r="C130" s="31" t="s">
        <v>522</v>
      </c>
      <c r="D130" s="31" t="s">
        <v>200</v>
      </c>
      <c r="E130" s="31" t="s">
        <v>371</v>
      </c>
      <c r="F130" s="31" t="s">
        <v>436</v>
      </c>
      <c r="G130" s="31" t="s">
        <v>374</v>
      </c>
      <c r="H130" s="31">
        <v>379</v>
      </c>
      <c r="I130" s="115">
        <v>97</v>
      </c>
      <c r="J130" s="115">
        <v>82</v>
      </c>
      <c r="K130" s="115">
        <v>51</v>
      </c>
      <c r="L130" s="115">
        <v>59</v>
      </c>
      <c r="M130" s="115">
        <v>86</v>
      </c>
      <c r="N130" s="115">
        <v>86</v>
      </c>
      <c r="O130" s="115">
        <v>69</v>
      </c>
      <c r="P130" s="115">
        <v>0</v>
      </c>
      <c r="Q130" s="115">
        <v>0</v>
      </c>
      <c r="R130" s="115">
        <v>0</v>
      </c>
      <c r="S130" s="115">
        <v>60</v>
      </c>
      <c r="T130" s="115" t="s">
        <v>440</v>
      </c>
      <c r="U130" s="115">
        <v>0</v>
      </c>
      <c r="V130" s="115">
        <v>92</v>
      </c>
      <c r="W130" s="115">
        <v>70</v>
      </c>
      <c r="X130" s="115">
        <v>0</v>
      </c>
      <c r="Y130" s="115">
        <v>100</v>
      </c>
      <c r="Z130" s="115">
        <v>71</v>
      </c>
      <c r="AA130" s="115">
        <v>0</v>
      </c>
      <c r="AB130" s="115">
        <v>84</v>
      </c>
      <c r="AC130" s="115">
        <v>77</v>
      </c>
      <c r="AD130" s="115">
        <v>92</v>
      </c>
      <c r="AE130" s="115">
        <v>0</v>
      </c>
    </row>
    <row r="131" spans="1:31">
      <c r="A131" s="31" t="s">
        <v>265</v>
      </c>
      <c r="B131" s="31" t="str">
        <f>VLOOKUP(Table1[[#This Row],[Organism]],'GN and GP categories'!A:B,2,)</f>
        <v>Gram-negative</v>
      </c>
      <c r="C131" s="31" t="s">
        <v>522</v>
      </c>
      <c r="D131" s="31" t="s">
        <v>200</v>
      </c>
      <c r="E131" s="31" t="s">
        <v>371</v>
      </c>
      <c r="F131" s="31" t="s">
        <v>436</v>
      </c>
      <c r="G131" s="31" t="s">
        <v>370</v>
      </c>
      <c r="H131" s="31">
        <v>422</v>
      </c>
      <c r="I131" s="115">
        <v>98</v>
      </c>
      <c r="J131" s="115">
        <v>81</v>
      </c>
      <c r="K131" s="115">
        <v>55</v>
      </c>
      <c r="L131" s="115">
        <v>59</v>
      </c>
      <c r="M131" s="115">
        <v>82</v>
      </c>
      <c r="N131" s="115">
        <v>82</v>
      </c>
      <c r="O131" s="115">
        <v>72</v>
      </c>
      <c r="P131" s="115">
        <v>0</v>
      </c>
      <c r="Q131" s="115">
        <v>0</v>
      </c>
      <c r="R131" s="115">
        <v>0</v>
      </c>
      <c r="S131" s="115">
        <v>59</v>
      </c>
      <c r="T131" s="115">
        <v>98</v>
      </c>
      <c r="U131" s="115">
        <v>0</v>
      </c>
      <c r="V131" s="115">
        <v>89</v>
      </c>
      <c r="W131" s="115">
        <v>75</v>
      </c>
      <c r="X131" s="115">
        <v>0</v>
      </c>
      <c r="Y131" s="115">
        <v>100</v>
      </c>
      <c r="Z131" s="115">
        <v>75</v>
      </c>
      <c r="AA131" s="115">
        <v>0</v>
      </c>
      <c r="AB131" s="115">
        <v>81</v>
      </c>
      <c r="AC131" s="115">
        <v>81</v>
      </c>
      <c r="AD131" s="115">
        <v>90</v>
      </c>
      <c r="AE131" s="115">
        <v>0</v>
      </c>
    </row>
    <row r="132" spans="1:31">
      <c r="A132" s="31" t="s">
        <v>265</v>
      </c>
      <c r="B132" s="31" t="str">
        <f>VLOOKUP(Table1[[#This Row],[Organism]],'GN and GP categories'!A:B,2,)</f>
        <v>Gram-negative</v>
      </c>
      <c r="C132" s="31" t="s">
        <v>522</v>
      </c>
      <c r="D132" s="31" t="s">
        <v>200</v>
      </c>
      <c r="E132" s="31" t="s">
        <v>371</v>
      </c>
      <c r="F132" s="31" t="s">
        <v>150</v>
      </c>
      <c r="G132" s="31" t="s">
        <v>397</v>
      </c>
      <c r="H132" s="31">
        <v>258</v>
      </c>
      <c r="I132" s="115">
        <v>96</v>
      </c>
      <c r="J132" s="115">
        <v>68</v>
      </c>
      <c r="K132" s="115">
        <v>46</v>
      </c>
      <c r="L132" s="115">
        <v>40</v>
      </c>
      <c r="M132" s="115">
        <v>78</v>
      </c>
      <c r="N132" s="115">
        <v>72</v>
      </c>
      <c r="O132" s="115">
        <v>56</v>
      </c>
      <c r="P132" s="115">
        <v>0</v>
      </c>
      <c r="Q132" s="115">
        <v>0</v>
      </c>
      <c r="R132" s="115">
        <v>0</v>
      </c>
      <c r="S132" s="115">
        <v>58</v>
      </c>
      <c r="T132" s="115">
        <v>97</v>
      </c>
      <c r="U132" s="115">
        <v>0</v>
      </c>
      <c r="V132" s="115">
        <v>84</v>
      </c>
      <c r="W132" s="115">
        <v>56</v>
      </c>
      <c r="X132" s="115">
        <v>0</v>
      </c>
      <c r="Y132" s="115" t="s">
        <v>440</v>
      </c>
      <c r="Z132" s="115">
        <v>56</v>
      </c>
      <c r="AA132" s="115">
        <v>0</v>
      </c>
      <c r="AB132" s="115">
        <v>71</v>
      </c>
      <c r="AC132" s="115">
        <v>68</v>
      </c>
      <c r="AD132" s="115">
        <v>72</v>
      </c>
      <c r="AE132" s="115">
        <v>0</v>
      </c>
    </row>
    <row r="133" spans="1:31">
      <c r="A133" s="31" t="s">
        <v>265</v>
      </c>
      <c r="B133" s="31" t="str">
        <f>VLOOKUP(Table1[[#This Row],[Organism]],'GN and GP categories'!A:B,2,)</f>
        <v>Gram-negative</v>
      </c>
      <c r="C133" s="31" t="s">
        <v>522</v>
      </c>
      <c r="D133" s="31" t="s">
        <v>200</v>
      </c>
      <c r="E133" s="31" t="s">
        <v>371</v>
      </c>
      <c r="F133" s="31" t="s">
        <v>150</v>
      </c>
      <c r="G133" s="31" t="s">
        <v>377</v>
      </c>
      <c r="H133" s="31">
        <v>253</v>
      </c>
      <c r="I133" s="115">
        <v>96</v>
      </c>
      <c r="J133" s="115">
        <v>66</v>
      </c>
      <c r="K133" s="115">
        <v>41</v>
      </c>
      <c r="L133" s="115">
        <v>39</v>
      </c>
      <c r="M133" s="115">
        <v>81</v>
      </c>
      <c r="N133" s="115">
        <v>74</v>
      </c>
      <c r="O133" s="115">
        <v>59</v>
      </c>
      <c r="P133" s="115">
        <v>0</v>
      </c>
      <c r="Q133" s="115">
        <v>0</v>
      </c>
      <c r="R133" s="115">
        <v>0</v>
      </c>
      <c r="S133" s="115">
        <v>58</v>
      </c>
      <c r="T133" s="115" t="s">
        <v>440</v>
      </c>
      <c r="U133" s="115">
        <v>0</v>
      </c>
      <c r="V133" s="115">
        <v>85</v>
      </c>
      <c r="W133" s="115">
        <v>59</v>
      </c>
      <c r="X133" s="115">
        <v>0</v>
      </c>
      <c r="Y133" s="115">
        <v>100</v>
      </c>
      <c r="Z133" s="115">
        <v>59</v>
      </c>
      <c r="AA133" s="115">
        <v>0</v>
      </c>
      <c r="AB133" s="115">
        <v>71</v>
      </c>
      <c r="AC133" s="115">
        <v>63</v>
      </c>
      <c r="AD133" s="115">
        <v>78</v>
      </c>
      <c r="AE133" s="115">
        <v>0</v>
      </c>
    </row>
    <row r="134" spans="1:31">
      <c r="A134" s="31" t="s">
        <v>265</v>
      </c>
      <c r="B134" s="31" t="str">
        <f>VLOOKUP(Table1[[#This Row],[Organism]],'GN and GP categories'!A:B,2,)</f>
        <v>Gram-negative</v>
      </c>
      <c r="C134" s="31" t="s">
        <v>522</v>
      </c>
      <c r="D134" s="31" t="s">
        <v>200</v>
      </c>
      <c r="E134" s="31" t="s">
        <v>371</v>
      </c>
      <c r="F134" s="31" t="s">
        <v>150</v>
      </c>
      <c r="G134" s="31" t="s">
        <v>375</v>
      </c>
      <c r="H134" s="31">
        <v>287</v>
      </c>
      <c r="I134" s="115">
        <v>97</v>
      </c>
      <c r="J134" s="115">
        <v>60</v>
      </c>
      <c r="K134" s="115">
        <v>39</v>
      </c>
      <c r="L134" s="115">
        <v>45</v>
      </c>
      <c r="M134" s="115">
        <v>69</v>
      </c>
      <c r="N134" s="115">
        <v>64</v>
      </c>
      <c r="O134" s="115">
        <v>54</v>
      </c>
      <c r="P134" s="115">
        <v>0</v>
      </c>
      <c r="Q134" s="115">
        <v>0</v>
      </c>
      <c r="R134" s="115">
        <v>0</v>
      </c>
      <c r="S134" s="115">
        <v>56</v>
      </c>
      <c r="T134" s="115">
        <v>98</v>
      </c>
      <c r="U134" s="115">
        <v>0</v>
      </c>
      <c r="V134" s="115">
        <v>82</v>
      </c>
      <c r="W134" s="115">
        <v>55</v>
      </c>
      <c r="X134" s="115">
        <v>0</v>
      </c>
      <c r="Y134" s="115" t="s">
        <v>440</v>
      </c>
      <c r="Z134" s="115">
        <v>55</v>
      </c>
      <c r="AA134" s="115">
        <v>0</v>
      </c>
      <c r="AB134" s="115">
        <v>63</v>
      </c>
      <c r="AC134" s="115">
        <v>62</v>
      </c>
      <c r="AD134" s="115">
        <v>72</v>
      </c>
      <c r="AE134" s="115">
        <v>0</v>
      </c>
    </row>
    <row r="135" spans="1:31">
      <c r="A135" s="31" t="s">
        <v>265</v>
      </c>
      <c r="B135" s="31" t="str">
        <f>VLOOKUP(Table1[[#This Row],[Organism]],'GN and GP categories'!A:B,2,)</f>
        <v>Gram-negative</v>
      </c>
      <c r="C135" s="31" t="s">
        <v>522</v>
      </c>
      <c r="D135" s="31" t="s">
        <v>200</v>
      </c>
      <c r="E135" s="31" t="s">
        <v>371</v>
      </c>
      <c r="F135" s="31" t="s">
        <v>150</v>
      </c>
      <c r="G135" s="31" t="s">
        <v>374</v>
      </c>
      <c r="H135" s="31">
        <v>323</v>
      </c>
      <c r="I135" s="115">
        <v>98</v>
      </c>
      <c r="J135" s="115">
        <v>62</v>
      </c>
      <c r="K135" s="115">
        <v>43</v>
      </c>
      <c r="L135" s="115">
        <v>52</v>
      </c>
      <c r="M135" s="115">
        <v>75</v>
      </c>
      <c r="N135" s="115">
        <v>71</v>
      </c>
      <c r="O135" s="115">
        <v>54</v>
      </c>
      <c r="P135" s="115">
        <v>0</v>
      </c>
      <c r="Q135" s="115">
        <v>0</v>
      </c>
      <c r="R135" s="115">
        <v>0</v>
      </c>
      <c r="S135" s="115">
        <v>57</v>
      </c>
      <c r="T135" s="115">
        <v>98</v>
      </c>
      <c r="U135" s="115">
        <v>0</v>
      </c>
      <c r="V135" s="115">
        <v>85</v>
      </c>
      <c r="W135" s="115">
        <v>58</v>
      </c>
      <c r="X135" s="115">
        <v>0</v>
      </c>
      <c r="Y135" s="115">
        <v>100</v>
      </c>
      <c r="Z135" s="115">
        <v>57</v>
      </c>
      <c r="AA135" s="115">
        <v>0</v>
      </c>
      <c r="AB135" s="115">
        <v>70</v>
      </c>
      <c r="AC135" s="115">
        <v>67</v>
      </c>
      <c r="AD135" s="115">
        <v>79</v>
      </c>
      <c r="AE135" s="115">
        <v>0</v>
      </c>
    </row>
    <row r="136" spans="1:31">
      <c r="A136" s="31" t="s">
        <v>265</v>
      </c>
      <c r="B136" s="31" t="str">
        <f>VLOOKUP(Table1[[#This Row],[Organism]],'GN and GP categories'!A:B,2,)</f>
        <v>Gram-negative</v>
      </c>
      <c r="C136" s="31" t="s">
        <v>522</v>
      </c>
      <c r="D136" s="31" t="s">
        <v>200</v>
      </c>
      <c r="E136" s="31" t="s">
        <v>371</v>
      </c>
      <c r="F136" s="31" t="s">
        <v>150</v>
      </c>
      <c r="G136" s="31" t="s">
        <v>370</v>
      </c>
      <c r="H136" s="31">
        <v>288</v>
      </c>
      <c r="I136" s="115" t="s">
        <v>440</v>
      </c>
      <c r="J136" s="115">
        <v>65</v>
      </c>
      <c r="K136" s="115">
        <v>44</v>
      </c>
      <c r="L136" s="115">
        <v>60</v>
      </c>
      <c r="M136" s="115">
        <v>80</v>
      </c>
      <c r="N136" s="115">
        <v>76</v>
      </c>
      <c r="O136" s="115">
        <v>50</v>
      </c>
      <c r="P136" s="115">
        <v>0</v>
      </c>
      <c r="Q136" s="115">
        <v>0</v>
      </c>
      <c r="R136" s="115">
        <v>0</v>
      </c>
      <c r="S136" s="115">
        <v>58</v>
      </c>
      <c r="T136" s="115">
        <v>97</v>
      </c>
      <c r="U136" s="115">
        <v>0</v>
      </c>
      <c r="V136" s="115">
        <v>88</v>
      </c>
      <c r="W136" s="115">
        <v>57</v>
      </c>
      <c r="X136" s="115">
        <v>0</v>
      </c>
      <c r="Y136" s="115" t="s">
        <v>440</v>
      </c>
      <c r="Z136" s="115">
        <v>56</v>
      </c>
      <c r="AA136" s="115">
        <v>0</v>
      </c>
      <c r="AB136" s="115">
        <v>74</v>
      </c>
      <c r="AC136" s="115">
        <v>65</v>
      </c>
      <c r="AD136" s="115">
        <v>79</v>
      </c>
      <c r="AE136" s="115">
        <v>0</v>
      </c>
    </row>
    <row r="137" spans="1:31">
      <c r="A137" s="31" t="s">
        <v>265</v>
      </c>
      <c r="B137" s="31" t="str">
        <f>VLOOKUP(Table1[[#This Row],[Organism]],'GN and GP categories'!A:B,2,)</f>
        <v>Gram-negative</v>
      </c>
      <c r="C137" s="31" t="s">
        <v>522</v>
      </c>
      <c r="D137" s="31" t="s">
        <v>200</v>
      </c>
      <c r="E137" s="31" t="s">
        <v>371</v>
      </c>
      <c r="F137" s="31" t="s">
        <v>435</v>
      </c>
      <c r="G137" s="31" t="s">
        <v>397</v>
      </c>
      <c r="H137" s="31">
        <v>269</v>
      </c>
      <c r="I137" s="115">
        <v>97</v>
      </c>
      <c r="J137" s="115">
        <v>76</v>
      </c>
      <c r="K137" s="115">
        <v>42</v>
      </c>
      <c r="L137" s="115">
        <v>58</v>
      </c>
      <c r="M137" s="115">
        <v>81</v>
      </c>
      <c r="N137" s="115">
        <v>85</v>
      </c>
      <c r="O137" s="115">
        <v>60</v>
      </c>
      <c r="P137" s="115">
        <v>0</v>
      </c>
      <c r="Q137" s="115">
        <v>0</v>
      </c>
      <c r="R137" s="115">
        <v>0</v>
      </c>
      <c r="S137" s="115">
        <v>61</v>
      </c>
      <c r="T137" s="115" t="s">
        <v>440</v>
      </c>
      <c r="U137" s="115">
        <v>0</v>
      </c>
      <c r="V137" s="115">
        <v>88</v>
      </c>
      <c r="W137" s="115">
        <v>61</v>
      </c>
      <c r="X137" s="115">
        <v>0</v>
      </c>
      <c r="Y137" s="115" t="s">
        <v>440</v>
      </c>
      <c r="Z137" s="115">
        <v>63</v>
      </c>
      <c r="AA137" s="115">
        <v>0</v>
      </c>
      <c r="AB137" s="115">
        <v>82</v>
      </c>
      <c r="AC137" s="115">
        <v>66</v>
      </c>
      <c r="AD137" s="115">
        <v>86</v>
      </c>
      <c r="AE137" s="115">
        <v>0</v>
      </c>
    </row>
    <row r="138" spans="1:31">
      <c r="A138" s="31" t="s">
        <v>265</v>
      </c>
      <c r="B138" s="31" t="str">
        <f>VLOOKUP(Table1[[#This Row],[Organism]],'GN and GP categories'!A:B,2,)</f>
        <v>Gram-negative</v>
      </c>
      <c r="C138" s="31" t="s">
        <v>522</v>
      </c>
      <c r="D138" s="31" t="s">
        <v>200</v>
      </c>
      <c r="E138" s="31" t="s">
        <v>371</v>
      </c>
      <c r="F138" s="31" t="s">
        <v>435</v>
      </c>
      <c r="G138" s="31" t="s">
        <v>377</v>
      </c>
      <c r="H138" s="31">
        <v>268</v>
      </c>
      <c r="I138" s="115" t="s">
        <v>440</v>
      </c>
      <c r="J138" s="115">
        <v>76</v>
      </c>
      <c r="K138" s="115">
        <v>47</v>
      </c>
      <c r="L138" s="115">
        <v>53</v>
      </c>
      <c r="M138" s="115">
        <v>84</v>
      </c>
      <c r="N138" s="115">
        <v>83</v>
      </c>
      <c r="O138" s="115">
        <v>68</v>
      </c>
      <c r="P138" s="115">
        <v>0</v>
      </c>
      <c r="Q138" s="115">
        <v>0</v>
      </c>
      <c r="R138" s="115">
        <v>0</v>
      </c>
      <c r="S138" s="115">
        <v>58</v>
      </c>
      <c r="T138" s="115" t="s">
        <v>440</v>
      </c>
      <c r="U138" s="115">
        <v>0</v>
      </c>
      <c r="V138" s="115">
        <v>87</v>
      </c>
      <c r="W138" s="115">
        <v>68</v>
      </c>
      <c r="X138" s="115">
        <v>0</v>
      </c>
      <c r="Y138" s="115">
        <v>100</v>
      </c>
      <c r="Z138" s="115">
        <v>68</v>
      </c>
      <c r="AA138" s="115">
        <v>0</v>
      </c>
      <c r="AB138" s="115">
        <v>77</v>
      </c>
      <c r="AC138" s="115">
        <v>70</v>
      </c>
      <c r="AD138" s="115">
        <v>88</v>
      </c>
      <c r="AE138" s="115">
        <v>0</v>
      </c>
    </row>
    <row r="139" spans="1:31">
      <c r="A139" s="31" t="s">
        <v>265</v>
      </c>
      <c r="B139" s="31" t="str">
        <f>VLOOKUP(Table1[[#This Row],[Organism]],'GN and GP categories'!A:B,2,)</f>
        <v>Gram-negative</v>
      </c>
      <c r="C139" s="31" t="s">
        <v>522</v>
      </c>
      <c r="D139" s="31" t="s">
        <v>200</v>
      </c>
      <c r="E139" s="31" t="s">
        <v>371</v>
      </c>
      <c r="F139" s="31" t="s">
        <v>435</v>
      </c>
      <c r="G139" s="31" t="s">
        <v>375</v>
      </c>
      <c r="H139" s="31">
        <v>368</v>
      </c>
      <c r="I139" s="115">
        <v>98</v>
      </c>
      <c r="J139" s="115">
        <v>76</v>
      </c>
      <c r="K139" s="115">
        <v>47</v>
      </c>
      <c r="L139" s="115">
        <v>52</v>
      </c>
      <c r="M139" s="115">
        <v>84</v>
      </c>
      <c r="N139" s="115">
        <v>81</v>
      </c>
      <c r="O139" s="115">
        <v>66</v>
      </c>
      <c r="P139" s="115">
        <v>0</v>
      </c>
      <c r="Q139" s="115">
        <v>0</v>
      </c>
      <c r="R139" s="115">
        <v>0</v>
      </c>
      <c r="S139" s="115">
        <v>59</v>
      </c>
      <c r="T139" s="115" t="s">
        <v>440</v>
      </c>
      <c r="U139" s="115">
        <v>0</v>
      </c>
      <c r="V139" s="115">
        <v>86</v>
      </c>
      <c r="W139" s="115">
        <v>68</v>
      </c>
      <c r="X139" s="115">
        <v>0</v>
      </c>
      <c r="Y139" s="115">
        <v>100</v>
      </c>
      <c r="Z139" s="115">
        <v>67</v>
      </c>
      <c r="AA139" s="115">
        <v>0</v>
      </c>
      <c r="AB139" s="115">
        <v>78</v>
      </c>
      <c r="AC139" s="115">
        <v>70</v>
      </c>
      <c r="AD139" s="115">
        <v>85</v>
      </c>
      <c r="AE139" s="115">
        <v>0</v>
      </c>
    </row>
    <row r="140" spans="1:31">
      <c r="A140" s="31" t="s">
        <v>265</v>
      </c>
      <c r="B140" s="31" t="str">
        <f>VLOOKUP(Table1[[#This Row],[Organism]],'GN and GP categories'!A:B,2,)</f>
        <v>Gram-negative</v>
      </c>
      <c r="C140" s="31" t="s">
        <v>522</v>
      </c>
      <c r="D140" s="31" t="s">
        <v>200</v>
      </c>
      <c r="E140" s="31" t="s">
        <v>371</v>
      </c>
      <c r="F140" s="31" t="s">
        <v>435</v>
      </c>
      <c r="G140" s="31" t="s">
        <v>374</v>
      </c>
      <c r="H140" s="31">
        <v>383</v>
      </c>
      <c r="I140" s="115">
        <v>96</v>
      </c>
      <c r="J140" s="115">
        <v>79</v>
      </c>
      <c r="K140" s="115">
        <v>48</v>
      </c>
      <c r="L140" s="115">
        <v>53</v>
      </c>
      <c r="M140" s="115">
        <v>84</v>
      </c>
      <c r="N140" s="115">
        <v>83</v>
      </c>
      <c r="O140" s="115">
        <v>66</v>
      </c>
      <c r="P140" s="115">
        <v>0</v>
      </c>
      <c r="Q140" s="115">
        <v>0</v>
      </c>
      <c r="R140" s="115">
        <v>0</v>
      </c>
      <c r="S140" s="115">
        <v>57</v>
      </c>
      <c r="T140" s="115" t="s">
        <v>440</v>
      </c>
      <c r="U140" s="115">
        <v>0</v>
      </c>
      <c r="V140" s="115">
        <v>87</v>
      </c>
      <c r="W140" s="115">
        <v>67</v>
      </c>
      <c r="X140" s="115">
        <v>0</v>
      </c>
      <c r="Y140" s="115" t="s">
        <v>440</v>
      </c>
      <c r="Z140" s="115">
        <v>68</v>
      </c>
      <c r="AA140" s="115" t="s">
        <v>490</v>
      </c>
      <c r="AB140" s="115">
        <v>77</v>
      </c>
      <c r="AC140" s="115">
        <v>70</v>
      </c>
      <c r="AD140" s="115">
        <v>85</v>
      </c>
      <c r="AE140" s="115">
        <v>0</v>
      </c>
    </row>
    <row r="141" spans="1:31">
      <c r="A141" s="31" t="s">
        <v>265</v>
      </c>
      <c r="B141" s="31" t="str">
        <f>VLOOKUP(Table1[[#This Row],[Organism]],'GN and GP categories'!A:B,2,)</f>
        <v>Gram-negative</v>
      </c>
      <c r="C141" s="31" t="s">
        <v>522</v>
      </c>
      <c r="D141" s="31" t="s">
        <v>200</v>
      </c>
      <c r="E141" s="31" t="s">
        <v>371</v>
      </c>
      <c r="F141" s="31" t="s">
        <v>435</v>
      </c>
      <c r="G141" s="31" t="s">
        <v>370</v>
      </c>
      <c r="H141" s="31">
        <v>368</v>
      </c>
      <c r="I141" s="115">
        <v>98</v>
      </c>
      <c r="J141" s="115">
        <v>79</v>
      </c>
      <c r="K141" s="115">
        <v>52</v>
      </c>
      <c r="L141" s="115">
        <v>57</v>
      </c>
      <c r="M141" s="115">
        <v>83</v>
      </c>
      <c r="N141" s="115">
        <v>83</v>
      </c>
      <c r="O141" s="115">
        <v>65</v>
      </c>
      <c r="P141" s="115">
        <v>0</v>
      </c>
      <c r="Q141" s="115">
        <v>0</v>
      </c>
      <c r="R141" s="115">
        <v>0</v>
      </c>
      <c r="S141" s="115">
        <v>54</v>
      </c>
      <c r="T141" s="115" t="s">
        <v>440</v>
      </c>
      <c r="U141" s="115">
        <v>0</v>
      </c>
      <c r="V141" s="115">
        <v>91</v>
      </c>
      <c r="W141" s="115">
        <v>67</v>
      </c>
      <c r="X141" s="115">
        <v>0</v>
      </c>
      <c r="Y141" s="115">
        <v>100</v>
      </c>
      <c r="Z141" s="115">
        <v>67</v>
      </c>
      <c r="AA141" s="115">
        <v>0</v>
      </c>
      <c r="AB141" s="115">
        <v>78</v>
      </c>
      <c r="AC141" s="115">
        <v>73</v>
      </c>
      <c r="AD141" s="115">
        <v>90</v>
      </c>
      <c r="AE141" s="115">
        <v>0</v>
      </c>
    </row>
    <row r="142" spans="1:31">
      <c r="A142" s="31" t="s">
        <v>265</v>
      </c>
      <c r="B142" s="31" t="str">
        <f>VLOOKUP(Table1[[#This Row],[Organism]],'GN and GP categories'!A:B,2,)</f>
        <v>Gram-negative</v>
      </c>
      <c r="C142" s="31" t="s">
        <v>522</v>
      </c>
      <c r="D142" s="31" t="s">
        <v>200</v>
      </c>
      <c r="E142" s="31" t="s">
        <v>371</v>
      </c>
      <c r="F142" s="31" t="s">
        <v>2</v>
      </c>
      <c r="G142" s="31" t="s">
        <v>397</v>
      </c>
      <c r="H142" s="31">
        <v>285</v>
      </c>
      <c r="I142" s="115">
        <v>96</v>
      </c>
      <c r="J142" s="115">
        <v>73</v>
      </c>
      <c r="K142" s="115">
        <v>39</v>
      </c>
      <c r="L142" s="115">
        <v>56</v>
      </c>
      <c r="M142" s="115">
        <v>79</v>
      </c>
      <c r="N142" s="115">
        <v>82</v>
      </c>
      <c r="O142" s="115">
        <v>67</v>
      </c>
      <c r="P142" s="115">
        <v>0</v>
      </c>
      <c r="Q142" s="115">
        <v>0</v>
      </c>
      <c r="R142" s="115">
        <v>0</v>
      </c>
      <c r="S142" s="115">
        <v>62</v>
      </c>
      <c r="T142" s="115">
        <v>98</v>
      </c>
      <c r="U142" s="115">
        <v>0</v>
      </c>
      <c r="V142" s="115">
        <v>90</v>
      </c>
      <c r="W142" s="115">
        <v>68</v>
      </c>
      <c r="X142" s="115">
        <v>0</v>
      </c>
      <c r="Y142" s="115">
        <v>100</v>
      </c>
      <c r="Z142" s="115">
        <v>69</v>
      </c>
      <c r="AA142" s="115">
        <v>0</v>
      </c>
      <c r="AB142" s="115">
        <v>77</v>
      </c>
      <c r="AC142" s="115">
        <v>72</v>
      </c>
      <c r="AD142" s="115">
        <v>86</v>
      </c>
      <c r="AE142" s="115">
        <v>0</v>
      </c>
    </row>
    <row r="143" spans="1:31">
      <c r="A143" s="31" t="s">
        <v>265</v>
      </c>
      <c r="B143" s="31" t="str">
        <f>VLOOKUP(Table1[[#This Row],[Organism]],'GN and GP categories'!A:B,2,)</f>
        <v>Gram-negative</v>
      </c>
      <c r="C143" s="31" t="s">
        <v>522</v>
      </c>
      <c r="D143" s="31" t="s">
        <v>200</v>
      </c>
      <c r="E143" s="31" t="s">
        <v>371</v>
      </c>
      <c r="F143" s="31" t="s">
        <v>2</v>
      </c>
      <c r="G143" s="31" t="s">
        <v>377</v>
      </c>
      <c r="H143" s="31">
        <v>275</v>
      </c>
      <c r="I143" s="115">
        <v>97</v>
      </c>
      <c r="J143" s="115">
        <v>76</v>
      </c>
      <c r="K143" s="115">
        <v>39</v>
      </c>
      <c r="L143" s="115">
        <v>64</v>
      </c>
      <c r="M143" s="115">
        <v>85</v>
      </c>
      <c r="N143" s="115">
        <v>88</v>
      </c>
      <c r="O143" s="115">
        <v>64</v>
      </c>
      <c r="P143" s="115">
        <v>0</v>
      </c>
      <c r="Q143" s="115">
        <v>0</v>
      </c>
      <c r="R143" s="115">
        <v>0</v>
      </c>
      <c r="S143" s="115">
        <v>65</v>
      </c>
      <c r="T143" s="115" t="s">
        <v>440</v>
      </c>
      <c r="U143" s="115">
        <v>0</v>
      </c>
      <c r="V143" s="115">
        <v>91</v>
      </c>
      <c r="W143" s="115">
        <v>67</v>
      </c>
      <c r="X143" s="115">
        <v>0</v>
      </c>
      <c r="Y143" s="115" t="s">
        <v>440</v>
      </c>
      <c r="Z143" s="115">
        <v>67</v>
      </c>
      <c r="AA143" s="115">
        <v>0</v>
      </c>
      <c r="AB143" s="115">
        <v>85</v>
      </c>
      <c r="AC143" s="115">
        <v>72</v>
      </c>
      <c r="AD143" s="115">
        <v>92</v>
      </c>
      <c r="AE143" s="115">
        <v>0</v>
      </c>
    </row>
    <row r="144" spans="1:31">
      <c r="A144" s="31" t="s">
        <v>265</v>
      </c>
      <c r="B144" s="31" t="str">
        <f>VLOOKUP(Table1[[#This Row],[Organism]],'GN and GP categories'!A:B,2,)</f>
        <v>Gram-negative</v>
      </c>
      <c r="C144" s="31" t="s">
        <v>522</v>
      </c>
      <c r="D144" s="31" t="s">
        <v>200</v>
      </c>
      <c r="E144" s="31" t="s">
        <v>371</v>
      </c>
      <c r="F144" s="31" t="s">
        <v>2</v>
      </c>
      <c r="G144" s="31" t="s">
        <v>375</v>
      </c>
      <c r="H144" s="31">
        <v>292</v>
      </c>
      <c r="I144" s="115" t="s">
        <v>440</v>
      </c>
      <c r="J144" s="115">
        <v>77</v>
      </c>
      <c r="K144" s="115">
        <v>45</v>
      </c>
      <c r="L144" s="115">
        <v>63</v>
      </c>
      <c r="M144" s="115">
        <v>88</v>
      </c>
      <c r="N144" s="115">
        <v>87</v>
      </c>
      <c r="O144" s="115">
        <v>73</v>
      </c>
      <c r="P144" s="115">
        <v>0</v>
      </c>
      <c r="Q144" s="115">
        <v>0</v>
      </c>
      <c r="R144" s="115">
        <v>0</v>
      </c>
      <c r="S144" s="115">
        <v>65</v>
      </c>
      <c r="T144" s="115" t="s">
        <v>440</v>
      </c>
      <c r="U144" s="115">
        <v>0</v>
      </c>
      <c r="V144" s="115">
        <v>90</v>
      </c>
      <c r="W144" s="115">
        <v>74</v>
      </c>
      <c r="X144" s="115">
        <v>0</v>
      </c>
      <c r="Y144" s="115" t="s">
        <v>440</v>
      </c>
      <c r="Z144" s="115">
        <v>76</v>
      </c>
      <c r="AA144" s="115">
        <v>0</v>
      </c>
      <c r="AB144" s="115">
        <v>85</v>
      </c>
      <c r="AC144" s="115">
        <v>75</v>
      </c>
      <c r="AD144" s="115">
        <v>90</v>
      </c>
      <c r="AE144" s="115">
        <v>0</v>
      </c>
    </row>
    <row r="145" spans="1:31">
      <c r="A145" s="31" t="s">
        <v>265</v>
      </c>
      <c r="B145" s="31" t="str">
        <f>VLOOKUP(Table1[[#This Row],[Organism]],'GN and GP categories'!A:B,2,)</f>
        <v>Gram-negative</v>
      </c>
      <c r="C145" s="31" t="s">
        <v>522</v>
      </c>
      <c r="D145" s="31" t="s">
        <v>200</v>
      </c>
      <c r="E145" s="31" t="s">
        <v>371</v>
      </c>
      <c r="F145" s="31" t="s">
        <v>2</v>
      </c>
      <c r="G145" s="31" t="s">
        <v>374</v>
      </c>
      <c r="H145" s="31">
        <v>273</v>
      </c>
      <c r="I145" s="115">
        <v>96</v>
      </c>
      <c r="J145" s="115">
        <v>68</v>
      </c>
      <c r="K145" s="115">
        <v>42</v>
      </c>
      <c r="L145" s="115">
        <v>56</v>
      </c>
      <c r="M145" s="115">
        <v>82</v>
      </c>
      <c r="N145" s="115">
        <v>84</v>
      </c>
      <c r="O145" s="115">
        <v>63</v>
      </c>
      <c r="P145" s="115">
        <v>0</v>
      </c>
      <c r="Q145" s="115">
        <v>0</v>
      </c>
      <c r="R145" s="115">
        <v>0</v>
      </c>
      <c r="S145" s="115">
        <v>59</v>
      </c>
      <c r="T145" s="115">
        <v>97</v>
      </c>
      <c r="U145" s="115">
        <v>0</v>
      </c>
      <c r="V145" s="115">
        <v>90</v>
      </c>
      <c r="W145" s="115">
        <v>66</v>
      </c>
      <c r="X145" s="115">
        <v>0</v>
      </c>
      <c r="Y145" s="115">
        <v>100</v>
      </c>
      <c r="Z145" s="115">
        <v>67</v>
      </c>
      <c r="AA145" s="115">
        <v>0</v>
      </c>
      <c r="AB145" s="115">
        <v>79</v>
      </c>
      <c r="AC145" s="115">
        <v>75</v>
      </c>
      <c r="AD145" s="115">
        <v>88</v>
      </c>
      <c r="AE145" s="115">
        <v>0</v>
      </c>
    </row>
    <row r="146" spans="1:31">
      <c r="A146" s="31" t="s">
        <v>265</v>
      </c>
      <c r="B146" s="31" t="str">
        <f>VLOOKUP(Table1[[#This Row],[Organism]],'GN and GP categories'!A:B,2,)</f>
        <v>Gram-negative</v>
      </c>
      <c r="C146" s="31" t="s">
        <v>522</v>
      </c>
      <c r="D146" s="31" t="s">
        <v>200</v>
      </c>
      <c r="E146" s="31" t="s">
        <v>371</v>
      </c>
      <c r="F146" s="31" t="s">
        <v>2</v>
      </c>
      <c r="G146" s="31" t="s">
        <v>370</v>
      </c>
      <c r="H146" s="31">
        <v>360</v>
      </c>
      <c r="I146" s="115">
        <v>98</v>
      </c>
      <c r="J146" s="115">
        <v>74</v>
      </c>
      <c r="K146" s="115">
        <v>46</v>
      </c>
      <c r="L146" s="115">
        <v>65</v>
      </c>
      <c r="M146" s="115">
        <v>79</v>
      </c>
      <c r="N146" s="115">
        <v>88</v>
      </c>
      <c r="O146" s="115">
        <v>60</v>
      </c>
      <c r="P146" s="115">
        <v>0</v>
      </c>
      <c r="Q146" s="115">
        <v>0</v>
      </c>
      <c r="R146" s="115">
        <v>0</v>
      </c>
      <c r="S146" s="115">
        <v>64</v>
      </c>
      <c r="T146" s="115">
        <v>98</v>
      </c>
      <c r="U146" s="115">
        <v>0</v>
      </c>
      <c r="V146" s="115">
        <v>93</v>
      </c>
      <c r="W146" s="115">
        <v>62</v>
      </c>
      <c r="X146" s="115">
        <v>0</v>
      </c>
      <c r="Y146" s="115">
        <v>100</v>
      </c>
      <c r="Z146" s="115">
        <v>63</v>
      </c>
      <c r="AA146" s="115">
        <v>0</v>
      </c>
      <c r="AB146" s="115">
        <v>85</v>
      </c>
      <c r="AC146" s="115">
        <v>70</v>
      </c>
      <c r="AD146" s="115">
        <v>91</v>
      </c>
      <c r="AE146" s="115">
        <v>0</v>
      </c>
    </row>
    <row r="147" spans="1:31">
      <c r="A147" s="31" t="s">
        <v>265</v>
      </c>
      <c r="B147" s="31" t="str">
        <f>VLOOKUP(Table1[[#This Row],[Organism]],'GN and GP categories'!A:B,2,)</f>
        <v>Gram-negative</v>
      </c>
      <c r="C147" s="31" t="s">
        <v>522</v>
      </c>
      <c r="D147" s="31" t="s">
        <v>200</v>
      </c>
      <c r="E147" s="31" t="s">
        <v>371</v>
      </c>
      <c r="F147" s="31" t="s">
        <v>49</v>
      </c>
      <c r="G147" s="31" t="s">
        <v>397</v>
      </c>
      <c r="H147" s="31">
        <v>260</v>
      </c>
      <c r="I147" s="115">
        <v>97</v>
      </c>
      <c r="J147" s="115">
        <v>75</v>
      </c>
      <c r="K147" s="115">
        <v>41</v>
      </c>
      <c r="L147" s="115">
        <v>57</v>
      </c>
      <c r="M147" s="115">
        <v>75</v>
      </c>
      <c r="N147" s="115">
        <v>85</v>
      </c>
      <c r="O147" s="115">
        <v>61</v>
      </c>
      <c r="P147" s="115">
        <v>0</v>
      </c>
      <c r="Q147" s="115">
        <v>0</v>
      </c>
      <c r="R147" s="115">
        <v>0</v>
      </c>
      <c r="S147" s="115">
        <v>62</v>
      </c>
      <c r="T147" s="115" t="s">
        <v>440</v>
      </c>
      <c r="U147" s="115">
        <v>0</v>
      </c>
      <c r="V147" s="115">
        <v>92</v>
      </c>
      <c r="W147" s="115">
        <v>65</v>
      </c>
      <c r="X147" s="115">
        <v>0</v>
      </c>
      <c r="Y147" s="115">
        <v>100</v>
      </c>
      <c r="Z147" s="115">
        <v>68</v>
      </c>
      <c r="AA147" s="115">
        <v>0</v>
      </c>
      <c r="AB147" s="115">
        <v>87</v>
      </c>
      <c r="AC147" s="115">
        <v>73</v>
      </c>
      <c r="AD147" s="115">
        <v>90</v>
      </c>
      <c r="AE147" s="115">
        <v>0</v>
      </c>
    </row>
    <row r="148" spans="1:31">
      <c r="A148" s="31" t="s">
        <v>265</v>
      </c>
      <c r="B148" s="31" t="str">
        <f>VLOOKUP(Table1[[#This Row],[Organism]],'GN and GP categories'!A:B,2,)</f>
        <v>Gram-negative</v>
      </c>
      <c r="C148" s="31" t="s">
        <v>522</v>
      </c>
      <c r="D148" s="31" t="s">
        <v>200</v>
      </c>
      <c r="E148" s="31" t="s">
        <v>371</v>
      </c>
      <c r="F148" s="31" t="s">
        <v>49</v>
      </c>
      <c r="G148" s="31" t="s">
        <v>377</v>
      </c>
      <c r="H148" s="31">
        <v>329</v>
      </c>
      <c r="I148" s="115">
        <v>98</v>
      </c>
      <c r="J148" s="115">
        <v>72</v>
      </c>
      <c r="K148" s="115">
        <v>47</v>
      </c>
      <c r="L148" s="115">
        <v>61</v>
      </c>
      <c r="M148" s="115">
        <v>74</v>
      </c>
      <c r="N148" s="115">
        <v>82</v>
      </c>
      <c r="O148" s="115">
        <v>62</v>
      </c>
      <c r="P148" s="115">
        <v>0</v>
      </c>
      <c r="Q148" s="115">
        <v>0</v>
      </c>
      <c r="R148" s="115">
        <v>0</v>
      </c>
      <c r="S148" s="115">
        <v>60</v>
      </c>
      <c r="T148" s="115" t="s">
        <v>440</v>
      </c>
      <c r="U148" s="115">
        <v>0</v>
      </c>
      <c r="V148" s="115">
        <v>91</v>
      </c>
      <c r="W148" s="115">
        <v>66</v>
      </c>
      <c r="X148" s="115">
        <v>0</v>
      </c>
      <c r="Y148" s="115">
        <v>100</v>
      </c>
      <c r="Z148" s="115">
        <v>66</v>
      </c>
      <c r="AA148" s="115">
        <v>0</v>
      </c>
      <c r="AB148" s="115">
        <v>81</v>
      </c>
      <c r="AC148" s="115">
        <v>69</v>
      </c>
      <c r="AD148" s="115">
        <v>89</v>
      </c>
      <c r="AE148" s="115">
        <v>0</v>
      </c>
    </row>
    <row r="149" spans="1:31">
      <c r="A149" s="31" t="s">
        <v>265</v>
      </c>
      <c r="B149" s="31" t="str">
        <f>VLOOKUP(Table1[[#This Row],[Organism]],'GN and GP categories'!A:B,2,)</f>
        <v>Gram-negative</v>
      </c>
      <c r="C149" s="31" t="s">
        <v>522</v>
      </c>
      <c r="D149" s="31" t="s">
        <v>200</v>
      </c>
      <c r="E149" s="31" t="s">
        <v>371</v>
      </c>
      <c r="F149" s="31" t="s">
        <v>49</v>
      </c>
      <c r="G149" s="31" t="s">
        <v>375</v>
      </c>
      <c r="H149" s="31">
        <v>450</v>
      </c>
      <c r="I149" s="115">
        <v>97</v>
      </c>
      <c r="J149" s="115">
        <v>76</v>
      </c>
      <c r="K149" s="115">
        <v>46</v>
      </c>
      <c r="L149" s="115">
        <v>59</v>
      </c>
      <c r="M149" s="115">
        <v>79</v>
      </c>
      <c r="N149" s="115">
        <v>82</v>
      </c>
      <c r="O149" s="115">
        <v>66</v>
      </c>
      <c r="P149" s="115">
        <v>0</v>
      </c>
      <c r="Q149" s="115">
        <v>0</v>
      </c>
      <c r="R149" s="115">
        <v>0</v>
      </c>
      <c r="S149" s="115">
        <v>62</v>
      </c>
      <c r="T149" s="115" t="s">
        <v>437</v>
      </c>
      <c r="U149" s="115">
        <v>0</v>
      </c>
      <c r="V149" s="115">
        <v>88</v>
      </c>
      <c r="W149" s="115">
        <v>68</v>
      </c>
      <c r="X149" s="115">
        <v>0</v>
      </c>
      <c r="Y149" s="115">
        <v>100</v>
      </c>
      <c r="Z149" s="115">
        <v>69</v>
      </c>
      <c r="AA149" s="115">
        <v>0</v>
      </c>
      <c r="AB149" s="115">
        <v>80</v>
      </c>
      <c r="AC149" s="115">
        <v>74</v>
      </c>
      <c r="AD149" s="115">
        <v>87</v>
      </c>
      <c r="AE149" s="115">
        <v>0</v>
      </c>
    </row>
    <row r="150" spans="1:31">
      <c r="A150" s="31" t="s">
        <v>265</v>
      </c>
      <c r="B150" s="31" t="str">
        <f>VLOOKUP(Table1[[#This Row],[Organism]],'GN and GP categories'!A:B,2,)</f>
        <v>Gram-negative</v>
      </c>
      <c r="C150" s="31" t="s">
        <v>522</v>
      </c>
      <c r="D150" s="31" t="s">
        <v>200</v>
      </c>
      <c r="E150" s="31" t="s">
        <v>371</v>
      </c>
      <c r="F150" s="31" t="s">
        <v>49</v>
      </c>
      <c r="G150" s="31" t="s">
        <v>374</v>
      </c>
      <c r="H150" s="31">
        <v>512</v>
      </c>
      <c r="I150" s="115">
        <v>97</v>
      </c>
      <c r="J150" s="115">
        <v>71</v>
      </c>
      <c r="K150" s="115">
        <v>45</v>
      </c>
      <c r="L150" s="115">
        <v>53</v>
      </c>
      <c r="M150" s="115">
        <v>76</v>
      </c>
      <c r="N150" s="115">
        <v>78</v>
      </c>
      <c r="O150" s="115">
        <v>63</v>
      </c>
      <c r="P150" s="115">
        <v>0</v>
      </c>
      <c r="Q150" s="115">
        <v>0</v>
      </c>
      <c r="R150" s="115">
        <v>0</v>
      </c>
      <c r="S150" s="115">
        <v>62</v>
      </c>
      <c r="T150" s="115" t="s">
        <v>437</v>
      </c>
      <c r="U150" s="115">
        <v>0</v>
      </c>
      <c r="V150" s="115">
        <v>90</v>
      </c>
      <c r="W150" s="115">
        <v>65</v>
      </c>
      <c r="X150" s="115">
        <v>0</v>
      </c>
      <c r="Y150" s="115">
        <v>100</v>
      </c>
      <c r="Z150" s="115">
        <v>67</v>
      </c>
      <c r="AA150" s="115">
        <v>0</v>
      </c>
      <c r="AB150" s="115">
        <v>78</v>
      </c>
      <c r="AC150" s="115">
        <v>76</v>
      </c>
      <c r="AD150" s="115">
        <v>90</v>
      </c>
      <c r="AE150" s="115">
        <v>0</v>
      </c>
    </row>
    <row r="151" spans="1:31">
      <c r="A151" s="31" t="s">
        <v>265</v>
      </c>
      <c r="B151" s="31" t="str">
        <f>VLOOKUP(Table1[[#This Row],[Organism]],'GN and GP categories'!A:B,2,)</f>
        <v>Gram-negative</v>
      </c>
      <c r="C151" s="31" t="s">
        <v>522</v>
      </c>
      <c r="D151" s="31" t="s">
        <v>200</v>
      </c>
      <c r="E151" s="31" t="s">
        <v>371</v>
      </c>
      <c r="F151" s="31" t="s">
        <v>49</v>
      </c>
      <c r="G151" s="31" t="s">
        <v>370</v>
      </c>
      <c r="H151" s="31">
        <v>562</v>
      </c>
      <c r="I151" s="115">
        <v>97</v>
      </c>
      <c r="J151" s="115">
        <v>73</v>
      </c>
      <c r="K151" s="115">
        <v>48</v>
      </c>
      <c r="L151" s="115">
        <v>59</v>
      </c>
      <c r="M151" s="115">
        <v>80</v>
      </c>
      <c r="N151" s="115">
        <v>83</v>
      </c>
      <c r="O151" s="115">
        <v>64</v>
      </c>
      <c r="P151" s="115">
        <v>0</v>
      </c>
      <c r="Q151" s="115">
        <v>0</v>
      </c>
      <c r="R151" s="115">
        <v>0</v>
      </c>
      <c r="S151" s="115">
        <v>59</v>
      </c>
      <c r="T151" s="115">
        <v>99</v>
      </c>
      <c r="U151" s="115">
        <v>0</v>
      </c>
      <c r="V151" s="115">
        <v>93</v>
      </c>
      <c r="W151" s="115">
        <v>69</v>
      </c>
      <c r="X151" s="115">
        <v>0</v>
      </c>
      <c r="Y151" s="115">
        <v>100</v>
      </c>
      <c r="Z151" s="115">
        <v>72</v>
      </c>
      <c r="AA151" s="115">
        <v>0</v>
      </c>
      <c r="AB151" s="115">
        <v>83</v>
      </c>
      <c r="AC151" s="115">
        <v>81</v>
      </c>
      <c r="AD151" s="115">
        <v>93</v>
      </c>
      <c r="AE151" s="115">
        <v>0</v>
      </c>
    </row>
    <row r="152" spans="1:31">
      <c r="A152" s="31" t="s">
        <v>265</v>
      </c>
      <c r="B152" s="31" t="str">
        <f>VLOOKUP(Table1[[#This Row],[Organism]],'GN and GP categories'!A:B,2,)</f>
        <v>Gram-negative</v>
      </c>
      <c r="C152" s="31" t="s">
        <v>522</v>
      </c>
      <c r="D152" s="31" t="s">
        <v>200</v>
      </c>
      <c r="E152" s="31" t="s">
        <v>371</v>
      </c>
      <c r="F152" s="31" t="s">
        <v>101</v>
      </c>
      <c r="G152" s="31" t="s">
        <v>397</v>
      </c>
      <c r="H152" s="31">
        <v>499</v>
      </c>
      <c r="I152" s="115">
        <v>98</v>
      </c>
      <c r="J152" s="115">
        <v>83</v>
      </c>
      <c r="K152" s="115">
        <v>49</v>
      </c>
      <c r="L152" s="115">
        <v>71</v>
      </c>
      <c r="M152" s="115">
        <v>84</v>
      </c>
      <c r="N152" s="115">
        <v>83</v>
      </c>
      <c r="O152" s="115">
        <v>70</v>
      </c>
      <c r="P152" s="115">
        <v>0</v>
      </c>
      <c r="Q152" s="115">
        <v>0</v>
      </c>
      <c r="R152" s="115">
        <v>0</v>
      </c>
      <c r="S152" s="115">
        <v>58</v>
      </c>
      <c r="T152" s="115">
        <v>98</v>
      </c>
      <c r="U152" s="115">
        <v>0</v>
      </c>
      <c r="V152" s="115">
        <v>88</v>
      </c>
      <c r="W152" s="115">
        <v>71</v>
      </c>
      <c r="X152" s="115">
        <v>0</v>
      </c>
      <c r="Y152" s="115">
        <v>100</v>
      </c>
      <c r="Z152" s="115">
        <v>71</v>
      </c>
      <c r="AA152" s="115">
        <v>0</v>
      </c>
      <c r="AB152" s="115">
        <v>82</v>
      </c>
      <c r="AC152" s="115">
        <v>76</v>
      </c>
      <c r="AD152" s="115">
        <v>88</v>
      </c>
      <c r="AE152" s="115">
        <v>0</v>
      </c>
    </row>
    <row r="153" spans="1:31">
      <c r="A153" s="31" t="s">
        <v>265</v>
      </c>
      <c r="B153" s="31" t="str">
        <f>VLOOKUP(Table1[[#This Row],[Organism]],'GN and GP categories'!A:B,2,)</f>
        <v>Gram-negative</v>
      </c>
      <c r="C153" s="31" t="s">
        <v>522</v>
      </c>
      <c r="D153" s="31" t="s">
        <v>200</v>
      </c>
      <c r="E153" s="31" t="s">
        <v>371</v>
      </c>
      <c r="F153" s="31" t="s">
        <v>101</v>
      </c>
      <c r="G153" s="31" t="s">
        <v>377</v>
      </c>
      <c r="H153" s="31">
        <v>478</v>
      </c>
      <c r="I153" s="115">
        <v>97</v>
      </c>
      <c r="J153" s="115">
        <v>90</v>
      </c>
      <c r="K153" s="115">
        <v>55</v>
      </c>
      <c r="L153" s="115">
        <v>72</v>
      </c>
      <c r="M153" s="115">
        <v>90</v>
      </c>
      <c r="N153" s="115">
        <v>90</v>
      </c>
      <c r="O153" s="115">
        <v>75</v>
      </c>
      <c r="P153" s="115">
        <v>0</v>
      </c>
      <c r="Q153" s="115">
        <v>0</v>
      </c>
      <c r="R153" s="115">
        <v>0</v>
      </c>
      <c r="S153" s="115">
        <v>59</v>
      </c>
      <c r="T153" s="115">
        <v>98</v>
      </c>
      <c r="U153" s="115">
        <v>0</v>
      </c>
      <c r="V153" s="115">
        <v>91</v>
      </c>
      <c r="W153" s="115">
        <v>75</v>
      </c>
      <c r="X153" s="115">
        <v>0</v>
      </c>
      <c r="Y153" s="115">
        <v>100</v>
      </c>
      <c r="Z153" s="115">
        <v>75</v>
      </c>
      <c r="AA153" s="115">
        <v>0</v>
      </c>
      <c r="AB153" s="115">
        <v>88</v>
      </c>
      <c r="AC153" s="115">
        <v>76</v>
      </c>
      <c r="AD153" s="115">
        <v>91</v>
      </c>
      <c r="AE153" s="115">
        <v>0</v>
      </c>
    </row>
    <row r="154" spans="1:31">
      <c r="A154" s="31" t="s">
        <v>265</v>
      </c>
      <c r="B154" s="31" t="str">
        <f>VLOOKUP(Table1[[#This Row],[Organism]],'GN and GP categories'!A:B,2,)</f>
        <v>Gram-negative</v>
      </c>
      <c r="C154" s="31" t="s">
        <v>522</v>
      </c>
      <c r="D154" s="31" t="s">
        <v>200</v>
      </c>
      <c r="E154" s="31" t="s">
        <v>371</v>
      </c>
      <c r="F154" s="31" t="s">
        <v>101</v>
      </c>
      <c r="G154" s="31" t="s">
        <v>375</v>
      </c>
      <c r="H154" s="31">
        <v>517</v>
      </c>
      <c r="I154" s="115">
        <v>97</v>
      </c>
      <c r="J154" s="115">
        <v>83</v>
      </c>
      <c r="K154" s="115">
        <v>47</v>
      </c>
      <c r="L154" s="115">
        <v>66</v>
      </c>
      <c r="M154" s="115">
        <v>85</v>
      </c>
      <c r="N154" s="115">
        <v>85</v>
      </c>
      <c r="O154" s="115">
        <v>74</v>
      </c>
      <c r="P154" s="115">
        <v>0</v>
      </c>
      <c r="Q154" s="115">
        <v>0</v>
      </c>
      <c r="R154" s="115">
        <v>0</v>
      </c>
      <c r="S154" s="115">
        <v>58</v>
      </c>
      <c r="T154" s="115">
        <v>98</v>
      </c>
      <c r="U154" s="115">
        <v>0</v>
      </c>
      <c r="V154" s="115">
        <v>90</v>
      </c>
      <c r="W154" s="115">
        <v>74</v>
      </c>
      <c r="X154" s="115">
        <v>0</v>
      </c>
      <c r="Y154" s="115">
        <v>100</v>
      </c>
      <c r="Z154" s="115">
        <v>75</v>
      </c>
      <c r="AA154" s="115">
        <v>0</v>
      </c>
      <c r="AB154" s="115">
        <v>84</v>
      </c>
      <c r="AC154" s="115">
        <v>74</v>
      </c>
      <c r="AD154" s="115">
        <v>89</v>
      </c>
      <c r="AE154" s="115">
        <v>0</v>
      </c>
    </row>
    <row r="155" spans="1:31">
      <c r="A155" s="31" t="s">
        <v>265</v>
      </c>
      <c r="B155" s="31" t="str">
        <f>VLOOKUP(Table1[[#This Row],[Organism]],'GN and GP categories'!A:B,2,)</f>
        <v>Gram-negative</v>
      </c>
      <c r="C155" s="31" t="s">
        <v>522</v>
      </c>
      <c r="D155" s="31" t="s">
        <v>200</v>
      </c>
      <c r="E155" s="31" t="s">
        <v>371</v>
      </c>
      <c r="F155" s="31" t="s">
        <v>101</v>
      </c>
      <c r="G155" s="31" t="s">
        <v>374</v>
      </c>
      <c r="H155" s="31">
        <v>522</v>
      </c>
      <c r="I155" s="115">
        <v>98</v>
      </c>
      <c r="J155" s="115">
        <v>84</v>
      </c>
      <c r="K155" s="115">
        <v>52</v>
      </c>
      <c r="L155" s="115">
        <v>70</v>
      </c>
      <c r="M155" s="115">
        <v>87</v>
      </c>
      <c r="N155" s="115">
        <v>84</v>
      </c>
      <c r="O155" s="115">
        <v>71</v>
      </c>
      <c r="P155" s="115">
        <v>0</v>
      </c>
      <c r="Q155" s="115">
        <v>0</v>
      </c>
      <c r="R155" s="115">
        <v>0</v>
      </c>
      <c r="S155" s="115">
        <v>59</v>
      </c>
      <c r="T155" s="115" t="s">
        <v>437</v>
      </c>
      <c r="U155" s="115">
        <v>0</v>
      </c>
      <c r="V155" s="115">
        <v>88</v>
      </c>
      <c r="W155" s="115">
        <v>74</v>
      </c>
      <c r="X155" s="115">
        <v>0</v>
      </c>
      <c r="Y155" s="115">
        <v>100</v>
      </c>
      <c r="Z155" s="115">
        <v>74</v>
      </c>
      <c r="AA155" s="115">
        <v>0</v>
      </c>
      <c r="AB155" s="115">
        <v>85</v>
      </c>
      <c r="AC155" s="115">
        <v>79</v>
      </c>
      <c r="AD155" s="115">
        <v>90</v>
      </c>
      <c r="AE155" s="115">
        <v>0</v>
      </c>
    </row>
    <row r="156" spans="1:31">
      <c r="A156" s="31" t="s">
        <v>265</v>
      </c>
      <c r="B156" s="31" t="str">
        <f>VLOOKUP(Table1[[#This Row],[Organism]],'GN and GP categories'!A:B,2,)</f>
        <v>Gram-negative</v>
      </c>
      <c r="C156" s="31" t="s">
        <v>522</v>
      </c>
      <c r="D156" s="31" t="s">
        <v>200</v>
      </c>
      <c r="E156" s="31" t="s">
        <v>371</v>
      </c>
      <c r="F156" s="31" t="s">
        <v>101</v>
      </c>
      <c r="G156" s="31" t="s">
        <v>370</v>
      </c>
      <c r="H156" s="31">
        <v>498</v>
      </c>
      <c r="I156" s="115">
        <v>98</v>
      </c>
      <c r="J156" s="115">
        <v>82</v>
      </c>
      <c r="K156" s="115">
        <v>49</v>
      </c>
      <c r="L156" s="115">
        <v>66</v>
      </c>
      <c r="M156" s="115">
        <v>87</v>
      </c>
      <c r="N156" s="115">
        <v>85</v>
      </c>
      <c r="O156" s="115">
        <v>68</v>
      </c>
      <c r="P156" s="115">
        <v>0</v>
      </c>
      <c r="Q156" s="115">
        <v>0</v>
      </c>
      <c r="R156" s="115">
        <v>0</v>
      </c>
      <c r="S156" s="115">
        <v>63</v>
      </c>
      <c r="T156" s="115">
        <v>98</v>
      </c>
      <c r="U156" s="115">
        <v>0</v>
      </c>
      <c r="V156" s="115">
        <v>89</v>
      </c>
      <c r="W156" s="115">
        <v>72</v>
      </c>
      <c r="X156" s="115">
        <v>0</v>
      </c>
      <c r="Y156" s="115">
        <v>100</v>
      </c>
      <c r="Z156" s="115">
        <v>73</v>
      </c>
      <c r="AA156" s="115">
        <v>0</v>
      </c>
      <c r="AB156" s="115">
        <v>84</v>
      </c>
      <c r="AC156" s="115">
        <v>75</v>
      </c>
      <c r="AD156" s="115">
        <v>89</v>
      </c>
      <c r="AE156" s="115">
        <v>0</v>
      </c>
    </row>
    <row r="157" spans="1:31">
      <c r="A157" s="31" t="s">
        <v>265</v>
      </c>
      <c r="B157" s="31" t="str">
        <f>VLOOKUP(Table1[[#This Row],[Organism]],'GN and GP categories'!A:B,2,)</f>
        <v>Gram-negative</v>
      </c>
      <c r="C157" s="31" t="s">
        <v>522</v>
      </c>
      <c r="D157" s="31" t="s">
        <v>200</v>
      </c>
      <c r="E157" s="31" t="s">
        <v>371</v>
      </c>
      <c r="F157" s="31" t="s">
        <v>132</v>
      </c>
      <c r="G157" s="31" t="s">
        <v>377</v>
      </c>
      <c r="H157" s="31">
        <v>87</v>
      </c>
      <c r="I157" s="115" t="s">
        <v>445</v>
      </c>
      <c r="J157" s="115">
        <v>77</v>
      </c>
      <c r="K157" s="115">
        <v>55</v>
      </c>
      <c r="L157" s="115">
        <v>59</v>
      </c>
      <c r="M157" s="115">
        <v>87</v>
      </c>
      <c r="N157" s="115">
        <v>86</v>
      </c>
      <c r="O157" s="115">
        <v>77</v>
      </c>
      <c r="P157" s="115">
        <v>0</v>
      </c>
      <c r="Q157" s="115">
        <v>0</v>
      </c>
      <c r="R157" s="115">
        <v>0</v>
      </c>
      <c r="S157" s="115">
        <v>66</v>
      </c>
      <c r="T157" s="115">
        <v>100</v>
      </c>
      <c r="U157" s="115">
        <v>0</v>
      </c>
      <c r="V157" s="115">
        <v>92</v>
      </c>
      <c r="W157" s="115">
        <v>66</v>
      </c>
      <c r="X157" s="115">
        <v>0</v>
      </c>
      <c r="Y157" s="115">
        <v>100</v>
      </c>
      <c r="Z157" s="115">
        <v>67</v>
      </c>
      <c r="AA157" s="115">
        <v>0</v>
      </c>
      <c r="AB157" s="115">
        <v>84</v>
      </c>
      <c r="AC157" s="115">
        <v>76</v>
      </c>
      <c r="AD157" s="115">
        <v>87</v>
      </c>
      <c r="AE157" s="115">
        <v>0</v>
      </c>
    </row>
    <row r="158" spans="1:31">
      <c r="A158" s="31" t="s">
        <v>265</v>
      </c>
      <c r="B158" s="31" t="str">
        <f>VLOOKUP(Table1[[#This Row],[Organism]],'GN and GP categories'!A:B,2,)</f>
        <v>Gram-negative</v>
      </c>
      <c r="C158" s="31" t="s">
        <v>522</v>
      </c>
      <c r="D158" s="31" t="s">
        <v>200</v>
      </c>
      <c r="E158" s="31" t="s">
        <v>371</v>
      </c>
      <c r="F158" s="31" t="s">
        <v>132</v>
      </c>
      <c r="G158" s="31" t="s">
        <v>375</v>
      </c>
      <c r="H158" s="31">
        <v>76</v>
      </c>
      <c r="I158" s="115" t="s">
        <v>448</v>
      </c>
      <c r="J158" s="115">
        <v>76</v>
      </c>
      <c r="K158" s="115">
        <v>50</v>
      </c>
      <c r="L158" s="115">
        <v>53</v>
      </c>
      <c r="M158" s="115">
        <v>86</v>
      </c>
      <c r="N158" s="115">
        <v>86</v>
      </c>
      <c r="O158" s="115">
        <v>75</v>
      </c>
      <c r="P158" s="115">
        <v>0</v>
      </c>
      <c r="Q158" s="115">
        <v>0</v>
      </c>
      <c r="R158" s="115">
        <v>0</v>
      </c>
      <c r="S158" s="115">
        <v>63</v>
      </c>
      <c r="T158" s="115" t="s">
        <v>448</v>
      </c>
      <c r="U158" s="115">
        <v>0</v>
      </c>
      <c r="V158" s="115">
        <v>89</v>
      </c>
      <c r="W158" s="115">
        <v>67</v>
      </c>
      <c r="X158" s="115">
        <v>0</v>
      </c>
      <c r="Y158" s="115">
        <v>100</v>
      </c>
      <c r="Z158" s="115">
        <v>70</v>
      </c>
      <c r="AA158" s="115">
        <v>0</v>
      </c>
      <c r="AB158" s="115">
        <v>83</v>
      </c>
      <c r="AC158" s="115">
        <v>83</v>
      </c>
      <c r="AD158" s="115">
        <v>89</v>
      </c>
      <c r="AE158" s="115">
        <v>0</v>
      </c>
    </row>
    <row r="159" spans="1:31">
      <c r="A159" s="31" t="s">
        <v>265</v>
      </c>
      <c r="B159" s="31" t="str">
        <f>VLOOKUP(Table1[[#This Row],[Organism]],'GN and GP categories'!A:B,2,)</f>
        <v>Gram-negative</v>
      </c>
      <c r="C159" s="31" t="s">
        <v>522</v>
      </c>
      <c r="D159" s="31" t="s">
        <v>200</v>
      </c>
      <c r="E159" s="31" t="s">
        <v>371</v>
      </c>
      <c r="F159" s="31" t="s">
        <v>132</v>
      </c>
      <c r="G159" s="31" t="s">
        <v>374</v>
      </c>
      <c r="H159" s="31">
        <v>99</v>
      </c>
      <c r="I159" s="115" t="s">
        <v>447</v>
      </c>
      <c r="J159" s="115">
        <v>77</v>
      </c>
      <c r="K159" s="115">
        <v>55</v>
      </c>
      <c r="L159" s="115">
        <v>56</v>
      </c>
      <c r="M159" s="115">
        <v>85</v>
      </c>
      <c r="N159" s="115">
        <v>84</v>
      </c>
      <c r="O159" s="115">
        <v>73</v>
      </c>
      <c r="P159" s="115">
        <v>0</v>
      </c>
      <c r="Q159" s="115">
        <v>0</v>
      </c>
      <c r="R159" s="115">
        <v>0</v>
      </c>
      <c r="S159" s="115">
        <v>56</v>
      </c>
      <c r="T159" s="115">
        <v>100</v>
      </c>
      <c r="U159" s="115">
        <v>0</v>
      </c>
      <c r="V159" s="115">
        <v>90</v>
      </c>
      <c r="W159" s="115">
        <v>65</v>
      </c>
      <c r="X159" s="115">
        <v>0</v>
      </c>
      <c r="Y159" s="115">
        <v>100</v>
      </c>
      <c r="Z159" s="115">
        <v>63</v>
      </c>
      <c r="AA159" s="115">
        <v>0</v>
      </c>
      <c r="AB159" s="115">
        <v>84</v>
      </c>
      <c r="AC159" s="115">
        <v>77</v>
      </c>
      <c r="AD159" s="115" t="s">
        <v>447</v>
      </c>
      <c r="AE159" s="115">
        <v>0</v>
      </c>
    </row>
    <row r="160" spans="1:31">
      <c r="A160" s="31" t="s">
        <v>265</v>
      </c>
      <c r="B160" s="31" t="str">
        <f>VLOOKUP(Table1[[#This Row],[Organism]],'GN and GP categories'!A:B,2,)</f>
        <v>Gram-negative</v>
      </c>
      <c r="C160" s="31" t="s">
        <v>522</v>
      </c>
      <c r="D160" s="31" t="s">
        <v>200</v>
      </c>
      <c r="E160" s="31" t="s">
        <v>371</v>
      </c>
      <c r="F160" s="31" t="s">
        <v>132</v>
      </c>
      <c r="G160" s="31" t="s">
        <v>370</v>
      </c>
      <c r="H160" s="31">
        <v>98</v>
      </c>
      <c r="I160" s="115" t="s">
        <v>447</v>
      </c>
      <c r="J160" s="115">
        <v>77</v>
      </c>
      <c r="K160" s="115">
        <v>52</v>
      </c>
      <c r="L160" s="115">
        <v>53</v>
      </c>
      <c r="M160" s="115">
        <v>85</v>
      </c>
      <c r="N160" s="115">
        <v>85</v>
      </c>
      <c r="O160" s="115">
        <v>73</v>
      </c>
      <c r="P160" s="115">
        <v>0</v>
      </c>
      <c r="Q160" s="115">
        <v>0</v>
      </c>
      <c r="R160" s="115">
        <v>0</v>
      </c>
      <c r="S160" s="115">
        <v>63</v>
      </c>
      <c r="T160" s="115" t="s">
        <v>447</v>
      </c>
      <c r="U160" s="115">
        <v>0</v>
      </c>
      <c r="V160" s="115">
        <v>91</v>
      </c>
      <c r="W160" s="115">
        <v>71</v>
      </c>
      <c r="X160" s="115">
        <v>0</v>
      </c>
      <c r="Y160" s="115">
        <v>100</v>
      </c>
      <c r="Z160" s="115">
        <v>69</v>
      </c>
      <c r="AA160" s="115">
        <v>0</v>
      </c>
      <c r="AB160" s="115">
        <v>80</v>
      </c>
      <c r="AC160" s="115">
        <v>78</v>
      </c>
      <c r="AD160" s="115">
        <v>89</v>
      </c>
      <c r="AE160" s="115">
        <v>0</v>
      </c>
    </row>
    <row r="161" spans="1:31">
      <c r="A161" s="31" t="s">
        <v>265</v>
      </c>
      <c r="B161" s="31" t="str">
        <f>VLOOKUP(Table1[[#This Row],[Organism]],'GN and GP categories'!A:B,2,)</f>
        <v>Gram-negative</v>
      </c>
      <c r="C161" s="31" t="s">
        <v>522</v>
      </c>
      <c r="D161" s="31" t="s">
        <v>200</v>
      </c>
      <c r="E161" s="31" t="s">
        <v>371</v>
      </c>
      <c r="F161" s="31" t="s">
        <v>121</v>
      </c>
      <c r="G161" s="31" t="s">
        <v>377</v>
      </c>
      <c r="H161" s="31">
        <v>308</v>
      </c>
      <c r="I161" s="115">
        <v>95</v>
      </c>
      <c r="J161" s="115">
        <v>81</v>
      </c>
      <c r="K161" s="115">
        <v>62</v>
      </c>
      <c r="L161" s="115">
        <v>81</v>
      </c>
      <c r="M161" s="115">
        <v>87</v>
      </c>
      <c r="N161" s="115">
        <v>97</v>
      </c>
      <c r="O161" s="115">
        <v>72</v>
      </c>
      <c r="P161" s="115">
        <v>0</v>
      </c>
      <c r="Q161" s="115">
        <v>0</v>
      </c>
      <c r="R161" s="115">
        <v>0</v>
      </c>
      <c r="S161" s="115">
        <v>65</v>
      </c>
      <c r="T161" s="115">
        <v>98</v>
      </c>
      <c r="U161" s="115">
        <v>0</v>
      </c>
      <c r="V161" s="115">
        <v>90</v>
      </c>
      <c r="W161" s="115">
        <v>73</v>
      </c>
      <c r="X161" s="115">
        <v>0</v>
      </c>
      <c r="Y161" s="115">
        <v>100</v>
      </c>
      <c r="Z161" s="115">
        <v>73</v>
      </c>
      <c r="AA161" s="115">
        <v>0</v>
      </c>
      <c r="AB161" s="115">
        <v>95</v>
      </c>
      <c r="AC161" s="115">
        <v>75</v>
      </c>
      <c r="AD161" s="115">
        <v>88</v>
      </c>
      <c r="AE161" s="115">
        <v>0</v>
      </c>
    </row>
    <row r="162" spans="1:31">
      <c r="A162" s="31" t="s">
        <v>265</v>
      </c>
      <c r="B162" s="31" t="str">
        <f>VLOOKUP(Table1[[#This Row],[Organism]],'GN and GP categories'!A:B,2,)</f>
        <v>Gram-negative</v>
      </c>
      <c r="C162" s="31" t="s">
        <v>522</v>
      </c>
      <c r="D162" s="31" t="s">
        <v>200</v>
      </c>
      <c r="E162" s="31" t="s">
        <v>371</v>
      </c>
      <c r="F162" s="31" t="s">
        <v>121</v>
      </c>
      <c r="G162" s="31" t="s">
        <v>375</v>
      </c>
      <c r="H162" s="31">
        <v>308</v>
      </c>
      <c r="I162" s="115">
        <v>96</v>
      </c>
      <c r="J162" s="115">
        <v>88</v>
      </c>
      <c r="K162" s="115">
        <v>60</v>
      </c>
      <c r="L162" s="115">
        <v>84</v>
      </c>
      <c r="M162" s="115">
        <v>86</v>
      </c>
      <c r="N162" s="115">
        <v>97</v>
      </c>
      <c r="O162" s="115">
        <v>74</v>
      </c>
      <c r="P162" s="115">
        <v>0</v>
      </c>
      <c r="Q162" s="115">
        <v>0</v>
      </c>
      <c r="R162" s="115">
        <v>0</v>
      </c>
      <c r="S162" s="115">
        <v>58</v>
      </c>
      <c r="T162" s="115" t="s">
        <v>440</v>
      </c>
      <c r="U162" s="115">
        <v>0</v>
      </c>
      <c r="V162" s="115">
        <v>90</v>
      </c>
      <c r="W162" s="115">
        <v>74</v>
      </c>
      <c r="X162" s="115">
        <v>0</v>
      </c>
      <c r="Y162" s="115">
        <v>100</v>
      </c>
      <c r="Z162" s="115">
        <v>74</v>
      </c>
      <c r="AA162" s="115">
        <v>0</v>
      </c>
      <c r="AB162" s="115">
        <v>97</v>
      </c>
      <c r="AC162" s="115">
        <v>78</v>
      </c>
      <c r="AD162" s="115">
        <v>88</v>
      </c>
      <c r="AE162" s="115">
        <v>0</v>
      </c>
    </row>
    <row r="163" spans="1:31">
      <c r="A163" s="31" t="s">
        <v>265</v>
      </c>
      <c r="B163" s="31" t="str">
        <f>VLOOKUP(Table1[[#This Row],[Organism]],'GN and GP categories'!A:B,2,)</f>
        <v>Gram-negative</v>
      </c>
      <c r="C163" s="31" t="s">
        <v>522</v>
      </c>
      <c r="D163" s="31" t="s">
        <v>200</v>
      </c>
      <c r="E163" s="31" t="s">
        <v>371</v>
      </c>
      <c r="F163" s="31" t="s">
        <v>121</v>
      </c>
      <c r="G163" s="31" t="s">
        <v>374</v>
      </c>
      <c r="H163" s="31">
        <v>323</v>
      </c>
      <c r="I163" s="115">
        <v>96</v>
      </c>
      <c r="J163" s="115">
        <v>83</v>
      </c>
      <c r="K163" s="115">
        <v>62</v>
      </c>
      <c r="L163" s="115">
        <v>76</v>
      </c>
      <c r="M163" s="115">
        <v>89</v>
      </c>
      <c r="N163" s="115">
        <v>97</v>
      </c>
      <c r="O163" s="115">
        <v>73</v>
      </c>
      <c r="P163" s="115">
        <v>0</v>
      </c>
      <c r="Q163" s="115">
        <v>0</v>
      </c>
      <c r="R163" s="115">
        <v>0</v>
      </c>
      <c r="S163" s="115">
        <v>57</v>
      </c>
      <c r="T163" s="115">
        <v>98</v>
      </c>
      <c r="U163" s="115">
        <v>0</v>
      </c>
      <c r="V163" s="115">
        <v>90</v>
      </c>
      <c r="W163" s="115">
        <v>73</v>
      </c>
      <c r="X163" s="115">
        <v>0</v>
      </c>
      <c r="Y163" s="115">
        <v>100</v>
      </c>
      <c r="Z163" s="115">
        <v>73</v>
      </c>
      <c r="AA163" s="115">
        <v>0</v>
      </c>
      <c r="AB163" s="115">
        <v>96</v>
      </c>
      <c r="AC163" s="115">
        <v>75</v>
      </c>
      <c r="AD163" s="115">
        <v>89</v>
      </c>
      <c r="AE163" s="115">
        <v>0</v>
      </c>
    </row>
    <row r="164" spans="1:31">
      <c r="A164" s="31" t="s">
        <v>265</v>
      </c>
      <c r="B164" s="31" t="str">
        <f>VLOOKUP(Table1[[#This Row],[Organism]],'GN and GP categories'!A:B,2,)</f>
        <v>Gram-negative</v>
      </c>
      <c r="C164" s="31" t="s">
        <v>522</v>
      </c>
      <c r="D164" s="31" t="s">
        <v>200</v>
      </c>
      <c r="E164" s="31" t="s">
        <v>371</v>
      </c>
      <c r="F164" s="31" t="s">
        <v>121</v>
      </c>
      <c r="G164" s="31" t="s">
        <v>370</v>
      </c>
      <c r="H164" s="31">
        <v>333</v>
      </c>
      <c r="I164" s="115">
        <v>95</v>
      </c>
      <c r="J164" s="115">
        <v>86</v>
      </c>
      <c r="K164" s="115">
        <v>64</v>
      </c>
      <c r="L164" s="115">
        <v>78</v>
      </c>
      <c r="M164" s="115">
        <v>90</v>
      </c>
      <c r="N164" s="115">
        <v>98</v>
      </c>
      <c r="O164" s="115">
        <v>70</v>
      </c>
      <c r="P164" s="115">
        <v>0</v>
      </c>
      <c r="Q164" s="115">
        <v>0</v>
      </c>
      <c r="R164" s="115">
        <v>0</v>
      </c>
      <c r="S164" s="115">
        <v>63</v>
      </c>
      <c r="T164" s="115">
        <v>98</v>
      </c>
      <c r="U164" s="115">
        <v>0</v>
      </c>
      <c r="V164" s="115">
        <v>90</v>
      </c>
      <c r="W164" s="115">
        <v>72</v>
      </c>
      <c r="X164" s="115">
        <v>0</v>
      </c>
      <c r="Y164" s="115">
        <v>100</v>
      </c>
      <c r="Z164" s="115">
        <v>72</v>
      </c>
      <c r="AA164" s="115">
        <v>0</v>
      </c>
      <c r="AB164" s="115">
        <v>94</v>
      </c>
      <c r="AC164" s="115">
        <v>74</v>
      </c>
      <c r="AD164" s="115">
        <v>91</v>
      </c>
      <c r="AE164" s="115">
        <v>0</v>
      </c>
    </row>
    <row r="165" spans="1:31">
      <c r="A165" s="31" t="s">
        <v>265</v>
      </c>
      <c r="B165" s="31" t="str">
        <f>VLOOKUP(Table1[[#This Row],[Organism]],'GN and GP categories'!A:B,2,)</f>
        <v>Gram-negative</v>
      </c>
      <c r="C165" s="31" t="s">
        <v>522</v>
      </c>
      <c r="D165" s="31" t="s">
        <v>200</v>
      </c>
      <c r="E165" s="31" t="s">
        <v>371</v>
      </c>
      <c r="F165" s="31" t="s">
        <v>138</v>
      </c>
      <c r="G165" s="31" t="s">
        <v>397</v>
      </c>
      <c r="H165" s="31">
        <v>94</v>
      </c>
      <c r="I165" s="115" t="s">
        <v>447</v>
      </c>
      <c r="J165" s="115">
        <v>86</v>
      </c>
      <c r="K165" s="115">
        <v>53</v>
      </c>
      <c r="L165" s="115">
        <v>78</v>
      </c>
      <c r="M165" s="115">
        <v>87</v>
      </c>
      <c r="N165" s="115">
        <v>94</v>
      </c>
      <c r="O165" s="115">
        <v>74</v>
      </c>
      <c r="P165" s="115">
        <v>0</v>
      </c>
      <c r="Q165" s="115">
        <v>0</v>
      </c>
      <c r="R165" s="115">
        <v>0</v>
      </c>
      <c r="S165" s="115">
        <v>60</v>
      </c>
      <c r="T165" s="115" t="s">
        <v>447</v>
      </c>
      <c r="U165" s="115">
        <v>0</v>
      </c>
      <c r="V165" s="115">
        <v>90</v>
      </c>
      <c r="W165" s="115">
        <v>74</v>
      </c>
      <c r="X165" s="115">
        <v>0</v>
      </c>
      <c r="Y165" s="115" t="s">
        <v>447</v>
      </c>
      <c r="Z165" s="115">
        <v>74</v>
      </c>
      <c r="AA165" s="115">
        <v>0</v>
      </c>
      <c r="AB165" s="115" t="s">
        <v>447</v>
      </c>
      <c r="AC165" s="115">
        <v>79</v>
      </c>
      <c r="AD165" s="115">
        <v>91</v>
      </c>
      <c r="AE165" s="115">
        <v>0</v>
      </c>
    </row>
    <row r="166" spans="1:31">
      <c r="A166" s="31" t="s">
        <v>265</v>
      </c>
      <c r="B166" s="31" t="str">
        <f>VLOOKUP(Table1[[#This Row],[Organism]],'GN and GP categories'!A:B,2,)</f>
        <v>Gram-negative</v>
      </c>
      <c r="C166" s="31" t="s">
        <v>522</v>
      </c>
      <c r="D166" s="31" t="s">
        <v>200</v>
      </c>
      <c r="E166" s="31" t="s">
        <v>371</v>
      </c>
      <c r="F166" s="31" t="s">
        <v>138</v>
      </c>
      <c r="G166" s="31" t="s">
        <v>377</v>
      </c>
      <c r="H166" s="31">
        <v>96</v>
      </c>
      <c r="I166" s="115" t="s">
        <v>447</v>
      </c>
      <c r="J166" s="115">
        <v>84</v>
      </c>
      <c r="K166" s="115">
        <v>55</v>
      </c>
      <c r="L166" s="115">
        <v>73</v>
      </c>
      <c r="M166" s="115">
        <v>85</v>
      </c>
      <c r="N166" s="115">
        <v>85</v>
      </c>
      <c r="O166" s="115">
        <v>79</v>
      </c>
      <c r="P166" s="115">
        <v>0</v>
      </c>
      <c r="Q166" s="115">
        <v>0</v>
      </c>
      <c r="R166" s="115">
        <v>0</v>
      </c>
      <c r="S166" s="115">
        <v>58</v>
      </c>
      <c r="T166" s="115" t="s">
        <v>447</v>
      </c>
      <c r="U166" s="115">
        <v>0</v>
      </c>
      <c r="V166" s="115">
        <v>90</v>
      </c>
      <c r="W166" s="115">
        <v>79</v>
      </c>
      <c r="X166" s="115">
        <v>0</v>
      </c>
      <c r="Y166" s="115">
        <v>100</v>
      </c>
      <c r="Z166" s="115">
        <v>79</v>
      </c>
      <c r="AA166" s="115">
        <v>0</v>
      </c>
      <c r="AB166" s="115">
        <v>89</v>
      </c>
      <c r="AC166" s="115">
        <v>85</v>
      </c>
      <c r="AD166" s="115">
        <v>89</v>
      </c>
      <c r="AE166" s="115">
        <v>0</v>
      </c>
    </row>
    <row r="167" spans="1:31">
      <c r="A167" s="31" t="s">
        <v>265</v>
      </c>
      <c r="B167" s="31" t="str">
        <f>VLOOKUP(Table1[[#This Row],[Organism]],'GN and GP categories'!A:B,2,)</f>
        <v>Gram-negative</v>
      </c>
      <c r="C167" s="31" t="s">
        <v>522</v>
      </c>
      <c r="D167" s="31" t="s">
        <v>200</v>
      </c>
      <c r="E167" s="31" t="s">
        <v>371</v>
      </c>
      <c r="F167" s="31" t="s">
        <v>138</v>
      </c>
      <c r="G167" s="31" t="s">
        <v>375</v>
      </c>
      <c r="H167" s="31">
        <v>107</v>
      </c>
      <c r="I167" s="115" t="s">
        <v>447</v>
      </c>
      <c r="J167" s="115">
        <v>79</v>
      </c>
      <c r="K167" s="115">
        <v>52</v>
      </c>
      <c r="L167" s="115">
        <v>75</v>
      </c>
      <c r="M167" s="115">
        <v>86</v>
      </c>
      <c r="N167" s="115">
        <v>91</v>
      </c>
      <c r="O167" s="115">
        <v>76</v>
      </c>
      <c r="P167" s="115">
        <v>0</v>
      </c>
      <c r="Q167" s="115">
        <v>0</v>
      </c>
      <c r="R167" s="115">
        <v>0</v>
      </c>
      <c r="S167" s="115">
        <v>66</v>
      </c>
      <c r="T167" s="115">
        <v>100</v>
      </c>
      <c r="U167" s="115">
        <v>0</v>
      </c>
      <c r="V167" s="115">
        <v>90</v>
      </c>
      <c r="W167" s="115">
        <v>78</v>
      </c>
      <c r="X167" s="115">
        <v>0</v>
      </c>
      <c r="Y167" s="115">
        <v>100</v>
      </c>
      <c r="Z167" s="115">
        <v>77</v>
      </c>
      <c r="AA167" s="115">
        <v>0</v>
      </c>
      <c r="AB167" s="115">
        <v>83</v>
      </c>
      <c r="AC167" s="115">
        <v>82</v>
      </c>
      <c r="AD167" s="115">
        <v>90</v>
      </c>
      <c r="AE167" s="115">
        <v>0</v>
      </c>
    </row>
    <row r="168" spans="1:31">
      <c r="A168" s="31" t="s">
        <v>265</v>
      </c>
      <c r="B168" s="31" t="str">
        <f>VLOOKUP(Table1[[#This Row],[Organism]],'GN and GP categories'!A:B,2,)</f>
        <v>Gram-negative</v>
      </c>
      <c r="C168" s="31" t="s">
        <v>522</v>
      </c>
      <c r="D168" s="31" t="s">
        <v>200</v>
      </c>
      <c r="E168" s="31" t="s">
        <v>371</v>
      </c>
      <c r="F168" s="31" t="s">
        <v>138</v>
      </c>
      <c r="G168" s="31" t="s">
        <v>374</v>
      </c>
      <c r="H168" s="31">
        <v>92</v>
      </c>
      <c r="I168" s="115" t="s">
        <v>445</v>
      </c>
      <c r="J168" s="115">
        <v>73</v>
      </c>
      <c r="K168" s="115">
        <v>54</v>
      </c>
      <c r="L168" s="115">
        <v>72</v>
      </c>
      <c r="M168" s="115">
        <v>83</v>
      </c>
      <c r="N168" s="115">
        <v>83</v>
      </c>
      <c r="O168" s="115">
        <v>64</v>
      </c>
      <c r="P168" s="115">
        <v>0</v>
      </c>
      <c r="Q168" s="115">
        <v>0</v>
      </c>
      <c r="R168" s="115">
        <v>0</v>
      </c>
      <c r="S168" s="115">
        <v>70</v>
      </c>
      <c r="T168" s="115">
        <v>100</v>
      </c>
      <c r="U168" s="115">
        <v>0</v>
      </c>
      <c r="V168" s="115" t="s">
        <v>445</v>
      </c>
      <c r="W168" s="115">
        <v>65</v>
      </c>
      <c r="X168" s="115">
        <v>0</v>
      </c>
      <c r="Y168" s="115">
        <v>100</v>
      </c>
      <c r="Z168" s="115">
        <v>67</v>
      </c>
      <c r="AA168" s="115">
        <v>0</v>
      </c>
      <c r="AB168" s="115">
        <v>78</v>
      </c>
      <c r="AC168" s="115">
        <v>77</v>
      </c>
      <c r="AD168" s="115">
        <v>90</v>
      </c>
      <c r="AE168" s="115">
        <v>0</v>
      </c>
    </row>
    <row r="169" spans="1:31">
      <c r="A169" s="31" t="s">
        <v>265</v>
      </c>
      <c r="B169" s="31" t="str">
        <f>VLOOKUP(Table1[[#This Row],[Organism]],'GN and GP categories'!A:B,2,)</f>
        <v>Gram-negative</v>
      </c>
      <c r="C169" s="31" t="s">
        <v>522</v>
      </c>
      <c r="D169" s="31" t="s">
        <v>200</v>
      </c>
      <c r="E169" s="31" t="s">
        <v>371</v>
      </c>
      <c r="F169" s="31" t="s">
        <v>138</v>
      </c>
      <c r="G169" s="31" t="s">
        <v>370</v>
      </c>
      <c r="H169" s="31">
        <v>100</v>
      </c>
      <c r="I169" s="115" t="s">
        <v>447</v>
      </c>
      <c r="J169" s="115">
        <v>86</v>
      </c>
      <c r="K169" s="115">
        <v>62</v>
      </c>
      <c r="L169" s="115">
        <v>89</v>
      </c>
      <c r="M169" s="115">
        <v>93</v>
      </c>
      <c r="N169" s="115">
        <v>90</v>
      </c>
      <c r="O169" s="115">
        <v>77</v>
      </c>
      <c r="P169" s="115">
        <v>0</v>
      </c>
      <c r="Q169" s="115">
        <v>0</v>
      </c>
      <c r="R169" s="115">
        <v>0</v>
      </c>
      <c r="S169" s="115">
        <v>49</v>
      </c>
      <c r="T169" s="115">
        <v>100</v>
      </c>
      <c r="U169" s="115">
        <v>0</v>
      </c>
      <c r="V169" s="115" t="s">
        <v>447</v>
      </c>
      <c r="W169" s="115">
        <v>81</v>
      </c>
      <c r="X169" s="115">
        <v>0</v>
      </c>
      <c r="Y169" s="115">
        <v>100</v>
      </c>
      <c r="Z169" s="115">
        <v>82</v>
      </c>
      <c r="AA169" s="115">
        <v>0</v>
      </c>
      <c r="AB169" s="115">
        <v>87</v>
      </c>
      <c r="AC169" s="115">
        <v>86</v>
      </c>
      <c r="AD169" s="115">
        <v>94</v>
      </c>
      <c r="AE169" s="115">
        <v>0</v>
      </c>
    </row>
    <row r="170" spans="1:31">
      <c r="A170" s="31" t="s">
        <v>265</v>
      </c>
      <c r="B170" s="31" t="str">
        <f>VLOOKUP(Table1[[#This Row],[Organism]],'GN and GP categories'!A:B,2,)</f>
        <v>Gram-negative</v>
      </c>
      <c r="C170" s="31" t="s">
        <v>522</v>
      </c>
      <c r="D170" s="31" t="s">
        <v>200</v>
      </c>
      <c r="E170" s="31" t="s">
        <v>371</v>
      </c>
      <c r="F170" s="31" t="s">
        <v>123</v>
      </c>
      <c r="G170" s="31" t="s">
        <v>397</v>
      </c>
      <c r="H170" s="31">
        <v>90</v>
      </c>
      <c r="I170" s="115" t="s">
        <v>445</v>
      </c>
      <c r="J170" s="115">
        <v>87</v>
      </c>
      <c r="K170" s="115">
        <v>60</v>
      </c>
      <c r="L170" s="115">
        <v>83</v>
      </c>
      <c r="M170" s="115">
        <v>50</v>
      </c>
      <c r="N170" s="115">
        <v>91</v>
      </c>
      <c r="O170" s="115">
        <v>74</v>
      </c>
      <c r="P170" s="115">
        <v>0</v>
      </c>
      <c r="Q170" s="115">
        <v>0</v>
      </c>
      <c r="R170" s="115">
        <v>0</v>
      </c>
      <c r="S170" s="115">
        <v>52</v>
      </c>
      <c r="T170" s="115" t="s">
        <v>445</v>
      </c>
      <c r="U170" s="115">
        <v>0</v>
      </c>
      <c r="V170" s="115" t="s">
        <v>445</v>
      </c>
      <c r="W170" s="115">
        <v>72</v>
      </c>
      <c r="X170" s="115">
        <v>0</v>
      </c>
      <c r="Y170" s="115">
        <v>100</v>
      </c>
      <c r="Z170" s="115">
        <v>74</v>
      </c>
      <c r="AA170" s="115">
        <v>0</v>
      </c>
      <c r="AB170" s="115">
        <v>92</v>
      </c>
      <c r="AC170" s="115">
        <v>76</v>
      </c>
      <c r="AD170" s="115">
        <v>89</v>
      </c>
      <c r="AE170" s="115">
        <v>0</v>
      </c>
    </row>
    <row r="171" spans="1:31">
      <c r="A171" s="31" t="s">
        <v>265</v>
      </c>
      <c r="B171" s="31" t="str">
        <f>VLOOKUP(Table1[[#This Row],[Organism]],'GN and GP categories'!A:B,2,)</f>
        <v>Gram-negative</v>
      </c>
      <c r="C171" s="31" t="s">
        <v>522</v>
      </c>
      <c r="D171" s="31" t="s">
        <v>200</v>
      </c>
      <c r="E171" s="31" t="s">
        <v>371</v>
      </c>
      <c r="F171" s="31" t="s">
        <v>123</v>
      </c>
      <c r="G171" s="31" t="s">
        <v>377</v>
      </c>
      <c r="H171" s="31">
        <v>144</v>
      </c>
      <c r="I171" s="115" t="s">
        <v>441</v>
      </c>
      <c r="J171" s="115">
        <v>92</v>
      </c>
      <c r="K171" s="115">
        <v>55</v>
      </c>
      <c r="L171" s="115">
        <v>72</v>
      </c>
      <c r="M171" s="115">
        <v>72</v>
      </c>
      <c r="N171" s="115">
        <v>94</v>
      </c>
      <c r="O171" s="115">
        <v>78</v>
      </c>
      <c r="P171" s="115">
        <v>0</v>
      </c>
      <c r="Q171" s="115">
        <v>0</v>
      </c>
      <c r="R171" s="115">
        <v>0</v>
      </c>
      <c r="S171" s="115">
        <v>62</v>
      </c>
      <c r="T171" s="115">
        <v>100</v>
      </c>
      <c r="U171" s="115">
        <v>0</v>
      </c>
      <c r="V171" s="115">
        <v>94</v>
      </c>
      <c r="W171" s="115">
        <v>79</v>
      </c>
      <c r="X171" s="115">
        <v>0</v>
      </c>
      <c r="Y171" s="115">
        <v>100</v>
      </c>
      <c r="Z171" s="115">
        <v>79</v>
      </c>
      <c r="AA171" s="115">
        <v>0</v>
      </c>
      <c r="AB171" s="115" t="s">
        <v>441</v>
      </c>
      <c r="AC171" s="115">
        <v>78</v>
      </c>
      <c r="AD171" s="115">
        <v>92</v>
      </c>
      <c r="AE171" s="115">
        <v>0</v>
      </c>
    </row>
    <row r="172" spans="1:31">
      <c r="A172" s="31" t="s">
        <v>265</v>
      </c>
      <c r="B172" s="31" t="str">
        <f>VLOOKUP(Table1[[#This Row],[Organism]],'GN and GP categories'!A:B,2,)</f>
        <v>Gram-negative</v>
      </c>
      <c r="C172" s="31" t="s">
        <v>522</v>
      </c>
      <c r="D172" s="31" t="s">
        <v>200</v>
      </c>
      <c r="E172" s="31" t="s">
        <v>371</v>
      </c>
      <c r="F172" s="31" t="s">
        <v>123</v>
      </c>
      <c r="G172" s="31" t="s">
        <v>375</v>
      </c>
      <c r="H172" s="31">
        <v>150</v>
      </c>
      <c r="I172" s="115" t="s">
        <v>441</v>
      </c>
      <c r="J172" s="115">
        <v>78</v>
      </c>
      <c r="K172" s="115">
        <v>44</v>
      </c>
      <c r="L172" s="115">
        <v>62</v>
      </c>
      <c r="M172" s="115">
        <v>70</v>
      </c>
      <c r="N172" s="115">
        <v>82</v>
      </c>
      <c r="O172" s="115">
        <v>69</v>
      </c>
      <c r="P172" s="115">
        <v>0</v>
      </c>
      <c r="Q172" s="115">
        <v>0</v>
      </c>
      <c r="R172" s="115">
        <v>0</v>
      </c>
      <c r="S172" s="115">
        <v>64</v>
      </c>
      <c r="T172" s="115" t="s">
        <v>441</v>
      </c>
      <c r="U172" s="115">
        <v>0</v>
      </c>
      <c r="V172" s="115">
        <v>94</v>
      </c>
      <c r="W172" s="115">
        <v>60</v>
      </c>
      <c r="X172" s="115">
        <v>0</v>
      </c>
      <c r="Y172" s="115">
        <v>100</v>
      </c>
      <c r="Z172" s="115">
        <v>61</v>
      </c>
      <c r="AA172" s="115">
        <v>0</v>
      </c>
      <c r="AB172" s="115">
        <v>88</v>
      </c>
      <c r="AC172" s="115">
        <v>73</v>
      </c>
      <c r="AD172" s="115">
        <v>92</v>
      </c>
      <c r="AE172" s="115">
        <v>0</v>
      </c>
    </row>
    <row r="173" spans="1:31">
      <c r="A173" s="31" t="s">
        <v>265</v>
      </c>
      <c r="B173" s="31" t="str">
        <f>VLOOKUP(Table1[[#This Row],[Organism]],'GN and GP categories'!A:B,2,)</f>
        <v>Gram-negative</v>
      </c>
      <c r="C173" s="31" t="s">
        <v>522</v>
      </c>
      <c r="D173" s="31" t="s">
        <v>200</v>
      </c>
      <c r="E173" s="31" t="s">
        <v>371</v>
      </c>
      <c r="F173" s="31" t="s">
        <v>123</v>
      </c>
      <c r="G173" s="31" t="s">
        <v>374</v>
      </c>
      <c r="H173" s="31">
        <v>150</v>
      </c>
      <c r="I173" s="115">
        <v>96</v>
      </c>
      <c r="J173" s="115">
        <v>77</v>
      </c>
      <c r="K173" s="115">
        <v>58</v>
      </c>
      <c r="L173" s="115">
        <v>55</v>
      </c>
      <c r="M173" s="115">
        <v>85</v>
      </c>
      <c r="N173" s="115">
        <v>85</v>
      </c>
      <c r="O173" s="115">
        <v>72</v>
      </c>
      <c r="P173" s="115">
        <v>0</v>
      </c>
      <c r="Q173" s="115">
        <v>0</v>
      </c>
      <c r="R173" s="115">
        <v>0</v>
      </c>
      <c r="S173" s="115">
        <v>61</v>
      </c>
      <c r="T173" s="115" t="s">
        <v>441</v>
      </c>
      <c r="U173" s="115">
        <v>0</v>
      </c>
      <c r="V173" s="115">
        <v>96</v>
      </c>
      <c r="W173" s="115">
        <v>61</v>
      </c>
      <c r="X173" s="115">
        <v>0</v>
      </c>
      <c r="Y173" s="115">
        <v>100</v>
      </c>
      <c r="Z173" s="115">
        <v>63</v>
      </c>
      <c r="AA173" s="115">
        <v>0</v>
      </c>
      <c r="AB173" s="115">
        <v>89</v>
      </c>
      <c r="AC173" s="115">
        <v>78</v>
      </c>
      <c r="AD173" s="115">
        <v>89</v>
      </c>
      <c r="AE173" s="115">
        <v>0</v>
      </c>
    </row>
    <row r="174" spans="1:31">
      <c r="A174" s="31" t="s">
        <v>265</v>
      </c>
      <c r="B174" s="31" t="str">
        <f>VLOOKUP(Table1[[#This Row],[Organism]],'GN and GP categories'!A:B,2,)</f>
        <v>Gram-negative</v>
      </c>
      <c r="C174" s="31" t="s">
        <v>522</v>
      </c>
      <c r="D174" s="31" t="s">
        <v>200</v>
      </c>
      <c r="E174" s="31" t="s">
        <v>371</v>
      </c>
      <c r="F174" s="31" t="s">
        <v>123</v>
      </c>
      <c r="G174" s="31" t="s">
        <v>370</v>
      </c>
      <c r="H174" s="31">
        <v>210</v>
      </c>
      <c r="I174" s="115" t="s">
        <v>438</v>
      </c>
      <c r="J174" s="115">
        <v>80</v>
      </c>
      <c r="K174" s="115">
        <v>60</v>
      </c>
      <c r="L174" s="115">
        <v>60</v>
      </c>
      <c r="M174" s="115">
        <v>90</v>
      </c>
      <c r="N174" s="115">
        <v>90</v>
      </c>
      <c r="O174" s="115">
        <v>70</v>
      </c>
      <c r="P174" s="115">
        <v>0</v>
      </c>
      <c r="Q174" s="115">
        <v>0</v>
      </c>
      <c r="R174" s="115">
        <v>0</v>
      </c>
      <c r="S174" s="115">
        <v>56</v>
      </c>
      <c r="T174" s="115" t="s">
        <v>438</v>
      </c>
      <c r="U174" s="115">
        <v>0</v>
      </c>
      <c r="V174" s="115">
        <v>91</v>
      </c>
      <c r="W174" s="115">
        <v>69</v>
      </c>
      <c r="X174" s="115">
        <v>0</v>
      </c>
      <c r="Y174" s="115">
        <v>100</v>
      </c>
      <c r="Z174" s="115">
        <v>76</v>
      </c>
      <c r="AA174" s="115">
        <v>0</v>
      </c>
      <c r="AB174" s="115">
        <v>92</v>
      </c>
      <c r="AC174" s="115">
        <v>84</v>
      </c>
      <c r="AD174" s="115">
        <v>92</v>
      </c>
      <c r="AE174" s="115">
        <v>0</v>
      </c>
    </row>
    <row r="175" spans="1:31">
      <c r="A175" s="31" t="s">
        <v>265</v>
      </c>
      <c r="B175" s="31" t="str">
        <f>VLOOKUP(Table1[[#This Row],[Organism]],'GN and GP categories'!A:B,2,)</f>
        <v>Gram-negative</v>
      </c>
      <c r="C175" s="31" t="s">
        <v>522</v>
      </c>
      <c r="D175" s="31" t="s">
        <v>200</v>
      </c>
      <c r="E175" s="31" t="s">
        <v>371</v>
      </c>
      <c r="F175" s="31" t="s">
        <v>125</v>
      </c>
      <c r="G175" s="31" t="s">
        <v>374</v>
      </c>
      <c r="H175" s="31">
        <v>44</v>
      </c>
      <c r="I175" s="115" t="s">
        <v>458</v>
      </c>
      <c r="J175" s="115">
        <v>64</v>
      </c>
      <c r="K175" s="115">
        <v>39</v>
      </c>
      <c r="L175" s="115">
        <v>61</v>
      </c>
      <c r="M175" s="115">
        <v>57</v>
      </c>
      <c r="N175" s="115" t="s">
        <v>458</v>
      </c>
      <c r="O175" s="115">
        <v>52</v>
      </c>
      <c r="P175" s="115">
        <v>0</v>
      </c>
      <c r="Q175" s="115">
        <v>0</v>
      </c>
      <c r="R175" s="115">
        <v>0</v>
      </c>
      <c r="S175" s="115">
        <v>59</v>
      </c>
      <c r="T175" s="115" t="s">
        <v>458</v>
      </c>
      <c r="U175" s="115">
        <v>0</v>
      </c>
      <c r="V175" s="115" t="s">
        <v>458</v>
      </c>
      <c r="W175" s="115">
        <v>66</v>
      </c>
      <c r="X175" s="115">
        <v>0</v>
      </c>
      <c r="Y175" s="115" t="s">
        <v>458</v>
      </c>
      <c r="Z175" s="115">
        <v>100</v>
      </c>
      <c r="AA175" s="115">
        <v>0</v>
      </c>
      <c r="AB175" s="115" t="s">
        <v>458</v>
      </c>
      <c r="AC175" s="115" t="s">
        <v>458</v>
      </c>
      <c r="AD175" s="115" t="s">
        <v>458</v>
      </c>
      <c r="AE175" s="115">
        <v>0</v>
      </c>
    </row>
    <row r="176" spans="1:31">
      <c r="A176" s="31" t="s">
        <v>265</v>
      </c>
      <c r="B176" s="31" t="str">
        <f>VLOOKUP(Table1[[#This Row],[Organism]],'GN and GP categories'!A:B,2,)</f>
        <v>Gram-negative</v>
      </c>
      <c r="C176" s="31" t="s">
        <v>522</v>
      </c>
      <c r="D176" s="31" t="s">
        <v>200</v>
      </c>
      <c r="E176" s="31" t="s">
        <v>371</v>
      </c>
      <c r="F176" s="31" t="s">
        <v>125</v>
      </c>
      <c r="G176" s="31" t="s">
        <v>370</v>
      </c>
      <c r="H176" s="31">
        <v>60</v>
      </c>
      <c r="I176" s="115">
        <v>100</v>
      </c>
      <c r="J176" s="115">
        <v>62</v>
      </c>
      <c r="K176" s="115">
        <v>50</v>
      </c>
      <c r="L176" s="115">
        <v>72</v>
      </c>
      <c r="M176" s="115">
        <v>77</v>
      </c>
      <c r="N176" s="115">
        <v>87</v>
      </c>
      <c r="O176" s="115">
        <v>52</v>
      </c>
      <c r="P176" s="115">
        <v>0</v>
      </c>
      <c r="Q176" s="115">
        <v>0</v>
      </c>
      <c r="R176" s="115">
        <v>0</v>
      </c>
      <c r="S176" s="115">
        <v>72</v>
      </c>
      <c r="T176" s="115">
        <v>100</v>
      </c>
      <c r="U176" s="115">
        <v>0</v>
      </c>
      <c r="V176" s="115" t="s">
        <v>471</v>
      </c>
      <c r="W176" s="115">
        <v>57</v>
      </c>
      <c r="X176" s="115">
        <v>0</v>
      </c>
      <c r="Y176" s="115">
        <v>100</v>
      </c>
      <c r="Z176" s="115" t="s">
        <v>369</v>
      </c>
      <c r="AA176" s="115">
        <v>0</v>
      </c>
      <c r="AB176" s="115">
        <v>100</v>
      </c>
      <c r="AC176" s="115">
        <v>80</v>
      </c>
      <c r="AD176" s="115">
        <v>100</v>
      </c>
      <c r="AE176" s="115">
        <v>0</v>
      </c>
    </row>
    <row r="177" spans="1:31">
      <c r="A177" s="31" t="s">
        <v>265</v>
      </c>
      <c r="B177" s="31" t="str">
        <f>VLOOKUP(Table1[[#This Row],[Organism]],'GN and GP categories'!A:B,2,)</f>
        <v>Gram-negative</v>
      </c>
      <c r="C177" s="31" t="s">
        <v>522</v>
      </c>
      <c r="D177" s="31" t="s">
        <v>269</v>
      </c>
      <c r="E177" s="31" t="s">
        <v>266</v>
      </c>
      <c r="F177" s="31" t="s">
        <v>436</v>
      </c>
      <c r="G177" s="31" t="s">
        <v>374</v>
      </c>
      <c r="H177" s="31">
        <v>41</v>
      </c>
      <c r="I177" s="115" t="s">
        <v>460</v>
      </c>
      <c r="J177" s="115">
        <v>85</v>
      </c>
      <c r="K177" s="115">
        <v>54</v>
      </c>
      <c r="L177" s="115">
        <v>63</v>
      </c>
      <c r="M177" s="115" t="s">
        <v>460</v>
      </c>
      <c r="N177" s="115" t="s">
        <v>460</v>
      </c>
      <c r="O177" s="115">
        <v>85</v>
      </c>
      <c r="P177" s="115">
        <v>0</v>
      </c>
      <c r="Q177" s="115">
        <v>0</v>
      </c>
      <c r="R177" s="115">
        <v>0</v>
      </c>
      <c r="S177" s="115">
        <v>66</v>
      </c>
      <c r="T177" s="115">
        <v>100</v>
      </c>
      <c r="U177" s="115">
        <v>0</v>
      </c>
      <c r="V177" s="115" t="s">
        <v>460</v>
      </c>
      <c r="W177" s="115" t="s">
        <v>460</v>
      </c>
      <c r="X177" s="115">
        <v>0</v>
      </c>
      <c r="Y177" s="115">
        <v>100</v>
      </c>
      <c r="Z177" s="115" t="s">
        <v>460</v>
      </c>
      <c r="AA177" s="115">
        <v>0</v>
      </c>
      <c r="AB177" s="115" t="s">
        <v>460</v>
      </c>
      <c r="AC177" s="115">
        <v>63</v>
      </c>
      <c r="AD177" s="115" t="s">
        <v>460</v>
      </c>
      <c r="AE177" s="115">
        <v>0</v>
      </c>
    </row>
    <row r="178" spans="1:31">
      <c r="A178" s="31" t="s">
        <v>265</v>
      </c>
      <c r="B178" s="31" t="str">
        <f>VLOOKUP(Table1[[#This Row],[Organism]],'GN and GP categories'!A:B,2,)</f>
        <v>Gram-negative</v>
      </c>
      <c r="C178" s="31" t="s">
        <v>522</v>
      </c>
      <c r="D178" s="31" t="s">
        <v>269</v>
      </c>
      <c r="E178" s="31" t="s">
        <v>266</v>
      </c>
      <c r="F178" s="31" t="s">
        <v>150</v>
      </c>
      <c r="G178" s="31" t="s">
        <v>397</v>
      </c>
      <c r="H178" s="31">
        <v>32</v>
      </c>
      <c r="I178" s="115" t="s">
        <v>455</v>
      </c>
      <c r="J178" s="115">
        <v>75</v>
      </c>
      <c r="K178" s="115">
        <v>44</v>
      </c>
      <c r="L178" s="115">
        <v>41</v>
      </c>
      <c r="M178" s="115" t="s">
        <v>455</v>
      </c>
      <c r="N178" s="115" t="s">
        <v>455</v>
      </c>
      <c r="O178" s="115">
        <v>72</v>
      </c>
      <c r="P178" s="115">
        <v>0</v>
      </c>
      <c r="Q178" s="115">
        <v>0</v>
      </c>
      <c r="R178" s="115">
        <v>0</v>
      </c>
      <c r="S178" s="115">
        <v>66</v>
      </c>
      <c r="T178" s="115">
        <v>100</v>
      </c>
      <c r="U178" s="115">
        <v>0</v>
      </c>
      <c r="V178" s="115" t="s">
        <v>455</v>
      </c>
      <c r="W178" s="115">
        <v>75</v>
      </c>
      <c r="X178" s="115">
        <v>0</v>
      </c>
      <c r="Y178" s="115">
        <v>100</v>
      </c>
      <c r="Z178" s="115">
        <v>73</v>
      </c>
      <c r="AA178" s="115">
        <v>0</v>
      </c>
      <c r="AB178" s="115">
        <v>81</v>
      </c>
      <c r="AC178" s="115">
        <v>63</v>
      </c>
      <c r="AD178" s="115">
        <v>78</v>
      </c>
      <c r="AE178" s="115">
        <v>0</v>
      </c>
    </row>
    <row r="179" spans="1:31">
      <c r="A179" s="31" t="s">
        <v>265</v>
      </c>
      <c r="B179" s="31" t="str">
        <f>VLOOKUP(Table1[[#This Row],[Organism]],'GN and GP categories'!A:B,2,)</f>
        <v>Gram-negative</v>
      </c>
      <c r="C179" s="31" t="s">
        <v>522</v>
      </c>
      <c r="D179" s="31" t="s">
        <v>269</v>
      </c>
      <c r="E179" s="31" t="s">
        <v>266</v>
      </c>
      <c r="F179" s="31" t="s">
        <v>150</v>
      </c>
      <c r="G179" s="31" t="s">
        <v>377</v>
      </c>
      <c r="H179" s="31">
        <v>49</v>
      </c>
      <c r="I179" s="115" t="s">
        <v>466</v>
      </c>
      <c r="J179" s="115">
        <v>67</v>
      </c>
      <c r="K179" s="115">
        <v>41</v>
      </c>
      <c r="L179" s="115">
        <v>51</v>
      </c>
      <c r="M179" s="115">
        <v>82</v>
      </c>
      <c r="N179" s="115">
        <v>73</v>
      </c>
      <c r="O179" s="115">
        <v>63</v>
      </c>
      <c r="P179" s="115">
        <v>0</v>
      </c>
      <c r="Q179" s="115">
        <v>0</v>
      </c>
      <c r="R179" s="115">
        <v>0</v>
      </c>
      <c r="S179" s="115">
        <v>59</v>
      </c>
      <c r="T179" s="115" t="s">
        <v>466</v>
      </c>
      <c r="U179" s="115">
        <v>0</v>
      </c>
      <c r="V179" s="115">
        <v>86</v>
      </c>
      <c r="W179" s="115">
        <v>63</v>
      </c>
      <c r="X179" s="115">
        <v>0</v>
      </c>
      <c r="Y179" s="115">
        <v>100</v>
      </c>
      <c r="Z179" s="115">
        <v>63</v>
      </c>
      <c r="AA179" s="115">
        <v>0</v>
      </c>
      <c r="AB179" s="115">
        <v>73</v>
      </c>
      <c r="AC179" s="115">
        <v>67</v>
      </c>
      <c r="AD179" s="115">
        <v>78</v>
      </c>
      <c r="AE179" s="115">
        <v>0</v>
      </c>
    </row>
    <row r="180" spans="1:31">
      <c r="A180" s="31" t="s">
        <v>265</v>
      </c>
      <c r="B180" s="31" t="str">
        <f>VLOOKUP(Table1[[#This Row],[Organism]],'GN and GP categories'!A:B,2,)</f>
        <v>Gram-negative</v>
      </c>
      <c r="C180" s="31" t="s">
        <v>522</v>
      </c>
      <c r="D180" s="31" t="s">
        <v>269</v>
      </c>
      <c r="E180" s="31" t="s">
        <v>266</v>
      </c>
      <c r="F180" s="31" t="s">
        <v>150</v>
      </c>
      <c r="G180" s="31" t="s">
        <v>375</v>
      </c>
      <c r="H180" s="31">
        <v>46</v>
      </c>
      <c r="I180" s="115" t="s">
        <v>450</v>
      </c>
      <c r="J180" s="115">
        <v>87</v>
      </c>
      <c r="K180" s="115">
        <v>54</v>
      </c>
      <c r="L180" s="115">
        <v>63</v>
      </c>
      <c r="M180" s="115" t="s">
        <v>450</v>
      </c>
      <c r="N180" s="115" t="s">
        <v>450</v>
      </c>
      <c r="O180" s="115" t="s">
        <v>450</v>
      </c>
      <c r="P180" s="115">
        <v>0</v>
      </c>
      <c r="Q180" s="115">
        <v>0</v>
      </c>
      <c r="R180" s="115">
        <v>0</v>
      </c>
      <c r="S180" s="115">
        <v>70</v>
      </c>
      <c r="T180" s="115" t="s">
        <v>450</v>
      </c>
      <c r="U180" s="115">
        <v>0</v>
      </c>
      <c r="V180" s="115" t="s">
        <v>450</v>
      </c>
      <c r="W180" s="115" t="s">
        <v>450</v>
      </c>
      <c r="X180" s="115">
        <v>0</v>
      </c>
      <c r="Y180" s="115">
        <v>100</v>
      </c>
      <c r="Z180" s="115" t="s">
        <v>450</v>
      </c>
      <c r="AA180" s="115">
        <v>0</v>
      </c>
      <c r="AB180" s="115" t="s">
        <v>450</v>
      </c>
      <c r="AC180" s="115">
        <v>80</v>
      </c>
      <c r="AD180" s="115" t="s">
        <v>450</v>
      </c>
      <c r="AE180" s="115">
        <v>0</v>
      </c>
    </row>
    <row r="181" spans="1:31">
      <c r="A181" s="31" t="s">
        <v>265</v>
      </c>
      <c r="B181" s="31" t="str">
        <f>VLOOKUP(Table1[[#This Row],[Organism]],'GN and GP categories'!A:B,2,)</f>
        <v>Gram-negative</v>
      </c>
      <c r="C181" s="31" t="s">
        <v>522</v>
      </c>
      <c r="D181" s="31" t="s">
        <v>269</v>
      </c>
      <c r="E181" s="31" t="s">
        <v>266</v>
      </c>
      <c r="F181" s="31" t="s">
        <v>150</v>
      </c>
      <c r="G181" s="31" t="s">
        <v>374</v>
      </c>
      <c r="H181" s="31">
        <v>51</v>
      </c>
      <c r="I181" s="115" t="s">
        <v>466</v>
      </c>
      <c r="J181" s="115">
        <v>71</v>
      </c>
      <c r="K181" s="115">
        <v>51</v>
      </c>
      <c r="L181" s="115">
        <v>67</v>
      </c>
      <c r="M181" s="115">
        <v>86</v>
      </c>
      <c r="N181" s="115">
        <v>84</v>
      </c>
      <c r="O181" s="115">
        <v>65</v>
      </c>
      <c r="P181" s="115">
        <v>0</v>
      </c>
      <c r="Q181" s="115">
        <v>0</v>
      </c>
      <c r="R181" s="115">
        <v>0</v>
      </c>
      <c r="S181" s="115">
        <v>63</v>
      </c>
      <c r="T181" s="115">
        <v>100</v>
      </c>
      <c r="U181" s="115">
        <v>0</v>
      </c>
      <c r="V181" s="115">
        <v>82</v>
      </c>
      <c r="W181" s="115">
        <v>67</v>
      </c>
      <c r="X181" s="115">
        <v>0</v>
      </c>
      <c r="Y181" s="115">
        <v>100</v>
      </c>
      <c r="Z181" s="115">
        <v>68</v>
      </c>
      <c r="AA181" s="115">
        <v>0</v>
      </c>
      <c r="AB181" s="115">
        <v>86</v>
      </c>
      <c r="AC181" s="115">
        <v>59</v>
      </c>
      <c r="AD181" s="115">
        <v>80</v>
      </c>
      <c r="AE181" s="115">
        <v>0</v>
      </c>
    </row>
    <row r="182" spans="1:31">
      <c r="A182" s="31" t="s">
        <v>265</v>
      </c>
      <c r="B182" s="31" t="str">
        <f>VLOOKUP(Table1[[#This Row],[Organism]],'GN and GP categories'!A:B,2,)</f>
        <v>Gram-negative</v>
      </c>
      <c r="C182" s="31" t="s">
        <v>522</v>
      </c>
      <c r="D182" s="31" t="s">
        <v>269</v>
      </c>
      <c r="E182" s="31" t="s">
        <v>266</v>
      </c>
      <c r="F182" s="31" t="s">
        <v>150</v>
      </c>
      <c r="G182" s="31" t="s">
        <v>370</v>
      </c>
      <c r="H182" s="31">
        <v>32</v>
      </c>
      <c r="I182" s="115" t="s">
        <v>455</v>
      </c>
      <c r="J182" s="115">
        <v>63</v>
      </c>
      <c r="K182" s="115">
        <v>38</v>
      </c>
      <c r="L182" s="115">
        <v>53</v>
      </c>
      <c r="M182" s="115" t="s">
        <v>455</v>
      </c>
      <c r="N182" s="115">
        <v>78</v>
      </c>
      <c r="O182" s="115">
        <v>63</v>
      </c>
      <c r="P182" s="115">
        <v>0</v>
      </c>
      <c r="Q182" s="115">
        <v>0</v>
      </c>
      <c r="R182" s="115">
        <v>0</v>
      </c>
      <c r="S182" s="115">
        <v>63</v>
      </c>
      <c r="T182" s="115">
        <v>100</v>
      </c>
      <c r="U182" s="115">
        <v>0</v>
      </c>
      <c r="V182" s="115" t="s">
        <v>455</v>
      </c>
      <c r="W182" s="115">
        <v>69</v>
      </c>
      <c r="X182" s="115">
        <v>0</v>
      </c>
      <c r="Y182" s="115">
        <v>100</v>
      </c>
      <c r="Z182" s="115">
        <v>64</v>
      </c>
      <c r="AA182" s="115">
        <v>0</v>
      </c>
      <c r="AB182" s="115">
        <v>78</v>
      </c>
      <c r="AC182" s="115">
        <v>53</v>
      </c>
      <c r="AD182" s="115" t="s">
        <v>455</v>
      </c>
      <c r="AE182" s="115">
        <v>0</v>
      </c>
    </row>
    <row r="183" spans="1:31">
      <c r="A183" s="31" t="s">
        <v>265</v>
      </c>
      <c r="B183" s="31" t="str">
        <f>VLOOKUP(Table1[[#This Row],[Organism]],'GN and GP categories'!A:B,2,)</f>
        <v>Gram-negative</v>
      </c>
      <c r="C183" s="31" t="s">
        <v>522</v>
      </c>
      <c r="D183" s="31" t="s">
        <v>269</v>
      </c>
      <c r="E183" s="31" t="s">
        <v>266</v>
      </c>
      <c r="F183" s="31" t="s">
        <v>435</v>
      </c>
      <c r="G183" s="31" t="s">
        <v>397</v>
      </c>
      <c r="H183" s="31">
        <v>37</v>
      </c>
      <c r="I183" s="115" t="s">
        <v>473</v>
      </c>
      <c r="J183" s="115">
        <v>65</v>
      </c>
      <c r="K183" s="115">
        <v>38</v>
      </c>
      <c r="L183" s="115">
        <v>54</v>
      </c>
      <c r="M183" s="115">
        <v>84</v>
      </c>
      <c r="N183" s="115">
        <v>81</v>
      </c>
      <c r="O183" s="115">
        <v>70</v>
      </c>
      <c r="P183" s="115">
        <v>0</v>
      </c>
      <c r="Q183" s="115">
        <v>0</v>
      </c>
      <c r="R183" s="115">
        <v>0</v>
      </c>
      <c r="S183" s="115">
        <v>73</v>
      </c>
      <c r="T183" s="115">
        <v>100</v>
      </c>
      <c r="U183" s="115">
        <v>0</v>
      </c>
      <c r="V183" s="115" t="s">
        <v>473</v>
      </c>
      <c r="W183" s="115">
        <v>65</v>
      </c>
      <c r="X183" s="115">
        <v>0</v>
      </c>
      <c r="Y183" s="115">
        <v>100</v>
      </c>
      <c r="Z183" s="115">
        <v>70</v>
      </c>
      <c r="AA183" s="115">
        <v>0</v>
      </c>
      <c r="AB183" s="115">
        <v>78</v>
      </c>
      <c r="AC183" s="115">
        <v>70</v>
      </c>
      <c r="AD183" s="115" t="s">
        <v>473</v>
      </c>
      <c r="AE183" s="115">
        <v>0</v>
      </c>
    </row>
    <row r="184" spans="1:31">
      <c r="A184" s="31" t="s">
        <v>265</v>
      </c>
      <c r="B184" s="31" t="str">
        <f>VLOOKUP(Table1[[#This Row],[Organism]],'GN and GP categories'!A:B,2,)</f>
        <v>Gram-negative</v>
      </c>
      <c r="C184" s="31" t="s">
        <v>522</v>
      </c>
      <c r="D184" s="31" t="s">
        <v>269</v>
      </c>
      <c r="E184" s="31" t="s">
        <v>266</v>
      </c>
      <c r="F184" s="31" t="s">
        <v>435</v>
      </c>
      <c r="G184" s="31" t="s">
        <v>375</v>
      </c>
      <c r="H184" s="31">
        <v>49</v>
      </c>
      <c r="I184" s="115" t="s">
        <v>466</v>
      </c>
      <c r="J184" s="115">
        <v>80</v>
      </c>
      <c r="K184" s="115">
        <v>45</v>
      </c>
      <c r="L184" s="115">
        <v>51</v>
      </c>
      <c r="M184" s="115" t="s">
        <v>466</v>
      </c>
      <c r="N184" s="115">
        <v>84</v>
      </c>
      <c r="O184" s="115">
        <v>80</v>
      </c>
      <c r="P184" s="115">
        <v>0</v>
      </c>
      <c r="Q184" s="115">
        <v>0</v>
      </c>
      <c r="R184" s="115">
        <v>0</v>
      </c>
      <c r="S184" s="115">
        <v>55</v>
      </c>
      <c r="T184" s="115">
        <v>100</v>
      </c>
      <c r="U184" s="115">
        <v>0</v>
      </c>
      <c r="V184" s="115" t="s">
        <v>466</v>
      </c>
      <c r="W184" s="115">
        <v>80</v>
      </c>
      <c r="X184" s="115">
        <v>0</v>
      </c>
      <c r="Y184" s="115">
        <v>100</v>
      </c>
      <c r="Z184" s="115">
        <v>80</v>
      </c>
      <c r="AA184" s="115">
        <v>0</v>
      </c>
      <c r="AB184" s="115">
        <v>80</v>
      </c>
      <c r="AC184" s="115">
        <v>61</v>
      </c>
      <c r="AD184" s="115" t="s">
        <v>466</v>
      </c>
      <c r="AE184" s="115">
        <v>0</v>
      </c>
    </row>
    <row r="185" spans="1:31">
      <c r="A185" s="31" t="s">
        <v>265</v>
      </c>
      <c r="B185" s="31" t="str">
        <f>VLOOKUP(Table1[[#This Row],[Organism]],'GN and GP categories'!A:B,2,)</f>
        <v>Gram-negative</v>
      </c>
      <c r="C185" s="31" t="s">
        <v>522</v>
      </c>
      <c r="D185" s="31" t="s">
        <v>269</v>
      </c>
      <c r="E185" s="31" t="s">
        <v>266</v>
      </c>
      <c r="F185" s="31" t="s">
        <v>435</v>
      </c>
      <c r="G185" s="31" t="s">
        <v>374</v>
      </c>
      <c r="H185" s="31">
        <v>49</v>
      </c>
      <c r="I185" s="115" t="s">
        <v>466</v>
      </c>
      <c r="J185" s="115" t="s">
        <v>466</v>
      </c>
      <c r="K185" s="115">
        <v>47</v>
      </c>
      <c r="L185" s="115">
        <v>49</v>
      </c>
      <c r="M185" s="115" t="s">
        <v>466</v>
      </c>
      <c r="N185" s="115" t="s">
        <v>466</v>
      </c>
      <c r="O185" s="115">
        <v>73</v>
      </c>
      <c r="P185" s="115">
        <v>0</v>
      </c>
      <c r="Q185" s="115">
        <v>0</v>
      </c>
      <c r="R185" s="115">
        <v>0</v>
      </c>
      <c r="S185" s="115">
        <v>73</v>
      </c>
      <c r="T185" s="115">
        <v>100</v>
      </c>
      <c r="U185" s="115">
        <v>0</v>
      </c>
      <c r="V185" s="115" t="s">
        <v>466</v>
      </c>
      <c r="W185" s="115">
        <v>73</v>
      </c>
      <c r="X185" s="115">
        <v>0</v>
      </c>
      <c r="Y185" s="115">
        <v>100</v>
      </c>
      <c r="Z185" s="115">
        <v>74</v>
      </c>
      <c r="AA185" s="115">
        <v>0</v>
      </c>
      <c r="AB185" s="115">
        <v>84</v>
      </c>
      <c r="AC185" s="115">
        <v>51</v>
      </c>
      <c r="AD185" s="115">
        <v>88</v>
      </c>
      <c r="AE185" s="115">
        <v>0</v>
      </c>
    </row>
    <row r="186" spans="1:31">
      <c r="A186" s="31" t="s">
        <v>265</v>
      </c>
      <c r="B186" s="31" t="str">
        <f>VLOOKUP(Table1[[#This Row],[Organism]],'GN and GP categories'!A:B,2,)</f>
        <v>Gram-negative</v>
      </c>
      <c r="C186" s="31" t="s">
        <v>522</v>
      </c>
      <c r="D186" s="31" t="s">
        <v>269</v>
      </c>
      <c r="E186" s="31" t="s">
        <v>266</v>
      </c>
      <c r="F186" s="31" t="s">
        <v>2</v>
      </c>
      <c r="G186" s="31" t="s">
        <v>375</v>
      </c>
      <c r="H186" s="31">
        <v>31</v>
      </c>
      <c r="I186" s="115">
        <v>100</v>
      </c>
      <c r="J186" s="115">
        <v>81</v>
      </c>
      <c r="K186" s="115">
        <v>61</v>
      </c>
      <c r="L186" s="115">
        <v>74</v>
      </c>
      <c r="M186" s="115" t="s">
        <v>455</v>
      </c>
      <c r="N186" s="115">
        <v>100</v>
      </c>
      <c r="O186" s="115" t="s">
        <v>455</v>
      </c>
      <c r="P186" s="115">
        <v>0</v>
      </c>
      <c r="Q186" s="115">
        <v>0</v>
      </c>
      <c r="R186" s="115">
        <v>0</v>
      </c>
      <c r="S186" s="115">
        <v>55</v>
      </c>
      <c r="T186" s="115" t="s">
        <v>455</v>
      </c>
      <c r="U186" s="115">
        <v>0</v>
      </c>
      <c r="V186" s="115" t="s">
        <v>455</v>
      </c>
      <c r="W186" s="115">
        <v>81</v>
      </c>
      <c r="X186" s="115">
        <v>0</v>
      </c>
      <c r="Y186" s="115">
        <v>100</v>
      </c>
      <c r="Z186" s="115" t="s">
        <v>455</v>
      </c>
      <c r="AA186" s="115">
        <v>0</v>
      </c>
      <c r="AB186" s="115" t="s">
        <v>455</v>
      </c>
      <c r="AC186" s="115" t="s">
        <v>455</v>
      </c>
      <c r="AD186" s="115" t="s">
        <v>455</v>
      </c>
      <c r="AE186" s="115">
        <v>0</v>
      </c>
    </row>
    <row r="187" spans="1:31">
      <c r="A187" s="31" t="s">
        <v>265</v>
      </c>
      <c r="B187" s="31" t="str">
        <f>VLOOKUP(Table1[[#This Row],[Organism]],'GN and GP categories'!A:B,2,)</f>
        <v>Gram-negative</v>
      </c>
      <c r="C187" s="31" t="s">
        <v>522</v>
      </c>
      <c r="D187" s="31" t="s">
        <v>269</v>
      </c>
      <c r="E187" s="31" t="s">
        <v>266</v>
      </c>
      <c r="F187" s="31" t="s">
        <v>2</v>
      </c>
      <c r="G187" s="31" t="s">
        <v>370</v>
      </c>
      <c r="H187" s="31">
        <v>32</v>
      </c>
      <c r="I187" s="115" t="s">
        <v>455</v>
      </c>
      <c r="J187" s="115">
        <v>78</v>
      </c>
      <c r="K187" s="115">
        <v>34</v>
      </c>
      <c r="L187" s="115">
        <v>66</v>
      </c>
      <c r="M187" s="115">
        <v>75</v>
      </c>
      <c r="N187" s="115" t="s">
        <v>455</v>
      </c>
      <c r="O187" s="115">
        <v>69</v>
      </c>
      <c r="P187" s="115">
        <v>0</v>
      </c>
      <c r="Q187" s="115">
        <v>0</v>
      </c>
      <c r="R187" s="115">
        <v>0</v>
      </c>
      <c r="S187" s="115">
        <v>50</v>
      </c>
      <c r="T187" s="115">
        <v>100</v>
      </c>
      <c r="U187" s="115">
        <v>0</v>
      </c>
      <c r="V187" s="115" t="s">
        <v>455</v>
      </c>
      <c r="W187" s="115">
        <v>75</v>
      </c>
      <c r="X187" s="115">
        <v>0</v>
      </c>
      <c r="Y187" s="115">
        <v>100</v>
      </c>
      <c r="Z187" s="115">
        <v>72</v>
      </c>
      <c r="AA187" s="115">
        <v>0</v>
      </c>
      <c r="AB187" s="115" t="s">
        <v>455</v>
      </c>
      <c r="AC187" s="115">
        <v>69</v>
      </c>
      <c r="AD187" s="115">
        <v>81</v>
      </c>
      <c r="AE187" s="115">
        <v>0</v>
      </c>
    </row>
    <row r="188" spans="1:31">
      <c r="A188" s="31" t="s">
        <v>265</v>
      </c>
      <c r="B188" s="31" t="str">
        <f>VLOOKUP(Table1[[#This Row],[Organism]],'GN and GP categories'!A:B,2,)</f>
        <v>Gram-negative</v>
      </c>
      <c r="C188" s="31" t="s">
        <v>522</v>
      </c>
      <c r="D188" s="31" t="s">
        <v>269</v>
      </c>
      <c r="E188" s="31" t="s">
        <v>266</v>
      </c>
      <c r="F188" s="31" t="s">
        <v>49</v>
      </c>
      <c r="G188" s="31" t="s">
        <v>377</v>
      </c>
      <c r="H188" s="31">
        <v>35</v>
      </c>
      <c r="I188" s="115" t="s">
        <v>457</v>
      </c>
      <c r="J188" s="115" t="s">
        <v>457</v>
      </c>
      <c r="K188" s="115">
        <v>40</v>
      </c>
      <c r="L188" s="115">
        <v>71</v>
      </c>
      <c r="M188" s="115" t="s">
        <v>457</v>
      </c>
      <c r="N188" s="115" t="s">
        <v>457</v>
      </c>
      <c r="O188" s="115">
        <v>74</v>
      </c>
      <c r="P188" s="115">
        <v>0</v>
      </c>
      <c r="Q188" s="115">
        <v>0</v>
      </c>
      <c r="R188" s="115">
        <v>0</v>
      </c>
      <c r="S188" s="115">
        <v>49</v>
      </c>
      <c r="T188" s="115">
        <v>100</v>
      </c>
      <c r="U188" s="115">
        <v>0</v>
      </c>
      <c r="V188" s="115" t="s">
        <v>457</v>
      </c>
      <c r="W188" s="115">
        <v>77</v>
      </c>
      <c r="X188" s="115">
        <v>0</v>
      </c>
      <c r="Y188" s="115">
        <v>100</v>
      </c>
      <c r="Z188" s="115">
        <v>76</v>
      </c>
      <c r="AA188" s="115">
        <v>0</v>
      </c>
      <c r="AB188" s="115" t="s">
        <v>457</v>
      </c>
      <c r="AC188" s="115">
        <v>63</v>
      </c>
      <c r="AD188" s="115" t="s">
        <v>457</v>
      </c>
      <c r="AE188" s="115">
        <v>0</v>
      </c>
    </row>
    <row r="189" spans="1:31">
      <c r="A189" s="31" t="s">
        <v>265</v>
      </c>
      <c r="B189" s="31" t="str">
        <f>VLOOKUP(Table1[[#This Row],[Organism]],'GN and GP categories'!A:B,2,)</f>
        <v>Gram-negative</v>
      </c>
      <c r="C189" s="31" t="s">
        <v>522</v>
      </c>
      <c r="D189" s="31" t="s">
        <v>269</v>
      </c>
      <c r="E189" s="31" t="s">
        <v>266</v>
      </c>
      <c r="F189" s="31" t="s">
        <v>49</v>
      </c>
      <c r="G189" s="31" t="s">
        <v>375</v>
      </c>
      <c r="H189" s="31">
        <v>50</v>
      </c>
      <c r="I189" s="115" t="s">
        <v>466</v>
      </c>
      <c r="J189" s="115">
        <v>70</v>
      </c>
      <c r="K189" s="115">
        <v>38</v>
      </c>
      <c r="L189" s="115">
        <v>60</v>
      </c>
      <c r="M189" s="115">
        <v>78</v>
      </c>
      <c r="N189" s="115">
        <v>80</v>
      </c>
      <c r="O189" s="115">
        <v>74</v>
      </c>
      <c r="P189" s="115">
        <v>0</v>
      </c>
      <c r="Q189" s="115">
        <v>0</v>
      </c>
      <c r="R189" s="115">
        <v>0</v>
      </c>
      <c r="S189" s="115">
        <v>56</v>
      </c>
      <c r="T189" s="115">
        <v>100</v>
      </c>
      <c r="U189" s="115">
        <v>0</v>
      </c>
      <c r="V189" s="115">
        <v>86</v>
      </c>
      <c r="W189" s="115">
        <v>78</v>
      </c>
      <c r="X189" s="115">
        <v>0</v>
      </c>
      <c r="Y189" s="115">
        <v>100</v>
      </c>
      <c r="Z189" s="115">
        <v>82</v>
      </c>
      <c r="AA189" s="115">
        <v>0</v>
      </c>
      <c r="AB189" s="115">
        <v>86</v>
      </c>
      <c r="AC189" s="115">
        <v>64</v>
      </c>
      <c r="AD189" s="115">
        <v>84</v>
      </c>
      <c r="AE189" s="115">
        <v>0</v>
      </c>
    </row>
    <row r="190" spans="1:31">
      <c r="A190" s="31" t="s">
        <v>265</v>
      </c>
      <c r="B190" s="31" t="str">
        <f>VLOOKUP(Table1[[#This Row],[Organism]],'GN and GP categories'!A:B,2,)</f>
        <v>Gram-negative</v>
      </c>
      <c r="C190" s="31" t="s">
        <v>522</v>
      </c>
      <c r="D190" s="31" t="s">
        <v>269</v>
      </c>
      <c r="E190" s="31" t="s">
        <v>266</v>
      </c>
      <c r="F190" s="31" t="s">
        <v>49</v>
      </c>
      <c r="G190" s="31" t="s">
        <v>374</v>
      </c>
      <c r="H190" s="31">
        <v>49</v>
      </c>
      <c r="I190" s="115">
        <v>100</v>
      </c>
      <c r="J190" s="115">
        <v>80</v>
      </c>
      <c r="K190" s="115">
        <v>49</v>
      </c>
      <c r="L190" s="115">
        <v>63</v>
      </c>
      <c r="M190" s="115">
        <v>80</v>
      </c>
      <c r="N190" s="115">
        <v>88</v>
      </c>
      <c r="O190" s="115">
        <v>82</v>
      </c>
      <c r="P190" s="115">
        <v>0</v>
      </c>
      <c r="Q190" s="115">
        <v>0</v>
      </c>
      <c r="R190" s="115">
        <v>0</v>
      </c>
      <c r="S190" s="115">
        <v>61</v>
      </c>
      <c r="T190" s="115" t="s">
        <v>466</v>
      </c>
      <c r="U190" s="115">
        <v>0</v>
      </c>
      <c r="V190" s="115" t="s">
        <v>466</v>
      </c>
      <c r="W190" s="115">
        <v>78</v>
      </c>
      <c r="X190" s="115">
        <v>0</v>
      </c>
      <c r="Y190" s="115">
        <v>100</v>
      </c>
      <c r="Z190" s="115">
        <v>87</v>
      </c>
      <c r="AA190" s="115">
        <v>0</v>
      </c>
      <c r="AB190" s="115">
        <v>86</v>
      </c>
      <c r="AC190" s="115">
        <v>73</v>
      </c>
      <c r="AD190" s="115">
        <v>100</v>
      </c>
      <c r="AE190" s="115">
        <v>0</v>
      </c>
    </row>
    <row r="191" spans="1:31">
      <c r="A191" s="31" t="s">
        <v>265</v>
      </c>
      <c r="B191" s="31" t="str">
        <f>VLOOKUP(Table1[[#This Row],[Organism]],'GN and GP categories'!A:B,2,)</f>
        <v>Gram-negative</v>
      </c>
      <c r="C191" s="31" t="s">
        <v>522</v>
      </c>
      <c r="D191" s="31" t="s">
        <v>269</v>
      </c>
      <c r="E191" s="31" t="s">
        <v>266</v>
      </c>
      <c r="F191" s="31" t="s">
        <v>49</v>
      </c>
      <c r="G191" s="31" t="s">
        <v>370</v>
      </c>
      <c r="H191" s="31">
        <v>50</v>
      </c>
      <c r="I191" s="115" t="s">
        <v>466</v>
      </c>
      <c r="J191" s="115">
        <v>60</v>
      </c>
      <c r="K191" s="115">
        <v>40</v>
      </c>
      <c r="L191" s="115">
        <v>40</v>
      </c>
      <c r="M191" s="115">
        <v>68</v>
      </c>
      <c r="N191" s="115">
        <v>68</v>
      </c>
      <c r="O191" s="115">
        <v>54</v>
      </c>
      <c r="P191" s="115">
        <v>0</v>
      </c>
      <c r="Q191" s="115">
        <v>0</v>
      </c>
      <c r="R191" s="115">
        <v>0</v>
      </c>
      <c r="S191" s="115">
        <v>52</v>
      </c>
      <c r="T191" s="115" t="s">
        <v>466</v>
      </c>
      <c r="U191" s="115">
        <v>0</v>
      </c>
      <c r="V191" s="115" t="s">
        <v>466</v>
      </c>
      <c r="W191" s="115">
        <v>62</v>
      </c>
      <c r="X191" s="115">
        <v>0</v>
      </c>
      <c r="Y191" s="115">
        <v>100</v>
      </c>
      <c r="Z191" s="115">
        <v>66</v>
      </c>
      <c r="AA191" s="115">
        <v>0</v>
      </c>
      <c r="AB191" s="115">
        <v>74</v>
      </c>
      <c r="AC191" s="115">
        <v>70</v>
      </c>
      <c r="AD191" s="115">
        <v>86</v>
      </c>
      <c r="AE191" s="115">
        <v>0</v>
      </c>
    </row>
    <row r="192" spans="1:31">
      <c r="A192" s="31" t="s">
        <v>265</v>
      </c>
      <c r="B192" s="31" t="str">
        <f>VLOOKUP(Table1[[#This Row],[Organism]],'GN and GP categories'!A:B,2,)</f>
        <v>Gram-negative</v>
      </c>
      <c r="C192" s="31" t="s">
        <v>522</v>
      </c>
      <c r="D192" s="31" t="s">
        <v>269</v>
      </c>
      <c r="E192" s="31" t="s">
        <v>266</v>
      </c>
      <c r="F192" s="31" t="s">
        <v>101</v>
      </c>
      <c r="G192" s="31" t="s">
        <v>397</v>
      </c>
      <c r="H192" s="31">
        <v>65</v>
      </c>
      <c r="I192" s="115" t="s">
        <v>453</v>
      </c>
      <c r="J192" s="115" t="s">
        <v>453</v>
      </c>
      <c r="K192" s="115">
        <v>49</v>
      </c>
      <c r="L192" s="115">
        <v>74</v>
      </c>
      <c r="M192" s="115" t="s">
        <v>453</v>
      </c>
      <c r="N192" s="115" t="s">
        <v>453</v>
      </c>
      <c r="O192" s="115">
        <v>78</v>
      </c>
      <c r="P192" s="115">
        <v>0</v>
      </c>
      <c r="Q192" s="115">
        <v>0</v>
      </c>
      <c r="R192" s="115">
        <v>0</v>
      </c>
      <c r="S192" s="115">
        <v>60</v>
      </c>
      <c r="T192" s="115" t="s">
        <v>453</v>
      </c>
      <c r="U192" s="115">
        <v>0</v>
      </c>
      <c r="V192" s="115">
        <v>91</v>
      </c>
      <c r="W192" s="115">
        <v>78</v>
      </c>
      <c r="X192" s="115">
        <v>0</v>
      </c>
      <c r="Y192" s="115">
        <v>100</v>
      </c>
      <c r="Z192" s="115">
        <v>80</v>
      </c>
      <c r="AA192" s="115">
        <v>0</v>
      </c>
      <c r="AB192" s="115" t="s">
        <v>453</v>
      </c>
      <c r="AC192" s="115">
        <v>68</v>
      </c>
      <c r="AD192" s="115" t="s">
        <v>453</v>
      </c>
      <c r="AE192" s="115">
        <v>0</v>
      </c>
    </row>
    <row r="193" spans="1:31">
      <c r="A193" s="31" t="s">
        <v>265</v>
      </c>
      <c r="B193" s="31" t="str">
        <f>VLOOKUP(Table1[[#This Row],[Organism]],'GN and GP categories'!A:B,2,)</f>
        <v>Gram-negative</v>
      </c>
      <c r="C193" s="31" t="s">
        <v>522</v>
      </c>
      <c r="D193" s="31" t="s">
        <v>269</v>
      </c>
      <c r="E193" s="31" t="s">
        <v>266</v>
      </c>
      <c r="F193" s="31" t="s">
        <v>101</v>
      </c>
      <c r="G193" s="31" t="s">
        <v>377</v>
      </c>
      <c r="H193" s="31">
        <v>68</v>
      </c>
      <c r="I193" s="115" t="s">
        <v>453</v>
      </c>
      <c r="J193" s="115">
        <v>91</v>
      </c>
      <c r="K193" s="115">
        <v>53</v>
      </c>
      <c r="L193" s="115">
        <v>72</v>
      </c>
      <c r="M193" s="115" t="s">
        <v>453</v>
      </c>
      <c r="N193" s="115" t="s">
        <v>453</v>
      </c>
      <c r="O193" s="115">
        <v>85</v>
      </c>
      <c r="P193" s="115">
        <v>0</v>
      </c>
      <c r="Q193" s="115">
        <v>0</v>
      </c>
      <c r="R193" s="115">
        <v>0</v>
      </c>
      <c r="S193" s="115">
        <v>57</v>
      </c>
      <c r="T193" s="115" t="s">
        <v>453</v>
      </c>
      <c r="U193" s="115">
        <v>0</v>
      </c>
      <c r="V193" s="115" t="s">
        <v>453</v>
      </c>
      <c r="W193" s="115">
        <v>85</v>
      </c>
      <c r="X193" s="115">
        <v>0</v>
      </c>
      <c r="Y193" s="115">
        <v>100</v>
      </c>
      <c r="Z193" s="115">
        <v>85</v>
      </c>
      <c r="AA193" s="115">
        <v>0</v>
      </c>
      <c r="AB193" s="115" t="s">
        <v>453</v>
      </c>
      <c r="AC193" s="115">
        <v>74</v>
      </c>
      <c r="AD193" s="115">
        <v>91</v>
      </c>
      <c r="AE193" s="115">
        <v>0</v>
      </c>
    </row>
    <row r="194" spans="1:31">
      <c r="A194" s="31" t="s">
        <v>265</v>
      </c>
      <c r="B194" s="31" t="str">
        <f>VLOOKUP(Table1[[#This Row],[Organism]],'GN and GP categories'!A:B,2,)</f>
        <v>Gram-negative</v>
      </c>
      <c r="C194" s="31" t="s">
        <v>522</v>
      </c>
      <c r="D194" s="31" t="s">
        <v>269</v>
      </c>
      <c r="E194" s="31" t="s">
        <v>266</v>
      </c>
      <c r="F194" s="31" t="s">
        <v>101</v>
      </c>
      <c r="G194" s="31" t="s">
        <v>375</v>
      </c>
      <c r="H194" s="31">
        <v>46</v>
      </c>
      <c r="I194" s="115" t="s">
        <v>450</v>
      </c>
      <c r="J194" s="115" t="s">
        <v>450</v>
      </c>
      <c r="K194" s="115">
        <v>48</v>
      </c>
      <c r="L194" s="115">
        <v>72</v>
      </c>
      <c r="M194" s="115" t="s">
        <v>450</v>
      </c>
      <c r="N194" s="115" t="s">
        <v>450</v>
      </c>
      <c r="O194" s="115">
        <v>78</v>
      </c>
      <c r="P194" s="115">
        <v>0</v>
      </c>
      <c r="Q194" s="115">
        <v>0</v>
      </c>
      <c r="R194" s="115">
        <v>0</v>
      </c>
      <c r="S194" s="115">
        <v>54</v>
      </c>
      <c r="T194" s="115" t="s">
        <v>450</v>
      </c>
      <c r="U194" s="115">
        <v>0</v>
      </c>
      <c r="V194" s="115">
        <v>83</v>
      </c>
      <c r="W194" s="115">
        <v>78</v>
      </c>
      <c r="X194" s="115">
        <v>0</v>
      </c>
      <c r="Y194" s="115">
        <v>100</v>
      </c>
      <c r="Z194" s="115">
        <v>78</v>
      </c>
      <c r="AA194" s="115">
        <v>0</v>
      </c>
      <c r="AB194" s="115" t="s">
        <v>450</v>
      </c>
      <c r="AC194" s="115">
        <v>74</v>
      </c>
      <c r="AD194" s="115">
        <v>80</v>
      </c>
      <c r="AE194" s="115">
        <v>0</v>
      </c>
    </row>
    <row r="195" spans="1:31">
      <c r="A195" s="31" t="s">
        <v>265</v>
      </c>
      <c r="B195" s="31" t="str">
        <f>VLOOKUP(Table1[[#This Row],[Organism]],'GN and GP categories'!A:B,2,)</f>
        <v>Gram-negative</v>
      </c>
      <c r="C195" s="31" t="s">
        <v>522</v>
      </c>
      <c r="D195" s="31" t="s">
        <v>269</v>
      </c>
      <c r="E195" s="31" t="s">
        <v>266</v>
      </c>
      <c r="F195" s="31" t="s">
        <v>101</v>
      </c>
      <c r="G195" s="31" t="s">
        <v>374</v>
      </c>
      <c r="H195" s="31">
        <v>59</v>
      </c>
      <c r="I195" s="115" t="s">
        <v>471</v>
      </c>
      <c r="J195" s="115">
        <v>88</v>
      </c>
      <c r="K195" s="115">
        <v>51</v>
      </c>
      <c r="L195" s="115">
        <v>71</v>
      </c>
      <c r="M195" s="115">
        <v>88</v>
      </c>
      <c r="N195" s="115">
        <v>88</v>
      </c>
      <c r="O195" s="115">
        <v>78</v>
      </c>
      <c r="P195" s="115">
        <v>0</v>
      </c>
      <c r="Q195" s="115">
        <v>0</v>
      </c>
      <c r="R195" s="115">
        <v>0</v>
      </c>
      <c r="S195" s="115">
        <v>63</v>
      </c>
      <c r="T195" s="115" t="s">
        <v>471</v>
      </c>
      <c r="U195" s="115">
        <v>0</v>
      </c>
      <c r="V195" s="115" t="s">
        <v>471</v>
      </c>
      <c r="W195" s="115">
        <v>80</v>
      </c>
      <c r="X195" s="115">
        <v>0</v>
      </c>
      <c r="Y195" s="115">
        <v>100</v>
      </c>
      <c r="Z195" s="115">
        <v>81</v>
      </c>
      <c r="AA195" s="115">
        <v>0</v>
      </c>
      <c r="AB195" s="115">
        <v>88</v>
      </c>
      <c r="AC195" s="115">
        <v>73</v>
      </c>
      <c r="AD195" s="115" t="s">
        <v>471</v>
      </c>
      <c r="AE195" s="115">
        <v>0</v>
      </c>
    </row>
    <row r="196" spans="1:31">
      <c r="A196" s="31" t="s">
        <v>265</v>
      </c>
      <c r="B196" s="31" t="str">
        <f>VLOOKUP(Table1[[#This Row],[Organism]],'GN and GP categories'!A:B,2,)</f>
        <v>Gram-negative</v>
      </c>
      <c r="C196" s="31" t="s">
        <v>522</v>
      </c>
      <c r="D196" s="31" t="s">
        <v>269</v>
      </c>
      <c r="E196" s="31" t="s">
        <v>266</v>
      </c>
      <c r="F196" s="31" t="s">
        <v>101</v>
      </c>
      <c r="G196" s="31" t="s">
        <v>370</v>
      </c>
      <c r="H196" s="31">
        <v>56</v>
      </c>
      <c r="I196" s="115" t="s">
        <v>439</v>
      </c>
      <c r="J196" s="115">
        <v>88</v>
      </c>
      <c r="K196" s="115">
        <v>46</v>
      </c>
      <c r="L196" s="115">
        <v>70</v>
      </c>
      <c r="M196" s="115">
        <v>89</v>
      </c>
      <c r="N196" s="115" t="s">
        <v>439</v>
      </c>
      <c r="O196" s="115">
        <v>71</v>
      </c>
      <c r="P196" s="115">
        <v>0</v>
      </c>
      <c r="Q196" s="115">
        <v>0</v>
      </c>
      <c r="R196" s="115">
        <v>0</v>
      </c>
      <c r="S196" s="115">
        <v>55</v>
      </c>
      <c r="T196" s="115">
        <v>100</v>
      </c>
      <c r="U196" s="115">
        <v>0</v>
      </c>
      <c r="V196" s="115">
        <v>89</v>
      </c>
      <c r="W196" s="115">
        <v>75</v>
      </c>
      <c r="X196" s="115">
        <v>0</v>
      </c>
      <c r="Y196" s="115">
        <v>100</v>
      </c>
      <c r="Z196" s="115">
        <v>75</v>
      </c>
      <c r="AA196" s="115">
        <v>0</v>
      </c>
      <c r="AB196" s="115" t="s">
        <v>439</v>
      </c>
      <c r="AC196" s="115">
        <v>63</v>
      </c>
      <c r="AD196" s="115" t="s">
        <v>439</v>
      </c>
      <c r="AE196" s="115">
        <v>0</v>
      </c>
    </row>
    <row r="197" spans="1:31">
      <c r="A197" s="31" t="s">
        <v>265</v>
      </c>
      <c r="B197" s="31" t="str">
        <f>VLOOKUP(Table1[[#This Row],[Organism]],'GN and GP categories'!A:B,2,)</f>
        <v>Gram-negative</v>
      </c>
      <c r="C197" s="31" t="s">
        <v>522</v>
      </c>
      <c r="D197" s="31" t="s">
        <v>269</v>
      </c>
      <c r="E197" s="31" t="s">
        <v>266</v>
      </c>
      <c r="F197" s="31" t="s">
        <v>121</v>
      </c>
      <c r="G197" s="31" t="s">
        <v>377</v>
      </c>
      <c r="H197" s="31">
        <v>34</v>
      </c>
      <c r="I197" s="115" t="s">
        <v>479</v>
      </c>
      <c r="J197" s="115" t="s">
        <v>479</v>
      </c>
      <c r="K197" s="115">
        <v>82</v>
      </c>
      <c r="L197" s="115">
        <v>100</v>
      </c>
      <c r="M197" s="115" t="s">
        <v>479</v>
      </c>
      <c r="N197" s="115">
        <v>100</v>
      </c>
      <c r="O197" s="115" t="s">
        <v>479</v>
      </c>
      <c r="P197" s="115">
        <v>0</v>
      </c>
      <c r="Q197" s="115">
        <v>0</v>
      </c>
      <c r="R197" s="115">
        <v>0</v>
      </c>
      <c r="S197" s="115">
        <v>65</v>
      </c>
      <c r="T197" s="115">
        <v>100</v>
      </c>
      <c r="U197" s="115">
        <v>0</v>
      </c>
      <c r="V197" s="115" t="s">
        <v>479</v>
      </c>
      <c r="W197" s="115" t="s">
        <v>479</v>
      </c>
      <c r="X197" s="115">
        <v>0</v>
      </c>
      <c r="Y197" s="115">
        <v>100</v>
      </c>
      <c r="Z197" s="115" t="s">
        <v>479</v>
      </c>
      <c r="AA197" s="115">
        <v>0</v>
      </c>
      <c r="AB197" s="115" t="s">
        <v>479</v>
      </c>
      <c r="AC197" s="115">
        <v>79</v>
      </c>
      <c r="AD197" s="115" t="s">
        <v>479</v>
      </c>
      <c r="AE197" s="115">
        <v>0</v>
      </c>
    </row>
    <row r="198" spans="1:31">
      <c r="A198" s="31" t="s">
        <v>265</v>
      </c>
      <c r="B198" s="31" t="str">
        <f>VLOOKUP(Table1[[#This Row],[Organism]],'GN and GP categories'!A:B,2,)</f>
        <v>Gram-negative</v>
      </c>
      <c r="C198" s="31" t="s">
        <v>522</v>
      </c>
      <c r="D198" s="31" t="s">
        <v>269</v>
      </c>
      <c r="E198" s="31" t="s">
        <v>266</v>
      </c>
      <c r="F198" s="31" t="s">
        <v>121</v>
      </c>
      <c r="G198" s="31" t="s">
        <v>375</v>
      </c>
      <c r="H198" s="31">
        <v>42</v>
      </c>
      <c r="I198" s="115">
        <v>100</v>
      </c>
      <c r="J198" s="115" t="s">
        <v>458</v>
      </c>
      <c r="K198" s="115">
        <v>60</v>
      </c>
      <c r="L198" s="115">
        <v>81</v>
      </c>
      <c r="M198" s="115" t="s">
        <v>458</v>
      </c>
      <c r="N198" s="115" t="s">
        <v>458</v>
      </c>
      <c r="O198" s="115" t="s">
        <v>458</v>
      </c>
      <c r="P198" s="115">
        <v>0</v>
      </c>
      <c r="Q198" s="115">
        <v>0</v>
      </c>
      <c r="R198" s="115">
        <v>0</v>
      </c>
      <c r="S198" s="115">
        <v>67</v>
      </c>
      <c r="T198" s="115" t="s">
        <v>458</v>
      </c>
      <c r="U198" s="115">
        <v>0</v>
      </c>
      <c r="V198" s="115" t="s">
        <v>458</v>
      </c>
      <c r="W198" s="115" t="s">
        <v>458</v>
      </c>
      <c r="X198" s="115">
        <v>0</v>
      </c>
      <c r="Y198" s="115">
        <v>100</v>
      </c>
      <c r="Z198" s="115" t="s">
        <v>458</v>
      </c>
      <c r="AA198" s="115">
        <v>0</v>
      </c>
      <c r="AB198" s="115" t="s">
        <v>458</v>
      </c>
      <c r="AC198" s="115">
        <v>69</v>
      </c>
      <c r="AD198" s="115" t="s">
        <v>458</v>
      </c>
      <c r="AE198" s="115">
        <v>0</v>
      </c>
    </row>
    <row r="199" spans="1:31">
      <c r="A199" s="31" t="s">
        <v>265</v>
      </c>
      <c r="B199" s="31" t="str">
        <f>VLOOKUP(Table1[[#This Row],[Organism]],'GN and GP categories'!A:B,2,)</f>
        <v>Gram-negative</v>
      </c>
      <c r="C199" s="31" t="s">
        <v>522</v>
      </c>
      <c r="D199" s="31" t="s">
        <v>269</v>
      </c>
      <c r="E199" s="31" t="s">
        <v>266</v>
      </c>
      <c r="F199" s="31" t="s">
        <v>121</v>
      </c>
      <c r="G199" s="31" t="s">
        <v>374</v>
      </c>
      <c r="H199" s="31">
        <v>37</v>
      </c>
      <c r="I199" s="115" t="s">
        <v>473</v>
      </c>
      <c r="J199" s="115">
        <v>84</v>
      </c>
      <c r="K199" s="115">
        <v>68</v>
      </c>
      <c r="L199" s="115">
        <v>78</v>
      </c>
      <c r="M199" s="115" t="s">
        <v>473</v>
      </c>
      <c r="N199" s="115" t="s">
        <v>473</v>
      </c>
      <c r="O199" s="115" t="s">
        <v>473</v>
      </c>
      <c r="P199" s="115">
        <v>0</v>
      </c>
      <c r="Q199" s="115">
        <v>0</v>
      </c>
      <c r="R199" s="115">
        <v>0</v>
      </c>
      <c r="S199" s="115">
        <v>62</v>
      </c>
      <c r="T199" s="115" t="s">
        <v>473</v>
      </c>
      <c r="U199" s="115">
        <v>0</v>
      </c>
      <c r="V199" s="115" t="s">
        <v>473</v>
      </c>
      <c r="W199" s="115" t="s">
        <v>473</v>
      </c>
      <c r="X199" s="115">
        <v>0</v>
      </c>
      <c r="Y199" s="115">
        <v>100</v>
      </c>
      <c r="Z199" s="115" t="s">
        <v>473</v>
      </c>
      <c r="AA199" s="115">
        <v>0</v>
      </c>
      <c r="AB199" s="115" t="s">
        <v>473</v>
      </c>
      <c r="AC199" s="115" t="s">
        <v>473</v>
      </c>
      <c r="AD199" s="115" t="s">
        <v>473</v>
      </c>
      <c r="AE199" s="115">
        <v>0</v>
      </c>
    </row>
    <row r="200" spans="1:31">
      <c r="A200" s="31" t="s">
        <v>265</v>
      </c>
      <c r="B200" s="31" t="str">
        <f>VLOOKUP(Table1[[#This Row],[Organism]],'GN and GP categories'!A:B,2,)</f>
        <v>Gram-negative</v>
      </c>
      <c r="C200" s="31" t="s">
        <v>522</v>
      </c>
      <c r="D200" s="31" t="s">
        <v>269</v>
      </c>
      <c r="E200" s="31" t="s">
        <v>266</v>
      </c>
      <c r="F200" s="31" t="s">
        <v>121</v>
      </c>
      <c r="G200" s="31" t="s">
        <v>370</v>
      </c>
      <c r="H200" s="31">
        <v>36</v>
      </c>
      <c r="I200" s="115" t="s">
        <v>457</v>
      </c>
      <c r="J200" s="115" t="s">
        <v>457</v>
      </c>
      <c r="K200" s="115">
        <v>72</v>
      </c>
      <c r="L200" s="115">
        <v>83</v>
      </c>
      <c r="M200" s="115" t="s">
        <v>457</v>
      </c>
      <c r="N200" s="115" t="s">
        <v>457</v>
      </c>
      <c r="O200" s="115" t="s">
        <v>457</v>
      </c>
      <c r="P200" s="115">
        <v>0</v>
      </c>
      <c r="Q200" s="115">
        <v>0</v>
      </c>
      <c r="R200" s="115">
        <v>0</v>
      </c>
      <c r="S200" s="115">
        <v>69</v>
      </c>
      <c r="T200" s="115">
        <v>100</v>
      </c>
      <c r="U200" s="115">
        <v>0</v>
      </c>
      <c r="V200" s="115" t="s">
        <v>457</v>
      </c>
      <c r="W200" s="115" t="s">
        <v>457</v>
      </c>
      <c r="X200" s="115">
        <v>0</v>
      </c>
      <c r="Y200" s="115">
        <v>100</v>
      </c>
      <c r="Z200" s="115" t="s">
        <v>457</v>
      </c>
      <c r="AA200" s="115">
        <v>0</v>
      </c>
      <c r="AB200" s="115">
        <v>100</v>
      </c>
      <c r="AC200" s="115">
        <v>78</v>
      </c>
      <c r="AD200" s="115" t="s">
        <v>457</v>
      </c>
      <c r="AE200" s="115">
        <v>0</v>
      </c>
    </row>
    <row r="201" spans="1:31">
      <c r="A201" s="31" t="s">
        <v>265</v>
      </c>
      <c r="B201" s="31" t="str">
        <f>VLOOKUP(Table1[[#This Row],[Organism]],'GN and GP categories'!A:B,2,)</f>
        <v>Gram-negative</v>
      </c>
      <c r="C201" s="31" t="s">
        <v>522</v>
      </c>
      <c r="D201" s="31" t="s">
        <v>269</v>
      </c>
      <c r="E201" s="31" t="s">
        <v>266</v>
      </c>
      <c r="F201" s="31" t="s">
        <v>123</v>
      </c>
      <c r="G201" s="31" t="s">
        <v>375</v>
      </c>
      <c r="H201" s="31">
        <v>30</v>
      </c>
      <c r="I201" s="115" t="s">
        <v>462</v>
      </c>
      <c r="J201" s="115" t="s">
        <v>462</v>
      </c>
      <c r="K201" s="115">
        <v>57</v>
      </c>
      <c r="L201" s="115">
        <v>80</v>
      </c>
      <c r="M201" s="115">
        <v>77</v>
      </c>
      <c r="N201" s="115" t="s">
        <v>462</v>
      </c>
      <c r="O201" s="115" t="s">
        <v>462</v>
      </c>
      <c r="P201" s="115">
        <v>0</v>
      </c>
      <c r="Q201" s="115">
        <v>0</v>
      </c>
      <c r="R201" s="115">
        <v>0</v>
      </c>
      <c r="S201" s="115">
        <v>53</v>
      </c>
      <c r="T201" s="115">
        <v>100</v>
      </c>
      <c r="U201" s="115">
        <v>0</v>
      </c>
      <c r="V201" s="115" t="s">
        <v>462</v>
      </c>
      <c r="W201" s="115" t="s">
        <v>462</v>
      </c>
      <c r="X201" s="115">
        <v>0</v>
      </c>
      <c r="Y201" s="115">
        <v>100</v>
      </c>
      <c r="Z201" s="115" t="s">
        <v>462</v>
      </c>
      <c r="AA201" s="115">
        <v>0</v>
      </c>
      <c r="AB201" s="115">
        <v>100</v>
      </c>
      <c r="AC201" s="115">
        <v>80</v>
      </c>
      <c r="AD201" s="115" t="s">
        <v>462</v>
      </c>
      <c r="AE201" s="115">
        <v>0</v>
      </c>
    </row>
    <row r="202" spans="1:31">
      <c r="A202" s="31" t="s">
        <v>265</v>
      </c>
      <c r="B202" s="31" t="str">
        <f>VLOOKUP(Table1[[#This Row],[Organism]],'GN and GP categories'!A:B,2,)</f>
        <v>Gram-negative</v>
      </c>
      <c r="C202" s="31" t="s">
        <v>522</v>
      </c>
      <c r="D202" s="31" t="s">
        <v>269</v>
      </c>
      <c r="E202" s="31" t="s">
        <v>266</v>
      </c>
      <c r="F202" s="31" t="s">
        <v>123</v>
      </c>
      <c r="G202" s="31" t="s">
        <v>370</v>
      </c>
      <c r="H202" s="31">
        <v>33</v>
      </c>
      <c r="I202" s="115" t="s">
        <v>479</v>
      </c>
      <c r="J202" s="115">
        <v>76</v>
      </c>
      <c r="K202" s="115">
        <v>36</v>
      </c>
      <c r="L202" s="115">
        <v>52</v>
      </c>
      <c r="M202" s="115" t="s">
        <v>479</v>
      </c>
      <c r="N202" s="115" t="s">
        <v>479</v>
      </c>
      <c r="O202" s="115" t="s">
        <v>479</v>
      </c>
      <c r="P202" s="115">
        <v>0</v>
      </c>
      <c r="Q202" s="115">
        <v>0</v>
      </c>
      <c r="R202" s="115">
        <v>0</v>
      </c>
      <c r="S202" s="115">
        <v>45</v>
      </c>
      <c r="T202" s="115">
        <v>100</v>
      </c>
      <c r="U202" s="115">
        <v>0</v>
      </c>
      <c r="V202" s="115" t="s">
        <v>479</v>
      </c>
      <c r="W202" s="115" t="s">
        <v>479</v>
      </c>
      <c r="X202" s="115">
        <v>0</v>
      </c>
      <c r="Y202" s="115">
        <v>100</v>
      </c>
      <c r="Z202" s="115" t="s">
        <v>479</v>
      </c>
      <c r="AA202" s="115">
        <v>0</v>
      </c>
      <c r="AB202" s="115" t="s">
        <v>479</v>
      </c>
      <c r="AC202" s="115">
        <v>76</v>
      </c>
      <c r="AD202" s="115" t="s">
        <v>479</v>
      </c>
      <c r="AE202" s="115">
        <v>0</v>
      </c>
    </row>
    <row r="203" spans="1:31">
      <c r="A203" s="31" t="s">
        <v>265</v>
      </c>
      <c r="B203" s="31" t="str">
        <f>VLOOKUP(Table1[[#This Row],[Organism]],'GN and GP categories'!A:B,2,)</f>
        <v>Gram-negative</v>
      </c>
      <c r="C203" s="31" t="s">
        <v>522</v>
      </c>
      <c r="D203" s="31" t="s">
        <v>269</v>
      </c>
      <c r="E203" s="31" t="s">
        <v>371</v>
      </c>
      <c r="F203" s="31" t="s">
        <v>436</v>
      </c>
      <c r="G203" s="31" t="s">
        <v>377</v>
      </c>
      <c r="H203" s="31">
        <v>46</v>
      </c>
      <c r="I203" s="115" t="s">
        <v>450</v>
      </c>
      <c r="J203" s="115" t="s">
        <v>450</v>
      </c>
      <c r="K203" s="115">
        <v>46</v>
      </c>
      <c r="L203" s="115">
        <v>63</v>
      </c>
      <c r="M203" s="115">
        <v>87</v>
      </c>
      <c r="N203" s="115" t="s">
        <v>450</v>
      </c>
      <c r="O203" s="115">
        <v>70</v>
      </c>
      <c r="P203" s="115">
        <v>0</v>
      </c>
      <c r="Q203" s="115">
        <v>0</v>
      </c>
      <c r="R203" s="115">
        <v>0</v>
      </c>
      <c r="S203" s="115">
        <v>57</v>
      </c>
      <c r="T203" s="115">
        <v>100</v>
      </c>
      <c r="U203" s="115">
        <v>0</v>
      </c>
      <c r="V203" s="115" t="s">
        <v>450</v>
      </c>
      <c r="W203" s="115">
        <v>70</v>
      </c>
      <c r="X203" s="115">
        <v>0</v>
      </c>
      <c r="Y203" s="115">
        <v>100</v>
      </c>
      <c r="Z203" s="115">
        <v>70</v>
      </c>
      <c r="AA203" s="115">
        <v>0</v>
      </c>
      <c r="AB203" s="115" t="s">
        <v>450</v>
      </c>
      <c r="AC203" s="115">
        <v>67</v>
      </c>
      <c r="AD203" s="115" t="s">
        <v>450</v>
      </c>
      <c r="AE203" s="115">
        <v>0</v>
      </c>
    </row>
    <row r="204" spans="1:31">
      <c r="A204" s="31" t="s">
        <v>265</v>
      </c>
      <c r="B204" s="31" t="str">
        <f>VLOOKUP(Table1[[#This Row],[Organism]],'GN and GP categories'!A:B,2,)</f>
        <v>Gram-negative</v>
      </c>
      <c r="C204" s="31" t="s">
        <v>522</v>
      </c>
      <c r="D204" s="31" t="s">
        <v>269</v>
      </c>
      <c r="E204" s="31" t="s">
        <v>371</v>
      </c>
      <c r="F204" s="31" t="s">
        <v>436</v>
      </c>
      <c r="G204" s="31" t="s">
        <v>375</v>
      </c>
      <c r="H204" s="31">
        <v>55</v>
      </c>
      <c r="I204" s="115">
        <v>100</v>
      </c>
      <c r="J204" s="115">
        <v>85</v>
      </c>
      <c r="K204" s="115">
        <v>49</v>
      </c>
      <c r="L204" s="115">
        <v>65</v>
      </c>
      <c r="M204" s="115">
        <v>89</v>
      </c>
      <c r="N204" s="115">
        <v>87</v>
      </c>
      <c r="O204" s="115">
        <v>76</v>
      </c>
      <c r="P204" s="115">
        <v>0</v>
      </c>
      <c r="Q204" s="115">
        <v>0</v>
      </c>
      <c r="R204" s="115">
        <v>0</v>
      </c>
      <c r="S204" s="115">
        <v>60</v>
      </c>
      <c r="T204" s="115" t="s">
        <v>439</v>
      </c>
      <c r="U204" s="115">
        <v>0</v>
      </c>
      <c r="V204" s="115" t="s">
        <v>439</v>
      </c>
      <c r="W204" s="115">
        <v>76</v>
      </c>
      <c r="X204" s="115">
        <v>0</v>
      </c>
      <c r="Y204" s="115">
        <v>100</v>
      </c>
      <c r="Z204" s="115">
        <v>78</v>
      </c>
      <c r="AA204" s="115">
        <v>0</v>
      </c>
      <c r="AB204" s="115">
        <v>87</v>
      </c>
      <c r="AC204" s="115">
        <v>73</v>
      </c>
      <c r="AD204" s="115" t="s">
        <v>439</v>
      </c>
      <c r="AE204" s="115">
        <v>0</v>
      </c>
    </row>
    <row r="205" spans="1:31">
      <c r="A205" s="31" t="s">
        <v>265</v>
      </c>
      <c r="B205" s="31" t="str">
        <f>VLOOKUP(Table1[[#This Row],[Organism]],'GN and GP categories'!A:B,2,)</f>
        <v>Gram-negative</v>
      </c>
      <c r="C205" s="31" t="s">
        <v>522</v>
      </c>
      <c r="D205" s="31" t="s">
        <v>269</v>
      </c>
      <c r="E205" s="31" t="s">
        <v>371</v>
      </c>
      <c r="F205" s="31" t="s">
        <v>436</v>
      </c>
      <c r="G205" s="31" t="s">
        <v>374</v>
      </c>
      <c r="H205" s="31">
        <v>46</v>
      </c>
      <c r="I205" s="115">
        <v>100</v>
      </c>
      <c r="J205" s="115">
        <v>83</v>
      </c>
      <c r="K205" s="115">
        <v>59</v>
      </c>
      <c r="L205" s="115">
        <v>65</v>
      </c>
      <c r="M205" s="115">
        <v>85</v>
      </c>
      <c r="N205" s="115">
        <v>85</v>
      </c>
      <c r="O205" s="115">
        <v>83</v>
      </c>
      <c r="P205" s="115">
        <v>0</v>
      </c>
      <c r="Q205" s="115">
        <v>0</v>
      </c>
      <c r="R205" s="115">
        <v>0</v>
      </c>
      <c r="S205" s="115">
        <v>63</v>
      </c>
      <c r="T205" s="115">
        <v>100</v>
      </c>
      <c r="U205" s="115">
        <v>0</v>
      </c>
      <c r="V205" s="115" t="s">
        <v>450</v>
      </c>
      <c r="W205" s="115">
        <v>83</v>
      </c>
      <c r="X205" s="115">
        <v>0</v>
      </c>
      <c r="Y205" s="115">
        <v>100</v>
      </c>
      <c r="Z205" s="115">
        <v>83</v>
      </c>
      <c r="AA205" s="115">
        <v>0</v>
      </c>
      <c r="AB205" s="115">
        <v>87</v>
      </c>
      <c r="AC205" s="115">
        <v>85</v>
      </c>
      <c r="AD205" s="115" t="s">
        <v>450</v>
      </c>
      <c r="AE205" s="115">
        <v>0</v>
      </c>
    </row>
    <row r="206" spans="1:31">
      <c r="A206" s="31" t="s">
        <v>265</v>
      </c>
      <c r="B206" s="31" t="str">
        <f>VLOOKUP(Table1[[#This Row],[Organism]],'GN and GP categories'!A:B,2,)</f>
        <v>Gram-negative</v>
      </c>
      <c r="C206" s="31" t="s">
        <v>522</v>
      </c>
      <c r="D206" s="31" t="s">
        <v>269</v>
      </c>
      <c r="E206" s="31" t="s">
        <v>371</v>
      </c>
      <c r="F206" s="31" t="s">
        <v>436</v>
      </c>
      <c r="G206" s="31" t="s">
        <v>370</v>
      </c>
      <c r="H206" s="31">
        <v>68</v>
      </c>
      <c r="I206" s="115" t="s">
        <v>453</v>
      </c>
      <c r="J206" s="115">
        <v>84</v>
      </c>
      <c r="K206" s="115">
        <v>56</v>
      </c>
      <c r="L206" s="115">
        <v>59</v>
      </c>
      <c r="M206" s="115">
        <v>88</v>
      </c>
      <c r="N206" s="115">
        <v>90</v>
      </c>
      <c r="O206" s="115">
        <v>72</v>
      </c>
      <c r="P206" s="115">
        <v>0</v>
      </c>
      <c r="Q206" s="115">
        <v>0</v>
      </c>
      <c r="R206" s="115">
        <v>0</v>
      </c>
      <c r="S206" s="115">
        <v>60</v>
      </c>
      <c r="T206" s="115" t="s">
        <v>453</v>
      </c>
      <c r="U206" s="115">
        <v>0</v>
      </c>
      <c r="V206" s="115" t="s">
        <v>453</v>
      </c>
      <c r="W206" s="115">
        <v>76</v>
      </c>
      <c r="X206" s="115">
        <v>0</v>
      </c>
      <c r="Y206" s="115">
        <v>100</v>
      </c>
      <c r="Z206" s="115">
        <v>77</v>
      </c>
      <c r="AA206" s="115">
        <v>0</v>
      </c>
      <c r="AB206" s="115">
        <v>90</v>
      </c>
      <c r="AC206" s="115">
        <v>82</v>
      </c>
      <c r="AD206" s="115" t="s">
        <v>453</v>
      </c>
      <c r="AE206" s="115">
        <v>0</v>
      </c>
    </row>
    <row r="207" spans="1:31">
      <c r="A207" s="31" t="s">
        <v>265</v>
      </c>
      <c r="B207" s="31" t="str">
        <f>VLOOKUP(Table1[[#This Row],[Organism]],'GN and GP categories'!A:B,2,)</f>
        <v>Gram-negative</v>
      </c>
      <c r="C207" s="31" t="s">
        <v>522</v>
      </c>
      <c r="D207" s="31" t="s">
        <v>269</v>
      </c>
      <c r="E207" s="31" t="s">
        <v>371</v>
      </c>
      <c r="F207" s="31" t="s">
        <v>150</v>
      </c>
      <c r="G207" s="31" t="s">
        <v>397</v>
      </c>
      <c r="H207" s="31">
        <v>46</v>
      </c>
      <c r="I207" s="115" t="s">
        <v>450</v>
      </c>
      <c r="J207" s="115">
        <v>67</v>
      </c>
      <c r="K207" s="115">
        <v>50</v>
      </c>
      <c r="L207" s="115">
        <v>48</v>
      </c>
      <c r="M207" s="115">
        <v>78</v>
      </c>
      <c r="N207" s="115">
        <v>74</v>
      </c>
      <c r="O207" s="115">
        <v>59</v>
      </c>
      <c r="P207" s="115">
        <v>0</v>
      </c>
      <c r="Q207" s="115">
        <v>0</v>
      </c>
      <c r="R207" s="115">
        <v>0</v>
      </c>
      <c r="S207" s="115">
        <v>80</v>
      </c>
      <c r="T207" s="115">
        <v>100</v>
      </c>
      <c r="U207" s="115">
        <v>0</v>
      </c>
      <c r="V207" s="115">
        <v>76</v>
      </c>
      <c r="W207" s="115">
        <v>59</v>
      </c>
      <c r="X207" s="115">
        <v>0</v>
      </c>
      <c r="Y207" s="115" t="s">
        <v>450</v>
      </c>
      <c r="Z207" s="115">
        <v>58</v>
      </c>
      <c r="AA207" s="115">
        <v>0</v>
      </c>
      <c r="AB207" s="115">
        <v>76</v>
      </c>
      <c r="AC207" s="115">
        <v>54</v>
      </c>
      <c r="AD207" s="115">
        <v>70</v>
      </c>
      <c r="AE207" s="115">
        <v>0</v>
      </c>
    </row>
    <row r="208" spans="1:31">
      <c r="A208" s="31" t="s">
        <v>265</v>
      </c>
      <c r="B208" s="31" t="str">
        <f>VLOOKUP(Table1[[#This Row],[Organism]],'GN and GP categories'!A:B,2,)</f>
        <v>Gram-negative</v>
      </c>
      <c r="C208" s="31" t="s">
        <v>522</v>
      </c>
      <c r="D208" s="31" t="s">
        <v>269</v>
      </c>
      <c r="E208" s="31" t="s">
        <v>371</v>
      </c>
      <c r="F208" s="31" t="s">
        <v>150</v>
      </c>
      <c r="G208" s="31" t="s">
        <v>377</v>
      </c>
      <c r="H208" s="31">
        <v>47</v>
      </c>
      <c r="I208" s="115" t="s">
        <v>450</v>
      </c>
      <c r="J208" s="115">
        <v>57</v>
      </c>
      <c r="K208" s="115">
        <v>40</v>
      </c>
      <c r="L208" s="115">
        <v>40</v>
      </c>
      <c r="M208" s="115">
        <v>74</v>
      </c>
      <c r="N208" s="115">
        <v>70</v>
      </c>
      <c r="O208" s="115">
        <v>51</v>
      </c>
      <c r="P208" s="115">
        <v>0</v>
      </c>
      <c r="Q208" s="115">
        <v>0</v>
      </c>
      <c r="R208" s="115">
        <v>0</v>
      </c>
      <c r="S208" s="115">
        <v>60</v>
      </c>
      <c r="T208" s="115" t="s">
        <v>450</v>
      </c>
      <c r="U208" s="115">
        <v>0</v>
      </c>
      <c r="V208" s="115">
        <v>83</v>
      </c>
      <c r="W208" s="115">
        <v>53</v>
      </c>
      <c r="X208" s="115">
        <v>0</v>
      </c>
      <c r="Y208" s="115">
        <v>100</v>
      </c>
      <c r="Z208" s="115">
        <v>51</v>
      </c>
      <c r="AA208" s="115">
        <v>0</v>
      </c>
      <c r="AB208" s="115">
        <v>70</v>
      </c>
      <c r="AC208" s="115">
        <v>60</v>
      </c>
      <c r="AD208" s="115">
        <v>70</v>
      </c>
      <c r="AE208" s="115">
        <v>0</v>
      </c>
    </row>
    <row r="209" spans="1:31">
      <c r="A209" s="31" t="s">
        <v>265</v>
      </c>
      <c r="B209" s="31" t="str">
        <f>VLOOKUP(Table1[[#This Row],[Organism]],'GN and GP categories'!A:B,2,)</f>
        <v>Gram-negative</v>
      </c>
      <c r="C209" s="31" t="s">
        <v>522</v>
      </c>
      <c r="D209" s="31" t="s">
        <v>269</v>
      </c>
      <c r="E209" s="31" t="s">
        <v>371</v>
      </c>
      <c r="F209" s="31" t="s">
        <v>150</v>
      </c>
      <c r="G209" s="31" t="s">
        <v>375</v>
      </c>
      <c r="H209" s="31">
        <v>53</v>
      </c>
      <c r="I209" s="115" t="s">
        <v>439</v>
      </c>
      <c r="J209" s="115">
        <v>70</v>
      </c>
      <c r="K209" s="115">
        <v>49</v>
      </c>
      <c r="L209" s="115">
        <v>53</v>
      </c>
      <c r="M209" s="115">
        <v>75</v>
      </c>
      <c r="N209" s="115">
        <v>74</v>
      </c>
      <c r="O209" s="115">
        <v>70</v>
      </c>
      <c r="P209" s="115">
        <v>0</v>
      </c>
      <c r="Q209" s="115">
        <v>0</v>
      </c>
      <c r="R209" s="115">
        <v>0</v>
      </c>
      <c r="S209" s="115">
        <v>60</v>
      </c>
      <c r="T209" s="115" t="s">
        <v>439</v>
      </c>
      <c r="U209" s="115">
        <v>0</v>
      </c>
      <c r="V209" s="115">
        <v>87</v>
      </c>
      <c r="W209" s="115">
        <v>72</v>
      </c>
      <c r="X209" s="115">
        <v>0</v>
      </c>
      <c r="Y209" s="115">
        <v>100</v>
      </c>
      <c r="Z209" s="115">
        <v>71</v>
      </c>
      <c r="AA209" s="115">
        <v>0</v>
      </c>
      <c r="AB209" s="115">
        <v>74</v>
      </c>
      <c r="AC209" s="115">
        <v>70</v>
      </c>
      <c r="AD209" s="115">
        <v>79</v>
      </c>
      <c r="AE209" s="115">
        <v>0</v>
      </c>
    </row>
    <row r="210" spans="1:31">
      <c r="A210" s="31" t="s">
        <v>265</v>
      </c>
      <c r="B210" s="31" t="str">
        <f>VLOOKUP(Table1[[#This Row],[Organism]],'GN and GP categories'!A:B,2,)</f>
        <v>Gram-negative</v>
      </c>
      <c r="C210" s="31" t="s">
        <v>522</v>
      </c>
      <c r="D210" s="31" t="s">
        <v>269</v>
      </c>
      <c r="E210" s="31" t="s">
        <v>371</v>
      </c>
      <c r="F210" s="31" t="s">
        <v>150</v>
      </c>
      <c r="G210" s="31" t="s">
        <v>374</v>
      </c>
      <c r="H210" s="31">
        <v>68</v>
      </c>
      <c r="I210" s="115" t="s">
        <v>453</v>
      </c>
      <c r="J210" s="115">
        <v>68</v>
      </c>
      <c r="K210" s="115">
        <v>44</v>
      </c>
      <c r="L210" s="115">
        <v>59</v>
      </c>
      <c r="M210" s="115">
        <v>72</v>
      </c>
      <c r="N210" s="115">
        <v>76</v>
      </c>
      <c r="O210" s="115">
        <v>54</v>
      </c>
      <c r="P210" s="115">
        <v>0</v>
      </c>
      <c r="Q210" s="115">
        <v>0</v>
      </c>
      <c r="R210" s="115">
        <v>0</v>
      </c>
      <c r="S210" s="115">
        <v>68</v>
      </c>
      <c r="T210" s="115">
        <v>100</v>
      </c>
      <c r="U210" s="115">
        <v>0</v>
      </c>
      <c r="V210" s="115">
        <v>91</v>
      </c>
      <c r="W210" s="115">
        <v>62</v>
      </c>
      <c r="X210" s="115">
        <v>0</v>
      </c>
      <c r="Y210" s="115">
        <v>100</v>
      </c>
      <c r="Z210" s="115">
        <v>61</v>
      </c>
      <c r="AA210" s="115">
        <v>0</v>
      </c>
      <c r="AB210" s="115">
        <v>78</v>
      </c>
      <c r="AC210" s="115">
        <v>69</v>
      </c>
      <c r="AD210" s="115">
        <v>81</v>
      </c>
      <c r="AE210" s="115">
        <v>0</v>
      </c>
    </row>
    <row r="211" spans="1:31">
      <c r="A211" s="31" t="s">
        <v>265</v>
      </c>
      <c r="B211" s="31" t="str">
        <f>VLOOKUP(Table1[[#This Row],[Organism]],'GN and GP categories'!A:B,2,)</f>
        <v>Gram-negative</v>
      </c>
      <c r="C211" s="31" t="s">
        <v>522</v>
      </c>
      <c r="D211" s="31" t="s">
        <v>269</v>
      </c>
      <c r="E211" s="31" t="s">
        <v>371</v>
      </c>
      <c r="F211" s="31" t="s">
        <v>150</v>
      </c>
      <c r="G211" s="31" t="s">
        <v>370</v>
      </c>
      <c r="H211" s="31">
        <v>32</v>
      </c>
      <c r="I211" s="115">
        <v>100</v>
      </c>
      <c r="J211" s="115">
        <v>78</v>
      </c>
      <c r="K211" s="115">
        <v>56</v>
      </c>
      <c r="L211" s="115">
        <v>63</v>
      </c>
      <c r="M211" s="115" t="s">
        <v>455</v>
      </c>
      <c r="N211" s="115" t="s">
        <v>455</v>
      </c>
      <c r="O211" s="115">
        <v>63</v>
      </c>
      <c r="P211" s="115">
        <v>0</v>
      </c>
      <c r="Q211" s="115">
        <v>0</v>
      </c>
      <c r="R211" s="115">
        <v>0</v>
      </c>
      <c r="S211" s="115">
        <v>66</v>
      </c>
      <c r="T211" s="115">
        <v>100</v>
      </c>
      <c r="U211" s="115">
        <v>0</v>
      </c>
      <c r="V211" s="115" t="s">
        <v>455</v>
      </c>
      <c r="W211" s="115">
        <v>69</v>
      </c>
      <c r="X211" s="115">
        <v>0</v>
      </c>
      <c r="Y211" s="115">
        <v>100</v>
      </c>
      <c r="Z211" s="115">
        <v>69</v>
      </c>
      <c r="AA211" s="115">
        <v>0</v>
      </c>
      <c r="AB211" s="115" t="s">
        <v>455</v>
      </c>
      <c r="AC211" s="115">
        <v>75</v>
      </c>
      <c r="AD211" s="115" t="s">
        <v>455</v>
      </c>
      <c r="AE211" s="115">
        <v>0</v>
      </c>
    </row>
    <row r="212" spans="1:31">
      <c r="A212" s="31" t="s">
        <v>265</v>
      </c>
      <c r="B212" s="31" t="str">
        <f>VLOOKUP(Table1[[#This Row],[Organism]],'GN and GP categories'!A:B,2,)</f>
        <v>Gram-negative</v>
      </c>
      <c r="C212" s="31" t="s">
        <v>522</v>
      </c>
      <c r="D212" s="31" t="s">
        <v>269</v>
      </c>
      <c r="E212" s="31" t="s">
        <v>371</v>
      </c>
      <c r="F212" s="31" t="s">
        <v>435</v>
      </c>
      <c r="G212" s="31" t="s">
        <v>397</v>
      </c>
      <c r="H212" s="31">
        <v>47</v>
      </c>
      <c r="I212" s="115" t="s">
        <v>450</v>
      </c>
      <c r="J212" s="115">
        <v>72</v>
      </c>
      <c r="K212" s="115">
        <v>53</v>
      </c>
      <c r="L212" s="115">
        <v>57</v>
      </c>
      <c r="M212" s="115">
        <v>74</v>
      </c>
      <c r="N212" s="115">
        <v>79</v>
      </c>
      <c r="O212" s="115">
        <v>62</v>
      </c>
      <c r="P212" s="115">
        <v>0</v>
      </c>
      <c r="Q212" s="115">
        <v>0</v>
      </c>
      <c r="R212" s="115">
        <v>0</v>
      </c>
      <c r="S212" s="115">
        <v>66</v>
      </c>
      <c r="T212" s="115">
        <v>100</v>
      </c>
      <c r="U212" s="115">
        <v>0</v>
      </c>
      <c r="V212" s="115" t="s">
        <v>450</v>
      </c>
      <c r="W212" s="115">
        <v>66</v>
      </c>
      <c r="X212" s="115">
        <v>0</v>
      </c>
      <c r="Y212" s="115">
        <v>100</v>
      </c>
      <c r="Z212" s="115">
        <v>65</v>
      </c>
      <c r="AA212" s="115">
        <v>0</v>
      </c>
      <c r="AB212" s="115">
        <v>74</v>
      </c>
      <c r="AC212" s="115">
        <v>66</v>
      </c>
      <c r="AD212" s="115">
        <v>85</v>
      </c>
      <c r="AE212" s="115">
        <v>0</v>
      </c>
    </row>
    <row r="213" spans="1:31">
      <c r="A213" s="31" t="s">
        <v>265</v>
      </c>
      <c r="B213" s="31" t="str">
        <f>VLOOKUP(Table1[[#This Row],[Organism]],'GN and GP categories'!A:B,2,)</f>
        <v>Gram-negative</v>
      </c>
      <c r="C213" s="31" t="s">
        <v>522</v>
      </c>
      <c r="D213" s="31" t="s">
        <v>269</v>
      </c>
      <c r="E213" s="31" t="s">
        <v>371</v>
      </c>
      <c r="F213" s="31" t="s">
        <v>435</v>
      </c>
      <c r="G213" s="31" t="s">
        <v>377</v>
      </c>
      <c r="H213" s="31">
        <v>45</v>
      </c>
      <c r="I213" s="115" t="s">
        <v>450</v>
      </c>
      <c r="J213" s="115">
        <v>80</v>
      </c>
      <c r="K213" s="115">
        <v>58</v>
      </c>
      <c r="L213" s="115">
        <v>64</v>
      </c>
      <c r="M213" s="115">
        <v>87</v>
      </c>
      <c r="N213" s="115" t="s">
        <v>450</v>
      </c>
      <c r="O213" s="115">
        <v>71</v>
      </c>
      <c r="P213" s="115">
        <v>0</v>
      </c>
      <c r="Q213" s="115">
        <v>0</v>
      </c>
      <c r="R213" s="115">
        <v>0</v>
      </c>
      <c r="S213" s="115">
        <v>49</v>
      </c>
      <c r="T213" s="115">
        <v>100</v>
      </c>
      <c r="U213" s="115">
        <v>0</v>
      </c>
      <c r="V213" s="115">
        <v>87</v>
      </c>
      <c r="W213" s="115">
        <v>73</v>
      </c>
      <c r="X213" s="115">
        <v>0</v>
      </c>
      <c r="Y213" s="115">
        <v>100</v>
      </c>
      <c r="Z213" s="115">
        <v>71</v>
      </c>
      <c r="AA213" s="115">
        <v>0</v>
      </c>
      <c r="AB213" s="115">
        <v>84</v>
      </c>
      <c r="AC213" s="115">
        <v>67</v>
      </c>
      <c r="AD213" s="115" t="s">
        <v>450</v>
      </c>
      <c r="AE213" s="115">
        <v>0</v>
      </c>
    </row>
    <row r="214" spans="1:31">
      <c r="A214" s="31" t="s">
        <v>265</v>
      </c>
      <c r="B214" s="31" t="str">
        <f>VLOOKUP(Table1[[#This Row],[Organism]],'GN and GP categories'!A:B,2,)</f>
        <v>Gram-negative</v>
      </c>
      <c r="C214" s="31" t="s">
        <v>522</v>
      </c>
      <c r="D214" s="31" t="s">
        <v>269</v>
      </c>
      <c r="E214" s="31" t="s">
        <v>371</v>
      </c>
      <c r="F214" s="31" t="s">
        <v>435</v>
      </c>
      <c r="G214" s="31" t="s">
        <v>375</v>
      </c>
      <c r="H214" s="31">
        <v>80</v>
      </c>
      <c r="I214" s="115" t="s">
        <v>445</v>
      </c>
      <c r="J214" s="115">
        <v>78</v>
      </c>
      <c r="K214" s="115">
        <v>50</v>
      </c>
      <c r="L214" s="115">
        <v>50</v>
      </c>
      <c r="M214" s="115">
        <v>80</v>
      </c>
      <c r="N214" s="115">
        <v>79</v>
      </c>
      <c r="O214" s="115">
        <v>68</v>
      </c>
      <c r="P214" s="115">
        <v>0</v>
      </c>
      <c r="Q214" s="115">
        <v>0</v>
      </c>
      <c r="R214" s="115">
        <v>0</v>
      </c>
      <c r="S214" s="115">
        <v>49</v>
      </c>
      <c r="T214" s="115" t="s">
        <v>445</v>
      </c>
      <c r="U214" s="115">
        <v>0</v>
      </c>
      <c r="V214" s="115">
        <v>89</v>
      </c>
      <c r="W214" s="115">
        <v>68</v>
      </c>
      <c r="X214" s="115">
        <v>0</v>
      </c>
      <c r="Y214" s="115">
        <v>100</v>
      </c>
      <c r="Z214" s="115">
        <v>69</v>
      </c>
      <c r="AA214" s="115">
        <v>0</v>
      </c>
      <c r="AB214" s="115">
        <v>80</v>
      </c>
      <c r="AC214" s="115">
        <v>58</v>
      </c>
      <c r="AD214" s="115">
        <v>86</v>
      </c>
      <c r="AE214" s="115">
        <v>0</v>
      </c>
    </row>
    <row r="215" spans="1:31">
      <c r="A215" s="31" t="s">
        <v>265</v>
      </c>
      <c r="B215" s="31" t="str">
        <f>VLOOKUP(Table1[[#This Row],[Organism]],'GN and GP categories'!A:B,2,)</f>
        <v>Gram-negative</v>
      </c>
      <c r="C215" s="31" t="s">
        <v>522</v>
      </c>
      <c r="D215" s="31" t="s">
        <v>269</v>
      </c>
      <c r="E215" s="31" t="s">
        <v>371</v>
      </c>
      <c r="F215" s="31" t="s">
        <v>435</v>
      </c>
      <c r="G215" s="31" t="s">
        <v>374</v>
      </c>
      <c r="H215" s="31">
        <v>56</v>
      </c>
      <c r="I215" s="115" t="s">
        <v>439</v>
      </c>
      <c r="J215" s="115">
        <v>68</v>
      </c>
      <c r="K215" s="115">
        <v>41</v>
      </c>
      <c r="L215" s="115">
        <v>43</v>
      </c>
      <c r="M215" s="115">
        <v>86</v>
      </c>
      <c r="N215" s="115">
        <v>82</v>
      </c>
      <c r="O215" s="115">
        <v>75</v>
      </c>
      <c r="P215" s="115">
        <v>0</v>
      </c>
      <c r="Q215" s="115">
        <v>0</v>
      </c>
      <c r="R215" s="115">
        <v>0</v>
      </c>
      <c r="S215" s="115">
        <v>68</v>
      </c>
      <c r="T215" s="115" t="s">
        <v>439</v>
      </c>
      <c r="U215" s="115">
        <v>0</v>
      </c>
      <c r="V215" s="115">
        <v>89</v>
      </c>
      <c r="W215" s="115">
        <v>75</v>
      </c>
      <c r="X215" s="115">
        <v>0</v>
      </c>
      <c r="Y215" s="115">
        <v>100</v>
      </c>
      <c r="Z215" s="115">
        <v>75</v>
      </c>
      <c r="AA215" s="115">
        <v>0</v>
      </c>
      <c r="AB215" s="115">
        <v>79</v>
      </c>
      <c r="AC215" s="115">
        <v>68</v>
      </c>
      <c r="AD215" s="115">
        <v>88</v>
      </c>
      <c r="AE215" s="115">
        <v>0</v>
      </c>
    </row>
    <row r="216" spans="1:31">
      <c r="A216" s="31" t="s">
        <v>265</v>
      </c>
      <c r="B216" s="31" t="str">
        <f>VLOOKUP(Table1[[#This Row],[Organism]],'GN and GP categories'!A:B,2,)</f>
        <v>Gram-negative</v>
      </c>
      <c r="C216" s="31" t="s">
        <v>522</v>
      </c>
      <c r="D216" s="31" t="s">
        <v>269</v>
      </c>
      <c r="E216" s="31" t="s">
        <v>371</v>
      </c>
      <c r="F216" s="31" t="s">
        <v>435</v>
      </c>
      <c r="G216" s="31" t="s">
        <v>370</v>
      </c>
      <c r="H216" s="31">
        <v>61</v>
      </c>
      <c r="I216" s="115" t="s">
        <v>471</v>
      </c>
      <c r="J216" s="115">
        <v>87</v>
      </c>
      <c r="K216" s="115">
        <v>64</v>
      </c>
      <c r="L216" s="115">
        <v>64</v>
      </c>
      <c r="M216" s="115">
        <v>87</v>
      </c>
      <c r="N216" s="115">
        <v>89</v>
      </c>
      <c r="O216" s="115">
        <v>74</v>
      </c>
      <c r="P216" s="115">
        <v>0</v>
      </c>
      <c r="Q216" s="115">
        <v>0</v>
      </c>
      <c r="R216" s="115">
        <v>0</v>
      </c>
      <c r="S216" s="115">
        <v>70</v>
      </c>
      <c r="T216" s="115" t="s">
        <v>471</v>
      </c>
      <c r="U216" s="115">
        <v>0</v>
      </c>
      <c r="V216" s="115" t="s">
        <v>471</v>
      </c>
      <c r="W216" s="115">
        <v>80</v>
      </c>
      <c r="X216" s="115">
        <v>0</v>
      </c>
      <c r="Y216" s="115">
        <v>100</v>
      </c>
      <c r="Z216" s="115">
        <v>79</v>
      </c>
      <c r="AA216" s="115">
        <v>0</v>
      </c>
      <c r="AB216" s="115">
        <v>87</v>
      </c>
      <c r="AC216" s="115">
        <v>79</v>
      </c>
      <c r="AD216" s="115" t="s">
        <v>471</v>
      </c>
      <c r="AE216" s="115">
        <v>0</v>
      </c>
    </row>
    <row r="217" spans="1:31">
      <c r="A217" s="31" t="s">
        <v>265</v>
      </c>
      <c r="B217" s="31" t="str">
        <f>VLOOKUP(Table1[[#This Row],[Organism]],'GN and GP categories'!A:B,2,)</f>
        <v>Gram-negative</v>
      </c>
      <c r="C217" s="31" t="s">
        <v>522</v>
      </c>
      <c r="D217" s="31" t="s">
        <v>269</v>
      </c>
      <c r="E217" s="31" t="s">
        <v>371</v>
      </c>
      <c r="F217" s="31" t="s">
        <v>2</v>
      </c>
      <c r="G217" s="31" t="s">
        <v>397</v>
      </c>
      <c r="H217" s="31">
        <v>33</v>
      </c>
      <c r="I217" s="115" t="s">
        <v>479</v>
      </c>
      <c r="J217" s="115">
        <v>76</v>
      </c>
      <c r="K217" s="115">
        <v>42</v>
      </c>
      <c r="L217" s="115">
        <v>67</v>
      </c>
      <c r="M217" s="115">
        <v>82</v>
      </c>
      <c r="N217" s="115" t="s">
        <v>479</v>
      </c>
      <c r="O217" s="115">
        <v>79</v>
      </c>
      <c r="P217" s="115">
        <v>0</v>
      </c>
      <c r="Q217" s="115">
        <v>0</v>
      </c>
      <c r="R217" s="115">
        <v>0</v>
      </c>
      <c r="S217" s="115">
        <v>58</v>
      </c>
      <c r="T217" s="115">
        <v>100</v>
      </c>
      <c r="U217" s="115">
        <v>0</v>
      </c>
      <c r="V217" s="115" t="s">
        <v>479</v>
      </c>
      <c r="W217" s="115">
        <v>79</v>
      </c>
      <c r="X217" s="115">
        <v>0</v>
      </c>
      <c r="Y217" s="115">
        <v>100</v>
      </c>
      <c r="Z217" s="115">
        <v>77</v>
      </c>
      <c r="AA217" s="115">
        <v>0</v>
      </c>
      <c r="AB217" s="115" t="s">
        <v>479</v>
      </c>
      <c r="AC217" s="115">
        <v>67</v>
      </c>
      <c r="AD217" s="115">
        <v>82</v>
      </c>
      <c r="AE217" s="115">
        <v>0</v>
      </c>
    </row>
    <row r="218" spans="1:31">
      <c r="A218" s="31" t="s">
        <v>265</v>
      </c>
      <c r="B218" s="31" t="str">
        <f>VLOOKUP(Table1[[#This Row],[Organism]],'GN and GP categories'!A:B,2,)</f>
        <v>Gram-negative</v>
      </c>
      <c r="C218" s="31" t="s">
        <v>522</v>
      </c>
      <c r="D218" s="31" t="s">
        <v>269</v>
      </c>
      <c r="E218" s="31" t="s">
        <v>371</v>
      </c>
      <c r="F218" s="31" t="s">
        <v>2</v>
      </c>
      <c r="G218" s="31" t="s">
        <v>377</v>
      </c>
      <c r="H218" s="31">
        <v>41</v>
      </c>
      <c r="I218" s="115">
        <v>100</v>
      </c>
      <c r="J218" s="115">
        <v>73</v>
      </c>
      <c r="K218" s="115">
        <v>37</v>
      </c>
      <c r="L218" s="115">
        <v>59</v>
      </c>
      <c r="M218" s="115">
        <v>78</v>
      </c>
      <c r="N218" s="115">
        <v>85</v>
      </c>
      <c r="O218" s="115">
        <v>76</v>
      </c>
      <c r="P218" s="115">
        <v>0</v>
      </c>
      <c r="Q218" s="115">
        <v>0</v>
      </c>
      <c r="R218" s="115">
        <v>0</v>
      </c>
      <c r="S218" s="115">
        <v>66</v>
      </c>
      <c r="T218" s="115">
        <v>100</v>
      </c>
      <c r="U218" s="115">
        <v>0</v>
      </c>
      <c r="V218" s="115" t="s">
        <v>460</v>
      </c>
      <c r="W218" s="115">
        <v>76</v>
      </c>
      <c r="X218" s="115">
        <v>0</v>
      </c>
      <c r="Y218" s="115">
        <v>100</v>
      </c>
      <c r="Z218" s="115">
        <v>77</v>
      </c>
      <c r="AA218" s="115">
        <v>0</v>
      </c>
      <c r="AB218" s="115">
        <v>78</v>
      </c>
      <c r="AC218" s="115">
        <v>59</v>
      </c>
      <c r="AD218" s="115">
        <v>85</v>
      </c>
      <c r="AE218" s="115">
        <v>0</v>
      </c>
    </row>
    <row r="219" spans="1:31">
      <c r="A219" s="31" t="s">
        <v>265</v>
      </c>
      <c r="B219" s="31" t="str">
        <f>VLOOKUP(Table1[[#This Row],[Organism]],'GN and GP categories'!A:B,2,)</f>
        <v>Gram-negative</v>
      </c>
      <c r="C219" s="31" t="s">
        <v>522</v>
      </c>
      <c r="D219" s="31" t="s">
        <v>269</v>
      </c>
      <c r="E219" s="31" t="s">
        <v>371</v>
      </c>
      <c r="F219" s="31" t="s">
        <v>2</v>
      </c>
      <c r="G219" s="31" t="s">
        <v>375</v>
      </c>
      <c r="H219" s="31">
        <v>35</v>
      </c>
      <c r="I219" s="115" t="s">
        <v>457</v>
      </c>
      <c r="J219" s="115" t="s">
        <v>457</v>
      </c>
      <c r="K219" s="115">
        <v>51</v>
      </c>
      <c r="L219" s="115">
        <v>69</v>
      </c>
      <c r="M219" s="115" t="s">
        <v>457</v>
      </c>
      <c r="N219" s="115" t="s">
        <v>457</v>
      </c>
      <c r="O219" s="115">
        <v>80</v>
      </c>
      <c r="P219" s="115">
        <v>0</v>
      </c>
      <c r="Q219" s="115">
        <v>0</v>
      </c>
      <c r="R219" s="115">
        <v>0</v>
      </c>
      <c r="S219" s="115">
        <v>49</v>
      </c>
      <c r="T219" s="115" t="s">
        <v>457</v>
      </c>
      <c r="U219" s="115">
        <v>0</v>
      </c>
      <c r="V219" s="115" t="s">
        <v>457</v>
      </c>
      <c r="W219" s="115" t="s">
        <v>457</v>
      </c>
      <c r="X219" s="115">
        <v>0</v>
      </c>
      <c r="Y219" s="115">
        <v>100</v>
      </c>
      <c r="Z219" s="115" t="s">
        <v>457</v>
      </c>
      <c r="AA219" s="115">
        <v>0</v>
      </c>
      <c r="AB219" s="115" t="s">
        <v>457</v>
      </c>
      <c r="AC219" s="115">
        <v>74</v>
      </c>
      <c r="AD219" s="115" t="s">
        <v>457</v>
      </c>
      <c r="AE219" s="115">
        <v>0</v>
      </c>
    </row>
    <row r="220" spans="1:31">
      <c r="A220" s="31" t="s">
        <v>265</v>
      </c>
      <c r="B220" s="31" t="str">
        <f>VLOOKUP(Table1[[#This Row],[Organism]],'GN and GP categories'!A:B,2,)</f>
        <v>Gram-negative</v>
      </c>
      <c r="C220" s="31" t="s">
        <v>522</v>
      </c>
      <c r="D220" s="31" t="s">
        <v>269</v>
      </c>
      <c r="E220" s="31" t="s">
        <v>371</v>
      </c>
      <c r="F220" s="31" t="s">
        <v>2</v>
      </c>
      <c r="G220" s="31" t="s">
        <v>374</v>
      </c>
      <c r="H220" s="31">
        <v>38</v>
      </c>
      <c r="I220" s="115">
        <v>100</v>
      </c>
      <c r="J220" s="115" t="s">
        <v>473</v>
      </c>
      <c r="K220" s="115">
        <v>39</v>
      </c>
      <c r="L220" s="115">
        <v>63</v>
      </c>
      <c r="M220" s="115">
        <v>82</v>
      </c>
      <c r="N220" s="115" t="s">
        <v>473</v>
      </c>
      <c r="O220" s="115">
        <v>79</v>
      </c>
      <c r="P220" s="115">
        <v>0</v>
      </c>
      <c r="Q220" s="115">
        <v>0</v>
      </c>
      <c r="R220" s="115">
        <v>0</v>
      </c>
      <c r="S220" s="115">
        <v>74</v>
      </c>
      <c r="T220" s="115">
        <v>100</v>
      </c>
      <c r="U220" s="115">
        <v>0</v>
      </c>
      <c r="V220" s="115" t="s">
        <v>473</v>
      </c>
      <c r="W220" s="115">
        <v>79</v>
      </c>
      <c r="X220" s="115">
        <v>0</v>
      </c>
      <c r="Y220" s="115">
        <v>100</v>
      </c>
      <c r="Z220" s="115">
        <v>80</v>
      </c>
      <c r="AA220" s="115">
        <v>0</v>
      </c>
      <c r="AB220" s="115" t="s">
        <v>473</v>
      </c>
      <c r="AC220" s="115">
        <v>79</v>
      </c>
      <c r="AD220" s="115" t="s">
        <v>473</v>
      </c>
      <c r="AE220" s="115">
        <v>0</v>
      </c>
    </row>
    <row r="221" spans="1:31">
      <c r="A221" s="31" t="s">
        <v>265</v>
      </c>
      <c r="B221" s="31" t="str">
        <f>VLOOKUP(Table1[[#This Row],[Organism]],'GN and GP categories'!A:B,2,)</f>
        <v>Gram-negative</v>
      </c>
      <c r="C221" s="31" t="s">
        <v>522</v>
      </c>
      <c r="D221" s="31" t="s">
        <v>269</v>
      </c>
      <c r="E221" s="31" t="s">
        <v>371</v>
      </c>
      <c r="F221" s="31" t="s">
        <v>49</v>
      </c>
      <c r="G221" s="31" t="s">
        <v>397</v>
      </c>
      <c r="H221" s="31">
        <v>42</v>
      </c>
      <c r="I221" s="115" t="s">
        <v>458</v>
      </c>
      <c r="J221" s="115">
        <v>83</v>
      </c>
      <c r="K221" s="115">
        <v>36</v>
      </c>
      <c r="L221" s="115">
        <v>71</v>
      </c>
      <c r="M221" s="115">
        <v>83</v>
      </c>
      <c r="N221" s="115">
        <v>83</v>
      </c>
      <c r="O221" s="115">
        <v>60</v>
      </c>
      <c r="P221" s="115">
        <v>0</v>
      </c>
      <c r="Q221" s="115">
        <v>0</v>
      </c>
      <c r="R221" s="115">
        <v>0</v>
      </c>
      <c r="S221" s="115">
        <v>62</v>
      </c>
      <c r="T221" s="115" t="s">
        <v>458</v>
      </c>
      <c r="U221" s="115">
        <v>0</v>
      </c>
      <c r="V221" s="115" t="s">
        <v>458</v>
      </c>
      <c r="W221" s="115">
        <v>67</v>
      </c>
      <c r="X221" s="115">
        <v>0</v>
      </c>
      <c r="Y221" s="115">
        <v>100</v>
      </c>
      <c r="Z221" s="115">
        <v>65</v>
      </c>
      <c r="AA221" s="115">
        <v>0</v>
      </c>
      <c r="AB221" s="115" t="s">
        <v>458</v>
      </c>
      <c r="AC221" s="115">
        <v>67</v>
      </c>
      <c r="AD221" s="115">
        <v>86</v>
      </c>
      <c r="AE221" s="115">
        <v>0</v>
      </c>
    </row>
    <row r="222" spans="1:31">
      <c r="A222" s="31" t="s">
        <v>265</v>
      </c>
      <c r="B222" s="31" t="str">
        <f>VLOOKUP(Table1[[#This Row],[Organism]],'GN and GP categories'!A:B,2,)</f>
        <v>Gram-negative</v>
      </c>
      <c r="C222" s="31" t="s">
        <v>522</v>
      </c>
      <c r="D222" s="31" t="s">
        <v>269</v>
      </c>
      <c r="E222" s="31" t="s">
        <v>371</v>
      </c>
      <c r="F222" s="31" t="s">
        <v>49</v>
      </c>
      <c r="G222" s="31" t="s">
        <v>377</v>
      </c>
      <c r="H222" s="31">
        <v>54</v>
      </c>
      <c r="I222" s="115" t="s">
        <v>439</v>
      </c>
      <c r="J222" s="115">
        <v>83</v>
      </c>
      <c r="K222" s="115">
        <v>44</v>
      </c>
      <c r="L222" s="115">
        <v>69</v>
      </c>
      <c r="M222" s="115">
        <v>87</v>
      </c>
      <c r="N222" s="115" t="s">
        <v>439</v>
      </c>
      <c r="O222" s="115">
        <v>74</v>
      </c>
      <c r="P222" s="115">
        <v>0</v>
      </c>
      <c r="Q222" s="115">
        <v>0</v>
      </c>
      <c r="R222" s="115">
        <v>0</v>
      </c>
      <c r="S222" s="115">
        <v>59</v>
      </c>
      <c r="T222" s="115">
        <v>100</v>
      </c>
      <c r="U222" s="115">
        <v>0</v>
      </c>
      <c r="V222" s="115">
        <v>83</v>
      </c>
      <c r="W222" s="115">
        <v>76</v>
      </c>
      <c r="X222" s="115">
        <v>0</v>
      </c>
      <c r="Y222" s="115">
        <v>100</v>
      </c>
      <c r="Z222" s="115">
        <v>78</v>
      </c>
      <c r="AA222" s="115">
        <v>0</v>
      </c>
      <c r="AB222" s="115" t="s">
        <v>439</v>
      </c>
      <c r="AC222" s="115">
        <v>74</v>
      </c>
      <c r="AD222" s="115">
        <v>83</v>
      </c>
      <c r="AE222" s="115">
        <v>0</v>
      </c>
    </row>
    <row r="223" spans="1:31">
      <c r="A223" s="31" t="s">
        <v>265</v>
      </c>
      <c r="B223" s="31" t="str">
        <f>VLOOKUP(Table1[[#This Row],[Organism]],'GN and GP categories'!A:B,2,)</f>
        <v>Gram-negative</v>
      </c>
      <c r="C223" s="31" t="s">
        <v>522</v>
      </c>
      <c r="D223" s="31" t="s">
        <v>269</v>
      </c>
      <c r="E223" s="31" t="s">
        <v>371</v>
      </c>
      <c r="F223" s="31" t="s">
        <v>49</v>
      </c>
      <c r="G223" s="31" t="s">
        <v>375</v>
      </c>
      <c r="H223" s="31">
        <v>77</v>
      </c>
      <c r="I223" s="115" t="s">
        <v>448</v>
      </c>
      <c r="J223" s="115">
        <v>79</v>
      </c>
      <c r="K223" s="115">
        <v>57</v>
      </c>
      <c r="L223" s="115">
        <v>66</v>
      </c>
      <c r="M223" s="115">
        <v>83</v>
      </c>
      <c r="N223" s="115">
        <v>86</v>
      </c>
      <c r="O223" s="115">
        <v>82</v>
      </c>
      <c r="P223" s="115">
        <v>0</v>
      </c>
      <c r="Q223" s="115">
        <v>0</v>
      </c>
      <c r="R223" s="115">
        <v>0</v>
      </c>
      <c r="S223" s="115">
        <v>55</v>
      </c>
      <c r="T223" s="115" t="s">
        <v>448</v>
      </c>
      <c r="U223" s="115">
        <v>0</v>
      </c>
      <c r="V223" s="115">
        <v>91</v>
      </c>
      <c r="W223" s="115">
        <v>78</v>
      </c>
      <c r="X223" s="115">
        <v>0</v>
      </c>
      <c r="Y223" s="115">
        <v>100</v>
      </c>
      <c r="Z223" s="115">
        <v>84</v>
      </c>
      <c r="AA223" s="115">
        <v>0</v>
      </c>
      <c r="AB223" s="115">
        <v>88</v>
      </c>
      <c r="AC223" s="115">
        <v>86</v>
      </c>
      <c r="AD223" s="115">
        <v>91</v>
      </c>
      <c r="AE223" s="115">
        <v>0</v>
      </c>
    </row>
    <row r="224" spans="1:31">
      <c r="A224" s="31" t="s">
        <v>265</v>
      </c>
      <c r="B224" s="31" t="str">
        <f>VLOOKUP(Table1[[#This Row],[Organism]],'GN and GP categories'!A:B,2,)</f>
        <v>Gram-negative</v>
      </c>
      <c r="C224" s="31" t="s">
        <v>522</v>
      </c>
      <c r="D224" s="31" t="s">
        <v>269</v>
      </c>
      <c r="E224" s="31" t="s">
        <v>371</v>
      </c>
      <c r="F224" s="31" t="s">
        <v>49</v>
      </c>
      <c r="G224" s="31" t="s">
        <v>374</v>
      </c>
      <c r="H224" s="31">
        <v>92</v>
      </c>
      <c r="I224" s="115" t="s">
        <v>445</v>
      </c>
      <c r="J224" s="115">
        <v>76</v>
      </c>
      <c r="K224" s="115">
        <v>46</v>
      </c>
      <c r="L224" s="115">
        <v>55</v>
      </c>
      <c r="M224" s="115">
        <v>80</v>
      </c>
      <c r="N224" s="115">
        <v>80</v>
      </c>
      <c r="O224" s="115">
        <v>72</v>
      </c>
      <c r="P224" s="115">
        <v>0</v>
      </c>
      <c r="Q224" s="115">
        <v>0</v>
      </c>
      <c r="R224" s="115">
        <v>0</v>
      </c>
      <c r="S224" s="115">
        <v>64</v>
      </c>
      <c r="T224" s="115" t="s">
        <v>445</v>
      </c>
      <c r="U224" s="115">
        <v>0</v>
      </c>
      <c r="V224" s="115">
        <v>90</v>
      </c>
      <c r="W224" s="115">
        <v>75</v>
      </c>
      <c r="X224" s="115">
        <v>0</v>
      </c>
      <c r="Y224" s="115">
        <v>100</v>
      </c>
      <c r="Z224" s="115">
        <v>75</v>
      </c>
      <c r="AA224" s="115">
        <v>0</v>
      </c>
      <c r="AB224" s="115">
        <v>82</v>
      </c>
      <c r="AC224" s="115">
        <v>76</v>
      </c>
      <c r="AD224" s="115">
        <v>88</v>
      </c>
      <c r="AE224" s="115">
        <v>0</v>
      </c>
    </row>
    <row r="225" spans="1:31">
      <c r="A225" s="31" t="s">
        <v>265</v>
      </c>
      <c r="B225" s="31" t="str">
        <f>VLOOKUP(Table1[[#This Row],[Organism]],'GN and GP categories'!A:B,2,)</f>
        <v>Gram-negative</v>
      </c>
      <c r="C225" s="31" t="s">
        <v>522</v>
      </c>
      <c r="D225" s="31" t="s">
        <v>269</v>
      </c>
      <c r="E225" s="31" t="s">
        <v>371</v>
      </c>
      <c r="F225" s="31" t="s">
        <v>49</v>
      </c>
      <c r="G225" s="31" t="s">
        <v>370</v>
      </c>
      <c r="H225" s="31">
        <v>62</v>
      </c>
      <c r="I225" s="115">
        <v>100</v>
      </c>
      <c r="J225" s="115">
        <v>69</v>
      </c>
      <c r="K225" s="115">
        <v>48</v>
      </c>
      <c r="L225" s="115">
        <v>53</v>
      </c>
      <c r="M225" s="115">
        <v>77</v>
      </c>
      <c r="N225" s="115">
        <v>79</v>
      </c>
      <c r="O225" s="115">
        <v>66</v>
      </c>
      <c r="P225" s="115">
        <v>0</v>
      </c>
      <c r="Q225" s="115">
        <v>0</v>
      </c>
      <c r="R225" s="115">
        <v>0</v>
      </c>
      <c r="S225" s="115">
        <v>65</v>
      </c>
      <c r="T225" s="115" t="s">
        <v>471</v>
      </c>
      <c r="U225" s="115">
        <v>0</v>
      </c>
      <c r="V225" s="115">
        <v>90</v>
      </c>
      <c r="W225" s="115">
        <v>69</v>
      </c>
      <c r="X225" s="115">
        <v>0</v>
      </c>
      <c r="Y225" s="115">
        <v>100</v>
      </c>
      <c r="Z225" s="115">
        <v>73</v>
      </c>
      <c r="AA225" s="115">
        <v>0</v>
      </c>
      <c r="AB225" s="115">
        <v>79</v>
      </c>
      <c r="AC225" s="115">
        <v>82</v>
      </c>
      <c r="AD225" s="115">
        <v>90</v>
      </c>
      <c r="AE225" s="115">
        <v>0</v>
      </c>
    </row>
    <row r="226" spans="1:31">
      <c r="A226" s="31" t="s">
        <v>265</v>
      </c>
      <c r="B226" s="31" t="str">
        <f>VLOOKUP(Table1[[#This Row],[Organism]],'GN and GP categories'!A:B,2,)</f>
        <v>Gram-negative</v>
      </c>
      <c r="C226" s="31" t="s">
        <v>522</v>
      </c>
      <c r="D226" s="31" t="s">
        <v>269</v>
      </c>
      <c r="E226" s="31" t="s">
        <v>371</v>
      </c>
      <c r="F226" s="31" t="s">
        <v>101</v>
      </c>
      <c r="G226" s="31" t="s">
        <v>397</v>
      </c>
      <c r="H226" s="31">
        <v>80</v>
      </c>
      <c r="I226" s="115">
        <v>100</v>
      </c>
      <c r="J226" s="115">
        <v>88</v>
      </c>
      <c r="K226" s="115">
        <v>55</v>
      </c>
      <c r="L226" s="115">
        <v>78</v>
      </c>
      <c r="M226" s="115">
        <v>86</v>
      </c>
      <c r="N226" s="115">
        <v>91</v>
      </c>
      <c r="O226" s="115">
        <v>79</v>
      </c>
      <c r="P226" s="115">
        <v>0</v>
      </c>
      <c r="Q226" s="115">
        <v>0</v>
      </c>
      <c r="R226" s="115">
        <v>0</v>
      </c>
      <c r="S226" s="115">
        <v>54</v>
      </c>
      <c r="T226" s="115" t="s">
        <v>445</v>
      </c>
      <c r="U226" s="115">
        <v>0</v>
      </c>
      <c r="V226" s="115">
        <v>88</v>
      </c>
      <c r="W226" s="115">
        <v>78</v>
      </c>
      <c r="X226" s="115">
        <v>0</v>
      </c>
      <c r="Y226" s="115">
        <v>100</v>
      </c>
      <c r="Z226" s="115">
        <v>78</v>
      </c>
      <c r="AA226" s="115">
        <v>0</v>
      </c>
      <c r="AB226" s="115">
        <v>93</v>
      </c>
      <c r="AC226" s="115">
        <v>70</v>
      </c>
      <c r="AD226" s="115">
        <v>84</v>
      </c>
      <c r="AE226" s="115">
        <v>0</v>
      </c>
    </row>
    <row r="227" spans="1:31">
      <c r="A227" s="31" t="s">
        <v>265</v>
      </c>
      <c r="B227" s="31" t="str">
        <f>VLOOKUP(Table1[[#This Row],[Organism]],'GN and GP categories'!A:B,2,)</f>
        <v>Gram-negative</v>
      </c>
      <c r="C227" s="31" t="s">
        <v>522</v>
      </c>
      <c r="D227" s="31" t="s">
        <v>269</v>
      </c>
      <c r="E227" s="31" t="s">
        <v>371</v>
      </c>
      <c r="F227" s="31" t="s">
        <v>101</v>
      </c>
      <c r="G227" s="31" t="s">
        <v>377</v>
      </c>
      <c r="H227" s="31">
        <v>115</v>
      </c>
      <c r="I227" s="115" t="s">
        <v>443</v>
      </c>
      <c r="J227" s="115">
        <v>91</v>
      </c>
      <c r="K227" s="115">
        <v>63</v>
      </c>
      <c r="L227" s="115">
        <v>70</v>
      </c>
      <c r="M227" s="115">
        <v>90</v>
      </c>
      <c r="N227" s="115">
        <v>92</v>
      </c>
      <c r="O227" s="115">
        <v>81</v>
      </c>
      <c r="P227" s="115">
        <v>0</v>
      </c>
      <c r="Q227" s="115">
        <v>0</v>
      </c>
      <c r="R227" s="115">
        <v>0</v>
      </c>
      <c r="S227" s="115">
        <v>57</v>
      </c>
      <c r="T227" s="115" t="s">
        <v>443</v>
      </c>
      <c r="U227" s="115">
        <v>0</v>
      </c>
      <c r="V227" s="115">
        <v>89</v>
      </c>
      <c r="W227" s="115">
        <v>81</v>
      </c>
      <c r="X227" s="115">
        <v>0</v>
      </c>
      <c r="Y227" s="115">
        <v>100</v>
      </c>
      <c r="Z227" s="115">
        <v>81</v>
      </c>
      <c r="AA227" s="115">
        <v>0</v>
      </c>
      <c r="AB227" s="115">
        <v>93</v>
      </c>
      <c r="AC227" s="115">
        <v>74</v>
      </c>
      <c r="AD227" s="115">
        <v>90</v>
      </c>
      <c r="AE227" s="115">
        <v>0</v>
      </c>
    </row>
    <row r="228" spans="1:31">
      <c r="A228" s="31" t="s">
        <v>265</v>
      </c>
      <c r="B228" s="31" t="str">
        <f>VLOOKUP(Table1[[#This Row],[Organism]],'GN and GP categories'!A:B,2,)</f>
        <v>Gram-negative</v>
      </c>
      <c r="C228" s="31" t="s">
        <v>522</v>
      </c>
      <c r="D228" s="31" t="s">
        <v>269</v>
      </c>
      <c r="E228" s="31" t="s">
        <v>371</v>
      </c>
      <c r="F228" s="31" t="s">
        <v>101</v>
      </c>
      <c r="G228" s="31" t="s">
        <v>375</v>
      </c>
      <c r="H228" s="31">
        <v>102</v>
      </c>
      <c r="I228" s="115" t="s">
        <v>447</v>
      </c>
      <c r="J228" s="115">
        <v>89</v>
      </c>
      <c r="K228" s="115">
        <v>54</v>
      </c>
      <c r="L228" s="115">
        <v>69</v>
      </c>
      <c r="M228" s="115">
        <v>89</v>
      </c>
      <c r="N228" s="115">
        <v>88</v>
      </c>
      <c r="O228" s="115">
        <v>78</v>
      </c>
      <c r="P228" s="115">
        <v>0</v>
      </c>
      <c r="Q228" s="115">
        <v>0</v>
      </c>
      <c r="R228" s="115">
        <v>0</v>
      </c>
      <c r="S228" s="115">
        <v>54</v>
      </c>
      <c r="T228" s="115" t="s">
        <v>447</v>
      </c>
      <c r="U228" s="115">
        <v>0</v>
      </c>
      <c r="V228" s="115">
        <v>91</v>
      </c>
      <c r="W228" s="115">
        <v>80</v>
      </c>
      <c r="X228" s="115">
        <v>0</v>
      </c>
      <c r="Y228" s="115">
        <v>100</v>
      </c>
      <c r="Z228" s="115">
        <v>80</v>
      </c>
      <c r="AA228" s="115">
        <v>0</v>
      </c>
      <c r="AB228" s="115">
        <v>88</v>
      </c>
      <c r="AC228" s="115">
        <v>73</v>
      </c>
      <c r="AD228" s="115">
        <v>89</v>
      </c>
      <c r="AE228" s="115">
        <v>0</v>
      </c>
    </row>
    <row r="229" spans="1:31">
      <c r="A229" s="31" t="s">
        <v>265</v>
      </c>
      <c r="B229" s="31" t="str">
        <f>VLOOKUP(Table1[[#This Row],[Organism]],'GN and GP categories'!A:B,2,)</f>
        <v>Gram-negative</v>
      </c>
      <c r="C229" s="31" t="s">
        <v>522</v>
      </c>
      <c r="D229" s="31" t="s">
        <v>269</v>
      </c>
      <c r="E229" s="31" t="s">
        <v>371</v>
      </c>
      <c r="F229" s="31" t="s">
        <v>101</v>
      </c>
      <c r="G229" s="31" t="s">
        <v>374</v>
      </c>
      <c r="H229" s="31">
        <v>121</v>
      </c>
      <c r="I229" s="115">
        <v>93</v>
      </c>
      <c r="J229" s="115">
        <v>89</v>
      </c>
      <c r="K229" s="115">
        <v>59</v>
      </c>
      <c r="L229" s="115">
        <v>73</v>
      </c>
      <c r="M229" s="115">
        <v>93</v>
      </c>
      <c r="N229" s="115">
        <v>90</v>
      </c>
      <c r="O229" s="115">
        <v>77</v>
      </c>
      <c r="P229" s="115">
        <v>0</v>
      </c>
      <c r="Q229" s="115">
        <v>0</v>
      </c>
      <c r="R229" s="115">
        <v>0</v>
      </c>
      <c r="S229" s="115">
        <v>61</v>
      </c>
      <c r="T229" s="115" t="s">
        <v>443</v>
      </c>
      <c r="U229" s="115">
        <v>0</v>
      </c>
      <c r="V229" s="115">
        <v>93</v>
      </c>
      <c r="W229" s="115">
        <v>78</v>
      </c>
      <c r="X229" s="115">
        <v>0</v>
      </c>
      <c r="Y229" s="115">
        <v>100</v>
      </c>
      <c r="Z229" s="115">
        <v>79</v>
      </c>
      <c r="AA229" s="115">
        <v>0</v>
      </c>
      <c r="AB229" s="115">
        <v>90</v>
      </c>
      <c r="AC229" s="115">
        <v>74</v>
      </c>
      <c r="AD229" s="115">
        <v>92</v>
      </c>
      <c r="AE229" s="115">
        <v>0</v>
      </c>
    </row>
    <row r="230" spans="1:31">
      <c r="A230" s="31" t="s">
        <v>265</v>
      </c>
      <c r="B230" s="31" t="str">
        <f>VLOOKUP(Table1[[#This Row],[Organism]],'GN and GP categories'!A:B,2,)</f>
        <v>Gram-negative</v>
      </c>
      <c r="C230" s="31" t="s">
        <v>522</v>
      </c>
      <c r="D230" s="31" t="s">
        <v>269</v>
      </c>
      <c r="E230" s="31" t="s">
        <v>371</v>
      </c>
      <c r="F230" s="31" t="s">
        <v>101</v>
      </c>
      <c r="G230" s="31" t="s">
        <v>370</v>
      </c>
      <c r="H230" s="31">
        <v>105</v>
      </c>
      <c r="I230" s="115">
        <v>94</v>
      </c>
      <c r="J230" s="115">
        <v>85</v>
      </c>
      <c r="K230" s="115">
        <v>59</v>
      </c>
      <c r="L230" s="115">
        <v>68</v>
      </c>
      <c r="M230" s="115">
        <v>88</v>
      </c>
      <c r="N230" s="115">
        <v>88</v>
      </c>
      <c r="O230" s="115">
        <v>70</v>
      </c>
      <c r="P230" s="115">
        <v>0</v>
      </c>
      <c r="Q230" s="115">
        <v>0</v>
      </c>
      <c r="R230" s="115">
        <v>0</v>
      </c>
      <c r="S230" s="115">
        <v>61</v>
      </c>
      <c r="T230" s="115" t="s">
        <v>447</v>
      </c>
      <c r="U230" s="115">
        <v>0</v>
      </c>
      <c r="V230" s="115">
        <v>90</v>
      </c>
      <c r="W230" s="115">
        <v>77</v>
      </c>
      <c r="X230" s="115">
        <v>0</v>
      </c>
      <c r="Y230" s="115">
        <v>100</v>
      </c>
      <c r="Z230" s="115">
        <v>77</v>
      </c>
      <c r="AA230" s="115">
        <v>0</v>
      </c>
      <c r="AB230" s="115">
        <v>88</v>
      </c>
      <c r="AC230" s="115">
        <v>79</v>
      </c>
      <c r="AD230" s="115">
        <v>91</v>
      </c>
      <c r="AE230" s="115">
        <v>0</v>
      </c>
    </row>
    <row r="231" spans="1:31">
      <c r="A231" s="31" t="s">
        <v>265</v>
      </c>
      <c r="B231" s="31" t="str">
        <f>VLOOKUP(Table1[[#This Row],[Organism]],'GN and GP categories'!A:B,2,)</f>
        <v>Gram-negative</v>
      </c>
      <c r="C231" s="31" t="s">
        <v>522</v>
      </c>
      <c r="D231" s="31" t="s">
        <v>269</v>
      </c>
      <c r="E231" s="31" t="s">
        <v>371</v>
      </c>
      <c r="F231" s="31" t="s">
        <v>132</v>
      </c>
      <c r="G231" s="31" t="s">
        <v>374</v>
      </c>
      <c r="H231" s="31">
        <v>32</v>
      </c>
      <c r="I231" s="115" t="s">
        <v>455</v>
      </c>
      <c r="J231" s="115" t="s">
        <v>455</v>
      </c>
      <c r="K231" s="115">
        <v>50</v>
      </c>
      <c r="L231" s="115">
        <v>59</v>
      </c>
      <c r="M231" s="115" t="s">
        <v>455</v>
      </c>
      <c r="N231" s="115" t="s">
        <v>455</v>
      </c>
      <c r="O231" s="115">
        <v>81</v>
      </c>
      <c r="P231" s="115">
        <v>0</v>
      </c>
      <c r="Q231" s="115">
        <v>0</v>
      </c>
      <c r="R231" s="115">
        <v>0</v>
      </c>
      <c r="S231" s="115">
        <v>66</v>
      </c>
      <c r="T231" s="115">
        <v>100</v>
      </c>
      <c r="U231" s="115">
        <v>0</v>
      </c>
      <c r="V231" s="115" t="s">
        <v>455</v>
      </c>
      <c r="W231" s="115">
        <v>72</v>
      </c>
      <c r="X231" s="115">
        <v>0</v>
      </c>
      <c r="Y231" s="115">
        <v>100</v>
      </c>
      <c r="Z231" s="115">
        <v>75</v>
      </c>
      <c r="AA231" s="115">
        <v>0</v>
      </c>
      <c r="AB231" s="115" t="s">
        <v>455</v>
      </c>
      <c r="AC231" s="115">
        <v>75</v>
      </c>
      <c r="AD231" s="115" t="s">
        <v>455</v>
      </c>
      <c r="AE231" s="115">
        <v>0</v>
      </c>
    </row>
    <row r="232" spans="1:31">
      <c r="A232" s="31" t="s">
        <v>265</v>
      </c>
      <c r="B232" s="31" t="str">
        <f>VLOOKUP(Table1[[#This Row],[Organism]],'GN and GP categories'!A:B,2,)</f>
        <v>Gram-negative</v>
      </c>
      <c r="C232" s="31" t="s">
        <v>522</v>
      </c>
      <c r="D232" s="31" t="s">
        <v>269</v>
      </c>
      <c r="E232" s="31" t="s">
        <v>371</v>
      </c>
      <c r="F232" s="31" t="s">
        <v>121</v>
      </c>
      <c r="G232" s="31" t="s">
        <v>377</v>
      </c>
      <c r="H232" s="31">
        <v>53</v>
      </c>
      <c r="I232" s="115" t="s">
        <v>439</v>
      </c>
      <c r="J232" s="115" t="s">
        <v>439</v>
      </c>
      <c r="K232" s="115">
        <v>66</v>
      </c>
      <c r="L232" s="115">
        <v>85</v>
      </c>
      <c r="M232" s="115">
        <v>89</v>
      </c>
      <c r="N232" s="115">
        <v>100</v>
      </c>
      <c r="O232" s="115">
        <v>75</v>
      </c>
      <c r="P232" s="115">
        <v>0</v>
      </c>
      <c r="Q232" s="115">
        <v>0</v>
      </c>
      <c r="R232" s="115">
        <v>0</v>
      </c>
      <c r="S232" s="115">
        <v>66</v>
      </c>
      <c r="T232" s="115" t="s">
        <v>439</v>
      </c>
      <c r="U232" s="115">
        <v>0</v>
      </c>
      <c r="V232" s="115" t="s">
        <v>439</v>
      </c>
      <c r="W232" s="115">
        <v>75</v>
      </c>
      <c r="X232" s="115">
        <v>0</v>
      </c>
      <c r="Y232" s="115">
        <v>100</v>
      </c>
      <c r="Z232" s="115">
        <v>75</v>
      </c>
      <c r="AA232" s="115">
        <v>0</v>
      </c>
      <c r="AB232" s="115" t="s">
        <v>439</v>
      </c>
      <c r="AC232" s="115">
        <v>68</v>
      </c>
      <c r="AD232" s="115" t="s">
        <v>439</v>
      </c>
      <c r="AE232" s="115">
        <v>0</v>
      </c>
    </row>
    <row r="233" spans="1:31">
      <c r="A233" s="31" t="s">
        <v>265</v>
      </c>
      <c r="B233" s="31" t="str">
        <f>VLOOKUP(Table1[[#This Row],[Organism]],'GN and GP categories'!A:B,2,)</f>
        <v>Gram-negative</v>
      </c>
      <c r="C233" s="31" t="s">
        <v>522</v>
      </c>
      <c r="D233" s="31" t="s">
        <v>269</v>
      </c>
      <c r="E233" s="31" t="s">
        <v>371</v>
      </c>
      <c r="F233" s="31" t="s">
        <v>121</v>
      </c>
      <c r="G233" s="31" t="s">
        <v>375</v>
      </c>
      <c r="H233" s="31">
        <v>63</v>
      </c>
      <c r="I233" s="115" t="s">
        <v>471</v>
      </c>
      <c r="J233" s="115" t="s">
        <v>471</v>
      </c>
      <c r="K233" s="115">
        <v>75</v>
      </c>
      <c r="L233" s="115">
        <v>84</v>
      </c>
      <c r="M233" s="115">
        <v>90</v>
      </c>
      <c r="N233" s="115" t="s">
        <v>471</v>
      </c>
      <c r="O233" s="115">
        <v>79</v>
      </c>
      <c r="P233" s="115">
        <v>0</v>
      </c>
      <c r="Q233" s="115">
        <v>0</v>
      </c>
      <c r="R233" s="115">
        <v>0</v>
      </c>
      <c r="S233" s="115">
        <v>68</v>
      </c>
      <c r="T233" s="115">
        <v>100</v>
      </c>
      <c r="U233" s="115">
        <v>0</v>
      </c>
      <c r="V233" s="115">
        <v>84</v>
      </c>
      <c r="W233" s="115">
        <v>79</v>
      </c>
      <c r="X233" s="115">
        <v>0</v>
      </c>
      <c r="Y233" s="115">
        <v>100</v>
      </c>
      <c r="Z233" s="115">
        <v>79</v>
      </c>
      <c r="AA233" s="115">
        <v>0</v>
      </c>
      <c r="AB233" s="115">
        <v>100</v>
      </c>
      <c r="AC233" s="115">
        <v>83</v>
      </c>
      <c r="AD233" s="115">
        <v>89</v>
      </c>
      <c r="AE233" s="115">
        <v>0</v>
      </c>
    </row>
    <row r="234" spans="1:31">
      <c r="A234" s="31" t="s">
        <v>265</v>
      </c>
      <c r="B234" s="31" t="str">
        <f>VLOOKUP(Table1[[#This Row],[Organism]],'GN and GP categories'!A:B,2,)</f>
        <v>Gram-negative</v>
      </c>
      <c r="C234" s="31" t="s">
        <v>522</v>
      </c>
      <c r="D234" s="31" t="s">
        <v>269</v>
      </c>
      <c r="E234" s="31" t="s">
        <v>371</v>
      </c>
      <c r="F234" s="31" t="s">
        <v>121</v>
      </c>
      <c r="G234" s="31" t="s">
        <v>374</v>
      </c>
      <c r="H234" s="31">
        <v>72</v>
      </c>
      <c r="I234" s="115" t="s">
        <v>448</v>
      </c>
      <c r="J234" s="115">
        <v>83</v>
      </c>
      <c r="K234" s="115">
        <v>61</v>
      </c>
      <c r="L234" s="115">
        <v>74</v>
      </c>
      <c r="M234" s="115" t="s">
        <v>448</v>
      </c>
      <c r="N234" s="115">
        <v>100</v>
      </c>
      <c r="O234" s="115">
        <v>88</v>
      </c>
      <c r="P234" s="115">
        <v>0</v>
      </c>
      <c r="Q234" s="115">
        <v>0</v>
      </c>
      <c r="R234" s="115">
        <v>0</v>
      </c>
      <c r="S234" s="115">
        <v>58</v>
      </c>
      <c r="T234" s="115" t="s">
        <v>448</v>
      </c>
      <c r="U234" s="115">
        <v>0</v>
      </c>
      <c r="V234" s="115">
        <v>92</v>
      </c>
      <c r="W234" s="115">
        <v>89</v>
      </c>
      <c r="X234" s="115">
        <v>0</v>
      </c>
      <c r="Y234" s="115">
        <v>100</v>
      </c>
      <c r="Z234" s="115">
        <v>90</v>
      </c>
      <c r="AA234" s="115">
        <v>0</v>
      </c>
      <c r="AB234" s="115">
        <v>100</v>
      </c>
      <c r="AC234" s="115">
        <v>82</v>
      </c>
      <c r="AD234" s="115" t="s">
        <v>448</v>
      </c>
      <c r="AE234" s="115">
        <v>0</v>
      </c>
    </row>
    <row r="235" spans="1:31">
      <c r="A235" s="31" t="s">
        <v>265</v>
      </c>
      <c r="B235" s="31" t="str">
        <f>VLOOKUP(Table1[[#This Row],[Organism]],'GN and GP categories'!A:B,2,)</f>
        <v>Gram-negative</v>
      </c>
      <c r="C235" s="31" t="s">
        <v>522</v>
      </c>
      <c r="D235" s="31" t="s">
        <v>269</v>
      </c>
      <c r="E235" s="31" t="s">
        <v>371</v>
      </c>
      <c r="F235" s="31" t="s">
        <v>121</v>
      </c>
      <c r="G235" s="31" t="s">
        <v>370</v>
      </c>
      <c r="H235" s="31">
        <v>56</v>
      </c>
      <c r="I235" s="115" t="s">
        <v>439</v>
      </c>
      <c r="J235" s="115">
        <v>80</v>
      </c>
      <c r="K235" s="115">
        <v>55</v>
      </c>
      <c r="L235" s="115">
        <v>68</v>
      </c>
      <c r="M235" s="115" t="s">
        <v>439</v>
      </c>
      <c r="N235" s="115" t="s">
        <v>439</v>
      </c>
      <c r="O235" s="115">
        <v>71</v>
      </c>
      <c r="P235" s="115">
        <v>0</v>
      </c>
      <c r="Q235" s="115">
        <v>0</v>
      </c>
      <c r="R235" s="115">
        <v>0</v>
      </c>
      <c r="S235" s="115">
        <v>61</v>
      </c>
      <c r="T235" s="115" t="s">
        <v>439</v>
      </c>
      <c r="U235" s="115">
        <v>0</v>
      </c>
      <c r="V235" s="115">
        <v>84</v>
      </c>
      <c r="W235" s="115">
        <v>71</v>
      </c>
      <c r="X235" s="115">
        <v>0</v>
      </c>
      <c r="Y235" s="115">
        <v>100</v>
      </c>
      <c r="Z235" s="115">
        <v>71</v>
      </c>
      <c r="AA235" s="115">
        <v>0</v>
      </c>
      <c r="AB235" s="115" t="s">
        <v>439</v>
      </c>
      <c r="AC235" s="115">
        <v>79</v>
      </c>
      <c r="AD235" s="115">
        <v>82</v>
      </c>
      <c r="AE235" s="115">
        <v>0</v>
      </c>
    </row>
    <row r="236" spans="1:31">
      <c r="A236" s="31" t="s">
        <v>265</v>
      </c>
      <c r="B236" s="31" t="str">
        <f>VLOOKUP(Table1[[#This Row],[Organism]],'GN and GP categories'!A:B,2,)</f>
        <v>Gram-negative</v>
      </c>
      <c r="C236" s="31" t="s">
        <v>522</v>
      </c>
      <c r="D236" s="31" t="s">
        <v>269</v>
      </c>
      <c r="E236" s="31" t="s">
        <v>371</v>
      </c>
      <c r="F236" s="31" t="s">
        <v>123</v>
      </c>
      <c r="G236" s="31" t="s">
        <v>377</v>
      </c>
      <c r="H236" s="31">
        <v>30</v>
      </c>
      <c r="I236" s="115" t="s">
        <v>462</v>
      </c>
      <c r="J236" s="115" t="s">
        <v>462</v>
      </c>
      <c r="K236" s="115">
        <v>50</v>
      </c>
      <c r="L236" s="115">
        <v>53</v>
      </c>
      <c r="M236" s="115">
        <v>73</v>
      </c>
      <c r="N236" s="115" t="s">
        <v>462</v>
      </c>
      <c r="O236" s="115">
        <v>77</v>
      </c>
      <c r="P236" s="115">
        <v>0</v>
      </c>
      <c r="Q236" s="115">
        <v>0</v>
      </c>
      <c r="R236" s="115">
        <v>0</v>
      </c>
      <c r="S236" s="115">
        <v>67</v>
      </c>
      <c r="T236" s="115">
        <v>100</v>
      </c>
      <c r="U236" s="115">
        <v>0</v>
      </c>
      <c r="V236" s="115" t="s">
        <v>462</v>
      </c>
      <c r="W236" s="115">
        <v>77</v>
      </c>
      <c r="X236" s="115">
        <v>0</v>
      </c>
      <c r="Y236" s="115">
        <v>100</v>
      </c>
      <c r="Z236" s="115">
        <v>77</v>
      </c>
      <c r="AA236" s="115">
        <v>0</v>
      </c>
      <c r="AB236" s="115" t="s">
        <v>462</v>
      </c>
      <c r="AC236" s="115">
        <v>80</v>
      </c>
      <c r="AD236" s="115" t="s">
        <v>462</v>
      </c>
      <c r="AE236" s="115">
        <v>0</v>
      </c>
    </row>
    <row r="237" spans="1:31">
      <c r="A237" s="31" t="s">
        <v>265</v>
      </c>
      <c r="B237" s="31" t="str">
        <f>VLOOKUP(Table1[[#This Row],[Organism]],'GN and GP categories'!A:B,2,)</f>
        <v>Gram-negative</v>
      </c>
      <c r="C237" s="31" t="s">
        <v>522</v>
      </c>
      <c r="D237" s="31" t="s">
        <v>269</v>
      </c>
      <c r="E237" s="31" t="s">
        <v>371</v>
      </c>
      <c r="F237" s="31" t="s">
        <v>123</v>
      </c>
      <c r="G237" s="31" t="s">
        <v>375</v>
      </c>
      <c r="H237" s="31">
        <v>50</v>
      </c>
      <c r="I237" s="115" t="s">
        <v>466</v>
      </c>
      <c r="J237" s="115" t="s">
        <v>466</v>
      </c>
      <c r="K237" s="115">
        <v>58</v>
      </c>
      <c r="L237" s="115">
        <v>68</v>
      </c>
      <c r="M237" s="115">
        <v>82</v>
      </c>
      <c r="N237" s="115" t="s">
        <v>466</v>
      </c>
      <c r="O237" s="115">
        <v>78</v>
      </c>
      <c r="P237" s="115">
        <v>0</v>
      </c>
      <c r="Q237" s="115">
        <v>0</v>
      </c>
      <c r="R237" s="115">
        <v>0</v>
      </c>
      <c r="S237" s="115">
        <v>50</v>
      </c>
      <c r="T237" s="115" t="s">
        <v>466</v>
      </c>
      <c r="U237" s="115">
        <v>0</v>
      </c>
      <c r="V237" s="115" t="s">
        <v>466</v>
      </c>
      <c r="W237" s="115">
        <v>78</v>
      </c>
      <c r="X237" s="115">
        <v>0</v>
      </c>
      <c r="Y237" s="115">
        <v>100</v>
      </c>
      <c r="Z237" s="115">
        <v>81</v>
      </c>
      <c r="AA237" s="115">
        <v>0</v>
      </c>
      <c r="AB237" s="115" t="s">
        <v>466</v>
      </c>
      <c r="AC237" s="115">
        <v>76</v>
      </c>
      <c r="AD237" s="115" t="s">
        <v>466</v>
      </c>
      <c r="AE237" s="115">
        <v>0</v>
      </c>
    </row>
    <row r="238" spans="1:31">
      <c r="A238" s="31" t="s">
        <v>265</v>
      </c>
      <c r="B238" s="31" t="str">
        <f>VLOOKUP(Table1[[#This Row],[Organism]],'GN and GP categories'!A:B,2,)</f>
        <v>Gram-negative</v>
      </c>
      <c r="C238" s="31" t="s">
        <v>522</v>
      </c>
      <c r="D238" s="31" t="s">
        <v>269</v>
      </c>
      <c r="E238" s="31" t="s">
        <v>371</v>
      </c>
      <c r="F238" s="31" t="s">
        <v>123</v>
      </c>
      <c r="G238" s="31" t="s">
        <v>370</v>
      </c>
      <c r="H238" s="31">
        <v>36</v>
      </c>
      <c r="I238" s="115" t="s">
        <v>457</v>
      </c>
      <c r="J238" s="115" t="s">
        <v>457</v>
      </c>
      <c r="K238" s="115">
        <v>72</v>
      </c>
      <c r="L238" s="115" t="s">
        <v>457</v>
      </c>
      <c r="M238" s="115">
        <v>83</v>
      </c>
      <c r="N238" s="115" t="s">
        <v>457</v>
      </c>
      <c r="O238" s="115">
        <v>78</v>
      </c>
      <c r="P238" s="115">
        <v>0</v>
      </c>
      <c r="Q238" s="115">
        <v>0</v>
      </c>
      <c r="R238" s="115">
        <v>0</v>
      </c>
      <c r="S238" s="115">
        <v>64</v>
      </c>
      <c r="T238" s="115" t="s">
        <v>457</v>
      </c>
      <c r="U238" s="115">
        <v>0</v>
      </c>
      <c r="V238" s="115" t="s">
        <v>457</v>
      </c>
      <c r="W238" s="115">
        <v>61</v>
      </c>
      <c r="X238" s="115">
        <v>0</v>
      </c>
      <c r="Y238" s="115" t="s">
        <v>457</v>
      </c>
      <c r="Z238" s="115">
        <v>68</v>
      </c>
      <c r="AA238" s="115">
        <v>0</v>
      </c>
      <c r="AB238" s="115" t="s">
        <v>457</v>
      </c>
      <c r="AC238" s="115" t="s">
        <v>457</v>
      </c>
      <c r="AD238" s="115" t="s">
        <v>457</v>
      </c>
      <c r="AE238" s="115">
        <v>0</v>
      </c>
    </row>
    <row r="239" spans="1:31">
      <c r="A239" s="31" t="s">
        <v>3</v>
      </c>
      <c r="B239" s="31" t="str">
        <f>VLOOKUP(Table1[[#This Row],[Organism]],'GN and GP categories'!A:B,2,)</f>
        <v>Gram-negative</v>
      </c>
      <c r="C239" s="31" t="s">
        <v>522</v>
      </c>
      <c r="D239" s="31" t="s">
        <v>394</v>
      </c>
      <c r="E239" s="31" t="s">
        <v>266</v>
      </c>
      <c r="F239" s="31" t="s">
        <v>436</v>
      </c>
      <c r="G239" s="31" t="s">
        <v>377</v>
      </c>
      <c r="H239" s="31">
        <v>31</v>
      </c>
      <c r="I239" s="115" t="s">
        <v>455</v>
      </c>
      <c r="J239" s="115" t="s">
        <v>455</v>
      </c>
      <c r="K239" s="115">
        <v>0</v>
      </c>
      <c r="L239" s="115">
        <v>77</v>
      </c>
      <c r="M239" s="115" t="s">
        <v>455</v>
      </c>
      <c r="N239" s="115" t="s">
        <v>455</v>
      </c>
      <c r="O239" s="115">
        <v>71</v>
      </c>
      <c r="P239" s="115">
        <v>0</v>
      </c>
      <c r="Q239" s="115">
        <v>0</v>
      </c>
      <c r="R239" s="115">
        <v>0</v>
      </c>
      <c r="S239" s="115">
        <v>68</v>
      </c>
      <c r="T239" s="115" t="s">
        <v>455</v>
      </c>
      <c r="U239" s="115">
        <v>0</v>
      </c>
      <c r="V239" s="115">
        <v>100</v>
      </c>
      <c r="W239" s="115" t="s">
        <v>455</v>
      </c>
      <c r="X239" s="115">
        <v>0</v>
      </c>
      <c r="Y239" s="115">
        <v>100</v>
      </c>
      <c r="Z239" s="115" t="s">
        <v>455</v>
      </c>
      <c r="AA239" s="115">
        <v>0</v>
      </c>
      <c r="AB239" s="115" t="s">
        <v>455</v>
      </c>
      <c r="AC239" s="115">
        <v>61</v>
      </c>
      <c r="AD239" s="115" t="s">
        <v>455</v>
      </c>
      <c r="AE239" s="115">
        <v>0</v>
      </c>
    </row>
    <row r="240" spans="1:31">
      <c r="A240" s="31" t="s">
        <v>3</v>
      </c>
      <c r="B240" s="31" t="str">
        <f>VLOOKUP(Table1[[#This Row],[Organism]],'GN and GP categories'!A:B,2,)</f>
        <v>Gram-negative</v>
      </c>
      <c r="C240" s="31" t="s">
        <v>522</v>
      </c>
      <c r="D240" s="31" t="s">
        <v>394</v>
      </c>
      <c r="E240" s="31" t="s">
        <v>266</v>
      </c>
      <c r="F240" s="31" t="s">
        <v>49</v>
      </c>
      <c r="G240" s="31" t="s">
        <v>370</v>
      </c>
      <c r="H240" s="31">
        <v>31</v>
      </c>
      <c r="I240" s="115" t="s">
        <v>455</v>
      </c>
      <c r="J240" s="115">
        <v>65</v>
      </c>
      <c r="K240" s="115">
        <v>0</v>
      </c>
      <c r="L240" s="115">
        <v>65</v>
      </c>
      <c r="M240" s="115">
        <v>81</v>
      </c>
      <c r="N240" s="115">
        <v>77</v>
      </c>
      <c r="O240" s="115">
        <v>77</v>
      </c>
      <c r="P240" s="115">
        <v>0</v>
      </c>
      <c r="Q240" s="115">
        <v>0</v>
      </c>
      <c r="R240" s="115">
        <v>0</v>
      </c>
      <c r="S240" s="115">
        <v>68</v>
      </c>
      <c r="T240" s="115" t="s">
        <v>455</v>
      </c>
      <c r="U240" s="115">
        <v>0</v>
      </c>
      <c r="V240" s="115" t="s">
        <v>455</v>
      </c>
      <c r="W240" s="115" t="s">
        <v>455</v>
      </c>
      <c r="X240" s="115">
        <v>0</v>
      </c>
      <c r="Y240" s="115" t="s">
        <v>455</v>
      </c>
      <c r="Z240" s="115" t="s">
        <v>455</v>
      </c>
      <c r="AA240" s="115">
        <v>0</v>
      </c>
      <c r="AB240" s="115">
        <v>77</v>
      </c>
      <c r="AC240" s="115">
        <v>77</v>
      </c>
      <c r="AD240" s="115">
        <v>81</v>
      </c>
      <c r="AE240" s="115">
        <v>0</v>
      </c>
    </row>
    <row r="241" spans="1:31">
      <c r="A241" s="31" t="s">
        <v>3</v>
      </c>
      <c r="B241" s="31" t="str">
        <f>VLOOKUP(Table1[[#This Row],[Organism]],'GN and GP categories'!A:B,2,)</f>
        <v>Gram-negative</v>
      </c>
      <c r="C241" s="31" t="s">
        <v>522</v>
      </c>
      <c r="D241" s="31" t="s">
        <v>394</v>
      </c>
      <c r="E241" s="31" t="s">
        <v>266</v>
      </c>
      <c r="F241" s="31" t="s">
        <v>101</v>
      </c>
      <c r="G241" s="31" t="s">
        <v>397</v>
      </c>
      <c r="H241" s="31">
        <v>40</v>
      </c>
      <c r="I241" s="115" t="s">
        <v>460</v>
      </c>
      <c r="J241" s="115">
        <v>80</v>
      </c>
      <c r="K241" s="115">
        <v>0</v>
      </c>
      <c r="L241" s="115">
        <v>85</v>
      </c>
      <c r="M241" s="115" t="s">
        <v>460</v>
      </c>
      <c r="N241" s="115" t="s">
        <v>460</v>
      </c>
      <c r="O241" s="115" t="s">
        <v>460</v>
      </c>
      <c r="P241" s="115">
        <v>0</v>
      </c>
      <c r="Q241" s="115">
        <v>0</v>
      </c>
      <c r="R241" s="115">
        <v>0</v>
      </c>
      <c r="S241" s="115">
        <v>75</v>
      </c>
      <c r="T241" s="115">
        <v>100</v>
      </c>
      <c r="U241" s="115">
        <v>0</v>
      </c>
      <c r="V241" s="115" t="s">
        <v>460</v>
      </c>
      <c r="W241" s="115" t="s">
        <v>460</v>
      </c>
      <c r="X241" s="115">
        <v>0</v>
      </c>
      <c r="Y241" s="115">
        <v>100</v>
      </c>
      <c r="Z241" s="115" t="s">
        <v>460</v>
      </c>
      <c r="AA241" s="115">
        <v>0</v>
      </c>
      <c r="AB241" s="115" t="s">
        <v>460</v>
      </c>
      <c r="AC241" s="115" t="s">
        <v>460</v>
      </c>
      <c r="AD241" s="115" t="s">
        <v>460</v>
      </c>
      <c r="AE241" s="115">
        <v>0</v>
      </c>
    </row>
    <row r="242" spans="1:31">
      <c r="A242" s="31" t="s">
        <v>3</v>
      </c>
      <c r="B242" s="31" t="str">
        <f>VLOOKUP(Table1[[#This Row],[Organism]],'GN and GP categories'!A:B,2,)</f>
        <v>Gram-negative</v>
      </c>
      <c r="C242" s="31" t="s">
        <v>522</v>
      </c>
      <c r="D242" s="31" t="s">
        <v>394</v>
      </c>
      <c r="E242" s="31" t="s">
        <v>266</v>
      </c>
      <c r="F242" s="31" t="s">
        <v>101</v>
      </c>
      <c r="G242" s="31" t="s">
        <v>375</v>
      </c>
      <c r="H242" s="31">
        <v>33</v>
      </c>
      <c r="I242" s="115" t="s">
        <v>479</v>
      </c>
      <c r="J242" s="115">
        <v>42</v>
      </c>
      <c r="K242" s="115">
        <v>0</v>
      </c>
      <c r="L242" s="115">
        <v>48</v>
      </c>
      <c r="M242" s="115">
        <v>82</v>
      </c>
      <c r="N242" s="115">
        <v>55</v>
      </c>
      <c r="O242" s="115">
        <v>73</v>
      </c>
      <c r="P242" s="115">
        <v>0</v>
      </c>
      <c r="Q242" s="115">
        <v>0</v>
      </c>
      <c r="R242" s="115">
        <v>0</v>
      </c>
      <c r="S242" s="115">
        <v>73</v>
      </c>
      <c r="T242" s="115">
        <v>100</v>
      </c>
      <c r="U242" s="115">
        <v>0</v>
      </c>
      <c r="V242" s="115">
        <v>61</v>
      </c>
      <c r="W242" s="115" t="s">
        <v>479</v>
      </c>
      <c r="X242" s="115">
        <v>0</v>
      </c>
      <c r="Y242" s="115" t="s">
        <v>479</v>
      </c>
      <c r="Z242" s="115" t="s">
        <v>479</v>
      </c>
      <c r="AA242" s="115">
        <v>0</v>
      </c>
      <c r="AB242" s="115">
        <v>67</v>
      </c>
      <c r="AC242" s="115">
        <v>76</v>
      </c>
      <c r="AD242" s="115">
        <v>61</v>
      </c>
      <c r="AE242" s="115">
        <v>0</v>
      </c>
    </row>
    <row r="243" spans="1:31">
      <c r="A243" s="31" t="s">
        <v>3</v>
      </c>
      <c r="B243" s="31" t="str">
        <f>VLOOKUP(Table1[[#This Row],[Organism]],'GN and GP categories'!A:B,2,)</f>
        <v>Gram-negative</v>
      </c>
      <c r="C243" s="31" t="s">
        <v>522</v>
      </c>
      <c r="D243" s="31" t="s">
        <v>394</v>
      </c>
      <c r="E243" s="31" t="s">
        <v>371</v>
      </c>
      <c r="F243" s="31" t="s">
        <v>436</v>
      </c>
      <c r="G243" s="31" t="s">
        <v>375</v>
      </c>
      <c r="H243" s="31">
        <v>30</v>
      </c>
      <c r="I243" s="115" t="s">
        <v>462</v>
      </c>
      <c r="J243" s="115" t="s">
        <v>462</v>
      </c>
      <c r="K243" s="115">
        <v>0</v>
      </c>
      <c r="L243" s="115" t="s">
        <v>462</v>
      </c>
      <c r="M243" s="115">
        <v>100</v>
      </c>
      <c r="N243" s="115">
        <v>100</v>
      </c>
      <c r="O243" s="115">
        <v>100</v>
      </c>
      <c r="P243" s="115">
        <v>0</v>
      </c>
      <c r="Q243" s="115">
        <v>0</v>
      </c>
      <c r="R243" s="115">
        <v>0</v>
      </c>
      <c r="S243" s="115">
        <v>80</v>
      </c>
      <c r="T243" s="115">
        <v>100</v>
      </c>
      <c r="U243" s="115">
        <v>0</v>
      </c>
      <c r="V243" s="115">
        <v>100</v>
      </c>
      <c r="W243" s="115">
        <v>100</v>
      </c>
      <c r="X243" s="115">
        <v>0</v>
      </c>
      <c r="Y243" s="115">
        <v>100</v>
      </c>
      <c r="Z243" s="115">
        <v>100</v>
      </c>
      <c r="AA243" s="115">
        <v>0</v>
      </c>
      <c r="AB243" s="115" t="s">
        <v>462</v>
      </c>
      <c r="AC243" s="115" t="s">
        <v>462</v>
      </c>
      <c r="AD243" s="115" t="s">
        <v>462</v>
      </c>
      <c r="AE243" s="115">
        <v>0</v>
      </c>
    </row>
    <row r="244" spans="1:31">
      <c r="A244" s="31" t="s">
        <v>3</v>
      </c>
      <c r="B244" s="31" t="str">
        <f>VLOOKUP(Table1[[#This Row],[Organism]],'GN and GP categories'!A:B,2,)</f>
        <v>Gram-negative</v>
      </c>
      <c r="C244" s="31" t="s">
        <v>522</v>
      </c>
      <c r="D244" s="31" t="s">
        <v>394</v>
      </c>
      <c r="E244" s="31" t="s">
        <v>371</v>
      </c>
      <c r="F244" s="31" t="s">
        <v>435</v>
      </c>
      <c r="G244" s="31" t="s">
        <v>370</v>
      </c>
      <c r="H244" s="31">
        <v>30</v>
      </c>
      <c r="I244" s="115">
        <v>80</v>
      </c>
      <c r="J244" s="115" t="s">
        <v>462</v>
      </c>
      <c r="K244" s="115">
        <v>0</v>
      </c>
      <c r="L244" s="115">
        <v>67</v>
      </c>
      <c r="M244" s="115" t="s">
        <v>462</v>
      </c>
      <c r="N244" s="115" t="s">
        <v>462</v>
      </c>
      <c r="O244" s="115" t="s">
        <v>462</v>
      </c>
      <c r="P244" s="115">
        <v>0</v>
      </c>
      <c r="Q244" s="115">
        <v>0</v>
      </c>
      <c r="R244" s="115">
        <v>0</v>
      </c>
      <c r="S244" s="115">
        <v>67</v>
      </c>
      <c r="T244" s="115">
        <v>100</v>
      </c>
      <c r="U244" s="115">
        <v>0</v>
      </c>
      <c r="V244" s="115" t="s">
        <v>462</v>
      </c>
      <c r="W244" s="115" t="s">
        <v>462</v>
      </c>
      <c r="X244" s="115">
        <v>0</v>
      </c>
      <c r="Y244" s="115">
        <v>100</v>
      </c>
      <c r="Z244" s="115" t="s">
        <v>462</v>
      </c>
      <c r="AA244" s="115">
        <v>0</v>
      </c>
      <c r="AB244" s="115">
        <v>73</v>
      </c>
      <c r="AC244" s="115" t="s">
        <v>462</v>
      </c>
      <c r="AD244" s="115" t="s">
        <v>462</v>
      </c>
      <c r="AE244" s="115">
        <v>0</v>
      </c>
    </row>
    <row r="245" spans="1:31">
      <c r="A245" s="31" t="s">
        <v>3</v>
      </c>
      <c r="B245" s="31" t="str">
        <f>VLOOKUP(Table1[[#This Row],[Organism]],'GN and GP categories'!A:B,2,)</f>
        <v>Gram-negative</v>
      </c>
      <c r="C245" s="31" t="s">
        <v>522</v>
      </c>
      <c r="D245" s="31" t="s">
        <v>394</v>
      </c>
      <c r="E245" s="31" t="s">
        <v>371</v>
      </c>
      <c r="F245" s="31" t="s">
        <v>2</v>
      </c>
      <c r="G245" s="31" t="s">
        <v>374</v>
      </c>
      <c r="H245" s="31">
        <v>30</v>
      </c>
      <c r="I245" s="115" t="s">
        <v>462</v>
      </c>
      <c r="J245" s="115">
        <v>70</v>
      </c>
      <c r="K245" s="115">
        <v>0</v>
      </c>
      <c r="L245" s="115">
        <v>47</v>
      </c>
      <c r="M245" s="115" t="s">
        <v>462</v>
      </c>
      <c r="N245" s="115">
        <v>73</v>
      </c>
      <c r="O245" s="115">
        <v>67</v>
      </c>
      <c r="P245" s="115">
        <v>0</v>
      </c>
      <c r="Q245" s="115">
        <v>0</v>
      </c>
      <c r="R245" s="115">
        <v>0</v>
      </c>
      <c r="S245" s="115">
        <v>70</v>
      </c>
      <c r="T245" s="115" t="s">
        <v>462</v>
      </c>
      <c r="U245" s="115">
        <v>0</v>
      </c>
      <c r="V245" s="115" t="s">
        <v>462</v>
      </c>
      <c r="W245" s="115">
        <v>67</v>
      </c>
      <c r="X245" s="115">
        <v>0</v>
      </c>
      <c r="Y245" s="115">
        <v>100</v>
      </c>
      <c r="Z245" s="115">
        <v>64</v>
      </c>
      <c r="AA245" s="115">
        <v>0</v>
      </c>
      <c r="AB245" s="115">
        <v>70</v>
      </c>
      <c r="AC245" s="115" t="s">
        <v>462</v>
      </c>
      <c r="AD245" s="115">
        <v>80</v>
      </c>
      <c r="AE245" s="115">
        <v>0</v>
      </c>
    </row>
    <row r="246" spans="1:31">
      <c r="A246" s="31" t="s">
        <v>3</v>
      </c>
      <c r="B246" s="31" t="str">
        <f>VLOOKUP(Table1[[#This Row],[Organism]],'GN and GP categories'!A:B,2,)</f>
        <v>Gram-negative</v>
      </c>
      <c r="C246" s="31" t="s">
        <v>522</v>
      </c>
      <c r="D246" s="31" t="s">
        <v>394</v>
      </c>
      <c r="E246" s="31" t="s">
        <v>371</v>
      </c>
      <c r="F246" s="31" t="s">
        <v>101</v>
      </c>
      <c r="G246" s="31" t="s">
        <v>397</v>
      </c>
      <c r="H246" s="31">
        <v>37</v>
      </c>
      <c r="I246" s="115">
        <v>84</v>
      </c>
      <c r="J246" s="115">
        <v>81</v>
      </c>
      <c r="K246" s="115">
        <v>0</v>
      </c>
      <c r="L246" s="115" t="s">
        <v>473</v>
      </c>
      <c r="M246" s="115" t="s">
        <v>473</v>
      </c>
      <c r="N246" s="115" t="s">
        <v>473</v>
      </c>
      <c r="O246" s="115" t="s">
        <v>473</v>
      </c>
      <c r="P246" s="115">
        <v>0</v>
      </c>
      <c r="Q246" s="115">
        <v>0</v>
      </c>
      <c r="R246" s="115">
        <v>0</v>
      </c>
      <c r="S246" s="115" t="s">
        <v>473</v>
      </c>
      <c r="T246" s="115">
        <v>100</v>
      </c>
      <c r="U246" s="115">
        <v>0</v>
      </c>
      <c r="V246" s="115" t="s">
        <v>473</v>
      </c>
      <c r="W246" s="115" t="s">
        <v>473</v>
      </c>
      <c r="X246" s="115">
        <v>0</v>
      </c>
      <c r="Y246" s="115">
        <v>100</v>
      </c>
      <c r="Z246" s="115" t="s">
        <v>473</v>
      </c>
      <c r="AA246" s="115">
        <v>0</v>
      </c>
      <c r="AB246" s="115" t="s">
        <v>473</v>
      </c>
      <c r="AC246" s="115" t="s">
        <v>473</v>
      </c>
      <c r="AD246" s="115" t="s">
        <v>473</v>
      </c>
      <c r="AE246" s="115">
        <v>0</v>
      </c>
    </row>
    <row r="247" spans="1:31">
      <c r="A247" s="31" t="s">
        <v>3</v>
      </c>
      <c r="B247" s="31" t="str">
        <f>VLOOKUP(Table1[[#This Row],[Organism]],'GN and GP categories'!A:B,2,)</f>
        <v>Gram-negative</v>
      </c>
      <c r="C247" s="31" t="s">
        <v>522</v>
      </c>
      <c r="D247" s="31" t="s">
        <v>394</v>
      </c>
      <c r="E247" s="31" t="s">
        <v>371</v>
      </c>
      <c r="F247" s="31" t="s">
        <v>101</v>
      </c>
      <c r="G247" s="31" t="s">
        <v>375</v>
      </c>
      <c r="H247" s="31">
        <v>35</v>
      </c>
      <c r="I247" s="115">
        <v>83</v>
      </c>
      <c r="J247" s="115">
        <v>69</v>
      </c>
      <c r="K247" s="115">
        <v>0</v>
      </c>
      <c r="L247" s="115">
        <v>57</v>
      </c>
      <c r="M247" s="115" t="s">
        <v>457</v>
      </c>
      <c r="N247" s="115">
        <v>71</v>
      </c>
      <c r="O247" s="115" t="s">
        <v>457</v>
      </c>
      <c r="P247" s="115">
        <v>0</v>
      </c>
      <c r="Q247" s="115">
        <v>0</v>
      </c>
      <c r="R247" s="115">
        <v>0</v>
      </c>
      <c r="S247" s="115">
        <v>69</v>
      </c>
      <c r="T247" s="115">
        <v>100</v>
      </c>
      <c r="U247" s="115">
        <v>0</v>
      </c>
      <c r="V247" s="115" t="s">
        <v>457</v>
      </c>
      <c r="W247" s="115" t="s">
        <v>457</v>
      </c>
      <c r="X247" s="115">
        <v>0</v>
      </c>
      <c r="Y247" s="115">
        <v>100</v>
      </c>
      <c r="Z247" s="115" t="s">
        <v>457</v>
      </c>
      <c r="AA247" s="115">
        <v>0</v>
      </c>
      <c r="AB247" s="115">
        <v>77</v>
      </c>
      <c r="AC247" s="115">
        <v>63</v>
      </c>
      <c r="AD247" s="115" t="s">
        <v>457</v>
      </c>
      <c r="AE247" s="115">
        <v>0</v>
      </c>
    </row>
    <row r="248" spans="1:31">
      <c r="A248" s="31" t="s">
        <v>3</v>
      </c>
      <c r="B248" s="31" t="str">
        <f>VLOOKUP(Table1[[#This Row],[Organism]],'GN and GP categories'!A:B,2,)</f>
        <v>Gram-negative</v>
      </c>
      <c r="C248" s="31" t="s">
        <v>522</v>
      </c>
      <c r="D248" s="31" t="s">
        <v>394</v>
      </c>
      <c r="E248" s="31" t="s">
        <v>371</v>
      </c>
      <c r="F248" s="31" t="s">
        <v>101</v>
      </c>
      <c r="G248" s="31" t="s">
        <v>374</v>
      </c>
      <c r="H248" s="31">
        <v>38</v>
      </c>
      <c r="I248" s="115" t="s">
        <v>473</v>
      </c>
      <c r="J248" s="115">
        <v>66</v>
      </c>
      <c r="K248" s="115">
        <v>0</v>
      </c>
      <c r="L248" s="115">
        <v>63</v>
      </c>
      <c r="M248" s="115" t="s">
        <v>473</v>
      </c>
      <c r="N248" s="115">
        <v>84</v>
      </c>
      <c r="O248" s="115">
        <v>82</v>
      </c>
      <c r="P248" s="115">
        <v>0</v>
      </c>
      <c r="Q248" s="115">
        <v>0</v>
      </c>
      <c r="R248" s="115">
        <v>0</v>
      </c>
      <c r="S248" s="115">
        <v>66</v>
      </c>
      <c r="T248" s="115">
        <v>100</v>
      </c>
      <c r="U248" s="115">
        <v>0</v>
      </c>
      <c r="V248" s="115" t="s">
        <v>473</v>
      </c>
      <c r="W248" s="115" t="s">
        <v>473</v>
      </c>
      <c r="X248" s="115">
        <v>0</v>
      </c>
      <c r="Y248" s="115">
        <v>100</v>
      </c>
      <c r="Z248" s="115" t="s">
        <v>473</v>
      </c>
      <c r="AA248" s="115">
        <v>0</v>
      </c>
      <c r="AB248" s="115">
        <v>76</v>
      </c>
      <c r="AC248" s="115">
        <v>82</v>
      </c>
      <c r="AD248" s="115" t="s">
        <v>473</v>
      </c>
      <c r="AE248" s="115">
        <v>0</v>
      </c>
    </row>
    <row r="249" spans="1:31">
      <c r="A249" s="31" t="s">
        <v>3</v>
      </c>
      <c r="B249" s="31" t="str">
        <f>VLOOKUP(Table1[[#This Row],[Organism]],'GN and GP categories'!A:B,2,)</f>
        <v>Gram-negative</v>
      </c>
      <c r="C249" s="31" t="s">
        <v>522</v>
      </c>
      <c r="D249" s="31" t="s">
        <v>394</v>
      </c>
      <c r="E249" s="31" t="s">
        <v>371</v>
      </c>
      <c r="F249" s="31" t="s">
        <v>101</v>
      </c>
      <c r="G249" s="31" t="s">
        <v>370</v>
      </c>
      <c r="H249" s="31">
        <v>35</v>
      </c>
      <c r="I249" s="115" t="s">
        <v>457</v>
      </c>
      <c r="J249" s="115">
        <v>80</v>
      </c>
      <c r="K249" s="115">
        <v>0</v>
      </c>
      <c r="L249" s="115">
        <v>66</v>
      </c>
      <c r="M249" s="115" t="s">
        <v>457</v>
      </c>
      <c r="N249" s="115" t="s">
        <v>457</v>
      </c>
      <c r="O249" s="115">
        <v>80</v>
      </c>
      <c r="P249" s="115">
        <v>0</v>
      </c>
      <c r="Q249" s="115">
        <v>0</v>
      </c>
      <c r="R249" s="115">
        <v>0</v>
      </c>
      <c r="S249" s="115">
        <v>77</v>
      </c>
      <c r="T249" s="115">
        <v>100</v>
      </c>
      <c r="U249" s="115">
        <v>0</v>
      </c>
      <c r="V249" s="115" t="s">
        <v>457</v>
      </c>
      <c r="W249" s="115" t="s">
        <v>457</v>
      </c>
      <c r="X249" s="115">
        <v>0</v>
      </c>
      <c r="Y249" s="115" t="s">
        <v>457</v>
      </c>
      <c r="Z249" s="115" t="s">
        <v>457</v>
      </c>
      <c r="AA249" s="115">
        <v>0</v>
      </c>
      <c r="AB249" s="115">
        <v>83</v>
      </c>
      <c r="AC249" s="115" t="s">
        <v>457</v>
      </c>
      <c r="AD249" s="115" t="s">
        <v>457</v>
      </c>
      <c r="AE249" s="115">
        <v>0</v>
      </c>
    </row>
    <row r="250" spans="1:31">
      <c r="A250" s="31" t="s">
        <v>3</v>
      </c>
      <c r="B250" s="31" t="str">
        <f>VLOOKUP(Table1[[#This Row],[Organism]],'GN and GP categories'!A:B,2,)</f>
        <v>Gram-negative</v>
      </c>
      <c r="C250" s="31" t="s">
        <v>522</v>
      </c>
      <c r="D250" s="31" t="s">
        <v>394</v>
      </c>
      <c r="E250" s="31" t="s">
        <v>371</v>
      </c>
      <c r="F250" s="31" t="s">
        <v>121</v>
      </c>
      <c r="G250" s="31" t="s">
        <v>374</v>
      </c>
      <c r="H250" s="31">
        <v>32</v>
      </c>
      <c r="I250" s="115" t="s">
        <v>455</v>
      </c>
      <c r="J250" s="115">
        <v>100</v>
      </c>
      <c r="K250" s="115">
        <v>0</v>
      </c>
      <c r="L250" s="115">
        <v>78</v>
      </c>
      <c r="M250" s="115">
        <v>100</v>
      </c>
      <c r="N250" s="115">
        <v>100</v>
      </c>
      <c r="O250" s="115" t="s">
        <v>455</v>
      </c>
      <c r="P250" s="115">
        <v>0</v>
      </c>
      <c r="Q250" s="115">
        <v>0</v>
      </c>
      <c r="R250" s="115">
        <v>0</v>
      </c>
      <c r="S250" s="115">
        <v>66</v>
      </c>
      <c r="T250" s="115">
        <v>100</v>
      </c>
      <c r="U250" s="115">
        <v>0</v>
      </c>
      <c r="V250" s="115">
        <v>100</v>
      </c>
      <c r="W250" s="115" t="s">
        <v>455</v>
      </c>
      <c r="X250" s="115">
        <v>0</v>
      </c>
      <c r="Y250" s="115">
        <v>100</v>
      </c>
      <c r="Z250" s="115" t="s">
        <v>455</v>
      </c>
      <c r="AA250" s="115">
        <v>0</v>
      </c>
      <c r="AB250" s="115" t="s">
        <v>455</v>
      </c>
      <c r="AC250" s="115" t="s">
        <v>455</v>
      </c>
      <c r="AD250" s="115" t="s">
        <v>455</v>
      </c>
      <c r="AE250" s="115">
        <v>0</v>
      </c>
    </row>
    <row r="251" spans="1:31">
      <c r="A251" s="31" t="s">
        <v>3</v>
      </c>
      <c r="B251" s="31" t="str">
        <f>VLOOKUP(Table1[[#This Row],[Organism]],'GN and GP categories'!A:B,2,)</f>
        <v>Gram-negative</v>
      </c>
      <c r="C251" s="31" t="s">
        <v>522</v>
      </c>
      <c r="D251" s="31" t="s">
        <v>200</v>
      </c>
      <c r="E251" s="31" t="s">
        <v>266</v>
      </c>
      <c r="F251" s="31" t="s">
        <v>436</v>
      </c>
      <c r="G251" s="31" t="s">
        <v>377</v>
      </c>
      <c r="H251" s="31">
        <v>38</v>
      </c>
      <c r="I251" s="115" t="s">
        <v>473</v>
      </c>
      <c r="J251" s="115" t="s">
        <v>473</v>
      </c>
      <c r="K251" s="115">
        <v>0</v>
      </c>
      <c r="L251" s="115" t="s">
        <v>473</v>
      </c>
      <c r="M251" s="115">
        <v>100</v>
      </c>
      <c r="N251" s="115">
        <v>100</v>
      </c>
      <c r="O251" s="115">
        <v>100</v>
      </c>
      <c r="P251" s="115">
        <v>0</v>
      </c>
      <c r="Q251" s="115">
        <v>0</v>
      </c>
      <c r="R251" s="115">
        <v>0</v>
      </c>
      <c r="S251" s="115">
        <v>84</v>
      </c>
      <c r="T251" s="115">
        <v>100</v>
      </c>
      <c r="U251" s="115">
        <v>0</v>
      </c>
      <c r="V251" s="115">
        <v>100</v>
      </c>
      <c r="W251" s="115">
        <v>100</v>
      </c>
      <c r="X251" s="115">
        <v>0</v>
      </c>
      <c r="Y251" s="115">
        <v>100</v>
      </c>
      <c r="Z251" s="115">
        <v>100</v>
      </c>
      <c r="AA251" s="115">
        <v>0</v>
      </c>
      <c r="AB251" s="115" t="s">
        <v>473</v>
      </c>
      <c r="AC251" s="115" t="s">
        <v>473</v>
      </c>
      <c r="AD251" s="115">
        <v>100</v>
      </c>
      <c r="AE251" s="115">
        <v>0</v>
      </c>
    </row>
    <row r="252" spans="1:31">
      <c r="A252" s="31" t="s">
        <v>3</v>
      </c>
      <c r="B252" s="31" t="str">
        <f>VLOOKUP(Table1[[#This Row],[Organism]],'GN and GP categories'!A:B,2,)</f>
        <v>Gram-negative</v>
      </c>
      <c r="C252" s="31" t="s">
        <v>522</v>
      </c>
      <c r="D252" s="31" t="s">
        <v>200</v>
      </c>
      <c r="E252" s="31" t="s">
        <v>266</v>
      </c>
      <c r="F252" s="31" t="s">
        <v>436</v>
      </c>
      <c r="G252" s="31" t="s">
        <v>375</v>
      </c>
      <c r="H252" s="31">
        <v>44</v>
      </c>
      <c r="I252" s="115">
        <v>86</v>
      </c>
      <c r="J252" s="115">
        <v>84</v>
      </c>
      <c r="K252" s="115">
        <v>0</v>
      </c>
      <c r="L252" s="115">
        <v>86</v>
      </c>
      <c r="M252" s="115" t="s">
        <v>458</v>
      </c>
      <c r="N252" s="115" t="s">
        <v>458</v>
      </c>
      <c r="O252" s="115" t="s">
        <v>458</v>
      </c>
      <c r="P252" s="115">
        <v>0</v>
      </c>
      <c r="Q252" s="115">
        <v>0</v>
      </c>
      <c r="R252" s="115">
        <v>0</v>
      </c>
      <c r="S252" s="115">
        <v>77</v>
      </c>
      <c r="T252" s="115">
        <v>100</v>
      </c>
      <c r="U252" s="115">
        <v>0</v>
      </c>
      <c r="V252" s="115" t="s">
        <v>458</v>
      </c>
      <c r="W252" s="115" t="s">
        <v>458</v>
      </c>
      <c r="X252" s="115">
        <v>0</v>
      </c>
      <c r="Y252" s="115">
        <v>100</v>
      </c>
      <c r="Z252" s="115" t="s">
        <v>458</v>
      </c>
      <c r="AA252" s="115">
        <v>0</v>
      </c>
      <c r="AB252" s="115" t="s">
        <v>458</v>
      </c>
      <c r="AC252" s="115" t="s">
        <v>458</v>
      </c>
      <c r="AD252" s="115" t="s">
        <v>458</v>
      </c>
      <c r="AE252" s="115">
        <v>0</v>
      </c>
    </row>
    <row r="253" spans="1:31">
      <c r="A253" s="31" t="s">
        <v>3</v>
      </c>
      <c r="B253" s="31" t="str">
        <f>VLOOKUP(Table1[[#This Row],[Organism]],'GN and GP categories'!A:B,2,)</f>
        <v>Gram-negative</v>
      </c>
      <c r="C253" s="31" t="s">
        <v>522</v>
      </c>
      <c r="D253" s="31" t="s">
        <v>200</v>
      </c>
      <c r="E253" s="31" t="s">
        <v>266</v>
      </c>
      <c r="F253" s="31" t="s">
        <v>436</v>
      </c>
      <c r="G253" s="31" t="s">
        <v>374</v>
      </c>
      <c r="H253" s="31">
        <v>59</v>
      </c>
      <c r="I253" s="115" t="s">
        <v>471</v>
      </c>
      <c r="J253" s="115">
        <v>86</v>
      </c>
      <c r="K253" s="115">
        <v>0</v>
      </c>
      <c r="L253" s="115">
        <v>81</v>
      </c>
      <c r="M253" s="115" t="s">
        <v>471</v>
      </c>
      <c r="N253" s="115">
        <v>90</v>
      </c>
      <c r="O253" s="115">
        <v>86</v>
      </c>
      <c r="P253" s="115">
        <v>0</v>
      </c>
      <c r="Q253" s="115">
        <v>0</v>
      </c>
      <c r="R253" s="115">
        <v>0</v>
      </c>
      <c r="S253" s="115">
        <v>81</v>
      </c>
      <c r="T253" s="115" t="s">
        <v>471</v>
      </c>
      <c r="U253" s="115">
        <v>0</v>
      </c>
      <c r="V253" s="115" t="s">
        <v>471</v>
      </c>
      <c r="W253" s="115">
        <v>86</v>
      </c>
      <c r="X253" s="115">
        <v>0</v>
      </c>
      <c r="Y253" s="115" t="s">
        <v>471</v>
      </c>
      <c r="Z253" s="115">
        <v>86</v>
      </c>
      <c r="AA253" s="115">
        <v>0</v>
      </c>
      <c r="AB253" s="115" t="s">
        <v>471</v>
      </c>
      <c r="AC253" s="115">
        <v>83</v>
      </c>
      <c r="AD253" s="115" t="s">
        <v>471</v>
      </c>
      <c r="AE253" s="115">
        <v>0</v>
      </c>
    </row>
    <row r="254" spans="1:31">
      <c r="A254" s="31" t="s">
        <v>3</v>
      </c>
      <c r="B254" s="31" t="str">
        <f>VLOOKUP(Table1[[#This Row],[Organism]],'GN and GP categories'!A:B,2,)</f>
        <v>Gram-negative</v>
      </c>
      <c r="C254" s="31" t="s">
        <v>522</v>
      </c>
      <c r="D254" s="31" t="s">
        <v>200</v>
      </c>
      <c r="E254" s="31" t="s">
        <v>266</v>
      </c>
      <c r="F254" s="31" t="s">
        <v>436</v>
      </c>
      <c r="G254" s="31" t="s">
        <v>370</v>
      </c>
      <c r="H254" s="31">
        <v>36</v>
      </c>
      <c r="I254" s="115" t="s">
        <v>457</v>
      </c>
      <c r="J254" s="115" t="s">
        <v>457</v>
      </c>
      <c r="K254" s="115">
        <v>0</v>
      </c>
      <c r="L254" s="115">
        <v>78</v>
      </c>
      <c r="M254" s="115" t="s">
        <v>457</v>
      </c>
      <c r="N254" s="115" t="s">
        <v>457</v>
      </c>
      <c r="O254" s="115">
        <v>83</v>
      </c>
      <c r="P254" s="115">
        <v>0</v>
      </c>
      <c r="Q254" s="115">
        <v>0</v>
      </c>
      <c r="R254" s="115">
        <v>0</v>
      </c>
      <c r="S254" s="115">
        <v>81</v>
      </c>
      <c r="T254" s="115" t="s">
        <v>457</v>
      </c>
      <c r="U254" s="115">
        <v>0</v>
      </c>
      <c r="V254" s="115" t="s">
        <v>457</v>
      </c>
      <c r="W254" s="115" t="s">
        <v>457</v>
      </c>
      <c r="X254" s="115">
        <v>0</v>
      </c>
      <c r="Y254" s="115">
        <v>100</v>
      </c>
      <c r="Z254" s="115" t="s">
        <v>457</v>
      </c>
      <c r="AA254" s="115">
        <v>0</v>
      </c>
      <c r="AB254" s="115" t="s">
        <v>457</v>
      </c>
      <c r="AC254" s="115" t="s">
        <v>457</v>
      </c>
      <c r="AD254" s="115" t="s">
        <v>457</v>
      </c>
      <c r="AE254" s="115">
        <v>0</v>
      </c>
    </row>
    <row r="255" spans="1:31">
      <c r="A255" s="31" t="s">
        <v>3</v>
      </c>
      <c r="B255" s="31" t="str">
        <f>VLOOKUP(Table1[[#This Row],[Organism]],'GN and GP categories'!A:B,2,)</f>
        <v>Gram-negative</v>
      </c>
      <c r="C255" s="31" t="s">
        <v>522</v>
      </c>
      <c r="D255" s="31" t="s">
        <v>200</v>
      </c>
      <c r="E255" s="31" t="s">
        <v>266</v>
      </c>
      <c r="F255" s="31" t="s">
        <v>150</v>
      </c>
      <c r="G255" s="31" t="s">
        <v>397</v>
      </c>
      <c r="H255" s="31">
        <v>37</v>
      </c>
      <c r="I255" s="115">
        <v>81</v>
      </c>
      <c r="J255" s="115">
        <v>84</v>
      </c>
      <c r="K255" s="115">
        <v>0</v>
      </c>
      <c r="L255" s="115">
        <v>65</v>
      </c>
      <c r="M255" s="115" t="s">
        <v>473</v>
      </c>
      <c r="N255" s="115" t="s">
        <v>473</v>
      </c>
      <c r="O255" s="115" t="s">
        <v>473</v>
      </c>
      <c r="P255" s="115">
        <v>0</v>
      </c>
      <c r="Q255" s="115">
        <v>0</v>
      </c>
      <c r="R255" s="115">
        <v>0</v>
      </c>
      <c r="S255" s="115">
        <v>76</v>
      </c>
      <c r="T255" s="115">
        <v>100</v>
      </c>
      <c r="U255" s="115">
        <v>0</v>
      </c>
      <c r="V255" s="115">
        <v>100</v>
      </c>
      <c r="W255" s="115" t="s">
        <v>473</v>
      </c>
      <c r="X255" s="115">
        <v>0</v>
      </c>
      <c r="Y255" s="115">
        <v>100</v>
      </c>
      <c r="Z255" s="115" t="s">
        <v>473</v>
      </c>
      <c r="AA255" s="115">
        <v>0</v>
      </c>
      <c r="AB255" s="115" t="s">
        <v>473</v>
      </c>
      <c r="AC255" s="115">
        <v>84</v>
      </c>
      <c r="AD255" s="115">
        <v>73</v>
      </c>
      <c r="AE255" s="115">
        <v>0</v>
      </c>
    </row>
    <row r="256" spans="1:31">
      <c r="A256" s="31" t="s">
        <v>3</v>
      </c>
      <c r="B256" s="31" t="str">
        <f>VLOOKUP(Table1[[#This Row],[Organism]],'GN and GP categories'!A:B,2,)</f>
        <v>Gram-negative</v>
      </c>
      <c r="C256" s="31" t="s">
        <v>522</v>
      </c>
      <c r="D256" s="31" t="s">
        <v>200</v>
      </c>
      <c r="E256" s="31" t="s">
        <v>266</v>
      </c>
      <c r="F256" s="31" t="s">
        <v>150</v>
      </c>
      <c r="G256" s="31" t="s">
        <v>375</v>
      </c>
      <c r="H256" s="31">
        <v>32</v>
      </c>
      <c r="I256" s="115" t="s">
        <v>455</v>
      </c>
      <c r="J256" s="115">
        <v>78</v>
      </c>
      <c r="K256" s="115">
        <v>0</v>
      </c>
      <c r="L256" s="115">
        <v>72</v>
      </c>
      <c r="M256" s="115" t="s">
        <v>455</v>
      </c>
      <c r="N256" s="115">
        <v>75</v>
      </c>
      <c r="O256" s="115">
        <v>78</v>
      </c>
      <c r="P256" s="115">
        <v>0</v>
      </c>
      <c r="Q256" s="115">
        <v>0</v>
      </c>
      <c r="R256" s="115">
        <v>0</v>
      </c>
      <c r="S256" s="115">
        <v>78</v>
      </c>
      <c r="T256" s="115" t="s">
        <v>455</v>
      </c>
      <c r="U256" s="115">
        <v>0</v>
      </c>
      <c r="V256" s="115">
        <v>81</v>
      </c>
      <c r="W256" s="115">
        <v>81</v>
      </c>
      <c r="X256" s="115">
        <v>0</v>
      </c>
      <c r="Y256" s="115" t="s">
        <v>455</v>
      </c>
      <c r="Z256" s="115">
        <v>80</v>
      </c>
      <c r="AA256" s="115">
        <v>0</v>
      </c>
      <c r="AB256" s="115">
        <v>75</v>
      </c>
      <c r="AC256" s="115">
        <v>72</v>
      </c>
      <c r="AD256" s="115">
        <v>44</v>
      </c>
      <c r="AE256" s="115">
        <v>0</v>
      </c>
    </row>
    <row r="257" spans="1:31">
      <c r="A257" s="31" t="s">
        <v>3</v>
      </c>
      <c r="B257" s="31" t="str">
        <f>VLOOKUP(Table1[[#This Row],[Organism]],'GN and GP categories'!A:B,2,)</f>
        <v>Gram-negative</v>
      </c>
      <c r="C257" s="31" t="s">
        <v>522</v>
      </c>
      <c r="D257" s="31" t="s">
        <v>200</v>
      </c>
      <c r="E257" s="31" t="s">
        <v>266</v>
      </c>
      <c r="F257" s="31" t="s">
        <v>150</v>
      </c>
      <c r="G257" s="31" t="s">
        <v>374</v>
      </c>
      <c r="H257" s="31">
        <v>46</v>
      </c>
      <c r="I257" s="115" t="s">
        <v>450</v>
      </c>
      <c r="J257" s="115">
        <v>85</v>
      </c>
      <c r="K257" s="115">
        <v>0</v>
      </c>
      <c r="L257" s="115">
        <v>70</v>
      </c>
      <c r="M257" s="115">
        <v>100</v>
      </c>
      <c r="N257" s="115" t="s">
        <v>450</v>
      </c>
      <c r="O257" s="115">
        <v>87</v>
      </c>
      <c r="P257" s="115">
        <v>0</v>
      </c>
      <c r="Q257" s="115">
        <v>0</v>
      </c>
      <c r="R257" s="115">
        <v>0</v>
      </c>
      <c r="S257" s="115">
        <v>74</v>
      </c>
      <c r="T257" s="115">
        <v>100</v>
      </c>
      <c r="U257" s="115">
        <v>0</v>
      </c>
      <c r="V257" s="115" t="s">
        <v>450</v>
      </c>
      <c r="W257" s="115" t="s">
        <v>450</v>
      </c>
      <c r="X257" s="115">
        <v>0</v>
      </c>
      <c r="Y257" s="115">
        <v>100</v>
      </c>
      <c r="Z257" s="115" t="s">
        <v>450</v>
      </c>
      <c r="AA257" s="115">
        <v>0</v>
      </c>
      <c r="AB257" s="115">
        <v>80</v>
      </c>
      <c r="AC257" s="115">
        <v>70</v>
      </c>
      <c r="AD257" s="115">
        <v>57</v>
      </c>
      <c r="AE257" s="115">
        <v>0</v>
      </c>
    </row>
    <row r="258" spans="1:31">
      <c r="A258" s="31" t="s">
        <v>3</v>
      </c>
      <c r="B258" s="31" t="str">
        <f>VLOOKUP(Table1[[#This Row],[Organism]],'GN and GP categories'!A:B,2,)</f>
        <v>Gram-negative</v>
      </c>
      <c r="C258" s="31" t="s">
        <v>522</v>
      </c>
      <c r="D258" s="31" t="s">
        <v>200</v>
      </c>
      <c r="E258" s="31" t="s">
        <v>266</v>
      </c>
      <c r="F258" s="31" t="s">
        <v>150</v>
      </c>
      <c r="G258" s="31" t="s">
        <v>370</v>
      </c>
      <c r="H258" s="31">
        <v>54</v>
      </c>
      <c r="I258" s="115">
        <v>87</v>
      </c>
      <c r="J258" s="115">
        <v>78</v>
      </c>
      <c r="K258" s="115">
        <v>0</v>
      </c>
      <c r="L258" s="115">
        <v>69</v>
      </c>
      <c r="M258" s="115">
        <v>81</v>
      </c>
      <c r="N258" s="115">
        <v>80</v>
      </c>
      <c r="O258" s="115">
        <v>63</v>
      </c>
      <c r="P258" s="115">
        <v>0</v>
      </c>
      <c r="Q258" s="115">
        <v>0</v>
      </c>
      <c r="R258" s="115">
        <v>0</v>
      </c>
      <c r="S258" s="115">
        <v>76</v>
      </c>
      <c r="T258" s="115" t="s">
        <v>439</v>
      </c>
      <c r="U258" s="115">
        <v>0</v>
      </c>
      <c r="V258" s="115">
        <v>89</v>
      </c>
      <c r="W258" s="115">
        <v>65</v>
      </c>
      <c r="X258" s="115">
        <v>0</v>
      </c>
      <c r="Y258" s="115" t="s">
        <v>439</v>
      </c>
      <c r="Z258" s="115">
        <v>65</v>
      </c>
      <c r="AA258" s="115">
        <v>0</v>
      </c>
      <c r="AB258" s="115">
        <v>78</v>
      </c>
      <c r="AC258" s="115">
        <v>74</v>
      </c>
      <c r="AD258" s="115">
        <v>69</v>
      </c>
      <c r="AE258" s="115">
        <v>0</v>
      </c>
    </row>
    <row r="259" spans="1:31">
      <c r="A259" s="31" t="s">
        <v>3</v>
      </c>
      <c r="B259" s="31" t="str">
        <f>VLOOKUP(Table1[[#This Row],[Organism]],'GN and GP categories'!A:B,2,)</f>
        <v>Gram-negative</v>
      </c>
      <c r="C259" s="31" t="s">
        <v>522</v>
      </c>
      <c r="D259" s="31" t="s">
        <v>200</v>
      </c>
      <c r="E259" s="31" t="s">
        <v>266</v>
      </c>
      <c r="F259" s="31" t="s">
        <v>435</v>
      </c>
      <c r="G259" s="31" t="s">
        <v>397</v>
      </c>
      <c r="H259" s="31">
        <v>32</v>
      </c>
      <c r="I259" s="115">
        <v>78</v>
      </c>
      <c r="J259" s="115" t="s">
        <v>455</v>
      </c>
      <c r="K259" s="115">
        <v>0</v>
      </c>
      <c r="L259" s="115" t="s">
        <v>455</v>
      </c>
      <c r="M259" s="115" t="s">
        <v>455</v>
      </c>
      <c r="N259" s="115" t="s">
        <v>455</v>
      </c>
      <c r="O259" s="115" t="s">
        <v>455</v>
      </c>
      <c r="P259" s="115">
        <v>0</v>
      </c>
      <c r="Q259" s="115">
        <v>0</v>
      </c>
      <c r="R259" s="115">
        <v>0</v>
      </c>
      <c r="S259" s="115">
        <v>69</v>
      </c>
      <c r="T259" s="115">
        <v>100</v>
      </c>
      <c r="U259" s="115">
        <v>0</v>
      </c>
      <c r="V259" s="115" t="s">
        <v>455</v>
      </c>
      <c r="W259" s="115" t="s">
        <v>455</v>
      </c>
      <c r="X259" s="115">
        <v>0</v>
      </c>
      <c r="Y259" s="115" t="s">
        <v>455</v>
      </c>
      <c r="Z259" s="115" t="s">
        <v>455</v>
      </c>
      <c r="AA259" s="115">
        <v>0</v>
      </c>
      <c r="AB259" s="115" t="s">
        <v>455</v>
      </c>
      <c r="AC259" s="115">
        <v>81</v>
      </c>
      <c r="AD259" s="115" t="s">
        <v>455</v>
      </c>
      <c r="AE259" s="115">
        <v>0</v>
      </c>
    </row>
    <row r="260" spans="1:31">
      <c r="A260" s="31" t="s">
        <v>3</v>
      </c>
      <c r="B260" s="31" t="str">
        <f>VLOOKUP(Table1[[#This Row],[Organism]],'GN and GP categories'!A:B,2,)</f>
        <v>Gram-negative</v>
      </c>
      <c r="C260" s="31" t="s">
        <v>522</v>
      </c>
      <c r="D260" s="31" t="s">
        <v>200</v>
      </c>
      <c r="E260" s="31" t="s">
        <v>266</v>
      </c>
      <c r="F260" s="31" t="s">
        <v>435</v>
      </c>
      <c r="G260" s="31" t="s">
        <v>377</v>
      </c>
      <c r="H260" s="31">
        <v>33</v>
      </c>
      <c r="I260" s="115" t="s">
        <v>479</v>
      </c>
      <c r="J260" s="115" t="s">
        <v>479</v>
      </c>
      <c r="K260" s="115">
        <v>0</v>
      </c>
      <c r="L260" s="115">
        <v>79</v>
      </c>
      <c r="M260" s="115">
        <v>100</v>
      </c>
      <c r="N260" s="115" t="s">
        <v>479</v>
      </c>
      <c r="O260" s="115">
        <v>82</v>
      </c>
      <c r="P260" s="115">
        <v>0</v>
      </c>
      <c r="Q260" s="115">
        <v>0</v>
      </c>
      <c r="R260" s="115">
        <v>0</v>
      </c>
      <c r="S260" s="115">
        <v>82</v>
      </c>
      <c r="T260" s="115">
        <v>100</v>
      </c>
      <c r="U260" s="115">
        <v>0</v>
      </c>
      <c r="V260" s="115" t="s">
        <v>479</v>
      </c>
      <c r="W260" s="115" t="s">
        <v>479</v>
      </c>
      <c r="X260" s="115">
        <v>0</v>
      </c>
      <c r="Y260" s="115">
        <v>100</v>
      </c>
      <c r="Z260" s="115" t="s">
        <v>479</v>
      </c>
      <c r="AA260" s="115">
        <v>0</v>
      </c>
      <c r="AB260" s="115" t="s">
        <v>479</v>
      </c>
      <c r="AC260" s="115">
        <v>79</v>
      </c>
      <c r="AD260" s="115" t="s">
        <v>479</v>
      </c>
      <c r="AE260" s="115">
        <v>0</v>
      </c>
    </row>
    <row r="261" spans="1:31">
      <c r="A261" s="31" t="s">
        <v>3</v>
      </c>
      <c r="B261" s="31" t="str">
        <f>VLOOKUP(Table1[[#This Row],[Organism]],'GN and GP categories'!A:B,2,)</f>
        <v>Gram-negative</v>
      </c>
      <c r="C261" s="31" t="s">
        <v>522</v>
      </c>
      <c r="D261" s="31" t="s">
        <v>200</v>
      </c>
      <c r="E261" s="31" t="s">
        <v>266</v>
      </c>
      <c r="F261" s="31" t="s">
        <v>435</v>
      </c>
      <c r="G261" s="31" t="s">
        <v>375</v>
      </c>
      <c r="H261" s="31">
        <v>49</v>
      </c>
      <c r="I261" s="115" t="s">
        <v>466</v>
      </c>
      <c r="J261" s="115" t="s">
        <v>466</v>
      </c>
      <c r="K261" s="115">
        <v>0</v>
      </c>
      <c r="L261" s="115">
        <v>80</v>
      </c>
      <c r="M261" s="115" t="s">
        <v>466</v>
      </c>
      <c r="N261" s="115" t="s">
        <v>466</v>
      </c>
      <c r="O261" s="115" t="s">
        <v>466</v>
      </c>
      <c r="P261" s="115">
        <v>0</v>
      </c>
      <c r="Q261" s="115">
        <v>0</v>
      </c>
      <c r="R261" s="115">
        <v>0</v>
      </c>
      <c r="S261" s="115">
        <v>69</v>
      </c>
      <c r="T261" s="115">
        <v>100</v>
      </c>
      <c r="U261" s="115">
        <v>0</v>
      </c>
      <c r="V261" s="115" t="s">
        <v>466</v>
      </c>
      <c r="W261" s="115" t="s">
        <v>466</v>
      </c>
      <c r="X261" s="115">
        <v>0</v>
      </c>
      <c r="Y261" s="115">
        <v>100</v>
      </c>
      <c r="Z261" s="115" t="s">
        <v>466</v>
      </c>
      <c r="AA261" s="115">
        <v>0</v>
      </c>
      <c r="AB261" s="115" t="s">
        <v>466</v>
      </c>
      <c r="AC261" s="115">
        <v>86</v>
      </c>
      <c r="AD261" s="115" t="s">
        <v>466</v>
      </c>
      <c r="AE261" s="115">
        <v>0</v>
      </c>
    </row>
    <row r="262" spans="1:31">
      <c r="A262" s="31" t="s">
        <v>3</v>
      </c>
      <c r="B262" s="31" t="str">
        <f>VLOOKUP(Table1[[#This Row],[Organism]],'GN and GP categories'!A:B,2,)</f>
        <v>Gram-negative</v>
      </c>
      <c r="C262" s="31" t="s">
        <v>522</v>
      </c>
      <c r="D262" s="31" t="s">
        <v>200</v>
      </c>
      <c r="E262" s="31" t="s">
        <v>266</v>
      </c>
      <c r="F262" s="31" t="s">
        <v>435</v>
      </c>
      <c r="G262" s="31" t="s">
        <v>374</v>
      </c>
      <c r="H262" s="31">
        <v>34</v>
      </c>
      <c r="I262" s="115" t="s">
        <v>479</v>
      </c>
      <c r="J262" s="115" t="s">
        <v>479</v>
      </c>
      <c r="K262" s="115">
        <v>0</v>
      </c>
      <c r="L262" s="115">
        <v>79</v>
      </c>
      <c r="M262" s="115" t="s">
        <v>479</v>
      </c>
      <c r="N262" s="115" t="s">
        <v>479</v>
      </c>
      <c r="O262" s="115" t="s">
        <v>479</v>
      </c>
      <c r="P262" s="115">
        <v>0</v>
      </c>
      <c r="Q262" s="115">
        <v>0</v>
      </c>
      <c r="R262" s="115">
        <v>0</v>
      </c>
      <c r="S262" s="115" t="s">
        <v>479</v>
      </c>
      <c r="T262" s="115">
        <v>100</v>
      </c>
      <c r="U262" s="115">
        <v>0</v>
      </c>
      <c r="V262" s="115">
        <v>100</v>
      </c>
      <c r="W262" s="115" t="s">
        <v>479</v>
      </c>
      <c r="X262" s="115">
        <v>0</v>
      </c>
      <c r="Y262" s="115">
        <v>100</v>
      </c>
      <c r="Z262" s="115" t="s">
        <v>479</v>
      </c>
      <c r="AA262" s="115">
        <v>0</v>
      </c>
      <c r="AB262" s="115" t="s">
        <v>479</v>
      </c>
      <c r="AC262" s="115" t="s">
        <v>479</v>
      </c>
      <c r="AD262" s="115" t="s">
        <v>479</v>
      </c>
      <c r="AE262" s="115">
        <v>0</v>
      </c>
    </row>
    <row r="263" spans="1:31">
      <c r="A263" s="31" t="s">
        <v>3</v>
      </c>
      <c r="B263" s="31" t="str">
        <f>VLOOKUP(Table1[[#This Row],[Organism]],'GN and GP categories'!A:B,2,)</f>
        <v>Gram-negative</v>
      </c>
      <c r="C263" s="31" t="s">
        <v>522</v>
      </c>
      <c r="D263" s="31" t="s">
        <v>200</v>
      </c>
      <c r="E263" s="31" t="s">
        <v>266</v>
      </c>
      <c r="F263" s="31" t="s">
        <v>435</v>
      </c>
      <c r="G263" s="31" t="s">
        <v>370</v>
      </c>
      <c r="H263" s="31">
        <v>47</v>
      </c>
      <c r="I263" s="115" t="s">
        <v>450</v>
      </c>
      <c r="J263" s="115">
        <v>87</v>
      </c>
      <c r="K263" s="115">
        <v>0</v>
      </c>
      <c r="L263" s="115">
        <v>49</v>
      </c>
      <c r="M263" s="115" t="s">
        <v>450</v>
      </c>
      <c r="N263" s="115" t="s">
        <v>450</v>
      </c>
      <c r="O263" s="115">
        <v>85</v>
      </c>
      <c r="P263" s="115">
        <v>0</v>
      </c>
      <c r="Q263" s="115">
        <v>0</v>
      </c>
      <c r="R263" s="115">
        <v>0</v>
      </c>
      <c r="S263" s="115">
        <v>85</v>
      </c>
      <c r="T263" s="115">
        <v>100</v>
      </c>
      <c r="U263" s="115">
        <v>0</v>
      </c>
      <c r="V263" s="115" t="s">
        <v>450</v>
      </c>
      <c r="W263" s="115">
        <v>87</v>
      </c>
      <c r="X263" s="115">
        <v>0</v>
      </c>
      <c r="Y263" s="115">
        <v>100</v>
      </c>
      <c r="Z263" s="115">
        <v>87</v>
      </c>
      <c r="AA263" s="115">
        <v>0</v>
      </c>
      <c r="AB263" s="115">
        <v>87</v>
      </c>
      <c r="AC263" s="115">
        <v>68</v>
      </c>
      <c r="AD263" s="115" t="s">
        <v>450</v>
      </c>
      <c r="AE263" s="115">
        <v>0</v>
      </c>
    </row>
    <row r="264" spans="1:31">
      <c r="A264" s="31" t="s">
        <v>3</v>
      </c>
      <c r="B264" s="31" t="str">
        <f>VLOOKUP(Table1[[#This Row],[Organism]],'GN and GP categories'!A:B,2,)</f>
        <v>Gram-negative</v>
      </c>
      <c r="C264" s="31" t="s">
        <v>522</v>
      </c>
      <c r="D264" s="31" t="s">
        <v>200</v>
      </c>
      <c r="E264" s="31" t="s">
        <v>266</v>
      </c>
      <c r="F264" s="31" t="s">
        <v>2</v>
      </c>
      <c r="G264" s="31" t="s">
        <v>397</v>
      </c>
      <c r="H264" s="31">
        <v>36</v>
      </c>
      <c r="I264" s="115" t="s">
        <v>457</v>
      </c>
      <c r="J264" s="115" t="s">
        <v>457</v>
      </c>
      <c r="K264" s="115">
        <v>0</v>
      </c>
      <c r="L264" s="115">
        <v>83</v>
      </c>
      <c r="M264" s="115" t="s">
        <v>457</v>
      </c>
      <c r="N264" s="115" t="s">
        <v>457</v>
      </c>
      <c r="O264" s="115">
        <v>83</v>
      </c>
      <c r="P264" s="115">
        <v>0</v>
      </c>
      <c r="Q264" s="115">
        <v>0</v>
      </c>
      <c r="R264" s="115">
        <v>0</v>
      </c>
      <c r="S264" s="115">
        <v>78</v>
      </c>
      <c r="T264" s="115">
        <v>100</v>
      </c>
      <c r="U264" s="115">
        <v>0</v>
      </c>
      <c r="V264" s="115" t="s">
        <v>457</v>
      </c>
      <c r="W264" s="115" t="s">
        <v>457</v>
      </c>
      <c r="X264" s="115">
        <v>0</v>
      </c>
      <c r="Y264" s="115">
        <v>100</v>
      </c>
      <c r="Z264" s="115" t="s">
        <v>457</v>
      </c>
      <c r="AA264" s="115" t="s">
        <v>478</v>
      </c>
      <c r="AB264" s="115" t="s">
        <v>457</v>
      </c>
      <c r="AC264" s="115">
        <v>72</v>
      </c>
      <c r="AD264" s="115">
        <v>83</v>
      </c>
      <c r="AE264" s="115">
        <v>0</v>
      </c>
    </row>
    <row r="265" spans="1:31">
      <c r="A265" s="31" t="s">
        <v>3</v>
      </c>
      <c r="B265" s="31" t="str">
        <f>VLOOKUP(Table1[[#This Row],[Organism]],'GN and GP categories'!A:B,2,)</f>
        <v>Gram-negative</v>
      </c>
      <c r="C265" s="31" t="s">
        <v>522</v>
      </c>
      <c r="D265" s="31" t="s">
        <v>200</v>
      </c>
      <c r="E265" s="31" t="s">
        <v>266</v>
      </c>
      <c r="F265" s="31" t="s">
        <v>2</v>
      </c>
      <c r="G265" s="31" t="s">
        <v>377</v>
      </c>
      <c r="H265" s="31">
        <v>43</v>
      </c>
      <c r="I265" s="115" t="s">
        <v>458</v>
      </c>
      <c r="J265" s="115">
        <v>84</v>
      </c>
      <c r="K265" s="115">
        <v>0</v>
      </c>
      <c r="L265" s="115" t="s">
        <v>458</v>
      </c>
      <c r="M265" s="115" t="s">
        <v>458</v>
      </c>
      <c r="N265" s="115" t="s">
        <v>458</v>
      </c>
      <c r="O265" s="115" t="s">
        <v>458</v>
      </c>
      <c r="P265" s="115">
        <v>0</v>
      </c>
      <c r="Q265" s="115">
        <v>0</v>
      </c>
      <c r="R265" s="115">
        <v>0</v>
      </c>
      <c r="S265" s="115">
        <v>72</v>
      </c>
      <c r="T265" s="115" t="s">
        <v>458</v>
      </c>
      <c r="U265" s="115">
        <v>0</v>
      </c>
      <c r="V265" s="115">
        <v>100</v>
      </c>
      <c r="W265" s="115" t="s">
        <v>458</v>
      </c>
      <c r="X265" s="115">
        <v>0</v>
      </c>
      <c r="Y265" s="115" t="s">
        <v>458</v>
      </c>
      <c r="Z265" s="115" t="s">
        <v>458</v>
      </c>
      <c r="AA265" s="115">
        <v>0</v>
      </c>
      <c r="AB265" s="115" t="s">
        <v>458</v>
      </c>
      <c r="AC265" s="115" t="s">
        <v>458</v>
      </c>
      <c r="AD265" s="115" t="s">
        <v>458</v>
      </c>
      <c r="AE265" s="115">
        <v>0</v>
      </c>
    </row>
    <row r="266" spans="1:31">
      <c r="A266" s="31" t="s">
        <v>3</v>
      </c>
      <c r="B266" s="31" t="str">
        <f>VLOOKUP(Table1[[#This Row],[Organism]],'GN and GP categories'!A:B,2,)</f>
        <v>Gram-negative</v>
      </c>
      <c r="C266" s="31" t="s">
        <v>522</v>
      </c>
      <c r="D266" s="31" t="s">
        <v>200</v>
      </c>
      <c r="E266" s="31" t="s">
        <v>266</v>
      </c>
      <c r="F266" s="31" t="s">
        <v>2</v>
      </c>
      <c r="G266" s="31" t="s">
        <v>375</v>
      </c>
      <c r="H266" s="31">
        <v>35</v>
      </c>
      <c r="I266" s="115" t="s">
        <v>457</v>
      </c>
      <c r="J266" s="115" t="s">
        <v>457</v>
      </c>
      <c r="K266" s="115">
        <v>0</v>
      </c>
      <c r="L266" s="115">
        <v>69</v>
      </c>
      <c r="M266" s="115" t="s">
        <v>457</v>
      </c>
      <c r="N266" s="115" t="s">
        <v>457</v>
      </c>
      <c r="O266" s="115" t="s">
        <v>457</v>
      </c>
      <c r="P266" s="115">
        <v>0</v>
      </c>
      <c r="Q266" s="115">
        <v>0</v>
      </c>
      <c r="R266" s="115">
        <v>0</v>
      </c>
      <c r="S266" s="115" t="s">
        <v>457</v>
      </c>
      <c r="T266" s="115">
        <v>100</v>
      </c>
      <c r="U266" s="115">
        <v>0</v>
      </c>
      <c r="V266" s="115" t="s">
        <v>457</v>
      </c>
      <c r="W266" s="115" t="s">
        <v>457</v>
      </c>
      <c r="X266" s="115">
        <v>0</v>
      </c>
      <c r="Y266" s="115">
        <v>100</v>
      </c>
      <c r="Z266" s="115" t="s">
        <v>457</v>
      </c>
      <c r="AA266" s="115">
        <v>0</v>
      </c>
      <c r="AB266" s="115" t="s">
        <v>457</v>
      </c>
      <c r="AC266" s="115" t="s">
        <v>457</v>
      </c>
      <c r="AD266" s="115" t="s">
        <v>457</v>
      </c>
      <c r="AE266" s="115">
        <v>0</v>
      </c>
    </row>
    <row r="267" spans="1:31">
      <c r="A267" s="31" t="s">
        <v>3</v>
      </c>
      <c r="B267" s="31" t="str">
        <f>VLOOKUP(Table1[[#This Row],[Organism]],'GN and GP categories'!A:B,2,)</f>
        <v>Gram-negative</v>
      </c>
      <c r="C267" s="31" t="s">
        <v>522</v>
      </c>
      <c r="D267" s="31" t="s">
        <v>200</v>
      </c>
      <c r="E267" s="31" t="s">
        <v>266</v>
      </c>
      <c r="F267" s="31" t="s">
        <v>2</v>
      </c>
      <c r="G267" s="31" t="s">
        <v>374</v>
      </c>
      <c r="H267" s="31">
        <v>33</v>
      </c>
      <c r="I267" s="115">
        <v>100</v>
      </c>
      <c r="J267" s="115">
        <v>76</v>
      </c>
      <c r="K267" s="115">
        <v>0</v>
      </c>
      <c r="L267" s="115">
        <v>76</v>
      </c>
      <c r="M267" s="115" t="s">
        <v>479</v>
      </c>
      <c r="N267" s="115" t="s">
        <v>479</v>
      </c>
      <c r="O267" s="115">
        <v>82</v>
      </c>
      <c r="P267" s="115">
        <v>0</v>
      </c>
      <c r="Q267" s="115">
        <v>0</v>
      </c>
      <c r="R267" s="115">
        <v>0</v>
      </c>
      <c r="S267" s="115" t="s">
        <v>479</v>
      </c>
      <c r="T267" s="115">
        <v>100</v>
      </c>
      <c r="U267" s="115">
        <v>0</v>
      </c>
      <c r="V267" s="115" t="s">
        <v>479</v>
      </c>
      <c r="W267" s="115" t="s">
        <v>479</v>
      </c>
      <c r="X267" s="115">
        <v>0</v>
      </c>
      <c r="Y267" s="115" t="s">
        <v>479</v>
      </c>
      <c r="Z267" s="115" t="s">
        <v>479</v>
      </c>
      <c r="AA267" s="115">
        <v>0</v>
      </c>
      <c r="AB267" s="115" t="s">
        <v>479</v>
      </c>
      <c r="AC267" s="115">
        <v>82</v>
      </c>
      <c r="AD267" s="115" t="s">
        <v>479</v>
      </c>
      <c r="AE267" s="115">
        <v>0</v>
      </c>
    </row>
    <row r="268" spans="1:31">
      <c r="A268" s="31" t="s">
        <v>3</v>
      </c>
      <c r="B268" s="31" t="str">
        <f>VLOOKUP(Table1[[#This Row],[Organism]],'GN and GP categories'!A:B,2,)</f>
        <v>Gram-negative</v>
      </c>
      <c r="C268" s="31" t="s">
        <v>522</v>
      </c>
      <c r="D268" s="31" t="s">
        <v>200</v>
      </c>
      <c r="E268" s="31" t="s">
        <v>266</v>
      </c>
      <c r="F268" s="31" t="s">
        <v>49</v>
      </c>
      <c r="G268" s="31" t="s">
        <v>397</v>
      </c>
      <c r="H268" s="31">
        <v>43</v>
      </c>
      <c r="I268" s="115" t="s">
        <v>458</v>
      </c>
      <c r="J268" s="115">
        <v>86</v>
      </c>
      <c r="K268" s="115">
        <v>0</v>
      </c>
      <c r="L268" s="115">
        <v>81</v>
      </c>
      <c r="M268" s="115" t="s">
        <v>458</v>
      </c>
      <c r="N268" s="115" t="s">
        <v>458</v>
      </c>
      <c r="O268" s="115">
        <v>100</v>
      </c>
      <c r="P268" s="115">
        <v>0</v>
      </c>
      <c r="Q268" s="115">
        <v>0</v>
      </c>
      <c r="R268" s="115">
        <v>0</v>
      </c>
      <c r="S268" s="115">
        <v>81</v>
      </c>
      <c r="T268" s="115">
        <v>100</v>
      </c>
      <c r="U268" s="115">
        <v>0</v>
      </c>
      <c r="V268" s="115">
        <v>100</v>
      </c>
      <c r="W268" s="115">
        <v>100</v>
      </c>
      <c r="X268" s="115">
        <v>0</v>
      </c>
      <c r="Y268" s="115">
        <v>100</v>
      </c>
      <c r="Z268" s="115">
        <v>100</v>
      </c>
      <c r="AA268" s="115">
        <v>0</v>
      </c>
      <c r="AB268" s="115" t="s">
        <v>458</v>
      </c>
      <c r="AC268" s="115" t="s">
        <v>458</v>
      </c>
      <c r="AD268" s="115" t="s">
        <v>458</v>
      </c>
      <c r="AE268" s="115">
        <v>0</v>
      </c>
    </row>
    <row r="269" spans="1:31">
      <c r="A269" s="31" t="s">
        <v>3</v>
      </c>
      <c r="B269" s="31" t="str">
        <f>VLOOKUP(Table1[[#This Row],[Organism]],'GN and GP categories'!A:B,2,)</f>
        <v>Gram-negative</v>
      </c>
      <c r="C269" s="31" t="s">
        <v>522</v>
      </c>
      <c r="D269" s="31" t="s">
        <v>200</v>
      </c>
      <c r="E269" s="31" t="s">
        <v>266</v>
      </c>
      <c r="F269" s="31" t="s">
        <v>49</v>
      </c>
      <c r="G269" s="31" t="s">
        <v>377</v>
      </c>
      <c r="H269" s="31">
        <v>40</v>
      </c>
      <c r="I269" s="115" t="s">
        <v>460</v>
      </c>
      <c r="J269" s="115" t="s">
        <v>460</v>
      </c>
      <c r="K269" s="115">
        <v>0</v>
      </c>
      <c r="L269" s="115">
        <v>80</v>
      </c>
      <c r="M269" s="115" t="s">
        <v>460</v>
      </c>
      <c r="N269" s="115">
        <v>85</v>
      </c>
      <c r="O269" s="115" t="s">
        <v>460</v>
      </c>
      <c r="P269" s="115">
        <v>0</v>
      </c>
      <c r="Q269" s="115">
        <v>0</v>
      </c>
      <c r="R269" s="115">
        <v>0</v>
      </c>
      <c r="S269" s="115">
        <v>78</v>
      </c>
      <c r="T269" s="115" t="s">
        <v>460</v>
      </c>
      <c r="U269" s="115">
        <v>0</v>
      </c>
      <c r="V269" s="115" t="s">
        <v>460</v>
      </c>
      <c r="W269" s="115" t="s">
        <v>460</v>
      </c>
      <c r="X269" s="115">
        <v>0</v>
      </c>
      <c r="Y269" s="115">
        <v>100</v>
      </c>
      <c r="Z269" s="115" t="s">
        <v>460</v>
      </c>
      <c r="AA269" s="115">
        <v>0</v>
      </c>
      <c r="AB269" s="115" t="s">
        <v>460</v>
      </c>
      <c r="AC269" s="115">
        <v>80</v>
      </c>
      <c r="AD269" s="115">
        <v>83</v>
      </c>
      <c r="AE269" s="115">
        <v>0</v>
      </c>
    </row>
    <row r="270" spans="1:31">
      <c r="A270" s="31" t="s">
        <v>3</v>
      </c>
      <c r="B270" s="31" t="str">
        <f>VLOOKUP(Table1[[#This Row],[Organism]],'GN and GP categories'!A:B,2,)</f>
        <v>Gram-negative</v>
      </c>
      <c r="C270" s="31" t="s">
        <v>522</v>
      </c>
      <c r="D270" s="31" t="s">
        <v>200</v>
      </c>
      <c r="E270" s="31" t="s">
        <v>266</v>
      </c>
      <c r="F270" s="31" t="s">
        <v>49</v>
      </c>
      <c r="G270" s="31" t="s">
        <v>375</v>
      </c>
      <c r="H270" s="31">
        <v>41</v>
      </c>
      <c r="I270" s="115" t="s">
        <v>460</v>
      </c>
      <c r="J270" s="115">
        <v>85</v>
      </c>
      <c r="K270" s="115">
        <v>0</v>
      </c>
      <c r="L270" s="115">
        <v>83</v>
      </c>
      <c r="M270" s="115" t="s">
        <v>460</v>
      </c>
      <c r="N270" s="115" t="s">
        <v>460</v>
      </c>
      <c r="O270" s="115" t="s">
        <v>460</v>
      </c>
      <c r="P270" s="115">
        <v>0</v>
      </c>
      <c r="Q270" s="115">
        <v>0</v>
      </c>
      <c r="R270" s="115">
        <v>0</v>
      </c>
      <c r="S270" s="115">
        <v>73</v>
      </c>
      <c r="T270" s="115">
        <v>100</v>
      </c>
      <c r="U270" s="115">
        <v>0</v>
      </c>
      <c r="V270" s="115" t="s">
        <v>460</v>
      </c>
      <c r="W270" s="115" t="s">
        <v>460</v>
      </c>
      <c r="X270" s="115">
        <v>0</v>
      </c>
      <c r="Y270" s="115">
        <v>100</v>
      </c>
      <c r="Z270" s="115" t="s">
        <v>460</v>
      </c>
      <c r="AA270" s="115" t="s">
        <v>488</v>
      </c>
      <c r="AB270" s="115">
        <v>100</v>
      </c>
      <c r="AC270" s="115">
        <v>85</v>
      </c>
      <c r="AD270" s="115">
        <v>80</v>
      </c>
      <c r="AE270" s="115" t="s">
        <v>488</v>
      </c>
    </row>
    <row r="271" spans="1:31">
      <c r="A271" s="31" t="s">
        <v>3</v>
      </c>
      <c r="B271" s="31" t="str">
        <f>VLOOKUP(Table1[[#This Row],[Organism]],'GN and GP categories'!A:B,2,)</f>
        <v>Gram-negative</v>
      </c>
      <c r="C271" s="31" t="s">
        <v>522</v>
      </c>
      <c r="D271" s="31" t="s">
        <v>200</v>
      </c>
      <c r="E271" s="31" t="s">
        <v>266</v>
      </c>
      <c r="F271" s="31" t="s">
        <v>49</v>
      </c>
      <c r="G271" s="31" t="s">
        <v>374</v>
      </c>
      <c r="H271" s="31">
        <v>43</v>
      </c>
      <c r="I271" s="115">
        <v>86</v>
      </c>
      <c r="J271" s="115">
        <v>79</v>
      </c>
      <c r="K271" s="115">
        <v>0</v>
      </c>
      <c r="L271" s="115">
        <v>63</v>
      </c>
      <c r="M271" s="115">
        <v>86</v>
      </c>
      <c r="N271" s="115" t="s">
        <v>458</v>
      </c>
      <c r="O271" s="115" t="s">
        <v>458</v>
      </c>
      <c r="P271" s="115">
        <v>0</v>
      </c>
      <c r="Q271" s="115">
        <v>0</v>
      </c>
      <c r="R271" s="115">
        <v>0</v>
      </c>
      <c r="S271" s="115">
        <v>70</v>
      </c>
      <c r="T271" s="115" t="s">
        <v>458</v>
      </c>
      <c r="U271" s="115">
        <v>0</v>
      </c>
      <c r="V271" s="115" t="s">
        <v>458</v>
      </c>
      <c r="W271" s="115" t="s">
        <v>458</v>
      </c>
      <c r="X271" s="115">
        <v>0</v>
      </c>
      <c r="Y271" s="115" t="s">
        <v>458</v>
      </c>
      <c r="Z271" s="115" t="s">
        <v>458</v>
      </c>
      <c r="AA271" s="115">
        <v>0</v>
      </c>
      <c r="AB271" s="115" t="s">
        <v>458</v>
      </c>
      <c r="AC271" s="115">
        <v>86</v>
      </c>
      <c r="AD271" s="115" t="s">
        <v>458</v>
      </c>
      <c r="AE271" s="115">
        <v>0</v>
      </c>
    </row>
    <row r="272" spans="1:31">
      <c r="A272" s="31" t="s">
        <v>3</v>
      </c>
      <c r="B272" s="31" t="str">
        <f>VLOOKUP(Table1[[#This Row],[Organism]],'GN and GP categories'!A:B,2,)</f>
        <v>Gram-negative</v>
      </c>
      <c r="C272" s="31" t="s">
        <v>522</v>
      </c>
      <c r="D272" s="31" t="s">
        <v>200</v>
      </c>
      <c r="E272" s="31" t="s">
        <v>266</v>
      </c>
      <c r="F272" s="31" t="s">
        <v>49</v>
      </c>
      <c r="G272" s="31" t="s">
        <v>370</v>
      </c>
      <c r="H272" s="31">
        <v>44</v>
      </c>
      <c r="I272" s="115" t="s">
        <v>458</v>
      </c>
      <c r="J272" s="115">
        <v>82</v>
      </c>
      <c r="K272" s="115">
        <v>0</v>
      </c>
      <c r="L272" s="115">
        <v>80</v>
      </c>
      <c r="M272" s="115" t="s">
        <v>458</v>
      </c>
      <c r="N272" s="115" t="s">
        <v>458</v>
      </c>
      <c r="O272" s="115">
        <v>84</v>
      </c>
      <c r="P272" s="115">
        <v>0</v>
      </c>
      <c r="Q272" s="115">
        <v>0</v>
      </c>
      <c r="R272" s="115">
        <v>0</v>
      </c>
      <c r="S272" s="115">
        <v>77</v>
      </c>
      <c r="T272" s="115" t="s">
        <v>458</v>
      </c>
      <c r="U272" s="115">
        <v>0</v>
      </c>
      <c r="V272" s="115" t="s">
        <v>458</v>
      </c>
      <c r="W272" s="115">
        <v>82</v>
      </c>
      <c r="X272" s="115">
        <v>0</v>
      </c>
      <c r="Y272" s="115" t="s">
        <v>458</v>
      </c>
      <c r="Z272" s="115">
        <v>84</v>
      </c>
      <c r="AA272" s="115">
        <v>0</v>
      </c>
      <c r="AB272" s="115" t="s">
        <v>458</v>
      </c>
      <c r="AC272" s="115">
        <v>84</v>
      </c>
      <c r="AD272" s="115" t="s">
        <v>458</v>
      </c>
      <c r="AE272" s="115">
        <v>0</v>
      </c>
    </row>
    <row r="273" spans="1:31">
      <c r="A273" s="31" t="s">
        <v>3</v>
      </c>
      <c r="B273" s="31" t="str">
        <f>VLOOKUP(Table1[[#This Row],[Organism]],'GN and GP categories'!A:B,2,)</f>
        <v>Gram-negative</v>
      </c>
      <c r="C273" s="31" t="s">
        <v>522</v>
      </c>
      <c r="D273" s="31" t="s">
        <v>200</v>
      </c>
      <c r="E273" s="31" t="s">
        <v>266</v>
      </c>
      <c r="F273" s="31" t="s">
        <v>101</v>
      </c>
      <c r="G273" s="31" t="s">
        <v>397</v>
      </c>
      <c r="H273" s="31">
        <v>45</v>
      </c>
      <c r="I273" s="115" t="s">
        <v>450</v>
      </c>
      <c r="J273" s="115">
        <v>80</v>
      </c>
      <c r="K273" s="115">
        <v>0</v>
      </c>
      <c r="L273" s="115">
        <v>78</v>
      </c>
      <c r="M273" s="115" t="s">
        <v>450</v>
      </c>
      <c r="N273" s="115" t="s">
        <v>450</v>
      </c>
      <c r="O273" s="115">
        <v>84</v>
      </c>
      <c r="P273" s="115">
        <v>0</v>
      </c>
      <c r="Q273" s="115">
        <v>0</v>
      </c>
      <c r="R273" s="115">
        <v>0</v>
      </c>
      <c r="S273" s="115">
        <v>84</v>
      </c>
      <c r="T273" s="115">
        <v>100</v>
      </c>
      <c r="U273" s="115">
        <v>0</v>
      </c>
      <c r="V273" s="115" t="s">
        <v>450</v>
      </c>
      <c r="W273" s="115">
        <v>87</v>
      </c>
      <c r="X273" s="115">
        <v>0</v>
      </c>
      <c r="Y273" s="115" t="s">
        <v>450</v>
      </c>
      <c r="Z273" s="115">
        <v>86</v>
      </c>
      <c r="AA273" s="115">
        <v>0</v>
      </c>
      <c r="AB273" s="115" t="s">
        <v>450</v>
      </c>
      <c r="AC273" s="115">
        <v>76</v>
      </c>
      <c r="AD273" s="115">
        <v>87</v>
      </c>
      <c r="AE273" s="115">
        <v>0</v>
      </c>
    </row>
    <row r="274" spans="1:31">
      <c r="A274" s="31" t="s">
        <v>3</v>
      </c>
      <c r="B274" s="31" t="str">
        <f>VLOOKUP(Table1[[#This Row],[Organism]],'GN and GP categories'!A:B,2,)</f>
        <v>Gram-negative</v>
      </c>
      <c r="C274" s="31" t="s">
        <v>522</v>
      </c>
      <c r="D274" s="31" t="s">
        <v>200</v>
      </c>
      <c r="E274" s="31" t="s">
        <v>266</v>
      </c>
      <c r="F274" s="31" t="s">
        <v>101</v>
      </c>
      <c r="G274" s="31" t="s">
        <v>377</v>
      </c>
      <c r="H274" s="31">
        <v>63</v>
      </c>
      <c r="I274" s="115" t="s">
        <v>471</v>
      </c>
      <c r="J274" s="115">
        <v>76</v>
      </c>
      <c r="K274" s="115">
        <v>0</v>
      </c>
      <c r="L274" s="115">
        <v>87</v>
      </c>
      <c r="M274" s="115" t="s">
        <v>471</v>
      </c>
      <c r="N274" s="115" t="s">
        <v>471</v>
      </c>
      <c r="O274" s="115" t="s">
        <v>471</v>
      </c>
      <c r="P274" s="115">
        <v>0</v>
      </c>
      <c r="Q274" s="115">
        <v>0</v>
      </c>
      <c r="R274" s="115">
        <v>0</v>
      </c>
      <c r="S274" s="115">
        <v>78</v>
      </c>
      <c r="T274" s="115">
        <v>100</v>
      </c>
      <c r="U274" s="115">
        <v>0</v>
      </c>
      <c r="V274" s="115" t="s">
        <v>471</v>
      </c>
      <c r="W274" s="115" t="s">
        <v>471</v>
      </c>
      <c r="X274" s="115">
        <v>0</v>
      </c>
      <c r="Y274" s="115">
        <v>100</v>
      </c>
      <c r="Z274" s="115" t="s">
        <v>471</v>
      </c>
      <c r="AA274" s="115">
        <v>0</v>
      </c>
      <c r="AB274" s="115">
        <v>90</v>
      </c>
      <c r="AC274" s="115">
        <v>86</v>
      </c>
      <c r="AD274" s="115" t="s">
        <v>471</v>
      </c>
      <c r="AE274" s="115">
        <v>0</v>
      </c>
    </row>
    <row r="275" spans="1:31">
      <c r="A275" s="31" t="s">
        <v>3</v>
      </c>
      <c r="B275" s="31" t="str">
        <f>VLOOKUP(Table1[[#This Row],[Organism]],'GN and GP categories'!A:B,2,)</f>
        <v>Gram-negative</v>
      </c>
      <c r="C275" s="31" t="s">
        <v>522</v>
      </c>
      <c r="D275" s="31" t="s">
        <v>200</v>
      </c>
      <c r="E275" s="31" t="s">
        <v>266</v>
      </c>
      <c r="F275" s="31" t="s">
        <v>101</v>
      </c>
      <c r="G275" s="31" t="s">
        <v>375</v>
      </c>
      <c r="H275" s="31">
        <v>52</v>
      </c>
      <c r="I275" s="115" t="s">
        <v>466</v>
      </c>
      <c r="J275" s="115">
        <v>77</v>
      </c>
      <c r="K275" s="115">
        <v>0</v>
      </c>
      <c r="L275" s="115">
        <v>75</v>
      </c>
      <c r="M275" s="115" t="s">
        <v>466</v>
      </c>
      <c r="N275" s="115" t="s">
        <v>466</v>
      </c>
      <c r="O275" s="115">
        <v>88</v>
      </c>
      <c r="P275" s="115">
        <v>0</v>
      </c>
      <c r="Q275" s="115">
        <v>0</v>
      </c>
      <c r="R275" s="115">
        <v>0</v>
      </c>
      <c r="S275" s="115">
        <v>65</v>
      </c>
      <c r="T275" s="115" t="s">
        <v>466</v>
      </c>
      <c r="U275" s="115">
        <v>0</v>
      </c>
      <c r="V275" s="115" t="s">
        <v>466</v>
      </c>
      <c r="W275" s="115">
        <v>88</v>
      </c>
      <c r="X275" s="115">
        <v>0</v>
      </c>
      <c r="Y275" s="115" t="s">
        <v>466</v>
      </c>
      <c r="Z275" s="115" t="s">
        <v>466</v>
      </c>
      <c r="AA275" s="115">
        <v>0</v>
      </c>
      <c r="AB275" s="115" t="s">
        <v>466</v>
      </c>
      <c r="AC275" s="115" t="s">
        <v>466</v>
      </c>
      <c r="AD275" s="115" t="s">
        <v>466</v>
      </c>
      <c r="AE275" s="115">
        <v>0</v>
      </c>
    </row>
    <row r="276" spans="1:31">
      <c r="A276" s="31" t="s">
        <v>3</v>
      </c>
      <c r="B276" s="31" t="str">
        <f>VLOOKUP(Table1[[#This Row],[Organism]],'GN and GP categories'!A:B,2,)</f>
        <v>Gram-negative</v>
      </c>
      <c r="C276" s="31" t="s">
        <v>522</v>
      </c>
      <c r="D276" s="31" t="s">
        <v>200</v>
      </c>
      <c r="E276" s="31" t="s">
        <v>266</v>
      </c>
      <c r="F276" s="31" t="s">
        <v>101</v>
      </c>
      <c r="G276" s="31" t="s">
        <v>374</v>
      </c>
      <c r="H276" s="31">
        <v>55</v>
      </c>
      <c r="I276" s="115">
        <v>85</v>
      </c>
      <c r="J276" s="115">
        <v>65</v>
      </c>
      <c r="K276" s="115">
        <v>0</v>
      </c>
      <c r="L276" s="115">
        <v>71</v>
      </c>
      <c r="M276" s="115">
        <v>89</v>
      </c>
      <c r="N276" s="115">
        <v>78</v>
      </c>
      <c r="O276" s="115">
        <v>78</v>
      </c>
      <c r="P276" s="115">
        <v>0</v>
      </c>
      <c r="Q276" s="115">
        <v>0</v>
      </c>
      <c r="R276" s="115">
        <v>0</v>
      </c>
      <c r="S276" s="115">
        <v>84</v>
      </c>
      <c r="T276" s="115">
        <v>100</v>
      </c>
      <c r="U276" s="115">
        <v>0</v>
      </c>
      <c r="V276" s="115" t="s">
        <v>439</v>
      </c>
      <c r="W276" s="115">
        <v>82</v>
      </c>
      <c r="X276" s="115">
        <v>0</v>
      </c>
      <c r="Y276" s="115">
        <v>100</v>
      </c>
      <c r="Z276" s="115">
        <v>81</v>
      </c>
      <c r="AA276" s="115">
        <v>0</v>
      </c>
      <c r="AB276" s="115" t="s">
        <v>439</v>
      </c>
      <c r="AC276" s="115">
        <v>71</v>
      </c>
      <c r="AD276" s="115" t="s">
        <v>439</v>
      </c>
      <c r="AE276" s="115">
        <v>0</v>
      </c>
    </row>
    <row r="277" spans="1:31">
      <c r="A277" s="31" t="s">
        <v>3</v>
      </c>
      <c r="B277" s="31" t="str">
        <f>VLOOKUP(Table1[[#This Row],[Organism]],'GN and GP categories'!A:B,2,)</f>
        <v>Gram-negative</v>
      </c>
      <c r="C277" s="31" t="s">
        <v>522</v>
      </c>
      <c r="D277" s="31" t="s">
        <v>200</v>
      </c>
      <c r="E277" s="31" t="s">
        <v>266</v>
      </c>
      <c r="F277" s="31" t="s">
        <v>101</v>
      </c>
      <c r="G277" s="31" t="s">
        <v>370</v>
      </c>
      <c r="H277" s="31">
        <v>73</v>
      </c>
      <c r="I277" s="115">
        <v>92</v>
      </c>
      <c r="J277" s="115">
        <v>77</v>
      </c>
      <c r="K277" s="115">
        <v>0</v>
      </c>
      <c r="L277" s="115">
        <v>78</v>
      </c>
      <c r="M277" s="115" t="s">
        <v>448</v>
      </c>
      <c r="N277" s="115">
        <v>90</v>
      </c>
      <c r="O277" s="115">
        <v>86</v>
      </c>
      <c r="P277" s="115">
        <v>0</v>
      </c>
      <c r="Q277" s="115">
        <v>0</v>
      </c>
      <c r="R277" s="115">
        <v>0</v>
      </c>
      <c r="S277" s="115">
        <v>66</v>
      </c>
      <c r="T277" s="115" t="s">
        <v>448</v>
      </c>
      <c r="U277" s="115">
        <v>0</v>
      </c>
      <c r="V277" s="115" t="s">
        <v>448</v>
      </c>
      <c r="W277" s="115">
        <v>86</v>
      </c>
      <c r="X277" s="115">
        <v>0</v>
      </c>
      <c r="Y277" s="115">
        <v>100</v>
      </c>
      <c r="Z277" s="115">
        <v>86</v>
      </c>
      <c r="AA277" s="115">
        <v>0</v>
      </c>
      <c r="AB277" s="115">
        <v>90</v>
      </c>
      <c r="AC277" s="115">
        <v>79</v>
      </c>
      <c r="AD277" s="115">
        <v>90</v>
      </c>
      <c r="AE277" s="115">
        <v>0</v>
      </c>
    </row>
    <row r="278" spans="1:31">
      <c r="A278" s="31" t="s">
        <v>3</v>
      </c>
      <c r="B278" s="31" t="str">
        <f>VLOOKUP(Table1[[#This Row],[Organism]],'GN and GP categories'!A:B,2,)</f>
        <v>Gram-negative</v>
      </c>
      <c r="C278" s="31" t="s">
        <v>522</v>
      </c>
      <c r="D278" s="31" t="s">
        <v>200</v>
      </c>
      <c r="E278" s="31" t="s">
        <v>266</v>
      </c>
      <c r="F278" s="31" t="s">
        <v>121</v>
      </c>
      <c r="G278" s="31" t="s">
        <v>377</v>
      </c>
      <c r="H278" s="31">
        <v>43</v>
      </c>
      <c r="I278" s="115">
        <v>86</v>
      </c>
      <c r="J278" s="115">
        <v>100</v>
      </c>
      <c r="K278" s="115">
        <v>0</v>
      </c>
      <c r="L278" s="115" t="s">
        <v>458</v>
      </c>
      <c r="M278" s="115" t="s">
        <v>458</v>
      </c>
      <c r="N278" s="115">
        <v>100</v>
      </c>
      <c r="O278" s="115" t="s">
        <v>458</v>
      </c>
      <c r="P278" s="115">
        <v>0</v>
      </c>
      <c r="Q278" s="115">
        <v>0</v>
      </c>
      <c r="R278" s="115">
        <v>0</v>
      </c>
      <c r="S278" s="115">
        <v>79</v>
      </c>
      <c r="T278" s="115">
        <v>100</v>
      </c>
      <c r="U278" s="115">
        <v>0</v>
      </c>
      <c r="V278" s="115" t="s">
        <v>458</v>
      </c>
      <c r="W278" s="115" t="s">
        <v>458</v>
      </c>
      <c r="X278" s="115">
        <v>0</v>
      </c>
      <c r="Y278" s="115">
        <v>100</v>
      </c>
      <c r="Z278" s="115" t="s">
        <v>458</v>
      </c>
      <c r="AA278" s="115">
        <v>0</v>
      </c>
      <c r="AB278" s="115" t="s">
        <v>458</v>
      </c>
      <c r="AC278" s="115">
        <v>86</v>
      </c>
      <c r="AD278" s="115" t="s">
        <v>458</v>
      </c>
      <c r="AE278" s="115">
        <v>0</v>
      </c>
    </row>
    <row r="279" spans="1:31">
      <c r="A279" s="31" t="s">
        <v>3</v>
      </c>
      <c r="B279" s="31" t="str">
        <f>VLOOKUP(Table1[[#This Row],[Organism]],'GN and GP categories'!A:B,2,)</f>
        <v>Gram-negative</v>
      </c>
      <c r="C279" s="31" t="s">
        <v>522</v>
      </c>
      <c r="D279" s="31" t="s">
        <v>200</v>
      </c>
      <c r="E279" s="31" t="s">
        <v>266</v>
      </c>
      <c r="F279" s="31" t="s">
        <v>121</v>
      </c>
      <c r="G279" s="31" t="s">
        <v>375</v>
      </c>
      <c r="H279" s="31">
        <v>36</v>
      </c>
      <c r="I279" s="115" t="s">
        <v>457</v>
      </c>
      <c r="J279" s="115" t="s">
        <v>457</v>
      </c>
      <c r="K279" s="115">
        <v>0</v>
      </c>
      <c r="L279" s="115" t="s">
        <v>457</v>
      </c>
      <c r="M279" s="115" t="s">
        <v>457</v>
      </c>
      <c r="N279" s="115" t="s">
        <v>457</v>
      </c>
      <c r="O279" s="115" t="s">
        <v>457</v>
      </c>
      <c r="P279" s="115">
        <v>0</v>
      </c>
      <c r="Q279" s="115">
        <v>0</v>
      </c>
      <c r="R279" s="115">
        <v>0</v>
      </c>
      <c r="S279" s="115">
        <v>69</v>
      </c>
      <c r="T279" s="115" t="s">
        <v>457</v>
      </c>
      <c r="U279" s="115">
        <v>0</v>
      </c>
      <c r="V279" s="115" t="s">
        <v>457</v>
      </c>
      <c r="W279" s="115" t="s">
        <v>457</v>
      </c>
      <c r="X279" s="115">
        <v>0</v>
      </c>
      <c r="Y279" s="115" t="s">
        <v>457</v>
      </c>
      <c r="Z279" s="115" t="s">
        <v>457</v>
      </c>
      <c r="AA279" s="115">
        <v>0</v>
      </c>
      <c r="AB279" s="115" t="s">
        <v>457</v>
      </c>
      <c r="AC279" s="115">
        <v>78</v>
      </c>
      <c r="AD279" s="115" t="s">
        <v>457</v>
      </c>
      <c r="AE279" s="115">
        <v>0</v>
      </c>
    </row>
    <row r="280" spans="1:31">
      <c r="A280" s="31" t="s">
        <v>3</v>
      </c>
      <c r="B280" s="31" t="str">
        <f>VLOOKUP(Table1[[#This Row],[Organism]],'GN and GP categories'!A:B,2,)</f>
        <v>Gram-negative</v>
      </c>
      <c r="C280" s="31" t="s">
        <v>522</v>
      </c>
      <c r="D280" s="31" t="s">
        <v>200</v>
      </c>
      <c r="E280" s="31" t="s">
        <v>266</v>
      </c>
      <c r="F280" s="31" t="s">
        <v>121</v>
      </c>
      <c r="G280" s="31" t="s">
        <v>374</v>
      </c>
      <c r="H280" s="31">
        <v>39</v>
      </c>
      <c r="I280" s="115" t="s">
        <v>460</v>
      </c>
      <c r="J280" s="115" t="s">
        <v>460</v>
      </c>
      <c r="K280" s="115">
        <v>0</v>
      </c>
      <c r="L280" s="115">
        <v>85</v>
      </c>
      <c r="M280" s="115" t="s">
        <v>460</v>
      </c>
      <c r="N280" s="115" t="s">
        <v>460</v>
      </c>
      <c r="O280" s="115">
        <v>74</v>
      </c>
      <c r="P280" s="115">
        <v>0</v>
      </c>
      <c r="Q280" s="115">
        <v>0</v>
      </c>
      <c r="R280" s="115">
        <v>0</v>
      </c>
      <c r="S280" s="115">
        <v>72</v>
      </c>
      <c r="T280" s="115">
        <v>100</v>
      </c>
      <c r="U280" s="115">
        <v>0</v>
      </c>
      <c r="V280" s="115">
        <v>85</v>
      </c>
      <c r="W280" s="115">
        <v>79</v>
      </c>
      <c r="X280" s="115">
        <v>0</v>
      </c>
      <c r="Y280" s="115">
        <v>100</v>
      </c>
      <c r="Z280" s="115">
        <v>78</v>
      </c>
      <c r="AA280" s="115">
        <v>0</v>
      </c>
      <c r="AB280" s="115" t="s">
        <v>460</v>
      </c>
      <c r="AC280" s="115">
        <v>82</v>
      </c>
      <c r="AD280" s="115" t="s">
        <v>460</v>
      </c>
      <c r="AE280" s="115">
        <v>0</v>
      </c>
    </row>
    <row r="281" spans="1:31">
      <c r="A281" s="31" t="s">
        <v>3</v>
      </c>
      <c r="B281" s="31" t="str">
        <f>VLOOKUP(Table1[[#This Row],[Organism]],'GN and GP categories'!A:B,2,)</f>
        <v>Gram-negative</v>
      </c>
      <c r="C281" s="31" t="s">
        <v>522</v>
      </c>
      <c r="D281" s="31" t="s">
        <v>200</v>
      </c>
      <c r="E281" s="31" t="s">
        <v>266</v>
      </c>
      <c r="F281" s="31" t="s">
        <v>121</v>
      </c>
      <c r="G281" s="31" t="s">
        <v>370</v>
      </c>
      <c r="H281" s="31">
        <v>37</v>
      </c>
      <c r="I281" s="115" t="s">
        <v>473</v>
      </c>
      <c r="J281" s="115" t="s">
        <v>473</v>
      </c>
      <c r="K281" s="115">
        <v>0</v>
      </c>
      <c r="L281" s="115">
        <v>84</v>
      </c>
      <c r="M281" s="115" t="s">
        <v>473</v>
      </c>
      <c r="N281" s="115" t="s">
        <v>473</v>
      </c>
      <c r="O281" s="115">
        <v>78</v>
      </c>
      <c r="P281" s="115">
        <v>0</v>
      </c>
      <c r="Q281" s="115">
        <v>0</v>
      </c>
      <c r="R281" s="115">
        <v>0</v>
      </c>
      <c r="S281" s="115">
        <v>62</v>
      </c>
      <c r="T281" s="115">
        <v>100</v>
      </c>
      <c r="U281" s="115">
        <v>0</v>
      </c>
      <c r="V281" s="115" t="s">
        <v>473</v>
      </c>
      <c r="W281" s="115">
        <v>84</v>
      </c>
      <c r="X281" s="115">
        <v>0</v>
      </c>
      <c r="Y281" s="115">
        <v>100</v>
      </c>
      <c r="Z281" s="115">
        <v>85</v>
      </c>
      <c r="AA281" s="115">
        <v>0</v>
      </c>
      <c r="AB281" s="115" t="s">
        <v>473</v>
      </c>
      <c r="AC281" s="115">
        <v>68</v>
      </c>
      <c r="AD281" s="115">
        <v>84</v>
      </c>
      <c r="AE281" s="115">
        <v>0</v>
      </c>
    </row>
    <row r="282" spans="1:31">
      <c r="A282" s="31" t="s">
        <v>3</v>
      </c>
      <c r="B282" s="31" t="str">
        <f>VLOOKUP(Table1[[#This Row],[Organism]],'GN and GP categories'!A:B,2,)</f>
        <v>Gram-negative</v>
      </c>
      <c r="C282" s="31" t="s">
        <v>522</v>
      </c>
      <c r="D282" s="31" t="s">
        <v>200</v>
      </c>
      <c r="E282" s="31" t="s">
        <v>371</v>
      </c>
      <c r="F282" s="31" t="s">
        <v>436</v>
      </c>
      <c r="G282" s="31" t="s">
        <v>377</v>
      </c>
      <c r="H282" s="31">
        <v>70</v>
      </c>
      <c r="I282" s="115">
        <v>91</v>
      </c>
      <c r="J282" s="115" t="s">
        <v>453</v>
      </c>
      <c r="K282" s="115">
        <v>0</v>
      </c>
      <c r="L282" s="115">
        <v>86</v>
      </c>
      <c r="M282" s="115" t="s">
        <v>453</v>
      </c>
      <c r="N282" s="115" t="s">
        <v>453</v>
      </c>
      <c r="O282" s="115" t="s">
        <v>453</v>
      </c>
      <c r="P282" s="115">
        <v>0</v>
      </c>
      <c r="Q282" s="115">
        <v>0</v>
      </c>
      <c r="R282" s="115">
        <v>0</v>
      </c>
      <c r="S282" s="115">
        <v>79</v>
      </c>
      <c r="T282" s="115" t="s">
        <v>453</v>
      </c>
      <c r="U282" s="115">
        <v>0</v>
      </c>
      <c r="V282" s="115" t="s">
        <v>453</v>
      </c>
      <c r="W282" s="115" t="s">
        <v>453</v>
      </c>
      <c r="X282" s="115">
        <v>0</v>
      </c>
      <c r="Y282" s="115" t="s">
        <v>453</v>
      </c>
      <c r="Z282" s="115" t="s">
        <v>453</v>
      </c>
      <c r="AA282" s="115">
        <v>0</v>
      </c>
      <c r="AB282" s="115" t="s">
        <v>453</v>
      </c>
      <c r="AC282" s="115">
        <v>87</v>
      </c>
      <c r="AD282" s="115" t="s">
        <v>453</v>
      </c>
      <c r="AE282" s="115">
        <v>0</v>
      </c>
    </row>
    <row r="283" spans="1:31">
      <c r="A283" s="31" t="s">
        <v>3</v>
      </c>
      <c r="B283" s="31" t="str">
        <f>VLOOKUP(Table1[[#This Row],[Organism]],'GN and GP categories'!A:B,2,)</f>
        <v>Gram-negative</v>
      </c>
      <c r="C283" s="31" t="s">
        <v>522</v>
      </c>
      <c r="D283" s="31" t="s">
        <v>200</v>
      </c>
      <c r="E283" s="31" t="s">
        <v>371</v>
      </c>
      <c r="F283" s="31" t="s">
        <v>436</v>
      </c>
      <c r="G283" s="31" t="s">
        <v>375</v>
      </c>
      <c r="H283" s="31">
        <v>77</v>
      </c>
      <c r="I283" s="115" t="s">
        <v>448</v>
      </c>
      <c r="J283" s="115">
        <v>87</v>
      </c>
      <c r="K283" s="115">
        <v>0</v>
      </c>
      <c r="L283" s="115">
        <v>79</v>
      </c>
      <c r="M283" s="115" t="s">
        <v>448</v>
      </c>
      <c r="N283" s="115">
        <v>91</v>
      </c>
      <c r="O283" s="115" t="s">
        <v>448</v>
      </c>
      <c r="P283" s="115">
        <v>0</v>
      </c>
      <c r="Q283" s="115">
        <v>0</v>
      </c>
      <c r="R283" s="115">
        <v>0</v>
      </c>
      <c r="S283" s="115">
        <v>81</v>
      </c>
      <c r="T283" s="115">
        <v>100</v>
      </c>
      <c r="U283" s="115">
        <v>0</v>
      </c>
      <c r="V283" s="115" t="s">
        <v>448</v>
      </c>
      <c r="W283" s="115" t="s">
        <v>448</v>
      </c>
      <c r="X283" s="115">
        <v>0</v>
      </c>
      <c r="Y283" s="115">
        <v>100</v>
      </c>
      <c r="Z283" s="115" t="s">
        <v>448</v>
      </c>
      <c r="AA283" s="115">
        <v>0</v>
      </c>
      <c r="AB283" s="115">
        <v>100</v>
      </c>
      <c r="AC283" s="115">
        <v>90</v>
      </c>
      <c r="AD283" s="115" t="s">
        <v>448</v>
      </c>
      <c r="AE283" s="115">
        <v>0</v>
      </c>
    </row>
    <row r="284" spans="1:31">
      <c r="A284" s="31" t="s">
        <v>3</v>
      </c>
      <c r="B284" s="31" t="str">
        <f>VLOOKUP(Table1[[#This Row],[Organism]],'GN and GP categories'!A:B,2,)</f>
        <v>Gram-negative</v>
      </c>
      <c r="C284" s="31" t="s">
        <v>522</v>
      </c>
      <c r="D284" s="31" t="s">
        <v>200</v>
      </c>
      <c r="E284" s="31" t="s">
        <v>371</v>
      </c>
      <c r="F284" s="31" t="s">
        <v>436</v>
      </c>
      <c r="G284" s="31" t="s">
        <v>374</v>
      </c>
      <c r="H284" s="31">
        <v>104</v>
      </c>
      <c r="I284" s="115">
        <v>94</v>
      </c>
      <c r="J284" s="115">
        <v>88</v>
      </c>
      <c r="K284" s="115">
        <v>0</v>
      </c>
      <c r="L284" s="115">
        <v>86</v>
      </c>
      <c r="M284" s="115" t="s">
        <v>447</v>
      </c>
      <c r="N284" s="115">
        <v>91</v>
      </c>
      <c r="O284" s="115">
        <v>92</v>
      </c>
      <c r="P284" s="115">
        <v>0</v>
      </c>
      <c r="Q284" s="115">
        <v>0</v>
      </c>
      <c r="R284" s="115">
        <v>0</v>
      </c>
      <c r="S284" s="115">
        <v>82</v>
      </c>
      <c r="T284" s="115" t="s">
        <v>447</v>
      </c>
      <c r="U284" s="115">
        <v>0</v>
      </c>
      <c r="V284" s="115" t="s">
        <v>447</v>
      </c>
      <c r="W284" s="115">
        <v>93</v>
      </c>
      <c r="X284" s="115">
        <v>0</v>
      </c>
      <c r="Y284" s="115" t="s">
        <v>447</v>
      </c>
      <c r="Z284" s="115">
        <v>94</v>
      </c>
      <c r="AA284" s="115">
        <v>0</v>
      </c>
      <c r="AB284" s="115" t="s">
        <v>447</v>
      </c>
      <c r="AC284" s="115">
        <v>92</v>
      </c>
      <c r="AD284" s="115" t="s">
        <v>447</v>
      </c>
      <c r="AE284" s="115">
        <v>0</v>
      </c>
    </row>
    <row r="285" spans="1:31">
      <c r="A285" s="31" t="s">
        <v>3</v>
      </c>
      <c r="B285" s="31" t="str">
        <f>VLOOKUP(Table1[[#This Row],[Organism]],'GN and GP categories'!A:B,2,)</f>
        <v>Gram-negative</v>
      </c>
      <c r="C285" s="31" t="s">
        <v>522</v>
      </c>
      <c r="D285" s="31" t="s">
        <v>200</v>
      </c>
      <c r="E285" s="31" t="s">
        <v>371</v>
      </c>
      <c r="F285" s="31" t="s">
        <v>436</v>
      </c>
      <c r="G285" s="31" t="s">
        <v>370</v>
      </c>
      <c r="H285" s="31">
        <v>108</v>
      </c>
      <c r="I285" s="115">
        <v>92</v>
      </c>
      <c r="J285" s="115">
        <v>86</v>
      </c>
      <c r="K285" s="115">
        <v>0</v>
      </c>
      <c r="L285" s="115">
        <v>77</v>
      </c>
      <c r="M285" s="115">
        <v>88</v>
      </c>
      <c r="N285" s="115">
        <v>90</v>
      </c>
      <c r="O285" s="115">
        <v>80</v>
      </c>
      <c r="P285" s="115">
        <v>0</v>
      </c>
      <c r="Q285" s="115">
        <v>0</v>
      </c>
      <c r="R285" s="115">
        <v>0</v>
      </c>
      <c r="S285" s="115">
        <v>73</v>
      </c>
      <c r="T285" s="115" t="s">
        <v>447</v>
      </c>
      <c r="U285" s="115">
        <v>0</v>
      </c>
      <c r="V285" s="115" t="s">
        <v>447</v>
      </c>
      <c r="W285" s="115">
        <v>89</v>
      </c>
      <c r="X285" s="115">
        <v>0</v>
      </c>
      <c r="Y285" s="115">
        <v>100</v>
      </c>
      <c r="Z285" s="115">
        <v>89</v>
      </c>
      <c r="AA285" s="115">
        <v>0</v>
      </c>
      <c r="AB285" s="115" t="s">
        <v>447</v>
      </c>
      <c r="AC285" s="115">
        <v>90</v>
      </c>
      <c r="AD285" s="115" t="s">
        <v>447</v>
      </c>
      <c r="AE285" s="115">
        <v>0</v>
      </c>
    </row>
    <row r="286" spans="1:31">
      <c r="A286" s="31" t="s">
        <v>3</v>
      </c>
      <c r="B286" s="31" t="str">
        <f>VLOOKUP(Table1[[#This Row],[Organism]],'GN and GP categories'!A:B,2,)</f>
        <v>Gram-negative</v>
      </c>
      <c r="C286" s="31" t="s">
        <v>522</v>
      </c>
      <c r="D286" s="31" t="s">
        <v>200</v>
      </c>
      <c r="E286" s="31" t="s">
        <v>371</v>
      </c>
      <c r="F286" s="31" t="s">
        <v>150</v>
      </c>
      <c r="G286" s="31" t="s">
        <v>397</v>
      </c>
      <c r="H286" s="31">
        <v>53</v>
      </c>
      <c r="I286" s="115">
        <v>87</v>
      </c>
      <c r="J286" s="115">
        <v>81</v>
      </c>
      <c r="K286" s="115">
        <v>0</v>
      </c>
      <c r="L286" s="115">
        <v>68</v>
      </c>
      <c r="M286" s="115" t="s">
        <v>439</v>
      </c>
      <c r="N286" s="115">
        <v>87</v>
      </c>
      <c r="O286" s="115">
        <v>89</v>
      </c>
      <c r="P286" s="115">
        <v>0</v>
      </c>
      <c r="Q286" s="115">
        <v>0</v>
      </c>
      <c r="R286" s="115">
        <v>0</v>
      </c>
      <c r="S286" s="115">
        <v>74</v>
      </c>
      <c r="T286" s="115">
        <v>100</v>
      </c>
      <c r="U286" s="115">
        <v>0</v>
      </c>
      <c r="V286" s="115" t="s">
        <v>439</v>
      </c>
      <c r="W286" s="115">
        <v>89</v>
      </c>
      <c r="X286" s="115">
        <v>0</v>
      </c>
      <c r="Y286" s="115">
        <v>100</v>
      </c>
      <c r="Z286" s="115">
        <v>88</v>
      </c>
      <c r="AA286" s="115">
        <v>0</v>
      </c>
      <c r="AB286" s="115">
        <v>85</v>
      </c>
      <c r="AC286" s="115">
        <v>85</v>
      </c>
      <c r="AD286" s="115">
        <v>72</v>
      </c>
      <c r="AE286" s="115">
        <v>0</v>
      </c>
    </row>
    <row r="287" spans="1:31">
      <c r="A287" s="31" t="s">
        <v>3</v>
      </c>
      <c r="B287" s="31" t="str">
        <f>VLOOKUP(Table1[[#This Row],[Organism]],'GN and GP categories'!A:B,2,)</f>
        <v>Gram-negative</v>
      </c>
      <c r="C287" s="31" t="s">
        <v>522</v>
      </c>
      <c r="D287" s="31" t="s">
        <v>200</v>
      </c>
      <c r="E287" s="31" t="s">
        <v>371</v>
      </c>
      <c r="F287" s="31" t="s">
        <v>150</v>
      </c>
      <c r="G287" s="31" t="s">
        <v>377</v>
      </c>
      <c r="H287" s="31">
        <v>55</v>
      </c>
      <c r="I287" s="115" t="s">
        <v>439</v>
      </c>
      <c r="J287" s="115">
        <v>85</v>
      </c>
      <c r="K287" s="115">
        <v>0</v>
      </c>
      <c r="L287" s="115">
        <v>69</v>
      </c>
      <c r="M287" s="115" t="s">
        <v>439</v>
      </c>
      <c r="N287" s="115">
        <v>87</v>
      </c>
      <c r="O287" s="115">
        <v>87</v>
      </c>
      <c r="P287" s="115">
        <v>0</v>
      </c>
      <c r="Q287" s="115">
        <v>0</v>
      </c>
      <c r="R287" s="115">
        <v>0</v>
      </c>
      <c r="S287" s="115">
        <v>84</v>
      </c>
      <c r="T287" s="115" t="s">
        <v>439</v>
      </c>
      <c r="U287" s="115">
        <v>0</v>
      </c>
      <c r="V287" s="115" t="s">
        <v>439</v>
      </c>
      <c r="W287" s="115" t="s">
        <v>439</v>
      </c>
      <c r="X287" s="115">
        <v>0</v>
      </c>
      <c r="Y287" s="115">
        <v>100</v>
      </c>
      <c r="Z287" s="115" t="s">
        <v>439</v>
      </c>
      <c r="AA287" s="115">
        <v>0</v>
      </c>
      <c r="AB287" s="115">
        <v>85</v>
      </c>
      <c r="AC287" s="115">
        <v>89</v>
      </c>
      <c r="AD287" s="115">
        <v>58</v>
      </c>
      <c r="AE287" s="115">
        <v>0</v>
      </c>
    </row>
    <row r="288" spans="1:31">
      <c r="A288" s="31" t="s">
        <v>3</v>
      </c>
      <c r="B288" s="31" t="str">
        <f>VLOOKUP(Table1[[#This Row],[Organism]],'GN and GP categories'!A:B,2,)</f>
        <v>Gram-negative</v>
      </c>
      <c r="C288" s="31" t="s">
        <v>522</v>
      </c>
      <c r="D288" s="31" t="s">
        <v>200</v>
      </c>
      <c r="E288" s="31" t="s">
        <v>371</v>
      </c>
      <c r="F288" s="31" t="s">
        <v>150</v>
      </c>
      <c r="G288" s="31" t="s">
        <v>375</v>
      </c>
      <c r="H288" s="31">
        <v>76</v>
      </c>
      <c r="I288" s="115" t="s">
        <v>448</v>
      </c>
      <c r="J288" s="115">
        <v>72</v>
      </c>
      <c r="K288" s="115">
        <v>0</v>
      </c>
      <c r="L288" s="115">
        <v>67</v>
      </c>
      <c r="M288" s="115">
        <v>88</v>
      </c>
      <c r="N288" s="115">
        <v>78</v>
      </c>
      <c r="O288" s="115">
        <v>83</v>
      </c>
      <c r="P288" s="115">
        <v>0</v>
      </c>
      <c r="Q288" s="115">
        <v>0</v>
      </c>
      <c r="R288" s="115">
        <v>0</v>
      </c>
      <c r="S288" s="115">
        <v>75</v>
      </c>
      <c r="T288" s="115" t="s">
        <v>448</v>
      </c>
      <c r="U288" s="115">
        <v>0</v>
      </c>
      <c r="V288" s="115">
        <v>82</v>
      </c>
      <c r="W288" s="115" t="s">
        <v>448</v>
      </c>
      <c r="X288" s="115">
        <v>0</v>
      </c>
      <c r="Y288" s="115">
        <v>100</v>
      </c>
      <c r="Z288" s="115" t="s">
        <v>448</v>
      </c>
      <c r="AA288" s="115">
        <v>0</v>
      </c>
      <c r="AB288" s="115">
        <v>82</v>
      </c>
      <c r="AC288" s="115">
        <v>74</v>
      </c>
      <c r="AD288" s="115">
        <v>41</v>
      </c>
      <c r="AE288" s="115">
        <v>0</v>
      </c>
    </row>
    <row r="289" spans="1:31">
      <c r="A289" s="31" t="s">
        <v>3</v>
      </c>
      <c r="B289" s="31" t="str">
        <f>VLOOKUP(Table1[[#This Row],[Organism]],'GN and GP categories'!A:B,2,)</f>
        <v>Gram-negative</v>
      </c>
      <c r="C289" s="31" t="s">
        <v>522</v>
      </c>
      <c r="D289" s="31" t="s">
        <v>200</v>
      </c>
      <c r="E289" s="31" t="s">
        <v>371</v>
      </c>
      <c r="F289" s="31" t="s">
        <v>150</v>
      </c>
      <c r="G289" s="31" t="s">
        <v>374</v>
      </c>
      <c r="H289" s="31">
        <v>72</v>
      </c>
      <c r="I289" s="115">
        <v>92</v>
      </c>
      <c r="J289" s="115">
        <v>90</v>
      </c>
      <c r="K289" s="115">
        <v>0</v>
      </c>
      <c r="L289" s="115">
        <v>89</v>
      </c>
      <c r="M289" s="115" t="s">
        <v>448</v>
      </c>
      <c r="N289" s="115">
        <v>92</v>
      </c>
      <c r="O289" s="115">
        <v>89</v>
      </c>
      <c r="P289" s="115">
        <v>0</v>
      </c>
      <c r="Q289" s="115">
        <v>0</v>
      </c>
      <c r="R289" s="115">
        <v>0</v>
      </c>
      <c r="S289" s="115">
        <v>92</v>
      </c>
      <c r="T289" s="115" t="s">
        <v>448</v>
      </c>
      <c r="U289" s="115">
        <v>0</v>
      </c>
      <c r="V289" s="115">
        <v>92</v>
      </c>
      <c r="W289" s="115" t="s">
        <v>448</v>
      </c>
      <c r="X289" s="115">
        <v>0</v>
      </c>
      <c r="Y289" s="115" t="s">
        <v>448</v>
      </c>
      <c r="Z289" s="115" t="s">
        <v>448</v>
      </c>
      <c r="AA289" s="115">
        <v>0</v>
      </c>
      <c r="AB289" s="115">
        <v>90</v>
      </c>
      <c r="AC289" s="115">
        <v>86</v>
      </c>
      <c r="AD289" s="115">
        <v>56</v>
      </c>
      <c r="AE289" s="115">
        <v>0</v>
      </c>
    </row>
    <row r="290" spans="1:31">
      <c r="A290" s="31" t="s">
        <v>3</v>
      </c>
      <c r="B290" s="31" t="str">
        <f>VLOOKUP(Table1[[#This Row],[Organism]],'GN and GP categories'!A:B,2,)</f>
        <v>Gram-negative</v>
      </c>
      <c r="C290" s="31" t="s">
        <v>522</v>
      </c>
      <c r="D290" s="31" t="s">
        <v>200</v>
      </c>
      <c r="E290" s="31" t="s">
        <v>371</v>
      </c>
      <c r="F290" s="31" t="s">
        <v>150</v>
      </c>
      <c r="G290" s="31" t="s">
        <v>370</v>
      </c>
      <c r="H290" s="31">
        <v>81</v>
      </c>
      <c r="I290" s="115">
        <v>89</v>
      </c>
      <c r="J290" s="115">
        <v>78</v>
      </c>
      <c r="K290" s="115">
        <v>0</v>
      </c>
      <c r="L290" s="115">
        <v>77</v>
      </c>
      <c r="M290" s="115">
        <v>93</v>
      </c>
      <c r="N290" s="115">
        <v>80</v>
      </c>
      <c r="O290" s="115">
        <v>73</v>
      </c>
      <c r="P290" s="115">
        <v>0</v>
      </c>
      <c r="Q290" s="115">
        <v>0</v>
      </c>
      <c r="R290" s="115">
        <v>0</v>
      </c>
      <c r="S290" s="115">
        <v>81</v>
      </c>
      <c r="T290" s="115">
        <v>100</v>
      </c>
      <c r="U290" s="115">
        <v>0</v>
      </c>
      <c r="V290" s="115" t="s">
        <v>445</v>
      </c>
      <c r="W290" s="115">
        <v>83</v>
      </c>
      <c r="X290" s="115">
        <v>0</v>
      </c>
      <c r="Y290" s="115">
        <v>100</v>
      </c>
      <c r="Z290" s="115">
        <v>83</v>
      </c>
      <c r="AA290" s="115">
        <v>0</v>
      </c>
      <c r="AB290" s="115">
        <v>83</v>
      </c>
      <c r="AC290" s="115">
        <v>79</v>
      </c>
      <c r="AD290" s="115">
        <v>65</v>
      </c>
      <c r="AE290" s="115">
        <v>0</v>
      </c>
    </row>
    <row r="291" spans="1:31">
      <c r="A291" s="31" t="s">
        <v>3</v>
      </c>
      <c r="B291" s="31" t="str">
        <f>VLOOKUP(Table1[[#This Row],[Organism]],'GN and GP categories'!A:B,2,)</f>
        <v>Gram-negative</v>
      </c>
      <c r="C291" s="31" t="s">
        <v>522</v>
      </c>
      <c r="D291" s="31" t="s">
        <v>200</v>
      </c>
      <c r="E291" s="31" t="s">
        <v>371</v>
      </c>
      <c r="F291" s="31" t="s">
        <v>435</v>
      </c>
      <c r="G291" s="31" t="s">
        <v>397</v>
      </c>
      <c r="H291" s="31">
        <v>65</v>
      </c>
      <c r="I291" s="115">
        <v>88</v>
      </c>
      <c r="J291" s="115" t="s">
        <v>453</v>
      </c>
      <c r="K291" s="115">
        <v>0</v>
      </c>
      <c r="L291" s="115">
        <v>82</v>
      </c>
      <c r="M291" s="115" t="s">
        <v>453</v>
      </c>
      <c r="N291" s="115" t="s">
        <v>453</v>
      </c>
      <c r="O291" s="115" t="s">
        <v>453</v>
      </c>
      <c r="P291" s="115">
        <v>0</v>
      </c>
      <c r="Q291" s="115">
        <v>0</v>
      </c>
      <c r="R291" s="115">
        <v>0</v>
      </c>
      <c r="S291" s="115">
        <v>74</v>
      </c>
      <c r="T291" s="115" t="s">
        <v>453</v>
      </c>
      <c r="U291" s="115">
        <v>0</v>
      </c>
      <c r="V291" s="115" t="s">
        <v>453</v>
      </c>
      <c r="W291" s="115" t="s">
        <v>453</v>
      </c>
      <c r="X291" s="115">
        <v>0</v>
      </c>
      <c r="Y291" s="115">
        <v>100</v>
      </c>
      <c r="Z291" s="115" t="s">
        <v>453</v>
      </c>
      <c r="AA291" s="115">
        <v>0</v>
      </c>
      <c r="AB291" s="115" t="s">
        <v>453</v>
      </c>
      <c r="AC291" s="115">
        <v>89</v>
      </c>
      <c r="AD291" s="115" t="s">
        <v>453</v>
      </c>
      <c r="AE291" s="115">
        <v>0</v>
      </c>
    </row>
    <row r="292" spans="1:31">
      <c r="A292" s="31" t="s">
        <v>3</v>
      </c>
      <c r="B292" s="31" t="str">
        <f>VLOOKUP(Table1[[#This Row],[Organism]],'GN and GP categories'!A:B,2,)</f>
        <v>Gram-negative</v>
      </c>
      <c r="C292" s="31" t="s">
        <v>522</v>
      </c>
      <c r="D292" s="31" t="s">
        <v>200</v>
      </c>
      <c r="E292" s="31" t="s">
        <v>371</v>
      </c>
      <c r="F292" s="31" t="s">
        <v>435</v>
      </c>
      <c r="G292" s="31" t="s">
        <v>377</v>
      </c>
      <c r="H292" s="31">
        <v>70</v>
      </c>
      <c r="I292" s="115">
        <v>90</v>
      </c>
      <c r="J292" s="115">
        <v>90</v>
      </c>
      <c r="K292" s="115">
        <v>0</v>
      </c>
      <c r="L292" s="115">
        <v>73</v>
      </c>
      <c r="M292" s="115" t="s">
        <v>453</v>
      </c>
      <c r="N292" s="115">
        <v>90</v>
      </c>
      <c r="O292" s="115" t="s">
        <v>453</v>
      </c>
      <c r="P292" s="115">
        <v>0</v>
      </c>
      <c r="Q292" s="115">
        <v>0</v>
      </c>
      <c r="R292" s="115">
        <v>0</v>
      </c>
      <c r="S292" s="115">
        <v>80</v>
      </c>
      <c r="T292" s="115">
        <v>100</v>
      </c>
      <c r="U292" s="115">
        <v>0</v>
      </c>
      <c r="V292" s="115" t="s">
        <v>453</v>
      </c>
      <c r="W292" s="115" t="s">
        <v>453</v>
      </c>
      <c r="X292" s="115">
        <v>0</v>
      </c>
      <c r="Y292" s="115">
        <v>100</v>
      </c>
      <c r="Z292" s="115" t="s">
        <v>453</v>
      </c>
      <c r="AA292" s="115">
        <v>0</v>
      </c>
      <c r="AB292" s="115">
        <v>89</v>
      </c>
      <c r="AC292" s="115">
        <v>84</v>
      </c>
      <c r="AD292" s="115">
        <v>91</v>
      </c>
      <c r="AE292" s="115">
        <v>0</v>
      </c>
    </row>
    <row r="293" spans="1:31">
      <c r="A293" s="31" t="s">
        <v>3</v>
      </c>
      <c r="B293" s="31" t="str">
        <f>VLOOKUP(Table1[[#This Row],[Organism]],'GN and GP categories'!A:B,2,)</f>
        <v>Gram-negative</v>
      </c>
      <c r="C293" s="31" t="s">
        <v>522</v>
      </c>
      <c r="D293" s="31" t="s">
        <v>200</v>
      </c>
      <c r="E293" s="31" t="s">
        <v>371</v>
      </c>
      <c r="F293" s="31" t="s">
        <v>435</v>
      </c>
      <c r="G293" s="31" t="s">
        <v>375</v>
      </c>
      <c r="H293" s="31">
        <v>92</v>
      </c>
      <c r="I293" s="115" t="s">
        <v>445</v>
      </c>
      <c r="J293" s="115">
        <v>90</v>
      </c>
      <c r="K293" s="115">
        <v>0</v>
      </c>
      <c r="L293" s="115">
        <v>70</v>
      </c>
      <c r="M293" s="115">
        <v>92</v>
      </c>
      <c r="N293" s="115">
        <v>91</v>
      </c>
      <c r="O293" s="115">
        <v>91</v>
      </c>
      <c r="P293" s="115">
        <v>0</v>
      </c>
      <c r="Q293" s="115">
        <v>0</v>
      </c>
      <c r="R293" s="115">
        <v>0</v>
      </c>
      <c r="S293" s="115">
        <v>79</v>
      </c>
      <c r="T293" s="115">
        <v>100</v>
      </c>
      <c r="U293" s="115">
        <v>0</v>
      </c>
      <c r="V293" s="115" t="s">
        <v>445</v>
      </c>
      <c r="W293" s="115" t="s">
        <v>445</v>
      </c>
      <c r="X293" s="115">
        <v>0</v>
      </c>
      <c r="Y293" s="115">
        <v>100</v>
      </c>
      <c r="Z293" s="115" t="s">
        <v>445</v>
      </c>
      <c r="AA293" s="115">
        <v>0</v>
      </c>
      <c r="AB293" s="115">
        <v>87</v>
      </c>
      <c r="AC293" s="115">
        <v>85</v>
      </c>
      <c r="AD293" s="115" t="s">
        <v>445</v>
      </c>
      <c r="AE293" s="115">
        <v>0</v>
      </c>
    </row>
    <row r="294" spans="1:31">
      <c r="A294" s="31" t="s">
        <v>3</v>
      </c>
      <c r="B294" s="31" t="str">
        <f>VLOOKUP(Table1[[#This Row],[Organism]],'GN and GP categories'!A:B,2,)</f>
        <v>Gram-negative</v>
      </c>
      <c r="C294" s="31" t="s">
        <v>522</v>
      </c>
      <c r="D294" s="31" t="s">
        <v>200</v>
      </c>
      <c r="E294" s="31" t="s">
        <v>371</v>
      </c>
      <c r="F294" s="31" t="s">
        <v>435</v>
      </c>
      <c r="G294" s="31" t="s">
        <v>374</v>
      </c>
      <c r="H294" s="31">
        <v>77</v>
      </c>
      <c r="I294" s="115" t="s">
        <v>448</v>
      </c>
      <c r="J294" s="115" t="s">
        <v>448</v>
      </c>
      <c r="K294" s="115">
        <v>0</v>
      </c>
      <c r="L294" s="115">
        <v>77</v>
      </c>
      <c r="M294" s="115" t="s">
        <v>448</v>
      </c>
      <c r="N294" s="115" t="s">
        <v>448</v>
      </c>
      <c r="O294" s="115">
        <v>88</v>
      </c>
      <c r="P294" s="115">
        <v>0</v>
      </c>
      <c r="Q294" s="115">
        <v>0</v>
      </c>
      <c r="R294" s="115">
        <v>0</v>
      </c>
      <c r="S294" s="115">
        <v>77</v>
      </c>
      <c r="T294" s="115" t="s">
        <v>448</v>
      </c>
      <c r="U294" s="115">
        <v>0</v>
      </c>
      <c r="V294" s="115" t="s">
        <v>448</v>
      </c>
      <c r="W294" s="115">
        <v>90</v>
      </c>
      <c r="X294" s="115">
        <v>0</v>
      </c>
      <c r="Y294" s="115" t="s">
        <v>448</v>
      </c>
      <c r="Z294" s="115">
        <v>89</v>
      </c>
      <c r="AA294" s="115">
        <v>0</v>
      </c>
      <c r="AB294" s="115" t="s">
        <v>448</v>
      </c>
      <c r="AC294" s="115">
        <v>88</v>
      </c>
      <c r="AD294" s="115" t="s">
        <v>448</v>
      </c>
      <c r="AE294" s="115">
        <v>0</v>
      </c>
    </row>
    <row r="295" spans="1:31">
      <c r="A295" s="31" t="s">
        <v>3</v>
      </c>
      <c r="B295" s="31" t="str">
        <f>VLOOKUP(Table1[[#This Row],[Organism]],'GN and GP categories'!A:B,2,)</f>
        <v>Gram-negative</v>
      </c>
      <c r="C295" s="31" t="s">
        <v>522</v>
      </c>
      <c r="D295" s="31" t="s">
        <v>200</v>
      </c>
      <c r="E295" s="31" t="s">
        <v>371</v>
      </c>
      <c r="F295" s="31" t="s">
        <v>435</v>
      </c>
      <c r="G295" s="31" t="s">
        <v>370</v>
      </c>
      <c r="H295" s="31">
        <v>86</v>
      </c>
      <c r="I295" s="115">
        <v>86</v>
      </c>
      <c r="J295" s="115" t="s">
        <v>445</v>
      </c>
      <c r="K295" s="115">
        <v>0</v>
      </c>
      <c r="L295" s="115">
        <v>69</v>
      </c>
      <c r="M295" s="115" t="s">
        <v>445</v>
      </c>
      <c r="N295" s="115" t="s">
        <v>445</v>
      </c>
      <c r="O295" s="115">
        <v>85</v>
      </c>
      <c r="P295" s="115">
        <v>0</v>
      </c>
      <c r="Q295" s="115">
        <v>0</v>
      </c>
      <c r="R295" s="115">
        <v>0</v>
      </c>
      <c r="S295" s="115">
        <v>76</v>
      </c>
      <c r="T295" s="115">
        <v>100</v>
      </c>
      <c r="U295" s="115">
        <v>0</v>
      </c>
      <c r="V295" s="115" t="s">
        <v>445</v>
      </c>
      <c r="W295" s="115">
        <v>86</v>
      </c>
      <c r="X295" s="115">
        <v>0</v>
      </c>
      <c r="Y295" s="115">
        <v>100</v>
      </c>
      <c r="Z295" s="115">
        <v>87</v>
      </c>
      <c r="AA295" s="115">
        <v>0</v>
      </c>
      <c r="AB295" s="115">
        <v>93</v>
      </c>
      <c r="AC295" s="115">
        <v>86</v>
      </c>
      <c r="AD295" s="115" t="s">
        <v>445</v>
      </c>
      <c r="AE295" s="115">
        <v>0</v>
      </c>
    </row>
    <row r="296" spans="1:31">
      <c r="A296" s="31" t="s">
        <v>3</v>
      </c>
      <c r="B296" s="31" t="str">
        <f>VLOOKUP(Table1[[#This Row],[Organism]],'GN and GP categories'!A:B,2,)</f>
        <v>Gram-negative</v>
      </c>
      <c r="C296" s="31" t="s">
        <v>522</v>
      </c>
      <c r="D296" s="31" t="s">
        <v>200</v>
      </c>
      <c r="E296" s="31" t="s">
        <v>371</v>
      </c>
      <c r="F296" s="31" t="s">
        <v>2</v>
      </c>
      <c r="G296" s="31" t="s">
        <v>397</v>
      </c>
      <c r="H296" s="31">
        <v>87</v>
      </c>
      <c r="I296" s="115">
        <v>86</v>
      </c>
      <c r="J296" s="115">
        <v>90</v>
      </c>
      <c r="K296" s="115">
        <v>0</v>
      </c>
      <c r="L296" s="115">
        <v>80</v>
      </c>
      <c r="M296" s="115">
        <v>93</v>
      </c>
      <c r="N296" s="115" t="s">
        <v>445</v>
      </c>
      <c r="O296" s="115">
        <v>90</v>
      </c>
      <c r="P296" s="115">
        <v>0</v>
      </c>
      <c r="Q296" s="115">
        <v>0</v>
      </c>
      <c r="R296" s="115">
        <v>0</v>
      </c>
      <c r="S296" s="115">
        <v>57</v>
      </c>
      <c r="T296" s="115">
        <v>100</v>
      </c>
      <c r="U296" s="115">
        <v>0</v>
      </c>
      <c r="V296" s="115">
        <v>93</v>
      </c>
      <c r="W296" s="115">
        <v>91</v>
      </c>
      <c r="X296" s="115">
        <v>0</v>
      </c>
      <c r="Y296" s="115" t="s">
        <v>445</v>
      </c>
      <c r="Z296" s="115">
        <v>90</v>
      </c>
      <c r="AA296" s="115">
        <v>0</v>
      </c>
      <c r="AB296" s="115" t="s">
        <v>445</v>
      </c>
      <c r="AC296" s="115" t="s">
        <v>445</v>
      </c>
      <c r="AD296" s="115">
        <v>92</v>
      </c>
      <c r="AE296" s="115">
        <v>0</v>
      </c>
    </row>
    <row r="297" spans="1:31">
      <c r="A297" s="31" t="s">
        <v>3</v>
      </c>
      <c r="B297" s="31" t="str">
        <f>VLOOKUP(Table1[[#This Row],[Organism]],'GN and GP categories'!A:B,2,)</f>
        <v>Gram-negative</v>
      </c>
      <c r="C297" s="31" t="s">
        <v>522</v>
      </c>
      <c r="D297" s="31" t="s">
        <v>200</v>
      </c>
      <c r="E297" s="31" t="s">
        <v>371</v>
      </c>
      <c r="F297" s="31" t="s">
        <v>2</v>
      </c>
      <c r="G297" s="31" t="s">
        <v>377</v>
      </c>
      <c r="H297" s="31">
        <v>77</v>
      </c>
      <c r="I297" s="115" t="s">
        <v>448</v>
      </c>
      <c r="J297" s="115" t="s">
        <v>448</v>
      </c>
      <c r="K297" s="115">
        <v>0</v>
      </c>
      <c r="L297" s="115">
        <v>90</v>
      </c>
      <c r="M297" s="115" t="s">
        <v>448</v>
      </c>
      <c r="N297" s="115" t="s">
        <v>448</v>
      </c>
      <c r="O297" s="115" t="s">
        <v>448</v>
      </c>
      <c r="P297" s="115">
        <v>0</v>
      </c>
      <c r="Q297" s="115">
        <v>0</v>
      </c>
      <c r="R297" s="115">
        <v>0</v>
      </c>
      <c r="S297" s="115">
        <v>81</v>
      </c>
      <c r="T297" s="115">
        <v>100</v>
      </c>
      <c r="U297" s="115">
        <v>0</v>
      </c>
      <c r="V297" s="115" t="s">
        <v>448</v>
      </c>
      <c r="W297" s="115" t="s">
        <v>448</v>
      </c>
      <c r="X297" s="115">
        <v>0</v>
      </c>
      <c r="Y297" s="115">
        <v>100</v>
      </c>
      <c r="Z297" s="115" t="s">
        <v>448</v>
      </c>
      <c r="AA297" s="115">
        <v>0</v>
      </c>
      <c r="AB297" s="115" t="s">
        <v>448</v>
      </c>
      <c r="AC297" s="115" t="s">
        <v>448</v>
      </c>
      <c r="AD297" s="115" t="s">
        <v>448</v>
      </c>
      <c r="AE297" s="115">
        <v>0</v>
      </c>
    </row>
    <row r="298" spans="1:31">
      <c r="A298" s="31" t="s">
        <v>3</v>
      </c>
      <c r="B298" s="31" t="str">
        <f>VLOOKUP(Table1[[#This Row],[Organism]],'GN and GP categories'!A:B,2,)</f>
        <v>Gram-negative</v>
      </c>
      <c r="C298" s="31" t="s">
        <v>522</v>
      </c>
      <c r="D298" s="31" t="s">
        <v>200</v>
      </c>
      <c r="E298" s="31" t="s">
        <v>371</v>
      </c>
      <c r="F298" s="31" t="s">
        <v>2</v>
      </c>
      <c r="G298" s="31" t="s">
        <v>375</v>
      </c>
      <c r="H298" s="31">
        <v>61</v>
      </c>
      <c r="I298" s="115" t="s">
        <v>471</v>
      </c>
      <c r="J298" s="115">
        <v>82</v>
      </c>
      <c r="K298" s="115">
        <v>0</v>
      </c>
      <c r="L298" s="115">
        <v>80</v>
      </c>
      <c r="M298" s="115" t="s">
        <v>471</v>
      </c>
      <c r="N298" s="115" t="s">
        <v>471</v>
      </c>
      <c r="O298" s="115">
        <v>90</v>
      </c>
      <c r="P298" s="115">
        <v>0</v>
      </c>
      <c r="Q298" s="115">
        <v>0</v>
      </c>
      <c r="R298" s="115">
        <v>0</v>
      </c>
      <c r="S298" s="115">
        <v>79</v>
      </c>
      <c r="T298" s="115" t="s">
        <v>471</v>
      </c>
      <c r="U298" s="115">
        <v>0</v>
      </c>
      <c r="V298" s="115" t="s">
        <v>471</v>
      </c>
      <c r="W298" s="115" t="s">
        <v>471</v>
      </c>
      <c r="X298" s="115">
        <v>0</v>
      </c>
      <c r="Y298" s="115">
        <v>100</v>
      </c>
      <c r="Z298" s="115" t="s">
        <v>471</v>
      </c>
      <c r="AA298" s="115">
        <v>0</v>
      </c>
      <c r="AB298" s="115" t="s">
        <v>471</v>
      </c>
      <c r="AC298" s="115" t="s">
        <v>471</v>
      </c>
      <c r="AD298" s="115">
        <v>90</v>
      </c>
      <c r="AE298" s="115">
        <v>0</v>
      </c>
    </row>
    <row r="299" spans="1:31">
      <c r="A299" s="31" t="s">
        <v>3</v>
      </c>
      <c r="B299" s="31" t="str">
        <f>VLOOKUP(Table1[[#This Row],[Organism]],'GN and GP categories'!A:B,2,)</f>
        <v>Gram-negative</v>
      </c>
      <c r="C299" s="31" t="s">
        <v>522</v>
      </c>
      <c r="D299" s="31" t="s">
        <v>200</v>
      </c>
      <c r="E299" s="31" t="s">
        <v>371</v>
      </c>
      <c r="F299" s="31" t="s">
        <v>2</v>
      </c>
      <c r="G299" s="31" t="s">
        <v>374</v>
      </c>
      <c r="H299" s="31">
        <v>57</v>
      </c>
      <c r="I299" s="115">
        <v>88</v>
      </c>
      <c r="J299" s="115">
        <v>89</v>
      </c>
      <c r="K299" s="115">
        <v>0</v>
      </c>
      <c r="L299" s="115">
        <v>82</v>
      </c>
      <c r="M299" s="115">
        <v>100</v>
      </c>
      <c r="N299" s="115" t="s">
        <v>439</v>
      </c>
      <c r="O299" s="115" t="s">
        <v>439</v>
      </c>
      <c r="P299" s="115">
        <v>0</v>
      </c>
      <c r="Q299" s="115">
        <v>0</v>
      </c>
      <c r="R299" s="115">
        <v>0</v>
      </c>
      <c r="S299" s="115">
        <v>82</v>
      </c>
      <c r="T299" s="115">
        <v>100</v>
      </c>
      <c r="U299" s="115">
        <v>0</v>
      </c>
      <c r="V299" s="115" t="s">
        <v>439</v>
      </c>
      <c r="W299" s="115" t="s">
        <v>439</v>
      </c>
      <c r="X299" s="115">
        <v>0</v>
      </c>
      <c r="Y299" s="115">
        <v>100</v>
      </c>
      <c r="Z299" s="115" t="s">
        <v>439</v>
      </c>
      <c r="AA299" s="115">
        <v>0</v>
      </c>
      <c r="AB299" s="115" t="s">
        <v>439</v>
      </c>
      <c r="AC299" s="115">
        <v>79</v>
      </c>
      <c r="AD299" s="115" t="s">
        <v>439</v>
      </c>
      <c r="AE299" s="115">
        <v>0</v>
      </c>
    </row>
    <row r="300" spans="1:31">
      <c r="A300" s="31" t="s">
        <v>3</v>
      </c>
      <c r="B300" s="31" t="str">
        <f>VLOOKUP(Table1[[#This Row],[Organism]],'GN and GP categories'!A:B,2,)</f>
        <v>Gram-negative</v>
      </c>
      <c r="C300" s="31" t="s">
        <v>522</v>
      </c>
      <c r="D300" s="31" t="s">
        <v>200</v>
      </c>
      <c r="E300" s="31" t="s">
        <v>371</v>
      </c>
      <c r="F300" s="31" t="s">
        <v>2</v>
      </c>
      <c r="G300" s="31" t="s">
        <v>370</v>
      </c>
      <c r="H300" s="31">
        <v>84</v>
      </c>
      <c r="I300" s="115">
        <v>89</v>
      </c>
      <c r="J300" s="115">
        <v>80</v>
      </c>
      <c r="K300" s="115">
        <v>0</v>
      </c>
      <c r="L300" s="115">
        <v>76</v>
      </c>
      <c r="M300" s="115">
        <v>87</v>
      </c>
      <c r="N300" s="115">
        <v>88</v>
      </c>
      <c r="O300" s="115">
        <v>77</v>
      </c>
      <c r="P300" s="115">
        <v>0</v>
      </c>
      <c r="Q300" s="115">
        <v>0</v>
      </c>
      <c r="R300" s="115">
        <v>0</v>
      </c>
      <c r="S300" s="115">
        <v>62</v>
      </c>
      <c r="T300" s="115">
        <v>100</v>
      </c>
      <c r="U300" s="115">
        <v>0</v>
      </c>
      <c r="V300" s="115" t="s">
        <v>445</v>
      </c>
      <c r="W300" s="115">
        <v>83</v>
      </c>
      <c r="X300" s="115">
        <v>0</v>
      </c>
      <c r="Y300" s="115" t="s">
        <v>445</v>
      </c>
      <c r="Z300" s="115">
        <v>84</v>
      </c>
      <c r="AA300" s="115">
        <v>0</v>
      </c>
      <c r="AB300" s="115">
        <v>85</v>
      </c>
      <c r="AC300" s="115">
        <v>88</v>
      </c>
      <c r="AD300" s="115">
        <v>90</v>
      </c>
      <c r="AE300" s="115">
        <v>0</v>
      </c>
    </row>
    <row r="301" spans="1:31">
      <c r="A301" s="31" t="s">
        <v>3</v>
      </c>
      <c r="B301" s="31" t="str">
        <f>VLOOKUP(Table1[[#This Row],[Organism]],'GN and GP categories'!A:B,2,)</f>
        <v>Gram-negative</v>
      </c>
      <c r="C301" s="31" t="s">
        <v>522</v>
      </c>
      <c r="D301" s="31" t="s">
        <v>200</v>
      </c>
      <c r="E301" s="31" t="s">
        <v>371</v>
      </c>
      <c r="F301" s="31" t="s">
        <v>49</v>
      </c>
      <c r="G301" s="31" t="s">
        <v>397</v>
      </c>
      <c r="H301" s="31">
        <v>80</v>
      </c>
      <c r="I301" s="115">
        <v>89</v>
      </c>
      <c r="J301" s="115">
        <v>90</v>
      </c>
      <c r="K301" s="115">
        <v>0</v>
      </c>
      <c r="L301" s="115">
        <v>70</v>
      </c>
      <c r="M301" s="115">
        <v>90</v>
      </c>
      <c r="N301" s="115" t="s">
        <v>445</v>
      </c>
      <c r="O301" s="115">
        <v>93</v>
      </c>
      <c r="P301" s="115">
        <v>0</v>
      </c>
      <c r="Q301" s="115">
        <v>0</v>
      </c>
      <c r="R301" s="115">
        <v>0</v>
      </c>
      <c r="S301" s="115">
        <v>74</v>
      </c>
      <c r="T301" s="115" t="s">
        <v>445</v>
      </c>
      <c r="U301" s="115">
        <v>0</v>
      </c>
      <c r="V301" s="115">
        <v>100</v>
      </c>
      <c r="W301" s="115">
        <v>91</v>
      </c>
      <c r="X301" s="115">
        <v>0</v>
      </c>
      <c r="Y301" s="115" t="s">
        <v>445</v>
      </c>
      <c r="Z301" s="115" t="s">
        <v>445</v>
      </c>
      <c r="AA301" s="115">
        <v>0</v>
      </c>
      <c r="AB301" s="115">
        <v>91</v>
      </c>
      <c r="AC301" s="115" t="s">
        <v>445</v>
      </c>
      <c r="AD301" s="115" t="s">
        <v>445</v>
      </c>
      <c r="AE301" s="115">
        <v>0</v>
      </c>
    </row>
    <row r="302" spans="1:31">
      <c r="A302" s="31" t="s">
        <v>3</v>
      </c>
      <c r="B302" s="31" t="str">
        <f>VLOOKUP(Table1[[#This Row],[Organism]],'GN and GP categories'!A:B,2,)</f>
        <v>Gram-negative</v>
      </c>
      <c r="C302" s="31" t="s">
        <v>522</v>
      </c>
      <c r="D302" s="31" t="s">
        <v>200</v>
      </c>
      <c r="E302" s="31" t="s">
        <v>371</v>
      </c>
      <c r="F302" s="31" t="s">
        <v>49</v>
      </c>
      <c r="G302" s="31" t="s">
        <v>377</v>
      </c>
      <c r="H302" s="31">
        <v>94</v>
      </c>
      <c r="I302" s="115">
        <v>86</v>
      </c>
      <c r="J302" s="115">
        <v>94</v>
      </c>
      <c r="K302" s="115">
        <v>0</v>
      </c>
      <c r="L302" s="115">
        <v>81</v>
      </c>
      <c r="M302" s="115">
        <v>91</v>
      </c>
      <c r="N302" s="115" t="s">
        <v>447</v>
      </c>
      <c r="O302" s="115">
        <v>91</v>
      </c>
      <c r="P302" s="115">
        <v>0</v>
      </c>
      <c r="Q302" s="115">
        <v>0</v>
      </c>
      <c r="R302" s="115">
        <v>0</v>
      </c>
      <c r="S302" s="115">
        <v>77</v>
      </c>
      <c r="T302" s="115" t="s">
        <v>447</v>
      </c>
      <c r="U302" s="115">
        <v>0</v>
      </c>
      <c r="V302" s="115" t="s">
        <v>447</v>
      </c>
      <c r="W302" s="115">
        <v>93</v>
      </c>
      <c r="X302" s="115">
        <v>0</v>
      </c>
      <c r="Y302" s="115">
        <v>100</v>
      </c>
      <c r="Z302" s="115" t="s">
        <v>447</v>
      </c>
      <c r="AA302" s="115">
        <v>0</v>
      </c>
      <c r="AB302" s="115" t="s">
        <v>447</v>
      </c>
      <c r="AC302" s="115">
        <v>91</v>
      </c>
      <c r="AD302" s="115">
        <v>93</v>
      </c>
      <c r="AE302" s="115">
        <v>0</v>
      </c>
    </row>
    <row r="303" spans="1:31">
      <c r="A303" s="31" t="s">
        <v>3</v>
      </c>
      <c r="B303" s="31" t="str">
        <f>VLOOKUP(Table1[[#This Row],[Organism]],'GN and GP categories'!A:B,2,)</f>
        <v>Gram-negative</v>
      </c>
      <c r="C303" s="31" t="s">
        <v>522</v>
      </c>
      <c r="D303" s="31" t="s">
        <v>200</v>
      </c>
      <c r="E303" s="31" t="s">
        <v>371</v>
      </c>
      <c r="F303" s="31" t="s">
        <v>49</v>
      </c>
      <c r="G303" s="31" t="s">
        <v>375</v>
      </c>
      <c r="H303" s="31">
        <v>103</v>
      </c>
      <c r="I303" s="115">
        <v>92</v>
      </c>
      <c r="J303" s="115">
        <v>84</v>
      </c>
      <c r="K303" s="115">
        <v>0</v>
      </c>
      <c r="L303" s="115">
        <v>81</v>
      </c>
      <c r="M303" s="115">
        <v>91</v>
      </c>
      <c r="N303" s="115">
        <v>89</v>
      </c>
      <c r="O303" s="115">
        <v>94</v>
      </c>
      <c r="P303" s="115">
        <v>0</v>
      </c>
      <c r="Q303" s="115">
        <v>0</v>
      </c>
      <c r="R303" s="115">
        <v>0</v>
      </c>
      <c r="S303" s="115">
        <v>78</v>
      </c>
      <c r="T303" s="115" t="s">
        <v>447</v>
      </c>
      <c r="U303" s="115">
        <v>0</v>
      </c>
      <c r="V303" s="115" t="s">
        <v>447</v>
      </c>
      <c r="W303" s="115" t="s">
        <v>447</v>
      </c>
      <c r="X303" s="115">
        <v>0</v>
      </c>
      <c r="Y303" s="115">
        <v>100</v>
      </c>
      <c r="Z303" s="115" t="s">
        <v>447</v>
      </c>
      <c r="AA303" s="115">
        <v>0</v>
      </c>
      <c r="AB303" s="115">
        <v>92</v>
      </c>
      <c r="AC303" s="115">
        <v>83</v>
      </c>
      <c r="AD303" s="115">
        <v>94</v>
      </c>
      <c r="AE303" s="115">
        <v>0</v>
      </c>
    </row>
    <row r="304" spans="1:31">
      <c r="A304" s="31" t="s">
        <v>3</v>
      </c>
      <c r="B304" s="31" t="str">
        <f>VLOOKUP(Table1[[#This Row],[Organism]],'GN and GP categories'!A:B,2,)</f>
        <v>Gram-negative</v>
      </c>
      <c r="C304" s="31" t="s">
        <v>522</v>
      </c>
      <c r="D304" s="31" t="s">
        <v>200</v>
      </c>
      <c r="E304" s="31" t="s">
        <v>371</v>
      </c>
      <c r="F304" s="31" t="s">
        <v>49</v>
      </c>
      <c r="G304" s="31" t="s">
        <v>374</v>
      </c>
      <c r="H304" s="31">
        <v>164</v>
      </c>
      <c r="I304" s="115">
        <v>87</v>
      </c>
      <c r="J304" s="115">
        <v>79</v>
      </c>
      <c r="K304" s="115">
        <v>0</v>
      </c>
      <c r="L304" s="115">
        <v>70</v>
      </c>
      <c r="M304" s="115">
        <v>93</v>
      </c>
      <c r="N304" s="115">
        <v>87</v>
      </c>
      <c r="O304" s="115">
        <v>85</v>
      </c>
      <c r="P304" s="115">
        <v>0</v>
      </c>
      <c r="Q304" s="115">
        <v>0</v>
      </c>
      <c r="R304" s="115">
        <v>0</v>
      </c>
      <c r="S304" s="115">
        <v>76</v>
      </c>
      <c r="T304" s="115" t="s">
        <v>441</v>
      </c>
      <c r="U304" s="115">
        <v>0</v>
      </c>
      <c r="V304" s="115">
        <v>93</v>
      </c>
      <c r="W304" s="115">
        <v>87</v>
      </c>
      <c r="X304" s="115">
        <v>0</v>
      </c>
      <c r="Y304" s="115" t="s">
        <v>441</v>
      </c>
      <c r="Z304" s="115">
        <v>86</v>
      </c>
      <c r="AA304" s="115">
        <v>0</v>
      </c>
      <c r="AB304" s="115">
        <v>94</v>
      </c>
      <c r="AC304" s="115">
        <v>86</v>
      </c>
      <c r="AD304" s="115">
        <v>88</v>
      </c>
      <c r="AE304" s="115">
        <v>0</v>
      </c>
    </row>
    <row r="305" spans="1:31">
      <c r="A305" s="31" t="s">
        <v>3</v>
      </c>
      <c r="B305" s="31" t="str">
        <f>VLOOKUP(Table1[[#This Row],[Organism]],'GN and GP categories'!A:B,2,)</f>
        <v>Gram-negative</v>
      </c>
      <c r="C305" s="31" t="s">
        <v>522</v>
      </c>
      <c r="D305" s="31" t="s">
        <v>200</v>
      </c>
      <c r="E305" s="31" t="s">
        <v>371</v>
      </c>
      <c r="F305" s="31" t="s">
        <v>49</v>
      </c>
      <c r="G305" s="31" t="s">
        <v>370</v>
      </c>
      <c r="H305" s="31">
        <v>141</v>
      </c>
      <c r="I305" s="115">
        <v>84</v>
      </c>
      <c r="J305" s="115">
        <v>81</v>
      </c>
      <c r="K305" s="115">
        <v>0</v>
      </c>
      <c r="L305" s="115">
        <v>82</v>
      </c>
      <c r="M305" s="115">
        <v>93</v>
      </c>
      <c r="N305" s="115">
        <v>96</v>
      </c>
      <c r="O305" s="115">
        <v>87</v>
      </c>
      <c r="P305" s="115">
        <v>0</v>
      </c>
      <c r="Q305" s="115">
        <v>0</v>
      </c>
      <c r="R305" s="115">
        <v>0</v>
      </c>
      <c r="S305" s="115">
        <v>83</v>
      </c>
      <c r="T305" s="115" t="s">
        <v>441</v>
      </c>
      <c r="U305" s="115">
        <v>0</v>
      </c>
      <c r="V305" s="115">
        <v>96</v>
      </c>
      <c r="W305" s="115">
        <v>90</v>
      </c>
      <c r="X305" s="115">
        <v>0</v>
      </c>
      <c r="Y305" s="115">
        <v>96</v>
      </c>
      <c r="Z305" s="115">
        <v>88</v>
      </c>
      <c r="AA305" s="115">
        <v>0</v>
      </c>
      <c r="AB305" s="115">
        <v>92</v>
      </c>
      <c r="AC305" s="115">
        <v>89</v>
      </c>
      <c r="AD305" s="115">
        <v>96</v>
      </c>
      <c r="AE305" s="115">
        <v>0</v>
      </c>
    </row>
    <row r="306" spans="1:31">
      <c r="A306" s="31" t="s">
        <v>3</v>
      </c>
      <c r="B306" s="31" t="str">
        <f>VLOOKUP(Table1[[#This Row],[Organism]],'GN and GP categories'!A:B,2,)</f>
        <v>Gram-negative</v>
      </c>
      <c r="C306" s="31" t="s">
        <v>522</v>
      </c>
      <c r="D306" s="31" t="s">
        <v>200</v>
      </c>
      <c r="E306" s="31" t="s">
        <v>371</v>
      </c>
      <c r="F306" s="31" t="s">
        <v>101</v>
      </c>
      <c r="G306" s="31" t="s">
        <v>397</v>
      </c>
      <c r="H306" s="31">
        <v>121</v>
      </c>
      <c r="I306" s="115">
        <v>87</v>
      </c>
      <c r="J306" s="115">
        <v>88</v>
      </c>
      <c r="K306" s="115">
        <v>0</v>
      </c>
      <c r="L306" s="115">
        <v>91</v>
      </c>
      <c r="M306" s="115" t="s">
        <v>443</v>
      </c>
      <c r="N306" s="115" t="s">
        <v>443</v>
      </c>
      <c r="O306" s="115">
        <v>93</v>
      </c>
      <c r="P306" s="115">
        <v>0</v>
      </c>
      <c r="Q306" s="115">
        <v>0</v>
      </c>
      <c r="R306" s="115">
        <v>0</v>
      </c>
      <c r="S306" s="115">
        <v>75</v>
      </c>
      <c r="T306" s="115">
        <v>100</v>
      </c>
      <c r="U306" s="115">
        <v>0</v>
      </c>
      <c r="V306" s="115">
        <v>100</v>
      </c>
      <c r="W306" s="115">
        <v>95</v>
      </c>
      <c r="X306" s="115">
        <v>0</v>
      </c>
      <c r="Y306" s="115">
        <v>100</v>
      </c>
      <c r="Z306" s="115">
        <v>95</v>
      </c>
      <c r="AA306" s="115">
        <v>0</v>
      </c>
      <c r="AB306" s="115" t="s">
        <v>443</v>
      </c>
      <c r="AC306" s="115">
        <v>92</v>
      </c>
      <c r="AD306" s="115" t="s">
        <v>443</v>
      </c>
      <c r="AE306" s="115">
        <v>0</v>
      </c>
    </row>
    <row r="307" spans="1:31">
      <c r="A307" s="31" t="s">
        <v>3</v>
      </c>
      <c r="B307" s="31" t="str">
        <f>VLOOKUP(Table1[[#This Row],[Organism]],'GN and GP categories'!A:B,2,)</f>
        <v>Gram-negative</v>
      </c>
      <c r="C307" s="31" t="s">
        <v>522</v>
      </c>
      <c r="D307" s="31" t="s">
        <v>200</v>
      </c>
      <c r="E307" s="31" t="s">
        <v>371</v>
      </c>
      <c r="F307" s="31" t="s">
        <v>101</v>
      </c>
      <c r="G307" s="31" t="s">
        <v>377</v>
      </c>
      <c r="H307" s="31">
        <v>128</v>
      </c>
      <c r="I307" s="115">
        <v>92</v>
      </c>
      <c r="J307" s="115">
        <v>91</v>
      </c>
      <c r="K307" s="115">
        <v>0</v>
      </c>
      <c r="L307" s="115">
        <v>91</v>
      </c>
      <c r="M307" s="115" t="s">
        <v>443</v>
      </c>
      <c r="N307" s="115" t="s">
        <v>443</v>
      </c>
      <c r="O307" s="115" t="s">
        <v>443</v>
      </c>
      <c r="P307" s="115">
        <v>0</v>
      </c>
      <c r="Q307" s="115">
        <v>0</v>
      </c>
      <c r="R307" s="115">
        <v>0</v>
      </c>
      <c r="S307" s="115">
        <v>73</v>
      </c>
      <c r="T307" s="115">
        <v>100</v>
      </c>
      <c r="U307" s="115">
        <v>0</v>
      </c>
      <c r="V307" s="115" t="s">
        <v>443</v>
      </c>
      <c r="W307" s="115" t="s">
        <v>443</v>
      </c>
      <c r="X307" s="115">
        <v>0</v>
      </c>
      <c r="Y307" s="115">
        <v>100</v>
      </c>
      <c r="Z307" s="115" t="s">
        <v>443</v>
      </c>
      <c r="AA307" s="115">
        <v>0</v>
      </c>
      <c r="AB307" s="115" t="s">
        <v>443</v>
      </c>
      <c r="AC307" s="115" t="s">
        <v>443</v>
      </c>
      <c r="AD307" s="115" t="s">
        <v>443</v>
      </c>
      <c r="AE307" s="115">
        <v>0</v>
      </c>
    </row>
    <row r="308" spans="1:31">
      <c r="A308" s="31" t="s">
        <v>3</v>
      </c>
      <c r="B308" s="31" t="str">
        <f>VLOOKUP(Table1[[#This Row],[Organism]],'GN and GP categories'!A:B,2,)</f>
        <v>Gram-negative</v>
      </c>
      <c r="C308" s="31" t="s">
        <v>522</v>
      </c>
      <c r="D308" s="31" t="s">
        <v>200</v>
      </c>
      <c r="E308" s="31" t="s">
        <v>371</v>
      </c>
      <c r="F308" s="31" t="s">
        <v>101</v>
      </c>
      <c r="G308" s="31" t="s">
        <v>375</v>
      </c>
      <c r="H308" s="31">
        <v>141</v>
      </c>
      <c r="I308" s="115">
        <v>92</v>
      </c>
      <c r="J308" s="115">
        <v>82</v>
      </c>
      <c r="K308" s="115">
        <v>0</v>
      </c>
      <c r="L308" s="115">
        <v>84</v>
      </c>
      <c r="M308" s="115">
        <v>94</v>
      </c>
      <c r="N308" s="115">
        <v>90</v>
      </c>
      <c r="O308" s="115">
        <v>89</v>
      </c>
      <c r="P308" s="115">
        <v>0</v>
      </c>
      <c r="Q308" s="115">
        <v>0</v>
      </c>
      <c r="R308" s="115">
        <v>0</v>
      </c>
      <c r="S308" s="115">
        <v>71</v>
      </c>
      <c r="T308" s="115">
        <v>100</v>
      </c>
      <c r="U308" s="115">
        <v>0</v>
      </c>
      <c r="V308" s="115">
        <v>94</v>
      </c>
      <c r="W308" s="115">
        <v>91</v>
      </c>
      <c r="X308" s="115">
        <v>0</v>
      </c>
      <c r="Y308" s="115">
        <v>100</v>
      </c>
      <c r="Z308" s="115">
        <v>92</v>
      </c>
      <c r="AA308" s="115">
        <v>0</v>
      </c>
      <c r="AB308" s="115">
        <v>92</v>
      </c>
      <c r="AC308" s="115">
        <v>79</v>
      </c>
      <c r="AD308" s="115">
        <v>94</v>
      </c>
      <c r="AE308" s="115">
        <v>0</v>
      </c>
    </row>
    <row r="309" spans="1:31">
      <c r="A309" s="31" t="s">
        <v>3</v>
      </c>
      <c r="B309" s="31" t="str">
        <f>VLOOKUP(Table1[[#This Row],[Organism]],'GN and GP categories'!A:B,2,)</f>
        <v>Gram-negative</v>
      </c>
      <c r="C309" s="31" t="s">
        <v>522</v>
      </c>
      <c r="D309" s="31" t="s">
        <v>200</v>
      </c>
      <c r="E309" s="31" t="s">
        <v>371</v>
      </c>
      <c r="F309" s="31" t="s">
        <v>101</v>
      </c>
      <c r="G309" s="31" t="s">
        <v>374</v>
      </c>
      <c r="H309" s="31">
        <v>140</v>
      </c>
      <c r="I309" s="115">
        <v>88</v>
      </c>
      <c r="J309" s="115">
        <v>84</v>
      </c>
      <c r="K309" s="115">
        <v>0</v>
      </c>
      <c r="L309" s="115">
        <v>86</v>
      </c>
      <c r="M309" s="115">
        <v>94</v>
      </c>
      <c r="N309" s="115">
        <v>93</v>
      </c>
      <c r="O309" s="115">
        <v>85</v>
      </c>
      <c r="P309" s="115">
        <v>0</v>
      </c>
      <c r="Q309" s="115">
        <v>0</v>
      </c>
      <c r="R309" s="115">
        <v>0</v>
      </c>
      <c r="S309" s="115">
        <v>76</v>
      </c>
      <c r="T309" s="115">
        <v>100</v>
      </c>
      <c r="U309" s="115">
        <v>0</v>
      </c>
      <c r="V309" s="115">
        <v>94</v>
      </c>
      <c r="W309" s="115">
        <v>86</v>
      </c>
      <c r="X309" s="115">
        <v>0</v>
      </c>
      <c r="Y309" s="115">
        <v>100</v>
      </c>
      <c r="Z309" s="115">
        <v>86</v>
      </c>
      <c r="AA309" s="115">
        <v>0</v>
      </c>
      <c r="AB309" s="115" t="s">
        <v>441</v>
      </c>
      <c r="AC309" s="115">
        <v>88</v>
      </c>
      <c r="AD309" s="115">
        <v>93</v>
      </c>
      <c r="AE309" s="115">
        <v>0</v>
      </c>
    </row>
    <row r="310" spans="1:31">
      <c r="A310" s="31" t="s">
        <v>3</v>
      </c>
      <c r="B310" s="31" t="str">
        <f>VLOOKUP(Table1[[#This Row],[Organism]],'GN and GP categories'!A:B,2,)</f>
        <v>Gram-negative</v>
      </c>
      <c r="C310" s="31" t="s">
        <v>522</v>
      </c>
      <c r="D310" s="31" t="s">
        <v>200</v>
      </c>
      <c r="E310" s="31" t="s">
        <v>371</v>
      </c>
      <c r="F310" s="31" t="s">
        <v>101</v>
      </c>
      <c r="G310" s="31" t="s">
        <v>370</v>
      </c>
      <c r="H310" s="31">
        <v>141</v>
      </c>
      <c r="I310" s="115">
        <v>91</v>
      </c>
      <c r="J310" s="115">
        <v>84</v>
      </c>
      <c r="K310" s="115">
        <v>0</v>
      </c>
      <c r="L310" s="115">
        <v>85</v>
      </c>
      <c r="M310" s="115">
        <v>96</v>
      </c>
      <c r="N310" s="115">
        <v>94</v>
      </c>
      <c r="O310" s="115">
        <v>91</v>
      </c>
      <c r="P310" s="115">
        <v>0</v>
      </c>
      <c r="Q310" s="115">
        <v>0</v>
      </c>
      <c r="R310" s="115">
        <v>0</v>
      </c>
      <c r="S310" s="115">
        <v>79</v>
      </c>
      <c r="T310" s="115">
        <v>100</v>
      </c>
      <c r="U310" s="115">
        <v>0</v>
      </c>
      <c r="V310" s="115">
        <v>100</v>
      </c>
      <c r="W310" s="115">
        <v>93</v>
      </c>
      <c r="X310" s="115">
        <v>0</v>
      </c>
      <c r="Y310" s="115" t="s">
        <v>441</v>
      </c>
      <c r="Z310" s="115">
        <v>94</v>
      </c>
      <c r="AA310" s="115">
        <v>0</v>
      </c>
      <c r="AB310" s="115">
        <v>96</v>
      </c>
      <c r="AC310" s="115">
        <v>94</v>
      </c>
      <c r="AD310" s="115" t="s">
        <v>441</v>
      </c>
      <c r="AE310" s="115">
        <v>0</v>
      </c>
    </row>
    <row r="311" spans="1:31">
      <c r="A311" s="31" t="s">
        <v>3</v>
      </c>
      <c r="B311" s="31" t="str">
        <f>VLOOKUP(Table1[[#This Row],[Organism]],'GN and GP categories'!A:B,2,)</f>
        <v>Gram-negative</v>
      </c>
      <c r="C311" s="31" t="s">
        <v>522</v>
      </c>
      <c r="D311" s="31" t="s">
        <v>200</v>
      </c>
      <c r="E311" s="31" t="s">
        <v>371</v>
      </c>
      <c r="F311" s="31" t="s">
        <v>121</v>
      </c>
      <c r="G311" s="31" t="s">
        <v>377</v>
      </c>
      <c r="H311" s="31">
        <v>96</v>
      </c>
      <c r="I311" s="115">
        <v>94</v>
      </c>
      <c r="J311" s="115" t="s">
        <v>447</v>
      </c>
      <c r="K311" s="115">
        <v>0</v>
      </c>
      <c r="L311" s="115">
        <v>94</v>
      </c>
      <c r="M311" s="115" t="s">
        <v>447</v>
      </c>
      <c r="N311" s="115" t="s">
        <v>447</v>
      </c>
      <c r="O311" s="115">
        <v>88</v>
      </c>
      <c r="P311" s="115">
        <v>0</v>
      </c>
      <c r="Q311" s="115">
        <v>0</v>
      </c>
      <c r="R311" s="115">
        <v>0</v>
      </c>
      <c r="S311" s="115">
        <v>69</v>
      </c>
      <c r="T311" s="115">
        <v>100</v>
      </c>
      <c r="U311" s="115">
        <v>0</v>
      </c>
      <c r="V311" s="115" t="s">
        <v>447</v>
      </c>
      <c r="W311" s="115">
        <v>88</v>
      </c>
      <c r="X311" s="115">
        <v>0</v>
      </c>
      <c r="Y311" s="115">
        <v>100</v>
      </c>
      <c r="Z311" s="115">
        <v>88</v>
      </c>
      <c r="AA311" s="115">
        <v>0</v>
      </c>
      <c r="AB311" s="115">
        <v>94</v>
      </c>
      <c r="AC311" s="115">
        <v>91</v>
      </c>
      <c r="AD311" s="115">
        <v>94</v>
      </c>
      <c r="AE311" s="115">
        <v>0</v>
      </c>
    </row>
    <row r="312" spans="1:31">
      <c r="A312" s="31" t="s">
        <v>3</v>
      </c>
      <c r="B312" s="31" t="str">
        <f>VLOOKUP(Table1[[#This Row],[Organism]],'GN and GP categories'!A:B,2,)</f>
        <v>Gram-negative</v>
      </c>
      <c r="C312" s="31" t="s">
        <v>522</v>
      </c>
      <c r="D312" s="31" t="s">
        <v>200</v>
      </c>
      <c r="E312" s="31" t="s">
        <v>371</v>
      </c>
      <c r="F312" s="31" t="s">
        <v>121</v>
      </c>
      <c r="G312" s="31" t="s">
        <v>375</v>
      </c>
      <c r="H312" s="31">
        <v>111</v>
      </c>
      <c r="I312" s="115">
        <v>93</v>
      </c>
      <c r="J312" s="115" t="s">
        <v>443</v>
      </c>
      <c r="K312" s="115">
        <v>0</v>
      </c>
      <c r="L312" s="115">
        <v>95</v>
      </c>
      <c r="M312" s="115" t="s">
        <v>443</v>
      </c>
      <c r="N312" s="115" t="s">
        <v>443</v>
      </c>
      <c r="O312" s="115">
        <v>94</v>
      </c>
      <c r="P312" s="115">
        <v>0</v>
      </c>
      <c r="Q312" s="115">
        <v>0</v>
      </c>
      <c r="R312" s="115">
        <v>0</v>
      </c>
      <c r="S312" s="115">
        <v>73</v>
      </c>
      <c r="T312" s="115" t="s">
        <v>443</v>
      </c>
      <c r="U312" s="115">
        <v>0</v>
      </c>
      <c r="V312" s="115" t="s">
        <v>443</v>
      </c>
      <c r="W312" s="115" t="s">
        <v>443</v>
      </c>
      <c r="X312" s="115">
        <v>0</v>
      </c>
      <c r="Y312" s="115" t="s">
        <v>443</v>
      </c>
      <c r="Z312" s="115" t="s">
        <v>443</v>
      </c>
      <c r="AA312" s="115">
        <v>0</v>
      </c>
      <c r="AB312" s="115" t="s">
        <v>443</v>
      </c>
      <c r="AC312" s="115">
        <v>85</v>
      </c>
      <c r="AD312" s="115">
        <v>92</v>
      </c>
      <c r="AE312" s="115">
        <v>0</v>
      </c>
    </row>
    <row r="313" spans="1:31">
      <c r="A313" s="31" t="s">
        <v>3</v>
      </c>
      <c r="B313" s="31" t="str">
        <f>VLOOKUP(Table1[[#This Row],[Organism]],'GN and GP categories'!A:B,2,)</f>
        <v>Gram-negative</v>
      </c>
      <c r="C313" s="31" t="s">
        <v>522</v>
      </c>
      <c r="D313" s="31" t="s">
        <v>200</v>
      </c>
      <c r="E313" s="31" t="s">
        <v>371</v>
      </c>
      <c r="F313" s="31" t="s">
        <v>121</v>
      </c>
      <c r="G313" s="31" t="s">
        <v>374</v>
      </c>
      <c r="H313" s="31">
        <v>109</v>
      </c>
      <c r="I313" s="115">
        <v>89</v>
      </c>
      <c r="J313" s="115" t="s">
        <v>447</v>
      </c>
      <c r="K313" s="115">
        <v>0</v>
      </c>
      <c r="L313" s="115">
        <v>90</v>
      </c>
      <c r="M313" s="115" t="s">
        <v>447</v>
      </c>
      <c r="N313" s="115" t="s">
        <v>447</v>
      </c>
      <c r="O313" s="115">
        <v>87</v>
      </c>
      <c r="P313" s="115">
        <v>0</v>
      </c>
      <c r="Q313" s="115">
        <v>0</v>
      </c>
      <c r="R313" s="115">
        <v>0</v>
      </c>
      <c r="S313" s="115">
        <v>73</v>
      </c>
      <c r="T313" s="115">
        <v>100</v>
      </c>
      <c r="U313" s="115">
        <v>0</v>
      </c>
      <c r="V313" s="115">
        <v>100</v>
      </c>
      <c r="W313" s="115">
        <v>89</v>
      </c>
      <c r="X313" s="115">
        <v>0</v>
      </c>
      <c r="Y313" s="115">
        <v>100</v>
      </c>
      <c r="Z313" s="115">
        <v>89</v>
      </c>
      <c r="AA313" s="115">
        <v>0</v>
      </c>
      <c r="AB313" s="115" t="s">
        <v>447</v>
      </c>
      <c r="AC313" s="115">
        <v>84</v>
      </c>
      <c r="AD313" s="115" t="s">
        <v>447</v>
      </c>
      <c r="AE313" s="115">
        <v>0</v>
      </c>
    </row>
    <row r="314" spans="1:31">
      <c r="A314" s="31" t="s">
        <v>3</v>
      </c>
      <c r="B314" s="31" t="str">
        <f>VLOOKUP(Table1[[#This Row],[Organism]],'GN and GP categories'!A:B,2,)</f>
        <v>Gram-negative</v>
      </c>
      <c r="C314" s="31" t="s">
        <v>522</v>
      </c>
      <c r="D314" s="31" t="s">
        <v>200</v>
      </c>
      <c r="E314" s="31" t="s">
        <v>371</v>
      </c>
      <c r="F314" s="31" t="s">
        <v>121</v>
      </c>
      <c r="G314" s="31" t="s">
        <v>370</v>
      </c>
      <c r="H314" s="31">
        <v>98</v>
      </c>
      <c r="I314" s="115">
        <v>89</v>
      </c>
      <c r="J314" s="115" t="s">
        <v>447</v>
      </c>
      <c r="K314" s="115">
        <v>0</v>
      </c>
      <c r="L314" s="115">
        <v>83</v>
      </c>
      <c r="M314" s="115">
        <v>94</v>
      </c>
      <c r="N314" s="115" t="s">
        <v>447</v>
      </c>
      <c r="O314" s="115">
        <v>88</v>
      </c>
      <c r="P314" s="115">
        <v>0</v>
      </c>
      <c r="Q314" s="115">
        <v>0</v>
      </c>
      <c r="R314" s="115">
        <v>0</v>
      </c>
      <c r="S314" s="115">
        <v>72</v>
      </c>
      <c r="T314" s="115">
        <v>100</v>
      </c>
      <c r="U314" s="115">
        <v>0</v>
      </c>
      <c r="V314" s="115" t="s">
        <v>447</v>
      </c>
      <c r="W314" s="115">
        <v>91</v>
      </c>
      <c r="X314" s="115">
        <v>0</v>
      </c>
      <c r="Y314" s="115">
        <v>100</v>
      </c>
      <c r="Z314" s="115">
        <v>91</v>
      </c>
      <c r="AA314" s="115">
        <v>0</v>
      </c>
      <c r="AB314" s="115">
        <v>94</v>
      </c>
      <c r="AC314" s="115">
        <v>86</v>
      </c>
      <c r="AD314" s="115" t="s">
        <v>447</v>
      </c>
      <c r="AE314" s="115">
        <v>0</v>
      </c>
    </row>
    <row r="315" spans="1:31">
      <c r="A315" s="31" t="s">
        <v>3</v>
      </c>
      <c r="B315" s="31" t="str">
        <f>VLOOKUP(Table1[[#This Row],[Organism]],'GN and GP categories'!A:B,2,)</f>
        <v>Gram-negative</v>
      </c>
      <c r="C315" s="31" t="s">
        <v>522</v>
      </c>
      <c r="D315" s="31" t="s">
        <v>200</v>
      </c>
      <c r="E315" s="31" t="s">
        <v>371</v>
      </c>
      <c r="F315" s="31" t="s">
        <v>138</v>
      </c>
      <c r="G315" s="31" t="s">
        <v>375</v>
      </c>
      <c r="H315" s="31">
        <v>30</v>
      </c>
      <c r="I315" s="115">
        <v>100</v>
      </c>
      <c r="J315" s="115">
        <v>77</v>
      </c>
      <c r="K315" s="115">
        <v>0</v>
      </c>
      <c r="L315" s="115" t="s">
        <v>462</v>
      </c>
      <c r="M315" s="115" t="s">
        <v>462</v>
      </c>
      <c r="N315" s="115" t="s">
        <v>462</v>
      </c>
      <c r="O315" s="115" t="s">
        <v>462</v>
      </c>
      <c r="P315" s="115">
        <v>0</v>
      </c>
      <c r="Q315" s="115">
        <v>0</v>
      </c>
      <c r="R315" s="115">
        <v>0</v>
      </c>
      <c r="S315" s="115">
        <v>67</v>
      </c>
      <c r="T315" s="115">
        <v>100</v>
      </c>
      <c r="U315" s="115">
        <v>0</v>
      </c>
      <c r="V315" s="115">
        <v>100</v>
      </c>
      <c r="W315" s="115" t="s">
        <v>462</v>
      </c>
      <c r="X315" s="115">
        <v>0</v>
      </c>
      <c r="Y315" s="115">
        <v>100</v>
      </c>
      <c r="Z315" s="115" t="s">
        <v>462</v>
      </c>
      <c r="AA315" s="115">
        <v>0</v>
      </c>
      <c r="AB315" s="115" t="s">
        <v>462</v>
      </c>
      <c r="AC315" s="115" t="s">
        <v>462</v>
      </c>
      <c r="AD315" s="115">
        <v>100</v>
      </c>
      <c r="AE315" s="115">
        <v>0</v>
      </c>
    </row>
    <row r="316" spans="1:31">
      <c r="A316" s="31" t="s">
        <v>3</v>
      </c>
      <c r="B316" s="31" t="str">
        <f>VLOOKUP(Table1[[#This Row],[Organism]],'GN and GP categories'!A:B,2,)</f>
        <v>Gram-negative</v>
      </c>
      <c r="C316" s="31" t="s">
        <v>522</v>
      </c>
      <c r="D316" s="31" t="s">
        <v>200</v>
      </c>
      <c r="E316" s="31" t="s">
        <v>371</v>
      </c>
      <c r="F316" s="31" t="s">
        <v>138</v>
      </c>
      <c r="G316" s="31" t="s">
        <v>370</v>
      </c>
      <c r="H316" s="31">
        <v>30</v>
      </c>
      <c r="I316" s="115" t="s">
        <v>462</v>
      </c>
      <c r="J316" s="115" t="s">
        <v>462</v>
      </c>
      <c r="K316" s="115">
        <v>0</v>
      </c>
      <c r="L316" s="115" t="s">
        <v>462</v>
      </c>
      <c r="M316" s="115">
        <v>100</v>
      </c>
      <c r="N316" s="115" t="s">
        <v>462</v>
      </c>
      <c r="O316" s="115" t="s">
        <v>462</v>
      </c>
      <c r="P316" s="115">
        <v>0</v>
      </c>
      <c r="Q316" s="115">
        <v>0</v>
      </c>
      <c r="R316" s="115">
        <v>0</v>
      </c>
      <c r="S316" s="115">
        <v>77</v>
      </c>
      <c r="T316" s="115">
        <v>100</v>
      </c>
      <c r="U316" s="115">
        <v>0</v>
      </c>
      <c r="V316" s="115">
        <v>100</v>
      </c>
      <c r="W316" s="115" t="s">
        <v>462</v>
      </c>
      <c r="X316" s="115">
        <v>0</v>
      </c>
      <c r="Y316" s="115">
        <v>100</v>
      </c>
      <c r="Z316" s="115" t="s">
        <v>462</v>
      </c>
      <c r="AA316" s="115">
        <v>0</v>
      </c>
      <c r="AB316" s="115" t="s">
        <v>462</v>
      </c>
      <c r="AC316" s="115" t="s">
        <v>462</v>
      </c>
      <c r="AD316" s="115">
        <v>100</v>
      </c>
      <c r="AE316" s="115">
        <v>0</v>
      </c>
    </row>
    <row r="317" spans="1:31">
      <c r="A317" s="31" t="s">
        <v>3</v>
      </c>
      <c r="B317" s="31" t="str">
        <f>VLOOKUP(Table1[[#This Row],[Organism]],'GN and GP categories'!A:B,2,)</f>
        <v>Gram-negative</v>
      </c>
      <c r="C317" s="31" t="s">
        <v>522</v>
      </c>
      <c r="D317" s="31" t="s">
        <v>200</v>
      </c>
      <c r="E317" s="31" t="s">
        <v>371</v>
      </c>
      <c r="F317" s="31" t="s">
        <v>123</v>
      </c>
      <c r="G317" s="31" t="s">
        <v>397</v>
      </c>
      <c r="H317" s="31">
        <v>32</v>
      </c>
      <c r="I317" s="115" t="s">
        <v>455</v>
      </c>
      <c r="J317" s="115" t="s">
        <v>455</v>
      </c>
      <c r="K317" s="115">
        <v>0</v>
      </c>
      <c r="L317" s="115" t="s">
        <v>455</v>
      </c>
      <c r="M317" s="115" t="s">
        <v>455</v>
      </c>
      <c r="N317" s="115" t="s">
        <v>455</v>
      </c>
      <c r="O317" s="115">
        <v>100</v>
      </c>
      <c r="P317" s="115">
        <v>0</v>
      </c>
      <c r="Q317" s="115">
        <v>0</v>
      </c>
      <c r="R317" s="115">
        <v>0</v>
      </c>
      <c r="S317" s="115">
        <v>72</v>
      </c>
      <c r="T317" s="115" t="s">
        <v>455</v>
      </c>
      <c r="U317" s="115">
        <v>0</v>
      </c>
      <c r="V317" s="115">
        <v>100</v>
      </c>
      <c r="W317" s="115">
        <v>100</v>
      </c>
      <c r="X317" s="115">
        <v>0</v>
      </c>
      <c r="Y317" s="115" t="s">
        <v>455</v>
      </c>
      <c r="Z317" s="115">
        <v>100</v>
      </c>
      <c r="AA317" s="115">
        <v>0</v>
      </c>
      <c r="AB317" s="115">
        <v>100</v>
      </c>
      <c r="AC317" s="115" t="s">
        <v>455</v>
      </c>
      <c r="AD317" s="115">
        <v>100</v>
      </c>
      <c r="AE317" s="115">
        <v>0</v>
      </c>
    </row>
    <row r="318" spans="1:31">
      <c r="A318" s="31" t="s">
        <v>3</v>
      </c>
      <c r="B318" s="31" t="str">
        <f>VLOOKUP(Table1[[#This Row],[Organism]],'GN and GP categories'!A:B,2,)</f>
        <v>Gram-negative</v>
      </c>
      <c r="C318" s="31" t="s">
        <v>522</v>
      </c>
      <c r="D318" s="31" t="s">
        <v>200</v>
      </c>
      <c r="E318" s="31" t="s">
        <v>371</v>
      </c>
      <c r="F318" s="31" t="s">
        <v>123</v>
      </c>
      <c r="G318" s="31" t="s">
        <v>377</v>
      </c>
      <c r="H318" s="31">
        <v>38</v>
      </c>
      <c r="I318" s="115">
        <v>76</v>
      </c>
      <c r="J318" s="115" t="s">
        <v>473</v>
      </c>
      <c r="K318" s="115">
        <v>0</v>
      </c>
      <c r="L318" s="115">
        <v>84</v>
      </c>
      <c r="M318" s="115">
        <v>84</v>
      </c>
      <c r="N318" s="115" t="s">
        <v>473</v>
      </c>
      <c r="O318" s="115" t="s">
        <v>473</v>
      </c>
      <c r="P318" s="115">
        <v>0</v>
      </c>
      <c r="Q318" s="115">
        <v>0</v>
      </c>
      <c r="R318" s="115">
        <v>0</v>
      </c>
      <c r="S318" s="115">
        <v>79</v>
      </c>
      <c r="T318" s="115">
        <v>100</v>
      </c>
      <c r="U318" s="115">
        <v>0</v>
      </c>
      <c r="V318" s="115" t="s">
        <v>473</v>
      </c>
      <c r="W318" s="115" t="s">
        <v>473</v>
      </c>
      <c r="X318" s="115">
        <v>0</v>
      </c>
      <c r="Y318" s="115">
        <v>100</v>
      </c>
      <c r="Z318" s="115" t="s">
        <v>473</v>
      </c>
      <c r="AA318" s="115">
        <v>0</v>
      </c>
      <c r="AB318" s="115" t="s">
        <v>473</v>
      </c>
      <c r="AC318" s="115" t="s">
        <v>473</v>
      </c>
      <c r="AD318" s="115">
        <v>100</v>
      </c>
      <c r="AE318" s="115">
        <v>0</v>
      </c>
    </row>
    <row r="319" spans="1:31">
      <c r="A319" s="31" t="s">
        <v>3</v>
      </c>
      <c r="B319" s="31" t="str">
        <f>VLOOKUP(Table1[[#This Row],[Organism]],'GN and GP categories'!A:B,2,)</f>
        <v>Gram-negative</v>
      </c>
      <c r="C319" s="31" t="s">
        <v>522</v>
      </c>
      <c r="D319" s="31" t="s">
        <v>200</v>
      </c>
      <c r="E319" s="31" t="s">
        <v>371</v>
      </c>
      <c r="F319" s="31" t="s">
        <v>123</v>
      </c>
      <c r="G319" s="31" t="s">
        <v>375</v>
      </c>
      <c r="H319" s="31">
        <v>31</v>
      </c>
      <c r="I319" s="115" t="s">
        <v>455</v>
      </c>
      <c r="J319" s="115">
        <v>65</v>
      </c>
      <c r="K319" s="115">
        <v>0</v>
      </c>
      <c r="L319" s="115" t="s">
        <v>455</v>
      </c>
      <c r="M319" s="115" t="s">
        <v>455</v>
      </c>
      <c r="N319" s="115">
        <v>100</v>
      </c>
      <c r="O319" s="115">
        <v>100</v>
      </c>
      <c r="P319" s="115">
        <v>0</v>
      </c>
      <c r="Q319" s="115">
        <v>0</v>
      </c>
      <c r="R319" s="115">
        <v>0</v>
      </c>
      <c r="S319" s="115">
        <v>74</v>
      </c>
      <c r="T319" s="115">
        <v>100</v>
      </c>
      <c r="U319" s="115">
        <v>0</v>
      </c>
      <c r="V319" s="115">
        <v>100</v>
      </c>
      <c r="W319" s="115" t="s">
        <v>455</v>
      </c>
      <c r="X319" s="115">
        <v>0</v>
      </c>
      <c r="Y319" s="115">
        <v>100</v>
      </c>
      <c r="Z319" s="115">
        <v>100</v>
      </c>
      <c r="AA319" s="115">
        <v>0</v>
      </c>
      <c r="AB319" s="115" t="s">
        <v>455</v>
      </c>
      <c r="AC319" s="115" t="s">
        <v>455</v>
      </c>
      <c r="AD319" s="115">
        <v>100</v>
      </c>
      <c r="AE319" s="115">
        <v>0</v>
      </c>
    </row>
    <row r="320" spans="1:31">
      <c r="A320" s="31" t="s">
        <v>3</v>
      </c>
      <c r="B320" s="31" t="str">
        <f>VLOOKUP(Table1[[#This Row],[Organism]],'GN and GP categories'!A:B,2,)</f>
        <v>Gram-negative</v>
      </c>
      <c r="C320" s="31" t="s">
        <v>522</v>
      </c>
      <c r="D320" s="31" t="s">
        <v>200</v>
      </c>
      <c r="E320" s="31" t="s">
        <v>371</v>
      </c>
      <c r="F320" s="31" t="s">
        <v>123</v>
      </c>
      <c r="G320" s="31" t="s">
        <v>374</v>
      </c>
      <c r="H320" s="31">
        <v>38</v>
      </c>
      <c r="I320" s="115">
        <v>100</v>
      </c>
      <c r="J320" s="115">
        <v>68</v>
      </c>
      <c r="K320" s="115">
        <v>0</v>
      </c>
      <c r="L320" s="115">
        <v>76</v>
      </c>
      <c r="M320" s="115" t="s">
        <v>473</v>
      </c>
      <c r="N320" s="115" t="s">
        <v>473</v>
      </c>
      <c r="O320" s="115">
        <v>84</v>
      </c>
      <c r="P320" s="115">
        <v>0</v>
      </c>
      <c r="Q320" s="115">
        <v>0</v>
      </c>
      <c r="R320" s="115">
        <v>0</v>
      </c>
      <c r="S320" s="115">
        <v>71</v>
      </c>
      <c r="T320" s="115">
        <v>100</v>
      </c>
      <c r="U320" s="115">
        <v>0</v>
      </c>
      <c r="V320" s="115" t="s">
        <v>473</v>
      </c>
      <c r="W320" s="115" t="s">
        <v>473</v>
      </c>
      <c r="X320" s="115">
        <v>0</v>
      </c>
      <c r="Y320" s="115">
        <v>100</v>
      </c>
      <c r="Z320" s="115" t="s">
        <v>473</v>
      </c>
      <c r="AA320" s="115">
        <v>0</v>
      </c>
      <c r="AB320" s="115">
        <v>100</v>
      </c>
      <c r="AC320" s="115">
        <v>100</v>
      </c>
      <c r="AD320" s="115">
        <v>100</v>
      </c>
      <c r="AE320" s="115">
        <v>0</v>
      </c>
    </row>
    <row r="321" spans="1:31">
      <c r="A321" s="31" t="s">
        <v>3</v>
      </c>
      <c r="B321" s="31" t="str">
        <f>VLOOKUP(Table1[[#This Row],[Organism]],'GN and GP categories'!A:B,2,)</f>
        <v>Gram-negative</v>
      </c>
      <c r="C321" s="31" t="s">
        <v>522</v>
      </c>
      <c r="D321" s="31" t="s">
        <v>200</v>
      </c>
      <c r="E321" s="31" t="s">
        <v>371</v>
      </c>
      <c r="F321" s="31" t="s">
        <v>123</v>
      </c>
      <c r="G321" s="31" t="s">
        <v>370</v>
      </c>
      <c r="H321" s="31">
        <v>61</v>
      </c>
      <c r="I321" s="115">
        <v>84</v>
      </c>
      <c r="J321" s="115">
        <v>77</v>
      </c>
      <c r="K321" s="115">
        <v>0</v>
      </c>
      <c r="L321" s="115">
        <v>74</v>
      </c>
      <c r="M321" s="115">
        <v>85</v>
      </c>
      <c r="N321" s="115">
        <v>87</v>
      </c>
      <c r="O321" s="115">
        <v>80</v>
      </c>
      <c r="P321" s="115">
        <v>0</v>
      </c>
      <c r="Q321" s="115">
        <v>0</v>
      </c>
      <c r="R321" s="115">
        <v>0</v>
      </c>
      <c r="S321" s="115">
        <v>80</v>
      </c>
      <c r="T321" s="115">
        <v>100</v>
      </c>
      <c r="U321" s="115">
        <v>0</v>
      </c>
      <c r="V321" s="115" t="s">
        <v>471</v>
      </c>
      <c r="W321" s="115">
        <v>77</v>
      </c>
      <c r="X321" s="115">
        <v>0</v>
      </c>
      <c r="Y321" s="115" t="s">
        <v>471</v>
      </c>
      <c r="Z321" s="115">
        <v>74</v>
      </c>
      <c r="AA321" s="115">
        <v>0</v>
      </c>
      <c r="AB321" s="115">
        <v>89</v>
      </c>
      <c r="AC321" s="115">
        <v>87</v>
      </c>
      <c r="AD321" s="115">
        <v>100</v>
      </c>
      <c r="AE321" s="115">
        <v>0</v>
      </c>
    </row>
    <row r="322" spans="1:31">
      <c r="A322" s="31" t="s">
        <v>6</v>
      </c>
      <c r="B322" s="31" t="str">
        <f>VLOOKUP(Table1[[#This Row],[Organism]],'GN and GP categories'!A:B,2,)</f>
        <v>Gram-negative</v>
      </c>
      <c r="C322" s="31" t="s">
        <v>522</v>
      </c>
      <c r="D322" s="31" t="s">
        <v>200</v>
      </c>
      <c r="E322" s="31" t="s">
        <v>371</v>
      </c>
      <c r="F322" s="31" t="s">
        <v>101</v>
      </c>
      <c r="G322" s="31" t="s">
        <v>397</v>
      </c>
      <c r="H322" s="31">
        <v>34</v>
      </c>
      <c r="I322" s="115" t="s">
        <v>479</v>
      </c>
      <c r="J322" s="115" t="s">
        <v>479</v>
      </c>
      <c r="K322" s="115">
        <v>0</v>
      </c>
      <c r="L322" s="115">
        <v>76</v>
      </c>
      <c r="M322" s="115">
        <v>100</v>
      </c>
      <c r="N322" s="115">
        <v>100</v>
      </c>
      <c r="O322" s="115">
        <v>100</v>
      </c>
      <c r="P322" s="115">
        <v>0</v>
      </c>
      <c r="Q322" s="115">
        <v>0</v>
      </c>
      <c r="R322" s="115">
        <v>0</v>
      </c>
      <c r="S322" s="115" t="s">
        <v>369</v>
      </c>
      <c r="T322" s="115">
        <v>100</v>
      </c>
      <c r="U322" s="115">
        <v>0</v>
      </c>
      <c r="V322" s="115">
        <v>100</v>
      </c>
      <c r="W322" s="115">
        <v>100</v>
      </c>
      <c r="X322" s="115">
        <v>0</v>
      </c>
      <c r="Y322" s="115">
        <v>100</v>
      </c>
      <c r="Z322" s="115">
        <v>100</v>
      </c>
      <c r="AA322" s="115">
        <v>0</v>
      </c>
      <c r="AB322" s="115" t="s">
        <v>479</v>
      </c>
      <c r="AC322" s="115" t="s">
        <v>479</v>
      </c>
      <c r="AD322" s="115" t="s">
        <v>479</v>
      </c>
      <c r="AE322" s="115">
        <v>0</v>
      </c>
    </row>
    <row r="323" spans="1:31">
      <c r="A323" s="31" t="s">
        <v>9</v>
      </c>
      <c r="B323" s="31" t="str">
        <f>VLOOKUP(Table1[[#This Row],[Organism]],'GN and GP categories'!A:B,2,)</f>
        <v>Gram-negative</v>
      </c>
      <c r="C323" s="31" t="s">
        <v>522</v>
      </c>
      <c r="D323" s="31" t="s">
        <v>200</v>
      </c>
      <c r="E323" s="31" t="s">
        <v>371</v>
      </c>
      <c r="F323" s="31" t="s">
        <v>436</v>
      </c>
      <c r="G323" s="31" t="s">
        <v>375</v>
      </c>
      <c r="H323" s="31">
        <v>35</v>
      </c>
      <c r="I323" s="115" t="s">
        <v>457</v>
      </c>
      <c r="J323" s="115" t="s">
        <v>457</v>
      </c>
      <c r="K323" s="115">
        <v>74</v>
      </c>
      <c r="L323" s="115">
        <v>40</v>
      </c>
      <c r="M323" s="115">
        <v>57</v>
      </c>
      <c r="N323" s="115" t="s">
        <v>457</v>
      </c>
      <c r="O323" s="115" t="s">
        <v>457</v>
      </c>
      <c r="P323" s="115">
        <v>0</v>
      </c>
      <c r="Q323" s="115">
        <v>0</v>
      </c>
      <c r="R323" s="115">
        <v>0</v>
      </c>
      <c r="S323" s="115">
        <v>0</v>
      </c>
      <c r="T323" s="115">
        <v>100</v>
      </c>
      <c r="U323" s="115" t="s">
        <v>369</v>
      </c>
      <c r="V323" s="115" t="s">
        <v>457</v>
      </c>
      <c r="W323" s="115">
        <v>100</v>
      </c>
      <c r="X323" s="115">
        <v>0</v>
      </c>
      <c r="Y323" s="115">
        <v>100</v>
      </c>
      <c r="Z323" s="115">
        <v>100</v>
      </c>
      <c r="AA323" s="115">
        <v>0</v>
      </c>
      <c r="AB323" s="115">
        <v>100</v>
      </c>
      <c r="AC323" s="115">
        <v>83</v>
      </c>
      <c r="AD323" s="115" t="s">
        <v>457</v>
      </c>
      <c r="AE323" s="115">
        <v>0</v>
      </c>
    </row>
    <row r="324" spans="1:31">
      <c r="A324" s="31" t="s">
        <v>9</v>
      </c>
      <c r="B324" s="31" t="str">
        <f>VLOOKUP(Table1[[#This Row],[Organism]],'GN and GP categories'!A:B,2,)</f>
        <v>Gram-negative</v>
      </c>
      <c r="C324" s="31" t="s">
        <v>522</v>
      </c>
      <c r="D324" s="31" t="s">
        <v>200</v>
      </c>
      <c r="E324" s="31" t="s">
        <v>371</v>
      </c>
      <c r="F324" s="31" t="s">
        <v>436</v>
      </c>
      <c r="G324" s="31" t="s">
        <v>374</v>
      </c>
      <c r="H324" s="31">
        <v>40</v>
      </c>
      <c r="I324" s="115" t="s">
        <v>460</v>
      </c>
      <c r="J324" s="115">
        <v>100</v>
      </c>
      <c r="K324" s="115" t="s">
        <v>460</v>
      </c>
      <c r="L324" s="115">
        <v>50</v>
      </c>
      <c r="M324" s="115">
        <v>43</v>
      </c>
      <c r="N324" s="115">
        <v>100</v>
      </c>
      <c r="O324" s="115">
        <v>85</v>
      </c>
      <c r="P324" s="115">
        <v>0</v>
      </c>
      <c r="Q324" s="115">
        <v>0</v>
      </c>
      <c r="R324" s="115">
        <v>0</v>
      </c>
      <c r="S324" s="115">
        <v>0</v>
      </c>
      <c r="T324" s="115">
        <v>100</v>
      </c>
      <c r="U324" s="115" t="s">
        <v>369</v>
      </c>
      <c r="V324" s="115" t="s">
        <v>460</v>
      </c>
      <c r="W324" s="115" t="s">
        <v>460</v>
      </c>
      <c r="X324" s="115">
        <v>0</v>
      </c>
      <c r="Y324" s="115">
        <v>100</v>
      </c>
      <c r="Z324" s="115" t="s">
        <v>460</v>
      </c>
      <c r="AA324" s="115">
        <v>0</v>
      </c>
      <c r="AB324" s="115">
        <v>100</v>
      </c>
      <c r="AC324" s="115">
        <v>85</v>
      </c>
      <c r="AD324" s="115" t="s">
        <v>460</v>
      </c>
      <c r="AE324" s="115">
        <v>0</v>
      </c>
    </row>
    <row r="325" spans="1:31">
      <c r="A325" s="31" t="s">
        <v>9</v>
      </c>
      <c r="B325" s="31" t="str">
        <f>VLOOKUP(Table1[[#This Row],[Organism]],'GN and GP categories'!A:B,2,)</f>
        <v>Gram-negative</v>
      </c>
      <c r="C325" s="31" t="s">
        <v>522</v>
      </c>
      <c r="D325" s="31" t="s">
        <v>200</v>
      </c>
      <c r="E325" s="31" t="s">
        <v>371</v>
      </c>
      <c r="F325" s="31" t="s">
        <v>436</v>
      </c>
      <c r="G325" s="31" t="s">
        <v>370</v>
      </c>
      <c r="H325" s="31">
        <v>54</v>
      </c>
      <c r="I325" s="115" t="s">
        <v>439</v>
      </c>
      <c r="J325" s="115">
        <v>100</v>
      </c>
      <c r="K325" s="115">
        <v>83</v>
      </c>
      <c r="L325" s="115">
        <v>65</v>
      </c>
      <c r="M325" s="115">
        <v>41</v>
      </c>
      <c r="N325" s="115" t="s">
        <v>439</v>
      </c>
      <c r="O325" s="115">
        <v>87</v>
      </c>
      <c r="P325" s="115">
        <v>0</v>
      </c>
      <c r="Q325" s="115">
        <v>0</v>
      </c>
      <c r="R325" s="115">
        <v>0</v>
      </c>
      <c r="S325" s="115">
        <v>0</v>
      </c>
      <c r="T325" s="115">
        <v>100</v>
      </c>
      <c r="U325" s="115" t="s">
        <v>369</v>
      </c>
      <c r="V325" s="115" t="s">
        <v>439</v>
      </c>
      <c r="W325" s="115">
        <v>87</v>
      </c>
      <c r="X325" s="115">
        <v>0</v>
      </c>
      <c r="Y325" s="115">
        <v>100</v>
      </c>
      <c r="Z325" s="115">
        <v>87</v>
      </c>
      <c r="AA325" s="115">
        <v>0</v>
      </c>
      <c r="AB325" s="115">
        <v>100</v>
      </c>
      <c r="AC325" s="115">
        <v>89</v>
      </c>
      <c r="AD325" s="115" t="s">
        <v>439</v>
      </c>
      <c r="AE325" s="115">
        <v>0</v>
      </c>
    </row>
    <row r="326" spans="1:31">
      <c r="A326" s="31" t="s">
        <v>9</v>
      </c>
      <c r="B326" s="31" t="str">
        <f>VLOOKUP(Table1[[#This Row],[Organism]],'GN and GP categories'!A:B,2,)</f>
        <v>Gram-negative</v>
      </c>
      <c r="C326" s="31" t="s">
        <v>522</v>
      </c>
      <c r="D326" s="31" t="s">
        <v>200</v>
      </c>
      <c r="E326" s="31" t="s">
        <v>371</v>
      </c>
      <c r="F326" s="31" t="s">
        <v>435</v>
      </c>
      <c r="G326" s="31" t="s">
        <v>375</v>
      </c>
      <c r="H326" s="31">
        <v>41</v>
      </c>
      <c r="I326" s="115" t="s">
        <v>460</v>
      </c>
      <c r="J326" s="115">
        <v>100</v>
      </c>
      <c r="K326" s="115" t="s">
        <v>460</v>
      </c>
      <c r="L326" s="115">
        <v>46</v>
      </c>
      <c r="M326" s="115">
        <v>54</v>
      </c>
      <c r="N326" s="115">
        <v>100</v>
      </c>
      <c r="O326" s="115">
        <v>85</v>
      </c>
      <c r="P326" s="115">
        <v>0</v>
      </c>
      <c r="Q326" s="115">
        <v>0</v>
      </c>
      <c r="R326" s="115">
        <v>0</v>
      </c>
      <c r="S326" s="115">
        <v>0</v>
      </c>
      <c r="T326" s="115">
        <v>100</v>
      </c>
      <c r="U326" s="115" t="s">
        <v>369</v>
      </c>
      <c r="V326" s="115" t="s">
        <v>460</v>
      </c>
      <c r="W326" s="115" t="s">
        <v>460</v>
      </c>
      <c r="X326" s="115">
        <v>0</v>
      </c>
      <c r="Y326" s="115">
        <v>100</v>
      </c>
      <c r="Z326" s="115" t="s">
        <v>460</v>
      </c>
      <c r="AA326" s="115">
        <v>0</v>
      </c>
      <c r="AB326" s="115">
        <v>100</v>
      </c>
      <c r="AC326" s="115" t="s">
        <v>460</v>
      </c>
      <c r="AD326" s="115" t="s">
        <v>460</v>
      </c>
      <c r="AE326" s="115">
        <v>0</v>
      </c>
    </row>
    <row r="327" spans="1:31">
      <c r="A327" s="31" t="s">
        <v>9</v>
      </c>
      <c r="B327" s="31" t="str">
        <f>VLOOKUP(Table1[[#This Row],[Organism]],'GN and GP categories'!A:B,2,)</f>
        <v>Gram-negative</v>
      </c>
      <c r="C327" s="31" t="s">
        <v>522</v>
      </c>
      <c r="D327" s="31" t="s">
        <v>200</v>
      </c>
      <c r="E327" s="31" t="s">
        <v>371</v>
      </c>
      <c r="F327" s="31" t="s">
        <v>435</v>
      </c>
      <c r="G327" s="31" t="s">
        <v>374</v>
      </c>
      <c r="H327" s="31">
        <v>33</v>
      </c>
      <c r="I327" s="115">
        <v>82</v>
      </c>
      <c r="J327" s="115" t="s">
        <v>479</v>
      </c>
      <c r="K327" s="115">
        <v>70</v>
      </c>
      <c r="L327" s="115">
        <v>39</v>
      </c>
      <c r="M327" s="115">
        <v>39</v>
      </c>
      <c r="N327" s="115">
        <v>100</v>
      </c>
      <c r="O327" s="115">
        <v>76</v>
      </c>
      <c r="P327" s="115">
        <v>0</v>
      </c>
      <c r="Q327" s="115">
        <v>0</v>
      </c>
      <c r="R327" s="115">
        <v>0</v>
      </c>
      <c r="S327" s="115">
        <v>0</v>
      </c>
      <c r="T327" s="115">
        <v>100</v>
      </c>
      <c r="U327" s="115" t="s">
        <v>369</v>
      </c>
      <c r="V327" s="115">
        <v>76</v>
      </c>
      <c r="W327" s="115">
        <v>79</v>
      </c>
      <c r="X327" s="115">
        <v>0</v>
      </c>
      <c r="Y327" s="115">
        <v>100</v>
      </c>
      <c r="Z327" s="115">
        <v>78</v>
      </c>
      <c r="AA327" s="115">
        <v>0</v>
      </c>
      <c r="AB327" s="115">
        <v>100</v>
      </c>
      <c r="AC327" s="115">
        <v>73</v>
      </c>
      <c r="AD327" s="115">
        <v>82</v>
      </c>
      <c r="AE327" s="115">
        <v>0</v>
      </c>
    </row>
    <row r="328" spans="1:31">
      <c r="A328" s="31" t="s">
        <v>9</v>
      </c>
      <c r="B328" s="31" t="str">
        <f>VLOOKUP(Table1[[#This Row],[Organism]],'GN and GP categories'!A:B,2,)</f>
        <v>Gram-negative</v>
      </c>
      <c r="C328" s="31" t="s">
        <v>522</v>
      </c>
      <c r="D328" s="31" t="s">
        <v>200</v>
      </c>
      <c r="E328" s="31" t="s">
        <v>371</v>
      </c>
      <c r="F328" s="31" t="s">
        <v>435</v>
      </c>
      <c r="G328" s="31" t="s">
        <v>370</v>
      </c>
      <c r="H328" s="31">
        <v>33</v>
      </c>
      <c r="I328" s="115" t="s">
        <v>479</v>
      </c>
      <c r="J328" s="115">
        <v>100</v>
      </c>
      <c r="K328" s="115" t="s">
        <v>479</v>
      </c>
      <c r="L328" s="115">
        <v>33</v>
      </c>
      <c r="M328" s="115">
        <v>45</v>
      </c>
      <c r="N328" s="115" t="s">
        <v>479</v>
      </c>
      <c r="O328" s="115" t="s">
        <v>479</v>
      </c>
      <c r="P328" s="115">
        <v>0</v>
      </c>
      <c r="Q328" s="115">
        <v>0</v>
      </c>
      <c r="R328" s="115">
        <v>0</v>
      </c>
      <c r="S328" s="115">
        <v>0</v>
      </c>
      <c r="T328" s="115">
        <v>100</v>
      </c>
      <c r="U328" s="115" t="s">
        <v>369</v>
      </c>
      <c r="V328" s="115" t="s">
        <v>479</v>
      </c>
      <c r="W328" s="115" t="s">
        <v>479</v>
      </c>
      <c r="X328" s="115">
        <v>0</v>
      </c>
      <c r="Y328" s="115">
        <v>100</v>
      </c>
      <c r="Z328" s="115" t="s">
        <v>479</v>
      </c>
      <c r="AA328" s="115">
        <v>0</v>
      </c>
      <c r="AB328" s="115">
        <v>100</v>
      </c>
      <c r="AC328" s="115" t="s">
        <v>479</v>
      </c>
      <c r="AD328" s="115" t="s">
        <v>479</v>
      </c>
      <c r="AE328" s="115">
        <v>0</v>
      </c>
    </row>
    <row r="329" spans="1:31">
      <c r="A329" s="31" t="s">
        <v>9</v>
      </c>
      <c r="B329" s="31" t="str">
        <f>VLOOKUP(Table1[[#This Row],[Organism]],'GN and GP categories'!A:B,2,)</f>
        <v>Gram-negative</v>
      </c>
      <c r="C329" s="31" t="s">
        <v>522</v>
      </c>
      <c r="D329" s="31" t="s">
        <v>200</v>
      </c>
      <c r="E329" s="31" t="s">
        <v>371</v>
      </c>
      <c r="F329" s="31" t="s">
        <v>2</v>
      </c>
      <c r="G329" s="31" t="s">
        <v>397</v>
      </c>
      <c r="H329" s="31">
        <v>30</v>
      </c>
      <c r="I329" s="115" t="s">
        <v>462</v>
      </c>
      <c r="J329" s="115" t="s">
        <v>462</v>
      </c>
      <c r="K329" s="115">
        <v>57</v>
      </c>
      <c r="L329" s="115">
        <v>47</v>
      </c>
      <c r="M329" s="115">
        <v>60</v>
      </c>
      <c r="N329" s="115" t="s">
        <v>462</v>
      </c>
      <c r="O329" s="115">
        <v>63</v>
      </c>
      <c r="P329" s="115">
        <v>0</v>
      </c>
      <c r="Q329" s="115">
        <v>0</v>
      </c>
      <c r="R329" s="115">
        <v>0</v>
      </c>
      <c r="S329" s="115">
        <v>0</v>
      </c>
      <c r="T329" s="115">
        <v>100</v>
      </c>
      <c r="U329" s="115" t="s">
        <v>369</v>
      </c>
      <c r="V329" s="115" t="s">
        <v>462</v>
      </c>
      <c r="W329" s="115">
        <v>67</v>
      </c>
      <c r="X329" s="115">
        <v>0</v>
      </c>
      <c r="Y329" s="115">
        <v>100</v>
      </c>
      <c r="Z329" s="115">
        <v>63</v>
      </c>
      <c r="AA329" s="115">
        <v>0</v>
      </c>
      <c r="AB329" s="115" t="s">
        <v>462</v>
      </c>
      <c r="AC329" s="115">
        <v>73</v>
      </c>
      <c r="AD329" s="115" t="s">
        <v>462</v>
      </c>
      <c r="AE329" s="115">
        <v>0</v>
      </c>
    </row>
    <row r="330" spans="1:31">
      <c r="A330" s="31" t="s">
        <v>9</v>
      </c>
      <c r="B330" s="31" t="str">
        <f>VLOOKUP(Table1[[#This Row],[Organism]],'GN and GP categories'!A:B,2,)</f>
        <v>Gram-negative</v>
      </c>
      <c r="C330" s="31" t="s">
        <v>522</v>
      </c>
      <c r="D330" s="31" t="s">
        <v>200</v>
      </c>
      <c r="E330" s="31" t="s">
        <v>371</v>
      </c>
      <c r="F330" s="31" t="s">
        <v>2</v>
      </c>
      <c r="G330" s="31" t="s">
        <v>375</v>
      </c>
      <c r="H330" s="31">
        <v>32</v>
      </c>
      <c r="I330" s="115" t="s">
        <v>455</v>
      </c>
      <c r="J330" s="115" t="s">
        <v>455</v>
      </c>
      <c r="K330" s="115" t="s">
        <v>455</v>
      </c>
      <c r="L330" s="115" t="s">
        <v>455</v>
      </c>
      <c r="M330" s="115">
        <v>44</v>
      </c>
      <c r="N330" s="115" t="s">
        <v>455</v>
      </c>
      <c r="O330" s="115" t="s">
        <v>455</v>
      </c>
      <c r="P330" s="115">
        <v>0</v>
      </c>
      <c r="Q330" s="115">
        <v>0</v>
      </c>
      <c r="R330" s="115">
        <v>0</v>
      </c>
      <c r="S330" s="115">
        <v>0</v>
      </c>
      <c r="T330" s="115">
        <v>100</v>
      </c>
      <c r="U330" s="115" t="s">
        <v>369</v>
      </c>
      <c r="V330" s="115" t="s">
        <v>455</v>
      </c>
      <c r="W330" s="115" t="s">
        <v>455</v>
      </c>
      <c r="X330" s="115">
        <v>0</v>
      </c>
      <c r="Y330" s="115">
        <v>100</v>
      </c>
      <c r="Z330" s="115" t="s">
        <v>455</v>
      </c>
      <c r="AA330" s="115">
        <v>0</v>
      </c>
      <c r="AB330" s="115" t="s">
        <v>455</v>
      </c>
      <c r="AC330" s="115" t="s">
        <v>455</v>
      </c>
      <c r="AD330" s="115" t="s">
        <v>455</v>
      </c>
      <c r="AE330" s="115">
        <v>0</v>
      </c>
    </row>
    <row r="331" spans="1:31">
      <c r="A331" s="31" t="s">
        <v>9</v>
      </c>
      <c r="B331" s="31" t="str">
        <f>VLOOKUP(Table1[[#This Row],[Organism]],'GN and GP categories'!A:B,2,)</f>
        <v>Gram-negative</v>
      </c>
      <c r="C331" s="31" t="s">
        <v>522</v>
      </c>
      <c r="D331" s="31" t="s">
        <v>200</v>
      </c>
      <c r="E331" s="31" t="s">
        <v>371</v>
      </c>
      <c r="F331" s="31" t="s">
        <v>2</v>
      </c>
      <c r="G331" s="31" t="s">
        <v>374</v>
      </c>
      <c r="H331" s="31">
        <v>43</v>
      </c>
      <c r="I331" s="115">
        <v>84</v>
      </c>
      <c r="J331" s="115" t="s">
        <v>458</v>
      </c>
      <c r="K331" s="115">
        <v>74</v>
      </c>
      <c r="L331" s="115">
        <v>70</v>
      </c>
      <c r="M331" s="115">
        <v>51</v>
      </c>
      <c r="N331" s="115">
        <v>100</v>
      </c>
      <c r="O331" s="115">
        <v>74</v>
      </c>
      <c r="P331" s="115">
        <v>0</v>
      </c>
      <c r="Q331" s="115">
        <v>0</v>
      </c>
      <c r="R331" s="115">
        <v>0</v>
      </c>
      <c r="S331" s="115">
        <v>0</v>
      </c>
      <c r="T331" s="115">
        <v>100</v>
      </c>
      <c r="U331" s="115" t="s">
        <v>369</v>
      </c>
      <c r="V331" s="115" t="s">
        <v>458</v>
      </c>
      <c r="W331" s="115">
        <v>84</v>
      </c>
      <c r="X331" s="115">
        <v>0</v>
      </c>
      <c r="Y331" s="115">
        <v>100</v>
      </c>
      <c r="Z331" s="115">
        <v>79</v>
      </c>
      <c r="AA331" s="115">
        <v>0</v>
      </c>
      <c r="AB331" s="115">
        <v>100</v>
      </c>
      <c r="AC331" s="115" t="s">
        <v>458</v>
      </c>
      <c r="AD331" s="115" t="s">
        <v>458</v>
      </c>
      <c r="AE331" s="115">
        <v>0</v>
      </c>
    </row>
    <row r="332" spans="1:31">
      <c r="A332" s="31" t="s">
        <v>9</v>
      </c>
      <c r="B332" s="31" t="str">
        <f>VLOOKUP(Table1[[#This Row],[Organism]],'GN and GP categories'!A:B,2,)</f>
        <v>Gram-negative</v>
      </c>
      <c r="C332" s="31" t="s">
        <v>522</v>
      </c>
      <c r="D332" s="31" t="s">
        <v>200</v>
      </c>
      <c r="E332" s="31" t="s">
        <v>371</v>
      </c>
      <c r="F332" s="31" t="s">
        <v>2</v>
      </c>
      <c r="G332" s="31" t="s">
        <v>370</v>
      </c>
      <c r="H332" s="31">
        <v>39</v>
      </c>
      <c r="I332" s="115" t="s">
        <v>460</v>
      </c>
      <c r="J332" s="115" t="s">
        <v>460</v>
      </c>
      <c r="K332" s="115" t="s">
        <v>460</v>
      </c>
      <c r="L332" s="115">
        <v>82</v>
      </c>
      <c r="M332" s="115">
        <v>44</v>
      </c>
      <c r="N332" s="115" t="s">
        <v>460</v>
      </c>
      <c r="O332" s="115" t="s">
        <v>460</v>
      </c>
      <c r="P332" s="115">
        <v>0</v>
      </c>
      <c r="Q332" s="115">
        <v>0</v>
      </c>
      <c r="R332" s="115">
        <v>0</v>
      </c>
      <c r="S332" s="115">
        <v>0</v>
      </c>
      <c r="T332" s="115">
        <v>100</v>
      </c>
      <c r="U332" s="115" t="s">
        <v>369</v>
      </c>
      <c r="V332" s="115" t="s">
        <v>460</v>
      </c>
      <c r="W332" s="115" t="s">
        <v>460</v>
      </c>
      <c r="X332" s="115">
        <v>0</v>
      </c>
      <c r="Y332" s="115">
        <v>100</v>
      </c>
      <c r="Z332" s="115" t="s">
        <v>460</v>
      </c>
      <c r="AA332" s="115">
        <v>0</v>
      </c>
      <c r="AB332" s="115" t="s">
        <v>460</v>
      </c>
      <c r="AC332" s="115" t="s">
        <v>460</v>
      </c>
      <c r="AD332" s="115" t="s">
        <v>460</v>
      </c>
      <c r="AE332" s="115">
        <v>0</v>
      </c>
    </row>
    <row r="333" spans="1:31">
      <c r="A333" s="31" t="s">
        <v>9</v>
      </c>
      <c r="B333" s="31" t="str">
        <f>VLOOKUP(Table1[[#This Row],[Organism]],'GN and GP categories'!A:B,2,)</f>
        <v>Gram-negative</v>
      </c>
      <c r="C333" s="31" t="s">
        <v>522</v>
      </c>
      <c r="D333" s="31" t="s">
        <v>200</v>
      </c>
      <c r="E333" s="31" t="s">
        <v>371</v>
      </c>
      <c r="F333" s="31" t="s">
        <v>49</v>
      </c>
      <c r="G333" s="31" t="s">
        <v>375</v>
      </c>
      <c r="H333" s="31">
        <v>38</v>
      </c>
      <c r="I333" s="115" t="s">
        <v>473</v>
      </c>
      <c r="J333" s="115" t="s">
        <v>473</v>
      </c>
      <c r="K333" s="115">
        <v>68</v>
      </c>
      <c r="L333" s="115">
        <v>39</v>
      </c>
      <c r="M333" s="115">
        <v>42</v>
      </c>
      <c r="N333" s="115" t="s">
        <v>473</v>
      </c>
      <c r="O333" s="115" t="s">
        <v>473</v>
      </c>
      <c r="P333" s="115">
        <v>0</v>
      </c>
      <c r="Q333" s="115">
        <v>0</v>
      </c>
      <c r="R333" s="115">
        <v>0</v>
      </c>
      <c r="S333" s="115">
        <v>0</v>
      </c>
      <c r="T333" s="115">
        <v>100</v>
      </c>
      <c r="U333" s="115" t="s">
        <v>369</v>
      </c>
      <c r="V333" s="115" t="s">
        <v>473</v>
      </c>
      <c r="W333" s="115" t="s">
        <v>473</v>
      </c>
      <c r="X333" s="115">
        <v>0</v>
      </c>
      <c r="Y333" s="115">
        <v>100</v>
      </c>
      <c r="Z333" s="115" t="s">
        <v>473</v>
      </c>
      <c r="AA333" s="115">
        <v>0</v>
      </c>
      <c r="AB333" s="115">
        <v>100</v>
      </c>
      <c r="AC333" s="115">
        <v>61</v>
      </c>
      <c r="AD333" s="115" t="s">
        <v>473</v>
      </c>
      <c r="AE333" s="115">
        <v>0</v>
      </c>
    </row>
    <row r="334" spans="1:31">
      <c r="A334" s="31" t="s">
        <v>9</v>
      </c>
      <c r="B334" s="31" t="str">
        <f>VLOOKUP(Table1[[#This Row],[Organism]],'GN and GP categories'!A:B,2,)</f>
        <v>Gram-negative</v>
      </c>
      <c r="C334" s="31" t="s">
        <v>522</v>
      </c>
      <c r="D334" s="31" t="s">
        <v>200</v>
      </c>
      <c r="E334" s="31" t="s">
        <v>371</v>
      </c>
      <c r="F334" s="31" t="s">
        <v>49</v>
      </c>
      <c r="G334" s="31" t="s">
        <v>374</v>
      </c>
      <c r="H334" s="31">
        <v>43</v>
      </c>
      <c r="I334" s="115" t="s">
        <v>458</v>
      </c>
      <c r="J334" s="115">
        <v>100</v>
      </c>
      <c r="K334" s="115" t="s">
        <v>458</v>
      </c>
      <c r="L334" s="115">
        <v>37</v>
      </c>
      <c r="M334" s="115">
        <v>56</v>
      </c>
      <c r="N334" s="115" t="s">
        <v>458</v>
      </c>
      <c r="O334" s="115" t="s">
        <v>458</v>
      </c>
      <c r="P334" s="115">
        <v>0</v>
      </c>
      <c r="Q334" s="115">
        <v>0</v>
      </c>
      <c r="R334" s="115">
        <v>0</v>
      </c>
      <c r="S334" s="115">
        <v>0</v>
      </c>
      <c r="T334" s="115">
        <v>100</v>
      </c>
      <c r="U334" s="115" t="s">
        <v>369</v>
      </c>
      <c r="V334" s="115" t="s">
        <v>458</v>
      </c>
      <c r="W334" s="115" t="s">
        <v>458</v>
      </c>
      <c r="X334" s="115">
        <v>0</v>
      </c>
      <c r="Y334" s="115">
        <v>100</v>
      </c>
      <c r="Z334" s="115" t="s">
        <v>458</v>
      </c>
      <c r="AA334" s="115">
        <v>0</v>
      </c>
      <c r="AB334" s="115" t="s">
        <v>458</v>
      </c>
      <c r="AC334" s="115" t="s">
        <v>458</v>
      </c>
      <c r="AD334" s="115">
        <v>100</v>
      </c>
      <c r="AE334" s="115">
        <v>0</v>
      </c>
    </row>
    <row r="335" spans="1:31">
      <c r="A335" s="31" t="s">
        <v>9</v>
      </c>
      <c r="B335" s="31" t="str">
        <f>VLOOKUP(Table1[[#This Row],[Organism]],'GN and GP categories'!A:B,2,)</f>
        <v>Gram-negative</v>
      </c>
      <c r="C335" s="31" t="s">
        <v>522</v>
      </c>
      <c r="D335" s="31" t="s">
        <v>200</v>
      </c>
      <c r="E335" s="31" t="s">
        <v>371</v>
      </c>
      <c r="F335" s="31" t="s">
        <v>49</v>
      </c>
      <c r="G335" s="31" t="s">
        <v>370</v>
      </c>
      <c r="H335" s="31">
        <v>47</v>
      </c>
      <c r="I335" s="115" t="s">
        <v>450</v>
      </c>
      <c r="J335" s="115" t="s">
        <v>450</v>
      </c>
      <c r="K335" s="115">
        <v>79</v>
      </c>
      <c r="L335" s="115">
        <v>43</v>
      </c>
      <c r="M335" s="115">
        <v>49</v>
      </c>
      <c r="N335" s="115">
        <v>100</v>
      </c>
      <c r="O335" s="115">
        <v>79</v>
      </c>
      <c r="P335" s="115">
        <v>0</v>
      </c>
      <c r="Q335" s="115">
        <v>0</v>
      </c>
      <c r="R335" s="115">
        <v>0</v>
      </c>
      <c r="S335" s="115">
        <v>0</v>
      </c>
      <c r="T335" s="115">
        <v>100</v>
      </c>
      <c r="U335" s="115" t="s">
        <v>369</v>
      </c>
      <c r="V335" s="115" t="s">
        <v>450</v>
      </c>
      <c r="W335" s="115">
        <v>81</v>
      </c>
      <c r="X335" s="115">
        <v>0</v>
      </c>
      <c r="Y335" s="115">
        <v>100</v>
      </c>
      <c r="Z335" s="115">
        <v>76</v>
      </c>
      <c r="AA335" s="115">
        <v>0</v>
      </c>
      <c r="AB335" s="115">
        <v>100</v>
      </c>
      <c r="AC335" s="115">
        <v>77</v>
      </c>
      <c r="AD335" s="115" t="s">
        <v>450</v>
      </c>
      <c r="AE335" s="115">
        <v>0</v>
      </c>
    </row>
    <row r="336" spans="1:31">
      <c r="A336" s="31" t="s">
        <v>9</v>
      </c>
      <c r="B336" s="31" t="str">
        <f>VLOOKUP(Table1[[#This Row],[Organism]],'GN and GP categories'!A:B,2,)</f>
        <v>Gram-negative</v>
      </c>
      <c r="C336" s="31" t="s">
        <v>522</v>
      </c>
      <c r="D336" s="31" t="s">
        <v>200</v>
      </c>
      <c r="E336" s="31" t="s">
        <v>371</v>
      </c>
      <c r="F336" s="31" t="s">
        <v>101</v>
      </c>
      <c r="G336" s="31" t="s">
        <v>397</v>
      </c>
      <c r="H336" s="31">
        <v>46</v>
      </c>
      <c r="I336" s="115">
        <v>80</v>
      </c>
      <c r="J336" s="115">
        <v>100</v>
      </c>
      <c r="K336" s="115">
        <v>76</v>
      </c>
      <c r="L336" s="115" t="s">
        <v>450</v>
      </c>
      <c r="M336" s="115">
        <v>41</v>
      </c>
      <c r="N336" s="115" t="s">
        <v>450</v>
      </c>
      <c r="O336" s="115">
        <v>80</v>
      </c>
      <c r="P336" s="115">
        <v>0</v>
      </c>
      <c r="Q336" s="115">
        <v>0</v>
      </c>
      <c r="R336" s="115">
        <v>0</v>
      </c>
      <c r="S336" s="115">
        <v>0</v>
      </c>
      <c r="T336" s="115">
        <v>100</v>
      </c>
      <c r="U336" s="115" t="s">
        <v>369</v>
      </c>
      <c r="V336" s="115" t="s">
        <v>450</v>
      </c>
      <c r="W336" s="115" t="s">
        <v>450</v>
      </c>
      <c r="X336" s="115">
        <v>0</v>
      </c>
      <c r="Y336" s="115">
        <v>100</v>
      </c>
      <c r="Z336" s="115" t="s">
        <v>450</v>
      </c>
      <c r="AA336" s="115">
        <v>0</v>
      </c>
      <c r="AB336" s="115">
        <v>100</v>
      </c>
      <c r="AC336" s="115">
        <v>85</v>
      </c>
      <c r="AD336" s="115" t="s">
        <v>450</v>
      </c>
      <c r="AE336" s="115">
        <v>0</v>
      </c>
    </row>
    <row r="337" spans="1:31">
      <c r="A337" s="31" t="s">
        <v>9</v>
      </c>
      <c r="B337" s="31" t="str">
        <f>VLOOKUP(Table1[[#This Row],[Organism]],'GN and GP categories'!A:B,2,)</f>
        <v>Gram-negative</v>
      </c>
      <c r="C337" s="31" t="s">
        <v>522</v>
      </c>
      <c r="D337" s="31" t="s">
        <v>200</v>
      </c>
      <c r="E337" s="31" t="s">
        <v>371</v>
      </c>
      <c r="F337" s="31" t="s">
        <v>101</v>
      </c>
      <c r="G337" s="31" t="s">
        <v>377</v>
      </c>
      <c r="H337" s="31">
        <v>47</v>
      </c>
      <c r="I337" s="115" t="s">
        <v>450</v>
      </c>
      <c r="J337" s="115" t="s">
        <v>450</v>
      </c>
      <c r="K337" s="115">
        <v>85</v>
      </c>
      <c r="L337" s="115">
        <v>77</v>
      </c>
      <c r="M337" s="115">
        <v>34</v>
      </c>
      <c r="N337" s="115">
        <v>100</v>
      </c>
      <c r="O337" s="115">
        <v>81</v>
      </c>
      <c r="P337" s="115">
        <v>0</v>
      </c>
      <c r="Q337" s="115">
        <v>0</v>
      </c>
      <c r="R337" s="115">
        <v>0</v>
      </c>
      <c r="S337" s="115">
        <v>0</v>
      </c>
      <c r="T337" s="115">
        <v>100</v>
      </c>
      <c r="U337" s="115" t="s">
        <v>369</v>
      </c>
      <c r="V337" s="115" t="s">
        <v>450</v>
      </c>
      <c r="W337" s="115">
        <v>87</v>
      </c>
      <c r="X337" s="115">
        <v>0</v>
      </c>
      <c r="Y337" s="115">
        <v>100</v>
      </c>
      <c r="Z337" s="115">
        <v>86</v>
      </c>
      <c r="AA337" s="115">
        <v>0</v>
      </c>
      <c r="AB337" s="115">
        <v>100</v>
      </c>
      <c r="AC337" s="115">
        <v>85</v>
      </c>
      <c r="AD337" s="115" t="s">
        <v>450</v>
      </c>
      <c r="AE337" s="115">
        <v>0</v>
      </c>
    </row>
    <row r="338" spans="1:31">
      <c r="A338" s="31" t="s">
        <v>9</v>
      </c>
      <c r="B338" s="31" t="str">
        <f>VLOOKUP(Table1[[#This Row],[Organism]],'GN and GP categories'!A:B,2,)</f>
        <v>Gram-negative</v>
      </c>
      <c r="C338" s="31" t="s">
        <v>522</v>
      </c>
      <c r="D338" s="31" t="s">
        <v>200</v>
      </c>
      <c r="E338" s="31" t="s">
        <v>371</v>
      </c>
      <c r="F338" s="31" t="s">
        <v>101</v>
      </c>
      <c r="G338" s="31" t="s">
        <v>375</v>
      </c>
      <c r="H338" s="31">
        <v>44</v>
      </c>
      <c r="I338" s="115">
        <v>80</v>
      </c>
      <c r="J338" s="115" t="s">
        <v>458</v>
      </c>
      <c r="K338" s="115">
        <v>82</v>
      </c>
      <c r="L338" s="115">
        <v>84</v>
      </c>
      <c r="M338" s="115">
        <v>64</v>
      </c>
      <c r="N338" s="115" t="s">
        <v>458</v>
      </c>
      <c r="O338" s="115" t="s">
        <v>458</v>
      </c>
      <c r="P338" s="115">
        <v>0</v>
      </c>
      <c r="Q338" s="115">
        <v>0</v>
      </c>
      <c r="R338" s="115">
        <v>0</v>
      </c>
      <c r="S338" s="115">
        <v>0</v>
      </c>
      <c r="T338" s="115">
        <v>100</v>
      </c>
      <c r="U338" s="115" t="s">
        <v>369</v>
      </c>
      <c r="V338" s="115" t="s">
        <v>458</v>
      </c>
      <c r="W338" s="115" t="s">
        <v>458</v>
      </c>
      <c r="X338" s="115">
        <v>0</v>
      </c>
      <c r="Y338" s="115">
        <v>100</v>
      </c>
      <c r="Z338" s="115" t="s">
        <v>458</v>
      </c>
      <c r="AA338" s="115">
        <v>0</v>
      </c>
      <c r="AB338" s="115">
        <v>100</v>
      </c>
      <c r="AC338" s="115">
        <v>86</v>
      </c>
      <c r="AD338" s="115" t="s">
        <v>458</v>
      </c>
      <c r="AE338" s="115">
        <v>0</v>
      </c>
    </row>
    <row r="339" spans="1:31">
      <c r="A339" s="31" t="s">
        <v>9</v>
      </c>
      <c r="B339" s="31" t="str">
        <f>VLOOKUP(Table1[[#This Row],[Organism]],'GN and GP categories'!A:B,2,)</f>
        <v>Gram-negative</v>
      </c>
      <c r="C339" s="31" t="s">
        <v>522</v>
      </c>
      <c r="D339" s="31" t="s">
        <v>200</v>
      </c>
      <c r="E339" s="31" t="s">
        <v>371</v>
      </c>
      <c r="F339" s="31" t="s">
        <v>101</v>
      </c>
      <c r="G339" s="31" t="s">
        <v>374</v>
      </c>
      <c r="H339" s="31">
        <v>58</v>
      </c>
      <c r="I339" s="115">
        <v>90</v>
      </c>
      <c r="J339" s="115">
        <v>86</v>
      </c>
      <c r="K339" s="115">
        <v>79</v>
      </c>
      <c r="L339" s="115">
        <v>78</v>
      </c>
      <c r="M339" s="115">
        <v>47</v>
      </c>
      <c r="N339" s="115">
        <v>83</v>
      </c>
      <c r="O339" s="115">
        <v>83</v>
      </c>
      <c r="P339" s="115">
        <v>0</v>
      </c>
      <c r="Q339" s="115">
        <v>0</v>
      </c>
      <c r="R339" s="115">
        <v>0</v>
      </c>
      <c r="S339" s="115">
        <v>0</v>
      </c>
      <c r="T339" s="115">
        <v>100</v>
      </c>
      <c r="U339" s="115" t="s">
        <v>369</v>
      </c>
      <c r="V339" s="115" t="s">
        <v>471</v>
      </c>
      <c r="W339" s="115">
        <v>86</v>
      </c>
      <c r="X339" s="115">
        <v>0</v>
      </c>
      <c r="Y339" s="115">
        <v>100</v>
      </c>
      <c r="Z339" s="115">
        <v>86</v>
      </c>
      <c r="AA339" s="115">
        <v>0</v>
      </c>
      <c r="AB339" s="115">
        <v>100</v>
      </c>
      <c r="AC339" s="115">
        <v>86</v>
      </c>
      <c r="AD339" s="115" t="s">
        <v>471</v>
      </c>
      <c r="AE339" s="115">
        <v>0</v>
      </c>
    </row>
    <row r="340" spans="1:31">
      <c r="A340" s="31" t="s">
        <v>9</v>
      </c>
      <c r="B340" s="31" t="str">
        <f>VLOOKUP(Table1[[#This Row],[Organism]],'GN and GP categories'!A:B,2,)</f>
        <v>Gram-negative</v>
      </c>
      <c r="C340" s="31" t="s">
        <v>522</v>
      </c>
      <c r="D340" s="31" t="s">
        <v>200</v>
      </c>
      <c r="E340" s="31" t="s">
        <v>371</v>
      </c>
      <c r="F340" s="31" t="s">
        <v>101</v>
      </c>
      <c r="G340" s="31" t="s">
        <v>370</v>
      </c>
      <c r="H340" s="31">
        <v>56</v>
      </c>
      <c r="I340" s="115">
        <v>82</v>
      </c>
      <c r="J340" s="115">
        <v>100</v>
      </c>
      <c r="K340" s="115">
        <v>86</v>
      </c>
      <c r="L340" s="115">
        <v>89</v>
      </c>
      <c r="M340" s="115">
        <v>48</v>
      </c>
      <c r="N340" s="115" t="s">
        <v>439</v>
      </c>
      <c r="O340" s="115">
        <v>89</v>
      </c>
      <c r="P340" s="115">
        <v>0</v>
      </c>
      <c r="Q340" s="115">
        <v>0</v>
      </c>
      <c r="R340" s="115">
        <v>0</v>
      </c>
      <c r="S340" s="115">
        <v>0</v>
      </c>
      <c r="T340" s="115">
        <v>100</v>
      </c>
      <c r="U340" s="115" t="s">
        <v>369</v>
      </c>
      <c r="V340" s="115" t="s">
        <v>439</v>
      </c>
      <c r="W340" s="115">
        <v>89</v>
      </c>
      <c r="X340" s="115">
        <v>0</v>
      </c>
      <c r="Y340" s="115">
        <v>100</v>
      </c>
      <c r="Z340" s="115">
        <v>89</v>
      </c>
      <c r="AA340" s="115">
        <v>0</v>
      </c>
      <c r="AB340" s="115">
        <v>100</v>
      </c>
      <c r="AC340" s="115">
        <v>88</v>
      </c>
      <c r="AD340" s="115">
        <v>100</v>
      </c>
      <c r="AE340" s="115">
        <v>0</v>
      </c>
    </row>
    <row r="341" spans="1:31">
      <c r="A341" s="31" t="s">
        <v>272</v>
      </c>
      <c r="B341" s="31" t="str">
        <f>VLOOKUP(Table1[[#This Row],[Organism]],'GN and GP categories'!A:B,2,)</f>
        <v>Gram-negative</v>
      </c>
      <c r="C341" s="31" t="s">
        <v>522</v>
      </c>
      <c r="D341" s="31" t="s">
        <v>200</v>
      </c>
      <c r="E341" s="31" t="s">
        <v>266</v>
      </c>
      <c r="F341" s="31" t="s">
        <v>49</v>
      </c>
      <c r="G341" s="31" t="s">
        <v>370</v>
      </c>
      <c r="H341" s="31">
        <v>31</v>
      </c>
      <c r="I341" s="115">
        <v>100</v>
      </c>
      <c r="J341" s="115">
        <v>0</v>
      </c>
      <c r="K341" s="115">
        <v>0</v>
      </c>
      <c r="L341" s="115">
        <v>0</v>
      </c>
      <c r="M341" s="115">
        <v>45</v>
      </c>
      <c r="N341" s="115" t="s">
        <v>482</v>
      </c>
      <c r="O341" s="115" t="s">
        <v>455</v>
      </c>
      <c r="P341" s="115">
        <v>0</v>
      </c>
      <c r="Q341" s="115">
        <v>0</v>
      </c>
      <c r="R341" s="115">
        <v>0</v>
      </c>
      <c r="S341" s="115">
        <v>77</v>
      </c>
      <c r="T341" s="115">
        <v>77</v>
      </c>
      <c r="U341" s="115">
        <v>0</v>
      </c>
      <c r="V341" s="115">
        <v>100</v>
      </c>
      <c r="W341" s="115" t="s">
        <v>455</v>
      </c>
      <c r="X341" s="115">
        <v>0</v>
      </c>
      <c r="Y341" s="115" t="s">
        <v>455</v>
      </c>
      <c r="Z341" s="115" t="s">
        <v>369</v>
      </c>
      <c r="AA341" s="115">
        <v>0</v>
      </c>
      <c r="AB341" s="115" t="s">
        <v>482</v>
      </c>
      <c r="AC341" s="115" t="s">
        <v>455</v>
      </c>
      <c r="AD341" s="115">
        <v>100</v>
      </c>
      <c r="AE341" s="115">
        <v>0</v>
      </c>
    </row>
    <row r="342" spans="1:31">
      <c r="A342" s="31" t="s">
        <v>272</v>
      </c>
      <c r="B342" s="31" t="str">
        <f>VLOOKUP(Table1[[#This Row],[Organism]],'GN and GP categories'!A:B,2,)</f>
        <v>Gram-negative</v>
      </c>
      <c r="C342" s="31" t="s">
        <v>522</v>
      </c>
      <c r="D342" s="31" t="s">
        <v>200</v>
      </c>
      <c r="E342" s="31" t="s">
        <v>266</v>
      </c>
      <c r="F342" s="31" t="s">
        <v>101</v>
      </c>
      <c r="G342" s="31" t="s">
        <v>370</v>
      </c>
      <c r="H342" s="31">
        <v>31</v>
      </c>
      <c r="I342" s="115">
        <v>100</v>
      </c>
      <c r="J342" s="115">
        <v>0</v>
      </c>
      <c r="K342" s="115">
        <v>0</v>
      </c>
      <c r="L342" s="115">
        <v>0</v>
      </c>
      <c r="M342" s="115">
        <v>32</v>
      </c>
      <c r="N342" s="115">
        <v>26</v>
      </c>
      <c r="O342" s="115" t="s">
        <v>455</v>
      </c>
      <c r="P342" s="115">
        <v>0</v>
      </c>
      <c r="Q342" s="115">
        <v>0</v>
      </c>
      <c r="R342" s="115">
        <v>0</v>
      </c>
      <c r="S342" s="115" t="s">
        <v>455</v>
      </c>
      <c r="T342" s="115" t="s">
        <v>455</v>
      </c>
      <c r="U342" s="115">
        <v>0</v>
      </c>
      <c r="V342" s="115">
        <v>100</v>
      </c>
      <c r="W342" s="115" t="s">
        <v>455</v>
      </c>
      <c r="X342" s="115">
        <v>0</v>
      </c>
      <c r="Y342" s="115">
        <v>100</v>
      </c>
      <c r="Z342" s="115" t="s">
        <v>369</v>
      </c>
      <c r="AA342" s="115">
        <v>0</v>
      </c>
      <c r="AB342" s="115">
        <v>29</v>
      </c>
      <c r="AC342" s="115" t="s">
        <v>455</v>
      </c>
      <c r="AD342" s="115">
        <v>100</v>
      </c>
      <c r="AE342" s="115">
        <v>0</v>
      </c>
    </row>
    <row r="343" spans="1:31">
      <c r="A343" s="31" t="s">
        <v>272</v>
      </c>
      <c r="B343" s="31" t="str">
        <f>VLOOKUP(Table1[[#This Row],[Organism]],'GN and GP categories'!A:B,2,)</f>
        <v>Gram-negative</v>
      </c>
      <c r="C343" s="31" t="s">
        <v>522</v>
      </c>
      <c r="D343" s="31" t="s">
        <v>200</v>
      </c>
      <c r="E343" s="31" t="s">
        <v>371</v>
      </c>
      <c r="F343" s="31" t="s">
        <v>436</v>
      </c>
      <c r="G343" s="31" t="s">
        <v>375</v>
      </c>
      <c r="H343" s="31">
        <v>32</v>
      </c>
      <c r="I343" s="115">
        <v>100</v>
      </c>
      <c r="J343" s="115">
        <v>0</v>
      </c>
      <c r="K343" s="115">
        <v>0</v>
      </c>
      <c r="L343" s="115">
        <v>0</v>
      </c>
      <c r="M343" s="115">
        <v>38</v>
      </c>
      <c r="N343" s="115">
        <v>34</v>
      </c>
      <c r="O343" s="115">
        <v>100</v>
      </c>
      <c r="P343" s="115">
        <v>0</v>
      </c>
      <c r="Q343" s="115">
        <v>0</v>
      </c>
      <c r="R343" s="115">
        <v>0</v>
      </c>
      <c r="S343" s="115" t="s">
        <v>455</v>
      </c>
      <c r="T343" s="115" t="s">
        <v>455</v>
      </c>
      <c r="U343" s="115">
        <v>0</v>
      </c>
      <c r="V343" s="115">
        <v>100</v>
      </c>
      <c r="W343" s="115">
        <v>100</v>
      </c>
      <c r="X343" s="115">
        <v>0</v>
      </c>
      <c r="Y343" s="115">
        <v>100</v>
      </c>
      <c r="Z343" s="115" t="s">
        <v>369</v>
      </c>
      <c r="AA343" s="115">
        <v>0</v>
      </c>
      <c r="AB343" s="115">
        <v>44</v>
      </c>
      <c r="AC343" s="115" t="s">
        <v>455</v>
      </c>
      <c r="AD343" s="115" t="s">
        <v>455</v>
      </c>
      <c r="AE343" s="115">
        <v>0</v>
      </c>
    </row>
    <row r="344" spans="1:31">
      <c r="A344" s="31" t="s">
        <v>272</v>
      </c>
      <c r="B344" s="31" t="str">
        <f>VLOOKUP(Table1[[#This Row],[Organism]],'GN and GP categories'!A:B,2,)</f>
        <v>Gram-negative</v>
      </c>
      <c r="C344" s="31" t="s">
        <v>522</v>
      </c>
      <c r="D344" s="31" t="s">
        <v>200</v>
      </c>
      <c r="E344" s="31" t="s">
        <v>371</v>
      </c>
      <c r="F344" s="31" t="s">
        <v>436</v>
      </c>
      <c r="G344" s="31" t="s">
        <v>374</v>
      </c>
      <c r="H344" s="31">
        <v>37</v>
      </c>
      <c r="I344" s="115">
        <v>100</v>
      </c>
      <c r="J344" s="115">
        <v>0</v>
      </c>
      <c r="K344" s="115">
        <v>0</v>
      </c>
      <c r="L344" s="115">
        <v>0</v>
      </c>
      <c r="M344" s="115">
        <v>38</v>
      </c>
      <c r="N344" s="115">
        <v>41</v>
      </c>
      <c r="O344" s="115" t="s">
        <v>473</v>
      </c>
      <c r="P344" s="115">
        <v>0</v>
      </c>
      <c r="Q344" s="115">
        <v>0</v>
      </c>
      <c r="R344" s="115">
        <v>0</v>
      </c>
      <c r="S344" s="115" t="s">
        <v>473</v>
      </c>
      <c r="T344" s="115" t="s">
        <v>473</v>
      </c>
      <c r="U344" s="115">
        <v>0</v>
      </c>
      <c r="V344" s="115" t="s">
        <v>473</v>
      </c>
      <c r="W344" s="115" t="s">
        <v>473</v>
      </c>
      <c r="X344" s="115">
        <v>0</v>
      </c>
      <c r="Y344" s="115">
        <v>100</v>
      </c>
      <c r="Z344" s="115" t="s">
        <v>369</v>
      </c>
      <c r="AA344" s="115">
        <v>0</v>
      </c>
      <c r="AB344" s="115">
        <v>41</v>
      </c>
      <c r="AC344" s="115" t="s">
        <v>473</v>
      </c>
      <c r="AD344" s="115" t="s">
        <v>473</v>
      </c>
      <c r="AE344" s="115">
        <v>0</v>
      </c>
    </row>
    <row r="345" spans="1:31">
      <c r="A345" s="31" t="s">
        <v>272</v>
      </c>
      <c r="B345" s="31" t="str">
        <f>VLOOKUP(Table1[[#This Row],[Organism]],'GN and GP categories'!A:B,2,)</f>
        <v>Gram-negative</v>
      </c>
      <c r="C345" s="31" t="s">
        <v>522</v>
      </c>
      <c r="D345" s="31" t="s">
        <v>200</v>
      </c>
      <c r="E345" s="31" t="s">
        <v>371</v>
      </c>
      <c r="F345" s="31" t="s">
        <v>436</v>
      </c>
      <c r="G345" s="31" t="s">
        <v>370</v>
      </c>
      <c r="H345" s="31">
        <v>30</v>
      </c>
      <c r="I345" s="115">
        <v>100</v>
      </c>
      <c r="J345" s="115">
        <v>0</v>
      </c>
      <c r="K345" s="115">
        <v>0</v>
      </c>
      <c r="L345" s="115">
        <v>0</v>
      </c>
      <c r="M345" s="115">
        <v>30</v>
      </c>
      <c r="N345" s="115">
        <v>43</v>
      </c>
      <c r="O345" s="115" t="s">
        <v>462</v>
      </c>
      <c r="P345" s="115">
        <v>0</v>
      </c>
      <c r="Q345" s="115">
        <v>0</v>
      </c>
      <c r="R345" s="115">
        <v>0</v>
      </c>
      <c r="S345" s="115" t="s">
        <v>462</v>
      </c>
      <c r="T345" s="115" t="s">
        <v>462</v>
      </c>
      <c r="U345" s="115">
        <v>0</v>
      </c>
      <c r="V345" s="115">
        <v>100</v>
      </c>
      <c r="W345" s="115" t="s">
        <v>462</v>
      </c>
      <c r="X345" s="115">
        <v>0</v>
      </c>
      <c r="Y345" s="115">
        <v>100</v>
      </c>
      <c r="Z345" s="115" t="s">
        <v>369</v>
      </c>
      <c r="AA345" s="115">
        <v>0</v>
      </c>
      <c r="AB345" s="115">
        <v>50</v>
      </c>
      <c r="AC345" s="115" t="s">
        <v>462</v>
      </c>
      <c r="AD345" s="115" t="s">
        <v>462</v>
      </c>
      <c r="AE345" s="115">
        <v>0</v>
      </c>
    </row>
    <row r="346" spans="1:31">
      <c r="A346" s="31" t="s">
        <v>272</v>
      </c>
      <c r="B346" s="31" t="str">
        <f>VLOOKUP(Table1[[#This Row],[Organism]],'GN and GP categories'!A:B,2,)</f>
        <v>Gram-negative</v>
      </c>
      <c r="C346" s="31" t="s">
        <v>522</v>
      </c>
      <c r="D346" s="31" t="s">
        <v>200</v>
      </c>
      <c r="E346" s="31" t="s">
        <v>371</v>
      </c>
      <c r="F346" s="31" t="s">
        <v>2</v>
      </c>
      <c r="G346" s="31" t="s">
        <v>370</v>
      </c>
      <c r="H346" s="31">
        <v>35</v>
      </c>
      <c r="I346" s="115" t="s">
        <v>457</v>
      </c>
      <c r="J346" s="115">
        <v>0</v>
      </c>
      <c r="K346" s="115">
        <v>0</v>
      </c>
      <c r="L346" s="115">
        <v>0</v>
      </c>
      <c r="M346" s="115">
        <v>49</v>
      </c>
      <c r="N346" s="115">
        <v>17</v>
      </c>
      <c r="O346" s="115" t="s">
        <v>457</v>
      </c>
      <c r="P346" s="115">
        <v>0</v>
      </c>
      <c r="Q346" s="115">
        <v>0</v>
      </c>
      <c r="R346" s="115">
        <v>0</v>
      </c>
      <c r="S346" s="115">
        <v>74</v>
      </c>
      <c r="T346" s="115">
        <v>71</v>
      </c>
      <c r="U346" s="115">
        <v>0</v>
      </c>
      <c r="V346" s="115" t="s">
        <v>457</v>
      </c>
      <c r="W346" s="115" t="s">
        <v>457</v>
      </c>
      <c r="X346" s="115">
        <v>0</v>
      </c>
      <c r="Y346" s="115" t="s">
        <v>457</v>
      </c>
      <c r="Z346" s="115" t="s">
        <v>369</v>
      </c>
      <c r="AA346" s="115">
        <v>0</v>
      </c>
      <c r="AB346" s="115">
        <v>20</v>
      </c>
      <c r="AC346" s="115" t="s">
        <v>457</v>
      </c>
      <c r="AD346" s="115" t="s">
        <v>457</v>
      </c>
      <c r="AE346" s="115">
        <v>0</v>
      </c>
    </row>
    <row r="347" spans="1:31">
      <c r="A347" s="31" t="s">
        <v>272</v>
      </c>
      <c r="B347" s="31" t="str">
        <f>VLOOKUP(Table1[[#This Row],[Organism]],'GN and GP categories'!A:B,2,)</f>
        <v>Gram-negative</v>
      </c>
      <c r="C347" s="31" t="s">
        <v>522</v>
      </c>
      <c r="D347" s="31" t="s">
        <v>200</v>
      </c>
      <c r="E347" s="31" t="s">
        <v>371</v>
      </c>
      <c r="F347" s="31" t="s">
        <v>101</v>
      </c>
      <c r="G347" s="31" t="s">
        <v>370</v>
      </c>
      <c r="H347" s="31">
        <v>34</v>
      </c>
      <c r="I347" s="115" t="s">
        <v>479</v>
      </c>
      <c r="J347" s="115">
        <v>0</v>
      </c>
      <c r="K347" s="115">
        <v>0</v>
      </c>
      <c r="L347" s="115">
        <v>0</v>
      </c>
      <c r="M347" s="115">
        <v>50</v>
      </c>
      <c r="N347" s="115">
        <v>26</v>
      </c>
      <c r="O347" s="115">
        <v>71</v>
      </c>
      <c r="P347" s="115">
        <v>0</v>
      </c>
      <c r="Q347" s="115">
        <v>0</v>
      </c>
      <c r="R347" s="115">
        <v>0</v>
      </c>
      <c r="S347" s="115">
        <v>71</v>
      </c>
      <c r="T347" s="115">
        <v>79</v>
      </c>
      <c r="U347" s="115">
        <v>0</v>
      </c>
      <c r="V347" s="115">
        <v>100</v>
      </c>
      <c r="W347" s="115">
        <v>82</v>
      </c>
      <c r="X347" s="115">
        <v>0</v>
      </c>
      <c r="Y347" s="115" t="s">
        <v>479</v>
      </c>
      <c r="Z347" s="115" t="s">
        <v>369</v>
      </c>
      <c r="AA347" s="115">
        <v>0</v>
      </c>
      <c r="AB347" s="115">
        <v>32</v>
      </c>
      <c r="AC347" s="115" t="s">
        <v>479</v>
      </c>
      <c r="AD347" s="115" t="s">
        <v>479</v>
      </c>
      <c r="AE347" s="115">
        <v>0</v>
      </c>
    </row>
    <row r="348" spans="1:31">
      <c r="A348" s="31" t="s">
        <v>272</v>
      </c>
      <c r="B348" s="31" t="str">
        <f>VLOOKUP(Table1[[#This Row],[Organism]],'GN and GP categories'!A:B,2,)</f>
        <v>Gram-negative</v>
      </c>
      <c r="C348" s="31" t="s">
        <v>522</v>
      </c>
      <c r="D348" s="31" t="s">
        <v>200</v>
      </c>
      <c r="E348" s="31" t="s">
        <v>371</v>
      </c>
      <c r="F348" s="31" t="s">
        <v>121</v>
      </c>
      <c r="G348" s="31" t="s">
        <v>375</v>
      </c>
      <c r="H348" s="31">
        <v>32</v>
      </c>
      <c r="I348" s="115" t="s">
        <v>455</v>
      </c>
      <c r="J348" s="115">
        <v>0</v>
      </c>
      <c r="K348" s="115">
        <v>0</v>
      </c>
      <c r="L348" s="115">
        <v>0</v>
      </c>
      <c r="M348" s="115">
        <v>19</v>
      </c>
      <c r="N348" s="115">
        <v>0</v>
      </c>
      <c r="O348" s="115" t="s">
        <v>455</v>
      </c>
      <c r="P348" s="115">
        <v>0</v>
      </c>
      <c r="Q348" s="115">
        <v>0</v>
      </c>
      <c r="R348" s="115">
        <v>0</v>
      </c>
      <c r="S348" s="115" t="s">
        <v>455</v>
      </c>
      <c r="T348" s="115">
        <v>78</v>
      </c>
      <c r="U348" s="115">
        <v>0</v>
      </c>
      <c r="V348" s="115">
        <v>100</v>
      </c>
      <c r="W348" s="115" t="s">
        <v>455</v>
      </c>
      <c r="X348" s="115">
        <v>0</v>
      </c>
      <c r="Y348" s="115" t="s">
        <v>455</v>
      </c>
      <c r="Z348" s="115" t="s">
        <v>369</v>
      </c>
      <c r="AA348" s="115">
        <v>0</v>
      </c>
      <c r="AB348" s="115" t="s">
        <v>455</v>
      </c>
      <c r="AC348" s="115">
        <v>81</v>
      </c>
      <c r="AD348" s="115" t="s">
        <v>455</v>
      </c>
      <c r="AE348" s="115">
        <v>0</v>
      </c>
    </row>
    <row r="349" spans="1:31">
      <c r="A349" s="31" t="s">
        <v>272</v>
      </c>
      <c r="B349" s="31" t="str">
        <f>VLOOKUP(Table1[[#This Row],[Organism]],'GN and GP categories'!A:B,2,)</f>
        <v>Gram-negative</v>
      </c>
      <c r="C349" s="31" t="s">
        <v>522</v>
      </c>
      <c r="D349" s="31" t="s">
        <v>200</v>
      </c>
      <c r="E349" s="31" t="s">
        <v>371</v>
      </c>
      <c r="F349" s="31" t="s">
        <v>121</v>
      </c>
      <c r="G349" s="31" t="s">
        <v>374</v>
      </c>
      <c r="H349" s="31">
        <v>30</v>
      </c>
      <c r="I349" s="115" t="s">
        <v>462</v>
      </c>
      <c r="J349" s="115">
        <v>0</v>
      </c>
      <c r="K349" s="115">
        <v>0</v>
      </c>
      <c r="L349" s="115">
        <v>0</v>
      </c>
      <c r="M349" s="115">
        <v>43</v>
      </c>
      <c r="N349" s="115">
        <v>0</v>
      </c>
      <c r="O349" s="115" t="s">
        <v>462</v>
      </c>
      <c r="P349" s="115">
        <v>0</v>
      </c>
      <c r="Q349" s="115">
        <v>0</v>
      </c>
      <c r="R349" s="115">
        <v>0</v>
      </c>
      <c r="S349" s="115">
        <v>80</v>
      </c>
      <c r="T349" s="115">
        <v>73</v>
      </c>
      <c r="U349" s="115">
        <v>0</v>
      </c>
      <c r="V349" s="115" t="s">
        <v>462</v>
      </c>
      <c r="W349" s="115" t="s">
        <v>462</v>
      </c>
      <c r="X349" s="115">
        <v>0</v>
      </c>
      <c r="Y349" s="115" t="s">
        <v>462</v>
      </c>
      <c r="Z349" s="115" t="s">
        <v>369</v>
      </c>
      <c r="AA349" s="115">
        <v>0</v>
      </c>
      <c r="AB349" s="115" t="s">
        <v>462</v>
      </c>
      <c r="AC349" s="115" t="s">
        <v>462</v>
      </c>
      <c r="AD349" s="115" t="s">
        <v>462</v>
      </c>
      <c r="AE349" s="115">
        <v>0</v>
      </c>
    </row>
    <row r="350" spans="1:31">
      <c r="A350" s="31" t="s">
        <v>4</v>
      </c>
      <c r="B350" s="31" t="str">
        <f>VLOOKUP(Table1[[#This Row],[Organism]],'GN and GP categories'!A:B,2,)</f>
        <v>Gram-negative</v>
      </c>
      <c r="C350" s="31" t="s">
        <v>522</v>
      </c>
      <c r="D350" s="31" t="s">
        <v>394</v>
      </c>
      <c r="E350" s="31" t="s">
        <v>266</v>
      </c>
      <c r="F350" s="31" t="s">
        <v>101</v>
      </c>
      <c r="G350" s="31" t="s">
        <v>397</v>
      </c>
      <c r="H350" s="31">
        <v>40</v>
      </c>
      <c r="I350" s="115">
        <v>80</v>
      </c>
      <c r="J350" s="115">
        <v>0</v>
      </c>
      <c r="K350" s="115">
        <v>0</v>
      </c>
      <c r="L350" s="115">
        <v>0</v>
      </c>
      <c r="M350" s="115">
        <v>80</v>
      </c>
      <c r="N350" s="115">
        <v>0</v>
      </c>
      <c r="O350" s="115" t="s">
        <v>460</v>
      </c>
      <c r="P350" s="115">
        <v>0</v>
      </c>
      <c r="Q350" s="115">
        <v>0</v>
      </c>
      <c r="R350" s="115">
        <v>0</v>
      </c>
      <c r="S350" s="115">
        <v>0</v>
      </c>
      <c r="T350" s="115">
        <v>0</v>
      </c>
      <c r="U350" s="115">
        <v>0</v>
      </c>
      <c r="V350" s="115" t="s">
        <v>460</v>
      </c>
      <c r="W350" s="115">
        <v>78</v>
      </c>
      <c r="X350" s="115">
        <v>0</v>
      </c>
      <c r="Y350" s="115">
        <v>75</v>
      </c>
      <c r="Z350" s="115">
        <v>0</v>
      </c>
      <c r="AA350" s="115">
        <v>0</v>
      </c>
      <c r="AB350" s="115">
        <v>73</v>
      </c>
      <c r="AC350" s="115">
        <v>0</v>
      </c>
      <c r="AD350" s="115" t="s">
        <v>460</v>
      </c>
      <c r="AE350" s="115">
        <v>0</v>
      </c>
    </row>
    <row r="351" spans="1:31">
      <c r="A351" s="31" t="s">
        <v>4</v>
      </c>
      <c r="B351" s="31" t="str">
        <f>VLOOKUP(Table1[[#This Row],[Organism]],'GN and GP categories'!A:B,2,)</f>
        <v>Gram-negative</v>
      </c>
      <c r="C351" s="31" t="s">
        <v>522</v>
      </c>
      <c r="D351" s="31" t="s">
        <v>394</v>
      </c>
      <c r="E351" s="31" t="s">
        <v>371</v>
      </c>
      <c r="F351" s="31" t="s">
        <v>436</v>
      </c>
      <c r="G351" s="31" t="s">
        <v>374</v>
      </c>
      <c r="H351" s="31">
        <v>35</v>
      </c>
      <c r="I351" s="115">
        <v>74</v>
      </c>
      <c r="J351" s="115">
        <v>0</v>
      </c>
      <c r="K351" s="115">
        <v>0</v>
      </c>
      <c r="L351" s="115">
        <v>0</v>
      </c>
      <c r="M351" s="115">
        <v>74</v>
      </c>
      <c r="N351" s="115">
        <v>0</v>
      </c>
      <c r="O351" s="115">
        <v>77</v>
      </c>
      <c r="P351" s="115">
        <v>0</v>
      </c>
      <c r="Q351" s="115">
        <v>0</v>
      </c>
      <c r="R351" s="115">
        <v>0</v>
      </c>
      <c r="S351" s="115">
        <v>0</v>
      </c>
      <c r="T351" s="115">
        <v>0</v>
      </c>
      <c r="U351" s="115">
        <v>0</v>
      </c>
      <c r="V351" s="115">
        <v>100</v>
      </c>
      <c r="W351" s="115">
        <v>60</v>
      </c>
      <c r="X351" s="115">
        <v>0</v>
      </c>
      <c r="Y351" s="115">
        <v>51</v>
      </c>
      <c r="Z351" s="115">
        <v>0</v>
      </c>
      <c r="AA351" s="115">
        <v>0</v>
      </c>
      <c r="AB351" s="115">
        <v>80</v>
      </c>
      <c r="AC351" s="115">
        <v>0</v>
      </c>
      <c r="AD351" s="115">
        <v>100</v>
      </c>
      <c r="AE351" s="115">
        <v>0</v>
      </c>
    </row>
    <row r="352" spans="1:31">
      <c r="A352" s="31" t="s">
        <v>4</v>
      </c>
      <c r="B352" s="31" t="str">
        <f>VLOOKUP(Table1[[#This Row],[Organism]],'GN and GP categories'!A:B,2,)</f>
        <v>Gram-negative</v>
      </c>
      <c r="C352" s="31" t="s">
        <v>522</v>
      </c>
      <c r="D352" s="31" t="s">
        <v>394</v>
      </c>
      <c r="E352" s="31" t="s">
        <v>371</v>
      </c>
      <c r="F352" s="31" t="s">
        <v>101</v>
      </c>
      <c r="G352" s="31" t="s">
        <v>397</v>
      </c>
      <c r="H352" s="31">
        <v>44</v>
      </c>
      <c r="I352" s="115">
        <v>77</v>
      </c>
      <c r="J352" s="115">
        <v>0</v>
      </c>
      <c r="K352" s="115">
        <v>0</v>
      </c>
      <c r="L352" s="115">
        <v>0</v>
      </c>
      <c r="M352" s="115" t="s">
        <v>458</v>
      </c>
      <c r="N352" s="115">
        <v>0</v>
      </c>
      <c r="O352" s="115" t="s">
        <v>458</v>
      </c>
      <c r="P352" s="115">
        <v>0</v>
      </c>
      <c r="Q352" s="115">
        <v>0</v>
      </c>
      <c r="R352" s="115">
        <v>0</v>
      </c>
      <c r="S352" s="115">
        <v>0</v>
      </c>
      <c r="T352" s="115">
        <v>0</v>
      </c>
      <c r="U352" s="115">
        <v>0</v>
      </c>
      <c r="V352" s="115" t="s">
        <v>458</v>
      </c>
      <c r="W352" s="115">
        <v>66</v>
      </c>
      <c r="X352" s="115">
        <v>0</v>
      </c>
      <c r="Y352" s="115">
        <v>75</v>
      </c>
      <c r="Z352" s="115">
        <v>0</v>
      </c>
      <c r="AA352" s="115">
        <v>0</v>
      </c>
      <c r="AB352" s="115" t="s">
        <v>458</v>
      </c>
      <c r="AC352" s="115">
        <v>0</v>
      </c>
      <c r="AD352" s="115" t="s">
        <v>458</v>
      </c>
      <c r="AE352" s="115">
        <v>0</v>
      </c>
    </row>
    <row r="353" spans="1:31">
      <c r="A353" s="31" t="s">
        <v>4</v>
      </c>
      <c r="B353" s="31" t="str">
        <f>VLOOKUP(Table1[[#This Row],[Organism]],'GN and GP categories'!A:B,2,)</f>
        <v>Gram-negative</v>
      </c>
      <c r="C353" s="31" t="s">
        <v>522</v>
      </c>
      <c r="D353" s="31" t="s">
        <v>394</v>
      </c>
      <c r="E353" s="31" t="s">
        <v>371</v>
      </c>
      <c r="F353" s="31" t="s">
        <v>101</v>
      </c>
      <c r="G353" s="31" t="s">
        <v>377</v>
      </c>
      <c r="H353" s="31">
        <v>34</v>
      </c>
      <c r="I353" s="115">
        <v>71</v>
      </c>
      <c r="J353" s="115">
        <v>0</v>
      </c>
      <c r="K353" s="115">
        <v>0</v>
      </c>
      <c r="L353" s="115">
        <v>0</v>
      </c>
      <c r="M353" s="115" t="s">
        <v>479</v>
      </c>
      <c r="N353" s="115">
        <v>0</v>
      </c>
      <c r="O353" s="115" t="s">
        <v>479</v>
      </c>
      <c r="P353" s="115">
        <v>0</v>
      </c>
      <c r="Q353" s="115">
        <v>0</v>
      </c>
      <c r="R353" s="115">
        <v>0</v>
      </c>
      <c r="S353" s="115">
        <v>0</v>
      </c>
      <c r="T353" s="115">
        <v>0</v>
      </c>
      <c r="U353" s="115">
        <v>0</v>
      </c>
      <c r="V353" s="115" t="s">
        <v>479</v>
      </c>
      <c r="W353" s="115">
        <v>65</v>
      </c>
      <c r="X353" s="115">
        <v>0</v>
      </c>
      <c r="Y353" s="115">
        <v>59</v>
      </c>
      <c r="Z353" s="115">
        <v>0</v>
      </c>
      <c r="AA353" s="115">
        <v>0</v>
      </c>
      <c r="AB353" s="115" t="s">
        <v>479</v>
      </c>
      <c r="AC353" s="115">
        <v>0</v>
      </c>
      <c r="AD353" s="115" t="s">
        <v>479</v>
      </c>
      <c r="AE353" s="115">
        <v>0</v>
      </c>
    </row>
    <row r="354" spans="1:31">
      <c r="A354" s="31" t="s">
        <v>4</v>
      </c>
      <c r="B354" s="31" t="str">
        <f>VLOOKUP(Table1[[#This Row],[Organism]],'GN and GP categories'!A:B,2,)</f>
        <v>Gram-negative</v>
      </c>
      <c r="C354" s="31" t="s">
        <v>522</v>
      </c>
      <c r="D354" s="31" t="s">
        <v>394</v>
      </c>
      <c r="E354" s="31" t="s">
        <v>371</v>
      </c>
      <c r="F354" s="31" t="s">
        <v>101</v>
      </c>
      <c r="G354" s="31" t="s">
        <v>375</v>
      </c>
      <c r="H354" s="31">
        <v>30</v>
      </c>
      <c r="I354" s="115" t="s">
        <v>462</v>
      </c>
      <c r="J354" s="115">
        <v>0</v>
      </c>
      <c r="K354" s="115">
        <v>0</v>
      </c>
      <c r="L354" s="115">
        <v>0</v>
      </c>
      <c r="M354" s="115" t="s">
        <v>462</v>
      </c>
      <c r="N354" s="115">
        <v>0</v>
      </c>
      <c r="O354" s="115" t="s">
        <v>462</v>
      </c>
      <c r="P354" s="115">
        <v>0</v>
      </c>
      <c r="Q354" s="115">
        <v>0</v>
      </c>
      <c r="R354" s="115">
        <v>0</v>
      </c>
      <c r="S354" s="115">
        <v>0</v>
      </c>
      <c r="T354" s="115">
        <v>0</v>
      </c>
      <c r="U354" s="115">
        <v>0</v>
      </c>
      <c r="V354" s="115">
        <v>100</v>
      </c>
      <c r="W354" s="115">
        <v>70</v>
      </c>
      <c r="X354" s="115">
        <v>0</v>
      </c>
      <c r="Y354" s="115">
        <v>73</v>
      </c>
      <c r="Z354" s="115">
        <v>0</v>
      </c>
      <c r="AA354" s="115">
        <v>0</v>
      </c>
      <c r="AB354" s="115">
        <v>80</v>
      </c>
      <c r="AC354" s="115">
        <v>0</v>
      </c>
      <c r="AD354" s="115">
        <v>100</v>
      </c>
      <c r="AE354" s="115">
        <v>0</v>
      </c>
    </row>
    <row r="355" spans="1:31">
      <c r="A355" s="31" t="s">
        <v>4</v>
      </c>
      <c r="B355" s="31" t="str">
        <f>VLOOKUP(Table1[[#This Row],[Organism]],'GN and GP categories'!A:B,2,)</f>
        <v>Gram-negative</v>
      </c>
      <c r="C355" s="31" t="s">
        <v>522</v>
      </c>
      <c r="D355" s="31" t="s">
        <v>394</v>
      </c>
      <c r="E355" s="31" t="s">
        <v>371</v>
      </c>
      <c r="F355" s="31" t="s">
        <v>101</v>
      </c>
      <c r="G355" s="31" t="s">
        <v>374</v>
      </c>
      <c r="H355" s="31">
        <v>31</v>
      </c>
      <c r="I355" s="115" t="s">
        <v>455</v>
      </c>
      <c r="J355" s="115">
        <v>0</v>
      </c>
      <c r="K355" s="115">
        <v>0</v>
      </c>
      <c r="L355" s="115">
        <v>0</v>
      </c>
      <c r="M355" s="115" t="s">
        <v>455</v>
      </c>
      <c r="N355" s="115">
        <v>0</v>
      </c>
      <c r="O355" s="115" t="s">
        <v>455</v>
      </c>
      <c r="P355" s="115">
        <v>0</v>
      </c>
      <c r="Q355" s="115">
        <v>0</v>
      </c>
      <c r="R355" s="115">
        <v>0</v>
      </c>
      <c r="S355" s="115">
        <v>0</v>
      </c>
      <c r="T355" s="115">
        <v>0</v>
      </c>
      <c r="U355" s="115">
        <v>0</v>
      </c>
      <c r="V355" s="115" t="s">
        <v>455</v>
      </c>
      <c r="W355" s="115">
        <v>71</v>
      </c>
      <c r="X355" s="115">
        <v>0</v>
      </c>
      <c r="Y355" s="115">
        <v>58</v>
      </c>
      <c r="Z355" s="115">
        <v>0</v>
      </c>
      <c r="AA355" s="115">
        <v>0</v>
      </c>
      <c r="AB355" s="115" t="s">
        <v>455</v>
      </c>
      <c r="AC355" s="115">
        <v>0</v>
      </c>
      <c r="AD355" s="115">
        <v>100</v>
      </c>
      <c r="AE355" s="115">
        <v>0</v>
      </c>
    </row>
    <row r="356" spans="1:31">
      <c r="A356" s="31" t="s">
        <v>4</v>
      </c>
      <c r="B356" s="31" t="str">
        <f>VLOOKUP(Table1[[#This Row],[Organism]],'GN and GP categories'!A:B,2,)</f>
        <v>Gram-negative</v>
      </c>
      <c r="C356" s="31" t="s">
        <v>522</v>
      </c>
      <c r="D356" s="31" t="s">
        <v>200</v>
      </c>
      <c r="E356" s="31" t="s">
        <v>266</v>
      </c>
      <c r="F356" s="31" t="s">
        <v>101</v>
      </c>
      <c r="G356" s="31" t="s">
        <v>370</v>
      </c>
      <c r="H356" s="31">
        <v>39</v>
      </c>
      <c r="I356" s="115" t="s">
        <v>460</v>
      </c>
      <c r="J356" s="115">
        <v>0</v>
      </c>
      <c r="K356" s="115">
        <v>0</v>
      </c>
      <c r="L356" s="115">
        <v>0</v>
      </c>
      <c r="M356" s="115">
        <v>79</v>
      </c>
      <c r="N356" s="115">
        <v>0</v>
      </c>
      <c r="O356" s="115">
        <v>79</v>
      </c>
      <c r="P356" s="115">
        <v>0</v>
      </c>
      <c r="Q356" s="115">
        <v>0</v>
      </c>
      <c r="R356" s="115">
        <v>0</v>
      </c>
      <c r="S356" s="115">
        <v>0</v>
      </c>
      <c r="T356" s="115">
        <v>0</v>
      </c>
      <c r="U356" s="115">
        <v>0</v>
      </c>
      <c r="V356" s="115" t="s">
        <v>460</v>
      </c>
      <c r="W356" s="115">
        <v>51</v>
      </c>
      <c r="X356" s="115">
        <v>0</v>
      </c>
      <c r="Y356" s="115">
        <v>51</v>
      </c>
      <c r="Z356" s="115">
        <v>0</v>
      </c>
      <c r="AA356" s="115">
        <v>0</v>
      </c>
      <c r="AB356" s="115">
        <v>85</v>
      </c>
      <c r="AC356" s="115">
        <v>0</v>
      </c>
      <c r="AD356" s="115">
        <v>100</v>
      </c>
      <c r="AE356" s="115">
        <v>0</v>
      </c>
    </row>
    <row r="357" spans="1:31">
      <c r="A357" s="31" t="s">
        <v>4</v>
      </c>
      <c r="B357" s="31" t="str">
        <f>VLOOKUP(Table1[[#This Row],[Organism]],'GN and GP categories'!A:B,2,)</f>
        <v>Gram-negative</v>
      </c>
      <c r="C357" s="31" t="s">
        <v>522</v>
      </c>
      <c r="D357" s="31" t="s">
        <v>200</v>
      </c>
      <c r="E357" s="31" t="s">
        <v>371</v>
      </c>
      <c r="F357" s="31" t="s">
        <v>436</v>
      </c>
      <c r="G357" s="31" t="s">
        <v>377</v>
      </c>
      <c r="H357" s="31">
        <v>35</v>
      </c>
      <c r="I357" s="115">
        <v>77</v>
      </c>
      <c r="J357" s="115">
        <v>0</v>
      </c>
      <c r="K357" s="115">
        <v>0</v>
      </c>
      <c r="L357" s="115">
        <v>0</v>
      </c>
      <c r="M357" s="115" t="s">
        <v>457</v>
      </c>
      <c r="N357" s="115">
        <v>0</v>
      </c>
      <c r="O357" s="115" t="s">
        <v>457</v>
      </c>
      <c r="P357" s="115">
        <v>0</v>
      </c>
      <c r="Q357" s="115">
        <v>0</v>
      </c>
      <c r="R357" s="115">
        <v>0</v>
      </c>
      <c r="S357" s="115">
        <v>0</v>
      </c>
      <c r="T357" s="115">
        <v>0</v>
      </c>
      <c r="U357" s="115">
        <v>0</v>
      </c>
      <c r="V357" s="115" t="s">
        <v>457</v>
      </c>
      <c r="W357" s="115">
        <v>74</v>
      </c>
      <c r="X357" s="115">
        <v>0</v>
      </c>
      <c r="Y357" s="115">
        <v>57</v>
      </c>
      <c r="Z357" s="115">
        <v>0</v>
      </c>
      <c r="AA357" s="115">
        <v>0</v>
      </c>
      <c r="AB357" s="115" t="s">
        <v>457</v>
      </c>
      <c r="AC357" s="115">
        <v>0</v>
      </c>
      <c r="AD357" s="115">
        <v>100</v>
      </c>
      <c r="AE357" s="115">
        <v>0</v>
      </c>
    </row>
    <row r="358" spans="1:31">
      <c r="A358" s="31" t="s">
        <v>4</v>
      </c>
      <c r="B358" s="31" t="str">
        <f>VLOOKUP(Table1[[#This Row],[Organism]],'GN and GP categories'!A:B,2,)</f>
        <v>Gram-negative</v>
      </c>
      <c r="C358" s="31" t="s">
        <v>522</v>
      </c>
      <c r="D358" s="31" t="s">
        <v>200</v>
      </c>
      <c r="E358" s="31" t="s">
        <v>371</v>
      </c>
      <c r="F358" s="31" t="s">
        <v>436</v>
      </c>
      <c r="G358" s="31" t="s">
        <v>375</v>
      </c>
      <c r="H358" s="31">
        <v>45</v>
      </c>
      <c r="I358" s="115">
        <v>82</v>
      </c>
      <c r="J358" s="115">
        <v>0</v>
      </c>
      <c r="K358" s="115">
        <v>0</v>
      </c>
      <c r="L358" s="115">
        <v>0</v>
      </c>
      <c r="M358" s="115" t="s">
        <v>450</v>
      </c>
      <c r="N358" s="115">
        <v>0</v>
      </c>
      <c r="O358" s="115" t="s">
        <v>450</v>
      </c>
      <c r="P358" s="115">
        <v>0</v>
      </c>
      <c r="Q358" s="115">
        <v>0</v>
      </c>
      <c r="R358" s="115">
        <v>0</v>
      </c>
      <c r="S358" s="115">
        <v>0</v>
      </c>
      <c r="T358" s="115">
        <v>0</v>
      </c>
      <c r="U358" s="115">
        <v>0</v>
      </c>
      <c r="V358" s="115">
        <v>100</v>
      </c>
      <c r="W358" s="115">
        <v>73</v>
      </c>
      <c r="X358" s="115">
        <v>0</v>
      </c>
      <c r="Y358" s="115">
        <v>64</v>
      </c>
      <c r="Z358" s="115">
        <v>0</v>
      </c>
      <c r="AA358" s="115">
        <v>0</v>
      </c>
      <c r="AB358" s="115" t="s">
        <v>450</v>
      </c>
      <c r="AC358" s="115">
        <v>0</v>
      </c>
      <c r="AD358" s="115">
        <v>100</v>
      </c>
      <c r="AE358" s="115">
        <v>0</v>
      </c>
    </row>
    <row r="359" spans="1:31">
      <c r="A359" s="31" t="s">
        <v>4</v>
      </c>
      <c r="B359" s="31" t="str">
        <f>VLOOKUP(Table1[[#This Row],[Organism]],'GN and GP categories'!A:B,2,)</f>
        <v>Gram-negative</v>
      </c>
      <c r="C359" s="31" t="s">
        <v>522</v>
      </c>
      <c r="D359" s="31" t="s">
        <v>200</v>
      </c>
      <c r="E359" s="31" t="s">
        <v>371</v>
      </c>
      <c r="F359" s="31" t="s">
        <v>436</v>
      </c>
      <c r="G359" s="31" t="s">
        <v>374</v>
      </c>
      <c r="H359" s="31">
        <v>64</v>
      </c>
      <c r="I359" s="115">
        <v>70</v>
      </c>
      <c r="J359" s="115">
        <v>0</v>
      </c>
      <c r="K359" s="115">
        <v>0</v>
      </c>
      <c r="L359" s="115">
        <v>0</v>
      </c>
      <c r="M359" s="115" t="s">
        <v>453</v>
      </c>
      <c r="N359" s="115">
        <v>0</v>
      </c>
      <c r="O359" s="115" t="s">
        <v>453</v>
      </c>
      <c r="P359" s="115">
        <v>0</v>
      </c>
      <c r="Q359" s="115">
        <v>0</v>
      </c>
      <c r="R359" s="115">
        <v>0</v>
      </c>
      <c r="S359" s="115">
        <v>0</v>
      </c>
      <c r="T359" s="115">
        <v>0</v>
      </c>
      <c r="U359" s="115">
        <v>0</v>
      </c>
      <c r="V359" s="115">
        <v>100</v>
      </c>
      <c r="W359" s="115">
        <v>72</v>
      </c>
      <c r="X359" s="115">
        <v>0</v>
      </c>
      <c r="Y359" s="115">
        <v>58</v>
      </c>
      <c r="Z359" s="115">
        <v>0</v>
      </c>
      <c r="AA359" s="115">
        <v>0</v>
      </c>
      <c r="AB359" s="115" t="s">
        <v>453</v>
      </c>
      <c r="AC359" s="115">
        <v>0</v>
      </c>
      <c r="AD359" s="115">
        <v>100</v>
      </c>
      <c r="AE359" s="115">
        <v>0</v>
      </c>
    </row>
    <row r="360" spans="1:31">
      <c r="A360" s="31" t="s">
        <v>4</v>
      </c>
      <c r="B360" s="31" t="str">
        <f>VLOOKUP(Table1[[#This Row],[Organism]],'GN and GP categories'!A:B,2,)</f>
        <v>Gram-negative</v>
      </c>
      <c r="C360" s="31" t="s">
        <v>522</v>
      </c>
      <c r="D360" s="31" t="s">
        <v>200</v>
      </c>
      <c r="E360" s="31" t="s">
        <v>371</v>
      </c>
      <c r="F360" s="31" t="s">
        <v>436</v>
      </c>
      <c r="G360" s="31" t="s">
        <v>370</v>
      </c>
      <c r="H360" s="31">
        <v>67</v>
      </c>
      <c r="I360" s="115">
        <v>81</v>
      </c>
      <c r="J360" s="115">
        <v>0</v>
      </c>
      <c r="K360" s="115">
        <v>0</v>
      </c>
      <c r="L360" s="115">
        <v>0</v>
      </c>
      <c r="M360" s="115" t="s">
        <v>453</v>
      </c>
      <c r="N360" s="115">
        <v>0</v>
      </c>
      <c r="O360" s="115">
        <v>85</v>
      </c>
      <c r="P360" s="115">
        <v>0</v>
      </c>
      <c r="Q360" s="115">
        <v>0</v>
      </c>
      <c r="R360" s="115">
        <v>0</v>
      </c>
      <c r="S360" s="115">
        <v>0</v>
      </c>
      <c r="T360" s="115">
        <v>0</v>
      </c>
      <c r="U360" s="115">
        <v>0</v>
      </c>
      <c r="V360" s="115" t="s">
        <v>453</v>
      </c>
      <c r="W360" s="115">
        <v>58</v>
      </c>
      <c r="X360" s="115">
        <v>0</v>
      </c>
      <c r="Y360" s="115">
        <v>63</v>
      </c>
      <c r="Z360" s="115">
        <v>0</v>
      </c>
      <c r="AA360" s="115">
        <v>0</v>
      </c>
      <c r="AB360" s="115" t="s">
        <v>453</v>
      </c>
      <c r="AC360" s="115">
        <v>0</v>
      </c>
      <c r="AD360" s="115" t="s">
        <v>453</v>
      </c>
      <c r="AE360" s="115">
        <v>0</v>
      </c>
    </row>
    <row r="361" spans="1:31">
      <c r="A361" s="31" t="s">
        <v>4</v>
      </c>
      <c r="B361" s="31" t="str">
        <f>VLOOKUP(Table1[[#This Row],[Organism]],'GN and GP categories'!A:B,2,)</f>
        <v>Gram-negative</v>
      </c>
      <c r="C361" s="31" t="s">
        <v>522</v>
      </c>
      <c r="D361" s="31" t="s">
        <v>200</v>
      </c>
      <c r="E361" s="31" t="s">
        <v>371</v>
      </c>
      <c r="F361" s="31" t="s">
        <v>150</v>
      </c>
      <c r="G361" s="31" t="s">
        <v>375</v>
      </c>
      <c r="H361" s="31">
        <v>37</v>
      </c>
      <c r="I361" s="115">
        <v>70</v>
      </c>
      <c r="J361" s="115">
        <v>0</v>
      </c>
      <c r="K361" s="115">
        <v>0</v>
      </c>
      <c r="L361" s="115">
        <v>0</v>
      </c>
      <c r="M361" s="115" t="s">
        <v>473</v>
      </c>
      <c r="N361" s="115">
        <v>0</v>
      </c>
      <c r="O361" s="115" t="s">
        <v>473</v>
      </c>
      <c r="P361" s="115">
        <v>0</v>
      </c>
      <c r="Q361" s="115">
        <v>0</v>
      </c>
      <c r="R361" s="115">
        <v>0</v>
      </c>
      <c r="S361" s="115">
        <v>0</v>
      </c>
      <c r="T361" s="115">
        <v>0</v>
      </c>
      <c r="U361" s="115">
        <v>0</v>
      </c>
      <c r="V361" s="115" t="s">
        <v>473</v>
      </c>
      <c r="W361" s="115">
        <v>76</v>
      </c>
      <c r="X361" s="115">
        <v>0</v>
      </c>
      <c r="Y361" s="115" t="s">
        <v>473</v>
      </c>
      <c r="Z361" s="115">
        <v>0</v>
      </c>
      <c r="AA361" s="115">
        <v>0</v>
      </c>
      <c r="AB361" s="115" t="s">
        <v>473</v>
      </c>
      <c r="AC361" s="115">
        <v>0</v>
      </c>
      <c r="AD361" s="115" t="s">
        <v>473</v>
      </c>
      <c r="AE361" s="115">
        <v>0</v>
      </c>
    </row>
    <row r="362" spans="1:31">
      <c r="A362" s="31" t="s">
        <v>4</v>
      </c>
      <c r="B362" s="31" t="str">
        <f>VLOOKUP(Table1[[#This Row],[Organism]],'GN and GP categories'!A:B,2,)</f>
        <v>Gram-negative</v>
      </c>
      <c r="C362" s="31" t="s">
        <v>522</v>
      </c>
      <c r="D362" s="31" t="s">
        <v>200</v>
      </c>
      <c r="E362" s="31" t="s">
        <v>371</v>
      </c>
      <c r="F362" s="31" t="s">
        <v>150</v>
      </c>
      <c r="G362" s="31" t="s">
        <v>374</v>
      </c>
      <c r="H362" s="31">
        <v>42</v>
      </c>
      <c r="I362" s="115">
        <v>86</v>
      </c>
      <c r="J362" s="115">
        <v>0</v>
      </c>
      <c r="K362" s="115">
        <v>0</v>
      </c>
      <c r="L362" s="115">
        <v>0</v>
      </c>
      <c r="M362" s="115" t="s">
        <v>458</v>
      </c>
      <c r="N362" s="115">
        <v>0</v>
      </c>
      <c r="O362" s="115" t="s">
        <v>458</v>
      </c>
      <c r="P362" s="115">
        <v>0</v>
      </c>
      <c r="Q362" s="115">
        <v>0</v>
      </c>
      <c r="R362" s="115">
        <v>0</v>
      </c>
      <c r="S362" s="115">
        <v>0</v>
      </c>
      <c r="T362" s="115">
        <v>0</v>
      </c>
      <c r="U362" s="115">
        <v>0</v>
      </c>
      <c r="V362" s="115" t="s">
        <v>458</v>
      </c>
      <c r="W362" s="115">
        <v>83</v>
      </c>
      <c r="X362" s="115">
        <v>0</v>
      </c>
      <c r="Y362" s="115">
        <v>79</v>
      </c>
      <c r="Z362" s="115">
        <v>0</v>
      </c>
      <c r="AA362" s="115">
        <v>0</v>
      </c>
      <c r="AB362" s="115" t="s">
        <v>458</v>
      </c>
      <c r="AC362" s="115">
        <v>0</v>
      </c>
      <c r="AD362" s="115">
        <v>100</v>
      </c>
      <c r="AE362" s="115">
        <v>0</v>
      </c>
    </row>
    <row r="363" spans="1:31">
      <c r="A363" s="31" t="s">
        <v>4</v>
      </c>
      <c r="B363" s="31" t="str">
        <f>VLOOKUP(Table1[[#This Row],[Organism]],'GN and GP categories'!A:B,2,)</f>
        <v>Gram-negative</v>
      </c>
      <c r="C363" s="31" t="s">
        <v>522</v>
      </c>
      <c r="D363" s="31" t="s">
        <v>200</v>
      </c>
      <c r="E363" s="31" t="s">
        <v>371</v>
      </c>
      <c r="F363" s="31" t="s">
        <v>150</v>
      </c>
      <c r="G363" s="31" t="s">
        <v>370</v>
      </c>
      <c r="H363" s="31">
        <v>35</v>
      </c>
      <c r="I363" s="115">
        <v>74</v>
      </c>
      <c r="J363" s="115">
        <v>0</v>
      </c>
      <c r="K363" s="115">
        <v>0</v>
      </c>
      <c r="L363" s="115">
        <v>0</v>
      </c>
      <c r="M363" s="115">
        <v>80</v>
      </c>
      <c r="N363" s="115">
        <v>0</v>
      </c>
      <c r="O363" s="115">
        <v>83</v>
      </c>
      <c r="P363" s="115">
        <v>0</v>
      </c>
      <c r="Q363" s="115">
        <v>0</v>
      </c>
      <c r="R363" s="115">
        <v>0</v>
      </c>
      <c r="S363" s="115">
        <v>0</v>
      </c>
      <c r="T363" s="115">
        <v>0</v>
      </c>
      <c r="U363" s="115">
        <v>0</v>
      </c>
      <c r="V363" s="115">
        <v>100</v>
      </c>
      <c r="W363" s="115">
        <v>63</v>
      </c>
      <c r="X363" s="115">
        <v>0</v>
      </c>
      <c r="Y363" s="115">
        <v>77</v>
      </c>
      <c r="Z363" s="115">
        <v>0</v>
      </c>
      <c r="AA363" s="115">
        <v>0</v>
      </c>
      <c r="AB363" s="115">
        <v>83</v>
      </c>
      <c r="AC363" s="115">
        <v>0</v>
      </c>
      <c r="AD363" s="115">
        <v>100</v>
      </c>
      <c r="AE363" s="115">
        <v>0</v>
      </c>
    </row>
    <row r="364" spans="1:31">
      <c r="A364" s="31" t="s">
        <v>4</v>
      </c>
      <c r="B364" s="31" t="str">
        <f>VLOOKUP(Table1[[#This Row],[Organism]],'GN and GP categories'!A:B,2,)</f>
        <v>Gram-negative</v>
      </c>
      <c r="C364" s="31" t="s">
        <v>522</v>
      </c>
      <c r="D364" s="31" t="s">
        <v>200</v>
      </c>
      <c r="E364" s="31" t="s">
        <v>371</v>
      </c>
      <c r="F364" s="31" t="s">
        <v>435</v>
      </c>
      <c r="G364" s="31" t="s">
        <v>375</v>
      </c>
      <c r="H364" s="31">
        <v>43</v>
      </c>
      <c r="I364" s="115">
        <v>77</v>
      </c>
      <c r="J364" s="115">
        <v>0</v>
      </c>
      <c r="K364" s="115">
        <v>0</v>
      </c>
      <c r="L364" s="115">
        <v>0</v>
      </c>
      <c r="M364" s="115" t="s">
        <v>458</v>
      </c>
      <c r="N364" s="115">
        <v>0</v>
      </c>
      <c r="O364" s="115" t="s">
        <v>458</v>
      </c>
      <c r="P364" s="115">
        <v>0</v>
      </c>
      <c r="Q364" s="115">
        <v>0</v>
      </c>
      <c r="R364" s="115">
        <v>0</v>
      </c>
      <c r="S364" s="115">
        <v>0</v>
      </c>
      <c r="T364" s="115">
        <v>0</v>
      </c>
      <c r="U364" s="115">
        <v>0</v>
      </c>
      <c r="V364" s="115" t="s">
        <v>458</v>
      </c>
      <c r="W364" s="115">
        <v>56</v>
      </c>
      <c r="X364" s="115">
        <v>0</v>
      </c>
      <c r="Y364" s="115">
        <v>77</v>
      </c>
      <c r="Z364" s="115">
        <v>0</v>
      </c>
      <c r="AA364" s="115">
        <v>0</v>
      </c>
      <c r="AB364" s="115">
        <v>81</v>
      </c>
      <c r="AC364" s="115">
        <v>0</v>
      </c>
      <c r="AD364" s="115">
        <v>100</v>
      </c>
      <c r="AE364" s="115">
        <v>0</v>
      </c>
    </row>
    <row r="365" spans="1:31">
      <c r="A365" s="31" t="s">
        <v>4</v>
      </c>
      <c r="B365" s="31" t="str">
        <f>VLOOKUP(Table1[[#This Row],[Organism]],'GN and GP categories'!A:B,2,)</f>
        <v>Gram-negative</v>
      </c>
      <c r="C365" s="31" t="s">
        <v>522</v>
      </c>
      <c r="D365" s="31" t="s">
        <v>200</v>
      </c>
      <c r="E365" s="31" t="s">
        <v>371</v>
      </c>
      <c r="F365" s="31" t="s">
        <v>435</v>
      </c>
      <c r="G365" s="31" t="s">
        <v>374</v>
      </c>
      <c r="H365" s="31">
        <v>54</v>
      </c>
      <c r="I365" s="115">
        <v>76</v>
      </c>
      <c r="J365" s="115">
        <v>0</v>
      </c>
      <c r="K365" s="115">
        <v>0</v>
      </c>
      <c r="L365" s="115">
        <v>0</v>
      </c>
      <c r="M365" s="115">
        <v>89</v>
      </c>
      <c r="N365" s="115">
        <v>0</v>
      </c>
      <c r="O365" s="115">
        <v>87</v>
      </c>
      <c r="P365" s="115">
        <v>0</v>
      </c>
      <c r="Q365" s="115">
        <v>0</v>
      </c>
      <c r="R365" s="115">
        <v>0</v>
      </c>
      <c r="S365" s="115">
        <v>0</v>
      </c>
      <c r="T365" s="115">
        <v>0</v>
      </c>
      <c r="U365" s="115">
        <v>0</v>
      </c>
      <c r="V365" s="115" t="s">
        <v>439</v>
      </c>
      <c r="W365" s="115">
        <v>63</v>
      </c>
      <c r="X365" s="115">
        <v>0</v>
      </c>
      <c r="Y365" s="115">
        <v>72</v>
      </c>
      <c r="Z365" s="115">
        <v>0</v>
      </c>
      <c r="AA365" s="115">
        <v>0</v>
      </c>
      <c r="AB365" s="115">
        <v>89</v>
      </c>
      <c r="AC365" s="115">
        <v>0</v>
      </c>
      <c r="AD365" s="115" t="s">
        <v>439</v>
      </c>
      <c r="AE365" s="115">
        <v>0</v>
      </c>
    </row>
    <row r="366" spans="1:31">
      <c r="A366" s="31" t="s">
        <v>4</v>
      </c>
      <c r="B366" s="31" t="str">
        <f>VLOOKUP(Table1[[#This Row],[Organism]],'GN and GP categories'!A:B,2,)</f>
        <v>Gram-negative</v>
      </c>
      <c r="C366" s="31" t="s">
        <v>522</v>
      </c>
      <c r="D366" s="31" t="s">
        <v>200</v>
      </c>
      <c r="E366" s="31" t="s">
        <v>371</v>
      </c>
      <c r="F366" s="31" t="s">
        <v>435</v>
      </c>
      <c r="G366" s="31" t="s">
        <v>370</v>
      </c>
      <c r="H366" s="31">
        <v>45</v>
      </c>
      <c r="I366" s="115" t="s">
        <v>450</v>
      </c>
      <c r="J366" s="115">
        <v>0</v>
      </c>
      <c r="K366" s="115">
        <v>0</v>
      </c>
      <c r="L366" s="115">
        <v>0</v>
      </c>
      <c r="M366" s="115">
        <v>82</v>
      </c>
      <c r="N366" s="115">
        <v>0</v>
      </c>
      <c r="O366" s="115">
        <v>82</v>
      </c>
      <c r="P366" s="115">
        <v>0</v>
      </c>
      <c r="Q366" s="115">
        <v>0</v>
      </c>
      <c r="R366" s="115">
        <v>0</v>
      </c>
      <c r="S366" s="115">
        <v>0</v>
      </c>
      <c r="T366" s="115">
        <v>0</v>
      </c>
      <c r="U366" s="115">
        <v>0</v>
      </c>
      <c r="V366" s="115">
        <v>100</v>
      </c>
      <c r="W366" s="115">
        <v>60</v>
      </c>
      <c r="X366" s="115">
        <v>0</v>
      </c>
      <c r="Y366" s="115">
        <v>78</v>
      </c>
      <c r="Z366" s="115">
        <v>0</v>
      </c>
      <c r="AA366" s="115">
        <v>0</v>
      </c>
      <c r="AB366" s="115">
        <v>80</v>
      </c>
      <c r="AC366" s="115">
        <v>0</v>
      </c>
      <c r="AD366" s="115" t="s">
        <v>450</v>
      </c>
      <c r="AE366" s="115">
        <v>0</v>
      </c>
    </row>
    <row r="367" spans="1:31">
      <c r="A367" s="31" t="s">
        <v>4</v>
      </c>
      <c r="B367" s="31" t="str">
        <f>VLOOKUP(Table1[[#This Row],[Organism]],'GN and GP categories'!A:B,2,)</f>
        <v>Gram-negative</v>
      </c>
      <c r="C367" s="31" t="s">
        <v>522</v>
      </c>
      <c r="D367" s="31" t="s">
        <v>200</v>
      </c>
      <c r="E367" s="31" t="s">
        <v>371</v>
      </c>
      <c r="F367" s="31" t="s">
        <v>2</v>
      </c>
      <c r="G367" s="31" t="s">
        <v>375</v>
      </c>
      <c r="H367" s="31">
        <v>35</v>
      </c>
      <c r="I367" s="115">
        <v>77</v>
      </c>
      <c r="J367" s="115">
        <v>0</v>
      </c>
      <c r="K367" s="115">
        <v>0</v>
      </c>
      <c r="L367" s="115">
        <v>0</v>
      </c>
      <c r="M367" s="115" t="s">
        <v>457</v>
      </c>
      <c r="N367" s="115">
        <v>0</v>
      </c>
      <c r="O367" s="115" t="s">
        <v>457</v>
      </c>
      <c r="P367" s="115">
        <v>0</v>
      </c>
      <c r="Q367" s="115">
        <v>0</v>
      </c>
      <c r="R367" s="115">
        <v>0</v>
      </c>
      <c r="S367" s="115">
        <v>0</v>
      </c>
      <c r="T367" s="115">
        <v>0</v>
      </c>
      <c r="U367" s="115">
        <v>0</v>
      </c>
      <c r="V367" s="115" t="s">
        <v>457</v>
      </c>
      <c r="W367" s="115">
        <v>71</v>
      </c>
      <c r="X367" s="115">
        <v>0</v>
      </c>
      <c r="Y367" s="115">
        <v>74</v>
      </c>
      <c r="Z367" s="115">
        <v>0</v>
      </c>
      <c r="AA367" s="115">
        <v>0</v>
      </c>
      <c r="AB367" s="115" t="s">
        <v>457</v>
      </c>
      <c r="AC367" s="115">
        <v>0</v>
      </c>
      <c r="AD367" s="115">
        <v>100</v>
      </c>
      <c r="AE367" s="115">
        <v>0</v>
      </c>
    </row>
    <row r="368" spans="1:31">
      <c r="A368" s="31" t="s">
        <v>4</v>
      </c>
      <c r="B368" s="31" t="str">
        <f>VLOOKUP(Table1[[#This Row],[Organism]],'GN and GP categories'!A:B,2,)</f>
        <v>Gram-negative</v>
      </c>
      <c r="C368" s="31" t="s">
        <v>522</v>
      </c>
      <c r="D368" s="31" t="s">
        <v>200</v>
      </c>
      <c r="E368" s="31" t="s">
        <v>371</v>
      </c>
      <c r="F368" s="31" t="s">
        <v>2</v>
      </c>
      <c r="G368" s="31" t="s">
        <v>370</v>
      </c>
      <c r="H368" s="31">
        <v>47</v>
      </c>
      <c r="I368" s="115">
        <v>77</v>
      </c>
      <c r="J368" s="115">
        <v>0</v>
      </c>
      <c r="K368" s="115">
        <v>0</v>
      </c>
      <c r="L368" s="115" t="s">
        <v>469</v>
      </c>
      <c r="M368" s="115" t="s">
        <v>450</v>
      </c>
      <c r="N368" s="115">
        <v>0</v>
      </c>
      <c r="O368" s="115">
        <v>79</v>
      </c>
      <c r="P368" s="115">
        <v>0</v>
      </c>
      <c r="Q368" s="115" t="s">
        <v>469</v>
      </c>
      <c r="R368" s="115">
        <v>0</v>
      </c>
      <c r="S368" s="115">
        <v>0</v>
      </c>
      <c r="T368" s="115">
        <v>0</v>
      </c>
      <c r="U368" s="115">
        <v>0</v>
      </c>
      <c r="V368" s="115" t="s">
        <v>450</v>
      </c>
      <c r="W368" s="115">
        <v>64</v>
      </c>
      <c r="X368" s="115">
        <v>0</v>
      </c>
      <c r="Y368" s="115">
        <v>64</v>
      </c>
      <c r="Z368" s="115">
        <v>0</v>
      </c>
      <c r="AA368" s="115">
        <v>0</v>
      </c>
      <c r="AB368" s="115" t="s">
        <v>450</v>
      </c>
      <c r="AC368" s="115">
        <v>0</v>
      </c>
      <c r="AD368" s="115">
        <v>100</v>
      </c>
      <c r="AE368" s="115" t="s">
        <v>469</v>
      </c>
    </row>
    <row r="369" spans="1:31">
      <c r="A369" s="31" t="s">
        <v>4</v>
      </c>
      <c r="B369" s="31" t="str">
        <f>VLOOKUP(Table1[[#This Row],[Organism]],'GN and GP categories'!A:B,2,)</f>
        <v>Gram-negative</v>
      </c>
      <c r="C369" s="31" t="s">
        <v>522</v>
      </c>
      <c r="D369" s="31" t="s">
        <v>200</v>
      </c>
      <c r="E369" s="31" t="s">
        <v>371</v>
      </c>
      <c r="F369" s="31" t="s">
        <v>49</v>
      </c>
      <c r="G369" s="31" t="s">
        <v>397</v>
      </c>
      <c r="H369" s="31">
        <v>31</v>
      </c>
      <c r="I369" s="115">
        <v>81</v>
      </c>
      <c r="J369" s="115">
        <v>0</v>
      </c>
      <c r="K369" s="115">
        <v>0</v>
      </c>
      <c r="L369" s="115">
        <v>0</v>
      </c>
      <c r="M369" s="115" t="s">
        <v>455</v>
      </c>
      <c r="N369" s="115">
        <v>0</v>
      </c>
      <c r="O369" s="115" t="s">
        <v>455</v>
      </c>
      <c r="P369" s="115">
        <v>0</v>
      </c>
      <c r="Q369" s="115">
        <v>0</v>
      </c>
      <c r="R369" s="115">
        <v>0</v>
      </c>
      <c r="S369" s="115">
        <v>0</v>
      </c>
      <c r="T369" s="115">
        <v>0</v>
      </c>
      <c r="U369" s="115">
        <v>0</v>
      </c>
      <c r="V369" s="115">
        <v>100</v>
      </c>
      <c r="W369" s="115">
        <v>65</v>
      </c>
      <c r="X369" s="115">
        <v>0</v>
      </c>
      <c r="Y369" s="115" t="s">
        <v>455</v>
      </c>
      <c r="Z369" s="115">
        <v>0</v>
      </c>
      <c r="AA369" s="115">
        <v>0</v>
      </c>
      <c r="AB369" s="115" t="s">
        <v>455</v>
      </c>
      <c r="AC369" s="115">
        <v>0</v>
      </c>
      <c r="AD369" s="115">
        <v>100</v>
      </c>
      <c r="AE369" s="115">
        <v>0</v>
      </c>
    </row>
    <row r="370" spans="1:31">
      <c r="A370" s="31" t="s">
        <v>4</v>
      </c>
      <c r="B370" s="31" t="str">
        <f>VLOOKUP(Table1[[#This Row],[Organism]],'GN and GP categories'!A:B,2,)</f>
        <v>Gram-negative</v>
      </c>
      <c r="C370" s="31" t="s">
        <v>522</v>
      </c>
      <c r="D370" s="31" t="s">
        <v>200</v>
      </c>
      <c r="E370" s="31" t="s">
        <v>371</v>
      </c>
      <c r="F370" s="31" t="s">
        <v>49</v>
      </c>
      <c r="G370" s="31" t="s">
        <v>374</v>
      </c>
      <c r="H370" s="31">
        <v>56</v>
      </c>
      <c r="I370" s="115">
        <v>77</v>
      </c>
      <c r="J370" s="115">
        <v>0</v>
      </c>
      <c r="K370" s="115">
        <v>0</v>
      </c>
      <c r="L370" s="115">
        <v>0</v>
      </c>
      <c r="M370" s="115" t="s">
        <v>439</v>
      </c>
      <c r="N370" s="115">
        <v>0</v>
      </c>
      <c r="O370" s="115" t="s">
        <v>439</v>
      </c>
      <c r="P370" s="115">
        <v>0</v>
      </c>
      <c r="Q370" s="115">
        <v>0</v>
      </c>
      <c r="R370" s="115">
        <v>0</v>
      </c>
      <c r="S370" s="115">
        <v>0</v>
      </c>
      <c r="T370" s="115">
        <v>0</v>
      </c>
      <c r="U370" s="115">
        <v>0</v>
      </c>
      <c r="V370" s="115" t="s">
        <v>439</v>
      </c>
      <c r="W370" s="115">
        <v>77</v>
      </c>
      <c r="X370" s="115">
        <v>0</v>
      </c>
      <c r="Y370" s="115">
        <v>61</v>
      </c>
      <c r="Z370" s="115">
        <v>0</v>
      </c>
      <c r="AA370" s="115">
        <v>0</v>
      </c>
      <c r="AB370" s="115" t="s">
        <v>439</v>
      </c>
      <c r="AC370" s="115">
        <v>0</v>
      </c>
      <c r="AD370" s="115">
        <v>100</v>
      </c>
      <c r="AE370" s="115">
        <v>0</v>
      </c>
    </row>
    <row r="371" spans="1:31">
      <c r="A371" s="31" t="s">
        <v>4</v>
      </c>
      <c r="B371" s="31" t="str">
        <f>VLOOKUP(Table1[[#This Row],[Organism]],'GN and GP categories'!A:B,2,)</f>
        <v>Gram-negative</v>
      </c>
      <c r="C371" s="31" t="s">
        <v>522</v>
      </c>
      <c r="D371" s="31" t="s">
        <v>200</v>
      </c>
      <c r="E371" s="31" t="s">
        <v>371</v>
      </c>
      <c r="F371" s="31" t="s">
        <v>49</v>
      </c>
      <c r="G371" s="31" t="s">
        <v>370</v>
      </c>
      <c r="H371" s="31">
        <v>47</v>
      </c>
      <c r="I371" s="115">
        <v>79</v>
      </c>
      <c r="J371" s="115">
        <v>0</v>
      </c>
      <c r="K371" s="115">
        <v>0</v>
      </c>
      <c r="L371" s="115">
        <v>0</v>
      </c>
      <c r="M371" s="115" t="s">
        <v>450</v>
      </c>
      <c r="N371" s="115">
        <v>0</v>
      </c>
      <c r="O371" s="115" t="s">
        <v>450</v>
      </c>
      <c r="P371" s="115">
        <v>0</v>
      </c>
      <c r="Q371" s="115">
        <v>0</v>
      </c>
      <c r="R371" s="115">
        <v>0</v>
      </c>
      <c r="S371" s="115">
        <v>0</v>
      </c>
      <c r="T371" s="115">
        <v>0</v>
      </c>
      <c r="U371" s="115">
        <v>0</v>
      </c>
      <c r="V371" s="115" t="s">
        <v>450</v>
      </c>
      <c r="W371" s="115">
        <v>74</v>
      </c>
      <c r="X371" s="115">
        <v>0</v>
      </c>
      <c r="Y371" s="115">
        <v>81</v>
      </c>
      <c r="Z371" s="115">
        <v>0</v>
      </c>
      <c r="AA371" s="115">
        <v>0</v>
      </c>
      <c r="AB371" s="115" t="s">
        <v>450</v>
      </c>
      <c r="AC371" s="115">
        <v>0</v>
      </c>
      <c r="AD371" s="115">
        <v>100</v>
      </c>
      <c r="AE371" s="115">
        <v>0</v>
      </c>
    </row>
    <row r="372" spans="1:31">
      <c r="A372" s="31" t="s">
        <v>4</v>
      </c>
      <c r="B372" s="31" t="str">
        <f>VLOOKUP(Table1[[#This Row],[Organism]],'GN and GP categories'!A:B,2,)</f>
        <v>Gram-negative</v>
      </c>
      <c r="C372" s="31" t="s">
        <v>522</v>
      </c>
      <c r="D372" s="31" t="s">
        <v>200</v>
      </c>
      <c r="E372" s="31" t="s">
        <v>371</v>
      </c>
      <c r="F372" s="31" t="s">
        <v>101</v>
      </c>
      <c r="G372" s="31" t="s">
        <v>397</v>
      </c>
      <c r="H372" s="31">
        <v>55</v>
      </c>
      <c r="I372" s="115">
        <v>84</v>
      </c>
      <c r="J372" s="115">
        <v>0</v>
      </c>
      <c r="K372" s="115">
        <v>0</v>
      </c>
      <c r="L372" s="115">
        <v>0</v>
      </c>
      <c r="M372" s="115">
        <v>89</v>
      </c>
      <c r="N372" s="115">
        <v>0</v>
      </c>
      <c r="O372" s="115" t="s">
        <v>439</v>
      </c>
      <c r="P372" s="115">
        <v>0</v>
      </c>
      <c r="Q372" s="115">
        <v>0</v>
      </c>
      <c r="R372" s="115">
        <v>0</v>
      </c>
      <c r="S372" s="115">
        <v>0</v>
      </c>
      <c r="T372" s="115">
        <v>0</v>
      </c>
      <c r="U372" s="115">
        <v>0</v>
      </c>
      <c r="V372" s="115" t="s">
        <v>439</v>
      </c>
      <c r="W372" s="115">
        <v>64</v>
      </c>
      <c r="X372" s="115">
        <v>0</v>
      </c>
      <c r="Y372" s="115">
        <v>89</v>
      </c>
      <c r="Z372" s="115">
        <v>0</v>
      </c>
      <c r="AA372" s="115">
        <v>0</v>
      </c>
      <c r="AB372" s="115" t="s">
        <v>439</v>
      </c>
      <c r="AC372" s="115">
        <v>0</v>
      </c>
      <c r="AD372" s="115" t="s">
        <v>439</v>
      </c>
      <c r="AE372" s="115">
        <v>0</v>
      </c>
    </row>
    <row r="373" spans="1:31">
      <c r="A373" s="31" t="s">
        <v>4</v>
      </c>
      <c r="B373" s="31" t="str">
        <f>VLOOKUP(Table1[[#This Row],[Organism]],'GN and GP categories'!A:B,2,)</f>
        <v>Gram-negative</v>
      </c>
      <c r="C373" s="31" t="s">
        <v>522</v>
      </c>
      <c r="D373" s="31" t="s">
        <v>200</v>
      </c>
      <c r="E373" s="31" t="s">
        <v>371</v>
      </c>
      <c r="F373" s="31" t="s">
        <v>101</v>
      </c>
      <c r="G373" s="31" t="s">
        <v>377</v>
      </c>
      <c r="H373" s="31">
        <v>67</v>
      </c>
      <c r="I373" s="115">
        <v>81</v>
      </c>
      <c r="J373" s="115">
        <v>0</v>
      </c>
      <c r="K373" s="115">
        <v>0</v>
      </c>
      <c r="L373" s="115">
        <v>0</v>
      </c>
      <c r="M373" s="115">
        <v>91</v>
      </c>
      <c r="N373" s="115">
        <v>0</v>
      </c>
      <c r="O373" s="115" t="s">
        <v>453</v>
      </c>
      <c r="P373" s="115">
        <v>0</v>
      </c>
      <c r="Q373" s="115">
        <v>0</v>
      </c>
      <c r="R373" s="115">
        <v>0</v>
      </c>
      <c r="S373" s="115">
        <v>0</v>
      </c>
      <c r="T373" s="115">
        <v>0</v>
      </c>
      <c r="U373" s="115">
        <v>0</v>
      </c>
      <c r="V373" s="115" t="s">
        <v>453</v>
      </c>
      <c r="W373" s="115">
        <v>73</v>
      </c>
      <c r="X373" s="115">
        <v>0</v>
      </c>
      <c r="Y373" s="115">
        <v>82</v>
      </c>
      <c r="Z373" s="115">
        <v>0</v>
      </c>
      <c r="AA373" s="115">
        <v>0</v>
      </c>
      <c r="AB373" s="115" t="s">
        <v>453</v>
      </c>
      <c r="AC373" s="115">
        <v>0</v>
      </c>
      <c r="AD373" s="115">
        <v>100</v>
      </c>
      <c r="AE373" s="115">
        <v>0</v>
      </c>
    </row>
    <row r="374" spans="1:31">
      <c r="A374" s="31" t="s">
        <v>4</v>
      </c>
      <c r="B374" s="31" t="str">
        <f>VLOOKUP(Table1[[#This Row],[Organism]],'GN and GP categories'!A:B,2,)</f>
        <v>Gram-negative</v>
      </c>
      <c r="C374" s="31" t="s">
        <v>522</v>
      </c>
      <c r="D374" s="31" t="s">
        <v>200</v>
      </c>
      <c r="E374" s="31" t="s">
        <v>371</v>
      </c>
      <c r="F374" s="31" t="s">
        <v>101</v>
      </c>
      <c r="G374" s="31" t="s">
        <v>375</v>
      </c>
      <c r="H374" s="31">
        <v>52</v>
      </c>
      <c r="I374" s="115">
        <v>79</v>
      </c>
      <c r="J374" s="115">
        <v>0</v>
      </c>
      <c r="K374" s="115">
        <v>0</v>
      </c>
      <c r="L374" s="115">
        <v>0</v>
      </c>
      <c r="M374" s="115" t="s">
        <v>466</v>
      </c>
      <c r="N374" s="115">
        <v>0</v>
      </c>
      <c r="O374" s="115" t="s">
        <v>466</v>
      </c>
      <c r="P374" s="115">
        <v>0</v>
      </c>
      <c r="Q374" s="115">
        <v>0</v>
      </c>
      <c r="R374" s="115">
        <v>0</v>
      </c>
      <c r="S374" s="115">
        <v>0</v>
      </c>
      <c r="T374" s="115">
        <v>0</v>
      </c>
      <c r="U374" s="115">
        <v>0</v>
      </c>
      <c r="V374" s="115" t="s">
        <v>466</v>
      </c>
      <c r="W374" s="115">
        <v>69</v>
      </c>
      <c r="X374" s="115">
        <v>0</v>
      </c>
      <c r="Y374" s="115">
        <v>79</v>
      </c>
      <c r="Z374" s="115">
        <v>0</v>
      </c>
      <c r="AA374" s="115">
        <v>0</v>
      </c>
      <c r="AB374" s="115" t="s">
        <v>466</v>
      </c>
      <c r="AC374" s="115">
        <v>0</v>
      </c>
      <c r="AD374" s="115">
        <v>100</v>
      </c>
      <c r="AE374" s="115">
        <v>0</v>
      </c>
    </row>
    <row r="375" spans="1:31">
      <c r="A375" s="31" t="s">
        <v>4</v>
      </c>
      <c r="B375" s="31" t="str">
        <f>VLOOKUP(Table1[[#This Row],[Organism]],'GN and GP categories'!A:B,2,)</f>
        <v>Gram-negative</v>
      </c>
      <c r="C375" s="31" t="s">
        <v>522</v>
      </c>
      <c r="D375" s="31" t="s">
        <v>200</v>
      </c>
      <c r="E375" s="31" t="s">
        <v>371</v>
      </c>
      <c r="F375" s="31" t="s">
        <v>101</v>
      </c>
      <c r="G375" s="31" t="s">
        <v>374</v>
      </c>
      <c r="H375" s="31">
        <v>55</v>
      </c>
      <c r="I375" s="115">
        <v>78</v>
      </c>
      <c r="J375" s="115">
        <v>0</v>
      </c>
      <c r="K375" s="115">
        <v>0</v>
      </c>
      <c r="L375" s="115">
        <v>0</v>
      </c>
      <c r="M375" s="115" t="s">
        <v>439</v>
      </c>
      <c r="N375" s="115">
        <v>0</v>
      </c>
      <c r="O375" s="115" t="s">
        <v>439</v>
      </c>
      <c r="P375" s="115">
        <v>0</v>
      </c>
      <c r="Q375" s="115">
        <v>0</v>
      </c>
      <c r="R375" s="115">
        <v>0</v>
      </c>
      <c r="S375" s="115">
        <v>0</v>
      </c>
      <c r="T375" s="115">
        <v>0</v>
      </c>
      <c r="U375" s="115">
        <v>0</v>
      </c>
      <c r="V375" s="115" t="s">
        <v>439</v>
      </c>
      <c r="W375" s="115">
        <v>67</v>
      </c>
      <c r="X375" s="115">
        <v>0</v>
      </c>
      <c r="Y375" s="115">
        <v>64</v>
      </c>
      <c r="Z375" s="115">
        <v>0</v>
      </c>
      <c r="AA375" s="115">
        <v>0</v>
      </c>
      <c r="AB375" s="115" t="s">
        <v>439</v>
      </c>
      <c r="AC375" s="115">
        <v>0</v>
      </c>
      <c r="AD375" s="115">
        <v>100</v>
      </c>
      <c r="AE375" s="115">
        <v>0</v>
      </c>
    </row>
    <row r="376" spans="1:31">
      <c r="A376" s="31" t="s">
        <v>4</v>
      </c>
      <c r="B376" s="31" t="str">
        <f>VLOOKUP(Table1[[#This Row],[Organism]],'GN and GP categories'!A:B,2,)</f>
        <v>Gram-negative</v>
      </c>
      <c r="C376" s="31" t="s">
        <v>522</v>
      </c>
      <c r="D376" s="31" t="s">
        <v>200</v>
      </c>
      <c r="E376" s="31" t="s">
        <v>371</v>
      </c>
      <c r="F376" s="31" t="s">
        <v>101</v>
      </c>
      <c r="G376" s="31" t="s">
        <v>370</v>
      </c>
      <c r="H376" s="31">
        <v>66</v>
      </c>
      <c r="I376" s="115">
        <v>83</v>
      </c>
      <c r="J376" s="115">
        <v>0</v>
      </c>
      <c r="K376" s="115">
        <v>0</v>
      </c>
      <c r="L376" s="115">
        <v>0</v>
      </c>
      <c r="M376" s="115">
        <v>91</v>
      </c>
      <c r="N376" s="115">
        <v>0</v>
      </c>
      <c r="O376" s="115">
        <v>89</v>
      </c>
      <c r="P376" s="115">
        <v>0</v>
      </c>
      <c r="Q376" s="115">
        <v>0</v>
      </c>
      <c r="R376" s="115">
        <v>0</v>
      </c>
      <c r="S376" s="115">
        <v>0</v>
      </c>
      <c r="T376" s="115">
        <v>0</v>
      </c>
      <c r="U376" s="115">
        <v>0</v>
      </c>
      <c r="V376" s="115" t="s">
        <v>453</v>
      </c>
      <c r="W376" s="115">
        <v>70</v>
      </c>
      <c r="X376" s="115">
        <v>0</v>
      </c>
      <c r="Y376" s="115">
        <v>71</v>
      </c>
      <c r="Z376" s="115">
        <v>0</v>
      </c>
      <c r="AA376" s="115">
        <v>0</v>
      </c>
      <c r="AB376" s="115">
        <v>91</v>
      </c>
      <c r="AC376" s="115">
        <v>0</v>
      </c>
      <c r="AD376" s="115">
        <v>100</v>
      </c>
      <c r="AE376" s="115">
        <v>0</v>
      </c>
    </row>
    <row r="377" spans="1:31">
      <c r="A377" s="31" t="s">
        <v>4</v>
      </c>
      <c r="B377" s="31" t="str">
        <f>VLOOKUP(Table1[[#This Row],[Organism]],'GN and GP categories'!A:B,2,)</f>
        <v>Gram-negative</v>
      </c>
      <c r="C377" s="31" t="s">
        <v>522</v>
      </c>
      <c r="D377" s="31" t="s">
        <v>200</v>
      </c>
      <c r="E377" s="31" t="s">
        <v>371</v>
      </c>
      <c r="F377" s="31" t="s">
        <v>121</v>
      </c>
      <c r="G377" s="31" t="s">
        <v>377</v>
      </c>
      <c r="H377" s="31">
        <v>41</v>
      </c>
      <c r="I377" s="115">
        <v>83</v>
      </c>
      <c r="J377" s="115">
        <v>0</v>
      </c>
      <c r="K377" s="115">
        <v>0</v>
      </c>
      <c r="L377" s="115">
        <v>0</v>
      </c>
      <c r="M377" s="115">
        <v>100</v>
      </c>
      <c r="N377" s="115">
        <v>0</v>
      </c>
      <c r="O377" s="115" t="s">
        <v>460</v>
      </c>
      <c r="P377" s="115">
        <v>0</v>
      </c>
      <c r="Q377" s="115">
        <v>0</v>
      </c>
      <c r="R377" s="115">
        <v>0</v>
      </c>
      <c r="S377" s="115">
        <v>0</v>
      </c>
      <c r="T377" s="115">
        <v>0</v>
      </c>
      <c r="U377" s="115">
        <v>0</v>
      </c>
      <c r="V377" s="115" t="s">
        <v>460</v>
      </c>
      <c r="W377" s="115">
        <v>78</v>
      </c>
      <c r="X377" s="115">
        <v>0</v>
      </c>
      <c r="Y377" s="115" t="s">
        <v>460</v>
      </c>
      <c r="Z377" s="115">
        <v>0</v>
      </c>
      <c r="AA377" s="115">
        <v>0</v>
      </c>
      <c r="AB377" s="115">
        <v>100</v>
      </c>
      <c r="AC377" s="115">
        <v>0</v>
      </c>
      <c r="AD377" s="115" t="s">
        <v>460</v>
      </c>
      <c r="AE377" s="115">
        <v>0</v>
      </c>
    </row>
    <row r="378" spans="1:31">
      <c r="A378" s="31" t="s">
        <v>4</v>
      </c>
      <c r="B378" s="31" t="str">
        <f>VLOOKUP(Table1[[#This Row],[Organism]],'GN and GP categories'!A:B,2,)</f>
        <v>Gram-negative</v>
      </c>
      <c r="C378" s="31" t="s">
        <v>522</v>
      </c>
      <c r="D378" s="31" t="s">
        <v>200</v>
      </c>
      <c r="E378" s="31" t="s">
        <v>371</v>
      </c>
      <c r="F378" s="31" t="s">
        <v>121</v>
      </c>
      <c r="G378" s="31" t="s">
        <v>375</v>
      </c>
      <c r="H378" s="31">
        <v>46</v>
      </c>
      <c r="I378" s="115">
        <v>83</v>
      </c>
      <c r="J378" s="115">
        <v>0</v>
      </c>
      <c r="K378" s="115">
        <v>0</v>
      </c>
      <c r="L378" s="115">
        <v>0</v>
      </c>
      <c r="M378" s="115" t="s">
        <v>450</v>
      </c>
      <c r="N378" s="115">
        <v>0</v>
      </c>
      <c r="O378" s="115" t="s">
        <v>450</v>
      </c>
      <c r="P378" s="115">
        <v>0</v>
      </c>
      <c r="Q378" s="115">
        <v>0</v>
      </c>
      <c r="R378" s="115">
        <v>0</v>
      </c>
      <c r="S378" s="115">
        <v>0</v>
      </c>
      <c r="T378" s="115">
        <v>0</v>
      </c>
      <c r="U378" s="115">
        <v>0</v>
      </c>
      <c r="V378" s="115" t="s">
        <v>450</v>
      </c>
      <c r="W378" s="115">
        <v>61</v>
      </c>
      <c r="X378" s="115">
        <v>0</v>
      </c>
      <c r="Y378" s="115">
        <v>87</v>
      </c>
      <c r="Z378" s="115">
        <v>0</v>
      </c>
      <c r="AA378" s="115">
        <v>0</v>
      </c>
      <c r="AB378" s="115" t="s">
        <v>450</v>
      </c>
      <c r="AC378" s="115">
        <v>0</v>
      </c>
      <c r="AD378" s="115" t="s">
        <v>450</v>
      </c>
      <c r="AE378" s="115">
        <v>0</v>
      </c>
    </row>
    <row r="379" spans="1:31">
      <c r="A379" s="31" t="s">
        <v>4</v>
      </c>
      <c r="B379" s="31" t="str">
        <f>VLOOKUP(Table1[[#This Row],[Organism]],'GN and GP categories'!A:B,2,)</f>
        <v>Gram-negative</v>
      </c>
      <c r="C379" s="31" t="s">
        <v>522</v>
      </c>
      <c r="D379" s="31" t="s">
        <v>200</v>
      </c>
      <c r="E379" s="31" t="s">
        <v>371</v>
      </c>
      <c r="F379" s="31" t="s">
        <v>121</v>
      </c>
      <c r="G379" s="31" t="s">
        <v>374</v>
      </c>
      <c r="H379" s="31">
        <v>44</v>
      </c>
      <c r="I379" s="115">
        <v>82</v>
      </c>
      <c r="J379" s="115">
        <v>0</v>
      </c>
      <c r="K379" s="115">
        <v>0</v>
      </c>
      <c r="L379" s="115">
        <v>0</v>
      </c>
      <c r="M379" s="115" t="s">
        <v>458</v>
      </c>
      <c r="N379" s="115">
        <v>0</v>
      </c>
      <c r="O379" s="115" t="s">
        <v>458</v>
      </c>
      <c r="P379" s="115">
        <v>0</v>
      </c>
      <c r="Q379" s="115">
        <v>0</v>
      </c>
      <c r="R379" s="115">
        <v>0</v>
      </c>
      <c r="S379" s="115">
        <v>0</v>
      </c>
      <c r="T379" s="115">
        <v>0</v>
      </c>
      <c r="U379" s="115">
        <v>0</v>
      </c>
      <c r="V379" s="115" t="s">
        <v>458</v>
      </c>
      <c r="W379" s="115">
        <v>75</v>
      </c>
      <c r="X379" s="115">
        <v>0</v>
      </c>
      <c r="Y379" s="115" t="s">
        <v>458</v>
      </c>
      <c r="Z379" s="115">
        <v>0</v>
      </c>
      <c r="AA379" s="115">
        <v>0</v>
      </c>
      <c r="AB379" s="115">
        <v>100</v>
      </c>
      <c r="AC379" s="115">
        <v>0</v>
      </c>
      <c r="AD379" s="115" t="s">
        <v>458</v>
      </c>
      <c r="AE379" s="115">
        <v>0</v>
      </c>
    </row>
    <row r="380" spans="1:31">
      <c r="A380" s="31" t="s">
        <v>4</v>
      </c>
      <c r="B380" s="31" t="str">
        <f>VLOOKUP(Table1[[#This Row],[Organism]],'GN and GP categories'!A:B,2,)</f>
        <v>Gram-negative</v>
      </c>
      <c r="C380" s="31" t="s">
        <v>522</v>
      </c>
      <c r="D380" s="31" t="s">
        <v>200</v>
      </c>
      <c r="E380" s="31" t="s">
        <v>371</v>
      </c>
      <c r="F380" s="31" t="s">
        <v>121</v>
      </c>
      <c r="G380" s="31" t="s">
        <v>370</v>
      </c>
      <c r="H380" s="31">
        <v>47</v>
      </c>
      <c r="I380" s="115">
        <v>74</v>
      </c>
      <c r="J380" s="115">
        <v>0</v>
      </c>
      <c r="K380" s="115">
        <v>0</v>
      </c>
      <c r="L380" s="115">
        <v>0</v>
      </c>
      <c r="M380" s="115" t="s">
        <v>450</v>
      </c>
      <c r="N380" s="115">
        <v>0</v>
      </c>
      <c r="O380" s="115" t="s">
        <v>450</v>
      </c>
      <c r="P380" s="115">
        <v>0</v>
      </c>
      <c r="Q380" s="115">
        <v>0</v>
      </c>
      <c r="R380" s="115">
        <v>0</v>
      </c>
      <c r="S380" s="115">
        <v>0</v>
      </c>
      <c r="T380" s="115">
        <v>0</v>
      </c>
      <c r="U380" s="115">
        <v>0</v>
      </c>
      <c r="V380" s="115" t="s">
        <v>450</v>
      </c>
      <c r="W380" s="115">
        <v>64</v>
      </c>
      <c r="X380" s="115">
        <v>0</v>
      </c>
      <c r="Y380" s="115" t="s">
        <v>450</v>
      </c>
      <c r="Z380" s="115">
        <v>0</v>
      </c>
      <c r="AA380" s="115">
        <v>0</v>
      </c>
      <c r="AB380" s="115" t="s">
        <v>450</v>
      </c>
      <c r="AC380" s="115">
        <v>0</v>
      </c>
      <c r="AD380" s="115">
        <v>100</v>
      </c>
      <c r="AE380" s="115">
        <v>0</v>
      </c>
    </row>
    <row r="381" spans="1:31">
      <c r="A381" s="31" t="s">
        <v>90</v>
      </c>
      <c r="B381" s="31" t="str">
        <f>VLOOKUP(Table1[[#This Row],[Organism]],'GN and GP categories'!A:B,2,)</f>
        <v>Gram-positive</v>
      </c>
      <c r="C381" s="31" t="s">
        <v>522</v>
      </c>
      <c r="D381" s="31" t="s">
        <v>394</v>
      </c>
      <c r="E381" s="31" t="s">
        <v>266</v>
      </c>
      <c r="F381" s="31" t="s">
        <v>436</v>
      </c>
      <c r="G381" s="31" t="s">
        <v>375</v>
      </c>
      <c r="H381" s="31">
        <v>38</v>
      </c>
      <c r="I381" s="115">
        <v>0</v>
      </c>
      <c r="J381" s="115">
        <v>100</v>
      </c>
      <c r="K381" s="115">
        <v>100</v>
      </c>
      <c r="L381" s="115">
        <v>0</v>
      </c>
      <c r="M381" s="115">
        <v>0</v>
      </c>
      <c r="N381" s="115">
        <v>0</v>
      </c>
      <c r="O381" s="115">
        <v>68</v>
      </c>
      <c r="P381" s="115">
        <v>0</v>
      </c>
      <c r="Q381" s="115">
        <v>0</v>
      </c>
      <c r="R381" s="115">
        <v>100</v>
      </c>
      <c r="S381" s="115" t="s">
        <v>474</v>
      </c>
      <c r="T381" s="115">
        <v>0</v>
      </c>
      <c r="U381" s="115" t="s">
        <v>369</v>
      </c>
      <c r="V381" s="115">
        <v>0</v>
      </c>
      <c r="W381" s="115">
        <v>74</v>
      </c>
      <c r="X381" s="115">
        <v>100</v>
      </c>
      <c r="Y381" s="115">
        <v>100</v>
      </c>
      <c r="Z381" s="115" t="s">
        <v>369</v>
      </c>
      <c r="AA381" s="115">
        <v>100</v>
      </c>
      <c r="AB381" s="115">
        <v>100</v>
      </c>
      <c r="AC381" s="115">
        <v>0</v>
      </c>
      <c r="AD381" s="115">
        <v>0</v>
      </c>
      <c r="AE381" s="115">
        <v>100</v>
      </c>
    </row>
    <row r="382" spans="1:31">
      <c r="A382" s="31" t="s">
        <v>90</v>
      </c>
      <c r="B382" s="31" t="str">
        <f>VLOOKUP(Table1[[#This Row],[Organism]],'GN and GP categories'!A:B,2,)</f>
        <v>Gram-positive</v>
      </c>
      <c r="C382" s="31" t="s">
        <v>522</v>
      </c>
      <c r="D382" s="31" t="s">
        <v>394</v>
      </c>
      <c r="E382" s="31" t="s">
        <v>266</v>
      </c>
      <c r="F382" s="31" t="s">
        <v>436</v>
      </c>
      <c r="G382" s="31" t="s">
        <v>374</v>
      </c>
      <c r="H382" s="31">
        <v>30</v>
      </c>
      <c r="I382" s="115">
        <v>0</v>
      </c>
      <c r="J382" s="115">
        <v>100</v>
      </c>
      <c r="K382" s="115">
        <v>100</v>
      </c>
      <c r="L382" s="115">
        <v>0</v>
      </c>
      <c r="M382" s="115">
        <v>0</v>
      </c>
      <c r="N382" s="115">
        <v>0</v>
      </c>
      <c r="O382" s="115">
        <v>67</v>
      </c>
      <c r="P382" s="115">
        <v>0</v>
      </c>
      <c r="Q382" s="115">
        <v>0</v>
      </c>
      <c r="R382" s="115">
        <v>100</v>
      </c>
      <c r="S382" s="115">
        <v>20</v>
      </c>
      <c r="T382" s="115">
        <v>0</v>
      </c>
      <c r="U382" s="115" t="s">
        <v>369</v>
      </c>
      <c r="V382" s="115">
        <v>0</v>
      </c>
      <c r="W382" s="115">
        <v>73</v>
      </c>
      <c r="X382" s="115">
        <v>100</v>
      </c>
      <c r="Y382" s="115">
        <v>100</v>
      </c>
      <c r="Z382" s="115" t="s">
        <v>369</v>
      </c>
      <c r="AA382" s="115">
        <v>100</v>
      </c>
      <c r="AB382" s="115">
        <v>100</v>
      </c>
      <c r="AC382" s="115">
        <v>0</v>
      </c>
      <c r="AD382" s="115">
        <v>0</v>
      </c>
      <c r="AE382" s="115">
        <v>100</v>
      </c>
    </row>
    <row r="383" spans="1:31">
      <c r="A383" s="31" t="s">
        <v>90</v>
      </c>
      <c r="B383" s="31" t="str">
        <f>VLOOKUP(Table1[[#This Row],[Organism]],'GN and GP categories'!A:B,2,)</f>
        <v>Gram-positive</v>
      </c>
      <c r="C383" s="31" t="s">
        <v>522</v>
      </c>
      <c r="D383" s="31" t="s">
        <v>394</v>
      </c>
      <c r="E383" s="31" t="s">
        <v>266</v>
      </c>
      <c r="F383" s="31" t="s">
        <v>436</v>
      </c>
      <c r="G383" s="31" t="s">
        <v>370</v>
      </c>
      <c r="H383" s="31">
        <v>30</v>
      </c>
      <c r="I383" s="115">
        <v>0</v>
      </c>
      <c r="J383" s="115">
        <v>100</v>
      </c>
      <c r="K383" s="115">
        <v>100</v>
      </c>
      <c r="L383" s="115">
        <v>0</v>
      </c>
      <c r="M383" s="115">
        <v>0</v>
      </c>
      <c r="N383" s="115">
        <v>0</v>
      </c>
      <c r="O383" s="115">
        <v>70</v>
      </c>
      <c r="P383" s="115">
        <v>0</v>
      </c>
      <c r="Q383" s="115">
        <v>0</v>
      </c>
      <c r="R383" s="115">
        <v>100</v>
      </c>
      <c r="S383" s="115">
        <v>20</v>
      </c>
      <c r="T383" s="115">
        <v>0</v>
      </c>
      <c r="U383" s="115" t="s">
        <v>369</v>
      </c>
      <c r="V383" s="115">
        <v>0</v>
      </c>
      <c r="W383" s="115" t="s">
        <v>462</v>
      </c>
      <c r="X383" s="115">
        <v>100</v>
      </c>
      <c r="Y383" s="115">
        <v>100</v>
      </c>
      <c r="Z383" s="115" t="s">
        <v>369</v>
      </c>
      <c r="AA383" s="115" t="s">
        <v>462</v>
      </c>
      <c r="AB383" s="115">
        <v>100</v>
      </c>
      <c r="AC383" s="115">
        <v>0</v>
      </c>
      <c r="AD383" s="115">
        <v>0</v>
      </c>
      <c r="AE383" s="115">
        <v>100</v>
      </c>
    </row>
    <row r="384" spans="1:31">
      <c r="A384" s="31" t="s">
        <v>90</v>
      </c>
      <c r="B384" s="31" t="str">
        <f>VLOOKUP(Table1[[#This Row],[Organism]],'GN and GP categories'!A:B,2,)</f>
        <v>Gram-positive</v>
      </c>
      <c r="C384" s="31" t="s">
        <v>522</v>
      </c>
      <c r="D384" s="31" t="s">
        <v>394</v>
      </c>
      <c r="E384" s="31" t="s">
        <v>266</v>
      </c>
      <c r="F384" s="31" t="s">
        <v>101</v>
      </c>
      <c r="G384" s="31" t="s">
        <v>370</v>
      </c>
      <c r="H384" s="31">
        <v>34</v>
      </c>
      <c r="I384" s="115">
        <v>0</v>
      </c>
      <c r="J384" s="115">
        <v>100</v>
      </c>
      <c r="K384" s="115">
        <v>100</v>
      </c>
      <c r="L384" s="115">
        <v>0</v>
      </c>
      <c r="M384" s="115">
        <v>0</v>
      </c>
      <c r="N384" s="115">
        <v>0</v>
      </c>
      <c r="O384" s="115">
        <v>47</v>
      </c>
      <c r="P384" s="115">
        <v>0</v>
      </c>
      <c r="Q384" s="115">
        <v>0</v>
      </c>
      <c r="R384" s="115">
        <v>100</v>
      </c>
      <c r="S384" s="115">
        <v>26</v>
      </c>
      <c r="T384" s="115">
        <v>0</v>
      </c>
      <c r="U384" s="115" t="s">
        <v>369</v>
      </c>
      <c r="V384" s="115">
        <v>0</v>
      </c>
      <c r="W384" s="115">
        <v>79</v>
      </c>
      <c r="X384" s="115">
        <v>100</v>
      </c>
      <c r="Y384" s="115">
        <v>100</v>
      </c>
      <c r="Z384" s="115" t="s">
        <v>369</v>
      </c>
      <c r="AA384" s="115" t="s">
        <v>479</v>
      </c>
      <c r="AB384" s="115">
        <v>100</v>
      </c>
      <c r="AC384" s="115">
        <v>0</v>
      </c>
      <c r="AD384" s="115">
        <v>0</v>
      </c>
      <c r="AE384" s="115">
        <v>100</v>
      </c>
    </row>
    <row r="385" spans="1:31">
      <c r="A385" s="31" t="s">
        <v>90</v>
      </c>
      <c r="B385" s="31" t="str">
        <f>VLOOKUP(Table1[[#This Row],[Organism]],'GN and GP categories'!A:B,2,)</f>
        <v>Gram-positive</v>
      </c>
      <c r="C385" s="31" t="s">
        <v>522</v>
      </c>
      <c r="D385" s="31" t="s">
        <v>394</v>
      </c>
      <c r="E385" s="31" t="s">
        <v>371</v>
      </c>
      <c r="F385" s="31" t="s">
        <v>436</v>
      </c>
      <c r="G385" s="31" t="s">
        <v>375</v>
      </c>
      <c r="H385" s="31">
        <v>48</v>
      </c>
      <c r="I385" s="115">
        <v>0</v>
      </c>
      <c r="J385" s="115">
        <v>100</v>
      </c>
      <c r="K385" s="115">
        <v>100</v>
      </c>
      <c r="L385" s="115">
        <v>0</v>
      </c>
      <c r="M385" s="115">
        <v>0</v>
      </c>
      <c r="N385" s="115">
        <v>0</v>
      </c>
      <c r="O385" s="115">
        <v>58</v>
      </c>
      <c r="P385" s="115">
        <v>0</v>
      </c>
      <c r="Q385" s="115">
        <v>0</v>
      </c>
      <c r="R385" s="115">
        <v>100</v>
      </c>
      <c r="S385" s="115">
        <v>23</v>
      </c>
      <c r="T385" s="115">
        <v>0</v>
      </c>
      <c r="U385" s="115" t="s">
        <v>369</v>
      </c>
      <c r="V385" s="115">
        <v>0</v>
      </c>
      <c r="W385" s="115">
        <v>60</v>
      </c>
      <c r="X385" s="115">
        <v>100</v>
      </c>
      <c r="Y385" s="115">
        <v>100</v>
      </c>
      <c r="Z385" s="115" t="s">
        <v>369</v>
      </c>
      <c r="AA385" s="115">
        <v>100</v>
      </c>
      <c r="AB385" s="115">
        <v>100</v>
      </c>
      <c r="AC385" s="115">
        <v>0</v>
      </c>
      <c r="AD385" s="115">
        <v>0</v>
      </c>
      <c r="AE385" s="115">
        <v>100</v>
      </c>
    </row>
    <row r="386" spans="1:31">
      <c r="A386" s="31" t="s">
        <v>90</v>
      </c>
      <c r="B386" s="31" t="str">
        <f>VLOOKUP(Table1[[#This Row],[Organism]],'GN and GP categories'!A:B,2,)</f>
        <v>Gram-positive</v>
      </c>
      <c r="C386" s="31" t="s">
        <v>522</v>
      </c>
      <c r="D386" s="31" t="s">
        <v>394</v>
      </c>
      <c r="E386" s="31" t="s">
        <v>371</v>
      </c>
      <c r="F386" s="31" t="s">
        <v>436</v>
      </c>
      <c r="G386" s="31" t="s">
        <v>374</v>
      </c>
      <c r="H386" s="31">
        <v>46</v>
      </c>
      <c r="I386" s="115">
        <v>0</v>
      </c>
      <c r="J386" s="115" t="s">
        <v>450</v>
      </c>
      <c r="K386" s="115" t="s">
        <v>450</v>
      </c>
      <c r="L386" s="115">
        <v>0</v>
      </c>
      <c r="M386" s="115">
        <v>0</v>
      </c>
      <c r="N386" s="115">
        <v>0</v>
      </c>
      <c r="O386" s="115">
        <v>52</v>
      </c>
      <c r="P386" s="115">
        <v>0</v>
      </c>
      <c r="Q386" s="115">
        <v>0</v>
      </c>
      <c r="R386" s="115">
        <v>100</v>
      </c>
      <c r="S386" s="115">
        <v>24</v>
      </c>
      <c r="T386" s="115">
        <v>0</v>
      </c>
      <c r="U386" s="115" t="s">
        <v>369</v>
      </c>
      <c r="V386" s="115">
        <v>0</v>
      </c>
      <c r="W386" s="115">
        <v>70</v>
      </c>
      <c r="X386" s="115">
        <v>100</v>
      </c>
      <c r="Y386" s="115" t="s">
        <v>450</v>
      </c>
      <c r="Z386" s="115" t="s">
        <v>369</v>
      </c>
      <c r="AA386" s="115">
        <v>100</v>
      </c>
      <c r="AB386" s="115" t="s">
        <v>450</v>
      </c>
      <c r="AC386" s="115">
        <v>0</v>
      </c>
      <c r="AD386" s="115">
        <v>0</v>
      </c>
      <c r="AE386" s="115">
        <v>100</v>
      </c>
    </row>
    <row r="387" spans="1:31">
      <c r="A387" s="31" t="s">
        <v>90</v>
      </c>
      <c r="B387" s="31" t="str">
        <f>VLOOKUP(Table1[[#This Row],[Organism]],'GN and GP categories'!A:B,2,)</f>
        <v>Gram-positive</v>
      </c>
      <c r="C387" s="31" t="s">
        <v>522</v>
      </c>
      <c r="D387" s="31" t="s">
        <v>394</v>
      </c>
      <c r="E387" s="31" t="s">
        <v>371</v>
      </c>
      <c r="F387" s="31" t="s">
        <v>436</v>
      </c>
      <c r="G387" s="31" t="s">
        <v>370</v>
      </c>
      <c r="H387" s="31">
        <v>45</v>
      </c>
      <c r="I387" s="115">
        <v>0</v>
      </c>
      <c r="J387" s="115">
        <v>100</v>
      </c>
      <c r="K387" s="115">
        <v>100</v>
      </c>
      <c r="L387" s="115">
        <v>0</v>
      </c>
      <c r="M387" s="115">
        <v>0</v>
      </c>
      <c r="N387" s="115">
        <v>0</v>
      </c>
      <c r="O387" s="115">
        <v>69</v>
      </c>
      <c r="P387" s="115">
        <v>0</v>
      </c>
      <c r="Q387" s="115">
        <v>0</v>
      </c>
      <c r="R387" s="115">
        <v>100</v>
      </c>
      <c r="S387" s="115">
        <v>20</v>
      </c>
      <c r="T387" s="115">
        <v>0</v>
      </c>
      <c r="U387" s="115" t="s">
        <v>369</v>
      </c>
      <c r="V387" s="115">
        <v>0</v>
      </c>
      <c r="W387" s="115">
        <v>64</v>
      </c>
      <c r="X387" s="115">
        <v>100</v>
      </c>
      <c r="Y387" s="115">
        <v>100</v>
      </c>
      <c r="Z387" s="115" t="s">
        <v>369</v>
      </c>
      <c r="AA387" s="115">
        <v>100</v>
      </c>
      <c r="AB387" s="115">
        <v>100</v>
      </c>
      <c r="AC387" s="115">
        <v>0</v>
      </c>
      <c r="AD387" s="115">
        <v>0</v>
      </c>
      <c r="AE387" s="115">
        <v>100</v>
      </c>
    </row>
    <row r="388" spans="1:31">
      <c r="A388" s="31" t="s">
        <v>90</v>
      </c>
      <c r="B388" s="31" t="str">
        <f>VLOOKUP(Table1[[#This Row],[Organism]],'GN and GP categories'!A:B,2,)</f>
        <v>Gram-positive</v>
      </c>
      <c r="C388" s="31" t="s">
        <v>522</v>
      </c>
      <c r="D388" s="31" t="s">
        <v>394</v>
      </c>
      <c r="E388" s="31" t="s">
        <v>371</v>
      </c>
      <c r="F388" s="31" t="s">
        <v>49</v>
      </c>
      <c r="G388" s="31" t="s">
        <v>375</v>
      </c>
      <c r="H388" s="31">
        <v>37</v>
      </c>
      <c r="I388" s="115">
        <v>0</v>
      </c>
      <c r="J388" s="115">
        <v>100</v>
      </c>
      <c r="K388" s="115">
        <v>100</v>
      </c>
      <c r="L388" s="115">
        <v>0</v>
      </c>
      <c r="M388" s="115">
        <v>0</v>
      </c>
      <c r="N388" s="115">
        <v>0</v>
      </c>
      <c r="O388" s="115">
        <v>70</v>
      </c>
      <c r="P388" s="115">
        <v>0</v>
      </c>
      <c r="Q388" s="115">
        <v>0</v>
      </c>
      <c r="R388" s="115">
        <v>100</v>
      </c>
      <c r="S388" s="115">
        <v>19</v>
      </c>
      <c r="T388" s="115">
        <v>0</v>
      </c>
      <c r="U388" s="115" t="s">
        <v>369</v>
      </c>
      <c r="V388" s="115">
        <v>0</v>
      </c>
      <c r="W388" s="115">
        <v>62</v>
      </c>
      <c r="X388" s="115">
        <v>100</v>
      </c>
      <c r="Y388" s="115">
        <v>100</v>
      </c>
      <c r="Z388" s="115" t="s">
        <v>369</v>
      </c>
      <c r="AA388" s="115">
        <v>100</v>
      </c>
      <c r="AB388" s="115">
        <v>100</v>
      </c>
      <c r="AC388" s="115">
        <v>0</v>
      </c>
      <c r="AD388" s="115">
        <v>0</v>
      </c>
      <c r="AE388" s="115" t="s">
        <v>473</v>
      </c>
    </row>
    <row r="389" spans="1:31">
      <c r="A389" s="31" t="s">
        <v>90</v>
      </c>
      <c r="B389" s="31" t="str">
        <f>VLOOKUP(Table1[[#This Row],[Organism]],'GN and GP categories'!A:B,2,)</f>
        <v>Gram-positive</v>
      </c>
      <c r="C389" s="31" t="s">
        <v>522</v>
      </c>
      <c r="D389" s="31" t="s">
        <v>394</v>
      </c>
      <c r="E389" s="31" t="s">
        <v>371</v>
      </c>
      <c r="F389" s="31" t="s">
        <v>49</v>
      </c>
      <c r="G389" s="31" t="s">
        <v>370</v>
      </c>
      <c r="H389" s="31">
        <v>31</v>
      </c>
      <c r="I389" s="115">
        <v>0</v>
      </c>
      <c r="J389" s="115">
        <v>100</v>
      </c>
      <c r="K389" s="115">
        <v>100</v>
      </c>
      <c r="L389" s="115">
        <v>0</v>
      </c>
      <c r="M389" s="115">
        <v>0</v>
      </c>
      <c r="N389" s="115">
        <v>0</v>
      </c>
      <c r="O389" s="115">
        <v>39</v>
      </c>
      <c r="P389" s="115">
        <v>0</v>
      </c>
      <c r="Q389" s="115">
        <v>0</v>
      </c>
      <c r="R389" s="115">
        <v>100</v>
      </c>
      <c r="S389" s="115">
        <v>26</v>
      </c>
      <c r="T389" s="115">
        <v>0</v>
      </c>
      <c r="U389" s="115" t="s">
        <v>369</v>
      </c>
      <c r="V389" s="115">
        <v>0</v>
      </c>
      <c r="W389" s="115">
        <v>81</v>
      </c>
      <c r="X389" s="115">
        <v>100</v>
      </c>
      <c r="Y389" s="115">
        <v>100</v>
      </c>
      <c r="Z389" s="115" t="s">
        <v>369</v>
      </c>
      <c r="AA389" s="115">
        <v>100</v>
      </c>
      <c r="AB389" s="115">
        <v>100</v>
      </c>
      <c r="AC389" s="115">
        <v>0</v>
      </c>
      <c r="AD389" s="115">
        <v>0</v>
      </c>
      <c r="AE389" s="115">
        <v>100</v>
      </c>
    </row>
    <row r="390" spans="1:31">
      <c r="A390" s="31" t="s">
        <v>90</v>
      </c>
      <c r="B390" s="31" t="str">
        <f>VLOOKUP(Table1[[#This Row],[Organism]],'GN and GP categories'!A:B,2,)</f>
        <v>Gram-positive</v>
      </c>
      <c r="C390" s="31" t="s">
        <v>522</v>
      </c>
      <c r="D390" s="31" t="s">
        <v>394</v>
      </c>
      <c r="E390" s="31" t="s">
        <v>371</v>
      </c>
      <c r="F390" s="31" t="s">
        <v>101</v>
      </c>
      <c r="G390" s="31" t="s">
        <v>375</v>
      </c>
      <c r="H390" s="31">
        <v>33</v>
      </c>
      <c r="I390" s="115">
        <v>0</v>
      </c>
      <c r="J390" s="115">
        <v>100</v>
      </c>
      <c r="K390" s="115">
        <v>100</v>
      </c>
      <c r="L390" s="115">
        <v>0</v>
      </c>
      <c r="M390" s="115">
        <v>0</v>
      </c>
      <c r="N390" s="115">
        <v>0</v>
      </c>
      <c r="O390" s="115">
        <v>58</v>
      </c>
      <c r="P390" s="115">
        <v>0</v>
      </c>
      <c r="Q390" s="115">
        <v>0</v>
      </c>
      <c r="R390" s="115">
        <v>100</v>
      </c>
      <c r="S390" s="115" t="s">
        <v>476</v>
      </c>
      <c r="T390" s="115">
        <v>0</v>
      </c>
      <c r="U390" s="115" t="s">
        <v>369</v>
      </c>
      <c r="V390" s="115">
        <v>0</v>
      </c>
      <c r="W390" s="115">
        <v>73</v>
      </c>
      <c r="X390" s="115">
        <v>100</v>
      </c>
      <c r="Y390" s="115">
        <v>100</v>
      </c>
      <c r="Z390" s="115">
        <v>100</v>
      </c>
      <c r="AA390" s="115">
        <v>100</v>
      </c>
      <c r="AB390" s="115">
        <v>100</v>
      </c>
      <c r="AC390" s="115">
        <v>0</v>
      </c>
      <c r="AD390" s="115">
        <v>0</v>
      </c>
      <c r="AE390" s="115">
        <v>100</v>
      </c>
    </row>
    <row r="391" spans="1:31">
      <c r="A391" s="31" t="s">
        <v>90</v>
      </c>
      <c r="B391" s="31" t="str">
        <f>VLOOKUP(Table1[[#This Row],[Organism]],'GN and GP categories'!A:B,2,)</f>
        <v>Gram-positive</v>
      </c>
      <c r="C391" s="31" t="s">
        <v>522</v>
      </c>
      <c r="D391" s="31" t="s">
        <v>394</v>
      </c>
      <c r="E391" s="31" t="s">
        <v>371</v>
      </c>
      <c r="F391" s="31" t="s">
        <v>101</v>
      </c>
      <c r="G391" s="31" t="s">
        <v>370</v>
      </c>
      <c r="H391" s="31">
        <v>31</v>
      </c>
      <c r="I391" s="115">
        <v>0</v>
      </c>
      <c r="J391" s="115" t="s">
        <v>455</v>
      </c>
      <c r="K391" s="115" t="s">
        <v>455</v>
      </c>
      <c r="L391" s="115">
        <v>0</v>
      </c>
      <c r="M391" s="115">
        <v>0</v>
      </c>
      <c r="N391" s="115">
        <v>0</v>
      </c>
      <c r="O391" s="115">
        <v>65</v>
      </c>
      <c r="P391" s="115">
        <v>0</v>
      </c>
      <c r="Q391" s="115">
        <v>0</v>
      </c>
      <c r="R391" s="115">
        <v>100</v>
      </c>
      <c r="S391" s="115" t="s">
        <v>482</v>
      </c>
      <c r="T391" s="115">
        <v>0</v>
      </c>
      <c r="U391" s="115" t="s">
        <v>369</v>
      </c>
      <c r="V391" s="115">
        <v>0</v>
      </c>
      <c r="W391" s="115" t="s">
        <v>455</v>
      </c>
      <c r="X391" s="115">
        <v>100</v>
      </c>
      <c r="Y391" s="115" t="s">
        <v>455</v>
      </c>
      <c r="Z391" s="115" t="s">
        <v>369</v>
      </c>
      <c r="AA391" s="115">
        <v>100</v>
      </c>
      <c r="AB391" s="115" t="s">
        <v>455</v>
      </c>
      <c r="AC391" s="115">
        <v>0</v>
      </c>
      <c r="AD391" s="115">
        <v>0</v>
      </c>
      <c r="AE391" s="115">
        <v>100</v>
      </c>
    </row>
    <row r="392" spans="1:31">
      <c r="A392" s="31" t="s">
        <v>90</v>
      </c>
      <c r="B392" s="31" t="str">
        <f>VLOOKUP(Table1[[#This Row],[Organism]],'GN and GP categories'!A:B,2,)</f>
        <v>Gram-positive</v>
      </c>
      <c r="C392" s="31" t="s">
        <v>522</v>
      </c>
      <c r="D392" s="31" t="s">
        <v>200</v>
      </c>
      <c r="E392" s="31" t="s">
        <v>266</v>
      </c>
      <c r="F392" s="31" t="s">
        <v>436</v>
      </c>
      <c r="G392" s="31" t="s">
        <v>377</v>
      </c>
      <c r="H392" s="31">
        <v>30</v>
      </c>
      <c r="I392" s="115">
        <v>0</v>
      </c>
      <c r="J392" s="115" t="s">
        <v>462</v>
      </c>
      <c r="K392" s="115" t="s">
        <v>462</v>
      </c>
      <c r="L392" s="115">
        <v>0</v>
      </c>
      <c r="M392" s="115">
        <v>0</v>
      </c>
      <c r="N392" s="115">
        <v>0</v>
      </c>
      <c r="O392" s="115">
        <v>50</v>
      </c>
      <c r="P392" s="115">
        <v>0</v>
      </c>
      <c r="Q392" s="115">
        <v>0</v>
      </c>
      <c r="R392" s="115">
        <v>100</v>
      </c>
      <c r="S392" s="115" t="s">
        <v>480</v>
      </c>
      <c r="T392" s="115">
        <v>0</v>
      </c>
      <c r="U392" s="115" t="s">
        <v>369</v>
      </c>
      <c r="V392" s="115">
        <v>0</v>
      </c>
      <c r="W392" s="115">
        <v>73</v>
      </c>
      <c r="X392" s="115">
        <v>100</v>
      </c>
      <c r="Y392" s="115" t="s">
        <v>462</v>
      </c>
      <c r="Z392" s="115" t="s">
        <v>369</v>
      </c>
      <c r="AA392" s="115">
        <v>100</v>
      </c>
      <c r="AB392" s="115" t="s">
        <v>462</v>
      </c>
      <c r="AC392" s="115">
        <v>0</v>
      </c>
      <c r="AD392" s="115">
        <v>0</v>
      </c>
      <c r="AE392" s="115" t="s">
        <v>462</v>
      </c>
    </row>
    <row r="393" spans="1:31">
      <c r="A393" s="31" t="s">
        <v>90</v>
      </c>
      <c r="B393" s="31" t="str">
        <f>VLOOKUP(Table1[[#This Row],[Organism]],'GN and GP categories'!A:B,2,)</f>
        <v>Gram-positive</v>
      </c>
      <c r="C393" s="31" t="s">
        <v>522</v>
      </c>
      <c r="D393" s="31" t="s">
        <v>200</v>
      </c>
      <c r="E393" s="31" t="s">
        <v>266</v>
      </c>
      <c r="F393" s="31" t="s">
        <v>436</v>
      </c>
      <c r="G393" s="31" t="s">
        <v>375</v>
      </c>
      <c r="H393" s="31">
        <v>30</v>
      </c>
      <c r="I393" s="115">
        <v>0</v>
      </c>
      <c r="J393" s="115">
        <v>100</v>
      </c>
      <c r="K393" s="115">
        <v>100</v>
      </c>
      <c r="L393" s="115">
        <v>0</v>
      </c>
      <c r="M393" s="115">
        <v>0</v>
      </c>
      <c r="N393" s="115">
        <v>0</v>
      </c>
      <c r="O393" s="115">
        <v>53</v>
      </c>
      <c r="P393" s="115">
        <v>0</v>
      </c>
      <c r="Q393" s="115">
        <v>0</v>
      </c>
      <c r="R393" s="115">
        <v>100</v>
      </c>
      <c r="S393" s="115">
        <v>20</v>
      </c>
      <c r="T393" s="115">
        <v>0</v>
      </c>
      <c r="U393" s="115" t="s">
        <v>369</v>
      </c>
      <c r="V393" s="115">
        <v>0</v>
      </c>
      <c r="W393" s="115" t="s">
        <v>462</v>
      </c>
      <c r="X393" s="115">
        <v>100</v>
      </c>
      <c r="Y393" s="115">
        <v>100</v>
      </c>
      <c r="Z393" s="115" t="s">
        <v>369</v>
      </c>
      <c r="AA393" s="115" t="s">
        <v>462</v>
      </c>
      <c r="AB393" s="115">
        <v>100</v>
      </c>
      <c r="AC393" s="115">
        <v>0</v>
      </c>
      <c r="AD393" s="115">
        <v>0</v>
      </c>
      <c r="AE393" s="115">
        <v>100</v>
      </c>
    </row>
    <row r="394" spans="1:31">
      <c r="A394" s="31" t="s">
        <v>90</v>
      </c>
      <c r="B394" s="31" t="str">
        <f>VLOOKUP(Table1[[#This Row],[Organism]],'GN and GP categories'!A:B,2,)</f>
        <v>Gram-positive</v>
      </c>
      <c r="C394" s="31" t="s">
        <v>522</v>
      </c>
      <c r="D394" s="31" t="s">
        <v>200</v>
      </c>
      <c r="E394" s="31" t="s">
        <v>266</v>
      </c>
      <c r="F394" s="31" t="s">
        <v>436</v>
      </c>
      <c r="G394" s="31" t="s">
        <v>374</v>
      </c>
      <c r="H394" s="31">
        <v>66</v>
      </c>
      <c r="I394" s="115">
        <v>0</v>
      </c>
      <c r="J394" s="115">
        <v>100</v>
      </c>
      <c r="K394" s="115">
        <v>100</v>
      </c>
      <c r="L394" s="115">
        <v>0</v>
      </c>
      <c r="M394" s="115">
        <v>0</v>
      </c>
      <c r="N394" s="115">
        <v>0</v>
      </c>
      <c r="O394" s="115">
        <v>67</v>
      </c>
      <c r="P394" s="115">
        <v>0</v>
      </c>
      <c r="Q394" s="115">
        <v>0</v>
      </c>
      <c r="R394" s="115">
        <v>100</v>
      </c>
      <c r="S394" s="115">
        <v>15</v>
      </c>
      <c r="T394" s="115">
        <v>0</v>
      </c>
      <c r="U394" s="115" t="s">
        <v>369</v>
      </c>
      <c r="V394" s="115">
        <v>0</v>
      </c>
      <c r="W394" s="115">
        <v>68</v>
      </c>
      <c r="X394" s="115" t="s">
        <v>453</v>
      </c>
      <c r="Y394" s="115">
        <v>100</v>
      </c>
      <c r="Z394" s="115" t="s">
        <v>369</v>
      </c>
      <c r="AA394" s="115" t="s">
        <v>453</v>
      </c>
      <c r="AB394" s="115">
        <v>100</v>
      </c>
      <c r="AC394" s="115">
        <v>0</v>
      </c>
      <c r="AD394" s="115">
        <v>0</v>
      </c>
      <c r="AE394" s="115">
        <v>100</v>
      </c>
    </row>
    <row r="395" spans="1:31">
      <c r="A395" s="31" t="s">
        <v>90</v>
      </c>
      <c r="B395" s="31" t="str">
        <f>VLOOKUP(Table1[[#This Row],[Organism]],'GN and GP categories'!A:B,2,)</f>
        <v>Gram-positive</v>
      </c>
      <c r="C395" s="31" t="s">
        <v>522</v>
      </c>
      <c r="D395" s="31" t="s">
        <v>200</v>
      </c>
      <c r="E395" s="31" t="s">
        <v>266</v>
      </c>
      <c r="F395" s="31" t="s">
        <v>436</v>
      </c>
      <c r="G395" s="31" t="s">
        <v>370</v>
      </c>
      <c r="H395" s="31">
        <v>55</v>
      </c>
      <c r="I395" s="115">
        <v>0</v>
      </c>
      <c r="J395" s="115" t="s">
        <v>439</v>
      </c>
      <c r="K395" s="115" t="s">
        <v>439</v>
      </c>
      <c r="L395" s="115">
        <v>0</v>
      </c>
      <c r="M395" s="115">
        <v>0</v>
      </c>
      <c r="N395" s="115">
        <v>0</v>
      </c>
      <c r="O395" s="115">
        <v>62</v>
      </c>
      <c r="P395" s="115">
        <v>0</v>
      </c>
      <c r="Q395" s="115">
        <v>0</v>
      </c>
      <c r="R395" s="115">
        <v>100</v>
      </c>
      <c r="S395" s="115">
        <v>20</v>
      </c>
      <c r="T395" s="115">
        <v>0</v>
      </c>
      <c r="U395" s="115" t="s">
        <v>369</v>
      </c>
      <c r="V395" s="115">
        <v>0</v>
      </c>
      <c r="W395" s="115">
        <v>84</v>
      </c>
      <c r="X395" s="115">
        <v>100</v>
      </c>
      <c r="Y395" s="115" t="s">
        <v>439</v>
      </c>
      <c r="Z395" s="115" t="s">
        <v>369</v>
      </c>
      <c r="AA395" s="115">
        <v>100</v>
      </c>
      <c r="AB395" s="115" t="s">
        <v>439</v>
      </c>
      <c r="AC395" s="115">
        <v>0</v>
      </c>
      <c r="AD395" s="115">
        <v>0</v>
      </c>
      <c r="AE395" s="115">
        <v>100</v>
      </c>
    </row>
    <row r="396" spans="1:31">
      <c r="A396" s="31" t="s">
        <v>90</v>
      </c>
      <c r="B396" s="31" t="str">
        <f>VLOOKUP(Table1[[#This Row],[Organism]],'GN and GP categories'!A:B,2,)</f>
        <v>Gram-positive</v>
      </c>
      <c r="C396" s="31" t="s">
        <v>522</v>
      </c>
      <c r="D396" s="31" t="s">
        <v>200</v>
      </c>
      <c r="E396" s="31" t="s">
        <v>266</v>
      </c>
      <c r="F396" s="31" t="s">
        <v>101</v>
      </c>
      <c r="G396" s="31" t="s">
        <v>370</v>
      </c>
      <c r="H396" s="31">
        <v>38</v>
      </c>
      <c r="I396" s="115">
        <v>0</v>
      </c>
      <c r="J396" s="115">
        <v>100</v>
      </c>
      <c r="K396" s="115">
        <v>100</v>
      </c>
      <c r="L396" s="115">
        <v>0</v>
      </c>
      <c r="M396" s="115">
        <v>0</v>
      </c>
      <c r="N396" s="115">
        <v>0</v>
      </c>
      <c r="O396" s="115">
        <v>58</v>
      </c>
      <c r="P396" s="115">
        <v>0</v>
      </c>
      <c r="Q396" s="115">
        <v>0</v>
      </c>
      <c r="R396" s="115">
        <v>100</v>
      </c>
      <c r="S396" s="115">
        <v>32</v>
      </c>
      <c r="T396" s="115">
        <v>0</v>
      </c>
      <c r="U396" s="115" t="s">
        <v>369</v>
      </c>
      <c r="V396" s="115">
        <v>0</v>
      </c>
      <c r="W396" s="115">
        <v>79</v>
      </c>
      <c r="X396" s="115">
        <v>100</v>
      </c>
      <c r="Y396" s="115">
        <v>100</v>
      </c>
      <c r="Z396" s="115" t="s">
        <v>369</v>
      </c>
      <c r="AA396" s="115" t="s">
        <v>473</v>
      </c>
      <c r="AB396" s="115">
        <v>100</v>
      </c>
      <c r="AC396" s="115">
        <v>0</v>
      </c>
      <c r="AD396" s="115">
        <v>0</v>
      </c>
      <c r="AE396" s="115">
        <v>100</v>
      </c>
    </row>
    <row r="397" spans="1:31">
      <c r="A397" s="31" t="s">
        <v>90</v>
      </c>
      <c r="B397" s="31" t="str">
        <f>VLOOKUP(Table1[[#This Row],[Organism]],'GN and GP categories'!A:B,2,)</f>
        <v>Gram-positive</v>
      </c>
      <c r="C397" s="31" t="s">
        <v>522</v>
      </c>
      <c r="D397" s="31" t="s">
        <v>200</v>
      </c>
      <c r="E397" s="31" t="s">
        <v>371</v>
      </c>
      <c r="F397" s="31" t="s">
        <v>436</v>
      </c>
      <c r="G397" s="31" t="s">
        <v>377</v>
      </c>
      <c r="H397" s="31">
        <v>61</v>
      </c>
      <c r="I397" s="115">
        <v>0</v>
      </c>
      <c r="J397" s="115">
        <v>100</v>
      </c>
      <c r="K397" s="115">
        <v>100</v>
      </c>
      <c r="L397" s="115">
        <v>0</v>
      </c>
      <c r="M397" s="115">
        <v>0</v>
      </c>
      <c r="N397" s="115">
        <v>0</v>
      </c>
      <c r="O397" s="115">
        <v>64</v>
      </c>
      <c r="P397" s="115">
        <v>0</v>
      </c>
      <c r="Q397" s="115">
        <v>0</v>
      </c>
      <c r="R397" s="115">
        <v>100</v>
      </c>
      <c r="S397" s="115">
        <v>26</v>
      </c>
      <c r="T397" s="115">
        <v>0</v>
      </c>
      <c r="U397" s="115" t="s">
        <v>369</v>
      </c>
      <c r="V397" s="115">
        <v>0</v>
      </c>
      <c r="W397" s="115">
        <v>62</v>
      </c>
      <c r="X397" s="115">
        <v>100</v>
      </c>
      <c r="Y397" s="115">
        <v>100</v>
      </c>
      <c r="Z397" s="115" t="s">
        <v>369</v>
      </c>
      <c r="AA397" s="115">
        <v>100</v>
      </c>
      <c r="AB397" s="115">
        <v>100</v>
      </c>
      <c r="AC397" s="115">
        <v>0</v>
      </c>
      <c r="AD397" s="115">
        <v>0</v>
      </c>
      <c r="AE397" s="115">
        <v>100</v>
      </c>
    </row>
    <row r="398" spans="1:31">
      <c r="A398" s="31" t="s">
        <v>90</v>
      </c>
      <c r="B398" s="31" t="str">
        <f>VLOOKUP(Table1[[#This Row],[Organism]],'GN and GP categories'!A:B,2,)</f>
        <v>Gram-positive</v>
      </c>
      <c r="C398" s="31" t="s">
        <v>522</v>
      </c>
      <c r="D398" s="31" t="s">
        <v>200</v>
      </c>
      <c r="E398" s="31" t="s">
        <v>371</v>
      </c>
      <c r="F398" s="31" t="s">
        <v>436</v>
      </c>
      <c r="G398" s="31" t="s">
        <v>375</v>
      </c>
      <c r="H398" s="31">
        <v>98</v>
      </c>
      <c r="I398" s="115">
        <v>0</v>
      </c>
      <c r="J398" s="115">
        <v>100</v>
      </c>
      <c r="K398" s="115">
        <v>100</v>
      </c>
      <c r="L398" s="115">
        <v>0</v>
      </c>
      <c r="M398" s="115">
        <v>0</v>
      </c>
      <c r="N398" s="115">
        <v>0</v>
      </c>
      <c r="O398" s="115">
        <v>65</v>
      </c>
      <c r="P398" s="115">
        <v>0</v>
      </c>
      <c r="Q398" s="115">
        <v>0</v>
      </c>
      <c r="R398" s="115">
        <v>100</v>
      </c>
      <c r="S398" s="115">
        <v>18</v>
      </c>
      <c r="T398" s="115" t="s">
        <v>451</v>
      </c>
      <c r="U398" s="115" t="s">
        <v>369</v>
      </c>
      <c r="V398" s="115" t="s">
        <v>451</v>
      </c>
      <c r="W398" s="115">
        <v>68</v>
      </c>
      <c r="X398" s="115">
        <v>100</v>
      </c>
      <c r="Y398" s="115">
        <v>100</v>
      </c>
      <c r="Z398" s="115">
        <v>100</v>
      </c>
      <c r="AA398" s="115" t="s">
        <v>447</v>
      </c>
      <c r="AB398" s="115">
        <v>100</v>
      </c>
      <c r="AC398" s="115" t="s">
        <v>451</v>
      </c>
      <c r="AD398" s="115" t="s">
        <v>451</v>
      </c>
      <c r="AE398" s="115" t="s">
        <v>447</v>
      </c>
    </row>
    <row r="399" spans="1:31">
      <c r="A399" s="31" t="s">
        <v>90</v>
      </c>
      <c r="B399" s="31" t="str">
        <f>VLOOKUP(Table1[[#This Row],[Organism]],'GN and GP categories'!A:B,2,)</f>
        <v>Gram-positive</v>
      </c>
      <c r="C399" s="31" t="s">
        <v>522</v>
      </c>
      <c r="D399" s="31" t="s">
        <v>200</v>
      </c>
      <c r="E399" s="31" t="s">
        <v>371</v>
      </c>
      <c r="F399" s="31" t="s">
        <v>436</v>
      </c>
      <c r="G399" s="31" t="s">
        <v>374</v>
      </c>
      <c r="H399" s="31">
        <v>123</v>
      </c>
      <c r="I399" s="115">
        <v>0</v>
      </c>
      <c r="J399" s="115">
        <v>100</v>
      </c>
      <c r="K399" s="115">
        <v>100</v>
      </c>
      <c r="L399" s="115">
        <v>0</v>
      </c>
      <c r="M399" s="115">
        <v>0</v>
      </c>
      <c r="N399" s="115">
        <v>0</v>
      </c>
      <c r="O399" s="115">
        <v>60</v>
      </c>
      <c r="P399" s="115">
        <v>0</v>
      </c>
      <c r="Q399" s="115">
        <v>0</v>
      </c>
      <c r="R399" s="115">
        <v>100</v>
      </c>
      <c r="S399" s="115">
        <v>17</v>
      </c>
      <c r="T399" s="115">
        <v>0</v>
      </c>
      <c r="U399" s="115" t="s">
        <v>369</v>
      </c>
      <c r="V399" s="115">
        <v>0</v>
      </c>
      <c r="W399" s="115">
        <v>62</v>
      </c>
      <c r="X399" s="115">
        <v>100</v>
      </c>
      <c r="Y399" s="115">
        <v>100</v>
      </c>
      <c r="Z399" s="115" t="s">
        <v>369</v>
      </c>
      <c r="AA399" s="115" t="s">
        <v>443</v>
      </c>
      <c r="AB399" s="115">
        <v>100</v>
      </c>
      <c r="AC399" s="115">
        <v>0</v>
      </c>
      <c r="AD399" s="115">
        <v>0</v>
      </c>
      <c r="AE399" s="115">
        <v>100</v>
      </c>
    </row>
    <row r="400" spans="1:31">
      <c r="A400" s="31" t="s">
        <v>90</v>
      </c>
      <c r="B400" s="31" t="str">
        <f>VLOOKUP(Table1[[#This Row],[Organism]],'GN and GP categories'!A:B,2,)</f>
        <v>Gram-positive</v>
      </c>
      <c r="C400" s="31" t="s">
        <v>522</v>
      </c>
      <c r="D400" s="31" t="s">
        <v>200</v>
      </c>
      <c r="E400" s="31" t="s">
        <v>371</v>
      </c>
      <c r="F400" s="31" t="s">
        <v>436</v>
      </c>
      <c r="G400" s="31" t="s">
        <v>370</v>
      </c>
      <c r="H400" s="31">
        <v>123</v>
      </c>
      <c r="I400" s="115">
        <v>0</v>
      </c>
      <c r="J400" s="115">
        <v>100</v>
      </c>
      <c r="K400" s="115">
        <v>100</v>
      </c>
      <c r="L400" s="115">
        <v>0</v>
      </c>
      <c r="M400" s="115">
        <v>0</v>
      </c>
      <c r="N400" s="115">
        <v>0</v>
      </c>
      <c r="O400" s="115">
        <v>60</v>
      </c>
      <c r="P400" s="115">
        <v>0</v>
      </c>
      <c r="Q400" s="115">
        <v>0</v>
      </c>
      <c r="R400" s="115">
        <v>100</v>
      </c>
      <c r="S400" s="115">
        <v>11</v>
      </c>
      <c r="T400" s="115">
        <v>0</v>
      </c>
      <c r="U400" s="115" t="s">
        <v>369</v>
      </c>
      <c r="V400" s="115">
        <v>0</v>
      </c>
      <c r="W400" s="115">
        <v>69</v>
      </c>
      <c r="X400" s="115">
        <v>100</v>
      </c>
      <c r="Y400" s="115">
        <v>100</v>
      </c>
      <c r="Z400" s="115" t="s">
        <v>369</v>
      </c>
      <c r="AA400" s="115" t="s">
        <v>443</v>
      </c>
      <c r="AB400" s="115">
        <v>100</v>
      </c>
      <c r="AC400" s="115">
        <v>0</v>
      </c>
      <c r="AD400" s="115">
        <v>0</v>
      </c>
      <c r="AE400" s="115" t="s">
        <v>443</v>
      </c>
    </row>
    <row r="401" spans="1:31">
      <c r="A401" s="31" t="s">
        <v>90</v>
      </c>
      <c r="B401" s="31" t="str">
        <f>VLOOKUP(Table1[[#This Row],[Organism]],'GN and GP categories'!A:B,2,)</f>
        <v>Gram-positive</v>
      </c>
      <c r="C401" s="31" t="s">
        <v>522</v>
      </c>
      <c r="D401" s="31" t="s">
        <v>200</v>
      </c>
      <c r="E401" s="31" t="s">
        <v>371</v>
      </c>
      <c r="F401" s="31" t="s">
        <v>150</v>
      </c>
      <c r="G401" s="31" t="s">
        <v>397</v>
      </c>
      <c r="H401" s="31">
        <v>33</v>
      </c>
      <c r="I401" s="115">
        <v>0</v>
      </c>
      <c r="J401" s="115">
        <v>100</v>
      </c>
      <c r="K401" s="115">
        <v>100</v>
      </c>
      <c r="L401" s="115">
        <v>0</v>
      </c>
      <c r="M401" s="115">
        <v>0</v>
      </c>
      <c r="N401" s="115">
        <v>0</v>
      </c>
      <c r="O401" s="115">
        <v>52</v>
      </c>
      <c r="P401" s="115">
        <v>0</v>
      </c>
      <c r="Q401" s="115">
        <v>0</v>
      </c>
      <c r="R401" s="115">
        <v>100</v>
      </c>
      <c r="S401" s="115" t="s">
        <v>476</v>
      </c>
      <c r="T401" s="115">
        <v>0</v>
      </c>
      <c r="U401" s="115" t="s">
        <v>369</v>
      </c>
      <c r="V401" s="115">
        <v>0</v>
      </c>
      <c r="W401" s="115">
        <v>70</v>
      </c>
      <c r="X401" s="115">
        <v>100</v>
      </c>
      <c r="Y401" s="115">
        <v>100</v>
      </c>
      <c r="Z401" s="115">
        <v>100</v>
      </c>
      <c r="AA401" s="115">
        <v>100</v>
      </c>
      <c r="AB401" s="115">
        <v>100</v>
      </c>
      <c r="AC401" s="115">
        <v>0</v>
      </c>
      <c r="AD401" s="115">
        <v>0</v>
      </c>
      <c r="AE401" s="115">
        <v>100</v>
      </c>
    </row>
    <row r="402" spans="1:31">
      <c r="A402" s="31" t="s">
        <v>90</v>
      </c>
      <c r="B402" s="31" t="str">
        <f>VLOOKUP(Table1[[#This Row],[Organism]],'GN and GP categories'!A:B,2,)</f>
        <v>Gram-positive</v>
      </c>
      <c r="C402" s="31" t="s">
        <v>522</v>
      </c>
      <c r="D402" s="31" t="s">
        <v>200</v>
      </c>
      <c r="E402" s="31" t="s">
        <v>371</v>
      </c>
      <c r="F402" s="31" t="s">
        <v>150</v>
      </c>
      <c r="G402" s="31" t="s">
        <v>377</v>
      </c>
      <c r="H402" s="31">
        <v>47</v>
      </c>
      <c r="I402" s="115">
        <v>0</v>
      </c>
      <c r="J402" s="115">
        <v>100</v>
      </c>
      <c r="K402" s="115">
        <v>100</v>
      </c>
      <c r="L402" s="115">
        <v>0</v>
      </c>
      <c r="M402" s="115">
        <v>0</v>
      </c>
      <c r="N402" s="115">
        <v>0</v>
      </c>
      <c r="O402" s="115">
        <v>43</v>
      </c>
      <c r="P402" s="115">
        <v>0</v>
      </c>
      <c r="Q402" s="115">
        <v>0</v>
      </c>
      <c r="R402" s="115">
        <v>100</v>
      </c>
      <c r="S402" s="115">
        <v>13</v>
      </c>
      <c r="T402" s="115">
        <v>0</v>
      </c>
      <c r="U402" s="115" t="s">
        <v>369</v>
      </c>
      <c r="V402" s="115">
        <v>0</v>
      </c>
      <c r="W402" s="115">
        <v>62</v>
      </c>
      <c r="X402" s="115">
        <v>100</v>
      </c>
      <c r="Y402" s="115">
        <v>100</v>
      </c>
      <c r="Z402" s="115" t="s">
        <v>369</v>
      </c>
      <c r="AA402" s="115" t="s">
        <v>450</v>
      </c>
      <c r="AB402" s="115">
        <v>100</v>
      </c>
      <c r="AC402" s="115">
        <v>0</v>
      </c>
      <c r="AD402" s="115">
        <v>0</v>
      </c>
      <c r="AE402" s="115">
        <v>100</v>
      </c>
    </row>
    <row r="403" spans="1:31">
      <c r="A403" s="31" t="s">
        <v>90</v>
      </c>
      <c r="B403" s="31" t="str">
        <f>VLOOKUP(Table1[[#This Row],[Organism]],'GN and GP categories'!A:B,2,)</f>
        <v>Gram-positive</v>
      </c>
      <c r="C403" s="31" t="s">
        <v>522</v>
      </c>
      <c r="D403" s="31" t="s">
        <v>200</v>
      </c>
      <c r="E403" s="31" t="s">
        <v>371</v>
      </c>
      <c r="F403" s="31" t="s">
        <v>150</v>
      </c>
      <c r="G403" s="31" t="s">
        <v>375</v>
      </c>
      <c r="H403" s="31">
        <v>33</v>
      </c>
      <c r="I403" s="115">
        <v>0</v>
      </c>
      <c r="J403" s="115" t="s">
        <v>479</v>
      </c>
      <c r="K403" s="115" t="s">
        <v>479</v>
      </c>
      <c r="L403" s="115">
        <v>0</v>
      </c>
      <c r="M403" s="115">
        <v>0</v>
      </c>
      <c r="N403" s="115">
        <v>0</v>
      </c>
      <c r="O403" s="115">
        <v>55</v>
      </c>
      <c r="P403" s="115">
        <v>0</v>
      </c>
      <c r="Q403" s="115">
        <v>0</v>
      </c>
      <c r="R403" s="115">
        <v>100</v>
      </c>
      <c r="S403" s="115" t="s">
        <v>476</v>
      </c>
      <c r="T403" s="115">
        <v>0</v>
      </c>
      <c r="U403" s="115" t="s">
        <v>369</v>
      </c>
      <c r="V403" s="115">
        <v>0</v>
      </c>
      <c r="W403" s="115">
        <v>67</v>
      </c>
      <c r="X403" s="115">
        <v>100</v>
      </c>
      <c r="Y403" s="115" t="s">
        <v>479</v>
      </c>
      <c r="Z403" s="115" t="s">
        <v>369</v>
      </c>
      <c r="AA403" s="115">
        <v>100</v>
      </c>
      <c r="AB403" s="115" t="s">
        <v>479</v>
      </c>
      <c r="AC403" s="115">
        <v>0</v>
      </c>
      <c r="AD403" s="115">
        <v>0</v>
      </c>
      <c r="AE403" s="115">
        <v>100</v>
      </c>
    </row>
    <row r="404" spans="1:31">
      <c r="A404" s="31" t="s">
        <v>90</v>
      </c>
      <c r="B404" s="31" t="str">
        <f>VLOOKUP(Table1[[#This Row],[Organism]],'GN and GP categories'!A:B,2,)</f>
        <v>Gram-positive</v>
      </c>
      <c r="C404" s="31" t="s">
        <v>522</v>
      </c>
      <c r="D404" s="31" t="s">
        <v>200</v>
      </c>
      <c r="E404" s="31" t="s">
        <v>371</v>
      </c>
      <c r="F404" s="31" t="s">
        <v>150</v>
      </c>
      <c r="G404" s="31" t="s">
        <v>374</v>
      </c>
      <c r="H404" s="31">
        <v>40</v>
      </c>
      <c r="I404" s="115">
        <v>0</v>
      </c>
      <c r="J404" s="115">
        <v>100</v>
      </c>
      <c r="K404" s="115">
        <v>100</v>
      </c>
      <c r="L404" s="115">
        <v>0</v>
      </c>
      <c r="M404" s="115">
        <v>0</v>
      </c>
      <c r="N404" s="115">
        <v>0</v>
      </c>
      <c r="O404" s="115">
        <v>48</v>
      </c>
      <c r="P404" s="115">
        <v>0</v>
      </c>
      <c r="Q404" s="115">
        <v>0</v>
      </c>
      <c r="R404" s="115">
        <v>100</v>
      </c>
      <c r="S404" s="115">
        <v>15</v>
      </c>
      <c r="T404" s="115">
        <v>0</v>
      </c>
      <c r="U404" s="115">
        <v>0</v>
      </c>
      <c r="V404" s="115">
        <v>0</v>
      </c>
      <c r="W404" s="115">
        <v>63</v>
      </c>
      <c r="X404" s="115">
        <v>100</v>
      </c>
      <c r="Y404" s="115">
        <v>100</v>
      </c>
      <c r="Z404" s="115">
        <v>100</v>
      </c>
      <c r="AA404" s="115" t="s">
        <v>460</v>
      </c>
      <c r="AB404" s="115">
        <v>100</v>
      </c>
      <c r="AC404" s="115">
        <v>0</v>
      </c>
      <c r="AD404" s="115">
        <v>0</v>
      </c>
      <c r="AE404" s="115">
        <v>100</v>
      </c>
    </row>
    <row r="405" spans="1:31">
      <c r="A405" s="31" t="s">
        <v>90</v>
      </c>
      <c r="B405" s="31" t="str">
        <f>VLOOKUP(Table1[[#This Row],[Organism]],'GN and GP categories'!A:B,2,)</f>
        <v>Gram-positive</v>
      </c>
      <c r="C405" s="31" t="s">
        <v>522</v>
      </c>
      <c r="D405" s="31" t="s">
        <v>200</v>
      </c>
      <c r="E405" s="31" t="s">
        <v>371</v>
      </c>
      <c r="F405" s="31" t="s">
        <v>150</v>
      </c>
      <c r="G405" s="31" t="s">
        <v>370</v>
      </c>
      <c r="H405" s="31">
        <v>50</v>
      </c>
      <c r="I405" s="115">
        <v>0</v>
      </c>
      <c r="J405" s="115">
        <v>100</v>
      </c>
      <c r="K405" s="115">
        <v>100</v>
      </c>
      <c r="L405" s="115">
        <v>0</v>
      </c>
      <c r="M405" s="115">
        <v>0</v>
      </c>
      <c r="N405" s="115">
        <v>0</v>
      </c>
      <c r="O405" s="115">
        <v>70</v>
      </c>
      <c r="P405" s="115">
        <v>0</v>
      </c>
      <c r="Q405" s="115">
        <v>0</v>
      </c>
      <c r="R405" s="115">
        <v>100</v>
      </c>
      <c r="S405" s="115">
        <v>16</v>
      </c>
      <c r="T405" s="115">
        <v>0</v>
      </c>
      <c r="U405" s="115" t="s">
        <v>369</v>
      </c>
      <c r="V405" s="115">
        <v>0</v>
      </c>
      <c r="W405" s="115">
        <v>74</v>
      </c>
      <c r="X405" s="115">
        <v>100</v>
      </c>
      <c r="Y405" s="115">
        <v>100</v>
      </c>
      <c r="Z405" s="115" t="s">
        <v>369</v>
      </c>
      <c r="AA405" s="115" t="s">
        <v>466</v>
      </c>
      <c r="AB405" s="115">
        <v>100</v>
      </c>
      <c r="AC405" s="115">
        <v>0</v>
      </c>
      <c r="AD405" s="115">
        <v>0</v>
      </c>
      <c r="AE405" s="115">
        <v>100</v>
      </c>
    </row>
    <row r="406" spans="1:31">
      <c r="A406" s="31" t="s">
        <v>90</v>
      </c>
      <c r="B406" s="31" t="str">
        <f>VLOOKUP(Table1[[#This Row],[Organism]],'GN and GP categories'!A:B,2,)</f>
        <v>Gram-positive</v>
      </c>
      <c r="C406" s="31" t="s">
        <v>522</v>
      </c>
      <c r="D406" s="31" t="s">
        <v>200</v>
      </c>
      <c r="E406" s="31" t="s">
        <v>371</v>
      </c>
      <c r="F406" s="31" t="s">
        <v>435</v>
      </c>
      <c r="G406" s="31" t="s">
        <v>397</v>
      </c>
      <c r="H406" s="31">
        <v>33</v>
      </c>
      <c r="I406" s="115">
        <v>0</v>
      </c>
      <c r="J406" s="115">
        <v>100</v>
      </c>
      <c r="K406" s="115">
        <v>100</v>
      </c>
      <c r="L406" s="115">
        <v>0</v>
      </c>
      <c r="M406" s="115">
        <v>0</v>
      </c>
      <c r="N406" s="115">
        <v>0</v>
      </c>
      <c r="O406" s="115">
        <v>52</v>
      </c>
      <c r="P406" s="115">
        <v>0</v>
      </c>
      <c r="Q406" s="115">
        <v>0</v>
      </c>
      <c r="R406" s="115">
        <v>100</v>
      </c>
      <c r="S406" s="115" t="s">
        <v>476</v>
      </c>
      <c r="T406" s="115">
        <v>0</v>
      </c>
      <c r="U406" s="115" t="s">
        <v>369</v>
      </c>
      <c r="V406" s="115">
        <v>0</v>
      </c>
      <c r="W406" s="115">
        <v>55</v>
      </c>
      <c r="X406" s="115">
        <v>100</v>
      </c>
      <c r="Y406" s="115">
        <v>100</v>
      </c>
      <c r="Z406" s="115">
        <v>50</v>
      </c>
      <c r="AA406" s="115" t="s">
        <v>479</v>
      </c>
      <c r="AB406" s="115">
        <v>100</v>
      </c>
      <c r="AC406" s="115">
        <v>0</v>
      </c>
      <c r="AD406" s="115">
        <v>0</v>
      </c>
      <c r="AE406" s="115">
        <v>100</v>
      </c>
    </row>
    <row r="407" spans="1:31">
      <c r="A407" s="31" t="s">
        <v>90</v>
      </c>
      <c r="B407" s="31" t="str">
        <f>VLOOKUP(Table1[[#This Row],[Organism]],'GN and GP categories'!A:B,2,)</f>
        <v>Gram-positive</v>
      </c>
      <c r="C407" s="31" t="s">
        <v>522</v>
      </c>
      <c r="D407" s="31" t="s">
        <v>200</v>
      </c>
      <c r="E407" s="31" t="s">
        <v>371</v>
      </c>
      <c r="F407" s="31" t="s">
        <v>435</v>
      </c>
      <c r="G407" s="31" t="s">
        <v>377</v>
      </c>
      <c r="H407" s="31">
        <v>40</v>
      </c>
      <c r="I407" s="115">
        <v>0</v>
      </c>
      <c r="J407" s="115">
        <v>100</v>
      </c>
      <c r="K407" s="115">
        <v>100</v>
      </c>
      <c r="L407" s="115">
        <v>0</v>
      </c>
      <c r="M407" s="115">
        <v>0</v>
      </c>
      <c r="N407" s="115">
        <v>0</v>
      </c>
      <c r="O407" s="115">
        <v>55</v>
      </c>
      <c r="P407" s="115">
        <v>0</v>
      </c>
      <c r="Q407" s="115">
        <v>0</v>
      </c>
      <c r="R407" s="115">
        <v>100</v>
      </c>
      <c r="S407" s="115">
        <v>23</v>
      </c>
      <c r="T407" s="115">
        <v>0</v>
      </c>
      <c r="U407" s="115" t="s">
        <v>369</v>
      </c>
      <c r="V407" s="115">
        <v>0</v>
      </c>
      <c r="W407" s="115">
        <v>63</v>
      </c>
      <c r="X407" s="115">
        <v>100</v>
      </c>
      <c r="Y407" s="115">
        <v>100</v>
      </c>
      <c r="Z407" s="115" t="s">
        <v>369</v>
      </c>
      <c r="AA407" s="115" t="s">
        <v>460</v>
      </c>
      <c r="AB407" s="115">
        <v>100</v>
      </c>
      <c r="AC407" s="115">
        <v>0</v>
      </c>
      <c r="AD407" s="115">
        <v>0</v>
      </c>
      <c r="AE407" s="115">
        <v>100</v>
      </c>
    </row>
    <row r="408" spans="1:31">
      <c r="A408" s="31" t="s">
        <v>90</v>
      </c>
      <c r="B408" s="31" t="str">
        <f>VLOOKUP(Table1[[#This Row],[Organism]],'GN and GP categories'!A:B,2,)</f>
        <v>Gram-positive</v>
      </c>
      <c r="C408" s="31" t="s">
        <v>522</v>
      </c>
      <c r="D408" s="31" t="s">
        <v>200</v>
      </c>
      <c r="E408" s="31" t="s">
        <v>371</v>
      </c>
      <c r="F408" s="31" t="s">
        <v>435</v>
      </c>
      <c r="G408" s="31" t="s">
        <v>375</v>
      </c>
      <c r="H408" s="31">
        <v>77</v>
      </c>
      <c r="I408" s="115">
        <v>0</v>
      </c>
      <c r="J408" s="115">
        <v>100</v>
      </c>
      <c r="K408" s="115">
        <v>100</v>
      </c>
      <c r="L408" s="115">
        <v>0</v>
      </c>
      <c r="M408" s="115">
        <v>0</v>
      </c>
      <c r="N408" s="115">
        <v>0</v>
      </c>
      <c r="O408" s="115">
        <v>60</v>
      </c>
      <c r="P408" s="115">
        <v>0</v>
      </c>
      <c r="Q408" s="115">
        <v>0</v>
      </c>
      <c r="R408" s="115">
        <v>100</v>
      </c>
      <c r="S408" s="115">
        <v>19</v>
      </c>
      <c r="T408" s="115">
        <v>0</v>
      </c>
      <c r="U408" s="115" t="s">
        <v>369</v>
      </c>
      <c r="V408" s="115">
        <v>0</v>
      </c>
      <c r="W408" s="115">
        <v>77</v>
      </c>
      <c r="X408" s="115">
        <v>100</v>
      </c>
      <c r="Y408" s="115">
        <v>100</v>
      </c>
      <c r="Z408" s="115">
        <v>67</v>
      </c>
      <c r="AA408" s="115" t="s">
        <v>448</v>
      </c>
      <c r="AB408" s="115">
        <v>100</v>
      </c>
      <c r="AC408" s="115">
        <v>0</v>
      </c>
      <c r="AD408" s="115">
        <v>0</v>
      </c>
      <c r="AE408" s="115">
        <v>100</v>
      </c>
    </row>
    <row r="409" spans="1:31">
      <c r="A409" s="31" t="s">
        <v>90</v>
      </c>
      <c r="B409" s="31" t="str">
        <f>VLOOKUP(Table1[[#This Row],[Organism]],'GN and GP categories'!A:B,2,)</f>
        <v>Gram-positive</v>
      </c>
      <c r="C409" s="31" t="s">
        <v>522</v>
      </c>
      <c r="D409" s="31" t="s">
        <v>200</v>
      </c>
      <c r="E409" s="31" t="s">
        <v>371</v>
      </c>
      <c r="F409" s="31" t="s">
        <v>435</v>
      </c>
      <c r="G409" s="31" t="s">
        <v>374</v>
      </c>
      <c r="H409" s="31">
        <v>78</v>
      </c>
      <c r="I409" s="115">
        <v>0</v>
      </c>
      <c r="J409" s="115">
        <v>100</v>
      </c>
      <c r="K409" s="115">
        <v>100</v>
      </c>
      <c r="L409" s="115">
        <v>0</v>
      </c>
      <c r="M409" s="115">
        <v>0</v>
      </c>
      <c r="N409" s="115">
        <v>0</v>
      </c>
      <c r="O409" s="115">
        <v>63</v>
      </c>
      <c r="P409" s="115">
        <v>0</v>
      </c>
      <c r="Q409" s="115">
        <v>0</v>
      </c>
      <c r="R409" s="115">
        <v>100</v>
      </c>
      <c r="S409" s="115">
        <v>14</v>
      </c>
      <c r="T409" s="115">
        <v>0</v>
      </c>
      <c r="U409" s="115" t="s">
        <v>369</v>
      </c>
      <c r="V409" s="115">
        <v>0</v>
      </c>
      <c r="W409" s="115">
        <v>76</v>
      </c>
      <c r="X409" s="115">
        <v>100</v>
      </c>
      <c r="Y409" s="115">
        <v>100</v>
      </c>
      <c r="Z409" s="115">
        <v>33</v>
      </c>
      <c r="AA409" s="115" t="s">
        <v>448</v>
      </c>
      <c r="AB409" s="115">
        <v>100</v>
      </c>
      <c r="AC409" s="115">
        <v>0</v>
      </c>
      <c r="AD409" s="115">
        <v>0</v>
      </c>
      <c r="AE409" s="115">
        <v>100</v>
      </c>
    </row>
    <row r="410" spans="1:31">
      <c r="A410" s="31" t="s">
        <v>90</v>
      </c>
      <c r="B410" s="31" t="str">
        <f>VLOOKUP(Table1[[#This Row],[Organism]],'GN and GP categories'!A:B,2,)</f>
        <v>Gram-positive</v>
      </c>
      <c r="C410" s="31" t="s">
        <v>522</v>
      </c>
      <c r="D410" s="31" t="s">
        <v>200</v>
      </c>
      <c r="E410" s="31" t="s">
        <v>371</v>
      </c>
      <c r="F410" s="31" t="s">
        <v>435</v>
      </c>
      <c r="G410" s="31" t="s">
        <v>370</v>
      </c>
      <c r="H410" s="31">
        <v>65</v>
      </c>
      <c r="I410" s="115">
        <v>0</v>
      </c>
      <c r="J410" s="115">
        <v>100</v>
      </c>
      <c r="K410" s="115">
        <v>100</v>
      </c>
      <c r="L410" s="115">
        <v>0</v>
      </c>
      <c r="M410" s="115">
        <v>0</v>
      </c>
      <c r="N410" s="115">
        <v>0</v>
      </c>
      <c r="O410" s="115">
        <v>62</v>
      </c>
      <c r="P410" s="115">
        <v>0</v>
      </c>
      <c r="Q410" s="115">
        <v>0</v>
      </c>
      <c r="R410" s="115">
        <v>100</v>
      </c>
      <c r="S410" s="115">
        <v>20</v>
      </c>
      <c r="T410" s="115">
        <v>0</v>
      </c>
      <c r="U410" s="115" t="s">
        <v>369</v>
      </c>
      <c r="V410" s="115">
        <v>0</v>
      </c>
      <c r="W410" s="115">
        <v>68</v>
      </c>
      <c r="X410" s="115">
        <v>100</v>
      </c>
      <c r="Y410" s="115">
        <v>100</v>
      </c>
      <c r="Z410" s="115" t="s">
        <v>369</v>
      </c>
      <c r="AA410" s="115" t="s">
        <v>453</v>
      </c>
      <c r="AB410" s="115">
        <v>100</v>
      </c>
      <c r="AC410" s="115">
        <v>0</v>
      </c>
      <c r="AD410" s="115">
        <v>0</v>
      </c>
      <c r="AE410" s="115">
        <v>100</v>
      </c>
    </row>
    <row r="411" spans="1:31">
      <c r="A411" s="31" t="s">
        <v>90</v>
      </c>
      <c r="B411" s="31" t="str">
        <f>VLOOKUP(Table1[[#This Row],[Organism]],'GN and GP categories'!A:B,2,)</f>
        <v>Gram-positive</v>
      </c>
      <c r="C411" s="31" t="s">
        <v>522</v>
      </c>
      <c r="D411" s="31" t="s">
        <v>200</v>
      </c>
      <c r="E411" s="31" t="s">
        <v>371</v>
      </c>
      <c r="F411" s="31" t="s">
        <v>2</v>
      </c>
      <c r="G411" s="31" t="s">
        <v>397</v>
      </c>
      <c r="H411" s="31">
        <v>37</v>
      </c>
      <c r="I411" s="115">
        <v>0</v>
      </c>
      <c r="J411" s="115">
        <v>100</v>
      </c>
      <c r="K411" s="115">
        <v>100</v>
      </c>
      <c r="L411" s="115">
        <v>0</v>
      </c>
      <c r="M411" s="115">
        <v>0</v>
      </c>
      <c r="N411" s="115">
        <v>0</v>
      </c>
      <c r="O411" s="115">
        <v>73</v>
      </c>
      <c r="P411" s="115">
        <v>0</v>
      </c>
      <c r="Q411" s="115">
        <v>0</v>
      </c>
      <c r="R411" s="115">
        <v>100</v>
      </c>
      <c r="S411" s="115">
        <v>22</v>
      </c>
      <c r="T411" s="115">
        <v>0</v>
      </c>
      <c r="U411" s="115" t="s">
        <v>369</v>
      </c>
      <c r="V411" s="115">
        <v>0</v>
      </c>
      <c r="W411" s="115">
        <v>81</v>
      </c>
      <c r="X411" s="115">
        <v>100</v>
      </c>
      <c r="Y411" s="115">
        <v>100</v>
      </c>
      <c r="Z411" s="115" t="s">
        <v>369</v>
      </c>
      <c r="AA411" s="115" t="s">
        <v>473</v>
      </c>
      <c r="AB411" s="115">
        <v>100</v>
      </c>
      <c r="AC411" s="115">
        <v>0</v>
      </c>
      <c r="AD411" s="115">
        <v>0</v>
      </c>
      <c r="AE411" s="115">
        <v>100</v>
      </c>
    </row>
    <row r="412" spans="1:31">
      <c r="A412" s="31" t="s">
        <v>90</v>
      </c>
      <c r="B412" s="31" t="str">
        <f>VLOOKUP(Table1[[#This Row],[Organism]],'GN and GP categories'!A:B,2,)</f>
        <v>Gram-positive</v>
      </c>
      <c r="C412" s="31" t="s">
        <v>522</v>
      </c>
      <c r="D412" s="31" t="s">
        <v>200</v>
      </c>
      <c r="E412" s="31" t="s">
        <v>371</v>
      </c>
      <c r="F412" s="31" t="s">
        <v>2</v>
      </c>
      <c r="G412" s="31" t="s">
        <v>375</v>
      </c>
      <c r="H412" s="31">
        <v>42</v>
      </c>
      <c r="I412" s="115">
        <v>0</v>
      </c>
      <c r="J412" s="115">
        <v>100</v>
      </c>
      <c r="K412" s="115">
        <v>100</v>
      </c>
      <c r="L412" s="115">
        <v>0</v>
      </c>
      <c r="M412" s="115">
        <v>0</v>
      </c>
      <c r="N412" s="115">
        <v>0</v>
      </c>
      <c r="O412" s="115">
        <v>52</v>
      </c>
      <c r="P412" s="115">
        <v>0</v>
      </c>
      <c r="Q412" s="115">
        <v>0</v>
      </c>
      <c r="R412" s="115">
        <v>100</v>
      </c>
      <c r="S412" s="115">
        <v>24</v>
      </c>
      <c r="T412" s="115">
        <v>0</v>
      </c>
      <c r="U412" s="115" t="s">
        <v>369</v>
      </c>
      <c r="V412" s="115">
        <v>0</v>
      </c>
      <c r="W412" s="115">
        <v>83</v>
      </c>
      <c r="X412" s="115">
        <v>100</v>
      </c>
      <c r="Y412" s="115">
        <v>100</v>
      </c>
      <c r="Z412" s="115" t="s">
        <v>369</v>
      </c>
      <c r="AA412" s="115" t="s">
        <v>458</v>
      </c>
      <c r="AB412" s="115">
        <v>100</v>
      </c>
      <c r="AC412" s="115">
        <v>0</v>
      </c>
      <c r="AD412" s="115">
        <v>0</v>
      </c>
      <c r="AE412" s="115">
        <v>100</v>
      </c>
    </row>
    <row r="413" spans="1:31">
      <c r="A413" s="31" t="s">
        <v>90</v>
      </c>
      <c r="B413" s="31" t="str">
        <f>VLOOKUP(Table1[[#This Row],[Organism]],'GN and GP categories'!A:B,2,)</f>
        <v>Gram-positive</v>
      </c>
      <c r="C413" s="31" t="s">
        <v>522</v>
      </c>
      <c r="D413" s="31" t="s">
        <v>200</v>
      </c>
      <c r="E413" s="31" t="s">
        <v>371</v>
      </c>
      <c r="F413" s="31" t="s">
        <v>2</v>
      </c>
      <c r="G413" s="31" t="s">
        <v>374</v>
      </c>
      <c r="H413" s="31">
        <v>44</v>
      </c>
      <c r="I413" s="115">
        <v>0</v>
      </c>
      <c r="J413" s="115">
        <v>100</v>
      </c>
      <c r="K413" s="115">
        <v>100</v>
      </c>
      <c r="L413" s="115">
        <v>0</v>
      </c>
      <c r="M413" s="115">
        <v>0</v>
      </c>
      <c r="N413" s="115">
        <v>0</v>
      </c>
      <c r="O413" s="115">
        <v>59</v>
      </c>
      <c r="P413" s="115">
        <v>0</v>
      </c>
      <c r="Q413" s="115">
        <v>0</v>
      </c>
      <c r="R413" s="115">
        <v>100</v>
      </c>
      <c r="S413" s="115">
        <v>16</v>
      </c>
      <c r="T413" s="115">
        <v>0</v>
      </c>
      <c r="U413" s="115" t="s">
        <v>369</v>
      </c>
      <c r="V413" s="115">
        <v>0</v>
      </c>
      <c r="W413" s="115">
        <v>73</v>
      </c>
      <c r="X413" s="115">
        <v>100</v>
      </c>
      <c r="Y413" s="115">
        <v>100</v>
      </c>
      <c r="Z413" s="115" t="s">
        <v>369</v>
      </c>
      <c r="AA413" s="115" t="s">
        <v>458</v>
      </c>
      <c r="AB413" s="115">
        <v>100</v>
      </c>
      <c r="AC413" s="115">
        <v>0</v>
      </c>
      <c r="AD413" s="115">
        <v>0</v>
      </c>
      <c r="AE413" s="115">
        <v>100</v>
      </c>
    </row>
    <row r="414" spans="1:31">
      <c r="A414" s="31" t="s">
        <v>90</v>
      </c>
      <c r="B414" s="31" t="str">
        <f>VLOOKUP(Table1[[#This Row],[Organism]],'GN and GP categories'!A:B,2,)</f>
        <v>Gram-positive</v>
      </c>
      <c r="C414" s="31" t="s">
        <v>522</v>
      </c>
      <c r="D414" s="31" t="s">
        <v>200</v>
      </c>
      <c r="E414" s="31" t="s">
        <v>371</v>
      </c>
      <c r="F414" s="31" t="s">
        <v>2</v>
      </c>
      <c r="G414" s="31" t="s">
        <v>370</v>
      </c>
      <c r="H414" s="31">
        <v>70</v>
      </c>
      <c r="I414" s="115">
        <v>0</v>
      </c>
      <c r="J414" s="115">
        <v>100</v>
      </c>
      <c r="K414" s="115">
        <v>100</v>
      </c>
      <c r="L414" s="115">
        <v>0</v>
      </c>
      <c r="M414" s="115">
        <v>0</v>
      </c>
      <c r="N414" s="115">
        <v>0</v>
      </c>
      <c r="O414" s="115">
        <v>66</v>
      </c>
      <c r="P414" s="115">
        <v>0</v>
      </c>
      <c r="Q414" s="115">
        <v>0</v>
      </c>
      <c r="R414" s="115">
        <v>100</v>
      </c>
      <c r="S414" s="115">
        <v>27</v>
      </c>
      <c r="T414" s="115">
        <v>0</v>
      </c>
      <c r="U414" s="115" t="s">
        <v>369</v>
      </c>
      <c r="V414" s="115">
        <v>0</v>
      </c>
      <c r="W414" s="115">
        <v>67</v>
      </c>
      <c r="X414" s="115">
        <v>100</v>
      </c>
      <c r="Y414" s="115">
        <v>100</v>
      </c>
      <c r="Z414" s="115" t="s">
        <v>369</v>
      </c>
      <c r="AA414" s="115">
        <v>100</v>
      </c>
      <c r="AB414" s="115">
        <v>100</v>
      </c>
      <c r="AC414" s="115">
        <v>0</v>
      </c>
      <c r="AD414" s="115">
        <v>0</v>
      </c>
      <c r="AE414" s="115">
        <v>100</v>
      </c>
    </row>
    <row r="415" spans="1:31">
      <c r="A415" s="31" t="s">
        <v>90</v>
      </c>
      <c r="B415" s="31" t="str">
        <f>VLOOKUP(Table1[[#This Row],[Organism]],'GN and GP categories'!A:B,2,)</f>
        <v>Gram-positive</v>
      </c>
      <c r="C415" s="31" t="s">
        <v>522</v>
      </c>
      <c r="D415" s="31" t="s">
        <v>200</v>
      </c>
      <c r="E415" s="31" t="s">
        <v>371</v>
      </c>
      <c r="F415" s="31" t="s">
        <v>49</v>
      </c>
      <c r="G415" s="31" t="s">
        <v>397</v>
      </c>
      <c r="H415" s="31">
        <v>43</v>
      </c>
      <c r="I415" s="115">
        <v>0</v>
      </c>
      <c r="J415" s="115">
        <v>100</v>
      </c>
      <c r="K415" s="115">
        <v>100</v>
      </c>
      <c r="L415" s="115">
        <v>0</v>
      </c>
      <c r="M415" s="115">
        <v>0</v>
      </c>
      <c r="N415" s="115">
        <v>0</v>
      </c>
      <c r="O415" s="115">
        <v>63</v>
      </c>
      <c r="P415" s="115">
        <v>0</v>
      </c>
      <c r="Q415" s="115">
        <v>0</v>
      </c>
      <c r="R415" s="115">
        <v>100</v>
      </c>
      <c r="S415" s="115">
        <v>19</v>
      </c>
      <c r="T415" s="115">
        <v>0</v>
      </c>
      <c r="U415" s="115" t="s">
        <v>369</v>
      </c>
      <c r="V415" s="115">
        <v>0</v>
      </c>
      <c r="W415" s="115">
        <v>77</v>
      </c>
      <c r="X415" s="115">
        <v>100</v>
      </c>
      <c r="Y415" s="115">
        <v>100</v>
      </c>
      <c r="Z415" s="115" t="s">
        <v>369</v>
      </c>
      <c r="AA415" s="115">
        <v>100</v>
      </c>
      <c r="AB415" s="115">
        <v>100</v>
      </c>
      <c r="AC415" s="115">
        <v>0</v>
      </c>
      <c r="AD415" s="115">
        <v>0</v>
      </c>
      <c r="AE415" s="115">
        <v>100</v>
      </c>
    </row>
    <row r="416" spans="1:31">
      <c r="A416" s="31" t="s">
        <v>90</v>
      </c>
      <c r="B416" s="31" t="str">
        <f>VLOOKUP(Table1[[#This Row],[Organism]],'GN and GP categories'!A:B,2,)</f>
        <v>Gram-positive</v>
      </c>
      <c r="C416" s="31" t="s">
        <v>522</v>
      </c>
      <c r="D416" s="31" t="s">
        <v>200</v>
      </c>
      <c r="E416" s="31" t="s">
        <v>371</v>
      </c>
      <c r="F416" s="31" t="s">
        <v>49</v>
      </c>
      <c r="G416" s="31" t="s">
        <v>377</v>
      </c>
      <c r="H416" s="31">
        <v>69</v>
      </c>
      <c r="I416" s="115">
        <v>0</v>
      </c>
      <c r="J416" s="115">
        <v>100</v>
      </c>
      <c r="K416" s="115">
        <v>100</v>
      </c>
      <c r="L416" s="115">
        <v>0</v>
      </c>
      <c r="M416" s="115">
        <v>0</v>
      </c>
      <c r="N416" s="115">
        <v>0</v>
      </c>
      <c r="O416" s="115">
        <v>57</v>
      </c>
      <c r="P416" s="115">
        <v>0</v>
      </c>
      <c r="Q416" s="115">
        <v>0</v>
      </c>
      <c r="R416" s="115">
        <v>100</v>
      </c>
      <c r="S416" s="115">
        <v>17</v>
      </c>
      <c r="T416" s="115">
        <v>0</v>
      </c>
      <c r="U416" s="115" t="s">
        <v>369</v>
      </c>
      <c r="V416" s="115">
        <v>0</v>
      </c>
      <c r="W416" s="115">
        <v>71</v>
      </c>
      <c r="X416" s="115">
        <v>100</v>
      </c>
      <c r="Y416" s="115">
        <v>100</v>
      </c>
      <c r="Z416" s="115" t="s">
        <v>369</v>
      </c>
      <c r="AA416" s="115" t="s">
        <v>453</v>
      </c>
      <c r="AB416" s="115">
        <v>100</v>
      </c>
      <c r="AC416" s="115">
        <v>0</v>
      </c>
      <c r="AD416" s="115">
        <v>0</v>
      </c>
      <c r="AE416" s="115">
        <v>100</v>
      </c>
    </row>
    <row r="417" spans="1:31">
      <c r="A417" s="31" t="s">
        <v>90</v>
      </c>
      <c r="B417" s="31" t="str">
        <f>VLOOKUP(Table1[[#This Row],[Organism]],'GN and GP categories'!A:B,2,)</f>
        <v>Gram-positive</v>
      </c>
      <c r="C417" s="31" t="s">
        <v>522</v>
      </c>
      <c r="D417" s="31" t="s">
        <v>200</v>
      </c>
      <c r="E417" s="31" t="s">
        <v>371</v>
      </c>
      <c r="F417" s="31" t="s">
        <v>49</v>
      </c>
      <c r="G417" s="31" t="s">
        <v>375</v>
      </c>
      <c r="H417" s="31">
        <v>77</v>
      </c>
      <c r="I417" s="115">
        <v>0</v>
      </c>
      <c r="J417" s="115">
        <v>100</v>
      </c>
      <c r="K417" s="115">
        <v>100</v>
      </c>
      <c r="L417" s="115">
        <v>0</v>
      </c>
      <c r="M417" s="115">
        <v>0</v>
      </c>
      <c r="N417" s="115">
        <v>0</v>
      </c>
      <c r="O417" s="115">
        <v>66</v>
      </c>
      <c r="P417" s="115">
        <v>0</v>
      </c>
      <c r="Q417" s="115">
        <v>0</v>
      </c>
      <c r="R417" s="115">
        <v>100</v>
      </c>
      <c r="S417" s="115">
        <v>16</v>
      </c>
      <c r="T417" s="115">
        <v>0</v>
      </c>
      <c r="U417" s="115" t="s">
        <v>369</v>
      </c>
      <c r="V417" s="115">
        <v>0</v>
      </c>
      <c r="W417" s="115">
        <v>66</v>
      </c>
      <c r="X417" s="115">
        <v>100</v>
      </c>
      <c r="Y417" s="115">
        <v>100</v>
      </c>
      <c r="Z417" s="115">
        <v>67</v>
      </c>
      <c r="AA417" s="115" t="s">
        <v>448</v>
      </c>
      <c r="AB417" s="115">
        <v>100</v>
      </c>
      <c r="AC417" s="115">
        <v>0</v>
      </c>
      <c r="AD417" s="115">
        <v>0</v>
      </c>
      <c r="AE417" s="115">
        <v>100</v>
      </c>
    </row>
    <row r="418" spans="1:31">
      <c r="A418" s="31" t="s">
        <v>90</v>
      </c>
      <c r="B418" s="31" t="str">
        <f>VLOOKUP(Table1[[#This Row],[Organism]],'GN and GP categories'!A:B,2,)</f>
        <v>Gram-positive</v>
      </c>
      <c r="C418" s="31" t="s">
        <v>522</v>
      </c>
      <c r="D418" s="31" t="s">
        <v>200</v>
      </c>
      <c r="E418" s="31" t="s">
        <v>371</v>
      </c>
      <c r="F418" s="31" t="s">
        <v>49</v>
      </c>
      <c r="G418" s="31" t="s">
        <v>374</v>
      </c>
      <c r="H418" s="31">
        <v>94</v>
      </c>
      <c r="I418" s="115">
        <v>0</v>
      </c>
      <c r="J418" s="115">
        <v>100</v>
      </c>
      <c r="K418" s="115">
        <v>100</v>
      </c>
      <c r="L418" s="115">
        <v>0</v>
      </c>
      <c r="M418" s="115">
        <v>0</v>
      </c>
      <c r="N418" s="115">
        <v>0</v>
      </c>
      <c r="O418" s="115">
        <v>57</v>
      </c>
      <c r="P418" s="115">
        <v>0</v>
      </c>
      <c r="Q418" s="115">
        <v>0</v>
      </c>
      <c r="R418" s="115">
        <v>100</v>
      </c>
      <c r="S418" s="115">
        <v>21</v>
      </c>
      <c r="T418" s="115">
        <v>0</v>
      </c>
      <c r="U418" s="115" t="s">
        <v>369</v>
      </c>
      <c r="V418" s="115" t="s">
        <v>451</v>
      </c>
      <c r="W418" s="115">
        <v>76</v>
      </c>
      <c r="X418" s="115">
        <v>100</v>
      </c>
      <c r="Y418" s="115">
        <v>100</v>
      </c>
      <c r="Z418" s="115" t="s">
        <v>369</v>
      </c>
      <c r="AA418" s="115" t="s">
        <v>447</v>
      </c>
      <c r="AB418" s="115">
        <v>100</v>
      </c>
      <c r="AC418" s="115">
        <v>0</v>
      </c>
      <c r="AD418" s="115">
        <v>0</v>
      </c>
      <c r="AE418" s="115">
        <v>100</v>
      </c>
    </row>
    <row r="419" spans="1:31">
      <c r="A419" s="31" t="s">
        <v>90</v>
      </c>
      <c r="B419" s="31" t="str">
        <f>VLOOKUP(Table1[[#This Row],[Organism]],'GN and GP categories'!A:B,2,)</f>
        <v>Gram-positive</v>
      </c>
      <c r="C419" s="31" t="s">
        <v>522</v>
      </c>
      <c r="D419" s="31" t="s">
        <v>200</v>
      </c>
      <c r="E419" s="31" t="s">
        <v>371</v>
      </c>
      <c r="F419" s="31" t="s">
        <v>49</v>
      </c>
      <c r="G419" s="31" t="s">
        <v>370</v>
      </c>
      <c r="H419" s="31">
        <v>113</v>
      </c>
      <c r="I419" s="115">
        <v>0</v>
      </c>
      <c r="J419" s="115" t="s">
        <v>443</v>
      </c>
      <c r="K419" s="115" t="s">
        <v>443</v>
      </c>
      <c r="L419" s="115">
        <v>0</v>
      </c>
      <c r="M419" s="115">
        <v>0</v>
      </c>
      <c r="N419" s="115">
        <v>0</v>
      </c>
      <c r="O419" s="115">
        <v>58</v>
      </c>
      <c r="P419" s="115">
        <v>0</v>
      </c>
      <c r="Q419" s="115">
        <v>0</v>
      </c>
      <c r="R419" s="115">
        <v>100</v>
      </c>
      <c r="S419" s="115">
        <v>16</v>
      </c>
      <c r="T419" s="115">
        <v>0</v>
      </c>
      <c r="U419" s="115" t="s">
        <v>369</v>
      </c>
      <c r="V419" s="115">
        <v>0</v>
      </c>
      <c r="W419" s="115">
        <v>67</v>
      </c>
      <c r="X419" s="115">
        <v>100</v>
      </c>
      <c r="Y419" s="115" t="s">
        <v>443</v>
      </c>
      <c r="Z419" s="115" t="s">
        <v>369</v>
      </c>
      <c r="AA419" s="115">
        <v>100</v>
      </c>
      <c r="AB419" s="115" t="s">
        <v>443</v>
      </c>
      <c r="AC419" s="115">
        <v>0</v>
      </c>
      <c r="AD419" s="115">
        <v>0</v>
      </c>
      <c r="AE419" s="115">
        <v>100</v>
      </c>
    </row>
    <row r="420" spans="1:31">
      <c r="A420" s="31" t="s">
        <v>90</v>
      </c>
      <c r="B420" s="31" t="str">
        <f>VLOOKUP(Table1[[#This Row],[Organism]],'GN and GP categories'!A:B,2,)</f>
        <v>Gram-positive</v>
      </c>
      <c r="C420" s="31" t="s">
        <v>522</v>
      </c>
      <c r="D420" s="31" t="s">
        <v>200</v>
      </c>
      <c r="E420" s="31" t="s">
        <v>371</v>
      </c>
      <c r="F420" s="31" t="s">
        <v>101</v>
      </c>
      <c r="G420" s="31" t="s">
        <v>397</v>
      </c>
      <c r="H420" s="31">
        <v>77</v>
      </c>
      <c r="I420" s="115">
        <v>0</v>
      </c>
      <c r="J420" s="115" t="s">
        <v>448</v>
      </c>
      <c r="K420" s="115" t="s">
        <v>448</v>
      </c>
      <c r="L420" s="115">
        <v>0</v>
      </c>
      <c r="M420" s="115">
        <v>0</v>
      </c>
      <c r="N420" s="115">
        <v>0</v>
      </c>
      <c r="O420" s="115">
        <v>52</v>
      </c>
      <c r="P420" s="115">
        <v>0</v>
      </c>
      <c r="Q420" s="115">
        <v>0</v>
      </c>
      <c r="R420" s="115">
        <v>100</v>
      </c>
      <c r="S420" s="115">
        <v>14</v>
      </c>
      <c r="T420" s="115">
        <v>0</v>
      </c>
      <c r="U420" s="115" t="s">
        <v>369</v>
      </c>
      <c r="V420" s="115">
        <v>0</v>
      </c>
      <c r="W420" s="115">
        <v>70</v>
      </c>
      <c r="X420" s="115">
        <v>100</v>
      </c>
      <c r="Y420" s="115" t="s">
        <v>448</v>
      </c>
      <c r="Z420" s="115" t="s">
        <v>369</v>
      </c>
      <c r="AA420" s="115" t="s">
        <v>448</v>
      </c>
      <c r="AB420" s="115" t="s">
        <v>448</v>
      </c>
      <c r="AC420" s="115">
        <v>0</v>
      </c>
      <c r="AD420" s="115">
        <v>0</v>
      </c>
      <c r="AE420" s="115">
        <v>100</v>
      </c>
    </row>
    <row r="421" spans="1:31">
      <c r="A421" s="31" t="s">
        <v>90</v>
      </c>
      <c r="B421" s="31" t="str">
        <f>VLOOKUP(Table1[[#This Row],[Organism]],'GN and GP categories'!A:B,2,)</f>
        <v>Gram-positive</v>
      </c>
      <c r="C421" s="31" t="s">
        <v>522</v>
      </c>
      <c r="D421" s="31" t="s">
        <v>200</v>
      </c>
      <c r="E421" s="31" t="s">
        <v>371</v>
      </c>
      <c r="F421" s="31" t="s">
        <v>101</v>
      </c>
      <c r="G421" s="31" t="s">
        <v>377</v>
      </c>
      <c r="H421" s="31">
        <v>47</v>
      </c>
      <c r="I421" s="115">
        <v>0</v>
      </c>
      <c r="J421" s="115" t="s">
        <v>450</v>
      </c>
      <c r="K421" s="115" t="s">
        <v>450</v>
      </c>
      <c r="L421" s="115">
        <v>0</v>
      </c>
      <c r="M421" s="115">
        <v>0</v>
      </c>
      <c r="N421" s="115">
        <v>0</v>
      </c>
      <c r="O421" s="115">
        <v>66</v>
      </c>
      <c r="P421" s="115">
        <v>0</v>
      </c>
      <c r="Q421" s="115">
        <v>0</v>
      </c>
      <c r="R421" s="115">
        <v>100</v>
      </c>
      <c r="S421" s="115">
        <v>19</v>
      </c>
      <c r="T421" s="115">
        <v>0</v>
      </c>
      <c r="U421" s="115" t="s">
        <v>369</v>
      </c>
      <c r="V421" s="115">
        <v>0</v>
      </c>
      <c r="W421" s="115">
        <v>68</v>
      </c>
      <c r="X421" s="115">
        <v>100</v>
      </c>
      <c r="Y421" s="115" t="s">
        <v>450</v>
      </c>
      <c r="Z421" s="115" t="s">
        <v>369</v>
      </c>
      <c r="AA421" s="115" t="s">
        <v>450</v>
      </c>
      <c r="AB421" s="115" t="s">
        <v>450</v>
      </c>
      <c r="AC421" s="115">
        <v>0</v>
      </c>
      <c r="AD421" s="115">
        <v>0</v>
      </c>
      <c r="AE421" s="115" t="s">
        <v>450</v>
      </c>
    </row>
    <row r="422" spans="1:31">
      <c r="A422" s="31" t="s">
        <v>90</v>
      </c>
      <c r="B422" s="31" t="str">
        <f>VLOOKUP(Table1[[#This Row],[Organism]],'GN and GP categories'!A:B,2,)</f>
        <v>Gram-positive</v>
      </c>
      <c r="C422" s="31" t="s">
        <v>522</v>
      </c>
      <c r="D422" s="31" t="s">
        <v>200</v>
      </c>
      <c r="E422" s="31" t="s">
        <v>371</v>
      </c>
      <c r="F422" s="31" t="s">
        <v>101</v>
      </c>
      <c r="G422" s="31" t="s">
        <v>375</v>
      </c>
      <c r="H422" s="31">
        <v>73</v>
      </c>
      <c r="I422" s="115">
        <v>0</v>
      </c>
      <c r="J422" s="115">
        <v>100</v>
      </c>
      <c r="K422" s="115">
        <v>100</v>
      </c>
      <c r="L422" s="115">
        <v>0</v>
      </c>
      <c r="M422" s="115">
        <v>0</v>
      </c>
      <c r="N422" s="115">
        <v>0</v>
      </c>
      <c r="O422" s="115">
        <v>70</v>
      </c>
      <c r="P422" s="115">
        <v>0</v>
      </c>
      <c r="Q422" s="115">
        <v>0</v>
      </c>
      <c r="R422" s="115">
        <v>100</v>
      </c>
      <c r="S422" s="115">
        <v>22</v>
      </c>
      <c r="T422" s="115">
        <v>0</v>
      </c>
      <c r="U422" s="115" t="s">
        <v>369</v>
      </c>
      <c r="V422" s="115">
        <v>0</v>
      </c>
      <c r="W422" s="115">
        <v>66</v>
      </c>
      <c r="X422" s="115">
        <v>100</v>
      </c>
      <c r="Y422" s="115">
        <v>100</v>
      </c>
      <c r="Z422" s="115" t="s">
        <v>369</v>
      </c>
      <c r="AA422" s="115" t="s">
        <v>448</v>
      </c>
      <c r="AB422" s="115">
        <v>100</v>
      </c>
      <c r="AC422" s="115">
        <v>0</v>
      </c>
      <c r="AD422" s="115">
        <v>0</v>
      </c>
      <c r="AE422" s="115">
        <v>100</v>
      </c>
    </row>
    <row r="423" spans="1:31">
      <c r="A423" s="31" t="s">
        <v>90</v>
      </c>
      <c r="B423" s="31" t="str">
        <f>VLOOKUP(Table1[[#This Row],[Organism]],'GN and GP categories'!A:B,2,)</f>
        <v>Gram-positive</v>
      </c>
      <c r="C423" s="31" t="s">
        <v>522</v>
      </c>
      <c r="D423" s="31" t="s">
        <v>200</v>
      </c>
      <c r="E423" s="31" t="s">
        <v>371</v>
      </c>
      <c r="F423" s="31" t="s">
        <v>101</v>
      </c>
      <c r="G423" s="31" t="s">
        <v>374</v>
      </c>
      <c r="H423" s="31">
        <v>87</v>
      </c>
      <c r="I423" s="115">
        <v>0</v>
      </c>
      <c r="J423" s="115">
        <v>100</v>
      </c>
      <c r="K423" s="115">
        <v>100</v>
      </c>
      <c r="L423" s="115">
        <v>0</v>
      </c>
      <c r="M423" s="115">
        <v>0</v>
      </c>
      <c r="N423" s="115">
        <v>0</v>
      </c>
      <c r="O423" s="115">
        <v>68</v>
      </c>
      <c r="P423" s="115">
        <v>0</v>
      </c>
      <c r="Q423" s="115">
        <v>0</v>
      </c>
      <c r="R423" s="115">
        <v>100</v>
      </c>
      <c r="S423" s="115">
        <v>23</v>
      </c>
      <c r="T423" s="115">
        <v>0</v>
      </c>
      <c r="U423" s="115" t="s">
        <v>369</v>
      </c>
      <c r="V423" s="115">
        <v>0</v>
      </c>
      <c r="W423" s="115">
        <v>74</v>
      </c>
      <c r="X423" s="115">
        <v>100</v>
      </c>
      <c r="Y423" s="115">
        <v>100</v>
      </c>
      <c r="Z423" s="115">
        <v>100</v>
      </c>
      <c r="AA423" s="115">
        <v>100</v>
      </c>
      <c r="AB423" s="115">
        <v>100</v>
      </c>
      <c r="AC423" s="115">
        <v>0</v>
      </c>
      <c r="AD423" s="115">
        <v>0</v>
      </c>
      <c r="AE423" s="115">
        <v>100</v>
      </c>
    </row>
    <row r="424" spans="1:31">
      <c r="A424" s="31" t="s">
        <v>90</v>
      </c>
      <c r="B424" s="31" t="str">
        <f>VLOOKUP(Table1[[#This Row],[Organism]],'GN and GP categories'!A:B,2,)</f>
        <v>Gram-positive</v>
      </c>
      <c r="C424" s="31" t="s">
        <v>522</v>
      </c>
      <c r="D424" s="31" t="s">
        <v>200</v>
      </c>
      <c r="E424" s="31" t="s">
        <v>371</v>
      </c>
      <c r="F424" s="31" t="s">
        <v>101</v>
      </c>
      <c r="G424" s="31" t="s">
        <v>370</v>
      </c>
      <c r="H424" s="31">
        <v>93</v>
      </c>
      <c r="I424" s="115">
        <v>0</v>
      </c>
      <c r="J424" s="115">
        <v>100</v>
      </c>
      <c r="K424" s="115">
        <v>100</v>
      </c>
      <c r="L424" s="115">
        <v>0</v>
      </c>
      <c r="M424" s="115">
        <v>0</v>
      </c>
      <c r="N424" s="115">
        <v>0</v>
      </c>
      <c r="O424" s="115">
        <v>60</v>
      </c>
      <c r="P424" s="115">
        <v>0</v>
      </c>
      <c r="Q424" s="115">
        <v>0</v>
      </c>
      <c r="R424" s="115">
        <v>100</v>
      </c>
      <c r="S424" s="115">
        <v>22</v>
      </c>
      <c r="T424" s="115">
        <v>0</v>
      </c>
      <c r="U424" s="115">
        <v>0</v>
      </c>
      <c r="V424" s="115">
        <v>0</v>
      </c>
      <c r="W424" s="115">
        <v>66</v>
      </c>
      <c r="X424" s="115">
        <v>100</v>
      </c>
      <c r="Y424" s="115">
        <v>100</v>
      </c>
      <c r="Z424" s="115" t="s">
        <v>369</v>
      </c>
      <c r="AA424" s="115" t="s">
        <v>447</v>
      </c>
      <c r="AB424" s="115">
        <v>100</v>
      </c>
      <c r="AC424" s="115">
        <v>0</v>
      </c>
      <c r="AD424" s="115">
        <v>0</v>
      </c>
      <c r="AE424" s="115">
        <v>100</v>
      </c>
    </row>
    <row r="425" spans="1:31">
      <c r="A425" s="31" t="s">
        <v>90</v>
      </c>
      <c r="B425" s="31" t="str">
        <f>VLOOKUP(Table1[[#This Row],[Organism]],'GN and GP categories'!A:B,2,)</f>
        <v>Gram-positive</v>
      </c>
      <c r="C425" s="31" t="s">
        <v>522</v>
      </c>
      <c r="D425" s="31" t="s">
        <v>200</v>
      </c>
      <c r="E425" s="31" t="s">
        <v>371</v>
      </c>
      <c r="F425" s="31" t="s">
        <v>132</v>
      </c>
      <c r="G425" s="31" t="s">
        <v>374</v>
      </c>
      <c r="H425" s="31">
        <v>31</v>
      </c>
      <c r="I425" s="115">
        <v>0</v>
      </c>
      <c r="J425" s="115">
        <v>100</v>
      </c>
      <c r="K425" s="115">
        <v>100</v>
      </c>
      <c r="L425" s="115">
        <v>0</v>
      </c>
      <c r="M425" s="115">
        <v>0</v>
      </c>
      <c r="N425" s="115">
        <v>0</v>
      </c>
      <c r="O425" s="115">
        <v>61</v>
      </c>
      <c r="P425" s="115">
        <v>0</v>
      </c>
      <c r="Q425" s="115">
        <v>0</v>
      </c>
      <c r="R425" s="115">
        <v>100</v>
      </c>
      <c r="S425" s="115" t="s">
        <v>482</v>
      </c>
      <c r="T425" s="115">
        <v>0</v>
      </c>
      <c r="U425" s="115" t="s">
        <v>369</v>
      </c>
      <c r="V425" s="115">
        <v>0</v>
      </c>
      <c r="W425" s="115">
        <v>61</v>
      </c>
      <c r="X425" s="115">
        <v>100</v>
      </c>
      <c r="Y425" s="115">
        <v>100</v>
      </c>
      <c r="Z425" s="115">
        <v>100</v>
      </c>
      <c r="AA425" s="115" t="s">
        <v>455</v>
      </c>
      <c r="AB425" s="115">
        <v>100</v>
      </c>
      <c r="AC425" s="115">
        <v>0</v>
      </c>
      <c r="AD425" s="115">
        <v>0</v>
      </c>
      <c r="AE425" s="115">
        <v>100</v>
      </c>
    </row>
    <row r="426" spans="1:31">
      <c r="A426" s="31" t="s">
        <v>90</v>
      </c>
      <c r="B426" s="31" t="str">
        <f>VLOOKUP(Table1[[#This Row],[Organism]],'GN and GP categories'!A:B,2,)</f>
        <v>Gram-positive</v>
      </c>
      <c r="C426" s="31" t="s">
        <v>522</v>
      </c>
      <c r="D426" s="31" t="s">
        <v>200</v>
      </c>
      <c r="E426" s="31" t="s">
        <v>371</v>
      </c>
      <c r="F426" s="31" t="s">
        <v>121</v>
      </c>
      <c r="G426" s="31" t="s">
        <v>377</v>
      </c>
      <c r="H426" s="31">
        <v>63</v>
      </c>
      <c r="I426" s="115">
        <v>0</v>
      </c>
      <c r="J426" s="115" t="s">
        <v>471</v>
      </c>
      <c r="K426" s="115" t="s">
        <v>471</v>
      </c>
      <c r="L426" s="115">
        <v>0</v>
      </c>
      <c r="M426" s="115">
        <v>0</v>
      </c>
      <c r="N426" s="115">
        <v>0</v>
      </c>
      <c r="O426" s="115">
        <v>60</v>
      </c>
      <c r="P426" s="115">
        <v>0</v>
      </c>
      <c r="Q426" s="115">
        <v>0</v>
      </c>
      <c r="R426" s="115">
        <v>100</v>
      </c>
      <c r="S426" s="115">
        <v>14</v>
      </c>
      <c r="T426" s="115">
        <v>0</v>
      </c>
      <c r="U426" s="115" t="s">
        <v>369</v>
      </c>
      <c r="V426" s="115">
        <v>0</v>
      </c>
      <c r="W426" s="115">
        <v>73</v>
      </c>
      <c r="X426" s="115">
        <v>100</v>
      </c>
      <c r="Y426" s="115" t="s">
        <v>471</v>
      </c>
      <c r="Z426" s="115" t="s">
        <v>369</v>
      </c>
      <c r="AA426" s="115">
        <v>100</v>
      </c>
      <c r="AB426" s="115" t="s">
        <v>471</v>
      </c>
      <c r="AC426" s="115">
        <v>0</v>
      </c>
      <c r="AD426" s="115">
        <v>0</v>
      </c>
      <c r="AE426" s="115" t="s">
        <v>471</v>
      </c>
    </row>
    <row r="427" spans="1:31">
      <c r="A427" s="31" t="s">
        <v>90</v>
      </c>
      <c r="B427" s="31" t="str">
        <f>VLOOKUP(Table1[[#This Row],[Organism]],'GN and GP categories'!A:B,2,)</f>
        <v>Gram-positive</v>
      </c>
      <c r="C427" s="31" t="s">
        <v>522</v>
      </c>
      <c r="D427" s="31" t="s">
        <v>200</v>
      </c>
      <c r="E427" s="31" t="s">
        <v>371</v>
      </c>
      <c r="F427" s="31" t="s">
        <v>121</v>
      </c>
      <c r="G427" s="31" t="s">
        <v>375</v>
      </c>
      <c r="H427" s="31">
        <v>55</v>
      </c>
      <c r="I427" s="115">
        <v>0</v>
      </c>
      <c r="J427" s="115">
        <v>100</v>
      </c>
      <c r="K427" s="115">
        <v>100</v>
      </c>
      <c r="L427" s="115">
        <v>0</v>
      </c>
      <c r="M427" s="115">
        <v>0</v>
      </c>
      <c r="N427" s="115">
        <v>0</v>
      </c>
      <c r="O427" s="115">
        <v>55</v>
      </c>
      <c r="P427" s="115">
        <v>0</v>
      </c>
      <c r="Q427" s="115">
        <v>0</v>
      </c>
      <c r="R427" s="115">
        <v>100</v>
      </c>
      <c r="S427" s="115">
        <v>22</v>
      </c>
      <c r="T427" s="115">
        <v>0</v>
      </c>
      <c r="U427" s="115" t="s">
        <v>369</v>
      </c>
      <c r="V427" s="115">
        <v>0</v>
      </c>
      <c r="W427" s="115">
        <v>71</v>
      </c>
      <c r="X427" s="115">
        <v>100</v>
      </c>
      <c r="Y427" s="115">
        <v>100</v>
      </c>
      <c r="Z427" s="115" t="s">
        <v>369</v>
      </c>
      <c r="AA427" s="115" t="s">
        <v>439</v>
      </c>
      <c r="AB427" s="115">
        <v>100</v>
      </c>
      <c r="AC427" s="115">
        <v>0</v>
      </c>
      <c r="AD427" s="115">
        <v>0</v>
      </c>
      <c r="AE427" s="115">
        <v>100</v>
      </c>
    </row>
    <row r="428" spans="1:31">
      <c r="A428" s="31" t="s">
        <v>90</v>
      </c>
      <c r="B428" s="31" t="str">
        <f>VLOOKUP(Table1[[#This Row],[Organism]],'GN and GP categories'!A:B,2,)</f>
        <v>Gram-positive</v>
      </c>
      <c r="C428" s="31" t="s">
        <v>522</v>
      </c>
      <c r="D428" s="31" t="s">
        <v>200</v>
      </c>
      <c r="E428" s="31" t="s">
        <v>371</v>
      </c>
      <c r="F428" s="31" t="s">
        <v>121</v>
      </c>
      <c r="G428" s="31" t="s">
        <v>374</v>
      </c>
      <c r="H428" s="31">
        <v>57</v>
      </c>
      <c r="I428" s="115">
        <v>0</v>
      </c>
      <c r="J428" s="115">
        <v>100</v>
      </c>
      <c r="K428" s="115">
        <v>100</v>
      </c>
      <c r="L428" s="115">
        <v>0</v>
      </c>
      <c r="M428" s="115">
        <v>0</v>
      </c>
      <c r="N428" s="115">
        <v>0</v>
      </c>
      <c r="O428" s="115">
        <v>63</v>
      </c>
      <c r="P428" s="115">
        <v>0</v>
      </c>
      <c r="Q428" s="115">
        <v>0</v>
      </c>
      <c r="R428" s="115">
        <v>100</v>
      </c>
      <c r="S428" s="115">
        <v>16</v>
      </c>
      <c r="T428" s="115">
        <v>0</v>
      </c>
      <c r="U428" s="115" t="s">
        <v>369</v>
      </c>
      <c r="V428" s="115">
        <v>0</v>
      </c>
      <c r="W428" s="115">
        <v>68</v>
      </c>
      <c r="X428" s="115">
        <v>100</v>
      </c>
      <c r="Y428" s="115">
        <v>100</v>
      </c>
      <c r="Z428" s="115" t="s">
        <v>369</v>
      </c>
      <c r="AA428" s="115">
        <v>100</v>
      </c>
      <c r="AB428" s="115">
        <v>100</v>
      </c>
      <c r="AC428" s="115">
        <v>0</v>
      </c>
      <c r="AD428" s="115">
        <v>0</v>
      </c>
      <c r="AE428" s="115" t="s">
        <v>439</v>
      </c>
    </row>
    <row r="429" spans="1:31">
      <c r="A429" s="31" t="s">
        <v>90</v>
      </c>
      <c r="B429" s="31" t="str">
        <f>VLOOKUP(Table1[[#This Row],[Organism]],'GN and GP categories'!A:B,2,)</f>
        <v>Gram-positive</v>
      </c>
      <c r="C429" s="31" t="s">
        <v>522</v>
      </c>
      <c r="D429" s="31" t="s">
        <v>200</v>
      </c>
      <c r="E429" s="31" t="s">
        <v>371</v>
      </c>
      <c r="F429" s="31" t="s">
        <v>121</v>
      </c>
      <c r="G429" s="31" t="s">
        <v>370</v>
      </c>
      <c r="H429" s="31">
        <v>56</v>
      </c>
      <c r="I429" s="115">
        <v>0</v>
      </c>
      <c r="J429" s="115">
        <v>100</v>
      </c>
      <c r="K429" s="115">
        <v>100</v>
      </c>
      <c r="L429" s="115">
        <v>0</v>
      </c>
      <c r="M429" s="115">
        <v>0</v>
      </c>
      <c r="N429" s="115">
        <v>0</v>
      </c>
      <c r="O429" s="115">
        <v>59</v>
      </c>
      <c r="P429" s="115">
        <v>0</v>
      </c>
      <c r="Q429" s="115">
        <v>0</v>
      </c>
      <c r="R429" s="115">
        <v>100</v>
      </c>
      <c r="S429" s="115">
        <v>14</v>
      </c>
      <c r="T429" s="115">
        <v>0</v>
      </c>
      <c r="U429" s="115" t="s">
        <v>369</v>
      </c>
      <c r="V429" s="115">
        <v>0</v>
      </c>
      <c r="W429" s="115">
        <v>71</v>
      </c>
      <c r="X429" s="115">
        <v>100</v>
      </c>
      <c r="Y429" s="115">
        <v>100</v>
      </c>
      <c r="Z429" s="115" t="s">
        <v>369</v>
      </c>
      <c r="AA429" s="115" t="s">
        <v>439</v>
      </c>
      <c r="AB429" s="115">
        <v>100</v>
      </c>
      <c r="AC429" s="115">
        <v>0</v>
      </c>
      <c r="AD429" s="115">
        <v>0</v>
      </c>
      <c r="AE429" s="115">
        <v>100</v>
      </c>
    </row>
    <row r="430" spans="1:31">
      <c r="A430" s="31" t="s">
        <v>90</v>
      </c>
      <c r="B430" s="31" t="str">
        <f>VLOOKUP(Table1[[#This Row],[Organism]],'GN and GP categories'!A:B,2,)</f>
        <v>Gram-positive</v>
      </c>
      <c r="C430" s="31" t="s">
        <v>522</v>
      </c>
      <c r="D430" s="31" t="s">
        <v>200</v>
      </c>
      <c r="E430" s="31" t="s">
        <v>371</v>
      </c>
      <c r="F430" s="31" t="s">
        <v>123</v>
      </c>
      <c r="G430" s="31" t="s">
        <v>377</v>
      </c>
      <c r="H430" s="31">
        <v>33</v>
      </c>
      <c r="I430" s="115">
        <v>0</v>
      </c>
      <c r="J430" s="115">
        <v>100</v>
      </c>
      <c r="K430" s="115">
        <v>100</v>
      </c>
      <c r="L430" s="115">
        <v>0</v>
      </c>
      <c r="M430" s="115">
        <v>0</v>
      </c>
      <c r="N430" s="115">
        <v>0</v>
      </c>
      <c r="O430" s="115">
        <v>58</v>
      </c>
      <c r="P430" s="115">
        <v>0</v>
      </c>
      <c r="Q430" s="115">
        <v>0</v>
      </c>
      <c r="R430" s="115">
        <v>100</v>
      </c>
      <c r="S430" s="115">
        <v>27</v>
      </c>
      <c r="T430" s="115">
        <v>0</v>
      </c>
      <c r="U430" s="115" t="s">
        <v>369</v>
      </c>
      <c r="V430" s="115" t="s">
        <v>476</v>
      </c>
      <c r="W430" s="115">
        <v>73</v>
      </c>
      <c r="X430" s="115">
        <v>100</v>
      </c>
      <c r="Y430" s="115">
        <v>100</v>
      </c>
      <c r="Z430" s="115">
        <v>50</v>
      </c>
      <c r="AA430" s="115">
        <v>100</v>
      </c>
      <c r="AB430" s="115">
        <v>100</v>
      </c>
      <c r="AC430" s="115">
        <v>0</v>
      </c>
      <c r="AD430" s="115">
        <v>0</v>
      </c>
      <c r="AE430" s="115">
        <v>100</v>
      </c>
    </row>
    <row r="431" spans="1:31">
      <c r="A431" s="31" t="s">
        <v>90</v>
      </c>
      <c r="B431" s="31" t="str">
        <f>VLOOKUP(Table1[[#This Row],[Organism]],'GN and GP categories'!A:B,2,)</f>
        <v>Gram-positive</v>
      </c>
      <c r="C431" s="31" t="s">
        <v>522</v>
      </c>
      <c r="D431" s="31" t="s">
        <v>200</v>
      </c>
      <c r="E431" s="31" t="s">
        <v>371</v>
      </c>
      <c r="F431" s="31" t="s">
        <v>123</v>
      </c>
      <c r="G431" s="31" t="s">
        <v>374</v>
      </c>
      <c r="H431" s="31">
        <v>30</v>
      </c>
      <c r="I431" s="115">
        <v>0</v>
      </c>
      <c r="J431" s="115">
        <v>100</v>
      </c>
      <c r="K431" s="115">
        <v>100</v>
      </c>
      <c r="L431" s="115">
        <v>0</v>
      </c>
      <c r="M431" s="115">
        <v>0</v>
      </c>
      <c r="N431" s="115">
        <v>0</v>
      </c>
      <c r="O431" s="115">
        <v>50</v>
      </c>
      <c r="P431" s="115">
        <v>0</v>
      </c>
      <c r="Q431" s="115">
        <v>0</v>
      </c>
      <c r="R431" s="115">
        <v>100</v>
      </c>
      <c r="S431" s="115">
        <v>20</v>
      </c>
      <c r="T431" s="115">
        <v>0</v>
      </c>
      <c r="U431" s="115" t="s">
        <v>369</v>
      </c>
      <c r="V431" s="115">
        <v>0</v>
      </c>
      <c r="W431" s="115">
        <v>73</v>
      </c>
      <c r="X431" s="115">
        <v>100</v>
      </c>
      <c r="Y431" s="115">
        <v>100</v>
      </c>
      <c r="Z431" s="115" t="s">
        <v>369</v>
      </c>
      <c r="AA431" s="115" t="s">
        <v>462</v>
      </c>
      <c r="AB431" s="115">
        <v>100</v>
      </c>
      <c r="AC431" s="115">
        <v>0</v>
      </c>
      <c r="AD431" s="115">
        <v>0</v>
      </c>
      <c r="AE431" s="115">
        <v>100</v>
      </c>
    </row>
    <row r="432" spans="1:31">
      <c r="A432" s="31" t="s">
        <v>90</v>
      </c>
      <c r="B432" s="31" t="str">
        <f>VLOOKUP(Table1[[#This Row],[Organism]],'GN and GP categories'!A:B,2,)</f>
        <v>Gram-positive</v>
      </c>
      <c r="C432" s="31" t="s">
        <v>522</v>
      </c>
      <c r="D432" s="31" t="s">
        <v>200</v>
      </c>
      <c r="E432" s="31" t="s">
        <v>371</v>
      </c>
      <c r="F432" s="31" t="s">
        <v>123</v>
      </c>
      <c r="G432" s="31" t="s">
        <v>370</v>
      </c>
      <c r="H432" s="31">
        <v>40</v>
      </c>
      <c r="I432" s="115">
        <v>0</v>
      </c>
      <c r="J432" s="115">
        <v>100</v>
      </c>
      <c r="K432" s="115">
        <v>100</v>
      </c>
      <c r="L432" s="115">
        <v>0</v>
      </c>
      <c r="M432" s="115">
        <v>0</v>
      </c>
      <c r="N432" s="115">
        <v>0</v>
      </c>
      <c r="O432" s="115">
        <v>60</v>
      </c>
      <c r="P432" s="115">
        <v>0</v>
      </c>
      <c r="Q432" s="115">
        <v>0</v>
      </c>
      <c r="R432" s="115">
        <v>100</v>
      </c>
      <c r="S432" s="115" t="s">
        <v>488</v>
      </c>
      <c r="T432" s="115">
        <v>0</v>
      </c>
      <c r="U432" s="115">
        <v>0</v>
      </c>
      <c r="V432" s="115">
        <v>0</v>
      </c>
      <c r="W432" s="115">
        <v>70</v>
      </c>
      <c r="X432" s="115">
        <v>100</v>
      </c>
      <c r="Y432" s="115">
        <v>100</v>
      </c>
      <c r="Z432" s="115" t="s">
        <v>369</v>
      </c>
      <c r="AA432" s="115" t="s">
        <v>460</v>
      </c>
      <c r="AB432" s="115">
        <v>100</v>
      </c>
      <c r="AC432" s="115">
        <v>0</v>
      </c>
      <c r="AD432" s="115">
        <v>0</v>
      </c>
      <c r="AE432" s="115">
        <v>100</v>
      </c>
    </row>
    <row r="433" spans="1:31">
      <c r="A433" s="31" t="s">
        <v>91</v>
      </c>
      <c r="B433" s="31" t="str">
        <f>VLOOKUP(Table1[[#This Row],[Organism]],'GN and GP categories'!A:B,2,)</f>
        <v>Gram-positive</v>
      </c>
      <c r="C433" s="31" t="s">
        <v>522</v>
      </c>
      <c r="D433" s="31" t="s">
        <v>200</v>
      </c>
      <c r="E433" s="31" t="s">
        <v>266</v>
      </c>
      <c r="F433" s="31" t="s">
        <v>436</v>
      </c>
      <c r="G433" s="31" t="s">
        <v>375</v>
      </c>
      <c r="H433" s="31">
        <v>44</v>
      </c>
      <c r="I433" s="115">
        <v>0</v>
      </c>
      <c r="J433" s="115">
        <v>0</v>
      </c>
      <c r="K433" s="115">
        <v>0</v>
      </c>
      <c r="L433" s="115">
        <v>0</v>
      </c>
      <c r="M433" s="115">
        <v>0</v>
      </c>
      <c r="N433" s="115">
        <v>0</v>
      </c>
      <c r="O433" s="115">
        <v>27</v>
      </c>
      <c r="P433" s="115">
        <v>0</v>
      </c>
      <c r="Q433" s="115">
        <v>0</v>
      </c>
      <c r="R433" s="115">
        <v>100</v>
      </c>
      <c r="S433" s="115">
        <v>18</v>
      </c>
      <c r="T433" s="115">
        <v>0</v>
      </c>
      <c r="U433" s="115" t="s">
        <v>369</v>
      </c>
      <c r="V433" s="115">
        <v>0</v>
      </c>
      <c r="W433" s="115" t="s">
        <v>369</v>
      </c>
      <c r="X433" s="115">
        <v>100</v>
      </c>
      <c r="Y433" s="115">
        <v>0</v>
      </c>
      <c r="Z433" s="115" t="s">
        <v>369</v>
      </c>
      <c r="AA433" s="115">
        <v>0</v>
      </c>
      <c r="AB433" s="115">
        <v>0</v>
      </c>
      <c r="AC433" s="115">
        <v>0</v>
      </c>
      <c r="AD433" s="115">
        <v>0</v>
      </c>
      <c r="AE433" s="115">
        <v>66</v>
      </c>
    </row>
    <row r="434" spans="1:31">
      <c r="A434" s="31" t="s">
        <v>91</v>
      </c>
      <c r="B434" s="31" t="str">
        <f>VLOOKUP(Table1[[#This Row],[Organism]],'GN and GP categories'!A:B,2,)</f>
        <v>Gram-positive</v>
      </c>
      <c r="C434" s="31" t="s">
        <v>522</v>
      </c>
      <c r="D434" s="31" t="s">
        <v>200</v>
      </c>
      <c r="E434" s="31" t="s">
        <v>266</v>
      </c>
      <c r="F434" s="31" t="s">
        <v>436</v>
      </c>
      <c r="G434" s="31" t="s">
        <v>374</v>
      </c>
      <c r="H434" s="31">
        <v>31</v>
      </c>
      <c r="I434" s="115">
        <v>0</v>
      </c>
      <c r="J434" s="115">
        <v>0</v>
      </c>
      <c r="K434" s="115">
        <v>0</v>
      </c>
      <c r="L434" s="115">
        <v>0</v>
      </c>
      <c r="M434" s="115">
        <v>0</v>
      </c>
      <c r="N434" s="115">
        <v>0</v>
      </c>
      <c r="O434" s="115">
        <v>52</v>
      </c>
      <c r="P434" s="115">
        <v>0</v>
      </c>
      <c r="Q434" s="115">
        <v>0</v>
      </c>
      <c r="R434" s="115">
        <v>100</v>
      </c>
      <c r="S434" s="115" t="s">
        <v>482</v>
      </c>
      <c r="T434" s="115">
        <v>0</v>
      </c>
      <c r="U434" s="115" t="s">
        <v>369</v>
      </c>
      <c r="V434" s="115">
        <v>0</v>
      </c>
      <c r="W434" s="115">
        <v>0</v>
      </c>
      <c r="X434" s="115">
        <v>100</v>
      </c>
      <c r="Y434" s="115">
        <v>0</v>
      </c>
      <c r="Z434" s="115">
        <v>0</v>
      </c>
      <c r="AA434" s="115">
        <v>0</v>
      </c>
      <c r="AB434" s="115">
        <v>0</v>
      </c>
      <c r="AC434" s="115">
        <v>0</v>
      </c>
      <c r="AD434" s="115">
        <v>0</v>
      </c>
      <c r="AE434" s="115">
        <v>74</v>
      </c>
    </row>
    <row r="435" spans="1:31">
      <c r="A435" s="31" t="s">
        <v>91</v>
      </c>
      <c r="B435" s="31" t="str">
        <f>VLOOKUP(Table1[[#This Row],[Organism]],'GN and GP categories'!A:B,2,)</f>
        <v>Gram-positive</v>
      </c>
      <c r="C435" s="31" t="s">
        <v>522</v>
      </c>
      <c r="D435" s="31" t="s">
        <v>200</v>
      </c>
      <c r="E435" s="31" t="s">
        <v>266</v>
      </c>
      <c r="F435" s="31" t="s">
        <v>436</v>
      </c>
      <c r="G435" s="31" t="s">
        <v>370</v>
      </c>
      <c r="H435" s="31">
        <v>30</v>
      </c>
      <c r="I435" s="115">
        <v>0</v>
      </c>
      <c r="J435" s="115">
        <v>0</v>
      </c>
      <c r="K435" s="115">
        <v>0</v>
      </c>
      <c r="L435" s="115">
        <v>0</v>
      </c>
      <c r="M435" s="115">
        <v>0</v>
      </c>
      <c r="N435" s="115">
        <v>0</v>
      </c>
      <c r="O435" s="115">
        <v>40</v>
      </c>
      <c r="P435" s="115">
        <v>0</v>
      </c>
      <c r="Q435" s="115">
        <v>0</v>
      </c>
      <c r="R435" s="115">
        <v>100</v>
      </c>
      <c r="S435" s="115">
        <v>27</v>
      </c>
      <c r="T435" s="115">
        <v>0</v>
      </c>
      <c r="U435" s="115" t="s">
        <v>369</v>
      </c>
      <c r="V435" s="115">
        <v>0</v>
      </c>
      <c r="W435" s="115" t="s">
        <v>369</v>
      </c>
      <c r="X435" s="115">
        <v>100</v>
      </c>
      <c r="Y435" s="115">
        <v>0</v>
      </c>
      <c r="Z435" s="115" t="s">
        <v>369</v>
      </c>
      <c r="AA435" s="115">
        <v>0</v>
      </c>
      <c r="AB435" s="115">
        <v>0</v>
      </c>
      <c r="AC435" s="115">
        <v>0</v>
      </c>
      <c r="AD435" s="115">
        <v>0</v>
      </c>
      <c r="AE435" s="115" t="s">
        <v>462</v>
      </c>
    </row>
    <row r="436" spans="1:31">
      <c r="A436" s="31" t="s">
        <v>91</v>
      </c>
      <c r="B436" s="31" t="str">
        <f>VLOOKUP(Table1[[#This Row],[Organism]],'GN and GP categories'!A:B,2,)</f>
        <v>Gram-positive</v>
      </c>
      <c r="C436" s="31" t="s">
        <v>522</v>
      </c>
      <c r="D436" s="31" t="s">
        <v>200</v>
      </c>
      <c r="E436" s="31" t="s">
        <v>266</v>
      </c>
      <c r="F436" s="31" t="s">
        <v>121</v>
      </c>
      <c r="G436" s="31" t="s">
        <v>374</v>
      </c>
      <c r="H436" s="31">
        <v>30</v>
      </c>
      <c r="I436" s="115">
        <v>0</v>
      </c>
      <c r="J436" s="115" t="s">
        <v>480</v>
      </c>
      <c r="K436" s="115" t="s">
        <v>480</v>
      </c>
      <c r="L436" s="115">
        <v>0</v>
      </c>
      <c r="M436" s="115">
        <v>0</v>
      </c>
      <c r="N436" s="115">
        <v>0</v>
      </c>
      <c r="O436" s="115">
        <v>43</v>
      </c>
      <c r="P436" s="115">
        <v>0</v>
      </c>
      <c r="Q436" s="115">
        <v>0</v>
      </c>
      <c r="R436" s="115" t="s">
        <v>462</v>
      </c>
      <c r="S436" s="115">
        <v>53</v>
      </c>
      <c r="T436" s="115">
        <v>0</v>
      </c>
      <c r="U436" s="115" t="s">
        <v>369</v>
      </c>
      <c r="V436" s="115">
        <v>0</v>
      </c>
      <c r="W436" s="115" t="s">
        <v>369</v>
      </c>
      <c r="X436" s="115">
        <v>100</v>
      </c>
      <c r="Y436" s="115" t="s">
        <v>480</v>
      </c>
      <c r="Z436" s="115" t="s">
        <v>369</v>
      </c>
      <c r="AA436" s="115">
        <v>0</v>
      </c>
      <c r="AB436" s="115" t="s">
        <v>480</v>
      </c>
      <c r="AC436" s="115">
        <v>0</v>
      </c>
      <c r="AD436" s="115">
        <v>0</v>
      </c>
      <c r="AE436" s="115">
        <v>43</v>
      </c>
    </row>
    <row r="437" spans="1:31">
      <c r="A437" s="31" t="s">
        <v>91</v>
      </c>
      <c r="B437" s="31" t="str">
        <f>VLOOKUP(Table1[[#This Row],[Organism]],'GN and GP categories'!A:B,2,)</f>
        <v>Gram-positive</v>
      </c>
      <c r="C437" s="31" t="s">
        <v>522</v>
      </c>
      <c r="D437" s="31" t="s">
        <v>200</v>
      </c>
      <c r="E437" s="31" t="s">
        <v>371</v>
      </c>
      <c r="F437" s="31" t="s">
        <v>436</v>
      </c>
      <c r="G437" s="31" t="s">
        <v>375</v>
      </c>
      <c r="H437" s="31">
        <v>40</v>
      </c>
      <c r="I437" s="115">
        <v>0</v>
      </c>
      <c r="J437" s="115">
        <v>0</v>
      </c>
      <c r="K437" s="115">
        <v>0</v>
      </c>
      <c r="L437" s="115">
        <v>0</v>
      </c>
      <c r="M437" s="115">
        <v>0</v>
      </c>
      <c r="N437" s="115">
        <v>0</v>
      </c>
      <c r="O437" s="115">
        <v>45</v>
      </c>
      <c r="P437" s="115">
        <v>0</v>
      </c>
      <c r="Q437" s="115">
        <v>0</v>
      </c>
      <c r="R437" s="115">
        <v>100</v>
      </c>
      <c r="S437" s="115">
        <v>25</v>
      </c>
      <c r="T437" s="115">
        <v>0</v>
      </c>
      <c r="U437" s="115" t="s">
        <v>369</v>
      </c>
      <c r="V437" s="115">
        <v>0</v>
      </c>
      <c r="W437" s="115" t="s">
        <v>369</v>
      </c>
      <c r="X437" s="115">
        <v>100</v>
      </c>
      <c r="Y437" s="115">
        <v>0</v>
      </c>
      <c r="Z437" s="115" t="s">
        <v>369</v>
      </c>
      <c r="AA437" s="115">
        <v>0</v>
      </c>
      <c r="AB437" s="115">
        <v>0</v>
      </c>
      <c r="AC437" s="115">
        <v>0</v>
      </c>
      <c r="AD437" s="115">
        <v>0</v>
      </c>
      <c r="AE437" s="115">
        <v>83</v>
      </c>
    </row>
    <row r="438" spans="1:31">
      <c r="A438" s="31" t="s">
        <v>91</v>
      </c>
      <c r="B438" s="31" t="str">
        <f>VLOOKUP(Table1[[#This Row],[Organism]],'GN and GP categories'!A:B,2,)</f>
        <v>Gram-positive</v>
      </c>
      <c r="C438" s="31" t="s">
        <v>522</v>
      </c>
      <c r="D438" s="31" t="s">
        <v>200</v>
      </c>
      <c r="E438" s="31" t="s">
        <v>371</v>
      </c>
      <c r="F438" s="31" t="s">
        <v>436</v>
      </c>
      <c r="G438" s="31" t="s">
        <v>374</v>
      </c>
      <c r="H438" s="31">
        <v>53</v>
      </c>
      <c r="I438" s="115">
        <v>0</v>
      </c>
      <c r="J438" s="115" t="s">
        <v>489</v>
      </c>
      <c r="K438" s="115" t="s">
        <v>489</v>
      </c>
      <c r="L438" s="115">
        <v>0</v>
      </c>
      <c r="M438" s="115">
        <v>0</v>
      </c>
      <c r="N438" s="115">
        <v>0</v>
      </c>
      <c r="O438" s="115">
        <v>45</v>
      </c>
      <c r="P438" s="115">
        <v>0</v>
      </c>
      <c r="Q438" s="115">
        <v>0</v>
      </c>
      <c r="R438" s="115">
        <v>100</v>
      </c>
      <c r="S438" s="115">
        <v>28</v>
      </c>
      <c r="T438" s="115">
        <v>0</v>
      </c>
      <c r="U438" s="115" t="s">
        <v>369</v>
      </c>
      <c r="V438" s="115">
        <v>0</v>
      </c>
      <c r="W438" s="115" t="s">
        <v>369</v>
      </c>
      <c r="X438" s="115">
        <v>100</v>
      </c>
      <c r="Y438" s="115" t="s">
        <v>489</v>
      </c>
      <c r="Z438" s="115" t="s">
        <v>369</v>
      </c>
      <c r="AA438" s="115">
        <v>0</v>
      </c>
      <c r="AB438" s="115" t="s">
        <v>489</v>
      </c>
      <c r="AC438" s="115">
        <v>0</v>
      </c>
      <c r="AD438" s="115">
        <v>0</v>
      </c>
      <c r="AE438" s="115" t="s">
        <v>439</v>
      </c>
    </row>
    <row r="439" spans="1:31">
      <c r="A439" s="31" t="s">
        <v>91</v>
      </c>
      <c r="B439" s="31" t="str">
        <f>VLOOKUP(Table1[[#This Row],[Organism]],'GN and GP categories'!A:B,2,)</f>
        <v>Gram-positive</v>
      </c>
      <c r="C439" s="31" t="s">
        <v>522</v>
      </c>
      <c r="D439" s="31" t="s">
        <v>200</v>
      </c>
      <c r="E439" s="31" t="s">
        <v>371</v>
      </c>
      <c r="F439" s="31" t="s">
        <v>436</v>
      </c>
      <c r="G439" s="31" t="s">
        <v>370</v>
      </c>
      <c r="H439" s="31">
        <v>39</v>
      </c>
      <c r="I439" s="115">
        <v>0</v>
      </c>
      <c r="J439" s="115" t="s">
        <v>488</v>
      </c>
      <c r="K439" s="115" t="s">
        <v>488</v>
      </c>
      <c r="L439" s="115">
        <v>0</v>
      </c>
      <c r="M439" s="115">
        <v>0</v>
      </c>
      <c r="N439" s="115">
        <v>0</v>
      </c>
      <c r="O439" s="115">
        <v>38</v>
      </c>
      <c r="P439" s="115">
        <v>0</v>
      </c>
      <c r="Q439" s="115">
        <v>0</v>
      </c>
      <c r="R439" s="115">
        <v>100</v>
      </c>
      <c r="S439" s="115">
        <v>38</v>
      </c>
      <c r="T439" s="115">
        <v>0</v>
      </c>
      <c r="U439" s="115" t="s">
        <v>369</v>
      </c>
      <c r="V439" s="115">
        <v>0</v>
      </c>
      <c r="W439" s="115" t="s">
        <v>369</v>
      </c>
      <c r="X439" s="115">
        <v>100</v>
      </c>
      <c r="Y439" s="115" t="s">
        <v>488</v>
      </c>
      <c r="Z439" s="115" t="s">
        <v>369</v>
      </c>
      <c r="AA439" s="115">
        <v>0</v>
      </c>
      <c r="AB439" s="115" t="s">
        <v>488</v>
      </c>
      <c r="AC439" s="115">
        <v>0</v>
      </c>
      <c r="AD439" s="115">
        <v>0</v>
      </c>
      <c r="AE439" s="115" t="s">
        <v>460</v>
      </c>
    </row>
    <row r="440" spans="1:31">
      <c r="A440" s="31" t="s">
        <v>91</v>
      </c>
      <c r="B440" s="31" t="str">
        <f>VLOOKUP(Table1[[#This Row],[Organism]],'GN and GP categories'!A:B,2,)</f>
        <v>Gram-positive</v>
      </c>
      <c r="C440" s="31" t="s">
        <v>522</v>
      </c>
      <c r="D440" s="31" t="s">
        <v>200</v>
      </c>
      <c r="E440" s="31" t="s">
        <v>371</v>
      </c>
      <c r="F440" s="31" t="s">
        <v>2</v>
      </c>
      <c r="G440" s="31" t="s">
        <v>370</v>
      </c>
      <c r="H440" s="31">
        <v>34</v>
      </c>
      <c r="I440" s="115">
        <v>0</v>
      </c>
      <c r="J440" s="115" t="s">
        <v>476</v>
      </c>
      <c r="K440" s="115" t="s">
        <v>476</v>
      </c>
      <c r="L440" s="115">
        <v>0</v>
      </c>
      <c r="M440" s="115">
        <v>0</v>
      </c>
      <c r="N440" s="115">
        <v>0</v>
      </c>
      <c r="O440" s="115">
        <v>41</v>
      </c>
      <c r="P440" s="115">
        <v>0</v>
      </c>
      <c r="Q440" s="115">
        <v>0</v>
      </c>
      <c r="R440" s="115">
        <v>100</v>
      </c>
      <c r="S440" s="115">
        <v>35</v>
      </c>
      <c r="T440" s="115">
        <v>0</v>
      </c>
      <c r="U440" s="115" t="s">
        <v>369</v>
      </c>
      <c r="V440" s="115">
        <v>0</v>
      </c>
      <c r="W440" s="115" t="s">
        <v>369</v>
      </c>
      <c r="X440" s="115">
        <v>100</v>
      </c>
      <c r="Y440" s="115" t="s">
        <v>476</v>
      </c>
      <c r="Z440" s="115" t="s">
        <v>369</v>
      </c>
      <c r="AA440" s="115">
        <v>0</v>
      </c>
      <c r="AB440" s="115" t="s">
        <v>476</v>
      </c>
      <c r="AC440" s="115">
        <v>0</v>
      </c>
      <c r="AD440" s="115">
        <v>0</v>
      </c>
      <c r="AE440" s="115">
        <v>59</v>
      </c>
    </row>
    <row r="441" spans="1:31">
      <c r="A441" s="31" t="s">
        <v>91</v>
      </c>
      <c r="B441" s="31" t="str">
        <f>VLOOKUP(Table1[[#This Row],[Organism]],'GN and GP categories'!A:B,2,)</f>
        <v>Gram-positive</v>
      </c>
      <c r="C441" s="31" t="s">
        <v>522</v>
      </c>
      <c r="D441" s="31" t="s">
        <v>200</v>
      </c>
      <c r="E441" s="31" t="s">
        <v>371</v>
      </c>
      <c r="F441" s="31" t="s">
        <v>49</v>
      </c>
      <c r="G441" s="31" t="s">
        <v>370</v>
      </c>
      <c r="H441" s="31">
        <v>32</v>
      </c>
      <c r="I441" s="115">
        <v>0</v>
      </c>
      <c r="J441" s="115" t="s">
        <v>482</v>
      </c>
      <c r="K441" s="115" t="s">
        <v>482</v>
      </c>
      <c r="L441" s="115">
        <v>0</v>
      </c>
      <c r="M441" s="115">
        <v>0</v>
      </c>
      <c r="N441" s="115">
        <v>0</v>
      </c>
      <c r="O441" s="115">
        <v>38</v>
      </c>
      <c r="P441" s="115">
        <v>0</v>
      </c>
      <c r="Q441" s="115">
        <v>0</v>
      </c>
      <c r="R441" s="115">
        <v>100</v>
      </c>
      <c r="S441" s="115">
        <v>22</v>
      </c>
      <c r="T441" s="115">
        <v>0</v>
      </c>
      <c r="U441" s="115" t="s">
        <v>369</v>
      </c>
      <c r="V441" s="115">
        <v>0</v>
      </c>
      <c r="W441" s="115" t="s">
        <v>369</v>
      </c>
      <c r="X441" s="115">
        <v>100</v>
      </c>
      <c r="Y441" s="115" t="s">
        <v>482</v>
      </c>
      <c r="Z441" s="115" t="s">
        <v>369</v>
      </c>
      <c r="AA441" s="115" t="s">
        <v>482</v>
      </c>
      <c r="AB441" s="115" t="s">
        <v>482</v>
      </c>
      <c r="AC441" s="115">
        <v>0</v>
      </c>
      <c r="AD441" s="115">
        <v>0</v>
      </c>
      <c r="AE441" s="115">
        <v>72</v>
      </c>
    </row>
    <row r="442" spans="1:31">
      <c r="A442" s="31" t="s">
        <v>91</v>
      </c>
      <c r="B442" s="31" t="str">
        <f>VLOOKUP(Table1[[#This Row],[Organism]],'GN and GP categories'!A:B,2,)</f>
        <v>Gram-positive</v>
      </c>
      <c r="C442" s="31" t="s">
        <v>522</v>
      </c>
      <c r="D442" s="31" t="s">
        <v>200</v>
      </c>
      <c r="E442" s="31" t="s">
        <v>371</v>
      </c>
      <c r="F442" s="31" t="s">
        <v>101</v>
      </c>
      <c r="G442" s="31" t="s">
        <v>374</v>
      </c>
      <c r="H442" s="31">
        <v>31</v>
      </c>
      <c r="I442" s="115">
        <v>0</v>
      </c>
      <c r="J442" s="115" t="s">
        <v>482</v>
      </c>
      <c r="K442" s="115" t="s">
        <v>482</v>
      </c>
      <c r="L442" s="115">
        <v>0</v>
      </c>
      <c r="M442" s="115">
        <v>0</v>
      </c>
      <c r="N442" s="115">
        <v>0</v>
      </c>
      <c r="O442" s="115">
        <v>32</v>
      </c>
      <c r="P442" s="115">
        <v>0</v>
      </c>
      <c r="Q442" s="115">
        <v>0</v>
      </c>
      <c r="R442" s="115">
        <v>100</v>
      </c>
      <c r="S442" s="115">
        <v>26</v>
      </c>
      <c r="T442" s="115">
        <v>0</v>
      </c>
      <c r="U442" s="115" t="s">
        <v>369</v>
      </c>
      <c r="V442" s="115">
        <v>0</v>
      </c>
      <c r="W442" s="115">
        <v>0</v>
      </c>
      <c r="X442" s="115">
        <v>100</v>
      </c>
      <c r="Y442" s="115" t="s">
        <v>482</v>
      </c>
      <c r="Z442" s="115">
        <v>0</v>
      </c>
      <c r="AA442" s="115" t="s">
        <v>482</v>
      </c>
      <c r="AB442" s="115" t="s">
        <v>482</v>
      </c>
      <c r="AC442" s="115">
        <v>0</v>
      </c>
      <c r="AD442" s="115">
        <v>0</v>
      </c>
      <c r="AE442" s="115">
        <v>77</v>
      </c>
    </row>
    <row r="443" spans="1:31">
      <c r="A443" s="31" t="s">
        <v>91</v>
      </c>
      <c r="B443" s="31" t="str">
        <f>VLOOKUP(Table1[[#This Row],[Organism]],'GN and GP categories'!A:B,2,)</f>
        <v>Gram-positive</v>
      </c>
      <c r="C443" s="31" t="s">
        <v>522</v>
      </c>
      <c r="D443" s="31" t="s">
        <v>200</v>
      </c>
      <c r="E443" s="31" t="s">
        <v>371</v>
      </c>
      <c r="F443" s="31" t="s">
        <v>121</v>
      </c>
      <c r="G443" s="31" t="s">
        <v>375</v>
      </c>
      <c r="H443" s="31">
        <v>40</v>
      </c>
      <c r="I443" s="115">
        <v>0</v>
      </c>
      <c r="J443" s="115" t="s">
        <v>488</v>
      </c>
      <c r="K443" s="115" t="s">
        <v>488</v>
      </c>
      <c r="L443" s="115">
        <v>0</v>
      </c>
      <c r="M443" s="115">
        <v>0</v>
      </c>
      <c r="N443" s="115">
        <v>0</v>
      </c>
      <c r="O443" s="115">
        <v>33</v>
      </c>
      <c r="P443" s="115">
        <v>0</v>
      </c>
      <c r="Q443" s="115">
        <v>0</v>
      </c>
      <c r="R443" s="115">
        <v>100</v>
      </c>
      <c r="S443" s="115">
        <v>20</v>
      </c>
      <c r="T443" s="115">
        <v>0</v>
      </c>
      <c r="U443" s="115" t="s">
        <v>369</v>
      </c>
      <c r="V443" s="115">
        <v>0</v>
      </c>
      <c r="W443" s="115" t="s">
        <v>369</v>
      </c>
      <c r="X443" s="115">
        <v>100</v>
      </c>
      <c r="Y443" s="115" t="s">
        <v>488</v>
      </c>
      <c r="Z443" s="115" t="s">
        <v>369</v>
      </c>
      <c r="AA443" s="115" t="s">
        <v>488</v>
      </c>
      <c r="AB443" s="115" t="s">
        <v>488</v>
      </c>
      <c r="AC443" s="115">
        <v>0</v>
      </c>
      <c r="AD443" s="115">
        <v>0</v>
      </c>
      <c r="AE443" s="115">
        <v>35</v>
      </c>
    </row>
    <row r="444" spans="1:31">
      <c r="A444" s="31" t="s">
        <v>91</v>
      </c>
      <c r="B444" s="31" t="str">
        <f>VLOOKUP(Table1[[#This Row],[Organism]],'GN and GP categories'!A:B,2,)</f>
        <v>Gram-positive</v>
      </c>
      <c r="C444" s="31" t="s">
        <v>522</v>
      </c>
      <c r="D444" s="31" t="s">
        <v>200</v>
      </c>
      <c r="E444" s="31" t="s">
        <v>371</v>
      </c>
      <c r="F444" s="31" t="s">
        <v>121</v>
      </c>
      <c r="G444" s="31" t="s">
        <v>370</v>
      </c>
      <c r="H444" s="31">
        <v>32</v>
      </c>
      <c r="I444" s="115">
        <v>0</v>
      </c>
      <c r="J444" s="115" t="s">
        <v>482</v>
      </c>
      <c r="K444" s="115" t="s">
        <v>482</v>
      </c>
      <c r="L444" s="115">
        <v>0</v>
      </c>
      <c r="M444" s="115">
        <v>0</v>
      </c>
      <c r="N444" s="115">
        <v>0</v>
      </c>
      <c r="O444" s="115">
        <v>41</v>
      </c>
      <c r="P444" s="115">
        <v>0</v>
      </c>
      <c r="Q444" s="115">
        <v>0</v>
      </c>
      <c r="R444" s="115">
        <v>100</v>
      </c>
      <c r="S444" s="115">
        <v>28</v>
      </c>
      <c r="T444" s="115">
        <v>0</v>
      </c>
      <c r="U444" s="115" t="s">
        <v>369</v>
      </c>
      <c r="V444" s="115">
        <v>0</v>
      </c>
      <c r="W444" s="115" t="s">
        <v>369</v>
      </c>
      <c r="X444" s="115">
        <v>100</v>
      </c>
      <c r="Y444" s="115" t="s">
        <v>482</v>
      </c>
      <c r="Z444" s="115" t="s">
        <v>369</v>
      </c>
      <c r="AA444" s="115">
        <v>0</v>
      </c>
      <c r="AB444" s="115" t="s">
        <v>482</v>
      </c>
      <c r="AC444" s="115">
        <v>0</v>
      </c>
      <c r="AD444" s="115">
        <v>0</v>
      </c>
      <c r="AE444" s="115">
        <v>34</v>
      </c>
    </row>
    <row r="445" spans="1:31">
      <c r="A445" s="31" t="s">
        <v>46</v>
      </c>
      <c r="B445" s="31" t="str">
        <f>VLOOKUP(Table1[[#This Row],[Organism]],'GN and GP categories'!A:B,2,)</f>
        <v>Gram-positive</v>
      </c>
      <c r="C445" s="31" t="s">
        <v>522</v>
      </c>
      <c r="D445" s="31" t="s">
        <v>394</v>
      </c>
      <c r="E445" s="31" t="s">
        <v>266</v>
      </c>
      <c r="F445" s="31" t="s">
        <v>135</v>
      </c>
      <c r="G445" s="31" t="s">
        <v>375</v>
      </c>
      <c r="H445" s="31">
        <v>36</v>
      </c>
      <c r="I445" s="115">
        <v>0</v>
      </c>
      <c r="J445" s="115">
        <v>75</v>
      </c>
      <c r="K445" s="115">
        <v>22</v>
      </c>
      <c r="L445" s="115">
        <v>78</v>
      </c>
      <c r="M445" s="115">
        <v>0</v>
      </c>
      <c r="N445" s="115">
        <v>75</v>
      </c>
      <c r="O445" s="115">
        <v>83</v>
      </c>
      <c r="P445" s="115">
        <v>53</v>
      </c>
      <c r="Q445" s="115">
        <v>75</v>
      </c>
      <c r="R445" s="115">
        <v>100</v>
      </c>
      <c r="S445" s="115" t="s">
        <v>457</v>
      </c>
      <c r="T445" s="115">
        <v>76</v>
      </c>
      <c r="U445" s="115">
        <v>69</v>
      </c>
      <c r="V445" s="115">
        <v>0</v>
      </c>
      <c r="W445" s="115" t="s">
        <v>457</v>
      </c>
      <c r="X445" s="115">
        <v>100</v>
      </c>
      <c r="Y445" s="115">
        <v>76</v>
      </c>
      <c r="Z445" s="115" t="s">
        <v>457</v>
      </c>
      <c r="AA445" s="115" t="s">
        <v>478</v>
      </c>
      <c r="AB445" s="115">
        <v>76</v>
      </c>
      <c r="AC445" s="115" t="s">
        <v>457</v>
      </c>
      <c r="AD445" s="115">
        <v>0</v>
      </c>
      <c r="AE445" s="115">
        <v>100</v>
      </c>
    </row>
    <row r="446" spans="1:31">
      <c r="A446" s="31" t="s">
        <v>46</v>
      </c>
      <c r="B446" s="31" t="str">
        <f>VLOOKUP(Table1[[#This Row],[Organism]],'GN and GP categories'!A:B,2,)</f>
        <v>Gram-positive</v>
      </c>
      <c r="C446" s="31" t="s">
        <v>522</v>
      </c>
      <c r="D446" s="31" t="s">
        <v>394</v>
      </c>
      <c r="E446" s="31" t="s">
        <v>266</v>
      </c>
      <c r="F446" s="31" t="s">
        <v>135</v>
      </c>
      <c r="G446" s="31" t="s">
        <v>374</v>
      </c>
      <c r="H446" s="31">
        <v>39</v>
      </c>
      <c r="I446" s="115">
        <v>0</v>
      </c>
      <c r="J446" s="115">
        <v>64</v>
      </c>
      <c r="K446" s="115">
        <v>21</v>
      </c>
      <c r="L446" s="115">
        <v>64</v>
      </c>
      <c r="M446" s="115">
        <v>0</v>
      </c>
      <c r="N446" s="115">
        <v>64</v>
      </c>
      <c r="O446" s="115">
        <v>79</v>
      </c>
      <c r="P446" s="115">
        <v>54</v>
      </c>
      <c r="Q446" s="115">
        <v>64</v>
      </c>
      <c r="R446" s="115">
        <v>100</v>
      </c>
      <c r="S446" s="115" t="s">
        <v>460</v>
      </c>
      <c r="T446" s="115">
        <v>64</v>
      </c>
      <c r="U446" s="115">
        <v>56</v>
      </c>
      <c r="V446" s="115" t="s">
        <v>488</v>
      </c>
      <c r="W446" s="115">
        <v>85</v>
      </c>
      <c r="X446" s="115">
        <v>100</v>
      </c>
      <c r="Y446" s="115">
        <v>64</v>
      </c>
      <c r="Z446" s="115" t="s">
        <v>460</v>
      </c>
      <c r="AA446" s="115" t="s">
        <v>488</v>
      </c>
      <c r="AB446" s="115">
        <v>64</v>
      </c>
      <c r="AC446" s="115">
        <v>100</v>
      </c>
      <c r="AD446" s="115">
        <v>0</v>
      </c>
      <c r="AE446" s="115">
        <v>100</v>
      </c>
    </row>
    <row r="447" spans="1:31">
      <c r="A447" s="31" t="s">
        <v>46</v>
      </c>
      <c r="B447" s="31" t="str">
        <f>VLOOKUP(Table1[[#This Row],[Organism]],'GN and GP categories'!A:B,2,)</f>
        <v>Gram-positive</v>
      </c>
      <c r="C447" s="31" t="s">
        <v>522</v>
      </c>
      <c r="D447" s="31" t="s">
        <v>394</v>
      </c>
      <c r="E447" s="31" t="s">
        <v>266</v>
      </c>
      <c r="F447" s="31" t="s">
        <v>436</v>
      </c>
      <c r="G447" s="31" t="s">
        <v>377</v>
      </c>
      <c r="H447" s="31">
        <v>94</v>
      </c>
      <c r="I447" s="115">
        <v>0</v>
      </c>
      <c r="J447" s="115">
        <v>64</v>
      </c>
      <c r="K447" s="115">
        <v>20</v>
      </c>
      <c r="L447" s="115">
        <v>64</v>
      </c>
      <c r="M447" s="115">
        <v>0</v>
      </c>
      <c r="N447" s="115">
        <v>64</v>
      </c>
      <c r="O447" s="115">
        <v>73</v>
      </c>
      <c r="P447" s="115">
        <v>19</v>
      </c>
      <c r="Q447" s="115">
        <v>64</v>
      </c>
      <c r="R447" s="115">
        <v>100</v>
      </c>
      <c r="S447" s="115" t="s">
        <v>447</v>
      </c>
      <c r="T447" s="115">
        <v>63</v>
      </c>
      <c r="U447" s="115">
        <v>23</v>
      </c>
      <c r="V447" s="115">
        <v>0</v>
      </c>
      <c r="W447" s="115">
        <v>87</v>
      </c>
      <c r="X447" s="115">
        <v>100</v>
      </c>
      <c r="Y447" s="115">
        <v>63</v>
      </c>
      <c r="Z447" s="115">
        <v>89</v>
      </c>
      <c r="AA447" s="115" t="s">
        <v>451</v>
      </c>
      <c r="AB447" s="115">
        <v>63</v>
      </c>
      <c r="AC447" s="115">
        <v>100</v>
      </c>
      <c r="AD447" s="115">
        <v>0</v>
      </c>
      <c r="AE447" s="115">
        <v>100</v>
      </c>
    </row>
    <row r="448" spans="1:31">
      <c r="A448" s="31" t="s">
        <v>46</v>
      </c>
      <c r="B448" s="31" t="str">
        <f>VLOOKUP(Table1[[#This Row],[Organism]],'GN and GP categories'!A:B,2,)</f>
        <v>Gram-positive</v>
      </c>
      <c r="C448" s="31" t="s">
        <v>522</v>
      </c>
      <c r="D448" s="31" t="s">
        <v>394</v>
      </c>
      <c r="E448" s="31" t="s">
        <v>266</v>
      </c>
      <c r="F448" s="31" t="s">
        <v>436</v>
      </c>
      <c r="G448" s="31" t="s">
        <v>375</v>
      </c>
      <c r="H448" s="31">
        <v>119</v>
      </c>
      <c r="I448" s="115">
        <v>0</v>
      </c>
      <c r="J448" s="115">
        <v>62</v>
      </c>
      <c r="K448" s="115">
        <v>11</v>
      </c>
      <c r="L448" s="115">
        <v>62</v>
      </c>
      <c r="M448" s="115">
        <v>0</v>
      </c>
      <c r="N448" s="115">
        <v>62</v>
      </c>
      <c r="O448" s="115">
        <v>78</v>
      </c>
      <c r="P448" s="115">
        <v>15</v>
      </c>
      <c r="Q448" s="115">
        <v>62</v>
      </c>
      <c r="R448" s="115">
        <v>100</v>
      </c>
      <c r="S448" s="115">
        <v>95</v>
      </c>
      <c r="T448" s="115">
        <v>62</v>
      </c>
      <c r="U448" s="115">
        <v>31</v>
      </c>
      <c r="V448" s="115">
        <v>0</v>
      </c>
      <c r="W448" s="115">
        <v>87</v>
      </c>
      <c r="X448" s="115">
        <v>100</v>
      </c>
      <c r="Y448" s="115">
        <v>62</v>
      </c>
      <c r="Z448" s="115">
        <v>92</v>
      </c>
      <c r="AA448" s="115">
        <v>8</v>
      </c>
      <c r="AB448" s="115">
        <v>62</v>
      </c>
      <c r="AC448" s="115">
        <v>95</v>
      </c>
      <c r="AD448" s="115">
        <v>0</v>
      </c>
      <c r="AE448" s="115">
        <v>100</v>
      </c>
    </row>
    <row r="449" spans="1:31">
      <c r="A449" s="31" t="s">
        <v>46</v>
      </c>
      <c r="B449" s="31" t="str">
        <f>VLOOKUP(Table1[[#This Row],[Organism]],'GN and GP categories'!A:B,2,)</f>
        <v>Gram-positive</v>
      </c>
      <c r="C449" s="31" t="s">
        <v>522</v>
      </c>
      <c r="D449" s="31" t="s">
        <v>394</v>
      </c>
      <c r="E449" s="31" t="s">
        <v>266</v>
      </c>
      <c r="F449" s="31" t="s">
        <v>436</v>
      </c>
      <c r="G449" s="31" t="s">
        <v>374</v>
      </c>
      <c r="H449" s="31">
        <v>100</v>
      </c>
      <c r="I449" s="115">
        <v>0</v>
      </c>
      <c r="J449" s="115">
        <v>64</v>
      </c>
      <c r="K449" s="115">
        <v>17</v>
      </c>
      <c r="L449" s="115">
        <v>64</v>
      </c>
      <c r="M449" s="115">
        <v>0</v>
      </c>
      <c r="N449" s="115">
        <v>64</v>
      </c>
      <c r="O449" s="115">
        <v>68</v>
      </c>
      <c r="P449" s="115">
        <v>15</v>
      </c>
      <c r="Q449" s="115">
        <v>64</v>
      </c>
      <c r="R449" s="115">
        <v>100</v>
      </c>
      <c r="S449" s="115" t="s">
        <v>447</v>
      </c>
      <c r="T449" s="115">
        <v>64</v>
      </c>
      <c r="U449" s="115">
        <v>23</v>
      </c>
      <c r="V449" s="115">
        <v>0</v>
      </c>
      <c r="W449" s="115">
        <v>83</v>
      </c>
      <c r="X449" s="115">
        <v>100</v>
      </c>
      <c r="Y449" s="115">
        <v>64</v>
      </c>
      <c r="Z449" s="115">
        <v>90</v>
      </c>
      <c r="AA449" s="115" t="s">
        <v>451</v>
      </c>
      <c r="AB449" s="115">
        <v>64</v>
      </c>
      <c r="AC449" s="115" t="s">
        <v>447</v>
      </c>
      <c r="AD449" s="115">
        <v>0</v>
      </c>
      <c r="AE449" s="115">
        <v>100</v>
      </c>
    </row>
    <row r="450" spans="1:31">
      <c r="A450" s="31" t="s">
        <v>46</v>
      </c>
      <c r="B450" s="31" t="str">
        <f>VLOOKUP(Table1[[#This Row],[Organism]],'GN and GP categories'!A:B,2,)</f>
        <v>Gram-positive</v>
      </c>
      <c r="C450" s="31" t="s">
        <v>522</v>
      </c>
      <c r="D450" s="31" t="s">
        <v>394</v>
      </c>
      <c r="E450" s="31" t="s">
        <v>266</v>
      </c>
      <c r="F450" s="31" t="s">
        <v>436</v>
      </c>
      <c r="G450" s="31" t="s">
        <v>370</v>
      </c>
      <c r="H450" s="31">
        <v>120</v>
      </c>
      <c r="I450" s="115">
        <v>0</v>
      </c>
      <c r="J450" s="115">
        <v>62</v>
      </c>
      <c r="K450" s="115">
        <v>13</v>
      </c>
      <c r="L450" s="115">
        <v>62</v>
      </c>
      <c r="M450" s="115">
        <v>0</v>
      </c>
      <c r="N450" s="115">
        <v>61</v>
      </c>
      <c r="O450" s="115">
        <v>75</v>
      </c>
      <c r="P450" s="115">
        <v>18</v>
      </c>
      <c r="Q450" s="115">
        <v>61</v>
      </c>
      <c r="R450" s="115">
        <v>100</v>
      </c>
      <c r="S450" s="115">
        <v>93</v>
      </c>
      <c r="T450" s="115">
        <v>61</v>
      </c>
      <c r="U450" s="115">
        <v>39</v>
      </c>
      <c r="V450" s="115">
        <v>0</v>
      </c>
      <c r="W450" s="115">
        <v>89</v>
      </c>
      <c r="X450" s="115">
        <v>100</v>
      </c>
      <c r="Y450" s="115">
        <v>61</v>
      </c>
      <c r="Z450" s="115">
        <v>88</v>
      </c>
      <c r="AA450" s="115" t="s">
        <v>444</v>
      </c>
      <c r="AB450" s="115">
        <v>61</v>
      </c>
      <c r="AC450" s="115">
        <v>93</v>
      </c>
      <c r="AD450" s="115">
        <v>0</v>
      </c>
      <c r="AE450" s="115">
        <v>100</v>
      </c>
    </row>
    <row r="451" spans="1:31">
      <c r="A451" s="31" t="s">
        <v>46</v>
      </c>
      <c r="B451" s="31" t="str">
        <f>VLOOKUP(Table1[[#This Row],[Organism]],'GN and GP categories'!A:B,2,)</f>
        <v>Gram-positive</v>
      </c>
      <c r="C451" s="31" t="s">
        <v>522</v>
      </c>
      <c r="D451" s="31" t="s">
        <v>394</v>
      </c>
      <c r="E451" s="31" t="s">
        <v>266</v>
      </c>
      <c r="F451" s="31" t="s">
        <v>150</v>
      </c>
      <c r="G451" s="31" t="s">
        <v>375</v>
      </c>
      <c r="H451" s="31">
        <v>32</v>
      </c>
      <c r="I451" s="115">
        <v>0</v>
      </c>
      <c r="J451" s="115">
        <v>100</v>
      </c>
      <c r="K451" s="115" t="s">
        <v>482</v>
      </c>
      <c r="L451" s="115">
        <v>100</v>
      </c>
      <c r="M451" s="115" t="s">
        <v>369</v>
      </c>
      <c r="N451" s="115">
        <v>100</v>
      </c>
      <c r="O451" s="115">
        <v>69</v>
      </c>
      <c r="P451" s="115">
        <v>69</v>
      </c>
      <c r="Q451" s="115">
        <v>100</v>
      </c>
      <c r="R451" s="115">
        <v>100</v>
      </c>
      <c r="S451" s="115" t="s">
        <v>455</v>
      </c>
      <c r="T451" s="115">
        <v>100</v>
      </c>
      <c r="U451" s="115">
        <v>56</v>
      </c>
      <c r="V451" s="115">
        <v>0</v>
      </c>
      <c r="W451" s="115" t="s">
        <v>455</v>
      </c>
      <c r="X451" s="115">
        <v>100</v>
      </c>
      <c r="Y451" s="115">
        <v>100</v>
      </c>
      <c r="Z451" s="115" t="s">
        <v>455</v>
      </c>
      <c r="AA451" s="115" t="s">
        <v>482</v>
      </c>
      <c r="AB451" s="115">
        <v>100</v>
      </c>
      <c r="AC451" s="115" t="s">
        <v>455</v>
      </c>
      <c r="AD451" s="115">
        <v>0</v>
      </c>
      <c r="AE451" s="115">
        <v>100</v>
      </c>
    </row>
    <row r="452" spans="1:31">
      <c r="A452" s="31" t="s">
        <v>46</v>
      </c>
      <c r="B452" s="31" t="str">
        <f>VLOOKUP(Table1[[#This Row],[Organism]],'GN and GP categories'!A:B,2,)</f>
        <v>Gram-positive</v>
      </c>
      <c r="C452" s="31" t="s">
        <v>522</v>
      </c>
      <c r="D452" s="31" t="s">
        <v>394</v>
      </c>
      <c r="E452" s="31" t="s">
        <v>266</v>
      </c>
      <c r="F452" s="31" t="s">
        <v>150</v>
      </c>
      <c r="G452" s="31" t="s">
        <v>374</v>
      </c>
      <c r="H452" s="31">
        <v>39</v>
      </c>
      <c r="I452" s="115">
        <v>0</v>
      </c>
      <c r="J452" s="115">
        <v>67</v>
      </c>
      <c r="K452" s="115">
        <v>18</v>
      </c>
      <c r="L452" s="115">
        <v>67</v>
      </c>
      <c r="M452" s="115">
        <v>0</v>
      </c>
      <c r="N452" s="115">
        <v>64</v>
      </c>
      <c r="O452" s="115">
        <v>79</v>
      </c>
      <c r="P452" s="115">
        <v>62</v>
      </c>
      <c r="Q452" s="115">
        <v>67</v>
      </c>
      <c r="R452" s="115">
        <v>100</v>
      </c>
      <c r="S452" s="115" t="s">
        <v>460</v>
      </c>
      <c r="T452" s="115">
        <v>63</v>
      </c>
      <c r="U452" s="115">
        <v>59</v>
      </c>
      <c r="V452" s="115">
        <v>0</v>
      </c>
      <c r="W452" s="115">
        <v>82</v>
      </c>
      <c r="X452" s="115">
        <v>100</v>
      </c>
      <c r="Y452" s="115">
        <v>63</v>
      </c>
      <c r="Z452" s="115" t="s">
        <v>460</v>
      </c>
      <c r="AA452" s="115">
        <v>0</v>
      </c>
      <c r="AB452" s="115">
        <v>63</v>
      </c>
      <c r="AC452" s="115">
        <v>100</v>
      </c>
      <c r="AD452" s="115">
        <v>0</v>
      </c>
      <c r="AE452" s="115">
        <v>100</v>
      </c>
    </row>
    <row r="453" spans="1:31">
      <c r="A453" s="31" t="s">
        <v>46</v>
      </c>
      <c r="B453" s="31" t="str">
        <f>VLOOKUP(Table1[[#This Row],[Organism]],'GN and GP categories'!A:B,2,)</f>
        <v>Gram-positive</v>
      </c>
      <c r="C453" s="31" t="s">
        <v>522</v>
      </c>
      <c r="D453" s="31" t="s">
        <v>394</v>
      </c>
      <c r="E453" s="31" t="s">
        <v>266</v>
      </c>
      <c r="F453" s="31" t="s">
        <v>150</v>
      </c>
      <c r="G453" s="31" t="s">
        <v>370</v>
      </c>
      <c r="H453" s="31">
        <v>44</v>
      </c>
      <c r="I453" s="115">
        <v>0</v>
      </c>
      <c r="J453" s="115">
        <v>82</v>
      </c>
      <c r="K453" s="115" t="s">
        <v>465</v>
      </c>
      <c r="L453" s="115">
        <v>84</v>
      </c>
      <c r="M453" s="115">
        <v>0</v>
      </c>
      <c r="N453" s="115">
        <v>84</v>
      </c>
      <c r="O453" s="115">
        <v>80</v>
      </c>
      <c r="P453" s="115">
        <v>57</v>
      </c>
      <c r="Q453" s="115">
        <v>86</v>
      </c>
      <c r="R453" s="115">
        <v>100</v>
      </c>
      <c r="S453" s="115">
        <v>100</v>
      </c>
      <c r="T453" s="115">
        <v>86</v>
      </c>
      <c r="U453" s="115">
        <v>59</v>
      </c>
      <c r="V453" s="115" t="s">
        <v>465</v>
      </c>
      <c r="W453" s="115">
        <v>84</v>
      </c>
      <c r="X453" s="115">
        <v>100</v>
      </c>
      <c r="Y453" s="115">
        <v>86</v>
      </c>
      <c r="Z453" s="115">
        <v>86</v>
      </c>
      <c r="AA453" s="115">
        <v>0</v>
      </c>
      <c r="AB453" s="115">
        <v>86</v>
      </c>
      <c r="AC453" s="115" t="s">
        <v>458</v>
      </c>
      <c r="AD453" s="115">
        <v>0</v>
      </c>
      <c r="AE453" s="115">
        <v>100</v>
      </c>
    </row>
    <row r="454" spans="1:31">
      <c r="A454" s="31" t="s">
        <v>46</v>
      </c>
      <c r="B454" s="31" t="str">
        <f>VLOOKUP(Table1[[#This Row],[Organism]],'GN and GP categories'!A:B,2,)</f>
        <v>Gram-positive</v>
      </c>
      <c r="C454" s="31" t="s">
        <v>522</v>
      </c>
      <c r="D454" s="31" t="s">
        <v>394</v>
      </c>
      <c r="E454" s="31" t="s">
        <v>266</v>
      </c>
      <c r="F454" s="31" t="s">
        <v>435</v>
      </c>
      <c r="G454" s="31" t="s">
        <v>377</v>
      </c>
      <c r="H454" s="31">
        <v>32</v>
      </c>
      <c r="I454" s="115">
        <v>0</v>
      </c>
      <c r="J454" s="115" t="s">
        <v>455</v>
      </c>
      <c r="K454" s="115">
        <v>31</v>
      </c>
      <c r="L454" s="115" t="s">
        <v>455</v>
      </c>
      <c r="M454" s="115">
        <v>0</v>
      </c>
      <c r="N454" s="115" t="s">
        <v>455</v>
      </c>
      <c r="O454" s="115">
        <v>75</v>
      </c>
      <c r="P454" s="115">
        <v>66</v>
      </c>
      <c r="Q454" s="115" t="s">
        <v>455</v>
      </c>
      <c r="R454" s="115">
        <v>100</v>
      </c>
      <c r="S454" s="115" t="s">
        <v>455</v>
      </c>
      <c r="T454" s="115" t="s">
        <v>455</v>
      </c>
      <c r="U454" s="115">
        <v>25</v>
      </c>
      <c r="V454" s="115">
        <v>0</v>
      </c>
      <c r="W454" s="115">
        <v>81</v>
      </c>
      <c r="X454" s="115">
        <v>100</v>
      </c>
      <c r="Y454" s="115" t="s">
        <v>455</v>
      </c>
      <c r="Z454" s="115" t="s">
        <v>455</v>
      </c>
      <c r="AA454" s="115" t="s">
        <v>482</v>
      </c>
      <c r="AB454" s="115" t="s">
        <v>455</v>
      </c>
      <c r="AC454" s="115" t="s">
        <v>455</v>
      </c>
      <c r="AD454" s="115">
        <v>0</v>
      </c>
      <c r="AE454" s="115">
        <v>100</v>
      </c>
    </row>
    <row r="455" spans="1:31">
      <c r="A455" s="31" t="s">
        <v>46</v>
      </c>
      <c r="B455" s="31" t="str">
        <f>VLOOKUP(Table1[[#This Row],[Organism]],'GN and GP categories'!A:B,2,)</f>
        <v>Gram-positive</v>
      </c>
      <c r="C455" s="31" t="s">
        <v>522</v>
      </c>
      <c r="D455" s="31" t="s">
        <v>394</v>
      </c>
      <c r="E455" s="31" t="s">
        <v>266</v>
      </c>
      <c r="F455" s="31" t="s">
        <v>435</v>
      </c>
      <c r="G455" s="31" t="s">
        <v>370</v>
      </c>
      <c r="H455" s="31">
        <v>34</v>
      </c>
      <c r="I455" s="115">
        <v>0</v>
      </c>
      <c r="J455" s="115" t="s">
        <v>479</v>
      </c>
      <c r="K455" s="115">
        <v>18</v>
      </c>
      <c r="L455" s="115" t="s">
        <v>479</v>
      </c>
      <c r="M455" s="115">
        <v>0</v>
      </c>
      <c r="N455" s="115" t="s">
        <v>479</v>
      </c>
      <c r="O455" s="115" t="s">
        <v>479</v>
      </c>
      <c r="P455" s="115">
        <v>71</v>
      </c>
      <c r="Q455" s="115" t="s">
        <v>479</v>
      </c>
      <c r="R455" s="115">
        <v>100</v>
      </c>
      <c r="S455" s="115" t="s">
        <v>479</v>
      </c>
      <c r="T455" s="115" t="s">
        <v>479</v>
      </c>
      <c r="U455" s="115">
        <v>38</v>
      </c>
      <c r="V455" s="115">
        <v>0</v>
      </c>
      <c r="W455" s="115" t="s">
        <v>479</v>
      </c>
      <c r="X455" s="115">
        <v>100</v>
      </c>
      <c r="Y455" s="115" t="s">
        <v>479</v>
      </c>
      <c r="Z455" s="115" t="s">
        <v>479</v>
      </c>
      <c r="AA455" s="115" t="s">
        <v>476</v>
      </c>
      <c r="AB455" s="115" t="s">
        <v>479</v>
      </c>
      <c r="AC455" s="115">
        <v>100</v>
      </c>
      <c r="AD455" s="115">
        <v>0</v>
      </c>
      <c r="AE455" s="115">
        <v>100</v>
      </c>
    </row>
    <row r="456" spans="1:31">
      <c r="A456" s="31" t="s">
        <v>46</v>
      </c>
      <c r="B456" s="31" t="str">
        <f>VLOOKUP(Table1[[#This Row],[Organism]],'GN and GP categories'!A:B,2,)</f>
        <v>Gram-positive</v>
      </c>
      <c r="C456" s="31" t="s">
        <v>522</v>
      </c>
      <c r="D456" s="31" t="s">
        <v>394</v>
      </c>
      <c r="E456" s="31" t="s">
        <v>266</v>
      </c>
      <c r="F456" s="31" t="s">
        <v>2</v>
      </c>
      <c r="G456" s="31" t="s">
        <v>397</v>
      </c>
      <c r="H456" s="31">
        <v>58</v>
      </c>
      <c r="I456" s="115">
        <v>0</v>
      </c>
      <c r="J456" s="115">
        <v>83</v>
      </c>
      <c r="K456" s="115">
        <v>10</v>
      </c>
      <c r="L456" s="115">
        <v>84</v>
      </c>
      <c r="M456" s="115">
        <v>0</v>
      </c>
      <c r="N456" s="115">
        <v>84</v>
      </c>
      <c r="O456" s="115">
        <v>79</v>
      </c>
      <c r="P456" s="115">
        <v>69</v>
      </c>
      <c r="Q456" s="115">
        <v>84</v>
      </c>
      <c r="R456" s="115">
        <v>100</v>
      </c>
      <c r="S456" s="115">
        <v>86</v>
      </c>
      <c r="T456" s="115">
        <v>84</v>
      </c>
      <c r="U456" s="115">
        <v>59</v>
      </c>
      <c r="V456" s="115">
        <v>0</v>
      </c>
      <c r="W456" s="115">
        <v>78</v>
      </c>
      <c r="X456" s="115">
        <v>100</v>
      </c>
      <c r="Y456" s="115">
        <v>84</v>
      </c>
      <c r="Z456" s="115">
        <v>88</v>
      </c>
      <c r="AA456" s="115" t="s">
        <v>481</v>
      </c>
      <c r="AB456" s="115">
        <v>84</v>
      </c>
      <c r="AC456" s="115">
        <v>100</v>
      </c>
      <c r="AD456" s="115">
        <v>0</v>
      </c>
      <c r="AE456" s="115">
        <v>100</v>
      </c>
    </row>
    <row r="457" spans="1:31">
      <c r="A457" s="31" t="s">
        <v>46</v>
      </c>
      <c r="B457" s="31" t="str">
        <f>VLOOKUP(Table1[[#This Row],[Organism]],'GN and GP categories'!A:B,2,)</f>
        <v>Gram-positive</v>
      </c>
      <c r="C457" s="31" t="s">
        <v>522</v>
      </c>
      <c r="D457" s="31" t="s">
        <v>394</v>
      </c>
      <c r="E457" s="31" t="s">
        <v>266</v>
      </c>
      <c r="F457" s="31" t="s">
        <v>2</v>
      </c>
      <c r="G457" s="31" t="s">
        <v>377</v>
      </c>
      <c r="H457" s="31">
        <v>39</v>
      </c>
      <c r="I457" s="115">
        <v>0</v>
      </c>
      <c r="J457" s="115">
        <v>69</v>
      </c>
      <c r="K457" s="115" t="s">
        <v>488</v>
      </c>
      <c r="L457" s="115">
        <v>69</v>
      </c>
      <c r="M457" s="115">
        <v>0</v>
      </c>
      <c r="N457" s="115">
        <v>69</v>
      </c>
      <c r="O457" s="115">
        <v>82</v>
      </c>
      <c r="P457" s="115">
        <v>77</v>
      </c>
      <c r="Q457" s="115">
        <v>69</v>
      </c>
      <c r="R457" s="115">
        <v>100</v>
      </c>
      <c r="S457" s="115" t="s">
        <v>460</v>
      </c>
      <c r="T457" s="115">
        <v>69</v>
      </c>
      <c r="U457" s="115">
        <v>54</v>
      </c>
      <c r="V457" s="115">
        <v>0</v>
      </c>
      <c r="W457" s="115" t="s">
        <v>460</v>
      </c>
      <c r="X457" s="115">
        <v>100</v>
      </c>
      <c r="Y457" s="115">
        <v>69</v>
      </c>
      <c r="Z457" s="115">
        <v>82</v>
      </c>
      <c r="AA457" s="115">
        <v>0</v>
      </c>
      <c r="AB457" s="115">
        <v>69</v>
      </c>
      <c r="AC457" s="115">
        <v>100</v>
      </c>
      <c r="AD457" s="115">
        <v>0</v>
      </c>
      <c r="AE457" s="115">
        <v>100</v>
      </c>
    </row>
    <row r="458" spans="1:31">
      <c r="A458" s="31" t="s">
        <v>46</v>
      </c>
      <c r="B458" s="31" t="str">
        <f>VLOOKUP(Table1[[#This Row],[Organism]],'GN and GP categories'!A:B,2,)</f>
        <v>Gram-positive</v>
      </c>
      <c r="C458" s="31" t="s">
        <v>522</v>
      </c>
      <c r="D458" s="31" t="s">
        <v>394</v>
      </c>
      <c r="E458" s="31" t="s">
        <v>266</v>
      </c>
      <c r="F458" s="31" t="s">
        <v>2</v>
      </c>
      <c r="G458" s="31" t="s">
        <v>375</v>
      </c>
      <c r="H458" s="31">
        <v>39</v>
      </c>
      <c r="I458" s="115">
        <v>0</v>
      </c>
      <c r="J458" s="115" t="s">
        <v>460</v>
      </c>
      <c r="K458" s="115">
        <v>23</v>
      </c>
      <c r="L458" s="115" t="s">
        <v>460</v>
      </c>
      <c r="M458" s="115">
        <v>0</v>
      </c>
      <c r="N458" s="115" t="s">
        <v>460</v>
      </c>
      <c r="O458" s="115">
        <v>69</v>
      </c>
      <c r="P458" s="115">
        <v>69</v>
      </c>
      <c r="Q458" s="115" t="s">
        <v>460</v>
      </c>
      <c r="R458" s="115">
        <v>100</v>
      </c>
      <c r="S458" s="115" t="s">
        <v>460</v>
      </c>
      <c r="T458" s="115" t="s">
        <v>460</v>
      </c>
      <c r="U458" s="115">
        <v>64</v>
      </c>
      <c r="V458" s="115">
        <v>0</v>
      </c>
      <c r="W458" s="115">
        <v>79</v>
      </c>
      <c r="X458" s="115">
        <v>100</v>
      </c>
      <c r="Y458" s="115" t="s">
        <v>460</v>
      </c>
      <c r="Z458" s="115" t="s">
        <v>460</v>
      </c>
      <c r="AA458" s="115" t="s">
        <v>488</v>
      </c>
      <c r="AB458" s="115" t="s">
        <v>460</v>
      </c>
      <c r="AC458" s="115">
        <v>100</v>
      </c>
      <c r="AD458" s="115">
        <v>0</v>
      </c>
      <c r="AE458" s="115">
        <v>100</v>
      </c>
    </row>
    <row r="459" spans="1:31">
      <c r="A459" s="31" t="s">
        <v>46</v>
      </c>
      <c r="B459" s="31" t="str">
        <f>VLOOKUP(Table1[[#This Row],[Organism]],'GN and GP categories'!A:B,2,)</f>
        <v>Gram-positive</v>
      </c>
      <c r="C459" s="31" t="s">
        <v>522</v>
      </c>
      <c r="D459" s="31" t="s">
        <v>394</v>
      </c>
      <c r="E459" s="31" t="s">
        <v>266</v>
      </c>
      <c r="F459" s="31" t="s">
        <v>2</v>
      </c>
      <c r="G459" s="31" t="s">
        <v>374</v>
      </c>
      <c r="H459" s="31">
        <v>56</v>
      </c>
      <c r="I459" s="115">
        <v>0</v>
      </c>
      <c r="J459" s="115">
        <v>68</v>
      </c>
      <c r="K459" s="115">
        <v>11</v>
      </c>
      <c r="L459" s="115">
        <v>68</v>
      </c>
      <c r="M459" s="115">
        <v>0</v>
      </c>
      <c r="N459" s="115">
        <v>68</v>
      </c>
      <c r="O459" s="115">
        <v>79</v>
      </c>
      <c r="P459" s="115">
        <v>52</v>
      </c>
      <c r="Q459" s="115">
        <v>68</v>
      </c>
      <c r="R459" s="115">
        <v>100</v>
      </c>
      <c r="S459" s="115" t="s">
        <v>439</v>
      </c>
      <c r="T459" s="115">
        <v>68</v>
      </c>
      <c r="U459" s="115">
        <v>52</v>
      </c>
      <c r="V459" s="115">
        <v>0</v>
      </c>
      <c r="W459" s="115" t="s">
        <v>439</v>
      </c>
      <c r="X459" s="115">
        <v>100</v>
      </c>
      <c r="Y459" s="115">
        <v>68</v>
      </c>
      <c r="Z459" s="115" t="s">
        <v>439</v>
      </c>
      <c r="AA459" s="115" t="s">
        <v>489</v>
      </c>
      <c r="AB459" s="115">
        <v>68</v>
      </c>
      <c r="AC459" s="115">
        <v>100</v>
      </c>
      <c r="AD459" s="115">
        <v>0</v>
      </c>
      <c r="AE459" s="115" t="s">
        <v>439</v>
      </c>
    </row>
    <row r="460" spans="1:31">
      <c r="A460" s="31" t="s">
        <v>46</v>
      </c>
      <c r="B460" s="31" t="str">
        <f>VLOOKUP(Table1[[#This Row],[Organism]],'GN and GP categories'!A:B,2,)</f>
        <v>Gram-positive</v>
      </c>
      <c r="C460" s="31" t="s">
        <v>522</v>
      </c>
      <c r="D460" s="31" t="s">
        <v>394</v>
      </c>
      <c r="E460" s="31" t="s">
        <v>266</v>
      </c>
      <c r="F460" s="31" t="s">
        <v>2</v>
      </c>
      <c r="G460" s="31" t="s">
        <v>370</v>
      </c>
      <c r="H460" s="31">
        <v>61</v>
      </c>
      <c r="I460" s="115">
        <v>0</v>
      </c>
      <c r="J460" s="115">
        <v>89</v>
      </c>
      <c r="K460" s="115">
        <v>28</v>
      </c>
      <c r="L460" s="115">
        <v>89</v>
      </c>
      <c r="M460" s="115">
        <v>0</v>
      </c>
      <c r="N460" s="115">
        <v>90</v>
      </c>
      <c r="O460" s="115">
        <v>79</v>
      </c>
      <c r="P460" s="115">
        <v>59</v>
      </c>
      <c r="Q460" s="115">
        <v>90</v>
      </c>
      <c r="R460" s="115">
        <v>100</v>
      </c>
      <c r="S460" s="115" t="s">
        <v>471</v>
      </c>
      <c r="T460" s="115">
        <v>90</v>
      </c>
      <c r="U460" s="115">
        <v>66</v>
      </c>
      <c r="V460" s="115">
        <v>0</v>
      </c>
      <c r="W460" s="115">
        <v>89</v>
      </c>
      <c r="X460" s="115">
        <v>100</v>
      </c>
      <c r="Y460" s="115">
        <v>90</v>
      </c>
      <c r="Z460" s="115" t="s">
        <v>471</v>
      </c>
      <c r="AA460" s="115" t="s">
        <v>481</v>
      </c>
      <c r="AB460" s="115">
        <v>90</v>
      </c>
      <c r="AC460" s="115">
        <v>100</v>
      </c>
      <c r="AD460" s="115">
        <v>0</v>
      </c>
      <c r="AE460" s="115">
        <v>100</v>
      </c>
    </row>
    <row r="461" spans="1:31">
      <c r="A461" s="31" t="s">
        <v>46</v>
      </c>
      <c r="B461" s="31" t="str">
        <f>VLOOKUP(Table1[[#This Row],[Organism]],'GN and GP categories'!A:B,2,)</f>
        <v>Gram-positive</v>
      </c>
      <c r="C461" s="31" t="s">
        <v>522</v>
      </c>
      <c r="D461" s="31" t="s">
        <v>394</v>
      </c>
      <c r="E461" s="31" t="s">
        <v>266</v>
      </c>
      <c r="F461" s="31" t="s">
        <v>49</v>
      </c>
      <c r="G461" s="31" t="s">
        <v>397</v>
      </c>
      <c r="H461" s="31">
        <v>46</v>
      </c>
      <c r="I461" s="115">
        <v>0</v>
      </c>
      <c r="J461" s="115">
        <v>85</v>
      </c>
      <c r="K461" s="115" t="s">
        <v>469</v>
      </c>
      <c r="L461" s="115">
        <v>85</v>
      </c>
      <c r="M461" s="115">
        <v>0</v>
      </c>
      <c r="N461" s="115">
        <v>85</v>
      </c>
      <c r="O461" s="115">
        <v>76</v>
      </c>
      <c r="P461" s="115">
        <v>52</v>
      </c>
      <c r="Q461" s="115">
        <v>85</v>
      </c>
      <c r="R461" s="115">
        <v>100</v>
      </c>
      <c r="S461" s="115" t="s">
        <v>450</v>
      </c>
      <c r="T461" s="115">
        <v>84</v>
      </c>
      <c r="U461" s="115">
        <v>57</v>
      </c>
      <c r="V461" s="115">
        <v>0</v>
      </c>
      <c r="W461" s="115">
        <v>85</v>
      </c>
      <c r="X461" s="115">
        <v>100</v>
      </c>
      <c r="Y461" s="115">
        <v>84</v>
      </c>
      <c r="Z461" s="115" t="s">
        <v>450</v>
      </c>
      <c r="AA461" s="115" t="s">
        <v>469</v>
      </c>
      <c r="AB461" s="115">
        <v>84</v>
      </c>
      <c r="AC461" s="115" t="s">
        <v>450</v>
      </c>
      <c r="AD461" s="115">
        <v>0</v>
      </c>
      <c r="AE461" s="115">
        <v>100</v>
      </c>
    </row>
    <row r="462" spans="1:31">
      <c r="A462" s="31" t="s">
        <v>46</v>
      </c>
      <c r="B462" s="31" t="str">
        <f>VLOOKUP(Table1[[#This Row],[Organism]],'GN and GP categories'!A:B,2,)</f>
        <v>Gram-positive</v>
      </c>
      <c r="C462" s="31" t="s">
        <v>522</v>
      </c>
      <c r="D462" s="31" t="s">
        <v>394</v>
      </c>
      <c r="E462" s="31" t="s">
        <v>266</v>
      </c>
      <c r="F462" s="31" t="s">
        <v>49</v>
      </c>
      <c r="G462" s="31" t="s">
        <v>377</v>
      </c>
      <c r="H462" s="31">
        <v>40</v>
      </c>
      <c r="I462" s="115">
        <v>0</v>
      </c>
      <c r="J462" s="115" t="s">
        <v>460</v>
      </c>
      <c r="K462" s="115" t="s">
        <v>488</v>
      </c>
      <c r="L462" s="115" t="s">
        <v>460</v>
      </c>
      <c r="M462" s="115">
        <v>0</v>
      </c>
      <c r="N462" s="115" t="s">
        <v>460</v>
      </c>
      <c r="O462" s="115">
        <v>78</v>
      </c>
      <c r="P462" s="115">
        <v>20</v>
      </c>
      <c r="Q462" s="115" t="s">
        <v>460</v>
      </c>
      <c r="R462" s="115">
        <v>100</v>
      </c>
      <c r="S462" s="115" t="s">
        <v>460</v>
      </c>
      <c r="T462" s="115" t="s">
        <v>460</v>
      </c>
      <c r="U462" s="115">
        <v>65</v>
      </c>
      <c r="V462" s="115">
        <v>0</v>
      </c>
      <c r="W462" s="115" t="s">
        <v>460</v>
      </c>
      <c r="X462" s="115">
        <v>100</v>
      </c>
      <c r="Y462" s="115" t="s">
        <v>460</v>
      </c>
      <c r="Z462" s="115" t="s">
        <v>460</v>
      </c>
      <c r="AA462" s="115" t="s">
        <v>488</v>
      </c>
      <c r="AB462" s="115" t="s">
        <v>460</v>
      </c>
      <c r="AC462" s="115">
        <v>100</v>
      </c>
      <c r="AD462" s="115">
        <v>0</v>
      </c>
      <c r="AE462" s="115">
        <v>100</v>
      </c>
    </row>
    <row r="463" spans="1:31">
      <c r="A463" s="31" t="s">
        <v>46</v>
      </c>
      <c r="B463" s="31" t="str">
        <f>VLOOKUP(Table1[[#This Row],[Organism]],'GN and GP categories'!A:B,2,)</f>
        <v>Gram-positive</v>
      </c>
      <c r="C463" s="31" t="s">
        <v>522</v>
      </c>
      <c r="D463" s="31" t="s">
        <v>394</v>
      </c>
      <c r="E463" s="31" t="s">
        <v>266</v>
      </c>
      <c r="F463" s="31" t="s">
        <v>49</v>
      </c>
      <c r="G463" s="31" t="s">
        <v>374</v>
      </c>
      <c r="H463" s="31">
        <v>32</v>
      </c>
      <c r="I463" s="115">
        <v>0</v>
      </c>
      <c r="J463" s="115" t="s">
        <v>455</v>
      </c>
      <c r="K463" s="115" t="s">
        <v>482</v>
      </c>
      <c r="L463" s="115" t="s">
        <v>455</v>
      </c>
      <c r="M463" s="115">
        <v>0</v>
      </c>
      <c r="N463" s="115" t="s">
        <v>455</v>
      </c>
      <c r="O463" s="115" t="s">
        <v>455</v>
      </c>
      <c r="P463" s="115">
        <v>44</v>
      </c>
      <c r="Q463" s="115" t="s">
        <v>455</v>
      </c>
      <c r="R463" s="115">
        <v>100</v>
      </c>
      <c r="S463" s="115">
        <v>100</v>
      </c>
      <c r="T463" s="115" t="s">
        <v>455</v>
      </c>
      <c r="U463" s="115">
        <v>47</v>
      </c>
      <c r="V463" s="115">
        <v>0</v>
      </c>
      <c r="W463" s="115" t="s">
        <v>455</v>
      </c>
      <c r="X463" s="115">
        <v>100</v>
      </c>
      <c r="Y463" s="115" t="s">
        <v>455</v>
      </c>
      <c r="Z463" s="115">
        <v>81</v>
      </c>
      <c r="AA463" s="115" t="s">
        <v>482</v>
      </c>
      <c r="AB463" s="115" t="s">
        <v>455</v>
      </c>
      <c r="AC463" s="115">
        <v>100</v>
      </c>
      <c r="AD463" s="115">
        <v>0</v>
      </c>
      <c r="AE463" s="115">
        <v>100</v>
      </c>
    </row>
    <row r="464" spans="1:31">
      <c r="A464" s="31" t="s">
        <v>46</v>
      </c>
      <c r="B464" s="31" t="str">
        <f>VLOOKUP(Table1[[#This Row],[Organism]],'GN and GP categories'!A:B,2,)</f>
        <v>Gram-positive</v>
      </c>
      <c r="C464" s="31" t="s">
        <v>522</v>
      </c>
      <c r="D464" s="31" t="s">
        <v>394</v>
      </c>
      <c r="E464" s="31" t="s">
        <v>266</v>
      </c>
      <c r="F464" s="31" t="s">
        <v>49</v>
      </c>
      <c r="G464" s="31" t="s">
        <v>370</v>
      </c>
      <c r="H464" s="31">
        <v>51</v>
      </c>
      <c r="I464" s="115">
        <v>0</v>
      </c>
      <c r="J464" s="115">
        <v>80</v>
      </c>
      <c r="K464" s="115">
        <v>14</v>
      </c>
      <c r="L464" s="115">
        <v>82</v>
      </c>
      <c r="M464" s="115">
        <v>0</v>
      </c>
      <c r="N464" s="115">
        <v>82</v>
      </c>
      <c r="O464" s="115">
        <v>78</v>
      </c>
      <c r="P464" s="115">
        <v>35</v>
      </c>
      <c r="Q464" s="115">
        <v>80</v>
      </c>
      <c r="R464" s="115">
        <v>100</v>
      </c>
      <c r="S464" s="115" t="s">
        <v>466</v>
      </c>
      <c r="T464" s="115">
        <v>82</v>
      </c>
      <c r="U464" s="115">
        <v>73</v>
      </c>
      <c r="V464" s="115">
        <v>0</v>
      </c>
      <c r="W464" s="115">
        <v>84</v>
      </c>
      <c r="X464" s="115">
        <v>100</v>
      </c>
      <c r="Y464" s="115">
        <v>82</v>
      </c>
      <c r="Z464" s="115" t="s">
        <v>466</v>
      </c>
      <c r="AA464" s="115" t="s">
        <v>484</v>
      </c>
      <c r="AB464" s="115">
        <v>82</v>
      </c>
      <c r="AC464" s="115">
        <v>100</v>
      </c>
      <c r="AD464" s="115">
        <v>0</v>
      </c>
      <c r="AE464" s="115">
        <v>100</v>
      </c>
    </row>
    <row r="465" spans="1:31">
      <c r="A465" s="31" t="s">
        <v>46</v>
      </c>
      <c r="B465" s="31" t="str">
        <f>VLOOKUP(Table1[[#This Row],[Organism]],'GN and GP categories'!A:B,2,)</f>
        <v>Gram-positive</v>
      </c>
      <c r="C465" s="31" t="s">
        <v>522</v>
      </c>
      <c r="D465" s="31" t="s">
        <v>394</v>
      </c>
      <c r="E465" s="31" t="s">
        <v>266</v>
      </c>
      <c r="F465" s="31" t="s">
        <v>101</v>
      </c>
      <c r="G465" s="31" t="s">
        <v>397</v>
      </c>
      <c r="H465" s="31">
        <v>69</v>
      </c>
      <c r="I465" s="115">
        <v>0</v>
      </c>
      <c r="J465" s="115">
        <v>88</v>
      </c>
      <c r="K465" s="115">
        <v>9</v>
      </c>
      <c r="L465" s="115">
        <v>88</v>
      </c>
      <c r="M465" s="115">
        <v>0</v>
      </c>
      <c r="N465" s="115">
        <v>88</v>
      </c>
      <c r="O465" s="115">
        <v>84</v>
      </c>
      <c r="P465" s="115">
        <v>80</v>
      </c>
      <c r="Q465" s="115">
        <v>88</v>
      </c>
      <c r="R465" s="115">
        <v>100</v>
      </c>
      <c r="S465" s="115" t="s">
        <v>453</v>
      </c>
      <c r="T465" s="115">
        <v>88</v>
      </c>
      <c r="U465" s="115">
        <v>83</v>
      </c>
      <c r="V465" s="115">
        <v>0</v>
      </c>
      <c r="W465" s="115">
        <v>87</v>
      </c>
      <c r="X465" s="115">
        <v>100</v>
      </c>
      <c r="Y465" s="115">
        <v>88</v>
      </c>
      <c r="Z465" s="115">
        <v>88</v>
      </c>
      <c r="AA465" s="115" t="s">
        <v>452</v>
      </c>
      <c r="AB465" s="115">
        <v>88</v>
      </c>
      <c r="AC465" s="115" t="s">
        <v>453</v>
      </c>
      <c r="AD465" s="115">
        <v>0</v>
      </c>
      <c r="AE465" s="115">
        <v>100</v>
      </c>
    </row>
    <row r="466" spans="1:31">
      <c r="A466" s="31" t="s">
        <v>46</v>
      </c>
      <c r="B466" s="31" t="str">
        <f>VLOOKUP(Table1[[#This Row],[Organism]],'GN and GP categories'!A:B,2,)</f>
        <v>Gram-positive</v>
      </c>
      <c r="C466" s="31" t="s">
        <v>522</v>
      </c>
      <c r="D466" s="31" t="s">
        <v>394</v>
      </c>
      <c r="E466" s="31" t="s">
        <v>266</v>
      </c>
      <c r="F466" s="31" t="s">
        <v>101</v>
      </c>
      <c r="G466" s="31" t="s">
        <v>377</v>
      </c>
      <c r="H466" s="31">
        <v>82</v>
      </c>
      <c r="I466" s="115">
        <v>0</v>
      </c>
      <c r="J466" s="115">
        <v>88</v>
      </c>
      <c r="K466" s="115">
        <v>9</v>
      </c>
      <c r="L466" s="115">
        <v>88</v>
      </c>
      <c r="M466" s="115">
        <v>0</v>
      </c>
      <c r="N466" s="115">
        <v>88</v>
      </c>
      <c r="O466" s="115">
        <v>79</v>
      </c>
      <c r="P466" s="115">
        <v>73</v>
      </c>
      <c r="Q466" s="115">
        <v>88</v>
      </c>
      <c r="R466" s="115">
        <v>100</v>
      </c>
      <c r="S466" s="115" t="s">
        <v>445</v>
      </c>
      <c r="T466" s="115">
        <v>88</v>
      </c>
      <c r="U466" s="115">
        <v>79</v>
      </c>
      <c r="V466" s="115">
        <v>0</v>
      </c>
      <c r="W466" s="115">
        <v>77</v>
      </c>
      <c r="X466" s="115">
        <v>100</v>
      </c>
      <c r="Y466" s="115">
        <v>88</v>
      </c>
      <c r="Z466" s="115">
        <v>93</v>
      </c>
      <c r="AA466" s="115">
        <v>0</v>
      </c>
      <c r="AB466" s="115">
        <v>88</v>
      </c>
      <c r="AC466" s="115" t="s">
        <v>445</v>
      </c>
      <c r="AD466" s="115">
        <v>0</v>
      </c>
      <c r="AE466" s="115">
        <v>100</v>
      </c>
    </row>
    <row r="467" spans="1:31">
      <c r="A467" s="31" t="s">
        <v>46</v>
      </c>
      <c r="B467" s="31" t="str">
        <f>VLOOKUP(Table1[[#This Row],[Organism]],'GN and GP categories'!A:B,2,)</f>
        <v>Gram-positive</v>
      </c>
      <c r="C467" s="31" t="s">
        <v>522</v>
      </c>
      <c r="D467" s="31" t="s">
        <v>394</v>
      </c>
      <c r="E467" s="31" t="s">
        <v>266</v>
      </c>
      <c r="F467" s="31" t="s">
        <v>101</v>
      </c>
      <c r="G467" s="31" t="s">
        <v>375</v>
      </c>
      <c r="H467" s="31">
        <v>92</v>
      </c>
      <c r="I467" s="115">
        <v>0</v>
      </c>
      <c r="J467" s="115">
        <v>85</v>
      </c>
      <c r="K467" s="115">
        <v>14</v>
      </c>
      <c r="L467" s="115">
        <v>84</v>
      </c>
      <c r="M467" s="115">
        <v>0</v>
      </c>
      <c r="N467" s="115">
        <v>85</v>
      </c>
      <c r="O467" s="115">
        <v>78</v>
      </c>
      <c r="P467" s="115">
        <v>79</v>
      </c>
      <c r="Q467" s="115">
        <v>86</v>
      </c>
      <c r="R467" s="115">
        <v>100</v>
      </c>
      <c r="S467" s="115" t="s">
        <v>445</v>
      </c>
      <c r="T467" s="115">
        <v>86</v>
      </c>
      <c r="U467" s="115">
        <v>72</v>
      </c>
      <c r="V467" s="115" t="s">
        <v>446</v>
      </c>
      <c r="W467" s="115">
        <v>78</v>
      </c>
      <c r="X467" s="115">
        <v>100</v>
      </c>
      <c r="Y467" s="115">
        <v>86</v>
      </c>
      <c r="Z467" s="115">
        <v>90</v>
      </c>
      <c r="AA467" s="115" t="s">
        <v>446</v>
      </c>
      <c r="AB467" s="115">
        <v>86</v>
      </c>
      <c r="AC467" s="115" t="s">
        <v>445</v>
      </c>
      <c r="AD467" s="115" t="s">
        <v>446</v>
      </c>
      <c r="AE467" s="115">
        <v>100</v>
      </c>
    </row>
    <row r="468" spans="1:31">
      <c r="A468" s="31" t="s">
        <v>46</v>
      </c>
      <c r="B468" s="31" t="str">
        <f>VLOOKUP(Table1[[#This Row],[Organism]],'GN and GP categories'!A:B,2,)</f>
        <v>Gram-positive</v>
      </c>
      <c r="C468" s="31" t="s">
        <v>522</v>
      </c>
      <c r="D468" s="31" t="s">
        <v>394</v>
      </c>
      <c r="E468" s="31" t="s">
        <v>266</v>
      </c>
      <c r="F468" s="31" t="s">
        <v>101</v>
      </c>
      <c r="G468" s="31" t="s">
        <v>374</v>
      </c>
      <c r="H468" s="31">
        <v>86</v>
      </c>
      <c r="I468" s="115">
        <v>0</v>
      </c>
      <c r="J468" s="115">
        <v>74</v>
      </c>
      <c r="K468" s="115">
        <v>13</v>
      </c>
      <c r="L468" s="115">
        <v>74</v>
      </c>
      <c r="M468" s="115">
        <v>0</v>
      </c>
      <c r="N468" s="115">
        <v>76</v>
      </c>
      <c r="O468" s="115">
        <v>83</v>
      </c>
      <c r="P468" s="115">
        <v>78</v>
      </c>
      <c r="Q468" s="115">
        <v>76</v>
      </c>
      <c r="R468" s="115">
        <v>100</v>
      </c>
      <c r="S468" s="115">
        <v>92</v>
      </c>
      <c r="T468" s="115">
        <v>75</v>
      </c>
      <c r="U468" s="115">
        <v>81</v>
      </c>
      <c r="V468" s="115">
        <v>0</v>
      </c>
      <c r="W468" s="115">
        <v>86</v>
      </c>
      <c r="X468" s="115">
        <v>100</v>
      </c>
      <c r="Y468" s="115">
        <v>75</v>
      </c>
      <c r="Z468" s="115">
        <v>88</v>
      </c>
      <c r="AA468" s="115">
        <v>0</v>
      </c>
      <c r="AB468" s="115">
        <v>75</v>
      </c>
      <c r="AC468" s="115">
        <v>100</v>
      </c>
      <c r="AD468" s="115">
        <v>0</v>
      </c>
      <c r="AE468" s="115">
        <v>100</v>
      </c>
    </row>
    <row r="469" spans="1:31">
      <c r="A469" s="31" t="s">
        <v>46</v>
      </c>
      <c r="B469" s="31" t="str">
        <f>VLOOKUP(Table1[[#This Row],[Organism]],'GN and GP categories'!A:B,2,)</f>
        <v>Gram-positive</v>
      </c>
      <c r="C469" s="31" t="s">
        <v>522</v>
      </c>
      <c r="D469" s="31" t="s">
        <v>394</v>
      </c>
      <c r="E469" s="31" t="s">
        <v>266</v>
      </c>
      <c r="F469" s="31" t="s">
        <v>101</v>
      </c>
      <c r="G469" s="31" t="s">
        <v>370</v>
      </c>
      <c r="H469" s="31">
        <v>89</v>
      </c>
      <c r="I469" s="115">
        <v>0</v>
      </c>
      <c r="J469" s="115">
        <v>78</v>
      </c>
      <c r="K469" s="115">
        <v>12</v>
      </c>
      <c r="L469" s="115">
        <v>78</v>
      </c>
      <c r="M469" s="115">
        <v>0</v>
      </c>
      <c r="N469" s="115">
        <v>78</v>
      </c>
      <c r="O469" s="115">
        <v>80</v>
      </c>
      <c r="P469" s="115">
        <v>70</v>
      </c>
      <c r="Q469" s="115">
        <v>78</v>
      </c>
      <c r="R469" s="115">
        <v>100</v>
      </c>
      <c r="S469" s="115">
        <v>93</v>
      </c>
      <c r="T469" s="115">
        <v>78</v>
      </c>
      <c r="U469" s="115">
        <v>81</v>
      </c>
      <c r="V469" s="115">
        <v>0</v>
      </c>
      <c r="W469" s="115">
        <v>85</v>
      </c>
      <c r="X469" s="115">
        <v>100</v>
      </c>
      <c r="Y469" s="115">
        <v>78</v>
      </c>
      <c r="Z469" s="115">
        <v>90</v>
      </c>
      <c r="AA469" s="115" t="s">
        <v>446</v>
      </c>
      <c r="AB469" s="115">
        <v>78</v>
      </c>
      <c r="AC469" s="115" t="s">
        <v>445</v>
      </c>
      <c r="AD469" s="115">
        <v>0</v>
      </c>
      <c r="AE469" s="115">
        <v>100</v>
      </c>
    </row>
    <row r="470" spans="1:31">
      <c r="A470" s="31" t="s">
        <v>46</v>
      </c>
      <c r="B470" s="31" t="str">
        <f>VLOOKUP(Table1[[#This Row],[Organism]],'GN and GP categories'!A:B,2,)</f>
        <v>Gram-positive</v>
      </c>
      <c r="C470" s="31" t="s">
        <v>522</v>
      </c>
      <c r="D470" s="31" t="s">
        <v>394</v>
      </c>
      <c r="E470" s="31" t="s">
        <v>266</v>
      </c>
      <c r="F470" s="31" t="s">
        <v>132</v>
      </c>
      <c r="G470" s="31" t="s">
        <v>377</v>
      </c>
      <c r="H470" s="31">
        <v>42</v>
      </c>
      <c r="I470" s="115">
        <v>0</v>
      </c>
      <c r="J470" s="115">
        <v>69</v>
      </c>
      <c r="K470" s="115">
        <v>24</v>
      </c>
      <c r="L470" s="115">
        <v>69</v>
      </c>
      <c r="M470" s="115">
        <v>0</v>
      </c>
      <c r="N470" s="115">
        <v>69</v>
      </c>
      <c r="O470" s="115">
        <v>69</v>
      </c>
      <c r="P470" s="115">
        <v>74</v>
      </c>
      <c r="Q470" s="115">
        <v>69</v>
      </c>
      <c r="R470" s="115">
        <v>100</v>
      </c>
      <c r="S470" s="115" t="s">
        <v>458</v>
      </c>
      <c r="T470" s="115">
        <v>69</v>
      </c>
      <c r="U470" s="115">
        <v>57</v>
      </c>
      <c r="V470" s="115">
        <v>0</v>
      </c>
      <c r="W470" s="115">
        <v>86</v>
      </c>
      <c r="X470" s="115">
        <v>100</v>
      </c>
      <c r="Y470" s="115">
        <v>69</v>
      </c>
      <c r="Z470" s="115" t="s">
        <v>458</v>
      </c>
      <c r="AA470" s="115" t="s">
        <v>465</v>
      </c>
      <c r="AB470" s="115">
        <v>69</v>
      </c>
      <c r="AC470" s="115">
        <v>100</v>
      </c>
      <c r="AD470" s="115">
        <v>0</v>
      </c>
      <c r="AE470" s="115">
        <v>100</v>
      </c>
    </row>
    <row r="471" spans="1:31">
      <c r="A471" s="31" t="s">
        <v>46</v>
      </c>
      <c r="B471" s="31" t="str">
        <f>VLOOKUP(Table1[[#This Row],[Organism]],'GN and GP categories'!A:B,2,)</f>
        <v>Gram-positive</v>
      </c>
      <c r="C471" s="31" t="s">
        <v>522</v>
      </c>
      <c r="D471" s="31" t="s">
        <v>394</v>
      </c>
      <c r="E471" s="31" t="s">
        <v>266</v>
      </c>
      <c r="F471" s="31" t="s">
        <v>132</v>
      </c>
      <c r="G471" s="31" t="s">
        <v>375</v>
      </c>
      <c r="H471" s="31">
        <v>52</v>
      </c>
      <c r="I471" s="115">
        <v>0</v>
      </c>
      <c r="J471" s="115">
        <v>81</v>
      </c>
      <c r="K471" s="115">
        <v>21</v>
      </c>
      <c r="L471" s="115">
        <v>83</v>
      </c>
      <c r="M471" s="115">
        <v>0</v>
      </c>
      <c r="N471" s="115">
        <v>81</v>
      </c>
      <c r="O471" s="115">
        <v>83</v>
      </c>
      <c r="P471" s="115">
        <v>71</v>
      </c>
      <c r="Q471" s="115">
        <v>83</v>
      </c>
      <c r="R471" s="115">
        <v>100</v>
      </c>
      <c r="S471" s="115">
        <v>87</v>
      </c>
      <c r="T471" s="115">
        <v>82</v>
      </c>
      <c r="U471" s="115">
        <v>81</v>
      </c>
      <c r="V471" s="115">
        <v>0</v>
      </c>
      <c r="W471" s="115">
        <v>85</v>
      </c>
      <c r="X471" s="115">
        <v>100</v>
      </c>
      <c r="Y471" s="115">
        <v>82</v>
      </c>
      <c r="Z471" s="115">
        <v>81</v>
      </c>
      <c r="AA471" s="115" t="s">
        <v>484</v>
      </c>
      <c r="AB471" s="115">
        <v>82</v>
      </c>
      <c r="AC471" s="115" t="s">
        <v>466</v>
      </c>
      <c r="AD471" s="115">
        <v>0</v>
      </c>
      <c r="AE471" s="115">
        <v>100</v>
      </c>
    </row>
    <row r="472" spans="1:31">
      <c r="A472" s="31" t="s">
        <v>46</v>
      </c>
      <c r="B472" s="31" t="str">
        <f>VLOOKUP(Table1[[#This Row],[Organism]],'GN and GP categories'!A:B,2,)</f>
        <v>Gram-positive</v>
      </c>
      <c r="C472" s="31" t="s">
        <v>522</v>
      </c>
      <c r="D472" s="31" t="s">
        <v>394</v>
      </c>
      <c r="E472" s="31" t="s">
        <v>266</v>
      </c>
      <c r="F472" s="31" t="s">
        <v>132</v>
      </c>
      <c r="G472" s="31" t="s">
        <v>374</v>
      </c>
      <c r="H472" s="31">
        <v>87</v>
      </c>
      <c r="I472" s="115">
        <v>0</v>
      </c>
      <c r="J472" s="115">
        <v>77</v>
      </c>
      <c r="K472" s="115">
        <v>14</v>
      </c>
      <c r="L472" s="115">
        <v>75</v>
      </c>
      <c r="M472" s="115">
        <v>0</v>
      </c>
      <c r="N472" s="115">
        <v>77</v>
      </c>
      <c r="O472" s="115">
        <v>84</v>
      </c>
      <c r="P472" s="115">
        <v>69</v>
      </c>
      <c r="Q472" s="115">
        <v>77</v>
      </c>
      <c r="R472" s="115">
        <v>100</v>
      </c>
      <c r="S472" s="115" t="s">
        <v>445</v>
      </c>
      <c r="T472" s="115">
        <v>77</v>
      </c>
      <c r="U472" s="115">
        <v>74</v>
      </c>
      <c r="V472" s="115" t="s">
        <v>446</v>
      </c>
      <c r="W472" s="115">
        <v>79</v>
      </c>
      <c r="X472" s="115">
        <v>100</v>
      </c>
      <c r="Y472" s="115">
        <v>77</v>
      </c>
      <c r="Z472" s="115">
        <v>93</v>
      </c>
      <c r="AA472" s="115" t="s">
        <v>446</v>
      </c>
      <c r="AB472" s="115">
        <v>77</v>
      </c>
      <c r="AC472" s="115">
        <v>100</v>
      </c>
      <c r="AD472" s="115" t="s">
        <v>446</v>
      </c>
      <c r="AE472" s="115">
        <v>100</v>
      </c>
    </row>
    <row r="473" spans="1:31">
      <c r="A473" s="31" t="s">
        <v>46</v>
      </c>
      <c r="B473" s="31" t="str">
        <f>VLOOKUP(Table1[[#This Row],[Organism]],'GN and GP categories'!A:B,2,)</f>
        <v>Gram-positive</v>
      </c>
      <c r="C473" s="31" t="s">
        <v>522</v>
      </c>
      <c r="D473" s="31" t="s">
        <v>394</v>
      </c>
      <c r="E473" s="31" t="s">
        <v>266</v>
      </c>
      <c r="F473" s="31" t="s">
        <v>132</v>
      </c>
      <c r="G473" s="31" t="s">
        <v>370</v>
      </c>
      <c r="H473" s="31">
        <v>51</v>
      </c>
      <c r="I473" s="115">
        <v>0</v>
      </c>
      <c r="J473" s="115">
        <v>63</v>
      </c>
      <c r="K473" s="115">
        <v>12</v>
      </c>
      <c r="L473" s="115">
        <v>63</v>
      </c>
      <c r="M473" s="115">
        <v>0</v>
      </c>
      <c r="N473" s="115">
        <v>63</v>
      </c>
      <c r="O473" s="115">
        <v>76</v>
      </c>
      <c r="P473" s="115">
        <v>71</v>
      </c>
      <c r="Q473" s="115">
        <v>63</v>
      </c>
      <c r="R473" s="115">
        <v>100</v>
      </c>
      <c r="S473" s="115" t="s">
        <v>466</v>
      </c>
      <c r="T473" s="115">
        <v>63</v>
      </c>
      <c r="U473" s="115">
        <v>86</v>
      </c>
      <c r="V473" s="115">
        <v>0</v>
      </c>
      <c r="W473" s="115">
        <v>88</v>
      </c>
      <c r="X473" s="115">
        <v>100</v>
      </c>
      <c r="Y473" s="115">
        <v>63</v>
      </c>
      <c r="Z473" s="115">
        <v>82</v>
      </c>
      <c r="AA473" s="115" t="s">
        <v>484</v>
      </c>
      <c r="AB473" s="115">
        <v>63</v>
      </c>
      <c r="AC473" s="115" t="s">
        <v>466</v>
      </c>
      <c r="AD473" s="115">
        <v>0</v>
      </c>
      <c r="AE473" s="115">
        <v>100</v>
      </c>
    </row>
    <row r="474" spans="1:31">
      <c r="A474" s="31" t="s">
        <v>46</v>
      </c>
      <c r="B474" s="31" t="str">
        <f>VLOOKUP(Table1[[#This Row],[Organism]],'GN and GP categories'!A:B,2,)</f>
        <v>Gram-positive</v>
      </c>
      <c r="C474" s="31" t="s">
        <v>522</v>
      </c>
      <c r="D474" s="31" t="s">
        <v>394</v>
      </c>
      <c r="E474" s="31" t="s">
        <v>266</v>
      </c>
      <c r="F474" s="31" t="s">
        <v>121</v>
      </c>
      <c r="G474" s="31" t="s">
        <v>377</v>
      </c>
      <c r="H474" s="31">
        <v>73</v>
      </c>
      <c r="I474" s="115">
        <v>0</v>
      </c>
      <c r="J474" s="115">
        <v>81</v>
      </c>
      <c r="K474" s="115">
        <v>25</v>
      </c>
      <c r="L474" s="115">
        <v>81</v>
      </c>
      <c r="M474" s="115">
        <v>0</v>
      </c>
      <c r="N474" s="115">
        <v>81</v>
      </c>
      <c r="O474" s="115">
        <v>75</v>
      </c>
      <c r="P474" s="115">
        <v>63</v>
      </c>
      <c r="Q474" s="115">
        <v>81</v>
      </c>
      <c r="R474" s="115">
        <v>100</v>
      </c>
      <c r="S474" s="115" t="s">
        <v>448</v>
      </c>
      <c r="T474" s="115">
        <v>81</v>
      </c>
      <c r="U474" s="115">
        <v>62</v>
      </c>
      <c r="V474" s="115">
        <v>0</v>
      </c>
      <c r="W474" s="115">
        <v>82</v>
      </c>
      <c r="X474" s="115">
        <v>100</v>
      </c>
      <c r="Y474" s="115">
        <v>81</v>
      </c>
      <c r="Z474" s="115">
        <v>86</v>
      </c>
      <c r="AA474" s="115" t="s">
        <v>454</v>
      </c>
      <c r="AB474" s="115">
        <v>81</v>
      </c>
      <c r="AC474" s="115" t="s">
        <v>448</v>
      </c>
      <c r="AD474" s="115">
        <v>0</v>
      </c>
      <c r="AE474" s="115">
        <v>100</v>
      </c>
    </row>
    <row r="475" spans="1:31">
      <c r="A475" s="31" t="s">
        <v>46</v>
      </c>
      <c r="B475" s="31" t="str">
        <f>VLOOKUP(Table1[[#This Row],[Organism]],'GN and GP categories'!A:B,2,)</f>
        <v>Gram-positive</v>
      </c>
      <c r="C475" s="31" t="s">
        <v>522</v>
      </c>
      <c r="D475" s="31" t="s">
        <v>394</v>
      </c>
      <c r="E475" s="31" t="s">
        <v>266</v>
      </c>
      <c r="F475" s="31" t="s">
        <v>121</v>
      </c>
      <c r="G475" s="31" t="s">
        <v>375</v>
      </c>
      <c r="H475" s="31">
        <v>57</v>
      </c>
      <c r="I475" s="115">
        <v>0</v>
      </c>
      <c r="J475" s="115">
        <v>74</v>
      </c>
      <c r="K475" s="115">
        <v>21</v>
      </c>
      <c r="L475" s="115">
        <v>74</v>
      </c>
      <c r="M475" s="115">
        <v>0</v>
      </c>
      <c r="N475" s="115">
        <v>74</v>
      </c>
      <c r="O475" s="115">
        <v>74</v>
      </c>
      <c r="P475" s="115">
        <v>60</v>
      </c>
      <c r="Q475" s="115">
        <v>74</v>
      </c>
      <c r="R475" s="115">
        <v>100</v>
      </c>
      <c r="S475" s="115" t="s">
        <v>439</v>
      </c>
      <c r="T475" s="115">
        <v>74</v>
      </c>
      <c r="U475" s="115">
        <v>65</v>
      </c>
      <c r="V475" s="115">
        <v>0</v>
      </c>
      <c r="W475" s="115">
        <v>82</v>
      </c>
      <c r="X475" s="115">
        <v>100</v>
      </c>
      <c r="Y475" s="115">
        <v>74</v>
      </c>
      <c r="Z475" s="115" t="s">
        <v>439</v>
      </c>
      <c r="AA475" s="115" t="s">
        <v>489</v>
      </c>
      <c r="AB475" s="115">
        <v>74</v>
      </c>
      <c r="AC475" s="115" t="s">
        <v>439</v>
      </c>
      <c r="AD475" s="115">
        <v>0</v>
      </c>
      <c r="AE475" s="115" t="s">
        <v>439</v>
      </c>
    </row>
    <row r="476" spans="1:31">
      <c r="A476" s="31" t="s">
        <v>46</v>
      </c>
      <c r="B476" s="31" t="str">
        <f>VLOOKUP(Table1[[#This Row],[Organism]],'GN and GP categories'!A:B,2,)</f>
        <v>Gram-positive</v>
      </c>
      <c r="C476" s="31" t="s">
        <v>522</v>
      </c>
      <c r="D476" s="31" t="s">
        <v>394</v>
      </c>
      <c r="E476" s="31" t="s">
        <v>266</v>
      </c>
      <c r="F476" s="31" t="s">
        <v>121</v>
      </c>
      <c r="G476" s="31" t="s">
        <v>374</v>
      </c>
      <c r="H476" s="31">
        <v>78</v>
      </c>
      <c r="I476" s="115">
        <v>0</v>
      </c>
      <c r="J476" s="115">
        <v>86</v>
      </c>
      <c r="K476" s="115">
        <v>21</v>
      </c>
      <c r="L476" s="115">
        <v>86</v>
      </c>
      <c r="M476" s="115">
        <v>0</v>
      </c>
      <c r="N476" s="115">
        <v>86</v>
      </c>
      <c r="O476" s="115">
        <v>79</v>
      </c>
      <c r="P476" s="115">
        <v>62</v>
      </c>
      <c r="Q476" s="115">
        <v>86</v>
      </c>
      <c r="R476" s="115">
        <v>100</v>
      </c>
      <c r="S476" s="115" t="s">
        <v>448</v>
      </c>
      <c r="T476" s="115">
        <v>86</v>
      </c>
      <c r="U476" s="115">
        <v>69</v>
      </c>
      <c r="V476" s="115">
        <v>0</v>
      </c>
      <c r="W476" s="115">
        <v>85</v>
      </c>
      <c r="X476" s="115">
        <v>100</v>
      </c>
      <c r="Y476" s="115">
        <v>86</v>
      </c>
      <c r="Z476" s="115">
        <v>90</v>
      </c>
      <c r="AA476" s="115" t="s">
        <v>454</v>
      </c>
      <c r="AB476" s="115">
        <v>86</v>
      </c>
      <c r="AC476" s="115">
        <v>90</v>
      </c>
      <c r="AD476" s="115">
        <v>0</v>
      </c>
      <c r="AE476" s="115">
        <v>100</v>
      </c>
    </row>
    <row r="477" spans="1:31">
      <c r="A477" s="31" t="s">
        <v>46</v>
      </c>
      <c r="B477" s="31" t="str">
        <f>VLOOKUP(Table1[[#This Row],[Organism]],'GN and GP categories'!A:B,2,)</f>
        <v>Gram-positive</v>
      </c>
      <c r="C477" s="31" t="s">
        <v>522</v>
      </c>
      <c r="D477" s="31" t="s">
        <v>394</v>
      </c>
      <c r="E477" s="31" t="s">
        <v>266</v>
      </c>
      <c r="F477" s="31" t="s">
        <v>121</v>
      </c>
      <c r="G477" s="31" t="s">
        <v>370</v>
      </c>
      <c r="H477" s="31">
        <v>64</v>
      </c>
      <c r="I477" s="115">
        <v>0</v>
      </c>
      <c r="J477" s="115">
        <v>67</v>
      </c>
      <c r="K477" s="115">
        <v>11</v>
      </c>
      <c r="L477" s="115">
        <v>67</v>
      </c>
      <c r="M477" s="115">
        <v>0</v>
      </c>
      <c r="N477" s="115">
        <v>67</v>
      </c>
      <c r="O477" s="115">
        <v>73</v>
      </c>
      <c r="P477" s="115">
        <v>73</v>
      </c>
      <c r="Q477" s="115">
        <v>67</v>
      </c>
      <c r="R477" s="115">
        <v>100</v>
      </c>
      <c r="S477" s="115">
        <v>91</v>
      </c>
      <c r="T477" s="115">
        <v>67</v>
      </c>
      <c r="U477" s="115">
        <v>84</v>
      </c>
      <c r="V477" s="115">
        <v>0</v>
      </c>
      <c r="W477" s="115">
        <v>89</v>
      </c>
      <c r="X477" s="115">
        <v>100</v>
      </c>
      <c r="Y477" s="115">
        <v>67</v>
      </c>
      <c r="Z477" s="115" t="s">
        <v>453</v>
      </c>
      <c r="AA477" s="115" t="s">
        <v>452</v>
      </c>
      <c r="AB477" s="115">
        <v>67</v>
      </c>
      <c r="AC477" s="115" t="s">
        <v>453</v>
      </c>
      <c r="AD477" s="115">
        <v>0</v>
      </c>
      <c r="AE477" s="115">
        <v>100</v>
      </c>
    </row>
    <row r="478" spans="1:31">
      <c r="A478" s="31" t="s">
        <v>46</v>
      </c>
      <c r="B478" s="31" t="str">
        <f>VLOOKUP(Table1[[#This Row],[Organism]],'GN and GP categories'!A:B,2,)</f>
        <v>Gram-positive</v>
      </c>
      <c r="C478" s="31" t="s">
        <v>522</v>
      </c>
      <c r="D478" s="31" t="s">
        <v>394</v>
      </c>
      <c r="E478" s="31" t="s">
        <v>266</v>
      </c>
      <c r="F478" s="31" t="s">
        <v>123</v>
      </c>
      <c r="G478" s="31" t="s">
        <v>397</v>
      </c>
      <c r="H478" s="31">
        <v>43</v>
      </c>
      <c r="I478" s="115">
        <v>0</v>
      </c>
      <c r="J478" s="115">
        <v>81</v>
      </c>
      <c r="K478" s="115">
        <v>16</v>
      </c>
      <c r="L478" s="115">
        <v>84</v>
      </c>
      <c r="M478" s="115">
        <v>0</v>
      </c>
      <c r="N478" s="115">
        <v>84</v>
      </c>
      <c r="O478" s="115">
        <v>79</v>
      </c>
      <c r="P478" s="115" t="s">
        <v>458</v>
      </c>
      <c r="Q478" s="115">
        <v>81</v>
      </c>
      <c r="R478" s="115">
        <v>100</v>
      </c>
      <c r="S478" s="115" t="s">
        <v>458</v>
      </c>
      <c r="T478" s="115">
        <v>83</v>
      </c>
      <c r="U478" s="115">
        <v>79</v>
      </c>
      <c r="V478" s="115">
        <v>0</v>
      </c>
      <c r="W478" s="115">
        <v>84</v>
      </c>
      <c r="X478" s="115">
        <v>100</v>
      </c>
      <c r="Y478" s="115">
        <v>83</v>
      </c>
      <c r="Z478" s="115">
        <v>84</v>
      </c>
      <c r="AA478" s="115" t="s">
        <v>465</v>
      </c>
      <c r="AB478" s="115">
        <v>83</v>
      </c>
      <c r="AC478" s="115">
        <v>100</v>
      </c>
      <c r="AD478" s="115">
        <v>0</v>
      </c>
      <c r="AE478" s="115">
        <v>100</v>
      </c>
    </row>
    <row r="479" spans="1:31">
      <c r="A479" s="31" t="s">
        <v>46</v>
      </c>
      <c r="B479" s="31" t="str">
        <f>VLOOKUP(Table1[[#This Row],[Organism]],'GN and GP categories'!A:B,2,)</f>
        <v>Gram-positive</v>
      </c>
      <c r="C479" s="31" t="s">
        <v>522</v>
      </c>
      <c r="D479" s="31" t="s">
        <v>394</v>
      </c>
      <c r="E479" s="31" t="s">
        <v>266</v>
      </c>
      <c r="F479" s="31" t="s">
        <v>123</v>
      </c>
      <c r="G479" s="31" t="s">
        <v>377</v>
      </c>
      <c r="H479" s="31">
        <v>51</v>
      </c>
      <c r="I479" s="115">
        <v>0</v>
      </c>
      <c r="J479" s="115">
        <v>78</v>
      </c>
      <c r="K479" s="115">
        <v>12</v>
      </c>
      <c r="L479" s="115">
        <v>84</v>
      </c>
      <c r="M479" s="115">
        <v>0</v>
      </c>
      <c r="N479" s="115">
        <v>84</v>
      </c>
      <c r="O479" s="115">
        <v>73</v>
      </c>
      <c r="P479" s="115">
        <v>86</v>
      </c>
      <c r="Q479" s="115">
        <v>82</v>
      </c>
      <c r="R479" s="115">
        <v>100</v>
      </c>
      <c r="S479" s="115" t="s">
        <v>466</v>
      </c>
      <c r="T479" s="115">
        <v>83</v>
      </c>
      <c r="U479" s="115">
        <v>75</v>
      </c>
      <c r="V479" s="115">
        <v>0</v>
      </c>
      <c r="W479" s="115">
        <v>86</v>
      </c>
      <c r="X479" s="115">
        <v>100</v>
      </c>
      <c r="Y479" s="115">
        <v>83</v>
      </c>
      <c r="Z479" s="115" t="s">
        <v>466</v>
      </c>
      <c r="AA479" s="115" t="s">
        <v>484</v>
      </c>
      <c r="AB479" s="115">
        <v>83</v>
      </c>
      <c r="AC479" s="115" t="s">
        <v>466</v>
      </c>
      <c r="AD479" s="115">
        <v>0</v>
      </c>
      <c r="AE479" s="115" t="s">
        <v>466</v>
      </c>
    </row>
    <row r="480" spans="1:31">
      <c r="A480" s="31" t="s">
        <v>46</v>
      </c>
      <c r="B480" s="31" t="str">
        <f>VLOOKUP(Table1[[#This Row],[Organism]],'GN and GP categories'!A:B,2,)</f>
        <v>Gram-positive</v>
      </c>
      <c r="C480" s="31" t="s">
        <v>522</v>
      </c>
      <c r="D480" s="31" t="s">
        <v>394</v>
      </c>
      <c r="E480" s="31" t="s">
        <v>266</v>
      </c>
      <c r="F480" s="31" t="s">
        <v>123</v>
      </c>
      <c r="G480" s="31" t="s">
        <v>375</v>
      </c>
      <c r="H480" s="31">
        <v>42</v>
      </c>
      <c r="I480" s="115">
        <v>0</v>
      </c>
      <c r="J480" s="115">
        <v>79</v>
      </c>
      <c r="K480" s="115" t="s">
        <v>465</v>
      </c>
      <c r="L480" s="115">
        <v>83</v>
      </c>
      <c r="M480" s="115">
        <v>0</v>
      </c>
      <c r="N480" s="115">
        <v>83</v>
      </c>
      <c r="O480" s="115">
        <v>74</v>
      </c>
      <c r="P480" s="115">
        <v>69</v>
      </c>
      <c r="Q480" s="115">
        <v>83</v>
      </c>
      <c r="R480" s="115">
        <v>100</v>
      </c>
      <c r="S480" s="115" t="s">
        <v>458</v>
      </c>
      <c r="T480" s="115">
        <v>82</v>
      </c>
      <c r="U480" s="115">
        <v>57</v>
      </c>
      <c r="V480" s="115">
        <v>0</v>
      </c>
      <c r="W480" s="115" t="s">
        <v>458</v>
      </c>
      <c r="X480" s="115">
        <v>100</v>
      </c>
      <c r="Y480" s="115">
        <v>82</v>
      </c>
      <c r="Z480" s="115" t="s">
        <v>458</v>
      </c>
      <c r="AA480" s="115" t="s">
        <v>465</v>
      </c>
      <c r="AB480" s="115">
        <v>82</v>
      </c>
      <c r="AC480" s="115">
        <v>100</v>
      </c>
      <c r="AD480" s="115">
        <v>0</v>
      </c>
      <c r="AE480" s="115">
        <v>100</v>
      </c>
    </row>
    <row r="481" spans="1:31">
      <c r="A481" s="31" t="s">
        <v>46</v>
      </c>
      <c r="B481" s="31" t="str">
        <f>VLOOKUP(Table1[[#This Row],[Organism]],'GN and GP categories'!A:B,2,)</f>
        <v>Gram-positive</v>
      </c>
      <c r="C481" s="31" t="s">
        <v>522</v>
      </c>
      <c r="D481" s="31" t="s">
        <v>394</v>
      </c>
      <c r="E481" s="31" t="s">
        <v>266</v>
      </c>
      <c r="F481" s="31" t="s">
        <v>123</v>
      </c>
      <c r="G481" s="31" t="s">
        <v>374</v>
      </c>
      <c r="H481" s="31">
        <v>50</v>
      </c>
      <c r="I481" s="115">
        <v>0</v>
      </c>
      <c r="J481" s="115">
        <v>80</v>
      </c>
      <c r="K481" s="115" t="s">
        <v>484</v>
      </c>
      <c r="L481" s="115">
        <v>82</v>
      </c>
      <c r="M481" s="115">
        <v>0</v>
      </c>
      <c r="N481" s="115">
        <v>82</v>
      </c>
      <c r="O481" s="115">
        <v>80</v>
      </c>
      <c r="P481" s="115">
        <v>72</v>
      </c>
      <c r="Q481" s="115">
        <v>82</v>
      </c>
      <c r="R481" s="115">
        <v>100</v>
      </c>
      <c r="S481" s="115" t="s">
        <v>466</v>
      </c>
      <c r="T481" s="115">
        <v>83</v>
      </c>
      <c r="U481" s="115">
        <v>68</v>
      </c>
      <c r="V481" s="115">
        <v>0</v>
      </c>
      <c r="W481" s="115">
        <v>80</v>
      </c>
      <c r="X481" s="115">
        <v>100</v>
      </c>
      <c r="Y481" s="115">
        <v>83</v>
      </c>
      <c r="Z481" s="115" t="s">
        <v>466</v>
      </c>
      <c r="AA481" s="115">
        <v>0</v>
      </c>
      <c r="AB481" s="115">
        <v>83</v>
      </c>
      <c r="AC481" s="115" t="s">
        <v>466</v>
      </c>
      <c r="AD481" s="115">
        <v>0</v>
      </c>
      <c r="AE481" s="115">
        <v>100</v>
      </c>
    </row>
    <row r="482" spans="1:31">
      <c r="A482" s="31" t="s">
        <v>46</v>
      </c>
      <c r="B482" s="31" t="str">
        <f>VLOOKUP(Table1[[#This Row],[Organism]],'GN and GP categories'!A:B,2,)</f>
        <v>Gram-positive</v>
      </c>
      <c r="C482" s="31" t="s">
        <v>522</v>
      </c>
      <c r="D482" s="31" t="s">
        <v>394</v>
      </c>
      <c r="E482" s="31" t="s">
        <v>266</v>
      </c>
      <c r="F482" s="31" t="s">
        <v>123</v>
      </c>
      <c r="G482" s="31" t="s">
        <v>370</v>
      </c>
      <c r="H482" s="31">
        <v>74</v>
      </c>
      <c r="I482" s="115">
        <v>0</v>
      </c>
      <c r="J482" s="115">
        <v>81</v>
      </c>
      <c r="K482" s="115">
        <v>15</v>
      </c>
      <c r="L482" s="115">
        <v>81</v>
      </c>
      <c r="M482" s="115">
        <v>0</v>
      </c>
      <c r="N482" s="115">
        <v>81</v>
      </c>
      <c r="O482" s="115">
        <v>80</v>
      </c>
      <c r="P482" s="115">
        <v>82</v>
      </c>
      <c r="Q482" s="115">
        <v>81</v>
      </c>
      <c r="R482" s="115">
        <v>100</v>
      </c>
      <c r="S482" s="115">
        <v>92</v>
      </c>
      <c r="T482" s="115">
        <v>81</v>
      </c>
      <c r="U482" s="115">
        <v>82</v>
      </c>
      <c r="V482" s="115" t="s">
        <v>454</v>
      </c>
      <c r="W482" s="115">
        <v>92</v>
      </c>
      <c r="X482" s="115">
        <v>100</v>
      </c>
      <c r="Y482" s="115">
        <v>81</v>
      </c>
      <c r="Z482" s="115" t="s">
        <v>448</v>
      </c>
      <c r="AA482" s="115" t="s">
        <v>454</v>
      </c>
      <c r="AB482" s="115">
        <v>81</v>
      </c>
      <c r="AC482" s="115" t="s">
        <v>448</v>
      </c>
      <c r="AD482" s="115">
        <v>0</v>
      </c>
      <c r="AE482" s="115">
        <v>100</v>
      </c>
    </row>
    <row r="483" spans="1:31">
      <c r="A483" s="31" t="s">
        <v>46</v>
      </c>
      <c r="B483" s="31" t="str">
        <f>VLOOKUP(Table1[[#This Row],[Organism]],'GN and GP categories'!A:B,2,)</f>
        <v>Gram-positive</v>
      </c>
      <c r="C483" s="31" t="s">
        <v>522</v>
      </c>
      <c r="D483" s="31" t="s">
        <v>394</v>
      </c>
      <c r="E483" s="31" t="s">
        <v>371</v>
      </c>
      <c r="F483" s="31" t="s">
        <v>436</v>
      </c>
      <c r="G483" s="31" t="s">
        <v>377</v>
      </c>
      <c r="H483" s="31">
        <v>65</v>
      </c>
      <c r="I483" s="115">
        <v>0</v>
      </c>
      <c r="J483" s="115">
        <v>69</v>
      </c>
      <c r="K483" s="115">
        <v>18</v>
      </c>
      <c r="L483" s="115">
        <v>72</v>
      </c>
      <c r="M483" s="115">
        <v>0</v>
      </c>
      <c r="N483" s="115">
        <v>72</v>
      </c>
      <c r="O483" s="115">
        <v>80</v>
      </c>
      <c r="P483" s="115">
        <v>12</v>
      </c>
      <c r="Q483" s="115">
        <v>71</v>
      </c>
      <c r="R483" s="115">
        <v>100</v>
      </c>
      <c r="S483" s="115" t="s">
        <v>453</v>
      </c>
      <c r="T483" s="115">
        <v>71</v>
      </c>
      <c r="U483" s="115">
        <v>31</v>
      </c>
      <c r="V483" s="115">
        <v>0</v>
      </c>
      <c r="W483" s="115">
        <v>91</v>
      </c>
      <c r="X483" s="115">
        <v>100</v>
      </c>
      <c r="Y483" s="115">
        <v>71</v>
      </c>
      <c r="Z483" s="115">
        <v>86</v>
      </c>
      <c r="AA483" s="115">
        <v>9</v>
      </c>
      <c r="AB483" s="115">
        <v>71</v>
      </c>
      <c r="AC483" s="115" t="s">
        <v>453</v>
      </c>
      <c r="AD483" s="115">
        <v>0</v>
      </c>
      <c r="AE483" s="115">
        <v>100</v>
      </c>
    </row>
    <row r="484" spans="1:31">
      <c r="A484" s="31" t="s">
        <v>46</v>
      </c>
      <c r="B484" s="31" t="str">
        <f>VLOOKUP(Table1[[#This Row],[Organism]],'GN and GP categories'!A:B,2,)</f>
        <v>Gram-positive</v>
      </c>
      <c r="C484" s="31" t="s">
        <v>522</v>
      </c>
      <c r="D484" s="31" t="s">
        <v>394</v>
      </c>
      <c r="E484" s="31" t="s">
        <v>371</v>
      </c>
      <c r="F484" s="31" t="s">
        <v>436</v>
      </c>
      <c r="G484" s="31" t="s">
        <v>375</v>
      </c>
      <c r="H484" s="31">
        <v>90</v>
      </c>
      <c r="I484" s="115">
        <v>0</v>
      </c>
      <c r="J484" s="115">
        <v>77</v>
      </c>
      <c r="K484" s="115">
        <v>21</v>
      </c>
      <c r="L484" s="115">
        <v>77</v>
      </c>
      <c r="M484" s="115">
        <v>0</v>
      </c>
      <c r="N484" s="115">
        <v>77</v>
      </c>
      <c r="O484" s="115">
        <v>80</v>
      </c>
      <c r="P484" s="115">
        <v>21</v>
      </c>
      <c r="Q484" s="115">
        <v>77</v>
      </c>
      <c r="R484" s="115">
        <v>100</v>
      </c>
      <c r="S484" s="115" t="s">
        <v>445</v>
      </c>
      <c r="T484" s="115">
        <v>77</v>
      </c>
      <c r="U484" s="115">
        <v>22</v>
      </c>
      <c r="V484" s="115">
        <v>0</v>
      </c>
      <c r="W484" s="115">
        <v>81</v>
      </c>
      <c r="X484" s="115">
        <v>100</v>
      </c>
      <c r="Y484" s="115">
        <v>77</v>
      </c>
      <c r="Z484" s="115">
        <v>89</v>
      </c>
      <c r="AA484" s="115" t="s">
        <v>446</v>
      </c>
      <c r="AB484" s="115">
        <v>77</v>
      </c>
      <c r="AC484" s="115" t="s">
        <v>445</v>
      </c>
      <c r="AD484" s="115">
        <v>0</v>
      </c>
      <c r="AE484" s="115">
        <v>100</v>
      </c>
    </row>
    <row r="485" spans="1:31">
      <c r="A485" s="31" t="s">
        <v>46</v>
      </c>
      <c r="B485" s="31" t="str">
        <f>VLOOKUP(Table1[[#This Row],[Organism]],'GN and GP categories'!A:B,2,)</f>
        <v>Gram-positive</v>
      </c>
      <c r="C485" s="31" t="s">
        <v>522</v>
      </c>
      <c r="D485" s="31" t="s">
        <v>394</v>
      </c>
      <c r="E485" s="31" t="s">
        <v>371</v>
      </c>
      <c r="F485" s="31" t="s">
        <v>436</v>
      </c>
      <c r="G485" s="31" t="s">
        <v>374</v>
      </c>
      <c r="H485" s="31">
        <v>95</v>
      </c>
      <c r="I485" s="115">
        <v>0</v>
      </c>
      <c r="J485" s="115">
        <v>63</v>
      </c>
      <c r="K485" s="115">
        <v>17</v>
      </c>
      <c r="L485" s="115">
        <v>63</v>
      </c>
      <c r="M485" s="115">
        <v>0</v>
      </c>
      <c r="N485" s="115">
        <v>63</v>
      </c>
      <c r="O485" s="115">
        <v>75</v>
      </c>
      <c r="P485" s="115" t="s">
        <v>451</v>
      </c>
      <c r="Q485" s="115">
        <v>63</v>
      </c>
      <c r="R485" s="115" t="s">
        <v>447</v>
      </c>
      <c r="S485" s="115" t="s">
        <v>447</v>
      </c>
      <c r="T485" s="115">
        <v>63</v>
      </c>
      <c r="U485" s="115">
        <v>19</v>
      </c>
      <c r="V485" s="115">
        <v>0</v>
      </c>
      <c r="W485" s="115">
        <v>87</v>
      </c>
      <c r="X485" s="115">
        <v>100</v>
      </c>
      <c r="Y485" s="115">
        <v>63</v>
      </c>
      <c r="Z485" s="115">
        <v>84</v>
      </c>
      <c r="AA485" s="115" t="s">
        <v>451</v>
      </c>
      <c r="AB485" s="115">
        <v>63</v>
      </c>
      <c r="AC485" s="115" t="s">
        <v>447</v>
      </c>
      <c r="AD485" s="115">
        <v>0</v>
      </c>
      <c r="AE485" s="115">
        <v>100</v>
      </c>
    </row>
    <row r="486" spans="1:31">
      <c r="A486" s="31" t="s">
        <v>46</v>
      </c>
      <c r="B486" s="31" t="str">
        <f>VLOOKUP(Table1[[#This Row],[Organism]],'GN and GP categories'!A:B,2,)</f>
        <v>Gram-positive</v>
      </c>
      <c r="C486" s="31" t="s">
        <v>522</v>
      </c>
      <c r="D486" s="31" t="s">
        <v>394</v>
      </c>
      <c r="E486" s="31" t="s">
        <v>371</v>
      </c>
      <c r="F486" s="31" t="s">
        <v>436</v>
      </c>
      <c r="G486" s="31" t="s">
        <v>370</v>
      </c>
      <c r="H486" s="31">
        <v>83</v>
      </c>
      <c r="I486" s="115">
        <v>0</v>
      </c>
      <c r="J486" s="115">
        <v>72</v>
      </c>
      <c r="K486" s="115">
        <v>19</v>
      </c>
      <c r="L486" s="115">
        <v>72</v>
      </c>
      <c r="M486" s="115">
        <v>0</v>
      </c>
      <c r="N486" s="115">
        <v>72</v>
      </c>
      <c r="O486" s="115">
        <v>71</v>
      </c>
      <c r="P486" s="115">
        <v>13</v>
      </c>
      <c r="Q486" s="115">
        <v>72</v>
      </c>
      <c r="R486" s="115">
        <v>100</v>
      </c>
      <c r="S486" s="115">
        <v>92</v>
      </c>
      <c r="T486" s="115">
        <v>72</v>
      </c>
      <c r="U486" s="115">
        <v>39</v>
      </c>
      <c r="V486" s="115">
        <v>0</v>
      </c>
      <c r="W486" s="115">
        <v>83</v>
      </c>
      <c r="X486" s="115">
        <v>100</v>
      </c>
      <c r="Y486" s="115">
        <v>72</v>
      </c>
      <c r="Z486" s="115">
        <v>89</v>
      </c>
      <c r="AA486" s="115">
        <v>7</v>
      </c>
      <c r="AB486" s="115">
        <v>72</v>
      </c>
      <c r="AC486" s="115" t="s">
        <v>445</v>
      </c>
      <c r="AD486" s="115">
        <v>0</v>
      </c>
      <c r="AE486" s="115">
        <v>100</v>
      </c>
    </row>
    <row r="487" spans="1:31">
      <c r="A487" s="31" t="s">
        <v>46</v>
      </c>
      <c r="B487" s="31" t="str">
        <f>VLOOKUP(Table1[[#This Row],[Organism]],'GN and GP categories'!A:B,2,)</f>
        <v>Gram-positive</v>
      </c>
      <c r="C487" s="31" t="s">
        <v>522</v>
      </c>
      <c r="D487" s="31" t="s">
        <v>394</v>
      </c>
      <c r="E487" s="31" t="s">
        <v>371</v>
      </c>
      <c r="F487" s="31" t="s">
        <v>435</v>
      </c>
      <c r="G487" s="31" t="s">
        <v>377</v>
      </c>
      <c r="H487" s="31">
        <v>31</v>
      </c>
      <c r="I487" s="115">
        <v>0</v>
      </c>
      <c r="J487" s="115" t="s">
        <v>455</v>
      </c>
      <c r="K487" s="115" t="s">
        <v>482</v>
      </c>
      <c r="L487" s="115" t="s">
        <v>455</v>
      </c>
      <c r="M487" s="115">
        <v>0</v>
      </c>
      <c r="N487" s="115" t="s">
        <v>455</v>
      </c>
      <c r="O487" s="115">
        <v>68</v>
      </c>
      <c r="P487" s="115">
        <v>52</v>
      </c>
      <c r="Q487" s="115" t="s">
        <v>455</v>
      </c>
      <c r="R487" s="115">
        <v>100</v>
      </c>
      <c r="S487" s="115" t="s">
        <v>455</v>
      </c>
      <c r="T487" s="115" t="s">
        <v>455</v>
      </c>
      <c r="U487" s="115">
        <v>29</v>
      </c>
      <c r="V487" s="115">
        <v>0</v>
      </c>
      <c r="W487" s="115" t="s">
        <v>455</v>
      </c>
      <c r="X487" s="115">
        <v>100</v>
      </c>
      <c r="Y487" s="115" t="s">
        <v>455</v>
      </c>
      <c r="Z487" s="115">
        <v>81</v>
      </c>
      <c r="AA487" s="115" t="s">
        <v>482</v>
      </c>
      <c r="AB487" s="115" t="s">
        <v>455</v>
      </c>
      <c r="AC487" s="115">
        <v>100</v>
      </c>
      <c r="AD487" s="115">
        <v>0</v>
      </c>
      <c r="AE487" s="115">
        <v>100</v>
      </c>
    </row>
    <row r="488" spans="1:31">
      <c r="A488" s="31" t="s">
        <v>46</v>
      </c>
      <c r="B488" s="31" t="str">
        <f>VLOOKUP(Table1[[#This Row],[Organism]],'GN and GP categories'!A:B,2,)</f>
        <v>Gram-positive</v>
      </c>
      <c r="C488" s="31" t="s">
        <v>522</v>
      </c>
      <c r="D488" s="31" t="s">
        <v>394</v>
      </c>
      <c r="E488" s="31" t="s">
        <v>371</v>
      </c>
      <c r="F488" s="31" t="s">
        <v>435</v>
      </c>
      <c r="G488" s="31" t="s">
        <v>374</v>
      </c>
      <c r="H488" s="31">
        <v>54</v>
      </c>
      <c r="I488" s="115">
        <v>0</v>
      </c>
      <c r="J488" s="115">
        <v>67</v>
      </c>
      <c r="K488" s="115">
        <v>15</v>
      </c>
      <c r="L488" s="115">
        <v>67</v>
      </c>
      <c r="M488" s="115">
        <v>0</v>
      </c>
      <c r="N488" s="115">
        <v>67</v>
      </c>
      <c r="O488" s="115">
        <v>76</v>
      </c>
      <c r="P488" s="115">
        <v>52</v>
      </c>
      <c r="Q488" s="115">
        <v>67</v>
      </c>
      <c r="R488" s="115" t="s">
        <v>439</v>
      </c>
      <c r="S488" s="115" t="s">
        <v>439</v>
      </c>
      <c r="T488" s="115">
        <v>66</v>
      </c>
      <c r="U488" s="115">
        <v>26</v>
      </c>
      <c r="V488" s="115">
        <v>0</v>
      </c>
      <c r="W488" s="115">
        <v>85</v>
      </c>
      <c r="X488" s="115" t="s">
        <v>439</v>
      </c>
      <c r="Y488" s="115">
        <v>66</v>
      </c>
      <c r="Z488" s="115">
        <v>87</v>
      </c>
      <c r="AA488" s="115">
        <v>0</v>
      </c>
      <c r="AB488" s="115">
        <v>66</v>
      </c>
      <c r="AC488" s="115">
        <v>100</v>
      </c>
      <c r="AD488" s="115">
        <v>0</v>
      </c>
      <c r="AE488" s="115">
        <v>100</v>
      </c>
    </row>
    <row r="489" spans="1:31">
      <c r="A489" s="31" t="s">
        <v>46</v>
      </c>
      <c r="B489" s="31" t="str">
        <f>VLOOKUP(Table1[[#This Row],[Organism]],'GN and GP categories'!A:B,2,)</f>
        <v>Gram-positive</v>
      </c>
      <c r="C489" s="31" t="s">
        <v>522</v>
      </c>
      <c r="D489" s="31" t="s">
        <v>394</v>
      </c>
      <c r="E489" s="31" t="s">
        <v>371</v>
      </c>
      <c r="F489" s="31" t="s">
        <v>2</v>
      </c>
      <c r="G489" s="31" t="s">
        <v>397</v>
      </c>
      <c r="H489" s="31">
        <v>52</v>
      </c>
      <c r="I489" s="115">
        <v>0</v>
      </c>
      <c r="J489" s="115">
        <v>83</v>
      </c>
      <c r="K489" s="115">
        <v>17</v>
      </c>
      <c r="L489" s="115">
        <v>79</v>
      </c>
      <c r="M489" s="115">
        <v>0</v>
      </c>
      <c r="N489" s="115">
        <v>83</v>
      </c>
      <c r="O489" s="115">
        <v>73</v>
      </c>
      <c r="P489" s="115">
        <v>60</v>
      </c>
      <c r="Q489" s="115">
        <v>83</v>
      </c>
      <c r="R489" s="115">
        <v>100</v>
      </c>
      <c r="S489" s="115" t="s">
        <v>466</v>
      </c>
      <c r="T489" s="115">
        <v>82</v>
      </c>
      <c r="U489" s="115">
        <v>60</v>
      </c>
      <c r="V489" s="115" t="s">
        <v>484</v>
      </c>
      <c r="W489" s="115">
        <v>81</v>
      </c>
      <c r="X489" s="115">
        <v>100</v>
      </c>
      <c r="Y489" s="115">
        <v>82</v>
      </c>
      <c r="Z489" s="115">
        <v>79</v>
      </c>
      <c r="AA489" s="115" t="s">
        <v>484</v>
      </c>
      <c r="AB489" s="115">
        <v>82</v>
      </c>
      <c r="AC489" s="115" t="s">
        <v>466</v>
      </c>
      <c r="AD489" s="115" t="s">
        <v>484</v>
      </c>
      <c r="AE489" s="115">
        <v>100</v>
      </c>
    </row>
    <row r="490" spans="1:31">
      <c r="A490" s="31" t="s">
        <v>46</v>
      </c>
      <c r="B490" s="31" t="str">
        <f>VLOOKUP(Table1[[#This Row],[Organism]],'GN and GP categories'!A:B,2,)</f>
        <v>Gram-positive</v>
      </c>
      <c r="C490" s="31" t="s">
        <v>522</v>
      </c>
      <c r="D490" s="31" t="s">
        <v>394</v>
      </c>
      <c r="E490" s="31" t="s">
        <v>371</v>
      </c>
      <c r="F490" s="31" t="s">
        <v>2</v>
      </c>
      <c r="G490" s="31" t="s">
        <v>377</v>
      </c>
      <c r="H490" s="31">
        <v>31</v>
      </c>
      <c r="I490" s="115">
        <v>0</v>
      </c>
      <c r="J490" s="115" t="s">
        <v>455</v>
      </c>
      <c r="K490" s="115" t="s">
        <v>482</v>
      </c>
      <c r="L490" s="115" t="s">
        <v>455</v>
      </c>
      <c r="M490" s="115">
        <v>0</v>
      </c>
      <c r="N490" s="115" t="s">
        <v>455</v>
      </c>
      <c r="O490" s="115" t="s">
        <v>455</v>
      </c>
      <c r="P490" s="115">
        <v>58</v>
      </c>
      <c r="Q490" s="115" t="s">
        <v>455</v>
      </c>
      <c r="R490" s="115">
        <v>100</v>
      </c>
      <c r="S490" s="115" t="s">
        <v>455</v>
      </c>
      <c r="T490" s="115" t="s">
        <v>455</v>
      </c>
      <c r="U490" s="115">
        <v>58</v>
      </c>
      <c r="V490" s="115">
        <v>0</v>
      </c>
      <c r="W490" s="115" t="s">
        <v>455</v>
      </c>
      <c r="X490" s="115">
        <v>100</v>
      </c>
      <c r="Y490" s="115" t="s">
        <v>455</v>
      </c>
      <c r="Z490" s="115">
        <v>81</v>
      </c>
      <c r="AA490" s="115">
        <v>0</v>
      </c>
      <c r="AB490" s="115" t="s">
        <v>455</v>
      </c>
      <c r="AC490" s="115" t="s">
        <v>455</v>
      </c>
      <c r="AD490" s="115">
        <v>0</v>
      </c>
      <c r="AE490" s="115">
        <v>100</v>
      </c>
    </row>
    <row r="491" spans="1:31">
      <c r="A491" s="31" t="s">
        <v>46</v>
      </c>
      <c r="B491" s="31" t="str">
        <f>VLOOKUP(Table1[[#This Row],[Organism]],'GN and GP categories'!A:B,2,)</f>
        <v>Gram-positive</v>
      </c>
      <c r="C491" s="31" t="s">
        <v>522</v>
      </c>
      <c r="D491" s="31" t="s">
        <v>394</v>
      </c>
      <c r="E491" s="31" t="s">
        <v>371</v>
      </c>
      <c r="F491" s="31" t="s">
        <v>2</v>
      </c>
      <c r="G491" s="31" t="s">
        <v>375</v>
      </c>
      <c r="H491" s="31">
        <v>53</v>
      </c>
      <c r="I491" s="115">
        <v>0</v>
      </c>
      <c r="J491" s="115">
        <v>72</v>
      </c>
      <c r="K491" s="115" t="s">
        <v>489</v>
      </c>
      <c r="L491" s="115">
        <v>74</v>
      </c>
      <c r="M491" s="115">
        <v>0</v>
      </c>
      <c r="N491" s="115">
        <v>74</v>
      </c>
      <c r="O491" s="115">
        <v>87</v>
      </c>
      <c r="P491" s="115">
        <v>55</v>
      </c>
      <c r="Q491" s="115">
        <v>74</v>
      </c>
      <c r="R491" s="115">
        <v>100</v>
      </c>
      <c r="S491" s="115" t="s">
        <v>439</v>
      </c>
      <c r="T491" s="115">
        <v>73</v>
      </c>
      <c r="U491" s="115">
        <v>47</v>
      </c>
      <c r="V491" s="115">
        <v>0</v>
      </c>
      <c r="W491" s="115">
        <v>79</v>
      </c>
      <c r="X491" s="115">
        <v>100</v>
      </c>
      <c r="Y491" s="115">
        <v>73</v>
      </c>
      <c r="Z491" s="115">
        <v>83</v>
      </c>
      <c r="AA491" s="115" t="s">
        <v>489</v>
      </c>
      <c r="AB491" s="115">
        <v>73</v>
      </c>
      <c r="AC491" s="115">
        <v>100</v>
      </c>
      <c r="AD491" s="115">
        <v>0</v>
      </c>
      <c r="AE491" s="115">
        <v>100</v>
      </c>
    </row>
    <row r="492" spans="1:31">
      <c r="A492" s="31" t="s">
        <v>46</v>
      </c>
      <c r="B492" s="31" t="str">
        <f>VLOOKUP(Table1[[#This Row],[Organism]],'GN and GP categories'!A:B,2,)</f>
        <v>Gram-positive</v>
      </c>
      <c r="C492" s="31" t="s">
        <v>522</v>
      </c>
      <c r="D492" s="31" t="s">
        <v>394</v>
      </c>
      <c r="E492" s="31" t="s">
        <v>371</v>
      </c>
      <c r="F492" s="31" t="s">
        <v>2</v>
      </c>
      <c r="G492" s="31" t="s">
        <v>374</v>
      </c>
      <c r="H492" s="31">
        <v>47</v>
      </c>
      <c r="I492" s="115">
        <v>0</v>
      </c>
      <c r="J492" s="115">
        <v>83</v>
      </c>
      <c r="K492" s="115">
        <v>15</v>
      </c>
      <c r="L492" s="115">
        <v>83</v>
      </c>
      <c r="M492" s="115">
        <v>0</v>
      </c>
      <c r="N492" s="115">
        <v>83</v>
      </c>
      <c r="O492" s="115">
        <v>64</v>
      </c>
      <c r="P492" s="115">
        <v>49</v>
      </c>
      <c r="Q492" s="115">
        <v>83</v>
      </c>
      <c r="R492" s="115">
        <v>100</v>
      </c>
      <c r="S492" s="115" t="s">
        <v>450</v>
      </c>
      <c r="T492" s="115">
        <v>83</v>
      </c>
      <c r="U492" s="115">
        <v>51</v>
      </c>
      <c r="V492" s="115">
        <v>0</v>
      </c>
      <c r="W492" s="115">
        <v>79</v>
      </c>
      <c r="X492" s="115">
        <v>100</v>
      </c>
      <c r="Y492" s="115">
        <v>83</v>
      </c>
      <c r="Z492" s="115" t="s">
        <v>450</v>
      </c>
      <c r="AA492" s="115" t="s">
        <v>469</v>
      </c>
      <c r="AB492" s="115">
        <v>83</v>
      </c>
      <c r="AC492" s="115" t="s">
        <v>450</v>
      </c>
      <c r="AD492" s="115">
        <v>0</v>
      </c>
      <c r="AE492" s="115">
        <v>100</v>
      </c>
    </row>
    <row r="493" spans="1:31">
      <c r="A493" s="31" t="s">
        <v>46</v>
      </c>
      <c r="B493" s="31" t="str">
        <f>VLOOKUP(Table1[[#This Row],[Organism]],'GN and GP categories'!A:B,2,)</f>
        <v>Gram-positive</v>
      </c>
      <c r="C493" s="31" t="s">
        <v>522</v>
      </c>
      <c r="D493" s="31" t="s">
        <v>394</v>
      </c>
      <c r="E493" s="31" t="s">
        <v>371</v>
      </c>
      <c r="F493" s="31" t="s">
        <v>2</v>
      </c>
      <c r="G493" s="31" t="s">
        <v>370</v>
      </c>
      <c r="H493" s="31">
        <v>51</v>
      </c>
      <c r="I493" s="115">
        <v>0</v>
      </c>
      <c r="J493" s="115">
        <v>82</v>
      </c>
      <c r="K493" s="115">
        <v>14</v>
      </c>
      <c r="L493" s="115">
        <v>82</v>
      </c>
      <c r="M493" s="115">
        <v>0</v>
      </c>
      <c r="N493" s="115">
        <v>82</v>
      </c>
      <c r="O493" s="115">
        <v>71</v>
      </c>
      <c r="P493" s="115">
        <v>67</v>
      </c>
      <c r="Q493" s="115">
        <v>82</v>
      </c>
      <c r="R493" s="115">
        <v>100</v>
      </c>
      <c r="S493" s="115" t="s">
        <v>466</v>
      </c>
      <c r="T493" s="115">
        <v>82</v>
      </c>
      <c r="U493" s="115">
        <v>75</v>
      </c>
      <c r="V493" s="115" t="s">
        <v>484</v>
      </c>
      <c r="W493" s="115" t="s">
        <v>466</v>
      </c>
      <c r="X493" s="115">
        <v>100</v>
      </c>
      <c r="Y493" s="115">
        <v>82</v>
      </c>
      <c r="Z493" s="115">
        <v>88</v>
      </c>
      <c r="AA493" s="115">
        <v>0</v>
      </c>
      <c r="AB493" s="115">
        <v>82</v>
      </c>
      <c r="AC493" s="115" t="s">
        <v>466</v>
      </c>
      <c r="AD493" s="115">
        <v>0</v>
      </c>
      <c r="AE493" s="115">
        <v>100</v>
      </c>
    </row>
    <row r="494" spans="1:31">
      <c r="A494" s="31" t="s">
        <v>46</v>
      </c>
      <c r="B494" s="31" t="str">
        <f>VLOOKUP(Table1[[#This Row],[Organism]],'GN and GP categories'!A:B,2,)</f>
        <v>Gram-positive</v>
      </c>
      <c r="C494" s="31" t="s">
        <v>522</v>
      </c>
      <c r="D494" s="31" t="s">
        <v>394</v>
      </c>
      <c r="E494" s="31" t="s">
        <v>371</v>
      </c>
      <c r="F494" s="31" t="s">
        <v>49</v>
      </c>
      <c r="G494" s="31" t="s">
        <v>377</v>
      </c>
      <c r="H494" s="31">
        <v>37</v>
      </c>
      <c r="I494" s="115">
        <v>0</v>
      </c>
      <c r="J494" s="115">
        <v>73</v>
      </c>
      <c r="K494" s="115" t="s">
        <v>474</v>
      </c>
      <c r="L494" s="115">
        <v>73</v>
      </c>
      <c r="M494" s="115">
        <v>0</v>
      </c>
      <c r="N494" s="115">
        <v>73</v>
      </c>
      <c r="O494" s="115">
        <v>70</v>
      </c>
      <c r="P494" s="115" t="s">
        <v>474</v>
      </c>
      <c r="Q494" s="115">
        <v>73</v>
      </c>
      <c r="R494" s="115">
        <v>100</v>
      </c>
      <c r="S494" s="115" t="s">
        <v>473</v>
      </c>
      <c r="T494" s="115">
        <v>73</v>
      </c>
      <c r="U494" s="115">
        <v>59</v>
      </c>
      <c r="V494" s="115">
        <v>0</v>
      </c>
      <c r="W494" s="115">
        <v>81</v>
      </c>
      <c r="X494" s="115">
        <v>100</v>
      </c>
      <c r="Y494" s="115">
        <v>73</v>
      </c>
      <c r="Z494" s="115" t="s">
        <v>473</v>
      </c>
      <c r="AA494" s="115" t="s">
        <v>474</v>
      </c>
      <c r="AB494" s="115">
        <v>73</v>
      </c>
      <c r="AC494" s="115" t="s">
        <v>473</v>
      </c>
      <c r="AD494" s="115">
        <v>0</v>
      </c>
      <c r="AE494" s="115">
        <v>100</v>
      </c>
    </row>
    <row r="495" spans="1:31">
      <c r="A495" s="31" t="s">
        <v>46</v>
      </c>
      <c r="B495" s="31" t="str">
        <f>VLOOKUP(Table1[[#This Row],[Organism]],'GN and GP categories'!A:B,2,)</f>
        <v>Gram-positive</v>
      </c>
      <c r="C495" s="31" t="s">
        <v>522</v>
      </c>
      <c r="D495" s="31" t="s">
        <v>394</v>
      </c>
      <c r="E495" s="31" t="s">
        <v>371</v>
      </c>
      <c r="F495" s="31" t="s">
        <v>49</v>
      </c>
      <c r="G495" s="31" t="s">
        <v>374</v>
      </c>
      <c r="H495" s="31">
        <v>48</v>
      </c>
      <c r="I495" s="115">
        <v>0</v>
      </c>
      <c r="J495" s="115">
        <v>88</v>
      </c>
      <c r="K495" s="115" t="s">
        <v>469</v>
      </c>
      <c r="L495" s="115" t="s">
        <v>466</v>
      </c>
      <c r="M495" s="115">
        <v>0</v>
      </c>
      <c r="N495" s="115" t="s">
        <v>466</v>
      </c>
      <c r="O495" s="115">
        <v>83</v>
      </c>
      <c r="P495" s="115">
        <v>21</v>
      </c>
      <c r="Q495" s="115" t="s">
        <v>466</v>
      </c>
      <c r="R495" s="115">
        <v>100</v>
      </c>
      <c r="S495" s="115" t="s">
        <v>466</v>
      </c>
      <c r="T495" s="115" t="s">
        <v>466</v>
      </c>
      <c r="U495" s="115">
        <v>54</v>
      </c>
      <c r="V495" s="115">
        <v>0</v>
      </c>
      <c r="W495" s="115">
        <v>85</v>
      </c>
      <c r="X495" s="115">
        <v>100</v>
      </c>
      <c r="Y495" s="115" t="s">
        <v>466</v>
      </c>
      <c r="Z495" s="115" t="s">
        <v>466</v>
      </c>
      <c r="AA495" s="115" t="s">
        <v>469</v>
      </c>
      <c r="AB495" s="115" t="s">
        <v>466</v>
      </c>
      <c r="AC495" s="115">
        <v>100</v>
      </c>
      <c r="AD495" s="115">
        <v>0</v>
      </c>
      <c r="AE495" s="115">
        <v>100</v>
      </c>
    </row>
    <row r="496" spans="1:31">
      <c r="A496" s="31" t="s">
        <v>46</v>
      </c>
      <c r="B496" s="31" t="str">
        <f>VLOOKUP(Table1[[#This Row],[Organism]],'GN and GP categories'!A:B,2,)</f>
        <v>Gram-positive</v>
      </c>
      <c r="C496" s="31" t="s">
        <v>522</v>
      </c>
      <c r="D496" s="31" t="s">
        <v>394</v>
      </c>
      <c r="E496" s="31" t="s">
        <v>371</v>
      </c>
      <c r="F496" s="31" t="s">
        <v>49</v>
      </c>
      <c r="G496" s="31" t="s">
        <v>370</v>
      </c>
      <c r="H496" s="31">
        <v>55</v>
      </c>
      <c r="I496" s="115">
        <v>0</v>
      </c>
      <c r="J496" s="115">
        <v>85</v>
      </c>
      <c r="K496" s="115">
        <v>25</v>
      </c>
      <c r="L496" s="115">
        <v>85</v>
      </c>
      <c r="M496" s="115">
        <v>0</v>
      </c>
      <c r="N496" s="115">
        <v>85</v>
      </c>
      <c r="O496" s="115">
        <v>82</v>
      </c>
      <c r="P496" s="115">
        <v>24</v>
      </c>
      <c r="Q496" s="115">
        <v>85</v>
      </c>
      <c r="R496" s="115">
        <v>100</v>
      </c>
      <c r="S496" s="115" t="s">
        <v>439</v>
      </c>
      <c r="T496" s="115">
        <v>85</v>
      </c>
      <c r="U496" s="115">
        <v>67</v>
      </c>
      <c r="V496" s="115">
        <v>0</v>
      </c>
      <c r="W496" s="115">
        <v>84</v>
      </c>
      <c r="X496" s="115">
        <v>100</v>
      </c>
      <c r="Y496" s="115">
        <v>85</v>
      </c>
      <c r="Z496" s="115">
        <v>85</v>
      </c>
      <c r="AA496" s="115" t="s">
        <v>489</v>
      </c>
      <c r="AB496" s="115">
        <v>85</v>
      </c>
      <c r="AC496" s="115" t="s">
        <v>439</v>
      </c>
      <c r="AD496" s="115">
        <v>0</v>
      </c>
      <c r="AE496" s="115">
        <v>100</v>
      </c>
    </row>
    <row r="497" spans="1:31">
      <c r="A497" s="31" t="s">
        <v>46</v>
      </c>
      <c r="B497" s="31" t="str">
        <f>VLOOKUP(Table1[[#This Row],[Organism]],'GN and GP categories'!A:B,2,)</f>
        <v>Gram-positive</v>
      </c>
      <c r="C497" s="31" t="s">
        <v>522</v>
      </c>
      <c r="D497" s="31" t="s">
        <v>394</v>
      </c>
      <c r="E497" s="31" t="s">
        <v>371</v>
      </c>
      <c r="F497" s="31" t="s">
        <v>101</v>
      </c>
      <c r="G497" s="31" t="s">
        <v>397</v>
      </c>
      <c r="H497" s="31">
        <v>66</v>
      </c>
      <c r="I497" s="115">
        <v>0</v>
      </c>
      <c r="J497" s="115">
        <v>71</v>
      </c>
      <c r="K497" s="115">
        <v>17</v>
      </c>
      <c r="L497" s="115">
        <v>71</v>
      </c>
      <c r="M497" s="115">
        <v>0</v>
      </c>
      <c r="N497" s="115">
        <v>71</v>
      </c>
      <c r="O497" s="115">
        <v>74</v>
      </c>
      <c r="P497" s="115">
        <v>70</v>
      </c>
      <c r="Q497" s="115">
        <v>71</v>
      </c>
      <c r="R497" s="115">
        <v>100</v>
      </c>
      <c r="S497" s="115" t="s">
        <v>453</v>
      </c>
      <c r="T497" s="115">
        <v>71</v>
      </c>
      <c r="U497" s="115">
        <v>73</v>
      </c>
      <c r="V497" s="115">
        <v>0</v>
      </c>
      <c r="W497" s="115">
        <v>85</v>
      </c>
      <c r="X497" s="115">
        <v>100</v>
      </c>
      <c r="Y497" s="115">
        <v>71</v>
      </c>
      <c r="Z497" s="115" t="s">
        <v>453</v>
      </c>
      <c r="AA497" s="115" t="s">
        <v>452</v>
      </c>
      <c r="AB497" s="115">
        <v>71</v>
      </c>
      <c r="AC497" s="115">
        <v>100</v>
      </c>
      <c r="AD497" s="115">
        <v>0</v>
      </c>
      <c r="AE497" s="115">
        <v>100</v>
      </c>
    </row>
    <row r="498" spans="1:31">
      <c r="A498" s="31" t="s">
        <v>46</v>
      </c>
      <c r="B498" s="31" t="str">
        <f>VLOOKUP(Table1[[#This Row],[Organism]],'GN and GP categories'!A:B,2,)</f>
        <v>Gram-positive</v>
      </c>
      <c r="C498" s="31" t="s">
        <v>522</v>
      </c>
      <c r="D498" s="31" t="s">
        <v>394</v>
      </c>
      <c r="E498" s="31" t="s">
        <v>371</v>
      </c>
      <c r="F498" s="31" t="s">
        <v>101</v>
      </c>
      <c r="G498" s="31" t="s">
        <v>377</v>
      </c>
      <c r="H498" s="31">
        <v>65</v>
      </c>
      <c r="I498" s="115">
        <v>0</v>
      </c>
      <c r="J498" s="115">
        <v>80</v>
      </c>
      <c r="K498" s="115" t="s">
        <v>452</v>
      </c>
      <c r="L498" s="115">
        <v>83</v>
      </c>
      <c r="M498" s="115">
        <v>0</v>
      </c>
      <c r="N498" s="115">
        <v>82</v>
      </c>
      <c r="O498" s="115">
        <v>75</v>
      </c>
      <c r="P498" s="115">
        <v>62</v>
      </c>
      <c r="Q498" s="115">
        <v>82</v>
      </c>
      <c r="R498" s="115">
        <v>100</v>
      </c>
      <c r="S498" s="115" t="s">
        <v>453</v>
      </c>
      <c r="T498" s="115">
        <v>82</v>
      </c>
      <c r="U498" s="115">
        <v>65</v>
      </c>
      <c r="V498" s="115">
        <v>0</v>
      </c>
      <c r="W498" s="115">
        <v>82</v>
      </c>
      <c r="X498" s="115">
        <v>100</v>
      </c>
      <c r="Y498" s="115">
        <v>82</v>
      </c>
      <c r="Z498" s="115">
        <v>91</v>
      </c>
      <c r="AA498" s="115" t="s">
        <v>452</v>
      </c>
      <c r="AB498" s="115">
        <v>82</v>
      </c>
      <c r="AC498" s="115">
        <v>100</v>
      </c>
      <c r="AD498" s="115">
        <v>0</v>
      </c>
      <c r="AE498" s="115">
        <v>100</v>
      </c>
    </row>
    <row r="499" spans="1:31">
      <c r="A499" s="31" t="s">
        <v>46</v>
      </c>
      <c r="B499" s="31" t="str">
        <f>VLOOKUP(Table1[[#This Row],[Organism]],'GN and GP categories'!A:B,2,)</f>
        <v>Gram-positive</v>
      </c>
      <c r="C499" s="31" t="s">
        <v>522</v>
      </c>
      <c r="D499" s="31" t="s">
        <v>394</v>
      </c>
      <c r="E499" s="31" t="s">
        <v>371</v>
      </c>
      <c r="F499" s="31" t="s">
        <v>101</v>
      </c>
      <c r="G499" s="31" t="s">
        <v>375</v>
      </c>
      <c r="H499" s="31">
        <v>88</v>
      </c>
      <c r="I499" s="115">
        <v>0</v>
      </c>
      <c r="J499" s="115">
        <v>69</v>
      </c>
      <c r="K499" s="115">
        <v>7</v>
      </c>
      <c r="L499" s="115">
        <v>70</v>
      </c>
      <c r="M499" s="115">
        <v>0</v>
      </c>
      <c r="N499" s="115">
        <v>70</v>
      </c>
      <c r="O499" s="115">
        <v>83</v>
      </c>
      <c r="P499" s="115">
        <v>77</v>
      </c>
      <c r="Q499" s="115">
        <v>69</v>
      </c>
      <c r="R499" s="115">
        <v>100</v>
      </c>
      <c r="S499" s="115" t="s">
        <v>445</v>
      </c>
      <c r="T499" s="115">
        <v>70</v>
      </c>
      <c r="U499" s="115">
        <v>74</v>
      </c>
      <c r="V499" s="115">
        <v>0</v>
      </c>
      <c r="W499" s="115">
        <v>84</v>
      </c>
      <c r="X499" s="115">
        <v>100</v>
      </c>
      <c r="Y499" s="115">
        <v>70</v>
      </c>
      <c r="Z499" s="115">
        <v>91</v>
      </c>
      <c r="AA499" s="115" t="s">
        <v>446</v>
      </c>
      <c r="AB499" s="115">
        <v>70</v>
      </c>
      <c r="AC499" s="115">
        <v>100</v>
      </c>
      <c r="AD499" s="115">
        <v>0</v>
      </c>
      <c r="AE499" s="115">
        <v>100</v>
      </c>
    </row>
    <row r="500" spans="1:31">
      <c r="A500" s="31" t="s">
        <v>46</v>
      </c>
      <c r="B500" s="31" t="str">
        <f>VLOOKUP(Table1[[#This Row],[Organism]],'GN and GP categories'!A:B,2,)</f>
        <v>Gram-positive</v>
      </c>
      <c r="C500" s="31" t="s">
        <v>522</v>
      </c>
      <c r="D500" s="31" t="s">
        <v>394</v>
      </c>
      <c r="E500" s="31" t="s">
        <v>371</v>
      </c>
      <c r="F500" s="31" t="s">
        <v>101</v>
      </c>
      <c r="G500" s="31" t="s">
        <v>374</v>
      </c>
      <c r="H500" s="31">
        <v>61</v>
      </c>
      <c r="I500" s="115">
        <v>0</v>
      </c>
      <c r="J500" s="115">
        <v>84</v>
      </c>
      <c r="K500" s="115">
        <v>10</v>
      </c>
      <c r="L500" s="115">
        <v>84</v>
      </c>
      <c r="M500" s="115">
        <v>0</v>
      </c>
      <c r="N500" s="115">
        <v>84</v>
      </c>
      <c r="O500" s="115">
        <v>72</v>
      </c>
      <c r="P500" s="115">
        <v>74</v>
      </c>
      <c r="Q500" s="115">
        <v>84</v>
      </c>
      <c r="R500" s="115">
        <v>100</v>
      </c>
      <c r="S500" s="115" t="s">
        <v>471</v>
      </c>
      <c r="T500" s="115">
        <v>84</v>
      </c>
      <c r="U500" s="115">
        <v>69</v>
      </c>
      <c r="V500" s="115">
        <v>0</v>
      </c>
      <c r="W500" s="115">
        <v>85</v>
      </c>
      <c r="X500" s="115">
        <v>100</v>
      </c>
      <c r="Y500" s="115">
        <v>84</v>
      </c>
      <c r="Z500" s="115">
        <v>90</v>
      </c>
      <c r="AA500" s="115" t="s">
        <v>481</v>
      </c>
      <c r="AB500" s="115">
        <v>84</v>
      </c>
      <c r="AC500" s="115" t="s">
        <v>471</v>
      </c>
      <c r="AD500" s="115">
        <v>0</v>
      </c>
      <c r="AE500" s="115">
        <v>100</v>
      </c>
    </row>
    <row r="501" spans="1:31">
      <c r="A501" s="31" t="s">
        <v>46</v>
      </c>
      <c r="B501" s="31" t="str">
        <f>VLOOKUP(Table1[[#This Row],[Organism]],'GN and GP categories'!A:B,2,)</f>
        <v>Gram-positive</v>
      </c>
      <c r="C501" s="31" t="s">
        <v>522</v>
      </c>
      <c r="D501" s="31" t="s">
        <v>394</v>
      </c>
      <c r="E501" s="31" t="s">
        <v>371</v>
      </c>
      <c r="F501" s="31" t="s">
        <v>101</v>
      </c>
      <c r="G501" s="31" t="s">
        <v>370</v>
      </c>
      <c r="H501" s="31">
        <v>58</v>
      </c>
      <c r="I501" s="115">
        <v>0</v>
      </c>
      <c r="J501" s="115">
        <v>84</v>
      </c>
      <c r="K501" s="115">
        <v>12</v>
      </c>
      <c r="L501" s="115">
        <v>84</v>
      </c>
      <c r="M501" s="115">
        <v>0</v>
      </c>
      <c r="N501" s="115">
        <v>84</v>
      </c>
      <c r="O501" s="115">
        <v>86</v>
      </c>
      <c r="P501" s="115">
        <v>72</v>
      </c>
      <c r="Q501" s="115">
        <v>84</v>
      </c>
      <c r="R501" s="115">
        <v>100</v>
      </c>
      <c r="S501" s="115" t="s">
        <v>471</v>
      </c>
      <c r="T501" s="115">
        <v>84</v>
      </c>
      <c r="U501" s="115">
        <v>69</v>
      </c>
      <c r="V501" s="115">
        <v>0</v>
      </c>
      <c r="W501" s="115">
        <v>90</v>
      </c>
      <c r="X501" s="115">
        <v>100</v>
      </c>
      <c r="Y501" s="115">
        <v>84</v>
      </c>
      <c r="Z501" s="115">
        <v>88</v>
      </c>
      <c r="AA501" s="115" t="s">
        <v>481</v>
      </c>
      <c r="AB501" s="115">
        <v>84</v>
      </c>
      <c r="AC501" s="115">
        <v>100</v>
      </c>
      <c r="AD501" s="115">
        <v>0</v>
      </c>
      <c r="AE501" s="115">
        <v>100</v>
      </c>
    </row>
    <row r="502" spans="1:31">
      <c r="A502" s="31" t="s">
        <v>46</v>
      </c>
      <c r="B502" s="31" t="str">
        <f>VLOOKUP(Table1[[#This Row],[Organism]],'GN and GP categories'!A:B,2,)</f>
        <v>Gram-positive</v>
      </c>
      <c r="C502" s="31" t="s">
        <v>522</v>
      </c>
      <c r="D502" s="31" t="s">
        <v>394</v>
      </c>
      <c r="E502" s="31" t="s">
        <v>371</v>
      </c>
      <c r="F502" s="31" t="s">
        <v>132</v>
      </c>
      <c r="G502" s="31" t="s">
        <v>377</v>
      </c>
      <c r="H502" s="31">
        <v>32</v>
      </c>
      <c r="I502" s="115">
        <v>0</v>
      </c>
      <c r="J502" s="115">
        <v>59</v>
      </c>
      <c r="K502" s="115" t="s">
        <v>482</v>
      </c>
      <c r="L502" s="115">
        <v>59</v>
      </c>
      <c r="M502" s="115">
        <v>0</v>
      </c>
      <c r="N502" s="115">
        <v>59</v>
      </c>
      <c r="O502" s="115">
        <v>63</v>
      </c>
      <c r="P502" s="115">
        <v>47</v>
      </c>
      <c r="Q502" s="115">
        <v>59</v>
      </c>
      <c r="R502" s="115">
        <v>100</v>
      </c>
      <c r="S502" s="115" t="s">
        <v>455</v>
      </c>
      <c r="T502" s="115">
        <v>59</v>
      </c>
      <c r="U502" s="115">
        <v>78</v>
      </c>
      <c r="V502" s="115">
        <v>0</v>
      </c>
      <c r="W502" s="115" t="s">
        <v>455</v>
      </c>
      <c r="X502" s="115">
        <v>100</v>
      </c>
      <c r="Y502" s="115">
        <v>59</v>
      </c>
      <c r="Z502" s="115" t="s">
        <v>455</v>
      </c>
      <c r="AA502" s="115" t="s">
        <v>482</v>
      </c>
      <c r="AB502" s="115">
        <v>59</v>
      </c>
      <c r="AC502" s="115" t="s">
        <v>455</v>
      </c>
      <c r="AD502" s="115">
        <v>0</v>
      </c>
      <c r="AE502" s="115">
        <v>100</v>
      </c>
    </row>
    <row r="503" spans="1:31">
      <c r="A503" s="31" t="s">
        <v>46</v>
      </c>
      <c r="B503" s="31" t="str">
        <f>VLOOKUP(Table1[[#This Row],[Organism]],'GN and GP categories'!A:B,2,)</f>
        <v>Gram-positive</v>
      </c>
      <c r="C503" s="31" t="s">
        <v>522</v>
      </c>
      <c r="D503" s="31" t="s">
        <v>394</v>
      </c>
      <c r="E503" s="31" t="s">
        <v>371</v>
      </c>
      <c r="F503" s="31" t="s">
        <v>132</v>
      </c>
      <c r="G503" s="31" t="s">
        <v>375</v>
      </c>
      <c r="H503" s="31">
        <v>57</v>
      </c>
      <c r="I503" s="115">
        <v>0</v>
      </c>
      <c r="J503" s="115">
        <v>75</v>
      </c>
      <c r="K503" s="115">
        <v>12</v>
      </c>
      <c r="L503" s="115">
        <v>75</v>
      </c>
      <c r="M503" s="115">
        <v>0</v>
      </c>
      <c r="N503" s="115">
        <v>75</v>
      </c>
      <c r="O503" s="115">
        <v>86</v>
      </c>
      <c r="P503" s="115">
        <v>65</v>
      </c>
      <c r="Q503" s="115">
        <v>75</v>
      </c>
      <c r="R503" s="115">
        <v>100</v>
      </c>
      <c r="S503" s="115" t="s">
        <v>439</v>
      </c>
      <c r="T503" s="115">
        <v>75</v>
      </c>
      <c r="U503" s="115">
        <v>68</v>
      </c>
      <c r="V503" s="115">
        <v>0</v>
      </c>
      <c r="W503" s="115">
        <v>89</v>
      </c>
      <c r="X503" s="115">
        <v>100</v>
      </c>
      <c r="Y503" s="115">
        <v>75</v>
      </c>
      <c r="Z503" s="115" t="s">
        <v>439</v>
      </c>
      <c r="AA503" s="115" t="s">
        <v>489</v>
      </c>
      <c r="AB503" s="115">
        <v>75</v>
      </c>
      <c r="AC503" s="115">
        <v>100</v>
      </c>
      <c r="AD503" s="115">
        <v>0</v>
      </c>
      <c r="AE503" s="115">
        <v>100</v>
      </c>
    </row>
    <row r="504" spans="1:31">
      <c r="A504" s="31" t="s">
        <v>46</v>
      </c>
      <c r="B504" s="31" t="str">
        <f>VLOOKUP(Table1[[#This Row],[Organism]],'GN and GP categories'!A:B,2,)</f>
        <v>Gram-positive</v>
      </c>
      <c r="C504" s="31" t="s">
        <v>522</v>
      </c>
      <c r="D504" s="31" t="s">
        <v>394</v>
      </c>
      <c r="E504" s="31" t="s">
        <v>371</v>
      </c>
      <c r="F504" s="31" t="s">
        <v>132</v>
      </c>
      <c r="G504" s="31" t="s">
        <v>374</v>
      </c>
      <c r="H504" s="31">
        <v>52</v>
      </c>
      <c r="I504" s="115">
        <v>0</v>
      </c>
      <c r="J504" s="115">
        <v>71</v>
      </c>
      <c r="K504" s="115">
        <v>12</v>
      </c>
      <c r="L504" s="115">
        <v>71</v>
      </c>
      <c r="M504" s="115">
        <v>0</v>
      </c>
      <c r="N504" s="115">
        <v>71</v>
      </c>
      <c r="O504" s="115">
        <v>79</v>
      </c>
      <c r="P504" s="115">
        <v>52</v>
      </c>
      <c r="Q504" s="115">
        <v>71</v>
      </c>
      <c r="R504" s="115">
        <v>100</v>
      </c>
      <c r="S504" s="115" t="s">
        <v>466</v>
      </c>
      <c r="T504" s="115">
        <v>71</v>
      </c>
      <c r="U504" s="115">
        <v>69</v>
      </c>
      <c r="V504" s="115">
        <v>0</v>
      </c>
      <c r="W504" s="115" t="s">
        <v>466</v>
      </c>
      <c r="X504" s="115">
        <v>100</v>
      </c>
      <c r="Y504" s="115">
        <v>71</v>
      </c>
      <c r="Z504" s="115" t="s">
        <v>466</v>
      </c>
      <c r="AA504" s="115" t="s">
        <v>484</v>
      </c>
      <c r="AB504" s="115">
        <v>71</v>
      </c>
      <c r="AC504" s="115" t="s">
        <v>466</v>
      </c>
      <c r="AD504" s="115">
        <v>0</v>
      </c>
      <c r="AE504" s="115">
        <v>100</v>
      </c>
    </row>
    <row r="505" spans="1:31">
      <c r="A505" s="31" t="s">
        <v>46</v>
      </c>
      <c r="B505" s="31" t="str">
        <f>VLOOKUP(Table1[[#This Row],[Organism]],'GN and GP categories'!A:B,2,)</f>
        <v>Gram-positive</v>
      </c>
      <c r="C505" s="31" t="s">
        <v>522</v>
      </c>
      <c r="D505" s="31" t="s">
        <v>394</v>
      </c>
      <c r="E505" s="31" t="s">
        <v>371</v>
      </c>
      <c r="F505" s="31" t="s">
        <v>132</v>
      </c>
      <c r="G505" s="31" t="s">
        <v>370</v>
      </c>
      <c r="H505" s="31">
        <v>57</v>
      </c>
      <c r="I505" s="115">
        <v>0</v>
      </c>
      <c r="J505" s="115">
        <v>77</v>
      </c>
      <c r="K505" s="115">
        <v>14</v>
      </c>
      <c r="L505" s="115">
        <v>77</v>
      </c>
      <c r="M505" s="115">
        <v>0</v>
      </c>
      <c r="N505" s="115">
        <v>77</v>
      </c>
      <c r="O505" s="115">
        <v>81</v>
      </c>
      <c r="P505" s="115">
        <v>58</v>
      </c>
      <c r="Q505" s="115">
        <v>77</v>
      </c>
      <c r="R505" s="115">
        <v>100</v>
      </c>
      <c r="S505" s="115" t="s">
        <v>439</v>
      </c>
      <c r="T505" s="115">
        <v>77</v>
      </c>
      <c r="U505" s="115">
        <v>79</v>
      </c>
      <c r="V505" s="115" t="s">
        <v>489</v>
      </c>
      <c r="W505" s="115">
        <v>86</v>
      </c>
      <c r="X505" s="115">
        <v>100</v>
      </c>
      <c r="Y505" s="115">
        <v>77</v>
      </c>
      <c r="Z505" s="115">
        <v>89</v>
      </c>
      <c r="AA505" s="115" t="s">
        <v>489</v>
      </c>
      <c r="AB505" s="115">
        <v>77</v>
      </c>
      <c r="AC505" s="115" t="s">
        <v>439</v>
      </c>
      <c r="AD505" s="115">
        <v>0</v>
      </c>
      <c r="AE505" s="115">
        <v>100</v>
      </c>
    </row>
    <row r="506" spans="1:31">
      <c r="A506" s="31" t="s">
        <v>46</v>
      </c>
      <c r="B506" s="31" t="str">
        <f>VLOOKUP(Table1[[#This Row],[Organism]],'GN and GP categories'!A:B,2,)</f>
        <v>Gram-positive</v>
      </c>
      <c r="C506" s="31" t="s">
        <v>522</v>
      </c>
      <c r="D506" s="31" t="s">
        <v>394</v>
      </c>
      <c r="E506" s="31" t="s">
        <v>371</v>
      </c>
      <c r="F506" s="31" t="s">
        <v>121</v>
      </c>
      <c r="G506" s="31" t="s">
        <v>377</v>
      </c>
      <c r="H506" s="31">
        <v>46</v>
      </c>
      <c r="I506" s="115">
        <v>0</v>
      </c>
      <c r="J506" s="115" t="s">
        <v>450</v>
      </c>
      <c r="K506" s="115">
        <v>26</v>
      </c>
      <c r="L506" s="115" t="s">
        <v>450</v>
      </c>
      <c r="M506" s="115">
        <v>0</v>
      </c>
      <c r="N506" s="115" t="s">
        <v>450</v>
      </c>
      <c r="O506" s="115">
        <v>85</v>
      </c>
      <c r="P506" s="115">
        <v>57</v>
      </c>
      <c r="Q506" s="115" t="s">
        <v>450</v>
      </c>
      <c r="R506" s="115">
        <v>100</v>
      </c>
      <c r="S506" s="115" t="s">
        <v>450</v>
      </c>
      <c r="T506" s="115" t="s">
        <v>450</v>
      </c>
      <c r="U506" s="115">
        <v>52</v>
      </c>
      <c r="V506" s="115">
        <v>0</v>
      </c>
      <c r="W506" s="115" t="s">
        <v>450</v>
      </c>
      <c r="X506" s="115">
        <v>100</v>
      </c>
      <c r="Y506" s="115" t="s">
        <v>450</v>
      </c>
      <c r="Z506" s="115" t="s">
        <v>450</v>
      </c>
      <c r="AA506" s="115" t="s">
        <v>469</v>
      </c>
      <c r="AB506" s="115" t="s">
        <v>450</v>
      </c>
      <c r="AC506" s="115">
        <v>100</v>
      </c>
      <c r="AD506" s="115">
        <v>0</v>
      </c>
      <c r="AE506" s="115">
        <v>100</v>
      </c>
    </row>
    <row r="507" spans="1:31">
      <c r="A507" s="31" t="s">
        <v>46</v>
      </c>
      <c r="B507" s="31" t="str">
        <f>VLOOKUP(Table1[[#This Row],[Organism]],'GN and GP categories'!A:B,2,)</f>
        <v>Gram-positive</v>
      </c>
      <c r="C507" s="31" t="s">
        <v>522</v>
      </c>
      <c r="D507" s="31" t="s">
        <v>394</v>
      </c>
      <c r="E507" s="31" t="s">
        <v>371</v>
      </c>
      <c r="F507" s="31" t="s">
        <v>121</v>
      </c>
      <c r="G507" s="31" t="s">
        <v>375</v>
      </c>
      <c r="H507" s="31">
        <v>51</v>
      </c>
      <c r="I507" s="115">
        <v>0</v>
      </c>
      <c r="J507" s="115" t="s">
        <v>466</v>
      </c>
      <c r="K507" s="115">
        <v>18</v>
      </c>
      <c r="L507" s="115" t="s">
        <v>466</v>
      </c>
      <c r="M507" s="115">
        <v>0</v>
      </c>
      <c r="N507" s="115" t="s">
        <v>466</v>
      </c>
      <c r="O507" s="115">
        <v>71</v>
      </c>
      <c r="P507" s="115">
        <v>69</v>
      </c>
      <c r="Q507" s="115" t="s">
        <v>466</v>
      </c>
      <c r="R507" s="115">
        <v>100</v>
      </c>
      <c r="S507" s="115" t="s">
        <v>466</v>
      </c>
      <c r="T507" s="115" t="s">
        <v>466</v>
      </c>
      <c r="U507" s="115">
        <v>65</v>
      </c>
      <c r="V507" s="115">
        <v>0</v>
      </c>
      <c r="W507" s="115" t="s">
        <v>466</v>
      </c>
      <c r="X507" s="115">
        <v>100</v>
      </c>
      <c r="Y507" s="115" t="s">
        <v>466</v>
      </c>
      <c r="Z507" s="115">
        <v>86</v>
      </c>
      <c r="AA507" s="115" t="s">
        <v>484</v>
      </c>
      <c r="AB507" s="115" t="s">
        <v>466</v>
      </c>
      <c r="AC507" s="115">
        <v>100</v>
      </c>
      <c r="AD507" s="115">
        <v>0</v>
      </c>
      <c r="AE507" s="115">
        <v>100</v>
      </c>
    </row>
    <row r="508" spans="1:31">
      <c r="A508" s="31" t="s">
        <v>46</v>
      </c>
      <c r="B508" s="31" t="str">
        <f>VLOOKUP(Table1[[#This Row],[Organism]],'GN and GP categories'!A:B,2,)</f>
        <v>Gram-positive</v>
      </c>
      <c r="C508" s="31" t="s">
        <v>522</v>
      </c>
      <c r="D508" s="31" t="s">
        <v>394</v>
      </c>
      <c r="E508" s="31" t="s">
        <v>371</v>
      </c>
      <c r="F508" s="31" t="s">
        <v>121</v>
      </c>
      <c r="G508" s="31" t="s">
        <v>374</v>
      </c>
      <c r="H508" s="31">
        <v>39</v>
      </c>
      <c r="I508" s="115">
        <v>0</v>
      </c>
      <c r="J508" s="115">
        <v>85</v>
      </c>
      <c r="K508" s="115" t="s">
        <v>488</v>
      </c>
      <c r="L508" s="115">
        <v>85</v>
      </c>
      <c r="M508" s="115">
        <v>0</v>
      </c>
      <c r="N508" s="115">
        <v>85</v>
      </c>
      <c r="O508" s="115">
        <v>77</v>
      </c>
      <c r="P508" s="115">
        <v>67</v>
      </c>
      <c r="Q508" s="115">
        <v>85</v>
      </c>
      <c r="R508" s="115">
        <v>100</v>
      </c>
      <c r="S508" s="115" t="s">
        <v>460</v>
      </c>
      <c r="T508" s="115">
        <v>85</v>
      </c>
      <c r="U508" s="115">
        <v>72</v>
      </c>
      <c r="V508" s="115">
        <v>0</v>
      </c>
      <c r="W508" s="115" t="s">
        <v>460</v>
      </c>
      <c r="X508" s="115">
        <v>100</v>
      </c>
      <c r="Y508" s="115">
        <v>85</v>
      </c>
      <c r="Z508" s="115">
        <v>85</v>
      </c>
      <c r="AA508" s="115" t="s">
        <v>488</v>
      </c>
      <c r="AB508" s="115">
        <v>85</v>
      </c>
      <c r="AC508" s="115">
        <v>100</v>
      </c>
      <c r="AD508" s="115">
        <v>0</v>
      </c>
      <c r="AE508" s="115">
        <v>100</v>
      </c>
    </row>
    <row r="509" spans="1:31">
      <c r="A509" s="31" t="s">
        <v>46</v>
      </c>
      <c r="B509" s="31" t="str">
        <f>VLOOKUP(Table1[[#This Row],[Organism]],'GN and GP categories'!A:B,2,)</f>
        <v>Gram-positive</v>
      </c>
      <c r="C509" s="31" t="s">
        <v>522</v>
      </c>
      <c r="D509" s="31" t="s">
        <v>394</v>
      </c>
      <c r="E509" s="31" t="s">
        <v>371</v>
      </c>
      <c r="F509" s="31" t="s">
        <v>121</v>
      </c>
      <c r="G509" s="31" t="s">
        <v>370</v>
      </c>
      <c r="H509" s="31">
        <v>57</v>
      </c>
      <c r="I509" s="115">
        <v>0</v>
      </c>
      <c r="J509" s="115">
        <v>88</v>
      </c>
      <c r="K509" s="115">
        <v>23</v>
      </c>
      <c r="L509" s="115">
        <v>88</v>
      </c>
      <c r="M509" s="115">
        <v>0</v>
      </c>
      <c r="N509" s="115">
        <v>88</v>
      </c>
      <c r="O509" s="115">
        <v>67</v>
      </c>
      <c r="P509" s="115">
        <v>65</v>
      </c>
      <c r="Q509" s="115">
        <v>88</v>
      </c>
      <c r="R509" s="115">
        <v>100</v>
      </c>
      <c r="S509" s="115" t="s">
        <v>439</v>
      </c>
      <c r="T509" s="115">
        <v>88</v>
      </c>
      <c r="U509" s="115">
        <v>72</v>
      </c>
      <c r="V509" s="115">
        <v>0</v>
      </c>
      <c r="W509" s="115">
        <v>89</v>
      </c>
      <c r="X509" s="115">
        <v>100</v>
      </c>
      <c r="Y509" s="115">
        <v>88</v>
      </c>
      <c r="Z509" s="115">
        <v>82</v>
      </c>
      <c r="AA509" s="115">
        <v>12</v>
      </c>
      <c r="AB509" s="115">
        <v>88</v>
      </c>
      <c r="AC509" s="115">
        <v>100</v>
      </c>
      <c r="AD509" s="115">
        <v>0</v>
      </c>
      <c r="AE509" s="115">
        <v>100</v>
      </c>
    </row>
    <row r="510" spans="1:31">
      <c r="A510" s="31" t="s">
        <v>46</v>
      </c>
      <c r="B510" s="31" t="str">
        <f>VLOOKUP(Table1[[#This Row],[Organism]],'GN and GP categories'!A:B,2,)</f>
        <v>Gram-positive</v>
      </c>
      <c r="C510" s="31" t="s">
        <v>522</v>
      </c>
      <c r="D510" s="31" t="s">
        <v>394</v>
      </c>
      <c r="E510" s="31" t="s">
        <v>371</v>
      </c>
      <c r="F510" s="31" t="s">
        <v>123</v>
      </c>
      <c r="G510" s="31" t="s">
        <v>370</v>
      </c>
      <c r="H510" s="31">
        <v>45</v>
      </c>
      <c r="I510" s="115">
        <v>0</v>
      </c>
      <c r="J510" s="115" t="s">
        <v>450</v>
      </c>
      <c r="K510" s="115">
        <v>13</v>
      </c>
      <c r="L510" s="115" t="s">
        <v>450</v>
      </c>
      <c r="M510" s="115">
        <v>0</v>
      </c>
      <c r="N510" s="115" t="s">
        <v>450</v>
      </c>
      <c r="O510" s="115">
        <v>87</v>
      </c>
      <c r="P510" s="115" t="s">
        <v>450</v>
      </c>
      <c r="Q510" s="115" t="s">
        <v>450</v>
      </c>
      <c r="R510" s="115">
        <v>100</v>
      </c>
      <c r="S510" s="115" t="s">
        <v>450</v>
      </c>
      <c r="T510" s="115" t="s">
        <v>450</v>
      </c>
      <c r="U510" s="115">
        <v>87</v>
      </c>
      <c r="V510" s="115">
        <v>0</v>
      </c>
      <c r="W510" s="115">
        <v>84</v>
      </c>
      <c r="X510" s="115">
        <v>100</v>
      </c>
      <c r="Y510" s="115" t="s">
        <v>450</v>
      </c>
      <c r="Z510" s="115" t="s">
        <v>450</v>
      </c>
      <c r="AA510" s="115" t="s">
        <v>469</v>
      </c>
      <c r="AB510" s="115" t="s">
        <v>450</v>
      </c>
      <c r="AC510" s="115">
        <v>100</v>
      </c>
      <c r="AD510" s="115">
        <v>0</v>
      </c>
      <c r="AE510" s="115">
        <v>100</v>
      </c>
    </row>
    <row r="511" spans="1:31">
      <c r="A511" s="31" t="s">
        <v>46</v>
      </c>
      <c r="B511" s="31" t="str">
        <f>VLOOKUP(Table1[[#This Row],[Organism]],'GN and GP categories'!A:B,2,)</f>
        <v>Gram-positive</v>
      </c>
      <c r="C511" s="31" t="s">
        <v>522</v>
      </c>
      <c r="D511" s="31" t="s">
        <v>200</v>
      </c>
      <c r="E511" s="31" t="s">
        <v>266</v>
      </c>
      <c r="F511" s="31" t="s">
        <v>119</v>
      </c>
      <c r="G511" s="31" t="s">
        <v>375</v>
      </c>
      <c r="H511" s="31">
        <v>36</v>
      </c>
      <c r="I511" s="115">
        <v>0</v>
      </c>
      <c r="J511" s="115" t="s">
        <v>457</v>
      </c>
      <c r="K511" s="115">
        <v>17</v>
      </c>
      <c r="L511" s="115" t="s">
        <v>457</v>
      </c>
      <c r="M511" s="115">
        <v>0</v>
      </c>
      <c r="N511" s="115" t="s">
        <v>457</v>
      </c>
      <c r="O511" s="115" t="s">
        <v>457</v>
      </c>
      <c r="P511" s="115">
        <v>83</v>
      </c>
      <c r="Q511" s="115" t="s">
        <v>457</v>
      </c>
      <c r="R511" s="115">
        <v>100</v>
      </c>
      <c r="S511" s="115">
        <v>100</v>
      </c>
      <c r="T511" s="115" t="s">
        <v>457</v>
      </c>
      <c r="U511" s="115">
        <v>81</v>
      </c>
      <c r="V511" s="115">
        <v>19</v>
      </c>
      <c r="W511" s="115">
        <v>81</v>
      </c>
      <c r="X511" s="115">
        <v>100</v>
      </c>
      <c r="Y511" s="115" t="s">
        <v>457</v>
      </c>
      <c r="Z511" s="115">
        <v>81</v>
      </c>
      <c r="AA511" s="115" t="s">
        <v>478</v>
      </c>
      <c r="AB511" s="115" t="s">
        <v>457</v>
      </c>
      <c r="AC511" s="115">
        <v>100</v>
      </c>
      <c r="AD511" s="115">
        <v>0</v>
      </c>
      <c r="AE511" s="115">
        <v>100</v>
      </c>
    </row>
    <row r="512" spans="1:31">
      <c r="A512" s="31" t="s">
        <v>46</v>
      </c>
      <c r="B512" s="31" t="str">
        <f>VLOOKUP(Table1[[#This Row],[Organism]],'GN and GP categories'!A:B,2,)</f>
        <v>Gram-positive</v>
      </c>
      <c r="C512" s="31" t="s">
        <v>522</v>
      </c>
      <c r="D512" s="31" t="s">
        <v>200</v>
      </c>
      <c r="E512" s="31" t="s">
        <v>266</v>
      </c>
      <c r="F512" s="31" t="s">
        <v>119</v>
      </c>
      <c r="G512" s="31" t="s">
        <v>374</v>
      </c>
      <c r="H512" s="31">
        <v>37</v>
      </c>
      <c r="I512" s="115">
        <v>0</v>
      </c>
      <c r="J512" s="115">
        <v>81</v>
      </c>
      <c r="K512" s="115">
        <v>16</v>
      </c>
      <c r="L512" s="115">
        <v>81</v>
      </c>
      <c r="M512" s="115">
        <v>0</v>
      </c>
      <c r="N512" s="115">
        <v>81</v>
      </c>
      <c r="O512" s="115">
        <v>78</v>
      </c>
      <c r="P512" s="115" t="s">
        <v>473</v>
      </c>
      <c r="Q512" s="115">
        <v>81</v>
      </c>
      <c r="R512" s="115">
        <v>100</v>
      </c>
      <c r="S512" s="115" t="s">
        <v>473</v>
      </c>
      <c r="T512" s="115">
        <v>81</v>
      </c>
      <c r="U512" s="115" t="s">
        <v>473</v>
      </c>
      <c r="V512" s="115">
        <v>19</v>
      </c>
      <c r="W512" s="115" t="s">
        <v>473</v>
      </c>
      <c r="X512" s="115">
        <v>100</v>
      </c>
      <c r="Y512" s="115">
        <v>81</v>
      </c>
      <c r="Z512" s="115" t="s">
        <v>473</v>
      </c>
      <c r="AA512" s="115">
        <v>0</v>
      </c>
      <c r="AB512" s="115">
        <v>81</v>
      </c>
      <c r="AC512" s="115">
        <v>100</v>
      </c>
      <c r="AD512" s="115">
        <v>0</v>
      </c>
      <c r="AE512" s="115">
        <v>100</v>
      </c>
    </row>
    <row r="513" spans="1:31">
      <c r="A513" s="31" t="s">
        <v>46</v>
      </c>
      <c r="B513" s="31" t="str">
        <f>VLOOKUP(Table1[[#This Row],[Organism]],'GN and GP categories'!A:B,2,)</f>
        <v>Gram-positive</v>
      </c>
      <c r="C513" s="31" t="s">
        <v>522</v>
      </c>
      <c r="D513" s="31" t="s">
        <v>200</v>
      </c>
      <c r="E513" s="31" t="s">
        <v>266</v>
      </c>
      <c r="F513" s="31" t="s">
        <v>135</v>
      </c>
      <c r="G513" s="31" t="s">
        <v>377</v>
      </c>
      <c r="H513" s="31">
        <v>61</v>
      </c>
      <c r="I513" s="115">
        <v>0</v>
      </c>
      <c r="J513" s="115">
        <v>61</v>
      </c>
      <c r="K513" s="115">
        <v>13</v>
      </c>
      <c r="L513" s="115">
        <v>61</v>
      </c>
      <c r="M513" s="115">
        <v>0</v>
      </c>
      <c r="N513" s="115">
        <v>61</v>
      </c>
      <c r="O513" s="115">
        <v>82</v>
      </c>
      <c r="P513" s="115">
        <v>49</v>
      </c>
      <c r="Q513" s="115">
        <v>59</v>
      </c>
      <c r="R513" s="115">
        <v>100</v>
      </c>
      <c r="S513" s="115" t="s">
        <v>471</v>
      </c>
      <c r="T513" s="115">
        <v>60</v>
      </c>
      <c r="U513" s="115">
        <v>61</v>
      </c>
      <c r="V513" s="115">
        <v>0</v>
      </c>
      <c r="W513" s="115">
        <v>84</v>
      </c>
      <c r="X513" s="115">
        <v>100</v>
      </c>
      <c r="Y513" s="115">
        <v>60</v>
      </c>
      <c r="Z513" s="115">
        <v>89</v>
      </c>
      <c r="AA513" s="115">
        <v>0</v>
      </c>
      <c r="AB513" s="115">
        <v>60</v>
      </c>
      <c r="AC513" s="115" t="s">
        <v>471</v>
      </c>
      <c r="AD513" s="115">
        <v>0</v>
      </c>
      <c r="AE513" s="115">
        <v>100</v>
      </c>
    </row>
    <row r="514" spans="1:31">
      <c r="A514" s="31" t="s">
        <v>46</v>
      </c>
      <c r="B514" s="31" t="str">
        <f>VLOOKUP(Table1[[#This Row],[Organism]],'GN and GP categories'!A:B,2,)</f>
        <v>Gram-positive</v>
      </c>
      <c r="C514" s="31" t="s">
        <v>522</v>
      </c>
      <c r="D514" s="31" t="s">
        <v>200</v>
      </c>
      <c r="E514" s="31" t="s">
        <v>266</v>
      </c>
      <c r="F514" s="31" t="s">
        <v>135</v>
      </c>
      <c r="G514" s="31" t="s">
        <v>375</v>
      </c>
      <c r="H514" s="31">
        <v>60</v>
      </c>
      <c r="I514" s="115">
        <v>0</v>
      </c>
      <c r="J514" s="115">
        <v>80</v>
      </c>
      <c r="K514" s="115">
        <v>20</v>
      </c>
      <c r="L514" s="115">
        <v>80</v>
      </c>
      <c r="M514" s="115">
        <v>0</v>
      </c>
      <c r="N514" s="115">
        <v>80</v>
      </c>
      <c r="O514" s="115">
        <v>80</v>
      </c>
      <c r="P514" s="115">
        <v>63</v>
      </c>
      <c r="Q514" s="115">
        <v>80</v>
      </c>
      <c r="R514" s="115">
        <v>100</v>
      </c>
      <c r="S514" s="115" t="s">
        <v>471</v>
      </c>
      <c r="T514" s="115">
        <v>80</v>
      </c>
      <c r="U514" s="115">
        <v>72</v>
      </c>
      <c r="V514" s="115">
        <v>0</v>
      </c>
      <c r="W514" s="115">
        <v>82</v>
      </c>
      <c r="X514" s="115">
        <v>100</v>
      </c>
      <c r="Y514" s="115">
        <v>80</v>
      </c>
      <c r="Z514" s="115">
        <v>88</v>
      </c>
      <c r="AA514" s="115" t="s">
        <v>481</v>
      </c>
      <c r="AB514" s="115">
        <v>80</v>
      </c>
      <c r="AC514" s="115">
        <v>100</v>
      </c>
      <c r="AD514" s="115">
        <v>0</v>
      </c>
      <c r="AE514" s="115">
        <v>100</v>
      </c>
    </row>
    <row r="515" spans="1:31">
      <c r="A515" s="31" t="s">
        <v>46</v>
      </c>
      <c r="B515" s="31" t="str">
        <f>VLOOKUP(Table1[[#This Row],[Organism]],'GN and GP categories'!A:B,2,)</f>
        <v>Gram-positive</v>
      </c>
      <c r="C515" s="31" t="s">
        <v>522</v>
      </c>
      <c r="D515" s="31" t="s">
        <v>200</v>
      </c>
      <c r="E515" s="31" t="s">
        <v>266</v>
      </c>
      <c r="F515" s="31" t="s">
        <v>135</v>
      </c>
      <c r="G515" s="31" t="s">
        <v>374</v>
      </c>
      <c r="H515" s="31">
        <v>69</v>
      </c>
      <c r="I515" s="115">
        <v>0</v>
      </c>
      <c r="J515" s="115">
        <v>78</v>
      </c>
      <c r="K515" s="115">
        <v>23</v>
      </c>
      <c r="L515" s="115">
        <v>78</v>
      </c>
      <c r="M515" s="115">
        <v>0</v>
      </c>
      <c r="N515" s="115">
        <v>80</v>
      </c>
      <c r="O515" s="115">
        <v>80</v>
      </c>
      <c r="P515" s="115">
        <v>64</v>
      </c>
      <c r="Q515" s="115">
        <v>78</v>
      </c>
      <c r="R515" s="115">
        <v>100</v>
      </c>
      <c r="S515" s="115" t="s">
        <v>453</v>
      </c>
      <c r="T515" s="115">
        <v>79</v>
      </c>
      <c r="U515" s="115">
        <v>62</v>
      </c>
      <c r="V515" s="115">
        <v>0</v>
      </c>
      <c r="W515" s="115" t="s">
        <v>453</v>
      </c>
      <c r="X515" s="115">
        <v>100</v>
      </c>
      <c r="Y515" s="115">
        <v>79</v>
      </c>
      <c r="Z515" s="115">
        <v>91</v>
      </c>
      <c r="AA515" s="115" t="s">
        <v>452</v>
      </c>
      <c r="AB515" s="115">
        <v>79</v>
      </c>
      <c r="AC515" s="115" t="s">
        <v>453</v>
      </c>
      <c r="AD515" s="115">
        <v>0</v>
      </c>
      <c r="AE515" s="115">
        <v>100</v>
      </c>
    </row>
    <row r="516" spans="1:31">
      <c r="A516" s="31" t="s">
        <v>46</v>
      </c>
      <c r="B516" s="31" t="str">
        <f>VLOOKUP(Table1[[#This Row],[Organism]],'GN and GP categories'!A:B,2,)</f>
        <v>Gram-positive</v>
      </c>
      <c r="C516" s="31" t="s">
        <v>522</v>
      </c>
      <c r="D516" s="31" t="s">
        <v>200</v>
      </c>
      <c r="E516" s="31" t="s">
        <v>266</v>
      </c>
      <c r="F516" s="31" t="s">
        <v>135</v>
      </c>
      <c r="G516" s="31" t="s">
        <v>370</v>
      </c>
      <c r="H516" s="31">
        <v>56</v>
      </c>
      <c r="I516" s="115">
        <v>0</v>
      </c>
      <c r="J516" s="115">
        <v>86</v>
      </c>
      <c r="K516" s="115">
        <v>20</v>
      </c>
      <c r="L516" s="115">
        <v>86</v>
      </c>
      <c r="M516" s="115">
        <v>0</v>
      </c>
      <c r="N516" s="115">
        <v>86</v>
      </c>
      <c r="O516" s="115">
        <v>80</v>
      </c>
      <c r="P516" s="115">
        <v>68</v>
      </c>
      <c r="Q516" s="115">
        <v>86</v>
      </c>
      <c r="R516" s="115">
        <v>100</v>
      </c>
      <c r="S516" s="115" t="s">
        <v>439</v>
      </c>
      <c r="T516" s="115">
        <v>86</v>
      </c>
      <c r="U516" s="115">
        <v>73</v>
      </c>
      <c r="V516" s="115" t="s">
        <v>489</v>
      </c>
      <c r="W516" s="115">
        <v>88</v>
      </c>
      <c r="X516" s="115">
        <v>100</v>
      </c>
      <c r="Y516" s="115">
        <v>86</v>
      </c>
      <c r="Z516" s="115">
        <v>88</v>
      </c>
      <c r="AA516" s="115" t="s">
        <v>489</v>
      </c>
      <c r="AB516" s="115">
        <v>86</v>
      </c>
      <c r="AC516" s="115" t="s">
        <v>439</v>
      </c>
      <c r="AD516" s="115">
        <v>0</v>
      </c>
      <c r="AE516" s="115">
        <v>100</v>
      </c>
    </row>
    <row r="517" spans="1:31">
      <c r="A517" s="31" t="s">
        <v>46</v>
      </c>
      <c r="B517" s="31" t="str">
        <f>VLOOKUP(Table1[[#This Row],[Organism]],'GN and GP categories'!A:B,2,)</f>
        <v>Gram-positive</v>
      </c>
      <c r="C517" s="31" t="s">
        <v>522</v>
      </c>
      <c r="D517" s="31" t="s">
        <v>200</v>
      </c>
      <c r="E517" s="31" t="s">
        <v>266</v>
      </c>
      <c r="F517" s="31" t="s">
        <v>436</v>
      </c>
      <c r="G517" s="31" t="s">
        <v>397</v>
      </c>
      <c r="H517" s="31">
        <v>46</v>
      </c>
      <c r="I517" s="115">
        <v>0</v>
      </c>
      <c r="J517" s="115">
        <v>59</v>
      </c>
      <c r="K517" s="115">
        <v>15</v>
      </c>
      <c r="L517" s="115">
        <v>59</v>
      </c>
      <c r="M517" s="115">
        <v>0</v>
      </c>
      <c r="N517" s="115">
        <v>59</v>
      </c>
      <c r="O517" s="115">
        <v>78</v>
      </c>
      <c r="P517" s="115">
        <v>17</v>
      </c>
      <c r="Q517" s="115">
        <v>59</v>
      </c>
      <c r="R517" s="115">
        <v>100</v>
      </c>
      <c r="S517" s="115" t="s">
        <v>450</v>
      </c>
      <c r="T517" s="115">
        <v>59</v>
      </c>
      <c r="U517" s="115">
        <v>33</v>
      </c>
      <c r="V517" s="115">
        <v>0</v>
      </c>
      <c r="W517" s="115" t="s">
        <v>450</v>
      </c>
      <c r="X517" s="115">
        <v>100</v>
      </c>
      <c r="Y517" s="115">
        <v>59</v>
      </c>
      <c r="Z517" s="115">
        <v>83</v>
      </c>
      <c r="AA517" s="115">
        <v>0</v>
      </c>
      <c r="AB517" s="115">
        <v>59</v>
      </c>
      <c r="AC517" s="115" t="s">
        <v>450</v>
      </c>
      <c r="AD517" s="115">
        <v>0</v>
      </c>
      <c r="AE517" s="115">
        <v>100</v>
      </c>
    </row>
    <row r="518" spans="1:31">
      <c r="A518" s="31" t="s">
        <v>46</v>
      </c>
      <c r="B518" s="31" t="str">
        <f>VLOOKUP(Table1[[#This Row],[Organism]],'GN and GP categories'!A:B,2,)</f>
        <v>Gram-positive</v>
      </c>
      <c r="C518" s="31" t="s">
        <v>522</v>
      </c>
      <c r="D518" s="31" t="s">
        <v>200</v>
      </c>
      <c r="E518" s="31" t="s">
        <v>266</v>
      </c>
      <c r="F518" s="31" t="s">
        <v>436</v>
      </c>
      <c r="G518" s="31" t="s">
        <v>377</v>
      </c>
      <c r="H518" s="31">
        <v>202</v>
      </c>
      <c r="I518" s="115">
        <v>0</v>
      </c>
      <c r="J518" s="115">
        <v>68</v>
      </c>
      <c r="K518" s="115">
        <v>16</v>
      </c>
      <c r="L518" s="115">
        <v>68</v>
      </c>
      <c r="M518" s="115">
        <v>0</v>
      </c>
      <c r="N518" s="115">
        <v>68</v>
      </c>
      <c r="O518" s="115">
        <v>80</v>
      </c>
      <c r="P518" s="115">
        <v>12</v>
      </c>
      <c r="Q518" s="115">
        <v>68</v>
      </c>
      <c r="R518" s="115">
        <v>100</v>
      </c>
      <c r="S518" s="115">
        <v>93</v>
      </c>
      <c r="T518" s="115">
        <v>68</v>
      </c>
      <c r="U518" s="115">
        <v>25</v>
      </c>
      <c r="V518" s="115">
        <v>0</v>
      </c>
      <c r="W518" s="115">
        <v>81</v>
      </c>
      <c r="X518" s="115">
        <v>100</v>
      </c>
      <c r="Y518" s="115">
        <v>68</v>
      </c>
      <c r="Z518" s="115">
        <v>85</v>
      </c>
      <c r="AA518" s="115">
        <v>5</v>
      </c>
      <c r="AB518" s="115">
        <v>68</v>
      </c>
      <c r="AC518" s="115" t="s">
        <v>438</v>
      </c>
      <c r="AD518" s="115">
        <v>0</v>
      </c>
      <c r="AE518" s="115">
        <v>100</v>
      </c>
    </row>
    <row r="519" spans="1:31">
      <c r="A519" s="31" t="s">
        <v>46</v>
      </c>
      <c r="B519" s="31" t="str">
        <f>VLOOKUP(Table1[[#This Row],[Organism]],'GN and GP categories'!A:B,2,)</f>
        <v>Gram-positive</v>
      </c>
      <c r="C519" s="31" t="s">
        <v>522</v>
      </c>
      <c r="D519" s="31" t="s">
        <v>200</v>
      </c>
      <c r="E519" s="31" t="s">
        <v>266</v>
      </c>
      <c r="F519" s="31" t="s">
        <v>436</v>
      </c>
      <c r="G519" s="31" t="s">
        <v>375</v>
      </c>
      <c r="H519" s="31">
        <v>251</v>
      </c>
      <c r="I519" s="115">
        <v>0</v>
      </c>
      <c r="J519" s="115">
        <v>69</v>
      </c>
      <c r="K519" s="115">
        <v>16</v>
      </c>
      <c r="L519" s="115">
        <v>69</v>
      </c>
      <c r="M519" s="115">
        <v>0</v>
      </c>
      <c r="N519" s="115">
        <v>69</v>
      </c>
      <c r="O519" s="115">
        <v>81</v>
      </c>
      <c r="P519" s="115">
        <v>21</v>
      </c>
      <c r="Q519" s="115">
        <v>69</v>
      </c>
      <c r="R519" s="115">
        <v>100</v>
      </c>
      <c r="S519" s="115">
        <v>93</v>
      </c>
      <c r="T519" s="115">
        <v>69</v>
      </c>
      <c r="U519" s="115">
        <v>27</v>
      </c>
      <c r="V519" s="115">
        <v>0</v>
      </c>
      <c r="W519" s="115">
        <v>87</v>
      </c>
      <c r="X519" s="115">
        <v>100</v>
      </c>
      <c r="Y519" s="115">
        <v>69</v>
      </c>
      <c r="Z519" s="115">
        <v>91</v>
      </c>
      <c r="AA519" s="115">
        <v>4</v>
      </c>
      <c r="AB519" s="115">
        <v>69</v>
      </c>
      <c r="AC519" s="115" t="s">
        <v>440</v>
      </c>
      <c r="AD519" s="115">
        <v>0</v>
      </c>
      <c r="AE519" s="115">
        <v>100</v>
      </c>
    </row>
    <row r="520" spans="1:31">
      <c r="A520" s="31" t="s">
        <v>46</v>
      </c>
      <c r="B520" s="31" t="str">
        <f>VLOOKUP(Table1[[#This Row],[Organism]],'GN and GP categories'!A:B,2,)</f>
        <v>Gram-positive</v>
      </c>
      <c r="C520" s="31" t="s">
        <v>522</v>
      </c>
      <c r="D520" s="31" t="s">
        <v>200</v>
      </c>
      <c r="E520" s="31" t="s">
        <v>266</v>
      </c>
      <c r="F520" s="31" t="s">
        <v>436</v>
      </c>
      <c r="G520" s="31" t="s">
        <v>374</v>
      </c>
      <c r="H520" s="31">
        <v>248</v>
      </c>
      <c r="I520" s="115">
        <v>0</v>
      </c>
      <c r="J520" s="115">
        <v>63</v>
      </c>
      <c r="K520" s="115">
        <v>13</v>
      </c>
      <c r="L520" s="115">
        <v>63</v>
      </c>
      <c r="M520" s="115">
        <v>0</v>
      </c>
      <c r="N520" s="115">
        <v>63</v>
      </c>
      <c r="O520" s="115">
        <v>78</v>
      </c>
      <c r="P520" s="115">
        <v>13</v>
      </c>
      <c r="Q520" s="115">
        <v>63</v>
      </c>
      <c r="R520" s="115">
        <v>100</v>
      </c>
      <c r="S520" s="115">
        <v>96</v>
      </c>
      <c r="T520" s="115">
        <v>63</v>
      </c>
      <c r="U520" s="115">
        <v>22</v>
      </c>
      <c r="V520" s="115">
        <v>0</v>
      </c>
      <c r="W520" s="115">
        <v>84</v>
      </c>
      <c r="X520" s="115">
        <v>100</v>
      </c>
      <c r="Y520" s="115">
        <v>63</v>
      </c>
      <c r="Z520" s="115">
        <v>89</v>
      </c>
      <c r="AA520" s="115">
        <v>3</v>
      </c>
      <c r="AB520" s="115">
        <v>63</v>
      </c>
      <c r="AC520" s="115">
        <v>97</v>
      </c>
      <c r="AD520" s="115">
        <v>0</v>
      </c>
      <c r="AE520" s="115">
        <v>100</v>
      </c>
    </row>
    <row r="521" spans="1:31">
      <c r="A521" s="31" t="s">
        <v>46</v>
      </c>
      <c r="B521" s="31" t="str">
        <f>VLOOKUP(Table1[[#This Row],[Organism]],'GN and GP categories'!A:B,2,)</f>
        <v>Gram-positive</v>
      </c>
      <c r="C521" s="31" t="s">
        <v>522</v>
      </c>
      <c r="D521" s="31" t="s">
        <v>200</v>
      </c>
      <c r="E521" s="31" t="s">
        <v>266</v>
      </c>
      <c r="F521" s="31" t="s">
        <v>436</v>
      </c>
      <c r="G521" s="31" t="s">
        <v>370</v>
      </c>
      <c r="H521" s="31">
        <v>250</v>
      </c>
      <c r="I521" s="115">
        <v>0</v>
      </c>
      <c r="J521" s="115">
        <v>66</v>
      </c>
      <c r="K521" s="115">
        <v>15</v>
      </c>
      <c r="L521" s="115">
        <v>66</v>
      </c>
      <c r="M521" s="115">
        <v>0</v>
      </c>
      <c r="N521" s="115">
        <v>67</v>
      </c>
      <c r="O521" s="115">
        <v>76</v>
      </c>
      <c r="P521" s="115">
        <v>16</v>
      </c>
      <c r="Q521" s="115">
        <v>66</v>
      </c>
      <c r="R521" s="115">
        <v>100</v>
      </c>
      <c r="S521" s="115">
        <v>95</v>
      </c>
      <c r="T521" s="115">
        <v>66</v>
      </c>
      <c r="U521" s="115">
        <v>30</v>
      </c>
      <c r="V521" s="115">
        <v>0</v>
      </c>
      <c r="W521" s="115">
        <v>79</v>
      </c>
      <c r="X521" s="115">
        <v>100</v>
      </c>
      <c r="Y521" s="115">
        <v>66</v>
      </c>
      <c r="Z521" s="115">
        <v>85</v>
      </c>
      <c r="AA521" s="115">
        <v>8</v>
      </c>
      <c r="AB521" s="115">
        <v>66</v>
      </c>
      <c r="AC521" s="115" t="s">
        <v>440</v>
      </c>
      <c r="AD521" s="115">
        <v>0</v>
      </c>
      <c r="AE521" s="115">
        <v>100</v>
      </c>
    </row>
    <row r="522" spans="1:31">
      <c r="A522" s="31" t="s">
        <v>46</v>
      </c>
      <c r="B522" s="31" t="str">
        <f>VLOOKUP(Table1[[#This Row],[Organism]],'GN and GP categories'!A:B,2,)</f>
        <v>Gram-positive</v>
      </c>
      <c r="C522" s="31" t="s">
        <v>522</v>
      </c>
      <c r="D522" s="31" t="s">
        <v>200</v>
      </c>
      <c r="E522" s="31" t="s">
        <v>266</v>
      </c>
      <c r="F522" s="31" t="s">
        <v>150</v>
      </c>
      <c r="G522" s="31" t="s">
        <v>397</v>
      </c>
      <c r="H522" s="31">
        <v>46</v>
      </c>
      <c r="I522" s="115">
        <v>0</v>
      </c>
      <c r="J522" s="115">
        <v>83</v>
      </c>
      <c r="K522" s="115">
        <v>15</v>
      </c>
      <c r="L522" s="115">
        <v>85</v>
      </c>
      <c r="M522" s="115">
        <v>0</v>
      </c>
      <c r="N522" s="115">
        <v>85</v>
      </c>
      <c r="O522" s="115">
        <v>70</v>
      </c>
      <c r="P522" s="115">
        <v>72</v>
      </c>
      <c r="Q522" s="115">
        <v>85</v>
      </c>
      <c r="R522" s="115">
        <v>100</v>
      </c>
      <c r="S522" s="115" t="s">
        <v>450</v>
      </c>
      <c r="T522" s="115">
        <v>84</v>
      </c>
      <c r="U522" s="115">
        <v>52</v>
      </c>
      <c r="V522" s="115">
        <v>0</v>
      </c>
      <c r="W522" s="115">
        <v>83</v>
      </c>
      <c r="X522" s="115">
        <v>100</v>
      </c>
      <c r="Y522" s="115">
        <v>84</v>
      </c>
      <c r="Z522" s="115" t="s">
        <v>450</v>
      </c>
      <c r="AA522" s="115" t="s">
        <v>469</v>
      </c>
      <c r="AB522" s="115">
        <v>84</v>
      </c>
      <c r="AC522" s="115">
        <v>100</v>
      </c>
      <c r="AD522" s="115">
        <v>0</v>
      </c>
      <c r="AE522" s="115">
        <v>100</v>
      </c>
    </row>
    <row r="523" spans="1:31">
      <c r="A523" s="31" t="s">
        <v>46</v>
      </c>
      <c r="B523" s="31" t="str">
        <f>VLOOKUP(Table1[[#This Row],[Organism]],'GN and GP categories'!A:B,2,)</f>
        <v>Gram-positive</v>
      </c>
      <c r="C523" s="31" t="s">
        <v>522</v>
      </c>
      <c r="D523" s="31" t="s">
        <v>200</v>
      </c>
      <c r="E523" s="31" t="s">
        <v>266</v>
      </c>
      <c r="F523" s="31" t="s">
        <v>150</v>
      </c>
      <c r="G523" s="31" t="s">
        <v>377</v>
      </c>
      <c r="H523" s="31">
        <v>62</v>
      </c>
      <c r="I523" s="115">
        <v>0</v>
      </c>
      <c r="J523" s="115">
        <v>85</v>
      </c>
      <c r="K523" s="115">
        <v>34</v>
      </c>
      <c r="L523" s="115">
        <v>87</v>
      </c>
      <c r="M523" s="115">
        <v>0</v>
      </c>
      <c r="N523" s="115">
        <v>85</v>
      </c>
      <c r="O523" s="115">
        <v>79</v>
      </c>
      <c r="P523" s="115">
        <v>55</v>
      </c>
      <c r="Q523" s="115">
        <v>85</v>
      </c>
      <c r="R523" s="115">
        <v>100</v>
      </c>
      <c r="S523" s="115" t="s">
        <v>471</v>
      </c>
      <c r="T523" s="115">
        <v>86</v>
      </c>
      <c r="U523" s="115">
        <v>50</v>
      </c>
      <c r="V523" s="115">
        <v>0</v>
      </c>
      <c r="W523" s="115">
        <v>85</v>
      </c>
      <c r="X523" s="115">
        <v>100</v>
      </c>
      <c r="Y523" s="115">
        <v>86</v>
      </c>
      <c r="Z523" s="115">
        <v>85</v>
      </c>
      <c r="AA523" s="115" t="s">
        <v>481</v>
      </c>
      <c r="AB523" s="115">
        <v>86</v>
      </c>
      <c r="AC523" s="115" t="s">
        <v>471</v>
      </c>
      <c r="AD523" s="115">
        <v>0</v>
      </c>
      <c r="AE523" s="115">
        <v>100</v>
      </c>
    </row>
    <row r="524" spans="1:31">
      <c r="A524" s="31" t="s">
        <v>46</v>
      </c>
      <c r="B524" s="31" t="str">
        <f>VLOOKUP(Table1[[#This Row],[Organism]],'GN and GP categories'!A:B,2,)</f>
        <v>Gram-positive</v>
      </c>
      <c r="C524" s="31" t="s">
        <v>522</v>
      </c>
      <c r="D524" s="31" t="s">
        <v>200</v>
      </c>
      <c r="E524" s="31" t="s">
        <v>266</v>
      </c>
      <c r="F524" s="31" t="s">
        <v>150</v>
      </c>
      <c r="G524" s="31" t="s">
        <v>375</v>
      </c>
      <c r="H524" s="31">
        <v>69</v>
      </c>
      <c r="I524" s="115">
        <v>0</v>
      </c>
      <c r="J524" s="115">
        <v>84</v>
      </c>
      <c r="K524" s="115">
        <v>28</v>
      </c>
      <c r="L524" s="115">
        <v>84</v>
      </c>
      <c r="M524" s="115">
        <v>0</v>
      </c>
      <c r="N524" s="115">
        <v>84</v>
      </c>
      <c r="O524" s="115">
        <v>70</v>
      </c>
      <c r="P524" s="115">
        <v>65</v>
      </c>
      <c r="Q524" s="115">
        <v>84</v>
      </c>
      <c r="R524" s="115">
        <v>100</v>
      </c>
      <c r="S524" s="115">
        <v>91</v>
      </c>
      <c r="T524" s="115">
        <v>84</v>
      </c>
      <c r="U524" s="115">
        <v>49</v>
      </c>
      <c r="V524" s="115">
        <v>0</v>
      </c>
      <c r="W524" s="115">
        <v>83</v>
      </c>
      <c r="X524" s="115">
        <v>100</v>
      </c>
      <c r="Y524" s="115">
        <v>84</v>
      </c>
      <c r="Z524" s="115">
        <v>90</v>
      </c>
      <c r="AA524" s="115" t="s">
        <v>452</v>
      </c>
      <c r="AB524" s="115">
        <v>84</v>
      </c>
      <c r="AC524" s="115" t="s">
        <v>453</v>
      </c>
      <c r="AD524" s="115">
        <v>0</v>
      </c>
      <c r="AE524" s="115">
        <v>100</v>
      </c>
    </row>
    <row r="525" spans="1:31">
      <c r="A525" s="31" t="s">
        <v>46</v>
      </c>
      <c r="B525" s="31" t="str">
        <f>VLOOKUP(Table1[[#This Row],[Organism]],'GN and GP categories'!A:B,2,)</f>
        <v>Gram-positive</v>
      </c>
      <c r="C525" s="31" t="s">
        <v>522</v>
      </c>
      <c r="D525" s="31" t="s">
        <v>200</v>
      </c>
      <c r="E525" s="31" t="s">
        <v>266</v>
      </c>
      <c r="F525" s="31" t="s">
        <v>150</v>
      </c>
      <c r="G525" s="31" t="s">
        <v>374</v>
      </c>
      <c r="H525" s="31">
        <v>93</v>
      </c>
      <c r="I525" s="115">
        <v>0</v>
      </c>
      <c r="J525" s="115">
        <v>81</v>
      </c>
      <c r="K525" s="115">
        <v>15</v>
      </c>
      <c r="L525" s="115">
        <v>81</v>
      </c>
      <c r="M525" s="115">
        <v>0</v>
      </c>
      <c r="N525" s="115">
        <v>84</v>
      </c>
      <c r="O525" s="115">
        <v>71</v>
      </c>
      <c r="P525" s="115">
        <v>62</v>
      </c>
      <c r="Q525" s="115">
        <v>83</v>
      </c>
      <c r="R525" s="115">
        <v>100</v>
      </c>
      <c r="S525" s="115" t="s">
        <v>447</v>
      </c>
      <c r="T525" s="115">
        <v>83</v>
      </c>
      <c r="U525" s="115">
        <v>48</v>
      </c>
      <c r="V525" s="115">
        <v>0</v>
      </c>
      <c r="W525" s="115">
        <v>85</v>
      </c>
      <c r="X525" s="115">
        <v>100</v>
      </c>
      <c r="Y525" s="115">
        <v>83</v>
      </c>
      <c r="Z525" s="115">
        <v>90</v>
      </c>
      <c r="AA525" s="115" t="s">
        <v>451</v>
      </c>
      <c r="AB525" s="115">
        <v>83</v>
      </c>
      <c r="AC525" s="115" t="s">
        <v>447</v>
      </c>
      <c r="AD525" s="115">
        <v>0</v>
      </c>
      <c r="AE525" s="115">
        <v>100</v>
      </c>
    </row>
    <row r="526" spans="1:31">
      <c r="A526" s="31" t="s">
        <v>46</v>
      </c>
      <c r="B526" s="31" t="str">
        <f>VLOOKUP(Table1[[#This Row],[Organism]],'GN and GP categories'!A:B,2,)</f>
        <v>Gram-positive</v>
      </c>
      <c r="C526" s="31" t="s">
        <v>522</v>
      </c>
      <c r="D526" s="31" t="s">
        <v>200</v>
      </c>
      <c r="E526" s="31" t="s">
        <v>266</v>
      </c>
      <c r="F526" s="31" t="s">
        <v>150</v>
      </c>
      <c r="G526" s="31" t="s">
        <v>370</v>
      </c>
      <c r="H526" s="31">
        <v>89</v>
      </c>
      <c r="I526" s="115">
        <v>0</v>
      </c>
      <c r="J526" s="115">
        <v>76</v>
      </c>
      <c r="K526" s="115">
        <v>17</v>
      </c>
      <c r="L526" s="115">
        <v>79</v>
      </c>
      <c r="M526" s="115">
        <v>0</v>
      </c>
      <c r="N526" s="115">
        <v>78</v>
      </c>
      <c r="O526" s="115">
        <v>79</v>
      </c>
      <c r="P526" s="115">
        <v>71</v>
      </c>
      <c r="Q526" s="115">
        <v>76</v>
      </c>
      <c r="R526" s="115">
        <v>100</v>
      </c>
      <c r="S526" s="115" t="s">
        <v>445</v>
      </c>
      <c r="T526" s="115">
        <v>78</v>
      </c>
      <c r="U526" s="115">
        <v>60</v>
      </c>
      <c r="V526" s="115">
        <v>0</v>
      </c>
      <c r="W526" s="115">
        <v>84</v>
      </c>
      <c r="X526" s="115">
        <v>100</v>
      </c>
      <c r="Y526" s="115">
        <v>78</v>
      </c>
      <c r="Z526" s="115">
        <v>85</v>
      </c>
      <c r="AA526" s="115" t="s">
        <v>446</v>
      </c>
      <c r="AB526" s="115">
        <v>78</v>
      </c>
      <c r="AC526" s="115" t="s">
        <v>445</v>
      </c>
      <c r="AD526" s="115">
        <v>0</v>
      </c>
      <c r="AE526" s="115">
        <v>100</v>
      </c>
    </row>
    <row r="527" spans="1:31">
      <c r="A527" s="31" t="s">
        <v>46</v>
      </c>
      <c r="B527" s="31" t="str">
        <f>VLOOKUP(Table1[[#This Row],[Organism]],'GN and GP categories'!A:B,2,)</f>
        <v>Gram-positive</v>
      </c>
      <c r="C527" s="31" t="s">
        <v>522</v>
      </c>
      <c r="D527" s="31" t="s">
        <v>200</v>
      </c>
      <c r="E527" s="31" t="s">
        <v>266</v>
      </c>
      <c r="F527" s="31" t="s">
        <v>435</v>
      </c>
      <c r="G527" s="31" t="s">
        <v>397</v>
      </c>
      <c r="H527" s="31">
        <v>74</v>
      </c>
      <c r="I527" s="115">
        <v>0</v>
      </c>
      <c r="J527" s="115">
        <v>85</v>
      </c>
      <c r="K527" s="115">
        <v>19</v>
      </c>
      <c r="L527" s="115">
        <v>89</v>
      </c>
      <c r="M527" s="115">
        <v>0</v>
      </c>
      <c r="N527" s="115">
        <v>89</v>
      </c>
      <c r="O527" s="115">
        <v>69</v>
      </c>
      <c r="P527" s="115">
        <v>73</v>
      </c>
      <c r="Q527" s="115">
        <v>89</v>
      </c>
      <c r="R527" s="115">
        <v>100</v>
      </c>
      <c r="S527" s="115" t="s">
        <v>448</v>
      </c>
      <c r="T527" s="115">
        <v>90</v>
      </c>
      <c r="U527" s="115">
        <v>31</v>
      </c>
      <c r="V527" s="115">
        <v>0</v>
      </c>
      <c r="W527" s="115">
        <v>78</v>
      </c>
      <c r="X527" s="115">
        <v>100</v>
      </c>
      <c r="Y527" s="115">
        <v>90</v>
      </c>
      <c r="Z527" s="115">
        <v>88</v>
      </c>
      <c r="AA527" s="115" t="s">
        <v>454</v>
      </c>
      <c r="AB527" s="115">
        <v>90</v>
      </c>
      <c r="AC527" s="115" t="s">
        <v>448</v>
      </c>
      <c r="AD527" s="115">
        <v>0</v>
      </c>
      <c r="AE527" s="115">
        <v>100</v>
      </c>
    </row>
    <row r="528" spans="1:31">
      <c r="A528" s="31" t="s">
        <v>46</v>
      </c>
      <c r="B528" s="31" t="str">
        <f>VLOOKUP(Table1[[#This Row],[Organism]],'GN and GP categories'!A:B,2,)</f>
        <v>Gram-positive</v>
      </c>
      <c r="C528" s="31" t="s">
        <v>522</v>
      </c>
      <c r="D528" s="31" t="s">
        <v>200</v>
      </c>
      <c r="E528" s="31" t="s">
        <v>266</v>
      </c>
      <c r="F528" s="31" t="s">
        <v>435</v>
      </c>
      <c r="G528" s="31" t="s">
        <v>377</v>
      </c>
      <c r="H528" s="31">
        <v>126</v>
      </c>
      <c r="I528" s="115">
        <v>0</v>
      </c>
      <c r="J528" s="115">
        <v>84</v>
      </c>
      <c r="K528" s="115">
        <v>21</v>
      </c>
      <c r="L528" s="115">
        <v>90</v>
      </c>
      <c r="M528" s="115">
        <v>0</v>
      </c>
      <c r="N528" s="115">
        <v>87</v>
      </c>
      <c r="O528" s="115">
        <v>73</v>
      </c>
      <c r="P528" s="115">
        <v>67</v>
      </c>
      <c r="Q528" s="115">
        <v>87</v>
      </c>
      <c r="R528" s="115">
        <v>100</v>
      </c>
      <c r="S528" s="115">
        <v>92</v>
      </c>
      <c r="T528" s="115">
        <v>89</v>
      </c>
      <c r="U528" s="115">
        <v>25</v>
      </c>
      <c r="V528" s="115">
        <v>0</v>
      </c>
      <c r="W528" s="115">
        <v>79</v>
      </c>
      <c r="X528" s="115">
        <v>100</v>
      </c>
      <c r="Y528" s="115">
        <v>89</v>
      </c>
      <c r="Z528" s="115">
        <v>88</v>
      </c>
      <c r="AA528" s="115" t="s">
        <v>444</v>
      </c>
      <c r="AB528" s="115">
        <v>89</v>
      </c>
      <c r="AC528" s="115">
        <v>94</v>
      </c>
      <c r="AD528" s="115">
        <v>0</v>
      </c>
      <c r="AE528" s="115" t="s">
        <v>443</v>
      </c>
    </row>
    <row r="529" spans="1:31">
      <c r="A529" s="31" t="s">
        <v>46</v>
      </c>
      <c r="B529" s="31" t="str">
        <f>VLOOKUP(Table1[[#This Row],[Organism]],'GN and GP categories'!A:B,2,)</f>
        <v>Gram-positive</v>
      </c>
      <c r="C529" s="31" t="s">
        <v>522</v>
      </c>
      <c r="D529" s="31" t="s">
        <v>200</v>
      </c>
      <c r="E529" s="31" t="s">
        <v>266</v>
      </c>
      <c r="F529" s="31" t="s">
        <v>435</v>
      </c>
      <c r="G529" s="31" t="s">
        <v>375</v>
      </c>
      <c r="H529" s="31">
        <v>70</v>
      </c>
      <c r="I529" s="115">
        <v>0</v>
      </c>
      <c r="J529" s="115">
        <v>80</v>
      </c>
      <c r="K529" s="115">
        <v>23</v>
      </c>
      <c r="L529" s="115">
        <v>81</v>
      </c>
      <c r="M529" s="115">
        <v>0</v>
      </c>
      <c r="N529" s="115">
        <v>81</v>
      </c>
      <c r="O529" s="115">
        <v>83</v>
      </c>
      <c r="P529" s="115">
        <v>79</v>
      </c>
      <c r="Q529" s="115">
        <v>81</v>
      </c>
      <c r="R529" s="115">
        <v>100</v>
      </c>
      <c r="S529" s="115" t="s">
        <v>453</v>
      </c>
      <c r="T529" s="115">
        <v>81</v>
      </c>
      <c r="U529" s="115">
        <v>30</v>
      </c>
      <c r="V529" s="115">
        <v>0</v>
      </c>
      <c r="W529" s="115">
        <v>83</v>
      </c>
      <c r="X529" s="115">
        <v>100</v>
      </c>
      <c r="Y529" s="115">
        <v>81</v>
      </c>
      <c r="Z529" s="115">
        <v>91</v>
      </c>
      <c r="AA529" s="115" t="s">
        <v>452</v>
      </c>
      <c r="AB529" s="115">
        <v>81</v>
      </c>
      <c r="AC529" s="115" t="s">
        <v>453</v>
      </c>
      <c r="AD529" s="115">
        <v>0</v>
      </c>
      <c r="AE529" s="115">
        <v>100</v>
      </c>
    </row>
    <row r="530" spans="1:31">
      <c r="A530" s="31" t="s">
        <v>46</v>
      </c>
      <c r="B530" s="31" t="str">
        <f>VLOOKUP(Table1[[#This Row],[Organism]],'GN and GP categories'!A:B,2,)</f>
        <v>Gram-positive</v>
      </c>
      <c r="C530" s="31" t="s">
        <v>522</v>
      </c>
      <c r="D530" s="31" t="s">
        <v>200</v>
      </c>
      <c r="E530" s="31" t="s">
        <v>266</v>
      </c>
      <c r="F530" s="31" t="s">
        <v>435</v>
      </c>
      <c r="G530" s="31" t="s">
        <v>374</v>
      </c>
      <c r="H530" s="31">
        <v>84</v>
      </c>
      <c r="I530" s="115">
        <v>0</v>
      </c>
      <c r="J530" s="115">
        <v>77</v>
      </c>
      <c r="K530" s="115">
        <v>14</v>
      </c>
      <c r="L530" s="115">
        <v>79</v>
      </c>
      <c r="M530" s="115">
        <v>0</v>
      </c>
      <c r="N530" s="115">
        <v>79</v>
      </c>
      <c r="O530" s="115">
        <v>74</v>
      </c>
      <c r="P530" s="115">
        <v>61</v>
      </c>
      <c r="Q530" s="115">
        <v>79</v>
      </c>
      <c r="R530" s="115">
        <v>100</v>
      </c>
      <c r="S530" s="115" t="s">
        <v>445</v>
      </c>
      <c r="T530" s="115">
        <v>78</v>
      </c>
      <c r="U530" s="115">
        <v>31</v>
      </c>
      <c r="V530" s="115">
        <v>0</v>
      </c>
      <c r="W530" s="115">
        <v>88</v>
      </c>
      <c r="X530" s="115">
        <v>100</v>
      </c>
      <c r="Y530" s="115">
        <v>78</v>
      </c>
      <c r="Z530" s="115">
        <v>89</v>
      </c>
      <c r="AA530" s="115" t="s">
        <v>446</v>
      </c>
      <c r="AB530" s="115">
        <v>78</v>
      </c>
      <c r="AC530" s="115" t="s">
        <v>445</v>
      </c>
      <c r="AD530" s="115">
        <v>0</v>
      </c>
      <c r="AE530" s="115">
        <v>100</v>
      </c>
    </row>
    <row r="531" spans="1:31">
      <c r="A531" s="31" t="s">
        <v>46</v>
      </c>
      <c r="B531" s="31" t="str">
        <f>VLOOKUP(Table1[[#This Row],[Organism]],'GN and GP categories'!A:B,2,)</f>
        <v>Gram-positive</v>
      </c>
      <c r="C531" s="31" t="s">
        <v>522</v>
      </c>
      <c r="D531" s="31" t="s">
        <v>200</v>
      </c>
      <c r="E531" s="31" t="s">
        <v>266</v>
      </c>
      <c r="F531" s="31" t="s">
        <v>435</v>
      </c>
      <c r="G531" s="31" t="s">
        <v>370</v>
      </c>
      <c r="H531" s="31">
        <v>108</v>
      </c>
      <c r="I531" s="115">
        <v>0</v>
      </c>
      <c r="J531" s="115">
        <v>85</v>
      </c>
      <c r="K531" s="115">
        <v>23</v>
      </c>
      <c r="L531" s="115">
        <v>88</v>
      </c>
      <c r="M531" s="115">
        <v>0</v>
      </c>
      <c r="N531" s="115">
        <v>88</v>
      </c>
      <c r="O531" s="115">
        <v>74</v>
      </c>
      <c r="P531" s="115">
        <v>69</v>
      </c>
      <c r="Q531" s="115">
        <v>89</v>
      </c>
      <c r="R531" s="115">
        <v>100</v>
      </c>
      <c r="S531" s="115" t="s">
        <v>447</v>
      </c>
      <c r="T531" s="115">
        <v>88</v>
      </c>
      <c r="U531" s="115">
        <v>44</v>
      </c>
      <c r="V531" s="115">
        <v>0</v>
      </c>
      <c r="W531" s="115">
        <v>84</v>
      </c>
      <c r="X531" s="115">
        <v>100</v>
      </c>
      <c r="Y531" s="115">
        <v>88</v>
      </c>
      <c r="Z531" s="115">
        <v>89</v>
      </c>
      <c r="AA531" s="115">
        <v>8</v>
      </c>
      <c r="AB531" s="115">
        <v>88</v>
      </c>
      <c r="AC531" s="115" t="s">
        <v>447</v>
      </c>
      <c r="AD531" s="115">
        <v>0</v>
      </c>
      <c r="AE531" s="115">
        <v>100</v>
      </c>
    </row>
    <row r="532" spans="1:31">
      <c r="A532" s="31" t="s">
        <v>46</v>
      </c>
      <c r="B532" s="31" t="str">
        <f>VLOOKUP(Table1[[#This Row],[Organism]],'GN and GP categories'!A:B,2,)</f>
        <v>Gram-positive</v>
      </c>
      <c r="C532" s="31" t="s">
        <v>522</v>
      </c>
      <c r="D532" s="31" t="s">
        <v>200</v>
      </c>
      <c r="E532" s="31" t="s">
        <v>266</v>
      </c>
      <c r="F532" s="31" t="s">
        <v>2</v>
      </c>
      <c r="G532" s="31" t="s">
        <v>397</v>
      </c>
      <c r="H532" s="31">
        <v>131</v>
      </c>
      <c r="I532" s="115">
        <v>0</v>
      </c>
      <c r="J532" s="115">
        <v>90</v>
      </c>
      <c r="K532" s="115">
        <v>20</v>
      </c>
      <c r="L532" s="115">
        <v>91</v>
      </c>
      <c r="M532" s="115">
        <v>0</v>
      </c>
      <c r="N532" s="115">
        <v>91</v>
      </c>
      <c r="O532" s="115">
        <v>72</v>
      </c>
      <c r="P532" s="115">
        <v>71</v>
      </c>
      <c r="Q532" s="115">
        <v>91</v>
      </c>
      <c r="R532" s="115">
        <v>100</v>
      </c>
      <c r="S532" s="115">
        <v>95</v>
      </c>
      <c r="T532" s="115">
        <v>90</v>
      </c>
      <c r="U532" s="115">
        <v>60</v>
      </c>
      <c r="V532" s="115" t="s">
        <v>444</v>
      </c>
      <c r="W532" s="115">
        <v>84</v>
      </c>
      <c r="X532" s="115">
        <v>100</v>
      </c>
      <c r="Y532" s="115">
        <v>90</v>
      </c>
      <c r="Z532" s="115">
        <v>89</v>
      </c>
      <c r="AA532" s="115" t="s">
        <v>444</v>
      </c>
      <c r="AB532" s="115">
        <v>90</v>
      </c>
      <c r="AC532" s="115" t="s">
        <v>443</v>
      </c>
      <c r="AD532" s="115">
        <v>0</v>
      </c>
      <c r="AE532" s="115">
        <v>100</v>
      </c>
    </row>
    <row r="533" spans="1:31">
      <c r="A533" s="31" t="s">
        <v>46</v>
      </c>
      <c r="B533" s="31" t="str">
        <f>VLOOKUP(Table1[[#This Row],[Organism]],'GN and GP categories'!A:B,2,)</f>
        <v>Gram-positive</v>
      </c>
      <c r="C533" s="31" t="s">
        <v>522</v>
      </c>
      <c r="D533" s="31" t="s">
        <v>200</v>
      </c>
      <c r="E533" s="31" t="s">
        <v>266</v>
      </c>
      <c r="F533" s="31" t="s">
        <v>2</v>
      </c>
      <c r="G533" s="31" t="s">
        <v>377</v>
      </c>
      <c r="H533" s="31">
        <v>120</v>
      </c>
      <c r="I533" s="115">
        <v>0</v>
      </c>
      <c r="J533" s="115">
        <v>74</v>
      </c>
      <c r="K533" s="115">
        <v>17</v>
      </c>
      <c r="L533" s="115">
        <v>75</v>
      </c>
      <c r="M533" s="115">
        <v>0</v>
      </c>
      <c r="N533" s="115">
        <v>75</v>
      </c>
      <c r="O533" s="115">
        <v>68</v>
      </c>
      <c r="P533" s="115">
        <v>63</v>
      </c>
      <c r="Q533" s="115">
        <v>76</v>
      </c>
      <c r="R533" s="115">
        <v>100</v>
      </c>
      <c r="S533" s="115">
        <v>93</v>
      </c>
      <c r="T533" s="115">
        <v>75</v>
      </c>
      <c r="U533" s="115">
        <v>51</v>
      </c>
      <c r="V533" s="115">
        <v>0</v>
      </c>
      <c r="W533" s="115">
        <v>83</v>
      </c>
      <c r="X533" s="115">
        <v>100</v>
      </c>
      <c r="Y533" s="115">
        <v>75</v>
      </c>
      <c r="Z533" s="115">
        <v>85</v>
      </c>
      <c r="AA533" s="115" t="s">
        <v>444</v>
      </c>
      <c r="AB533" s="115">
        <v>75</v>
      </c>
      <c r="AC533" s="115" t="s">
        <v>443</v>
      </c>
      <c r="AD533" s="115">
        <v>0</v>
      </c>
      <c r="AE533" s="115">
        <v>100</v>
      </c>
    </row>
    <row r="534" spans="1:31">
      <c r="A534" s="31" t="s">
        <v>46</v>
      </c>
      <c r="B534" s="31" t="str">
        <f>VLOOKUP(Table1[[#This Row],[Organism]],'GN and GP categories'!A:B,2,)</f>
        <v>Gram-positive</v>
      </c>
      <c r="C534" s="31" t="s">
        <v>522</v>
      </c>
      <c r="D534" s="31" t="s">
        <v>200</v>
      </c>
      <c r="E534" s="31" t="s">
        <v>266</v>
      </c>
      <c r="F534" s="31" t="s">
        <v>2</v>
      </c>
      <c r="G534" s="31" t="s">
        <v>375</v>
      </c>
      <c r="H534" s="31">
        <v>124</v>
      </c>
      <c r="I534" s="115">
        <v>0</v>
      </c>
      <c r="J534" s="115">
        <v>77</v>
      </c>
      <c r="K534" s="115">
        <v>15</v>
      </c>
      <c r="L534" s="115">
        <v>77</v>
      </c>
      <c r="M534" s="115">
        <v>0</v>
      </c>
      <c r="N534" s="115">
        <v>77</v>
      </c>
      <c r="O534" s="115">
        <v>74</v>
      </c>
      <c r="P534" s="115">
        <v>68</v>
      </c>
      <c r="Q534" s="115">
        <v>77</v>
      </c>
      <c r="R534" s="115">
        <v>100</v>
      </c>
      <c r="S534" s="115">
        <v>95</v>
      </c>
      <c r="T534" s="115">
        <v>77</v>
      </c>
      <c r="U534" s="115">
        <v>65</v>
      </c>
      <c r="V534" s="115">
        <v>0</v>
      </c>
      <c r="W534" s="115">
        <v>80</v>
      </c>
      <c r="X534" s="115">
        <v>100</v>
      </c>
      <c r="Y534" s="115">
        <v>77</v>
      </c>
      <c r="Z534" s="115">
        <v>90</v>
      </c>
      <c r="AA534" s="115" t="s">
        <v>444</v>
      </c>
      <c r="AB534" s="115">
        <v>77</v>
      </c>
      <c r="AC534" s="115" t="s">
        <v>443</v>
      </c>
      <c r="AD534" s="115">
        <v>0</v>
      </c>
      <c r="AE534" s="115">
        <v>100</v>
      </c>
    </row>
    <row r="535" spans="1:31">
      <c r="A535" s="31" t="s">
        <v>46</v>
      </c>
      <c r="B535" s="31" t="str">
        <f>VLOOKUP(Table1[[#This Row],[Organism]],'GN and GP categories'!A:B,2,)</f>
        <v>Gram-positive</v>
      </c>
      <c r="C535" s="31" t="s">
        <v>522</v>
      </c>
      <c r="D535" s="31" t="s">
        <v>200</v>
      </c>
      <c r="E535" s="31" t="s">
        <v>266</v>
      </c>
      <c r="F535" s="31" t="s">
        <v>2</v>
      </c>
      <c r="G535" s="31" t="s">
        <v>374</v>
      </c>
      <c r="H535" s="31">
        <v>180</v>
      </c>
      <c r="I535" s="115">
        <v>0</v>
      </c>
      <c r="J535" s="115">
        <v>78</v>
      </c>
      <c r="K535" s="115">
        <v>18</v>
      </c>
      <c r="L535" s="115">
        <v>78</v>
      </c>
      <c r="M535" s="115">
        <v>0</v>
      </c>
      <c r="N535" s="115">
        <v>78</v>
      </c>
      <c r="O535" s="115">
        <v>78</v>
      </c>
      <c r="P535" s="115">
        <v>54</v>
      </c>
      <c r="Q535" s="115">
        <v>79</v>
      </c>
      <c r="R535" s="115" t="s">
        <v>438</v>
      </c>
      <c r="S535" s="115">
        <v>95</v>
      </c>
      <c r="T535" s="115">
        <v>79</v>
      </c>
      <c r="U535" s="115">
        <v>49</v>
      </c>
      <c r="V535" s="115" t="s">
        <v>491</v>
      </c>
      <c r="W535" s="115">
        <v>84</v>
      </c>
      <c r="X535" s="115">
        <v>100</v>
      </c>
      <c r="Y535" s="115">
        <v>79</v>
      </c>
      <c r="Z535" s="115">
        <v>91</v>
      </c>
      <c r="AA535" s="115">
        <v>6</v>
      </c>
      <c r="AB535" s="115">
        <v>78</v>
      </c>
      <c r="AC535" s="115" t="s">
        <v>438</v>
      </c>
      <c r="AD535" s="115" t="s">
        <v>491</v>
      </c>
      <c r="AE535" s="115">
        <v>95</v>
      </c>
    </row>
    <row r="536" spans="1:31">
      <c r="A536" s="31" t="s">
        <v>46</v>
      </c>
      <c r="B536" s="31" t="str">
        <f>VLOOKUP(Table1[[#This Row],[Organism]],'GN and GP categories'!A:B,2,)</f>
        <v>Gram-positive</v>
      </c>
      <c r="C536" s="31" t="s">
        <v>522</v>
      </c>
      <c r="D536" s="31" t="s">
        <v>200</v>
      </c>
      <c r="E536" s="31" t="s">
        <v>266</v>
      </c>
      <c r="F536" s="31" t="s">
        <v>2</v>
      </c>
      <c r="G536" s="31" t="s">
        <v>370</v>
      </c>
      <c r="H536" s="31">
        <v>154</v>
      </c>
      <c r="I536" s="115">
        <v>0</v>
      </c>
      <c r="J536" s="115">
        <v>84</v>
      </c>
      <c r="K536" s="115">
        <v>22</v>
      </c>
      <c r="L536" s="115">
        <v>84</v>
      </c>
      <c r="M536" s="115">
        <v>0</v>
      </c>
      <c r="N536" s="115">
        <v>84</v>
      </c>
      <c r="O536" s="115">
        <v>76</v>
      </c>
      <c r="P536" s="115">
        <v>58</v>
      </c>
      <c r="Q536" s="115">
        <v>84</v>
      </c>
      <c r="R536" s="115">
        <v>100</v>
      </c>
      <c r="S536" s="115">
        <v>94</v>
      </c>
      <c r="T536" s="115">
        <v>84</v>
      </c>
      <c r="U536" s="115">
        <v>67</v>
      </c>
      <c r="V536" s="115" t="s">
        <v>442</v>
      </c>
      <c r="W536" s="115">
        <v>88</v>
      </c>
      <c r="X536" s="115">
        <v>100</v>
      </c>
      <c r="Y536" s="115">
        <v>84</v>
      </c>
      <c r="Z536" s="115">
        <v>90</v>
      </c>
      <c r="AA536" s="115">
        <v>6</v>
      </c>
      <c r="AB536" s="115">
        <v>84</v>
      </c>
      <c r="AC536" s="115" t="s">
        <v>441</v>
      </c>
      <c r="AD536" s="115" t="s">
        <v>442</v>
      </c>
      <c r="AE536" s="115">
        <v>100</v>
      </c>
    </row>
    <row r="537" spans="1:31">
      <c r="A537" s="31" t="s">
        <v>46</v>
      </c>
      <c r="B537" s="31" t="str">
        <f>VLOOKUP(Table1[[#This Row],[Organism]],'GN and GP categories'!A:B,2,)</f>
        <v>Gram-positive</v>
      </c>
      <c r="C537" s="31" t="s">
        <v>522</v>
      </c>
      <c r="D537" s="31" t="s">
        <v>200</v>
      </c>
      <c r="E537" s="31" t="s">
        <v>266</v>
      </c>
      <c r="F537" s="31" t="s">
        <v>49</v>
      </c>
      <c r="G537" s="31" t="s">
        <v>397</v>
      </c>
      <c r="H537" s="31">
        <v>71</v>
      </c>
      <c r="I537" s="115">
        <v>0</v>
      </c>
      <c r="J537" s="115">
        <v>86</v>
      </c>
      <c r="K537" s="115">
        <v>14</v>
      </c>
      <c r="L537" s="115">
        <v>90</v>
      </c>
      <c r="M537" s="115">
        <v>0</v>
      </c>
      <c r="N537" s="115">
        <v>89</v>
      </c>
      <c r="O537" s="115">
        <v>83</v>
      </c>
      <c r="P537" s="115">
        <v>30</v>
      </c>
      <c r="Q537" s="115">
        <v>90</v>
      </c>
      <c r="R537" s="115">
        <v>100</v>
      </c>
      <c r="S537" s="115" t="s">
        <v>448</v>
      </c>
      <c r="T537" s="115">
        <v>90</v>
      </c>
      <c r="U537" s="115">
        <v>45</v>
      </c>
      <c r="V537" s="115">
        <v>0</v>
      </c>
      <c r="W537" s="115">
        <v>90</v>
      </c>
      <c r="X537" s="115">
        <v>100</v>
      </c>
      <c r="Y537" s="115">
        <v>90</v>
      </c>
      <c r="Z537" s="115">
        <v>87</v>
      </c>
      <c r="AA537" s="115" t="s">
        <v>454</v>
      </c>
      <c r="AB537" s="115">
        <v>90</v>
      </c>
      <c r="AC537" s="115" t="s">
        <v>448</v>
      </c>
      <c r="AD537" s="115">
        <v>0</v>
      </c>
      <c r="AE537" s="115">
        <v>100</v>
      </c>
    </row>
    <row r="538" spans="1:31">
      <c r="A538" s="31" t="s">
        <v>46</v>
      </c>
      <c r="B538" s="31" t="str">
        <f>VLOOKUP(Table1[[#This Row],[Organism]],'GN and GP categories'!A:B,2,)</f>
        <v>Gram-positive</v>
      </c>
      <c r="C538" s="31" t="s">
        <v>522</v>
      </c>
      <c r="D538" s="31" t="s">
        <v>200</v>
      </c>
      <c r="E538" s="31" t="s">
        <v>266</v>
      </c>
      <c r="F538" s="31" t="s">
        <v>49</v>
      </c>
      <c r="G538" s="31" t="s">
        <v>377</v>
      </c>
      <c r="H538" s="31">
        <v>83</v>
      </c>
      <c r="I538" s="115">
        <v>0</v>
      </c>
      <c r="J538" s="115">
        <v>90</v>
      </c>
      <c r="K538" s="115">
        <v>17</v>
      </c>
      <c r="L538" s="115">
        <v>92</v>
      </c>
      <c r="M538" s="115">
        <v>0</v>
      </c>
      <c r="N538" s="115">
        <v>92</v>
      </c>
      <c r="O538" s="115">
        <v>73</v>
      </c>
      <c r="P538" s="115">
        <v>28</v>
      </c>
      <c r="Q538" s="115">
        <v>92</v>
      </c>
      <c r="R538" s="115">
        <v>100</v>
      </c>
      <c r="S538" s="115">
        <v>93</v>
      </c>
      <c r="T538" s="115">
        <v>91</v>
      </c>
      <c r="U538" s="115">
        <v>51</v>
      </c>
      <c r="V538" s="115">
        <v>0</v>
      </c>
      <c r="W538" s="115">
        <v>86</v>
      </c>
      <c r="X538" s="115">
        <v>100</v>
      </c>
      <c r="Y538" s="115">
        <v>91</v>
      </c>
      <c r="Z538" s="115">
        <v>89</v>
      </c>
      <c r="AA538" s="115">
        <v>8</v>
      </c>
      <c r="AB538" s="115">
        <v>91</v>
      </c>
      <c r="AC538" s="115" t="s">
        <v>445</v>
      </c>
      <c r="AD538" s="115">
        <v>0</v>
      </c>
      <c r="AE538" s="115">
        <v>100</v>
      </c>
    </row>
    <row r="539" spans="1:31">
      <c r="A539" s="31" t="s">
        <v>46</v>
      </c>
      <c r="B539" s="31" t="str">
        <f>VLOOKUP(Table1[[#This Row],[Organism]],'GN and GP categories'!A:B,2,)</f>
        <v>Gram-positive</v>
      </c>
      <c r="C539" s="31" t="s">
        <v>522</v>
      </c>
      <c r="D539" s="31" t="s">
        <v>200</v>
      </c>
      <c r="E539" s="31" t="s">
        <v>266</v>
      </c>
      <c r="F539" s="31" t="s">
        <v>49</v>
      </c>
      <c r="G539" s="31" t="s">
        <v>375</v>
      </c>
      <c r="H539" s="31">
        <v>91</v>
      </c>
      <c r="I539" s="115">
        <v>0</v>
      </c>
      <c r="J539" s="115">
        <v>81</v>
      </c>
      <c r="K539" s="115">
        <v>15</v>
      </c>
      <c r="L539" s="115">
        <v>81</v>
      </c>
      <c r="M539" s="115">
        <v>0</v>
      </c>
      <c r="N539" s="115">
        <v>81</v>
      </c>
      <c r="O539" s="115">
        <v>84</v>
      </c>
      <c r="P539" s="115">
        <v>36</v>
      </c>
      <c r="Q539" s="115">
        <v>81</v>
      </c>
      <c r="R539" s="115">
        <v>100</v>
      </c>
      <c r="S539" s="115" t="s">
        <v>445</v>
      </c>
      <c r="T539" s="115">
        <v>81</v>
      </c>
      <c r="U539" s="115">
        <v>56</v>
      </c>
      <c r="V539" s="115">
        <v>0</v>
      </c>
      <c r="W539" s="115">
        <v>84</v>
      </c>
      <c r="X539" s="115">
        <v>100</v>
      </c>
      <c r="Y539" s="115">
        <v>81</v>
      </c>
      <c r="Z539" s="115">
        <v>89</v>
      </c>
      <c r="AA539" s="115" t="s">
        <v>446</v>
      </c>
      <c r="AB539" s="115">
        <v>81</v>
      </c>
      <c r="AC539" s="115" t="s">
        <v>445</v>
      </c>
      <c r="AD539" s="115">
        <v>0</v>
      </c>
      <c r="AE539" s="115">
        <v>100</v>
      </c>
    </row>
    <row r="540" spans="1:31">
      <c r="A540" s="31" t="s">
        <v>46</v>
      </c>
      <c r="B540" s="31" t="str">
        <f>VLOOKUP(Table1[[#This Row],[Organism]],'GN and GP categories'!A:B,2,)</f>
        <v>Gram-positive</v>
      </c>
      <c r="C540" s="31" t="s">
        <v>522</v>
      </c>
      <c r="D540" s="31" t="s">
        <v>200</v>
      </c>
      <c r="E540" s="31" t="s">
        <v>266</v>
      </c>
      <c r="F540" s="31" t="s">
        <v>49</v>
      </c>
      <c r="G540" s="31" t="s">
        <v>374</v>
      </c>
      <c r="H540" s="31">
        <v>116</v>
      </c>
      <c r="I540" s="115">
        <v>0</v>
      </c>
      <c r="J540" s="115">
        <v>81</v>
      </c>
      <c r="K540" s="115">
        <v>20</v>
      </c>
      <c r="L540" s="115">
        <v>81</v>
      </c>
      <c r="M540" s="115">
        <v>0</v>
      </c>
      <c r="N540" s="115">
        <v>82</v>
      </c>
      <c r="O540" s="115">
        <v>75</v>
      </c>
      <c r="P540" s="115">
        <v>41</v>
      </c>
      <c r="Q540" s="115">
        <v>81</v>
      </c>
      <c r="R540" s="115">
        <v>100</v>
      </c>
      <c r="S540" s="115">
        <v>94</v>
      </c>
      <c r="T540" s="115">
        <v>82</v>
      </c>
      <c r="U540" s="115">
        <v>62</v>
      </c>
      <c r="V540" s="115">
        <v>0</v>
      </c>
      <c r="W540" s="115">
        <v>88</v>
      </c>
      <c r="X540" s="115">
        <v>100</v>
      </c>
      <c r="Y540" s="115">
        <v>82</v>
      </c>
      <c r="Z540" s="115">
        <v>91</v>
      </c>
      <c r="AA540" s="115" t="s">
        <v>444</v>
      </c>
      <c r="AB540" s="115">
        <v>82</v>
      </c>
      <c r="AC540" s="115" t="s">
        <v>443</v>
      </c>
      <c r="AD540" s="115">
        <v>0</v>
      </c>
      <c r="AE540" s="115">
        <v>100</v>
      </c>
    </row>
    <row r="541" spans="1:31">
      <c r="A541" s="31" t="s">
        <v>46</v>
      </c>
      <c r="B541" s="31" t="str">
        <f>VLOOKUP(Table1[[#This Row],[Organism]],'GN and GP categories'!A:B,2,)</f>
        <v>Gram-positive</v>
      </c>
      <c r="C541" s="31" t="s">
        <v>522</v>
      </c>
      <c r="D541" s="31" t="s">
        <v>200</v>
      </c>
      <c r="E541" s="31" t="s">
        <v>266</v>
      </c>
      <c r="F541" s="31" t="s">
        <v>49</v>
      </c>
      <c r="G541" s="31" t="s">
        <v>370</v>
      </c>
      <c r="H541" s="31">
        <v>142</v>
      </c>
      <c r="I541" s="115">
        <v>0</v>
      </c>
      <c r="J541" s="115">
        <v>94</v>
      </c>
      <c r="K541" s="115">
        <v>26</v>
      </c>
      <c r="L541" s="115">
        <v>94</v>
      </c>
      <c r="M541" s="115">
        <v>0</v>
      </c>
      <c r="N541" s="115">
        <v>95</v>
      </c>
      <c r="O541" s="115">
        <v>70</v>
      </c>
      <c r="P541" s="115">
        <v>36</v>
      </c>
      <c r="Q541" s="115">
        <v>96</v>
      </c>
      <c r="R541" s="115">
        <v>100</v>
      </c>
      <c r="S541" s="115">
        <v>94</v>
      </c>
      <c r="T541" s="115">
        <v>96</v>
      </c>
      <c r="U541" s="115">
        <v>68</v>
      </c>
      <c r="V541" s="115">
        <v>0</v>
      </c>
      <c r="W541" s="115">
        <v>86</v>
      </c>
      <c r="X541" s="115">
        <v>100</v>
      </c>
      <c r="Y541" s="115">
        <v>96</v>
      </c>
      <c r="Z541" s="115">
        <v>90</v>
      </c>
      <c r="AA541" s="115">
        <v>8</v>
      </c>
      <c r="AB541" s="115">
        <v>96</v>
      </c>
      <c r="AC541" s="115">
        <v>94</v>
      </c>
      <c r="AD541" s="115">
        <v>0</v>
      </c>
      <c r="AE541" s="115">
        <v>100</v>
      </c>
    </row>
    <row r="542" spans="1:31">
      <c r="A542" s="31" t="s">
        <v>46</v>
      </c>
      <c r="B542" s="31" t="str">
        <f>VLOOKUP(Table1[[#This Row],[Organism]],'GN and GP categories'!A:B,2,)</f>
        <v>Gram-positive</v>
      </c>
      <c r="C542" s="31" t="s">
        <v>522</v>
      </c>
      <c r="D542" s="31" t="s">
        <v>200</v>
      </c>
      <c r="E542" s="31" t="s">
        <v>266</v>
      </c>
      <c r="F542" s="31" t="s">
        <v>101</v>
      </c>
      <c r="G542" s="31" t="s">
        <v>397</v>
      </c>
      <c r="H542" s="31">
        <v>243</v>
      </c>
      <c r="I542" s="115">
        <v>0</v>
      </c>
      <c r="J542" s="115">
        <v>86</v>
      </c>
      <c r="K542" s="115">
        <v>7</v>
      </c>
      <c r="L542" s="115">
        <v>87</v>
      </c>
      <c r="M542" s="115">
        <v>0</v>
      </c>
      <c r="N542" s="115">
        <v>87</v>
      </c>
      <c r="O542" s="115">
        <v>79</v>
      </c>
      <c r="P542" s="115">
        <v>76</v>
      </c>
      <c r="Q542" s="115">
        <v>87</v>
      </c>
      <c r="R542" s="115">
        <v>100</v>
      </c>
      <c r="S542" s="115">
        <v>95</v>
      </c>
      <c r="T542" s="115">
        <v>87</v>
      </c>
      <c r="U542" s="115">
        <v>68</v>
      </c>
      <c r="V542" s="115">
        <v>0</v>
      </c>
      <c r="W542" s="115">
        <v>83</v>
      </c>
      <c r="X542" s="115">
        <v>100</v>
      </c>
      <c r="Y542" s="115">
        <v>87</v>
      </c>
      <c r="Z542" s="115">
        <v>88</v>
      </c>
      <c r="AA542" s="115">
        <v>5</v>
      </c>
      <c r="AB542" s="115">
        <v>87</v>
      </c>
      <c r="AC542" s="115" t="s">
        <v>440</v>
      </c>
      <c r="AD542" s="115">
        <v>0</v>
      </c>
      <c r="AE542" s="115">
        <v>100</v>
      </c>
    </row>
    <row r="543" spans="1:31">
      <c r="A543" s="31" t="s">
        <v>46</v>
      </c>
      <c r="B543" s="31" t="str">
        <f>VLOOKUP(Table1[[#This Row],[Organism]],'GN and GP categories'!A:B,2,)</f>
        <v>Gram-positive</v>
      </c>
      <c r="C543" s="31" t="s">
        <v>522</v>
      </c>
      <c r="D543" s="31" t="s">
        <v>200</v>
      </c>
      <c r="E543" s="31" t="s">
        <v>266</v>
      </c>
      <c r="F543" s="31" t="s">
        <v>101</v>
      </c>
      <c r="G543" s="31" t="s">
        <v>377</v>
      </c>
      <c r="H543" s="31">
        <v>178</v>
      </c>
      <c r="I543" s="115">
        <v>0</v>
      </c>
      <c r="J543" s="115">
        <v>87</v>
      </c>
      <c r="K543" s="115">
        <v>9</v>
      </c>
      <c r="L543" s="115">
        <v>87</v>
      </c>
      <c r="M543" s="115">
        <v>0</v>
      </c>
      <c r="N543" s="115">
        <v>87</v>
      </c>
      <c r="O543" s="115">
        <v>74</v>
      </c>
      <c r="P543" s="115">
        <v>75</v>
      </c>
      <c r="Q543" s="115">
        <v>88</v>
      </c>
      <c r="R543" s="115">
        <v>100</v>
      </c>
      <c r="S543" s="115">
        <v>96</v>
      </c>
      <c r="T543" s="115">
        <v>88</v>
      </c>
      <c r="U543" s="115">
        <v>62</v>
      </c>
      <c r="V543" s="115">
        <v>0</v>
      </c>
      <c r="W543" s="115">
        <v>84</v>
      </c>
      <c r="X543" s="115">
        <v>100</v>
      </c>
      <c r="Y543" s="115">
        <v>88</v>
      </c>
      <c r="Z543" s="115">
        <v>84</v>
      </c>
      <c r="AA543" s="115" t="s">
        <v>491</v>
      </c>
      <c r="AB543" s="115">
        <v>88</v>
      </c>
      <c r="AC543" s="115" t="s">
        <v>438</v>
      </c>
      <c r="AD543" s="115">
        <v>0</v>
      </c>
      <c r="AE543" s="115">
        <v>100</v>
      </c>
    </row>
    <row r="544" spans="1:31">
      <c r="A544" s="31" t="s">
        <v>46</v>
      </c>
      <c r="B544" s="31" t="str">
        <f>VLOOKUP(Table1[[#This Row],[Organism]],'GN and GP categories'!A:B,2,)</f>
        <v>Gram-positive</v>
      </c>
      <c r="C544" s="31" t="s">
        <v>522</v>
      </c>
      <c r="D544" s="31" t="s">
        <v>200</v>
      </c>
      <c r="E544" s="31" t="s">
        <v>266</v>
      </c>
      <c r="F544" s="31" t="s">
        <v>101</v>
      </c>
      <c r="G544" s="31" t="s">
        <v>375</v>
      </c>
      <c r="H544" s="31">
        <v>206</v>
      </c>
      <c r="I544" s="115">
        <v>0</v>
      </c>
      <c r="J544" s="115">
        <v>80</v>
      </c>
      <c r="K544" s="115">
        <v>10</v>
      </c>
      <c r="L544" s="115">
        <v>80</v>
      </c>
      <c r="M544" s="115">
        <v>0</v>
      </c>
      <c r="N544" s="115">
        <v>80</v>
      </c>
      <c r="O544" s="115">
        <v>81</v>
      </c>
      <c r="P544" s="115">
        <v>77</v>
      </c>
      <c r="Q544" s="115">
        <v>80</v>
      </c>
      <c r="R544" s="115">
        <v>100</v>
      </c>
      <c r="S544" s="115">
        <v>93</v>
      </c>
      <c r="T544" s="115">
        <v>80</v>
      </c>
      <c r="U544" s="115">
        <v>69</v>
      </c>
      <c r="V544" s="115">
        <v>0</v>
      </c>
      <c r="W544" s="115">
        <v>82</v>
      </c>
      <c r="X544" s="115">
        <v>100</v>
      </c>
      <c r="Y544" s="115">
        <v>80</v>
      </c>
      <c r="Z544" s="115">
        <v>91</v>
      </c>
      <c r="AA544" s="115">
        <v>4</v>
      </c>
      <c r="AB544" s="115">
        <v>80</v>
      </c>
      <c r="AC544" s="115" t="s">
        <v>438</v>
      </c>
      <c r="AD544" s="115">
        <v>0</v>
      </c>
      <c r="AE544" s="115">
        <v>100</v>
      </c>
    </row>
    <row r="545" spans="1:31">
      <c r="A545" s="31" t="s">
        <v>46</v>
      </c>
      <c r="B545" s="31" t="str">
        <f>VLOOKUP(Table1[[#This Row],[Organism]],'GN and GP categories'!A:B,2,)</f>
        <v>Gram-positive</v>
      </c>
      <c r="C545" s="31" t="s">
        <v>522</v>
      </c>
      <c r="D545" s="31" t="s">
        <v>200</v>
      </c>
      <c r="E545" s="31" t="s">
        <v>266</v>
      </c>
      <c r="F545" s="31" t="s">
        <v>101</v>
      </c>
      <c r="G545" s="31" t="s">
        <v>374</v>
      </c>
      <c r="H545" s="31">
        <v>171</v>
      </c>
      <c r="I545" s="115">
        <v>0</v>
      </c>
      <c r="J545" s="115">
        <v>80</v>
      </c>
      <c r="K545" s="115">
        <v>19</v>
      </c>
      <c r="L545" s="115">
        <v>80</v>
      </c>
      <c r="M545" s="115">
        <v>0</v>
      </c>
      <c r="N545" s="115">
        <v>80</v>
      </c>
      <c r="O545" s="115">
        <v>74</v>
      </c>
      <c r="P545" s="115">
        <v>70</v>
      </c>
      <c r="Q545" s="115">
        <v>80</v>
      </c>
      <c r="R545" s="115">
        <v>100</v>
      </c>
      <c r="S545" s="115">
        <v>95</v>
      </c>
      <c r="T545" s="115">
        <v>80</v>
      </c>
      <c r="U545" s="115">
        <v>64</v>
      </c>
      <c r="V545" s="115">
        <v>0</v>
      </c>
      <c r="W545" s="115">
        <v>88</v>
      </c>
      <c r="X545" s="115">
        <v>100</v>
      </c>
      <c r="Y545" s="115">
        <v>80</v>
      </c>
      <c r="Z545" s="115">
        <v>88</v>
      </c>
      <c r="AA545" s="115" t="s">
        <v>442</v>
      </c>
      <c r="AB545" s="115">
        <v>80</v>
      </c>
      <c r="AC545" s="115" t="s">
        <v>441</v>
      </c>
      <c r="AD545" s="115">
        <v>0</v>
      </c>
      <c r="AE545" s="115">
        <v>100</v>
      </c>
    </row>
    <row r="546" spans="1:31">
      <c r="A546" s="31" t="s">
        <v>46</v>
      </c>
      <c r="B546" s="31" t="str">
        <f>VLOOKUP(Table1[[#This Row],[Organism]],'GN and GP categories'!A:B,2,)</f>
        <v>Gram-positive</v>
      </c>
      <c r="C546" s="31" t="s">
        <v>522</v>
      </c>
      <c r="D546" s="31" t="s">
        <v>200</v>
      </c>
      <c r="E546" s="31" t="s">
        <v>266</v>
      </c>
      <c r="F546" s="31" t="s">
        <v>101</v>
      </c>
      <c r="G546" s="31" t="s">
        <v>370</v>
      </c>
      <c r="H546" s="31">
        <v>215</v>
      </c>
      <c r="I546" s="115">
        <v>0</v>
      </c>
      <c r="J546" s="115">
        <v>78</v>
      </c>
      <c r="K546" s="115">
        <v>14</v>
      </c>
      <c r="L546" s="115">
        <v>78</v>
      </c>
      <c r="M546" s="115">
        <v>0</v>
      </c>
      <c r="N546" s="115">
        <v>78</v>
      </c>
      <c r="O546" s="115">
        <v>76</v>
      </c>
      <c r="P546" s="115">
        <v>72</v>
      </c>
      <c r="Q546" s="115">
        <v>78</v>
      </c>
      <c r="R546" s="115">
        <v>100</v>
      </c>
      <c r="S546" s="115">
        <v>94</v>
      </c>
      <c r="T546" s="115">
        <v>78</v>
      </c>
      <c r="U546" s="115">
        <v>71</v>
      </c>
      <c r="V546" s="115">
        <v>0</v>
      </c>
      <c r="W546" s="115">
        <v>83</v>
      </c>
      <c r="X546" s="115">
        <v>100</v>
      </c>
      <c r="Y546" s="115">
        <v>78</v>
      </c>
      <c r="Z546" s="115">
        <v>83</v>
      </c>
      <c r="AA546" s="115">
        <v>3</v>
      </c>
      <c r="AB546" s="115">
        <v>78</v>
      </c>
      <c r="AC546" s="115" t="s">
        <v>438</v>
      </c>
      <c r="AD546" s="115">
        <v>0</v>
      </c>
      <c r="AE546" s="115">
        <v>100</v>
      </c>
    </row>
    <row r="547" spans="1:31">
      <c r="A547" s="31" t="s">
        <v>46</v>
      </c>
      <c r="B547" s="31" t="str">
        <f>VLOOKUP(Table1[[#This Row],[Organism]],'GN and GP categories'!A:B,2,)</f>
        <v>Gram-positive</v>
      </c>
      <c r="C547" s="31" t="s">
        <v>522</v>
      </c>
      <c r="D547" s="31" t="s">
        <v>200</v>
      </c>
      <c r="E547" s="31" t="s">
        <v>266</v>
      </c>
      <c r="F547" s="31" t="s">
        <v>132</v>
      </c>
      <c r="G547" s="31" t="s">
        <v>377</v>
      </c>
      <c r="H547" s="31">
        <v>77</v>
      </c>
      <c r="I547" s="115">
        <v>0</v>
      </c>
      <c r="J547" s="115">
        <v>68</v>
      </c>
      <c r="K547" s="115">
        <v>10</v>
      </c>
      <c r="L547" s="115">
        <v>68</v>
      </c>
      <c r="M547" s="115">
        <v>0</v>
      </c>
      <c r="N547" s="115">
        <v>68</v>
      </c>
      <c r="O547" s="115">
        <v>74</v>
      </c>
      <c r="P547" s="115">
        <v>61</v>
      </c>
      <c r="Q547" s="115">
        <v>68</v>
      </c>
      <c r="R547" s="115">
        <v>100</v>
      </c>
      <c r="S547" s="115" t="s">
        <v>448</v>
      </c>
      <c r="T547" s="115">
        <v>68</v>
      </c>
      <c r="U547" s="115">
        <v>73</v>
      </c>
      <c r="V547" s="115">
        <v>0</v>
      </c>
      <c r="W547" s="115">
        <v>82</v>
      </c>
      <c r="X547" s="115">
        <v>100</v>
      </c>
      <c r="Y547" s="115">
        <v>68</v>
      </c>
      <c r="Z547" s="115">
        <v>87</v>
      </c>
      <c r="AA547" s="115" t="s">
        <v>454</v>
      </c>
      <c r="AB547" s="115">
        <v>68</v>
      </c>
      <c r="AC547" s="115" t="s">
        <v>448</v>
      </c>
      <c r="AD547" s="115">
        <v>0</v>
      </c>
      <c r="AE547" s="115">
        <v>100</v>
      </c>
    </row>
    <row r="548" spans="1:31">
      <c r="A548" s="31" t="s">
        <v>46</v>
      </c>
      <c r="B548" s="31" t="str">
        <f>VLOOKUP(Table1[[#This Row],[Organism]],'GN and GP categories'!A:B,2,)</f>
        <v>Gram-positive</v>
      </c>
      <c r="C548" s="31" t="s">
        <v>522</v>
      </c>
      <c r="D548" s="31" t="s">
        <v>200</v>
      </c>
      <c r="E548" s="31" t="s">
        <v>266</v>
      </c>
      <c r="F548" s="31" t="s">
        <v>132</v>
      </c>
      <c r="G548" s="31" t="s">
        <v>375</v>
      </c>
      <c r="H548" s="31">
        <v>53</v>
      </c>
      <c r="I548" s="115">
        <v>0</v>
      </c>
      <c r="J548" s="115" t="s">
        <v>439</v>
      </c>
      <c r="K548" s="115">
        <v>25</v>
      </c>
      <c r="L548" s="115" t="s">
        <v>439</v>
      </c>
      <c r="M548" s="115">
        <v>0</v>
      </c>
      <c r="N548" s="115" t="s">
        <v>439</v>
      </c>
      <c r="O548" s="115">
        <v>81</v>
      </c>
      <c r="P548" s="115">
        <v>66</v>
      </c>
      <c r="Q548" s="115" t="s">
        <v>439</v>
      </c>
      <c r="R548" s="115">
        <v>100</v>
      </c>
      <c r="S548" s="115" t="s">
        <v>439</v>
      </c>
      <c r="T548" s="115" t="s">
        <v>439</v>
      </c>
      <c r="U548" s="115">
        <v>75</v>
      </c>
      <c r="V548" s="115">
        <v>0</v>
      </c>
      <c r="W548" s="115">
        <v>81</v>
      </c>
      <c r="X548" s="115">
        <v>100</v>
      </c>
      <c r="Y548" s="115" t="s">
        <v>439</v>
      </c>
      <c r="Z548" s="115">
        <v>83</v>
      </c>
      <c r="AA548" s="115" t="s">
        <v>489</v>
      </c>
      <c r="AB548" s="115" t="s">
        <v>439</v>
      </c>
      <c r="AC548" s="115">
        <v>100</v>
      </c>
      <c r="AD548" s="115">
        <v>0</v>
      </c>
      <c r="AE548" s="115">
        <v>100</v>
      </c>
    </row>
    <row r="549" spans="1:31">
      <c r="A549" s="31" t="s">
        <v>46</v>
      </c>
      <c r="B549" s="31" t="str">
        <f>VLOOKUP(Table1[[#This Row],[Organism]],'GN and GP categories'!A:B,2,)</f>
        <v>Gram-positive</v>
      </c>
      <c r="C549" s="31" t="s">
        <v>522</v>
      </c>
      <c r="D549" s="31" t="s">
        <v>200</v>
      </c>
      <c r="E549" s="31" t="s">
        <v>266</v>
      </c>
      <c r="F549" s="31" t="s">
        <v>132</v>
      </c>
      <c r="G549" s="31" t="s">
        <v>374</v>
      </c>
      <c r="H549" s="31">
        <v>80</v>
      </c>
      <c r="I549" s="115">
        <v>0</v>
      </c>
      <c r="J549" s="115">
        <v>83</v>
      </c>
      <c r="K549" s="115">
        <v>19</v>
      </c>
      <c r="L549" s="115">
        <v>83</v>
      </c>
      <c r="M549" s="115">
        <v>0</v>
      </c>
      <c r="N549" s="115">
        <v>84</v>
      </c>
      <c r="O549" s="115">
        <v>76</v>
      </c>
      <c r="P549" s="115">
        <v>68</v>
      </c>
      <c r="Q549" s="115">
        <v>83</v>
      </c>
      <c r="R549" s="115">
        <v>100</v>
      </c>
      <c r="S549" s="115" t="s">
        <v>445</v>
      </c>
      <c r="T549" s="115">
        <v>83</v>
      </c>
      <c r="U549" s="115">
        <v>70</v>
      </c>
      <c r="V549" s="115" t="s">
        <v>454</v>
      </c>
      <c r="W549" s="115">
        <v>80</v>
      </c>
      <c r="X549" s="115">
        <v>100</v>
      </c>
      <c r="Y549" s="115">
        <v>83</v>
      </c>
      <c r="Z549" s="115">
        <v>83</v>
      </c>
      <c r="AA549" s="115" t="s">
        <v>454</v>
      </c>
      <c r="AB549" s="115">
        <v>84</v>
      </c>
      <c r="AC549" s="115" t="s">
        <v>445</v>
      </c>
      <c r="AD549" s="115" t="s">
        <v>454</v>
      </c>
      <c r="AE549" s="115">
        <v>100</v>
      </c>
    </row>
    <row r="550" spans="1:31">
      <c r="A550" s="31" t="s">
        <v>46</v>
      </c>
      <c r="B550" s="31" t="str">
        <f>VLOOKUP(Table1[[#This Row],[Organism]],'GN and GP categories'!A:B,2,)</f>
        <v>Gram-positive</v>
      </c>
      <c r="C550" s="31" t="s">
        <v>522</v>
      </c>
      <c r="D550" s="31" t="s">
        <v>200</v>
      </c>
      <c r="E550" s="31" t="s">
        <v>266</v>
      </c>
      <c r="F550" s="31" t="s">
        <v>132</v>
      </c>
      <c r="G550" s="31" t="s">
        <v>370</v>
      </c>
      <c r="H550" s="31">
        <v>106</v>
      </c>
      <c r="I550" s="115">
        <v>0</v>
      </c>
      <c r="J550" s="115">
        <v>77</v>
      </c>
      <c r="K550" s="115">
        <v>21</v>
      </c>
      <c r="L550" s="115">
        <v>79</v>
      </c>
      <c r="M550" s="115">
        <v>0</v>
      </c>
      <c r="N550" s="115">
        <v>79</v>
      </c>
      <c r="O550" s="115">
        <v>77</v>
      </c>
      <c r="P550" s="115">
        <v>59</v>
      </c>
      <c r="Q550" s="115">
        <v>78</v>
      </c>
      <c r="R550" s="115">
        <v>100</v>
      </c>
      <c r="S550" s="115" t="s">
        <v>447</v>
      </c>
      <c r="T550" s="115">
        <v>79</v>
      </c>
      <c r="U550" s="115">
        <v>75</v>
      </c>
      <c r="V550" s="115">
        <v>0</v>
      </c>
      <c r="W550" s="115">
        <v>87</v>
      </c>
      <c r="X550" s="115">
        <v>100</v>
      </c>
      <c r="Y550" s="115">
        <v>79</v>
      </c>
      <c r="Z550" s="115">
        <v>87</v>
      </c>
      <c r="AA550" s="115" t="s">
        <v>451</v>
      </c>
      <c r="AB550" s="115">
        <v>79</v>
      </c>
      <c r="AC550" s="115" t="s">
        <v>447</v>
      </c>
      <c r="AD550" s="115">
        <v>0</v>
      </c>
      <c r="AE550" s="115">
        <v>100</v>
      </c>
    </row>
    <row r="551" spans="1:31">
      <c r="A551" s="31" t="s">
        <v>46</v>
      </c>
      <c r="B551" s="31" t="str">
        <f>VLOOKUP(Table1[[#This Row],[Organism]],'GN and GP categories'!A:B,2,)</f>
        <v>Gram-positive</v>
      </c>
      <c r="C551" s="31" t="s">
        <v>522</v>
      </c>
      <c r="D551" s="31" t="s">
        <v>200</v>
      </c>
      <c r="E551" s="31" t="s">
        <v>266</v>
      </c>
      <c r="F551" s="31" t="s">
        <v>121</v>
      </c>
      <c r="G551" s="31" t="s">
        <v>377</v>
      </c>
      <c r="H551" s="31">
        <v>123</v>
      </c>
      <c r="I551" s="115">
        <v>0</v>
      </c>
      <c r="J551" s="115">
        <v>69</v>
      </c>
      <c r="K551" s="115">
        <v>14</v>
      </c>
      <c r="L551" s="115">
        <v>69</v>
      </c>
      <c r="M551" s="115">
        <v>0</v>
      </c>
      <c r="N551" s="115">
        <v>69</v>
      </c>
      <c r="O551" s="115">
        <v>80</v>
      </c>
      <c r="P551" s="115">
        <v>62</v>
      </c>
      <c r="Q551" s="115">
        <v>69</v>
      </c>
      <c r="R551" s="115">
        <v>100</v>
      </c>
      <c r="S551" s="115" t="s">
        <v>443</v>
      </c>
      <c r="T551" s="115">
        <v>69</v>
      </c>
      <c r="U551" s="115">
        <v>60</v>
      </c>
      <c r="V551" s="115">
        <v>0</v>
      </c>
      <c r="W551" s="115">
        <v>80</v>
      </c>
      <c r="X551" s="115">
        <v>100</v>
      </c>
      <c r="Y551" s="115">
        <v>69</v>
      </c>
      <c r="Z551" s="115">
        <v>92</v>
      </c>
      <c r="AA551" s="115" t="s">
        <v>444</v>
      </c>
      <c r="AB551" s="115">
        <v>69</v>
      </c>
      <c r="AC551" s="115">
        <v>94</v>
      </c>
      <c r="AD551" s="115">
        <v>0</v>
      </c>
      <c r="AE551" s="115">
        <v>100</v>
      </c>
    </row>
    <row r="552" spans="1:31">
      <c r="A552" s="31" t="s">
        <v>46</v>
      </c>
      <c r="B552" s="31" t="str">
        <f>VLOOKUP(Table1[[#This Row],[Organism]],'GN and GP categories'!A:B,2,)</f>
        <v>Gram-positive</v>
      </c>
      <c r="C552" s="31" t="s">
        <v>522</v>
      </c>
      <c r="D552" s="31" t="s">
        <v>200</v>
      </c>
      <c r="E552" s="31" t="s">
        <v>266</v>
      </c>
      <c r="F552" s="31" t="s">
        <v>121</v>
      </c>
      <c r="G552" s="31" t="s">
        <v>375</v>
      </c>
      <c r="H552" s="31">
        <v>142</v>
      </c>
      <c r="I552" s="115">
        <v>0</v>
      </c>
      <c r="J552" s="115">
        <v>75</v>
      </c>
      <c r="K552" s="115">
        <v>13</v>
      </c>
      <c r="L552" s="115">
        <v>75</v>
      </c>
      <c r="M552" s="115">
        <v>0</v>
      </c>
      <c r="N552" s="115">
        <v>75</v>
      </c>
      <c r="O552" s="115">
        <v>80</v>
      </c>
      <c r="P552" s="115">
        <v>59</v>
      </c>
      <c r="Q552" s="115">
        <v>75</v>
      </c>
      <c r="R552" s="115">
        <v>100</v>
      </c>
      <c r="S552" s="115">
        <v>94</v>
      </c>
      <c r="T552" s="115">
        <v>75</v>
      </c>
      <c r="U552" s="115">
        <v>65</v>
      </c>
      <c r="V552" s="115">
        <v>0</v>
      </c>
      <c r="W552" s="115">
        <v>89</v>
      </c>
      <c r="X552" s="115">
        <v>100</v>
      </c>
      <c r="Y552" s="115">
        <v>75</v>
      </c>
      <c r="Z552" s="115">
        <v>89</v>
      </c>
      <c r="AA552" s="115">
        <v>5</v>
      </c>
      <c r="AB552" s="115">
        <v>75</v>
      </c>
      <c r="AC552" s="115">
        <v>92</v>
      </c>
      <c r="AD552" s="115">
        <v>0</v>
      </c>
      <c r="AE552" s="115" t="s">
        <v>441</v>
      </c>
    </row>
    <row r="553" spans="1:31">
      <c r="A553" s="31" t="s">
        <v>46</v>
      </c>
      <c r="B553" s="31" t="str">
        <f>VLOOKUP(Table1[[#This Row],[Organism]],'GN and GP categories'!A:B,2,)</f>
        <v>Gram-positive</v>
      </c>
      <c r="C553" s="31" t="s">
        <v>522</v>
      </c>
      <c r="D553" s="31" t="s">
        <v>200</v>
      </c>
      <c r="E553" s="31" t="s">
        <v>266</v>
      </c>
      <c r="F553" s="31" t="s">
        <v>121</v>
      </c>
      <c r="G553" s="31" t="s">
        <v>374</v>
      </c>
      <c r="H553" s="31">
        <v>149</v>
      </c>
      <c r="I553" s="115">
        <v>0</v>
      </c>
      <c r="J553" s="115">
        <v>74</v>
      </c>
      <c r="K553" s="115">
        <v>15</v>
      </c>
      <c r="L553" s="115">
        <v>74</v>
      </c>
      <c r="M553" s="115">
        <v>0</v>
      </c>
      <c r="N553" s="115">
        <v>74</v>
      </c>
      <c r="O553" s="115">
        <v>77</v>
      </c>
      <c r="P553" s="115">
        <v>60</v>
      </c>
      <c r="Q553" s="115">
        <v>74</v>
      </c>
      <c r="R553" s="115">
        <v>100</v>
      </c>
      <c r="S553" s="115">
        <v>94</v>
      </c>
      <c r="T553" s="115">
        <v>74</v>
      </c>
      <c r="U553" s="115">
        <v>64</v>
      </c>
      <c r="V553" s="115">
        <v>0</v>
      </c>
      <c r="W553" s="115">
        <v>85</v>
      </c>
      <c r="X553" s="115">
        <v>100</v>
      </c>
      <c r="Y553" s="115">
        <v>74</v>
      </c>
      <c r="Z553" s="115">
        <v>87</v>
      </c>
      <c r="AA553" s="115">
        <v>4</v>
      </c>
      <c r="AB553" s="115">
        <v>74</v>
      </c>
      <c r="AC553" s="115">
        <v>87</v>
      </c>
      <c r="AD553" s="115">
        <v>0</v>
      </c>
      <c r="AE553" s="115">
        <v>100</v>
      </c>
    </row>
    <row r="554" spans="1:31">
      <c r="A554" s="31" t="s">
        <v>46</v>
      </c>
      <c r="B554" s="31" t="str">
        <f>VLOOKUP(Table1[[#This Row],[Organism]],'GN and GP categories'!A:B,2,)</f>
        <v>Gram-positive</v>
      </c>
      <c r="C554" s="31" t="s">
        <v>522</v>
      </c>
      <c r="D554" s="31" t="s">
        <v>200</v>
      </c>
      <c r="E554" s="31" t="s">
        <v>266</v>
      </c>
      <c r="F554" s="31" t="s">
        <v>121</v>
      </c>
      <c r="G554" s="31" t="s">
        <v>370</v>
      </c>
      <c r="H554" s="31">
        <v>147</v>
      </c>
      <c r="I554" s="115">
        <v>0</v>
      </c>
      <c r="J554" s="115">
        <v>78</v>
      </c>
      <c r="K554" s="115">
        <v>20</v>
      </c>
      <c r="L554" s="115">
        <v>78</v>
      </c>
      <c r="M554" s="115">
        <v>0</v>
      </c>
      <c r="N554" s="115">
        <v>78</v>
      </c>
      <c r="O554" s="115">
        <v>80</v>
      </c>
      <c r="P554" s="115">
        <v>66</v>
      </c>
      <c r="Q554" s="115">
        <v>78</v>
      </c>
      <c r="R554" s="115">
        <v>100</v>
      </c>
      <c r="S554" s="115">
        <v>95</v>
      </c>
      <c r="T554" s="115">
        <v>78</v>
      </c>
      <c r="U554" s="115">
        <v>61</v>
      </c>
      <c r="V554" s="115" t="s">
        <v>442</v>
      </c>
      <c r="W554" s="115">
        <v>84</v>
      </c>
      <c r="X554" s="115">
        <v>100</v>
      </c>
      <c r="Y554" s="115">
        <v>78</v>
      </c>
      <c r="Z554" s="115">
        <v>90</v>
      </c>
      <c r="AA554" s="115" t="s">
        <v>442</v>
      </c>
      <c r="AB554" s="115">
        <v>78</v>
      </c>
      <c r="AC554" s="115">
        <v>94</v>
      </c>
      <c r="AD554" s="115">
        <v>0</v>
      </c>
      <c r="AE554" s="115">
        <v>100</v>
      </c>
    </row>
    <row r="555" spans="1:31">
      <c r="A555" s="31" t="s">
        <v>46</v>
      </c>
      <c r="B555" s="31" t="str">
        <f>VLOOKUP(Table1[[#This Row],[Organism]],'GN and GP categories'!A:B,2,)</f>
        <v>Gram-positive</v>
      </c>
      <c r="C555" s="31" t="s">
        <v>522</v>
      </c>
      <c r="D555" s="31" t="s">
        <v>200</v>
      </c>
      <c r="E555" s="31" t="s">
        <v>266</v>
      </c>
      <c r="F555" s="31" t="s">
        <v>138</v>
      </c>
      <c r="G555" s="31" t="s">
        <v>397</v>
      </c>
      <c r="H555" s="31">
        <v>38</v>
      </c>
      <c r="I555" s="115">
        <v>0</v>
      </c>
      <c r="J555" s="115">
        <v>71</v>
      </c>
      <c r="K555" s="115">
        <v>16</v>
      </c>
      <c r="L555" s="115">
        <v>71</v>
      </c>
      <c r="M555" s="115">
        <v>0</v>
      </c>
      <c r="N555" s="115">
        <v>71</v>
      </c>
      <c r="O555" s="115" t="s">
        <v>473</v>
      </c>
      <c r="P555" s="115">
        <v>66</v>
      </c>
      <c r="Q555" s="115">
        <v>71</v>
      </c>
      <c r="R555" s="115">
        <v>100</v>
      </c>
      <c r="S555" s="115" t="s">
        <v>473</v>
      </c>
      <c r="T555" s="115">
        <v>71</v>
      </c>
      <c r="U555" s="115">
        <v>53</v>
      </c>
      <c r="V555" s="115" t="s">
        <v>474</v>
      </c>
      <c r="W555" s="115">
        <v>82</v>
      </c>
      <c r="X555" s="115">
        <v>100</v>
      </c>
      <c r="Y555" s="115">
        <v>71</v>
      </c>
      <c r="Z555" s="115">
        <v>84</v>
      </c>
      <c r="AA555" s="115" t="s">
        <v>474</v>
      </c>
      <c r="AB555" s="115">
        <v>71</v>
      </c>
      <c r="AC555" s="115">
        <v>100</v>
      </c>
      <c r="AD555" s="115">
        <v>0</v>
      </c>
      <c r="AE555" s="115">
        <v>100</v>
      </c>
    </row>
    <row r="556" spans="1:31">
      <c r="A556" s="31" t="s">
        <v>46</v>
      </c>
      <c r="B556" s="31" t="str">
        <f>VLOOKUP(Table1[[#This Row],[Organism]],'GN and GP categories'!A:B,2,)</f>
        <v>Gram-positive</v>
      </c>
      <c r="C556" s="31" t="s">
        <v>522</v>
      </c>
      <c r="D556" s="31" t="s">
        <v>200</v>
      </c>
      <c r="E556" s="31" t="s">
        <v>266</v>
      </c>
      <c r="F556" s="31" t="s">
        <v>138</v>
      </c>
      <c r="G556" s="31" t="s">
        <v>377</v>
      </c>
      <c r="H556" s="31">
        <v>61</v>
      </c>
      <c r="I556" s="115">
        <v>0</v>
      </c>
      <c r="J556" s="115">
        <v>80</v>
      </c>
      <c r="K556" s="115">
        <v>23</v>
      </c>
      <c r="L556" s="115">
        <v>80</v>
      </c>
      <c r="M556" s="115">
        <v>0</v>
      </c>
      <c r="N556" s="115">
        <v>80</v>
      </c>
      <c r="O556" s="115">
        <v>70</v>
      </c>
      <c r="P556" s="115">
        <v>67</v>
      </c>
      <c r="Q556" s="115">
        <v>80</v>
      </c>
      <c r="R556" s="115">
        <v>100</v>
      </c>
      <c r="S556" s="115" t="s">
        <v>471</v>
      </c>
      <c r="T556" s="115">
        <v>80</v>
      </c>
      <c r="U556" s="115">
        <v>66</v>
      </c>
      <c r="V556" s="115" t="s">
        <v>481</v>
      </c>
      <c r="W556" s="115">
        <v>87</v>
      </c>
      <c r="X556" s="115">
        <v>100</v>
      </c>
      <c r="Y556" s="115">
        <v>80</v>
      </c>
      <c r="Z556" s="115">
        <v>84</v>
      </c>
      <c r="AA556" s="115">
        <v>20</v>
      </c>
      <c r="AB556" s="115">
        <v>80</v>
      </c>
      <c r="AC556" s="115">
        <v>100</v>
      </c>
      <c r="AD556" s="115">
        <v>0</v>
      </c>
      <c r="AE556" s="115">
        <v>100</v>
      </c>
    </row>
    <row r="557" spans="1:31">
      <c r="A557" s="31" t="s">
        <v>46</v>
      </c>
      <c r="B557" s="31" t="str">
        <f>VLOOKUP(Table1[[#This Row],[Organism]],'GN and GP categories'!A:B,2,)</f>
        <v>Gram-positive</v>
      </c>
      <c r="C557" s="31" t="s">
        <v>522</v>
      </c>
      <c r="D557" s="31" t="s">
        <v>200</v>
      </c>
      <c r="E557" s="31" t="s">
        <v>266</v>
      </c>
      <c r="F557" s="31" t="s">
        <v>138</v>
      </c>
      <c r="G557" s="31" t="s">
        <v>375</v>
      </c>
      <c r="H557" s="31">
        <v>62</v>
      </c>
      <c r="I557" s="115">
        <v>0</v>
      </c>
      <c r="J557" s="115">
        <v>74</v>
      </c>
      <c r="K557" s="115">
        <v>26</v>
      </c>
      <c r="L557" s="115">
        <v>76</v>
      </c>
      <c r="M557" s="115">
        <v>0</v>
      </c>
      <c r="N557" s="115">
        <v>77</v>
      </c>
      <c r="O557" s="115">
        <v>71</v>
      </c>
      <c r="P557" s="115">
        <v>65</v>
      </c>
      <c r="Q557" s="115">
        <v>77</v>
      </c>
      <c r="R557" s="115">
        <v>100</v>
      </c>
      <c r="S557" s="115" t="s">
        <v>471</v>
      </c>
      <c r="T557" s="115">
        <v>76</v>
      </c>
      <c r="U557" s="115">
        <v>56</v>
      </c>
      <c r="V557" s="115">
        <v>0</v>
      </c>
      <c r="W557" s="115">
        <v>90</v>
      </c>
      <c r="X557" s="115">
        <v>100</v>
      </c>
      <c r="Y557" s="115">
        <v>76</v>
      </c>
      <c r="Z557" s="115">
        <v>87</v>
      </c>
      <c r="AA557" s="115">
        <v>23</v>
      </c>
      <c r="AB557" s="115">
        <v>76</v>
      </c>
      <c r="AC557" s="115" t="s">
        <v>471</v>
      </c>
      <c r="AD557" s="115">
        <v>0</v>
      </c>
      <c r="AE557" s="115">
        <v>100</v>
      </c>
    </row>
    <row r="558" spans="1:31">
      <c r="A558" s="31" t="s">
        <v>46</v>
      </c>
      <c r="B558" s="31" t="str">
        <f>VLOOKUP(Table1[[#This Row],[Organism]],'GN and GP categories'!A:B,2,)</f>
        <v>Gram-positive</v>
      </c>
      <c r="C558" s="31" t="s">
        <v>522</v>
      </c>
      <c r="D558" s="31" t="s">
        <v>200</v>
      </c>
      <c r="E558" s="31" t="s">
        <v>266</v>
      </c>
      <c r="F558" s="31" t="s">
        <v>138</v>
      </c>
      <c r="G558" s="31" t="s">
        <v>374</v>
      </c>
      <c r="H558" s="31">
        <v>50</v>
      </c>
      <c r="I558" s="115">
        <v>0</v>
      </c>
      <c r="J558" s="115">
        <v>82</v>
      </c>
      <c r="K558" s="115">
        <v>32</v>
      </c>
      <c r="L558" s="115">
        <v>82</v>
      </c>
      <c r="M558" s="115">
        <v>0</v>
      </c>
      <c r="N558" s="115">
        <v>82</v>
      </c>
      <c r="O558" s="115">
        <v>68</v>
      </c>
      <c r="P558" s="115">
        <v>64</v>
      </c>
      <c r="Q558" s="115">
        <v>82</v>
      </c>
      <c r="R558" s="115">
        <v>100</v>
      </c>
      <c r="S558" s="115" t="s">
        <v>466</v>
      </c>
      <c r="T558" s="115">
        <v>82</v>
      </c>
      <c r="U558" s="115">
        <v>52</v>
      </c>
      <c r="V558" s="115" t="s">
        <v>484</v>
      </c>
      <c r="W558" s="115">
        <v>84</v>
      </c>
      <c r="X558" s="115">
        <v>100</v>
      </c>
      <c r="Y558" s="115">
        <v>82</v>
      </c>
      <c r="Z558" s="115" t="s">
        <v>466</v>
      </c>
      <c r="AA558" s="115">
        <v>30</v>
      </c>
      <c r="AB558" s="115">
        <v>82</v>
      </c>
      <c r="AC558" s="115">
        <v>100</v>
      </c>
      <c r="AD558" s="115">
        <v>0</v>
      </c>
      <c r="AE558" s="115">
        <v>100</v>
      </c>
    </row>
    <row r="559" spans="1:31">
      <c r="A559" s="31" t="s">
        <v>46</v>
      </c>
      <c r="B559" s="31" t="str">
        <f>VLOOKUP(Table1[[#This Row],[Organism]],'GN and GP categories'!A:B,2,)</f>
        <v>Gram-positive</v>
      </c>
      <c r="C559" s="31" t="s">
        <v>522</v>
      </c>
      <c r="D559" s="31" t="s">
        <v>200</v>
      </c>
      <c r="E559" s="31" t="s">
        <v>266</v>
      </c>
      <c r="F559" s="31" t="s">
        <v>138</v>
      </c>
      <c r="G559" s="31" t="s">
        <v>370</v>
      </c>
      <c r="H559" s="31">
        <v>51</v>
      </c>
      <c r="I559" s="115">
        <v>0</v>
      </c>
      <c r="J559" s="115">
        <v>73</v>
      </c>
      <c r="K559" s="115">
        <v>14</v>
      </c>
      <c r="L559" s="115">
        <v>73</v>
      </c>
      <c r="M559" s="115">
        <v>0</v>
      </c>
      <c r="N559" s="115">
        <v>73</v>
      </c>
      <c r="O559" s="115">
        <v>76</v>
      </c>
      <c r="P559" s="115">
        <v>67</v>
      </c>
      <c r="Q559" s="115">
        <v>73</v>
      </c>
      <c r="R559" s="115">
        <v>100</v>
      </c>
      <c r="S559" s="115" t="s">
        <v>466</v>
      </c>
      <c r="T559" s="115">
        <v>73</v>
      </c>
      <c r="U559" s="115">
        <v>55</v>
      </c>
      <c r="V559" s="115" t="s">
        <v>484</v>
      </c>
      <c r="W559" s="115">
        <v>86</v>
      </c>
      <c r="X559" s="115">
        <v>100</v>
      </c>
      <c r="Y559" s="115">
        <v>73</v>
      </c>
      <c r="Z559" s="115" t="s">
        <v>466</v>
      </c>
      <c r="AA559" s="115" t="s">
        <v>484</v>
      </c>
      <c r="AB559" s="115">
        <v>73</v>
      </c>
      <c r="AC559" s="115">
        <v>100</v>
      </c>
      <c r="AD559" s="115">
        <v>0</v>
      </c>
      <c r="AE559" s="115">
        <v>100</v>
      </c>
    </row>
    <row r="560" spans="1:31">
      <c r="A560" s="31" t="s">
        <v>46</v>
      </c>
      <c r="B560" s="31" t="str">
        <f>VLOOKUP(Table1[[#This Row],[Organism]],'GN and GP categories'!A:B,2,)</f>
        <v>Gram-positive</v>
      </c>
      <c r="C560" s="31" t="s">
        <v>522</v>
      </c>
      <c r="D560" s="31" t="s">
        <v>200</v>
      </c>
      <c r="E560" s="31" t="s">
        <v>266</v>
      </c>
      <c r="F560" s="31" t="s">
        <v>123</v>
      </c>
      <c r="G560" s="31" t="s">
        <v>397</v>
      </c>
      <c r="H560" s="31">
        <v>30</v>
      </c>
      <c r="I560" s="115">
        <v>0</v>
      </c>
      <c r="J560" s="115" t="s">
        <v>462</v>
      </c>
      <c r="K560" s="115" t="s">
        <v>480</v>
      </c>
      <c r="L560" s="115" t="s">
        <v>462</v>
      </c>
      <c r="M560" s="115">
        <v>0</v>
      </c>
      <c r="N560" s="115" t="s">
        <v>462</v>
      </c>
      <c r="O560" s="115">
        <v>63</v>
      </c>
      <c r="P560" s="115">
        <v>67</v>
      </c>
      <c r="Q560" s="115" t="s">
        <v>462</v>
      </c>
      <c r="R560" s="115">
        <v>100</v>
      </c>
      <c r="S560" s="115">
        <v>100</v>
      </c>
      <c r="T560" s="115" t="s">
        <v>462</v>
      </c>
      <c r="U560" s="115">
        <v>53</v>
      </c>
      <c r="V560" s="115">
        <v>0</v>
      </c>
      <c r="W560" s="115" t="s">
        <v>462</v>
      </c>
      <c r="X560" s="115">
        <v>100</v>
      </c>
      <c r="Y560" s="115" t="s">
        <v>462</v>
      </c>
      <c r="Z560" s="115" t="s">
        <v>462</v>
      </c>
      <c r="AA560" s="115" t="s">
        <v>480</v>
      </c>
      <c r="AB560" s="115" t="s">
        <v>462</v>
      </c>
      <c r="AC560" s="115">
        <v>100</v>
      </c>
      <c r="AD560" s="115">
        <v>0</v>
      </c>
      <c r="AE560" s="115">
        <v>100</v>
      </c>
    </row>
    <row r="561" spans="1:31">
      <c r="A561" s="31" t="s">
        <v>46</v>
      </c>
      <c r="B561" s="31" t="str">
        <f>VLOOKUP(Table1[[#This Row],[Organism]],'GN and GP categories'!A:B,2,)</f>
        <v>Gram-positive</v>
      </c>
      <c r="C561" s="31" t="s">
        <v>522</v>
      </c>
      <c r="D561" s="31" t="s">
        <v>200</v>
      </c>
      <c r="E561" s="31" t="s">
        <v>266</v>
      </c>
      <c r="F561" s="31" t="s">
        <v>123</v>
      </c>
      <c r="G561" s="31" t="s">
        <v>377</v>
      </c>
      <c r="H561" s="31">
        <v>76</v>
      </c>
      <c r="I561" s="115">
        <v>0</v>
      </c>
      <c r="J561" s="115">
        <v>83</v>
      </c>
      <c r="K561" s="115" t="s">
        <v>454</v>
      </c>
      <c r="L561" s="115">
        <v>80</v>
      </c>
      <c r="M561" s="115">
        <v>0</v>
      </c>
      <c r="N561" s="115">
        <v>83</v>
      </c>
      <c r="O561" s="115">
        <v>74</v>
      </c>
      <c r="P561" s="115">
        <v>80</v>
      </c>
      <c r="Q561" s="115">
        <v>83</v>
      </c>
      <c r="R561" s="115">
        <v>100</v>
      </c>
      <c r="S561" s="115" t="s">
        <v>448</v>
      </c>
      <c r="T561" s="115">
        <v>82</v>
      </c>
      <c r="U561" s="115">
        <v>64</v>
      </c>
      <c r="V561" s="115">
        <v>0</v>
      </c>
      <c r="W561" s="115">
        <v>83</v>
      </c>
      <c r="X561" s="115">
        <v>100</v>
      </c>
      <c r="Y561" s="115">
        <v>82</v>
      </c>
      <c r="Z561" s="115">
        <v>84</v>
      </c>
      <c r="AA561" s="115" t="s">
        <v>454</v>
      </c>
      <c r="AB561" s="115">
        <v>82</v>
      </c>
      <c r="AC561" s="115" t="s">
        <v>448</v>
      </c>
      <c r="AD561" s="115">
        <v>0</v>
      </c>
      <c r="AE561" s="115">
        <v>100</v>
      </c>
    </row>
    <row r="562" spans="1:31">
      <c r="A562" s="31" t="s">
        <v>46</v>
      </c>
      <c r="B562" s="31" t="str">
        <f>VLOOKUP(Table1[[#This Row],[Organism]],'GN and GP categories'!A:B,2,)</f>
        <v>Gram-positive</v>
      </c>
      <c r="C562" s="31" t="s">
        <v>522</v>
      </c>
      <c r="D562" s="31" t="s">
        <v>200</v>
      </c>
      <c r="E562" s="31" t="s">
        <v>266</v>
      </c>
      <c r="F562" s="31" t="s">
        <v>123</v>
      </c>
      <c r="G562" s="31" t="s">
        <v>375</v>
      </c>
      <c r="H562" s="31">
        <v>94</v>
      </c>
      <c r="I562" s="115">
        <v>0</v>
      </c>
      <c r="J562" s="115">
        <v>86</v>
      </c>
      <c r="K562" s="115">
        <v>9</v>
      </c>
      <c r="L562" s="115">
        <v>90</v>
      </c>
      <c r="M562" s="115">
        <v>0</v>
      </c>
      <c r="N562" s="115">
        <v>87</v>
      </c>
      <c r="O562" s="115">
        <v>81</v>
      </c>
      <c r="P562" s="115">
        <v>83</v>
      </c>
      <c r="Q562" s="115">
        <v>88</v>
      </c>
      <c r="R562" s="115">
        <v>100</v>
      </c>
      <c r="S562" s="115" t="s">
        <v>447</v>
      </c>
      <c r="T562" s="115">
        <v>90</v>
      </c>
      <c r="U562" s="115">
        <v>83</v>
      </c>
      <c r="V562" s="115">
        <v>0</v>
      </c>
      <c r="W562" s="115">
        <v>80</v>
      </c>
      <c r="X562" s="115">
        <v>100</v>
      </c>
      <c r="Y562" s="115">
        <v>90</v>
      </c>
      <c r="Z562" s="115">
        <v>89</v>
      </c>
      <c r="AA562" s="115" t="s">
        <v>451</v>
      </c>
      <c r="AB562" s="115">
        <v>90</v>
      </c>
      <c r="AC562" s="115" t="s">
        <v>447</v>
      </c>
      <c r="AD562" s="115">
        <v>0</v>
      </c>
      <c r="AE562" s="115">
        <v>100</v>
      </c>
    </row>
    <row r="563" spans="1:31">
      <c r="A563" s="31" t="s">
        <v>46</v>
      </c>
      <c r="B563" s="31" t="str">
        <f>VLOOKUP(Table1[[#This Row],[Organism]],'GN and GP categories'!A:B,2,)</f>
        <v>Gram-positive</v>
      </c>
      <c r="C563" s="31" t="s">
        <v>522</v>
      </c>
      <c r="D563" s="31" t="s">
        <v>200</v>
      </c>
      <c r="E563" s="31" t="s">
        <v>266</v>
      </c>
      <c r="F563" s="31" t="s">
        <v>123</v>
      </c>
      <c r="G563" s="31" t="s">
        <v>374</v>
      </c>
      <c r="H563" s="31">
        <v>118</v>
      </c>
      <c r="I563" s="115">
        <v>0</v>
      </c>
      <c r="J563" s="115">
        <v>82</v>
      </c>
      <c r="K563" s="115">
        <v>7</v>
      </c>
      <c r="L563" s="115">
        <v>85</v>
      </c>
      <c r="M563" s="115">
        <v>0</v>
      </c>
      <c r="N563" s="115">
        <v>85</v>
      </c>
      <c r="O563" s="115">
        <v>75</v>
      </c>
      <c r="P563" s="115">
        <v>75</v>
      </c>
      <c r="Q563" s="115">
        <v>82</v>
      </c>
      <c r="R563" s="115">
        <v>100</v>
      </c>
      <c r="S563" s="115">
        <v>95</v>
      </c>
      <c r="T563" s="115">
        <v>84</v>
      </c>
      <c r="U563" s="115">
        <v>58</v>
      </c>
      <c r="V563" s="115">
        <v>0</v>
      </c>
      <c r="W563" s="115">
        <v>83</v>
      </c>
      <c r="X563" s="115">
        <v>100</v>
      </c>
      <c r="Y563" s="115">
        <v>84</v>
      </c>
      <c r="Z563" s="115">
        <v>86</v>
      </c>
      <c r="AA563" s="115" t="s">
        <v>444</v>
      </c>
      <c r="AB563" s="115">
        <v>84</v>
      </c>
      <c r="AC563" s="115">
        <v>100</v>
      </c>
      <c r="AD563" s="115">
        <v>0</v>
      </c>
      <c r="AE563" s="115">
        <v>100</v>
      </c>
    </row>
    <row r="564" spans="1:31">
      <c r="A564" s="31" t="s">
        <v>46</v>
      </c>
      <c r="B564" s="31" t="str">
        <f>VLOOKUP(Table1[[#This Row],[Organism]],'GN and GP categories'!A:B,2,)</f>
        <v>Gram-positive</v>
      </c>
      <c r="C564" s="31" t="s">
        <v>522</v>
      </c>
      <c r="D564" s="31" t="s">
        <v>200</v>
      </c>
      <c r="E564" s="31" t="s">
        <v>266</v>
      </c>
      <c r="F564" s="31" t="s">
        <v>123</v>
      </c>
      <c r="G564" s="31" t="s">
        <v>370</v>
      </c>
      <c r="H564" s="31">
        <v>180</v>
      </c>
      <c r="I564" s="115">
        <v>0</v>
      </c>
      <c r="J564" s="115">
        <v>68</v>
      </c>
      <c r="K564" s="115">
        <v>11</v>
      </c>
      <c r="L564" s="115">
        <v>68</v>
      </c>
      <c r="M564" s="115">
        <v>0</v>
      </c>
      <c r="N564" s="115">
        <v>68</v>
      </c>
      <c r="O564" s="115">
        <v>78</v>
      </c>
      <c r="P564" s="115">
        <v>77</v>
      </c>
      <c r="Q564" s="115">
        <v>68</v>
      </c>
      <c r="R564" s="115">
        <v>100</v>
      </c>
      <c r="S564" s="115">
        <v>94</v>
      </c>
      <c r="T564" s="115">
        <v>68</v>
      </c>
      <c r="U564" s="115">
        <v>72</v>
      </c>
      <c r="V564" s="115">
        <v>5</v>
      </c>
      <c r="W564" s="115">
        <v>81</v>
      </c>
      <c r="X564" s="115">
        <v>100</v>
      </c>
      <c r="Y564" s="115">
        <v>68</v>
      </c>
      <c r="Z564" s="115">
        <v>85</v>
      </c>
      <c r="AA564" s="115">
        <v>4</v>
      </c>
      <c r="AB564" s="115">
        <v>68</v>
      </c>
      <c r="AC564" s="115" t="s">
        <v>438</v>
      </c>
      <c r="AD564" s="115">
        <v>0</v>
      </c>
      <c r="AE564" s="115" t="s">
        <v>438</v>
      </c>
    </row>
    <row r="565" spans="1:31">
      <c r="A565" s="31" t="s">
        <v>46</v>
      </c>
      <c r="B565" s="31" t="str">
        <f>VLOOKUP(Table1[[#This Row],[Organism]],'GN and GP categories'!A:B,2,)</f>
        <v>Gram-positive</v>
      </c>
      <c r="C565" s="31" t="s">
        <v>522</v>
      </c>
      <c r="D565" s="31" t="s">
        <v>200</v>
      </c>
      <c r="E565" s="31" t="s">
        <v>266</v>
      </c>
      <c r="F565" s="31" t="s">
        <v>125</v>
      </c>
      <c r="G565" s="31" t="s">
        <v>375</v>
      </c>
      <c r="H565" s="31">
        <v>35</v>
      </c>
      <c r="I565" s="115">
        <v>0</v>
      </c>
      <c r="J565" s="115">
        <v>80</v>
      </c>
      <c r="K565" s="115">
        <v>26</v>
      </c>
      <c r="L565" s="115" t="s">
        <v>457</v>
      </c>
      <c r="M565" s="115">
        <v>0</v>
      </c>
      <c r="N565" s="115" t="s">
        <v>457</v>
      </c>
      <c r="O565" s="115">
        <v>80</v>
      </c>
      <c r="P565" s="115" t="s">
        <v>457</v>
      </c>
      <c r="Q565" s="115" t="s">
        <v>457</v>
      </c>
      <c r="R565" s="115">
        <v>100</v>
      </c>
      <c r="S565" s="115" t="s">
        <v>457</v>
      </c>
      <c r="T565" s="115" t="s">
        <v>457</v>
      </c>
      <c r="U565" s="115">
        <v>80</v>
      </c>
      <c r="V565" s="115">
        <v>0</v>
      </c>
      <c r="W565" s="115">
        <v>80</v>
      </c>
      <c r="X565" s="115">
        <v>100</v>
      </c>
      <c r="Y565" s="115" t="s">
        <v>457</v>
      </c>
      <c r="Z565" s="115" t="s">
        <v>457</v>
      </c>
      <c r="AA565" s="115">
        <v>0</v>
      </c>
      <c r="AB565" s="115" t="s">
        <v>457</v>
      </c>
      <c r="AC565" s="115">
        <v>100</v>
      </c>
      <c r="AD565" s="115">
        <v>0</v>
      </c>
      <c r="AE565" s="115">
        <v>100</v>
      </c>
    </row>
    <row r="566" spans="1:31">
      <c r="A566" s="31" t="s">
        <v>46</v>
      </c>
      <c r="B566" s="31" t="str">
        <f>VLOOKUP(Table1[[#This Row],[Organism]],'GN and GP categories'!A:B,2,)</f>
        <v>Gram-positive</v>
      </c>
      <c r="C566" s="31" t="s">
        <v>522</v>
      </c>
      <c r="D566" s="31" t="s">
        <v>200</v>
      </c>
      <c r="E566" s="31" t="s">
        <v>371</v>
      </c>
      <c r="F566" s="31" t="s">
        <v>119</v>
      </c>
      <c r="G566" s="31" t="s">
        <v>397</v>
      </c>
      <c r="H566" s="31">
        <v>38</v>
      </c>
      <c r="I566" s="115">
        <v>0</v>
      </c>
      <c r="J566" s="115">
        <v>79</v>
      </c>
      <c r="K566" s="115" t="s">
        <v>474</v>
      </c>
      <c r="L566" s="115">
        <v>79</v>
      </c>
      <c r="M566" s="115">
        <v>0</v>
      </c>
      <c r="N566" s="115">
        <v>79</v>
      </c>
      <c r="O566" s="115">
        <v>74</v>
      </c>
      <c r="P566" s="115">
        <v>68</v>
      </c>
      <c r="Q566" s="115">
        <v>79</v>
      </c>
      <c r="R566" s="115">
        <v>100</v>
      </c>
      <c r="S566" s="115" t="s">
        <v>473</v>
      </c>
      <c r="T566" s="115">
        <v>79</v>
      </c>
      <c r="U566" s="115">
        <v>55</v>
      </c>
      <c r="V566" s="115">
        <v>63</v>
      </c>
      <c r="W566" s="115">
        <v>82</v>
      </c>
      <c r="X566" s="115">
        <v>100</v>
      </c>
      <c r="Y566" s="115">
        <v>79</v>
      </c>
      <c r="Z566" s="115">
        <v>84</v>
      </c>
      <c r="AA566" s="115" t="s">
        <v>474</v>
      </c>
      <c r="AB566" s="115">
        <v>79</v>
      </c>
      <c r="AC566" s="115">
        <v>100</v>
      </c>
      <c r="AD566" s="115">
        <v>0</v>
      </c>
      <c r="AE566" s="115">
        <v>100</v>
      </c>
    </row>
    <row r="567" spans="1:31">
      <c r="A567" s="31" t="s">
        <v>46</v>
      </c>
      <c r="B567" s="31" t="str">
        <f>VLOOKUP(Table1[[#This Row],[Organism]],'GN and GP categories'!A:B,2,)</f>
        <v>Gram-positive</v>
      </c>
      <c r="C567" s="31" t="s">
        <v>522</v>
      </c>
      <c r="D567" s="31" t="s">
        <v>200</v>
      </c>
      <c r="E567" s="31" t="s">
        <v>371</v>
      </c>
      <c r="F567" s="31" t="s">
        <v>119</v>
      </c>
      <c r="G567" s="31" t="s">
        <v>377</v>
      </c>
      <c r="H567" s="31">
        <v>31</v>
      </c>
      <c r="I567" s="115">
        <v>0</v>
      </c>
      <c r="J567" s="115" t="s">
        <v>455</v>
      </c>
      <c r="K567" s="115">
        <v>19</v>
      </c>
      <c r="L567" s="115" t="s">
        <v>455</v>
      </c>
      <c r="M567" s="115">
        <v>0</v>
      </c>
      <c r="N567" s="115" t="s">
        <v>455</v>
      </c>
      <c r="O567" s="115">
        <v>77</v>
      </c>
      <c r="P567" s="115" t="s">
        <v>455</v>
      </c>
      <c r="Q567" s="115" t="s">
        <v>455</v>
      </c>
      <c r="R567" s="115">
        <v>100</v>
      </c>
      <c r="S567" s="115" t="s">
        <v>455</v>
      </c>
      <c r="T567" s="115" t="s">
        <v>455</v>
      </c>
      <c r="U567" s="115" t="s">
        <v>455</v>
      </c>
      <c r="V567" s="115">
        <v>42</v>
      </c>
      <c r="W567" s="115" t="s">
        <v>455</v>
      </c>
      <c r="X567" s="115">
        <v>100</v>
      </c>
      <c r="Y567" s="115" t="s">
        <v>455</v>
      </c>
      <c r="Z567" s="115" t="s">
        <v>455</v>
      </c>
      <c r="AA567" s="115" t="s">
        <v>482</v>
      </c>
      <c r="AB567" s="115" t="s">
        <v>455</v>
      </c>
      <c r="AC567" s="115">
        <v>100</v>
      </c>
      <c r="AD567" s="115">
        <v>0</v>
      </c>
      <c r="AE567" s="115">
        <v>100</v>
      </c>
    </row>
    <row r="568" spans="1:31">
      <c r="A568" s="31" t="s">
        <v>46</v>
      </c>
      <c r="B568" s="31" t="str">
        <f>VLOOKUP(Table1[[#This Row],[Organism]],'GN and GP categories'!A:B,2,)</f>
        <v>Gram-positive</v>
      </c>
      <c r="C568" s="31" t="s">
        <v>522</v>
      </c>
      <c r="D568" s="31" t="s">
        <v>200</v>
      </c>
      <c r="E568" s="31" t="s">
        <v>371</v>
      </c>
      <c r="F568" s="31" t="s">
        <v>119</v>
      </c>
      <c r="G568" s="31" t="s">
        <v>375</v>
      </c>
      <c r="H568" s="31">
        <v>57</v>
      </c>
      <c r="I568" s="115">
        <v>0</v>
      </c>
      <c r="J568" s="115">
        <v>86</v>
      </c>
      <c r="K568" s="115">
        <v>11</v>
      </c>
      <c r="L568" s="115">
        <v>86</v>
      </c>
      <c r="M568" s="115">
        <v>0</v>
      </c>
      <c r="N568" s="115">
        <v>86</v>
      </c>
      <c r="O568" s="115">
        <v>74</v>
      </c>
      <c r="P568" s="115">
        <v>81</v>
      </c>
      <c r="Q568" s="115">
        <v>86</v>
      </c>
      <c r="R568" s="115">
        <v>100</v>
      </c>
      <c r="S568" s="115">
        <v>88</v>
      </c>
      <c r="T568" s="115">
        <v>86</v>
      </c>
      <c r="U568" s="115">
        <v>72</v>
      </c>
      <c r="V568" s="115">
        <v>42</v>
      </c>
      <c r="W568" s="115">
        <v>81</v>
      </c>
      <c r="X568" s="115">
        <v>100</v>
      </c>
      <c r="Y568" s="115">
        <v>86</v>
      </c>
      <c r="Z568" s="115">
        <v>86</v>
      </c>
      <c r="AA568" s="115" t="s">
        <v>489</v>
      </c>
      <c r="AB568" s="115">
        <v>86</v>
      </c>
      <c r="AC568" s="115">
        <v>100</v>
      </c>
      <c r="AD568" s="115">
        <v>0</v>
      </c>
      <c r="AE568" s="115">
        <v>100</v>
      </c>
    </row>
    <row r="569" spans="1:31">
      <c r="A569" s="31" t="s">
        <v>46</v>
      </c>
      <c r="B569" s="31" t="str">
        <f>VLOOKUP(Table1[[#This Row],[Organism]],'GN and GP categories'!A:B,2,)</f>
        <v>Gram-positive</v>
      </c>
      <c r="C569" s="31" t="s">
        <v>522</v>
      </c>
      <c r="D569" s="31" t="s">
        <v>200</v>
      </c>
      <c r="E569" s="31" t="s">
        <v>371</v>
      </c>
      <c r="F569" s="31" t="s">
        <v>119</v>
      </c>
      <c r="G569" s="31" t="s">
        <v>374</v>
      </c>
      <c r="H569" s="31">
        <v>51</v>
      </c>
      <c r="I569" s="115">
        <v>0</v>
      </c>
      <c r="J569" s="115" t="s">
        <v>466</v>
      </c>
      <c r="K569" s="115">
        <v>25</v>
      </c>
      <c r="L569" s="115" t="s">
        <v>466</v>
      </c>
      <c r="M569" s="115">
        <v>0</v>
      </c>
      <c r="N569" s="115" t="s">
        <v>466</v>
      </c>
      <c r="O569" s="115">
        <v>78</v>
      </c>
      <c r="P569" s="115">
        <v>71</v>
      </c>
      <c r="Q569" s="115" t="s">
        <v>466</v>
      </c>
      <c r="R569" s="115">
        <v>100</v>
      </c>
      <c r="S569" s="115">
        <v>100</v>
      </c>
      <c r="T569" s="115" t="s">
        <v>466</v>
      </c>
      <c r="U569" s="115">
        <v>71</v>
      </c>
      <c r="V569" s="115">
        <v>35</v>
      </c>
      <c r="W569" s="115">
        <v>82</v>
      </c>
      <c r="X569" s="115">
        <v>100</v>
      </c>
      <c r="Y569" s="115" t="s">
        <v>466</v>
      </c>
      <c r="Z569" s="115">
        <v>84</v>
      </c>
      <c r="AA569" s="115" t="s">
        <v>484</v>
      </c>
      <c r="AB569" s="115" t="s">
        <v>466</v>
      </c>
      <c r="AC569" s="115">
        <v>100</v>
      </c>
      <c r="AD569" s="115">
        <v>0</v>
      </c>
      <c r="AE569" s="115">
        <v>100</v>
      </c>
    </row>
    <row r="570" spans="1:31">
      <c r="A570" s="31" t="s">
        <v>46</v>
      </c>
      <c r="B570" s="31" t="str">
        <f>VLOOKUP(Table1[[#This Row],[Organism]],'GN and GP categories'!A:B,2,)</f>
        <v>Gram-positive</v>
      </c>
      <c r="C570" s="31" t="s">
        <v>522</v>
      </c>
      <c r="D570" s="31" t="s">
        <v>200</v>
      </c>
      <c r="E570" s="31" t="s">
        <v>371</v>
      </c>
      <c r="F570" s="31" t="s">
        <v>119</v>
      </c>
      <c r="G570" s="31" t="s">
        <v>370</v>
      </c>
      <c r="H570" s="31">
        <v>44</v>
      </c>
      <c r="I570" s="115">
        <v>0</v>
      </c>
      <c r="J570" s="115">
        <v>82</v>
      </c>
      <c r="K570" s="115">
        <v>20</v>
      </c>
      <c r="L570" s="115">
        <v>82</v>
      </c>
      <c r="M570" s="115">
        <v>0</v>
      </c>
      <c r="N570" s="115">
        <v>82</v>
      </c>
      <c r="O570" s="115">
        <v>73</v>
      </c>
      <c r="P570" s="115">
        <v>77</v>
      </c>
      <c r="Q570" s="115">
        <v>82</v>
      </c>
      <c r="R570" s="115">
        <v>100</v>
      </c>
      <c r="S570" s="115" t="s">
        <v>458</v>
      </c>
      <c r="T570" s="115">
        <v>82</v>
      </c>
      <c r="U570" s="115">
        <v>77</v>
      </c>
      <c r="V570" s="115">
        <v>57</v>
      </c>
      <c r="W570" s="115">
        <v>77</v>
      </c>
      <c r="X570" s="115">
        <v>100</v>
      </c>
      <c r="Y570" s="115">
        <v>82</v>
      </c>
      <c r="Z570" s="115" t="s">
        <v>458</v>
      </c>
      <c r="AA570" s="115" t="s">
        <v>465</v>
      </c>
      <c r="AB570" s="115">
        <v>82</v>
      </c>
      <c r="AC570" s="115" t="s">
        <v>458</v>
      </c>
      <c r="AD570" s="115">
        <v>0</v>
      </c>
      <c r="AE570" s="115">
        <v>100</v>
      </c>
    </row>
    <row r="571" spans="1:31">
      <c r="A571" s="31" t="s">
        <v>46</v>
      </c>
      <c r="B571" s="31" t="str">
        <f>VLOOKUP(Table1[[#This Row],[Organism]],'GN and GP categories'!A:B,2,)</f>
        <v>Gram-positive</v>
      </c>
      <c r="C571" s="31" t="s">
        <v>522</v>
      </c>
      <c r="D571" s="31" t="s">
        <v>200</v>
      </c>
      <c r="E571" s="31" t="s">
        <v>371</v>
      </c>
      <c r="F571" s="31" t="s">
        <v>135</v>
      </c>
      <c r="G571" s="31" t="s">
        <v>377</v>
      </c>
      <c r="H571" s="31">
        <v>59</v>
      </c>
      <c r="I571" s="115">
        <v>0</v>
      </c>
      <c r="J571" s="115">
        <v>76</v>
      </c>
      <c r="K571" s="115">
        <v>22</v>
      </c>
      <c r="L571" s="115">
        <v>76</v>
      </c>
      <c r="M571" s="115">
        <v>0</v>
      </c>
      <c r="N571" s="115">
        <v>76</v>
      </c>
      <c r="O571" s="115">
        <v>83</v>
      </c>
      <c r="P571" s="115">
        <v>37</v>
      </c>
      <c r="Q571" s="115">
        <v>76</v>
      </c>
      <c r="R571" s="115">
        <v>100</v>
      </c>
      <c r="S571" s="115">
        <v>100</v>
      </c>
      <c r="T571" s="115">
        <v>76</v>
      </c>
      <c r="U571" s="115">
        <v>63</v>
      </c>
      <c r="V571" s="115">
        <v>0</v>
      </c>
      <c r="W571" s="115">
        <v>85</v>
      </c>
      <c r="X571" s="115">
        <v>100</v>
      </c>
      <c r="Y571" s="115">
        <v>76</v>
      </c>
      <c r="Z571" s="115">
        <v>83</v>
      </c>
      <c r="AA571" s="115" t="s">
        <v>481</v>
      </c>
      <c r="AB571" s="115">
        <v>76</v>
      </c>
      <c r="AC571" s="115" t="s">
        <v>471</v>
      </c>
      <c r="AD571" s="115">
        <v>0</v>
      </c>
      <c r="AE571" s="115">
        <v>100</v>
      </c>
    </row>
    <row r="572" spans="1:31">
      <c r="A572" s="31" t="s">
        <v>46</v>
      </c>
      <c r="B572" s="31" t="str">
        <f>VLOOKUP(Table1[[#This Row],[Organism]],'GN and GP categories'!A:B,2,)</f>
        <v>Gram-positive</v>
      </c>
      <c r="C572" s="31" t="s">
        <v>522</v>
      </c>
      <c r="D572" s="31" t="s">
        <v>200</v>
      </c>
      <c r="E572" s="31" t="s">
        <v>371</v>
      </c>
      <c r="F572" s="31" t="s">
        <v>135</v>
      </c>
      <c r="G572" s="31" t="s">
        <v>375</v>
      </c>
      <c r="H572" s="31">
        <v>58</v>
      </c>
      <c r="I572" s="115">
        <v>0</v>
      </c>
      <c r="J572" s="115">
        <v>62</v>
      </c>
      <c r="K572" s="115">
        <v>19</v>
      </c>
      <c r="L572" s="115">
        <v>62</v>
      </c>
      <c r="M572" s="115">
        <v>0</v>
      </c>
      <c r="N572" s="115">
        <v>59</v>
      </c>
      <c r="O572" s="115">
        <v>78</v>
      </c>
      <c r="P572" s="115">
        <v>57</v>
      </c>
      <c r="Q572" s="115">
        <v>59</v>
      </c>
      <c r="R572" s="115">
        <v>100</v>
      </c>
      <c r="S572" s="115" t="s">
        <v>471</v>
      </c>
      <c r="T572" s="115">
        <v>61</v>
      </c>
      <c r="U572" s="115">
        <v>59</v>
      </c>
      <c r="V572" s="115" t="s">
        <v>481</v>
      </c>
      <c r="W572" s="115">
        <v>83</v>
      </c>
      <c r="X572" s="115">
        <v>100</v>
      </c>
      <c r="Y572" s="115">
        <v>61</v>
      </c>
      <c r="Z572" s="115">
        <v>88</v>
      </c>
      <c r="AA572" s="115" t="s">
        <v>481</v>
      </c>
      <c r="AB572" s="115">
        <v>61</v>
      </c>
      <c r="AC572" s="115" t="s">
        <v>471</v>
      </c>
      <c r="AD572" s="115">
        <v>0</v>
      </c>
      <c r="AE572" s="115">
        <v>100</v>
      </c>
    </row>
    <row r="573" spans="1:31">
      <c r="A573" s="31" t="s">
        <v>46</v>
      </c>
      <c r="B573" s="31" t="str">
        <f>VLOOKUP(Table1[[#This Row],[Organism]],'GN and GP categories'!A:B,2,)</f>
        <v>Gram-positive</v>
      </c>
      <c r="C573" s="31" t="s">
        <v>522</v>
      </c>
      <c r="D573" s="31" t="s">
        <v>200</v>
      </c>
      <c r="E573" s="31" t="s">
        <v>371</v>
      </c>
      <c r="F573" s="31" t="s">
        <v>135</v>
      </c>
      <c r="G573" s="31" t="s">
        <v>374</v>
      </c>
      <c r="H573" s="31">
        <v>57</v>
      </c>
      <c r="I573" s="115">
        <v>0</v>
      </c>
      <c r="J573" s="115">
        <v>79</v>
      </c>
      <c r="K573" s="115" t="s">
        <v>489</v>
      </c>
      <c r="L573" s="115">
        <v>81</v>
      </c>
      <c r="M573" s="115">
        <v>0</v>
      </c>
      <c r="N573" s="115">
        <v>81</v>
      </c>
      <c r="O573" s="115">
        <v>77</v>
      </c>
      <c r="P573" s="115">
        <v>46</v>
      </c>
      <c r="Q573" s="115">
        <v>81</v>
      </c>
      <c r="R573" s="115">
        <v>100</v>
      </c>
      <c r="S573" s="115" t="s">
        <v>439</v>
      </c>
      <c r="T573" s="115">
        <v>80</v>
      </c>
      <c r="U573" s="115">
        <v>60</v>
      </c>
      <c r="V573" s="115">
        <v>0</v>
      </c>
      <c r="W573" s="115">
        <v>86</v>
      </c>
      <c r="X573" s="115">
        <v>100</v>
      </c>
      <c r="Y573" s="115">
        <v>80</v>
      </c>
      <c r="Z573" s="115" t="s">
        <v>439</v>
      </c>
      <c r="AA573" s="115" t="s">
        <v>489</v>
      </c>
      <c r="AB573" s="115">
        <v>80</v>
      </c>
      <c r="AC573" s="115" t="s">
        <v>439</v>
      </c>
      <c r="AD573" s="115">
        <v>0</v>
      </c>
      <c r="AE573" s="115">
        <v>100</v>
      </c>
    </row>
    <row r="574" spans="1:31">
      <c r="A574" s="31" t="s">
        <v>46</v>
      </c>
      <c r="B574" s="31" t="str">
        <f>VLOOKUP(Table1[[#This Row],[Organism]],'GN and GP categories'!A:B,2,)</f>
        <v>Gram-positive</v>
      </c>
      <c r="C574" s="31" t="s">
        <v>522</v>
      </c>
      <c r="D574" s="31" t="s">
        <v>200</v>
      </c>
      <c r="E574" s="31" t="s">
        <v>371</v>
      </c>
      <c r="F574" s="31" t="s">
        <v>135</v>
      </c>
      <c r="G574" s="31" t="s">
        <v>370</v>
      </c>
      <c r="H574" s="31">
        <v>45</v>
      </c>
      <c r="I574" s="115">
        <v>0</v>
      </c>
      <c r="J574" s="115">
        <v>82</v>
      </c>
      <c r="K574" s="115">
        <v>18</v>
      </c>
      <c r="L574" s="115">
        <v>82</v>
      </c>
      <c r="M574" s="115">
        <v>0</v>
      </c>
      <c r="N574" s="115">
        <v>82</v>
      </c>
      <c r="O574" s="115">
        <v>62</v>
      </c>
      <c r="P574" s="115">
        <v>51</v>
      </c>
      <c r="Q574" s="115">
        <v>82</v>
      </c>
      <c r="R574" s="115">
        <v>100</v>
      </c>
      <c r="S574" s="115" t="s">
        <v>450</v>
      </c>
      <c r="T574" s="115">
        <v>82</v>
      </c>
      <c r="U574" s="115">
        <v>51</v>
      </c>
      <c r="V574" s="115" t="s">
        <v>469</v>
      </c>
      <c r="W574" s="115" t="s">
        <v>450</v>
      </c>
      <c r="X574" s="115">
        <v>100</v>
      </c>
      <c r="Y574" s="115">
        <v>82</v>
      </c>
      <c r="Z574" s="115" t="s">
        <v>450</v>
      </c>
      <c r="AA574" s="115" t="s">
        <v>469</v>
      </c>
      <c r="AB574" s="115">
        <v>82</v>
      </c>
      <c r="AC574" s="115">
        <v>100</v>
      </c>
      <c r="AD574" s="115">
        <v>0</v>
      </c>
      <c r="AE574" s="115">
        <v>100</v>
      </c>
    </row>
    <row r="575" spans="1:31">
      <c r="A575" s="31" t="s">
        <v>46</v>
      </c>
      <c r="B575" s="31" t="str">
        <f>VLOOKUP(Table1[[#This Row],[Organism]],'GN and GP categories'!A:B,2,)</f>
        <v>Gram-positive</v>
      </c>
      <c r="C575" s="31" t="s">
        <v>522</v>
      </c>
      <c r="D575" s="31" t="s">
        <v>200</v>
      </c>
      <c r="E575" s="31" t="s">
        <v>371</v>
      </c>
      <c r="F575" s="31" t="s">
        <v>436</v>
      </c>
      <c r="G575" s="31" t="s">
        <v>377</v>
      </c>
      <c r="H575" s="31">
        <v>150</v>
      </c>
      <c r="I575" s="115">
        <v>0</v>
      </c>
      <c r="J575" s="115">
        <v>70</v>
      </c>
      <c r="K575" s="115">
        <v>16</v>
      </c>
      <c r="L575" s="115">
        <v>70</v>
      </c>
      <c r="M575" s="115">
        <v>0</v>
      </c>
      <c r="N575" s="115">
        <v>70</v>
      </c>
      <c r="O575" s="115">
        <v>80</v>
      </c>
      <c r="P575" s="115">
        <v>16</v>
      </c>
      <c r="Q575" s="115">
        <v>70</v>
      </c>
      <c r="R575" s="115">
        <v>100</v>
      </c>
      <c r="S575" s="115">
        <v>92</v>
      </c>
      <c r="T575" s="115">
        <v>70</v>
      </c>
      <c r="U575" s="115">
        <v>21</v>
      </c>
      <c r="V575" s="115">
        <v>0</v>
      </c>
      <c r="W575" s="115">
        <v>87</v>
      </c>
      <c r="X575" s="115">
        <v>100</v>
      </c>
      <c r="Y575" s="115">
        <v>70</v>
      </c>
      <c r="Z575" s="115">
        <v>91</v>
      </c>
      <c r="AA575" s="115">
        <v>9</v>
      </c>
      <c r="AB575" s="115">
        <v>70</v>
      </c>
      <c r="AC575" s="115" t="s">
        <v>441</v>
      </c>
      <c r="AD575" s="115">
        <v>0</v>
      </c>
      <c r="AE575" s="115">
        <v>100</v>
      </c>
    </row>
    <row r="576" spans="1:31">
      <c r="A576" s="31" t="s">
        <v>46</v>
      </c>
      <c r="B576" s="31" t="str">
        <f>VLOOKUP(Table1[[#This Row],[Organism]],'GN and GP categories'!A:B,2,)</f>
        <v>Gram-positive</v>
      </c>
      <c r="C576" s="31" t="s">
        <v>522</v>
      </c>
      <c r="D576" s="31" t="s">
        <v>200</v>
      </c>
      <c r="E576" s="31" t="s">
        <v>371</v>
      </c>
      <c r="F576" s="31" t="s">
        <v>436</v>
      </c>
      <c r="G576" s="31" t="s">
        <v>375</v>
      </c>
      <c r="H576" s="31">
        <v>244</v>
      </c>
      <c r="I576" s="115">
        <v>0</v>
      </c>
      <c r="J576" s="115">
        <v>83</v>
      </c>
      <c r="K576" s="115">
        <v>23</v>
      </c>
      <c r="L576" s="115">
        <v>83</v>
      </c>
      <c r="M576" s="115">
        <v>0</v>
      </c>
      <c r="N576" s="115">
        <v>83</v>
      </c>
      <c r="O576" s="115">
        <v>76</v>
      </c>
      <c r="P576" s="115">
        <v>16</v>
      </c>
      <c r="Q576" s="115">
        <v>83</v>
      </c>
      <c r="R576" s="115">
        <v>100</v>
      </c>
      <c r="S576" s="115">
        <v>95</v>
      </c>
      <c r="T576" s="115">
        <v>83</v>
      </c>
      <c r="U576" s="115">
        <v>23</v>
      </c>
      <c r="V576" s="115">
        <v>0</v>
      </c>
      <c r="W576" s="115">
        <v>83</v>
      </c>
      <c r="X576" s="115">
        <v>100</v>
      </c>
      <c r="Y576" s="115">
        <v>83</v>
      </c>
      <c r="Z576" s="115">
        <v>93</v>
      </c>
      <c r="AA576" s="115">
        <v>4</v>
      </c>
      <c r="AB576" s="115">
        <v>83</v>
      </c>
      <c r="AC576" s="115">
        <v>95</v>
      </c>
      <c r="AD576" s="115">
        <v>0</v>
      </c>
      <c r="AE576" s="115">
        <v>100</v>
      </c>
    </row>
    <row r="577" spans="1:31">
      <c r="A577" s="31" t="s">
        <v>46</v>
      </c>
      <c r="B577" s="31" t="str">
        <f>VLOOKUP(Table1[[#This Row],[Organism]],'GN and GP categories'!A:B,2,)</f>
        <v>Gram-positive</v>
      </c>
      <c r="C577" s="31" t="s">
        <v>522</v>
      </c>
      <c r="D577" s="31" t="s">
        <v>200</v>
      </c>
      <c r="E577" s="31" t="s">
        <v>371</v>
      </c>
      <c r="F577" s="31" t="s">
        <v>436</v>
      </c>
      <c r="G577" s="31" t="s">
        <v>374</v>
      </c>
      <c r="H577" s="31">
        <v>310</v>
      </c>
      <c r="I577" s="115">
        <v>0</v>
      </c>
      <c r="J577" s="115">
        <v>73</v>
      </c>
      <c r="K577" s="115">
        <v>17</v>
      </c>
      <c r="L577" s="115">
        <v>73</v>
      </c>
      <c r="M577" s="115">
        <v>0</v>
      </c>
      <c r="N577" s="115">
        <v>73</v>
      </c>
      <c r="O577" s="115">
        <v>79</v>
      </c>
      <c r="P577" s="115">
        <v>14</v>
      </c>
      <c r="Q577" s="115">
        <v>73</v>
      </c>
      <c r="R577" s="115">
        <v>100</v>
      </c>
      <c r="S577" s="115">
        <v>96</v>
      </c>
      <c r="T577" s="115">
        <v>73</v>
      </c>
      <c r="U577" s="115">
        <v>23</v>
      </c>
      <c r="V577" s="115">
        <v>0</v>
      </c>
      <c r="W577" s="115">
        <v>82</v>
      </c>
      <c r="X577" s="115">
        <v>100</v>
      </c>
      <c r="Y577" s="115">
        <v>73</v>
      </c>
      <c r="Z577" s="115">
        <v>85</v>
      </c>
      <c r="AA577" s="115">
        <v>5</v>
      </c>
      <c r="AB577" s="115">
        <v>73</v>
      </c>
      <c r="AC577" s="115">
        <v>97</v>
      </c>
      <c r="AD577" s="115">
        <v>0</v>
      </c>
      <c r="AE577" s="115">
        <v>100</v>
      </c>
    </row>
    <row r="578" spans="1:31">
      <c r="A578" s="31" t="s">
        <v>46</v>
      </c>
      <c r="B578" s="31" t="str">
        <f>VLOOKUP(Table1[[#This Row],[Organism]],'GN and GP categories'!A:B,2,)</f>
        <v>Gram-positive</v>
      </c>
      <c r="C578" s="31" t="s">
        <v>522</v>
      </c>
      <c r="D578" s="31" t="s">
        <v>200</v>
      </c>
      <c r="E578" s="31" t="s">
        <v>371</v>
      </c>
      <c r="F578" s="31" t="s">
        <v>436</v>
      </c>
      <c r="G578" s="31" t="s">
        <v>370</v>
      </c>
      <c r="H578" s="31">
        <v>284</v>
      </c>
      <c r="I578" s="115">
        <v>0</v>
      </c>
      <c r="J578" s="115">
        <v>76</v>
      </c>
      <c r="K578" s="115">
        <v>18</v>
      </c>
      <c r="L578" s="115">
        <v>76</v>
      </c>
      <c r="M578" s="115">
        <v>0</v>
      </c>
      <c r="N578" s="115">
        <v>76</v>
      </c>
      <c r="O578" s="115">
        <v>80</v>
      </c>
      <c r="P578" s="115">
        <v>12</v>
      </c>
      <c r="Q578" s="115">
        <v>76</v>
      </c>
      <c r="R578" s="115">
        <v>100</v>
      </c>
      <c r="S578" s="115">
        <v>95</v>
      </c>
      <c r="T578" s="115">
        <v>76</v>
      </c>
      <c r="U578" s="115">
        <v>26</v>
      </c>
      <c r="V578" s="115">
        <v>0</v>
      </c>
      <c r="W578" s="115">
        <v>83</v>
      </c>
      <c r="X578" s="115">
        <v>100</v>
      </c>
      <c r="Y578" s="115">
        <v>76</v>
      </c>
      <c r="Z578" s="115">
        <v>86</v>
      </c>
      <c r="AA578" s="115">
        <v>6</v>
      </c>
      <c r="AB578" s="115">
        <v>76</v>
      </c>
      <c r="AC578" s="115">
        <v>97</v>
      </c>
      <c r="AD578" s="115">
        <v>0</v>
      </c>
      <c r="AE578" s="115">
        <v>100</v>
      </c>
    </row>
    <row r="579" spans="1:31">
      <c r="A579" s="31" t="s">
        <v>46</v>
      </c>
      <c r="B579" s="31" t="str">
        <f>VLOOKUP(Table1[[#This Row],[Organism]],'GN and GP categories'!A:B,2,)</f>
        <v>Gram-positive</v>
      </c>
      <c r="C579" s="31" t="s">
        <v>522</v>
      </c>
      <c r="D579" s="31" t="s">
        <v>200</v>
      </c>
      <c r="E579" s="31" t="s">
        <v>371</v>
      </c>
      <c r="F579" s="31" t="s">
        <v>150</v>
      </c>
      <c r="G579" s="31" t="s">
        <v>397</v>
      </c>
      <c r="H579" s="31">
        <v>79</v>
      </c>
      <c r="I579" s="115">
        <v>0</v>
      </c>
      <c r="J579" s="115">
        <v>76</v>
      </c>
      <c r="K579" s="115">
        <v>18</v>
      </c>
      <c r="L579" s="115">
        <v>81</v>
      </c>
      <c r="M579" s="115">
        <v>0</v>
      </c>
      <c r="N579" s="115">
        <v>78</v>
      </c>
      <c r="O579" s="115">
        <v>66</v>
      </c>
      <c r="P579" s="115">
        <v>58</v>
      </c>
      <c r="Q579" s="115">
        <v>81</v>
      </c>
      <c r="R579" s="115">
        <v>100</v>
      </c>
      <c r="S579" s="115">
        <v>92</v>
      </c>
      <c r="T579" s="115">
        <v>81</v>
      </c>
      <c r="U579" s="115">
        <v>49</v>
      </c>
      <c r="V579" s="115">
        <v>0</v>
      </c>
      <c r="W579" s="115">
        <v>84</v>
      </c>
      <c r="X579" s="115">
        <v>100</v>
      </c>
      <c r="Y579" s="115">
        <v>81</v>
      </c>
      <c r="Z579" s="115">
        <v>82</v>
      </c>
      <c r="AA579" s="115" t="s">
        <v>454</v>
      </c>
      <c r="AB579" s="115">
        <v>81</v>
      </c>
      <c r="AC579" s="115" t="s">
        <v>448</v>
      </c>
      <c r="AD579" s="115">
        <v>0</v>
      </c>
      <c r="AE579" s="115">
        <v>100</v>
      </c>
    </row>
    <row r="580" spans="1:31">
      <c r="A580" s="31" t="s">
        <v>46</v>
      </c>
      <c r="B580" s="31" t="str">
        <f>VLOOKUP(Table1[[#This Row],[Organism]],'GN and GP categories'!A:B,2,)</f>
        <v>Gram-positive</v>
      </c>
      <c r="C580" s="31" t="s">
        <v>522</v>
      </c>
      <c r="D580" s="31" t="s">
        <v>200</v>
      </c>
      <c r="E580" s="31" t="s">
        <v>371</v>
      </c>
      <c r="F580" s="31" t="s">
        <v>150</v>
      </c>
      <c r="G580" s="31" t="s">
        <v>377</v>
      </c>
      <c r="H580" s="31">
        <v>85</v>
      </c>
      <c r="I580" s="115">
        <v>0</v>
      </c>
      <c r="J580" s="115">
        <v>89</v>
      </c>
      <c r="K580" s="115">
        <v>26</v>
      </c>
      <c r="L580" s="115">
        <v>89</v>
      </c>
      <c r="M580" s="115">
        <v>0</v>
      </c>
      <c r="N580" s="115">
        <v>89</v>
      </c>
      <c r="O580" s="115">
        <v>73</v>
      </c>
      <c r="P580" s="115">
        <v>59</v>
      </c>
      <c r="Q580" s="115">
        <v>89</v>
      </c>
      <c r="R580" s="115">
        <v>100</v>
      </c>
      <c r="S580" s="115">
        <v>91</v>
      </c>
      <c r="T580" s="115">
        <v>89</v>
      </c>
      <c r="U580" s="115">
        <v>49</v>
      </c>
      <c r="V580" s="115">
        <v>0</v>
      </c>
      <c r="W580" s="115">
        <v>81</v>
      </c>
      <c r="X580" s="115">
        <v>100</v>
      </c>
      <c r="Y580" s="115">
        <v>89</v>
      </c>
      <c r="Z580" s="115">
        <v>92</v>
      </c>
      <c r="AA580" s="115">
        <v>8</v>
      </c>
      <c r="AB580" s="115">
        <v>89</v>
      </c>
      <c r="AC580" s="115" t="s">
        <v>445</v>
      </c>
      <c r="AD580" s="115">
        <v>0</v>
      </c>
      <c r="AE580" s="115">
        <v>100</v>
      </c>
    </row>
    <row r="581" spans="1:31">
      <c r="A581" s="31" t="s">
        <v>46</v>
      </c>
      <c r="B581" s="31" t="str">
        <f>VLOOKUP(Table1[[#This Row],[Organism]],'GN and GP categories'!A:B,2,)</f>
        <v>Gram-positive</v>
      </c>
      <c r="C581" s="31" t="s">
        <v>522</v>
      </c>
      <c r="D581" s="31" t="s">
        <v>200</v>
      </c>
      <c r="E581" s="31" t="s">
        <v>371</v>
      </c>
      <c r="F581" s="31" t="s">
        <v>150</v>
      </c>
      <c r="G581" s="31" t="s">
        <v>375</v>
      </c>
      <c r="H581" s="31">
        <v>73</v>
      </c>
      <c r="I581" s="115">
        <v>0</v>
      </c>
      <c r="J581" s="115">
        <v>77</v>
      </c>
      <c r="K581" s="115">
        <v>22</v>
      </c>
      <c r="L581" s="115">
        <v>78</v>
      </c>
      <c r="M581" s="115">
        <v>0</v>
      </c>
      <c r="N581" s="115">
        <v>78</v>
      </c>
      <c r="O581" s="115">
        <v>75</v>
      </c>
      <c r="P581" s="115">
        <v>58</v>
      </c>
      <c r="Q581" s="115">
        <v>78</v>
      </c>
      <c r="R581" s="115">
        <v>100</v>
      </c>
      <c r="S581" s="115">
        <v>90</v>
      </c>
      <c r="T581" s="115">
        <v>78</v>
      </c>
      <c r="U581" s="115">
        <v>64</v>
      </c>
      <c r="V581" s="115">
        <v>0</v>
      </c>
      <c r="W581" s="115">
        <v>85</v>
      </c>
      <c r="X581" s="115">
        <v>100</v>
      </c>
      <c r="Y581" s="115">
        <v>78</v>
      </c>
      <c r="Z581" s="115">
        <v>89</v>
      </c>
      <c r="AA581" s="115" t="s">
        <v>454</v>
      </c>
      <c r="AB581" s="115">
        <v>78</v>
      </c>
      <c r="AC581" s="115" t="s">
        <v>448</v>
      </c>
      <c r="AD581" s="115">
        <v>0</v>
      </c>
      <c r="AE581" s="115">
        <v>100</v>
      </c>
    </row>
    <row r="582" spans="1:31">
      <c r="A582" s="31" t="s">
        <v>46</v>
      </c>
      <c r="B582" s="31" t="str">
        <f>VLOOKUP(Table1[[#This Row],[Organism]],'GN and GP categories'!A:B,2,)</f>
        <v>Gram-positive</v>
      </c>
      <c r="C582" s="31" t="s">
        <v>522</v>
      </c>
      <c r="D582" s="31" t="s">
        <v>200</v>
      </c>
      <c r="E582" s="31" t="s">
        <v>371</v>
      </c>
      <c r="F582" s="31" t="s">
        <v>150</v>
      </c>
      <c r="G582" s="31" t="s">
        <v>374</v>
      </c>
      <c r="H582" s="31">
        <v>99</v>
      </c>
      <c r="I582" s="115">
        <v>0</v>
      </c>
      <c r="J582" s="115">
        <v>82</v>
      </c>
      <c r="K582" s="115">
        <v>22</v>
      </c>
      <c r="L582" s="115">
        <v>85</v>
      </c>
      <c r="M582" s="115">
        <v>0</v>
      </c>
      <c r="N582" s="115">
        <v>84</v>
      </c>
      <c r="O582" s="115">
        <v>80</v>
      </c>
      <c r="P582" s="115">
        <v>56</v>
      </c>
      <c r="Q582" s="115">
        <v>84</v>
      </c>
      <c r="R582" s="115">
        <v>100</v>
      </c>
      <c r="S582" s="115" t="s">
        <v>447</v>
      </c>
      <c r="T582" s="115">
        <v>84</v>
      </c>
      <c r="U582" s="115">
        <v>43</v>
      </c>
      <c r="V582" s="115">
        <v>0</v>
      </c>
      <c r="W582" s="115">
        <v>82</v>
      </c>
      <c r="X582" s="115">
        <v>100</v>
      </c>
      <c r="Y582" s="115">
        <v>84</v>
      </c>
      <c r="Z582" s="115">
        <v>90</v>
      </c>
      <c r="AA582" s="115" t="s">
        <v>451</v>
      </c>
      <c r="AB582" s="115">
        <v>84</v>
      </c>
      <c r="AC582" s="115" t="s">
        <v>447</v>
      </c>
      <c r="AD582" s="115">
        <v>0</v>
      </c>
      <c r="AE582" s="115">
        <v>100</v>
      </c>
    </row>
    <row r="583" spans="1:31">
      <c r="A583" s="31" t="s">
        <v>46</v>
      </c>
      <c r="B583" s="31" t="str">
        <f>VLOOKUP(Table1[[#This Row],[Organism]],'GN and GP categories'!A:B,2,)</f>
        <v>Gram-positive</v>
      </c>
      <c r="C583" s="31" t="s">
        <v>522</v>
      </c>
      <c r="D583" s="31" t="s">
        <v>200</v>
      </c>
      <c r="E583" s="31" t="s">
        <v>371</v>
      </c>
      <c r="F583" s="31" t="s">
        <v>150</v>
      </c>
      <c r="G583" s="31" t="s">
        <v>370</v>
      </c>
      <c r="H583" s="31">
        <v>104</v>
      </c>
      <c r="I583" s="115">
        <v>0</v>
      </c>
      <c r="J583" s="115">
        <v>69</v>
      </c>
      <c r="K583" s="115">
        <v>15</v>
      </c>
      <c r="L583" s="115">
        <v>74</v>
      </c>
      <c r="M583" s="115">
        <v>0</v>
      </c>
      <c r="N583" s="115">
        <v>74</v>
      </c>
      <c r="O583" s="115">
        <v>78</v>
      </c>
      <c r="P583" s="115">
        <v>54</v>
      </c>
      <c r="Q583" s="115">
        <v>74</v>
      </c>
      <c r="R583" s="115">
        <v>100</v>
      </c>
      <c r="S583" s="115" t="s">
        <v>447</v>
      </c>
      <c r="T583" s="115">
        <v>73</v>
      </c>
      <c r="U583" s="115">
        <v>54</v>
      </c>
      <c r="V583" s="115" t="s">
        <v>451</v>
      </c>
      <c r="W583" s="115">
        <v>82</v>
      </c>
      <c r="X583" s="115">
        <v>100</v>
      </c>
      <c r="Y583" s="115">
        <v>73</v>
      </c>
      <c r="Z583" s="115">
        <v>88</v>
      </c>
      <c r="AA583" s="115">
        <v>8</v>
      </c>
      <c r="AB583" s="115">
        <v>73</v>
      </c>
      <c r="AC583" s="115">
        <v>100</v>
      </c>
      <c r="AD583" s="115">
        <v>0</v>
      </c>
      <c r="AE583" s="115">
        <v>100</v>
      </c>
    </row>
    <row r="584" spans="1:31">
      <c r="A584" s="31" t="s">
        <v>46</v>
      </c>
      <c r="B584" s="31" t="str">
        <f>VLOOKUP(Table1[[#This Row],[Organism]],'GN and GP categories'!A:B,2,)</f>
        <v>Gram-positive</v>
      </c>
      <c r="C584" s="31" t="s">
        <v>522</v>
      </c>
      <c r="D584" s="31" t="s">
        <v>200</v>
      </c>
      <c r="E584" s="31" t="s">
        <v>371</v>
      </c>
      <c r="F584" s="31" t="s">
        <v>435</v>
      </c>
      <c r="G584" s="31" t="s">
        <v>397</v>
      </c>
      <c r="H584" s="31">
        <v>97</v>
      </c>
      <c r="I584" s="115">
        <v>0</v>
      </c>
      <c r="J584" s="115">
        <v>86</v>
      </c>
      <c r="K584" s="115">
        <v>19</v>
      </c>
      <c r="L584" s="115">
        <v>88</v>
      </c>
      <c r="M584" s="115">
        <v>0</v>
      </c>
      <c r="N584" s="115">
        <v>86</v>
      </c>
      <c r="O584" s="115">
        <v>78</v>
      </c>
      <c r="P584" s="115">
        <v>73</v>
      </c>
      <c r="Q584" s="115">
        <v>88</v>
      </c>
      <c r="R584" s="115">
        <v>100</v>
      </c>
      <c r="S584" s="115">
        <v>92</v>
      </c>
      <c r="T584" s="115">
        <v>87</v>
      </c>
      <c r="U584" s="115">
        <v>29</v>
      </c>
      <c r="V584" s="115" t="s">
        <v>451</v>
      </c>
      <c r="W584" s="115">
        <v>79</v>
      </c>
      <c r="X584" s="115">
        <v>100</v>
      </c>
      <c r="Y584" s="115">
        <v>87</v>
      </c>
      <c r="Z584" s="115">
        <v>90</v>
      </c>
      <c r="AA584" s="115">
        <v>10</v>
      </c>
      <c r="AB584" s="115">
        <v>87</v>
      </c>
      <c r="AC584" s="115">
        <v>100</v>
      </c>
      <c r="AD584" s="115">
        <v>0</v>
      </c>
      <c r="AE584" s="115">
        <v>100</v>
      </c>
    </row>
    <row r="585" spans="1:31">
      <c r="A585" s="31" t="s">
        <v>46</v>
      </c>
      <c r="B585" s="31" t="str">
        <f>VLOOKUP(Table1[[#This Row],[Organism]],'GN and GP categories'!A:B,2,)</f>
        <v>Gram-positive</v>
      </c>
      <c r="C585" s="31" t="s">
        <v>522</v>
      </c>
      <c r="D585" s="31" t="s">
        <v>200</v>
      </c>
      <c r="E585" s="31" t="s">
        <v>371</v>
      </c>
      <c r="F585" s="31" t="s">
        <v>435</v>
      </c>
      <c r="G585" s="31" t="s">
        <v>377</v>
      </c>
      <c r="H585" s="31">
        <v>121</v>
      </c>
      <c r="I585" s="115">
        <v>0</v>
      </c>
      <c r="J585" s="115">
        <v>76</v>
      </c>
      <c r="K585" s="115">
        <v>17</v>
      </c>
      <c r="L585" s="115">
        <v>82</v>
      </c>
      <c r="M585" s="115">
        <v>0</v>
      </c>
      <c r="N585" s="115">
        <v>83</v>
      </c>
      <c r="O585" s="115">
        <v>79</v>
      </c>
      <c r="P585" s="115">
        <v>63</v>
      </c>
      <c r="Q585" s="115">
        <v>83</v>
      </c>
      <c r="R585" s="115">
        <v>100</v>
      </c>
      <c r="S585" s="115" t="s">
        <v>443</v>
      </c>
      <c r="T585" s="115">
        <v>82</v>
      </c>
      <c r="U585" s="115">
        <v>32</v>
      </c>
      <c r="V585" s="115">
        <v>0</v>
      </c>
      <c r="W585" s="115">
        <v>80</v>
      </c>
      <c r="X585" s="115">
        <v>100</v>
      </c>
      <c r="Y585" s="115">
        <v>82</v>
      </c>
      <c r="Z585" s="115">
        <v>85</v>
      </c>
      <c r="AA585" s="115">
        <v>7</v>
      </c>
      <c r="AB585" s="115">
        <v>82</v>
      </c>
      <c r="AC585" s="115" t="s">
        <v>443</v>
      </c>
      <c r="AD585" s="115">
        <v>0</v>
      </c>
      <c r="AE585" s="115">
        <v>100</v>
      </c>
    </row>
    <row r="586" spans="1:31">
      <c r="A586" s="31" t="s">
        <v>46</v>
      </c>
      <c r="B586" s="31" t="str">
        <f>VLOOKUP(Table1[[#This Row],[Organism]],'GN and GP categories'!A:B,2,)</f>
        <v>Gram-positive</v>
      </c>
      <c r="C586" s="31" t="s">
        <v>522</v>
      </c>
      <c r="D586" s="31" t="s">
        <v>200</v>
      </c>
      <c r="E586" s="31" t="s">
        <v>371</v>
      </c>
      <c r="F586" s="31" t="s">
        <v>435</v>
      </c>
      <c r="G586" s="31" t="s">
        <v>375</v>
      </c>
      <c r="H586" s="31">
        <v>159</v>
      </c>
      <c r="I586" s="115">
        <v>0</v>
      </c>
      <c r="J586" s="115">
        <v>85</v>
      </c>
      <c r="K586" s="115">
        <v>22</v>
      </c>
      <c r="L586" s="115">
        <v>85</v>
      </c>
      <c r="M586" s="115">
        <v>0</v>
      </c>
      <c r="N586" s="115">
        <v>85</v>
      </c>
      <c r="O586" s="115">
        <v>77</v>
      </c>
      <c r="P586" s="115">
        <v>67</v>
      </c>
      <c r="Q586" s="115">
        <v>85</v>
      </c>
      <c r="R586" s="115">
        <v>100</v>
      </c>
      <c r="S586" s="115">
        <v>96</v>
      </c>
      <c r="T586" s="115">
        <v>85</v>
      </c>
      <c r="U586" s="115">
        <v>22</v>
      </c>
      <c r="V586" s="115">
        <v>0</v>
      </c>
      <c r="W586" s="115">
        <v>84</v>
      </c>
      <c r="X586" s="115">
        <v>100</v>
      </c>
      <c r="Y586" s="115">
        <v>85</v>
      </c>
      <c r="Z586" s="115">
        <v>86</v>
      </c>
      <c r="AA586" s="115">
        <v>6</v>
      </c>
      <c r="AB586" s="115">
        <v>85</v>
      </c>
      <c r="AC586" s="115" t="s">
        <v>441</v>
      </c>
      <c r="AD586" s="115">
        <v>0</v>
      </c>
      <c r="AE586" s="115">
        <v>100</v>
      </c>
    </row>
    <row r="587" spans="1:31">
      <c r="A587" s="31" t="s">
        <v>46</v>
      </c>
      <c r="B587" s="31" t="str">
        <f>VLOOKUP(Table1[[#This Row],[Organism]],'GN and GP categories'!A:B,2,)</f>
        <v>Gram-positive</v>
      </c>
      <c r="C587" s="31" t="s">
        <v>522</v>
      </c>
      <c r="D587" s="31" t="s">
        <v>200</v>
      </c>
      <c r="E587" s="31" t="s">
        <v>371</v>
      </c>
      <c r="F587" s="31" t="s">
        <v>435</v>
      </c>
      <c r="G587" s="31" t="s">
        <v>374</v>
      </c>
      <c r="H587" s="31">
        <v>145</v>
      </c>
      <c r="I587" s="115">
        <v>0</v>
      </c>
      <c r="J587" s="115">
        <v>83</v>
      </c>
      <c r="K587" s="115">
        <v>19</v>
      </c>
      <c r="L587" s="115">
        <v>83</v>
      </c>
      <c r="M587" s="115">
        <v>0</v>
      </c>
      <c r="N587" s="115">
        <v>83</v>
      </c>
      <c r="O587" s="115">
        <v>74</v>
      </c>
      <c r="P587" s="115">
        <v>51</v>
      </c>
      <c r="Q587" s="115">
        <v>83</v>
      </c>
      <c r="R587" s="115">
        <v>100</v>
      </c>
      <c r="S587" s="115" t="s">
        <v>441</v>
      </c>
      <c r="T587" s="115">
        <v>83</v>
      </c>
      <c r="U587" s="115">
        <v>21</v>
      </c>
      <c r="V587" s="115">
        <v>0</v>
      </c>
      <c r="W587" s="115">
        <v>79</v>
      </c>
      <c r="X587" s="115">
        <v>100</v>
      </c>
      <c r="Y587" s="115">
        <v>83</v>
      </c>
      <c r="Z587" s="115">
        <v>90</v>
      </c>
      <c r="AA587" s="115" t="s">
        <v>442</v>
      </c>
      <c r="AB587" s="115">
        <v>83</v>
      </c>
      <c r="AC587" s="115" t="s">
        <v>441</v>
      </c>
      <c r="AD587" s="115">
        <v>0</v>
      </c>
      <c r="AE587" s="115">
        <v>100</v>
      </c>
    </row>
    <row r="588" spans="1:31">
      <c r="A588" s="31" t="s">
        <v>46</v>
      </c>
      <c r="B588" s="31" t="str">
        <f>VLOOKUP(Table1[[#This Row],[Organism]],'GN and GP categories'!A:B,2,)</f>
        <v>Gram-positive</v>
      </c>
      <c r="C588" s="31" t="s">
        <v>522</v>
      </c>
      <c r="D588" s="31" t="s">
        <v>200</v>
      </c>
      <c r="E588" s="31" t="s">
        <v>371</v>
      </c>
      <c r="F588" s="31" t="s">
        <v>435</v>
      </c>
      <c r="G588" s="31" t="s">
        <v>370</v>
      </c>
      <c r="H588" s="31">
        <v>174</v>
      </c>
      <c r="I588" s="115">
        <v>0</v>
      </c>
      <c r="J588" s="115">
        <v>80</v>
      </c>
      <c r="K588" s="115">
        <v>20</v>
      </c>
      <c r="L588" s="115">
        <v>82</v>
      </c>
      <c r="M588" s="115">
        <v>0</v>
      </c>
      <c r="N588" s="115">
        <v>83</v>
      </c>
      <c r="O588" s="115">
        <v>78</v>
      </c>
      <c r="P588" s="115">
        <v>60</v>
      </c>
      <c r="Q588" s="115">
        <v>83</v>
      </c>
      <c r="R588" s="115">
        <v>100</v>
      </c>
      <c r="S588" s="115">
        <v>95</v>
      </c>
      <c r="T588" s="115">
        <v>82</v>
      </c>
      <c r="U588" s="115">
        <v>29</v>
      </c>
      <c r="V588" s="115">
        <v>0</v>
      </c>
      <c r="W588" s="115">
        <v>86</v>
      </c>
      <c r="X588" s="115" t="s">
        <v>438</v>
      </c>
      <c r="Y588" s="115">
        <v>82</v>
      </c>
      <c r="Z588" s="115">
        <v>92</v>
      </c>
      <c r="AA588" s="115">
        <v>5</v>
      </c>
      <c r="AB588" s="115">
        <v>82</v>
      </c>
      <c r="AC588" s="115">
        <v>100</v>
      </c>
      <c r="AD588" s="115">
        <v>0</v>
      </c>
      <c r="AE588" s="115">
        <v>100</v>
      </c>
    </row>
    <row r="589" spans="1:31">
      <c r="A589" s="31" t="s">
        <v>46</v>
      </c>
      <c r="B589" s="31" t="str">
        <f>VLOOKUP(Table1[[#This Row],[Organism]],'GN and GP categories'!A:B,2,)</f>
        <v>Gram-positive</v>
      </c>
      <c r="C589" s="31" t="s">
        <v>522</v>
      </c>
      <c r="D589" s="31" t="s">
        <v>200</v>
      </c>
      <c r="E589" s="31" t="s">
        <v>371</v>
      </c>
      <c r="F589" s="31" t="s">
        <v>2</v>
      </c>
      <c r="G589" s="31" t="s">
        <v>397</v>
      </c>
      <c r="H589" s="31">
        <v>87</v>
      </c>
      <c r="I589" s="115">
        <v>0</v>
      </c>
      <c r="J589" s="115">
        <v>80</v>
      </c>
      <c r="K589" s="115">
        <v>13</v>
      </c>
      <c r="L589" s="115">
        <v>80</v>
      </c>
      <c r="M589" s="115">
        <v>0</v>
      </c>
      <c r="N589" s="115">
        <v>80</v>
      </c>
      <c r="O589" s="115">
        <v>67</v>
      </c>
      <c r="P589" s="115">
        <v>61</v>
      </c>
      <c r="Q589" s="115">
        <v>80</v>
      </c>
      <c r="R589" s="115">
        <v>100</v>
      </c>
      <c r="S589" s="115" t="s">
        <v>445</v>
      </c>
      <c r="T589" s="115">
        <v>80</v>
      </c>
      <c r="U589" s="115">
        <v>60</v>
      </c>
      <c r="V589" s="115">
        <v>0</v>
      </c>
      <c r="W589" s="115">
        <v>79</v>
      </c>
      <c r="X589" s="115">
        <v>100</v>
      </c>
      <c r="Y589" s="115">
        <v>80</v>
      </c>
      <c r="Z589" s="115">
        <v>89</v>
      </c>
      <c r="AA589" s="115" t="s">
        <v>446</v>
      </c>
      <c r="AB589" s="115">
        <v>80</v>
      </c>
      <c r="AC589" s="115" t="s">
        <v>445</v>
      </c>
      <c r="AD589" s="115">
        <v>0</v>
      </c>
      <c r="AE589" s="115">
        <v>100</v>
      </c>
    </row>
    <row r="590" spans="1:31">
      <c r="A590" s="31" t="s">
        <v>46</v>
      </c>
      <c r="B590" s="31" t="str">
        <f>VLOOKUP(Table1[[#This Row],[Organism]],'GN and GP categories'!A:B,2,)</f>
        <v>Gram-positive</v>
      </c>
      <c r="C590" s="31" t="s">
        <v>522</v>
      </c>
      <c r="D590" s="31" t="s">
        <v>200</v>
      </c>
      <c r="E590" s="31" t="s">
        <v>371</v>
      </c>
      <c r="F590" s="31" t="s">
        <v>2</v>
      </c>
      <c r="G590" s="31" t="s">
        <v>377</v>
      </c>
      <c r="H590" s="31">
        <v>89</v>
      </c>
      <c r="I590" s="115">
        <v>0</v>
      </c>
      <c r="J590" s="115">
        <v>89</v>
      </c>
      <c r="K590" s="115">
        <v>27</v>
      </c>
      <c r="L590" s="115">
        <v>90</v>
      </c>
      <c r="M590" s="115">
        <v>0</v>
      </c>
      <c r="N590" s="115">
        <v>90</v>
      </c>
      <c r="O590" s="115">
        <v>80</v>
      </c>
      <c r="P590" s="115">
        <v>58</v>
      </c>
      <c r="Q590" s="115">
        <v>90</v>
      </c>
      <c r="R590" s="115">
        <v>100</v>
      </c>
      <c r="S590" s="115" t="s">
        <v>445</v>
      </c>
      <c r="T590" s="115">
        <v>90</v>
      </c>
      <c r="U590" s="115">
        <v>55</v>
      </c>
      <c r="V590" s="115">
        <v>0</v>
      </c>
      <c r="W590" s="115">
        <v>85</v>
      </c>
      <c r="X590" s="115">
        <v>100</v>
      </c>
      <c r="Y590" s="115">
        <v>90</v>
      </c>
      <c r="Z590" s="115">
        <v>87</v>
      </c>
      <c r="AA590" s="115" t="s">
        <v>446</v>
      </c>
      <c r="AB590" s="115">
        <v>90</v>
      </c>
      <c r="AC590" s="115" t="s">
        <v>445</v>
      </c>
      <c r="AD590" s="115">
        <v>0</v>
      </c>
      <c r="AE590" s="115">
        <v>100</v>
      </c>
    </row>
    <row r="591" spans="1:31">
      <c r="A591" s="31" t="s">
        <v>46</v>
      </c>
      <c r="B591" s="31" t="str">
        <f>VLOOKUP(Table1[[#This Row],[Organism]],'GN and GP categories'!A:B,2,)</f>
        <v>Gram-positive</v>
      </c>
      <c r="C591" s="31" t="s">
        <v>522</v>
      </c>
      <c r="D591" s="31" t="s">
        <v>200</v>
      </c>
      <c r="E591" s="31" t="s">
        <v>371</v>
      </c>
      <c r="F591" s="31" t="s">
        <v>2</v>
      </c>
      <c r="G591" s="31" t="s">
        <v>375</v>
      </c>
      <c r="H591" s="31">
        <v>154</v>
      </c>
      <c r="I591" s="115">
        <v>0</v>
      </c>
      <c r="J591" s="115">
        <v>82</v>
      </c>
      <c r="K591" s="115">
        <v>11</v>
      </c>
      <c r="L591" s="115">
        <v>83</v>
      </c>
      <c r="M591" s="115">
        <v>0</v>
      </c>
      <c r="N591" s="115">
        <v>83</v>
      </c>
      <c r="O591" s="115">
        <v>76</v>
      </c>
      <c r="P591" s="115">
        <v>65</v>
      </c>
      <c r="Q591" s="115">
        <v>83</v>
      </c>
      <c r="R591" s="115">
        <v>100</v>
      </c>
      <c r="S591" s="115">
        <v>94</v>
      </c>
      <c r="T591" s="115">
        <v>83</v>
      </c>
      <c r="U591" s="115">
        <v>55</v>
      </c>
      <c r="V591" s="115">
        <v>0</v>
      </c>
      <c r="W591" s="115">
        <v>84</v>
      </c>
      <c r="X591" s="115">
        <v>100</v>
      </c>
      <c r="Y591" s="115">
        <v>83</v>
      </c>
      <c r="Z591" s="115">
        <v>92</v>
      </c>
      <c r="AA591" s="115" t="s">
        <v>442</v>
      </c>
      <c r="AB591" s="115">
        <v>83</v>
      </c>
      <c r="AC591" s="115" t="s">
        <v>441</v>
      </c>
      <c r="AD591" s="115">
        <v>0</v>
      </c>
      <c r="AE591" s="115">
        <v>100</v>
      </c>
    </row>
    <row r="592" spans="1:31">
      <c r="A592" s="31" t="s">
        <v>46</v>
      </c>
      <c r="B592" s="31" t="str">
        <f>VLOOKUP(Table1[[#This Row],[Organism]],'GN and GP categories'!A:B,2,)</f>
        <v>Gram-positive</v>
      </c>
      <c r="C592" s="31" t="s">
        <v>522</v>
      </c>
      <c r="D592" s="31" t="s">
        <v>200</v>
      </c>
      <c r="E592" s="31" t="s">
        <v>371</v>
      </c>
      <c r="F592" s="31" t="s">
        <v>2</v>
      </c>
      <c r="G592" s="31" t="s">
        <v>374</v>
      </c>
      <c r="H592" s="31">
        <v>129</v>
      </c>
      <c r="I592" s="115">
        <v>0</v>
      </c>
      <c r="J592" s="115">
        <v>81</v>
      </c>
      <c r="K592" s="115">
        <v>13</v>
      </c>
      <c r="L592" s="115">
        <v>82</v>
      </c>
      <c r="M592" s="115">
        <v>0</v>
      </c>
      <c r="N592" s="115">
        <v>82</v>
      </c>
      <c r="O592" s="115">
        <v>72</v>
      </c>
      <c r="P592" s="115">
        <v>51</v>
      </c>
      <c r="Q592" s="115">
        <v>82</v>
      </c>
      <c r="R592" s="115">
        <v>100</v>
      </c>
      <c r="S592" s="115">
        <v>92</v>
      </c>
      <c r="T592" s="115">
        <v>82</v>
      </c>
      <c r="U592" s="115">
        <v>53</v>
      </c>
      <c r="V592" s="115">
        <v>0</v>
      </c>
      <c r="W592" s="115">
        <v>88</v>
      </c>
      <c r="X592" s="115">
        <v>100</v>
      </c>
      <c r="Y592" s="115">
        <v>82</v>
      </c>
      <c r="Z592" s="115">
        <v>90</v>
      </c>
      <c r="AA592" s="115">
        <v>6</v>
      </c>
      <c r="AB592" s="115">
        <v>82</v>
      </c>
      <c r="AC592" s="115" t="s">
        <v>443</v>
      </c>
      <c r="AD592" s="115">
        <v>0</v>
      </c>
      <c r="AE592" s="115">
        <v>100</v>
      </c>
    </row>
    <row r="593" spans="1:31">
      <c r="A593" s="31" t="s">
        <v>46</v>
      </c>
      <c r="B593" s="31" t="str">
        <f>VLOOKUP(Table1[[#This Row],[Organism]],'GN and GP categories'!A:B,2,)</f>
        <v>Gram-positive</v>
      </c>
      <c r="C593" s="31" t="s">
        <v>522</v>
      </c>
      <c r="D593" s="31" t="s">
        <v>200</v>
      </c>
      <c r="E593" s="31" t="s">
        <v>371</v>
      </c>
      <c r="F593" s="31" t="s">
        <v>2</v>
      </c>
      <c r="G593" s="31" t="s">
        <v>370</v>
      </c>
      <c r="H593" s="31">
        <v>182</v>
      </c>
      <c r="I593" s="115">
        <v>0</v>
      </c>
      <c r="J593" s="115">
        <v>85</v>
      </c>
      <c r="K593" s="115">
        <v>18</v>
      </c>
      <c r="L593" s="115">
        <v>87</v>
      </c>
      <c r="M593" s="115">
        <v>0</v>
      </c>
      <c r="N593" s="115">
        <v>88</v>
      </c>
      <c r="O593" s="115">
        <v>75</v>
      </c>
      <c r="P593" s="115">
        <v>54</v>
      </c>
      <c r="Q593" s="115">
        <v>87</v>
      </c>
      <c r="R593" s="115">
        <v>100</v>
      </c>
      <c r="S593" s="115" t="s">
        <v>438</v>
      </c>
      <c r="T593" s="115">
        <v>87</v>
      </c>
      <c r="U593" s="115">
        <v>66</v>
      </c>
      <c r="V593" s="115">
        <v>0</v>
      </c>
      <c r="W593" s="115">
        <v>83</v>
      </c>
      <c r="X593" s="115">
        <v>100</v>
      </c>
      <c r="Y593" s="115">
        <v>87</v>
      </c>
      <c r="Z593" s="115">
        <v>91</v>
      </c>
      <c r="AA593" s="115">
        <v>6</v>
      </c>
      <c r="AB593" s="115">
        <v>87</v>
      </c>
      <c r="AC593" s="115">
        <v>96</v>
      </c>
      <c r="AD593" s="115">
        <v>0</v>
      </c>
      <c r="AE593" s="115" t="s">
        <v>438</v>
      </c>
    </row>
    <row r="594" spans="1:31">
      <c r="A594" s="31" t="s">
        <v>46</v>
      </c>
      <c r="B594" s="31" t="str">
        <f>VLOOKUP(Table1[[#This Row],[Organism]],'GN and GP categories'!A:B,2,)</f>
        <v>Gram-positive</v>
      </c>
      <c r="C594" s="31" t="s">
        <v>522</v>
      </c>
      <c r="D594" s="31" t="s">
        <v>200</v>
      </c>
      <c r="E594" s="31" t="s">
        <v>371</v>
      </c>
      <c r="F594" s="31" t="s">
        <v>49</v>
      </c>
      <c r="G594" s="31" t="s">
        <v>397</v>
      </c>
      <c r="H594" s="31">
        <v>83</v>
      </c>
      <c r="I594" s="115">
        <v>0</v>
      </c>
      <c r="J594" s="115">
        <v>88</v>
      </c>
      <c r="K594" s="115">
        <v>16</v>
      </c>
      <c r="L594" s="115">
        <v>89</v>
      </c>
      <c r="M594" s="115">
        <v>0</v>
      </c>
      <c r="N594" s="115">
        <v>89</v>
      </c>
      <c r="O594" s="115">
        <v>77</v>
      </c>
      <c r="P594" s="115">
        <v>28</v>
      </c>
      <c r="Q594" s="115">
        <v>88</v>
      </c>
      <c r="R594" s="115">
        <v>100</v>
      </c>
      <c r="S594" s="115" t="s">
        <v>445</v>
      </c>
      <c r="T594" s="115">
        <v>89</v>
      </c>
      <c r="U594" s="115">
        <v>53</v>
      </c>
      <c r="V594" s="115">
        <v>0</v>
      </c>
      <c r="W594" s="115">
        <v>84</v>
      </c>
      <c r="X594" s="115">
        <v>100</v>
      </c>
      <c r="Y594" s="115">
        <v>89</v>
      </c>
      <c r="Z594" s="115">
        <v>84</v>
      </c>
      <c r="AA594" s="115" t="s">
        <v>446</v>
      </c>
      <c r="AB594" s="115">
        <v>89</v>
      </c>
      <c r="AC594" s="115" t="s">
        <v>445</v>
      </c>
      <c r="AD594" s="115">
        <v>0</v>
      </c>
      <c r="AE594" s="115">
        <v>100</v>
      </c>
    </row>
    <row r="595" spans="1:31">
      <c r="A595" s="31" t="s">
        <v>46</v>
      </c>
      <c r="B595" s="31" t="str">
        <f>VLOOKUP(Table1[[#This Row],[Organism]],'GN and GP categories'!A:B,2,)</f>
        <v>Gram-positive</v>
      </c>
      <c r="C595" s="31" t="s">
        <v>522</v>
      </c>
      <c r="D595" s="31" t="s">
        <v>200</v>
      </c>
      <c r="E595" s="31" t="s">
        <v>371</v>
      </c>
      <c r="F595" s="31" t="s">
        <v>49</v>
      </c>
      <c r="G595" s="31" t="s">
        <v>377</v>
      </c>
      <c r="H595" s="31">
        <v>131</v>
      </c>
      <c r="I595" s="115">
        <v>0</v>
      </c>
      <c r="J595" s="115">
        <v>78</v>
      </c>
      <c r="K595" s="115">
        <v>17</v>
      </c>
      <c r="L595" s="115">
        <v>78</v>
      </c>
      <c r="M595" s="115">
        <v>0</v>
      </c>
      <c r="N595" s="115">
        <v>78</v>
      </c>
      <c r="O595" s="115">
        <v>82</v>
      </c>
      <c r="P595" s="115">
        <v>33</v>
      </c>
      <c r="Q595" s="115">
        <v>78</v>
      </c>
      <c r="R595" s="115">
        <v>100</v>
      </c>
      <c r="S595" s="115">
        <v>93</v>
      </c>
      <c r="T595" s="115">
        <v>78</v>
      </c>
      <c r="U595" s="115">
        <v>44</v>
      </c>
      <c r="V595" s="115" t="s">
        <v>444</v>
      </c>
      <c r="W595" s="115">
        <v>86</v>
      </c>
      <c r="X595" s="115">
        <v>100</v>
      </c>
      <c r="Y595" s="115">
        <v>78</v>
      </c>
      <c r="Z595" s="115">
        <v>86</v>
      </c>
      <c r="AA595" s="115" t="s">
        <v>444</v>
      </c>
      <c r="AB595" s="115">
        <v>78</v>
      </c>
      <c r="AC595" s="115" t="s">
        <v>443</v>
      </c>
      <c r="AD595" s="115">
        <v>0</v>
      </c>
      <c r="AE595" s="115">
        <v>100</v>
      </c>
    </row>
    <row r="596" spans="1:31">
      <c r="A596" s="31" t="s">
        <v>46</v>
      </c>
      <c r="B596" s="31" t="str">
        <f>VLOOKUP(Table1[[#This Row],[Organism]],'GN and GP categories'!A:B,2,)</f>
        <v>Gram-positive</v>
      </c>
      <c r="C596" s="31" t="s">
        <v>522</v>
      </c>
      <c r="D596" s="31" t="s">
        <v>200</v>
      </c>
      <c r="E596" s="31" t="s">
        <v>371</v>
      </c>
      <c r="F596" s="31" t="s">
        <v>49</v>
      </c>
      <c r="G596" s="31" t="s">
        <v>375</v>
      </c>
      <c r="H596" s="31">
        <v>196</v>
      </c>
      <c r="I596" s="115">
        <v>0</v>
      </c>
      <c r="J596" s="115">
        <v>84</v>
      </c>
      <c r="K596" s="115">
        <v>12</v>
      </c>
      <c r="L596" s="115">
        <v>85</v>
      </c>
      <c r="M596" s="115">
        <v>0</v>
      </c>
      <c r="N596" s="115">
        <v>84</v>
      </c>
      <c r="O596" s="115">
        <v>78</v>
      </c>
      <c r="P596" s="115">
        <v>33</v>
      </c>
      <c r="Q596" s="115">
        <v>85</v>
      </c>
      <c r="R596" s="115">
        <v>100</v>
      </c>
      <c r="S596" s="115">
        <v>95</v>
      </c>
      <c r="T596" s="115">
        <v>85</v>
      </c>
      <c r="U596" s="115">
        <v>51</v>
      </c>
      <c r="V596" s="115">
        <v>0</v>
      </c>
      <c r="W596" s="115">
        <v>88</v>
      </c>
      <c r="X596" s="115">
        <v>100</v>
      </c>
      <c r="Y596" s="115">
        <v>85</v>
      </c>
      <c r="Z596" s="115">
        <v>85</v>
      </c>
      <c r="AA596" s="115">
        <v>4</v>
      </c>
      <c r="AB596" s="115">
        <v>85</v>
      </c>
      <c r="AC596" s="115">
        <v>97</v>
      </c>
      <c r="AD596" s="115">
        <v>0</v>
      </c>
      <c r="AE596" s="115">
        <v>100</v>
      </c>
    </row>
    <row r="597" spans="1:31">
      <c r="A597" s="31" t="s">
        <v>46</v>
      </c>
      <c r="B597" s="31" t="str">
        <f>VLOOKUP(Table1[[#This Row],[Organism]],'GN and GP categories'!A:B,2,)</f>
        <v>Gram-positive</v>
      </c>
      <c r="C597" s="31" t="s">
        <v>522</v>
      </c>
      <c r="D597" s="31" t="s">
        <v>200</v>
      </c>
      <c r="E597" s="31" t="s">
        <v>371</v>
      </c>
      <c r="F597" s="31" t="s">
        <v>49</v>
      </c>
      <c r="G597" s="31" t="s">
        <v>374</v>
      </c>
      <c r="H597" s="31">
        <v>209</v>
      </c>
      <c r="I597" s="115">
        <v>0</v>
      </c>
      <c r="J597" s="115">
        <v>84</v>
      </c>
      <c r="K597" s="115">
        <v>17</v>
      </c>
      <c r="L597" s="115">
        <v>86</v>
      </c>
      <c r="M597" s="115">
        <v>0</v>
      </c>
      <c r="N597" s="115">
        <v>85</v>
      </c>
      <c r="O597" s="115">
        <v>74</v>
      </c>
      <c r="P597" s="115">
        <v>26</v>
      </c>
      <c r="Q597" s="115">
        <v>86</v>
      </c>
      <c r="R597" s="115">
        <v>100</v>
      </c>
      <c r="S597" s="115">
        <v>95</v>
      </c>
      <c r="T597" s="115">
        <v>85</v>
      </c>
      <c r="U597" s="115">
        <v>47</v>
      </c>
      <c r="V597" s="115">
        <v>0</v>
      </c>
      <c r="W597" s="115">
        <v>82</v>
      </c>
      <c r="X597" s="115">
        <v>100</v>
      </c>
      <c r="Y597" s="115">
        <v>85</v>
      </c>
      <c r="Z597" s="115">
        <v>90</v>
      </c>
      <c r="AA597" s="115">
        <v>6</v>
      </c>
      <c r="AB597" s="115">
        <v>85</v>
      </c>
      <c r="AC597" s="115" t="s">
        <v>438</v>
      </c>
      <c r="AD597" s="115">
        <v>0</v>
      </c>
      <c r="AE597" s="115">
        <v>100</v>
      </c>
    </row>
    <row r="598" spans="1:31">
      <c r="A598" s="31" t="s">
        <v>46</v>
      </c>
      <c r="B598" s="31" t="str">
        <f>VLOOKUP(Table1[[#This Row],[Organism]],'GN and GP categories'!A:B,2,)</f>
        <v>Gram-positive</v>
      </c>
      <c r="C598" s="31" t="s">
        <v>522</v>
      </c>
      <c r="D598" s="31" t="s">
        <v>200</v>
      </c>
      <c r="E598" s="31" t="s">
        <v>371</v>
      </c>
      <c r="F598" s="31" t="s">
        <v>49</v>
      </c>
      <c r="G598" s="31" t="s">
        <v>370</v>
      </c>
      <c r="H598" s="31">
        <v>240</v>
      </c>
      <c r="I598" s="115">
        <v>0</v>
      </c>
      <c r="J598" s="115">
        <v>88</v>
      </c>
      <c r="K598" s="115">
        <v>15</v>
      </c>
      <c r="L598" s="115">
        <v>89</v>
      </c>
      <c r="M598" s="115">
        <v>0</v>
      </c>
      <c r="N598" s="115">
        <v>90</v>
      </c>
      <c r="O598" s="115">
        <v>80</v>
      </c>
      <c r="P598" s="115">
        <v>31</v>
      </c>
      <c r="Q598" s="115">
        <v>90</v>
      </c>
      <c r="R598" s="115">
        <v>100</v>
      </c>
      <c r="S598" s="115">
        <v>96</v>
      </c>
      <c r="T598" s="115">
        <v>89</v>
      </c>
      <c r="U598" s="115">
        <v>65</v>
      </c>
      <c r="V598" s="115">
        <v>0</v>
      </c>
      <c r="W598" s="115">
        <v>85</v>
      </c>
      <c r="X598" s="115">
        <v>100</v>
      </c>
      <c r="Y598" s="115">
        <v>89</v>
      </c>
      <c r="Z598" s="115">
        <v>90</v>
      </c>
      <c r="AA598" s="115">
        <v>5</v>
      </c>
      <c r="AB598" s="115">
        <v>89</v>
      </c>
      <c r="AC598" s="115">
        <v>96</v>
      </c>
      <c r="AD598" s="115">
        <v>0</v>
      </c>
      <c r="AE598" s="115">
        <v>100</v>
      </c>
    </row>
    <row r="599" spans="1:31">
      <c r="A599" s="31" t="s">
        <v>46</v>
      </c>
      <c r="B599" s="31" t="str">
        <f>VLOOKUP(Table1[[#This Row],[Organism]],'GN and GP categories'!A:B,2,)</f>
        <v>Gram-positive</v>
      </c>
      <c r="C599" s="31" t="s">
        <v>522</v>
      </c>
      <c r="D599" s="31" t="s">
        <v>200</v>
      </c>
      <c r="E599" s="31" t="s">
        <v>371</v>
      </c>
      <c r="F599" s="31" t="s">
        <v>101</v>
      </c>
      <c r="G599" s="31" t="s">
        <v>397</v>
      </c>
      <c r="H599" s="31">
        <v>284</v>
      </c>
      <c r="I599" s="115">
        <v>0</v>
      </c>
      <c r="J599" s="115">
        <v>91</v>
      </c>
      <c r="K599" s="115">
        <v>11</v>
      </c>
      <c r="L599" s="115">
        <v>91</v>
      </c>
      <c r="M599" s="115">
        <v>0</v>
      </c>
      <c r="N599" s="115">
        <v>91</v>
      </c>
      <c r="O599" s="115">
        <v>71</v>
      </c>
      <c r="P599" s="115">
        <v>65</v>
      </c>
      <c r="Q599" s="115">
        <v>92</v>
      </c>
      <c r="R599" s="115">
        <v>100</v>
      </c>
      <c r="S599" s="115">
        <v>96</v>
      </c>
      <c r="T599" s="115">
        <v>91</v>
      </c>
      <c r="U599" s="115">
        <v>67</v>
      </c>
      <c r="V599" s="115">
        <v>0</v>
      </c>
      <c r="W599" s="115">
        <v>86</v>
      </c>
      <c r="X599" s="115">
        <v>100</v>
      </c>
      <c r="Y599" s="115">
        <v>91</v>
      </c>
      <c r="Z599" s="115">
        <v>89</v>
      </c>
      <c r="AA599" s="115">
        <v>5</v>
      </c>
      <c r="AB599" s="115">
        <v>91</v>
      </c>
      <c r="AC599" s="115" t="s">
        <v>440</v>
      </c>
      <c r="AD599" s="115">
        <v>0</v>
      </c>
      <c r="AE599" s="115">
        <v>100</v>
      </c>
    </row>
    <row r="600" spans="1:31">
      <c r="A600" s="31" t="s">
        <v>46</v>
      </c>
      <c r="B600" s="31" t="str">
        <f>VLOOKUP(Table1[[#This Row],[Organism]],'GN and GP categories'!A:B,2,)</f>
        <v>Gram-positive</v>
      </c>
      <c r="C600" s="31" t="s">
        <v>522</v>
      </c>
      <c r="D600" s="31" t="s">
        <v>200</v>
      </c>
      <c r="E600" s="31" t="s">
        <v>371</v>
      </c>
      <c r="F600" s="31" t="s">
        <v>101</v>
      </c>
      <c r="G600" s="31" t="s">
        <v>377</v>
      </c>
      <c r="H600" s="31">
        <v>258</v>
      </c>
      <c r="I600" s="115">
        <v>0</v>
      </c>
      <c r="J600" s="115">
        <v>83</v>
      </c>
      <c r="K600" s="115">
        <v>9</v>
      </c>
      <c r="L600" s="115">
        <v>84</v>
      </c>
      <c r="M600" s="115">
        <v>0</v>
      </c>
      <c r="N600" s="115">
        <v>84</v>
      </c>
      <c r="O600" s="115">
        <v>76</v>
      </c>
      <c r="P600" s="115">
        <v>65</v>
      </c>
      <c r="Q600" s="115">
        <v>84</v>
      </c>
      <c r="R600" s="115">
        <v>100</v>
      </c>
      <c r="S600" s="115">
        <v>91</v>
      </c>
      <c r="T600" s="115">
        <v>84</v>
      </c>
      <c r="U600" s="115">
        <v>65</v>
      </c>
      <c r="V600" s="115">
        <v>0</v>
      </c>
      <c r="W600" s="115">
        <v>86</v>
      </c>
      <c r="X600" s="115">
        <v>100</v>
      </c>
      <c r="Y600" s="115">
        <v>84</v>
      </c>
      <c r="Z600" s="115">
        <v>89</v>
      </c>
      <c r="AA600" s="115" t="s">
        <v>490</v>
      </c>
      <c r="AB600" s="115">
        <v>84</v>
      </c>
      <c r="AC600" s="115" t="s">
        <v>440</v>
      </c>
      <c r="AD600" s="115">
        <v>0</v>
      </c>
      <c r="AE600" s="115">
        <v>100</v>
      </c>
    </row>
    <row r="601" spans="1:31">
      <c r="A601" s="31" t="s">
        <v>46</v>
      </c>
      <c r="B601" s="31" t="str">
        <f>VLOOKUP(Table1[[#This Row],[Organism]],'GN and GP categories'!A:B,2,)</f>
        <v>Gram-positive</v>
      </c>
      <c r="C601" s="31" t="s">
        <v>522</v>
      </c>
      <c r="D601" s="31" t="s">
        <v>200</v>
      </c>
      <c r="E601" s="31" t="s">
        <v>371</v>
      </c>
      <c r="F601" s="31" t="s">
        <v>101</v>
      </c>
      <c r="G601" s="31" t="s">
        <v>375</v>
      </c>
      <c r="H601" s="31">
        <v>252</v>
      </c>
      <c r="I601" s="115">
        <v>0</v>
      </c>
      <c r="J601" s="115">
        <v>87</v>
      </c>
      <c r="K601" s="115">
        <v>12</v>
      </c>
      <c r="L601" s="115">
        <v>87</v>
      </c>
      <c r="M601" s="115">
        <v>0</v>
      </c>
      <c r="N601" s="115">
        <v>87</v>
      </c>
      <c r="O601" s="115">
        <v>79</v>
      </c>
      <c r="P601" s="115">
        <v>72</v>
      </c>
      <c r="Q601" s="115">
        <v>87</v>
      </c>
      <c r="R601" s="115">
        <v>100</v>
      </c>
      <c r="S601" s="115">
        <v>94</v>
      </c>
      <c r="T601" s="115">
        <v>87</v>
      </c>
      <c r="U601" s="115">
        <v>69</v>
      </c>
      <c r="V601" s="115">
        <v>0</v>
      </c>
      <c r="W601" s="115">
        <v>85</v>
      </c>
      <c r="X601" s="115">
        <v>100</v>
      </c>
      <c r="Y601" s="115">
        <v>87</v>
      </c>
      <c r="Z601" s="115">
        <v>90</v>
      </c>
      <c r="AA601" s="115">
        <v>3</v>
      </c>
      <c r="AB601" s="115">
        <v>87</v>
      </c>
      <c r="AC601" s="115" t="s">
        <v>440</v>
      </c>
      <c r="AD601" s="115">
        <v>0</v>
      </c>
      <c r="AE601" s="115">
        <v>100</v>
      </c>
    </row>
    <row r="602" spans="1:31">
      <c r="A602" s="31" t="s">
        <v>46</v>
      </c>
      <c r="B602" s="31" t="str">
        <f>VLOOKUP(Table1[[#This Row],[Organism]],'GN and GP categories'!A:B,2,)</f>
        <v>Gram-positive</v>
      </c>
      <c r="C602" s="31" t="s">
        <v>522</v>
      </c>
      <c r="D602" s="31" t="s">
        <v>200</v>
      </c>
      <c r="E602" s="31" t="s">
        <v>371</v>
      </c>
      <c r="F602" s="31" t="s">
        <v>101</v>
      </c>
      <c r="G602" s="31" t="s">
        <v>374</v>
      </c>
      <c r="H602" s="31">
        <v>235</v>
      </c>
      <c r="I602" s="115">
        <v>0</v>
      </c>
      <c r="J602" s="115">
        <v>84</v>
      </c>
      <c r="K602" s="115">
        <v>13</v>
      </c>
      <c r="L602" s="115">
        <v>85</v>
      </c>
      <c r="M602" s="115">
        <v>0</v>
      </c>
      <c r="N602" s="115">
        <v>85</v>
      </c>
      <c r="O602" s="115">
        <v>80</v>
      </c>
      <c r="P602" s="115">
        <v>71</v>
      </c>
      <c r="Q602" s="115">
        <v>85</v>
      </c>
      <c r="R602" s="115">
        <v>100</v>
      </c>
      <c r="S602" s="115">
        <v>97</v>
      </c>
      <c r="T602" s="115">
        <v>85</v>
      </c>
      <c r="U602" s="115">
        <v>63</v>
      </c>
      <c r="V602" s="115">
        <v>0</v>
      </c>
      <c r="W602" s="115">
        <v>82</v>
      </c>
      <c r="X602" s="115">
        <v>100</v>
      </c>
      <c r="Y602" s="115">
        <v>85</v>
      </c>
      <c r="Z602" s="115">
        <v>85</v>
      </c>
      <c r="AA602" s="115">
        <v>3</v>
      </c>
      <c r="AB602" s="115">
        <v>85</v>
      </c>
      <c r="AC602" s="115" t="s">
        <v>438</v>
      </c>
      <c r="AD602" s="115">
        <v>0</v>
      </c>
      <c r="AE602" s="115">
        <v>100</v>
      </c>
    </row>
    <row r="603" spans="1:31">
      <c r="A603" s="31" t="s">
        <v>46</v>
      </c>
      <c r="B603" s="31" t="str">
        <f>VLOOKUP(Table1[[#This Row],[Organism]],'GN and GP categories'!A:B,2,)</f>
        <v>Gram-positive</v>
      </c>
      <c r="C603" s="31" t="s">
        <v>522</v>
      </c>
      <c r="D603" s="31" t="s">
        <v>200</v>
      </c>
      <c r="E603" s="31" t="s">
        <v>371</v>
      </c>
      <c r="F603" s="31" t="s">
        <v>101</v>
      </c>
      <c r="G603" s="31" t="s">
        <v>370</v>
      </c>
      <c r="H603" s="31">
        <v>253</v>
      </c>
      <c r="I603" s="115">
        <v>0</v>
      </c>
      <c r="J603" s="115">
        <v>88</v>
      </c>
      <c r="K603" s="115">
        <v>15</v>
      </c>
      <c r="L603" s="115">
        <v>89</v>
      </c>
      <c r="M603" s="115">
        <v>0</v>
      </c>
      <c r="N603" s="115">
        <v>89</v>
      </c>
      <c r="O603" s="115">
        <v>79</v>
      </c>
      <c r="P603" s="115">
        <v>79</v>
      </c>
      <c r="Q603" s="115">
        <v>89</v>
      </c>
      <c r="R603" s="115">
        <v>100</v>
      </c>
      <c r="S603" s="115">
        <v>96</v>
      </c>
      <c r="T603" s="115">
        <v>88</v>
      </c>
      <c r="U603" s="115">
        <v>79</v>
      </c>
      <c r="V603" s="115">
        <v>0</v>
      </c>
      <c r="W603" s="115">
        <v>82</v>
      </c>
      <c r="X603" s="115">
        <v>100</v>
      </c>
      <c r="Y603" s="115">
        <v>88</v>
      </c>
      <c r="Z603" s="115">
        <v>85</v>
      </c>
      <c r="AA603" s="115">
        <v>7</v>
      </c>
      <c r="AB603" s="115">
        <v>88</v>
      </c>
      <c r="AC603" s="115" t="s">
        <v>440</v>
      </c>
      <c r="AD603" s="115">
        <v>0</v>
      </c>
      <c r="AE603" s="115">
        <v>100</v>
      </c>
    </row>
    <row r="604" spans="1:31">
      <c r="A604" s="31" t="s">
        <v>46</v>
      </c>
      <c r="B604" s="31" t="str">
        <f>VLOOKUP(Table1[[#This Row],[Organism]],'GN and GP categories'!A:B,2,)</f>
        <v>Gram-positive</v>
      </c>
      <c r="C604" s="31" t="s">
        <v>522</v>
      </c>
      <c r="D604" s="31" t="s">
        <v>200</v>
      </c>
      <c r="E604" s="31" t="s">
        <v>371</v>
      </c>
      <c r="F604" s="31" t="s">
        <v>132</v>
      </c>
      <c r="G604" s="31" t="s">
        <v>377</v>
      </c>
      <c r="H604" s="31">
        <v>79</v>
      </c>
      <c r="I604" s="115">
        <v>0</v>
      </c>
      <c r="J604" s="115">
        <v>75</v>
      </c>
      <c r="K604" s="115">
        <v>11</v>
      </c>
      <c r="L604" s="115">
        <v>75</v>
      </c>
      <c r="M604" s="115">
        <v>0</v>
      </c>
      <c r="N604" s="115">
        <v>75</v>
      </c>
      <c r="O604" s="115">
        <v>85</v>
      </c>
      <c r="P604" s="115">
        <v>65</v>
      </c>
      <c r="Q604" s="115">
        <v>75</v>
      </c>
      <c r="R604" s="115">
        <v>100</v>
      </c>
      <c r="S604" s="115">
        <v>92</v>
      </c>
      <c r="T604" s="115">
        <v>75</v>
      </c>
      <c r="U604" s="115">
        <v>66</v>
      </c>
      <c r="V604" s="115">
        <v>0</v>
      </c>
      <c r="W604" s="115">
        <v>89</v>
      </c>
      <c r="X604" s="115">
        <v>100</v>
      </c>
      <c r="Y604" s="115">
        <v>75</v>
      </c>
      <c r="Z604" s="115" t="s">
        <v>448</v>
      </c>
      <c r="AA604" s="115" t="s">
        <v>454</v>
      </c>
      <c r="AB604" s="115">
        <v>75</v>
      </c>
      <c r="AC604" s="115" t="s">
        <v>448</v>
      </c>
      <c r="AD604" s="115">
        <v>0</v>
      </c>
      <c r="AE604" s="115">
        <v>100</v>
      </c>
    </row>
    <row r="605" spans="1:31">
      <c r="A605" s="31" t="s">
        <v>46</v>
      </c>
      <c r="B605" s="31" t="str">
        <f>VLOOKUP(Table1[[#This Row],[Organism]],'GN and GP categories'!A:B,2,)</f>
        <v>Gram-positive</v>
      </c>
      <c r="C605" s="31" t="s">
        <v>522</v>
      </c>
      <c r="D605" s="31" t="s">
        <v>200</v>
      </c>
      <c r="E605" s="31" t="s">
        <v>371</v>
      </c>
      <c r="F605" s="31" t="s">
        <v>132</v>
      </c>
      <c r="G605" s="31" t="s">
        <v>375</v>
      </c>
      <c r="H605" s="31">
        <v>106</v>
      </c>
      <c r="I605" s="115">
        <v>0</v>
      </c>
      <c r="J605" s="115">
        <v>88</v>
      </c>
      <c r="K605" s="115">
        <v>25</v>
      </c>
      <c r="L605" s="115">
        <v>88</v>
      </c>
      <c r="M605" s="115">
        <v>0</v>
      </c>
      <c r="N605" s="115">
        <v>88</v>
      </c>
      <c r="O605" s="115">
        <v>74</v>
      </c>
      <c r="P605" s="115">
        <v>53</v>
      </c>
      <c r="Q605" s="115">
        <v>88</v>
      </c>
      <c r="R605" s="115">
        <v>100</v>
      </c>
      <c r="S605" s="115" t="s">
        <v>447</v>
      </c>
      <c r="T605" s="115">
        <v>88</v>
      </c>
      <c r="U605" s="115">
        <v>64</v>
      </c>
      <c r="V605" s="115">
        <v>0</v>
      </c>
      <c r="W605" s="115">
        <v>88</v>
      </c>
      <c r="X605" s="115">
        <v>100</v>
      </c>
      <c r="Y605" s="115">
        <v>88</v>
      </c>
      <c r="Z605" s="115">
        <v>92</v>
      </c>
      <c r="AA605" s="115">
        <v>7</v>
      </c>
      <c r="AB605" s="115">
        <v>88</v>
      </c>
      <c r="AC605" s="115" t="s">
        <v>447</v>
      </c>
      <c r="AD605" s="115">
        <v>0</v>
      </c>
      <c r="AE605" s="115">
        <v>100</v>
      </c>
    </row>
    <row r="606" spans="1:31">
      <c r="A606" s="31" t="s">
        <v>46</v>
      </c>
      <c r="B606" s="31" t="str">
        <f>VLOOKUP(Table1[[#This Row],[Organism]],'GN and GP categories'!A:B,2,)</f>
        <v>Gram-positive</v>
      </c>
      <c r="C606" s="31" t="s">
        <v>522</v>
      </c>
      <c r="D606" s="31" t="s">
        <v>200</v>
      </c>
      <c r="E606" s="31" t="s">
        <v>371</v>
      </c>
      <c r="F606" s="31" t="s">
        <v>132</v>
      </c>
      <c r="G606" s="31" t="s">
        <v>374</v>
      </c>
      <c r="H606" s="31">
        <v>91</v>
      </c>
      <c r="I606" s="115">
        <v>0</v>
      </c>
      <c r="J606" s="115">
        <v>85</v>
      </c>
      <c r="K606" s="115">
        <v>26</v>
      </c>
      <c r="L606" s="115">
        <v>87</v>
      </c>
      <c r="M606" s="115">
        <v>0</v>
      </c>
      <c r="N606" s="115">
        <v>87</v>
      </c>
      <c r="O606" s="115">
        <v>75</v>
      </c>
      <c r="P606" s="115">
        <v>66</v>
      </c>
      <c r="Q606" s="115">
        <v>87</v>
      </c>
      <c r="R606" s="115">
        <v>100</v>
      </c>
      <c r="S606" s="115" t="s">
        <v>445</v>
      </c>
      <c r="T606" s="115">
        <v>87</v>
      </c>
      <c r="U606" s="115">
        <v>64</v>
      </c>
      <c r="V606" s="115">
        <v>0</v>
      </c>
      <c r="W606" s="115">
        <v>84</v>
      </c>
      <c r="X606" s="115">
        <v>100</v>
      </c>
      <c r="Y606" s="115">
        <v>87</v>
      </c>
      <c r="Z606" s="115">
        <v>90</v>
      </c>
      <c r="AA606" s="115" t="s">
        <v>446</v>
      </c>
      <c r="AB606" s="115">
        <v>87</v>
      </c>
      <c r="AC606" s="115" t="s">
        <v>445</v>
      </c>
      <c r="AD606" s="115">
        <v>0</v>
      </c>
      <c r="AE606" s="115">
        <v>100</v>
      </c>
    </row>
    <row r="607" spans="1:31">
      <c r="A607" s="31" t="s">
        <v>46</v>
      </c>
      <c r="B607" s="31" t="str">
        <f>VLOOKUP(Table1[[#This Row],[Organism]],'GN and GP categories'!A:B,2,)</f>
        <v>Gram-positive</v>
      </c>
      <c r="C607" s="31" t="s">
        <v>522</v>
      </c>
      <c r="D607" s="31" t="s">
        <v>200</v>
      </c>
      <c r="E607" s="31" t="s">
        <v>371</v>
      </c>
      <c r="F607" s="31" t="s">
        <v>132</v>
      </c>
      <c r="G607" s="31" t="s">
        <v>370</v>
      </c>
      <c r="H607" s="31">
        <v>107</v>
      </c>
      <c r="I607" s="115">
        <v>0</v>
      </c>
      <c r="J607" s="115">
        <v>75</v>
      </c>
      <c r="K607" s="115">
        <v>21</v>
      </c>
      <c r="L607" s="115">
        <v>75</v>
      </c>
      <c r="M607" s="115">
        <v>0</v>
      </c>
      <c r="N607" s="115">
        <v>75</v>
      </c>
      <c r="O607" s="115">
        <v>75</v>
      </c>
      <c r="P607" s="115">
        <v>64</v>
      </c>
      <c r="Q607" s="115">
        <v>75</v>
      </c>
      <c r="R607" s="115">
        <v>100</v>
      </c>
      <c r="S607" s="115" t="s">
        <v>447</v>
      </c>
      <c r="T607" s="115">
        <v>75</v>
      </c>
      <c r="U607" s="115">
        <v>74</v>
      </c>
      <c r="V607" s="115">
        <v>0</v>
      </c>
      <c r="W607" s="115">
        <v>85</v>
      </c>
      <c r="X607" s="115">
        <v>100</v>
      </c>
      <c r="Y607" s="115">
        <v>75</v>
      </c>
      <c r="Z607" s="115">
        <v>92</v>
      </c>
      <c r="AA607" s="115" t="s">
        <v>451</v>
      </c>
      <c r="AB607" s="115">
        <v>75</v>
      </c>
      <c r="AC607" s="115" t="s">
        <v>447</v>
      </c>
      <c r="AD607" s="115">
        <v>0</v>
      </c>
      <c r="AE607" s="115">
        <v>100</v>
      </c>
    </row>
    <row r="608" spans="1:31">
      <c r="A608" s="31" t="s">
        <v>46</v>
      </c>
      <c r="B608" s="31" t="str">
        <f>VLOOKUP(Table1[[#This Row],[Organism]],'GN and GP categories'!A:B,2,)</f>
        <v>Gram-positive</v>
      </c>
      <c r="C608" s="31" t="s">
        <v>522</v>
      </c>
      <c r="D608" s="31" t="s">
        <v>200</v>
      </c>
      <c r="E608" s="31" t="s">
        <v>371</v>
      </c>
      <c r="F608" s="31" t="s">
        <v>121</v>
      </c>
      <c r="G608" s="31" t="s">
        <v>377</v>
      </c>
      <c r="H608" s="31">
        <v>124</v>
      </c>
      <c r="I608" s="115">
        <v>0</v>
      </c>
      <c r="J608" s="115">
        <v>84</v>
      </c>
      <c r="K608" s="115">
        <v>17</v>
      </c>
      <c r="L608" s="115">
        <v>84</v>
      </c>
      <c r="M608" s="115">
        <v>0</v>
      </c>
      <c r="N608" s="115">
        <v>84</v>
      </c>
      <c r="O608" s="115">
        <v>78</v>
      </c>
      <c r="P608" s="115">
        <v>59</v>
      </c>
      <c r="Q608" s="115">
        <v>84</v>
      </c>
      <c r="R608" s="115">
        <v>100</v>
      </c>
      <c r="S608" s="115" t="s">
        <v>443</v>
      </c>
      <c r="T608" s="115">
        <v>84</v>
      </c>
      <c r="U608" s="115">
        <v>56</v>
      </c>
      <c r="V608" s="115">
        <v>0</v>
      </c>
      <c r="W608" s="115">
        <v>82</v>
      </c>
      <c r="X608" s="115">
        <v>100</v>
      </c>
      <c r="Y608" s="115">
        <v>84</v>
      </c>
      <c r="Z608" s="115">
        <v>89</v>
      </c>
      <c r="AA608" s="115" t="s">
        <v>444</v>
      </c>
      <c r="AB608" s="115">
        <v>84</v>
      </c>
      <c r="AC608" s="115" t="s">
        <v>443</v>
      </c>
      <c r="AD608" s="115">
        <v>0</v>
      </c>
      <c r="AE608" s="115" t="s">
        <v>443</v>
      </c>
    </row>
    <row r="609" spans="1:31">
      <c r="A609" s="31" t="s">
        <v>46</v>
      </c>
      <c r="B609" s="31" t="str">
        <f>VLOOKUP(Table1[[#This Row],[Organism]],'GN and GP categories'!A:B,2,)</f>
        <v>Gram-positive</v>
      </c>
      <c r="C609" s="31" t="s">
        <v>522</v>
      </c>
      <c r="D609" s="31" t="s">
        <v>200</v>
      </c>
      <c r="E609" s="31" t="s">
        <v>371</v>
      </c>
      <c r="F609" s="31" t="s">
        <v>121</v>
      </c>
      <c r="G609" s="31" t="s">
        <v>375</v>
      </c>
      <c r="H609" s="31">
        <v>135</v>
      </c>
      <c r="I609" s="115">
        <v>0</v>
      </c>
      <c r="J609" s="115">
        <v>84</v>
      </c>
      <c r="K609" s="115">
        <v>14</v>
      </c>
      <c r="L609" s="115">
        <v>84</v>
      </c>
      <c r="M609" s="115">
        <v>0</v>
      </c>
      <c r="N609" s="115">
        <v>84</v>
      </c>
      <c r="O609" s="115">
        <v>78</v>
      </c>
      <c r="P609" s="115">
        <v>56</v>
      </c>
      <c r="Q609" s="115">
        <v>84</v>
      </c>
      <c r="R609" s="115">
        <v>100</v>
      </c>
      <c r="S609" s="115">
        <v>93</v>
      </c>
      <c r="T609" s="115">
        <v>84</v>
      </c>
      <c r="U609" s="115">
        <v>63</v>
      </c>
      <c r="V609" s="115">
        <v>0</v>
      </c>
      <c r="W609" s="115">
        <v>87</v>
      </c>
      <c r="X609" s="115">
        <v>100</v>
      </c>
      <c r="Y609" s="115">
        <v>84</v>
      </c>
      <c r="Z609" s="115">
        <v>86</v>
      </c>
      <c r="AA609" s="115">
        <v>6</v>
      </c>
      <c r="AB609" s="115">
        <v>84</v>
      </c>
      <c r="AC609" s="115" t="s">
        <v>441</v>
      </c>
      <c r="AD609" s="115">
        <v>0</v>
      </c>
      <c r="AE609" s="115">
        <v>100</v>
      </c>
    </row>
    <row r="610" spans="1:31">
      <c r="A610" s="31" t="s">
        <v>46</v>
      </c>
      <c r="B610" s="31" t="str">
        <f>VLOOKUP(Table1[[#This Row],[Organism]],'GN and GP categories'!A:B,2,)</f>
        <v>Gram-positive</v>
      </c>
      <c r="C610" s="31" t="s">
        <v>522</v>
      </c>
      <c r="D610" s="31" t="s">
        <v>200</v>
      </c>
      <c r="E610" s="31" t="s">
        <v>371</v>
      </c>
      <c r="F610" s="31" t="s">
        <v>121</v>
      </c>
      <c r="G610" s="31" t="s">
        <v>374</v>
      </c>
      <c r="H610" s="31">
        <v>160</v>
      </c>
      <c r="I610" s="115">
        <v>0</v>
      </c>
      <c r="J610" s="115">
        <v>84</v>
      </c>
      <c r="K610" s="115">
        <v>18</v>
      </c>
      <c r="L610" s="115">
        <v>84</v>
      </c>
      <c r="M610" s="115">
        <v>0</v>
      </c>
      <c r="N610" s="115">
        <v>83</v>
      </c>
      <c r="O610" s="115">
        <v>74</v>
      </c>
      <c r="P610" s="115">
        <v>54</v>
      </c>
      <c r="Q610" s="115">
        <v>84</v>
      </c>
      <c r="R610" s="115">
        <v>100</v>
      </c>
      <c r="S610" s="115">
        <v>93</v>
      </c>
      <c r="T610" s="115">
        <v>84</v>
      </c>
      <c r="U610" s="115">
        <v>63</v>
      </c>
      <c r="V610" s="115">
        <v>0</v>
      </c>
      <c r="W610" s="115">
        <v>86</v>
      </c>
      <c r="X610" s="115">
        <v>100</v>
      </c>
      <c r="Y610" s="115">
        <v>84</v>
      </c>
      <c r="Z610" s="115">
        <v>88</v>
      </c>
      <c r="AA610" s="115">
        <v>6</v>
      </c>
      <c r="AB610" s="115">
        <v>84</v>
      </c>
      <c r="AC610" s="115" t="s">
        <v>441</v>
      </c>
      <c r="AD610" s="115">
        <v>0</v>
      </c>
      <c r="AE610" s="115">
        <v>100</v>
      </c>
    </row>
    <row r="611" spans="1:31">
      <c r="A611" s="31" t="s">
        <v>46</v>
      </c>
      <c r="B611" s="31" t="str">
        <f>VLOOKUP(Table1[[#This Row],[Organism]],'GN and GP categories'!A:B,2,)</f>
        <v>Gram-positive</v>
      </c>
      <c r="C611" s="31" t="s">
        <v>522</v>
      </c>
      <c r="D611" s="31" t="s">
        <v>200</v>
      </c>
      <c r="E611" s="31" t="s">
        <v>371</v>
      </c>
      <c r="F611" s="31" t="s">
        <v>121</v>
      </c>
      <c r="G611" s="31" t="s">
        <v>370</v>
      </c>
      <c r="H611" s="31">
        <v>175</v>
      </c>
      <c r="I611" s="115">
        <v>0</v>
      </c>
      <c r="J611" s="115">
        <v>89</v>
      </c>
      <c r="K611" s="115">
        <v>23</v>
      </c>
      <c r="L611" s="115">
        <v>89</v>
      </c>
      <c r="M611" s="115">
        <v>0</v>
      </c>
      <c r="N611" s="115">
        <v>88</v>
      </c>
      <c r="O611" s="115">
        <v>79</v>
      </c>
      <c r="P611" s="115">
        <v>60</v>
      </c>
      <c r="Q611" s="115">
        <v>89</v>
      </c>
      <c r="R611" s="115">
        <v>100</v>
      </c>
      <c r="S611" s="115">
        <v>93</v>
      </c>
      <c r="T611" s="115">
        <v>89</v>
      </c>
      <c r="U611" s="115">
        <v>69</v>
      </c>
      <c r="V611" s="115">
        <v>0</v>
      </c>
      <c r="W611" s="115">
        <v>82</v>
      </c>
      <c r="X611" s="115">
        <v>100</v>
      </c>
      <c r="Y611" s="115">
        <v>89</v>
      </c>
      <c r="Z611" s="115">
        <v>90</v>
      </c>
      <c r="AA611" s="115">
        <v>7</v>
      </c>
      <c r="AB611" s="115">
        <v>89</v>
      </c>
      <c r="AC611" s="115" t="s">
        <v>438</v>
      </c>
      <c r="AD611" s="115">
        <v>0</v>
      </c>
      <c r="AE611" s="115">
        <v>100</v>
      </c>
    </row>
    <row r="612" spans="1:31">
      <c r="A612" s="31" t="s">
        <v>46</v>
      </c>
      <c r="B612" s="31" t="str">
        <f>VLOOKUP(Table1[[#This Row],[Organism]],'GN and GP categories'!A:B,2,)</f>
        <v>Gram-positive</v>
      </c>
      <c r="C612" s="31" t="s">
        <v>522</v>
      </c>
      <c r="D612" s="31" t="s">
        <v>200</v>
      </c>
      <c r="E612" s="31" t="s">
        <v>371</v>
      </c>
      <c r="F612" s="31" t="s">
        <v>138</v>
      </c>
      <c r="G612" s="31" t="s">
        <v>377</v>
      </c>
      <c r="H612" s="31">
        <v>70</v>
      </c>
      <c r="I612" s="115">
        <v>0</v>
      </c>
      <c r="J612" s="115">
        <v>87</v>
      </c>
      <c r="K612" s="115">
        <v>21</v>
      </c>
      <c r="L612" s="115">
        <v>87</v>
      </c>
      <c r="M612" s="115">
        <v>0</v>
      </c>
      <c r="N612" s="115">
        <v>87</v>
      </c>
      <c r="O612" s="115">
        <v>77</v>
      </c>
      <c r="P612" s="115">
        <v>70</v>
      </c>
      <c r="Q612" s="115">
        <v>87</v>
      </c>
      <c r="R612" s="115">
        <v>100</v>
      </c>
      <c r="S612" s="115" t="s">
        <v>453</v>
      </c>
      <c r="T612" s="115">
        <v>87</v>
      </c>
      <c r="U612" s="115">
        <v>67</v>
      </c>
      <c r="V612" s="115">
        <v>0</v>
      </c>
      <c r="W612" s="115">
        <v>90</v>
      </c>
      <c r="X612" s="115">
        <v>100</v>
      </c>
      <c r="Y612" s="115">
        <v>87</v>
      </c>
      <c r="Z612" s="115" t="s">
        <v>453</v>
      </c>
      <c r="AA612" s="115">
        <v>21</v>
      </c>
      <c r="AB612" s="115">
        <v>87</v>
      </c>
      <c r="AC612" s="115" t="s">
        <v>453</v>
      </c>
      <c r="AD612" s="115">
        <v>0</v>
      </c>
      <c r="AE612" s="115">
        <v>100</v>
      </c>
    </row>
    <row r="613" spans="1:31">
      <c r="A613" s="31" t="s">
        <v>46</v>
      </c>
      <c r="B613" s="31" t="str">
        <f>VLOOKUP(Table1[[#This Row],[Organism]],'GN and GP categories'!A:B,2,)</f>
        <v>Gram-positive</v>
      </c>
      <c r="C613" s="31" t="s">
        <v>522</v>
      </c>
      <c r="D613" s="31" t="s">
        <v>200</v>
      </c>
      <c r="E613" s="31" t="s">
        <v>371</v>
      </c>
      <c r="F613" s="31" t="s">
        <v>138</v>
      </c>
      <c r="G613" s="31" t="s">
        <v>375</v>
      </c>
      <c r="H613" s="31">
        <v>58</v>
      </c>
      <c r="I613" s="115">
        <v>0</v>
      </c>
      <c r="J613" s="115">
        <v>74</v>
      </c>
      <c r="K613" s="115">
        <v>21</v>
      </c>
      <c r="L613" s="115">
        <v>76</v>
      </c>
      <c r="M613" s="115">
        <v>0</v>
      </c>
      <c r="N613" s="115">
        <v>76</v>
      </c>
      <c r="O613" s="115">
        <v>78</v>
      </c>
      <c r="P613" s="115">
        <v>59</v>
      </c>
      <c r="Q613" s="115">
        <v>76</v>
      </c>
      <c r="R613" s="115">
        <v>100</v>
      </c>
      <c r="S613" s="115" t="s">
        <v>471</v>
      </c>
      <c r="T613" s="115">
        <v>75</v>
      </c>
      <c r="U613" s="115">
        <v>55</v>
      </c>
      <c r="V613" s="115" t="s">
        <v>481</v>
      </c>
      <c r="W613" s="115">
        <v>90</v>
      </c>
      <c r="X613" s="115">
        <v>100</v>
      </c>
      <c r="Y613" s="115">
        <v>75</v>
      </c>
      <c r="Z613" s="115">
        <v>90</v>
      </c>
      <c r="AA613" s="115">
        <v>24</v>
      </c>
      <c r="AB613" s="115">
        <v>75</v>
      </c>
      <c r="AC613" s="115">
        <v>100</v>
      </c>
      <c r="AD613" s="115">
        <v>0</v>
      </c>
      <c r="AE613" s="115">
        <v>100</v>
      </c>
    </row>
    <row r="614" spans="1:31">
      <c r="A614" s="31" t="s">
        <v>46</v>
      </c>
      <c r="B614" s="31" t="str">
        <f>VLOOKUP(Table1[[#This Row],[Organism]],'GN and GP categories'!A:B,2,)</f>
        <v>Gram-positive</v>
      </c>
      <c r="C614" s="31" t="s">
        <v>522</v>
      </c>
      <c r="D614" s="31" t="s">
        <v>200</v>
      </c>
      <c r="E614" s="31" t="s">
        <v>371</v>
      </c>
      <c r="F614" s="31" t="s">
        <v>138</v>
      </c>
      <c r="G614" s="31" t="s">
        <v>374</v>
      </c>
      <c r="H614" s="31">
        <v>51</v>
      </c>
      <c r="I614" s="115">
        <v>0</v>
      </c>
      <c r="J614" s="115">
        <v>86</v>
      </c>
      <c r="K614" s="115">
        <v>27</v>
      </c>
      <c r="L614" s="115">
        <v>86</v>
      </c>
      <c r="M614" s="115">
        <v>0</v>
      </c>
      <c r="N614" s="115">
        <v>86</v>
      </c>
      <c r="O614" s="115">
        <v>86</v>
      </c>
      <c r="P614" s="115">
        <v>69</v>
      </c>
      <c r="Q614" s="115">
        <v>86</v>
      </c>
      <c r="R614" s="115">
        <v>100</v>
      </c>
      <c r="S614" s="115" t="s">
        <v>466</v>
      </c>
      <c r="T614" s="115">
        <v>86</v>
      </c>
      <c r="U614" s="115">
        <v>61</v>
      </c>
      <c r="V614" s="115">
        <v>0</v>
      </c>
      <c r="W614" s="115" t="s">
        <v>466</v>
      </c>
      <c r="X614" s="115">
        <v>100</v>
      </c>
      <c r="Y614" s="115">
        <v>86</v>
      </c>
      <c r="Z614" s="115">
        <v>82</v>
      </c>
      <c r="AA614" s="115">
        <v>27</v>
      </c>
      <c r="AB614" s="115">
        <v>86</v>
      </c>
      <c r="AC614" s="115">
        <v>100</v>
      </c>
      <c r="AD614" s="115">
        <v>0</v>
      </c>
      <c r="AE614" s="115">
        <v>100</v>
      </c>
    </row>
    <row r="615" spans="1:31">
      <c r="A615" s="31" t="s">
        <v>46</v>
      </c>
      <c r="B615" s="31" t="str">
        <f>VLOOKUP(Table1[[#This Row],[Organism]],'GN and GP categories'!A:B,2,)</f>
        <v>Gram-positive</v>
      </c>
      <c r="C615" s="31" t="s">
        <v>522</v>
      </c>
      <c r="D615" s="31" t="s">
        <v>200</v>
      </c>
      <c r="E615" s="31" t="s">
        <v>371</v>
      </c>
      <c r="F615" s="31" t="s">
        <v>138</v>
      </c>
      <c r="G615" s="31" t="s">
        <v>370</v>
      </c>
      <c r="H615" s="31">
        <v>53</v>
      </c>
      <c r="I615" s="115">
        <v>0</v>
      </c>
      <c r="J615" s="115">
        <v>79</v>
      </c>
      <c r="K615" s="115">
        <v>26</v>
      </c>
      <c r="L615" s="115">
        <v>79</v>
      </c>
      <c r="M615" s="115">
        <v>0</v>
      </c>
      <c r="N615" s="115">
        <v>79</v>
      </c>
      <c r="O615" s="115">
        <v>79</v>
      </c>
      <c r="P615" s="115">
        <v>81</v>
      </c>
      <c r="Q615" s="115">
        <v>79</v>
      </c>
      <c r="R615" s="115">
        <v>100</v>
      </c>
      <c r="S615" s="115" t="s">
        <v>439</v>
      </c>
      <c r="T615" s="115">
        <v>79</v>
      </c>
      <c r="U615" s="115">
        <v>70</v>
      </c>
      <c r="V615" s="115">
        <v>0</v>
      </c>
      <c r="W615" s="115" t="s">
        <v>439</v>
      </c>
      <c r="X615" s="115">
        <v>100</v>
      </c>
      <c r="Y615" s="115">
        <v>79</v>
      </c>
      <c r="Z615" s="115">
        <v>89</v>
      </c>
      <c r="AA615" s="115">
        <v>25</v>
      </c>
      <c r="AB615" s="115">
        <v>79</v>
      </c>
      <c r="AC615" s="115" t="s">
        <v>439</v>
      </c>
      <c r="AD615" s="115">
        <v>0</v>
      </c>
      <c r="AE615" s="115">
        <v>100</v>
      </c>
    </row>
    <row r="616" spans="1:31">
      <c r="A616" s="31" t="s">
        <v>46</v>
      </c>
      <c r="B616" s="31" t="str">
        <f>VLOOKUP(Table1[[#This Row],[Organism]],'GN and GP categories'!A:B,2,)</f>
        <v>Gram-positive</v>
      </c>
      <c r="C616" s="31" t="s">
        <v>522</v>
      </c>
      <c r="D616" s="31" t="s">
        <v>200</v>
      </c>
      <c r="E616" s="31" t="s">
        <v>371</v>
      </c>
      <c r="F616" s="31" t="s">
        <v>123</v>
      </c>
      <c r="G616" s="31" t="s">
        <v>397</v>
      </c>
      <c r="H616" s="31">
        <v>43</v>
      </c>
      <c r="I616" s="115">
        <v>0</v>
      </c>
      <c r="J616" s="115">
        <v>86</v>
      </c>
      <c r="K616" s="115">
        <v>14</v>
      </c>
      <c r="L616" s="115">
        <v>84</v>
      </c>
      <c r="M616" s="115">
        <v>14</v>
      </c>
      <c r="N616" s="115">
        <v>86</v>
      </c>
      <c r="O616" s="115" t="s">
        <v>458</v>
      </c>
      <c r="P616" s="115">
        <v>67</v>
      </c>
      <c r="Q616" s="115">
        <v>86</v>
      </c>
      <c r="R616" s="115">
        <v>100</v>
      </c>
      <c r="S616" s="115" t="s">
        <v>458</v>
      </c>
      <c r="T616" s="115">
        <v>86</v>
      </c>
      <c r="U616" s="115">
        <v>67</v>
      </c>
      <c r="V616" s="115">
        <v>0</v>
      </c>
      <c r="W616" s="115">
        <v>86</v>
      </c>
      <c r="X616" s="115">
        <v>100</v>
      </c>
      <c r="Y616" s="115">
        <v>86</v>
      </c>
      <c r="Z616" s="115">
        <v>86</v>
      </c>
      <c r="AA616" s="115" t="s">
        <v>465</v>
      </c>
      <c r="AB616" s="115">
        <v>86</v>
      </c>
      <c r="AC616" s="115">
        <v>100</v>
      </c>
      <c r="AD616" s="115">
        <v>0</v>
      </c>
      <c r="AE616" s="115">
        <v>100</v>
      </c>
    </row>
    <row r="617" spans="1:31">
      <c r="A617" s="31" t="s">
        <v>46</v>
      </c>
      <c r="B617" s="31" t="str">
        <f>VLOOKUP(Table1[[#This Row],[Organism]],'GN and GP categories'!A:B,2,)</f>
        <v>Gram-positive</v>
      </c>
      <c r="C617" s="31" t="s">
        <v>522</v>
      </c>
      <c r="D617" s="31" t="s">
        <v>200</v>
      </c>
      <c r="E617" s="31" t="s">
        <v>371</v>
      </c>
      <c r="F617" s="31" t="s">
        <v>123</v>
      </c>
      <c r="G617" s="31" t="s">
        <v>377</v>
      </c>
      <c r="H617" s="31">
        <v>74</v>
      </c>
      <c r="I617" s="115">
        <v>0</v>
      </c>
      <c r="J617" s="115">
        <v>78</v>
      </c>
      <c r="K617" s="115" t="s">
        <v>454</v>
      </c>
      <c r="L617" s="115">
        <v>82</v>
      </c>
      <c r="M617" s="115">
        <v>0</v>
      </c>
      <c r="N617" s="115">
        <v>82</v>
      </c>
      <c r="O617" s="115">
        <v>70</v>
      </c>
      <c r="P617" s="115">
        <v>70</v>
      </c>
      <c r="Q617" s="115">
        <v>82</v>
      </c>
      <c r="R617" s="115">
        <v>100</v>
      </c>
      <c r="S617" s="115" t="s">
        <v>448</v>
      </c>
      <c r="T617" s="115">
        <v>82</v>
      </c>
      <c r="U617" s="115">
        <v>59</v>
      </c>
      <c r="V617" s="115" t="s">
        <v>454</v>
      </c>
      <c r="W617" s="115">
        <v>82</v>
      </c>
      <c r="X617" s="115">
        <v>100</v>
      </c>
      <c r="Y617" s="115">
        <v>82</v>
      </c>
      <c r="Z617" s="115">
        <v>88</v>
      </c>
      <c r="AA617" s="115">
        <v>0</v>
      </c>
      <c r="AB617" s="115">
        <v>82</v>
      </c>
      <c r="AC617" s="115" t="s">
        <v>448</v>
      </c>
      <c r="AD617" s="115">
        <v>0</v>
      </c>
      <c r="AE617" s="115">
        <v>100</v>
      </c>
    </row>
    <row r="618" spans="1:31">
      <c r="A618" s="31" t="s">
        <v>46</v>
      </c>
      <c r="B618" s="31" t="str">
        <f>VLOOKUP(Table1[[#This Row],[Organism]],'GN and GP categories'!A:B,2,)</f>
        <v>Gram-positive</v>
      </c>
      <c r="C618" s="31" t="s">
        <v>522</v>
      </c>
      <c r="D618" s="31" t="s">
        <v>200</v>
      </c>
      <c r="E618" s="31" t="s">
        <v>371</v>
      </c>
      <c r="F618" s="31" t="s">
        <v>123</v>
      </c>
      <c r="G618" s="31" t="s">
        <v>375</v>
      </c>
      <c r="H618" s="31">
        <v>87</v>
      </c>
      <c r="I618" s="115">
        <v>0</v>
      </c>
      <c r="J618" s="115">
        <v>80</v>
      </c>
      <c r="K618" s="115">
        <v>7</v>
      </c>
      <c r="L618" s="115">
        <v>80</v>
      </c>
      <c r="M618" s="115">
        <v>0</v>
      </c>
      <c r="N618" s="115">
        <v>80</v>
      </c>
      <c r="O618" s="115">
        <v>78</v>
      </c>
      <c r="P618" s="115">
        <v>76</v>
      </c>
      <c r="Q618" s="115">
        <v>80</v>
      </c>
      <c r="R618" s="115">
        <v>100</v>
      </c>
      <c r="S618" s="115">
        <v>93</v>
      </c>
      <c r="T618" s="115">
        <v>80</v>
      </c>
      <c r="U618" s="115">
        <v>62</v>
      </c>
      <c r="V618" s="115">
        <v>0</v>
      </c>
      <c r="W618" s="115">
        <v>90</v>
      </c>
      <c r="X618" s="115">
        <v>100</v>
      </c>
      <c r="Y618" s="115">
        <v>80</v>
      </c>
      <c r="Z618" s="115">
        <v>84</v>
      </c>
      <c r="AA618" s="115" t="s">
        <v>446</v>
      </c>
      <c r="AB618" s="115">
        <v>80</v>
      </c>
      <c r="AC618" s="115">
        <v>100</v>
      </c>
      <c r="AD618" s="115">
        <v>0</v>
      </c>
      <c r="AE618" s="115">
        <v>100</v>
      </c>
    </row>
    <row r="619" spans="1:31">
      <c r="A619" s="31" t="s">
        <v>46</v>
      </c>
      <c r="B619" s="31" t="str">
        <f>VLOOKUP(Table1[[#This Row],[Organism]],'GN and GP categories'!A:B,2,)</f>
        <v>Gram-positive</v>
      </c>
      <c r="C619" s="31" t="s">
        <v>522</v>
      </c>
      <c r="D619" s="31" t="s">
        <v>200</v>
      </c>
      <c r="E619" s="31" t="s">
        <v>371</v>
      </c>
      <c r="F619" s="31" t="s">
        <v>123</v>
      </c>
      <c r="G619" s="31" t="s">
        <v>374</v>
      </c>
      <c r="H619" s="31">
        <v>77</v>
      </c>
      <c r="I619" s="115">
        <v>0</v>
      </c>
      <c r="J619" s="115">
        <v>79</v>
      </c>
      <c r="K619" s="115" t="s">
        <v>454</v>
      </c>
      <c r="L619" s="115">
        <v>81</v>
      </c>
      <c r="M619" s="115">
        <v>0</v>
      </c>
      <c r="N619" s="115">
        <v>79</v>
      </c>
      <c r="O619" s="115">
        <v>84</v>
      </c>
      <c r="P619" s="115">
        <v>73</v>
      </c>
      <c r="Q619" s="115">
        <v>81</v>
      </c>
      <c r="R619" s="115">
        <v>100</v>
      </c>
      <c r="S619" s="115">
        <v>91</v>
      </c>
      <c r="T619" s="115">
        <v>80</v>
      </c>
      <c r="U619" s="115">
        <v>55</v>
      </c>
      <c r="V619" s="115">
        <v>0</v>
      </c>
      <c r="W619" s="115">
        <v>84</v>
      </c>
      <c r="X619" s="115">
        <v>100</v>
      </c>
      <c r="Y619" s="115">
        <v>80</v>
      </c>
      <c r="Z619" s="115">
        <v>88</v>
      </c>
      <c r="AA619" s="115" t="s">
        <v>454</v>
      </c>
      <c r="AB619" s="115">
        <v>80</v>
      </c>
      <c r="AC619" s="115" t="s">
        <v>448</v>
      </c>
      <c r="AD619" s="115">
        <v>0</v>
      </c>
      <c r="AE619" s="115">
        <v>100</v>
      </c>
    </row>
    <row r="620" spans="1:31">
      <c r="A620" s="31" t="s">
        <v>46</v>
      </c>
      <c r="B620" s="31" t="str">
        <f>VLOOKUP(Table1[[#This Row],[Organism]],'GN and GP categories'!A:B,2,)</f>
        <v>Gram-positive</v>
      </c>
      <c r="C620" s="31" t="s">
        <v>522</v>
      </c>
      <c r="D620" s="31" t="s">
        <v>200</v>
      </c>
      <c r="E620" s="31" t="s">
        <v>371</v>
      </c>
      <c r="F620" s="31" t="s">
        <v>123</v>
      </c>
      <c r="G620" s="31" t="s">
        <v>370</v>
      </c>
      <c r="H620" s="31">
        <v>122</v>
      </c>
      <c r="I620" s="115">
        <v>0</v>
      </c>
      <c r="J620" s="115">
        <v>81</v>
      </c>
      <c r="K620" s="115">
        <v>11</v>
      </c>
      <c r="L620" s="115">
        <v>80</v>
      </c>
      <c r="M620" s="115">
        <v>0</v>
      </c>
      <c r="N620" s="115">
        <v>81</v>
      </c>
      <c r="O620" s="115">
        <v>75</v>
      </c>
      <c r="P620" s="115">
        <v>78</v>
      </c>
      <c r="Q620" s="115">
        <v>80</v>
      </c>
      <c r="R620" s="115">
        <v>100</v>
      </c>
      <c r="S620" s="115" t="s">
        <v>443</v>
      </c>
      <c r="T620" s="115">
        <v>81</v>
      </c>
      <c r="U620" s="115">
        <v>66</v>
      </c>
      <c r="V620" s="115">
        <v>7</v>
      </c>
      <c r="W620" s="115">
        <v>84</v>
      </c>
      <c r="X620" s="115">
        <v>100</v>
      </c>
      <c r="Y620" s="115">
        <v>81</v>
      </c>
      <c r="Z620" s="115">
        <v>84</v>
      </c>
      <c r="AA620" s="115">
        <v>6</v>
      </c>
      <c r="AB620" s="115">
        <v>81</v>
      </c>
      <c r="AC620" s="115">
        <v>100</v>
      </c>
      <c r="AD620" s="115">
        <v>0</v>
      </c>
      <c r="AE620" s="115">
        <v>100</v>
      </c>
    </row>
    <row r="621" spans="1:31">
      <c r="A621" s="31" t="s">
        <v>46</v>
      </c>
      <c r="B621" s="31" t="str">
        <f>VLOOKUP(Table1[[#This Row],[Organism]],'GN and GP categories'!A:B,2,)</f>
        <v>Gram-positive</v>
      </c>
      <c r="C621" s="31" t="s">
        <v>522</v>
      </c>
      <c r="D621" s="31" t="s">
        <v>269</v>
      </c>
      <c r="E621" s="31" t="s">
        <v>266</v>
      </c>
      <c r="F621" s="31" t="s">
        <v>436</v>
      </c>
      <c r="G621" s="31" t="s">
        <v>377</v>
      </c>
      <c r="H621" s="31">
        <v>49</v>
      </c>
      <c r="I621" s="115">
        <v>0</v>
      </c>
      <c r="J621" s="115">
        <v>69</v>
      </c>
      <c r="K621" s="115">
        <v>18</v>
      </c>
      <c r="L621" s="115">
        <v>69</v>
      </c>
      <c r="M621" s="115">
        <v>0</v>
      </c>
      <c r="N621" s="115">
        <v>69</v>
      </c>
      <c r="O621" s="115">
        <v>78</v>
      </c>
      <c r="P621" s="115">
        <v>45</v>
      </c>
      <c r="Q621" s="115">
        <v>69</v>
      </c>
      <c r="R621" s="115">
        <v>100</v>
      </c>
      <c r="S621" s="115" t="s">
        <v>466</v>
      </c>
      <c r="T621" s="115">
        <v>69</v>
      </c>
      <c r="U621" s="115">
        <v>24</v>
      </c>
      <c r="V621" s="115">
        <v>0</v>
      </c>
      <c r="W621" s="115">
        <v>84</v>
      </c>
      <c r="X621" s="115">
        <v>100</v>
      </c>
      <c r="Y621" s="115">
        <v>69</v>
      </c>
      <c r="Z621" s="115">
        <v>82</v>
      </c>
      <c r="AA621" s="115" t="s">
        <v>484</v>
      </c>
      <c r="AB621" s="115">
        <v>69</v>
      </c>
      <c r="AC621" s="115" t="s">
        <v>466</v>
      </c>
      <c r="AD621" s="115">
        <v>0</v>
      </c>
      <c r="AE621" s="115">
        <v>100</v>
      </c>
    </row>
    <row r="622" spans="1:31">
      <c r="A622" s="31" t="s">
        <v>46</v>
      </c>
      <c r="B622" s="31" t="str">
        <f>VLOOKUP(Table1[[#This Row],[Organism]],'GN and GP categories'!A:B,2,)</f>
        <v>Gram-positive</v>
      </c>
      <c r="C622" s="31" t="s">
        <v>522</v>
      </c>
      <c r="D622" s="31" t="s">
        <v>269</v>
      </c>
      <c r="E622" s="31" t="s">
        <v>266</v>
      </c>
      <c r="F622" s="31" t="s">
        <v>436</v>
      </c>
      <c r="G622" s="31" t="s">
        <v>375</v>
      </c>
      <c r="H622" s="31">
        <v>56</v>
      </c>
      <c r="I622" s="115">
        <v>0</v>
      </c>
      <c r="J622" s="115">
        <v>77</v>
      </c>
      <c r="K622" s="115">
        <v>20</v>
      </c>
      <c r="L622" s="115">
        <v>77</v>
      </c>
      <c r="M622" s="115">
        <v>0</v>
      </c>
      <c r="N622" s="115">
        <v>77</v>
      </c>
      <c r="O622" s="115">
        <v>86</v>
      </c>
      <c r="P622" s="115">
        <v>52</v>
      </c>
      <c r="Q622" s="115">
        <v>77</v>
      </c>
      <c r="R622" s="115">
        <v>100</v>
      </c>
      <c r="S622" s="115" t="s">
        <v>439</v>
      </c>
      <c r="T622" s="115">
        <v>77</v>
      </c>
      <c r="U622" s="115">
        <v>32</v>
      </c>
      <c r="V622" s="115">
        <v>0</v>
      </c>
      <c r="W622" s="115">
        <v>89</v>
      </c>
      <c r="X622" s="115">
        <v>100</v>
      </c>
      <c r="Y622" s="115">
        <v>77</v>
      </c>
      <c r="Z622" s="115">
        <v>79</v>
      </c>
      <c r="AA622" s="115" t="s">
        <v>489</v>
      </c>
      <c r="AB622" s="115">
        <v>77</v>
      </c>
      <c r="AC622" s="115" t="s">
        <v>439</v>
      </c>
      <c r="AD622" s="115">
        <v>0</v>
      </c>
      <c r="AE622" s="115">
        <v>100</v>
      </c>
    </row>
    <row r="623" spans="1:31">
      <c r="A623" s="31" t="s">
        <v>46</v>
      </c>
      <c r="B623" s="31" t="str">
        <f>VLOOKUP(Table1[[#This Row],[Organism]],'GN and GP categories'!A:B,2,)</f>
        <v>Gram-positive</v>
      </c>
      <c r="C623" s="31" t="s">
        <v>522</v>
      </c>
      <c r="D623" s="31" t="s">
        <v>269</v>
      </c>
      <c r="E623" s="31" t="s">
        <v>266</v>
      </c>
      <c r="F623" s="31" t="s">
        <v>436</v>
      </c>
      <c r="G623" s="31" t="s">
        <v>374</v>
      </c>
      <c r="H623" s="31">
        <v>49</v>
      </c>
      <c r="I623" s="115">
        <v>0</v>
      </c>
      <c r="J623" s="115">
        <v>78</v>
      </c>
      <c r="K623" s="115">
        <v>16</v>
      </c>
      <c r="L623" s="115">
        <v>78</v>
      </c>
      <c r="M623" s="115">
        <v>0</v>
      </c>
      <c r="N623" s="115">
        <v>78</v>
      </c>
      <c r="O623" s="115">
        <v>84</v>
      </c>
      <c r="P623" s="115">
        <v>47</v>
      </c>
      <c r="Q623" s="115">
        <v>78</v>
      </c>
      <c r="R623" s="115">
        <v>100</v>
      </c>
      <c r="S623" s="115" t="s">
        <v>466</v>
      </c>
      <c r="T623" s="115">
        <v>78</v>
      </c>
      <c r="U623" s="115">
        <v>29</v>
      </c>
      <c r="V623" s="115">
        <v>0</v>
      </c>
      <c r="W623" s="115">
        <v>78</v>
      </c>
      <c r="X623" s="115">
        <v>100</v>
      </c>
      <c r="Y623" s="115">
        <v>78</v>
      </c>
      <c r="Z623" s="115" t="s">
        <v>466</v>
      </c>
      <c r="AA623" s="115">
        <v>14</v>
      </c>
      <c r="AB623" s="115">
        <v>78</v>
      </c>
      <c r="AC623" s="115">
        <v>100</v>
      </c>
      <c r="AD623" s="115">
        <v>0</v>
      </c>
      <c r="AE623" s="115">
        <v>100</v>
      </c>
    </row>
    <row r="624" spans="1:31">
      <c r="A624" s="31" t="s">
        <v>46</v>
      </c>
      <c r="B624" s="31" t="str">
        <f>VLOOKUP(Table1[[#This Row],[Organism]],'GN and GP categories'!A:B,2,)</f>
        <v>Gram-positive</v>
      </c>
      <c r="C624" s="31" t="s">
        <v>522</v>
      </c>
      <c r="D624" s="31" t="s">
        <v>269</v>
      </c>
      <c r="E624" s="31" t="s">
        <v>266</v>
      </c>
      <c r="F624" s="31" t="s">
        <v>436</v>
      </c>
      <c r="G624" s="31" t="s">
        <v>370</v>
      </c>
      <c r="H624" s="31">
        <v>41</v>
      </c>
      <c r="I624" s="115">
        <v>0</v>
      </c>
      <c r="J624" s="115">
        <v>76</v>
      </c>
      <c r="K624" s="115">
        <v>22</v>
      </c>
      <c r="L624" s="115">
        <v>78</v>
      </c>
      <c r="M624" s="115">
        <v>0</v>
      </c>
      <c r="N624" s="115">
        <v>78</v>
      </c>
      <c r="O624" s="115">
        <v>68</v>
      </c>
      <c r="P624" s="115">
        <v>59</v>
      </c>
      <c r="Q624" s="115">
        <v>78</v>
      </c>
      <c r="R624" s="115">
        <v>100</v>
      </c>
      <c r="S624" s="115" t="s">
        <v>460</v>
      </c>
      <c r="T624" s="115">
        <v>78</v>
      </c>
      <c r="U624" s="115">
        <v>29</v>
      </c>
      <c r="V624" s="115">
        <v>0</v>
      </c>
      <c r="W624" s="115" t="s">
        <v>460</v>
      </c>
      <c r="X624" s="115">
        <v>100</v>
      </c>
      <c r="Y624" s="115">
        <v>78</v>
      </c>
      <c r="Z624" s="115" t="s">
        <v>460</v>
      </c>
      <c r="AA624" s="115" t="s">
        <v>488</v>
      </c>
      <c r="AB624" s="115">
        <v>78</v>
      </c>
      <c r="AC624" s="115" t="s">
        <v>460</v>
      </c>
      <c r="AD624" s="115">
        <v>0</v>
      </c>
      <c r="AE624" s="115">
        <v>100</v>
      </c>
    </row>
    <row r="625" spans="1:31">
      <c r="A625" s="31" t="s">
        <v>46</v>
      </c>
      <c r="B625" s="31" t="str">
        <f>VLOOKUP(Table1[[#This Row],[Organism]],'GN and GP categories'!A:B,2,)</f>
        <v>Gram-positive</v>
      </c>
      <c r="C625" s="31" t="s">
        <v>522</v>
      </c>
      <c r="D625" s="31" t="s">
        <v>269</v>
      </c>
      <c r="E625" s="31" t="s">
        <v>266</v>
      </c>
      <c r="F625" s="31" t="s">
        <v>435</v>
      </c>
      <c r="G625" s="31" t="s">
        <v>377</v>
      </c>
      <c r="H625" s="31">
        <v>32</v>
      </c>
      <c r="I625" s="115">
        <v>0</v>
      </c>
      <c r="J625" s="115" t="s">
        <v>455</v>
      </c>
      <c r="K625" s="115">
        <v>19</v>
      </c>
      <c r="L625" s="115" t="s">
        <v>455</v>
      </c>
      <c r="M625" s="115">
        <v>0</v>
      </c>
      <c r="N625" s="115" t="s">
        <v>455</v>
      </c>
      <c r="O625" s="115">
        <v>69</v>
      </c>
      <c r="P625" s="115">
        <v>78</v>
      </c>
      <c r="Q625" s="115" t="s">
        <v>455</v>
      </c>
      <c r="R625" s="115">
        <v>100</v>
      </c>
      <c r="S625" s="115">
        <v>100</v>
      </c>
      <c r="T625" s="115" t="s">
        <v>455</v>
      </c>
      <c r="U625" s="115">
        <v>25</v>
      </c>
      <c r="V625" s="115">
        <v>0</v>
      </c>
      <c r="W625" s="115">
        <v>81</v>
      </c>
      <c r="X625" s="115">
        <v>100</v>
      </c>
      <c r="Y625" s="115" t="s">
        <v>455</v>
      </c>
      <c r="Z625" s="115" t="s">
        <v>455</v>
      </c>
      <c r="AA625" s="115" t="s">
        <v>482</v>
      </c>
      <c r="AB625" s="115" t="s">
        <v>455</v>
      </c>
      <c r="AC625" s="115">
        <v>100</v>
      </c>
      <c r="AD625" s="115">
        <v>0</v>
      </c>
      <c r="AE625" s="115">
        <v>100</v>
      </c>
    </row>
    <row r="626" spans="1:31">
      <c r="A626" s="31" t="s">
        <v>46</v>
      </c>
      <c r="B626" s="31" t="str">
        <f>VLOOKUP(Table1[[#This Row],[Organism]],'GN and GP categories'!A:B,2,)</f>
        <v>Gram-positive</v>
      </c>
      <c r="C626" s="31" t="s">
        <v>522</v>
      </c>
      <c r="D626" s="31" t="s">
        <v>269</v>
      </c>
      <c r="E626" s="31" t="s">
        <v>266</v>
      </c>
      <c r="F626" s="31" t="s">
        <v>2</v>
      </c>
      <c r="G626" s="31" t="s">
        <v>374</v>
      </c>
      <c r="H626" s="31">
        <v>38</v>
      </c>
      <c r="I626" s="115">
        <v>0</v>
      </c>
      <c r="J626" s="115" t="s">
        <v>473</v>
      </c>
      <c r="K626" s="115">
        <v>16</v>
      </c>
      <c r="L626" s="115" t="s">
        <v>473</v>
      </c>
      <c r="M626" s="115">
        <v>0</v>
      </c>
      <c r="N626" s="115" t="s">
        <v>473</v>
      </c>
      <c r="O626" s="115" t="s">
        <v>473</v>
      </c>
      <c r="P626" s="115">
        <v>55</v>
      </c>
      <c r="Q626" s="115" t="s">
        <v>473</v>
      </c>
      <c r="R626" s="115">
        <v>100</v>
      </c>
      <c r="S626" s="115" t="s">
        <v>473</v>
      </c>
      <c r="T626" s="115" t="s">
        <v>473</v>
      </c>
      <c r="U626" s="115">
        <v>61</v>
      </c>
      <c r="V626" s="115">
        <v>0</v>
      </c>
      <c r="W626" s="115" t="s">
        <v>473</v>
      </c>
      <c r="X626" s="115">
        <v>100</v>
      </c>
      <c r="Y626" s="115" t="s">
        <v>473</v>
      </c>
      <c r="Z626" s="115" t="s">
        <v>473</v>
      </c>
      <c r="AA626" s="115" t="s">
        <v>474</v>
      </c>
      <c r="AB626" s="115" t="s">
        <v>473</v>
      </c>
      <c r="AC626" s="115" t="s">
        <v>473</v>
      </c>
      <c r="AD626" s="115">
        <v>0</v>
      </c>
      <c r="AE626" s="115">
        <v>100</v>
      </c>
    </row>
    <row r="627" spans="1:31">
      <c r="A627" s="31" t="s">
        <v>46</v>
      </c>
      <c r="B627" s="31" t="str">
        <f>VLOOKUP(Table1[[#This Row],[Organism]],'GN and GP categories'!A:B,2,)</f>
        <v>Gram-positive</v>
      </c>
      <c r="C627" s="31" t="s">
        <v>522</v>
      </c>
      <c r="D627" s="31" t="s">
        <v>269</v>
      </c>
      <c r="E627" s="31" t="s">
        <v>266</v>
      </c>
      <c r="F627" s="31" t="s">
        <v>101</v>
      </c>
      <c r="G627" s="31" t="s">
        <v>397</v>
      </c>
      <c r="H627" s="31">
        <v>50</v>
      </c>
      <c r="I627" s="115">
        <v>0</v>
      </c>
      <c r="J627" s="115">
        <v>84</v>
      </c>
      <c r="K627" s="115" t="s">
        <v>484</v>
      </c>
      <c r="L627" s="115">
        <v>84</v>
      </c>
      <c r="M627" s="115">
        <v>0</v>
      </c>
      <c r="N627" s="115">
        <v>84</v>
      </c>
      <c r="O627" s="115">
        <v>76</v>
      </c>
      <c r="P627" s="115">
        <v>78</v>
      </c>
      <c r="Q627" s="115">
        <v>84</v>
      </c>
      <c r="R627" s="115">
        <v>100</v>
      </c>
      <c r="S627" s="115" t="s">
        <v>466</v>
      </c>
      <c r="T627" s="115">
        <v>84</v>
      </c>
      <c r="U627" s="115">
        <v>74</v>
      </c>
      <c r="V627" s="115">
        <v>0</v>
      </c>
      <c r="W627" s="115">
        <v>84</v>
      </c>
      <c r="X627" s="115">
        <v>100</v>
      </c>
      <c r="Y627" s="115">
        <v>84</v>
      </c>
      <c r="Z627" s="115">
        <v>82</v>
      </c>
      <c r="AA627" s="115" t="s">
        <v>484</v>
      </c>
      <c r="AB627" s="115">
        <v>84</v>
      </c>
      <c r="AC627" s="115" t="s">
        <v>466</v>
      </c>
      <c r="AD627" s="115">
        <v>0</v>
      </c>
      <c r="AE627" s="115">
        <v>100</v>
      </c>
    </row>
    <row r="628" spans="1:31">
      <c r="A628" s="31" t="s">
        <v>46</v>
      </c>
      <c r="B628" s="31" t="str">
        <f>VLOOKUP(Table1[[#This Row],[Organism]],'GN and GP categories'!A:B,2,)</f>
        <v>Gram-positive</v>
      </c>
      <c r="C628" s="31" t="s">
        <v>522</v>
      </c>
      <c r="D628" s="31" t="s">
        <v>269</v>
      </c>
      <c r="E628" s="31" t="s">
        <v>266</v>
      </c>
      <c r="F628" s="31" t="s">
        <v>101</v>
      </c>
      <c r="G628" s="31" t="s">
        <v>377</v>
      </c>
      <c r="H628" s="31">
        <v>55</v>
      </c>
      <c r="I628" s="115">
        <v>0</v>
      </c>
      <c r="J628" s="115">
        <v>89</v>
      </c>
      <c r="K628" s="115" t="s">
        <v>489</v>
      </c>
      <c r="L628" s="115">
        <v>89</v>
      </c>
      <c r="M628" s="115">
        <v>0</v>
      </c>
      <c r="N628" s="115">
        <v>89</v>
      </c>
      <c r="O628" s="115">
        <v>82</v>
      </c>
      <c r="P628" s="115">
        <v>71</v>
      </c>
      <c r="Q628" s="115">
        <v>89</v>
      </c>
      <c r="R628" s="115">
        <v>100</v>
      </c>
      <c r="S628" s="115" t="s">
        <v>439</v>
      </c>
      <c r="T628" s="115">
        <v>89</v>
      </c>
      <c r="U628" s="115">
        <v>71</v>
      </c>
      <c r="V628" s="115">
        <v>0</v>
      </c>
      <c r="W628" s="115">
        <v>87</v>
      </c>
      <c r="X628" s="115">
        <v>100</v>
      </c>
      <c r="Y628" s="115">
        <v>89</v>
      </c>
      <c r="Z628" s="115">
        <v>89</v>
      </c>
      <c r="AA628" s="115">
        <v>0</v>
      </c>
      <c r="AB628" s="115">
        <v>89</v>
      </c>
      <c r="AC628" s="115" t="s">
        <v>439</v>
      </c>
      <c r="AD628" s="115">
        <v>0</v>
      </c>
      <c r="AE628" s="115">
        <v>100</v>
      </c>
    </row>
    <row r="629" spans="1:31">
      <c r="A629" s="31" t="s">
        <v>46</v>
      </c>
      <c r="B629" s="31" t="str">
        <f>VLOOKUP(Table1[[#This Row],[Organism]],'GN and GP categories'!A:B,2,)</f>
        <v>Gram-positive</v>
      </c>
      <c r="C629" s="31" t="s">
        <v>522</v>
      </c>
      <c r="D629" s="31" t="s">
        <v>269</v>
      </c>
      <c r="E629" s="31" t="s">
        <v>266</v>
      </c>
      <c r="F629" s="31" t="s">
        <v>101</v>
      </c>
      <c r="G629" s="31" t="s">
        <v>375</v>
      </c>
      <c r="H629" s="31">
        <v>62</v>
      </c>
      <c r="I629" s="115">
        <v>0</v>
      </c>
      <c r="J629" s="115">
        <v>81</v>
      </c>
      <c r="K629" s="115">
        <v>19</v>
      </c>
      <c r="L629" s="115">
        <v>84</v>
      </c>
      <c r="M629" s="115">
        <v>0</v>
      </c>
      <c r="N629" s="115">
        <v>84</v>
      </c>
      <c r="O629" s="115">
        <v>81</v>
      </c>
      <c r="P629" s="115">
        <v>73</v>
      </c>
      <c r="Q629" s="115">
        <v>84</v>
      </c>
      <c r="R629" s="115">
        <v>100</v>
      </c>
      <c r="S629" s="115" t="s">
        <v>471</v>
      </c>
      <c r="T629" s="115">
        <v>83</v>
      </c>
      <c r="U629" s="115">
        <v>69</v>
      </c>
      <c r="V629" s="115">
        <v>0</v>
      </c>
      <c r="W629" s="115">
        <v>84</v>
      </c>
      <c r="X629" s="115">
        <v>100</v>
      </c>
      <c r="Y629" s="115">
        <v>83</v>
      </c>
      <c r="Z629" s="115">
        <v>85</v>
      </c>
      <c r="AA629" s="115" t="s">
        <v>481</v>
      </c>
      <c r="AB629" s="115">
        <v>83</v>
      </c>
      <c r="AC629" s="115">
        <v>100</v>
      </c>
      <c r="AD629" s="115">
        <v>0</v>
      </c>
      <c r="AE629" s="115">
        <v>100</v>
      </c>
    </row>
    <row r="630" spans="1:31">
      <c r="A630" s="31" t="s">
        <v>46</v>
      </c>
      <c r="B630" s="31" t="str">
        <f>VLOOKUP(Table1[[#This Row],[Organism]],'GN and GP categories'!A:B,2,)</f>
        <v>Gram-positive</v>
      </c>
      <c r="C630" s="31" t="s">
        <v>522</v>
      </c>
      <c r="D630" s="31" t="s">
        <v>269</v>
      </c>
      <c r="E630" s="31" t="s">
        <v>266</v>
      </c>
      <c r="F630" s="31" t="s">
        <v>101</v>
      </c>
      <c r="G630" s="31" t="s">
        <v>374</v>
      </c>
      <c r="H630" s="31">
        <v>42</v>
      </c>
      <c r="I630" s="115">
        <v>0</v>
      </c>
      <c r="J630" s="115" t="s">
        <v>458</v>
      </c>
      <c r="K630" s="115">
        <v>17</v>
      </c>
      <c r="L630" s="115" t="s">
        <v>458</v>
      </c>
      <c r="M630" s="115">
        <v>0</v>
      </c>
      <c r="N630" s="115" t="s">
        <v>458</v>
      </c>
      <c r="O630" s="115">
        <v>81</v>
      </c>
      <c r="P630" s="115">
        <v>81</v>
      </c>
      <c r="Q630" s="115" t="s">
        <v>458</v>
      </c>
      <c r="R630" s="115">
        <v>100</v>
      </c>
      <c r="S630" s="115" t="s">
        <v>458</v>
      </c>
      <c r="T630" s="115" t="s">
        <v>458</v>
      </c>
      <c r="U630" s="115">
        <v>71</v>
      </c>
      <c r="V630" s="115">
        <v>0</v>
      </c>
      <c r="W630" s="115">
        <v>86</v>
      </c>
      <c r="X630" s="115">
        <v>100</v>
      </c>
      <c r="Y630" s="115" t="s">
        <v>458</v>
      </c>
      <c r="Z630" s="115">
        <v>86</v>
      </c>
      <c r="AA630" s="115" t="s">
        <v>465</v>
      </c>
      <c r="AB630" s="115" t="s">
        <v>458</v>
      </c>
      <c r="AC630" s="115">
        <v>100</v>
      </c>
      <c r="AD630" s="115">
        <v>0</v>
      </c>
      <c r="AE630" s="115">
        <v>100</v>
      </c>
    </row>
    <row r="631" spans="1:31">
      <c r="A631" s="31" t="s">
        <v>46</v>
      </c>
      <c r="B631" s="31" t="str">
        <f>VLOOKUP(Table1[[#This Row],[Organism]],'GN and GP categories'!A:B,2,)</f>
        <v>Gram-positive</v>
      </c>
      <c r="C631" s="31" t="s">
        <v>522</v>
      </c>
      <c r="D631" s="31" t="s">
        <v>269</v>
      </c>
      <c r="E631" s="31" t="s">
        <v>266</v>
      </c>
      <c r="F631" s="31" t="s">
        <v>101</v>
      </c>
      <c r="G631" s="31" t="s">
        <v>370</v>
      </c>
      <c r="H631" s="31">
        <v>53</v>
      </c>
      <c r="I631" s="115">
        <v>0</v>
      </c>
      <c r="J631" s="115">
        <v>77</v>
      </c>
      <c r="K631" s="115">
        <v>11</v>
      </c>
      <c r="L631" s="115">
        <v>77</v>
      </c>
      <c r="M631" s="115">
        <v>0</v>
      </c>
      <c r="N631" s="115">
        <v>77</v>
      </c>
      <c r="O631" s="115">
        <v>74</v>
      </c>
      <c r="P631" s="115">
        <v>85</v>
      </c>
      <c r="Q631" s="115">
        <v>77</v>
      </c>
      <c r="R631" s="115">
        <v>100</v>
      </c>
      <c r="S631" s="115" t="s">
        <v>439</v>
      </c>
      <c r="T631" s="115">
        <v>77</v>
      </c>
      <c r="U631" s="115">
        <v>72</v>
      </c>
      <c r="V631" s="115">
        <v>0</v>
      </c>
      <c r="W631" s="115">
        <v>83</v>
      </c>
      <c r="X631" s="115">
        <v>100</v>
      </c>
      <c r="Y631" s="115">
        <v>77</v>
      </c>
      <c r="Z631" s="115">
        <v>87</v>
      </c>
      <c r="AA631" s="115" t="s">
        <v>489</v>
      </c>
      <c r="AB631" s="115">
        <v>77</v>
      </c>
      <c r="AC631" s="115">
        <v>100</v>
      </c>
      <c r="AD631" s="115">
        <v>0</v>
      </c>
      <c r="AE631" s="115">
        <v>100</v>
      </c>
    </row>
    <row r="632" spans="1:31">
      <c r="A632" s="31" t="s">
        <v>46</v>
      </c>
      <c r="B632" s="31" t="str">
        <f>VLOOKUP(Table1[[#This Row],[Organism]],'GN and GP categories'!A:B,2,)</f>
        <v>Gram-positive</v>
      </c>
      <c r="C632" s="31" t="s">
        <v>522</v>
      </c>
      <c r="D632" s="31" t="s">
        <v>269</v>
      </c>
      <c r="E632" s="31" t="s">
        <v>266</v>
      </c>
      <c r="F632" s="31" t="s">
        <v>121</v>
      </c>
      <c r="G632" s="31" t="s">
        <v>374</v>
      </c>
      <c r="H632" s="31">
        <v>31</v>
      </c>
      <c r="I632" s="115">
        <v>0</v>
      </c>
      <c r="J632" s="115">
        <v>71</v>
      </c>
      <c r="K632" s="115" t="s">
        <v>482</v>
      </c>
      <c r="L632" s="115">
        <v>71</v>
      </c>
      <c r="M632" s="115">
        <v>0</v>
      </c>
      <c r="N632" s="115">
        <v>71</v>
      </c>
      <c r="O632" s="115">
        <v>77</v>
      </c>
      <c r="P632" s="115">
        <v>48</v>
      </c>
      <c r="Q632" s="115">
        <v>71</v>
      </c>
      <c r="R632" s="115">
        <v>100</v>
      </c>
      <c r="S632" s="115" t="s">
        <v>455</v>
      </c>
      <c r="T632" s="115">
        <v>71</v>
      </c>
      <c r="U632" s="115">
        <v>77</v>
      </c>
      <c r="V632" s="115">
        <v>0</v>
      </c>
      <c r="W632" s="115" t="s">
        <v>455</v>
      </c>
      <c r="X632" s="115">
        <v>100</v>
      </c>
      <c r="Y632" s="115">
        <v>71</v>
      </c>
      <c r="Z632" s="115">
        <v>81</v>
      </c>
      <c r="AA632" s="115">
        <v>0</v>
      </c>
      <c r="AB632" s="115">
        <v>71</v>
      </c>
      <c r="AC632" s="115" t="s">
        <v>455</v>
      </c>
      <c r="AD632" s="115">
        <v>0</v>
      </c>
      <c r="AE632" s="115">
        <v>100</v>
      </c>
    </row>
    <row r="633" spans="1:31">
      <c r="A633" s="31" t="s">
        <v>46</v>
      </c>
      <c r="B633" s="31" t="str">
        <f>VLOOKUP(Table1[[#This Row],[Organism]],'GN and GP categories'!A:B,2,)</f>
        <v>Gram-positive</v>
      </c>
      <c r="C633" s="31" t="s">
        <v>522</v>
      </c>
      <c r="D633" s="31" t="s">
        <v>269</v>
      </c>
      <c r="E633" s="31" t="s">
        <v>266</v>
      </c>
      <c r="F633" s="31" t="s">
        <v>123</v>
      </c>
      <c r="G633" s="31" t="s">
        <v>375</v>
      </c>
      <c r="H633" s="31">
        <v>32</v>
      </c>
      <c r="I633" s="115">
        <v>0</v>
      </c>
      <c r="J633" s="115" t="s">
        <v>455</v>
      </c>
      <c r="K633" s="115" t="s">
        <v>482</v>
      </c>
      <c r="L633" s="115" t="s">
        <v>455</v>
      </c>
      <c r="M633" s="115">
        <v>0</v>
      </c>
      <c r="N633" s="115" t="s">
        <v>455</v>
      </c>
      <c r="O633" s="115" t="s">
        <v>455</v>
      </c>
      <c r="P633" s="115">
        <v>78</v>
      </c>
      <c r="Q633" s="115" t="s">
        <v>455</v>
      </c>
      <c r="R633" s="115">
        <v>100</v>
      </c>
      <c r="S633" s="115" t="s">
        <v>455</v>
      </c>
      <c r="T633" s="115" t="s">
        <v>455</v>
      </c>
      <c r="U633" s="115">
        <v>75</v>
      </c>
      <c r="V633" s="115">
        <v>0</v>
      </c>
      <c r="W633" s="115">
        <v>78</v>
      </c>
      <c r="X633" s="115">
        <v>100</v>
      </c>
      <c r="Y633" s="115" t="s">
        <v>455</v>
      </c>
      <c r="Z633" s="115" t="s">
        <v>455</v>
      </c>
      <c r="AA633" s="115" t="s">
        <v>482</v>
      </c>
      <c r="AB633" s="115" t="s">
        <v>455</v>
      </c>
      <c r="AC633" s="115">
        <v>100</v>
      </c>
      <c r="AD633" s="115">
        <v>0</v>
      </c>
      <c r="AE633" s="115">
        <v>100</v>
      </c>
    </row>
    <row r="634" spans="1:31">
      <c r="A634" s="31" t="s">
        <v>46</v>
      </c>
      <c r="B634" s="31" t="str">
        <f>VLOOKUP(Table1[[#This Row],[Organism]],'GN and GP categories'!A:B,2,)</f>
        <v>Gram-positive</v>
      </c>
      <c r="C634" s="31" t="s">
        <v>522</v>
      </c>
      <c r="D634" s="31" t="s">
        <v>269</v>
      </c>
      <c r="E634" s="31" t="s">
        <v>266</v>
      </c>
      <c r="F634" s="31" t="s">
        <v>123</v>
      </c>
      <c r="G634" s="31" t="s">
        <v>374</v>
      </c>
      <c r="H634" s="31">
        <v>30</v>
      </c>
      <c r="I634" s="115">
        <v>0</v>
      </c>
      <c r="J634" s="115" t="s">
        <v>462</v>
      </c>
      <c r="K634" s="115" t="s">
        <v>480</v>
      </c>
      <c r="L634" s="115" t="s">
        <v>462</v>
      </c>
      <c r="M634" s="115">
        <v>0</v>
      </c>
      <c r="N634" s="115" t="s">
        <v>462</v>
      </c>
      <c r="O634" s="115" t="s">
        <v>462</v>
      </c>
      <c r="P634" s="115" t="s">
        <v>462</v>
      </c>
      <c r="Q634" s="115" t="s">
        <v>462</v>
      </c>
      <c r="R634" s="115">
        <v>100</v>
      </c>
      <c r="S634" s="115" t="s">
        <v>462</v>
      </c>
      <c r="T634" s="115" t="s">
        <v>462</v>
      </c>
      <c r="U634" s="115">
        <v>73</v>
      </c>
      <c r="V634" s="115">
        <v>0</v>
      </c>
      <c r="W634" s="115" t="s">
        <v>462</v>
      </c>
      <c r="X634" s="115">
        <v>100</v>
      </c>
      <c r="Y634" s="115" t="s">
        <v>462</v>
      </c>
      <c r="Z634" s="115" t="s">
        <v>462</v>
      </c>
      <c r="AA634" s="115" t="s">
        <v>480</v>
      </c>
      <c r="AB634" s="115" t="s">
        <v>462</v>
      </c>
      <c r="AC634" s="115">
        <v>100</v>
      </c>
      <c r="AD634" s="115">
        <v>0</v>
      </c>
      <c r="AE634" s="115">
        <v>100</v>
      </c>
    </row>
    <row r="635" spans="1:31">
      <c r="A635" s="31" t="s">
        <v>46</v>
      </c>
      <c r="B635" s="31" t="str">
        <f>VLOOKUP(Table1[[#This Row],[Organism]],'GN and GP categories'!A:B,2,)</f>
        <v>Gram-positive</v>
      </c>
      <c r="C635" s="31" t="s">
        <v>522</v>
      </c>
      <c r="D635" s="31" t="s">
        <v>269</v>
      </c>
      <c r="E635" s="31" t="s">
        <v>266</v>
      </c>
      <c r="F635" s="31" t="s">
        <v>123</v>
      </c>
      <c r="G635" s="31" t="s">
        <v>370</v>
      </c>
      <c r="H635" s="31">
        <v>46</v>
      </c>
      <c r="I635" s="115">
        <v>0</v>
      </c>
      <c r="J635" s="115">
        <v>74</v>
      </c>
      <c r="K635" s="115" t="s">
        <v>469</v>
      </c>
      <c r="L635" s="115">
        <v>76</v>
      </c>
      <c r="M635" s="115">
        <v>0</v>
      </c>
      <c r="N635" s="115">
        <v>74</v>
      </c>
      <c r="O635" s="115">
        <v>70</v>
      </c>
      <c r="P635" s="115" t="s">
        <v>450</v>
      </c>
      <c r="Q635" s="115">
        <v>76</v>
      </c>
      <c r="R635" s="115">
        <v>100</v>
      </c>
      <c r="S635" s="115">
        <v>87</v>
      </c>
      <c r="T635" s="115">
        <v>75</v>
      </c>
      <c r="U635" s="115">
        <v>76</v>
      </c>
      <c r="V635" s="115" t="s">
        <v>469</v>
      </c>
      <c r="W635" s="115" t="s">
        <v>450</v>
      </c>
      <c r="X635" s="115">
        <v>100</v>
      </c>
      <c r="Y635" s="115">
        <v>75</v>
      </c>
      <c r="Z635" s="115">
        <v>87</v>
      </c>
      <c r="AA635" s="115">
        <v>0</v>
      </c>
      <c r="AB635" s="115">
        <v>75</v>
      </c>
      <c r="AC635" s="115">
        <v>100</v>
      </c>
      <c r="AD635" s="115">
        <v>0</v>
      </c>
      <c r="AE635" s="115">
        <v>100</v>
      </c>
    </row>
    <row r="636" spans="1:31">
      <c r="A636" s="31" t="s">
        <v>46</v>
      </c>
      <c r="B636" s="31" t="str">
        <f>VLOOKUP(Table1[[#This Row],[Organism]],'GN and GP categories'!A:B,2,)</f>
        <v>Gram-positive</v>
      </c>
      <c r="C636" s="31" t="s">
        <v>522</v>
      </c>
      <c r="D636" s="31" t="s">
        <v>269</v>
      </c>
      <c r="E636" s="31" t="s">
        <v>371</v>
      </c>
      <c r="F636" s="31" t="s">
        <v>436</v>
      </c>
      <c r="G636" s="31" t="s">
        <v>377</v>
      </c>
      <c r="H636" s="31">
        <v>30</v>
      </c>
      <c r="I636" s="115">
        <v>0</v>
      </c>
      <c r="J636" s="115">
        <v>77</v>
      </c>
      <c r="K636" s="115">
        <v>30</v>
      </c>
      <c r="L636" s="115">
        <v>77</v>
      </c>
      <c r="M636" s="115">
        <v>0</v>
      </c>
      <c r="N636" s="115">
        <v>77</v>
      </c>
      <c r="O636" s="115" t="s">
        <v>462</v>
      </c>
      <c r="P636" s="115">
        <v>20</v>
      </c>
      <c r="Q636" s="115">
        <v>77</v>
      </c>
      <c r="R636" s="115">
        <v>100</v>
      </c>
      <c r="S636" s="115" t="s">
        <v>462</v>
      </c>
      <c r="T636" s="115">
        <v>77</v>
      </c>
      <c r="U636" s="115" t="s">
        <v>480</v>
      </c>
      <c r="V636" s="115">
        <v>0</v>
      </c>
      <c r="W636" s="115" t="s">
        <v>462</v>
      </c>
      <c r="X636" s="115">
        <v>100</v>
      </c>
      <c r="Y636" s="115">
        <v>77</v>
      </c>
      <c r="Z636" s="115" t="s">
        <v>462</v>
      </c>
      <c r="AA636" s="115" t="s">
        <v>480</v>
      </c>
      <c r="AB636" s="115">
        <v>77</v>
      </c>
      <c r="AC636" s="115">
        <v>100</v>
      </c>
      <c r="AD636" s="115">
        <v>0</v>
      </c>
      <c r="AE636" s="115">
        <v>100</v>
      </c>
    </row>
    <row r="637" spans="1:31">
      <c r="A637" s="31" t="s">
        <v>46</v>
      </c>
      <c r="B637" s="31" t="str">
        <f>VLOOKUP(Table1[[#This Row],[Organism]],'GN and GP categories'!A:B,2,)</f>
        <v>Gram-positive</v>
      </c>
      <c r="C637" s="31" t="s">
        <v>522</v>
      </c>
      <c r="D637" s="31" t="s">
        <v>269</v>
      </c>
      <c r="E637" s="31" t="s">
        <v>371</v>
      </c>
      <c r="F637" s="31" t="s">
        <v>436</v>
      </c>
      <c r="G637" s="31" t="s">
        <v>374</v>
      </c>
      <c r="H637" s="31">
        <v>52</v>
      </c>
      <c r="I637" s="115">
        <v>0</v>
      </c>
      <c r="J637" s="115">
        <v>62</v>
      </c>
      <c r="K637" s="115">
        <v>19</v>
      </c>
      <c r="L637" s="115">
        <v>62</v>
      </c>
      <c r="M637" s="115">
        <v>0</v>
      </c>
      <c r="N637" s="115">
        <v>62</v>
      </c>
      <c r="O637" s="115">
        <v>71</v>
      </c>
      <c r="P637" s="115">
        <v>31</v>
      </c>
      <c r="Q637" s="115">
        <v>62</v>
      </c>
      <c r="R637" s="115">
        <v>100</v>
      </c>
      <c r="S637" s="115" t="s">
        <v>466</v>
      </c>
      <c r="T637" s="115">
        <v>62</v>
      </c>
      <c r="U637" s="115">
        <v>27</v>
      </c>
      <c r="V637" s="115">
        <v>0</v>
      </c>
      <c r="W637" s="115">
        <v>87</v>
      </c>
      <c r="X637" s="115">
        <v>100</v>
      </c>
      <c r="Y637" s="115">
        <v>62</v>
      </c>
      <c r="Z637" s="115">
        <v>73</v>
      </c>
      <c r="AA637" s="115">
        <v>0</v>
      </c>
      <c r="AB637" s="115">
        <v>62</v>
      </c>
      <c r="AC637" s="115">
        <v>100</v>
      </c>
      <c r="AD637" s="115">
        <v>0</v>
      </c>
      <c r="AE637" s="115">
        <v>100</v>
      </c>
    </row>
    <row r="638" spans="1:31">
      <c r="A638" s="31" t="s">
        <v>46</v>
      </c>
      <c r="B638" s="31" t="str">
        <f>VLOOKUP(Table1[[#This Row],[Organism]],'GN and GP categories'!A:B,2,)</f>
        <v>Gram-positive</v>
      </c>
      <c r="C638" s="31" t="s">
        <v>522</v>
      </c>
      <c r="D638" s="31" t="s">
        <v>269</v>
      </c>
      <c r="E638" s="31" t="s">
        <v>371</v>
      </c>
      <c r="F638" s="31" t="s">
        <v>436</v>
      </c>
      <c r="G638" s="31" t="s">
        <v>370</v>
      </c>
      <c r="H638" s="31">
        <v>39</v>
      </c>
      <c r="I638" s="115">
        <v>0</v>
      </c>
      <c r="J638" s="115">
        <v>85</v>
      </c>
      <c r="K638" s="115">
        <v>18</v>
      </c>
      <c r="L638" s="115">
        <v>85</v>
      </c>
      <c r="M638" s="115">
        <v>0</v>
      </c>
      <c r="N638" s="115">
        <v>85</v>
      </c>
      <c r="O638" s="115">
        <v>79</v>
      </c>
      <c r="P638" s="115">
        <v>59</v>
      </c>
      <c r="Q638" s="115">
        <v>85</v>
      </c>
      <c r="R638" s="115">
        <v>100</v>
      </c>
      <c r="S638" s="115" t="s">
        <v>460</v>
      </c>
      <c r="T638" s="115">
        <v>85</v>
      </c>
      <c r="U638" s="115">
        <v>49</v>
      </c>
      <c r="V638" s="115">
        <v>0</v>
      </c>
      <c r="W638" s="115">
        <v>79</v>
      </c>
      <c r="X638" s="115">
        <v>100</v>
      </c>
      <c r="Y638" s="115">
        <v>85</v>
      </c>
      <c r="Z638" s="115" t="s">
        <v>460</v>
      </c>
      <c r="AA638" s="115" t="s">
        <v>488</v>
      </c>
      <c r="AB638" s="115">
        <v>85</v>
      </c>
      <c r="AC638" s="115">
        <v>100</v>
      </c>
      <c r="AD638" s="115">
        <v>0</v>
      </c>
      <c r="AE638" s="115">
        <v>100</v>
      </c>
    </row>
    <row r="639" spans="1:31">
      <c r="A639" s="31" t="s">
        <v>46</v>
      </c>
      <c r="B639" s="31" t="str">
        <f>VLOOKUP(Table1[[#This Row],[Organism]],'GN and GP categories'!A:B,2,)</f>
        <v>Gram-positive</v>
      </c>
      <c r="C639" s="31" t="s">
        <v>522</v>
      </c>
      <c r="D639" s="31" t="s">
        <v>269</v>
      </c>
      <c r="E639" s="31" t="s">
        <v>371</v>
      </c>
      <c r="F639" s="31" t="s">
        <v>49</v>
      </c>
      <c r="G639" s="31" t="s">
        <v>374</v>
      </c>
      <c r="H639" s="31">
        <v>31</v>
      </c>
      <c r="I639" s="115">
        <v>0</v>
      </c>
      <c r="J639" s="115" t="s">
        <v>455</v>
      </c>
      <c r="K639" s="115">
        <v>19</v>
      </c>
      <c r="L639" s="115" t="s">
        <v>455</v>
      </c>
      <c r="M639" s="115">
        <v>0</v>
      </c>
      <c r="N639" s="115" t="s">
        <v>455</v>
      </c>
      <c r="O639" s="115" t="s">
        <v>455</v>
      </c>
      <c r="P639" s="115">
        <v>52</v>
      </c>
      <c r="Q639" s="115" t="s">
        <v>455</v>
      </c>
      <c r="R639" s="115">
        <v>100</v>
      </c>
      <c r="S639" s="115">
        <v>100</v>
      </c>
      <c r="T639" s="115" t="s">
        <v>455</v>
      </c>
      <c r="U639" s="115">
        <v>45</v>
      </c>
      <c r="V639" s="115">
        <v>0</v>
      </c>
      <c r="W639" s="115" t="s">
        <v>455</v>
      </c>
      <c r="X639" s="115">
        <v>100</v>
      </c>
      <c r="Y639" s="115" t="s">
        <v>455</v>
      </c>
      <c r="Z639" s="115" t="s">
        <v>455</v>
      </c>
      <c r="AA639" s="115">
        <v>0</v>
      </c>
      <c r="AB639" s="115" t="s">
        <v>455</v>
      </c>
      <c r="AC639" s="115">
        <v>100</v>
      </c>
      <c r="AD639" s="115">
        <v>0</v>
      </c>
      <c r="AE639" s="115">
        <v>100</v>
      </c>
    </row>
    <row r="640" spans="1:31">
      <c r="A640" s="31" t="s">
        <v>46</v>
      </c>
      <c r="B640" s="31" t="str">
        <f>VLOOKUP(Table1[[#This Row],[Organism]],'GN and GP categories'!A:B,2,)</f>
        <v>Gram-positive</v>
      </c>
      <c r="C640" s="31" t="s">
        <v>522</v>
      </c>
      <c r="D640" s="31" t="s">
        <v>269</v>
      </c>
      <c r="E640" s="31" t="s">
        <v>371</v>
      </c>
      <c r="F640" s="31" t="s">
        <v>101</v>
      </c>
      <c r="G640" s="31" t="s">
        <v>397</v>
      </c>
      <c r="H640" s="31">
        <v>50</v>
      </c>
      <c r="I640" s="115">
        <v>0</v>
      </c>
      <c r="J640" s="115" t="s">
        <v>466</v>
      </c>
      <c r="K640" s="115" t="s">
        <v>484</v>
      </c>
      <c r="L640" s="115" t="s">
        <v>466</v>
      </c>
      <c r="M640" s="115">
        <v>0</v>
      </c>
      <c r="N640" s="115" t="s">
        <v>466</v>
      </c>
      <c r="O640" s="115">
        <v>76</v>
      </c>
      <c r="P640" s="115">
        <v>74</v>
      </c>
      <c r="Q640" s="115" t="s">
        <v>466</v>
      </c>
      <c r="R640" s="115">
        <v>100</v>
      </c>
      <c r="S640" s="115">
        <v>88</v>
      </c>
      <c r="T640" s="115" t="s">
        <v>466</v>
      </c>
      <c r="U640" s="115">
        <v>66</v>
      </c>
      <c r="V640" s="115">
        <v>0</v>
      </c>
      <c r="W640" s="115">
        <v>88</v>
      </c>
      <c r="X640" s="115">
        <v>100</v>
      </c>
      <c r="Y640" s="115" t="s">
        <v>466</v>
      </c>
      <c r="Z640" s="115" t="s">
        <v>466</v>
      </c>
      <c r="AA640" s="115" t="s">
        <v>484</v>
      </c>
      <c r="AB640" s="115" t="s">
        <v>466</v>
      </c>
      <c r="AC640" s="115">
        <v>100</v>
      </c>
      <c r="AD640" s="115">
        <v>0</v>
      </c>
      <c r="AE640" s="115">
        <v>100</v>
      </c>
    </row>
    <row r="641" spans="1:31">
      <c r="A641" s="31" t="s">
        <v>46</v>
      </c>
      <c r="B641" s="31" t="str">
        <f>VLOOKUP(Table1[[#This Row],[Organism]],'GN and GP categories'!A:B,2,)</f>
        <v>Gram-positive</v>
      </c>
      <c r="C641" s="31" t="s">
        <v>522</v>
      </c>
      <c r="D641" s="31" t="s">
        <v>269</v>
      </c>
      <c r="E641" s="31" t="s">
        <v>371</v>
      </c>
      <c r="F641" s="31" t="s">
        <v>101</v>
      </c>
      <c r="G641" s="31" t="s">
        <v>377</v>
      </c>
      <c r="H641" s="31">
        <v>39</v>
      </c>
      <c r="I641" s="115">
        <v>0</v>
      </c>
      <c r="J641" s="115" t="s">
        <v>460</v>
      </c>
      <c r="K641" s="115" t="s">
        <v>488</v>
      </c>
      <c r="L641" s="115" t="s">
        <v>460</v>
      </c>
      <c r="M641" s="115">
        <v>0</v>
      </c>
      <c r="N641" s="115" t="s">
        <v>460</v>
      </c>
      <c r="O641" s="115">
        <v>77</v>
      </c>
      <c r="P641" s="115">
        <v>85</v>
      </c>
      <c r="Q641" s="115" t="s">
        <v>460</v>
      </c>
      <c r="R641" s="115">
        <v>100</v>
      </c>
      <c r="S641" s="115">
        <v>100</v>
      </c>
      <c r="T641" s="115" t="s">
        <v>460</v>
      </c>
      <c r="U641" s="115">
        <v>64</v>
      </c>
      <c r="V641" s="115">
        <v>0</v>
      </c>
      <c r="W641" s="115">
        <v>82</v>
      </c>
      <c r="X641" s="115">
        <v>100</v>
      </c>
      <c r="Y641" s="115" t="s">
        <v>460</v>
      </c>
      <c r="Z641" s="115">
        <v>85</v>
      </c>
      <c r="AA641" s="115" t="s">
        <v>488</v>
      </c>
      <c r="AB641" s="115" t="s">
        <v>460</v>
      </c>
      <c r="AC641" s="115">
        <v>100</v>
      </c>
      <c r="AD641" s="115">
        <v>0</v>
      </c>
      <c r="AE641" s="115">
        <v>100</v>
      </c>
    </row>
    <row r="642" spans="1:31">
      <c r="A642" s="31" t="s">
        <v>46</v>
      </c>
      <c r="B642" s="31" t="str">
        <f>VLOOKUP(Table1[[#This Row],[Organism]],'GN and GP categories'!A:B,2,)</f>
        <v>Gram-positive</v>
      </c>
      <c r="C642" s="31" t="s">
        <v>522</v>
      </c>
      <c r="D642" s="31" t="s">
        <v>269</v>
      </c>
      <c r="E642" s="31" t="s">
        <v>371</v>
      </c>
      <c r="F642" s="31" t="s">
        <v>101</v>
      </c>
      <c r="G642" s="31" t="s">
        <v>375</v>
      </c>
      <c r="H642" s="31">
        <v>30</v>
      </c>
      <c r="I642" s="115">
        <v>0</v>
      </c>
      <c r="J642" s="115" t="s">
        <v>462</v>
      </c>
      <c r="K642" s="115" t="s">
        <v>480</v>
      </c>
      <c r="L642" s="115" t="s">
        <v>462</v>
      </c>
      <c r="M642" s="115">
        <v>0</v>
      </c>
      <c r="N642" s="115" t="s">
        <v>462</v>
      </c>
      <c r="O642" s="115">
        <v>77</v>
      </c>
      <c r="P642" s="115" t="s">
        <v>462</v>
      </c>
      <c r="Q642" s="115" t="s">
        <v>462</v>
      </c>
      <c r="R642" s="115">
        <v>100</v>
      </c>
      <c r="S642" s="115" t="s">
        <v>462</v>
      </c>
      <c r="T642" s="115" t="s">
        <v>462</v>
      </c>
      <c r="U642" s="115">
        <v>77</v>
      </c>
      <c r="V642" s="115">
        <v>0</v>
      </c>
      <c r="W642" s="115" t="s">
        <v>462</v>
      </c>
      <c r="X642" s="115">
        <v>100</v>
      </c>
      <c r="Y642" s="115" t="s">
        <v>462</v>
      </c>
      <c r="Z642" s="115" t="s">
        <v>462</v>
      </c>
      <c r="AA642" s="115" t="s">
        <v>480</v>
      </c>
      <c r="AB642" s="115" t="s">
        <v>462</v>
      </c>
      <c r="AC642" s="115">
        <v>100</v>
      </c>
      <c r="AD642" s="115">
        <v>0</v>
      </c>
      <c r="AE642" s="115">
        <v>100</v>
      </c>
    </row>
    <row r="643" spans="1:31">
      <c r="A643" s="31" t="s">
        <v>46</v>
      </c>
      <c r="B643" s="31" t="str">
        <f>VLOOKUP(Table1[[#This Row],[Organism]],'GN and GP categories'!A:B,2,)</f>
        <v>Gram-positive</v>
      </c>
      <c r="C643" s="31" t="s">
        <v>522</v>
      </c>
      <c r="D643" s="31" t="s">
        <v>269</v>
      </c>
      <c r="E643" s="31" t="s">
        <v>371</v>
      </c>
      <c r="F643" s="31" t="s">
        <v>101</v>
      </c>
      <c r="G643" s="31" t="s">
        <v>374</v>
      </c>
      <c r="H643" s="31">
        <v>44</v>
      </c>
      <c r="I643" s="115">
        <v>0</v>
      </c>
      <c r="J643" s="115" t="s">
        <v>458</v>
      </c>
      <c r="K643" s="115">
        <v>14</v>
      </c>
      <c r="L643" s="115" t="s">
        <v>458</v>
      </c>
      <c r="M643" s="115">
        <v>0</v>
      </c>
      <c r="N643" s="115" t="s">
        <v>458</v>
      </c>
      <c r="O643" s="115">
        <v>73</v>
      </c>
      <c r="P643" s="115">
        <v>70</v>
      </c>
      <c r="Q643" s="115" t="s">
        <v>458</v>
      </c>
      <c r="R643" s="115">
        <v>100</v>
      </c>
      <c r="S643" s="115" t="s">
        <v>458</v>
      </c>
      <c r="T643" s="115" t="s">
        <v>458</v>
      </c>
      <c r="U643" s="115">
        <v>57</v>
      </c>
      <c r="V643" s="115">
        <v>0</v>
      </c>
      <c r="W643" s="115">
        <v>86</v>
      </c>
      <c r="X643" s="115">
        <v>100</v>
      </c>
      <c r="Y643" s="115" t="s">
        <v>458</v>
      </c>
      <c r="Z643" s="115" t="s">
        <v>458</v>
      </c>
      <c r="AA643" s="115" t="s">
        <v>465</v>
      </c>
      <c r="AB643" s="115" t="s">
        <v>458</v>
      </c>
      <c r="AC643" s="115">
        <v>100</v>
      </c>
      <c r="AD643" s="115">
        <v>0</v>
      </c>
      <c r="AE643" s="115">
        <v>100</v>
      </c>
    </row>
    <row r="644" spans="1:31">
      <c r="A644" s="31" t="s">
        <v>46</v>
      </c>
      <c r="B644" s="31" t="str">
        <f>VLOOKUP(Table1[[#This Row],[Organism]],'GN and GP categories'!A:B,2,)</f>
        <v>Gram-positive</v>
      </c>
      <c r="C644" s="31" t="s">
        <v>522</v>
      </c>
      <c r="D644" s="31" t="s">
        <v>269</v>
      </c>
      <c r="E644" s="31" t="s">
        <v>371</v>
      </c>
      <c r="F644" s="31" t="s">
        <v>101</v>
      </c>
      <c r="G644" s="31" t="s">
        <v>370</v>
      </c>
      <c r="H644" s="31">
        <v>41</v>
      </c>
      <c r="I644" s="115">
        <v>0</v>
      </c>
      <c r="J644" s="115" t="s">
        <v>460</v>
      </c>
      <c r="K644" s="115">
        <v>22</v>
      </c>
      <c r="L644" s="115" t="s">
        <v>460</v>
      </c>
      <c r="M644" s="115">
        <v>0</v>
      </c>
      <c r="N644" s="115" t="s">
        <v>460</v>
      </c>
      <c r="O644" s="115">
        <v>85</v>
      </c>
      <c r="P644" s="115">
        <v>78</v>
      </c>
      <c r="Q644" s="115" t="s">
        <v>460</v>
      </c>
      <c r="R644" s="115">
        <v>100</v>
      </c>
      <c r="S644" s="115" t="s">
        <v>460</v>
      </c>
      <c r="T644" s="115" t="s">
        <v>460</v>
      </c>
      <c r="U644" s="115">
        <v>85</v>
      </c>
      <c r="V644" s="115">
        <v>0</v>
      </c>
      <c r="W644" s="115" t="s">
        <v>460</v>
      </c>
      <c r="X644" s="115">
        <v>100</v>
      </c>
      <c r="Y644" s="115" t="s">
        <v>460</v>
      </c>
      <c r="Z644" s="115" t="s">
        <v>460</v>
      </c>
      <c r="AA644" s="115" t="s">
        <v>488</v>
      </c>
      <c r="AB644" s="115" t="s">
        <v>460</v>
      </c>
      <c r="AC644" s="115" t="s">
        <v>460</v>
      </c>
      <c r="AD644" s="115">
        <v>0</v>
      </c>
      <c r="AE644" s="115">
        <v>100</v>
      </c>
    </row>
    <row r="645" spans="1:31">
      <c r="A645" s="31" t="s">
        <v>427</v>
      </c>
      <c r="B645" s="31" t="str">
        <f>VLOOKUP(Table1[[#This Row],[Organism]],'GN and GP categories'!A:B,2,)</f>
        <v>Gram-positive</v>
      </c>
      <c r="C645" s="31" t="s">
        <v>522</v>
      </c>
      <c r="D645" s="31" t="s">
        <v>200</v>
      </c>
      <c r="E645" s="31" t="s">
        <v>371</v>
      </c>
      <c r="F645" s="31" t="s">
        <v>101</v>
      </c>
      <c r="G645" s="31" t="s">
        <v>377</v>
      </c>
      <c r="H645" s="31">
        <v>30</v>
      </c>
      <c r="I645" s="115">
        <v>0</v>
      </c>
      <c r="J645" s="115">
        <v>100</v>
      </c>
      <c r="K645" s="115">
        <v>100</v>
      </c>
      <c r="L645" s="115">
        <v>100</v>
      </c>
      <c r="M645" s="115" t="s">
        <v>369</v>
      </c>
      <c r="N645" s="115">
        <v>100</v>
      </c>
      <c r="O645" s="115" t="s">
        <v>369</v>
      </c>
      <c r="P645" s="115" t="s">
        <v>462</v>
      </c>
      <c r="Q645" s="115">
        <v>100</v>
      </c>
      <c r="R645" s="115">
        <v>100</v>
      </c>
      <c r="S645" s="115">
        <v>63</v>
      </c>
      <c r="T645" s="115" t="s">
        <v>369</v>
      </c>
      <c r="U645" s="115" t="s">
        <v>462</v>
      </c>
      <c r="V645" s="115">
        <v>0</v>
      </c>
      <c r="W645" s="115" t="s">
        <v>369</v>
      </c>
      <c r="X645" s="115">
        <v>100</v>
      </c>
      <c r="Y645" s="115">
        <v>100</v>
      </c>
      <c r="Z645" s="115" t="s">
        <v>369</v>
      </c>
      <c r="AA645" s="115">
        <v>100</v>
      </c>
      <c r="AB645" s="115">
        <v>100</v>
      </c>
      <c r="AC645" s="115">
        <v>43</v>
      </c>
      <c r="AD645" s="115">
        <v>0</v>
      </c>
      <c r="AE645" s="115">
        <v>100</v>
      </c>
    </row>
    <row r="646" spans="1:31">
      <c r="A646" s="31" t="s">
        <v>427</v>
      </c>
      <c r="B646" s="31" t="str">
        <f>VLOOKUP(Table1[[#This Row],[Organism]],'GN and GP categories'!A:B,2,)</f>
        <v>Gram-positive</v>
      </c>
      <c r="C646" s="31" t="s">
        <v>522</v>
      </c>
      <c r="D646" s="31" t="s">
        <v>200</v>
      </c>
      <c r="E646" s="31" t="s">
        <v>371</v>
      </c>
      <c r="F646" s="31" t="s">
        <v>121</v>
      </c>
      <c r="G646" s="31" t="s">
        <v>375</v>
      </c>
      <c r="H646" s="31">
        <v>34</v>
      </c>
      <c r="I646" s="115">
        <v>0</v>
      </c>
      <c r="J646" s="115">
        <v>100</v>
      </c>
      <c r="K646" s="115">
        <v>100</v>
      </c>
      <c r="L646" s="115">
        <v>100</v>
      </c>
      <c r="M646" s="115" t="s">
        <v>369</v>
      </c>
      <c r="N646" s="115">
        <v>100</v>
      </c>
      <c r="O646" s="115" t="s">
        <v>369</v>
      </c>
      <c r="P646" s="115">
        <v>82</v>
      </c>
      <c r="Q646" s="115">
        <v>100</v>
      </c>
      <c r="R646" s="115">
        <v>100</v>
      </c>
      <c r="S646" s="115">
        <v>71</v>
      </c>
      <c r="T646" s="115" t="s">
        <v>369</v>
      </c>
      <c r="U646" s="115">
        <v>82</v>
      </c>
      <c r="V646" s="115">
        <v>0</v>
      </c>
      <c r="W646" s="115" t="s">
        <v>369</v>
      </c>
      <c r="X646" s="115">
        <v>100</v>
      </c>
      <c r="Y646" s="115">
        <v>100</v>
      </c>
      <c r="Z646" s="115" t="s">
        <v>369</v>
      </c>
      <c r="AA646" s="115">
        <v>100</v>
      </c>
      <c r="AB646" s="115">
        <v>100</v>
      </c>
      <c r="AC646" s="115">
        <v>56</v>
      </c>
      <c r="AD646" s="115">
        <v>0</v>
      </c>
      <c r="AE646" s="115">
        <v>100</v>
      </c>
    </row>
    <row r="647" spans="1:31">
      <c r="A647" s="31" t="s">
        <v>427</v>
      </c>
      <c r="B647" s="31" t="str">
        <f>VLOOKUP(Table1[[#This Row],[Organism]],'GN and GP categories'!A:B,2,)</f>
        <v>Gram-positive</v>
      </c>
      <c r="C647" s="31" t="s">
        <v>522</v>
      </c>
      <c r="D647" s="31" t="s">
        <v>200</v>
      </c>
      <c r="E647" s="31" t="s">
        <v>371</v>
      </c>
      <c r="F647" s="31" t="s">
        <v>121</v>
      </c>
      <c r="G647" s="31" t="s">
        <v>374</v>
      </c>
      <c r="H647" s="31">
        <v>32</v>
      </c>
      <c r="I647" s="115">
        <v>0</v>
      </c>
      <c r="J647" s="115">
        <v>100</v>
      </c>
      <c r="K647" s="115">
        <v>100</v>
      </c>
      <c r="L647" s="115">
        <v>100</v>
      </c>
      <c r="M647" s="115" t="s">
        <v>369</v>
      </c>
      <c r="N647" s="115">
        <v>100</v>
      </c>
      <c r="O647" s="115" t="s">
        <v>369</v>
      </c>
      <c r="P647" s="115" t="s">
        <v>455</v>
      </c>
      <c r="Q647" s="115">
        <v>100</v>
      </c>
      <c r="R647" s="115">
        <v>100</v>
      </c>
      <c r="S647" s="115">
        <v>69</v>
      </c>
      <c r="T647" s="115" t="s">
        <v>369</v>
      </c>
      <c r="U647" s="115">
        <v>75</v>
      </c>
      <c r="V647" s="115">
        <v>0</v>
      </c>
      <c r="W647" s="115" t="s">
        <v>369</v>
      </c>
      <c r="X647" s="115">
        <v>100</v>
      </c>
      <c r="Y647" s="115">
        <v>100</v>
      </c>
      <c r="Z647" s="115" t="s">
        <v>369</v>
      </c>
      <c r="AA647" s="115">
        <v>100</v>
      </c>
      <c r="AB647" s="115">
        <v>100</v>
      </c>
      <c r="AC647" s="115">
        <v>44</v>
      </c>
      <c r="AD647" s="115">
        <v>0</v>
      </c>
      <c r="AE647" s="115">
        <v>100</v>
      </c>
    </row>
    <row r="648" spans="1:31">
      <c r="A648" s="31" t="s">
        <v>426</v>
      </c>
      <c r="B648" s="31" t="str">
        <f>VLOOKUP(Table1[[#This Row],[Organism]],'GN and GP categories'!A:B,2,)</f>
        <v>Gram-positive</v>
      </c>
      <c r="C648" s="31" t="s">
        <v>522</v>
      </c>
      <c r="D648" s="31" t="s">
        <v>200</v>
      </c>
      <c r="E648" s="31" t="s">
        <v>266</v>
      </c>
      <c r="F648" s="31" t="s">
        <v>123</v>
      </c>
      <c r="G648" s="31" t="s">
        <v>370</v>
      </c>
      <c r="H648" s="31">
        <v>32</v>
      </c>
      <c r="I648" s="115">
        <v>0</v>
      </c>
      <c r="J648" s="115">
        <v>100</v>
      </c>
      <c r="K648" s="115">
        <v>100</v>
      </c>
      <c r="L648" s="115">
        <v>100</v>
      </c>
      <c r="M648" s="115" t="s">
        <v>369</v>
      </c>
      <c r="N648" s="115">
        <v>100</v>
      </c>
      <c r="O648" s="115" t="s">
        <v>369</v>
      </c>
      <c r="P648" s="115" t="s">
        <v>455</v>
      </c>
      <c r="Q648" s="115">
        <v>100</v>
      </c>
      <c r="R648" s="115">
        <v>100</v>
      </c>
      <c r="S648" s="115">
        <v>34</v>
      </c>
      <c r="T648" s="115">
        <v>100</v>
      </c>
      <c r="U648" s="115" t="s">
        <v>455</v>
      </c>
      <c r="V648" s="115">
        <v>0</v>
      </c>
      <c r="W648" s="115">
        <v>100</v>
      </c>
      <c r="X648" s="115">
        <v>100</v>
      </c>
      <c r="Y648" s="115" t="s">
        <v>455</v>
      </c>
      <c r="Z648" s="115">
        <v>100</v>
      </c>
      <c r="AA648" s="115" t="s">
        <v>455</v>
      </c>
      <c r="AB648" s="115">
        <v>100</v>
      </c>
      <c r="AC648" s="115">
        <v>81</v>
      </c>
      <c r="AD648" s="115">
        <v>0</v>
      </c>
      <c r="AE648" s="115">
        <v>100</v>
      </c>
    </row>
    <row r="649" spans="1:31">
      <c r="A649" s="31" t="s">
        <v>426</v>
      </c>
      <c r="B649" s="31" t="str">
        <f>VLOOKUP(Table1[[#This Row],[Organism]],'GN and GP categories'!A:B,2,)</f>
        <v>Gram-positive</v>
      </c>
      <c r="C649" s="31" t="s">
        <v>522</v>
      </c>
      <c r="D649" s="31" t="s">
        <v>200</v>
      </c>
      <c r="E649" s="31" t="s">
        <v>266</v>
      </c>
      <c r="F649" s="31" t="s">
        <v>125</v>
      </c>
      <c r="G649" s="31" t="s">
        <v>375</v>
      </c>
      <c r="H649" s="31">
        <v>34</v>
      </c>
      <c r="I649" s="115">
        <v>0</v>
      </c>
      <c r="J649" s="115">
        <v>100</v>
      </c>
      <c r="K649" s="115">
        <v>100</v>
      </c>
      <c r="L649" s="115">
        <v>100</v>
      </c>
      <c r="M649" s="115" t="s">
        <v>369</v>
      </c>
      <c r="N649" s="115">
        <v>100</v>
      </c>
      <c r="O649" s="115" t="s">
        <v>369</v>
      </c>
      <c r="P649" s="115" t="s">
        <v>479</v>
      </c>
      <c r="Q649" s="115">
        <v>100</v>
      </c>
      <c r="R649" s="115">
        <v>100</v>
      </c>
      <c r="S649" s="115">
        <v>24</v>
      </c>
      <c r="T649" s="115">
        <v>100</v>
      </c>
      <c r="U649" s="115" t="s">
        <v>479</v>
      </c>
      <c r="V649" s="115">
        <v>0</v>
      </c>
      <c r="W649" s="115">
        <v>100</v>
      </c>
      <c r="X649" s="115">
        <v>100</v>
      </c>
      <c r="Y649" s="115" t="s">
        <v>479</v>
      </c>
      <c r="Z649" s="115">
        <v>100</v>
      </c>
      <c r="AA649" s="115" t="s">
        <v>479</v>
      </c>
      <c r="AB649" s="115">
        <v>100</v>
      </c>
      <c r="AC649" s="115">
        <v>74</v>
      </c>
      <c r="AD649" s="115">
        <v>0</v>
      </c>
      <c r="AE649" s="115">
        <v>100</v>
      </c>
    </row>
    <row r="650" spans="1:31">
      <c r="A650" s="31" t="s">
        <v>426</v>
      </c>
      <c r="B650" s="31" t="str">
        <f>VLOOKUP(Table1[[#This Row],[Organism]],'GN and GP categories'!A:B,2,)</f>
        <v>Gram-positive</v>
      </c>
      <c r="C650" s="31" t="s">
        <v>522</v>
      </c>
      <c r="D650" s="31" t="s">
        <v>200</v>
      </c>
      <c r="E650" s="31" t="s">
        <v>371</v>
      </c>
      <c r="F650" s="31" t="s">
        <v>101</v>
      </c>
      <c r="G650" s="31" t="s">
        <v>397</v>
      </c>
      <c r="H650" s="31">
        <v>48</v>
      </c>
      <c r="I650" s="115">
        <v>0</v>
      </c>
      <c r="J650" s="115">
        <v>100</v>
      </c>
      <c r="K650" s="115">
        <v>100</v>
      </c>
      <c r="L650" s="115">
        <v>100</v>
      </c>
      <c r="M650" s="115" t="s">
        <v>369</v>
      </c>
      <c r="N650" s="115" t="s">
        <v>466</v>
      </c>
      <c r="O650" s="115" t="s">
        <v>369</v>
      </c>
      <c r="P650" s="115">
        <v>88</v>
      </c>
      <c r="Q650" s="115">
        <v>100</v>
      </c>
      <c r="R650" s="115">
        <v>100</v>
      </c>
      <c r="S650" s="115">
        <v>48</v>
      </c>
      <c r="T650" s="115">
        <v>100</v>
      </c>
      <c r="U650" s="115">
        <v>88</v>
      </c>
      <c r="V650" s="115">
        <v>0</v>
      </c>
      <c r="W650" s="115" t="s">
        <v>466</v>
      </c>
      <c r="X650" s="115">
        <v>100</v>
      </c>
      <c r="Y650" s="115" t="s">
        <v>466</v>
      </c>
      <c r="Z650" s="115" t="s">
        <v>466</v>
      </c>
      <c r="AA650" s="115" t="s">
        <v>466</v>
      </c>
      <c r="AB650" s="115">
        <v>100</v>
      </c>
      <c r="AC650" s="115">
        <v>83</v>
      </c>
      <c r="AD650" s="115">
        <v>0</v>
      </c>
      <c r="AE650" s="115">
        <v>100</v>
      </c>
    </row>
    <row r="651" spans="1:31">
      <c r="A651" s="31" t="s">
        <v>426</v>
      </c>
      <c r="B651" s="31" t="str">
        <f>VLOOKUP(Table1[[#This Row],[Organism]],'GN and GP categories'!A:B,2,)</f>
        <v>Gram-positive</v>
      </c>
      <c r="C651" s="31" t="s">
        <v>522</v>
      </c>
      <c r="D651" s="31" t="s">
        <v>200</v>
      </c>
      <c r="E651" s="31" t="s">
        <v>371</v>
      </c>
      <c r="F651" s="31" t="s">
        <v>101</v>
      </c>
      <c r="G651" s="31" t="s">
        <v>377</v>
      </c>
      <c r="H651" s="31">
        <v>41</v>
      </c>
      <c r="I651" s="115">
        <v>0</v>
      </c>
      <c r="J651" s="115">
        <v>100</v>
      </c>
      <c r="K651" s="115">
        <v>100</v>
      </c>
      <c r="L651" s="115">
        <v>100</v>
      </c>
      <c r="M651" s="115" t="s">
        <v>369</v>
      </c>
      <c r="N651" s="115">
        <v>100</v>
      </c>
      <c r="O651" s="115" t="s">
        <v>369</v>
      </c>
      <c r="P651" s="115" t="s">
        <v>460</v>
      </c>
      <c r="Q651" s="115">
        <v>100</v>
      </c>
      <c r="R651" s="115">
        <v>100</v>
      </c>
      <c r="S651" s="115">
        <v>29</v>
      </c>
      <c r="T651" s="115">
        <v>100</v>
      </c>
      <c r="U651" s="115">
        <v>71</v>
      </c>
      <c r="V651" s="115">
        <v>0</v>
      </c>
      <c r="W651" s="115">
        <v>100</v>
      </c>
      <c r="X651" s="115">
        <v>100</v>
      </c>
      <c r="Y651" s="115">
        <v>85</v>
      </c>
      <c r="Z651" s="115">
        <v>100</v>
      </c>
      <c r="AA651" s="115" t="s">
        <v>460</v>
      </c>
      <c r="AB651" s="115">
        <v>100</v>
      </c>
      <c r="AC651" s="115">
        <v>78</v>
      </c>
      <c r="AD651" s="115">
        <v>0</v>
      </c>
      <c r="AE651" s="115">
        <v>100</v>
      </c>
    </row>
    <row r="652" spans="1:31">
      <c r="A652" s="31" t="s">
        <v>425</v>
      </c>
      <c r="B652" s="31" t="str">
        <f>VLOOKUP(Table1[[#This Row],[Organism]],'GN and GP categories'!A:B,2,)</f>
        <v>Gram-positive</v>
      </c>
      <c r="C652" s="31" t="s">
        <v>522</v>
      </c>
      <c r="D652" s="31" t="s">
        <v>200</v>
      </c>
      <c r="E652" s="31" t="s">
        <v>371</v>
      </c>
      <c r="F652" s="31" t="s">
        <v>2</v>
      </c>
      <c r="G652" s="31" t="s">
        <v>370</v>
      </c>
      <c r="H652" s="31">
        <v>32</v>
      </c>
      <c r="I652" s="115">
        <v>0</v>
      </c>
      <c r="J652" s="115" t="s">
        <v>455</v>
      </c>
      <c r="K652" s="115" t="s">
        <v>455</v>
      </c>
      <c r="L652" s="115" t="s">
        <v>455</v>
      </c>
      <c r="M652" s="115" t="s">
        <v>369</v>
      </c>
      <c r="N652" s="115" t="s">
        <v>455</v>
      </c>
      <c r="O652" s="115" t="s">
        <v>369</v>
      </c>
      <c r="P652" s="115" t="s">
        <v>455</v>
      </c>
      <c r="Q652" s="115">
        <v>100</v>
      </c>
      <c r="R652" s="115">
        <v>100</v>
      </c>
      <c r="S652" s="115" t="s">
        <v>369</v>
      </c>
      <c r="T652" s="115">
        <v>100</v>
      </c>
      <c r="U652" s="115">
        <v>53</v>
      </c>
      <c r="V652" s="115">
        <v>0</v>
      </c>
      <c r="W652" s="115" t="s">
        <v>369</v>
      </c>
      <c r="X652" s="115">
        <v>100</v>
      </c>
      <c r="Y652" s="115">
        <v>100</v>
      </c>
      <c r="Z652" s="115" t="s">
        <v>369</v>
      </c>
      <c r="AA652" s="115">
        <v>56</v>
      </c>
      <c r="AB652" s="115" t="s">
        <v>455</v>
      </c>
      <c r="AC652" s="115" t="s">
        <v>369</v>
      </c>
      <c r="AD652" s="115" t="s">
        <v>369</v>
      </c>
      <c r="AE652" s="115">
        <v>100</v>
      </c>
    </row>
    <row r="653" spans="1:31">
      <c r="A653" s="31" t="s">
        <v>424</v>
      </c>
      <c r="B653" s="31" t="str">
        <f>VLOOKUP(Table1[[#This Row],[Organism]],'GN and GP categories'!A:B,2,)</f>
        <v>Gram-positive</v>
      </c>
      <c r="C653" s="31" t="s">
        <v>522</v>
      </c>
      <c r="D653" s="31" t="s">
        <v>200</v>
      </c>
      <c r="E653" s="31" t="s">
        <v>371</v>
      </c>
      <c r="F653" s="31" t="s">
        <v>121</v>
      </c>
      <c r="G653" s="31" t="s">
        <v>375</v>
      </c>
      <c r="H653" s="31">
        <v>31</v>
      </c>
      <c r="I653" s="115">
        <v>0</v>
      </c>
      <c r="J653" s="115">
        <v>100</v>
      </c>
      <c r="K653" s="115">
        <v>100</v>
      </c>
      <c r="L653" s="115">
        <v>100</v>
      </c>
      <c r="M653" s="115" t="s">
        <v>369</v>
      </c>
      <c r="N653" s="115">
        <v>100</v>
      </c>
      <c r="O653" s="115">
        <v>100</v>
      </c>
      <c r="P653" s="115">
        <v>71</v>
      </c>
      <c r="Q653" s="115">
        <v>100</v>
      </c>
      <c r="R653" s="115">
        <v>100</v>
      </c>
      <c r="S653" s="115">
        <v>0</v>
      </c>
      <c r="T653" s="115">
        <v>100</v>
      </c>
      <c r="U653" s="115">
        <v>55</v>
      </c>
      <c r="V653" s="115">
        <v>0</v>
      </c>
      <c r="W653" s="115">
        <v>100</v>
      </c>
      <c r="X653" s="115">
        <v>100</v>
      </c>
      <c r="Y653" s="115">
        <v>100</v>
      </c>
      <c r="Z653" s="115" t="s">
        <v>369</v>
      </c>
      <c r="AA653" s="115">
        <v>100</v>
      </c>
      <c r="AB653" s="115">
        <v>100</v>
      </c>
      <c r="AC653" s="115">
        <v>55</v>
      </c>
      <c r="AD653" s="115">
        <v>0</v>
      </c>
      <c r="AE653" s="115">
        <v>100</v>
      </c>
    </row>
    <row r="654" spans="1:31">
      <c r="A654" s="31" t="s">
        <v>275</v>
      </c>
      <c r="B654" s="31" t="str">
        <f>VLOOKUP(Table1[[#This Row],[Organism]],'GN and GP categories'!A:B,2,)</f>
        <v>Gram-positive</v>
      </c>
      <c r="C654" s="31" t="s">
        <v>522</v>
      </c>
      <c r="D654" s="31" t="s">
        <v>394</v>
      </c>
      <c r="E654" s="31" t="s">
        <v>266</v>
      </c>
      <c r="F654" s="31" t="s">
        <v>436</v>
      </c>
      <c r="G654" s="31" t="s">
        <v>377</v>
      </c>
      <c r="H654" s="31">
        <v>52</v>
      </c>
      <c r="I654" s="115">
        <v>0</v>
      </c>
      <c r="J654" s="115">
        <v>25</v>
      </c>
      <c r="K654" s="115" t="s">
        <v>484</v>
      </c>
      <c r="L654" s="115">
        <v>29</v>
      </c>
      <c r="M654" s="115">
        <v>27</v>
      </c>
      <c r="N654" s="115">
        <v>31</v>
      </c>
      <c r="O654" s="115">
        <v>60</v>
      </c>
      <c r="P654" s="115">
        <v>44</v>
      </c>
      <c r="Q654" s="115">
        <v>27</v>
      </c>
      <c r="R654" s="115">
        <v>100</v>
      </c>
      <c r="S654" s="115">
        <v>67</v>
      </c>
      <c r="T654" s="115">
        <v>27</v>
      </c>
      <c r="U654" s="115">
        <v>35</v>
      </c>
      <c r="V654" s="115">
        <v>0</v>
      </c>
      <c r="W654" s="115">
        <v>85</v>
      </c>
      <c r="X654" s="115">
        <v>100</v>
      </c>
      <c r="Y654" s="115">
        <v>33</v>
      </c>
      <c r="Z654" s="115">
        <v>81</v>
      </c>
      <c r="AA654" s="115" t="s">
        <v>484</v>
      </c>
      <c r="AB654" s="115">
        <v>33</v>
      </c>
      <c r="AC654" s="115">
        <v>54</v>
      </c>
      <c r="AD654" s="115">
        <v>0</v>
      </c>
      <c r="AE654" s="115">
        <v>100</v>
      </c>
    </row>
    <row r="655" spans="1:31">
      <c r="A655" s="31" t="s">
        <v>275</v>
      </c>
      <c r="B655" s="31" t="str">
        <f>VLOOKUP(Table1[[#This Row],[Organism]],'GN and GP categories'!A:B,2,)</f>
        <v>Gram-positive</v>
      </c>
      <c r="C655" s="31" t="s">
        <v>522</v>
      </c>
      <c r="D655" s="31" t="s">
        <v>394</v>
      </c>
      <c r="E655" s="31" t="s">
        <v>266</v>
      </c>
      <c r="F655" s="31" t="s">
        <v>436</v>
      </c>
      <c r="G655" s="31" t="s">
        <v>370</v>
      </c>
      <c r="H655" s="31">
        <v>33</v>
      </c>
      <c r="I655" s="115">
        <v>0</v>
      </c>
      <c r="J655" s="115">
        <v>21</v>
      </c>
      <c r="K655" s="115" t="s">
        <v>476</v>
      </c>
      <c r="L655" s="115">
        <v>21</v>
      </c>
      <c r="M655" s="115">
        <v>18</v>
      </c>
      <c r="N655" s="115">
        <v>21</v>
      </c>
      <c r="O655" s="115">
        <v>76</v>
      </c>
      <c r="P655" s="115">
        <v>48</v>
      </c>
      <c r="Q655" s="115">
        <v>21</v>
      </c>
      <c r="R655" s="115">
        <v>100</v>
      </c>
      <c r="S655" s="115">
        <v>67</v>
      </c>
      <c r="T655" s="115">
        <v>21</v>
      </c>
      <c r="U655" s="115">
        <v>30</v>
      </c>
      <c r="V655" s="115">
        <v>0</v>
      </c>
      <c r="W655" s="115" t="s">
        <v>479</v>
      </c>
      <c r="X655" s="115">
        <v>100</v>
      </c>
      <c r="Y655" s="115">
        <v>21</v>
      </c>
      <c r="Z655" s="115">
        <v>55</v>
      </c>
      <c r="AA655" s="115" t="s">
        <v>476</v>
      </c>
      <c r="AB655" s="115">
        <v>21</v>
      </c>
      <c r="AC655" s="115">
        <v>48</v>
      </c>
      <c r="AD655" s="115">
        <v>0</v>
      </c>
      <c r="AE655" s="115">
        <v>100</v>
      </c>
    </row>
    <row r="656" spans="1:31">
      <c r="A656" s="31" t="s">
        <v>275</v>
      </c>
      <c r="B656" s="31" t="str">
        <f>VLOOKUP(Table1[[#This Row],[Organism]],'GN and GP categories'!A:B,2,)</f>
        <v>Gram-positive</v>
      </c>
      <c r="C656" s="31" t="s">
        <v>522</v>
      </c>
      <c r="D656" s="31" t="s">
        <v>394</v>
      </c>
      <c r="E656" s="31" t="s">
        <v>266</v>
      </c>
      <c r="F656" s="31" t="s">
        <v>121</v>
      </c>
      <c r="G656" s="31" t="s">
        <v>377</v>
      </c>
      <c r="H656" s="31">
        <v>84</v>
      </c>
      <c r="I656" s="115">
        <v>0</v>
      </c>
      <c r="J656" s="115">
        <v>27</v>
      </c>
      <c r="K656" s="115" t="s">
        <v>446</v>
      </c>
      <c r="L656" s="115">
        <v>27</v>
      </c>
      <c r="M656" s="115">
        <v>23</v>
      </c>
      <c r="N656" s="115">
        <v>27</v>
      </c>
      <c r="O656" s="115">
        <v>73</v>
      </c>
      <c r="P656" s="115">
        <v>69</v>
      </c>
      <c r="Q656" s="115">
        <v>27</v>
      </c>
      <c r="R656" s="115">
        <v>100</v>
      </c>
      <c r="S656" s="115">
        <v>71</v>
      </c>
      <c r="T656" s="115">
        <v>27</v>
      </c>
      <c r="U656" s="115">
        <v>14</v>
      </c>
      <c r="V656" s="115">
        <v>0</v>
      </c>
      <c r="W656" s="115">
        <v>86</v>
      </c>
      <c r="X656" s="115">
        <v>100</v>
      </c>
      <c r="Y656" s="115">
        <v>27</v>
      </c>
      <c r="Z656" s="115">
        <v>67</v>
      </c>
      <c r="AA656" s="115">
        <v>8</v>
      </c>
      <c r="AB656" s="115">
        <v>27</v>
      </c>
      <c r="AC656" s="115">
        <v>58</v>
      </c>
      <c r="AD656" s="115">
        <v>0</v>
      </c>
      <c r="AE656" s="115">
        <v>100</v>
      </c>
    </row>
    <row r="657" spans="1:31">
      <c r="A657" s="31" t="s">
        <v>275</v>
      </c>
      <c r="B657" s="31" t="str">
        <f>VLOOKUP(Table1[[#This Row],[Organism]],'GN and GP categories'!A:B,2,)</f>
        <v>Gram-positive</v>
      </c>
      <c r="C657" s="31" t="s">
        <v>522</v>
      </c>
      <c r="D657" s="31" t="s">
        <v>394</v>
      </c>
      <c r="E657" s="31" t="s">
        <v>266</v>
      </c>
      <c r="F657" s="31" t="s">
        <v>121</v>
      </c>
      <c r="G657" s="31" t="s">
        <v>375</v>
      </c>
      <c r="H657" s="31">
        <v>114</v>
      </c>
      <c r="I657" s="115">
        <v>0</v>
      </c>
      <c r="J657" s="115">
        <v>25</v>
      </c>
      <c r="K657" s="115" t="s">
        <v>444</v>
      </c>
      <c r="L657" s="115">
        <v>25</v>
      </c>
      <c r="M657" s="115">
        <v>20</v>
      </c>
      <c r="N657" s="115">
        <v>25</v>
      </c>
      <c r="O657" s="115">
        <v>64</v>
      </c>
      <c r="P657" s="115">
        <v>67</v>
      </c>
      <c r="Q657" s="115">
        <v>25</v>
      </c>
      <c r="R657" s="115">
        <v>100</v>
      </c>
      <c r="S657" s="115">
        <v>74</v>
      </c>
      <c r="T657" s="115">
        <v>25</v>
      </c>
      <c r="U657" s="115">
        <v>19</v>
      </c>
      <c r="V657" s="115">
        <v>0</v>
      </c>
      <c r="W657" s="115">
        <v>88</v>
      </c>
      <c r="X657" s="115">
        <v>100</v>
      </c>
      <c r="Y657" s="115">
        <v>25</v>
      </c>
      <c r="Z657" s="115">
        <v>75</v>
      </c>
      <c r="AA657" s="115" t="s">
        <v>444</v>
      </c>
      <c r="AB657" s="115">
        <v>25</v>
      </c>
      <c r="AC657" s="115">
        <v>70</v>
      </c>
      <c r="AD657" s="115">
        <v>0</v>
      </c>
      <c r="AE657" s="115">
        <v>100</v>
      </c>
    </row>
    <row r="658" spans="1:31">
      <c r="A658" s="31" t="s">
        <v>275</v>
      </c>
      <c r="B658" s="31" t="str">
        <f>VLOOKUP(Table1[[#This Row],[Organism]],'GN and GP categories'!A:B,2,)</f>
        <v>Gram-positive</v>
      </c>
      <c r="C658" s="31" t="s">
        <v>522</v>
      </c>
      <c r="D658" s="31" t="s">
        <v>394</v>
      </c>
      <c r="E658" s="31" t="s">
        <v>266</v>
      </c>
      <c r="F658" s="31" t="s">
        <v>121</v>
      </c>
      <c r="G658" s="31" t="s">
        <v>374</v>
      </c>
      <c r="H658" s="31">
        <v>100</v>
      </c>
      <c r="I658" s="115">
        <v>0</v>
      </c>
      <c r="J658" s="115">
        <v>24</v>
      </c>
      <c r="K658" s="115" t="s">
        <v>451</v>
      </c>
      <c r="L658" s="115">
        <v>24</v>
      </c>
      <c r="M658" s="115">
        <v>20</v>
      </c>
      <c r="N658" s="115">
        <v>24</v>
      </c>
      <c r="O658" s="115">
        <v>67</v>
      </c>
      <c r="P658" s="115">
        <v>65</v>
      </c>
      <c r="Q658" s="115">
        <v>24</v>
      </c>
      <c r="R658" s="115">
        <v>100</v>
      </c>
      <c r="S658" s="115">
        <v>71</v>
      </c>
      <c r="T658" s="115">
        <v>24</v>
      </c>
      <c r="U658" s="115">
        <v>22</v>
      </c>
      <c r="V658" s="115">
        <v>0</v>
      </c>
      <c r="W658" s="115">
        <v>84</v>
      </c>
      <c r="X658" s="115">
        <v>100</v>
      </c>
      <c r="Y658" s="115">
        <v>24</v>
      </c>
      <c r="Z658" s="115">
        <v>75</v>
      </c>
      <c r="AA658" s="115" t="s">
        <v>451</v>
      </c>
      <c r="AB658" s="115">
        <v>24</v>
      </c>
      <c r="AC658" s="115">
        <v>59</v>
      </c>
      <c r="AD658" s="115">
        <v>0</v>
      </c>
      <c r="AE658" s="115">
        <v>100</v>
      </c>
    </row>
    <row r="659" spans="1:31">
      <c r="A659" s="31" t="s">
        <v>275</v>
      </c>
      <c r="B659" s="31" t="str">
        <f>VLOOKUP(Table1[[#This Row],[Organism]],'GN and GP categories'!A:B,2,)</f>
        <v>Gram-positive</v>
      </c>
      <c r="C659" s="31" t="s">
        <v>522</v>
      </c>
      <c r="D659" s="31" t="s">
        <v>394</v>
      </c>
      <c r="E659" s="31" t="s">
        <v>266</v>
      </c>
      <c r="F659" s="31" t="s">
        <v>121</v>
      </c>
      <c r="G659" s="31" t="s">
        <v>370</v>
      </c>
      <c r="H659" s="31">
        <v>116</v>
      </c>
      <c r="I659" s="115">
        <v>0</v>
      </c>
      <c r="J659" s="115">
        <v>21</v>
      </c>
      <c r="K659" s="115" t="s">
        <v>444</v>
      </c>
      <c r="L659" s="115">
        <v>21</v>
      </c>
      <c r="M659" s="115">
        <v>12</v>
      </c>
      <c r="N659" s="115">
        <v>21</v>
      </c>
      <c r="O659" s="115">
        <v>59</v>
      </c>
      <c r="P659" s="115">
        <v>71</v>
      </c>
      <c r="Q659" s="115">
        <v>21</v>
      </c>
      <c r="R659" s="115">
        <v>100</v>
      </c>
      <c r="S659" s="115">
        <v>76</v>
      </c>
      <c r="T659" s="115">
        <v>21</v>
      </c>
      <c r="U659" s="115">
        <v>16</v>
      </c>
      <c r="V659" s="115">
        <v>0</v>
      </c>
      <c r="W659" s="115">
        <v>80</v>
      </c>
      <c r="X659" s="115">
        <v>100</v>
      </c>
      <c r="Y659" s="115">
        <v>21</v>
      </c>
      <c r="Z659" s="115">
        <v>73</v>
      </c>
      <c r="AA659" s="115" t="s">
        <v>444</v>
      </c>
      <c r="AB659" s="115">
        <v>21</v>
      </c>
      <c r="AC659" s="115">
        <v>56</v>
      </c>
      <c r="AD659" s="115">
        <v>0</v>
      </c>
      <c r="AE659" s="115" t="s">
        <v>443</v>
      </c>
    </row>
    <row r="660" spans="1:31">
      <c r="A660" s="31" t="s">
        <v>275</v>
      </c>
      <c r="B660" s="31" t="str">
        <f>VLOOKUP(Table1[[#This Row],[Organism]],'GN and GP categories'!A:B,2,)</f>
        <v>Gram-positive</v>
      </c>
      <c r="C660" s="31" t="s">
        <v>522</v>
      </c>
      <c r="D660" s="31" t="s">
        <v>394</v>
      </c>
      <c r="E660" s="31" t="s">
        <v>371</v>
      </c>
      <c r="F660" s="31" t="s">
        <v>436</v>
      </c>
      <c r="G660" s="113">
        <v>2017</v>
      </c>
      <c r="H660" s="31">
        <v>65</v>
      </c>
      <c r="I660" s="115">
        <v>0</v>
      </c>
      <c r="J660" s="115">
        <v>45</v>
      </c>
      <c r="K660" s="115" t="s">
        <v>452</v>
      </c>
      <c r="L660" s="115">
        <v>38</v>
      </c>
      <c r="M660" s="115">
        <v>45</v>
      </c>
      <c r="N660" s="115">
        <v>42</v>
      </c>
      <c r="O660" s="115">
        <v>68</v>
      </c>
      <c r="P660" s="115">
        <v>58</v>
      </c>
      <c r="Q660" s="115">
        <v>34</v>
      </c>
      <c r="R660" s="115">
        <v>100</v>
      </c>
      <c r="S660" s="115">
        <v>80</v>
      </c>
      <c r="T660" s="115">
        <v>42</v>
      </c>
      <c r="U660" s="115">
        <v>29</v>
      </c>
      <c r="V660" s="115">
        <v>0</v>
      </c>
      <c r="W660" s="115">
        <v>78</v>
      </c>
      <c r="X660" s="115">
        <v>100</v>
      </c>
      <c r="Y660" s="115">
        <v>52</v>
      </c>
      <c r="Z660" s="115">
        <v>75</v>
      </c>
      <c r="AA660" s="115">
        <v>22</v>
      </c>
      <c r="AB660" s="115">
        <v>51</v>
      </c>
      <c r="AC660" s="115">
        <v>49</v>
      </c>
      <c r="AD660" s="115">
        <v>0</v>
      </c>
      <c r="AE660" s="115">
        <v>100</v>
      </c>
    </row>
    <row r="661" spans="1:31">
      <c r="A661" s="31" t="s">
        <v>275</v>
      </c>
      <c r="B661" s="31" t="str">
        <f>VLOOKUP(Table1[[#This Row],[Organism]],'GN and GP categories'!A:B,2,)</f>
        <v>Gram-positive</v>
      </c>
      <c r="C661" s="31" t="s">
        <v>522</v>
      </c>
      <c r="D661" s="31" t="s">
        <v>394</v>
      </c>
      <c r="E661" s="31" t="s">
        <v>371</v>
      </c>
      <c r="F661" s="31" t="s">
        <v>436</v>
      </c>
      <c r="G661" s="113">
        <v>2019</v>
      </c>
      <c r="H661" s="31">
        <v>30</v>
      </c>
      <c r="I661" s="115">
        <v>0</v>
      </c>
      <c r="J661" s="115">
        <v>30</v>
      </c>
      <c r="K661" s="115" t="s">
        <v>480</v>
      </c>
      <c r="L661" s="115">
        <v>30</v>
      </c>
      <c r="M661" s="115">
        <v>30</v>
      </c>
      <c r="N661" s="115">
        <v>27</v>
      </c>
      <c r="O661" s="115">
        <v>60</v>
      </c>
      <c r="P661" s="115">
        <v>40</v>
      </c>
      <c r="Q661" s="115">
        <v>30</v>
      </c>
      <c r="R661" s="115">
        <v>100</v>
      </c>
      <c r="S661" s="115">
        <v>80</v>
      </c>
      <c r="T661" s="115">
        <v>28</v>
      </c>
      <c r="U661" s="115">
        <v>23</v>
      </c>
      <c r="V661" s="115" t="s">
        <v>480</v>
      </c>
      <c r="W661" s="115">
        <v>73</v>
      </c>
      <c r="X661" s="115">
        <v>100</v>
      </c>
      <c r="Y661" s="115">
        <v>27</v>
      </c>
      <c r="Z661" s="115">
        <v>73</v>
      </c>
      <c r="AA661" s="115" t="s">
        <v>480</v>
      </c>
      <c r="AB661" s="115">
        <v>30</v>
      </c>
      <c r="AC661" s="115">
        <v>57</v>
      </c>
      <c r="AD661" s="115" t="s">
        <v>480</v>
      </c>
      <c r="AE661" s="115">
        <v>100</v>
      </c>
    </row>
    <row r="662" spans="1:31">
      <c r="A662" s="31" t="s">
        <v>275</v>
      </c>
      <c r="B662" s="31" t="str">
        <f>VLOOKUP(Table1[[#This Row],[Organism]],'GN and GP categories'!A:B,2,)</f>
        <v>Gram-positive</v>
      </c>
      <c r="C662" s="31" t="s">
        <v>522</v>
      </c>
      <c r="D662" s="31" t="s">
        <v>394</v>
      </c>
      <c r="E662" s="31" t="s">
        <v>371</v>
      </c>
      <c r="F662" s="31" t="s">
        <v>121</v>
      </c>
      <c r="G662" s="113">
        <v>2017</v>
      </c>
      <c r="H662" s="31">
        <v>79</v>
      </c>
      <c r="I662" s="115">
        <v>0</v>
      </c>
      <c r="J662" s="115">
        <v>22</v>
      </c>
      <c r="K662" s="115" t="s">
        <v>454</v>
      </c>
      <c r="L662" s="115">
        <v>22</v>
      </c>
      <c r="M662" s="115">
        <v>16</v>
      </c>
      <c r="N662" s="115">
        <v>22</v>
      </c>
      <c r="O662" s="115">
        <v>67</v>
      </c>
      <c r="P662" s="115">
        <v>76</v>
      </c>
      <c r="Q662" s="115">
        <v>22</v>
      </c>
      <c r="R662" s="115">
        <v>100</v>
      </c>
      <c r="S662" s="115">
        <v>75</v>
      </c>
      <c r="T662" s="115">
        <v>22</v>
      </c>
      <c r="U662" s="115">
        <v>18</v>
      </c>
      <c r="V662" s="115">
        <v>0</v>
      </c>
      <c r="W662" s="115">
        <v>84</v>
      </c>
      <c r="X662" s="115">
        <v>100</v>
      </c>
      <c r="Y662" s="115">
        <v>22</v>
      </c>
      <c r="Z662" s="115">
        <v>72</v>
      </c>
      <c r="AA662" s="115" t="s">
        <v>454</v>
      </c>
      <c r="AB662" s="115">
        <v>22</v>
      </c>
      <c r="AC662" s="115">
        <v>49</v>
      </c>
      <c r="AD662" s="115">
        <v>0</v>
      </c>
      <c r="AE662" s="115">
        <v>100</v>
      </c>
    </row>
    <row r="663" spans="1:31">
      <c r="A663" s="31" t="s">
        <v>275</v>
      </c>
      <c r="B663" s="31" t="str">
        <f>VLOOKUP(Table1[[#This Row],[Organism]],'GN and GP categories'!A:B,2,)</f>
        <v>Gram-positive</v>
      </c>
      <c r="C663" s="31" t="s">
        <v>522</v>
      </c>
      <c r="D663" s="31" t="s">
        <v>394</v>
      </c>
      <c r="E663" s="31" t="s">
        <v>371</v>
      </c>
      <c r="F663" s="31" t="s">
        <v>121</v>
      </c>
      <c r="G663" s="113">
        <v>2018</v>
      </c>
      <c r="H663" s="31">
        <v>88</v>
      </c>
      <c r="I663" s="115">
        <v>0</v>
      </c>
      <c r="J663" s="115">
        <v>25</v>
      </c>
      <c r="K663" s="115" t="s">
        <v>446</v>
      </c>
      <c r="L663" s="115">
        <v>25</v>
      </c>
      <c r="M663" s="115">
        <v>16</v>
      </c>
      <c r="N663" s="115">
        <v>25</v>
      </c>
      <c r="O663" s="115">
        <v>70</v>
      </c>
      <c r="P663" s="115">
        <v>67</v>
      </c>
      <c r="Q663" s="115">
        <v>25</v>
      </c>
      <c r="R663" s="115">
        <v>100</v>
      </c>
      <c r="S663" s="115">
        <v>78</v>
      </c>
      <c r="T663" s="115">
        <v>25</v>
      </c>
      <c r="U663" s="115">
        <v>28</v>
      </c>
      <c r="V663" s="115">
        <v>0</v>
      </c>
      <c r="W663" s="115">
        <v>77</v>
      </c>
      <c r="X663" s="115">
        <v>100</v>
      </c>
      <c r="Y663" s="115">
        <v>25</v>
      </c>
      <c r="Z663" s="115">
        <v>69</v>
      </c>
      <c r="AA663" s="115" t="s">
        <v>446</v>
      </c>
      <c r="AB663" s="115">
        <v>25</v>
      </c>
      <c r="AC663" s="115">
        <v>61</v>
      </c>
      <c r="AD663" s="115">
        <v>0</v>
      </c>
      <c r="AE663" s="115">
        <v>100</v>
      </c>
    </row>
    <row r="664" spans="1:31">
      <c r="A664" s="31" t="s">
        <v>275</v>
      </c>
      <c r="B664" s="31" t="str">
        <f>VLOOKUP(Table1[[#This Row],[Organism]],'GN and GP categories'!A:B,2,)</f>
        <v>Gram-positive</v>
      </c>
      <c r="C664" s="31" t="s">
        <v>522</v>
      </c>
      <c r="D664" s="31" t="s">
        <v>394</v>
      </c>
      <c r="E664" s="31" t="s">
        <v>371</v>
      </c>
      <c r="F664" s="31" t="s">
        <v>121</v>
      </c>
      <c r="G664" s="113">
        <v>2019</v>
      </c>
      <c r="H664" s="31">
        <v>88</v>
      </c>
      <c r="I664" s="115">
        <v>0</v>
      </c>
      <c r="J664" s="115">
        <v>39</v>
      </c>
      <c r="K664" s="115">
        <v>9</v>
      </c>
      <c r="L664" s="115">
        <v>39</v>
      </c>
      <c r="M664" s="115">
        <v>31</v>
      </c>
      <c r="N664" s="115">
        <v>39</v>
      </c>
      <c r="O664" s="115">
        <v>64</v>
      </c>
      <c r="P664" s="115">
        <v>77</v>
      </c>
      <c r="Q664" s="115">
        <v>39</v>
      </c>
      <c r="R664" s="115">
        <v>100</v>
      </c>
      <c r="S664" s="115">
        <v>76</v>
      </c>
      <c r="T664" s="115">
        <v>39</v>
      </c>
      <c r="U664" s="115">
        <v>31</v>
      </c>
      <c r="V664" s="115">
        <v>0</v>
      </c>
      <c r="W664" s="115">
        <v>89</v>
      </c>
      <c r="X664" s="115">
        <v>100</v>
      </c>
      <c r="Y664" s="115">
        <v>39</v>
      </c>
      <c r="Z664" s="115">
        <v>73</v>
      </c>
      <c r="AA664" s="115" t="s">
        <v>446</v>
      </c>
      <c r="AB664" s="115">
        <v>39</v>
      </c>
      <c r="AC664" s="115">
        <v>75</v>
      </c>
      <c r="AD664" s="115">
        <v>0</v>
      </c>
      <c r="AE664" s="115">
        <v>100</v>
      </c>
    </row>
    <row r="665" spans="1:31">
      <c r="A665" s="31" t="s">
        <v>275</v>
      </c>
      <c r="B665" s="31" t="str">
        <f>VLOOKUP(Table1[[#This Row],[Organism]],'GN and GP categories'!A:B,2,)</f>
        <v>Gram-positive</v>
      </c>
      <c r="C665" s="31" t="s">
        <v>522</v>
      </c>
      <c r="D665" s="31" t="s">
        <v>394</v>
      </c>
      <c r="E665" s="31" t="s">
        <v>371</v>
      </c>
      <c r="F665" s="31" t="s">
        <v>121</v>
      </c>
      <c r="G665" s="113">
        <v>2020</v>
      </c>
      <c r="H665" s="31">
        <v>71</v>
      </c>
      <c r="I665" s="115">
        <v>0</v>
      </c>
      <c r="J665" s="115">
        <v>23</v>
      </c>
      <c r="K665" s="115" t="s">
        <v>454</v>
      </c>
      <c r="L665" s="115">
        <v>23</v>
      </c>
      <c r="M665" s="115">
        <v>10</v>
      </c>
      <c r="N665" s="115">
        <v>23</v>
      </c>
      <c r="O665" s="115">
        <v>65</v>
      </c>
      <c r="P665" s="115">
        <v>68</v>
      </c>
      <c r="Q665" s="115">
        <v>23</v>
      </c>
      <c r="R665" s="115">
        <v>100</v>
      </c>
      <c r="S665" s="115">
        <v>65</v>
      </c>
      <c r="T665" s="115">
        <v>23</v>
      </c>
      <c r="U665" s="115">
        <v>25</v>
      </c>
      <c r="V665" s="115">
        <v>0</v>
      </c>
      <c r="W665" s="115">
        <v>86</v>
      </c>
      <c r="X665" s="115">
        <v>100</v>
      </c>
      <c r="Y665" s="115">
        <v>23</v>
      </c>
      <c r="Z665" s="115">
        <v>62</v>
      </c>
      <c r="AA665" s="115" t="s">
        <v>454</v>
      </c>
      <c r="AB665" s="115">
        <v>23</v>
      </c>
      <c r="AC665" s="115">
        <v>48</v>
      </c>
      <c r="AD665" s="115">
        <v>0</v>
      </c>
      <c r="AE665" s="115">
        <v>100</v>
      </c>
    </row>
    <row r="666" spans="1:31">
      <c r="A666" s="31" t="s">
        <v>275</v>
      </c>
      <c r="B666" s="31" t="str">
        <f>VLOOKUP(Table1[[#This Row],[Organism]],'GN and GP categories'!A:B,2,)</f>
        <v>Gram-positive</v>
      </c>
      <c r="C666" s="31" t="s">
        <v>522</v>
      </c>
      <c r="D666" s="31" t="s">
        <v>200</v>
      </c>
      <c r="E666" s="31" t="s">
        <v>266</v>
      </c>
      <c r="F666" s="31" t="s">
        <v>436</v>
      </c>
      <c r="G666" s="113">
        <v>2017</v>
      </c>
      <c r="H666" s="31">
        <v>87</v>
      </c>
      <c r="I666" s="115">
        <v>0</v>
      </c>
      <c r="J666" s="115">
        <v>26</v>
      </c>
      <c r="K666" s="115">
        <v>10</v>
      </c>
      <c r="L666" s="115">
        <v>29</v>
      </c>
      <c r="M666" s="115">
        <v>26</v>
      </c>
      <c r="N666" s="115">
        <v>30</v>
      </c>
      <c r="O666" s="115">
        <v>71</v>
      </c>
      <c r="P666" s="115">
        <v>56</v>
      </c>
      <c r="Q666" s="115">
        <v>28</v>
      </c>
      <c r="R666" s="115">
        <v>100</v>
      </c>
      <c r="S666" s="115">
        <v>77</v>
      </c>
      <c r="T666" s="115">
        <v>27</v>
      </c>
      <c r="U666" s="115">
        <v>32</v>
      </c>
      <c r="V666" s="115">
        <v>0</v>
      </c>
      <c r="W666" s="115">
        <v>87</v>
      </c>
      <c r="X666" s="115">
        <v>100</v>
      </c>
      <c r="Y666" s="115">
        <v>32</v>
      </c>
      <c r="Z666" s="115">
        <v>72</v>
      </c>
      <c r="AA666" s="115">
        <v>17</v>
      </c>
      <c r="AB666" s="115">
        <v>33</v>
      </c>
      <c r="AC666" s="115">
        <v>54</v>
      </c>
      <c r="AD666" s="115">
        <v>0</v>
      </c>
      <c r="AE666" s="115">
        <v>100</v>
      </c>
    </row>
    <row r="667" spans="1:31">
      <c r="A667" s="31" t="s">
        <v>275</v>
      </c>
      <c r="B667" s="31" t="str">
        <f>VLOOKUP(Table1[[#This Row],[Organism]],'GN and GP categories'!A:B,2,)</f>
        <v>Gram-positive</v>
      </c>
      <c r="C667" s="31" t="s">
        <v>522</v>
      </c>
      <c r="D667" s="31" t="s">
        <v>200</v>
      </c>
      <c r="E667" s="31" t="s">
        <v>266</v>
      </c>
      <c r="F667" s="31" t="s">
        <v>436</v>
      </c>
      <c r="G667" s="113">
        <v>2019</v>
      </c>
      <c r="H667" s="31">
        <v>35</v>
      </c>
      <c r="I667" s="115">
        <v>0</v>
      </c>
      <c r="J667" s="115">
        <v>40</v>
      </c>
      <c r="K667" s="115" t="s">
        <v>478</v>
      </c>
      <c r="L667" s="115">
        <v>40</v>
      </c>
      <c r="M667" s="115">
        <v>23</v>
      </c>
      <c r="N667" s="115">
        <v>40</v>
      </c>
      <c r="O667" s="115">
        <v>63</v>
      </c>
      <c r="P667" s="115">
        <v>54</v>
      </c>
      <c r="Q667" s="115">
        <v>40</v>
      </c>
      <c r="R667" s="115">
        <v>100</v>
      </c>
      <c r="S667" s="115">
        <v>63</v>
      </c>
      <c r="T667" s="115">
        <v>40</v>
      </c>
      <c r="U667" s="115">
        <v>20</v>
      </c>
      <c r="V667" s="115">
        <v>0</v>
      </c>
      <c r="W667" s="115" t="s">
        <v>457</v>
      </c>
      <c r="X667" s="115">
        <v>100</v>
      </c>
      <c r="Y667" s="115">
        <v>40</v>
      </c>
      <c r="Z667" s="115">
        <v>63</v>
      </c>
      <c r="AA667" s="115" t="s">
        <v>478</v>
      </c>
      <c r="AB667" s="115">
        <v>40</v>
      </c>
      <c r="AC667" s="115">
        <v>49</v>
      </c>
      <c r="AD667" s="115">
        <v>0</v>
      </c>
      <c r="AE667" s="115">
        <v>100</v>
      </c>
    </row>
    <row r="668" spans="1:31">
      <c r="A668" s="31" t="s">
        <v>275</v>
      </c>
      <c r="B668" s="31" t="str">
        <f>VLOOKUP(Table1[[#This Row],[Organism]],'GN and GP categories'!A:B,2,)</f>
        <v>Gram-positive</v>
      </c>
      <c r="C668" s="31" t="s">
        <v>522</v>
      </c>
      <c r="D668" s="31" t="s">
        <v>200</v>
      </c>
      <c r="E668" s="31" t="s">
        <v>266</v>
      </c>
      <c r="F668" s="31" t="s">
        <v>436</v>
      </c>
      <c r="G668" s="113">
        <v>2020</v>
      </c>
      <c r="H668" s="31">
        <v>40</v>
      </c>
      <c r="I668" s="115">
        <v>0</v>
      </c>
      <c r="J668" s="115">
        <v>33</v>
      </c>
      <c r="K668" s="115" t="s">
        <v>488</v>
      </c>
      <c r="L668" s="115">
        <v>33</v>
      </c>
      <c r="M668" s="115">
        <v>28</v>
      </c>
      <c r="N668" s="115">
        <v>30</v>
      </c>
      <c r="O668" s="115">
        <v>65</v>
      </c>
      <c r="P668" s="115">
        <v>63</v>
      </c>
      <c r="Q668" s="115">
        <v>30</v>
      </c>
      <c r="R668" s="115">
        <v>100</v>
      </c>
      <c r="S668" s="115">
        <v>65</v>
      </c>
      <c r="T668" s="115">
        <v>31</v>
      </c>
      <c r="U668" s="115">
        <v>45</v>
      </c>
      <c r="V668" s="115">
        <v>0</v>
      </c>
      <c r="W668" s="115">
        <v>78</v>
      </c>
      <c r="X668" s="115">
        <v>100</v>
      </c>
      <c r="Y668" s="115">
        <v>33</v>
      </c>
      <c r="Z668" s="115">
        <v>60</v>
      </c>
      <c r="AA668" s="115" t="s">
        <v>488</v>
      </c>
      <c r="AB668" s="115">
        <v>33</v>
      </c>
      <c r="AC668" s="115">
        <v>53</v>
      </c>
      <c r="AD668" s="115">
        <v>0</v>
      </c>
      <c r="AE668" s="115">
        <v>100</v>
      </c>
    </row>
    <row r="669" spans="1:31">
      <c r="A669" s="31" t="s">
        <v>275</v>
      </c>
      <c r="B669" s="31" t="str">
        <f>VLOOKUP(Table1[[#This Row],[Organism]],'GN and GP categories'!A:B,2,)</f>
        <v>Gram-positive</v>
      </c>
      <c r="C669" s="31" t="s">
        <v>522</v>
      </c>
      <c r="D669" s="31" t="s">
        <v>200</v>
      </c>
      <c r="E669" s="31" t="s">
        <v>266</v>
      </c>
      <c r="F669" s="31" t="s">
        <v>101</v>
      </c>
      <c r="G669" s="113">
        <v>2017</v>
      </c>
      <c r="H669" s="31">
        <v>33</v>
      </c>
      <c r="I669" s="115">
        <v>0</v>
      </c>
      <c r="J669" s="115">
        <v>39</v>
      </c>
      <c r="K669" s="115" t="s">
        <v>476</v>
      </c>
      <c r="L669" s="115">
        <v>39</v>
      </c>
      <c r="M669" s="115">
        <v>27</v>
      </c>
      <c r="N669" s="115">
        <v>36</v>
      </c>
      <c r="O669" s="115">
        <v>61</v>
      </c>
      <c r="P669" s="115">
        <v>48</v>
      </c>
      <c r="Q669" s="115">
        <v>36</v>
      </c>
      <c r="R669" s="115">
        <v>100</v>
      </c>
      <c r="S669" s="115">
        <v>82</v>
      </c>
      <c r="T669" s="115">
        <v>39</v>
      </c>
      <c r="U669" s="115">
        <v>27</v>
      </c>
      <c r="V669" s="115">
        <v>0</v>
      </c>
      <c r="W669" s="115" t="s">
        <v>479</v>
      </c>
      <c r="X669" s="115">
        <v>100</v>
      </c>
      <c r="Y669" s="115">
        <v>39</v>
      </c>
      <c r="Z669" s="115">
        <v>70</v>
      </c>
      <c r="AA669" s="115" t="s">
        <v>476</v>
      </c>
      <c r="AB669" s="115">
        <v>36</v>
      </c>
      <c r="AC669" s="115">
        <v>61</v>
      </c>
      <c r="AD669" s="115">
        <v>0</v>
      </c>
      <c r="AE669" s="115">
        <v>100</v>
      </c>
    </row>
    <row r="670" spans="1:31">
      <c r="A670" s="31" t="s">
        <v>275</v>
      </c>
      <c r="B670" s="31" t="str">
        <f>VLOOKUP(Table1[[#This Row],[Organism]],'GN and GP categories'!A:B,2,)</f>
        <v>Gram-positive</v>
      </c>
      <c r="C670" s="31" t="s">
        <v>522</v>
      </c>
      <c r="D670" s="31" t="s">
        <v>200</v>
      </c>
      <c r="E670" s="31" t="s">
        <v>266</v>
      </c>
      <c r="F670" s="31" t="s">
        <v>121</v>
      </c>
      <c r="G670" s="113">
        <v>2017</v>
      </c>
      <c r="H670" s="31">
        <v>107</v>
      </c>
      <c r="I670" s="115">
        <v>0</v>
      </c>
      <c r="J670" s="115">
        <v>19</v>
      </c>
      <c r="K670" s="115" t="s">
        <v>451</v>
      </c>
      <c r="L670" s="115">
        <v>19</v>
      </c>
      <c r="M670" s="115">
        <v>15</v>
      </c>
      <c r="N670" s="115">
        <v>19</v>
      </c>
      <c r="O670" s="115">
        <v>63</v>
      </c>
      <c r="P670" s="115">
        <v>79</v>
      </c>
      <c r="Q670" s="115">
        <v>19</v>
      </c>
      <c r="R670" s="115">
        <v>100</v>
      </c>
      <c r="S670" s="115">
        <v>79</v>
      </c>
      <c r="T670" s="115">
        <v>19</v>
      </c>
      <c r="U670" s="115">
        <v>27</v>
      </c>
      <c r="V670" s="115">
        <v>0</v>
      </c>
      <c r="W670" s="115">
        <v>79</v>
      </c>
      <c r="X670" s="115">
        <v>100</v>
      </c>
      <c r="Y670" s="115">
        <v>19</v>
      </c>
      <c r="Z670" s="115">
        <v>72</v>
      </c>
      <c r="AA670" s="115" t="s">
        <v>451</v>
      </c>
      <c r="AB670" s="115">
        <v>19</v>
      </c>
      <c r="AC670" s="115">
        <v>59</v>
      </c>
      <c r="AD670" s="115">
        <v>0</v>
      </c>
      <c r="AE670" s="115">
        <v>100</v>
      </c>
    </row>
    <row r="671" spans="1:31">
      <c r="A671" s="31" t="s">
        <v>275</v>
      </c>
      <c r="B671" s="31" t="str">
        <f>VLOOKUP(Table1[[#This Row],[Organism]],'GN and GP categories'!A:B,2,)</f>
        <v>Gram-positive</v>
      </c>
      <c r="C671" s="31" t="s">
        <v>522</v>
      </c>
      <c r="D671" s="31" t="s">
        <v>200</v>
      </c>
      <c r="E671" s="31" t="s">
        <v>266</v>
      </c>
      <c r="F671" s="31" t="s">
        <v>121</v>
      </c>
      <c r="G671" s="113">
        <v>2018</v>
      </c>
      <c r="H671" s="31">
        <v>104</v>
      </c>
      <c r="I671" s="115">
        <v>0</v>
      </c>
      <c r="J671" s="115">
        <v>18</v>
      </c>
      <c r="K671" s="115" t="s">
        <v>451</v>
      </c>
      <c r="L671" s="115">
        <v>18</v>
      </c>
      <c r="M671" s="115">
        <v>13</v>
      </c>
      <c r="N671" s="115">
        <v>18</v>
      </c>
      <c r="O671" s="115">
        <v>68</v>
      </c>
      <c r="P671" s="115">
        <v>74</v>
      </c>
      <c r="Q671" s="115">
        <v>18</v>
      </c>
      <c r="R671" s="115">
        <v>100</v>
      </c>
      <c r="S671" s="115">
        <v>75</v>
      </c>
      <c r="T671" s="115">
        <v>18</v>
      </c>
      <c r="U671" s="115">
        <v>28</v>
      </c>
      <c r="V671" s="115">
        <v>0</v>
      </c>
      <c r="W671" s="115">
        <v>85</v>
      </c>
      <c r="X671" s="115">
        <v>100</v>
      </c>
      <c r="Y671" s="115">
        <v>18</v>
      </c>
      <c r="Z671" s="115">
        <v>71</v>
      </c>
      <c r="AA671" s="115">
        <v>6</v>
      </c>
      <c r="AB671" s="115">
        <v>18</v>
      </c>
      <c r="AC671" s="115">
        <v>53</v>
      </c>
      <c r="AD671" s="115">
        <v>0</v>
      </c>
      <c r="AE671" s="115">
        <v>100</v>
      </c>
    </row>
    <row r="672" spans="1:31">
      <c r="A672" s="31" t="s">
        <v>275</v>
      </c>
      <c r="B672" s="31" t="str">
        <f>VLOOKUP(Table1[[#This Row],[Organism]],'GN and GP categories'!A:B,2,)</f>
        <v>Gram-positive</v>
      </c>
      <c r="C672" s="31" t="s">
        <v>522</v>
      </c>
      <c r="D672" s="31" t="s">
        <v>200</v>
      </c>
      <c r="E672" s="31" t="s">
        <v>266</v>
      </c>
      <c r="F672" s="31" t="s">
        <v>121</v>
      </c>
      <c r="G672" s="113">
        <v>2019</v>
      </c>
      <c r="H672" s="31">
        <v>105</v>
      </c>
      <c r="I672" s="115">
        <v>0</v>
      </c>
      <c r="J672" s="115">
        <v>23</v>
      </c>
      <c r="K672" s="115">
        <v>6</v>
      </c>
      <c r="L672" s="115">
        <v>23</v>
      </c>
      <c r="M672" s="115">
        <v>15</v>
      </c>
      <c r="N672" s="115">
        <v>23</v>
      </c>
      <c r="O672" s="115">
        <v>68</v>
      </c>
      <c r="P672" s="115">
        <v>84</v>
      </c>
      <c r="Q672" s="115">
        <v>23</v>
      </c>
      <c r="R672" s="115">
        <v>100</v>
      </c>
      <c r="S672" s="115">
        <v>66</v>
      </c>
      <c r="T672" s="115">
        <v>23</v>
      </c>
      <c r="U672" s="115">
        <v>27</v>
      </c>
      <c r="V672" s="115">
        <v>0</v>
      </c>
      <c r="W672" s="115">
        <v>79</v>
      </c>
      <c r="X672" s="115">
        <v>100</v>
      </c>
      <c r="Y672" s="115">
        <v>24</v>
      </c>
      <c r="Z672" s="115">
        <v>67</v>
      </c>
      <c r="AA672" s="115">
        <v>6</v>
      </c>
      <c r="AB672" s="115">
        <v>24</v>
      </c>
      <c r="AC672" s="115">
        <v>54</v>
      </c>
      <c r="AD672" s="115">
        <v>0</v>
      </c>
      <c r="AE672" s="115">
        <v>100</v>
      </c>
    </row>
    <row r="673" spans="1:31">
      <c r="A673" s="31" t="s">
        <v>275</v>
      </c>
      <c r="B673" s="31" t="str">
        <f>VLOOKUP(Table1[[#This Row],[Organism]],'GN and GP categories'!A:B,2,)</f>
        <v>Gram-positive</v>
      </c>
      <c r="C673" s="31" t="s">
        <v>522</v>
      </c>
      <c r="D673" s="31" t="s">
        <v>200</v>
      </c>
      <c r="E673" s="31" t="s">
        <v>266</v>
      </c>
      <c r="F673" s="31" t="s">
        <v>121</v>
      </c>
      <c r="G673" s="113">
        <v>2020</v>
      </c>
      <c r="H673" s="31">
        <v>83</v>
      </c>
      <c r="I673" s="115">
        <v>0</v>
      </c>
      <c r="J673" s="115">
        <v>29</v>
      </c>
      <c r="K673" s="115" t="s">
        <v>446</v>
      </c>
      <c r="L673" s="115">
        <v>29</v>
      </c>
      <c r="M673" s="115">
        <v>17</v>
      </c>
      <c r="N673" s="115">
        <v>29</v>
      </c>
      <c r="O673" s="115">
        <v>66</v>
      </c>
      <c r="P673" s="115">
        <v>80</v>
      </c>
      <c r="Q673" s="115">
        <v>29</v>
      </c>
      <c r="R673" s="115">
        <v>100</v>
      </c>
      <c r="S673" s="115">
        <v>73</v>
      </c>
      <c r="T673" s="115">
        <v>29</v>
      </c>
      <c r="U673" s="115">
        <v>19</v>
      </c>
      <c r="V673" s="115">
        <v>0</v>
      </c>
      <c r="W673" s="115">
        <v>80</v>
      </c>
      <c r="X673" s="115">
        <v>100</v>
      </c>
      <c r="Y673" s="115">
        <v>29</v>
      </c>
      <c r="Z673" s="115">
        <v>67</v>
      </c>
      <c r="AA673" s="115">
        <v>12</v>
      </c>
      <c r="AB673" s="115">
        <v>29</v>
      </c>
      <c r="AC673" s="115">
        <v>67</v>
      </c>
      <c r="AD673" s="115">
        <v>0</v>
      </c>
      <c r="AE673" s="115">
        <v>100</v>
      </c>
    </row>
    <row r="674" spans="1:31">
      <c r="A674" s="31" t="s">
        <v>275</v>
      </c>
      <c r="B674" s="31" t="str">
        <f>VLOOKUP(Table1[[#This Row],[Organism]],'GN and GP categories'!A:B,2,)</f>
        <v>Gram-positive</v>
      </c>
      <c r="C674" s="31" t="s">
        <v>522</v>
      </c>
      <c r="D674" s="31" t="s">
        <v>200</v>
      </c>
      <c r="E674" s="31" t="s">
        <v>371</v>
      </c>
      <c r="F674" s="31" t="s">
        <v>436</v>
      </c>
      <c r="G674" s="113">
        <v>2017</v>
      </c>
      <c r="H674" s="31">
        <v>114</v>
      </c>
      <c r="I674" s="115">
        <v>0</v>
      </c>
      <c r="J674" s="115">
        <v>41</v>
      </c>
      <c r="K674" s="115" t="s">
        <v>444</v>
      </c>
      <c r="L674" s="115">
        <v>39</v>
      </c>
      <c r="M674" s="115">
        <v>32</v>
      </c>
      <c r="N674" s="115">
        <v>41</v>
      </c>
      <c r="O674" s="115">
        <v>76</v>
      </c>
      <c r="P674" s="115">
        <v>58</v>
      </c>
      <c r="Q674" s="115">
        <v>39</v>
      </c>
      <c r="R674" s="115">
        <v>100</v>
      </c>
      <c r="S674" s="115">
        <v>81</v>
      </c>
      <c r="T674" s="115">
        <v>41</v>
      </c>
      <c r="U674" s="115">
        <v>33</v>
      </c>
      <c r="V674" s="115">
        <v>0</v>
      </c>
      <c r="W674" s="115">
        <v>84</v>
      </c>
      <c r="X674" s="115">
        <v>100</v>
      </c>
      <c r="Y674" s="115">
        <v>45</v>
      </c>
      <c r="Z674" s="115">
        <v>71</v>
      </c>
      <c r="AA674" s="115">
        <v>16</v>
      </c>
      <c r="AB674" s="115">
        <v>43</v>
      </c>
      <c r="AC674" s="115">
        <v>61</v>
      </c>
      <c r="AD674" s="115">
        <v>0</v>
      </c>
      <c r="AE674" s="115">
        <v>100</v>
      </c>
    </row>
    <row r="675" spans="1:31">
      <c r="A675" s="31" t="s">
        <v>275</v>
      </c>
      <c r="B675" s="31" t="str">
        <f>VLOOKUP(Table1[[#This Row],[Organism]],'GN and GP categories'!A:B,2,)</f>
        <v>Gram-positive</v>
      </c>
      <c r="C675" s="31" t="s">
        <v>522</v>
      </c>
      <c r="D675" s="31" t="s">
        <v>200</v>
      </c>
      <c r="E675" s="31" t="s">
        <v>371</v>
      </c>
      <c r="F675" s="31" t="s">
        <v>436</v>
      </c>
      <c r="G675" s="113">
        <v>2018</v>
      </c>
      <c r="H675" s="31">
        <v>58</v>
      </c>
      <c r="I675" s="115">
        <v>0</v>
      </c>
      <c r="J675" s="115">
        <v>57</v>
      </c>
      <c r="K675" s="115">
        <v>10</v>
      </c>
      <c r="L675" s="115">
        <v>55</v>
      </c>
      <c r="M675" s="115">
        <v>40</v>
      </c>
      <c r="N675" s="115">
        <v>57</v>
      </c>
      <c r="O675" s="115">
        <v>67</v>
      </c>
      <c r="P675" s="115">
        <v>59</v>
      </c>
      <c r="Q675" s="115">
        <v>57</v>
      </c>
      <c r="R675" s="115">
        <v>100</v>
      </c>
      <c r="S675" s="115">
        <v>81</v>
      </c>
      <c r="T675" s="115">
        <v>56</v>
      </c>
      <c r="U675" s="115">
        <v>34</v>
      </c>
      <c r="V675" s="115">
        <v>0</v>
      </c>
      <c r="W675" s="115">
        <v>83</v>
      </c>
      <c r="X675" s="115">
        <v>100</v>
      </c>
      <c r="Y675" s="115">
        <v>57</v>
      </c>
      <c r="Z675" s="115">
        <v>66</v>
      </c>
      <c r="AA675" s="115">
        <v>19</v>
      </c>
      <c r="AB675" s="115">
        <v>57</v>
      </c>
      <c r="AC675" s="115">
        <v>47</v>
      </c>
      <c r="AD675" s="115">
        <v>0</v>
      </c>
      <c r="AE675" s="115">
        <v>100</v>
      </c>
    </row>
    <row r="676" spans="1:31">
      <c r="A676" s="31" t="s">
        <v>275</v>
      </c>
      <c r="B676" s="31" t="str">
        <f>VLOOKUP(Table1[[#This Row],[Organism]],'GN and GP categories'!A:B,2,)</f>
        <v>Gram-positive</v>
      </c>
      <c r="C676" s="31" t="s">
        <v>522</v>
      </c>
      <c r="D676" s="31" t="s">
        <v>200</v>
      </c>
      <c r="E676" s="31" t="s">
        <v>371</v>
      </c>
      <c r="F676" s="31" t="s">
        <v>436</v>
      </c>
      <c r="G676" s="113">
        <v>2019</v>
      </c>
      <c r="H676" s="31">
        <v>71</v>
      </c>
      <c r="I676" s="115">
        <v>0</v>
      </c>
      <c r="J676" s="115">
        <v>35</v>
      </c>
      <c r="K676" s="115" t="s">
        <v>454</v>
      </c>
      <c r="L676" s="115">
        <v>35</v>
      </c>
      <c r="M676" s="115">
        <v>25</v>
      </c>
      <c r="N676" s="115">
        <v>35</v>
      </c>
      <c r="O676" s="115">
        <v>70</v>
      </c>
      <c r="P676" s="115">
        <v>73</v>
      </c>
      <c r="Q676" s="115">
        <v>35</v>
      </c>
      <c r="R676" s="115">
        <v>100</v>
      </c>
      <c r="S676" s="115">
        <v>76</v>
      </c>
      <c r="T676" s="115">
        <v>35</v>
      </c>
      <c r="U676" s="115">
        <v>35</v>
      </c>
      <c r="V676" s="115">
        <v>0</v>
      </c>
      <c r="W676" s="115">
        <v>82</v>
      </c>
      <c r="X676" s="115">
        <v>100</v>
      </c>
      <c r="Y676" s="115">
        <v>35</v>
      </c>
      <c r="Z676" s="115">
        <v>70</v>
      </c>
      <c r="AA676" s="115">
        <v>15</v>
      </c>
      <c r="AB676" s="115">
        <v>35</v>
      </c>
      <c r="AC676" s="115">
        <v>54</v>
      </c>
      <c r="AD676" s="115">
        <v>0</v>
      </c>
      <c r="AE676" s="115">
        <v>100</v>
      </c>
    </row>
    <row r="677" spans="1:31">
      <c r="A677" s="31" t="s">
        <v>275</v>
      </c>
      <c r="B677" s="31" t="str">
        <f>VLOOKUP(Table1[[#This Row],[Organism]],'GN and GP categories'!A:B,2,)</f>
        <v>Gram-positive</v>
      </c>
      <c r="C677" s="31" t="s">
        <v>522</v>
      </c>
      <c r="D677" s="31" t="s">
        <v>200</v>
      </c>
      <c r="E677" s="31" t="s">
        <v>371</v>
      </c>
      <c r="F677" s="31" t="s">
        <v>436</v>
      </c>
      <c r="G677" s="113">
        <v>2020</v>
      </c>
      <c r="H677" s="31">
        <v>88</v>
      </c>
      <c r="I677" s="115">
        <v>0</v>
      </c>
      <c r="J677" s="115">
        <v>41</v>
      </c>
      <c r="K677" s="115">
        <v>7</v>
      </c>
      <c r="L677" s="115">
        <v>39</v>
      </c>
      <c r="M677" s="115">
        <v>32</v>
      </c>
      <c r="N677" s="115">
        <v>41</v>
      </c>
      <c r="O677" s="115">
        <v>66</v>
      </c>
      <c r="P677" s="115">
        <v>66</v>
      </c>
      <c r="Q677" s="115">
        <v>40</v>
      </c>
      <c r="R677" s="115">
        <v>100</v>
      </c>
      <c r="S677" s="115">
        <v>80</v>
      </c>
      <c r="T677" s="115">
        <v>40</v>
      </c>
      <c r="U677" s="115">
        <v>26</v>
      </c>
      <c r="V677" s="115">
        <v>0</v>
      </c>
      <c r="W677" s="115">
        <v>77</v>
      </c>
      <c r="X677" s="115">
        <v>100</v>
      </c>
      <c r="Y677" s="115">
        <v>42</v>
      </c>
      <c r="Z677" s="115">
        <v>69</v>
      </c>
      <c r="AA677" s="115">
        <v>16</v>
      </c>
      <c r="AB677" s="115">
        <v>42</v>
      </c>
      <c r="AC677" s="115">
        <v>58</v>
      </c>
      <c r="AD677" s="115">
        <v>0</v>
      </c>
      <c r="AE677" s="115">
        <v>100</v>
      </c>
    </row>
    <row r="678" spans="1:31">
      <c r="A678" s="31" t="s">
        <v>275</v>
      </c>
      <c r="B678" s="31" t="str">
        <f>VLOOKUP(Table1[[#This Row],[Organism]],'GN and GP categories'!A:B,2,)</f>
        <v>Gram-positive</v>
      </c>
      <c r="C678" s="31" t="s">
        <v>522</v>
      </c>
      <c r="D678" s="31" t="s">
        <v>200</v>
      </c>
      <c r="E678" s="31" t="s">
        <v>371</v>
      </c>
      <c r="F678" s="31" t="s">
        <v>150</v>
      </c>
      <c r="G678" s="113">
        <v>2016</v>
      </c>
      <c r="H678" s="31">
        <v>34</v>
      </c>
      <c r="I678" s="115">
        <v>0</v>
      </c>
      <c r="J678" s="115">
        <v>21</v>
      </c>
      <c r="K678" s="115" t="s">
        <v>476</v>
      </c>
      <c r="L678" s="115">
        <v>21</v>
      </c>
      <c r="M678" s="115" t="s">
        <v>476</v>
      </c>
      <c r="N678" s="115">
        <v>21</v>
      </c>
      <c r="O678" s="115">
        <v>74</v>
      </c>
      <c r="P678" s="115" t="s">
        <v>479</v>
      </c>
      <c r="Q678" s="115">
        <v>21</v>
      </c>
      <c r="R678" s="115">
        <v>100</v>
      </c>
      <c r="S678" s="115">
        <v>74</v>
      </c>
      <c r="T678" s="115">
        <v>21</v>
      </c>
      <c r="U678" s="115">
        <v>41</v>
      </c>
      <c r="V678" s="115">
        <v>0</v>
      </c>
      <c r="W678" s="115">
        <v>76</v>
      </c>
      <c r="X678" s="115">
        <v>100</v>
      </c>
      <c r="Y678" s="115">
        <v>21</v>
      </c>
      <c r="Z678" s="115">
        <v>59</v>
      </c>
      <c r="AA678" s="115" t="s">
        <v>476</v>
      </c>
      <c r="AB678" s="115">
        <v>21</v>
      </c>
      <c r="AC678" s="115">
        <v>74</v>
      </c>
      <c r="AD678" s="115">
        <v>0</v>
      </c>
      <c r="AE678" s="115">
        <v>100</v>
      </c>
    </row>
    <row r="679" spans="1:31">
      <c r="A679" s="31" t="s">
        <v>275</v>
      </c>
      <c r="B679" s="31" t="str">
        <f>VLOOKUP(Table1[[#This Row],[Organism]],'GN and GP categories'!A:B,2,)</f>
        <v>Gram-positive</v>
      </c>
      <c r="C679" s="31" t="s">
        <v>522</v>
      </c>
      <c r="D679" s="31" t="s">
        <v>200</v>
      </c>
      <c r="E679" s="31" t="s">
        <v>371</v>
      </c>
      <c r="F679" s="31" t="s">
        <v>150</v>
      </c>
      <c r="G679" s="113">
        <v>2017</v>
      </c>
      <c r="H679" s="31">
        <v>40</v>
      </c>
      <c r="I679" s="115">
        <v>0</v>
      </c>
      <c r="J679" s="115">
        <v>20</v>
      </c>
      <c r="K679" s="115" t="s">
        <v>488</v>
      </c>
      <c r="L679" s="115">
        <v>20</v>
      </c>
      <c r="M679" s="115">
        <v>18</v>
      </c>
      <c r="N679" s="115">
        <v>20</v>
      </c>
      <c r="O679" s="115">
        <v>55</v>
      </c>
      <c r="P679" s="115">
        <v>83</v>
      </c>
      <c r="Q679" s="115">
        <v>20</v>
      </c>
      <c r="R679" s="115">
        <v>100</v>
      </c>
      <c r="S679" s="115">
        <v>78</v>
      </c>
      <c r="T679" s="115">
        <v>20</v>
      </c>
      <c r="U679" s="115">
        <v>53</v>
      </c>
      <c r="V679" s="115">
        <v>0</v>
      </c>
      <c r="W679" s="115">
        <v>75</v>
      </c>
      <c r="X679" s="115">
        <v>100</v>
      </c>
      <c r="Y679" s="115">
        <v>20</v>
      </c>
      <c r="Z679" s="115">
        <v>75</v>
      </c>
      <c r="AA679" s="115" t="s">
        <v>488</v>
      </c>
      <c r="AB679" s="115">
        <v>20</v>
      </c>
      <c r="AC679" s="115">
        <v>70</v>
      </c>
      <c r="AD679" s="115">
        <v>0</v>
      </c>
      <c r="AE679" s="115">
        <v>100</v>
      </c>
    </row>
    <row r="680" spans="1:31">
      <c r="A680" s="31" t="s">
        <v>275</v>
      </c>
      <c r="B680" s="31" t="str">
        <f>VLOOKUP(Table1[[#This Row],[Organism]],'GN and GP categories'!A:B,2,)</f>
        <v>Gram-positive</v>
      </c>
      <c r="C680" s="31" t="s">
        <v>522</v>
      </c>
      <c r="D680" s="31" t="s">
        <v>200</v>
      </c>
      <c r="E680" s="31" t="s">
        <v>371</v>
      </c>
      <c r="F680" s="31" t="s">
        <v>150</v>
      </c>
      <c r="G680" s="113">
        <v>2018</v>
      </c>
      <c r="H680" s="31">
        <v>31</v>
      </c>
      <c r="I680" s="115">
        <v>0</v>
      </c>
      <c r="J680" s="115">
        <v>19</v>
      </c>
      <c r="K680" s="115" t="s">
        <v>482</v>
      </c>
      <c r="L680" s="115">
        <v>19</v>
      </c>
      <c r="M680" s="115" t="s">
        <v>482</v>
      </c>
      <c r="N680" s="115">
        <v>23</v>
      </c>
      <c r="O680" s="115">
        <v>71</v>
      </c>
      <c r="P680" s="115" t="s">
        <v>455</v>
      </c>
      <c r="Q680" s="115">
        <v>19</v>
      </c>
      <c r="R680" s="115">
        <v>100</v>
      </c>
      <c r="S680" s="115" t="s">
        <v>455</v>
      </c>
      <c r="T680" s="115">
        <v>20</v>
      </c>
      <c r="U680" s="115">
        <v>32</v>
      </c>
      <c r="V680" s="115">
        <v>0</v>
      </c>
      <c r="W680" s="115" t="s">
        <v>455</v>
      </c>
      <c r="X680" s="115">
        <v>100</v>
      </c>
      <c r="Y680" s="115">
        <v>23</v>
      </c>
      <c r="Z680" s="115">
        <v>68</v>
      </c>
      <c r="AA680" s="115" t="s">
        <v>482</v>
      </c>
      <c r="AB680" s="115">
        <v>23</v>
      </c>
      <c r="AC680" s="115">
        <v>42</v>
      </c>
      <c r="AD680" s="115">
        <v>0</v>
      </c>
      <c r="AE680" s="115">
        <v>100</v>
      </c>
    </row>
    <row r="681" spans="1:31">
      <c r="A681" s="31" t="s">
        <v>275</v>
      </c>
      <c r="B681" s="31" t="str">
        <f>VLOOKUP(Table1[[#This Row],[Organism]],'GN and GP categories'!A:B,2,)</f>
        <v>Gram-positive</v>
      </c>
      <c r="C681" s="31" t="s">
        <v>522</v>
      </c>
      <c r="D681" s="31" t="s">
        <v>200</v>
      </c>
      <c r="E681" s="31" t="s">
        <v>371</v>
      </c>
      <c r="F681" s="31" t="s">
        <v>150</v>
      </c>
      <c r="G681" s="113">
        <v>2019</v>
      </c>
      <c r="H681" s="31">
        <v>38</v>
      </c>
      <c r="I681" s="115">
        <v>0</v>
      </c>
      <c r="J681" s="115">
        <v>42</v>
      </c>
      <c r="K681" s="115" t="s">
        <v>474</v>
      </c>
      <c r="L681" s="115">
        <v>42</v>
      </c>
      <c r="M681" s="115">
        <v>32</v>
      </c>
      <c r="N681" s="115">
        <v>42</v>
      </c>
      <c r="O681" s="115">
        <v>58</v>
      </c>
      <c r="P681" s="115" t="s">
        <v>473</v>
      </c>
      <c r="Q681" s="115">
        <v>42</v>
      </c>
      <c r="R681" s="115">
        <v>100</v>
      </c>
      <c r="S681" s="115">
        <v>84</v>
      </c>
      <c r="T681" s="115">
        <v>42</v>
      </c>
      <c r="U681" s="115">
        <v>71</v>
      </c>
      <c r="V681" s="115">
        <v>0</v>
      </c>
      <c r="W681" s="115" t="s">
        <v>473</v>
      </c>
      <c r="X681" s="115">
        <v>100</v>
      </c>
      <c r="Y681" s="115">
        <v>42</v>
      </c>
      <c r="Z681" s="115">
        <v>79</v>
      </c>
      <c r="AA681" s="115" t="s">
        <v>474</v>
      </c>
      <c r="AB681" s="115">
        <v>42</v>
      </c>
      <c r="AC681" s="115">
        <v>84</v>
      </c>
      <c r="AD681" s="115">
        <v>0</v>
      </c>
      <c r="AE681" s="115">
        <v>100</v>
      </c>
    </row>
    <row r="682" spans="1:31">
      <c r="A682" s="31" t="s">
        <v>275</v>
      </c>
      <c r="B682" s="31" t="str">
        <f>VLOOKUP(Table1[[#This Row],[Organism]],'GN and GP categories'!A:B,2,)</f>
        <v>Gram-positive</v>
      </c>
      <c r="C682" s="31" t="s">
        <v>522</v>
      </c>
      <c r="D682" s="31" t="s">
        <v>200</v>
      </c>
      <c r="E682" s="31" t="s">
        <v>371</v>
      </c>
      <c r="F682" s="31" t="s">
        <v>150</v>
      </c>
      <c r="G682" s="113">
        <v>2020</v>
      </c>
      <c r="H682" s="31">
        <v>32</v>
      </c>
      <c r="I682" s="115">
        <v>0</v>
      </c>
      <c r="J682" s="115">
        <v>41</v>
      </c>
      <c r="K682" s="115" t="s">
        <v>482</v>
      </c>
      <c r="L682" s="115">
        <v>41</v>
      </c>
      <c r="M682" s="115">
        <v>31</v>
      </c>
      <c r="N682" s="115">
        <v>41</v>
      </c>
      <c r="O682" s="115">
        <v>69</v>
      </c>
      <c r="P682" s="115" t="s">
        <v>455</v>
      </c>
      <c r="Q682" s="115">
        <v>41</v>
      </c>
      <c r="R682" s="115">
        <v>100</v>
      </c>
      <c r="S682" s="115">
        <v>75</v>
      </c>
      <c r="T682" s="115">
        <v>41</v>
      </c>
      <c r="U682" s="115">
        <v>66</v>
      </c>
      <c r="V682" s="115">
        <v>0</v>
      </c>
      <c r="W682" s="115" t="s">
        <v>455</v>
      </c>
      <c r="X682" s="115">
        <v>100</v>
      </c>
      <c r="Y682" s="115">
        <v>41</v>
      </c>
      <c r="Z682" s="115">
        <v>66</v>
      </c>
      <c r="AA682" s="115">
        <v>22</v>
      </c>
      <c r="AB682" s="115">
        <v>41</v>
      </c>
      <c r="AC682" s="115">
        <v>81</v>
      </c>
      <c r="AD682" s="115">
        <v>0</v>
      </c>
      <c r="AE682" s="115">
        <v>100</v>
      </c>
    </row>
    <row r="683" spans="1:31">
      <c r="A683" s="31" t="s">
        <v>275</v>
      </c>
      <c r="B683" s="31" t="str">
        <f>VLOOKUP(Table1[[#This Row],[Organism]],'GN and GP categories'!A:B,2,)</f>
        <v>Gram-positive</v>
      </c>
      <c r="C683" s="31" t="s">
        <v>522</v>
      </c>
      <c r="D683" s="31" t="s">
        <v>200</v>
      </c>
      <c r="E683" s="31" t="s">
        <v>371</v>
      </c>
      <c r="F683" s="31" t="s">
        <v>435</v>
      </c>
      <c r="G683" s="113">
        <v>2016</v>
      </c>
      <c r="H683" s="31">
        <v>34</v>
      </c>
      <c r="I683" s="115">
        <v>0</v>
      </c>
      <c r="J683" s="115">
        <v>38</v>
      </c>
      <c r="K683" s="115" t="s">
        <v>476</v>
      </c>
      <c r="L683" s="115">
        <v>38</v>
      </c>
      <c r="M683" s="115">
        <v>29</v>
      </c>
      <c r="N683" s="115">
        <v>38</v>
      </c>
      <c r="O683" s="115">
        <v>65</v>
      </c>
      <c r="P683" s="115">
        <v>82</v>
      </c>
      <c r="Q683" s="115">
        <v>38</v>
      </c>
      <c r="R683" s="115">
        <v>100</v>
      </c>
      <c r="S683" s="115">
        <v>74</v>
      </c>
      <c r="T683" s="115">
        <v>38</v>
      </c>
      <c r="U683" s="115">
        <v>35</v>
      </c>
      <c r="V683" s="115">
        <v>0</v>
      </c>
      <c r="W683" s="115">
        <v>79</v>
      </c>
      <c r="X683" s="115">
        <v>100</v>
      </c>
      <c r="Y683" s="115">
        <v>38</v>
      </c>
      <c r="Z683" s="115">
        <v>71</v>
      </c>
      <c r="AA683" s="115" t="s">
        <v>476</v>
      </c>
      <c r="AB683" s="115">
        <v>38</v>
      </c>
      <c r="AC683" s="115">
        <v>68</v>
      </c>
      <c r="AD683" s="115">
        <v>0</v>
      </c>
      <c r="AE683" s="115">
        <v>100</v>
      </c>
    </row>
    <row r="684" spans="1:31">
      <c r="A684" s="31" t="s">
        <v>275</v>
      </c>
      <c r="B684" s="31" t="str">
        <f>VLOOKUP(Table1[[#This Row],[Organism]],'GN and GP categories'!A:B,2,)</f>
        <v>Gram-positive</v>
      </c>
      <c r="C684" s="31" t="s">
        <v>522</v>
      </c>
      <c r="D684" s="31" t="s">
        <v>200</v>
      </c>
      <c r="E684" s="31" t="s">
        <v>371</v>
      </c>
      <c r="F684" s="31" t="s">
        <v>435</v>
      </c>
      <c r="G684" s="113">
        <v>2017</v>
      </c>
      <c r="H684" s="31">
        <v>38</v>
      </c>
      <c r="I684" s="115">
        <v>0</v>
      </c>
      <c r="J684" s="115">
        <v>53</v>
      </c>
      <c r="K684" s="115" t="s">
        <v>474</v>
      </c>
      <c r="L684" s="115">
        <v>53</v>
      </c>
      <c r="M684" s="115">
        <v>32</v>
      </c>
      <c r="N684" s="115">
        <v>55</v>
      </c>
      <c r="O684" s="115">
        <v>63</v>
      </c>
      <c r="P684" s="115">
        <v>79</v>
      </c>
      <c r="Q684" s="115">
        <v>53</v>
      </c>
      <c r="R684" s="115">
        <v>100</v>
      </c>
      <c r="S684" s="115">
        <v>82</v>
      </c>
      <c r="T684" s="115">
        <v>54</v>
      </c>
      <c r="U684" s="115">
        <v>66</v>
      </c>
      <c r="V684" s="115">
        <v>0</v>
      </c>
      <c r="W684" s="115">
        <v>84</v>
      </c>
      <c r="X684" s="115">
        <v>100</v>
      </c>
      <c r="Y684" s="115">
        <v>55</v>
      </c>
      <c r="Z684" s="115">
        <v>71</v>
      </c>
      <c r="AA684" s="115" t="s">
        <v>474</v>
      </c>
      <c r="AB684" s="115">
        <v>55</v>
      </c>
      <c r="AC684" s="115">
        <v>71</v>
      </c>
      <c r="AD684" s="115">
        <v>0</v>
      </c>
      <c r="AE684" s="115">
        <v>100</v>
      </c>
    </row>
    <row r="685" spans="1:31">
      <c r="A685" s="31" t="s">
        <v>275</v>
      </c>
      <c r="B685" s="31" t="str">
        <f>VLOOKUP(Table1[[#This Row],[Organism]],'GN and GP categories'!A:B,2,)</f>
        <v>Gram-positive</v>
      </c>
      <c r="C685" s="31" t="s">
        <v>522</v>
      </c>
      <c r="D685" s="31" t="s">
        <v>200</v>
      </c>
      <c r="E685" s="31" t="s">
        <v>371</v>
      </c>
      <c r="F685" s="31" t="s">
        <v>435</v>
      </c>
      <c r="G685" s="113">
        <v>2018</v>
      </c>
      <c r="H685" s="31">
        <v>51</v>
      </c>
      <c r="I685" s="115">
        <v>0</v>
      </c>
      <c r="J685" s="115">
        <v>49</v>
      </c>
      <c r="K685" s="115">
        <v>14</v>
      </c>
      <c r="L685" s="115">
        <v>47</v>
      </c>
      <c r="M685" s="115">
        <v>35</v>
      </c>
      <c r="N685" s="115">
        <v>49</v>
      </c>
      <c r="O685" s="115">
        <v>69</v>
      </c>
      <c r="P685" s="115">
        <v>84</v>
      </c>
      <c r="Q685" s="115">
        <v>49</v>
      </c>
      <c r="R685" s="115">
        <v>100</v>
      </c>
      <c r="S685" s="115">
        <v>69</v>
      </c>
      <c r="T685" s="115">
        <v>49</v>
      </c>
      <c r="U685" s="115">
        <v>43</v>
      </c>
      <c r="V685" s="115">
        <v>0</v>
      </c>
      <c r="W685" s="115">
        <v>82</v>
      </c>
      <c r="X685" s="115">
        <v>100</v>
      </c>
      <c r="Y685" s="115">
        <v>51</v>
      </c>
      <c r="Z685" s="115">
        <v>73</v>
      </c>
      <c r="AA685" s="115" t="s">
        <v>484</v>
      </c>
      <c r="AB685" s="115">
        <v>51</v>
      </c>
      <c r="AC685" s="115">
        <v>65</v>
      </c>
      <c r="AD685" s="115">
        <v>0</v>
      </c>
      <c r="AE685" s="115">
        <v>100</v>
      </c>
    </row>
    <row r="686" spans="1:31">
      <c r="A686" s="31" t="s">
        <v>275</v>
      </c>
      <c r="B686" s="31" t="str">
        <f>VLOOKUP(Table1[[#This Row],[Organism]],'GN and GP categories'!A:B,2,)</f>
        <v>Gram-positive</v>
      </c>
      <c r="C686" s="31" t="s">
        <v>522</v>
      </c>
      <c r="D686" s="31" t="s">
        <v>200</v>
      </c>
      <c r="E686" s="31" t="s">
        <v>371</v>
      </c>
      <c r="F686" s="31" t="s">
        <v>435</v>
      </c>
      <c r="G686" s="113">
        <v>2019</v>
      </c>
      <c r="H686" s="31">
        <v>56</v>
      </c>
      <c r="I686" s="115">
        <v>0</v>
      </c>
      <c r="J686" s="115">
        <v>59</v>
      </c>
      <c r="K686" s="115">
        <v>13</v>
      </c>
      <c r="L686" s="115">
        <v>59</v>
      </c>
      <c r="M686" s="115">
        <v>43</v>
      </c>
      <c r="N686" s="115">
        <v>59</v>
      </c>
      <c r="O686" s="115">
        <v>68</v>
      </c>
      <c r="P686" s="115">
        <v>71</v>
      </c>
      <c r="Q686" s="115">
        <v>59</v>
      </c>
      <c r="R686" s="115">
        <v>100</v>
      </c>
      <c r="S686" s="115">
        <v>77</v>
      </c>
      <c r="T686" s="115">
        <v>59</v>
      </c>
      <c r="U686" s="115">
        <v>54</v>
      </c>
      <c r="V686" s="115">
        <v>0</v>
      </c>
      <c r="W686" s="115">
        <v>80</v>
      </c>
      <c r="X686" s="115">
        <v>100</v>
      </c>
      <c r="Y686" s="115">
        <v>59</v>
      </c>
      <c r="Z686" s="115">
        <v>70</v>
      </c>
      <c r="AA686" s="115" t="s">
        <v>489</v>
      </c>
      <c r="AB686" s="115">
        <v>59</v>
      </c>
      <c r="AC686" s="115">
        <v>80</v>
      </c>
      <c r="AD686" s="115">
        <v>0</v>
      </c>
      <c r="AE686" s="115">
        <v>100</v>
      </c>
    </row>
    <row r="687" spans="1:31">
      <c r="A687" s="31" t="s">
        <v>275</v>
      </c>
      <c r="B687" s="31" t="str">
        <f>VLOOKUP(Table1[[#This Row],[Organism]],'GN and GP categories'!A:B,2,)</f>
        <v>Gram-positive</v>
      </c>
      <c r="C687" s="31" t="s">
        <v>522</v>
      </c>
      <c r="D687" s="31" t="s">
        <v>200</v>
      </c>
      <c r="E687" s="31" t="s">
        <v>371</v>
      </c>
      <c r="F687" s="31" t="s">
        <v>435</v>
      </c>
      <c r="G687" s="113">
        <v>2020</v>
      </c>
      <c r="H687" s="31">
        <v>59</v>
      </c>
      <c r="I687" s="115">
        <v>0</v>
      </c>
      <c r="J687" s="115">
        <v>56</v>
      </c>
      <c r="K687" s="115" t="s">
        <v>481</v>
      </c>
      <c r="L687" s="115">
        <v>54</v>
      </c>
      <c r="M687" s="115">
        <v>34</v>
      </c>
      <c r="N687" s="115">
        <v>56</v>
      </c>
      <c r="O687" s="115">
        <v>68</v>
      </c>
      <c r="P687" s="115">
        <v>76</v>
      </c>
      <c r="Q687" s="115">
        <v>56</v>
      </c>
      <c r="R687" s="115">
        <v>100</v>
      </c>
      <c r="S687" s="115">
        <v>83</v>
      </c>
      <c r="T687" s="115">
        <v>55</v>
      </c>
      <c r="U687" s="115">
        <v>49</v>
      </c>
      <c r="V687" s="115">
        <v>0</v>
      </c>
      <c r="W687" s="115">
        <v>85</v>
      </c>
      <c r="X687" s="115">
        <v>100</v>
      </c>
      <c r="Y687" s="115">
        <v>56</v>
      </c>
      <c r="Z687" s="115">
        <v>71</v>
      </c>
      <c r="AA687" s="115">
        <v>12</v>
      </c>
      <c r="AB687" s="115">
        <v>56</v>
      </c>
      <c r="AC687" s="115">
        <v>71</v>
      </c>
      <c r="AD687" s="115">
        <v>0</v>
      </c>
      <c r="AE687" s="115">
        <v>100</v>
      </c>
    </row>
    <row r="688" spans="1:31">
      <c r="A688" s="31" t="s">
        <v>275</v>
      </c>
      <c r="B688" s="31" t="str">
        <f>VLOOKUP(Table1[[#This Row],[Organism]],'GN and GP categories'!A:B,2,)</f>
        <v>Gram-positive</v>
      </c>
      <c r="C688" s="31" t="s">
        <v>522</v>
      </c>
      <c r="D688" s="31" t="s">
        <v>200</v>
      </c>
      <c r="E688" s="31" t="s">
        <v>371</v>
      </c>
      <c r="F688" s="31" t="s">
        <v>2</v>
      </c>
      <c r="G688" s="113">
        <v>2018</v>
      </c>
      <c r="H688" s="31">
        <v>30</v>
      </c>
      <c r="I688" s="115">
        <v>0</v>
      </c>
      <c r="J688" s="115">
        <v>37</v>
      </c>
      <c r="K688" s="115">
        <v>0</v>
      </c>
      <c r="L688" s="115">
        <v>40</v>
      </c>
      <c r="M688" s="115">
        <v>33</v>
      </c>
      <c r="N688" s="115">
        <v>37</v>
      </c>
      <c r="O688" s="115" t="s">
        <v>462</v>
      </c>
      <c r="P688" s="115">
        <v>47</v>
      </c>
      <c r="Q688" s="115">
        <v>37</v>
      </c>
      <c r="R688" s="115">
        <v>100</v>
      </c>
      <c r="S688" s="115">
        <v>70</v>
      </c>
      <c r="T688" s="115">
        <v>38</v>
      </c>
      <c r="U688" s="115">
        <v>27</v>
      </c>
      <c r="V688" s="115" t="s">
        <v>480</v>
      </c>
      <c r="W688" s="115" t="s">
        <v>462</v>
      </c>
      <c r="X688" s="115">
        <v>100</v>
      </c>
      <c r="Y688" s="115">
        <v>40</v>
      </c>
      <c r="Z688" s="115">
        <v>80</v>
      </c>
      <c r="AA688" s="115">
        <v>0</v>
      </c>
      <c r="AB688" s="115">
        <v>40</v>
      </c>
      <c r="AC688" s="115">
        <v>63</v>
      </c>
      <c r="AD688" s="115">
        <v>0</v>
      </c>
      <c r="AE688" s="115">
        <v>100</v>
      </c>
    </row>
    <row r="689" spans="1:31">
      <c r="A689" s="31" t="s">
        <v>275</v>
      </c>
      <c r="B689" s="31" t="str">
        <f>VLOOKUP(Table1[[#This Row],[Organism]],'GN and GP categories'!A:B,2,)</f>
        <v>Gram-positive</v>
      </c>
      <c r="C689" s="31" t="s">
        <v>522</v>
      </c>
      <c r="D689" s="31" t="s">
        <v>200</v>
      </c>
      <c r="E689" s="31" t="s">
        <v>371</v>
      </c>
      <c r="F689" s="31" t="s">
        <v>49</v>
      </c>
      <c r="G689" s="113">
        <v>2016</v>
      </c>
      <c r="H689" s="31">
        <v>31</v>
      </c>
      <c r="I689" s="115">
        <v>0</v>
      </c>
      <c r="J689" s="115">
        <v>29</v>
      </c>
      <c r="K689" s="115" t="s">
        <v>482</v>
      </c>
      <c r="L689" s="115">
        <v>29</v>
      </c>
      <c r="M689" s="115">
        <v>35</v>
      </c>
      <c r="N689" s="115">
        <v>35</v>
      </c>
      <c r="O689" s="115">
        <v>61</v>
      </c>
      <c r="P689" s="115">
        <v>61</v>
      </c>
      <c r="Q689" s="115">
        <v>35</v>
      </c>
      <c r="R689" s="115">
        <v>100</v>
      </c>
      <c r="S689" s="115">
        <v>68</v>
      </c>
      <c r="T689" s="115">
        <v>19</v>
      </c>
      <c r="U689" s="115">
        <v>23</v>
      </c>
      <c r="V689" s="115">
        <v>0</v>
      </c>
      <c r="W689" s="115" t="s">
        <v>455</v>
      </c>
      <c r="X689" s="115">
        <v>100</v>
      </c>
      <c r="Y689" s="115">
        <v>45</v>
      </c>
      <c r="Z689" s="115">
        <v>74</v>
      </c>
      <c r="AA689" s="115" t="s">
        <v>482</v>
      </c>
      <c r="AB689" s="115">
        <v>39</v>
      </c>
      <c r="AC689" s="115">
        <v>58</v>
      </c>
      <c r="AD689" s="115">
        <v>0</v>
      </c>
      <c r="AE689" s="115">
        <v>100</v>
      </c>
    </row>
    <row r="690" spans="1:31">
      <c r="A690" s="31" t="s">
        <v>275</v>
      </c>
      <c r="B690" s="31" t="str">
        <f>VLOOKUP(Table1[[#This Row],[Organism]],'GN and GP categories'!A:B,2,)</f>
        <v>Gram-positive</v>
      </c>
      <c r="C690" s="31" t="s">
        <v>522</v>
      </c>
      <c r="D690" s="31" t="s">
        <v>200</v>
      </c>
      <c r="E690" s="31" t="s">
        <v>371</v>
      </c>
      <c r="F690" s="31" t="s">
        <v>49</v>
      </c>
      <c r="G690" s="113">
        <v>2017</v>
      </c>
      <c r="H690" s="31">
        <v>35</v>
      </c>
      <c r="I690" s="115">
        <v>0</v>
      </c>
      <c r="J690" s="115">
        <v>46</v>
      </c>
      <c r="K690" s="115" t="s">
        <v>478</v>
      </c>
      <c r="L690" s="115">
        <v>49</v>
      </c>
      <c r="M690" s="115">
        <v>34</v>
      </c>
      <c r="N690" s="115">
        <v>46</v>
      </c>
      <c r="O690" s="115">
        <v>71</v>
      </c>
      <c r="P690" s="115">
        <v>66</v>
      </c>
      <c r="Q690" s="115">
        <v>46</v>
      </c>
      <c r="R690" s="115">
        <v>100</v>
      </c>
      <c r="S690" s="115">
        <v>74</v>
      </c>
      <c r="T690" s="115">
        <v>47</v>
      </c>
      <c r="U690" s="115">
        <v>43</v>
      </c>
      <c r="V690" s="115">
        <v>0</v>
      </c>
      <c r="W690" s="115">
        <v>71</v>
      </c>
      <c r="X690" s="115">
        <v>100</v>
      </c>
      <c r="Y690" s="115">
        <v>51</v>
      </c>
      <c r="Z690" s="115">
        <v>66</v>
      </c>
      <c r="AA690" s="115" t="s">
        <v>478</v>
      </c>
      <c r="AB690" s="115">
        <v>49</v>
      </c>
      <c r="AC690" s="115">
        <v>60</v>
      </c>
      <c r="AD690" s="115">
        <v>0</v>
      </c>
      <c r="AE690" s="115">
        <v>100</v>
      </c>
    </row>
    <row r="691" spans="1:31">
      <c r="A691" s="31" t="s">
        <v>275</v>
      </c>
      <c r="B691" s="31" t="str">
        <f>VLOOKUP(Table1[[#This Row],[Organism]],'GN and GP categories'!A:B,2,)</f>
        <v>Gram-positive</v>
      </c>
      <c r="C691" s="31" t="s">
        <v>522</v>
      </c>
      <c r="D691" s="31" t="s">
        <v>200</v>
      </c>
      <c r="E691" s="31" t="s">
        <v>371</v>
      </c>
      <c r="F691" s="31" t="s">
        <v>49</v>
      </c>
      <c r="G691" s="113">
        <v>2019</v>
      </c>
      <c r="H691" s="31">
        <v>33</v>
      </c>
      <c r="I691" s="115">
        <v>0</v>
      </c>
      <c r="J691" s="115">
        <v>42</v>
      </c>
      <c r="K691" s="115" t="s">
        <v>476</v>
      </c>
      <c r="L691" s="115">
        <v>42</v>
      </c>
      <c r="M691" s="115">
        <v>21</v>
      </c>
      <c r="N691" s="115">
        <v>42</v>
      </c>
      <c r="O691" s="115">
        <v>76</v>
      </c>
      <c r="P691" s="115">
        <v>48</v>
      </c>
      <c r="Q691" s="115">
        <v>42</v>
      </c>
      <c r="R691" s="115">
        <v>100</v>
      </c>
      <c r="S691" s="115">
        <v>76</v>
      </c>
      <c r="T691" s="115">
        <v>42</v>
      </c>
      <c r="U691" s="115">
        <v>61</v>
      </c>
      <c r="V691" s="115">
        <v>0</v>
      </c>
      <c r="W691" s="115">
        <v>82</v>
      </c>
      <c r="X691" s="115">
        <v>100</v>
      </c>
      <c r="Y691" s="115">
        <v>42</v>
      </c>
      <c r="Z691" s="115">
        <v>64</v>
      </c>
      <c r="AA691" s="115" t="s">
        <v>476</v>
      </c>
      <c r="AB691" s="115">
        <v>42</v>
      </c>
      <c r="AC691" s="115">
        <v>64</v>
      </c>
      <c r="AD691" s="115">
        <v>0</v>
      </c>
      <c r="AE691" s="115">
        <v>100</v>
      </c>
    </row>
    <row r="692" spans="1:31">
      <c r="A692" s="31" t="s">
        <v>275</v>
      </c>
      <c r="B692" s="31" t="str">
        <f>VLOOKUP(Table1[[#This Row],[Organism]],'GN and GP categories'!A:B,2,)</f>
        <v>Gram-positive</v>
      </c>
      <c r="C692" s="31" t="s">
        <v>522</v>
      </c>
      <c r="D692" s="31" t="s">
        <v>200</v>
      </c>
      <c r="E692" s="31" t="s">
        <v>371</v>
      </c>
      <c r="F692" s="31" t="s">
        <v>49</v>
      </c>
      <c r="G692" s="113">
        <v>2020</v>
      </c>
      <c r="H692" s="31">
        <v>39</v>
      </c>
      <c r="I692" s="115">
        <v>0</v>
      </c>
      <c r="J692" s="115">
        <v>44</v>
      </c>
      <c r="K692" s="115" t="s">
        <v>488</v>
      </c>
      <c r="L692" s="115">
        <v>44</v>
      </c>
      <c r="M692" s="115">
        <v>28</v>
      </c>
      <c r="N692" s="115">
        <v>46</v>
      </c>
      <c r="O692" s="115">
        <v>56</v>
      </c>
      <c r="P692" s="115">
        <v>69</v>
      </c>
      <c r="Q692" s="115">
        <v>44</v>
      </c>
      <c r="R692" s="115">
        <v>100</v>
      </c>
      <c r="S692" s="115">
        <v>74</v>
      </c>
      <c r="T692" s="115">
        <v>45</v>
      </c>
      <c r="U692" s="115">
        <v>51</v>
      </c>
      <c r="V692" s="115">
        <v>0</v>
      </c>
      <c r="W692" s="115">
        <v>82</v>
      </c>
      <c r="X692" s="115">
        <v>100</v>
      </c>
      <c r="Y692" s="115">
        <v>46</v>
      </c>
      <c r="Z692" s="115">
        <v>64</v>
      </c>
      <c r="AA692" s="115">
        <v>0</v>
      </c>
      <c r="AB692" s="115">
        <v>46</v>
      </c>
      <c r="AC692" s="115">
        <v>62</v>
      </c>
      <c r="AD692" s="115">
        <v>0</v>
      </c>
      <c r="AE692" s="115">
        <v>100</v>
      </c>
    </row>
    <row r="693" spans="1:31">
      <c r="A693" s="31" t="s">
        <v>275</v>
      </c>
      <c r="B693" s="31" t="str">
        <f>VLOOKUP(Table1[[#This Row],[Organism]],'GN and GP categories'!A:B,2,)</f>
        <v>Gram-positive</v>
      </c>
      <c r="C693" s="31" t="s">
        <v>522</v>
      </c>
      <c r="D693" s="31" t="s">
        <v>200</v>
      </c>
      <c r="E693" s="31" t="s">
        <v>371</v>
      </c>
      <c r="F693" s="31" t="s">
        <v>101</v>
      </c>
      <c r="G693" s="113">
        <v>2016</v>
      </c>
      <c r="H693" s="31">
        <v>46</v>
      </c>
      <c r="I693" s="115">
        <v>0</v>
      </c>
      <c r="J693" s="115">
        <v>52</v>
      </c>
      <c r="K693" s="115" t="s">
        <v>469</v>
      </c>
      <c r="L693" s="115">
        <v>52</v>
      </c>
      <c r="M693" s="115">
        <v>37</v>
      </c>
      <c r="N693" s="115">
        <v>52</v>
      </c>
      <c r="O693" s="115">
        <v>61</v>
      </c>
      <c r="P693" s="115">
        <v>63</v>
      </c>
      <c r="Q693" s="115">
        <v>52</v>
      </c>
      <c r="R693" s="115">
        <v>100</v>
      </c>
      <c r="S693" s="115">
        <v>80</v>
      </c>
      <c r="T693" s="115">
        <v>52</v>
      </c>
      <c r="U693" s="115">
        <v>43</v>
      </c>
      <c r="V693" s="115">
        <v>0</v>
      </c>
      <c r="W693" s="115">
        <v>76</v>
      </c>
      <c r="X693" s="115">
        <v>100</v>
      </c>
      <c r="Y693" s="115">
        <v>52</v>
      </c>
      <c r="Z693" s="115">
        <v>74</v>
      </c>
      <c r="AA693" s="115" t="s">
        <v>469</v>
      </c>
      <c r="AB693" s="115">
        <v>52</v>
      </c>
      <c r="AC693" s="115">
        <v>85</v>
      </c>
      <c r="AD693" s="115">
        <v>0</v>
      </c>
      <c r="AE693" s="115">
        <v>100</v>
      </c>
    </row>
    <row r="694" spans="1:31">
      <c r="A694" s="31" t="s">
        <v>275</v>
      </c>
      <c r="B694" s="31" t="str">
        <f>VLOOKUP(Table1[[#This Row],[Organism]],'GN and GP categories'!A:B,2,)</f>
        <v>Gram-positive</v>
      </c>
      <c r="C694" s="31" t="s">
        <v>522</v>
      </c>
      <c r="D694" s="31" t="s">
        <v>200</v>
      </c>
      <c r="E694" s="31" t="s">
        <v>371</v>
      </c>
      <c r="F694" s="31" t="s">
        <v>101</v>
      </c>
      <c r="G694" s="113">
        <v>2017</v>
      </c>
      <c r="H694" s="31">
        <v>38</v>
      </c>
      <c r="I694" s="115">
        <v>0</v>
      </c>
      <c r="J694" s="115">
        <v>47</v>
      </c>
      <c r="K694" s="115" t="s">
        <v>474</v>
      </c>
      <c r="L694" s="115">
        <v>50</v>
      </c>
      <c r="M694" s="115">
        <v>42</v>
      </c>
      <c r="N694" s="115">
        <v>50</v>
      </c>
      <c r="O694" s="115">
        <v>58</v>
      </c>
      <c r="P694" s="115">
        <v>76</v>
      </c>
      <c r="Q694" s="115">
        <v>50</v>
      </c>
      <c r="R694" s="115">
        <v>100</v>
      </c>
      <c r="S694" s="115">
        <v>71</v>
      </c>
      <c r="T694" s="115">
        <v>50</v>
      </c>
      <c r="U694" s="115">
        <v>50</v>
      </c>
      <c r="V694" s="115">
        <v>0</v>
      </c>
      <c r="W694" s="115" t="s">
        <v>473</v>
      </c>
      <c r="X694" s="115">
        <v>100</v>
      </c>
      <c r="Y694" s="115">
        <v>53</v>
      </c>
      <c r="Z694" s="115">
        <v>74</v>
      </c>
      <c r="AA694" s="115" t="s">
        <v>474</v>
      </c>
      <c r="AB694" s="115">
        <v>53</v>
      </c>
      <c r="AC694" s="115">
        <v>76</v>
      </c>
      <c r="AD694" s="115">
        <v>0</v>
      </c>
      <c r="AE694" s="115">
        <v>100</v>
      </c>
    </row>
    <row r="695" spans="1:31">
      <c r="A695" s="31" t="s">
        <v>275</v>
      </c>
      <c r="B695" s="31" t="str">
        <f>VLOOKUP(Table1[[#This Row],[Organism]],'GN and GP categories'!A:B,2,)</f>
        <v>Gram-positive</v>
      </c>
      <c r="C695" s="31" t="s">
        <v>522</v>
      </c>
      <c r="D695" s="31" t="s">
        <v>200</v>
      </c>
      <c r="E695" s="31" t="s">
        <v>371</v>
      </c>
      <c r="F695" s="31" t="s">
        <v>101</v>
      </c>
      <c r="G695" s="113">
        <v>2018</v>
      </c>
      <c r="H695" s="31">
        <v>49</v>
      </c>
      <c r="I695" s="115">
        <v>0</v>
      </c>
      <c r="J695" s="115">
        <v>47</v>
      </c>
      <c r="K695" s="115" t="s">
        <v>484</v>
      </c>
      <c r="L695" s="115">
        <v>47</v>
      </c>
      <c r="M695" s="115">
        <v>27</v>
      </c>
      <c r="N695" s="115">
        <v>45</v>
      </c>
      <c r="O695" s="115">
        <v>76</v>
      </c>
      <c r="P695" s="115">
        <v>71</v>
      </c>
      <c r="Q695" s="115">
        <v>45</v>
      </c>
      <c r="R695" s="115">
        <v>100</v>
      </c>
      <c r="S695" s="115">
        <v>84</v>
      </c>
      <c r="T695" s="115">
        <v>47</v>
      </c>
      <c r="U695" s="115">
        <v>51</v>
      </c>
      <c r="V695" s="115">
        <v>0</v>
      </c>
      <c r="W695" s="115" t="s">
        <v>466</v>
      </c>
      <c r="X695" s="115">
        <v>100</v>
      </c>
      <c r="Y695" s="115">
        <v>47</v>
      </c>
      <c r="Z695" s="115">
        <v>57</v>
      </c>
      <c r="AA695" s="115" t="s">
        <v>484</v>
      </c>
      <c r="AB695" s="115">
        <v>45</v>
      </c>
      <c r="AC695" s="115">
        <v>76</v>
      </c>
      <c r="AD695" s="115">
        <v>0</v>
      </c>
      <c r="AE695" s="115">
        <v>100</v>
      </c>
    </row>
    <row r="696" spans="1:31">
      <c r="A696" s="31" t="s">
        <v>275</v>
      </c>
      <c r="B696" s="31" t="str">
        <f>VLOOKUP(Table1[[#This Row],[Organism]],'GN and GP categories'!A:B,2,)</f>
        <v>Gram-positive</v>
      </c>
      <c r="C696" s="31" t="s">
        <v>522</v>
      </c>
      <c r="D696" s="31" t="s">
        <v>200</v>
      </c>
      <c r="E696" s="31" t="s">
        <v>371</v>
      </c>
      <c r="F696" s="31" t="s">
        <v>101</v>
      </c>
      <c r="G696" s="113">
        <v>2019</v>
      </c>
      <c r="H696" s="31">
        <v>41</v>
      </c>
      <c r="I696" s="115">
        <v>0</v>
      </c>
      <c r="J696" s="115">
        <v>49</v>
      </c>
      <c r="K696" s="115">
        <v>22</v>
      </c>
      <c r="L696" s="115">
        <v>49</v>
      </c>
      <c r="M696" s="115">
        <v>34</v>
      </c>
      <c r="N696" s="115">
        <v>49</v>
      </c>
      <c r="O696" s="115">
        <v>73</v>
      </c>
      <c r="P696" s="115">
        <v>61</v>
      </c>
      <c r="Q696" s="115">
        <v>49</v>
      </c>
      <c r="R696" s="115">
        <v>100</v>
      </c>
      <c r="S696" s="115" t="s">
        <v>460</v>
      </c>
      <c r="T696" s="115">
        <v>49</v>
      </c>
      <c r="U696" s="115">
        <v>39</v>
      </c>
      <c r="V696" s="115">
        <v>0</v>
      </c>
      <c r="W696" s="115" t="s">
        <v>460</v>
      </c>
      <c r="X696" s="115">
        <v>100</v>
      </c>
      <c r="Y696" s="115">
        <v>49</v>
      </c>
      <c r="Z696" s="115">
        <v>71</v>
      </c>
      <c r="AA696" s="115">
        <v>15</v>
      </c>
      <c r="AB696" s="115">
        <v>49</v>
      </c>
      <c r="AC696" s="115">
        <v>83</v>
      </c>
      <c r="AD696" s="115">
        <v>0</v>
      </c>
      <c r="AE696" s="115">
        <v>100</v>
      </c>
    </row>
    <row r="697" spans="1:31">
      <c r="A697" s="31" t="s">
        <v>275</v>
      </c>
      <c r="B697" s="31" t="str">
        <f>VLOOKUP(Table1[[#This Row],[Organism]],'GN and GP categories'!A:B,2,)</f>
        <v>Gram-positive</v>
      </c>
      <c r="C697" s="31" t="s">
        <v>522</v>
      </c>
      <c r="D697" s="31" t="s">
        <v>200</v>
      </c>
      <c r="E697" s="31" t="s">
        <v>371</v>
      </c>
      <c r="F697" s="31" t="s">
        <v>121</v>
      </c>
      <c r="G697" s="113">
        <v>2017</v>
      </c>
      <c r="H697" s="31">
        <v>109</v>
      </c>
      <c r="I697" s="115">
        <v>0</v>
      </c>
      <c r="J697" s="115">
        <v>33</v>
      </c>
      <c r="K697" s="115" t="s">
        <v>451</v>
      </c>
      <c r="L697" s="115">
        <v>33</v>
      </c>
      <c r="M697" s="115">
        <v>22</v>
      </c>
      <c r="N697" s="115">
        <v>33</v>
      </c>
      <c r="O697" s="115">
        <v>75</v>
      </c>
      <c r="P697" s="115">
        <v>81</v>
      </c>
      <c r="Q697" s="115">
        <v>33</v>
      </c>
      <c r="R697" s="115">
        <v>100</v>
      </c>
      <c r="S697" s="115">
        <v>77</v>
      </c>
      <c r="T697" s="115">
        <v>33</v>
      </c>
      <c r="U697" s="115">
        <v>28</v>
      </c>
      <c r="V697" s="115">
        <v>0</v>
      </c>
      <c r="W697" s="115">
        <v>83</v>
      </c>
      <c r="X697" s="115">
        <v>100</v>
      </c>
      <c r="Y697" s="115">
        <v>33</v>
      </c>
      <c r="Z697" s="115">
        <v>72</v>
      </c>
      <c r="AA697" s="115">
        <v>8</v>
      </c>
      <c r="AB697" s="115">
        <v>33</v>
      </c>
      <c r="AC697" s="115">
        <v>63</v>
      </c>
      <c r="AD697" s="115">
        <v>0</v>
      </c>
      <c r="AE697" s="115">
        <v>100</v>
      </c>
    </row>
    <row r="698" spans="1:31">
      <c r="A698" s="31" t="s">
        <v>275</v>
      </c>
      <c r="B698" s="31" t="str">
        <f>VLOOKUP(Table1[[#This Row],[Organism]],'GN and GP categories'!A:B,2,)</f>
        <v>Gram-positive</v>
      </c>
      <c r="C698" s="31" t="s">
        <v>522</v>
      </c>
      <c r="D698" s="31" t="s">
        <v>200</v>
      </c>
      <c r="E698" s="31" t="s">
        <v>371</v>
      </c>
      <c r="F698" s="31" t="s">
        <v>121</v>
      </c>
      <c r="G698" s="113">
        <v>2018</v>
      </c>
      <c r="H698" s="31">
        <v>142</v>
      </c>
      <c r="I698" s="115">
        <v>0</v>
      </c>
      <c r="J698" s="115">
        <v>39</v>
      </c>
      <c r="K698" s="115">
        <v>7</v>
      </c>
      <c r="L698" s="115">
        <v>39</v>
      </c>
      <c r="M698" s="115">
        <v>30</v>
      </c>
      <c r="N698" s="115">
        <v>39</v>
      </c>
      <c r="O698" s="115">
        <v>62</v>
      </c>
      <c r="P698" s="115">
        <v>85</v>
      </c>
      <c r="Q698" s="115">
        <v>39</v>
      </c>
      <c r="R698" s="115">
        <v>100</v>
      </c>
      <c r="S698" s="115">
        <v>74</v>
      </c>
      <c r="T698" s="115">
        <v>39</v>
      </c>
      <c r="U698" s="115">
        <v>24</v>
      </c>
      <c r="V698" s="115">
        <v>0</v>
      </c>
      <c r="W698" s="115">
        <v>80</v>
      </c>
      <c r="X698" s="115">
        <v>100</v>
      </c>
      <c r="Y698" s="115">
        <v>39</v>
      </c>
      <c r="Z698" s="115">
        <v>77</v>
      </c>
      <c r="AA698" s="115">
        <v>8</v>
      </c>
      <c r="AB698" s="115">
        <v>39</v>
      </c>
      <c r="AC698" s="115">
        <v>63</v>
      </c>
      <c r="AD698" s="115">
        <v>0</v>
      </c>
      <c r="AE698" s="115">
        <v>100</v>
      </c>
    </row>
    <row r="699" spans="1:31">
      <c r="A699" s="31" t="s">
        <v>275</v>
      </c>
      <c r="B699" s="31" t="str">
        <f>VLOOKUP(Table1[[#This Row],[Organism]],'GN and GP categories'!A:B,2,)</f>
        <v>Gram-positive</v>
      </c>
      <c r="C699" s="31" t="s">
        <v>522</v>
      </c>
      <c r="D699" s="31" t="s">
        <v>200</v>
      </c>
      <c r="E699" s="31" t="s">
        <v>371</v>
      </c>
      <c r="F699" s="31" t="s">
        <v>121</v>
      </c>
      <c r="G699" s="113">
        <v>2019</v>
      </c>
      <c r="H699" s="31">
        <v>117</v>
      </c>
      <c r="I699" s="115">
        <v>0</v>
      </c>
      <c r="J699" s="115">
        <v>33</v>
      </c>
      <c r="K699" s="115" t="s">
        <v>444</v>
      </c>
      <c r="L699" s="115">
        <v>33</v>
      </c>
      <c r="M699" s="115">
        <v>25</v>
      </c>
      <c r="N699" s="115">
        <v>33</v>
      </c>
      <c r="O699" s="115">
        <v>67</v>
      </c>
      <c r="P699" s="115">
        <v>82</v>
      </c>
      <c r="Q699" s="115">
        <v>33</v>
      </c>
      <c r="R699" s="115">
        <v>100</v>
      </c>
      <c r="S699" s="115">
        <v>70</v>
      </c>
      <c r="T699" s="115">
        <v>33</v>
      </c>
      <c r="U699" s="115">
        <v>34</v>
      </c>
      <c r="V699" s="115">
        <v>0</v>
      </c>
      <c r="W699" s="115">
        <v>81</v>
      </c>
      <c r="X699" s="115">
        <v>100</v>
      </c>
      <c r="Y699" s="115">
        <v>33</v>
      </c>
      <c r="Z699" s="115">
        <v>74</v>
      </c>
      <c r="AA699" s="115" t="s">
        <v>444</v>
      </c>
      <c r="AB699" s="115">
        <v>33</v>
      </c>
      <c r="AC699" s="115">
        <v>68</v>
      </c>
      <c r="AD699" s="115">
        <v>0</v>
      </c>
      <c r="AE699" s="115">
        <v>100</v>
      </c>
    </row>
    <row r="700" spans="1:31">
      <c r="A700" s="31" t="s">
        <v>275</v>
      </c>
      <c r="B700" s="31" t="str">
        <f>VLOOKUP(Table1[[#This Row],[Organism]],'GN and GP categories'!A:B,2,)</f>
        <v>Gram-positive</v>
      </c>
      <c r="C700" s="31" t="s">
        <v>522</v>
      </c>
      <c r="D700" s="31" t="s">
        <v>200</v>
      </c>
      <c r="E700" s="31" t="s">
        <v>371</v>
      </c>
      <c r="F700" s="31" t="s">
        <v>121</v>
      </c>
      <c r="G700" s="113">
        <v>2020</v>
      </c>
      <c r="H700" s="31">
        <v>114</v>
      </c>
      <c r="I700" s="115">
        <v>0</v>
      </c>
      <c r="J700" s="115">
        <v>35</v>
      </c>
      <c r="K700" s="115">
        <v>7</v>
      </c>
      <c r="L700" s="115">
        <v>35</v>
      </c>
      <c r="M700" s="115">
        <v>25</v>
      </c>
      <c r="N700" s="115">
        <v>35</v>
      </c>
      <c r="O700" s="115">
        <v>67</v>
      </c>
      <c r="P700" s="115">
        <v>82</v>
      </c>
      <c r="Q700" s="115">
        <v>35</v>
      </c>
      <c r="R700" s="115">
        <v>100</v>
      </c>
      <c r="S700" s="115">
        <v>74</v>
      </c>
      <c r="T700" s="115">
        <v>35</v>
      </c>
      <c r="U700" s="115">
        <v>23</v>
      </c>
      <c r="V700" s="115">
        <v>0</v>
      </c>
      <c r="W700" s="115">
        <v>84</v>
      </c>
      <c r="X700" s="115">
        <v>100</v>
      </c>
      <c r="Y700" s="115">
        <v>35</v>
      </c>
      <c r="Z700" s="115">
        <v>65</v>
      </c>
      <c r="AA700" s="115">
        <v>13</v>
      </c>
      <c r="AB700" s="115">
        <v>35</v>
      </c>
      <c r="AC700" s="115">
        <v>56</v>
      </c>
      <c r="AD700" s="115">
        <v>0</v>
      </c>
      <c r="AE700" s="115">
        <v>100</v>
      </c>
    </row>
    <row r="701" spans="1:31">
      <c r="A701" s="31" t="s">
        <v>275</v>
      </c>
      <c r="B701" s="31" t="str">
        <f>VLOOKUP(Table1[[#This Row],[Organism]],'GN and GP categories'!A:B,2,)</f>
        <v>Gram-positive</v>
      </c>
      <c r="C701" s="31" t="s">
        <v>522</v>
      </c>
      <c r="D701" s="31" t="s">
        <v>200</v>
      </c>
      <c r="E701" s="31" t="s">
        <v>371</v>
      </c>
      <c r="F701" s="31" t="s">
        <v>138</v>
      </c>
      <c r="G701" s="113">
        <v>2018</v>
      </c>
      <c r="H701" s="31">
        <v>37</v>
      </c>
      <c r="I701" s="115">
        <v>0</v>
      </c>
      <c r="J701" s="115">
        <v>41</v>
      </c>
      <c r="K701" s="115" t="s">
        <v>474</v>
      </c>
      <c r="L701" s="115">
        <v>41</v>
      </c>
      <c r="M701" s="115">
        <v>22</v>
      </c>
      <c r="N701" s="115">
        <v>41</v>
      </c>
      <c r="O701" s="115">
        <v>57</v>
      </c>
      <c r="P701" s="115">
        <v>62</v>
      </c>
      <c r="Q701" s="115">
        <v>41</v>
      </c>
      <c r="R701" s="115">
        <v>100</v>
      </c>
      <c r="S701" s="115" t="s">
        <v>473</v>
      </c>
      <c r="T701" s="115">
        <v>39</v>
      </c>
      <c r="U701" s="115">
        <v>41</v>
      </c>
      <c r="V701" s="115" t="s">
        <v>474</v>
      </c>
      <c r="W701" s="115">
        <v>84</v>
      </c>
      <c r="X701" s="115">
        <v>100</v>
      </c>
      <c r="Y701" s="115">
        <v>41</v>
      </c>
      <c r="Z701" s="115">
        <v>68</v>
      </c>
      <c r="AA701" s="115">
        <v>19</v>
      </c>
      <c r="AB701" s="115">
        <v>41</v>
      </c>
      <c r="AC701" s="115">
        <v>76</v>
      </c>
      <c r="AD701" s="115">
        <v>0</v>
      </c>
      <c r="AE701" s="115">
        <v>100</v>
      </c>
    </row>
    <row r="702" spans="1:31">
      <c r="A702" s="31" t="s">
        <v>275</v>
      </c>
      <c r="B702" s="31" t="str">
        <f>VLOOKUP(Table1[[#This Row],[Organism]],'GN and GP categories'!A:B,2,)</f>
        <v>Gram-positive</v>
      </c>
      <c r="C702" s="31" t="s">
        <v>522</v>
      </c>
      <c r="D702" s="31" t="s">
        <v>200</v>
      </c>
      <c r="E702" s="31" t="s">
        <v>371</v>
      </c>
      <c r="F702" s="31" t="s">
        <v>138</v>
      </c>
      <c r="G702" s="113">
        <v>2019</v>
      </c>
      <c r="H702" s="31">
        <v>32</v>
      </c>
      <c r="I702" s="115">
        <v>0</v>
      </c>
      <c r="J702" s="115">
        <v>59</v>
      </c>
      <c r="K702" s="115">
        <v>22</v>
      </c>
      <c r="L702" s="115">
        <v>63</v>
      </c>
      <c r="M702" s="115">
        <v>38</v>
      </c>
      <c r="N702" s="115">
        <v>63</v>
      </c>
      <c r="O702" s="115">
        <v>66</v>
      </c>
      <c r="P702" s="115">
        <v>69</v>
      </c>
      <c r="Q702" s="115">
        <v>59</v>
      </c>
      <c r="R702" s="115">
        <v>100</v>
      </c>
      <c r="S702" s="115">
        <v>78</v>
      </c>
      <c r="T702" s="115">
        <v>61</v>
      </c>
      <c r="U702" s="115">
        <v>53</v>
      </c>
      <c r="V702" s="115">
        <v>0</v>
      </c>
      <c r="W702" s="115">
        <v>81</v>
      </c>
      <c r="X702" s="115">
        <v>100</v>
      </c>
      <c r="Y702" s="115">
        <v>63</v>
      </c>
      <c r="Z702" s="115" t="s">
        <v>455</v>
      </c>
      <c r="AA702" s="115" t="s">
        <v>482</v>
      </c>
      <c r="AB702" s="115">
        <v>59</v>
      </c>
      <c r="AC702" s="115" t="s">
        <v>455</v>
      </c>
      <c r="AD702" s="115">
        <v>0</v>
      </c>
      <c r="AE702" s="115">
        <v>100</v>
      </c>
    </row>
    <row r="703" spans="1:31">
      <c r="A703" s="31" t="s">
        <v>275</v>
      </c>
      <c r="B703" s="31" t="str">
        <f>VLOOKUP(Table1[[#This Row],[Organism]],'GN and GP categories'!A:B,2,)</f>
        <v>Gram-positive</v>
      </c>
      <c r="C703" s="31" t="s">
        <v>522</v>
      </c>
      <c r="D703" s="31" t="s">
        <v>200</v>
      </c>
      <c r="E703" s="31" t="s">
        <v>371</v>
      </c>
      <c r="F703" s="31" t="s">
        <v>123</v>
      </c>
      <c r="G703" s="113">
        <v>2020</v>
      </c>
      <c r="H703" s="31">
        <v>67</v>
      </c>
      <c r="I703" s="115">
        <v>0</v>
      </c>
      <c r="J703" s="115">
        <v>60</v>
      </c>
      <c r="K703" s="115">
        <v>12</v>
      </c>
      <c r="L703" s="115">
        <v>63</v>
      </c>
      <c r="M703" s="115">
        <v>45</v>
      </c>
      <c r="N703" s="115">
        <v>61</v>
      </c>
      <c r="O703" s="115">
        <v>57</v>
      </c>
      <c r="P703" s="115">
        <v>79</v>
      </c>
      <c r="Q703" s="115">
        <v>61</v>
      </c>
      <c r="R703" s="115">
        <v>100</v>
      </c>
      <c r="S703" s="115">
        <v>66</v>
      </c>
      <c r="T703" s="115">
        <v>62</v>
      </c>
      <c r="U703" s="115">
        <v>46</v>
      </c>
      <c r="V703" s="115">
        <v>16</v>
      </c>
      <c r="W703" s="115">
        <v>79</v>
      </c>
      <c r="X703" s="115">
        <v>100</v>
      </c>
      <c r="Y703" s="115">
        <v>61</v>
      </c>
      <c r="Z703" s="115">
        <v>64</v>
      </c>
      <c r="AA703" s="115">
        <v>16</v>
      </c>
      <c r="AB703" s="115">
        <v>63</v>
      </c>
      <c r="AC703" s="115">
        <v>69</v>
      </c>
      <c r="AD703" s="115">
        <v>0</v>
      </c>
      <c r="AE703" s="115">
        <v>100</v>
      </c>
    </row>
    <row r="704" spans="1:31">
      <c r="A704" s="31" t="s">
        <v>420</v>
      </c>
      <c r="B704" s="31" t="str">
        <f>VLOOKUP(Table1[[#This Row],[Organism]],'GN and GP categories'!A:B,2,)</f>
        <v>Gram-positive</v>
      </c>
      <c r="C704" s="31" t="s">
        <v>522</v>
      </c>
      <c r="D704" s="31" t="s">
        <v>200</v>
      </c>
      <c r="E704" s="31" t="s">
        <v>266</v>
      </c>
      <c r="F704" s="31" t="s">
        <v>436</v>
      </c>
      <c r="G704" s="113">
        <v>2020</v>
      </c>
      <c r="H704" s="31">
        <v>30</v>
      </c>
      <c r="I704" s="115">
        <v>0</v>
      </c>
      <c r="J704" s="115">
        <v>100</v>
      </c>
      <c r="K704" s="115">
        <v>77</v>
      </c>
      <c r="L704" s="115">
        <v>100</v>
      </c>
      <c r="M704" s="115" t="s">
        <v>369</v>
      </c>
      <c r="N704" s="115">
        <v>100</v>
      </c>
      <c r="O704" s="115">
        <v>60</v>
      </c>
      <c r="P704" s="115">
        <v>77</v>
      </c>
      <c r="Q704" s="115">
        <v>100</v>
      </c>
      <c r="R704" s="115">
        <v>100</v>
      </c>
      <c r="S704" s="115" t="s">
        <v>369</v>
      </c>
      <c r="T704" s="115">
        <v>100</v>
      </c>
      <c r="U704" s="115">
        <v>73</v>
      </c>
      <c r="V704" s="115">
        <v>0</v>
      </c>
      <c r="W704" s="115" t="s">
        <v>462</v>
      </c>
      <c r="X704" s="115">
        <v>100</v>
      </c>
      <c r="Y704" s="115">
        <v>100</v>
      </c>
      <c r="Z704" s="115" t="s">
        <v>369</v>
      </c>
      <c r="AA704" s="115" t="s">
        <v>462</v>
      </c>
      <c r="AB704" s="115">
        <v>100</v>
      </c>
      <c r="AC704" s="115">
        <v>50</v>
      </c>
      <c r="AD704" s="115">
        <v>0</v>
      </c>
      <c r="AE704" s="115">
        <v>100</v>
      </c>
    </row>
    <row r="705" spans="1:31">
      <c r="A705" s="31" t="s">
        <v>420</v>
      </c>
      <c r="B705" s="31" t="str">
        <f>VLOOKUP(Table1[[#This Row],[Organism]],'GN and GP categories'!A:B,2,)</f>
        <v>Gram-positive</v>
      </c>
      <c r="C705" s="31" t="s">
        <v>522</v>
      </c>
      <c r="D705" s="31" t="s">
        <v>200</v>
      </c>
      <c r="E705" s="31" t="s">
        <v>266</v>
      </c>
      <c r="F705" s="31" t="s">
        <v>101</v>
      </c>
      <c r="G705" s="113">
        <v>2017</v>
      </c>
      <c r="H705" s="31">
        <v>33</v>
      </c>
      <c r="I705" s="115">
        <v>0</v>
      </c>
      <c r="J705" s="115">
        <v>100</v>
      </c>
      <c r="K705" s="115" t="s">
        <v>479</v>
      </c>
      <c r="L705" s="115">
        <v>100</v>
      </c>
      <c r="M705" s="115" t="s">
        <v>369</v>
      </c>
      <c r="N705" s="115">
        <v>100</v>
      </c>
      <c r="O705" s="115">
        <v>52</v>
      </c>
      <c r="P705" s="115">
        <v>82</v>
      </c>
      <c r="Q705" s="115">
        <v>100</v>
      </c>
      <c r="R705" s="115">
        <v>100</v>
      </c>
      <c r="S705" s="115" t="s">
        <v>369</v>
      </c>
      <c r="T705" s="115">
        <v>100</v>
      </c>
      <c r="U705" s="115">
        <v>73</v>
      </c>
      <c r="V705" s="115">
        <v>0</v>
      </c>
      <c r="W705" s="115">
        <v>82</v>
      </c>
      <c r="X705" s="115">
        <v>100</v>
      </c>
      <c r="Y705" s="115" t="s">
        <v>479</v>
      </c>
      <c r="Z705" s="115" t="s">
        <v>369</v>
      </c>
      <c r="AA705" s="115" t="s">
        <v>479</v>
      </c>
      <c r="AB705" s="115">
        <v>100</v>
      </c>
      <c r="AC705" s="115">
        <v>33</v>
      </c>
      <c r="AD705" s="115">
        <v>0</v>
      </c>
      <c r="AE705" s="115">
        <v>100</v>
      </c>
    </row>
    <row r="706" spans="1:31">
      <c r="A706" s="31" t="s">
        <v>420</v>
      </c>
      <c r="B706" s="31" t="str">
        <f>VLOOKUP(Table1[[#This Row],[Organism]],'GN and GP categories'!A:B,2,)</f>
        <v>Gram-positive</v>
      </c>
      <c r="C706" s="31" t="s">
        <v>522</v>
      </c>
      <c r="D706" s="31" t="s">
        <v>200</v>
      </c>
      <c r="E706" s="31" t="s">
        <v>266</v>
      </c>
      <c r="F706" s="31" t="s">
        <v>132</v>
      </c>
      <c r="G706" s="113">
        <v>2020</v>
      </c>
      <c r="H706" s="31">
        <v>31</v>
      </c>
      <c r="I706" s="115">
        <v>0</v>
      </c>
      <c r="J706" s="115">
        <v>77</v>
      </c>
      <c r="K706" s="115">
        <v>61</v>
      </c>
      <c r="L706" s="115">
        <v>77</v>
      </c>
      <c r="M706" s="115" t="s">
        <v>369</v>
      </c>
      <c r="N706" s="115">
        <v>100</v>
      </c>
      <c r="O706" s="115">
        <v>71</v>
      </c>
      <c r="P706" s="115">
        <v>74</v>
      </c>
      <c r="Q706" s="115">
        <v>77</v>
      </c>
      <c r="R706" s="115">
        <v>100</v>
      </c>
      <c r="S706" s="115" t="s">
        <v>369</v>
      </c>
      <c r="T706" s="115">
        <v>100</v>
      </c>
      <c r="U706" s="115" t="s">
        <v>455</v>
      </c>
      <c r="V706" s="115">
        <v>0</v>
      </c>
      <c r="W706" s="115" t="s">
        <v>455</v>
      </c>
      <c r="X706" s="115">
        <v>100</v>
      </c>
      <c r="Y706" s="115" t="s">
        <v>455</v>
      </c>
      <c r="Z706" s="115" t="s">
        <v>369</v>
      </c>
      <c r="AA706" s="115">
        <v>77</v>
      </c>
      <c r="AB706" s="115">
        <v>100</v>
      </c>
      <c r="AC706" s="115">
        <v>61</v>
      </c>
      <c r="AD706" s="115">
        <v>0</v>
      </c>
      <c r="AE706" s="115">
        <v>100</v>
      </c>
    </row>
    <row r="707" spans="1:31">
      <c r="A707" s="31" t="s">
        <v>420</v>
      </c>
      <c r="B707" s="31" t="str">
        <f>VLOOKUP(Table1[[#This Row],[Organism]],'GN and GP categories'!A:B,2,)</f>
        <v>Gram-positive</v>
      </c>
      <c r="C707" s="31" t="s">
        <v>522</v>
      </c>
      <c r="D707" s="31" t="s">
        <v>200</v>
      </c>
      <c r="E707" s="31" t="s">
        <v>266</v>
      </c>
      <c r="F707" s="31" t="s">
        <v>121</v>
      </c>
      <c r="G707" s="113">
        <v>2018</v>
      </c>
      <c r="H707" s="31">
        <v>34</v>
      </c>
      <c r="I707" s="115">
        <v>0</v>
      </c>
      <c r="J707" s="115" t="s">
        <v>479</v>
      </c>
      <c r="K707" s="115" t="s">
        <v>479</v>
      </c>
      <c r="L707" s="115" t="s">
        <v>479</v>
      </c>
      <c r="M707" s="115" t="s">
        <v>369</v>
      </c>
      <c r="N707" s="115">
        <v>100</v>
      </c>
      <c r="O707" s="115">
        <v>79</v>
      </c>
      <c r="P707" s="115" t="s">
        <v>479</v>
      </c>
      <c r="Q707" s="115" t="s">
        <v>479</v>
      </c>
      <c r="R707" s="115">
        <v>100</v>
      </c>
      <c r="S707" s="115" t="s">
        <v>369</v>
      </c>
      <c r="T707" s="115">
        <v>100</v>
      </c>
      <c r="U707" s="115">
        <v>76</v>
      </c>
      <c r="V707" s="115">
        <v>0</v>
      </c>
      <c r="W707" s="115" t="s">
        <v>479</v>
      </c>
      <c r="X707" s="115">
        <v>100</v>
      </c>
      <c r="Y707" s="115" t="s">
        <v>479</v>
      </c>
      <c r="Z707" s="115" t="s">
        <v>369</v>
      </c>
      <c r="AA707" s="115" t="s">
        <v>479</v>
      </c>
      <c r="AB707" s="115">
        <v>100</v>
      </c>
      <c r="AC707" s="115">
        <v>53</v>
      </c>
      <c r="AD707" s="115">
        <v>0</v>
      </c>
      <c r="AE707" s="115">
        <v>100</v>
      </c>
    </row>
    <row r="708" spans="1:31">
      <c r="A708" s="31" t="s">
        <v>420</v>
      </c>
      <c r="B708" s="31" t="str">
        <f>VLOOKUP(Table1[[#This Row],[Organism]],'GN and GP categories'!A:B,2,)</f>
        <v>Gram-positive</v>
      </c>
      <c r="C708" s="31" t="s">
        <v>522</v>
      </c>
      <c r="D708" s="31" t="s">
        <v>200</v>
      </c>
      <c r="E708" s="31" t="s">
        <v>266</v>
      </c>
      <c r="F708" s="31" t="s">
        <v>121</v>
      </c>
      <c r="G708" s="113">
        <v>2019</v>
      </c>
      <c r="H708" s="31">
        <v>33</v>
      </c>
      <c r="I708" s="115">
        <v>0</v>
      </c>
      <c r="J708" s="115" t="s">
        <v>479</v>
      </c>
      <c r="K708" s="115" t="s">
        <v>479</v>
      </c>
      <c r="L708" s="115" t="s">
        <v>479</v>
      </c>
      <c r="M708" s="115" t="s">
        <v>369</v>
      </c>
      <c r="N708" s="115">
        <v>100</v>
      </c>
      <c r="O708" s="115">
        <v>70</v>
      </c>
      <c r="P708" s="115">
        <v>73</v>
      </c>
      <c r="Q708" s="115" t="s">
        <v>479</v>
      </c>
      <c r="R708" s="115">
        <v>100</v>
      </c>
      <c r="S708" s="115" t="s">
        <v>369</v>
      </c>
      <c r="T708" s="115">
        <v>100</v>
      </c>
      <c r="U708" s="115">
        <v>58</v>
      </c>
      <c r="V708" s="115">
        <v>0</v>
      </c>
      <c r="W708" s="115" t="s">
        <v>479</v>
      </c>
      <c r="X708" s="115">
        <v>100</v>
      </c>
      <c r="Y708" s="115">
        <v>100</v>
      </c>
      <c r="Z708" s="115" t="s">
        <v>369</v>
      </c>
      <c r="AA708" s="115" t="s">
        <v>479</v>
      </c>
      <c r="AB708" s="115">
        <v>100</v>
      </c>
      <c r="AC708" s="115">
        <v>61</v>
      </c>
      <c r="AD708" s="115">
        <v>0</v>
      </c>
      <c r="AE708" s="115">
        <v>100</v>
      </c>
    </row>
    <row r="709" spans="1:31">
      <c r="A709" s="31" t="s">
        <v>420</v>
      </c>
      <c r="B709" s="31" t="str">
        <f>VLOOKUP(Table1[[#This Row],[Organism]],'GN and GP categories'!A:B,2,)</f>
        <v>Gram-positive</v>
      </c>
      <c r="C709" s="31" t="s">
        <v>522</v>
      </c>
      <c r="D709" s="31" t="s">
        <v>200</v>
      </c>
      <c r="E709" s="31" t="s">
        <v>371</v>
      </c>
      <c r="F709" s="31" t="s">
        <v>436</v>
      </c>
      <c r="G709" s="113">
        <v>2020</v>
      </c>
      <c r="H709" s="31">
        <v>36</v>
      </c>
      <c r="I709" s="115">
        <v>0</v>
      </c>
      <c r="J709" s="115">
        <v>100</v>
      </c>
      <c r="K709" s="115">
        <v>78</v>
      </c>
      <c r="L709" s="115">
        <v>100</v>
      </c>
      <c r="M709" s="115" t="s">
        <v>369</v>
      </c>
      <c r="N709" s="115">
        <v>100</v>
      </c>
      <c r="O709" s="115">
        <v>64</v>
      </c>
      <c r="P709" s="115">
        <v>69</v>
      </c>
      <c r="Q709" s="115">
        <v>100</v>
      </c>
      <c r="R709" s="115">
        <v>100</v>
      </c>
      <c r="S709" s="115" t="s">
        <v>369</v>
      </c>
      <c r="T709" s="115">
        <v>100</v>
      </c>
      <c r="U709" s="115">
        <v>78</v>
      </c>
      <c r="V709" s="115">
        <v>0</v>
      </c>
      <c r="W709" s="115" t="s">
        <v>457</v>
      </c>
      <c r="X709" s="115">
        <v>100</v>
      </c>
      <c r="Y709" s="115" t="s">
        <v>457</v>
      </c>
      <c r="Z709" s="115" t="s">
        <v>369</v>
      </c>
      <c r="AA709" s="115" t="s">
        <v>457</v>
      </c>
      <c r="AB709" s="115">
        <v>100</v>
      </c>
      <c r="AC709" s="115">
        <v>50</v>
      </c>
      <c r="AD709" s="115">
        <v>0</v>
      </c>
      <c r="AE709" s="115">
        <v>100</v>
      </c>
    </row>
    <row r="710" spans="1:31">
      <c r="A710" s="31" t="s">
        <v>420</v>
      </c>
      <c r="B710" s="31" t="str">
        <f>VLOOKUP(Table1[[#This Row],[Organism]],'GN and GP categories'!A:B,2,)</f>
        <v>Gram-positive</v>
      </c>
      <c r="C710" s="31" t="s">
        <v>522</v>
      </c>
      <c r="D710" s="31" t="s">
        <v>200</v>
      </c>
      <c r="E710" s="31" t="s">
        <v>371</v>
      </c>
      <c r="F710" s="31" t="s">
        <v>150</v>
      </c>
      <c r="G710" s="113">
        <v>2017</v>
      </c>
      <c r="H710" s="31">
        <v>39</v>
      </c>
      <c r="I710" s="115">
        <v>0</v>
      </c>
      <c r="J710" s="115">
        <v>100</v>
      </c>
      <c r="K710" s="115">
        <v>77</v>
      </c>
      <c r="L710" s="115">
        <v>100</v>
      </c>
      <c r="M710" s="115" t="s">
        <v>369</v>
      </c>
      <c r="N710" s="115">
        <v>100</v>
      </c>
      <c r="O710" s="115">
        <v>82</v>
      </c>
      <c r="P710" s="115">
        <v>69</v>
      </c>
      <c r="Q710" s="115">
        <v>100</v>
      </c>
      <c r="R710" s="115">
        <v>100</v>
      </c>
      <c r="S710" s="115" t="s">
        <v>369</v>
      </c>
      <c r="T710" s="115">
        <v>100</v>
      </c>
      <c r="U710" s="115">
        <v>74</v>
      </c>
      <c r="V710" s="115">
        <v>0</v>
      </c>
      <c r="W710" s="115" t="s">
        <v>460</v>
      </c>
      <c r="X710" s="115">
        <v>100</v>
      </c>
      <c r="Y710" s="115" t="s">
        <v>460</v>
      </c>
      <c r="Z710" s="115" t="s">
        <v>369</v>
      </c>
      <c r="AA710" s="115">
        <v>85</v>
      </c>
      <c r="AB710" s="115">
        <v>100</v>
      </c>
      <c r="AC710" s="115">
        <v>56</v>
      </c>
      <c r="AD710" s="115">
        <v>0</v>
      </c>
      <c r="AE710" s="115">
        <v>100</v>
      </c>
    </row>
    <row r="711" spans="1:31">
      <c r="A711" s="31" t="s">
        <v>420</v>
      </c>
      <c r="B711" s="31" t="str">
        <f>VLOOKUP(Table1[[#This Row],[Organism]],'GN and GP categories'!A:B,2,)</f>
        <v>Gram-positive</v>
      </c>
      <c r="C711" s="31" t="s">
        <v>522</v>
      </c>
      <c r="D711" s="31" t="s">
        <v>200</v>
      </c>
      <c r="E711" s="31" t="s">
        <v>371</v>
      </c>
      <c r="F711" s="31" t="s">
        <v>150</v>
      </c>
      <c r="G711" s="113">
        <v>2018</v>
      </c>
      <c r="H711" s="31">
        <v>38</v>
      </c>
      <c r="I711" s="115">
        <v>0</v>
      </c>
      <c r="J711" s="115">
        <v>100</v>
      </c>
      <c r="K711" s="115">
        <v>79</v>
      </c>
      <c r="L711" s="115">
        <v>100</v>
      </c>
      <c r="M711" s="115" t="s">
        <v>369</v>
      </c>
      <c r="N711" s="115">
        <v>100</v>
      </c>
      <c r="O711" s="115">
        <v>63</v>
      </c>
      <c r="P711" s="115">
        <v>79</v>
      </c>
      <c r="Q711" s="115">
        <v>100</v>
      </c>
      <c r="R711" s="115">
        <v>100</v>
      </c>
      <c r="S711" s="115" t="s">
        <v>369</v>
      </c>
      <c r="T711" s="115">
        <v>100</v>
      </c>
      <c r="U711" s="115">
        <v>74</v>
      </c>
      <c r="V711" s="115">
        <v>0</v>
      </c>
      <c r="W711" s="115">
        <v>79</v>
      </c>
      <c r="X711" s="115">
        <v>100</v>
      </c>
      <c r="Y711" s="115" t="s">
        <v>473</v>
      </c>
      <c r="Z711" s="115" t="s">
        <v>369</v>
      </c>
      <c r="AA711" s="115" t="s">
        <v>473</v>
      </c>
      <c r="AB711" s="115">
        <v>100</v>
      </c>
      <c r="AC711" s="115">
        <v>63</v>
      </c>
      <c r="AD711" s="115">
        <v>0</v>
      </c>
      <c r="AE711" s="115">
        <v>100</v>
      </c>
    </row>
    <row r="712" spans="1:31">
      <c r="A712" s="31" t="s">
        <v>420</v>
      </c>
      <c r="B712" s="31" t="str">
        <f>VLOOKUP(Table1[[#This Row],[Organism]],'GN and GP categories'!A:B,2,)</f>
        <v>Gram-positive</v>
      </c>
      <c r="C712" s="31" t="s">
        <v>522</v>
      </c>
      <c r="D712" s="31" t="s">
        <v>200</v>
      </c>
      <c r="E712" s="31" t="s">
        <v>371</v>
      </c>
      <c r="F712" s="31" t="s">
        <v>150</v>
      </c>
      <c r="G712" s="113">
        <v>2019</v>
      </c>
      <c r="H712" s="31">
        <v>33</v>
      </c>
      <c r="I712" s="115">
        <v>0</v>
      </c>
      <c r="J712" s="115">
        <v>100</v>
      </c>
      <c r="K712" s="115" t="s">
        <v>479</v>
      </c>
      <c r="L712" s="115">
        <v>100</v>
      </c>
      <c r="M712" s="115" t="s">
        <v>369</v>
      </c>
      <c r="N712" s="115">
        <v>100</v>
      </c>
      <c r="O712" s="115">
        <v>73</v>
      </c>
      <c r="P712" s="115">
        <v>82</v>
      </c>
      <c r="Q712" s="115">
        <v>100</v>
      </c>
      <c r="R712" s="115">
        <v>100</v>
      </c>
      <c r="S712" s="115" t="s">
        <v>369</v>
      </c>
      <c r="T712" s="115">
        <v>100</v>
      </c>
      <c r="U712" s="115">
        <v>70</v>
      </c>
      <c r="V712" s="115">
        <v>0</v>
      </c>
      <c r="W712" s="115" t="s">
        <v>479</v>
      </c>
      <c r="X712" s="115">
        <v>100</v>
      </c>
      <c r="Y712" s="115" t="s">
        <v>479</v>
      </c>
      <c r="Z712" s="115" t="s">
        <v>369</v>
      </c>
      <c r="AA712" s="115" t="s">
        <v>479</v>
      </c>
      <c r="AB712" s="115">
        <v>100</v>
      </c>
      <c r="AC712" s="115">
        <v>76</v>
      </c>
      <c r="AD712" s="115">
        <v>0</v>
      </c>
      <c r="AE712" s="115">
        <v>100</v>
      </c>
    </row>
    <row r="713" spans="1:31">
      <c r="A713" s="31" t="s">
        <v>420</v>
      </c>
      <c r="B713" s="31" t="str">
        <f>VLOOKUP(Table1[[#This Row],[Organism]],'GN and GP categories'!A:B,2,)</f>
        <v>Gram-positive</v>
      </c>
      <c r="C713" s="31" t="s">
        <v>522</v>
      </c>
      <c r="D713" s="31" t="s">
        <v>200</v>
      </c>
      <c r="E713" s="31" t="s">
        <v>371</v>
      </c>
      <c r="F713" s="31" t="s">
        <v>435</v>
      </c>
      <c r="G713" s="113">
        <v>2017</v>
      </c>
      <c r="H713" s="31">
        <v>41</v>
      </c>
      <c r="I713" s="115">
        <v>0</v>
      </c>
      <c r="J713" s="115">
        <v>100</v>
      </c>
      <c r="K713" s="115">
        <v>80</v>
      </c>
      <c r="L713" s="115">
        <v>100</v>
      </c>
      <c r="M713" s="115" t="s">
        <v>369</v>
      </c>
      <c r="N713" s="115">
        <v>100</v>
      </c>
      <c r="O713" s="115">
        <v>61</v>
      </c>
      <c r="P713" s="115">
        <v>83</v>
      </c>
      <c r="Q713" s="115">
        <v>100</v>
      </c>
      <c r="R713" s="115">
        <v>100</v>
      </c>
      <c r="S713" s="115" t="s">
        <v>369</v>
      </c>
      <c r="T713" s="115">
        <v>100</v>
      </c>
      <c r="U713" s="115" t="s">
        <v>460</v>
      </c>
      <c r="V713" s="115">
        <v>0</v>
      </c>
      <c r="W713" s="115" t="s">
        <v>460</v>
      </c>
      <c r="X713" s="115">
        <v>100</v>
      </c>
      <c r="Y713" s="115" t="s">
        <v>460</v>
      </c>
      <c r="Z713" s="115" t="s">
        <v>369</v>
      </c>
      <c r="AA713" s="115" t="s">
        <v>460</v>
      </c>
      <c r="AB713" s="115">
        <v>100</v>
      </c>
      <c r="AC713" s="115">
        <v>44</v>
      </c>
      <c r="AD713" s="115">
        <v>0</v>
      </c>
      <c r="AE713" s="115">
        <v>100</v>
      </c>
    </row>
    <row r="714" spans="1:31">
      <c r="A714" s="31" t="s">
        <v>420</v>
      </c>
      <c r="B714" s="31" t="str">
        <f>VLOOKUP(Table1[[#This Row],[Organism]],'GN and GP categories'!A:B,2,)</f>
        <v>Gram-positive</v>
      </c>
      <c r="C714" s="31" t="s">
        <v>522</v>
      </c>
      <c r="D714" s="31" t="s">
        <v>200</v>
      </c>
      <c r="E714" s="31" t="s">
        <v>371</v>
      </c>
      <c r="F714" s="31" t="s">
        <v>435</v>
      </c>
      <c r="G714" s="113">
        <v>2018</v>
      </c>
      <c r="H714" s="31">
        <v>41</v>
      </c>
      <c r="I714" s="115">
        <v>0</v>
      </c>
      <c r="J714" s="115">
        <v>100</v>
      </c>
      <c r="K714" s="115">
        <v>85</v>
      </c>
      <c r="L714" s="115">
        <v>100</v>
      </c>
      <c r="M714" s="115" t="s">
        <v>369</v>
      </c>
      <c r="N714" s="115">
        <v>100</v>
      </c>
      <c r="O714" s="115">
        <v>66</v>
      </c>
      <c r="P714" s="115">
        <v>78</v>
      </c>
      <c r="Q714" s="115">
        <v>100</v>
      </c>
      <c r="R714" s="115">
        <v>100</v>
      </c>
      <c r="S714" s="115" t="s">
        <v>369</v>
      </c>
      <c r="T714" s="115">
        <v>100</v>
      </c>
      <c r="U714" s="115">
        <v>83</v>
      </c>
      <c r="V714" s="115">
        <v>0</v>
      </c>
      <c r="W714" s="115" t="s">
        <v>460</v>
      </c>
      <c r="X714" s="115">
        <v>100</v>
      </c>
      <c r="Y714" s="115">
        <v>100</v>
      </c>
      <c r="Z714" s="115" t="s">
        <v>369</v>
      </c>
      <c r="AA714" s="115">
        <v>83</v>
      </c>
      <c r="AB714" s="115">
        <v>100</v>
      </c>
      <c r="AC714" s="115">
        <v>59</v>
      </c>
      <c r="AD714" s="115">
        <v>0</v>
      </c>
      <c r="AE714" s="115">
        <v>100</v>
      </c>
    </row>
    <row r="715" spans="1:31">
      <c r="A715" s="31" t="s">
        <v>420</v>
      </c>
      <c r="B715" s="31" t="str">
        <f>VLOOKUP(Table1[[#This Row],[Organism]],'GN and GP categories'!A:B,2,)</f>
        <v>Gram-positive</v>
      </c>
      <c r="C715" s="31" t="s">
        <v>522</v>
      </c>
      <c r="D715" s="31" t="s">
        <v>200</v>
      </c>
      <c r="E715" s="31" t="s">
        <v>371</v>
      </c>
      <c r="F715" s="31" t="s">
        <v>435</v>
      </c>
      <c r="G715" s="113">
        <v>2019</v>
      </c>
      <c r="H715" s="31">
        <v>36</v>
      </c>
      <c r="I715" s="115">
        <v>0</v>
      </c>
      <c r="J715" s="115">
        <v>100</v>
      </c>
      <c r="K715" s="115">
        <v>83</v>
      </c>
      <c r="L715" s="115">
        <v>100</v>
      </c>
      <c r="M715" s="115" t="s">
        <v>369</v>
      </c>
      <c r="N715" s="115">
        <v>100</v>
      </c>
      <c r="O715" s="115">
        <v>81</v>
      </c>
      <c r="P715" s="115">
        <v>78</v>
      </c>
      <c r="Q715" s="115">
        <v>100</v>
      </c>
      <c r="R715" s="115">
        <v>100</v>
      </c>
      <c r="S715" s="115" t="s">
        <v>369</v>
      </c>
      <c r="T715" s="115">
        <v>100</v>
      </c>
      <c r="U715" s="115">
        <v>69</v>
      </c>
      <c r="V715" s="115">
        <v>0</v>
      </c>
      <c r="W715" s="115" t="s">
        <v>457</v>
      </c>
      <c r="X715" s="115">
        <v>100</v>
      </c>
      <c r="Y715" s="115" t="s">
        <v>457</v>
      </c>
      <c r="Z715" s="115" t="s">
        <v>369</v>
      </c>
      <c r="AA715" s="115" t="s">
        <v>457</v>
      </c>
      <c r="AB715" s="115">
        <v>100</v>
      </c>
      <c r="AC715" s="115">
        <v>61</v>
      </c>
      <c r="AD715" s="115">
        <v>0</v>
      </c>
      <c r="AE715" s="115">
        <v>100</v>
      </c>
    </row>
    <row r="716" spans="1:31">
      <c r="A716" s="31" t="s">
        <v>420</v>
      </c>
      <c r="B716" s="31" t="str">
        <f>VLOOKUP(Table1[[#This Row],[Organism]],'GN and GP categories'!A:B,2,)</f>
        <v>Gram-positive</v>
      </c>
      <c r="C716" s="31" t="s">
        <v>522</v>
      </c>
      <c r="D716" s="31" t="s">
        <v>200</v>
      </c>
      <c r="E716" s="31" t="s">
        <v>371</v>
      </c>
      <c r="F716" s="31" t="s">
        <v>435</v>
      </c>
      <c r="G716" s="113">
        <v>2020</v>
      </c>
      <c r="H716" s="31">
        <v>65</v>
      </c>
      <c r="I716" s="115">
        <v>0</v>
      </c>
      <c r="J716" s="115">
        <v>100</v>
      </c>
      <c r="K716" s="115">
        <v>78</v>
      </c>
      <c r="L716" s="115">
        <v>100</v>
      </c>
      <c r="M716" s="115" t="s">
        <v>369</v>
      </c>
      <c r="N716" s="115">
        <v>100</v>
      </c>
      <c r="O716" s="115">
        <v>74</v>
      </c>
      <c r="P716" s="115">
        <v>89</v>
      </c>
      <c r="Q716" s="115">
        <v>100</v>
      </c>
      <c r="R716" s="115">
        <v>100</v>
      </c>
      <c r="S716" s="115" t="s">
        <v>369</v>
      </c>
      <c r="T716" s="115">
        <v>100</v>
      </c>
      <c r="U716" s="115">
        <v>74</v>
      </c>
      <c r="V716" s="115">
        <v>0</v>
      </c>
      <c r="W716" s="115">
        <v>86</v>
      </c>
      <c r="X716" s="115">
        <v>100</v>
      </c>
      <c r="Y716" s="115" t="s">
        <v>453</v>
      </c>
      <c r="Z716" s="115" t="s">
        <v>369</v>
      </c>
      <c r="AA716" s="115" t="s">
        <v>453</v>
      </c>
      <c r="AB716" s="115">
        <v>100</v>
      </c>
      <c r="AC716" s="115">
        <v>49</v>
      </c>
      <c r="AD716" s="115">
        <v>0</v>
      </c>
      <c r="AE716" s="115">
        <v>100</v>
      </c>
    </row>
    <row r="717" spans="1:31">
      <c r="A717" s="31" t="s">
        <v>420</v>
      </c>
      <c r="B717" s="31" t="str">
        <f>VLOOKUP(Table1[[#This Row],[Organism]],'GN and GP categories'!A:B,2,)</f>
        <v>Gram-positive</v>
      </c>
      <c r="C717" s="31" t="s">
        <v>522</v>
      </c>
      <c r="D717" s="31" t="s">
        <v>200</v>
      </c>
      <c r="E717" s="31" t="s">
        <v>371</v>
      </c>
      <c r="F717" s="31" t="s">
        <v>2</v>
      </c>
      <c r="G717" s="113">
        <v>2016</v>
      </c>
      <c r="H717" s="31">
        <v>36</v>
      </c>
      <c r="I717" s="115">
        <v>0</v>
      </c>
      <c r="J717" s="115">
        <v>100</v>
      </c>
      <c r="K717" s="115">
        <v>81</v>
      </c>
      <c r="L717" s="115">
        <v>100</v>
      </c>
      <c r="M717" s="115" t="s">
        <v>369</v>
      </c>
      <c r="N717" s="115">
        <v>100</v>
      </c>
      <c r="O717" s="115">
        <v>67</v>
      </c>
      <c r="P717" s="115">
        <v>69</v>
      </c>
      <c r="Q717" s="115">
        <v>100</v>
      </c>
      <c r="R717" s="115">
        <v>100</v>
      </c>
      <c r="S717" s="115" t="s">
        <v>369</v>
      </c>
      <c r="T717" s="115">
        <v>100</v>
      </c>
      <c r="U717" s="115">
        <v>72</v>
      </c>
      <c r="V717" s="115">
        <v>0</v>
      </c>
      <c r="W717" s="115" t="s">
        <v>457</v>
      </c>
      <c r="X717" s="115">
        <v>100</v>
      </c>
      <c r="Y717" s="115" t="s">
        <v>457</v>
      </c>
      <c r="Z717" s="115" t="s">
        <v>369</v>
      </c>
      <c r="AA717" s="115" t="s">
        <v>457</v>
      </c>
      <c r="AB717" s="115">
        <v>100</v>
      </c>
      <c r="AC717" s="115">
        <v>50</v>
      </c>
      <c r="AD717" s="115">
        <v>0</v>
      </c>
      <c r="AE717" s="115">
        <v>100</v>
      </c>
    </row>
    <row r="718" spans="1:31">
      <c r="A718" s="31" t="s">
        <v>420</v>
      </c>
      <c r="B718" s="31" t="str">
        <f>VLOOKUP(Table1[[#This Row],[Organism]],'GN and GP categories'!A:B,2,)</f>
        <v>Gram-positive</v>
      </c>
      <c r="C718" s="31" t="s">
        <v>522</v>
      </c>
      <c r="D718" s="31" t="s">
        <v>200</v>
      </c>
      <c r="E718" s="31" t="s">
        <v>371</v>
      </c>
      <c r="F718" s="31" t="s">
        <v>2</v>
      </c>
      <c r="G718" s="113">
        <v>2017</v>
      </c>
      <c r="H718" s="31">
        <v>32</v>
      </c>
      <c r="I718" s="115">
        <v>0</v>
      </c>
      <c r="J718" s="115">
        <v>100</v>
      </c>
      <c r="K718" s="115">
        <v>69</v>
      </c>
      <c r="L718" s="115">
        <v>100</v>
      </c>
      <c r="M718" s="115" t="s">
        <v>369</v>
      </c>
      <c r="N718" s="115">
        <v>100</v>
      </c>
      <c r="O718" s="115">
        <v>78</v>
      </c>
      <c r="P718" s="115">
        <v>72</v>
      </c>
      <c r="Q718" s="115">
        <v>100</v>
      </c>
      <c r="R718" s="115">
        <v>100</v>
      </c>
      <c r="S718" s="115" t="s">
        <v>369</v>
      </c>
      <c r="T718" s="115">
        <v>100</v>
      </c>
      <c r="U718" s="115">
        <v>69</v>
      </c>
      <c r="V718" s="115">
        <v>0</v>
      </c>
      <c r="W718" s="115">
        <v>78</v>
      </c>
      <c r="X718" s="115">
        <v>100</v>
      </c>
      <c r="Y718" s="115" t="s">
        <v>455</v>
      </c>
      <c r="Z718" s="115" t="s">
        <v>369</v>
      </c>
      <c r="AA718" s="115" t="s">
        <v>455</v>
      </c>
      <c r="AB718" s="115">
        <v>100</v>
      </c>
      <c r="AC718" s="115">
        <v>50</v>
      </c>
      <c r="AD718" s="115">
        <v>0</v>
      </c>
      <c r="AE718" s="115">
        <v>100</v>
      </c>
    </row>
    <row r="719" spans="1:31">
      <c r="A719" s="31" t="s">
        <v>420</v>
      </c>
      <c r="B719" s="31" t="str">
        <f>VLOOKUP(Table1[[#This Row],[Organism]],'GN and GP categories'!A:B,2,)</f>
        <v>Gram-positive</v>
      </c>
      <c r="C719" s="31" t="s">
        <v>522</v>
      </c>
      <c r="D719" s="31" t="s">
        <v>200</v>
      </c>
      <c r="E719" s="31" t="s">
        <v>371</v>
      </c>
      <c r="F719" s="31" t="s">
        <v>2</v>
      </c>
      <c r="G719" s="113">
        <v>2020</v>
      </c>
      <c r="H719" s="31">
        <v>35</v>
      </c>
      <c r="I719" s="115">
        <v>0</v>
      </c>
      <c r="J719" s="115">
        <v>100</v>
      </c>
      <c r="K719" s="115">
        <v>80</v>
      </c>
      <c r="L719" s="115">
        <v>100</v>
      </c>
      <c r="M719" s="115" t="s">
        <v>369</v>
      </c>
      <c r="N719" s="115">
        <v>100</v>
      </c>
      <c r="O719" s="115">
        <v>77</v>
      </c>
      <c r="P719" s="115">
        <v>77</v>
      </c>
      <c r="Q719" s="115">
        <v>100</v>
      </c>
      <c r="R719" s="115">
        <v>100</v>
      </c>
      <c r="S719" s="115" t="s">
        <v>369</v>
      </c>
      <c r="T719" s="115">
        <v>100</v>
      </c>
      <c r="U719" s="115">
        <v>63</v>
      </c>
      <c r="V719" s="115">
        <v>0</v>
      </c>
      <c r="W719" s="115">
        <v>83</v>
      </c>
      <c r="X719" s="115">
        <v>100</v>
      </c>
      <c r="Y719" s="115" t="s">
        <v>457</v>
      </c>
      <c r="Z719" s="115" t="s">
        <v>369</v>
      </c>
      <c r="AA719" s="115" t="s">
        <v>457</v>
      </c>
      <c r="AB719" s="115">
        <v>100</v>
      </c>
      <c r="AC719" s="115">
        <v>57</v>
      </c>
      <c r="AD719" s="115">
        <v>0</v>
      </c>
      <c r="AE719" s="115">
        <v>100</v>
      </c>
    </row>
    <row r="720" spans="1:31">
      <c r="A720" s="31" t="s">
        <v>420</v>
      </c>
      <c r="B720" s="31" t="str">
        <f>VLOOKUP(Table1[[#This Row],[Organism]],'GN and GP categories'!A:B,2,)</f>
        <v>Gram-positive</v>
      </c>
      <c r="C720" s="31" t="s">
        <v>522</v>
      </c>
      <c r="D720" s="31" t="s">
        <v>200</v>
      </c>
      <c r="E720" s="31" t="s">
        <v>371</v>
      </c>
      <c r="F720" s="31" t="s">
        <v>49</v>
      </c>
      <c r="G720" s="113">
        <v>2017</v>
      </c>
      <c r="H720" s="31">
        <v>42</v>
      </c>
      <c r="I720" s="115">
        <v>0</v>
      </c>
      <c r="J720" s="115">
        <v>100</v>
      </c>
      <c r="K720" s="115" t="s">
        <v>458</v>
      </c>
      <c r="L720" s="115">
        <v>100</v>
      </c>
      <c r="M720" s="115" t="s">
        <v>369</v>
      </c>
      <c r="N720" s="115" t="s">
        <v>458</v>
      </c>
      <c r="O720" s="115">
        <v>71</v>
      </c>
      <c r="P720" s="115">
        <v>74</v>
      </c>
      <c r="Q720" s="115">
        <v>100</v>
      </c>
      <c r="R720" s="115">
        <v>100</v>
      </c>
      <c r="S720" s="115" t="s">
        <v>369</v>
      </c>
      <c r="T720" s="115">
        <v>100</v>
      </c>
      <c r="U720" s="115">
        <v>64</v>
      </c>
      <c r="V720" s="115">
        <v>0</v>
      </c>
      <c r="W720" s="115" t="s">
        <v>458</v>
      </c>
      <c r="X720" s="115">
        <v>100</v>
      </c>
      <c r="Y720" s="115" t="s">
        <v>458</v>
      </c>
      <c r="Z720" s="115" t="s">
        <v>369</v>
      </c>
      <c r="AA720" s="115" t="s">
        <v>458</v>
      </c>
      <c r="AB720" s="115">
        <v>100</v>
      </c>
      <c r="AC720" s="115">
        <v>60</v>
      </c>
      <c r="AD720" s="115">
        <v>0</v>
      </c>
      <c r="AE720" s="115">
        <v>100</v>
      </c>
    </row>
    <row r="721" spans="1:31">
      <c r="A721" s="31" t="s">
        <v>420</v>
      </c>
      <c r="B721" s="31" t="str">
        <f>VLOOKUP(Table1[[#This Row],[Organism]],'GN and GP categories'!A:B,2,)</f>
        <v>Gram-positive</v>
      </c>
      <c r="C721" s="31" t="s">
        <v>522</v>
      </c>
      <c r="D721" s="31" t="s">
        <v>200</v>
      </c>
      <c r="E721" s="31" t="s">
        <v>371</v>
      </c>
      <c r="F721" s="31" t="s">
        <v>49</v>
      </c>
      <c r="G721" s="113">
        <v>2018</v>
      </c>
      <c r="H721" s="31">
        <v>37</v>
      </c>
      <c r="I721" s="115">
        <v>0</v>
      </c>
      <c r="J721" s="115">
        <v>100</v>
      </c>
      <c r="K721" s="115">
        <v>84</v>
      </c>
      <c r="L721" s="115">
        <v>100</v>
      </c>
      <c r="M721" s="115" t="s">
        <v>369</v>
      </c>
      <c r="N721" s="115" t="s">
        <v>473</v>
      </c>
      <c r="O721" s="115">
        <v>70</v>
      </c>
      <c r="P721" s="115" t="s">
        <v>473</v>
      </c>
      <c r="Q721" s="115">
        <v>100</v>
      </c>
      <c r="R721" s="115">
        <v>100</v>
      </c>
      <c r="S721" s="115" t="s">
        <v>369</v>
      </c>
      <c r="T721" s="115">
        <v>100</v>
      </c>
      <c r="U721" s="115">
        <v>70</v>
      </c>
      <c r="V721" s="115">
        <v>0</v>
      </c>
      <c r="W721" s="115">
        <v>84</v>
      </c>
      <c r="X721" s="115">
        <v>100</v>
      </c>
      <c r="Y721" s="115" t="s">
        <v>473</v>
      </c>
      <c r="Z721" s="115" t="s">
        <v>369</v>
      </c>
      <c r="AA721" s="115" t="s">
        <v>473</v>
      </c>
      <c r="AB721" s="115">
        <v>100</v>
      </c>
      <c r="AC721" s="115">
        <v>54</v>
      </c>
      <c r="AD721" s="115">
        <v>0</v>
      </c>
      <c r="AE721" s="115">
        <v>100</v>
      </c>
    </row>
    <row r="722" spans="1:31">
      <c r="A722" s="31" t="s">
        <v>420</v>
      </c>
      <c r="B722" s="31" t="str">
        <f>VLOOKUP(Table1[[#This Row],[Organism]],'GN and GP categories'!A:B,2,)</f>
        <v>Gram-positive</v>
      </c>
      <c r="C722" s="31" t="s">
        <v>522</v>
      </c>
      <c r="D722" s="31" t="s">
        <v>200</v>
      </c>
      <c r="E722" s="31" t="s">
        <v>371</v>
      </c>
      <c r="F722" s="31" t="s">
        <v>49</v>
      </c>
      <c r="G722" s="113">
        <v>2019</v>
      </c>
      <c r="H722" s="31">
        <v>31</v>
      </c>
      <c r="I722" s="115">
        <v>0</v>
      </c>
      <c r="J722" s="115">
        <v>100</v>
      </c>
      <c r="K722" s="115" t="s">
        <v>455</v>
      </c>
      <c r="L722" s="115">
        <v>100</v>
      </c>
      <c r="M722" s="115" t="s">
        <v>369</v>
      </c>
      <c r="N722" s="115">
        <v>100</v>
      </c>
      <c r="O722" s="115">
        <v>58</v>
      </c>
      <c r="P722" s="115">
        <v>65</v>
      </c>
      <c r="Q722" s="115">
        <v>100</v>
      </c>
      <c r="R722" s="115">
        <v>100</v>
      </c>
      <c r="S722" s="115" t="s">
        <v>369</v>
      </c>
      <c r="T722" s="115">
        <v>100</v>
      </c>
      <c r="U722" s="115" t="s">
        <v>455</v>
      </c>
      <c r="V722" s="115">
        <v>0</v>
      </c>
      <c r="W722" s="115" t="s">
        <v>455</v>
      </c>
      <c r="X722" s="115">
        <v>100</v>
      </c>
      <c r="Y722" s="115">
        <v>100</v>
      </c>
      <c r="Z722" s="115" t="s">
        <v>369</v>
      </c>
      <c r="AA722" s="115" t="s">
        <v>455</v>
      </c>
      <c r="AB722" s="115">
        <v>100</v>
      </c>
      <c r="AC722" s="115">
        <v>48</v>
      </c>
      <c r="AD722" s="115">
        <v>0</v>
      </c>
      <c r="AE722" s="115">
        <v>100</v>
      </c>
    </row>
    <row r="723" spans="1:31">
      <c r="A723" s="31" t="s">
        <v>420</v>
      </c>
      <c r="B723" s="31" t="str">
        <f>VLOOKUP(Table1[[#This Row],[Organism]],'GN and GP categories'!A:B,2,)</f>
        <v>Gram-positive</v>
      </c>
      <c r="C723" s="31" t="s">
        <v>522</v>
      </c>
      <c r="D723" s="31" t="s">
        <v>200</v>
      </c>
      <c r="E723" s="31" t="s">
        <v>371</v>
      </c>
      <c r="F723" s="31" t="s">
        <v>49</v>
      </c>
      <c r="G723" s="113">
        <v>2020</v>
      </c>
      <c r="H723" s="31">
        <v>59</v>
      </c>
      <c r="I723" s="115">
        <v>0</v>
      </c>
      <c r="J723" s="115">
        <v>100</v>
      </c>
      <c r="K723" s="115">
        <v>73</v>
      </c>
      <c r="L723" s="115">
        <v>100</v>
      </c>
      <c r="M723" s="115" t="s">
        <v>369</v>
      </c>
      <c r="N723" s="115" t="s">
        <v>471</v>
      </c>
      <c r="O723" s="115">
        <v>69</v>
      </c>
      <c r="P723" s="115">
        <v>88</v>
      </c>
      <c r="Q723" s="115">
        <v>100</v>
      </c>
      <c r="R723" s="115">
        <v>100</v>
      </c>
      <c r="S723" s="115" t="s">
        <v>369</v>
      </c>
      <c r="T723" s="115">
        <v>100</v>
      </c>
      <c r="U723" s="115">
        <v>69</v>
      </c>
      <c r="V723" s="115">
        <v>0</v>
      </c>
      <c r="W723" s="115" t="s">
        <v>471</v>
      </c>
      <c r="X723" s="115">
        <v>100</v>
      </c>
      <c r="Y723" s="115" t="s">
        <v>471</v>
      </c>
      <c r="Z723" s="115" t="s">
        <v>369</v>
      </c>
      <c r="AA723" s="115" t="s">
        <v>471</v>
      </c>
      <c r="AB723" s="115">
        <v>100</v>
      </c>
      <c r="AC723" s="115">
        <v>41</v>
      </c>
      <c r="AD723" s="115">
        <v>0</v>
      </c>
      <c r="AE723" s="115">
        <v>100</v>
      </c>
    </row>
    <row r="724" spans="1:31">
      <c r="A724" s="31" t="s">
        <v>420</v>
      </c>
      <c r="B724" s="31" t="str">
        <f>VLOOKUP(Table1[[#This Row],[Organism]],'GN and GP categories'!A:B,2,)</f>
        <v>Gram-positive</v>
      </c>
      <c r="C724" s="31" t="s">
        <v>522</v>
      </c>
      <c r="D724" s="31" t="s">
        <v>200</v>
      </c>
      <c r="E724" s="31" t="s">
        <v>371</v>
      </c>
      <c r="F724" s="31" t="s">
        <v>101</v>
      </c>
      <c r="G724" s="113">
        <v>2016</v>
      </c>
      <c r="H724" s="31">
        <v>59</v>
      </c>
      <c r="I724" s="115">
        <v>0</v>
      </c>
      <c r="J724" s="115">
        <v>100</v>
      </c>
      <c r="K724" s="115">
        <v>71</v>
      </c>
      <c r="L724" s="115">
        <v>100</v>
      </c>
      <c r="M724" s="115" t="s">
        <v>369</v>
      </c>
      <c r="N724" s="115">
        <v>100</v>
      </c>
      <c r="O724" s="115">
        <v>73</v>
      </c>
      <c r="P724" s="115">
        <v>86</v>
      </c>
      <c r="Q724" s="115">
        <v>100</v>
      </c>
      <c r="R724" s="115">
        <v>100</v>
      </c>
      <c r="S724" s="115" t="s">
        <v>369</v>
      </c>
      <c r="T724" s="115">
        <v>100</v>
      </c>
      <c r="U724" s="115">
        <v>81</v>
      </c>
      <c r="V724" s="115">
        <v>0</v>
      </c>
      <c r="W724" s="115">
        <v>90</v>
      </c>
      <c r="X724" s="115">
        <v>100</v>
      </c>
      <c r="Y724" s="115" t="s">
        <v>471</v>
      </c>
      <c r="Z724" s="115" t="s">
        <v>369</v>
      </c>
      <c r="AA724" s="115" t="s">
        <v>471</v>
      </c>
      <c r="AB724" s="115">
        <v>100</v>
      </c>
      <c r="AC724" s="115">
        <v>46</v>
      </c>
      <c r="AD724" s="115">
        <v>0</v>
      </c>
      <c r="AE724" s="115">
        <v>100</v>
      </c>
    </row>
    <row r="725" spans="1:31">
      <c r="A725" s="31" t="s">
        <v>420</v>
      </c>
      <c r="B725" s="31" t="str">
        <f>VLOOKUP(Table1[[#This Row],[Organism]],'GN and GP categories'!A:B,2,)</f>
        <v>Gram-positive</v>
      </c>
      <c r="C725" s="31" t="s">
        <v>522</v>
      </c>
      <c r="D725" s="31" t="s">
        <v>200</v>
      </c>
      <c r="E725" s="31" t="s">
        <v>371</v>
      </c>
      <c r="F725" s="31" t="s">
        <v>101</v>
      </c>
      <c r="G725" s="113">
        <v>2017</v>
      </c>
      <c r="H725" s="31">
        <v>53</v>
      </c>
      <c r="I725" s="115">
        <v>0</v>
      </c>
      <c r="J725" s="115">
        <v>100</v>
      </c>
      <c r="K725" s="115">
        <v>83</v>
      </c>
      <c r="L725" s="115">
        <v>100</v>
      </c>
      <c r="M725" s="115" t="s">
        <v>369</v>
      </c>
      <c r="N725" s="115">
        <v>100</v>
      </c>
      <c r="O725" s="115">
        <v>57</v>
      </c>
      <c r="P725" s="115">
        <v>68</v>
      </c>
      <c r="Q725" s="115">
        <v>100</v>
      </c>
      <c r="R725" s="115">
        <v>100</v>
      </c>
      <c r="S725" s="115" t="s">
        <v>369</v>
      </c>
      <c r="T725" s="115">
        <v>100</v>
      </c>
      <c r="U725" s="115">
        <v>60</v>
      </c>
      <c r="V725" s="115">
        <v>0</v>
      </c>
      <c r="W725" s="115">
        <v>87</v>
      </c>
      <c r="X725" s="115">
        <v>100</v>
      </c>
      <c r="Y725" s="115">
        <v>100</v>
      </c>
      <c r="Z725" s="115" t="s">
        <v>369</v>
      </c>
      <c r="AA725" s="115">
        <v>100</v>
      </c>
      <c r="AB725" s="115">
        <v>100</v>
      </c>
      <c r="AC725" s="115">
        <v>40</v>
      </c>
      <c r="AD725" s="115">
        <v>0</v>
      </c>
      <c r="AE725" s="115">
        <v>100</v>
      </c>
    </row>
    <row r="726" spans="1:31">
      <c r="A726" s="31" t="s">
        <v>420</v>
      </c>
      <c r="B726" s="31" t="str">
        <f>VLOOKUP(Table1[[#This Row],[Organism]],'GN and GP categories'!A:B,2,)</f>
        <v>Gram-positive</v>
      </c>
      <c r="C726" s="31" t="s">
        <v>522</v>
      </c>
      <c r="D726" s="31" t="s">
        <v>200</v>
      </c>
      <c r="E726" s="31" t="s">
        <v>371</v>
      </c>
      <c r="F726" s="31" t="s">
        <v>101</v>
      </c>
      <c r="G726" s="113">
        <v>2018</v>
      </c>
      <c r="H726" s="31">
        <v>57</v>
      </c>
      <c r="I726" s="115">
        <v>0</v>
      </c>
      <c r="J726" s="115">
        <v>100</v>
      </c>
      <c r="K726" s="115">
        <v>70</v>
      </c>
      <c r="L726" s="115">
        <v>100</v>
      </c>
      <c r="M726" s="115" t="s">
        <v>369</v>
      </c>
      <c r="N726" s="115">
        <v>100</v>
      </c>
      <c r="O726" s="115">
        <v>58</v>
      </c>
      <c r="P726" s="115">
        <v>79</v>
      </c>
      <c r="Q726" s="115">
        <v>100</v>
      </c>
      <c r="R726" s="115">
        <v>100</v>
      </c>
      <c r="S726" s="115" t="s">
        <v>369</v>
      </c>
      <c r="T726" s="115">
        <v>100</v>
      </c>
      <c r="U726" s="115">
        <v>72</v>
      </c>
      <c r="V726" s="115">
        <v>0</v>
      </c>
      <c r="W726" s="115">
        <v>84</v>
      </c>
      <c r="X726" s="115">
        <v>100</v>
      </c>
      <c r="Y726" s="115" t="s">
        <v>439</v>
      </c>
      <c r="Z726" s="115" t="s">
        <v>369</v>
      </c>
      <c r="AA726" s="115">
        <v>88</v>
      </c>
      <c r="AB726" s="115">
        <v>100</v>
      </c>
      <c r="AC726" s="115">
        <v>42</v>
      </c>
      <c r="AD726" s="115">
        <v>0</v>
      </c>
      <c r="AE726" s="115">
        <v>100</v>
      </c>
    </row>
    <row r="727" spans="1:31">
      <c r="A727" s="31" t="s">
        <v>420</v>
      </c>
      <c r="B727" s="31" t="str">
        <f>VLOOKUP(Table1[[#This Row],[Organism]],'GN and GP categories'!A:B,2,)</f>
        <v>Gram-positive</v>
      </c>
      <c r="C727" s="31" t="s">
        <v>522</v>
      </c>
      <c r="D727" s="31" t="s">
        <v>200</v>
      </c>
      <c r="E727" s="31" t="s">
        <v>371</v>
      </c>
      <c r="F727" s="31" t="s">
        <v>101</v>
      </c>
      <c r="G727" s="113">
        <v>2019</v>
      </c>
      <c r="H727" s="31">
        <v>36</v>
      </c>
      <c r="I727" s="115">
        <v>0</v>
      </c>
      <c r="J727" s="115" t="s">
        <v>457</v>
      </c>
      <c r="K727" s="115">
        <v>75</v>
      </c>
      <c r="L727" s="115" t="s">
        <v>457</v>
      </c>
      <c r="M727" s="115" t="s">
        <v>369</v>
      </c>
      <c r="N727" s="115" t="s">
        <v>457</v>
      </c>
      <c r="O727" s="115">
        <v>72</v>
      </c>
      <c r="P727" s="115" t="s">
        <v>457</v>
      </c>
      <c r="Q727" s="115" t="s">
        <v>457</v>
      </c>
      <c r="R727" s="115">
        <v>100</v>
      </c>
      <c r="S727" s="115" t="s">
        <v>369</v>
      </c>
      <c r="T727" s="115" t="s">
        <v>457</v>
      </c>
      <c r="U727" s="115">
        <v>75</v>
      </c>
      <c r="V727" s="115">
        <v>0</v>
      </c>
      <c r="W727" s="115">
        <v>83</v>
      </c>
      <c r="X727" s="115">
        <v>100</v>
      </c>
      <c r="Y727" s="115" t="s">
        <v>457</v>
      </c>
      <c r="Z727" s="115" t="s">
        <v>369</v>
      </c>
      <c r="AA727" s="115" t="s">
        <v>457</v>
      </c>
      <c r="AB727" s="115" t="s">
        <v>457</v>
      </c>
      <c r="AC727" s="115">
        <v>67</v>
      </c>
      <c r="AD727" s="115">
        <v>0</v>
      </c>
      <c r="AE727" s="115">
        <v>100</v>
      </c>
    </row>
    <row r="728" spans="1:31">
      <c r="A728" s="31" t="s">
        <v>420</v>
      </c>
      <c r="B728" s="31" t="str">
        <f>VLOOKUP(Table1[[#This Row],[Organism]],'GN and GP categories'!A:B,2,)</f>
        <v>Gram-positive</v>
      </c>
      <c r="C728" s="31" t="s">
        <v>522</v>
      </c>
      <c r="D728" s="31" t="s">
        <v>200</v>
      </c>
      <c r="E728" s="31" t="s">
        <v>371</v>
      </c>
      <c r="F728" s="31" t="s">
        <v>101</v>
      </c>
      <c r="G728" s="113">
        <v>2020</v>
      </c>
      <c r="H728" s="31">
        <v>38</v>
      </c>
      <c r="I728" s="115">
        <v>0</v>
      </c>
      <c r="J728" s="115">
        <v>100</v>
      </c>
      <c r="K728" s="115">
        <v>76</v>
      </c>
      <c r="L728" s="115">
        <v>100</v>
      </c>
      <c r="M728" s="115" t="s">
        <v>369</v>
      </c>
      <c r="N728" s="115" t="s">
        <v>473</v>
      </c>
      <c r="O728" s="115">
        <v>66</v>
      </c>
      <c r="P728" s="115" t="s">
        <v>473</v>
      </c>
      <c r="Q728" s="115">
        <v>100</v>
      </c>
      <c r="R728" s="115">
        <v>100</v>
      </c>
      <c r="S728" s="115" t="s">
        <v>369</v>
      </c>
      <c r="T728" s="115">
        <v>100</v>
      </c>
      <c r="U728" s="115" t="s">
        <v>473</v>
      </c>
      <c r="V728" s="115">
        <v>0</v>
      </c>
      <c r="W728" s="115">
        <v>84</v>
      </c>
      <c r="X728" s="115">
        <v>100</v>
      </c>
      <c r="Y728" s="115" t="s">
        <v>473</v>
      </c>
      <c r="Z728" s="115" t="s">
        <v>369</v>
      </c>
      <c r="AA728" s="115" t="s">
        <v>473</v>
      </c>
      <c r="AB728" s="115">
        <v>100</v>
      </c>
      <c r="AC728" s="115">
        <v>47</v>
      </c>
      <c r="AD728" s="115">
        <v>0</v>
      </c>
      <c r="AE728" s="115">
        <v>100</v>
      </c>
    </row>
    <row r="729" spans="1:31">
      <c r="A729" s="31" t="s">
        <v>420</v>
      </c>
      <c r="B729" s="31" t="str">
        <f>VLOOKUP(Table1[[#This Row],[Organism]],'GN and GP categories'!A:B,2,)</f>
        <v>Gram-positive</v>
      </c>
      <c r="C729" s="31" t="s">
        <v>522</v>
      </c>
      <c r="D729" s="31" t="s">
        <v>200</v>
      </c>
      <c r="E729" s="31" t="s">
        <v>371</v>
      </c>
      <c r="F729" s="31" t="s">
        <v>121</v>
      </c>
      <c r="G729" s="113">
        <v>2017</v>
      </c>
      <c r="H729" s="31">
        <v>65</v>
      </c>
      <c r="I729" s="115">
        <v>0</v>
      </c>
      <c r="J729" s="115">
        <v>100</v>
      </c>
      <c r="K729" s="115">
        <v>85</v>
      </c>
      <c r="L729" s="115">
        <v>100</v>
      </c>
      <c r="M729" s="115" t="s">
        <v>369</v>
      </c>
      <c r="N729" s="115">
        <v>100</v>
      </c>
      <c r="O729" s="115">
        <v>55</v>
      </c>
      <c r="P729" s="115">
        <v>74</v>
      </c>
      <c r="Q729" s="115">
        <v>100</v>
      </c>
      <c r="R729" s="115">
        <v>100</v>
      </c>
      <c r="S729" s="115" t="s">
        <v>369</v>
      </c>
      <c r="T729" s="115">
        <v>100</v>
      </c>
      <c r="U729" s="115">
        <v>66</v>
      </c>
      <c r="V729" s="115">
        <v>0</v>
      </c>
      <c r="W729" s="115">
        <v>88</v>
      </c>
      <c r="X729" s="115">
        <v>100</v>
      </c>
      <c r="Y729" s="115" t="s">
        <v>453</v>
      </c>
      <c r="Z729" s="115" t="s">
        <v>369</v>
      </c>
      <c r="AA729" s="115" t="s">
        <v>453</v>
      </c>
      <c r="AB729" s="115">
        <v>100</v>
      </c>
      <c r="AC729" s="115">
        <v>46</v>
      </c>
      <c r="AD729" s="115">
        <v>0</v>
      </c>
      <c r="AE729" s="115">
        <v>100</v>
      </c>
    </row>
    <row r="730" spans="1:31">
      <c r="A730" s="31" t="s">
        <v>420</v>
      </c>
      <c r="B730" s="31" t="str">
        <f>VLOOKUP(Table1[[#This Row],[Organism]],'GN and GP categories'!A:B,2,)</f>
        <v>Gram-positive</v>
      </c>
      <c r="C730" s="31" t="s">
        <v>522</v>
      </c>
      <c r="D730" s="31" t="s">
        <v>200</v>
      </c>
      <c r="E730" s="31" t="s">
        <v>371</v>
      </c>
      <c r="F730" s="31" t="s">
        <v>121</v>
      </c>
      <c r="G730" s="113">
        <v>2018</v>
      </c>
      <c r="H730" s="31">
        <v>33</v>
      </c>
      <c r="I730" s="115">
        <v>0</v>
      </c>
      <c r="J730" s="115">
        <v>100</v>
      </c>
      <c r="K730" s="115">
        <v>79</v>
      </c>
      <c r="L730" s="115">
        <v>100</v>
      </c>
      <c r="M730" s="115" t="s">
        <v>369</v>
      </c>
      <c r="N730" s="115">
        <v>100</v>
      </c>
      <c r="O730" s="115">
        <v>67</v>
      </c>
      <c r="P730" s="115">
        <v>76</v>
      </c>
      <c r="Q730" s="115">
        <v>100</v>
      </c>
      <c r="R730" s="115">
        <v>100</v>
      </c>
      <c r="S730" s="115" t="s">
        <v>369</v>
      </c>
      <c r="T730" s="115">
        <v>100</v>
      </c>
      <c r="U730" s="115">
        <v>67</v>
      </c>
      <c r="V730" s="115">
        <v>0</v>
      </c>
      <c r="W730" s="115" t="s">
        <v>479</v>
      </c>
      <c r="X730" s="115">
        <v>100</v>
      </c>
      <c r="Y730" s="115">
        <v>100</v>
      </c>
      <c r="Z730" s="115" t="s">
        <v>369</v>
      </c>
      <c r="AA730" s="115" t="s">
        <v>479</v>
      </c>
      <c r="AB730" s="115">
        <v>100</v>
      </c>
      <c r="AC730" s="115">
        <v>55</v>
      </c>
      <c r="AD730" s="115">
        <v>0</v>
      </c>
      <c r="AE730" s="115">
        <v>100</v>
      </c>
    </row>
    <row r="731" spans="1:31">
      <c r="A731" s="31" t="s">
        <v>420</v>
      </c>
      <c r="B731" s="31" t="str">
        <f>VLOOKUP(Table1[[#This Row],[Organism]],'GN and GP categories'!A:B,2,)</f>
        <v>Gram-positive</v>
      </c>
      <c r="C731" s="31" t="s">
        <v>522</v>
      </c>
      <c r="D731" s="31" t="s">
        <v>200</v>
      </c>
      <c r="E731" s="31" t="s">
        <v>371</v>
      </c>
      <c r="F731" s="31" t="s">
        <v>121</v>
      </c>
      <c r="G731" s="113">
        <v>2019</v>
      </c>
      <c r="H731" s="31">
        <v>34</v>
      </c>
      <c r="I731" s="115">
        <v>0</v>
      </c>
      <c r="J731" s="115">
        <v>100</v>
      </c>
      <c r="K731" s="115">
        <v>74</v>
      </c>
      <c r="L731" s="115">
        <v>100</v>
      </c>
      <c r="M731" s="115" t="s">
        <v>369</v>
      </c>
      <c r="N731" s="115">
        <v>100</v>
      </c>
      <c r="O731" s="115">
        <v>82</v>
      </c>
      <c r="P731" s="115">
        <v>74</v>
      </c>
      <c r="Q731" s="115">
        <v>100</v>
      </c>
      <c r="R731" s="115">
        <v>100</v>
      </c>
      <c r="S731" s="115" t="s">
        <v>369</v>
      </c>
      <c r="T731" s="115">
        <v>100</v>
      </c>
      <c r="U731" s="115">
        <v>62</v>
      </c>
      <c r="V731" s="115">
        <v>0</v>
      </c>
      <c r="W731" s="115" t="s">
        <v>479</v>
      </c>
      <c r="X731" s="115">
        <v>100</v>
      </c>
      <c r="Y731" s="115" t="s">
        <v>479</v>
      </c>
      <c r="Z731" s="115" t="s">
        <v>369</v>
      </c>
      <c r="AA731" s="115" t="s">
        <v>479</v>
      </c>
      <c r="AB731" s="115">
        <v>100</v>
      </c>
      <c r="AC731" s="115">
        <v>56</v>
      </c>
      <c r="AD731" s="115">
        <v>0</v>
      </c>
      <c r="AE731" s="115">
        <v>100</v>
      </c>
    </row>
    <row r="732" spans="1:31">
      <c r="A732" s="31" t="s">
        <v>420</v>
      </c>
      <c r="B732" s="31" t="str">
        <f>VLOOKUP(Table1[[#This Row],[Organism]],'GN and GP categories'!A:B,2,)</f>
        <v>Gram-positive</v>
      </c>
      <c r="C732" s="31" t="s">
        <v>522</v>
      </c>
      <c r="D732" s="31" t="s">
        <v>200</v>
      </c>
      <c r="E732" s="31" t="s">
        <v>371</v>
      </c>
      <c r="F732" s="31" t="s">
        <v>121</v>
      </c>
      <c r="G732" s="113">
        <v>2020</v>
      </c>
      <c r="H732" s="31">
        <v>41</v>
      </c>
      <c r="I732" s="115">
        <v>0</v>
      </c>
      <c r="J732" s="115" t="s">
        <v>460</v>
      </c>
      <c r="K732" s="115">
        <v>68</v>
      </c>
      <c r="L732" s="115" t="s">
        <v>460</v>
      </c>
      <c r="M732" s="115" t="s">
        <v>369</v>
      </c>
      <c r="N732" s="115">
        <v>100</v>
      </c>
      <c r="O732" s="115">
        <v>68</v>
      </c>
      <c r="P732" s="115">
        <v>56</v>
      </c>
      <c r="Q732" s="115" t="s">
        <v>460</v>
      </c>
      <c r="R732" s="115">
        <v>100</v>
      </c>
      <c r="S732" s="115" t="s">
        <v>369</v>
      </c>
      <c r="T732" s="115">
        <v>100</v>
      </c>
      <c r="U732" s="115">
        <v>73</v>
      </c>
      <c r="V732" s="115">
        <v>0</v>
      </c>
      <c r="W732" s="115">
        <v>85</v>
      </c>
      <c r="X732" s="115">
        <v>100</v>
      </c>
      <c r="Y732" s="115" t="s">
        <v>460</v>
      </c>
      <c r="Z732" s="115" t="s">
        <v>369</v>
      </c>
      <c r="AA732" s="115">
        <v>85</v>
      </c>
      <c r="AB732" s="115">
        <v>100</v>
      </c>
      <c r="AC732" s="115">
        <v>46</v>
      </c>
      <c r="AD732" s="115">
        <v>0</v>
      </c>
      <c r="AE732" s="115">
        <v>100</v>
      </c>
    </row>
    <row r="733" spans="1:31">
      <c r="A733" s="31" t="s">
        <v>420</v>
      </c>
      <c r="B733" s="31" t="str">
        <f>VLOOKUP(Table1[[#This Row],[Organism]],'GN and GP categories'!A:B,2,)</f>
        <v>Gram-positive</v>
      </c>
      <c r="C733" s="31" t="s">
        <v>522</v>
      </c>
      <c r="D733" s="31" t="s">
        <v>200</v>
      </c>
      <c r="E733" s="31" t="s">
        <v>371</v>
      </c>
      <c r="F733" s="31" t="s">
        <v>123</v>
      </c>
      <c r="G733" s="113">
        <v>2020</v>
      </c>
      <c r="H733" s="31">
        <v>32</v>
      </c>
      <c r="I733" s="115">
        <v>0</v>
      </c>
      <c r="J733" s="115">
        <v>100</v>
      </c>
      <c r="K733" s="115" t="s">
        <v>455</v>
      </c>
      <c r="L733" s="115">
        <v>100</v>
      </c>
      <c r="M733" s="115" t="s">
        <v>369</v>
      </c>
      <c r="N733" s="115">
        <v>100</v>
      </c>
      <c r="O733" s="115">
        <v>72</v>
      </c>
      <c r="P733" s="115" t="s">
        <v>455</v>
      </c>
      <c r="Q733" s="115">
        <v>100</v>
      </c>
      <c r="R733" s="115">
        <v>100</v>
      </c>
      <c r="S733" s="115" t="s">
        <v>369</v>
      </c>
      <c r="T733" s="115">
        <v>100</v>
      </c>
      <c r="U733" s="115">
        <v>78</v>
      </c>
      <c r="V733" s="115">
        <v>0</v>
      </c>
      <c r="W733" s="115" t="s">
        <v>455</v>
      </c>
      <c r="X733" s="115">
        <v>100</v>
      </c>
      <c r="Y733" s="115" t="s">
        <v>455</v>
      </c>
      <c r="Z733" s="115" t="s">
        <v>369</v>
      </c>
      <c r="AA733" s="115" t="s">
        <v>455</v>
      </c>
      <c r="AB733" s="115">
        <v>100</v>
      </c>
      <c r="AC733" s="115">
        <v>41</v>
      </c>
      <c r="AD733" s="115">
        <v>0</v>
      </c>
      <c r="AE733" s="115">
        <v>100</v>
      </c>
    </row>
    <row r="734" spans="1:31">
      <c r="A734" s="31" t="s">
        <v>410</v>
      </c>
      <c r="B734" s="31" t="str">
        <f>VLOOKUP(Table1[[#This Row],[Organism]],'GN and GP categories'!A:B,2,)</f>
        <v>Gram-positive</v>
      </c>
      <c r="C734" s="31" t="s">
        <v>522</v>
      </c>
      <c r="D734" s="31" t="s">
        <v>394</v>
      </c>
      <c r="E734" s="31" t="s">
        <v>266</v>
      </c>
      <c r="F734" s="31" t="s">
        <v>436</v>
      </c>
      <c r="G734" s="113">
        <v>2018</v>
      </c>
      <c r="H734" s="31">
        <v>48</v>
      </c>
      <c r="I734" s="115" t="s">
        <v>369</v>
      </c>
      <c r="J734" s="115">
        <v>19</v>
      </c>
      <c r="K734" s="115" t="s">
        <v>469</v>
      </c>
      <c r="L734" s="115">
        <v>19</v>
      </c>
      <c r="M734" s="115">
        <v>15</v>
      </c>
      <c r="N734" s="115">
        <v>19</v>
      </c>
      <c r="O734" s="115">
        <v>60</v>
      </c>
      <c r="P734" s="115">
        <v>42</v>
      </c>
      <c r="Q734" s="115">
        <v>19</v>
      </c>
      <c r="R734" s="115">
        <v>100</v>
      </c>
      <c r="S734" s="115" t="s">
        <v>466</v>
      </c>
      <c r="T734" s="115">
        <v>19</v>
      </c>
      <c r="U734" s="115">
        <v>31</v>
      </c>
      <c r="V734" s="115">
        <v>0</v>
      </c>
      <c r="W734" s="115">
        <v>15</v>
      </c>
      <c r="X734" s="115">
        <v>100</v>
      </c>
      <c r="Y734" s="115">
        <v>19</v>
      </c>
      <c r="Z734" s="115" t="s">
        <v>369</v>
      </c>
      <c r="AA734" s="115" t="s">
        <v>469</v>
      </c>
      <c r="AB734" s="115">
        <v>19</v>
      </c>
      <c r="AC734" s="115" t="s">
        <v>466</v>
      </c>
      <c r="AD734" s="115">
        <v>0</v>
      </c>
      <c r="AE734" s="115">
        <v>100</v>
      </c>
    </row>
    <row r="735" spans="1:31">
      <c r="A735" s="31" t="s">
        <v>410</v>
      </c>
      <c r="B735" s="31" t="str">
        <f>VLOOKUP(Table1[[#This Row],[Organism]],'GN and GP categories'!A:B,2,)</f>
        <v>Gram-positive</v>
      </c>
      <c r="C735" s="31" t="s">
        <v>522</v>
      </c>
      <c r="D735" s="31" t="s">
        <v>394</v>
      </c>
      <c r="E735" s="31" t="s">
        <v>266</v>
      </c>
      <c r="F735" s="31" t="s">
        <v>436</v>
      </c>
      <c r="G735" s="113">
        <v>2019</v>
      </c>
      <c r="H735" s="31">
        <v>39</v>
      </c>
      <c r="I735" s="115" t="s">
        <v>369</v>
      </c>
      <c r="J735" s="115" t="s">
        <v>488</v>
      </c>
      <c r="K735" s="115" t="s">
        <v>488</v>
      </c>
      <c r="L735" s="115" t="s">
        <v>488</v>
      </c>
      <c r="M735" s="115" t="s">
        <v>488</v>
      </c>
      <c r="N735" s="115" t="s">
        <v>488</v>
      </c>
      <c r="O735" s="115">
        <v>59</v>
      </c>
      <c r="P735" s="115">
        <v>49</v>
      </c>
      <c r="Q735" s="115" t="s">
        <v>488</v>
      </c>
      <c r="R735" s="115">
        <v>100</v>
      </c>
      <c r="S735" s="115">
        <v>85</v>
      </c>
      <c r="T735" s="115" t="s">
        <v>488</v>
      </c>
      <c r="U735" s="115">
        <v>15</v>
      </c>
      <c r="V735" s="115">
        <v>0</v>
      </c>
      <c r="W735" s="115">
        <v>21</v>
      </c>
      <c r="X735" s="115">
        <v>100</v>
      </c>
      <c r="Y735" s="115" t="s">
        <v>488</v>
      </c>
      <c r="Z735" s="115" t="s">
        <v>369</v>
      </c>
      <c r="AA735" s="115">
        <v>0</v>
      </c>
      <c r="AB735" s="115" t="s">
        <v>488</v>
      </c>
      <c r="AC735" s="115">
        <v>100</v>
      </c>
      <c r="AD735" s="115">
        <v>0</v>
      </c>
      <c r="AE735" s="115">
        <v>100</v>
      </c>
    </row>
    <row r="736" spans="1:31">
      <c r="A736" s="31" t="s">
        <v>410</v>
      </c>
      <c r="B736" s="31" t="str">
        <f>VLOOKUP(Table1[[#This Row],[Organism]],'GN and GP categories'!A:B,2,)</f>
        <v>Gram-positive</v>
      </c>
      <c r="C736" s="31" t="s">
        <v>522</v>
      </c>
      <c r="D736" s="31" t="s">
        <v>394</v>
      </c>
      <c r="E736" s="31" t="s">
        <v>266</v>
      </c>
      <c r="F736" s="31" t="s">
        <v>436</v>
      </c>
      <c r="G736" s="113">
        <v>2020</v>
      </c>
      <c r="H736" s="31">
        <v>35</v>
      </c>
      <c r="I736" s="115" t="s">
        <v>369</v>
      </c>
      <c r="J736" s="115" t="s">
        <v>478</v>
      </c>
      <c r="K736" s="115" t="s">
        <v>478</v>
      </c>
      <c r="L736" s="115" t="s">
        <v>478</v>
      </c>
      <c r="M736" s="115" t="s">
        <v>478</v>
      </c>
      <c r="N736" s="115" t="s">
        <v>478</v>
      </c>
      <c r="O736" s="115">
        <v>51</v>
      </c>
      <c r="P736" s="115">
        <v>60</v>
      </c>
      <c r="Q736" s="115" t="s">
        <v>478</v>
      </c>
      <c r="R736" s="115">
        <v>100</v>
      </c>
      <c r="S736" s="115" t="s">
        <v>457</v>
      </c>
      <c r="T736" s="115" t="s">
        <v>478</v>
      </c>
      <c r="U736" s="115" t="s">
        <v>478</v>
      </c>
      <c r="V736" s="115">
        <v>0</v>
      </c>
      <c r="W736" s="115" t="s">
        <v>478</v>
      </c>
      <c r="X736" s="115">
        <v>100</v>
      </c>
      <c r="Y736" s="115" t="s">
        <v>478</v>
      </c>
      <c r="Z736" s="115" t="s">
        <v>369</v>
      </c>
      <c r="AA736" s="115" t="s">
        <v>478</v>
      </c>
      <c r="AB736" s="115" t="s">
        <v>478</v>
      </c>
      <c r="AC736" s="115">
        <v>100</v>
      </c>
      <c r="AD736" s="115">
        <v>0</v>
      </c>
      <c r="AE736" s="115">
        <v>100</v>
      </c>
    </row>
    <row r="737" spans="1:31">
      <c r="A737" s="31" t="s">
        <v>410</v>
      </c>
      <c r="B737" s="31" t="str">
        <f>VLOOKUP(Table1[[#This Row],[Organism]],'GN and GP categories'!A:B,2,)</f>
        <v>Gram-positive</v>
      </c>
      <c r="C737" s="31" t="s">
        <v>522</v>
      </c>
      <c r="D737" s="31" t="s">
        <v>394</v>
      </c>
      <c r="E737" s="31" t="s">
        <v>266</v>
      </c>
      <c r="F737" s="31" t="s">
        <v>132</v>
      </c>
      <c r="G737" s="113">
        <v>2017</v>
      </c>
      <c r="H737" s="31">
        <v>30</v>
      </c>
      <c r="I737" s="115" t="s">
        <v>369</v>
      </c>
      <c r="J737" s="115" t="s">
        <v>480</v>
      </c>
      <c r="K737" s="115" t="s">
        <v>480</v>
      </c>
      <c r="L737" s="115" t="s">
        <v>480</v>
      </c>
      <c r="M737" s="115" t="s">
        <v>480</v>
      </c>
      <c r="N737" s="115" t="s">
        <v>480</v>
      </c>
      <c r="O737" s="115">
        <v>50</v>
      </c>
      <c r="P737" s="115">
        <v>60</v>
      </c>
      <c r="Q737" s="115" t="s">
        <v>480</v>
      </c>
      <c r="R737" s="115">
        <v>100</v>
      </c>
      <c r="S737" s="115" t="s">
        <v>462</v>
      </c>
      <c r="T737" s="115" t="s">
        <v>480</v>
      </c>
      <c r="U737" s="115">
        <v>30</v>
      </c>
      <c r="V737" s="115">
        <v>0</v>
      </c>
      <c r="W737" s="115" t="s">
        <v>480</v>
      </c>
      <c r="X737" s="115">
        <v>100</v>
      </c>
      <c r="Y737" s="115" t="s">
        <v>480</v>
      </c>
      <c r="Z737" s="115" t="s">
        <v>369</v>
      </c>
      <c r="AA737" s="115">
        <v>0</v>
      </c>
      <c r="AB737" s="115" t="s">
        <v>480</v>
      </c>
      <c r="AC737" s="115">
        <v>100</v>
      </c>
      <c r="AD737" s="115">
        <v>0</v>
      </c>
      <c r="AE737" s="115">
        <v>100</v>
      </c>
    </row>
    <row r="738" spans="1:31">
      <c r="A738" s="31" t="s">
        <v>410</v>
      </c>
      <c r="B738" s="31" t="str">
        <f>VLOOKUP(Table1[[#This Row],[Organism]],'GN and GP categories'!A:B,2,)</f>
        <v>Gram-positive</v>
      </c>
      <c r="C738" s="31" t="s">
        <v>522</v>
      </c>
      <c r="D738" s="31" t="s">
        <v>394</v>
      </c>
      <c r="E738" s="31" t="s">
        <v>266</v>
      </c>
      <c r="F738" s="31" t="s">
        <v>132</v>
      </c>
      <c r="G738" s="113">
        <v>2019</v>
      </c>
      <c r="H738" s="31">
        <v>40</v>
      </c>
      <c r="I738" s="115" t="s">
        <v>369</v>
      </c>
      <c r="J738" s="115">
        <v>20</v>
      </c>
      <c r="K738" s="115" t="s">
        <v>488</v>
      </c>
      <c r="L738" s="115">
        <v>20</v>
      </c>
      <c r="M738" s="115">
        <v>18</v>
      </c>
      <c r="N738" s="115">
        <v>20</v>
      </c>
      <c r="O738" s="115">
        <v>43</v>
      </c>
      <c r="P738" s="115">
        <v>45</v>
      </c>
      <c r="Q738" s="115">
        <v>20</v>
      </c>
      <c r="R738" s="115">
        <v>100</v>
      </c>
      <c r="S738" s="115" t="s">
        <v>460</v>
      </c>
      <c r="T738" s="115">
        <v>20</v>
      </c>
      <c r="U738" s="115">
        <v>20</v>
      </c>
      <c r="V738" s="115">
        <v>0</v>
      </c>
      <c r="W738" s="115" t="s">
        <v>488</v>
      </c>
      <c r="X738" s="115">
        <v>100</v>
      </c>
      <c r="Y738" s="115">
        <v>20</v>
      </c>
      <c r="Z738" s="115" t="s">
        <v>369</v>
      </c>
      <c r="AA738" s="115" t="s">
        <v>488</v>
      </c>
      <c r="AB738" s="115">
        <v>20</v>
      </c>
      <c r="AC738" s="115">
        <v>100</v>
      </c>
      <c r="AD738" s="115">
        <v>0</v>
      </c>
      <c r="AE738" s="115">
        <v>100</v>
      </c>
    </row>
    <row r="739" spans="1:31">
      <c r="A739" s="31" t="s">
        <v>410</v>
      </c>
      <c r="B739" s="31" t="str">
        <f>VLOOKUP(Table1[[#This Row],[Organism]],'GN and GP categories'!A:B,2,)</f>
        <v>Gram-positive</v>
      </c>
      <c r="C739" s="31" t="s">
        <v>522</v>
      </c>
      <c r="D739" s="31" t="s">
        <v>394</v>
      </c>
      <c r="E739" s="31" t="s">
        <v>371</v>
      </c>
      <c r="F739" s="31" t="s">
        <v>436</v>
      </c>
      <c r="G739" s="113">
        <v>2018</v>
      </c>
      <c r="H739" s="31">
        <v>40</v>
      </c>
      <c r="I739" s="115" t="s">
        <v>369</v>
      </c>
      <c r="J739" s="115">
        <v>18</v>
      </c>
      <c r="K739" s="115" t="s">
        <v>488</v>
      </c>
      <c r="L739" s="115">
        <v>18</v>
      </c>
      <c r="M739" s="115" t="s">
        <v>488</v>
      </c>
      <c r="N739" s="115">
        <v>18</v>
      </c>
      <c r="O739" s="115">
        <v>45</v>
      </c>
      <c r="P739" s="115">
        <v>33</v>
      </c>
      <c r="Q739" s="115">
        <v>18</v>
      </c>
      <c r="R739" s="115">
        <v>100</v>
      </c>
      <c r="S739" s="115" t="s">
        <v>460</v>
      </c>
      <c r="T739" s="115">
        <v>18</v>
      </c>
      <c r="U739" s="115">
        <v>18</v>
      </c>
      <c r="V739" s="115">
        <v>0</v>
      </c>
      <c r="W739" s="115">
        <v>18</v>
      </c>
      <c r="X739" s="115">
        <v>100</v>
      </c>
      <c r="Y739" s="115">
        <v>18</v>
      </c>
      <c r="Z739" s="115" t="s">
        <v>369</v>
      </c>
      <c r="AA739" s="115" t="s">
        <v>488</v>
      </c>
      <c r="AB739" s="115">
        <v>18</v>
      </c>
      <c r="AC739" s="115" t="s">
        <v>460</v>
      </c>
      <c r="AD739" s="115">
        <v>0</v>
      </c>
      <c r="AE739" s="115">
        <v>100</v>
      </c>
    </row>
    <row r="740" spans="1:31">
      <c r="A740" s="31" t="s">
        <v>410</v>
      </c>
      <c r="B740" s="31" t="str">
        <f>VLOOKUP(Table1[[#This Row],[Organism]],'GN and GP categories'!A:B,2,)</f>
        <v>Gram-positive</v>
      </c>
      <c r="C740" s="31" t="s">
        <v>522</v>
      </c>
      <c r="D740" s="31" t="s">
        <v>394</v>
      </c>
      <c r="E740" s="31" t="s">
        <v>371</v>
      </c>
      <c r="F740" s="31" t="s">
        <v>436</v>
      </c>
      <c r="G740" s="113">
        <v>2019</v>
      </c>
      <c r="H740" s="31">
        <v>40</v>
      </c>
      <c r="I740" s="115" t="s">
        <v>369</v>
      </c>
      <c r="J740" s="115">
        <v>18</v>
      </c>
      <c r="K740" s="115">
        <v>0</v>
      </c>
      <c r="L740" s="115">
        <v>18</v>
      </c>
      <c r="M740" s="115" t="s">
        <v>488</v>
      </c>
      <c r="N740" s="115">
        <v>18</v>
      </c>
      <c r="O740" s="115">
        <v>45</v>
      </c>
      <c r="P740" s="115">
        <v>58</v>
      </c>
      <c r="Q740" s="115">
        <v>18</v>
      </c>
      <c r="R740" s="115">
        <v>100</v>
      </c>
      <c r="S740" s="115" t="s">
        <v>460</v>
      </c>
      <c r="T740" s="115">
        <v>18</v>
      </c>
      <c r="U740" s="115" t="s">
        <v>488</v>
      </c>
      <c r="V740" s="115">
        <v>0</v>
      </c>
      <c r="W740" s="115" t="s">
        <v>488</v>
      </c>
      <c r="X740" s="115">
        <v>100</v>
      </c>
      <c r="Y740" s="115">
        <v>18</v>
      </c>
      <c r="Z740" s="115" t="s">
        <v>369</v>
      </c>
      <c r="AA740" s="115">
        <v>0</v>
      </c>
      <c r="AB740" s="115">
        <v>18</v>
      </c>
      <c r="AC740" s="115" t="s">
        <v>460</v>
      </c>
      <c r="AD740" s="115">
        <v>0</v>
      </c>
      <c r="AE740" s="115">
        <v>100</v>
      </c>
    </row>
    <row r="741" spans="1:31">
      <c r="A741" s="31" t="s">
        <v>410</v>
      </c>
      <c r="B741" s="31" t="str">
        <f>VLOOKUP(Table1[[#This Row],[Organism]],'GN and GP categories'!A:B,2,)</f>
        <v>Gram-positive</v>
      </c>
      <c r="C741" s="31" t="s">
        <v>522</v>
      </c>
      <c r="D741" s="31" t="s">
        <v>394</v>
      </c>
      <c r="E741" s="31" t="s">
        <v>371</v>
      </c>
      <c r="F741" s="31" t="s">
        <v>436</v>
      </c>
      <c r="G741" s="113">
        <v>2020</v>
      </c>
      <c r="H741" s="31">
        <v>41</v>
      </c>
      <c r="I741" s="115" t="s">
        <v>369</v>
      </c>
      <c r="J741" s="115">
        <v>15</v>
      </c>
      <c r="K741" s="115">
        <v>0</v>
      </c>
      <c r="L741" s="115">
        <v>15</v>
      </c>
      <c r="M741" s="115">
        <v>15</v>
      </c>
      <c r="N741" s="115">
        <v>15</v>
      </c>
      <c r="O741" s="115">
        <v>46</v>
      </c>
      <c r="P741" s="115">
        <v>49</v>
      </c>
      <c r="Q741" s="115">
        <v>15</v>
      </c>
      <c r="R741" s="115">
        <v>100</v>
      </c>
      <c r="S741" s="115" t="s">
        <v>460</v>
      </c>
      <c r="T741" s="115">
        <v>15</v>
      </c>
      <c r="U741" s="115" t="s">
        <v>488</v>
      </c>
      <c r="V741" s="115">
        <v>0</v>
      </c>
      <c r="W741" s="115" t="s">
        <v>488</v>
      </c>
      <c r="X741" s="115">
        <v>100</v>
      </c>
      <c r="Y741" s="115">
        <v>15</v>
      </c>
      <c r="Z741" s="115" t="s">
        <v>369</v>
      </c>
      <c r="AA741" s="115" t="s">
        <v>488</v>
      </c>
      <c r="AB741" s="115">
        <v>15</v>
      </c>
      <c r="AC741" s="115" t="s">
        <v>460</v>
      </c>
      <c r="AD741" s="115">
        <v>0</v>
      </c>
      <c r="AE741" s="115">
        <v>100</v>
      </c>
    </row>
    <row r="742" spans="1:31">
      <c r="A742" s="31" t="s">
        <v>410</v>
      </c>
      <c r="B742" s="31" t="str">
        <f>VLOOKUP(Table1[[#This Row],[Organism]],'GN and GP categories'!A:B,2,)</f>
        <v>Gram-positive</v>
      </c>
      <c r="C742" s="31" t="s">
        <v>522</v>
      </c>
      <c r="D742" s="31" t="s">
        <v>394</v>
      </c>
      <c r="E742" s="31" t="s">
        <v>371</v>
      </c>
      <c r="F742" s="31" t="s">
        <v>132</v>
      </c>
      <c r="G742" s="113">
        <v>2018</v>
      </c>
      <c r="H742" s="31">
        <v>40</v>
      </c>
      <c r="I742" s="115" t="s">
        <v>369</v>
      </c>
      <c r="J742" s="115" t="s">
        <v>488</v>
      </c>
      <c r="K742" s="115" t="s">
        <v>488</v>
      </c>
      <c r="L742" s="115" t="s">
        <v>488</v>
      </c>
      <c r="M742" s="115" t="s">
        <v>488</v>
      </c>
      <c r="N742" s="115" t="s">
        <v>488</v>
      </c>
      <c r="O742" s="115">
        <v>60</v>
      </c>
      <c r="P742" s="115">
        <v>55</v>
      </c>
      <c r="Q742" s="115" t="s">
        <v>488</v>
      </c>
      <c r="R742" s="115">
        <v>100</v>
      </c>
      <c r="S742" s="115" t="s">
        <v>460</v>
      </c>
      <c r="T742" s="115" t="s">
        <v>488</v>
      </c>
      <c r="U742" s="115">
        <v>35</v>
      </c>
      <c r="V742" s="115">
        <v>0</v>
      </c>
      <c r="W742" s="115" t="s">
        <v>488</v>
      </c>
      <c r="X742" s="115">
        <v>100</v>
      </c>
      <c r="Y742" s="115" t="s">
        <v>488</v>
      </c>
      <c r="Z742" s="115" t="s">
        <v>369</v>
      </c>
      <c r="AA742" s="115" t="s">
        <v>488</v>
      </c>
      <c r="AB742" s="115" t="s">
        <v>488</v>
      </c>
      <c r="AC742" s="115">
        <v>100</v>
      </c>
      <c r="AD742" s="115">
        <v>0</v>
      </c>
      <c r="AE742" s="115">
        <v>100</v>
      </c>
    </row>
    <row r="743" spans="1:31">
      <c r="A743" s="31" t="s">
        <v>410</v>
      </c>
      <c r="B743" s="31" t="str">
        <f>VLOOKUP(Table1[[#This Row],[Organism]],'GN and GP categories'!A:B,2,)</f>
        <v>Gram-positive</v>
      </c>
      <c r="C743" s="31" t="s">
        <v>522</v>
      </c>
      <c r="D743" s="31" t="s">
        <v>200</v>
      </c>
      <c r="E743" s="31" t="s">
        <v>266</v>
      </c>
      <c r="F743" s="31" t="s">
        <v>436</v>
      </c>
      <c r="G743" s="113">
        <v>2018</v>
      </c>
      <c r="H743" s="31">
        <v>59</v>
      </c>
      <c r="I743" s="115" t="s">
        <v>369</v>
      </c>
      <c r="J743" s="115">
        <v>20</v>
      </c>
      <c r="K743" s="115" t="s">
        <v>481</v>
      </c>
      <c r="L743" s="115">
        <v>20</v>
      </c>
      <c r="M743" s="115">
        <v>17</v>
      </c>
      <c r="N743" s="115">
        <v>20</v>
      </c>
      <c r="O743" s="115">
        <v>63</v>
      </c>
      <c r="P743" s="115">
        <v>44</v>
      </c>
      <c r="Q743" s="115">
        <v>20</v>
      </c>
      <c r="R743" s="115">
        <v>100</v>
      </c>
      <c r="S743" s="115" t="s">
        <v>471</v>
      </c>
      <c r="T743" s="115">
        <v>20</v>
      </c>
      <c r="U743" s="115">
        <v>34</v>
      </c>
      <c r="V743" s="115">
        <v>0</v>
      </c>
      <c r="W743" s="115" t="s">
        <v>481</v>
      </c>
      <c r="X743" s="115">
        <v>100</v>
      </c>
      <c r="Y743" s="115">
        <v>20</v>
      </c>
      <c r="Z743" s="115">
        <v>100</v>
      </c>
      <c r="AA743" s="115" t="s">
        <v>481</v>
      </c>
      <c r="AB743" s="115">
        <v>20</v>
      </c>
      <c r="AC743" s="115" t="s">
        <v>471</v>
      </c>
      <c r="AD743" s="115">
        <v>0</v>
      </c>
      <c r="AE743" s="115">
        <v>100</v>
      </c>
    </row>
    <row r="744" spans="1:31">
      <c r="A744" s="31" t="s">
        <v>410</v>
      </c>
      <c r="B744" s="31" t="str">
        <f>VLOOKUP(Table1[[#This Row],[Organism]],'GN and GP categories'!A:B,2,)</f>
        <v>Gram-positive</v>
      </c>
      <c r="C744" s="31" t="s">
        <v>522</v>
      </c>
      <c r="D744" s="31" t="s">
        <v>200</v>
      </c>
      <c r="E744" s="31" t="s">
        <v>266</v>
      </c>
      <c r="F744" s="31" t="s">
        <v>436</v>
      </c>
      <c r="G744" s="113">
        <v>2019</v>
      </c>
      <c r="H744" s="31">
        <v>71</v>
      </c>
      <c r="I744" s="115" t="s">
        <v>369</v>
      </c>
      <c r="J744" s="115">
        <v>24</v>
      </c>
      <c r="K744" s="115" t="s">
        <v>454</v>
      </c>
      <c r="L744" s="115">
        <v>24</v>
      </c>
      <c r="M744" s="115">
        <v>20</v>
      </c>
      <c r="N744" s="115">
        <v>24</v>
      </c>
      <c r="O744" s="115">
        <v>56</v>
      </c>
      <c r="P744" s="115">
        <v>56</v>
      </c>
      <c r="Q744" s="115">
        <v>24</v>
      </c>
      <c r="R744" s="115">
        <v>100</v>
      </c>
      <c r="S744" s="115">
        <v>89</v>
      </c>
      <c r="T744" s="115">
        <v>24</v>
      </c>
      <c r="U744" s="115">
        <v>25</v>
      </c>
      <c r="V744" s="115">
        <v>0</v>
      </c>
      <c r="W744" s="115">
        <v>10</v>
      </c>
      <c r="X744" s="115">
        <v>100</v>
      </c>
      <c r="Y744" s="115">
        <v>24</v>
      </c>
      <c r="Z744" s="115" t="s">
        <v>369</v>
      </c>
      <c r="AA744" s="115" t="s">
        <v>454</v>
      </c>
      <c r="AB744" s="115">
        <v>24</v>
      </c>
      <c r="AC744" s="115">
        <v>92</v>
      </c>
      <c r="AD744" s="115">
        <v>0</v>
      </c>
      <c r="AE744" s="115">
        <v>100</v>
      </c>
    </row>
    <row r="745" spans="1:31">
      <c r="A745" s="31" t="s">
        <v>410</v>
      </c>
      <c r="B745" s="31" t="str">
        <f>VLOOKUP(Table1[[#This Row],[Organism]],'GN and GP categories'!A:B,2,)</f>
        <v>Gram-positive</v>
      </c>
      <c r="C745" s="31" t="s">
        <v>522</v>
      </c>
      <c r="D745" s="31" t="s">
        <v>200</v>
      </c>
      <c r="E745" s="31" t="s">
        <v>266</v>
      </c>
      <c r="F745" s="31" t="s">
        <v>436</v>
      </c>
      <c r="G745" s="113">
        <v>2020</v>
      </c>
      <c r="H745" s="31">
        <v>67</v>
      </c>
      <c r="I745" s="115">
        <v>100</v>
      </c>
      <c r="J745" s="115">
        <v>25</v>
      </c>
      <c r="K745" s="115" t="s">
        <v>452</v>
      </c>
      <c r="L745" s="115">
        <v>25</v>
      </c>
      <c r="M745" s="115">
        <v>21</v>
      </c>
      <c r="N745" s="115">
        <v>25</v>
      </c>
      <c r="O745" s="115">
        <v>51</v>
      </c>
      <c r="P745" s="115">
        <v>58</v>
      </c>
      <c r="Q745" s="115">
        <v>25</v>
      </c>
      <c r="R745" s="115">
        <v>100</v>
      </c>
      <c r="S745" s="115" t="s">
        <v>453</v>
      </c>
      <c r="T745" s="115">
        <v>25</v>
      </c>
      <c r="U745" s="115">
        <v>19</v>
      </c>
      <c r="V745" s="115">
        <v>0</v>
      </c>
      <c r="W745" s="115">
        <v>10</v>
      </c>
      <c r="X745" s="115">
        <v>100</v>
      </c>
      <c r="Y745" s="115">
        <v>25</v>
      </c>
      <c r="Z745" s="115" t="s">
        <v>369</v>
      </c>
      <c r="AA745" s="115" t="s">
        <v>452</v>
      </c>
      <c r="AB745" s="115">
        <v>27</v>
      </c>
      <c r="AC745" s="115" t="s">
        <v>453</v>
      </c>
      <c r="AD745" s="115">
        <v>0</v>
      </c>
      <c r="AE745" s="115">
        <v>100</v>
      </c>
    </row>
    <row r="746" spans="1:31">
      <c r="A746" s="31" t="s">
        <v>410</v>
      </c>
      <c r="B746" s="31" t="str">
        <f>VLOOKUP(Table1[[#This Row],[Organism]],'GN and GP categories'!A:B,2,)</f>
        <v>Gram-positive</v>
      </c>
      <c r="C746" s="31" t="s">
        <v>522</v>
      </c>
      <c r="D746" s="31" t="s">
        <v>200</v>
      </c>
      <c r="E746" s="31" t="s">
        <v>266</v>
      </c>
      <c r="F746" s="31" t="s">
        <v>435</v>
      </c>
      <c r="G746" s="113">
        <v>2020</v>
      </c>
      <c r="H746" s="31">
        <v>33</v>
      </c>
      <c r="I746" s="115" t="s">
        <v>369</v>
      </c>
      <c r="J746" s="115">
        <v>21</v>
      </c>
      <c r="K746" s="115" t="s">
        <v>476</v>
      </c>
      <c r="L746" s="115">
        <v>21</v>
      </c>
      <c r="M746" s="115">
        <v>18</v>
      </c>
      <c r="N746" s="115">
        <v>21</v>
      </c>
      <c r="O746" s="115">
        <v>55</v>
      </c>
      <c r="P746" s="115">
        <v>67</v>
      </c>
      <c r="Q746" s="115">
        <v>21</v>
      </c>
      <c r="R746" s="115">
        <v>100</v>
      </c>
      <c r="S746" s="115" t="s">
        <v>479</v>
      </c>
      <c r="T746" s="115">
        <v>21</v>
      </c>
      <c r="U746" s="115">
        <v>70</v>
      </c>
      <c r="V746" s="115">
        <v>0</v>
      </c>
      <c r="W746" s="115" t="s">
        <v>476</v>
      </c>
      <c r="X746" s="115">
        <v>100</v>
      </c>
      <c r="Y746" s="115">
        <v>21</v>
      </c>
      <c r="Z746" s="115" t="s">
        <v>369</v>
      </c>
      <c r="AA746" s="115">
        <v>0</v>
      </c>
      <c r="AB746" s="115">
        <v>21</v>
      </c>
      <c r="AC746" s="115">
        <v>73</v>
      </c>
      <c r="AD746" s="115">
        <v>0</v>
      </c>
      <c r="AE746" s="115">
        <v>100</v>
      </c>
    </row>
    <row r="747" spans="1:31">
      <c r="A747" s="31" t="s">
        <v>410</v>
      </c>
      <c r="B747" s="31" t="str">
        <f>VLOOKUP(Table1[[#This Row],[Organism]],'GN and GP categories'!A:B,2,)</f>
        <v>Gram-positive</v>
      </c>
      <c r="C747" s="31" t="s">
        <v>522</v>
      </c>
      <c r="D747" s="31" t="s">
        <v>200</v>
      </c>
      <c r="E747" s="31" t="s">
        <v>266</v>
      </c>
      <c r="F747" s="31" t="s">
        <v>101</v>
      </c>
      <c r="G747" s="113">
        <v>2016</v>
      </c>
      <c r="H747" s="31">
        <v>30</v>
      </c>
      <c r="I747" s="115" t="s">
        <v>369</v>
      </c>
      <c r="J747" s="115">
        <v>23</v>
      </c>
      <c r="K747" s="115" t="s">
        <v>480</v>
      </c>
      <c r="L747" s="115">
        <v>23</v>
      </c>
      <c r="M747" s="115">
        <v>20</v>
      </c>
      <c r="N747" s="115">
        <v>23</v>
      </c>
      <c r="O747" s="115">
        <v>57</v>
      </c>
      <c r="P747" s="115">
        <v>53</v>
      </c>
      <c r="Q747" s="115">
        <v>23</v>
      </c>
      <c r="R747" s="115">
        <v>100</v>
      </c>
      <c r="S747" s="115" t="s">
        <v>462</v>
      </c>
      <c r="T747" s="115">
        <v>23</v>
      </c>
      <c r="U747" s="115">
        <v>27</v>
      </c>
      <c r="V747" s="115">
        <v>0</v>
      </c>
      <c r="W747" s="115" t="s">
        <v>480</v>
      </c>
      <c r="X747" s="115">
        <v>100</v>
      </c>
      <c r="Y747" s="115">
        <v>23</v>
      </c>
      <c r="Z747" s="115" t="s">
        <v>369</v>
      </c>
      <c r="AA747" s="115" t="s">
        <v>480</v>
      </c>
      <c r="AB747" s="115">
        <v>23</v>
      </c>
      <c r="AC747" s="115">
        <v>43</v>
      </c>
      <c r="AD747" s="115">
        <v>0</v>
      </c>
      <c r="AE747" s="115">
        <v>100</v>
      </c>
    </row>
    <row r="748" spans="1:31">
      <c r="A748" s="31" t="s">
        <v>410</v>
      </c>
      <c r="B748" s="31" t="str">
        <f>VLOOKUP(Table1[[#This Row],[Organism]],'GN and GP categories'!A:B,2,)</f>
        <v>Gram-positive</v>
      </c>
      <c r="C748" s="31" t="s">
        <v>522</v>
      </c>
      <c r="D748" s="31" t="s">
        <v>200</v>
      </c>
      <c r="E748" s="31" t="s">
        <v>371</v>
      </c>
      <c r="F748" s="31" t="s">
        <v>436</v>
      </c>
      <c r="G748" s="113">
        <v>2018</v>
      </c>
      <c r="H748" s="31">
        <v>84</v>
      </c>
      <c r="I748" s="115" t="s">
        <v>369</v>
      </c>
      <c r="J748" s="115">
        <v>31</v>
      </c>
      <c r="K748" s="115">
        <v>8</v>
      </c>
      <c r="L748" s="115">
        <v>31</v>
      </c>
      <c r="M748" s="115">
        <v>23</v>
      </c>
      <c r="N748" s="115">
        <v>31</v>
      </c>
      <c r="O748" s="115">
        <v>44</v>
      </c>
      <c r="P748" s="115">
        <v>58</v>
      </c>
      <c r="Q748" s="115">
        <v>31</v>
      </c>
      <c r="R748" s="115">
        <v>100</v>
      </c>
      <c r="S748" s="115">
        <v>92</v>
      </c>
      <c r="T748" s="115">
        <v>31</v>
      </c>
      <c r="U748" s="115">
        <v>29</v>
      </c>
      <c r="V748" s="115">
        <v>0</v>
      </c>
      <c r="W748" s="115">
        <v>13</v>
      </c>
      <c r="X748" s="115">
        <v>100</v>
      </c>
      <c r="Y748" s="115">
        <v>31</v>
      </c>
      <c r="Z748" s="115" t="s">
        <v>369</v>
      </c>
      <c r="AA748" s="115" t="s">
        <v>446</v>
      </c>
      <c r="AB748" s="115">
        <v>31</v>
      </c>
      <c r="AC748" s="115" t="s">
        <v>445</v>
      </c>
      <c r="AD748" s="115">
        <v>0</v>
      </c>
      <c r="AE748" s="115">
        <v>100</v>
      </c>
    </row>
    <row r="749" spans="1:31">
      <c r="A749" s="31" t="s">
        <v>410</v>
      </c>
      <c r="B749" s="31" t="str">
        <f>VLOOKUP(Table1[[#This Row],[Organism]],'GN and GP categories'!A:B,2,)</f>
        <v>Gram-positive</v>
      </c>
      <c r="C749" s="31" t="s">
        <v>522</v>
      </c>
      <c r="D749" s="31" t="s">
        <v>200</v>
      </c>
      <c r="E749" s="31" t="s">
        <v>371</v>
      </c>
      <c r="F749" s="31" t="s">
        <v>436</v>
      </c>
      <c r="G749" s="113">
        <v>2019</v>
      </c>
      <c r="H749" s="31">
        <v>107</v>
      </c>
      <c r="I749" s="115" t="s">
        <v>369</v>
      </c>
      <c r="J749" s="115">
        <v>35</v>
      </c>
      <c r="K749" s="115" t="s">
        <v>451</v>
      </c>
      <c r="L749" s="115">
        <v>35</v>
      </c>
      <c r="M749" s="115">
        <v>26</v>
      </c>
      <c r="N749" s="115">
        <v>35</v>
      </c>
      <c r="O749" s="115">
        <v>58</v>
      </c>
      <c r="P749" s="115">
        <v>59</v>
      </c>
      <c r="Q749" s="115">
        <v>35</v>
      </c>
      <c r="R749" s="115">
        <v>100</v>
      </c>
      <c r="S749" s="115">
        <v>92</v>
      </c>
      <c r="T749" s="115">
        <v>35</v>
      </c>
      <c r="U749" s="115">
        <v>30</v>
      </c>
      <c r="V749" s="115">
        <v>0</v>
      </c>
      <c r="W749" s="115">
        <v>15</v>
      </c>
      <c r="X749" s="115">
        <v>100</v>
      </c>
      <c r="Y749" s="115">
        <v>35</v>
      </c>
      <c r="Z749" s="115" t="s">
        <v>369</v>
      </c>
      <c r="AA749" s="115" t="s">
        <v>451</v>
      </c>
      <c r="AB749" s="115">
        <v>35</v>
      </c>
      <c r="AC749" s="115" t="s">
        <v>447</v>
      </c>
      <c r="AD749" s="115">
        <v>0</v>
      </c>
      <c r="AE749" s="115">
        <v>100</v>
      </c>
    </row>
    <row r="750" spans="1:31">
      <c r="A750" s="31" t="s">
        <v>410</v>
      </c>
      <c r="B750" s="31" t="str">
        <f>VLOOKUP(Table1[[#This Row],[Organism]],'GN and GP categories'!A:B,2,)</f>
        <v>Gram-positive</v>
      </c>
      <c r="C750" s="31" t="s">
        <v>522</v>
      </c>
      <c r="D750" s="31" t="s">
        <v>200</v>
      </c>
      <c r="E750" s="31" t="s">
        <v>371</v>
      </c>
      <c r="F750" s="31" t="s">
        <v>436</v>
      </c>
      <c r="G750" s="113">
        <v>2020</v>
      </c>
      <c r="H750" s="31">
        <v>106</v>
      </c>
      <c r="I750" s="115" t="s">
        <v>369</v>
      </c>
      <c r="J750" s="115">
        <v>29</v>
      </c>
      <c r="K750" s="115" t="s">
        <v>451</v>
      </c>
      <c r="L750" s="115">
        <v>29</v>
      </c>
      <c r="M750" s="115">
        <v>21</v>
      </c>
      <c r="N750" s="115">
        <v>29</v>
      </c>
      <c r="O750" s="115">
        <v>54</v>
      </c>
      <c r="P750" s="115">
        <v>61</v>
      </c>
      <c r="Q750" s="115">
        <v>29</v>
      </c>
      <c r="R750" s="115">
        <v>100</v>
      </c>
      <c r="S750" s="115">
        <v>89</v>
      </c>
      <c r="T750" s="115">
        <v>29</v>
      </c>
      <c r="U750" s="115">
        <v>29</v>
      </c>
      <c r="V750" s="115">
        <v>0</v>
      </c>
      <c r="W750" s="115">
        <v>17</v>
      </c>
      <c r="X750" s="115">
        <v>100</v>
      </c>
      <c r="Y750" s="115">
        <v>29</v>
      </c>
      <c r="Z750" s="115" t="s">
        <v>369</v>
      </c>
      <c r="AA750" s="115">
        <v>9</v>
      </c>
      <c r="AB750" s="115">
        <v>29</v>
      </c>
      <c r="AC750" s="115">
        <v>100</v>
      </c>
      <c r="AD750" s="115">
        <v>0</v>
      </c>
      <c r="AE750" s="115">
        <v>100</v>
      </c>
    </row>
    <row r="751" spans="1:31">
      <c r="A751" s="31" t="s">
        <v>410</v>
      </c>
      <c r="B751" s="31" t="str">
        <f>VLOOKUP(Table1[[#This Row],[Organism]],'GN and GP categories'!A:B,2,)</f>
        <v>Gram-positive</v>
      </c>
      <c r="C751" s="31" t="s">
        <v>522</v>
      </c>
      <c r="D751" s="31" t="s">
        <v>200</v>
      </c>
      <c r="E751" s="31" t="s">
        <v>371</v>
      </c>
      <c r="F751" s="31" t="s">
        <v>435</v>
      </c>
      <c r="G751" s="113">
        <v>2016</v>
      </c>
      <c r="H751" s="31">
        <v>32</v>
      </c>
      <c r="I751" s="115" t="s">
        <v>369</v>
      </c>
      <c r="J751" s="115">
        <v>35</v>
      </c>
      <c r="K751" s="115" t="s">
        <v>482</v>
      </c>
      <c r="L751" s="115">
        <v>34</v>
      </c>
      <c r="M751" s="115">
        <v>25</v>
      </c>
      <c r="N751" s="115">
        <v>38</v>
      </c>
      <c r="O751" s="115">
        <v>56</v>
      </c>
      <c r="P751" s="115">
        <v>44</v>
      </c>
      <c r="Q751" s="115">
        <v>34</v>
      </c>
      <c r="R751" s="115">
        <v>100</v>
      </c>
      <c r="S751" s="115" t="s">
        <v>455</v>
      </c>
      <c r="T751" s="115">
        <v>35</v>
      </c>
      <c r="U751" s="115">
        <v>69</v>
      </c>
      <c r="V751" s="115">
        <v>0</v>
      </c>
      <c r="W751" s="115" t="s">
        <v>482</v>
      </c>
      <c r="X751" s="115">
        <v>100</v>
      </c>
      <c r="Y751" s="115">
        <v>38</v>
      </c>
      <c r="Z751" s="115" t="s">
        <v>369</v>
      </c>
      <c r="AA751" s="115">
        <v>0</v>
      </c>
      <c r="AB751" s="115">
        <v>38</v>
      </c>
      <c r="AC751" s="115">
        <v>78</v>
      </c>
      <c r="AD751" s="115">
        <v>0</v>
      </c>
      <c r="AE751" s="115">
        <v>100</v>
      </c>
    </row>
    <row r="752" spans="1:31">
      <c r="A752" s="31" t="s">
        <v>410</v>
      </c>
      <c r="B752" s="31" t="str">
        <f>VLOOKUP(Table1[[#This Row],[Organism]],'GN and GP categories'!A:B,2,)</f>
        <v>Gram-positive</v>
      </c>
      <c r="C752" s="31" t="s">
        <v>522</v>
      </c>
      <c r="D752" s="31" t="s">
        <v>200</v>
      </c>
      <c r="E752" s="31" t="s">
        <v>371</v>
      </c>
      <c r="F752" s="31" t="s">
        <v>435</v>
      </c>
      <c r="G752" s="113">
        <v>2017</v>
      </c>
      <c r="H752" s="31">
        <v>48</v>
      </c>
      <c r="I752" s="115" t="s">
        <v>369</v>
      </c>
      <c r="J752" s="115">
        <v>46</v>
      </c>
      <c r="K752" s="115">
        <v>13</v>
      </c>
      <c r="L752" s="115">
        <v>46</v>
      </c>
      <c r="M752" s="115">
        <v>40</v>
      </c>
      <c r="N752" s="115">
        <v>46</v>
      </c>
      <c r="O752" s="115">
        <v>50</v>
      </c>
      <c r="P752" s="115">
        <v>44</v>
      </c>
      <c r="Q752" s="115">
        <v>46</v>
      </c>
      <c r="R752" s="115">
        <v>100</v>
      </c>
      <c r="S752" s="115" t="s">
        <v>466</v>
      </c>
      <c r="T752" s="115">
        <v>46</v>
      </c>
      <c r="U752" s="115">
        <v>71</v>
      </c>
      <c r="V752" s="115">
        <v>0</v>
      </c>
      <c r="W752" s="115">
        <v>13</v>
      </c>
      <c r="X752" s="115">
        <v>100</v>
      </c>
      <c r="Y752" s="115">
        <v>46</v>
      </c>
      <c r="Z752" s="115" t="s">
        <v>369</v>
      </c>
      <c r="AA752" s="115" t="s">
        <v>469</v>
      </c>
      <c r="AB752" s="115">
        <v>46</v>
      </c>
      <c r="AC752" s="115">
        <v>75</v>
      </c>
      <c r="AD752" s="115">
        <v>0</v>
      </c>
      <c r="AE752" s="115">
        <v>100</v>
      </c>
    </row>
    <row r="753" spans="1:31">
      <c r="A753" s="31" t="s">
        <v>410</v>
      </c>
      <c r="B753" s="31" t="str">
        <f>VLOOKUP(Table1[[#This Row],[Organism]],'GN and GP categories'!A:B,2,)</f>
        <v>Gram-positive</v>
      </c>
      <c r="C753" s="31" t="s">
        <v>522</v>
      </c>
      <c r="D753" s="31" t="s">
        <v>200</v>
      </c>
      <c r="E753" s="31" t="s">
        <v>371</v>
      </c>
      <c r="F753" s="31" t="s">
        <v>435</v>
      </c>
      <c r="G753" s="113">
        <v>2018</v>
      </c>
      <c r="H753" s="31">
        <v>46</v>
      </c>
      <c r="I753" s="115" t="s">
        <v>369</v>
      </c>
      <c r="J753" s="115">
        <v>30</v>
      </c>
      <c r="K753" s="115" t="s">
        <v>469</v>
      </c>
      <c r="L753" s="115">
        <v>30</v>
      </c>
      <c r="M753" s="115">
        <v>22</v>
      </c>
      <c r="N753" s="115">
        <v>30</v>
      </c>
      <c r="O753" s="115">
        <v>52</v>
      </c>
      <c r="P753" s="115">
        <v>41</v>
      </c>
      <c r="Q753" s="115">
        <v>30</v>
      </c>
      <c r="R753" s="115">
        <v>100</v>
      </c>
      <c r="S753" s="115">
        <v>100</v>
      </c>
      <c r="T753" s="115">
        <v>30</v>
      </c>
      <c r="U753" s="115">
        <v>80</v>
      </c>
      <c r="V753" s="115">
        <v>0</v>
      </c>
      <c r="W753" s="115" t="s">
        <v>469</v>
      </c>
      <c r="X753" s="115">
        <v>100</v>
      </c>
      <c r="Y753" s="115">
        <v>30</v>
      </c>
      <c r="Z753" s="115" t="s">
        <v>369</v>
      </c>
      <c r="AA753" s="115" t="s">
        <v>469</v>
      </c>
      <c r="AB753" s="115">
        <v>30</v>
      </c>
      <c r="AC753" s="115">
        <v>70</v>
      </c>
      <c r="AD753" s="115">
        <v>0</v>
      </c>
      <c r="AE753" s="115">
        <v>100</v>
      </c>
    </row>
    <row r="754" spans="1:31">
      <c r="A754" s="31" t="s">
        <v>410</v>
      </c>
      <c r="B754" s="31" t="str">
        <f>VLOOKUP(Table1[[#This Row],[Organism]],'GN and GP categories'!A:B,2,)</f>
        <v>Gram-positive</v>
      </c>
      <c r="C754" s="31" t="s">
        <v>522</v>
      </c>
      <c r="D754" s="31" t="s">
        <v>200</v>
      </c>
      <c r="E754" s="31" t="s">
        <v>371</v>
      </c>
      <c r="F754" s="31" t="s">
        <v>435</v>
      </c>
      <c r="G754" s="113">
        <v>2019</v>
      </c>
      <c r="H754" s="31">
        <v>51</v>
      </c>
      <c r="I754" s="115" t="s">
        <v>369</v>
      </c>
      <c r="J754" s="115">
        <v>35</v>
      </c>
      <c r="K754" s="115" t="s">
        <v>484</v>
      </c>
      <c r="L754" s="115">
        <v>35</v>
      </c>
      <c r="M754" s="115">
        <v>31</v>
      </c>
      <c r="N754" s="115">
        <v>37</v>
      </c>
      <c r="O754" s="115">
        <v>39</v>
      </c>
      <c r="P754" s="115">
        <v>59</v>
      </c>
      <c r="Q754" s="115">
        <v>35</v>
      </c>
      <c r="R754" s="115">
        <v>100</v>
      </c>
      <c r="S754" s="115">
        <v>88</v>
      </c>
      <c r="T754" s="115">
        <v>35</v>
      </c>
      <c r="U754" s="115">
        <v>78</v>
      </c>
      <c r="V754" s="115" t="s">
        <v>484</v>
      </c>
      <c r="W754" s="115" t="s">
        <v>484</v>
      </c>
      <c r="X754" s="115">
        <v>100</v>
      </c>
      <c r="Y754" s="115">
        <v>35</v>
      </c>
      <c r="Z754" s="115">
        <v>100</v>
      </c>
      <c r="AA754" s="115">
        <v>0</v>
      </c>
      <c r="AB754" s="115">
        <v>35</v>
      </c>
      <c r="AC754" s="115">
        <v>80</v>
      </c>
      <c r="AD754" s="115" t="s">
        <v>484</v>
      </c>
      <c r="AE754" s="115">
        <v>100</v>
      </c>
    </row>
    <row r="755" spans="1:31">
      <c r="A755" s="31" t="s">
        <v>410</v>
      </c>
      <c r="B755" s="31" t="str">
        <f>VLOOKUP(Table1[[#This Row],[Organism]],'GN and GP categories'!A:B,2,)</f>
        <v>Gram-positive</v>
      </c>
      <c r="C755" s="31" t="s">
        <v>522</v>
      </c>
      <c r="D755" s="31" t="s">
        <v>200</v>
      </c>
      <c r="E755" s="31" t="s">
        <v>371</v>
      </c>
      <c r="F755" s="31" t="s">
        <v>435</v>
      </c>
      <c r="G755" s="113">
        <v>2020</v>
      </c>
      <c r="H755" s="31">
        <v>56</v>
      </c>
      <c r="I755" s="115" t="s">
        <v>369</v>
      </c>
      <c r="J755" s="115">
        <v>43</v>
      </c>
      <c r="K755" s="115" t="s">
        <v>489</v>
      </c>
      <c r="L755" s="115">
        <v>43</v>
      </c>
      <c r="M755" s="115">
        <v>30</v>
      </c>
      <c r="N755" s="115">
        <v>43</v>
      </c>
      <c r="O755" s="115">
        <v>68</v>
      </c>
      <c r="P755" s="115">
        <v>64</v>
      </c>
      <c r="Q755" s="115">
        <v>43</v>
      </c>
      <c r="R755" s="115">
        <v>100</v>
      </c>
      <c r="S755" s="115" t="s">
        <v>439</v>
      </c>
      <c r="T755" s="115">
        <v>43</v>
      </c>
      <c r="U755" s="115">
        <v>86</v>
      </c>
      <c r="V755" s="115">
        <v>0</v>
      </c>
      <c r="W755" s="115">
        <v>14</v>
      </c>
      <c r="X755" s="115">
        <v>100</v>
      </c>
      <c r="Y755" s="115">
        <v>43</v>
      </c>
      <c r="Z755" s="115" t="s">
        <v>369</v>
      </c>
      <c r="AA755" s="115">
        <v>0</v>
      </c>
      <c r="AB755" s="115">
        <v>43</v>
      </c>
      <c r="AC755" s="115" t="s">
        <v>439</v>
      </c>
      <c r="AD755" s="115">
        <v>0</v>
      </c>
      <c r="AE755" s="115">
        <v>100</v>
      </c>
    </row>
    <row r="756" spans="1:31">
      <c r="A756" s="31" t="s">
        <v>410</v>
      </c>
      <c r="B756" s="31" t="str">
        <f>VLOOKUP(Table1[[#This Row],[Organism]],'GN and GP categories'!A:B,2,)</f>
        <v>Gram-positive</v>
      </c>
      <c r="C756" s="31" t="s">
        <v>522</v>
      </c>
      <c r="D756" s="31" t="s">
        <v>200</v>
      </c>
      <c r="E756" s="31" t="s">
        <v>371</v>
      </c>
      <c r="F756" s="31" t="s">
        <v>49</v>
      </c>
      <c r="G756" s="113">
        <v>2020</v>
      </c>
      <c r="H756" s="31">
        <v>39</v>
      </c>
      <c r="I756" s="115" t="s">
        <v>369</v>
      </c>
      <c r="J756" s="115">
        <v>41</v>
      </c>
      <c r="K756" s="115" t="s">
        <v>488</v>
      </c>
      <c r="L756" s="115">
        <v>41</v>
      </c>
      <c r="M756" s="115">
        <v>33</v>
      </c>
      <c r="N756" s="115">
        <v>41</v>
      </c>
      <c r="O756" s="115">
        <v>36</v>
      </c>
      <c r="P756" s="115">
        <v>62</v>
      </c>
      <c r="Q756" s="115">
        <v>41</v>
      </c>
      <c r="R756" s="115">
        <v>100</v>
      </c>
      <c r="S756" s="115" t="s">
        <v>460</v>
      </c>
      <c r="T756" s="115">
        <v>41</v>
      </c>
      <c r="U756" s="115">
        <v>38</v>
      </c>
      <c r="V756" s="115">
        <v>0</v>
      </c>
      <c r="W756" s="115" t="s">
        <v>488</v>
      </c>
      <c r="X756" s="115">
        <v>100</v>
      </c>
      <c r="Y756" s="115">
        <v>41</v>
      </c>
      <c r="Z756" s="115" t="s">
        <v>369</v>
      </c>
      <c r="AA756" s="115" t="s">
        <v>488</v>
      </c>
      <c r="AB756" s="115">
        <v>41</v>
      </c>
      <c r="AC756" s="115" t="s">
        <v>460</v>
      </c>
      <c r="AD756" s="115">
        <v>0</v>
      </c>
      <c r="AE756" s="115">
        <v>100</v>
      </c>
    </row>
    <row r="757" spans="1:31">
      <c r="A757" s="31" t="s">
        <v>410</v>
      </c>
      <c r="B757" s="31" t="str">
        <f>VLOOKUP(Table1[[#This Row],[Organism]],'GN and GP categories'!A:B,2,)</f>
        <v>Gram-positive</v>
      </c>
      <c r="C757" s="31" t="s">
        <v>522</v>
      </c>
      <c r="D757" s="31" t="s">
        <v>200</v>
      </c>
      <c r="E757" s="31" t="s">
        <v>371</v>
      </c>
      <c r="F757" s="31" t="s">
        <v>101</v>
      </c>
      <c r="G757" s="113">
        <v>2016</v>
      </c>
      <c r="H757" s="31">
        <v>43</v>
      </c>
      <c r="I757" s="115" t="s">
        <v>369</v>
      </c>
      <c r="J757" s="115">
        <v>28</v>
      </c>
      <c r="K757" s="115" t="s">
        <v>465</v>
      </c>
      <c r="L757" s="115">
        <v>28</v>
      </c>
      <c r="M757" s="115">
        <v>26</v>
      </c>
      <c r="N757" s="115">
        <v>28</v>
      </c>
      <c r="O757" s="115">
        <v>53</v>
      </c>
      <c r="P757" s="115">
        <v>47</v>
      </c>
      <c r="Q757" s="115">
        <v>28</v>
      </c>
      <c r="R757" s="115">
        <v>100</v>
      </c>
      <c r="S757" s="115" t="s">
        <v>458</v>
      </c>
      <c r="T757" s="115">
        <v>28</v>
      </c>
      <c r="U757" s="115">
        <v>37</v>
      </c>
      <c r="V757" s="115">
        <v>0</v>
      </c>
      <c r="W757" s="115" t="s">
        <v>465</v>
      </c>
      <c r="X757" s="115">
        <v>100</v>
      </c>
      <c r="Y757" s="115">
        <v>28</v>
      </c>
      <c r="Z757" s="115" t="s">
        <v>369</v>
      </c>
      <c r="AA757" s="115" t="s">
        <v>465</v>
      </c>
      <c r="AB757" s="115">
        <v>28</v>
      </c>
      <c r="AC757" s="115">
        <v>65</v>
      </c>
      <c r="AD757" s="115">
        <v>0</v>
      </c>
      <c r="AE757" s="115">
        <v>100</v>
      </c>
    </row>
    <row r="758" spans="1:31">
      <c r="A758" s="31" t="s">
        <v>410</v>
      </c>
      <c r="B758" s="31" t="str">
        <f>VLOOKUP(Table1[[#This Row],[Organism]],'GN and GP categories'!A:B,2,)</f>
        <v>Gram-positive</v>
      </c>
      <c r="C758" s="31" t="s">
        <v>522</v>
      </c>
      <c r="D758" s="31" t="s">
        <v>200</v>
      </c>
      <c r="E758" s="31" t="s">
        <v>371</v>
      </c>
      <c r="F758" s="31" t="s">
        <v>101</v>
      </c>
      <c r="G758" s="113">
        <v>2017</v>
      </c>
      <c r="H758" s="31">
        <v>50</v>
      </c>
      <c r="I758" s="115" t="s">
        <v>369</v>
      </c>
      <c r="J758" s="115">
        <v>37</v>
      </c>
      <c r="K758" s="115" t="s">
        <v>484</v>
      </c>
      <c r="L758" s="115">
        <v>36</v>
      </c>
      <c r="M758" s="115">
        <v>26</v>
      </c>
      <c r="N758" s="115">
        <v>36</v>
      </c>
      <c r="O758" s="115">
        <v>58</v>
      </c>
      <c r="P758" s="115">
        <v>70</v>
      </c>
      <c r="Q758" s="115">
        <v>36</v>
      </c>
      <c r="R758" s="115">
        <v>100</v>
      </c>
      <c r="S758" s="115">
        <v>88</v>
      </c>
      <c r="T758" s="115">
        <v>37</v>
      </c>
      <c r="U758" s="115">
        <v>40</v>
      </c>
      <c r="V758" s="115">
        <v>0</v>
      </c>
      <c r="W758" s="115" t="s">
        <v>484</v>
      </c>
      <c r="X758" s="115">
        <v>100</v>
      </c>
      <c r="Y758" s="115">
        <v>36</v>
      </c>
      <c r="Z758" s="115" t="s">
        <v>369</v>
      </c>
      <c r="AA758" s="115" t="s">
        <v>484</v>
      </c>
      <c r="AB758" s="115">
        <v>38</v>
      </c>
      <c r="AC758" s="115">
        <v>88</v>
      </c>
      <c r="AD758" s="115">
        <v>0</v>
      </c>
      <c r="AE758" s="115">
        <v>100</v>
      </c>
    </row>
    <row r="759" spans="1:31">
      <c r="A759" s="31" t="s">
        <v>410</v>
      </c>
      <c r="B759" s="31" t="str">
        <f>VLOOKUP(Table1[[#This Row],[Organism]],'GN and GP categories'!A:B,2,)</f>
        <v>Gram-positive</v>
      </c>
      <c r="C759" s="31" t="s">
        <v>522</v>
      </c>
      <c r="D759" s="31" t="s">
        <v>200</v>
      </c>
      <c r="E759" s="31" t="s">
        <v>371</v>
      </c>
      <c r="F759" s="31" t="s">
        <v>101</v>
      </c>
      <c r="G759" s="113">
        <v>2019</v>
      </c>
      <c r="H759" s="31">
        <v>49</v>
      </c>
      <c r="I759" s="115" t="s">
        <v>369</v>
      </c>
      <c r="J759" s="115">
        <v>52</v>
      </c>
      <c r="K759" s="115">
        <v>0</v>
      </c>
      <c r="L759" s="115">
        <v>51</v>
      </c>
      <c r="M759" s="115">
        <v>35</v>
      </c>
      <c r="N759" s="115">
        <v>53</v>
      </c>
      <c r="O759" s="115">
        <v>47</v>
      </c>
      <c r="P759" s="115">
        <v>65</v>
      </c>
      <c r="Q759" s="115">
        <v>53</v>
      </c>
      <c r="R759" s="115">
        <v>100</v>
      </c>
      <c r="S759" s="115">
        <v>86</v>
      </c>
      <c r="T759" s="115">
        <v>52</v>
      </c>
      <c r="U759" s="115">
        <v>45</v>
      </c>
      <c r="V759" s="115">
        <v>0</v>
      </c>
      <c r="W759" s="115" t="s">
        <v>484</v>
      </c>
      <c r="X759" s="115">
        <v>100</v>
      </c>
      <c r="Y759" s="115">
        <v>53</v>
      </c>
      <c r="Z759" s="115">
        <v>40</v>
      </c>
      <c r="AA759" s="115" t="s">
        <v>484</v>
      </c>
      <c r="AB759" s="115">
        <v>53</v>
      </c>
      <c r="AC759" s="115">
        <v>80</v>
      </c>
      <c r="AD759" s="115">
        <v>0</v>
      </c>
      <c r="AE759" s="115">
        <v>100</v>
      </c>
    </row>
    <row r="760" spans="1:31">
      <c r="A760" s="31" t="s">
        <v>410</v>
      </c>
      <c r="B760" s="31" t="str">
        <f>VLOOKUP(Table1[[#This Row],[Organism]],'GN and GP categories'!A:B,2,)</f>
        <v>Gram-positive</v>
      </c>
      <c r="C760" s="31" t="s">
        <v>522</v>
      </c>
      <c r="D760" s="31" t="s">
        <v>200</v>
      </c>
      <c r="E760" s="31" t="s">
        <v>371</v>
      </c>
      <c r="F760" s="31" t="s">
        <v>101</v>
      </c>
      <c r="G760" s="113">
        <v>2020</v>
      </c>
      <c r="H760" s="31">
        <v>59</v>
      </c>
      <c r="I760" s="115" t="s">
        <v>369</v>
      </c>
      <c r="J760" s="115">
        <v>31</v>
      </c>
      <c r="K760" s="115">
        <v>12</v>
      </c>
      <c r="L760" s="115">
        <v>31</v>
      </c>
      <c r="M760" s="115">
        <v>27</v>
      </c>
      <c r="N760" s="115">
        <v>31</v>
      </c>
      <c r="O760" s="115">
        <v>53</v>
      </c>
      <c r="P760" s="115">
        <v>66</v>
      </c>
      <c r="Q760" s="115">
        <v>31</v>
      </c>
      <c r="R760" s="115">
        <v>100</v>
      </c>
      <c r="S760" s="115" t="s">
        <v>471</v>
      </c>
      <c r="T760" s="115">
        <v>31</v>
      </c>
      <c r="U760" s="115">
        <v>32</v>
      </c>
      <c r="V760" s="115">
        <v>0</v>
      </c>
      <c r="W760" s="115" t="s">
        <v>481</v>
      </c>
      <c r="X760" s="115">
        <v>100</v>
      </c>
      <c r="Y760" s="115">
        <v>31</v>
      </c>
      <c r="Z760" s="115">
        <v>65</v>
      </c>
      <c r="AA760" s="115">
        <v>12</v>
      </c>
      <c r="AB760" s="115">
        <v>31</v>
      </c>
      <c r="AC760" s="115">
        <v>85</v>
      </c>
      <c r="AD760" s="115">
        <v>0</v>
      </c>
      <c r="AE760" s="115">
        <v>100</v>
      </c>
    </row>
    <row r="761" spans="1:31">
      <c r="A761" s="31" t="s">
        <v>410</v>
      </c>
      <c r="B761" s="31" t="str">
        <f>VLOOKUP(Table1[[#This Row],[Organism]],'GN and GP categories'!A:B,2,)</f>
        <v>Gram-positive</v>
      </c>
      <c r="C761" s="31" t="s">
        <v>522</v>
      </c>
      <c r="D761" s="31" t="s">
        <v>200</v>
      </c>
      <c r="E761" s="31" t="s">
        <v>371</v>
      </c>
      <c r="F761" s="31" t="s">
        <v>138</v>
      </c>
      <c r="G761" s="113">
        <v>2018</v>
      </c>
      <c r="H761" s="31">
        <v>36</v>
      </c>
      <c r="I761" s="115" t="s">
        <v>369</v>
      </c>
      <c r="J761" s="115">
        <v>22</v>
      </c>
      <c r="K761" s="115">
        <v>0</v>
      </c>
      <c r="L761" s="115">
        <v>22</v>
      </c>
      <c r="M761" s="115" t="s">
        <v>478</v>
      </c>
      <c r="N761" s="115">
        <v>22</v>
      </c>
      <c r="O761" s="115">
        <v>58</v>
      </c>
      <c r="P761" s="115">
        <v>58</v>
      </c>
      <c r="Q761" s="115">
        <v>22</v>
      </c>
      <c r="R761" s="115">
        <v>100</v>
      </c>
      <c r="S761" s="115" t="s">
        <v>457</v>
      </c>
      <c r="T761" s="115">
        <v>22</v>
      </c>
      <c r="U761" s="115">
        <v>19</v>
      </c>
      <c r="V761" s="115">
        <v>0</v>
      </c>
      <c r="W761" s="115">
        <v>19</v>
      </c>
      <c r="X761" s="115">
        <v>100</v>
      </c>
      <c r="Y761" s="115">
        <v>22</v>
      </c>
      <c r="Z761" s="115" t="s">
        <v>369</v>
      </c>
      <c r="AA761" s="115" t="s">
        <v>478</v>
      </c>
      <c r="AB761" s="115">
        <v>22</v>
      </c>
      <c r="AC761" s="115">
        <v>42</v>
      </c>
      <c r="AD761" s="115">
        <v>0</v>
      </c>
      <c r="AE761" s="115">
        <v>100</v>
      </c>
    </row>
    <row r="762" spans="1:31">
      <c r="A762" s="31" t="s">
        <v>410</v>
      </c>
      <c r="B762" s="31" t="str">
        <f>VLOOKUP(Table1[[#This Row],[Organism]],'GN and GP categories'!A:B,2,)</f>
        <v>Gram-positive</v>
      </c>
      <c r="C762" s="31" t="s">
        <v>522</v>
      </c>
      <c r="D762" s="31" t="s">
        <v>200</v>
      </c>
      <c r="E762" s="31" t="s">
        <v>371</v>
      </c>
      <c r="F762" s="31" t="s">
        <v>138</v>
      </c>
      <c r="G762" s="113">
        <v>2019</v>
      </c>
      <c r="H762" s="31">
        <v>30</v>
      </c>
      <c r="I762" s="115" t="s">
        <v>369</v>
      </c>
      <c r="J762" s="115">
        <v>37</v>
      </c>
      <c r="K762" s="115" t="s">
        <v>480</v>
      </c>
      <c r="L762" s="115">
        <v>37</v>
      </c>
      <c r="M762" s="115">
        <v>27</v>
      </c>
      <c r="N762" s="115">
        <v>37</v>
      </c>
      <c r="O762" s="115">
        <v>60</v>
      </c>
      <c r="P762" s="115">
        <v>43</v>
      </c>
      <c r="Q762" s="115">
        <v>37</v>
      </c>
      <c r="R762" s="115">
        <v>100</v>
      </c>
      <c r="S762" s="115" t="s">
        <v>462</v>
      </c>
      <c r="T762" s="115">
        <v>37</v>
      </c>
      <c r="U762" s="115" t="s">
        <v>480</v>
      </c>
      <c r="V762" s="115">
        <v>0</v>
      </c>
      <c r="W762" s="115" t="s">
        <v>480</v>
      </c>
      <c r="X762" s="115">
        <v>100</v>
      </c>
      <c r="Y762" s="115">
        <v>37</v>
      </c>
      <c r="Z762" s="115">
        <v>100</v>
      </c>
      <c r="AA762" s="115" t="s">
        <v>480</v>
      </c>
      <c r="AB762" s="115">
        <v>37</v>
      </c>
      <c r="AC762" s="115">
        <v>77</v>
      </c>
      <c r="AD762" s="115">
        <v>0</v>
      </c>
      <c r="AE762" s="115">
        <v>100</v>
      </c>
    </row>
    <row r="763" spans="1:31">
      <c r="A763" s="31" t="s">
        <v>410</v>
      </c>
      <c r="B763" s="31" t="str">
        <f>VLOOKUP(Table1[[#This Row],[Organism]],'GN and GP categories'!A:B,2,)</f>
        <v>Gram-positive</v>
      </c>
      <c r="C763" s="31" t="s">
        <v>522</v>
      </c>
      <c r="D763" s="31" t="s">
        <v>200</v>
      </c>
      <c r="E763" s="31" t="s">
        <v>371</v>
      </c>
      <c r="F763" s="31" t="s">
        <v>138</v>
      </c>
      <c r="G763" s="113">
        <v>2020</v>
      </c>
      <c r="H763" s="31">
        <v>43</v>
      </c>
      <c r="I763" s="115" t="s">
        <v>369</v>
      </c>
      <c r="J763" s="115">
        <v>42</v>
      </c>
      <c r="K763" s="115" t="s">
        <v>465</v>
      </c>
      <c r="L763" s="115">
        <v>42</v>
      </c>
      <c r="M763" s="115">
        <v>28</v>
      </c>
      <c r="N763" s="115">
        <v>42</v>
      </c>
      <c r="O763" s="115">
        <v>56</v>
      </c>
      <c r="P763" s="115">
        <v>53</v>
      </c>
      <c r="Q763" s="115">
        <v>42</v>
      </c>
      <c r="R763" s="115">
        <v>100</v>
      </c>
      <c r="S763" s="115">
        <v>84</v>
      </c>
      <c r="T763" s="115">
        <v>42</v>
      </c>
      <c r="U763" s="115">
        <v>40</v>
      </c>
      <c r="V763" s="115" t="s">
        <v>465</v>
      </c>
      <c r="W763" s="115">
        <v>14</v>
      </c>
      <c r="X763" s="115">
        <v>100</v>
      </c>
      <c r="Y763" s="115">
        <v>42</v>
      </c>
      <c r="Z763" s="115" t="s">
        <v>369</v>
      </c>
      <c r="AA763" s="115">
        <v>0</v>
      </c>
      <c r="AB763" s="115">
        <v>42</v>
      </c>
      <c r="AC763" s="115">
        <v>60</v>
      </c>
      <c r="AD763" s="115">
        <v>0</v>
      </c>
      <c r="AE763" s="115">
        <v>100</v>
      </c>
    </row>
    <row r="764" spans="1:31">
      <c r="A764" s="31" t="s">
        <v>395</v>
      </c>
      <c r="B764" s="31" t="str">
        <f>VLOOKUP(Table1[[#This Row],[Organism]],'GN and GP categories'!A:B,2,)</f>
        <v>Gram-positive</v>
      </c>
      <c r="C764" s="31" t="s">
        <v>522</v>
      </c>
      <c r="D764" s="31" t="s">
        <v>200</v>
      </c>
      <c r="E764" s="31" t="s">
        <v>266</v>
      </c>
      <c r="F764" s="31" t="s">
        <v>2</v>
      </c>
      <c r="G764" s="113">
        <v>2019</v>
      </c>
      <c r="H764" s="31">
        <v>34</v>
      </c>
      <c r="I764" s="115">
        <v>0</v>
      </c>
      <c r="J764" s="115">
        <v>100</v>
      </c>
      <c r="K764" s="115">
        <v>100</v>
      </c>
      <c r="L764" s="115">
        <v>100</v>
      </c>
      <c r="M764" s="115" t="s">
        <v>369</v>
      </c>
      <c r="N764" s="115">
        <v>100</v>
      </c>
      <c r="O764" s="115" t="s">
        <v>369</v>
      </c>
      <c r="P764" s="115" t="s">
        <v>479</v>
      </c>
      <c r="Q764" s="115">
        <v>100</v>
      </c>
      <c r="R764" s="115">
        <v>100</v>
      </c>
      <c r="S764" s="115" t="s">
        <v>369</v>
      </c>
      <c r="T764" s="115">
        <v>100</v>
      </c>
      <c r="U764" s="115">
        <v>79</v>
      </c>
      <c r="V764" s="115">
        <v>0</v>
      </c>
      <c r="W764" s="115">
        <v>100</v>
      </c>
      <c r="X764" s="115">
        <v>100</v>
      </c>
      <c r="Y764" s="115">
        <v>100</v>
      </c>
      <c r="Z764" s="115" t="s">
        <v>369</v>
      </c>
      <c r="AA764" s="115">
        <v>100</v>
      </c>
      <c r="AB764" s="115">
        <v>100</v>
      </c>
      <c r="AC764" s="115" t="s">
        <v>369</v>
      </c>
      <c r="AD764" s="115">
        <v>0</v>
      </c>
      <c r="AE764" s="115">
        <v>100</v>
      </c>
    </row>
    <row r="765" spans="1:31">
      <c r="A765" s="31" t="s">
        <v>395</v>
      </c>
      <c r="B765" s="31" t="str">
        <f>VLOOKUP(Table1[[#This Row],[Organism]],'GN and GP categories'!A:B,2,)</f>
        <v>Gram-positive</v>
      </c>
      <c r="C765" s="31" t="s">
        <v>522</v>
      </c>
      <c r="D765" s="31" t="s">
        <v>200</v>
      </c>
      <c r="E765" s="31" t="s">
        <v>266</v>
      </c>
      <c r="F765" s="31" t="s">
        <v>123</v>
      </c>
      <c r="G765" s="113">
        <v>2020</v>
      </c>
      <c r="H765" s="31">
        <v>51</v>
      </c>
      <c r="I765" s="115">
        <v>0</v>
      </c>
      <c r="J765" s="115">
        <v>100</v>
      </c>
      <c r="K765" s="115">
        <v>100</v>
      </c>
      <c r="L765" s="115">
        <v>100</v>
      </c>
      <c r="M765" s="115" t="s">
        <v>369</v>
      </c>
      <c r="N765" s="115">
        <v>100</v>
      </c>
      <c r="O765" s="115" t="s">
        <v>369</v>
      </c>
      <c r="P765" s="115">
        <v>78</v>
      </c>
      <c r="Q765" s="115">
        <v>100</v>
      </c>
      <c r="R765" s="115">
        <v>100</v>
      </c>
      <c r="S765" s="115" t="s">
        <v>369</v>
      </c>
      <c r="T765" s="115">
        <v>100</v>
      </c>
      <c r="U765" s="115">
        <v>75</v>
      </c>
      <c r="V765" s="115">
        <v>0</v>
      </c>
      <c r="W765" s="115">
        <v>100</v>
      </c>
      <c r="X765" s="115">
        <v>100</v>
      </c>
      <c r="Y765" s="115">
        <v>100</v>
      </c>
      <c r="Z765" s="115" t="s">
        <v>369</v>
      </c>
      <c r="AA765" s="115">
        <v>100</v>
      </c>
      <c r="AB765" s="115">
        <v>100</v>
      </c>
      <c r="AC765" s="115" t="s">
        <v>369</v>
      </c>
      <c r="AD765" s="115">
        <v>0</v>
      </c>
      <c r="AE765" s="115">
        <v>100</v>
      </c>
    </row>
    <row r="766" spans="1:31">
      <c r="A766" s="31" t="s">
        <v>385</v>
      </c>
      <c r="B766" s="31" t="str">
        <f>VLOOKUP(Table1[[#This Row],[Organism]],'GN and GP categories'!A:B,2,)</f>
        <v>Gram-positive</v>
      </c>
      <c r="C766" s="31" t="s">
        <v>522</v>
      </c>
      <c r="D766" s="31" t="s">
        <v>200</v>
      </c>
      <c r="E766" s="31" t="s">
        <v>371</v>
      </c>
      <c r="F766" s="31" t="s">
        <v>435</v>
      </c>
      <c r="G766" s="113">
        <v>2020</v>
      </c>
      <c r="H766" s="31">
        <v>31</v>
      </c>
      <c r="I766" s="115">
        <v>0</v>
      </c>
      <c r="J766" s="115" t="s">
        <v>369</v>
      </c>
      <c r="K766" s="115">
        <v>0</v>
      </c>
      <c r="L766" s="115" t="s">
        <v>369</v>
      </c>
      <c r="M766" s="115" t="s">
        <v>369</v>
      </c>
      <c r="N766" s="115" t="s">
        <v>369</v>
      </c>
      <c r="O766" s="115" t="s">
        <v>369</v>
      </c>
      <c r="P766" s="115">
        <v>81</v>
      </c>
      <c r="Q766" s="115" t="s">
        <v>369</v>
      </c>
      <c r="R766" s="115" t="s">
        <v>369</v>
      </c>
      <c r="S766" s="115" t="s">
        <v>369</v>
      </c>
      <c r="T766" s="115" t="s">
        <v>369</v>
      </c>
      <c r="U766" s="115" t="s">
        <v>369</v>
      </c>
      <c r="V766" s="115">
        <v>0</v>
      </c>
      <c r="W766" s="115" t="s">
        <v>369</v>
      </c>
      <c r="X766" s="115" t="s">
        <v>369</v>
      </c>
      <c r="Y766" s="115">
        <v>100</v>
      </c>
      <c r="Z766" s="115" t="s">
        <v>369</v>
      </c>
      <c r="AA766" s="115">
        <v>100</v>
      </c>
      <c r="AB766" s="115">
        <v>100</v>
      </c>
      <c r="AC766" s="115">
        <v>0</v>
      </c>
      <c r="AD766" s="115">
        <v>0</v>
      </c>
      <c r="AE766" s="115">
        <v>0</v>
      </c>
    </row>
    <row r="767" spans="1:31">
      <c r="A767" s="53" t="s">
        <v>265</v>
      </c>
      <c r="B767" s="31" t="str">
        <f>VLOOKUP(Table1[[#This Row],[Organism]],'GN and GP categories'!A:B,2,)</f>
        <v>Gram-negative</v>
      </c>
      <c r="C767" s="31" t="s">
        <v>523</v>
      </c>
      <c r="D767" s="31" t="s">
        <v>262</v>
      </c>
      <c r="E767" s="31" t="s">
        <v>262</v>
      </c>
      <c r="F767" s="31" t="s">
        <v>262</v>
      </c>
      <c r="G767" s="31" t="s">
        <v>262</v>
      </c>
      <c r="H767" s="33">
        <v>28546</v>
      </c>
      <c r="I767" s="115">
        <v>97</v>
      </c>
      <c r="J767" s="115">
        <v>78</v>
      </c>
      <c r="K767" s="115">
        <v>49</v>
      </c>
      <c r="L767" s="115">
        <v>63</v>
      </c>
      <c r="M767" s="115">
        <v>83</v>
      </c>
      <c r="N767" s="115">
        <v>85</v>
      </c>
      <c r="O767" s="115">
        <v>69</v>
      </c>
      <c r="P767" s="115">
        <v>0</v>
      </c>
      <c r="Q767" s="115">
        <v>0</v>
      </c>
      <c r="R767" s="115">
        <v>0</v>
      </c>
      <c r="S767" s="115">
        <v>60</v>
      </c>
      <c r="T767" s="115">
        <v>98</v>
      </c>
      <c r="U767" s="115">
        <v>0</v>
      </c>
      <c r="V767" s="115">
        <v>90</v>
      </c>
      <c r="W767" s="115">
        <v>70</v>
      </c>
      <c r="X767" s="115">
        <v>0</v>
      </c>
      <c r="Y767" s="115">
        <v>100</v>
      </c>
      <c r="Z767" s="115">
        <v>71</v>
      </c>
      <c r="AA767" s="115">
        <v>0</v>
      </c>
      <c r="AB767" s="115">
        <v>83</v>
      </c>
      <c r="AC767" s="115">
        <v>73</v>
      </c>
      <c r="AD767" s="115">
        <v>88</v>
      </c>
      <c r="AE767" s="115">
        <v>0</v>
      </c>
    </row>
    <row r="768" spans="1:31">
      <c r="A768" s="53" t="s">
        <v>46</v>
      </c>
      <c r="B768" s="31" t="str">
        <f>VLOOKUP(Table1[[#This Row],[Organism]],'GN and GP categories'!A:B,2,)</f>
        <v>Gram-positive</v>
      </c>
      <c r="C768" s="31" t="s">
        <v>523</v>
      </c>
      <c r="D768" s="31" t="s">
        <v>262</v>
      </c>
      <c r="E768" s="31" t="s">
        <v>262</v>
      </c>
      <c r="F768" s="31" t="s">
        <v>262</v>
      </c>
      <c r="G768" s="31" t="s">
        <v>262</v>
      </c>
      <c r="H768" s="33">
        <v>20953</v>
      </c>
      <c r="I768" s="115">
        <v>0</v>
      </c>
      <c r="J768" s="115">
        <v>80</v>
      </c>
      <c r="K768" s="115">
        <v>16</v>
      </c>
      <c r="L768" s="115">
        <v>81</v>
      </c>
      <c r="M768" s="115">
        <v>0</v>
      </c>
      <c r="N768" s="115">
        <v>81</v>
      </c>
      <c r="O768" s="115">
        <v>77</v>
      </c>
      <c r="P768" s="115">
        <v>57</v>
      </c>
      <c r="Q768" s="115">
        <v>81</v>
      </c>
      <c r="R768" s="115">
        <v>100</v>
      </c>
      <c r="S768" s="115">
        <v>95</v>
      </c>
      <c r="T768" s="115">
        <v>81</v>
      </c>
      <c r="U768" s="115">
        <v>55</v>
      </c>
      <c r="V768" s="115">
        <v>2</v>
      </c>
      <c r="W768" s="115">
        <v>85</v>
      </c>
      <c r="X768" s="115">
        <v>100</v>
      </c>
      <c r="Y768" s="115">
        <v>81</v>
      </c>
      <c r="Z768" s="115">
        <v>88</v>
      </c>
      <c r="AA768" s="115">
        <v>5</v>
      </c>
      <c r="AB768" s="115">
        <v>81</v>
      </c>
      <c r="AC768" s="115">
        <v>98</v>
      </c>
      <c r="AD768" s="115">
        <v>0</v>
      </c>
      <c r="AE768" s="115">
        <v>100</v>
      </c>
    </row>
    <row r="769" spans="1:31">
      <c r="A769" s="53" t="s">
        <v>3</v>
      </c>
      <c r="B769" s="31" t="str">
        <f>VLOOKUP(Table1[[#This Row],[Organism]],'GN and GP categories'!A:B,2,)</f>
        <v>Gram-negative</v>
      </c>
      <c r="C769" s="31" t="s">
        <v>523</v>
      </c>
      <c r="D769" s="31" t="s">
        <v>262</v>
      </c>
      <c r="E769" s="31" t="s">
        <v>262</v>
      </c>
      <c r="F769" s="31" t="s">
        <v>262</v>
      </c>
      <c r="G769" s="31" t="s">
        <v>262</v>
      </c>
      <c r="H769" s="33">
        <v>8209</v>
      </c>
      <c r="I769" s="115">
        <v>90</v>
      </c>
      <c r="J769" s="115">
        <v>84</v>
      </c>
      <c r="K769" s="115">
        <v>0</v>
      </c>
      <c r="L769" s="115">
        <v>79</v>
      </c>
      <c r="M769" s="115">
        <v>93</v>
      </c>
      <c r="N769" s="115">
        <v>91</v>
      </c>
      <c r="O769" s="115">
        <v>88</v>
      </c>
      <c r="P769" s="115">
        <v>0</v>
      </c>
      <c r="Q769" s="115">
        <v>0</v>
      </c>
      <c r="R769" s="115">
        <v>0</v>
      </c>
      <c r="S769" s="115">
        <v>76</v>
      </c>
      <c r="T769" s="115">
        <v>99</v>
      </c>
      <c r="U769" s="115">
        <v>0</v>
      </c>
      <c r="V769" s="115">
        <v>95</v>
      </c>
      <c r="W769" s="115">
        <v>90</v>
      </c>
      <c r="X769" s="115">
        <v>0</v>
      </c>
      <c r="Y769" s="115">
        <v>99</v>
      </c>
      <c r="Z769" s="115">
        <v>91</v>
      </c>
      <c r="AA769" s="115">
        <v>0</v>
      </c>
      <c r="AB769" s="115">
        <v>91</v>
      </c>
      <c r="AC769" s="115">
        <v>86</v>
      </c>
      <c r="AD769" s="115">
        <v>90</v>
      </c>
      <c r="AE769" s="115">
        <v>0</v>
      </c>
    </row>
    <row r="770" spans="1:31">
      <c r="A770" s="53" t="s">
        <v>275</v>
      </c>
      <c r="B770" s="31" t="str">
        <f>VLOOKUP(Table1[[#This Row],[Organism]],'GN and GP categories'!A:B,2,)</f>
        <v>Gram-positive</v>
      </c>
      <c r="C770" s="31" t="s">
        <v>523</v>
      </c>
      <c r="D770" s="31" t="s">
        <v>262</v>
      </c>
      <c r="E770" s="31" t="s">
        <v>262</v>
      </c>
      <c r="F770" s="31" t="s">
        <v>262</v>
      </c>
      <c r="G770" s="31" t="s">
        <v>262</v>
      </c>
      <c r="H770" s="33">
        <v>7020</v>
      </c>
      <c r="I770" s="115">
        <v>0</v>
      </c>
      <c r="J770" s="115">
        <v>40</v>
      </c>
      <c r="K770" s="115">
        <v>8</v>
      </c>
      <c r="L770" s="115">
        <v>39</v>
      </c>
      <c r="M770" s="115">
        <v>30</v>
      </c>
      <c r="N770" s="115">
        <v>40</v>
      </c>
      <c r="O770" s="115">
        <v>65</v>
      </c>
      <c r="P770" s="115">
        <v>68</v>
      </c>
      <c r="Q770" s="115">
        <v>40</v>
      </c>
      <c r="R770" s="115">
        <v>100</v>
      </c>
      <c r="S770" s="115">
        <v>76</v>
      </c>
      <c r="T770" s="115">
        <v>40</v>
      </c>
      <c r="U770" s="115">
        <v>37</v>
      </c>
      <c r="V770" s="115">
        <v>1</v>
      </c>
      <c r="W770" s="115">
        <v>82</v>
      </c>
      <c r="X770" s="115">
        <v>100</v>
      </c>
      <c r="Y770" s="115">
        <v>42</v>
      </c>
      <c r="Z770" s="115">
        <v>71</v>
      </c>
      <c r="AA770" s="115">
        <v>8</v>
      </c>
      <c r="AB770" s="115">
        <v>41</v>
      </c>
      <c r="AC770" s="115">
        <v>67</v>
      </c>
      <c r="AD770" s="115">
        <v>0</v>
      </c>
      <c r="AE770" s="115">
        <v>100</v>
      </c>
    </row>
    <row r="771" spans="1:31">
      <c r="A771" s="53" t="s">
        <v>90</v>
      </c>
      <c r="B771" s="31" t="str">
        <f>VLOOKUP(Table1[[#This Row],[Organism]],'GN and GP categories'!A:B,2,)</f>
        <v>Gram-positive</v>
      </c>
      <c r="C771" s="31" t="s">
        <v>523</v>
      </c>
      <c r="D771" s="31" t="s">
        <v>262</v>
      </c>
      <c r="E771" s="31" t="s">
        <v>262</v>
      </c>
      <c r="F771" s="31" t="s">
        <v>262</v>
      </c>
      <c r="G771" s="31" t="s">
        <v>262</v>
      </c>
      <c r="H771" s="33">
        <v>5899</v>
      </c>
      <c r="I771" s="115">
        <v>0</v>
      </c>
      <c r="J771" s="115">
        <v>100</v>
      </c>
      <c r="K771" s="115">
        <v>100</v>
      </c>
      <c r="L771" s="115">
        <v>0</v>
      </c>
      <c r="M771" s="115">
        <v>0</v>
      </c>
      <c r="N771" s="115">
        <v>0</v>
      </c>
      <c r="O771" s="115">
        <v>62</v>
      </c>
      <c r="P771" s="115">
        <v>0</v>
      </c>
      <c r="Q771" s="115">
        <v>0</v>
      </c>
      <c r="R771" s="115">
        <v>100</v>
      </c>
      <c r="S771" s="115">
        <v>19</v>
      </c>
      <c r="T771" s="115">
        <v>0</v>
      </c>
      <c r="U771" s="115">
        <v>0</v>
      </c>
      <c r="V771" s="115">
        <v>0</v>
      </c>
      <c r="W771" s="115">
        <v>70</v>
      </c>
      <c r="X771" s="115">
        <v>100</v>
      </c>
      <c r="Y771" s="115">
        <v>100</v>
      </c>
      <c r="Z771" s="115">
        <v>73</v>
      </c>
      <c r="AA771" s="115">
        <v>98</v>
      </c>
      <c r="AB771" s="115">
        <v>100</v>
      </c>
      <c r="AC771" s="115">
        <v>0</v>
      </c>
      <c r="AD771" s="115">
        <v>0</v>
      </c>
      <c r="AE771" s="115">
        <v>100</v>
      </c>
    </row>
    <row r="772" spans="1:31">
      <c r="A772" s="53" t="s">
        <v>410</v>
      </c>
      <c r="B772" s="31" t="str">
        <f>VLOOKUP(Table1[[#This Row],[Organism]],'GN and GP categories'!A:B,2,)</f>
        <v>Gram-positive</v>
      </c>
      <c r="C772" s="31" t="s">
        <v>523</v>
      </c>
      <c r="D772" s="31" t="s">
        <v>262</v>
      </c>
      <c r="E772" s="31" t="s">
        <v>262</v>
      </c>
      <c r="F772" s="31" t="s">
        <v>262</v>
      </c>
      <c r="G772" s="31" t="s">
        <v>262</v>
      </c>
      <c r="H772" s="33">
        <v>4660</v>
      </c>
      <c r="I772" s="115">
        <v>100</v>
      </c>
      <c r="J772" s="115">
        <v>32</v>
      </c>
      <c r="K772" s="115">
        <v>7</v>
      </c>
      <c r="L772" s="115">
        <v>32</v>
      </c>
      <c r="M772" s="115">
        <v>26</v>
      </c>
      <c r="N772" s="115">
        <v>33</v>
      </c>
      <c r="O772" s="115">
        <v>51</v>
      </c>
      <c r="P772" s="115">
        <v>55</v>
      </c>
      <c r="Q772" s="115">
        <v>32</v>
      </c>
      <c r="R772" s="115">
        <v>100</v>
      </c>
      <c r="S772" s="115">
        <v>91</v>
      </c>
      <c r="T772" s="115">
        <v>32</v>
      </c>
      <c r="U772" s="115">
        <v>40</v>
      </c>
      <c r="V772" s="115">
        <v>1</v>
      </c>
      <c r="W772" s="115">
        <v>13</v>
      </c>
      <c r="X772" s="115">
        <v>100</v>
      </c>
      <c r="Y772" s="115">
        <v>33</v>
      </c>
      <c r="Z772" s="115">
        <v>50</v>
      </c>
      <c r="AA772" s="115">
        <v>4</v>
      </c>
      <c r="AB772" s="115">
        <v>33</v>
      </c>
      <c r="AC772" s="115">
        <v>82</v>
      </c>
      <c r="AD772" s="115">
        <v>0</v>
      </c>
      <c r="AE772" s="115">
        <v>100</v>
      </c>
    </row>
    <row r="773" spans="1:31">
      <c r="A773" s="53" t="s">
        <v>4</v>
      </c>
      <c r="B773" s="31" t="str">
        <f>VLOOKUP(Table1[[#This Row],[Organism]],'GN and GP categories'!A:B,2,)</f>
        <v>Gram-negative</v>
      </c>
      <c r="C773" s="31" t="s">
        <v>523</v>
      </c>
      <c r="D773" s="31" t="s">
        <v>262</v>
      </c>
      <c r="E773" s="31" t="s">
        <v>262</v>
      </c>
      <c r="F773" s="31" t="s">
        <v>262</v>
      </c>
      <c r="G773" s="31" t="s">
        <v>262</v>
      </c>
      <c r="H773" s="33">
        <v>4226</v>
      </c>
      <c r="I773" s="115">
        <v>80</v>
      </c>
      <c r="J773" s="115">
        <v>0</v>
      </c>
      <c r="K773" s="115">
        <v>0</v>
      </c>
      <c r="L773" s="115">
        <v>0</v>
      </c>
      <c r="M773" s="115">
        <v>88</v>
      </c>
      <c r="N773" s="115">
        <v>0</v>
      </c>
      <c r="O773" s="115">
        <v>88</v>
      </c>
      <c r="P773" s="115">
        <v>0</v>
      </c>
      <c r="Q773" s="115">
        <v>0</v>
      </c>
      <c r="R773" s="115">
        <v>0</v>
      </c>
      <c r="S773" s="115">
        <v>0</v>
      </c>
      <c r="T773" s="115">
        <v>0</v>
      </c>
      <c r="U773" s="115">
        <v>0</v>
      </c>
      <c r="V773" s="115">
        <v>95</v>
      </c>
      <c r="W773" s="115">
        <v>68</v>
      </c>
      <c r="X773" s="115">
        <v>0</v>
      </c>
      <c r="Y773" s="115">
        <v>69</v>
      </c>
      <c r="Z773" s="115">
        <v>0</v>
      </c>
      <c r="AA773" s="115">
        <v>0</v>
      </c>
      <c r="AB773" s="115">
        <v>88</v>
      </c>
      <c r="AC773" s="115">
        <v>0</v>
      </c>
      <c r="AD773" s="115">
        <v>98</v>
      </c>
      <c r="AE773" s="115">
        <v>0</v>
      </c>
    </row>
    <row r="774" spans="1:31">
      <c r="A774" s="53" t="s">
        <v>420</v>
      </c>
      <c r="B774" s="31" t="str">
        <f>VLOOKUP(Table1[[#This Row],[Organism]],'GN and GP categories'!A:B,2,)</f>
        <v>Gram-positive</v>
      </c>
      <c r="C774" s="31" t="s">
        <v>523</v>
      </c>
      <c r="D774" s="31" t="s">
        <v>262</v>
      </c>
      <c r="E774" s="31" t="s">
        <v>262</v>
      </c>
      <c r="F774" s="31" t="s">
        <v>262</v>
      </c>
      <c r="G774" s="31" t="s">
        <v>262</v>
      </c>
      <c r="H774" s="33">
        <v>4219</v>
      </c>
      <c r="I774" s="115">
        <v>0</v>
      </c>
      <c r="J774" s="115">
        <v>98</v>
      </c>
      <c r="K774" s="115">
        <v>80</v>
      </c>
      <c r="L774" s="115">
        <v>98</v>
      </c>
      <c r="M774" s="115">
        <v>100</v>
      </c>
      <c r="N774" s="115">
        <v>98</v>
      </c>
      <c r="O774" s="115">
        <v>67</v>
      </c>
      <c r="P774" s="115">
        <v>78</v>
      </c>
      <c r="Q774" s="115">
        <v>98</v>
      </c>
      <c r="R774" s="115">
        <v>100</v>
      </c>
      <c r="S774" s="115">
        <v>100</v>
      </c>
      <c r="T774" s="115">
        <v>99</v>
      </c>
      <c r="U774" s="115">
        <v>73</v>
      </c>
      <c r="V774" s="115">
        <v>0</v>
      </c>
      <c r="W774" s="115">
        <v>87</v>
      </c>
      <c r="X774" s="115">
        <v>100</v>
      </c>
      <c r="Y774" s="115">
        <v>95</v>
      </c>
      <c r="Z774" s="115">
        <v>100</v>
      </c>
      <c r="AA774" s="115">
        <v>87</v>
      </c>
      <c r="AB774" s="115">
        <v>99</v>
      </c>
      <c r="AC774" s="115">
        <v>50</v>
      </c>
      <c r="AD774" s="115">
        <v>0</v>
      </c>
      <c r="AE774" s="115">
        <v>100</v>
      </c>
    </row>
    <row r="775" spans="1:31">
      <c r="A775" s="53" t="s">
        <v>272</v>
      </c>
      <c r="B775" s="31" t="str">
        <f>VLOOKUP(Table1[[#This Row],[Organism]],'GN and GP categories'!A:B,2,)</f>
        <v>Gram-negative</v>
      </c>
      <c r="C775" s="31" t="s">
        <v>523</v>
      </c>
      <c r="D775" s="31" t="s">
        <v>262</v>
      </c>
      <c r="E775" s="31" t="s">
        <v>262</v>
      </c>
      <c r="F775" s="31" t="s">
        <v>262</v>
      </c>
      <c r="G775" s="31" t="s">
        <v>262</v>
      </c>
      <c r="H775" s="33">
        <v>2755</v>
      </c>
      <c r="I775" s="115">
        <v>97</v>
      </c>
      <c r="J775" s="115">
        <v>0</v>
      </c>
      <c r="K775" s="115">
        <v>0</v>
      </c>
      <c r="L775" s="115">
        <v>0</v>
      </c>
      <c r="M775" s="115">
        <v>39</v>
      </c>
      <c r="N775" s="115">
        <v>28</v>
      </c>
      <c r="O775" s="115">
        <v>93</v>
      </c>
      <c r="P775" s="115">
        <v>0</v>
      </c>
      <c r="Q775" s="115">
        <v>0</v>
      </c>
      <c r="R775" s="115">
        <v>0</v>
      </c>
      <c r="S775" s="115">
        <v>83</v>
      </c>
      <c r="T775" s="115">
        <v>88</v>
      </c>
      <c r="U775" s="115">
        <v>0</v>
      </c>
      <c r="V775" s="115">
        <v>97</v>
      </c>
      <c r="W775" s="115">
        <v>95</v>
      </c>
      <c r="X775" s="115">
        <v>0</v>
      </c>
      <c r="Y775" s="115">
        <v>98</v>
      </c>
      <c r="Z775" s="115" t="s">
        <v>369</v>
      </c>
      <c r="AA775" s="115">
        <v>0</v>
      </c>
      <c r="AB775" s="115">
        <v>40</v>
      </c>
      <c r="AC775" s="115">
        <v>92</v>
      </c>
      <c r="AD775" s="115">
        <v>94</v>
      </c>
      <c r="AE775" s="115">
        <v>0</v>
      </c>
    </row>
    <row r="776" spans="1:31">
      <c r="A776" s="53" t="s">
        <v>91</v>
      </c>
      <c r="B776" s="31" t="str">
        <f>VLOOKUP(Table1[[#This Row],[Organism]],'GN and GP categories'!A:B,2,)</f>
        <v>Gram-positive</v>
      </c>
      <c r="C776" s="31" t="s">
        <v>523</v>
      </c>
      <c r="D776" s="31" t="s">
        <v>262</v>
      </c>
      <c r="E776" s="31" t="s">
        <v>262</v>
      </c>
      <c r="F776" s="31" t="s">
        <v>262</v>
      </c>
      <c r="G776" s="31" t="s">
        <v>262</v>
      </c>
      <c r="H776" s="33">
        <v>2699</v>
      </c>
      <c r="I776" s="115">
        <v>0</v>
      </c>
      <c r="J776" s="115">
        <v>11</v>
      </c>
      <c r="K776" s="115">
        <v>11</v>
      </c>
      <c r="L776" s="115">
        <v>0</v>
      </c>
      <c r="M776" s="115">
        <v>0</v>
      </c>
      <c r="N776" s="115">
        <v>0</v>
      </c>
      <c r="O776" s="115">
        <v>42</v>
      </c>
      <c r="P776" s="115">
        <v>0</v>
      </c>
      <c r="Q776" s="115">
        <v>0</v>
      </c>
      <c r="R776" s="115">
        <v>99</v>
      </c>
      <c r="S776" s="115">
        <v>28</v>
      </c>
      <c r="T776" s="115">
        <v>0</v>
      </c>
      <c r="U776" s="115">
        <v>0</v>
      </c>
      <c r="V776" s="115">
        <v>0</v>
      </c>
      <c r="W776" s="115">
        <v>43</v>
      </c>
      <c r="X776" s="115">
        <v>100</v>
      </c>
      <c r="Y776" s="115">
        <v>11</v>
      </c>
      <c r="Z776" s="115">
        <v>43</v>
      </c>
      <c r="AA776" s="115">
        <v>4</v>
      </c>
      <c r="AB776" s="115">
        <v>12</v>
      </c>
      <c r="AC776" s="115">
        <v>0</v>
      </c>
      <c r="AD776" s="115">
        <v>0</v>
      </c>
      <c r="AE776" s="115">
        <v>75</v>
      </c>
    </row>
    <row r="777" spans="1:31">
      <c r="A777" s="53" t="s">
        <v>426</v>
      </c>
      <c r="B777" s="31" t="str">
        <f>VLOOKUP(Table1[[#This Row],[Organism]],'GN and GP categories'!A:B,2,)</f>
        <v>Gram-positive</v>
      </c>
      <c r="C777" s="31" t="s">
        <v>523</v>
      </c>
      <c r="D777" s="31" t="s">
        <v>262</v>
      </c>
      <c r="E777" s="31" t="s">
        <v>262</v>
      </c>
      <c r="F777" s="31" t="s">
        <v>262</v>
      </c>
      <c r="G777" s="31" t="s">
        <v>262</v>
      </c>
      <c r="H777" s="33">
        <v>2662</v>
      </c>
      <c r="I777" s="115">
        <v>0</v>
      </c>
      <c r="J777" s="115">
        <v>100</v>
      </c>
      <c r="K777" s="115">
        <v>99</v>
      </c>
      <c r="L777" s="115">
        <v>99</v>
      </c>
      <c r="M777" s="115" t="s">
        <v>369</v>
      </c>
      <c r="N777" s="115">
        <v>99</v>
      </c>
      <c r="O777" s="115" t="s">
        <v>369</v>
      </c>
      <c r="P777" s="115">
        <v>90</v>
      </c>
      <c r="Q777" s="115">
        <v>100</v>
      </c>
      <c r="R777" s="115">
        <v>100</v>
      </c>
      <c r="S777" s="115">
        <v>33</v>
      </c>
      <c r="T777" s="115">
        <v>100</v>
      </c>
      <c r="U777" s="115">
        <v>81</v>
      </c>
      <c r="V777" s="115">
        <v>0</v>
      </c>
      <c r="W777" s="115">
        <v>99</v>
      </c>
      <c r="X777" s="115">
        <v>100</v>
      </c>
      <c r="Y777" s="115">
        <v>92</v>
      </c>
      <c r="Z777" s="115">
        <v>99</v>
      </c>
      <c r="AA777" s="115">
        <v>95</v>
      </c>
      <c r="AB777" s="115">
        <v>99</v>
      </c>
      <c r="AC777" s="115">
        <v>79</v>
      </c>
      <c r="AD777" s="115">
        <v>0</v>
      </c>
      <c r="AE777" s="115">
        <v>100</v>
      </c>
    </row>
    <row r="778" spans="1:31">
      <c r="A778" s="53" t="s">
        <v>9</v>
      </c>
      <c r="B778" s="31" t="str">
        <f>VLOOKUP(Table1[[#This Row],[Organism]],'GN and GP categories'!A:B,2,)</f>
        <v>Gram-negative</v>
      </c>
      <c r="C778" s="31" t="s">
        <v>523</v>
      </c>
      <c r="D778" s="31" t="s">
        <v>262</v>
      </c>
      <c r="E778" s="31" t="s">
        <v>262</v>
      </c>
      <c r="F778" s="31" t="s">
        <v>262</v>
      </c>
      <c r="G778" s="31" t="s">
        <v>262</v>
      </c>
      <c r="H778" s="33">
        <v>2242</v>
      </c>
      <c r="I778" s="115">
        <v>87</v>
      </c>
      <c r="J778" s="115">
        <v>96</v>
      </c>
      <c r="K778" s="115">
        <v>81</v>
      </c>
      <c r="L778" s="115">
        <v>60</v>
      </c>
      <c r="M778" s="115">
        <v>49</v>
      </c>
      <c r="N778" s="115">
        <v>96</v>
      </c>
      <c r="O778" s="115">
        <v>86</v>
      </c>
      <c r="P778" s="115">
        <v>0</v>
      </c>
      <c r="Q778" s="115">
        <v>0</v>
      </c>
      <c r="R778" s="115">
        <v>0</v>
      </c>
      <c r="S778" s="115">
        <v>0</v>
      </c>
      <c r="T778" s="115">
        <v>100</v>
      </c>
      <c r="U778" s="115" t="s">
        <v>369</v>
      </c>
      <c r="V778" s="115">
        <v>93</v>
      </c>
      <c r="W778" s="115">
        <v>88</v>
      </c>
      <c r="X778" s="115">
        <v>0</v>
      </c>
      <c r="Y778" s="115">
        <v>100</v>
      </c>
      <c r="Z778" s="115">
        <v>88</v>
      </c>
      <c r="AA778" s="115">
        <v>0</v>
      </c>
      <c r="AB778" s="115">
        <v>99</v>
      </c>
      <c r="AC778" s="115">
        <v>85</v>
      </c>
      <c r="AD778" s="115">
        <v>93</v>
      </c>
      <c r="AE778" s="115">
        <v>0</v>
      </c>
    </row>
    <row r="779" spans="1:31">
      <c r="A779" s="53" t="s">
        <v>424</v>
      </c>
      <c r="B779" s="31" t="str">
        <f>VLOOKUP(Table1[[#This Row],[Organism]],'GN and GP categories'!A:B,2,)</f>
        <v>Gram-positive</v>
      </c>
      <c r="C779" s="31" t="s">
        <v>523</v>
      </c>
      <c r="D779" s="31" t="s">
        <v>262</v>
      </c>
      <c r="E779" s="31" t="s">
        <v>262</v>
      </c>
      <c r="F779" s="31" t="s">
        <v>262</v>
      </c>
      <c r="G779" s="31" t="s">
        <v>262</v>
      </c>
      <c r="H779" s="33">
        <v>1777</v>
      </c>
      <c r="I779" s="115">
        <v>0</v>
      </c>
      <c r="J779" s="115">
        <v>100</v>
      </c>
      <c r="K779" s="115">
        <v>100</v>
      </c>
      <c r="L779" s="115">
        <v>100</v>
      </c>
      <c r="M779" s="115" t="s">
        <v>369</v>
      </c>
      <c r="N779" s="115">
        <v>100</v>
      </c>
      <c r="O779" s="115">
        <v>97</v>
      </c>
      <c r="P779" s="115">
        <v>57</v>
      </c>
      <c r="Q779" s="115">
        <v>100</v>
      </c>
      <c r="R779" s="115">
        <v>100</v>
      </c>
      <c r="S779" s="115">
        <v>0</v>
      </c>
      <c r="T779" s="115">
        <v>100</v>
      </c>
      <c r="U779" s="115">
        <v>50</v>
      </c>
      <c r="V779" s="115">
        <v>0</v>
      </c>
      <c r="W779" s="115">
        <v>100</v>
      </c>
      <c r="X779" s="115">
        <v>100</v>
      </c>
      <c r="Y779" s="115">
        <v>100</v>
      </c>
      <c r="Z779" s="115" t="s">
        <v>369</v>
      </c>
      <c r="AA779" s="115">
        <v>100</v>
      </c>
      <c r="AB779" s="115">
        <v>100</v>
      </c>
      <c r="AC779" s="115">
        <v>49</v>
      </c>
      <c r="AD779" s="115">
        <v>0</v>
      </c>
      <c r="AE779" s="115">
        <v>100</v>
      </c>
    </row>
    <row r="780" spans="1:31">
      <c r="A780" s="53" t="s">
        <v>395</v>
      </c>
      <c r="B780" s="31" t="str">
        <f>VLOOKUP(Table1[[#This Row],[Organism]],'GN and GP categories'!A:B,2,)</f>
        <v>Gram-positive</v>
      </c>
      <c r="C780" s="31" t="s">
        <v>523</v>
      </c>
      <c r="D780" s="31" t="s">
        <v>262</v>
      </c>
      <c r="E780" s="31" t="s">
        <v>262</v>
      </c>
      <c r="F780" s="31" t="s">
        <v>262</v>
      </c>
      <c r="G780" s="31" t="s">
        <v>262</v>
      </c>
      <c r="H780" s="33">
        <v>1699</v>
      </c>
      <c r="I780" s="115">
        <v>0</v>
      </c>
      <c r="J780" s="115">
        <v>100</v>
      </c>
      <c r="K780" s="115">
        <v>100</v>
      </c>
      <c r="L780" s="115">
        <v>100</v>
      </c>
      <c r="M780" s="115" t="s">
        <v>369</v>
      </c>
      <c r="N780" s="115">
        <v>100</v>
      </c>
      <c r="O780" s="115">
        <v>100</v>
      </c>
      <c r="P780" s="115">
        <v>86</v>
      </c>
      <c r="Q780" s="115">
        <v>100</v>
      </c>
      <c r="R780" s="115">
        <v>100</v>
      </c>
      <c r="S780" s="115">
        <v>0</v>
      </c>
      <c r="T780" s="115">
        <v>100</v>
      </c>
      <c r="U780" s="115">
        <v>86</v>
      </c>
      <c r="V780" s="115">
        <v>0</v>
      </c>
      <c r="W780" s="115">
        <v>100</v>
      </c>
      <c r="X780" s="115">
        <v>100</v>
      </c>
      <c r="Y780" s="115">
        <v>100</v>
      </c>
      <c r="Z780" s="115" t="s">
        <v>369</v>
      </c>
      <c r="AA780" s="115">
        <v>100</v>
      </c>
      <c r="AB780" s="115">
        <v>100</v>
      </c>
      <c r="AC780" s="115">
        <v>100</v>
      </c>
      <c r="AD780" s="115">
        <v>0</v>
      </c>
      <c r="AE780" s="115">
        <v>100</v>
      </c>
    </row>
    <row r="781" spans="1:31">
      <c r="A781" s="53" t="s">
        <v>6</v>
      </c>
      <c r="B781" s="31" t="str">
        <f>VLOOKUP(Table1[[#This Row],[Organism]],'GN and GP categories'!A:B,2,)</f>
        <v>Gram-negative</v>
      </c>
      <c r="C781" s="31" t="s">
        <v>523</v>
      </c>
      <c r="D781" s="31" t="s">
        <v>262</v>
      </c>
      <c r="E781" s="31" t="s">
        <v>262</v>
      </c>
      <c r="F781" s="31" t="s">
        <v>262</v>
      </c>
      <c r="G781" s="31" t="s">
        <v>262</v>
      </c>
      <c r="H781" s="33">
        <v>1550</v>
      </c>
      <c r="I781" s="115">
        <v>95</v>
      </c>
      <c r="J781" s="115">
        <v>90</v>
      </c>
      <c r="K781" s="115">
        <v>0</v>
      </c>
      <c r="L781" s="115">
        <v>33</v>
      </c>
      <c r="M781" s="115">
        <v>93</v>
      </c>
      <c r="N781" s="115">
        <v>93</v>
      </c>
      <c r="O781" s="115">
        <v>98</v>
      </c>
      <c r="P781" s="115">
        <v>0</v>
      </c>
      <c r="Q781" s="115">
        <v>0</v>
      </c>
      <c r="R781" s="115">
        <v>0</v>
      </c>
      <c r="S781" s="115">
        <v>0</v>
      </c>
      <c r="T781" s="115">
        <v>99</v>
      </c>
      <c r="U781" s="115">
        <v>0</v>
      </c>
      <c r="V781" s="115">
        <v>98</v>
      </c>
      <c r="W781" s="115">
        <v>98</v>
      </c>
      <c r="X781" s="115">
        <v>0</v>
      </c>
      <c r="Y781" s="115">
        <v>99</v>
      </c>
      <c r="Z781" s="115">
        <v>98</v>
      </c>
      <c r="AA781" s="115">
        <v>0</v>
      </c>
      <c r="AB781" s="115">
        <v>90</v>
      </c>
      <c r="AC781" s="115">
        <v>96</v>
      </c>
      <c r="AD781" s="115">
        <v>98</v>
      </c>
      <c r="AE781" s="115">
        <v>0</v>
      </c>
    </row>
    <row r="782" spans="1:31">
      <c r="A782" s="53" t="s">
        <v>427</v>
      </c>
      <c r="B782" s="31" t="str">
        <f>VLOOKUP(Table1[[#This Row],[Organism]],'GN and GP categories'!A:B,2,)</f>
        <v>Gram-positive</v>
      </c>
      <c r="C782" s="31" t="s">
        <v>523</v>
      </c>
      <c r="D782" s="31" t="s">
        <v>262</v>
      </c>
      <c r="E782" s="31" t="s">
        <v>262</v>
      </c>
      <c r="F782" s="31" t="s">
        <v>262</v>
      </c>
      <c r="G782" s="31" t="s">
        <v>262</v>
      </c>
      <c r="H782" s="33">
        <v>1374</v>
      </c>
      <c r="I782" s="115">
        <v>0</v>
      </c>
      <c r="J782" s="115">
        <v>100</v>
      </c>
      <c r="K782" s="115">
        <v>100</v>
      </c>
      <c r="L782" s="115">
        <v>100</v>
      </c>
      <c r="M782" s="115" t="s">
        <v>369</v>
      </c>
      <c r="N782" s="115">
        <v>100</v>
      </c>
      <c r="O782" s="115">
        <v>100</v>
      </c>
      <c r="P782" s="115">
        <v>81</v>
      </c>
      <c r="Q782" s="115">
        <v>100</v>
      </c>
      <c r="R782" s="115">
        <v>100</v>
      </c>
      <c r="S782" s="115">
        <v>67</v>
      </c>
      <c r="T782" s="115" t="s">
        <v>369</v>
      </c>
      <c r="U782" s="115">
        <v>79</v>
      </c>
      <c r="V782" s="115">
        <v>0</v>
      </c>
      <c r="W782" s="115">
        <v>100</v>
      </c>
      <c r="X782" s="115">
        <v>100</v>
      </c>
      <c r="Y782" s="115">
        <v>100</v>
      </c>
      <c r="Z782" s="115" t="s">
        <v>369</v>
      </c>
      <c r="AA782" s="115">
        <v>100</v>
      </c>
      <c r="AB782" s="115">
        <v>100</v>
      </c>
      <c r="AC782" s="115">
        <v>49</v>
      </c>
      <c r="AD782" s="115">
        <v>0</v>
      </c>
      <c r="AE782" s="115">
        <v>100</v>
      </c>
    </row>
    <row r="783" spans="1:31">
      <c r="A783" s="53" t="s">
        <v>425</v>
      </c>
      <c r="B783" s="31" t="str">
        <f>VLOOKUP(Table1[[#This Row],[Organism]],'GN and GP categories'!A:B,2,)</f>
        <v>Gram-positive</v>
      </c>
      <c r="C783" s="31" t="s">
        <v>523</v>
      </c>
      <c r="D783" s="31" t="s">
        <v>262</v>
      </c>
      <c r="E783" s="31" t="s">
        <v>262</v>
      </c>
      <c r="F783" s="31" t="s">
        <v>262</v>
      </c>
      <c r="G783" s="31" t="s">
        <v>262</v>
      </c>
      <c r="H783" s="33">
        <v>1330</v>
      </c>
      <c r="I783" s="115">
        <v>0</v>
      </c>
      <c r="J783" s="115">
        <v>98</v>
      </c>
      <c r="K783" s="115">
        <v>96</v>
      </c>
      <c r="L783" s="115">
        <v>98</v>
      </c>
      <c r="M783" s="115">
        <v>100</v>
      </c>
      <c r="N783" s="115">
        <v>96</v>
      </c>
      <c r="O783" s="115">
        <v>100</v>
      </c>
      <c r="P783" s="115">
        <v>91</v>
      </c>
      <c r="Q783" s="115">
        <v>100</v>
      </c>
      <c r="R783" s="115">
        <v>100</v>
      </c>
      <c r="S783" s="115">
        <v>100</v>
      </c>
      <c r="T783" s="115">
        <v>100</v>
      </c>
      <c r="U783" s="115">
        <v>53</v>
      </c>
      <c r="V783" s="115">
        <v>0</v>
      </c>
      <c r="W783" s="115">
        <v>100</v>
      </c>
      <c r="X783" s="115">
        <v>100</v>
      </c>
      <c r="Y783" s="115">
        <v>100</v>
      </c>
      <c r="Z783" s="115">
        <v>100</v>
      </c>
      <c r="AA783" s="115">
        <v>69</v>
      </c>
      <c r="AB783" s="115">
        <v>96</v>
      </c>
      <c r="AC783" s="115">
        <v>0</v>
      </c>
      <c r="AD783" s="115">
        <v>100</v>
      </c>
      <c r="AE783" s="115">
        <v>100</v>
      </c>
    </row>
    <row r="784" spans="1:31">
      <c r="A784" s="53" t="s">
        <v>5</v>
      </c>
      <c r="B784" s="31" t="str">
        <f>VLOOKUP(Table1[[#This Row],[Organism]],'GN and GP categories'!A:B,2,)</f>
        <v>Gram-negative</v>
      </c>
      <c r="C784" s="31" t="s">
        <v>523</v>
      </c>
      <c r="D784" s="31" t="s">
        <v>262</v>
      </c>
      <c r="E784" s="31" t="s">
        <v>262</v>
      </c>
      <c r="F784" s="31" t="s">
        <v>262</v>
      </c>
      <c r="G784" s="31" t="s">
        <v>262</v>
      </c>
      <c r="H784" s="33">
        <v>1147</v>
      </c>
      <c r="I784" s="115">
        <v>94</v>
      </c>
      <c r="J784" s="115">
        <v>0</v>
      </c>
      <c r="K784" s="115">
        <v>0</v>
      </c>
      <c r="L784" s="115">
        <v>0</v>
      </c>
      <c r="M784" s="115">
        <v>37</v>
      </c>
      <c r="N784" s="115">
        <v>36</v>
      </c>
      <c r="O784" s="115">
        <v>96</v>
      </c>
      <c r="P784" s="115">
        <v>0</v>
      </c>
      <c r="Q784" s="115">
        <v>0</v>
      </c>
      <c r="R784" s="115">
        <v>0</v>
      </c>
      <c r="S784" s="115" t="s">
        <v>369</v>
      </c>
      <c r="T784" s="115">
        <v>98</v>
      </c>
      <c r="U784" s="115">
        <v>0</v>
      </c>
      <c r="V784" s="115">
        <v>99</v>
      </c>
      <c r="W784" s="115">
        <v>97</v>
      </c>
      <c r="X784" s="115">
        <v>0</v>
      </c>
      <c r="Y784" s="115">
        <v>98</v>
      </c>
      <c r="Z784" s="115" t="s">
        <v>369</v>
      </c>
      <c r="AA784" s="115">
        <v>0</v>
      </c>
      <c r="AB784" s="115">
        <v>45</v>
      </c>
      <c r="AC784" s="115">
        <v>99</v>
      </c>
      <c r="AD784" s="115">
        <v>90</v>
      </c>
      <c r="AE784" s="115">
        <v>0</v>
      </c>
    </row>
    <row r="785" spans="1:31">
      <c r="A785" s="53" t="s">
        <v>404</v>
      </c>
      <c r="B785" s="31" t="str">
        <f>VLOOKUP(Table1[[#This Row],[Organism]],'GN and GP categories'!A:B,2,)</f>
        <v>Gram-positive</v>
      </c>
      <c r="C785" s="31" t="s">
        <v>523</v>
      </c>
      <c r="D785" s="31" t="s">
        <v>262</v>
      </c>
      <c r="E785" s="31" t="s">
        <v>262</v>
      </c>
      <c r="F785" s="31" t="s">
        <v>262</v>
      </c>
      <c r="G785" s="31" t="s">
        <v>262</v>
      </c>
      <c r="H785" s="33">
        <v>790</v>
      </c>
      <c r="I785" s="115">
        <v>0</v>
      </c>
      <c r="J785" s="115">
        <v>100</v>
      </c>
      <c r="K785" s="115">
        <v>100</v>
      </c>
      <c r="L785" s="115">
        <v>100</v>
      </c>
      <c r="M785" s="115">
        <v>100</v>
      </c>
      <c r="N785" s="115">
        <v>94</v>
      </c>
      <c r="O785" s="115">
        <v>100</v>
      </c>
      <c r="P785" s="115">
        <v>87</v>
      </c>
      <c r="Q785" s="115">
        <v>100</v>
      </c>
      <c r="R785" s="115">
        <v>100</v>
      </c>
      <c r="S785" s="115">
        <v>0</v>
      </c>
      <c r="T785" s="115" t="s">
        <v>369</v>
      </c>
      <c r="U785" s="115">
        <v>39</v>
      </c>
      <c r="V785" s="115">
        <v>0</v>
      </c>
      <c r="W785" s="115">
        <v>87</v>
      </c>
      <c r="X785" s="115">
        <v>100</v>
      </c>
      <c r="Y785" s="115" t="s">
        <v>369</v>
      </c>
      <c r="Z785" s="115" t="s">
        <v>369</v>
      </c>
      <c r="AA785" s="115">
        <v>72</v>
      </c>
      <c r="AB785" s="115">
        <v>100</v>
      </c>
      <c r="AC785" s="115">
        <v>100</v>
      </c>
      <c r="AD785" s="115">
        <v>0</v>
      </c>
      <c r="AE785" s="115">
        <v>100</v>
      </c>
    </row>
    <row r="786" spans="1:31">
      <c r="A786" s="53" t="s">
        <v>82</v>
      </c>
      <c r="B786" s="31" t="str">
        <f>VLOOKUP(Table1[[#This Row],[Organism]],'GN and GP categories'!A:B,2,)</f>
        <v>Gram-negative</v>
      </c>
      <c r="C786" s="31" t="s">
        <v>523</v>
      </c>
      <c r="D786" s="31" t="s">
        <v>262</v>
      </c>
      <c r="E786" s="31" t="s">
        <v>262</v>
      </c>
      <c r="F786" s="31" t="s">
        <v>262</v>
      </c>
      <c r="G786" s="31" t="s">
        <v>262</v>
      </c>
      <c r="H786" s="33">
        <v>688</v>
      </c>
      <c r="I786" s="115" t="s">
        <v>369</v>
      </c>
      <c r="J786" s="115">
        <v>100</v>
      </c>
      <c r="K786" s="115">
        <v>77</v>
      </c>
      <c r="L786" s="115" t="s">
        <v>369</v>
      </c>
      <c r="M786" s="115" t="s">
        <v>369</v>
      </c>
      <c r="N786" s="115">
        <v>100</v>
      </c>
      <c r="O786" s="115">
        <v>95</v>
      </c>
      <c r="P786" s="115">
        <v>0</v>
      </c>
      <c r="Q786" s="115" t="s">
        <v>369</v>
      </c>
      <c r="R786" s="115">
        <v>0</v>
      </c>
      <c r="S786" s="115" t="s">
        <v>369</v>
      </c>
      <c r="T786" s="115" t="s">
        <v>369</v>
      </c>
      <c r="U786" s="115" t="s">
        <v>369</v>
      </c>
      <c r="V786" s="115" t="s">
        <v>369</v>
      </c>
      <c r="W786" s="115">
        <v>96</v>
      </c>
      <c r="X786" s="115">
        <v>0</v>
      </c>
      <c r="Y786" s="115">
        <v>99</v>
      </c>
      <c r="Z786" s="115">
        <v>96</v>
      </c>
      <c r="AA786" s="115" t="s">
        <v>369</v>
      </c>
      <c r="AB786" s="115" t="s">
        <v>369</v>
      </c>
      <c r="AC786" s="115">
        <v>88</v>
      </c>
      <c r="AD786" s="115" t="s">
        <v>369</v>
      </c>
      <c r="AE786" s="115">
        <v>0</v>
      </c>
    </row>
    <row r="787" spans="1:31">
      <c r="A787" s="53" t="s">
        <v>79</v>
      </c>
      <c r="B787" s="31" t="str">
        <f>VLOOKUP(Table1[[#This Row],[Organism]],'GN and GP categories'!A:B,2,)</f>
        <v>Gram-negative</v>
      </c>
      <c r="C787" s="31" t="s">
        <v>523</v>
      </c>
      <c r="D787" s="31" t="s">
        <v>262</v>
      </c>
      <c r="E787" s="31" t="s">
        <v>262</v>
      </c>
      <c r="F787" s="31" t="s">
        <v>262</v>
      </c>
      <c r="G787" s="31" t="s">
        <v>262</v>
      </c>
      <c r="H787" s="33">
        <v>625</v>
      </c>
      <c r="I787" s="115">
        <v>0</v>
      </c>
      <c r="J787" s="115">
        <v>0</v>
      </c>
      <c r="K787" s="115">
        <v>0</v>
      </c>
      <c r="L787" s="115">
        <v>0</v>
      </c>
      <c r="M787" s="115">
        <v>58</v>
      </c>
      <c r="N787" s="115">
        <v>0</v>
      </c>
      <c r="O787" s="115">
        <v>82</v>
      </c>
      <c r="P787" s="115">
        <v>0</v>
      </c>
      <c r="Q787" s="115">
        <v>0</v>
      </c>
      <c r="R787" s="115">
        <v>0</v>
      </c>
      <c r="S787" s="115" t="s">
        <v>369</v>
      </c>
      <c r="T787" s="115">
        <v>0</v>
      </c>
      <c r="U787" s="115">
        <v>0</v>
      </c>
      <c r="V787" s="115">
        <v>0</v>
      </c>
      <c r="W787" s="115">
        <v>88</v>
      </c>
      <c r="X787" s="115">
        <v>0</v>
      </c>
      <c r="Y787" s="115">
        <v>0</v>
      </c>
      <c r="Z787" s="115" t="s">
        <v>369</v>
      </c>
      <c r="AA787" s="115">
        <v>0</v>
      </c>
      <c r="AB787" s="115">
        <v>4</v>
      </c>
      <c r="AC787" s="115">
        <v>96</v>
      </c>
      <c r="AD787" s="115">
        <v>0</v>
      </c>
      <c r="AE787" s="115">
        <v>0</v>
      </c>
    </row>
    <row r="788" spans="1:31">
      <c r="A788" s="53" t="s">
        <v>274</v>
      </c>
      <c r="B788" s="31" t="str">
        <f>VLOOKUP(Table1[[#This Row],[Organism]],'GN and GP categories'!A:B,2,)</f>
        <v>Gram-positive</v>
      </c>
      <c r="C788" s="31" t="s">
        <v>523</v>
      </c>
      <c r="D788" s="31" t="s">
        <v>262</v>
      </c>
      <c r="E788" s="31" t="s">
        <v>262</v>
      </c>
      <c r="F788" s="31" t="s">
        <v>262</v>
      </c>
      <c r="G788" s="31" t="s">
        <v>262</v>
      </c>
      <c r="H788" s="33">
        <v>587</v>
      </c>
      <c r="I788" s="115">
        <v>0</v>
      </c>
      <c r="J788" s="115">
        <v>88</v>
      </c>
      <c r="K788" s="115">
        <v>88</v>
      </c>
      <c r="L788" s="115">
        <v>0</v>
      </c>
      <c r="M788" s="115">
        <v>0</v>
      </c>
      <c r="N788" s="115">
        <v>0</v>
      </c>
      <c r="O788" s="115">
        <v>85</v>
      </c>
      <c r="P788" s="115">
        <v>0</v>
      </c>
      <c r="Q788" s="115">
        <v>0</v>
      </c>
      <c r="R788" s="115">
        <v>100</v>
      </c>
      <c r="S788" s="115" t="s">
        <v>369</v>
      </c>
      <c r="T788" s="115">
        <v>0</v>
      </c>
      <c r="U788" s="115">
        <v>100</v>
      </c>
      <c r="V788" s="115">
        <v>1</v>
      </c>
      <c r="W788" s="115">
        <v>50</v>
      </c>
      <c r="X788" s="115">
        <v>100</v>
      </c>
      <c r="Y788" s="115">
        <v>88</v>
      </c>
      <c r="Z788" s="115">
        <v>50</v>
      </c>
      <c r="AA788" s="115">
        <v>75</v>
      </c>
      <c r="AB788" s="115">
        <v>88</v>
      </c>
      <c r="AC788" s="115">
        <v>0</v>
      </c>
      <c r="AD788" s="115">
        <v>0</v>
      </c>
      <c r="AE788" s="115">
        <v>51</v>
      </c>
    </row>
    <row r="789" spans="1:31">
      <c r="A789" s="53" t="s">
        <v>393</v>
      </c>
      <c r="B789" s="31" t="str">
        <f>VLOOKUP(Table1[[#This Row],[Organism]],'GN and GP categories'!A:B,2,)</f>
        <v>Gram-positive</v>
      </c>
      <c r="C789" s="31" t="s">
        <v>523</v>
      </c>
      <c r="D789" s="31" t="s">
        <v>262</v>
      </c>
      <c r="E789" s="31" t="s">
        <v>262</v>
      </c>
      <c r="F789" s="31" t="s">
        <v>262</v>
      </c>
      <c r="G789" s="31" t="s">
        <v>262</v>
      </c>
      <c r="H789" s="33">
        <v>584</v>
      </c>
      <c r="I789" s="115" t="s">
        <v>369</v>
      </c>
      <c r="J789" s="115" t="s">
        <v>369</v>
      </c>
      <c r="K789" s="115">
        <v>0</v>
      </c>
      <c r="L789" s="115">
        <v>100</v>
      </c>
      <c r="M789" s="115">
        <v>51</v>
      </c>
      <c r="N789" s="115">
        <v>100</v>
      </c>
      <c r="O789" s="115">
        <v>90</v>
      </c>
      <c r="P789" s="115">
        <v>68</v>
      </c>
      <c r="Q789" s="115">
        <v>100</v>
      </c>
      <c r="R789" s="115" t="s">
        <v>369</v>
      </c>
      <c r="S789" s="115">
        <v>77</v>
      </c>
      <c r="T789" s="115" t="s">
        <v>369</v>
      </c>
      <c r="U789" s="115">
        <v>0</v>
      </c>
      <c r="V789" s="115">
        <v>100</v>
      </c>
      <c r="W789" s="115">
        <v>100</v>
      </c>
      <c r="X789" s="115" t="s">
        <v>369</v>
      </c>
      <c r="Y789" s="115">
        <v>100</v>
      </c>
      <c r="Z789" s="115">
        <v>100</v>
      </c>
      <c r="AA789" s="115">
        <v>51</v>
      </c>
      <c r="AB789" s="115">
        <v>51</v>
      </c>
      <c r="AC789" s="115">
        <v>100</v>
      </c>
      <c r="AD789" s="115">
        <v>100</v>
      </c>
      <c r="AE789" s="115">
        <v>100</v>
      </c>
    </row>
    <row r="790" spans="1:31">
      <c r="A790" s="53" t="s">
        <v>105</v>
      </c>
      <c r="B790" s="31" t="str">
        <f>VLOOKUP(Table1[[#This Row],[Organism]],'GN and GP categories'!A:B,2,)</f>
        <v>Gram-positive</v>
      </c>
      <c r="C790" s="31" t="s">
        <v>523</v>
      </c>
      <c r="D790" s="31" t="s">
        <v>262</v>
      </c>
      <c r="E790" s="31" t="s">
        <v>262</v>
      </c>
      <c r="F790" s="31" t="s">
        <v>262</v>
      </c>
      <c r="G790" s="31" t="s">
        <v>262</v>
      </c>
      <c r="H790" s="33">
        <v>583</v>
      </c>
      <c r="I790" s="115">
        <v>0</v>
      </c>
      <c r="J790" s="115">
        <v>92</v>
      </c>
      <c r="K790" s="115">
        <v>33</v>
      </c>
      <c r="L790" s="115">
        <v>92</v>
      </c>
      <c r="M790" s="115">
        <v>0</v>
      </c>
      <c r="N790" s="115">
        <v>92</v>
      </c>
      <c r="O790" s="115">
        <v>100</v>
      </c>
      <c r="P790" s="115">
        <v>90</v>
      </c>
      <c r="Q790" s="115">
        <v>91</v>
      </c>
      <c r="R790" s="115">
        <v>100</v>
      </c>
      <c r="S790" s="115">
        <v>100</v>
      </c>
      <c r="T790" s="115">
        <v>92</v>
      </c>
      <c r="U790" s="115">
        <v>88</v>
      </c>
      <c r="V790" s="115">
        <v>0</v>
      </c>
      <c r="W790" s="115" t="s">
        <v>369</v>
      </c>
      <c r="X790" s="115">
        <v>100</v>
      </c>
      <c r="Y790" s="115">
        <v>92</v>
      </c>
      <c r="Z790" s="115" t="s">
        <v>369</v>
      </c>
      <c r="AA790" s="115">
        <v>24</v>
      </c>
      <c r="AB790" s="115">
        <v>92</v>
      </c>
      <c r="AC790" s="115">
        <v>98</v>
      </c>
      <c r="AD790" s="115">
        <v>0</v>
      </c>
      <c r="AE790" s="115">
        <v>100</v>
      </c>
    </row>
    <row r="791" spans="1:31">
      <c r="A791" s="53" t="s">
        <v>432</v>
      </c>
      <c r="B791" s="31" t="str">
        <f>VLOOKUP(Table1[[#This Row],[Organism]],'GN and GP categories'!A:B,2,)</f>
        <v>Gram-negative</v>
      </c>
      <c r="C791" s="31" t="s">
        <v>523</v>
      </c>
      <c r="D791" s="31" t="s">
        <v>262</v>
      </c>
      <c r="E791" s="31" t="s">
        <v>262</v>
      </c>
      <c r="F791" s="31" t="s">
        <v>262</v>
      </c>
      <c r="G791" s="31" t="s">
        <v>262</v>
      </c>
      <c r="H791" s="33">
        <v>535</v>
      </c>
      <c r="I791" s="115">
        <v>0</v>
      </c>
      <c r="J791" s="115">
        <v>100</v>
      </c>
      <c r="K791" s="115">
        <v>90</v>
      </c>
      <c r="L791" s="115">
        <v>0</v>
      </c>
      <c r="M791" s="115">
        <v>100</v>
      </c>
      <c r="N791" s="115">
        <v>97</v>
      </c>
      <c r="O791" s="115">
        <v>66</v>
      </c>
      <c r="P791" s="115">
        <v>0</v>
      </c>
      <c r="Q791" s="115" t="s">
        <v>369</v>
      </c>
      <c r="R791" s="115">
        <v>0</v>
      </c>
      <c r="S791" s="115" t="s">
        <v>369</v>
      </c>
      <c r="T791" s="115">
        <v>100</v>
      </c>
      <c r="U791" s="115" t="s">
        <v>369</v>
      </c>
      <c r="V791" s="115" t="s">
        <v>429</v>
      </c>
      <c r="W791" s="115">
        <v>100</v>
      </c>
      <c r="X791" s="115">
        <v>0</v>
      </c>
      <c r="Y791" s="115">
        <v>100</v>
      </c>
      <c r="Z791" s="115" t="s">
        <v>369</v>
      </c>
      <c r="AA791" s="115" t="s">
        <v>369</v>
      </c>
      <c r="AB791" s="115">
        <v>100</v>
      </c>
      <c r="AC791" s="115">
        <v>95</v>
      </c>
      <c r="AD791" s="115">
        <v>0</v>
      </c>
      <c r="AE791" s="115">
        <v>0</v>
      </c>
    </row>
    <row r="792" spans="1:31">
      <c r="A792" s="53" t="s">
        <v>388</v>
      </c>
      <c r="B792" s="31" t="str">
        <f>VLOOKUP(Table1[[#This Row],[Organism]],'GN and GP categories'!A:B,2,)</f>
        <v>Gram-positive</v>
      </c>
      <c r="C792" s="31" t="s">
        <v>523</v>
      </c>
      <c r="D792" s="31" t="s">
        <v>262</v>
      </c>
      <c r="E792" s="31" t="s">
        <v>262</v>
      </c>
      <c r="F792" s="31" t="s">
        <v>262</v>
      </c>
      <c r="G792" s="31" t="s">
        <v>262</v>
      </c>
      <c r="H792" s="33">
        <v>534</v>
      </c>
      <c r="I792" s="115" t="s">
        <v>369</v>
      </c>
      <c r="J792" s="115" t="s">
        <v>369</v>
      </c>
      <c r="K792" s="115" t="s">
        <v>369</v>
      </c>
      <c r="L792" s="115" t="s">
        <v>369</v>
      </c>
      <c r="M792" s="115">
        <v>100</v>
      </c>
      <c r="N792" s="115">
        <v>0</v>
      </c>
      <c r="O792" s="115">
        <v>18</v>
      </c>
      <c r="P792" s="115">
        <v>0</v>
      </c>
      <c r="Q792" s="115" t="s">
        <v>369</v>
      </c>
      <c r="R792" s="115">
        <v>100</v>
      </c>
      <c r="S792" s="115">
        <v>33</v>
      </c>
      <c r="T792" s="115" t="s">
        <v>369</v>
      </c>
      <c r="U792" s="115">
        <v>12</v>
      </c>
      <c r="V792" s="115">
        <v>90</v>
      </c>
      <c r="W792" s="115" t="s">
        <v>369</v>
      </c>
      <c r="X792" s="115">
        <v>100</v>
      </c>
      <c r="Y792" s="115">
        <v>100</v>
      </c>
      <c r="Z792" s="115" t="s">
        <v>369</v>
      </c>
      <c r="AA792" s="115">
        <v>12</v>
      </c>
      <c r="AB792" s="115">
        <v>100</v>
      </c>
      <c r="AC792" s="115">
        <v>15</v>
      </c>
      <c r="AD792" s="115">
        <v>100</v>
      </c>
      <c r="AE792" s="115">
        <v>100</v>
      </c>
    </row>
    <row r="793" spans="1:31">
      <c r="A793" s="53" t="s">
        <v>303</v>
      </c>
      <c r="B793" s="31" t="str">
        <f>VLOOKUP(Table1[[#This Row],[Organism]],'GN and GP categories'!A:B,2,)</f>
        <v>Gram-negative</v>
      </c>
      <c r="C793" s="31" t="s">
        <v>523</v>
      </c>
      <c r="D793" s="31" t="s">
        <v>262</v>
      </c>
      <c r="E793" s="31" t="s">
        <v>262</v>
      </c>
      <c r="F793" s="31" t="s">
        <v>262</v>
      </c>
      <c r="G793" s="31" t="s">
        <v>262</v>
      </c>
      <c r="H793" s="33">
        <v>522</v>
      </c>
      <c r="I793" s="115">
        <v>100</v>
      </c>
      <c r="J793" s="115">
        <v>0</v>
      </c>
      <c r="K793" s="115">
        <v>0</v>
      </c>
      <c r="L793" s="115">
        <v>0</v>
      </c>
      <c r="M793" s="115">
        <v>0</v>
      </c>
      <c r="N793" s="115">
        <v>34</v>
      </c>
      <c r="O793" s="115">
        <v>97</v>
      </c>
      <c r="P793" s="115">
        <v>0</v>
      </c>
      <c r="Q793" s="115">
        <v>0</v>
      </c>
      <c r="R793" s="115">
        <v>0</v>
      </c>
      <c r="S793" s="115">
        <v>100</v>
      </c>
      <c r="T793" s="115">
        <v>96</v>
      </c>
      <c r="U793" s="115">
        <v>0</v>
      </c>
      <c r="V793" s="115">
        <v>100</v>
      </c>
      <c r="W793" s="115" t="s">
        <v>430</v>
      </c>
      <c r="X793" s="115">
        <v>0</v>
      </c>
      <c r="Y793" s="115" t="s">
        <v>430</v>
      </c>
      <c r="Z793" s="115" t="s">
        <v>430</v>
      </c>
      <c r="AA793" s="115">
        <v>0</v>
      </c>
      <c r="AB793" s="115">
        <v>39</v>
      </c>
      <c r="AC793" s="115" t="s">
        <v>430</v>
      </c>
      <c r="AD793" s="115">
        <v>100</v>
      </c>
      <c r="AE793" s="115">
        <v>0</v>
      </c>
    </row>
    <row r="794" spans="1:31">
      <c r="A794" s="53" t="s">
        <v>408</v>
      </c>
      <c r="B794" s="31" t="str">
        <f>VLOOKUP(Table1[[#This Row],[Organism]],'GN and GP categories'!A:B,2,)</f>
        <v>Gram-negative</v>
      </c>
      <c r="C794" s="31" t="s">
        <v>523</v>
      </c>
      <c r="D794" s="31" t="s">
        <v>262</v>
      </c>
      <c r="E794" s="31" t="s">
        <v>262</v>
      </c>
      <c r="F794" s="31" t="s">
        <v>262</v>
      </c>
      <c r="G794" s="31" t="s">
        <v>262</v>
      </c>
      <c r="H794" s="33">
        <v>474</v>
      </c>
      <c r="I794" s="115">
        <v>81</v>
      </c>
      <c r="J794" s="115" t="s">
        <v>369</v>
      </c>
      <c r="K794" s="115">
        <v>0</v>
      </c>
      <c r="L794" s="115">
        <v>0</v>
      </c>
      <c r="M794" s="115">
        <v>82</v>
      </c>
      <c r="N794" s="115">
        <v>46</v>
      </c>
      <c r="O794" s="115">
        <v>93</v>
      </c>
      <c r="P794" s="115">
        <v>0</v>
      </c>
      <c r="Q794" s="115">
        <v>0</v>
      </c>
      <c r="R794" s="115">
        <v>0</v>
      </c>
      <c r="S794" s="115">
        <v>0</v>
      </c>
      <c r="T794" s="115">
        <v>0</v>
      </c>
      <c r="U794" s="115">
        <v>0</v>
      </c>
      <c r="V794" s="115">
        <v>98</v>
      </c>
      <c r="W794" s="115">
        <v>95</v>
      </c>
      <c r="X794" s="115">
        <v>0</v>
      </c>
      <c r="Y794" s="115">
        <v>98</v>
      </c>
      <c r="Z794" s="115" t="s">
        <v>369</v>
      </c>
      <c r="AA794" s="115">
        <v>0</v>
      </c>
      <c r="AB794" s="115">
        <v>85</v>
      </c>
      <c r="AC794" s="115">
        <v>92</v>
      </c>
      <c r="AD794" s="115">
        <v>97</v>
      </c>
      <c r="AE794" s="115">
        <v>0</v>
      </c>
    </row>
    <row r="795" spans="1:31">
      <c r="A795" s="53" t="s">
        <v>273</v>
      </c>
      <c r="B795" s="31" t="str">
        <f>VLOOKUP(Table1[[#This Row],[Organism]],'GN and GP categories'!A:B,2,)</f>
        <v>Gram-negative</v>
      </c>
      <c r="C795" s="31" t="s">
        <v>523</v>
      </c>
      <c r="D795" s="31" t="s">
        <v>262</v>
      </c>
      <c r="E795" s="31" t="s">
        <v>262</v>
      </c>
      <c r="F795" s="31" t="s">
        <v>262</v>
      </c>
      <c r="G795" s="31" t="s">
        <v>262</v>
      </c>
      <c r="H795" s="33">
        <v>472</v>
      </c>
      <c r="I795" s="115">
        <v>97</v>
      </c>
      <c r="J795" s="115">
        <v>0</v>
      </c>
      <c r="K795" s="115">
        <v>0</v>
      </c>
      <c r="L795" s="115">
        <v>0</v>
      </c>
      <c r="M795" s="115">
        <v>51</v>
      </c>
      <c r="N795" s="115">
        <v>39</v>
      </c>
      <c r="O795" s="115">
        <v>86</v>
      </c>
      <c r="P795" s="115">
        <v>0</v>
      </c>
      <c r="Q795" s="115">
        <v>0</v>
      </c>
      <c r="R795" s="115">
        <v>0</v>
      </c>
      <c r="S795" s="115" t="s">
        <v>369</v>
      </c>
      <c r="T795" s="115">
        <v>100</v>
      </c>
      <c r="U795" s="115" t="s">
        <v>369</v>
      </c>
      <c r="V795" s="115">
        <v>91</v>
      </c>
      <c r="W795" s="115">
        <v>88</v>
      </c>
      <c r="X795" s="115">
        <v>0</v>
      </c>
      <c r="Y795" s="115">
        <v>100</v>
      </c>
      <c r="Z795" s="115">
        <v>87</v>
      </c>
      <c r="AA795" s="115">
        <v>0</v>
      </c>
      <c r="AB795" s="115">
        <v>50</v>
      </c>
      <c r="AC795" s="115">
        <v>82</v>
      </c>
      <c r="AD795" s="115">
        <v>92</v>
      </c>
      <c r="AE795" s="115">
        <v>0</v>
      </c>
    </row>
    <row r="796" spans="1:31">
      <c r="A796" s="53" t="s">
        <v>7</v>
      </c>
      <c r="B796" s="31" t="str">
        <f>VLOOKUP(Table1[[#This Row],[Organism]],'GN and GP categories'!A:B,2,)</f>
        <v>Gram-negative</v>
      </c>
      <c r="C796" s="31" t="s">
        <v>523</v>
      </c>
      <c r="D796" s="31" t="s">
        <v>262</v>
      </c>
      <c r="E796" s="31" t="s">
        <v>262</v>
      </c>
      <c r="F796" s="31" t="s">
        <v>262</v>
      </c>
      <c r="G796" s="31" t="s">
        <v>262</v>
      </c>
      <c r="H796" s="33">
        <v>454</v>
      </c>
      <c r="I796" s="115">
        <v>55</v>
      </c>
      <c r="J796" s="115">
        <v>0</v>
      </c>
      <c r="K796" s="115">
        <v>0</v>
      </c>
      <c r="L796" s="115">
        <v>0</v>
      </c>
      <c r="M796" s="115">
        <v>83</v>
      </c>
      <c r="N796" s="115">
        <v>17</v>
      </c>
      <c r="O796" s="115">
        <v>89</v>
      </c>
      <c r="P796" s="115">
        <v>0</v>
      </c>
      <c r="Q796" s="115">
        <v>0</v>
      </c>
      <c r="R796" s="115">
        <v>0</v>
      </c>
      <c r="S796" s="115">
        <v>100</v>
      </c>
      <c r="T796" s="115">
        <v>0</v>
      </c>
      <c r="U796" s="115">
        <v>0</v>
      </c>
      <c r="V796" s="115">
        <v>93</v>
      </c>
      <c r="W796" s="115">
        <v>98</v>
      </c>
      <c r="X796" s="115">
        <v>0</v>
      </c>
      <c r="Y796" s="115">
        <v>92</v>
      </c>
      <c r="Z796" s="115" t="s">
        <v>369</v>
      </c>
      <c r="AA796" s="115">
        <v>0</v>
      </c>
      <c r="AB796" s="115">
        <v>78</v>
      </c>
      <c r="AC796" s="115">
        <v>92</v>
      </c>
      <c r="AD796" s="115">
        <v>96</v>
      </c>
      <c r="AE796" s="115">
        <v>0</v>
      </c>
    </row>
    <row r="797" spans="1:31">
      <c r="A797" s="53" t="s">
        <v>382</v>
      </c>
      <c r="B797" s="31" t="str">
        <f>VLOOKUP(Table1[[#This Row],[Organism]],'GN and GP categories'!A:B,2,)</f>
        <v>Gram-negative</v>
      </c>
      <c r="C797" s="31" t="s">
        <v>523</v>
      </c>
      <c r="D797" s="31" t="s">
        <v>262</v>
      </c>
      <c r="E797" s="31" t="s">
        <v>262</v>
      </c>
      <c r="F797" s="31" t="s">
        <v>262</v>
      </c>
      <c r="G797" s="31" t="s">
        <v>262</v>
      </c>
      <c r="H797" s="33">
        <v>454</v>
      </c>
      <c r="I797" s="115">
        <v>100</v>
      </c>
      <c r="J797" s="115">
        <v>0</v>
      </c>
      <c r="K797" s="115">
        <v>0</v>
      </c>
      <c r="L797" s="115">
        <v>0</v>
      </c>
      <c r="M797" s="115">
        <v>92</v>
      </c>
      <c r="N797" s="115">
        <v>0</v>
      </c>
      <c r="O797" s="115">
        <v>95</v>
      </c>
      <c r="P797" s="115">
        <v>0</v>
      </c>
      <c r="Q797" s="115">
        <v>0</v>
      </c>
      <c r="R797" s="115">
        <v>0</v>
      </c>
      <c r="S797" s="115">
        <v>0</v>
      </c>
      <c r="T797" s="115">
        <v>0</v>
      </c>
      <c r="U797" s="115">
        <v>0</v>
      </c>
      <c r="V797" s="115" t="s">
        <v>430</v>
      </c>
      <c r="W797" s="115">
        <v>94</v>
      </c>
      <c r="X797" s="115">
        <v>0</v>
      </c>
      <c r="Y797" s="115">
        <v>84</v>
      </c>
      <c r="Z797" s="115" t="s">
        <v>369</v>
      </c>
      <c r="AA797" s="115">
        <v>0</v>
      </c>
      <c r="AB797" s="115">
        <v>89</v>
      </c>
      <c r="AC797" s="115">
        <v>48</v>
      </c>
      <c r="AD797" s="115">
        <v>100</v>
      </c>
      <c r="AE797" s="115">
        <v>0</v>
      </c>
    </row>
    <row r="798" spans="1:31">
      <c r="A798" s="53" t="s">
        <v>385</v>
      </c>
      <c r="B798" s="31" t="str">
        <f>VLOOKUP(Table1[[#This Row],[Organism]],'GN and GP categories'!A:B,2,)</f>
        <v>Gram-positive</v>
      </c>
      <c r="C798" s="31" t="s">
        <v>523</v>
      </c>
      <c r="D798" s="31" t="s">
        <v>262</v>
      </c>
      <c r="E798" s="31" t="s">
        <v>262</v>
      </c>
      <c r="F798" s="31" t="s">
        <v>262</v>
      </c>
      <c r="G798" s="31" t="s">
        <v>262</v>
      </c>
      <c r="H798" s="33">
        <v>441</v>
      </c>
      <c r="I798" s="115">
        <v>0</v>
      </c>
      <c r="J798" s="115" t="s">
        <v>369</v>
      </c>
      <c r="K798" s="115">
        <v>0</v>
      </c>
      <c r="L798" s="115" t="s">
        <v>369</v>
      </c>
      <c r="M798" s="115">
        <v>100</v>
      </c>
      <c r="N798" s="115">
        <v>100</v>
      </c>
      <c r="O798" s="115">
        <v>100</v>
      </c>
      <c r="P798" s="115">
        <v>67</v>
      </c>
      <c r="Q798" s="115" t="s">
        <v>369</v>
      </c>
      <c r="R798" s="115" t="s">
        <v>369</v>
      </c>
      <c r="S798" s="115" t="s">
        <v>369</v>
      </c>
      <c r="T798" s="115" t="s">
        <v>369</v>
      </c>
      <c r="U798" s="115" t="s">
        <v>369</v>
      </c>
      <c r="V798" s="115">
        <v>0</v>
      </c>
      <c r="W798" s="115" t="s">
        <v>369</v>
      </c>
      <c r="X798" s="115" t="s">
        <v>369</v>
      </c>
      <c r="Y798" s="115">
        <v>100</v>
      </c>
      <c r="Z798" s="115" t="s">
        <v>369</v>
      </c>
      <c r="AA798" s="115">
        <v>82</v>
      </c>
      <c r="AB798" s="115" t="s">
        <v>430</v>
      </c>
      <c r="AC798" s="115">
        <v>0</v>
      </c>
      <c r="AD798" s="115">
        <v>0</v>
      </c>
      <c r="AE798" s="115">
        <v>0</v>
      </c>
    </row>
    <row r="799" spans="1:31">
      <c r="A799" s="53" t="s">
        <v>11</v>
      </c>
      <c r="B799" s="31" t="str">
        <f>VLOOKUP(Table1[[#This Row],[Organism]],'GN and GP categories'!A:B,2,)</f>
        <v>Gram-negative</v>
      </c>
      <c r="C799" s="31" t="s">
        <v>523</v>
      </c>
      <c r="D799" s="31" t="s">
        <v>262</v>
      </c>
      <c r="E799" s="31" t="s">
        <v>262</v>
      </c>
      <c r="F799" s="31" t="s">
        <v>262</v>
      </c>
      <c r="G799" s="31" t="s">
        <v>262</v>
      </c>
      <c r="H799" s="33">
        <v>409</v>
      </c>
      <c r="I799" s="115">
        <v>91</v>
      </c>
      <c r="J799" s="115">
        <v>0</v>
      </c>
      <c r="K799" s="115">
        <v>0</v>
      </c>
      <c r="L799" s="115">
        <v>0</v>
      </c>
      <c r="M799" s="115">
        <v>36</v>
      </c>
      <c r="N799" s="115">
        <v>27</v>
      </c>
      <c r="O799" s="115">
        <v>91</v>
      </c>
      <c r="P799" s="115">
        <v>0</v>
      </c>
      <c r="Q799" s="115">
        <v>0</v>
      </c>
      <c r="R799" s="115">
        <v>0</v>
      </c>
      <c r="S799" s="115">
        <v>0</v>
      </c>
      <c r="T799" s="115" t="s">
        <v>430</v>
      </c>
      <c r="U799" s="115">
        <v>0</v>
      </c>
      <c r="V799" s="115">
        <v>95</v>
      </c>
      <c r="W799" s="115">
        <v>94</v>
      </c>
      <c r="X799" s="115">
        <v>0</v>
      </c>
      <c r="Y799" s="115">
        <v>100</v>
      </c>
      <c r="Z799" s="115">
        <v>94</v>
      </c>
      <c r="AA799" s="115">
        <v>0</v>
      </c>
      <c r="AB799" s="115">
        <v>42</v>
      </c>
      <c r="AC799" s="115">
        <v>88</v>
      </c>
      <c r="AD799" s="115">
        <v>95</v>
      </c>
      <c r="AE799" s="115">
        <v>0</v>
      </c>
    </row>
    <row r="800" spans="1:31">
      <c r="A800" s="53" t="s">
        <v>372</v>
      </c>
      <c r="B800" s="31" t="str">
        <f>VLOOKUP(Table1[[#This Row],[Organism]],'GN and GP categories'!A:B,2,)</f>
        <v>Gram-positive</v>
      </c>
      <c r="C800" s="31" t="s">
        <v>523</v>
      </c>
      <c r="D800" s="31" t="s">
        <v>262</v>
      </c>
      <c r="E800" s="31" t="s">
        <v>262</v>
      </c>
      <c r="F800" s="31" t="s">
        <v>262</v>
      </c>
      <c r="G800" s="31" t="s">
        <v>262</v>
      </c>
      <c r="H800" s="33">
        <v>406</v>
      </c>
      <c r="I800" s="115" t="s">
        <v>369</v>
      </c>
      <c r="J800" s="115" t="s">
        <v>369</v>
      </c>
      <c r="K800" s="115">
        <v>0</v>
      </c>
      <c r="L800" s="115">
        <v>0</v>
      </c>
      <c r="M800" s="115" t="s">
        <v>369</v>
      </c>
      <c r="N800" s="115">
        <v>79</v>
      </c>
      <c r="O800" s="115">
        <v>100</v>
      </c>
      <c r="P800" s="115" t="s">
        <v>369</v>
      </c>
      <c r="Q800" s="115" t="s">
        <v>369</v>
      </c>
      <c r="R800" s="115" t="s">
        <v>369</v>
      </c>
      <c r="S800" s="115" t="s">
        <v>369</v>
      </c>
      <c r="T800" s="115" t="s">
        <v>369</v>
      </c>
      <c r="U800" s="115" t="s">
        <v>369</v>
      </c>
      <c r="V800" s="115">
        <v>100</v>
      </c>
      <c r="W800" s="115">
        <v>86</v>
      </c>
      <c r="X800" s="115">
        <v>100</v>
      </c>
      <c r="Y800" s="115">
        <v>100</v>
      </c>
      <c r="Z800" s="115" t="s">
        <v>369</v>
      </c>
      <c r="AA800" s="115">
        <v>73</v>
      </c>
      <c r="AB800" s="115">
        <v>100</v>
      </c>
      <c r="AC800" s="115">
        <v>100</v>
      </c>
      <c r="AD800" s="115" t="s">
        <v>369</v>
      </c>
      <c r="AE800" s="115">
        <v>100</v>
      </c>
    </row>
    <row r="801" spans="1:31">
      <c r="A801" s="53" t="s">
        <v>433</v>
      </c>
      <c r="B801" s="31" t="str">
        <f>VLOOKUP(Table1[[#This Row],[Organism]],'GN and GP categories'!A:B,2,)</f>
        <v>Gram-negative</v>
      </c>
      <c r="C801" s="31" t="s">
        <v>523</v>
      </c>
      <c r="D801" s="31" t="s">
        <v>262</v>
      </c>
      <c r="E801" s="31" t="s">
        <v>262</v>
      </c>
      <c r="F801" s="31" t="s">
        <v>262</v>
      </c>
      <c r="G801" s="31" t="s">
        <v>262</v>
      </c>
      <c r="H801" s="33">
        <v>398</v>
      </c>
      <c r="I801" s="115">
        <v>0</v>
      </c>
      <c r="J801" s="115">
        <v>86</v>
      </c>
      <c r="K801" s="115">
        <v>85</v>
      </c>
      <c r="L801" s="115">
        <v>100</v>
      </c>
      <c r="M801" s="115" t="s">
        <v>369</v>
      </c>
      <c r="N801" s="115">
        <v>96</v>
      </c>
      <c r="O801" s="115">
        <v>3</v>
      </c>
      <c r="P801" s="115">
        <v>0</v>
      </c>
      <c r="Q801" s="115">
        <v>0</v>
      </c>
      <c r="R801" s="115">
        <v>0</v>
      </c>
      <c r="S801" s="115" t="s">
        <v>369</v>
      </c>
      <c r="T801" s="115">
        <v>100</v>
      </c>
      <c r="U801" s="115" t="s">
        <v>369</v>
      </c>
      <c r="V801" s="115">
        <v>0</v>
      </c>
      <c r="W801" s="115" t="s">
        <v>369</v>
      </c>
      <c r="X801" s="115">
        <v>0</v>
      </c>
      <c r="Y801" s="115">
        <v>100</v>
      </c>
      <c r="Z801" s="115" t="s">
        <v>369</v>
      </c>
      <c r="AA801" s="115" t="s">
        <v>369</v>
      </c>
      <c r="AB801" s="115">
        <v>100</v>
      </c>
      <c r="AC801" s="115">
        <v>88</v>
      </c>
      <c r="AD801" s="115">
        <v>0</v>
      </c>
      <c r="AE801" s="115">
        <v>0</v>
      </c>
    </row>
    <row r="802" spans="1:31">
      <c r="A802" s="53" t="s">
        <v>431</v>
      </c>
      <c r="B802" s="31" t="str">
        <f>VLOOKUP(Table1[[#This Row],[Organism]],'GN and GP categories'!A:B,2,)</f>
        <v>Gram-negative</v>
      </c>
      <c r="C802" s="31" t="s">
        <v>523</v>
      </c>
      <c r="D802" s="31" t="s">
        <v>262</v>
      </c>
      <c r="E802" s="31" t="s">
        <v>262</v>
      </c>
      <c r="F802" s="31" t="s">
        <v>262</v>
      </c>
      <c r="G802" s="31" t="s">
        <v>262</v>
      </c>
      <c r="H802" s="33">
        <v>337</v>
      </c>
      <c r="I802" s="115">
        <v>0</v>
      </c>
      <c r="J802" s="115" t="s">
        <v>369</v>
      </c>
      <c r="K802" s="115" t="s">
        <v>413</v>
      </c>
      <c r="L802" s="115">
        <v>0</v>
      </c>
      <c r="M802" s="115">
        <v>0</v>
      </c>
      <c r="N802" s="115">
        <v>0</v>
      </c>
      <c r="O802" s="115" t="s">
        <v>413</v>
      </c>
      <c r="P802" s="115">
        <v>56</v>
      </c>
      <c r="Q802" s="115">
        <v>0</v>
      </c>
      <c r="R802" s="115">
        <v>0</v>
      </c>
      <c r="S802" s="115">
        <v>0</v>
      </c>
      <c r="T802" s="115">
        <v>100</v>
      </c>
      <c r="U802" s="115">
        <v>0</v>
      </c>
      <c r="V802" s="115" t="s">
        <v>413</v>
      </c>
      <c r="W802" s="115" t="s">
        <v>369</v>
      </c>
      <c r="X802" s="115">
        <v>0</v>
      </c>
      <c r="Y802" s="115">
        <v>96</v>
      </c>
      <c r="Z802" s="115" t="s">
        <v>369</v>
      </c>
      <c r="AA802" s="115" t="s">
        <v>413</v>
      </c>
      <c r="AB802" s="115">
        <v>94</v>
      </c>
      <c r="AC802" s="115" t="s">
        <v>413</v>
      </c>
      <c r="AD802" s="115">
        <v>0</v>
      </c>
      <c r="AE802" s="115">
        <v>0</v>
      </c>
    </row>
    <row r="803" spans="1:31">
      <c r="A803" s="53" t="s">
        <v>39</v>
      </c>
      <c r="B803" s="31" t="str">
        <f>VLOOKUP(Table1[[#This Row],[Organism]],'GN and GP categories'!A:B,2,)</f>
        <v>Gram-negative</v>
      </c>
      <c r="C803" s="31" t="s">
        <v>523</v>
      </c>
      <c r="D803" s="31" t="s">
        <v>262</v>
      </c>
      <c r="E803" s="31" t="s">
        <v>262</v>
      </c>
      <c r="F803" s="31" t="s">
        <v>262</v>
      </c>
      <c r="G803" s="31" t="s">
        <v>262</v>
      </c>
      <c r="H803" s="33">
        <v>312</v>
      </c>
      <c r="I803" s="115">
        <v>100</v>
      </c>
      <c r="J803" s="115">
        <v>0</v>
      </c>
      <c r="K803" s="115">
        <v>0</v>
      </c>
      <c r="L803" s="115">
        <v>13</v>
      </c>
      <c r="M803" s="115">
        <v>100</v>
      </c>
      <c r="N803" s="115">
        <v>38</v>
      </c>
      <c r="O803" s="115" t="s">
        <v>421</v>
      </c>
      <c r="P803" s="115">
        <v>0</v>
      </c>
      <c r="Q803" s="115">
        <v>0</v>
      </c>
      <c r="R803" s="115">
        <v>0</v>
      </c>
      <c r="S803" s="115" t="s">
        <v>369</v>
      </c>
      <c r="T803" s="115">
        <v>100</v>
      </c>
      <c r="U803" s="115">
        <v>0</v>
      </c>
      <c r="V803" s="115">
        <v>100</v>
      </c>
      <c r="W803" s="115">
        <v>100</v>
      </c>
      <c r="X803" s="115">
        <v>0</v>
      </c>
      <c r="Y803" s="115">
        <v>100</v>
      </c>
      <c r="Z803" s="115" t="s">
        <v>369</v>
      </c>
      <c r="AA803" s="115">
        <v>0</v>
      </c>
      <c r="AB803" s="115">
        <v>37</v>
      </c>
      <c r="AC803" s="115" t="s">
        <v>421</v>
      </c>
      <c r="AD803" s="115">
        <v>100</v>
      </c>
      <c r="AE803" s="115">
        <v>0</v>
      </c>
    </row>
    <row r="804" spans="1:31">
      <c r="A804" s="53" t="s">
        <v>472</v>
      </c>
      <c r="B804" s="31" t="str">
        <f>VLOOKUP(Table1[[#This Row],[Organism]],'GN and GP categories'!A:B,2,)</f>
        <v>Gram-positive</v>
      </c>
      <c r="C804" s="31" t="s">
        <v>523</v>
      </c>
      <c r="D804" s="31" t="s">
        <v>262</v>
      </c>
      <c r="E804" s="31" t="s">
        <v>262</v>
      </c>
      <c r="F804" s="31" t="s">
        <v>262</v>
      </c>
      <c r="G804" s="31" t="s">
        <v>262</v>
      </c>
      <c r="H804" s="33">
        <v>283</v>
      </c>
      <c r="I804" s="115">
        <v>28</v>
      </c>
      <c r="J804" s="115">
        <v>87</v>
      </c>
      <c r="K804" s="115">
        <v>38</v>
      </c>
      <c r="L804" s="115">
        <v>23</v>
      </c>
      <c r="M804" s="115">
        <v>71</v>
      </c>
      <c r="N804" s="115">
        <v>89</v>
      </c>
      <c r="O804" s="115">
        <v>86</v>
      </c>
      <c r="P804" s="115">
        <v>77</v>
      </c>
      <c r="Q804" s="115">
        <v>80</v>
      </c>
      <c r="R804" s="115" t="s">
        <v>369</v>
      </c>
      <c r="S804" s="115">
        <v>80</v>
      </c>
      <c r="T804" s="115">
        <v>100</v>
      </c>
      <c r="U804" s="115">
        <v>49</v>
      </c>
      <c r="V804" s="115">
        <v>77</v>
      </c>
      <c r="W804" s="115">
        <v>93</v>
      </c>
      <c r="X804" s="115">
        <v>100</v>
      </c>
      <c r="Y804" s="115">
        <v>90</v>
      </c>
      <c r="Z804" s="115">
        <v>100</v>
      </c>
      <c r="AA804" s="115">
        <v>75</v>
      </c>
      <c r="AB804" s="115">
        <v>87</v>
      </c>
      <c r="AC804" s="115">
        <v>96</v>
      </c>
      <c r="AD804" s="115">
        <v>61</v>
      </c>
      <c r="AE804" s="115">
        <v>100</v>
      </c>
    </row>
    <row r="805" spans="1:31">
      <c r="A805" s="53" t="s">
        <v>486</v>
      </c>
      <c r="B805" s="31" t="str">
        <f>VLOOKUP(Table1[[#This Row],[Organism]],'GN and GP categories'!A:B,2,)</f>
        <v>Gram-positive</v>
      </c>
      <c r="C805" s="31" t="s">
        <v>523</v>
      </c>
      <c r="D805" s="31" t="s">
        <v>262</v>
      </c>
      <c r="E805" s="31" t="s">
        <v>262</v>
      </c>
      <c r="F805" s="31" t="s">
        <v>262</v>
      </c>
      <c r="G805" s="31" t="s">
        <v>262</v>
      </c>
      <c r="H805" s="33">
        <v>278</v>
      </c>
      <c r="I805" s="115" t="s">
        <v>369</v>
      </c>
      <c r="J805" s="115">
        <v>100</v>
      </c>
      <c r="K805" s="115">
        <v>100</v>
      </c>
      <c r="L805" s="115" t="s">
        <v>369</v>
      </c>
      <c r="M805" s="115" t="s">
        <v>369</v>
      </c>
      <c r="N805" s="115" t="s">
        <v>369</v>
      </c>
      <c r="O805" s="115" t="s">
        <v>369</v>
      </c>
      <c r="P805" s="115">
        <v>86</v>
      </c>
      <c r="Q805" s="115" t="s">
        <v>369</v>
      </c>
      <c r="R805" s="115" t="s">
        <v>369</v>
      </c>
      <c r="S805" s="115" t="s">
        <v>369</v>
      </c>
      <c r="T805" s="115" t="s">
        <v>369</v>
      </c>
      <c r="U805" s="115" t="s">
        <v>369</v>
      </c>
      <c r="V805" s="115" t="s">
        <v>369</v>
      </c>
      <c r="W805" s="115" t="s">
        <v>369</v>
      </c>
      <c r="X805" s="115" t="s">
        <v>369</v>
      </c>
      <c r="Y805" s="115">
        <v>100</v>
      </c>
      <c r="Z805" s="115" t="s">
        <v>369</v>
      </c>
      <c r="AA805" s="115">
        <v>98</v>
      </c>
      <c r="AB805" s="115" t="s">
        <v>421</v>
      </c>
      <c r="AC805" s="115" t="s">
        <v>369</v>
      </c>
      <c r="AD805" s="115" t="s">
        <v>369</v>
      </c>
      <c r="AE805" s="115" t="s">
        <v>369</v>
      </c>
    </row>
    <row r="806" spans="1:31">
      <c r="A806" s="53" t="s">
        <v>470</v>
      </c>
      <c r="B806" s="31" t="str">
        <f>VLOOKUP(Table1[[#This Row],[Organism]],'GN and GP categories'!A:B,2,)</f>
        <v>Gram-positive</v>
      </c>
      <c r="C806" s="31" t="s">
        <v>523</v>
      </c>
      <c r="D806" s="31" t="s">
        <v>262</v>
      </c>
      <c r="E806" s="31" t="s">
        <v>262</v>
      </c>
      <c r="F806" s="31" t="s">
        <v>262</v>
      </c>
      <c r="G806" s="31" t="s">
        <v>262</v>
      </c>
      <c r="H806" s="33">
        <v>261</v>
      </c>
      <c r="I806" s="115" t="s">
        <v>369</v>
      </c>
      <c r="J806" s="115" t="s">
        <v>369</v>
      </c>
      <c r="K806" s="115" t="s">
        <v>369</v>
      </c>
      <c r="L806" s="115" t="s">
        <v>369</v>
      </c>
      <c r="M806" s="115" t="s">
        <v>369</v>
      </c>
      <c r="N806" s="115">
        <v>56</v>
      </c>
      <c r="O806" s="115" t="s">
        <v>369</v>
      </c>
      <c r="P806" s="115">
        <v>100</v>
      </c>
      <c r="Q806" s="115" t="s">
        <v>369</v>
      </c>
      <c r="R806" s="115" t="s">
        <v>369</v>
      </c>
      <c r="S806" s="115" t="s">
        <v>369</v>
      </c>
      <c r="T806" s="115" t="s">
        <v>369</v>
      </c>
      <c r="U806" s="115" t="s">
        <v>369</v>
      </c>
      <c r="V806" s="115" t="s">
        <v>369</v>
      </c>
      <c r="W806" s="115">
        <v>97</v>
      </c>
      <c r="X806" s="115" t="s">
        <v>369</v>
      </c>
      <c r="Y806" s="115">
        <v>95</v>
      </c>
      <c r="Z806" s="115" t="s">
        <v>369</v>
      </c>
      <c r="AA806" s="115">
        <v>43</v>
      </c>
      <c r="AB806" s="115" t="s">
        <v>369</v>
      </c>
      <c r="AC806" s="115" t="s">
        <v>369</v>
      </c>
      <c r="AD806" s="115" t="s">
        <v>369</v>
      </c>
      <c r="AE806" s="115">
        <v>100</v>
      </c>
    </row>
    <row r="807" spans="1:31">
      <c r="A807" s="53" t="s">
        <v>380</v>
      </c>
      <c r="B807" s="31" t="str">
        <f>VLOOKUP(Table1[[#This Row],[Organism]],'GN and GP categories'!A:B,2,)</f>
        <v>Gram-negative</v>
      </c>
      <c r="C807" s="31" t="s">
        <v>523</v>
      </c>
      <c r="D807" s="31" t="s">
        <v>262</v>
      </c>
      <c r="E807" s="31" t="s">
        <v>262</v>
      </c>
      <c r="F807" s="31" t="s">
        <v>262</v>
      </c>
      <c r="G807" s="31" t="s">
        <v>262</v>
      </c>
      <c r="H807" s="33">
        <v>247</v>
      </c>
      <c r="I807" s="115" t="s">
        <v>369</v>
      </c>
      <c r="J807" s="115">
        <v>100</v>
      </c>
      <c r="K807" s="115">
        <v>0</v>
      </c>
      <c r="L807" s="115" t="s">
        <v>369</v>
      </c>
      <c r="M807" s="115">
        <v>100</v>
      </c>
      <c r="N807" s="115">
        <v>0</v>
      </c>
      <c r="O807" s="115">
        <v>100</v>
      </c>
      <c r="P807" s="115">
        <v>36</v>
      </c>
      <c r="Q807" s="115" t="s">
        <v>369</v>
      </c>
      <c r="R807" s="115" t="s">
        <v>369</v>
      </c>
      <c r="S807" s="115" t="s">
        <v>369</v>
      </c>
      <c r="T807" s="115" t="s">
        <v>369</v>
      </c>
      <c r="U807" s="115" t="s">
        <v>369</v>
      </c>
      <c r="V807" s="115">
        <v>100</v>
      </c>
      <c r="W807" s="115" t="s">
        <v>369</v>
      </c>
      <c r="X807" s="115" t="s">
        <v>369</v>
      </c>
      <c r="Y807" s="115" t="s">
        <v>421</v>
      </c>
      <c r="Z807" s="115" t="s">
        <v>369</v>
      </c>
      <c r="AA807" s="115" t="s">
        <v>413</v>
      </c>
      <c r="AB807" s="115">
        <v>85</v>
      </c>
      <c r="AC807" s="115" t="s">
        <v>369</v>
      </c>
      <c r="AD807" s="115">
        <v>100</v>
      </c>
      <c r="AE807" s="115">
        <v>0</v>
      </c>
    </row>
    <row r="808" spans="1:31">
      <c r="A808" s="53" t="s">
        <v>270</v>
      </c>
      <c r="B808" s="31" t="str">
        <f>VLOOKUP(Table1[[#This Row],[Organism]],'GN and GP categories'!A:B,2,)</f>
        <v>Gram-negative</v>
      </c>
      <c r="C808" s="31" t="s">
        <v>523</v>
      </c>
      <c r="D808" s="31" t="s">
        <v>262</v>
      </c>
      <c r="E808" s="31" t="s">
        <v>262</v>
      </c>
      <c r="F808" s="31" t="s">
        <v>262</v>
      </c>
      <c r="G808" s="31" t="s">
        <v>262</v>
      </c>
      <c r="H808" s="33">
        <v>240</v>
      </c>
      <c r="I808" s="115" t="s">
        <v>369</v>
      </c>
      <c r="J808" s="115">
        <v>63</v>
      </c>
      <c r="K808" s="115">
        <v>0</v>
      </c>
      <c r="L808" s="115">
        <v>69</v>
      </c>
      <c r="M808" s="115">
        <v>100</v>
      </c>
      <c r="N808" s="115">
        <v>75</v>
      </c>
      <c r="O808" s="115">
        <v>95</v>
      </c>
      <c r="P808" s="115">
        <v>0</v>
      </c>
      <c r="Q808" s="115">
        <v>0</v>
      </c>
      <c r="R808" s="115">
        <v>0</v>
      </c>
      <c r="S808" s="115">
        <v>100</v>
      </c>
      <c r="T808" s="115">
        <v>96</v>
      </c>
      <c r="U808" s="115">
        <v>0</v>
      </c>
      <c r="V808" s="115">
        <v>100</v>
      </c>
      <c r="W808" s="115">
        <v>97</v>
      </c>
      <c r="X808" s="115">
        <v>0</v>
      </c>
      <c r="Y808" s="115" t="s">
        <v>421</v>
      </c>
      <c r="Z808" s="115">
        <v>97</v>
      </c>
      <c r="AA808" s="115">
        <v>100</v>
      </c>
      <c r="AB808" s="115">
        <v>63</v>
      </c>
      <c r="AC808" s="115">
        <v>96</v>
      </c>
      <c r="AD808" s="115" t="s">
        <v>421</v>
      </c>
      <c r="AE808" s="115">
        <v>0</v>
      </c>
    </row>
    <row r="809" spans="1:31">
      <c r="A809" s="53" t="s">
        <v>468</v>
      </c>
      <c r="B809" s="31" t="str">
        <f>VLOOKUP(Table1[[#This Row],[Organism]],'GN and GP categories'!A:B,2,)</f>
        <v>Gram-positive</v>
      </c>
      <c r="C809" s="31" t="s">
        <v>523</v>
      </c>
      <c r="D809" s="31" t="s">
        <v>262</v>
      </c>
      <c r="E809" s="31" t="s">
        <v>262</v>
      </c>
      <c r="F809" s="31" t="s">
        <v>262</v>
      </c>
      <c r="G809" s="31" t="s">
        <v>262</v>
      </c>
      <c r="H809" s="33">
        <v>225</v>
      </c>
      <c r="I809" s="115">
        <v>0</v>
      </c>
      <c r="J809" s="115" t="s">
        <v>369</v>
      </c>
      <c r="K809" s="115" t="s">
        <v>369</v>
      </c>
      <c r="L809" s="115" t="s">
        <v>369</v>
      </c>
      <c r="M809" s="115">
        <v>100</v>
      </c>
      <c r="N809" s="115" t="s">
        <v>369</v>
      </c>
      <c r="O809" s="115">
        <v>100</v>
      </c>
      <c r="P809" s="115">
        <v>100</v>
      </c>
      <c r="Q809" s="115" t="s">
        <v>369</v>
      </c>
      <c r="R809" s="115" t="s">
        <v>369</v>
      </c>
      <c r="S809" s="115" t="s">
        <v>369</v>
      </c>
      <c r="T809" s="115" t="s">
        <v>369</v>
      </c>
      <c r="U809" s="115">
        <v>100</v>
      </c>
      <c r="V809" s="115">
        <v>96</v>
      </c>
      <c r="W809" s="115" t="s">
        <v>369</v>
      </c>
      <c r="X809" s="115">
        <v>100</v>
      </c>
      <c r="Y809" s="115" t="s">
        <v>369</v>
      </c>
      <c r="Z809" s="115" t="s">
        <v>369</v>
      </c>
      <c r="AA809" s="115">
        <v>100</v>
      </c>
      <c r="AB809" s="115">
        <v>100</v>
      </c>
      <c r="AC809" s="115">
        <v>100</v>
      </c>
      <c r="AD809" s="115">
        <v>0</v>
      </c>
      <c r="AE809" s="115">
        <v>0</v>
      </c>
    </row>
    <row r="810" spans="1:31">
      <c r="A810" s="53" t="s">
        <v>464</v>
      </c>
      <c r="B810" s="31" t="str">
        <f>VLOOKUP(Table1[[#This Row],[Organism]],'GN and GP categories'!A:B,2,)</f>
        <v>Gram-negative</v>
      </c>
      <c r="C810" s="31" t="s">
        <v>523</v>
      </c>
      <c r="D810" s="31" t="s">
        <v>262</v>
      </c>
      <c r="E810" s="31" t="s">
        <v>262</v>
      </c>
      <c r="F810" s="31" t="s">
        <v>262</v>
      </c>
      <c r="G810" s="31" t="s">
        <v>262</v>
      </c>
      <c r="H810" s="33">
        <v>189</v>
      </c>
      <c r="I810" s="115">
        <v>100</v>
      </c>
      <c r="J810" s="115" t="s">
        <v>398</v>
      </c>
      <c r="K810" s="115" t="s">
        <v>398</v>
      </c>
      <c r="L810" s="115" t="s">
        <v>398</v>
      </c>
      <c r="M810" s="115">
        <v>73</v>
      </c>
      <c r="N810" s="115">
        <v>53</v>
      </c>
      <c r="O810" s="115">
        <v>100</v>
      </c>
      <c r="P810" s="115">
        <v>0</v>
      </c>
      <c r="Q810" s="115">
        <v>0</v>
      </c>
      <c r="R810" s="115">
        <v>0</v>
      </c>
      <c r="S810" s="115" t="s">
        <v>369</v>
      </c>
      <c r="T810" s="115" t="s">
        <v>399</v>
      </c>
      <c r="U810" s="115" t="s">
        <v>369</v>
      </c>
      <c r="V810" s="115">
        <v>100</v>
      </c>
      <c r="W810" s="115">
        <v>100</v>
      </c>
      <c r="X810" s="115">
        <v>0</v>
      </c>
      <c r="Y810" s="115" t="s">
        <v>399</v>
      </c>
      <c r="Z810" s="115">
        <v>100</v>
      </c>
      <c r="AA810" s="115">
        <v>0</v>
      </c>
      <c r="AB810" s="115">
        <v>56</v>
      </c>
      <c r="AC810" s="115" t="s">
        <v>399</v>
      </c>
      <c r="AD810" s="115">
        <v>100</v>
      </c>
      <c r="AE810" s="115" t="s">
        <v>369</v>
      </c>
    </row>
    <row r="811" spans="1:31">
      <c r="A811" s="53" t="s">
        <v>467</v>
      </c>
      <c r="B811" s="31" t="str">
        <f>VLOOKUP(Table1[[#This Row],[Organism]],'GN and GP categories'!A:B,2,)</f>
        <v>Gram-positive</v>
      </c>
      <c r="C811" s="31" t="s">
        <v>523</v>
      </c>
      <c r="D811" s="31" t="s">
        <v>262</v>
      </c>
      <c r="E811" s="31" t="s">
        <v>262</v>
      </c>
      <c r="F811" s="31" t="s">
        <v>262</v>
      </c>
      <c r="G811" s="31" t="s">
        <v>262</v>
      </c>
      <c r="H811" s="33">
        <v>180</v>
      </c>
      <c r="I811" s="115">
        <v>0</v>
      </c>
      <c r="J811" s="115" t="s">
        <v>369</v>
      </c>
      <c r="K811" s="115">
        <v>100</v>
      </c>
      <c r="L811" s="115">
        <v>0</v>
      </c>
      <c r="M811" s="115" t="s">
        <v>369</v>
      </c>
      <c r="N811" s="115">
        <v>0</v>
      </c>
      <c r="O811" s="115">
        <v>0</v>
      </c>
      <c r="P811" s="115">
        <v>0</v>
      </c>
      <c r="Q811" s="115">
        <v>0</v>
      </c>
      <c r="R811" s="115" t="s">
        <v>369</v>
      </c>
      <c r="S811" s="115" t="s">
        <v>369</v>
      </c>
      <c r="T811" s="115" t="s">
        <v>369</v>
      </c>
      <c r="U811" s="115" t="s">
        <v>369</v>
      </c>
      <c r="V811" s="115">
        <v>0</v>
      </c>
      <c r="W811" s="115" t="s">
        <v>369</v>
      </c>
      <c r="X811" s="115" t="s">
        <v>369</v>
      </c>
      <c r="Y811" s="115" t="s">
        <v>369</v>
      </c>
      <c r="Z811" s="115" t="s">
        <v>369</v>
      </c>
      <c r="AA811" s="115" t="s">
        <v>369</v>
      </c>
      <c r="AB811" s="115" t="s">
        <v>369</v>
      </c>
      <c r="AC811" s="115">
        <v>100</v>
      </c>
      <c r="AD811" s="115">
        <v>0</v>
      </c>
      <c r="AE811" s="115" t="s">
        <v>369</v>
      </c>
    </row>
    <row r="812" spans="1:31">
      <c r="A812" s="53" t="s">
        <v>487</v>
      </c>
      <c r="B812" s="31" t="str">
        <f>VLOOKUP(Table1[[#This Row],[Organism]],'GN and GP categories'!A:B,2,)</f>
        <v>Gram-negative</v>
      </c>
      <c r="C812" s="31" t="s">
        <v>523</v>
      </c>
      <c r="D812" s="31" t="s">
        <v>262</v>
      </c>
      <c r="E812" s="31" t="s">
        <v>262</v>
      </c>
      <c r="F812" s="31" t="s">
        <v>262</v>
      </c>
      <c r="G812" s="31" t="s">
        <v>262</v>
      </c>
      <c r="H812" s="33">
        <v>177</v>
      </c>
      <c r="I812" s="115" t="s">
        <v>398</v>
      </c>
      <c r="J812" s="115">
        <v>100</v>
      </c>
      <c r="K812" s="115" t="s">
        <v>369</v>
      </c>
      <c r="L812" s="115">
        <v>0</v>
      </c>
      <c r="M812" s="115">
        <v>92</v>
      </c>
      <c r="N812" s="115">
        <v>0</v>
      </c>
      <c r="O812" s="115">
        <v>7</v>
      </c>
      <c r="P812" s="115" t="s">
        <v>369</v>
      </c>
      <c r="Q812" s="115" t="s">
        <v>369</v>
      </c>
      <c r="R812" s="115" t="s">
        <v>369</v>
      </c>
      <c r="S812" s="115" t="s">
        <v>369</v>
      </c>
      <c r="T812" s="115">
        <v>100</v>
      </c>
      <c r="U812" s="115" t="s">
        <v>369</v>
      </c>
      <c r="V812" s="115" t="s">
        <v>398</v>
      </c>
      <c r="W812" s="115">
        <v>100</v>
      </c>
      <c r="X812" s="115" t="s">
        <v>369</v>
      </c>
      <c r="Y812" s="115">
        <v>96</v>
      </c>
      <c r="Z812" s="115">
        <v>100</v>
      </c>
      <c r="AA812" s="115" t="s">
        <v>369</v>
      </c>
      <c r="AB812" s="115" t="s">
        <v>399</v>
      </c>
      <c r="AC812" s="115" t="s">
        <v>399</v>
      </c>
      <c r="AD812" s="115">
        <v>5</v>
      </c>
      <c r="AE812" s="115" t="s">
        <v>369</v>
      </c>
    </row>
    <row r="813" spans="1:31">
      <c r="A813" s="53" t="s">
        <v>459</v>
      </c>
      <c r="B813" s="31" t="str">
        <f>VLOOKUP(Table1[[#This Row],[Organism]],'GN and GP categories'!A:B,2,)</f>
        <v>Gram-negative</v>
      </c>
      <c r="C813" s="31" t="s">
        <v>523</v>
      </c>
      <c r="D813" s="31" t="s">
        <v>262</v>
      </c>
      <c r="E813" s="31" t="s">
        <v>262</v>
      </c>
      <c r="F813" s="31" t="s">
        <v>262</v>
      </c>
      <c r="G813" s="31" t="s">
        <v>262</v>
      </c>
      <c r="H813" s="33">
        <v>173</v>
      </c>
      <c r="I813" s="115">
        <v>100</v>
      </c>
      <c r="J813" s="115">
        <v>0</v>
      </c>
      <c r="K813" s="115">
        <v>0</v>
      </c>
      <c r="L813" s="115">
        <v>0</v>
      </c>
      <c r="M813" s="115">
        <v>72</v>
      </c>
      <c r="N813" s="115">
        <v>41</v>
      </c>
      <c r="O813" s="115">
        <v>74</v>
      </c>
      <c r="P813" s="115" t="s">
        <v>369</v>
      </c>
      <c r="Q813" s="115" t="s">
        <v>369</v>
      </c>
      <c r="R813" s="115">
        <v>0</v>
      </c>
      <c r="S813" s="115">
        <v>0</v>
      </c>
      <c r="T813" s="115">
        <v>100</v>
      </c>
      <c r="U813" s="115" t="s">
        <v>369</v>
      </c>
      <c r="V813" s="115">
        <v>47</v>
      </c>
      <c r="W813" s="115">
        <v>100</v>
      </c>
      <c r="X813" s="115">
        <v>0</v>
      </c>
      <c r="Y813" s="115">
        <v>100</v>
      </c>
      <c r="Z813" s="115">
        <v>100</v>
      </c>
      <c r="AA813" s="115" t="s">
        <v>369</v>
      </c>
      <c r="AB813" s="115">
        <v>58</v>
      </c>
      <c r="AC813" s="115">
        <v>88</v>
      </c>
      <c r="AD813" s="115">
        <v>43</v>
      </c>
      <c r="AE813" s="115">
        <v>0</v>
      </c>
    </row>
    <row r="814" spans="1:31">
      <c r="A814" s="53" t="s">
        <v>271</v>
      </c>
      <c r="B814" s="31" t="str">
        <f>VLOOKUP(Table1[[#This Row],[Organism]],'GN and GP categories'!A:B,2,)</f>
        <v>Gram-negative</v>
      </c>
      <c r="C814" s="31" t="s">
        <v>523</v>
      </c>
      <c r="D814" s="31" t="s">
        <v>262</v>
      </c>
      <c r="E814" s="31" t="s">
        <v>262</v>
      </c>
      <c r="F814" s="31" t="s">
        <v>262</v>
      </c>
      <c r="G814" s="31" t="s">
        <v>262</v>
      </c>
      <c r="H814" s="33">
        <v>146</v>
      </c>
      <c r="I814" s="115">
        <v>100</v>
      </c>
      <c r="J814" s="115">
        <v>0</v>
      </c>
      <c r="K814" s="115">
        <v>0</v>
      </c>
      <c r="L814" s="115" t="s">
        <v>414</v>
      </c>
      <c r="M814" s="115" t="s">
        <v>369</v>
      </c>
      <c r="N814" s="115">
        <v>33</v>
      </c>
      <c r="O814" s="115">
        <v>94</v>
      </c>
      <c r="P814" s="115" t="s">
        <v>369</v>
      </c>
      <c r="Q814" s="115" t="s">
        <v>369</v>
      </c>
      <c r="R814" s="115">
        <v>0</v>
      </c>
      <c r="S814" s="115" t="s">
        <v>369</v>
      </c>
      <c r="T814" s="115" t="s">
        <v>422</v>
      </c>
      <c r="U814" s="115">
        <v>0</v>
      </c>
      <c r="V814" s="115" t="s">
        <v>422</v>
      </c>
      <c r="W814" s="115">
        <v>94</v>
      </c>
      <c r="X814" s="115">
        <v>0</v>
      </c>
      <c r="Y814" s="115">
        <v>100</v>
      </c>
      <c r="Z814" s="115">
        <v>94</v>
      </c>
      <c r="AA814" s="115">
        <v>0</v>
      </c>
      <c r="AB814" s="115">
        <v>40</v>
      </c>
      <c r="AC814" s="115" t="s">
        <v>422</v>
      </c>
      <c r="AD814" s="115">
        <v>95</v>
      </c>
      <c r="AE814" s="115">
        <v>0</v>
      </c>
    </row>
    <row r="815" spans="1:31">
      <c r="A815" s="53" t="s">
        <v>485</v>
      </c>
      <c r="B815" s="31" t="str">
        <f>VLOOKUP(Table1[[#This Row],[Organism]],'GN and GP categories'!A:B,2,)</f>
        <v>Gram-negative</v>
      </c>
      <c r="C815" s="31" t="s">
        <v>523</v>
      </c>
      <c r="D815" s="31" t="s">
        <v>262</v>
      </c>
      <c r="E815" s="31" t="s">
        <v>262</v>
      </c>
      <c r="F815" s="31" t="s">
        <v>262</v>
      </c>
      <c r="G815" s="31" t="s">
        <v>262</v>
      </c>
      <c r="H815" s="33">
        <v>140</v>
      </c>
      <c r="I815" s="115">
        <v>100</v>
      </c>
      <c r="J815" s="115">
        <v>49</v>
      </c>
      <c r="K815" s="115">
        <v>0</v>
      </c>
      <c r="L815" s="115">
        <v>0</v>
      </c>
      <c r="M815" s="115">
        <v>89</v>
      </c>
      <c r="N815" s="115">
        <v>75</v>
      </c>
      <c r="O815" s="115">
        <v>95</v>
      </c>
      <c r="P815" s="115" t="s">
        <v>369</v>
      </c>
      <c r="Q815" s="115" t="s">
        <v>369</v>
      </c>
      <c r="R815" s="115" t="s">
        <v>369</v>
      </c>
      <c r="S815" s="115">
        <v>100</v>
      </c>
      <c r="T815" s="115">
        <v>71</v>
      </c>
      <c r="U815" s="115" t="s">
        <v>369</v>
      </c>
      <c r="V815" s="115">
        <v>96</v>
      </c>
      <c r="W815" s="115">
        <v>100</v>
      </c>
      <c r="X815" s="115" t="s">
        <v>369</v>
      </c>
      <c r="Y815" s="115">
        <v>96</v>
      </c>
      <c r="Z815" s="115" t="s">
        <v>369</v>
      </c>
      <c r="AA815" s="115" t="s">
        <v>369</v>
      </c>
      <c r="AB815" s="115">
        <v>71</v>
      </c>
      <c r="AC815" s="115">
        <v>89</v>
      </c>
      <c r="AD815" s="115">
        <v>100</v>
      </c>
      <c r="AE815" s="115" t="s">
        <v>369</v>
      </c>
    </row>
    <row r="816" spans="1:31">
      <c r="A816" s="53" t="s">
        <v>477</v>
      </c>
      <c r="B816" s="31" t="str">
        <f>VLOOKUP(Table1[[#This Row],[Organism]],'GN and GP categories'!A:B,2,)</f>
        <v>Gram-positive</v>
      </c>
      <c r="C816" s="31" t="s">
        <v>523</v>
      </c>
      <c r="D816" s="31" t="s">
        <v>262</v>
      </c>
      <c r="E816" s="31" t="s">
        <v>262</v>
      </c>
      <c r="F816" s="31" t="s">
        <v>262</v>
      </c>
      <c r="G816" s="31" t="s">
        <v>262</v>
      </c>
      <c r="H816" s="33">
        <v>138</v>
      </c>
      <c r="I816" s="115" t="s">
        <v>369</v>
      </c>
      <c r="J816" s="115">
        <v>100</v>
      </c>
      <c r="K816" s="115" t="s">
        <v>369</v>
      </c>
      <c r="L816" s="115" t="s">
        <v>369</v>
      </c>
      <c r="M816" s="115" t="s">
        <v>369</v>
      </c>
      <c r="N816" s="115" t="s">
        <v>369</v>
      </c>
      <c r="O816" s="115" t="s">
        <v>369</v>
      </c>
      <c r="P816" s="115">
        <v>91</v>
      </c>
      <c r="Q816" s="115" t="s">
        <v>369</v>
      </c>
      <c r="R816" s="115" t="s">
        <v>369</v>
      </c>
      <c r="S816" s="115" t="s">
        <v>369</v>
      </c>
      <c r="T816" s="115" t="s">
        <v>369</v>
      </c>
      <c r="U816" s="115" t="s">
        <v>369</v>
      </c>
      <c r="V816" s="115" t="s">
        <v>369</v>
      </c>
      <c r="W816" s="115" t="s">
        <v>369</v>
      </c>
      <c r="X816" s="115" t="s">
        <v>369</v>
      </c>
      <c r="Y816" s="115">
        <v>100</v>
      </c>
      <c r="Z816" s="115" t="s">
        <v>369</v>
      </c>
      <c r="AA816" s="115">
        <v>16</v>
      </c>
      <c r="AB816" s="115">
        <v>59</v>
      </c>
      <c r="AC816" s="115" t="s">
        <v>369</v>
      </c>
      <c r="AD816" s="115" t="s">
        <v>369</v>
      </c>
      <c r="AE816" s="115" t="s">
        <v>369</v>
      </c>
    </row>
    <row r="817" spans="1:31">
      <c r="A817" s="53" t="s">
        <v>456</v>
      </c>
      <c r="B817" s="31" t="str">
        <f>VLOOKUP(Table1[[#This Row],[Organism]],'GN and GP categories'!A:B,2,)</f>
        <v>Gram-negative</v>
      </c>
      <c r="C817" s="31" t="s">
        <v>523</v>
      </c>
      <c r="D817" s="31" t="s">
        <v>262</v>
      </c>
      <c r="E817" s="31" t="s">
        <v>262</v>
      </c>
      <c r="F817" s="31" t="s">
        <v>262</v>
      </c>
      <c r="G817" s="31" t="s">
        <v>262</v>
      </c>
      <c r="H817" s="33">
        <v>134</v>
      </c>
      <c r="I817" s="115">
        <v>100</v>
      </c>
      <c r="J817" s="115" t="s">
        <v>422</v>
      </c>
      <c r="K817" s="115">
        <v>0</v>
      </c>
      <c r="L817" s="115">
        <v>85</v>
      </c>
      <c r="M817" s="115">
        <v>100</v>
      </c>
      <c r="N817" s="115">
        <v>94</v>
      </c>
      <c r="O817" s="115">
        <v>93</v>
      </c>
      <c r="P817" s="115" t="s">
        <v>369</v>
      </c>
      <c r="Q817" s="115" t="s">
        <v>369</v>
      </c>
      <c r="R817" s="115" t="s">
        <v>369</v>
      </c>
      <c r="S817" s="115" t="s">
        <v>369</v>
      </c>
      <c r="T817" s="115">
        <v>100</v>
      </c>
      <c r="U817" s="115" t="s">
        <v>369</v>
      </c>
      <c r="V817" s="115" t="s">
        <v>422</v>
      </c>
      <c r="W817" s="115">
        <v>100</v>
      </c>
      <c r="X817" s="115" t="s">
        <v>369</v>
      </c>
      <c r="Y817" s="115">
        <v>100</v>
      </c>
      <c r="Z817" s="115" t="s">
        <v>369</v>
      </c>
      <c r="AA817" s="115" t="s">
        <v>369</v>
      </c>
      <c r="AB817" s="115">
        <v>90</v>
      </c>
      <c r="AC817" s="115">
        <v>90</v>
      </c>
      <c r="AD817" s="115" t="s">
        <v>422</v>
      </c>
      <c r="AE817" s="115" t="s">
        <v>369</v>
      </c>
    </row>
    <row r="818" spans="1:31">
      <c r="A818" s="53" t="s">
        <v>463</v>
      </c>
      <c r="B818" s="31" t="str">
        <f>VLOOKUP(Table1[[#This Row],[Organism]],'GN and GP categories'!A:B,2,)</f>
        <v>Gram-negative</v>
      </c>
      <c r="C818" s="31" t="s">
        <v>523</v>
      </c>
      <c r="D818" s="31" t="s">
        <v>262</v>
      </c>
      <c r="E818" s="31" t="s">
        <v>262</v>
      </c>
      <c r="F818" s="31" t="s">
        <v>262</v>
      </c>
      <c r="G818" s="31" t="s">
        <v>262</v>
      </c>
      <c r="H818" s="33">
        <v>120</v>
      </c>
      <c r="I818" s="115">
        <v>0</v>
      </c>
      <c r="J818" s="115">
        <v>100</v>
      </c>
      <c r="K818" s="115">
        <v>72</v>
      </c>
      <c r="L818" s="115" t="s">
        <v>369</v>
      </c>
      <c r="M818" s="115">
        <v>100</v>
      </c>
      <c r="N818" s="115" t="s">
        <v>189</v>
      </c>
      <c r="O818" s="115" t="s">
        <v>369</v>
      </c>
      <c r="P818" s="115" t="s">
        <v>369</v>
      </c>
      <c r="Q818" s="115" t="s">
        <v>369</v>
      </c>
      <c r="R818" s="115" t="s">
        <v>369</v>
      </c>
      <c r="S818" s="115" t="s">
        <v>369</v>
      </c>
      <c r="T818" s="115" t="s">
        <v>369</v>
      </c>
      <c r="U818" s="115" t="s">
        <v>369</v>
      </c>
      <c r="V818" s="115" t="s">
        <v>369</v>
      </c>
      <c r="W818" s="115">
        <v>100</v>
      </c>
      <c r="X818" s="115" t="s">
        <v>369</v>
      </c>
      <c r="Y818" s="115" t="s">
        <v>369</v>
      </c>
      <c r="Z818" s="115">
        <v>100</v>
      </c>
      <c r="AA818" s="115">
        <v>100</v>
      </c>
      <c r="AB818" s="115" t="s">
        <v>369</v>
      </c>
      <c r="AC818" s="115">
        <v>100</v>
      </c>
      <c r="AD818" s="115" t="s">
        <v>369</v>
      </c>
      <c r="AE818" s="115" t="s">
        <v>369</v>
      </c>
    </row>
    <row r="819" spans="1:31">
      <c r="A819" s="53" t="s">
        <v>475</v>
      </c>
      <c r="B819" s="31" t="str">
        <f>VLOOKUP(Table1[[#This Row],[Organism]],'GN and GP categories'!A:B,2,)</f>
        <v>Gram-negative</v>
      </c>
      <c r="C819" s="31" t="s">
        <v>523</v>
      </c>
      <c r="D819" s="31" t="s">
        <v>262</v>
      </c>
      <c r="E819" s="31" t="s">
        <v>262</v>
      </c>
      <c r="F819" s="31" t="s">
        <v>262</v>
      </c>
      <c r="G819" s="31" t="s">
        <v>262</v>
      </c>
      <c r="H819" s="33">
        <v>116</v>
      </c>
      <c r="I819" s="115">
        <v>100</v>
      </c>
      <c r="J819" s="115">
        <v>0</v>
      </c>
      <c r="K819" s="115" t="s">
        <v>415</v>
      </c>
      <c r="L819" s="115" t="s">
        <v>415</v>
      </c>
      <c r="M819" s="115" t="s">
        <v>369</v>
      </c>
      <c r="N819" s="115">
        <v>31</v>
      </c>
      <c r="O819" s="115">
        <v>88</v>
      </c>
      <c r="P819" s="115">
        <v>0</v>
      </c>
      <c r="Q819" s="115">
        <v>0</v>
      </c>
      <c r="R819" s="115">
        <v>0</v>
      </c>
      <c r="S819" s="115" t="s">
        <v>369</v>
      </c>
      <c r="T819" s="115">
        <v>91</v>
      </c>
      <c r="U819" s="115">
        <v>0</v>
      </c>
      <c r="V819" s="115" t="s">
        <v>189</v>
      </c>
      <c r="W819" s="115">
        <v>93</v>
      </c>
      <c r="X819" s="115">
        <v>0</v>
      </c>
      <c r="Y819" s="115" t="s">
        <v>189</v>
      </c>
      <c r="Z819" s="115">
        <v>93</v>
      </c>
      <c r="AA819" s="115">
        <v>0</v>
      </c>
      <c r="AB819" s="115">
        <v>40</v>
      </c>
      <c r="AC819" s="115" t="s">
        <v>189</v>
      </c>
      <c r="AD819" s="115">
        <v>100</v>
      </c>
      <c r="AE819" s="115">
        <v>0</v>
      </c>
    </row>
    <row r="820" spans="1:31">
      <c r="A820" s="53" t="s">
        <v>461</v>
      </c>
      <c r="B820" s="31" t="str">
        <f>VLOOKUP(Table1[[#This Row],[Organism]],'GN and GP categories'!A:B,2,)</f>
        <v>Gram-positive</v>
      </c>
      <c r="C820" s="31" t="s">
        <v>523</v>
      </c>
      <c r="D820" s="31" t="s">
        <v>262</v>
      </c>
      <c r="E820" s="31" t="s">
        <v>262</v>
      </c>
      <c r="F820" s="31" t="s">
        <v>262</v>
      </c>
      <c r="G820" s="31" t="s">
        <v>262</v>
      </c>
      <c r="H820" s="33">
        <v>104</v>
      </c>
      <c r="I820" s="115" t="s">
        <v>369</v>
      </c>
      <c r="J820" s="115" t="s">
        <v>369</v>
      </c>
      <c r="K820" s="115" t="s">
        <v>369</v>
      </c>
      <c r="L820" s="115" t="s">
        <v>369</v>
      </c>
      <c r="M820" s="115" t="s">
        <v>369</v>
      </c>
      <c r="N820" s="115" t="s">
        <v>369</v>
      </c>
      <c r="O820" s="115" t="s">
        <v>369</v>
      </c>
      <c r="P820" s="115">
        <v>82</v>
      </c>
      <c r="Q820" s="115" t="s">
        <v>369</v>
      </c>
      <c r="R820" s="115" t="s">
        <v>369</v>
      </c>
      <c r="S820" s="115" t="s">
        <v>369</v>
      </c>
      <c r="T820" s="115" t="s">
        <v>369</v>
      </c>
      <c r="U820" s="115" t="s">
        <v>369</v>
      </c>
      <c r="V820" s="115" t="s">
        <v>369</v>
      </c>
      <c r="W820" s="115" t="s">
        <v>369</v>
      </c>
      <c r="X820" s="115" t="s">
        <v>369</v>
      </c>
      <c r="Y820" s="115">
        <v>100</v>
      </c>
      <c r="Z820" s="115" t="s">
        <v>369</v>
      </c>
      <c r="AA820" s="115">
        <v>100</v>
      </c>
      <c r="AB820" s="115">
        <v>100</v>
      </c>
      <c r="AC820" s="115" t="s">
        <v>369</v>
      </c>
      <c r="AD820" s="115" t="s">
        <v>369</v>
      </c>
      <c r="AE820" s="115" t="s">
        <v>369</v>
      </c>
    </row>
    <row r="821" spans="1:31">
      <c r="A821" s="53" t="s">
        <v>497</v>
      </c>
      <c r="B821" s="31" t="str">
        <f>VLOOKUP(Table1[[#This Row],[Organism]],'GN and GP categories'!A:B,2,)</f>
        <v>Gram-positive</v>
      </c>
      <c r="C821" s="31" t="s">
        <v>523</v>
      </c>
      <c r="D821" s="31" t="s">
        <v>262</v>
      </c>
      <c r="E821" s="31" t="s">
        <v>262</v>
      </c>
      <c r="F821" s="31" t="s">
        <v>262</v>
      </c>
      <c r="G821" s="31" t="s">
        <v>262</v>
      </c>
      <c r="H821" s="33">
        <v>101</v>
      </c>
      <c r="I821" s="115" t="s">
        <v>369</v>
      </c>
      <c r="J821" s="115" t="s">
        <v>369</v>
      </c>
      <c r="K821" s="115" t="s">
        <v>369</v>
      </c>
      <c r="L821" s="115" t="s">
        <v>369</v>
      </c>
      <c r="M821" s="115" t="s">
        <v>369</v>
      </c>
      <c r="N821" s="115" t="s">
        <v>369</v>
      </c>
      <c r="O821" s="115">
        <v>92</v>
      </c>
      <c r="P821" s="115">
        <v>36</v>
      </c>
      <c r="Q821" s="115" t="s">
        <v>369</v>
      </c>
      <c r="R821" s="115" t="s">
        <v>369</v>
      </c>
      <c r="S821" s="115">
        <v>100</v>
      </c>
      <c r="T821" s="115" t="s">
        <v>369</v>
      </c>
      <c r="U821" s="115" t="s">
        <v>369</v>
      </c>
      <c r="V821" s="115">
        <v>100</v>
      </c>
      <c r="W821" s="115" t="s">
        <v>369</v>
      </c>
      <c r="X821" s="115" t="s">
        <v>369</v>
      </c>
      <c r="Y821" s="115" t="s">
        <v>369</v>
      </c>
      <c r="Z821" s="115" t="s">
        <v>369</v>
      </c>
      <c r="AA821" s="115">
        <v>100</v>
      </c>
      <c r="AB821" s="115" t="s">
        <v>369</v>
      </c>
      <c r="AC821" s="115" t="s">
        <v>369</v>
      </c>
      <c r="AD821" s="115" t="s">
        <v>369</v>
      </c>
      <c r="AE821" s="115">
        <v>100</v>
      </c>
    </row>
    <row r="822" spans="1:31">
      <c r="A822" s="53" t="s">
        <v>483</v>
      </c>
      <c r="B822" s="31" t="str">
        <f>VLOOKUP(Table1[[#This Row],[Organism]],'GN and GP categories'!A:B,2,)</f>
        <v>Gram-negative</v>
      </c>
      <c r="C822" s="31" t="s">
        <v>523</v>
      </c>
      <c r="D822" s="31" t="s">
        <v>262</v>
      </c>
      <c r="E822" s="31" t="s">
        <v>262</v>
      </c>
      <c r="F822" s="31" t="s">
        <v>262</v>
      </c>
      <c r="G822" s="31" t="s">
        <v>262</v>
      </c>
      <c r="H822" s="33">
        <v>97</v>
      </c>
      <c r="I822" s="115" t="s">
        <v>369</v>
      </c>
      <c r="J822" s="115" t="s">
        <v>369</v>
      </c>
      <c r="K822" s="115">
        <v>0</v>
      </c>
      <c r="L822" s="115">
        <v>0</v>
      </c>
      <c r="M822" s="115" t="s">
        <v>369</v>
      </c>
      <c r="N822" s="115" t="s">
        <v>369</v>
      </c>
      <c r="O822" s="115">
        <v>56</v>
      </c>
      <c r="P822" s="115">
        <v>81</v>
      </c>
      <c r="Q822" s="115" t="s">
        <v>369</v>
      </c>
      <c r="R822" s="115">
        <v>0</v>
      </c>
      <c r="S822" s="115">
        <v>74</v>
      </c>
      <c r="T822" s="115" t="s">
        <v>369</v>
      </c>
      <c r="U822" s="115" t="s">
        <v>418</v>
      </c>
      <c r="V822" s="115" t="s">
        <v>369</v>
      </c>
      <c r="W822" s="115" t="s">
        <v>369</v>
      </c>
      <c r="X822" s="115">
        <v>0</v>
      </c>
      <c r="Y822" s="115">
        <v>100</v>
      </c>
      <c r="Z822" s="115" t="s">
        <v>369</v>
      </c>
      <c r="AA822" s="115" t="s">
        <v>417</v>
      </c>
      <c r="AB822" s="115">
        <v>100</v>
      </c>
      <c r="AC822" s="115">
        <v>0</v>
      </c>
      <c r="AD822" s="115" t="s">
        <v>369</v>
      </c>
      <c r="AE822" s="115">
        <v>0</v>
      </c>
    </row>
    <row r="823" spans="1:31">
      <c r="A823" s="53" t="s">
        <v>499</v>
      </c>
      <c r="B823" s="31" t="str">
        <f>VLOOKUP(Table1[[#This Row],[Organism]],'GN and GP categories'!A:B,2,)</f>
        <v>Gram-positive</v>
      </c>
      <c r="C823" s="31" t="s">
        <v>523</v>
      </c>
      <c r="D823" s="31" t="s">
        <v>262</v>
      </c>
      <c r="E823" s="31" t="s">
        <v>262</v>
      </c>
      <c r="F823" s="31" t="s">
        <v>262</v>
      </c>
      <c r="G823" s="31" t="s">
        <v>262</v>
      </c>
      <c r="H823" s="33">
        <v>96</v>
      </c>
      <c r="I823" s="115">
        <v>0</v>
      </c>
      <c r="J823" s="115" t="s">
        <v>369</v>
      </c>
      <c r="K823" s="115" t="s">
        <v>369</v>
      </c>
      <c r="L823" s="115" t="s">
        <v>369</v>
      </c>
      <c r="M823" s="115">
        <v>51</v>
      </c>
      <c r="N823" s="115">
        <v>100</v>
      </c>
      <c r="O823" s="115">
        <v>39</v>
      </c>
      <c r="P823" s="115" t="s">
        <v>369</v>
      </c>
      <c r="Q823" s="115" t="s">
        <v>369</v>
      </c>
      <c r="R823" s="115" t="s">
        <v>369</v>
      </c>
      <c r="S823" s="115" t="s">
        <v>369</v>
      </c>
      <c r="T823" s="115" t="s">
        <v>369</v>
      </c>
      <c r="U823" s="115">
        <v>66</v>
      </c>
      <c r="V823" s="115">
        <v>88</v>
      </c>
      <c r="W823" s="115" t="s">
        <v>369</v>
      </c>
      <c r="X823" s="115">
        <v>100</v>
      </c>
      <c r="Y823" s="115">
        <v>100</v>
      </c>
      <c r="Z823" s="115" t="s">
        <v>369</v>
      </c>
      <c r="AA823" s="115">
        <v>13</v>
      </c>
      <c r="AB823" s="115">
        <v>51</v>
      </c>
      <c r="AC823" s="115">
        <v>86</v>
      </c>
      <c r="AD823" s="115">
        <v>0</v>
      </c>
      <c r="AE823" s="115" t="s">
        <v>418</v>
      </c>
    </row>
    <row r="824" spans="1:31">
      <c r="A824" s="53" t="s">
        <v>496</v>
      </c>
      <c r="B824" s="31" t="str">
        <f>VLOOKUP(Table1[[#This Row],[Organism]],'GN and GP categories'!A:B,2,)</f>
        <v>Gram-positive</v>
      </c>
      <c r="C824" s="31" t="s">
        <v>523</v>
      </c>
      <c r="D824" s="31" t="s">
        <v>262</v>
      </c>
      <c r="E824" s="31" t="s">
        <v>262</v>
      </c>
      <c r="F824" s="31" t="s">
        <v>262</v>
      </c>
      <c r="G824" s="31" t="s">
        <v>262</v>
      </c>
      <c r="H824" s="33">
        <v>88</v>
      </c>
      <c r="I824" s="115" t="s">
        <v>369</v>
      </c>
      <c r="J824" s="115" t="s">
        <v>369</v>
      </c>
      <c r="K824" s="115" t="s">
        <v>369</v>
      </c>
      <c r="L824" s="115" t="s">
        <v>369</v>
      </c>
      <c r="M824" s="115">
        <v>0</v>
      </c>
      <c r="N824" s="115" t="s">
        <v>369</v>
      </c>
      <c r="O824" s="115" t="s">
        <v>369</v>
      </c>
      <c r="P824" s="115">
        <v>92</v>
      </c>
      <c r="Q824" s="115" t="s">
        <v>369</v>
      </c>
      <c r="R824" s="115" t="s">
        <v>369</v>
      </c>
      <c r="S824" s="115" t="s">
        <v>369</v>
      </c>
      <c r="T824" s="115" t="s">
        <v>369</v>
      </c>
      <c r="U824" s="115" t="s">
        <v>369</v>
      </c>
      <c r="V824" s="115" t="s">
        <v>369</v>
      </c>
      <c r="W824" s="115">
        <v>0</v>
      </c>
      <c r="X824" s="115" t="s">
        <v>369</v>
      </c>
      <c r="Y824" s="115">
        <v>100</v>
      </c>
      <c r="Z824" s="115" t="s">
        <v>369</v>
      </c>
      <c r="AA824" s="115" t="s">
        <v>396</v>
      </c>
      <c r="AB824" s="115">
        <v>100</v>
      </c>
      <c r="AC824" s="115" t="s">
        <v>369</v>
      </c>
      <c r="AD824" s="115" t="s">
        <v>369</v>
      </c>
      <c r="AE824" s="115" t="s">
        <v>369</v>
      </c>
    </row>
    <row r="825" spans="1:31">
      <c r="A825" s="53" t="s">
        <v>500</v>
      </c>
      <c r="B825" s="31" t="str">
        <f>VLOOKUP(Table1[[#This Row],[Organism]],'GN and GP categories'!A:B,2,)</f>
        <v>Gram-negative</v>
      </c>
      <c r="C825" s="31" t="s">
        <v>523</v>
      </c>
      <c r="D825" s="31" t="s">
        <v>262</v>
      </c>
      <c r="E825" s="31" t="s">
        <v>262</v>
      </c>
      <c r="F825" s="31" t="s">
        <v>262</v>
      </c>
      <c r="G825" s="31" t="s">
        <v>262</v>
      </c>
      <c r="H825" s="33">
        <v>86</v>
      </c>
      <c r="I825" s="115" t="s">
        <v>369</v>
      </c>
      <c r="J825" s="115">
        <v>100</v>
      </c>
      <c r="K825" s="115">
        <v>93</v>
      </c>
      <c r="L825" s="115">
        <v>0</v>
      </c>
      <c r="M825" s="115" t="s">
        <v>369</v>
      </c>
      <c r="N825" s="115">
        <v>100</v>
      </c>
      <c r="O825" s="115">
        <v>100</v>
      </c>
      <c r="P825" s="115" t="s">
        <v>369</v>
      </c>
      <c r="Q825" s="115" t="s">
        <v>369</v>
      </c>
      <c r="R825" s="115" t="s">
        <v>369</v>
      </c>
      <c r="S825" s="115" t="s">
        <v>369</v>
      </c>
      <c r="T825" s="115" t="s">
        <v>369</v>
      </c>
      <c r="U825" s="115" t="s">
        <v>369</v>
      </c>
      <c r="V825" s="115" t="s">
        <v>369</v>
      </c>
      <c r="W825" s="115">
        <v>100</v>
      </c>
      <c r="X825" s="115" t="s">
        <v>369</v>
      </c>
      <c r="Y825" s="115">
        <v>100</v>
      </c>
      <c r="Z825" s="115">
        <v>100</v>
      </c>
      <c r="AA825" s="115" t="s">
        <v>369</v>
      </c>
      <c r="AB825" s="115" t="s">
        <v>369</v>
      </c>
      <c r="AC825" s="115">
        <v>100</v>
      </c>
      <c r="AD825" s="115" t="s">
        <v>369</v>
      </c>
      <c r="AE825" s="115">
        <v>0</v>
      </c>
    </row>
    <row r="826" spans="1:31">
      <c r="A826" s="53" t="s">
        <v>494</v>
      </c>
      <c r="B826" s="31" t="str">
        <f>VLOOKUP(Table1[[#This Row],[Organism]],'GN and GP categories'!A:B,2,)</f>
        <v>Gram-negative</v>
      </c>
      <c r="C826" s="31" t="s">
        <v>523</v>
      </c>
      <c r="D826" s="31" t="s">
        <v>262</v>
      </c>
      <c r="E826" s="31" t="s">
        <v>262</v>
      </c>
      <c r="F826" s="31" t="s">
        <v>262</v>
      </c>
      <c r="G826" s="31" t="s">
        <v>262</v>
      </c>
      <c r="H826" s="33">
        <v>86</v>
      </c>
      <c r="I826" s="115">
        <v>67</v>
      </c>
      <c r="J826" s="115" t="s">
        <v>369</v>
      </c>
      <c r="K826" s="115" t="s">
        <v>369</v>
      </c>
      <c r="L826" s="115" t="s">
        <v>369</v>
      </c>
      <c r="M826" s="115">
        <v>71</v>
      </c>
      <c r="N826" s="115" t="s">
        <v>369</v>
      </c>
      <c r="O826" s="115">
        <v>74</v>
      </c>
      <c r="P826" s="115" t="s">
        <v>369</v>
      </c>
      <c r="Q826" s="115" t="s">
        <v>369</v>
      </c>
      <c r="R826" s="115" t="s">
        <v>369</v>
      </c>
      <c r="S826" s="115" t="s">
        <v>369</v>
      </c>
      <c r="T826" s="115" t="s">
        <v>369</v>
      </c>
      <c r="U826" s="115" t="s">
        <v>369</v>
      </c>
      <c r="V826" s="115">
        <v>83</v>
      </c>
      <c r="W826" s="115">
        <v>100</v>
      </c>
      <c r="X826" s="115" t="s">
        <v>369</v>
      </c>
      <c r="Y826" s="115">
        <v>69</v>
      </c>
      <c r="Z826" s="115" t="s">
        <v>369</v>
      </c>
      <c r="AA826" s="115" t="s">
        <v>369</v>
      </c>
      <c r="AB826" s="115">
        <v>63</v>
      </c>
      <c r="AC826" s="115">
        <v>100</v>
      </c>
      <c r="AD826" s="115">
        <v>77</v>
      </c>
      <c r="AE826" s="115" t="s">
        <v>369</v>
      </c>
    </row>
    <row r="827" spans="1:31">
      <c r="A827" s="53" t="s">
        <v>495</v>
      </c>
      <c r="B827" s="31" t="str">
        <f>VLOOKUP(Table1[[#This Row],[Organism]],'GN and GP categories'!A:B,2,)</f>
        <v>Gram-positive</v>
      </c>
      <c r="C827" s="31" t="s">
        <v>523</v>
      </c>
      <c r="D827" s="31" t="s">
        <v>262</v>
      </c>
      <c r="E827" s="31" t="s">
        <v>262</v>
      </c>
      <c r="F827" s="31" t="s">
        <v>262</v>
      </c>
      <c r="G827" s="31" t="s">
        <v>262</v>
      </c>
      <c r="H827" s="33">
        <v>85</v>
      </c>
      <c r="I827" s="115" t="s">
        <v>369</v>
      </c>
      <c r="J827" s="115" t="s">
        <v>369</v>
      </c>
      <c r="K827" s="115" t="s">
        <v>369</v>
      </c>
      <c r="L827" s="115" t="s">
        <v>369</v>
      </c>
      <c r="M827" s="115" t="s">
        <v>369</v>
      </c>
      <c r="N827" s="115">
        <v>100</v>
      </c>
      <c r="O827" s="115">
        <v>100</v>
      </c>
      <c r="P827" s="115" t="s">
        <v>369</v>
      </c>
      <c r="Q827" s="115" t="s">
        <v>369</v>
      </c>
      <c r="R827" s="115" t="s">
        <v>369</v>
      </c>
      <c r="S827" s="115" t="s">
        <v>369</v>
      </c>
      <c r="T827" s="115" t="s">
        <v>369</v>
      </c>
      <c r="U827" s="115">
        <v>75</v>
      </c>
      <c r="V827" s="115" t="s">
        <v>396</v>
      </c>
      <c r="W827" s="115">
        <v>100</v>
      </c>
      <c r="X827" s="115">
        <v>100</v>
      </c>
      <c r="Y827" s="115" t="s">
        <v>369</v>
      </c>
      <c r="Z827" s="115" t="s">
        <v>369</v>
      </c>
      <c r="AA827" s="115">
        <v>75</v>
      </c>
      <c r="AB827" s="115" t="s">
        <v>369</v>
      </c>
      <c r="AC827" s="115">
        <v>100</v>
      </c>
      <c r="AD827" s="115" t="s">
        <v>369</v>
      </c>
      <c r="AE827" s="115">
        <v>100</v>
      </c>
    </row>
    <row r="828" spans="1:31">
      <c r="A828" s="53" t="s">
        <v>503</v>
      </c>
      <c r="B828" s="31" t="str">
        <f>VLOOKUP(Table1[[#This Row],[Organism]],'GN and GP categories'!A:B,2,)</f>
        <v>Gram-positive</v>
      </c>
      <c r="C828" s="31" t="s">
        <v>523</v>
      </c>
      <c r="D828" s="31" t="s">
        <v>262</v>
      </c>
      <c r="E828" s="31" t="s">
        <v>262</v>
      </c>
      <c r="F828" s="31" t="s">
        <v>262</v>
      </c>
      <c r="G828" s="31" t="s">
        <v>262</v>
      </c>
      <c r="H828" s="33">
        <v>84</v>
      </c>
      <c r="I828" s="115">
        <v>0</v>
      </c>
      <c r="J828" s="115" t="s">
        <v>369</v>
      </c>
      <c r="K828" s="115" t="s">
        <v>369</v>
      </c>
      <c r="L828" s="115" t="s">
        <v>369</v>
      </c>
      <c r="M828" s="115">
        <v>100</v>
      </c>
      <c r="N828" s="115">
        <v>93</v>
      </c>
      <c r="O828" s="115">
        <v>0</v>
      </c>
      <c r="P828" s="115">
        <v>100</v>
      </c>
      <c r="Q828" s="115" t="s">
        <v>369</v>
      </c>
      <c r="R828" s="115" t="s">
        <v>369</v>
      </c>
      <c r="S828" s="115" t="s">
        <v>369</v>
      </c>
      <c r="T828" s="115" t="s">
        <v>369</v>
      </c>
      <c r="U828" s="115" t="s">
        <v>369</v>
      </c>
      <c r="V828" s="115">
        <v>0</v>
      </c>
      <c r="W828" s="115">
        <v>100</v>
      </c>
      <c r="X828" s="115" t="s">
        <v>369</v>
      </c>
      <c r="Y828" s="115">
        <v>67</v>
      </c>
      <c r="Z828" s="115" t="s">
        <v>369</v>
      </c>
      <c r="AA828" s="115">
        <v>33</v>
      </c>
      <c r="AB828" s="115">
        <v>0</v>
      </c>
      <c r="AC828" s="115">
        <v>100</v>
      </c>
      <c r="AD828" s="115">
        <v>0</v>
      </c>
      <c r="AE828" s="115">
        <v>100</v>
      </c>
    </row>
    <row r="829" spans="1:31">
      <c r="A829" s="53" t="s">
        <v>492</v>
      </c>
      <c r="B829" s="31" t="str">
        <f>VLOOKUP(Table1[[#This Row],[Organism]],'GN and GP categories'!A:B,2,)</f>
        <v>Gram-negative</v>
      </c>
      <c r="C829" s="31" t="s">
        <v>523</v>
      </c>
      <c r="D829" s="31" t="s">
        <v>262</v>
      </c>
      <c r="E829" s="31" t="s">
        <v>262</v>
      </c>
      <c r="F829" s="31" t="s">
        <v>262</v>
      </c>
      <c r="G829" s="31" t="s">
        <v>262</v>
      </c>
      <c r="H829" s="33">
        <v>84</v>
      </c>
      <c r="I829" s="115" t="s">
        <v>369</v>
      </c>
      <c r="J829" s="115">
        <v>100</v>
      </c>
      <c r="K829" s="115">
        <v>51</v>
      </c>
      <c r="L829" s="115" t="s">
        <v>369</v>
      </c>
      <c r="M829" s="115" t="s">
        <v>369</v>
      </c>
      <c r="N829" s="115">
        <v>100</v>
      </c>
      <c r="O829" s="115" t="s">
        <v>369</v>
      </c>
      <c r="P829" s="115">
        <v>57</v>
      </c>
      <c r="Q829" s="115" t="s">
        <v>369</v>
      </c>
      <c r="R829" s="115" t="s">
        <v>369</v>
      </c>
      <c r="S829" s="115" t="s">
        <v>369</v>
      </c>
      <c r="T829" s="115" t="s">
        <v>369</v>
      </c>
      <c r="U829" s="115" t="s">
        <v>369</v>
      </c>
      <c r="V829" s="115" t="s">
        <v>369</v>
      </c>
      <c r="W829" s="115">
        <v>100</v>
      </c>
      <c r="X829" s="115" t="s">
        <v>369</v>
      </c>
      <c r="Y829" s="115">
        <v>100</v>
      </c>
      <c r="Z829" s="115" t="s">
        <v>369</v>
      </c>
      <c r="AA829" s="115">
        <v>39</v>
      </c>
      <c r="AB829" s="115">
        <v>100</v>
      </c>
      <c r="AC829" s="115">
        <v>100</v>
      </c>
      <c r="AD829" s="115" t="s">
        <v>369</v>
      </c>
      <c r="AE829" s="115" t="s">
        <v>369</v>
      </c>
    </row>
    <row r="830" spans="1:31">
      <c r="A830" s="53" t="s">
        <v>498</v>
      </c>
      <c r="B830" s="31" t="str">
        <f>VLOOKUP(Table1[[#This Row],[Organism]],'GN and GP categories'!A:B,2,)</f>
        <v>Gram-negative</v>
      </c>
      <c r="C830" s="31" t="s">
        <v>523</v>
      </c>
      <c r="D830" s="31" t="s">
        <v>262</v>
      </c>
      <c r="E830" s="31" t="s">
        <v>262</v>
      </c>
      <c r="F830" s="31" t="s">
        <v>262</v>
      </c>
      <c r="G830" s="31" t="s">
        <v>262</v>
      </c>
      <c r="H830" s="33">
        <v>77</v>
      </c>
      <c r="I830" s="115" t="s">
        <v>369</v>
      </c>
      <c r="J830" s="115" t="s">
        <v>369</v>
      </c>
      <c r="K830" s="115">
        <v>100</v>
      </c>
      <c r="L830" s="115" t="s">
        <v>369</v>
      </c>
      <c r="M830" s="115" t="s">
        <v>369</v>
      </c>
      <c r="N830" s="115">
        <v>100</v>
      </c>
      <c r="O830" s="115" t="s">
        <v>369</v>
      </c>
      <c r="P830" s="115" t="s">
        <v>369</v>
      </c>
      <c r="Q830" s="115" t="s">
        <v>369</v>
      </c>
      <c r="R830" s="115" t="s">
        <v>369</v>
      </c>
      <c r="S830" s="115" t="s">
        <v>369</v>
      </c>
      <c r="T830" s="115" t="s">
        <v>369</v>
      </c>
      <c r="U830" s="115" t="s">
        <v>369</v>
      </c>
      <c r="V830" s="115" t="s">
        <v>369</v>
      </c>
      <c r="W830" s="115" t="s">
        <v>369</v>
      </c>
      <c r="X830" s="115" t="s">
        <v>369</v>
      </c>
      <c r="Y830" s="115" t="s">
        <v>369</v>
      </c>
      <c r="Z830" s="115" t="s">
        <v>369</v>
      </c>
      <c r="AA830" s="115">
        <v>75</v>
      </c>
      <c r="AB830" s="115" t="s">
        <v>369</v>
      </c>
      <c r="AC830" s="115" t="s">
        <v>369</v>
      </c>
      <c r="AD830" s="115" t="s">
        <v>369</v>
      </c>
      <c r="AE830" s="115">
        <v>0</v>
      </c>
    </row>
    <row r="831" spans="1:31">
      <c r="A831" s="53" t="s">
        <v>501</v>
      </c>
      <c r="B831" s="31" t="str">
        <f>VLOOKUP(Table1[[#This Row],[Organism]],'GN and GP categories'!A:B,2,)</f>
        <v>Gram-positive</v>
      </c>
      <c r="C831" s="31" t="s">
        <v>523</v>
      </c>
      <c r="D831" s="31" t="s">
        <v>262</v>
      </c>
      <c r="E831" s="31" t="s">
        <v>262</v>
      </c>
      <c r="F831" s="31" t="s">
        <v>262</v>
      </c>
      <c r="G831" s="31" t="s">
        <v>262</v>
      </c>
      <c r="H831" s="33">
        <v>71</v>
      </c>
      <c r="I831" s="115" t="s">
        <v>369</v>
      </c>
      <c r="J831" s="115" t="s">
        <v>369</v>
      </c>
      <c r="K831" s="115" t="s">
        <v>369</v>
      </c>
      <c r="L831" s="115" t="s">
        <v>369</v>
      </c>
      <c r="M831" s="115" t="s">
        <v>369</v>
      </c>
      <c r="N831" s="115">
        <v>100</v>
      </c>
      <c r="O831" s="115" t="s">
        <v>369</v>
      </c>
      <c r="P831" s="115">
        <v>100</v>
      </c>
      <c r="Q831" s="115" t="s">
        <v>369</v>
      </c>
      <c r="R831" s="115" t="s">
        <v>369</v>
      </c>
      <c r="S831" s="115" t="s">
        <v>369</v>
      </c>
      <c r="T831" s="115" t="s">
        <v>369</v>
      </c>
      <c r="U831" s="115">
        <v>0</v>
      </c>
      <c r="V831" s="115" t="s">
        <v>369</v>
      </c>
      <c r="W831" s="115">
        <v>100</v>
      </c>
      <c r="X831" s="115" t="s">
        <v>369</v>
      </c>
      <c r="Y831" s="115">
        <v>100</v>
      </c>
      <c r="Z831" s="115" t="s">
        <v>369</v>
      </c>
      <c r="AA831" s="115" t="s">
        <v>401</v>
      </c>
      <c r="AB831" s="115" t="s">
        <v>369</v>
      </c>
      <c r="AC831" s="115" t="s">
        <v>369</v>
      </c>
      <c r="AD831" s="115" t="s">
        <v>369</v>
      </c>
      <c r="AE831" s="115">
        <v>100</v>
      </c>
    </row>
    <row r="832" spans="1:31">
      <c r="A832" s="53" t="s">
        <v>502</v>
      </c>
      <c r="B832" s="31" t="str">
        <f>VLOOKUP(Table1[[#This Row],[Organism]],'GN and GP categories'!A:B,2,)</f>
        <v>Gram-negative</v>
      </c>
      <c r="C832" s="31" t="s">
        <v>523</v>
      </c>
      <c r="D832" s="31" t="s">
        <v>262</v>
      </c>
      <c r="E832" s="31" t="s">
        <v>262</v>
      </c>
      <c r="F832" s="31" t="s">
        <v>262</v>
      </c>
      <c r="G832" s="31" t="s">
        <v>262</v>
      </c>
      <c r="H832" s="33">
        <v>70</v>
      </c>
      <c r="I832" s="115" t="s">
        <v>369</v>
      </c>
      <c r="J832" s="115">
        <v>100</v>
      </c>
      <c r="K832" s="115">
        <v>100</v>
      </c>
      <c r="L832" s="115" t="s">
        <v>369</v>
      </c>
      <c r="M832" s="115" t="s">
        <v>369</v>
      </c>
      <c r="N832" s="115" t="s">
        <v>369</v>
      </c>
      <c r="O832" s="115" t="s">
        <v>369</v>
      </c>
      <c r="P832" s="115">
        <v>77</v>
      </c>
      <c r="Q832" s="115" t="s">
        <v>369</v>
      </c>
      <c r="R832" s="115" t="s">
        <v>369</v>
      </c>
      <c r="S832" s="115" t="s">
        <v>369</v>
      </c>
      <c r="T832" s="115" t="s">
        <v>369</v>
      </c>
      <c r="U832" s="115" t="s">
        <v>369</v>
      </c>
      <c r="V832" s="115" t="s">
        <v>369</v>
      </c>
      <c r="W832" s="115" t="s">
        <v>369</v>
      </c>
      <c r="X832" s="115" t="s">
        <v>369</v>
      </c>
      <c r="Y832" s="115">
        <v>100</v>
      </c>
      <c r="Z832" s="115" t="s">
        <v>369</v>
      </c>
      <c r="AA832" s="115">
        <v>100</v>
      </c>
      <c r="AB832" s="115">
        <v>100</v>
      </c>
      <c r="AC832" s="115" t="s">
        <v>369</v>
      </c>
      <c r="AD832" s="115" t="s">
        <v>369</v>
      </c>
      <c r="AE832" s="115" t="s">
        <v>369</v>
      </c>
    </row>
    <row r="833" spans="1:31">
      <c r="A833" s="53" t="s">
        <v>110</v>
      </c>
      <c r="B833" s="31" t="str">
        <f>VLOOKUP(Table1[[#This Row],[Organism]],'GN and GP categories'!A:B,2,)</f>
        <v>Gram-negative</v>
      </c>
      <c r="C833" s="31" t="s">
        <v>523</v>
      </c>
      <c r="D833" s="31" t="s">
        <v>262</v>
      </c>
      <c r="E833" s="31" t="s">
        <v>262</v>
      </c>
      <c r="F833" s="31" t="s">
        <v>262</v>
      </c>
      <c r="G833" s="31" t="s">
        <v>262</v>
      </c>
      <c r="H833" s="33">
        <v>68</v>
      </c>
      <c r="I833" s="115" t="s">
        <v>369</v>
      </c>
      <c r="J833" s="115">
        <v>0</v>
      </c>
      <c r="K833" s="115">
        <v>0</v>
      </c>
      <c r="L833" s="115">
        <v>0</v>
      </c>
      <c r="M833" s="115" t="s">
        <v>369</v>
      </c>
      <c r="N833" s="115">
        <v>41</v>
      </c>
      <c r="O833" s="115">
        <v>85</v>
      </c>
      <c r="P833" s="115" t="s">
        <v>369</v>
      </c>
      <c r="Q833" s="115" t="s">
        <v>369</v>
      </c>
      <c r="R833" s="115">
        <v>0</v>
      </c>
      <c r="S833" s="115" t="s">
        <v>369</v>
      </c>
      <c r="T833" s="115" t="s">
        <v>405</v>
      </c>
      <c r="U833" s="115" t="s">
        <v>369</v>
      </c>
      <c r="V833" s="115">
        <v>100</v>
      </c>
      <c r="W833" s="115">
        <v>91</v>
      </c>
      <c r="X833" s="115">
        <v>0</v>
      </c>
      <c r="Y833" s="115">
        <v>100</v>
      </c>
      <c r="Z833" s="115">
        <v>91</v>
      </c>
      <c r="AA833" s="115">
        <v>0</v>
      </c>
      <c r="AB833" s="115">
        <v>66</v>
      </c>
      <c r="AC833" s="115">
        <v>100</v>
      </c>
      <c r="AD833" s="115">
        <v>100</v>
      </c>
      <c r="AE833" s="115">
        <v>0</v>
      </c>
    </row>
    <row r="834" spans="1:31">
      <c r="A834" s="53" t="s">
        <v>44</v>
      </c>
      <c r="B834" s="31" t="str">
        <f>VLOOKUP(Table1[[#This Row],[Organism]],'GN and GP categories'!A:B,2,)</f>
        <v>Gram-negative</v>
      </c>
      <c r="C834" s="31" t="s">
        <v>523</v>
      </c>
      <c r="D834" s="31" t="s">
        <v>262</v>
      </c>
      <c r="E834" s="31" t="s">
        <v>262</v>
      </c>
      <c r="F834" s="31" t="s">
        <v>262</v>
      </c>
      <c r="G834" s="31" t="s">
        <v>262</v>
      </c>
      <c r="H834" s="33">
        <v>64</v>
      </c>
      <c r="I834" s="115" t="s">
        <v>369</v>
      </c>
      <c r="J834" s="115" t="s">
        <v>407</v>
      </c>
      <c r="K834" s="115" t="s">
        <v>407</v>
      </c>
      <c r="L834" s="115">
        <v>0</v>
      </c>
      <c r="M834" s="115" t="s">
        <v>369</v>
      </c>
      <c r="N834" s="115">
        <v>28</v>
      </c>
      <c r="O834" s="115">
        <v>100</v>
      </c>
      <c r="P834" s="115">
        <v>0</v>
      </c>
      <c r="Q834" s="115">
        <v>0</v>
      </c>
      <c r="R834" s="115">
        <v>0</v>
      </c>
      <c r="S834" s="115">
        <v>0</v>
      </c>
      <c r="T834" s="115">
        <v>100</v>
      </c>
      <c r="U834" s="115">
        <v>0</v>
      </c>
      <c r="V834" s="115">
        <v>100</v>
      </c>
      <c r="W834" s="115">
        <v>100</v>
      </c>
      <c r="X834" s="115">
        <v>0</v>
      </c>
      <c r="Y834" s="115">
        <v>100</v>
      </c>
      <c r="Z834" s="115" t="s">
        <v>369</v>
      </c>
      <c r="AA834" s="115">
        <v>0</v>
      </c>
      <c r="AB834" s="115">
        <v>66</v>
      </c>
      <c r="AC834" s="115" t="s">
        <v>405</v>
      </c>
      <c r="AD834" s="115">
        <v>100</v>
      </c>
      <c r="AE834" s="115" t="s">
        <v>369</v>
      </c>
    </row>
    <row r="835" spans="1:31">
      <c r="A835" s="53" t="s">
        <v>507</v>
      </c>
      <c r="B835" s="31" t="str">
        <f>VLOOKUP(Table1[[#This Row],[Organism]],'GN and GP categories'!A:B,2,)</f>
        <v>Gram-positive</v>
      </c>
      <c r="C835" s="31" t="s">
        <v>523</v>
      </c>
      <c r="D835" s="31" t="s">
        <v>262</v>
      </c>
      <c r="E835" s="31" t="s">
        <v>262</v>
      </c>
      <c r="F835" s="31" t="s">
        <v>262</v>
      </c>
      <c r="G835" s="31" t="s">
        <v>262</v>
      </c>
      <c r="H835" s="33">
        <v>54</v>
      </c>
      <c r="I835" s="115" t="s">
        <v>369</v>
      </c>
      <c r="J835" s="115" t="s">
        <v>369</v>
      </c>
      <c r="K835" s="115">
        <v>100</v>
      </c>
      <c r="L835" s="115">
        <v>100</v>
      </c>
      <c r="M835" s="115" t="s">
        <v>369</v>
      </c>
      <c r="N835" s="115">
        <v>50</v>
      </c>
      <c r="O835" s="115" t="s">
        <v>369</v>
      </c>
      <c r="P835" s="115">
        <v>100</v>
      </c>
      <c r="Q835" s="115" t="s">
        <v>369</v>
      </c>
      <c r="R835" s="115" t="s">
        <v>369</v>
      </c>
      <c r="S835" s="115" t="s">
        <v>369</v>
      </c>
      <c r="T835" s="115" t="s">
        <v>369</v>
      </c>
      <c r="U835" s="115">
        <v>100</v>
      </c>
      <c r="V835" s="115" t="s">
        <v>369</v>
      </c>
      <c r="W835" s="115" t="s">
        <v>369</v>
      </c>
      <c r="X835" s="115" t="s">
        <v>369</v>
      </c>
      <c r="Y835" s="115">
        <v>100</v>
      </c>
      <c r="Z835" s="115" t="s">
        <v>369</v>
      </c>
      <c r="AA835" s="115">
        <v>89</v>
      </c>
      <c r="AB835" s="115" t="s">
        <v>369</v>
      </c>
      <c r="AC835" s="115">
        <v>100</v>
      </c>
      <c r="AD835" s="115" t="s">
        <v>369</v>
      </c>
      <c r="AE835" s="115">
        <v>100</v>
      </c>
    </row>
    <row r="836" spans="1:31">
      <c r="A836" s="53" t="s">
        <v>493</v>
      </c>
      <c r="B836" s="31" t="str">
        <f>VLOOKUP(Table1[[#This Row],[Organism]],'GN and GP categories'!A:B,2,)</f>
        <v>Gram-negative</v>
      </c>
      <c r="C836" s="31" t="s">
        <v>523</v>
      </c>
      <c r="D836" s="31" t="s">
        <v>262</v>
      </c>
      <c r="E836" s="31" t="s">
        <v>262</v>
      </c>
      <c r="F836" s="31" t="s">
        <v>262</v>
      </c>
      <c r="G836" s="31" t="s">
        <v>262</v>
      </c>
      <c r="H836" s="33">
        <v>54</v>
      </c>
      <c r="I836" s="115" t="s">
        <v>369</v>
      </c>
      <c r="J836" s="115" t="s">
        <v>369</v>
      </c>
      <c r="K836" s="115" t="s">
        <v>369</v>
      </c>
      <c r="L836" s="115" t="s">
        <v>369</v>
      </c>
      <c r="M836" s="115" t="s">
        <v>369</v>
      </c>
      <c r="N836" s="115" t="s">
        <v>369</v>
      </c>
      <c r="O836" s="115" t="s">
        <v>369</v>
      </c>
      <c r="P836" s="115">
        <v>87</v>
      </c>
      <c r="Q836" s="115" t="s">
        <v>369</v>
      </c>
      <c r="R836" s="115" t="s">
        <v>369</v>
      </c>
      <c r="S836" s="115" t="s">
        <v>369</v>
      </c>
      <c r="T836" s="115" t="s">
        <v>369</v>
      </c>
      <c r="U836" s="115" t="s">
        <v>369</v>
      </c>
      <c r="V836" s="115" t="s">
        <v>369</v>
      </c>
      <c r="W836" s="115" t="s">
        <v>369</v>
      </c>
      <c r="X836" s="115" t="s">
        <v>369</v>
      </c>
      <c r="Y836" s="115">
        <v>100</v>
      </c>
      <c r="Z836" s="115" t="s">
        <v>369</v>
      </c>
      <c r="AA836" s="115">
        <v>37</v>
      </c>
      <c r="AB836" s="115">
        <v>81</v>
      </c>
      <c r="AC836" s="115" t="s">
        <v>369</v>
      </c>
      <c r="AD836" s="115" t="s">
        <v>369</v>
      </c>
      <c r="AE836" s="115" t="s">
        <v>369</v>
      </c>
    </row>
    <row r="837" spans="1:31">
      <c r="A837" s="53" t="s">
        <v>83</v>
      </c>
      <c r="B837" s="31" t="str">
        <f>VLOOKUP(Table1[[#This Row],[Organism]],'GN and GP categories'!A:B,2,)</f>
        <v>Gram-negative</v>
      </c>
      <c r="C837" s="31" t="s">
        <v>523</v>
      </c>
      <c r="D837" s="31" t="s">
        <v>262</v>
      </c>
      <c r="E837" s="31" t="s">
        <v>262</v>
      </c>
      <c r="F837" s="31" t="s">
        <v>262</v>
      </c>
      <c r="G837" s="31" t="s">
        <v>262</v>
      </c>
      <c r="H837" s="33">
        <v>50</v>
      </c>
      <c r="I837" s="115" t="s">
        <v>369</v>
      </c>
      <c r="J837" s="115">
        <v>100</v>
      </c>
      <c r="K837" s="115">
        <v>0</v>
      </c>
      <c r="L837" s="115">
        <v>0</v>
      </c>
      <c r="M837" s="115" t="s">
        <v>369</v>
      </c>
      <c r="N837" s="115">
        <v>100</v>
      </c>
      <c r="O837" s="115" t="s">
        <v>369</v>
      </c>
      <c r="P837" s="115" t="s">
        <v>369</v>
      </c>
      <c r="Q837" s="115" t="s">
        <v>369</v>
      </c>
      <c r="R837" s="115" t="s">
        <v>369</v>
      </c>
      <c r="S837" s="115">
        <v>100</v>
      </c>
      <c r="T837" s="115" t="s">
        <v>369</v>
      </c>
      <c r="U837" s="115" t="s">
        <v>369</v>
      </c>
      <c r="V837" s="115" t="s">
        <v>369</v>
      </c>
      <c r="W837" s="115" t="s">
        <v>369</v>
      </c>
      <c r="X837" s="115" t="s">
        <v>369</v>
      </c>
      <c r="Y837" s="115" t="s">
        <v>369</v>
      </c>
      <c r="Z837" s="115" t="s">
        <v>369</v>
      </c>
      <c r="AA837" s="115">
        <v>0</v>
      </c>
      <c r="AB837" s="115">
        <v>100</v>
      </c>
      <c r="AC837" s="115">
        <v>100</v>
      </c>
      <c r="AD837" s="115" t="s">
        <v>369</v>
      </c>
      <c r="AE837" s="115">
        <v>0</v>
      </c>
    </row>
    <row r="838" spans="1:31">
      <c r="A838" s="53" t="s">
        <v>506</v>
      </c>
      <c r="B838" s="31" t="str">
        <f>VLOOKUP(Table1[[#This Row],[Organism]],'GN and GP categories'!A:B,2,)</f>
        <v>Gram-negative</v>
      </c>
      <c r="C838" s="31" t="s">
        <v>523</v>
      </c>
      <c r="D838" s="31" t="s">
        <v>262</v>
      </c>
      <c r="E838" s="31" t="s">
        <v>262</v>
      </c>
      <c r="F838" s="31" t="s">
        <v>262</v>
      </c>
      <c r="G838" s="31" t="s">
        <v>262</v>
      </c>
      <c r="H838" s="33">
        <v>41</v>
      </c>
      <c r="I838" s="115" t="s">
        <v>369</v>
      </c>
      <c r="J838" s="115" t="s">
        <v>369</v>
      </c>
      <c r="K838" s="115" t="s">
        <v>369</v>
      </c>
      <c r="L838" s="115">
        <v>100</v>
      </c>
      <c r="M838" s="115" t="s">
        <v>369</v>
      </c>
      <c r="N838" s="115" t="s">
        <v>369</v>
      </c>
      <c r="O838" s="115" t="s">
        <v>369</v>
      </c>
      <c r="P838" s="115" t="s">
        <v>400</v>
      </c>
      <c r="Q838" s="115">
        <v>100</v>
      </c>
      <c r="R838" s="115" t="s">
        <v>369</v>
      </c>
      <c r="S838" s="115" t="s">
        <v>369</v>
      </c>
      <c r="T838" s="115" t="s">
        <v>369</v>
      </c>
      <c r="U838" s="115" t="s">
        <v>369</v>
      </c>
      <c r="V838" s="115" t="s">
        <v>369</v>
      </c>
      <c r="W838" s="115" t="s">
        <v>369</v>
      </c>
      <c r="X838" s="115" t="s">
        <v>369</v>
      </c>
      <c r="Y838" s="115" t="s">
        <v>400</v>
      </c>
      <c r="Z838" s="115" t="s">
        <v>369</v>
      </c>
      <c r="AA838" s="115" t="s">
        <v>400</v>
      </c>
      <c r="AB838" s="115" t="s">
        <v>400</v>
      </c>
      <c r="AC838" s="115" t="s">
        <v>369</v>
      </c>
      <c r="AD838" s="115" t="s">
        <v>369</v>
      </c>
      <c r="AE838" s="115" t="s">
        <v>369</v>
      </c>
    </row>
    <row r="839" spans="1:31">
      <c r="A839" s="53" t="s">
        <v>505</v>
      </c>
      <c r="B839" s="31" t="str">
        <f>VLOOKUP(Table1[[#This Row],[Organism]],'GN and GP categories'!A:B,2,)</f>
        <v>Gram-negative</v>
      </c>
      <c r="C839" s="31" t="s">
        <v>523</v>
      </c>
      <c r="D839" s="31" t="s">
        <v>262</v>
      </c>
      <c r="E839" s="31" t="s">
        <v>262</v>
      </c>
      <c r="F839" s="31" t="s">
        <v>262</v>
      </c>
      <c r="G839" s="31" t="s">
        <v>262</v>
      </c>
      <c r="H839" s="33">
        <v>39</v>
      </c>
      <c r="I839" s="115" t="s">
        <v>369</v>
      </c>
      <c r="J839" s="115">
        <v>15</v>
      </c>
      <c r="K839" s="115" t="s">
        <v>419</v>
      </c>
      <c r="L839" s="115" t="s">
        <v>419</v>
      </c>
      <c r="M839" s="115">
        <v>100</v>
      </c>
      <c r="N839" s="115">
        <v>69</v>
      </c>
      <c r="O839" s="115" t="s">
        <v>400</v>
      </c>
      <c r="P839" s="115" t="s">
        <v>369</v>
      </c>
      <c r="Q839" s="115" t="s">
        <v>369</v>
      </c>
      <c r="R839" s="115">
        <v>0</v>
      </c>
      <c r="S839" s="115" t="s">
        <v>369</v>
      </c>
      <c r="T839" s="115">
        <v>100</v>
      </c>
      <c r="U839" s="115" t="s">
        <v>369</v>
      </c>
      <c r="V839" s="115">
        <v>100</v>
      </c>
      <c r="W839" s="115">
        <v>100</v>
      </c>
      <c r="X839" s="115">
        <v>0</v>
      </c>
      <c r="Y839" s="115">
        <v>100</v>
      </c>
      <c r="Z839" s="115">
        <v>100</v>
      </c>
      <c r="AA839" s="115">
        <v>0</v>
      </c>
      <c r="AB839" s="115">
        <v>82</v>
      </c>
      <c r="AC839" s="115" t="s">
        <v>400</v>
      </c>
      <c r="AD839" s="115">
        <v>100</v>
      </c>
      <c r="AE839" s="115">
        <v>0</v>
      </c>
    </row>
    <row r="840" spans="1:31">
      <c r="A840" s="53" t="s">
        <v>504</v>
      </c>
      <c r="B840" s="31" t="str">
        <f>VLOOKUP(Table1[[#This Row],[Organism]],'GN and GP categories'!A:B,2,)</f>
        <v>Gram-negative</v>
      </c>
      <c r="C840" s="31" t="s">
        <v>523</v>
      </c>
      <c r="D840" s="31" t="s">
        <v>262</v>
      </c>
      <c r="E840" s="31" t="s">
        <v>262</v>
      </c>
      <c r="F840" s="31" t="s">
        <v>262</v>
      </c>
      <c r="G840" s="31" t="s">
        <v>262</v>
      </c>
      <c r="H840" s="33">
        <v>36</v>
      </c>
      <c r="I840" s="115" t="s">
        <v>369</v>
      </c>
      <c r="J840" s="115" t="s">
        <v>369</v>
      </c>
      <c r="K840" s="115" t="s">
        <v>369</v>
      </c>
      <c r="L840" s="115" t="s">
        <v>369</v>
      </c>
      <c r="M840" s="115" t="s">
        <v>369</v>
      </c>
      <c r="N840" s="115" t="s">
        <v>369</v>
      </c>
      <c r="O840" s="115" t="s">
        <v>369</v>
      </c>
      <c r="P840" s="115" t="s">
        <v>369</v>
      </c>
      <c r="Q840" s="115" t="s">
        <v>369</v>
      </c>
      <c r="R840" s="115">
        <v>0</v>
      </c>
      <c r="S840" s="115" t="s">
        <v>369</v>
      </c>
      <c r="T840" s="115" t="s">
        <v>369</v>
      </c>
      <c r="U840" s="115" t="s">
        <v>369</v>
      </c>
      <c r="V840" s="115" t="s">
        <v>369</v>
      </c>
      <c r="W840" s="115" t="s">
        <v>369</v>
      </c>
      <c r="X840" s="115">
        <v>0</v>
      </c>
      <c r="Y840" s="115" t="s">
        <v>369</v>
      </c>
      <c r="Z840" s="115" t="s">
        <v>369</v>
      </c>
      <c r="AA840" s="115">
        <v>0</v>
      </c>
      <c r="AB840" s="115" t="s">
        <v>369</v>
      </c>
      <c r="AC840" s="115" t="s">
        <v>369</v>
      </c>
      <c r="AD840" s="115" t="s">
        <v>369</v>
      </c>
      <c r="AE840" s="115" t="s">
        <v>369</v>
      </c>
    </row>
    <row r="841" spans="1:31">
      <c r="A841" s="31" t="s">
        <v>503</v>
      </c>
      <c r="B841" s="31" t="str">
        <f>VLOOKUP(Table1[[#This Row],[Organism]],'GN and GP categories'!A:B,2,)</f>
        <v>Gram-positive</v>
      </c>
      <c r="C841" s="31" t="s">
        <v>523</v>
      </c>
      <c r="D841" s="31" t="s">
        <v>200</v>
      </c>
      <c r="E841" s="31" t="s">
        <v>262</v>
      </c>
      <c r="F841" s="31" t="s">
        <v>262</v>
      </c>
      <c r="G841" s="31" t="s">
        <v>262</v>
      </c>
      <c r="H841" s="33">
        <v>49</v>
      </c>
      <c r="I841" s="115">
        <v>0</v>
      </c>
      <c r="J841" s="115" t="s">
        <v>369</v>
      </c>
      <c r="K841" s="115" t="s">
        <v>369</v>
      </c>
      <c r="L841" s="115" t="s">
        <v>369</v>
      </c>
      <c r="M841" s="115">
        <v>100</v>
      </c>
      <c r="N841" s="115" t="s">
        <v>392</v>
      </c>
      <c r="O841" s="115">
        <v>0</v>
      </c>
      <c r="P841" s="115">
        <v>100</v>
      </c>
      <c r="Q841" s="115" t="s">
        <v>369</v>
      </c>
      <c r="R841" s="115" t="s">
        <v>369</v>
      </c>
      <c r="S841" s="115" t="s">
        <v>369</v>
      </c>
      <c r="T841" s="115" t="s">
        <v>369</v>
      </c>
      <c r="U841" s="115" t="s">
        <v>369</v>
      </c>
      <c r="V841" s="115">
        <v>0</v>
      </c>
      <c r="W841" s="115">
        <v>100</v>
      </c>
      <c r="X841" s="115" t="s">
        <v>369</v>
      </c>
      <c r="Y841" s="115">
        <v>76</v>
      </c>
      <c r="Z841" s="115" t="s">
        <v>369</v>
      </c>
      <c r="AA841" s="115">
        <v>39</v>
      </c>
      <c r="AB841" s="115">
        <v>0</v>
      </c>
      <c r="AC841" s="115">
        <v>100</v>
      </c>
      <c r="AD841" s="115">
        <v>0</v>
      </c>
      <c r="AE841" s="115">
        <v>100</v>
      </c>
    </row>
    <row r="842" spans="1:31">
      <c r="A842" s="31" t="s">
        <v>487</v>
      </c>
      <c r="B842" s="31" t="str">
        <f>VLOOKUP(Table1[[#This Row],[Organism]],'GN and GP categories'!A:B,2,)</f>
        <v>Gram-negative</v>
      </c>
      <c r="C842" s="31" t="s">
        <v>523</v>
      </c>
      <c r="D842" s="31" t="s">
        <v>200</v>
      </c>
      <c r="E842" s="31" t="s">
        <v>262</v>
      </c>
      <c r="F842" s="31" t="s">
        <v>262</v>
      </c>
      <c r="G842" s="31" t="s">
        <v>262</v>
      </c>
      <c r="H842" s="33">
        <v>104</v>
      </c>
      <c r="I842" s="115" t="s">
        <v>417</v>
      </c>
      <c r="J842" s="115">
        <v>100</v>
      </c>
      <c r="K842" s="115" t="s">
        <v>369</v>
      </c>
      <c r="L842" s="115">
        <v>0</v>
      </c>
      <c r="M842" s="115">
        <v>90</v>
      </c>
      <c r="N842" s="115">
        <v>0</v>
      </c>
      <c r="O842" s="115">
        <v>8</v>
      </c>
      <c r="P842" s="115" t="s">
        <v>369</v>
      </c>
      <c r="Q842" s="115" t="s">
        <v>369</v>
      </c>
      <c r="R842" s="115" t="s">
        <v>369</v>
      </c>
      <c r="S842" s="115" t="s">
        <v>369</v>
      </c>
      <c r="T842" s="115">
        <v>100</v>
      </c>
      <c r="U842" s="115" t="s">
        <v>369</v>
      </c>
      <c r="V842" s="115" t="s">
        <v>417</v>
      </c>
      <c r="W842" s="115">
        <v>100</v>
      </c>
      <c r="X842" s="115" t="s">
        <v>369</v>
      </c>
      <c r="Y842" s="115">
        <v>94</v>
      </c>
      <c r="Z842" s="115">
        <v>100</v>
      </c>
      <c r="AA842" s="115" t="s">
        <v>369</v>
      </c>
      <c r="AB842" s="115">
        <v>100</v>
      </c>
      <c r="AC842" s="115" t="s">
        <v>418</v>
      </c>
      <c r="AD842" s="115">
        <v>6</v>
      </c>
      <c r="AE842" s="115" t="s">
        <v>369</v>
      </c>
    </row>
    <row r="843" spans="1:31">
      <c r="A843" s="31" t="s">
        <v>487</v>
      </c>
      <c r="B843" s="31" t="str">
        <f>VLOOKUP(Table1[[#This Row],[Organism]],'GN and GP categories'!A:B,2,)</f>
        <v>Gram-negative</v>
      </c>
      <c r="C843" s="31" t="s">
        <v>523</v>
      </c>
      <c r="D843" s="31" t="s">
        <v>269</v>
      </c>
      <c r="E843" s="31" t="s">
        <v>262</v>
      </c>
      <c r="F843" s="31" t="s">
        <v>262</v>
      </c>
      <c r="G843" s="31" t="s">
        <v>262</v>
      </c>
      <c r="H843" s="33">
        <v>46</v>
      </c>
      <c r="I843" s="115" t="s">
        <v>416</v>
      </c>
      <c r="J843" s="115" t="s">
        <v>369</v>
      </c>
      <c r="K843" s="115" t="s">
        <v>369</v>
      </c>
      <c r="L843" s="115" t="s">
        <v>369</v>
      </c>
      <c r="M843" s="115">
        <v>100</v>
      </c>
      <c r="N843" s="115" t="s">
        <v>369</v>
      </c>
      <c r="O843" s="115" t="s">
        <v>416</v>
      </c>
      <c r="P843" s="115" t="s">
        <v>369</v>
      </c>
      <c r="Q843" s="115" t="s">
        <v>369</v>
      </c>
      <c r="R843" s="115" t="s">
        <v>369</v>
      </c>
      <c r="S843" s="115" t="s">
        <v>369</v>
      </c>
      <c r="T843" s="115">
        <v>100</v>
      </c>
      <c r="U843" s="115" t="s">
        <v>369</v>
      </c>
      <c r="V843" s="115" t="s">
        <v>416</v>
      </c>
      <c r="W843" s="115">
        <v>100</v>
      </c>
      <c r="X843" s="115" t="s">
        <v>369</v>
      </c>
      <c r="Y843" s="115">
        <v>100</v>
      </c>
      <c r="Z843" s="115">
        <v>100</v>
      </c>
      <c r="AA843" s="115" t="s">
        <v>369</v>
      </c>
      <c r="AB843" s="115">
        <v>100</v>
      </c>
      <c r="AC843" s="115" t="s">
        <v>373</v>
      </c>
      <c r="AD843" s="115" t="s">
        <v>416</v>
      </c>
      <c r="AE843" s="115" t="s">
        <v>369</v>
      </c>
    </row>
    <row r="844" spans="1:31">
      <c r="A844" s="31" t="s">
        <v>7</v>
      </c>
      <c r="B844" s="31" t="str">
        <f>VLOOKUP(Table1[[#This Row],[Organism]],'GN and GP categories'!A:B,2,)</f>
        <v>Gram-negative</v>
      </c>
      <c r="C844" s="31" t="s">
        <v>523</v>
      </c>
      <c r="D844" s="31" t="s">
        <v>394</v>
      </c>
      <c r="E844" s="31" t="s">
        <v>262</v>
      </c>
      <c r="F844" s="31" t="s">
        <v>262</v>
      </c>
      <c r="G844" s="31" t="s">
        <v>262</v>
      </c>
      <c r="H844" s="33">
        <v>160</v>
      </c>
      <c r="I844" s="115">
        <v>60</v>
      </c>
      <c r="J844" s="115">
        <v>0</v>
      </c>
      <c r="K844" s="115">
        <v>0</v>
      </c>
      <c r="L844" s="115">
        <v>0</v>
      </c>
      <c r="M844" s="115">
        <v>78</v>
      </c>
      <c r="N844" s="115">
        <v>13</v>
      </c>
      <c r="O844" s="115">
        <v>79</v>
      </c>
      <c r="P844" s="115">
        <v>0</v>
      </c>
      <c r="Q844" s="115">
        <v>0</v>
      </c>
      <c r="R844" s="115">
        <v>0</v>
      </c>
      <c r="S844" s="115" t="s">
        <v>369</v>
      </c>
      <c r="T844" s="115">
        <v>0</v>
      </c>
      <c r="U844" s="115">
        <v>0</v>
      </c>
      <c r="V844" s="115">
        <v>86</v>
      </c>
      <c r="W844" s="115" t="s">
        <v>422</v>
      </c>
      <c r="X844" s="115">
        <v>0</v>
      </c>
      <c r="Y844" s="115">
        <v>88</v>
      </c>
      <c r="Z844" s="115" t="s">
        <v>369</v>
      </c>
      <c r="AA844" s="115">
        <v>0</v>
      </c>
      <c r="AB844" s="115">
        <v>72</v>
      </c>
      <c r="AC844" s="115">
        <v>86</v>
      </c>
      <c r="AD844" s="115">
        <v>91</v>
      </c>
      <c r="AE844" s="115">
        <v>0</v>
      </c>
    </row>
    <row r="845" spans="1:31">
      <c r="A845" s="31" t="s">
        <v>7</v>
      </c>
      <c r="B845" s="31" t="str">
        <f>VLOOKUP(Table1[[#This Row],[Organism]],'GN and GP categories'!A:B,2,)</f>
        <v>Gram-negative</v>
      </c>
      <c r="C845" s="31" t="s">
        <v>523</v>
      </c>
      <c r="D845" s="31" t="s">
        <v>200</v>
      </c>
      <c r="E845" s="31" t="s">
        <v>262</v>
      </c>
      <c r="F845" s="31" t="s">
        <v>262</v>
      </c>
      <c r="G845" s="31" t="s">
        <v>262</v>
      </c>
      <c r="H845" s="33">
        <v>233</v>
      </c>
      <c r="I845" s="115">
        <v>54</v>
      </c>
      <c r="J845" s="115" t="s">
        <v>369</v>
      </c>
      <c r="K845" s="115">
        <v>0</v>
      </c>
      <c r="L845" s="115">
        <v>0</v>
      </c>
      <c r="M845" s="115">
        <v>84</v>
      </c>
      <c r="N845" s="115">
        <v>19</v>
      </c>
      <c r="O845" s="115">
        <v>95</v>
      </c>
      <c r="P845" s="115">
        <v>0</v>
      </c>
      <c r="Q845" s="115">
        <v>0</v>
      </c>
      <c r="R845" s="115">
        <v>0</v>
      </c>
      <c r="S845" s="115" t="s">
        <v>369</v>
      </c>
      <c r="T845" s="115">
        <v>0</v>
      </c>
      <c r="U845" s="115">
        <v>0</v>
      </c>
      <c r="V845" s="115">
        <v>97</v>
      </c>
      <c r="W845" s="115" t="s">
        <v>399</v>
      </c>
      <c r="X845" s="115">
        <v>0</v>
      </c>
      <c r="Y845" s="115">
        <v>94</v>
      </c>
      <c r="Z845" s="115" t="s">
        <v>369</v>
      </c>
      <c r="AA845" s="115">
        <v>0</v>
      </c>
      <c r="AB845" s="115">
        <v>82</v>
      </c>
      <c r="AC845" s="115">
        <v>96</v>
      </c>
      <c r="AD845" s="115" t="s">
        <v>399</v>
      </c>
      <c r="AE845" s="115">
        <v>0</v>
      </c>
    </row>
    <row r="846" spans="1:31">
      <c r="A846" s="31" t="s">
        <v>7</v>
      </c>
      <c r="B846" s="31" t="str">
        <f>VLOOKUP(Table1[[#This Row],[Organism]],'GN and GP categories'!A:B,2,)</f>
        <v>Gram-negative</v>
      </c>
      <c r="C846" s="31" t="s">
        <v>523</v>
      </c>
      <c r="D846" s="31" t="s">
        <v>269</v>
      </c>
      <c r="E846" s="31" t="s">
        <v>262</v>
      </c>
      <c r="F846" s="31" t="s">
        <v>262</v>
      </c>
      <c r="G846" s="31" t="s">
        <v>262</v>
      </c>
      <c r="H846" s="33">
        <v>61</v>
      </c>
      <c r="I846" s="115">
        <v>49</v>
      </c>
      <c r="J846" s="115">
        <v>0</v>
      </c>
      <c r="K846" s="115">
        <v>0</v>
      </c>
      <c r="L846" s="115">
        <v>0</v>
      </c>
      <c r="M846" s="115" t="s">
        <v>387</v>
      </c>
      <c r="N846" s="115">
        <v>20</v>
      </c>
      <c r="O846" s="115" t="s">
        <v>387</v>
      </c>
      <c r="P846" s="115">
        <v>0</v>
      </c>
      <c r="Q846" s="115">
        <v>0</v>
      </c>
      <c r="R846" s="115">
        <v>0</v>
      </c>
      <c r="S846" s="115">
        <v>100</v>
      </c>
      <c r="T846" s="115">
        <v>0</v>
      </c>
      <c r="U846" s="115">
        <v>0</v>
      </c>
      <c r="V846" s="115" t="s">
        <v>387</v>
      </c>
      <c r="W846" s="115" t="s">
        <v>387</v>
      </c>
      <c r="X846" s="115">
        <v>0</v>
      </c>
      <c r="Y846" s="115" t="s">
        <v>387</v>
      </c>
      <c r="Z846" s="115" t="s">
        <v>369</v>
      </c>
      <c r="AA846" s="115">
        <v>0</v>
      </c>
      <c r="AB846" s="115">
        <v>82</v>
      </c>
      <c r="AC846" s="115" t="s">
        <v>387</v>
      </c>
      <c r="AD846" s="115" t="s">
        <v>387</v>
      </c>
      <c r="AE846" s="115">
        <v>0</v>
      </c>
    </row>
    <row r="847" spans="1:31">
      <c r="A847" s="31" t="s">
        <v>408</v>
      </c>
      <c r="B847" s="31" t="str">
        <f>VLOOKUP(Table1[[#This Row],[Organism]],'GN and GP categories'!A:B,2,)</f>
        <v>Gram-negative</v>
      </c>
      <c r="C847" s="31" t="s">
        <v>523</v>
      </c>
      <c r="D847" s="31" t="s">
        <v>394</v>
      </c>
      <c r="E847" s="31" t="s">
        <v>262</v>
      </c>
      <c r="F847" s="31" t="s">
        <v>262</v>
      </c>
      <c r="G847" s="31" t="s">
        <v>262</v>
      </c>
      <c r="H847" s="33">
        <v>72</v>
      </c>
      <c r="I847" s="115">
        <v>81</v>
      </c>
      <c r="J847" s="115" t="s">
        <v>369</v>
      </c>
      <c r="K847" s="115">
        <v>0</v>
      </c>
      <c r="L847" s="115" t="s">
        <v>369</v>
      </c>
      <c r="M847" s="115">
        <v>83</v>
      </c>
      <c r="N847" s="115">
        <v>42</v>
      </c>
      <c r="O847" s="115">
        <v>89</v>
      </c>
      <c r="P847" s="115">
        <v>0</v>
      </c>
      <c r="Q847" s="115">
        <v>0</v>
      </c>
      <c r="R847" s="115">
        <v>0</v>
      </c>
      <c r="S847" s="115">
        <v>0</v>
      </c>
      <c r="T847" s="115">
        <v>0</v>
      </c>
      <c r="U847" s="115">
        <v>0</v>
      </c>
      <c r="V847" s="115" t="s">
        <v>401</v>
      </c>
      <c r="W847" s="115" t="s">
        <v>401</v>
      </c>
      <c r="X847" s="115">
        <v>0</v>
      </c>
      <c r="Y847" s="115">
        <v>100</v>
      </c>
      <c r="Z847" s="115" t="s">
        <v>369</v>
      </c>
      <c r="AA847" s="115">
        <v>0</v>
      </c>
      <c r="AB847" s="115">
        <v>85</v>
      </c>
      <c r="AC847" s="115" t="s">
        <v>401</v>
      </c>
      <c r="AD847" s="115">
        <v>100</v>
      </c>
      <c r="AE847" s="115">
        <v>0</v>
      </c>
    </row>
    <row r="848" spans="1:31">
      <c r="A848" s="31" t="s">
        <v>408</v>
      </c>
      <c r="B848" s="31" t="str">
        <f>VLOOKUP(Table1[[#This Row],[Organism]],'GN and GP categories'!A:B,2,)</f>
        <v>Gram-negative</v>
      </c>
      <c r="C848" s="31" t="s">
        <v>523</v>
      </c>
      <c r="D848" s="31" t="s">
        <v>200</v>
      </c>
      <c r="E848" s="31" t="s">
        <v>262</v>
      </c>
      <c r="F848" s="31" t="s">
        <v>262</v>
      </c>
      <c r="G848" s="31" t="s">
        <v>262</v>
      </c>
      <c r="H848" s="33">
        <v>274</v>
      </c>
      <c r="I848" s="115">
        <v>79</v>
      </c>
      <c r="J848" s="115" t="s">
        <v>369</v>
      </c>
      <c r="K848" s="115">
        <v>0</v>
      </c>
      <c r="L848" s="115">
        <v>0</v>
      </c>
      <c r="M848" s="115">
        <v>83</v>
      </c>
      <c r="N848" s="115">
        <v>46</v>
      </c>
      <c r="O848" s="115">
        <v>94</v>
      </c>
      <c r="P848" s="115">
        <v>0</v>
      </c>
      <c r="Q848" s="115">
        <v>0</v>
      </c>
      <c r="R848" s="115">
        <v>0</v>
      </c>
      <c r="S848" s="115">
        <v>0</v>
      </c>
      <c r="T848" s="115">
        <v>0</v>
      </c>
      <c r="U848" s="115">
        <v>0</v>
      </c>
      <c r="V848" s="115" t="s">
        <v>421</v>
      </c>
      <c r="W848" s="115">
        <v>94</v>
      </c>
      <c r="X848" s="115">
        <v>0</v>
      </c>
      <c r="Y848" s="115">
        <v>97</v>
      </c>
      <c r="Z848" s="115" t="s">
        <v>369</v>
      </c>
      <c r="AA848" s="115">
        <v>0</v>
      </c>
      <c r="AB848" s="115">
        <v>85</v>
      </c>
      <c r="AC848" s="115">
        <v>91</v>
      </c>
      <c r="AD848" s="115">
        <v>97</v>
      </c>
      <c r="AE848" s="115">
        <v>0</v>
      </c>
    </row>
    <row r="849" spans="1:31">
      <c r="A849" s="31" t="s">
        <v>408</v>
      </c>
      <c r="B849" s="31" t="str">
        <f>VLOOKUP(Table1[[#This Row],[Organism]],'GN and GP categories'!A:B,2,)</f>
        <v>Gram-negative</v>
      </c>
      <c r="C849" s="31" t="s">
        <v>523</v>
      </c>
      <c r="D849" s="31" t="s">
        <v>269</v>
      </c>
      <c r="E849" s="31" t="s">
        <v>262</v>
      </c>
      <c r="F849" s="31" t="s">
        <v>262</v>
      </c>
      <c r="G849" s="31" t="s">
        <v>262</v>
      </c>
      <c r="H849" s="33">
        <v>126</v>
      </c>
      <c r="I849" s="115">
        <v>83</v>
      </c>
      <c r="J849" s="115" t="s">
        <v>369</v>
      </c>
      <c r="K849" s="115" t="s">
        <v>415</v>
      </c>
      <c r="L849" s="115">
        <v>0</v>
      </c>
      <c r="M849" s="115">
        <v>77</v>
      </c>
      <c r="N849" s="115">
        <v>49</v>
      </c>
      <c r="O849" s="115" t="s">
        <v>189</v>
      </c>
      <c r="P849" s="115">
        <v>0</v>
      </c>
      <c r="Q849" s="115">
        <v>0</v>
      </c>
      <c r="R849" s="115">
        <v>0</v>
      </c>
      <c r="S849" s="115">
        <v>0</v>
      </c>
      <c r="T849" s="115">
        <v>0</v>
      </c>
      <c r="U849" s="115">
        <v>0</v>
      </c>
      <c r="V849" s="115" t="s">
        <v>189</v>
      </c>
      <c r="W849" s="115">
        <v>95</v>
      </c>
      <c r="X849" s="115">
        <v>0</v>
      </c>
      <c r="Y849" s="115" t="s">
        <v>189</v>
      </c>
      <c r="Z849" s="115" t="s">
        <v>369</v>
      </c>
      <c r="AA849" s="115">
        <v>0</v>
      </c>
      <c r="AB849" s="115">
        <v>85</v>
      </c>
      <c r="AC849" s="115">
        <v>95</v>
      </c>
      <c r="AD849" s="115" t="s">
        <v>189</v>
      </c>
      <c r="AE849" s="115">
        <v>0</v>
      </c>
    </row>
    <row r="850" spans="1:31">
      <c r="A850" s="31" t="s">
        <v>502</v>
      </c>
      <c r="B850" s="31" t="str">
        <f>VLOOKUP(Table1[[#This Row],[Organism]],'GN and GP categories'!A:B,2,)</f>
        <v>Gram-negative</v>
      </c>
      <c r="C850" s="31" t="s">
        <v>523</v>
      </c>
      <c r="D850" s="31" t="s">
        <v>200</v>
      </c>
      <c r="E850" s="31" t="s">
        <v>262</v>
      </c>
      <c r="F850" s="31" t="s">
        <v>262</v>
      </c>
      <c r="G850" s="31" t="s">
        <v>262</v>
      </c>
      <c r="H850" s="33">
        <v>44</v>
      </c>
      <c r="I850" s="115" t="s">
        <v>369</v>
      </c>
      <c r="J850" s="115">
        <v>100</v>
      </c>
      <c r="K850" s="115">
        <v>100</v>
      </c>
      <c r="L850" s="115" t="s">
        <v>369</v>
      </c>
      <c r="M850" s="115" t="s">
        <v>369</v>
      </c>
      <c r="N850" s="115" t="s">
        <v>369</v>
      </c>
      <c r="O850" s="115" t="s">
        <v>369</v>
      </c>
      <c r="P850" s="115">
        <v>75</v>
      </c>
      <c r="Q850" s="115" t="s">
        <v>369</v>
      </c>
      <c r="R850" s="115" t="s">
        <v>369</v>
      </c>
      <c r="S850" s="115" t="s">
        <v>369</v>
      </c>
      <c r="T850" s="115" t="s">
        <v>369</v>
      </c>
      <c r="U850" s="115" t="s">
        <v>369</v>
      </c>
      <c r="V850" s="115" t="s">
        <v>369</v>
      </c>
      <c r="W850" s="115" t="s">
        <v>369</v>
      </c>
      <c r="X850" s="115" t="s">
        <v>369</v>
      </c>
      <c r="Y850" s="115">
        <v>100</v>
      </c>
      <c r="Z850" s="115" t="s">
        <v>369</v>
      </c>
      <c r="AA850" s="115">
        <v>100</v>
      </c>
      <c r="AB850" s="115">
        <v>100</v>
      </c>
      <c r="AC850" s="115" t="s">
        <v>369</v>
      </c>
      <c r="AD850" s="115" t="s">
        <v>369</v>
      </c>
      <c r="AE850" s="115" t="s">
        <v>369</v>
      </c>
    </row>
    <row r="851" spans="1:31">
      <c r="A851" s="31" t="s">
        <v>486</v>
      </c>
      <c r="B851" s="31" t="str">
        <f>VLOOKUP(Table1[[#This Row],[Organism]],'GN and GP categories'!A:B,2,)</f>
        <v>Gram-positive</v>
      </c>
      <c r="C851" s="31" t="s">
        <v>523</v>
      </c>
      <c r="D851" s="31" t="s">
        <v>200</v>
      </c>
      <c r="E851" s="31" t="s">
        <v>262</v>
      </c>
      <c r="F851" s="31" t="s">
        <v>262</v>
      </c>
      <c r="G851" s="31" t="s">
        <v>262</v>
      </c>
      <c r="H851" s="33">
        <v>147</v>
      </c>
      <c r="I851" s="115" t="s">
        <v>369</v>
      </c>
      <c r="J851" s="115" t="s">
        <v>422</v>
      </c>
      <c r="K851" s="115" t="s">
        <v>422</v>
      </c>
      <c r="L851" s="115" t="s">
        <v>369</v>
      </c>
      <c r="M851" s="115" t="s">
        <v>369</v>
      </c>
      <c r="N851" s="115" t="s">
        <v>369</v>
      </c>
      <c r="O851" s="115" t="s">
        <v>369</v>
      </c>
      <c r="P851" s="115">
        <v>81</v>
      </c>
      <c r="Q851" s="115" t="s">
        <v>369</v>
      </c>
      <c r="R851" s="115" t="s">
        <v>369</v>
      </c>
      <c r="S851" s="115" t="s">
        <v>369</v>
      </c>
      <c r="T851" s="115" t="s">
        <v>369</v>
      </c>
      <c r="U851" s="115" t="s">
        <v>369</v>
      </c>
      <c r="V851" s="115" t="s">
        <v>369</v>
      </c>
      <c r="W851" s="115" t="s">
        <v>369</v>
      </c>
      <c r="X851" s="115" t="s">
        <v>369</v>
      </c>
      <c r="Y851" s="115" t="s">
        <v>422</v>
      </c>
      <c r="Z851" s="115" t="s">
        <v>369</v>
      </c>
      <c r="AA851" s="115" t="s">
        <v>422</v>
      </c>
      <c r="AB851" s="115" t="s">
        <v>422</v>
      </c>
      <c r="AC851" s="115" t="s">
        <v>369</v>
      </c>
      <c r="AD851" s="115" t="s">
        <v>369</v>
      </c>
      <c r="AE851" s="115" t="s">
        <v>369</v>
      </c>
    </row>
    <row r="852" spans="1:31">
      <c r="A852" s="31" t="s">
        <v>486</v>
      </c>
      <c r="B852" s="31" t="str">
        <f>VLOOKUP(Table1[[#This Row],[Organism]],'GN and GP categories'!A:B,2,)</f>
        <v>Gram-positive</v>
      </c>
      <c r="C852" s="31" t="s">
        <v>523</v>
      </c>
      <c r="D852" s="31" t="s">
        <v>269</v>
      </c>
      <c r="E852" s="31" t="s">
        <v>262</v>
      </c>
      <c r="F852" s="31" t="s">
        <v>262</v>
      </c>
      <c r="G852" s="31" t="s">
        <v>262</v>
      </c>
      <c r="H852" s="33">
        <v>95</v>
      </c>
      <c r="I852" s="115" t="s">
        <v>369</v>
      </c>
      <c r="J852" s="115">
        <v>100</v>
      </c>
      <c r="K852" s="115">
        <v>100</v>
      </c>
      <c r="L852" s="115" t="s">
        <v>369</v>
      </c>
      <c r="M852" s="115" t="s">
        <v>369</v>
      </c>
      <c r="N852" s="115" t="s">
        <v>369</v>
      </c>
      <c r="O852" s="115" t="s">
        <v>369</v>
      </c>
      <c r="P852" s="115" t="s">
        <v>418</v>
      </c>
      <c r="Q852" s="115" t="s">
        <v>369</v>
      </c>
      <c r="R852" s="115" t="s">
        <v>369</v>
      </c>
      <c r="S852" s="115" t="s">
        <v>369</v>
      </c>
      <c r="T852" s="115" t="s">
        <v>369</v>
      </c>
      <c r="U852" s="115" t="s">
        <v>369</v>
      </c>
      <c r="V852" s="115" t="s">
        <v>369</v>
      </c>
      <c r="W852" s="115" t="s">
        <v>369</v>
      </c>
      <c r="X852" s="115" t="s">
        <v>369</v>
      </c>
      <c r="Y852" s="115">
        <v>100</v>
      </c>
      <c r="Z852" s="115" t="s">
        <v>369</v>
      </c>
      <c r="AA852" s="115" t="s">
        <v>418</v>
      </c>
      <c r="AB852" s="115">
        <v>100</v>
      </c>
      <c r="AC852" s="115" t="s">
        <v>369</v>
      </c>
      <c r="AD852" s="115" t="s">
        <v>369</v>
      </c>
      <c r="AE852" s="115" t="s">
        <v>369</v>
      </c>
    </row>
    <row r="853" spans="1:31">
      <c r="A853" s="31" t="s">
        <v>372</v>
      </c>
      <c r="B853" s="31" t="str">
        <f>VLOOKUP(Table1[[#This Row],[Organism]],'GN and GP categories'!A:B,2,)</f>
        <v>Gram-positive</v>
      </c>
      <c r="C853" s="31" t="s">
        <v>523</v>
      </c>
      <c r="D853" s="31" t="s">
        <v>394</v>
      </c>
      <c r="E853" s="31" t="s">
        <v>262</v>
      </c>
      <c r="F853" s="31" t="s">
        <v>262</v>
      </c>
      <c r="G853" s="31" t="s">
        <v>262</v>
      </c>
      <c r="H853" s="33">
        <v>45</v>
      </c>
      <c r="I853" s="115" t="s">
        <v>369</v>
      </c>
      <c r="J853" s="115" t="s">
        <v>369</v>
      </c>
      <c r="K853" s="115" t="s">
        <v>369</v>
      </c>
      <c r="L853" s="115" t="s">
        <v>369</v>
      </c>
      <c r="M853" s="115" t="s">
        <v>369</v>
      </c>
      <c r="N853" s="115" t="s">
        <v>373</v>
      </c>
      <c r="O853" s="115">
        <v>100</v>
      </c>
      <c r="P853" s="115" t="s">
        <v>369</v>
      </c>
      <c r="Q853" s="115" t="s">
        <v>369</v>
      </c>
      <c r="R853" s="115" t="s">
        <v>369</v>
      </c>
      <c r="S853" s="115" t="s">
        <v>369</v>
      </c>
      <c r="T853" s="115" t="s">
        <v>369</v>
      </c>
      <c r="U853" s="115" t="s">
        <v>369</v>
      </c>
      <c r="V853" s="115" t="s">
        <v>369</v>
      </c>
      <c r="W853" s="115">
        <v>87</v>
      </c>
      <c r="X853" s="115" t="s">
        <v>369</v>
      </c>
      <c r="Y853" s="115">
        <v>100</v>
      </c>
      <c r="Z853" s="115" t="s">
        <v>369</v>
      </c>
      <c r="AA853" s="115">
        <v>73</v>
      </c>
      <c r="AB853" s="115" t="s">
        <v>369</v>
      </c>
      <c r="AC853" s="115" t="s">
        <v>369</v>
      </c>
      <c r="AD853" s="115" t="s">
        <v>369</v>
      </c>
      <c r="AE853" s="115">
        <v>100</v>
      </c>
    </row>
    <row r="854" spans="1:31">
      <c r="A854" s="31" t="s">
        <v>372</v>
      </c>
      <c r="B854" s="31" t="str">
        <f>VLOOKUP(Table1[[#This Row],[Organism]],'GN and GP categories'!A:B,2,)</f>
        <v>Gram-positive</v>
      </c>
      <c r="C854" s="31" t="s">
        <v>523</v>
      </c>
      <c r="D854" s="31" t="s">
        <v>200</v>
      </c>
      <c r="E854" s="31" t="s">
        <v>262</v>
      </c>
      <c r="F854" s="31" t="s">
        <v>262</v>
      </c>
      <c r="G854" s="31" t="s">
        <v>262</v>
      </c>
      <c r="H854" s="33">
        <v>298</v>
      </c>
      <c r="I854" s="115" t="s">
        <v>369</v>
      </c>
      <c r="J854" s="115" t="s">
        <v>369</v>
      </c>
      <c r="K854" s="115">
        <v>0</v>
      </c>
      <c r="L854" s="115">
        <v>0</v>
      </c>
      <c r="M854" s="115" t="s">
        <v>369</v>
      </c>
      <c r="N854" s="115">
        <v>79</v>
      </c>
      <c r="O854" s="115">
        <v>100</v>
      </c>
      <c r="P854" s="115" t="s">
        <v>369</v>
      </c>
      <c r="Q854" s="115" t="s">
        <v>369</v>
      </c>
      <c r="R854" s="115" t="s">
        <v>369</v>
      </c>
      <c r="S854" s="115" t="s">
        <v>369</v>
      </c>
      <c r="T854" s="115" t="s">
        <v>369</v>
      </c>
      <c r="U854" s="115" t="s">
        <v>369</v>
      </c>
      <c r="V854" s="115">
        <v>100</v>
      </c>
      <c r="W854" s="115">
        <v>85</v>
      </c>
      <c r="X854" s="115">
        <v>100</v>
      </c>
      <c r="Y854" s="115">
        <v>100</v>
      </c>
      <c r="Z854" s="115" t="s">
        <v>369</v>
      </c>
      <c r="AA854" s="115">
        <v>73</v>
      </c>
      <c r="AB854" s="115">
        <v>100</v>
      </c>
      <c r="AC854" s="115">
        <v>100</v>
      </c>
      <c r="AD854" s="115" t="s">
        <v>369</v>
      </c>
      <c r="AE854" s="115">
        <v>100</v>
      </c>
    </row>
    <row r="855" spans="1:31">
      <c r="A855" s="31" t="s">
        <v>372</v>
      </c>
      <c r="B855" s="31" t="str">
        <f>VLOOKUP(Table1[[#This Row],[Organism]],'GN and GP categories'!A:B,2,)</f>
        <v>Gram-positive</v>
      </c>
      <c r="C855" s="31" t="s">
        <v>523</v>
      </c>
      <c r="D855" s="31" t="s">
        <v>269</v>
      </c>
      <c r="E855" s="31" t="s">
        <v>262</v>
      </c>
      <c r="F855" s="31" t="s">
        <v>262</v>
      </c>
      <c r="G855" s="31" t="s">
        <v>262</v>
      </c>
      <c r="H855" s="33">
        <v>56</v>
      </c>
      <c r="I855" s="115" t="s">
        <v>369</v>
      </c>
      <c r="J855" s="115" t="s">
        <v>369</v>
      </c>
      <c r="K855" s="115" t="s">
        <v>369</v>
      </c>
      <c r="L855" s="115" t="s">
        <v>369</v>
      </c>
      <c r="M855" s="115" t="s">
        <v>369</v>
      </c>
      <c r="N855" s="115">
        <v>70</v>
      </c>
      <c r="O855" s="115" t="s">
        <v>369</v>
      </c>
      <c r="P855" s="115" t="s">
        <v>369</v>
      </c>
      <c r="Q855" s="115" t="s">
        <v>369</v>
      </c>
      <c r="R855" s="115" t="s">
        <v>369</v>
      </c>
      <c r="S855" s="115" t="s">
        <v>369</v>
      </c>
      <c r="T855" s="115" t="s">
        <v>369</v>
      </c>
      <c r="U855" s="115" t="s">
        <v>369</v>
      </c>
      <c r="V855" s="115" t="s">
        <v>369</v>
      </c>
      <c r="W855" s="115">
        <v>86</v>
      </c>
      <c r="X855" s="115" t="s">
        <v>369</v>
      </c>
      <c r="Y855" s="115">
        <v>100</v>
      </c>
      <c r="Z855" s="115" t="s">
        <v>369</v>
      </c>
      <c r="AA855" s="115">
        <v>70</v>
      </c>
      <c r="AB855" s="115" t="s">
        <v>369</v>
      </c>
      <c r="AC855" s="115" t="s">
        <v>369</v>
      </c>
      <c r="AD855" s="115" t="s">
        <v>369</v>
      </c>
      <c r="AE855" s="115">
        <v>100</v>
      </c>
    </row>
    <row r="856" spans="1:31">
      <c r="A856" s="31" t="s">
        <v>485</v>
      </c>
      <c r="B856" s="31" t="str">
        <f>VLOOKUP(Table1[[#This Row],[Organism]],'GN and GP categories'!A:B,2,)</f>
        <v>Gram-negative</v>
      </c>
      <c r="C856" s="31" t="s">
        <v>523</v>
      </c>
      <c r="D856" s="31" t="s">
        <v>394</v>
      </c>
      <c r="E856" s="31" t="s">
        <v>262</v>
      </c>
      <c r="F856" s="31" t="s">
        <v>262</v>
      </c>
      <c r="G856" s="31" t="s">
        <v>262</v>
      </c>
      <c r="H856" s="33">
        <v>33</v>
      </c>
      <c r="I856" s="115">
        <v>100</v>
      </c>
      <c r="J856" s="115">
        <v>42</v>
      </c>
      <c r="K856" s="115">
        <v>0</v>
      </c>
      <c r="L856" s="115">
        <v>0</v>
      </c>
      <c r="M856" s="115">
        <v>79</v>
      </c>
      <c r="N856" s="115">
        <v>76</v>
      </c>
      <c r="O856" s="115">
        <v>100</v>
      </c>
      <c r="P856" s="115" t="s">
        <v>369</v>
      </c>
      <c r="Q856" s="115" t="s">
        <v>369</v>
      </c>
      <c r="R856" s="115" t="s">
        <v>369</v>
      </c>
      <c r="S856" s="115" t="s">
        <v>369</v>
      </c>
      <c r="T856" s="115">
        <v>76</v>
      </c>
      <c r="U856" s="115" t="s">
        <v>369</v>
      </c>
      <c r="V856" s="115">
        <v>100</v>
      </c>
      <c r="W856" s="115">
        <v>100</v>
      </c>
      <c r="X856" s="115" t="s">
        <v>369</v>
      </c>
      <c r="Y856" s="115" t="s">
        <v>376</v>
      </c>
      <c r="Z856" s="115" t="s">
        <v>369</v>
      </c>
      <c r="AA856" s="115" t="s">
        <v>369</v>
      </c>
      <c r="AB856" s="115">
        <v>67</v>
      </c>
      <c r="AC856" s="115" t="s">
        <v>376</v>
      </c>
      <c r="AD856" s="115">
        <v>100</v>
      </c>
      <c r="AE856" s="115" t="s">
        <v>369</v>
      </c>
    </row>
    <row r="857" spans="1:31">
      <c r="A857" s="31" t="s">
        <v>485</v>
      </c>
      <c r="B857" s="31" t="str">
        <f>VLOOKUP(Table1[[#This Row],[Organism]],'GN and GP categories'!A:B,2,)</f>
        <v>Gram-negative</v>
      </c>
      <c r="C857" s="31" t="s">
        <v>523</v>
      </c>
      <c r="D857" s="31" t="s">
        <v>200</v>
      </c>
      <c r="E857" s="31" t="s">
        <v>262</v>
      </c>
      <c r="F857" s="31" t="s">
        <v>262</v>
      </c>
      <c r="G857" s="31" t="s">
        <v>262</v>
      </c>
      <c r="H857" s="33">
        <v>89</v>
      </c>
      <c r="I857" s="115">
        <v>100</v>
      </c>
      <c r="J857" s="115">
        <v>51</v>
      </c>
      <c r="K857" s="115">
        <v>0</v>
      </c>
      <c r="L857" s="115">
        <v>0</v>
      </c>
      <c r="M857" s="115">
        <v>91</v>
      </c>
      <c r="N857" s="115">
        <v>75</v>
      </c>
      <c r="O857" s="115">
        <v>93</v>
      </c>
      <c r="P857" s="115" t="s">
        <v>369</v>
      </c>
      <c r="Q857" s="115" t="s">
        <v>369</v>
      </c>
      <c r="R857" s="115" t="s">
        <v>369</v>
      </c>
      <c r="S857" s="115">
        <v>100</v>
      </c>
      <c r="T857" s="115">
        <v>70</v>
      </c>
      <c r="U857" s="115" t="s">
        <v>369</v>
      </c>
      <c r="V857" s="115" t="s">
        <v>396</v>
      </c>
      <c r="W857" s="115">
        <v>100</v>
      </c>
      <c r="X857" s="115" t="s">
        <v>369</v>
      </c>
      <c r="Y857" s="115" t="s">
        <v>396</v>
      </c>
      <c r="Z857" s="115" t="s">
        <v>369</v>
      </c>
      <c r="AA857" s="115" t="s">
        <v>369</v>
      </c>
      <c r="AB857" s="115">
        <v>75</v>
      </c>
      <c r="AC857" s="115">
        <v>90</v>
      </c>
      <c r="AD857" s="115">
        <v>100</v>
      </c>
      <c r="AE857" s="115" t="s">
        <v>369</v>
      </c>
    </row>
    <row r="858" spans="1:31">
      <c r="A858" s="31" t="s">
        <v>393</v>
      </c>
      <c r="B858" s="31" t="str">
        <f>VLOOKUP(Table1[[#This Row],[Organism]],'GN and GP categories'!A:B,2,)</f>
        <v>Gram-positive</v>
      </c>
      <c r="C858" s="31" t="s">
        <v>523</v>
      </c>
      <c r="D858" s="31" t="s">
        <v>394</v>
      </c>
      <c r="E858" s="31" t="s">
        <v>262</v>
      </c>
      <c r="F858" s="31" t="s">
        <v>262</v>
      </c>
      <c r="G858" s="31" t="s">
        <v>262</v>
      </c>
      <c r="H858" s="33">
        <v>224</v>
      </c>
      <c r="I858" s="115" t="s">
        <v>369</v>
      </c>
      <c r="J858" s="115" t="s">
        <v>369</v>
      </c>
      <c r="K858" s="115">
        <v>0</v>
      </c>
      <c r="L858" s="115" t="s">
        <v>369</v>
      </c>
      <c r="M858" s="115">
        <v>50</v>
      </c>
      <c r="N858" s="115" t="s">
        <v>369</v>
      </c>
      <c r="O858" s="115">
        <v>94</v>
      </c>
      <c r="P858" s="115">
        <v>68</v>
      </c>
      <c r="Q858" s="115" t="s">
        <v>369</v>
      </c>
      <c r="R858" s="115" t="s">
        <v>369</v>
      </c>
      <c r="S858" s="115">
        <v>74</v>
      </c>
      <c r="T858" s="115" t="s">
        <v>369</v>
      </c>
      <c r="U858" s="115">
        <v>0</v>
      </c>
      <c r="V858" s="115">
        <v>100</v>
      </c>
      <c r="W858" s="115">
        <v>100</v>
      </c>
      <c r="X858" s="115" t="s">
        <v>369</v>
      </c>
      <c r="Y858" s="115">
        <v>100</v>
      </c>
      <c r="Z858" s="115" t="s">
        <v>369</v>
      </c>
      <c r="AA858" s="115">
        <v>51</v>
      </c>
      <c r="AB858" s="115">
        <v>50</v>
      </c>
      <c r="AC858" s="115">
        <v>100</v>
      </c>
      <c r="AD858" s="115" t="s">
        <v>369</v>
      </c>
      <c r="AE858" s="115">
        <v>100</v>
      </c>
    </row>
    <row r="859" spans="1:31">
      <c r="A859" s="31" t="s">
        <v>393</v>
      </c>
      <c r="B859" s="31" t="str">
        <f>VLOOKUP(Table1[[#This Row],[Organism]],'GN and GP categories'!A:B,2,)</f>
        <v>Gram-positive</v>
      </c>
      <c r="C859" s="31" t="s">
        <v>523</v>
      </c>
      <c r="D859" s="31" t="s">
        <v>200</v>
      </c>
      <c r="E859" s="31" t="s">
        <v>262</v>
      </c>
      <c r="F859" s="31" t="s">
        <v>262</v>
      </c>
      <c r="G859" s="31" t="s">
        <v>262</v>
      </c>
      <c r="H859" s="33">
        <v>277</v>
      </c>
      <c r="I859" s="115" t="s">
        <v>369</v>
      </c>
      <c r="J859" s="115" t="s">
        <v>369</v>
      </c>
      <c r="K859" s="115">
        <v>0</v>
      </c>
      <c r="L859" s="115">
        <v>100</v>
      </c>
      <c r="M859" s="115">
        <v>49</v>
      </c>
      <c r="N859" s="115">
        <v>100</v>
      </c>
      <c r="O859" s="115">
        <v>88</v>
      </c>
      <c r="P859" s="115">
        <v>67</v>
      </c>
      <c r="Q859" s="115">
        <v>100</v>
      </c>
      <c r="R859" s="115" t="s">
        <v>369</v>
      </c>
      <c r="S859" s="115">
        <v>79</v>
      </c>
      <c r="T859" s="115" t="s">
        <v>369</v>
      </c>
      <c r="U859" s="115" t="s">
        <v>369</v>
      </c>
      <c r="V859" s="115">
        <v>100</v>
      </c>
      <c r="W859" s="115">
        <v>100</v>
      </c>
      <c r="X859" s="115" t="s">
        <v>369</v>
      </c>
      <c r="Y859" s="115" t="s">
        <v>369</v>
      </c>
      <c r="Z859" s="115">
        <v>100</v>
      </c>
      <c r="AA859" s="115">
        <v>52</v>
      </c>
      <c r="AB859" s="115">
        <v>49</v>
      </c>
      <c r="AC859" s="115">
        <v>100</v>
      </c>
      <c r="AD859" s="115">
        <v>100</v>
      </c>
      <c r="AE859" s="115">
        <v>100</v>
      </c>
    </row>
    <row r="860" spans="1:31">
      <c r="A860" s="31" t="s">
        <v>393</v>
      </c>
      <c r="B860" s="31" t="str">
        <f>VLOOKUP(Table1[[#This Row],[Organism]],'GN and GP categories'!A:B,2,)</f>
        <v>Gram-positive</v>
      </c>
      <c r="C860" s="31" t="s">
        <v>523</v>
      </c>
      <c r="D860" s="31" t="s">
        <v>269</v>
      </c>
      <c r="E860" s="31" t="s">
        <v>262</v>
      </c>
      <c r="F860" s="31" t="s">
        <v>262</v>
      </c>
      <c r="G860" s="31" t="s">
        <v>262</v>
      </c>
      <c r="H860" s="33">
        <v>79</v>
      </c>
      <c r="I860" s="115" t="s">
        <v>369</v>
      </c>
      <c r="J860" s="115" t="s">
        <v>369</v>
      </c>
      <c r="K860" s="115" t="s">
        <v>369</v>
      </c>
      <c r="L860" s="115" t="s">
        <v>369</v>
      </c>
      <c r="M860" s="115">
        <v>58</v>
      </c>
      <c r="N860" s="115" t="s">
        <v>369</v>
      </c>
      <c r="O860" s="115">
        <v>86</v>
      </c>
      <c r="P860" s="115">
        <v>72</v>
      </c>
      <c r="Q860" s="115" t="s">
        <v>369</v>
      </c>
      <c r="R860" s="115" t="s">
        <v>369</v>
      </c>
      <c r="S860" s="115">
        <v>80</v>
      </c>
      <c r="T860" s="115" t="s">
        <v>369</v>
      </c>
      <c r="U860" s="115" t="s">
        <v>369</v>
      </c>
      <c r="V860" s="115">
        <v>100</v>
      </c>
      <c r="W860" s="115" t="s">
        <v>369</v>
      </c>
      <c r="X860" s="115" t="s">
        <v>369</v>
      </c>
      <c r="Y860" s="115" t="s">
        <v>369</v>
      </c>
      <c r="Z860" s="115" t="s">
        <v>369</v>
      </c>
      <c r="AA860" s="115">
        <v>49</v>
      </c>
      <c r="AB860" s="115">
        <v>58</v>
      </c>
      <c r="AC860" s="115" t="s">
        <v>369</v>
      </c>
      <c r="AD860" s="115" t="s">
        <v>369</v>
      </c>
      <c r="AE860" s="115">
        <v>100</v>
      </c>
    </row>
    <row r="861" spans="1:31">
      <c r="A861" s="31" t="s">
        <v>431</v>
      </c>
      <c r="B861" s="31" t="str">
        <f>VLOOKUP(Table1[[#This Row],[Organism]],'GN and GP categories'!A:B,2,)</f>
        <v>Gram-negative</v>
      </c>
      <c r="C861" s="31" t="s">
        <v>523</v>
      </c>
      <c r="D861" s="31" t="s">
        <v>394</v>
      </c>
      <c r="E861" s="31" t="s">
        <v>262</v>
      </c>
      <c r="F861" s="31" t="s">
        <v>262</v>
      </c>
      <c r="G861" s="31" t="s">
        <v>262</v>
      </c>
      <c r="H861" s="33">
        <v>58</v>
      </c>
      <c r="I861" s="115">
        <v>0</v>
      </c>
      <c r="J861" s="115" t="s">
        <v>369</v>
      </c>
      <c r="K861" s="115">
        <v>0</v>
      </c>
      <c r="L861" s="115">
        <v>0</v>
      </c>
      <c r="M861" s="115">
        <v>0</v>
      </c>
      <c r="N861" s="115">
        <v>0</v>
      </c>
      <c r="O861" s="115" t="s">
        <v>386</v>
      </c>
      <c r="P861" s="115">
        <v>55</v>
      </c>
      <c r="Q861" s="115">
        <v>0</v>
      </c>
      <c r="R861" s="115">
        <v>0</v>
      </c>
      <c r="S861" s="115">
        <v>0</v>
      </c>
      <c r="T861" s="115">
        <v>100</v>
      </c>
      <c r="U861" s="115">
        <v>0</v>
      </c>
      <c r="V861" s="115" t="s">
        <v>386</v>
      </c>
      <c r="W861" s="115" t="s">
        <v>369</v>
      </c>
      <c r="X861" s="115">
        <v>0</v>
      </c>
      <c r="Y861" s="115">
        <v>90</v>
      </c>
      <c r="Z861" s="115" t="s">
        <v>369</v>
      </c>
      <c r="AA861" s="115" t="s">
        <v>386</v>
      </c>
      <c r="AB861" s="115">
        <v>90</v>
      </c>
      <c r="AC861" s="115" t="s">
        <v>386</v>
      </c>
      <c r="AD861" s="115">
        <v>0</v>
      </c>
      <c r="AE861" s="115">
        <v>0</v>
      </c>
    </row>
    <row r="862" spans="1:31">
      <c r="A862" s="31" t="s">
        <v>431</v>
      </c>
      <c r="B862" s="31" t="str">
        <f>VLOOKUP(Table1[[#This Row],[Organism]],'GN and GP categories'!A:B,2,)</f>
        <v>Gram-negative</v>
      </c>
      <c r="C862" s="31" t="s">
        <v>523</v>
      </c>
      <c r="D862" s="31" t="s">
        <v>200</v>
      </c>
      <c r="E862" s="31" t="s">
        <v>262</v>
      </c>
      <c r="F862" s="31" t="s">
        <v>262</v>
      </c>
      <c r="G862" s="31" t="s">
        <v>262</v>
      </c>
      <c r="H862" s="33">
        <v>216</v>
      </c>
      <c r="I862" s="115">
        <v>0</v>
      </c>
      <c r="J862" s="115" t="s">
        <v>369</v>
      </c>
      <c r="K862" s="115" t="s">
        <v>398</v>
      </c>
      <c r="L862" s="115">
        <v>0</v>
      </c>
      <c r="M862" s="115">
        <v>0</v>
      </c>
      <c r="N862" s="115">
        <v>0</v>
      </c>
      <c r="O862" s="115">
        <v>0</v>
      </c>
      <c r="P862" s="115">
        <v>56</v>
      </c>
      <c r="Q862" s="115">
        <v>0</v>
      </c>
      <c r="R862" s="115">
        <v>0</v>
      </c>
      <c r="S862" s="115">
        <v>0</v>
      </c>
      <c r="T862" s="115" t="s">
        <v>369</v>
      </c>
      <c r="U862" s="115">
        <v>0</v>
      </c>
      <c r="V862" s="115">
        <v>0</v>
      </c>
      <c r="W862" s="115" t="s">
        <v>369</v>
      </c>
      <c r="X862" s="115">
        <v>0</v>
      </c>
      <c r="Y862" s="115" t="s">
        <v>399</v>
      </c>
      <c r="Z862" s="115" t="s">
        <v>369</v>
      </c>
      <c r="AA862" s="115">
        <v>0</v>
      </c>
      <c r="AB862" s="115">
        <v>95</v>
      </c>
      <c r="AC862" s="115">
        <v>0</v>
      </c>
      <c r="AD862" s="115">
        <v>0</v>
      </c>
      <c r="AE862" s="115">
        <v>0</v>
      </c>
    </row>
    <row r="863" spans="1:31">
      <c r="A863" s="31" t="s">
        <v>431</v>
      </c>
      <c r="B863" s="31" t="str">
        <f>VLOOKUP(Table1[[#This Row],[Organism]],'GN and GP categories'!A:B,2,)</f>
        <v>Gram-negative</v>
      </c>
      <c r="C863" s="31" t="s">
        <v>523</v>
      </c>
      <c r="D863" s="31" t="s">
        <v>269</v>
      </c>
      <c r="E863" s="31" t="s">
        <v>262</v>
      </c>
      <c r="F863" s="31" t="s">
        <v>262</v>
      </c>
      <c r="G863" s="31" t="s">
        <v>262</v>
      </c>
      <c r="H863" s="33">
        <v>58</v>
      </c>
      <c r="I863" s="115">
        <v>0</v>
      </c>
      <c r="J863" s="115" t="s">
        <v>369</v>
      </c>
      <c r="K863" s="115">
        <v>0</v>
      </c>
      <c r="L863" s="115">
        <v>0</v>
      </c>
      <c r="M863" s="115">
        <v>0</v>
      </c>
      <c r="N863" s="115">
        <v>0</v>
      </c>
      <c r="O863" s="115">
        <v>0</v>
      </c>
      <c r="P863" s="115">
        <v>59</v>
      </c>
      <c r="Q863" s="115">
        <v>0</v>
      </c>
      <c r="R863" s="115">
        <v>0</v>
      </c>
      <c r="S863" s="115">
        <v>0</v>
      </c>
      <c r="T863" s="115" t="s">
        <v>369</v>
      </c>
      <c r="U863" s="115">
        <v>0</v>
      </c>
      <c r="V863" s="115">
        <v>0</v>
      </c>
      <c r="W863" s="115" t="s">
        <v>369</v>
      </c>
      <c r="X863" s="115">
        <v>0</v>
      </c>
      <c r="Y863" s="115" t="s">
        <v>387</v>
      </c>
      <c r="Z863" s="115" t="s">
        <v>369</v>
      </c>
      <c r="AA863" s="115">
        <v>0</v>
      </c>
      <c r="AB863" s="115" t="s">
        <v>387</v>
      </c>
      <c r="AC863" s="115">
        <v>0</v>
      </c>
      <c r="AD863" s="115">
        <v>0</v>
      </c>
      <c r="AE863" s="115">
        <v>0</v>
      </c>
    </row>
    <row r="864" spans="1:31">
      <c r="A864" s="31" t="s">
        <v>380</v>
      </c>
      <c r="B864" s="31" t="str">
        <f>VLOOKUP(Table1[[#This Row],[Organism]],'GN and GP categories'!A:B,2,)</f>
        <v>Gram-negative</v>
      </c>
      <c r="C864" s="31" t="s">
        <v>523</v>
      </c>
      <c r="D864" s="31" t="s">
        <v>394</v>
      </c>
      <c r="E864" s="31" t="s">
        <v>262</v>
      </c>
      <c r="F864" s="31" t="s">
        <v>262</v>
      </c>
      <c r="G864" s="31" t="s">
        <v>262</v>
      </c>
      <c r="H864" s="33">
        <v>55</v>
      </c>
      <c r="I864" s="115" t="s">
        <v>369</v>
      </c>
      <c r="J864" s="115">
        <v>100</v>
      </c>
      <c r="K864" s="115">
        <v>0</v>
      </c>
      <c r="L864" s="115" t="s">
        <v>369</v>
      </c>
      <c r="M864" s="115" t="s">
        <v>369</v>
      </c>
      <c r="N864" s="115">
        <v>0</v>
      </c>
      <c r="O864" s="115" t="s">
        <v>369</v>
      </c>
      <c r="P864" s="115">
        <v>38</v>
      </c>
      <c r="Q864" s="115" t="s">
        <v>369</v>
      </c>
      <c r="R864" s="115" t="s">
        <v>369</v>
      </c>
      <c r="S864" s="115" t="s">
        <v>369</v>
      </c>
      <c r="T864" s="115" t="s">
        <v>369</v>
      </c>
      <c r="U864" s="115" t="s">
        <v>369</v>
      </c>
      <c r="V864" s="115" t="s">
        <v>369</v>
      </c>
      <c r="W864" s="115" t="s">
        <v>369</v>
      </c>
      <c r="X864" s="115" t="s">
        <v>369</v>
      </c>
      <c r="Y864" s="115">
        <v>100</v>
      </c>
      <c r="Z864" s="115" t="s">
        <v>369</v>
      </c>
      <c r="AA864" s="115" t="s">
        <v>402</v>
      </c>
      <c r="AB864" s="115">
        <v>84</v>
      </c>
      <c r="AC864" s="115" t="s">
        <v>369</v>
      </c>
      <c r="AD864" s="115" t="s">
        <v>369</v>
      </c>
      <c r="AE864" s="115">
        <v>0</v>
      </c>
    </row>
    <row r="865" spans="1:31">
      <c r="A865" s="31" t="s">
        <v>380</v>
      </c>
      <c r="B865" s="31" t="str">
        <f>VLOOKUP(Table1[[#This Row],[Organism]],'GN and GP categories'!A:B,2,)</f>
        <v>Gram-negative</v>
      </c>
      <c r="C865" s="31" t="s">
        <v>523</v>
      </c>
      <c r="D865" s="31" t="s">
        <v>200</v>
      </c>
      <c r="E865" s="31" t="s">
        <v>262</v>
      </c>
      <c r="F865" s="31" t="s">
        <v>262</v>
      </c>
      <c r="G865" s="31" t="s">
        <v>262</v>
      </c>
      <c r="H865" s="33">
        <v>154</v>
      </c>
      <c r="I865" s="115" t="s">
        <v>369</v>
      </c>
      <c r="J865" s="115">
        <v>100</v>
      </c>
      <c r="K865" s="115">
        <v>0</v>
      </c>
      <c r="L865" s="115" t="s">
        <v>369</v>
      </c>
      <c r="M865" s="115">
        <v>100</v>
      </c>
      <c r="N865" s="115">
        <v>0</v>
      </c>
      <c r="O865" s="115">
        <v>100</v>
      </c>
      <c r="P865" s="115">
        <v>32</v>
      </c>
      <c r="Q865" s="115" t="s">
        <v>369</v>
      </c>
      <c r="R865" s="115" t="s">
        <v>369</v>
      </c>
      <c r="S865" s="115" t="s">
        <v>369</v>
      </c>
      <c r="T865" s="115" t="s">
        <v>369</v>
      </c>
      <c r="U865" s="115" t="s">
        <v>369</v>
      </c>
      <c r="V865" s="115">
        <v>100</v>
      </c>
      <c r="W865" s="115" t="s">
        <v>369</v>
      </c>
      <c r="X865" s="115" t="s">
        <v>369</v>
      </c>
      <c r="Y865" s="115" t="s">
        <v>422</v>
      </c>
      <c r="Z865" s="115" t="s">
        <v>369</v>
      </c>
      <c r="AA865" s="115" t="s">
        <v>414</v>
      </c>
      <c r="AB865" s="115">
        <v>86</v>
      </c>
      <c r="AC865" s="115" t="s">
        <v>369</v>
      </c>
      <c r="AD865" s="115">
        <v>100</v>
      </c>
      <c r="AE865" s="115">
        <v>0</v>
      </c>
    </row>
    <row r="866" spans="1:31">
      <c r="A866" s="31" t="s">
        <v>380</v>
      </c>
      <c r="B866" s="31" t="str">
        <f>VLOOKUP(Table1[[#This Row],[Organism]],'GN and GP categories'!A:B,2,)</f>
        <v>Gram-negative</v>
      </c>
      <c r="C866" s="31" t="s">
        <v>523</v>
      </c>
      <c r="D866" s="31" t="s">
        <v>269</v>
      </c>
      <c r="E866" s="31" t="s">
        <v>262</v>
      </c>
      <c r="F866" s="31" t="s">
        <v>262</v>
      </c>
      <c r="G866" s="31" t="s">
        <v>262</v>
      </c>
      <c r="H866" s="33">
        <v>35</v>
      </c>
      <c r="I866" s="115" t="s">
        <v>369</v>
      </c>
      <c r="J866" s="115">
        <v>100</v>
      </c>
      <c r="K866" s="115">
        <v>0</v>
      </c>
      <c r="L866" s="115" t="s">
        <v>369</v>
      </c>
      <c r="M866" s="115" t="s">
        <v>369</v>
      </c>
      <c r="N866" s="115">
        <v>0</v>
      </c>
      <c r="O866" s="115" t="s">
        <v>369</v>
      </c>
      <c r="P866" s="115">
        <v>51</v>
      </c>
      <c r="Q866" s="115" t="s">
        <v>369</v>
      </c>
      <c r="R866" s="115" t="s">
        <v>369</v>
      </c>
      <c r="S866" s="115" t="s">
        <v>369</v>
      </c>
      <c r="T866" s="115" t="s">
        <v>369</v>
      </c>
      <c r="U866" s="115" t="s">
        <v>369</v>
      </c>
      <c r="V866" s="115" t="s">
        <v>369</v>
      </c>
      <c r="W866" s="115" t="s">
        <v>369</v>
      </c>
      <c r="X866" s="115" t="s">
        <v>369</v>
      </c>
      <c r="Y866" s="115" t="s">
        <v>378</v>
      </c>
      <c r="Z866" s="115" t="s">
        <v>369</v>
      </c>
      <c r="AA866" s="115" t="s">
        <v>379</v>
      </c>
      <c r="AB866" s="115" t="s">
        <v>378</v>
      </c>
      <c r="AC866" s="115" t="s">
        <v>369</v>
      </c>
      <c r="AD866" s="115" t="s">
        <v>369</v>
      </c>
      <c r="AE866" s="115">
        <v>0</v>
      </c>
    </row>
    <row r="867" spans="1:31">
      <c r="A867" s="31" t="s">
        <v>483</v>
      </c>
      <c r="B867" s="31" t="str">
        <f>VLOOKUP(Table1[[#This Row],[Organism]],'GN and GP categories'!A:B,2,)</f>
        <v>Gram-negative</v>
      </c>
      <c r="C867" s="31" t="s">
        <v>523</v>
      </c>
      <c r="D867" s="31" t="s">
        <v>200</v>
      </c>
      <c r="E867" s="31" t="s">
        <v>262</v>
      </c>
      <c r="F867" s="31" t="s">
        <v>262</v>
      </c>
      <c r="G867" s="31" t="s">
        <v>262</v>
      </c>
      <c r="H867" s="33">
        <v>48</v>
      </c>
      <c r="I867" s="115" t="s">
        <v>369</v>
      </c>
      <c r="J867" s="115" t="s">
        <v>369</v>
      </c>
      <c r="K867" s="115">
        <v>0</v>
      </c>
      <c r="L867" s="115">
        <v>0</v>
      </c>
      <c r="M867" s="115" t="s">
        <v>369</v>
      </c>
      <c r="N867" s="115" t="s">
        <v>369</v>
      </c>
      <c r="O867" s="115">
        <v>50</v>
      </c>
      <c r="P867" s="115">
        <v>77</v>
      </c>
      <c r="Q867" s="115" t="s">
        <v>369</v>
      </c>
      <c r="R867" s="115">
        <v>0</v>
      </c>
      <c r="S867" s="115">
        <v>71</v>
      </c>
      <c r="T867" s="115" t="s">
        <v>369</v>
      </c>
      <c r="U867" s="115" t="s">
        <v>392</v>
      </c>
      <c r="V867" s="115" t="s">
        <v>369</v>
      </c>
      <c r="W867" s="115" t="s">
        <v>369</v>
      </c>
      <c r="X867" s="115">
        <v>0</v>
      </c>
      <c r="Y867" s="115">
        <v>100</v>
      </c>
      <c r="Z867" s="115" t="s">
        <v>369</v>
      </c>
      <c r="AA867" s="115" t="s">
        <v>416</v>
      </c>
      <c r="AB867" s="115">
        <v>100</v>
      </c>
      <c r="AC867" s="115">
        <v>0</v>
      </c>
      <c r="AD867" s="115" t="s">
        <v>369</v>
      </c>
      <c r="AE867" s="115">
        <v>0</v>
      </c>
    </row>
    <row r="868" spans="1:31">
      <c r="A868" s="31" t="s">
        <v>483</v>
      </c>
      <c r="B868" s="31" t="str">
        <f>VLOOKUP(Table1[[#This Row],[Organism]],'GN and GP categories'!A:B,2,)</f>
        <v>Gram-negative</v>
      </c>
      <c r="C868" s="31" t="s">
        <v>523</v>
      </c>
      <c r="D868" s="31" t="s">
        <v>269</v>
      </c>
      <c r="E868" s="31" t="s">
        <v>262</v>
      </c>
      <c r="F868" s="31" t="s">
        <v>262</v>
      </c>
      <c r="G868" s="31" t="s">
        <v>262</v>
      </c>
      <c r="H868" s="33">
        <v>45</v>
      </c>
      <c r="I868" s="115" t="s">
        <v>369</v>
      </c>
      <c r="J868" s="115" t="s">
        <v>369</v>
      </c>
      <c r="K868" s="115">
        <v>0</v>
      </c>
      <c r="L868" s="115">
        <v>0</v>
      </c>
      <c r="M868" s="115" t="s">
        <v>369</v>
      </c>
      <c r="N868" s="115" t="s">
        <v>369</v>
      </c>
      <c r="O868" s="115">
        <v>64</v>
      </c>
      <c r="P868" s="115">
        <v>87</v>
      </c>
      <c r="Q868" s="115" t="s">
        <v>369</v>
      </c>
      <c r="R868" s="115">
        <v>0</v>
      </c>
      <c r="S868" s="115">
        <v>78</v>
      </c>
      <c r="T868" s="115" t="s">
        <v>369</v>
      </c>
      <c r="U868" s="115">
        <v>100</v>
      </c>
      <c r="V868" s="115" t="s">
        <v>369</v>
      </c>
      <c r="W868" s="115" t="s">
        <v>369</v>
      </c>
      <c r="X868" s="115">
        <v>0</v>
      </c>
      <c r="Y868" s="115">
        <v>100</v>
      </c>
      <c r="Z868" s="115" t="s">
        <v>369</v>
      </c>
      <c r="AA868" s="115" t="s">
        <v>416</v>
      </c>
      <c r="AB868" s="115">
        <v>100</v>
      </c>
      <c r="AC868" s="115">
        <v>0</v>
      </c>
      <c r="AD868" s="115" t="s">
        <v>369</v>
      </c>
      <c r="AE868" s="115">
        <v>0</v>
      </c>
    </row>
    <row r="869" spans="1:31">
      <c r="A869" s="31" t="s">
        <v>11</v>
      </c>
      <c r="B869" s="31" t="str">
        <f>VLOOKUP(Table1[[#This Row],[Organism]],'GN and GP categories'!A:B,2,)</f>
        <v>Gram-negative</v>
      </c>
      <c r="C869" s="31" t="s">
        <v>523</v>
      </c>
      <c r="D869" s="31" t="s">
        <v>394</v>
      </c>
      <c r="E869" s="31" t="s">
        <v>262</v>
      </c>
      <c r="F869" s="31" t="s">
        <v>262</v>
      </c>
      <c r="G869" s="31" t="s">
        <v>262</v>
      </c>
      <c r="H869" s="33">
        <v>113</v>
      </c>
      <c r="I869" s="115">
        <v>94</v>
      </c>
      <c r="J869" s="115" t="s">
        <v>415</v>
      </c>
      <c r="K869" s="115">
        <v>0</v>
      </c>
      <c r="L869" s="115" t="s">
        <v>415</v>
      </c>
      <c r="M869" s="115">
        <v>37</v>
      </c>
      <c r="N869" s="115">
        <v>32</v>
      </c>
      <c r="O869" s="115">
        <v>94</v>
      </c>
      <c r="P869" s="115">
        <v>0</v>
      </c>
      <c r="Q869" s="115">
        <v>0</v>
      </c>
      <c r="R869" s="115">
        <v>0</v>
      </c>
      <c r="S869" s="115" t="s">
        <v>369</v>
      </c>
      <c r="T869" s="115" t="s">
        <v>189</v>
      </c>
      <c r="U869" s="115">
        <v>0</v>
      </c>
      <c r="V869" s="115" t="s">
        <v>189</v>
      </c>
      <c r="W869" s="115">
        <v>95</v>
      </c>
      <c r="X869" s="115">
        <v>0</v>
      </c>
      <c r="Y869" s="115">
        <v>100</v>
      </c>
      <c r="Z869" s="115">
        <v>95</v>
      </c>
      <c r="AA869" s="115">
        <v>0</v>
      </c>
      <c r="AB869" s="115">
        <v>42</v>
      </c>
      <c r="AC869" s="115">
        <v>91</v>
      </c>
      <c r="AD869" s="115" t="s">
        <v>189</v>
      </c>
      <c r="AE869" s="115">
        <v>0</v>
      </c>
    </row>
    <row r="870" spans="1:31">
      <c r="A870" s="31" t="s">
        <v>11</v>
      </c>
      <c r="B870" s="31" t="str">
        <f>VLOOKUP(Table1[[#This Row],[Organism]],'GN and GP categories'!A:B,2,)</f>
        <v>Gram-negative</v>
      </c>
      <c r="C870" s="31" t="s">
        <v>523</v>
      </c>
      <c r="D870" s="31" t="s">
        <v>200</v>
      </c>
      <c r="E870" s="31" t="s">
        <v>262</v>
      </c>
      <c r="F870" s="31" t="s">
        <v>262</v>
      </c>
      <c r="G870" s="31" t="s">
        <v>262</v>
      </c>
      <c r="H870" s="33">
        <v>253</v>
      </c>
      <c r="I870" s="115">
        <v>91</v>
      </c>
      <c r="J870" s="115">
        <v>0</v>
      </c>
      <c r="K870" s="115">
        <v>0</v>
      </c>
      <c r="L870" s="115">
        <v>0</v>
      </c>
      <c r="M870" s="115">
        <v>34</v>
      </c>
      <c r="N870" s="115">
        <v>25</v>
      </c>
      <c r="O870" s="115">
        <v>90</v>
      </c>
      <c r="P870" s="115">
        <v>0</v>
      </c>
      <c r="Q870" s="115">
        <v>0</v>
      </c>
      <c r="R870" s="115">
        <v>0</v>
      </c>
      <c r="S870" s="115">
        <v>0</v>
      </c>
      <c r="T870" s="115">
        <v>100</v>
      </c>
      <c r="U870" s="115">
        <v>0</v>
      </c>
      <c r="V870" s="115">
        <v>93</v>
      </c>
      <c r="W870" s="115">
        <v>94</v>
      </c>
      <c r="X870" s="115">
        <v>0</v>
      </c>
      <c r="Y870" s="115">
        <v>100</v>
      </c>
      <c r="Z870" s="115">
        <v>94</v>
      </c>
      <c r="AA870" s="115">
        <v>0</v>
      </c>
      <c r="AB870" s="115">
        <v>42</v>
      </c>
      <c r="AC870" s="115">
        <v>87</v>
      </c>
      <c r="AD870" s="115">
        <v>94</v>
      </c>
      <c r="AE870" s="115">
        <v>0</v>
      </c>
    </row>
    <row r="871" spans="1:31">
      <c r="A871" s="31" t="s">
        <v>11</v>
      </c>
      <c r="B871" s="31" t="str">
        <f>VLOOKUP(Table1[[#This Row],[Organism]],'GN and GP categories'!A:B,2,)</f>
        <v>Gram-negative</v>
      </c>
      <c r="C871" s="31" t="s">
        <v>523</v>
      </c>
      <c r="D871" s="31" t="s">
        <v>269</v>
      </c>
      <c r="E871" s="31" t="s">
        <v>262</v>
      </c>
      <c r="F871" s="31" t="s">
        <v>262</v>
      </c>
      <c r="G871" s="31" t="s">
        <v>262</v>
      </c>
      <c r="H871" s="33">
        <v>42</v>
      </c>
      <c r="I871" s="115">
        <v>86</v>
      </c>
      <c r="J871" s="115">
        <v>0</v>
      </c>
      <c r="K871" s="115">
        <v>0</v>
      </c>
      <c r="L871" s="115">
        <v>0</v>
      </c>
      <c r="M871" s="115">
        <v>45</v>
      </c>
      <c r="N871" s="115">
        <v>24</v>
      </c>
      <c r="O871" s="115" t="s">
        <v>390</v>
      </c>
      <c r="P871" s="115">
        <v>0</v>
      </c>
      <c r="Q871" s="115">
        <v>0</v>
      </c>
      <c r="R871" s="115">
        <v>0</v>
      </c>
      <c r="S871" s="115" t="s">
        <v>369</v>
      </c>
      <c r="T871" s="115">
        <v>100</v>
      </c>
      <c r="U871" s="115">
        <v>0</v>
      </c>
      <c r="V871" s="115">
        <v>100</v>
      </c>
      <c r="W871" s="115" t="s">
        <v>390</v>
      </c>
      <c r="X871" s="115">
        <v>0</v>
      </c>
      <c r="Y871" s="115">
        <v>100</v>
      </c>
      <c r="Z871" s="115" t="s">
        <v>390</v>
      </c>
      <c r="AA871" s="115">
        <v>0</v>
      </c>
      <c r="AB871" s="115">
        <v>40</v>
      </c>
      <c r="AC871" s="115">
        <v>86</v>
      </c>
      <c r="AD871" s="115" t="s">
        <v>390</v>
      </c>
      <c r="AE871" s="115">
        <v>0</v>
      </c>
    </row>
    <row r="872" spans="1:31">
      <c r="A872" s="31" t="s">
        <v>39</v>
      </c>
      <c r="B872" s="31" t="str">
        <f>VLOOKUP(Table1[[#This Row],[Organism]],'GN and GP categories'!A:B,2,)</f>
        <v>Gram-negative</v>
      </c>
      <c r="C872" s="31" t="s">
        <v>523</v>
      </c>
      <c r="D872" s="31" t="s">
        <v>394</v>
      </c>
      <c r="E872" s="31" t="s">
        <v>262</v>
      </c>
      <c r="F872" s="31" t="s">
        <v>262</v>
      </c>
      <c r="G872" s="31" t="s">
        <v>262</v>
      </c>
      <c r="H872" s="33">
        <v>77</v>
      </c>
      <c r="I872" s="115" t="s">
        <v>369</v>
      </c>
      <c r="J872" s="115" t="s">
        <v>411</v>
      </c>
      <c r="K872" s="115" t="s">
        <v>411</v>
      </c>
      <c r="L872" s="115" t="s">
        <v>411</v>
      </c>
      <c r="M872" s="115" t="s">
        <v>369</v>
      </c>
      <c r="N872" s="115">
        <v>38</v>
      </c>
      <c r="O872" s="115" t="s">
        <v>401</v>
      </c>
      <c r="P872" s="115">
        <v>0</v>
      </c>
      <c r="Q872" s="115">
        <v>0</v>
      </c>
      <c r="R872" s="115">
        <v>0</v>
      </c>
      <c r="S872" s="115" t="s">
        <v>369</v>
      </c>
      <c r="T872" s="115" t="s">
        <v>401</v>
      </c>
      <c r="U872" s="115">
        <v>0</v>
      </c>
      <c r="V872" s="115">
        <v>100</v>
      </c>
      <c r="W872" s="115">
        <v>100</v>
      </c>
      <c r="X872" s="115">
        <v>0</v>
      </c>
      <c r="Y872" s="115" t="s">
        <v>401</v>
      </c>
      <c r="Z872" s="115" t="s">
        <v>369</v>
      </c>
      <c r="AA872" s="115">
        <v>0</v>
      </c>
      <c r="AB872" s="115">
        <v>43</v>
      </c>
      <c r="AC872" s="115">
        <v>100</v>
      </c>
      <c r="AD872" s="115" t="s">
        <v>401</v>
      </c>
      <c r="AE872" s="115" t="s">
        <v>411</v>
      </c>
    </row>
    <row r="873" spans="1:31">
      <c r="A873" s="31" t="s">
        <v>39</v>
      </c>
      <c r="B873" s="31" t="str">
        <f>VLOOKUP(Table1[[#This Row],[Organism]],'GN and GP categories'!A:B,2,)</f>
        <v>Gram-negative</v>
      </c>
      <c r="C873" s="31" t="s">
        <v>523</v>
      </c>
      <c r="D873" s="31" t="s">
        <v>200</v>
      </c>
      <c r="E873" s="31" t="s">
        <v>262</v>
      </c>
      <c r="F873" s="31" t="s">
        <v>262</v>
      </c>
      <c r="G873" s="31" t="s">
        <v>262</v>
      </c>
      <c r="H873" s="33">
        <v>181</v>
      </c>
      <c r="I873" s="115">
        <v>100</v>
      </c>
      <c r="J873" s="115">
        <v>0</v>
      </c>
      <c r="K873" s="115">
        <v>0</v>
      </c>
      <c r="L873" s="115">
        <v>16</v>
      </c>
      <c r="M873" s="115">
        <v>100</v>
      </c>
      <c r="N873" s="115">
        <v>38</v>
      </c>
      <c r="O873" s="115" t="s">
        <v>399</v>
      </c>
      <c r="P873" s="115">
        <v>0</v>
      </c>
      <c r="Q873" s="115">
        <v>0</v>
      </c>
      <c r="R873" s="115">
        <v>0</v>
      </c>
      <c r="S873" s="115" t="s">
        <v>369</v>
      </c>
      <c r="T873" s="115">
        <v>100</v>
      </c>
      <c r="U873" s="115">
        <v>0</v>
      </c>
      <c r="V873" s="115" t="s">
        <v>399</v>
      </c>
      <c r="W873" s="115">
        <v>100</v>
      </c>
      <c r="X873" s="115">
        <v>0</v>
      </c>
      <c r="Y873" s="115">
        <v>100</v>
      </c>
      <c r="Z873" s="115" t="s">
        <v>369</v>
      </c>
      <c r="AA873" s="115" t="s">
        <v>398</v>
      </c>
      <c r="AB873" s="115">
        <v>35</v>
      </c>
      <c r="AC873" s="115" t="s">
        <v>399</v>
      </c>
      <c r="AD873" s="115">
        <v>100</v>
      </c>
      <c r="AE873" s="115">
        <v>0</v>
      </c>
    </row>
    <row r="874" spans="1:31">
      <c r="A874" s="31" t="s">
        <v>39</v>
      </c>
      <c r="B874" s="31" t="str">
        <f>VLOOKUP(Table1[[#This Row],[Organism]],'GN and GP categories'!A:B,2,)</f>
        <v>Gram-negative</v>
      </c>
      <c r="C874" s="31" t="s">
        <v>523</v>
      </c>
      <c r="D874" s="31" t="s">
        <v>269</v>
      </c>
      <c r="E874" s="31" t="s">
        <v>262</v>
      </c>
      <c r="F874" s="31" t="s">
        <v>262</v>
      </c>
      <c r="G874" s="31" t="s">
        <v>262</v>
      </c>
      <c r="H874" s="33">
        <v>53</v>
      </c>
      <c r="I874" s="115" t="s">
        <v>369</v>
      </c>
      <c r="J874" s="115">
        <v>0</v>
      </c>
      <c r="K874" s="115">
        <v>0</v>
      </c>
      <c r="L874" s="115" t="s">
        <v>402</v>
      </c>
      <c r="M874" s="115" t="s">
        <v>369</v>
      </c>
      <c r="N874" s="115">
        <v>40</v>
      </c>
      <c r="O874" s="115">
        <v>100</v>
      </c>
      <c r="P874" s="115">
        <v>0</v>
      </c>
      <c r="Q874" s="115">
        <v>0</v>
      </c>
      <c r="R874" s="115">
        <v>0</v>
      </c>
      <c r="S874" s="115" t="s">
        <v>369</v>
      </c>
      <c r="T874" s="115">
        <v>100</v>
      </c>
      <c r="U874" s="115">
        <v>0</v>
      </c>
      <c r="V874" s="115">
        <v>100</v>
      </c>
      <c r="W874" s="115">
        <v>100</v>
      </c>
      <c r="X874" s="115">
        <v>0</v>
      </c>
      <c r="Y874" s="115">
        <v>100</v>
      </c>
      <c r="Z874" s="115" t="s">
        <v>369</v>
      </c>
      <c r="AA874" s="115">
        <v>0</v>
      </c>
      <c r="AB874" s="115">
        <v>32</v>
      </c>
      <c r="AC874" s="115">
        <v>100</v>
      </c>
      <c r="AD874" s="115">
        <v>100</v>
      </c>
      <c r="AE874" s="115">
        <v>0</v>
      </c>
    </row>
    <row r="875" spans="1:31">
      <c r="A875" s="31" t="s">
        <v>271</v>
      </c>
      <c r="B875" s="31" t="str">
        <f>VLOOKUP(Table1[[#This Row],[Organism]],'GN and GP categories'!A:B,2,)</f>
        <v>Gram-negative</v>
      </c>
      <c r="C875" s="31" t="s">
        <v>523</v>
      </c>
      <c r="D875" s="31" t="s">
        <v>394</v>
      </c>
      <c r="E875" s="31" t="s">
        <v>262</v>
      </c>
      <c r="F875" s="31" t="s">
        <v>262</v>
      </c>
      <c r="G875" s="31" t="s">
        <v>262</v>
      </c>
      <c r="H875" s="33">
        <v>35</v>
      </c>
      <c r="I875" s="115">
        <v>100</v>
      </c>
      <c r="J875" s="115">
        <v>0</v>
      </c>
      <c r="K875" s="115">
        <v>0</v>
      </c>
      <c r="L875" s="115">
        <v>0</v>
      </c>
      <c r="M875" s="115" t="s">
        <v>369</v>
      </c>
      <c r="N875" s="115">
        <v>34</v>
      </c>
      <c r="O875" s="115" t="s">
        <v>378</v>
      </c>
      <c r="P875" s="115" t="s">
        <v>369</v>
      </c>
      <c r="Q875" s="115" t="s">
        <v>369</v>
      </c>
      <c r="R875" s="115">
        <v>0</v>
      </c>
      <c r="S875" s="115" t="s">
        <v>369</v>
      </c>
      <c r="T875" s="115">
        <v>100</v>
      </c>
      <c r="U875" s="115">
        <v>0</v>
      </c>
      <c r="V875" s="115" t="s">
        <v>378</v>
      </c>
      <c r="W875" s="115" t="s">
        <v>378</v>
      </c>
      <c r="X875" s="115">
        <v>0</v>
      </c>
      <c r="Y875" s="115">
        <v>100</v>
      </c>
      <c r="Z875" s="115" t="s">
        <v>378</v>
      </c>
      <c r="AA875" s="115">
        <v>0</v>
      </c>
      <c r="AB875" s="115">
        <v>54</v>
      </c>
      <c r="AC875" s="115" t="s">
        <v>378</v>
      </c>
      <c r="AD875" s="115" t="s">
        <v>378</v>
      </c>
      <c r="AE875" s="115">
        <v>0</v>
      </c>
    </row>
    <row r="876" spans="1:31">
      <c r="A876" s="31" t="s">
        <v>271</v>
      </c>
      <c r="B876" s="31" t="str">
        <f>VLOOKUP(Table1[[#This Row],[Organism]],'GN and GP categories'!A:B,2,)</f>
        <v>Gram-negative</v>
      </c>
      <c r="C876" s="31" t="s">
        <v>523</v>
      </c>
      <c r="D876" s="31" t="s">
        <v>200</v>
      </c>
      <c r="E876" s="31" t="s">
        <v>262</v>
      </c>
      <c r="F876" s="31" t="s">
        <v>262</v>
      </c>
      <c r="G876" s="31" t="s">
        <v>262</v>
      </c>
      <c r="H876" s="33">
        <v>96</v>
      </c>
      <c r="I876" s="115">
        <v>100</v>
      </c>
      <c r="J876" s="115">
        <v>0</v>
      </c>
      <c r="K876" s="115">
        <v>0</v>
      </c>
      <c r="L876" s="115">
        <v>0</v>
      </c>
      <c r="M876" s="115" t="s">
        <v>369</v>
      </c>
      <c r="N876" s="115">
        <v>32</v>
      </c>
      <c r="O876" s="115">
        <v>94</v>
      </c>
      <c r="P876" s="115" t="s">
        <v>369</v>
      </c>
      <c r="Q876" s="115" t="s">
        <v>369</v>
      </c>
      <c r="R876" s="115">
        <v>0</v>
      </c>
      <c r="S876" s="115" t="s">
        <v>369</v>
      </c>
      <c r="T876" s="115" t="s">
        <v>418</v>
      </c>
      <c r="U876" s="115">
        <v>0</v>
      </c>
      <c r="V876" s="115" t="s">
        <v>418</v>
      </c>
      <c r="W876" s="115">
        <v>93</v>
      </c>
      <c r="X876" s="115">
        <v>0</v>
      </c>
      <c r="Y876" s="115">
        <v>100</v>
      </c>
      <c r="Z876" s="115">
        <v>93</v>
      </c>
      <c r="AA876" s="115">
        <v>0</v>
      </c>
      <c r="AB876" s="115">
        <v>39</v>
      </c>
      <c r="AC876" s="115" t="s">
        <v>418</v>
      </c>
      <c r="AD876" s="115" t="s">
        <v>418</v>
      </c>
      <c r="AE876" s="115">
        <v>0</v>
      </c>
    </row>
    <row r="877" spans="1:31">
      <c r="A877" s="31" t="s">
        <v>385</v>
      </c>
      <c r="B877" s="31" t="str">
        <f>VLOOKUP(Table1[[#This Row],[Organism]],'GN and GP categories'!A:B,2,)</f>
        <v>Gram-positive</v>
      </c>
      <c r="C877" s="31" t="s">
        <v>523</v>
      </c>
      <c r="D877" s="31" t="s">
        <v>394</v>
      </c>
      <c r="E877" s="31" t="s">
        <v>262</v>
      </c>
      <c r="F877" s="31" t="s">
        <v>262</v>
      </c>
      <c r="G877" s="31" t="s">
        <v>262</v>
      </c>
      <c r="H877" s="33">
        <v>100</v>
      </c>
      <c r="I877" s="115">
        <v>0</v>
      </c>
      <c r="J877" s="115" t="s">
        <v>369</v>
      </c>
      <c r="K877" s="115">
        <v>0</v>
      </c>
      <c r="L877" s="115" t="s">
        <v>369</v>
      </c>
      <c r="M877" s="115" t="s">
        <v>369</v>
      </c>
      <c r="N877" s="115">
        <v>100</v>
      </c>
      <c r="O877" s="115">
        <v>100</v>
      </c>
      <c r="P877" s="115">
        <v>63</v>
      </c>
      <c r="Q877" s="115" t="s">
        <v>369</v>
      </c>
      <c r="R877" s="115" t="s">
        <v>369</v>
      </c>
      <c r="S877" s="115" t="s">
        <v>369</v>
      </c>
      <c r="T877" s="115" t="s">
        <v>369</v>
      </c>
      <c r="U877" s="115" t="s">
        <v>369</v>
      </c>
      <c r="V877" s="115">
        <v>0</v>
      </c>
      <c r="W877" s="115" t="s">
        <v>369</v>
      </c>
      <c r="X877" s="115" t="s">
        <v>369</v>
      </c>
      <c r="Y877" s="115">
        <v>100</v>
      </c>
      <c r="Z877" s="115" t="s">
        <v>369</v>
      </c>
      <c r="AA877" s="115">
        <v>73</v>
      </c>
      <c r="AB877" s="115" t="s">
        <v>418</v>
      </c>
      <c r="AC877" s="115" t="s">
        <v>417</v>
      </c>
      <c r="AD877" s="115">
        <v>0</v>
      </c>
      <c r="AE877" s="115">
        <v>0</v>
      </c>
    </row>
    <row r="878" spans="1:31">
      <c r="A878" s="31" t="s">
        <v>385</v>
      </c>
      <c r="B878" s="31" t="str">
        <f>VLOOKUP(Table1[[#This Row],[Organism]],'GN and GP categories'!A:B,2,)</f>
        <v>Gram-positive</v>
      </c>
      <c r="C878" s="31" t="s">
        <v>523</v>
      </c>
      <c r="D878" s="31" t="s">
        <v>200</v>
      </c>
      <c r="E878" s="31" t="s">
        <v>262</v>
      </c>
      <c r="F878" s="31" t="s">
        <v>262</v>
      </c>
      <c r="G878" s="31" t="s">
        <v>262</v>
      </c>
      <c r="H878" s="33">
        <v>280</v>
      </c>
      <c r="I878" s="115">
        <v>0</v>
      </c>
      <c r="J878" s="115" t="s">
        <v>369</v>
      </c>
      <c r="K878" s="115">
        <v>0</v>
      </c>
      <c r="L878" s="115" t="s">
        <v>369</v>
      </c>
      <c r="M878" s="115">
        <v>100</v>
      </c>
      <c r="N878" s="115" t="s">
        <v>369</v>
      </c>
      <c r="O878" s="115">
        <v>100</v>
      </c>
      <c r="P878" s="115">
        <v>67</v>
      </c>
      <c r="Q878" s="115" t="s">
        <v>369</v>
      </c>
      <c r="R878" s="115" t="s">
        <v>369</v>
      </c>
      <c r="S878" s="115" t="s">
        <v>369</v>
      </c>
      <c r="T878" s="115" t="s">
        <v>369</v>
      </c>
      <c r="U878" s="115" t="s">
        <v>369</v>
      </c>
      <c r="V878" s="115">
        <v>0</v>
      </c>
      <c r="W878" s="115" t="s">
        <v>369</v>
      </c>
      <c r="X878" s="115" t="s">
        <v>369</v>
      </c>
      <c r="Y878" s="115" t="s">
        <v>421</v>
      </c>
      <c r="Z878" s="115" t="s">
        <v>369</v>
      </c>
      <c r="AA878" s="115">
        <v>84</v>
      </c>
      <c r="AB878" s="115" t="s">
        <v>421</v>
      </c>
      <c r="AC878" s="115">
        <v>0</v>
      </c>
      <c r="AD878" s="115">
        <v>0</v>
      </c>
      <c r="AE878" s="115">
        <v>0</v>
      </c>
    </row>
    <row r="879" spans="1:31">
      <c r="A879" s="31" t="s">
        <v>385</v>
      </c>
      <c r="B879" s="31" t="str">
        <f>VLOOKUP(Table1[[#This Row],[Organism]],'GN and GP categories'!A:B,2,)</f>
        <v>Gram-positive</v>
      </c>
      <c r="C879" s="31" t="s">
        <v>523</v>
      </c>
      <c r="D879" s="31" t="s">
        <v>269</v>
      </c>
      <c r="E879" s="31" t="s">
        <v>262</v>
      </c>
      <c r="F879" s="31" t="s">
        <v>262</v>
      </c>
      <c r="G879" s="31" t="s">
        <v>262</v>
      </c>
      <c r="H879" s="33">
        <v>59</v>
      </c>
      <c r="I879" s="115">
        <v>0</v>
      </c>
      <c r="J879" s="115" t="s">
        <v>369</v>
      </c>
      <c r="K879" s="115">
        <v>0</v>
      </c>
      <c r="L879" s="115" t="s">
        <v>369</v>
      </c>
      <c r="M879" s="115" t="s">
        <v>369</v>
      </c>
      <c r="N879" s="115" t="s">
        <v>369</v>
      </c>
      <c r="O879" s="115" t="s">
        <v>369</v>
      </c>
      <c r="P879" s="115">
        <v>73</v>
      </c>
      <c r="Q879" s="115" t="s">
        <v>369</v>
      </c>
      <c r="R879" s="115" t="s">
        <v>369</v>
      </c>
      <c r="S879" s="115" t="s">
        <v>369</v>
      </c>
      <c r="T879" s="115" t="s">
        <v>369</v>
      </c>
      <c r="U879" s="115" t="s">
        <v>369</v>
      </c>
      <c r="V879" s="115">
        <v>0</v>
      </c>
      <c r="W879" s="115" t="s">
        <v>369</v>
      </c>
      <c r="X879" s="115" t="s">
        <v>369</v>
      </c>
      <c r="Y879" s="115">
        <v>100</v>
      </c>
      <c r="Z879" s="115" t="s">
        <v>369</v>
      </c>
      <c r="AA879" s="115">
        <v>88</v>
      </c>
      <c r="AB879" s="115">
        <v>100</v>
      </c>
      <c r="AC879" s="115">
        <v>0</v>
      </c>
      <c r="AD879" s="115">
        <v>0</v>
      </c>
      <c r="AE879" s="115">
        <v>0</v>
      </c>
    </row>
    <row r="880" spans="1:31">
      <c r="A880" s="31" t="s">
        <v>388</v>
      </c>
      <c r="B880" s="31" t="str">
        <f>VLOOKUP(Table1[[#This Row],[Organism]],'GN and GP categories'!A:B,2,)</f>
        <v>Gram-positive</v>
      </c>
      <c r="C880" s="31" t="s">
        <v>523</v>
      </c>
      <c r="D880" s="31" t="s">
        <v>394</v>
      </c>
      <c r="E880" s="31" t="s">
        <v>262</v>
      </c>
      <c r="F880" s="31" t="s">
        <v>262</v>
      </c>
      <c r="G880" s="31" t="s">
        <v>262</v>
      </c>
      <c r="H880" s="33">
        <v>92</v>
      </c>
      <c r="I880" s="115" t="s">
        <v>369</v>
      </c>
      <c r="J880" s="115" t="s">
        <v>369</v>
      </c>
      <c r="K880" s="115" t="s">
        <v>369</v>
      </c>
      <c r="L880" s="115" t="s">
        <v>369</v>
      </c>
      <c r="M880" s="115" t="s">
        <v>369</v>
      </c>
      <c r="N880" s="115" t="s">
        <v>369</v>
      </c>
      <c r="O880" s="115">
        <v>10</v>
      </c>
      <c r="P880" s="115" t="s">
        <v>369</v>
      </c>
      <c r="Q880" s="115" t="s">
        <v>369</v>
      </c>
      <c r="R880" s="115">
        <v>100</v>
      </c>
      <c r="S880" s="115">
        <v>26</v>
      </c>
      <c r="T880" s="115" t="s">
        <v>369</v>
      </c>
      <c r="U880" s="115">
        <v>7</v>
      </c>
      <c r="V880" s="115" t="s">
        <v>396</v>
      </c>
      <c r="W880" s="115" t="s">
        <v>369</v>
      </c>
      <c r="X880" s="115">
        <v>100</v>
      </c>
      <c r="Y880" s="115" t="s">
        <v>369</v>
      </c>
      <c r="Z880" s="115" t="s">
        <v>369</v>
      </c>
      <c r="AA880" s="115" t="s">
        <v>406</v>
      </c>
      <c r="AB880" s="115" t="s">
        <v>369</v>
      </c>
      <c r="AC880" s="115">
        <v>15</v>
      </c>
      <c r="AD880" s="115" t="s">
        <v>369</v>
      </c>
      <c r="AE880" s="115">
        <v>100</v>
      </c>
    </row>
    <row r="881" spans="1:31">
      <c r="A881" s="31" t="s">
        <v>388</v>
      </c>
      <c r="B881" s="31" t="str">
        <f>VLOOKUP(Table1[[#This Row],[Organism]],'GN and GP categories'!A:B,2,)</f>
        <v>Gram-positive</v>
      </c>
      <c r="C881" s="31" t="s">
        <v>523</v>
      </c>
      <c r="D881" s="31" t="s">
        <v>200</v>
      </c>
      <c r="E881" s="31" t="s">
        <v>262</v>
      </c>
      <c r="F881" s="31" t="s">
        <v>262</v>
      </c>
      <c r="G881" s="31" t="s">
        <v>262</v>
      </c>
      <c r="H881" s="33">
        <v>293</v>
      </c>
      <c r="I881" s="115" t="s">
        <v>369</v>
      </c>
      <c r="J881" s="115" t="s">
        <v>369</v>
      </c>
      <c r="K881" s="115" t="s">
        <v>369</v>
      </c>
      <c r="L881" s="115" t="s">
        <v>369</v>
      </c>
      <c r="M881" s="115">
        <v>100</v>
      </c>
      <c r="N881" s="115" t="s">
        <v>369</v>
      </c>
      <c r="O881" s="115">
        <v>17</v>
      </c>
      <c r="P881" s="115" t="s">
        <v>369</v>
      </c>
      <c r="Q881" s="115" t="s">
        <v>369</v>
      </c>
      <c r="R881" s="115">
        <v>100</v>
      </c>
      <c r="S881" s="115">
        <v>34</v>
      </c>
      <c r="T881" s="115" t="s">
        <v>369</v>
      </c>
      <c r="U881" s="115">
        <v>13</v>
      </c>
      <c r="V881" s="115">
        <v>87</v>
      </c>
      <c r="W881" s="115" t="s">
        <v>369</v>
      </c>
      <c r="X881" s="115">
        <v>100</v>
      </c>
      <c r="Y881" s="115" t="s">
        <v>369</v>
      </c>
      <c r="Z881" s="115" t="s">
        <v>369</v>
      </c>
      <c r="AA881" s="115">
        <v>10</v>
      </c>
      <c r="AB881" s="115">
        <v>100</v>
      </c>
      <c r="AC881" s="115">
        <v>14</v>
      </c>
      <c r="AD881" s="115">
        <v>100</v>
      </c>
      <c r="AE881" s="115">
        <v>100</v>
      </c>
    </row>
    <row r="882" spans="1:31">
      <c r="A882" s="31" t="s">
        <v>388</v>
      </c>
      <c r="B882" s="31" t="str">
        <f>VLOOKUP(Table1[[#This Row],[Organism]],'GN and GP categories'!A:B,2,)</f>
        <v>Gram-positive</v>
      </c>
      <c r="C882" s="31" t="s">
        <v>523</v>
      </c>
      <c r="D882" s="31" t="s">
        <v>269</v>
      </c>
      <c r="E882" s="31" t="s">
        <v>262</v>
      </c>
      <c r="F882" s="31" t="s">
        <v>262</v>
      </c>
      <c r="G882" s="31" t="s">
        <v>262</v>
      </c>
      <c r="H882" s="33">
        <v>145</v>
      </c>
      <c r="I882" s="115" t="s">
        <v>369</v>
      </c>
      <c r="J882" s="115" t="s">
        <v>369</v>
      </c>
      <c r="K882" s="115" t="s">
        <v>369</v>
      </c>
      <c r="L882" s="115" t="s">
        <v>369</v>
      </c>
      <c r="M882" s="115" t="s">
        <v>369</v>
      </c>
      <c r="N882" s="115">
        <v>0</v>
      </c>
      <c r="O882" s="115">
        <v>26</v>
      </c>
      <c r="P882" s="115">
        <v>0</v>
      </c>
      <c r="Q882" s="115" t="s">
        <v>369</v>
      </c>
      <c r="R882" s="115">
        <v>100</v>
      </c>
      <c r="S882" s="115">
        <v>36</v>
      </c>
      <c r="T882" s="115" t="s">
        <v>369</v>
      </c>
      <c r="U882" s="115">
        <v>13</v>
      </c>
      <c r="V882" s="115">
        <v>92</v>
      </c>
      <c r="W882" s="115" t="s">
        <v>369</v>
      </c>
      <c r="X882" s="115">
        <v>100</v>
      </c>
      <c r="Y882" s="115">
        <v>100</v>
      </c>
      <c r="Z882" s="115" t="s">
        <v>369</v>
      </c>
      <c r="AA882" s="115">
        <v>19</v>
      </c>
      <c r="AB882" s="115" t="s">
        <v>369</v>
      </c>
      <c r="AC882" s="115">
        <v>17</v>
      </c>
      <c r="AD882" s="115" t="s">
        <v>369</v>
      </c>
      <c r="AE882" s="115">
        <v>100</v>
      </c>
    </row>
    <row r="883" spans="1:31">
      <c r="A883" s="31" t="s">
        <v>477</v>
      </c>
      <c r="B883" s="31" t="str">
        <f>VLOOKUP(Table1[[#This Row],[Organism]],'GN and GP categories'!A:B,2,)</f>
        <v>Gram-positive</v>
      </c>
      <c r="C883" s="31" t="s">
        <v>523</v>
      </c>
      <c r="D883" s="31" t="s">
        <v>200</v>
      </c>
      <c r="E883" s="31" t="s">
        <v>262</v>
      </c>
      <c r="F883" s="31" t="s">
        <v>262</v>
      </c>
      <c r="G883" s="31" t="s">
        <v>262</v>
      </c>
      <c r="H883" s="33">
        <v>88</v>
      </c>
      <c r="I883" s="115" t="s">
        <v>369</v>
      </c>
      <c r="J883" s="115">
        <v>100</v>
      </c>
      <c r="K883" s="115" t="s">
        <v>369</v>
      </c>
      <c r="L883" s="115" t="s">
        <v>369</v>
      </c>
      <c r="M883" s="115" t="s">
        <v>369</v>
      </c>
      <c r="N883" s="115" t="s">
        <v>369</v>
      </c>
      <c r="O883" s="115" t="s">
        <v>369</v>
      </c>
      <c r="P883" s="115">
        <v>88</v>
      </c>
      <c r="Q883" s="115" t="s">
        <v>369</v>
      </c>
      <c r="R883" s="115" t="s">
        <v>369</v>
      </c>
      <c r="S883" s="115" t="s">
        <v>369</v>
      </c>
      <c r="T883" s="115" t="s">
        <v>369</v>
      </c>
      <c r="U883" s="115" t="s">
        <v>369</v>
      </c>
      <c r="V883" s="115" t="s">
        <v>369</v>
      </c>
      <c r="W883" s="115" t="s">
        <v>369</v>
      </c>
      <c r="X883" s="115" t="s">
        <v>369</v>
      </c>
      <c r="Y883" s="115">
        <v>100</v>
      </c>
      <c r="Z883" s="115" t="s">
        <v>369</v>
      </c>
      <c r="AA883" s="115">
        <v>15</v>
      </c>
      <c r="AB883" s="115">
        <v>60</v>
      </c>
      <c r="AC883" s="115" t="s">
        <v>369</v>
      </c>
      <c r="AD883" s="115" t="s">
        <v>369</v>
      </c>
      <c r="AE883" s="115" t="s">
        <v>369</v>
      </c>
    </row>
    <row r="884" spans="1:31">
      <c r="A884" s="31" t="s">
        <v>303</v>
      </c>
      <c r="B884" s="31" t="str">
        <f>VLOOKUP(Table1[[#This Row],[Organism]],'GN and GP categories'!A:B,2,)</f>
        <v>Gram-negative</v>
      </c>
      <c r="C884" s="31" t="s">
        <v>523</v>
      </c>
      <c r="D884" s="31" t="s">
        <v>394</v>
      </c>
      <c r="E884" s="31" t="s">
        <v>262</v>
      </c>
      <c r="F884" s="31" t="s">
        <v>262</v>
      </c>
      <c r="G884" s="31" t="s">
        <v>262</v>
      </c>
      <c r="H884" s="33">
        <v>181</v>
      </c>
      <c r="I884" s="115" t="s">
        <v>369</v>
      </c>
      <c r="J884" s="115">
        <v>0</v>
      </c>
      <c r="K884" s="115">
        <v>0</v>
      </c>
      <c r="L884" s="115">
        <v>0</v>
      </c>
      <c r="M884" s="115">
        <v>0</v>
      </c>
      <c r="N884" s="115">
        <v>38</v>
      </c>
      <c r="O884" s="115" t="s">
        <v>399</v>
      </c>
      <c r="P884" s="115">
        <v>0</v>
      </c>
      <c r="Q884" s="115">
        <v>0</v>
      </c>
      <c r="R884" s="115">
        <v>0</v>
      </c>
      <c r="S884" s="115">
        <v>100</v>
      </c>
      <c r="T884" s="115">
        <v>94</v>
      </c>
      <c r="U884" s="115">
        <v>0</v>
      </c>
      <c r="V884" s="115">
        <v>100</v>
      </c>
      <c r="W884" s="115" t="s">
        <v>399</v>
      </c>
      <c r="X884" s="115">
        <v>0</v>
      </c>
      <c r="Y884" s="115" t="s">
        <v>399</v>
      </c>
      <c r="Z884" s="115" t="s">
        <v>399</v>
      </c>
      <c r="AA884" s="115">
        <v>0</v>
      </c>
      <c r="AB884" s="115">
        <v>40</v>
      </c>
      <c r="AC884" s="115" t="s">
        <v>399</v>
      </c>
      <c r="AD884" s="115" t="s">
        <v>399</v>
      </c>
      <c r="AE884" s="115">
        <v>0</v>
      </c>
    </row>
    <row r="885" spans="1:31">
      <c r="A885" s="31" t="s">
        <v>303</v>
      </c>
      <c r="B885" s="31" t="str">
        <f>VLOOKUP(Table1[[#This Row],[Organism]],'GN and GP categories'!A:B,2,)</f>
        <v>Gram-negative</v>
      </c>
      <c r="C885" s="31" t="s">
        <v>523</v>
      </c>
      <c r="D885" s="31" t="s">
        <v>200</v>
      </c>
      <c r="E885" s="31" t="s">
        <v>262</v>
      </c>
      <c r="F885" s="31" t="s">
        <v>262</v>
      </c>
      <c r="G885" s="31" t="s">
        <v>262</v>
      </c>
      <c r="H885" s="33">
        <v>286</v>
      </c>
      <c r="I885" s="115">
        <v>100</v>
      </c>
      <c r="J885" s="115">
        <v>0</v>
      </c>
      <c r="K885" s="115">
        <v>0</v>
      </c>
      <c r="L885" s="115">
        <v>0</v>
      </c>
      <c r="M885" s="115">
        <v>0</v>
      </c>
      <c r="N885" s="115">
        <v>30</v>
      </c>
      <c r="O885" s="115">
        <v>98</v>
      </c>
      <c r="P885" s="115">
        <v>0</v>
      </c>
      <c r="Q885" s="115">
        <v>0</v>
      </c>
      <c r="R885" s="115">
        <v>0</v>
      </c>
      <c r="S885" s="115">
        <v>100</v>
      </c>
      <c r="T885" s="115">
        <v>97</v>
      </c>
      <c r="U885" s="115">
        <v>0</v>
      </c>
      <c r="V885" s="115">
        <v>100</v>
      </c>
      <c r="W885" s="115" t="s">
        <v>421</v>
      </c>
      <c r="X885" s="115">
        <v>0</v>
      </c>
      <c r="Y885" s="115" t="s">
        <v>421</v>
      </c>
      <c r="Z885" s="115" t="s">
        <v>421</v>
      </c>
      <c r="AA885" s="115">
        <v>0</v>
      </c>
      <c r="AB885" s="115">
        <v>36</v>
      </c>
      <c r="AC885" s="115">
        <v>98</v>
      </c>
      <c r="AD885" s="115">
        <v>100</v>
      </c>
      <c r="AE885" s="115">
        <v>0</v>
      </c>
    </row>
    <row r="886" spans="1:31">
      <c r="A886" s="31" t="s">
        <v>303</v>
      </c>
      <c r="B886" s="31" t="str">
        <f>VLOOKUP(Table1[[#This Row],[Organism]],'GN and GP categories'!A:B,2,)</f>
        <v>Gram-negative</v>
      </c>
      <c r="C886" s="31" t="s">
        <v>523</v>
      </c>
      <c r="D886" s="31" t="s">
        <v>269</v>
      </c>
      <c r="E886" s="31" t="s">
        <v>262</v>
      </c>
      <c r="F886" s="31" t="s">
        <v>262</v>
      </c>
      <c r="G886" s="31" t="s">
        <v>262</v>
      </c>
      <c r="H886" s="33">
        <v>54</v>
      </c>
      <c r="I886" s="115" t="s">
        <v>369</v>
      </c>
      <c r="J886" s="115">
        <v>0</v>
      </c>
      <c r="K886" s="115">
        <v>0</v>
      </c>
      <c r="L886" s="115">
        <v>0</v>
      </c>
      <c r="M886" s="115" t="s">
        <v>369</v>
      </c>
      <c r="N886" s="115">
        <v>48</v>
      </c>
      <c r="O886" s="115" t="s">
        <v>383</v>
      </c>
      <c r="P886" s="115">
        <v>0</v>
      </c>
      <c r="Q886" s="115">
        <v>0</v>
      </c>
      <c r="R886" s="115">
        <v>0</v>
      </c>
      <c r="S886" s="115" t="s">
        <v>369</v>
      </c>
      <c r="T886" s="115">
        <v>100</v>
      </c>
      <c r="U886" s="115">
        <v>0</v>
      </c>
      <c r="V886" s="115">
        <v>100</v>
      </c>
      <c r="W886" s="115" t="s">
        <v>383</v>
      </c>
      <c r="X886" s="115">
        <v>0</v>
      </c>
      <c r="Y886" s="115">
        <v>100</v>
      </c>
      <c r="Z886" s="115" t="s">
        <v>383</v>
      </c>
      <c r="AA886" s="115">
        <v>0</v>
      </c>
      <c r="AB886" s="115">
        <v>46</v>
      </c>
      <c r="AC886" s="115">
        <v>100</v>
      </c>
      <c r="AD886" s="115">
        <v>100</v>
      </c>
      <c r="AE886" s="115">
        <v>0</v>
      </c>
    </row>
    <row r="887" spans="1:31">
      <c r="A887" s="31" t="s">
        <v>272</v>
      </c>
      <c r="B887" s="31" t="str">
        <f>VLOOKUP(Table1[[#This Row],[Organism]],'GN and GP categories'!A:B,2,)</f>
        <v>Gram-negative</v>
      </c>
      <c r="C887" s="31" t="s">
        <v>523</v>
      </c>
      <c r="D887" s="31" t="s">
        <v>394</v>
      </c>
      <c r="E887" s="31" t="s">
        <v>262</v>
      </c>
      <c r="F887" s="31" t="s">
        <v>262</v>
      </c>
      <c r="G887" s="31" t="s">
        <v>262</v>
      </c>
      <c r="H887" s="33">
        <v>841</v>
      </c>
      <c r="I887" s="115">
        <v>98</v>
      </c>
      <c r="J887" s="115">
        <v>0</v>
      </c>
      <c r="K887" s="115">
        <v>0</v>
      </c>
      <c r="L887" s="115">
        <v>0</v>
      </c>
      <c r="M887" s="115">
        <v>41</v>
      </c>
      <c r="N887" s="115">
        <v>29</v>
      </c>
      <c r="O887" s="115">
        <v>92</v>
      </c>
      <c r="P887" s="115">
        <v>0</v>
      </c>
      <c r="Q887" s="115">
        <v>0</v>
      </c>
      <c r="R887" s="115">
        <v>0</v>
      </c>
      <c r="S887" s="115">
        <v>84</v>
      </c>
      <c r="T887" s="115">
        <v>86</v>
      </c>
      <c r="U887" s="115">
        <v>0</v>
      </c>
      <c r="V887" s="115">
        <v>96</v>
      </c>
      <c r="W887" s="115">
        <v>93</v>
      </c>
      <c r="X887" s="115">
        <v>0</v>
      </c>
      <c r="Y887" s="115">
        <v>97</v>
      </c>
      <c r="Z887" s="115" t="s">
        <v>369</v>
      </c>
      <c r="AA887" s="115">
        <v>0</v>
      </c>
      <c r="AB887" s="115">
        <v>43</v>
      </c>
      <c r="AC887" s="115">
        <v>90</v>
      </c>
      <c r="AD887" s="115">
        <v>92</v>
      </c>
      <c r="AE887" s="115">
        <v>0</v>
      </c>
    </row>
    <row r="888" spans="1:31">
      <c r="A888" s="31" t="s">
        <v>272</v>
      </c>
      <c r="B888" s="31" t="str">
        <f>VLOOKUP(Table1[[#This Row],[Organism]],'GN and GP categories'!A:B,2,)</f>
        <v>Gram-negative</v>
      </c>
      <c r="C888" s="31" t="s">
        <v>523</v>
      </c>
      <c r="D888" s="31" t="s">
        <v>200</v>
      </c>
      <c r="E888" s="31" t="s">
        <v>262</v>
      </c>
      <c r="F888" s="31" t="s">
        <v>262</v>
      </c>
      <c r="G888" s="31" t="s">
        <v>262</v>
      </c>
      <c r="H888" s="33">
        <v>1611</v>
      </c>
      <c r="I888" s="115">
        <v>98</v>
      </c>
      <c r="J888" s="115">
        <v>0</v>
      </c>
      <c r="K888" s="115">
        <v>0</v>
      </c>
      <c r="L888" s="115">
        <v>0</v>
      </c>
      <c r="M888" s="115">
        <v>38</v>
      </c>
      <c r="N888" s="115">
        <v>26</v>
      </c>
      <c r="O888" s="115">
        <v>93</v>
      </c>
      <c r="P888" s="115">
        <v>0</v>
      </c>
      <c r="Q888" s="115">
        <v>0</v>
      </c>
      <c r="R888" s="115">
        <v>0</v>
      </c>
      <c r="S888" s="115">
        <v>83</v>
      </c>
      <c r="T888" s="115">
        <v>88</v>
      </c>
      <c r="U888" s="115">
        <v>0</v>
      </c>
      <c r="V888" s="115">
        <v>97</v>
      </c>
      <c r="W888" s="115">
        <v>95</v>
      </c>
      <c r="X888" s="115">
        <v>0</v>
      </c>
      <c r="Y888" s="115">
        <v>98</v>
      </c>
      <c r="Z888" s="115" t="s">
        <v>369</v>
      </c>
      <c r="AA888" s="115">
        <v>0</v>
      </c>
      <c r="AB888" s="115">
        <v>39</v>
      </c>
      <c r="AC888" s="115">
        <v>92</v>
      </c>
      <c r="AD888" s="115">
        <v>95</v>
      </c>
      <c r="AE888" s="115">
        <v>0</v>
      </c>
    </row>
    <row r="889" spans="1:31">
      <c r="A889" s="31" t="s">
        <v>272</v>
      </c>
      <c r="B889" s="31" t="str">
        <f>VLOOKUP(Table1[[#This Row],[Organism]],'GN and GP categories'!A:B,2,)</f>
        <v>Gram-negative</v>
      </c>
      <c r="C889" s="31" t="s">
        <v>523</v>
      </c>
      <c r="D889" s="31" t="s">
        <v>269</v>
      </c>
      <c r="E889" s="31" t="s">
        <v>262</v>
      </c>
      <c r="F889" s="31" t="s">
        <v>262</v>
      </c>
      <c r="G889" s="31" t="s">
        <v>262</v>
      </c>
      <c r="H889" s="33">
        <v>299</v>
      </c>
      <c r="I889" s="115">
        <v>95</v>
      </c>
      <c r="J889" s="115">
        <v>0</v>
      </c>
      <c r="K889" s="115">
        <v>0</v>
      </c>
      <c r="L889" s="115">
        <v>0</v>
      </c>
      <c r="M889" s="115">
        <v>34</v>
      </c>
      <c r="N889" s="115">
        <v>34</v>
      </c>
      <c r="O889" s="115">
        <v>97</v>
      </c>
      <c r="P889" s="115">
        <v>0</v>
      </c>
      <c r="Q889" s="115">
        <v>0</v>
      </c>
      <c r="R889" s="115">
        <v>0</v>
      </c>
      <c r="S889" s="115">
        <v>81</v>
      </c>
      <c r="T889" s="115">
        <v>93</v>
      </c>
      <c r="U889" s="115">
        <v>0</v>
      </c>
      <c r="V889" s="115" t="s">
        <v>421</v>
      </c>
      <c r="W889" s="115" t="s">
        <v>421</v>
      </c>
      <c r="X889" s="115">
        <v>0</v>
      </c>
      <c r="Y889" s="115" t="s">
        <v>421</v>
      </c>
      <c r="Z889" s="115" t="s">
        <v>369</v>
      </c>
      <c r="AA889" s="115">
        <v>0</v>
      </c>
      <c r="AB889" s="115">
        <v>39</v>
      </c>
      <c r="AC889" s="115">
        <v>96</v>
      </c>
      <c r="AD889" s="115">
        <v>97</v>
      </c>
      <c r="AE889" s="115">
        <v>0</v>
      </c>
    </row>
    <row r="890" spans="1:31">
      <c r="A890" s="31" t="s">
        <v>475</v>
      </c>
      <c r="B890" s="31" t="str">
        <f>VLOOKUP(Table1[[#This Row],[Organism]],'GN and GP categories'!A:B,2,)</f>
        <v>Gram-negative</v>
      </c>
      <c r="C890" s="31" t="s">
        <v>523</v>
      </c>
      <c r="D890" s="31" t="s">
        <v>200</v>
      </c>
      <c r="E890" s="31" t="s">
        <v>262</v>
      </c>
      <c r="F890" s="31" t="s">
        <v>262</v>
      </c>
      <c r="G890" s="31" t="s">
        <v>262</v>
      </c>
      <c r="H890" s="33">
        <v>76</v>
      </c>
      <c r="I890" s="115" t="s">
        <v>369</v>
      </c>
      <c r="J890" s="115">
        <v>0</v>
      </c>
      <c r="K890" s="115" t="s">
        <v>411</v>
      </c>
      <c r="L890" s="115" t="s">
        <v>411</v>
      </c>
      <c r="M890" s="115" t="s">
        <v>369</v>
      </c>
      <c r="N890" s="115">
        <v>30</v>
      </c>
      <c r="O890" s="115">
        <v>89</v>
      </c>
      <c r="P890" s="115">
        <v>0</v>
      </c>
      <c r="Q890" s="115">
        <v>0</v>
      </c>
      <c r="R890" s="115">
        <v>0</v>
      </c>
      <c r="S890" s="115" t="s">
        <v>369</v>
      </c>
      <c r="T890" s="115" t="s">
        <v>401</v>
      </c>
      <c r="U890" s="115">
        <v>0</v>
      </c>
      <c r="V890" s="115" t="s">
        <v>401</v>
      </c>
      <c r="W890" s="115" t="s">
        <v>401</v>
      </c>
      <c r="X890" s="115">
        <v>0</v>
      </c>
      <c r="Y890" s="115" t="s">
        <v>401</v>
      </c>
      <c r="Z890" s="115" t="s">
        <v>401</v>
      </c>
      <c r="AA890" s="115">
        <v>0</v>
      </c>
      <c r="AB890" s="115">
        <v>39</v>
      </c>
      <c r="AC890" s="115">
        <v>100</v>
      </c>
      <c r="AD890" s="115">
        <v>100</v>
      </c>
      <c r="AE890" s="115">
        <v>0</v>
      </c>
    </row>
    <row r="891" spans="1:31">
      <c r="A891" s="31" t="s">
        <v>90</v>
      </c>
      <c r="B891" s="31" t="str">
        <f>VLOOKUP(Table1[[#This Row],[Organism]],'GN and GP categories'!A:B,2,)</f>
        <v>Gram-positive</v>
      </c>
      <c r="C891" s="31" t="s">
        <v>523</v>
      </c>
      <c r="D891" s="31" t="s">
        <v>394</v>
      </c>
      <c r="E891" s="31" t="s">
        <v>262</v>
      </c>
      <c r="F891" s="31" t="s">
        <v>262</v>
      </c>
      <c r="G891" s="31" t="s">
        <v>262</v>
      </c>
      <c r="H891" s="33">
        <v>1650</v>
      </c>
      <c r="I891" s="115">
        <v>0</v>
      </c>
      <c r="J891" s="115">
        <v>99</v>
      </c>
      <c r="K891" s="115">
        <v>99</v>
      </c>
      <c r="L891" s="115">
        <v>0</v>
      </c>
      <c r="M891" s="115">
        <v>0</v>
      </c>
      <c r="N891" s="115">
        <v>0</v>
      </c>
      <c r="O891" s="115">
        <v>62</v>
      </c>
      <c r="P891" s="115">
        <v>0</v>
      </c>
      <c r="Q891" s="115">
        <v>0</v>
      </c>
      <c r="R891" s="115">
        <v>100</v>
      </c>
      <c r="S891" s="115">
        <v>19</v>
      </c>
      <c r="T891" s="115">
        <v>0</v>
      </c>
      <c r="U891" s="115">
        <v>0</v>
      </c>
      <c r="V891" s="115">
        <v>0</v>
      </c>
      <c r="W891" s="115">
        <v>70</v>
      </c>
      <c r="X891" s="115">
        <v>100</v>
      </c>
      <c r="Y891" s="115">
        <v>99</v>
      </c>
      <c r="Z891" s="115">
        <v>83</v>
      </c>
      <c r="AA891" s="115">
        <v>98</v>
      </c>
      <c r="AB891" s="115">
        <v>99</v>
      </c>
      <c r="AC891" s="115">
        <v>0</v>
      </c>
      <c r="AD891" s="115">
        <v>0</v>
      </c>
      <c r="AE891" s="115">
        <v>100</v>
      </c>
    </row>
    <row r="892" spans="1:31">
      <c r="A892" s="31" t="s">
        <v>90</v>
      </c>
      <c r="B892" s="31" t="str">
        <f>VLOOKUP(Table1[[#This Row],[Organism]],'GN and GP categories'!A:B,2,)</f>
        <v>Gram-positive</v>
      </c>
      <c r="C892" s="31" t="s">
        <v>523</v>
      </c>
      <c r="D892" s="31" t="s">
        <v>200</v>
      </c>
      <c r="E892" s="31" t="s">
        <v>262</v>
      </c>
      <c r="F892" s="31" t="s">
        <v>262</v>
      </c>
      <c r="G892" s="31" t="s">
        <v>262</v>
      </c>
      <c r="H892" s="33">
        <v>3635</v>
      </c>
      <c r="I892" s="115">
        <v>0</v>
      </c>
      <c r="J892" s="115">
        <v>100</v>
      </c>
      <c r="K892" s="115">
        <v>100</v>
      </c>
      <c r="L892" s="115">
        <v>0</v>
      </c>
      <c r="M892" s="115">
        <v>0</v>
      </c>
      <c r="N892" s="115">
        <v>0</v>
      </c>
      <c r="O892" s="115">
        <v>62</v>
      </c>
      <c r="P892" s="115">
        <v>0</v>
      </c>
      <c r="Q892" s="115">
        <v>0</v>
      </c>
      <c r="R892" s="115">
        <v>100</v>
      </c>
      <c r="S892" s="115">
        <v>18</v>
      </c>
      <c r="T892" s="115">
        <v>0</v>
      </c>
      <c r="U892" s="115">
        <v>0</v>
      </c>
      <c r="V892" s="115">
        <v>0</v>
      </c>
      <c r="W892" s="115">
        <v>71</v>
      </c>
      <c r="X892" s="115">
        <v>100</v>
      </c>
      <c r="Y892" s="115">
        <v>100</v>
      </c>
      <c r="Z892" s="115">
        <v>66</v>
      </c>
      <c r="AA892" s="115">
        <v>98</v>
      </c>
      <c r="AB892" s="115">
        <v>100</v>
      </c>
      <c r="AC892" s="115">
        <v>0</v>
      </c>
      <c r="AD892" s="115">
        <v>0</v>
      </c>
      <c r="AE892" s="115">
        <v>100</v>
      </c>
    </row>
    <row r="893" spans="1:31">
      <c r="A893" s="31" t="s">
        <v>90</v>
      </c>
      <c r="B893" s="31" t="str">
        <f>VLOOKUP(Table1[[#This Row],[Organism]],'GN and GP categories'!A:B,2,)</f>
        <v>Gram-positive</v>
      </c>
      <c r="C893" s="31" t="s">
        <v>523</v>
      </c>
      <c r="D893" s="31" t="s">
        <v>428</v>
      </c>
      <c r="E893" s="31" t="s">
        <v>262</v>
      </c>
      <c r="F893" s="31" t="s">
        <v>262</v>
      </c>
      <c r="G893" s="31" t="s">
        <v>262</v>
      </c>
      <c r="H893" s="33">
        <v>40</v>
      </c>
      <c r="I893" s="115">
        <v>0</v>
      </c>
      <c r="J893" s="115" t="s">
        <v>400</v>
      </c>
      <c r="K893" s="115" t="s">
        <v>400</v>
      </c>
      <c r="L893" s="115">
        <v>0</v>
      </c>
      <c r="M893" s="115">
        <v>0</v>
      </c>
      <c r="N893" s="115">
        <v>0</v>
      </c>
      <c r="O893" s="115">
        <v>68</v>
      </c>
      <c r="P893" s="115">
        <v>0</v>
      </c>
      <c r="Q893" s="115">
        <v>0</v>
      </c>
      <c r="R893" s="115">
        <v>100</v>
      </c>
      <c r="S893" s="115">
        <v>20</v>
      </c>
      <c r="T893" s="115">
        <v>0</v>
      </c>
      <c r="U893" s="115" t="s">
        <v>369</v>
      </c>
      <c r="V893" s="115">
        <v>0</v>
      </c>
      <c r="W893" s="115">
        <v>75</v>
      </c>
      <c r="X893" s="115">
        <v>100</v>
      </c>
      <c r="Y893" s="115" t="s">
        <v>400</v>
      </c>
      <c r="Z893" s="115" t="s">
        <v>369</v>
      </c>
      <c r="AA893" s="115">
        <v>100</v>
      </c>
      <c r="AB893" s="115" t="s">
        <v>400</v>
      </c>
      <c r="AC893" s="115">
        <v>0</v>
      </c>
      <c r="AD893" s="115">
        <v>0</v>
      </c>
      <c r="AE893" s="115">
        <v>100</v>
      </c>
    </row>
    <row r="894" spans="1:31">
      <c r="A894" s="31" t="s">
        <v>90</v>
      </c>
      <c r="B894" s="31" t="str">
        <f>VLOOKUP(Table1[[#This Row],[Organism]],'GN and GP categories'!A:B,2,)</f>
        <v>Gram-positive</v>
      </c>
      <c r="C894" s="31" t="s">
        <v>523</v>
      </c>
      <c r="D894" s="31" t="s">
        <v>269</v>
      </c>
      <c r="E894" s="31" t="s">
        <v>262</v>
      </c>
      <c r="F894" s="31" t="s">
        <v>262</v>
      </c>
      <c r="G894" s="31" t="s">
        <v>262</v>
      </c>
      <c r="H894" s="33">
        <v>574</v>
      </c>
      <c r="I894" s="115">
        <v>0</v>
      </c>
      <c r="J894" s="115">
        <v>100</v>
      </c>
      <c r="K894" s="115">
        <v>100</v>
      </c>
      <c r="L894" s="115">
        <v>0</v>
      </c>
      <c r="M894" s="115">
        <v>0</v>
      </c>
      <c r="N894" s="115">
        <v>0</v>
      </c>
      <c r="O894" s="115">
        <v>63</v>
      </c>
      <c r="P894" s="115">
        <v>0</v>
      </c>
      <c r="Q894" s="115">
        <v>0</v>
      </c>
      <c r="R894" s="115">
        <v>100</v>
      </c>
      <c r="S894" s="115">
        <v>21</v>
      </c>
      <c r="T894" s="115">
        <v>0</v>
      </c>
      <c r="U894" s="115" t="s">
        <v>369</v>
      </c>
      <c r="V894" s="115">
        <v>0</v>
      </c>
      <c r="W894" s="115">
        <v>70</v>
      </c>
      <c r="X894" s="115">
        <v>100</v>
      </c>
      <c r="Y894" s="115">
        <v>100</v>
      </c>
      <c r="Z894" s="115">
        <v>75</v>
      </c>
      <c r="AA894" s="115">
        <v>98</v>
      </c>
      <c r="AB894" s="115">
        <v>100</v>
      </c>
      <c r="AC894" s="115">
        <v>0</v>
      </c>
      <c r="AD894" s="115">
        <v>0</v>
      </c>
      <c r="AE894" s="115">
        <v>100</v>
      </c>
    </row>
    <row r="895" spans="1:31">
      <c r="A895" s="31" t="s">
        <v>91</v>
      </c>
      <c r="B895" s="31" t="str">
        <f>VLOOKUP(Table1[[#This Row],[Organism]],'GN and GP categories'!A:B,2,)</f>
        <v>Gram-positive</v>
      </c>
      <c r="C895" s="31" t="s">
        <v>523</v>
      </c>
      <c r="D895" s="31" t="s">
        <v>394</v>
      </c>
      <c r="E895" s="31" t="s">
        <v>262</v>
      </c>
      <c r="F895" s="31" t="s">
        <v>262</v>
      </c>
      <c r="G895" s="31" t="s">
        <v>262</v>
      </c>
      <c r="H895" s="33">
        <v>935</v>
      </c>
      <c r="I895" s="115">
        <v>0</v>
      </c>
      <c r="J895" s="115">
        <v>10</v>
      </c>
      <c r="K895" s="115">
        <v>10</v>
      </c>
      <c r="L895" s="115">
        <v>0</v>
      </c>
      <c r="M895" s="115">
        <v>0</v>
      </c>
      <c r="N895" s="115">
        <v>0</v>
      </c>
      <c r="O895" s="115">
        <v>43</v>
      </c>
      <c r="P895" s="115">
        <v>0</v>
      </c>
      <c r="Q895" s="115">
        <v>0</v>
      </c>
      <c r="R895" s="115">
        <v>99</v>
      </c>
      <c r="S895" s="115">
        <v>29</v>
      </c>
      <c r="T895" s="115">
        <v>0</v>
      </c>
      <c r="U895" s="115">
        <v>0</v>
      </c>
      <c r="V895" s="115">
        <v>0</v>
      </c>
      <c r="W895" s="115">
        <v>100</v>
      </c>
      <c r="X895" s="115">
        <v>99</v>
      </c>
      <c r="Y895" s="115">
        <v>10</v>
      </c>
      <c r="Z895" s="115">
        <v>100</v>
      </c>
      <c r="AA895" s="115">
        <v>3</v>
      </c>
      <c r="AB895" s="115">
        <v>10</v>
      </c>
      <c r="AC895" s="115">
        <v>0</v>
      </c>
      <c r="AD895" s="115">
        <v>0</v>
      </c>
      <c r="AE895" s="115">
        <v>73</v>
      </c>
    </row>
    <row r="896" spans="1:31">
      <c r="A896" s="31" t="s">
        <v>91</v>
      </c>
      <c r="B896" s="31" t="str">
        <f>VLOOKUP(Table1[[#This Row],[Organism]],'GN and GP categories'!A:B,2,)</f>
        <v>Gram-positive</v>
      </c>
      <c r="C896" s="31" t="s">
        <v>523</v>
      </c>
      <c r="D896" s="31" t="s">
        <v>200</v>
      </c>
      <c r="E896" s="31" t="s">
        <v>262</v>
      </c>
      <c r="F896" s="31" t="s">
        <v>262</v>
      </c>
      <c r="G896" s="31" t="s">
        <v>262</v>
      </c>
      <c r="H896" s="33">
        <v>1631</v>
      </c>
      <c r="I896" s="115">
        <v>0</v>
      </c>
      <c r="J896" s="115">
        <v>12</v>
      </c>
      <c r="K896" s="115">
        <v>12</v>
      </c>
      <c r="L896" s="115">
        <v>0</v>
      </c>
      <c r="M896" s="115">
        <v>0</v>
      </c>
      <c r="N896" s="115">
        <v>0</v>
      </c>
      <c r="O896" s="115">
        <v>42</v>
      </c>
      <c r="P896" s="115">
        <v>0</v>
      </c>
      <c r="Q896" s="115">
        <v>0</v>
      </c>
      <c r="R896" s="115">
        <v>100</v>
      </c>
      <c r="S896" s="115">
        <v>28</v>
      </c>
      <c r="T896" s="115">
        <v>0</v>
      </c>
      <c r="U896" s="115" t="s">
        <v>369</v>
      </c>
      <c r="V896" s="115">
        <v>0</v>
      </c>
      <c r="W896" s="115">
        <v>27</v>
      </c>
      <c r="X896" s="115">
        <v>100</v>
      </c>
      <c r="Y896" s="115">
        <v>12</v>
      </c>
      <c r="Z896" s="115">
        <v>27</v>
      </c>
      <c r="AA896" s="115">
        <v>4</v>
      </c>
      <c r="AB896" s="115">
        <v>13</v>
      </c>
      <c r="AC896" s="115">
        <v>0</v>
      </c>
      <c r="AD896" s="115">
        <v>0</v>
      </c>
      <c r="AE896" s="115">
        <v>76</v>
      </c>
    </row>
    <row r="897" spans="1:31">
      <c r="A897" s="31" t="s">
        <v>91</v>
      </c>
      <c r="B897" s="31" t="str">
        <f>VLOOKUP(Table1[[#This Row],[Organism]],'GN and GP categories'!A:B,2,)</f>
        <v>Gram-positive</v>
      </c>
      <c r="C897" s="31" t="s">
        <v>523</v>
      </c>
      <c r="D897" s="31" t="s">
        <v>269</v>
      </c>
      <c r="E897" s="31" t="s">
        <v>262</v>
      </c>
      <c r="F897" s="31" t="s">
        <v>262</v>
      </c>
      <c r="G897" s="31" t="s">
        <v>262</v>
      </c>
      <c r="H897" s="33">
        <v>127</v>
      </c>
      <c r="I897" s="115">
        <v>0</v>
      </c>
      <c r="J897" s="115">
        <v>16</v>
      </c>
      <c r="K897" s="115">
        <v>16</v>
      </c>
      <c r="L897" s="115">
        <v>0</v>
      </c>
      <c r="M897" s="115">
        <v>0</v>
      </c>
      <c r="N897" s="115">
        <v>0</v>
      </c>
      <c r="O897" s="115">
        <v>35</v>
      </c>
      <c r="P897" s="115">
        <v>0</v>
      </c>
      <c r="Q897" s="115">
        <v>0</v>
      </c>
      <c r="R897" s="115">
        <v>100</v>
      </c>
      <c r="S897" s="115">
        <v>25</v>
      </c>
      <c r="T897" s="115">
        <v>0</v>
      </c>
      <c r="U897" s="115" t="s">
        <v>369</v>
      </c>
      <c r="V897" s="115" t="s">
        <v>415</v>
      </c>
      <c r="W897" s="115">
        <v>100</v>
      </c>
      <c r="X897" s="115">
        <v>100</v>
      </c>
      <c r="Y897" s="115">
        <v>16</v>
      </c>
      <c r="Z897" s="115">
        <v>100</v>
      </c>
      <c r="AA897" s="115">
        <v>7</v>
      </c>
      <c r="AB897" s="115">
        <v>18</v>
      </c>
      <c r="AC897" s="115" t="s">
        <v>415</v>
      </c>
      <c r="AD897" s="115" t="s">
        <v>415</v>
      </c>
      <c r="AE897" s="115">
        <v>81</v>
      </c>
    </row>
    <row r="898" spans="1:31">
      <c r="A898" s="31" t="s">
        <v>274</v>
      </c>
      <c r="B898" s="31" t="str">
        <f>VLOOKUP(Table1[[#This Row],[Organism]],'GN and GP categories'!A:B,2,)</f>
        <v>Gram-positive</v>
      </c>
      <c r="C898" s="31" t="s">
        <v>523</v>
      </c>
      <c r="D898" s="31" t="s">
        <v>394</v>
      </c>
      <c r="E898" s="31" t="s">
        <v>262</v>
      </c>
      <c r="F898" s="31" t="s">
        <v>262</v>
      </c>
      <c r="G898" s="31" t="s">
        <v>262</v>
      </c>
      <c r="H898" s="33">
        <v>168</v>
      </c>
      <c r="I898" s="115">
        <v>0</v>
      </c>
      <c r="J898" s="115">
        <v>87</v>
      </c>
      <c r="K898" s="115">
        <v>85</v>
      </c>
      <c r="L898" s="115">
        <v>0</v>
      </c>
      <c r="M898" s="115">
        <v>0</v>
      </c>
      <c r="N898" s="115">
        <v>0</v>
      </c>
      <c r="O898" s="115">
        <v>80</v>
      </c>
      <c r="P898" s="115">
        <v>0</v>
      </c>
      <c r="Q898" s="115">
        <v>0</v>
      </c>
      <c r="R898" s="115">
        <v>100</v>
      </c>
      <c r="S898" s="115" t="s">
        <v>369</v>
      </c>
      <c r="T898" s="115">
        <v>0</v>
      </c>
      <c r="U898" s="115">
        <v>100</v>
      </c>
      <c r="V898" s="115">
        <v>0</v>
      </c>
      <c r="W898" s="115">
        <v>0</v>
      </c>
      <c r="X898" s="115" t="s">
        <v>422</v>
      </c>
      <c r="Y898" s="115">
        <v>87</v>
      </c>
      <c r="Z898" s="115">
        <v>0</v>
      </c>
      <c r="AA898" s="115">
        <v>74</v>
      </c>
      <c r="AB898" s="115">
        <v>87</v>
      </c>
      <c r="AC898" s="115">
        <v>0</v>
      </c>
      <c r="AD898" s="115">
        <v>0</v>
      </c>
      <c r="AE898" s="115">
        <v>50</v>
      </c>
    </row>
    <row r="899" spans="1:31">
      <c r="A899" s="31" t="s">
        <v>274</v>
      </c>
      <c r="B899" s="31" t="str">
        <f>VLOOKUP(Table1[[#This Row],[Organism]],'GN and GP categories'!A:B,2,)</f>
        <v>Gram-positive</v>
      </c>
      <c r="C899" s="31" t="s">
        <v>523</v>
      </c>
      <c r="D899" s="31" t="s">
        <v>200</v>
      </c>
      <c r="E899" s="31" t="s">
        <v>262</v>
      </c>
      <c r="F899" s="31" t="s">
        <v>262</v>
      </c>
      <c r="G899" s="31" t="s">
        <v>262</v>
      </c>
      <c r="H899" s="33">
        <v>361</v>
      </c>
      <c r="I899" s="115">
        <v>0</v>
      </c>
      <c r="J899" s="115">
        <v>88</v>
      </c>
      <c r="K899" s="115">
        <v>89</v>
      </c>
      <c r="L899" s="115">
        <v>0</v>
      </c>
      <c r="M899" s="115">
        <v>0</v>
      </c>
      <c r="N899" s="115">
        <v>0</v>
      </c>
      <c r="O899" s="115">
        <v>88</v>
      </c>
      <c r="P899" s="115">
        <v>0</v>
      </c>
      <c r="Q899" s="115">
        <v>0</v>
      </c>
      <c r="R899" s="115">
        <v>100</v>
      </c>
      <c r="S899" s="115" t="s">
        <v>369</v>
      </c>
      <c r="T899" s="115">
        <v>0</v>
      </c>
      <c r="U899" s="115">
        <v>100</v>
      </c>
      <c r="V899" s="115" t="s">
        <v>413</v>
      </c>
      <c r="W899" s="115">
        <v>100</v>
      </c>
      <c r="X899" s="115">
        <v>100</v>
      </c>
      <c r="Y899" s="115">
        <v>88</v>
      </c>
      <c r="Z899" s="115">
        <v>100</v>
      </c>
      <c r="AA899" s="115">
        <v>76</v>
      </c>
      <c r="AB899" s="115">
        <v>88</v>
      </c>
      <c r="AC899" s="115">
        <v>0</v>
      </c>
      <c r="AD899" s="115">
        <v>0</v>
      </c>
      <c r="AE899" s="115">
        <v>50</v>
      </c>
    </row>
    <row r="900" spans="1:31">
      <c r="A900" s="31" t="s">
        <v>274</v>
      </c>
      <c r="B900" s="31" t="str">
        <f>VLOOKUP(Table1[[#This Row],[Organism]],'GN and GP categories'!A:B,2,)</f>
        <v>Gram-positive</v>
      </c>
      <c r="C900" s="31" t="s">
        <v>523</v>
      </c>
      <c r="D900" s="31" t="s">
        <v>269</v>
      </c>
      <c r="E900" s="31" t="s">
        <v>262</v>
      </c>
      <c r="F900" s="31" t="s">
        <v>262</v>
      </c>
      <c r="G900" s="31" t="s">
        <v>262</v>
      </c>
      <c r="H900" s="33">
        <v>58</v>
      </c>
      <c r="I900" s="115">
        <v>0</v>
      </c>
      <c r="J900" s="115">
        <v>89</v>
      </c>
      <c r="K900" s="115">
        <v>88</v>
      </c>
      <c r="L900" s="115">
        <v>0</v>
      </c>
      <c r="M900" s="115">
        <v>0</v>
      </c>
      <c r="N900" s="115">
        <v>0</v>
      </c>
      <c r="O900" s="115">
        <v>86</v>
      </c>
      <c r="P900" s="115">
        <v>0</v>
      </c>
      <c r="Q900" s="115">
        <v>0</v>
      </c>
      <c r="R900" s="115">
        <v>100</v>
      </c>
      <c r="S900" s="115" t="s">
        <v>369</v>
      </c>
      <c r="T900" s="115">
        <v>0</v>
      </c>
      <c r="U900" s="115" t="s">
        <v>369</v>
      </c>
      <c r="V900" s="115" t="s">
        <v>386</v>
      </c>
      <c r="W900" s="115" t="s">
        <v>369</v>
      </c>
      <c r="X900" s="115">
        <v>100</v>
      </c>
      <c r="Y900" s="115">
        <v>89</v>
      </c>
      <c r="Z900" s="115" t="s">
        <v>369</v>
      </c>
      <c r="AA900" s="115">
        <v>72</v>
      </c>
      <c r="AB900" s="115">
        <v>89</v>
      </c>
      <c r="AC900" s="115">
        <v>0</v>
      </c>
      <c r="AD900" s="115">
        <v>0</v>
      </c>
      <c r="AE900" s="115">
        <v>57</v>
      </c>
    </row>
    <row r="901" spans="1:31">
      <c r="A901" s="31" t="s">
        <v>265</v>
      </c>
      <c r="B901" s="31" t="str">
        <f>VLOOKUP(Table1[[#This Row],[Organism]],'GN and GP categories'!A:B,2,)</f>
        <v>Gram-negative</v>
      </c>
      <c r="C901" s="31" t="s">
        <v>523</v>
      </c>
      <c r="D901" s="31" t="s">
        <v>394</v>
      </c>
      <c r="E901" s="31" t="s">
        <v>262</v>
      </c>
      <c r="F901" s="31" t="s">
        <v>262</v>
      </c>
      <c r="G901" s="31" t="s">
        <v>262</v>
      </c>
      <c r="H901" s="33">
        <v>4251</v>
      </c>
      <c r="I901" s="115">
        <v>97</v>
      </c>
      <c r="J901" s="115">
        <v>74</v>
      </c>
      <c r="K901" s="115">
        <v>47</v>
      </c>
      <c r="L901" s="115">
        <v>60</v>
      </c>
      <c r="M901" s="115">
        <v>81</v>
      </c>
      <c r="N901" s="115">
        <v>82</v>
      </c>
      <c r="O901" s="115">
        <v>68</v>
      </c>
      <c r="P901" s="115">
        <v>0</v>
      </c>
      <c r="Q901" s="115">
        <v>0</v>
      </c>
      <c r="R901" s="115">
        <v>0</v>
      </c>
      <c r="S901" s="115">
        <v>59</v>
      </c>
      <c r="T901" s="115">
        <v>98</v>
      </c>
      <c r="U901" s="115">
        <v>0</v>
      </c>
      <c r="V901" s="115">
        <v>89</v>
      </c>
      <c r="W901" s="115">
        <v>68</v>
      </c>
      <c r="X901" s="115">
        <v>0</v>
      </c>
      <c r="Y901" s="115">
        <v>100</v>
      </c>
      <c r="Z901" s="115">
        <v>69</v>
      </c>
      <c r="AA901" s="115">
        <v>0</v>
      </c>
      <c r="AB901" s="115">
        <v>79</v>
      </c>
      <c r="AC901" s="115">
        <v>71</v>
      </c>
      <c r="AD901" s="115">
        <v>87</v>
      </c>
      <c r="AE901" s="115">
        <v>0</v>
      </c>
    </row>
    <row r="902" spans="1:31">
      <c r="A902" s="31" t="s">
        <v>265</v>
      </c>
      <c r="B902" s="31" t="str">
        <f>VLOOKUP(Table1[[#This Row],[Organism]],'GN and GP categories'!A:B,2,)</f>
        <v>Gram-negative</v>
      </c>
      <c r="C902" s="31" t="s">
        <v>523</v>
      </c>
      <c r="D902" s="31" t="s">
        <v>200</v>
      </c>
      <c r="E902" s="31" t="s">
        <v>262</v>
      </c>
      <c r="F902" s="31" t="s">
        <v>262</v>
      </c>
      <c r="G902" s="31" t="s">
        <v>262</v>
      </c>
      <c r="H902" s="33">
        <v>19714</v>
      </c>
      <c r="I902" s="115">
        <v>97</v>
      </c>
      <c r="J902" s="115">
        <v>78</v>
      </c>
      <c r="K902" s="115">
        <v>49</v>
      </c>
      <c r="L902" s="115">
        <v>62</v>
      </c>
      <c r="M902" s="115">
        <v>82</v>
      </c>
      <c r="N902" s="115">
        <v>85</v>
      </c>
      <c r="O902" s="115">
        <v>68</v>
      </c>
      <c r="P902" s="115">
        <v>0</v>
      </c>
      <c r="Q902" s="115">
        <v>0</v>
      </c>
      <c r="R902" s="115">
        <v>0</v>
      </c>
      <c r="S902" s="115">
        <v>60</v>
      </c>
      <c r="T902" s="115">
        <v>98</v>
      </c>
      <c r="U902" s="115">
        <v>0</v>
      </c>
      <c r="V902" s="115">
        <v>90</v>
      </c>
      <c r="W902" s="115">
        <v>69</v>
      </c>
      <c r="X902" s="115">
        <v>0</v>
      </c>
      <c r="Y902" s="115">
        <v>100</v>
      </c>
      <c r="Z902" s="115">
        <v>70</v>
      </c>
      <c r="AA902" s="115">
        <v>0</v>
      </c>
      <c r="AB902" s="115">
        <v>83</v>
      </c>
      <c r="AC902" s="115">
        <v>73</v>
      </c>
      <c r="AD902" s="115">
        <v>88</v>
      </c>
      <c r="AE902" s="115">
        <v>0</v>
      </c>
    </row>
    <row r="903" spans="1:31">
      <c r="A903" s="31" t="s">
        <v>265</v>
      </c>
      <c r="B903" s="31" t="str">
        <f>VLOOKUP(Table1[[#This Row],[Organism]],'GN and GP categories'!A:B,2,)</f>
        <v>Gram-negative</v>
      </c>
      <c r="C903" s="31" t="s">
        <v>523</v>
      </c>
      <c r="D903" s="31" t="s">
        <v>428</v>
      </c>
      <c r="E903" s="31" t="s">
        <v>262</v>
      </c>
      <c r="F903" s="31" t="s">
        <v>262</v>
      </c>
      <c r="G903" s="31" t="s">
        <v>262</v>
      </c>
      <c r="H903" s="33">
        <v>264</v>
      </c>
      <c r="I903" s="115">
        <v>97</v>
      </c>
      <c r="J903" s="115">
        <v>76</v>
      </c>
      <c r="K903" s="115">
        <v>51</v>
      </c>
      <c r="L903" s="115">
        <v>61</v>
      </c>
      <c r="M903" s="115">
        <v>82</v>
      </c>
      <c r="N903" s="115">
        <v>84</v>
      </c>
      <c r="O903" s="115">
        <v>59</v>
      </c>
      <c r="P903" s="115">
        <v>0</v>
      </c>
      <c r="Q903" s="115">
        <v>0</v>
      </c>
      <c r="R903" s="115">
        <v>0</v>
      </c>
      <c r="S903" s="115">
        <v>62</v>
      </c>
      <c r="T903" s="115" t="s">
        <v>421</v>
      </c>
      <c r="U903" s="115">
        <v>0</v>
      </c>
      <c r="V903" s="115">
        <v>89</v>
      </c>
      <c r="W903" s="115">
        <v>59</v>
      </c>
      <c r="X903" s="115">
        <v>0</v>
      </c>
      <c r="Y903" s="115">
        <v>100</v>
      </c>
      <c r="Z903" s="115">
        <v>60</v>
      </c>
      <c r="AA903" s="115">
        <v>0</v>
      </c>
      <c r="AB903" s="115">
        <v>85</v>
      </c>
      <c r="AC903" s="115">
        <v>66</v>
      </c>
      <c r="AD903" s="115">
        <v>84</v>
      </c>
      <c r="AE903" s="115">
        <v>0</v>
      </c>
    </row>
    <row r="904" spans="1:31">
      <c r="A904" s="31" t="s">
        <v>265</v>
      </c>
      <c r="B904" s="31" t="str">
        <f>VLOOKUP(Table1[[#This Row],[Organism]],'GN and GP categories'!A:B,2,)</f>
        <v>Gram-negative</v>
      </c>
      <c r="C904" s="31" t="s">
        <v>523</v>
      </c>
      <c r="D904" s="31" t="s">
        <v>269</v>
      </c>
      <c r="E904" s="31" t="s">
        <v>262</v>
      </c>
      <c r="F904" s="31" t="s">
        <v>262</v>
      </c>
      <c r="G904" s="31" t="s">
        <v>262</v>
      </c>
      <c r="H904" s="33">
        <v>4317</v>
      </c>
      <c r="I904" s="115">
        <v>97</v>
      </c>
      <c r="J904" s="115">
        <v>82</v>
      </c>
      <c r="K904" s="115">
        <v>53</v>
      </c>
      <c r="L904" s="115">
        <v>66</v>
      </c>
      <c r="M904" s="115">
        <v>86</v>
      </c>
      <c r="N904" s="115">
        <v>89</v>
      </c>
      <c r="O904" s="115">
        <v>76</v>
      </c>
      <c r="P904" s="115">
        <v>0</v>
      </c>
      <c r="Q904" s="115">
        <v>0</v>
      </c>
      <c r="R904" s="115">
        <v>0</v>
      </c>
      <c r="S904" s="115">
        <v>60</v>
      </c>
      <c r="T904" s="115">
        <v>99</v>
      </c>
      <c r="U904" s="115">
        <v>0</v>
      </c>
      <c r="V904" s="115">
        <v>91</v>
      </c>
      <c r="W904" s="115">
        <v>76</v>
      </c>
      <c r="X904" s="115">
        <v>0</v>
      </c>
      <c r="Y904" s="115">
        <v>100</v>
      </c>
      <c r="Z904" s="115">
        <v>78</v>
      </c>
      <c r="AA904" s="115">
        <v>0</v>
      </c>
      <c r="AB904" s="115">
        <v>89</v>
      </c>
      <c r="AC904" s="115">
        <v>73</v>
      </c>
      <c r="AD904" s="115">
        <v>89</v>
      </c>
      <c r="AE904" s="115">
        <v>0</v>
      </c>
    </row>
    <row r="905" spans="1:31">
      <c r="A905" s="31" t="s">
        <v>501</v>
      </c>
      <c r="B905" s="31" t="str">
        <f>VLOOKUP(Table1[[#This Row],[Organism]],'GN and GP categories'!A:B,2,)</f>
        <v>Gram-positive</v>
      </c>
      <c r="C905" s="31" t="s">
        <v>523</v>
      </c>
      <c r="D905" s="31" t="s">
        <v>200</v>
      </c>
      <c r="E905" s="31" t="s">
        <v>262</v>
      </c>
      <c r="F905" s="31" t="s">
        <v>262</v>
      </c>
      <c r="G905" s="31" t="s">
        <v>262</v>
      </c>
      <c r="H905" s="33">
        <v>50</v>
      </c>
      <c r="I905" s="115" t="s">
        <v>369</v>
      </c>
      <c r="J905" s="115" t="s">
        <v>369</v>
      </c>
      <c r="K905" s="115" t="s">
        <v>369</v>
      </c>
      <c r="L905" s="115" t="s">
        <v>369</v>
      </c>
      <c r="M905" s="115" t="s">
        <v>369</v>
      </c>
      <c r="N905" s="115">
        <v>100</v>
      </c>
      <c r="O905" s="115" t="s">
        <v>369</v>
      </c>
      <c r="P905" s="115">
        <v>100</v>
      </c>
      <c r="Q905" s="115" t="s">
        <v>369</v>
      </c>
      <c r="R905" s="115" t="s">
        <v>369</v>
      </c>
      <c r="S905" s="115" t="s">
        <v>369</v>
      </c>
      <c r="T905" s="115" t="s">
        <v>369</v>
      </c>
      <c r="U905" s="115">
        <v>0</v>
      </c>
      <c r="V905" s="115" t="s">
        <v>369</v>
      </c>
      <c r="W905" s="115">
        <v>100</v>
      </c>
      <c r="X905" s="115" t="s">
        <v>369</v>
      </c>
      <c r="Y905" s="115">
        <v>100</v>
      </c>
      <c r="Z905" s="115" t="s">
        <v>369</v>
      </c>
      <c r="AA905" s="115" t="s">
        <v>392</v>
      </c>
      <c r="AB905" s="115" t="s">
        <v>369</v>
      </c>
      <c r="AC905" s="115" t="s">
        <v>369</v>
      </c>
      <c r="AD905" s="115" t="s">
        <v>369</v>
      </c>
      <c r="AE905" s="115">
        <v>100</v>
      </c>
    </row>
    <row r="906" spans="1:31">
      <c r="A906" s="31" t="s">
        <v>472</v>
      </c>
      <c r="B906" s="31" t="str">
        <f>VLOOKUP(Table1[[#This Row],[Organism]],'GN and GP categories'!A:B,2,)</f>
        <v>Gram-positive</v>
      </c>
      <c r="C906" s="31" t="s">
        <v>523</v>
      </c>
      <c r="D906" s="31" t="s">
        <v>394</v>
      </c>
      <c r="E906" s="31" t="s">
        <v>262</v>
      </c>
      <c r="F906" s="31" t="s">
        <v>262</v>
      </c>
      <c r="G906" s="31" t="s">
        <v>262</v>
      </c>
      <c r="H906" s="33">
        <v>44</v>
      </c>
      <c r="I906" s="115">
        <v>41</v>
      </c>
      <c r="J906" s="115" t="s">
        <v>390</v>
      </c>
      <c r="K906" s="115">
        <v>36</v>
      </c>
      <c r="L906" s="115">
        <v>25</v>
      </c>
      <c r="M906" s="115">
        <v>61</v>
      </c>
      <c r="N906" s="115" t="s">
        <v>390</v>
      </c>
      <c r="O906" s="115" t="s">
        <v>390</v>
      </c>
      <c r="P906" s="115">
        <v>80</v>
      </c>
      <c r="Q906" s="115">
        <v>75</v>
      </c>
      <c r="R906" s="115" t="s">
        <v>369</v>
      </c>
      <c r="S906" s="115">
        <v>70</v>
      </c>
      <c r="T906" s="115">
        <v>100</v>
      </c>
      <c r="U906" s="115">
        <v>52</v>
      </c>
      <c r="V906" s="115">
        <v>75</v>
      </c>
      <c r="W906" s="115" t="s">
        <v>390</v>
      </c>
      <c r="X906" s="115">
        <v>100</v>
      </c>
      <c r="Y906" s="115" t="s">
        <v>390</v>
      </c>
      <c r="Z906" s="115">
        <v>100</v>
      </c>
      <c r="AA906" s="115">
        <v>75</v>
      </c>
      <c r="AB906" s="115">
        <v>84</v>
      </c>
      <c r="AC906" s="115" t="s">
        <v>390</v>
      </c>
      <c r="AD906" s="115">
        <v>66</v>
      </c>
      <c r="AE906" s="115">
        <v>100</v>
      </c>
    </row>
    <row r="907" spans="1:31">
      <c r="A907" s="31" t="s">
        <v>472</v>
      </c>
      <c r="B907" s="31" t="str">
        <f>VLOOKUP(Table1[[#This Row],[Organism]],'GN and GP categories'!A:B,2,)</f>
        <v>Gram-positive</v>
      </c>
      <c r="C907" s="31" t="s">
        <v>523</v>
      </c>
      <c r="D907" s="31" t="s">
        <v>200</v>
      </c>
      <c r="E907" s="31" t="s">
        <v>262</v>
      </c>
      <c r="F907" s="31" t="s">
        <v>262</v>
      </c>
      <c r="G907" s="31" t="s">
        <v>262</v>
      </c>
      <c r="H907" s="33">
        <v>152</v>
      </c>
      <c r="I907" s="115">
        <v>24</v>
      </c>
      <c r="J907" s="115">
        <v>87</v>
      </c>
      <c r="K907" s="115">
        <v>36</v>
      </c>
      <c r="L907" s="115">
        <v>20</v>
      </c>
      <c r="M907" s="115">
        <v>73</v>
      </c>
      <c r="N907" s="115">
        <v>92</v>
      </c>
      <c r="O907" s="115">
        <v>88</v>
      </c>
      <c r="P907" s="115">
        <v>74</v>
      </c>
      <c r="Q907" s="115">
        <v>83</v>
      </c>
      <c r="R907" s="115" t="s">
        <v>369</v>
      </c>
      <c r="S907" s="115">
        <v>82</v>
      </c>
      <c r="T907" s="115">
        <v>100</v>
      </c>
      <c r="U907" s="115">
        <v>46</v>
      </c>
      <c r="V907" s="115">
        <v>82</v>
      </c>
      <c r="W907" s="115">
        <v>91</v>
      </c>
      <c r="X907" s="115">
        <v>100</v>
      </c>
      <c r="Y907" s="115">
        <v>89</v>
      </c>
      <c r="Z907" s="115">
        <v>100</v>
      </c>
      <c r="AA907" s="115">
        <v>77</v>
      </c>
      <c r="AB907" s="115">
        <v>89</v>
      </c>
      <c r="AC907" s="115" t="s">
        <v>422</v>
      </c>
      <c r="AD907" s="115">
        <v>61</v>
      </c>
      <c r="AE907" s="115" t="s">
        <v>422</v>
      </c>
    </row>
    <row r="908" spans="1:31">
      <c r="A908" s="31" t="s">
        <v>472</v>
      </c>
      <c r="B908" s="31" t="str">
        <f>VLOOKUP(Table1[[#This Row],[Organism]],'GN and GP categories'!A:B,2,)</f>
        <v>Gram-positive</v>
      </c>
      <c r="C908" s="31" t="s">
        <v>523</v>
      </c>
      <c r="D908" s="31" t="s">
        <v>269</v>
      </c>
      <c r="E908" s="31" t="s">
        <v>262</v>
      </c>
      <c r="F908" s="31" t="s">
        <v>262</v>
      </c>
      <c r="G908" s="31" t="s">
        <v>262</v>
      </c>
      <c r="H908" s="33">
        <v>80</v>
      </c>
      <c r="I908" s="115">
        <v>26</v>
      </c>
      <c r="J908" s="115">
        <v>84</v>
      </c>
      <c r="K908" s="115">
        <v>44</v>
      </c>
      <c r="L908" s="115">
        <v>28</v>
      </c>
      <c r="M908" s="115">
        <v>76</v>
      </c>
      <c r="N908" s="115">
        <v>81</v>
      </c>
      <c r="O908" s="115">
        <v>83</v>
      </c>
      <c r="P908" s="115">
        <v>80</v>
      </c>
      <c r="Q908" s="115">
        <v>79</v>
      </c>
      <c r="R908" s="115" t="s">
        <v>369</v>
      </c>
      <c r="S908" s="115">
        <v>80</v>
      </c>
      <c r="T908" s="115" t="s">
        <v>369</v>
      </c>
      <c r="U908" s="115">
        <v>51</v>
      </c>
      <c r="V908" s="115">
        <v>70</v>
      </c>
      <c r="W908" s="115" t="s">
        <v>396</v>
      </c>
      <c r="X908" s="115">
        <v>100</v>
      </c>
      <c r="Y908" s="115">
        <v>93</v>
      </c>
      <c r="Z908" s="115" t="s">
        <v>369</v>
      </c>
      <c r="AA908" s="115">
        <v>74</v>
      </c>
      <c r="AB908" s="115">
        <v>85</v>
      </c>
      <c r="AC908" s="115" t="s">
        <v>396</v>
      </c>
      <c r="AD908" s="115">
        <v>60</v>
      </c>
      <c r="AE908" s="115">
        <v>100</v>
      </c>
    </row>
    <row r="909" spans="1:31">
      <c r="A909" s="31" t="s">
        <v>470</v>
      </c>
      <c r="B909" s="31" t="str">
        <f>VLOOKUP(Table1[[#This Row],[Organism]],'GN and GP categories'!A:B,2,)</f>
        <v>Gram-positive</v>
      </c>
      <c r="C909" s="31" t="s">
        <v>523</v>
      </c>
      <c r="D909" s="31" t="s">
        <v>394</v>
      </c>
      <c r="E909" s="31" t="s">
        <v>262</v>
      </c>
      <c r="F909" s="31" t="s">
        <v>262</v>
      </c>
      <c r="G909" s="31" t="s">
        <v>262</v>
      </c>
      <c r="H909" s="33">
        <v>48</v>
      </c>
      <c r="I909" s="115" t="s">
        <v>369</v>
      </c>
      <c r="J909" s="115" t="s">
        <v>369</v>
      </c>
      <c r="K909" s="115" t="s">
        <v>369</v>
      </c>
      <c r="L909" s="115" t="s">
        <v>369</v>
      </c>
      <c r="M909" s="115" t="s">
        <v>369</v>
      </c>
      <c r="N909" s="115">
        <v>63</v>
      </c>
      <c r="O909" s="115" t="s">
        <v>369</v>
      </c>
      <c r="P909" s="115">
        <v>100</v>
      </c>
      <c r="Q909" s="115" t="s">
        <v>369</v>
      </c>
      <c r="R909" s="115" t="s">
        <v>369</v>
      </c>
      <c r="S909" s="115" t="s">
        <v>369</v>
      </c>
      <c r="T909" s="115" t="s">
        <v>369</v>
      </c>
      <c r="U909" s="115" t="s">
        <v>369</v>
      </c>
      <c r="V909" s="115" t="s">
        <v>369</v>
      </c>
      <c r="W909" s="115" t="s">
        <v>392</v>
      </c>
      <c r="X909" s="115" t="s">
        <v>369</v>
      </c>
      <c r="Y909" s="115" t="s">
        <v>392</v>
      </c>
      <c r="Z909" s="115" t="s">
        <v>369</v>
      </c>
      <c r="AA909" s="115">
        <v>40</v>
      </c>
      <c r="AB909" s="115" t="s">
        <v>369</v>
      </c>
      <c r="AC909" s="115" t="s">
        <v>369</v>
      </c>
      <c r="AD909" s="115" t="s">
        <v>369</v>
      </c>
      <c r="AE909" s="115">
        <v>100</v>
      </c>
    </row>
    <row r="910" spans="1:31">
      <c r="A910" s="31" t="s">
        <v>470</v>
      </c>
      <c r="B910" s="31" t="str">
        <f>VLOOKUP(Table1[[#This Row],[Organism]],'GN and GP categories'!A:B,2,)</f>
        <v>Gram-positive</v>
      </c>
      <c r="C910" s="31" t="s">
        <v>523</v>
      </c>
      <c r="D910" s="31" t="s">
        <v>200</v>
      </c>
      <c r="E910" s="31" t="s">
        <v>262</v>
      </c>
      <c r="F910" s="31" t="s">
        <v>262</v>
      </c>
      <c r="G910" s="31" t="s">
        <v>262</v>
      </c>
      <c r="H910" s="33">
        <v>164</v>
      </c>
      <c r="I910" s="115" t="s">
        <v>369</v>
      </c>
      <c r="J910" s="115" t="s">
        <v>369</v>
      </c>
      <c r="K910" s="115" t="s">
        <v>369</v>
      </c>
      <c r="L910" s="115" t="s">
        <v>369</v>
      </c>
      <c r="M910" s="115" t="s">
        <v>369</v>
      </c>
      <c r="N910" s="115">
        <v>51</v>
      </c>
      <c r="O910" s="115" t="s">
        <v>369</v>
      </c>
      <c r="P910" s="115">
        <v>100</v>
      </c>
      <c r="Q910" s="115" t="s">
        <v>369</v>
      </c>
      <c r="R910" s="115" t="s">
        <v>369</v>
      </c>
      <c r="S910" s="115" t="s">
        <v>369</v>
      </c>
      <c r="T910" s="115" t="s">
        <v>369</v>
      </c>
      <c r="U910" s="115" t="s">
        <v>369</v>
      </c>
      <c r="V910" s="115" t="s">
        <v>369</v>
      </c>
      <c r="W910" s="115" t="s">
        <v>422</v>
      </c>
      <c r="X910" s="115" t="s">
        <v>369</v>
      </c>
      <c r="Y910" s="115">
        <v>95</v>
      </c>
      <c r="Z910" s="115" t="s">
        <v>369</v>
      </c>
      <c r="AA910" s="115">
        <v>43</v>
      </c>
      <c r="AB910" s="115" t="s">
        <v>369</v>
      </c>
      <c r="AC910" s="115" t="s">
        <v>369</v>
      </c>
      <c r="AD910" s="115" t="s">
        <v>369</v>
      </c>
      <c r="AE910" s="115">
        <v>100</v>
      </c>
    </row>
    <row r="911" spans="1:31">
      <c r="A911" s="31" t="s">
        <v>470</v>
      </c>
      <c r="B911" s="31" t="str">
        <f>VLOOKUP(Table1[[#This Row],[Organism]],'GN and GP categories'!A:B,2,)</f>
        <v>Gram-positive</v>
      </c>
      <c r="C911" s="31" t="s">
        <v>523</v>
      </c>
      <c r="D911" s="31" t="s">
        <v>269</v>
      </c>
      <c r="E911" s="31" t="s">
        <v>262</v>
      </c>
      <c r="F911" s="31" t="s">
        <v>262</v>
      </c>
      <c r="G911" s="31" t="s">
        <v>262</v>
      </c>
      <c r="H911" s="33">
        <v>49</v>
      </c>
      <c r="I911" s="115" t="s">
        <v>369</v>
      </c>
      <c r="J911" s="115" t="s">
        <v>369</v>
      </c>
      <c r="K911" s="115" t="s">
        <v>369</v>
      </c>
      <c r="L911" s="115" t="s">
        <v>369</v>
      </c>
      <c r="M911" s="115" t="s">
        <v>369</v>
      </c>
      <c r="N911" s="115">
        <v>65</v>
      </c>
      <c r="O911" s="115" t="s">
        <v>369</v>
      </c>
      <c r="P911" s="115">
        <v>100</v>
      </c>
      <c r="Q911" s="115" t="s">
        <v>369</v>
      </c>
      <c r="R911" s="115" t="s">
        <v>369</v>
      </c>
      <c r="S911" s="115" t="s">
        <v>369</v>
      </c>
      <c r="T911" s="115" t="s">
        <v>369</v>
      </c>
      <c r="U911" s="115" t="s">
        <v>369</v>
      </c>
      <c r="V911" s="115" t="s">
        <v>369</v>
      </c>
      <c r="W911" s="115" t="s">
        <v>392</v>
      </c>
      <c r="X911" s="115" t="s">
        <v>369</v>
      </c>
      <c r="Y911" s="115" t="s">
        <v>392</v>
      </c>
      <c r="Z911" s="115" t="s">
        <v>369</v>
      </c>
      <c r="AA911" s="115">
        <v>43</v>
      </c>
      <c r="AB911" s="115" t="s">
        <v>369</v>
      </c>
      <c r="AC911" s="115" t="s">
        <v>369</v>
      </c>
      <c r="AD911" s="115" t="s">
        <v>369</v>
      </c>
      <c r="AE911" s="115">
        <v>100</v>
      </c>
    </row>
    <row r="912" spans="1:31">
      <c r="A912" s="31" t="s">
        <v>82</v>
      </c>
      <c r="B912" s="31" t="str">
        <f>VLOOKUP(Table1[[#This Row],[Organism]],'GN and GP categories'!A:B,2,)</f>
        <v>Gram-negative</v>
      </c>
      <c r="C912" s="31" t="s">
        <v>523</v>
      </c>
      <c r="D912" s="31" t="s">
        <v>394</v>
      </c>
      <c r="E912" s="31" t="s">
        <v>262</v>
      </c>
      <c r="F912" s="31" t="s">
        <v>262</v>
      </c>
      <c r="G912" s="31" t="s">
        <v>262</v>
      </c>
      <c r="H912" s="33">
        <v>164</v>
      </c>
      <c r="I912" s="115" t="s">
        <v>369</v>
      </c>
      <c r="J912" s="115">
        <v>100</v>
      </c>
      <c r="K912" s="115">
        <v>80</v>
      </c>
      <c r="L912" s="115" t="s">
        <v>369</v>
      </c>
      <c r="M912" s="115" t="s">
        <v>369</v>
      </c>
      <c r="N912" s="115">
        <v>100</v>
      </c>
      <c r="O912" s="115">
        <v>96</v>
      </c>
      <c r="P912" s="115">
        <v>0</v>
      </c>
      <c r="Q912" s="115" t="s">
        <v>369</v>
      </c>
      <c r="R912" s="115">
        <v>0</v>
      </c>
      <c r="S912" s="115" t="s">
        <v>369</v>
      </c>
      <c r="T912" s="115" t="s">
        <v>369</v>
      </c>
      <c r="U912" s="115" t="s">
        <v>369</v>
      </c>
      <c r="V912" s="115" t="s">
        <v>369</v>
      </c>
      <c r="W912" s="115">
        <v>100</v>
      </c>
      <c r="X912" s="115">
        <v>0</v>
      </c>
      <c r="Y912" s="115" t="s">
        <v>422</v>
      </c>
      <c r="Z912" s="115">
        <v>100</v>
      </c>
      <c r="AA912" s="115" t="s">
        <v>369</v>
      </c>
      <c r="AB912" s="115" t="s">
        <v>369</v>
      </c>
      <c r="AC912" s="115">
        <v>91</v>
      </c>
      <c r="AD912" s="115" t="s">
        <v>369</v>
      </c>
      <c r="AE912" s="115">
        <v>0</v>
      </c>
    </row>
    <row r="913" spans="1:31">
      <c r="A913" s="31" t="s">
        <v>82</v>
      </c>
      <c r="B913" s="31" t="str">
        <f>VLOOKUP(Table1[[#This Row],[Organism]],'GN and GP categories'!A:B,2,)</f>
        <v>Gram-negative</v>
      </c>
      <c r="C913" s="31" t="s">
        <v>523</v>
      </c>
      <c r="D913" s="31" t="s">
        <v>200</v>
      </c>
      <c r="E913" s="31" t="s">
        <v>262</v>
      </c>
      <c r="F913" s="31" t="s">
        <v>262</v>
      </c>
      <c r="G913" s="31" t="s">
        <v>262</v>
      </c>
      <c r="H913" s="33">
        <v>405</v>
      </c>
      <c r="I913" s="115" t="s">
        <v>369</v>
      </c>
      <c r="J913" s="115">
        <v>100</v>
      </c>
      <c r="K913" s="115">
        <v>77</v>
      </c>
      <c r="L913" s="115" t="s">
        <v>369</v>
      </c>
      <c r="M913" s="115" t="s">
        <v>369</v>
      </c>
      <c r="N913" s="115">
        <v>100</v>
      </c>
      <c r="O913" s="115">
        <v>96</v>
      </c>
      <c r="P913" s="115">
        <v>0</v>
      </c>
      <c r="Q913" s="115" t="s">
        <v>369</v>
      </c>
      <c r="R913" s="115">
        <v>0</v>
      </c>
      <c r="S913" s="115" t="s">
        <v>369</v>
      </c>
      <c r="T913" s="115" t="s">
        <v>369</v>
      </c>
      <c r="U913" s="115" t="s">
        <v>369</v>
      </c>
      <c r="V913" s="115" t="s">
        <v>369</v>
      </c>
      <c r="W913" s="115">
        <v>94</v>
      </c>
      <c r="X913" s="115">
        <v>0</v>
      </c>
      <c r="Y913" s="115" t="s">
        <v>430</v>
      </c>
      <c r="Z913" s="115">
        <v>94</v>
      </c>
      <c r="AA913" s="115" t="s">
        <v>369</v>
      </c>
      <c r="AB913" s="115" t="s">
        <v>369</v>
      </c>
      <c r="AC913" s="115">
        <v>86</v>
      </c>
      <c r="AD913" s="115" t="s">
        <v>369</v>
      </c>
      <c r="AE913" s="115">
        <v>0</v>
      </c>
    </row>
    <row r="914" spans="1:31">
      <c r="A914" s="31" t="s">
        <v>82</v>
      </c>
      <c r="B914" s="31" t="str">
        <f>VLOOKUP(Table1[[#This Row],[Organism]],'GN and GP categories'!A:B,2,)</f>
        <v>Gram-negative</v>
      </c>
      <c r="C914" s="31" t="s">
        <v>523</v>
      </c>
      <c r="D914" s="31" t="s">
        <v>269</v>
      </c>
      <c r="E914" s="31" t="s">
        <v>262</v>
      </c>
      <c r="F914" s="31" t="s">
        <v>262</v>
      </c>
      <c r="G914" s="31" t="s">
        <v>262</v>
      </c>
      <c r="H914" s="33">
        <v>117</v>
      </c>
      <c r="I914" s="115" t="s">
        <v>369</v>
      </c>
      <c r="J914" s="115">
        <v>100</v>
      </c>
      <c r="K914" s="115">
        <v>75</v>
      </c>
      <c r="L914" s="115" t="s">
        <v>369</v>
      </c>
      <c r="M914" s="115" t="s">
        <v>369</v>
      </c>
      <c r="N914" s="115">
        <v>100</v>
      </c>
      <c r="O914" s="115">
        <v>93</v>
      </c>
      <c r="P914" s="115">
        <v>0</v>
      </c>
      <c r="Q914" s="115" t="s">
        <v>369</v>
      </c>
      <c r="R914" s="115">
        <v>0</v>
      </c>
      <c r="S914" s="115" t="s">
        <v>369</v>
      </c>
      <c r="T914" s="115" t="s">
        <v>369</v>
      </c>
      <c r="U914" s="115" t="s">
        <v>369</v>
      </c>
      <c r="V914" s="115" t="s">
        <v>369</v>
      </c>
      <c r="W914" s="115">
        <v>100</v>
      </c>
      <c r="X914" s="115">
        <v>0</v>
      </c>
      <c r="Y914" s="115">
        <v>100</v>
      </c>
      <c r="Z914" s="115">
        <v>100</v>
      </c>
      <c r="AA914" s="115" t="s">
        <v>369</v>
      </c>
      <c r="AB914" s="115" t="s">
        <v>369</v>
      </c>
      <c r="AC914" s="115">
        <v>89</v>
      </c>
      <c r="AD914" s="115" t="s">
        <v>369</v>
      </c>
      <c r="AE914" s="115">
        <v>0</v>
      </c>
    </row>
    <row r="915" spans="1:31">
      <c r="A915" s="31" t="s">
        <v>500</v>
      </c>
      <c r="B915" s="31" t="str">
        <f>VLOOKUP(Table1[[#This Row],[Organism]],'GN and GP categories'!A:B,2,)</f>
        <v>Gram-negative</v>
      </c>
      <c r="C915" s="31" t="s">
        <v>523</v>
      </c>
      <c r="D915" s="31" t="s">
        <v>200</v>
      </c>
      <c r="E915" s="31" t="s">
        <v>262</v>
      </c>
      <c r="F915" s="31" t="s">
        <v>262</v>
      </c>
      <c r="G915" s="31" t="s">
        <v>262</v>
      </c>
      <c r="H915" s="33">
        <v>55</v>
      </c>
      <c r="I915" s="115" t="s">
        <v>369</v>
      </c>
      <c r="J915" s="115">
        <v>100</v>
      </c>
      <c r="K915" s="115" t="s">
        <v>383</v>
      </c>
      <c r="L915" s="115">
        <v>0</v>
      </c>
      <c r="M915" s="115" t="s">
        <v>369</v>
      </c>
      <c r="N915" s="115">
        <v>100</v>
      </c>
      <c r="O915" s="115">
        <v>100</v>
      </c>
      <c r="P915" s="115" t="s">
        <v>369</v>
      </c>
      <c r="Q915" s="115" t="s">
        <v>369</v>
      </c>
      <c r="R915" s="115" t="s">
        <v>369</v>
      </c>
      <c r="S915" s="115" t="s">
        <v>369</v>
      </c>
      <c r="T915" s="115" t="s">
        <v>369</v>
      </c>
      <c r="U915" s="115" t="s">
        <v>369</v>
      </c>
      <c r="V915" s="115" t="s">
        <v>369</v>
      </c>
      <c r="W915" s="115">
        <v>100</v>
      </c>
      <c r="X915" s="115" t="s">
        <v>369</v>
      </c>
      <c r="Y915" s="115">
        <v>100</v>
      </c>
      <c r="Z915" s="115">
        <v>100</v>
      </c>
      <c r="AA915" s="115" t="s">
        <v>369</v>
      </c>
      <c r="AB915" s="115" t="s">
        <v>369</v>
      </c>
      <c r="AC915" s="115">
        <v>100</v>
      </c>
      <c r="AD915" s="115" t="s">
        <v>369</v>
      </c>
      <c r="AE915" s="115">
        <v>0</v>
      </c>
    </row>
    <row r="916" spans="1:31">
      <c r="A916" s="31" t="s">
        <v>6</v>
      </c>
      <c r="B916" s="31" t="str">
        <f>VLOOKUP(Table1[[#This Row],[Organism]],'GN and GP categories'!A:B,2,)</f>
        <v>Gram-negative</v>
      </c>
      <c r="C916" s="31" t="s">
        <v>523</v>
      </c>
      <c r="D916" s="31" t="s">
        <v>394</v>
      </c>
      <c r="E916" s="31" t="s">
        <v>262</v>
      </c>
      <c r="F916" s="31" t="s">
        <v>262</v>
      </c>
      <c r="G916" s="31" t="s">
        <v>262</v>
      </c>
      <c r="H916" s="33">
        <v>344</v>
      </c>
      <c r="I916" s="115">
        <v>95</v>
      </c>
      <c r="J916" s="115">
        <v>87</v>
      </c>
      <c r="K916" s="115">
        <v>0</v>
      </c>
      <c r="L916" s="115">
        <v>27</v>
      </c>
      <c r="M916" s="115">
        <v>90</v>
      </c>
      <c r="N916" s="115">
        <v>87</v>
      </c>
      <c r="O916" s="115">
        <v>97</v>
      </c>
      <c r="P916" s="115">
        <v>0</v>
      </c>
      <c r="Q916" s="115">
        <v>0</v>
      </c>
      <c r="R916" s="115">
        <v>0</v>
      </c>
      <c r="S916" s="115" t="s">
        <v>369</v>
      </c>
      <c r="T916" s="115">
        <v>98</v>
      </c>
      <c r="U916" s="115">
        <v>0</v>
      </c>
      <c r="V916" s="115">
        <v>98</v>
      </c>
      <c r="W916" s="115">
        <v>97</v>
      </c>
      <c r="X916" s="115">
        <v>0</v>
      </c>
      <c r="Y916" s="115" t="s">
        <v>421</v>
      </c>
      <c r="Z916" s="115">
        <v>97</v>
      </c>
      <c r="AA916" s="115">
        <v>0</v>
      </c>
      <c r="AB916" s="115">
        <v>83</v>
      </c>
      <c r="AC916" s="115">
        <v>95</v>
      </c>
      <c r="AD916" s="115">
        <v>98</v>
      </c>
      <c r="AE916" s="115">
        <v>0</v>
      </c>
    </row>
    <row r="917" spans="1:31">
      <c r="A917" s="31" t="s">
        <v>6</v>
      </c>
      <c r="B917" s="31" t="str">
        <f>VLOOKUP(Table1[[#This Row],[Organism]],'GN and GP categories'!A:B,2,)</f>
        <v>Gram-negative</v>
      </c>
      <c r="C917" s="31" t="s">
        <v>523</v>
      </c>
      <c r="D917" s="31" t="s">
        <v>200</v>
      </c>
      <c r="E917" s="31" t="s">
        <v>262</v>
      </c>
      <c r="F917" s="31" t="s">
        <v>262</v>
      </c>
      <c r="G917" s="31" t="s">
        <v>262</v>
      </c>
      <c r="H917" s="33">
        <v>996</v>
      </c>
      <c r="I917" s="115">
        <v>95</v>
      </c>
      <c r="J917" s="115">
        <v>91</v>
      </c>
      <c r="K917" s="115">
        <v>0</v>
      </c>
      <c r="L917" s="115">
        <v>34</v>
      </c>
      <c r="M917" s="115">
        <v>94</v>
      </c>
      <c r="N917" s="115">
        <v>95</v>
      </c>
      <c r="O917" s="115">
        <v>98</v>
      </c>
      <c r="P917" s="115">
        <v>0</v>
      </c>
      <c r="Q917" s="115">
        <v>0</v>
      </c>
      <c r="R917" s="115">
        <v>0</v>
      </c>
      <c r="S917" s="115">
        <v>0</v>
      </c>
      <c r="T917" s="115">
        <v>100</v>
      </c>
      <c r="U917" s="115">
        <v>0</v>
      </c>
      <c r="V917" s="115">
        <v>98</v>
      </c>
      <c r="W917" s="115">
        <v>98</v>
      </c>
      <c r="X917" s="115">
        <v>0</v>
      </c>
      <c r="Y917" s="115">
        <v>99</v>
      </c>
      <c r="Z917" s="115">
        <v>99</v>
      </c>
      <c r="AA917" s="115">
        <v>0</v>
      </c>
      <c r="AB917" s="115">
        <v>91</v>
      </c>
      <c r="AC917" s="115">
        <v>96</v>
      </c>
      <c r="AD917" s="115">
        <v>97</v>
      </c>
      <c r="AE917" s="115">
        <v>0</v>
      </c>
    </row>
    <row r="918" spans="1:31">
      <c r="A918" s="31" t="s">
        <v>6</v>
      </c>
      <c r="B918" s="31" t="str">
        <f>VLOOKUP(Table1[[#This Row],[Organism]],'GN and GP categories'!A:B,2,)</f>
        <v>Gram-negative</v>
      </c>
      <c r="C918" s="31" t="s">
        <v>523</v>
      </c>
      <c r="D918" s="31" t="s">
        <v>269</v>
      </c>
      <c r="E918" s="31" t="s">
        <v>262</v>
      </c>
      <c r="F918" s="31" t="s">
        <v>262</v>
      </c>
      <c r="G918" s="31" t="s">
        <v>262</v>
      </c>
      <c r="H918" s="33">
        <v>206</v>
      </c>
      <c r="I918" s="115">
        <v>96</v>
      </c>
      <c r="J918" s="115">
        <v>90</v>
      </c>
      <c r="K918" s="115">
        <v>0</v>
      </c>
      <c r="L918" s="115">
        <v>36</v>
      </c>
      <c r="M918" s="115">
        <v>94</v>
      </c>
      <c r="N918" s="115">
        <v>94</v>
      </c>
      <c r="O918" s="115" t="s">
        <v>399</v>
      </c>
      <c r="P918" s="115">
        <v>0</v>
      </c>
      <c r="Q918" s="115">
        <v>0</v>
      </c>
      <c r="R918" s="115">
        <v>0</v>
      </c>
      <c r="S918" s="115" t="s">
        <v>369</v>
      </c>
      <c r="T918" s="115">
        <v>100</v>
      </c>
      <c r="U918" s="115">
        <v>0</v>
      </c>
      <c r="V918" s="115" t="s">
        <v>399</v>
      </c>
      <c r="W918" s="115" t="s">
        <v>399</v>
      </c>
      <c r="X918" s="115">
        <v>0</v>
      </c>
      <c r="Y918" s="115" t="s">
        <v>399</v>
      </c>
      <c r="Z918" s="115" t="s">
        <v>399</v>
      </c>
      <c r="AA918" s="115">
        <v>0</v>
      </c>
      <c r="AB918" s="115">
        <v>93</v>
      </c>
      <c r="AC918" s="115" t="s">
        <v>399</v>
      </c>
      <c r="AD918" s="115" t="s">
        <v>399</v>
      </c>
      <c r="AE918" s="115">
        <v>0</v>
      </c>
    </row>
    <row r="919" spans="1:31">
      <c r="A919" s="31" t="s">
        <v>3</v>
      </c>
      <c r="B919" s="31" t="str">
        <f>VLOOKUP(Table1[[#This Row],[Organism]],'GN and GP categories'!A:B,2,)</f>
        <v>Gram-negative</v>
      </c>
      <c r="C919" s="31" t="s">
        <v>523</v>
      </c>
      <c r="D919" s="31" t="s">
        <v>394</v>
      </c>
      <c r="E919" s="31" t="s">
        <v>262</v>
      </c>
      <c r="F919" s="31" t="s">
        <v>262</v>
      </c>
      <c r="G919" s="31" t="s">
        <v>262</v>
      </c>
      <c r="H919" s="33">
        <v>1728</v>
      </c>
      <c r="I919" s="115">
        <v>89</v>
      </c>
      <c r="J919" s="115">
        <v>77</v>
      </c>
      <c r="K919" s="115">
        <v>0</v>
      </c>
      <c r="L919" s="115">
        <v>71</v>
      </c>
      <c r="M919" s="115">
        <v>89</v>
      </c>
      <c r="N919" s="115">
        <v>86</v>
      </c>
      <c r="O919" s="115">
        <v>84</v>
      </c>
      <c r="P919" s="115">
        <v>0</v>
      </c>
      <c r="Q919" s="115">
        <v>0</v>
      </c>
      <c r="R919" s="115">
        <v>0</v>
      </c>
      <c r="S919" s="115">
        <v>73</v>
      </c>
      <c r="T919" s="115">
        <v>98</v>
      </c>
      <c r="U919" s="115">
        <v>0</v>
      </c>
      <c r="V919" s="115">
        <v>92</v>
      </c>
      <c r="W919" s="115">
        <v>87</v>
      </c>
      <c r="X919" s="115">
        <v>0</v>
      </c>
      <c r="Y919" s="115">
        <v>98</v>
      </c>
      <c r="Z919" s="115">
        <v>87</v>
      </c>
      <c r="AA919" s="115">
        <v>0</v>
      </c>
      <c r="AB919" s="115">
        <v>84</v>
      </c>
      <c r="AC919" s="115">
        <v>83</v>
      </c>
      <c r="AD919" s="115">
        <v>85</v>
      </c>
      <c r="AE919" s="115">
        <v>0</v>
      </c>
    </row>
    <row r="920" spans="1:31">
      <c r="A920" s="31" t="s">
        <v>3</v>
      </c>
      <c r="B920" s="31" t="str">
        <f>VLOOKUP(Table1[[#This Row],[Organism]],'GN and GP categories'!A:B,2,)</f>
        <v>Gram-negative</v>
      </c>
      <c r="C920" s="31" t="s">
        <v>523</v>
      </c>
      <c r="D920" s="31" t="s">
        <v>200</v>
      </c>
      <c r="E920" s="31" t="s">
        <v>262</v>
      </c>
      <c r="F920" s="31" t="s">
        <v>262</v>
      </c>
      <c r="G920" s="31" t="s">
        <v>262</v>
      </c>
      <c r="H920" s="33">
        <v>5582</v>
      </c>
      <c r="I920" s="115">
        <v>90</v>
      </c>
      <c r="J920" s="115">
        <v>86</v>
      </c>
      <c r="K920" s="115">
        <v>0</v>
      </c>
      <c r="L920" s="115">
        <v>81</v>
      </c>
      <c r="M920" s="115">
        <v>94</v>
      </c>
      <c r="N920" s="115">
        <v>93</v>
      </c>
      <c r="O920" s="115">
        <v>89</v>
      </c>
      <c r="P920" s="115">
        <v>0</v>
      </c>
      <c r="Q920" s="115">
        <v>0</v>
      </c>
      <c r="R920" s="115">
        <v>0</v>
      </c>
      <c r="S920" s="115">
        <v>76</v>
      </c>
      <c r="T920" s="115">
        <v>99</v>
      </c>
      <c r="U920" s="115">
        <v>0</v>
      </c>
      <c r="V920" s="115">
        <v>96</v>
      </c>
      <c r="W920" s="115">
        <v>91</v>
      </c>
      <c r="X920" s="115">
        <v>0</v>
      </c>
      <c r="Y920" s="115">
        <v>99</v>
      </c>
      <c r="Z920" s="115">
        <v>91</v>
      </c>
      <c r="AA920" s="115">
        <v>0</v>
      </c>
      <c r="AB920" s="115">
        <v>93</v>
      </c>
      <c r="AC920" s="115">
        <v>87</v>
      </c>
      <c r="AD920" s="115">
        <v>91</v>
      </c>
      <c r="AE920" s="115">
        <v>0</v>
      </c>
    </row>
    <row r="921" spans="1:31">
      <c r="A921" s="31" t="s">
        <v>3</v>
      </c>
      <c r="B921" s="31" t="str">
        <f>VLOOKUP(Table1[[#This Row],[Organism]],'GN and GP categories'!A:B,2,)</f>
        <v>Gram-negative</v>
      </c>
      <c r="C921" s="31" t="s">
        <v>523</v>
      </c>
      <c r="D921" s="31" t="s">
        <v>428</v>
      </c>
      <c r="E921" s="31" t="s">
        <v>262</v>
      </c>
      <c r="F921" s="31" t="s">
        <v>262</v>
      </c>
      <c r="G921" s="31" t="s">
        <v>262</v>
      </c>
      <c r="H921" s="33">
        <v>38</v>
      </c>
      <c r="I921" s="115" t="s">
        <v>381</v>
      </c>
      <c r="J921" s="115">
        <v>76</v>
      </c>
      <c r="K921" s="115">
        <v>0</v>
      </c>
      <c r="L921" s="115">
        <v>84</v>
      </c>
      <c r="M921" s="115" t="s">
        <v>381</v>
      </c>
      <c r="N921" s="115" t="s">
        <v>381</v>
      </c>
      <c r="O921" s="115" t="s">
        <v>381</v>
      </c>
      <c r="P921" s="115">
        <v>0</v>
      </c>
      <c r="Q921" s="115">
        <v>0</v>
      </c>
      <c r="R921" s="115">
        <v>0</v>
      </c>
      <c r="S921" s="115">
        <v>71</v>
      </c>
      <c r="T921" s="115">
        <v>100</v>
      </c>
      <c r="U921" s="115">
        <v>0</v>
      </c>
      <c r="V921" s="115" t="s">
        <v>381</v>
      </c>
      <c r="W921" s="115">
        <v>84</v>
      </c>
      <c r="X921" s="115">
        <v>0</v>
      </c>
      <c r="Y921" s="115">
        <v>100</v>
      </c>
      <c r="Z921" s="115">
        <v>85</v>
      </c>
      <c r="AA921" s="115">
        <v>0</v>
      </c>
      <c r="AB921" s="115" t="s">
        <v>381</v>
      </c>
      <c r="AC921" s="115">
        <v>82</v>
      </c>
      <c r="AD921" s="115" t="s">
        <v>381</v>
      </c>
      <c r="AE921" s="115">
        <v>0</v>
      </c>
    </row>
    <row r="922" spans="1:31">
      <c r="A922" s="31" t="s">
        <v>3</v>
      </c>
      <c r="B922" s="31" t="str">
        <f>VLOOKUP(Table1[[#This Row],[Organism]],'GN and GP categories'!A:B,2,)</f>
        <v>Gram-negative</v>
      </c>
      <c r="C922" s="31" t="s">
        <v>523</v>
      </c>
      <c r="D922" s="31" t="s">
        <v>269</v>
      </c>
      <c r="E922" s="31" t="s">
        <v>262</v>
      </c>
      <c r="F922" s="31" t="s">
        <v>262</v>
      </c>
      <c r="G922" s="31" t="s">
        <v>262</v>
      </c>
      <c r="H922" s="33">
        <v>861</v>
      </c>
      <c r="I922" s="115">
        <v>90</v>
      </c>
      <c r="J922" s="115">
        <v>89</v>
      </c>
      <c r="K922" s="115">
        <v>0</v>
      </c>
      <c r="L922" s="115">
        <v>84</v>
      </c>
      <c r="M922" s="115">
        <v>94</v>
      </c>
      <c r="N922" s="115">
        <v>94</v>
      </c>
      <c r="O922" s="115">
        <v>91</v>
      </c>
      <c r="P922" s="115">
        <v>0</v>
      </c>
      <c r="Q922" s="115">
        <v>0</v>
      </c>
      <c r="R922" s="115">
        <v>0</v>
      </c>
      <c r="S922" s="115">
        <v>77</v>
      </c>
      <c r="T922" s="115">
        <v>99</v>
      </c>
      <c r="U922" s="115">
        <v>0</v>
      </c>
      <c r="V922" s="115">
        <v>97</v>
      </c>
      <c r="W922" s="115">
        <v>93</v>
      </c>
      <c r="X922" s="115">
        <v>0</v>
      </c>
      <c r="Y922" s="115">
        <v>99</v>
      </c>
      <c r="Z922" s="115">
        <v>93</v>
      </c>
      <c r="AA922" s="115">
        <v>0</v>
      </c>
      <c r="AB922" s="115">
        <v>94</v>
      </c>
      <c r="AC922" s="115">
        <v>90</v>
      </c>
      <c r="AD922" s="115">
        <v>90</v>
      </c>
      <c r="AE922" s="115">
        <v>0</v>
      </c>
    </row>
    <row r="923" spans="1:31">
      <c r="A923" s="31" t="s">
        <v>270</v>
      </c>
      <c r="B923" s="31" t="str">
        <f>VLOOKUP(Table1[[#This Row],[Organism]],'GN and GP categories'!A:B,2,)</f>
        <v>Gram-negative</v>
      </c>
      <c r="C923" s="31" t="s">
        <v>523</v>
      </c>
      <c r="D923" s="31" t="s">
        <v>394</v>
      </c>
      <c r="E923" s="31" t="s">
        <v>262</v>
      </c>
      <c r="F923" s="31" t="s">
        <v>262</v>
      </c>
      <c r="G923" s="31" t="s">
        <v>262</v>
      </c>
      <c r="H923" s="33">
        <v>53</v>
      </c>
      <c r="I923" s="115" t="s">
        <v>369</v>
      </c>
      <c r="J923" s="115">
        <v>53</v>
      </c>
      <c r="K923" s="115">
        <v>0</v>
      </c>
      <c r="L923" s="115">
        <v>62</v>
      </c>
      <c r="M923" s="115">
        <v>100</v>
      </c>
      <c r="N923" s="115">
        <v>60</v>
      </c>
      <c r="O923" s="115" t="s">
        <v>383</v>
      </c>
      <c r="P923" s="115" t="s">
        <v>402</v>
      </c>
      <c r="Q923" s="115">
        <v>0</v>
      </c>
      <c r="R923" s="115">
        <v>0</v>
      </c>
      <c r="S923" s="115" t="s">
        <v>369</v>
      </c>
      <c r="T923" s="115">
        <v>89</v>
      </c>
      <c r="U923" s="115">
        <v>0</v>
      </c>
      <c r="V923" s="115">
        <v>100</v>
      </c>
      <c r="W923" s="115" t="s">
        <v>383</v>
      </c>
      <c r="X923" s="115">
        <v>0</v>
      </c>
      <c r="Y923" s="115">
        <v>100</v>
      </c>
      <c r="Z923" s="115" t="s">
        <v>383</v>
      </c>
      <c r="AA923" s="115">
        <v>100</v>
      </c>
      <c r="AB923" s="115">
        <v>47</v>
      </c>
      <c r="AC923" s="115" t="s">
        <v>383</v>
      </c>
      <c r="AD923" s="115">
        <v>100</v>
      </c>
      <c r="AE923" s="115">
        <v>0</v>
      </c>
    </row>
    <row r="924" spans="1:31">
      <c r="A924" s="31" t="s">
        <v>270</v>
      </c>
      <c r="B924" s="31" t="str">
        <f>VLOOKUP(Table1[[#This Row],[Organism]],'GN and GP categories'!A:B,2,)</f>
        <v>Gram-negative</v>
      </c>
      <c r="C924" s="31" t="s">
        <v>523</v>
      </c>
      <c r="D924" s="31" t="s">
        <v>200</v>
      </c>
      <c r="E924" s="31" t="s">
        <v>262</v>
      </c>
      <c r="F924" s="31" t="s">
        <v>262</v>
      </c>
      <c r="G924" s="31" t="s">
        <v>262</v>
      </c>
      <c r="H924" s="33">
        <v>168</v>
      </c>
      <c r="I924" s="115" t="s">
        <v>369</v>
      </c>
      <c r="J924" s="115">
        <v>67</v>
      </c>
      <c r="K924" s="115">
        <v>0</v>
      </c>
      <c r="L924" s="115">
        <v>71</v>
      </c>
      <c r="M924" s="115">
        <v>100</v>
      </c>
      <c r="N924" s="115">
        <v>79</v>
      </c>
      <c r="O924" s="115">
        <v>95</v>
      </c>
      <c r="P924" s="115">
        <v>0</v>
      </c>
      <c r="Q924" s="115">
        <v>0</v>
      </c>
      <c r="R924" s="115">
        <v>0</v>
      </c>
      <c r="S924" s="115">
        <v>100</v>
      </c>
      <c r="T924" s="115" t="s">
        <v>422</v>
      </c>
      <c r="U924" s="115">
        <v>0</v>
      </c>
      <c r="V924" s="115">
        <v>100</v>
      </c>
      <c r="W924" s="115" t="s">
        <v>422</v>
      </c>
      <c r="X924" s="115">
        <v>0</v>
      </c>
      <c r="Y924" s="115" t="s">
        <v>422</v>
      </c>
      <c r="Z924" s="115" t="s">
        <v>422</v>
      </c>
      <c r="AA924" s="115" t="s">
        <v>369</v>
      </c>
      <c r="AB924" s="115">
        <v>68</v>
      </c>
      <c r="AC924" s="115">
        <v>96</v>
      </c>
      <c r="AD924" s="115" t="s">
        <v>422</v>
      </c>
      <c r="AE924" s="115">
        <v>0</v>
      </c>
    </row>
    <row r="925" spans="1:31">
      <c r="A925" s="31" t="s">
        <v>468</v>
      </c>
      <c r="B925" s="31" t="str">
        <f>VLOOKUP(Table1[[#This Row],[Organism]],'GN and GP categories'!A:B,2,)</f>
        <v>Gram-positive</v>
      </c>
      <c r="C925" s="31" t="s">
        <v>523</v>
      </c>
      <c r="D925" s="31" t="s">
        <v>394</v>
      </c>
      <c r="E925" s="31" t="s">
        <v>262</v>
      </c>
      <c r="F925" s="31" t="s">
        <v>262</v>
      </c>
      <c r="G925" s="31" t="s">
        <v>262</v>
      </c>
      <c r="H925" s="33">
        <v>54</v>
      </c>
      <c r="I925" s="115" t="s">
        <v>369</v>
      </c>
      <c r="J925" s="115" t="s">
        <v>369</v>
      </c>
      <c r="K925" s="115" t="s">
        <v>369</v>
      </c>
      <c r="L925" s="115" t="s">
        <v>369</v>
      </c>
      <c r="M925" s="115" t="s">
        <v>369</v>
      </c>
      <c r="N925" s="115" t="s">
        <v>369</v>
      </c>
      <c r="O925" s="115" t="s">
        <v>369</v>
      </c>
      <c r="P925" s="115" t="s">
        <v>369</v>
      </c>
      <c r="Q925" s="115" t="s">
        <v>369</v>
      </c>
      <c r="R925" s="115" t="s">
        <v>369</v>
      </c>
      <c r="S925" s="115" t="s">
        <v>369</v>
      </c>
      <c r="T925" s="115" t="s">
        <v>369</v>
      </c>
      <c r="U925" s="115" t="s">
        <v>369</v>
      </c>
      <c r="V925" s="115" t="s">
        <v>383</v>
      </c>
      <c r="W925" s="115" t="s">
        <v>369</v>
      </c>
      <c r="X925" s="115" t="s">
        <v>369</v>
      </c>
      <c r="Y925" s="115" t="s">
        <v>369</v>
      </c>
      <c r="Z925" s="115" t="s">
        <v>369</v>
      </c>
      <c r="AA925" s="115">
        <v>100</v>
      </c>
      <c r="AB925" s="115" t="s">
        <v>369</v>
      </c>
      <c r="AC925" s="115" t="s">
        <v>369</v>
      </c>
      <c r="AD925" s="115" t="s">
        <v>369</v>
      </c>
      <c r="AE925" s="115">
        <v>0</v>
      </c>
    </row>
    <row r="926" spans="1:31">
      <c r="A926" s="31" t="s">
        <v>468</v>
      </c>
      <c r="B926" s="31" t="str">
        <f>VLOOKUP(Table1[[#This Row],[Organism]],'GN and GP categories'!A:B,2,)</f>
        <v>Gram-positive</v>
      </c>
      <c r="C926" s="31" t="s">
        <v>523</v>
      </c>
      <c r="D926" s="31" t="s">
        <v>200</v>
      </c>
      <c r="E926" s="31" t="s">
        <v>262</v>
      </c>
      <c r="F926" s="31" t="s">
        <v>262</v>
      </c>
      <c r="G926" s="31" t="s">
        <v>262</v>
      </c>
      <c r="H926" s="33">
        <v>131</v>
      </c>
      <c r="I926" s="115">
        <v>0</v>
      </c>
      <c r="J926" s="115" t="s">
        <v>369</v>
      </c>
      <c r="K926" s="115" t="s">
        <v>369</v>
      </c>
      <c r="L926" s="115" t="s">
        <v>369</v>
      </c>
      <c r="M926" s="115">
        <v>100</v>
      </c>
      <c r="N926" s="115" t="s">
        <v>369</v>
      </c>
      <c r="O926" s="115">
        <v>100</v>
      </c>
      <c r="P926" s="115">
        <v>100</v>
      </c>
      <c r="Q926" s="115" t="s">
        <v>369</v>
      </c>
      <c r="R926" s="115" t="s">
        <v>369</v>
      </c>
      <c r="S926" s="115" t="s">
        <v>369</v>
      </c>
      <c r="T926" s="115" t="s">
        <v>369</v>
      </c>
      <c r="U926" s="115">
        <v>100</v>
      </c>
      <c r="V926" s="115" t="s">
        <v>189</v>
      </c>
      <c r="W926" s="115" t="s">
        <v>369</v>
      </c>
      <c r="X926" s="115">
        <v>100</v>
      </c>
      <c r="Y926" s="115" t="s">
        <v>369</v>
      </c>
      <c r="Z926" s="115" t="s">
        <v>369</v>
      </c>
      <c r="AA926" s="115">
        <v>100</v>
      </c>
      <c r="AB926" s="115">
        <v>100</v>
      </c>
      <c r="AC926" s="115">
        <v>100</v>
      </c>
      <c r="AD926" s="115">
        <v>0</v>
      </c>
      <c r="AE926" s="115">
        <v>0</v>
      </c>
    </row>
    <row r="927" spans="1:31">
      <c r="A927" s="31" t="s">
        <v>468</v>
      </c>
      <c r="B927" s="31" t="str">
        <f>VLOOKUP(Table1[[#This Row],[Organism]],'GN and GP categories'!A:B,2,)</f>
        <v>Gram-positive</v>
      </c>
      <c r="C927" s="31" t="s">
        <v>523</v>
      </c>
      <c r="D927" s="31" t="s">
        <v>269</v>
      </c>
      <c r="E927" s="31" t="s">
        <v>262</v>
      </c>
      <c r="F927" s="31" t="s">
        <v>262</v>
      </c>
      <c r="G927" s="31" t="s">
        <v>262</v>
      </c>
      <c r="H927" s="33">
        <v>39</v>
      </c>
      <c r="I927" s="115" t="s">
        <v>369</v>
      </c>
      <c r="J927" s="115" t="s">
        <v>369</v>
      </c>
      <c r="K927" s="115" t="s">
        <v>369</v>
      </c>
      <c r="L927" s="115" t="s">
        <v>369</v>
      </c>
      <c r="M927" s="115" t="s">
        <v>369</v>
      </c>
      <c r="N927" s="115" t="s">
        <v>369</v>
      </c>
      <c r="O927" s="115">
        <v>100</v>
      </c>
      <c r="P927" s="115">
        <v>100</v>
      </c>
      <c r="Q927" s="115" t="s">
        <v>369</v>
      </c>
      <c r="R927" s="115" t="s">
        <v>369</v>
      </c>
      <c r="S927" s="115" t="s">
        <v>369</v>
      </c>
      <c r="T927" s="115" t="s">
        <v>369</v>
      </c>
      <c r="U927" s="115">
        <v>100</v>
      </c>
      <c r="V927" s="115" t="s">
        <v>400</v>
      </c>
      <c r="W927" s="115" t="s">
        <v>369</v>
      </c>
      <c r="X927" s="115">
        <v>100</v>
      </c>
      <c r="Y927" s="115" t="s">
        <v>369</v>
      </c>
      <c r="Z927" s="115" t="s">
        <v>369</v>
      </c>
      <c r="AA927" s="115">
        <v>100</v>
      </c>
      <c r="AB927" s="115" t="s">
        <v>369</v>
      </c>
      <c r="AC927" s="115" t="s">
        <v>369</v>
      </c>
      <c r="AD927" s="115" t="s">
        <v>369</v>
      </c>
      <c r="AE927" s="115" t="s">
        <v>419</v>
      </c>
    </row>
    <row r="928" spans="1:31">
      <c r="A928" s="31" t="s">
        <v>467</v>
      </c>
      <c r="B928" s="31" t="str">
        <f>VLOOKUP(Table1[[#This Row],[Organism]],'GN and GP categories'!A:B,2,)</f>
        <v>Gram-positive</v>
      </c>
      <c r="C928" s="31" t="s">
        <v>523</v>
      </c>
      <c r="D928" s="31" t="s">
        <v>200</v>
      </c>
      <c r="E928" s="31" t="s">
        <v>262</v>
      </c>
      <c r="F928" s="31" t="s">
        <v>262</v>
      </c>
      <c r="G928" s="31" t="s">
        <v>262</v>
      </c>
      <c r="H928" s="33">
        <v>119</v>
      </c>
      <c r="I928" s="115">
        <v>0</v>
      </c>
      <c r="J928" s="115" t="s">
        <v>369</v>
      </c>
      <c r="K928" s="115">
        <v>100</v>
      </c>
      <c r="L928" s="115">
        <v>0</v>
      </c>
      <c r="M928" s="115" t="s">
        <v>369</v>
      </c>
      <c r="N928" s="115">
        <v>0</v>
      </c>
      <c r="O928" s="115">
        <v>0</v>
      </c>
      <c r="P928" s="115">
        <v>0</v>
      </c>
      <c r="Q928" s="115">
        <v>0</v>
      </c>
      <c r="R928" s="115" t="s">
        <v>369</v>
      </c>
      <c r="S928" s="115" t="s">
        <v>369</v>
      </c>
      <c r="T928" s="115" t="s">
        <v>369</v>
      </c>
      <c r="U928" s="115" t="s">
        <v>369</v>
      </c>
      <c r="V928" s="115">
        <v>0</v>
      </c>
      <c r="W928" s="115" t="s">
        <v>369</v>
      </c>
      <c r="X928" s="115" t="s">
        <v>369</v>
      </c>
      <c r="Y928" s="115" t="s">
        <v>369</v>
      </c>
      <c r="Z928" s="115" t="s">
        <v>369</v>
      </c>
      <c r="AA928" s="115" t="s">
        <v>369</v>
      </c>
      <c r="AB928" s="115" t="s">
        <v>369</v>
      </c>
      <c r="AC928" s="115">
        <v>100</v>
      </c>
      <c r="AD928" s="115">
        <v>0</v>
      </c>
      <c r="AE928" s="115" t="s">
        <v>369</v>
      </c>
    </row>
    <row r="929" spans="1:31">
      <c r="A929" s="31" t="s">
        <v>467</v>
      </c>
      <c r="B929" s="31" t="str">
        <f>VLOOKUP(Table1[[#This Row],[Organism]],'GN and GP categories'!A:B,2,)</f>
        <v>Gram-positive</v>
      </c>
      <c r="C929" s="31" t="s">
        <v>523</v>
      </c>
      <c r="D929" s="31" t="s">
        <v>269</v>
      </c>
      <c r="E929" s="31" t="s">
        <v>262</v>
      </c>
      <c r="F929" s="31" t="s">
        <v>262</v>
      </c>
      <c r="G929" s="31" t="s">
        <v>262</v>
      </c>
      <c r="H929" s="33">
        <v>36</v>
      </c>
      <c r="I929" s="115">
        <v>0</v>
      </c>
      <c r="J929" s="115" t="s">
        <v>369</v>
      </c>
      <c r="K929" s="115">
        <v>100</v>
      </c>
      <c r="L929" s="115">
        <v>0</v>
      </c>
      <c r="M929" s="115" t="s">
        <v>369</v>
      </c>
      <c r="N929" s="115">
        <v>0</v>
      </c>
      <c r="O929" s="115">
        <v>0</v>
      </c>
      <c r="P929" s="115">
        <v>0</v>
      </c>
      <c r="Q929" s="115">
        <v>0</v>
      </c>
      <c r="R929" s="115" t="s">
        <v>369</v>
      </c>
      <c r="S929" s="115" t="s">
        <v>369</v>
      </c>
      <c r="T929" s="115" t="s">
        <v>369</v>
      </c>
      <c r="U929" s="115" t="s">
        <v>369</v>
      </c>
      <c r="V929" s="115">
        <v>0</v>
      </c>
      <c r="W929" s="115" t="s">
        <v>369</v>
      </c>
      <c r="X929" s="115" t="s">
        <v>369</v>
      </c>
      <c r="Y929" s="115" t="s">
        <v>369</v>
      </c>
      <c r="Z929" s="115" t="s">
        <v>369</v>
      </c>
      <c r="AA929" s="115" t="s">
        <v>369</v>
      </c>
      <c r="AB929" s="115" t="s">
        <v>369</v>
      </c>
      <c r="AC929" s="115">
        <v>100</v>
      </c>
      <c r="AD929" s="115">
        <v>0</v>
      </c>
      <c r="AE929" s="115" t="s">
        <v>369</v>
      </c>
    </row>
    <row r="930" spans="1:31">
      <c r="A930" s="31" t="s">
        <v>499</v>
      </c>
      <c r="B930" s="31" t="str">
        <f>VLOOKUP(Table1[[#This Row],[Organism]],'GN and GP categories'!A:B,2,)</f>
        <v>Gram-positive</v>
      </c>
      <c r="C930" s="31" t="s">
        <v>523</v>
      </c>
      <c r="D930" s="31" t="s">
        <v>200</v>
      </c>
      <c r="E930" s="31" t="s">
        <v>262</v>
      </c>
      <c r="F930" s="31" t="s">
        <v>262</v>
      </c>
      <c r="G930" s="31" t="s">
        <v>262</v>
      </c>
      <c r="H930" s="33">
        <v>42</v>
      </c>
      <c r="I930" s="115" t="s">
        <v>369</v>
      </c>
      <c r="J930" s="115" t="s">
        <v>369</v>
      </c>
      <c r="K930" s="115" t="s">
        <v>369</v>
      </c>
      <c r="L930" s="115" t="s">
        <v>369</v>
      </c>
      <c r="M930" s="115">
        <v>45</v>
      </c>
      <c r="N930" s="115" t="s">
        <v>369</v>
      </c>
      <c r="O930" s="115">
        <v>36</v>
      </c>
      <c r="P930" s="115" t="s">
        <v>369</v>
      </c>
      <c r="Q930" s="115" t="s">
        <v>369</v>
      </c>
      <c r="R930" s="115" t="s">
        <v>369</v>
      </c>
      <c r="S930" s="115" t="s">
        <v>369</v>
      </c>
      <c r="T930" s="115" t="s">
        <v>369</v>
      </c>
      <c r="U930" s="115">
        <v>64</v>
      </c>
      <c r="V930" s="115" t="s">
        <v>390</v>
      </c>
      <c r="W930" s="115" t="s">
        <v>369</v>
      </c>
      <c r="X930" s="115">
        <v>100</v>
      </c>
      <c r="Y930" s="115">
        <v>100</v>
      </c>
      <c r="Z930" s="115" t="s">
        <v>369</v>
      </c>
      <c r="AA930" s="115">
        <v>17</v>
      </c>
      <c r="AB930" s="115">
        <v>45</v>
      </c>
      <c r="AC930" s="115">
        <v>86</v>
      </c>
      <c r="AD930" s="115" t="s">
        <v>369</v>
      </c>
      <c r="AE930" s="115" t="s">
        <v>390</v>
      </c>
    </row>
    <row r="931" spans="1:31">
      <c r="A931" s="31" t="s">
        <v>499</v>
      </c>
      <c r="B931" s="31" t="str">
        <f>VLOOKUP(Table1[[#This Row],[Organism]],'GN and GP categories'!A:B,2,)</f>
        <v>Gram-positive</v>
      </c>
      <c r="C931" s="31" t="s">
        <v>523</v>
      </c>
      <c r="D931" s="31" t="s">
        <v>269</v>
      </c>
      <c r="E931" s="31" t="s">
        <v>262</v>
      </c>
      <c r="F931" s="31" t="s">
        <v>262</v>
      </c>
      <c r="G931" s="31" t="s">
        <v>262</v>
      </c>
      <c r="H931" s="33">
        <v>41</v>
      </c>
      <c r="I931" s="115">
        <v>0</v>
      </c>
      <c r="J931" s="115" t="s">
        <v>369</v>
      </c>
      <c r="K931" s="115" t="s">
        <v>369</v>
      </c>
      <c r="L931" s="115" t="s">
        <v>369</v>
      </c>
      <c r="M931" s="115">
        <v>61</v>
      </c>
      <c r="N931" s="115">
        <v>100</v>
      </c>
      <c r="O931" s="115">
        <v>39</v>
      </c>
      <c r="P931" s="115" t="s">
        <v>369</v>
      </c>
      <c r="Q931" s="115" t="s">
        <v>369</v>
      </c>
      <c r="R931" s="115" t="s">
        <v>369</v>
      </c>
      <c r="S931" s="115" t="s">
        <v>369</v>
      </c>
      <c r="T931" s="115" t="s">
        <v>369</v>
      </c>
      <c r="U931" s="115">
        <v>71</v>
      </c>
      <c r="V931" s="115">
        <v>83</v>
      </c>
      <c r="W931" s="115" t="s">
        <v>369</v>
      </c>
      <c r="X931" s="115">
        <v>100</v>
      </c>
      <c r="Y931" s="115" t="s">
        <v>369</v>
      </c>
      <c r="Z931" s="115" t="s">
        <v>369</v>
      </c>
      <c r="AA931" s="115" t="s">
        <v>419</v>
      </c>
      <c r="AB931" s="115">
        <v>61</v>
      </c>
      <c r="AC931" s="115">
        <v>85</v>
      </c>
      <c r="AD931" s="115">
        <v>0</v>
      </c>
      <c r="AE931" s="115" t="s">
        <v>400</v>
      </c>
    </row>
    <row r="932" spans="1:31">
      <c r="A932" s="31" t="s">
        <v>273</v>
      </c>
      <c r="B932" s="31" t="str">
        <f>VLOOKUP(Table1[[#This Row],[Organism]],'GN and GP categories'!A:B,2,)</f>
        <v>Gram-negative</v>
      </c>
      <c r="C932" s="31" t="s">
        <v>523</v>
      </c>
      <c r="D932" s="31" t="s">
        <v>394</v>
      </c>
      <c r="E932" s="31" t="s">
        <v>262</v>
      </c>
      <c r="F932" s="31" t="s">
        <v>262</v>
      </c>
      <c r="G932" s="31" t="s">
        <v>262</v>
      </c>
      <c r="H932" s="33">
        <v>92</v>
      </c>
      <c r="I932" s="115" t="s">
        <v>396</v>
      </c>
      <c r="J932" s="115">
        <v>0</v>
      </c>
      <c r="K932" s="115">
        <v>0</v>
      </c>
      <c r="L932" s="115">
        <v>0</v>
      </c>
      <c r="M932" s="115">
        <v>46</v>
      </c>
      <c r="N932" s="115">
        <v>51</v>
      </c>
      <c r="O932" s="115">
        <v>91</v>
      </c>
      <c r="P932" s="115">
        <v>0</v>
      </c>
      <c r="Q932" s="115">
        <v>0</v>
      </c>
      <c r="R932" s="115">
        <v>0</v>
      </c>
      <c r="S932" s="115" t="s">
        <v>369</v>
      </c>
      <c r="T932" s="115">
        <v>100</v>
      </c>
      <c r="U932" s="115" t="s">
        <v>369</v>
      </c>
      <c r="V932" s="115" t="s">
        <v>396</v>
      </c>
      <c r="W932" s="115">
        <v>93</v>
      </c>
      <c r="X932" s="115">
        <v>0</v>
      </c>
      <c r="Y932" s="115">
        <v>100</v>
      </c>
      <c r="Z932" s="115">
        <v>93</v>
      </c>
      <c r="AA932" s="115">
        <v>0</v>
      </c>
      <c r="AB932" s="115">
        <v>58</v>
      </c>
      <c r="AC932" s="115">
        <v>92</v>
      </c>
      <c r="AD932" s="115" t="s">
        <v>396</v>
      </c>
      <c r="AE932" s="115">
        <v>0</v>
      </c>
    </row>
    <row r="933" spans="1:31">
      <c r="A933" s="31" t="s">
        <v>273</v>
      </c>
      <c r="B933" s="31" t="str">
        <f>VLOOKUP(Table1[[#This Row],[Organism]],'GN and GP categories'!A:B,2,)</f>
        <v>Gram-negative</v>
      </c>
      <c r="C933" s="31" t="s">
        <v>523</v>
      </c>
      <c r="D933" s="31" t="s">
        <v>200</v>
      </c>
      <c r="E933" s="31" t="s">
        <v>262</v>
      </c>
      <c r="F933" s="31" t="s">
        <v>262</v>
      </c>
      <c r="G933" s="31" t="s">
        <v>262</v>
      </c>
      <c r="H933" s="33">
        <v>319</v>
      </c>
      <c r="I933" s="115">
        <v>96</v>
      </c>
      <c r="J933" s="115">
        <v>0</v>
      </c>
      <c r="K933" s="115">
        <v>0</v>
      </c>
      <c r="L933" s="115">
        <v>0</v>
      </c>
      <c r="M933" s="115">
        <v>50</v>
      </c>
      <c r="N933" s="115">
        <v>38</v>
      </c>
      <c r="O933" s="115">
        <v>84</v>
      </c>
      <c r="P933" s="115">
        <v>0</v>
      </c>
      <c r="Q933" s="115">
        <v>0</v>
      </c>
      <c r="R933" s="115">
        <v>0</v>
      </c>
      <c r="S933" s="115" t="s">
        <v>369</v>
      </c>
      <c r="T933" s="115">
        <v>100</v>
      </c>
      <c r="U933" s="115" t="s">
        <v>369</v>
      </c>
      <c r="V933" s="115">
        <v>90</v>
      </c>
      <c r="W933" s="115">
        <v>87</v>
      </c>
      <c r="X933" s="115">
        <v>0</v>
      </c>
      <c r="Y933" s="115">
        <v>100</v>
      </c>
      <c r="Z933" s="115">
        <v>86</v>
      </c>
      <c r="AA933" s="115">
        <v>0</v>
      </c>
      <c r="AB933" s="115">
        <v>48</v>
      </c>
      <c r="AC933" s="115">
        <v>79</v>
      </c>
      <c r="AD933" s="115">
        <v>90</v>
      </c>
      <c r="AE933" s="115">
        <v>0</v>
      </c>
    </row>
    <row r="934" spans="1:31">
      <c r="A934" s="31" t="s">
        <v>273</v>
      </c>
      <c r="B934" s="31" t="str">
        <f>VLOOKUP(Table1[[#This Row],[Organism]],'GN and GP categories'!A:B,2,)</f>
        <v>Gram-negative</v>
      </c>
      <c r="C934" s="31" t="s">
        <v>523</v>
      </c>
      <c r="D934" s="31" t="s">
        <v>269</v>
      </c>
      <c r="E934" s="31" t="s">
        <v>262</v>
      </c>
      <c r="F934" s="31" t="s">
        <v>262</v>
      </c>
      <c r="G934" s="31" t="s">
        <v>262</v>
      </c>
      <c r="H934" s="33">
        <v>54</v>
      </c>
      <c r="I934" s="115" t="s">
        <v>383</v>
      </c>
      <c r="J934" s="115">
        <v>0</v>
      </c>
      <c r="K934" s="115">
        <v>0</v>
      </c>
      <c r="L934" s="115">
        <v>0</v>
      </c>
      <c r="M934" s="115">
        <v>61</v>
      </c>
      <c r="N934" s="115">
        <v>31</v>
      </c>
      <c r="O934" s="115">
        <v>87</v>
      </c>
      <c r="P934" s="115">
        <v>0</v>
      </c>
      <c r="Q934" s="115">
        <v>0</v>
      </c>
      <c r="R934" s="115">
        <v>0</v>
      </c>
      <c r="S934" s="115" t="s">
        <v>369</v>
      </c>
      <c r="T934" s="115">
        <v>100</v>
      </c>
      <c r="U934" s="115" t="s">
        <v>369</v>
      </c>
      <c r="V934" s="115" t="s">
        <v>383</v>
      </c>
      <c r="W934" s="115">
        <v>89</v>
      </c>
      <c r="X934" s="115">
        <v>0</v>
      </c>
      <c r="Y934" s="115">
        <v>100</v>
      </c>
      <c r="Z934" s="115">
        <v>89</v>
      </c>
      <c r="AA934" s="115">
        <v>0</v>
      </c>
      <c r="AB934" s="115">
        <v>46</v>
      </c>
      <c r="AC934" s="115">
        <v>83</v>
      </c>
      <c r="AD934" s="115" t="s">
        <v>383</v>
      </c>
      <c r="AE934" s="115">
        <v>0</v>
      </c>
    </row>
    <row r="935" spans="1:31">
      <c r="A935" s="31" t="s">
        <v>498</v>
      </c>
      <c r="B935" s="31" t="str">
        <f>VLOOKUP(Table1[[#This Row],[Organism]],'GN and GP categories'!A:B,2,)</f>
        <v>Gram-negative</v>
      </c>
      <c r="C935" s="31" t="s">
        <v>523</v>
      </c>
      <c r="D935" s="31" t="s">
        <v>394</v>
      </c>
      <c r="E935" s="31" t="s">
        <v>262</v>
      </c>
      <c r="F935" s="31" t="s">
        <v>262</v>
      </c>
      <c r="G935" s="31" t="s">
        <v>262</v>
      </c>
      <c r="H935" s="33">
        <v>40</v>
      </c>
      <c r="I935" s="115" t="s">
        <v>369</v>
      </c>
      <c r="J935" s="115" t="s">
        <v>369</v>
      </c>
      <c r="K935" s="115">
        <v>100</v>
      </c>
      <c r="L935" s="115" t="s">
        <v>369</v>
      </c>
      <c r="M935" s="115" t="s">
        <v>369</v>
      </c>
      <c r="N935" s="115">
        <v>100</v>
      </c>
      <c r="O935" s="115" t="s">
        <v>369</v>
      </c>
      <c r="P935" s="115" t="s">
        <v>369</v>
      </c>
      <c r="Q935" s="115" t="s">
        <v>369</v>
      </c>
      <c r="R935" s="115" t="s">
        <v>369</v>
      </c>
      <c r="S935" s="115" t="s">
        <v>369</v>
      </c>
      <c r="T935" s="115" t="s">
        <v>369</v>
      </c>
      <c r="U935" s="115" t="s">
        <v>369</v>
      </c>
      <c r="V935" s="115" t="s">
        <v>369</v>
      </c>
      <c r="W935" s="115" t="s">
        <v>369</v>
      </c>
      <c r="X935" s="115" t="s">
        <v>369</v>
      </c>
      <c r="Y935" s="115" t="s">
        <v>369</v>
      </c>
      <c r="Z935" s="115" t="s">
        <v>369</v>
      </c>
      <c r="AA935" s="115">
        <v>65</v>
      </c>
      <c r="AB935" s="115" t="s">
        <v>369</v>
      </c>
      <c r="AC935" s="115" t="s">
        <v>369</v>
      </c>
      <c r="AD935" s="115" t="s">
        <v>369</v>
      </c>
      <c r="AE935" s="115">
        <v>0</v>
      </c>
    </row>
    <row r="936" spans="1:31">
      <c r="A936" s="31" t="s">
        <v>497</v>
      </c>
      <c r="B936" s="31" t="str">
        <f>VLOOKUP(Table1[[#This Row],[Organism]],'GN and GP categories'!A:B,2,)</f>
        <v>Gram-positive</v>
      </c>
      <c r="C936" s="31" t="s">
        <v>523</v>
      </c>
      <c r="D936" s="31" t="s">
        <v>200</v>
      </c>
      <c r="E936" s="31" t="s">
        <v>262</v>
      </c>
      <c r="F936" s="31" t="s">
        <v>262</v>
      </c>
      <c r="G936" s="31" t="s">
        <v>262</v>
      </c>
      <c r="H936" s="33">
        <v>51</v>
      </c>
      <c r="I936" s="115" t="s">
        <v>369</v>
      </c>
      <c r="J936" s="115" t="s">
        <v>369</v>
      </c>
      <c r="K936" s="115" t="s">
        <v>369</v>
      </c>
      <c r="L936" s="115" t="s">
        <v>369</v>
      </c>
      <c r="M936" s="115" t="s">
        <v>369</v>
      </c>
      <c r="N936" s="115" t="s">
        <v>369</v>
      </c>
      <c r="O936" s="115" t="s">
        <v>392</v>
      </c>
      <c r="P936" s="115">
        <v>33</v>
      </c>
      <c r="Q936" s="115" t="s">
        <v>369</v>
      </c>
      <c r="R936" s="115" t="s">
        <v>369</v>
      </c>
      <c r="S936" s="115">
        <v>100</v>
      </c>
      <c r="T936" s="115" t="s">
        <v>369</v>
      </c>
      <c r="U936" s="115" t="s">
        <v>369</v>
      </c>
      <c r="V936" s="115">
        <v>100</v>
      </c>
      <c r="W936" s="115" t="s">
        <v>369</v>
      </c>
      <c r="X936" s="115" t="s">
        <v>369</v>
      </c>
      <c r="Y936" s="115" t="s">
        <v>369</v>
      </c>
      <c r="Z936" s="115" t="s">
        <v>369</v>
      </c>
      <c r="AA936" s="115">
        <v>100</v>
      </c>
      <c r="AB936" s="115" t="s">
        <v>369</v>
      </c>
      <c r="AC936" s="115" t="s">
        <v>369</v>
      </c>
      <c r="AD936" s="115" t="s">
        <v>369</v>
      </c>
      <c r="AE936" s="115">
        <v>100</v>
      </c>
    </row>
    <row r="937" spans="1:31">
      <c r="A937" s="31" t="s">
        <v>497</v>
      </c>
      <c r="B937" s="31" t="str">
        <f>VLOOKUP(Table1[[#This Row],[Organism]],'GN and GP categories'!A:B,2,)</f>
        <v>Gram-positive</v>
      </c>
      <c r="C937" s="31" t="s">
        <v>523</v>
      </c>
      <c r="D937" s="31" t="s">
        <v>269</v>
      </c>
      <c r="E937" s="31" t="s">
        <v>262</v>
      </c>
      <c r="F937" s="31" t="s">
        <v>262</v>
      </c>
      <c r="G937" s="31" t="s">
        <v>262</v>
      </c>
      <c r="H937" s="33">
        <v>30</v>
      </c>
      <c r="I937" s="115" t="s">
        <v>369</v>
      </c>
      <c r="J937" s="115" t="s">
        <v>369</v>
      </c>
      <c r="K937" s="115" t="s">
        <v>369</v>
      </c>
      <c r="L937" s="115" t="s">
        <v>369</v>
      </c>
      <c r="M937" s="115" t="s">
        <v>369</v>
      </c>
      <c r="N937" s="115" t="s">
        <v>369</v>
      </c>
      <c r="O937" s="115" t="s">
        <v>409</v>
      </c>
      <c r="P937" s="115">
        <v>47</v>
      </c>
      <c r="Q937" s="115" t="s">
        <v>369</v>
      </c>
      <c r="R937" s="115" t="s">
        <v>369</v>
      </c>
      <c r="S937" s="115" t="s">
        <v>369</v>
      </c>
      <c r="T937" s="115" t="s">
        <v>369</v>
      </c>
      <c r="U937" s="115" t="s">
        <v>369</v>
      </c>
      <c r="V937" s="115">
        <v>100</v>
      </c>
      <c r="W937" s="115" t="s">
        <v>369</v>
      </c>
      <c r="X937" s="115" t="s">
        <v>369</v>
      </c>
      <c r="Y937" s="115" t="s">
        <v>369</v>
      </c>
      <c r="Z937" s="115" t="s">
        <v>369</v>
      </c>
      <c r="AA937" s="115" t="s">
        <v>369</v>
      </c>
      <c r="AB937" s="115" t="s">
        <v>369</v>
      </c>
      <c r="AC937" s="115" t="s">
        <v>369</v>
      </c>
      <c r="AD937" s="115" t="s">
        <v>369</v>
      </c>
      <c r="AE937" s="115">
        <v>100</v>
      </c>
    </row>
    <row r="938" spans="1:31">
      <c r="A938" s="31" t="s">
        <v>464</v>
      </c>
      <c r="B938" s="31" t="str">
        <f>VLOOKUP(Table1[[#This Row],[Organism]],'GN and GP categories'!A:B,2,)</f>
        <v>Gram-negative</v>
      </c>
      <c r="C938" s="31" t="s">
        <v>523</v>
      </c>
      <c r="D938" s="31" t="s">
        <v>394</v>
      </c>
      <c r="E938" s="31" t="s">
        <v>262</v>
      </c>
      <c r="F938" s="31" t="s">
        <v>262</v>
      </c>
      <c r="G938" s="31" t="s">
        <v>262</v>
      </c>
      <c r="H938" s="33">
        <v>37</v>
      </c>
      <c r="I938" s="115" t="s">
        <v>369</v>
      </c>
      <c r="J938" s="115" t="s">
        <v>423</v>
      </c>
      <c r="K938" s="115" t="s">
        <v>423</v>
      </c>
      <c r="L938" s="115">
        <v>0</v>
      </c>
      <c r="M938" s="115">
        <v>76</v>
      </c>
      <c r="N938" s="115">
        <v>68</v>
      </c>
      <c r="O938" s="115">
        <v>100</v>
      </c>
      <c r="P938" s="115">
        <v>0</v>
      </c>
      <c r="Q938" s="115">
        <v>0</v>
      </c>
      <c r="R938" s="115">
        <v>0</v>
      </c>
      <c r="S938" s="115" t="s">
        <v>369</v>
      </c>
      <c r="T938" s="115" t="s">
        <v>381</v>
      </c>
      <c r="U938" s="115" t="s">
        <v>369</v>
      </c>
      <c r="V938" s="115">
        <v>100</v>
      </c>
      <c r="W938" s="115">
        <v>100</v>
      </c>
      <c r="X938" s="115">
        <v>0</v>
      </c>
      <c r="Y938" s="115">
        <v>100</v>
      </c>
      <c r="Z938" s="115">
        <v>100</v>
      </c>
      <c r="AA938" s="115">
        <v>0</v>
      </c>
      <c r="AB938" s="115">
        <v>51</v>
      </c>
      <c r="AC938" s="115">
        <v>100</v>
      </c>
      <c r="AD938" s="115">
        <v>100</v>
      </c>
      <c r="AE938" s="115" t="s">
        <v>369</v>
      </c>
    </row>
    <row r="939" spans="1:31">
      <c r="A939" s="31" t="s">
        <v>464</v>
      </c>
      <c r="B939" s="31" t="str">
        <f>VLOOKUP(Table1[[#This Row],[Organism]],'GN and GP categories'!A:B,2,)</f>
        <v>Gram-negative</v>
      </c>
      <c r="C939" s="31" t="s">
        <v>523</v>
      </c>
      <c r="D939" s="31" t="s">
        <v>200</v>
      </c>
      <c r="E939" s="31" t="s">
        <v>262</v>
      </c>
      <c r="F939" s="31" t="s">
        <v>262</v>
      </c>
      <c r="G939" s="31" t="s">
        <v>262</v>
      </c>
      <c r="H939" s="33">
        <v>123</v>
      </c>
      <c r="I939" s="115">
        <v>100</v>
      </c>
      <c r="J939" s="115" t="s">
        <v>415</v>
      </c>
      <c r="K939" s="115">
        <v>0</v>
      </c>
      <c r="L939" s="115">
        <v>0</v>
      </c>
      <c r="M939" s="115">
        <v>76</v>
      </c>
      <c r="N939" s="115">
        <v>48</v>
      </c>
      <c r="O939" s="115">
        <v>100</v>
      </c>
      <c r="P939" s="115">
        <v>0</v>
      </c>
      <c r="Q939" s="115">
        <v>0</v>
      </c>
      <c r="R939" s="115">
        <v>0</v>
      </c>
      <c r="S939" s="115" t="s">
        <v>369</v>
      </c>
      <c r="T939" s="115" t="s">
        <v>189</v>
      </c>
      <c r="U939" s="115" t="s">
        <v>369</v>
      </c>
      <c r="V939" s="115">
        <v>100</v>
      </c>
      <c r="W939" s="115">
        <v>100</v>
      </c>
      <c r="X939" s="115">
        <v>0</v>
      </c>
      <c r="Y939" s="115" t="s">
        <v>189</v>
      </c>
      <c r="Z939" s="115">
        <v>100</v>
      </c>
      <c r="AA939" s="115">
        <v>0</v>
      </c>
      <c r="AB939" s="115">
        <v>60</v>
      </c>
      <c r="AC939" s="115" t="s">
        <v>189</v>
      </c>
      <c r="AD939" s="115">
        <v>100</v>
      </c>
      <c r="AE939" s="115" t="s">
        <v>369</v>
      </c>
    </row>
    <row r="940" spans="1:31">
      <c r="A940" s="31" t="s">
        <v>496</v>
      </c>
      <c r="B940" s="31" t="str">
        <f>VLOOKUP(Table1[[#This Row],[Organism]],'GN and GP categories'!A:B,2,)</f>
        <v>Gram-positive</v>
      </c>
      <c r="C940" s="31" t="s">
        <v>523</v>
      </c>
      <c r="D940" s="31" t="s">
        <v>200</v>
      </c>
      <c r="E940" s="31" t="s">
        <v>262</v>
      </c>
      <c r="F940" s="31" t="s">
        <v>262</v>
      </c>
      <c r="G940" s="31" t="s">
        <v>262</v>
      </c>
      <c r="H940" s="33">
        <v>46</v>
      </c>
      <c r="I940" s="115" t="s">
        <v>369</v>
      </c>
      <c r="J940" s="115" t="s">
        <v>369</v>
      </c>
      <c r="K940" s="115" t="s">
        <v>369</v>
      </c>
      <c r="L940" s="115" t="s">
        <v>369</v>
      </c>
      <c r="M940" s="115" t="s">
        <v>369</v>
      </c>
      <c r="N940" s="115" t="s">
        <v>369</v>
      </c>
      <c r="O940" s="115" t="s">
        <v>369</v>
      </c>
      <c r="P940" s="115" t="s">
        <v>373</v>
      </c>
      <c r="Q940" s="115" t="s">
        <v>369</v>
      </c>
      <c r="R940" s="115" t="s">
        <v>369</v>
      </c>
      <c r="S940" s="115" t="s">
        <v>369</v>
      </c>
      <c r="T940" s="115" t="s">
        <v>369</v>
      </c>
      <c r="U940" s="115" t="s">
        <v>369</v>
      </c>
      <c r="V940" s="115" t="s">
        <v>369</v>
      </c>
      <c r="W940" s="115" t="s">
        <v>369</v>
      </c>
      <c r="X940" s="115" t="s">
        <v>369</v>
      </c>
      <c r="Y940" s="115">
        <v>100</v>
      </c>
      <c r="Z940" s="115" t="s">
        <v>369</v>
      </c>
      <c r="AA940" s="115" t="s">
        <v>373</v>
      </c>
      <c r="AB940" s="115">
        <v>100</v>
      </c>
      <c r="AC940" s="115" t="s">
        <v>369</v>
      </c>
      <c r="AD940" s="115" t="s">
        <v>369</v>
      </c>
      <c r="AE940" s="115" t="s">
        <v>369</v>
      </c>
    </row>
    <row r="941" spans="1:31">
      <c r="A941" s="31" t="s">
        <v>463</v>
      </c>
      <c r="B941" s="31" t="str">
        <f>VLOOKUP(Table1[[#This Row],[Organism]],'GN and GP categories'!A:B,2,)</f>
        <v>Gram-negative</v>
      </c>
      <c r="C941" s="31" t="s">
        <v>523</v>
      </c>
      <c r="D941" s="31" t="s">
        <v>200</v>
      </c>
      <c r="E941" s="31" t="s">
        <v>262</v>
      </c>
      <c r="F941" s="31" t="s">
        <v>262</v>
      </c>
      <c r="G941" s="31" t="s">
        <v>262</v>
      </c>
      <c r="H941" s="33">
        <v>84</v>
      </c>
      <c r="I941" s="115">
        <v>0</v>
      </c>
      <c r="J941" s="115">
        <v>100</v>
      </c>
      <c r="K941" s="115">
        <v>71</v>
      </c>
      <c r="L941" s="115" t="s">
        <v>369</v>
      </c>
      <c r="M941" s="115">
        <v>100</v>
      </c>
      <c r="N941" s="115" t="s">
        <v>396</v>
      </c>
      <c r="O941" s="115" t="s">
        <v>369</v>
      </c>
      <c r="P941" s="115" t="s">
        <v>369</v>
      </c>
      <c r="Q941" s="115" t="s">
        <v>369</v>
      </c>
      <c r="R941" s="115" t="s">
        <v>369</v>
      </c>
      <c r="S941" s="115" t="s">
        <v>369</v>
      </c>
      <c r="T941" s="115" t="s">
        <v>369</v>
      </c>
      <c r="U941" s="115" t="s">
        <v>369</v>
      </c>
      <c r="V941" s="115" t="s">
        <v>369</v>
      </c>
      <c r="W941" s="115">
        <v>100</v>
      </c>
      <c r="X941" s="115" t="s">
        <v>369</v>
      </c>
      <c r="Y941" s="115" t="s">
        <v>369</v>
      </c>
      <c r="Z941" s="115">
        <v>100</v>
      </c>
      <c r="AA941" s="115">
        <v>100</v>
      </c>
      <c r="AB941" s="115" t="s">
        <v>369</v>
      </c>
      <c r="AC941" s="115">
        <v>100</v>
      </c>
      <c r="AD941" s="115" t="s">
        <v>369</v>
      </c>
      <c r="AE941" s="115" t="s">
        <v>369</v>
      </c>
    </row>
    <row r="942" spans="1:31">
      <c r="A942" s="31" t="s">
        <v>492</v>
      </c>
      <c r="B942" s="31" t="str">
        <f>VLOOKUP(Table1[[#This Row],[Organism]],'GN and GP categories'!A:B,2,)</f>
        <v>Gram-negative</v>
      </c>
      <c r="C942" s="31" t="s">
        <v>523</v>
      </c>
      <c r="D942" s="31" t="s">
        <v>200</v>
      </c>
      <c r="E942" s="31" t="s">
        <v>262</v>
      </c>
      <c r="F942" s="31" t="s">
        <v>262</v>
      </c>
      <c r="G942" s="31" t="s">
        <v>262</v>
      </c>
      <c r="H942" s="33">
        <v>41</v>
      </c>
      <c r="I942" s="115" t="s">
        <v>369</v>
      </c>
      <c r="J942" s="115">
        <v>100</v>
      </c>
      <c r="K942" s="115">
        <v>51</v>
      </c>
      <c r="L942" s="115" t="s">
        <v>369</v>
      </c>
      <c r="M942" s="115" t="s">
        <v>369</v>
      </c>
      <c r="N942" s="115">
        <v>100</v>
      </c>
      <c r="O942" s="115" t="s">
        <v>369</v>
      </c>
      <c r="P942" s="115">
        <v>56</v>
      </c>
      <c r="Q942" s="115" t="s">
        <v>369</v>
      </c>
      <c r="R942" s="115" t="s">
        <v>369</v>
      </c>
      <c r="S942" s="115" t="s">
        <v>369</v>
      </c>
      <c r="T942" s="115" t="s">
        <v>369</v>
      </c>
      <c r="U942" s="115" t="s">
        <v>369</v>
      </c>
      <c r="V942" s="115" t="s">
        <v>369</v>
      </c>
      <c r="W942" s="115">
        <v>100</v>
      </c>
      <c r="X942" s="115" t="s">
        <v>369</v>
      </c>
      <c r="Y942" s="115">
        <v>100</v>
      </c>
      <c r="Z942" s="115" t="s">
        <v>369</v>
      </c>
      <c r="AA942" s="115">
        <v>32</v>
      </c>
      <c r="AB942" s="115">
        <v>100</v>
      </c>
      <c r="AC942" s="115">
        <v>100</v>
      </c>
      <c r="AD942" s="115" t="s">
        <v>369</v>
      </c>
      <c r="AE942" s="115" t="s">
        <v>369</v>
      </c>
    </row>
    <row r="943" spans="1:31">
      <c r="A943" s="31" t="s">
        <v>461</v>
      </c>
      <c r="B943" s="31" t="str">
        <f>VLOOKUP(Table1[[#This Row],[Organism]],'GN and GP categories'!A:B,2,)</f>
        <v>Gram-positive</v>
      </c>
      <c r="C943" s="31" t="s">
        <v>523</v>
      </c>
      <c r="D943" s="31" t="s">
        <v>200</v>
      </c>
      <c r="E943" s="31" t="s">
        <v>262</v>
      </c>
      <c r="F943" s="31" t="s">
        <v>262</v>
      </c>
      <c r="G943" s="31" t="s">
        <v>262</v>
      </c>
      <c r="H943" s="33">
        <v>44</v>
      </c>
      <c r="I943" s="115" t="s">
        <v>369</v>
      </c>
      <c r="J943" s="115" t="s">
        <v>369</v>
      </c>
      <c r="K943" s="115" t="s">
        <v>369</v>
      </c>
      <c r="L943" s="115" t="s">
        <v>369</v>
      </c>
      <c r="M943" s="115" t="s">
        <v>369</v>
      </c>
      <c r="N943" s="115" t="s">
        <v>369</v>
      </c>
      <c r="O943" s="115" t="s">
        <v>369</v>
      </c>
      <c r="P943" s="115">
        <v>75</v>
      </c>
      <c r="Q943" s="115" t="s">
        <v>369</v>
      </c>
      <c r="R943" s="115" t="s">
        <v>369</v>
      </c>
      <c r="S943" s="115" t="s">
        <v>369</v>
      </c>
      <c r="T943" s="115" t="s">
        <v>369</v>
      </c>
      <c r="U943" s="115" t="s">
        <v>369</v>
      </c>
      <c r="V943" s="115" t="s">
        <v>369</v>
      </c>
      <c r="W943" s="115" t="s">
        <v>369</v>
      </c>
      <c r="X943" s="115" t="s">
        <v>369</v>
      </c>
      <c r="Y943" s="115">
        <v>100</v>
      </c>
      <c r="Z943" s="115" t="s">
        <v>369</v>
      </c>
      <c r="AA943" s="115">
        <v>100</v>
      </c>
      <c r="AB943" s="115">
        <v>100</v>
      </c>
      <c r="AC943" s="115" t="s">
        <v>369</v>
      </c>
      <c r="AD943" s="115" t="s">
        <v>369</v>
      </c>
      <c r="AE943" s="115" t="s">
        <v>369</v>
      </c>
    </row>
    <row r="944" spans="1:31">
      <c r="A944" s="31" t="s">
        <v>461</v>
      </c>
      <c r="B944" s="31" t="str">
        <f>VLOOKUP(Table1[[#This Row],[Organism]],'GN and GP categories'!A:B,2,)</f>
        <v>Gram-positive</v>
      </c>
      <c r="C944" s="31" t="s">
        <v>523</v>
      </c>
      <c r="D944" s="31" t="s">
        <v>269</v>
      </c>
      <c r="E944" s="31" t="s">
        <v>262</v>
      </c>
      <c r="F944" s="31" t="s">
        <v>262</v>
      </c>
      <c r="G944" s="31" t="s">
        <v>262</v>
      </c>
      <c r="H944" s="33">
        <v>50</v>
      </c>
      <c r="I944" s="115" t="s">
        <v>369</v>
      </c>
      <c r="J944" s="115" t="s">
        <v>369</v>
      </c>
      <c r="K944" s="115" t="s">
        <v>369</v>
      </c>
      <c r="L944" s="115" t="s">
        <v>369</v>
      </c>
      <c r="M944" s="115" t="s">
        <v>369</v>
      </c>
      <c r="N944" s="115" t="s">
        <v>369</v>
      </c>
      <c r="O944" s="115" t="s">
        <v>369</v>
      </c>
      <c r="P944" s="115">
        <v>88</v>
      </c>
      <c r="Q944" s="115" t="s">
        <v>369</v>
      </c>
      <c r="R944" s="115" t="s">
        <v>369</v>
      </c>
      <c r="S944" s="115" t="s">
        <v>369</v>
      </c>
      <c r="T944" s="115" t="s">
        <v>369</v>
      </c>
      <c r="U944" s="115" t="s">
        <v>369</v>
      </c>
      <c r="V944" s="115" t="s">
        <v>369</v>
      </c>
      <c r="W944" s="115" t="s">
        <v>369</v>
      </c>
      <c r="X944" s="115" t="s">
        <v>369</v>
      </c>
      <c r="Y944" s="115">
        <v>100</v>
      </c>
      <c r="Z944" s="115" t="s">
        <v>369</v>
      </c>
      <c r="AA944" s="115">
        <v>100</v>
      </c>
      <c r="AB944" s="115">
        <v>100</v>
      </c>
      <c r="AC944" s="115" t="s">
        <v>369</v>
      </c>
      <c r="AD944" s="115" t="s">
        <v>369</v>
      </c>
      <c r="AE944" s="115" t="s">
        <v>369</v>
      </c>
    </row>
    <row r="945" spans="1:31">
      <c r="A945" s="31" t="s">
        <v>9</v>
      </c>
      <c r="B945" s="31" t="str">
        <f>VLOOKUP(Table1[[#This Row],[Organism]],'GN and GP categories'!A:B,2,)</f>
        <v>Gram-negative</v>
      </c>
      <c r="C945" s="31" t="s">
        <v>523</v>
      </c>
      <c r="D945" s="31" t="s">
        <v>394</v>
      </c>
      <c r="E945" s="31" t="s">
        <v>262</v>
      </c>
      <c r="F945" s="31" t="s">
        <v>262</v>
      </c>
      <c r="G945" s="31" t="s">
        <v>262</v>
      </c>
      <c r="H945" s="33">
        <v>423</v>
      </c>
      <c r="I945" s="115">
        <v>87</v>
      </c>
      <c r="J945" s="115">
        <v>96</v>
      </c>
      <c r="K945" s="115">
        <v>80</v>
      </c>
      <c r="L945" s="115">
        <v>56</v>
      </c>
      <c r="M945" s="115">
        <v>50</v>
      </c>
      <c r="N945" s="115">
        <v>96</v>
      </c>
      <c r="O945" s="115">
        <v>86</v>
      </c>
      <c r="P945" s="115">
        <v>0</v>
      </c>
      <c r="Q945" s="115">
        <v>0</v>
      </c>
      <c r="R945" s="115">
        <v>0</v>
      </c>
      <c r="S945" s="115">
        <v>0</v>
      </c>
      <c r="T945" s="115">
        <v>100</v>
      </c>
      <c r="U945" s="115" t="s">
        <v>369</v>
      </c>
      <c r="V945" s="115">
        <v>94</v>
      </c>
      <c r="W945" s="115">
        <v>87</v>
      </c>
      <c r="X945" s="115">
        <v>0</v>
      </c>
      <c r="Y945" s="115">
        <v>100</v>
      </c>
      <c r="Z945" s="115">
        <v>87</v>
      </c>
      <c r="AA945" s="115">
        <v>0</v>
      </c>
      <c r="AB945" s="115" t="s">
        <v>430</v>
      </c>
      <c r="AC945" s="115">
        <v>87</v>
      </c>
      <c r="AD945" s="115">
        <v>93</v>
      </c>
      <c r="AE945" s="115">
        <v>0</v>
      </c>
    </row>
    <row r="946" spans="1:31">
      <c r="A946" s="31" t="s">
        <v>9</v>
      </c>
      <c r="B946" s="31" t="str">
        <f>VLOOKUP(Table1[[#This Row],[Organism]],'GN and GP categories'!A:B,2,)</f>
        <v>Gram-negative</v>
      </c>
      <c r="C946" s="31" t="s">
        <v>523</v>
      </c>
      <c r="D946" s="31" t="s">
        <v>200</v>
      </c>
      <c r="E946" s="31" t="s">
        <v>262</v>
      </c>
      <c r="F946" s="31" t="s">
        <v>262</v>
      </c>
      <c r="G946" s="31" t="s">
        <v>262</v>
      </c>
      <c r="H946" s="33">
        <v>1565</v>
      </c>
      <c r="I946" s="115">
        <v>88</v>
      </c>
      <c r="J946" s="115">
        <v>96</v>
      </c>
      <c r="K946" s="115">
        <v>81</v>
      </c>
      <c r="L946" s="115">
        <v>61</v>
      </c>
      <c r="M946" s="115">
        <v>47</v>
      </c>
      <c r="N946" s="115">
        <v>96</v>
      </c>
      <c r="O946" s="115">
        <v>85</v>
      </c>
      <c r="P946" s="115">
        <v>0</v>
      </c>
      <c r="Q946" s="115">
        <v>0</v>
      </c>
      <c r="R946" s="115">
        <v>0</v>
      </c>
      <c r="S946" s="115">
        <v>0</v>
      </c>
      <c r="T946" s="115">
        <v>100</v>
      </c>
      <c r="U946" s="115" t="s">
        <v>369</v>
      </c>
      <c r="V946" s="115">
        <v>93</v>
      </c>
      <c r="W946" s="115">
        <v>88</v>
      </c>
      <c r="X946" s="115">
        <v>0</v>
      </c>
      <c r="Y946" s="115">
        <v>100</v>
      </c>
      <c r="Z946" s="115">
        <v>87</v>
      </c>
      <c r="AA946" s="115">
        <v>0</v>
      </c>
      <c r="AB946" s="115">
        <v>99</v>
      </c>
      <c r="AC946" s="115">
        <v>84</v>
      </c>
      <c r="AD946" s="115">
        <v>93</v>
      </c>
      <c r="AE946" s="115">
        <v>0</v>
      </c>
    </row>
    <row r="947" spans="1:31">
      <c r="A947" s="31" t="s">
        <v>9</v>
      </c>
      <c r="B947" s="31" t="str">
        <f>VLOOKUP(Table1[[#This Row],[Organism]],'GN and GP categories'!A:B,2,)</f>
        <v>Gram-negative</v>
      </c>
      <c r="C947" s="31" t="s">
        <v>523</v>
      </c>
      <c r="D947" s="31" t="s">
        <v>428</v>
      </c>
      <c r="E947" s="31" t="s">
        <v>262</v>
      </c>
      <c r="F947" s="31" t="s">
        <v>262</v>
      </c>
      <c r="G947" s="31" t="s">
        <v>262</v>
      </c>
      <c r="H947" s="33">
        <v>51</v>
      </c>
      <c r="I947" s="115">
        <v>84</v>
      </c>
      <c r="J947" s="115" t="s">
        <v>392</v>
      </c>
      <c r="K947" s="115">
        <v>75</v>
      </c>
      <c r="L947" s="115">
        <v>69</v>
      </c>
      <c r="M947" s="115">
        <v>51</v>
      </c>
      <c r="N947" s="115">
        <v>100</v>
      </c>
      <c r="O947" s="115">
        <v>82</v>
      </c>
      <c r="P947" s="115">
        <v>0</v>
      </c>
      <c r="Q947" s="115">
        <v>0</v>
      </c>
      <c r="R947" s="115">
        <v>0</v>
      </c>
      <c r="S947" s="115">
        <v>0</v>
      </c>
      <c r="T947" s="115">
        <v>100</v>
      </c>
      <c r="U947" s="115" t="s">
        <v>369</v>
      </c>
      <c r="V947" s="115" t="s">
        <v>392</v>
      </c>
      <c r="W947" s="115">
        <v>88</v>
      </c>
      <c r="X947" s="115">
        <v>0</v>
      </c>
      <c r="Y947" s="115">
        <v>100</v>
      </c>
      <c r="Z947" s="115">
        <v>85</v>
      </c>
      <c r="AA947" s="115">
        <v>0</v>
      </c>
      <c r="AB947" s="115" t="s">
        <v>392</v>
      </c>
      <c r="AC947" s="115">
        <v>84</v>
      </c>
      <c r="AD947" s="115" t="s">
        <v>392</v>
      </c>
      <c r="AE947" s="115">
        <v>0</v>
      </c>
    </row>
    <row r="948" spans="1:31">
      <c r="A948" s="31" t="s">
        <v>9</v>
      </c>
      <c r="B948" s="31" t="str">
        <f>VLOOKUP(Table1[[#This Row],[Organism]],'GN and GP categories'!A:B,2,)</f>
        <v>Gram-negative</v>
      </c>
      <c r="C948" s="31" t="s">
        <v>523</v>
      </c>
      <c r="D948" s="31" t="s">
        <v>269</v>
      </c>
      <c r="E948" s="31" t="s">
        <v>262</v>
      </c>
      <c r="F948" s="31" t="s">
        <v>262</v>
      </c>
      <c r="G948" s="31" t="s">
        <v>262</v>
      </c>
      <c r="H948" s="33">
        <v>203</v>
      </c>
      <c r="I948" s="115">
        <v>88</v>
      </c>
      <c r="J948" s="115" t="s">
        <v>399</v>
      </c>
      <c r="K948" s="115">
        <v>83</v>
      </c>
      <c r="L948" s="115">
        <v>64</v>
      </c>
      <c r="M948" s="115">
        <v>58</v>
      </c>
      <c r="N948" s="115" t="s">
        <v>399</v>
      </c>
      <c r="O948" s="115">
        <v>92</v>
      </c>
      <c r="P948" s="115">
        <v>0</v>
      </c>
      <c r="Q948" s="115">
        <v>0</v>
      </c>
      <c r="R948" s="115">
        <v>0</v>
      </c>
      <c r="S948" s="115">
        <v>0</v>
      </c>
      <c r="T948" s="115">
        <v>100</v>
      </c>
      <c r="U948" s="115" t="s">
        <v>369</v>
      </c>
      <c r="V948" s="115">
        <v>95</v>
      </c>
      <c r="W948" s="115">
        <v>92</v>
      </c>
      <c r="X948" s="115">
        <v>0</v>
      </c>
      <c r="Y948" s="115">
        <v>100</v>
      </c>
      <c r="Z948" s="115">
        <v>93</v>
      </c>
      <c r="AA948" s="115">
        <v>0</v>
      </c>
      <c r="AB948" s="115" t="s">
        <v>399</v>
      </c>
      <c r="AC948" s="115">
        <v>88</v>
      </c>
      <c r="AD948" s="115">
        <v>92</v>
      </c>
      <c r="AE948" s="115">
        <v>0</v>
      </c>
    </row>
    <row r="949" spans="1:31">
      <c r="A949" s="31" t="s">
        <v>44</v>
      </c>
      <c r="B949" s="31" t="str">
        <f>VLOOKUP(Table1[[#This Row],[Organism]],'GN and GP categories'!A:B,2,)</f>
        <v>Gram-negative</v>
      </c>
      <c r="C949" s="31" t="s">
        <v>523</v>
      </c>
      <c r="D949" s="31" t="s">
        <v>200</v>
      </c>
      <c r="E949" s="31" t="s">
        <v>262</v>
      </c>
      <c r="F949" s="31" t="s">
        <v>262</v>
      </c>
      <c r="G949" s="31" t="s">
        <v>262</v>
      </c>
      <c r="H949" s="33">
        <v>42</v>
      </c>
      <c r="I949" s="115" t="s">
        <v>369</v>
      </c>
      <c r="J949" s="115" t="s">
        <v>389</v>
      </c>
      <c r="K949" s="115" t="s">
        <v>389</v>
      </c>
      <c r="L949" s="115">
        <v>0</v>
      </c>
      <c r="M949" s="115" t="s">
        <v>369</v>
      </c>
      <c r="N949" s="115">
        <v>24</v>
      </c>
      <c r="O949" s="115">
        <v>100</v>
      </c>
      <c r="P949" s="115">
        <v>0</v>
      </c>
      <c r="Q949" s="115">
        <v>0</v>
      </c>
      <c r="R949" s="115">
        <v>0</v>
      </c>
      <c r="S949" s="115">
        <v>0</v>
      </c>
      <c r="T949" s="115">
        <v>100</v>
      </c>
      <c r="U949" s="115">
        <v>0</v>
      </c>
      <c r="V949" s="115">
        <v>100</v>
      </c>
      <c r="W949" s="115">
        <v>100</v>
      </c>
      <c r="X949" s="115">
        <v>0</v>
      </c>
      <c r="Y949" s="115">
        <v>100</v>
      </c>
      <c r="Z949" s="115" t="s">
        <v>369</v>
      </c>
      <c r="AA949" s="115">
        <v>0</v>
      </c>
      <c r="AB949" s="115">
        <v>69</v>
      </c>
      <c r="AC949" s="115" t="s">
        <v>390</v>
      </c>
      <c r="AD949" s="115">
        <v>100</v>
      </c>
      <c r="AE949" s="115" t="s">
        <v>369</v>
      </c>
    </row>
    <row r="950" spans="1:31">
      <c r="A950" s="31" t="s">
        <v>459</v>
      </c>
      <c r="B950" s="31" t="str">
        <f>VLOOKUP(Table1[[#This Row],[Organism]],'GN and GP categories'!A:B,2,)</f>
        <v>Gram-negative</v>
      </c>
      <c r="C950" s="31" t="s">
        <v>523</v>
      </c>
      <c r="D950" s="31" t="s">
        <v>394</v>
      </c>
      <c r="E950" s="31" t="s">
        <v>262</v>
      </c>
      <c r="F950" s="31" t="s">
        <v>262</v>
      </c>
      <c r="G950" s="31" t="s">
        <v>262</v>
      </c>
      <c r="H950" s="33">
        <v>38</v>
      </c>
      <c r="I950" s="115">
        <v>100</v>
      </c>
      <c r="J950" s="115">
        <v>0</v>
      </c>
      <c r="K950" s="115">
        <v>0</v>
      </c>
      <c r="L950" s="115">
        <v>0</v>
      </c>
      <c r="M950" s="115">
        <v>82</v>
      </c>
      <c r="N950" s="115">
        <v>61</v>
      </c>
      <c r="O950" s="115">
        <v>68</v>
      </c>
      <c r="P950" s="115" t="s">
        <v>369</v>
      </c>
      <c r="Q950" s="115" t="s">
        <v>369</v>
      </c>
      <c r="R950" s="115">
        <v>0</v>
      </c>
      <c r="S950" s="115" t="s">
        <v>369</v>
      </c>
      <c r="T950" s="115">
        <v>100</v>
      </c>
      <c r="U950" s="115" t="s">
        <v>369</v>
      </c>
      <c r="V950" s="115">
        <v>45</v>
      </c>
      <c r="W950" s="115">
        <v>100</v>
      </c>
      <c r="X950" s="115">
        <v>0</v>
      </c>
      <c r="Y950" s="115">
        <v>100</v>
      </c>
      <c r="Z950" s="115">
        <v>100</v>
      </c>
      <c r="AA950" s="115" t="s">
        <v>369</v>
      </c>
      <c r="AB950" s="115">
        <v>76</v>
      </c>
      <c r="AC950" s="115">
        <v>82</v>
      </c>
      <c r="AD950" s="115">
        <v>39</v>
      </c>
      <c r="AE950" s="115">
        <v>0</v>
      </c>
    </row>
    <row r="951" spans="1:31">
      <c r="A951" s="31" t="s">
        <v>459</v>
      </c>
      <c r="B951" s="31" t="str">
        <f>VLOOKUP(Table1[[#This Row],[Organism]],'GN and GP categories'!A:B,2,)</f>
        <v>Gram-negative</v>
      </c>
      <c r="C951" s="31" t="s">
        <v>523</v>
      </c>
      <c r="D951" s="31" t="s">
        <v>200</v>
      </c>
      <c r="E951" s="31" t="s">
        <v>262</v>
      </c>
      <c r="F951" s="31" t="s">
        <v>262</v>
      </c>
      <c r="G951" s="31" t="s">
        <v>262</v>
      </c>
      <c r="H951" s="33">
        <v>116</v>
      </c>
      <c r="I951" s="115">
        <v>100</v>
      </c>
      <c r="J951" s="115">
        <v>0</v>
      </c>
      <c r="K951" s="115">
        <v>0</v>
      </c>
      <c r="L951" s="115">
        <v>0</v>
      </c>
      <c r="M951" s="115">
        <v>71</v>
      </c>
      <c r="N951" s="115">
        <v>35</v>
      </c>
      <c r="O951" s="115">
        <v>76</v>
      </c>
      <c r="P951" s="115" t="s">
        <v>369</v>
      </c>
      <c r="Q951" s="115" t="s">
        <v>369</v>
      </c>
      <c r="R951" s="115">
        <v>0</v>
      </c>
      <c r="S951" s="115">
        <v>0</v>
      </c>
      <c r="T951" s="115">
        <v>100</v>
      </c>
      <c r="U951" s="115" t="s">
        <v>369</v>
      </c>
      <c r="V951" s="115">
        <v>47</v>
      </c>
      <c r="W951" s="115">
        <v>100</v>
      </c>
      <c r="X951" s="115">
        <v>0</v>
      </c>
      <c r="Y951" s="115">
        <v>100</v>
      </c>
      <c r="Z951" s="115">
        <v>100</v>
      </c>
      <c r="AA951" s="115" t="s">
        <v>369</v>
      </c>
      <c r="AB951" s="115">
        <v>54</v>
      </c>
      <c r="AC951" s="115">
        <v>90</v>
      </c>
      <c r="AD951" s="115">
        <v>43</v>
      </c>
      <c r="AE951" s="115">
        <v>0</v>
      </c>
    </row>
    <row r="952" spans="1:31">
      <c r="A952" s="31" t="s">
        <v>4</v>
      </c>
      <c r="B952" s="31" t="str">
        <f>VLOOKUP(Table1[[#This Row],[Organism]],'GN and GP categories'!A:B,2,)</f>
        <v>Gram-negative</v>
      </c>
      <c r="C952" s="31" t="s">
        <v>523</v>
      </c>
      <c r="D952" s="31" t="s">
        <v>394</v>
      </c>
      <c r="E952" s="31" t="s">
        <v>262</v>
      </c>
      <c r="F952" s="31" t="s">
        <v>262</v>
      </c>
      <c r="G952" s="31" t="s">
        <v>262</v>
      </c>
      <c r="H952" s="33">
        <v>1290</v>
      </c>
      <c r="I952" s="115">
        <v>80</v>
      </c>
      <c r="J952" s="115">
        <v>0</v>
      </c>
      <c r="K952" s="115">
        <v>0</v>
      </c>
      <c r="L952" s="115">
        <v>0</v>
      </c>
      <c r="M952" s="115">
        <v>82</v>
      </c>
      <c r="N952" s="115">
        <v>0</v>
      </c>
      <c r="O952" s="115">
        <v>86</v>
      </c>
      <c r="P952" s="115">
        <v>0</v>
      </c>
      <c r="Q952" s="115">
        <v>0</v>
      </c>
      <c r="R952" s="115">
        <v>0</v>
      </c>
      <c r="S952" s="115">
        <v>0</v>
      </c>
      <c r="T952" s="115">
        <v>0</v>
      </c>
      <c r="U952" s="115">
        <v>0</v>
      </c>
      <c r="V952" s="115">
        <v>95</v>
      </c>
      <c r="W952" s="115">
        <v>67</v>
      </c>
      <c r="X952" s="115">
        <v>0</v>
      </c>
      <c r="Y952" s="115">
        <v>59</v>
      </c>
      <c r="Z952" s="115">
        <v>0</v>
      </c>
      <c r="AA952" s="115">
        <v>0</v>
      </c>
      <c r="AB952" s="115">
        <v>82</v>
      </c>
      <c r="AC952" s="115">
        <v>0</v>
      </c>
      <c r="AD952" s="115">
        <v>98</v>
      </c>
      <c r="AE952" s="115">
        <v>0</v>
      </c>
    </row>
    <row r="953" spans="1:31">
      <c r="A953" s="31" t="s">
        <v>4</v>
      </c>
      <c r="B953" s="31" t="str">
        <f>VLOOKUP(Table1[[#This Row],[Organism]],'GN and GP categories'!A:B,2,)</f>
        <v>Gram-negative</v>
      </c>
      <c r="C953" s="31" t="s">
        <v>523</v>
      </c>
      <c r="D953" s="31" t="s">
        <v>200</v>
      </c>
      <c r="E953" s="31" t="s">
        <v>262</v>
      </c>
      <c r="F953" s="31" t="s">
        <v>262</v>
      </c>
      <c r="G953" s="31" t="s">
        <v>262</v>
      </c>
      <c r="H953" s="33">
        <v>2478</v>
      </c>
      <c r="I953" s="115">
        <v>80</v>
      </c>
      <c r="J953" s="115">
        <v>0</v>
      </c>
      <c r="K953" s="115">
        <v>0</v>
      </c>
      <c r="L953" s="115">
        <v>0</v>
      </c>
      <c r="M953" s="115">
        <v>90</v>
      </c>
      <c r="N953" s="115">
        <v>0</v>
      </c>
      <c r="O953" s="115">
        <v>88</v>
      </c>
      <c r="P953" s="115">
        <v>0</v>
      </c>
      <c r="Q953" s="115">
        <v>0</v>
      </c>
      <c r="R953" s="115">
        <v>0</v>
      </c>
      <c r="S953" s="115">
        <v>0</v>
      </c>
      <c r="T953" s="115">
        <v>0</v>
      </c>
      <c r="U953" s="115">
        <v>0</v>
      </c>
      <c r="V953" s="115">
        <v>95</v>
      </c>
      <c r="W953" s="115">
        <v>68</v>
      </c>
      <c r="X953" s="115">
        <v>0</v>
      </c>
      <c r="Y953" s="115">
        <v>72</v>
      </c>
      <c r="Z953" s="115">
        <v>0</v>
      </c>
      <c r="AA953" s="115">
        <v>0</v>
      </c>
      <c r="AB953" s="115">
        <v>90</v>
      </c>
      <c r="AC953" s="115">
        <v>0</v>
      </c>
      <c r="AD953" s="115">
        <v>98</v>
      </c>
      <c r="AE953" s="115">
        <v>0</v>
      </c>
    </row>
    <row r="954" spans="1:31">
      <c r="A954" s="31" t="s">
        <v>4</v>
      </c>
      <c r="B954" s="31" t="str">
        <f>VLOOKUP(Table1[[#This Row],[Organism]],'GN and GP categories'!A:B,2,)</f>
        <v>Gram-negative</v>
      </c>
      <c r="C954" s="31" t="s">
        <v>523</v>
      </c>
      <c r="D954" s="31" t="s">
        <v>269</v>
      </c>
      <c r="E954" s="31" t="s">
        <v>262</v>
      </c>
      <c r="F954" s="31" t="s">
        <v>262</v>
      </c>
      <c r="G954" s="31" t="s">
        <v>262</v>
      </c>
      <c r="H954" s="33">
        <v>433</v>
      </c>
      <c r="I954" s="115">
        <v>80</v>
      </c>
      <c r="J954" s="115">
        <v>0</v>
      </c>
      <c r="K954" s="115">
        <v>0</v>
      </c>
      <c r="L954" s="115">
        <v>0</v>
      </c>
      <c r="M954" s="115">
        <v>94</v>
      </c>
      <c r="N954" s="115">
        <v>0</v>
      </c>
      <c r="O954" s="115">
        <v>89</v>
      </c>
      <c r="P954" s="115">
        <v>0</v>
      </c>
      <c r="Q954" s="115">
        <v>0</v>
      </c>
      <c r="R954" s="115">
        <v>0</v>
      </c>
      <c r="S954" s="115">
        <v>0</v>
      </c>
      <c r="T954" s="115">
        <v>0</v>
      </c>
      <c r="U954" s="115">
        <v>0</v>
      </c>
      <c r="V954" s="115">
        <v>97</v>
      </c>
      <c r="W954" s="115">
        <v>68</v>
      </c>
      <c r="X954" s="115">
        <v>0</v>
      </c>
      <c r="Y954" s="115">
        <v>80</v>
      </c>
      <c r="Z954" s="115">
        <v>0</v>
      </c>
      <c r="AA954" s="115">
        <v>0</v>
      </c>
      <c r="AB954" s="115">
        <v>92</v>
      </c>
      <c r="AC954" s="115">
        <v>0</v>
      </c>
      <c r="AD954" s="115" t="s">
        <v>430</v>
      </c>
      <c r="AE954" s="115">
        <v>0</v>
      </c>
    </row>
    <row r="955" spans="1:31">
      <c r="A955" s="31" t="s">
        <v>382</v>
      </c>
      <c r="B955" s="31" t="str">
        <f>VLOOKUP(Table1[[#This Row],[Organism]],'GN and GP categories'!A:B,2,)</f>
        <v>Gram-negative</v>
      </c>
      <c r="C955" s="31" t="s">
        <v>523</v>
      </c>
      <c r="D955" s="31" t="s">
        <v>394</v>
      </c>
      <c r="E955" s="31" t="s">
        <v>262</v>
      </c>
      <c r="F955" s="31" t="s">
        <v>262</v>
      </c>
      <c r="G955" s="31" t="s">
        <v>262</v>
      </c>
      <c r="H955" s="33">
        <v>60</v>
      </c>
      <c r="I955" s="115">
        <v>100</v>
      </c>
      <c r="J955" s="115">
        <v>0</v>
      </c>
      <c r="K955" s="115">
        <v>0</v>
      </c>
      <c r="L955" s="115">
        <v>0</v>
      </c>
      <c r="M955" s="115" t="s">
        <v>387</v>
      </c>
      <c r="N955" s="115">
        <v>0</v>
      </c>
      <c r="O955" s="115" t="s">
        <v>387</v>
      </c>
      <c r="P955" s="115">
        <v>0</v>
      </c>
      <c r="Q955" s="115">
        <v>0</v>
      </c>
      <c r="R955" s="115">
        <v>0</v>
      </c>
      <c r="S955" s="115">
        <v>0</v>
      </c>
      <c r="T955" s="115">
        <v>0</v>
      </c>
      <c r="U955" s="115">
        <v>0</v>
      </c>
      <c r="V955" s="115" t="s">
        <v>387</v>
      </c>
      <c r="W955" s="115" t="s">
        <v>387</v>
      </c>
      <c r="X955" s="115">
        <v>0</v>
      </c>
      <c r="Y955" s="115">
        <v>75</v>
      </c>
      <c r="Z955" s="115" t="s">
        <v>369</v>
      </c>
      <c r="AA955" s="115">
        <v>0</v>
      </c>
      <c r="AB955" s="115">
        <v>85</v>
      </c>
      <c r="AC955" s="115">
        <v>45</v>
      </c>
      <c r="AD955" s="115">
        <v>100</v>
      </c>
      <c r="AE955" s="115">
        <v>0</v>
      </c>
    </row>
    <row r="956" spans="1:31">
      <c r="A956" s="31" t="s">
        <v>382</v>
      </c>
      <c r="B956" s="31" t="str">
        <f>VLOOKUP(Table1[[#This Row],[Organism]],'GN and GP categories'!A:B,2,)</f>
        <v>Gram-negative</v>
      </c>
      <c r="C956" s="31" t="s">
        <v>523</v>
      </c>
      <c r="D956" s="31" t="s">
        <v>200</v>
      </c>
      <c r="E956" s="31" t="s">
        <v>262</v>
      </c>
      <c r="F956" s="31" t="s">
        <v>262</v>
      </c>
      <c r="G956" s="31" t="s">
        <v>262</v>
      </c>
      <c r="H956" s="33">
        <v>300</v>
      </c>
      <c r="I956" s="115">
        <v>100</v>
      </c>
      <c r="J956" s="115">
        <v>0</v>
      </c>
      <c r="K956" s="115">
        <v>0</v>
      </c>
      <c r="L956" s="115">
        <v>0</v>
      </c>
      <c r="M956" s="115">
        <v>94</v>
      </c>
      <c r="N956" s="115">
        <v>0</v>
      </c>
      <c r="O956" s="115">
        <v>94</v>
      </c>
      <c r="P956" s="115">
        <v>0</v>
      </c>
      <c r="Q956" s="115">
        <v>0</v>
      </c>
      <c r="R956" s="115">
        <v>0</v>
      </c>
      <c r="S956" s="115">
        <v>0</v>
      </c>
      <c r="T956" s="115">
        <v>0</v>
      </c>
      <c r="U956" s="115">
        <v>0</v>
      </c>
      <c r="V956" s="115" t="s">
        <v>421</v>
      </c>
      <c r="W956" s="115">
        <v>94</v>
      </c>
      <c r="X956" s="115">
        <v>0</v>
      </c>
      <c r="Y956" s="115">
        <v>86</v>
      </c>
      <c r="Z956" s="115" t="s">
        <v>369</v>
      </c>
      <c r="AA956" s="115">
        <v>0</v>
      </c>
      <c r="AB956" s="115">
        <v>89</v>
      </c>
      <c r="AC956" s="115">
        <v>45</v>
      </c>
      <c r="AD956" s="115">
        <v>100</v>
      </c>
      <c r="AE956" s="115">
        <v>0</v>
      </c>
    </row>
    <row r="957" spans="1:31">
      <c r="A957" s="31" t="s">
        <v>382</v>
      </c>
      <c r="B957" s="31" t="str">
        <f>VLOOKUP(Table1[[#This Row],[Organism]],'GN and GP categories'!A:B,2,)</f>
        <v>Gram-negative</v>
      </c>
      <c r="C957" s="31" t="s">
        <v>523</v>
      </c>
      <c r="D957" s="31" t="s">
        <v>269</v>
      </c>
      <c r="E957" s="31" t="s">
        <v>262</v>
      </c>
      <c r="F957" s="31" t="s">
        <v>262</v>
      </c>
      <c r="G957" s="31" t="s">
        <v>262</v>
      </c>
      <c r="H957" s="33">
        <v>93</v>
      </c>
      <c r="I957" s="115">
        <v>100</v>
      </c>
      <c r="J957" s="115" t="s">
        <v>417</v>
      </c>
      <c r="K957" s="115">
        <v>0</v>
      </c>
      <c r="L957" s="115">
        <v>0</v>
      </c>
      <c r="M957" s="115">
        <v>86</v>
      </c>
      <c r="N957" s="115">
        <v>0</v>
      </c>
      <c r="O957" s="115" t="s">
        <v>418</v>
      </c>
      <c r="P957" s="115">
        <v>0</v>
      </c>
      <c r="Q957" s="115">
        <v>0</v>
      </c>
      <c r="R957" s="115">
        <v>0</v>
      </c>
      <c r="S957" s="115">
        <v>0</v>
      </c>
      <c r="T957" s="115">
        <v>0</v>
      </c>
      <c r="U957" s="115">
        <v>0</v>
      </c>
      <c r="V957" s="115" t="s">
        <v>418</v>
      </c>
      <c r="W957" s="115" t="s">
        <v>418</v>
      </c>
      <c r="X957" s="115">
        <v>0</v>
      </c>
      <c r="Y957" s="115">
        <v>82</v>
      </c>
      <c r="Z957" s="115" t="s">
        <v>369</v>
      </c>
      <c r="AA957" s="115">
        <v>0</v>
      </c>
      <c r="AB957" s="115">
        <v>92</v>
      </c>
      <c r="AC957" s="115">
        <v>58</v>
      </c>
      <c r="AD957" s="115" t="s">
        <v>418</v>
      </c>
      <c r="AE957" s="115">
        <v>0</v>
      </c>
    </row>
    <row r="958" spans="1:31">
      <c r="A958" s="31" t="s">
        <v>456</v>
      </c>
      <c r="B958" s="31" t="str">
        <f>VLOOKUP(Table1[[#This Row],[Organism]],'GN and GP categories'!A:B,2,)</f>
        <v>Gram-negative</v>
      </c>
      <c r="C958" s="31" t="s">
        <v>523</v>
      </c>
      <c r="D958" s="31" t="s">
        <v>200</v>
      </c>
      <c r="E958" s="31" t="s">
        <v>262</v>
      </c>
      <c r="F958" s="31" t="s">
        <v>262</v>
      </c>
      <c r="G958" s="31" t="s">
        <v>262</v>
      </c>
      <c r="H958" s="33">
        <v>89</v>
      </c>
      <c r="I958" s="115">
        <v>100</v>
      </c>
      <c r="J958" s="115" t="s">
        <v>396</v>
      </c>
      <c r="K958" s="115">
        <v>0</v>
      </c>
      <c r="L958" s="115">
        <v>87</v>
      </c>
      <c r="M958" s="115">
        <v>100</v>
      </c>
      <c r="N958" s="115" t="s">
        <v>396</v>
      </c>
      <c r="O958" s="115">
        <v>92</v>
      </c>
      <c r="P958" s="115" t="s">
        <v>369</v>
      </c>
      <c r="Q958" s="115" t="s">
        <v>369</v>
      </c>
      <c r="R958" s="115" t="s">
        <v>369</v>
      </c>
      <c r="S958" s="115" t="s">
        <v>369</v>
      </c>
      <c r="T958" s="115">
        <v>100</v>
      </c>
      <c r="U958" s="115" t="s">
        <v>369</v>
      </c>
      <c r="V958" s="115" t="s">
        <v>396</v>
      </c>
      <c r="W958" s="115">
        <v>100</v>
      </c>
      <c r="X958" s="115" t="s">
        <v>369</v>
      </c>
      <c r="Y958" s="115">
        <v>100</v>
      </c>
      <c r="Z958" s="115" t="s">
        <v>369</v>
      </c>
      <c r="AA958" s="115" t="s">
        <v>369</v>
      </c>
      <c r="AB958" s="115">
        <v>87</v>
      </c>
      <c r="AC958" s="115">
        <v>89</v>
      </c>
      <c r="AD958" s="115" t="s">
        <v>396</v>
      </c>
      <c r="AE958" s="115" t="s">
        <v>369</v>
      </c>
    </row>
    <row r="959" spans="1:31">
      <c r="A959" s="31" t="s">
        <v>495</v>
      </c>
      <c r="B959" s="31" t="str">
        <f>VLOOKUP(Table1[[#This Row],[Organism]],'GN and GP categories'!A:B,2,)</f>
        <v>Gram-positive</v>
      </c>
      <c r="C959" s="31" t="s">
        <v>523</v>
      </c>
      <c r="D959" s="31" t="s">
        <v>200</v>
      </c>
      <c r="E959" s="31" t="s">
        <v>262</v>
      </c>
      <c r="F959" s="31" t="s">
        <v>262</v>
      </c>
      <c r="G959" s="31" t="s">
        <v>262</v>
      </c>
      <c r="H959" s="33">
        <v>60</v>
      </c>
      <c r="I959" s="115" t="s">
        <v>369</v>
      </c>
      <c r="J959" s="115" t="s">
        <v>369</v>
      </c>
      <c r="K959" s="115" t="s">
        <v>369</v>
      </c>
      <c r="L959" s="115" t="s">
        <v>369</v>
      </c>
      <c r="M959" s="115" t="s">
        <v>369</v>
      </c>
      <c r="N959" s="115">
        <v>100</v>
      </c>
      <c r="O959" s="115">
        <v>100</v>
      </c>
      <c r="P959" s="115" t="s">
        <v>369</v>
      </c>
      <c r="Q959" s="115" t="s">
        <v>369</v>
      </c>
      <c r="R959" s="115" t="s">
        <v>369</v>
      </c>
      <c r="S959" s="115" t="s">
        <v>369</v>
      </c>
      <c r="T959" s="115" t="s">
        <v>369</v>
      </c>
      <c r="U959" s="115">
        <v>77</v>
      </c>
      <c r="V959" s="115" t="s">
        <v>387</v>
      </c>
      <c r="W959" s="115">
        <v>100</v>
      </c>
      <c r="X959" s="115">
        <v>100</v>
      </c>
      <c r="Y959" s="115" t="s">
        <v>369</v>
      </c>
      <c r="Z959" s="115" t="s">
        <v>369</v>
      </c>
      <c r="AA959" s="115">
        <v>72</v>
      </c>
      <c r="AB959" s="115" t="s">
        <v>369</v>
      </c>
      <c r="AC959" s="115" t="s">
        <v>369</v>
      </c>
      <c r="AD959" s="115" t="s">
        <v>369</v>
      </c>
      <c r="AE959" s="115">
        <v>100</v>
      </c>
    </row>
    <row r="960" spans="1:31">
      <c r="A960" s="31" t="s">
        <v>432</v>
      </c>
      <c r="B960" s="31" t="str">
        <f>VLOOKUP(Table1[[#This Row],[Organism]],'GN and GP categories'!A:B,2,)</f>
        <v>Gram-negative</v>
      </c>
      <c r="C960" s="31" t="s">
        <v>523</v>
      </c>
      <c r="D960" s="31" t="s">
        <v>394</v>
      </c>
      <c r="E960" s="31" t="s">
        <v>262</v>
      </c>
      <c r="F960" s="31" t="s">
        <v>262</v>
      </c>
      <c r="G960" s="31" t="s">
        <v>262</v>
      </c>
      <c r="H960" s="33">
        <v>49</v>
      </c>
      <c r="I960" s="115">
        <v>0</v>
      </c>
      <c r="J960" s="115" t="s">
        <v>369</v>
      </c>
      <c r="K960" s="115" t="s">
        <v>392</v>
      </c>
      <c r="L960" s="115" t="s">
        <v>369</v>
      </c>
      <c r="M960" s="115" t="s">
        <v>369</v>
      </c>
      <c r="N960" s="115">
        <v>100</v>
      </c>
      <c r="O960" s="115">
        <v>78</v>
      </c>
      <c r="P960" s="115">
        <v>0</v>
      </c>
      <c r="Q960" s="115" t="s">
        <v>369</v>
      </c>
      <c r="R960" s="115">
        <v>0</v>
      </c>
      <c r="S960" s="115" t="s">
        <v>369</v>
      </c>
      <c r="T960" s="115" t="s">
        <v>369</v>
      </c>
      <c r="U960" s="115" t="s">
        <v>369</v>
      </c>
      <c r="V960" s="115" t="s">
        <v>412</v>
      </c>
      <c r="W960" s="115" t="s">
        <v>369</v>
      </c>
      <c r="X960" s="115">
        <v>0</v>
      </c>
      <c r="Y960" s="115" t="s">
        <v>369</v>
      </c>
      <c r="Z960" s="115" t="s">
        <v>369</v>
      </c>
      <c r="AA960" s="115" t="s">
        <v>369</v>
      </c>
      <c r="AB960" s="115">
        <v>100</v>
      </c>
      <c r="AC960" s="115">
        <v>100</v>
      </c>
      <c r="AD960" s="115" t="s">
        <v>412</v>
      </c>
      <c r="AE960" s="115">
        <v>0</v>
      </c>
    </row>
    <row r="961" spans="1:31">
      <c r="A961" s="31" t="s">
        <v>432</v>
      </c>
      <c r="B961" s="31" t="str">
        <f>VLOOKUP(Table1[[#This Row],[Organism]],'GN and GP categories'!A:B,2,)</f>
        <v>Gram-negative</v>
      </c>
      <c r="C961" s="31" t="s">
        <v>523</v>
      </c>
      <c r="D961" s="31" t="s">
        <v>200</v>
      </c>
      <c r="E961" s="31" t="s">
        <v>262</v>
      </c>
      <c r="F961" s="31" t="s">
        <v>262</v>
      </c>
      <c r="G961" s="31" t="s">
        <v>262</v>
      </c>
      <c r="H961" s="33">
        <v>282</v>
      </c>
      <c r="I961" s="115">
        <v>0</v>
      </c>
      <c r="J961" s="115">
        <v>100</v>
      </c>
      <c r="K961" s="115">
        <v>90</v>
      </c>
      <c r="L961" s="115">
        <v>0</v>
      </c>
      <c r="M961" s="115">
        <v>100</v>
      </c>
      <c r="N961" s="115">
        <v>96</v>
      </c>
      <c r="O961" s="115">
        <v>67</v>
      </c>
      <c r="P961" s="115">
        <v>0</v>
      </c>
      <c r="Q961" s="115" t="s">
        <v>369</v>
      </c>
      <c r="R961" s="115">
        <v>0</v>
      </c>
      <c r="S961" s="115" t="s">
        <v>369</v>
      </c>
      <c r="T961" s="115">
        <v>100</v>
      </c>
      <c r="U961" s="115" t="s">
        <v>369</v>
      </c>
      <c r="V961" s="115">
        <v>0</v>
      </c>
      <c r="W961" s="115">
        <v>100</v>
      </c>
      <c r="X961" s="115">
        <v>0</v>
      </c>
      <c r="Y961" s="115">
        <v>100</v>
      </c>
      <c r="Z961" s="115" t="s">
        <v>369</v>
      </c>
      <c r="AA961" s="115" t="s">
        <v>369</v>
      </c>
      <c r="AB961" s="115">
        <v>100</v>
      </c>
      <c r="AC961" s="115">
        <v>94</v>
      </c>
      <c r="AD961" s="115">
        <v>0</v>
      </c>
      <c r="AE961" s="115">
        <v>0</v>
      </c>
    </row>
    <row r="962" spans="1:31">
      <c r="A962" s="31" t="s">
        <v>432</v>
      </c>
      <c r="B962" s="31" t="str">
        <f>VLOOKUP(Table1[[#This Row],[Organism]],'GN and GP categories'!A:B,2,)</f>
        <v>Gram-negative</v>
      </c>
      <c r="C962" s="31" t="s">
        <v>523</v>
      </c>
      <c r="D962" s="31" t="s">
        <v>269</v>
      </c>
      <c r="E962" s="31" t="s">
        <v>262</v>
      </c>
      <c r="F962" s="31" t="s">
        <v>262</v>
      </c>
      <c r="G962" s="31" t="s">
        <v>262</v>
      </c>
      <c r="H962" s="33">
        <v>204</v>
      </c>
      <c r="I962" s="115">
        <v>0</v>
      </c>
      <c r="J962" s="115">
        <v>100</v>
      </c>
      <c r="K962" s="115">
        <v>90</v>
      </c>
      <c r="L962" s="115">
        <v>0</v>
      </c>
      <c r="M962" s="115" t="s">
        <v>369</v>
      </c>
      <c r="N962" s="115" t="s">
        <v>399</v>
      </c>
      <c r="O962" s="115">
        <v>62</v>
      </c>
      <c r="P962" s="115">
        <v>0</v>
      </c>
      <c r="Q962" s="115" t="s">
        <v>369</v>
      </c>
      <c r="R962" s="115">
        <v>0</v>
      </c>
      <c r="S962" s="115" t="s">
        <v>369</v>
      </c>
      <c r="T962" s="115" t="s">
        <v>369</v>
      </c>
      <c r="U962" s="115" t="s">
        <v>369</v>
      </c>
      <c r="V962" s="115" t="s">
        <v>398</v>
      </c>
      <c r="W962" s="115">
        <v>100</v>
      </c>
      <c r="X962" s="115">
        <v>0</v>
      </c>
      <c r="Y962" s="115">
        <v>100</v>
      </c>
      <c r="Z962" s="115" t="s">
        <v>369</v>
      </c>
      <c r="AA962" s="115" t="s">
        <v>369</v>
      </c>
      <c r="AB962" s="115">
        <v>100</v>
      </c>
      <c r="AC962" s="115">
        <v>96</v>
      </c>
      <c r="AD962" s="115">
        <v>0</v>
      </c>
      <c r="AE962" s="115">
        <v>0</v>
      </c>
    </row>
    <row r="963" spans="1:31">
      <c r="A963" s="31" t="s">
        <v>433</v>
      </c>
      <c r="B963" s="31" t="str">
        <f>VLOOKUP(Table1[[#This Row],[Organism]],'GN and GP categories'!A:B,2,)</f>
        <v>Gram-negative</v>
      </c>
      <c r="C963" s="31" t="s">
        <v>523</v>
      </c>
      <c r="D963" s="31" t="s">
        <v>200</v>
      </c>
      <c r="E963" s="31" t="s">
        <v>262</v>
      </c>
      <c r="F963" s="31" t="s">
        <v>262</v>
      </c>
      <c r="G963" s="31" t="s">
        <v>262</v>
      </c>
      <c r="H963" s="33">
        <v>153</v>
      </c>
      <c r="I963" s="115">
        <v>0</v>
      </c>
      <c r="J963" s="115">
        <v>83</v>
      </c>
      <c r="K963" s="115">
        <v>81</v>
      </c>
      <c r="L963" s="115" t="s">
        <v>369</v>
      </c>
      <c r="M963" s="115" t="s">
        <v>369</v>
      </c>
      <c r="N963" s="115">
        <v>94</v>
      </c>
      <c r="O963" s="115" t="s">
        <v>414</v>
      </c>
      <c r="P963" s="115">
        <v>0</v>
      </c>
      <c r="Q963" s="115">
        <v>0</v>
      </c>
      <c r="R963" s="115">
        <v>0</v>
      </c>
      <c r="S963" s="115" t="s">
        <v>369</v>
      </c>
      <c r="T963" s="115">
        <v>100</v>
      </c>
      <c r="U963" s="115" t="s">
        <v>369</v>
      </c>
      <c r="V963" s="115">
        <v>0</v>
      </c>
      <c r="W963" s="115" t="s">
        <v>369</v>
      </c>
      <c r="X963" s="115">
        <v>0</v>
      </c>
      <c r="Y963" s="115">
        <v>100</v>
      </c>
      <c r="Z963" s="115" t="s">
        <v>369</v>
      </c>
      <c r="AA963" s="115" t="s">
        <v>369</v>
      </c>
      <c r="AB963" s="115">
        <v>100</v>
      </c>
      <c r="AC963" s="115">
        <v>86</v>
      </c>
      <c r="AD963" s="115">
        <v>0</v>
      </c>
      <c r="AE963" s="115">
        <v>0</v>
      </c>
    </row>
    <row r="964" spans="1:31">
      <c r="A964" s="31" t="s">
        <v>433</v>
      </c>
      <c r="B964" s="31" t="str">
        <f>VLOOKUP(Table1[[#This Row],[Organism]],'GN and GP categories'!A:B,2,)</f>
        <v>Gram-negative</v>
      </c>
      <c r="C964" s="31" t="s">
        <v>523</v>
      </c>
      <c r="D964" s="31" t="s">
        <v>269</v>
      </c>
      <c r="E964" s="31" t="s">
        <v>262</v>
      </c>
      <c r="F964" s="31" t="s">
        <v>262</v>
      </c>
      <c r="G964" s="31" t="s">
        <v>262</v>
      </c>
      <c r="H964" s="33">
        <v>245</v>
      </c>
      <c r="I964" s="115">
        <v>0</v>
      </c>
      <c r="J964" s="115">
        <v>88</v>
      </c>
      <c r="K964" s="115">
        <v>87</v>
      </c>
      <c r="L964" s="115">
        <v>100</v>
      </c>
      <c r="M964" s="115" t="s">
        <v>369</v>
      </c>
      <c r="N964" s="115">
        <v>97</v>
      </c>
      <c r="O964" s="115">
        <v>3</v>
      </c>
      <c r="P964" s="115">
        <v>0</v>
      </c>
      <c r="Q964" s="115">
        <v>0</v>
      </c>
      <c r="R964" s="115">
        <v>0</v>
      </c>
      <c r="S964" s="115" t="s">
        <v>369</v>
      </c>
      <c r="T964" s="115">
        <v>100</v>
      </c>
      <c r="U964" s="115" t="s">
        <v>369</v>
      </c>
      <c r="V964" s="115">
        <v>0</v>
      </c>
      <c r="W964" s="115" t="s">
        <v>369</v>
      </c>
      <c r="X964" s="115">
        <v>0</v>
      </c>
      <c r="Y964" s="115">
        <v>100</v>
      </c>
      <c r="Z964" s="115" t="s">
        <v>369</v>
      </c>
      <c r="AA964" s="115" t="s">
        <v>369</v>
      </c>
      <c r="AB964" s="115">
        <v>100</v>
      </c>
      <c r="AC964" s="115">
        <v>89</v>
      </c>
      <c r="AD964" s="115">
        <v>0</v>
      </c>
      <c r="AE964" s="115">
        <v>0</v>
      </c>
    </row>
    <row r="965" spans="1:31">
      <c r="A965" s="31" t="s">
        <v>5</v>
      </c>
      <c r="B965" s="31" t="str">
        <f>VLOOKUP(Table1[[#This Row],[Organism]],'GN and GP categories'!A:B,2,)</f>
        <v>Gram-negative</v>
      </c>
      <c r="C965" s="31" t="s">
        <v>523</v>
      </c>
      <c r="D965" s="31" t="s">
        <v>394</v>
      </c>
      <c r="E965" s="31" t="s">
        <v>262</v>
      </c>
      <c r="F965" s="31" t="s">
        <v>262</v>
      </c>
      <c r="G965" s="31" t="s">
        <v>262</v>
      </c>
      <c r="H965" s="33">
        <v>420</v>
      </c>
      <c r="I965" s="115">
        <v>94</v>
      </c>
      <c r="J965" s="115">
        <v>0</v>
      </c>
      <c r="K965" s="115">
        <v>0</v>
      </c>
      <c r="L965" s="115">
        <v>0</v>
      </c>
      <c r="M965" s="115">
        <v>37</v>
      </c>
      <c r="N965" s="115">
        <v>37</v>
      </c>
      <c r="O965" s="115">
        <v>98</v>
      </c>
      <c r="P965" s="115">
        <v>0</v>
      </c>
      <c r="Q965" s="115">
        <v>0</v>
      </c>
      <c r="R965" s="115">
        <v>0</v>
      </c>
      <c r="S965" s="115" t="s">
        <v>369</v>
      </c>
      <c r="T965" s="115">
        <v>97</v>
      </c>
      <c r="U965" s="115">
        <v>0</v>
      </c>
      <c r="V965" s="115" t="s">
        <v>430</v>
      </c>
      <c r="W965" s="115">
        <v>97</v>
      </c>
      <c r="X965" s="115">
        <v>0</v>
      </c>
      <c r="Y965" s="115">
        <v>97</v>
      </c>
      <c r="Z965" s="115" t="s">
        <v>369</v>
      </c>
      <c r="AA965" s="115">
        <v>0</v>
      </c>
      <c r="AB965" s="115">
        <v>47</v>
      </c>
      <c r="AC965" s="115">
        <v>100</v>
      </c>
      <c r="AD965" s="115">
        <v>89</v>
      </c>
      <c r="AE965" s="115">
        <v>0</v>
      </c>
    </row>
    <row r="966" spans="1:31">
      <c r="A966" s="31" t="s">
        <v>5</v>
      </c>
      <c r="B966" s="31" t="str">
        <f>VLOOKUP(Table1[[#This Row],[Organism]],'GN and GP categories'!A:B,2,)</f>
        <v>Gram-negative</v>
      </c>
      <c r="C966" s="31" t="s">
        <v>523</v>
      </c>
      <c r="D966" s="31" t="s">
        <v>200</v>
      </c>
      <c r="E966" s="31" t="s">
        <v>262</v>
      </c>
      <c r="F966" s="31" t="s">
        <v>262</v>
      </c>
      <c r="G966" s="31" t="s">
        <v>262</v>
      </c>
      <c r="H966" s="33">
        <v>585</v>
      </c>
      <c r="I966" s="115">
        <v>95</v>
      </c>
      <c r="J966" s="115">
        <v>0</v>
      </c>
      <c r="K966" s="115">
        <v>0</v>
      </c>
      <c r="L966" s="115">
        <v>0</v>
      </c>
      <c r="M966" s="115">
        <v>37</v>
      </c>
      <c r="N966" s="115">
        <v>36</v>
      </c>
      <c r="O966" s="115">
        <v>95</v>
      </c>
      <c r="P966" s="115">
        <v>0</v>
      </c>
      <c r="Q966" s="115">
        <v>0</v>
      </c>
      <c r="R966" s="115">
        <v>0</v>
      </c>
      <c r="S966" s="115" t="s">
        <v>369</v>
      </c>
      <c r="T966" s="115">
        <v>98</v>
      </c>
      <c r="U966" s="115">
        <v>0</v>
      </c>
      <c r="V966" s="115">
        <v>100</v>
      </c>
      <c r="W966" s="115">
        <v>98</v>
      </c>
      <c r="X966" s="115">
        <v>0</v>
      </c>
      <c r="Y966" s="115">
        <v>98</v>
      </c>
      <c r="Z966" s="115" t="s">
        <v>369</v>
      </c>
      <c r="AA966" s="115">
        <v>0</v>
      </c>
      <c r="AB966" s="115">
        <v>44</v>
      </c>
      <c r="AC966" s="115">
        <v>99</v>
      </c>
      <c r="AD966" s="115">
        <v>91</v>
      </c>
      <c r="AE966" s="115">
        <v>0</v>
      </c>
    </row>
    <row r="967" spans="1:31">
      <c r="A967" s="31" t="s">
        <v>5</v>
      </c>
      <c r="B967" s="31" t="str">
        <f>VLOOKUP(Table1[[#This Row],[Organism]],'GN and GP categories'!A:B,2,)</f>
        <v>Gram-negative</v>
      </c>
      <c r="C967" s="31" t="s">
        <v>523</v>
      </c>
      <c r="D967" s="31" t="s">
        <v>269</v>
      </c>
      <c r="E967" s="31" t="s">
        <v>262</v>
      </c>
      <c r="F967" s="31" t="s">
        <v>262</v>
      </c>
      <c r="G967" s="31" t="s">
        <v>262</v>
      </c>
      <c r="H967" s="33">
        <v>141</v>
      </c>
      <c r="I967" s="115">
        <v>94</v>
      </c>
      <c r="J967" s="115">
        <v>0</v>
      </c>
      <c r="K967" s="115">
        <v>0</v>
      </c>
      <c r="L967" s="115">
        <v>0</v>
      </c>
      <c r="M967" s="115">
        <v>34</v>
      </c>
      <c r="N967" s="115">
        <v>37</v>
      </c>
      <c r="O967" s="115" t="s">
        <v>422</v>
      </c>
      <c r="P967" s="115">
        <v>0</v>
      </c>
      <c r="Q967" s="115">
        <v>0</v>
      </c>
      <c r="R967" s="115">
        <v>0</v>
      </c>
      <c r="S967" s="115" t="s">
        <v>369</v>
      </c>
      <c r="T967" s="115">
        <v>100</v>
      </c>
      <c r="U967" s="115">
        <v>0</v>
      </c>
      <c r="V967" s="115" t="s">
        <v>422</v>
      </c>
      <c r="W967" s="115" t="s">
        <v>422</v>
      </c>
      <c r="X967" s="115">
        <v>0</v>
      </c>
      <c r="Y967" s="115" t="s">
        <v>422</v>
      </c>
      <c r="Z967" s="115" t="s">
        <v>369</v>
      </c>
      <c r="AA967" s="115">
        <v>0</v>
      </c>
      <c r="AB967" s="115">
        <v>42</v>
      </c>
      <c r="AC967" s="115" t="s">
        <v>422</v>
      </c>
      <c r="AD967" s="115">
        <v>90</v>
      </c>
      <c r="AE967" s="115">
        <v>0</v>
      </c>
    </row>
    <row r="968" spans="1:31">
      <c r="A968" s="31" t="s">
        <v>110</v>
      </c>
      <c r="B968" s="31" t="str">
        <f>VLOOKUP(Table1[[#This Row],[Organism]],'GN and GP categories'!A:B,2,)</f>
        <v>Gram-negative</v>
      </c>
      <c r="C968" s="31" t="s">
        <v>523</v>
      </c>
      <c r="D968" s="31" t="s">
        <v>200</v>
      </c>
      <c r="E968" s="31" t="s">
        <v>262</v>
      </c>
      <c r="F968" s="31" t="s">
        <v>262</v>
      </c>
      <c r="G968" s="31" t="s">
        <v>262</v>
      </c>
      <c r="H968" s="33">
        <v>46</v>
      </c>
      <c r="I968" s="115" t="s">
        <v>369</v>
      </c>
      <c r="J968" s="115">
        <v>0</v>
      </c>
      <c r="K968" s="115">
        <v>0</v>
      </c>
      <c r="L968" s="115">
        <v>0</v>
      </c>
      <c r="M968" s="115" t="s">
        <v>369</v>
      </c>
      <c r="N968" s="115">
        <v>41</v>
      </c>
      <c r="O968" s="115">
        <v>87</v>
      </c>
      <c r="P968" s="115" t="s">
        <v>369</v>
      </c>
      <c r="Q968" s="115" t="s">
        <v>369</v>
      </c>
      <c r="R968" s="115">
        <v>0</v>
      </c>
      <c r="S968" s="115" t="s">
        <v>369</v>
      </c>
      <c r="T968" s="115" t="s">
        <v>373</v>
      </c>
      <c r="U968" s="115" t="s">
        <v>369</v>
      </c>
      <c r="V968" s="115">
        <v>100</v>
      </c>
      <c r="W968" s="115" t="s">
        <v>373</v>
      </c>
      <c r="X968" s="115">
        <v>0</v>
      </c>
      <c r="Y968" s="115">
        <v>100</v>
      </c>
      <c r="Z968" s="115" t="s">
        <v>373</v>
      </c>
      <c r="AA968" s="115">
        <v>0</v>
      </c>
      <c r="AB968" s="115">
        <v>67</v>
      </c>
      <c r="AC968" s="115">
        <v>100</v>
      </c>
      <c r="AD968" s="115">
        <v>100</v>
      </c>
      <c r="AE968" s="115">
        <v>0</v>
      </c>
    </row>
    <row r="969" spans="1:31">
      <c r="A969" s="31" t="s">
        <v>494</v>
      </c>
      <c r="B969" s="31" t="str">
        <f>VLOOKUP(Table1[[#This Row],[Organism]],'GN and GP categories'!A:B,2,)</f>
        <v>Gram-negative</v>
      </c>
      <c r="C969" s="31" t="s">
        <v>523</v>
      </c>
      <c r="D969" s="31" t="s">
        <v>200</v>
      </c>
      <c r="E969" s="31" t="s">
        <v>262</v>
      </c>
      <c r="F969" s="31" t="s">
        <v>262</v>
      </c>
      <c r="G969" s="31" t="s">
        <v>262</v>
      </c>
      <c r="H969" s="33">
        <v>44</v>
      </c>
      <c r="I969" s="115">
        <v>70</v>
      </c>
      <c r="J969" s="115" t="s">
        <v>369</v>
      </c>
      <c r="K969" s="115" t="s">
        <v>369</v>
      </c>
      <c r="L969" s="115" t="s">
        <v>369</v>
      </c>
      <c r="M969" s="115">
        <v>73</v>
      </c>
      <c r="N969" s="115" t="s">
        <v>369</v>
      </c>
      <c r="O969" s="115">
        <v>75</v>
      </c>
      <c r="P969" s="115" t="s">
        <v>369</v>
      </c>
      <c r="Q969" s="115" t="s">
        <v>369</v>
      </c>
      <c r="R969" s="115" t="s">
        <v>369</v>
      </c>
      <c r="S969" s="115" t="s">
        <v>369</v>
      </c>
      <c r="T969" s="115" t="s">
        <v>369</v>
      </c>
      <c r="U969" s="115" t="s">
        <v>369</v>
      </c>
      <c r="V969" s="115">
        <v>82</v>
      </c>
      <c r="W969" s="115" t="s">
        <v>369</v>
      </c>
      <c r="X969" s="115" t="s">
        <v>369</v>
      </c>
      <c r="Y969" s="115">
        <v>66</v>
      </c>
      <c r="Z969" s="115" t="s">
        <v>369</v>
      </c>
      <c r="AA969" s="115" t="s">
        <v>369</v>
      </c>
      <c r="AB969" s="115">
        <v>57</v>
      </c>
      <c r="AC969" s="115">
        <v>100</v>
      </c>
      <c r="AD969" s="115">
        <v>77</v>
      </c>
      <c r="AE969" s="115" t="s">
        <v>369</v>
      </c>
    </row>
    <row r="970" spans="1:31">
      <c r="A970" s="31" t="s">
        <v>494</v>
      </c>
      <c r="B970" s="31" t="str">
        <f>VLOOKUP(Table1[[#This Row],[Organism]],'GN and GP categories'!A:B,2,)</f>
        <v>Gram-negative</v>
      </c>
      <c r="C970" s="31" t="s">
        <v>523</v>
      </c>
      <c r="D970" s="31" t="s">
        <v>269</v>
      </c>
      <c r="E970" s="31" t="s">
        <v>262</v>
      </c>
      <c r="F970" s="31" t="s">
        <v>262</v>
      </c>
      <c r="G970" s="31" t="s">
        <v>262</v>
      </c>
      <c r="H970" s="33">
        <v>32</v>
      </c>
      <c r="I970" s="115">
        <v>63</v>
      </c>
      <c r="J970" s="115" t="s">
        <v>369</v>
      </c>
      <c r="K970" s="115" t="s">
        <v>369</v>
      </c>
      <c r="L970" s="115" t="s">
        <v>369</v>
      </c>
      <c r="M970" s="115">
        <v>66</v>
      </c>
      <c r="N970" s="115" t="s">
        <v>369</v>
      </c>
      <c r="O970" s="115">
        <v>78</v>
      </c>
      <c r="P970" s="115" t="s">
        <v>369</v>
      </c>
      <c r="Q970" s="115" t="s">
        <v>369</v>
      </c>
      <c r="R970" s="115" t="s">
        <v>369</v>
      </c>
      <c r="S970" s="115" t="s">
        <v>369</v>
      </c>
      <c r="T970" s="115" t="s">
        <v>369</v>
      </c>
      <c r="U970" s="115" t="s">
        <v>369</v>
      </c>
      <c r="V970" s="115" t="s">
        <v>403</v>
      </c>
      <c r="W970" s="115">
        <v>100</v>
      </c>
      <c r="X970" s="115" t="s">
        <v>369</v>
      </c>
      <c r="Y970" s="115">
        <v>75</v>
      </c>
      <c r="Z970" s="115" t="s">
        <v>369</v>
      </c>
      <c r="AA970" s="115" t="s">
        <v>369</v>
      </c>
      <c r="AB970" s="115">
        <v>69</v>
      </c>
      <c r="AC970" s="115">
        <v>100</v>
      </c>
      <c r="AD970" s="115">
        <v>75</v>
      </c>
      <c r="AE970" s="115" t="s">
        <v>369</v>
      </c>
    </row>
    <row r="971" spans="1:31">
      <c r="A971" s="31" t="s">
        <v>46</v>
      </c>
      <c r="B971" s="31" t="str">
        <f>VLOOKUP(Table1[[#This Row],[Organism]],'GN and GP categories'!A:B,2,)</f>
        <v>Gram-positive</v>
      </c>
      <c r="C971" s="31" t="s">
        <v>523</v>
      </c>
      <c r="D971" s="31" t="s">
        <v>394</v>
      </c>
      <c r="E971" s="31" t="s">
        <v>262</v>
      </c>
      <c r="F971" s="31" t="s">
        <v>262</v>
      </c>
      <c r="G971" s="31" t="s">
        <v>262</v>
      </c>
      <c r="H971" s="33">
        <v>4846</v>
      </c>
      <c r="I971" s="115">
        <v>0</v>
      </c>
      <c r="J971" s="115">
        <v>78</v>
      </c>
      <c r="K971" s="115">
        <v>15</v>
      </c>
      <c r="L971" s="115">
        <v>78</v>
      </c>
      <c r="M971" s="115">
        <v>0</v>
      </c>
      <c r="N971" s="115">
        <v>78</v>
      </c>
      <c r="O971" s="115">
        <v>77</v>
      </c>
      <c r="P971" s="115">
        <v>56</v>
      </c>
      <c r="Q971" s="115">
        <v>78</v>
      </c>
      <c r="R971" s="115">
        <v>100</v>
      </c>
      <c r="S971" s="115">
        <v>94</v>
      </c>
      <c r="T971" s="115">
        <v>78</v>
      </c>
      <c r="U971" s="115">
        <v>58</v>
      </c>
      <c r="V971" s="115">
        <v>2</v>
      </c>
      <c r="W971" s="115">
        <v>85</v>
      </c>
      <c r="X971" s="115">
        <v>100</v>
      </c>
      <c r="Y971" s="115">
        <v>78</v>
      </c>
      <c r="Z971" s="115">
        <v>89</v>
      </c>
      <c r="AA971" s="115">
        <v>5</v>
      </c>
      <c r="AB971" s="115">
        <v>78</v>
      </c>
      <c r="AC971" s="115">
        <v>98</v>
      </c>
      <c r="AD971" s="115">
        <v>0</v>
      </c>
      <c r="AE971" s="115">
        <v>100</v>
      </c>
    </row>
    <row r="972" spans="1:31">
      <c r="A972" s="31" t="s">
        <v>46</v>
      </c>
      <c r="B972" s="31" t="str">
        <f>VLOOKUP(Table1[[#This Row],[Organism]],'GN and GP categories'!A:B,2,)</f>
        <v>Gram-positive</v>
      </c>
      <c r="C972" s="31" t="s">
        <v>523</v>
      </c>
      <c r="D972" s="31" t="s">
        <v>200</v>
      </c>
      <c r="E972" s="31" t="s">
        <v>262</v>
      </c>
      <c r="F972" s="31" t="s">
        <v>262</v>
      </c>
      <c r="G972" s="31" t="s">
        <v>262</v>
      </c>
      <c r="H972" s="33">
        <v>13542</v>
      </c>
      <c r="I972" s="115">
        <v>0</v>
      </c>
      <c r="J972" s="115">
        <v>80</v>
      </c>
      <c r="K972" s="115">
        <v>16</v>
      </c>
      <c r="L972" s="115">
        <v>81</v>
      </c>
      <c r="M972" s="115">
        <v>0</v>
      </c>
      <c r="N972" s="115">
        <v>81</v>
      </c>
      <c r="O972" s="115">
        <v>77</v>
      </c>
      <c r="P972" s="115">
        <v>55</v>
      </c>
      <c r="Q972" s="115">
        <v>81</v>
      </c>
      <c r="R972" s="115">
        <v>100</v>
      </c>
      <c r="S972" s="115">
        <v>95</v>
      </c>
      <c r="T972" s="115">
        <v>81</v>
      </c>
      <c r="U972" s="115">
        <v>54</v>
      </c>
      <c r="V972" s="115">
        <v>1</v>
      </c>
      <c r="W972" s="115">
        <v>84</v>
      </c>
      <c r="X972" s="115">
        <v>100</v>
      </c>
      <c r="Y972" s="115">
        <v>81</v>
      </c>
      <c r="Z972" s="115">
        <v>88</v>
      </c>
      <c r="AA972" s="115">
        <v>5</v>
      </c>
      <c r="AB972" s="115">
        <v>81</v>
      </c>
      <c r="AC972" s="115">
        <v>98</v>
      </c>
      <c r="AD972" s="115">
        <v>0</v>
      </c>
      <c r="AE972" s="115">
        <v>100</v>
      </c>
    </row>
    <row r="973" spans="1:31">
      <c r="A973" s="31" t="s">
        <v>46</v>
      </c>
      <c r="B973" s="31" t="str">
        <f>VLOOKUP(Table1[[#This Row],[Organism]],'GN and GP categories'!A:B,2,)</f>
        <v>Gram-positive</v>
      </c>
      <c r="C973" s="31" t="s">
        <v>523</v>
      </c>
      <c r="D973" s="31" t="s">
        <v>428</v>
      </c>
      <c r="E973" s="31" t="s">
        <v>262</v>
      </c>
      <c r="F973" s="31" t="s">
        <v>262</v>
      </c>
      <c r="G973" s="31" t="s">
        <v>262</v>
      </c>
      <c r="H973" s="33">
        <v>128</v>
      </c>
      <c r="I973" s="115">
        <v>0</v>
      </c>
      <c r="J973" s="115">
        <v>67</v>
      </c>
      <c r="K973" s="115">
        <v>18</v>
      </c>
      <c r="L973" s="115">
        <v>68</v>
      </c>
      <c r="M973" s="115">
        <v>0</v>
      </c>
      <c r="N973" s="115">
        <v>68</v>
      </c>
      <c r="O973" s="115">
        <v>79</v>
      </c>
      <c r="P973" s="115">
        <v>48</v>
      </c>
      <c r="Q973" s="115">
        <v>68</v>
      </c>
      <c r="R973" s="115">
        <v>100</v>
      </c>
      <c r="S973" s="115" t="s">
        <v>189</v>
      </c>
      <c r="T973" s="115">
        <v>68</v>
      </c>
      <c r="U973" s="115">
        <v>40</v>
      </c>
      <c r="V973" s="115" t="s">
        <v>415</v>
      </c>
      <c r="W973" s="115">
        <v>81</v>
      </c>
      <c r="X973" s="115">
        <v>100</v>
      </c>
      <c r="Y973" s="115">
        <v>68</v>
      </c>
      <c r="Z973" s="115">
        <v>89</v>
      </c>
      <c r="AA973" s="115">
        <v>5</v>
      </c>
      <c r="AB973" s="115">
        <v>68</v>
      </c>
      <c r="AC973" s="115" t="s">
        <v>189</v>
      </c>
      <c r="AD973" s="115">
        <v>0</v>
      </c>
      <c r="AE973" s="115">
        <v>100</v>
      </c>
    </row>
    <row r="974" spans="1:31">
      <c r="A974" s="31" t="s">
        <v>46</v>
      </c>
      <c r="B974" s="31" t="str">
        <f>VLOOKUP(Table1[[#This Row],[Organism]],'GN and GP categories'!A:B,2,)</f>
        <v>Gram-positive</v>
      </c>
      <c r="C974" s="31" t="s">
        <v>523</v>
      </c>
      <c r="D974" s="31" t="s">
        <v>269</v>
      </c>
      <c r="E974" s="31" t="s">
        <v>262</v>
      </c>
      <c r="F974" s="31" t="s">
        <v>262</v>
      </c>
      <c r="G974" s="31" t="s">
        <v>262</v>
      </c>
      <c r="H974" s="33">
        <v>2437</v>
      </c>
      <c r="I974" s="115">
        <v>0</v>
      </c>
      <c r="J974" s="115">
        <v>84</v>
      </c>
      <c r="K974" s="115">
        <v>17</v>
      </c>
      <c r="L974" s="115">
        <v>85</v>
      </c>
      <c r="M974" s="115">
        <v>0</v>
      </c>
      <c r="N974" s="115">
        <v>85</v>
      </c>
      <c r="O974" s="115">
        <v>79</v>
      </c>
      <c r="P974" s="115">
        <v>70</v>
      </c>
      <c r="Q974" s="115">
        <v>85</v>
      </c>
      <c r="R974" s="115">
        <v>100</v>
      </c>
      <c r="S974" s="115">
        <v>94</v>
      </c>
      <c r="T974" s="115">
        <v>85</v>
      </c>
      <c r="U974" s="115">
        <v>59</v>
      </c>
      <c r="V974" s="115">
        <v>2</v>
      </c>
      <c r="W974" s="115">
        <v>86</v>
      </c>
      <c r="X974" s="115">
        <v>100</v>
      </c>
      <c r="Y974" s="115">
        <v>85</v>
      </c>
      <c r="Z974" s="115">
        <v>88</v>
      </c>
      <c r="AA974" s="115">
        <v>6</v>
      </c>
      <c r="AB974" s="115">
        <v>85</v>
      </c>
      <c r="AC974" s="115">
        <v>98</v>
      </c>
      <c r="AD974" s="115">
        <v>0</v>
      </c>
      <c r="AE974" s="115">
        <v>100</v>
      </c>
    </row>
    <row r="975" spans="1:31">
      <c r="A975" s="31" t="s">
        <v>410</v>
      </c>
      <c r="B975" s="31" t="str">
        <f>VLOOKUP(Table1[[#This Row],[Organism]],'GN and GP categories'!A:B,2,)</f>
        <v>Gram-positive</v>
      </c>
      <c r="C975" s="31" t="s">
        <v>523</v>
      </c>
      <c r="D975" s="31" t="s">
        <v>394</v>
      </c>
      <c r="E975" s="31" t="s">
        <v>262</v>
      </c>
      <c r="F975" s="31" t="s">
        <v>262</v>
      </c>
      <c r="G975" s="31" t="s">
        <v>262</v>
      </c>
      <c r="H975" s="33">
        <v>1478</v>
      </c>
      <c r="I975" s="115" t="s">
        <v>369</v>
      </c>
      <c r="J975" s="115">
        <v>22</v>
      </c>
      <c r="K975" s="115">
        <v>5</v>
      </c>
      <c r="L975" s="115">
        <v>22</v>
      </c>
      <c r="M975" s="115">
        <v>19</v>
      </c>
      <c r="N975" s="115">
        <v>24</v>
      </c>
      <c r="O975" s="115">
        <v>50</v>
      </c>
      <c r="P975" s="115">
        <v>49</v>
      </c>
      <c r="Q975" s="115">
        <v>22</v>
      </c>
      <c r="R975" s="115">
        <v>100</v>
      </c>
      <c r="S975" s="115">
        <v>92</v>
      </c>
      <c r="T975" s="115">
        <v>22</v>
      </c>
      <c r="U975" s="115">
        <v>32</v>
      </c>
      <c r="V975" s="115">
        <v>1</v>
      </c>
      <c r="W975" s="115">
        <v>12</v>
      </c>
      <c r="X975" s="115">
        <v>100</v>
      </c>
      <c r="Y975" s="115">
        <v>23</v>
      </c>
      <c r="Z975" s="115">
        <v>47</v>
      </c>
      <c r="AA975" s="115">
        <v>4</v>
      </c>
      <c r="AB975" s="115">
        <v>24</v>
      </c>
      <c r="AC975" s="115">
        <v>82</v>
      </c>
      <c r="AD975" s="115">
        <v>0</v>
      </c>
      <c r="AE975" s="115">
        <v>100</v>
      </c>
    </row>
    <row r="976" spans="1:31">
      <c r="A976" s="31" t="s">
        <v>410</v>
      </c>
      <c r="B976" s="31" t="str">
        <f>VLOOKUP(Table1[[#This Row],[Organism]],'GN and GP categories'!A:B,2,)</f>
        <v>Gram-positive</v>
      </c>
      <c r="C976" s="31" t="s">
        <v>523</v>
      </c>
      <c r="D976" s="31" t="s">
        <v>200</v>
      </c>
      <c r="E976" s="31" t="s">
        <v>262</v>
      </c>
      <c r="F976" s="31" t="s">
        <v>262</v>
      </c>
      <c r="G976" s="31" t="s">
        <v>262</v>
      </c>
      <c r="H976" s="33">
        <v>2449</v>
      </c>
      <c r="I976" s="115">
        <v>100</v>
      </c>
      <c r="J976" s="115">
        <v>34</v>
      </c>
      <c r="K976" s="115">
        <v>7</v>
      </c>
      <c r="L976" s="115">
        <v>34</v>
      </c>
      <c r="M976" s="115">
        <v>27</v>
      </c>
      <c r="N976" s="115">
        <v>35</v>
      </c>
      <c r="O976" s="115">
        <v>51</v>
      </c>
      <c r="P976" s="115">
        <v>56</v>
      </c>
      <c r="Q976" s="115">
        <v>34</v>
      </c>
      <c r="R976" s="115">
        <v>100</v>
      </c>
      <c r="S976" s="115">
        <v>91</v>
      </c>
      <c r="T976" s="115">
        <v>34</v>
      </c>
      <c r="U976" s="115">
        <v>42</v>
      </c>
      <c r="V976" s="115">
        <v>1</v>
      </c>
      <c r="W976" s="115">
        <v>13</v>
      </c>
      <c r="X976" s="115">
        <v>100</v>
      </c>
      <c r="Y976" s="115">
        <v>34</v>
      </c>
      <c r="Z976" s="115">
        <v>52</v>
      </c>
      <c r="AA976" s="115">
        <v>4</v>
      </c>
      <c r="AB976" s="115">
        <v>34</v>
      </c>
      <c r="AC976" s="115">
        <v>82</v>
      </c>
      <c r="AD976" s="115">
        <v>0</v>
      </c>
      <c r="AE976" s="115">
        <v>100</v>
      </c>
    </row>
    <row r="977" spans="1:31">
      <c r="A977" s="31" t="s">
        <v>410</v>
      </c>
      <c r="B977" s="31" t="str">
        <f>VLOOKUP(Table1[[#This Row],[Organism]],'GN and GP categories'!A:B,2,)</f>
        <v>Gram-positive</v>
      </c>
      <c r="C977" s="31" t="s">
        <v>523</v>
      </c>
      <c r="D977" s="31" t="s">
        <v>269</v>
      </c>
      <c r="E977" s="31" t="s">
        <v>262</v>
      </c>
      <c r="F977" s="31" t="s">
        <v>262</v>
      </c>
      <c r="G977" s="31" t="s">
        <v>262</v>
      </c>
      <c r="H977" s="33">
        <v>716</v>
      </c>
      <c r="I977" s="115" t="s">
        <v>369</v>
      </c>
      <c r="J977" s="115">
        <v>46</v>
      </c>
      <c r="K977" s="115">
        <v>10</v>
      </c>
      <c r="L977" s="115">
        <v>45</v>
      </c>
      <c r="M977" s="115">
        <v>36</v>
      </c>
      <c r="N977" s="115">
        <v>47</v>
      </c>
      <c r="O977" s="115">
        <v>53</v>
      </c>
      <c r="P977" s="115">
        <v>61</v>
      </c>
      <c r="Q977" s="115">
        <v>46</v>
      </c>
      <c r="R977" s="115">
        <v>100</v>
      </c>
      <c r="S977" s="115">
        <v>91</v>
      </c>
      <c r="T977" s="115">
        <v>46</v>
      </c>
      <c r="U977" s="115">
        <v>50</v>
      </c>
      <c r="V977" s="115">
        <v>1</v>
      </c>
      <c r="W977" s="115">
        <v>14</v>
      </c>
      <c r="X977" s="115">
        <v>100</v>
      </c>
      <c r="Y977" s="115">
        <v>46</v>
      </c>
      <c r="Z977" s="115">
        <v>51</v>
      </c>
      <c r="AA977" s="115">
        <v>3</v>
      </c>
      <c r="AB977" s="115">
        <v>47</v>
      </c>
      <c r="AC977" s="115">
        <v>83</v>
      </c>
      <c r="AD977" s="115">
        <v>0</v>
      </c>
      <c r="AE977" s="115">
        <v>100</v>
      </c>
    </row>
    <row r="978" spans="1:31">
      <c r="A978" s="31" t="s">
        <v>105</v>
      </c>
      <c r="B978" s="31" t="str">
        <f>VLOOKUP(Table1[[#This Row],[Organism]],'GN and GP categories'!A:B,2,)</f>
        <v>Gram-positive</v>
      </c>
      <c r="C978" s="31" t="s">
        <v>523</v>
      </c>
      <c r="D978" s="31" t="s">
        <v>394</v>
      </c>
      <c r="E978" s="31" t="s">
        <v>262</v>
      </c>
      <c r="F978" s="31" t="s">
        <v>262</v>
      </c>
      <c r="G978" s="31" t="s">
        <v>262</v>
      </c>
      <c r="H978" s="33">
        <v>111</v>
      </c>
      <c r="I978" s="115">
        <v>0</v>
      </c>
      <c r="J978" s="115">
        <v>91</v>
      </c>
      <c r="K978" s="115">
        <v>38</v>
      </c>
      <c r="L978" s="115">
        <v>91</v>
      </c>
      <c r="M978" s="115">
        <v>0</v>
      </c>
      <c r="N978" s="115">
        <v>91</v>
      </c>
      <c r="O978" s="115" t="s">
        <v>369</v>
      </c>
      <c r="P978" s="115">
        <v>93</v>
      </c>
      <c r="Q978" s="115">
        <v>91</v>
      </c>
      <c r="R978" s="115">
        <v>100</v>
      </c>
      <c r="S978" s="115" t="s">
        <v>369</v>
      </c>
      <c r="T978" s="115">
        <v>91</v>
      </c>
      <c r="U978" s="115">
        <v>88</v>
      </c>
      <c r="V978" s="115">
        <v>0</v>
      </c>
      <c r="W978" s="115" t="s">
        <v>369</v>
      </c>
      <c r="X978" s="115">
        <v>100</v>
      </c>
      <c r="Y978" s="115">
        <v>91</v>
      </c>
      <c r="Z978" s="115" t="s">
        <v>369</v>
      </c>
      <c r="AA978" s="115">
        <v>26</v>
      </c>
      <c r="AB978" s="115">
        <v>91</v>
      </c>
      <c r="AC978" s="115" t="s">
        <v>189</v>
      </c>
      <c r="AD978" s="115">
        <v>0</v>
      </c>
      <c r="AE978" s="115">
        <v>100</v>
      </c>
    </row>
    <row r="979" spans="1:31">
      <c r="A979" s="31" t="s">
        <v>105</v>
      </c>
      <c r="B979" s="31" t="str">
        <f>VLOOKUP(Table1[[#This Row],[Organism]],'GN and GP categories'!A:B,2,)</f>
        <v>Gram-positive</v>
      </c>
      <c r="C979" s="31" t="s">
        <v>523</v>
      </c>
      <c r="D979" s="31" t="s">
        <v>200</v>
      </c>
      <c r="E979" s="31" t="s">
        <v>262</v>
      </c>
      <c r="F979" s="31" t="s">
        <v>262</v>
      </c>
      <c r="G979" s="31" t="s">
        <v>262</v>
      </c>
      <c r="H979" s="33">
        <v>326</v>
      </c>
      <c r="I979" s="115">
        <v>0</v>
      </c>
      <c r="J979" s="115">
        <v>93</v>
      </c>
      <c r="K979" s="115">
        <v>30</v>
      </c>
      <c r="L979" s="115">
        <v>94</v>
      </c>
      <c r="M979" s="115">
        <v>0</v>
      </c>
      <c r="N979" s="115">
        <v>93</v>
      </c>
      <c r="O979" s="115">
        <v>100</v>
      </c>
      <c r="P979" s="115">
        <v>89</v>
      </c>
      <c r="Q979" s="115">
        <v>94</v>
      </c>
      <c r="R979" s="115">
        <v>100</v>
      </c>
      <c r="S979" s="115" t="s">
        <v>369</v>
      </c>
      <c r="T979" s="115">
        <v>93</v>
      </c>
      <c r="U979" s="115">
        <v>89</v>
      </c>
      <c r="V979" s="115">
        <v>0</v>
      </c>
      <c r="W979" s="115" t="s">
        <v>369</v>
      </c>
      <c r="X979" s="115">
        <v>100</v>
      </c>
      <c r="Y979" s="115">
        <v>93</v>
      </c>
      <c r="Z979" s="115" t="s">
        <v>369</v>
      </c>
      <c r="AA979" s="115">
        <v>24</v>
      </c>
      <c r="AB979" s="115">
        <v>93</v>
      </c>
      <c r="AC979" s="115">
        <v>100</v>
      </c>
      <c r="AD979" s="115">
        <v>0</v>
      </c>
      <c r="AE979" s="115">
        <v>100</v>
      </c>
    </row>
    <row r="980" spans="1:31">
      <c r="A980" s="31" t="s">
        <v>105</v>
      </c>
      <c r="B980" s="31" t="str">
        <f>VLOOKUP(Table1[[#This Row],[Organism]],'GN and GP categories'!A:B,2,)</f>
        <v>Gram-positive</v>
      </c>
      <c r="C980" s="31" t="s">
        <v>523</v>
      </c>
      <c r="D980" s="31" t="s">
        <v>269</v>
      </c>
      <c r="E980" s="31" t="s">
        <v>262</v>
      </c>
      <c r="F980" s="31" t="s">
        <v>262</v>
      </c>
      <c r="G980" s="31" t="s">
        <v>262</v>
      </c>
      <c r="H980" s="33">
        <v>140</v>
      </c>
      <c r="I980" s="115">
        <v>0</v>
      </c>
      <c r="J980" s="115">
        <v>88</v>
      </c>
      <c r="K980" s="115">
        <v>35</v>
      </c>
      <c r="L980" s="115">
        <v>88</v>
      </c>
      <c r="M980" s="115">
        <v>0</v>
      </c>
      <c r="N980" s="115">
        <v>88</v>
      </c>
      <c r="O980" s="115">
        <v>100</v>
      </c>
      <c r="P980" s="115">
        <v>90</v>
      </c>
      <c r="Q980" s="115">
        <v>86</v>
      </c>
      <c r="R980" s="115">
        <v>100</v>
      </c>
      <c r="S980" s="115">
        <v>100</v>
      </c>
      <c r="T980" s="115">
        <v>88</v>
      </c>
      <c r="U980" s="115">
        <v>86</v>
      </c>
      <c r="V980" s="115">
        <v>0</v>
      </c>
      <c r="W980" s="115" t="s">
        <v>369</v>
      </c>
      <c r="X980" s="115">
        <v>100</v>
      </c>
      <c r="Y980" s="115">
        <v>88</v>
      </c>
      <c r="Z980" s="115" t="s">
        <v>369</v>
      </c>
      <c r="AA980" s="115">
        <v>21</v>
      </c>
      <c r="AB980" s="115">
        <v>88</v>
      </c>
      <c r="AC980" s="115">
        <v>96</v>
      </c>
      <c r="AD980" s="115">
        <v>0</v>
      </c>
      <c r="AE980" s="115">
        <v>100</v>
      </c>
    </row>
    <row r="981" spans="1:31">
      <c r="A981" s="31" t="s">
        <v>275</v>
      </c>
      <c r="B981" s="31" t="str">
        <f>VLOOKUP(Table1[[#This Row],[Organism]],'GN and GP categories'!A:B,2,)</f>
        <v>Gram-positive</v>
      </c>
      <c r="C981" s="31" t="s">
        <v>523</v>
      </c>
      <c r="D981" s="31" t="s">
        <v>394</v>
      </c>
      <c r="E981" s="31" t="s">
        <v>262</v>
      </c>
      <c r="F981" s="31" t="s">
        <v>262</v>
      </c>
      <c r="G981" s="31" t="s">
        <v>262</v>
      </c>
      <c r="H981" s="33">
        <v>2349</v>
      </c>
      <c r="I981" s="115">
        <v>0</v>
      </c>
      <c r="J981" s="115">
        <v>28</v>
      </c>
      <c r="K981" s="115">
        <v>6</v>
      </c>
      <c r="L981" s="115">
        <v>27</v>
      </c>
      <c r="M981" s="115">
        <v>22</v>
      </c>
      <c r="N981" s="115">
        <v>28</v>
      </c>
      <c r="O981" s="115">
        <v>65</v>
      </c>
      <c r="P981" s="115">
        <v>60</v>
      </c>
      <c r="Q981" s="115">
        <v>28</v>
      </c>
      <c r="R981" s="115">
        <v>100</v>
      </c>
      <c r="S981" s="115">
        <v>75</v>
      </c>
      <c r="T981" s="115">
        <v>27</v>
      </c>
      <c r="U981" s="115">
        <v>30</v>
      </c>
      <c r="V981" s="115">
        <v>1</v>
      </c>
      <c r="W981" s="115">
        <v>82</v>
      </c>
      <c r="X981" s="115">
        <v>100</v>
      </c>
      <c r="Y981" s="115">
        <v>30</v>
      </c>
      <c r="Z981" s="115">
        <v>71</v>
      </c>
      <c r="AA981" s="115">
        <v>4</v>
      </c>
      <c r="AB981" s="115">
        <v>29</v>
      </c>
      <c r="AC981" s="115">
        <v>63</v>
      </c>
      <c r="AD981" s="115">
        <v>0</v>
      </c>
      <c r="AE981" s="115">
        <v>100</v>
      </c>
    </row>
    <row r="982" spans="1:31">
      <c r="A982" s="31" t="s">
        <v>275</v>
      </c>
      <c r="B982" s="31" t="str">
        <f>VLOOKUP(Table1[[#This Row],[Organism]],'GN and GP categories'!A:B,2,)</f>
        <v>Gram-positive</v>
      </c>
      <c r="C982" s="31" t="s">
        <v>523</v>
      </c>
      <c r="D982" s="31" t="s">
        <v>200</v>
      </c>
      <c r="E982" s="31" t="s">
        <v>262</v>
      </c>
      <c r="F982" s="31" t="s">
        <v>262</v>
      </c>
      <c r="G982" s="31" t="s">
        <v>262</v>
      </c>
      <c r="H982" s="33">
        <v>3686</v>
      </c>
      <c r="I982" s="115">
        <v>0</v>
      </c>
      <c r="J982" s="115">
        <v>42</v>
      </c>
      <c r="K982" s="115">
        <v>8</v>
      </c>
      <c r="L982" s="115">
        <v>42</v>
      </c>
      <c r="M982" s="115">
        <v>31</v>
      </c>
      <c r="N982" s="115">
        <v>42</v>
      </c>
      <c r="O982" s="115">
        <v>66</v>
      </c>
      <c r="P982" s="115">
        <v>71</v>
      </c>
      <c r="Q982" s="115">
        <v>42</v>
      </c>
      <c r="R982" s="115">
        <v>100</v>
      </c>
      <c r="S982" s="115">
        <v>77</v>
      </c>
      <c r="T982" s="115">
        <v>42</v>
      </c>
      <c r="U982" s="115">
        <v>38</v>
      </c>
      <c r="V982" s="115">
        <v>1</v>
      </c>
      <c r="W982" s="115">
        <v>82</v>
      </c>
      <c r="X982" s="115">
        <v>100</v>
      </c>
      <c r="Y982" s="115">
        <v>44</v>
      </c>
      <c r="Z982" s="115">
        <v>71</v>
      </c>
      <c r="AA982" s="115">
        <v>9</v>
      </c>
      <c r="AB982" s="115">
        <v>44</v>
      </c>
      <c r="AC982" s="115">
        <v>65</v>
      </c>
      <c r="AD982" s="115">
        <v>0</v>
      </c>
      <c r="AE982" s="115">
        <v>100</v>
      </c>
    </row>
    <row r="983" spans="1:31">
      <c r="A983" s="31" t="s">
        <v>275</v>
      </c>
      <c r="B983" s="31" t="str">
        <f>VLOOKUP(Table1[[#This Row],[Organism]],'GN and GP categories'!A:B,2,)</f>
        <v>Gram-positive</v>
      </c>
      <c r="C983" s="31" t="s">
        <v>523</v>
      </c>
      <c r="D983" s="31" t="s">
        <v>428</v>
      </c>
      <c r="E983" s="31" t="s">
        <v>262</v>
      </c>
      <c r="F983" s="31" t="s">
        <v>262</v>
      </c>
      <c r="G983" s="31" t="s">
        <v>262</v>
      </c>
      <c r="H983" s="33">
        <v>57</v>
      </c>
      <c r="I983" s="115">
        <v>0</v>
      </c>
      <c r="J983" s="115">
        <v>63</v>
      </c>
      <c r="K983" s="115" t="s">
        <v>402</v>
      </c>
      <c r="L983" s="115">
        <v>61</v>
      </c>
      <c r="M983" s="115">
        <v>49</v>
      </c>
      <c r="N983" s="115">
        <v>61</v>
      </c>
      <c r="O983" s="115">
        <v>60</v>
      </c>
      <c r="P983" s="115">
        <v>88</v>
      </c>
      <c r="Q983" s="115">
        <v>63</v>
      </c>
      <c r="R983" s="115">
        <v>100</v>
      </c>
      <c r="S983" s="115">
        <v>75</v>
      </c>
      <c r="T983" s="115">
        <v>63</v>
      </c>
      <c r="U983" s="115">
        <v>67</v>
      </c>
      <c r="V983" s="115" t="s">
        <v>402</v>
      </c>
      <c r="W983" s="115">
        <v>86</v>
      </c>
      <c r="X983" s="115">
        <v>100</v>
      </c>
      <c r="Y983" s="115">
        <v>65</v>
      </c>
      <c r="Z983" s="115">
        <v>77</v>
      </c>
      <c r="AA983" s="115" t="s">
        <v>402</v>
      </c>
      <c r="AB983" s="115">
        <v>65</v>
      </c>
      <c r="AC983" s="115" t="s">
        <v>383</v>
      </c>
      <c r="AD983" s="115" t="s">
        <v>402</v>
      </c>
      <c r="AE983" s="115">
        <v>100</v>
      </c>
    </row>
    <row r="984" spans="1:31">
      <c r="A984" s="31" t="s">
        <v>275</v>
      </c>
      <c r="B984" s="31" t="str">
        <f>VLOOKUP(Table1[[#This Row],[Organism]],'GN and GP categories'!A:B,2,)</f>
        <v>Gram-positive</v>
      </c>
      <c r="C984" s="31" t="s">
        <v>523</v>
      </c>
      <c r="D984" s="31" t="s">
        <v>269</v>
      </c>
      <c r="E984" s="31" t="s">
        <v>262</v>
      </c>
      <c r="F984" s="31" t="s">
        <v>262</v>
      </c>
      <c r="G984" s="31" t="s">
        <v>262</v>
      </c>
      <c r="H984" s="33">
        <v>928</v>
      </c>
      <c r="I984" s="115">
        <v>0</v>
      </c>
      <c r="J984" s="115">
        <v>59</v>
      </c>
      <c r="K984" s="115">
        <v>13</v>
      </c>
      <c r="L984" s="115">
        <v>59</v>
      </c>
      <c r="M984" s="115">
        <v>43</v>
      </c>
      <c r="N984" s="115">
        <v>59</v>
      </c>
      <c r="O984" s="115">
        <v>64</v>
      </c>
      <c r="P984" s="115">
        <v>77</v>
      </c>
      <c r="Q984" s="115">
        <v>60</v>
      </c>
      <c r="R984" s="115">
        <v>100</v>
      </c>
      <c r="S984" s="115">
        <v>75</v>
      </c>
      <c r="T984" s="115">
        <v>60</v>
      </c>
      <c r="U984" s="115">
        <v>43</v>
      </c>
      <c r="V984" s="115">
        <v>1</v>
      </c>
      <c r="W984" s="115">
        <v>81</v>
      </c>
      <c r="X984" s="115">
        <v>100</v>
      </c>
      <c r="Y984" s="115">
        <v>61</v>
      </c>
      <c r="Z984" s="115">
        <v>69</v>
      </c>
      <c r="AA984" s="115">
        <v>11</v>
      </c>
      <c r="AB984" s="115">
        <v>61</v>
      </c>
      <c r="AC984" s="115">
        <v>80</v>
      </c>
      <c r="AD984" s="115">
        <v>0</v>
      </c>
      <c r="AE984" s="115">
        <v>100</v>
      </c>
    </row>
    <row r="985" spans="1:31">
      <c r="A985" s="31" t="s">
        <v>79</v>
      </c>
      <c r="B985" s="31" t="str">
        <f>VLOOKUP(Table1[[#This Row],[Organism]],'GN and GP categories'!A:B,2,)</f>
        <v>Gram-negative</v>
      </c>
      <c r="C985" s="31" t="s">
        <v>523</v>
      </c>
      <c r="D985" s="31" t="s">
        <v>394</v>
      </c>
      <c r="E985" s="31" t="s">
        <v>262</v>
      </c>
      <c r="F985" s="31" t="s">
        <v>262</v>
      </c>
      <c r="G985" s="31" t="s">
        <v>262</v>
      </c>
      <c r="H985" s="33">
        <v>175</v>
      </c>
      <c r="I985" s="115">
        <v>0</v>
      </c>
      <c r="J985" s="115">
        <v>0</v>
      </c>
      <c r="K985" s="115">
        <v>0</v>
      </c>
      <c r="L985" s="115">
        <v>0</v>
      </c>
      <c r="M985" s="115">
        <v>54</v>
      </c>
      <c r="N985" s="115">
        <v>0</v>
      </c>
      <c r="O985" s="115">
        <v>84</v>
      </c>
      <c r="P985" s="115">
        <v>0</v>
      </c>
      <c r="Q985" s="115">
        <v>0</v>
      </c>
      <c r="R985" s="115">
        <v>0</v>
      </c>
      <c r="S985" s="115" t="s">
        <v>369</v>
      </c>
      <c r="T985" s="115">
        <v>0</v>
      </c>
      <c r="U985" s="115">
        <v>0</v>
      </c>
      <c r="V985" s="115">
        <v>0</v>
      </c>
      <c r="W985" s="115">
        <v>85</v>
      </c>
      <c r="X985" s="115">
        <v>0</v>
      </c>
      <c r="Y985" s="115">
        <v>0</v>
      </c>
      <c r="Z985" s="115" t="s">
        <v>369</v>
      </c>
      <c r="AA985" s="115" t="s">
        <v>398</v>
      </c>
      <c r="AB985" s="115" t="s">
        <v>398</v>
      </c>
      <c r="AC985" s="115">
        <v>93</v>
      </c>
      <c r="AD985" s="115">
        <v>0</v>
      </c>
      <c r="AE985" s="115">
        <v>0</v>
      </c>
    </row>
    <row r="986" spans="1:31">
      <c r="A986" s="31" t="s">
        <v>79</v>
      </c>
      <c r="B986" s="31" t="str">
        <f>VLOOKUP(Table1[[#This Row],[Organism]],'GN and GP categories'!A:B,2,)</f>
        <v>Gram-negative</v>
      </c>
      <c r="C986" s="31" t="s">
        <v>523</v>
      </c>
      <c r="D986" s="31" t="s">
        <v>200</v>
      </c>
      <c r="E986" s="31" t="s">
        <v>262</v>
      </c>
      <c r="F986" s="31" t="s">
        <v>262</v>
      </c>
      <c r="G986" s="31" t="s">
        <v>262</v>
      </c>
      <c r="H986" s="33">
        <v>367</v>
      </c>
      <c r="I986" s="115">
        <v>0</v>
      </c>
      <c r="J986" s="115">
        <v>0</v>
      </c>
      <c r="K986" s="115">
        <v>0</v>
      </c>
      <c r="L986" s="115">
        <v>0</v>
      </c>
      <c r="M986" s="115">
        <v>59</v>
      </c>
      <c r="N986" s="115">
        <v>0</v>
      </c>
      <c r="O986" s="115">
        <v>82</v>
      </c>
      <c r="P986" s="115">
        <v>0</v>
      </c>
      <c r="Q986" s="115">
        <v>0</v>
      </c>
      <c r="R986" s="115">
        <v>0</v>
      </c>
      <c r="S986" s="115" t="s">
        <v>369</v>
      </c>
      <c r="T986" s="115">
        <v>0</v>
      </c>
      <c r="U986" s="115">
        <v>0</v>
      </c>
      <c r="V986" s="115">
        <v>0</v>
      </c>
      <c r="W986" s="115">
        <v>90</v>
      </c>
      <c r="X986" s="115">
        <v>0</v>
      </c>
      <c r="Y986" s="115" t="s">
        <v>413</v>
      </c>
      <c r="Z986" s="115" t="s">
        <v>369</v>
      </c>
      <c r="AA986" s="115">
        <v>0</v>
      </c>
      <c r="AB986" s="115">
        <v>5</v>
      </c>
      <c r="AC986" s="115">
        <v>98</v>
      </c>
      <c r="AD986" s="115">
        <v>0</v>
      </c>
      <c r="AE986" s="115">
        <v>0</v>
      </c>
    </row>
    <row r="987" spans="1:31">
      <c r="A987" s="31" t="s">
        <v>79</v>
      </c>
      <c r="B987" s="31" t="str">
        <f>VLOOKUP(Table1[[#This Row],[Organism]],'GN and GP categories'!A:B,2,)</f>
        <v>Gram-negative</v>
      </c>
      <c r="C987" s="31" t="s">
        <v>523</v>
      </c>
      <c r="D987" s="31" t="s">
        <v>269</v>
      </c>
      <c r="E987" s="31" t="s">
        <v>262</v>
      </c>
      <c r="F987" s="31" t="s">
        <v>262</v>
      </c>
      <c r="G987" s="31" t="s">
        <v>262</v>
      </c>
      <c r="H987" s="33">
        <v>83</v>
      </c>
      <c r="I987" s="115">
        <v>0</v>
      </c>
      <c r="J987" s="115">
        <v>0</v>
      </c>
      <c r="K987" s="115">
        <v>0</v>
      </c>
      <c r="L987" s="115">
        <v>0</v>
      </c>
      <c r="M987" s="115">
        <v>61</v>
      </c>
      <c r="N987" s="115">
        <v>0</v>
      </c>
      <c r="O987" s="115">
        <v>75</v>
      </c>
      <c r="P987" s="115">
        <v>0</v>
      </c>
      <c r="Q987" s="115">
        <v>0</v>
      </c>
      <c r="R987" s="115">
        <v>0</v>
      </c>
      <c r="S987" s="115" t="s">
        <v>369</v>
      </c>
      <c r="T987" s="115">
        <v>0</v>
      </c>
      <c r="U987" s="115">
        <v>0</v>
      </c>
      <c r="V987" s="115" t="s">
        <v>406</v>
      </c>
      <c r="W987" s="115">
        <v>87</v>
      </c>
      <c r="X987" s="115">
        <v>0</v>
      </c>
      <c r="Y987" s="115">
        <v>0</v>
      </c>
      <c r="Z987" s="115" t="s">
        <v>369</v>
      </c>
      <c r="AA987" s="115">
        <v>0</v>
      </c>
      <c r="AB987" s="115" t="s">
        <v>406</v>
      </c>
      <c r="AC987" s="115" t="s">
        <v>396</v>
      </c>
      <c r="AD987" s="115">
        <v>0</v>
      </c>
      <c r="AE987" s="115">
        <v>0</v>
      </c>
    </row>
    <row r="988" spans="1:31">
      <c r="A988" s="31" t="s">
        <v>425</v>
      </c>
      <c r="B988" s="31" t="str">
        <f>VLOOKUP(Table1[[#This Row],[Organism]],'GN and GP categories'!A:B,2,)</f>
        <v>Gram-positive</v>
      </c>
      <c r="C988" s="31" t="s">
        <v>523</v>
      </c>
      <c r="D988" s="31" t="s">
        <v>394</v>
      </c>
      <c r="E988" s="31" t="s">
        <v>262</v>
      </c>
      <c r="F988" s="31" t="s">
        <v>262</v>
      </c>
      <c r="G988" s="31" t="s">
        <v>262</v>
      </c>
      <c r="H988" s="33">
        <v>214</v>
      </c>
      <c r="I988" s="115">
        <v>0</v>
      </c>
      <c r="J988" s="115" t="s">
        <v>399</v>
      </c>
      <c r="K988" s="115">
        <v>95</v>
      </c>
      <c r="L988" s="115" t="s">
        <v>399</v>
      </c>
      <c r="M988" s="115" t="s">
        <v>369</v>
      </c>
      <c r="N988" s="115">
        <v>96</v>
      </c>
      <c r="O988" s="115">
        <v>100</v>
      </c>
      <c r="P988" s="115">
        <v>92</v>
      </c>
      <c r="Q988" s="115">
        <v>100</v>
      </c>
      <c r="R988" s="115">
        <v>100</v>
      </c>
      <c r="S988" s="115" t="s">
        <v>369</v>
      </c>
      <c r="T988" s="115">
        <v>100</v>
      </c>
      <c r="U988" s="115">
        <v>53</v>
      </c>
      <c r="V988" s="115">
        <v>0</v>
      </c>
      <c r="W988" s="115">
        <v>100</v>
      </c>
      <c r="X988" s="115">
        <v>100</v>
      </c>
      <c r="Y988" s="115">
        <v>100</v>
      </c>
      <c r="Z988" s="115">
        <v>100</v>
      </c>
      <c r="AA988" s="115">
        <v>68</v>
      </c>
      <c r="AB988" s="115">
        <v>95</v>
      </c>
      <c r="AC988" s="115" t="s">
        <v>369</v>
      </c>
      <c r="AD988" s="115" t="s">
        <v>369</v>
      </c>
      <c r="AE988" s="115">
        <v>100</v>
      </c>
    </row>
    <row r="989" spans="1:31">
      <c r="A989" s="31" t="s">
        <v>425</v>
      </c>
      <c r="B989" s="31" t="str">
        <f>VLOOKUP(Table1[[#This Row],[Organism]],'GN and GP categories'!A:B,2,)</f>
        <v>Gram-positive</v>
      </c>
      <c r="C989" s="31" t="s">
        <v>523</v>
      </c>
      <c r="D989" s="31" t="s">
        <v>200</v>
      </c>
      <c r="E989" s="31" t="s">
        <v>262</v>
      </c>
      <c r="F989" s="31" t="s">
        <v>262</v>
      </c>
      <c r="G989" s="31" t="s">
        <v>262</v>
      </c>
      <c r="H989" s="33">
        <v>910</v>
      </c>
      <c r="I989" s="115">
        <v>0</v>
      </c>
      <c r="J989" s="115">
        <v>99</v>
      </c>
      <c r="K989" s="115">
        <v>96</v>
      </c>
      <c r="L989" s="115">
        <v>99</v>
      </c>
      <c r="M989" s="115">
        <v>100</v>
      </c>
      <c r="N989" s="115">
        <v>97</v>
      </c>
      <c r="O989" s="115">
        <v>100</v>
      </c>
      <c r="P989" s="115">
        <v>91</v>
      </c>
      <c r="Q989" s="115">
        <v>100</v>
      </c>
      <c r="R989" s="115">
        <v>100</v>
      </c>
      <c r="S989" s="115">
        <v>100</v>
      </c>
      <c r="T989" s="115">
        <v>100</v>
      </c>
      <c r="U989" s="115">
        <v>53</v>
      </c>
      <c r="V989" s="115">
        <v>0</v>
      </c>
      <c r="W989" s="115">
        <v>100</v>
      </c>
      <c r="X989" s="115">
        <v>100</v>
      </c>
      <c r="Y989" s="115">
        <v>100</v>
      </c>
      <c r="Z989" s="115">
        <v>100</v>
      </c>
      <c r="AA989" s="115">
        <v>68</v>
      </c>
      <c r="AB989" s="115">
        <v>96</v>
      </c>
      <c r="AC989" s="115">
        <v>0</v>
      </c>
      <c r="AD989" s="115">
        <v>100</v>
      </c>
      <c r="AE989" s="115">
        <v>100</v>
      </c>
    </row>
    <row r="990" spans="1:31">
      <c r="A990" s="31" t="s">
        <v>425</v>
      </c>
      <c r="B990" s="31" t="str">
        <f>VLOOKUP(Table1[[#This Row],[Organism]],'GN and GP categories'!A:B,2,)</f>
        <v>Gram-positive</v>
      </c>
      <c r="C990" s="31" t="s">
        <v>523</v>
      </c>
      <c r="D990" s="31" t="s">
        <v>269</v>
      </c>
      <c r="E990" s="31" t="s">
        <v>262</v>
      </c>
      <c r="F990" s="31" t="s">
        <v>262</v>
      </c>
      <c r="G990" s="31" t="s">
        <v>262</v>
      </c>
      <c r="H990" s="33">
        <v>198</v>
      </c>
      <c r="I990" s="115">
        <v>0</v>
      </c>
      <c r="J990" s="115" t="s">
        <v>399</v>
      </c>
      <c r="K990" s="115">
        <v>95</v>
      </c>
      <c r="L990" s="115" t="s">
        <v>399</v>
      </c>
      <c r="M990" s="115" t="s">
        <v>369</v>
      </c>
      <c r="N990" s="115">
        <v>95</v>
      </c>
      <c r="O990" s="115">
        <v>100</v>
      </c>
      <c r="P990" s="115">
        <v>90</v>
      </c>
      <c r="Q990" s="115">
        <v>100</v>
      </c>
      <c r="R990" s="115">
        <v>100</v>
      </c>
      <c r="S990" s="115">
        <v>100</v>
      </c>
      <c r="T990" s="115">
        <v>100</v>
      </c>
      <c r="U990" s="115">
        <v>50</v>
      </c>
      <c r="V990" s="115">
        <v>0</v>
      </c>
      <c r="W990" s="115">
        <v>100</v>
      </c>
      <c r="X990" s="115">
        <v>100</v>
      </c>
      <c r="Y990" s="115">
        <v>100</v>
      </c>
      <c r="Z990" s="115">
        <v>100</v>
      </c>
      <c r="AA990" s="115">
        <v>73</v>
      </c>
      <c r="AB990" s="115">
        <v>95</v>
      </c>
      <c r="AC990" s="115" t="s">
        <v>369</v>
      </c>
      <c r="AD990" s="115" t="s">
        <v>369</v>
      </c>
      <c r="AE990" s="115">
        <v>100</v>
      </c>
    </row>
    <row r="991" spans="1:31">
      <c r="A991" s="31" t="s">
        <v>427</v>
      </c>
      <c r="B991" s="31" t="str">
        <f>VLOOKUP(Table1[[#This Row],[Organism]],'GN and GP categories'!A:B,2,)</f>
        <v>Gram-positive</v>
      </c>
      <c r="C991" s="31" t="s">
        <v>523</v>
      </c>
      <c r="D991" s="31" t="s">
        <v>394</v>
      </c>
      <c r="E991" s="31" t="s">
        <v>262</v>
      </c>
      <c r="F991" s="31" t="s">
        <v>262</v>
      </c>
      <c r="G991" s="31" t="s">
        <v>262</v>
      </c>
      <c r="H991" s="33">
        <v>216</v>
      </c>
      <c r="I991" s="115">
        <v>0</v>
      </c>
      <c r="J991" s="115">
        <v>100</v>
      </c>
      <c r="K991" s="115">
        <v>100</v>
      </c>
      <c r="L991" s="115">
        <v>100</v>
      </c>
      <c r="M991" s="115" t="s">
        <v>369</v>
      </c>
      <c r="N991" s="115">
        <v>100</v>
      </c>
      <c r="O991" s="115">
        <v>100</v>
      </c>
      <c r="P991" s="115">
        <v>85</v>
      </c>
      <c r="Q991" s="115">
        <v>100</v>
      </c>
      <c r="R991" s="115">
        <v>100</v>
      </c>
      <c r="S991" s="115">
        <v>65</v>
      </c>
      <c r="T991" s="115" t="s">
        <v>369</v>
      </c>
      <c r="U991" s="115">
        <v>78</v>
      </c>
      <c r="V991" s="115">
        <v>0</v>
      </c>
      <c r="W991" s="115">
        <v>100</v>
      </c>
      <c r="X991" s="115">
        <v>100</v>
      </c>
      <c r="Y991" s="115">
        <v>100</v>
      </c>
      <c r="Z991" s="115" t="s">
        <v>369</v>
      </c>
      <c r="AA991" s="115">
        <v>100</v>
      </c>
      <c r="AB991" s="115">
        <v>100</v>
      </c>
      <c r="AC991" s="115">
        <v>48</v>
      </c>
      <c r="AD991" s="115">
        <v>0</v>
      </c>
      <c r="AE991" s="115">
        <v>100</v>
      </c>
    </row>
    <row r="992" spans="1:31">
      <c r="A992" s="31" t="s">
        <v>427</v>
      </c>
      <c r="B992" s="31" t="str">
        <f>VLOOKUP(Table1[[#This Row],[Organism]],'GN and GP categories'!A:B,2,)</f>
        <v>Gram-positive</v>
      </c>
      <c r="C992" s="31" t="s">
        <v>523</v>
      </c>
      <c r="D992" s="31" t="s">
        <v>200</v>
      </c>
      <c r="E992" s="31" t="s">
        <v>262</v>
      </c>
      <c r="F992" s="31" t="s">
        <v>262</v>
      </c>
      <c r="G992" s="31" t="s">
        <v>262</v>
      </c>
      <c r="H992" s="33">
        <v>984</v>
      </c>
      <c r="I992" s="115">
        <v>0</v>
      </c>
      <c r="J992" s="115">
        <v>100</v>
      </c>
      <c r="K992" s="115">
        <v>100</v>
      </c>
      <c r="L992" s="115">
        <v>100</v>
      </c>
      <c r="M992" s="115" t="s">
        <v>369</v>
      </c>
      <c r="N992" s="115">
        <v>100</v>
      </c>
      <c r="O992" s="115">
        <v>100</v>
      </c>
      <c r="P992" s="115">
        <v>81</v>
      </c>
      <c r="Q992" s="115">
        <v>100</v>
      </c>
      <c r="R992" s="115">
        <v>100</v>
      </c>
      <c r="S992" s="115">
        <v>67</v>
      </c>
      <c r="T992" s="115" t="s">
        <v>369</v>
      </c>
      <c r="U992" s="115">
        <v>79</v>
      </c>
      <c r="V992" s="115">
        <v>0</v>
      </c>
      <c r="W992" s="115">
        <v>100</v>
      </c>
      <c r="X992" s="115">
        <v>100</v>
      </c>
      <c r="Y992" s="115">
        <v>100</v>
      </c>
      <c r="Z992" s="115" t="s">
        <v>369</v>
      </c>
      <c r="AA992" s="115">
        <v>100</v>
      </c>
      <c r="AB992" s="115">
        <v>100</v>
      </c>
      <c r="AC992" s="115">
        <v>48</v>
      </c>
      <c r="AD992" s="115">
        <v>0</v>
      </c>
      <c r="AE992" s="115">
        <v>100</v>
      </c>
    </row>
    <row r="993" spans="1:31">
      <c r="A993" s="31" t="s">
        <v>427</v>
      </c>
      <c r="B993" s="31" t="str">
        <f>VLOOKUP(Table1[[#This Row],[Organism]],'GN and GP categories'!A:B,2,)</f>
        <v>Gram-positive</v>
      </c>
      <c r="C993" s="31" t="s">
        <v>523</v>
      </c>
      <c r="D993" s="31" t="s">
        <v>269</v>
      </c>
      <c r="E993" s="31" t="s">
        <v>262</v>
      </c>
      <c r="F993" s="31" t="s">
        <v>262</v>
      </c>
      <c r="G993" s="31" t="s">
        <v>262</v>
      </c>
      <c r="H993" s="33">
        <v>162</v>
      </c>
      <c r="I993" s="115">
        <v>0</v>
      </c>
      <c r="J993" s="115">
        <v>100</v>
      </c>
      <c r="K993" s="115">
        <v>100</v>
      </c>
      <c r="L993" s="115">
        <v>100</v>
      </c>
      <c r="M993" s="115" t="s">
        <v>369</v>
      </c>
      <c r="N993" s="115">
        <v>100</v>
      </c>
      <c r="O993" s="115">
        <v>100</v>
      </c>
      <c r="P993" s="115">
        <v>78</v>
      </c>
      <c r="Q993" s="115">
        <v>100</v>
      </c>
      <c r="R993" s="115">
        <v>100</v>
      </c>
      <c r="S993" s="115">
        <v>65</v>
      </c>
      <c r="T993" s="115" t="s">
        <v>369</v>
      </c>
      <c r="U993" s="115">
        <v>77</v>
      </c>
      <c r="V993" s="115">
        <v>0</v>
      </c>
      <c r="W993" s="115">
        <v>100</v>
      </c>
      <c r="X993" s="115">
        <v>100</v>
      </c>
      <c r="Y993" s="115">
        <v>100</v>
      </c>
      <c r="Z993" s="115" t="s">
        <v>369</v>
      </c>
      <c r="AA993" s="115">
        <v>100</v>
      </c>
      <c r="AB993" s="115">
        <v>100</v>
      </c>
      <c r="AC993" s="115">
        <v>51</v>
      </c>
      <c r="AD993" s="115">
        <v>0</v>
      </c>
      <c r="AE993" s="115">
        <v>100</v>
      </c>
    </row>
    <row r="994" spans="1:31">
      <c r="A994" s="31" t="s">
        <v>424</v>
      </c>
      <c r="B994" s="31" t="str">
        <f>VLOOKUP(Table1[[#This Row],[Organism]],'GN and GP categories'!A:B,2,)</f>
        <v>Gram-positive</v>
      </c>
      <c r="C994" s="31" t="s">
        <v>523</v>
      </c>
      <c r="D994" s="31" t="s">
        <v>394</v>
      </c>
      <c r="E994" s="31" t="s">
        <v>262</v>
      </c>
      <c r="F994" s="31" t="s">
        <v>262</v>
      </c>
      <c r="G994" s="31" t="s">
        <v>262</v>
      </c>
      <c r="H994" s="33">
        <v>264</v>
      </c>
      <c r="I994" s="115">
        <v>0</v>
      </c>
      <c r="J994" s="115">
        <v>100</v>
      </c>
      <c r="K994" s="115">
        <v>100</v>
      </c>
      <c r="L994" s="115">
        <v>100</v>
      </c>
      <c r="M994" s="115" t="s">
        <v>369</v>
      </c>
      <c r="N994" s="115">
        <v>100</v>
      </c>
      <c r="O994" s="115">
        <v>100</v>
      </c>
      <c r="P994" s="115">
        <v>59</v>
      </c>
      <c r="Q994" s="115">
        <v>100</v>
      </c>
      <c r="R994" s="115">
        <v>100</v>
      </c>
      <c r="S994" s="115" t="s">
        <v>369</v>
      </c>
      <c r="T994" s="115">
        <v>100</v>
      </c>
      <c r="U994" s="115">
        <v>45</v>
      </c>
      <c r="V994" s="115">
        <v>0</v>
      </c>
      <c r="W994" s="115">
        <v>100</v>
      </c>
      <c r="X994" s="115">
        <v>100</v>
      </c>
      <c r="Y994" s="115">
        <v>100</v>
      </c>
      <c r="Z994" s="115" t="s">
        <v>369</v>
      </c>
      <c r="AA994" s="115">
        <v>100</v>
      </c>
      <c r="AB994" s="115">
        <v>100</v>
      </c>
      <c r="AC994" s="115">
        <v>47</v>
      </c>
      <c r="AD994" s="115">
        <v>0</v>
      </c>
      <c r="AE994" s="115">
        <v>100</v>
      </c>
    </row>
    <row r="995" spans="1:31">
      <c r="A995" s="31" t="s">
        <v>424</v>
      </c>
      <c r="B995" s="31" t="str">
        <f>VLOOKUP(Table1[[#This Row],[Organism]],'GN and GP categories'!A:B,2,)</f>
        <v>Gram-positive</v>
      </c>
      <c r="C995" s="31" t="s">
        <v>523</v>
      </c>
      <c r="D995" s="31" t="s">
        <v>200</v>
      </c>
      <c r="E995" s="31" t="s">
        <v>262</v>
      </c>
      <c r="F995" s="31" t="s">
        <v>262</v>
      </c>
      <c r="G995" s="31" t="s">
        <v>262</v>
      </c>
      <c r="H995" s="33">
        <v>1283</v>
      </c>
      <c r="I995" s="115">
        <v>0</v>
      </c>
      <c r="J995" s="115">
        <v>100</v>
      </c>
      <c r="K995" s="115">
        <v>100</v>
      </c>
      <c r="L995" s="115">
        <v>100</v>
      </c>
      <c r="M995" s="115" t="s">
        <v>369</v>
      </c>
      <c r="N995" s="115">
        <v>100</v>
      </c>
      <c r="O995" s="115">
        <v>100</v>
      </c>
      <c r="P995" s="115">
        <v>58</v>
      </c>
      <c r="Q995" s="115">
        <v>100</v>
      </c>
      <c r="R995" s="115">
        <v>100</v>
      </c>
      <c r="S995" s="115">
        <v>0</v>
      </c>
      <c r="T995" s="115">
        <v>100</v>
      </c>
      <c r="U995" s="115">
        <v>51</v>
      </c>
      <c r="V995" s="115">
        <v>0</v>
      </c>
      <c r="W995" s="115">
        <v>100</v>
      </c>
      <c r="X995" s="115">
        <v>100</v>
      </c>
      <c r="Y995" s="115">
        <v>100</v>
      </c>
      <c r="Z995" s="115" t="s">
        <v>369</v>
      </c>
      <c r="AA995" s="115">
        <v>100</v>
      </c>
      <c r="AB995" s="115">
        <v>100</v>
      </c>
      <c r="AC995" s="115">
        <v>50</v>
      </c>
      <c r="AD995" s="115">
        <v>0</v>
      </c>
      <c r="AE995" s="115">
        <v>100</v>
      </c>
    </row>
    <row r="996" spans="1:31">
      <c r="A996" s="31" t="s">
        <v>424</v>
      </c>
      <c r="B996" s="31" t="str">
        <f>VLOOKUP(Table1[[#This Row],[Organism]],'GN and GP categories'!A:B,2,)</f>
        <v>Gram-positive</v>
      </c>
      <c r="C996" s="31" t="s">
        <v>523</v>
      </c>
      <c r="D996" s="31" t="s">
        <v>269</v>
      </c>
      <c r="E996" s="31" t="s">
        <v>262</v>
      </c>
      <c r="F996" s="31" t="s">
        <v>262</v>
      </c>
      <c r="G996" s="31" t="s">
        <v>262</v>
      </c>
      <c r="H996" s="33">
        <v>220</v>
      </c>
      <c r="I996" s="115">
        <v>0</v>
      </c>
      <c r="J996" s="115">
        <v>100</v>
      </c>
      <c r="K996" s="115">
        <v>100</v>
      </c>
      <c r="L996" s="115">
        <v>100</v>
      </c>
      <c r="M996" s="115" t="s">
        <v>369</v>
      </c>
      <c r="N996" s="115">
        <v>100</v>
      </c>
      <c r="O996" s="115">
        <v>80</v>
      </c>
      <c r="P996" s="115">
        <v>54</v>
      </c>
      <c r="Q996" s="115">
        <v>100</v>
      </c>
      <c r="R996" s="115">
        <v>100</v>
      </c>
      <c r="S996" s="115" t="s">
        <v>369</v>
      </c>
      <c r="T996" s="115">
        <v>100</v>
      </c>
      <c r="U996" s="115">
        <v>54</v>
      </c>
      <c r="V996" s="115">
        <v>0</v>
      </c>
      <c r="W996" s="115">
        <v>100</v>
      </c>
      <c r="X996" s="115">
        <v>100</v>
      </c>
      <c r="Y996" s="115">
        <v>100</v>
      </c>
      <c r="Z996" s="115" t="s">
        <v>369</v>
      </c>
      <c r="AA996" s="115">
        <v>100</v>
      </c>
      <c r="AB996" s="115">
        <v>100</v>
      </c>
      <c r="AC996" s="115">
        <v>47</v>
      </c>
      <c r="AD996" s="115">
        <v>0</v>
      </c>
      <c r="AE996" s="115">
        <v>100</v>
      </c>
    </row>
    <row r="997" spans="1:31">
      <c r="A997" s="31" t="s">
        <v>404</v>
      </c>
      <c r="B997" s="31" t="str">
        <f>VLOOKUP(Table1[[#This Row],[Organism]],'GN and GP categories'!A:B,2,)</f>
        <v>Gram-positive</v>
      </c>
      <c r="C997" s="31" t="s">
        <v>523</v>
      </c>
      <c r="D997" s="31" t="s">
        <v>394</v>
      </c>
      <c r="E997" s="31" t="s">
        <v>262</v>
      </c>
      <c r="F997" s="31" t="s">
        <v>262</v>
      </c>
      <c r="G997" s="31" t="s">
        <v>262</v>
      </c>
      <c r="H997" s="33">
        <v>107</v>
      </c>
      <c r="I997" s="115">
        <v>0</v>
      </c>
      <c r="J997" s="115">
        <v>100</v>
      </c>
      <c r="K997" s="115">
        <v>100</v>
      </c>
      <c r="L997" s="115">
        <v>100</v>
      </c>
      <c r="M997" s="115" t="s">
        <v>369</v>
      </c>
      <c r="N997" s="115">
        <v>90</v>
      </c>
      <c r="O997" s="115" t="s">
        <v>369</v>
      </c>
      <c r="P997" s="115">
        <v>88</v>
      </c>
      <c r="Q997" s="115">
        <v>100</v>
      </c>
      <c r="R997" s="115">
        <v>100</v>
      </c>
      <c r="S997" s="115" t="s">
        <v>369</v>
      </c>
      <c r="T997" s="115" t="s">
        <v>369</v>
      </c>
      <c r="U997" s="115">
        <v>41</v>
      </c>
      <c r="V997" s="115">
        <v>0</v>
      </c>
      <c r="W997" s="115">
        <v>87</v>
      </c>
      <c r="X997" s="115">
        <v>100</v>
      </c>
      <c r="Y997" s="115" t="s">
        <v>369</v>
      </c>
      <c r="Z997" s="115" t="s">
        <v>369</v>
      </c>
      <c r="AA997" s="115">
        <v>65</v>
      </c>
      <c r="AB997" s="115" t="s">
        <v>369</v>
      </c>
      <c r="AC997" s="115" t="s">
        <v>369</v>
      </c>
      <c r="AD997" s="115">
        <v>0</v>
      </c>
      <c r="AE997" s="115">
        <v>100</v>
      </c>
    </row>
    <row r="998" spans="1:31">
      <c r="A998" s="31" t="s">
        <v>404</v>
      </c>
      <c r="B998" s="31" t="str">
        <f>VLOOKUP(Table1[[#This Row],[Organism]],'GN and GP categories'!A:B,2,)</f>
        <v>Gram-positive</v>
      </c>
      <c r="C998" s="31" t="s">
        <v>523</v>
      </c>
      <c r="D998" s="31" t="s">
        <v>200</v>
      </c>
      <c r="E998" s="31" t="s">
        <v>262</v>
      </c>
      <c r="F998" s="31" t="s">
        <v>262</v>
      </c>
      <c r="G998" s="31" t="s">
        <v>262</v>
      </c>
      <c r="H998" s="33">
        <v>532</v>
      </c>
      <c r="I998" s="115">
        <v>0</v>
      </c>
      <c r="J998" s="115">
        <v>100</v>
      </c>
      <c r="K998" s="115">
        <v>100</v>
      </c>
      <c r="L998" s="115">
        <v>100</v>
      </c>
      <c r="M998" s="115">
        <v>100</v>
      </c>
      <c r="N998" s="115">
        <v>94</v>
      </c>
      <c r="O998" s="115">
        <v>100</v>
      </c>
      <c r="P998" s="115">
        <v>86</v>
      </c>
      <c r="Q998" s="115">
        <v>100</v>
      </c>
      <c r="R998" s="115">
        <v>100</v>
      </c>
      <c r="S998" s="115">
        <v>0</v>
      </c>
      <c r="T998" s="115" t="s">
        <v>369</v>
      </c>
      <c r="U998" s="115">
        <v>39</v>
      </c>
      <c r="V998" s="115">
        <v>0</v>
      </c>
      <c r="W998" s="115">
        <v>87</v>
      </c>
      <c r="X998" s="115">
        <v>100</v>
      </c>
      <c r="Y998" s="115" t="s">
        <v>369</v>
      </c>
      <c r="Z998" s="115" t="s">
        <v>369</v>
      </c>
      <c r="AA998" s="115">
        <v>73</v>
      </c>
      <c r="AB998" s="115">
        <v>100</v>
      </c>
      <c r="AC998" s="115">
        <v>100</v>
      </c>
      <c r="AD998" s="115">
        <v>0</v>
      </c>
      <c r="AE998" s="115">
        <v>100</v>
      </c>
    </row>
    <row r="999" spans="1:31">
      <c r="A999" s="31" t="s">
        <v>404</v>
      </c>
      <c r="B999" s="31" t="str">
        <f>VLOOKUP(Table1[[#This Row],[Organism]],'GN and GP categories'!A:B,2,)</f>
        <v>Gram-positive</v>
      </c>
      <c r="C999" s="31" t="s">
        <v>523</v>
      </c>
      <c r="D999" s="31" t="s">
        <v>269</v>
      </c>
      <c r="E999" s="31" t="s">
        <v>262</v>
      </c>
      <c r="F999" s="31" t="s">
        <v>262</v>
      </c>
      <c r="G999" s="31" t="s">
        <v>262</v>
      </c>
      <c r="H999" s="33">
        <v>149</v>
      </c>
      <c r="I999" s="115">
        <v>0</v>
      </c>
      <c r="J999" s="115">
        <v>100</v>
      </c>
      <c r="K999" s="115">
        <v>100</v>
      </c>
      <c r="L999" s="115">
        <v>100</v>
      </c>
      <c r="M999" s="115" t="s">
        <v>369</v>
      </c>
      <c r="N999" s="115">
        <v>96</v>
      </c>
      <c r="O999" s="115" t="s">
        <v>369</v>
      </c>
      <c r="P999" s="115">
        <v>88</v>
      </c>
      <c r="Q999" s="115">
        <v>100</v>
      </c>
      <c r="R999" s="115">
        <v>100</v>
      </c>
      <c r="S999" s="115" t="s">
        <v>369</v>
      </c>
      <c r="T999" s="115" t="s">
        <v>369</v>
      </c>
      <c r="U999" s="115">
        <v>36</v>
      </c>
      <c r="V999" s="115">
        <v>0</v>
      </c>
      <c r="W999" s="115">
        <v>87</v>
      </c>
      <c r="X999" s="115">
        <v>100</v>
      </c>
      <c r="Y999" s="115" t="s">
        <v>369</v>
      </c>
      <c r="Z999" s="115" t="s">
        <v>369</v>
      </c>
      <c r="AA999" s="115">
        <v>73</v>
      </c>
      <c r="AB999" s="115" t="s">
        <v>369</v>
      </c>
      <c r="AC999" s="115" t="s">
        <v>369</v>
      </c>
      <c r="AD999" s="115">
        <v>0</v>
      </c>
      <c r="AE999" s="115">
        <v>100</v>
      </c>
    </row>
    <row r="1000" spans="1:31">
      <c r="A1000" s="31" t="s">
        <v>426</v>
      </c>
      <c r="B1000" s="31" t="str">
        <f>VLOOKUP(Table1[[#This Row],[Organism]],'GN and GP categories'!A:B,2,)</f>
        <v>Gram-positive</v>
      </c>
      <c r="C1000" s="31" t="s">
        <v>523</v>
      </c>
      <c r="D1000" s="31" t="s">
        <v>394</v>
      </c>
      <c r="E1000" s="31" t="s">
        <v>262</v>
      </c>
      <c r="F1000" s="31" t="s">
        <v>262</v>
      </c>
      <c r="G1000" s="31" t="s">
        <v>262</v>
      </c>
      <c r="H1000" s="33">
        <v>671</v>
      </c>
      <c r="I1000" s="115">
        <v>0</v>
      </c>
      <c r="J1000" s="115">
        <v>100</v>
      </c>
      <c r="K1000" s="115">
        <v>98</v>
      </c>
      <c r="L1000" s="115">
        <v>98</v>
      </c>
      <c r="M1000" s="115" t="s">
        <v>369</v>
      </c>
      <c r="N1000" s="115">
        <v>99</v>
      </c>
      <c r="O1000" s="115" t="s">
        <v>369</v>
      </c>
      <c r="P1000" s="115">
        <v>90</v>
      </c>
      <c r="Q1000" s="115">
        <v>100</v>
      </c>
      <c r="R1000" s="115">
        <v>100</v>
      </c>
      <c r="S1000" s="115">
        <v>33</v>
      </c>
      <c r="T1000" s="115">
        <v>100</v>
      </c>
      <c r="U1000" s="115">
        <v>82</v>
      </c>
      <c r="V1000" s="115">
        <v>0</v>
      </c>
      <c r="W1000" s="115">
        <v>99</v>
      </c>
      <c r="X1000" s="115">
        <v>100</v>
      </c>
      <c r="Y1000" s="115">
        <v>90</v>
      </c>
      <c r="Z1000" s="115">
        <v>99</v>
      </c>
      <c r="AA1000" s="115">
        <v>96</v>
      </c>
      <c r="AB1000" s="115">
        <v>98</v>
      </c>
      <c r="AC1000" s="115">
        <v>79</v>
      </c>
      <c r="AD1000" s="115">
        <v>0</v>
      </c>
      <c r="AE1000" s="115">
        <v>100</v>
      </c>
    </row>
    <row r="1001" spans="1:31">
      <c r="A1001" s="31" t="s">
        <v>426</v>
      </c>
      <c r="B1001" s="31" t="str">
        <f>VLOOKUP(Table1[[#This Row],[Organism]],'GN and GP categories'!A:B,2,)</f>
        <v>Gram-positive</v>
      </c>
      <c r="C1001" s="31" t="s">
        <v>523</v>
      </c>
      <c r="D1001" s="31" t="s">
        <v>200</v>
      </c>
      <c r="E1001" s="31" t="s">
        <v>262</v>
      </c>
      <c r="F1001" s="31" t="s">
        <v>262</v>
      </c>
      <c r="G1001" s="31" t="s">
        <v>262</v>
      </c>
      <c r="H1001" s="33">
        <v>1665</v>
      </c>
      <c r="I1001" s="115">
        <v>0</v>
      </c>
      <c r="J1001" s="115">
        <v>100</v>
      </c>
      <c r="K1001" s="115">
        <v>99</v>
      </c>
      <c r="L1001" s="115">
        <v>99</v>
      </c>
      <c r="M1001" s="115" t="s">
        <v>369</v>
      </c>
      <c r="N1001" s="115">
        <v>99</v>
      </c>
      <c r="O1001" s="115" t="s">
        <v>369</v>
      </c>
      <c r="P1001" s="115">
        <v>91</v>
      </c>
      <c r="Q1001" s="115">
        <v>100</v>
      </c>
      <c r="R1001" s="115">
        <v>100</v>
      </c>
      <c r="S1001" s="115">
        <v>34</v>
      </c>
      <c r="T1001" s="115">
        <v>100</v>
      </c>
      <c r="U1001" s="115">
        <v>80</v>
      </c>
      <c r="V1001" s="115">
        <v>0</v>
      </c>
      <c r="W1001" s="115">
        <v>99</v>
      </c>
      <c r="X1001" s="115">
        <v>100</v>
      </c>
      <c r="Y1001" s="115">
        <v>92</v>
      </c>
      <c r="Z1001" s="115">
        <v>99</v>
      </c>
      <c r="AA1001" s="115">
        <v>94</v>
      </c>
      <c r="AB1001" s="115">
        <v>99</v>
      </c>
      <c r="AC1001" s="115">
        <v>79</v>
      </c>
      <c r="AD1001" s="115">
        <v>0</v>
      </c>
      <c r="AE1001" s="115">
        <v>100</v>
      </c>
    </row>
    <row r="1002" spans="1:31">
      <c r="A1002" s="31" t="s">
        <v>426</v>
      </c>
      <c r="B1002" s="31" t="str">
        <f>VLOOKUP(Table1[[#This Row],[Organism]],'GN and GP categories'!A:B,2,)</f>
        <v>Gram-positive</v>
      </c>
      <c r="C1002" s="31" t="s">
        <v>523</v>
      </c>
      <c r="D1002" s="31" t="s">
        <v>269</v>
      </c>
      <c r="E1002" s="31" t="s">
        <v>262</v>
      </c>
      <c r="F1002" s="31" t="s">
        <v>262</v>
      </c>
      <c r="G1002" s="31" t="s">
        <v>262</v>
      </c>
      <c r="H1002" s="33">
        <v>315</v>
      </c>
      <c r="I1002" s="115">
        <v>0</v>
      </c>
      <c r="J1002" s="115">
        <v>100</v>
      </c>
      <c r="K1002" s="115" t="s">
        <v>421</v>
      </c>
      <c r="L1002" s="115" t="s">
        <v>421</v>
      </c>
      <c r="M1002" s="115" t="s">
        <v>369</v>
      </c>
      <c r="N1002" s="115" t="s">
        <v>421</v>
      </c>
      <c r="O1002" s="115" t="s">
        <v>369</v>
      </c>
      <c r="P1002" s="115">
        <v>90</v>
      </c>
      <c r="Q1002" s="115">
        <v>100</v>
      </c>
      <c r="R1002" s="115">
        <v>100</v>
      </c>
      <c r="S1002" s="115">
        <v>26</v>
      </c>
      <c r="T1002" s="115">
        <v>100</v>
      </c>
      <c r="U1002" s="115">
        <v>81</v>
      </c>
      <c r="V1002" s="115">
        <v>0</v>
      </c>
      <c r="W1002" s="115" t="s">
        <v>421</v>
      </c>
      <c r="X1002" s="115">
        <v>100</v>
      </c>
      <c r="Y1002" s="115">
        <v>94</v>
      </c>
      <c r="Z1002" s="115" t="s">
        <v>421</v>
      </c>
      <c r="AA1002" s="115">
        <v>95</v>
      </c>
      <c r="AB1002" s="115" t="s">
        <v>421</v>
      </c>
      <c r="AC1002" s="115">
        <v>81</v>
      </c>
      <c r="AD1002" s="115">
        <v>0</v>
      </c>
      <c r="AE1002" s="115">
        <v>100</v>
      </c>
    </row>
    <row r="1003" spans="1:31">
      <c r="A1003" s="31" t="s">
        <v>395</v>
      </c>
      <c r="B1003" s="31" t="str">
        <f>VLOOKUP(Table1[[#This Row],[Organism]],'GN and GP categories'!A:B,2,)</f>
        <v>Gram-positive</v>
      </c>
      <c r="C1003" s="31" t="s">
        <v>523</v>
      </c>
      <c r="D1003" s="31" t="s">
        <v>394</v>
      </c>
      <c r="E1003" s="31" t="s">
        <v>262</v>
      </c>
      <c r="F1003" s="31" t="s">
        <v>262</v>
      </c>
      <c r="G1003" s="31" t="s">
        <v>262</v>
      </c>
      <c r="H1003" s="33">
        <v>392</v>
      </c>
      <c r="I1003" s="115">
        <v>0</v>
      </c>
      <c r="J1003" s="115">
        <v>100</v>
      </c>
      <c r="K1003" s="115">
        <v>100</v>
      </c>
      <c r="L1003" s="115">
        <v>100</v>
      </c>
      <c r="M1003" s="115" t="s">
        <v>369</v>
      </c>
      <c r="N1003" s="115">
        <v>100</v>
      </c>
      <c r="O1003" s="115" t="s">
        <v>369</v>
      </c>
      <c r="P1003" s="115">
        <v>87</v>
      </c>
      <c r="Q1003" s="115">
        <v>100</v>
      </c>
      <c r="R1003" s="115">
        <v>100</v>
      </c>
      <c r="S1003" s="115">
        <v>0</v>
      </c>
      <c r="T1003" s="115">
        <v>100</v>
      </c>
      <c r="U1003" s="115">
        <v>85</v>
      </c>
      <c r="V1003" s="115">
        <v>0</v>
      </c>
      <c r="W1003" s="115">
        <v>100</v>
      </c>
      <c r="X1003" s="115">
        <v>100</v>
      </c>
      <c r="Y1003" s="115">
        <v>100</v>
      </c>
      <c r="Z1003" s="115" t="s">
        <v>369</v>
      </c>
      <c r="AA1003" s="115">
        <v>100</v>
      </c>
      <c r="AB1003" s="115">
        <v>100</v>
      </c>
      <c r="AC1003" s="115" t="s">
        <v>369</v>
      </c>
      <c r="AD1003" s="115">
        <v>0</v>
      </c>
      <c r="AE1003" s="115">
        <v>100</v>
      </c>
    </row>
    <row r="1004" spans="1:31">
      <c r="A1004" s="31" t="s">
        <v>395</v>
      </c>
      <c r="B1004" s="31" t="str">
        <f>VLOOKUP(Table1[[#This Row],[Organism]],'GN and GP categories'!A:B,2,)</f>
        <v>Gram-positive</v>
      </c>
      <c r="C1004" s="31" t="s">
        <v>523</v>
      </c>
      <c r="D1004" s="31" t="s">
        <v>200</v>
      </c>
      <c r="E1004" s="31" t="s">
        <v>262</v>
      </c>
      <c r="F1004" s="31" t="s">
        <v>262</v>
      </c>
      <c r="G1004" s="31" t="s">
        <v>262</v>
      </c>
      <c r="H1004" s="33">
        <v>1035</v>
      </c>
      <c r="I1004" s="115">
        <v>0</v>
      </c>
      <c r="J1004" s="115">
        <v>100</v>
      </c>
      <c r="K1004" s="115">
        <v>100</v>
      </c>
      <c r="L1004" s="115">
        <v>100</v>
      </c>
      <c r="M1004" s="115" t="s">
        <v>369</v>
      </c>
      <c r="N1004" s="115">
        <v>100</v>
      </c>
      <c r="O1004" s="115">
        <v>100</v>
      </c>
      <c r="P1004" s="115">
        <v>86</v>
      </c>
      <c r="Q1004" s="115">
        <v>100</v>
      </c>
      <c r="R1004" s="115">
        <v>100</v>
      </c>
      <c r="S1004" s="115" t="s">
        <v>369</v>
      </c>
      <c r="T1004" s="115">
        <v>100</v>
      </c>
      <c r="U1004" s="115">
        <v>87</v>
      </c>
      <c r="V1004" s="115">
        <v>0</v>
      </c>
      <c r="W1004" s="115">
        <v>100</v>
      </c>
      <c r="X1004" s="115">
        <v>100</v>
      </c>
      <c r="Y1004" s="115">
        <v>100</v>
      </c>
      <c r="Z1004" s="115" t="s">
        <v>369</v>
      </c>
      <c r="AA1004" s="115">
        <v>100</v>
      </c>
      <c r="AB1004" s="115">
        <v>100</v>
      </c>
      <c r="AC1004" s="115">
        <v>100</v>
      </c>
      <c r="AD1004" s="115">
        <v>0</v>
      </c>
      <c r="AE1004" s="115">
        <v>100</v>
      </c>
    </row>
    <row r="1005" spans="1:31">
      <c r="A1005" s="31" t="s">
        <v>395</v>
      </c>
      <c r="B1005" s="31" t="str">
        <f>VLOOKUP(Table1[[#This Row],[Organism]],'GN and GP categories'!A:B,2,)</f>
        <v>Gram-positive</v>
      </c>
      <c r="C1005" s="31" t="s">
        <v>523</v>
      </c>
      <c r="D1005" s="31" t="s">
        <v>269</v>
      </c>
      <c r="E1005" s="31" t="s">
        <v>262</v>
      </c>
      <c r="F1005" s="31" t="s">
        <v>262</v>
      </c>
      <c r="G1005" s="31" t="s">
        <v>262</v>
      </c>
      <c r="H1005" s="33">
        <v>262</v>
      </c>
      <c r="I1005" s="115">
        <v>0</v>
      </c>
      <c r="J1005" s="115">
        <v>100</v>
      </c>
      <c r="K1005" s="115">
        <v>100</v>
      </c>
      <c r="L1005" s="115">
        <v>100</v>
      </c>
      <c r="M1005" s="115" t="s">
        <v>369</v>
      </c>
      <c r="N1005" s="115">
        <v>100</v>
      </c>
      <c r="O1005" s="115" t="s">
        <v>369</v>
      </c>
      <c r="P1005" s="115">
        <v>84</v>
      </c>
      <c r="Q1005" s="115">
        <v>100</v>
      </c>
      <c r="R1005" s="115">
        <v>100</v>
      </c>
      <c r="S1005" s="115" t="s">
        <v>369</v>
      </c>
      <c r="T1005" s="115">
        <v>100</v>
      </c>
      <c r="U1005" s="115">
        <v>83</v>
      </c>
      <c r="V1005" s="115">
        <v>0</v>
      </c>
      <c r="W1005" s="115">
        <v>100</v>
      </c>
      <c r="X1005" s="115">
        <v>100</v>
      </c>
      <c r="Y1005" s="115">
        <v>100</v>
      </c>
      <c r="Z1005" s="115" t="s">
        <v>369</v>
      </c>
      <c r="AA1005" s="115">
        <v>100</v>
      </c>
      <c r="AB1005" s="115">
        <v>100</v>
      </c>
      <c r="AC1005" s="115">
        <v>100</v>
      </c>
      <c r="AD1005" s="115">
        <v>0</v>
      </c>
      <c r="AE1005" s="115">
        <v>100</v>
      </c>
    </row>
    <row r="1006" spans="1:31">
      <c r="A1006" s="31" t="s">
        <v>420</v>
      </c>
      <c r="B1006" s="31" t="str">
        <f>VLOOKUP(Table1[[#This Row],[Organism]],'GN and GP categories'!A:B,2,)</f>
        <v>Gram-positive</v>
      </c>
      <c r="C1006" s="31" t="s">
        <v>523</v>
      </c>
      <c r="D1006" s="31" t="s">
        <v>394</v>
      </c>
      <c r="E1006" s="31" t="s">
        <v>262</v>
      </c>
      <c r="F1006" s="31" t="s">
        <v>262</v>
      </c>
      <c r="G1006" s="31" t="s">
        <v>262</v>
      </c>
      <c r="H1006" s="33">
        <v>705</v>
      </c>
      <c r="I1006" s="115">
        <v>0</v>
      </c>
      <c r="J1006" s="115">
        <v>98</v>
      </c>
      <c r="K1006" s="115">
        <v>81</v>
      </c>
      <c r="L1006" s="115">
        <v>98</v>
      </c>
      <c r="M1006" s="115" t="s">
        <v>369</v>
      </c>
      <c r="N1006" s="115">
        <v>99</v>
      </c>
      <c r="O1006" s="115">
        <v>66</v>
      </c>
      <c r="P1006" s="115">
        <v>79</v>
      </c>
      <c r="Q1006" s="115">
        <v>98</v>
      </c>
      <c r="R1006" s="115">
        <v>100</v>
      </c>
      <c r="S1006" s="115">
        <v>100</v>
      </c>
      <c r="T1006" s="115">
        <v>99</v>
      </c>
      <c r="U1006" s="115">
        <v>69</v>
      </c>
      <c r="V1006" s="115">
        <v>0</v>
      </c>
      <c r="W1006" s="115">
        <v>87</v>
      </c>
      <c r="X1006" s="115">
        <v>100</v>
      </c>
      <c r="Y1006" s="115">
        <v>95</v>
      </c>
      <c r="Z1006" s="115" t="s">
        <v>369</v>
      </c>
      <c r="AA1006" s="115">
        <v>90</v>
      </c>
      <c r="AB1006" s="115">
        <v>99</v>
      </c>
      <c r="AC1006" s="115">
        <v>50</v>
      </c>
      <c r="AD1006" s="115">
        <v>0</v>
      </c>
      <c r="AE1006" s="115">
        <v>100</v>
      </c>
    </row>
    <row r="1007" spans="1:31">
      <c r="A1007" s="31" t="s">
        <v>420</v>
      </c>
      <c r="B1007" s="31" t="str">
        <f>VLOOKUP(Table1[[#This Row],[Organism]],'GN and GP categories'!A:B,2,)</f>
        <v>Gram-positive</v>
      </c>
      <c r="C1007" s="31" t="s">
        <v>523</v>
      </c>
      <c r="D1007" s="31" t="s">
        <v>200</v>
      </c>
      <c r="E1007" s="31" t="s">
        <v>262</v>
      </c>
      <c r="F1007" s="31" t="s">
        <v>262</v>
      </c>
      <c r="G1007" s="31" t="s">
        <v>262</v>
      </c>
      <c r="H1007" s="33">
        <v>2846</v>
      </c>
      <c r="I1007" s="115">
        <v>0</v>
      </c>
      <c r="J1007" s="115">
        <v>97</v>
      </c>
      <c r="K1007" s="115">
        <v>79</v>
      </c>
      <c r="L1007" s="115">
        <v>97</v>
      </c>
      <c r="M1007" s="115" t="s">
        <v>369</v>
      </c>
      <c r="N1007" s="115">
        <v>98</v>
      </c>
      <c r="O1007" s="115">
        <v>68</v>
      </c>
      <c r="P1007" s="115">
        <v>77</v>
      </c>
      <c r="Q1007" s="115">
        <v>97</v>
      </c>
      <c r="R1007" s="115">
        <v>100</v>
      </c>
      <c r="S1007" s="115" t="s">
        <v>369</v>
      </c>
      <c r="T1007" s="115">
        <v>99</v>
      </c>
      <c r="U1007" s="115">
        <v>74</v>
      </c>
      <c r="V1007" s="115">
        <v>0</v>
      </c>
      <c r="W1007" s="115">
        <v>88</v>
      </c>
      <c r="X1007" s="115">
        <v>100</v>
      </c>
      <c r="Y1007" s="115">
        <v>95</v>
      </c>
      <c r="Z1007" s="115">
        <v>100</v>
      </c>
      <c r="AA1007" s="115">
        <v>88</v>
      </c>
      <c r="AB1007" s="115">
        <v>99</v>
      </c>
      <c r="AC1007" s="115">
        <v>50</v>
      </c>
      <c r="AD1007" s="115">
        <v>0</v>
      </c>
      <c r="AE1007" s="115">
        <v>100</v>
      </c>
    </row>
    <row r="1008" spans="1:31">
      <c r="A1008" s="31" t="s">
        <v>420</v>
      </c>
      <c r="B1008" s="31" t="str">
        <f>VLOOKUP(Table1[[#This Row],[Organism]],'GN and GP categories'!A:B,2,)</f>
        <v>Gram-positive</v>
      </c>
      <c r="C1008" s="31" t="s">
        <v>523</v>
      </c>
      <c r="D1008" s="31" t="s">
        <v>269</v>
      </c>
      <c r="E1008" s="31" t="s">
        <v>262</v>
      </c>
      <c r="F1008" s="31" t="s">
        <v>262</v>
      </c>
      <c r="G1008" s="31" t="s">
        <v>262</v>
      </c>
      <c r="H1008" s="33">
        <v>640</v>
      </c>
      <c r="I1008" s="115">
        <v>0</v>
      </c>
      <c r="J1008" s="115">
        <v>97</v>
      </c>
      <c r="K1008" s="115">
        <v>80</v>
      </c>
      <c r="L1008" s="115">
        <v>97</v>
      </c>
      <c r="M1008" s="115">
        <v>100</v>
      </c>
      <c r="N1008" s="115">
        <v>98</v>
      </c>
      <c r="O1008" s="115">
        <v>68</v>
      </c>
      <c r="P1008" s="115">
        <v>77</v>
      </c>
      <c r="Q1008" s="115">
        <v>97</v>
      </c>
      <c r="R1008" s="115">
        <v>100</v>
      </c>
      <c r="S1008" s="115">
        <v>100</v>
      </c>
      <c r="T1008" s="115">
        <v>99</v>
      </c>
      <c r="U1008" s="115">
        <v>73</v>
      </c>
      <c r="V1008" s="115">
        <v>0</v>
      </c>
      <c r="W1008" s="115">
        <v>88</v>
      </c>
      <c r="X1008" s="115">
        <v>100</v>
      </c>
      <c r="Y1008" s="115">
        <v>93</v>
      </c>
      <c r="Z1008" s="115" t="s">
        <v>369</v>
      </c>
      <c r="AA1008" s="115">
        <v>83</v>
      </c>
      <c r="AB1008" s="115">
        <v>99</v>
      </c>
      <c r="AC1008" s="115">
        <v>48</v>
      </c>
      <c r="AD1008" s="115">
        <v>0</v>
      </c>
      <c r="AE1008" s="115">
        <v>100</v>
      </c>
    </row>
    <row r="1009" spans="1:31">
      <c r="A1009" s="31" t="s">
        <v>493</v>
      </c>
      <c r="B1009" s="31" t="str">
        <f>VLOOKUP(Table1[[#This Row],[Organism]],'GN and GP categories'!A:B,2,)</f>
        <v>Gram-negative</v>
      </c>
      <c r="C1009" s="31" t="s">
        <v>523</v>
      </c>
      <c r="D1009" s="31" t="s">
        <v>200</v>
      </c>
      <c r="E1009" s="31" t="s">
        <v>262</v>
      </c>
      <c r="F1009" s="31" t="s">
        <v>262</v>
      </c>
      <c r="G1009" s="31" t="s">
        <v>262</v>
      </c>
      <c r="H1009" s="33">
        <v>34</v>
      </c>
      <c r="I1009" s="115" t="s">
        <v>369</v>
      </c>
      <c r="J1009" s="115" t="s">
        <v>369</v>
      </c>
      <c r="K1009" s="115" t="s">
        <v>369</v>
      </c>
      <c r="L1009" s="115" t="s">
        <v>369</v>
      </c>
      <c r="M1009" s="115" t="s">
        <v>369</v>
      </c>
      <c r="N1009" s="115" t="s">
        <v>369</v>
      </c>
      <c r="O1009" s="115" t="s">
        <v>369</v>
      </c>
      <c r="P1009" s="115">
        <v>79</v>
      </c>
      <c r="Q1009" s="115" t="s">
        <v>369</v>
      </c>
      <c r="R1009" s="115" t="s">
        <v>369</v>
      </c>
      <c r="S1009" s="115" t="s">
        <v>369</v>
      </c>
      <c r="T1009" s="115" t="s">
        <v>369</v>
      </c>
      <c r="U1009" s="115" t="s">
        <v>369</v>
      </c>
      <c r="V1009" s="115" t="s">
        <v>369</v>
      </c>
      <c r="W1009" s="115" t="s">
        <v>369</v>
      </c>
      <c r="X1009" s="115" t="s">
        <v>369</v>
      </c>
      <c r="Y1009" s="115">
        <v>100</v>
      </c>
      <c r="Z1009" s="115" t="s">
        <v>369</v>
      </c>
      <c r="AA1009" s="115">
        <v>29</v>
      </c>
      <c r="AB1009" s="115">
        <v>79</v>
      </c>
      <c r="AC1009" s="115" t="s">
        <v>369</v>
      </c>
      <c r="AD1009" s="115" t="s">
        <v>369</v>
      </c>
      <c r="AE1009" s="115" t="s">
        <v>369</v>
      </c>
    </row>
    <row r="1010" spans="1:31">
      <c r="A1010" s="31" t="s">
        <v>503</v>
      </c>
      <c r="B1010" s="31" t="str">
        <f>VLOOKUP(Table1[[#This Row],[Organism]],'GN and GP categories'!A:B,2,)</f>
        <v>Gram-positive</v>
      </c>
      <c r="C1010" s="31" t="s">
        <v>522</v>
      </c>
      <c r="D1010" s="31" t="s">
        <v>262</v>
      </c>
      <c r="E1010" s="31" t="s">
        <v>266</v>
      </c>
      <c r="F1010" s="31" t="s">
        <v>262</v>
      </c>
      <c r="G1010" s="31" t="s">
        <v>262</v>
      </c>
      <c r="H1010" s="31">
        <v>39</v>
      </c>
      <c r="I1010" s="115">
        <v>0</v>
      </c>
      <c r="J1010" s="115" t="s">
        <v>369</v>
      </c>
      <c r="K1010" s="115" t="s">
        <v>369</v>
      </c>
      <c r="L1010" s="115" t="s">
        <v>369</v>
      </c>
      <c r="M1010" s="115">
        <v>100</v>
      </c>
      <c r="N1010" s="115" t="s">
        <v>460</v>
      </c>
      <c r="O1010" s="115">
        <v>0</v>
      </c>
      <c r="P1010" s="115">
        <v>100</v>
      </c>
      <c r="Q1010" s="115" t="s">
        <v>369</v>
      </c>
      <c r="R1010" s="115" t="s">
        <v>369</v>
      </c>
      <c r="S1010" s="115" t="s">
        <v>369</v>
      </c>
      <c r="T1010" s="115" t="s">
        <v>369</v>
      </c>
      <c r="U1010" s="115" t="s">
        <v>369</v>
      </c>
      <c r="V1010" s="115">
        <v>0</v>
      </c>
      <c r="W1010" s="115">
        <v>100</v>
      </c>
      <c r="X1010" s="115" t="s">
        <v>369</v>
      </c>
      <c r="Y1010" s="115">
        <v>64</v>
      </c>
      <c r="Z1010" s="115" t="s">
        <v>369</v>
      </c>
      <c r="AA1010" s="115">
        <v>36</v>
      </c>
      <c r="AB1010" s="115">
        <v>0</v>
      </c>
      <c r="AC1010" s="115">
        <v>100</v>
      </c>
      <c r="AD1010" s="115">
        <v>0</v>
      </c>
      <c r="AE1010" s="115">
        <v>100</v>
      </c>
    </row>
    <row r="1011" spans="1:31">
      <c r="A1011" s="31" t="s">
        <v>503</v>
      </c>
      <c r="B1011" s="31" t="str">
        <f>VLOOKUP(Table1[[#This Row],[Organism]],'GN and GP categories'!A:B,2,)</f>
        <v>Gram-positive</v>
      </c>
      <c r="C1011" s="31" t="s">
        <v>522</v>
      </c>
      <c r="D1011" s="31" t="s">
        <v>262</v>
      </c>
      <c r="E1011" s="31" t="s">
        <v>371</v>
      </c>
      <c r="F1011" s="31" t="s">
        <v>262</v>
      </c>
      <c r="G1011" s="31" t="s">
        <v>262</v>
      </c>
      <c r="H1011" s="31">
        <v>36</v>
      </c>
      <c r="I1011" s="115" t="s">
        <v>369</v>
      </c>
      <c r="J1011" s="115" t="s">
        <v>369</v>
      </c>
      <c r="K1011" s="115" t="s">
        <v>369</v>
      </c>
      <c r="L1011" s="115" t="s">
        <v>369</v>
      </c>
      <c r="M1011" s="115" t="s">
        <v>369</v>
      </c>
      <c r="N1011" s="115" t="s">
        <v>457</v>
      </c>
      <c r="O1011" s="115" t="s">
        <v>369</v>
      </c>
      <c r="P1011" s="115">
        <v>100</v>
      </c>
      <c r="Q1011" s="115" t="s">
        <v>369</v>
      </c>
      <c r="R1011" s="115" t="s">
        <v>369</v>
      </c>
      <c r="S1011" s="115" t="s">
        <v>369</v>
      </c>
      <c r="T1011" s="115" t="s">
        <v>369</v>
      </c>
      <c r="U1011" s="115" t="s">
        <v>369</v>
      </c>
      <c r="V1011" s="115" t="s">
        <v>369</v>
      </c>
      <c r="W1011" s="115">
        <v>100</v>
      </c>
      <c r="X1011" s="115" t="s">
        <v>369</v>
      </c>
      <c r="Y1011" s="115">
        <v>69</v>
      </c>
      <c r="Z1011" s="115" t="s">
        <v>369</v>
      </c>
      <c r="AA1011" s="115">
        <v>33</v>
      </c>
      <c r="AB1011" s="115">
        <v>0</v>
      </c>
      <c r="AC1011" s="115" t="s">
        <v>369</v>
      </c>
      <c r="AD1011" s="115" t="s">
        <v>369</v>
      </c>
      <c r="AE1011" s="115">
        <v>100</v>
      </c>
    </row>
    <row r="1012" spans="1:31">
      <c r="A1012" s="31" t="s">
        <v>487</v>
      </c>
      <c r="B1012" s="31" t="str">
        <f>VLOOKUP(Table1[[#This Row],[Organism]],'GN and GP categories'!A:B,2,)</f>
        <v>Gram-negative</v>
      </c>
      <c r="C1012" s="31" t="s">
        <v>522</v>
      </c>
      <c r="D1012" s="31" t="s">
        <v>262</v>
      </c>
      <c r="E1012" s="31" t="s">
        <v>266</v>
      </c>
      <c r="F1012" s="31" t="s">
        <v>262</v>
      </c>
      <c r="G1012" s="31" t="s">
        <v>262</v>
      </c>
      <c r="H1012" s="31">
        <v>97</v>
      </c>
      <c r="I1012" s="115" t="s">
        <v>451</v>
      </c>
      <c r="J1012" s="115">
        <v>100</v>
      </c>
      <c r="K1012" s="115" t="s">
        <v>369</v>
      </c>
      <c r="L1012" s="115">
        <v>0</v>
      </c>
      <c r="M1012" s="115">
        <v>91</v>
      </c>
      <c r="N1012" s="115" t="s">
        <v>369</v>
      </c>
      <c r="O1012" s="115">
        <v>7</v>
      </c>
      <c r="P1012" s="115" t="s">
        <v>369</v>
      </c>
      <c r="Q1012" s="115" t="s">
        <v>369</v>
      </c>
      <c r="R1012" s="115" t="s">
        <v>369</v>
      </c>
      <c r="S1012" s="115" t="s">
        <v>369</v>
      </c>
      <c r="T1012" s="115">
        <v>100</v>
      </c>
      <c r="U1012" s="115" t="s">
        <v>369</v>
      </c>
      <c r="V1012" s="115" t="s">
        <v>451</v>
      </c>
      <c r="W1012" s="115">
        <v>100</v>
      </c>
      <c r="X1012" s="115" t="s">
        <v>369</v>
      </c>
      <c r="Y1012" s="115" t="s">
        <v>447</v>
      </c>
      <c r="Z1012" s="115">
        <v>100</v>
      </c>
      <c r="AA1012" s="115" t="s">
        <v>369</v>
      </c>
      <c r="AB1012" s="115" t="s">
        <v>447</v>
      </c>
      <c r="AC1012" s="115" t="s">
        <v>447</v>
      </c>
      <c r="AD1012" s="115">
        <v>6</v>
      </c>
      <c r="AE1012" s="115" t="s">
        <v>369</v>
      </c>
    </row>
    <row r="1013" spans="1:31">
      <c r="A1013" s="31" t="s">
        <v>487</v>
      </c>
      <c r="B1013" s="31" t="str">
        <f>VLOOKUP(Table1[[#This Row],[Organism]],'GN and GP categories'!A:B,2,)</f>
        <v>Gram-negative</v>
      </c>
      <c r="C1013" s="31" t="s">
        <v>522</v>
      </c>
      <c r="D1013" s="31" t="s">
        <v>262</v>
      </c>
      <c r="E1013" s="31" t="s">
        <v>371</v>
      </c>
      <c r="F1013" s="31" t="s">
        <v>262</v>
      </c>
      <c r="G1013" s="31" t="s">
        <v>262</v>
      </c>
      <c r="H1013" s="31">
        <v>79</v>
      </c>
      <c r="I1013" s="115" t="s">
        <v>454</v>
      </c>
      <c r="J1013" s="115" t="s">
        <v>369</v>
      </c>
      <c r="K1013" s="115" t="s">
        <v>369</v>
      </c>
      <c r="L1013" s="115" t="s">
        <v>369</v>
      </c>
      <c r="M1013" s="115">
        <v>92</v>
      </c>
      <c r="N1013" s="115">
        <v>0</v>
      </c>
      <c r="O1013" s="115">
        <v>8</v>
      </c>
      <c r="P1013" s="115" t="s">
        <v>369</v>
      </c>
      <c r="Q1013" s="115" t="s">
        <v>369</v>
      </c>
      <c r="R1013" s="115" t="s">
        <v>369</v>
      </c>
      <c r="S1013" s="115" t="s">
        <v>369</v>
      </c>
      <c r="T1013" s="115">
        <v>100</v>
      </c>
      <c r="U1013" s="115" t="s">
        <v>369</v>
      </c>
      <c r="V1013" s="115" t="s">
        <v>454</v>
      </c>
      <c r="W1013" s="115">
        <v>100</v>
      </c>
      <c r="X1013" s="115" t="s">
        <v>369</v>
      </c>
      <c r="Y1013" s="115" t="s">
        <v>448</v>
      </c>
      <c r="Z1013" s="115">
        <v>100</v>
      </c>
      <c r="AA1013" s="115" t="s">
        <v>369</v>
      </c>
      <c r="AB1013" s="115">
        <v>100</v>
      </c>
      <c r="AC1013" s="115" t="s">
        <v>448</v>
      </c>
      <c r="AD1013" s="115" t="s">
        <v>454</v>
      </c>
      <c r="AE1013" s="115" t="s">
        <v>369</v>
      </c>
    </row>
    <row r="1014" spans="1:31">
      <c r="A1014" s="31" t="s">
        <v>7</v>
      </c>
      <c r="B1014" s="31" t="str">
        <f>VLOOKUP(Table1[[#This Row],[Organism]],'GN and GP categories'!A:B,2,)</f>
        <v>Gram-negative</v>
      </c>
      <c r="C1014" s="31" t="s">
        <v>522</v>
      </c>
      <c r="D1014" s="31" t="s">
        <v>262</v>
      </c>
      <c r="E1014" s="31" t="s">
        <v>266</v>
      </c>
      <c r="F1014" s="31" t="s">
        <v>262</v>
      </c>
      <c r="G1014" s="31" t="s">
        <v>262</v>
      </c>
      <c r="H1014" s="31">
        <v>306</v>
      </c>
      <c r="I1014" s="115">
        <v>57</v>
      </c>
      <c r="J1014" s="115">
        <v>0</v>
      </c>
      <c r="K1014" s="115">
        <v>0</v>
      </c>
      <c r="L1014" s="115">
        <v>0</v>
      </c>
      <c r="M1014" s="115">
        <v>81</v>
      </c>
      <c r="N1014" s="115">
        <v>16</v>
      </c>
      <c r="O1014" s="115">
        <v>89</v>
      </c>
      <c r="P1014" s="115">
        <v>0</v>
      </c>
      <c r="Q1014" s="115">
        <v>0</v>
      </c>
      <c r="R1014" s="115">
        <v>0</v>
      </c>
      <c r="S1014" s="115">
        <v>100</v>
      </c>
      <c r="T1014" s="115">
        <v>0</v>
      </c>
      <c r="U1014" s="115">
        <v>0</v>
      </c>
      <c r="V1014" s="115">
        <v>92</v>
      </c>
      <c r="W1014" s="115">
        <v>98</v>
      </c>
      <c r="X1014" s="115">
        <v>0</v>
      </c>
      <c r="Y1014" s="115">
        <v>93</v>
      </c>
      <c r="Z1014" s="115" t="s">
        <v>369</v>
      </c>
      <c r="AA1014" s="115">
        <v>0</v>
      </c>
      <c r="AB1014" s="115">
        <v>78</v>
      </c>
      <c r="AC1014" s="115">
        <v>91</v>
      </c>
      <c r="AD1014" s="115">
        <v>96</v>
      </c>
      <c r="AE1014" s="115">
        <v>0</v>
      </c>
    </row>
    <row r="1015" spans="1:31">
      <c r="A1015" s="31" t="s">
        <v>7</v>
      </c>
      <c r="B1015" s="31" t="str">
        <f>VLOOKUP(Table1[[#This Row],[Organism]],'GN and GP categories'!A:B,2,)</f>
        <v>Gram-negative</v>
      </c>
      <c r="C1015" s="31" t="s">
        <v>522</v>
      </c>
      <c r="D1015" s="31" t="s">
        <v>262</v>
      </c>
      <c r="E1015" s="31" t="s">
        <v>371</v>
      </c>
      <c r="F1015" s="31" t="s">
        <v>262</v>
      </c>
      <c r="G1015" s="31" t="s">
        <v>262</v>
      </c>
      <c r="H1015" s="31">
        <v>140</v>
      </c>
      <c r="I1015" s="115">
        <v>51</v>
      </c>
      <c r="J1015" s="115" t="s">
        <v>369</v>
      </c>
      <c r="K1015" s="115">
        <v>0</v>
      </c>
      <c r="L1015" s="115">
        <v>0</v>
      </c>
      <c r="M1015" s="115">
        <v>86</v>
      </c>
      <c r="N1015" s="115">
        <v>19</v>
      </c>
      <c r="O1015" s="115">
        <v>89</v>
      </c>
      <c r="P1015" s="115">
        <v>0</v>
      </c>
      <c r="Q1015" s="115">
        <v>0</v>
      </c>
      <c r="R1015" s="115">
        <v>0</v>
      </c>
      <c r="S1015" s="115" t="s">
        <v>369</v>
      </c>
      <c r="T1015" s="115">
        <v>0</v>
      </c>
      <c r="U1015" s="115">
        <v>0</v>
      </c>
      <c r="V1015" s="115">
        <v>95</v>
      </c>
      <c r="W1015" s="115" t="s">
        <v>441</v>
      </c>
      <c r="X1015" s="115">
        <v>0</v>
      </c>
      <c r="Y1015" s="115">
        <v>91</v>
      </c>
      <c r="Z1015" s="115" t="s">
        <v>369</v>
      </c>
      <c r="AA1015" s="115">
        <v>0</v>
      </c>
      <c r="AB1015" s="115">
        <v>77</v>
      </c>
      <c r="AC1015" s="115">
        <v>94</v>
      </c>
      <c r="AD1015" s="115">
        <v>96</v>
      </c>
      <c r="AE1015" s="115">
        <v>0</v>
      </c>
    </row>
    <row r="1016" spans="1:31">
      <c r="A1016" s="31" t="s">
        <v>408</v>
      </c>
      <c r="B1016" s="31" t="str">
        <f>VLOOKUP(Table1[[#This Row],[Organism]],'GN and GP categories'!A:B,2,)</f>
        <v>Gram-negative</v>
      </c>
      <c r="C1016" s="31" t="s">
        <v>522</v>
      </c>
      <c r="D1016" s="31" t="s">
        <v>262</v>
      </c>
      <c r="E1016" s="31" t="s">
        <v>266</v>
      </c>
      <c r="F1016" s="31" t="s">
        <v>262</v>
      </c>
      <c r="G1016" s="31" t="s">
        <v>262</v>
      </c>
      <c r="H1016" s="31">
        <v>275</v>
      </c>
      <c r="I1016" s="115">
        <v>80</v>
      </c>
      <c r="J1016" s="115" t="s">
        <v>369</v>
      </c>
      <c r="K1016" s="115" t="s">
        <v>490</v>
      </c>
      <c r="L1016" s="115">
        <v>0</v>
      </c>
      <c r="M1016" s="115">
        <v>81</v>
      </c>
      <c r="N1016" s="115">
        <v>47</v>
      </c>
      <c r="O1016" s="115">
        <v>93</v>
      </c>
      <c r="P1016" s="115">
        <v>0</v>
      </c>
      <c r="Q1016" s="115">
        <v>0</v>
      </c>
      <c r="R1016" s="115">
        <v>0</v>
      </c>
      <c r="S1016" s="115">
        <v>0</v>
      </c>
      <c r="T1016" s="115">
        <v>0</v>
      </c>
      <c r="U1016" s="115">
        <v>0</v>
      </c>
      <c r="V1016" s="115">
        <v>98</v>
      </c>
      <c r="W1016" s="115">
        <v>95</v>
      </c>
      <c r="X1016" s="115">
        <v>0</v>
      </c>
      <c r="Y1016" s="115">
        <v>97</v>
      </c>
      <c r="Z1016" s="115" t="s">
        <v>369</v>
      </c>
      <c r="AA1016" s="115">
        <v>0</v>
      </c>
      <c r="AB1016" s="115">
        <v>85</v>
      </c>
      <c r="AC1016" s="115">
        <v>92</v>
      </c>
      <c r="AD1016" s="115">
        <v>97</v>
      </c>
      <c r="AE1016" s="115">
        <v>0</v>
      </c>
    </row>
    <row r="1017" spans="1:31">
      <c r="A1017" s="31" t="s">
        <v>408</v>
      </c>
      <c r="B1017" s="31" t="str">
        <f>VLOOKUP(Table1[[#This Row],[Organism]],'GN and GP categories'!A:B,2,)</f>
        <v>Gram-negative</v>
      </c>
      <c r="C1017" s="31" t="s">
        <v>522</v>
      </c>
      <c r="D1017" s="31" t="s">
        <v>262</v>
      </c>
      <c r="E1017" s="31" t="s">
        <v>371</v>
      </c>
      <c r="F1017" s="31" t="s">
        <v>262</v>
      </c>
      <c r="G1017" s="31" t="s">
        <v>262</v>
      </c>
      <c r="H1017" s="31">
        <v>186</v>
      </c>
      <c r="I1017" s="115">
        <v>81</v>
      </c>
      <c r="J1017" s="115" t="s">
        <v>369</v>
      </c>
      <c r="K1017" s="115">
        <v>0</v>
      </c>
      <c r="L1017" s="115" t="s">
        <v>369</v>
      </c>
      <c r="M1017" s="115">
        <v>84</v>
      </c>
      <c r="N1017" s="115">
        <v>42</v>
      </c>
      <c r="O1017" s="115">
        <v>95</v>
      </c>
      <c r="P1017" s="115">
        <v>0</v>
      </c>
      <c r="Q1017" s="115">
        <v>0</v>
      </c>
      <c r="R1017" s="115">
        <v>0</v>
      </c>
      <c r="S1017" s="115">
        <v>0</v>
      </c>
      <c r="T1017" s="115">
        <v>0</v>
      </c>
      <c r="U1017" s="115">
        <v>0</v>
      </c>
      <c r="V1017" s="115" t="s">
        <v>438</v>
      </c>
      <c r="W1017" s="115">
        <v>94</v>
      </c>
      <c r="X1017" s="115">
        <v>0</v>
      </c>
      <c r="Y1017" s="115" t="s">
        <v>438</v>
      </c>
      <c r="Z1017" s="115" t="s">
        <v>369</v>
      </c>
      <c r="AA1017" s="115">
        <v>0</v>
      </c>
      <c r="AB1017" s="115">
        <v>84</v>
      </c>
      <c r="AC1017" s="115">
        <v>92</v>
      </c>
      <c r="AD1017" s="115" t="s">
        <v>438</v>
      </c>
      <c r="AE1017" s="115">
        <v>0</v>
      </c>
    </row>
    <row r="1018" spans="1:31">
      <c r="A1018" s="31" t="s">
        <v>502</v>
      </c>
      <c r="B1018" s="31" t="str">
        <f>VLOOKUP(Table1[[#This Row],[Organism]],'GN and GP categories'!A:B,2,)</f>
        <v>Gram-negative</v>
      </c>
      <c r="C1018" s="31" t="s">
        <v>522</v>
      </c>
      <c r="D1018" s="31" t="s">
        <v>262</v>
      </c>
      <c r="E1018" s="31" t="s">
        <v>371</v>
      </c>
      <c r="F1018" s="31" t="s">
        <v>262</v>
      </c>
      <c r="G1018" s="31" t="s">
        <v>262</v>
      </c>
      <c r="H1018" s="31">
        <v>62</v>
      </c>
      <c r="I1018" s="115" t="s">
        <v>369</v>
      </c>
      <c r="J1018" s="115">
        <v>100</v>
      </c>
      <c r="K1018" s="115">
        <v>100</v>
      </c>
      <c r="L1018" s="115" t="s">
        <v>369</v>
      </c>
      <c r="M1018" s="115" t="s">
        <v>369</v>
      </c>
      <c r="N1018" s="115" t="s">
        <v>369</v>
      </c>
      <c r="O1018" s="115" t="s">
        <v>369</v>
      </c>
      <c r="P1018" s="115">
        <v>76</v>
      </c>
      <c r="Q1018" s="115" t="s">
        <v>369</v>
      </c>
      <c r="R1018" s="115" t="s">
        <v>369</v>
      </c>
      <c r="S1018" s="115" t="s">
        <v>369</v>
      </c>
      <c r="T1018" s="115" t="s">
        <v>369</v>
      </c>
      <c r="U1018" s="115" t="s">
        <v>369</v>
      </c>
      <c r="V1018" s="115" t="s">
        <v>369</v>
      </c>
      <c r="W1018" s="115" t="s">
        <v>369</v>
      </c>
      <c r="X1018" s="115" t="s">
        <v>369</v>
      </c>
      <c r="Y1018" s="115">
        <v>100</v>
      </c>
      <c r="Z1018" s="115" t="s">
        <v>369</v>
      </c>
      <c r="AA1018" s="115">
        <v>100</v>
      </c>
      <c r="AB1018" s="115">
        <v>100</v>
      </c>
      <c r="AC1018" s="115" t="s">
        <v>369</v>
      </c>
      <c r="AD1018" s="115" t="s">
        <v>369</v>
      </c>
      <c r="AE1018" s="115" t="s">
        <v>369</v>
      </c>
    </row>
    <row r="1019" spans="1:31">
      <c r="A1019" s="31" t="s">
        <v>486</v>
      </c>
      <c r="B1019" s="31" t="str">
        <f>VLOOKUP(Table1[[#This Row],[Organism]],'GN and GP categories'!A:B,2,)</f>
        <v>Gram-positive</v>
      </c>
      <c r="C1019" s="31" t="s">
        <v>522</v>
      </c>
      <c r="D1019" s="31" t="s">
        <v>262</v>
      </c>
      <c r="E1019" s="31" t="s">
        <v>266</v>
      </c>
      <c r="F1019" s="31" t="s">
        <v>262</v>
      </c>
      <c r="G1019" s="31" t="s">
        <v>262</v>
      </c>
      <c r="H1019" s="31">
        <v>118</v>
      </c>
      <c r="I1019" s="115" t="s">
        <v>369</v>
      </c>
      <c r="J1019" s="115">
        <v>100</v>
      </c>
      <c r="K1019" s="115">
        <v>100</v>
      </c>
      <c r="L1019" s="115" t="s">
        <v>369</v>
      </c>
      <c r="M1019" s="115" t="s">
        <v>369</v>
      </c>
      <c r="N1019" s="115" t="s">
        <v>369</v>
      </c>
      <c r="O1019" s="115" t="s">
        <v>369</v>
      </c>
      <c r="P1019" s="115">
        <v>83</v>
      </c>
      <c r="Q1019" s="115" t="s">
        <v>369</v>
      </c>
      <c r="R1019" s="115" t="s">
        <v>369</v>
      </c>
      <c r="S1019" s="115" t="s">
        <v>369</v>
      </c>
      <c r="T1019" s="115" t="s">
        <v>369</v>
      </c>
      <c r="U1019" s="115" t="s">
        <v>369</v>
      </c>
      <c r="V1019" s="115" t="s">
        <v>369</v>
      </c>
      <c r="W1019" s="115" t="s">
        <v>369</v>
      </c>
      <c r="X1019" s="115" t="s">
        <v>369</v>
      </c>
      <c r="Y1019" s="115">
        <v>100</v>
      </c>
      <c r="Z1019" s="115" t="s">
        <v>369</v>
      </c>
      <c r="AA1019" s="115" t="s">
        <v>443</v>
      </c>
      <c r="AB1019" s="115" t="s">
        <v>443</v>
      </c>
      <c r="AC1019" s="115" t="s">
        <v>369</v>
      </c>
      <c r="AD1019" s="115" t="s">
        <v>369</v>
      </c>
      <c r="AE1019" s="115" t="s">
        <v>369</v>
      </c>
    </row>
    <row r="1020" spans="1:31">
      <c r="A1020" s="31" t="s">
        <v>486</v>
      </c>
      <c r="B1020" s="31" t="str">
        <f>VLOOKUP(Table1[[#This Row],[Organism]],'GN and GP categories'!A:B,2,)</f>
        <v>Gram-positive</v>
      </c>
      <c r="C1020" s="31" t="s">
        <v>522</v>
      </c>
      <c r="D1020" s="31" t="s">
        <v>262</v>
      </c>
      <c r="E1020" s="31" t="s">
        <v>371</v>
      </c>
      <c r="F1020" s="31" t="s">
        <v>262</v>
      </c>
      <c r="G1020" s="31" t="s">
        <v>262</v>
      </c>
      <c r="H1020" s="31">
        <v>129</v>
      </c>
      <c r="I1020" s="115" t="s">
        <v>369</v>
      </c>
      <c r="J1020" s="115">
        <v>100</v>
      </c>
      <c r="K1020" s="115">
        <v>100</v>
      </c>
      <c r="L1020" s="115" t="s">
        <v>369</v>
      </c>
      <c r="M1020" s="115" t="s">
        <v>369</v>
      </c>
      <c r="N1020" s="115" t="s">
        <v>369</v>
      </c>
      <c r="O1020" s="115" t="s">
        <v>369</v>
      </c>
      <c r="P1020" s="115">
        <v>87</v>
      </c>
      <c r="Q1020" s="115" t="s">
        <v>369</v>
      </c>
      <c r="R1020" s="115" t="s">
        <v>369</v>
      </c>
      <c r="S1020" s="115" t="s">
        <v>369</v>
      </c>
      <c r="T1020" s="115" t="s">
        <v>369</v>
      </c>
      <c r="U1020" s="115" t="s">
        <v>369</v>
      </c>
      <c r="V1020" s="115" t="s">
        <v>369</v>
      </c>
      <c r="W1020" s="115" t="s">
        <v>369</v>
      </c>
      <c r="X1020" s="115" t="s">
        <v>369</v>
      </c>
      <c r="Y1020" s="115">
        <v>100</v>
      </c>
      <c r="Z1020" s="115" t="s">
        <v>369</v>
      </c>
      <c r="AA1020" s="115" t="s">
        <v>443</v>
      </c>
      <c r="AB1020" s="115">
        <v>100</v>
      </c>
      <c r="AC1020" s="115" t="s">
        <v>369</v>
      </c>
      <c r="AD1020" s="115" t="s">
        <v>369</v>
      </c>
      <c r="AE1020" s="115" t="s">
        <v>369</v>
      </c>
    </row>
    <row r="1021" spans="1:31">
      <c r="A1021" s="31" t="s">
        <v>486</v>
      </c>
      <c r="B1021" s="31" t="str">
        <f>VLOOKUP(Table1[[#This Row],[Organism]],'GN and GP categories'!A:B,2,)</f>
        <v>Gram-positive</v>
      </c>
      <c r="C1021" s="31" t="s">
        <v>522</v>
      </c>
      <c r="D1021" s="31" t="s">
        <v>262</v>
      </c>
      <c r="E1021" s="31" t="s">
        <v>384</v>
      </c>
      <c r="F1021" s="31" t="s">
        <v>262</v>
      </c>
      <c r="G1021" s="31" t="s">
        <v>262</v>
      </c>
      <c r="H1021" s="31">
        <v>31</v>
      </c>
      <c r="I1021" s="115" t="s">
        <v>369</v>
      </c>
      <c r="J1021" s="115" t="s">
        <v>455</v>
      </c>
      <c r="K1021" s="115" t="s">
        <v>455</v>
      </c>
      <c r="L1021" s="115" t="s">
        <v>369</v>
      </c>
      <c r="M1021" s="115" t="s">
        <v>369</v>
      </c>
      <c r="N1021" s="115" t="s">
        <v>369</v>
      </c>
      <c r="O1021" s="115" t="s">
        <v>369</v>
      </c>
      <c r="P1021" s="115" t="s">
        <v>455</v>
      </c>
      <c r="Q1021" s="115" t="s">
        <v>369</v>
      </c>
      <c r="R1021" s="115" t="s">
        <v>369</v>
      </c>
      <c r="S1021" s="115" t="s">
        <v>369</v>
      </c>
      <c r="T1021" s="115" t="s">
        <v>369</v>
      </c>
      <c r="U1021" s="115" t="s">
        <v>369</v>
      </c>
      <c r="V1021" s="115" t="s">
        <v>369</v>
      </c>
      <c r="W1021" s="115" t="s">
        <v>369</v>
      </c>
      <c r="X1021" s="115" t="s">
        <v>369</v>
      </c>
      <c r="Y1021" s="115" t="s">
        <v>455</v>
      </c>
      <c r="Z1021" s="115" t="s">
        <v>369</v>
      </c>
      <c r="AA1021" s="115" t="s">
        <v>455</v>
      </c>
      <c r="AB1021" s="115">
        <v>100</v>
      </c>
      <c r="AC1021" s="115" t="s">
        <v>369</v>
      </c>
      <c r="AD1021" s="115" t="s">
        <v>369</v>
      </c>
      <c r="AE1021" s="115" t="s">
        <v>369</v>
      </c>
    </row>
    <row r="1022" spans="1:31">
      <c r="A1022" s="31" t="s">
        <v>372</v>
      </c>
      <c r="B1022" s="31" t="str">
        <f>VLOOKUP(Table1[[#This Row],[Organism]],'GN and GP categories'!A:B,2,)</f>
        <v>Gram-positive</v>
      </c>
      <c r="C1022" s="31" t="s">
        <v>522</v>
      </c>
      <c r="D1022" s="31" t="s">
        <v>262</v>
      </c>
      <c r="E1022" s="31" t="s">
        <v>266</v>
      </c>
      <c r="F1022" s="31" t="s">
        <v>262</v>
      </c>
      <c r="G1022" s="31" t="s">
        <v>262</v>
      </c>
      <c r="H1022" s="31">
        <v>89</v>
      </c>
      <c r="I1022" s="115" t="s">
        <v>369</v>
      </c>
      <c r="J1022" s="115" t="s">
        <v>369</v>
      </c>
      <c r="K1022" s="115" t="s">
        <v>369</v>
      </c>
      <c r="L1022" s="115" t="s">
        <v>369</v>
      </c>
      <c r="M1022" s="115" t="s">
        <v>369</v>
      </c>
      <c r="N1022" s="115">
        <v>49</v>
      </c>
      <c r="O1022" s="115" t="s">
        <v>369</v>
      </c>
      <c r="P1022" s="115" t="s">
        <v>369</v>
      </c>
      <c r="Q1022" s="115" t="s">
        <v>369</v>
      </c>
      <c r="R1022" s="115" t="s">
        <v>369</v>
      </c>
      <c r="S1022" s="115" t="s">
        <v>369</v>
      </c>
      <c r="T1022" s="115" t="s">
        <v>369</v>
      </c>
      <c r="U1022" s="115" t="s">
        <v>369</v>
      </c>
      <c r="V1022" s="115" t="s">
        <v>369</v>
      </c>
      <c r="W1022" s="115">
        <v>79</v>
      </c>
      <c r="X1022" s="115">
        <v>100</v>
      </c>
      <c r="Y1022" s="115">
        <v>100</v>
      </c>
      <c r="Z1022" s="115" t="s">
        <v>369</v>
      </c>
      <c r="AA1022" s="115">
        <v>44</v>
      </c>
      <c r="AB1022" s="115" t="s">
        <v>369</v>
      </c>
      <c r="AC1022" s="115">
        <v>100</v>
      </c>
      <c r="AD1022" s="115" t="s">
        <v>369</v>
      </c>
      <c r="AE1022" s="115">
        <v>100</v>
      </c>
    </row>
    <row r="1023" spans="1:31">
      <c r="A1023" s="31" t="s">
        <v>372</v>
      </c>
      <c r="B1023" s="31" t="str">
        <f>VLOOKUP(Table1[[#This Row],[Organism]],'GN and GP categories'!A:B,2,)</f>
        <v>Gram-positive</v>
      </c>
      <c r="C1023" s="31" t="s">
        <v>522</v>
      </c>
      <c r="D1023" s="31" t="s">
        <v>262</v>
      </c>
      <c r="E1023" s="31" t="s">
        <v>371</v>
      </c>
      <c r="F1023" s="31" t="s">
        <v>262</v>
      </c>
      <c r="G1023" s="31" t="s">
        <v>262</v>
      </c>
      <c r="H1023" s="31">
        <v>308</v>
      </c>
      <c r="I1023" s="115" t="s">
        <v>369</v>
      </c>
      <c r="J1023" s="115" t="s">
        <v>369</v>
      </c>
      <c r="K1023" s="115">
        <v>0</v>
      </c>
      <c r="L1023" s="115">
        <v>0</v>
      </c>
      <c r="M1023" s="115" t="s">
        <v>369</v>
      </c>
      <c r="N1023" s="115">
        <v>88</v>
      </c>
      <c r="O1023" s="115">
        <v>100</v>
      </c>
      <c r="P1023" s="115" t="s">
        <v>369</v>
      </c>
      <c r="Q1023" s="115" t="s">
        <v>369</v>
      </c>
      <c r="R1023" s="115" t="s">
        <v>369</v>
      </c>
      <c r="S1023" s="115" t="s">
        <v>369</v>
      </c>
      <c r="T1023" s="115" t="s">
        <v>369</v>
      </c>
      <c r="U1023" s="115" t="s">
        <v>369</v>
      </c>
      <c r="V1023" s="115">
        <v>100</v>
      </c>
      <c r="W1023" s="115">
        <v>88</v>
      </c>
      <c r="X1023" s="115" t="s">
        <v>369</v>
      </c>
      <c r="Y1023" s="115">
        <v>100</v>
      </c>
      <c r="Z1023" s="115" t="s">
        <v>369</v>
      </c>
      <c r="AA1023" s="115">
        <v>82</v>
      </c>
      <c r="AB1023" s="115">
        <v>100</v>
      </c>
      <c r="AC1023" s="115">
        <v>100</v>
      </c>
      <c r="AD1023" s="115" t="s">
        <v>369</v>
      </c>
      <c r="AE1023" s="115">
        <v>100</v>
      </c>
    </row>
    <row r="1024" spans="1:31">
      <c r="A1024" s="31" t="s">
        <v>485</v>
      </c>
      <c r="B1024" s="31" t="str">
        <f>VLOOKUP(Table1[[#This Row],[Organism]],'GN and GP categories'!A:B,2,)</f>
        <v>Gram-negative</v>
      </c>
      <c r="C1024" s="31" t="s">
        <v>522</v>
      </c>
      <c r="D1024" s="31" t="s">
        <v>262</v>
      </c>
      <c r="E1024" s="31" t="s">
        <v>266</v>
      </c>
      <c r="F1024" s="31" t="s">
        <v>262</v>
      </c>
      <c r="G1024" s="31" t="s">
        <v>262</v>
      </c>
      <c r="H1024" s="31">
        <v>59</v>
      </c>
      <c r="I1024" s="115">
        <v>100</v>
      </c>
      <c r="J1024" s="115">
        <v>42</v>
      </c>
      <c r="K1024" s="115">
        <v>0</v>
      </c>
      <c r="L1024" s="115">
        <v>0</v>
      </c>
      <c r="M1024" s="115">
        <v>83</v>
      </c>
      <c r="N1024" s="115">
        <v>80</v>
      </c>
      <c r="O1024" s="115" t="s">
        <v>471</v>
      </c>
      <c r="P1024" s="115" t="s">
        <v>369</v>
      </c>
      <c r="Q1024" s="115" t="s">
        <v>369</v>
      </c>
      <c r="R1024" s="115" t="s">
        <v>369</v>
      </c>
      <c r="S1024" s="115">
        <v>100</v>
      </c>
      <c r="T1024" s="115">
        <v>68</v>
      </c>
      <c r="U1024" s="115" t="s">
        <v>369</v>
      </c>
      <c r="V1024" s="115" t="s">
        <v>471</v>
      </c>
      <c r="W1024" s="115">
        <v>100</v>
      </c>
      <c r="X1024" s="115" t="s">
        <v>369</v>
      </c>
      <c r="Y1024" s="115" t="s">
        <v>471</v>
      </c>
      <c r="Z1024" s="115" t="s">
        <v>369</v>
      </c>
      <c r="AA1024" s="115" t="s">
        <v>369</v>
      </c>
      <c r="AB1024" s="115">
        <v>71</v>
      </c>
      <c r="AC1024" s="115">
        <v>85</v>
      </c>
      <c r="AD1024" s="115" t="s">
        <v>369</v>
      </c>
      <c r="AE1024" s="115" t="s">
        <v>369</v>
      </c>
    </row>
    <row r="1025" spans="1:31">
      <c r="A1025" s="31" t="s">
        <v>485</v>
      </c>
      <c r="B1025" s="31" t="str">
        <f>VLOOKUP(Table1[[#This Row],[Organism]],'GN and GP categories'!A:B,2,)</f>
        <v>Gram-negative</v>
      </c>
      <c r="C1025" s="31" t="s">
        <v>522</v>
      </c>
      <c r="D1025" s="31" t="s">
        <v>262</v>
      </c>
      <c r="E1025" s="31" t="s">
        <v>371</v>
      </c>
      <c r="F1025" s="31" t="s">
        <v>262</v>
      </c>
      <c r="G1025" s="31" t="s">
        <v>262</v>
      </c>
      <c r="H1025" s="31">
        <v>80</v>
      </c>
      <c r="I1025" s="115">
        <v>100</v>
      </c>
      <c r="J1025" s="115">
        <v>55</v>
      </c>
      <c r="K1025" s="115">
        <v>0</v>
      </c>
      <c r="L1025" s="115">
        <v>0</v>
      </c>
      <c r="M1025" s="115">
        <v>93</v>
      </c>
      <c r="N1025" s="115">
        <v>71</v>
      </c>
      <c r="O1025" s="115" t="s">
        <v>445</v>
      </c>
      <c r="P1025" s="115" t="s">
        <v>369</v>
      </c>
      <c r="Q1025" s="115" t="s">
        <v>369</v>
      </c>
      <c r="R1025" s="115" t="s">
        <v>369</v>
      </c>
      <c r="S1025" s="115" t="s">
        <v>369</v>
      </c>
      <c r="T1025" s="115">
        <v>74</v>
      </c>
      <c r="U1025" s="115" t="s">
        <v>369</v>
      </c>
      <c r="V1025" s="115" t="s">
        <v>445</v>
      </c>
      <c r="W1025" s="115">
        <v>100</v>
      </c>
      <c r="X1025" s="115" t="s">
        <v>369</v>
      </c>
      <c r="Y1025" s="115" t="s">
        <v>445</v>
      </c>
      <c r="Z1025" s="115" t="s">
        <v>369</v>
      </c>
      <c r="AA1025" s="115" t="s">
        <v>369</v>
      </c>
      <c r="AB1025" s="115">
        <v>71</v>
      </c>
      <c r="AC1025" s="115">
        <v>91</v>
      </c>
      <c r="AD1025" s="115">
        <v>100</v>
      </c>
      <c r="AE1025" s="115" t="s">
        <v>369</v>
      </c>
    </row>
    <row r="1026" spans="1:31">
      <c r="A1026" s="31" t="s">
        <v>393</v>
      </c>
      <c r="B1026" s="31" t="str">
        <f>VLOOKUP(Table1[[#This Row],[Organism]],'GN and GP categories'!A:B,2,)</f>
        <v>Gram-positive</v>
      </c>
      <c r="C1026" s="31" t="s">
        <v>522</v>
      </c>
      <c r="D1026" s="31" t="s">
        <v>262</v>
      </c>
      <c r="E1026" s="31" t="s">
        <v>266</v>
      </c>
      <c r="F1026" s="31" t="s">
        <v>262</v>
      </c>
      <c r="G1026" s="31" t="s">
        <v>262</v>
      </c>
      <c r="H1026" s="31">
        <v>296</v>
      </c>
      <c r="I1026" s="115" t="s">
        <v>369</v>
      </c>
      <c r="J1026" s="115" t="s">
        <v>369</v>
      </c>
      <c r="K1026" s="115" t="s">
        <v>369</v>
      </c>
      <c r="L1026" s="115">
        <v>100</v>
      </c>
      <c r="M1026" s="115">
        <v>49</v>
      </c>
      <c r="N1026" s="115">
        <v>100</v>
      </c>
      <c r="O1026" s="115">
        <v>92</v>
      </c>
      <c r="P1026" s="115">
        <v>69</v>
      </c>
      <c r="Q1026" s="115">
        <v>100</v>
      </c>
      <c r="R1026" s="115" t="s">
        <v>369</v>
      </c>
      <c r="S1026" s="115">
        <v>77</v>
      </c>
      <c r="T1026" s="115" t="s">
        <v>369</v>
      </c>
      <c r="U1026" s="115" t="s">
        <v>369</v>
      </c>
      <c r="V1026" s="115">
        <v>100</v>
      </c>
      <c r="W1026" s="115">
        <v>100</v>
      </c>
      <c r="X1026" s="115" t="s">
        <v>369</v>
      </c>
      <c r="Y1026" s="115" t="s">
        <v>369</v>
      </c>
      <c r="Z1026" s="115">
        <v>100</v>
      </c>
      <c r="AA1026" s="115">
        <v>53</v>
      </c>
      <c r="AB1026" s="115">
        <v>49</v>
      </c>
      <c r="AC1026" s="115">
        <v>100</v>
      </c>
      <c r="AD1026" s="115" t="s">
        <v>369</v>
      </c>
      <c r="AE1026" s="115">
        <v>100</v>
      </c>
    </row>
    <row r="1027" spans="1:31">
      <c r="A1027" s="31" t="s">
        <v>393</v>
      </c>
      <c r="B1027" s="31" t="str">
        <f>VLOOKUP(Table1[[#This Row],[Organism]],'GN and GP categories'!A:B,2,)</f>
        <v>Gram-positive</v>
      </c>
      <c r="C1027" s="31" t="s">
        <v>522</v>
      </c>
      <c r="D1027" s="31" t="s">
        <v>262</v>
      </c>
      <c r="E1027" s="31" t="s">
        <v>371</v>
      </c>
      <c r="F1027" s="31" t="s">
        <v>262</v>
      </c>
      <c r="G1027" s="31" t="s">
        <v>262</v>
      </c>
      <c r="H1027" s="31">
        <v>212</v>
      </c>
      <c r="I1027" s="115" t="s">
        <v>369</v>
      </c>
      <c r="J1027" s="115" t="s">
        <v>369</v>
      </c>
      <c r="K1027" s="115">
        <v>0</v>
      </c>
      <c r="L1027" s="115" t="s">
        <v>369</v>
      </c>
      <c r="M1027" s="115">
        <v>52</v>
      </c>
      <c r="N1027" s="115">
        <v>100</v>
      </c>
      <c r="O1027" s="115">
        <v>88</v>
      </c>
      <c r="P1027" s="115">
        <v>67</v>
      </c>
      <c r="Q1027" s="115" t="s">
        <v>369</v>
      </c>
      <c r="R1027" s="115" t="s">
        <v>369</v>
      </c>
      <c r="S1027" s="115">
        <v>77</v>
      </c>
      <c r="T1027" s="115" t="s">
        <v>369</v>
      </c>
      <c r="U1027" s="115" t="s">
        <v>369</v>
      </c>
      <c r="V1027" s="115">
        <v>100</v>
      </c>
      <c r="W1027" s="115" t="s">
        <v>369</v>
      </c>
      <c r="X1027" s="115" t="s">
        <v>369</v>
      </c>
      <c r="Y1027" s="115" t="s">
        <v>369</v>
      </c>
      <c r="Z1027" s="115" t="s">
        <v>369</v>
      </c>
      <c r="AA1027" s="115">
        <v>48</v>
      </c>
      <c r="AB1027" s="115">
        <v>52</v>
      </c>
      <c r="AC1027" s="115">
        <v>100</v>
      </c>
      <c r="AD1027" s="115">
        <v>100</v>
      </c>
      <c r="AE1027" s="115">
        <v>100</v>
      </c>
    </row>
    <row r="1028" spans="1:31">
      <c r="A1028" s="31" t="s">
        <v>393</v>
      </c>
      <c r="B1028" s="31" t="str">
        <f>VLOOKUP(Table1[[#This Row],[Organism]],'GN and GP categories'!A:B,2,)</f>
        <v>Gram-positive</v>
      </c>
      <c r="C1028" s="31" t="s">
        <v>522</v>
      </c>
      <c r="D1028" s="31" t="s">
        <v>262</v>
      </c>
      <c r="E1028" s="31" t="s">
        <v>384</v>
      </c>
      <c r="F1028" s="31" t="s">
        <v>262</v>
      </c>
      <c r="G1028" s="31" t="s">
        <v>262</v>
      </c>
      <c r="H1028" s="31">
        <v>76</v>
      </c>
      <c r="I1028" s="115" t="s">
        <v>369</v>
      </c>
      <c r="J1028" s="115" t="s">
        <v>369</v>
      </c>
      <c r="K1028" s="115" t="s">
        <v>369</v>
      </c>
      <c r="L1028" s="115" t="s">
        <v>369</v>
      </c>
      <c r="M1028" s="115">
        <v>53</v>
      </c>
      <c r="N1028" s="115" t="s">
        <v>369</v>
      </c>
      <c r="O1028" s="115">
        <v>88</v>
      </c>
      <c r="P1028" s="115">
        <v>68</v>
      </c>
      <c r="Q1028" s="115" t="s">
        <v>369</v>
      </c>
      <c r="R1028" s="115" t="s">
        <v>369</v>
      </c>
      <c r="S1028" s="115">
        <v>80</v>
      </c>
      <c r="T1028" s="115" t="s">
        <v>369</v>
      </c>
      <c r="U1028" s="115">
        <v>0</v>
      </c>
      <c r="V1028" s="115">
        <v>100</v>
      </c>
      <c r="W1028" s="115">
        <v>100</v>
      </c>
      <c r="X1028" s="115" t="s">
        <v>369</v>
      </c>
      <c r="Y1028" s="115">
        <v>100</v>
      </c>
      <c r="Z1028" s="115" t="s">
        <v>369</v>
      </c>
      <c r="AA1028" s="115">
        <v>49</v>
      </c>
      <c r="AB1028" s="115">
        <v>53</v>
      </c>
      <c r="AC1028" s="115" t="s">
        <v>369</v>
      </c>
      <c r="AD1028" s="115" t="s">
        <v>369</v>
      </c>
      <c r="AE1028" s="115">
        <v>100</v>
      </c>
    </row>
    <row r="1029" spans="1:31">
      <c r="A1029" s="31" t="s">
        <v>431</v>
      </c>
      <c r="B1029" s="31" t="str">
        <f>VLOOKUP(Table1[[#This Row],[Organism]],'GN and GP categories'!A:B,2,)</f>
        <v>Gram-negative</v>
      </c>
      <c r="C1029" s="31" t="s">
        <v>522</v>
      </c>
      <c r="D1029" s="31" t="s">
        <v>262</v>
      </c>
      <c r="E1029" s="31" t="s">
        <v>266</v>
      </c>
      <c r="F1029" s="31" t="s">
        <v>262</v>
      </c>
      <c r="G1029" s="31" t="s">
        <v>262</v>
      </c>
      <c r="H1029" s="31">
        <v>131</v>
      </c>
      <c r="I1029" s="115">
        <v>0</v>
      </c>
      <c r="J1029" s="115" t="s">
        <v>369</v>
      </c>
      <c r="K1029" s="115">
        <v>0</v>
      </c>
      <c r="L1029" s="115">
        <v>0</v>
      </c>
      <c r="M1029" s="115">
        <v>0</v>
      </c>
      <c r="N1029" s="115">
        <v>0</v>
      </c>
      <c r="O1029" s="115" t="s">
        <v>444</v>
      </c>
      <c r="P1029" s="115">
        <v>60</v>
      </c>
      <c r="Q1029" s="115">
        <v>0</v>
      </c>
      <c r="R1029" s="115">
        <v>0</v>
      </c>
      <c r="S1029" s="115">
        <v>0</v>
      </c>
      <c r="T1029" s="115">
        <v>100</v>
      </c>
      <c r="U1029" s="115">
        <v>0</v>
      </c>
      <c r="V1029" s="115" t="s">
        <v>444</v>
      </c>
      <c r="W1029" s="115" t="s">
        <v>369</v>
      </c>
      <c r="X1029" s="115">
        <v>0</v>
      </c>
      <c r="Y1029" s="115">
        <v>95</v>
      </c>
      <c r="Z1029" s="115" t="s">
        <v>369</v>
      </c>
      <c r="AA1029" s="115" t="s">
        <v>444</v>
      </c>
      <c r="AB1029" s="115">
        <v>93</v>
      </c>
      <c r="AC1029" s="115" t="s">
        <v>444</v>
      </c>
      <c r="AD1029" s="115">
        <v>0</v>
      </c>
      <c r="AE1029" s="115">
        <v>0</v>
      </c>
    </row>
    <row r="1030" spans="1:31">
      <c r="A1030" s="31" t="s">
        <v>431</v>
      </c>
      <c r="B1030" s="31" t="str">
        <f>VLOOKUP(Table1[[#This Row],[Organism]],'GN and GP categories'!A:B,2,)</f>
        <v>Gram-negative</v>
      </c>
      <c r="C1030" s="31" t="s">
        <v>522</v>
      </c>
      <c r="D1030" s="31" t="s">
        <v>262</v>
      </c>
      <c r="E1030" s="31" t="s">
        <v>371</v>
      </c>
      <c r="F1030" s="31" t="s">
        <v>262</v>
      </c>
      <c r="G1030" s="31" t="s">
        <v>262</v>
      </c>
      <c r="H1030" s="31">
        <v>205</v>
      </c>
      <c r="I1030" s="115">
        <v>0</v>
      </c>
      <c r="J1030" s="115" t="s">
        <v>369</v>
      </c>
      <c r="K1030" s="115" t="s">
        <v>491</v>
      </c>
      <c r="L1030" s="115">
        <v>0</v>
      </c>
      <c r="M1030" s="115">
        <v>0</v>
      </c>
      <c r="N1030" s="115">
        <v>0</v>
      </c>
      <c r="O1030" s="115">
        <v>0</v>
      </c>
      <c r="P1030" s="115">
        <v>54</v>
      </c>
      <c r="Q1030" s="115">
        <v>0</v>
      </c>
      <c r="R1030" s="115">
        <v>0</v>
      </c>
      <c r="S1030" s="115">
        <v>0</v>
      </c>
      <c r="T1030" s="115" t="s">
        <v>369</v>
      </c>
      <c r="U1030" s="115">
        <v>0</v>
      </c>
      <c r="V1030" s="115">
        <v>0</v>
      </c>
      <c r="W1030" s="115" t="s">
        <v>369</v>
      </c>
      <c r="X1030" s="115">
        <v>0</v>
      </c>
      <c r="Y1030" s="115" t="s">
        <v>438</v>
      </c>
      <c r="Z1030" s="115" t="s">
        <v>369</v>
      </c>
      <c r="AA1030" s="115">
        <v>0</v>
      </c>
      <c r="AB1030" s="115">
        <v>95</v>
      </c>
      <c r="AC1030" s="115">
        <v>0</v>
      </c>
      <c r="AD1030" s="115">
        <v>0</v>
      </c>
      <c r="AE1030" s="115">
        <v>0</v>
      </c>
    </row>
    <row r="1031" spans="1:31">
      <c r="A1031" s="31" t="s">
        <v>380</v>
      </c>
      <c r="B1031" s="31" t="str">
        <f>VLOOKUP(Table1[[#This Row],[Organism]],'GN and GP categories'!A:B,2,)</f>
        <v>Gram-negative</v>
      </c>
      <c r="C1031" s="31" t="s">
        <v>522</v>
      </c>
      <c r="D1031" s="31" t="s">
        <v>262</v>
      </c>
      <c r="E1031" s="31" t="s">
        <v>266</v>
      </c>
      <c r="F1031" s="31" t="s">
        <v>262</v>
      </c>
      <c r="G1031" s="31" t="s">
        <v>262</v>
      </c>
      <c r="H1031" s="31">
        <v>76</v>
      </c>
      <c r="I1031" s="115" t="s">
        <v>369</v>
      </c>
      <c r="J1031" s="115">
        <v>100</v>
      </c>
      <c r="K1031" s="115">
        <v>0</v>
      </c>
      <c r="L1031" s="115" t="s">
        <v>369</v>
      </c>
      <c r="M1031" s="115" t="s">
        <v>369</v>
      </c>
      <c r="N1031" s="115">
        <v>0</v>
      </c>
      <c r="O1031" s="115" t="s">
        <v>369</v>
      </c>
      <c r="P1031" s="115">
        <v>25</v>
      </c>
      <c r="Q1031" s="115" t="s">
        <v>369</v>
      </c>
      <c r="R1031" s="115" t="s">
        <v>369</v>
      </c>
      <c r="S1031" s="115" t="s">
        <v>369</v>
      </c>
      <c r="T1031" s="115" t="s">
        <v>369</v>
      </c>
      <c r="U1031" s="115" t="s">
        <v>369</v>
      </c>
      <c r="V1031" s="115" t="s">
        <v>369</v>
      </c>
      <c r="W1031" s="115" t="s">
        <v>369</v>
      </c>
      <c r="X1031" s="115" t="s">
        <v>369</v>
      </c>
      <c r="Y1031" s="115" t="s">
        <v>448</v>
      </c>
      <c r="Z1031" s="115" t="s">
        <v>369</v>
      </c>
      <c r="AA1031" s="115" t="s">
        <v>454</v>
      </c>
      <c r="AB1031" s="115">
        <v>80</v>
      </c>
      <c r="AC1031" s="115" t="s">
        <v>369</v>
      </c>
      <c r="AD1031" s="115" t="s">
        <v>369</v>
      </c>
      <c r="AE1031" s="115">
        <v>0</v>
      </c>
    </row>
    <row r="1032" spans="1:31">
      <c r="A1032" s="31" t="s">
        <v>380</v>
      </c>
      <c r="B1032" s="31" t="str">
        <f>VLOOKUP(Table1[[#This Row],[Organism]],'GN and GP categories'!A:B,2,)</f>
        <v>Gram-negative</v>
      </c>
      <c r="C1032" s="31" t="s">
        <v>522</v>
      </c>
      <c r="D1032" s="31" t="s">
        <v>262</v>
      </c>
      <c r="E1032" s="31" t="s">
        <v>371</v>
      </c>
      <c r="F1032" s="31" t="s">
        <v>262</v>
      </c>
      <c r="G1032" s="31" t="s">
        <v>262</v>
      </c>
      <c r="H1032" s="31">
        <v>171</v>
      </c>
      <c r="I1032" s="115" t="s">
        <v>369</v>
      </c>
      <c r="J1032" s="115">
        <v>100</v>
      </c>
      <c r="K1032" s="115">
        <v>0</v>
      </c>
      <c r="L1032" s="115" t="s">
        <v>369</v>
      </c>
      <c r="M1032" s="115">
        <v>100</v>
      </c>
      <c r="N1032" s="115">
        <v>0</v>
      </c>
      <c r="O1032" s="115">
        <v>100</v>
      </c>
      <c r="P1032" s="115">
        <v>41</v>
      </c>
      <c r="Q1032" s="115" t="s">
        <v>369</v>
      </c>
      <c r="R1032" s="115" t="s">
        <v>369</v>
      </c>
      <c r="S1032" s="115" t="s">
        <v>369</v>
      </c>
      <c r="T1032" s="115" t="s">
        <v>369</v>
      </c>
      <c r="U1032" s="115" t="s">
        <v>369</v>
      </c>
      <c r="V1032" s="115">
        <v>100</v>
      </c>
      <c r="W1032" s="115" t="s">
        <v>369</v>
      </c>
      <c r="X1032" s="115" t="s">
        <v>369</v>
      </c>
      <c r="Y1032" s="115" t="s">
        <v>441</v>
      </c>
      <c r="Z1032" s="115" t="s">
        <v>369</v>
      </c>
      <c r="AA1032" s="115" t="s">
        <v>442</v>
      </c>
      <c r="AB1032" s="115">
        <v>88</v>
      </c>
      <c r="AC1032" s="115" t="s">
        <v>369</v>
      </c>
      <c r="AD1032" s="115">
        <v>100</v>
      </c>
      <c r="AE1032" s="115">
        <v>0</v>
      </c>
    </row>
    <row r="1033" spans="1:31">
      <c r="A1033" s="31" t="s">
        <v>483</v>
      </c>
      <c r="B1033" s="31" t="str">
        <f>VLOOKUP(Table1[[#This Row],[Organism]],'GN and GP categories'!A:B,2,)</f>
        <v>Gram-negative</v>
      </c>
      <c r="C1033" s="31" t="s">
        <v>522</v>
      </c>
      <c r="D1033" s="31" t="s">
        <v>262</v>
      </c>
      <c r="E1033" s="31" t="s">
        <v>266</v>
      </c>
      <c r="F1033" s="31" t="s">
        <v>262</v>
      </c>
      <c r="G1033" s="31" t="s">
        <v>262</v>
      </c>
      <c r="H1033" s="31">
        <v>56</v>
      </c>
      <c r="I1033" s="115" t="s">
        <v>369</v>
      </c>
      <c r="J1033" s="115" t="s">
        <v>369</v>
      </c>
      <c r="K1033" s="115">
        <v>0</v>
      </c>
      <c r="L1033" s="115">
        <v>0</v>
      </c>
      <c r="M1033" s="115" t="s">
        <v>369</v>
      </c>
      <c r="N1033" s="115" t="s">
        <v>369</v>
      </c>
      <c r="O1033" s="115">
        <v>50</v>
      </c>
      <c r="P1033" s="115">
        <v>79</v>
      </c>
      <c r="Q1033" s="115" t="s">
        <v>369</v>
      </c>
      <c r="R1033" s="115">
        <v>0</v>
      </c>
      <c r="S1033" s="115">
        <v>77</v>
      </c>
      <c r="T1033" s="115" t="s">
        <v>369</v>
      </c>
      <c r="U1033" s="115" t="s">
        <v>439</v>
      </c>
      <c r="V1033" s="115" t="s">
        <v>369</v>
      </c>
      <c r="W1033" s="115" t="s">
        <v>369</v>
      </c>
      <c r="X1033" s="115">
        <v>0</v>
      </c>
      <c r="Y1033" s="115" t="s">
        <v>369</v>
      </c>
      <c r="Z1033" s="115" t="s">
        <v>369</v>
      </c>
      <c r="AA1033" s="115">
        <v>0</v>
      </c>
      <c r="AB1033" s="115" t="s">
        <v>369</v>
      </c>
      <c r="AC1033" s="115">
        <v>0</v>
      </c>
      <c r="AD1033" s="115" t="s">
        <v>369</v>
      </c>
      <c r="AE1033" s="115">
        <v>0</v>
      </c>
    </row>
    <row r="1034" spans="1:31">
      <c r="A1034" s="31" t="s">
        <v>483</v>
      </c>
      <c r="B1034" s="31" t="str">
        <f>VLOOKUP(Table1[[#This Row],[Organism]],'GN and GP categories'!A:B,2,)</f>
        <v>Gram-negative</v>
      </c>
      <c r="C1034" s="31" t="s">
        <v>522</v>
      </c>
      <c r="D1034" s="31" t="s">
        <v>262</v>
      </c>
      <c r="E1034" s="31" t="s">
        <v>371</v>
      </c>
      <c r="F1034" s="31" t="s">
        <v>262</v>
      </c>
      <c r="G1034" s="31" t="s">
        <v>262</v>
      </c>
      <c r="H1034" s="31">
        <v>39</v>
      </c>
      <c r="I1034" s="115" t="s">
        <v>369</v>
      </c>
      <c r="J1034" s="115" t="s">
        <v>369</v>
      </c>
      <c r="K1034" s="115">
        <v>0</v>
      </c>
      <c r="L1034" s="115">
        <v>0</v>
      </c>
      <c r="M1034" s="115" t="s">
        <v>369</v>
      </c>
      <c r="N1034" s="115" t="s">
        <v>369</v>
      </c>
      <c r="O1034" s="115">
        <v>67</v>
      </c>
      <c r="P1034" s="115" t="s">
        <v>460</v>
      </c>
      <c r="Q1034" s="115" t="s">
        <v>369</v>
      </c>
      <c r="R1034" s="115">
        <v>0</v>
      </c>
      <c r="S1034" s="115">
        <v>69</v>
      </c>
      <c r="T1034" s="115" t="s">
        <v>369</v>
      </c>
      <c r="U1034" s="115">
        <v>100</v>
      </c>
      <c r="V1034" s="115" t="s">
        <v>369</v>
      </c>
      <c r="W1034" s="115" t="s">
        <v>369</v>
      </c>
      <c r="X1034" s="115">
        <v>0</v>
      </c>
      <c r="Y1034" s="115">
        <v>100</v>
      </c>
      <c r="Z1034" s="115" t="s">
        <v>369</v>
      </c>
      <c r="AA1034" s="115" t="s">
        <v>488</v>
      </c>
      <c r="AB1034" s="115">
        <v>100</v>
      </c>
      <c r="AC1034" s="115">
        <v>0</v>
      </c>
      <c r="AD1034" s="115" t="s">
        <v>369</v>
      </c>
      <c r="AE1034" s="115">
        <v>0</v>
      </c>
    </row>
    <row r="1035" spans="1:31">
      <c r="A1035" s="31" t="s">
        <v>11</v>
      </c>
      <c r="B1035" s="31" t="str">
        <f>VLOOKUP(Table1[[#This Row],[Organism]],'GN and GP categories'!A:B,2,)</f>
        <v>Gram-negative</v>
      </c>
      <c r="C1035" s="31" t="s">
        <v>522</v>
      </c>
      <c r="D1035" s="31" t="s">
        <v>262</v>
      </c>
      <c r="E1035" s="31" t="s">
        <v>266</v>
      </c>
      <c r="F1035" s="31" t="s">
        <v>262</v>
      </c>
      <c r="G1035" s="31" t="s">
        <v>262</v>
      </c>
      <c r="H1035" s="31">
        <v>157</v>
      </c>
      <c r="I1035" s="115">
        <v>92</v>
      </c>
      <c r="J1035" s="115">
        <v>0</v>
      </c>
      <c r="K1035" s="115">
        <v>0</v>
      </c>
      <c r="L1035" s="115">
        <v>0</v>
      </c>
      <c r="M1035" s="115">
        <v>34</v>
      </c>
      <c r="N1035" s="115">
        <v>29</v>
      </c>
      <c r="O1035" s="115">
        <v>89</v>
      </c>
      <c r="P1035" s="115">
        <v>0</v>
      </c>
      <c r="Q1035" s="115">
        <v>0</v>
      </c>
      <c r="R1035" s="115">
        <v>0</v>
      </c>
      <c r="S1035" s="115">
        <v>0</v>
      </c>
      <c r="T1035" s="115" t="s">
        <v>441</v>
      </c>
      <c r="U1035" s="115">
        <v>0</v>
      </c>
      <c r="V1035" s="115">
        <v>93</v>
      </c>
      <c r="W1035" s="115">
        <v>93</v>
      </c>
      <c r="X1035" s="115">
        <v>0</v>
      </c>
      <c r="Y1035" s="115">
        <v>100</v>
      </c>
      <c r="Z1035" s="115">
        <v>93</v>
      </c>
      <c r="AA1035" s="115">
        <v>0</v>
      </c>
      <c r="AB1035" s="115">
        <v>45</v>
      </c>
      <c r="AC1035" s="115">
        <v>87</v>
      </c>
      <c r="AD1035" s="115">
        <v>93</v>
      </c>
      <c r="AE1035" s="115">
        <v>0</v>
      </c>
    </row>
    <row r="1036" spans="1:31">
      <c r="A1036" s="31" t="s">
        <v>11</v>
      </c>
      <c r="B1036" s="31" t="str">
        <f>VLOOKUP(Table1[[#This Row],[Organism]],'GN and GP categories'!A:B,2,)</f>
        <v>Gram-negative</v>
      </c>
      <c r="C1036" s="31" t="s">
        <v>522</v>
      </c>
      <c r="D1036" s="31" t="s">
        <v>262</v>
      </c>
      <c r="E1036" s="31" t="s">
        <v>371</v>
      </c>
      <c r="F1036" s="31" t="s">
        <v>262</v>
      </c>
      <c r="G1036" s="31" t="s">
        <v>262</v>
      </c>
      <c r="H1036" s="31">
        <v>247</v>
      </c>
      <c r="I1036" s="115">
        <v>90</v>
      </c>
      <c r="J1036" s="115">
        <v>0</v>
      </c>
      <c r="K1036" s="115">
        <v>0</v>
      </c>
      <c r="L1036" s="115">
        <v>0</v>
      </c>
      <c r="M1036" s="115">
        <v>38</v>
      </c>
      <c r="N1036" s="115">
        <v>26</v>
      </c>
      <c r="O1036" s="115">
        <v>92</v>
      </c>
      <c r="P1036" s="115">
        <v>0</v>
      </c>
      <c r="Q1036" s="115">
        <v>0</v>
      </c>
      <c r="R1036" s="115">
        <v>0</v>
      </c>
      <c r="S1036" s="115" t="s">
        <v>369</v>
      </c>
      <c r="T1036" s="115" t="s">
        <v>440</v>
      </c>
      <c r="U1036" s="115">
        <v>0</v>
      </c>
      <c r="V1036" s="115">
        <v>96</v>
      </c>
      <c r="W1036" s="115">
        <v>94</v>
      </c>
      <c r="X1036" s="115">
        <v>0</v>
      </c>
      <c r="Y1036" s="115">
        <v>100</v>
      </c>
      <c r="Z1036" s="115">
        <v>94</v>
      </c>
      <c r="AA1036" s="115">
        <v>0</v>
      </c>
      <c r="AB1036" s="115">
        <v>40</v>
      </c>
      <c r="AC1036" s="115">
        <v>89</v>
      </c>
      <c r="AD1036" s="115">
        <v>96</v>
      </c>
      <c r="AE1036" s="115">
        <v>0</v>
      </c>
    </row>
    <row r="1037" spans="1:31">
      <c r="A1037" s="31" t="s">
        <v>39</v>
      </c>
      <c r="B1037" s="31" t="str">
        <f>VLOOKUP(Table1[[#This Row],[Organism]],'GN and GP categories'!A:B,2,)</f>
        <v>Gram-negative</v>
      </c>
      <c r="C1037" s="31" t="s">
        <v>522</v>
      </c>
      <c r="D1037" s="31" t="s">
        <v>262</v>
      </c>
      <c r="E1037" s="31" t="s">
        <v>266</v>
      </c>
      <c r="F1037" s="31" t="s">
        <v>262</v>
      </c>
      <c r="G1037" s="31" t="s">
        <v>262</v>
      </c>
      <c r="H1037" s="31">
        <v>104</v>
      </c>
      <c r="I1037" s="115" t="s">
        <v>369</v>
      </c>
      <c r="J1037" s="115" t="s">
        <v>451</v>
      </c>
      <c r="K1037" s="115">
        <v>0</v>
      </c>
      <c r="L1037" s="115">
        <v>10</v>
      </c>
      <c r="M1037" s="115" t="s">
        <v>369</v>
      </c>
      <c r="N1037" s="115">
        <v>29</v>
      </c>
      <c r="O1037" s="115" t="s">
        <v>447</v>
      </c>
      <c r="P1037" s="115">
        <v>0</v>
      </c>
      <c r="Q1037" s="115">
        <v>0</v>
      </c>
      <c r="R1037" s="115">
        <v>0</v>
      </c>
      <c r="S1037" s="115" t="s">
        <v>369</v>
      </c>
      <c r="T1037" s="115">
        <v>100</v>
      </c>
      <c r="U1037" s="115">
        <v>0</v>
      </c>
      <c r="V1037" s="115">
        <v>100</v>
      </c>
      <c r="W1037" s="115">
        <v>100</v>
      </c>
      <c r="X1037" s="115">
        <v>0</v>
      </c>
      <c r="Y1037" s="115">
        <v>100</v>
      </c>
      <c r="Z1037" s="115" t="s">
        <v>369</v>
      </c>
      <c r="AA1037" s="115">
        <v>0</v>
      </c>
      <c r="AB1037" s="115">
        <v>34</v>
      </c>
      <c r="AC1037" s="115" t="s">
        <v>447</v>
      </c>
      <c r="AD1037" s="115">
        <v>100</v>
      </c>
      <c r="AE1037" s="115">
        <v>0</v>
      </c>
    </row>
    <row r="1038" spans="1:31">
      <c r="A1038" s="31" t="s">
        <v>39</v>
      </c>
      <c r="B1038" s="31" t="str">
        <f>VLOOKUP(Table1[[#This Row],[Organism]],'GN and GP categories'!A:B,2,)</f>
        <v>Gram-negative</v>
      </c>
      <c r="C1038" s="31" t="s">
        <v>522</v>
      </c>
      <c r="D1038" s="31" t="s">
        <v>262</v>
      </c>
      <c r="E1038" s="31" t="s">
        <v>371</v>
      </c>
      <c r="F1038" s="31" t="s">
        <v>262</v>
      </c>
      <c r="G1038" s="31" t="s">
        <v>262</v>
      </c>
      <c r="H1038" s="31">
        <v>204</v>
      </c>
      <c r="I1038" s="115">
        <v>100</v>
      </c>
      <c r="J1038" s="115">
        <v>0</v>
      </c>
      <c r="K1038" s="115">
        <v>0</v>
      </c>
      <c r="L1038" s="115">
        <v>14</v>
      </c>
      <c r="M1038" s="115">
        <v>100</v>
      </c>
      <c r="N1038" s="115">
        <v>42</v>
      </c>
      <c r="O1038" s="115">
        <v>100</v>
      </c>
      <c r="P1038" s="115">
        <v>0</v>
      </c>
      <c r="Q1038" s="115">
        <v>0</v>
      </c>
      <c r="R1038" s="115">
        <v>0</v>
      </c>
      <c r="S1038" s="115" t="s">
        <v>369</v>
      </c>
      <c r="T1038" s="115">
        <v>100</v>
      </c>
      <c r="U1038" s="115">
        <v>0</v>
      </c>
      <c r="V1038" s="115">
        <v>100</v>
      </c>
      <c r="W1038" s="115">
        <v>100</v>
      </c>
      <c r="X1038" s="115">
        <v>0</v>
      </c>
      <c r="Y1038" s="115">
        <v>100</v>
      </c>
      <c r="Z1038" s="115" t="s">
        <v>369</v>
      </c>
      <c r="AA1038" s="115">
        <v>0</v>
      </c>
      <c r="AB1038" s="115">
        <v>38</v>
      </c>
      <c r="AC1038" s="115">
        <v>100</v>
      </c>
      <c r="AD1038" s="115">
        <v>100</v>
      </c>
      <c r="AE1038" s="115">
        <v>0</v>
      </c>
    </row>
    <row r="1039" spans="1:31">
      <c r="A1039" s="31" t="s">
        <v>271</v>
      </c>
      <c r="B1039" s="31" t="str">
        <f>VLOOKUP(Table1[[#This Row],[Organism]],'GN and GP categories'!A:B,2,)</f>
        <v>Gram-negative</v>
      </c>
      <c r="C1039" s="31" t="s">
        <v>522</v>
      </c>
      <c r="D1039" s="31" t="s">
        <v>262</v>
      </c>
      <c r="E1039" s="31" t="s">
        <v>266</v>
      </c>
      <c r="F1039" s="31" t="s">
        <v>262</v>
      </c>
      <c r="G1039" s="31" t="s">
        <v>262</v>
      </c>
      <c r="H1039" s="31">
        <v>52</v>
      </c>
      <c r="I1039" s="115">
        <v>100</v>
      </c>
      <c r="J1039" s="115">
        <v>0</v>
      </c>
      <c r="K1039" s="115">
        <v>0</v>
      </c>
      <c r="L1039" s="115">
        <v>0</v>
      </c>
      <c r="M1039" s="115" t="s">
        <v>369</v>
      </c>
      <c r="N1039" s="115">
        <v>25</v>
      </c>
      <c r="O1039" s="115" t="s">
        <v>466</v>
      </c>
      <c r="P1039" s="115" t="s">
        <v>369</v>
      </c>
      <c r="Q1039" s="115" t="s">
        <v>369</v>
      </c>
      <c r="R1039" s="115">
        <v>0</v>
      </c>
      <c r="S1039" s="115" t="s">
        <v>369</v>
      </c>
      <c r="T1039" s="115">
        <v>100</v>
      </c>
      <c r="U1039" s="115">
        <v>0</v>
      </c>
      <c r="V1039" s="115" t="s">
        <v>466</v>
      </c>
      <c r="W1039" s="115" t="s">
        <v>466</v>
      </c>
      <c r="X1039" s="115">
        <v>0</v>
      </c>
      <c r="Y1039" s="115">
        <v>100</v>
      </c>
      <c r="Z1039" s="115" t="s">
        <v>466</v>
      </c>
      <c r="AA1039" s="115">
        <v>0</v>
      </c>
      <c r="AB1039" s="115">
        <v>35</v>
      </c>
      <c r="AC1039" s="115" t="s">
        <v>466</v>
      </c>
      <c r="AD1039" s="115" t="s">
        <v>466</v>
      </c>
      <c r="AE1039" s="115">
        <v>0</v>
      </c>
    </row>
    <row r="1040" spans="1:31">
      <c r="A1040" s="31" t="s">
        <v>271</v>
      </c>
      <c r="B1040" s="31" t="str">
        <f>VLOOKUP(Table1[[#This Row],[Organism]],'GN and GP categories'!A:B,2,)</f>
        <v>Gram-negative</v>
      </c>
      <c r="C1040" s="31" t="s">
        <v>522</v>
      </c>
      <c r="D1040" s="31" t="s">
        <v>262</v>
      </c>
      <c r="E1040" s="31" t="s">
        <v>371</v>
      </c>
      <c r="F1040" s="31" t="s">
        <v>262</v>
      </c>
      <c r="G1040" s="31" t="s">
        <v>262</v>
      </c>
      <c r="H1040" s="31">
        <v>91</v>
      </c>
      <c r="I1040" s="115">
        <v>100</v>
      </c>
      <c r="J1040" s="115">
        <v>0</v>
      </c>
      <c r="K1040" s="115">
        <v>0</v>
      </c>
      <c r="L1040" s="115" t="s">
        <v>446</v>
      </c>
      <c r="M1040" s="115" t="s">
        <v>369</v>
      </c>
      <c r="N1040" s="115">
        <v>36</v>
      </c>
      <c r="O1040" s="115">
        <v>92</v>
      </c>
      <c r="P1040" s="115" t="s">
        <v>369</v>
      </c>
      <c r="Q1040" s="115" t="s">
        <v>369</v>
      </c>
      <c r="R1040" s="115">
        <v>0</v>
      </c>
      <c r="S1040" s="115" t="s">
        <v>369</v>
      </c>
      <c r="T1040" s="115" t="s">
        <v>445</v>
      </c>
      <c r="U1040" s="115">
        <v>0</v>
      </c>
      <c r="V1040" s="115" t="s">
        <v>445</v>
      </c>
      <c r="W1040" s="115">
        <v>92</v>
      </c>
      <c r="X1040" s="115">
        <v>0</v>
      </c>
      <c r="Y1040" s="115">
        <v>100</v>
      </c>
      <c r="Z1040" s="115">
        <v>92</v>
      </c>
      <c r="AA1040" s="115">
        <v>0</v>
      </c>
      <c r="AB1040" s="115">
        <v>45</v>
      </c>
      <c r="AC1040" s="115" t="s">
        <v>445</v>
      </c>
      <c r="AD1040" s="115">
        <v>93</v>
      </c>
      <c r="AE1040" s="115">
        <v>0</v>
      </c>
    </row>
    <row r="1041" spans="1:31">
      <c r="A1041" s="31" t="s">
        <v>385</v>
      </c>
      <c r="B1041" s="31" t="str">
        <f>VLOOKUP(Table1[[#This Row],[Organism]],'GN and GP categories'!A:B,2,)</f>
        <v>Gram-positive</v>
      </c>
      <c r="C1041" s="31" t="s">
        <v>522</v>
      </c>
      <c r="D1041" s="31" t="s">
        <v>262</v>
      </c>
      <c r="E1041" s="31" t="s">
        <v>266</v>
      </c>
      <c r="F1041" s="31" t="s">
        <v>262</v>
      </c>
      <c r="G1041" s="31" t="s">
        <v>262</v>
      </c>
      <c r="H1041" s="31">
        <v>159</v>
      </c>
      <c r="I1041" s="115">
        <v>0</v>
      </c>
      <c r="J1041" s="115" t="s">
        <v>369</v>
      </c>
      <c r="K1041" s="115">
        <v>0</v>
      </c>
      <c r="L1041" s="115" t="s">
        <v>369</v>
      </c>
      <c r="M1041" s="115">
        <v>100</v>
      </c>
      <c r="N1041" s="115" t="s">
        <v>369</v>
      </c>
      <c r="O1041" s="115">
        <v>100</v>
      </c>
      <c r="P1041" s="115">
        <v>63</v>
      </c>
      <c r="Q1041" s="115" t="s">
        <v>369</v>
      </c>
      <c r="R1041" s="115" t="s">
        <v>369</v>
      </c>
      <c r="S1041" s="115" t="s">
        <v>369</v>
      </c>
      <c r="T1041" s="115" t="s">
        <v>369</v>
      </c>
      <c r="U1041" s="115" t="s">
        <v>369</v>
      </c>
      <c r="V1041" s="115">
        <v>0</v>
      </c>
      <c r="W1041" s="115" t="s">
        <v>369</v>
      </c>
      <c r="X1041" s="115" t="s">
        <v>369</v>
      </c>
      <c r="Y1041" s="115" t="s">
        <v>441</v>
      </c>
      <c r="Z1041" s="115" t="s">
        <v>369</v>
      </c>
      <c r="AA1041" s="115">
        <v>77</v>
      </c>
      <c r="AB1041" s="115" t="s">
        <v>441</v>
      </c>
      <c r="AC1041" s="115" t="s">
        <v>442</v>
      </c>
      <c r="AD1041" s="115">
        <v>0</v>
      </c>
      <c r="AE1041" s="115">
        <v>0</v>
      </c>
    </row>
    <row r="1042" spans="1:31">
      <c r="A1042" s="31" t="s">
        <v>385</v>
      </c>
      <c r="B1042" s="31" t="str">
        <f>VLOOKUP(Table1[[#This Row],[Organism]],'GN and GP categories'!A:B,2,)</f>
        <v>Gram-positive</v>
      </c>
      <c r="C1042" s="31" t="s">
        <v>522</v>
      </c>
      <c r="D1042" s="31" t="s">
        <v>262</v>
      </c>
      <c r="E1042" s="31" t="s">
        <v>371</v>
      </c>
      <c r="F1042" s="31" t="s">
        <v>262</v>
      </c>
      <c r="G1042" s="31" t="s">
        <v>262</v>
      </c>
      <c r="H1042" s="31">
        <v>280</v>
      </c>
      <c r="I1042" s="115">
        <v>0</v>
      </c>
      <c r="J1042" s="115" t="s">
        <v>369</v>
      </c>
      <c r="K1042" s="115">
        <v>0</v>
      </c>
      <c r="L1042" s="115" t="s">
        <v>369</v>
      </c>
      <c r="M1042" s="115" t="s">
        <v>369</v>
      </c>
      <c r="N1042" s="115">
        <v>100</v>
      </c>
      <c r="O1042" s="115">
        <v>100</v>
      </c>
      <c r="P1042" s="115">
        <v>69</v>
      </c>
      <c r="Q1042" s="115" t="s">
        <v>369</v>
      </c>
      <c r="R1042" s="115" t="s">
        <v>369</v>
      </c>
      <c r="S1042" s="115" t="s">
        <v>369</v>
      </c>
      <c r="T1042" s="115" t="s">
        <v>369</v>
      </c>
      <c r="U1042" s="115" t="s">
        <v>369</v>
      </c>
      <c r="V1042" s="115">
        <v>0</v>
      </c>
      <c r="W1042" s="115" t="s">
        <v>369</v>
      </c>
      <c r="X1042" s="115" t="s">
        <v>369</v>
      </c>
      <c r="Y1042" s="115">
        <v>100</v>
      </c>
      <c r="Z1042" s="115" t="s">
        <v>369</v>
      </c>
      <c r="AA1042" s="115">
        <v>85</v>
      </c>
      <c r="AB1042" s="115" t="s">
        <v>440</v>
      </c>
      <c r="AC1042" s="115">
        <v>0</v>
      </c>
      <c r="AD1042" s="115">
        <v>0</v>
      </c>
      <c r="AE1042" s="115">
        <v>0</v>
      </c>
    </row>
    <row r="1043" spans="1:31">
      <c r="A1043" s="31" t="s">
        <v>388</v>
      </c>
      <c r="B1043" s="31" t="str">
        <f>VLOOKUP(Table1[[#This Row],[Organism]],'GN and GP categories'!A:B,2,)</f>
        <v>Gram-positive</v>
      </c>
      <c r="C1043" s="31" t="s">
        <v>522</v>
      </c>
      <c r="D1043" s="31" t="s">
        <v>262</v>
      </c>
      <c r="E1043" s="31" t="s">
        <v>266</v>
      </c>
      <c r="F1043" s="31" t="s">
        <v>262</v>
      </c>
      <c r="G1043" s="31" t="s">
        <v>262</v>
      </c>
      <c r="H1043" s="31">
        <v>194</v>
      </c>
      <c r="I1043" s="115" t="s">
        <v>369</v>
      </c>
      <c r="J1043" s="115" t="s">
        <v>369</v>
      </c>
      <c r="K1043" s="115" t="s">
        <v>369</v>
      </c>
      <c r="L1043" s="115" t="s">
        <v>369</v>
      </c>
      <c r="M1043" s="115" t="s">
        <v>369</v>
      </c>
      <c r="N1043" s="115">
        <v>0</v>
      </c>
      <c r="O1043" s="115">
        <v>25</v>
      </c>
      <c r="P1043" s="115" t="s">
        <v>369</v>
      </c>
      <c r="Q1043" s="115" t="s">
        <v>369</v>
      </c>
      <c r="R1043" s="115">
        <v>100</v>
      </c>
      <c r="S1043" s="115">
        <v>34</v>
      </c>
      <c r="T1043" s="115" t="s">
        <v>369</v>
      </c>
      <c r="U1043" s="115">
        <v>15</v>
      </c>
      <c r="V1043" s="115">
        <v>90</v>
      </c>
      <c r="W1043" s="115" t="s">
        <v>369</v>
      </c>
      <c r="X1043" s="115">
        <v>100</v>
      </c>
      <c r="Y1043" s="115">
        <v>100</v>
      </c>
      <c r="Z1043" s="115" t="s">
        <v>369</v>
      </c>
      <c r="AA1043" s="115">
        <v>13</v>
      </c>
      <c r="AB1043" s="115" t="s">
        <v>369</v>
      </c>
      <c r="AC1043" s="115">
        <v>17</v>
      </c>
      <c r="AD1043" s="115" t="s">
        <v>369</v>
      </c>
      <c r="AE1043" s="115">
        <v>100</v>
      </c>
    </row>
    <row r="1044" spans="1:31">
      <c r="A1044" s="31" t="s">
        <v>388</v>
      </c>
      <c r="B1044" s="31" t="str">
        <f>VLOOKUP(Table1[[#This Row],[Organism]],'GN and GP categories'!A:B,2,)</f>
        <v>Gram-positive</v>
      </c>
      <c r="C1044" s="31" t="s">
        <v>522</v>
      </c>
      <c r="D1044" s="31" t="s">
        <v>262</v>
      </c>
      <c r="E1044" s="31" t="s">
        <v>371</v>
      </c>
      <c r="F1044" s="31" t="s">
        <v>262</v>
      </c>
      <c r="G1044" s="31" t="s">
        <v>262</v>
      </c>
      <c r="H1044" s="31">
        <v>293</v>
      </c>
      <c r="I1044" s="115" t="s">
        <v>369</v>
      </c>
      <c r="J1044" s="115" t="s">
        <v>369</v>
      </c>
      <c r="K1044" s="115" t="s">
        <v>369</v>
      </c>
      <c r="L1044" s="115" t="s">
        <v>369</v>
      </c>
      <c r="M1044" s="115">
        <v>100</v>
      </c>
      <c r="N1044" s="115" t="s">
        <v>369</v>
      </c>
      <c r="O1044" s="115">
        <v>14</v>
      </c>
      <c r="P1044" s="115">
        <v>0</v>
      </c>
      <c r="Q1044" s="115" t="s">
        <v>369</v>
      </c>
      <c r="R1044" s="115">
        <v>100</v>
      </c>
      <c r="S1044" s="115">
        <v>31</v>
      </c>
      <c r="T1044" s="115" t="s">
        <v>369</v>
      </c>
      <c r="U1044" s="115">
        <v>9</v>
      </c>
      <c r="V1044" s="115">
        <v>89</v>
      </c>
      <c r="W1044" s="115" t="s">
        <v>369</v>
      </c>
      <c r="X1044" s="115">
        <v>100</v>
      </c>
      <c r="Y1044" s="115" t="s">
        <v>369</v>
      </c>
      <c r="Z1044" s="115" t="s">
        <v>369</v>
      </c>
      <c r="AA1044" s="115">
        <v>6</v>
      </c>
      <c r="AB1044" s="115">
        <v>100</v>
      </c>
      <c r="AC1044" s="115">
        <v>14</v>
      </c>
      <c r="AD1044" s="115">
        <v>100</v>
      </c>
      <c r="AE1044" s="115">
        <v>100</v>
      </c>
    </row>
    <row r="1045" spans="1:31">
      <c r="A1045" s="31" t="s">
        <v>388</v>
      </c>
      <c r="B1045" s="31" t="str">
        <f>VLOOKUP(Table1[[#This Row],[Organism]],'GN and GP categories'!A:B,2,)</f>
        <v>Gram-positive</v>
      </c>
      <c r="C1045" s="31" t="s">
        <v>522</v>
      </c>
      <c r="D1045" s="31" t="s">
        <v>262</v>
      </c>
      <c r="E1045" s="31" t="s">
        <v>384</v>
      </c>
      <c r="F1045" s="31" t="s">
        <v>262</v>
      </c>
      <c r="G1045" s="31" t="s">
        <v>262</v>
      </c>
      <c r="H1045" s="31">
        <v>47</v>
      </c>
      <c r="I1045" s="115" t="s">
        <v>369</v>
      </c>
      <c r="J1045" s="115" t="s">
        <v>369</v>
      </c>
      <c r="K1045" s="115" t="s">
        <v>369</v>
      </c>
      <c r="L1045" s="115" t="s">
        <v>369</v>
      </c>
      <c r="M1045" s="115" t="s">
        <v>369</v>
      </c>
      <c r="N1045" s="115" t="s">
        <v>369</v>
      </c>
      <c r="O1045" s="115">
        <v>17</v>
      </c>
      <c r="P1045" s="115" t="s">
        <v>369</v>
      </c>
      <c r="Q1045" s="115" t="s">
        <v>369</v>
      </c>
      <c r="R1045" s="115">
        <v>100</v>
      </c>
      <c r="S1045" s="115">
        <v>43</v>
      </c>
      <c r="T1045" s="115" t="s">
        <v>369</v>
      </c>
      <c r="U1045" s="115">
        <v>17</v>
      </c>
      <c r="V1045" s="115" t="s">
        <v>450</v>
      </c>
      <c r="W1045" s="115" t="s">
        <v>369</v>
      </c>
      <c r="X1045" s="115">
        <v>100</v>
      </c>
      <c r="Y1045" s="115" t="s">
        <v>369</v>
      </c>
      <c r="Z1045" s="115" t="s">
        <v>369</v>
      </c>
      <c r="AA1045" s="115">
        <v>43</v>
      </c>
      <c r="AB1045" s="115" t="s">
        <v>369</v>
      </c>
      <c r="AC1045" s="115">
        <v>15</v>
      </c>
      <c r="AD1045" s="115" t="s">
        <v>369</v>
      </c>
      <c r="AE1045" s="115">
        <v>100</v>
      </c>
    </row>
    <row r="1046" spans="1:31">
      <c r="A1046" s="31" t="s">
        <v>477</v>
      </c>
      <c r="B1046" s="31" t="str">
        <f>VLOOKUP(Table1[[#This Row],[Organism]],'GN and GP categories'!A:B,2,)</f>
        <v>Gram-positive</v>
      </c>
      <c r="C1046" s="31" t="s">
        <v>522</v>
      </c>
      <c r="D1046" s="31" t="s">
        <v>262</v>
      </c>
      <c r="E1046" s="31" t="s">
        <v>266</v>
      </c>
      <c r="F1046" s="31" t="s">
        <v>262</v>
      </c>
      <c r="G1046" s="31" t="s">
        <v>262</v>
      </c>
      <c r="H1046" s="31">
        <v>52</v>
      </c>
      <c r="I1046" s="115" t="s">
        <v>369</v>
      </c>
      <c r="J1046" s="115">
        <v>100</v>
      </c>
      <c r="K1046" s="115" t="s">
        <v>369</v>
      </c>
      <c r="L1046" s="115" t="s">
        <v>369</v>
      </c>
      <c r="M1046" s="115" t="s">
        <v>369</v>
      </c>
      <c r="N1046" s="115" t="s">
        <v>369</v>
      </c>
      <c r="O1046" s="115" t="s">
        <v>369</v>
      </c>
      <c r="P1046" s="115">
        <v>87</v>
      </c>
      <c r="Q1046" s="115" t="s">
        <v>369</v>
      </c>
      <c r="R1046" s="115" t="s">
        <v>369</v>
      </c>
      <c r="S1046" s="115" t="s">
        <v>369</v>
      </c>
      <c r="T1046" s="115" t="s">
        <v>369</v>
      </c>
      <c r="U1046" s="115" t="s">
        <v>369</v>
      </c>
      <c r="V1046" s="115" t="s">
        <v>369</v>
      </c>
      <c r="W1046" s="115" t="s">
        <v>369</v>
      </c>
      <c r="X1046" s="115" t="s">
        <v>369</v>
      </c>
      <c r="Y1046" s="115">
        <v>100</v>
      </c>
      <c r="Z1046" s="115" t="s">
        <v>369</v>
      </c>
      <c r="AA1046" s="115" t="s">
        <v>484</v>
      </c>
      <c r="AB1046" s="115">
        <v>54</v>
      </c>
      <c r="AC1046" s="115" t="s">
        <v>369</v>
      </c>
      <c r="AD1046" s="115" t="s">
        <v>369</v>
      </c>
      <c r="AE1046" s="115" t="s">
        <v>369</v>
      </c>
    </row>
    <row r="1047" spans="1:31">
      <c r="A1047" s="31" t="s">
        <v>477</v>
      </c>
      <c r="B1047" s="31" t="str">
        <f>VLOOKUP(Table1[[#This Row],[Organism]],'GN and GP categories'!A:B,2,)</f>
        <v>Gram-positive</v>
      </c>
      <c r="C1047" s="31" t="s">
        <v>522</v>
      </c>
      <c r="D1047" s="31" t="s">
        <v>262</v>
      </c>
      <c r="E1047" s="31" t="s">
        <v>371</v>
      </c>
      <c r="F1047" s="31" t="s">
        <v>262</v>
      </c>
      <c r="G1047" s="31" t="s">
        <v>262</v>
      </c>
      <c r="H1047" s="31">
        <v>83</v>
      </c>
      <c r="I1047" s="115" t="s">
        <v>369</v>
      </c>
      <c r="J1047" s="115">
        <v>100</v>
      </c>
      <c r="K1047" s="115" t="s">
        <v>369</v>
      </c>
      <c r="L1047" s="115" t="s">
        <v>369</v>
      </c>
      <c r="M1047" s="115" t="s">
        <v>369</v>
      </c>
      <c r="N1047" s="115" t="s">
        <v>369</v>
      </c>
      <c r="O1047" s="115" t="s">
        <v>369</v>
      </c>
      <c r="P1047" s="115">
        <v>93</v>
      </c>
      <c r="Q1047" s="115" t="s">
        <v>369</v>
      </c>
      <c r="R1047" s="115" t="s">
        <v>369</v>
      </c>
      <c r="S1047" s="115" t="s">
        <v>369</v>
      </c>
      <c r="T1047" s="115" t="s">
        <v>369</v>
      </c>
      <c r="U1047" s="115" t="s">
        <v>369</v>
      </c>
      <c r="V1047" s="115" t="s">
        <v>369</v>
      </c>
      <c r="W1047" s="115" t="s">
        <v>369</v>
      </c>
      <c r="X1047" s="115" t="s">
        <v>369</v>
      </c>
      <c r="Y1047" s="115">
        <v>100</v>
      </c>
      <c r="Z1047" s="115" t="s">
        <v>369</v>
      </c>
      <c r="AA1047" s="115">
        <v>20</v>
      </c>
      <c r="AB1047" s="115">
        <v>63</v>
      </c>
      <c r="AC1047" s="115" t="s">
        <v>369</v>
      </c>
      <c r="AD1047" s="115" t="s">
        <v>369</v>
      </c>
      <c r="AE1047" s="115" t="s">
        <v>369</v>
      </c>
    </row>
    <row r="1048" spans="1:31">
      <c r="A1048" s="31" t="s">
        <v>303</v>
      </c>
      <c r="B1048" s="31" t="str">
        <f>VLOOKUP(Table1[[#This Row],[Organism]],'GN and GP categories'!A:B,2,)</f>
        <v>Gram-negative</v>
      </c>
      <c r="C1048" s="31" t="s">
        <v>522</v>
      </c>
      <c r="D1048" s="31" t="s">
        <v>262</v>
      </c>
      <c r="E1048" s="31" t="s">
        <v>266</v>
      </c>
      <c r="F1048" s="31" t="s">
        <v>262</v>
      </c>
      <c r="G1048" s="31" t="s">
        <v>262</v>
      </c>
      <c r="H1048" s="31">
        <v>163</v>
      </c>
      <c r="I1048" s="115" t="s">
        <v>369</v>
      </c>
      <c r="J1048" s="115">
        <v>0</v>
      </c>
      <c r="K1048" s="115">
        <v>0</v>
      </c>
      <c r="L1048" s="115">
        <v>0</v>
      </c>
      <c r="M1048" s="115" t="s">
        <v>369</v>
      </c>
      <c r="N1048" s="115">
        <v>41</v>
      </c>
      <c r="O1048" s="115" t="s">
        <v>441</v>
      </c>
      <c r="P1048" s="115">
        <v>0</v>
      </c>
      <c r="Q1048" s="115">
        <v>0</v>
      </c>
      <c r="R1048" s="115">
        <v>0</v>
      </c>
      <c r="S1048" s="115">
        <v>100</v>
      </c>
      <c r="T1048" s="115">
        <v>96</v>
      </c>
      <c r="U1048" s="115">
        <v>0</v>
      </c>
      <c r="V1048" s="115">
        <v>100</v>
      </c>
      <c r="W1048" s="115" t="s">
        <v>441</v>
      </c>
      <c r="X1048" s="115">
        <v>0</v>
      </c>
      <c r="Y1048" s="115" t="s">
        <v>441</v>
      </c>
      <c r="Z1048" s="115" t="s">
        <v>441</v>
      </c>
      <c r="AA1048" s="115">
        <v>0</v>
      </c>
      <c r="AB1048" s="115">
        <v>44</v>
      </c>
      <c r="AC1048" s="115" t="s">
        <v>441</v>
      </c>
      <c r="AD1048" s="115" t="s">
        <v>441</v>
      </c>
      <c r="AE1048" s="115">
        <v>0</v>
      </c>
    </row>
    <row r="1049" spans="1:31">
      <c r="A1049" s="31" t="s">
        <v>303</v>
      </c>
      <c r="B1049" s="31" t="str">
        <f>VLOOKUP(Table1[[#This Row],[Organism]],'GN and GP categories'!A:B,2,)</f>
        <v>Gram-negative</v>
      </c>
      <c r="C1049" s="31" t="s">
        <v>522</v>
      </c>
      <c r="D1049" s="31" t="s">
        <v>262</v>
      </c>
      <c r="E1049" s="31" t="s">
        <v>371</v>
      </c>
      <c r="F1049" s="31" t="s">
        <v>262</v>
      </c>
      <c r="G1049" s="31" t="s">
        <v>262</v>
      </c>
      <c r="H1049" s="31">
        <v>358</v>
      </c>
      <c r="I1049" s="115">
        <v>100</v>
      </c>
      <c r="J1049" s="115">
        <v>0</v>
      </c>
      <c r="K1049" s="115">
        <v>0</v>
      </c>
      <c r="L1049" s="115">
        <v>0</v>
      </c>
      <c r="M1049" s="115">
        <v>0</v>
      </c>
      <c r="N1049" s="115">
        <v>31</v>
      </c>
      <c r="O1049" s="115">
        <v>97</v>
      </c>
      <c r="P1049" s="115">
        <v>0</v>
      </c>
      <c r="Q1049" s="115">
        <v>0</v>
      </c>
      <c r="R1049" s="115">
        <v>0</v>
      </c>
      <c r="S1049" s="115">
        <v>100</v>
      </c>
      <c r="T1049" s="115">
        <v>96</v>
      </c>
      <c r="U1049" s="115">
        <v>0</v>
      </c>
      <c r="V1049" s="115">
        <v>100</v>
      </c>
      <c r="W1049" s="115">
        <v>98</v>
      </c>
      <c r="X1049" s="115">
        <v>0</v>
      </c>
      <c r="Y1049" s="115" t="s">
        <v>440</v>
      </c>
      <c r="Z1049" s="115">
        <v>98</v>
      </c>
      <c r="AA1049" s="115">
        <v>0</v>
      </c>
      <c r="AB1049" s="115">
        <v>36</v>
      </c>
      <c r="AC1049" s="115" t="s">
        <v>440</v>
      </c>
      <c r="AD1049" s="115">
        <v>100</v>
      </c>
      <c r="AE1049" s="115">
        <v>0</v>
      </c>
    </row>
    <row r="1050" spans="1:31">
      <c r="A1050" s="31" t="s">
        <v>272</v>
      </c>
      <c r="B1050" s="31" t="str">
        <f>VLOOKUP(Table1[[#This Row],[Organism]],'GN and GP categories'!A:B,2,)</f>
        <v>Gram-negative</v>
      </c>
      <c r="C1050" s="31" t="s">
        <v>522</v>
      </c>
      <c r="D1050" s="31" t="s">
        <v>262</v>
      </c>
      <c r="E1050" s="31" t="s">
        <v>266</v>
      </c>
      <c r="F1050" s="31" t="s">
        <v>262</v>
      </c>
      <c r="G1050" s="31" t="s">
        <v>262</v>
      </c>
      <c r="H1050" s="31">
        <v>1225</v>
      </c>
      <c r="I1050" s="115">
        <v>97</v>
      </c>
      <c r="J1050" s="115">
        <v>0</v>
      </c>
      <c r="K1050" s="115">
        <v>0</v>
      </c>
      <c r="L1050" s="115">
        <v>0</v>
      </c>
      <c r="M1050" s="115">
        <v>40</v>
      </c>
      <c r="N1050" s="115">
        <v>27</v>
      </c>
      <c r="O1050" s="115">
        <v>93</v>
      </c>
      <c r="P1050" s="115">
        <v>0</v>
      </c>
      <c r="Q1050" s="115">
        <v>0</v>
      </c>
      <c r="R1050" s="115">
        <v>0</v>
      </c>
      <c r="S1050" s="115">
        <v>81</v>
      </c>
      <c r="T1050" s="115">
        <v>88</v>
      </c>
      <c r="U1050" s="115">
        <v>0</v>
      </c>
      <c r="V1050" s="115">
        <v>98</v>
      </c>
      <c r="W1050" s="115">
        <v>95</v>
      </c>
      <c r="X1050" s="115">
        <v>0</v>
      </c>
      <c r="Y1050" s="115">
        <v>98</v>
      </c>
      <c r="Z1050" s="115" t="s">
        <v>369</v>
      </c>
      <c r="AA1050" s="115">
        <v>0</v>
      </c>
      <c r="AB1050" s="115">
        <v>40</v>
      </c>
      <c r="AC1050" s="115">
        <v>92</v>
      </c>
      <c r="AD1050" s="115">
        <v>95</v>
      </c>
      <c r="AE1050" s="115">
        <v>0</v>
      </c>
    </row>
    <row r="1051" spans="1:31">
      <c r="A1051" s="31" t="s">
        <v>272</v>
      </c>
      <c r="B1051" s="31" t="str">
        <f>VLOOKUP(Table1[[#This Row],[Organism]],'GN and GP categories'!A:B,2,)</f>
        <v>Gram-negative</v>
      </c>
      <c r="C1051" s="31" t="s">
        <v>522</v>
      </c>
      <c r="D1051" s="31" t="s">
        <v>262</v>
      </c>
      <c r="E1051" s="31" t="s">
        <v>371</v>
      </c>
      <c r="F1051" s="31" t="s">
        <v>262</v>
      </c>
      <c r="G1051" s="31" t="s">
        <v>262</v>
      </c>
      <c r="H1051" s="31">
        <v>1480</v>
      </c>
      <c r="I1051" s="115">
        <v>98</v>
      </c>
      <c r="J1051" s="115">
        <v>0</v>
      </c>
      <c r="K1051" s="115">
        <v>0</v>
      </c>
      <c r="L1051" s="115">
        <v>0</v>
      </c>
      <c r="M1051" s="115">
        <v>38</v>
      </c>
      <c r="N1051" s="115">
        <v>29</v>
      </c>
      <c r="O1051" s="115">
        <v>93</v>
      </c>
      <c r="P1051" s="115">
        <v>0</v>
      </c>
      <c r="Q1051" s="115">
        <v>0</v>
      </c>
      <c r="R1051" s="115">
        <v>0</v>
      </c>
      <c r="S1051" s="115">
        <v>84</v>
      </c>
      <c r="T1051" s="115">
        <v>87</v>
      </c>
      <c r="U1051" s="115">
        <v>0</v>
      </c>
      <c r="V1051" s="115">
        <v>97</v>
      </c>
      <c r="W1051" s="115">
        <v>94</v>
      </c>
      <c r="X1051" s="115">
        <v>0</v>
      </c>
      <c r="Y1051" s="115">
        <v>98</v>
      </c>
      <c r="Z1051" s="115" t="s">
        <v>369</v>
      </c>
      <c r="AA1051" s="115">
        <v>0</v>
      </c>
      <c r="AB1051" s="115">
        <v>40</v>
      </c>
      <c r="AC1051" s="115">
        <v>92</v>
      </c>
      <c r="AD1051" s="115">
        <v>94</v>
      </c>
      <c r="AE1051" s="115">
        <v>0</v>
      </c>
    </row>
    <row r="1052" spans="1:31">
      <c r="A1052" s="31" t="s">
        <v>272</v>
      </c>
      <c r="B1052" s="31" t="str">
        <f>VLOOKUP(Table1[[#This Row],[Organism]],'GN and GP categories'!A:B,2,)</f>
        <v>Gram-negative</v>
      </c>
      <c r="C1052" s="31" t="s">
        <v>522</v>
      </c>
      <c r="D1052" s="31" t="s">
        <v>262</v>
      </c>
      <c r="E1052" s="31" t="s">
        <v>384</v>
      </c>
      <c r="F1052" s="31" t="s">
        <v>262</v>
      </c>
      <c r="G1052" s="31" t="s">
        <v>262</v>
      </c>
      <c r="H1052" s="31">
        <v>50</v>
      </c>
      <c r="I1052" s="115" t="s">
        <v>466</v>
      </c>
      <c r="J1052" s="115">
        <v>0</v>
      </c>
      <c r="K1052" s="115">
        <v>0</v>
      </c>
      <c r="L1052" s="115">
        <v>0</v>
      </c>
      <c r="M1052" s="115">
        <v>42</v>
      </c>
      <c r="N1052" s="115">
        <v>36</v>
      </c>
      <c r="O1052" s="115" t="s">
        <v>466</v>
      </c>
      <c r="P1052" s="115">
        <v>0</v>
      </c>
      <c r="Q1052" s="115">
        <v>0</v>
      </c>
      <c r="R1052" s="115">
        <v>0</v>
      </c>
      <c r="S1052" s="115" t="s">
        <v>466</v>
      </c>
      <c r="T1052" s="115" t="s">
        <v>466</v>
      </c>
      <c r="U1052" s="115">
        <v>0</v>
      </c>
      <c r="V1052" s="115">
        <v>88</v>
      </c>
      <c r="W1052" s="115">
        <v>86</v>
      </c>
      <c r="X1052" s="115">
        <v>0</v>
      </c>
      <c r="Y1052" s="115" t="s">
        <v>466</v>
      </c>
      <c r="Z1052" s="115" t="s">
        <v>369</v>
      </c>
      <c r="AA1052" s="115">
        <v>0</v>
      </c>
      <c r="AB1052" s="115">
        <v>52</v>
      </c>
      <c r="AC1052" s="115">
        <v>80</v>
      </c>
      <c r="AD1052" s="115">
        <v>88</v>
      </c>
      <c r="AE1052" s="115">
        <v>0</v>
      </c>
    </row>
    <row r="1053" spans="1:31">
      <c r="A1053" s="31" t="s">
        <v>475</v>
      </c>
      <c r="B1053" s="31" t="str">
        <f>VLOOKUP(Table1[[#This Row],[Organism]],'GN and GP categories'!A:B,2,)</f>
        <v>Gram-negative</v>
      </c>
      <c r="C1053" s="31" t="s">
        <v>522</v>
      </c>
      <c r="D1053" s="31" t="s">
        <v>262</v>
      </c>
      <c r="E1053" s="31" t="s">
        <v>266</v>
      </c>
      <c r="F1053" s="31" t="s">
        <v>262</v>
      </c>
      <c r="G1053" s="31" t="s">
        <v>262</v>
      </c>
      <c r="H1053" s="31">
        <v>56</v>
      </c>
      <c r="I1053" s="115" t="s">
        <v>369</v>
      </c>
      <c r="J1053" s="115">
        <v>0</v>
      </c>
      <c r="K1053" s="115" t="s">
        <v>489</v>
      </c>
      <c r="L1053" s="115" t="s">
        <v>489</v>
      </c>
      <c r="M1053" s="115" t="s">
        <v>369</v>
      </c>
      <c r="N1053" s="115">
        <v>30</v>
      </c>
      <c r="O1053" s="115" t="s">
        <v>439</v>
      </c>
      <c r="P1053" s="115">
        <v>0</v>
      </c>
      <c r="Q1053" s="115">
        <v>0</v>
      </c>
      <c r="R1053" s="115">
        <v>0</v>
      </c>
      <c r="S1053" s="115" t="s">
        <v>369</v>
      </c>
      <c r="T1053" s="115" t="s">
        <v>439</v>
      </c>
      <c r="U1053" s="115">
        <v>0</v>
      </c>
      <c r="V1053" s="115">
        <v>100</v>
      </c>
      <c r="W1053" s="115" t="s">
        <v>439</v>
      </c>
      <c r="X1053" s="115">
        <v>0</v>
      </c>
      <c r="Y1053" s="115" t="s">
        <v>439</v>
      </c>
      <c r="Z1053" s="115" t="s">
        <v>439</v>
      </c>
      <c r="AA1053" s="115">
        <v>0</v>
      </c>
      <c r="AB1053" s="115">
        <v>41</v>
      </c>
      <c r="AC1053" s="115" t="s">
        <v>439</v>
      </c>
      <c r="AD1053" s="115">
        <v>100</v>
      </c>
      <c r="AE1053" s="115">
        <v>0</v>
      </c>
    </row>
    <row r="1054" spans="1:31">
      <c r="A1054" s="31" t="s">
        <v>475</v>
      </c>
      <c r="B1054" s="31" t="str">
        <f>VLOOKUP(Table1[[#This Row],[Organism]],'GN and GP categories'!A:B,2,)</f>
        <v>Gram-negative</v>
      </c>
      <c r="C1054" s="31" t="s">
        <v>522</v>
      </c>
      <c r="D1054" s="31" t="s">
        <v>262</v>
      </c>
      <c r="E1054" s="31" t="s">
        <v>371</v>
      </c>
      <c r="F1054" s="31" t="s">
        <v>262</v>
      </c>
      <c r="G1054" s="31" t="s">
        <v>262</v>
      </c>
      <c r="H1054" s="31">
        <v>60</v>
      </c>
      <c r="I1054" s="115">
        <v>100</v>
      </c>
      <c r="J1054" s="115">
        <v>0</v>
      </c>
      <c r="K1054" s="115">
        <v>0</v>
      </c>
      <c r="L1054" s="115">
        <v>0</v>
      </c>
      <c r="M1054" s="115" t="s">
        <v>369</v>
      </c>
      <c r="N1054" s="115">
        <v>32</v>
      </c>
      <c r="O1054" s="115">
        <v>82</v>
      </c>
      <c r="P1054" s="115">
        <v>0</v>
      </c>
      <c r="Q1054" s="115">
        <v>0</v>
      </c>
      <c r="R1054" s="115">
        <v>0</v>
      </c>
      <c r="S1054" s="115" t="s">
        <v>369</v>
      </c>
      <c r="T1054" s="115">
        <v>90</v>
      </c>
      <c r="U1054" s="115">
        <v>0</v>
      </c>
      <c r="V1054" s="115" t="s">
        <v>471</v>
      </c>
      <c r="W1054" s="115">
        <v>87</v>
      </c>
      <c r="X1054" s="115">
        <v>0</v>
      </c>
      <c r="Y1054" s="115" t="s">
        <v>471</v>
      </c>
      <c r="Z1054" s="115">
        <v>87</v>
      </c>
      <c r="AA1054" s="115">
        <v>0</v>
      </c>
      <c r="AB1054" s="115">
        <v>38</v>
      </c>
      <c r="AC1054" s="115" t="s">
        <v>471</v>
      </c>
      <c r="AD1054" s="115">
        <v>100</v>
      </c>
      <c r="AE1054" s="115">
        <v>0</v>
      </c>
    </row>
    <row r="1055" spans="1:31">
      <c r="A1055" s="31" t="s">
        <v>90</v>
      </c>
      <c r="B1055" s="31" t="str">
        <f>VLOOKUP(Table1[[#This Row],[Organism]],'GN and GP categories'!A:B,2,)</f>
        <v>Gram-positive</v>
      </c>
      <c r="C1055" s="31" t="s">
        <v>522</v>
      </c>
      <c r="D1055" s="31" t="s">
        <v>262</v>
      </c>
      <c r="E1055" s="31" t="s">
        <v>266</v>
      </c>
      <c r="F1055" s="31" t="s">
        <v>262</v>
      </c>
      <c r="G1055" s="31" t="s">
        <v>262</v>
      </c>
      <c r="H1055" s="31">
        <v>1878</v>
      </c>
      <c r="I1055" s="115">
        <v>0</v>
      </c>
      <c r="J1055" s="115">
        <v>99</v>
      </c>
      <c r="K1055" s="115">
        <v>99</v>
      </c>
      <c r="L1055" s="115">
        <v>0</v>
      </c>
      <c r="M1055" s="115">
        <v>0</v>
      </c>
      <c r="N1055" s="115">
        <v>0</v>
      </c>
      <c r="O1055" s="115">
        <v>63</v>
      </c>
      <c r="P1055" s="115">
        <v>0</v>
      </c>
      <c r="Q1055" s="115">
        <v>0</v>
      </c>
      <c r="R1055" s="115">
        <v>100</v>
      </c>
      <c r="S1055" s="115">
        <v>19</v>
      </c>
      <c r="T1055" s="115">
        <v>0</v>
      </c>
      <c r="U1055" s="115" t="s">
        <v>369</v>
      </c>
      <c r="V1055" s="115">
        <v>0</v>
      </c>
      <c r="W1055" s="115">
        <v>71</v>
      </c>
      <c r="X1055" s="115">
        <v>100</v>
      </c>
      <c r="Y1055" s="115">
        <v>99</v>
      </c>
      <c r="Z1055" s="115">
        <v>63</v>
      </c>
      <c r="AA1055" s="115">
        <v>98</v>
      </c>
      <c r="AB1055" s="115">
        <v>99</v>
      </c>
      <c r="AC1055" s="115">
        <v>0</v>
      </c>
      <c r="AD1055" s="115">
        <v>0</v>
      </c>
      <c r="AE1055" s="115">
        <v>100</v>
      </c>
    </row>
    <row r="1056" spans="1:31">
      <c r="A1056" s="31" t="s">
        <v>90</v>
      </c>
      <c r="B1056" s="31" t="str">
        <f>VLOOKUP(Table1[[#This Row],[Organism]],'GN and GP categories'!A:B,2,)</f>
        <v>Gram-positive</v>
      </c>
      <c r="C1056" s="31" t="s">
        <v>522</v>
      </c>
      <c r="D1056" s="31" t="s">
        <v>262</v>
      </c>
      <c r="E1056" s="31" t="s">
        <v>371</v>
      </c>
      <c r="F1056" s="31" t="s">
        <v>262</v>
      </c>
      <c r="G1056" s="31" t="s">
        <v>262</v>
      </c>
      <c r="H1056" s="31">
        <v>3952</v>
      </c>
      <c r="I1056" s="115">
        <v>0</v>
      </c>
      <c r="J1056" s="115">
        <v>100</v>
      </c>
      <c r="K1056" s="115">
        <v>100</v>
      </c>
      <c r="L1056" s="115">
        <v>0</v>
      </c>
      <c r="M1056" s="115">
        <v>0</v>
      </c>
      <c r="N1056" s="115">
        <v>0</v>
      </c>
      <c r="O1056" s="115">
        <v>62</v>
      </c>
      <c r="P1056" s="115">
        <v>0</v>
      </c>
      <c r="Q1056" s="115">
        <v>0</v>
      </c>
      <c r="R1056" s="115">
        <v>100</v>
      </c>
      <c r="S1056" s="115">
        <v>18</v>
      </c>
      <c r="T1056" s="115">
        <v>0</v>
      </c>
      <c r="U1056" s="115">
        <v>0</v>
      </c>
      <c r="V1056" s="115">
        <v>0</v>
      </c>
      <c r="W1056" s="115">
        <v>70</v>
      </c>
      <c r="X1056" s="115">
        <v>100</v>
      </c>
      <c r="Y1056" s="115">
        <v>100</v>
      </c>
      <c r="Z1056" s="115">
        <v>77</v>
      </c>
      <c r="AA1056" s="115">
        <v>98</v>
      </c>
      <c r="AB1056" s="115">
        <v>100</v>
      </c>
      <c r="AC1056" s="115">
        <v>0</v>
      </c>
      <c r="AD1056" s="115">
        <v>0</v>
      </c>
      <c r="AE1056" s="115">
        <v>100</v>
      </c>
    </row>
    <row r="1057" spans="1:31">
      <c r="A1057" s="31" t="s">
        <v>90</v>
      </c>
      <c r="B1057" s="31" t="str">
        <f>VLOOKUP(Table1[[#This Row],[Organism]],'GN and GP categories'!A:B,2,)</f>
        <v>Gram-positive</v>
      </c>
      <c r="C1057" s="31" t="s">
        <v>522</v>
      </c>
      <c r="D1057" s="31" t="s">
        <v>262</v>
      </c>
      <c r="E1057" s="31" t="s">
        <v>384</v>
      </c>
      <c r="F1057" s="31" t="s">
        <v>262</v>
      </c>
      <c r="G1057" s="31" t="s">
        <v>262</v>
      </c>
      <c r="H1057" s="31">
        <v>69</v>
      </c>
      <c r="I1057" s="115">
        <v>0</v>
      </c>
      <c r="J1057" s="115">
        <v>100</v>
      </c>
      <c r="K1057" s="115">
        <v>100</v>
      </c>
      <c r="L1057" s="115">
        <v>0</v>
      </c>
      <c r="M1057" s="115">
        <v>0</v>
      </c>
      <c r="N1057" s="115">
        <v>0</v>
      </c>
      <c r="O1057" s="115">
        <v>61</v>
      </c>
      <c r="P1057" s="115">
        <v>0</v>
      </c>
      <c r="Q1057" s="115">
        <v>0</v>
      </c>
      <c r="R1057" s="115">
        <v>100</v>
      </c>
      <c r="S1057" s="115">
        <v>22</v>
      </c>
      <c r="T1057" s="115">
        <v>0</v>
      </c>
      <c r="U1057" s="115" t="s">
        <v>369</v>
      </c>
      <c r="V1057" s="115">
        <v>0</v>
      </c>
      <c r="W1057" s="115">
        <v>71</v>
      </c>
      <c r="X1057" s="115">
        <v>100</v>
      </c>
      <c r="Y1057" s="115">
        <v>100</v>
      </c>
      <c r="Z1057" s="115" t="s">
        <v>369</v>
      </c>
      <c r="AA1057" s="115">
        <v>100</v>
      </c>
      <c r="AB1057" s="115">
        <v>100</v>
      </c>
      <c r="AC1057" s="115">
        <v>0</v>
      </c>
      <c r="AD1057" s="115">
        <v>0</v>
      </c>
      <c r="AE1057" s="115">
        <v>100</v>
      </c>
    </row>
    <row r="1058" spans="1:31">
      <c r="A1058" s="31" t="s">
        <v>91</v>
      </c>
      <c r="B1058" s="31" t="str">
        <f>VLOOKUP(Table1[[#This Row],[Organism]],'GN and GP categories'!A:B,2,)</f>
        <v>Gram-positive</v>
      </c>
      <c r="C1058" s="31" t="s">
        <v>522</v>
      </c>
      <c r="D1058" s="31" t="s">
        <v>262</v>
      </c>
      <c r="E1058" s="31" t="s">
        <v>266</v>
      </c>
      <c r="F1058" s="31" t="s">
        <v>262</v>
      </c>
      <c r="G1058" s="31" t="s">
        <v>262</v>
      </c>
      <c r="H1058" s="31">
        <v>1219</v>
      </c>
      <c r="I1058" s="115">
        <v>0</v>
      </c>
      <c r="J1058" s="115">
        <v>8</v>
      </c>
      <c r="K1058" s="115">
        <v>8</v>
      </c>
      <c r="L1058" s="115">
        <v>0</v>
      </c>
      <c r="M1058" s="115">
        <v>0</v>
      </c>
      <c r="N1058" s="115">
        <v>0</v>
      </c>
      <c r="O1058" s="115">
        <v>42</v>
      </c>
      <c r="P1058" s="115">
        <v>0</v>
      </c>
      <c r="Q1058" s="115">
        <v>0</v>
      </c>
      <c r="R1058" s="115">
        <v>99</v>
      </c>
      <c r="S1058" s="115">
        <v>29</v>
      </c>
      <c r="T1058" s="115">
        <v>0</v>
      </c>
      <c r="U1058" s="115">
        <v>0</v>
      </c>
      <c r="V1058" s="115">
        <v>0</v>
      </c>
      <c r="W1058" s="115">
        <v>40</v>
      </c>
      <c r="X1058" s="115">
        <v>100</v>
      </c>
      <c r="Y1058" s="115">
        <v>8</v>
      </c>
      <c r="Z1058" s="115">
        <v>40</v>
      </c>
      <c r="AA1058" s="115">
        <v>3</v>
      </c>
      <c r="AB1058" s="115">
        <v>9</v>
      </c>
      <c r="AC1058" s="115">
        <v>0</v>
      </c>
      <c r="AD1058" s="115">
        <v>0</v>
      </c>
      <c r="AE1058" s="115">
        <v>71</v>
      </c>
    </row>
    <row r="1059" spans="1:31">
      <c r="A1059" s="31" t="s">
        <v>91</v>
      </c>
      <c r="B1059" s="31" t="str">
        <f>VLOOKUP(Table1[[#This Row],[Organism]],'GN and GP categories'!A:B,2,)</f>
        <v>Gram-positive</v>
      </c>
      <c r="C1059" s="31" t="s">
        <v>522</v>
      </c>
      <c r="D1059" s="31" t="s">
        <v>262</v>
      </c>
      <c r="E1059" s="31" t="s">
        <v>371</v>
      </c>
      <c r="F1059" s="31" t="s">
        <v>262</v>
      </c>
      <c r="G1059" s="31" t="s">
        <v>262</v>
      </c>
      <c r="H1059" s="31">
        <v>1474</v>
      </c>
      <c r="I1059" s="115">
        <v>0</v>
      </c>
      <c r="J1059" s="115">
        <v>15</v>
      </c>
      <c r="K1059" s="115">
        <v>15</v>
      </c>
      <c r="L1059" s="115">
        <v>0</v>
      </c>
      <c r="M1059" s="115">
        <v>0</v>
      </c>
      <c r="N1059" s="115">
        <v>0</v>
      </c>
      <c r="O1059" s="115">
        <v>42</v>
      </c>
      <c r="P1059" s="115">
        <v>0</v>
      </c>
      <c r="Q1059" s="115">
        <v>0</v>
      </c>
      <c r="R1059" s="115">
        <v>100</v>
      </c>
      <c r="S1059" s="115">
        <v>28</v>
      </c>
      <c r="T1059" s="115">
        <v>0</v>
      </c>
      <c r="U1059" s="115" t="s">
        <v>369</v>
      </c>
      <c r="V1059" s="115">
        <v>0</v>
      </c>
      <c r="W1059" s="115">
        <v>44</v>
      </c>
      <c r="X1059" s="115">
        <v>100</v>
      </c>
      <c r="Y1059" s="115">
        <v>15</v>
      </c>
      <c r="Z1059" s="115">
        <v>44</v>
      </c>
      <c r="AA1059" s="115">
        <v>4</v>
      </c>
      <c r="AB1059" s="115">
        <v>15</v>
      </c>
      <c r="AC1059" s="115">
        <v>0</v>
      </c>
      <c r="AD1059" s="115">
        <v>0</v>
      </c>
      <c r="AE1059" s="115">
        <v>79</v>
      </c>
    </row>
    <row r="1060" spans="1:31">
      <c r="A1060" s="31" t="s">
        <v>274</v>
      </c>
      <c r="B1060" s="31" t="str">
        <f>VLOOKUP(Table1[[#This Row],[Organism]],'GN and GP categories'!A:B,2,)</f>
        <v>Gram-positive</v>
      </c>
      <c r="C1060" s="31" t="s">
        <v>522</v>
      </c>
      <c r="D1060" s="31" t="s">
        <v>262</v>
      </c>
      <c r="E1060" s="31" t="s">
        <v>266</v>
      </c>
      <c r="F1060" s="31" t="s">
        <v>262</v>
      </c>
      <c r="G1060" s="31" t="s">
        <v>262</v>
      </c>
      <c r="H1060" s="31">
        <v>195</v>
      </c>
      <c r="I1060" s="115">
        <v>0</v>
      </c>
      <c r="J1060" s="115">
        <v>86</v>
      </c>
      <c r="K1060" s="115">
        <v>86</v>
      </c>
      <c r="L1060" s="115">
        <v>0</v>
      </c>
      <c r="M1060" s="115">
        <v>0</v>
      </c>
      <c r="N1060" s="115">
        <v>0</v>
      </c>
      <c r="O1060" s="115">
        <v>88</v>
      </c>
      <c r="P1060" s="115">
        <v>0</v>
      </c>
      <c r="Q1060" s="115">
        <v>0</v>
      </c>
      <c r="R1060" s="115">
        <v>100</v>
      </c>
      <c r="S1060" s="115" t="s">
        <v>369</v>
      </c>
      <c r="T1060" s="115">
        <v>0</v>
      </c>
      <c r="U1060" s="115">
        <v>100</v>
      </c>
      <c r="V1060" s="115" t="s">
        <v>491</v>
      </c>
      <c r="W1060" s="115" t="s">
        <v>369</v>
      </c>
      <c r="X1060" s="115">
        <v>100</v>
      </c>
      <c r="Y1060" s="115">
        <v>86</v>
      </c>
      <c r="Z1060" s="115">
        <v>100</v>
      </c>
      <c r="AA1060" s="115">
        <v>72</v>
      </c>
      <c r="AB1060" s="115">
        <v>86</v>
      </c>
      <c r="AC1060" s="115">
        <v>0</v>
      </c>
      <c r="AD1060" s="115">
        <v>0</v>
      </c>
      <c r="AE1060" s="115">
        <v>47</v>
      </c>
    </row>
    <row r="1061" spans="1:31">
      <c r="A1061" s="31" t="s">
        <v>274</v>
      </c>
      <c r="B1061" s="31" t="str">
        <f>VLOOKUP(Table1[[#This Row],[Organism]],'GN and GP categories'!A:B,2,)</f>
        <v>Gram-positive</v>
      </c>
      <c r="C1061" s="31" t="s">
        <v>522</v>
      </c>
      <c r="D1061" s="31" t="s">
        <v>262</v>
      </c>
      <c r="E1061" s="31" t="s">
        <v>371</v>
      </c>
      <c r="F1061" s="31" t="s">
        <v>262</v>
      </c>
      <c r="G1061" s="31" t="s">
        <v>262</v>
      </c>
      <c r="H1061" s="31">
        <v>382</v>
      </c>
      <c r="I1061" s="115">
        <v>0</v>
      </c>
      <c r="J1061" s="115">
        <v>89</v>
      </c>
      <c r="K1061" s="115">
        <v>88</v>
      </c>
      <c r="L1061" s="115">
        <v>0</v>
      </c>
      <c r="M1061" s="115">
        <v>0</v>
      </c>
      <c r="N1061" s="115">
        <v>0</v>
      </c>
      <c r="O1061" s="115">
        <v>84</v>
      </c>
      <c r="P1061" s="115">
        <v>0</v>
      </c>
      <c r="Q1061" s="115">
        <v>0</v>
      </c>
      <c r="R1061" s="115">
        <v>100</v>
      </c>
      <c r="S1061" s="115" t="s">
        <v>369</v>
      </c>
      <c r="T1061" s="115">
        <v>0</v>
      </c>
      <c r="U1061" s="115">
        <v>100</v>
      </c>
      <c r="V1061" s="115" t="s">
        <v>490</v>
      </c>
      <c r="W1061" s="115">
        <v>50</v>
      </c>
      <c r="X1061" s="115" t="s">
        <v>440</v>
      </c>
      <c r="Y1061" s="115">
        <v>89</v>
      </c>
      <c r="Z1061" s="115">
        <v>0</v>
      </c>
      <c r="AA1061" s="115">
        <v>77</v>
      </c>
      <c r="AB1061" s="115">
        <v>89</v>
      </c>
      <c r="AC1061" s="115">
        <v>0</v>
      </c>
      <c r="AD1061" s="115">
        <v>0</v>
      </c>
      <c r="AE1061" s="115">
        <v>52</v>
      </c>
    </row>
    <row r="1062" spans="1:31">
      <c r="A1062" s="31" t="s">
        <v>265</v>
      </c>
      <c r="B1062" s="31" t="str">
        <f>VLOOKUP(Table1[[#This Row],[Organism]],'GN and GP categories'!A:B,2,)</f>
        <v>Gram-negative</v>
      </c>
      <c r="C1062" s="31" t="s">
        <v>522</v>
      </c>
      <c r="D1062" s="31" t="s">
        <v>262</v>
      </c>
      <c r="E1062" s="31" t="s">
        <v>266</v>
      </c>
      <c r="F1062" s="31" t="s">
        <v>262</v>
      </c>
      <c r="G1062" s="31" t="s">
        <v>262</v>
      </c>
      <c r="H1062" s="31">
        <v>8061</v>
      </c>
      <c r="I1062" s="115">
        <v>97</v>
      </c>
      <c r="J1062" s="115">
        <v>77</v>
      </c>
      <c r="K1062" s="115">
        <v>46</v>
      </c>
      <c r="L1062" s="115">
        <v>61</v>
      </c>
      <c r="M1062" s="115">
        <v>82</v>
      </c>
      <c r="N1062" s="115">
        <v>84</v>
      </c>
      <c r="O1062" s="115">
        <v>70</v>
      </c>
      <c r="P1062" s="115">
        <v>0</v>
      </c>
      <c r="Q1062" s="115">
        <v>0</v>
      </c>
      <c r="R1062" s="115">
        <v>0</v>
      </c>
      <c r="S1062" s="115">
        <v>60</v>
      </c>
      <c r="T1062" s="115">
        <v>98</v>
      </c>
      <c r="U1062" s="115">
        <v>0</v>
      </c>
      <c r="V1062" s="115">
        <v>90</v>
      </c>
      <c r="W1062" s="115">
        <v>70</v>
      </c>
      <c r="X1062" s="115">
        <v>0</v>
      </c>
      <c r="Y1062" s="115">
        <v>100</v>
      </c>
      <c r="Z1062" s="115">
        <v>72</v>
      </c>
      <c r="AA1062" s="115">
        <v>0</v>
      </c>
      <c r="AB1062" s="115">
        <v>82</v>
      </c>
      <c r="AC1062" s="115">
        <v>69</v>
      </c>
      <c r="AD1062" s="115">
        <v>87</v>
      </c>
      <c r="AE1062" s="115">
        <v>0</v>
      </c>
    </row>
    <row r="1063" spans="1:31">
      <c r="A1063" s="31" t="s">
        <v>265</v>
      </c>
      <c r="B1063" s="31" t="str">
        <f>VLOOKUP(Table1[[#This Row],[Organism]],'GN and GP categories'!A:B,2,)</f>
        <v>Gram-negative</v>
      </c>
      <c r="C1063" s="31" t="s">
        <v>522</v>
      </c>
      <c r="D1063" s="31" t="s">
        <v>262</v>
      </c>
      <c r="E1063" s="31" t="s">
        <v>371</v>
      </c>
      <c r="F1063" s="31" t="s">
        <v>262</v>
      </c>
      <c r="G1063" s="31" t="s">
        <v>262</v>
      </c>
      <c r="H1063" s="31">
        <v>20108</v>
      </c>
      <c r="I1063" s="115">
        <v>97</v>
      </c>
      <c r="J1063" s="115">
        <v>78</v>
      </c>
      <c r="K1063" s="115">
        <v>50</v>
      </c>
      <c r="L1063" s="115">
        <v>63</v>
      </c>
      <c r="M1063" s="115">
        <v>83</v>
      </c>
      <c r="N1063" s="115">
        <v>85</v>
      </c>
      <c r="O1063" s="115">
        <v>68</v>
      </c>
      <c r="P1063" s="115">
        <v>0</v>
      </c>
      <c r="Q1063" s="115">
        <v>0</v>
      </c>
      <c r="R1063" s="115">
        <v>0</v>
      </c>
      <c r="S1063" s="115">
        <v>60</v>
      </c>
      <c r="T1063" s="115">
        <v>98</v>
      </c>
      <c r="U1063" s="115">
        <v>0</v>
      </c>
      <c r="V1063" s="115">
        <v>90</v>
      </c>
      <c r="W1063" s="115">
        <v>69</v>
      </c>
      <c r="X1063" s="115">
        <v>0</v>
      </c>
      <c r="Y1063" s="115">
        <v>100</v>
      </c>
      <c r="Z1063" s="115">
        <v>70</v>
      </c>
      <c r="AA1063" s="115">
        <v>0</v>
      </c>
      <c r="AB1063" s="115">
        <v>84</v>
      </c>
      <c r="AC1063" s="115">
        <v>74</v>
      </c>
      <c r="AD1063" s="115">
        <v>88</v>
      </c>
      <c r="AE1063" s="115">
        <v>0</v>
      </c>
    </row>
    <row r="1064" spans="1:31">
      <c r="A1064" s="31" t="s">
        <v>265</v>
      </c>
      <c r="B1064" s="31" t="str">
        <f>VLOOKUP(Table1[[#This Row],[Organism]],'GN and GP categories'!A:B,2,)</f>
        <v>Gram-negative</v>
      </c>
      <c r="C1064" s="31" t="s">
        <v>522</v>
      </c>
      <c r="D1064" s="31" t="s">
        <v>262</v>
      </c>
      <c r="E1064" s="31" t="s">
        <v>384</v>
      </c>
      <c r="F1064" s="31" t="s">
        <v>262</v>
      </c>
      <c r="G1064" s="31" t="s">
        <v>262</v>
      </c>
      <c r="H1064" s="31">
        <v>377</v>
      </c>
      <c r="I1064" s="115">
        <v>97</v>
      </c>
      <c r="J1064" s="115">
        <v>84</v>
      </c>
      <c r="K1064" s="115">
        <v>45</v>
      </c>
      <c r="L1064" s="115">
        <v>69</v>
      </c>
      <c r="M1064" s="115">
        <v>87</v>
      </c>
      <c r="N1064" s="115">
        <v>92</v>
      </c>
      <c r="O1064" s="115">
        <v>81</v>
      </c>
      <c r="P1064" s="115">
        <v>0</v>
      </c>
      <c r="Q1064" s="115">
        <v>0</v>
      </c>
      <c r="R1064" s="115">
        <v>0</v>
      </c>
      <c r="S1064" s="115">
        <v>60</v>
      </c>
      <c r="T1064" s="115" t="s">
        <v>440</v>
      </c>
      <c r="U1064" s="115">
        <v>0</v>
      </c>
      <c r="V1064" s="115">
        <v>86</v>
      </c>
      <c r="W1064" s="115">
        <v>67</v>
      </c>
      <c r="X1064" s="115">
        <v>0</v>
      </c>
      <c r="Y1064" s="115">
        <v>100</v>
      </c>
      <c r="Z1064" s="115">
        <v>81</v>
      </c>
      <c r="AA1064" s="115">
        <v>0</v>
      </c>
      <c r="AB1064" s="115">
        <v>88</v>
      </c>
      <c r="AC1064" s="115">
        <v>60</v>
      </c>
      <c r="AD1064" s="115">
        <v>86</v>
      </c>
      <c r="AE1064" s="115">
        <v>0</v>
      </c>
    </row>
    <row r="1065" spans="1:31">
      <c r="A1065" s="31" t="s">
        <v>501</v>
      </c>
      <c r="B1065" s="31" t="str">
        <f>VLOOKUP(Table1[[#This Row],[Organism]],'GN and GP categories'!A:B,2,)</f>
        <v>Gram-positive</v>
      </c>
      <c r="C1065" s="31" t="s">
        <v>522</v>
      </c>
      <c r="D1065" s="31" t="s">
        <v>262</v>
      </c>
      <c r="E1065" s="31" t="s">
        <v>266</v>
      </c>
      <c r="F1065" s="31" t="s">
        <v>262</v>
      </c>
      <c r="G1065" s="31" t="s">
        <v>262</v>
      </c>
      <c r="H1065" s="31">
        <v>31</v>
      </c>
      <c r="I1065" s="115" t="s">
        <v>369</v>
      </c>
      <c r="J1065" s="115" t="s">
        <v>369</v>
      </c>
      <c r="K1065" s="115" t="s">
        <v>369</v>
      </c>
      <c r="L1065" s="115" t="s">
        <v>369</v>
      </c>
      <c r="M1065" s="115" t="s">
        <v>369</v>
      </c>
      <c r="N1065" s="115">
        <v>100</v>
      </c>
      <c r="O1065" s="115" t="s">
        <v>369</v>
      </c>
      <c r="P1065" s="115">
        <v>100</v>
      </c>
      <c r="Q1065" s="115" t="s">
        <v>369</v>
      </c>
      <c r="R1065" s="115" t="s">
        <v>369</v>
      </c>
      <c r="S1065" s="115" t="s">
        <v>369</v>
      </c>
      <c r="T1065" s="115" t="s">
        <v>369</v>
      </c>
      <c r="U1065" s="115" t="s">
        <v>369</v>
      </c>
      <c r="V1065" s="115" t="s">
        <v>369</v>
      </c>
      <c r="W1065" s="115" t="s">
        <v>369</v>
      </c>
      <c r="X1065" s="115" t="s">
        <v>369</v>
      </c>
      <c r="Y1065" s="115">
        <v>100</v>
      </c>
      <c r="Z1065" s="115" t="s">
        <v>369</v>
      </c>
      <c r="AA1065" s="115" t="s">
        <v>455</v>
      </c>
      <c r="AB1065" s="115" t="s">
        <v>369</v>
      </c>
      <c r="AC1065" s="115" t="s">
        <v>369</v>
      </c>
      <c r="AD1065" s="115" t="s">
        <v>369</v>
      </c>
      <c r="AE1065" s="115">
        <v>100</v>
      </c>
    </row>
    <row r="1066" spans="1:31">
      <c r="A1066" s="31" t="s">
        <v>501</v>
      </c>
      <c r="B1066" s="31" t="str">
        <f>VLOOKUP(Table1[[#This Row],[Organism]],'GN and GP categories'!A:B,2,)</f>
        <v>Gram-positive</v>
      </c>
      <c r="C1066" s="31" t="s">
        <v>522</v>
      </c>
      <c r="D1066" s="31" t="s">
        <v>262</v>
      </c>
      <c r="E1066" s="31" t="s">
        <v>371</v>
      </c>
      <c r="F1066" s="31" t="s">
        <v>262</v>
      </c>
      <c r="G1066" s="31" t="s">
        <v>262</v>
      </c>
      <c r="H1066" s="31">
        <v>38</v>
      </c>
      <c r="I1066" s="115" t="s">
        <v>369</v>
      </c>
      <c r="J1066" s="115" t="s">
        <v>369</v>
      </c>
      <c r="K1066" s="115" t="s">
        <v>369</v>
      </c>
      <c r="L1066" s="115" t="s">
        <v>369</v>
      </c>
      <c r="M1066" s="115" t="s">
        <v>369</v>
      </c>
      <c r="N1066" s="115">
        <v>100</v>
      </c>
      <c r="O1066" s="115" t="s">
        <v>369</v>
      </c>
      <c r="P1066" s="115">
        <v>100</v>
      </c>
      <c r="Q1066" s="115" t="s">
        <v>369</v>
      </c>
      <c r="R1066" s="115" t="s">
        <v>369</v>
      </c>
      <c r="S1066" s="115" t="s">
        <v>369</v>
      </c>
      <c r="T1066" s="115" t="s">
        <v>369</v>
      </c>
      <c r="U1066" s="115">
        <v>0</v>
      </c>
      <c r="V1066" s="115" t="s">
        <v>369</v>
      </c>
      <c r="W1066" s="115">
        <v>100</v>
      </c>
      <c r="X1066" s="115" t="s">
        <v>369</v>
      </c>
      <c r="Y1066" s="115" t="s">
        <v>369</v>
      </c>
      <c r="Z1066" s="115" t="s">
        <v>369</v>
      </c>
      <c r="AA1066" s="115">
        <v>100</v>
      </c>
      <c r="AB1066" s="115" t="s">
        <v>369</v>
      </c>
      <c r="AC1066" s="115" t="s">
        <v>369</v>
      </c>
      <c r="AD1066" s="115" t="s">
        <v>369</v>
      </c>
      <c r="AE1066" s="115">
        <v>100</v>
      </c>
    </row>
    <row r="1067" spans="1:31">
      <c r="A1067" s="31" t="s">
        <v>472</v>
      </c>
      <c r="B1067" s="31" t="str">
        <f>VLOOKUP(Table1[[#This Row],[Organism]],'GN and GP categories'!A:B,2,)</f>
        <v>Gram-positive</v>
      </c>
      <c r="C1067" s="31" t="s">
        <v>522</v>
      </c>
      <c r="D1067" s="31" t="s">
        <v>262</v>
      </c>
      <c r="E1067" s="31" t="s">
        <v>266</v>
      </c>
      <c r="F1067" s="31" t="s">
        <v>262</v>
      </c>
      <c r="G1067" s="31" t="s">
        <v>262</v>
      </c>
      <c r="H1067" s="31">
        <v>136</v>
      </c>
      <c r="I1067" s="115">
        <v>26</v>
      </c>
      <c r="J1067" s="115">
        <v>87</v>
      </c>
      <c r="K1067" s="115">
        <v>38</v>
      </c>
      <c r="L1067" s="115">
        <v>24</v>
      </c>
      <c r="M1067" s="115">
        <v>71</v>
      </c>
      <c r="N1067" s="115">
        <v>88</v>
      </c>
      <c r="O1067" s="115">
        <v>86</v>
      </c>
      <c r="P1067" s="115">
        <v>80</v>
      </c>
      <c r="Q1067" s="115">
        <v>80</v>
      </c>
      <c r="R1067" s="115" t="s">
        <v>369</v>
      </c>
      <c r="S1067" s="115">
        <v>82</v>
      </c>
      <c r="T1067" s="115">
        <v>100</v>
      </c>
      <c r="U1067" s="115">
        <v>54</v>
      </c>
      <c r="V1067" s="115">
        <v>76</v>
      </c>
      <c r="W1067" s="115">
        <v>90</v>
      </c>
      <c r="X1067" s="115">
        <v>100</v>
      </c>
      <c r="Y1067" s="115">
        <v>89</v>
      </c>
      <c r="Z1067" s="115">
        <v>100</v>
      </c>
      <c r="AA1067" s="115">
        <v>76</v>
      </c>
      <c r="AB1067" s="115">
        <v>87</v>
      </c>
      <c r="AC1067" s="115" t="s">
        <v>441</v>
      </c>
      <c r="AD1067" s="115">
        <v>60</v>
      </c>
      <c r="AE1067" s="115" t="s">
        <v>441</v>
      </c>
    </row>
    <row r="1068" spans="1:31">
      <c r="A1068" s="31" t="s">
        <v>472</v>
      </c>
      <c r="B1068" s="31" t="str">
        <f>VLOOKUP(Table1[[#This Row],[Organism]],'GN and GP categories'!A:B,2,)</f>
        <v>Gram-positive</v>
      </c>
      <c r="C1068" s="31" t="s">
        <v>522</v>
      </c>
      <c r="D1068" s="31" t="s">
        <v>262</v>
      </c>
      <c r="E1068" s="31" t="s">
        <v>371</v>
      </c>
      <c r="F1068" s="31" t="s">
        <v>262</v>
      </c>
      <c r="G1068" s="31" t="s">
        <v>262</v>
      </c>
      <c r="H1068" s="31">
        <v>141</v>
      </c>
      <c r="I1068" s="115">
        <v>28</v>
      </c>
      <c r="J1068" s="115">
        <v>87</v>
      </c>
      <c r="K1068" s="115">
        <v>38</v>
      </c>
      <c r="L1068" s="115">
        <v>21</v>
      </c>
      <c r="M1068" s="115">
        <v>71</v>
      </c>
      <c r="N1068" s="115">
        <v>89</v>
      </c>
      <c r="O1068" s="115">
        <v>86</v>
      </c>
      <c r="P1068" s="115">
        <v>74</v>
      </c>
      <c r="Q1068" s="115">
        <v>79</v>
      </c>
      <c r="R1068" s="115" t="s">
        <v>369</v>
      </c>
      <c r="S1068" s="115">
        <v>77</v>
      </c>
      <c r="T1068" s="115">
        <v>100</v>
      </c>
      <c r="U1068" s="115">
        <v>45</v>
      </c>
      <c r="V1068" s="115">
        <v>77</v>
      </c>
      <c r="W1068" s="115">
        <v>94</v>
      </c>
      <c r="X1068" s="115">
        <v>100</v>
      </c>
      <c r="Y1068" s="115">
        <v>91</v>
      </c>
      <c r="Z1068" s="115">
        <v>100</v>
      </c>
      <c r="AA1068" s="115">
        <v>73</v>
      </c>
      <c r="AB1068" s="115">
        <v>86</v>
      </c>
      <c r="AC1068" s="115">
        <v>96</v>
      </c>
      <c r="AD1068" s="115">
        <v>62</v>
      </c>
      <c r="AE1068" s="115">
        <v>100</v>
      </c>
    </row>
    <row r="1069" spans="1:31">
      <c r="A1069" s="31" t="s">
        <v>470</v>
      </c>
      <c r="B1069" s="31" t="str">
        <f>VLOOKUP(Table1[[#This Row],[Organism]],'GN and GP categories'!A:B,2,)</f>
        <v>Gram-positive</v>
      </c>
      <c r="C1069" s="31" t="s">
        <v>522</v>
      </c>
      <c r="D1069" s="31" t="s">
        <v>262</v>
      </c>
      <c r="E1069" s="31" t="s">
        <v>266</v>
      </c>
      <c r="F1069" s="31" t="s">
        <v>262</v>
      </c>
      <c r="G1069" s="31" t="s">
        <v>262</v>
      </c>
      <c r="H1069" s="31">
        <v>133</v>
      </c>
      <c r="I1069" s="115" t="s">
        <v>369</v>
      </c>
      <c r="J1069" s="115" t="s">
        <v>369</v>
      </c>
      <c r="K1069" s="115" t="s">
        <v>369</v>
      </c>
      <c r="L1069" s="115" t="s">
        <v>369</v>
      </c>
      <c r="M1069" s="115" t="s">
        <v>369</v>
      </c>
      <c r="N1069" s="115">
        <v>47</v>
      </c>
      <c r="O1069" s="115" t="s">
        <v>369</v>
      </c>
      <c r="P1069" s="115">
        <v>100</v>
      </c>
      <c r="Q1069" s="115" t="s">
        <v>369</v>
      </c>
      <c r="R1069" s="115" t="s">
        <v>369</v>
      </c>
      <c r="S1069" s="115" t="s">
        <v>369</v>
      </c>
      <c r="T1069" s="115" t="s">
        <v>369</v>
      </c>
      <c r="U1069" s="115" t="s">
        <v>369</v>
      </c>
      <c r="V1069" s="115" t="s">
        <v>369</v>
      </c>
      <c r="W1069" s="115" t="s">
        <v>443</v>
      </c>
      <c r="X1069" s="115" t="s">
        <v>369</v>
      </c>
      <c r="Y1069" s="115">
        <v>94</v>
      </c>
      <c r="Z1069" s="115" t="s">
        <v>369</v>
      </c>
      <c r="AA1069" s="115">
        <v>41</v>
      </c>
      <c r="AB1069" s="115" t="s">
        <v>369</v>
      </c>
      <c r="AC1069" s="115" t="s">
        <v>369</v>
      </c>
      <c r="AD1069" s="115" t="s">
        <v>369</v>
      </c>
      <c r="AE1069" s="115">
        <v>100</v>
      </c>
    </row>
    <row r="1070" spans="1:31">
      <c r="A1070" s="31" t="s">
        <v>470</v>
      </c>
      <c r="B1070" s="31" t="str">
        <f>VLOOKUP(Table1[[#This Row],[Organism]],'GN and GP categories'!A:B,2,)</f>
        <v>Gram-positive</v>
      </c>
      <c r="C1070" s="31" t="s">
        <v>522</v>
      </c>
      <c r="D1070" s="31" t="s">
        <v>262</v>
      </c>
      <c r="E1070" s="31" t="s">
        <v>371</v>
      </c>
      <c r="F1070" s="31" t="s">
        <v>262</v>
      </c>
      <c r="G1070" s="31" t="s">
        <v>262</v>
      </c>
      <c r="H1070" s="31">
        <v>108</v>
      </c>
      <c r="I1070" s="115" t="s">
        <v>369</v>
      </c>
      <c r="J1070" s="115" t="s">
        <v>369</v>
      </c>
      <c r="K1070" s="115" t="s">
        <v>369</v>
      </c>
      <c r="L1070" s="115" t="s">
        <v>369</v>
      </c>
      <c r="M1070" s="115" t="s">
        <v>369</v>
      </c>
      <c r="N1070" s="115">
        <v>66</v>
      </c>
      <c r="O1070" s="115" t="s">
        <v>369</v>
      </c>
      <c r="P1070" s="115">
        <v>100</v>
      </c>
      <c r="Q1070" s="115" t="s">
        <v>369</v>
      </c>
      <c r="R1070" s="115" t="s">
        <v>369</v>
      </c>
      <c r="S1070" s="115" t="s">
        <v>369</v>
      </c>
      <c r="T1070" s="115" t="s">
        <v>369</v>
      </c>
      <c r="U1070" s="115" t="s">
        <v>369</v>
      </c>
      <c r="V1070" s="115" t="s">
        <v>369</v>
      </c>
      <c r="W1070" s="115" t="s">
        <v>447</v>
      </c>
      <c r="X1070" s="115" t="s">
        <v>369</v>
      </c>
      <c r="Y1070" s="115" t="s">
        <v>447</v>
      </c>
      <c r="Z1070" s="115" t="s">
        <v>369</v>
      </c>
      <c r="AA1070" s="115">
        <v>45</v>
      </c>
      <c r="AB1070" s="115" t="s">
        <v>369</v>
      </c>
      <c r="AC1070" s="115" t="s">
        <v>369</v>
      </c>
      <c r="AD1070" s="115" t="s">
        <v>369</v>
      </c>
      <c r="AE1070" s="115">
        <v>100</v>
      </c>
    </row>
    <row r="1071" spans="1:31">
      <c r="A1071" s="31" t="s">
        <v>82</v>
      </c>
      <c r="B1071" s="31" t="str">
        <f>VLOOKUP(Table1[[#This Row],[Organism]],'GN and GP categories'!A:B,2,)</f>
        <v>Gram-negative</v>
      </c>
      <c r="C1071" s="31" t="s">
        <v>522</v>
      </c>
      <c r="D1071" s="31" t="s">
        <v>262</v>
      </c>
      <c r="E1071" s="31" t="s">
        <v>266</v>
      </c>
      <c r="F1071" s="31" t="s">
        <v>262</v>
      </c>
      <c r="G1071" s="31" t="s">
        <v>262</v>
      </c>
      <c r="H1071" s="31">
        <v>245</v>
      </c>
      <c r="I1071" s="115" t="s">
        <v>369</v>
      </c>
      <c r="J1071" s="115">
        <v>100</v>
      </c>
      <c r="K1071" s="115">
        <v>76</v>
      </c>
      <c r="L1071" s="115" t="s">
        <v>369</v>
      </c>
      <c r="M1071" s="115" t="s">
        <v>369</v>
      </c>
      <c r="N1071" s="115">
        <v>100</v>
      </c>
      <c r="O1071" s="115">
        <v>96</v>
      </c>
      <c r="P1071" s="115">
        <v>0</v>
      </c>
      <c r="Q1071" s="115" t="s">
        <v>369</v>
      </c>
      <c r="R1071" s="115">
        <v>0</v>
      </c>
      <c r="S1071" s="115" t="s">
        <v>369</v>
      </c>
      <c r="T1071" s="115" t="s">
        <v>369</v>
      </c>
      <c r="U1071" s="115" t="s">
        <v>369</v>
      </c>
      <c r="V1071" s="115" t="s">
        <v>369</v>
      </c>
      <c r="W1071" s="115">
        <v>100</v>
      </c>
      <c r="X1071" s="115">
        <v>0</v>
      </c>
      <c r="Y1071" s="115" t="s">
        <v>440</v>
      </c>
      <c r="Z1071" s="115">
        <v>100</v>
      </c>
      <c r="AA1071" s="115" t="s">
        <v>369</v>
      </c>
      <c r="AB1071" s="115" t="s">
        <v>369</v>
      </c>
      <c r="AC1071" s="115">
        <v>90</v>
      </c>
      <c r="AD1071" s="115" t="s">
        <v>369</v>
      </c>
      <c r="AE1071" s="115">
        <v>0</v>
      </c>
    </row>
    <row r="1072" spans="1:31">
      <c r="A1072" s="31" t="s">
        <v>82</v>
      </c>
      <c r="B1072" s="31" t="str">
        <f>VLOOKUP(Table1[[#This Row],[Organism]],'GN and GP categories'!A:B,2,)</f>
        <v>Gram-negative</v>
      </c>
      <c r="C1072" s="31" t="s">
        <v>522</v>
      </c>
      <c r="D1072" s="31" t="s">
        <v>262</v>
      </c>
      <c r="E1072" s="31" t="s">
        <v>371</v>
      </c>
      <c r="F1072" s="31" t="s">
        <v>262</v>
      </c>
      <c r="G1072" s="31" t="s">
        <v>262</v>
      </c>
      <c r="H1072" s="31">
        <v>357</v>
      </c>
      <c r="I1072" s="115" t="s">
        <v>369</v>
      </c>
      <c r="J1072" s="115">
        <v>100</v>
      </c>
      <c r="K1072" s="115">
        <v>78</v>
      </c>
      <c r="L1072" s="115" t="s">
        <v>369</v>
      </c>
      <c r="M1072" s="115" t="s">
        <v>369</v>
      </c>
      <c r="N1072" s="115">
        <v>100</v>
      </c>
      <c r="O1072" s="115">
        <v>95</v>
      </c>
      <c r="P1072" s="115">
        <v>0</v>
      </c>
      <c r="Q1072" s="115" t="s">
        <v>369</v>
      </c>
      <c r="R1072" s="115">
        <v>0</v>
      </c>
      <c r="S1072" s="115" t="s">
        <v>369</v>
      </c>
      <c r="T1072" s="115" t="s">
        <v>369</v>
      </c>
      <c r="U1072" s="115" t="s">
        <v>369</v>
      </c>
      <c r="V1072" s="115" t="s">
        <v>369</v>
      </c>
      <c r="W1072" s="115">
        <v>93</v>
      </c>
      <c r="X1072" s="115">
        <v>0</v>
      </c>
      <c r="Y1072" s="115" t="s">
        <v>440</v>
      </c>
      <c r="Z1072" s="115">
        <v>93</v>
      </c>
      <c r="AA1072" s="115" t="s">
        <v>369</v>
      </c>
      <c r="AB1072" s="115" t="s">
        <v>369</v>
      </c>
      <c r="AC1072" s="115">
        <v>89</v>
      </c>
      <c r="AD1072" s="115" t="s">
        <v>369</v>
      </c>
      <c r="AE1072" s="115">
        <v>0</v>
      </c>
    </row>
    <row r="1073" spans="1:31">
      <c r="A1073" s="31" t="s">
        <v>82</v>
      </c>
      <c r="B1073" s="31" t="str">
        <f>VLOOKUP(Table1[[#This Row],[Organism]],'GN and GP categories'!A:B,2,)</f>
        <v>Gram-negative</v>
      </c>
      <c r="C1073" s="31" t="s">
        <v>522</v>
      </c>
      <c r="D1073" s="31" t="s">
        <v>262</v>
      </c>
      <c r="E1073" s="31" t="s">
        <v>384</v>
      </c>
      <c r="F1073" s="31" t="s">
        <v>262</v>
      </c>
      <c r="G1073" s="31" t="s">
        <v>262</v>
      </c>
      <c r="H1073" s="31">
        <v>86</v>
      </c>
      <c r="I1073" s="115" t="s">
        <v>369</v>
      </c>
      <c r="J1073" s="115">
        <v>100</v>
      </c>
      <c r="K1073" s="115">
        <v>81</v>
      </c>
      <c r="L1073" s="115" t="s">
        <v>369</v>
      </c>
      <c r="M1073" s="115" t="s">
        <v>369</v>
      </c>
      <c r="N1073" s="115">
        <v>100</v>
      </c>
      <c r="O1073" s="115" t="s">
        <v>445</v>
      </c>
      <c r="P1073" s="115">
        <v>0</v>
      </c>
      <c r="Q1073" s="115" t="s">
        <v>369</v>
      </c>
      <c r="R1073" s="115">
        <v>0</v>
      </c>
      <c r="S1073" s="115" t="s">
        <v>369</v>
      </c>
      <c r="T1073" s="115" t="s">
        <v>369</v>
      </c>
      <c r="U1073" s="115" t="s">
        <v>369</v>
      </c>
      <c r="V1073" s="115" t="s">
        <v>369</v>
      </c>
      <c r="W1073" s="115" t="s">
        <v>369</v>
      </c>
      <c r="X1073" s="115">
        <v>0</v>
      </c>
      <c r="Y1073" s="115">
        <v>100</v>
      </c>
      <c r="Z1073" s="115" t="s">
        <v>369</v>
      </c>
      <c r="AA1073" s="115" t="s">
        <v>369</v>
      </c>
      <c r="AB1073" s="115" t="s">
        <v>369</v>
      </c>
      <c r="AC1073" s="115">
        <v>78</v>
      </c>
      <c r="AD1073" s="115" t="s">
        <v>369</v>
      </c>
      <c r="AE1073" s="115">
        <v>0</v>
      </c>
    </row>
    <row r="1074" spans="1:31">
      <c r="A1074" s="31" t="s">
        <v>500</v>
      </c>
      <c r="B1074" s="31" t="str">
        <f>VLOOKUP(Table1[[#This Row],[Organism]],'GN and GP categories'!A:B,2,)</f>
        <v>Gram-negative</v>
      </c>
      <c r="C1074" s="31" t="s">
        <v>522</v>
      </c>
      <c r="D1074" s="31" t="s">
        <v>262</v>
      </c>
      <c r="E1074" s="31" t="s">
        <v>266</v>
      </c>
      <c r="F1074" s="31" t="s">
        <v>262</v>
      </c>
      <c r="G1074" s="31" t="s">
        <v>262</v>
      </c>
      <c r="H1074" s="31">
        <v>45</v>
      </c>
      <c r="I1074" s="115" t="s">
        <v>369</v>
      </c>
      <c r="J1074" s="115">
        <v>100</v>
      </c>
      <c r="K1074" s="115" t="s">
        <v>450</v>
      </c>
      <c r="L1074" s="115">
        <v>0</v>
      </c>
      <c r="M1074" s="115" t="s">
        <v>369</v>
      </c>
      <c r="N1074" s="115">
        <v>100</v>
      </c>
      <c r="O1074" s="115">
        <v>100</v>
      </c>
      <c r="P1074" s="115" t="s">
        <v>369</v>
      </c>
      <c r="Q1074" s="115" t="s">
        <v>369</v>
      </c>
      <c r="R1074" s="115" t="s">
        <v>369</v>
      </c>
      <c r="S1074" s="115" t="s">
        <v>369</v>
      </c>
      <c r="T1074" s="115" t="s">
        <v>369</v>
      </c>
      <c r="U1074" s="115" t="s">
        <v>369</v>
      </c>
      <c r="V1074" s="115" t="s">
        <v>369</v>
      </c>
      <c r="W1074" s="115">
        <v>100</v>
      </c>
      <c r="X1074" s="115" t="s">
        <v>369</v>
      </c>
      <c r="Y1074" s="115">
        <v>100</v>
      </c>
      <c r="Z1074" s="115">
        <v>100</v>
      </c>
      <c r="AA1074" s="115" t="s">
        <v>369</v>
      </c>
      <c r="AB1074" s="115" t="s">
        <v>369</v>
      </c>
      <c r="AC1074" s="115">
        <v>100</v>
      </c>
      <c r="AD1074" s="115" t="s">
        <v>369</v>
      </c>
      <c r="AE1074" s="115">
        <v>0</v>
      </c>
    </row>
    <row r="1075" spans="1:31">
      <c r="A1075" s="31" t="s">
        <v>500</v>
      </c>
      <c r="B1075" s="31" t="str">
        <f>VLOOKUP(Table1[[#This Row],[Organism]],'GN and GP categories'!A:B,2,)</f>
        <v>Gram-negative</v>
      </c>
      <c r="C1075" s="31" t="s">
        <v>522</v>
      </c>
      <c r="D1075" s="31" t="s">
        <v>262</v>
      </c>
      <c r="E1075" s="31" t="s">
        <v>371</v>
      </c>
      <c r="F1075" s="31" t="s">
        <v>262</v>
      </c>
      <c r="G1075" s="31" t="s">
        <v>262</v>
      </c>
      <c r="H1075" s="31">
        <v>35</v>
      </c>
      <c r="I1075" s="115" t="s">
        <v>369</v>
      </c>
      <c r="J1075" s="115" t="s">
        <v>369</v>
      </c>
      <c r="K1075" s="115" t="s">
        <v>457</v>
      </c>
      <c r="L1075" s="115">
        <v>0</v>
      </c>
      <c r="M1075" s="115" t="s">
        <v>369</v>
      </c>
      <c r="N1075" s="115">
        <v>100</v>
      </c>
      <c r="O1075" s="115">
        <v>100</v>
      </c>
      <c r="P1075" s="115" t="s">
        <v>369</v>
      </c>
      <c r="Q1075" s="115" t="s">
        <v>369</v>
      </c>
      <c r="R1075" s="115" t="s">
        <v>369</v>
      </c>
      <c r="S1075" s="115" t="s">
        <v>369</v>
      </c>
      <c r="T1075" s="115" t="s">
        <v>369</v>
      </c>
      <c r="U1075" s="115" t="s">
        <v>369</v>
      </c>
      <c r="V1075" s="115" t="s">
        <v>369</v>
      </c>
      <c r="W1075" s="115" t="s">
        <v>369</v>
      </c>
      <c r="X1075" s="115" t="s">
        <v>369</v>
      </c>
      <c r="Y1075" s="115">
        <v>100</v>
      </c>
      <c r="Z1075" s="115">
        <v>100</v>
      </c>
      <c r="AA1075" s="115" t="s">
        <v>369</v>
      </c>
      <c r="AB1075" s="115" t="s">
        <v>369</v>
      </c>
      <c r="AC1075" s="115">
        <v>100</v>
      </c>
      <c r="AD1075" s="115" t="s">
        <v>369</v>
      </c>
      <c r="AE1075" s="115">
        <v>0</v>
      </c>
    </row>
    <row r="1076" spans="1:31">
      <c r="A1076" s="31" t="s">
        <v>6</v>
      </c>
      <c r="B1076" s="31" t="str">
        <f>VLOOKUP(Table1[[#This Row],[Organism]],'GN and GP categories'!A:B,2,)</f>
        <v>Gram-negative</v>
      </c>
      <c r="C1076" s="31" t="s">
        <v>522</v>
      </c>
      <c r="D1076" s="31" t="s">
        <v>262</v>
      </c>
      <c r="E1076" s="31" t="s">
        <v>266</v>
      </c>
      <c r="F1076" s="31" t="s">
        <v>262</v>
      </c>
      <c r="G1076" s="31" t="s">
        <v>262</v>
      </c>
      <c r="H1076" s="31">
        <v>515</v>
      </c>
      <c r="I1076" s="115">
        <v>94</v>
      </c>
      <c r="J1076" s="115">
        <v>87</v>
      </c>
      <c r="K1076" s="115">
        <v>0</v>
      </c>
      <c r="L1076" s="115">
        <v>34</v>
      </c>
      <c r="M1076" s="115">
        <v>92</v>
      </c>
      <c r="N1076" s="115">
        <v>91</v>
      </c>
      <c r="O1076" s="115">
        <v>97</v>
      </c>
      <c r="P1076" s="115">
        <v>0</v>
      </c>
      <c r="Q1076" s="115">
        <v>0</v>
      </c>
      <c r="R1076" s="115">
        <v>0</v>
      </c>
      <c r="S1076" s="115" t="s">
        <v>369</v>
      </c>
      <c r="T1076" s="115" t="s">
        <v>437</v>
      </c>
      <c r="U1076" s="115">
        <v>0</v>
      </c>
      <c r="V1076" s="115">
        <v>98</v>
      </c>
      <c r="W1076" s="115">
        <v>97</v>
      </c>
      <c r="X1076" s="115">
        <v>0</v>
      </c>
      <c r="Y1076" s="115" t="s">
        <v>437</v>
      </c>
      <c r="Z1076" s="115">
        <v>98</v>
      </c>
      <c r="AA1076" s="115">
        <v>0</v>
      </c>
      <c r="AB1076" s="115">
        <v>87</v>
      </c>
      <c r="AC1076" s="115">
        <v>95</v>
      </c>
      <c r="AD1076" s="115">
        <v>97</v>
      </c>
      <c r="AE1076" s="115">
        <v>0</v>
      </c>
    </row>
    <row r="1077" spans="1:31">
      <c r="A1077" s="31" t="s">
        <v>6</v>
      </c>
      <c r="B1077" s="31" t="str">
        <f>VLOOKUP(Table1[[#This Row],[Organism]],'GN and GP categories'!A:B,2,)</f>
        <v>Gram-negative</v>
      </c>
      <c r="C1077" s="31" t="s">
        <v>522</v>
      </c>
      <c r="D1077" s="31" t="s">
        <v>262</v>
      </c>
      <c r="E1077" s="31" t="s">
        <v>371</v>
      </c>
      <c r="F1077" s="31" t="s">
        <v>262</v>
      </c>
      <c r="G1077" s="31" t="s">
        <v>262</v>
      </c>
      <c r="H1077" s="31">
        <v>1019</v>
      </c>
      <c r="I1077" s="115">
        <v>96</v>
      </c>
      <c r="J1077" s="115">
        <v>91</v>
      </c>
      <c r="K1077" s="115">
        <v>0</v>
      </c>
      <c r="L1077" s="115">
        <v>32</v>
      </c>
      <c r="M1077" s="115">
        <v>94</v>
      </c>
      <c r="N1077" s="115">
        <v>94</v>
      </c>
      <c r="O1077" s="115">
        <v>98</v>
      </c>
      <c r="P1077" s="115">
        <v>0</v>
      </c>
      <c r="Q1077" s="115">
        <v>0</v>
      </c>
      <c r="R1077" s="115">
        <v>0</v>
      </c>
      <c r="S1077" s="115">
        <v>0</v>
      </c>
      <c r="T1077" s="115">
        <v>100</v>
      </c>
      <c r="U1077" s="115">
        <v>0</v>
      </c>
      <c r="V1077" s="115">
        <v>98</v>
      </c>
      <c r="W1077" s="115">
        <v>98</v>
      </c>
      <c r="X1077" s="115">
        <v>0</v>
      </c>
      <c r="Y1077" s="115">
        <v>100</v>
      </c>
      <c r="Z1077" s="115">
        <v>99</v>
      </c>
      <c r="AA1077" s="115">
        <v>0</v>
      </c>
      <c r="AB1077" s="115">
        <v>91</v>
      </c>
      <c r="AC1077" s="115">
        <v>96</v>
      </c>
      <c r="AD1077" s="115">
        <v>98</v>
      </c>
      <c r="AE1077" s="115">
        <v>0</v>
      </c>
    </row>
    <row r="1078" spans="1:31">
      <c r="A1078" s="31" t="s">
        <v>3</v>
      </c>
      <c r="B1078" s="31" t="str">
        <f>VLOOKUP(Table1[[#This Row],[Organism]],'GN and GP categories'!A:B,2,)</f>
        <v>Gram-negative</v>
      </c>
      <c r="C1078" s="31" t="s">
        <v>522</v>
      </c>
      <c r="D1078" s="31" t="s">
        <v>262</v>
      </c>
      <c r="E1078" s="31" t="s">
        <v>266</v>
      </c>
      <c r="F1078" s="31" t="s">
        <v>262</v>
      </c>
      <c r="G1078" s="31" t="s">
        <v>262</v>
      </c>
      <c r="H1078" s="31">
        <v>2865</v>
      </c>
      <c r="I1078" s="115">
        <v>90</v>
      </c>
      <c r="J1078" s="115">
        <v>82</v>
      </c>
      <c r="K1078" s="115">
        <v>0</v>
      </c>
      <c r="L1078" s="115">
        <v>78</v>
      </c>
      <c r="M1078" s="115">
        <v>92</v>
      </c>
      <c r="N1078" s="115">
        <v>90</v>
      </c>
      <c r="O1078" s="115">
        <v>87</v>
      </c>
      <c r="P1078" s="115">
        <v>0</v>
      </c>
      <c r="Q1078" s="115">
        <v>0</v>
      </c>
      <c r="R1078" s="115">
        <v>0</v>
      </c>
      <c r="S1078" s="115">
        <v>75</v>
      </c>
      <c r="T1078" s="115">
        <v>99</v>
      </c>
      <c r="U1078" s="115">
        <v>0</v>
      </c>
      <c r="V1078" s="115">
        <v>94</v>
      </c>
      <c r="W1078" s="115">
        <v>89</v>
      </c>
      <c r="X1078" s="115">
        <v>0</v>
      </c>
      <c r="Y1078" s="115">
        <v>98</v>
      </c>
      <c r="Z1078" s="115">
        <v>89</v>
      </c>
      <c r="AA1078" s="115">
        <v>0</v>
      </c>
      <c r="AB1078" s="115">
        <v>89</v>
      </c>
      <c r="AC1078" s="115">
        <v>84</v>
      </c>
      <c r="AD1078" s="115">
        <v>88</v>
      </c>
      <c r="AE1078" s="115">
        <v>0</v>
      </c>
    </row>
    <row r="1079" spans="1:31">
      <c r="A1079" s="31" t="s">
        <v>3</v>
      </c>
      <c r="B1079" s="31" t="str">
        <f>VLOOKUP(Table1[[#This Row],[Organism]],'GN and GP categories'!A:B,2,)</f>
        <v>Gram-negative</v>
      </c>
      <c r="C1079" s="31" t="s">
        <v>522</v>
      </c>
      <c r="D1079" s="31" t="s">
        <v>262</v>
      </c>
      <c r="E1079" s="31" t="s">
        <v>371</v>
      </c>
      <c r="F1079" s="31" t="s">
        <v>262</v>
      </c>
      <c r="G1079" s="31" t="s">
        <v>262</v>
      </c>
      <c r="H1079" s="31">
        <v>5281</v>
      </c>
      <c r="I1079" s="115">
        <v>90</v>
      </c>
      <c r="J1079" s="115">
        <v>86</v>
      </c>
      <c r="K1079" s="115">
        <v>0</v>
      </c>
      <c r="L1079" s="115">
        <v>80</v>
      </c>
      <c r="M1079" s="115">
        <v>93</v>
      </c>
      <c r="N1079" s="115">
        <v>92</v>
      </c>
      <c r="O1079" s="115">
        <v>89</v>
      </c>
      <c r="P1079" s="115">
        <v>0</v>
      </c>
      <c r="Q1079" s="115">
        <v>0</v>
      </c>
      <c r="R1079" s="115">
        <v>0</v>
      </c>
      <c r="S1079" s="115">
        <v>76</v>
      </c>
      <c r="T1079" s="115">
        <v>99</v>
      </c>
      <c r="U1079" s="115">
        <v>0</v>
      </c>
      <c r="V1079" s="115">
        <v>96</v>
      </c>
      <c r="W1079" s="115">
        <v>91</v>
      </c>
      <c r="X1079" s="115">
        <v>0</v>
      </c>
      <c r="Y1079" s="115">
        <v>99</v>
      </c>
      <c r="Z1079" s="115">
        <v>91</v>
      </c>
      <c r="AA1079" s="115">
        <v>0</v>
      </c>
      <c r="AB1079" s="115">
        <v>92</v>
      </c>
      <c r="AC1079" s="115">
        <v>88</v>
      </c>
      <c r="AD1079" s="115">
        <v>90</v>
      </c>
      <c r="AE1079" s="115">
        <v>0</v>
      </c>
    </row>
    <row r="1080" spans="1:31">
      <c r="A1080" s="31" t="s">
        <v>3</v>
      </c>
      <c r="B1080" s="31" t="str">
        <f>VLOOKUP(Table1[[#This Row],[Organism]],'GN and GP categories'!A:B,2,)</f>
        <v>Gram-negative</v>
      </c>
      <c r="C1080" s="31" t="s">
        <v>522</v>
      </c>
      <c r="D1080" s="31" t="s">
        <v>262</v>
      </c>
      <c r="E1080" s="31" t="s">
        <v>384</v>
      </c>
      <c r="F1080" s="31" t="s">
        <v>262</v>
      </c>
      <c r="G1080" s="31" t="s">
        <v>262</v>
      </c>
      <c r="H1080" s="31">
        <v>63</v>
      </c>
      <c r="I1080" s="115">
        <v>87</v>
      </c>
      <c r="J1080" s="115">
        <v>63</v>
      </c>
      <c r="K1080" s="115">
        <v>0</v>
      </c>
      <c r="L1080" s="115">
        <v>71</v>
      </c>
      <c r="M1080" s="115">
        <v>87</v>
      </c>
      <c r="N1080" s="115">
        <v>86</v>
      </c>
      <c r="O1080" s="115" t="s">
        <v>471</v>
      </c>
      <c r="P1080" s="115">
        <v>0</v>
      </c>
      <c r="Q1080" s="115">
        <v>0</v>
      </c>
      <c r="R1080" s="115">
        <v>0</v>
      </c>
      <c r="S1080" s="115">
        <v>75</v>
      </c>
      <c r="T1080" s="115" t="s">
        <v>471</v>
      </c>
      <c r="U1080" s="115">
        <v>0</v>
      </c>
      <c r="V1080" s="115" t="s">
        <v>471</v>
      </c>
      <c r="W1080" s="115">
        <v>90</v>
      </c>
      <c r="X1080" s="115">
        <v>0</v>
      </c>
      <c r="Y1080" s="115" t="s">
        <v>471</v>
      </c>
      <c r="Z1080" s="115">
        <v>100</v>
      </c>
      <c r="AA1080" s="115">
        <v>0</v>
      </c>
      <c r="AB1080" s="115">
        <v>84</v>
      </c>
      <c r="AC1080" s="115">
        <v>86</v>
      </c>
      <c r="AD1080" s="115">
        <v>89</v>
      </c>
      <c r="AE1080" s="115">
        <v>0</v>
      </c>
    </row>
    <row r="1081" spans="1:31">
      <c r="A1081" s="31" t="s">
        <v>270</v>
      </c>
      <c r="B1081" s="31" t="str">
        <f>VLOOKUP(Table1[[#This Row],[Organism]],'GN and GP categories'!A:B,2,)</f>
        <v>Gram-negative</v>
      </c>
      <c r="C1081" s="31" t="s">
        <v>522</v>
      </c>
      <c r="D1081" s="31" t="s">
        <v>262</v>
      </c>
      <c r="E1081" s="31" t="s">
        <v>266</v>
      </c>
      <c r="F1081" s="31" t="s">
        <v>262</v>
      </c>
      <c r="G1081" s="31" t="s">
        <v>262</v>
      </c>
      <c r="H1081" s="31">
        <v>82</v>
      </c>
      <c r="I1081" s="115" t="s">
        <v>369</v>
      </c>
      <c r="J1081" s="115">
        <v>60</v>
      </c>
      <c r="K1081" s="115">
        <v>0</v>
      </c>
      <c r="L1081" s="115">
        <v>63</v>
      </c>
      <c r="M1081" s="115">
        <v>100</v>
      </c>
      <c r="N1081" s="115">
        <v>71</v>
      </c>
      <c r="O1081" s="115" t="s">
        <v>445</v>
      </c>
      <c r="P1081" s="115" t="s">
        <v>446</v>
      </c>
      <c r="Q1081" s="115">
        <v>0</v>
      </c>
      <c r="R1081" s="115">
        <v>0</v>
      </c>
      <c r="S1081" s="115">
        <v>100</v>
      </c>
      <c r="T1081" s="115" t="s">
        <v>445</v>
      </c>
      <c r="U1081" s="115">
        <v>0</v>
      </c>
      <c r="V1081" s="115">
        <v>100</v>
      </c>
      <c r="W1081" s="115" t="s">
        <v>445</v>
      </c>
      <c r="X1081" s="115">
        <v>0</v>
      </c>
      <c r="Y1081" s="115" t="s">
        <v>445</v>
      </c>
      <c r="Z1081" s="115" t="s">
        <v>445</v>
      </c>
      <c r="AA1081" s="115">
        <v>100</v>
      </c>
      <c r="AB1081" s="115">
        <v>62</v>
      </c>
      <c r="AC1081" s="115" t="s">
        <v>445</v>
      </c>
      <c r="AD1081" s="115">
        <v>100</v>
      </c>
      <c r="AE1081" s="115">
        <v>0</v>
      </c>
    </row>
    <row r="1082" spans="1:31">
      <c r="A1082" s="31" t="s">
        <v>270</v>
      </c>
      <c r="B1082" s="31" t="str">
        <f>VLOOKUP(Table1[[#This Row],[Organism]],'GN and GP categories'!A:B,2,)</f>
        <v>Gram-negative</v>
      </c>
      <c r="C1082" s="31" t="s">
        <v>522</v>
      </c>
      <c r="D1082" s="31" t="s">
        <v>262</v>
      </c>
      <c r="E1082" s="31" t="s">
        <v>371</v>
      </c>
      <c r="F1082" s="31" t="s">
        <v>262</v>
      </c>
      <c r="G1082" s="31" t="s">
        <v>262</v>
      </c>
      <c r="H1082" s="31">
        <v>156</v>
      </c>
      <c r="I1082" s="115" t="s">
        <v>369</v>
      </c>
      <c r="J1082" s="115">
        <v>64</v>
      </c>
      <c r="K1082" s="115">
        <v>0</v>
      </c>
      <c r="L1082" s="115">
        <v>73</v>
      </c>
      <c r="M1082" s="115">
        <v>100</v>
      </c>
      <c r="N1082" s="115">
        <v>77</v>
      </c>
      <c r="O1082" s="115">
        <v>96</v>
      </c>
      <c r="P1082" s="115">
        <v>0</v>
      </c>
      <c r="Q1082" s="115">
        <v>0</v>
      </c>
      <c r="R1082" s="115">
        <v>0</v>
      </c>
      <c r="S1082" s="115" t="s">
        <v>369</v>
      </c>
      <c r="T1082" s="115" t="s">
        <v>441</v>
      </c>
      <c r="U1082" s="115">
        <v>0</v>
      </c>
      <c r="V1082" s="115">
        <v>100</v>
      </c>
      <c r="W1082" s="115" t="s">
        <v>441</v>
      </c>
      <c r="X1082" s="115">
        <v>0</v>
      </c>
      <c r="Y1082" s="115">
        <v>100</v>
      </c>
      <c r="Z1082" s="115" t="s">
        <v>441</v>
      </c>
      <c r="AA1082" s="115" t="s">
        <v>369</v>
      </c>
      <c r="AB1082" s="115">
        <v>64</v>
      </c>
      <c r="AC1082" s="115">
        <v>96</v>
      </c>
      <c r="AD1082" s="115" t="s">
        <v>441</v>
      </c>
      <c r="AE1082" s="115">
        <v>0</v>
      </c>
    </row>
    <row r="1083" spans="1:31">
      <c r="A1083" s="31" t="s">
        <v>468</v>
      </c>
      <c r="B1083" s="31" t="str">
        <f>VLOOKUP(Table1[[#This Row],[Organism]],'GN and GP categories'!A:B,2,)</f>
        <v>Gram-positive</v>
      </c>
      <c r="C1083" s="31" t="s">
        <v>522</v>
      </c>
      <c r="D1083" s="31" t="s">
        <v>262</v>
      </c>
      <c r="E1083" s="31" t="s">
        <v>266</v>
      </c>
      <c r="F1083" s="31" t="s">
        <v>262</v>
      </c>
      <c r="G1083" s="31" t="s">
        <v>262</v>
      </c>
      <c r="H1083" s="31">
        <v>115</v>
      </c>
      <c r="I1083" s="115">
        <v>0</v>
      </c>
      <c r="J1083" s="115" t="s">
        <v>369</v>
      </c>
      <c r="K1083" s="115" t="s">
        <v>369</v>
      </c>
      <c r="L1083" s="115" t="s">
        <v>369</v>
      </c>
      <c r="M1083" s="115">
        <v>100</v>
      </c>
      <c r="N1083" s="115" t="s">
        <v>369</v>
      </c>
      <c r="O1083" s="115">
        <v>100</v>
      </c>
      <c r="P1083" s="115">
        <v>100</v>
      </c>
      <c r="Q1083" s="115" t="s">
        <v>369</v>
      </c>
      <c r="R1083" s="115" t="s">
        <v>369</v>
      </c>
      <c r="S1083" s="115" t="s">
        <v>369</v>
      </c>
      <c r="T1083" s="115" t="s">
        <v>369</v>
      </c>
      <c r="U1083" s="115">
        <v>100</v>
      </c>
      <c r="V1083" s="115">
        <v>95</v>
      </c>
      <c r="W1083" s="115" t="s">
        <v>369</v>
      </c>
      <c r="X1083" s="115">
        <v>100</v>
      </c>
      <c r="Y1083" s="115" t="s">
        <v>369</v>
      </c>
      <c r="Z1083" s="115" t="s">
        <v>369</v>
      </c>
      <c r="AA1083" s="115">
        <v>100</v>
      </c>
      <c r="AB1083" s="115">
        <v>100</v>
      </c>
      <c r="AC1083" s="115">
        <v>100</v>
      </c>
      <c r="AD1083" s="115">
        <v>0</v>
      </c>
      <c r="AE1083" s="115">
        <v>0</v>
      </c>
    </row>
    <row r="1084" spans="1:31">
      <c r="A1084" s="31" t="s">
        <v>468</v>
      </c>
      <c r="B1084" s="31" t="str">
        <f>VLOOKUP(Table1[[#This Row],[Organism]],'GN and GP categories'!A:B,2,)</f>
        <v>Gram-positive</v>
      </c>
      <c r="C1084" s="31" t="s">
        <v>522</v>
      </c>
      <c r="D1084" s="31" t="s">
        <v>262</v>
      </c>
      <c r="E1084" s="31" t="s">
        <v>371</v>
      </c>
      <c r="F1084" s="31" t="s">
        <v>262</v>
      </c>
      <c r="G1084" s="31" t="s">
        <v>262</v>
      </c>
      <c r="H1084" s="31">
        <v>108</v>
      </c>
      <c r="I1084" s="115" t="s">
        <v>369</v>
      </c>
      <c r="J1084" s="115" t="s">
        <v>369</v>
      </c>
      <c r="K1084" s="115" t="s">
        <v>369</v>
      </c>
      <c r="L1084" s="115" t="s">
        <v>369</v>
      </c>
      <c r="M1084" s="115" t="s">
        <v>369</v>
      </c>
      <c r="N1084" s="115" t="s">
        <v>369</v>
      </c>
      <c r="O1084" s="115">
        <v>100</v>
      </c>
      <c r="P1084" s="115">
        <v>100</v>
      </c>
      <c r="Q1084" s="115" t="s">
        <v>369</v>
      </c>
      <c r="R1084" s="115" t="s">
        <v>369</v>
      </c>
      <c r="S1084" s="115" t="s">
        <v>369</v>
      </c>
      <c r="T1084" s="115" t="s">
        <v>369</v>
      </c>
      <c r="U1084" s="115">
        <v>100</v>
      </c>
      <c r="V1084" s="115" t="s">
        <v>447</v>
      </c>
      <c r="W1084" s="115" t="s">
        <v>369</v>
      </c>
      <c r="X1084" s="115">
        <v>100</v>
      </c>
      <c r="Y1084" s="115" t="s">
        <v>369</v>
      </c>
      <c r="Z1084" s="115" t="s">
        <v>369</v>
      </c>
      <c r="AA1084" s="115">
        <v>100</v>
      </c>
      <c r="AB1084" s="115" t="s">
        <v>369</v>
      </c>
      <c r="AC1084" s="115" t="s">
        <v>369</v>
      </c>
      <c r="AD1084" s="115" t="s">
        <v>369</v>
      </c>
      <c r="AE1084" s="115" t="s">
        <v>451</v>
      </c>
    </row>
    <row r="1085" spans="1:31">
      <c r="A1085" s="31" t="s">
        <v>467</v>
      </c>
      <c r="B1085" s="31" t="str">
        <f>VLOOKUP(Table1[[#This Row],[Organism]],'GN and GP categories'!A:B,2,)</f>
        <v>Gram-positive</v>
      </c>
      <c r="C1085" s="31" t="s">
        <v>522</v>
      </c>
      <c r="D1085" s="31" t="s">
        <v>262</v>
      </c>
      <c r="E1085" s="31" t="s">
        <v>266</v>
      </c>
      <c r="F1085" s="31" t="s">
        <v>262</v>
      </c>
      <c r="G1085" s="31" t="s">
        <v>262</v>
      </c>
      <c r="H1085" s="31">
        <v>44</v>
      </c>
      <c r="I1085" s="115">
        <v>0</v>
      </c>
      <c r="J1085" s="115" t="s">
        <v>369</v>
      </c>
      <c r="K1085" s="115">
        <v>100</v>
      </c>
      <c r="L1085" s="115">
        <v>0</v>
      </c>
      <c r="M1085" s="115" t="s">
        <v>369</v>
      </c>
      <c r="N1085" s="115">
        <v>0</v>
      </c>
      <c r="O1085" s="115">
        <v>0</v>
      </c>
      <c r="P1085" s="115">
        <v>0</v>
      </c>
      <c r="Q1085" s="115">
        <v>0</v>
      </c>
      <c r="R1085" s="115" t="s">
        <v>369</v>
      </c>
      <c r="S1085" s="115" t="s">
        <v>369</v>
      </c>
      <c r="T1085" s="115" t="s">
        <v>369</v>
      </c>
      <c r="U1085" s="115" t="s">
        <v>369</v>
      </c>
      <c r="V1085" s="115">
        <v>0</v>
      </c>
      <c r="W1085" s="115" t="s">
        <v>369</v>
      </c>
      <c r="X1085" s="115" t="s">
        <v>369</v>
      </c>
      <c r="Y1085" s="115" t="s">
        <v>369</v>
      </c>
      <c r="Z1085" s="115" t="s">
        <v>369</v>
      </c>
      <c r="AA1085" s="115" t="s">
        <v>369</v>
      </c>
      <c r="AB1085" s="115" t="s">
        <v>369</v>
      </c>
      <c r="AC1085" s="115">
        <v>100</v>
      </c>
      <c r="AD1085" s="115">
        <v>0</v>
      </c>
      <c r="AE1085" s="115" t="s">
        <v>369</v>
      </c>
    </row>
    <row r="1086" spans="1:31">
      <c r="A1086" s="31" t="s">
        <v>467</v>
      </c>
      <c r="B1086" s="31" t="str">
        <f>VLOOKUP(Table1[[#This Row],[Organism]],'GN and GP categories'!A:B,2,)</f>
        <v>Gram-positive</v>
      </c>
      <c r="C1086" s="31" t="s">
        <v>522</v>
      </c>
      <c r="D1086" s="31" t="s">
        <v>262</v>
      </c>
      <c r="E1086" s="31" t="s">
        <v>371</v>
      </c>
      <c r="F1086" s="31" t="s">
        <v>262</v>
      </c>
      <c r="G1086" s="31" t="s">
        <v>262</v>
      </c>
      <c r="H1086" s="31">
        <v>134</v>
      </c>
      <c r="I1086" s="115">
        <v>0</v>
      </c>
      <c r="J1086" s="115" t="s">
        <v>369</v>
      </c>
      <c r="K1086" s="115">
        <v>100</v>
      </c>
      <c r="L1086" s="115">
        <v>0</v>
      </c>
      <c r="M1086" s="115" t="s">
        <v>369</v>
      </c>
      <c r="N1086" s="115">
        <v>0</v>
      </c>
      <c r="O1086" s="115">
        <v>0</v>
      </c>
      <c r="P1086" s="115">
        <v>0</v>
      </c>
      <c r="Q1086" s="115">
        <v>0</v>
      </c>
      <c r="R1086" s="115" t="s">
        <v>369</v>
      </c>
      <c r="S1086" s="115" t="s">
        <v>369</v>
      </c>
      <c r="T1086" s="115" t="s">
        <v>369</v>
      </c>
      <c r="U1086" s="115" t="s">
        <v>369</v>
      </c>
      <c r="V1086" s="115">
        <v>0</v>
      </c>
      <c r="W1086" s="115" t="s">
        <v>369</v>
      </c>
      <c r="X1086" s="115" t="s">
        <v>369</v>
      </c>
      <c r="Y1086" s="115" t="s">
        <v>369</v>
      </c>
      <c r="Z1086" s="115" t="s">
        <v>369</v>
      </c>
      <c r="AA1086" s="115" t="s">
        <v>369</v>
      </c>
      <c r="AB1086" s="115" t="s">
        <v>369</v>
      </c>
      <c r="AC1086" s="115">
        <v>100</v>
      </c>
      <c r="AD1086" s="115">
        <v>0</v>
      </c>
      <c r="AE1086" s="115" t="s">
        <v>369</v>
      </c>
    </row>
    <row r="1087" spans="1:31">
      <c r="A1087" s="31" t="s">
        <v>499</v>
      </c>
      <c r="B1087" s="31" t="str">
        <f>VLOOKUP(Table1[[#This Row],[Organism]],'GN and GP categories'!A:B,2,)</f>
        <v>Gram-positive</v>
      </c>
      <c r="C1087" s="31" t="s">
        <v>522</v>
      </c>
      <c r="D1087" s="31" t="s">
        <v>262</v>
      </c>
      <c r="E1087" s="31" t="s">
        <v>266</v>
      </c>
      <c r="F1087" s="31" t="s">
        <v>262</v>
      </c>
      <c r="G1087" s="31" t="s">
        <v>262</v>
      </c>
      <c r="H1087" s="31">
        <v>58</v>
      </c>
      <c r="I1087" s="115">
        <v>0</v>
      </c>
      <c r="J1087" s="115" t="s">
        <v>369</v>
      </c>
      <c r="K1087" s="115" t="s">
        <v>369</v>
      </c>
      <c r="L1087" s="115" t="s">
        <v>369</v>
      </c>
      <c r="M1087" s="115">
        <v>52</v>
      </c>
      <c r="N1087" s="115">
        <v>100</v>
      </c>
      <c r="O1087" s="115">
        <v>34</v>
      </c>
      <c r="P1087" s="115" t="s">
        <v>369</v>
      </c>
      <c r="Q1087" s="115" t="s">
        <v>369</v>
      </c>
      <c r="R1087" s="115" t="s">
        <v>369</v>
      </c>
      <c r="S1087" s="115" t="s">
        <v>369</v>
      </c>
      <c r="T1087" s="115" t="s">
        <v>369</v>
      </c>
      <c r="U1087" s="115">
        <v>64</v>
      </c>
      <c r="V1087" s="115" t="s">
        <v>471</v>
      </c>
      <c r="W1087" s="115" t="s">
        <v>369</v>
      </c>
      <c r="X1087" s="115">
        <v>100</v>
      </c>
      <c r="Y1087" s="115">
        <v>100</v>
      </c>
      <c r="Z1087" s="115" t="s">
        <v>369</v>
      </c>
      <c r="AA1087" s="115" t="s">
        <v>481</v>
      </c>
      <c r="AB1087" s="115">
        <v>52</v>
      </c>
      <c r="AC1087" s="115">
        <v>86</v>
      </c>
      <c r="AD1087" s="115">
        <v>0</v>
      </c>
      <c r="AE1087" s="115" t="s">
        <v>471</v>
      </c>
    </row>
    <row r="1088" spans="1:31">
      <c r="A1088" s="31" t="s">
        <v>499</v>
      </c>
      <c r="B1088" s="31" t="str">
        <f>VLOOKUP(Table1[[#This Row],[Organism]],'GN and GP categories'!A:B,2,)</f>
        <v>Gram-positive</v>
      </c>
      <c r="C1088" s="31" t="s">
        <v>522</v>
      </c>
      <c r="D1088" s="31" t="s">
        <v>262</v>
      </c>
      <c r="E1088" s="31" t="s">
        <v>371</v>
      </c>
      <c r="F1088" s="31" t="s">
        <v>262</v>
      </c>
      <c r="G1088" s="31" t="s">
        <v>262</v>
      </c>
      <c r="H1088" s="31">
        <v>30</v>
      </c>
      <c r="I1088" s="115" t="s">
        <v>369</v>
      </c>
      <c r="J1088" s="115" t="s">
        <v>369</v>
      </c>
      <c r="K1088" s="115" t="s">
        <v>369</v>
      </c>
      <c r="L1088" s="115" t="s">
        <v>369</v>
      </c>
      <c r="M1088" s="115">
        <v>43</v>
      </c>
      <c r="N1088" s="115" t="s">
        <v>369</v>
      </c>
      <c r="O1088" s="115">
        <v>50</v>
      </c>
      <c r="P1088" s="115" t="s">
        <v>369</v>
      </c>
      <c r="Q1088" s="115" t="s">
        <v>369</v>
      </c>
      <c r="R1088" s="115" t="s">
        <v>369</v>
      </c>
      <c r="S1088" s="115" t="s">
        <v>369</v>
      </c>
      <c r="T1088" s="115" t="s">
        <v>369</v>
      </c>
      <c r="U1088" s="115">
        <v>63</v>
      </c>
      <c r="V1088" s="115">
        <v>80</v>
      </c>
      <c r="W1088" s="115" t="s">
        <v>369</v>
      </c>
      <c r="X1088" s="115">
        <v>100</v>
      </c>
      <c r="Y1088" s="115" t="s">
        <v>369</v>
      </c>
      <c r="Z1088" s="115" t="s">
        <v>369</v>
      </c>
      <c r="AA1088" s="115">
        <v>30</v>
      </c>
      <c r="AB1088" s="115">
        <v>43</v>
      </c>
      <c r="AC1088" s="115" t="s">
        <v>462</v>
      </c>
      <c r="AD1088" s="115" t="s">
        <v>369</v>
      </c>
      <c r="AE1088" s="115" t="s">
        <v>462</v>
      </c>
    </row>
    <row r="1089" spans="1:31">
      <c r="A1089" s="31" t="s">
        <v>83</v>
      </c>
      <c r="B1089" s="31" t="str">
        <f>VLOOKUP(Table1[[#This Row],[Organism]],'GN and GP categories'!A:B,2,)</f>
        <v>Gram-negative</v>
      </c>
      <c r="C1089" s="31" t="s">
        <v>522</v>
      </c>
      <c r="D1089" s="31" t="s">
        <v>262</v>
      </c>
      <c r="E1089" s="31" t="s">
        <v>371</v>
      </c>
      <c r="F1089" s="31" t="s">
        <v>262</v>
      </c>
      <c r="G1089" s="31" t="s">
        <v>262</v>
      </c>
      <c r="H1089" s="31">
        <v>30</v>
      </c>
      <c r="I1089" s="115" t="s">
        <v>369</v>
      </c>
      <c r="J1089" s="115">
        <v>100</v>
      </c>
      <c r="K1089" s="115">
        <v>0</v>
      </c>
      <c r="L1089" s="115">
        <v>0</v>
      </c>
      <c r="M1089" s="115" t="s">
        <v>369</v>
      </c>
      <c r="N1089" s="115">
        <v>100</v>
      </c>
      <c r="O1089" s="115" t="s">
        <v>369</v>
      </c>
      <c r="P1089" s="115" t="s">
        <v>369</v>
      </c>
      <c r="Q1089" s="115" t="s">
        <v>369</v>
      </c>
      <c r="R1089" s="115" t="s">
        <v>369</v>
      </c>
      <c r="S1089" s="115">
        <v>100</v>
      </c>
      <c r="T1089" s="115" t="s">
        <v>369</v>
      </c>
      <c r="U1089" s="115" t="s">
        <v>369</v>
      </c>
      <c r="V1089" s="115" t="s">
        <v>369</v>
      </c>
      <c r="W1089" s="115" t="s">
        <v>369</v>
      </c>
      <c r="X1089" s="115" t="s">
        <v>369</v>
      </c>
      <c r="Y1089" s="115" t="s">
        <v>369</v>
      </c>
      <c r="Z1089" s="115" t="s">
        <v>369</v>
      </c>
      <c r="AA1089" s="115">
        <v>0</v>
      </c>
      <c r="AB1089" s="115">
        <v>100</v>
      </c>
      <c r="AC1089" s="115">
        <v>100</v>
      </c>
      <c r="AD1089" s="115" t="s">
        <v>369</v>
      </c>
      <c r="AE1089" s="115">
        <v>0</v>
      </c>
    </row>
    <row r="1090" spans="1:31">
      <c r="A1090" s="31" t="s">
        <v>273</v>
      </c>
      <c r="B1090" s="31" t="str">
        <f>VLOOKUP(Table1[[#This Row],[Organism]],'GN and GP categories'!A:B,2,)</f>
        <v>Gram-negative</v>
      </c>
      <c r="C1090" s="31" t="s">
        <v>522</v>
      </c>
      <c r="D1090" s="31" t="s">
        <v>262</v>
      </c>
      <c r="E1090" s="31" t="s">
        <v>266</v>
      </c>
      <c r="F1090" s="31" t="s">
        <v>262</v>
      </c>
      <c r="G1090" s="31" t="s">
        <v>262</v>
      </c>
      <c r="H1090" s="31">
        <v>134</v>
      </c>
      <c r="I1090" s="115" t="s">
        <v>441</v>
      </c>
      <c r="J1090" s="115">
        <v>0</v>
      </c>
      <c r="K1090" s="115">
        <v>0</v>
      </c>
      <c r="L1090" s="115">
        <v>0</v>
      </c>
      <c r="M1090" s="115">
        <v>52</v>
      </c>
      <c r="N1090" s="115">
        <v>46</v>
      </c>
      <c r="O1090" s="115">
        <v>81</v>
      </c>
      <c r="P1090" s="115">
        <v>0</v>
      </c>
      <c r="Q1090" s="115">
        <v>0</v>
      </c>
      <c r="R1090" s="115">
        <v>0</v>
      </c>
      <c r="S1090" s="115" t="s">
        <v>369</v>
      </c>
      <c r="T1090" s="115" t="s">
        <v>441</v>
      </c>
      <c r="U1090" s="115" t="s">
        <v>369</v>
      </c>
      <c r="V1090" s="115">
        <v>90</v>
      </c>
      <c r="W1090" s="115">
        <v>84</v>
      </c>
      <c r="X1090" s="115">
        <v>0</v>
      </c>
      <c r="Y1090" s="115" t="s">
        <v>441</v>
      </c>
      <c r="Z1090" s="115">
        <v>83</v>
      </c>
      <c r="AA1090" s="115">
        <v>0</v>
      </c>
      <c r="AB1090" s="115">
        <v>53</v>
      </c>
      <c r="AC1090" s="115">
        <v>75</v>
      </c>
      <c r="AD1090" s="115">
        <v>92</v>
      </c>
      <c r="AE1090" s="115">
        <v>0</v>
      </c>
    </row>
    <row r="1091" spans="1:31">
      <c r="A1091" s="31" t="s">
        <v>273</v>
      </c>
      <c r="B1091" s="31" t="str">
        <f>VLOOKUP(Table1[[#This Row],[Organism]],'GN and GP categories'!A:B,2,)</f>
        <v>Gram-negative</v>
      </c>
      <c r="C1091" s="31" t="s">
        <v>522</v>
      </c>
      <c r="D1091" s="31" t="s">
        <v>262</v>
      </c>
      <c r="E1091" s="31" t="s">
        <v>371</v>
      </c>
      <c r="F1091" s="31" t="s">
        <v>262</v>
      </c>
      <c r="G1091" s="31" t="s">
        <v>262</v>
      </c>
      <c r="H1091" s="31">
        <v>334</v>
      </c>
      <c r="I1091" s="115">
        <v>97</v>
      </c>
      <c r="J1091" s="115">
        <v>0</v>
      </c>
      <c r="K1091" s="115">
        <v>0</v>
      </c>
      <c r="L1091" s="115">
        <v>0</v>
      </c>
      <c r="M1091" s="115">
        <v>50</v>
      </c>
      <c r="N1091" s="115">
        <v>37</v>
      </c>
      <c r="O1091" s="115">
        <v>88</v>
      </c>
      <c r="P1091" s="115">
        <v>0</v>
      </c>
      <c r="Q1091" s="115">
        <v>0</v>
      </c>
      <c r="R1091" s="115">
        <v>0</v>
      </c>
      <c r="S1091" s="115" t="s">
        <v>369</v>
      </c>
      <c r="T1091" s="115">
        <v>100</v>
      </c>
      <c r="U1091" s="115" t="s">
        <v>369</v>
      </c>
      <c r="V1091" s="115">
        <v>92</v>
      </c>
      <c r="W1091" s="115">
        <v>89</v>
      </c>
      <c r="X1091" s="115">
        <v>0</v>
      </c>
      <c r="Y1091" s="115">
        <v>100</v>
      </c>
      <c r="Z1091" s="115">
        <v>89</v>
      </c>
      <c r="AA1091" s="115">
        <v>0</v>
      </c>
      <c r="AB1091" s="115">
        <v>49</v>
      </c>
      <c r="AC1091" s="115">
        <v>84</v>
      </c>
      <c r="AD1091" s="115">
        <v>92</v>
      </c>
      <c r="AE1091" s="115">
        <v>0</v>
      </c>
    </row>
    <row r="1092" spans="1:31">
      <c r="A1092" s="31" t="s">
        <v>498</v>
      </c>
      <c r="B1092" s="31" t="str">
        <f>VLOOKUP(Table1[[#This Row],[Organism]],'GN and GP categories'!A:B,2,)</f>
        <v>Gram-negative</v>
      </c>
      <c r="C1092" s="31" t="s">
        <v>522</v>
      </c>
      <c r="D1092" s="31" t="s">
        <v>262</v>
      </c>
      <c r="E1092" s="31" t="s">
        <v>266</v>
      </c>
      <c r="F1092" s="31" t="s">
        <v>262</v>
      </c>
      <c r="G1092" s="31" t="s">
        <v>262</v>
      </c>
      <c r="H1092" s="31">
        <v>50</v>
      </c>
      <c r="I1092" s="115" t="s">
        <v>369</v>
      </c>
      <c r="J1092" s="115" t="s">
        <v>369</v>
      </c>
      <c r="K1092" s="115">
        <v>100</v>
      </c>
      <c r="L1092" s="115" t="s">
        <v>369</v>
      </c>
      <c r="M1092" s="115" t="s">
        <v>369</v>
      </c>
      <c r="N1092" s="115">
        <v>100</v>
      </c>
      <c r="O1092" s="115" t="s">
        <v>369</v>
      </c>
      <c r="P1092" s="115" t="s">
        <v>369</v>
      </c>
      <c r="Q1092" s="115" t="s">
        <v>369</v>
      </c>
      <c r="R1092" s="115" t="s">
        <v>369</v>
      </c>
      <c r="S1092" s="115" t="s">
        <v>369</v>
      </c>
      <c r="T1092" s="115" t="s">
        <v>369</v>
      </c>
      <c r="U1092" s="115" t="s">
        <v>369</v>
      </c>
      <c r="V1092" s="115" t="s">
        <v>369</v>
      </c>
      <c r="W1092" s="115" t="s">
        <v>369</v>
      </c>
      <c r="X1092" s="115" t="s">
        <v>369</v>
      </c>
      <c r="Y1092" s="115" t="s">
        <v>369</v>
      </c>
      <c r="Z1092" s="115" t="s">
        <v>369</v>
      </c>
      <c r="AA1092" s="115">
        <v>74</v>
      </c>
      <c r="AB1092" s="115" t="s">
        <v>369</v>
      </c>
      <c r="AC1092" s="115" t="s">
        <v>369</v>
      </c>
      <c r="AD1092" s="115" t="s">
        <v>369</v>
      </c>
      <c r="AE1092" s="115">
        <v>0</v>
      </c>
    </row>
    <row r="1093" spans="1:31">
      <c r="A1093" s="31" t="s">
        <v>497</v>
      </c>
      <c r="B1093" s="31" t="str">
        <f>VLOOKUP(Table1[[#This Row],[Organism]],'GN and GP categories'!A:B,2,)</f>
        <v>Gram-positive</v>
      </c>
      <c r="C1093" s="31" t="s">
        <v>522</v>
      </c>
      <c r="D1093" s="31" t="s">
        <v>262</v>
      </c>
      <c r="E1093" s="31" t="s">
        <v>266</v>
      </c>
      <c r="F1093" s="31" t="s">
        <v>262</v>
      </c>
      <c r="G1093" s="31" t="s">
        <v>262</v>
      </c>
      <c r="H1093" s="31">
        <v>49</v>
      </c>
      <c r="I1093" s="115" t="s">
        <v>369</v>
      </c>
      <c r="J1093" s="115" t="s">
        <v>369</v>
      </c>
      <c r="K1093" s="115" t="s">
        <v>369</v>
      </c>
      <c r="L1093" s="115" t="s">
        <v>369</v>
      </c>
      <c r="M1093" s="115" t="s">
        <v>369</v>
      </c>
      <c r="N1093" s="115" t="s">
        <v>369</v>
      </c>
      <c r="O1093" s="115" t="s">
        <v>466</v>
      </c>
      <c r="P1093" s="115">
        <v>41</v>
      </c>
      <c r="Q1093" s="115" t="s">
        <v>369</v>
      </c>
      <c r="R1093" s="115" t="s">
        <v>369</v>
      </c>
      <c r="S1093" s="115">
        <v>100</v>
      </c>
      <c r="T1093" s="115" t="s">
        <v>369</v>
      </c>
      <c r="U1093" s="115" t="s">
        <v>369</v>
      </c>
      <c r="V1093" s="115">
        <v>100</v>
      </c>
      <c r="W1093" s="115" t="s">
        <v>369</v>
      </c>
      <c r="X1093" s="115" t="s">
        <v>369</v>
      </c>
      <c r="Y1093" s="115" t="s">
        <v>369</v>
      </c>
      <c r="Z1093" s="115" t="s">
        <v>369</v>
      </c>
      <c r="AA1093" s="115">
        <v>100</v>
      </c>
      <c r="AB1093" s="115" t="s">
        <v>369</v>
      </c>
      <c r="AC1093" s="115" t="s">
        <v>369</v>
      </c>
      <c r="AD1093" s="115" t="s">
        <v>369</v>
      </c>
      <c r="AE1093" s="115">
        <v>100</v>
      </c>
    </row>
    <row r="1094" spans="1:31">
      <c r="A1094" s="31" t="s">
        <v>497</v>
      </c>
      <c r="B1094" s="31" t="str">
        <f>VLOOKUP(Table1[[#This Row],[Organism]],'GN and GP categories'!A:B,2,)</f>
        <v>Gram-positive</v>
      </c>
      <c r="C1094" s="31" t="s">
        <v>522</v>
      </c>
      <c r="D1094" s="31" t="s">
        <v>262</v>
      </c>
      <c r="E1094" s="31" t="s">
        <v>371</v>
      </c>
      <c r="F1094" s="31" t="s">
        <v>262</v>
      </c>
      <c r="G1094" s="31" t="s">
        <v>262</v>
      </c>
      <c r="H1094" s="31">
        <v>35</v>
      </c>
      <c r="I1094" s="115" t="s">
        <v>369</v>
      </c>
      <c r="J1094" s="115" t="s">
        <v>369</v>
      </c>
      <c r="K1094" s="115" t="s">
        <v>369</v>
      </c>
      <c r="L1094" s="115" t="s">
        <v>369</v>
      </c>
      <c r="M1094" s="115" t="s">
        <v>369</v>
      </c>
      <c r="N1094" s="115" t="s">
        <v>369</v>
      </c>
      <c r="O1094" s="115" t="s">
        <v>457</v>
      </c>
      <c r="P1094" s="115">
        <v>34</v>
      </c>
      <c r="Q1094" s="115" t="s">
        <v>369</v>
      </c>
      <c r="R1094" s="115" t="s">
        <v>369</v>
      </c>
      <c r="S1094" s="115" t="s">
        <v>369</v>
      </c>
      <c r="T1094" s="115" t="s">
        <v>369</v>
      </c>
      <c r="U1094" s="115" t="s">
        <v>369</v>
      </c>
      <c r="V1094" s="115">
        <v>100</v>
      </c>
      <c r="W1094" s="115" t="s">
        <v>369</v>
      </c>
      <c r="X1094" s="115" t="s">
        <v>369</v>
      </c>
      <c r="Y1094" s="115" t="s">
        <v>369</v>
      </c>
      <c r="Z1094" s="115" t="s">
        <v>369</v>
      </c>
      <c r="AA1094" s="115" t="s">
        <v>369</v>
      </c>
      <c r="AB1094" s="115" t="s">
        <v>369</v>
      </c>
      <c r="AC1094" s="115" t="s">
        <v>369</v>
      </c>
      <c r="AD1094" s="115" t="s">
        <v>369</v>
      </c>
      <c r="AE1094" s="115">
        <v>100</v>
      </c>
    </row>
    <row r="1095" spans="1:31">
      <c r="A1095" s="31" t="s">
        <v>464</v>
      </c>
      <c r="B1095" s="31" t="str">
        <f>VLOOKUP(Table1[[#This Row],[Organism]],'GN and GP categories'!A:B,2,)</f>
        <v>Gram-negative</v>
      </c>
      <c r="C1095" s="31" t="s">
        <v>522</v>
      </c>
      <c r="D1095" s="31" t="s">
        <v>262</v>
      </c>
      <c r="E1095" s="31" t="s">
        <v>266</v>
      </c>
      <c r="F1095" s="31" t="s">
        <v>262</v>
      </c>
      <c r="G1095" s="31" t="s">
        <v>262</v>
      </c>
      <c r="H1095" s="31">
        <v>119</v>
      </c>
      <c r="I1095" s="115">
        <v>100</v>
      </c>
      <c r="J1095" s="115">
        <v>0</v>
      </c>
      <c r="K1095" s="115" t="s">
        <v>444</v>
      </c>
      <c r="L1095" s="115" t="s">
        <v>444</v>
      </c>
      <c r="M1095" s="115">
        <v>70</v>
      </c>
      <c r="N1095" s="115">
        <v>54</v>
      </c>
      <c r="O1095" s="115">
        <v>100</v>
      </c>
      <c r="P1095" s="115">
        <v>0</v>
      </c>
      <c r="Q1095" s="115">
        <v>0</v>
      </c>
      <c r="R1095" s="115">
        <v>0</v>
      </c>
      <c r="S1095" s="115" t="s">
        <v>369</v>
      </c>
      <c r="T1095" s="115" t="s">
        <v>443</v>
      </c>
      <c r="U1095" s="115" t="s">
        <v>369</v>
      </c>
      <c r="V1095" s="115">
        <v>100</v>
      </c>
      <c r="W1095" s="115">
        <v>100</v>
      </c>
      <c r="X1095" s="115">
        <v>0</v>
      </c>
      <c r="Y1095" s="115">
        <v>100</v>
      </c>
      <c r="Z1095" s="115">
        <v>100</v>
      </c>
      <c r="AA1095" s="115">
        <v>0</v>
      </c>
      <c r="AB1095" s="115">
        <v>55</v>
      </c>
      <c r="AC1095" s="115" t="s">
        <v>443</v>
      </c>
      <c r="AD1095" s="115">
        <v>100</v>
      </c>
      <c r="AE1095" s="115" t="s">
        <v>369</v>
      </c>
    </row>
    <row r="1096" spans="1:31">
      <c r="A1096" s="31" t="s">
        <v>464</v>
      </c>
      <c r="B1096" s="31" t="str">
        <f>VLOOKUP(Table1[[#This Row],[Organism]],'GN and GP categories'!A:B,2,)</f>
        <v>Gram-negative</v>
      </c>
      <c r="C1096" s="31" t="s">
        <v>522</v>
      </c>
      <c r="D1096" s="31" t="s">
        <v>262</v>
      </c>
      <c r="E1096" s="31" t="s">
        <v>371</v>
      </c>
      <c r="F1096" s="31" t="s">
        <v>262</v>
      </c>
      <c r="G1096" s="31" t="s">
        <v>262</v>
      </c>
      <c r="H1096" s="31">
        <v>59</v>
      </c>
      <c r="I1096" s="115" t="s">
        <v>369</v>
      </c>
      <c r="J1096" s="115" t="s">
        <v>481</v>
      </c>
      <c r="K1096" s="115" t="s">
        <v>481</v>
      </c>
      <c r="L1096" s="115">
        <v>0</v>
      </c>
      <c r="M1096" s="115">
        <v>78</v>
      </c>
      <c r="N1096" s="115">
        <v>54</v>
      </c>
      <c r="O1096" s="115">
        <v>100</v>
      </c>
      <c r="P1096" s="115">
        <v>0</v>
      </c>
      <c r="Q1096" s="115">
        <v>0</v>
      </c>
      <c r="R1096" s="115">
        <v>0</v>
      </c>
      <c r="S1096" s="115" t="s">
        <v>369</v>
      </c>
      <c r="T1096" s="115" t="s">
        <v>471</v>
      </c>
      <c r="U1096" s="115" t="s">
        <v>369</v>
      </c>
      <c r="V1096" s="115">
        <v>100</v>
      </c>
      <c r="W1096" s="115">
        <v>100</v>
      </c>
      <c r="X1096" s="115">
        <v>0</v>
      </c>
      <c r="Y1096" s="115" t="s">
        <v>471</v>
      </c>
      <c r="Z1096" s="115">
        <v>100</v>
      </c>
      <c r="AA1096" s="115">
        <v>0</v>
      </c>
      <c r="AB1096" s="115">
        <v>58</v>
      </c>
      <c r="AC1096" s="115">
        <v>100</v>
      </c>
      <c r="AD1096" s="115">
        <v>100</v>
      </c>
      <c r="AE1096" s="115" t="s">
        <v>369</v>
      </c>
    </row>
    <row r="1097" spans="1:31">
      <c r="A1097" s="31" t="s">
        <v>496</v>
      </c>
      <c r="B1097" s="31" t="str">
        <f>VLOOKUP(Table1[[#This Row],[Organism]],'GN and GP categories'!A:B,2,)</f>
        <v>Gram-positive</v>
      </c>
      <c r="C1097" s="31" t="s">
        <v>522</v>
      </c>
      <c r="D1097" s="31" t="s">
        <v>262</v>
      </c>
      <c r="E1097" s="31" t="s">
        <v>266</v>
      </c>
      <c r="F1097" s="31" t="s">
        <v>262</v>
      </c>
      <c r="G1097" s="31" t="s">
        <v>262</v>
      </c>
      <c r="H1097" s="31">
        <v>35</v>
      </c>
      <c r="I1097" s="115" t="s">
        <v>369</v>
      </c>
      <c r="J1097" s="115" t="s">
        <v>369</v>
      </c>
      <c r="K1097" s="115" t="s">
        <v>369</v>
      </c>
      <c r="L1097" s="115" t="s">
        <v>369</v>
      </c>
      <c r="M1097" s="115" t="s">
        <v>369</v>
      </c>
      <c r="N1097" s="115" t="s">
        <v>369</v>
      </c>
      <c r="O1097" s="115" t="s">
        <v>369</v>
      </c>
      <c r="P1097" s="115" t="s">
        <v>457</v>
      </c>
      <c r="Q1097" s="115" t="s">
        <v>369</v>
      </c>
      <c r="R1097" s="115" t="s">
        <v>369</v>
      </c>
      <c r="S1097" s="115" t="s">
        <v>369</v>
      </c>
      <c r="T1097" s="115" t="s">
        <v>369</v>
      </c>
      <c r="U1097" s="115" t="s">
        <v>369</v>
      </c>
      <c r="V1097" s="115" t="s">
        <v>369</v>
      </c>
      <c r="W1097" s="115" t="s">
        <v>369</v>
      </c>
      <c r="X1097" s="115" t="s">
        <v>369</v>
      </c>
      <c r="Y1097" s="115">
        <v>100</v>
      </c>
      <c r="Z1097" s="115" t="s">
        <v>369</v>
      </c>
      <c r="AA1097" s="115">
        <v>100</v>
      </c>
      <c r="AB1097" s="115">
        <v>100</v>
      </c>
      <c r="AC1097" s="115" t="s">
        <v>369</v>
      </c>
      <c r="AD1097" s="115" t="s">
        <v>369</v>
      </c>
      <c r="AE1097" s="115" t="s">
        <v>369</v>
      </c>
    </row>
    <row r="1098" spans="1:31">
      <c r="A1098" s="31" t="s">
        <v>496</v>
      </c>
      <c r="B1098" s="31" t="str">
        <f>VLOOKUP(Table1[[#This Row],[Organism]],'GN and GP categories'!A:B,2,)</f>
        <v>Gram-positive</v>
      </c>
      <c r="C1098" s="31" t="s">
        <v>522</v>
      </c>
      <c r="D1098" s="31" t="s">
        <v>262</v>
      </c>
      <c r="E1098" s="31" t="s">
        <v>371</v>
      </c>
      <c r="F1098" s="31" t="s">
        <v>262</v>
      </c>
      <c r="G1098" s="31" t="s">
        <v>262</v>
      </c>
      <c r="H1098" s="31">
        <v>52</v>
      </c>
      <c r="I1098" s="115" t="s">
        <v>369</v>
      </c>
      <c r="J1098" s="115" t="s">
        <v>369</v>
      </c>
      <c r="K1098" s="115" t="s">
        <v>369</v>
      </c>
      <c r="L1098" s="115" t="s">
        <v>369</v>
      </c>
      <c r="M1098" s="115">
        <v>0</v>
      </c>
      <c r="N1098" s="115" t="s">
        <v>369</v>
      </c>
      <c r="O1098" s="115" t="s">
        <v>369</v>
      </c>
      <c r="P1098" s="115" t="s">
        <v>466</v>
      </c>
      <c r="Q1098" s="115" t="s">
        <v>369</v>
      </c>
      <c r="R1098" s="115" t="s">
        <v>369</v>
      </c>
      <c r="S1098" s="115" t="s">
        <v>369</v>
      </c>
      <c r="T1098" s="115" t="s">
        <v>369</v>
      </c>
      <c r="U1098" s="115" t="s">
        <v>369</v>
      </c>
      <c r="V1098" s="115" t="s">
        <v>369</v>
      </c>
      <c r="W1098" s="115">
        <v>0</v>
      </c>
      <c r="X1098" s="115" t="s">
        <v>369</v>
      </c>
      <c r="Y1098" s="115">
        <v>100</v>
      </c>
      <c r="Z1098" s="115" t="s">
        <v>369</v>
      </c>
      <c r="AA1098" s="115" t="s">
        <v>466</v>
      </c>
      <c r="AB1098" s="115">
        <v>100</v>
      </c>
      <c r="AC1098" s="115" t="s">
        <v>369</v>
      </c>
      <c r="AD1098" s="115" t="s">
        <v>369</v>
      </c>
      <c r="AE1098" s="115" t="s">
        <v>369</v>
      </c>
    </row>
    <row r="1099" spans="1:31">
      <c r="A1099" s="31" t="s">
        <v>463</v>
      </c>
      <c r="B1099" s="31" t="str">
        <f>VLOOKUP(Table1[[#This Row],[Organism]],'GN and GP categories'!A:B,2,)</f>
        <v>Gram-negative</v>
      </c>
      <c r="C1099" s="31" t="s">
        <v>522</v>
      </c>
      <c r="D1099" s="31" t="s">
        <v>262</v>
      </c>
      <c r="E1099" s="31" t="s">
        <v>266</v>
      </c>
      <c r="F1099" s="31" t="s">
        <v>262</v>
      </c>
      <c r="G1099" s="31" t="s">
        <v>262</v>
      </c>
      <c r="H1099" s="31">
        <v>53</v>
      </c>
      <c r="I1099" s="115">
        <v>0</v>
      </c>
      <c r="J1099" s="115" t="s">
        <v>369</v>
      </c>
      <c r="K1099" s="115">
        <v>77</v>
      </c>
      <c r="L1099" s="115" t="s">
        <v>369</v>
      </c>
      <c r="M1099" s="115">
        <v>100</v>
      </c>
      <c r="N1099" s="115" t="s">
        <v>439</v>
      </c>
      <c r="O1099" s="115" t="s">
        <v>369</v>
      </c>
      <c r="P1099" s="115" t="s">
        <v>369</v>
      </c>
      <c r="Q1099" s="115" t="s">
        <v>369</v>
      </c>
      <c r="R1099" s="115" t="s">
        <v>369</v>
      </c>
      <c r="S1099" s="115" t="s">
        <v>369</v>
      </c>
      <c r="T1099" s="115" t="s">
        <v>369</v>
      </c>
      <c r="U1099" s="115" t="s">
        <v>369</v>
      </c>
      <c r="V1099" s="115" t="s">
        <v>369</v>
      </c>
      <c r="W1099" s="115">
        <v>100</v>
      </c>
      <c r="X1099" s="115" t="s">
        <v>369</v>
      </c>
      <c r="Y1099" s="115" t="s">
        <v>369</v>
      </c>
      <c r="Z1099" s="115">
        <v>100</v>
      </c>
      <c r="AA1099" s="115">
        <v>100</v>
      </c>
      <c r="AB1099" s="115" t="s">
        <v>369</v>
      </c>
      <c r="AC1099" s="115">
        <v>100</v>
      </c>
      <c r="AD1099" s="115" t="s">
        <v>369</v>
      </c>
      <c r="AE1099" s="115" t="s">
        <v>369</v>
      </c>
    </row>
    <row r="1100" spans="1:31">
      <c r="A1100" s="31" t="s">
        <v>463</v>
      </c>
      <c r="B1100" s="31" t="str">
        <f>VLOOKUP(Table1[[#This Row],[Organism]],'GN and GP categories'!A:B,2,)</f>
        <v>Gram-negative</v>
      </c>
      <c r="C1100" s="31" t="s">
        <v>522</v>
      </c>
      <c r="D1100" s="31" t="s">
        <v>262</v>
      </c>
      <c r="E1100" s="31" t="s">
        <v>371</v>
      </c>
      <c r="F1100" s="31" t="s">
        <v>262</v>
      </c>
      <c r="G1100" s="31" t="s">
        <v>262</v>
      </c>
      <c r="H1100" s="31">
        <v>66</v>
      </c>
      <c r="I1100" s="115">
        <v>0</v>
      </c>
      <c r="J1100" s="115">
        <v>100</v>
      </c>
      <c r="K1100" s="115">
        <v>67</v>
      </c>
      <c r="L1100" s="115" t="s">
        <v>369</v>
      </c>
      <c r="M1100" s="115" t="s">
        <v>369</v>
      </c>
      <c r="N1100" s="115">
        <v>100</v>
      </c>
      <c r="O1100" s="115" t="s">
        <v>369</v>
      </c>
      <c r="P1100" s="115" t="s">
        <v>369</v>
      </c>
      <c r="Q1100" s="115" t="s">
        <v>369</v>
      </c>
      <c r="R1100" s="115" t="s">
        <v>369</v>
      </c>
      <c r="S1100" s="115" t="s">
        <v>369</v>
      </c>
      <c r="T1100" s="115" t="s">
        <v>369</v>
      </c>
      <c r="U1100" s="115" t="s">
        <v>369</v>
      </c>
      <c r="V1100" s="115" t="s">
        <v>369</v>
      </c>
      <c r="W1100" s="115">
        <v>100</v>
      </c>
      <c r="X1100" s="115" t="s">
        <v>369</v>
      </c>
      <c r="Y1100" s="115" t="s">
        <v>369</v>
      </c>
      <c r="Z1100" s="115">
        <v>100</v>
      </c>
      <c r="AA1100" s="115">
        <v>100</v>
      </c>
      <c r="AB1100" s="115" t="s">
        <v>369</v>
      </c>
      <c r="AC1100" s="115">
        <v>100</v>
      </c>
      <c r="AD1100" s="115" t="s">
        <v>369</v>
      </c>
      <c r="AE1100" s="115" t="s">
        <v>369</v>
      </c>
    </row>
    <row r="1101" spans="1:31">
      <c r="A1101" s="31" t="s">
        <v>492</v>
      </c>
      <c r="B1101" s="31" t="str">
        <f>VLOOKUP(Table1[[#This Row],[Organism]],'GN and GP categories'!A:B,2,)</f>
        <v>Gram-negative</v>
      </c>
      <c r="C1101" s="31" t="s">
        <v>522</v>
      </c>
      <c r="D1101" s="31" t="s">
        <v>262</v>
      </c>
      <c r="E1101" s="31" t="s">
        <v>266</v>
      </c>
      <c r="F1101" s="31" t="s">
        <v>262</v>
      </c>
      <c r="G1101" s="31" t="s">
        <v>262</v>
      </c>
      <c r="H1101" s="31">
        <v>52</v>
      </c>
      <c r="I1101" s="115" t="s">
        <v>369</v>
      </c>
      <c r="J1101" s="115" t="s">
        <v>369</v>
      </c>
      <c r="K1101" s="115">
        <v>46</v>
      </c>
      <c r="L1101" s="115" t="s">
        <v>369</v>
      </c>
      <c r="M1101" s="115" t="s">
        <v>369</v>
      </c>
      <c r="N1101" s="115" t="s">
        <v>369</v>
      </c>
      <c r="O1101" s="115" t="s">
        <v>369</v>
      </c>
      <c r="P1101" s="115">
        <v>56</v>
      </c>
      <c r="Q1101" s="115" t="s">
        <v>369</v>
      </c>
      <c r="R1101" s="115" t="s">
        <v>369</v>
      </c>
      <c r="S1101" s="115" t="s">
        <v>369</v>
      </c>
      <c r="T1101" s="115" t="s">
        <v>369</v>
      </c>
      <c r="U1101" s="115" t="s">
        <v>369</v>
      </c>
      <c r="V1101" s="115" t="s">
        <v>369</v>
      </c>
      <c r="W1101" s="115" t="s">
        <v>369</v>
      </c>
      <c r="X1101" s="115" t="s">
        <v>369</v>
      </c>
      <c r="Y1101" s="115">
        <v>100</v>
      </c>
      <c r="Z1101" s="115" t="s">
        <v>369</v>
      </c>
      <c r="AA1101" s="115">
        <v>35</v>
      </c>
      <c r="AB1101" s="115">
        <v>100</v>
      </c>
      <c r="AC1101" s="115" t="s">
        <v>369</v>
      </c>
      <c r="AD1101" s="115" t="s">
        <v>369</v>
      </c>
      <c r="AE1101" s="115" t="s">
        <v>369</v>
      </c>
    </row>
    <row r="1102" spans="1:31">
      <c r="A1102" s="31" t="s">
        <v>492</v>
      </c>
      <c r="B1102" s="31" t="str">
        <f>VLOOKUP(Table1[[#This Row],[Organism]],'GN and GP categories'!A:B,2,)</f>
        <v>Gram-negative</v>
      </c>
      <c r="C1102" s="31" t="s">
        <v>522</v>
      </c>
      <c r="D1102" s="31" t="s">
        <v>262</v>
      </c>
      <c r="E1102" s="31" t="s">
        <v>371</v>
      </c>
      <c r="F1102" s="31" t="s">
        <v>262</v>
      </c>
      <c r="G1102" s="31" t="s">
        <v>262</v>
      </c>
      <c r="H1102" s="31">
        <v>31</v>
      </c>
      <c r="I1102" s="115" t="s">
        <v>369</v>
      </c>
      <c r="J1102" s="115">
        <v>100</v>
      </c>
      <c r="K1102" s="115">
        <v>61</v>
      </c>
      <c r="L1102" s="115" t="s">
        <v>369</v>
      </c>
      <c r="M1102" s="115" t="s">
        <v>369</v>
      </c>
      <c r="N1102" s="115">
        <v>100</v>
      </c>
      <c r="O1102" s="115" t="s">
        <v>369</v>
      </c>
      <c r="P1102" s="115">
        <v>58</v>
      </c>
      <c r="Q1102" s="115" t="s">
        <v>369</v>
      </c>
      <c r="R1102" s="115" t="s">
        <v>369</v>
      </c>
      <c r="S1102" s="115" t="s">
        <v>369</v>
      </c>
      <c r="T1102" s="115" t="s">
        <v>369</v>
      </c>
      <c r="U1102" s="115" t="s">
        <v>369</v>
      </c>
      <c r="V1102" s="115" t="s">
        <v>369</v>
      </c>
      <c r="W1102" s="115">
        <v>100</v>
      </c>
      <c r="X1102" s="115" t="s">
        <v>369</v>
      </c>
      <c r="Y1102" s="115">
        <v>100</v>
      </c>
      <c r="Z1102" s="115" t="s">
        <v>369</v>
      </c>
      <c r="AA1102" s="115">
        <v>48</v>
      </c>
      <c r="AB1102" s="115">
        <v>100</v>
      </c>
      <c r="AC1102" s="115">
        <v>100</v>
      </c>
      <c r="AD1102" s="115" t="s">
        <v>369</v>
      </c>
      <c r="AE1102" s="115" t="s">
        <v>369</v>
      </c>
    </row>
    <row r="1103" spans="1:31">
      <c r="A1103" s="31" t="s">
        <v>461</v>
      </c>
      <c r="B1103" s="31" t="str">
        <f>VLOOKUP(Table1[[#This Row],[Organism]],'GN and GP categories'!A:B,2,)</f>
        <v>Gram-positive</v>
      </c>
      <c r="C1103" s="31" t="s">
        <v>522</v>
      </c>
      <c r="D1103" s="31" t="s">
        <v>262</v>
      </c>
      <c r="E1103" s="31" t="s">
        <v>266</v>
      </c>
      <c r="F1103" s="31" t="s">
        <v>262</v>
      </c>
      <c r="G1103" s="31" t="s">
        <v>262</v>
      </c>
      <c r="H1103" s="31">
        <v>49</v>
      </c>
      <c r="I1103" s="115" t="s">
        <v>369</v>
      </c>
      <c r="J1103" s="115" t="s">
        <v>369</v>
      </c>
      <c r="K1103" s="115" t="s">
        <v>369</v>
      </c>
      <c r="L1103" s="115" t="s">
        <v>369</v>
      </c>
      <c r="M1103" s="115" t="s">
        <v>369</v>
      </c>
      <c r="N1103" s="115" t="s">
        <v>369</v>
      </c>
      <c r="O1103" s="115" t="s">
        <v>369</v>
      </c>
      <c r="P1103" s="115">
        <v>86</v>
      </c>
      <c r="Q1103" s="115" t="s">
        <v>369</v>
      </c>
      <c r="R1103" s="115" t="s">
        <v>369</v>
      </c>
      <c r="S1103" s="115" t="s">
        <v>369</v>
      </c>
      <c r="T1103" s="115" t="s">
        <v>369</v>
      </c>
      <c r="U1103" s="115" t="s">
        <v>369</v>
      </c>
      <c r="V1103" s="115" t="s">
        <v>369</v>
      </c>
      <c r="W1103" s="115" t="s">
        <v>369</v>
      </c>
      <c r="X1103" s="115" t="s">
        <v>369</v>
      </c>
      <c r="Y1103" s="115">
        <v>100</v>
      </c>
      <c r="Z1103" s="115" t="s">
        <v>369</v>
      </c>
      <c r="AA1103" s="115">
        <v>100</v>
      </c>
      <c r="AB1103" s="115">
        <v>100</v>
      </c>
      <c r="AC1103" s="115" t="s">
        <v>369</v>
      </c>
      <c r="AD1103" s="115" t="s">
        <v>369</v>
      </c>
      <c r="AE1103" s="115" t="s">
        <v>369</v>
      </c>
    </row>
    <row r="1104" spans="1:31">
      <c r="A1104" s="31" t="s">
        <v>461</v>
      </c>
      <c r="B1104" s="31" t="str">
        <f>VLOOKUP(Table1[[#This Row],[Organism]],'GN and GP categories'!A:B,2,)</f>
        <v>Gram-positive</v>
      </c>
      <c r="C1104" s="31" t="s">
        <v>522</v>
      </c>
      <c r="D1104" s="31" t="s">
        <v>262</v>
      </c>
      <c r="E1104" s="31" t="s">
        <v>371</v>
      </c>
      <c r="F1104" s="31" t="s">
        <v>262</v>
      </c>
      <c r="G1104" s="31" t="s">
        <v>262</v>
      </c>
      <c r="H1104" s="31">
        <v>51</v>
      </c>
      <c r="I1104" s="115" t="s">
        <v>369</v>
      </c>
      <c r="J1104" s="115" t="s">
        <v>369</v>
      </c>
      <c r="K1104" s="115" t="s">
        <v>369</v>
      </c>
      <c r="L1104" s="115" t="s">
        <v>369</v>
      </c>
      <c r="M1104" s="115" t="s">
        <v>369</v>
      </c>
      <c r="N1104" s="115" t="s">
        <v>369</v>
      </c>
      <c r="O1104" s="115" t="s">
        <v>369</v>
      </c>
      <c r="P1104" s="115">
        <v>78</v>
      </c>
      <c r="Q1104" s="115" t="s">
        <v>369</v>
      </c>
      <c r="R1104" s="115" t="s">
        <v>369</v>
      </c>
      <c r="S1104" s="115" t="s">
        <v>369</v>
      </c>
      <c r="T1104" s="115" t="s">
        <v>369</v>
      </c>
      <c r="U1104" s="115" t="s">
        <v>369</v>
      </c>
      <c r="V1104" s="115" t="s">
        <v>369</v>
      </c>
      <c r="W1104" s="115" t="s">
        <v>369</v>
      </c>
      <c r="X1104" s="115" t="s">
        <v>369</v>
      </c>
      <c r="Y1104" s="115">
        <v>100</v>
      </c>
      <c r="Z1104" s="115" t="s">
        <v>369</v>
      </c>
      <c r="AA1104" s="115">
        <v>100</v>
      </c>
      <c r="AB1104" s="115">
        <v>100</v>
      </c>
      <c r="AC1104" s="115" t="s">
        <v>369</v>
      </c>
      <c r="AD1104" s="115" t="s">
        <v>369</v>
      </c>
      <c r="AE1104" s="115" t="s">
        <v>369</v>
      </c>
    </row>
    <row r="1105" spans="1:31">
      <c r="A1105" s="31" t="s">
        <v>9</v>
      </c>
      <c r="B1105" s="31" t="str">
        <f>VLOOKUP(Table1[[#This Row],[Organism]],'GN and GP categories'!A:B,2,)</f>
        <v>Gram-negative</v>
      </c>
      <c r="C1105" s="31" t="s">
        <v>522</v>
      </c>
      <c r="D1105" s="31" t="s">
        <v>262</v>
      </c>
      <c r="E1105" s="31" t="s">
        <v>266</v>
      </c>
      <c r="F1105" s="31" t="s">
        <v>262</v>
      </c>
      <c r="G1105" s="31" t="s">
        <v>262</v>
      </c>
      <c r="H1105" s="31">
        <v>487</v>
      </c>
      <c r="I1105" s="115">
        <v>87</v>
      </c>
      <c r="J1105" s="115">
        <v>97</v>
      </c>
      <c r="K1105" s="115">
        <v>81</v>
      </c>
      <c r="L1105" s="115">
        <v>59</v>
      </c>
      <c r="M1105" s="115">
        <v>50</v>
      </c>
      <c r="N1105" s="115">
        <v>96</v>
      </c>
      <c r="O1105" s="115">
        <v>87</v>
      </c>
      <c r="P1105" s="115">
        <v>0</v>
      </c>
      <c r="Q1105" s="115">
        <v>0</v>
      </c>
      <c r="R1105" s="115">
        <v>0</v>
      </c>
      <c r="S1105" s="115">
        <v>0</v>
      </c>
      <c r="T1105" s="115">
        <v>100</v>
      </c>
      <c r="U1105" s="115" t="s">
        <v>369</v>
      </c>
      <c r="V1105" s="115">
        <v>92</v>
      </c>
      <c r="W1105" s="115">
        <v>90</v>
      </c>
      <c r="X1105" s="115">
        <v>0</v>
      </c>
      <c r="Y1105" s="115">
        <v>100</v>
      </c>
      <c r="Z1105" s="115">
        <v>89</v>
      </c>
      <c r="AA1105" s="115">
        <v>0</v>
      </c>
      <c r="AB1105" s="115" t="s">
        <v>437</v>
      </c>
      <c r="AC1105" s="115">
        <v>84</v>
      </c>
      <c r="AD1105" s="115">
        <v>93</v>
      </c>
      <c r="AE1105" s="115">
        <v>0</v>
      </c>
    </row>
    <row r="1106" spans="1:31">
      <c r="A1106" s="31" t="s">
        <v>9</v>
      </c>
      <c r="B1106" s="31" t="str">
        <f>VLOOKUP(Table1[[#This Row],[Organism]],'GN and GP categories'!A:B,2,)</f>
        <v>Gram-negative</v>
      </c>
      <c r="C1106" s="31" t="s">
        <v>522</v>
      </c>
      <c r="D1106" s="31" t="s">
        <v>262</v>
      </c>
      <c r="E1106" s="31" t="s">
        <v>371</v>
      </c>
      <c r="F1106" s="31" t="s">
        <v>262</v>
      </c>
      <c r="G1106" s="31" t="s">
        <v>262</v>
      </c>
      <c r="H1106" s="31">
        <v>1750</v>
      </c>
      <c r="I1106" s="115">
        <v>87</v>
      </c>
      <c r="J1106" s="115">
        <v>96</v>
      </c>
      <c r="K1106" s="115">
        <v>81</v>
      </c>
      <c r="L1106" s="115">
        <v>61</v>
      </c>
      <c r="M1106" s="115">
        <v>49</v>
      </c>
      <c r="N1106" s="115">
        <v>96</v>
      </c>
      <c r="O1106" s="115">
        <v>85</v>
      </c>
      <c r="P1106" s="115">
        <v>0</v>
      </c>
      <c r="Q1106" s="115">
        <v>0</v>
      </c>
      <c r="R1106" s="115">
        <v>0</v>
      </c>
      <c r="S1106" s="115">
        <v>0</v>
      </c>
      <c r="T1106" s="115">
        <v>100</v>
      </c>
      <c r="U1106" s="115" t="s">
        <v>369</v>
      </c>
      <c r="V1106" s="115">
        <v>94</v>
      </c>
      <c r="W1106" s="115">
        <v>88</v>
      </c>
      <c r="X1106" s="115">
        <v>0</v>
      </c>
      <c r="Y1106" s="115">
        <v>100</v>
      </c>
      <c r="Z1106" s="115">
        <v>88</v>
      </c>
      <c r="AA1106" s="115">
        <v>0</v>
      </c>
      <c r="AB1106" s="115">
        <v>99</v>
      </c>
      <c r="AC1106" s="115">
        <v>86</v>
      </c>
      <c r="AD1106" s="115">
        <v>93</v>
      </c>
      <c r="AE1106" s="115">
        <v>0</v>
      </c>
    </row>
    <row r="1107" spans="1:31">
      <c r="A1107" s="31" t="s">
        <v>44</v>
      </c>
      <c r="B1107" s="31" t="str">
        <f>VLOOKUP(Table1[[#This Row],[Organism]],'GN and GP categories'!A:B,2,)</f>
        <v>Gram-negative</v>
      </c>
      <c r="C1107" s="31" t="s">
        <v>522</v>
      </c>
      <c r="D1107" s="31" t="s">
        <v>262</v>
      </c>
      <c r="E1107" s="31" t="s">
        <v>371</v>
      </c>
      <c r="F1107" s="31" t="s">
        <v>262</v>
      </c>
      <c r="G1107" s="31" t="s">
        <v>262</v>
      </c>
      <c r="H1107" s="31">
        <v>52</v>
      </c>
      <c r="I1107" s="115" t="s">
        <v>369</v>
      </c>
      <c r="J1107" s="115" t="s">
        <v>484</v>
      </c>
      <c r="K1107" s="115" t="s">
        <v>484</v>
      </c>
      <c r="L1107" s="115">
        <v>0</v>
      </c>
      <c r="M1107" s="115" t="s">
        <v>369</v>
      </c>
      <c r="N1107" s="115">
        <v>31</v>
      </c>
      <c r="O1107" s="115">
        <v>100</v>
      </c>
      <c r="P1107" s="115">
        <v>0</v>
      </c>
      <c r="Q1107" s="115">
        <v>0</v>
      </c>
      <c r="R1107" s="115">
        <v>0</v>
      </c>
      <c r="S1107" s="115">
        <v>0</v>
      </c>
      <c r="T1107" s="115">
        <v>100</v>
      </c>
      <c r="U1107" s="115">
        <v>0</v>
      </c>
      <c r="V1107" s="115">
        <v>100</v>
      </c>
      <c r="W1107" s="115">
        <v>100</v>
      </c>
      <c r="X1107" s="115">
        <v>0</v>
      </c>
      <c r="Y1107" s="115">
        <v>100</v>
      </c>
      <c r="Z1107" s="115" t="s">
        <v>369</v>
      </c>
      <c r="AA1107" s="115">
        <v>0</v>
      </c>
      <c r="AB1107" s="115">
        <v>65</v>
      </c>
      <c r="AC1107" s="115" t="s">
        <v>466</v>
      </c>
      <c r="AD1107" s="115">
        <v>100</v>
      </c>
      <c r="AE1107" s="115" t="s">
        <v>369</v>
      </c>
    </row>
    <row r="1108" spans="1:31">
      <c r="A1108" s="31" t="s">
        <v>459</v>
      </c>
      <c r="B1108" s="31" t="str">
        <f>VLOOKUP(Table1[[#This Row],[Organism]],'GN and GP categories'!A:B,2,)</f>
        <v>Gram-negative</v>
      </c>
      <c r="C1108" s="31" t="s">
        <v>522</v>
      </c>
      <c r="D1108" s="31" t="s">
        <v>262</v>
      </c>
      <c r="E1108" s="31" t="s">
        <v>266</v>
      </c>
      <c r="F1108" s="31" t="s">
        <v>262</v>
      </c>
      <c r="G1108" s="31" t="s">
        <v>262</v>
      </c>
      <c r="H1108" s="31">
        <v>54</v>
      </c>
      <c r="I1108" s="115">
        <v>100</v>
      </c>
      <c r="J1108" s="115">
        <v>0</v>
      </c>
      <c r="K1108" s="115">
        <v>0</v>
      </c>
      <c r="L1108" s="115">
        <v>0</v>
      </c>
      <c r="M1108" s="115">
        <v>74</v>
      </c>
      <c r="N1108" s="115">
        <v>41</v>
      </c>
      <c r="O1108" s="115">
        <v>80</v>
      </c>
      <c r="P1108" s="115" t="s">
        <v>369</v>
      </c>
      <c r="Q1108" s="115" t="s">
        <v>369</v>
      </c>
      <c r="R1108" s="115">
        <v>0</v>
      </c>
      <c r="S1108" s="115" t="s">
        <v>369</v>
      </c>
      <c r="T1108" s="115">
        <v>100</v>
      </c>
      <c r="U1108" s="115" t="s">
        <v>369</v>
      </c>
      <c r="V1108" s="115">
        <v>50</v>
      </c>
      <c r="W1108" s="115">
        <v>100</v>
      </c>
      <c r="X1108" s="115">
        <v>0</v>
      </c>
      <c r="Y1108" s="115">
        <v>100</v>
      </c>
      <c r="Z1108" s="115">
        <v>100</v>
      </c>
      <c r="AA1108" s="115" t="s">
        <v>369</v>
      </c>
      <c r="AB1108" s="115">
        <v>65</v>
      </c>
      <c r="AC1108" s="115">
        <v>89</v>
      </c>
      <c r="AD1108" s="115">
        <v>56</v>
      </c>
      <c r="AE1108" s="115">
        <v>0</v>
      </c>
    </row>
    <row r="1109" spans="1:31">
      <c r="A1109" s="31" t="s">
        <v>459</v>
      </c>
      <c r="B1109" s="31" t="str">
        <f>VLOOKUP(Table1[[#This Row],[Organism]],'GN and GP categories'!A:B,2,)</f>
        <v>Gram-negative</v>
      </c>
      <c r="C1109" s="31" t="s">
        <v>522</v>
      </c>
      <c r="D1109" s="31" t="s">
        <v>262</v>
      </c>
      <c r="E1109" s="31" t="s">
        <v>371</v>
      </c>
      <c r="F1109" s="31" t="s">
        <v>262</v>
      </c>
      <c r="G1109" s="31" t="s">
        <v>262</v>
      </c>
      <c r="H1109" s="31">
        <v>119</v>
      </c>
      <c r="I1109" s="115">
        <v>100</v>
      </c>
      <c r="J1109" s="115">
        <v>0</v>
      </c>
      <c r="K1109" s="115">
        <v>0</v>
      </c>
      <c r="L1109" s="115">
        <v>0</v>
      </c>
      <c r="M1109" s="115">
        <v>71</v>
      </c>
      <c r="N1109" s="115">
        <v>41</v>
      </c>
      <c r="O1109" s="115">
        <v>71</v>
      </c>
      <c r="P1109" s="115" t="s">
        <v>369</v>
      </c>
      <c r="Q1109" s="115" t="s">
        <v>369</v>
      </c>
      <c r="R1109" s="115">
        <v>0</v>
      </c>
      <c r="S1109" s="115">
        <v>0</v>
      </c>
      <c r="T1109" s="115">
        <v>100</v>
      </c>
      <c r="U1109" s="115" t="s">
        <v>369</v>
      </c>
      <c r="V1109" s="115">
        <v>45</v>
      </c>
      <c r="W1109" s="115">
        <v>100</v>
      </c>
      <c r="X1109" s="115">
        <v>0</v>
      </c>
      <c r="Y1109" s="115">
        <v>100</v>
      </c>
      <c r="Z1109" s="115">
        <v>100</v>
      </c>
      <c r="AA1109" s="115" t="s">
        <v>369</v>
      </c>
      <c r="AB1109" s="115">
        <v>55</v>
      </c>
      <c r="AC1109" s="115">
        <v>88</v>
      </c>
      <c r="AD1109" s="115">
        <v>37</v>
      </c>
      <c r="AE1109" s="115">
        <v>0</v>
      </c>
    </row>
    <row r="1110" spans="1:31">
      <c r="A1110" s="31" t="s">
        <v>4</v>
      </c>
      <c r="B1110" s="31" t="str">
        <f>VLOOKUP(Table1[[#This Row],[Organism]],'GN and GP categories'!A:B,2,)</f>
        <v>Gram-negative</v>
      </c>
      <c r="C1110" s="31" t="s">
        <v>522</v>
      </c>
      <c r="D1110" s="31" t="s">
        <v>262</v>
      </c>
      <c r="E1110" s="31" t="s">
        <v>266</v>
      </c>
      <c r="F1110" s="31" t="s">
        <v>262</v>
      </c>
      <c r="G1110" s="31" t="s">
        <v>262</v>
      </c>
      <c r="H1110" s="31">
        <v>1414</v>
      </c>
      <c r="I1110" s="115">
        <v>80</v>
      </c>
      <c r="J1110" s="115">
        <v>0</v>
      </c>
      <c r="K1110" s="115">
        <v>0</v>
      </c>
      <c r="L1110" s="115">
        <v>0</v>
      </c>
      <c r="M1110" s="115">
        <v>84</v>
      </c>
      <c r="N1110" s="115">
        <v>0</v>
      </c>
      <c r="O1110" s="115">
        <v>83</v>
      </c>
      <c r="P1110" s="115">
        <v>0</v>
      </c>
      <c r="Q1110" s="115">
        <v>0</v>
      </c>
      <c r="R1110" s="115">
        <v>0</v>
      </c>
      <c r="S1110" s="115">
        <v>0</v>
      </c>
      <c r="T1110" s="115">
        <v>0</v>
      </c>
      <c r="U1110" s="115">
        <v>0</v>
      </c>
      <c r="V1110" s="115">
        <v>93</v>
      </c>
      <c r="W1110" s="115">
        <v>65</v>
      </c>
      <c r="X1110" s="115">
        <v>0</v>
      </c>
      <c r="Y1110" s="115">
        <v>57</v>
      </c>
      <c r="Z1110" s="115">
        <v>0</v>
      </c>
      <c r="AA1110" s="115">
        <v>0</v>
      </c>
      <c r="AB1110" s="115">
        <v>81</v>
      </c>
      <c r="AC1110" s="115">
        <v>0</v>
      </c>
      <c r="AD1110" s="115">
        <v>97</v>
      </c>
      <c r="AE1110" s="115">
        <v>0</v>
      </c>
    </row>
    <row r="1111" spans="1:31">
      <c r="A1111" s="31" t="s">
        <v>4</v>
      </c>
      <c r="B1111" s="31" t="str">
        <f>VLOOKUP(Table1[[#This Row],[Organism]],'GN and GP categories'!A:B,2,)</f>
        <v>Gram-negative</v>
      </c>
      <c r="C1111" s="31" t="s">
        <v>522</v>
      </c>
      <c r="D1111" s="31" t="s">
        <v>262</v>
      </c>
      <c r="E1111" s="31" t="s">
        <v>371</v>
      </c>
      <c r="F1111" s="31" t="s">
        <v>262</v>
      </c>
      <c r="G1111" s="31" t="s">
        <v>262</v>
      </c>
      <c r="H1111" s="31">
        <v>2772</v>
      </c>
      <c r="I1111" s="115">
        <v>80</v>
      </c>
      <c r="J1111" s="115">
        <v>0</v>
      </c>
      <c r="K1111" s="115">
        <v>0</v>
      </c>
      <c r="L1111" s="115">
        <v>0</v>
      </c>
      <c r="M1111" s="115">
        <v>91</v>
      </c>
      <c r="N1111" s="115">
        <v>0</v>
      </c>
      <c r="O1111" s="115">
        <v>90</v>
      </c>
      <c r="P1111" s="115">
        <v>0</v>
      </c>
      <c r="Q1111" s="115">
        <v>0</v>
      </c>
      <c r="R1111" s="115">
        <v>0</v>
      </c>
      <c r="S1111" s="115">
        <v>0</v>
      </c>
      <c r="T1111" s="115">
        <v>0</v>
      </c>
      <c r="U1111" s="115">
        <v>0</v>
      </c>
      <c r="V1111" s="115">
        <v>96</v>
      </c>
      <c r="W1111" s="115">
        <v>69</v>
      </c>
      <c r="X1111" s="115">
        <v>0</v>
      </c>
      <c r="Y1111" s="115">
        <v>75</v>
      </c>
      <c r="Z1111" s="115">
        <v>0</v>
      </c>
      <c r="AA1111" s="115">
        <v>0</v>
      </c>
      <c r="AB1111" s="115">
        <v>91</v>
      </c>
      <c r="AC1111" s="115">
        <v>0</v>
      </c>
      <c r="AD1111" s="115">
        <v>99</v>
      </c>
      <c r="AE1111" s="115">
        <v>0</v>
      </c>
    </row>
    <row r="1112" spans="1:31">
      <c r="A1112" s="31" t="s">
        <v>4</v>
      </c>
      <c r="B1112" s="31" t="str">
        <f>VLOOKUP(Table1[[#This Row],[Organism]],'GN and GP categories'!A:B,2,)</f>
        <v>Gram-negative</v>
      </c>
      <c r="C1112" s="31" t="s">
        <v>522</v>
      </c>
      <c r="D1112" s="31" t="s">
        <v>262</v>
      </c>
      <c r="E1112" s="31" t="s">
        <v>384</v>
      </c>
      <c r="F1112" s="31" t="s">
        <v>262</v>
      </c>
      <c r="G1112" s="31" t="s">
        <v>262</v>
      </c>
      <c r="H1112" s="31">
        <v>40</v>
      </c>
      <c r="I1112" s="115">
        <v>80</v>
      </c>
      <c r="J1112" s="115">
        <v>0</v>
      </c>
      <c r="K1112" s="115">
        <v>0</v>
      </c>
      <c r="L1112" s="115">
        <v>0</v>
      </c>
      <c r="M1112" s="115">
        <v>85</v>
      </c>
      <c r="N1112" s="115">
        <v>0</v>
      </c>
      <c r="O1112" s="115">
        <v>85</v>
      </c>
      <c r="P1112" s="115">
        <v>0</v>
      </c>
      <c r="Q1112" s="115">
        <v>0</v>
      </c>
      <c r="R1112" s="115">
        <v>0</v>
      </c>
      <c r="S1112" s="115">
        <v>0</v>
      </c>
      <c r="T1112" s="115">
        <v>0</v>
      </c>
      <c r="U1112" s="115">
        <v>0</v>
      </c>
      <c r="V1112" s="115">
        <v>100</v>
      </c>
      <c r="W1112" s="115">
        <v>63</v>
      </c>
      <c r="X1112" s="115">
        <v>0</v>
      </c>
      <c r="Y1112" s="115">
        <v>55</v>
      </c>
      <c r="Z1112" s="115">
        <v>0</v>
      </c>
      <c r="AA1112" s="115">
        <v>0</v>
      </c>
      <c r="AB1112" s="115" t="s">
        <v>460</v>
      </c>
      <c r="AC1112" s="115">
        <v>0</v>
      </c>
      <c r="AD1112" s="115" t="s">
        <v>460</v>
      </c>
      <c r="AE1112" s="115">
        <v>0</v>
      </c>
    </row>
    <row r="1113" spans="1:31">
      <c r="A1113" s="31" t="s">
        <v>382</v>
      </c>
      <c r="B1113" s="31" t="str">
        <f>VLOOKUP(Table1[[#This Row],[Organism]],'GN and GP categories'!A:B,2,)</f>
        <v>Gram-negative</v>
      </c>
      <c r="C1113" s="31" t="s">
        <v>522</v>
      </c>
      <c r="D1113" s="31" t="s">
        <v>262</v>
      </c>
      <c r="E1113" s="31" t="s">
        <v>266</v>
      </c>
      <c r="F1113" s="31" t="s">
        <v>262</v>
      </c>
      <c r="G1113" s="31" t="s">
        <v>262</v>
      </c>
      <c r="H1113" s="31">
        <v>277</v>
      </c>
      <c r="I1113" s="115">
        <v>100</v>
      </c>
      <c r="J1113" s="115">
        <v>0</v>
      </c>
      <c r="K1113" s="115">
        <v>0</v>
      </c>
      <c r="L1113" s="115">
        <v>0</v>
      </c>
      <c r="M1113" s="115">
        <v>96</v>
      </c>
      <c r="N1113" s="115">
        <v>0</v>
      </c>
      <c r="O1113" s="115">
        <v>95</v>
      </c>
      <c r="P1113" s="115">
        <v>0</v>
      </c>
      <c r="Q1113" s="115">
        <v>0</v>
      </c>
      <c r="R1113" s="115">
        <v>0</v>
      </c>
      <c r="S1113" s="115">
        <v>0</v>
      </c>
      <c r="T1113" s="115">
        <v>0</v>
      </c>
      <c r="U1113" s="115">
        <v>0</v>
      </c>
      <c r="V1113" s="115" t="s">
        <v>440</v>
      </c>
      <c r="W1113" s="115">
        <v>94</v>
      </c>
      <c r="X1113" s="115">
        <v>0</v>
      </c>
      <c r="Y1113" s="115">
        <v>86</v>
      </c>
      <c r="Z1113" s="115" t="s">
        <v>369</v>
      </c>
      <c r="AA1113" s="115">
        <v>0</v>
      </c>
      <c r="AB1113" s="115">
        <v>90</v>
      </c>
      <c r="AC1113" s="115">
        <v>42</v>
      </c>
      <c r="AD1113" s="115">
        <v>100</v>
      </c>
      <c r="AE1113" s="115">
        <v>0</v>
      </c>
    </row>
    <row r="1114" spans="1:31">
      <c r="A1114" s="31" t="s">
        <v>382</v>
      </c>
      <c r="B1114" s="31" t="str">
        <f>VLOOKUP(Table1[[#This Row],[Organism]],'GN and GP categories'!A:B,2,)</f>
        <v>Gram-negative</v>
      </c>
      <c r="C1114" s="31" t="s">
        <v>522</v>
      </c>
      <c r="D1114" s="31" t="s">
        <v>262</v>
      </c>
      <c r="E1114" s="31" t="s">
        <v>371</v>
      </c>
      <c r="F1114" s="31" t="s">
        <v>262</v>
      </c>
      <c r="G1114" s="31" t="s">
        <v>262</v>
      </c>
      <c r="H1114" s="31">
        <v>172</v>
      </c>
      <c r="I1114" s="115">
        <v>100</v>
      </c>
      <c r="J1114" s="115">
        <v>0</v>
      </c>
      <c r="K1114" s="115">
        <v>0</v>
      </c>
      <c r="L1114" s="115">
        <v>0</v>
      </c>
      <c r="M1114" s="115">
        <v>85</v>
      </c>
      <c r="N1114" s="115">
        <v>0</v>
      </c>
      <c r="O1114" s="115">
        <v>96</v>
      </c>
      <c r="P1114" s="115">
        <v>0</v>
      </c>
      <c r="Q1114" s="115">
        <v>0</v>
      </c>
      <c r="R1114" s="115">
        <v>0</v>
      </c>
      <c r="S1114" s="115">
        <v>0</v>
      </c>
      <c r="T1114" s="115">
        <v>0</v>
      </c>
      <c r="U1114" s="115">
        <v>0</v>
      </c>
      <c r="V1114" s="115" t="s">
        <v>438</v>
      </c>
      <c r="W1114" s="115">
        <v>95</v>
      </c>
      <c r="X1114" s="115">
        <v>0</v>
      </c>
      <c r="Y1114" s="115">
        <v>81</v>
      </c>
      <c r="Z1114" s="115" t="s">
        <v>369</v>
      </c>
      <c r="AA1114" s="115">
        <v>0</v>
      </c>
      <c r="AB1114" s="115">
        <v>88</v>
      </c>
      <c r="AC1114" s="115">
        <v>58</v>
      </c>
      <c r="AD1114" s="115" t="s">
        <v>438</v>
      </c>
      <c r="AE1114" s="115">
        <v>0</v>
      </c>
    </row>
    <row r="1115" spans="1:31">
      <c r="A1115" s="31" t="s">
        <v>456</v>
      </c>
      <c r="B1115" s="31" t="str">
        <f>VLOOKUP(Table1[[#This Row],[Organism]],'GN and GP categories'!A:B,2,)</f>
        <v>Gram-negative</v>
      </c>
      <c r="C1115" s="31" t="s">
        <v>522</v>
      </c>
      <c r="D1115" s="31" t="s">
        <v>262</v>
      </c>
      <c r="E1115" s="31" t="s">
        <v>266</v>
      </c>
      <c r="F1115" s="31" t="s">
        <v>262</v>
      </c>
      <c r="G1115" s="31" t="s">
        <v>262</v>
      </c>
      <c r="H1115" s="31">
        <v>46</v>
      </c>
      <c r="I1115" s="115">
        <v>100</v>
      </c>
      <c r="J1115" s="115" t="s">
        <v>450</v>
      </c>
      <c r="K1115" s="115">
        <v>0</v>
      </c>
      <c r="L1115" s="115">
        <v>85</v>
      </c>
      <c r="M1115" s="115">
        <v>100</v>
      </c>
      <c r="N1115" s="115" t="s">
        <v>450</v>
      </c>
      <c r="O1115" s="115" t="s">
        <v>450</v>
      </c>
      <c r="P1115" s="115" t="s">
        <v>369</v>
      </c>
      <c r="Q1115" s="115" t="s">
        <v>369</v>
      </c>
      <c r="R1115" s="115" t="s">
        <v>369</v>
      </c>
      <c r="S1115" s="115" t="s">
        <v>369</v>
      </c>
      <c r="T1115" s="115">
        <v>100</v>
      </c>
      <c r="U1115" s="115" t="s">
        <v>369</v>
      </c>
      <c r="V1115" s="115" t="s">
        <v>450</v>
      </c>
      <c r="W1115" s="115" t="s">
        <v>369</v>
      </c>
      <c r="X1115" s="115" t="s">
        <v>369</v>
      </c>
      <c r="Y1115" s="115">
        <v>100</v>
      </c>
      <c r="Z1115" s="115" t="s">
        <v>369</v>
      </c>
      <c r="AA1115" s="115" t="s">
        <v>369</v>
      </c>
      <c r="AB1115" s="115" t="s">
        <v>450</v>
      </c>
      <c r="AC1115" s="115">
        <v>83</v>
      </c>
      <c r="AD1115" s="115" t="s">
        <v>450</v>
      </c>
      <c r="AE1115" s="115" t="s">
        <v>369</v>
      </c>
    </row>
    <row r="1116" spans="1:31">
      <c r="A1116" s="31" t="s">
        <v>456</v>
      </c>
      <c r="B1116" s="31" t="str">
        <f>VLOOKUP(Table1[[#This Row],[Organism]],'GN and GP categories'!A:B,2,)</f>
        <v>Gram-negative</v>
      </c>
      <c r="C1116" s="31" t="s">
        <v>522</v>
      </c>
      <c r="D1116" s="31" t="s">
        <v>262</v>
      </c>
      <c r="E1116" s="31" t="s">
        <v>371</v>
      </c>
      <c r="F1116" s="31" t="s">
        <v>262</v>
      </c>
      <c r="G1116" s="31" t="s">
        <v>262</v>
      </c>
      <c r="H1116" s="31">
        <v>84</v>
      </c>
      <c r="I1116" s="115">
        <v>100</v>
      </c>
      <c r="J1116" s="115" t="s">
        <v>445</v>
      </c>
      <c r="K1116" s="115">
        <v>0</v>
      </c>
      <c r="L1116" s="115">
        <v>86</v>
      </c>
      <c r="M1116" s="115">
        <v>100</v>
      </c>
      <c r="N1116" s="115" t="s">
        <v>445</v>
      </c>
      <c r="O1116" s="115">
        <v>92</v>
      </c>
      <c r="P1116" s="115" t="s">
        <v>369</v>
      </c>
      <c r="Q1116" s="115" t="s">
        <v>369</v>
      </c>
      <c r="R1116" s="115" t="s">
        <v>369</v>
      </c>
      <c r="S1116" s="115" t="s">
        <v>369</v>
      </c>
      <c r="T1116" s="115">
        <v>100</v>
      </c>
      <c r="U1116" s="115" t="s">
        <v>369</v>
      </c>
      <c r="V1116" s="115" t="s">
        <v>445</v>
      </c>
      <c r="W1116" s="115">
        <v>100</v>
      </c>
      <c r="X1116" s="115" t="s">
        <v>369</v>
      </c>
      <c r="Y1116" s="115">
        <v>100</v>
      </c>
      <c r="Z1116" s="115" t="s">
        <v>369</v>
      </c>
      <c r="AA1116" s="115" t="s">
        <v>369</v>
      </c>
      <c r="AB1116" s="115">
        <v>89</v>
      </c>
      <c r="AC1116" s="115" t="s">
        <v>445</v>
      </c>
      <c r="AD1116" s="115" t="s">
        <v>445</v>
      </c>
      <c r="AE1116" s="115" t="s">
        <v>369</v>
      </c>
    </row>
    <row r="1117" spans="1:31">
      <c r="A1117" s="31" t="s">
        <v>495</v>
      </c>
      <c r="B1117" s="31" t="str">
        <f>VLOOKUP(Table1[[#This Row],[Organism]],'GN and GP categories'!A:B,2,)</f>
        <v>Gram-positive</v>
      </c>
      <c r="C1117" s="31" t="s">
        <v>522</v>
      </c>
      <c r="D1117" s="31" t="s">
        <v>262</v>
      </c>
      <c r="E1117" s="31" t="s">
        <v>266</v>
      </c>
      <c r="F1117" s="31" t="s">
        <v>262</v>
      </c>
      <c r="G1117" s="31" t="s">
        <v>262</v>
      </c>
      <c r="H1117" s="31">
        <v>40</v>
      </c>
      <c r="I1117" s="115" t="s">
        <v>369</v>
      </c>
      <c r="J1117" s="115" t="s">
        <v>369</v>
      </c>
      <c r="K1117" s="115" t="s">
        <v>369</v>
      </c>
      <c r="L1117" s="115" t="s">
        <v>369</v>
      </c>
      <c r="M1117" s="115" t="s">
        <v>369</v>
      </c>
      <c r="N1117" s="115">
        <v>100</v>
      </c>
      <c r="O1117" s="115">
        <v>100</v>
      </c>
      <c r="P1117" s="115" t="s">
        <v>369</v>
      </c>
      <c r="Q1117" s="115" t="s">
        <v>369</v>
      </c>
      <c r="R1117" s="115" t="s">
        <v>369</v>
      </c>
      <c r="S1117" s="115" t="s">
        <v>369</v>
      </c>
      <c r="T1117" s="115" t="s">
        <v>369</v>
      </c>
      <c r="U1117" s="115">
        <v>83</v>
      </c>
      <c r="V1117" s="115" t="s">
        <v>460</v>
      </c>
      <c r="W1117" s="115">
        <v>100</v>
      </c>
      <c r="X1117" s="115">
        <v>100</v>
      </c>
      <c r="Y1117" s="115" t="s">
        <v>369</v>
      </c>
      <c r="Z1117" s="115" t="s">
        <v>369</v>
      </c>
      <c r="AA1117" s="115">
        <v>78</v>
      </c>
      <c r="AB1117" s="115" t="s">
        <v>369</v>
      </c>
      <c r="AC1117" s="115">
        <v>100</v>
      </c>
      <c r="AD1117" s="115" t="s">
        <v>369</v>
      </c>
      <c r="AE1117" s="115">
        <v>100</v>
      </c>
    </row>
    <row r="1118" spans="1:31">
      <c r="A1118" s="31" t="s">
        <v>495</v>
      </c>
      <c r="B1118" s="31" t="str">
        <f>VLOOKUP(Table1[[#This Row],[Organism]],'GN and GP categories'!A:B,2,)</f>
        <v>Gram-positive</v>
      </c>
      <c r="C1118" s="31" t="s">
        <v>522</v>
      </c>
      <c r="D1118" s="31" t="s">
        <v>262</v>
      </c>
      <c r="E1118" s="31" t="s">
        <v>371</v>
      </c>
      <c r="F1118" s="31" t="s">
        <v>262</v>
      </c>
      <c r="G1118" s="31" t="s">
        <v>262</v>
      </c>
      <c r="H1118" s="31">
        <v>33</v>
      </c>
      <c r="I1118" s="115" t="s">
        <v>369</v>
      </c>
      <c r="J1118" s="115" t="s">
        <v>369</v>
      </c>
      <c r="K1118" s="115" t="s">
        <v>369</v>
      </c>
      <c r="L1118" s="115" t="s">
        <v>369</v>
      </c>
      <c r="M1118" s="115" t="s">
        <v>369</v>
      </c>
      <c r="N1118" s="115" t="s">
        <v>369</v>
      </c>
      <c r="O1118" s="115">
        <v>100</v>
      </c>
      <c r="P1118" s="115" t="s">
        <v>369</v>
      </c>
      <c r="Q1118" s="115" t="s">
        <v>369</v>
      </c>
      <c r="R1118" s="115" t="s">
        <v>369</v>
      </c>
      <c r="S1118" s="115" t="s">
        <v>369</v>
      </c>
      <c r="T1118" s="115" t="s">
        <v>369</v>
      </c>
      <c r="U1118" s="115">
        <v>82</v>
      </c>
      <c r="V1118" s="115" t="s">
        <v>479</v>
      </c>
      <c r="W1118" s="115" t="s">
        <v>369</v>
      </c>
      <c r="X1118" s="115">
        <v>100</v>
      </c>
      <c r="Y1118" s="115" t="s">
        <v>369</v>
      </c>
      <c r="Z1118" s="115" t="s">
        <v>369</v>
      </c>
      <c r="AA1118" s="115">
        <v>79</v>
      </c>
      <c r="AB1118" s="115" t="s">
        <v>369</v>
      </c>
      <c r="AC1118" s="115" t="s">
        <v>369</v>
      </c>
      <c r="AD1118" s="115" t="s">
        <v>369</v>
      </c>
      <c r="AE1118" s="115">
        <v>100</v>
      </c>
    </row>
    <row r="1119" spans="1:31">
      <c r="A1119" s="31" t="s">
        <v>432</v>
      </c>
      <c r="B1119" s="31" t="str">
        <f>VLOOKUP(Table1[[#This Row],[Organism]],'GN and GP categories'!A:B,2,)</f>
        <v>Gram-negative</v>
      </c>
      <c r="C1119" s="31" t="s">
        <v>522</v>
      </c>
      <c r="D1119" s="31" t="s">
        <v>262</v>
      </c>
      <c r="E1119" s="31" t="s">
        <v>266</v>
      </c>
      <c r="F1119" s="31" t="s">
        <v>262</v>
      </c>
      <c r="G1119" s="31" t="s">
        <v>262</v>
      </c>
      <c r="H1119" s="31">
        <v>272</v>
      </c>
      <c r="I1119" s="115">
        <v>0</v>
      </c>
      <c r="J1119" s="115" t="s">
        <v>369</v>
      </c>
      <c r="K1119" s="115">
        <v>93</v>
      </c>
      <c r="L1119" s="115">
        <v>0</v>
      </c>
      <c r="M1119" s="115">
        <v>100</v>
      </c>
      <c r="N1119" s="115" t="s">
        <v>440</v>
      </c>
      <c r="O1119" s="115">
        <v>66</v>
      </c>
      <c r="P1119" s="115">
        <v>0</v>
      </c>
      <c r="Q1119" s="115" t="s">
        <v>369</v>
      </c>
      <c r="R1119" s="115">
        <v>0</v>
      </c>
      <c r="S1119" s="115" t="s">
        <v>369</v>
      </c>
      <c r="T1119" s="115">
        <v>100</v>
      </c>
      <c r="U1119" s="115" t="s">
        <v>369</v>
      </c>
      <c r="V1119" s="115" t="s">
        <v>490</v>
      </c>
      <c r="W1119" s="115">
        <v>100</v>
      </c>
      <c r="X1119" s="115">
        <v>0</v>
      </c>
      <c r="Y1119" s="115">
        <v>100</v>
      </c>
      <c r="Z1119" s="115" t="s">
        <v>369</v>
      </c>
      <c r="AA1119" s="115" t="s">
        <v>369</v>
      </c>
      <c r="AB1119" s="115">
        <v>100</v>
      </c>
      <c r="AC1119" s="115" t="s">
        <v>440</v>
      </c>
      <c r="AD1119" s="115">
        <v>0</v>
      </c>
      <c r="AE1119" s="115">
        <v>0</v>
      </c>
    </row>
    <row r="1120" spans="1:31">
      <c r="A1120" s="31" t="s">
        <v>432</v>
      </c>
      <c r="B1120" s="31" t="str">
        <f>VLOOKUP(Table1[[#This Row],[Organism]],'GN and GP categories'!A:B,2,)</f>
        <v>Gram-negative</v>
      </c>
      <c r="C1120" s="31" t="s">
        <v>522</v>
      </c>
      <c r="D1120" s="31" t="s">
        <v>262</v>
      </c>
      <c r="E1120" s="31" t="s">
        <v>371</v>
      </c>
      <c r="F1120" s="31" t="s">
        <v>262</v>
      </c>
      <c r="G1120" s="31" t="s">
        <v>262</v>
      </c>
      <c r="H1120" s="31">
        <v>168</v>
      </c>
      <c r="I1120" s="115">
        <v>0</v>
      </c>
      <c r="J1120" s="115">
        <v>100</v>
      </c>
      <c r="K1120" s="115">
        <v>89</v>
      </c>
      <c r="L1120" s="115" t="s">
        <v>369</v>
      </c>
      <c r="M1120" s="115">
        <v>100</v>
      </c>
      <c r="N1120" s="115">
        <v>95</v>
      </c>
      <c r="O1120" s="115">
        <v>65</v>
      </c>
      <c r="P1120" s="115">
        <v>0</v>
      </c>
      <c r="Q1120" s="115" t="s">
        <v>369</v>
      </c>
      <c r="R1120" s="115">
        <v>0</v>
      </c>
      <c r="S1120" s="115" t="s">
        <v>369</v>
      </c>
      <c r="T1120" s="115">
        <v>100</v>
      </c>
      <c r="U1120" s="115" t="s">
        <v>369</v>
      </c>
      <c r="V1120" s="115" t="s">
        <v>442</v>
      </c>
      <c r="W1120" s="115" t="s">
        <v>369</v>
      </c>
      <c r="X1120" s="115">
        <v>0</v>
      </c>
      <c r="Y1120" s="115">
        <v>100</v>
      </c>
      <c r="Z1120" s="115" t="s">
        <v>369</v>
      </c>
      <c r="AA1120" s="115" t="s">
        <v>369</v>
      </c>
      <c r="AB1120" s="115">
        <v>100</v>
      </c>
      <c r="AC1120" s="115">
        <v>93</v>
      </c>
      <c r="AD1120" s="115" t="s">
        <v>442</v>
      </c>
      <c r="AE1120" s="115">
        <v>0</v>
      </c>
    </row>
    <row r="1121" spans="1:31">
      <c r="A1121" s="31" t="s">
        <v>432</v>
      </c>
      <c r="B1121" s="31" t="str">
        <f>VLOOKUP(Table1[[#This Row],[Organism]],'GN and GP categories'!A:B,2,)</f>
        <v>Gram-negative</v>
      </c>
      <c r="C1121" s="31" t="s">
        <v>522</v>
      </c>
      <c r="D1121" s="31" t="s">
        <v>262</v>
      </c>
      <c r="E1121" s="31" t="s">
        <v>384</v>
      </c>
      <c r="F1121" s="31" t="s">
        <v>262</v>
      </c>
      <c r="G1121" s="31" t="s">
        <v>262</v>
      </c>
      <c r="H1121" s="31">
        <v>95</v>
      </c>
      <c r="I1121" s="115">
        <v>0</v>
      </c>
      <c r="J1121" s="115">
        <v>100</v>
      </c>
      <c r="K1121" s="115">
        <v>86</v>
      </c>
      <c r="L1121" s="115" t="s">
        <v>369</v>
      </c>
      <c r="M1121" s="115" t="s">
        <v>369</v>
      </c>
      <c r="N1121" s="115" t="s">
        <v>447</v>
      </c>
      <c r="O1121" s="115">
        <v>69</v>
      </c>
      <c r="P1121" s="115">
        <v>0</v>
      </c>
      <c r="Q1121" s="115" t="s">
        <v>369</v>
      </c>
      <c r="R1121" s="115">
        <v>0</v>
      </c>
      <c r="S1121" s="115" t="s">
        <v>369</v>
      </c>
      <c r="T1121" s="115" t="s">
        <v>369</v>
      </c>
      <c r="U1121" s="115" t="s">
        <v>369</v>
      </c>
      <c r="V1121" s="115">
        <v>0</v>
      </c>
      <c r="W1121" s="115" t="s">
        <v>369</v>
      </c>
      <c r="X1121" s="115">
        <v>0</v>
      </c>
      <c r="Y1121" s="115" t="s">
        <v>369</v>
      </c>
      <c r="Z1121" s="115" t="s">
        <v>369</v>
      </c>
      <c r="AA1121" s="115" t="s">
        <v>369</v>
      </c>
      <c r="AB1121" s="115" t="s">
        <v>369</v>
      </c>
      <c r="AC1121" s="115">
        <v>92</v>
      </c>
      <c r="AD1121" s="115">
        <v>0</v>
      </c>
      <c r="AE1121" s="115">
        <v>0</v>
      </c>
    </row>
    <row r="1122" spans="1:31">
      <c r="A1122" s="31" t="s">
        <v>433</v>
      </c>
      <c r="B1122" s="31" t="str">
        <f>VLOOKUP(Table1[[#This Row],[Organism]],'GN and GP categories'!A:B,2,)</f>
        <v>Gram-negative</v>
      </c>
      <c r="C1122" s="31" t="s">
        <v>522</v>
      </c>
      <c r="D1122" s="31" t="s">
        <v>262</v>
      </c>
      <c r="E1122" s="31" t="s">
        <v>266</v>
      </c>
      <c r="F1122" s="31" t="s">
        <v>262</v>
      </c>
      <c r="G1122" s="31" t="s">
        <v>262</v>
      </c>
      <c r="H1122" s="31">
        <v>270</v>
      </c>
      <c r="I1122" s="115">
        <v>0</v>
      </c>
      <c r="J1122" s="115">
        <v>88</v>
      </c>
      <c r="K1122" s="115">
        <v>87</v>
      </c>
      <c r="L1122" s="115">
        <v>100</v>
      </c>
      <c r="M1122" s="115" t="s">
        <v>369</v>
      </c>
      <c r="N1122" s="115">
        <v>97</v>
      </c>
      <c r="O1122" s="115">
        <v>4</v>
      </c>
      <c r="P1122" s="115">
        <v>0</v>
      </c>
      <c r="Q1122" s="115">
        <v>0</v>
      </c>
      <c r="R1122" s="115">
        <v>0</v>
      </c>
      <c r="S1122" s="115" t="s">
        <v>369</v>
      </c>
      <c r="T1122" s="115">
        <v>100</v>
      </c>
      <c r="U1122" s="115" t="s">
        <v>369</v>
      </c>
      <c r="V1122" s="115">
        <v>0</v>
      </c>
      <c r="W1122" s="115" t="s">
        <v>369</v>
      </c>
      <c r="X1122" s="115">
        <v>0</v>
      </c>
      <c r="Y1122" s="115">
        <v>100</v>
      </c>
      <c r="Z1122" s="115" t="s">
        <v>369</v>
      </c>
      <c r="AA1122" s="115" t="s">
        <v>369</v>
      </c>
      <c r="AB1122" s="115">
        <v>100</v>
      </c>
      <c r="AC1122" s="115">
        <v>91</v>
      </c>
      <c r="AD1122" s="115">
        <v>0</v>
      </c>
      <c r="AE1122" s="115">
        <v>0</v>
      </c>
    </row>
    <row r="1123" spans="1:31">
      <c r="A1123" s="31" t="s">
        <v>433</v>
      </c>
      <c r="B1123" s="31" t="str">
        <f>VLOOKUP(Table1[[#This Row],[Organism]],'GN and GP categories'!A:B,2,)</f>
        <v>Gram-negative</v>
      </c>
      <c r="C1123" s="31" t="s">
        <v>522</v>
      </c>
      <c r="D1123" s="31" t="s">
        <v>262</v>
      </c>
      <c r="E1123" s="31" t="s">
        <v>384</v>
      </c>
      <c r="F1123" s="31" t="s">
        <v>262</v>
      </c>
      <c r="G1123" s="31" t="s">
        <v>262</v>
      </c>
      <c r="H1123" s="31">
        <v>120</v>
      </c>
      <c r="I1123" s="115">
        <v>0</v>
      </c>
      <c r="J1123" s="115">
        <v>81</v>
      </c>
      <c r="K1123" s="115">
        <v>80</v>
      </c>
      <c r="L1123" s="115" t="s">
        <v>369</v>
      </c>
      <c r="M1123" s="115" t="s">
        <v>369</v>
      </c>
      <c r="N1123" s="115">
        <v>92</v>
      </c>
      <c r="O1123" s="115">
        <v>0</v>
      </c>
      <c r="P1123" s="115">
        <v>0</v>
      </c>
      <c r="Q1123" s="115">
        <v>0</v>
      </c>
      <c r="R1123" s="115">
        <v>0</v>
      </c>
      <c r="S1123" s="115" t="s">
        <v>369</v>
      </c>
      <c r="T1123" s="115">
        <v>100</v>
      </c>
      <c r="U1123" s="115" t="s">
        <v>369</v>
      </c>
      <c r="V1123" s="115">
        <v>0</v>
      </c>
      <c r="W1123" s="115" t="s">
        <v>369</v>
      </c>
      <c r="X1123" s="115">
        <v>0</v>
      </c>
      <c r="Y1123" s="115">
        <v>100</v>
      </c>
      <c r="Z1123" s="115" t="s">
        <v>369</v>
      </c>
      <c r="AA1123" s="115" t="s">
        <v>369</v>
      </c>
      <c r="AB1123" s="115">
        <v>100</v>
      </c>
      <c r="AC1123" s="115">
        <v>81</v>
      </c>
      <c r="AD1123" s="115">
        <v>0</v>
      </c>
      <c r="AE1123" s="115">
        <v>0</v>
      </c>
    </row>
    <row r="1124" spans="1:31">
      <c r="A1124" s="31" t="s">
        <v>5</v>
      </c>
      <c r="B1124" s="31" t="str">
        <f>VLOOKUP(Table1[[#This Row],[Organism]],'GN and GP categories'!A:B,2,)</f>
        <v>Gram-negative</v>
      </c>
      <c r="C1124" s="31" t="s">
        <v>522</v>
      </c>
      <c r="D1124" s="31" t="s">
        <v>262</v>
      </c>
      <c r="E1124" s="31" t="s">
        <v>266</v>
      </c>
      <c r="F1124" s="31" t="s">
        <v>262</v>
      </c>
      <c r="G1124" s="31" t="s">
        <v>262</v>
      </c>
      <c r="H1124" s="31">
        <v>473</v>
      </c>
      <c r="I1124" s="115">
        <v>93</v>
      </c>
      <c r="J1124" s="115">
        <v>0</v>
      </c>
      <c r="K1124" s="115">
        <v>0</v>
      </c>
      <c r="L1124" s="115">
        <v>0</v>
      </c>
      <c r="M1124" s="115">
        <v>37</v>
      </c>
      <c r="N1124" s="115">
        <v>34</v>
      </c>
      <c r="O1124" s="115">
        <v>96</v>
      </c>
      <c r="P1124" s="115">
        <v>0</v>
      </c>
      <c r="Q1124" s="115">
        <v>0</v>
      </c>
      <c r="R1124" s="115">
        <v>0</v>
      </c>
      <c r="S1124" s="115" t="s">
        <v>369</v>
      </c>
      <c r="T1124" s="115">
        <v>98</v>
      </c>
      <c r="U1124" s="115">
        <v>0</v>
      </c>
      <c r="V1124" s="115">
        <v>100</v>
      </c>
      <c r="W1124" s="115">
        <v>98</v>
      </c>
      <c r="X1124" s="115">
        <v>0</v>
      </c>
      <c r="Y1124" s="115" t="s">
        <v>437</v>
      </c>
      <c r="Z1124" s="115" t="s">
        <v>369</v>
      </c>
      <c r="AA1124" s="115">
        <v>0</v>
      </c>
      <c r="AB1124" s="115">
        <v>44</v>
      </c>
      <c r="AC1124" s="115" t="s">
        <v>437</v>
      </c>
      <c r="AD1124" s="115">
        <v>92</v>
      </c>
      <c r="AE1124" s="115">
        <v>0</v>
      </c>
    </row>
    <row r="1125" spans="1:31">
      <c r="A1125" s="31" t="s">
        <v>5</v>
      </c>
      <c r="B1125" s="31" t="str">
        <f>VLOOKUP(Table1[[#This Row],[Organism]],'GN and GP categories'!A:B,2,)</f>
        <v>Gram-negative</v>
      </c>
      <c r="C1125" s="31" t="s">
        <v>522</v>
      </c>
      <c r="D1125" s="31" t="s">
        <v>262</v>
      </c>
      <c r="E1125" s="31" t="s">
        <v>371</v>
      </c>
      <c r="F1125" s="31" t="s">
        <v>262</v>
      </c>
      <c r="G1125" s="31" t="s">
        <v>262</v>
      </c>
      <c r="H1125" s="31">
        <v>670</v>
      </c>
      <c r="I1125" s="115">
        <v>95</v>
      </c>
      <c r="J1125" s="115">
        <v>0</v>
      </c>
      <c r="K1125" s="115">
        <v>0</v>
      </c>
      <c r="L1125" s="115">
        <v>0</v>
      </c>
      <c r="M1125" s="115">
        <v>36</v>
      </c>
      <c r="N1125" s="115">
        <v>38</v>
      </c>
      <c r="O1125" s="115">
        <v>96</v>
      </c>
      <c r="P1125" s="115">
        <v>0</v>
      </c>
      <c r="Q1125" s="115">
        <v>0</v>
      </c>
      <c r="R1125" s="115">
        <v>0</v>
      </c>
      <c r="S1125" s="115" t="s">
        <v>369</v>
      </c>
      <c r="T1125" s="115">
        <v>98</v>
      </c>
      <c r="U1125" s="115">
        <v>0</v>
      </c>
      <c r="V1125" s="115">
        <v>99</v>
      </c>
      <c r="W1125" s="115">
        <v>97</v>
      </c>
      <c r="X1125" s="115">
        <v>0</v>
      </c>
      <c r="Y1125" s="115">
        <v>97</v>
      </c>
      <c r="Z1125" s="115" t="s">
        <v>369</v>
      </c>
      <c r="AA1125" s="115">
        <v>0</v>
      </c>
      <c r="AB1125" s="115">
        <v>45</v>
      </c>
      <c r="AC1125" s="115">
        <v>100</v>
      </c>
      <c r="AD1125" s="115">
        <v>89</v>
      </c>
      <c r="AE1125" s="115">
        <v>0</v>
      </c>
    </row>
    <row r="1126" spans="1:31">
      <c r="A1126" s="31" t="s">
        <v>110</v>
      </c>
      <c r="B1126" s="31" t="str">
        <f>VLOOKUP(Table1[[#This Row],[Organism]],'GN and GP categories'!A:B,2,)</f>
        <v>Gram-negative</v>
      </c>
      <c r="C1126" s="31" t="s">
        <v>522</v>
      </c>
      <c r="D1126" s="31" t="s">
        <v>262</v>
      </c>
      <c r="E1126" s="31" t="s">
        <v>266</v>
      </c>
      <c r="F1126" s="31" t="s">
        <v>262</v>
      </c>
      <c r="G1126" s="31" t="s">
        <v>262</v>
      </c>
      <c r="H1126" s="31">
        <v>32</v>
      </c>
      <c r="I1126" s="115" t="s">
        <v>369</v>
      </c>
      <c r="J1126" s="115">
        <v>0</v>
      </c>
      <c r="K1126" s="115">
        <v>0</v>
      </c>
      <c r="L1126" s="115">
        <v>0</v>
      </c>
      <c r="M1126" s="115" t="s">
        <v>369</v>
      </c>
      <c r="N1126" s="115">
        <v>38</v>
      </c>
      <c r="O1126" s="115" t="s">
        <v>455</v>
      </c>
      <c r="P1126" s="115" t="s">
        <v>369</v>
      </c>
      <c r="Q1126" s="115" t="s">
        <v>369</v>
      </c>
      <c r="R1126" s="115">
        <v>0</v>
      </c>
      <c r="S1126" s="115" t="s">
        <v>369</v>
      </c>
      <c r="T1126" s="115" t="s">
        <v>455</v>
      </c>
      <c r="U1126" s="115" t="s">
        <v>369</v>
      </c>
      <c r="V1126" s="115">
        <v>100</v>
      </c>
      <c r="W1126" s="115" t="s">
        <v>455</v>
      </c>
      <c r="X1126" s="115">
        <v>0</v>
      </c>
      <c r="Y1126" s="115">
        <v>100</v>
      </c>
      <c r="Z1126" s="115" t="s">
        <v>455</v>
      </c>
      <c r="AA1126" s="115">
        <v>0</v>
      </c>
      <c r="AB1126" s="115">
        <v>66</v>
      </c>
      <c r="AC1126" s="115">
        <v>100</v>
      </c>
      <c r="AD1126" s="115">
        <v>100</v>
      </c>
      <c r="AE1126" s="115">
        <v>0</v>
      </c>
    </row>
    <row r="1127" spans="1:31">
      <c r="A1127" s="31" t="s">
        <v>110</v>
      </c>
      <c r="B1127" s="31" t="str">
        <f>VLOOKUP(Table1[[#This Row],[Organism]],'GN and GP categories'!A:B,2,)</f>
        <v>Gram-negative</v>
      </c>
      <c r="C1127" s="31" t="s">
        <v>522</v>
      </c>
      <c r="D1127" s="31" t="s">
        <v>262</v>
      </c>
      <c r="E1127" s="31" t="s">
        <v>371</v>
      </c>
      <c r="F1127" s="31" t="s">
        <v>262</v>
      </c>
      <c r="G1127" s="31" t="s">
        <v>262</v>
      </c>
      <c r="H1127" s="31">
        <v>35</v>
      </c>
      <c r="I1127" s="115" t="s">
        <v>369</v>
      </c>
      <c r="J1127" s="115">
        <v>0</v>
      </c>
      <c r="K1127" s="115">
        <v>0</v>
      </c>
      <c r="L1127" s="115">
        <v>0</v>
      </c>
      <c r="M1127" s="115" t="s">
        <v>369</v>
      </c>
      <c r="N1127" s="115">
        <v>43</v>
      </c>
      <c r="O1127" s="115">
        <v>80</v>
      </c>
      <c r="P1127" s="115" t="s">
        <v>369</v>
      </c>
      <c r="Q1127" s="115" t="s">
        <v>369</v>
      </c>
      <c r="R1127" s="115">
        <v>0</v>
      </c>
      <c r="S1127" s="115" t="s">
        <v>369</v>
      </c>
      <c r="T1127" s="115" t="s">
        <v>457</v>
      </c>
      <c r="U1127" s="115" t="s">
        <v>369</v>
      </c>
      <c r="V1127" s="115">
        <v>100</v>
      </c>
      <c r="W1127" s="115" t="s">
        <v>457</v>
      </c>
      <c r="X1127" s="115">
        <v>0</v>
      </c>
      <c r="Y1127" s="115">
        <v>100</v>
      </c>
      <c r="Z1127" s="115" t="s">
        <v>457</v>
      </c>
      <c r="AA1127" s="115">
        <v>0</v>
      </c>
      <c r="AB1127" s="115">
        <v>66</v>
      </c>
      <c r="AC1127" s="115">
        <v>100</v>
      </c>
      <c r="AD1127" s="115">
        <v>100</v>
      </c>
      <c r="AE1127" s="115">
        <v>0</v>
      </c>
    </row>
    <row r="1128" spans="1:31">
      <c r="A1128" s="31" t="s">
        <v>494</v>
      </c>
      <c r="B1128" s="31" t="str">
        <f>VLOOKUP(Table1[[#This Row],[Organism]],'GN and GP categories'!A:B,2,)</f>
        <v>Gram-negative</v>
      </c>
      <c r="C1128" s="31" t="s">
        <v>522</v>
      </c>
      <c r="D1128" s="31" t="s">
        <v>262</v>
      </c>
      <c r="E1128" s="31" t="s">
        <v>266</v>
      </c>
      <c r="F1128" s="31" t="s">
        <v>262</v>
      </c>
      <c r="G1128" s="31" t="s">
        <v>262</v>
      </c>
      <c r="H1128" s="31">
        <v>60</v>
      </c>
      <c r="I1128" s="115">
        <v>70</v>
      </c>
      <c r="J1128" s="115" t="s">
        <v>369</v>
      </c>
      <c r="K1128" s="115" t="s">
        <v>369</v>
      </c>
      <c r="L1128" s="115" t="s">
        <v>369</v>
      </c>
      <c r="M1128" s="115">
        <v>65</v>
      </c>
      <c r="N1128" s="115" t="s">
        <v>369</v>
      </c>
      <c r="O1128" s="115">
        <v>67</v>
      </c>
      <c r="P1128" s="115" t="s">
        <v>369</v>
      </c>
      <c r="Q1128" s="115" t="s">
        <v>369</v>
      </c>
      <c r="R1128" s="115" t="s">
        <v>369</v>
      </c>
      <c r="S1128" s="115" t="s">
        <v>369</v>
      </c>
      <c r="T1128" s="115" t="s">
        <v>369</v>
      </c>
      <c r="U1128" s="115" t="s">
        <v>369</v>
      </c>
      <c r="V1128" s="115">
        <v>82</v>
      </c>
      <c r="W1128" s="115">
        <v>100</v>
      </c>
      <c r="X1128" s="115" t="s">
        <v>369</v>
      </c>
      <c r="Y1128" s="115">
        <v>72</v>
      </c>
      <c r="Z1128" s="115" t="s">
        <v>369</v>
      </c>
      <c r="AA1128" s="115" t="s">
        <v>369</v>
      </c>
      <c r="AB1128" s="115">
        <v>63</v>
      </c>
      <c r="AC1128" s="115">
        <v>100</v>
      </c>
      <c r="AD1128" s="115">
        <v>82</v>
      </c>
      <c r="AE1128" s="115" t="s">
        <v>369</v>
      </c>
    </row>
    <row r="1129" spans="1:31">
      <c r="A1129" s="31" t="s">
        <v>46</v>
      </c>
      <c r="B1129" s="31" t="str">
        <f>VLOOKUP(Table1[[#This Row],[Organism]],'GN and GP categories'!A:B,2,)</f>
        <v>Gram-positive</v>
      </c>
      <c r="C1129" s="31" t="s">
        <v>522</v>
      </c>
      <c r="D1129" s="31" t="s">
        <v>262</v>
      </c>
      <c r="E1129" s="31" t="s">
        <v>266</v>
      </c>
      <c r="F1129" s="31" t="s">
        <v>262</v>
      </c>
      <c r="G1129" s="31" t="s">
        <v>262</v>
      </c>
      <c r="H1129" s="31">
        <v>10353</v>
      </c>
      <c r="I1129" s="115">
        <v>0</v>
      </c>
      <c r="J1129" s="115">
        <v>78</v>
      </c>
      <c r="K1129" s="115">
        <v>16</v>
      </c>
      <c r="L1129" s="115">
        <v>79</v>
      </c>
      <c r="M1129" s="115">
        <v>0</v>
      </c>
      <c r="N1129" s="115">
        <v>79</v>
      </c>
      <c r="O1129" s="115">
        <v>77</v>
      </c>
      <c r="P1129" s="115">
        <v>60</v>
      </c>
      <c r="Q1129" s="115">
        <v>79</v>
      </c>
      <c r="R1129" s="115">
        <v>100</v>
      </c>
      <c r="S1129" s="115">
        <v>95</v>
      </c>
      <c r="T1129" s="115">
        <v>79</v>
      </c>
      <c r="U1129" s="115">
        <v>57</v>
      </c>
      <c r="V1129" s="115">
        <v>1</v>
      </c>
      <c r="W1129" s="115">
        <v>84</v>
      </c>
      <c r="X1129" s="115">
        <v>100</v>
      </c>
      <c r="Y1129" s="115">
        <v>79</v>
      </c>
      <c r="Z1129" s="115">
        <v>88</v>
      </c>
      <c r="AA1129" s="115">
        <v>5</v>
      </c>
      <c r="AB1129" s="115">
        <v>79</v>
      </c>
      <c r="AC1129" s="115">
        <v>98</v>
      </c>
      <c r="AD1129" s="115">
        <v>0</v>
      </c>
      <c r="AE1129" s="115">
        <v>100</v>
      </c>
    </row>
    <row r="1130" spans="1:31">
      <c r="A1130" s="31" t="s">
        <v>46</v>
      </c>
      <c r="B1130" s="31" t="str">
        <f>VLOOKUP(Table1[[#This Row],[Organism]],'GN and GP categories'!A:B,2,)</f>
        <v>Gram-positive</v>
      </c>
      <c r="C1130" s="31" t="s">
        <v>522</v>
      </c>
      <c r="D1130" s="31" t="s">
        <v>262</v>
      </c>
      <c r="E1130" s="31" t="s">
        <v>371</v>
      </c>
      <c r="F1130" s="31" t="s">
        <v>262</v>
      </c>
      <c r="G1130" s="31" t="s">
        <v>262</v>
      </c>
      <c r="H1130" s="31">
        <v>10220</v>
      </c>
      <c r="I1130" s="115">
        <v>0</v>
      </c>
      <c r="J1130" s="115">
        <v>81</v>
      </c>
      <c r="K1130" s="115">
        <v>16</v>
      </c>
      <c r="L1130" s="115">
        <v>82</v>
      </c>
      <c r="M1130" s="115">
        <v>0</v>
      </c>
      <c r="N1130" s="115">
        <v>82</v>
      </c>
      <c r="O1130" s="115">
        <v>77</v>
      </c>
      <c r="P1130" s="115">
        <v>54</v>
      </c>
      <c r="Q1130" s="115">
        <v>82</v>
      </c>
      <c r="R1130" s="115">
        <v>100</v>
      </c>
      <c r="S1130" s="115">
        <v>95</v>
      </c>
      <c r="T1130" s="115">
        <v>82</v>
      </c>
      <c r="U1130" s="115">
        <v>54</v>
      </c>
      <c r="V1130" s="115">
        <v>2</v>
      </c>
      <c r="W1130" s="115">
        <v>85</v>
      </c>
      <c r="X1130" s="115">
        <v>100</v>
      </c>
      <c r="Y1130" s="115">
        <v>82</v>
      </c>
      <c r="Z1130" s="115">
        <v>88</v>
      </c>
      <c r="AA1130" s="115">
        <v>6</v>
      </c>
      <c r="AB1130" s="115">
        <v>82</v>
      </c>
      <c r="AC1130" s="115">
        <v>98</v>
      </c>
      <c r="AD1130" s="115">
        <v>0</v>
      </c>
      <c r="AE1130" s="115">
        <v>100</v>
      </c>
    </row>
    <row r="1131" spans="1:31">
      <c r="A1131" s="31" t="s">
        <v>46</v>
      </c>
      <c r="B1131" s="31" t="str">
        <f>VLOOKUP(Table1[[#This Row],[Organism]],'GN and GP categories'!A:B,2,)</f>
        <v>Gram-positive</v>
      </c>
      <c r="C1131" s="31" t="s">
        <v>522</v>
      </c>
      <c r="D1131" s="31" t="s">
        <v>262</v>
      </c>
      <c r="E1131" s="31" t="s">
        <v>384</v>
      </c>
      <c r="F1131" s="31" t="s">
        <v>262</v>
      </c>
      <c r="G1131" s="31" t="s">
        <v>262</v>
      </c>
      <c r="H1131" s="31">
        <v>380</v>
      </c>
      <c r="I1131" s="115">
        <v>0</v>
      </c>
      <c r="J1131" s="115">
        <v>88</v>
      </c>
      <c r="K1131" s="115">
        <v>17</v>
      </c>
      <c r="L1131" s="115">
        <v>88</v>
      </c>
      <c r="M1131" s="115">
        <v>0</v>
      </c>
      <c r="N1131" s="115">
        <v>88</v>
      </c>
      <c r="O1131" s="115">
        <v>80</v>
      </c>
      <c r="P1131" s="115">
        <v>44</v>
      </c>
      <c r="Q1131" s="115">
        <v>88</v>
      </c>
      <c r="R1131" s="115">
        <v>100</v>
      </c>
      <c r="S1131" s="115">
        <v>94</v>
      </c>
      <c r="T1131" s="115">
        <v>88</v>
      </c>
      <c r="U1131" s="115">
        <v>37</v>
      </c>
      <c r="V1131" s="115">
        <v>2</v>
      </c>
      <c r="W1131" s="115">
        <v>87</v>
      </c>
      <c r="X1131" s="115">
        <v>100</v>
      </c>
      <c r="Y1131" s="115">
        <v>88</v>
      </c>
      <c r="Z1131" s="115">
        <v>87</v>
      </c>
      <c r="AA1131" s="115">
        <v>4</v>
      </c>
      <c r="AB1131" s="115">
        <v>88</v>
      </c>
      <c r="AC1131" s="115">
        <v>97</v>
      </c>
      <c r="AD1131" s="115">
        <v>0</v>
      </c>
      <c r="AE1131" s="115">
        <v>100</v>
      </c>
    </row>
    <row r="1132" spans="1:31">
      <c r="A1132" s="31" t="s">
        <v>410</v>
      </c>
      <c r="B1132" s="31" t="str">
        <f>VLOOKUP(Table1[[#This Row],[Organism]],'GN and GP categories'!A:B,2,)</f>
        <v>Gram-positive</v>
      </c>
      <c r="C1132" s="31" t="s">
        <v>522</v>
      </c>
      <c r="D1132" s="31" t="s">
        <v>262</v>
      </c>
      <c r="E1132" s="31" t="s">
        <v>266</v>
      </c>
      <c r="F1132" s="31" t="s">
        <v>262</v>
      </c>
      <c r="G1132" s="31" t="s">
        <v>262</v>
      </c>
      <c r="H1132" s="31">
        <v>1825</v>
      </c>
      <c r="I1132" s="115">
        <v>100</v>
      </c>
      <c r="J1132" s="115">
        <v>29</v>
      </c>
      <c r="K1132" s="115">
        <v>7</v>
      </c>
      <c r="L1132" s="115">
        <v>29</v>
      </c>
      <c r="M1132" s="115">
        <v>25</v>
      </c>
      <c r="N1132" s="115">
        <v>31</v>
      </c>
      <c r="O1132" s="115">
        <v>52</v>
      </c>
      <c r="P1132" s="115">
        <v>53</v>
      </c>
      <c r="Q1132" s="115">
        <v>30</v>
      </c>
      <c r="R1132" s="115">
        <v>100</v>
      </c>
      <c r="S1132" s="115">
        <v>91</v>
      </c>
      <c r="T1132" s="115">
        <v>29</v>
      </c>
      <c r="U1132" s="115">
        <v>35</v>
      </c>
      <c r="V1132" s="115">
        <v>1</v>
      </c>
      <c r="W1132" s="115">
        <v>13</v>
      </c>
      <c r="X1132" s="115">
        <v>100</v>
      </c>
      <c r="Y1132" s="115">
        <v>31</v>
      </c>
      <c r="Z1132" s="115">
        <v>52</v>
      </c>
      <c r="AA1132" s="115">
        <v>4</v>
      </c>
      <c r="AB1132" s="115">
        <v>31</v>
      </c>
      <c r="AC1132" s="115">
        <v>81</v>
      </c>
      <c r="AD1132" s="115">
        <v>0</v>
      </c>
      <c r="AE1132" s="115">
        <v>100</v>
      </c>
    </row>
    <row r="1133" spans="1:31">
      <c r="A1133" s="31" t="s">
        <v>410</v>
      </c>
      <c r="B1133" s="31" t="str">
        <f>VLOOKUP(Table1[[#This Row],[Organism]],'GN and GP categories'!A:B,2,)</f>
        <v>Gram-positive</v>
      </c>
      <c r="C1133" s="31" t="s">
        <v>522</v>
      </c>
      <c r="D1133" s="31" t="s">
        <v>262</v>
      </c>
      <c r="E1133" s="31" t="s">
        <v>371</v>
      </c>
      <c r="F1133" s="31" t="s">
        <v>262</v>
      </c>
      <c r="G1133" s="31" t="s">
        <v>262</v>
      </c>
      <c r="H1133" s="31">
        <v>2406</v>
      </c>
      <c r="I1133" s="115" t="s">
        <v>369</v>
      </c>
      <c r="J1133" s="115">
        <v>32</v>
      </c>
      <c r="K1133" s="115">
        <v>6</v>
      </c>
      <c r="L1133" s="115">
        <v>32</v>
      </c>
      <c r="M1133" s="115">
        <v>26</v>
      </c>
      <c r="N1133" s="115">
        <v>33</v>
      </c>
      <c r="O1133" s="115">
        <v>50</v>
      </c>
      <c r="P1133" s="115">
        <v>56</v>
      </c>
      <c r="Q1133" s="115">
        <v>32</v>
      </c>
      <c r="R1133" s="115">
        <v>100</v>
      </c>
      <c r="S1133" s="115">
        <v>91</v>
      </c>
      <c r="T1133" s="115">
        <v>32</v>
      </c>
      <c r="U1133" s="115">
        <v>42</v>
      </c>
      <c r="V1133" s="115">
        <v>1</v>
      </c>
      <c r="W1133" s="115">
        <v>12</v>
      </c>
      <c r="X1133" s="115">
        <v>100</v>
      </c>
      <c r="Y1133" s="115">
        <v>32</v>
      </c>
      <c r="Z1133" s="115">
        <v>49</v>
      </c>
      <c r="AA1133" s="115">
        <v>4</v>
      </c>
      <c r="AB1133" s="115">
        <v>33</v>
      </c>
      <c r="AC1133" s="115">
        <v>80</v>
      </c>
      <c r="AD1133" s="115">
        <v>0</v>
      </c>
      <c r="AE1133" s="115">
        <v>100</v>
      </c>
    </row>
    <row r="1134" spans="1:31">
      <c r="A1134" s="31" t="s">
        <v>410</v>
      </c>
      <c r="B1134" s="31" t="str">
        <f>VLOOKUP(Table1[[#This Row],[Organism]],'GN and GP categories'!A:B,2,)</f>
        <v>Gram-positive</v>
      </c>
      <c r="C1134" s="31" t="s">
        <v>522</v>
      </c>
      <c r="D1134" s="31" t="s">
        <v>262</v>
      </c>
      <c r="E1134" s="31" t="s">
        <v>384</v>
      </c>
      <c r="F1134" s="31" t="s">
        <v>262</v>
      </c>
      <c r="G1134" s="31" t="s">
        <v>262</v>
      </c>
      <c r="H1134" s="31">
        <v>429</v>
      </c>
      <c r="I1134" s="115" t="s">
        <v>369</v>
      </c>
      <c r="J1134" s="115">
        <v>43</v>
      </c>
      <c r="K1134" s="115">
        <v>9</v>
      </c>
      <c r="L1134" s="115">
        <v>43</v>
      </c>
      <c r="M1134" s="115">
        <v>33</v>
      </c>
      <c r="N1134" s="115">
        <v>44</v>
      </c>
      <c r="O1134" s="115">
        <v>51</v>
      </c>
      <c r="P1134" s="115">
        <v>51</v>
      </c>
      <c r="Q1134" s="115">
        <v>43</v>
      </c>
      <c r="R1134" s="115">
        <v>100</v>
      </c>
      <c r="S1134" s="115">
        <v>93</v>
      </c>
      <c r="T1134" s="115">
        <v>43</v>
      </c>
      <c r="U1134" s="115">
        <v>51</v>
      </c>
      <c r="V1134" s="115">
        <v>0</v>
      </c>
      <c r="W1134" s="115">
        <v>13</v>
      </c>
      <c r="X1134" s="115">
        <v>100</v>
      </c>
      <c r="Y1134" s="115">
        <v>43</v>
      </c>
      <c r="Z1134" s="115" t="s">
        <v>369</v>
      </c>
      <c r="AA1134" s="115">
        <v>3</v>
      </c>
      <c r="AB1134" s="115">
        <v>43</v>
      </c>
      <c r="AC1134" s="115">
        <v>94</v>
      </c>
      <c r="AD1134" s="115">
        <v>0</v>
      </c>
      <c r="AE1134" s="115">
        <v>100</v>
      </c>
    </row>
    <row r="1135" spans="1:31">
      <c r="A1135" s="31" t="s">
        <v>105</v>
      </c>
      <c r="B1135" s="31" t="str">
        <f>VLOOKUP(Table1[[#This Row],[Organism]],'GN and GP categories'!A:B,2,)</f>
        <v>Gram-positive</v>
      </c>
      <c r="C1135" s="31" t="s">
        <v>522</v>
      </c>
      <c r="D1135" s="31" t="s">
        <v>262</v>
      </c>
      <c r="E1135" s="31" t="s">
        <v>266</v>
      </c>
      <c r="F1135" s="31" t="s">
        <v>262</v>
      </c>
      <c r="G1135" s="31" t="s">
        <v>262</v>
      </c>
      <c r="H1135" s="31">
        <v>280</v>
      </c>
      <c r="I1135" s="115">
        <v>0</v>
      </c>
      <c r="J1135" s="115">
        <v>88</v>
      </c>
      <c r="K1135" s="115">
        <v>33</v>
      </c>
      <c r="L1135" s="115">
        <v>89</v>
      </c>
      <c r="M1135" s="115">
        <v>0</v>
      </c>
      <c r="N1135" s="115">
        <v>88</v>
      </c>
      <c r="O1135" s="115">
        <v>100</v>
      </c>
      <c r="P1135" s="115">
        <v>89</v>
      </c>
      <c r="Q1135" s="115">
        <v>88</v>
      </c>
      <c r="R1135" s="115">
        <v>100</v>
      </c>
      <c r="S1135" s="115">
        <v>100</v>
      </c>
      <c r="T1135" s="115">
        <v>88</v>
      </c>
      <c r="U1135" s="115">
        <v>88</v>
      </c>
      <c r="V1135" s="115">
        <v>0</v>
      </c>
      <c r="W1135" s="115" t="s">
        <v>369</v>
      </c>
      <c r="X1135" s="115">
        <v>100</v>
      </c>
      <c r="Y1135" s="115">
        <v>88</v>
      </c>
      <c r="Z1135" s="115" t="s">
        <v>369</v>
      </c>
      <c r="AA1135" s="115">
        <v>26</v>
      </c>
      <c r="AB1135" s="115">
        <v>88</v>
      </c>
      <c r="AC1135" s="115">
        <v>97</v>
      </c>
      <c r="AD1135" s="115">
        <v>0</v>
      </c>
      <c r="AE1135" s="115">
        <v>100</v>
      </c>
    </row>
    <row r="1136" spans="1:31">
      <c r="A1136" s="31" t="s">
        <v>105</v>
      </c>
      <c r="B1136" s="31" t="str">
        <f>VLOOKUP(Table1[[#This Row],[Organism]],'GN and GP categories'!A:B,2,)</f>
        <v>Gram-positive</v>
      </c>
      <c r="C1136" s="31" t="s">
        <v>522</v>
      </c>
      <c r="D1136" s="31" t="s">
        <v>262</v>
      </c>
      <c r="E1136" s="31" t="s">
        <v>371</v>
      </c>
      <c r="F1136" s="31" t="s">
        <v>262</v>
      </c>
      <c r="G1136" s="31" t="s">
        <v>262</v>
      </c>
      <c r="H1136" s="31">
        <v>297</v>
      </c>
      <c r="I1136" s="115">
        <v>0</v>
      </c>
      <c r="J1136" s="115">
        <v>95</v>
      </c>
      <c r="K1136" s="115">
        <v>33</v>
      </c>
      <c r="L1136" s="115">
        <v>95</v>
      </c>
      <c r="M1136" s="115">
        <v>0</v>
      </c>
      <c r="N1136" s="115">
        <v>95</v>
      </c>
      <c r="O1136" s="115">
        <v>100</v>
      </c>
      <c r="P1136" s="115">
        <v>90</v>
      </c>
      <c r="Q1136" s="115">
        <v>95</v>
      </c>
      <c r="R1136" s="115">
        <v>100</v>
      </c>
      <c r="S1136" s="115">
        <v>100</v>
      </c>
      <c r="T1136" s="115">
        <v>95</v>
      </c>
      <c r="U1136" s="115">
        <v>89</v>
      </c>
      <c r="V1136" s="115">
        <v>0</v>
      </c>
      <c r="W1136" s="115" t="s">
        <v>369</v>
      </c>
      <c r="X1136" s="115">
        <v>100</v>
      </c>
      <c r="Y1136" s="115">
        <v>95</v>
      </c>
      <c r="Z1136" s="115" t="s">
        <v>369</v>
      </c>
      <c r="AA1136" s="115">
        <v>22</v>
      </c>
      <c r="AB1136" s="115">
        <v>95</v>
      </c>
      <c r="AC1136" s="115">
        <v>100</v>
      </c>
      <c r="AD1136" s="115">
        <v>0</v>
      </c>
      <c r="AE1136" s="115">
        <v>100</v>
      </c>
    </row>
    <row r="1137" spans="1:31">
      <c r="A1137" s="31" t="s">
        <v>275</v>
      </c>
      <c r="B1137" s="31" t="str">
        <f>VLOOKUP(Table1[[#This Row],[Organism]],'GN and GP categories'!A:B,2,)</f>
        <v>Gram-positive</v>
      </c>
      <c r="C1137" s="31" t="s">
        <v>522</v>
      </c>
      <c r="D1137" s="31" t="s">
        <v>262</v>
      </c>
      <c r="E1137" s="31" t="s">
        <v>266</v>
      </c>
      <c r="F1137" s="31" t="s">
        <v>262</v>
      </c>
      <c r="G1137" s="31" t="s">
        <v>262</v>
      </c>
      <c r="H1137" s="31">
        <v>2854</v>
      </c>
      <c r="I1137" s="115">
        <v>0</v>
      </c>
      <c r="J1137" s="115">
        <v>36</v>
      </c>
      <c r="K1137" s="115">
        <v>7</v>
      </c>
      <c r="L1137" s="115">
        <v>35</v>
      </c>
      <c r="M1137" s="115">
        <v>27</v>
      </c>
      <c r="N1137" s="115">
        <v>36</v>
      </c>
      <c r="O1137" s="115">
        <v>64</v>
      </c>
      <c r="P1137" s="115">
        <v>66</v>
      </c>
      <c r="Q1137" s="115">
        <v>36</v>
      </c>
      <c r="R1137" s="115">
        <v>100</v>
      </c>
      <c r="S1137" s="115">
        <v>75</v>
      </c>
      <c r="T1137" s="115">
        <v>35</v>
      </c>
      <c r="U1137" s="115">
        <v>33</v>
      </c>
      <c r="V1137" s="115">
        <v>1</v>
      </c>
      <c r="W1137" s="115">
        <v>81</v>
      </c>
      <c r="X1137" s="115">
        <v>100</v>
      </c>
      <c r="Y1137" s="115">
        <v>38</v>
      </c>
      <c r="Z1137" s="115">
        <v>70</v>
      </c>
      <c r="AA1137" s="115">
        <v>8</v>
      </c>
      <c r="AB1137" s="115">
        <v>38</v>
      </c>
      <c r="AC1137" s="115">
        <v>63</v>
      </c>
      <c r="AD1137" s="115">
        <v>0</v>
      </c>
      <c r="AE1137" s="115">
        <v>100</v>
      </c>
    </row>
    <row r="1138" spans="1:31">
      <c r="A1138" s="31" t="s">
        <v>275</v>
      </c>
      <c r="B1138" s="31" t="str">
        <f>VLOOKUP(Table1[[#This Row],[Organism]],'GN and GP categories'!A:B,2,)</f>
        <v>Gram-positive</v>
      </c>
      <c r="C1138" s="31" t="s">
        <v>522</v>
      </c>
      <c r="D1138" s="31" t="s">
        <v>262</v>
      </c>
      <c r="E1138" s="31" t="s">
        <v>371</v>
      </c>
      <c r="F1138" s="31" t="s">
        <v>262</v>
      </c>
      <c r="G1138" s="31" t="s">
        <v>262</v>
      </c>
      <c r="H1138" s="31">
        <v>3610</v>
      </c>
      <c r="I1138" s="115">
        <v>0</v>
      </c>
      <c r="J1138" s="115">
        <v>42</v>
      </c>
      <c r="K1138" s="115">
        <v>8</v>
      </c>
      <c r="L1138" s="115">
        <v>41</v>
      </c>
      <c r="M1138" s="115">
        <v>31</v>
      </c>
      <c r="N1138" s="115">
        <v>42</v>
      </c>
      <c r="O1138" s="115">
        <v>67</v>
      </c>
      <c r="P1138" s="115">
        <v>71</v>
      </c>
      <c r="Q1138" s="115">
        <v>41</v>
      </c>
      <c r="R1138" s="115">
        <v>100</v>
      </c>
      <c r="S1138" s="115">
        <v>76</v>
      </c>
      <c r="T1138" s="115">
        <v>41</v>
      </c>
      <c r="U1138" s="115">
        <v>40</v>
      </c>
      <c r="V1138" s="115">
        <v>1</v>
      </c>
      <c r="W1138" s="115">
        <v>82</v>
      </c>
      <c r="X1138" s="115">
        <v>100</v>
      </c>
      <c r="Y1138" s="115">
        <v>43</v>
      </c>
      <c r="Z1138" s="115">
        <v>71</v>
      </c>
      <c r="AA1138" s="115">
        <v>9</v>
      </c>
      <c r="AB1138" s="115">
        <v>43</v>
      </c>
      <c r="AC1138" s="115">
        <v>66</v>
      </c>
      <c r="AD1138" s="115">
        <v>0</v>
      </c>
      <c r="AE1138" s="115">
        <v>100</v>
      </c>
    </row>
    <row r="1139" spans="1:31">
      <c r="A1139" s="31" t="s">
        <v>275</v>
      </c>
      <c r="B1139" s="31" t="str">
        <f>VLOOKUP(Table1[[#This Row],[Organism]],'GN and GP categories'!A:B,2,)</f>
        <v>Gram-positive</v>
      </c>
      <c r="C1139" s="31" t="s">
        <v>522</v>
      </c>
      <c r="D1139" s="31" t="s">
        <v>262</v>
      </c>
      <c r="E1139" s="31" t="s">
        <v>384</v>
      </c>
      <c r="F1139" s="31" t="s">
        <v>262</v>
      </c>
      <c r="G1139" s="31" t="s">
        <v>262</v>
      </c>
      <c r="H1139" s="31">
        <v>556</v>
      </c>
      <c r="I1139" s="115">
        <v>0</v>
      </c>
      <c r="J1139" s="115">
        <v>48</v>
      </c>
      <c r="K1139" s="115">
        <v>9</v>
      </c>
      <c r="L1139" s="115">
        <v>48</v>
      </c>
      <c r="M1139" s="115">
        <v>36</v>
      </c>
      <c r="N1139" s="115">
        <v>48</v>
      </c>
      <c r="O1139" s="115">
        <v>64</v>
      </c>
      <c r="P1139" s="115">
        <v>58</v>
      </c>
      <c r="Q1139" s="115">
        <v>48</v>
      </c>
      <c r="R1139" s="115">
        <v>100</v>
      </c>
      <c r="S1139" s="115">
        <v>77</v>
      </c>
      <c r="T1139" s="115">
        <v>48</v>
      </c>
      <c r="U1139" s="115">
        <v>33</v>
      </c>
      <c r="V1139" s="115">
        <v>0</v>
      </c>
      <c r="W1139" s="115">
        <v>84</v>
      </c>
      <c r="X1139" s="115">
        <v>100</v>
      </c>
      <c r="Y1139" s="115">
        <v>49</v>
      </c>
      <c r="Z1139" s="115">
        <v>73</v>
      </c>
      <c r="AA1139" s="115">
        <v>6</v>
      </c>
      <c r="AB1139" s="115">
        <v>49</v>
      </c>
      <c r="AC1139" s="115">
        <v>88</v>
      </c>
      <c r="AD1139" s="115">
        <v>0</v>
      </c>
      <c r="AE1139" s="115">
        <v>100</v>
      </c>
    </row>
    <row r="1140" spans="1:31">
      <c r="A1140" s="31" t="s">
        <v>79</v>
      </c>
      <c r="B1140" s="31" t="str">
        <f>VLOOKUP(Table1[[#This Row],[Organism]],'GN and GP categories'!A:B,2,)</f>
        <v>Gram-negative</v>
      </c>
      <c r="C1140" s="31" t="s">
        <v>522</v>
      </c>
      <c r="D1140" s="31" t="s">
        <v>262</v>
      </c>
      <c r="E1140" s="31" t="s">
        <v>266</v>
      </c>
      <c r="F1140" s="31" t="s">
        <v>262</v>
      </c>
      <c r="G1140" s="31" t="s">
        <v>262</v>
      </c>
      <c r="H1140" s="31">
        <v>458</v>
      </c>
      <c r="I1140" s="115">
        <v>0</v>
      </c>
      <c r="J1140" s="115">
        <v>0</v>
      </c>
      <c r="K1140" s="115">
        <v>0</v>
      </c>
      <c r="L1140" s="115">
        <v>0</v>
      </c>
      <c r="M1140" s="115">
        <v>58</v>
      </c>
      <c r="N1140" s="115">
        <v>0</v>
      </c>
      <c r="O1140" s="115">
        <v>84</v>
      </c>
      <c r="P1140" s="115">
        <v>0</v>
      </c>
      <c r="Q1140" s="115">
        <v>0</v>
      </c>
      <c r="R1140" s="115">
        <v>0</v>
      </c>
      <c r="S1140" s="115" t="s">
        <v>369</v>
      </c>
      <c r="T1140" s="115">
        <v>0</v>
      </c>
      <c r="U1140" s="115">
        <v>0</v>
      </c>
      <c r="V1140" s="115">
        <v>0</v>
      </c>
      <c r="W1140" s="115">
        <v>88</v>
      </c>
      <c r="X1140" s="115">
        <v>0</v>
      </c>
      <c r="Y1140" s="115">
        <v>0</v>
      </c>
      <c r="Z1140" s="115" t="s">
        <v>369</v>
      </c>
      <c r="AA1140" s="115">
        <v>0</v>
      </c>
      <c r="AB1140" s="115">
        <v>3</v>
      </c>
      <c r="AC1140" s="115">
        <v>97</v>
      </c>
      <c r="AD1140" s="115">
        <v>0</v>
      </c>
      <c r="AE1140" s="115">
        <v>0</v>
      </c>
    </row>
    <row r="1141" spans="1:31">
      <c r="A1141" s="31" t="s">
        <v>79</v>
      </c>
      <c r="B1141" s="31" t="str">
        <f>VLOOKUP(Table1[[#This Row],[Organism]],'GN and GP categories'!A:B,2,)</f>
        <v>Gram-negative</v>
      </c>
      <c r="C1141" s="31" t="s">
        <v>522</v>
      </c>
      <c r="D1141" s="31" t="s">
        <v>262</v>
      </c>
      <c r="E1141" s="31" t="s">
        <v>371</v>
      </c>
      <c r="F1141" s="31" t="s">
        <v>262</v>
      </c>
      <c r="G1141" s="31" t="s">
        <v>262</v>
      </c>
      <c r="H1141" s="31">
        <v>162</v>
      </c>
      <c r="I1141" s="115">
        <v>0</v>
      </c>
      <c r="J1141" s="115">
        <v>0</v>
      </c>
      <c r="K1141" s="115">
        <v>0</v>
      </c>
      <c r="L1141" s="115">
        <v>0</v>
      </c>
      <c r="M1141" s="115">
        <v>57</v>
      </c>
      <c r="N1141" s="115">
        <v>0</v>
      </c>
      <c r="O1141" s="115">
        <v>77</v>
      </c>
      <c r="P1141" s="115">
        <v>0</v>
      </c>
      <c r="Q1141" s="115">
        <v>0</v>
      </c>
      <c r="R1141" s="115">
        <v>0</v>
      </c>
      <c r="S1141" s="115" t="s">
        <v>369</v>
      </c>
      <c r="T1141" s="115">
        <v>0</v>
      </c>
      <c r="U1141" s="115">
        <v>0</v>
      </c>
      <c r="V1141" s="115">
        <v>0</v>
      </c>
      <c r="W1141" s="115">
        <v>88</v>
      </c>
      <c r="X1141" s="115">
        <v>0</v>
      </c>
      <c r="Y1141" s="115" t="s">
        <v>442</v>
      </c>
      <c r="Z1141" s="115" t="s">
        <v>369</v>
      </c>
      <c r="AA1141" s="115">
        <v>0</v>
      </c>
      <c r="AB1141" s="115">
        <v>7</v>
      </c>
      <c r="AC1141" s="115">
        <v>96</v>
      </c>
      <c r="AD1141" s="115">
        <v>0</v>
      </c>
      <c r="AE1141" s="115">
        <v>0</v>
      </c>
    </row>
    <row r="1142" spans="1:31">
      <c r="A1142" s="31" t="s">
        <v>425</v>
      </c>
      <c r="B1142" s="31" t="str">
        <f>VLOOKUP(Table1[[#This Row],[Organism]],'GN and GP categories'!A:B,2,)</f>
        <v>Gram-positive</v>
      </c>
      <c r="C1142" s="31" t="s">
        <v>522</v>
      </c>
      <c r="D1142" s="31" t="s">
        <v>262</v>
      </c>
      <c r="E1142" s="31" t="s">
        <v>266</v>
      </c>
      <c r="F1142" s="31" t="s">
        <v>262</v>
      </c>
      <c r="G1142" s="31" t="s">
        <v>262</v>
      </c>
      <c r="H1142" s="31">
        <v>668</v>
      </c>
      <c r="I1142" s="115">
        <v>0</v>
      </c>
      <c r="J1142" s="115">
        <v>98</v>
      </c>
      <c r="K1142" s="115">
        <v>93</v>
      </c>
      <c r="L1142" s="115">
        <v>98</v>
      </c>
      <c r="M1142" s="115">
        <v>100</v>
      </c>
      <c r="N1142" s="115">
        <v>95</v>
      </c>
      <c r="O1142" s="115">
        <v>100</v>
      </c>
      <c r="P1142" s="115">
        <v>91</v>
      </c>
      <c r="Q1142" s="115">
        <v>100</v>
      </c>
      <c r="R1142" s="115">
        <v>100</v>
      </c>
      <c r="S1142" s="115">
        <v>100</v>
      </c>
      <c r="T1142" s="115">
        <v>100</v>
      </c>
      <c r="U1142" s="115">
        <v>52</v>
      </c>
      <c r="V1142" s="115">
        <v>0</v>
      </c>
      <c r="W1142" s="115">
        <v>100</v>
      </c>
      <c r="X1142" s="115">
        <v>100</v>
      </c>
      <c r="Y1142" s="115">
        <v>100</v>
      </c>
      <c r="Z1142" s="115">
        <v>100</v>
      </c>
      <c r="AA1142" s="115">
        <v>64</v>
      </c>
      <c r="AB1142" s="115">
        <v>93</v>
      </c>
      <c r="AC1142" s="115">
        <v>0</v>
      </c>
      <c r="AD1142" s="115">
        <v>100</v>
      </c>
      <c r="AE1142" s="115">
        <v>100</v>
      </c>
    </row>
    <row r="1143" spans="1:31">
      <c r="A1143" s="31" t="s">
        <v>425</v>
      </c>
      <c r="B1143" s="31" t="str">
        <f>VLOOKUP(Table1[[#This Row],[Organism]],'GN and GP categories'!A:B,2,)</f>
        <v>Gram-positive</v>
      </c>
      <c r="C1143" s="31" t="s">
        <v>522</v>
      </c>
      <c r="D1143" s="31" t="s">
        <v>262</v>
      </c>
      <c r="E1143" s="31" t="s">
        <v>371</v>
      </c>
      <c r="F1143" s="31" t="s">
        <v>262</v>
      </c>
      <c r="G1143" s="31" t="s">
        <v>262</v>
      </c>
      <c r="H1143" s="31">
        <v>640</v>
      </c>
      <c r="I1143" s="115">
        <v>0</v>
      </c>
      <c r="J1143" s="115">
        <v>99</v>
      </c>
      <c r="K1143" s="115">
        <v>98</v>
      </c>
      <c r="L1143" s="115">
        <v>99</v>
      </c>
      <c r="M1143" s="115" t="s">
        <v>369</v>
      </c>
      <c r="N1143" s="115">
        <v>98</v>
      </c>
      <c r="O1143" s="115">
        <v>100</v>
      </c>
      <c r="P1143" s="115">
        <v>91</v>
      </c>
      <c r="Q1143" s="115">
        <v>100</v>
      </c>
      <c r="R1143" s="115">
        <v>100</v>
      </c>
      <c r="S1143" s="115" t="s">
        <v>369</v>
      </c>
      <c r="T1143" s="115">
        <v>100</v>
      </c>
      <c r="U1143" s="115">
        <v>53</v>
      </c>
      <c r="V1143" s="115">
        <v>0</v>
      </c>
      <c r="W1143" s="115">
        <v>100</v>
      </c>
      <c r="X1143" s="115">
        <v>100</v>
      </c>
      <c r="Y1143" s="115">
        <v>100</v>
      </c>
      <c r="Z1143" s="115">
        <v>100</v>
      </c>
      <c r="AA1143" s="115">
        <v>73</v>
      </c>
      <c r="AB1143" s="115">
        <v>98</v>
      </c>
      <c r="AC1143" s="115" t="s">
        <v>369</v>
      </c>
      <c r="AD1143" s="115" t="s">
        <v>369</v>
      </c>
      <c r="AE1143" s="115">
        <v>100</v>
      </c>
    </row>
    <row r="1144" spans="1:31">
      <c r="A1144" s="31" t="s">
        <v>427</v>
      </c>
      <c r="B1144" s="31" t="str">
        <f>VLOOKUP(Table1[[#This Row],[Organism]],'GN and GP categories'!A:B,2,)</f>
        <v>Gram-positive</v>
      </c>
      <c r="C1144" s="31" t="s">
        <v>522</v>
      </c>
      <c r="D1144" s="31" t="s">
        <v>262</v>
      </c>
      <c r="E1144" s="31" t="s">
        <v>266</v>
      </c>
      <c r="F1144" s="31" t="s">
        <v>262</v>
      </c>
      <c r="G1144" s="31" t="s">
        <v>262</v>
      </c>
      <c r="H1144" s="31">
        <v>457</v>
      </c>
      <c r="I1144" s="115">
        <v>0</v>
      </c>
      <c r="J1144" s="115">
        <v>100</v>
      </c>
      <c r="K1144" s="115">
        <v>100</v>
      </c>
      <c r="L1144" s="115">
        <v>100</v>
      </c>
      <c r="M1144" s="115" t="s">
        <v>369</v>
      </c>
      <c r="N1144" s="115">
        <v>100</v>
      </c>
      <c r="O1144" s="115">
        <v>100</v>
      </c>
      <c r="P1144" s="115">
        <v>76</v>
      </c>
      <c r="Q1144" s="115">
        <v>100</v>
      </c>
      <c r="R1144" s="115">
        <v>100</v>
      </c>
      <c r="S1144" s="115">
        <v>64</v>
      </c>
      <c r="T1144" s="115" t="s">
        <v>369</v>
      </c>
      <c r="U1144" s="115">
        <v>75</v>
      </c>
      <c r="V1144" s="115">
        <v>0</v>
      </c>
      <c r="W1144" s="115">
        <v>100</v>
      </c>
      <c r="X1144" s="115">
        <v>100</v>
      </c>
      <c r="Y1144" s="115">
        <v>100</v>
      </c>
      <c r="Z1144" s="115" t="s">
        <v>369</v>
      </c>
      <c r="AA1144" s="115">
        <v>100</v>
      </c>
      <c r="AB1144" s="115">
        <v>100</v>
      </c>
      <c r="AC1144" s="115">
        <v>48</v>
      </c>
      <c r="AD1144" s="115">
        <v>0</v>
      </c>
      <c r="AE1144" s="115">
        <v>100</v>
      </c>
    </row>
    <row r="1145" spans="1:31">
      <c r="A1145" s="31" t="s">
        <v>427</v>
      </c>
      <c r="B1145" s="31" t="str">
        <f>VLOOKUP(Table1[[#This Row],[Organism]],'GN and GP categories'!A:B,2,)</f>
        <v>Gram-positive</v>
      </c>
      <c r="C1145" s="31" t="s">
        <v>522</v>
      </c>
      <c r="D1145" s="31" t="s">
        <v>262</v>
      </c>
      <c r="E1145" s="31" t="s">
        <v>371</v>
      </c>
      <c r="F1145" s="31" t="s">
        <v>262</v>
      </c>
      <c r="G1145" s="31" t="s">
        <v>262</v>
      </c>
      <c r="H1145" s="31">
        <v>915</v>
      </c>
      <c r="I1145" s="115">
        <v>0</v>
      </c>
      <c r="J1145" s="115">
        <v>100</v>
      </c>
      <c r="K1145" s="115">
        <v>100</v>
      </c>
      <c r="L1145" s="115">
        <v>100</v>
      </c>
      <c r="M1145" s="115" t="s">
        <v>369</v>
      </c>
      <c r="N1145" s="115">
        <v>100</v>
      </c>
      <c r="O1145" s="115">
        <v>100</v>
      </c>
      <c r="P1145" s="115">
        <v>83</v>
      </c>
      <c r="Q1145" s="115">
        <v>100</v>
      </c>
      <c r="R1145" s="115">
        <v>100</v>
      </c>
      <c r="S1145" s="115">
        <v>68</v>
      </c>
      <c r="T1145" s="115" t="s">
        <v>369</v>
      </c>
      <c r="U1145" s="115">
        <v>80</v>
      </c>
      <c r="V1145" s="115">
        <v>0</v>
      </c>
      <c r="W1145" s="115">
        <v>100</v>
      </c>
      <c r="X1145" s="115">
        <v>100</v>
      </c>
      <c r="Y1145" s="115">
        <v>100</v>
      </c>
      <c r="Z1145" s="115" t="s">
        <v>369</v>
      </c>
      <c r="AA1145" s="115">
        <v>100</v>
      </c>
      <c r="AB1145" s="115">
        <v>100</v>
      </c>
      <c r="AC1145" s="115">
        <v>49</v>
      </c>
      <c r="AD1145" s="115">
        <v>0</v>
      </c>
      <c r="AE1145" s="115">
        <v>100</v>
      </c>
    </row>
    <row r="1146" spans="1:31">
      <c r="A1146" s="31" t="s">
        <v>424</v>
      </c>
      <c r="B1146" s="31" t="str">
        <f>VLOOKUP(Table1[[#This Row],[Organism]],'GN and GP categories'!A:B,2,)</f>
        <v>Gram-positive</v>
      </c>
      <c r="C1146" s="31" t="s">
        <v>522</v>
      </c>
      <c r="D1146" s="31" t="s">
        <v>262</v>
      </c>
      <c r="E1146" s="31" t="s">
        <v>266</v>
      </c>
      <c r="F1146" s="31" t="s">
        <v>262</v>
      </c>
      <c r="G1146" s="31" t="s">
        <v>262</v>
      </c>
      <c r="H1146" s="31">
        <v>688</v>
      </c>
      <c r="I1146" s="115">
        <v>0</v>
      </c>
      <c r="J1146" s="115">
        <v>100</v>
      </c>
      <c r="K1146" s="115">
        <v>100</v>
      </c>
      <c r="L1146" s="115">
        <v>100</v>
      </c>
      <c r="M1146" s="115" t="s">
        <v>369</v>
      </c>
      <c r="N1146" s="115">
        <v>100</v>
      </c>
      <c r="O1146" s="115">
        <v>100</v>
      </c>
      <c r="P1146" s="115">
        <v>56</v>
      </c>
      <c r="Q1146" s="115">
        <v>100</v>
      </c>
      <c r="R1146" s="115">
        <v>100</v>
      </c>
      <c r="S1146" s="115" t="s">
        <v>369</v>
      </c>
      <c r="T1146" s="115">
        <v>100</v>
      </c>
      <c r="U1146" s="115">
        <v>48</v>
      </c>
      <c r="V1146" s="115">
        <v>0</v>
      </c>
      <c r="W1146" s="115">
        <v>100</v>
      </c>
      <c r="X1146" s="115">
        <v>100</v>
      </c>
      <c r="Y1146" s="115">
        <v>100</v>
      </c>
      <c r="Z1146" s="115" t="s">
        <v>369</v>
      </c>
      <c r="AA1146" s="115">
        <v>100</v>
      </c>
      <c r="AB1146" s="115">
        <v>100</v>
      </c>
      <c r="AC1146" s="115">
        <v>48</v>
      </c>
      <c r="AD1146" s="115">
        <v>0</v>
      </c>
      <c r="AE1146" s="115">
        <v>100</v>
      </c>
    </row>
    <row r="1147" spans="1:31">
      <c r="A1147" s="31" t="s">
        <v>424</v>
      </c>
      <c r="B1147" s="31" t="str">
        <f>VLOOKUP(Table1[[#This Row],[Organism]],'GN and GP categories'!A:B,2,)</f>
        <v>Gram-positive</v>
      </c>
      <c r="C1147" s="31" t="s">
        <v>522</v>
      </c>
      <c r="D1147" s="31" t="s">
        <v>262</v>
      </c>
      <c r="E1147" s="31" t="s">
        <v>371</v>
      </c>
      <c r="F1147" s="31" t="s">
        <v>262</v>
      </c>
      <c r="G1147" s="31" t="s">
        <v>262</v>
      </c>
      <c r="H1147" s="31">
        <v>991</v>
      </c>
      <c r="I1147" s="115">
        <v>0</v>
      </c>
      <c r="J1147" s="115">
        <v>100</v>
      </c>
      <c r="K1147" s="115">
        <v>100</v>
      </c>
      <c r="L1147" s="115">
        <v>100</v>
      </c>
      <c r="M1147" s="115" t="s">
        <v>369</v>
      </c>
      <c r="N1147" s="115">
        <v>100</v>
      </c>
      <c r="O1147" s="115">
        <v>96</v>
      </c>
      <c r="P1147" s="115">
        <v>60</v>
      </c>
      <c r="Q1147" s="115">
        <v>100</v>
      </c>
      <c r="R1147" s="115">
        <v>100</v>
      </c>
      <c r="S1147" s="115">
        <v>0</v>
      </c>
      <c r="T1147" s="115">
        <v>100</v>
      </c>
      <c r="U1147" s="115">
        <v>53</v>
      </c>
      <c r="V1147" s="115">
        <v>0</v>
      </c>
      <c r="W1147" s="115">
        <v>100</v>
      </c>
      <c r="X1147" s="115">
        <v>100</v>
      </c>
      <c r="Y1147" s="115">
        <v>100</v>
      </c>
      <c r="Z1147" s="115" t="s">
        <v>369</v>
      </c>
      <c r="AA1147" s="115">
        <v>100</v>
      </c>
      <c r="AB1147" s="115">
        <v>100</v>
      </c>
      <c r="AC1147" s="115">
        <v>49</v>
      </c>
      <c r="AD1147" s="115">
        <v>0</v>
      </c>
      <c r="AE1147" s="115">
        <v>100</v>
      </c>
    </row>
    <row r="1148" spans="1:31">
      <c r="A1148" s="31" t="s">
        <v>424</v>
      </c>
      <c r="B1148" s="31" t="str">
        <f>VLOOKUP(Table1[[#This Row],[Organism]],'GN and GP categories'!A:B,2,)</f>
        <v>Gram-positive</v>
      </c>
      <c r="C1148" s="31" t="s">
        <v>522</v>
      </c>
      <c r="D1148" s="31" t="s">
        <v>262</v>
      </c>
      <c r="E1148" s="31" t="s">
        <v>384</v>
      </c>
      <c r="F1148" s="31" t="s">
        <v>262</v>
      </c>
      <c r="G1148" s="31" t="s">
        <v>262</v>
      </c>
      <c r="H1148" s="31">
        <v>98</v>
      </c>
      <c r="I1148" s="115">
        <v>0</v>
      </c>
      <c r="J1148" s="115">
        <v>100</v>
      </c>
      <c r="K1148" s="115">
        <v>100</v>
      </c>
      <c r="L1148" s="115">
        <v>100</v>
      </c>
      <c r="M1148" s="115" t="s">
        <v>369</v>
      </c>
      <c r="N1148" s="115">
        <v>100</v>
      </c>
      <c r="O1148" s="115" t="s">
        <v>369</v>
      </c>
      <c r="P1148" s="115">
        <v>39</v>
      </c>
      <c r="Q1148" s="115">
        <v>100</v>
      </c>
      <c r="R1148" s="115">
        <v>100</v>
      </c>
      <c r="S1148" s="115" t="s">
        <v>369</v>
      </c>
      <c r="T1148" s="115">
        <v>100</v>
      </c>
      <c r="U1148" s="115">
        <v>34</v>
      </c>
      <c r="V1148" s="115">
        <v>0</v>
      </c>
      <c r="W1148" s="115" t="s">
        <v>369</v>
      </c>
      <c r="X1148" s="115">
        <v>100</v>
      </c>
      <c r="Y1148" s="115">
        <v>100</v>
      </c>
      <c r="Z1148" s="115" t="s">
        <v>369</v>
      </c>
      <c r="AA1148" s="115">
        <v>100</v>
      </c>
      <c r="AB1148" s="115">
        <v>100</v>
      </c>
      <c r="AC1148" s="115">
        <v>46</v>
      </c>
      <c r="AD1148" s="115">
        <v>0</v>
      </c>
      <c r="AE1148" s="115">
        <v>100</v>
      </c>
    </row>
    <row r="1149" spans="1:31">
      <c r="A1149" s="31" t="s">
        <v>404</v>
      </c>
      <c r="B1149" s="31" t="str">
        <f>VLOOKUP(Table1[[#This Row],[Organism]],'GN and GP categories'!A:B,2,)</f>
        <v>Gram-positive</v>
      </c>
      <c r="C1149" s="31" t="s">
        <v>522</v>
      </c>
      <c r="D1149" s="31" t="s">
        <v>262</v>
      </c>
      <c r="E1149" s="31" t="s">
        <v>266</v>
      </c>
      <c r="F1149" s="31" t="s">
        <v>262</v>
      </c>
      <c r="G1149" s="31" t="s">
        <v>262</v>
      </c>
      <c r="H1149" s="31">
        <v>360</v>
      </c>
      <c r="I1149" s="115">
        <v>0</v>
      </c>
      <c r="J1149" s="115">
        <v>100</v>
      </c>
      <c r="K1149" s="115">
        <v>100</v>
      </c>
      <c r="L1149" s="115">
        <v>100</v>
      </c>
      <c r="M1149" s="115">
        <v>100</v>
      </c>
      <c r="N1149" s="115">
        <v>93</v>
      </c>
      <c r="O1149" s="115">
        <v>100</v>
      </c>
      <c r="P1149" s="115">
        <v>87</v>
      </c>
      <c r="Q1149" s="115">
        <v>100</v>
      </c>
      <c r="R1149" s="115">
        <v>100</v>
      </c>
      <c r="S1149" s="115">
        <v>0</v>
      </c>
      <c r="T1149" s="115" t="s">
        <v>369</v>
      </c>
      <c r="U1149" s="115">
        <v>41</v>
      </c>
      <c r="V1149" s="115">
        <v>0</v>
      </c>
      <c r="W1149" s="115">
        <v>86</v>
      </c>
      <c r="X1149" s="115">
        <v>100</v>
      </c>
      <c r="Y1149" s="115" t="s">
        <v>369</v>
      </c>
      <c r="Z1149" s="115" t="s">
        <v>369</v>
      </c>
      <c r="AA1149" s="115">
        <v>69</v>
      </c>
      <c r="AB1149" s="115">
        <v>100</v>
      </c>
      <c r="AC1149" s="115">
        <v>100</v>
      </c>
      <c r="AD1149" s="115">
        <v>0</v>
      </c>
      <c r="AE1149" s="115">
        <v>100</v>
      </c>
    </row>
    <row r="1150" spans="1:31">
      <c r="A1150" s="31" t="s">
        <v>404</v>
      </c>
      <c r="B1150" s="31" t="str">
        <f>VLOOKUP(Table1[[#This Row],[Organism]],'GN and GP categories'!A:B,2,)</f>
        <v>Gram-positive</v>
      </c>
      <c r="C1150" s="31" t="s">
        <v>522</v>
      </c>
      <c r="D1150" s="31" t="s">
        <v>262</v>
      </c>
      <c r="E1150" s="31" t="s">
        <v>371</v>
      </c>
      <c r="F1150" s="31" t="s">
        <v>262</v>
      </c>
      <c r="G1150" s="31" t="s">
        <v>262</v>
      </c>
      <c r="H1150" s="31">
        <v>352</v>
      </c>
      <c r="I1150" s="115">
        <v>0</v>
      </c>
      <c r="J1150" s="115">
        <v>100</v>
      </c>
      <c r="K1150" s="115">
        <v>100</v>
      </c>
      <c r="L1150" s="115">
        <v>100</v>
      </c>
      <c r="M1150" s="115" t="s">
        <v>369</v>
      </c>
      <c r="N1150" s="115">
        <v>95</v>
      </c>
      <c r="O1150" s="115" t="s">
        <v>369</v>
      </c>
      <c r="P1150" s="115">
        <v>87</v>
      </c>
      <c r="Q1150" s="115">
        <v>100</v>
      </c>
      <c r="R1150" s="115">
        <v>100</v>
      </c>
      <c r="S1150" s="115" t="s">
        <v>369</v>
      </c>
      <c r="T1150" s="115" t="s">
        <v>369</v>
      </c>
      <c r="U1150" s="115">
        <v>38</v>
      </c>
      <c r="V1150" s="115">
        <v>0</v>
      </c>
      <c r="W1150" s="115">
        <v>88</v>
      </c>
      <c r="X1150" s="115">
        <v>100</v>
      </c>
      <c r="Y1150" s="115" t="s">
        <v>369</v>
      </c>
      <c r="Z1150" s="115" t="s">
        <v>369</v>
      </c>
      <c r="AA1150" s="115">
        <v>79</v>
      </c>
      <c r="AB1150" s="115" t="s">
        <v>369</v>
      </c>
      <c r="AC1150" s="115" t="s">
        <v>369</v>
      </c>
      <c r="AD1150" s="115">
        <v>0</v>
      </c>
      <c r="AE1150" s="115">
        <v>100</v>
      </c>
    </row>
    <row r="1151" spans="1:31">
      <c r="A1151" s="31" t="s">
        <v>404</v>
      </c>
      <c r="B1151" s="31" t="str">
        <f>VLOOKUP(Table1[[#This Row],[Organism]],'GN and GP categories'!A:B,2,)</f>
        <v>Gram-positive</v>
      </c>
      <c r="C1151" s="31" t="s">
        <v>522</v>
      </c>
      <c r="D1151" s="31" t="s">
        <v>262</v>
      </c>
      <c r="E1151" s="31" t="s">
        <v>384</v>
      </c>
      <c r="F1151" s="31" t="s">
        <v>262</v>
      </c>
      <c r="G1151" s="31" t="s">
        <v>262</v>
      </c>
      <c r="H1151" s="31">
        <v>78</v>
      </c>
      <c r="I1151" s="115">
        <v>0</v>
      </c>
      <c r="J1151" s="115">
        <v>100</v>
      </c>
      <c r="K1151" s="115">
        <v>100</v>
      </c>
      <c r="L1151" s="115">
        <v>100</v>
      </c>
      <c r="M1151" s="115" t="s">
        <v>369</v>
      </c>
      <c r="N1151" s="115">
        <v>91</v>
      </c>
      <c r="O1151" s="115" t="s">
        <v>369</v>
      </c>
      <c r="P1151" s="115">
        <v>90</v>
      </c>
      <c r="Q1151" s="115">
        <v>100</v>
      </c>
      <c r="R1151" s="115">
        <v>100</v>
      </c>
      <c r="S1151" s="115" t="s">
        <v>369</v>
      </c>
      <c r="T1151" s="115" t="s">
        <v>369</v>
      </c>
      <c r="U1151" s="115">
        <v>32</v>
      </c>
      <c r="V1151" s="115">
        <v>0</v>
      </c>
      <c r="W1151" s="115">
        <v>87</v>
      </c>
      <c r="X1151" s="115">
        <v>100</v>
      </c>
      <c r="Y1151" s="115" t="s">
        <v>369</v>
      </c>
      <c r="Z1151" s="115" t="s">
        <v>369</v>
      </c>
      <c r="AA1151" s="115">
        <v>56</v>
      </c>
      <c r="AB1151" s="115" t="s">
        <v>369</v>
      </c>
      <c r="AC1151" s="115" t="s">
        <v>369</v>
      </c>
      <c r="AD1151" s="115">
        <v>0</v>
      </c>
      <c r="AE1151" s="115">
        <v>100</v>
      </c>
    </row>
    <row r="1152" spans="1:31">
      <c r="A1152" s="31" t="s">
        <v>426</v>
      </c>
      <c r="B1152" s="31" t="str">
        <f>VLOOKUP(Table1[[#This Row],[Organism]],'GN and GP categories'!A:B,2,)</f>
        <v>Gram-positive</v>
      </c>
      <c r="C1152" s="31" t="s">
        <v>522</v>
      </c>
      <c r="D1152" s="31" t="s">
        <v>262</v>
      </c>
      <c r="E1152" s="31" t="s">
        <v>266</v>
      </c>
      <c r="F1152" s="31" t="s">
        <v>262</v>
      </c>
      <c r="G1152" s="31" t="s">
        <v>262</v>
      </c>
      <c r="H1152" s="31">
        <v>1328</v>
      </c>
      <c r="I1152" s="115">
        <v>0</v>
      </c>
      <c r="J1152" s="115">
        <v>100</v>
      </c>
      <c r="K1152" s="115">
        <v>98</v>
      </c>
      <c r="L1152" s="115">
        <v>98</v>
      </c>
      <c r="M1152" s="115" t="s">
        <v>369</v>
      </c>
      <c r="N1152" s="115">
        <v>99</v>
      </c>
      <c r="O1152" s="115" t="s">
        <v>369</v>
      </c>
      <c r="P1152" s="115">
        <v>91</v>
      </c>
      <c r="Q1152" s="115">
        <v>100</v>
      </c>
      <c r="R1152" s="115">
        <v>100</v>
      </c>
      <c r="S1152" s="115">
        <v>31</v>
      </c>
      <c r="T1152" s="115">
        <v>100</v>
      </c>
      <c r="U1152" s="115">
        <v>82</v>
      </c>
      <c r="V1152" s="115">
        <v>0</v>
      </c>
      <c r="W1152" s="115">
        <v>99</v>
      </c>
      <c r="X1152" s="115">
        <v>100</v>
      </c>
      <c r="Y1152" s="115">
        <v>91</v>
      </c>
      <c r="Z1152" s="115">
        <v>99</v>
      </c>
      <c r="AA1152" s="115">
        <v>95</v>
      </c>
      <c r="AB1152" s="115">
        <v>98</v>
      </c>
      <c r="AC1152" s="115">
        <v>79</v>
      </c>
      <c r="AD1152" s="115">
        <v>0</v>
      </c>
      <c r="AE1152" s="115">
        <v>100</v>
      </c>
    </row>
    <row r="1153" spans="1:31">
      <c r="A1153" s="31" t="s">
        <v>426</v>
      </c>
      <c r="B1153" s="31" t="str">
        <f>VLOOKUP(Table1[[#This Row],[Organism]],'GN and GP categories'!A:B,2,)</f>
        <v>Gram-positive</v>
      </c>
      <c r="C1153" s="31" t="s">
        <v>522</v>
      </c>
      <c r="D1153" s="31" t="s">
        <v>262</v>
      </c>
      <c r="E1153" s="31" t="s">
        <v>371</v>
      </c>
      <c r="F1153" s="31" t="s">
        <v>262</v>
      </c>
      <c r="G1153" s="31" t="s">
        <v>262</v>
      </c>
      <c r="H1153" s="31">
        <v>1196</v>
      </c>
      <c r="I1153" s="115">
        <v>0</v>
      </c>
      <c r="J1153" s="115">
        <v>100</v>
      </c>
      <c r="K1153" s="115">
        <v>99</v>
      </c>
      <c r="L1153" s="115">
        <v>99</v>
      </c>
      <c r="M1153" s="115" t="s">
        <v>369</v>
      </c>
      <c r="N1153" s="115">
        <v>100</v>
      </c>
      <c r="O1153" s="115" t="s">
        <v>369</v>
      </c>
      <c r="P1153" s="115">
        <v>90</v>
      </c>
      <c r="Q1153" s="115">
        <v>100</v>
      </c>
      <c r="R1153" s="115">
        <v>100</v>
      </c>
      <c r="S1153" s="115">
        <v>35</v>
      </c>
      <c r="T1153" s="115">
        <v>100</v>
      </c>
      <c r="U1153" s="115">
        <v>80</v>
      </c>
      <c r="V1153" s="115">
        <v>0</v>
      </c>
      <c r="W1153" s="115">
        <v>99</v>
      </c>
      <c r="X1153" s="115">
        <v>100</v>
      </c>
      <c r="Y1153" s="115">
        <v>92</v>
      </c>
      <c r="Z1153" s="115">
        <v>99</v>
      </c>
      <c r="AA1153" s="115">
        <v>95</v>
      </c>
      <c r="AB1153" s="115">
        <v>99</v>
      </c>
      <c r="AC1153" s="115">
        <v>79</v>
      </c>
      <c r="AD1153" s="115">
        <v>0</v>
      </c>
      <c r="AE1153" s="115">
        <v>100</v>
      </c>
    </row>
    <row r="1154" spans="1:31">
      <c r="A1154" s="31" t="s">
        <v>426</v>
      </c>
      <c r="B1154" s="31" t="str">
        <f>VLOOKUP(Table1[[#This Row],[Organism]],'GN and GP categories'!A:B,2,)</f>
        <v>Gram-positive</v>
      </c>
      <c r="C1154" s="31" t="s">
        <v>522</v>
      </c>
      <c r="D1154" s="31" t="s">
        <v>262</v>
      </c>
      <c r="E1154" s="31" t="s">
        <v>384</v>
      </c>
      <c r="F1154" s="31" t="s">
        <v>262</v>
      </c>
      <c r="G1154" s="31" t="s">
        <v>262</v>
      </c>
      <c r="H1154" s="31">
        <v>138</v>
      </c>
      <c r="I1154" s="115">
        <v>0</v>
      </c>
      <c r="J1154" s="115">
        <v>100</v>
      </c>
      <c r="K1154" s="115" t="s">
        <v>441</v>
      </c>
      <c r="L1154" s="115" t="s">
        <v>441</v>
      </c>
      <c r="M1154" s="115" t="s">
        <v>369</v>
      </c>
      <c r="N1154" s="115" t="s">
        <v>441</v>
      </c>
      <c r="O1154" s="115" t="s">
        <v>369</v>
      </c>
      <c r="P1154" s="115">
        <v>88</v>
      </c>
      <c r="Q1154" s="115">
        <v>100</v>
      </c>
      <c r="R1154" s="115">
        <v>100</v>
      </c>
      <c r="S1154" s="115">
        <v>31</v>
      </c>
      <c r="T1154" s="115">
        <v>100</v>
      </c>
      <c r="U1154" s="115">
        <v>78</v>
      </c>
      <c r="V1154" s="115">
        <v>0</v>
      </c>
      <c r="W1154" s="115" t="s">
        <v>441</v>
      </c>
      <c r="X1154" s="115">
        <v>100</v>
      </c>
      <c r="Y1154" s="115">
        <v>93</v>
      </c>
      <c r="Z1154" s="115">
        <v>100</v>
      </c>
      <c r="AA1154" s="115">
        <v>93</v>
      </c>
      <c r="AB1154" s="115" t="s">
        <v>441</v>
      </c>
      <c r="AC1154" s="115">
        <v>83</v>
      </c>
      <c r="AD1154" s="115">
        <v>0</v>
      </c>
      <c r="AE1154" s="115">
        <v>100</v>
      </c>
    </row>
    <row r="1155" spans="1:31">
      <c r="A1155" s="31" t="s">
        <v>395</v>
      </c>
      <c r="B1155" s="31" t="str">
        <f>VLOOKUP(Table1[[#This Row],[Organism]],'GN and GP categories'!A:B,2,)</f>
        <v>Gram-positive</v>
      </c>
      <c r="C1155" s="31" t="s">
        <v>522</v>
      </c>
      <c r="D1155" s="31" t="s">
        <v>262</v>
      </c>
      <c r="E1155" s="31" t="s">
        <v>266</v>
      </c>
      <c r="F1155" s="31" t="s">
        <v>262</v>
      </c>
      <c r="G1155" s="31" t="s">
        <v>262</v>
      </c>
      <c r="H1155" s="31">
        <v>1013</v>
      </c>
      <c r="I1155" s="115">
        <v>0</v>
      </c>
      <c r="J1155" s="115">
        <v>100</v>
      </c>
      <c r="K1155" s="115">
        <v>100</v>
      </c>
      <c r="L1155" s="115">
        <v>100</v>
      </c>
      <c r="M1155" s="115" t="s">
        <v>369</v>
      </c>
      <c r="N1155" s="115">
        <v>100</v>
      </c>
      <c r="O1155" s="115">
        <v>100</v>
      </c>
      <c r="P1155" s="115">
        <v>83</v>
      </c>
      <c r="Q1155" s="115">
        <v>100</v>
      </c>
      <c r="R1155" s="115">
        <v>100</v>
      </c>
      <c r="S1155" s="115" t="s">
        <v>369</v>
      </c>
      <c r="T1155" s="115">
        <v>100</v>
      </c>
      <c r="U1155" s="115">
        <v>86</v>
      </c>
      <c r="V1155" s="115">
        <v>0</v>
      </c>
      <c r="W1155" s="115">
        <v>100</v>
      </c>
      <c r="X1155" s="115">
        <v>100</v>
      </c>
      <c r="Y1155" s="115">
        <v>100</v>
      </c>
      <c r="Z1155" s="115" t="s">
        <v>369</v>
      </c>
      <c r="AA1155" s="115">
        <v>100</v>
      </c>
      <c r="AB1155" s="115">
        <v>100</v>
      </c>
      <c r="AC1155" s="115">
        <v>100</v>
      </c>
      <c r="AD1155" s="115">
        <v>0</v>
      </c>
      <c r="AE1155" s="115">
        <v>100</v>
      </c>
    </row>
    <row r="1156" spans="1:31">
      <c r="A1156" s="31" t="s">
        <v>395</v>
      </c>
      <c r="B1156" s="31" t="str">
        <f>VLOOKUP(Table1[[#This Row],[Organism]],'GN and GP categories'!A:B,2,)</f>
        <v>Gram-positive</v>
      </c>
      <c r="C1156" s="31" t="s">
        <v>522</v>
      </c>
      <c r="D1156" s="31" t="s">
        <v>262</v>
      </c>
      <c r="E1156" s="31" t="s">
        <v>371</v>
      </c>
      <c r="F1156" s="31" t="s">
        <v>262</v>
      </c>
      <c r="G1156" s="31" t="s">
        <v>262</v>
      </c>
      <c r="H1156" s="31">
        <v>621</v>
      </c>
      <c r="I1156" s="115">
        <v>0</v>
      </c>
      <c r="J1156" s="115">
        <v>100</v>
      </c>
      <c r="K1156" s="115">
        <v>100</v>
      </c>
      <c r="L1156" s="115">
        <v>100</v>
      </c>
      <c r="M1156" s="115" t="s">
        <v>369</v>
      </c>
      <c r="N1156" s="115">
        <v>100</v>
      </c>
      <c r="O1156" s="115" t="s">
        <v>369</v>
      </c>
      <c r="P1156" s="115">
        <v>90</v>
      </c>
      <c r="Q1156" s="115">
        <v>100</v>
      </c>
      <c r="R1156" s="115">
        <v>100</v>
      </c>
      <c r="S1156" s="115">
        <v>0</v>
      </c>
      <c r="T1156" s="115">
        <v>100</v>
      </c>
      <c r="U1156" s="115">
        <v>88</v>
      </c>
      <c r="V1156" s="115">
        <v>0</v>
      </c>
      <c r="W1156" s="115">
        <v>100</v>
      </c>
      <c r="X1156" s="115">
        <v>100</v>
      </c>
      <c r="Y1156" s="115">
        <v>100</v>
      </c>
      <c r="Z1156" s="115" t="s">
        <v>369</v>
      </c>
      <c r="AA1156" s="115">
        <v>100</v>
      </c>
      <c r="AB1156" s="115">
        <v>100</v>
      </c>
      <c r="AC1156" s="115">
        <v>100</v>
      </c>
      <c r="AD1156" s="115">
        <v>0</v>
      </c>
      <c r="AE1156" s="115">
        <v>100</v>
      </c>
    </row>
    <row r="1157" spans="1:31">
      <c r="A1157" s="31" t="s">
        <v>395</v>
      </c>
      <c r="B1157" s="31" t="str">
        <f>VLOOKUP(Table1[[#This Row],[Organism]],'GN and GP categories'!A:B,2,)</f>
        <v>Gram-positive</v>
      </c>
      <c r="C1157" s="31" t="s">
        <v>522</v>
      </c>
      <c r="D1157" s="31" t="s">
        <v>262</v>
      </c>
      <c r="E1157" s="31" t="s">
        <v>384</v>
      </c>
      <c r="F1157" s="31" t="s">
        <v>262</v>
      </c>
      <c r="G1157" s="31" t="s">
        <v>262</v>
      </c>
      <c r="H1157" s="31">
        <v>65</v>
      </c>
      <c r="I1157" s="115">
        <v>0</v>
      </c>
      <c r="J1157" s="115">
        <v>100</v>
      </c>
      <c r="K1157" s="115">
        <v>100</v>
      </c>
      <c r="L1157" s="115">
        <v>100</v>
      </c>
      <c r="M1157" s="115" t="s">
        <v>369</v>
      </c>
      <c r="N1157" s="115">
        <v>100</v>
      </c>
      <c r="O1157" s="115" t="s">
        <v>369</v>
      </c>
      <c r="P1157" s="115">
        <v>89</v>
      </c>
      <c r="Q1157" s="115">
        <v>100</v>
      </c>
      <c r="R1157" s="115">
        <v>100</v>
      </c>
      <c r="S1157" s="115" t="s">
        <v>369</v>
      </c>
      <c r="T1157" s="115">
        <v>100</v>
      </c>
      <c r="U1157" s="115">
        <v>80</v>
      </c>
      <c r="V1157" s="115">
        <v>0</v>
      </c>
      <c r="W1157" s="115" t="s">
        <v>369</v>
      </c>
      <c r="X1157" s="115">
        <v>100</v>
      </c>
      <c r="Y1157" s="115">
        <v>100</v>
      </c>
      <c r="Z1157" s="115" t="s">
        <v>369</v>
      </c>
      <c r="AA1157" s="115">
        <v>100</v>
      </c>
      <c r="AB1157" s="115">
        <v>100</v>
      </c>
      <c r="AC1157" s="115" t="s">
        <v>369</v>
      </c>
      <c r="AD1157" s="115">
        <v>0</v>
      </c>
      <c r="AE1157" s="115">
        <v>100</v>
      </c>
    </row>
    <row r="1158" spans="1:31">
      <c r="A1158" s="31" t="s">
        <v>420</v>
      </c>
      <c r="B1158" s="31" t="str">
        <f>VLOOKUP(Table1[[#This Row],[Organism]],'GN and GP categories'!A:B,2,)</f>
        <v>Gram-positive</v>
      </c>
      <c r="C1158" s="31" t="s">
        <v>522</v>
      </c>
      <c r="D1158" s="31" t="s">
        <v>262</v>
      </c>
      <c r="E1158" s="31" t="s">
        <v>266</v>
      </c>
      <c r="F1158" s="31" t="s">
        <v>262</v>
      </c>
      <c r="G1158" s="31" t="s">
        <v>262</v>
      </c>
      <c r="H1158" s="31">
        <v>1708</v>
      </c>
      <c r="I1158" s="115">
        <v>0</v>
      </c>
      <c r="J1158" s="115">
        <v>96</v>
      </c>
      <c r="K1158" s="115">
        <v>80</v>
      </c>
      <c r="L1158" s="115">
        <v>96</v>
      </c>
      <c r="M1158" s="115">
        <v>100</v>
      </c>
      <c r="N1158" s="115">
        <v>98</v>
      </c>
      <c r="O1158" s="115">
        <v>68</v>
      </c>
      <c r="P1158" s="115">
        <v>77</v>
      </c>
      <c r="Q1158" s="115">
        <v>96</v>
      </c>
      <c r="R1158" s="115">
        <v>100</v>
      </c>
      <c r="S1158" s="115" t="s">
        <v>369</v>
      </c>
      <c r="T1158" s="115">
        <v>99</v>
      </c>
      <c r="U1158" s="115">
        <v>72</v>
      </c>
      <c r="V1158" s="115">
        <v>0</v>
      </c>
      <c r="W1158" s="115">
        <v>88</v>
      </c>
      <c r="X1158" s="115">
        <v>100</v>
      </c>
      <c r="Y1158" s="115">
        <v>94</v>
      </c>
      <c r="Z1158" s="115" t="s">
        <v>369</v>
      </c>
      <c r="AA1158" s="115">
        <v>85</v>
      </c>
      <c r="AB1158" s="115">
        <v>99</v>
      </c>
      <c r="AC1158" s="115">
        <v>50</v>
      </c>
      <c r="AD1158" s="115">
        <v>0</v>
      </c>
      <c r="AE1158" s="115">
        <v>100</v>
      </c>
    </row>
    <row r="1159" spans="1:31">
      <c r="A1159" s="31" t="s">
        <v>420</v>
      </c>
      <c r="B1159" s="31" t="str">
        <f>VLOOKUP(Table1[[#This Row],[Organism]],'GN and GP categories'!A:B,2,)</f>
        <v>Gram-positive</v>
      </c>
      <c r="C1159" s="31" t="s">
        <v>522</v>
      </c>
      <c r="D1159" s="31" t="s">
        <v>262</v>
      </c>
      <c r="E1159" s="31" t="s">
        <v>371</v>
      </c>
      <c r="F1159" s="31" t="s">
        <v>262</v>
      </c>
      <c r="G1159" s="31" t="s">
        <v>262</v>
      </c>
      <c r="H1159" s="31">
        <v>2320</v>
      </c>
      <c r="I1159" s="115">
        <v>0</v>
      </c>
      <c r="J1159" s="115">
        <v>99</v>
      </c>
      <c r="K1159" s="115">
        <v>79</v>
      </c>
      <c r="L1159" s="115">
        <v>99</v>
      </c>
      <c r="M1159" s="115" t="s">
        <v>369</v>
      </c>
      <c r="N1159" s="115">
        <v>99</v>
      </c>
      <c r="O1159" s="115">
        <v>67</v>
      </c>
      <c r="P1159" s="115">
        <v>78</v>
      </c>
      <c r="Q1159" s="115">
        <v>99</v>
      </c>
      <c r="R1159" s="115">
        <v>100</v>
      </c>
      <c r="S1159" s="115">
        <v>100</v>
      </c>
      <c r="T1159" s="115">
        <v>100</v>
      </c>
      <c r="U1159" s="115">
        <v>73</v>
      </c>
      <c r="V1159" s="115">
        <v>0</v>
      </c>
      <c r="W1159" s="115">
        <v>88</v>
      </c>
      <c r="X1159" s="115">
        <v>100</v>
      </c>
      <c r="Y1159" s="115">
        <v>96</v>
      </c>
      <c r="Z1159" s="115">
        <v>100</v>
      </c>
      <c r="AA1159" s="115">
        <v>92</v>
      </c>
      <c r="AB1159" s="115">
        <v>100</v>
      </c>
      <c r="AC1159" s="115">
        <v>50</v>
      </c>
      <c r="AD1159" s="115">
        <v>0</v>
      </c>
      <c r="AE1159" s="115">
        <v>100</v>
      </c>
    </row>
    <row r="1160" spans="1:31">
      <c r="A1160" s="31" t="s">
        <v>420</v>
      </c>
      <c r="B1160" s="31" t="str">
        <f>VLOOKUP(Table1[[#This Row],[Organism]],'GN and GP categories'!A:B,2,)</f>
        <v>Gram-positive</v>
      </c>
      <c r="C1160" s="31" t="s">
        <v>522</v>
      </c>
      <c r="D1160" s="31" t="s">
        <v>262</v>
      </c>
      <c r="E1160" s="31" t="s">
        <v>384</v>
      </c>
      <c r="F1160" s="31" t="s">
        <v>262</v>
      </c>
      <c r="G1160" s="31" t="s">
        <v>262</v>
      </c>
      <c r="H1160" s="31">
        <v>191</v>
      </c>
      <c r="I1160" s="115">
        <v>0</v>
      </c>
      <c r="J1160" s="115">
        <v>79</v>
      </c>
      <c r="K1160" s="115">
        <v>86</v>
      </c>
      <c r="L1160" s="115">
        <v>79</v>
      </c>
      <c r="M1160" s="115" t="s">
        <v>369</v>
      </c>
      <c r="N1160" s="115">
        <v>90</v>
      </c>
      <c r="O1160" s="115">
        <v>66</v>
      </c>
      <c r="P1160" s="115">
        <v>80</v>
      </c>
      <c r="Q1160" s="115">
        <v>79</v>
      </c>
      <c r="R1160" s="115">
        <v>100</v>
      </c>
      <c r="S1160" s="115" t="s">
        <v>369</v>
      </c>
      <c r="T1160" s="115">
        <v>88</v>
      </c>
      <c r="U1160" s="115">
        <v>72</v>
      </c>
      <c r="V1160" s="115">
        <v>0</v>
      </c>
      <c r="W1160" s="115">
        <v>82</v>
      </c>
      <c r="X1160" s="115">
        <v>100</v>
      </c>
      <c r="Y1160" s="115">
        <v>83</v>
      </c>
      <c r="Z1160" s="115" t="s">
        <v>369</v>
      </c>
      <c r="AA1160" s="115">
        <v>52</v>
      </c>
      <c r="AB1160" s="115">
        <v>88</v>
      </c>
      <c r="AC1160" s="115">
        <v>51</v>
      </c>
      <c r="AD1160" s="115">
        <v>0</v>
      </c>
      <c r="AE1160" s="115">
        <v>100</v>
      </c>
    </row>
    <row r="1161" spans="1:31">
      <c r="A1161" s="31" t="s">
        <v>493</v>
      </c>
      <c r="B1161" s="31" t="str">
        <f>VLOOKUP(Table1[[#This Row],[Organism]],'GN and GP categories'!A:B,2,)</f>
        <v>Gram-negative</v>
      </c>
      <c r="C1161" s="31" t="s">
        <v>522</v>
      </c>
      <c r="D1161" s="31" t="s">
        <v>262</v>
      </c>
      <c r="E1161" s="31" t="s">
        <v>266</v>
      </c>
      <c r="F1161" s="31" t="s">
        <v>262</v>
      </c>
      <c r="G1161" s="31" t="s">
        <v>262</v>
      </c>
      <c r="H1161" s="31">
        <v>32</v>
      </c>
      <c r="I1161" s="115" t="s">
        <v>369</v>
      </c>
      <c r="J1161" s="115" t="s">
        <v>369</v>
      </c>
      <c r="K1161" s="115" t="s">
        <v>369</v>
      </c>
      <c r="L1161" s="115" t="s">
        <v>369</v>
      </c>
      <c r="M1161" s="115" t="s">
        <v>369</v>
      </c>
      <c r="N1161" s="115" t="s">
        <v>369</v>
      </c>
      <c r="O1161" s="115" t="s">
        <v>369</v>
      </c>
      <c r="P1161" s="115">
        <v>81</v>
      </c>
      <c r="Q1161" s="115" t="s">
        <v>369</v>
      </c>
      <c r="R1161" s="115" t="s">
        <v>369</v>
      </c>
      <c r="S1161" s="115" t="s">
        <v>369</v>
      </c>
      <c r="T1161" s="115" t="s">
        <v>369</v>
      </c>
      <c r="U1161" s="115" t="s">
        <v>369</v>
      </c>
      <c r="V1161" s="115" t="s">
        <v>369</v>
      </c>
      <c r="W1161" s="115" t="s">
        <v>369</v>
      </c>
      <c r="X1161" s="115" t="s">
        <v>369</v>
      </c>
      <c r="Y1161" s="115">
        <v>100</v>
      </c>
      <c r="Z1161" s="115" t="s">
        <v>369</v>
      </c>
      <c r="AA1161" s="115">
        <v>38</v>
      </c>
      <c r="AB1161" s="115" t="s">
        <v>455</v>
      </c>
      <c r="AC1161" s="115" t="s">
        <v>369</v>
      </c>
      <c r="AD1161" s="115" t="s">
        <v>369</v>
      </c>
      <c r="AE1161" s="115" t="s">
        <v>369</v>
      </c>
    </row>
    <row r="1162" spans="1:31">
      <c r="A1162" s="31" t="s">
        <v>7</v>
      </c>
      <c r="B1162" s="31" t="str">
        <f>VLOOKUP(Table1[[#This Row],[Organism]],'GN and GP categories'!A:B,2,)</f>
        <v>Gram-negative</v>
      </c>
      <c r="C1162" s="31" t="s">
        <v>522</v>
      </c>
      <c r="D1162" s="31" t="s">
        <v>262</v>
      </c>
      <c r="E1162" s="31" t="s">
        <v>262</v>
      </c>
      <c r="F1162" s="31" t="s">
        <v>49</v>
      </c>
      <c r="G1162" s="31" t="s">
        <v>262</v>
      </c>
      <c r="H1162" s="31">
        <v>33</v>
      </c>
      <c r="I1162" s="115">
        <v>48</v>
      </c>
      <c r="J1162" s="115">
        <v>0</v>
      </c>
      <c r="K1162" s="115">
        <v>0</v>
      </c>
      <c r="L1162" s="115">
        <v>0</v>
      </c>
      <c r="M1162" s="115">
        <v>70</v>
      </c>
      <c r="N1162" s="115" t="s">
        <v>476</v>
      </c>
      <c r="O1162" s="115">
        <v>79</v>
      </c>
      <c r="P1162" s="115">
        <v>0</v>
      </c>
      <c r="Q1162" s="115">
        <v>0</v>
      </c>
      <c r="R1162" s="115">
        <v>0</v>
      </c>
      <c r="S1162" s="115" t="s">
        <v>369</v>
      </c>
      <c r="T1162" s="115">
        <v>0</v>
      </c>
      <c r="U1162" s="115">
        <v>0</v>
      </c>
      <c r="V1162" s="115" t="s">
        <v>479</v>
      </c>
      <c r="W1162" s="115">
        <v>100</v>
      </c>
      <c r="X1162" s="115">
        <v>0</v>
      </c>
      <c r="Y1162" s="115">
        <v>76</v>
      </c>
      <c r="Z1162" s="115" t="s">
        <v>369</v>
      </c>
      <c r="AA1162" s="115">
        <v>0</v>
      </c>
      <c r="AB1162" s="115">
        <v>73</v>
      </c>
      <c r="AC1162" s="115">
        <v>82</v>
      </c>
      <c r="AD1162" s="115" t="s">
        <v>479</v>
      </c>
      <c r="AE1162" s="115">
        <v>0</v>
      </c>
    </row>
    <row r="1163" spans="1:31">
      <c r="A1163" s="31" t="s">
        <v>7</v>
      </c>
      <c r="B1163" s="31" t="str">
        <f>VLOOKUP(Table1[[#This Row],[Organism]],'GN and GP categories'!A:B,2,)</f>
        <v>Gram-negative</v>
      </c>
      <c r="C1163" s="31" t="s">
        <v>522</v>
      </c>
      <c r="D1163" s="31" t="s">
        <v>262</v>
      </c>
      <c r="E1163" s="31" t="s">
        <v>262</v>
      </c>
      <c r="F1163" s="31" t="s">
        <v>101</v>
      </c>
      <c r="G1163" s="31" t="s">
        <v>262</v>
      </c>
      <c r="H1163" s="31">
        <v>58</v>
      </c>
      <c r="I1163" s="115">
        <v>52</v>
      </c>
      <c r="J1163" s="115" t="s">
        <v>369</v>
      </c>
      <c r="K1163" s="115">
        <v>0</v>
      </c>
      <c r="L1163" s="115">
        <v>0</v>
      </c>
      <c r="M1163" s="115">
        <v>86</v>
      </c>
      <c r="N1163" s="115">
        <v>17</v>
      </c>
      <c r="O1163" s="115" t="s">
        <v>471</v>
      </c>
      <c r="P1163" s="115">
        <v>0</v>
      </c>
      <c r="Q1163" s="115">
        <v>0</v>
      </c>
      <c r="R1163" s="115">
        <v>0</v>
      </c>
      <c r="S1163" s="115" t="s">
        <v>369</v>
      </c>
      <c r="T1163" s="115">
        <v>0</v>
      </c>
      <c r="U1163" s="115">
        <v>0</v>
      </c>
      <c r="V1163" s="115" t="s">
        <v>471</v>
      </c>
      <c r="W1163" s="115" t="s">
        <v>471</v>
      </c>
      <c r="X1163" s="115">
        <v>0</v>
      </c>
      <c r="Y1163" s="115" t="s">
        <v>471</v>
      </c>
      <c r="Z1163" s="115" t="s">
        <v>369</v>
      </c>
      <c r="AA1163" s="115">
        <v>0</v>
      </c>
      <c r="AB1163" s="115">
        <v>72</v>
      </c>
      <c r="AC1163" s="115" t="s">
        <v>471</v>
      </c>
      <c r="AD1163" s="115" t="s">
        <v>471</v>
      </c>
      <c r="AE1163" s="115">
        <v>0</v>
      </c>
    </row>
    <row r="1164" spans="1:31">
      <c r="A1164" s="31" t="s">
        <v>7</v>
      </c>
      <c r="B1164" s="31" t="str">
        <f>VLOOKUP(Table1[[#This Row],[Organism]],'GN and GP categories'!A:B,2,)</f>
        <v>Gram-negative</v>
      </c>
      <c r="C1164" s="31" t="s">
        <v>522</v>
      </c>
      <c r="D1164" s="31" t="s">
        <v>262</v>
      </c>
      <c r="E1164" s="31" t="s">
        <v>262</v>
      </c>
      <c r="F1164" s="31" t="s">
        <v>121</v>
      </c>
      <c r="G1164" s="31" t="s">
        <v>262</v>
      </c>
      <c r="H1164" s="31">
        <v>31</v>
      </c>
      <c r="I1164" s="115">
        <v>58</v>
      </c>
      <c r="J1164" s="115" t="s">
        <v>369</v>
      </c>
      <c r="K1164" s="115">
        <v>0</v>
      </c>
      <c r="L1164" s="115">
        <v>0</v>
      </c>
      <c r="M1164" s="115" t="s">
        <v>455</v>
      </c>
      <c r="N1164" s="115">
        <v>23</v>
      </c>
      <c r="O1164" s="115" t="s">
        <v>455</v>
      </c>
      <c r="P1164" s="115">
        <v>0</v>
      </c>
      <c r="Q1164" s="115">
        <v>0</v>
      </c>
      <c r="R1164" s="115">
        <v>0</v>
      </c>
      <c r="S1164" s="115">
        <v>100</v>
      </c>
      <c r="T1164" s="115">
        <v>0</v>
      </c>
      <c r="U1164" s="115">
        <v>0</v>
      </c>
      <c r="V1164" s="115" t="s">
        <v>455</v>
      </c>
      <c r="W1164" s="115" t="s">
        <v>455</v>
      </c>
      <c r="X1164" s="115">
        <v>0</v>
      </c>
      <c r="Y1164" s="115" t="s">
        <v>455</v>
      </c>
      <c r="Z1164" s="115" t="s">
        <v>369</v>
      </c>
      <c r="AA1164" s="115">
        <v>0</v>
      </c>
      <c r="AB1164" s="115" t="s">
        <v>455</v>
      </c>
      <c r="AC1164" s="115" t="s">
        <v>455</v>
      </c>
      <c r="AD1164" s="115">
        <v>100</v>
      </c>
      <c r="AE1164" s="115">
        <v>0</v>
      </c>
    </row>
    <row r="1165" spans="1:31">
      <c r="A1165" s="31" t="s">
        <v>46</v>
      </c>
      <c r="B1165" s="31" t="str">
        <f>VLOOKUP(Table1[[#This Row],[Organism]],'GN and GP categories'!A:B,2,)</f>
        <v>Gram-positive</v>
      </c>
      <c r="C1165" s="31" t="s">
        <v>522</v>
      </c>
      <c r="D1165" s="31" t="s">
        <v>262</v>
      </c>
      <c r="E1165" s="31" t="s">
        <v>262</v>
      </c>
      <c r="F1165" s="31" t="s">
        <v>436</v>
      </c>
      <c r="G1165" s="33" t="s">
        <v>262</v>
      </c>
      <c r="H1165" s="31">
        <v>3252</v>
      </c>
      <c r="I1165" s="115">
        <v>0</v>
      </c>
      <c r="J1165" s="115">
        <v>70</v>
      </c>
      <c r="K1165" s="115">
        <v>17</v>
      </c>
      <c r="L1165" s="115">
        <v>70</v>
      </c>
      <c r="M1165" s="115">
        <v>0</v>
      </c>
      <c r="N1165" s="115">
        <v>70</v>
      </c>
      <c r="O1165" s="115">
        <v>78</v>
      </c>
      <c r="P1165" s="115">
        <v>18</v>
      </c>
      <c r="Q1165" s="115">
        <v>70</v>
      </c>
      <c r="R1165" s="115">
        <v>100</v>
      </c>
      <c r="S1165" s="115">
        <v>95</v>
      </c>
      <c r="T1165" s="115">
        <v>70</v>
      </c>
      <c r="U1165" s="115">
        <v>26</v>
      </c>
      <c r="V1165" s="115">
        <v>0</v>
      </c>
      <c r="W1165" s="115">
        <v>84</v>
      </c>
      <c r="X1165" s="115">
        <v>100</v>
      </c>
      <c r="Y1165" s="115">
        <v>70</v>
      </c>
      <c r="Z1165" s="115">
        <v>88</v>
      </c>
      <c r="AA1165" s="115">
        <v>5</v>
      </c>
      <c r="AB1165" s="115">
        <v>70</v>
      </c>
      <c r="AC1165" s="115">
        <v>97</v>
      </c>
      <c r="AD1165" s="115">
        <v>0</v>
      </c>
      <c r="AE1165" s="115">
        <v>100</v>
      </c>
    </row>
    <row r="1166" spans="1:31">
      <c r="A1166" s="31" t="s">
        <v>7</v>
      </c>
      <c r="B1166" s="31" t="str">
        <f>VLOOKUP(Table1[[#This Row],[Organism]],'GN and GP categories'!A:B,2,)</f>
        <v>Gram-negative</v>
      </c>
      <c r="C1166" s="31" t="s">
        <v>522</v>
      </c>
      <c r="D1166" s="31" t="s">
        <v>262</v>
      </c>
      <c r="E1166" s="31" t="s">
        <v>262</v>
      </c>
      <c r="F1166" s="31" t="s">
        <v>435</v>
      </c>
      <c r="G1166" s="31" t="s">
        <v>262</v>
      </c>
      <c r="H1166" s="31">
        <v>41</v>
      </c>
      <c r="I1166" s="115">
        <v>59</v>
      </c>
      <c r="J1166" s="115" t="s">
        <v>369</v>
      </c>
      <c r="K1166" s="115">
        <v>0</v>
      </c>
      <c r="L1166" s="115">
        <v>0</v>
      </c>
      <c r="M1166" s="115" t="s">
        <v>460</v>
      </c>
      <c r="N1166" s="115" t="s">
        <v>488</v>
      </c>
      <c r="O1166" s="115">
        <v>85</v>
      </c>
      <c r="P1166" s="115">
        <v>0</v>
      </c>
      <c r="Q1166" s="115">
        <v>0</v>
      </c>
      <c r="R1166" s="115">
        <v>0</v>
      </c>
      <c r="S1166" s="115" t="s">
        <v>369</v>
      </c>
      <c r="T1166" s="115">
        <v>0</v>
      </c>
      <c r="U1166" s="115">
        <v>0</v>
      </c>
      <c r="V1166" s="115" t="s">
        <v>460</v>
      </c>
      <c r="W1166" s="115">
        <v>100</v>
      </c>
      <c r="X1166" s="115">
        <v>0</v>
      </c>
      <c r="Y1166" s="115" t="s">
        <v>460</v>
      </c>
      <c r="Z1166" s="115" t="s">
        <v>369</v>
      </c>
      <c r="AA1166" s="115">
        <v>0</v>
      </c>
      <c r="AB1166" s="115">
        <v>85</v>
      </c>
      <c r="AC1166" s="115" t="s">
        <v>460</v>
      </c>
      <c r="AD1166" s="115" t="s">
        <v>460</v>
      </c>
      <c r="AE1166" s="115">
        <v>0</v>
      </c>
    </row>
    <row r="1167" spans="1:31">
      <c r="A1167" s="31" t="s">
        <v>7</v>
      </c>
      <c r="B1167" s="31" t="str">
        <f>VLOOKUP(Table1[[#This Row],[Organism]],'GN and GP categories'!A:B,2,)</f>
        <v>Gram-negative</v>
      </c>
      <c r="C1167" s="31" t="s">
        <v>522</v>
      </c>
      <c r="D1167" s="31" t="s">
        <v>262</v>
      </c>
      <c r="E1167" s="31" t="s">
        <v>262</v>
      </c>
      <c r="F1167" s="31" t="s">
        <v>132</v>
      </c>
      <c r="G1167" s="31" t="s">
        <v>262</v>
      </c>
      <c r="H1167" s="31">
        <v>35</v>
      </c>
      <c r="I1167" s="115">
        <v>49</v>
      </c>
      <c r="J1167" s="115" t="s">
        <v>369</v>
      </c>
      <c r="K1167" s="115">
        <v>0</v>
      </c>
      <c r="L1167" s="115">
        <v>0</v>
      </c>
      <c r="M1167" s="115" t="s">
        <v>457</v>
      </c>
      <c r="N1167" s="115">
        <v>29</v>
      </c>
      <c r="O1167" s="115">
        <v>100</v>
      </c>
      <c r="P1167" s="115">
        <v>0</v>
      </c>
      <c r="Q1167" s="115">
        <v>0</v>
      </c>
      <c r="R1167" s="115">
        <v>0</v>
      </c>
      <c r="S1167" s="115" t="s">
        <v>369</v>
      </c>
      <c r="T1167" s="115">
        <v>0</v>
      </c>
      <c r="U1167" s="115">
        <v>0</v>
      </c>
      <c r="V1167" s="115">
        <v>100</v>
      </c>
      <c r="W1167" s="115">
        <v>100</v>
      </c>
      <c r="X1167" s="115">
        <v>0</v>
      </c>
      <c r="Y1167" s="115">
        <v>100</v>
      </c>
      <c r="Z1167" s="115" t="s">
        <v>369</v>
      </c>
      <c r="AA1167" s="115">
        <v>0</v>
      </c>
      <c r="AB1167" s="115">
        <v>71</v>
      </c>
      <c r="AC1167" s="115" t="s">
        <v>457</v>
      </c>
      <c r="AD1167" s="115">
        <v>100</v>
      </c>
      <c r="AE1167" s="115">
        <v>0</v>
      </c>
    </row>
    <row r="1168" spans="1:31">
      <c r="A1168" s="31" t="s">
        <v>7</v>
      </c>
      <c r="B1168" s="31" t="str">
        <f>VLOOKUP(Table1[[#This Row],[Organism]],'GN and GP categories'!A:B,2,)</f>
        <v>Gram-negative</v>
      </c>
      <c r="C1168" s="31" t="s">
        <v>522</v>
      </c>
      <c r="D1168" s="31" t="s">
        <v>262</v>
      </c>
      <c r="E1168" s="31" t="s">
        <v>262</v>
      </c>
      <c r="F1168" s="31" t="s">
        <v>2</v>
      </c>
      <c r="G1168" s="31" t="s">
        <v>262</v>
      </c>
      <c r="H1168" s="31">
        <v>44</v>
      </c>
      <c r="I1168" s="115">
        <v>61</v>
      </c>
      <c r="J1168" s="115" t="s">
        <v>369</v>
      </c>
      <c r="K1168" s="115">
        <v>0</v>
      </c>
      <c r="L1168" s="115">
        <v>0</v>
      </c>
      <c r="M1168" s="115" t="s">
        <v>458</v>
      </c>
      <c r="N1168" s="115">
        <v>27</v>
      </c>
      <c r="O1168" s="115" t="s">
        <v>458</v>
      </c>
      <c r="P1168" s="115">
        <v>0</v>
      </c>
      <c r="Q1168" s="115">
        <v>0</v>
      </c>
      <c r="R1168" s="115">
        <v>0</v>
      </c>
      <c r="S1168" s="115" t="s">
        <v>369</v>
      </c>
      <c r="T1168" s="115">
        <v>0</v>
      </c>
      <c r="U1168" s="115">
        <v>0</v>
      </c>
      <c r="V1168" s="115" t="s">
        <v>458</v>
      </c>
      <c r="W1168" s="115" t="s">
        <v>458</v>
      </c>
      <c r="X1168" s="115">
        <v>0</v>
      </c>
      <c r="Y1168" s="115" t="s">
        <v>458</v>
      </c>
      <c r="Z1168" s="115" t="s">
        <v>369</v>
      </c>
      <c r="AA1168" s="115">
        <v>0</v>
      </c>
      <c r="AB1168" s="115">
        <v>82</v>
      </c>
      <c r="AC1168" s="115" t="s">
        <v>458</v>
      </c>
      <c r="AD1168" s="115" t="s">
        <v>458</v>
      </c>
      <c r="AE1168" s="115" t="s">
        <v>465</v>
      </c>
    </row>
    <row r="1169" spans="1:31">
      <c r="A1169" s="31" t="s">
        <v>408</v>
      </c>
      <c r="B1169" s="31" t="str">
        <f>VLOOKUP(Table1[[#This Row],[Organism]],'GN and GP categories'!A:B,2,)</f>
        <v>Gram-negative</v>
      </c>
      <c r="C1169" s="31" t="s">
        <v>522</v>
      </c>
      <c r="D1169" s="31" t="s">
        <v>262</v>
      </c>
      <c r="E1169" s="31" t="s">
        <v>262</v>
      </c>
      <c r="F1169" s="31" t="s">
        <v>49</v>
      </c>
      <c r="G1169" s="31" t="s">
        <v>262</v>
      </c>
      <c r="H1169" s="31">
        <v>59</v>
      </c>
      <c r="I1169" s="115">
        <v>83</v>
      </c>
      <c r="J1169" s="115" t="s">
        <v>369</v>
      </c>
      <c r="K1169" s="115">
        <v>0</v>
      </c>
      <c r="L1169" s="115" t="s">
        <v>369</v>
      </c>
      <c r="M1169" s="115">
        <v>83</v>
      </c>
      <c r="N1169" s="115">
        <v>51</v>
      </c>
      <c r="O1169" s="115" t="s">
        <v>471</v>
      </c>
      <c r="P1169" s="115">
        <v>0</v>
      </c>
      <c r="Q1169" s="115">
        <v>0</v>
      </c>
      <c r="R1169" s="115">
        <v>0</v>
      </c>
      <c r="S1169" s="115">
        <v>0</v>
      </c>
      <c r="T1169" s="115">
        <v>0</v>
      </c>
      <c r="U1169" s="115">
        <v>0</v>
      </c>
      <c r="V1169" s="115">
        <v>100</v>
      </c>
      <c r="W1169" s="115" t="s">
        <v>471</v>
      </c>
      <c r="X1169" s="115">
        <v>0</v>
      </c>
      <c r="Y1169" s="115" t="s">
        <v>471</v>
      </c>
      <c r="Z1169" s="115" t="s">
        <v>369</v>
      </c>
      <c r="AA1169" s="115">
        <v>0</v>
      </c>
      <c r="AB1169" s="115">
        <v>90</v>
      </c>
      <c r="AC1169" s="115">
        <v>88</v>
      </c>
      <c r="AD1169" s="115">
        <v>100</v>
      </c>
      <c r="AE1169" s="115">
        <v>0</v>
      </c>
    </row>
    <row r="1170" spans="1:31">
      <c r="A1170" s="31" t="s">
        <v>408</v>
      </c>
      <c r="B1170" s="31" t="str">
        <f>VLOOKUP(Table1[[#This Row],[Organism]],'GN and GP categories'!A:B,2,)</f>
        <v>Gram-negative</v>
      </c>
      <c r="C1170" s="31" t="s">
        <v>522</v>
      </c>
      <c r="D1170" s="31" t="s">
        <v>262</v>
      </c>
      <c r="E1170" s="31" t="s">
        <v>262</v>
      </c>
      <c r="F1170" s="31" t="s">
        <v>101</v>
      </c>
      <c r="G1170" s="31" t="s">
        <v>262</v>
      </c>
      <c r="H1170" s="31">
        <v>61</v>
      </c>
      <c r="I1170" s="115">
        <v>84</v>
      </c>
      <c r="J1170" s="115" t="s">
        <v>369</v>
      </c>
      <c r="K1170" s="115">
        <v>0</v>
      </c>
      <c r="L1170" s="115">
        <v>0</v>
      </c>
      <c r="M1170" s="115">
        <v>80</v>
      </c>
      <c r="N1170" s="115">
        <v>48</v>
      </c>
      <c r="O1170" s="115" t="s">
        <v>471</v>
      </c>
      <c r="P1170" s="115">
        <v>0</v>
      </c>
      <c r="Q1170" s="115">
        <v>0</v>
      </c>
      <c r="R1170" s="115">
        <v>0</v>
      </c>
      <c r="S1170" s="115">
        <v>0</v>
      </c>
      <c r="T1170" s="115">
        <v>0</v>
      </c>
      <c r="U1170" s="115">
        <v>0</v>
      </c>
      <c r="V1170" s="115" t="s">
        <v>471</v>
      </c>
      <c r="W1170" s="115" t="s">
        <v>471</v>
      </c>
      <c r="X1170" s="115">
        <v>0</v>
      </c>
      <c r="Y1170" s="115" t="s">
        <v>471</v>
      </c>
      <c r="Z1170" s="115" t="s">
        <v>369</v>
      </c>
      <c r="AA1170" s="115">
        <v>0</v>
      </c>
      <c r="AB1170" s="115">
        <v>90</v>
      </c>
      <c r="AC1170" s="115" t="s">
        <v>471</v>
      </c>
      <c r="AD1170" s="115">
        <v>100</v>
      </c>
      <c r="AE1170" s="115">
        <v>0</v>
      </c>
    </row>
    <row r="1171" spans="1:31">
      <c r="A1171" s="31" t="s">
        <v>408</v>
      </c>
      <c r="B1171" s="31" t="str">
        <f>VLOOKUP(Table1[[#This Row],[Organism]],'GN and GP categories'!A:B,2,)</f>
        <v>Gram-negative</v>
      </c>
      <c r="C1171" s="31" t="s">
        <v>522</v>
      </c>
      <c r="D1171" s="31" t="s">
        <v>262</v>
      </c>
      <c r="E1171" s="31" t="s">
        <v>262</v>
      </c>
      <c r="F1171" s="31" t="s">
        <v>150</v>
      </c>
      <c r="G1171" s="31" t="s">
        <v>262</v>
      </c>
      <c r="H1171" s="31">
        <v>53</v>
      </c>
      <c r="I1171" s="115">
        <v>75</v>
      </c>
      <c r="J1171" s="115" t="s">
        <v>369</v>
      </c>
      <c r="K1171" s="115">
        <v>0</v>
      </c>
      <c r="L1171" s="115" t="s">
        <v>369</v>
      </c>
      <c r="M1171" s="115">
        <v>66</v>
      </c>
      <c r="N1171" s="115">
        <v>45</v>
      </c>
      <c r="O1171" s="115" t="s">
        <v>439</v>
      </c>
      <c r="P1171" s="115">
        <v>0</v>
      </c>
      <c r="Q1171" s="115">
        <v>0</v>
      </c>
      <c r="R1171" s="115">
        <v>0</v>
      </c>
      <c r="S1171" s="115">
        <v>0</v>
      </c>
      <c r="T1171" s="115">
        <v>0</v>
      </c>
      <c r="U1171" s="115">
        <v>0</v>
      </c>
      <c r="V1171" s="115" t="s">
        <v>439</v>
      </c>
      <c r="W1171" s="115" t="s">
        <v>439</v>
      </c>
      <c r="X1171" s="115">
        <v>0</v>
      </c>
      <c r="Y1171" s="115" t="s">
        <v>439</v>
      </c>
      <c r="Z1171" s="115" t="s">
        <v>369</v>
      </c>
      <c r="AA1171" s="115">
        <v>0</v>
      </c>
      <c r="AB1171" s="115" t="s">
        <v>439</v>
      </c>
      <c r="AC1171" s="115">
        <v>89</v>
      </c>
      <c r="AD1171" s="115" t="s">
        <v>439</v>
      </c>
      <c r="AE1171" s="115">
        <v>0</v>
      </c>
    </row>
    <row r="1172" spans="1:31">
      <c r="A1172" s="31" t="s">
        <v>408</v>
      </c>
      <c r="B1172" s="31" t="str">
        <f>VLOOKUP(Table1[[#This Row],[Organism]],'GN and GP categories'!A:B,2,)</f>
        <v>Gram-negative</v>
      </c>
      <c r="C1172" s="31" t="s">
        <v>522</v>
      </c>
      <c r="D1172" s="31" t="s">
        <v>262</v>
      </c>
      <c r="E1172" s="31" t="s">
        <v>262</v>
      </c>
      <c r="F1172" s="31" t="s">
        <v>121</v>
      </c>
      <c r="G1172" s="31" t="s">
        <v>262</v>
      </c>
      <c r="H1172" s="31">
        <v>33</v>
      </c>
      <c r="I1172" s="115">
        <v>79</v>
      </c>
      <c r="J1172" s="115" t="s">
        <v>369</v>
      </c>
      <c r="K1172" s="115">
        <v>0</v>
      </c>
      <c r="L1172" s="115" t="s">
        <v>369</v>
      </c>
      <c r="M1172" s="115" t="s">
        <v>479</v>
      </c>
      <c r="N1172" s="115">
        <v>39</v>
      </c>
      <c r="O1172" s="115" t="s">
        <v>479</v>
      </c>
      <c r="P1172" s="115">
        <v>0</v>
      </c>
      <c r="Q1172" s="115">
        <v>0</v>
      </c>
      <c r="R1172" s="115">
        <v>0</v>
      </c>
      <c r="S1172" s="115">
        <v>0</v>
      </c>
      <c r="T1172" s="115">
        <v>0</v>
      </c>
      <c r="U1172" s="115">
        <v>0</v>
      </c>
      <c r="V1172" s="115" t="s">
        <v>479</v>
      </c>
      <c r="W1172" s="115" t="s">
        <v>479</v>
      </c>
      <c r="X1172" s="115">
        <v>0</v>
      </c>
      <c r="Y1172" s="115">
        <v>100</v>
      </c>
      <c r="Z1172" s="115" t="s">
        <v>369</v>
      </c>
      <c r="AA1172" s="115">
        <v>0</v>
      </c>
      <c r="AB1172" s="115" t="s">
        <v>479</v>
      </c>
      <c r="AC1172" s="115" t="s">
        <v>479</v>
      </c>
      <c r="AD1172" s="115" t="s">
        <v>479</v>
      </c>
      <c r="AE1172" s="115">
        <v>0</v>
      </c>
    </row>
    <row r="1173" spans="1:31">
      <c r="A1173" s="31" t="s">
        <v>265</v>
      </c>
      <c r="B1173" s="31" t="str">
        <f>VLOOKUP(Table1[[#This Row],[Organism]],'GN and GP categories'!A:B,2,)</f>
        <v>Gram-negative</v>
      </c>
      <c r="C1173" s="31" t="s">
        <v>522</v>
      </c>
      <c r="D1173" s="31" t="s">
        <v>262</v>
      </c>
      <c r="E1173" s="31" t="s">
        <v>262</v>
      </c>
      <c r="F1173" s="31" t="s">
        <v>436</v>
      </c>
      <c r="G1173" s="33" t="s">
        <v>262</v>
      </c>
      <c r="H1173" s="31">
        <v>2773</v>
      </c>
      <c r="I1173" s="115">
        <v>98</v>
      </c>
      <c r="J1173" s="115">
        <v>82</v>
      </c>
      <c r="K1173" s="115">
        <v>52</v>
      </c>
      <c r="L1173" s="115">
        <v>62</v>
      </c>
      <c r="M1173" s="115">
        <v>85</v>
      </c>
      <c r="N1173" s="115">
        <v>87</v>
      </c>
      <c r="O1173" s="115">
        <v>71</v>
      </c>
      <c r="P1173" s="115">
        <v>0</v>
      </c>
      <c r="Q1173" s="115">
        <v>0</v>
      </c>
      <c r="R1173" s="115">
        <v>0</v>
      </c>
      <c r="S1173" s="115">
        <v>61</v>
      </c>
      <c r="T1173" s="115">
        <v>98</v>
      </c>
      <c r="U1173" s="115">
        <v>0</v>
      </c>
      <c r="V1173" s="115">
        <v>89</v>
      </c>
      <c r="W1173" s="115">
        <v>72</v>
      </c>
      <c r="X1173" s="115">
        <v>0</v>
      </c>
      <c r="Y1173" s="115">
        <v>100</v>
      </c>
      <c r="Z1173" s="115">
        <v>72</v>
      </c>
      <c r="AA1173" s="115">
        <v>0</v>
      </c>
      <c r="AB1173" s="115">
        <v>83</v>
      </c>
      <c r="AC1173" s="115">
        <v>74</v>
      </c>
      <c r="AD1173" s="115">
        <v>90</v>
      </c>
      <c r="AE1173" s="115">
        <v>0</v>
      </c>
    </row>
    <row r="1174" spans="1:31">
      <c r="A1174" s="31" t="s">
        <v>408</v>
      </c>
      <c r="B1174" s="31" t="str">
        <f>VLOOKUP(Table1[[#This Row],[Organism]],'GN and GP categories'!A:B,2,)</f>
        <v>Gram-negative</v>
      </c>
      <c r="C1174" s="31" t="s">
        <v>522</v>
      </c>
      <c r="D1174" s="31" t="s">
        <v>262</v>
      </c>
      <c r="E1174" s="31" t="s">
        <v>262</v>
      </c>
      <c r="F1174" s="31" t="s">
        <v>435</v>
      </c>
      <c r="G1174" s="31" t="s">
        <v>262</v>
      </c>
      <c r="H1174" s="31">
        <v>37</v>
      </c>
      <c r="I1174" s="115">
        <v>78</v>
      </c>
      <c r="J1174" s="115" t="s">
        <v>369</v>
      </c>
      <c r="K1174" s="115">
        <v>0</v>
      </c>
      <c r="L1174" s="115" t="s">
        <v>369</v>
      </c>
      <c r="M1174" s="115">
        <v>81</v>
      </c>
      <c r="N1174" s="115">
        <v>35</v>
      </c>
      <c r="O1174" s="115">
        <v>100</v>
      </c>
      <c r="P1174" s="115">
        <v>0</v>
      </c>
      <c r="Q1174" s="115">
        <v>0</v>
      </c>
      <c r="R1174" s="115">
        <v>0</v>
      </c>
      <c r="S1174" s="115">
        <v>0</v>
      </c>
      <c r="T1174" s="115">
        <v>0</v>
      </c>
      <c r="U1174" s="115">
        <v>0</v>
      </c>
      <c r="V1174" s="115">
        <v>100</v>
      </c>
      <c r="W1174" s="115" t="s">
        <v>473</v>
      </c>
      <c r="X1174" s="115">
        <v>0</v>
      </c>
      <c r="Y1174" s="115" t="s">
        <v>473</v>
      </c>
      <c r="Z1174" s="115" t="s">
        <v>369</v>
      </c>
      <c r="AA1174" s="115">
        <v>0</v>
      </c>
      <c r="AB1174" s="115">
        <v>76</v>
      </c>
      <c r="AC1174" s="115" t="s">
        <v>473</v>
      </c>
      <c r="AD1174" s="115">
        <v>100</v>
      </c>
      <c r="AE1174" s="115">
        <v>0</v>
      </c>
    </row>
    <row r="1175" spans="1:31">
      <c r="A1175" s="31" t="s">
        <v>408</v>
      </c>
      <c r="B1175" s="31" t="str">
        <f>VLOOKUP(Table1[[#This Row],[Organism]],'GN and GP categories'!A:B,2,)</f>
        <v>Gram-negative</v>
      </c>
      <c r="C1175" s="31" t="s">
        <v>522</v>
      </c>
      <c r="D1175" s="31" t="s">
        <v>262</v>
      </c>
      <c r="E1175" s="31" t="s">
        <v>262</v>
      </c>
      <c r="F1175" s="31" t="s">
        <v>2</v>
      </c>
      <c r="G1175" s="31" t="s">
        <v>262</v>
      </c>
      <c r="H1175" s="31">
        <v>57</v>
      </c>
      <c r="I1175" s="115">
        <v>86</v>
      </c>
      <c r="J1175" s="115" t="s">
        <v>369</v>
      </c>
      <c r="K1175" s="115">
        <v>0</v>
      </c>
      <c r="L1175" s="115" t="s">
        <v>369</v>
      </c>
      <c r="M1175" s="115">
        <v>89</v>
      </c>
      <c r="N1175" s="115">
        <v>51</v>
      </c>
      <c r="O1175" s="115">
        <v>86</v>
      </c>
      <c r="P1175" s="115">
        <v>0</v>
      </c>
      <c r="Q1175" s="115">
        <v>0</v>
      </c>
      <c r="R1175" s="115">
        <v>0</v>
      </c>
      <c r="S1175" s="115">
        <v>0</v>
      </c>
      <c r="T1175" s="115">
        <v>0</v>
      </c>
      <c r="U1175" s="115">
        <v>0</v>
      </c>
      <c r="V1175" s="115">
        <v>100</v>
      </c>
      <c r="W1175" s="115" t="s">
        <v>439</v>
      </c>
      <c r="X1175" s="115">
        <v>0</v>
      </c>
      <c r="Y1175" s="115" t="s">
        <v>439</v>
      </c>
      <c r="Z1175" s="115" t="s">
        <v>369</v>
      </c>
      <c r="AA1175" s="115">
        <v>0</v>
      </c>
      <c r="AB1175" s="115">
        <v>81</v>
      </c>
      <c r="AC1175" s="115">
        <v>89</v>
      </c>
      <c r="AD1175" s="115">
        <v>100</v>
      </c>
      <c r="AE1175" s="115">
        <v>0</v>
      </c>
    </row>
    <row r="1176" spans="1:31">
      <c r="A1176" s="31" t="s">
        <v>486</v>
      </c>
      <c r="B1176" s="31" t="str">
        <f>VLOOKUP(Table1[[#This Row],[Organism]],'GN and GP categories'!A:B,2,)</f>
        <v>Gram-positive</v>
      </c>
      <c r="C1176" s="31" t="s">
        <v>522</v>
      </c>
      <c r="D1176" s="31" t="s">
        <v>262</v>
      </c>
      <c r="E1176" s="31" t="s">
        <v>262</v>
      </c>
      <c r="F1176" s="31" t="s">
        <v>49</v>
      </c>
      <c r="G1176" s="31" t="s">
        <v>262</v>
      </c>
      <c r="H1176" s="31">
        <v>37</v>
      </c>
      <c r="I1176" s="115" t="s">
        <v>369</v>
      </c>
      <c r="J1176" s="115">
        <v>100</v>
      </c>
      <c r="K1176" s="115">
        <v>100</v>
      </c>
      <c r="L1176" s="115" t="s">
        <v>369</v>
      </c>
      <c r="M1176" s="115" t="s">
        <v>369</v>
      </c>
      <c r="N1176" s="115" t="s">
        <v>369</v>
      </c>
      <c r="O1176" s="115" t="s">
        <v>369</v>
      </c>
      <c r="P1176" s="115">
        <v>84</v>
      </c>
      <c r="Q1176" s="115" t="s">
        <v>369</v>
      </c>
      <c r="R1176" s="115" t="s">
        <v>369</v>
      </c>
      <c r="S1176" s="115" t="s">
        <v>369</v>
      </c>
      <c r="T1176" s="115" t="s">
        <v>369</v>
      </c>
      <c r="U1176" s="115" t="s">
        <v>369</v>
      </c>
      <c r="V1176" s="115" t="s">
        <v>369</v>
      </c>
      <c r="W1176" s="115" t="s">
        <v>369</v>
      </c>
      <c r="X1176" s="115" t="s">
        <v>369</v>
      </c>
      <c r="Y1176" s="115">
        <v>100</v>
      </c>
      <c r="Z1176" s="115" t="s">
        <v>369</v>
      </c>
      <c r="AA1176" s="115">
        <v>100</v>
      </c>
      <c r="AB1176" s="115">
        <v>100</v>
      </c>
      <c r="AC1176" s="115" t="s">
        <v>369</v>
      </c>
      <c r="AD1176" s="115" t="s">
        <v>369</v>
      </c>
      <c r="AE1176" s="115" t="s">
        <v>369</v>
      </c>
    </row>
    <row r="1177" spans="1:31">
      <c r="A1177" s="31" t="s">
        <v>90</v>
      </c>
      <c r="B1177" s="31" t="str">
        <f>VLOOKUP(Table1[[#This Row],[Organism]],'GN and GP categories'!A:B,2,)</f>
        <v>Gram-positive</v>
      </c>
      <c r="C1177" s="31" t="s">
        <v>522</v>
      </c>
      <c r="D1177" s="31" t="s">
        <v>262</v>
      </c>
      <c r="E1177" s="31" t="s">
        <v>262</v>
      </c>
      <c r="F1177" s="31" t="s">
        <v>436</v>
      </c>
      <c r="G1177" s="33" t="s">
        <v>262</v>
      </c>
      <c r="H1177" s="31">
        <v>990</v>
      </c>
      <c r="I1177" s="115">
        <v>0</v>
      </c>
      <c r="J1177" s="115">
        <v>100</v>
      </c>
      <c r="K1177" s="115">
        <v>100</v>
      </c>
      <c r="L1177" s="115">
        <v>0</v>
      </c>
      <c r="M1177" s="115">
        <v>0</v>
      </c>
      <c r="N1177" s="115">
        <v>0</v>
      </c>
      <c r="O1177" s="115">
        <v>62</v>
      </c>
      <c r="P1177" s="115">
        <v>0</v>
      </c>
      <c r="Q1177" s="115">
        <v>0</v>
      </c>
      <c r="R1177" s="115">
        <v>100</v>
      </c>
      <c r="S1177" s="115">
        <v>18</v>
      </c>
      <c r="T1177" s="115">
        <v>0</v>
      </c>
      <c r="U1177" s="115" t="s">
        <v>369</v>
      </c>
      <c r="V1177" s="115">
        <v>0</v>
      </c>
      <c r="W1177" s="115">
        <v>69</v>
      </c>
      <c r="X1177" s="115">
        <v>100</v>
      </c>
      <c r="Y1177" s="115">
        <v>100</v>
      </c>
      <c r="Z1177" s="115">
        <v>50</v>
      </c>
      <c r="AA1177" s="115">
        <v>99</v>
      </c>
      <c r="AB1177" s="115">
        <v>100</v>
      </c>
      <c r="AC1177" s="115">
        <v>0</v>
      </c>
      <c r="AD1177" s="115">
        <v>0</v>
      </c>
      <c r="AE1177" s="115">
        <v>100</v>
      </c>
    </row>
    <row r="1178" spans="1:31">
      <c r="A1178" s="31" t="s">
        <v>486</v>
      </c>
      <c r="B1178" s="31" t="str">
        <f>VLOOKUP(Table1[[#This Row],[Organism]],'GN and GP categories'!A:B,2,)</f>
        <v>Gram-positive</v>
      </c>
      <c r="C1178" s="31" t="s">
        <v>522</v>
      </c>
      <c r="D1178" s="31" t="s">
        <v>262</v>
      </c>
      <c r="E1178" s="31" t="s">
        <v>262</v>
      </c>
      <c r="F1178" s="31" t="s">
        <v>435</v>
      </c>
      <c r="G1178" s="31" t="s">
        <v>262</v>
      </c>
      <c r="H1178" s="31">
        <v>56</v>
      </c>
      <c r="I1178" s="115" t="s">
        <v>369</v>
      </c>
      <c r="J1178" s="115">
        <v>100</v>
      </c>
      <c r="K1178" s="115">
        <v>100</v>
      </c>
      <c r="L1178" s="115" t="s">
        <v>369</v>
      </c>
      <c r="M1178" s="115" t="s">
        <v>369</v>
      </c>
      <c r="N1178" s="115" t="s">
        <v>369</v>
      </c>
      <c r="O1178" s="115" t="s">
        <v>369</v>
      </c>
      <c r="P1178" s="115">
        <v>89</v>
      </c>
      <c r="Q1178" s="115" t="s">
        <v>369</v>
      </c>
      <c r="R1178" s="115" t="s">
        <v>369</v>
      </c>
      <c r="S1178" s="115" t="s">
        <v>369</v>
      </c>
      <c r="T1178" s="115" t="s">
        <v>369</v>
      </c>
      <c r="U1178" s="115" t="s">
        <v>369</v>
      </c>
      <c r="V1178" s="115" t="s">
        <v>369</v>
      </c>
      <c r="W1178" s="115" t="s">
        <v>369</v>
      </c>
      <c r="X1178" s="115" t="s">
        <v>369</v>
      </c>
      <c r="Y1178" s="115">
        <v>100</v>
      </c>
      <c r="Z1178" s="115" t="s">
        <v>369</v>
      </c>
      <c r="AA1178" s="115">
        <v>100</v>
      </c>
      <c r="AB1178" s="115">
        <v>100</v>
      </c>
      <c r="AC1178" s="115" t="s">
        <v>369</v>
      </c>
      <c r="AD1178" s="115" t="s">
        <v>369</v>
      </c>
      <c r="AE1178" s="115" t="s">
        <v>369</v>
      </c>
    </row>
    <row r="1179" spans="1:31">
      <c r="A1179" s="31" t="s">
        <v>372</v>
      </c>
      <c r="B1179" s="31" t="str">
        <f>VLOOKUP(Table1[[#This Row],[Organism]],'GN and GP categories'!A:B,2,)</f>
        <v>Gram-positive</v>
      </c>
      <c r="C1179" s="31" t="s">
        <v>522</v>
      </c>
      <c r="D1179" s="31" t="s">
        <v>262</v>
      </c>
      <c r="E1179" s="31" t="s">
        <v>262</v>
      </c>
      <c r="F1179" s="31" t="s">
        <v>49</v>
      </c>
      <c r="G1179" s="31" t="s">
        <v>262</v>
      </c>
      <c r="H1179" s="31">
        <v>51</v>
      </c>
      <c r="I1179" s="115" t="s">
        <v>369</v>
      </c>
      <c r="J1179" s="115" t="s">
        <v>369</v>
      </c>
      <c r="K1179" s="115" t="s">
        <v>369</v>
      </c>
      <c r="L1179" s="115" t="s">
        <v>369</v>
      </c>
      <c r="M1179" s="115" t="s">
        <v>369</v>
      </c>
      <c r="N1179" s="115">
        <v>80</v>
      </c>
      <c r="O1179" s="115">
        <v>100</v>
      </c>
      <c r="P1179" s="115" t="s">
        <v>369</v>
      </c>
      <c r="Q1179" s="115" t="s">
        <v>369</v>
      </c>
      <c r="R1179" s="115" t="s">
        <v>369</v>
      </c>
      <c r="S1179" s="115" t="s">
        <v>369</v>
      </c>
      <c r="T1179" s="115" t="s">
        <v>369</v>
      </c>
      <c r="U1179" s="115" t="s">
        <v>369</v>
      </c>
      <c r="V1179" s="115" t="s">
        <v>369</v>
      </c>
      <c r="W1179" s="115" t="s">
        <v>466</v>
      </c>
      <c r="X1179" s="115" t="s">
        <v>369</v>
      </c>
      <c r="Y1179" s="115">
        <v>100</v>
      </c>
      <c r="Z1179" s="115" t="s">
        <v>369</v>
      </c>
      <c r="AA1179" s="115">
        <v>80</v>
      </c>
      <c r="AB1179" s="115" t="s">
        <v>369</v>
      </c>
      <c r="AC1179" s="115" t="s">
        <v>369</v>
      </c>
      <c r="AD1179" s="115" t="s">
        <v>369</v>
      </c>
      <c r="AE1179" s="115">
        <v>100</v>
      </c>
    </row>
    <row r="1180" spans="1:31">
      <c r="A1180" s="31" t="s">
        <v>372</v>
      </c>
      <c r="B1180" s="31" t="str">
        <f>VLOOKUP(Table1[[#This Row],[Organism]],'GN and GP categories'!A:B,2,)</f>
        <v>Gram-positive</v>
      </c>
      <c r="C1180" s="31" t="s">
        <v>522</v>
      </c>
      <c r="D1180" s="31" t="s">
        <v>262</v>
      </c>
      <c r="E1180" s="31" t="s">
        <v>262</v>
      </c>
      <c r="F1180" s="31" t="s">
        <v>150</v>
      </c>
      <c r="G1180" s="31" t="s">
        <v>262</v>
      </c>
      <c r="H1180" s="31">
        <v>42</v>
      </c>
      <c r="I1180" s="115" t="s">
        <v>369</v>
      </c>
      <c r="J1180" s="115" t="s">
        <v>369</v>
      </c>
      <c r="K1180" s="115" t="s">
        <v>369</v>
      </c>
      <c r="L1180" s="115" t="s">
        <v>369</v>
      </c>
      <c r="M1180" s="115" t="s">
        <v>369</v>
      </c>
      <c r="N1180" s="115">
        <v>83</v>
      </c>
      <c r="O1180" s="115" t="s">
        <v>369</v>
      </c>
      <c r="P1180" s="115" t="s">
        <v>369</v>
      </c>
      <c r="Q1180" s="115" t="s">
        <v>369</v>
      </c>
      <c r="R1180" s="115" t="s">
        <v>369</v>
      </c>
      <c r="S1180" s="115" t="s">
        <v>369</v>
      </c>
      <c r="T1180" s="115" t="s">
        <v>369</v>
      </c>
      <c r="U1180" s="115" t="s">
        <v>369</v>
      </c>
      <c r="V1180" s="115" t="s">
        <v>369</v>
      </c>
      <c r="W1180" s="115">
        <v>86</v>
      </c>
      <c r="X1180" s="115" t="s">
        <v>369</v>
      </c>
      <c r="Y1180" s="115">
        <v>100</v>
      </c>
      <c r="Z1180" s="115" t="s">
        <v>369</v>
      </c>
      <c r="AA1180" s="115">
        <v>76</v>
      </c>
      <c r="AB1180" s="115" t="s">
        <v>369</v>
      </c>
      <c r="AC1180" s="115" t="s">
        <v>369</v>
      </c>
      <c r="AD1180" s="115" t="s">
        <v>369</v>
      </c>
      <c r="AE1180" s="115">
        <v>100</v>
      </c>
    </row>
    <row r="1181" spans="1:31">
      <c r="A1181" s="31" t="s">
        <v>372</v>
      </c>
      <c r="B1181" s="31" t="str">
        <f>VLOOKUP(Table1[[#This Row],[Organism]],'GN and GP categories'!A:B,2,)</f>
        <v>Gram-positive</v>
      </c>
      <c r="C1181" s="31" t="s">
        <v>522</v>
      </c>
      <c r="D1181" s="31" t="s">
        <v>262</v>
      </c>
      <c r="E1181" s="31" t="s">
        <v>262</v>
      </c>
      <c r="F1181" s="31" t="s">
        <v>435</v>
      </c>
      <c r="G1181" s="31" t="s">
        <v>262</v>
      </c>
      <c r="H1181" s="31">
        <v>82</v>
      </c>
      <c r="I1181" s="115" t="s">
        <v>369</v>
      </c>
      <c r="J1181" s="115" t="s">
        <v>369</v>
      </c>
      <c r="K1181" s="115" t="s">
        <v>369</v>
      </c>
      <c r="L1181" s="115" t="s">
        <v>369</v>
      </c>
      <c r="M1181" s="115" t="s">
        <v>369</v>
      </c>
      <c r="N1181" s="115">
        <v>85</v>
      </c>
      <c r="O1181" s="115">
        <v>100</v>
      </c>
      <c r="P1181" s="115" t="s">
        <v>369</v>
      </c>
      <c r="Q1181" s="115" t="s">
        <v>369</v>
      </c>
      <c r="R1181" s="115" t="s">
        <v>369</v>
      </c>
      <c r="S1181" s="115" t="s">
        <v>369</v>
      </c>
      <c r="T1181" s="115" t="s">
        <v>369</v>
      </c>
      <c r="U1181" s="115" t="s">
        <v>369</v>
      </c>
      <c r="V1181" s="115">
        <v>100</v>
      </c>
      <c r="W1181" s="115">
        <v>84</v>
      </c>
      <c r="X1181" s="115" t="s">
        <v>369</v>
      </c>
      <c r="Y1181" s="115">
        <v>100</v>
      </c>
      <c r="Z1181" s="115" t="s">
        <v>369</v>
      </c>
      <c r="AA1181" s="115">
        <v>76</v>
      </c>
      <c r="AB1181" s="115">
        <v>100</v>
      </c>
      <c r="AC1181" s="115">
        <v>100</v>
      </c>
      <c r="AD1181" s="115" t="s">
        <v>369</v>
      </c>
      <c r="AE1181" s="115">
        <v>100</v>
      </c>
    </row>
    <row r="1182" spans="1:31">
      <c r="A1182" s="31" t="s">
        <v>372</v>
      </c>
      <c r="B1182" s="31" t="str">
        <f>VLOOKUP(Table1[[#This Row],[Organism]],'GN and GP categories'!A:B,2,)</f>
        <v>Gram-positive</v>
      </c>
      <c r="C1182" s="31" t="s">
        <v>522</v>
      </c>
      <c r="D1182" s="31" t="s">
        <v>262</v>
      </c>
      <c r="E1182" s="31" t="s">
        <v>262</v>
      </c>
      <c r="F1182" s="31" t="s">
        <v>2</v>
      </c>
      <c r="G1182" s="31" t="s">
        <v>262</v>
      </c>
      <c r="H1182" s="31">
        <v>94</v>
      </c>
      <c r="I1182" s="115" t="s">
        <v>369</v>
      </c>
      <c r="J1182" s="115" t="s">
        <v>369</v>
      </c>
      <c r="K1182" s="115" t="s">
        <v>369</v>
      </c>
      <c r="L1182" s="115" t="s">
        <v>369</v>
      </c>
      <c r="M1182" s="115" t="s">
        <v>369</v>
      </c>
      <c r="N1182" s="115">
        <v>57</v>
      </c>
      <c r="O1182" s="115" t="s">
        <v>369</v>
      </c>
      <c r="P1182" s="115" t="s">
        <v>369</v>
      </c>
      <c r="Q1182" s="115" t="s">
        <v>369</v>
      </c>
      <c r="R1182" s="115" t="s">
        <v>369</v>
      </c>
      <c r="S1182" s="115" t="s">
        <v>369</v>
      </c>
      <c r="T1182" s="115" t="s">
        <v>369</v>
      </c>
      <c r="U1182" s="115" t="s">
        <v>369</v>
      </c>
      <c r="V1182" s="115" t="s">
        <v>369</v>
      </c>
      <c r="W1182" s="115">
        <v>84</v>
      </c>
      <c r="X1182" s="115">
        <v>100</v>
      </c>
      <c r="Y1182" s="115">
        <v>100</v>
      </c>
      <c r="Z1182" s="115" t="s">
        <v>369</v>
      </c>
      <c r="AA1182" s="115">
        <v>44</v>
      </c>
      <c r="AB1182" s="115" t="s">
        <v>369</v>
      </c>
      <c r="AC1182" s="115">
        <v>100</v>
      </c>
      <c r="AD1182" s="115" t="s">
        <v>369</v>
      </c>
      <c r="AE1182" s="115">
        <v>100</v>
      </c>
    </row>
    <row r="1183" spans="1:31">
      <c r="A1183" s="31" t="s">
        <v>393</v>
      </c>
      <c r="B1183" s="31" t="str">
        <f>VLOOKUP(Table1[[#This Row],[Organism]],'GN and GP categories'!A:B,2,)</f>
        <v>Gram-positive</v>
      </c>
      <c r="C1183" s="31" t="s">
        <v>522</v>
      </c>
      <c r="D1183" s="31" t="s">
        <v>262</v>
      </c>
      <c r="E1183" s="31" t="s">
        <v>262</v>
      </c>
      <c r="F1183" s="31" t="s">
        <v>101</v>
      </c>
      <c r="G1183" s="31" t="s">
        <v>262</v>
      </c>
      <c r="H1183" s="31">
        <v>39</v>
      </c>
      <c r="I1183" s="115" t="s">
        <v>369</v>
      </c>
      <c r="J1183" s="115" t="s">
        <v>369</v>
      </c>
      <c r="K1183" s="115">
        <v>0</v>
      </c>
      <c r="L1183" s="115" t="s">
        <v>369</v>
      </c>
      <c r="M1183" s="115">
        <v>41</v>
      </c>
      <c r="N1183" s="115" t="s">
        <v>369</v>
      </c>
      <c r="O1183" s="115" t="s">
        <v>460</v>
      </c>
      <c r="P1183" s="115">
        <v>82</v>
      </c>
      <c r="Q1183" s="115" t="s">
        <v>369</v>
      </c>
      <c r="R1183" s="115" t="s">
        <v>369</v>
      </c>
      <c r="S1183" s="115">
        <v>74</v>
      </c>
      <c r="T1183" s="115" t="s">
        <v>369</v>
      </c>
      <c r="U1183" s="115" t="s">
        <v>369</v>
      </c>
      <c r="V1183" s="115">
        <v>100</v>
      </c>
      <c r="W1183" s="115">
        <v>100</v>
      </c>
      <c r="X1183" s="115" t="s">
        <v>369</v>
      </c>
      <c r="Y1183" s="115" t="s">
        <v>369</v>
      </c>
      <c r="Z1183" s="115" t="s">
        <v>369</v>
      </c>
      <c r="AA1183" s="115">
        <v>46</v>
      </c>
      <c r="AB1183" s="115">
        <v>41</v>
      </c>
      <c r="AC1183" s="115" t="s">
        <v>369</v>
      </c>
      <c r="AD1183" s="115" t="s">
        <v>369</v>
      </c>
      <c r="AE1183" s="115">
        <v>100</v>
      </c>
    </row>
    <row r="1184" spans="1:31">
      <c r="A1184" s="31" t="s">
        <v>393</v>
      </c>
      <c r="B1184" s="31" t="str">
        <f>VLOOKUP(Table1[[#This Row],[Organism]],'GN and GP categories'!A:B,2,)</f>
        <v>Gram-positive</v>
      </c>
      <c r="C1184" s="31" t="s">
        <v>522</v>
      </c>
      <c r="D1184" s="31" t="s">
        <v>262</v>
      </c>
      <c r="E1184" s="31" t="s">
        <v>262</v>
      </c>
      <c r="F1184" s="31" t="s">
        <v>150</v>
      </c>
      <c r="G1184" s="31" t="s">
        <v>262</v>
      </c>
      <c r="H1184" s="31">
        <v>63</v>
      </c>
      <c r="I1184" s="115" t="s">
        <v>369</v>
      </c>
      <c r="J1184" s="115" t="s">
        <v>369</v>
      </c>
      <c r="K1184" s="115" t="s">
        <v>369</v>
      </c>
      <c r="L1184" s="115" t="s">
        <v>369</v>
      </c>
      <c r="M1184" s="115">
        <v>59</v>
      </c>
      <c r="N1184" s="115" t="s">
        <v>369</v>
      </c>
      <c r="O1184" s="115">
        <v>90</v>
      </c>
      <c r="P1184" s="115">
        <v>76</v>
      </c>
      <c r="Q1184" s="115" t="s">
        <v>369</v>
      </c>
      <c r="R1184" s="115" t="s">
        <v>369</v>
      </c>
      <c r="S1184" s="115">
        <v>76</v>
      </c>
      <c r="T1184" s="115" t="s">
        <v>369</v>
      </c>
      <c r="U1184" s="115">
        <v>0</v>
      </c>
      <c r="V1184" s="115">
        <v>100</v>
      </c>
      <c r="W1184" s="115" t="s">
        <v>369</v>
      </c>
      <c r="X1184" s="115" t="s">
        <v>369</v>
      </c>
      <c r="Y1184" s="115" t="s">
        <v>369</v>
      </c>
      <c r="Z1184" s="115" t="s">
        <v>369</v>
      </c>
      <c r="AA1184" s="115">
        <v>56</v>
      </c>
      <c r="AB1184" s="115">
        <v>59</v>
      </c>
      <c r="AC1184" s="115" t="s">
        <v>369</v>
      </c>
      <c r="AD1184" s="115" t="s">
        <v>369</v>
      </c>
      <c r="AE1184" s="115">
        <v>100</v>
      </c>
    </row>
    <row r="1185" spans="1:31">
      <c r="A1185" s="31" t="s">
        <v>393</v>
      </c>
      <c r="B1185" s="31" t="str">
        <f>VLOOKUP(Table1[[#This Row],[Organism]],'GN and GP categories'!A:B,2,)</f>
        <v>Gram-positive</v>
      </c>
      <c r="C1185" s="31" t="s">
        <v>522</v>
      </c>
      <c r="D1185" s="31" t="s">
        <v>262</v>
      </c>
      <c r="E1185" s="31" t="s">
        <v>262</v>
      </c>
      <c r="F1185" s="31" t="s">
        <v>121</v>
      </c>
      <c r="G1185" s="31" t="s">
        <v>262</v>
      </c>
      <c r="H1185" s="31">
        <v>38</v>
      </c>
      <c r="I1185" s="115" t="s">
        <v>369</v>
      </c>
      <c r="J1185" s="115" t="s">
        <v>369</v>
      </c>
      <c r="K1185" s="115" t="s">
        <v>369</v>
      </c>
      <c r="L1185" s="115" t="s">
        <v>369</v>
      </c>
      <c r="M1185" s="115">
        <v>58</v>
      </c>
      <c r="N1185" s="115" t="s">
        <v>369</v>
      </c>
      <c r="O1185" s="115" t="s">
        <v>473</v>
      </c>
      <c r="P1185" s="115">
        <v>63</v>
      </c>
      <c r="Q1185" s="115" t="s">
        <v>369</v>
      </c>
      <c r="R1185" s="115" t="s">
        <v>369</v>
      </c>
      <c r="S1185" s="115">
        <v>79</v>
      </c>
      <c r="T1185" s="115" t="s">
        <v>369</v>
      </c>
      <c r="U1185" s="115" t="s">
        <v>369</v>
      </c>
      <c r="V1185" s="115" t="s">
        <v>369</v>
      </c>
      <c r="W1185" s="115" t="s">
        <v>369</v>
      </c>
      <c r="X1185" s="115" t="s">
        <v>369</v>
      </c>
      <c r="Y1185" s="115" t="s">
        <v>369</v>
      </c>
      <c r="Z1185" s="115" t="s">
        <v>369</v>
      </c>
      <c r="AA1185" s="115">
        <v>53</v>
      </c>
      <c r="AB1185" s="115">
        <v>58</v>
      </c>
      <c r="AC1185" s="115">
        <v>100</v>
      </c>
      <c r="AD1185" s="115" t="s">
        <v>369</v>
      </c>
      <c r="AE1185" s="115">
        <v>100</v>
      </c>
    </row>
    <row r="1186" spans="1:31">
      <c r="A1186" s="31" t="s">
        <v>393</v>
      </c>
      <c r="B1186" s="31" t="str">
        <f>VLOOKUP(Table1[[#This Row],[Organism]],'GN and GP categories'!A:B,2,)</f>
        <v>Gram-positive</v>
      </c>
      <c r="C1186" s="31" t="s">
        <v>522</v>
      </c>
      <c r="D1186" s="31" t="s">
        <v>262</v>
      </c>
      <c r="E1186" s="31" t="s">
        <v>262</v>
      </c>
      <c r="F1186" s="31" t="s">
        <v>276</v>
      </c>
      <c r="G1186" s="31" t="s">
        <v>262</v>
      </c>
      <c r="H1186" s="31">
        <v>62</v>
      </c>
      <c r="I1186" s="115" t="s">
        <v>369</v>
      </c>
      <c r="J1186" s="115" t="s">
        <v>369</v>
      </c>
      <c r="K1186" s="115" t="s">
        <v>369</v>
      </c>
      <c r="L1186" s="115" t="s">
        <v>369</v>
      </c>
      <c r="M1186" s="115">
        <v>50</v>
      </c>
      <c r="N1186" s="115" t="s">
        <v>369</v>
      </c>
      <c r="O1186" s="115" t="s">
        <v>471</v>
      </c>
      <c r="P1186" s="115">
        <v>65</v>
      </c>
      <c r="Q1186" s="115" t="s">
        <v>369</v>
      </c>
      <c r="R1186" s="115" t="s">
        <v>369</v>
      </c>
      <c r="S1186" s="115">
        <v>73</v>
      </c>
      <c r="T1186" s="115" t="s">
        <v>369</v>
      </c>
      <c r="U1186" s="115" t="s">
        <v>369</v>
      </c>
      <c r="V1186" s="115">
        <v>100</v>
      </c>
      <c r="W1186" s="115" t="s">
        <v>369</v>
      </c>
      <c r="X1186" s="115" t="s">
        <v>369</v>
      </c>
      <c r="Y1186" s="115" t="s">
        <v>369</v>
      </c>
      <c r="Z1186" s="115" t="s">
        <v>369</v>
      </c>
      <c r="AA1186" s="115">
        <v>47</v>
      </c>
      <c r="AB1186" s="115">
        <v>50</v>
      </c>
      <c r="AC1186" s="115" t="s">
        <v>369</v>
      </c>
      <c r="AD1186" s="115" t="s">
        <v>369</v>
      </c>
      <c r="AE1186" s="115">
        <v>100</v>
      </c>
    </row>
    <row r="1187" spans="1:31">
      <c r="A1187" s="31" t="s">
        <v>275</v>
      </c>
      <c r="B1187" s="31" t="str">
        <f>VLOOKUP(Table1[[#This Row],[Organism]],'GN and GP categories'!A:B,2,)</f>
        <v>Gram-positive</v>
      </c>
      <c r="C1187" s="31" t="s">
        <v>522</v>
      </c>
      <c r="D1187" s="31" t="s">
        <v>262</v>
      </c>
      <c r="E1187" s="31" t="s">
        <v>262</v>
      </c>
      <c r="F1187" s="31" t="s">
        <v>436</v>
      </c>
      <c r="G1187" s="33" t="s">
        <v>262</v>
      </c>
      <c r="H1187" s="31">
        <v>952</v>
      </c>
      <c r="I1187" s="115">
        <v>0</v>
      </c>
      <c r="J1187" s="115">
        <v>35</v>
      </c>
      <c r="K1187" s="115">
        <v>6</v>
      </c>
      <c r="L1187" s="115">
        <v>35</v>
      </c>
      <c r="M1187" s="115">
        <v>28</v>
      </c>
      <c r="N1187" s="115">
        <v>36</v>
      </c>
      <c r="O1187" s="115">
        <v>67</v>
      </c>
      <c r="P1187" s="115">
        <v>57</v>
      </c>
      <c r="Q1187" s="115">
        <v>34</v>
      </c>
      <c r="R1187" s="115">
        <v>100</v>
      </c>
      <c r="S1187" s="115">
        <v>76</v>
      </c>
      <c r="T1187" s="115">
        <v>35</v>
      </c>
      <c r="U1187" s="115">
        <v>31</v>
      </c>
      <c r="V1187" s="115">
        <v>0</v>
      </c>
      <c r="W1187" s="115">
        <v>82</v>
      </c>
      <c r="X1187" s="115">
        <v>100</v>
      </c>
      <c r="Y1187" s="115">
        <v>37</v>
      </c>
      <c r="Z1187" s="115">
        <v>70</v>
      </c>
      <c r="AA1187" s="115">
        <v>13</v>
      </c>
      <c r="AB1187" s="115">
        <v>37</v>
      </c>
      <c r="AC1187" s="115">
        <v>58</v>
      </c>
      <c r="AD1187" s="115">
        <v>0</v>
      </c>
      <c r="AE1187" s="115">
        <v>100</v>
      </c>
    </row>
    <row r="1188" spans="1:31">
      <c r="A1188" s="31" t="s">
        <v>393</v>
      </c>
      <c r="B1188" s="31" t="str">
        <f>VLOOKUP(Table1[[#This Row],[Organism]],'GN and GP categories'!A:B,2,)</f>
        <v>Gram-positive</v>
      </c>
      <c r="C1188" s="31" t="s">
        <v>522</v>
      </c>
      <c r="D1188" s="31" t="s">
        <v>262</v>
      </c>
      <c r="E1188" s="31" t="s">
        <v>262</v>
      </c>
      <c r="F1188" s="31" t="s">
        <v>435</v>
      </c>
      <c r="G1188" s="31" t="s">
        <v>262</v>
      </c>
      <c r="H1188" s="31">
        <v>47</v>
      </c>
      <c r="I1188" s="115" t="s">
        <v>369</v>
      </c>
      <c r="J1188" s="115" t="s">
        <v>369</v>
      </c>
      <c r="K1188" s="115" t="s">
        <v>369</v>
      </c>
      <c r="L1188" s="115" t="s">
        <v>369</v>
      </c>
      <c r="M1188" s="115">
        <v>53</v>
      </c>
      <c r="N1188" s="115">
        <v>100</v>
      </c>
      <c r="O1188" s="115" t="s">
        <v>450</v>
      </c>
      <c r="P1188" s="115">
        <v>57</v>
      </c>
      <c r="Q1188" s="115" t="s">
        <v>369</v>
      </c>
      <c r="R1188" s="115" t="s">
        <v>369</v>
      </c>
      <c r="S1188" s="115">
        <v>72</v>
      </c>
      <c r="T1188" s="115" t="s">
        <v>369</v>
      </c>
      <c r="U1188" s="115" t="s">
        <v>369</v>
      </c>
      <c r="V1188" s="115">
        <v>100</v>
      </c>
      <c r="W1188" s="115" t="s">
        <v>369</v>
      </c>
      <c r="X1188" s="115" t="s">
        <v>369</v>
      </c>
      <c r="Y1188" s="115" t="s">
        <v>369</v>
      </c>
      <c r="Z1188" s="115" t="s">
        <v>369</v>
      </c>
      <c r="AA1188" s="115">
        <v>55</v>
      </c>
      <c r="AB1188" s="115">
        <v>53</v>
      </c>
      <c r="AC1188" s="115" t="s">
        <v>369</v>
      </c>
      <c r="AD1188" s="115" t="s">
        <v>369</v>
      </c>
      <c r="AE1188" s="115">
        <v>100</v>
      </c>
    </row>
    <row r="1189" spans="1:31">
      <c r="A1189" s="31" t="s">
        <v>393</v>
      </c>
      <c r="B1189" s="31" t="str">
        <f>VLOOKUP(Table1[[#This Row],[Organism]],'GN and GP categories'!A:B,2,)</f>
        <v>Gram-positive</v>
      </c>
      <c r="C1189" s="31" t="s">
        <v>522</v>
      </c>
      <c r="D1189" s="31" t="s">
        <v>262</v>
      </c>
      <c r="E1189" s="31" t="s">
        <v>262</v>
      </c>
      <c r="F1189" s="31" t="s">
        <v>123</v>
      </c>
      <c r="G1189" s="31" t="s">
        <v>262</v>
      </c>
      <c r="H1189" s="31">
        <v>40</v>
      </c>
      <c r="I1189" s="115" t="s">
        <v>369</v>
      </c>
      <c r="J1189" s="115" t="s">
        <v>369</v>
      </c>
      <c r="K1189" s="115" t="s">
        <v>369</v>
      </c>
      <c r="L1189" s="115" t="s">
        <v>369</v>
      </c>
      <c r="M1189" s="115">
        <v>40</v>
      </c>
      <c r="N1189" s="115" t="s">
        <v>369</v>
      </c>
      <c r="O1189" s="115" t="s">
        <v>460</v>
      </c>
      <c r="P1189" s="115">
        <v>75</v>
      </c>
      <c r="Q1189" s="115" t="s">
        <v>369</v>
      </c>
      <c r="R1189" s="115" t="s">
        <v>369</v>
      </c>
      <c r="S1189" s="115">
        <v>70</v>
      </c>
      <c r="T1189" s="115" t="s">
        <v>369</v>
      </c>
      <c r="U1189" s="115" t="s">
        <v>369</v>
      </c>
      <c r="V1189" s="115">
        <v>100</v>
      </c>
      <c r="W1189" s="115" t="s">
        <v>369</v>
      </c>
      <c r="X1189" s="115" t="s">
        <v>369</v>
      </c>
      <c r="Y1189" s="115" t="s">
        <v>369</v>
      </c>
      <c r="Z1189" s="115" t="s">
        <v>369</v>
      </c>
      <c r="AA1189" s="115">
        <v>40</v>
      </c>
      <c r="AB1189" s="115">
        <v>40</v>
      </c>
      <c r="AC1189" s="115">
        <v>100</v>
      </c>
      <c r="AD1189" s="115">
        <v>100</v>
      </c>
      <c r="AE1189" s="115">
        <v>100</v>
      </c>
    </row>
    <row r="1190" spans="1:31">
      <c r="A1190" s="31" t="s">
        <v>393</v>
      </c>
      <c r="B1190" s="31" t="str">
        <f>VLOOKUP(Table1[[#This Row],[Organism]],'GN and GP categories'!A:B,2,)</f>
        <v>Gram-positive</v>
      </c>
      <c r="C1190" s="31" t="s">
        <v>522</v>
      </c>
      <c r="D1190" s="31" t="s">
        <v>262</v>
      </c>
      <c r="E1190" s="31" t="s">
        <v>262</v>
      </c>
      <c r="F1190" s="31" t="s">
        <v>138</v>
      </c>
      <c r="G1190" s="31" t="s">
        <v>262</v>
      </c>
      <c r="H1190" s="31">
        <v>30</v>
      </c>
      <c r="I1190" s="115" t="s">
        <v>369</v>
      </c>
      <c r="J1190" s="115" t="s">
        <v>369</v>
      </c>
      <c r="K1190" s="115" t="s">
        <v>369</v>
      </c>
      <c r="L1190" s="115" t="s">
        <v>369</v>
      </c>
      <c r="M1190" s="115">
        <v>50</v>
      </c>
      <c r="N1190" s="115" t="s">
        <v>369</v>
      </c>
      <c r="O1190" s="115">
        <v>80</v>
      </c>
      <c r="P1190" s="115">
        <v>67</v>
      </c>
      <c r="Q1190" s="115" t="s">
        <v>369</v>
      </c>
      <c r="R1190" s="115" t="s">
        <v>369</v>
      </c>
      <c r="S1190" s="115" t="s">
        <v>462</v>
      </c>
      <c r="T1190" s="115" t="s">
        <v>369</v>
      </c>
      <c r="U1190" s="115">
        <v>0</v>
      </c>
      <c r="V1190" s="115">
        <v>100</v>
      </c>
      <c r="W1190" s="115">
        <v>100</v>
      </c>
      <c r="X1190" s="115" t="s">
        <v>369</v>
      </c>
      <c r="Y1190" s="115">
        <v>100</v>
      </c>
      <c r="Z1190" s="115" t="s">
        <v>369</v>
      </c>
      <c r="AA1190" s="115">
        <v>57</v>
      </c>
      <c r="AB1190" s="115">
        <v>50</v>
      </c>
      <c r="AC1190" s="115" t="s">
        <v>369</v>
      </c>
      <c r="AD1190" s="115" t="s">
        <v>369</v>
      </c>
      <c r="AE1190" s="115">
        <v>100</v>
      </c>
    </row>
    <row r="1191" spans="1:31">
      <c r="A1191" s="31" t="s">
        <v>393</v>
      </c>
      <c r="B1191" s="31" t="str">
        <f>VLOOKUP(Table1[[#This Row],[Organism]],'GN and GP categories'!A:B,2,)</f>
        <v>Gram-positive</v>
      </c>
      <c r="C1191" s="31" t="s">
        <v>522</v>
      </c>
      <c r="D1191" s="31" t="s">
        <v>262</v>
      </c>
      <c r="E1191" s="31" t="s">
        <v>262</v>
      </c>
      <c r="F1191" s="31" t="s">
        <v>132</v>
      </c>
      <c r="G1191" s="31" t="s">
        <v>262</v>
      </c>
      <c r="H1191" s="31">
        <v>55</v>
      </c>
      <c r="I1191" s="115" t="s">
        <v>369</v>
      </c>
      <c r="J1191" s="115" t="s">
        <v>369</v>
      </c>
      <c r="K1191" s="115" t="s">
        <v>369</v>
      </c>
      <c r="L1191" s="115" t="s">
        <v>369</v>
      </c>
      <c r="M1191" s="115">
        <v>58</v>
      </c>
      <c r="N1191" s="115" t="s">
        <v>369</v>
      </c>
      <c r="O1191" s="115">
        <v>82</v>
      </c>
      <c r="P1191" s="115">
        <v>76</v>
      </c>
      <c r="Q1191" s="115" t="s">
        <v>369</v>
      </c>
      <c r="R1191" s="115" t="s">
        <v>369</v>
      </c>
      <c r="S1191" s="115">
        <v>84</v>
      </c>
      <c r="T1191" s="115" t="s">
        <v>369</v>
      </c>
      <c r="U1191" s="115" t="s">
        <v>369</v>
      </c>
      <c r="V1191" s="115">
        <v>100</v>
      </c>
      <c r="W1191" s="115" t="s">
        <v>369</v>
      </c>
      <c r="X1191" s="115" t="s">
        <v>369</v>
      </c>
      <c r="Y1191" s="115" t="s">
        <v>369</v>
      </c>
      <c r="Z1191" s="115" t="s">
        <v>369</v>
      </c>
      <c r="AA1191" s="115">
        <v>58</v>
      </c>
      <c r="AB1191" s="115">
        <v>58</v>
      </c>
      <c r="AC1191" s="115" t="s">
        <v>369</v>
      </c>
      <c r="AD1191" s="115" t="s">
        <v>369</v>
      </c>
      <c r="AE1191" s="115">
        <v>100</v>
      </c>
    </row>
    <row r="1192" spans="1:31">
      <c r="A1192" s="31" t="s">
        <v>393</v>
      </c>
      <c r="B1192" s="31" t="str">
        <f>VLOOKUP(Table1[[#This Row],[Organism]],'GN and GP categories'!A:B,2,)</f>
        <v>Gram-positive</v>
      </c>
      <c r="C1192" s="31" t="s">
        <v>522</v>
      </c>
      <c r="D1192" s="31" t="s">
        <v>262</v>
      </c>
      <c r="E1192" s="31" t="s">
        <v>262</v>
      </c>
      <c r="F1192" s="31" t="s">
        <v>2</v>
      </c>
      <c r="G1192" s="31" t="s">
        <v>262</v>
      </c>
      <c r="H1192" s="31">
        <v>33</v>
      </c>
      <c r="I1192" s="115" t="s">
        <v>369</v>
      </c>
      <c r="J1192" s="115" t="s">
        <v>369</v>
      </c>
      <c r="K1192" s="115" t="s">
        <v>369</v>
      </c>
      <c r="L1192" s="115" t="s">
        <v>369</v>
      </c>
      <c r="M1192" s="115">
        <v>42</v>
      </c>
      <c r="N1192" s="115" t="s">
        <v>369</v>
      </c>
      <c r="O1192" s="115" t="s">
        <v>479</v>
      </c>
      <c r="P1192" s="115">
        <v>55</v>
      </c>
      <c r="Q1192" s="115" t="s">
        <v>369</v>
      </c>
      <c r="R1192" s="115" t="s">
        <v>369</v>
      </c>
      <c r="S1192" s="115" t="s">
        <v>479</v>
      </c>
      <c r="T1192" s="115" t="s">
        <v>369</v>
      </c>
      <c r="U1192" s="115" t="s">
        <v>369</v>
      </c>
      <c r="V1192" s="115">
        <v>100</v>
      </c>
      <c r="W1192" s="115">
        <v>100</v>
      </c>
      <c r="X1192" s="115" t="s">
        <v>369</v>
      </c>
      <c r="Y1192" s="115" t="s">
        <v>369</v>
      </c>
      <c r="Z1192" s="115" t="s">
        <v>369</v>
      </c>
      <c r="AA1192" s="115">
        <v>58</v>
      </c>
      <c r="AB1192" s="115">
        <v>42</v>
      </c>
      <c r="AC1192" s="115">
        <v>100</v>
      </c>
      <c r="AD1192" s="115" t="s">
        <v>369</v>
      </c>
      <c r="AE1192" s="115" t="s">
        <v>479</v>
      </c>
    </row>
    <row r="1193" spans="1:31">
      <c r="A1193" s="31" t="s">
        <v>431</v>
      </c>
      <c r="B1193" s="31" t="str">
        <f>VLOOKUP(Table1[[#This Row],[Organism]],'GN and GP categories'!A:B,2,)</f>
        <v>Gram-negative</v>
      </c>
      <c r="C1193" s="31" t="s">
        <v>522</v>
      </c>
      <c r="D1193" s="31" t="s">
        <v>262</v>
      </c>
      <c r="E1193" s="31" t="s">
        <v>262</v>
      </c>
      <c r="F1193" s="31" t="s">
        <v>49</v>
      </c>
      <c r="G1193" s="31" t="s">
        <v>262</v>
      </c>
      <c r="H1193" s="31">
        <v>46</v>
      </c>
      <c r="I1193" s="115">
        <v>0</v>
      </c>
      <c r="J1193" s="115" t="s">
        <v>369</v>
      </c>
      <c r="K1193" s="115">
        <v>0</v>
      </c>
      <c r="L1193" s="115">
        <v>0</v>
      </c>
      <c r="M1193" s="115">
        <v>0</v>
      </c>
      <c r="N1193" s="115">
        <v>0</v>
      </c>
      <c r="O1193" s="115">
        <v>0</v>
      </c>
      <c r="P1193" s="115">
        <v>43</v>
      </c>
      <c r="Q1193" s="115">
        <v>0</v>
      </c>
      <c r="R1193" s="115">
        <v>0</v>
      </c>
      <c r="S1193" s="115">
        <v>0</v>
      </c>
      <c r="T1193" s="115" t="s">
        <v>369</v>
      </c>
      <c r="U1193" s="115">
        <v>0</v>
      </c>
      <c r="V1193" s="115">
        <v>0</v>
      </c>
      <c r="W1193" s="115" t="s">
        <v>369</v>
      </c>
      <c r="X1193" s="115">
        <v>0</v>
      </c>
      <c r="Y1193" s="115" t="s">
        <v>450</v>
      </c>
      <c r="Z1193" s="115" t="s">
        <v>369</v>
      </c>
      <c r="AA1193" s="115" t="s">
        <v>469</v>
      </c>
      <c r="AB1193" s="115" t="s">
        <v>450</v>
      </c>
      <c r="AC1193" s="115">
        <v>0</v>
      </c>
      <c r="AD1193" s="115">
        <v>0</v>
      </c>
      <c r="AE1193" s="115">
        <v>0</v>
      </c>
    </row>
    <row r="1194" spans="1:31">
      <c r="A1194" s="31" t="s">
        <v>431</v>
      </c>
      <c r="B1194" s="31" t="str">
        <f>VLOOKUP(Table1[[#This Row],[Organism]],'GN and GP categories'!A:B,2,)</f>
        <v>Gram-negative</v>
      </c>
      <c r="C1194" s="31" t="s">
        <v>522</v>
      </c>
      <c r="D1194" s="31" t="s">
        <v>262</v>
      </c>
      <c r="E1194" s="31" t="s">
        <v>262</v>
      </c>
      <c r="F1194" s="31" t="s">
        <v>150</v>
      </c>
      <c r="G1194" s="31" t="s">
        <v>262</v>
      </c>
      <c r="H1194" s="31">
        <v>32</v>
      </c>
      <c r="I1194" s="115">
        <v>0</v>
      </c>
      <c r="J1194" s="115" t="s">
        <v>369</v>
      </c>
      <c r="K1194" s="115">
        <v>0</v>
      </c>
      <c r="L1194" s="115">
        <v>0</v>
      </c>
      <c r="M1194" s="115">
        <v>0</v>
      </c>
      <c r="N1194" s="115">
        <v>0</v>
      </c>
      <c r="O1194" s="115" t="s">
        <v>482</v>
      </c>
      <c r="P1194" s="115">
        <v>53</v>
      </c>
      <c r="Q1194" s="115">
        <v>0</v>
      </c>
      <c r="R1194" s="115">
        <v>0</v>
      </c>
      <c r="S1194" s="115">
        <v>0</v>
      </c>
      <c r="T1194" s="115">
        <v>100</v>
      </c>
      <c r="U1194" s="115">
        <v>0</v>
      </c>
      <c r="V1194" s="115" t="s">
        <v>482</v>
      </c>
      <c r="W1194" s="115" t="s">
        <v>369</v>
      </c>
      <c r="X1194" s="115">
        <v>0</v>
      </c>
      <c r="Y1194" s="115" t="s">
        <v>455</v>
      </c>
      <c r="Z1194" s="115" t="s">
        <v>369</v>
      </c>
      <c r="AA1194" s="115" t="s">
        <v>482</v>
      </c>
      <c r="AB1194" s="115" t="s">
        <v>455</v>
      </c>
      <c r="AC1194" s="115" t="s">
        <v>482</v>
      </c>
      <c r="AD1194" s="115">
        <v>0</v>
      </c>
      <c r="AE1194" s="115">
        <v>0</v>
      </c>
    </row>
    <row r="1195" spans="1:31">
      <c r="A1195" s="31" t="s">
        <v>431</v>
      </c>
      <c r="B1195" s="31" t="str">
        <f>VLOOKUP(Table1[[#This Row],[Organism]],'GN and GP categories'!A:B,2,)</f>
        <v>Gram-negative</v>
      </c>
      <c r="C1195" s="31" t="s">
        <v>522</v>
      </c>
      <c r="D1195" s="31" t="s">
        <v>262</v>
      </c>
      <c r="E1195" s="31" t="s">
        <v>262</v>
      </c>
      <c r="F1195" s="31" t="s">
        <v>435</v>
      </c>
      <c r="G1195" s="31" t="s">
        <v>262</v>
      </c>
      <c r="H1195" s="31">
        <v>124</v>
      </c>
      <c r="I1195" s="115">
        <v>0</v>
      </c>
      <c r="J1195" s="115" t="s">
        <v>369</v>
      </c>
      <c r="K1195" s="115" t="s">
        <v>444</v>
      </c>
      <c r="L1195" s="115">
        <v>0</v>
      </c>
      <c r="M1195" s="115">
        <v>0</v>
      </c>
      <c r="N1195" s="115" t="s">
        <v>444</v>
      </c>
      <c r="O1195" s="115" t="s">
        <v>444</v>
      </c>
      <c r="P1195" s="115">
        <v>55</v>
      </c>
      <c r="Q1195" s="115">
        <v>0</v>
      </c>
      <c r="R1195" s="115">
        <v>0</v>
      </c>
      <c r="S1195" s="115">
        <v>0</v>
      </c>
      <c r="T1195" s="115" t="s">
        <v>369</v>
      </c>
      <c r="U1195" s="115">
        <v>0</v>
      </c>
      <c r="V1195" s="115" t="s">
        <v>444</v>
      </c>
      <c r="W1195" s="115" t="s">
        <v>369</v>
      </c>
      <c r="X1195" s="115">
        <v>0</v>
      </c>
      <c r="Y1195" s="115" t="s">
        <v>443</v>
      </c>
      <c r="Z1195" s="115" t="s">
        <v>369</v>
      </c>
      <c r="AA1195" s="115" t="s">
        <v>444</v>
      </c>
      <c r="AB1195" s="115">
        <v>94</v>
      </c>
      <c r="AC1195" s="115" t="s">
        <v>444</v>
      </c>
      <c r="AD1195" s="115" t="s">
        <v>444</v>
      </c>
      <c r="AE1195" s="115">
        <v>0</v>
      </c>
    </row>
    <row r="1196" spans="1:31">
      <c r="A1196" s="31" t="s">
        <v>431</v>
      </c>
      <c r="B1196" s="31" t="str">
        <f>VLOOKUP(Table1[[#This Row],[Organism]],'GN and GP categories'!A:B,2,)</f>
        <v>Gram-negative</v>
      </c>
      <c r="C1196" s="31" t="s">
        <v>522</v>
      </c>
      <c r="D1196" s="31" t="s">
        <v>262</v>
      </c>
      <c r="E1196" s="31" t="s">
        <v>262</v>
      </c>
      <c r="F1196" s="31" t="s">
        <v>135</v>
      </c>
      <c r="G1196" s="31" t="s">
        <v>262</v>
      </c>
      <c r="H1196" s="31">
        <v>33</v>
      </c>
      <c r="I1196" s="115">
        <v>0</v>
      </c>
      <c r="J1196" s="115" t="s">
        <v>369</v>
      </c>
      <c r="K1196" s="115">
        <v>0</v>
      </c>
      <c r="L1196" s="115">
        <v>0</v>
      </c>
      <c r="M1196" s="115">
        <v>0</v>
      </c>
      <c r="N1196" s="115">
        <v>0</v>
      </c>
      <c r="O1196" s="115">
        <v>0</v>
      </c>
      <c r="P1196" s="115">
        <v>67</v>
      </c>
      <c r="Q1196" s="115">
        <v>0</v>
      </c>
      <c r="R1196" s="115">
        <v>0</v>
      </c>
      <c r="S1196" s="115">
        <v>0</v>
      </c>
      <c r="T1196" s="115" t="s">
        <v>369</v>
      </c>
      <c r="U1196" s="115">
        <v>0</v>
      </c>
      <c r="V1196" s="115">
        <v>0</v>
      </c>
      <c r="W1196" s="115" t="s">
        <v>369</v>
      </c>
      <c r="X1196" s="115">
        <v>0</v>
      </c>
      <c r="Y1196" s="115" t="s">
        <v>479</v>
      </c>
      <c r="Z1196" s="115" t="s">
        <v>369</v>
      </c>
      <c r="AA1196" s="115">
        <v>0</v>
      </c>
      <c r="AB1196" s="115" t="s">
        <v>479</v>
      </c>
      <c r="AC1196" s="115">
        <v>0</v>
      </c>
      <c r="AD1196" s="115">
        <v>0</v>
      </c>
      <c r="AE1196" s="115">
        <v>0</v>
      </c>
    </row>
    <row r="1197" spans="1:31">
      <c r="A1197" s="31" t="s">
        <v>380</v>
      </c>
      <c r="B1197" s="31" t="str">
        <f>VLOOKUP(Table1[[#This Row],[Organism]],'GN and GP categories'!A:B,2,)</f>
        <v>Gram-negative</v>
      </c>
      <c r="C1197" s="31" t="s">
        <v>522</v>
      </c>
      <c r="D1197" s="31" t="s">
        <v>262</v>
      </c>
      <c r="E1197" s="31" t="s">
        <v>262</v>
      </c>
      <c r="F1197" s="31" t="s">
        <v>435</v>
      </c>
      <c r="G1197" s="31" t="s">
        <v>262</v>
      </c>
      <c r="H1197" s="31">
        <v>104</v>
      </c>
      <c r="I1197" s="115" t="s">
        <v>369</v>
      </c>
      <c r="J1197" s="115" t="s">
        <v>369</v>
      </c>
      <c r="K1197" s="115">
        <v>0</v>
      </c>
      <c r="L1197" s="115" t="s">
        <v>369</v>
      </c>
      <c r="M1197" s="115">
        <v>100</v>
      </c>
      <c r="N1197" s="115">
        <v>0</v>
      </c>
      <c r="O1197" s="115">
        <v>100</v>
      </c>
      <c r="P1197" s="115">
        <v>32</v>
      </c>
      <c r="Q1197" s="115" t="s">
        <v>369</v>
      </c>
      <c r="R1197" s="115" t="s">
        <v>369</v>
      </c>
      <c r="S1197" s="115" t="s">
        <v>369</v>
      </c>
      <c r="T1197" s="115" t="s">
        <v>369</v>
      </c>
      <c r="U1197" s="115" t="s">
        <v>369</v>
      </c>
      <c r="V1197" s="115">
        <v>100</v>
      </c>
      <c r="W1197" s="115" t="s">
        <v>369</v>
      </c>
      <c r="X1197" s="115" t="s">
        <v>369</v>
      </c>
      <c r="Y1197" s="115">
        <v>100</v>
      </c>
      <c r="Z1197" s="115" t="s">
        <v>369</v>
      </c>
      <c r="AA1197" s="115">
        <v>0</v>
      </c>
      <c r="AB1197" s="115">
        <v>84</v>
      </c>
      <c r="AC1197" s="115" t="s">
        <v>369</v>
      </c>
      <c r="AD1197" s="115">
        <v>100</v>
      </c>
      <c r="AE1197" s="115">
        <v>0</v>
      </c>
    </row>
    <row r="1198" spans="1:31">
      <c r="A1198" s="31" t="s">
        <v>11</v>
      </c>
      <c r="B1198" s="31" t="str">
        <f>VLOOKUP(Table1[[#This Row],[Organism]],'GN and GP categories'!A:B,2,)</f>
        <v>Gram-negative</v>
      </c>
      <c r="C1198" s="31" t="s">
        <v>522</v>
      </c>
      <c r="D1198" s="31" t="s">
        <v>262</v>
      </c>
      <c r="E1198" s="31" t="s">
        <v>262</v>
      </c>
      <c r="F1198" s="31" t="s">
        <v>49</v>
      </c>
      <c r="G1198" s="31" t="s">
        <v>262</v>
      </c>
      <c r="H1198" s="31">
        <v>44</v>
      </c>
      <c r="I1198" s="115" t="s">
        <v>458</v>
      </c>
      <c r="J1198" s="115">
        <v>0</v>
      </c>
      <c r="K1198" s="115">
        <v>0</v>
      </c>
      <c r="L1198" s="115">
        <v>0</v>
      </c>
      <c r="M1198" s="115">
        <v>34</v>
      </c>
      <c r="N1198" s="115">
        <v>27</v>
      </c>
      <c r="O1198" s="115" t="s">
        <v>458</v>
      </c>
      <c r="P1198" s="115">
        <v>0</v>
      </c>
      <c r="Q1198" s="115">
        <v>0</v>
      </c>
      <c r="R1198" s="115">
        <v>0</v>
      </c>
      <c r="S1198" s="115" t="s">
        <v>369</v>
      </c>
      <c r="T1198" s="115">
        <v>100</v>
      </c>
      <c r="U1198" s="115">
        <v>0</v>
      </c>
      <c r="V1198" s="115">
        <v>100</v>
      </c>
      <c r="W1198" s="115" t="s">
        <v>458</v>
      </c>
      <c r="X1198" s="115">
        <v>0</v>
      </c>
      <c r="Y1198" s="115">
        <v>100</v>
      </c>
      <c r="Z1198" s="115" t="s">
        <v>458</v>
      </c>
      <c r="AA1198" s="115">
        <v>0</v>
      </c>
      <c r="AB1198" s="115">
        <v>41</v>
      </c>
      <c r="AC1198" s="115" t="s">
        <v>458</v>
      </c>
      <c r="AD1198" s="115" t="s">
        <v>458</v>
      </c>
      <c r="AE1198" s="115">
        <v>0</v>
      </c>
    </row>
    <row r="1199" spans="1:31">
      <c r="A1199" s="31" t="s">
        <v>11</v>
      </c>
      <c r="B1199" s="31" t="str">
        <f>VLOOKUP(Table1[[#This Row],[Organism]],'GN and GP categories'!A:B,2,)</f>
        <v>Gram-negative</v>
      </c>
      <c r="C1199" s="31" t="s">
        <v>522</v>
      </c>
      <c r="D1199" s="31" t="s">
        <v>262</v>
      </c>
      <c r="E1199" s="31" t="s">
        <v>262</v>
      </c>
      <c r="F1199" s="31" t="s">
        <v>101</v>
      </c>
      <c r="G1199" s="31" t="s">
        <v>262</v>
      </c>
      <c r="H1199" s="31">
        <v>80</v>
      </c>
      <c r="I1199" s="115" t="s">
        <v>445</v>
      </c>
      <c r="J1199" s="115">
        <v>0</v>
      </c>
      <c r="K1199" s="115">
        <v>0</v>
      </c>
      <c r="L1199" s="115">
        <v>0</v>
      </c>
      <c r="M1199" s="115">
        <v>36</v>
      </c>
      <c r="N1199" s="115">
        <v>36</v>
      </c>
      <c r="O1199" s="115" t="s">
        <v>445</v>
      </c>
      <c r="P1199" s="115">
        <v>0</v>
      </c>
      <c r="Q1199" s="115">
        <v>0</v>
      </c>
      <c r="R1199" s="115">
        <v>0</v>
      </c>
      <c r="S1199" s="115" t="s">
        <v>369</v>
      </c>
      <c r="T1199" s="115">
        <v>100</v>
      </c>
      <c r="U1199" s="115">
        <v>0</v>
      </c>
      <c r="V1199" s="115" t="s">
        <v>445</v>
      </c>
      <c r="W1199" s="115" t="s">
        <v>445</v>
      </c>
      <c r="X1199" s="115">
        <v>0</v>
      </c>
      <c r="Y1199" s="115">
        <v>100</v>
      </c>
      <c r="Z1199" s="115" t="s">
        <v>445</v>
      </c>
      <c r="AA1199" s="115">
        <v>0</v>
      </c>
      <c r="AB1199" s="115">
        <v>40</v>
      </c>
      <c r="AC1199" s="115" t="s">
        <v>445</v>
      </c>
      <c r="AD1199" s="115" t="s">
        <v>445</v>
      </c>
      <c r="AE1199" s="115">
        <v>0</v>
      </c>
    </row>
    <row r="1200" spans="1:31">
      <c r="A1200" s="31" t="s">
        <v>11</v>
      </c>
      <c r="B1200" s="31" t="str">
        <f>VLOOKUP(Table1[[#This Row],[Organism]],'GN and GP categories'!A:B,2,)</f>
        <v>Gram-negative</v>
      </c>
      <c r="C1200" s="31" t="s">
        <v>522</v>
      </c>
      <c r="D1200" s="31" t="s">
        <v>262</v>
      </c>
      <c r="E1200" s="31" t="s">
        <v>262</v>
      </c>
      <c r="F1200" s="31" t="s">
        <v>150</v>
      </c>
      <c r="G1200" s="31" t="s">
        <v>262</v>
      </c>
      <c r="H1200" s="31">
        <v>36</v>
      </c>
      <c r="I1200" s="115" t="s">
        <v>457</v>
      </c>
      <c r="J1200" s="115">
        <v>0</v>
      </c>
      <c r="K1200" s="115">
        <v>0</v>
      </c>
      <c r="L1200" s="115">
        <v>0</v>
      </c>
      <c r="M1200" s="115">
        <v>42</v>
      </c>
      <c r="N1200" s="115" t="s">
        <v>478</v>
      </c>
      <c r="O1200" s="115" t="s">
        <v>457</v>
      </c>
      <c r="P1200" s="115">
        <v>0</v>
      </c>
      <c r="Q1200" s="115">
        <v>0</v>
      </c>
      <c r="R1200" s="115">
        <v>0</v>
      </c>
      <c r="S1200" s="115" t="s">
        <v>369</v>
      </c>
      <c r="T1200" s="115" t="s">
        <v>457</v>
      </c>
      <c r="U1200" s="115">
        <v>0</v>
      </c>
      <c r="V1200" s="115" t="s">
        <v>457</v>
      </c>
      <c r="W1200" s="115" t="s">
        <v>457</v>
      </c>
      <c r="X1200" s="115">
        <v>0</v>
      </c>
      <c r="Y1200" s="115">
        <v>100</v>
      </c>
      <c r="Z1200" s="115" t="s">
        <v>457</v>
      </c>
      <c r="AA1200" s="115">
        <v>0</v>
      </c>
      <c r="AB1200" s="115" t="s">
        <v>478</v>
      </c>
      <c r="AC1200" s="115" t="s">
        <v>457</v>
      </c>
      <c r="AD1200" s="115" t="s">
        <v>457</v>
      </c>
      <c r="AE1200" s="115">
        <v>0</v>
      </c>
    </row>
    <row r="1201" spans="1:31">
      <c r="A1201" s="31" t="s">
        <v>11</v>
      </c>
      <c r="B1201" s="31" t="str">
        <f>VLOOKUP(Table1[[#This Row],[Organism]],'GN and GP categories'!A:B,2,)</f>
        <v>Gram-negative</v>
      </c>
      <c r="C1201" s="31" t="s">
        <v>522</v>
      </c>
      <c r="D1201" s="31" t="s">
        <v>262</v>
      </c>
      <c r="E1201" s="31" t="s">
        <v>262</v>
      </c>
      <c r="F1201" s="31" t="s">
        <v>121</v>
      </c>
      <c r="G1201" s="31" t="s">
        <v>262</v>
      </c>
      <c r="H1201" s="31">
        <v>47</v>
      </c>
      <c r="I1201" s="115">
        <v>83</v>
      </c>
      <c r="J1201" s="115">
        <v>0</v>
      </c>
      <c r="K1201" s="115">
        <v>0</v>
      </c>
      <c r="L1201" s="115">
        <v>0</v>
      </c>
      <c r="M1201" s="115">
        <v>40</v>
      </c>
      <c r="N1201" s="115">
        <v>0</v>
      </c>
      <c r="O1201" s="115" t="s">
        <v>450</v>
      </c>
      <c r="P1201" s="115">
        <v>0</v>
      </c>
      <c r="Q1201" s="115">
        <v>0</v>
      </c>
      <c r="R1201" s="115">
        <v>0</v>
      </c>
      <c r="S1201" s="115" t="s">
        <v>369</v>
      </c>
      <c r="T1201" s="115" t="s">
        <v>450</v>
      </c>
      <c r="U1201" s="115">
        <v>0</v>
      </c>
      <c r="V1201" s="115" t="s">
        <v>450</v>
      </c>
      <c r="W1201" s="115" t="s">
        <v>450</v>
      </c>
      <c r="X1201" s="115">
        <v>0</v>
      </c>
      <c r="Y1201" s="115">
        <v>100</v>
      </c>
      <c r="Z1201" s="115" t="s">
        <v>450</v>
      </c>
      <c r="AA1201" s="115">
        <v>0</v>
      </c>
      <c r="AB1201" s="115">
        <v>87</v>
      </c>
      <c r="AC1201" s="115" t="s">
        <v>450</v>
      </c>
      <c r="AD1201" s="115" t="s">
        <v>450</v>
      </c>
      <c r="AE1201" s="115">
        <v>0</v>
      </c>
    </row>
    <row r="1202" spans="1:31">
      <c r="A1202" s="31" t="s">
        <v>410</v>
      </c>
      <c r="B1202" s="31" t="str">
        <f>VLOOKUP(Table1[[#This Row],[Organism]],'GN and GP categories'!A:B,2,)</f>
        <v>Gram-positive</v>
      </c>
      <c r="C1202" s="31" t="s">
        <v>522</v>
      </c>
      <c r="D1202" s="31" t="s">
        <v>262</v>
      </c>
      <c r="E1202" s="31" t="s">
        <v>262</v>
      </c>
      <c r="F1202" s="31" t="s">
        <v>436</v>
      </c>
      <c r="G1202" s="33" t="s">
        <v>262</v>
      </c>
      <c r="H1202" s="31">
        <v>900</v>
      </c>
      <c r="I1202" s="115">
        <v>100</v>
      </c>
      <c r="J1202" s="115">
        <v>24</v>
      </c>
      <c r="K1202" s="115">
        <v>5</v>
      </c>
      <c r="L1202" s="115">
        <v>24</v>
      </c>
      <c r="M1202" s="115">
        <v>19</v>
      </c>
      <c r="N1202" s="115">
        <v>24</v>
      </c>
      <c r="O1202" s="115">
        <v>53</v>
      </c>
      <c r="P1202" s="115">
        <v>53</v>
      </c>
      <c r="Q1202" s="115">
        <v>24</v>
      </c>
      <c r="R1202" s="115">
        <v>100</v>
      </c>
      <c r="S1202" s="115">
        <v>91</v>
      </c>
      <c r="T1202" s="115">
        <v>24</v>
      </c>
      <c r="U1202" s="115">
        <v>25</v>
      </c>
      <c r="V1202" s="115">
        <v>0</v>
      </c>
      <c r="W1202" s="115">
        <v>12</v>
      </c>
      <c r="X1202" s="115">
        <v>100</v>
      </c>
      <c r="Y1202" s="115">
        <v>24</v>
      </c>
      <c r="Z1202" s="115">
        <v>100</v>
      </c>
      <c r="AA1202" s="115">
        <v>4</v>
      </c>
      <c r="AB1202" s="115">
        <v>25</v>
      </c>
      <c r="AC1202" s="115">
        <v>96</v>
      </c>
      <c r="AD1202" s="115">
        <v>0</v>
      </c>
      <c r="AE1202" s="115">
        <v>100</v>
      </c>
    </row>
    <row r="1203" spans="1:31">
      <c r="A1203" s="31" t="s">
        <v>11</v>
      </c>
      <c r="B1203" s="31" t="str">
        <f>VLOOKUP(Table1[[#This Row],[Organism]],'GN and GP categories'!A:B,2,)</f>
        <v>Gram-negative</v>
      </c>
      <c r="C1203" s="31" t="s">
        <v>522</v>
      </c>
      <c r="D1203" s="31" t="s">
        <v>262</v>
      </c>
      <c r="E1203" s="31" t="s">
        <v>262</v>
      </c>
      <c r="F1203" s="31" t="s">
        <v>435</v>
      </c>
      <c r="G1203" s="31" t="s">
        <v>262</v>
      </c>
      <c r="H1203" s="31">
        <v>49</v>
      </c>
      <c r="I1203" s="115" t="s">
        <v>466</v>
      </c>
      <c r="J1203" s="115">
        <v>0</v>
      </c>
      <c r="K1203" s="115">
        <v>0</v>
      </c>
      <c r="L1203" s="115">
        <v>0</v>
      </c>
      <c r="M1203" s="115">
        <v>37</v>
      </c>
      <c r="N1203" s="115">
        <v>14</v>
      </c>
      <c r="O1203" s="115">
        <v>86</v>
      </c>
      <c r="P1203" s="115">
        <v>0</v>
      </c>
      <c r="Q1203" s="115">
        <v>0</v>
      </c>
      <c r="R1203" s="115">
        <v>0</v>
      </c>
      <c r="S1203" s="115" t="s">
        <v>369</v>
      </c>
      <c r="T1203" s="115">
        <v>100</v>
      </c>
      <c r="U1203" s="115">
        <v>0</v>
      </c>
      <c r="V1203" s="115" t="s">
        <v>466</v>
      </c>
      <c r="W1203" s="115">
        <v>88</v>
      </c>
      <c r="X1203" s="115">
        <v>0</v>
      </c>
      <c r="Y1203" s="115">
        <v>100</v>
      </c>
      <c r="Z1203" s="115">
        <v>87</v>
      </c>
      <c r="AA1203" s="115">
        <v>0</v>
      </c>
      <c r="AB1203" s="115">
        <v>16</v>
      </c>
      <c r="AC1203" s="115">
        <v>76</v>
      </c>
      <c r="AD1203" s="115">
        <v>86</v>
      </c>
      <c r="AE1203" s="115">
        <v>0</v>
      </c>
    </row>
    <row r="1204" spans="1:31">
      <c r="A1204" s="31" t="s">
        <v>11</v>
      </c>
      <c r="B1204" s="31" t="str">
        <f>VLOOKUP(Table1[[#This Row],[Organism]],'GN and GP categories'!A:B,2,)</f>
        <v>Gram-negative</v>
      </c>
      <c r="C1204" s="31" t="s">
        <v>522</v>
      </c>
      <c r="D1204" s="31" t="s">
        <v>262</v>
      </c>
      <c r="E1204" s="31" t="s">
        <v>262</v>
      </c>
      <c r="F1204" s="31" t="s">
        <v>2</v>
      </c>
      <c r="G1204" s="31" t="s">
        <v>262</v>
      </c>
      <c r="H1204" s="31">
        <v>34</v>
      </c>
      <c r="I1204" s="115" t="s">
        <v>479</v>
      </c>
      <c r="J1204" s="115" t="s">
        <v>476</v>
      </c>
      <c r="K1204" s="115">
        <v>0</v>
      </c>
      <c r="L1204" s="115" t="s">
        <v>476</v>
      </c>
      <c r="M1204" s="115">
        <v>24</v>
      </c>
      <c r="N1204" s="115">
        <v>47</v>
      </c>
      <c r="O1204" s="115" t="s">
        <v>479</v>
      </c>
      <c r="P1204" s="115">
        <v>0</v>
      </c>
      <c r="Q1204" s="115">
        <v>0</v>
      </c>
      <c r="R1204" s="115">
        <v>0</v>
      </c>
      <c r="S1204" s="115" t="s">
        <v>369</v>
      </c>
      <c r="T1204" s="115">
        <v>100</v>
      </c>
      <c r="U1204" s="115">
        <v>0</v>
      </c>
      <c r="V1204" s="115" t="s">
        <v>479</v>
      </c>
      <c r="W1204" s="115" t="s">
        <v>479</v>
      </c>
      <c r="X1204" s="115">
        <v>0</v>
      </c>
      <c r="Y1204" s="115">
        <v>100</v>
      </c>
      <c r="Z1204" s="115" t="s">
        <v>479</v>
      </c>
      <c r="AA1204" s="115">
        <v>0</v>
      </c>
      <c r="AB1204" s="115">
        <v>41</v>
      </c>
      <c r="AC1204" s="115" t="s">
        <v>479</v>
      </c>
      <c r="AD1204" s="115" t="s">
        <v>479</v>
      </c>
      <c r="AE1204" s="115">
        <v>0</v>
      </c>
    </row>
    <row r="1205" spans="1:31">
      <c r="A1205" s="31" t="s">
        <v>39</v>
      </c>
      <c r="B1205" s="31" t="str">
        <f>VLOOKUP(Table1[[#This Row],[Organism]],'GN and GP categories'!A:B,2,)</f>
        <v>Gram-negative</v>
      </c>
      <c r="C1205" s="31" t="s">
        <v>522</v>
      </c>
      <c r="D1205" s="31" t="s">
        <v>262</v>
      </c>
      <c r="E1205" s="31" t="s">
        <v>262</v>
      </c>
      <c r="F1205" s="31" t="s">
        <v>49</v>
      </c>
      <c r="G1205" s="31" t="s">
        <v>262</v>
      </c>
      <c r="H1205" s="31">
        <v>47</v>
      </c>
      <c r="I1205" s="115" t="s">
        <v>369</v>
      </c>
      <c r="J1205" s="115">
        <v>0</v>
      </c>
      <c r="K1205" s="115">
        <v>0</v>
      </c>
      <c r="L1205" s="115">
        <v>28</v>
      </c>
      <c r="M1205" s="115" t="s">
        <v>369</v>
      </c>
      <c r="N1205" s="115">
        <v>57</v>
      </c>
      <c r="O1205" s="115">
        <v>100</v>
      </c>
      <c r="P1205" s="115">
        <v>0</v>
      </c>
      <c r="Q1205" s="115">
        <v>0</v>
      </c>
      <c r="R1205" s="115">
        <v>0</v>
      </c>
      <c r="S1205" s="115" t="s">
        <v>369</v>
      </c>
      <c r="T1205" s="115">
        <v>100</v>
      </c>
      <c r="U1205" s="115">
        <v>0</v>
      </c>
      <c r="V1205" s="115">
        <v>100</v>
      </c>
      <c r="W1205" s="115" t="s">
        <v>369</v>
      </c>
      <c r="X1205" s="115">
        <v>0</v>
      </c>
      <c r="Y1205" s="115">
        <v>100</v>
      </c>
      <c r="Z1205" s="115" t="s">
        <v>369</v>
      </c>
      <c r="AA1205" s="115">
        <v>0</v>
      </c>
      <c r="AB1205" s="115">
        <v>38</v>
      </c>
      <c r="AC1205" s="115">
        <v>100</v>
      </c>
      <c r="AD1205" s="115">
        <v>100</v>
      </c>
      <c r="AE1205" s="115">
        <v>0</v>
      </c>
    </row>
    <row r="1206" spans="1:31">
      <c r="A1206" s="31" t="s">
        <v>39</v>
      </c>
      <c r="B1206" s="31" t="str">
        <f>VLOOKUP(Table1[[#This Row],[Organism]],'GN and GP categories'!A:B,2,)</f>
        <v>Gram-negative</v>
      </c>
      <c r="C1206" s="31" t="s">
        <v>522</v>
      </c>
      <c r="D1206" s="31" t="s">
        <v>262</v>
      </c>
      <c r="E1206" s="31" t="s">
        <v>262</v>
      </c>
      <c r="F1206" s="31" t="s">
        <v>101</v>
      </c>
      <c r="G1206" s="31" t="s">
        <v>262</v>
      </c>
      <c r="H1206" s="31">
        <v>41</v>
      </c>
      <c r="I1206" s="115" t="s">
        <v>369</v>
      </c>
      <c r="J1206" s="115">
        <v>0</v>
      </c>
      <c r="K1206" s="115">
        <v>0</v>
      </c>
      <c r="L1206" s="115" t="s">
        <v>488</v>
      </c>
      <c r="M1206" s="115" t="s">
        <v>369</v>
      </c>
      <c r="N1206" s="115">
        <v>56</v>
      </c>
      <c r="O1206" s="115" t="s">
        <v>460</v>
      </c>
      <c r="P1206" s="115">
        <v>0</v>
      </c>
      <c r="Q1206" s="115">
        <v>0</v>
      </c>
      <c r="R1206" s="115">
        <v>0</v>
      </c>
      <c r="S1206" s="115" t="s">
        <v>369</v>
      </c>
      <c r="T1206" s="115">
        <v>100</v>
      </c>
      <c r="U1206" s="115">
        <v>0</v>
      </c>
      <c r="V1206" s="115">
        <v>100</v>
      </c>
      <c r="W1206" s="115" t="s">
        <v>369</v>
      </c>
      <c r="X1206" s="115">
        <v>0</v>
      </c>
      <c r="Y1206" s="115">
        <v>100</v>
      </c>
      <c r="Z1206" s="115" t="s">
        <v>369</v>
      </c>
      <c r="AA1206" s="115">
        <v>0</v>
      </c>
      <c r="AB1206" s="115">
        <v>41</v>
      </c>
      <c r="AC1206" s="115" t="s">
        <v>460</v>
      </c>
      <c r="AD1206" s="115">
        <v>100</v>
      </c>
      <c r="AE1206" s="115">
        <v>0</v>
      </c>
    </row>
    <row r="1207" spans="1:31">
      <c r="A1207" s="31" t="s">
        <v>39</v>
      </c>
      <c r="B1207" s="31" t="str">
        <f>VLOOKUP(Table1[[#This Row],[Organism]],'GN and GP categories'!A:B,2,)</f>
        <v>Gram-negative</v>
      </c>
      <c r="C1207" s="31" t="s">
        <v>522</v>
      </c>
      <c r="D1207" s="31" t="s">
        <v>262</v>
      </c>
      <c r="E1207" s="31" t="s">
        <v>262</v>
      </c>
      <c r="F1207" s="31" t="s">
        <v>150</v>
      </c>
      <c r="G1207" s="31" t="s">
        <v>262</v>
      </c>
      <c r="H1207" s="31">
        <v>54</v>
      </c>
      <c r="I1207" s="115" t="s">
        <v>369</v>
      </c>
      <c r="J1207" s="115">
        <v>0</v>
      </c>
      <c r="K1207" s="115">
        <v>0</v>
      </c>
      <c r="L1207" s="115" t="s">
        <v>489</v>
      </c>
      <c r="M1207" s="115" t="s">
        <v>369</v>
      </c>
      <c r="N1207" s="115" t="s">
        <v>489</v>
      </c>
      <c r="O1207" s="115" t="s">
        <v>439</v>
      </c>
      <c r="P1207" s="115">
        <v>0</v>
      </c>
      <c r="Q1207" s="115">
        <v>0</v>
      </c>
      <c r="R1207" s="115">
        <v>0</v>
      </c>
      <c r="S1207" s="115" t="s">
        <v>369</v>
      </c>
      <c r="T1207" s="115" t="s">
        <v>439</v>
      </c>
      <c r="U1207" s="115">
        <v>0</v>
      </c>
      <c r="V1207" s="115">
        <v>100</v>
      </c>
      <c r="W1207" s="115" t="s">
        <v>369</v>
      </c>
      <c r="X1207" s="115">
        <v>0</v>
      </c>
      <c r="Y1207" s="115" t="s">
        <v>439</v>
      </c>
      <c r="Z1207" s="115" t="s">
        <v>369</v>
      </c>
      <c r="AA1207" s="115">
        <v>0</v>
      </c>
      <c r="AB1207" s="115" t="s">
        <v>489</v>
      </c>
      <c r="AC1207" s="115" t="s">
        <v>439</v>
      </c>
      <c r="AD1207" s="115" t="s">
        <v>439</v>
      </c>
      <c r="AE1207" s="115">
        <v>0</v>
      </c>
    </row>
    <row r="1208" spans="1:31">
      <c r="A1208" s="31" t="s">
        <v>39</v>
      </c>
      <c r="B1208" s="31" t="str">
        <f>VLOOKUP(Table1[[#This Row],[Organism]],'GN and GP categories'!A:B,2,)</f>
        <v>Gram-negative</v>
      </c>
      <c r="C1208" s="31" t="s">
        <v>522</v>
      </c>
      <c r="D1208" s="31" t="s">
        <v>262</v>
      </c>
      <c r="E1208" s="31" t="s">
        <v>262</v>
      </c>
      <c r="F1208" s="31" t="s">
        <v>435</v>
      </c>
      <c r="G1208" s="31" t="s">
        <v>262</v>
      </c>
      <c r="H1208" s="31">
        <v>43</v>
      </c>
      <c r="I1208" s="115">
        <v>100</v>
      </c>
      <c r="J1208" s="115">
        <v>0</v>
      </c>
      <c r="K1208" s="115">
        <v>0</v>
      </c>
      <c r="L1208" s="115" t="s">
        <v>465</v>
      </c>
      <c r="M1208" s="115" t="s">
        <v>369</v>
      </c>
      <c r="N1208" s="115">
        <v>14</v>
      </c>
      <c r="O1208" s="115">
        <v>100</v>
      </c>
      <c r="P1208" s="115">
        <v>0</v>
      </c>
      <c r="Q1208" s="115">
        <v>0</v>
      </c>
      <c r="R1208" s="115">
        <v>0</v>
      </c>
      <c r="S1208" s="115" t="s">
        <v>369</v>
      </c>
      <c r="T1208" s="115">
        <v>100</v>
      </c>
      <c r="U1208" s="115">
        <v>0</v>
      </c>
      <c r="V1208" s="115" t="s">
        <v>458</v>
      </c>
      <c r="W1208" s="115" t="s">
        <v>369</v>
      </c>
      <c r="X1208" s="115">
        <v>0</v>
      </c>
      <c r="Y1208" s="115">
        <v>100</v>
      </c>
      <c r="Z1208" s="115" t="s">
        <v>369</v>
      </c>
      <c r="AA1208" s="115">
        <v>0</v>
      </c>
      <c r="AB1208" s="115" t="s">
        <v>465</v>
      </c>
      <c r="AC1208" s="115">
        <v>100</v>
      </c>
      <c r="AD1208" s="115">
        <v>100</v>
      </c>
      <c r="AE1208" s="115">
        <v>0</v>
      </c>
    </row>
    <row r="1209" spans="1:31">
      <c r="A1209" s="31" t="s">
        <v>39</v>
      </c>
      <c r="B1209" s="31" t="str">
        <f>VLOOKUP(Table1[[#This Row],[Organism]],'GN and GP categories'!A:B,2,)</f>
        <v>Gram-negative</v>
      </c>
      <c r="C1209" s="31" t="s">
        <v>522</v>
      </c>
      <c r="D1209" s="31" t="s">
        <v>262</v>
      </c>
      <c r="E1209" s="31" t="s">
        <v>262</v>
      </c>
      <c r="F1209" s="31" t="s">
        <v>2</v>
      </c>
      <c r="G1209" s="31" t="s">
        <v>262</v>
      </c>
      <c r="H1209" s="31">
        <v>38</v>
      </c>
      <c r="I1209" s="115" t="s">
        <v>369</v>
      </c>
      <c r="J1209" s="115" t="s">
        <v>474</v>
      </c>
      <c r="K1209" s="115" t="s">
        <v>474</v>
      </c>
      <c r="L1209" s="115">
        <v>0</v>
      </c>
      <c r="M1209" s="115" t="s">
        <v>369</v>
      </c>
      <c r="N1209" s="115">
        <v>47</v>
      </c>
      <c r="O1209" s="115">
        <v>100</v>
      </c>
      <c r="P1209" s="115">
        <v>0</v>
      </c>
      <c r="Q1209" s="115">
        <v>0</v>
      </c>
      <c r="R1209" s="115">
        <v>0</v>
      </c>
      <c r="S1209" s="115" t="s">
        <v>369</v>
      </c>
      <c r="T1209" s="115">
        <v>100</v>
      </c>
      <c r="U1209" s="115">
        <v>0</v>
      </c>
      <c r="V1209" s="115">
        <v>100</v>
      </c>
      <c r="W1209" s="115" t="s">
        <v>369</v>
      </c>
      <c r="X1209" s="115">
        <v>0</v>
      </c>
      <c r="Y1209" s="115">
        <v>100</v>
      </c>
      <c r="Z1209" s="115" t="s">
        <v>369</v>
      </c>
      <c r="AA1209" s="115" t="s">
        <v>474</v>
      </c>
      <c r="AB1209" s="115">
        <v>39</v>
      </c>
      <c r="AC1209" s="115">
        <v>100</v>
      </c>
      <c r="AD1209" s="115">
        <v>100</v>
      </c>
      <c r="AE1209" s="115" t="s">
        <v>474</v>
      </c>
    </row>
    <row r="1210" spans="1:31">
      <c r="A1210" s="31" t="s">
        <v>271</v>
      </c>
      <c r="B1210" s="31" t="str">
        <f>VLOOKUP(Table1[[#This Row],[Organism]],'GN and GP categories'!A:B,2,)</f>
        <v>Gram-negative</v>
      </c>
      <c r="C1210" s="31" t="s">
        <v>522</v>
      </c>
      <c r="D1210" s="31" t="s">
        <v>262</v>
      </c>
      <c r="E1210" s="31" t="s">
        <v>262</v>
      </c>
      <c r="F1210" s="31" t="s">
        <v>101</v>
      </c>
      <c r="G1210" s="31" t="s">
        <v>262</v>
      </c>
      <c r="H1210" s="31">
        <v>43</v>
      </c>
      <c r="I1210" s="115" t="s">
        <v>369</v>
      </c>
      <c r="J1210" s="115">
        <v>0</v>
      </c>
      <c r="K1210" s="115">
        <v>0</v>
      </c>
      <c r="L1210" s="115" t="s">
        <v>465</v>
      </c>
      <c r="M1210" s="115" t="s">
        <v>369</v>
      </c>
      <c r="N1210" s="115">
        <v>33</v>
      </c>
      <c r="O1210" s="115" t="s">
        <v>458</v>
      </c>
      <c r="P1210" s="115" t="s">
        <v>369</v>
      </c>
      <c r="Q1210" s="115" t="s">
        <v>369</v>
      </c>
      <c r="R1210" s="115">
        <v>0</v>
      </c>
      <c r="S1210" s="115" t="s">
        <v>369</v>
      </c>
      <c r="T1210" s="115">
        <v>100</v>
      </c>
      <c r="U1210" s="115">
        <v>0</v>
      </c>
      <c r="V1210" s="115">
        <v>100</v>
      </c>
      <c r="W1210" s="115" t="s">
        <v>458</v>
      </c>
      <c r="X1210" s="115">
        <v>0</v>
      </c>
      <c r="Y1210" s="115">
        <v>100</v>
      </c>
      <c r="Z1210" s="115" t="s">
        <v>458</v>
      </c>
      <c r="AA1210" s="115">
        <v>0</v>
      </c>
      <c r="AB1210" s="115">
        <v>26</v>
      </c>
      <c r="AC1210" s="115">
        <v>100</v>
      </c>
      <c r="AD1210" s="115">
        <v>100</v>
      </c>
      <c r="AE1210" s="115">
        <v>0</v>
      </c>
    </row>
    <row r="1211" spans="1:31">
      <c r="A1211" s="31" t="s">
        <v>385</v>
      </c>
      <c r="B1211" s="31" t="str">
        <f>VLOOKUP(Table1[[#This Row],[Organism]],'GN and GP categories'!A:B,2,)</f>
        <v>Gram-positive</v>
      </c>
      <c r="C1211" s="31" t="s">
        <v>522</v>
      </c>
      <c r="D1211" s="31" t="s">
        <v>262</v>
      </c>
      <c r="E1211" s="31" t="s">
        <v>262</v>
      </c>
      <c r="F1211" s="31" t="s">
        <v>49</v>
      </c>
      <c r="G1211" s="31" t="s">
        <v>262</v>
      </c>
      <c r="H1211" s="31">
        <v>41</v>
      </c>
      <c r="I1211" s="115">
        <v>0</v>
      </c>
      <c r="J1211" s="115" t="s">
        <v>369</v>
      </c>
      <c r="K1211" s="115">
        <v>0</v>
      </c>
      <c r="L1211" s="115" t="s">
        <v>369</v>
      </c>
      <c r="M1211" s="115" t="s">
        <v>369</v>
      </c>
      <c r="N1211" s="115" t="s">
        <v>369</v>
      </c>
      <c r="O1211" s="115" t="s">
        <v>369</v>
      </c>
      <c r="P1211" s="115">
        <v>66</v>
      </c>
      <c r="Q1211" s="115" t="s">
        <v>369</v>
      </c>
      <c r="R1211" s="115" t="s">
        <v>369</v>
      </c>
      <c r="S1211" s="115" t="s">
        <v>369</v>
      </c>
      <c r="T1211" s="115" t="s">
        <v>369</v>
      </c>
      <c r="U1211" s="115" t="s">
        <v>369</v>
      </c>
      <c r="V1211" s="115">
        <v>0</v>
      </c>
      <c r="W1211" s="115" t="s">
        <v>369</v>
      </c>
      <c r="X1211" s="115" t="s">
        <v>369</v>
      </c>
      <c r="Y1211" s="115">
        <v>100</v>
      </c>
      <c r="Z1211" s="115" t="s">
        <v>369</v>
      </c>
      <c r="AA1211" s="115">
        <v>76</v>
      </c>
      <c r="AB1211" s="115">
        <v>100</v>
      </c>
      <c r="AC1211" s="115">
        <v>0</v>
      </c>
      <c r="AD1211" s="115">
        <v>0</v>
      </c>
      <c r="AE1211" s="115">
        <v>0</v>
      </c>
    </row>
    <row r="1212" spans="1:31">
      <c r="A1212" s="31" t="s">
        <v>385</v>
      </c>
      <c r="B1212" s="31" t="str">
        <f>VLOOKUP(Table1[[#This Row],[Organism]],'GN and GP categories'!A:B,2,)</f>
        <v>Gram-positive</v>
      </c>
      <c r="C1212" s="31" t="s">
        <v>522</v>
      </c>
      <c r="D1212" s="31" t="s">
        <v>262</v>
      </c>
      <c r="E1212" s="31" t="s">
        <v>262</v>
      </c>
      <c r="F1212" s="31" t="s">
        <v>150</v>
      </c>
      <c r="G1212" s="31" t="s">
        <v>262</v>
      </c>
      <c r="H1212" s="31">
        <v>48</v>
      </c>
      <c r="I1212" s="115">
        <v>0</v>
      </c>
      <c r="J1212" s="115" t="s">
        <v>369</v>
      </c>
      <c r="K1212" s="115">
        <v>0</v>
      </c>
      <c r="L1212" s="115" t="s">
        <v>369</v>
      </c>
      <c r="M1212" s="115" t="s">
        <v>369</v>
      </c>
      <c r="N1212" s="115" t="s">
        <v>369</v>
      </c>
      <c r="O1212" s="115" t="s">
        <v>369</v>
      </c>
      <c r="P1212" s="115">
        <v>58</v>
      </c>
      <c r="Q1212" s="115" t="s">
        <v>369</v>
      </c>
      <c r="R1212" s="115" t="s">
        <v>369</v>
      </c>
      <c r="S1212" s="115" t="s">
        <v>369</v>
      </c>
      <c r="T1212" s="115" t="s">
        <v>369</v>
      </c>
      <c r="U1212" s="115" t="s">
        <v>369</v>
      </c>
      <c r="V1212" s="115">
        <v>0</v>
      </c>
      <c r="W1212" s="115" t="s">
        <v>369</v>
      </c>
      <c r="X1212" s="115" t="s">
        <v>369</v>
      </c>
      <c r="Y1212" s="115" t="s">
        <v>466</v>
      </c>
      <c r="Z1212" s="115" t="s">
        <v>369</v>
      </c>
      <c r="AA1212" s="115">
        <v>79</v>
      </c>
      <c r="AB1212" s="115">
        <v>100</v>
      </c>
      <c r="AC1212" s="115">
        <v>0</v>
      </c>
      <c r="AD1212" s="115">
        <v>0</v>
      </c>
      <c r="AE1212" s="115">
        <v>0</v>
      </c>
    </row>
    <row r="1213" spans="1:31">
      <c r="A1213" s="31" t="s">
        <v>3</v>
      </c>
      <c r="B1213" s="31" t="str">
        <f>VLOOKUP(Table1[[#This Row],[Organism]],'GN and GP categories'!A:B,2,)</f>
        <v>Gram-negative</v>
      </c>
      <c r="C1213" s="31" t="s">
        <v>522</v>
      </c>
      <c r="D1213" s="31" t="s">
        <v>262</v>
      </c>
      <c r="E1213" s="31" t="s">
        <v>262</v>
      </c>
      <c r="F1213" s="31" t="s">
        <v>436</v>
      </c>
      <c r="G1213" s="33" t="s">
        <v>262</v>
      </c>
      <c r="H1213" s="31">
        <v>857</v>
      </c>
      <c r="I1213" s="115">
        <v>91</v>
      </c>
      <c r="J1213" s="115">
        <v>87</v>
      </c>
      <c r="K1213" s="115">
        <v>0</v>
      </c>
      <c r="L1213" s="115">
        <v>81</v>
      </c>
      <c r="M1213" s="115">
        <v>94</v>
      </c>
      <c r="N1213" s="115">
        <v>93</v>
      </c>
      <c r="O1213" s="115">
        <v>90</v>
      </c>
      <c r="P1213" s="115">
        <v>0</v>
      </c>
      <c r="Q1213" s="115">
        <v>0</v>
      </c>
      <c r="R1213" s="115">
        <v>0</v>
      </c>
      <c r="S1213" s="115">
        <v>78</v>
      </c>
      <c r="T1213" s="115">
        <v>99</v>
      </c>
      <c r="U1213" s="115">
        <v>0</v>
      </c>
      <c r="V1213" s="115">
        <v>98</v>
      </c>
      <c r="W1213" s="115">
        <v>92</v>
      </c>
      <c r="X1213" s="115">
        <v>0</v>
      </c>
      <c r="Y1213" s="115">
        <v>99</v>
      </c>
      <c r="Z1213" s="115">
        <v>93</v>
      </c>
      <c r="AA1213" s="115">
        <v>0</v>
      </c>
      <c r="AB1213" s="115">
        <v>96</v>
      </c>
      <c r="AC1213" s="115">
        <v>88</v>
      </c>
      <c r="AD1213" s="115">
        <v>96</v>
      </c>
      <c r="AE1213" s="115">
        <v>0</v>
      </c>
    </row>
    <row r="1214" spans="1:31">
      <c r="A1214" s="31" t="s">
        <v>385</v>
      </c>
      <c r="B1214" s="31" t="str">
        <f>VLOOKUP(Table1[[#This Row],[Organism]],'GN and GP categories'!A:B,2,)</f>
        <v>Gram-positive</v>
      </c>
      <c r="C1214" s="31" t="s">
        <v>522</v>
      </c>
      <c r="D1214" s="31" t="s">
        <v>262</v>
      </c>
      <c r="E1214" s="31" t="s">
        <v>262</v>
      </c>
      <c r="F1214" s="31" t="s">
        <v>435</v>
      </c>
      <c r="G1214" s="31" t="s">
        <v>262</v>
      </c>
      <c r="H1214" s="31">
        <v>146</v>
      </c>
      <c r="I1214" s="115">
        <v>0</v>
      </c>
      <c r="J1214" s="115" t="s">
        <v>369</v>
      </c>
      <c r="K1214" s="115">
        <v>0</v>
      </c>
      <c r="L1214" s="115" t="s">
        <v>369</v>
      </c>
      <c r="M1214" s="115" t="s">
        <v>369</v>
      </c>
      <c r="N1214" s="115">
        <v>100</v>
      </c>
      <c r="O1214" s="115">
        <v>100</v>
      </c>
      <c r="P1214" s="115">
        <v>68</v>
      </c>
      <c r="Q1214" s="115" t="s">
        <v>369</v>
      </c>
      <c r="R1214" s="115" t="s">
        <v>369</v>
      </c>
      <c r="S1214" s="115" t="s">
        <v>369</v>
      </c>
      <c r="T1214" s="115" t="s">
        <v>369</v>
      </c>
      <c r="U1214" s="115" t="s">
        <v>369</v>
      </c>
      <c r="V1214" s="115">
        <v>0</v>
      </c>
      <c r="W1214" s="115" t="s">
        <v>369</v>
      </c>
      <c r="X1214" s="115" t="s">
        <v>369</v>
      </c>
      <c r="Y1214" s="115">
        <v>100</v>
      </c>
      <c r="Z1214" s="115" t="s">
        <v>369</v>
      </c>
      <c r="AA1214" s="115">
        <v>90</v>
      </c>
      <c r="AB1214" s="115" t="s">
        <v>441</v>
      </c>
      <c r="AC1214" s="115" t="s">
        <v>442</v>
      </c>
      <c r="AD1214" s="115">
        <v>0</v>
      </c>
      <c r="AE1214" s="115">
        <v>0</v>
      </c>
    </row>
    <row r="1215" spans="1:31">
      <c r="A1215" s="31" t="s">
        <v>385</v>
      </c>
      <c r="B1215" s="31" t="str">
        <f>VLOOKUP(Table1[[#This Row],[Organism]],'GN and GP categories'!A:B,2,)</f>
        <v>Gram-positive</v>
      </c>
      <c r="C1215" s="31" t="s">
        <v>522</v>
      </c>
      <c r="D1215" s="31" t="s">
        <v>262</v>
      </c>
      <c r="E1215" s="31" t="s">
        <v>262</v>
      </c>
      <c r="F1215" s="31" t="s">
        <v>2</v>
      </c>
      <c r="G1215" s="31" t="s">
        <v>262</v>
      </c>
      <c r="H1215" s="31">
        <v>33</v>
      </c>
      <c r="I1215" s="115">
        <v>0</v>
      </c>
      <c r="J1215" s="115" t="s">
        <v>369</v>
      </c>
      <c r="K1215" s="115" t="s">
        <v>476</v>
      </c>
      <c r="L1215" s="115" t="s">
        <v>369</v>
      </c>
      <c r="M1215" s="115">
        <v>100</v>
      </c>
      <c r="N1215" s="115" t="s">
        <v>369</v>
      </c>
      <c r="O1215" s="115">
        <v>100</v>
      </c>
      <c r="P1215" s="115">
        <v>76</v>
      </c>
      <c r="Q1215" s="115" t="s">
        <v>369</v>
      </c>
      <c r="R1215" s="115" t="s">
        <v>369</v>
      </c>
      <c r="S1215" s="115" t="s">
        <v>369</v>
      </c>
      <c r="T1215" s="115" t="s">
        <v>369</v>
      </c>
      <c r="U1215" s="115" t="s">
        <v>369</v>
      </c>
      <c r="V1215" s="115">
        <v>0</v>
      </c>
      <c r="W1215" s="115" t="s">
        <v>369</v>
      </c>
      <c r="X1215" s="115" t="s">
        <v>369</v>
      </c>
      <c r="Y1215" s="115">
        <v>100</v>
      </c>
      <c r="Z1215" s="115" t="s">
        <v>369</v>
      </c>
      <c r="AA1215" s="115">
        <v>61</v>
      </c>
      <c r="AB1215" s="115" t="s">
        <v>479</v>
      </c>
      <c r="AC1215" s="115" t="s">
        <v>476</v>
      </c>
      <c r="AD1215" s="115">
        <v>0</v>
      </c>
      <c r="AE1215" s="115" t="s">
        <v>476</v>
      </c>
    </row>
    <row r="1216" spans="1:31">
      <c r="A1216" s="31" t="s">
        <v>388</v>
      </c>
      <c r="B1216" s="31" t="str">
        <f>VLOOKUP(Table1[[#This Row],[Organism]],'GN and GP categories'!A:B,2,)</f>
        <v>Gram-positive</v>
      </c>
      <c r="C1216" s="31" t="s">
        <v>522</v>
      </c>
      <c r="D1216" s="31" t="s">
        <v>262</v>
      </c>
      <c r="E1216" s="31" t="s">
        <v>262</v>
      </c>
      <c r="F1216" s="31" t="s">
        <v>49</v>
      </c>
      <c r="G1216" s="31" t="s">
        <v>262</v>
      </c>
      <c r="H1216" s="31">
        <v>63</v>
      </c>
      <c r="I1216" s="115" t="s">
        <v>369</v>
      </c>
      <c r="J1216" s="115" t="s">
        <v>369</v>
      </c>
      <c r="K1216" s="115" t="s">
        <v>369</v>
      </c>
      <c r="L1216" s="115" t="s">
        <v>369</v>
      </c>
      <c r="M1216" s="115">
        <v>100</v>
      </c>
      <c r="N1216" s="115" t="s">
        <v>369</v>
      </c>
      <c r="O1216" s="115">
        <v>24</v>
      </c>
      <c r="P1216" s="115" t="s">
        <v>369</v>
      </c>
      <c r="Q1216" s="115" t="s">
        <v>369</v>
      </c>
      <c r="R1216" s="115">
        <v>100</v>
      </c>
      <c r="S1216" s="115">
        <v>37</v>
      </c>
      <c r="T1216" s="115" t="s">
        <v>369</v>
      </c>
      <c r="U1216" s="115">
        <v>11</v>
      </c>
      <c r="V1216" s="115" t="s">
        <v>471</v>
      </c>
      <c r="W1216" s="115" t="s">
        <v>369</v>
      </c>
      <c r="X1216" s="115">
        <v>100</v>
      </c>
      <c r="Y1216" s="115" t="s">
        <v>369</v>
      </c>
      <c r="Z1216" s="115" t="s">
        <v>369</v>
      </c>
      <c r="AA1216" s="115" t="s">
        <v>481</v>
      </c>
      <c r="AB1216" s="115">
        <v>100</v>
      </c>
      <c r="AC1216" s="115">
        <v>17</v>
      </c>
      <c r="AD1216" s="115">
        <v>100</v>
      </c>
      <c r="AE1216" s="115">
        <v>100</v>
      </c>
    </row>
    <row r="1217" spans="1:31">
      <c r="A1217" s="31" t="s">
        <v>388</v>
      </c>
      <c r="B1217" s="31" t="str">
        <f>VLOOKUP(Table1[[#This Row],[Organism]],'GN and GP categories'!A:B,2,)</f>
        <v>Gram-positive</v>
      </c>
      <c r="C1217" s="31" t="s">
        <v>522</v>
      </c>
      <c r="D1217" s="31" t="s">
        <v>262</v>
      </c>
      <c r="E1217" s="31" t="s">
        <v>262</v>
      </c>
      <c r="F1217" s="31" t="s">
        <v>101</v>
      </c>
      <c r="G1217" s="31" t="s">
        <v>262</v>
      </c>
      <c r="H1217" s="31">
        <v>31</v>
      </c>
      <c r="I1217" s="115" t="s">
        <v>369</v>
      </c>
      <c r="J1217" s="115" t="s">
        <v>369</v>
      </c>
      <c r="K1217" s="115" t="s">
        <v>369</v>
      </c>
      <c r="L1217" s="115" t="s">
        <v>369</v>
      </c>
      <c r="M1217" s="115" t="s">
        <v>369</v>
      </c>
      <c r="N1217" s="115" t="s">
        <v>369</v>
      </c>
      <c r="O1217" s="115">
        <v>19</v>
      </c>
      <c r="P1217" s="115" t="s">
        <v>369</v>
      </c>
      <c r="Q1217" s="115" t="s">
        <v>369</v>
      </c>
      <c r="R1217" s="115">
        <v>100</v>
      </c>
      <c r="S1217" s="115">
        <v>32</v>
      </c>
      <c r="T1217" s="115" t="s">
        <v>369</v>
      </c>
      <c r="U1217" s="115" t="s">
        <v>482</v>
      </c>
      <c r="V1217" s="115" t="s">
        <v>455</v>
      </c>
      <c r="W1217" s="115" t="s">
        <v>369</v>
      </c>
      <c r="X1217" s="115">
        <v>100</v>
      </c>
      <c r="Y1217" s="115" t="s">
        <v>369</v>
      </c>
      <c r="Z1217" s="115" t="s">
        <v>369</v>
      </c>
      <c r="AA1217" s="115" t="s">
        <v>482</v>
      </c>
      <c r="AB1217" s="115" t="s">
        <v>369</v>
      </c>
      <c r="AC1217" s="115">
        <v>19</v>
      </c>
      <c r="AD1217" s="115" t="s">
        <v>369</v>
      </c>
      <c r="AE1217" s="115">
        <v>100</v>
      </c>
    </row>
    <row r="1218" spans="1:31">
      <c r="A1218" s="31" t="s">
        <v>388</v>
      </c>
      <c r="B1218" s="31" t="str">
        <f>VLOOKUP(Table1[[#This Row],[Organism]],'GN and GP categories'!A:B,2,)</f>
        <v>Gram-positive</v>
      </c>
      <c r="C1218" s="31" t="s">
        <v>522</v>
      </c>
      <c r="D1218" s="31" t="s">
        <v>262</v>
      </c>
      <c r="E1218" s="31" t="s">
        <v>262</v>
      </c>
      <c r="F1218" s="31" t="s">
        <v>150</v>
      </c>
      <c r="G1218" s="31" t="s">
        <v>262</v>
      </c>
      <c r="H1218" s="31">
        <v>30</v>
      </c>
      <c r="I1218" s="115" t="s">
        <v>369</v>
      </c>
      <c r="J1218" s="115" t="s">
        <v>369</v>
      </c>
      <c r="K1218" s="115" t="s">
        <v>369</v>
      </c>
      <c r="L1218" s="115" t="s">
        <v>369</v>
      </c>
      <c r="M1218" s="115" t="s">
        <v>369</v>
      </c>
      <c r="N1218" s="115" t="s">
        <v>369</v>
      </c>
      <c r="O1218" s="115">
        <v>27</v>
      </c>
      <c r="P1218" s="115" t="s">
        <v>369</v>
      </c>
      <c r="Q1218" s="115" t="s">
        <v>369</v>
      </c>
      <c r="R1218" s="115">
        <v>100</v>
      </c>
      <c r="S1218" s="115">
        <v>30</v>
      </c>
      <c r="T1218" s="115" t="s">
        <v>369</v>
      </c>
      <c r="U1218" s="115">
        <v>20</v>
      </c>
      <c r="V1218" s="115" t="s">
        <v>462</v>
      </c>
      <c r="W1218" s="115" t="s">
        <v>369</v>
      </c>
      <c r="X1218" s="115">
        <v>100</v>
      </c>
      <c r="Y1218" s="115" t="s">
        <v>369</v>
      </c>
      <c r="Z1218" s="115" t="s">
        <v>369</v>
      </c>
      <c r="AA1218" s="115">
        <v>23</v>
      </c>
      <c r="AB1218" s="115" t="s">
        <v>369</v>
      </c>
      <c r="AC1218" s="115" t="s">
        <v>480</v>
      </c>
      <c r="AD1218" s="115" t="s">
        <v>369</v>
      </c>
      <c r="AE1218" s="115">
        <v>100</v>
      </c>
    </row>
    <row r="1219" spans="1:31">
      <c r="A1219" s="31" t="s">
        <v>388</v>
      </c>
      <c r="B1219" s="31" t="str">
        <f>VLOOKUP(Table1[[#This Row],[Organism]],'GN and GP categories'!A:B,2,)</f>
        <v>Gram-positive</v>
      </c>
      <c r="C1219" s="31" t="s">
        <v>522</v>
      </c>
      <c r="D1219" s="31" t="s">
        <v>262</v>
      </c>
      <c r="E1219" s="31" t="s">
        <v>262</v>
      </c>
      <c r="F1219" s="31" t="s">
        <v>276</v>
      </c>
      <c r="G1219" s="31" t="s">
        <v>262</v>
      </c>
      <c r="H1219" s="31">
        <v>32</v>
      </c>
      <c r="I1219" s="115" t="s">
        <v>369</v>
      </c>
      <c r="J1219" s="115" t="s">
        <v>369</v>
      </c>
      <c r="K1219" s="115" t="s">
        <v>369</v>
      </c>
      <c r="L1219" s="115" t="s">
        <v>369</v>
      </c>
      <c r="M1219" s="115" t="s">
        <v>369</v>
      </c>
      <c r="N1219" s="115" t="s">
        <v>369</v>
      </c>
      <c r="O1219" s="115" t="s">
        <v>482</v>
      </c>
      <c r="P1219" s="115" t="s">
        <v>369</v>
      </c>
      <c r="Q1219" s="115" t="s">
        <v>369</v>
      </c>
      <c r="R1219" s="115">
        <v>100</v>
      </c>
      <c r="S1219" s="115">
        <v>38</v>
      </c>
      <c r="T1219" s="115" t="s">
        <v>369</v>
      </c>
      <c r="U1219" s="115" t="s">
        <v>482</v>
      </c>
      <c r="V1219" s="115" t="s">
        <v>455</v>
      </c>
      <c r="W1219" s="115" t="s">
        <v>369</v>
      </c>
      <c r="X1219" s="115">
        <v>100</v>
      </c>
      <c r="Y1219" s="115" t="s">
        <v>369</v>
      </c>
      <c r="Z1219" s="115" t="s">
        <v>369</v>
      </c>
      <c r="AA1219" s="115" t="s">
        <v>482</v>
      </c>
      <c r="AB1219" s="115" t="s">
        <v>369</v>
      </c>
      <c r="AC1219" s="115">
        <v>19</v>
      </c>
      <c r="AD1219" s="115" t="s">
        <v>369</v>
      </c>
      <c r="AE1219" s="115">
        <v>100</v>
      </c>
    </row>
    <row r="1220" spans="1:31">
      <c r="A1220" s="31" t="s">
        <v>4</v>
      </c>
      <c r="B1220" s="31" t="str">
        <f>VLOOKUP(Table1[[#This Row],[Organism]],'GN and GP categories'!A:B,2,)</f>
        <v>Gram-negative</v>
      </c>
      <c r="C1220" s="31" t="s">
        <v>522</v>
      </c>
      <c r="D1220" s="31" t="s">
        <v>262</v>
      </c>
      <c r="E1220" s="31" t="s">
        <v>262</v>
      </c>
      <c r="F1220" s="31" t="s">
        <v>436</v>
      </c>
      <c r="G1220" s="33" t="s">
        <v>262</v>
      </c>
      <c r="H1220" s="31">
        <v>574</v>
      </c>
      <c r="I1220" s="115">
        <v>79</v>
      </c>
      <c r="J1220" s="115">
        <v>0</v>
      </c>
      <c r="K1220" s="115">
        <v>0</v>
      </c>
      <c r="L1220" s="115">
        <v>0</v>
      </c>
      <c r="M1220" s="115">
        <v>86</v>
      </c>
      <c r="N1220" s="115">
        <v>0</v>
      </c>
      <c r="O1220" s="115">
        <v>86</v>
      </c>
      <c r="P1220" s="115">
        <v>0</v>
      </c>
      <c r="Q1220" s="115">
        <v>0</v>
      </c>
      <c r="R1220" s="115">
        <v>0</v>
      </c>
      <c r="S1220" s="115">
        <v>0</v>
      </c>
      <c r="T1220" s="115">
        <v>0</v>
      </c>
      <c r="U1220" s="115">
        <v>0</v>
      </c>
      <c r="V1220" s="115">
        <v>97</v>
      </c>
      <c r="W1220" s="115">
        <v>65</v>
      </c>
      <c r="X1220" s="115">
        <v>0</v>
      </c>
      <c r="Y1220" s="115">
        <v>56</v>
      </c>
      <c r="Z1220" s="115">
        <v>0</v>
      </c>
      <c r="AA1220" s="115">
        <v>0</v>
      </c>
      <c r="AB1220" s="115">
        <v>89</v>
      </c>
      <c r="AC1220" s="115">
        <v>0</v>
      </c>
      <c r="AD1220" s="115">
        <v>99</v>
      </c>
      <c r="AE1220" s="115">
        <v>0</v>
      </c>
    </row>
    <row r="1221" spans="1:31">
      <c r="A1221" s="31" t="s">
        <v>388</v>
      </c>
      <c r="B1221" s="31" t="str">
        <f>VLOOKUP(Table1[[#This Row],[Organism]],'GN and GP categories'!A:B,2,)</f>
        <v>Gram-positive</v>
      </c>
      <c r="C1221" s="31" t="s">
        <v>522</v>
      </c>
      <c r="D1221" s="31" t="s">
        <v>262</v>
      </c>
      <c r="E1221" s="31" t="s">
        <v>262</v>
      </c>
      <c r="F1221" s="31" t="s">
        <v>435</v>
      </c>
      <c r="G1221" s="31" t="s">
        <v>262</v>
      </c>
      <c r="H1221" s="31">
        <v>121</v>
      </c>
      <c r="I1221" s="115" t="s">
        <v>369</v>
      </c>
      <c r="J1221" s="115" t="s">
        <v>369</v>
      </c>
      <c r="K1221" s="115" t="s">
        <v>369</v>
      </c>
      <c r="L1221" s="115" t="s">
        <v>369</v>
      </c>
      <c r="M1221" s="115" t="s">
        <v>369</v>
      </c>
      <c r="N1221" s="115" t="s">
        <v>369</v>
      </c>
      <c r="O1221" s="115">
        <v>19</v>
      </c>
      <c r="P1221" s="115" t="s">
        <v>369</v>
      </c>
      <c r="Q1221" s="115" t="s">
        <v>369</v>
      </c>
      <c r="R1221" s="115">
        <v>100</v>
      </c>
      <c r="S1221" s="115">
        <v>27</v>
      </c>
      <c r="T1221" s="115" t="s">
        <v>369</v>
      </c>
      <c r="U1221" s="115">
        <v>13</v>
      </c>
      <c r="V1221" s="115">
        <v>90</v>
      </c>
      <c r="W1221" s="115" t="s">
        <v>369</v>
      </c>
      <c r="X1221" s="115">
        <v>100</v>
      </c>
      <c r="Y1221" s="115" t="s">
        <v>369</v>
      </c>
      <c r="Z1221" s="115" t="s">
        <v>369</v>
      </c>
      <c r="AA1221" s="115">
        <v>21</v>
      </c>
      <c r="AB1221" s="115" t="s">
        <v>369</v>
      </c>
      <c r="AC1221" s="115">
        <v>12</v>
      </c>
      <c r="AD1221" s="115" t="s">
        <v>369</v>
      </c>
      <c r="AE1221" s="115">
        <v>100</v>
      </c>
    </row>
    <row r="1222" spans="1:31">
      <c r="A1222" s="31" t="s">
        <v>388</v>
      </c>
      <c r="B1222" s="31" t="str">
        <f>VLOOKUP(Table1[[#This Row],[Organism]],'GN and GP categories'!A:B,2,)</f>
        <v>Gram-positive</v>
      </c>
      <c r="C1222" s="31" t="s">
        <v>522</v>
      </c>
      <c r="D1222" s="31" t="s">
        <v>262</v>
      </c>
      <c r="E1222" s="31" t="s">
        <v>262</v>
      </c>
      <c r="F1222" s="31" t="s">
        <v>119</v>
      </c>
      <c r="G1222" s="31" t="s">
        <v>262</v>
      </c>
      <c r="H1222" s="31">
        <v>34</v>
      </c>
      <c r="I1222" s="115" t="s">
        <v>369</v>
      </c>
      <c r="J1222" s="115" t="s">
        <v>369</v>
      </c>
      <c r="K1222" s="115" t="s">
        <v>369</v>
      </c>
      <c r="L1222" s="115" t="s">
        <v>369</v>
      </c>
      <c r="M1222" s="115" t="s">
        <v>369</v>
      </c>
      <c r="N1222" s="115" t="s">
        <v>369</v>
      </c>
      <c r="O1222" s="115" t="s">
        <v>476</v>
      </c>
      <c r="P1222" s="115" t="s">
        <v>369</v>
      </c>
      <c r="Q1222" s="115" t="s">
        <v>369</v>
      </c>
      <c r="R1222" s="115">
        <v>100</v>
      </c>
      <c r="S1222" s="115">
        <v>29</v>
      </c>
      <c r="T1222" s="115" t="s">
        <v>369</v>
      </c>
      <c r="U1222" s="115" t="s">
        <v>476</v>
      </c>
      <c r="V1222" s="115" t="s">
        <v>479</v>
      </c>
      <c r="W1222" s="115" t="s">
        <v>369</v>
      </c>
      <c r="X1222" s="115">
        <v>100</v>
      </c>
      <c r="Y1222" s="115" t="s">
        <v>369</v>
      </c>
      <c r="Z1222" s="115" t="s">
        <v>369</v>
      </c>
      <c r="AA1222" s="115" t="s">
        <v>476</v>
      </c>
      <c r="AB1222" s="115" t="s">
        <v>369</v>
      </c>
      <c r="AC1222" s="115" t="s">
        <v>476</v>
      </c>
      <c r="AD1222" s="115" t="s">
        <v>369</v>
      </c>
      <c r="AE1222" s="115">
        <v>100</v>
      </c>
    </row>
    <row r="1223" spans="1:31">
      <c r="A1223" s="31" t="s">
        <v>388</v>
      </c>
      <c r="B1223" s="31" t="str">
        <f>VLOOKUP(Table1[[#This Row],[Organism]],'GN and GP categories'!A:B,2,)</f>
        <v>Gram-positive</v>
      </c>
      <c r="C1223" s="31" t="s">
        <v>522</v>
      </c>
      <c r="D1223" s="31" t="s">
        <v>262</v>
      </c>
      <c r="E1223" s="31" t="s">
        <v>262</v>
      </c>
      <c r="F1223" s="31" t="s">
        <v>2</v>
      </c>
      <c r="G1223" s="31" t="s">
        <v>262</v>
      </c>
      <c r="H1223" s="31">
        <v>80</v>
      </c>
      <c r="I1223" s="115" t="s">
        <v>369</v>
      </c>
      <c r="J1223" s="115" t="s">
        <v>369</v>
      </c>
      <c r="K1223" s="115" t="s">
        <v>369</v>
      </c>
      <c r="L1223" s="115" t="s">
        <v>369</v>
      </c>
      <c r="M1223" s="115" t="s">
        <v>369</v>
      </c>
      <c r="N1223" s="115">
        <v>0</v>
      </c>
      <c r="O1223" s="115">
        <v>14</v>
      </c>
      <c r="P1223" s="115" t="s">
        <v>369</v>
      </c>
      <c r="Q1223" s="115" t="s">
        <v>369</v>
      </c>
      <c r="R1223" s="115">
        <v>100</v>
      </c>
      <c r="S1223" s="115">
        <v>34</v>
      </c>
      <c r="T1223" s="115" t="s">
        <v>369</v>
      </c>
      <c r="U1223" s="115" t="s">
        <v>454</v>
      </c>
      <c r="V1223" s="115" t="s">
        <v>445</v>
      </c>
      <c r="W1223" s="115" t="s">
        <v>369</v>
      </c>
      <c r="X1223" s="115">
        <v>100</v>
      </c>
      <c r="Y1223" s="115">
        <v>100</v>
      </c>
      <c r="Z1223" s="115" t="s">
        <v>369</v>
      </c>
      <c r="AA1223" s="115">
        <v>8</v>
      </c>
      <c r="AB1223" s="115" t="s">
        <v>369</v>
      </c>
      <c r="AC1223" s="115">
        <v>13</v>
      </c>
      <c r="AD1223" s="115" t="s">
        <v>369</v>
      </c>
      <c r="AE1223" s="115">
        <v>100</v>
      </c>
    </row>
    <row r="1224" spans="1:31">
      <c r="A1224" s="31" t="s">
        <v>303</v>
      </c>
      <c r="B1224" s="31" t="str">
        <f>VLOOKUP(Table1[[#This Row],[Organism]],'GN and GP categories'!A:B,2,)</f>
        <v>Gram-negative</v>
      </c>
      <c r="C1224" s="31" t="s">
        <v>522</v>
      </c>
      <c r="D1224" s="31" t="s">
        <v>262</v>
      </c>
      <c r="E1224" s="31" t="s">
        <v>262</v>
      </c>
      <c r="F1224" s="31" t="s">
        <v>49</v>
      </c>
      <c r="G1224" s="31" t="s">
        <v>262</v>
      </c>
      <c r="H1224" s="31">
        <v>72</v>
      </c>
      <c r="I1224" s="115" t="s">
        <v>369</v>
      </c>
      <c r="J1224" s="115">
        <v>0</v>
      </c>
      <c r="K1224" s="115">
        <v>0</v>
      </c>
      <c r="L1224" s="115">
        <v>0</v>
      </c>
      <c r="M1224" s="115" t="s">
        <v>369</v>
      </c>
      <c r="N1224" s="115">
        <v>68</v>
      </c>
      <c r="O1224" s="115" t="s">
        <v>448</v>
      </c>
      <c r="P1224" s="115">
        <v>0</v>
      </c>
      <c r="Q1224" s="115">
        <v>0</v>
      </c>
      <c r="R1224" s="115">
        <v>0</v>
      </c>
      <c r="S1224" s="115" t="s">
        <v>369</v>
      </c>
      <c r="T1224" s="115" t="s">
        <v>448</v>
      </c>
      <c r="U1224" s="115">
        <v>0</v>
      </c>
      <c r="V1224" s="115">
        <v>100</v>
      </c>
      <c r="W1224" s="115" t="s">
        <v>448</v>
      </c>
      <c r="X1224" s="115">
        <v>0</v>
      </c>
      <c r="Y1224" s="115">
        <v>100</v>
      </c>
      <c r="Z1224" s="115" t="s">
        <v>448</v>
      </c>
      <c r="AA1224" s="115">
        <v>0</v>
      </c>
      <c r="AB1224" s="115">
        <v>47</v>
      </c>
      <c r="AC1224" s="115" t="s">
        <v>448</v>
      </c>
      <c r="AD1224" s="115" t="s">
        <v>448</v>
      </c>
      <c r="AE1224" s="115">
        <v>0</v>
      </c>
    </row>
    <row r="1225" spans="1:31">
      <c r="A1225" s="31" t="s">
        <v>303</v>
      </c>
      <c r="B1225" s="31" t="str">
        <f>VLOOKUP(Table1[[#This Row],[Organism]],'GN and GP categories'!A:B,2,)</f>
        <v>Gram-negative</v>
      </c>
      <c r="C1225" s="31" t="s">
        <v>522</v>
      </c>
      <c r="D1225" s="31" t="s">
        <v>262</v>
      </c>
      <c r="E1225" s="31" t="s">
        <v>262</v>
      </c>
      <c r="F1225" s="31" t="s">
        <v>101</v>
      </c>
      <c r="G1225" s="31" t="s">
        <v>262</v>
      </c>
      <c r="H1225" s="31">
        <v>78</v>
      </c>
      <c r="I1225" s="115" t="s">
        <v>369</v>
      </c>
      <c r="J1225" s="115">
        <v>0</v>
      </c>
      <c r="K1225" s="115">
        <v>0</v>
      </c>
      <c r="L1225" s="115">
        <v>0</v>
      </c>
      <c r="M1225" s="115">
        <v>0</v>
      </c>
      <c r="N1225" s="115">
        <v>42</v>
      </c>
      <c r="O1225" s="115" t="s">
        <v>448</v>
      </c>
      <c r="P1225" s="115">
        <v>0</v>
      </c>
      <c r="Q1225" s="115">
        <v>0</v>
      </c>
      <c r="R1225" s="115">
        <v>0</v>
      </c>
      <c r="S1225" s="115" t="s">
        <v>369</v>
      </c>
      <c r="T1225" s="115" t="s">
        <v>448</v>
      </c>
      <c r="U1225" s="115">
        <v>0</v>
      </c>
      <c r="V1225" s="115">
        <v>100</v>
      </c>
      <c r="W1225" s="115" t="s">
        <v>448</v>
      </c>
      <c r="X1225" s="115">
        <v>0</v>
      </c>
      <c r="Y1225" s="115" t="s">
        <v>448</v>
      </c>
      <c r="Z1225" s="115" t="s">
        <v>448</v>
      </c>
      <c r="AA1225" s="115">
        <v>0</v>
      </c>
      <c r="AB1225" s="115">
        <v>35</v>
      </c>
      <c r="AC1225" s="115" t="s">
        <v>448</v>
      </c>
      <c r="AD1225" s="115">
        <v>100</v>
      </c>
      <c r="AE1225" s="115">
        <v>0</v>
      </c>
    </row>
    <row r="1226" spans="1:31">
      <c r="A1226" s="31" t="s">
        <v>303</v>
      </c>
      <c r="B1226" s="31" t="str">
        <f>VLOOKUP(Table1[[#This Row],[Organism]],'GN and GP categories'!A:B,2,)</f>
        <v>Gram-negative</v>
      </c>
      <c r="C1226" s="31" t="s">
        <v>522</v>
      </c>
      <c r="D1226" s="31" t="s">
        <v>262</v>
      </c>
      <c r="E1226" s="31" t="s">
        <v>262</v>
      </c>
      <c r="F1226" s="31" t="s">
        <v>150</v>
      </c>
      <c r="G1226" s="31" t="s">
        <v>262</v>
      </c>
      <c r="H1226" s="31">
        <v>42</v>
      </c>
      <c r="I1226" s="115" t="s">
        <v>369</v>
      </c>
      <c r="J1226" s="115">
        <v>0</v>
      </c>
      <c r="K1226" s="115">
        <v>0</v>
      </c>
      <c r="L1226" s="115">
        <v>0</v>
      </c>
      <c r="M1226" s="115" t="s">
        <v>369</v>
      </c>
      <c r="N1226" s="115" t="s">
        <v>465</v>
      </c>
      <c r="O1226" s="115" t="s">
        <v>458</v>
      </c>
      <c r="P1226" s="115">
        <v>0</v>
      </c>
      <c r="Q1226" s="115">
        <v>0</v>
      </c>
      <c r="R1226" s="115">
        <v>0</v>
      </c>
      <c r="S1226" s="115">
        <v>100</v>
      </c>
      <c r="T1226" s="115" t="s">
        <v>458</v>
      </c>
      <c r="U1226" s="115">
        <v>0</v>
      </c>
      <c r="V1226" s="115">
        <v>100</v>
      </c>
      <c r="W1226" s="115" t="s">
        <v>458</v>
      </c>
      <c r="X1226" s="115">
        <v>0</v>
      </c>
      <c r="Y1226" s="115" t="s">
        <v>458</v>
      </c>
      <c r="Z1226" s="115" t="s">
        <v>458</v>
      </c>
      <c r="AA1226" s="115">
        <v>0</v>
      </c>
      <c r="AB1226" s="115">
        <v>14</v>
      </c>
      <c r="AC1226" s="115">
        <v>100</v>
      </c>
      <c r="AD1226" s="115">
        <v>100</v>
      </c>
      <c r="AE1226" s="115">
        <v>0</v>
      </c>
    </row>
    <row r="1227" spans="1:31">
      <c r="A1227" s="31" t="s">
        <v>303</v>
      </c>
      <c r="B1227" s="31" t="str">
        <f>VLOOKUP(Table1[[#This Row],[Organism]],'GN and GP categories'!A:B,2,)</f>
        <v>Gram-negative</v>
      </c>
      <c r="C1227" s="31" t="s">
        <v>522</v>
      </c>
      <c r="D1227" s="31" t="s">
        <v>262</v>
      </c>
      <c r="E1227" s="31" t="s">
        <v>262</v>
      </c>
      <c r="F1227" s="31" t="s">
        <v>121</v>
      </c>
      <c r="G1227" s="31" t="s">
        <v>262</v>
      </c>
      <c r="H1227" s="31">
        <v>45</v>
      </c>
      <c r="I1227" s="115" t="s">
        <v>369</v>
      </c>
      <c r="J1227" s="115">
        <v>0</v>
      </c>
      <c r="K1227" s="115">
        <v>0</v>
      </c>
      <c r="L1227" s="115">
        <v>0</v>
      </c>
      <c r="M1227" s="115" t="s">
        <v>369</v>
      </c>
      <c r="N1227" s="115" t="s">
        <v>469</v>
      </c>
      <c r="O1227" s="115">
        <v>100</v>
      </c>
      <c r="P1227" s="115">
        <v>0</v>
      </c>
      <c r="Q1227" s="115">
        <v>0</v>
      </c>
      <c r="R1227" s="115">
        <v>0</v>
      </c>
      <c r="S1227" s="115" t="s">
        <v>369</v>
      </c>
      <c r="T1227" s="115" t="s">
        <v>450</v>
      </c>
      <c r="U1227" s="115">
        <v>0</v>
      </c>
      <c r="V1227" s="115">
        <v>100</v>
      </c>
      <c r="W1227" s="115">
        <v>100</v>
      </c>
      <c r="X1227" s="115">
        <v>0</v>
      </c>
      <c r="Y1227" s="115" t="s">
        <v>450</v>
      </c>
      <c r="Z1227" s="115">
        <v>100</v>
      </c>
      <c r="AA1227" s="115">
        <v>0</v>
      </c>
      <c r="AB1227" s="115">
        <v>78</v>
      </c>
      <c r="AC1227" s="115" t="s">
        <v>450</v>
      </c>
      <c r="AD1227" s="115">
        <v>100</v>
      </c>
      <c r="AE1227" s="115">
        <v>0</v>
      </c>
    </row>
    <row r="1228" spans="1:31">
      <c r="A1228" s="31" t="s">
        <v>91</v>
      </c>
      <c r="B1228" s="31" t="str">
        <f>VLOOKUP(Table1[[#This Row],[Organism]],'GN and GP categories'!A:B,2,)</f>
        <v>Gram-positive</v>
      </c>
      <c r="C1228" s="31" t="s">
        <v>522</v>
      </c>
      <c r="D1228" s="31" t="s">
        <v>262</v>
      </c>
      <c r="E1228" s="31" t="s">
        <v>262</v>
      </c>
      <c r="F1228" s="31" t="s">
        <v>436</v>
      </c>
      <c r="G1228" s="33" t="s">
        <v>262</v>
      </c>
      <c r="H1228" s="31">
        <v>481</v>
      </c>
      <c r="I1228" s="115">
        <v>0</v>
      </c>
      <c r="J1228" s="115" t="s">
        <v>449</v>
      </c>
      <c r="K1228" s="115" t="s">
        <v>449</v>
      </c>
      <c r="L1228" s="115">
        <v>0</v>
      </c>
      <c r="M1228" s="115">
        <v>0</v>
      </c>
      <c r="N1228" s="115">
        <v>0</v>
      </c>
      <c r="O1228" s="115">
        <v>44</v>
      </c>
      <c r="P1228" s="115">
        <v>0</v>
      </c>
      <c r="Q1228" s="115">
        <v>0</v>
      </c>
      <c r="R1228" s="115">
        <v>100</v>
      </c>
      <c r="S1228" s="115">
        <v>26</v>
      </c>
      <c r="T1228" s="115">
        <v>0</v>
      </c>
      <c r="U1228" s="115" t="s">
        <v>369</v>
      </c>
      <c r="V1228" s="115">
        <v>0</v>
      </c>
      <c r="W1228" s="115">
        <v>50</v>
      </c>
      <c r="X1228" s="115">
        <v>100</v>
      </c>
      <c r="Y1228" s="115" t="s">
        <v>449</v>
      </c>
      <c r="Z1228" s="115">
        <v>50</v>
      </c>
      <c r="AA1228" s="115">
        <v>0</v>
      </c>
      <c r="AB1228" s="115">
        <v>2</v>
      </c>
      <c r="AC1228" s="115">
        <v>0</v>
      </c>
      <c r="AD1228" s="115">
        <v>0</v>
      </c>
      <c r="AE1228" s="115">
        <v>83</v>
      </c>
    </row>
    <row r="1229" spans="1:31">
      <c r="A1229" s="31" t="s">
        <v>303</v>
      </c>
      <c r="B1229" s="31" t="str">
        <f>VLOOKUP(Table1[[#This Row],[Organism]],'GN and GP categories'!A:B,2,)</f>
        <v>Gram-negative</v>
      </c>
      <c r="C1229" s="31" t="s">
        <v>522</v>
      </c>
      <c r="D1229" s="31" t="s">
        <v>262</v>
      </c>
      <c r="E1229" s="31" t="s">
        <v>262</v>
      </c>
      <c r="F1229" s="31" t="s">
        <v>435</v>
      </c>
      <c r="G1229" s="31" t="s">
        <v>262</v>
      </c>
      <c r="H1229" s="31">
        <v>61</v>
      </c>
      <c r="I1229" s="115" t="s">
        <v>369</v>
      </c>
      <c r="J1229" s="115">
        <v>0</v>
      </c>
      <c r="K1229" s="115">
        <v>0</v>
      </c>
      <c r="L1229" s="115">
        <v>0</v>
      </c>
      <c r="M1229" s="115" t="s">
        <v>369</v>
      </c>
      <c r="N1229" s="115" t="s">
        <v>481</v>
      </c>
      <c r="O1229" s="115" t="s">
        <v>471</v>
      </c>
      <c r="P1229" s="115">
        <v>0</v>
      </c>
      <c r="Q1229" s="115">
        <v>0</v>
      </c>
      <c r="R1229" s="115">
        <v>0</v>
      </c>
      <c r="S1229" s="115">
        <v>100</v>
      </c>
      <c r="T1229" s="115" t="s">
        <v>471</v>
      </c>
      <c r="U1229" s="115">
        <v>0</v>
      </c>
      <c r="V1229" s="115">
        <v>100</v>
      </c>
      <c r="W1229" s="115" t="s">
        <v>471</v>
      </c>
      <c r="X1229" s="115">
        <v>0</v>
      </c>
      <c r="Y1229" s="115">
        <v>100</v>
      </c>
      <c r="Z1229" s="115" t="s">
        <v>471</v>
      </c>
      <c r="AA1229" s="115">
        <v>0</v>
      </c>
      <c r="AB1229" s="115">
        <v>10</v>
      </c>
      <c r="AC1229" s="115">
        <v>100</v>
      </c>
      <c r="AD1229" s="115">
        <v>100</v>
      </c>
      <c r="AE1229" s="115">
        <v>0</v>
      </c>
    </row>
    <row r="1230" spans="1:31">
      <c r="A1230" s="31" t="s">
        <v>303</v>
      </c>
      <c r="B1230" s="31" t="str">
        <f>VLOOKUP(Table1[[#This Row],[Organism]],'GN and GP categories'!A:B,2,)</f>
        <v>Gram-negative</v>
      </c>
      <c r="C1230" s="31" t="s">
        <v>522</v>
      </c>
      <c r="D1230" s="31" t="s">
        <v>262</v>
      </c>
      <c r="E1230" s="31" t="s">
        <v>262</v>
      </c>
      <c r="F1230" s="31" t="s">
        <v>2</v>
      </c>
      <c r="G1230" s="31" t="s">
        <v>262</v>
      </c>
      <c r="H1230" s="31">
        <v>38</v>
      </c>
      <c r="I1230" s="115">
        <v>100</v>
      </c>
      <c r="J1230" s="115" t="s">
        <v>474</v>
      </c>
      <c r="K1230" s="115" t="s">
        <v>474</v>
      </c>
      <c r="L1230" s="115" t="s">
        <v>474</v>
      </c>
      <c r="M1230" s="115" t="s">
        <v>369</v>
      </c>
      <c r="N1230" s="115">
        <v>42</v>
      </c>
      <c r="O1230" s="115" t="s">
        <v>473</v>
      </c>
      <c r="P1230" s="115">
        <v>0</v>
      </c>
      <c r="Q1230" s="115">
        <v>0</v>
      </c>
      <c r="R1230" s="115">
        <v>0</v>
      </c>
      <c r="S1230" s="115">
        <v>100</v>
      </c>
      <c r="T1230" s="115" t="s">
        <v>473</v>
      </c>
      <c r="U1230" s="115">
        <v>0</v>
      </c>
      <c r="V1230" s="115">
        <v>100</v>
      </c>
      <c r="W1230" s="115" t="s">
        <v>473</v>
      </c>
      <c r="X1230" s="115">
        <v>0</v>
      </c>
      <c r="Y1230" s="115" t="s">
        <v>473</v>
      </c>
      <c r="Z1230" s="115" t="s">
        <v>473</v>
      </c>
      <c r="AA1230" s="115">
        <v>0</v>
      </c>
      <c r="AB1230" s="115">
        <v>50</v>
      </c>
      <c r="AC1230" s="115">
        <v>100</v>
      </c>
      <c r="AD1230" s="115">
        <v>100</v>
      </c>
      <c r="AE1230" s="115">
        <v>0</v>
      </c>
    </row>
    <row r="1231" spans="1:31">
      <c r="A1231" s="31" t="s">
        <v>272</v>
      </c>
      <c r="B1231" s="31" t="str">
        <f>VLOOKUP(Table1[[#This Row],[Organism]],'GN and GP categories'!A:B,2,)</f>
        <v>Gram-negative</v>
      </c>
      <c r="C1231" s="31" t="s">
        <v>522</v>
      </c>
      <c r="D1231" s="31" t="s">
        <v>262</v>
      </c>
      <c r="E1231" s="31" t="s">
        <v>262</v>
      </c>
      <c r="F1231" s="31" t="s">
        <v>49</v>
      </c>
      <c r="G1231" s="31" t="s">
        <v>262</v>
      </c>
      <c r="H1231" s="31">
        <v>288</v>
      </c>
      <c r="I1231" s="115">
        <v>98</v>
      </c>
      <c r="J1231" s="115">
        <v>0</v>
      </c>
      <c r="K1231" s="115">
        <v>0</v>
      </c>
      <c r="L1231" s="115">
        <v>0</v>
      </c>
      <c r="M1231" s="115">
        <v>42</v>
      </c>
      <c r="N1231" s="115">
        <v>32</v>
      </c>
      <c r="O1231" s="115">
        <v>93</v>
      </c>
      <c r="P1231" s="115">
        <v>0</v>
      </c>
      <c r="Q1231" s="115">
        <v>0</v>
      </c>
      <c r="R1231" s="115">
        <v>0</v>
      </c>
      <c r="S1231" s="115">
        <v>77</v>
      </c>
      <c r="T1231" s="115">
        <v>85</v>
      </c>
      <c r="U1231" s="115">
        <v>0</v>
      </c>
      <c r="V1231" s="115">
        <v>97</v>
      </c>
      <c r="W1231" s="115">
        <v>94</v>
      </c>
      <c r="X1231" s="115">
        <v>0</v>
      </c>
      <c r="Y1231" s="115">
        <v>96</v>
      </c>
      <c r="Z1231" s="115" t="s">
        <v>369</v>
      </c>
      <c r="AA1231" s="115">
        <v>0</v>
      </c>
      <c r="AB1231" s="115">
        <v>30</v>
      </c>
      <c r="AC1231" s="115">
        <v>91</v>
      </c>
      <c r="AD1231" s="115">
        <v>94</v>
      </c>
      <c r="AE1231" s="115">
        <v>0</v>
      </c>
    </row>
    <row r="1232" spans="1:31">
      <c r="A1232" s="31" t="s">
        <v>272</v>
      </c>
      <c r="B1232" s="31" t="str">
        <f>VLOOKUP(Table1[[#This Row],[Organism]],'GN and GP categories'!A:B,2,)</f>
        <v>Gram-negative</v>
      </c>
      <c r="C1232" s="31" t="s">
        <v>522</v>
      </c>
      <c r="D1232" s="31" t="s">
        <v>262</v>
      </c>
      <c r="E1232" s="31" t="s">
        <v>262</v>
      </c>
      <c r="F1232" s="31" t="s">
        <v>101</v>
      </c>
      <c r="G1232" s="31" t="s">
        <v>262</v>
      </c>
      <c r="H1232" s="31">
        <v>410</v>
      </c>
      <c r="I1232" s="115">
        <v>98</v>
      </c>
      <c r="J1232" s="115">
        <v>0</v>
      </c>
      <c r="K1232" s="115">
        <v>0</v>
      </c>
      <c r="L1232" s="115">
        <v>0</v>
      </c>
      <c r="M1232" s="115">
        <v>39</v>
      </c>
      <c r="N1232" s="115">
        <v>34</v>
      </c>
      <c r="O1232" s="115">
        <v>94</v>
      </c>
      <c r="P1232" s="115">
        <v>0</v>
      </c>
      <c r="Q1232" s="115">
        <v>0</v>
      </c>
      <c r="R1232" s="115">
        <v>0</v>
      </c>
      <c r="S1232" s="115">
        <v>85</v>
      </c>
      <c r="T1232" s="115">
        <v>90</v>
      </c>
      <c r="U1232" s="115">
        <v>0</v>
      </c>
      <c r="V1232" s="115">
        <v>98</v>
      </c>
      <c r="W1232" s="115">
        <v>96</v>
      </c>
      <c r="X1232" s="115">
        <v>0</v>
      </c>
      <c r="Y1232" s="115">
        <v>97</v>
      </c>
      <c r="Z1232" s="115" t="s">
        <v>369</v>
      </c>
      <c r="AA1232" s="115">
        <v>0</v>
      </c>
      <c r="AB1232" s="115">
        <v>38</v>
      </c>
      <c r="AC1232" s="115">
        <v>91</v>
      </c>
      <c r="AD1232" s="115">
        <v>96</v>
      </c>
      <c r="AE1232" s="115">
        <v>0</v>
      </c>
    </row>
    <row r="1233" spans="1:31">
      <c r="A1233" s="31" t="s">
        <v>272</v>
      </c>
      <c r="B1233" s="31" t="str">
        <f>VLOOKUP(Table1[[#This Row],[Organism]],'GN and GP categories'!A:B,2,)</f>
        <v>Gram-negative</v>
      </c>
      <c r="C1233" s="31" t="s">
        <v>522</v>
      </c>
      <c r="D1233" s="31" t="s">
        <v>262</v>
      </c>
      <c r="E1233" s="31" t="s">
        <v>262</v>
      </c>
      <c r="F1233" s="31" t="s">
        <v>150</v>
      </c>
      <c r="G1233" s="31" t="s">
        <v>262</v>
      </c>
      <c r="H1233" s="31">
        <v>236</v>
      </c>
      <c r="I1233" s="115">
        <v>97</v>
      </c>
      <c r="J1233" s="115">
        <v>0</v>
      </c>
      <c r="K1233" s="115">
        <v>0</v>
      </c>
      <c r="L1233" s="115">
        <v>0</v>
      </c>
      <c r="M1233" s="115">
        <v>32</v>
      </c>
      <c r="N1233" s="115">
        <v>8</v>
      </c>
      <c r="O1233" s="115">
        <v>94</v>
      </c>
      <c r="P1233" s="115">
        <v>0</v>
      </c>
      <c r="Q1233" s="115">
        <v>0</v>
      </c>
      <c r="R1233" s="115">
        <v>0</v>
      </c>
      <c r="S1233" s="115">
        <v>80</v>
      </c>
      <c r="T1233" s="115">
        <v>85</v>
      </c>
      <c r="U1233" s="115">
        <v>0</v>
      </c>
      <c r="V1233" s="115">
        <v>97</v>
      </c>
      <c r="W1233" s="115">
        <v>95</v>
      </c>
      <c r="X1233" s="115">
        <v>0</v>
      </c>
      <c r="Y1233" s="115" t="s">
        <v>438</v>
      </c>
      <c r="Z1233" s="115" t="s">
        <v>369</v>
      </c>
      <c r="AA1233" s="115">
        <v>0</v>
      </c>
      <c r="AB1233" s="115">
        <v>9</v>
      </c>
      <c r="AC1233" s="115">
        <v>94</v>
      </c>
      <c r="AD1233" s="115">
        <v>92</v>
      </c>
      <c r="AE1233" s="115">
        <v>0</v>
      </c>
    </row>
    <row r="1234" spans="1:31">
      <c r="A1234" s="31" t="s">
        <v>272</v>
      </c>
      <c r="B1234" s="31" t="str">
        <f>VLOOKUP(Table1[[#This Row],[Organism]],'GN and GP categories'!A:B,2,)</f>
        <v>Gram-negative</v>
      </c>
      <c r="C1234" s="31" t="s">
        <v>522</v>
      </c>
      <c r="D1234" s="31" t="s">
        <v>262</v>
      </c>
      <c r="E1234" s="31" t="s">
        <v>262</v>
      </c>
      <c r="F1234" s="31" t="s">
        <v>121</v>
      </c>
      <c r="G1234" s="31" t="s">
        <v>262</v>
      </c>
      <c r="H1234" s="31">
        <v>245</v>
      </c>
      <c r="I1234" s="115" t="s">
        <v>440</v>
      </c>
      <c r="J1234" s="115">
        <v>0</v>
      </c>
      <c r="K1234" s="115">
        <v>0</v>
      </c>
      <c r="L1234" s="115">
        <v>0</v>
      </c>
      <c r="M1234" s="115">
        <v>34</v>
      </c>
      <c r="N1234" s="115" t="s">
        <v>490</v>
      </c>
      <c r="O1234" s="115">
        <v>93</v>
      </c>
      <c r="P1234" s="115">
        <v>0</v>
      </c>
      <c r="Q1234" s="115">
        <v>0</v>
      </c>
      <c r="R1234" s="115">
        <v>0</v>
      </c>
      <c r="S1234" s="115">
        <v>87</v>
      </c>
      <c r="T1234" s="115">
        <v>81</v>
      </c>
      <c r="U1234" s="115">
        <v>0</v>
      </c>
      <c r="V1234" s="115" t="s">
        <v>440</v>
      </c>
      <c r="W1234" s="115">
        <v>96</v>
      </c>
      <c r="X1234" s="115">
        <v>0</v>
      </c>
      <c r="Y1234" s="115">
        <v>96</v>
      </c>
      <c r="Z1234" s="115" t="s">
        <v>369</v>
      </c>
      <c r="AA1234" s="115">
        <v>0</v>
      </c>
      <c r="AB1234" s="115">
        <v>84</v>
      </c>
      <c r="AC1234" s="115">
        <v>91</v>
      </c>
      <c r="AD1234" s="115">
        <v>96</v>
      </c>
      <c r="AE1234" s="115">
        <v>0</v>
      </c>
    </row>
    <row r="1235" spans="1:31">
      <c r="A1235" s="31" t="s">
        <v>272</v>
      </c>
      <c r="B1235" s="31" t="str">
        <f>VLOOKUP(Table1[[#This Row],[Organism]],'GN and GP categories'!A:B,2,)</f>
        <v>Gram-negative</v>
      </c>
      <c r="C1235" s="31" t="s">
        <v>522</v>
      </c>
      <c r="D1235" s="31" t="s">
        <v>262</v>
      </c>
      <c r="E1235" s="31" t="s">
        <v>262</v>
      </c>
      <c r="F1235" s="31" t="s">
        <v>436</v>
      </c>
      <c r="G1235" s="33" t="s">
        <v>262</v>
      </c>
      <c r="H1235" s="31">
        <v>398</v>
      </c>
      <c r="I1235" s="115">
        <v>98</v>
      </c>
      <c r="J1235" s="115">
        <v>0</v>
      </c>
      <c r="K1235" s="115">
        <v>0</v>
      </c>
      <c r="L1235" s="115">
        <v>0</v>
      </c>
      <c r="M1235" s="115">
        <v>45</v>
      </c>
      <c r="N1235" s="115">
        <v>30</v>
      </c>
      <c r="O1235" s="115">
        <v>92</v>
      </c>
      <c r="P1235" s="115">
        <v>0</v>
      </c>
      <c r="Q1235" s="115">
        <v>0</v>
      </c>
      <c r="R1235" s="115">
        <v>0</v>
      </c>
      <c r="S1235" s="115">
        <v>85</v>
      </c>
      <c r="T1235" s="115">
        <v>90</v>
      </c>
      <c r="U1235" s="115">
        <v>0</v>
      </c>
      <c r="V1235" s="115">
        <v>96</v>
      </c>
      <c r="W1235" s="115">
        <v>95</v>
      </c>
      <c r="X1235" s="115">
        <v>0</v>
      </c>
      <c r="Y1235" s="115" t="s">
        <v>440</v>
      </c>
      <c r="Z1235" s="115" t="s">
        <v>369</v>
      </c>
      <c r="AA1235" s="115">
        <v>0</v>
      </c>
      <c r="AB1235" s="115">
        <v>43</v>
      </c>
      <c r="AC1235" s="115">
        <v>91</v>
      </c>
      <c r="AD1235" s="115">
        <v>95</v>
      </c>
      <c r="AE1235" s="115">
        <v>0</v>
      </c>
    </row>
    <row r="1236" spans="1:31">
      <c r="A1236" s="31" t="s">
        <v>272</v>
      </c>
      <c r="B1236" s="31" t="str">
        <f>VLOOKUP(Table1[[#This Row],[Organism]],'GN and GP categories'!A:B,2,)</f>
        <v>Gram-negative</v>
      </c>
      <c r="C1236" s="31" t="s">
        <v>522</v>
      </c>
      <c r="D1236" s="31" t="s">
        <v>262</v>
      </c>
      <c r="E1236" s="31" t="s">
        <v>262</v>
      </c>
      <c r="F1236" s="31" t="s">
        <v>435</v>
      </c>
      <c r="G1236" s="31" t="s">
        <v>262</v>
      </c>
      <c r="H1236" s="31">
        <v>257</v>
      </c>
      <c r="I1236" s="115">
        <v>97</v>
      </c>
      <c r="J1236" s="115">
        <v>0</v>
      </c>
      <c r="K1236" s="115">
        <v>0</v>
      </c>
      <c r="L1236" s="115">
        <v>0</v>
      </c>
      <c r="M1236" s="115">
        <v>38</v>
      </c>
      <c r="N1236" s="115">
        <v>8</v>
      </c>
      <c r="O1236" s="115">
        <v>95</v>
      </c>
      <c r="P1236" s="115">
        <v>0</v>
      </c>
      <c r="Q1236" s="115">
        <v>0</v>
      </c>
      <c r="R1236" s="115">
        <v>0</v>
      </c>
      <c r="S1236" s="115">
        <v>84</v>
      </c>
      <c r="T1236" s="115">
        <v>89</v>
      </c>
      <c r="U1236" s="115">
        <v>0</v>
      </c>
      <c r="V1236" s="115" t="s">
        <v>440</v>
      </c>
      <c r="W1236" s="115">
        <v>96</v>
      </c>
      <c r="X1236" s="115">
        <v>0</v>
      </c>
      <c r="Y1236" s="115" t="s">
        <v>440</v>
      </c>
      <c r="Z1236" s="115" t="s">
        <v>369</v>
      </c>
      <c r="AA1236" s="115">
        <v>0</v>
      </c>
      <c r="AB1236" s="115">
        <v>13</v>
      </c>
      <c r="AC1236" s="115">
        <v>91</v>
      </c>
      <c r="AD1236" s="115">
        <v>93</v>
      </c>
      <c r="AE1236" s="115">
        <v>0</v>
      </c>
    </row>
    <row r="1237" spans="1:31">
      <c r="A1237" s="31" t="s">
        <v>272</v>
      </c>
      <c r="B1237" s="31" t="str">
        <f>VLOOKUP(Table1[[#This Row],[Organism]],'GN and GP categories'!A:B,2,)</f>
        <v>Gram-negative</v>
      </c>
      <c r="C1237" s="31" t="s">
        <v>522</v>
      </c>
      <c r="D1237" s="31" t="s">
        <v>262</v>
      </c>
      <c r="E1237" s="31" t="s">
        <v>262</v>
      </c>
      <c r="F1237" s="31" t="s">
        <v>123</v>
      </c>
      <c r="G1237" s="31" t="s">
        <v>262</v>
      </c>
      <c r="H1237" s="31">
        <v>156</v>
      </c>
      <c r="I1237" s="115" t="s">
        <v>441</v>
      </c>
      <c r="J1237" s="115">
        <v>0</v>
      </c>
      <c r="K1237" s="115">
        <v>0</v>
      </c>
      <c r="L1237" s="115">
        <v>0</v>
      </c>
      <c r="M1237" s="115">
        <v>43</v>
      </c>
      <c r="N1237" s="115">
        <v>25</v>
      </c>
      <c r="O1237" s="115">
        <v>94</v>
      </c>
      <c r="P1237" s="115">
        <v>0</v>
      </c>
      <c r="Q1237" s="115">
        <v>0</v>
      </c>
      <c r="R1237" s="115">
        <v>0</v>
      </c>
      <c r="S1237" s="115">
        <v>85</v>
      </c>
      <c r="T1237" s="115">
        <v>92</v>
      </c>
      <c r="U1237" s="115">
        <v>0</v>
      </c>
      <c r="V1237" s="115" t="s">
        <v>441</v>
      </c>
      <c r="W1237" s="115">
        <v>95</v>
      </c>
      <c r="X1237" s="115">
        <v>0</v>
      </c>
      <c r="Y1237" s="115" t="s">
        <v>441</v>
      </c>
      <c r="Z1237" s="115" t="s">
        <v>369</v>
      </c>
      <c r="AA1237" s="115">
        <v>0</v>
      </c>
      <c r="AB1237" s="115">
        <v>40</v>
      </c>
      <c r="AC1237" s="115">
        <v>96</v>
      </c>
      <c r="AD1237" s="115">
        <v>96</v>
      </c>
      <c r="AE1237" s="115">
        <v>0</v>
      </c>
    </row>
    <row r="1238" spans="1:31">
      <c r="A1238" s="31" t="s">
        <v>272</v>
      </c>
      <c r="B1238" s="31" t="str">
        <f>VLOOKUP(Table1[[#This Row],[Organism]],'GN and GP categories'!A:B,2,)</f>
        <v>Gram-negative</v>
      </c>
      <c r="C1238" s="31" t="s">
        <v>522</v>
      </c>
      <c r="D1238" s="31" t="s">
        <v>262</v>
      </c>
      <c r="E1238" s="31" t="s">
        <v>262</v>
      </c>
      <c r="F1238" s="31" t="s">
        <v>138</v>
      </c>
      <c r="G1238" s="31" t="s">
        <v>262</v>
      </c>
      <c r="H1238" s="31">
        <v>103</v>
      </c>
      <c r="I1238" s="115" t="s">
        <v>447</v>
      </c>
      <c r="J1238" s="115">
        <v>0</v>
      </c>
      <c r="K1238" s="115">
        <v>0</v>
      </c>
      <c r="L1238" s="115">
        <v>0</v>
      </c>
      <c r="M1238" s="115">
        <v>46</v>
      </c>
      <c r="N1238" s="115">
        <v>45</v>
      </c>
      <c r="O1238" s="115">
        <v>88</v>
      </c>
      <c r="P1238" s="115">
        <v>0</v>
      </c>
      <c r="Q1238" s="115">
        <v>0</v>
      </c>
      <c r="R1238" s="115">
        <v>0</v>
      </c>
      <c r="S1238" s="115">
        <v>82</v>
      </c>
      <c r="T1238" s="115">
        <v>88</v>
      </c>
      <c r="U1238" s="115">
        <v>0</v>
      </c>
      <c r="V1238" s="115" t="s">
        <v>447</v>
      </c>
      <c r="W1238" s="115">
        <v>90</v>
      </c>
      <c r="X1238" s="115">
        <v>0</v>
      </c>
      <c r="Y1238" s="115">
        <v>100</v>
      </c>
      <c r="Z1238" s="115" t="s">
        <v>369</v>
      </c>
      <c r="AA1238" s="115">
        <v>0</v>
      </c>
      <c r="AB1238" s="115">
        <v>49</v>
      </c>
      <c r="AC1238" s="115">
        <v>89</v>
      </c>
      <c r="AD1238" s="115">
        <v>91</v>
      </c>
      <c r="AE1238" s="115">
        <v>0</v>
      </c>
    </row>
    <row r="1239" spans="1:31">
      <c r="A1239" s="31" t="s">
        <v>272</v>
      </c>
      <c r="B1239" s="31" t="str">
        <f>VLOOKUP(Table1[[#This Row],[Organism]],'GN and GP categories'!A:B,2,)</f>
        <v>Gram-negative</v>
      </c>
      <c r="C1239" s="31" t="s">
        <v>522</v>
      </c>
      <c r="D1239" s="31" t="s">
        <v>262</v>
      </c>
      <c r="E1239" s="31" t="s">
        <v>262</v>
      </c>
      <c r="F1239" s="31" t="s">
        <v>132</v>
      </c>
      <c r="G1239" s="31" t="s">
        <v>262</v>
      </c>
      <c r="H1239" s="31">
        <v>149</v>
      </c>
      <c r="I1239" s="115" t="s">
        <v>441</v>
      </c>
      <c r="J1239" s="115">
        <v>0</v>
      </c>
      <c r="K1239" s="115">
        <v>0</v>
      </c>
      <c r="L1239" s="115">
        <v>0</v>
      </c>
      <c r="M1239" s="115">
        <v>34</v>
      </c>
      <c r="N1239" s="115">
        <v>68</v>
      </c>
      <c r="O1239" s="115">
        <v>88</v>
      </c>
      <c r="P1239" s="115">
        <v>0</v>
      </c>
      <c r="Q1239" s="115">
        <v>0</v>
      </c>
      <c r="R1239" s="115">
        <v>0</v>
      </c>
      <c r="S1239" s="115">
        <v>81</v>
      </c>
      <c r="T1239" s="115">
        <v>94</v>
      </c>
      <c r="U1239" s="115">
        <v>0</v>
      </c>
      <c r="V1239" s="115">
        <v>93</v>
      </c>
      <c r="W1239" s="115">
        <v>89</v>
      </c>
      <c r="X1239" s="115">
        <v>0</v>
      </c>
      <c r="Y1239" s="115" t="s">
        <v>441</v>
      </c>
      <c r="Z1239" s="115" t="s">
        <v>369</v>
      </c>
      <c r="AA1239" s="115">
        <v>0</v>
      </c>
      <c r="AB1239" s="115">
        <v>76</v>
      </c>
      <c r="AC1239" s="115">
        <v>87</v>
      </c>
      <c r="AD1239" s="115">
        <v>90</v>
      </c>
      <c r="AE1239" s="115">
        <v>0</v>
      </c>
    </row>
    <row r="1240" spans="1:31">
      <c r="A1240" s="31" t="s">
        <v>272</v>
      </c>
      <c r="B1240" s="31" t="str">
        <f>VLOOKUP(Table1[[#This Row],[Organism]],'GN and GP categories'!A:B,2,)</f>
        <v>Gram-negative</v>
      </c>
      <c r="C1240" s="31" t="s">
        <v>522</v>
      </c>
      <c r="D1240" s="31" t="s">
        <v>262</v>
      </c>
      <c r="E1240" s="31" t="s">
        <v>262</v>
      </c>
      <c r="F1240" s="31" t="s">
        <v>119</v>
      </c>
      <c r="G1240" s="31" t="s">
        <v>262</v>
      </c>
      <c r="H1240" s="31">
        <v>91</v>
      </c>
      <c r="I1240" s="115">
        <v>90</v>
      </c>
      <c r="J1240" s="115">
        <v>0</v>
      </c>
      <c r="K1240" s="115">
        <v>0</v>
      </c>
      <c r="L1240" s="115">
        <v>0</v>
      </c>
      <c r="M1240" s="115">
        <v>38</v>
      </c>
      <c r="N1240" s="115">
        <v>63</v>
      </c>
      <c r="O1240" s="115" t="s">
        <v>445</v>
      </c>
      <c r="P1240" s="115">
        <v>0</v>
      </c>
      <c r="Q1240" s="115">
        <v>0</v>
      </c>
      <c r="R1240" s="115">
        <v>0</v>
      </c>
      <c r="S1240" s="115">
        <v>80</v>
      </c>
      <c r="T1240" s="115" t="s">
        <v>445</v>
      </c>
      <c r="U1240" s="115">
        <v>0</v>
      </c>
      <c r="V1240" s="115">
        <v>100</v>
      </c>
      <c r="W1240" s="115" t="s">
        <v>445</v>
      </c>
      <c r="X1240" s="115">
        <v>0</v>
      </c>
      <c r="Y1240" s="115" t="s">
        <v>445</v>
      </c>
      <c r="Z1240" s="115" t="s">
        <v>369</v>
      </c>
      <c r="AA1240" s="115">
        <v>0</v>
      </c>
      <c r="AB1240" s="115">
        <v>74</v>
      </c>
      <c r="AC1240" s="115" t="s">
        <v>445</v>
      </c>
      <c r="AD1240" s="115" t="s">
        <v>445</v>
      </c>
      <c r="AE1240" s="115">
        <v>0</v>
      </c>
    </row>
    <row r="1241" spans="1:31">
      <c r="A1241" s="31" t="s">
        <v>272</v>
      </c>
      <c r="B1241" s="31" t="str">
        <f>VLOOKUP(Table1[[#This Row],[Organism]],'GN and GP categories'!A:B,2,)</f>
        <v>Gram-negative</v>
      </c>
      <c r="C1241" s="31" t="s">
        <v>522</v>
      </c>
      <c r="D1241" s="31" t="s">
        <v>262</v>
      </c>
      <c r="E1241" s="31" t="s">
        <v>262</v>
      </c>
      <c r="F1241" s="31" t="s">
        <v>2</v>
      </c>
      <c r="G1241" s="31" t="s">
        <v>262</v>
      </c>
      <c r="H1241" s="31">
        <v>297</v>
      </c>
      <c r="I1241" s="115">
        <v>96</v>
      </c>
      <c r="J1241" s="115">
        <v>0</v>
      </c>
      <c r="K1241" s="115">
        <v>0</v>
      </c>
      <c r="L1241" s="115">
        <v>0</v>
      </c>
      <c r="M1241" s="115">
        <v>36</v>
      </c>
      <c r="N1241" s="115">
        <v>33</v>
      </c>
      <c r="O1241" s="115">
        <v>92</v>
      </c>
      <c r="P1241" s="115">
        <v>0</v>
      </c>
      <c r="Q1241" s="115">
        <v>0</v>
      </c>
      <c r="R1241" s="115">
        <v>0</v>
      </c>
      <c r="S1241" s="115">
        <v>84</v>
      </c>
      <c r="T1241" s="115">
        <v>82</v>
      </c>
      <c r="U1241" s="115">
        <v>0</v>
      </c>
      <c r="V1241" s="115">
        <v>97</v>
      </c>
      <c r="W1241" s="115">
        <v>94</v>
      </c>
      <c r="X1241" s="115">
        <v>0</v>
      </c>
      <c r="Y1241" s="115" t="s">
        <v>440</v>
      </c>
      <c r="Z1241" s="115" t="s">
        <v>369</v>
      </c>
      <c r="AA1241" s="115">
        <v>0</v>
      </c>
      <c r="AB1241" s="115">
        <v>29</v>
      </c>
      <c r="AC1241" s="115">
        <v>90</v>
      </c>
      <c r="AD1241" s="115">
        <v>95</v>
      </c>
      <c r="AE1241" s="115">
        <v>0</v>
      </c>
    </row>
    <row r="1242" spans="1:31">
      <c r="A1242" s="31" t="s">
        <v>272</v>
      </c>
      <c r="B1242" s="31" t="str">
        <f>VLOOKUP(Table1[[#This Row],[Organism]],'GN and GP categories'!A:B,2,)</f>
        <v>Gram-negative</v>
      </c>
      <c r="C1242" s="31" t="s">
        <v>522</v>
      </c>
      <c r="D1242" s="31" t="s">
        <v>262</v>
      </c>
      <c r="E1242" s="31" t="s">
        <v>262</v>
      </c>
      <c r="F1242" s="31" t="s">
        <v>135</v>
      </c>
      <c r="G1242" s="31" t="s">
        <v>262</v>
      </c>
      <c r="H1242" s="31">
        <v>89</v>
      </c>
      <c r="I1242" s="115" t="s">
        <v>445</v>
      </c>
      <c r="J1242" s="115">
        <v>0</v>
      </c>
      <c r="K1242" s="115">
        <v>0</v>
      </c>
      <c r="L1242" s="115">
        <v>0</v>
      </c>
      <c r="M1242" s="115">
        <v>40</v>
      </c>
      <c r="N1242" s="115">
        <v>30</v>
      </c>
      <c r="O1242" s="115">
        <v>92</v>
      </c>
      <c r="P1242" s="115">
        <v>0</v>
      </c>
      <c r="Q1242" s="115">
        <v>0</v>
      </c>
      <c r="R1242" s="115">
        <v>0</v>
      </c>
      <c r="S1242" s="115">
        <v>83</v>
      </c>
      <c r="T1242" s="115">
        <v>90</v>
      </c>
      <c r="U1242" s="115">
        <v>0</v>
      </c>
      <c r="V1242" s="115" t="s">
        <v>445</v>
      </c>
      <c r="W1242" s="115" t="s">
        <v>445</v>
      </c>
      <c r="X1242" s="115">
        <v>0</v>
      </c>
      <c r="Y1242" s="115" t="s">
        <v>445</v>
      </c>
      <c r="Z1242" s="115" t="s">
        <v>369</v>
      </c>
      <c r="AA1242" s="115">
        <v>0</v>
      </c>
      <c r="AB1242" s="115">
        <v>39</v>
      </c>
      <c r="AC1242" s="115">
        <v>93</v>
      </c>
      <c r="AD1242" s="115">
        <v>90</v>
      </c>
      <c r="AE1242" s="115">
        <v>0</v>
      </c>
    </row>
    <row r="1243" spans="1:31">
      <c r="A1243" s="31" t="s">
        <v>475</v>
      </c>
      <c r="B1243" s="31" t="str">
        <f>VLOOKUP(Table1[[#This Row],[Organism]],'GN and GP categories'!A:B,2,)</f>
        <v>Gram-negative</v>
      </c>
      <c r="C1243" s="31" t="s">
        <v>522</v>
      </c>
      <c r="D1243" s="31" t="s">
        <v>262</v>
      </c>
      <c r="E1243" s="31" t="s">
        <v>262</v>
      </c>
      <c r="F1243" s="31" t="s">
        <v>101</v>
      </c>
      <c r="G1243" s="31" t="s">
        <v>262</v>
      </c>
      <c r="H1243" s="31">
        <v>42</v>
      </c>
      <c r="I1243" s="115">
        <v>100</v>
      </c>
      <c r="J1243" s="115">
        <v>0</v>
      </c>
      <c r="K1243" s="115">
        <v>0</v>
      </c>
      <c r="L1243" s="115">
        <v>0</v>
      </c>
      <c r="M1243" s="115" t="s">
        <v>369</v>
      </c>
      <c r="N1243" s="115">
        <v>43</v>
      </c>
      <c r="O1243" s="115">
        <v>83</v>
      </c>
      <c r="P1243" s="115">
        <v>0</v>
      </c>
      <c r="Q1243" s="115">
        <v>0</v>
      </c>
      <c r="R1243" s="115">
        <v>0</v>
      </c>
      <c r="S1243" s="115" t="s">
        <v>369</v>
      </c>
      <c r="T1243" s="115">
        <v>86</v>
      </c>
      <c r="U1243" s="115">
        <v>0</v>
      </c>
      <c r="V1243" s="115">
        <v>100</v>
      </c>
      <c r="W1243" s="115" t="s">
        <v>458</v>
      </c>
      <c r="X1243" s="115">
        <v>0</v>
      </c>
      <c r="Y1243" s="115" t="s">
        <v>458</v>
      </c>
      <c r="Z1243" s="115" t="s">
        <v>458</v>
      </c>
      <c r="AA1243" s="115">
        <v>0</v>
      </c>
      <c r="AB1243" s="115">
        <v>38</v>
      </c>
      <c r="AC1243" s="115" t="s">
        <v>458</v>
      </c>
      <c r="AD1243" s="115">
        <v>100</v>
      </c>
      <c r="AE1243" s="115">
        <v>0</v>
      </c>
    </row>
    <row r="1244" spans="1:31">
      <c r="A1244" s="31" t="s">
        <v>90</v>
      </c>
      <c r="B1244" s="31" t="str">
        <f>VLOOKUP(Table1[[#This Row],[Organism]],'GN and GP categories'!A:B,2,)</f>
        <v>Gram-positive</v>
      </c>
      <c r="C1244" s="31" t="s">
        <v>522</v>
      </c>
      <c r="D1244" s="31" t="s">
        <v>262</v>
      </c>
      <c r="E1244" s="31" t="s">
        <v>262</v>
      </c>
      <c r="F1244" s="31" t="s">
        <v>49</v>
      </c>
      <c r="G1244" s="31" t="s">
        <v>262</v>
      </c>
      <c r="H1244" s="31">
        <v>756</v>
      </c>
      <c r="I1244" s="115">
        <v>0</v>
      </c>
      <c r="J1244" s="115">
        <v>99</v>
      </c>
      <c r="K1244" s="115">
        <v>99</v>
      </c>
      <c r="L1244" s="115">
        <v>0</v>
      </c>
      <c r="M1244" s="115">
        <v>0</v>
      </c>
      <c r="N1244" s="115">
        <v>0</v>
      </c>
      <c r="O1244" s="115">
        <v>61</v>
      </c>
      <c r="P1244" s="115">
        <v>0</v>
      </c>
      <c r="Q1244" s="115">
        <v>0</v>
      </c>
      <c r="R1244" s="115">
        <v>100</v>
      </c>
      <c r="S1244" s="115">
        <v>19</v>
      </c>
      <c r="T1244" s="115">
        <v>0</v>
      </c>
      <c r="U1244" s="115" t="s">
        <v>369</v>
      </c>
      <c r="V1244" s="115">
        <v>0</v>
      </c>
      <c r="W1244" s="115">
        <v>70</v>
      </c>
      <c r="X1244" s="115">
        <v>100</v>
      </c>
      <c r="Y1244" s="115">
        <v>99</v>
      </c>
      <c r="Z1244" s="115">
        <v>75</v>
      </c>
      <c r="AA1244" s="115">
        <v>99</v>
      </c>
      <c r="AB1244" s="115">
        <v>99</v>
      </c>
      <c r="AC1244" s="115">
        <v>0</v>
      </c>
      <c r="AD1244" s="115">
        <v>0</v>
      </c>
      <c r="AE1244" s="115">
        <v>100</v>
      </c>
    </row>
    <row r="1245" spans="1:31">
      <c r="A1245" s="31" t="s">
        <v>90</v>
      </c>
      <c r="B1245" s="31" t="str">
        <f>VLOOKUP(Table1[[#This Row],[Organism]],'GN and GP categories'!A:B,2,)</f>
        <v>Gram-positive</v>
      </c>
      <c r="C1245" s="31" t="s">
        <v>522</v>
      </c>
      <c r="D1245" s="31" t="s">
        <v>262</v>
      </c>
      <c r="E1245" s="31" t="s">
        <v>262</v>
      </c>
      <c r="F1245" s="31" t="s">
        <v>101</v>
      </c>
      <c r="G1245" s="31" t="s">
        <v>262</v>
      </c>
      <c r="H1245" s="31">
        <v>862</v>
      </c>
      <c r="I1245" s="115">
        <v>0</v>
      </c>
      <c r="J1245" s="115">
        <v>99</v>
      </c>
      <c r="K1245" s="115">
        <v>99</v>
      </c>
      <c r="L1245" s="115">
        <v>0</v>
      </c>
      <c r="M1245" s="115">
        <v>0</v>
      </c>
      <c r="N1245" s="115">
        <v>0</v>
      </c>
      <c r="O1245" s="115">
        <v>63</v>
      </c>
      <c r="P1245" s="115">
        <v>0</v>
      </c>
      <c r="Q1245" s="115">
        <v>0</v>
      </c>
      <c r="R1245" s="115">
        <v>100</v>
      </c>
      <c r="S1245" s="115">
        <v>21</v>
      </c>
      <c r="T1245" s="115">
        <v>0</v>
      </c>
      <c r="U1245" s="115">
        <v>0</v>
      </c>
      <c r="V1245" s="115">
        <v>0</v>
      </c>
      <c r="W1245" s="115">
        <v>71</v>
      </c>
      <c r="X1245" s="115">
        <v>100</v>
      </c>
      <c r="Y1245" s="115">
        <v>99</v>
      </c>
      <c r="Z1245" s="115">
        <v>86</v>
      </c>
      <c r="AA1245" s="115">
        <v>98</v>
      </c>
      <c r="AB1245" s="115">
        <v>99</v>
      </c>
      <c r="AC1245" s="115">
        <v>0</v>
      </c>
      <c r="AD1245" s="115">
        <v>0</v>
      </c>
      <c r="AE1245" s="115">
        <v>100</v>
      </c>
    </row>
    <row r="1246" spans="1:31">
      <c r="A1246" s="31" t="s">
        <v>90</v>
      </c>
      <c r="B1246" s="31" t="str">
        <f>VLOOKUP(Table1[[#This Row],[Organism]],'GN and GP categories'!A:B,2,)</f>
        <v>Gram-positive</v>
      </c>
      <c r="C1246" s="31" t="s">
        <v>522</v>
      </c>
      <c r="D1246" s="31" t="s">
        <v>262</v>
      </c>
      <c r="E1246" s="31" t="s">
        <v>262</v>
      </c>
      <c r="F1246" s="31" t="s">
        <v>150</v>
      </c>
      <c r="G1246" s="31" t="s">
        <v>262</v>
      </c>
      <c r="H1246" s="31">
        <v>472</v>
      </c>
      <c r="I1246" s="115">
        <v>0</v>
      </c>
      <c r="J1246" s="115">
        <v>100</v>
      </c>
      <c r="K1246" s="115">
        <v>100</v>
      </c>
      <c r="L1246" s="115">
        <v>0</v>
      </c>
      <c r="M1246" s="115">
        <v>0</v>
      </c>
      <c r="N1246" s="115">
        <v>0</v>
      </c>
      <c r="O1246" s="115">
        <v>60</v>
      </c>
      <c r="P1246" s="115">
        <v>0</v>
      </c>
      <c r="Q1246" s="115">
        <v>0</v>
      </c>
      <c r="R1246" s="115">
        <v>100</v>
      </c>
      <c r="S1246" s="115">
        <v>15</v>
      </c>
      <c r="T1246" s="115">
        <v>0</v>
      </c>
      <c r="U1246" s="115">
        <v>0</v>
      </c>
      <c r="V1246" s="115">
        <v>0</v>
      </c>
      <c r="W1246" s="115">
        <v>69</v>
      </c>
      <c r="X1246" s="115">
        <v>100</v>
      </c>
      <c r="Y1246" s="115">
        <v>100</v>
      </c>
      <c r="Z1246" s="115">
        <v>100</v>
      </c>
      <c r="AA1246" s="115">
        <v>97</v>
      </c>
      <c r="AB1246" s="115">
        <v>100</v>
      </c>
      <c r="AC1246" s="115">
        <v>0</v>
      </c>
      <c r="AD1246" s="115">
        <v>0</v>
      </c>
      <c r="AE1246" s="115">
        <v>100</v>
      </c>
    </row>
    <row r="1247" spans="1:31">
      <c r="A1247" s="31" t="s">
        <v>90</v>
      </c>
      <c r="B1247" s="31" t="str">
        <f>VLOOKUP(Table1[[#This Row],[Organism]],'GN and GP categories'!A:B,2,)</f>
        <v>Gram-positive</v>
      </c>
      <c r="C1247" s="31" t="s">
        <v>522</v>
      </c>
      <c r="D1247" s="31" t="s">
        <v>262</v>
      </c>
      <c r="E1247" s="31" t="s">
        <v>262</v>
      </c>
      <c r="F1247" s="31" t="s">
        <v>121</v>
      </c>
      <c r="G1247" s="31" t="s">
        <v>262</v>
      </c>
      <c r="H1247" s="31">
        <v>483</v>
      </c>
      <c r="I1247" s="115">
        <v>0</v>
      </c>
      <c r="J1247" s="115" t="s">
        <v>437</v>
      </c>
      <c r="K1247" s="115" t="s">
        <v>437</v>
      </c>
      <c r="L1247" s="115">
        <v>0</v>
      </c>
      <c r="M1247" s="115">
        <v>0</v>
      </c>
      <c r="N1247" s="115">
        <v>0</v>
      </c>
      <c r="O1247" s="115">
        <v>60</v>
      </c>
      <c r="P1247" s="115">
        <v>0</v>
      </c>
      <c r="Q1247" s="115">
        <v>0</v>
      </c>
      <c r="R1247" s="115">
        <v>100</v>
      </c>
      <c r="S1247" s="115">
        <v>19</v>
      </c>
      <c r="T1247" s="115">
        <v>0</v>
      </c>
      <c r="U1247" s="115" t="s">
        <v>369</v>
      </c>
      <c r="V1247" s="115">
        <v>0</v>
      </c>
      <c r="W1247" s="115">
        <v>70</v>
      </c>
      <c r="X1247" s="115">
        <v>100</v>
      </c>
      <c r="Y1247" s="115" t="s">
        <v>437</v>
      </c>
      <c r="Z1247" s="115" t="s">
        <v>369</v>
      </c>
      <c r="AA1247" s="115">
        <v>98</v>
      </c>
      <c r="AB1247" s="115" t="s">
        <v>437</v>
      </c>
      <c r="AC1247" s="115">
        <v>0</v>
      </c>
      <c r="AD1247" s="115">
        <v>0</v>
      </c>
      <c r="AE1247" s="115" t="s">
        <v>437</v>
      </c>
    </row>
    <row r="1248" spans="1:31">
      <c r="A1248" s="31" t="s">
        <v>90</v>
      </c>
      <c r="B1248" s="31" t="str">
        <f>VLOOKUP(Table1[[#This Row],[Organism]],'GN and GP categories'!A:B,2,)</f>
        <v>Gram-positive</v>
      </c>
      <c r="C1248" s="31" t="s">
        <v>522</v>
      </c>
      <c r="D1248" s="31" t="s">
        <v>262</v>
      </c>
      <c r="E1248" s="31" t="s">
        <v>262</v>
      </c>
      <c r="F1248" s="31" t="s">
        <v>276</v>
      </c>
      <c r="G1248" s="31" t="s">
        <v>262</v>
      </c>
      <c r="H1248" s="31">
        <v>47</v>
      </c>
      <c r="I1248" s="115">
        <v>0</v>
      </c>
      <c r="J1248" s="115" t="s">
        <v>450</v>
      </c>
      <c r="K1248" s="115" t="s">
        <v>450</v>
      </c>
      <c r="L1248" s="115">
        <v>0</v>
      </c>
      <c r="M1248" s="115">
        <v>0</v>
      </c>
      <c r="N1248" s="115">
        <v>0</v>
      </c>
      <c r="O1248" s="115">
        <v>66</v>
      </c>
      <c r="P1248" s="115">
        <v>0</v>
      </c>
      <c r="Q1248" s="115">
        <v>0</v>
      </c>
      <c r="R1248" s="115">
        <v>100</v>
      </c>
      <c r="S1248" s="115" t="s">
        <v>469</v>
      </c>
      <c r="T1248" s="115">
        <v>0</v>
      </c>
      <c r="U1248" s="115" t="s">
        <v>369</v>
      </c>
      <c r="V1248" s="115">
        <v>0</v>
      </c>
      <c r="W1248" s="115">
        <v>68</v>
      </c>
      <c r="X1248" s="115">
        <v>100</v>
      </c>
      <c r="Y1248" s="115" t="s">
        <v>450</v>
      </c>
      <c r="Z1248" s="115" t="s">
        <v>369</v>
      </c>
      <c r="AA1248" s="115" t="s">
        <v>450</v>
      </c>
      <c r="AB1248" s="115" t="s">
        <v>450</v>
      </c>
      <c r="AC1248" s="115">
        <v>0</v>
      </c>
      <c r="AD1248" s="115">
        <v>0</v>
      </c>
      <c r="AE1248" s="115">
        <v>100</v>
      </c>
    </row>
    <row r="1249" spans="1:31">
      <c r="A1249" s="31" t="s">
        <v>420</v>
      </c>
      <c r="B1249" s="31" t="str">
        <f>VLOOKUP(Table1[[#This Row],[Organism]],'GN and GP categories'!A:B,2,)</f>
        <v>Gram-positive</v>
      </c>
      <c r="C1249" s="31" t="s">
        <v>522</v>
      </c>
      <c r="D1249" s="31" t="s">
        <v>262</v>
      </c>
      <c r="E1249" s="31" t="s">
        <v>262</v>
      </c>
      <c r="F1249" s="31" t="s">
        <v>436</v>
      </c>
      <c r="G1249" s="33" t="s">
        <v>262</v>
      </c>
      <c r="H1249" s="31">
        <v>359</v>
      </c>
      <c r="I1249" s="115">
        <v>0</v>
      </c>
      <c r="J1249" s="115" t="s">
        <v>440</v>
      </c>
      <c r="K1249" s="115">
        <v>81</v>
      </c>
      <c r="L1249" s="115" t="s">
        <v>440</v>
      </c>
      <c r="M1249" s="115" t="s">
        <v>369</v>
      </c>
      <c r="N1249" s="115">
        <v>100</v>
      </c>
      <c r="O1249" s="115">
        <v>63</v>
      </c>
      <c r="P1249" s="115">
        <v>78</v>
      </c>
      <c r="Q1249" s="115" t="s">
        <v>440</v>
      </c>
      <c r="R1249" s="115">
        <v>100</v>
      </c>
      <c r="S1249" s="115" t="s">
        <v>369</v>
      </c>
      <c r="T1249" s="115">
        <v>100</v>
      </c>
      <c r="U1249" s="115">
        <v>77</v>
      </c>
      <c r="V1249" s="115">
        <v>0</v>
      </c>
      <c r="W1249" s="115">
        <v>88</v>
      </c>
      <c r="X1249" s="115">
        <v>100</v>
      </c>
      <c r="Y1249" s="115">
        <v>96</v>
      </c>
      <c r="Z1249" s="115" t="s">
        <v>369</v>
      </c>
      <c r="AA1249" s="115">
        <v>91</v>
      </c>
      <c r="AB1249" s="115">
        <v>100</v>
      </c>
      <c r="AC1249" s="115">
        <v>49</v>
      </c>
      <c r="AD1249" s="115">
        <v>0</v>
      </c>
      <c r="AE1249" s="115">
        <v>100</v>
      </c>
    </row>
    <row r="1250" spans="1:31">
      <c r="A1250" s="31" t="s">
        <v>90</v>
      </c>
      <c r="B1250" s="31" t="str">
        <f>VLOOKUP(Table1[[#This Row],[Organism]],'GN and GP categories'!A:B,2,)</f>
        <v>Gram-positive</v>
      </c>
      <c r="C1250" s="31" t="s">
        <v>522</v>
      </c>
      <c r="D1250" s="31" t="s">
        <v>262</v>
      </c>
      <c r="E1250" s="31" t="s">
        <v>262</v>
      </c>
      <c r="F1250" s="31" t="s">
        <v>435</v>
      </c>
      <c r="G1250" s="31" t="s">
        <v>262</v>
      </c>
      <c r="H1250" s="31">
        <v>617</v>
      </c>
      <c r="I1250" s="115">
        <v>0</v>
      </c>
      <c r="J1250" s="115">
        <v>100</v>
      </c>
      <c r="K1250" s="115">
        <v>100</v>
      </c>
      <c r="L1250" s="115">
        <v>0</v>
      </c>
      <c r="M1250" s="115">
        <v>0</v>
      </c>
      <c r="N1250" s="115">
        <v>0</v>
      </c>
      <c r="O1250" s="115">
        <v>59</v>
      </c>
      <c r="P1250" s="115">
        <v>0</v>
      </c>
      <c r="Q1250" s="115">
        <v>0</v>
      </c>
      <c r="R1250" s="115">
        <v>100</v>
      </c>
      <c r="S1250" s="115">
        <v>19</v>
      </c>
      <c r="T1250" s="115">
        <v>0</v>
      </c>
      <c r="U1250" s="115" t="s">
        <v>369</v>
      </c>
      <c r="V1250" s="115">
        <v>0</v>
      </c>
      <c r="W1250" s="115">
        <v>70</v>
      </c>
      <c r="X1250" s="115">
        <v>100</v>
      </c>
      <c r="Y1250" s="115">
        <v>100</v>
      </c>
      <c r="Z1250" s="115">
        <v>53</v>
      </c>
      <c r="AA1250" s="115">
        <v>97</v>
      </c>
      <c r="AB1250" s="115">
        <v>100</v>
      </c>
      <c r="AC1250" s="115">
        <v>0</v>
      </c>
      <c r="AD1250" s="115">
        <v>0</v>
      </c>
      <c r="AE1250" s="115">
        <v>100</v>
      </c>
    </row>
    <row r="1251" spans="1:31">
      <c r="A1251" s="31" t="s">
        <v>90</v>
      </c>
      <c r="B1251" s="31" t="str">
        <f>VLOOKUP(Table1[[#This Row],[Organism]],'GN and GP categories'!A:B,2,)</f>
        <v>Gram-positive</v>
      </c>
      <c r="C1251" s="31" t="s">
        <v>522</v>
      </c>
      <c r="D1251" s="31" t="s">
        <v>262</v>
      </c>
      <c r="E1251" s="31" t="s">
        <v>262</v>
      </c>
      <c r="F1251" s="31" t="s">
        <v>123</v>
      </c>
      <c r="G1251" s="31" t="s">
        <v>262</v>
      </c>
      <c r="H1251" s="31">
        <v>321</v>
      </c>
      <c r="I1251" s="115">
        <v>0</v>
      </c>
      <c r="J1251" s="115">
        <v>100</v>
      </c>
      <c r="K1251" s="115">
        <v>100</v>
      </c>
      <c r="L1251" s="115">
        <v>0</v>
      </c>
      <c r="M1251" s="115">
        <v>0</v>
      </c>
      <c r="N1251" s="115">
        <v>0</v>
      </c>
      <c r="O1251" s="115">
        <v>62</v>
      </c>
      <c r="P1251" s="115">
        <v>0</v>
      </c>
      <c r="Q1251" s="115">
        <v>0</v>
      </c>
      <c r="R1251" s="115">
        <v>100</v>
      </c>
      <c r="S1251" s="115">
        <v>19</v>
      </c>
      <c r="T1251" s="115">
        <v>0</v>
      </c>
      <c r="U1251" s="115">
        <v>0</v>
      </c>
      <c r="V1251" s="115" t="s">
        <v>490</v>
      </c>
      <c r="W1251" s="115">
        <v>70</v>
      </c>
      <c r="X1251" s="115">
        <v>100</v>
      </c>
      <c r="Y1251" s="115">
        <v>100</v>
      </c>
      <c r="Z1251" s="115">
        <v>57</v>
      </c>
      <c r="AA1251" s="115">
        <v>98</v>
      </c>
      <c r="AB1251" s="115">
        <v>100</v>
      </c>
      <c r="AC1251" s="115">
        <v>0</v>
      </c>
      <c r="AD1251" s="115">
        <v>0</v>
      </c>
      <c r="AE1251" s="115">
        <v>100</v>
      </c>
    </row>
    <row r="1252" spans="1:31">
      <c r="A1252" s="31" t="s">
        <v>90</v>
      </c>
      <c r="B1252" s="31" t="str">
        <f>VLOOKUP(Table1[[#This Row],[Organism]],'GN and GP categories'!A:B,2,)</f>
        <v>Gram-positive</v>
      </c>
      <c r="C1252" s="31" t="s">
        <v>522</v>
      </c>
      <c r="D1252" s="31" t="s">
        <v>262</v>
      </c>
      <c r="E1252" s="31" t="s">
        <v>262</v>
      </c>
      <c r="F1252" s="31" t="s">
        <v>138</v>
      </c>
      <c r="G1252" s="31" t="s">
        <v>262</v>
      </c>
      <c r="H1252" s="31">
        <v>201</v>
      </c>
      <c r="I1252" s="115">
        <v>0</v>
      </c>
      <c r="J1252" s="115" t="s">
        <v>438</v>
      </c>
      <c r="K1252" s="115">
        <v>100</v>
      </c>
      <c r="L1252" s="115">
        <v>0</v>
      </c>
      <c r="M1252" s="115">
        <v>0</v>
      </c>
      <c r="N1252" s="115">
        <v>0</v>
      </c>
      <c r="O1252" s="115">
        <v>65</v>
      </c>
      <c r="P1252" s="115">
        <v>0</v>
      </c>
      <c r="Q1252" s="115">
        <v>0</v>
      </c>
      <c r="R1252" s="115">
        <v>100</v>
      </c>
      <c r="S1252" s="115">
        <v>18</v>
      </c>
      <c r="T1252" s="115">
        <v>0</v>
      </c>
      <c r="U1252" s="115">
        <v>0</v>
      </c>
      <c r="V1252" s="115">
        <v>0</v>
      </c>
      <c r="W1252" s="115">
        <v>72</v>
      </c>
      <c r="X1252" s="115">
        <v>100</v>
      </c>
      <c r="Y1252" s="115" t="s">
        <v>438</v>
      </c>
      <c r="Z1252" s="115" t="s">
        <v>369</v>
      </c>
      <c r="AA1252" s="115" t="s">
        <v>438</v>
      </c>
      <c r="AB1252" s="115" t="s">
        <v>438</v>
      </c>
      <c r="AC1252" s="115">
        <v>0</v>
      </c>
      <c r="AD1252" s="115">
        <v>0</v>
      </c>
      <c r="AE1252" s="115">
        <v>100</v>
      </c>
    </row>
    <row r="1253" spans="1:31">
      <c r="A1253" s="31" t="s">
        <v>90</v>
      </c>
      <c r="B1253" s="31" t="str">
        <f>VLOOKUP(Table1[[#This Row],[Organism]],'GN and GP categories'!A:B,2,)</f>
        <v>Gram-positive</v>
      </c>
      <c r="C1253" s="31" t="s">
        <v>522</v>
      </c>
      <c r="D1253" s="31" t="s">
        <v>262</v>
      </c>
      <c r="E1253" s="31" t="s">
        <v>262</v>
      </c>
      <c r="F1253" s="31" t="s">
        <v>132</v>
      </c>
      <c r="G1253" s="31" t="s">
        <v>262</v>
      </c>
      <c r="H1253" s="31">
        <v>283</v>
      </c>
      <c r="I1253" s="115">
        <v>0</v>
      </c>
      <c r="J1253" s="115">
        <v>100</v>
      </c>
      <c r="K1253" s="115">
        <v>100</v>
      </c>
      <c r="L1253" s="115">
        <v>0</v>
      </c>
      <c r="M1253" s="115">
        <v>0</v>
      </c>
      <c r="N1253" s="115">
        <v>0</v>
      </c>
      <c r="O1253" s="115">
        <v>61</v>
      </c>
      <c r="P1253" s="115">
        <v>0</v>
      </c>
      <c r="Q1253" s="115">
        <v>0</v>
      </c>
      <c r="R1253" s="115">
        <v>100</v>
      </c>
      <c r="S1253" s="115">
        <v>16</v>
      </c>
      <c r="T1253" s="115">
        <v>0</v>
      </c>
      <c r="U1253" s="115" t="s">
        <v>369</v>
      </c>
      <c r="V1253" s="115">
        <v>0</v>
      </c>
      <c r="W1253" s="115">
        <v>67</v>
      </c>
      <c r="X1253" s="115">
        <v>100</v>
      </c>
      <c r="Y1253" s="115">
        <v>100</v>
      </c>
      <c r="Z1253" s="115">
        <v>100</v>
      </c>
      <c r="AA1253" s="115">
        <v>97</v>
      </c>
      <c r="AB1253" s="115">
        <v>100</v>
      </c>
      <c r="AC1253" s="115">
        <v>0</v>
      </c>
      <c r="AD1253" s="115">
        <v>0</v>
      </c>
      <c r="AE1253" s="115">
        <v>100</v>
      </c>
    </row>
    <row r="1254" spans="1:31">
      <c r="A1254" s="31" t="s">
        <v>90</v>
      </c>
      <c r="B1254" s="31" t="str">
        <f>VLOOKUP(Table1[[#This Row],[Organism]],'GN and GP categories'!A:B,2,)</f>
        <v>Gram-positive</v>
      </c>
      <c r="C1254" s="31" t="s">
        <v>522</v>
      </c>
      <c r="D1254" s="31" t="s">
        <v>262</v>
      </c>
      <c r="E1254" s="31" t="s">
        <v>262</v>
      </c>
      <c r="F1254" s="31" t="s">
        <v>119</v>
      </c>
      <c r="G1254" s="31" t="s">
        <v>262</v>
      </c>
      <c r="H1254" s="31">
        <v>145</v>
      </c>
      <c r="I1254" s="115">
        <v>0</v>
      </c>
      <c r="J1254" s="115" t="s">
        <v>441</v>
      </c>
      <c r="K1254" s="115" t="s">
        <v>441</v>
      </c>
      <c r="L1254" s="115">
        <v>0</v>
      </c>
      <c r="M1254" s="115">
        <v>0</v>
      </c>
      <c r="N1254" s="115">
        <v>0</v>
      </c>
      <c r="O1254" s="115">
        <v>66</v>
      </c>
      <c r="P1254" s="115">
        <v>0</v>
      </c>
      <c r="Q1254" s="115">
        <v>0</v>
      </c>
      <c r="R1254" s="115">
        <v>100</v>
      </c>
      <c r="S1254" s="115">
        <v>23</v>
      </c>
      <c r="T1254" s="115">
        <v>0</v>
      </c>
      <c r="U1254" s="115" t="s">
        <v>369</v>
      </c>
      <c r="V1254" s="115">
        <v>0</v>
      </c>
      <c r="W1254" s="115">
        <v>72</v>
      </c>
      <c r="X1254" s="115">
        <v>100</v>
      </c>
      <c r="Y1254" s="115" t="s">
        <v>441</v>
      </c>
      <c r="Z1254" s="115">
        <v>100</v>
      </c>
      <c r="AA1254" s="115" t="s">
        <v>441</v>
      </c>
      <c r="AB1254" s="115" t="s">
        <v>441</v>
      </c>
      <c r="AC1254" s="115">
        <v>0</v>
      </c>
      <c r="AD1254" s="115">
        <v>0</v>
      </c>
      <c r="AE1254" s="115">
        <v>100</v>
      </c>
    </row>
    <row r="1255" spans="1:31">
      <c r="A1255" s="31" t="s">
        <v>90</v>
      </c>
      <c r="B1255" s="31" t="str">
        <f>VLOOKUP(Table1[[#This Row],[Organism]],'GN and GP categories'!A:B,2,)</f>
        <v>Gram-positive</v>
      </c>
      <c r="C1255" s="31" t="s">
        <v>522</v>
      </c>
      <c r="D1255" s="31" t="s">
        <v>262</v>
      </c>
      <c r="E1255" s="31" t="s">
        <v>262</v>
      </c>
      <c r="F1255" s="31" t="s">
        <v>2</v>
      </c>
      <c r="G1255" s="31" t="s">
        <v>262</v>
      </c>
      <c r="H1255" s="31">
        <v>509</v>
      </c>
      <c r="I1255" s="115">
        <v>0</v>
      </c>
      <c r="J1255" s="115">
        <v>100</v>
      </c>
      <c r="K1255" s="115">
        <v>100</v>
      </c>
      <c r="L1255" s="115">
        <v>0</v>
      </c>
      <c r="M1255" s="115">
        <v>0</v>
      </c>
      <c r="N1255" s="115">
        <v>0</v>
      </c>
      <c r="O1255" s="115">
        <v>64</v>
      </c>
      <c r="P1255" s="115">
        <v>0</v>
      </c>
      <c r="Q1255" s="115">
        <v>0</v>
      </c>
      <c r="R1255" s="115">
        <v>100</v>
      </c>
      <c r="S1255" s="115">
        <v>20</v>
      </c>
      <c r="T1255" s="115">
        <v>0</v>
      </c>
      <c r="U1255" s="115" t="s">
        <v>369</v>
      </c>
      <c r="V1255" s="115">
        <v>0</v>
      </c>
      <c r="W1255" s="115">
        <v>73</v>
      </c>
      <c r="X1255" s="115">
        <v>100</v>
      </c>
      <c r="Y1255" s="115">
        <v>100</v>
      </c>
      <c r="Z1255" s="115">
        <v>67</v>
      </c>
      <c r="AA1255" s="115">
        <v>98</v>
      </c>
      <c r="AB1255" s="115">
        <v>100</v>
      </c>
      <c r="AC1255" s="115">
        <v>0</v>
      </c>
      <c r="AD1255" s="115">
        <v>0</v>
      </c>
      <c r="AE1255" s="115">
        <v>100</v>
      </c>
    </row>
    <row r="1256" spans="1:31">
      <c r="A1256" s="31" t="s">
        <v>90</v>
      </c>
      <c r="B1256" s="31" t="str">
        <f>VLOOKUP(Table1[[#This Row],[Organism]],'GN and GP categories'!A:B,2,)</f>
        <v>Gram-positive</v>
      </c>
      <c r="C1256" s="31" t="s">
        <v>522</v>
      </c>
      <c r="D1256" s="31" t="s">
        <v>262</v>
      </c>
      <c r="E1256" s="31" t="s">
        <v>262</v>
      </c>
      <c r="F1256" s="31" t="s">
        <v>135</v>
      </c>
      <c r="G1256" s="31" t="s">
        <v>262</v>
      </c>
      <c r="H1256" s="31">
        <v>177</v>
      </c>
      <c r="I1256" s="115">
        <v>0</v>
      </c>
      <c r="J1256" s="115" t="s">
        <v>438</v>
      </c>
      <c r="K1256" s="115" t="s">
        <v>438</v>
      </c>
      <c r="L1256" s="115">
        <v>0</v>
      </c>
      <c r="M1256" s="115">
        <v>0</v>
      </c>
      <c r="N1256" s="115">
        <v>0</v>
      </c>
      <c r="O1256" s="115">
        <v>70</v>
      </c>
      <c r="P1256" s="115">
        <v>0</v>
      </c>
      <c r="Q1256" s="115">
        <v>0</v>
      </c>
      <c r="R1256" s="115">
        <v>100</v>
      </c>
      <c r="S1256" s="115">
        <v>13</v>
      </c>
      <c r="T1256" s="115">
        <v>0</v>
      </c>
      <c r="U1256" s="115" t="s">
        <v>369</v>
      </c>
      <c r="V1256" s="115">
        <v>0</v>
      </c>
      <c r="W1256" s="115">
        <v>72</v>
      </c>
      <c r="X1256" s="115">
        <v>100</v>
      </c>
      <c r="Y1256" s="115" t="s">
        <v>438</v>
      </c>
      <c r="Z1256" s="115">
        <v>100</v>
      </c>
      <c r="AA1256" s="115" t="s">
        <v>438</v>
      </c>
      <c r="AB1256" s="115" t="s">
        <v>438</v>
      </c>
      <c r="AC1256" s="115">
        <v>0</v>
      </c>
      <c r="AD1256" s="115">
        <v>0</v>
      </c>
      <c r="AE1256" s="115" t="s">
        <v>438</v>
      </c>
    </row>
    <row r="1257" spans="1:31">
      <c r="A1257" s="31" t="s">
        <v>91</v>
      </c>
      <c r="B1257" s="31" t="str">
        <f>VLOOKUP(Table1[[#This Row],[Organism]],'GN and GP categories'!A:B,2,)</f>
        <v>Gram-positive</v>
      </c>
      <c r="C1257" s="31" t="s">
        <v>522</v>
      </c>
      <c r="D1257" s="31" t="s">
        <v>262</v>
      </c>
      <c r="E1257" s="31" t="s">
        <v>262</v>
      </c>
      <c r="F1257" s="31" t="s">
        <v>49</v>
      </c>
      <c r="G1257" s="31" t="s">
        <v>262</v>
      </c>
      <c r="H1257" s="31">
        <v>332</v>
      </c>
      <c r="I1257" s="115">
        <v>0</v>
      </c>
      <c r="J1257" s="115">
        <v>8</v>
      </c>
      <c r="K1257" s="115">
        <v>8</v>
      </c>
      <c r="L1257" s="115">
        <v>0</v>
      </c>
      <c r="M1257" s="115">
        <v>0</v>
      </c>
      <c r="N1257" s="115">
        <v>0</v>
      </c>
      <c r="O1257" s="115">
        <v>38</v>
      </c>
      <c r="P1257" s="115">
        <v>0</v>
      </c>
      <c r="Q1257" s="115">
        <v>0</v>
      </c>
      <c r="R1257" s="115">
        <v>100</v>
      </c>
      <c r="S1257" s="115">
        <v>28</v>
      </c>
      <c r="T1257" s="115">
        <v>0</v>
      </c>
      <c r="U1257" s="115" t="s">
        <v>369</v>
      </c>
      <c r="V1257" s="115">
        <v>0</v>
      </c>
      <c r="W1257" s="115">
        <v>100</v>
      </c>
      <c r="X1257" s="115" t="s">
        <v>440</v>
      </c>
      <c r="Y1257" s="115">
        <v>8</v>
      </c>
      <c r="Z1257" s="115">
        <v>100</v>
      </c>
      <c r="AA1257" s="115">
        <v>3</v>
      </c>
      <c r="AB1257" s="115">
        <v>8</v>
      </c>
      <c r="AC1257" s="115">
        <v>0</v>
      </c>
      <c r="AD1257" s="115">
        <v>0</v>
      </c>
      <c r="AE1257" s="115">
        <v>88</v>
      </c>
    </row>
    <row r="1258" spans="1:31">
      <c r="A1258" s="31" t="s">
        <v>91</v>
      </c>
      <c r="B1258" s="31" t="str">
        <f>VLOOKUP(Table1[[#This Row],[Organism]],'GN and GP categories'!A:B,2,)</f>
        <v>Gram-positive</v>
      </c>
      <c r="C1258" s="31" t="s">
        <v>522</v>
      </c>
      <c r="D1258" s="31" t="s">
        <v>262</v>
      </c>
      <c r="E1258" s="31" t="s">
        <v>262</v>
      </c>
      <c r="F1258" s="31" t="s">
        <v>101</v>
      </c>
      <c r="G1258" s="31" t="s">
        <v>262</v>
      </c>
      <c r="H1258" s="31">
        <v>323</v>
      </c>
      <c r="I1258" s="115">
        <v>0</v>
      </c>
      <c r="J1258" s="115">
        <v>16</v>
      </c>
      <c r="K1258" s="115">
        <v>16</v>
      </c>
      <c r="L1258" s="115">
        <v>0</v>
      </c>
      <c r="M1258" s="115">
        <v>0</v>
      </c>
      <c r="N1258" s="115">
        <v>0</v>
      </c>
      <c r="O1258" s="115">
        <v>45</v>
      </c>
      <c r="P1258" s="115">
        <v>0</v>
      </c>
      <c r="Q1258" s="115">
        <v>0</v>
      </c>
      <c r="R1258" s="115">
        <v>100</v>
      </c>
      <c r="S1258" s="115">
        <v>28</v>
      </c>
      <c r="T1258" s="115">
        <v>0</v>
      </c>
      <c r="U1258" s="115" t="s">
        <v>369</v>
      </c>
      <c r="V1258" s="115">
        <v>0</v>
      </c>
      <c r="W1258" s="115">
        <v>0</v>
      </c>
      <c r="X1258" s="115" t="s">
        <v>440</v>
      </c>
      <c r="Y1258" s="115">
        <v>16</v>
      </c>
      <c r="Z1258" s="115">
        <v>0</v>
      </c>
      <c r="AA1258" s="115">
        <v>8</v>
      </c>
      <c r="AB1258" s="115">
        <v>16</v>
      </c>
      <c r="AC1258" s="115">
        <v>0</v>
      </c>
      <c r="AD1258" s="115">
        <v>0</v>
      </c>
      <c r="AE1258" s="115">
        <v>83</v>
      </c>
    </row>
    <row r="1259" spans="1:31">
      <c r="A1259" s="31" t="s">
        <v>91</v>
      </c>
      <c r="B1259" s="31" t="str">
        <f>VLOOKUP(Table1[[#This Row],[Organism]],'GN and GP categories'!A:B,2,)</f>
        <v>Gram-positive</v>
      </c>
      <c r="C1259" s="31" t="s">
        <v>522</v>
      </c>
      <c r="D1259" s="31" t="s">
        <v>262</v>
      </c>
      <c r="E1259" s="31" t="s">
        <v>262</v>
      </c>
      <c r="F1259" s="31" t="s">
        <v>150</v>
      </c>
      <c r="G1259" s="31" t="s">
        <v>262</v>
      </c>
      <c r="H1259" s="31">
        <v>167</v>
      </c>
      <c r="I1259" s="115">
        <v>0</v>
      </c>
      <c r="J1259" s="115">
        <v>15</v>
      </c>
      <c r="K1259" s="115">
        <v>15</v>
      </c>
      <c r="L1259" s="115">
        <v>0</v>
      </c>
      <c r="M1259" s="115">
        <v>0</v>
      </c>
      <c r="N1259" s="115">
        <v>0</v>
      </c>
      <c r="O1259" s="115">
        <v>49</v>
      </c>
      <c r="P1259" s="115">
        <v>0</v>
      </c>
      <c r="Q1259" s="115">
        <v>0</v>
      </c>
      <c r="R1259" s="115">
        <v>100</v>
      </c>
      <c r="S1259" s="115">
        <v>34</v>
      </c>
      <c r="T1259" s="115">
        <v>0</v>
      </c>
      <c r="U1259" s="115" t="s">
        <v>369</v>
      </c>
      <c r="V1259" s="115">
        <v>0</v>
      </c>
      <c r="W1259" s="115" t="s">
        <v>369</v>
      </c>
      <c r="X1259" s="115">
        <v>100</v>
      </c>
      <c r="Y1259" s="115">
        <v>15</v>
      </c>
      <c r="Z1259" s="115" t="s">
        <v>369</v>
      </c>
      <c r="AA1259" s="115" t="s">
        <v>442</v>
      </c>
      <c r="AB1259" s="115">
        <v>16</v>
      </c>
      <c r="AC1259" s="115">
        <v>0</v>
      </c>
      <c r="AD1259" s="115">
        <v>0</v>
      </c>
      <c r="AE1259" s="115">
        <v>93</v>
      </c>
    </row>
    <row r="1260" spans="1:31">
      <c r="A1260" s="31" t="s">
        <v>91</v>
      </c>
      <c r="B1260" s="31" t="str">
        <f>VLOOKUP(Table1[[#This Row],[Organism]],'GN and GP categories'!A:B,2,)</f>
        <v>Gram-positive</v>
      </c>
      <c r="C1260" s="31" t="s">
        <v>522</v>
      </c>
      <c r="D1260" s="31" t="s">
        <v>262</v>
      </c>
      <c r="E1260" s="31" t="s">
        <v>262</v>
      </c>
      <c r="F1260" s="31" t="s">
        <v>121</v>
      </c>
      <c r="G1260" s="31" t="s">
        <v>262</v>
      </c>
      <c r="H1260" s="31">
        <v>351</v>
      </c>
      <c r="I1260" s="115">
        <v>0</v>
      </c>
      <c r="J1260" s="115">
        <v>9</v>
      </c>
      <c r="K1260" s="115">
        <v>9</v>
      </c>
      <c r="L1260" s="115">
        <v>0</v>
      </c>
      <c r="M1260" s="115">
        <v>0</v>
      </c>
      <c r="N1260" s="115">
        <v>0</v>
      </c>
      <c r="O1260" s="115">
        <v>39</v>
      </c>
      <c r="P1260" s="115">
        <v>0</v>
      </c>
      <c r="Q1260" s="115">
        <v>0</v>
      </c>
      <c r="R1260" s="115">
        <v>97</v>
      </c>
      <c r="S1260" s="115">
        <v>27</v>
      </c>
      <c r="T1260" s="115">
        <v>0</v>
      </c>
      <c r="U1260" s="115" t="s">
        <v>369</v>
      </c>
      <c r="V1260" s="115">
        <v>0</v>
      </c>
      <c r="W1260" s="115">
        <v>50</v>
      </c>
      <c r="X1260" s="115">
        <v>100</v>
      </c>
      <c r="Y1260" s="115">
        <v>9</v>
      </c>
      <c r="Z1260" s="115">
        <v>50</v>
      </c>
      <c r="AA1260" s="115">
        <v>2</v>
      </c>
      <c r="AB1260" s="115">
        <v>10</v>
      </c>
      <c r="AC1260" s="115">
        <v>0</v>
      </c>
      <c r="AD1260" s="115">
        <v>0</v>
      </c>
      <c r="AE1260" s="115">
        <v>33</v>
      </c>
    </row>
    <row r="1261" spans="1:31">
      <c r="A1261" s="31" t="s">
        <v>426</v>
      </c>
      <c r="B1261" s="31" t="str">
        <f>VLOOKUP(Table1[[#This Row],[Organism]],'GN and GP categories'!A:B,2,)</f>
        <v>Gram-positive</v>
      </c>
      <c r="C1261" s="31" t="s">
        <v>522</v>
      </c>
      <c r="D1261" s="31" t="s">
        <v>262</v>
      </c>
      <c r="E1261" s="31" t="s">
        <v>262</v>
      </c>
      <c r="F1261" s="31" t="s">
        <v>436</v>
      </c>
      <c r="G1261" s="33" t="s">
        <v>262</v>
      </c>
      <c r="H1261" s="31">
        <v>310</v>
      </c>
      <c r="I1261" s="115">
        <v>0</v>
      </c>
      <c r="J1261" s="115">
        <v>100</v>
      </c>
      <c r="K1261" s="115">
        <v>98</v>
      </c>
      <c r="L1261" s="115">
        <v>98</v>
      </c>
      <c r="M1261" s="115" t="s">
        <v>369</v>
      </c>
      <c r="N1261" s="115" t="s">
        <v>440</v>
      </c>
      <c r="O1261" s="115" t="s">
        <v>369</v>
      </c>
      <c r="P1261" s="115">
        <v>89</v>
      </c>
      <c r="Q1261" s="115">
        <v>100</v>
      </c>
      <c r="R1261" s="115">
        <v>100</v>
      </c>
      <c r="S1261" s="115">
        <v>34</v>
      </c>
      <c r="T1261" s="115">
        <v>100</v>
      </c>
      <c r="U1261" s="115">
        <v>82</v>
      </c>
      <c r="V1261" s="115">
        <v>0</v>
      </c>
      <c r="W1261" s="115">
        <v>100</v>
      </c>
      <c r="X1261" s="115">
        <v>100</v>
      </c>
      <c r="Y1261" s="115">
        <v>94</v>
      </c>
      <c r="Z1261" s="115">
        <v>100</v>
      </c>
      <c r="AA1261" s="115">
        <v>95</v>
      </c>
      <c r="AB1261" s="115">
        <v>98</v>
      </c>
      <c r="AC1261" s="115">
        <v>77</v>
      </c>
      <c r="AD1261" s="115">
        <v>0</v>
      </c>
      <c r="AE1261" s="115">
        <v>100</v>
      </c>
    </row>
    <row r="1262" spans="1:31">
      <c r="A1262" s="31" t="s">
        <v>91</v>
      </c>
      <c r="B1262" s="31" t="str">
        <f>VLOOKUP(Table1[[#This Row],[Organism]],'GN and GP categories'!A:B,2,)</f>
        <v>Gram-positive</v>
      </c>
      <c r="C1262" s="31" t="s">
        <v>522</v>
      </c>
      <c r="D1262" s="31" t="s">
        <v>262</v>
      </c>
      <c r="E1262" s="31" t="s">
        <v>262</v>
      </c>
      <c r="F1262" s="31" t="s">
        <v>435</v>
      </c>
      <c r="G1262" s="31" t="s">
        <v>262</v>
      </c>
      <c r="H1262" s="31">
        <v>212</v>
      </c>
      <c r="I1262" s="115">
        <v>0</v>
      </c>
      <c r="J1262" s="115">
        <v>24</v>
      </c>
      <c r="K1262" s="115">
        <v>24</v>
      </c>
      <c r="L1262" s="115">
        <v>0</v>
      </c>
      <c r="M1262" s="115">
        <v>0</v>
      </c>
      <c r="N1262" s="115">
        <v>0</v>
      </c>
      <c r="O1262" s="115">
        <v>40</v>
      </c>
      <c r="P1262" s="115">
        <v>0</v>
      </c>
      <c r="Q1262" s="115">
        <v>0</v>
      </c>
      <c r="R1262" s="115">
        <v>100</v>
      </c>
      <c r="S1262" s="115">
        <v>27</v>
      </c>
      <c r="T1262" s="115">
        <v>0</v>
      </c>
      <c r="U1262" s="115" t="s">
        <v>369</v>
      </c>
      <c r="V1262" s="115">
        <v>0</v>
      </c>
      <c r="W1262" s="115" t="s">
        <v>369</v>
      </c>
      <c r="X1262" s="115" t="s">
        <v>438</v>
      </c>
      <c r="Y1262" s="115">
        <v>24</v>
      </c>
      <c r="Z1262" s="115" t="s">
        <v>369</v>
      </c>
      <c r="AA1262" s="115">
        <v>6</v>
      </c>
      <c r="AB1262" s="115">
        <v>25</v>
      </c>
      <c r="AC1262" s="115">
        <v>0</v>
      </c>
      <c r="AD1262" s="115">
        <v>0</v>
      </c>
      <c r="AE1262" s="115">
        <v>81</v>
      </c>
    </row>
    <row r="1263" spans="1:31">
      <c r="A1263" s="31" t="s">
        <v>91</v>
      </c>
      <c r="B1263" s="31" t="str">
        <f>VLOOKUP(Table1[[#This Row],[Organism]],'GN and GP categories'!A:B,2,)</f>
        <v>Gram-positive</v>
      </c>
      <c r="C1263" s="31" t="s">
        <v>522</v>
      </c>
      <c r="D1263" s="31" t="s">
        <v>262</v>
      </c>
      <c r="E1263" s="31" t="s">
        <v>262</v>
      </c>
      <c r="F1263" s="31" t="s">
        <v>123</v>
      </c>
      <c r="G1263" s="31" t="s">
        <v>262</v>
      </c>
      <c r="H1263" s="31">
        <v>157</v>
      </c>
      <c r="I1263" s="115">
        <v>0</v>
      </c>
      <c r="J1263" s="115">
        <v>15</v>
      </c>
      <c r="K1263" s="115">
        <v>15</v>
      </c>
      <c r="L1263" s="115">
        <v>0</v>
      </c>
      <c r="M1263" s="115">
        <v>0</v>
      </c>
      <c r="N1263" s="115">
        <v>0</v>
      </c>
      <c r="O1263" s="115">
        <v>47</v>
      </c>
      <c r="P1263" s="115">
        <v>0</v>
      </c>
      <c r="Q1263" s="115">
        <v>0</v>
      </c>
      <c r="R1263" s="115" t="s">
        <v>441</v>
      </c>
      <c r="S1263" s="115">
        <v>25</v>
      </c>
      <c r="T1263" s="115">
        <v>0</v>
      </c>
      <c r="U1263" s="115" t="s">
        <v>369</v>
      </c>
      <c r="V1263" s="115">
        <v>0</v>
      </c>
      <c r="W1263" s="115">
        <v>0</v>
      </c>
      <c r="X1263" s="115" t="s">
        <v>441</v>
      </c>
      <c r="Y1263" s="115">
        <v>15</v>
      </c>
      <c r="Z1263" s="115">
        <v>0</v>
      </c>
      <c r="AA1263" s="115">
        <v>6</v>
      </c>
      <c r="AB1263" s="115">
        <v>17</v>
      </c>
      <c r="AC1263" s="115">
        <v>0</v>
      </c>
      <c r="AD1263" s="115">
        <v>0</v>
      </c>
      <c r="AE1263" s="115">
        <v>90</v>
      </c>
    </row>
    <row r="1264" spans="1:31">
      <c r="A1264" s="31" t="s">
        <v>91</v>
      </c>
      <c r="B1264" s="31" t="str">
        <f>VLOOKUP(Table1[[#This Row],[Organism]],'GN and GP categories'!A:B,2,)</f>
        <v>Gram-positive</v>
      </c>
      <c r="C1264" s="31" t="s">
        <v>522</v>
      </c>
      <c r="D1264" s="31" t="s">
        <v>262</v>
      </c>
      <c r="E1264" s="31" t="s">
        <v>262</v>
      </c>
      <c r="F1264" s="31" t="s">
        <v>138</v>
      </c>
      <c r="G1264" s="31" t="s">
        <v>262</v>
      </c>
      <c r="H1264" s="31">
        <v>69</v>
      </c>
      <c r="I1264" s="115">
        <v>0</v>
      </c>
      <c r="J1264" s="115">
        <v>20</v>
      </c>
      <c r="K1264" s="115">
        <v>20</v>
      </c>
      <c r="L1264" s="115">
        <v>0</v>
      </c>
      <c r="M1264" s="115">
        <v>0</v>
      </c>
      <c r="N1264" s="115">
        <v>0</v>
      </c>
      <c r="O1264" s="115">
        <v>33</v>
      </c>
      <c r="P1264" s="115">
        <v>0</v>
      </c>
      <c r="Q1264" s="115">
        <v>0</v>
      </c>
      <c r="R1264" s="115">
        <v>100</v>
      </c>
      <c r="S1264" s="115">
        <v>29</v>
      </c>
      <c r="T1264" s="115">
        <v>0</v>
      </c>
      <c r="U1264" s="115">
        <v>0</v>
      </c>
      <c r="V1264" s="115">
        <v>0</v>
      </c>
      <c r="W1264" s="115">
        <v>50</v>
      </c>
      <c r="X1264" s="115">
        <v>100</v>
      </c>
      <c r="Y1264" s="115">
        <v>20</v>
      </c>
      <c r="Z1264" s="115">
        <v>50</v>
      </c>
      <c r="AA1264" s="115" t="s">
        <v>452</v>
      </c>
      <c r="AB1264" s="115">
        <v>20</v>
      </c>
      <c r="AC1264" s="115">
        <v>0</v>
      </c>
      <c r="AD1264" s="115">
        <v>0</v>
      </c>
      <c r="AE1264" s="115">
        <v>90</v>
      </c>
    </row>
    <row r="1265" spans="1:31">
      <c r="A1265" s="31" t="s">
        <v>91</v>
      </c>
      <c r="B1265" s="31" t="str">
        <f>VLOOKUP(Table1[[#This Row],[Organism]],'GN and GP categories'!A:B,2,)</f>
        <v>Gram-positive</v>
      </c>
      <c r="C1265" s="31" t="s">
        <v>522</v>
      </c>
      <c r="D1265" s="31" t="s">
        <v>262</v>
      </c>
      <c r="E1265" s="31" t="s">
        <v>262</v>
      </c>
      <c r="F1265" s="31" t="s">
        <v>125</v>
      </c>
      <c r="G1265" s="31" t="s">
        <v>262</v>
      </c>
      <c r="H1265" s="31">
        <v>31</v>
      </c>
      <c r="I1265" s="115">
        <v>0</v>
      </c>
      <c r="J1265" s="115">
        <v>18</v>
      </c>
      <c r="K1265" s="115" t="s">
        <v>482</v>
      </c>
      <c r="L1265" s="115">
        <v>0</v>
      </c>
      <c r="M1265" s="115">
        <v>0</v>
      </c>
      <c r="N1265" s="115">
        <v>0</v>
      </c>
      <c r="O1265" s="115">
        <v>48</v>
      </c>
      <c r="P1265" s="115">
        <v>0</v>
      </c>
      <c r="Q1265" s="115">
        <v>0</v>
      </c>
      <c r="R1265" s="115">
        <v>100</v>
      </c>
      <c r="S1265" s="115">
        <v>32</v>
      </c>
      <c r="T1265" s="115">
        <v>0</v>
      </c>
      <c r="U1265" s="115" t="s">
        <v>369</v>
      </c>
      <c r="V1265" s="115">
        <v>0</v>
      </c>
      <c r="W1265" s="115" t="s">
        <v>369</v>
      </c>
      <c r="X1265" s="115" t="s">
        <v>455</v>
      </c>
      <c r="Y1265" s="115">
        <v>18</v>
      </c>
      <c r="Z1265" s="115" t="s">
        <v>369</v>
      </c>
      <c r="AA1265" s="115">
        <v>29</v>
      </c>
      <c r="AB1265" s="115">
        <v>35</v>
      </c>
      <c r="AC1265" s="115">
        <v>0</v>
      </c>
      <c r="AD1265" s="115">
        <v>0</v>
      </c>
      <c r="AE1265" s="115">
        <v>74</v>
      </c>
    </row>
    <row r="1266" spans="1:31">
      <c r="A1266" s="31" t="s">
        <v>91</v>
      </c>
      <c r="B1266" s="31" t="str">
        <f>VLOOKUP(Table1[[#This Row],[Organism]],'GN and GP categories'!A:B,2,)</f>
        <v>Gram-positive</v>
      </c>
      <c r="C1266" s="31" t="s">
        <v>522</v>
      </c>
      <c r="D1266" s="31" t="s">
        <v>262</v>
      </c>
      <c r="E1266" s="31" t="s">
        <v>262</v>
      </c>
      <c r="F1266" s="31" t="s">
        <v>132</v>
      </c>
      <c r="G1266" s="31" t="s">
        <v>262</v>
      </c>
      <c r="H1266" s="31">
        <v>225</v>
      </c>
      <c r="I1266" s="115">
        <v>0</v>
      </c>
      <c r="J1266" s="115">
        <v>13</v>
      </c>
      <c r="K1266" s="115">
        <v>12</v>
      </c>
      <c r="L1266" s="115">
        <v>0</v>
      </c>
      <c r="M1266" s="115">
        <v>0</v>
      </c>
      <c r="N1266" s="115">
        <v>0</v>
      </c>
      <c r="O1266" s="115">
        <v>42</v>
      </c>
      <c r="P1266" s="115">
        <v>0</v>
      </c>
      <c r="Q1266" s="115">
        <v>0</v>
      </c>
      <c r="R1266" s="115" t="s">
        <v>438</v>
      </c>
      <c r="S1266" s="115">
        <v>31</v>
      </c>
      <c r="T1266" s="115">
        <v>0</v>
      </c>
      <c r="U1266" s="115" t="s">
        <v>369</v>
      </c>
      <c r="V1266" s="115">
        <v>0</v>
      </c>
      <c r="W1266" s="115" t="s">
        <v>369</v>
      </c>
      <c r="X1266" s="115" t="s">
        <v>438</v>
      </c>
      <c r="Y1266" s="115">
        <v>13</v>
      </c>
      <c r="Z1266" s="115" t="s">
        <v>369</v>
      </c>
      <c r="AA1266" s="115">
        <v>3</v>
      </c>
      <c r="AB1266" s="115">
        <v>12</v>
      </c>
      <c r="AC1266" s="115">
        <v>0</v>
      </c>
      <c r="AD1266" s="115">
        <v>0</v>
      </c>
      <c r="AE1266" s="115">
        <v>49</v>
      </c>
    </row>
    <row r="1267" spans="1:31">
      <c r="A1267" s="31" t="s">
        <v>91</v>
      </c>
      <c r="B1267" s="31" t="str">
        <f>VLOOKUP(Table1[[#This Row],[Organism]],'GN and GP categories'!A:B,2,)</f>
        <v>Gram-positive</v>
      </c>
      <c r="C1267" s="31" t="s">
        <v>522</v>
      </c>
      <c r="D1267" s="31" t="s">
        <v>262</v>
      </c>
      <c r="E1267" s="31" t="s">
        <v>262</v>
      </c>
      <c r="F1267" s="31" t="s">
        <v>119</v>
      </c>
      <c r="G1267" s="31" t="s">
        <v>262</v>
      </c>
      <c r="H1267" s="31">
        <v>64</v>
      </c>
      <c r="I1267" s="115">
        <v>0</v>
      </c>
      <c r="J1267" s="115">
        <v>16</v>
      </c>
      <c r="K1267" s="115">
        <v>16</v>
      </c>
      <c r="L1267" s="115">
        <v>0</v>
      </c>
      <c r="M1267" s="115">
        <v>0</v>
      </c>
      <c r="N1267" s="115">
        <v>0</v>
      </c>
      <c r="O1267" s="115">
        <v>44</v>
      </c>
      <c r="P1267" s="115">
        <v>0</v>
      </c>
      <c r="Q1267" s="115">
        <v>0</v>
      </c>
      <c r="R1267" s="115">
        <v>100</v>
      </c>
      <c r="S1267" s="115">
        <v>27</v>
      </c>
      <c r="T1267" s="115">
        <v>0</v>
      </c>
      <c r="U1267" s="115" t="s">
        <v>369</v>
      </c>
      <c r="V1267" s="115">
        <v>0</v>
      </c>
      <c r="W1267" s="115" t="s">
        <v>369</v>
      </c>
      <c r="X1267" s="115">
        <v>100</v>
      </c>
      <c r="Y1267" s="115">
        <v>16</v>
      </c>
      <c r="Z1267" s="115" t="s">
        <v>369</v>
      </c>
      <c r="AA1267" s="115" t="s">
        <v>452</v>
      </c>
      <c r="AB1267" s="115">
        <v>16</v>
      </c>
      <c r="AC1267" s="115">
        <v>0</v>
      </c>
      <c r="AD1267" s="115">
        <v>0</v>
      </c>
      <c r="AE1267" s="115">
        <v>78</v>
      </c>
    </row>
    <row r="1268" spans="1:31">
      <c r="A1268" s="31" t="s">
        <v>91</v>
      </c>
      <c r="B1268" s="31" t="str">
        <f>VLOOKUP(Table1[[#This Row],[Organism]],'GN and GP categories'!A:B,2,)</f>
        <v>Gram-positive</v>
      </c>
      <c r="C1268" s="31" t="s">
        <v>522</v>
      </c>
      <c r="D1268" s="31" t="s">
        <v>262</v>
      </c>
      <c r="E1268" s="31" t="s">
        <v>262</v>
      </c>
      <c r="F1268" s="31" t="s">
        <v>2</v>
      </c>
      <c r="G1268" s="31" t="s">
        <v>262</v>
      </c>
      <c r="H1268" s="31">
        <v>218</v>
      </c>
      <c r="I1268" s="115">
        <v>0</v>
      </c>
      <c r="J1268" s="115">
        <v>13</v>
      </c>
      <c r="K1268" s="115">
        <v>13</v>
      </c>
      <c r="L1268" s="115">
        <v>0</v>
      </c>
      <c r="M1268" s="115">
        <v>0</v>
      </c>
      <c r="N1268" s="115">
        <v>0</v>
      </c>
      <c r="O1268" s="115">
        <v>42</v>
      </c>
      <c r="P1268" s="115">
        <v>0</v>
      </c>
      <c r="Q1268" s="115">
        <v>0</v>
      </c>
      <c r="R1268" s="115">
        <v>100</v>
      </c>
      <c r="S1268" s="115">
        <v>29</v>
      </c>
      <c r="T1268" s="115">
        <v>0</v>
      </c>
      <c r="U1268" s="115" t="s">
        <v>369</v>
      </c>
      <c r="V1268" s="115">
        <v>0</v>
      </c>
      <c r="W1268" s="115">
        <v>100</v>
      </c>
      <c r="X1268" s="115">
        <v>100</v>
      </c>
      <c r="Y1268" s="115">
        <v>13</v>
      </c>
      <c r="Z1268" s="115">
        <v>100</v>
      </c>
      <c r="AA1268" s="115">
        <v>4</v>
      </c>
      <c r="AB1268" s="115">
        <v>13</v>
      </c>
      <c r="AC1268" s="115">
        <v>0</v>
      </c>
      <c r="AD1268" s="115">
        <v>0</v>
      </c>
      <c r="AE1268" s="115">
        <v>83</v>
      </c>
    </row>
    <row r="1269" spans="1:31">
      <c r="A1269" s="31" t="s">
        <v>91</v>
      </c>
      <c r="B1269" s="31" t="str">
        <f>VLOOKUP(Table1[[#This Row],[Organism]],'GN and GP categories'!A:B,2,)</f>
        <v>Gram-positive</v>
      </c>
      <c r="C1269" s="31" t="s">
        <v>522</v>
      </c>
      <c r="D1269" s="31" t="s">
        <v>262</v>
      </c>
      <c r="E1269" s="31" t="s">
        <v>262</v>
      </c>
      <c r="F1269" s="31" t="s">
        <v>135</v>
      </c>
      <c r="G1269" s="31" t="s">
        <v>262</v>
      </c>
      <c r="H1269" s="31">
        <v>58</v>
      </c>
      <c r="I1269" s="115">
        <v>0</v>
      </c>
      <c r="J1269" s="115">
        <v>10</v>
      </c>
      <c r="K1269" s="115">
        <v>10</v>
      </c>
      <c r="L1269" s="115">
        <v>0</v>
      </c>
      <c r="M1269" s="115">
        <v>0</v>
      </c>
      <c r="N1269" s="115">
        <v>0</v>
      </c>
      <c r="O1269" s="115">
        <v>38</v>
      </c>
      <c r="P1269" s="115">
        <v>0</v>
      </c>
      <c r="Q1269" s="115">
        <v>0</v>
      </c>
      <c r="R1269" s="115">
        <v>100</v>
      </c>
      <c r="S1269" s="115">
        <v>33</v>
      </c>
      <c r="T1269" s="115">
        <v>0</v>
      </c>
      <c r="U1269" s="115" t="s">
        <v>369</v>
      </c>
      <c r="V1269" s="115">
        <v>0</v>
      </c>
      <c r="W1269" s="115">
        <v>100</v>
      </c>
      <c r="X1269" s="115">
        <v>100</v>
      </c>
      <c r="Y1269" s="115">
        <v>10</v>
      </c>
      <c r="Z1269" s="115">
        <v>100</v>
      </c>
      <c r="AA1269" s="115" t="s">
        <v>481</v>
      </c>
      <c r="AB1269" s="115">
        <v>10</v>
      </c>
      <c r="AC1269" s="115">
        <v>0</v>
      </c>
      <c r="AD1269" s="115">
        <v>0</v>
      </c>
      <c r="AE1269" s="115">
        <v>84</v>
      </c>
    </row>
    <row r="1270" spans="1:31">
      <c r="A1270" s="31" t="s">
        <v>274</v>
      </c>
      <c r="B1270" s="31" t="str">
        <f>VLOOKUP(Table1[[#This Row],[Organism]],'GN and GP categories'!A:B,2,)</f>
        <v>Gram-positive</v>
      </c>
      <c r="C1270" s="31" t="s">
        <v>522</v>
      </c>
      <c r="D1270" s="31" t="s">
        <v>262</v>
      </c>
      <c r="E1270" s="31" t="s">
        <v>262</v>
      </c>
      <c r="F1270" s="31" t="s">
        <v>49</v>
      </c>
      <c r="G1270" s="31" t="s">
        <v>262</v>
      </c>
      <c r="H1270" s="31">
        <v>89</v>
      </c>
      <c r="I1270" s="115">
        <v>0</v>
      </c>
      <c r="J1270" s="115">
        <v>93</v>
      </c>
      <c r="K1270" s="115">
        <v>90</v>
      </c>
      <c r="L1270" s="115">
        <v>0</v>
      </c>
      <c r="M1270" s="115">
        <v>0</v>
      </c>
      <c r="N1270" s="115">
        <v>0</v>
      </c>
      <c r="O1270" s="115">
        <v>88</v>
      </c>
      <c r="P1270" s="115">
        <v>0</v>
      </c>
      <c r="Q1270" s="115">
        <v>0</v>
      </c>
      <c r="R1270" s="115">
        <v>100</v>
      </c>
      <c r="S1270" s="115" t="s">
        <v>369</v>
      </c>
      <c r="T1270" s="115">
        <v>0</v>
      </c>
      <c r="U1270" s="115" t="s">
        <v>369</v>
      </c>
      <c r="V1270" s="115">
        <v>0</v>
      </c>
      <c r="W1270" s="115" t="s">
        <v>369</v>
      </c>
      <c r="X1270" s="115">
        <v>100</v>
      </c>
      <c r="Y1270" s="115">
        <v>93</v>
      </c>
      <c r="Z1270" s="115" t="s">
        <v>369</v>
      </c>
      <c r="AA1270" s="115">
        <v>76</v>
      </c>
      <c r="AB1270" s="115">
        <v>93</v>
      </c>
      <c r="AC1270" s="115">
        <v>0</v>
      </c>
      <c r="AD1270" s="115">
        <v>0</v>
      </c>
      <c r="AE1270" s="115">
        <v>56</v>
      </c>
    </row>
    <row r="1271" spans="1:31">
      <c r="A1271" s="31" t="s">
        <v>274</v>
      </c>
      <c r="B1271" s="31" t="str">
        <f>VLOOKUP(Table1[[#This Row],[Organism]],'GN and GP categories'!A:B,2,)</f>
        <v>Gram-positive</v>
      </c>
      <c r="C1271" s="31" t="s">
        <v>522</v>
      </c>
      <c r="D1271" s="31" t="s">
        <v>262</v>
      </c>
      <c r="E1271" s="31" t="s">
        <v>262</v>
      </c>
      <c r="F1271" s="31" t="s">
        <v>101</v>
      </c>
      <c r="G1271" s="31" t="s">
        <v>262</v>
      </c>
      <c r="H1271" s="31">
        <v>101</v>
      </c>
      <c r="I1271" s="115">
        <v>0</v>
      </c>
      <c r="J1271" s="115">
        <v>85</v>
      </c>
      <c r="K1271" s="115">
        <v>85</v>
      </c>
      <c r="L1271" s="115">
        <v>0</v>
      </c>
      <c r="M1271" s="115">
        <v>0</v>
      </c>
      <c r="N1271" s="115">
        <v>0</v>
      </c>
      <c r="O1271" s="115">
        <v>82</v>
      </c>
      <c r="P1271" s="115">
        <v>0</v>
      </c>
      <c r="Q1271" s="115">
        <v>0</v>
      </c>
      <c r="R1271" s="115">
        <v>100</v>
      </c>
      <c r="S1271" s="115" t="s">
        <v>369</v>
      </c>
      <c r="T1271" s="115">
        <v>0</v>
      </c>
      <c r="U1271" s="115" t="s">
        <v>369</v>
      </c>
      <c r="V1271" s="115">
        <v>0</v>
      </c>
      <c r="W1271" s="115">
        <v>0</v>
      </c>
      <c r="X1271" s="115">
        <v>100</v>
      </c>
      <c r="Y1271" s="115">
        <v>85</v>
      </c>
      <c r="Z1271" s="115">
        <v>0</v>
      </c>
      <c r="AA1271" s="115">
        <v>75</v>
      </c>
      <c r="AB1271" s="115">
        <v>85</v>
      </c>
      <c r="AC1271" s="115">
        <v>0</v>
      </c>
      <c r="AD1271" s="115">
        <v>0</v>
      </c>
      <c r="AE1271" s="115">
        <v>53</v>
      </c>
    </row>
    <row r="1272" spans="1:31">
      <c r="A1272" s="31" t="s">
        <v>274</v>
      </c>
      <c r="B1272" s="31" t="str">
        <f>VLOOKUP(Table1[[#This Row],[Organism]],'GN and GP categories'!A:B,2,)</f>
        <v>Gram-positive</v>
      </c>
      <c r="C1272" s="31" t="s">
        <v>522</v>
      </c>
      <c r="D1272" s="31" t="s">
        <v>262</v>
      </c>
      <c r="E1272" s="31" t="s">
        <v>262</v>
      </c>
      <c r="F1272" s="31" t="s">
        <v>150</v>
      </c>
      <c r="G1272" s="31" t="s">
        <v>262</v>
      </c>
      <c r="H1272" s="31">
        <v>43</v>
      </c>
      <c r="I1272" s="115">
        <v>0</v>
      </c>
      <c r="J1272" s="115" t="s">
        <v>458</v>
      </c>
      <c r="K1272" s="115" t="s">
        <v>458</v>
      </c>
      <c r="L1272" s="115">
        <v>0</v>
      </c>
      <c r="M1272" s="115">
        <v>0</v>
      </c>
      <c r="N1272" s="115">
        <v>0</v>
      </c>
      <c r="O1272" s="115">
        <v>86</v>
      </c>
      <c r="P1272" s="115">
        <v>0</v>
      </c>
      <c r="Q1272" s="115">
        <v>0</v>
      </c>
      <c r="R1272" s="115">
        <v>100</v>
      </c>
      <c r="S1272" s="115" t="s">
        <v>369</v>
      </c>
      <c r="T1272" s="115">
        <v>0</v>
      </c>
      <c r="U1272" s="115">
        <v>100</v>
      </c>
      <c r="V1272" s="115">
        <v>0</v>
      </c>
      <c r="W1272" s="115" t="s">
        <v>369</v>
      </c>
      <c r="X1272" s="115">
        <v>100</v>
      </c>
      <c r="Y1272" s="115" t="s">
        <v>458</v>
      </c>
      <c r="Z1272" s="115" t="s">
        <v>369</v>
      </c>
      <c r="AA1272" s="115">
        <v>79</v>
      </c>
      <c r="AB1272" s="115" t="s">
        <v>458</v>
      </c>
      <c r="AC1272" s="115">
        <v>0</v>
      </c>
      <c r="AD1272" s="115">
        <v>0</v>
      </c>
      <c r="AE1272" s="115">
        <v>53</v>
      </c>
    </row>
    <row r="1273" spans="1:31">
      <c r="A1273" s="31" t="s">
        <v>9</v>
      </c>
      <c r="B1273" s="31" t="str">
        <f>VLOOKUP(Table1[[#This Row],[Organism]],'GN and GP categories'!A:B,2,)</f>
        <v>Gram-negative</v>
      </c>
      <c r="C1273" s="31" t="s">
        <v>522</v>
      </c>
      <c r="D1273" s="31" t="s">
        <v>262</v>
      </c>
      <c r="E1273" s="31" t="s">
        <v>262</v>
      </c>
      <c r="F1273" s="31" t="s">
        <v>436</v>
      </c>
      <c r="G1273" s="33" t="s">
        <v>262</v>
      </c>
      <c r="H1273" s="31">
        <v>277</v>
      </c>
      <c r="I1273" s="115">
        <v>90</v>
      </c>
      <c r="J1273" s="115">
        <v>98</v>
      </c>
      <c r="K1273" s="115">
        <v>81</v>
      </c>
      <c r="L1273" s="115">
        <v>48</v>
      </c>
      <c r="M1273" s="115">
        <v>49</v>
      </c>
      <c r="N1273" s="115">
        <v>97</v>
      </c>
      <c r="O1273" s="115">
        <v>86</v>
      </c>
      <c r="P1273" s="115">
        <v>0</v>
      </c>
      <c r="Q1273" s="115">
        <v>0</v>
      </c>
      <c r="R1273" s="115">
        <v>0</v>
      </c>
      <c r="S1273" s="115">
        <v>0</v>
      </c>
      <c r="T1273" s="115">
        <v>100</v>
      </c>
      <c r="U1273" s="115" t="s">
        <v>369</v>
      </c>
      <c r="V1273" s="115">
        <v>92</v>
      </c>
      <c r="W1273" s="115">
        <v>91</v>
      </c>
      <c r="X1273" s="115">
        <v>0</v>
      </c>
      <c r="Y1273" s="115">
        <v>100</v>
      </c>
      <c r="Z1273" s="115">
        <v>91</v>
      </c>
      <c r="AA1273" s="115">
        <v>0</v>
      </c>
      <c r="AB1273" s="115">
        <v>100</v>
      </c>
      <c r="AC1273" s="115">
        <v>83</v>
      </c>
      <c r="AD1273" s="115">
        <v>92</v>
      </c>
      <c r="AE1273" s="115">
        <v>0</v>
      </c>
    </row>
    <row r="1274" spans="1:31">
      <c r="A1274" s="31" t="s">
        <v>274</v>
      </c>
      <c r="B1274" s="31" t="str">
        <f>VLOOKUP(Table1[[#This Row],[Organism]],'GN and GP categories'!A:B,2,)</f>
        <v>Gram-positive</v>
      </c>
      <c r="C1274" s="31" t="s">
        <v>522</v>
      </c>
      <c r="D1274" s="31" t="s">
        <v>262</v>
      </c>
      <c r="E1274" s="31" t="s">
        <v>262</v>
      </c>
      <c r="F1274" s="31" t="s">
        <v>435</v>
      </c>
      <c r="G1274" s="31" t="s">
        <v>262</v>
      </c>
      <c r="H1274" s="31">
        <v>79</v>
      </c>
      <c r="I1274" s="115">
        <v>0</v>
      </c>
      <c r="J1274" s="115">
        <v>90</v>
      </c>
      <c r="K1274" s="115">
        <v>90</v>
      </c>
      <c r="L1274" s="115">
        <v>0</v>
      </c>
      <c r="M1274" s="115">
        <v>0</v>
      </c>
      <c r="N1274" s="115">
        <v>0</v>
      </c>
      <c r="O1274" s="115">
        <v>84</v>
      </c>
      <c r="P1274" s="115">
        <v>0</v>
      </c>
      <c r="Q1274" s="115">
        <v>0</v>
      </c>
      <c r="R1274" s="115">
        <v>100</v>
      </c>
      <c r="S1274" s="115" t="s">
        <v>369</v>
      </c>
      <c r="T1274" s="115">
        <v>0</v>
      </c>
      <c r="U1274" s="115" t="s">
        <v>369</v>
      </c>
      <c r="V1274" s="115">
        <v>0</v>
      </c>
      <c r="W1274" s="115" t="s">
        <v>369</v>
      </c>
      <c r="X1274" s="115" t="s">
        <v>448</v>
      </c>
      <c r="Y1274" s="115">
        <v>90</v>
      </c>
      <c r="Z1274" s="115" t="s">
        <v>369</v>
      </c>
      <c r="AA1274" s="115">
        <v>76</v>
      </c>
      <c r="AB1274" s="115">
        <v>90</v>
      </c>
      <c r="AC1274" s="115">
        <v>0</v>
      </c>
      <c r="AD1274" s="115">
        <v>0</v>
      </c>
      <c r="AE1274" s="115">
        <v>41</v>
      </c>
    </row>
    <row r="1275" spans="1:31">
      <c r="A1275" s="31" t="s">
        <v>274</v>
      </c>
      <c r="B1275" s="31" t="str">
        <f>VLOOKUP(Table1[[#This Row],[Organism]],'GN and GP categories'!A:B,2,)</f>
        <v>Gram-positive</v>
      </c>
      <c r="C1275" s="31" t="s">
        <v>522</v>
      </c>
      <c r="D1275" s="31" t="s">
        <v>262</v>
      </c>
      <c r="E1275" s="31" t="s">
        <v>262</v>
      </c>
      <c r="F1275" s="31" t="s">
        <v>123</v>
      </c>
      <c r="G1275" s="31" t="s">
        <v>262</v>
      </c>
      <c r="H1275" s="31">
        <v>40</v>
      </c>
      <c r="I1275" s="115">
        <v>0</v>
      </c>
      <c r="J1275" s="115">
        <v>74</v>
      </c>
      <c r="K1275" s="115">
        <v>73</v>
      </c>
      <c r="L1275" s="115">
        <v>0</v>
      </c>
      <c r="M1275" s="115">
        <v>0</v>
      </c>
      <c r="N1275" s="115">
        <v>0</v>
      </c>
      <c r="O1275" s="115">
        <v>83</v>
      </c>
      <c r="P1275" s="115">
        <v>0</v>
      </c>
      <c r="Q1275" s="115">
        <v>0</v>
      </c>
      <c r="R1275" s="115">
        <v>100</v>
      </c>
      <c r="S1275" s="115" t="s">
        <v>369</v>
      </c>
      <c r="T1275" s="115">
        <v>0</v>
      </c>
      <c r="U1275" s="115" t="s">
        <v>369</v>
      </c>
      <c r="V1275" s="115" t="s">
        <v>488</v>
      </c>
      <c r="W1275" s="115">
        <v>100</v>
      </c>
      <c r="X1275" s="115">
        <v>100</v>
      </c>
      <c r="Y1275" s="115">
        <v>74</v>
      </c>
      <c r="Z1275" s="115" t="s">
        <v>369</v>
      </c>
      <c r="AA1275" s="115">
        <v>73</v>
      </c>
      <c r="AB1275" s="115">
        <v>74</v>
      </c>
      <c r="AC1275" s="115">
        <v>0</v>
      </c>
      <c r="AD1275" s="115">
        <v>0</v>
      </c>
      <c r="AE1275" s="115">
        <v>43</v>
      </c>
    </row>
    <row r="1276" spans="1:31">
      <c r="A1276" s="31" t="s">
        <v>274</v>
      </c>
      <c r="B1276" s="31" t="str">
        <f>VLOOKUP(Table1[[#This Row],[Organism]],'GN and GP categories'!A:B,2,)</f>
        <v>Gram-positive</v>
      </c>
      <c r="C1276" s="31" t="s">
        <v>522</v>
      </c>
      <c r="D1276" s="31" t="s">
        <v>262</v>
      </c>
      <c r="E1276" s="31" t="s">
        <v>262</v>
      </c>
      <c r="F1276" s="31" t="s">
        <v>2</v>
      </c>
      <c r="G1276" s="31" t="s">
        <v>262</v>
      </c>
      <c r="H1276" s="31">
        <v>59</v>
      </c>
      <c r="I1276" s="115">
        <v>0</v>
      </c>
      <c r="J1276" s="115">
        <v>88</v>
      </c>
      <c r="K1276" s="115">
        <v>88</v>
      </c>
      <c r="L1276" s="115">
        <v>0</v>
      </c>
      <c r="M1276" s="115">
        <v>0</v>
      </c>
      <c r="N1276" s="115">
        <v>0</v>
      </c>
      <c r="O1276" s="115">
        <v>86</v>
      </c>
      <c r="P1276" s="115">
        <v>0</v>
      </c>
      <c r="Q1276" s="115">
        <v>0</v>
      </c>
      <c r="R1276" s="115">
        <v>100</v>
      </c>
      <c r="S1276" s="115" t="s">
        <v>369</v>
      </c>
      <c r="T1276" s="115">
        <v>0</v>
      </c>
      <c r="U1276" s="115" t="s">
        <v>369</v>
      </c>
      <c r="V1276" s="115">
        <v>0</v>
      </c>
      <c r="W1276" s="115" t="s">
        <v>369</v>
      </c>
      <c r="X1276" s="115" t="s">
        <v>471</v>
      </c>
      <c r="Y1276" s="115">
        <v>88</v>
      </c>
      <c r="Z1276" s="115">
        <v>100</v>
      </c>
      <c r="AA1276" s="115">
        <v>81</v>
      </c>
      <c r="AB1276" s="115">
        <v>88</v>
      </c>
      <c r="AC1276" s="115">
        <v>0</v>
      </c>
      <c r="AD1276" s="115">
        <v>0</v>
      </c>
      <c r="AE1276" s="115">
        <v>54</v>
      </c>
    </row>
    <row r="1277" spans="1:31">
      <c r="A1277" s="31" t="s">
        <v>265</v>
      </c>
      <c r="B1277" s="31" t="str">
        <f>VLOOKUP(Table1[[#This Row],[Organism]],'GN and GP categories'!A:B,2,)</f>
        <v>Gram-negative</v>
      </c>
      <c r="C1277" s="31" t="s">
        <v>522</v>
      </c>
      <c r="D1277" s="31" t="s">
        <v>262</v>
      </c>
      <c r="E1277" s="31" t="s">
        <v>262</v>
      </c>
      <c r="F1277" s="31" t="s">
        <v>49</v>
      </c>
      <c r="G1277" s="31" t="s">
        <v>262</v>
      </c>
      <c r="H1277" s="31">
        <v>3817</v>
      </c>
      <c r="I1277" s="115">
        <v>97</v>
      </c>
      <c r="J1277" s="115">
        <v>74</v>
      </c>
      <c r="K1277" s="115">
        <v>45</v>
      </c>
      <c r="L1277" s="115">
        <v>58</v>
      </c>
      <c r="M1277" s="115">
        <v>78</v>
      </c>
      <c r="N1277" s="115">
        <v>82</v>
      </c>
      <c r="O1277" s="115">
        <v>65</v>
      </c>
      <c r="P1277" s="115">
        <v>0</v>
      </c>
      <c r="Q1277" s="115">
        <v>0</v>
      </c>
      <c r="R1277" s="115">
        <v>0</v>
      </c>
      <c r="S1277" s="115">
        <v>61</v>
      </c>
      <c r="T1277" s="115">
        <v>99</v>
      </c>
      <c r="U1277" s="115">
        <v>0</v>
      </c>
      <c r="V1277" s="115">
        <v>90</v>
      </c>
      <c r="W1277" s="115">
        <v>68</v>
      </c>
      <c r="X1277" s="115">
        <v>0</v>
      </c>
      <c r="Y1277" s="115">
        <v>100</v>
      </c>
      <c r="Z1277" s="115">
        <v>70</v>
      </c>
      <c r="AA1277" s="115">
        <v>0</v>
      </c>
      <c r="AB1277" s="115">
        <v>81</v>
      </c>
      <c r="AC1277" s="115">
        <v>73</v>
      </c>
      <c r="AD1277" s="115">
        <v>90</v>
      </c>
      <c r="AE1277" s="115">
        <v>0</v>
      </c>
    </row>
    <row r="1278" spans="1:31">
      <c r="A1278" s="31" t="s">
        <v>265</v>
      </c>
      <c r="B1278" s="31" t="str">
        <f>VLOOKUP(Table1[[#This Row],[Organism]],'GN and GP categories'!A:B,2,)</f>
        <v>Gram-negative</v>
      </c>
      <c r="C1278" s="31" t="s">
        <v>522</v>
      </c>
      <c r="D1278" s="31" t="s">
        <v>262</v>
      </c>
      <c r="E1278" s="31" t="s">
        <v>262</v>
      </c>
      <c r="F1278" s="31" t="s">
        <v>101</v>
      </c>
      <c r="G1278" s="31" t="s">
        <v>262</v>
      </c>
      <c r="H1278" s="31">
        <v>4832</v>
      </c>
      <c r="I1278" s="115">
        <v>97</v>
      </c>
      <c r="J1278" s="115">
        <v>84</v>
      </c>
      <c r="K1278" s="115">
        <v>50</v>
      </c>
      <c r="L1278" s="115">
        <v>68</v>
      </c>
      <c r="M1278" s="115">
        <v>86</v>
      </c>
      <c r="N1278" s="115">
        <v>85</v>
      </c>
      <c r="O1278" s="115">
        <v>72</v>
      </c>
      <c r="P1278" s="115">
        <v>0</v>
      </c>
      <c r="Q1278" s="115">
        <v>0</v>
      </c>
      <c r="R1278" s="115">
        <v>0</v>
      </c>
      <c r="S1278" s="115">
        <v>59</v>
      </c>
      <c r="T1278" s="115">
        <v>98</v>
      </c>
      <c r="U1278" s="115">
        <v>0</v>
      </c>
      <c r="V1278" s="115">
        <v>89</v>
      </c>
      <c r="W1278" s="115">
        <v>73</v>
      </c>
      <c r="X1278" s="115">
        <v>0</v>
      </c>
      <c r="Y1278" s="115">
        <v>100</v>
      </c>
      <c r="Z1278" s="115">
        <v>74</v>
      </c>
      <c r="AA1278" s="115">
        <v>0</v>
      </c>
      <c r="AB1278" s="115">
        <v>84</v>
      </c>
      <c r="AC1278" s="115">
        <v>73</v>
      </c>
      <c r="AD1278" s="115">
        <v>89</v>
      </c>
      <c r="AE1278" s="115">
        <v>0</v>
      </c>
    </row>
    <row r="1279" spans="1:31">
      <c r="A1279" s="31" t="s">
        <v>265</v>
      </c>
      <c r="B1279" s="31" t="str">
        <f>VLOOKUP(Table1[[#This Row],[Organism]],'GN and GP categories'!A:B,2,)</f>
        <v>Gram-negative</v>
      </c>
      <c r="C1279" s="31" t="s">
        <v>522</v>
      </c>
      <c r="D1279" s="31" t="s">
        <v>262</v>
      </c>
      <c r="E1279" s="31" t="s">
        <v>262</v>
      </c>
      <c r="F1279" s="31" t="s">
        <v>150</v>
      </c>
      <c r="G1279" s="31" t="s">
        <v>262</v>
      </c>
      <c r="H1279" s="31">
        <v>2828</v>
      </c>
      <c r="I1279" s="115">
        <v>97</v>
      </c>
      <c r="J1279" s="115">
        <v>64</v>
      </c>
      <c r="K1279" s="115">
        <v>42</v>
      </c>
      <c r="L1279" s="115">
        <v>48</v>
      </c>
      <c r="M1279" s="115">
        <v>76</v>
      </c>
      <c r="N1279" s="115">
        <v>71</v>
      </c>
      <c r="O1279" s="115">
        <v>57</v>
      </c>
      <c r="P1279" s="115">
        <v>0</v>
      </c>
      <c r="Q1279" s="115">
        <v>0</v>
      </c>
      <c r="R1279" s="115">
        <v>0</v>
      </c>
      <c r="S1279" s="115">
        <v>59</v>
      </c>
      <c r="T1279" s="115">
        <v>98</v>
      </c>
      <c r="U1279" s="115">
        <v>0</v>
      </c>
      <c r="V1279" s="115">
        <v>85</v>
      </c>
      <c r="W1279" s="115">
        <v>59</v>
      </c>
      <c r="X1279" s="115">
        <v>0</v>
      </c>
      <c r="Y1279" s="115">
        <v>99</v>
      </c>
      <c r="Z1279" s="115">
        <v>59</v>
      </c>
      <c r="AA1279" s="115">
        <v>0</v>
      </c>
      <c r="AB1279" s="115">
        <v>70</v>
      </c>
      <c r="AC1279" s="115">
        <v>64</v>
      </c>
      <c r="AD1279" s="115">
        <v>77</v>
      </c>
      <c r="AE1279" s="115">
        <v>0</v>
      </c>
    </row>
    <row r="1280" spans="1:31">
      <c r="A1280" s="31" t="s">
        <v>265</v>
      </c>
      <c r="B1280" s="31" t="str">
        <f>VLOOKUP(Table1[[#This Row],[Organism]],'GN and GP categories'!A:B,2,)</f>
        <v>Gram-negative</v>
      </c>
      <c r="C1280" s="31" t="s">
        <v>522</v>
      </c>
      <c r="D1280" s="31" t="s">
        <v>262</v>
      </c>
      <c r="E1280" s="31" t="s">
        <v>262</v>
      </c>
      <c r="F1280" s="31" t="s">
        <v>121</v>
      </c>
      <c r="G1280" s="31" t="s">
        <v>262</v>
      </c>
      <c r="H1280" s="31">
        <v>2644</v>
      </c>
      <c r="I1280" s="115">
        <v>96</v>
      </c>
      <c r="J1280" s="115">
        <v>84</v>
      </c>
      <c r="K1280" s="115">
        <v>61</v>
      </c>
      <c r="L1280" s="115">
        <v>79</v>
      </c>
      <c r="M1280" s="115">
        <v>89</v>
      </c>
      <c r="N1280" s="115">
        <v>97</v>
      </c>
      <c r="O1280" s="115">
        <v>75</v>
      </c>
      <c r="P1280" s="115">
        <v>0</v>
      </c>
      <c r="Q1280" s="115">
        <v>0</v>
      </c>
      <c r="R1280" s="115">
        <v>0</v>
      </c>
      <c r="S1280" s="115">
        <v>62</v>
      </c>
      <c r="T1280" s="115">
        <v>98</v>
      </c>
      <c r="U1280" s="115">
        <v>0</v>
      </c>
      <c r="V1280" s="115">
        <v>90</v>
      </c>
      <c r="W1280" s="115">
        <v>75</v>
      </c>
      <c r="X1280" s="115">
        <v>0</v>
      </c>
      <c r="Y1280" s="115">
        <v>100</v>
      </c>
      <c r="Z1280" s="115">
        <v>76</v>
      </c>
      <c r="AA1280" s="115">
        <v>0</v>
      </c>
      <c r="AB1280" s="115">
        <v>96</v>
      </c>
      <c r="AC1280" s="115">
        <v>74</v>
      </c>
      <c r="AD1280" s="115">
        <v>89</v>
      </c>
      <c r="AE1280" s="115">
        <v>0</v>
      </c>
    </row>
    <row r="1281" spans="1:31">
      <c r="A1281" s="31" t="s">
        <v>404</v>
      </c>
      <c r="B1281" s="31" t="str">
        <f>VLOOKUP(Table1[[#This Row],[Organism]],'GN and GP categories'!A:B,2,)</f>
        <v>Gram-positive</v>
      </c>
      <c r="C1281" s="31" t="s">
        <v>522</v>
      </c>
      <c r="D1281" s="31" t="s">
        <v>262</v>
      </c>
      <c r="E1281" s="31" t="s">
        <v>262</v>
      </c>
      <c r="F1281" s="31" t="s">
        <v>436</v>
      </c>
      <c r="G1281" s="33" t="s">
        <v>262</v>
      </c>
      <c r="H1281" s="31">
        <v>178</v>
      </c>
      <c r="I1281" s="115">
        <v>0</v>
      </c>
      <c r="J1281" s="115">
        <v>100</v>
      </c>
      <c r="K1281" s="115">
        <v>100</v>
      </c>
      <c r="L1281" s="115">
        <v>100</v>
      </c>
      <c r="M1281" s="115" t="s">
        <v>369</v>
      </c>
      <c r="N1281" s="115">
        <v>92</v>
      </c>
      <c r="O1281" s="115" t="s">
        <v>369</v>
      </c>
      <c r="P1281" s="115">
        <v>86</v>
      </c>
      <c r="Q1281" s="115">
        <v>100</v>
      </c>
      <c r="R1281" s="115">
        <v>100</v>
      </c>
      <c r="S1281" s="115" t="s">
        <v>369</v>
      </c>
      <c r="T1281" s="115" t="s">
        <v>369</v>
      </c>
      <c r="U1281" s="115">
        <v>37</v>
      </c>
      <c r="V1281" s="115">
        <v>0</v>
      </c>
      <c r="W1281" s="115">
        <v>81</v>
      </c>
      <c r="X1281" s="115">
        <v>100</v>
      </c>
      <c r="Y1281" s="115" t="s">
        <v>369</v>
      </c>
      <c r="Z1281" s="115" t="s">
        <v>369</v>
      </c>
      <c r="AA1281" s="115">
        <v>70</v>
      </c>
      <c r="AB1281" s="115" t="s">
        <v>369</v>
      </c>
      <c r="AC1281" s="115" t="s">
        <v>369</v>
      </c>
      <c r="AD1281" s="115">
        <v>0</v>
      </c>
      <c r="AE1281" s="115">
        <v>100</v>
      </c>
    </row>
    <row r="1282" spans="1:31">
      <c r="A1282" s="31" t="s">
        <v>265</v>
      </c>
      <c r="B1282" s="31" t="str">
        <f>VLOOKUP(Table1[[#This Row],[Organism]],'GN and GP categories'!A:B,2,)</f>
        <v>Gram-negative</v>
      </c>
      <c r="C1282" s="31" t="s">
        <v>522</v>
      </c>
      <c r="D1282" s="31" t="s">
        <v>262</v>
      </c>
      <c r="E1282" s="31" t="s">
        <v>262</v>
      </c>
      <c r="F1282" s="31" t="s">
        <v>435</v>
      </c>
      <c r="G1282" s="31" t="s">
        <v>262</v>
      </c>
      <c r="H1282" s="31">
        <v>3062</v>
      </c>
      <c r="I1282" s="115">
        <v>97</v>
      </c>
      <c r="J1282" s="115">
        <v>77</v>
      </c>
      <c r="K1282" s="115">
        <v>47</v>
      </c>
      <c r="L1282" s="115">
        <v>53</v>
      </c>
      <c r="M1282" s="115">
        <v>83</v>
      </c>
      <c r="N1282" s="115">
        <v>83</v>
      </c>
      <c r="O1282" s="115">
        <v>66</v>
      </c>
      <c r="P1282" s="115">
        <v>0</v>
      </c>
      <c r="Q1282" s="115">
        <v>0</v>
      </c>
      <c r="R1282" s="115">
        <v>0</v>
      </c>
      <c r="S1282" s="115">
        <v>59</v>
      </c>
      <c r="T1282" s="115">
        <v>98</v>
      </c>
      <c r="U1282" s="115">
        <v>0</v>
      </c>
      <c r="V1282" s="115">
        <v>88</v>
      </c>
      <c r="W1282" s="115">
        <v>67</v>
      </c>
      <c r="X1282" s="115">
        <v>0</v>
      </c>
      <c r="Y1282" s="115">
        <v>100</v>
      </c>
      <c r="Z1282" s="115">
        <v>68</v>
      </c>
      <c r="AA1282" s="115">
        <v>0</v>
      </c>
      <c r="AB1282" s="115">
        <v>77</v>
      </c>
      <c r="AC1282" s="115">
        <v>68</v>
      </c>
      <c r="AD1282" s="115">
        <v>87</v>
      </c>
      <c r="AE1282" s="115">
        <v>0</v>
      </c>
    </row>
    <row r="1283" spans="1:31">
      <c r="A1283" s="31" t="s">
        <v>265</v>
      </c>
      <c r="B1283" s="31" t="str">
        <f>VLOOKUP(Table1[[#This Row],[Organism]],'GN and GP categories'!A:B,2,)</f>
        <v>Gram-negative</v>
      </c>
      <c r="C1283" s="31" t="s">
        <v>522</v>
      </c>
      <c r="D1283" s="31" t="s">
        <v>262</v>
      </c>
      <c r="E1283" s="31" t="s">
        <v>262</v>
      </c>
      <c r="F1283" s="31" t="s">
        <v>123</v>
      </c>
      <c r="G1283" s="31" t="s">
        <v>262</v>
      </c>
      <c r="H1283" s="31">
        <v>1630</v>
      </c>
      <c r="I1283" s="115">
        <v>97</v>
      </c>
      <c r="J1283" s="115">
        <v>83</v>
      </c>
      <c r="K1283" s="115">
        <v>53</v>
      </c>
      <c r="L1283" s="115">
        <v>66</v>
      </c>
      <c r="M1283" s="115">
        <v>77</v>
      </c>
      <c r="N1283" s="115">
        <v>89</v>
      </c>
      <c r="O1283" s="115">
        <v>74</v>
      </c>
      <c r="P1283" s="115">
        <v>0</v>
      </c>
      <c r="Q1283" s="115">
        <v>0</v>
      </c>
      <c r="R1283" s="115">
        <v>0</v>
      </c>
      <c r="S1283" s="115">
        <v>58</v>
      </c>
      <c r="T1283" s="115">
        <v>99</v>
      </c>
      <c r="U1283" s="115">
        <v>0</v>
      </c>
      <c r="V1283" s="115">
        <v>93</v>
      </c>
      <c r="W1283" s="115">
        <v>69</v>
      </c>
      <c r="X1283" s="115">
        <v>0</v>
      </c>
      <c r="Y1283" s="115">
        <v>100</v>
      </c>
      <c r="Z1283" s="115">
        <v>73</v>
      </c>
      <c r="AA1283" s="115">
        <v>0</v>
      </c>
      <c r="AB1283" s="115">
        <v>92</v>
      </c>
      <c r="AC1283" s="115">
        <v>78</v>
      </c>
      <c r="AD1283" s="115">
        <v>90</v>
      </c>
      <c r="AE1283" s="115">
        <v>0</v>
      </c>
    </row>
    <row r="1284" spans="1:31">
      <c r="A1284" s="31" t="s">
        <v>265</v>
      </c>
      <c r="B1284" s="31" t="str">
        <f>VLOOKUP(Table1[[#This Row],[Organism]],'GN and GP categories'!A:B,2,)</f>
        <v>Gram-negative</v>
      </c>
      <c r="C1284" s="31" t="s">
        <v>522</v>
      </c>
      <c r="D1284" s="31" t="s">
        <v>262</v>
      </c>
      <c r="E1284" s="31" t="s">
        <v>262</v>
      </c>
      <c r="F1284" s="31" t="s">
        <v>138</v>
      </c>
      <c r="G1284" s="31" t="s">
        <v>262</v>
      </c>
      <c r="H1284" s="31">
        <v>984</v>
      </c>
      <c r="I1284" s="115">
        <v>97</v>
      </c>
      <c r="J1284" s="115">
        <v>82</v>
      </c>
      <c r="K1284" s="115">
        <v>55</v>
      </c>
      <c r="L1284" s="115">
        <v>77</v>
      </c>
      <c r="M1284" s="115">
        <v>88</v>
      </c>
      <c r="N1284" s="115">
        <v>88</v>
      </c>
      <c r="O1284" s="115">
        <v>73</v>
      </c>
      <c r="P1284" s="115">
        <v>0</v>
      </c>
      <c r="Q1284" s="115">
        <v>0</v>
      </c>
      <c r="R1284" s="115">
        <v>0</v>
      </c>
      <c r="S1284" s="115">
        <v>62</v>
      </c>
      <c r="T1284" s="115">
        <v>100</v>
      </c>
      <c r="U1284" s="115">
        <v>0</v>
      </c>
      <c r="V1284" s="115">
        <v>92</v>
      </c>
      <c r="W1284" s="115">
        <v>74</v>
      </c>
      <c r="X1284" s="115">
        <v>0</v>
      </c>
      <c r="Y1284" s="115">
        <v>100</v>
      </c>
      <c r="Z1284" s="115">
        <v>75</v>
      </c>
      <c r="AA1284" s="115">
        <v>0</v>
      </c>
      <c r="AB1284" s="115">
        <v>87</v>
      </c>
      <c r="AC1284" s="115">
        <v>79</v>
      </c>
      <c r="AD1284" s="115">
        <v>91</v>
      </c>
      <c r="AE1284" s="115">
        <v>0</v>
      </c>
    </row>
    <row r="1285" spans="1:31">
      <c r="A1285" s="31" t="s">
        <v>265</v>
      </c>
      <c r="B1285" s="31" t="str">
        <f>VLOOKUP(Table1[[#This Row],[Organism]],'GN and GP categories'!A:B,2,)</f>
        <v>Gram-negative</v>
      </c>
      <c r="C1285" s="31" t="s">
        <v>522</v>
      </c>
      <c r="D1285" s="31" t="s">
        <v>262</v>
      </c>
      <c r="E1285" s="31" t="s">
        <v>262</v>
      </c>
      <c r="F1285" s="31" t="s">
        <v>125</v>
      </c>
      <c r="G1285" s="31" t="s">
        <v>262</v>
      </c>
      <c r="H1285" s="31">
        <v>381</v>
      </c>
      <c r="I1285" s="115">
        <v>96</v>
      </c>
      <c r="J1285" s="115">
        <v>61</v>
      </c>
      <c r="K1285" s="115">
        <v>39</v>
      </c>
      <c r="L1285" s="115">
        <v>69</v>
      </c>
      <c r="M1285" s="115">
        <v>56</v>
      </c>
      <c r="N1285" s="115">
        <v>87</v>
      </c>
      <c r="O1285" s="115">
        <v>57</v>
      </c>
      <c r="P1285" s="115">
        <v>0</v>
      </c>
      <c r="Q1285" s="115">
        <v>0</v>
      </c>
      <c r="R1285" s="115">
        <v>0</v>
      </c>
      <c r="S1285" s="115">
        <v>62</v>
      </c>
      <c r="T1285" s="115">
        <v>98</v>
      </c>
      <c r="U1285" s="115">
        <v>0</v>
      </c>
      <c r="V1285" s="115">
        <v>96</v>
      </c>
      <c r="W1285" s="115">
        <v>58</v>
      </c>
      <c r="X1285" s="115">
        <v>0</v>
      </c>
      <c r="Y1285" s="115" t="s">
        <v>440</v>
      </c>
      <c r="Z1285" s="115">
        <v>61</v>
      </c>
      <c r="AA1285" s="115">
        <v>0</v>
      </c>
      <c r="AB1285" s="115">
        <v>97</v>
      </c>
      <c r="AC1285" s="115">
        <v>75</v>
      </c>
      <c r="AD1285" s="115">
        <v>97</v>
      </c>
      <c r="AE1285" s="115">
        <v>0</v>
      </c>
    </row>
    <row r="1286" spans="1:31">
      <c r="A1286" s="31" t="s">
        <v>265</v>
      </c>
      <c r="B1286" s="31" t="str">
        <f>VLOOKUP(Table1[[#This Row],[Organism]],'GN and GP categories'!A:B,2,)</f>
        <v>Gram-negative</v>
      </c>
      <c r="C1286" s="31" t="s">
        <v>522</v>
      </c>
      <c r="D1286" s="31" t="s">
        <v>262</v>
      </c>
      <c r="E1286" s="31" t="s">
        <v>262</v>
      </c>
      <c r="F1286" s="31" t="s">
        <v>132</v>
      </c>
      <c r="G1286" s="31" t="s">
        <v>262</v>
      </c>
      <c r="H1286" s="31">
        <v>936</v>
      </c>
      <c r="I1286" s="115">
        <v>98</v>
      </c>
      <c r="J1286" s="115">
        <v>76</v>
      </c>
      <c r="K1286" s="115">
        <v>49</v>
      </c>
      <c r="L1286" s="115">
        <v>53</v>
      </c>
      <c r="M1286" s="115">
        <v>85</v>
      </c>
      <c r="N1286" s="115">
        <v>84</v>
      </c>
      <c r="O1286" s="115">
        <v>73</v>
      </c>
      <c r="P1286" s="115">
        <v>0</v>
      </c>
      <c r="Q1286" s="115">
        <v>0</v>
      </c>
      <c r="R1286" s="115">
        <v>0</v>
      </c>
      <c r="S1286" s="115">
        <v>60</v>
      </c>
      <c r="T1286" s="115">
        <v>99</v>
      </c>
      <c r="U1286" s="115">
        <v>0</v>
      </c>
      <c r="V1286" s="115">
        <v>92</v>
      </c>
      <c r="W1286" s="115">
        <v>64</v>
      </c>
      <c r="X1286" s="115">
        <v>0</v>
      </c>
      <c r="Y1286" s="115">
        <v>100</v>
      </c>
      <c r="Z1286" s="115">
        <v>63</v>
      </c>
      <c r="AA1286" s="115">
        <v>0</v>
      </c>
      <c r="AB1286" s="115">
        <v>82</v>
      </c>
      <c r="AC1286" s="115">
        <v>74</v>
      </c>
      <c r="AD1286" s="115">
        <v>89</v>
      </c>
      <c r="AE1286" s="115">
        <v>0</v>
      </c>
    </row>
    <row r="1287" spans="1:31">
      <c r="A1287" s="31" t="s">
        <v>265</v>
      </c>
      <c r="B1287" s="31" t="str">
        <f>VLOOKUP(Table1[[#This Row],[Organism]],'GN and GP categories'!A:B,2,)</f>
        <v>Gram-negative</v>
      </c>
      <c r="C1287" s="31" t="s">
        <v>522</v>
      </c>
      <c r="D1287" s="31" t="s">
        <v>262</v>
      </c>
      <c r="E1287" s="31" t="s">
        <v>262</v>
      </c>
      <c r="F1287" s="31" t="s">
        <v>119</v>
      </c>
      <c r="G1287" s="31" t="s">
        <v>262</v>
      </c>
      <c r="H1287" s="31">
        <v>955</v>
      </c>
      <c r="I1287" s="115">
        <v>97</v>
      </c>
      <c r="J1287" s="115">
        <v>87</v>
      </c>
      <c r="K1287" s="115">
        <v>60</v>
      </c>
      <c r="L1287" s="115">
        <v>86</v>
      </c>
      <c r="M1287" s="115">
        <v>91</v>
      </c>
      <c r="N1287" s="115">
        <v>91</v>
      </c>
      <c r="O1287" s="115">
        <v>82</v>
      </c>
      <c r="P1287" s="115">
        <v>0</v>
      </c>
      <c r="Q1287" s="115">
        <v>0</v>
      </c>
      <c r="R1287" s="115">
        <v>0</v>
      </c>
      <c r="S1287" s="115">
        <v>62</v>
      </c>
      <c r="T1287" s="115">
        <v>98</v>
      </c>
      <c r="U1287" s="115">
        <v>0</v>
      </c>
      <c r="V1287" s="115">
        <v>93</v>
      </c>
      <c r="W1287" s="115">
        <v>83</v>
      </c>
      <c r="X1287" s="115">
        <v>0</v>
      </c>
      <c r="Y1287" s="115">
        <v>100</v>
      </c>
      <c r="Z1287" s="115">
        <v>83</v>
      </c>
      <c r="AA1287" s="115">
        <v>0</v>
      </c>
      <c r="AB1287" s="115">
        <v>90</v>
      </c>
      <c r="AC1287" s="115">
        <v>80</v>
      </c>
      <c r="AD1287" s="115">
        <v>92</v>
      </c>
      <c r="AE1287" s="115">
        <v>0</v>
      </c>
    </row>
    <row r="1288" spans="1:31">
      <c r="A1288" s="31" t="s">
        <v>265</v>
      </c>
      <c r="B1288" s="31" t="str">
        <f>VLOOKUP(Table1[[#This Row],[Organism]],'GN and GP categories'!A:B,2,)</f>
        <v>Gram-negative</v>
      </c>
      <c r="C1288" s="31" t="s">
        <v>522</v>
      </c>
      <c r="D1288" s="31" t="s">
        <v>262</v>
      </c>
      <c r="E1288" s="31" t="s">
        <v>262</v>
      </c>
      <c r="F1288" s="31" t="s">
        <v>2</v>
      </c>
      <c r="G1288" s="31" t="s">
        <v>262</v>
      </c>
      <c r="H1288" s="31">
        <v>2769</v>
      </c>
      <c r="I1288" s="115">
        <v>98</v>
      </c>
      <c r="J1288" s="115">
        <v>73</v>
      </c>
      <c r="K1288" s="115">
        <v>41</v>
      </c>
      <c r="L1288" s="115">
        <v>61</v>
      </c>
      <c r="M1288" s="115">
        <v>82</v>
      </c>
      <c r="N1288" s="115">
        <v>85</v>
      </c>
      <c r="O1288" s="115">
        <v>67</v>
      </c>
      <c r="P1288" s="115">
        <v>0</v>
      </c>
      <c r="Q1288" s="115">
        <v>0</v>
      </c>
      <c r="R1288" s="115">
        <v>0</v>
      </c>
      <c r="S1288" s="115">
        <v>62</v>
      </c>
      <c r="T1288" s="115">
        <v>98</v>
      </c>
      <c r="U1288" s="115">
        <v>0</v>
      </c>
      <c r="V1288" s="115">
        <v>90</v>
      </c>
      <c r="W1288" s="115">
        <v>68</v>
      </c>
      <c r="X1288" s="115">
        <v>0</v>
      </c>
      <c r="Y1288" s="115">
        <v>100</v>
      </c>
      <c r="Z1288" s="115">
        <v>69</v>
      </c>
      <c r="AA1288" s="115">
        <v>0</v>
      </c>
      <c r="AB1288" s="115">
        <v>81</v>
      </c>
      <c r="AC1288" s="115">
        <v>70</v>
      </c>
      <c r="AD1288" s="115">
        <v>89</v>
      </c>
      <c r="AE1288" s="115">
        <v>0</v>
      </c>
    </row>
    <row r="1289" spans="1:31">
      <c r="A1289" s="31" t="s">
        <v>265</v>
      </c>
      <c r="B1289" s="31" t="str">
        <f>VLOOKUP(Table1[[#This Row],[Organism]],'GN and GP categories'!A:B,2,)</f>
        <v>Gram-negative</v>
      </c>
      <c r="C1289" s="31" t="s">
        <v>522</v>
      </c>
      <c r="D1289" s="31" t="s">
        <v>262</v>
      </c>
      <c r="E1289" s="31" t="s">
        <v>262</v>
      </c>
      <c r="F1289" s="31" t="s">
        <v>135</v>
      </c>
      <c r="G1289" s="31" t="s">
        <v>262</v>
      </c>
      <c r="H1289" s="31">
        <v>875</v>
      </c>
      <c r="I1289" s="115">
        <v>97</v>
      </c>
      <c r="J1289" s="115">
        <v>81</v>
      </c>
      <c r="K1289" s="115">
        <v>53</v>
      </c>
      <c r="L1289" s="115">
        <v>49</v>
      </c>
      <c r="M1289" s="115">
        <v>86</v>
      </c>
      <c r="N1289" s="115">
        <v>86</v>
      </c>
      <c r="O1289" s="115">
        <v>76</v>
      </c>
      <c r="P1289" s="115">
        <v>0</v>
      </c>
      <c r="Q1289" s="115">
        <v>0</v>
      </c>
      <c r="R1289" s="115">
        <v>0</v>
      </c>
      <c r="S1289" s="115">
        <v>62</v>
      </c>
      <c r="T1289" s="115">
        <v>99</v>
      </c>
      <c r="U1289" s="115">
        <v>0</v>
      </c>
      <c r="V1289" s="115">
        <v>90</v>
      </c>
      <c r="W1289" s="115">
        <v>76</v>
      </c>
      <c r="X1289" s="115">
        <v>0</v>
      </c>
      <c r="Y1289" s="115">
        <v>100</v>
      </c>
      <c r="Z1289" s="115">
        <v>77</v>
      </c>
      <c r="AA1289" s="115">
        <v>0</v>
      </c>
      <c r="AB1289" s="115">
        <v>84</v>
      </c>
      <c r="AC1289" s="115">
        <v>75</v>
      </c>
      <c r="AD1289" s="115">
        <v>89</v>
      </c>
      <c r="AE1289" s="115">
        <v>0</v>
      </c>
    </row>
    <row r="1290" spans="1:31">
      <c r="A1290" s="31" t="s">
        <v>472</v>
      </c>
      <c r="B1290" s="31" t="str">
        <f>VLOOKUP(Table1[[#This Row],[Organism]],'GN and GP categories'!A:B,2,)</f>
        <v>Gram-positive</v>
      </c>
      <c r="C1290" s="31" t="s">
        <v>522</v>
      </c>
      <c r="D1290" s="31" t="s">
        <v>262</v>
      </c>
      <c r="E1290" s="31" t="s">
        <v>262</v>
      </c>
      <c r="F1290" s="31" t="s">
        <v>101</v>
      </c>
      <c r="G1290" s="31" t="s">
        <v>262</v>
      </c>
      <c r="H1290" s="31">
        <v>47</v>
      </c>
      <c r="I1290" s="115">
        <v>32</v>
      </c>
      <c r="J1290" s="115" t="s">
        <v>450</v>
      </c>
      <c r="K1290" s="115">
        <v>36</v>
      </c>
      <c r="L1290" s="115">
        <v>34</v>
      </c>
      <c r="M1290" s="115">
        <v>64</v>
      </c>
      <c r="N1290" s="115" t="s">
        <v>450</v>
      </c>
      <c r="O1290" s="115">
        <v>83</v>
      </c>
      <c r="P1290" s="115">
        <v>83</v>
      </c>
      <c r="Q1290" s="115">
        <v>83</v>
      </c>
      <c r="R1290" s="115" t="s">
        <v>369</v>
      </c>
      <c r="S1290" s="115" t="s">
        <v>450</v>
      </c>
      <c r="T1290" s="115" t="s">
        <v>369</v>
      </c>
      <c r="U1290" s="115">
        <v>57</v>
      </c>
      <c r="V1290" s="115">
        <v>74</v>
      </c>
      <c r="W1290" s="115" t="s">
        <v>450</v>
      </c>
      <c r="X1290" s="115">
        <v>100</v>
      </c>
      <c r="Y1290" s="115" t="s">
        <v>450</v>
      </c>
      <c r="Z1290" s="115">
        <v>100</v>
      </c>
      <c r="AA1290" s="115">
        <v>81</v>
      </c>
      <c r="AB1290" s="115">
        <v>83</v>
      </c>
      <c r="AC1290" s="115" t="s">
        <v>450</v>
      </c>
      <c r="AD1290" s="115">
        <v>64</v>
      </c>
      <c r="AE1290" s="115">
        <v>100</v>
      </c>
    </row>
    <row r="1291" spans="1:31">
      <c r="A1291" s="31" t="s">
        <v>472</v>
      </c>
      <c r="B1291" s="31" t="str">
        <f>VLOOKUP(Table1[[#This Row],[Organism]],'GN and GP categories'!A:B,2,)</f>
        <v>Gram-positive</v>
      </c>
      <c r="C1291" s="31" t="s">
        <v>522</v>
      </c>
      <c r="D1291" s="31" t="s">
        <v>262</v>
      </c>
      <c r="E1291" s="31" t="s">
        <v>262</v>
      </c>
      <c r="F1291" s="31" t="s">
        <v>2</v>
      </c>
      <c r="G1291" s="31" t="s">
        <v>262</v>
      </c>
      <c r="H1291" s="31">
        <v>69</v>
      </c>
      <c r="I1291" s="115">
        <v>26</v>
      </c>
      <c r="J1291" s="115">
        <v>87</v>
      </c>
      <c r="K1291" s="115">
        <v>38</v>
      </c>
      <c r="L1291" s="115">
        <v>23</v>
      </c>
      <c r="M1291" s="115">
        <v>78</v>
      </c>
      <c r="N1291" s="115" t="s">
        <v>453</v>
      </c>
      <c r="O1291" s="115">
        <v>88</v>
      </c>
      <c r="P1291" s="115">
        <v>84</v>
      </c>
      <c r="Q1291" s="115">
        <v>81</v>
      </c>
      <c r="R1291" s="115" t="s">
        <v>369</v>
      </c>
      <c r="S1291" s="115">
        <v>80</v>
      </c>
      <c r="T1291" s="115" t="s">
        <v>369</v>
      </c>
      <c r="U1291" s="115">
        <v>36</v>
      </c>
      <c r="V1291" s="115">
        <v>80</v>
      </c>
      <c r="W1291" s="115">
        <v>91</v>
      </c>
      <c r="X1291" s="115">
        <v>100</v>
      </c>
      <c r="Y1291" s="115" t="s">
        <v>453</v>
      </c>
      <c r="Z1291" s="115">
        <v>100</v>
      </c>
      <c r="AA1291" s="115">
        <v>71</v>
      </c>
      <c r="AB1291" s="115" t="s">
        <v>453</v>
      </c>
      <c r="AC1291" s="115" t="s">
        <v>453</v>
      </c>
      <c r="AD1291" s="115">
        <v>61</v>
      </c>
      <c r="AE1291" s="115" t="s">
        <v>453</v>
      </c>
    </row>
    <row r="1292" spans="1:31">
      <c r="A1292" s="31" t="s">
        <v>470</v>
      </c>
      <c r="B1292" s="31" t="str">
        <f>VLOOKUP(Table1[[#This Row],[Organism]],'GN and GP categories'!A:B,2,)</f>
        <v>Gram-positive</v>
      </c>
      <c r="C1292" s="31" t="s">
        <v>522</v>
      </c>
      <c r="D1292" s="31" t="s">
        <v>262</v>
      </c>
      <c r="E1292" s="31" t="s">
        <v>262</v>
      </c>
      <c r="F1292" s="31" t="s">
        <v>49</v>
      </c>
      <c r="G1292" s="31" t="s">
        <v>262</v>
      </c>
      <c r="H1292" s="31">
        <v>34</v>
      </c>
      <c r="I1292" s="115" t="s">
        <v>369</v>
      </c>
      <c r="J1292" s="115" t="s">
        <v>369</v>
      </c>
      <c r="K1292" s="115" t="s">
        <v>369</v>
      </c>
      <c r="L1292" s="115" t="s">
        <v>369</v>
      </c>
      <c r="M1292" s="115" t="s">
        <v>369</v>
      </c>
      <c r="N1292" s="115">
        <v>53</v>
      </c>
      <c r="O1292" s="115" t="s">
        <v>369</v>
      </c>
      <c r="P1292" s="115">
        <v>100</v>
      </c>
      <c r="Q1292" s="115" t="s">
        <v>369</v>
      </c>
      <c r="R1292" s="115" t="s">
        <v>369</v>
      </c>
      <c r="S1292" s="115" t="s">
        <v>369</v>
      </c>
      <c r="T1292" s="115" t="s">
        <v>369</v>
      </c>
      <c r="U1292" s="115" t="s">
        <v>369</v>
      </c>
      <c r="V1292" s="115" t="s">
        <v>369</v>
      </c>
      <c r="W1292" s="115">
        <v>100</v>
      </c>
      <c r="X1292" s="115" t="s">
        <v>369</v>
      </c>
      <c r="Y1292" s="115" t="s">
        <v>479</v>
      </c>
      <c r="Z1292" s="115" t="s">
        <v>369</v>
      </c>
      <c r="AA1292" s="115">
        <v>35</v>
      </c>
      <c r="AB1292" s="115" t="s">
        <v>369</v>
      </c>
      <c r="AC1292" s="115" t="s">
        <v>369</v>
      </c>
      <c r="AD1292" s="115" t="s">
        <v>369</v>
      </c>
      <c r="AE1292" s="115">
        <v>100</v>
      </c>
    </row>
    <row r="1293" spans="1:31">
      <c r="A1293" s="31" t="s">
        <v>470</v>
      </c>
      <c r="B1293" s="31" t="str">
        <f>VLOOKUP(Table1[[#This Row],[Organism]],'GN and GP categories'!A:B,2,)</f>
        <v>Gram-positive</v>
      </c>
      <c r="C1293" s="31" t="s">
        <v>522</v>
      </c>
      <c r="D1293" s="31" t="s">
        <v>262</v>
      </c>
      <c r="E1293" s="31" t="s">
        <v>262</v>
      </c>
      <c r="F1293" s="31" t="s">
        <v>150</v>
      </c>
      <c r="G1293" s="31" t="s">
        <v>262</v>
      </c>
      <c r="H1293" s="31">
        <v>58</v>
      </c>
      <c r="I1293" s="115" t="s">
        <v>369</v>
      </c>
      <c r="J1293" s="115" t="s">
        <v>369</v>
      </c>
      <c r="K1293" s="115" t="s">
        <v>369</v>
      </c>
      <c r="L1293" s="115" t="s">
        <v>369</v>
      </c>
      <c r="M1293" s="115" t="s">
        <v>369</v>
      </c>
      <c r="N1293" s="115">
        <v>55</v>
      </c>
      <c r="O1293" s="115" t="s">
        <v>369</v>
      </c>
      <c r="P1293" s="115">
        <v>100</v>
      </c>
      <c r="Q1293" s="115" t="s">
        <v>369</v>
      </c>
      <c r="R1293" s="115" t="s">
        <v>369</v>
      </c>
      <c r="S1293" s="115" t="s">
        <v>369</v>
      </c>
      <c r="T1293" s="115" t="s">
        <v>369</v>
      </c>
      <c r="U1293" s="115" t="s">
        <v>369</v>
      </c>
      <c r="V1293" s="115" t="s">
        <v>369</v>
      </c>
      <c r="W1293" s="115" t="s">
        <v>471</v>
      </c>
      <c r="X1293" s="115" t="s">
        <v>369</v>
      </c>
      <c r="Y1293" s="115" t="s">
        <v>471</v>
      </c>
      <c r="Z1293" s="115" t="s">
        <v>369</v>
      </c>
      <c r="AA1293" s="115">
        <v>41</v>
      </c>
      <c r="AB1293" s="115" t="s">
        <v>369</v>
      </c>
      <c r="AC1293" s="115" t="s">
        <v>369</v>
      </c>
      <c r="AD1293" s="115" t="s">
        <v>369</v>
      </c>
      <c r="AE1293" s="115">
        <v>100</v>
      </c>
    </row>
    <row r="1294" spans="1:31">
      <c r="A1294" s="31" t="s">
        <v>470</v>
      </c>
      <c r="B1294" s="31" t="str">
        <f>VLOOKUP(Table1[[#This Row],[Organism]],'GN and GP categories'!A:B,2,)</f>
        <v>Gram-positive</v>
      </c>
      <c r="C1294" s="31" t="s">
        <v>522</v>
      </c>
      <c r="D1294" s="31" t="s">
        <v>262</v>
      </c>
      <c r="E1294" s="31" t="s">
        <v>262</v>
      </c>
      <c r="F1294" s="31" t="s">
        <v>435</v>
      </c>
      <c r="G1294" s="31" t="s">
        <v>262</v>
      </c>
      <c r="H1294" s="31">
        <v>37</v>
      </c>
      <c r="I1294" s="115" t="s">
        <v>369</v>
      </c>
      <c r="J1294" s="115" t="s">
        <v>369</v>
      </c>
      <c r="K1294" s="115" t="s">
        <v>369</v>
      </c>
      <c r="L1294" s="115" t="s">
        <v>369</v>
      </c>
      <c r="M1294" s="115" t="s">
        <v>369</v>
      </c>
      <c r="N1294" s="115">
        <v>54</v>
      </c>
      <c r="O1294" s="115" t="s">
        <v>369</v>
      </c>
      <c r="P1294" s="115">
        <v>100</v>
      </c>
      <c r="Q1294" s="115" t="s">
        <v>369</v>
      </c>
      <c r="R1294" s="115" t="s">
        <v>369</v>
      </c>
      <c r="S1294" s="115" t="s">
        <v>369</v>
      </c>
      <c r="T1294" s="115" t="s">
        <v>369</v>
      </c>
      <c r="U1294" s="115" t="s">
        <v>369</v>
      </c>
      <c r="V1294" s="115" t="s">
        <v>369</v>
      </c>
      <c r="W1294" s="115" t="s">
        <v>473</v>
      </c>
      <c r="X1294" s="115" t="s">
        <v>369</v>
      </c>
      <c r="Y1294" s="115" t="s">
        <v>473</v>
      </c>
      <c r="Z1294" s="115" t="s">
        <v>369</v>
      </c>
      <c r="AA1294" s="115">
        <v>32</v>
      </c>
      <c r="AB1294" s="115" t="s">
        <v>369</v>
      </c>
      <c r="AC1294" s="115" t="s">
        <v>369</v>
      </c>
      <c r="AD1294" s="115" t="s">
        <v>369</v>
      </c>
      <c r="AE1294" s="115">
        <v>100</v>
      </c>
    </row>
    <row r="1295" spans="1:31">
      <c r="A1295" s="31" t="s">
        <v>82</v>
      </c>
      <c r="B1295" s="31" t="str">
        <f>VLOOKUP(Table1[[#This Row],[Organism]],'GN and GP categories'!A:B,2,)</f>
        <v>Gram-negative</v>
      </c>
      <c r="C1295" s="31" t="s">
        <v>522</v>
      </c>
      <c r="D1295" s="31" t="s">
        <v>262</v>
      </c>
      <c r="E1295" s="31" t="s">
        <v>262</v>
      </c>
      <c r="F1295" s="31" t="s">
        <v>49</v>
      </c>
      <c r="G1295" s="31" t="s">
        <v>262</v>
      </c>
      <c r="H1295" s="31">
        <v>84</v>
      </c>
      <c r="I1295" s="115" t="s">
        <v>369</v>
      </c>
      <c r="J1295" s="115">
        <v>100</v>
      </c>
      <c r="K1295" s="115">
        <v>77</v>
      </c>
      <c r="L1295" s="115" t="s">
        <v>369</v>
      </c>
      <c r="M1295" s="115" t="s">
        <v>369</v>
      </c>
      <c r="N1295" s="115">
        <v>100</v>
      </c>
      <c r="O1295" s="115">
        <v>88</v>
      </c>
      <c r="P1295" s="115">
        <v>0</v>
      </c>
      <c r="Q1295" s="115" t="s">
        <v>369</v>
      </c>
      <c r="R1295" s="115">
        <v>0</v>
      </c>
      <c r="S1295" s="115" t="s">
        <v>369</v>
      </c>
      <c r="T1295" s="115" t="s">
        <v>369</v>
      </c>
      <c r="U1295" s="115" t="s">
        <v>369</v>
      </c>
      <c r="V1295" s="115" t="s">
        <v>369</v>
      </c>
      <c r="W1295" s="115">
        <v>75</v>
      </c>
      <c r="X1295" s="115">
        <v>0</v>
      </c>
      <c r="Y1295" s="115">
        <v>100</v>
      </c>
      <c r="Z1295" s="115">
        <v>75</v>
      </c>
      <c r="AA1295" s="115" t="s">
        <v>369</v>
      </c>
      <c r="AB1295" s="115" t="s">
        <v>369</v>
      </c>
      <c r="AC1295" s="115">
        <v>82</v>
      </c>
      <c r="AD1295" s="115" t="s">
        <v>369</v>
      </c>
      <c r="AE1295" s="115">
        <v>0</v>
      </c>
    </row>
    <row r="1296" spans="1:31">
      <c r="A1296" s="31" t="s">
        <v>82</v>
      </c>
      <c r="B1296" s="31" t="str">
        <f>VLOOKUP(Table1[[#This Row],[Organism]],'GN and GP categories'!A:B,2,)</f>
        <v>Gram-negative</v>
      </c>
      <c r="C1296" s="31" t="s">
        <v>522</v>
      </c>
      <c r="D1296" s="31" t="s">
        <v>262</v>
      </c>
      <c r="E1296" s="31" t="s">
        <v>262</v>
      </c>
      <c r="F1296" s="31" t="s">
        <v>101</v>
      </c>
      <c r="G1296" s="31" t="s">
        <v>262</v>
      </c>
      <c r="H1296" s="31">
        <v>43</v>
      </c>
      <c r="I1296" s="115" t="s">
        <v>369</v>
      </c>
      <c r="J1296" s="115">
        <v>100</v>
      </c>
      <c r="K1296" s="115">
        <v>74</v>
      </c>
      <c r="L1296" s="115" t="s">
        <v>369</v>
      </c>
      <c r="M1296" s="115" t="s">
        <v>369</v>
      </c>
      <c r="N1296" s="115">
        <v>100</v>
      </c>
      <c r="O1296" s="115" t="s">
        <v>458</v>
      </c>
      <c r="P1296" s="115">
        <v>0</v>
      </c>
      <c r="Q1296" s="115" t="s">
        <v>369</v>
      </c>
      <c r="R1296" s="115">
        <v>0</v>
      </c>
      <c r="S1296" s="115" t="s">
        <v>369</v>
      </c>
      <c r="T1296" s="115" t="s">
        <v>369</v>
      </c>
      <c r="U1296" s="115" t="s">
        <v>369</v>
      </c>
      <c r="V1296" s="115" t="s">
        <v>369</v>
      </c>
      <c r="W1296" s="115">
        <v>100</v>
      </c>
      <c r="X1296" s="115">
        <v>0</v>
      </c>
      <c r="Y1296" s="115">
        <v>100</v>
      </c>
      <c r="Z1296" s="115">
        <v>100</v>
      </c>
      <c r="AA1296" s="115" t="s">
        <v>369</v>
      </c>
      <c r="AB1296" s="115" t="s">
        <v>369</v>
      </c>
      <c r="AC1296" s="115" t="s">
        <v>458</v>
      </c>
      <c r="AD1296" s="115" t="s">
        <v>369</v>
      </c>
      <c r="AE1296" s="115">
        <v>0</v>
      </c>
    </row>
    <row r="1297" spans="1:31">
      <c r="A1297" s="31" t="s">
        <v>82</v>
      </c>
      <c r="B1297" s="31" t="str">
        <f>VLOOKUP(Table1[[#This Row],[Organism]],'GN and GP categories'!A:B,2,)</f>
        <v>Gram-negative</v>
      </c>
      <c r="C1297" s="31" t="s">
        <v>522</v>
      </c>
      <c r="D1297" s="31" t="s">
        <v>262</v>
      </c>
      <c r="E1297" s="31" t="s">
        <v>262</v>
      </c>
      <c r="F1297" s="31" t="s">
        <v>150</v>
      </c>
      <c r="G1297" s="31" t="s">
        <v>262</v>
      </c>
      <c r="H1297" s="31">
        <v>77</v>
      </c>
      <c r="I1297" s="115" t="s">
        <v>369</v>
      </c>
      <c r="J1297" s="115">
        <v>100</v>
      </c>
      <c r="K1297" s="115">
        <v>70</v>
      </c>
      <c r="L1297" s="115" t="s">
        <v>369</v>
      </c>
      <c r="M1297" s="115" t="s">
        <v>369</v>
      </c>
      <c r="N1297" s="115">
        <v>100</v>
      </c>
      <c r="O1297" s="115" t="s">
        <v>448</v>
      </c>
      <c r="P1297" s="115">
        <v>0</v>
      </c>
      <c r="Q1297" s="115" t="s">
        <v>369</v>
      </c>
      <c r="R1297" s="115">
        <v>0</v>
      </c>
      <c r="S1297" s="115" t="s">
        <v>369</v>
      </c>
      <c r="T1297" s="115" t="s">
        <v>369</v>
      </c>
      <c r="U1297" s="115" t="s">
        <v>369</v>
      </c>
      <c r="V1297" s="115" t="s">
        <v>369</v>
      </c>
      <c r="W1297" s="115">
        <v>100</v>
      </c>
      <c r="X1297" s="115">
        <v>0</v>
      </c>
      <c r="Y1297" s="115">
        <v>100</v>
      </c>
      <c r="Z1297" s="115">
        <v>100</v>
      </c>
      <c r="AA1297" s="115" t="s">
        <v>369</v>
      </c>
      <c r="AB1297" s="115" t="s">
        <v>369</v>
      </c>
      <c r="AC1297" s="115">
        <v>90</v>
      </c>
      <c r="AD1297" s="115" t="s">
        <v>369</v>
      </c>
      <c r="AE1297" s="115">
        <v>0</v>
      </c>
    </row>
    <row r="1298" spans="1:31">
      <c r="A1298" s="31" t="s">
        <v>6</v>
      </c>
      <c r="B1298" s="31" t="str">
        <f>VLOOKUP(Table1[[#This Row],[Organism]],'GN and GP categories'!A:B,2,)</f>
        <v>Gram-negative</v>
      </c>
      <c r="C1298" s="31" t="s">
        <v>522</v>
      </c>
      <c r="D1298" s="31" t="s">
        <v>262</v>
      </c>
      <c r="E1298" s="31" t="s">
        <v>262</v>
      </c>
      <c r="F1298" s="31" t="s">
        <v>436</v>
      </c>
      <c r="G1298" s="33" t="s">
        <v>262</v>
      </c>
      <c r="H1298" s="31">
        <v>169</v>
      </c>
      <c r="I1298" s="115">
        <v>95</v>
      </c>
      <c r="J1298" s="115">
        <v>89</v>
      </c>
      <c r="K1298" s="115">
        <v>0</v>
      </c>
      <c r="L1298" s="115">
        <v>20</v>
      </c>
      <c r="M1298" s="115">
        <v>96</v>
      </c>
      <c r="N1298" s="115">
        <v>96</v>
      </c>
      <c r="O1298" s="115">
        <v>96</v>
      </c>
      <c r="P1298" s="115">
        <v>0</v>
      </c>
      <c r="Q1298" s="115">
        <v>0</v>
      </c>
      <c r="R1298" s="115">
        <v>0</v>
      </c>
      <c r="S1298" s="115" t="s">
        <v>369</v>
      </c>
      <c r="T1298" s="115">
        <v>100</v>
      </c>
      <c r="U1298" s="115">
        <v>0</v>
      </c>
      <c r="V1298" s="115" t="s">
        <v>441</v>
      </c>
      <c r="W1298" s="115" t="s">
        <v>441</v>
      </c>
      <c r="X1298" s="115">
        <v>0</v>
      </c>
      <c r="Y1298" s="115" t="s">
        <v>441</v>
      </c>
      <c r="Z1298" s="115" t="s">
        <v>441</v>
      </c>
      <c r="AA1298" s="115">
        <v>0</v>
      </c>
      <c r="AB1298" s="115">
        <v>89</v>
      </c>
      <c r="AC1298" s="115">
        <v>95</v>
      </c>
      <c r="AD1298" s="115" t="s">
        <v>441</v>
      </c>
      <c r="AE1298" s="115">
        <v>0</v>
      </c>
    </row>
    <row r="1299" spans="1:31">
      <c r="A1299" s="31" t="s">
        <v>82</v>
      </c>
      <c r="B1299" s="31" t="str">
        <f>VLOOKUP(Table1[[#This Row],[Organism]],'GN and GP categories'!A:B,2,)</f>
        <v>Gram-negative</v>
      </c>
      <c r="C1299" s="31" t="s">
        <v>522</v>
      </c>
      <c r="D1299" s="31" t="s">
        <v>262</v>
      </c>
      <c r="E1299" s="31" t="s">
        <v>262</v>
      </c>
      <c r="F1299" s="31" t="s">
        <v>435</v>
      </c>
      <c r="G1299" s="31" t="s">
        <v>262</v>
      </c>
      <c r="H1299" s="31">
        <v>76</v>
      </c>
      <c r="I1299" s="115" t="s">
        <v>369</v>
      </c>
      <c r="J1299" s="115">
        <v>100</v>
      </c>
      <c r="K1299" s="115">
        <v>70</v>
      </c>
      <c r="L1299" s="115" t="s">
        <v>369</v>
      </c>
      <c r="M1299" s="115" t="s">
        <v>369</v>
      </c>
      <c r="N1299" s="115">
        <v>100</v>
      </c>
      <c r="O1299" s="115" t="s">
        <v>448</v>
      </c>
      <c r="P1299" s="115">
        <v>0</v>
      </c>
      <c r="Q1299" s="115" t="s">
        <v>369</v>
      </c>
      <c r="R1299" s="115">
        <v>0</v>
      </c>
      <c r="S1299" s="115" t="s">
        <v>369</v>
      </c>
      <c r="T1299" s="115" t="s">
        <v>369</v>
      </c>
      <c r="U1299" s="115" t="s">
        <v>369</v>
      </c>
      <c r="V1299" s="115" t="s">
        <v>369</v>
      </c>
      <c r="W1299" s="115">
        <v>100</v>
      </c>
      <c r="X1299" s="115">
        <v>0</v>
      </c>
      <c r="Y1299" s="115">
        <v>100</v>
      </c>
      <c r="Z1299" s="115">
        <v>100</v>
      </c>
      <c r="AA1299" s="115" t="s">
        <v>369</v>
      </c>
      <c r="AB1299" s="115" t="s">
        <v>369</v>
      </c>
      <c r="AC1299" s="115" t="s">
        <v>448</v>
      </c>
      <c r="AD1299" s="115" t="s">
        <v>369</v>
      </c>
      <c r="AE1299" s="115">
        <v>0</v>
      </c>
    </row>
    <row r="1300" spans="1:31">
      <c r="A1300" s="31" t="s">
        <v>82</v>
      </c>
      <c r="B1300" s="31" t="str">
        <f>VLOOKUP(Table1[[#This Row],[Organism]],'GN and GP categories'!A:B,2,)</f>
        <v>Gram-negative</v>
      </c>
      <c r="C1300" s="31" t="s">
        <v>522</v>
      </c>
      <c r="D1300" s="31" t="s">
        <v>262</v>
      </c>
      <c r="E1300" s="31" t="s">
        <v>262</v>
      </c>
      <c r="F1300" s="31" t="s">
        <v>138</v>
      </c>
      <c r="G1300" s="31" t="s">
        <v>262</v>
      </c>
      <c r="H1300" s="31">
        <v>33</v>
      </c>
      <c r="I1300" s="115" t="s">
        <v>369</v>
      </c>
      <c r="J1300" s="115" t="s">
        <v>479</v>
      </c>
      <c r="K1300" s="115">
        <v>79</v>
      </c>
      <c r="L1300" s="115" t="s">
        <v>369</v>
      </c>
      <c r="M1300" s="115" t="s">
        <v>369</v>
      </c>
      <c r="N1300" s="115" t="s">
        <v>479</v>
      </c>
      <c r="O1300" s="115" t="s">
        <v>479</v>
      </c>
      <c r="P1300" s="115">
        <v>0</v>
      </c>
      <c r="Q1300" s="115" t="s">
        <v>369</v>
      </c>
      <c r="R1300" s="115">
        <v>0</v>
      </c>
      <c r="S1300" s="115" t="s">
        <v>369</v>
      </c>
      <c r="T1300" s="115" t="s">
        <v>369</v>
      </c>
      <c r="U1300" s="115" t="s">
        <v>369</v>
      </c>
      <c r="V1300" s="115" t="s">
        <v>369</v>
      </c>
      <c r="W1300" s="115" t="s">
        <v>479</v>
      </c>
      <c r="X1300" s="115">
        <v>0</v>
      </c>
      <c r="Y1300" s="115" t="s">
        <v>479</v>
      </c>
      <c r="Z1300" s="115" t="s">
        <v>479</v>
      </c>
      <c r="AA1300" s="115" t="s">
        <v>369</v>
      </c>
      <c r="AB1300" s="115" t="s">
        <v>369</v>
      </c>
      <c r="AC1300" s="115" t="s">
        <v>479</v>
      </c>
      <c r="AD1300" s="115" t="s">
        <v>369</v>
      </c>
      <c r="AE1300" s="115">
        <v>0</v>
      </c>
    </row>
    <row r="1301" spans="1:31">
      <c r="A1301" s="31" t="s">
        <v>82</v>
      </c>
      <c r="B1301" s="31" t="str">
        <f>VLOOKUP(Table1[[#This Row],[Organism]],'GN and GP categories'!A:B,2,)</f>
        <v>Gram-negative</v>
      </c>
      <c r="C1301" s="31" t="s">
        <v>522</v>
      </c>
      <c r="D1301" s="31" t="s">
        <v>262</v>
      </c>
      <c r="E1301" s="31" t="s">
        <v>262</v>
      </c>
      <c r="F1301" s="31" t="s">
        <v>119</v>
      </c>
      <c r="G1301" s="31" t="s">
        <v>262</v>
      </c>
      <c r="H1301" s="31">
        <v>87</v>
      </c>
      <c r="I1301" s="115" t="s">
        <v>369</v>
      </c>
      <c r="J1301" s="115">
        <v>100</v>
      </c>
      <c r="K1301" s="115">
        <v>84</v>
      </c>
      <c r="L1301" s="115" t="s">
        <v>369</v>
      </c>
      <c r="M1301" s="115" t="s">
        <v>369</v>
      </c>
      <c r="N1301" s="115">
        <v>100</v>
      </c>
      <c r="O1301" s="115" t="s">
        <v>445</v>
      </c>
      <c r="P1301" s="115">
        <v>0</v>
      </c>
      <c r="Q1301" s="115" t="s">
        <v>369</v>
      </c>
      <c r="R1301" s="115">
        <v>0</v>
      </c>
      <c r="S1301" s="115" t="s">
        <v>369</v>
      </c>
      <c r="T1301" s="115" t="s">
        <v>369</v>
      </c>
      <c r="U1301" s="115" t="s">
        <v>369</v>
      </c>
      <c r="V1301" s="115" t="s">
        <v>369</v>
      </c>
      <c r="W1301" s="115">
        <v>100</v>
      </c>
      <c r="X1301" s="115">
        <v>0</v>
      </c>
      <c r="Y1301" s="115">
        <v>100</v>
      </c>
      <c r="Z1301" s="115" t="s">
        <v>369</v>
      </c>
      <c r="AA1301" s="115" t="s">
        <v>369</v>
      </c>
      <c r="AB1301" s="115" t="s">
        <v>369</v>
      </c>
      <c r="AC1301" s="115">
        <v>80</v>
      </c>
      <c r="AD1301" s="115" t="s">
        <v>369</v>
      </c>
      <c r="AE1301" s="115">
        <v>0</v>
      </c>
    </row>
    <row r="1302" spans="1:31">
      <c r="A1302" s="31" t="s">
        <v>82</v>
      </c>
      <c r="B1302" s="31" t="str">
        <f>VLOOKUP(Table1[[#This Row],[Organism]],'GN and GP categories'!A:B,2,)</f>
        <v>Gram-negative</v>
      </c>
      <c r="C1302" s="31" t="s">
        <v>522</v>
      </c>
      <c r="D1302" s="31" t="s">
        <v>262</v>
      </c>
      <c r="E1302" s="31" t="s">
        <v>262</v>
      </c>
      <c r="F1302" s="31" t="s">
        <v>2</v>
      </c>
      <c r="G1302" s="31" t="s">
        <v>262</v>
      </c>
      <c r="H1302" s="31">
        <v>81</v>
      </c>
      <c r="I1302" s="115" t="s">
        <v>369</v>
      </c>
      <c r="J1302" s="115">
        <v>100</v>
      </c>
      <c r="K1302" s="115">
        <v>77</v>
      </c>
      <c r="L1302" s="115" t="s">
        <v>369</v>
      </c>
      <c r="M1302" s="115" t="s">
        <v>369</v>
      </c>
      <c r="N1302" s="115">
        <v>100</v>
      </c>
      <c r="O1302" s="115" t="s">
        <v>445</v>
      </c>
      <c r="P1302" s="115">
        <v>0</v>
      </c>
      <c r="Q1302" s="115" t="s">
        <v>369</v>
      </c>
      <c r="R1302" s="115">
        <v>0</v>
      </c>
      <c r="S1302" s="115" t="s">
        <v>369</v>
      </c>
      <c r="T1302" s="115" t="s">
        <v>369</v>
      </c>
      <c r="U1302" s="115" t="s">
        <v>369</v>
      </c>
      <c r="V1302" s="115" t="s">
        <v>369</v>
      </c>
      <c r="W1302" s="115">
        <v>100</v>
      </c>
      <c r="X1302" s="115">
        <v>0</v>
      </c>
      <c r="Y1302" s="115">
        <v>100</v>
      </c>
      <c r="Z1302" s="115">
        <v>100</v>
      </c>
      <c r="AA1302" s="115" t="s">
        <v>369</v>
      </c>
      <c r="AB1302" s="115" t="s">
        <v>369</v>
      </c>
      <c r="AC1302" s="115">
        <v>90</v>
      </c>
      <c r="AD1302" s="115" t="s">
        <v>369</v>
      </c>
      <c r="AE1302" s="115">
        <v>0</v>
      </c>
    </row>
    <row r="1303" spans="1:31">
      <c r="A1303" s="31" t="s">
        <v>82</v>
      </c>
      <c r="B1303" s="31" t="str">
        <f>VLOOKUP(Table1[[#This Row],[Organism]],'GN and GP categories'!A:B,2,)</f>
        <v>Gram-negative</v>
      </c>
      <c r="C1303" s="31" t="s">
        <v>522</v>
      </c>
      <c r="D1303" s="31" t="s">
        <v>262</v>
      </c>
      <c r="E1303" s="31" t="s">
        <v>262</v>
      </c>
      <c r="F1303" s="31" t="s">
        <v>135</v>
      </c>
      <c r="G1303" s="31" t="s">
        <v>262</v>
      </c>
      <c r="H1303" s="31">
        <v>30</v>
      </c>
      <c r="I1303" s="115" t="s">
        <v>369</v>
      </c>
      <c r="J1303" s="115">
        <v>100</v>
      </c>
      <c r="K1303" s="115" t="s">
        <v>462</v>
      </c>
      <c r="L1303" s="115" t="s">
        <v>369</v>
      </c>
      <c r="M1303" s="115" t="s">
        <v>369</v>
      </c>
      <c r="N1303" s="115">
        <v>100</v>
      </c>
      <c r="O1303" s="115">
        <v>100</v>
      </c>
      <c r="P1303" s="115">
        <v>0</v>
      </c>
      <c r="Q1303" s="115" t="s">
        <v>369</v>
      </c>
      <c r="R1303" s="115">
        <v>0</v>
      </c>
      <c r="S1303" s="115" t="s">
        <v>369</v>
      </c>
      <c r="T1303" s="115" t="s">
        <v>369</v>
      </c>
      <c r="U1303" s="115" t="s">
        <v>369</v>
      </c>
      <c r="V1303" s="115" t="s">
        <v>369</v>
      </c>
      <c r="W1303" s="115" t="s">
        <v>369</v>
      </c>
      <c r="X1303" s="115">
        <v>0</v>
      </c>
      <c r="Y1303" s="115">
        <v>100</v>
      </c>
      <c r="Z1303" s="115" t="s">
        <v>369</v>
      </c>
      <c r="AA1303" s="115" t="s">
        <v>369</v>
      </c>
      <c r="AB1303" s="115" t="s">
        <v>369</v>
      </c>
      <c r="AC1303" s="115" t="s">
        <v>462</v>
      </c>
      <c r="AD1303" s="115" t="s">
        <v>369</v>
      </c>
      <c r="AE1303" s="115">
        <v>0</v>
      </c>
    </row>
    <row r="1304" spans="1:31">
      <c r="A1304" s="31" t="s">
        <v>6</v>
      </c>
      <c r="B1304" s="31" t="str">
        <f>VLOOKUP(Table1[[#This Row],[Organism]],'GN and GP categories'!A:B,2,)</f>
        <v>Gram-negative</v>
      </c>
      <c r="C1304" s="31" t="s">
        <v>522</v>
      </c>
      <c r="D1304" s="31" t="s">
        <v>262</v>
      </c>
      <c r="E1304" s="31" t="s">
        <v>262</v>
      </c>
      <c r="F1304" s="31" t="s">
        <v>49</v>
      </c>
      <c r="G1304" s="31" t="s">
        <v>262</v>
      </c>
      <c r="H1304" s="31">
        <v>203</v>
      </c>
      <c r="I1304" s="115">
        <v>93</v>
      </c>
      <c r="J1304" s="115">
        <v>87</v>
      </c>
      <c r="K1304" s="115">
        <v>0</v>
      </c>
      <c r="L1304" s="115">
        <v>35</v>
      </c>
      <c r="M1304" s="115">
        <v>89</v>
      </c>
      <c r="N1304" s="115">
        <v>89</v>
      </c>
      <c r="O1304" s="115" t="s">
        <v>438</v>
      </c>
      <c r="P1304" s="115">
        <v>0</v>
      </c>
      <c r="Q1304" s="115">
        <v>0</v>
      </c>
      <c r="R1304" s="115">
        <v>0</v>
      </c>
      <c r="S1304" s="115" t="s">
        <v>369</v>
      </c>
      <c r="T1304" s="115" t="s">
        <v>438</v>
      </c>
      <c r="U1304" s="115">
        <v>0</v>
      </c>
      <c r="V1304" s="115">
        <v>100</v>
      </c>
      <c r="W1304" s="115" t="s">
        <v>438</v>
      </c>
      <c r="X1304" s="115">
        <v>0</v>
      </c>
      <c r="Y1304" s="115">
        <v>100</v>
      </c>
      <c r="Z1304" s="115" t="s">
        <v>438</v>
      </c>
      <c r="AA1304" s="115">
        <v>0</v>
      </c>
      <c r="AB1304" s="115">
        <v>84</v>
      </c>
      <c r="AC1304" s="115">
        <v>97</v>
      </c>
      <c r="AD1304" s="115">
        <v>100</v>
      </c>
      <c r="AE1304" s="115">
        <v>0</v>
      </c>
    </row>
    <row r="1305" spans="1:31">
      <c r="A1305" s="31" t="s">
        <v>6</v>
      </c>
      <c r="B1305" s="31" t="str">
        <f>VLOOKUP(Table1[[#This Row],[Organism]],'GN and GP categories'!A:B,2,)</f>
        <v>Gram-negative</v>
      </c>
      <c r="C1305" s="31" t="s">
        <v>522</v>
      </c>
      <c r="D1305" s="31" t="s">
        <v>262</v>
      </c>
      <c r="E1305" s="31" t="s">
        <v>262</v>
      </c>
      <c r="F1305" s="31" t="s">
        <v>101</v>
      </c>
      <c r="G1305" s="31" t="s">
        <v>262</v>
      </c>
      <c r="H1305" s="31">
        <v>300</v>
      </c>
      <c r="I1305" s="115">
        <v>95</v>
      </c>
      <c r="J1305" s="115">
        <v>90</v>
      </c>
      <c r="K1305" s="115">
        <v>0</v>
      </c>
      <c r="L1305" s="115">
        <v>52</v>
      </c>
      <c r="M1305" s="115">
        <v>94</v>
      </c>
      <c r="N1305" s="115">
        <v>93</v>
      </c>
      <c r="O1305" s="115">
        <v>98</v>
      </c>
      <c r="P1305" s="115">
        <v>0</v>
      </c>
      <c r="Q1305" s="115">
        <v>0</v>
      </c>
      <c r="R1305" s="115">
        <v>0</v>
      </c>
      <c r="S1305" s="115" t="s">
        <v>369</v>
      </c>
      <c r="T1305" s="115">
        <v>100</v>
      </c>
      <c r="U1305" s="115">
        <v>0</v>
      </c>
      <c r="V1305" s="115">
        <v>98</v>
      </c>
      <c r="W1305" s="115" t="s">
        <v>440</v>
      </c>
      <c r="X1305" s="115">
        <v>0</v>
      </c>
      <c r="Y1305" s="115" t="s">
        <v>440</v>
      </c>
      <c r="Z1305" s="115" t="s">
        <v>440</v>
      </c>
      <c r="AA1305" s="115">
        <v>0</v>
      </c>
      <c r="AB1305" s="115">
        <v>91</v>
      </c>
      <c r="AC1305" s="115">
        <v>96</v>
      </c>
      <c r="AD1305" s="115">
        <v>97</v>
      </c>
      <c r="AE1305" s="115">
        <v>0</v>
      </c>
    </row>
    <row r="1306" spans="1:31">
      <c r="A1306" s="31" t="s">
        <v>6</v>
      </c>
      <c r="B1306" s="31" t="str">
        <f>VLOOKUP(Table1[[#This Row],[Organism]],'GN and GP categories'!A:B,2,)</f>
        <v>Gram-negative</v>
      </c>
      <c r="C1306" s="31" t="s">
        <v>522</v>
      </c>
      <c r="D1306" s="31" t="s">
        <v>262</v>
      </c>
      <c r="E1306" s="31" t="s">
        <v>262</v>
      </c>
      <c r="F1306" s="31" t="s">
        <v>150</v>
      </c>
      <c r="G1306" s="31" t="s">
        <v>262</v>
      </c>
      <c r="H1306" s="31">
        <v>117</v>
      </c>
      <c r="I1306" s="115">
        <v>94</v>
      </c>
      <c r="J1306" s="115">
        <v>89</v>
      </c>
      <c r="K1306" s="115">
        <v>0</v>
      </c>
      <c r="L1306" s="115">
        <v>25</v>
      </c>
      <c r="M1306" s="115">
        <v>95</v>
      </c>
      <c r="N1306" s="115">
        <v>95</v>
      </c>
      <c r="O1306" s="115">
        <v>100</v>
      </c>
      <c r="P1306" s="115">
        <v>0</v>
      </c>
      <c r="Q1306" s="115">
        <v>0</v>
      </c>
      <c r="R1306" s="115">
        <v>0</v>
      </c>
      <c r="S1306" s="115" t="s">
        <v>369</v>
      </c>
      <c r="T1306" s="115">
        <v>100</v>
      </c>
      <c r="U1306" s="115">
        <v>0</v>
      </c>
      <c r="V1306" s="115">
        <v>100</v>
      </c>
      <c r="W1306" s="115" t="s">
        <v>443</v>
      </c>
      <c r="X1306" s="115">
        <v>0</v>
      </c>
      <c r="Y1306" s="115">
        <v>100</v>
      </c>
      <c r="Z1306" s="115">
        <v>100</v>
      </c>
      <c r="AA1306" s="115">
        <v>0</v>
      </c>
      <c r="AB1306" s="115">
        <v>92</v>
      </c>
      <c r="AC1306" s="115" t="s">
        <v>443</v>
      </c>
      <c r="AD1306" s="115" t="s">
        <v>443</v>
      </c>
      <c r="AE1306" s="115">
        <v>0</v>
      </c>
    </row>
    <row r="1307" spans="1:31">
      <c r="A1307" s="31" t="s">
        <v>6</v>
      </c>
      <c r="B1307" s="31" t="str">
        <f>VLOOKUP(Table1[[#This Row],[Organism]],'GN and GP categories'!A:B,2,)</f>
        <v>Gram-negative</v>
      </c>
      <c r="C1307" s="31" t="s">
        <v>522</v>
      </c>
      <c r="D1307" s="31" t="s">
        <v>262</v>
      </c>
      <c r="E1307" s="31" t="s">
        <v>262</v>
      </c>
      <c r="F1307" s="31" t="s">
        <v>121</v>
      </c>
      <c r="G1307" s="31" t="s">
        <v>262</v>
      </c>
      <c r="H1307" s="31">
        <v>128</v>
      </c>
      <c r="I1307" s="115">
        <v>93</v>
      </c>
      <c r="J1307" s="115">
        <v>94</v>
      </c>
      <c r="K1307" s="115">
        <v>0</v>
      </c>
      <c r="L1307" s="115">
        <v>15</v>
      </c>
      <c r="M1307" s="115" t="s">
        <v>443</v>
      </c>
      <c r="N1307" s="115">
        <v>95</v>
      </c>
      <c r="O1307" s="115" t="s">
        <v>443</v>
      </c>
      <c r="P1307" s="115">
        <v>0</v>
      </c>
      <c r="Q1307" s="115">
        <v>0</v>
      </c>
      <c r="R1307" s="115">
        <v>0</v>
      </c>
      <c r="S1307" s="115" t="s">
        <v>369</v>
      </c>
      <c r="T1307" s="115">
        <v>100</v>
      </c>
      <c r="U1307" s="115">
        <v>0</v>
      </c>
      <c r="V1307" s="115" t="s">
        <v>443</v>
      </c>
      <c r="W1307" s="115" t="s">
        <v>443</v>
      </c>
      <c r="X1307" s="115">
        <v>0</v>
      </c>
      <c r="Y1307" s="115">
        <v>100</v>
      </c>
      <c r="Z1307" s="115" t="s">
        <v>443</v>
      </c>
      <c r="AA1307" s="115">
        <v>0</v>
      </c>
      <c r="AB1307" s="115" t="s">
        <v>443</v>
      </c>
      <c r="AC1307" s="115">
        <v>94</v>
      </c>
      <c r="AD1307" s="115" t="s">
        <v>443</v>
      </c>
      <c r="AE1307" s="115">
        <v>0</v>
      </c>
    </row>
    <row r="1308" spans="1:31">
      <c r="A1308" s="31" t="s">
        <v>5</v>
      </c>
      <c r="B1308" s="31" t="str">
        <f>VLOOKUP(Table1[[#This Row],[Organism]],'GN and GP categories'!A:B,2,)</f>
        <v>Gram-negative</v>
      </c>
      <c r="C1308" s="31" t="s">
        <v>522</v>
      </c>
      <c r="D1308" s="31" t="s">
        <v>262</v>
      </c>
      <c r="E1308" s="31" t="s">
        <v>262</v>
      </c>
      <c r="F1308" s="31" t="s">
        <v>436</v>
      </c>
      <c r="G1308" s="33" t="s">
        <v>262</v>
      </c>
      <c r="H1308" s="31">
        <v>149</v>
      </c>
      <c r="I1308" s="115" t="s">
        <v>441</v>
      </c>
      <c r="J1308" s="115">
        <v>0</v>
      </c>
      <c r="K1308" s="115">
        <v>0</v>
      </c>
      <c r="L1308" s="115">
        <v>0</v>
      </c>
      <c r="M1308" s="115">
        <v>33</v>
      </c>
      <c r="N1308" s="115">
        <v>44</v>
      </c>
      <c r="O1308" s="115" t="s">
        <v>441</v>
      </c>
      <c r="P1308" s="115">
        <v>0</v>
      </c>
      <c r="Q1308" s="115">
        <v>0</v>
      </c>
      <c r="R1308" s="115">
        <v>0</v>
      </c>
      <c r="S1308" s="115" t="s">
        <v>369</v>
      </c>
      <c r="T1308" s="115">
        <v>96</v>
      </c>
      <c r="U1308" s="115">
        <v>0</v>
      </c>
      <c r="V1308" s="115">
        <v>96</v>
      </c>
      <c r="W1308" s="115" t="s">
        <v>441</v>
      </c>
      <c r="X1308" s="115">
        <v>0</v>
      </c>
      <c r="Y1308" s="115">
        <v>95</v>
      </c>
      <c r="Z1308" s="115" t="s">
        <v>369</v>
      </c>
      <c r="AA1308" s="115">
        <v>0</v>
      </c>
      <c r="AB1308" s="115">
        <v>44</v>
      </c>
      <c r="AC1308" s="115">
        <v>100</v>
      </c>
      <c r="AD1308" s="115">
        <v>84</v>
      </c>
      <c r="AE1308" s="115">
        <v>0</v>
      </c>
    </row>
    <row r="1309" spans="1:31">
      <c r="A1309" s="31" t="s">
        <v>6</v>
      </c>
      <c r="B1309" s="31" t="str">
        <f>VLOOKUP(Table1[[#This Row],[Organism]],'GN and GP categories'!A:B,2,)</f>
        <v>Gram-negative</v>
      </c>
      <c r="C1309" s="31" t="s">
        <v>522</v>
      </c>
      <c r="D1309" s="31" t="s">
        <v>262</v>
      </c>
      <c r="E1309" s="31" t="s">
        <v>262</v>
      </c>
      <c r="F1309" s="31" t="s">
        <v>435</v>
      </c>
      <c r="G1309" s="31" t="s">
        <v>262</v>
      </c>
      <c r="H1309" s="31">
        <v>151</v>
      </c>
      <c r="I1309" s="115" t="s">
        <v>441</v>
      </c>
      <c r="J1309" s="115">
        <v>91</v>
      </c>
      <c r="K1309" s="115">
        <v>0</v>
      </c>
      <c r="L1309" s="115">
        <v>11</v>
      </c>
      <c r="M1309" s="115" t="s">
        <v>441</v>
      </c>
      <c r="N1309" s="115">
        <v>91</v>
      </c>
      <c r="O1309" s="115" t="s">
        <v>441</v>
      </c>
      <c r="P1309" s="115">
        <v>0</v>
      </c>
      <c r="Q1309" s="115">
        <v>0</v>
      </c>
      <c r="R1309" s="115">
        <v>0</v>
      </c>
      <c r="S1309" s="115">
        <v>0</v>
      </c>
      <c r="T1309" s="115">
        <v>100</v>
      </c>
      <c r="U1309" s="115">
        <v>0</v>
      </c>
      <c r="V1309" s="115" t="s">
        <v>441</v>
      </c>
      <c r="W1309" s="115" t="s">
        <v>441</v>
      </c>
      <c r="X1309" s="115">
        <v>0</v>
      </c>
      <c r="Y1309" s="115">
        <v>100</v>
      </c>
      <c r="Z1309" s="115" t="s">
        <v>441</v>
      </c>
      <c r="AA1309" s="115">
        <v>0</v>
      </c>
      <c r="AB1309" s="115">
        <v>84</v>
      </c>
      <c r="AC1309" s="115">
        <v>95</v>
      </c>
      <c r="AD1309" s="115" t="s">
        <v>441</v>
      </c>
      <c r="AE1309" s="115">
        <v>0</v>
      </c>
    </row>
    <row r="1310" spans="1:31">
      <c r="A1310" s="31" t="s">
        <v>6</v>
      </c>
      <c r="B1310" s="31" t="str">
        <f>VLOOKUP(Table1[[#This Row],[Organism]],'GN and GP categories'!A:B,2,)</f>
        <v>Gram-negative</v>
      </c>
      <c r="C1310" s="31" t="s">
        <v>522</v>
      </c>
      <c r="D1310" s="31" t="s">
        <v>262</v>
      </c>
      <c r="E1310" s="31" t="s">
        <v>262</v>
      </c>
      <c r="F1310" s="31" t="s">
        <v>123</v>
      </c>
      <c r="G1310" s="31" t="s">
        <v>262</v>
      </c>
      <c r="H1310" s="31">
        <v>73</v>
      </c>
      <c r="I1310" s="115" t="s">
        <v>448</v>
      </c>
      <c r="J1310" s="115">
        <v>89</v>
      </c>
      <c r="K1310" s="115" t="s">
        <v>454</v>
      </c>
      <c r="L1310" s="115">
        <v>37</v>
      </c>
      <c r="M1310" s="115">
        <v>84</v>
      </c>
      <c r="N1310" s="115">
        <v>92</v>
      </c>
      <c r="O1310" s="115" t="s">
        <v>448</v>
      </c>
      <c r="P1310" s="115">
        <v>0</v>
      </c>
      <c r="Q1310" s="115">
        <v>0</v>
      </c>
      <c r="R1310" s="115">
        <v>0</v>
      </c>
      <c r="S1310" s="115" t="s">
        <v>369</v>
      </c>
      <c r="T1310" s="115" t="s">
        <v>448</v>
      </c>
      <c r="U1310" s="115">
        <v>0</v>
      </c>
      <c r="V1310" s="115">
        <v>100</v>
      </c>
      <c r="W1310" s="115">
        <v>92</v>
      </c>
      <c r="X1310" s="115">
        <v>0</v>
      </c>
      <c r="Y1310" s="115" t="s">
        <v>448</v>
      </c>
      <c r="Z1310" s="115" t="s">
        <v>448</v>
      </c>
      <c r="AA1310" s="115">
        <v>0</v>
      </c>
      <c r="AB1310" s="115">
        <v>92</v>
      </c>
      <c r="AC1310" s="115">
        <v>100</v>
      </c>
      <c r="AD1310" s="115">
        <v>100</v>
      </c>
      <c r="AE1310" s="115">
        <v>0</v>
      </c>
    </row>
    <row r="1311" spans="1:31">
      <c r="A1311" s="31" t="s">
        <v>6</v>
      </c>
      <c r="B1311" s="31" t="str">
        <f>VLOOKUP(Table1[[#This Row],[Organism]],'GN and GP categories'!A:B,2,)</f>
        <v>Gram-negative</v>
      </c>
      <c r="C1311" s="31" t="s">
        <v>522</v>
      </c>
      <c r="D1311" s="31" t="s">
        <v>262</v>
      </c>
      <c r="E1311" s="31" t="s">
        <v>262</v>
      </c>
      <c r="F1311" s="31" t="s">
        <v>138</v>
      </c>
      <c r="G1311" s="31" t="s">
        <v>262</v>
      </c>
      <c r="H1311" s="31">
        <v>59</v>
      </c>
      <c r="I1311" s="115" t="s">
        <v>471</v>
      </c>
      <c r="J1311" s="115">
        <v>80</v>
      </c>
      <c r="K1311" s="115">
        <v>0</v>
      </c>
      <c r="L1311" s="115">
        <v>51</v>
      </c>
      <c r="M1311" s="115">
        <v>88</v>
      </c>
      <c r="N1311" s="115">
        <v>86</v>
      </c>
      <c r="O1311" s="115" t="s">
        <v>471</v>
      </c>
      <c r="P1311" s="115">
        <v>0</v>
      </c>
      <c r="Q1311" s="115">
        <v>0</v>
      </c>
      <c r="R1311" s="115">
        <v>0</v>
      </c>
      <c r="S1311" s="115" t="s">
        <v>369</v>
      </c>
      <c r="T1311" s="115">
        <v>100</v>
      </c>
      <c r="U1311" s="115">
        <v>0</v>
      </c>
      <c r="V1311" s="115" t="s">
        <v>471</v>
      </c>
      <c r="W1311" s="115" t="s">
        <v>471</v>
      </c>
      <c r="X1311" s="115">
        <v>0</v>
      </c>
      <c r="Y1311" s="115" t="s">
        <v>471</v>
      </c>
      <c r="Z1311" s="115">
        <v>100</v>
      </c>
      <c r="AA1311" s="115">
        <v>0</v>
      </c>
      <c r="AB1311" s="115">
        <v>83</v>
      </c>
      <c r="AC1311" s="115" t="s">
        <v>471</v>
      </c>
      <c r="AD1311" s="115" t="s">
        <v>471</v>
      </c>
      <c r="AE1311" s="115">
        <v>0</v>
      </c>
    </row>
    <row r="1312" spans="1:31">
      <c r="A1312" s="31" t="s">
        <v>6</v>
      </c>
      <c r="B1312" s="31" t="str">
        <f>VLOOKUP(Table1[[#This Row],[Organism]],'GN and GP categories'!A:B,2,)</f>
        <v>Gram-negative</v>
      </c>
      <c r="C1312" s="31" t="s">
        <v>522</v>
      </c>
      <c r="D1312" s="31" t="s">
        <v>262</v>
      </c>
      <c r="E1312" s="31" t="s">
        <v>262</v>
      </c>
      <c r="F1312" s="31" t="s">
        <v>132</v>
      </c>
      <c r="G1312" s="31" t="s">
        <v>262</v>
      </c>
      <c r="H1312" s="31">
        <v>75</v>
      </c>
      <c r="I1312" s="115" t="s">
        <v>448</v>
      </c>
      <c r="J1312" s="115">
        <v>84</v>
      </c>
      <c r="K1312" s="115">
        <v>0</v>
      </c>
      <c r="L1312" s="115">
        <v>15</v>
      </c>
      <c r="M1312" s="115">
        <v>91</v>
      </c>
      <c r="N1312" s="115">
        <v>88</v>
      </c>
      <c r="O1312" s="115" t="s">
        <v>448</v>
      </c>
      <c r="P1312" s="115">
        <v>0</v>
      </c>
      <c r="Q1312" s="115">
        <v>0</v>
      </c>
      <c r="R1312" s="115">
        <v>0</v>
      </c>
      <c r="S1312" s="115" t="s">
        <v>369</v>
      </c>
      <c r="T1312" s="115">
        <v>100</v>
      </c>
      <c r="U1312" s="115">
        <v>0</v>
      </c>
      <c r="V1312" s="115" t="s">
        <v>448</v>
      </c>
      <c r="W1312" s="115" t="s">
        <v>448</v>
      </c>
      <c r="X1312" s="115">
        <v>0</v>
      </c>
      <c r="Y1312" s="115">
        <v>100</v>
      </c>
      <c r="Z1312" s="115" t="s">
        <v>448</v>
      </c>
      <c r="AA1312" s="115">
        <v>0</v>
      </c>
      <c r="AB1312" s="115">
        <v>88</v>
      </c>
      <c r="AC1312" s="115" t="s">
        <v>448</v>
      </c>
      <c r="AD1312" s="115">
        <v>100</v>
      </c>
      <c r="AE1312" s="115">
        <v>0</v>
      </c>
    </row>
    <row r="1313" spans="1:31">
      <c r="A1313" s="31" t="s">
        <v>6</v>
      </c>
      <c r="B1313" s="31" t="str">
        <f>VLOOKUP(Table1[[#This Row],[Organism]],'GN and GP categories'!A:B,2,)</f>
        <v>Gram-negative</v>
      </c>
      <c r="C1313" s="31" t="s">
        <v>522</v>
      </c>
      <c r="D1313" s="31" t="s">
        <v>262</v>
      </c>
      <c r="E1313" s="31" t="s">
        <v>262</v>
      </c>
      <c r="F1313" s="31" t="s">
        <v>119</v>
      </c>
      <c r="G1313" s="31" t="s">
        <v>262</v>
      </c>
      <c r="H1313" s="31">
        <v>74</v>
      </c>
      <c r="I1313" s="115" t="s">
        <v>448</v>
      </c>
      <c r="J1313" s="115">
        <v>91</v>
      </c>
      <c r="K1313" s="115">
        <v>0</v>
      </c>
      <c r="L1313" s="115">
        <v>86</v>
      </c>
      <c r="M1313" s="115" t="s">
        <v>448</v>
      </c>
      <c r="N1313" s="115" t="s">
        <v>448</v>
      </c>
      <c r="O1313" s="115" t="s">
        <v>448</v>
      </c>
      <c r="P1313" s="115">
        <v>0</v>
      </c>
      <c r="Q1313" s="115">
        <v>0</v>
      </c>
      <c r="R1313" s="115">
        <v>0</v>
      </c>
      <c r="S1313" s="115" t="s">
        <v>369</v>
      </c>
      <c r="T1313" s="115">
        <v>100</v>
      </c>
      <c r="U1313" s="115">
        <v>0</v>
      </c>
      <c r="V1313" s="115">
        <v>100</v>
      </c>
      <c r="W1313" s="115">
        <v>100</v>
      </c>
      <c r="X1313" s="115">
        <v>0</v>
      </c>
      <c r="Y1313" s="115">
        <v>100</v>
      </c>
      <c r="Z1313" s="115">
        <v>100</v>
      </c>
      <c r="AA1313" s="115">
        <v>0</v>
      </c>
      <c r="AB1313" s="115" t="s">
        <v>448</v>
      </c>
      <c r="AC1313" s="115" t="s">
        <v>448</v>
      </c>
      <c r="AD1313" s="115">
        <v>100</v>
      </c>
      <c r="AE1313" s="115">
        <v>0</v>
      </c>
    </row>
    <row r="1314" spans="1:31">
      <c r="A1314" s="31" t="s">
        <v>6</v>
      </c>
      <c r="B1314" s="31" t="str">
        <f>VLOOKUP(Table1[[#This Row],[Organism]],'GN and GP categories'!A:B,2,)</f>
        <v>Gram-negative</v>
      </c>
      <c r="C1314" s="31" t="s">
        <v>522</v>
      </c>
      <c r="D1314" s="31" t="s">
        <v>262</v>
      </c>
      <c r="E1314" s="31" t="s">
        <v>262</v>
      </c>
      <c r="F1314" s="31" t="s">
        <v>2</v>
      </c>
      <c r="G1314" s="31" t="s">
        <v>262</v>
      </c>
      <c r="H1314" s="31">
        <v>122</v>
      </c>
      <c r="I1314" s="115" t="s">
        <v>443</v>
      </c>
      <c r="J1314" s="115">
        <v>94</v>
      </c>
      <c r="K1314" s="115">
        <v>0</v>
      </c>
      <c r="L1314" s="115">
        <v>27</v>
      </c>
      <c r="M1314" s="115" t="s">
        <v>443</v>
      </c>
      <c r="N1314" s="115">
        <v>95</v>
      </c>
      <c r="O1314" s="115">
        <v>95</v>
      </c>
      <c r="P1314" s="115">
        <v>0</v>
      </c>
      <c r="Q1314" s="115">
        <v>0</v>
      </c>
      <c r="R1314" s="115">
        <v>0</v>
      </c>
      <c r="S1314" s="115" t="s">
        <v>369</v>
      </c>
      <c r="T1314" s="115" t="s">
        <v>443</v>
      </c>
      <c r="U1314" s="115">
        <v>0</v>
      </c>
      <c r="V1314" s="115">
        <v>94</v>
      </c>
      <c r="W1314" s="115" t="s">
        <v>443</v>
      </c>
      <c r="X1314" s="115">
        <v>0</v>
      </c>
      <c r="Y1314" s="115" t="s">
        <v>443</v>
      </c>
      <c r="Z1314" s="115" t="s">
        <v>443</v>
      </c>
      <c r="AA1314" s="115">
        <v>0</v>
      </c>
      <c r="AB1314" s="115">
        <v>92</v>
      </c>
      <c r="AC1314" s="115">
        <v>89</v>
      </c>
      <c r="AD1314" s="115">
        <v>94</v>
      </c>
      <c r="AE1314" s="115" t="s">
        <v>444</v>
      </c>
    </row>
    <row r="1315" spans="1:31">
      <c r="A1315" s="31" t="s">
        <v>6</v>
      </c>
      <c r="B1315" s="31" t="str">
        <f>VLOOKUP(Table1[[#This Row],[Organism]],'GN and GP categories'!A:B,2,)</f>
        <v>Gram-negative</v>
      </c>
      <c r="C1315" s="31" t="s">
        <v>522</v>
      </c>
      <c r="D1315" s="31" t="s">
        <v>262</v>
      </c>
      <c r="E1315" s="31" t="s">
        <v>262</v>
      </c>
      <c r="F1315" s="31" t="s">
        <v>135</v>
      </c>
      <c r="G1315" s="31" t="s">
        <v>262</v>
      </c>
      <c r="H1315" s="31">
        <v>51</v>
      </c>
      <c r="I1315" s="115" t="s">
        <v>466</v>
      </c>
      <c r="J1315" s="115" t="s">
        <v>466</v>
      </c>
      <c r="K1315" s="115">
        <v>0</v>
      </c>
      <c r="L1315" s="115">
        <v>27</v>
      </c>
      <c r="M1315" s="115" t="s">
        <v>466</v>
      </c>
      <c r="N1315" s="115" t="s">
        <v>466</v>
      </c>
      <c r="O1315" s="115" t="s">
        <v>466</v>
      </c>
      <c r="P1315" s="115">
        <v>0</v>
      </c>
      <c r="Q1315" s="115">
        <v>0</v>
      </c>
      <c r="R1315" s="115">
        <v>0</v>
      </c>
      <c r="S1315" s="115" t="s">
        <v>369</v>
      </c>
      <c r="T1315" s="115">
        <v>100</v>
      </c>
      <c r="U1315" s="115">
        <v>0</v>
      </c>
      <c r="V1315" s="115" t="s">
        <v>466</v>
      </c>
      <c r="W1315" s="115" t="s">
        <v>466</v>
      </c>
      <c r="X1315" s="115">
        <v>0</v>
      </c>
      <c r="Y1315" s="115" t="s">
        <v>466</v>
      </c>
      <c r="Z1315" s="115" t="s">
        <v>466</v>
      </c>
      <c r="AA1315" s="115">
        <v>0</v>
      </c>
      <c r="AB1315" s="115">
        <v>88</v>
      </c>
      <c r="AC1315" s="115" t="s">
        <v>466</v>
      </c>
      <c r="AD1315" s="115" t="s">
        <v>466</v>
      </c>
      <c r="AE1315" s="115">
        <v>0</v>
      </c>
    </row>
    <row r="1316" spans="1:31">
      <c r="A1316" s="31" t="s">
        <v>3</v>
      </c>
      <c r="B1316" s="31" t="str">
        <f>VLOOKUP(Table1[[#This Row],[Organism]],'GN and GP categories'!A:B,2,)</f>
        <v>Gram-negative</v>
      </c>
      <c r="C1316" s="31" t="s">
        <v>522</v>
      </c>
      <c r="D1316" s="31" t="s">
        <v>262</v>
      </c>
      <c r="E1316" s="31" t="s">
        <v>262</v>
      </c>
      <c r="F1316" s="31" t="s">
        <v>49</v>
      </c>
      <c r="G1316" s="31" t="s">
        <v>262</v>
      </c>
      <c r="H1316" s="31">
        <v>1108</v>
      </c>
      <c r="I1316" s="115">
        <v>88</v>
      </c>
      <c r="J1316" s="115">
        <v>81</v>
      </c>
      <c r="K1316" s="115">
        <v>0</v>
      </c>
      <c r="L1316" s="115">
        <v>74</v>
      </c>
      <c r="M1316" s="115">
        <v>90</v>
      </c>
      <c r="N1316" s="115">
        <v>89</v>
      </c>
      <c r="O1316" s="115">
        <v>88</v>
      </c>
      <c r="P1316" s="115">
        <v>0</v>
      </c>
      <c r="Q1316" s="115">
        <v>0</v>
      </c>
      <c r="R1316" s="115">
        <v>0</v>
      </c>
      <c r="S1316" s="115">
        <v>76</v>
      </c>
      <c r="T1316" s="115">
        <v>97</v>
      </c>
      <c r="U1316" s="115">
        <v>0</v>
      </c>
      <c r="V1316" s="115">
        <v>92</v>
      </c>
      <c r="W1316" s="115">
        <v>89</v>
      </c>
      <c r="X1316" s="115">
        <v>0</v>
      </c>
      <c r="Y1316" s="115">
        <v>97</v>
      </c>
      <c r="Z1316" s="115">
        <v>90</v>
      </c>
      <c r="AA1316" s="115">
        <v>0</v>
      </c>
      <c r="AB1316" s="115">
        <v>90</v>
      </c>
      <c r="AC1316" s="115">
        <v>86</v>
      </c>
      <c r="AD1316" s="115">
        <v>88</v>
      </c>
      <c r="AE1316" s="115">
        <v>0</v>
      </c>
    </row>
    <row r="1317" spans="1:31">
      <c r="A1317" s="31" t="s">
        <v>3</v>
      </c>
      <c r="B1317" s="31" t="str">
        <f>VLOOKUP(Table1[[#This Row],[Organism]],'GN and GP categories'!A:B,2,)</f>
        <v>Gram-negative</v>
      </c>
      <c r="C1317" s="31" t="s">
        <v>522</v>
      </c>
      <c r="D1317" s="31" t="s">
        <v>262</v>
      </c>
      <c r="E1317" s="31" t="s">
        <v>262</v>
      </c>
      <c r="F1317" s="31" t="s">
        <v>101</v>
      </c>
      <c r="G1317" s="31" t="s">
        <v>262</v>
      </c>
      <c r="H1317" s="31">
        <v>1444</v>
      </c>
      <c r="I1317" s="115">
        <v>90</v>
      </c>
      <c r="J1317" s="115">
        <v>80</v>
      </c>
      <c r="K1317" s="115">
        <v>0</v>
      </c>
      <c r="L1317" s="115">
        <v>81</v>
      </c>
      <c r="M1317" s="115">
        <v>94</v>
      </c>
      <c r="N1317" s="115">
        <v>91</v>
      </c>
      <c r="O1317" s="115">
        <v>89</v>
      </c>
      <c r="P1317" s="115">
        <v>0</v>
      </c>
      <c r="Q1317" s="115">
        <v>0</v>
      </c>
      <c r="R1317" s="115">
        <v>0</v>
      </c>
      <c r="S1317" s="115">
        <v>75</v>
      </c>
      <c r="T1317" s="115">
        <v>100</v>
      </c>
      <c r="U1317" s="115">
        <v>0</v>
      </c>
      <c r="V1317" s="115">
        <v>95</v>
      </c>
      <c r="W1317" s="115">
        <v>91</v>
      </c>
      <c r="X1317" s="115">
        <v>0</v>
      </c>
      <c r="Y1317" s="115">
        <v>100</v>
      </c>
      <c r="Z1317" s="115">
        <v>92</v>
      </c>
      <c r="AA1317" s="115">
        <v>0</v>
      </c>
      <c r="AB1317" s="115">
        <v>93</v>
      </c>
      <c r="AC1317" s="115">
        <v>87</v>
      </c>
      <c r="AD1317" s="115">
        <v>93</v>
      </c>
      <c r="AE1317" s="115">
        <v>0</v>
      </c>
    </row>
    <row r="1318" spans="1:31">
      <c r="A1318" s="31" t="s">
        <v>3</v>
      </c>
      <c r="B1318" s="31" t="str">
        <f>VLOOKUP(Table1[[#This Row],[Organism]],'GN and GP categories'!A:B,2,)</f>
        <v>Gram-negative</v>
      </c>
      <c r="C1318" s="31" t="s">
        <v>522</v>
      </c>
      <c r="D1318" s="31" t="s">
        <v>262</v>
      </c>
      <c r="E1318" s="31" t="s">
        <v>262</v>
      </c>
      <c r="F1318" s="31" t="s">
        <v>150</v>
      </c>
      <c r="G1318" s="31" t="s">
        <v>262</v>
      </c>
      <c r="H1318" s="31">
        <v>749</v>
      </c>
      <c r="I1318" s="115">
        <v>89</v>
      </c>
      <c r="J1318" s="115">
        <v>79</v>
      </c>
      <c r="K1318" s="115">
        <v>0</v>
      </c>
      <c r="L1318" s="115">
        <v>70</v>
      </c>
      <c r="M1318" s="115">
        <v>89</v>
      </c>
      <c r="N1318" s="115">
        <v>83</v>
      </c>
      <c r="O1318" s="115">
        <v>80</v>
      </c>
      <c r="P1318" s="115">
        <v>0</v>
      </c>
      <c r="Q1318" s="115">
        <v>0</v>
      </c>
      <c r="R1318" s="115">
        <v>0</v>
      </c>
      <c r="S1318" s="115">
        <v>77</v>
      </c>
      <c r="T1318" s="115">
        <v>97</v>
      </c>
      <c r="U1318" s="115">
        <v>0</v>
      </c>
      <c r="V1318" s="115">
        <v>90</v>
      </c>
      <c r="W1318" s="115">
        <v>85</v>
      </c>
      <c r="X1318" s="115">
        <v>0</v>
      </c>
      <c r="Y1318" s="115">
        <v>98</v>
      </c>
      <c r="Z1318" s="115">
        <v>85</v>
      </c>
      <c r="AA1318" s="115">
        <v>0</v>
      </c>
      <c r="AB1318" s="115">
        <v>81</v>
      </c>
      <c r="AC1318" s="115">
        <v>77</v>
      </c>
      <c r="AD1318" s="115">
        <v>57</v>
      </c>
      <c r="AE1318" s="115">
        <v>0</v>
      </c>
    </row>
    <row r="1319" spans="1:31">
      <c r="A1319" s="31" t="s">
        <v>3</v>
      </c>
      <c r="B1319" s="31" t="str">
        <f>VLOOKUP(Table1[[#This Row],[Organism]],'GN and GP categories'!A:B,2,)</f>
        <v>Gram-negative</v>
      </c>
      <c r="C1319" s="31" t="s">
        <v>522</v>
      </c>
      <c r="D1319" s="31" t="s">
        <v>262</v>
      </c>
      <c r="E1319" s="31" t="s">
        <v>262</v>
      </c>
      <c r="F1319" s="31" t="s">
        <v>121</v>
      </c>
      <c r="G1319" s="31" t="s">
        <v>262</v>
      </c>
      <c r="H1319" s="31">
        <v>851</v>
      </c>
      <c r="I1319" s="115">
        <v>91</v>
      </c>
      <c r="J1319" s="115">
        <v>96</v>
      </c>
      <c r="K1319" s="115">
        <v>0</v>
      </c>
      <c r="L1319" s="115">
        <v>89</v>
      </c>
      <c r="M1319" s="115">
        <v>95</v>
      </c>
      <c r="N1319" s="115">
        <v>97</v>
      </c>
      <c r="O1319" s="115">
        <v>87</v>
      </c>
      <c r="P1319" s="115">
        <v>0</v>
      </c>
      <c r="Q1319" s="115">
        <v>0</v>
      </c>
      <c r="R1319" s="115">
        <v>0</v>
      </c>
      <c r="S1319" s="115">
        <v>72</v>
      </c>
      <c r="T1319" s="115">
        <v>99</v>
      </c>
      <c r="U1319" s="115">
        <v>0</v>
      </c>
      <c r="V1319" s="115">
        <v>96</v>
      </c>
      <c r="W1319" s="115">
        <v>90</v>
      </c>
      <c r="X1319" s="115">
        <v>0</v>
      </c>
      <c r="Y1319" s="115">
        <v>99</v>
      </c>
      <c r="Z1319" s="115">
        <v>90</v>
      </c>
      <c r="AA1319" s="115">
        <v>0</v>
      </c>
      <c r="AB1319" s="115">
        <v>94</v>
      </c>
      <c r="AC1319" s="115">
        <v>84</v>
      </c>
      <c r="AD1319" s="115">
        <v>93</v>
      </c>
      <c r="AE1319" s="115">
        <v>0</v>
      </c>
    </row>
    <row r="1320" spans="1:31">
      <c r="A1320" s="31" t="s">
        <v>105</v>
      </c>
      <c r="B1320" s="31" t="str">
        <f>VLOOKUP(Table1[[#This Row],[Organism]],'GN and GP categories'!A:B,2,)</f>
        <v>Gram-positive</v>
      </c>
      <c r="C1320" s="31" t="s">
        <v>522</v>
      </c>
      <c r="D1320" s="31" t="s">
        <v>262</v>
      </c>
      <c r="E1320" s="31" t="s">
        <v>262</v>
      </c>
      <c r="F1320" s="31" t="s">
        <v>436</v>
      </c>
      <c r="G1320" s="33" t="s">
        <v>262</v>
      </c>
      <c r="H1320" s="31">
        <v>109</v>
      </c>
      <c r="I1320" s="115">
        <v>0</v>
      </c>
      <c r="J1320" s="115">
        <v>88</v>
      </c>
      <c r="K1320" s="115">
        <v>32</v>
      </c>
      <c r="L1320" s="115">
        <v>88</v>
      </c>
      <c r="M1320" s="115">
        <v>0</v>
      </c>
      <c r="N1320" s="115">
        <v>88</v>
      </c>
      <c r="O1320" s="115" t="s">
        <v>369</v>
      </c>
      <c r="P1320" s="115">
        <v>92</v>
      </c>
      <c r="Q1320" s="115">
        <v>88</v>
      </c>
      <c r="R1320" s="115">
        <v>100</v>
      </c>
      <c r="S1320" s="115">
        <v>100</v>
      </c>
      <c r="T1320" s="115">
        <v>88</v>
      </c>
      <c r="U1320" s="115">
        <v>90</v>
      </c>
      <c r="V1320" s="115">
        <v>0</v>
      </c>
      <c r="W1320" s="115" t="s">
        <v>369</v>
      </c>
      <c r="X1320" s="115">
        <v>100</v>
      </c>
      <c r="Y1320" s="115">
        <v>88</v>
      </c>
      <c r="Z1320" s="115" t="s">
        <v>369</v>
      </c>
      <c r="AA1320" s="115">
        <v>30</v>
      </c>
      <c r="AB1320" s="115">
        <v>88</v>
      </c>
      <c r="AC1320" s="115" t="s">
        <v>447</v>
      </c>
      <c r="AD1320" s="115">
        <v>0</v>
      </c>
      <c r="AE1320" s="115">
        <v>100</v>
      </c>
    </row>
    <row r="1321" spans="1:31">
      <c r="A1321" s="31" t="s">
        <v>3</v>
      </c>
      <c r="B1321" s="31" t="str">
        <f>VLOOKUP(Table1[[#This Row],[Organism]],'GN and GP categories'!A:B,2,)</f>
        <v>Gram-negative</v>
      </c>
      <c r="C1321" s="31" t="s">
        <v>522</v>
      </c>
      <c r="D1321" s="31" t="s">
        <v>262</v>
      </c>
      <c r="E1321" s="31" t="s">
        <v>262</v>
      </c>
      <c r="F1321" s="31" t="s">
        <v>435</v>
      </c>
      <c r="G1321" s="31" t="s">
        <v>262</v>
      </c>
      <c r="H1321" s="31">
        <v>843</v>
      </c>
      <c r="I1321" s="115">
        <v>90</v>
      </c>
      <c r="J1321" s="115">
        <v>90</v>
      </c>
      <c r="K1321" s="115">
        <v>0</v>
      </c>
      <c r="L1321" s="115">
        <v>72</v>
      </c>
      <c r="M1321" s="115">
        <v>93</v>
      </c>
      <c r="N1321" s="115">
        <v>92</v>
      </c>
      <c r="O1321" s="115">
        <v>88</v>
      </c>
      <c r="P1321" s="115">
        <v>0</v>
      </c>
      <c r="Q1321" s="115">
        <v>0</v>
      </c>
      <c r="R1321" s="115">
        <v>0</v>
      </c>
      <c r="S1321" s="115">
        <v>76</v>
      </c>
      <c r="T1321" s="115">
        <v>99</v>
      </c>
      <c r="U1321" s="115">
        <v>0</v>
      </c>
      <c r="V1321" s="115">
        <v>96</v>
      </c>
      <c r="W1321" s="115">
        <v>90</v>
      </c>
      <c r="X1321" s="115">
        <v>0</v>
      </c>
      <c r="Y1321" s="115">
        <v>99</v>
      </c>
      <c r="Z1321" s="115">
        <v>90</v>
      </c>
      <c r="AA1321" s="115">
        <v>0</v>
      </c>
      <c r="AB1321" s="115">
        <v>88</v>
      </c>
      <c r="AC1321" s="115">
        <v>84</v>
      </c>
      <c r="AD1321" s="115">
        <v>93</v>
      </c>
      <c r="AE1321" s="115">
        <v>0</v>
      </c>
    </row>
    <row r="1322" spans="1:31">
      <c r="A1322" s="31" t="s">
        <v>3</v>
      </c>
      <c r="B1322" s="31" t="str">
        <f>VLOOKUP(Table1[[#This Row],[Organism]],'GN and GP categories'!A:B,2,)</f>
        <v>Gram-negative</v>
      </c>
      <c r="C1322" s="31" t="s">
        <v>522</v>
      </c>
      <c r="D1322" s="31" t="s">
        <v>262</v>
      </c>
      <c r="E1322" s="31" t="s">
        <v>262</v>
      </c>
      <c r="F1322" s="31" t="s">
        <v>123</v>
      </c>
      <c r="G1322" s="31" t="s">
        <v>262</v>
      </c>
      <c r="H1322" s="31">
        <v>425</v>
      </c>
      <c r="I1322" s="115">
        <v>91</v>
      </c>
      <c r="J1322" s="115">
        <v>73</v>
      </c>
      <c r="K1322" s="115">
        <v>0</v>
      </c>
      <c r="L1322" s="115">
        <v>80</v>
      </c>
      <c r="M1322" s="115">
        <v>88</v>
      </c>
      <c r="N1322" s="115">
        <v>93</v>
      </c>
      <c r="O1322" s="115">
        <v>90</v>
      </c>
      <c r="P1322" s="115">
        <v>0</v>
      </c>
      <c r="Q1322" s="115">
        <v>0</v>
      </c>
      <c r="R1322" s="115">
        <v>0</v>
      </c>
      <c r="S1322" s="115">
        <v>76</v>
      </c>
      <c r="T1322" s="115" t="s">
        <v>437</v>
      </c>
      <c r="U1322" s="115">
        <v>0</v>
      </c>
      <c r="V1322" s="115">
        <v>98</v>
      </c>
      <c r="W1322" s="115">
        <v>91</v>
      </c>
      <c r="X1322" s="115">
        <v>0</v>
      </c>
      <c r="Y1322" s="115" t="s">
        <v>437</v>
      </c>
      <c r="Z1322" s="115">
        <v>93</v>
      </c>
      <c r="AA1322" s="115">
        <v>0</v>
      </c>
      <c r="AB1322" s="115">
        <v>94</v>
      </c>
      <c r="AC1322" s="115">
        <v>94</v>
      </c>
      <c r="AD1322" s="115">
        <v>100</v>
      </c>
      <c r="AE1322" s="115">
        <v>0</v>
      </c>
    </row>
    <row r="1323" spans="1:31">
      <c r="A1323" s="31" t="s">
        <v>3</v>
      </c>
      <c r="B1323" s="31" t="str">
        <f>VLOOKUP(Table1[[#This Row],[Organism]],'GN and GP categories'!A:B,2,)</f>
        <v>Gram-negative</v>
      </c>
      <c r="C1323" s="31" t="s">
        <v>522</v>
      </c>
      <c r="D1323" s="31" t="s">
        <v>262</v>
      </c>
      <c r="E1323" s="31" t="s">
        <v>262</v>
      </c>
      <c r="F1323" s="31" t="s">
        <v>138</v>
      </c>
      <c r="G1323" s="31" t="s">
        <v>262</v>
      </c>
      <c r="H1323" s="31">
        <v>267</v>
      </c>
      <c r="I1323" s="115">
        <v>89</v>
      </c>
      <c r="J1323" s="115">
        <v>83</v>
      </c>
      <c r="K1323" s="115">
        <v>0</v>
      </c>
      <c r="L1323" s="115">
        <v>90</v>
      </c>
      <c r="M1323" s="115">
        <v>97</v>
      </c>
      <c r="N1323" s="115">
        <v>95</v>
      </c>
      <c r="O1323" s="115">
        <v>93</v>
      </c>
      <c r="P1323" s="115">
        <v>0</v>
      </c>
      <c r="Q1323" s="115">
        <v>0</v>
      </c>
      <c r="R1323" s="115">
        <v>0</v>
      </c>
      <c r="S1323" s="115">
        <v>71</v>
      </c>
      <c r="T1323" s="115" t="s">
        <v>440</v>
      </c>
      <c r="U1323" s="115">
        <v>0</v>
      </c>
      <c r="V1323" s="115" t="s">
        <v>440</v>
      </c>
      <c r="W1323" s="115">
        <v>94</v>
      </c>
      <c r="X1323" s="115">
        <v>0</v>
      </c>
      <c r="Y1323" s="115" t="s">
        <v>440</v>
      </c>
      <c r="Z1323" s="115">
        <v>94</v>
      </c>
      <c r="AA1323" s="115">
        <v>0</v>
      </c>
      <c r="AB1323" s="115">
        <v>91</v>
      </c>
      <c r="AC1323" s="115">
        <v>90</v>
      </c>
      <c r="AD1323" s="115">
        <v>96</v>
      </c>
      <c r="AE1323" s="115">
        <v>0</v>
      </c>
    </row>
    <row r="1324" spans="1:31">
      <c r="A1324" s="31" t="s">
        <v>3</v>
      </c>
      <c r="B1324" s="31" t="str">
        <f>VLOOKUP(Table1[[#This Row],[Organism]],'GN and GP categories'!A:B,2,)</f>
        <v>Gram-negative</v>
      </c>
      <c r="C1324" s="31" t="s">
        <v>522</v>
      </c>
      <c r="D1324" s="31" t="s">
        <v>262</v>
      </c>
      <c r="E1324" s="31" t="s">
        <v>262</v>
      </c>
      <c r="F1324" s="31" t="s">
        <v>125</v>
      </c>
      <c r="G1324" s="31" t="s">
        <v>262</v>
      </c>
      <c r="H1324" s="31">
        <v>108</v>
      </c>
      <c r="I1324" s="115">
        <v>86</v>
      </c>
      <c r="J1324" s="115">
        <v>86</v>
      </c>
      <c r="K1324" s="115">
        <v>0</v>
      </c>
      <c r="L1324" s="115">
        <v>85</v>
      </c>
      <c r="M1324" s="115">
        <v>91</v>
      </c>
      <c r="N1324" s="115">
        <v>100</v>
      </c>
      <c r="O1324" s="115">
        <v>90</v>
      </c>
      <c r="P1324" s="115">
        <v>0</v>
      </c>
      <c r="Q1324" s="115">
        <v>0</v>
      </c>
      <c r="R1324" s="115">
        <v>0</v>
      </c>
      <c r="S1324" s="115">
        <v>75</v>
      </c>
      <c r="T1324" s="115" t="s">
        <v>447</v>
      </c>
      <c r="U1324" s="115">
        <v>0</v>
      </c>
      <c r="V1324" s="115">
        <v>100</v>
      </c>
      <c r="W1324" s="115">
        <v>90</v>
      </c>
      <c r="X1324" s="115">
        <v>0</v>
      </c>
      <c r="Y1324" s="115" t="s">
        <v>447</v>
      </c>
      <c r="Z1324" s="115">
        <v>100</v>
      </c>
      <c r="AA1324" s="115">
        <v>0</v>
      </c>
      <c r="AB1324" s="115">
        <v>100</v>
      </c>
      <c r="AC1324" s="115">
        <v>93</v>
      </c>
      <c r="AD1324" s="115">
        <v>100</v>
      </c>
      <c r="AE1324" s="115">
        <v>0</v>
      </c>
    </row>
    <row r="1325" spans="1:31">
      <c r="A1325" s="31" t="s">
        <v>3</v>
      </c>
      <c r="B1325" s="31" t="str">
        <f>VLOOKUP(Table1[[#This Row],[Organism]],'GN and GP categories'!A:B,2,)</f>
        <v>Gram-negative</v>
      </c>
      <c r="C1325" s="31" t="s">
        <v>522</v>
      </c>
      <c r="D1325" s="31" t="s">
        <v>262</v>
      </c>
      <c r="E1325" s="31" t="s">
        <v>262</v>
      </c>
      <c r="F1325" s="31" t="s">
        <v>132</v>
      </c>
      <c r="G1325" s="31" t="s">
        <v>262</v>
      </c>
      <c r="H1325" s="31">
        <v>268</v>
      </c>
      <c r="I1325" s="115">
        <v>86</v>
      </c>
      <c r="J1325" s="115">
        <v>94</v>
      </c>
      <c r="K1325" s="115">
        <v>0</v>
      </c>
      <c r="L1325" s="115">
        <v>79</v>
      </c>
      <c r="M1325" s="115">
        <v>94</v>
      </c>
      <c r="N1325" s="115">
        <v>94</v>
      </c>
      <c r="O1325" s="115">
        <v>91</v>
      </c>
      <c r="P1325" s="115">
        <v>0</v>
      </c>
      <c r="Q1325" s="115">
        <v>0</v>
      </c>
      <c r="R1325" s="115">
        <v>0</v>
      </c>
      <c r="S1325" s="115">
        <v>77</v>
      </c>
      <c r="T1325" s="115">
        <v>100</v>
      </c>
      <c r="U1325" s="115">
        <v>0</v>
      </c>
      <c r="V1325" s="115">
        <v>97</v>
      </c>
      <c r="W1325" s="115">
        <v>84</v>
      </c>
      <c r="X1325" s="115">
        <v>0</v>
      </c>
      <c r="Y1325" s="115">
        <v>100</v>
      </c>
      <c r="Z1325" s="115">
        <v>85</v>
      </c>
      <c r="AA1325" s="115">
        <v>0</v>
      </c>
      <c r="AB1325" s="115">
        <v>92</v>
      </c>
      <c r="AC1325" s="115">
        <v>92</v>
      </c>
      <c r="AD1325" s="115">
        <v>94</v>
      </c>
      <c r="AE1325" s="115">
        <v>0</v>
      </c>
    </row>
    <row r="1326" spans="1:31">
      <c r="A1326" s="31" t="s">
        <v>3</v>
      </c>
      <c r="B1326" s="31" t="str">
        <f>VLOOKUP(Table1[[#This Row],[Organism]],'GN and GP categories'!A:B,2,)</f>
        <v>Gram-negative</v>
      </c>
      <c r="C1326" s="31" t="s">
        <v>522</v>
      </c>
      <c r="D1326" s="31" t="s">
        <v>262</v>
      </c>
      <c r="E1326" s="31" t="s">
        <v>262</v>
      </c>
      <c r="F1326" s="31" t="s">
        <v>119</v>
      </c>
      <c r="G1326" s="31" t="s">
        <v>262</v>
      </c>
      <c r="H1326" s="31">
        <v>247</v>
      </c>
      <c r="I1326" s="115">
        <v>90</v>
      </c>
      <c r="J1326" s="115">
        <v>88</v>
      </c>
      <c r="K1326" s="115">
        <v>0</v>
      </c>
      <c r="L1326" s="115">
        <v>91</v>
      </c>
      <c r="M1326" s="115">
        <v>97</v>
      </c>
      <c r="N1326" s="115">
        <v>96</v>
      </c>
      <c r="O1326" s="115">
        <v>96</v>
      </c>
      <c r="P1326" s="115">
        <v>0</v>
      </c>
      <c r="Q1326" s="115">
        <v>0</v>
      </c>
      <c r="R1326" s="115">
        <v>0</v>
      </c>
      <c r="S1326" s="115">
        <v>79</v>
      </c>
      <c r="T1326" s="115">
        <v>100</v>
      </c>
      <c r="U1326" s="115">
        <v>0</v>
      </c>
      <c r="V1326" s="115" t="s">
        <v>440</v>
      </c>
      <c r="W1326" s="115">
        <v>97</v>
      </c>
      <c r="X1326" s="115">
        <v>0</v>
      </c>
      <c r="Y1326" s="115">
        <v>100</v>
      </c>
      <c r="Z1326" s="115">
        <v>97</v>
      </c>
      <c r="AA1326" s="115">
        <v>0</v>
      </c>
      <c r="AB1326" s="115">
        <v>92</v>
      </c>
      <c r="AC1326" s="115">
        <v>91</v>
      </c>
      <c r="AD1326" s="115">
        <v>97</v>
      </c>
      <c r="AE1326" s="115">
        <v>0</v>
      </c>
    </row>
    <row r="1327" spans="1:31">
      <c r="A1327" s="31" t="s">
        <v>3</v>
      </c>
      <c r="B1327" s="31" t="str">
        <f>VLOOKUP(Table1[[#This Row],[Organism]],'GN and GP categories'!A:B,2,)</f>
        <v>Gram-negative</v>
      </c>
      <c r="C1327" s="31" t="s">
        <v>522</v>
      </c>
      <c r="D1327" s="31" t="s">
        <v>262</v>
      </c>
      <c r="E1327" s="31" t="s">
        <v>262</v>
      </c>
      <c r="F1327" s="31" t="s">
        <v>2</v>
      </c>
      <c r="G1327" s="31" t="s">
        <v>262</v>
      </c>
      <c r="H1327" s="31">
        <v>814</v>
      </c>
      <c r="I1327" s="115">
        <v>91</v>
      </c>
      <c r="J1327" s="115">
        <v>84</v>
      </c>
      <c r="K1327" s="115">
        <v>0</v>
      </c>
      <c r="L1327" s="115">
        <v>78</v>
      </c>
      <c r="M1327" s="115">
        <v>93</v>
      </c>
      <c r="N1327" s="115">
        <v>91</v>
      </c>
      <c r="O1327" s="115">
        <v>87</v>
      </c>
      <c r="P1327" s="115">
        <v>0</v>
      </c>
      <c r="Q1327" s="115">
        <v>0</v>
      </c>
      <c r="R1327" s="115">
        <v>0</v>
      </c>
      <c r="S1327" s="115">
        <v>75</v>
      </c>
      <c r="T1327" s="115">
        <v>99</v>
      </c>
      <c r="U1327" s="115">
        <v>0</v>
      </c>
      <c r="V1327" s="115">
        <v>93</v>
      </c>
      <c r="W1327" s="115">
        <v>90</v>
      </c>
      <c r="X1327" s="115">
        <v>0</v>
      </c>
      <c r="Y1327" s="115">
        <v>99</v>
      </c>
      <c r="Z1327" s="115">
        <v>90</v>
      </c>
      <c r="AA1327" s="115">
        <v>0</v>
      </c>
      <c r="AB1327" s="115">
        <v>90</v>
      </c>
      <c r="AC1327" s="115">
        <v>88</v>
      </c>
      <c r="AD1327" s="115">
        <v>92</v>
      </c>
      <c r="AE1327" s="115">
        <v>0</v>
      </c>
    </row>
    <row r="1328" spans="1:31">
      <c r="A1328" s="31" t="s">
        <v>3</v>
      </c>
      <c r="B1328" s="31" t="str">
        <f>VLOOKUP(Table1[[#This Row],[Organism]],'GN and GP categories'!A:B,2,)</f>
        <v>Gram-negative</v>
      </c>
      <c r="C1328" s="31" t="s">
        <v>522</v>
      </c>
      <c r="D1328" s="31" t="s">
        <v>262</v>
      </c>
      <c r="E1328" s="31" t="s">
        <v>262</v>
      </c>
      <c r="F1328" s="31" t="s">
        <v>135</v>
      </c>
      <c r="G1328" s="31" t="s">
        <v>262</v>
      </c>
      <c r="H1328" s="31">
        <v>206</v>
      </c>
      <c r="I1328" s="115">
        <v>91</v>
      </c>
      <c r="J1328" s="115">
        <v>78</v>
      </c>
      <c r="K1328" s="115">
        <v>0</v>
      </c>
      <c r="L1328" s="115">
        <v>72</v>
      </c>
      <c r="M1328" s="115">
        <v>96</v>
      </c>
      <c r="N1328" s="115">
        <v>93</v>
      </c>
      <c r="O1328" s="115">
        <v>93</v>
      </c>
      <c r="P1328" s="115">
        <v>0</v>
      </c>
      <c r="Q1328" s="115">
        <v>0</v>
      </c>
      <c r="R1328" s="115">
        <v>0</v>
      </c>
      <c r="S1328" s="115">
        <v>76</v>
      </c>
      <c r="T1328" s="115">
        <v>100</v>
      </c>
      <c r="U1328" s="115">
        <v>0</v>
      </c>
      <c r="V1328" s="115">
        <v>97</v>
      </c>
      <c r="W1328" s="115">
        <v>93</v>
      </c>
      <c r="X1328" s="115">
        <v>0</v>
      </c>
      <c r="Y1328" s="115">
        <v>100</v>
      </c>
      <c r="Z1328" s="115">
        <v>94</v>
      </c>
      <c r="AA1328" s="115">
        <v>0</v>
      </c>
      <c r="AB1328" s="115" t="s">
        <v>438</v>
      </c>
      <c r="AC1328" s="115">
        <v>89</v>
      </c>
      <c r="AD1328" s="115">
        <v>82</v>
      </c>
      <c r="AE1328" s="115">
        <v>0</v>
      </c>
    </row>
    <row r="1329" spans="1:31">
      <c r="A1329" s="31" t="s">
        <v>270</v>
      </c>
      <c r="B1329" s="31" t="str">
        <f>VLOOKUP(Table1[[#This Row],[Organism]],'GN and GP categories'!A:B,2,)</f>
        <v>Gram-negative</v>
      </c>
      <c r="C1329" s="31" t="s">
        <v>522</v>
      </c>
      <c r="D1329" s="31" t="s">
        <v>262</v>
      </c>
      <c r="E1329" s="31" t="s">
        <v>262</v>
      </c>
      <c r="F1329" s="31" t="s">
        <v>101</v>
      </c>
      <c r="G1329" s="31" t="s">
        <v>262</v>
      </c>
      <c r="H1329" s="31">
        <v>46</v>
      </c>
      <c r="I1329" s="115" t="s">
        <v>369</v>
      </c>
      <c r="J1329" s="115">
        <v>65</v>
      </c>
      <c r="K1329" s="115">
        <v>0</v>
      </c>
      <c r="L1329" s="115">
        <v>67</v>
      </c>
      <c r="M1329" s="115">
        <v>100</v>
      </c>
      <c r="N1329" s="115">
        <v>74</v>
      </c>
      <c r="O1329" s="115" t="s">
        <v>450</v>
      </c>
      <c r="P1329" s="115">
        <v>0</v>
      </c>
      <c r="Q1329" s="115">
        <v>0</v>
      </c>
      <c r="R1329" s="115">
        <v>0</v>
      </c>
      <c r="S1329" s="115" t="s">
        <v>369</v>
      </c>
      <c r="T1329" s="115" t="s">
        <v>450</v>
      </c>
      <c r="U1329" s="115">
        <v>0</v>
      </c>
      <c r="V1329" s="115">
        <v>100</v>
      </c>
      <c r="W1329" s="115" t="s">
        <v>450</v>
      </c>
      <c r="X1329" s="115">
        <v>0</v>
      </c>
      <c r="Y1329" s="115">
        <v>100</v>
      </c>
      <c r="Z1329" s="115" t="s">
        <v>450</v>
      </c>
      <c r="AA1329" s="115" t="s">
        <v>369</v>
      </c>
      <c r="AB1329" s="115">
        <v>57</v>
      </c>
      <c r="AC1329" s="115" t="s">
        <v>450</v>
      </c>
      <c r="AD1329" s="115" t="s">
        <v>450</v>
      </c>
      <c r="AE1329" s="115">
        <v>0</v>
      </c>
    </row>
    <row r="1330" spans="1:31">
      <c r="A1330" s="31" t="s">
        <v>270</v>
      </c>
      <c r="B1330" s="31" t="str">
        <f>VLOOKUP(Table1[[#This Row],[Organism]],'GN and GP categories'!A:B,2,)</f>
        <v>Gram-negative</v>
      </c>
      <c r="C1330" s="31" t="s">
        <v>522</v>
      </c>
      <c r="D1330" s="31" t="s">
        <v>262</v>
      </c>
      <c r="E1330" s="31" t="s">
        <v>262</v>
      </c>
      <c r="F1330" s="31" t="s">
        <v>435</v>
      </c>
      <c r="G1330" s="31" t="s">
        <v>262</v>
      </c>
      <c r="H1330" s="31">
        <v>39</v>
      </c>
      <c r="I1330" s="115" t="s">
        <v>369</v>
      </c>
      <c r="J1330" s="115">
        <v>67</v>
      </c>
      <c r="K1330" s="115">
        <v>0</v>
      </c>
      <c r="L1330" s="115">
        <v>72</v>
      </c>
      <c r="M1330" s="115">
        <v>100</v>
      </c>
      <c r="N1330" s="115">
        <v>79</v>
      </c>
      <c r="O1330" s="115">
        <v>100</v>
      </c>
      <c r="P1330" s="115">
        <v>0</v>
      </c>
      <c r="Q1330" s="115">
        <v>0</v>
      </c>
      <c r="R1330" s="115">
        <v>0</v>
      </c>
      <c r="S1330" s="115" t="s">
        <v>369</v>
      </c>
      <c r="T1330" s="115">
        <v>100</v>
      </c>
      <c r="U1330" s="115">
        <v>0</v>
      </c>
      <c r="V1330" s="115">
        <v>100</v>
      </c>
      <c r="W1330" s="115">
        <v>100</v>
      </c>
      <c r="X1330" s="115">
        <v>0</v>
      </c>
      <c r="Y1330" s="115" t="s">
        <v>460</v>
      </c>
      <c r="Z1330" s="115">
        <v>100</v>
      </c>
      <c r="AA1330" s="115" t="s">
        <v>369</v>
      </c>
      <c r="AB1330" s="115">
        <v>79</v>
      </c>
      <c r="AC1330" s="115" t="s">
        <v>460</v>
      </c>
      <c r="AD1330" s="115">
        <v>100</v>
      </c>
      <c r="AE1330" s="115">
        <v>0</v>
      </c>
    </row>
    <row r="1331" spans="1:31">
      <c r="A1331" s="31" t="s">
        <v>270</v>
      </c>
      <c r="B1331" s="31" t="str">
        <f>VLOOKUP(Table1[[#This Row],[Organism]],'GN and GP categories'!A:B,2,)</f>
        <v>Gram-negative</v>
      </c>
      <c r="C1331" s="31" t="s">
        <v>522</v>
      </c>
      <c r="D1331" s="31" t="s">
        <v>262</v>
      </c>
      <c r="E1331" s="31" t="s">
        <v>262</v>
      </c>
      <c r="F1331" s="31" t="s">
        <v>2</v>
      </c>
      <c r="G1331" s="31" t="s">
        <v>262</v>
      </c>
      <c r="H1331" s="31">
        <v>34</v>
      </c>
      <c r="I1331" s="115" t="s">
        <v>369</v>
      </c>
      <c r="J1331" s="115">
        <v>59</v>
      </c>
      <c r="K1331" s="115">
        <v>0</v>
      </c>
      <c r="L1331" s="115">
        <v>71</v>
      </c>
      <c r="M1331" s="115">
        <v>100</v>
      </c>
      <c r="N1331" s="115">
        <v>79</v>
      </c>
      <c r="O1331" s="115" t="s">
        <v>479</v>
      </c>
      <c r="P1331" s="115">
        <v>0</v>
      </c>
      <c r="Q1331" s="115">
        <v>0</v>
      </c>
      <c r="R1331" s="115">
        <v>0</v>
      </c>
      <c r="S1331" s="115">
        <v>100</v>
      </c>
      <c r="T1331" s="115" t="s">
        <v>479</v>
      </c>
      <c r="U1331" s="115">
        <v>0</v>
      </c>
      <c r="V1331" s="115">
        <v>100</v>
      </c>
      <c r="W1331" s="115" t="s">
        <v>479</v>
      </c>
      <c r="X1331" s="115">
        <v>0</v>
      </c>
      <c r="Y1331" s="115">
        <v>100</v>
      </c>
      <c r="Z1331" s="115" t="s">
        <v>479</v>
      </c>
      <c r="AA1331" s="115" t="s">
        <v>369</v>
      </c>
      <c r="AB1331" s="115">
        <v>74</v>
      </c>
      <c r="AC1331" s="115" t="s">
        <v>479</v>
      </c>
      <c r="AD1331" s="115">
        <v>100</v>
      </c>
      <c r="AE1331" s="115">
        <v>0</v>
      </c>
    </row>
    <row r="1332" spans="1:31">
      <c r="A1332" s="31" t="s">
        <v>468</v>
      </c>
      <c r="B1332" s="31" t="str">
        <f>VLOOKUP(Table1[[#This Row],[Organism]],'GN and GP categories'!A:B,2,)</f>
        <v>Gram-positive</v>
      </c>
      <c r="C1332" s="31" t="s">
        <v>522</v>
      </c>
      <c r="D1332" s="31" t="s">
        <v>262</v>
      </c>
      <c r="E1332" s="31" t="s">
        <v>262</v>
      </c>
      <c r="F1332" s="31" t="s">
        <v>150</v>
      </c>
      <c r="G1332" s="31" t="s">
        <v>262</v>
      </c>
      <c r="H1332" s="31">
        <v>40</v>
      </c>
      <c r="I1332" s="115" t="s">
        <v>369</v>
      </c>
      <c r="J1332" s="115" t="s">
        <v>369</v>
      </c>
      <c r="K1332" s="115" t="s">
        <v>369</v>
      </c>
      <c r="L1332" s="115" t="s">
        <v>369</v>
      </c>
      <c r="M1332" s="115" t="s">
        <v>369</v>
      </c>
      <c r="N1332" s="115" t="s">
        <v>369</v>
      </c>
      <c r="O1332" s="115" t="s">
        <v>369</v>
      </c>
      <c r="P1332" s="115" t="s">
        <v>369</v>
      </c>
      <c r="Q1332" s="115" t="s">
        <v>369</v>
      </c>
      <c r="R1332" s="115" t="s">
        <v>369</v>
      </c>
      <c r="S1332" s="115" t="s">
        <v>369</v>
      </c>
      <c r="T1332" s="115" t="s">
        <v>369</v>
      </c>
      <c r="U1332" s="115" t="s">
        <v>369</v>
      </c>
      <c r="V1332" s="115">
        <v>100</v>
      </c>
      <c r="W1332" s="115" t="s">
        <v>369</v>
      </c>
      <c r="X1332" s="115">
        <v>100</v>
      </c>
      <c r="Y1332" s="115" t="s">
        <v>369</v>
      </c>
      <c r="Z1332" s="115" t="s">
        <v>369</v>
      </c>
      <c r="AA1332" s="115">
        <v>100</v>
      </c>
      <c r="AB1332" s="115" t="s">
        <v>369</v>
      </c>
      <c r="AC1332" s="115" t="s">
        <v>369</v>
      </c>
      <c r="AD1332" s="115" t="s">
        <v>369</v>
      </c>
      <c r="AE1332" s="115">
        <v>0</v>
      </c>
    </row>
    <row r="1333" spans="1:31">
      <c r="A1333" s="31" t="s">
        <v>468</v>
      </c>
      <c r="B1333" s="31" t="str">
        <f>VLOOKUP(Table1[[#This Row],[Organism]],'GN and GP categories'!A:B,2,)</f>
        <v>Gram-positive</v>
      </c>
      <c r="C1333" s="31" t="s">
        <v>522</v>
      </c>
      <c r="D1333" s="31" t="s">
        <v>262</v>
      </c>
      <c r="E1333" s="31" t="s">
        <v>262</v>
      </c>
      <c r="F1333" s="31" t="s">
        <v>435</v>
      </c>
      <c r="G1333" s="31" t="s">
        <v>262</v>
      </c>
      <c r="H1333" s="31">
        <v>43</v>
      </c>
      <c r="I1333" s="115" t="s">
        <v>369</v>
      </c>
      <c r="J1333" s="115" t="s">
        <v>369</v>
      </c>
      <c r="K1333" s="115" t="s">
        <v>369</v>
      </c>
      <c r="L1333" s="115" t="s">
        <v>369</v>
      </c>
      <c r="M1333" s="115" t="s">
        <v>369</v>
      </c>
      <c r="N1333" s="115" t="s">
        <v>369</v>
      </c>
      <c r="O1333" s="115" t="s">
        <v>369</v>
      </c>
      <c r="P1333" s="115" t="s">
        <v>369</v>
      </c>
      <c r="Q1333" s="115" t="s">
        <v>369</v>
      </c>
      <c r="R1333" s="115" t="s">
        <v>369</v>
      </c>
      <c r="S1333" s="115" t="s">
        <v>369</v>
      </c>
      <c r="T1333" s="115" t="s">
        <v>369</v>
      </c>
      <c r="U1333" s="115" t="s">
        <v>369</v>
      </c>
      <c r="V1333" s="115" t="s">
        <v>458</v>
      </c>
      <c r="W1333" s="115" t="s">
        <v>369</v>
      </c>
      <c r="X1333" s="115" t="s">
        <v>369</v>
      </c>
      <c r="Y1333" s="115" t="s">
        <v>369</v>
      </c>
      <c r="Z1333" s="115" t="s">
        <v>369</v>
      </c>
      <c r="AA1333" s="115">
        <v>100</v>
      </c>
      <c r="AB1333" s="115" t="s">
        <v>369</v>
      </c>
      <c r="AC1333" s="115" t="s">
        <v>369</v>
      </c>
      <c r="AD1333" s="115" t="s">
        <v>369</v>
      </c>
      <c r="AE1333" s="115">
        <v>0</v>
      </c>
    </row>
    <row r="1334" spans="1:31">
      <c r="A1334" s="31" t="s">
        <v>467</v>
      </c>
      <c r="B1334" s="31" t="str">
        <f>VLOOKUP(Table1[[#This Row],[Organism]],'GN and GP categories'!A:B,2,)</f>
        <v>Gram-positive</v>
      </c>
      <c r="C1334" s="31" t="s">
        <v>522</v>
      </c>
      <c r="D1334" s="31" t="s">
        <v>262</v>
      </c>
      <c r="E1334" s="31" t="s">
        <v>262</v>
      </c>
      <c r="F1334" s="31" t="s">
        <v>49</v>
      </c>
      <c r="G1334" s="31" t="s">
        <v>262</v>
      </c>
      <c r="H1334" s="31">
        <v>32</v>
      </c>
      <c r="I1334" s="115">
        <v>0</v>
      </c>
      <c r="J1334" s="115" t="s">
        <v>369</v>
      </c>
      <c r="K1334" s="115">
        <v>100</v>
      </c>
      <c r="L1334" s="115">
        <v>0</v>
      </c>
      <c r="M1334" s="115" t="s">
        <v>369</v>
      </c>
      <c r="N1334" s="115">
        <v>0</v>
      </c>
      <c r="O1334" s="115">
        <v>0</v>
      </c>
      <c r="P1334" s="115">
        <v>0</v>
      </c>
      <c r="Q1334" s="115">
        <v>0</v>
      </c>
      <c r="R1334" s="115" t="s">
        <v>369</v>
      </c>
      <c r="S1334" s="115" t="s">
        <v>369</v>
      </c>
      <c r="T1334" s="115" t="s">
        <v>369</v>
      </c>
      <c r="U1334" s="115" t="s">
        <v>369</v>
      </c>
      <c r="V1334" s="115">
        <v>0</v>
      </c>
      <c r="W1334" s="115" t="s">
        <v>369</v>
      </c>
      <c r="X1334" s="115" t="s">
        <v>369</v>
      </c>
      <c r="Y1334" s="115" t="s">
        <v>369</v>
      </c>
      <c r="Z1334" s="115" t="s">
        <v>369</v>
      </c>
      <c r="AA1334" s="115" t="s">
        <v>369</v>
      </c>
      <c r="AB1334" s="115" t="s">
        <v>369</v>
      </c>
      <c r="AC1334" s="115">
        <v>100</v>
      </c>
      <c r="AD1334" s="115">
        <v>0</v>
      </c>
      <c r="AE1334" s="115" t="s">
        <v>369</v>
      </c>
    </row>
    <row r="1335" spans="1:31">
      <c r="A1335" s="31" t="s">
        <v>467</v>
      </c>
      <c r="B1335" s="31" t="str">
        <f>VLOOKUP(Table1[[#This Row],[Organism]],'GN and GP categories'!A:B,2,)</f>
        <v>Gram-positive</v>
      </c>
      <c r="C1335" s="31" t="s">
        <v>522</v>
      </c>
      <c r="D1335" s="31" t="s">
        <v>262</v>
      </c>
      <c r="E1335" s="31" t="s">
        <v>262</v>
      </c>
      <c r="F1335" s="31" t="s">
        <v>150</v>
      </c>
      <c r="G1335" s="31" t="s">
        <v>262</v>
      </c>
      <c r="H1335" s="31">
        <v>32</v>
      </c>
      <c r="I1335" s="115">
        <v>0</v>
      </c>
      <c r="J1335" s="115" t="s">
        <v>369</v>
      </c>
      <c r="K1335" s="115">
        <v>100</v>
      </c>
      <c r="L1335" s="115">
        <v>0</v>
      </c>
      <c r="M1335" s="115" t="s">
        <v>369</v>
      </c>
      <c r="N1335" s="115">
        <v>0</v>
      </c>
      <c r="O1335" s="115">
        <v>0</v>
      </c>
      <c r="P1335" s="115">
        <v>0</v>
      </c>
      <c r="Q1335" s="115">
        <v>0</v>
      </c>
      <c r="R1335" s="115" t="s">
        <v>369</v>
      </c>
      <c r="S1335" s="115" t="s">
        <v>369</v>
      </c>
      <c r="T1335" s="115" t="s">
        <v>369</v>
      </c>
      <c r="U1335" s="115" t="s">
        <v>369</v>
      </c>
      <c r="V1335" s="115">
        <v>0</v>
      </c>
      <c r="W1335" s="115" t="s">
        <v>369</v>
      </c>
      <c r="X1335" s="115" t="s">
        <v>369</v>
      </c>
      <c r="Y1335" s="115" t="s">
        <v>369</v>
      </c>
      <c r="Z1335" s="115" t="s">
        <v>369</v>
      </c>
      <c r="AA1335" s="115" t="s">
        <v>369</v>
      </c>
      <c r="AB1335" s="115" t="s">
        <v>369</v>
      </c>
      <c r="AC1335" s="115">
        <v>100</v>
      </c>
      <c r="AD1335" s="115">
        <v>0</v>
      </c>
      <c r="AE1335" s="115" t="s">
        <v>369</v>
      </c>
    </row>
    <row r="1336" spans="1:31">
      <c r="A1336" s="31" t="s">
        <v>467</v>
      </c>
      <c r="B1336" s="31" t="str">
        <f>VLOOKUP(Table1[[#This Row],[Organism]],'GN and GP categories'!A:B,2,)</f>
        <v>Gram-positive</v>
      </c>
      <c r="C1336" s="31" t="s">
        <v>522</v>
      </c>
      <c r="D1336" s="31" t="s">
        <v>262</v>
      </c>
      <c r="E1336" s="31" t="s">
        <v>262</v>
      </c>
      <c r="F1336" s="31" t="s">
        <v>435</v>
      </c>
      <c r="G1336" s="31" t="s">
        <v>262</v>
      </c>
      <c r="H1336" s="31">
        <v>44</v>
      </c>
      <c r="I1336" s="115">
        <v>0</v>
      </c>
      <c r="J1336" s="115" t="s">
        <v>369</v>
      </c>
      <c r="K1336" s="115">
        <v>100</v>
      </c>
      <c r="L1336" s="115">
        <v>0</v>
      </c>
      <c r="M1336" s="115" t="s">
        <v>369</v>
      </c>
      <c r="N1336" s="115">
        <v>0</v>
      </c>
      <c r="O1336" s="115">
        <v>0</v>
      </c>
      <c r="P1336" s="115">
        <v>0</v>
      </c>
      <c r="Q1336" s="115">
        <v>0</v>
      </c>
      <c r="R1336" s="115" t="s">
        <v>369</v>
      </c>
      <c r="S1336" s="115" t="s">
        <v>369</v>
      </c>
      <c r="T1336" s="115" t="s">
        <v>369</v>
      </c>
      <c r="U1336" s="115" t="s">
        <v>369</v>
      </c>
      <c r="V1336" s="115">
        <v>0</v>
      </c>
      <c r="W1336" s="115" t="s">
        <v>369</v>
      </c>
      <c r="X1336" s="115" t="s">
        <v>369</v>
      </c>
      <c r="Y1336" s="115" t="s">
        <v>369</v>
      </c>
      <c r="Z1336" s="115" t="s">
        <v>369</v>
      </c>
      <c r="AA1336" s="115" t="s">
        <v>369</v>
      </c>
      <c r="AB1336" s="115" t="s">
        <v>369</v>
      </c>
      <c r="AC1336" s="115">
        <v>100</v>
      </c>
      <c r="AD1336" s="115">
        <v>0</v>
      </c>
      <c r="AE1336" s="115" t="s">
        <v>369</v>
      </c>
    </row>
    <row r="1337" spans="1:31">
      <c r="A1337" s="31" t="s">
        <v>273</v>
      </c>
      <c r="B1337" s="31" t="str">
        <f>VLOOKUP(Table1[[#This Row],[Organism]],'GN and GP categories'!A:B,2,)</f>
        <v>Gram-negative</v>
      </c>
      <c r="C1337" s="31" t="s">
        <v>522</v>
      </c>
      <c r="D1337" s="31" t="s">
        <v>262</v>
      </c>
      <c r="E1337" s="31" t="s">
        <v>262</v>
      </c>
      <c r="F1337" s="31" t="s">
        <v>49</v>
      </c>
      <c r="G1337" s="31" t="s">
        <v>262</v>
      </c>
      <c r="H1337" s="31">
        <v>57</v>
      </c>
      <c r="I1337" s="115" t="s">
        <v>439</v>
      </c>
      <c r="J1337" s="115">
        <v>0</v>
      </c>
      <c r="K1337" s="115">
        <v>0</v>
      </c>
      <c r="L1337" s="115">
        <v>0</v>
      </c>
      <c r="M1337" s="115">
        <v>44</v>
      </c>
      <c r="N1337" s="115">
        <v>58</v>
      </c>
      <c r="O1337" s="115">
        <v>84</v>
      </c>
      <c r="P1337" s="115">
        <v>0</v>
      </c>
      <c r="Q1337" s="115">
        <v>0</v>
      </c>
      <c r="R1337" s="115">
        <v>0</v>
      </c>
      <c r="S1337" s="115" t="s">
        <v>369</v>
      </c>
      <c r="T1337" s="115">
        <v>100</v>
      </c>
      <c r="U1337" s="115" t="s">
        <v>369</v>
      </c>
      <c r="V1337" s="115" t="s">
        <v>439</v>
      </c>
      <c r="W1337" s="115" t="s">
        <v>439</v>
      </c>
      <c r="X1337" s="115">
        <v>0</v>
      </c>
      <c r="Y1337" s="115">
        <v>100</v>
      </c>
      <c r="Z1337" s="115">
        <v>89</v>
      </c>
      <c r="AA1337" s="115">
        <v>0</v>
      </c>
      <c r="AB1337" s="115">
        <v>47</v>
      </c>
      <c r="AC1337" s="115">
        <v>86</v>
      </c>
      <c r="AD1337" s="115" t="s">
        <v>439</v>
      </c>
      <c r="AE1337" s="115">
        <v>0</v>
      </c>
    </row>
    <row r="1338" spans="1:31">
      <c r="A1338" s="31" t="s">
        <v>273</v>
      </c>
      <c r="B1338" s="31" t="str">
        <f>VLOOKUP(Table1[[#This Row],[Organism]],'GN and GP categories'!A:B,2,)</f>
        <v>Gram-negative</v>
      </c>
      <c r="C1338" s="31" t="s">
        <v>522</v>
      </c>
      <c r="D1338" s="31" t="s">
        <v>262</v>
      </c>
      <c r="E1338" s="31" t="s">
        <v>262</v>
      </c>
      <c r="F1338" s="31" t="s">
        <v>101</v>
      </c>
      <c r="G1338" s="31" t="s">
        <v>262</v>
      </c>
      <c r="H1338" s="31">
        <v>75</v>
      </c>
      <c r="I1338" s="115" t="s">
        <v>448</v>
      </c>
      <c r="J1338" s="115">
        <v>0</v>
      </c>
      <c r="K1338" s="115">
        <v>0</v>
      </c>
      <c r="L1338" s="115">
        <v>0</v>
      </c>
      <c r="M1338" s="115">
        <v>55</v>
      </c>
      <c r="N1338" s="115">
        <v>57</v>
      </c>
      <c r="O1338" s="115">
        <v>91</v>
      </c>
      <c r="P1338" s="115">
        <v>0</v>
      </c>
      <c r="Q1338" s="115">
        <v>0</v>
      </c>
      <c r="R1338" s="115">
        <v>0</v>
      </c>
      <c r="S1338" s="115" t="s">
        <v>369</v>
      </c>
      <c r="T1338" s="115">
        <v>100</v>
      </c>
      <c r="U1338" s="115" t="s">
        <v>369</v>
      </c>
      <c r="V1338" s="115">
        <v>92</v>
      </c>
      <c r="W1338" s="115">
        <v>91</v>
      </c>
      <c r="X1338" s="115">
        <v>0</v>
      </c>
      <c r="Y1338" s="115">
        <v>100</v>
      </c>
      <c r="Z1338" s="115">
        <v>91</v>
      </c>
      <c r="AA1338" s="115">
        <v>0</v>
      </c>
      <c r="AB1338" s="115">
        <v>60</v>
      </c>
      <c r="AC1338" s="115">
        <v>81</v>
      </c>
      <c r="AD1338" s="115" t="s">
        <v>448</v>
      </c>
      <c r="AE1338" s="115">
        <v>0</v>
      </c>
    </row>
    <row r="1339" spans="1:31">
      <c r="A1339" s="31" t="s">
        <v>273</v>
      </c>
      <c r="B1339" s="31" t="str">
        <f>VLOOKUP(Table1[[#This Row],[Organism]],'GN and GP categories'!A:B,2,)</f>
        <v>Gram-negative</v>
      </c>
      <c r="C1339" s="31" t="s">
        <v>522</v>
      </c>
      <c r="D1339" s="31" t="s">
        <v>262</v>
      </c>
      <c r="E1339" s="31" t="s">
        <v>262</v>
      </c>
      <c r="F1339" s="31" t="s">
        <v>150</v>
      </c>
      <c r="G1339" s="31" t="s">
        <v>262</v>
      </c>
      <c r="H1339" s="31">
        <v>42</v>
      </c>
      <c r="I1339" s="115" t="s">
        <v>458</v>
      </c>
      <c r="J1339" s="115">
        <v>0</v>
      </c>
      <c r="K1339" s="115">
        <v>0</v>
      </c>
      <c r="L1339" s="115">
        <v>0</v>
      </c>
      <c r="M1339" s="115">
        <v>55</v>
      </c>
      <c r="N1339" s="115">
        <v>19</v>
      </c>
      <c r="O1339" s="115">
        <v>74</v>
      </c>
      <c r="P1339" s="115">
        <v>0</v>
      </c>
      <c r="Q1339" s="115">
        <v>0</v>
      </c>
      <c r="R1339" s="115">
        <v>0</v>
      </c>
      <c r="S1339" s="115" t="s">
        <v>369</v>
      </c>
      <c r="T1339" s="115">
        <v>100</v>
      </c>
      <c r="U1339" s="115" t="s">
        <v>369</v>
      </c>
      <c r="V1339" s="115" t="s">
        <v>458</v>
      </c>
      <c r="W1339" s="115">
        <v>74</v>
      </c>
      <c r="X1339" s="115">
        <v>0</v>
      </c>
      <c r="Y1339" s="115">
        <v>100</v>
      </c>
      <c r="Z1339" s="115">
        <v>73</v>
      </c>
      <c r="AA1339" s="115">
        <v>0</v>
      </c>
      <c r="AB1339" s="115">
        <v>14</v>
      </c>
      <c r="AC1339" s="115">
        <v>74</v>
      </c>
      <c r="AD1339" s="115">
        <v>86</v>
      </c>
      <c r="AE1339" s="115">
        <v>0</v>
      </c>
    </row>
    <row r="1340" spans="1:31">
      <c r="A1340" s="31" t="s">
        <v>273</v>
      </c>
      <c r="B1340" s="31" t="str">
        <f>VLOOKUP(Table1[[#This Row],[Organism]],'GN and GP categories'!A:B,2,)</f>
        <v>Gram-negative</v>
      </c>
      <c r="C1340" s="31" t="s">
        <v>522</v>
      </c>
      <c r="D1340" s="31" t="s">
        <v>262</v>
      </c>
      <c r="E1340" s="31" t="s">
        <v>262</v>
      </c>
      <c r="F1340" s="31" t="s">
        <v>121</v>
      </c>
      <c r="G1340" s="31" t="s">
        <v>262</v>
      </c>
      <c r="H1340" s="31">
        <v>51</v>
      </c>
      <c r="I1340" s="115" t="s">
        <v>466</v>
      </c>
      <c r="J1340" s="115">
        <v>0</v>
      </c>
      <c r="K1340" s="115">
        <v>0</v>
      </c>
      <c r="L1340" s="115">
        <v>0</v>
      </c>
      <c r="M1340" s="115">
        <v>57</v>
      </c>
      <c r="N1340" s="115">
        <v>0</v>
      </c>
      <c r="O1340" s="115">
        <v>84</v>
      </c>
      <c r="P1340" s="115">
        <v>0</v>
      </c>
      <c r="Q1340" s="115">
        <v>0</v>
      </c>
      <c r="R1340" s="115">
        <v>0</v>
      </c>
      <c r="S1340" s="115" t="s">
        <v>369</v>
      </c>
      <c r="T1340" s="115">
        <v>100</v>
      </c>
      <c r="U1340" s="115" t="s">
        <v>369</v>
      </c>
      <c r="V1340" s="115" t="s">
        <v>466</v>
      </c>
      <c r="W1340" s="115">
        <v>88</v>
      </c>
      <c r="X1340" s="115">
        <v>0</v>
      </c>
      <c r="Y1340" s="115">
        <v>100</v>
      </c>
      <c r="Z1340" s="115">
        <v>88</v>
      </c>
      <c r="AA1340" s="115">
        <v>0</v>
      </c>
      <c r="AB1340" s="115" t="s">
        <v>466</v>
      </c>
      <c r="AC1340" s="115">
        <v>76</v>
      </c>
      <c r="AD1340" s="115" t="s">
        <v>466</v>
      </c>
      <c r="AE1340" s="115">
        <v>0</v>
      </c>
    </row>
    <row r="1341" spans="1:31">
      <c r="A1341" s="31" t="s">
        <v>79</v>
      </c>
      <c r="B1341" s="31" t="str">
        <f>VLOOKUP(Table1[[#This Row],[Organism]],'GN and GP categories'!A:B,2,)</f>
        <v>Gram-negative</v>
      </c>
      <c r="C1341" s="31" t="s">
        <v>522</v>
      </c>
      <c r="D1341" s="31" t="s">
        <v>262</v>
      </c>
      <c r="E1341" s="31" t="s">
        <v>262</v>
      </c>
      <c r="F1341" s="31" t="s">
        <v>436</v>
      </c>
      <c r="G1341" s="33" t="s">
        <v>262</v>
      </c>
      <c r="H1341" s="31">
        <v>99</v>
      </c>
      <c r="I1341" s="115">
        <v>0</v>
      </c>
      <c r="J1341" s="115">
        <v>0</v>
      </c>
      <c r="K1341" s="115">
        <v>0</v>
      </c>
      <c r="L1341" s="115">
        <v>0</v>
      </c>
      <c r="M1341" s="115">
        <v>56</v>
      </c>
      <c r="N1341" s="115">
        <v>0</v>
      </c>
      <c r="O1341" s="115">
        <v>84</v>
      </c>
      <c r="P1341" s="115">
        <v>0</v>
      </c>
      <c r="Q1341" s="115">
        <v>0</v>
      </c>
      <c r="R1341" s="115">
        <v>0</v>
      </c>
      <c r="S1341" s="115" t="s">
        <v>369</v>
      </c>
      <c r="T1341" s="115">
        <v>0</v>
      </c>
      <c r="U1341" s="115">
        <v>0</v>
      </c>
      <c r="V1341" s="115">
        <v>0</v>
      </c>
      <c r="W1341" s="115">
        <v>94</v>
      </c>
      <c r="X1341" s="115">
        <v>0</v>
      </c>
      <c r="Y1341" s="115">
        <v>0</v>
      </c>
      <c r="Z1341" s="115" t="s">
        <v>369</v>
      </c>
      <c r="AA1341" s="115">
        <v>0</v>
      </c>
      <c r="AB1341" s="115" t="s">
        <v>451</v>
      </c>
      <c r="AC1341" s="115" t="s">
        <v>447</v>
      </c>
      <c r="AD1341" s="115">
        <v>0</v>
      </c>
      <c r="AE1341" s="115">
        <v>0</v>
      </c>
    </row>
    <row r="1342" spans="1:31">
      <c r="A1342" s="31" t="s">
        <v>273</v>
      </c>
      <c r="B1342" s="31" t="str">
        <f>VLOOKUP(Table1[[#This Row],[Organism]],'GN and GP categories'!A:B,2,)</f>
        <v>Gram-negative</v>
      </c>
      <c r="C1342" s="31" t="s">
        <v>522</v>
      </c>
      <c r="D1342" s="31" t="s">
        <v>262</v>
      </c>
      <c r="E1342" s="31" t="s">
        <v>262</v>
      </c>
      <c r="F1342" s="31" t="s">
        <v>435</v>
      </c>
      <c r="G1342" s="31" t="s">
        <v>262</v>
      </c>
      <c r="H1342" s="31">
        <v>49</v>
      </c>
      <c r="I1342" s="115" t="s">
        <v>466</v>
      </c>
      <c r="J1342" s="115">
        <v>0</v>
      </c>
      <c r="K1342" s="115">
        <v>0</v>
      </c>
      <c r="L1342" s="115">
        <v>0</v>
      </c>
      <c r="M1342" s="115">
        <v>49</v>
      </c>
      <c r="N1342" s="115">
        <v>20</v>
      </c>
      <c r="O1342" s="115">
        <v>69</v>
      </c>
      <c r="P1342" s="115">
        <v>0</v>
      </c>
      <c r="Q1342" s="115">
        <v>0</v>
      </c>
      <c r="R1342" s="115">
        <v>0</v>
      </c>
      <c r="S1342" s="115" t="s">
        <v>369</v>
      </c>
      <c r="T1342" s="115">
        <v>100</v>
      </c>
      <c r="U1342" s="115" t="s">
        <v>369</v>
      </c>
      <c r="V1342" s="115">
        <v>88</v>
      </c>
      <c r="W1342" s="115">
        <v>73</v>
      </c>
      <c r="X1342" s="115">
        <v>0</v>
      </c>
      <c r="Y1342" s="115">
        <v>100</v>
      </c>
      <c r="Z1342" s="115">
        <v>72</v>
      </c>
      <c r="AA1342" s="115">
        <v>0</v>
      </c>
      <c r="AB1342" s="115">
        <v>18</v>
      </c>
      <c r="AC1342" s="115">
        <v>80</v>
      </c>
      <c r="AD1342" s="115">
        <v>88</v>
      </c>
      <c r="AE1342" s="115">
        <v>0</v>
      </c>
    </row>
    <row r="1343" spans="1:31">
      <c r="A1343" s="31" t="s">
        <v>273</v>
      </c>
      <c r="B1343" s="31" t="str">
        <f>VLOOKUP(Table1[[#This Row],[Organism]],'GN and GP categories'!A:B,2,)</f>
        <v>Gram-negative</v>
      </c>
      <c r="C1343" s="31" t="s">
        <v>522</v>
      </c>
      <c r="D1343" s="31" t="s">
        <v>262</v>
      </c>
      <c r="E1343" s="31" t="s">
        <v>262</v>
      </c>
      <c r="F1343" s="31" t="s">
        <v>123</v>
      </c>
      <c r="G1343" s="31" t="s">
        <v>262</v>
      </c>
      <c r="H1343" s="31">
        <v>36</v>
      </c>
      <c r="I1343" s="115" t="s">
        <v>457</v>
      </c>
      <c r="J1343" s="115">
        <v>0</v>
      </c>
      <c r="K1343" s="115">
        <v>0</v>
      </c>
      <c r="L1343" s="115">
        <v>0</v>
      </c>
      <c r="M1343" s="115">
        <v>58</v>
      </c>
      <c r="N1343" s="115">
        <v>58</v>
      </c>
      <c r="O1343" s="115" t="s">
        <v>457</v>
      </c>
      <c r="P1343" s="115">
        <v>0</v>
      </c>
      <c r="Q1343" s="115">
        <v>0</v>
      </c>
      <c r="R1343" s="115">
        <v>0</v>
      </c>
      <c r="S1343" s="115" t="s">
        <v>369</v>
      </c>
      <c r="T1343" s="115">
        <v>100</v>
      </c>
      <c r="U1343" s="115" t="s">
        <v>369</v>
      </c>
      <c r="V1343" s="115" t="s">
        <v>457</v>
      </c>
      <c r="W1343" s="115" t="s">
        <v>457</v>
      </c>
      <c r="X1343" s="115">
        <v>0</v>
      </c>
      <c r="Y1343" s="115">
        <v>100</v>
      </c>
      <c r="Z1343" s="115" t="s">
        <v>457</v>
      </c>
      <c r="AA1343" s="115">
        <v>0</v>
      </c>
      <c r="AB1343" s="115">
        <v>39</v>
      </c>
      <c r="AC1343" s="115" t="s">
        <v>457</v>
      </c>
      <c r="AD1343" s="115" t="s">
        <v>457</v>
      </c>
      <c r="AE1343" s="115">
        <v>0</v>
      </c>
    </row>
    <row r="1344" spans="1:31">
      <c r="A1344" s="31" t="s">
        <v>273</v>
      </c>
      <c r="B1344" s="31" t="str">
        <f>VLOOKUP(Table1[[#This Row],[Organism]],'GN and GP categories'!A:B,2,)</f>
        <v>Gram-negative</v>
      </c>
      <c r="C1344" s="31" t="s">
        <v>522</v>
      </c>
      <c r="D1344" s="31" t="s">
        <v>262</v>
      </c>
      <c r="E1344" s="31" t="s">
        <v>262</v>
      </c>
      <c r="F1344" s="31" t="s">
        <v>2</v>
      </c>
      <c r="G1344" s="31" t="s">
        <v>262</v>
      </c>
      <c r="H1344" s="31">
        <v>51</v>
      </c>
      <c r="I1344" s="115" t="s">
        <v>466</v>
      </c>
      <c r="J1344" s="115">
        <v>0</v>
      </c>
      <c r="K1344" s="115">
        <v>0</v>
      </c>
      <c r="L1344" s="115">
        <v>0</v>
      </c>
      <c r="M1344" s="115">
        <v>51</v>
      </c>
      <c r="N1344" s="115">
        <v>39</v>
      </c>
      <c r="O1344" s="115" t="s">
        <v>466</v>
      </c>
      <c r="P1344" s="115">
        <v>0</v>
      </c>
      <c r="Q1344" s="115">
        <v>0</v>
      </c>
      <c r="R1344" s="115">
        <v>0</v>
      </c>
      <c r="S1344" s="115" t="s">
        <v>369</v>
      </c>
      <c r="T1344" s="115" t="s">
        <v>466</v>
      </c>
      <c r="U1344" s="115" t="s">
        <v>369</v>
      </c>
      <c r="V1344" s="115" t="s">
        <v>466</v>
      </c>
      <c r="W1344" s="115" t="s">
        <v>466</v>
      </c>
      <c r="X1344" s="115">
        <v>0</v>
      </c>
      <c r="Y1344" s="115" t="s">
        <v>466</v>
      </c>
      <c r="Z1344" s="115" t="s">
        <v>466</v>
      </c>
      <c r="AA1344" s="115">
        <v>0</v>
      </c>
      <c r="AB1344" s="115">
        <v>35</v>
      </c>
      <c r="AC1344" s="115">
        <v>84</v>
      </c>
      <c r="AD1344" s="115" t="s">
        <v>466</v>
      </c>
      <c r="AE1344" s="115">
        <v>0</v>
      </c>
    </row>
    <row r="1345" spans="1:31">
      <c r="A1345" s="31" t="s">
        <v>464</v>
      </c>
      <c r="B1345" s="31" t="str">
        <f>VLOOKUP(Table1[[#This Row],[Organism]],'GN and GP categories'!A:B,2,)</f>
        <v>Gram-negative</v>
      </c>
      <c r="C1345" s="31" t="s">
        <v>522</v>
      </c>
      <c r="D1345" s="31" t="s">
        <v>262</v>
      </c>
      <c r="E1345" s="31" t="s">
        <v>262</v>
      </c>
      <c r="F1345" s="31" t="s">
        <v>101</v>
      </c>
      <c r="G1345" s="31" t="s">
        <v>262</v>
      </c>
      <c r="H1345" s="31">
        <v>31</v>
      </c>
      <c r="I1345" s="115" t="s">
        <v>369</v>
      </c>
      <c r="J1345" s="115">
        <v>0</v>
      </c>
      <c r="K1345" s="115">
        <v>0</v>
      </c>
      <c r="L1345" s="115">
        <v>0</v>
      </c>
      <c r="M1345" s="115">
        <v>61</v>
      </c>
      <c r="N1345" s="115">
        <v>61</v>
      </c>
      <c r="O1345" s="115">
        <v>100</v>
      </c>
      <c r="P1345" s="115">
        <v>0</v>
      </c>
      <c r="Q1345" s="115">
        <v>0</v>
      </c>
      <c r="R1345" s="115">
        <v>0</v>
      </c>
      <c r="S1345" s="115" t="s">
        <v>369</v>
      </c>
      <c r="T1345" s="115">
        <v>100</v>
      </c>
      <c r="U1345" s="115" t="s">
        <v>369</v>
      </c>
      <c r="V1345" s="115">
        <v>100</v>
      </c>
      <c r="W1345" s="115" t="s">
        <v>369</v>
      </c>
      <c r="X1345" s="115">
        <v>0</v>
      </c>
      <c r="Y1345" s="115">
        <v>100</v>
      </c>
      <c r="Z1345" s="115">
        <v>100</v>
      </c>
      <c r="AA1345" s="115">
        <v>0</v>
      </c>
      <c r="AB1345" s="115">
        <v>58</v>
      </c>
      <c r="AC1345" s="115">
        <v>100</v>
      </c>
      <c r="AD1345" s="115">
        <v>100</v>
      </c>
      <c r="AE1345" s="115" t="s">
        <v>369</v>
      </c>
    </row>
    <row r="1346" spans="1:31">
      <c r="A1346" s="31" t="s">
        <v>393</v>
      </c>
      <c r="B1346" s="31" t="str">
        <f>VLOOKUP(Table1[[#This Row],[Organism]],'GN and GP categories'!A:B,2,)</f>
        <v>Gram-positive</v>
      </c>
      <c r="C1346" s="31" t="s">
        <v>522</v>
      </c>
      <c r="D1346" s="31" t="s">
        <v>262</v>
      </c>
      <c r="E1346" s="31" t="s">
        <v>262</v>
      </c>
      <c r="F1346" s="31" t="s">
        <v>436</v>
      </c>
      <c r="G1346" s="33" t="s">
        <v>262</v>
      </c>
      <c r="H1346" s="31">
        <v>97</v>
      </c>
      <c r="I1346" s="115" t="s">
        <v>369</v>
      </c>
      <c r="J1346" s="115" t="s">
        <v>369</v>
      </c>
      <c r="K1346" s="115" t="s">
        <v>369</v>
      </c>
      <c r="L1346" s="115" t="s">
        <v>369</v>
      </c>
      <c r="M1346" s="115">
        <v>45</v>
      </c>
      <c r="N1346" s="115">
        <v>100</v>
      </c>
      <c r="O1346" s="115">
        <v>84</v>
      </c>
      <c r="P1346" s="115">
        <v>59</v>
      </c>
      <c r="Q1346" s="115" t="s">
        <v>369</v>
      </c>
      <c r="R1346" s="115" t="s">
        <v>369</v>
      </c>
      <c r="S1346" s="115">
        <v>71</v>
      </c>
      <c r="T1346" s="115" t="s">
        <v>369</v>
      </c>
      <c r="U1346" s="115" t="s">
        <v>369</v>
      </c>
      <c r="V1346" s="115">
        <v>100</v>
      </c>
      <c r="W1346" s="115" t="s">
        <v>369</v>
      </c>
      <c r="X1346" s="115" t="s">
        <v>369</v>
      </c>
      <c r="Y1346" s="115" t="s">
        <v>369</v>
      </c>
      <c r="Z1346" s="115">
        <v>100</v>
      </c>
      <c r="AA1346" s="115">
        <v>44</v>
      </c>
      <c r="AB1346" s="115">
        <v>45</v>
      </c>
      <c r="AC1346" s="115">
        <v>100</v>
      </c>
      <c r="AD1346" s="115" t="s">
        <v>369</v>
      </c>
      <c r="AE1346" s="115">
        <v>100</v>
      </c>
    </row>
    <row r="1347" spans="1:31">
      <c r="A1347" s="31" t="s">
        <v>492</v>
      </c>
      <c r="B1347" s="31" t="str">
        <f>VLOOKUP(Table1[[#This Row],[Organism]],'GN and GP categories'!A:B,2,)</f>
        <v>Gram-negative</v>
      </c>
      <c r="C1347" s="31" t="s">
        <v>522</v>
      </c>
      <c r="D1347" s="31" t="s">
        <v>262</v>
      </c>
      <c r="E1347" s="31" t="s">
        <v>262</v>
      </c>
      <c r="F1347" s="31" t="s">
        <v>435</v>
      </c>
      <c r="G1347" s="31" t="s">
        <v>262</v>
      </c>
      <c r="H1347" s="31">
        <v>36</v>
      </c>
      <c r="I1347" s="115" t="s">
        <v>369</v>
      </c>
      <c r="J1347" s="115">
        <v>100</v>
      </c>
      <c r="K1347" s="115">
        <v>56</v>
      </c>
      <c r="L1347" s="115" t="s">
        <v>369</v>
      </c>
      <c r="M1347" s="115" t="s">
        <v>369</v>
      </c>
      <c r="N1347" s="115">
        <v>100</v>
      </c>
      <c r="O1347" s="115" t="s">
        <v>369</v>
      </c>
      <c r="P1347" s="115">
        <v>58</v>
      </c>
      <c r="Q1347" s="115" t="s">
        <v>369</v>
      </c>
      <c r="R1347" s="115" t="s">
        <v>369</v>
      </c>
      <c r="S1347" s="115" t="s">
        <v>369</v>
      </c>
      <c r="T1347" s="115" t="s">
        <v>369</v>
      </c>
      <c r="U1347" s="115" t="s">
        <v>369</v>
      </c>
      <c r="V1347" s="115" t="s">
        <v>369</v>
      </c>
      <c r="W1347" s="115">
        <v>100</v>
      </c>
      <c r="X1347" s="115" t="s">
        <v>369</v>
      </c>
      <c r="Y1347" s="115">
        <v>100</v>
      </c>
      <c r="Z1347" s="115" t="s">
        <v>369</v>
      </c>
      <c r="AA1347" s="115">
        <v>39</v>
      </c>
      <c r="AB1347" s="115">
        <v>100</v>
      </c>
      <c r="AC1347" s="115">
        <v>100</v>
      </c>
      <c r="AD1347" s="115" t="s">
        <v>369</v>
      </c>
      <c r="AE1347" s="115" t="s">
        <v>369</v>
      </c>
    </row>
    <row r="1348" spans="1:31">
      <c r="A1348" s="31" t="s">
        <v>9</v>
      </c>
      <c r="B1348" s="31" t="str">
        <f>VLOOKUP(Table1[[#This Row],[Organism]],'GN and GP categories'!A:B,2,)</f>
        <v>Gram-negative</v>
      </c>
      <c r="C1348" s="31" t="s">
        <v>522</v>
      </c>
      <c r="D1348" s="31" t="s">
        <v>262</v>
      </c>
      <c r="E1348" s="31" t="s">
        <v>262</v>
      </c>
      <c r="F1348" s="31" t="s">
        <v>49</v>
      </c>
      <c r="G1348" s="31" t="s">
        <v>262</v>
      </c>
      <c r="H1348" s="31">
        <v>313</v>
      </c>
      <c r="I1348" s="115">
        <v>87</v>
      </c>
      <c r="J1348" s="115">
        <v>96</v>
      </c>
      <c r="K1348" s="115">
        <v>76</v>
      </c>
      <c r="L1348" s="115">
        <v>45</v>
      </c>
      <c r="M1348" s="115">
        <v>50</v>
      </c>
      <c r="N1348" s="115">
        <v>96</v>
      </c>
      <c r="O1348" s="115">
        <v>85</v>
      </c>
      <c r="P1348" s="115">
        <v>0</v>
      </c>
      <c r="Q1348" s="115">
        <v>0</v>
      </c>
      <c r="R1348" s="115">
        <v>0</v>
      </c>
      <c r="S1348" s="115">
        <v>0</v>
      </c>
      <c r="T1348" s="115">
        <v>100</v>
      </c>
      <c r="U1348" s="115" t="s">
        <v>369</v>
      </c>
      <c r="V1348" s="115">
        <v>93</v>
      </c>
      <c r="W1348" s="115">
        <v>86</v>
      </c>
      <c r="X1348" s="115">
        <v>0</v>
      </c>
      <c r="Y1348" s="115">
        <v>100</v>
      </c>
      <c r="Z1348" s="115">
        <v>86</v>
      </c>
      <c r="AA1348" s="115">
        <v>0</v>
      </c>
      <c r="AB1348" s="115" t="s">
        <v>440</v>
      </c>
      <c r="AC1348" s="115">
        <v>82</v>
      </c>
      <c r="AD1348" s="115">
        <v>93</v>
      </c>
      <c r="AE1348" s="115">
        <v>0</v>
      </c>
    </row>
    <row r="1349" spans="1:31">
      <c r="A1349" s="31" t="s">
        <v>9</v>
      </c>
      <c r="B1349" s="31" t="str">
        <f>VLOOKUP(Table1[[#This Row],[Organism]],'GN and GP categories'!A:B,2,)</f>
        <v>Gram-negative</v>
      </c>
      <c r="C1349" s="31" t="s">
        <v>522</v>
      </c>
      <c r="D1349" s="31" t="s">
        <v>262</v>
      </c>
      <c r="E1349" s="31" t="s">
        <v>262</v>
      </c>
      <c r="F1349" s="31" t="s">
        <v>101</v>
      </c>
      <c r="G1349" s="31" t="s">
        <v>262</v>
      </c>
      <c r="H1349" s="31">
        <v>426</v>
      </c>
      <c r="I1349" s="115">
        <v>87</v>
      </c>
      <c r="J1349" s="115">
        <v>95</v>
      </c>
      <c r="K1349" s="115">
        <v>81</v>
      </c>
      <c r="L1349" s="115">
        <v>82</v>
      </c>
      <c r="M1349" s="115">
        <v>47</v>
      </c>
      <c r="N1349" s="115">
        <v>93</v>
      </c>
      <c r="O1349" s="115">
        <v>87</v>
      </c>
      <c r="P1349" s="115">
        <v>0</v>
      </c>
      <c r="Q1349" s="115">
        <v>0</v>
      </c>
      <c r="R1349" s="115">
        <v>0</v>
      </c>
      <c r="S1349" s="115">
        <v>0</v>
      </c>
      <c r="T1349" s="115">
        <v>100</v>
      </c>
      <c r="U1349" s="115" t="s">
        <v>369</v>
      </c>
      <c r="V1349" s="115">
        <v>95</v>
      </c>
      <c r="W1349" s="115">
        <v>90</v>
      </c>
      <c r="X1349" s="115">
        <v>0</v>
      </c>
      <c r="Y1349" s="115">
        <v>100</v>
      </c>
      <c r="Z1349" s="115">
        <v>90</v>
      </c>
      <c r="AA1349" s="115">
        <v>0</v>
      </c>
      <c r="AB1349" s="115">
        <v>100</v>
      </c>
      <c r="AC1349" s="115">
        <v>87</v>
      </c>
      <c r="AD1349" s="115">
        <v>95</v>
      </c>
      <c r="AE1349" s="115">
        <v>0</v>
      </c>
    </row>
    <row r="1350" spans="1:31">
      <c r="A1350" s="31" t="s">
        <v>9</v>
      </c>
      <c r="B1350" s="31" t="str">
        <f>VLOOKUP(Table1[[#This Row],[Organism]],'GN and GP categories'!A:B,2,)</f>
        <v>Gram-negative</v>
      </c>
      <c r="C1350" s="31" t="s">
        <v>522</v>
      </c>
      <c r="D1350" s="31" t="s">
        <v>262</v>
      </c>
      <c r="E1350" s="31" t="s">
        <v>262</v>
      </c>
      <c r="F1350" s="31" t="s">
        <v>150</v>
      </c>
      <c r="G1350" s="31" t="s">
        <v>262</v>
      </c>
      <c r="H1350" s="31">
        <v>177</v>
      </c>
      <c r="I1350" s="115">
        <v>89</v>
      </c>
      <c r="J1350" s="115">
        <v>95</v>
      </c>
      <c r="K1350" s="115">
        <v>82</v>
      </c>
      <c r="L1350" s="115">
        <v>47</v>
      </c>
      <c r="M1350" s="115">
        <v>49</v>
      </c>
      <c r="N1350" s="115">
        <v>95</v>
      </c>
      <c r="O1350" s="115">
        <v>84</v>
      </c>
      <c r="P1350" s="115">
        <v>0</v>
      </c>
      <c r="Q1350" s="115">
        <v>0</v>
      </c>
      <c r="R1350" s="115">
        <v>0</v>
      </c>
      <c r="S1350" s="115">
        <v>0</v>
      </c>
      <c r="T1350" s="115">
        <v>100</v>
      </c>
      <c r="U1350" s="115" t="s">
        <v>369</v>
      </c>
      <c r="V1350" s="115">
        <v>88</v>
      </c>
      <c r="W1350" s="115">
        <v>85</v>
      </c>
      <c r="X1350" s="115">
        <v>0</v>
      </c>
      <c r="Y1350" s="115">
        <v>100</v>
      </c>
      <c r="Z1350" s="115">
        <v>85</v>
      </c>
      <c r="AA1350" s="115">
        <v>0</v>
      </c>
      <c r="AB1350" s="115" t="s">
        <v>438</v>
      </c>
      <c r="AC1350" s="115">
        <v>86</v>
      </c>
      <c r="AD1350" s="115">
        <v>85</v>
      </c>
      <c r="AE1350" s="115">
        <v>0</v>
      </c>
    </row>
    <row r="1351" spans="1:31">
      <c r="A1351" s="31" t="s">
        <v>9</v>
      </c>
      <c r="B1351" s="31" t="str">
        <f>VLOOKUP(Table1[[#This Row],[Organism]],'GN and GP categories'!A:B,2,)</f>
        <v>Gram-negative</v>
      </c>
      <c r="C1351" s="31" t="s">
        <v>522</v>
      </c>
      <c r="D1351" s="31" t="s">
        <v>262</v>
      </c>
      <c r="E1351" s="31" t="s">
        <v>262</v>
      </c>
      <c r="F1351" s="31" t="s">
        <v>121</v>
      </c>
      <c r="G1351" s="31" t="s">
        <v>262</v>
      </c>
      <c r="H1351" s="31">
        <v>169</v>
      </c>
      <c r="I1351" s="115">
        <v>87</v>
      </c>
      <c r="J1351" s="115" t="s">
        <v>441</v>
      </c>
      <c r="K1351" s="115">
        <v>85</v>
      </c>
      <c r="L1351" s="115">
        <v>33</v>
      </c>
      <c r="M1351" s="115">
        <v>50</v>
      </c>
      <c r="N1351" s="115" t="s">
        <v>441</v>
      </c>
      <c r="O1351" s="115">
        <v>83</v>
      </c>
      <c r="P1351" s="115">
        <v>0</v>
      </c>
      <c r="Q1351" s="115">
        <v>0</v>
      </c>
      <c r="R1351" s="115">
        <v>0</v>
      </c>
      <c r="S1351" s="115">
        <v>0</v>
      </c>
      <c r="T1351" s="115">
        <v>100</v>
      </c>
      <c r="U1351" s="115" t="s">
        <v>369</v>
      </c>
      <c r="V1351" s="115">
        <v>91</v>
      </c>
      <c r="W1351" s="115">
        <v>88</v>
      </c>
      <c r="X1351" s="115">
        <v>0</v>
      </c>
      <c r="Y1351" s="115">
        <v>100</v>
      </c>
      <c r="Z1351" s="115">
        <v>88</v>
      </c>
      <c r="AA1351" s="115">
        <v>0</v>
      </c>
      <c r="AB1351" s="115" t="s">
        <v>441</v>
      </c>
      <c r="AC1351" s="115">
        <v>80</v>
      </c>
      <c r="AD1351" s="115">
        <v>93</v>
      </c>
      <c r="AE1351" s="115">
        <v>0</v>
      </c>
    </row>
    <row r="1352" spans="1:31">
      <c r="A1352" s="31" t="s">
        <v>395</v>
      </c>
      <c r="B1352" s="31" t="str">
        <f>VLOOKUP(Table1[[#This Row],[Organism]],'GN and GP categories'!A:B,2,)</f>
        <v>Gram-positive</v>
      </c>
      <c r="C1352" s="31" t="s">
        <v>522</v>
      </c>
      <c r="D1352" s="31" t="s">
        <v>262</v>
      </c>
      <c r="E1352" s="31" t="s">
        <v>262</v>
      </c>
      <c r="F1352" s="31" t="s">
        <v>436</v>
      </c>
      <c r="G1352" s="33" t="s">
        <v>262</v>
      </c>
      <c r="H1352" s="31">
        <v>96</v>
      </c>
      <c r="I1352" s="115">
        <v>0</v>
      </c>
      <c r="J1352" s="115">
        <v>100</v>
      </c>
      <c r="K1352" s="115">
        <v>100</v>
      </c>
      <c r="L1352" s="115">
        <v>100</v>
      </c>
      <c r="M1352" s="115" t="s">
        <v>369</v>
      </c>
      <c r="N1352" s="115">
        <v>100</v>
      </c>
      <c r="O1352" s="115" t="s">
        <v>369</v>
      </c>
      <c r="P1352" s="115">
        <v>83</v>
      </c>
      <c r="Q1352" s="115">
        <v>100</v>
      </c>
      <c r="R1352" s="115">
        <v>100</v>
      </c>
      <c r="S1352" s="115" t="s">
        <v>369</v>
      </c>
      <c r="T1352" s="115">
        <v>100</v>
      </c>
      <c r="U1352" s="115">
        <v>94</v>
      </c>
      <c r="V1352" s="115">
        <v>0</v>
      </c>
      <c r="W1352" s="115">
        <v>100</v>
      </c>
      <c r="X1352" s="115">
        <v>100</v>
      </c>
      <c r="Y1352" s="115">
        <v>100</v>
      </c>
      <c r="Z1352" s="115" t="s">
        <v>369</v>
      </c>
      <c r="AA1352" s="115">
        <v>100</v>
      </c>
      <c r="AB1352" s="115">
        <v>100</v>
      </c>
      <c r="AC1352" s="115" t="s">
        <v>369</v>
      </c>
      <c r="AD1352" s="115">
        <v>0</v>
      </c>
      <c r="AE1352" s="115">
        <v>100</v>
      </c>
    </row>
    <row r="1353" spans="1:31">
      <c r="A1353" s="31" t="s">
        <v>9</v>
      </c>
      <c r="B1353" s="31" t="str">
        <f>VLOOKUP(Table1[[#This Row],[Organism]],'GN and GP categories'!A:B,2,)</f>
        <v>Gram-negative</v>
      </c>
      <c r="C1353" s="31" t="s">
        <v>522</v>
      </c>
      <c r="D1353" s="31" t="s">
        <v>262</v>
      </c>
      <c r="E1353" s="31" t="s">
        <v>262</v>
      </c>
      <c r="F1353" s="31" t="s">
        <v>435</v>
      </c>
      <c r="G1353" s="31" t="s">
        <v>262</v>
      </c>
      <c r="H1353" s="31">
        <v>235</v>
      </c>
      <c r="I1353" s="115">
        <v>87</v>
      </c>
      <c r="J1353" s="115" t="s">
        <v>438</v>
      </c>
      <c r="K1353" s="115">
        <v>84</v>
      </c>
      <c r="L1353" s="115">
        <v>43</v>
      </c>
      <c r="M1353" s="115">
        <v>54</v>
      </c>
      <c r="N1353" s="115" t="s">
        <v>438</v>
      </c>
      <c r="O1353" s="115">
        <v>83</v>
      </c>
      <c r="P1353" s="115">
        <v>0</v>
      </c>
      <c r="Q1353" s="115">
        <v>0</v>
      </c>
      <c r="R1353" s="115">
        <v>0</v>
      </c>
      <c r="S1353" s="115">
        <v>0</v>
      </c>
      <c r="T1353" s="115">
        <v>100</v>
      </c>
      <c r="U1353" s="115" t="s">
        <v>369</v>
      </c>
      <c r="V1353" s="115">
        <v>91</v>
      </c>
      <c r="W1353" s="115">
        <v>85</v>
      </c>
      <c r="X1353" s="115">
        <v>0</v>
      </c>
      <c r="Y1353" s="115">
        <v>100</v>
      </c>
      <c r="Z1353" s="115">
        <v>84</v>
      </c>
      <c r="AA1353" s="115">
        <v>0</v>
      </c>
      <c r="AB1353" s="115">
        <v>100</v>
      </c>
      <c r="AC1353" s="115">
        <v>87</v>
      </c>
      <c r="AD1353" s="115">
        <v>94</v>
      </c>
      <c r="AE1353" s="115">
        <v>0</v>
      </c>
    </row>
    <row r="1354" spans="1:31">
      <c r="A1354" s="31" t="s">
        <v>9</v>
      </c>
      <c r="B1354" s="31" t="str">
        <f>VLOOKUP(Table1[[#This Row],[Organism]],'GN and GP categories'!A:B,2,)</f>
        <v>Gram-negative</v>
      </c>
      <c r="C1354" s="31" t="s">
        <v>522</v>
      </c>
      <c r="D1354" s="31" t="s">
        <v>262</v>
      </c>
      <c r="E1354" s="31" t="s">
        <v>262</v>
      </c>
      <c r="F1354" s="31" t="s">
        <v>123</v>
      </c>
      <c r="G1354" s="31" t="s">
        <v>262</v>
      </c>
      <c r="H1354" s="31">
        <v>71</v>
      </c>
      <c r="I1354" s="115">
        <v>80</v>
      </c>
      <c r="J1354" s="115" t="s">
        <v>448</v>
      </c>
      <c r="K1354" s="115">
        <v>87</v>
      </c>
      <c r="L1354" s="115">
        <v>75</v>
      </c>
      <c r="M1354" s="115">
        <v>48</v>
      </c>
      <c r="N1354" s="115" t="s">
        <v>448</v>
      </c>
      <c r="O1354" s="115">
        <v>87</v>
      </c>
      <c r="P1354" s="115">
        <v>0</v>
      </c>
      <c r="Q1354" s="115">
        <v>0</v>
      </c>
      <c r="R1354" s="115">
        <v>0</v>
      </c>
      <c r="S1354" s="115">
        <v>0</v>
      </c>
      <c r="T1354" s="115">
        <v>100</v>
      </c>
      <c r="U1354" s="115" t="s">
        <v>369</v>
      </c>
      <c r="V1354" s="115" t="s">
        <v>448</v>
      </c>
      <c r="W1354" s="115">
        <v>89</v>
      </c>
      <c r="X1354" s="115">
        <v>0</v>
      </c>
      <c r="Y1354" s="115">
        <v>100</v>
      </c>
      <c r="Z1354" s="115">
        <v>87</v>
      </c>
      <c r="AA1354" s="115">
        <v>0</v>
      </c>
      <c r="AB1354" s="115">
        <v>100</v>
      </c>
      <c r="AC1354" s="115">
        <v>79</v>
      </c>
      <c r="AD1354" s="115">
        <v>87</v>
      </c>
      <c r="AE1354" s="115">
        <v>0</v>
      </c>
    </row>
    <row r="1355" spans="1:31">
      <c r="A1355" s="31" t="s">
        <v>9</v>
      </c>
      <c r="B1355" s="31" t="str">
        <f>VLOOKUP(Table1[[#This Row],[Organism]],'GN and GP categories'!A:B,2,)</f>
        <v>Gram-negative</v>
      </c>
      <c r="C1355" s="31" t="s">
        <v>522</v>
      </c>
      <c r="D1355" s="31" t="s">
        <v>262</v>
      </c>
      <c r="E1355" s="31" t="s">
        <v>262</v>
      </c>
      <c r="F1355" s="31" t="s">
        <v>138</v>
      </c>
      <c r="G1355" s="31" t="s">
        <v>262</v>
      </c>
      <c r="H1355" s="31">
        <v>64</v>
      </c>
      <c r="I1355" s="115">
        <v>89</v>
      </c>
      <c r="J1355" s="115" t="s">
        <v>453</v>
      </c>
      <c r="K1355" s="115">
        <v>89</v>
      </c>
      <c r="L1355" s="115">
        <v>86</v>
      </c>
      <c r="M1355" s="115">
        <v>36</v>
      </c>
      <c r="N1355" s="115" t="s">
        <v>453</v>
      </c>
      <c r="O1355" s="115">
        <v>89</v>
      </c>
      <c r="P1355" s="115">
        <v>0</v>
      </c>
      <c r="Q1355" s="115">
        <v>0</v>
      </c>
      <c r="R1355" s="115">
        <v>0</v>
      </c>
      <c r="S1355" s="115">
        <v>0</v>
      </c>
      <c r="T1355" s="115">
        <v>100</v>
      </c>
      <c r="U1355" s="115" t="s">
        <v>369</v>
      </c>
      <c r="V1355" s="115" t="s">
        <v>453</v>
      </c>
      <c r="W1355" s="115" t="s">
        <v>453</v>
      </c>
      <c r="X1355" s="115">
        <v>0</v>
      </c>
      <c r="Y1355" s="115">
        <v>100</v>
      </c>
      <c r="Z1355" s="115" t="s">
        <v>453</v>
      </c>
      <c r="AA1355" s="115">
        <v>0</v>
      </c>
      <c r="AB1355" s="115">
        <v>100</v>
      </c>
      <c r="AC1355" s="115">
        <v>89</v>
      </c>
      <c r="AD1355" s="115" t="s">
        <v>453</v>
      </c>
      <c r="AE1355" s="115">
        <v>0</v>
      </c>
    </row>
    <row r="1356" spans="1:31">
      <c r="A1356" s="31" t="s">
        <v>9</v>
      </c>
      <c r="B1356" s="31" t="str">
        <f>VLOOKUP(Table1[[#This Row],[Organism]],'GN and GP categories'!A:B,2,)</f>
        <v>Gram-negative</v>
      </c>
      <c r="C1356" s="31" t="s">
        <v>522</v>
      </c>
      <c r="D1356" s="31" t="s">
        <v>262</v>
      </c>
      <c r="E1356" s="31" t="s">
        <v>262</v>
      </c>
      <c r="F1356" s="31" t="s">
        <v>132</v>
      </c>
      <c r="G1356" s="31" t="s">
        <v>262</v>
      </c>
      <c r="H1356" s="31">
        <v>63</v>
      </c>
      <c r="I1356" s="115">
        <v>86</v>
      </c>
      <c r="J1356" s="115" t="s">
        <v>471</v>
      </c>
      <c r="K1356" s="115">
        <v>60</v>
      </c>
      <c r="L1356" s="115">
        <v>52</v>
      </c>
      <c r="M1356" s="115">
        <v>41</v>
      </c>
      <c r="N1356" s="115" t="s">
        <v>471</v>
      </c>
      <c r="O1356" s="115" t="s">
        <v>471</v>
      </c>
      <c r="P1356" s="115">
        <v>0</v>
      </c>
      <c r="Q1356" s="115">
        <v>0</v>
      </c>
      <c r="R1356" s="115">
        <v>0</v>
      </c>
      <c r="S1356" s="115">
        <v>0</v>
      </c>
      <c r="T1356" s="115">
        <v>100</v>
      </c>
      <c r="U1356" s="115" t="s">
        <v>369</v>
      </c>
      <c r="V1356" s="115" t="s">
        <v>471</v>
      </c>
      <c r="W1356" s="115" t="s">
        <v>471</v>
      </c>
      <c r="X1356" s="115">
        <v>0</v>
      </c>
      <c r="Y1356" s="115">
        <v>100</v>
      </c>
      <c r="Z1356" s="115" t="s">
        <v>471</v>
      </c>
      <c r="AA1356" s="115">
        <v>0</v>
      </c>
      <c r="AB1356" s="115">
        <v>100</v>
      </c>
      <c r="AC1356" s="115">
        <v>86</v>
      </c>
      <c r="AD1356" s="115" t="s">
        <v>471</v>
      </c>
      <c r="AE1356" s="115">
        <v>0</v>
      </c>
    </row>
    <row r="1357" spans="1:31">
      <c r="A1357" s="31" t="s">
        <v>9</v>
      </c>
      <c r="B1357" s="31" t="str">
        <f>VLOOKUP(Table1[[#This Row],[Organism]],'GN and GP categories'!A:B,2,)</f>
        <v>Gram-negative</v>
      </c>
      <c r="C1357" s="31" t="s">
        <v>522</v>
      </c>
      <c r="D1357" s="31" t="s">
        <v>262</v>
      </c>
      <c r="E1357" s="31" t="s">
        <v>262</v>
      </c>
      <c r="F1357" s="31" t="s">
        <v>119</v>
      </c>
      <c r="G1357" s="31" t="s">
        <v>262</v>
      </c>
      <c r="H1357" s="31">
        <v>72</v>
      </c>
      <c r="I1357" s="115">
        <v>85</v>
      </c>
      <c r="J1357" s="115" t="s">
        <v>448</v>
      </c>
      <c r="K1357" s="115" t="s">
        <v>448</v>
      </c>
      <c r="L1357" s="115" t="s">
        <v>448</v>
      </c>
      <c r="M1357" s="115">
        <v>46</v>
      </c>
      <c r="N1357" s="115" t="s">
        <v>448</v>
      </c>
      <c r="O1357" s="115" t="s">
        <v>448</v>
      </c>
      <c r="P1357" s="115">
        <v>0</v>
      </c>
      <c r="Q1357" s="115">
        <v>0</v>
      </c>
      <c r="R1357" s="115">
        <v>0</v>
      </c>
      <c r="S1357" s="115">
        <v>0</v>
      </c>
      <c r="T1357" s="115">
        <v>100</v>
      </c>
      <c r="U1357" s="115" t="s">
        <v>369</v>
      </c>
      <c r="V1357" s="115">
        <v>100</v>
      </c>
      <c r="W1357" s="115" t="s">
        <v>448</v>
      </c>
      <c r="X1357" s="115">
        <v>0</v>
      </c>
      <c r="Y1357" s="115">
        <v>100</v>
      </c>
      <c r="Z1357" s="115" t="s">
        <v>448</v>
      </c>
      <c r="AA1357" s="115">
        <v>0</v>
      </c>
      <c r="AB1357" s="115" t="s">
        <v>448</v>
      </c>
      <c r="AC1357" s="115" t="s">
        <v>448</v>
      </c>
      <c r="AD1357" s="115" t="s">
        <v>448</v>
      </c>
      <c r="AE1357" s="115">
        <v>0</v>
      </c>
    </row>
    <row r="1358" spans="1:31">
      <c r="A1358" s="31" t="s">
        <v>9</v>
      </c>
      <c r="B1358" s="31" t="str">
        <f>VLOOKUP(Table1[[#This Row],[Organism]],'GN and GP categories'!A:B,2,)</f>
        <v>Gram-negative</v>
      </c>
      <c r="C1358" s="31" t="s">
        <v>522</v>
      </c>
      <c r="D1358" s="31" t="s">
        <v>262</v>
      </c>
      <c r="E1358" s="31" t="s">
        <v>262</v>
      </c>
      <c r="F1358" s="31" t="s">
        <v>2</v>
      </c>
      <c r="G1358" s="31" t="s">
        <v>262</v>
      </c>
      <c r="H1358" s="31">
        <v>277</v>
      </c>
      <c r="I1358" s="115">
        <v>88</v>
      </c>
      <c r="J1358" s="115">
        <v>95</v>
      </c>
      <c r="K1358" s="115">
        <v>76</v>
      </c>
      <c r="L1358" s="115">
        <v>76</v>
      </c>
      <c r="M1358" s="115">
        <v>51</v>
      </c>
      <c r="N1358" s="115">
        <v>97</v>
      </c>
      <c r="O1358" s="115">
        <v>81</v>
      </c>
      <c r="P1358" s="115">
        <v>0</v>
      </c>
      <c r="Q1358" s="115">
        <v>0</v>
      </c>
      <c r="R1358" s="115">
        <v>0</v>
      </c>
      <c r="S1358" s="115">
        <v>0</v>
      </c>
      <c r="T1358" s="115">
        <v>100</v>
      </c>
      <c r="U1358" s="115" t="s">
        <v>369</v>
      </c>
      <c r="V1358" s="115">
        <v>95</v>
      </c>
      <c r="W1358" s="115">
        <v>84</v>
      </c>
      <c r="X1358" s="115">
        <v>0</v>
      </c>
      <c r="Y1358" s="115">
        <v>100</v>
      </c>
      <c r="Z1358" s="115">
        <v>82</v>
      </c>
      <c r="AA1358" s="115">
        <v>0</v>
      </c>
      <c r="AB1358" s="115">
        <v>98</v>
      </c>
      <c r="AC1358" s="115">
        <v>86</v>
      </c>
      <c r="AD1358" s="115">
        <v>94</v>
      </c>
      <c r="AE1358" s="115">
        <v>0</v>
      </c>
    </row>
    <row r="1359" spans="1:31">
      <c r="A1359" s="31" t="s">
        <v>9</v>
      </c>
      <c r="B1359" s="31" t="str">
        <f>VLOOKUP(Table1[[#This Row],[Organism]],'GN and GP categories'!A:B,2,)</f>
        <v>Gram-negative</v>
      </c>
      <c r="C1359" s="31" t="s">
        <v>522</v>
      </c>
      <c r="D1359" s="31" t="s">
        <v>262</v>
      </c>
      <c r="E1359" s="31" t="s">
        <v>262</v>
      </c>
      <c r="F1359" s="31" t="s">
        <v>135</v>
      </c>
      <c r="G1359" s="31" t="s">
        <v>262</v>
      </c>
      <c r="H1359" s="31">
        <v>69</v>
      </c>
      <c r="I1359" s="115">
        <v>84</v>
      </c>
      <c r="J1359" s="115" t="s">
        <v>453</v>
      </c>
      <c r="K1359" s="115">
        <v>88</v>
      </c>
      <c r="L1359" s="115">
        <v>62</v>
      </c>
      <c r="M1359" s="115">
        <v>49</v>
      </c>
      <c r="N1359" s="115" t="s">
        <v>453</v>
      </c>
      <c r="O1359" s="115">
        <v>88</v>
      </c>
      <c r="P1359" s="115">
        <v>0</v>
      </c>
      <c r="Q1359" s="115">
        <v>0</v>
      </c>
      <c r="R1359" s="115">
        <v>0</v>
      </c>
      <c r="S1359" s="115">
        <v>0</v>
      </c>
      <c r="T1359" s="115">
        <v>100</v>
      </c>
      <c r="U1359" s="115" t="s">
        <v>369</v>
      </c>
      <c r="V1359" s="115" t="s">
        <v>453</v>
      </c>
      <c r="W1359" s="115">
        <v>90</v>
      </c>
      <c r="X1359" s="115">
        <v>0</v>
      </c>
      <c r="Y1359" s="115">
        <v>100</v>
      </c>
      <c r="Z1359" s="115">
        <v>90</v>
      </c>
      <c r="AA1359" s="115">
        <v>0</v>
      </c>
      <c r="AB1359" s="115">
        <v>100</v>
      </c>
      <c r="AC1359" s="115">
        <v>88</v>
      </c>
      <c r="AD1359" s="115">
        <v>86</v>
      </c>
      <c r="AE1359" s="115">
        <v>0</v>
      </c>
    </row>
    <row r="1360" spans="1:31">
      <c r="A1360" s="31" t="s">
        <v>459</v>
      </c>
      <c r="B1360" s="31" t="str">
        <f>VLOOKUP(Table1[[#This Row],[Organism]],'GN and GP categories'!A:B,2,)</f>
        <v>Gram-negative</v>
      </c>
      <c r="C1360" s="31" t="s">
        <v>522</v>
      </c>
      <c r="D1360" s="31" t="s">
        <v>262</v>
      </c>
      <c r="E1360" s="31" t="s">
        <v>262</v>
      </c>
      <c r="F1360" s="31" t="s">
        <v>2</v>
      </c>
      <c r="G1360" s="31" t="s">
        <v>262</v>
      </c>
      <c r="H1360" s="31">
        <v>31</v>
      </c>
      <c r="I1360" s="115">
        <v>100</v>
      </c>
      <c r="J1360" s="115">
        <v>0</v>
      </c>
      <c r="K1360" s="115">
        <v>0</v>
      </c>
      <c r="L1360" s="115">
        <v>0</v>
      </c>
      <c r="M1360" s="115">
        <v>71</v>
      </c>
      <c r="N1360" s="115">
        <v>55</v>
      </c>
      <c r="O1360" s="115">
        <v>61</v>
      </c>
      <c r="P1360" s="115" t="s">
        <v>369</v>
      </c>
      <c r="Q1360" s="115" t="s">
        <v>369</v>
      </c>
      <c r="R1360" s="115">
        <v>0</v>
      </c>
      <c r="S1360" s="115">
        <v>0</v>
      </c>
      <c r="T1360" s="115">
        <v>100</v>
      </c>
      <c r="U1360" s="115" t="s">
        <v>369</v>
      </c>
      <c r="V1360" s="115">
        <v>48</v>
      </c>
      <c r="W1360" s="115">
        <v>100</v>
      </c>
      <c r="X1360" s="115">
        <v>0</v>
      </c>
      <c r="Y1360" s="115">
        <v>100</v>
      </c>
      <c r="Z1360" s="115">
        <v>100</v>
      </c>
      <c r="AA1360" s="115" t="s">
        <v>369</v>
      </c>
      <c r="AB1360" s="115">
        <v>55</v>
      </c>
      <c r="AC1360" s="115">
        <v>77</v>
      </c>
      <c r="AD1360" s="115">
        <v>48</v>
      </c>
      <c r="AE1360" s="115">
        <v>0</v>
      </c>
    </row>
    <row r="1361" spans="1:31">
      <c r="A1361" s="31" t="s">
        <v>4</v>
      </c>
      <c r="B1361" s="31" t="str">
        <f>VLOOKUP(Table1[[#This Row],[Organism]],'GN and GP categories'!A:B,2,)</f>
        <v>Gram-negative</v>
      </c>
      <c r="C1361" s="31" t="s">
        <v>522</v>
      </c>
      <c r="D1361" s="31" t="s">
        <v>262</v>
      </c>
      <c r="E1361" s="31" t="s">
        <v>262</v>
      </c>
      <c r="F1361" s="31" t="s">
        <v>49</v>
      </c>
      <c r="G1361" s="31" t="s">
        <v>262</v>
      </c>
      <c r="H1361" s="31">
        <v>472</v>
      </c>
      <c r="I1361" s="115">
        <v>79</v>
      </c>
      <c r="J1361" s="115">
        <v>0</v>
      </c>
      <c r="K1361" s="115">
        <v>0</v>
      </c>
      <c r="L1361" s="115">
        <v>0</v>
      </c>
      <c r="M1361" s="115">
        <v>86</v>
      </c>
      <c r="N1361" s="115">
        <v>0</v>
      </c>
      <c r="O1361" s="115">
        <v>90</v>
      </c>
      <c r="P1361" s="115">
        <v>0</v>
      </c>
      <c r="Q1361" s="115">
        <v>0</v>
      </c>
      <c r="R1361" s="115">
        <v>0</v>
      </c>
      <c r="S1361" s="115">
        <v>0</v>
      </c>
      <c r="T1361" s="115">
        <v>0</v>
      </c>
      <c r="U1361" s="115">
        <v>0</v>
      </c>
      <c r="V1361" s="115">
        <v>96</v>
      </c>
      <c r="W1361" s="115">
        <v>68</v>
      </c>
      <c r="X1361" s="115">
        <v>0</v>
      </c>
      <c r="Y1361" s="115">
        <v>55</v>
      </c>
      <c r="Z1361" s="115">
        <v>0</v>
      </c>
      <c r="AA1361" s="115">
        <v>0</v>
      </c>
      <c r="AB1361" s="115">
        <v>88</v>
      </c>
      <c r="AC1361" s="115">
        <v>0</v>
      </c>
      <c r="AD1361" s="115" t="s">
        <v>437</v>
      </c>
      <c r="AE1361" s="115">
        <v>0</v>
      </c>
    </row>
    <row r="1362" spans="1:31">
      <c r="A1362" s="31" t="s">
        <v>4</v>
      </c>
      <c r="B1362" s="31" t="str">
        <f>VLOOKUP(Table1[[#This Row],[Organism]],'GN and GP categories'!A:B,2,)</f>
        <v>Gram-negative</v>
      </c>
      <c r="C1362" s="31" t="s">
        <v>522</v>
      </c>
      <c r="D1362" s="31" t="s">
        <v>262</v>
      </c>
      <c r="E1362" s="31" t="s">
        <v>262</v>
      </c>
      <c r="F1362" s="31" t="s">
        <v>101</v>
      </c>
      <c r="G1362" s="31" t="s">
        <v>262</v>
      </c>
      <c r="H1362" s="31">
        <v>784</v>
      </c>
      <c r="I1362" s="115">
        <v>80</v>
      </c>
      <c r="J1362" s="115">
        <v>0</v>
      </c>
      <c r="K1362" s="115">
        <v>0</v>
      </c>
      <c r="L1362" s="115">
        <v>0</v>
      </c>
      <c r="M1362" s="115">
        <v>88</v>
      </c>
      <c r="N1362" s="115">
        <v>0</v>
      </c>
      <c r="O1362" s="115">
        <v>90</v>
      </c>
      <c r="P1362" s="115">
        <v>0</v>
      </c>
      <c r="Q1362" s="115">
        <v>0</v>
      </c>
      <c r="R1362" s="115">
        <v>0</v>
      </c>
      <c r="S1362" s="115">
        <v>0</v>
      </c>
      <c r="T1362" s="115">
        <v>0</v>
      </c>
      <c r="U1362" s="115">
        <v>0</v>
      </c>
      <c r="V1362" s="115">
        <v>95</v>
      </c>
      <c r="W1362" s="115">
        <v>68</v>
      </c>
      <c r="X1362" s="115">
        <v>0</v>
      </c>
      <c r="Y1362" s="115">
        <v>69</v>
      </c>
      <c r="Z1362" s="115">
        <v>0</v>
      </c>
      <c r="AA1362" s="115">
        <v>0</v>
      </c>
      <c r="AB1362" s="115">
        <v>88</v>
      </c>
      <c r="AC1362" s="115">
        <v>0</v>
      </c>
      <c r="AD1362" s="115">
        <v>98</v>
      </c>
      <c r="AE1362" s="115">
        <v>0</v>
      </c>
    </row>
    <row r="1363" spans="1:31">
      <c r="A1363" s="31" t="s">
        <v>4</v>
      </c>
      <c r="B1363" s="31" t="str">
        <f>VLOOKUP(Table1[[#This Row],[Organism]],'GN and GP categories'!A:B,2,)</f>
        <v>Gram-negative</v>
      </c>
      <c r="C1363" s="31" t="s">
        <v>522</v>
      </c>
      <c r="D1363" s="31" t="s">
        <v>262</v>
      </c>
      <c r="E1363" s="31" t="s">
        <v>262</v>
      </c>
      <c r="F1363" s="31" t="s">
        <v>150</v>
      </c>
      <c r="G1363" s="31" t="s">
        <v>262</v>
      </c>
      <c r="H1363" s="31">
        <v>394</v>
      </c>
      <c r="I1363" s="115">
        <v>80</v>
      </c>
      <c r="J1363" s="115">
        <v>0</v>
      </c>
      <c r="K1363" s="115">
        <v>0</v>
      </c>
      <c r="L1363" s="115">
        <v>0</v>
      </c>
      <c r="M1363" s="115">
        <v>88</v>
      </c>
      <c r="N1363" s="115">
        <v>0</v>
      </c>
      <c r="O1363" s="115">
        <v>88</v>
      </c>
      <c r="P1363" s="115">
        <v>0</v>
      </c>
      <c r="Q1363" s="115">
        <v>0</v>
      </c>
      <c r="R1363" s="115">
        <v>0</v>
      </c>
      <c r="S1363" s="115">
        <v>0</v>
      </c>
      <c r="T1363" s="115">
        <v>0</v>
      </c>
      <c r="U1363" s="115">
        <v>0</v>
      </c>
      <c r="V1363" s="115">
        <v>96</v>
      </c>
      <c r="W1363" s="115">
        <v>70</v>
      </c>
      <c r="X1363" s="115">
        <v>0</v>
      </c>
      <c r="Y1363" s="115">
        <v>68</v>
      </c>
      <c r="Z1363" s="115">
        <v>0</v>
      </c>
      <c r="AA1363" s="115">
        <v>0</v>
      </c>
      <c r="AB1363" s="115">
        <v>89</v>
      </c>
      <c r="AC1363" s="115">
        <v>0</v>
      </c>
      <c r="AD1363" s="115">
        <v>97</v>
      </c>
      <c r="AE1363" s="115">
        <v>0</v>
      </c>
    </row>
    <row r="1364" spans="1:31">
      <c r="A1364" s="31" t="s">
        <v>4</v>
      </c>
      <c r="B1364" s="31" t="str">
        <f>VLOOKUP(Table1[[#This Row],[Organism]],'GN and GP categories'!A:B,2,)</f>
        <v>Gram-negative</v>
      </c>
      <c r="C1364" s="31" t="s">
        <v>522</v>
      </c>
      <c r="D1364" s="31" t="s">
        <v>262</v>
      </c>
      <c r="E1364" s="31" t="s">
        <v>262</v>
      </c>
      <c r="F1364" s="31" t="s">
        <v>121</v>
      </c>
      <c r="G1364" s="31" t="s">
        <v>262</v>
      </c>
      <c r="H1364" s="31">
        <v>366</v>
      </c>
      <c r="I1364" s="115">
        <v>78</v>
      </c>
      <c r="J1364" s="115">
        <v>0</v>
      </c>
      <c r="K1364" s="115">
        <v>0</v>
      </c>
      <c r="L1364" s="115">
        <v>0</v>
      </c>
      <c r="M1364" s="115">
        <v>91</v>
      </c>
      <c r="N1364" s="115">
        <v>0</v>
      </c>
      <c r="O1364" s="115">
        <v>85</v>
      </c>
      <c r="P1364" s="115">
        <v>0</v>
      </c>
      <c r="Q1364" s="115">
        <v>0</v>
      </c>
      <c r="R1364" s="115">
        <v>0</v>
      </c>
      <c r="S1364" s="115">
        <v>0</v>
      </c>
      <c r="T1364" s="115">
        <v>0</v>
      </c>
      <c r="U1364" s="115">
        <v>0</v>
      </c>
      <c r="V1364" s="115">
        <v>87</v>
      </c>
      <c r="W1364" s="115">
        <v>62</v>
      </c>
      <c r="X1364" s="115">
        <v>0</v>
      </c>
      <c r="Y1364" s="115">
        <v>84</v>
      </c>
      <c r="Z1364" s="115">
        <v>0</v>
      </c>
      <c r="AA1364" s="115">
        <v>0</v>
      </c>
      <c r="AB1364" s="115">
        <v>89</v>
      </c>
      <c r="AC1364" s="115">
        <v>0</v>
      </c>
      <c r="AD1364" s="115">
        <v>97</v>
      </c>
      <c r="AE1364" s="115">
        <v>0</v>
      </c>
    </row>
    <row r="1365" spans="1:31">
      <c r="A1365" s="31" t="s">
        <v>303</v>
      </c>
      <c r="B1365" s="31" t="str">
        <f>VLOOKUP(Table1[[#This Row],[Organism]],'GN and GP categories'!A:B,2,)</f>
        <v>Gram-negative</v>
      </c>
      <c r="C1365" s="31" t="s">
        <v>522</v>
      </c>
      <c r="D1365" s="31" t="s">
        <v>262</v>
      </c>
      <c r="E1365" s="31" t="s">
        <v>262</v>
      </c>
      <c r="F1365" s="31" t="s">
        <v>436</v>
      </c>
      <c r="G1365" s="33" t="s">
        <v>262</v>
      </c>
      <c r="H1365" s="31">
        <v>89</v>
      </c>
      <c r="I1365" s="115" t="s">
        <v>369</v>
      </c>
      <c r="J1365" s="115">
        <v>0</v>
      </c>
      <c r="K1365" s="115">
        <v>0</v>
      </c>
      <c r="L1365" s="115">
        <v>0</v>
      </c>
      <c r="M1365" s="115" t="s">
        <v>369</v>
      </c>
      <c r="N1365" s="115">
        <v>19</v>
      </c>
      <c r="O1365" s="115" t="s">
        <v>445</v>
      </c>
      <c r="P1365" s="115">
        <v>0</v>
      </c>
      <c r="Q1365" s="115">
        <v>0</v>
      </c>
      <c r="R1365" s="115">
        <v>0</v>
      </c>
      <c r="S1365" s="115" t="s">
        <v>369</v>
      </c>
      <c r="T1365" s="115" t="s">
        <v>445</v>
      </c>
      <c r="U1365" s="115">
        <v>0</v>
      </c>
      <c r="V1365" s="115">
        <v>100</v>
      </c>
      <c r="W1365" s="115" t="s">
        <v>445</v>
      </c>
      <c r="X1365" s="115">
        <v>0</v>
      </c>
      <c r="Y1365" s="115">
        <v>100</v>
      </c>
      <c r="Z1365" s="115" t="s">
        <v>445</v>
      </c>
      <c r="AA1365" s="115">
        <v>0</v>
      </c>
      <c r="AB1365" s="115">
        <v>35</v>
      </c>
      <c r="AC1365" s="115">
        <v>100</v>
      </c>
      <c r="AD1365" s="115">
        <v>100</v>
      </c>
      <c r="AE1365" s="115">
        <v>0</v>
      </c>
    </row>
    <row r="1366" spans="1:31">
      <c r="A1366" s="31" t="s">
        <v>4</v>
      </c>
      <c r="B1366" s="31" t="str">
        <f>VLOOKUP(Table1[[#This Row],[Organism]],'GN and GP categories'!A:B,2,)</f>
        <v>Gram-negative</v>
      </c>
      <c r="C1366" s="31" t="s">
        <v>522</v>
      </c>
      <c r="D1366" s="31" t="s">
        <v>262</v>
      </c>
      <c r="E1366" s="31" t="s">
        <v>262</v>
      </c>
      <c r="F1366" s="31" t="s">
        <v>435</v>
      </c>
      <c r="G1366" s="31" t="s">
        <v>262</v>
      </c>
      <c r="H1366" s="31">
        <v>441</v>
      </c>
      <c r="I1366" s="115">
        <v>80</v>
      </c>
      <c r="J1366" s="115">
        <v>0</v>
      </c>
      <c r="K1366" s="115">
        <v>0</v>
      </c>
      <c r="L1366" s="115">
        <v>0</v>
      </c>
      <c r="M1366" s="115">
        <v>89</v>
      </c>
      <c r="N1366" s="115">
        <v>0</v>
      </c>
      <c r="O1366" s="115">
        <v>89</v>
      </c>
      <c r="P1366" s="115">
        <v>0</v>
      </c>
      <c r="Q1366" s="115">
        <v>0</v>
      </c>
      <c r="R1366" s="115">
        <v>0</v>
      </c>
      <c r="S1366" s="115">
        <v>0</v>
      </c>
      <c r="T1366" s="115">
        <v>0</v>
      </c>
      <c r="U1366" s="115">
        <v>0</v>
      </c>
      <c r="V1366" s="115">
        <v>97</v>
      </c>
      <c r="W1366" s="115">
        <v>66</v>
      </c>
      <c r="X1366" s="115">
        <v>0</v>
      </c>
      <c r="Y1366" s="115">
        <v>72</v>
      </c>
      <c r="Z1366" s="115">
        <v>0</v>
      </c>
      <c r="AA1366" s="115">
        <v>0</v>
      </c>
      <c r="AB1366" s="115">
        <v>84</v>
      </c>
      <c r="AC1366" s="115">
        <v>0</v>
      </c>
      <c r="AD1366" s="115">
        <v>98</v>
      </c>
      <c r="AE1366" s="115">
        <v>0</v>
      </c>
    </row>
    <row r="1367" spans="1:31">
      <c r="A1367" s="31" t="s">
        <v>4</v>
      </c>
      <c r="B1367" s="31" t="str">
        <f>VLOOKUP(Table1[[#This Row],[Organism]],'GN and GP categories'!A:B,2,)</f>
        <v>Gram-negative</v>
      </c>
      <c r="C1367" s="31" t="s">
        <v>522</v>
      </c>
      <c r="D1367" s="31" t="s">
        <v>262</v>
      </c>
      <c r="E1367" s="31" t="s">
        <v>262</v>
      </c>
      <c r="F1367" s="31" t="s">
        <v>123</v>
      </c>
      <c r="G1367" s="31" t="s">
        <v>262</v>
      </c>
      <c r="H1367" s="31">
        <v>217</v>
      </c>
      <c r="I1367" s="115">
        <v>82</v>
      </c>
      <c r="J1367" s="115">
        <v>0</v>
      </c>
      <c r="K1367" s="115">
        <v>0</v>
      </c>
      <c r="L1367" s="115">
        <v>0</v>
      </c>
      <c r="M1367" s="115">
        <v>94</v>
      </c>
      <c r="N1367" s="115">
        <v>0</v>
      </c>
      <c r="O1367" s="115">
        <v>88</v>
      </c>
      <c r="P1367" s="115">
        <v>0</v>
      </c>
      <c r="Q1367" s="115">
        <v>0</v>
      </c>
      <c r="R1367" s="115">
        <v>0</v>
      </c>
      <c r="S1367" s="115">
        <v>0</v>
      </c>
      <c r="T1367" s="115">
        <v>0</v>
      </c>
      <c r="U1367" s="115">
        <v>0</v>
      </c>
      <c r="V1367" s="115">
        <v>94</v>
      </c>
      <c r="W1367" s="115">
        <v>71</v>
      </c>
      <c r="X1367" s="115">
        <v>0</v>
      </c>
      <c r="Y1367" s="115">
        <v>75</v>
      </c>
      <c r="Z1367" s="115">
        <v>0</v>
      </c>
      <c r="AA1367" s="115">
        <v>0</v>
      </c>
      <c r="AB1367" s="115">
        <v>94</v>
      </c>
      <c r="AC1367" s="115">
        <v>0</v>
      </c>
      <c r="AD1367" s="115">
        <v>100</v>
      </c>
      <c r="AE1367" s="115">
        <v>0</v>
      </c>
    </row>
    <row r="1368" spans="1:31">
      <c r="A1368" s="31" t="s">
        <v>4</v>
      </c>
      <c r="B1368" s="31" t="str">
        <f>VLOOKUP(Table1[[#This Row],[Organism]],'GN and GP categories'!A:B,2,)</f>
        <v>Gram-negative</v>
      </c>
      <c r="C1368" s="31" t="s">
        <v>522</v>
      </c>
      <c r="D1368" s="31" t="s">
        <v>262</v>
      </c>
      <c r="E1368" s="31" t="s">
        <v>262</v>
      </c>
      <c r="F1368" s="31" t="s">
        <v>138</v>
      </c>
      <c r="G1368" s="31" t="s">
        <v>262</v>
      </c>
      <c r="H1368" s="31">
        <v>147</v>
      </c>
      <c r="I1368" s="115">
        <v>78</v>
      </c>
      <c r="J1368" s="115">
        <v>0</v>
      </c>
      <c r="K1368" s="115">
        <v>0</v>
      </c>
      <c r="L1368" s="115">
        <v>0</v>
      </c>
      <c r="M1368" s="115">
        <v>88</v>
      </c>
      <c r="N1368" s="115">
        <v>0</v>
      </c>
      <c r="O1368" s="115">
        <v>86</v>
      </c>
      <c r="P1368" s="115">
        <v>0</v>
      </c>
      <c r="Q1368" s="115">
        <v>0</v>
      </c>
      <c r="R1368" s="115">
        <v>0</v>
      </c>
      <c r="S1368" s="115">
        <v>0</v>
      </c>
      <c r="T1368" s="115">
        <v>0</v>
      </c>
      <c r="U1368" s="115">
        <v>0</v>
      </c>
      <c r="V1368" s="115" t="s">
        <v>441</v>
      </c>
      <c r="W1368" s="115">
        <v>67</v>
      </c>
      <c r="X1368" s="115">
        <v>0</v>
      </c>
      <c r="Y1368" s="115">
        <v>90</v>
      </c>
      <c r="Z1368" s="115">
        <v>0</v>
      </c>
      <c r="AA1368" s="115">
        <v>0</v>
      </c>
      <c r="AB1368" s="115">
        <v>88</v>
      </c>
      <c r="AC1368" s="115">
        <v>0</v>
      </c>
      <c r="AD1368" s="115" t="s">
        <v>441</v>
      </c>
      <c r="AE1368" s="115">
        <v>0</v>
      </c>
    </row>
    <row r="1369" spans="1:31">
      <c r="A1369" s="31" t="s">
        <v>4</v>
      </c>
      <c r="B1369" s="31" t="str">
        <f>VLOOKUP(Table1[[#This Row],[Organism]],'GN and GP categories'!A:B,2,)</f>
        <v>Gram-negative</v>
      </c>
      <c r="C1369" s="31" t="s">
        <v>522</v>
      </c>
      <c r="D1369" s="31" t="s">
        <v>262</v>
      </c>
      <c r="E1369" s="31" t="s">
        <v>262</v>
      </c>
      <c r="F1369" s="31" t="s">
        <v>132</v>
      </c>
      <c r="G1369" s="31" t="s">
        <v>262</v>
      </c>
      <c r="H1369" s="31">
        <v>164</v>
      </c>
      <c r="I1369" s="115">
        <v>79</v>
      </c>
      <c r="J1369" s="115">
        <v>0</v>
      </c>
      <c r="K1369" s="115">
        <v>0</v>
      </c>
      <c r="L1369" s="115">
        <v>0</v>
      </c>
      <c r="M1369" s="115">
        <v>91</v>
      </c>
      <c r="N1369" s="115">
        <v>0</v>
      </c>
      <c r="O1369" s="115">
        <v>80</v>
      </c>
      <c r="P1369" s="115">
        <v>0</v>
      </c>
      <c r="Q1369" s="115">
        <v>0</v>
      </c>
      <c r="R1369" s="115">
        <v>0</v>
      </c>
      <c r="S1369" s="115">
        <v>0</v>
      </c>
      <c r="T1369" s="115">
        <v>0</v>
      </c>
      <c r="U1369" s="115">
        <v>0</v>
      </c>
      <c r="V1369" s="115" t="s">
        <v>441</v>
      </c>
      <c r="W1369" s="115">
        <v>77</v>
      </c>
      <c r="X1369" s="115">
        <v>0</v>
      </c>
      <c r="Y1369" s="115">
        <v>70</v>
      </c>
      <c r="Z1369" s="115">
        <v>0</v>
      </c>
      <c r="AA1369" s="115">
        <v>0</v>
      </c>
      <c r="AB1369" s="115">
        <v>90</v>
      </c>
      <c r="AC1369" s="115">
        <v>0</v>
      </c>
      <c r="AD1369" s="115" t="s">
        <v>441</v>
      </c>
      <c r="AE1369" s="115">
        <v>0</v>
      </c>
    </row>
    <row r="1370" spans="1:31">
      <c r="A1370" s="31" t="s">
        <v>4</v>
      </c>
      <c r="B1370" s="31" t="str">
        <f>VLOOKUP(Table1[[#This Row],[Organism]],'GN and GP categories'!A:B,2,)</f>
        <v>Gram-negative</v>
      </c>
      <c r="C1370" s="31" t="s">
        <v>522</v>
      </c>
      <c r="D1370" s="31" t="s">
        <v>262</v>
      </c>
      <c r="E1370" s="31" t="s">
        <v>262</v>
      </c>
      <c r="F1370" s="31" t="s">
        <v>119</v>
      </c>
      <c r="G1370" s="31" t="s">
        <v>262</v>
      </c>
      <c r="H1370" s="31">
        <v>120</v>
      </c>
      <c r="I1370" s="115">
        <v>82</v>
      </c>
      <c r="J1370" s="115">
        <v>0</v>
      </c>
      <c r="K1370" s="115">
        <v>0</v>
      </c>
      <c r="L1370" s="115">
        <v>0</v>
      </c>
      <c r="M1370" s="115">
        <v>93</v>
      </c>
      <c r="N1370" s="115">
        <v>0</v>
      </c>
      <c r="O1370" s="115">
        <v>94</v>
      </c>
      <c r="P1370" s="115">
        <v>0</v>
      </c>
      <c r="Q1370" s="115">
        <v>0</v>
      </c>
      <c r="R1370" s="115">
        <v>0</v>
      </c>
      <c r="S1370" s="115">
        <v>0</v>
      </c>
      <c r="T1370" s="115">
        <v>0</v>
      </c>
      <c r="U1370" s="115">
        <v>0</v>
      </c>
      <c r="V1370" s="115" t="s">
        <v>443</v>
      </c>
      <c r="W1370" s="115">
        <v>68</v>
      </c>
      <c r="X1370" s="115">
        <v>0</v>
      </c>
      <c r="Y1370" s="115" t="s">
        <v>443</v>
      </c>
      <c r="Z1370" s="115">
        <v>0</v>
      </c>
      <c r="AA1370" s="115">
        <v>0</v>
      </c>
      <c r="AB1370" s="115">
        <v>93</v>
      </c>
      <c r="AC1370" s="115">
        <v>0</v>
      </c>
      <c r="AD1370" s="115" t="s">
        <v>443</v>
      </c>
      <c r="AE1370" s="115">
        <v>0</v>
      </c>
    </row>
    <row r="1371" spans="1:31">
      <c r="A1371" s="31" t="s">
        <v>4</v>
      </c>
      <c r="B1371" s="31" t="str">
        <f>VLOOKUP(Table1[[#This Row],[Organism]],'GN and GP categories'!A:B,2,)</f>
        <v>Gram-negative</v>
      </c>
      <c r="C1371" s="31" t="s">
        <v>522</v>
      </c>
      <c r="D1371" s="31" t="s">
        <v>262</v>
      </c>
      <c r="E1371" s="31" t="s">
        <v>262</v>
      </c>
      <c r="F1371" s="31" t="s">
        <v>2</v>
      </c>
      <c r="G1371" s="31" t="s">
        <v>262</v>
      </c>
      <c r="H1371" s="31">
        <v>388</v>
      </c>
      <c r="I1371" s="115">
        <v>81</v>
      </c>
      <c r="J1371" s="115">
        <v>0</v>
      </c>
      <c r="K1371" s="115">
        <v>0</v>
      </c>
      <c r="L1371" s="115">
        <v>0</v>
      </c>
      <c r="M1371" s="115">
        <v>87</v>
      </c>
      <c r="N1371" s="115">
        <v>0</v>
      </c>
      <c r="O1371" s="115">
        <v>87</v>
      </c>
      <c r="P1371" s="115">
        <v>0</v>
      </c>
      <c r="Q1371" s="115">
        <v>0</v>
      </c>
      <c r="R1371" s="115">
        <v>0</v>
      </c>
      <c r="S1371" s="115">
        <v>0</v>
      </c>
      <c r="T1371" s="115">
        <v>0</v>
      </c>
      <c r="U1371" s="115">
        <v>0</v>
      </c>
      <c r="V1371" s="115">
        <v>93</v>
      </c>
      <c r="W1371" s="115">
        <v>68</v>
      </c>
      <c r="X1371" s="115">
        <v>0</v>
      </c>
      <c r="Y1371" s="115">
        <v>65</v>
      </c>
      <c r="Z1371" s="115">
        <v>0</v>
      </c>
      <c r="AA1371" s="115">
        <v>0</v>
      </c>
      <c r="AB1371" s="115">
        <v>85</v>
      </c>
      <c r="AC1371" s="115">
        <v>0</v>
      </c>
      <c r="AD1371" s="115">
        <v>95</v>
      </c>
      <c r="AE1371" s="115">
        <v>0</v>
      </c>
    </row>
    <row r="1372" spans="1:31">
      <c r="A1372" s="31" t="s">
        <v>4</v>
      </c>
      <c r="B1372" s="31" t="str">
        <f>VLOOKUP(Table1[[#This Row],[Organism]],'GN and GP categories'!A:B,2,)</f>
        <v>Gram-negative</v>
      </c>
      <c r="C1372" s="31" t="s">
        <v>522</v>
      </c>
      <c r="D1372" s="31" t="s">
        <v>262</v>
      </c>
      <c r="E1372" s="31" t="s">
        <v>262</v>
      </c>
      <c r="F1372" s="31" t="s">
        <v>135</v>
      </c>
      <c r="G1372" s="31" t="s">
        <v>262</v>
      </c>
      <c r="H1372" s="31">
        <v>119</v>
      </c>
      <c r="I1372" s="115">
        <v>86</v>
      </c>
      <c r="J1372" s="115">
        <v>0</v>
      </c>
      <c r="K1372" s="115">
        <v>0</v>
      </c>
      <c r="L1372" s="115">
        <v>0</v>
      </c>
      <c r="M1372" s="115">
        <v>92</v>
      </c>
      <c r="N1372" s="115">
        <v>0</v>
      </c>
      <c r="O1372" s="115">
        <v>89</v>
      </c>
      <c r="P1372" s="115">
        <v>0</v>
      </c>
      <c r="Q1372" s="115">
        <v>0</v>
      </c>
      <c r="R1372" s="115">
        <v>0</v>
      </c>
      <c r="S1372" s="115">
        <v>0</v>
      </c>
      <c r="T1372" s="115">
        <v>0</v>
      </c>
      <c r="U1372" s="115">
        <v>0</v>
      </c>
      <c r="V1372" s="115" t="s">
        <v>443</v>
      </c>
      <c r="W1372" s="115">
        <v>69</v>
      </c>
      <c r="X1372" s="115">
        <v>0</v>
      </c>
      <c r="Y1372" s="115">
        <v>87</v>
      </c>
      <c r="Z1372" s="115">
        <v>0</v>
      </c>
      <c r="AA1372" s="115">
        <v>0</v>
      </c>
      <c r="AB1372" s="115">
        <v>91</v>
      </c>
      <c r="AC1372" s="115">
        <v>0</v>
      </c>
      <c r="AD1372" s="115" t="s">
        <v>443</v>
      </c>
      <c r="AE1372" s="115">
        <v>0</v>
      </c>
    </row>
    <row r="1373" spans="1:31">
      <c r="A1373" s="31" t="s">
        <v>382</v>
      </c>
      <c r="B1373" s="31" t="str">
        <f>VLOOKUP(Table1[[#This Row],[Organism]],'GN and GP categories'!A:B,2,)</f>
        <v>Gram-negative</v>
      </c>
      <c r="C1373" s="31" t="s">
        <v>522</v>
      </c>
      <c r="D1373" s="31" t="s">
        <v>262</v>
      </c>
      <c r="E1373" s="31" t="s">
        <v>262</v>
      </c>
      <c r="F1373" s="31" t="s">
        <v>49</v>
      </c>
      <c r="G1373" s="31" t="s">
        <v>262</v>
      </c>
      <c r="H1373" s="31">
        <v>60</v>
      </c>
      <c r="I1373" s="115" t="s">
        <v>369</v>
      </c>
      <c r="J1373" s="115">
        <v>0</v>
      </c>
      <c r="K1373" s="115">
        <v>0</v>
      </c>
      <c r="L1373" s="115">
        <v>0</v>
      </c>
      <c r="M1373" s="115" t="s">
        <v>471</v>
      </c>
      <c r="N1373" s="115">
        <v>0</v>
      </c>
      <c r="O1373" s="115" t="s">
        <v>471</v>
      </c>
      <c r="P1373" s="115">
        <v>0</v>
      </c>
      <c r="Q1373" s="115">
        <v>0</v>
      </c>
      <c r="R1373" s="115">
        <v>0</v>
      </c>
      <c r="S1373" s="115">
        <v>0</v>
      </c>
      <c r="T1373" s="115">
        <v>0</v>
      </c>
      <c r="U1373" s="115">
        <v>0</v>
      </c>
      <c r="V1373" s="115">
        <v>100</v>
      </c>
      <c r="W1373" s="115" t="s">
        <v>471</v>
      </c>
      <c r="X1373" s="115">
        <v>0</v>
      </c>
      <c r="Y1373" s="115">
        <v>83</v>
      </c>
      <c r="Z1373" s="115" t="s">
        <v>369</v>
      </c>
      <c r="AA1373" s="115">
        <v>0</v>
      </c>
      <c r="AB1373" s="115" t="s">
        <v>471</v>
      </c>
      <c r="AC1373" s="115">
        <v>47</v>
      </c>
      <c r="AD1373" s="115" t="s">
        <v>471</v>
      </c>
      <c r="AE1373" s="115">
        <v>0</v>
      </c>
    </row>
    <row r="1374" spans="1:31">
      <c r="A1374" s="31" t="s">
        <v>382</v>
      </c>
      <c r="B1374" s="31" t="str">
        <f>VLOOKUP(Table1[[#This Row],[Organism]],'GN and GP categories'!A:B,2,)</f>
        <v>Gram-negative</v>
      </c>
      <c r="C1374" s="31" t="s">
        <v>522</v>
      </c>
      <c r="D1374" s="31" t="s">
        <v>262</v>
      </c>
      <c r="E1374" s="31" t="s">
        <v>262</v>
      </c>
      <c r="F1374" s="31" t="s">
        <v>101</v>
      </c>
      <c r="G1374" s="31" t="s">
        <v>262</v>
      </c>
      <c r="H1374" s="31">
        <v>66</v>
      </c>
      <c r="I1374" s="115">
        <v>100</v>
      </c>
      <c r="J1374" s="115">
        <v>0</v>
      </c>
      <c r="K1374" s="115">
        <v>0</v>
      </c>
      <c r="L1374" s="115">
        <v>0</v>
      </c>
      <c r="M1374" s="115" t="s">
        <v>453</v>
      </c>
      <c r="N1374" s="115">
        <v>0</v>
      </c>
      <c r="O1374" s="115" t="s">
        <v>453</v>
      </c>
      <c r="P1374" s="115">
        <v>0</v>
      </c>
      <c r="Q1374" s="115">
        <v>0</v>
      </c>
      <c r="R1374" s="115">
        <v>0</v>
      </c>
      <c r="S1374" s="115">
        <v>0</v>
      </c>
      <c r="T1374" s="115">
        <v>0</v>
      </c>
      <c r="U1374" s="115">
        <v>0</v>
      </c>
      <c r="V1374" s="115">
        <v>100</v>
      </c>
      <c r="W1374" s="115">
        <v>100</v>
      </c>
      <c r="X1374" s="115">
        <v>0</v>
      </c>
      <c r="Y1374" s="115">
        <v>89</v>
      </c>
      <c r="Z1374" s="115" t="s">
        <v>369</v>
      </c>
      <c r="AA1374" s="115">
        <v>0</v>
      </c>
      <c r="AB1374" s="115">
        <v>89</v>
      </c>
      <c r="AC1374" s="115">
        <v>42</v>
      </c>
      <c r="AD1374" s="115">
        <v>100</v>
      </c>
      <c r="AE1374" s="115">
        <v>0</v>
      </c>
    </row>
    <row r="1375" spans="1:31">
      <c r="A1375" s="31" t="s">
        <v>382</v>
      </c>
      <c r="B1375" s="31" t="str">
        <f>VLOOKUP(Table1[[#This Row],[Organism]],'GN and GP categories'!A:B,2,)</f>
        <v>Gram-negative</v>
      </c>
      <c r="C1375" s="31" t="s">
        <v>522</v>
      </c>
      <c r="D1375" s="31" t="s">
        <v>262</v>
      </c>
      <c r="E1375" s="31" t="s">
        <v>262</v>
      </c>
      <c r="F1375" s="31" t="s">
        <v>150</v>
      </c>
      <c r="G1375" s="31" t="s">
        <v>262</v>
      </c>
      <c r="H1375" s="31">
        <v>46</v>
      </c>
      <c r="I1375" s="115">
        <v>100</v>
      </c>
      <c r="J1375" s="115" t="s">
        <v>469</v>
      </c>
      <c r="K1375" s="115">
        <v>0</v>
      </c>
      <c r="L1375" s="115">
        <v>0</v>
      </c>
      <c r="M1375" s="115">
        <v>85</v>
      </c>
      <c r="N1375" s="115">
        <v>0</v>
      </c>
      <c r="O1375" s="115" t="s">
        <v>450</v>
      </c>
      <c r="P1375" s="115">
        <v>0</v>
      </c>
      <c r="Q1375" s="115">
        <v>0</v>
      </c>
      <c r="R1375" s="115">
        <v>0</v>
      </c>
      <c r="S1375" s="115">
        <v>0</v>
      </c>
      <c r="T1375" s="115">
        <v>0</v>
      </c>
      <c r="U1375" s="115">
        <v>0</v>
      </c>
      <c r="V1375" s="115" t="s">
        <v>450</v>
      </c>
      <c r="W1375" s="115" t="s">
        <v>450</v>
      </c>
      <c r="X1375" s="115">
        <v>0</v>
      </c>
      <c r="Y1375" s="115">
        <v>78</v>
      </c>
      <c r="Z1375" s="115" t="s">
        <v>369</v>
      </c>
      <c r="AA1375" s="115">
        <v>0</v>
      </c>
      <c r="AB1375" s="115" t="s">
        <v>450</v>
      </c>
      <c r="AC1375" s="115">
        <v>61</v>
      </c>
      <c r="AD1375" s="115" t="s">
        <v>450</v>
      </c>
      <c r="AE1375" s="115">
        <v>0</v>
      </c>
    </row>
    <row r="1376" spans="1:31">
      <c r="A1376" s="31" t="s">
        <v>7</v>
      </c>
      <c r="B1376" s="31" t="str">
        <f>VLOOKUP(Table1[[#This Row],[Organism]],'GN and GP categories'!A:B,2,)</f>
        <v>Gram-negative</v>
      </c>
      <c r="C1376" s="31" t="s">
        <v>522</v>
      </c>
      <c r="D1376" s="31" t="s">
        <v>262</v>
      </c>
      <c r="E1376" s="31" t="s">
        <v>262</v>
      </c>
      <c r="F1376" s="31" t="s">
        <v>436</v>
      </c>
      <c r="G1376" s="33" t="s">
        <v>262</v>
      </c>
      <c r="H1376" s="31">
        <v>88</v>
      </c>
      <c r="I1376" s="115">
        <v>55</v>
      </c>
      <c r="J1376" s="115" t="s">
        <v>369</v>
      </c>
      <c r="K1376" s="115">
        <v>0</v>
      </c>
      <c r="L1376" s="115">
        <v>0</v>
      </c>
      <c r="M1376" s="115">
        <v>84</v>
      </c>
      <c r="N1376" s="115">
        <v>11</v>
      </c>
      <c r="O1376" s="115">
        <v>86</v>
      </c>
      <c r="P1376" s="115">
        <v>0</v>
      </c>
      <c r="Q1376" s="115">
        <v>0</v>
      </c>
      <c r="R1376" s="115">
        <v>0</v>
      </c>
      <c r="S1376" s="115" t="s">
        <v>369</v>
      </c>
      <c r="T1376" s="115">
        <v>0</v>
      </c>
      <c r="U1376" s="115">
        <v>0</v>
      </c>
      <c r="V1376" s="115" t="s">
        <v>445</v>
      </c>
      <c r="W1376" s="115" t="s">
        <v>445</v>
      </c>
      <c r="X1376" s="115">
        <v>0</v>
      </c>
      <c r="Y1376" s="115">
        <v>91</v>
      </c>
      <c r="Z1376" s="115" t="s">
        <v>369</v>
      </c>
      <c r="AA1376" s="115">
        <v>0</v>
      </c>
      <c r="AB1376" s="115">
        <v>76</v>
      </c>
      <c r="AC1376" s="115" t="s">
        <v>445</v>
      </c>
      <c r="AD1376" s="115">
        <v>100</v>
      </c>
      <c r="AE1376" s="115">
        <v>0</v>
      </c>
    </row>
    <row r="1377" spans="1:31">
      <c r="A1377" s="31" t="s">
        <v>382</v>
      </c>
      <c r="B1377" s="31" t="str">
        <f>VLOOKUP(Table1[[#This Row],[Organism]],'GN and GP categories'!A:B,2,)</f>
        <v>Gram-negative</v>
      </c>
      <c r="C1377" s="31" t="s">
        <v>522</v>
      </c>
      <c r="D1377" s="31" t="s">
        <v>262</v>
      </c>
      <c r="E1377" s="31" t="s">
        <v>262</v>
      </c>
      <c r="F1377" s="31" t="s">
        <v>2</v>
      </c>
      <c r="G1377" s="31" t="s">
        <v>262</v>
      </c>
      <c r="H1377" s="31">
        <v>66</v>
      </c>
      <c r="I1377" s="115" t="s">
        <v>369</v>
      </c>
      <c r="J1377" s="115">
        <v>0</v>
      </c>
      <c r="K1377" s="115">
        <v>0</v>
      </c>
      <c r="L1377" s="115">
        <v>0</v>
      </c>
      <c r="M1377" s="115">
        <v>91</v>
      </c>
      <c r="N1377" s="115">
        <v>0</v>
      </c>
      <c r="O1377" s="115" t="s">
        <v>453</v>
      </c>
      <c r="P1377" s="115">
        <v>0</v>
      </c>
      <c r="Q1377" s="115">
        <v>0</v>
      </c>
      <c r="R1377" s="115">
        <v>0</v>
      </c>
      <c r="S1377" s="115">
        <v>0</v>
      </c>
      <c r="T1377" s="115">
        <v>0</v>
      </c>
      <c r="U1377" s="115">
        <v>0</v>
      </c>
      <c r="V1377" s="115">
        <v>100</v>
      </c>
      <c r="W1377" s="115" t="s">
        <v>453</v>
      </c>
      <c r="X1377" s="115">
        <v>0</v>
      </c>
      <c r="Y1377" s="115">
        <v>77</v>
      </c>
      <c r="Z1377" s="115" t="s">
        <v>369</v>
      </c>
      <c r="AA1377" s="115">
        <v>0</v>
      </c>
      <c r="AB1377" s="115" t="s">
        <v>453</v>
      </c>
      <c r="AC1377" s="115">
        <v>53</v>
      </c>
      <c r="AD1377" s="115">
        <v>100</v>
      </c>
      <c r="AE1377" s="115">
        <v>0</v>
      </c>
    </row>
    <row r="1378" spans="1:31">
      <c r="A1378" s="31" t="s">
        <v>432</v>
      </c>
      <c r="B1378" s="31" t="str">
        <f>VLOOKUP(Table1[[#This Row],[Organism]],'GN and GP categories'!A:B,2,)</f>
        <v>Gram-negative</v>
      </c>
      <c r="C1378" s="31" t="s">
        <v>522</v>
      </c>
      <c r="D1378" s="31" t="s">
        <v>262</v>
      </c>
      <c r="E1378" s="31" t="s">
        <v>262</v>
      </c>
      <c r="F1378" s="31" t="s">
        <v>49</v>
      </c>
      <c r="G1378" s="31" t="s">
        <v>262</v>
      </c>
      <c r="H1378" s="31">
        <v>50</v>
      </c>
      <c r="I1378" s="115">
        <v>0</v>
      </c>
      <c r="J1378" s="115" t="s">
        <v>369</v>
      </c>
      <c r="K1378" s="115" t="s">
        <v>466</v>
      </c>
      <c r="L1378" s="115">
        <v>0</v>
      </c>
      <c r="M1378" s="115" t="s">
        <v>369</v>
      </c>
      <c r="N1378" s="115">
        <v>100</v>
      </c>
      <c r="O1378" s="115">
        <v>72</v>
      </c>
      <c r="P1378" s="115">
        <v>0</v>
      </c>
      <c r="Q1378" s="115" t="s">
        <v>369</v>
      </c>
      <c r="R1378" s="115">
        <v>0</v>
      </c>
      <c r="S1378" s="115" t="s">
        <v>369</v>
      </c>
      <c r="T1378" s="115" t="s">
        <v>369</v>
      </c>
      <c r="U1378" s="115" t="s">
        <v>369</v>
      </c>
      <c r="V1378" s="115">
        <v>0</v>
      </c>
      <c r="W1378" s="115" t="s">
        <v>369</v>
      </c>
      <c r="X1378" s="115">
        <v>0</v>
      </c>
      <c r="Y1378" s="115" t="s">
        <v>369</v>
      </c>
      <c r="Z1378" s="115" t="s">
        <v>369</v>
      </c>
      <c r="AA1378" s="115" t="s">
        <v>369</v>
      </c>
      <c r="AB1378" s="115" t="s">
        <v>369</v>
      </c>
      <c r="AC1378" s="115" t="s">
        <v>466</v>
      </c>
      <c r="AD1378" s="115">
        <v>0</v>
      </c>
      <c r="AE1378" s="115">
        <v>0</v>
      </c>
    </row>
    <row r="1379" spans="1:31">
      <c r="A1379" s="31" t="s">
        <v>432</v>
      </c>
      <c r="B1379" s="31" t="str">
        <f>VLOOKUP(Table1[[#This Row],[Organism]],'GN and GP categories'!A:B,2,)</f>
        <v>Gram-negative</v>
      </c>
      <c r="C1379" s="31" t="s">
        <v>522</v>
      </c>
      <c r="D1379" s="31" t="s">
        <v>262</v>
      </c>
      <c r="E1379" s="31" t="s">
        <v>262</v>
      </c>
      <c r="F1379" s="31" t="s">
        <v>101</v>
      </c>
      <c r="G1379" s="31" t="s">
        <v>262</v>
      </c>
      <c r="H1379" s="31">
        <v>98</v>
      </c>
      <c r="I1379" s="115">
        <v>0</v>
      </c>
      <c r="J1379" s="115" t="s">
        <v>369</v>
      </c>
      <c r="K1379" s="115">
        <v>94</v>
      </c>
      <c r="L1379" s="115">
        <v>0</v>
      </c>
      <c r="M1379" s="115" t="s">
        <v>369</v>
      </c>
      <c r="N1379" s="115" t="s">
        <v>447</v>
      </c>
      <c r="O1379" s="115">
        <v>80</v>
      </c>
      <c r="P1379" s="115">
        <v>0</v>
      </c>
      <c r="Q1379" s="115" t="s">
        <v>369</v>
      </c>
      <c r="R1379" s="115">
        <v>0</v>
      </c>
      <c r="S1379" s="115" t="s">
        <v>369</v>
      </c>
      <c r="T1379" s="115">
        <v>100</v>
      </c>
      <c r="U1379" s="115" t="s">
        <v>369</v>
      </c>
      <c r="V1379" s="115">
        <v>0</v>
      </c>
      <c r="W1379" s="115" t="s">
        <v>369</v>
      </c>
      <c r="X1379" s="115">
        <v>0</v>
      </c>
      <c r="Y1379" s="115">
        <v>100</v>
      </c>
      <c r="Z1379" s="115" t="s">
        <v>369</v>
      </c>
      <c r="AA1379" s="115" t="s">
        <v>369</v>
      </c>
      <c r="AB1379" s="115" t="s">
        <v>369</v>
      </c>
      <c r="AC1379" s="115" t="s">
        <v>447</v>
      </c>
      <c r="AD1379" s="115">
        <v>0</v>
      </c>
      <c r="AE1379" s="115">
        <v>0</v>
      </c>
    </row>
    <row r="1380" spans="1:31">
      <c r="A1380" s="31" t="s">
        <v>432</v>
      </c>
      <c r="B1380" s="31" t="str">
        <f>VLOOKUP(Table1[[#This Row],[Organism]],'GN and GP categories'!A:B,2,)</f>
        <v>Gram-negative</v>
      </c>
      <c r="C1380" s="31" t="s">
        <v>522</v>
      </c>
      <c r="D1380" s="31" t="s">
        <v>262</v>
      </c>
      <c r="E1380" s="31" t="s">
        <v>262</v>
      </c>
      <c r="F1380" s="31" t="s">
        <v>150</v>
      </c>
      <c r="G1380" s="31" t="s">
        <v>262</v>
      </c>
      <c r="H1380" s="31">
        <v>61</v>
      </c>
      <c r="I1380" s="115">
        <v>0</v>
      </c>
      <c r="J1380" s="115" t="s">
        <v>369</v>
      </c>
      <c r="K1380" s="115">
        <v>89</v>
      </c>
      <c r="L1380" s="115" t="s">
        <v>369</v>
      </c>
      <c r="M1380" s="115" t="s">
        <v>369</v>
      </c>
      <c r="N1380" s="115" t="s">
        <v>471</v>
      </c>
      <c r="O1380" s="115">
        <v>51</v>
      </c>
      <c r="P1380" s="115">
        <v>0</v>
      </c>
      <c r="Q1380" s="115" t="s">
        <v>369</v>
      </c>
      <c r="R1380" s="115">
        <v>0</v>
      </c>
      <c r="S1380" s="115" t="s">
        <v>369</v>
      </c>
      <c r="T1380" s="115" t="s">
        <v>369</v>
      </c>
      <c r="U1380" s="115" t="s">
        <v>369</v>
      </c>
      <c r="V1380" s="115">
        <v>0</v>
      </c>
      <c r="W1380" s="115" t="s">
        <v>369</v>
      </c>
      <c r="X1380" s="115">
        <v>0</v>
      </c>
      <c r="Y1380" s="115" t="s">
        <v>369</v>
      </c>
      <c r="Z1380" s="115" t="s">
        <v>369</v>
      </c>
      <c r="AA1380" s="115" t="s">
        <v>369</v>
      </c>
      <c r="AB1380" s="115" t="s">
        <v>369</v>
      </c>
      <c r="AC1380" s="115" t="s">
        <v>471</v>
      </c>
      <c r="AD1380" s="115">
        <v>0</v>
      </c>
      <c r="AE1380" s="115">
        <v>0</v>
      </c>
    </row>
    <row r="1381" spans="1:31">
      <c r="A1381" s="31" t="s">
        <v>432</v>
      </c>
      <c r="B1381" s="31" t="str">
        <f>VLOOKUP(Table1[[#This Row],[Organism]],'GN and GP categories'!A:B,2,)</f>
        <v>Gram-negative</v>
      </c>
      <c r="C1381" s="31" t="s">
        <v>522</v>
      </c>
      <c r="D1381" s="31" t="s">
        <v>262</v>
      </c>
      <c r="E1381" s="31" t="s">
        <v>262</v>
      </c>
      <c r="F1381" s="31" t="s">
        <v>121</v>
      </c>
      <c r="G1381" s="31" t="s">
        <v>262</v>
      </c>
      <c r="H1381" s="31">
        <v>53</v>
      </c>
      <c r="I1381" s="115">
        <v>0</v>
      </c>
      <c r="J1381" s="115" t="s">
        <v>369</v>
      </c>
      <c r="K1381" s="115" t="s">
        <v>439</v>
      </c>
      <c r="L1381" s="115" t="s">
        <v>369</v>
      </c>
      <c r="M1381" s="115" t="s">
        <v>369</v>
      </c>
      <c r="N1381" s="115" t="s">
        <v>439</v>
      </c>
      <c r="O1381" s="115">
        <v>75</v>
      </c>
      <c r="P1381" s="115">
        <v>0</v>
      </c>
      <c r="Q1381" s="115" t="s">
        <v>369</v>
      </c>
      <c r="R1381" s="115">
        <v>0</v>
      </c>
      <c r="S1381" s="115" t="s">
        <v>369</v>
      </c>
      <c r="T1381" s="115" t="s">
        <v>369</v>
      </c>
      <c r="U1381" s="115" t="s">
        <v>369</v>
      </c>
      <c r="V1381" s="115">
        <v>0</v>
      </c>
      <c r="W1381" s="115" t="s">
        <v>369</v>
      </c>
      <c r="X1381" s="115">
        <v>0</v>
      </c>
      <c r="Y1381" s="115" t="s">
        <v>369</v>
      </c>
      <c r="Z1381" s="115" t="s">
        <v>369</v>
      </c>
      <c r="AA1381" s="115" t="s">
        <v>369</v>
      </c>
      <c r="AB1381" s="115" t="s">
        <v>369</v>
      </c>
      <c r="AC1381" s="115" t="s">
        <v>439</v>
      </c>
      <c r="AD1381" s="115">
        <v>0</v>
      </c>
      <c r="AE1381" s="115">
        <v>0</v>
      </c>
    </row>
    <row r="1382" spans="1:31">
      <c r="A1382" s="31" t="s">
        <v>424</v>
      </c>
      <c r="B1382" s="31" t="str">
        <f>VLOOKUP(Table1[[#This Row],[Organism]],'GN and GP categories'!A:B,2,)</f>
        <v>Gram-positive</v>
      </c>
      <c r="C1382" s="31" t="s">
        <v>522</v>
      </c>
      <c r="D1382" s="31" t="s">
        <v>262</v>
      </c>
      <c r="E1382" s="31" t="s">
        <v>262</v>
      </c>
      <c r="F1382" s="31" t="s">
        <v>436</v>
      </c>
      <c r="G1382" s="33" t="s">
        <v>262</v>
      </c>
      <c r="H1382" s="31">
        <v>77</v>
      </c>
      <c r="I1382" s="115">
        <v>0</v>
      </c>
      <c r="J1382" s="115">
        <v>100</v>
      </c>
      <c r="K1382" s="115">
        <v>100</v>
      </c>
      <c r="L1382" s="115">
        <v>100</v>
      </c>
      <c r="M1382" s="115" t="s">
        <v>369</v>
      </c>
      <c r="N1382" s="115">
        <v>100</v>
      </c>
      <c r="O1382" s="115">
        <v>100</v>
      </c>
      <c r="P1382" s="115">
        <v>32</v>
      </c>
      <c r="Q1382" s="115">
        <v>100</v>
      </c>
      <c r="R1382" s="115">
        <v>100</v>
      </c>
      <c r="S1382" s="115" t="s">
        <v>369</v>
      </c>
      <c r="T1382" s="115">
        <v>100</v>
      </c>
      <c r="U1382" s="115">
        <v>45</v>
      </c>
      <c r="V1382" s="115">
        <v>0</v>
      </c>
      <c r="W1382" s="115">
        <v>100</v>
      </c>
      <c r="X1382" s="115">
        <v>100</v>
      </c>
      <c r="Y1382" s="115">
        <v>100</v>
      </c>
      <c r="Z1382" s="115" t="s">
        <v>369</v>
      </c>
      <c r="AA1382" s="115">
        <v>100</v>
      </c>
      <c r="AB1382" s="115">
        <v>100</v>
      </c>
      <c r="AC1382" s="115">
        <v>43</v>
      </c>
      <c r="AD1382" s="115">
        <v>0</v>
      </c>
      <c r="AE1382" s="115">
        <v>100</v>
      </c>
    </row>
    <row r="1383" spans="1:31">
      <c r="A1383" s="31" t="s">
        <v>432</v>
      </c>
      <c r="B1383" s="31" t="str">
        <f>VLOOKUP(Table1[[#This Row],[Organism]],'GN and GP categories'!A:B,2,)</f>
        <v>Gram-negative</v>
      </c>
      <c r="C1383" s="31" t="s">
        <v>522</v>
      </c>
      <c r="D1383" s="31" t="s">
        <v>262</v>
      </c>
      <c r="E1383" s="31" t="s">
        <v>262</v>
      </c>
      <c r="F1383" s="31" t="s">
        <v>435</v>
      </c>
      <c r="G1383" s="31" t="s">
        <v>262</v>
      </c>
      <c r="H1383" s="31">
        <v>74</v>
      </c>
      <c r="I1383" s="115">
        <v>0</v>
      </c>
      <c r="J1383" s="115">
        <v>100</v>
      </c>
      <c r="K1383" s="115">
        <v>86</v>
      </c>
      <c r="L1383" s="115" t="s">
        <v>369</v>
      </c>
      <c r="M1383" s="115" t="s">
        <v>369</v>
      </c>
      <c r="N1383" s="115" t="s">
        <v>448</v>
      </c>
      <c r="O1383" s="115">
        <v>53</v>
      </c>
      <c r="P1383" s="115">
        <v>0</v>
      </c>
      <c r="Q1383" s="115" t="s">
        <v>369</v>
      </c>
      <c r="R1383" s="115">
        <v>0</v>
      </c>
      <c r="S1383" s="115" t="s">
        <v>369</v>
      </c>
      <c r="T1383" s="115" t="s">
        <v>369</v>
      </c>
      <c r="U1383" s="115" t="s">
        <v>369</v>
      </c>
      <c r="V1383" s="115" t="s">
        <v>454</v>
      </c>
      <c r="W1383" s="115" t="s">
        <v>369</v>
      </c>
      <c r="X1383" s="115">
        <v>0</v>
      </c>
      <c r="Y1383" s="115" t="s">
        <v>369</v>
      </c>
      <c r="Z1383" s="115" t="s">
        <v>369</v>
      </c>
      <c r="AA1383" s="115" t="s">
        <v>369</v>
      </c>
      <c r="AB1383" s="115" t="s">
        <v>369</v>
      </c>
      <c r="AC1383" s="115">
        <v>92</v>
      </c>
      <c r="AD1383" s="115">
        <v>0</v>
      </c>
      <c r="AE1383" s="115">
        <v>0</v>
      </c>
    </row>
    <row r="1384" spans="1:31">
      <c r="A1384" s="31" t="s">
        <v>432</v>
      </c>
      <c r="B1384" s="31" t="str">
        <f>VLOOKUP(Table1[[#This Row],[Organism]],'GN and GP categories'!A:B,2,)</f>
        <v>Gram-negative</v>
      </c>
      <c r="C1384" s="31" t="s">
        <v>522</v>
      </c>
      <c r="D1384" s="31" t="s">
        <v>262</v>
      </c>
      <c r="E1384" s="31" t="s">
        <v>262</v>
      </c>
      <c r="F1384" s="31" t="s">
        <v>123</v>
      </c>
      <c r="G1384" s="31" t="s">
        <v>262</v>
      </c>
      <c r="H1384" s="31">
        <v>41</v>
      </c>
      <c r="I1384" s="115">
        <v>0</v>
      </c>
      <c r="J1384" s="115" t="s">
        <v>369</v>
      </c>
      <c r="K1384" s="115">
        <v>85</v>
      </c>
      <c r="L1384" s="115" t="s">
        <v>369</v>
      </c>
      <c r="M1384" s="115">
        <v>100</v>
      </c>
      <c r="N1384" s="115">
        <v>100</v>
      </c>
      <c r="O1384" s="115">
        <v>73</v>
      </c>
      <c r="P1384" s="115">
        <v>0</v>
      </c>
      <c r="Q1384" s="115" t="s">
        <v>369</v>
      </c>
      <c r="R1384" s="115">
        <v>0</v>
      </c>
      <c r="S1384" s="115" t="s">
        <v>369</v>
      </c>
      <c r="T1384" s="115" t="s">
        <v>369</v>
      </c>
      <c r="U1384" s="115" t="s">
        <v>369</v>
      </c>
      <c r="V1384" s="115" t="s">
        <v>488</v>
      </c>
      <c r="W1384" s="115">
        <v>100</v>
      </c>
      <c r="X1384" s="115">
        <v>0</v>
      </c>
      <c r="Y1384" s="115">
        <v>100</v>
      </c>
      <c r="Z1384" s="115" t="s">
        <v>369</v>
      </c>
      <c r="AA1384" s="115" t="s">
        <v>369</v>
      </c>
      <c r="AB1384" s="115">
        <v>100</v>
      </c>
      <c r="AC1384" s="115" t="s">
        <v>460</v>
      </c>
      <c r="AD1384" s="115" t="s">
        <v>488</v>
      </c>
      <c r="AE1384" s="115">
        <v>0</v>
      </c>
    </row>
    <row r="1385" spans="1:31">
      <c r="A1385" s="31" t="s">
        <v>432</v>
      </c>
      <c r="B1385" s="31" t="str">
        <f>VLOOKUP(Table1[[#This Row],[Organism]],'GN and GP categories'!A:B,2,)</f>
        <v>Gram-negative</v>
      </c>
      <c r="C1385" s="31" t="s">
        <v>522</v>
      </c>
      <c r="D1385" s="31" t="s">
        <v>262</v>
      </c>
      <c r="E1385" s="31" t="s">
        <v>262</v>
      </c>
      <c r="F1385" s="31" t="s">
        <v>2</v>
      </c>
      <c r="G1385" s="31" t="s">
        <v>262</v>
      </c>
      <c r="H1385" s="31">
        <v>45</v>
      </c>
      <c r="I1385" s="115">
        <v>0</v>
      </c>
      <c r="J1385" s="115" t="s">
        <v>369</v>
      </c>
      <c r="K1385" s="115" t="s">
        <v>450</v>
      </c>
      <c r="L1385" s="115" t="s">
        <v>369</v>
      </c>
      <c r="M1385" s="115" t="s">
        <v>369</v>
      </c>
      <c r="N1385" s="115">
        <v>100</v>
      </c>
      <c r="O1385" s="115">
        <v>73</v>
      </c>
      <c r="P1385" s="115">
        <v>0</v>
      </c>
      <c r="Q1385" s="115" t="s">
        <v>369</v>
      </c>
      <c r="R1385" s="115">
        <v>0</v>
      </c>
      <c r="S1385" s="115" t="s">
        <v>369</v>
      </c>
      <c r="T1385" s="115" t="s">
        <v>369</v>
      </c>
      <c r="U1385" s="115" t="s">
        <v>369</v>
      </c>
      <c r="V1385" s="115">
        <v>0</v>
      </c>
      <c r="W1385" s="115" t="s">
        <v>369</v>
      </c>
      <c r="X1385" s="115">
        <v>0</v>
      </c>
      <c r="Y1385" s="115" t="s">
        <v>369</v>
      </c>
      <c r="Z1385" s="115" t="s">
        <v>369</v>
      </c>
      <c r="AA1385" s="115" t="s">
        <v>369</v>
      </c>
      <c r="AB1385" s="115" t="s">
        <v>369</v>
      </c>
      <c r="AC1385" s="115" t="s">
        <v>450</v>
      </c>
      <c r="AD1385" s="115">
        <v>0</v>
      </c>
      <c r="AE1385" s="115">
        <v>0</v>
      </c>
    </row>
    <row r="1386" spans="1:31">
      <c r="A1386" s="31" t="s">
        <v>433</v>
      </c>
      <c r="B1386" s="31" t="str">
        <f>VLOOKUP(Table1[[#This Row],[Organism]],'GN and GP categories'!A:B,2,)</f>
        <v>Gram-negative</v>
      </c>
      <c r="C1386" s="31" t="s">
        <v>522</v>
      </c>
      <c r="D1386" s="31" t="s">
        <v>262</v>
      </c>
      <c r="E1386" s="31" t="s">
        <v>262</v>
      </c>
      <c r="F1386" s="31" t="s">
        <v>49</v>
      </c>
      <c r="G1386" s="31" t="s">
        <v>262</v>
      </c>
      <c r="H1386" s="31">
        <v>32</v>
      </c>
      <c r="I1386" s="115">
        <v>0</v>
      </c>
      <c r="J1386" s="115" t="s">
        <v>455</v>
      </c>
      <c r="K1386" s="115">
        <v>81</v>
      </c>
      <c r="L1386" s="115" t="s">
        <v>369</v>
      </c>
      <c r="M1386" s="115" t="s">
        <v>369</v>
      </c>
      <c r="N1386" s="115" t="s">
        <v>455</v>
      </c>
      <c r="O1386" s="115">
        <v>0</v>
      </c>
      <c r="P1386" s="115">
        <v>0</v>
      </c>
      <c r="Q1386" s="115">
        <v>0</v>
      </c>
      <c r="R1386" s="115">
        <v>0</v>
      </c>
      <c r="S1386" s="115" t="s">
        <v>369</v>
      </c>
      <c r="T1386" s="115">
        <v>100</v>
      </c>
      <c r="U1386" s="115" t="s">
        <v>369</v>
      </c>
      <c r="V1386" s="115">
        <v>0</v>
      </c>
      <c r="W1386" s="115" t="s">
        <v>369</v>
      </c>
      <c r="X1386" s="115">
        <v>0</v>
      </c>
      <c r="Y1386" s="115">
        <v>100</v>
      </c>
      <c r="Z1386" s="115" t="s">
        <v>369</v>
      </c>
      <c r="AA1386" s="115" t="s">
        <v>369</v>
      </c>
      <c r="AB1386" s="115">
        <v>100</v>
      </c>
      <c r="AC1386" s="115">
        <v>81</v>
      </c>
      <c r="AD1386" s="115">
        <v>0</v>
      </c>
      <c r="AE1386" s="115">
        <v>0</v>
      </c>
    </row>
    <row r="1387" spans="1:31">
      <c r="A1387" s="31" t="s">
        <v>433</v>
      </c>
      <c r="B1387" s="31" t="str">
        <f>VLOOKUP(Table1[[#This Row],[Organism]],'GN and GP categories'!A:B,2,)</f>
        <v>Gram-negative</v>
      </c>
      <c r="C1387" s="31" t="s">
        <v>522</v>
      </c>
      <c r="D1387" s="31" t="s">
        <v>262</v>
      </c>
      <c r="E1387" s="31" t="s">
        <v>262</v>
      </c>
      <c r="F1387" s="31" t="s">
        <v>101</v>
      </c>
      <c r="G1387" s="31" t="s">
        <v>262</v>
      </c>
      <c r="H1387" s="31">
        <v>54</v>
      </c>
      <c r="I1387" s="115">
        <v>0</v>
      </c>
      <c r="J1387" s="115">
        <v>89</v>
      </c>
      <c r="K1387" s="115">
        <v>87</v>
      </c>
      <c r="L1387" s="115">
        <v>100</v>
      </c>
      <c r="M1387" s="115" t="s">
        <v>369</v>
      </c>
      <c r="N1387" s="115" t="s">
        <v>439</v>
      </c>
      <c r="O1387" s="115">
        <v>0</v>
      </c>
      <c r="P1387" s="115">
        <v>0</v>
      </c>
      <c r="Q1387" s="115">
        <v>0</v>
      </c>
      <c r="R1387" s="115">
        <v>0</v>
      </c>
      <c r="S1387" s="115" t="s">
        <v>369</v>
      </c>
      <c r="T1387" s="115">
        <v>100</v>
      </c>
      <c r="U1387" s="115" t="s">
        <v>369</v>
      </c>
      <c r="V1387" s="115">
        <v>0</v>
      </c>
      <c r="W1387" s="115" t="s">
        <v>369</v>
      </c>
      <c r="X1387" s="115">
        <v>0</v>
      </c>
      <c r="Y1387" s="115">
        <v>100</v>
      </c>
      <c r="Z1387" s="115" t="s">
        <v>369</v>
      </c>
      <c r="AA1387" s="115" t="s">
        <v>369</v>
      </c>
      <c r="AB1387" s="115">
        <v>100</v>
      </c>
      <c r="AC1387" s="115">
        <v>89</v>
      </c>
      <c r="AD1387" s="115">
        <v>0</v>
      </c>
      <c r="AE1387" s="115">
        <v>0</v>
      </c>
    </row>
    <row r="1388" spans="1:31">
      <c r="A1388" s="31" t="s">
        <v>433</v>
      </c>
      <c r="B1388" s="31" t="str">
        <f>VLOOKUP(Table1[[#This Row],[Organism]],'GN and GP categories'!A:B,2,)</f>
        <v>Gram-negative</v>
      </c>
      <c r="C1388" s="31" t="s">
        <v>522</v>
      </c>
      <c r="D1388" s="31" t="s">
        <v>262</v>
      </c>
      <c r="E1388" s="31" t="s">
        <v>262</v>
      </c>
      <c r="F1388" s="31" t="s">
        <v>150</v>
      </c>
      <c r="G1388" s="31" t="s">
        <v>262</v>
      </c>
      <c r="H1388" s="31">
        <v>185</v>
      </c>
      <c r="I1388" s="115">
        <v>0</v>
      </c>
      <c r="J1388" s="115">
        <v>89</v>
      </c>
      <c r="K1388" s="115">
        <v>89</v>
      </c>
      <c r="L1388" s="115" t="s">
        <v>369</v>
      </c>
      <c r="M1388" s="115" t="s">
        <v>369</v>
      </c>
      <c r="N1388" s="115" t="s">
        <v>438</v>
      </c>
      <c r="O1388" s="115">
        <v>0</v>
      </c>
      <c r="P1388" s="115">
        <v>0</v>
      </c>
      <c r="Q1388" s="115">
        <v>0</v>
      </c>
      <c r="R1388" s="115">
        <v>0</v>
      </c>
      <c r="S1388" s="115" t="s">
        <v>369</v>
      </c>
      <c r="T1388" s="115">
        <v>100</v>
      </c>
      <c r="U1388" s="115" t="s">
        <v>369</v>
      </c>
      <c r="V1388" s="115">
        <v>0</v>
      </c>
      <c r="W1388" s="115" t="s">
        <v>369</v>
      </c>
      <c r="X1388" s="115">
        <v>0</v>
      </c>
      <c r="Y1388" s="115">
        <v>100</v>
      </c>
      <c r="Z1388" s="115" t="s">
        <v>369</v>
      </c>
      <c r="AA1388" s="115" t="s">
        <v>369</v>
      </c>
      <c r="AB1388" s="115">
        <v>100</v>
      </c>
      <c r="AC1388" s="115">
        <v>92</v>
      </c>
      <c r="AD1388" s="115">
        <v>0</v>
      </c>
      <c r="AE1388" s="115">
        <v>0</v>
      </c>
    </row>
    <row r="1389" spans="1:31">
      <c r="A1389" s="31" t="s">
        <v>433</v>
      </c>
      <c r="B1389" s="31" t="str">
        <f>VLOOKUP(Table1[[#This Row],[Organism]],'GN and GP categories'!A:B,2,)</f>
        <v>Gram-negative</v>
      </c>
      <c r="C1389" s="31" t="s">
        <v>522</v>
      </c>
      <c r="D1389" s="31" t="s">
        <v>262</v>
      </c>
      <c r="E1389" s="31" t="s">
        <v>262</v>
      </c>
      <c r="F1389" s="31" t="s">
        <v>435</v>
      </c>
      <c r="G1389" s="31" t="s">
        <v>262</v>
      </c>
      <c r="H1389" s="31">
        <v>76</v>
      </c>
      <c r="I1389" s="115">
        <v>0</v>
      </c>
      <c r="J1389" s="115">
        <v>77</v>
      </c>
      <c r="K1389" s="115">
        <v>76</v>
      </c>
      <c r="L1389" s="115" t="s">
        <v>369</v>
      </c>
      <c r="M1389" s="115" t="s">
        <v>369</v>
      </c>
      <c r="N1389" s="115">
        <v>92</v>
      </c>
      <c r="O1389" s="115" t="s">
        <v>454</v>
      </c>
      <c r="P1389" s="115">
        <v>0</v>
      </c>
      <c r="Q1389" s="115">
        <v>0</v>
      </c>
      <c r="R1389" s="115">
        <v>0</v>
      </c>
      <c r="S1389" s="115" t="s">
        <v>369</v>
      </c>
      <c r="T1389" s="115">
        <v>100</v>
      </c>
      <c r="U1389" s="115" t="s">
        <v>369</v>
      </c>
      <c r="V1389" s="115">
        <v>0</v>
      </c>
      <c r="W1389" s="115" t="s">
        <v>369</v>
      </c>
      <c r="X1389" s="115">
        <v>0</v>
      </c>
      <c r="Y1389" s="115">
        <v>100</v>
      </c>
      <c r="Z1389" s="115" t="s">
        <v>369</v>
      </c>
      <c r="AA1389" s="115" t="s">
        <v>369</v>
      </c>
      <c r="AB1389" s="115">
        <v>100</v>
      </c>
      <c r="AC1389" s="115">
        <v>79</v>
      </c>
      <c r="AD1389" s="115">
        <v>0</v>
      </c>
      <c r="AE1389" s="115">
        <v>0</v>
      </c>
    </row>
    <row r="1390" spans="1:31">
      <c r="A1390" s="31" t="s">
        <v>5</v>
      </c>
      <c r="B1390" s="31" t="str">
        <f>VLOOKUP(Table1[[#This Row],[Organism]],'GN and GP categories'!A:B,2,)</f>
        <v>Gram-negative</v>
      </c>
      <c r="C1390" s="31" t="s">
        <v>522</v>
      </c>
      <c r="D1390" s="31" t="s">
        <v>262</v>
      </c>
      <c r="E1390" s="31" t="s">
        <v>262</v>
      </c>
      <c r="F1390" s="31" t="s">
        <v>49</v>
      </c>
      <c r="G1390" s="31" t="s">
        <v>262</v>
      </c>
      <c r="H1390" s="31">
        <v>136</v>
      </c>
      <c r="I1390" s="115">
        <v>89</v>
      </c>
      <c r="J1390" s="115">
        <v>0</v>
      </c>
      <c r="K1390" s="115">
        <v>0</v>
      </c>
      <c r="L1390" s="115">
        <v>0</v>
      </c>
      <c r="M1390" s="115">
        <v>45</v>
      </c>
      <c r="N1390" s="115">
        <v>38</v>
      </c>
      <c r="O1390" s="115" t="s">
        <v>441</v>
      </c>
      <c r="P1390" s="115">
        <v>0</v>
      </c>
      <c r="Q1390" s="115" t="s">
        <v>442</v>
      </c>
      <c r="R1390" s="115">
        <v>0</v>
      </c>
      <c r="S1390" s="115" t="s">
        <v>369</v>
      </c>
      <c r="T1390" s="115" t="s">
        <v>441</v>
      </c>
      <c r="U1390" s="115">
        <v>0</v>
      </c>
      <c r="V1390" s="115">
        <v>100</v>
      </c>
      <c r="W1390" s="115" t="s">
        <v>441</v>
      </c>
      <c r="X1390" s="115">
        <v>0</v>
      </c>
      <c r="Y1390" s="115" t="s">
        <v>441</v>
      </c>
      <c r="Z1390" s="115" t="s">
        <v>369</v>
      </c>
      <c r="AA1390" s="115">
        <v>0</v>
      </c>
      <c r="AB1390" s="115">
        <v>34</v>
      </c>
      <c r="AC1390" s="115" t="s">
        <v>441</v>
      </c>
      <c r="AD1390" s="115">
        <v>93</v>
      </c>
      <c r="AE1390" s="115">
        <v>0</v>
      </c>
    </row>
    <row r="1391" spans="1:31">
      <c r="A1391" s="31" t="s">
        <v>5</v>
      </c>
      <c r="B1391" s="31" t="str">
        <f>VLOOKUP(Table1[[#This Row],[Organism]],'GN and GP categories'!A:B,2,)</f>
        <v>Gram-negative</v>
      </c>
      <c r="C1391" s="31" t="s">
        <v>522</v>
      </c>
      <c r="D1391" s="31" t="s">
        <v>262</v>
      </c>
      <c r="E1391" s="31" t="s">
        <v>262</v>
      </c>
      <c r="F1391" s="31" t="s">
        <v>101</v>
      </c>
      <c r="G1391" s="31" t="s">
        <v>262</v>
      </c>
      <c r="H1391" s="31">
        <v>210</v>
      </c>
      <c r="I1391" s="115">
        <v>95</v>
      </c>
      <c r="J1391" s="115">
        <v>0</v>
      </c>
      <c r="K1391" s="115">
        <v>0</v>
      </c>
      <c r="L1391" s="115">
        <v>0</v>
      </c>
      <c r="M1391" s="115">
        <v>58</v>
      </c>
      <c r="N1391" s="115">
        <v>47</v>
      </c>
      <c r="O1391" s="115" t="s">
        <v>438</v>
      </c>
      <c r="P1391" s="115">
        <v>0</v>
      </c>
      <c r="Q1391" s="115">
        <v>0</v>
      </c>
      <c r="R1391" s="115">
        <v>0</v>
      </c>
      <c r="S1391" s="115" t="s">
        <v>369</v>
      </c>
      <c r="T1391" s="115" t="s">
        <v>438</v>
      </c>
      <c r="U1391" s="115">
        <v>0</v>
      </c>
      <c r="V1391" s="115">
        <v>100</v>
      </c>
      <c r="W1391" s="115">
        <v>97</v>
      </c>
      <c r="X1391" s="115">
        <v>0</v>
      </c>
      <c r="Y1391" s="115" t="s">
        <v>438</v>
      </c>
      <c r="Z1391" s="115" t="s">
        <v>369</v>
      </c>
      <c r="AA1391" s="115">
        <v>0</v>
      </c>
      <c r="AB1391" s="115">
        <v>46</v>
      </c>
      <c r="AC1391" s="115">
        <v>100</v>
      </c>
      <c r="AD1391" s="115">
        <v>92</v>
      </c>
      <c r="AE1391" s="115">
        <v>0</v>
      </c>
    </row>
    <row r="1392" spans="1:31">
      <c r="A1392" s="31" t="s">
        <v>5</v>
      </c>
      <c r="B1392" s="31" t="str">
        <f>VLOOKUP(Table1[[#This Row],[Organism]],'GN and GP categories'!A:B,2,)</f>
        <v>Gram-negative</v>
      </c>
      <c r="C1392" s="31" t="s">
        <v>522</v>
      </c>
      <c r="D1392" s="31" t="s">
        <v>262</v>
      </c>
      <c r="E1392" s="31" t="s">
        <v>262</v>
      </c>
      <c r="F1392" s="31" t="s">
        <v>150</v>
      </c>
      <c r="G1392" s="31" t="s">
        <v>262</v>
      </c>
      <c r="H1392" s="31">
        <v>85</v>
      </c>
      <c r="I1392" s="115">
        <v>92</v>
      </c>
      <c r="J1392" s="115">
        <v>0</v>
      </c>
      <c r="K1392" s="115">
        <v>0</v>
      </c>
      <c r="L1392" s="115">
        <v>0</v>
      </c>
      <c r="M1392" s="115">
        <v>14</v>
      </c>
      <c r="N1392" s="115">
        <v>14</v>
      </c>
      <c r="O1392" s="115">
        <v>93</v>
      </c>
      <c r="P1392" s="115">
        <v>0</v>
      </c>
      <c r="Q1392" s="115">
        <v>0</v>
      </c>
      <c r="R1392" s="115">
        <v>0</v>
      </c>
      <c r="S1392" s="115" t="s">
        <v>369</v>
      </c>
      <c r="T1392" s="115" t="s">
        <v>445</v>
      </c>
      <c r="U1392" s="115">
        <v>0</v>
      </c>
      <c r="V1392" s="115" t="s">
        <v>445</v>
      </c>
      <c r="W1392" s="115" t="s">
        <v>445</v>
      </c>
      <c r="X1392" s="115">
        <v>0</v>
      </c>
      <c r="Y1392" s="115">
        <v>100</v>
      </c>
      <c r="Z1392" s="115" t="s">
        <v>369</v>
      </c>
      <c r="AA1392" s="115">
        <v>0</v>
      </c>
      <c r="AB1392" s="115">
        <v>18</v>
      </c>
      <c r="AC1392" s="115">
        <v>100</v>
      </c>
      <c r="AD1392" s="115">
        <v>79</v>
      </c>
      <c r="AE1392" s="115">
        <v>0</v>
      </c>
    </row>
    <row r="1393" spans="1:31">
      <c r="A1393" s="31" t="s">
        <v>5</v>
      </c>
      <c r="B1393" s="31" t="str">
        <f>VLOOKUP(Table1[[#This Row],[Organism]],'GN and GP categories'!A:B,2,)</f>
        <v>Gram-negative</v>
      </c>
      <c r="C1393" s="31" t="s">
        <v>522</v>
      </c>
      <c r="D1393" s="31" t="s">
        <v>262</v>
      </c>
      <c r="E1393" s="31" t="s">
        <v>262</v>
      </c>
      <c r="F1393" s="31" t="s">
        <v>121</v>
      </c>
      <c r="G1393" s="31" t="s">
        <v>262</v>
      </c>
      <c r="H1393" s="31">
        <v>110</v>
      </c>
      <c r="I1393" s="115">
        <v>95</v>
      </c>
      <c r="J1393" s="115">
        <v>0</v>
      </c>
      <c r="K1393" s="115">
        <v>0</v>
      </c>
      <c r="L1393" s="115">
        <v>0</v>
      </c>
      <c r="M1393" s="115" t="s">
        <v>444</v>
      </c>
      <c r="N1393" s="115" t="s">
        <v>444</v>
      </c>
      <c r="O1393" s="115" t="s">
        <v>443</v>
      </c>
      <c r="P1393" s="115">
        <v>0</v>
      </c>
      <c r="Q1393" s="115">
        <v>0</v>
      </c>
      <c r="R1393" s="115">
        <v>0</v>
      </c>
      <c r="S1393" s="115" t="s">
        <v>369</v>
      </c>
      <c r="T1393" s="115">
        <v>94</v>
      </c>
      <c r="U1393" s="115">
        <v>0</v>
      </c>
      <c r="V1393" s="115">
        <v>100</v>
      </c>
      <c r="W1393" s="115" t="s">
        <v>443</v>
      </c>
      <c r="X1393" s="115">
        <v>0</v>
      </c>
      <c r="Y1393" s="115" t="s">
        <v>443</v>
      </c>
      <c r="Z1393" s="115" t="s">
        <v>369</v>
      </c>
      <c r="AA1393" s="115">
        <v>0</v>
      </c>
      <c r="AB1393" s="115">
        <v>94</v>
      </c>
      <c r="AC1393" s="115" t="s">
        <v>443</v>
      </c>
      <c r="AD1393" s="115">
        <v>93</v>
      </c>
      <c r="AE1393" s="115">
        <v>0</v>
      </c>
    </row>
    <row r="1394" spans="1:31">
      <c r="A1394" s="31" t="s">
        <v>382</v>
      </c>
      <c r="B1394" s="31" t="str">
        <f>VLOOKUP(Table1[[#This Row],[Organism]],'GN and GP categories'!A:B,2,)</f>
        <v>Gram-negative</v>
      </c>
      <c r="C1394" s="31" t="s">
        <v>522</v>
      </c>
      <c r="D1394" s="31" t="s">
        <v>262</v>
      </c>
      <c r="E1394" s="31" t="s">
        <v>262</v>
      </c>
      <c r="F1394" s="31" t="s">
        <v>436</v>
      </c>
      <c r="G1394" s="33" t="s">
        <v>262</v>
      </c>
      <c r="H1394" s="31">
        <v>64</v>
      </c>
      <c r="I1394" s="115" t="s">
        <v>369</v>
      </c>
      <c r="J1394" s="115">
        <v>0</v>
      </c>
      <c r="K1394" s="115">
        <v>0</v>
      </c>
      <c r="L1394" s="115">
        <v>0</v>
      </c>
      <c r="M1394" s="115" t="s">
        <v>453</v>
      </c>
      <c r="N1394" s="115">
        <v>0</v>
      </c>
      <c r="O1394" s="115" t="s">
        <v>453</v>
      </c>
      <c r="P1394" s="115">
        <v>0</v>
      </c>
      <c r="Q1394" s="115">
        <v>0</v>
      </c>
      <c r="R1394" s="115">
        <v>0</v>
      </c>
      <c r="S1394" s="115">
        <v>0</v>
      </c>
      <c r="T1394" s="115">
        <v>0</v>
      </c>
      <c r="U1394" s="115">
        <v>0</v>
      </c>
      <c r="V1394" s="115">
        <v>100</v>
      </c>
      <c r="W1394" s="115">
        <v>91</v>
      </c>
      <c r="X1394" s="115">
        <v>0</v>
      </c>
      <c r="Y1394" s="115">
        <v>91</v>
      </c>
      <c r="Z1394" s="115" t="s">
        <v>369</v>
      </c>
      <c r="AA1394" s="115">
        <v>0</v>
      </c>
      <c r="AB1394" s="115">
        <v>89</v>
      </c>
      <c r="AC1394" s="115">
        <v>38</v>
      </c>
      <c r="AD1394" s="115">
        <v>100</v>
      </c>
      <c r="AE1394" s="115">
        <v>0</v>
      </c>
    </row>
    <row r="1395" spans="1:31">
      <c r="A1395" s="31" t="s">
        <v>5</v>
      </c>
      <c r="B1395" s="31" t="str">
        <f>VLOOKUP(Table1[[#This Row],[Organism]],'GN and GP categories'!A:B,2,)</f>
        <v>Gram-negative</v>
      </c>
      <c r="C1395" s="31" t="s">
        <v>522</v>
      </c>
      <c r="D1395" s="31" t="s">
        <v>262</v>
      </c>
      <c r="E1395" s="31" t="s">
        <v>262</v>
      </c>
      <c r="F1395" s="31" t="s">
        <v>435</v>
      </c>
      <c r="G1395" s="31" t="s">
        <v>262</v>
      </c>
      <c r="H1395" s="31">
        <v>126</v>
      </c>
      <c r="I1395" s="115">
        <v>95</v>
      </c>
      <c r="J1395" s="115">
        <v>0</v>
      </c>
      <c r="K1395" s="115">
        <v>0</v>
      </c>
      <c r="L1395" s="115">
        <v>0</v>
      </c>
      <c r="M1395" s="115">
        <v>7</v>
      </c>
      <c r="N1395" s="115">
        <v>11</v>
      </c>
      <c r="O1395" s="115">
        <v>95</v>
      </c>
      <c r="P1395" s="115">
        <v>0</v>
      </c>
      <c r="Q1395" s="115">
        <v>0</v>
      </c>
      <c r="R1395" s="115">
        <v>0</v>
      </c>
      <c r="S1395" s="115" t="s">
        <v>369</v>
      </c>
      <c r="T1395" s="115">
        <v>100</v>
      </c>
      <c r="U1395" s="115">
        <v>0</v>
      </c>
      <c r="V1395" s="115">
        <v>100</v>
      </c>
      <c r="W1395" s="115" t="s">
        <v>443</v>
      </c>
      <c r="X1395" s="115">
        <v>0</v>
      </c>
      <c r="Y1395" s="115" t="s">
        <v>443</v>
      </c>
      <c r="Z1395" s="115" t="s">
        <v>369</v>
      </c>
      <c r="AA1395" s="115">
        <v>0</v>
      </c>
      <c r="AB1395" s="115">
        <v>10</v>
      </c>
      <c r="AC1395" s="115" t="s">
        <v>443</v>
      </c>
      <c r="AD1395" s="115">
        <v>90</v>
      </c>
      <c r="AE1395" s="115">
        <v>0</v>
      </c>
    </row>
    <row r="1396" spans="1:31">
      <c r="A1396" s="31" t="s">
        <v>5</v>
      </c>
      <c r="B1396" s="31" t="str">
        <f>VLOOKUP(Table1[[#This Row],[Organism]],'GN and GP categories'!A:B,2,)</f>
        <v>Gram-negative</v>
      </c>
      <c r="C1396" s="31" t="s">
        <v>522</v>
      </c>
      <c r="D1396" s="31" t="s">
        <v>262</v>
      </c>
      <c r="E1396" s="31" t="s">
        <v>262</v>
      </c>
      <c r="F1396" s="31" t="s">
        <v>123</v>
      </c>
      <c r="G1396" s="31" t="s">
        <v>262</v>
      </c>
      <c r="H1396" s="31">
        <v>50</v>
      </c>
      <c r="I1396" s="115" t="s">
        <v>466</v>
      </c>
      <c r="J1396" s="115">
        <v>0</v>
      </c>
      <c r="K1396" s="115">
        <v>0</v>
      </c>
      <c r="L1396" s="115">
        <v>0</v>
      </c>
      <c r="M1396" s="115">
        <v>39</v>
      </c>
      <c r="N1396" s="115">
        <v>38</v>
      </c>
      <c r="O1396" s="115">
        <v>100</v>
      </c>
      <c r="P1396" s="115">
        <v>0</v>
      </c>
      <c r="Q1396" s="115">
        <v>0</v>
      </c>
      <c r="R1396" s="115">
        <v>0</v>
      </c>
      <c r="S1396" s="115" t="s">
        <v>369</v>
      </c>
      <c r="T1396" s="115">
        <v>100</v>
      </c>
      <c r="U1396" s="115">
        <v>0</v>
      </c>
      <c r="V1396" s="115">
        <v>100</v>
      </c>
      <c r="W1396" s="115" t="s">
        <v>466</v>
      </c>
      <c r="X1396" s="115">
        <v>0</v>
      </c>
      <c r="Y1396" s="115" t="s">
        <v>466</v>
      </c>
      <c r="Z1396" s="115" t="s">
        <v>369</v>
      </c>
      <c r="AA1396" s="115">
        <v>0</v>
      </c>
      <c r="AB1396" s="115">
        <v>32</v>
      </c>
      <c r="AC1396" s="115">
        <v>100</v>
      </c>
      <c r="AD1396" s="115" t="s">
        <v>466</v>
      </c>
      <c r="AE1396" s="115">
        <v>0</v>
      </c>
    </row>
    <row r="1397" spans="1:31">
      <c r="A1397" s="31" t="s">
        <v>5</v>
      </c>
      <c r="B1397" s="31" t="str">
        <f>VLOOKUP(Table1[[#This Row],[Organism]],'GN and GP categories'!A:B,2,)</f>
        <v>Gram-negative</v>
      </c>
      <c r="C1397" s="31" t="s">
        <v>522</v>
      </c>
      <c r="D1397" s="31" t="s">
        <v>262</v>
      </c>
      <c r="E1397" s="31" t="s">
        <v>262</v>
      </c>
      <c r="F1397" s="31" t="s">
        <v>138</v>
      </c>
      <c r="G1397" s="31" t="s">
        <v>262</v>
      </c>
      <c r="H1397" s="31">
        <v>35</v>
      </c>
      <c r="I1397" s="115" t="s">
        <v>457</v>
      </c>
      <c r="J1397" s="115">
        <v>0</v>
      </c>
      <c r="K1397" s="115">
        <v>0</v>
      </c>
      <c r="L1397" s="115">
        <v>0</v>
      </c>
      <c r="M1397" s="115" t="s">
        <v>457</v>
      </c>
      <c r="N1397" s="115">
        <v>71</v>
      </c>
      <c r="O1397" s="115">
        <v>100</v>
      </c>
      <c r="P1397" s="115">
        <v>0</v>
      </c>
      <c r="Q1397" s="115">
        <v>0</v>
      </c>
      <c r="R1397" s="115">
        <v>0</v>
      </c>
      <c r="S1397" s="115" t="s">
        <v>369</v>
      </c>
      <c r="T1397" s="115">
        <v>100</v>
      </c>
      <c r="U1397" s="115">
        <v>0</v>
      </c>
      <c r="V1397" s="115">
        <v>100</v>
      </c>
      <c r="W1397" s="115" t="s">
        <v>457</v>
      </c>
      <c r="X1397" s="115">
        <v>0</v>
      </c>
      <c r="Y1397" s="115" t="s">
        <v>457</v>
      </c>
      <c r="Z1397" s="115" t="s">
        <v>369</v>
      </c>
      <c r="AA1397" s="115">
        <v>0</v>
      </c>
      <c r="AB1397" s="115">
        <v>63</v>
      </c>
      <c r="AC1397" s="115">
        <v>100</v>
      </c>
      <c r="AD1397" s="115" t="s">
        <v>457</v>
      </c>
      <c r="AE1397" s="115">
        <v>0</v>
      </c>
    </row>
    <row r="1398" spans="1:31">
      <c r="A1398" s="31" t="s">
        <v>5</v>
      </c>
      <c r="B1398" s="31" t="str">
        <f>VLOOKUP(Table1[[#This Row],[Organism]],'GN and GP categories'!A:B,2,)</f>
        <v>Gram-negative</v>
      </c>
      <c r="C1398" s="31" t="s">
        <v>522</v>
      </c>
      <c r="D1398" s="31" t="s">
        <v>262</v>
      </c>
      <c r="E1398" s="31" t="s">
        <v>262</v>
      </c>
      <c r="F1398" s="31" t="s">
        <v>132</v>
      </c>
      <c r="G1398" s="31" t="s">
        <v>262</v>
      </c>
      <c r="H1398" s="31">
        <v>40</v>
      </c>
      <c r="I1398" s="115" t="s">
        <v>460</v>
      </c>
      <c r="J1398" s="115">
        <v>0</v>
      </c>
      <c r="K1398" s="115">
        <v>0</v>
      </c>
      <c r="L1398" s="115">
        <v>0</v>
      </c>
      <c r="M1398" s="115">
        <v>84</v>
      </c>
      <c r="N1398" s="115">
        <v>80</v>
      </c>
      <c r="O1398" s="115" t="s">
        <v>460</v>
      </c>
      <c r="P1398" s="115">
        <v>0</v>
      </c>
      <c r="Q1398" s="115">
        <v>0</v>
      </c>
      <c r="R1398" s="115">
        <v>0</v>
      </c>
      <c r="S1398" s="115" t="s">
        <v>369</v>
      </c>
      <c r="T1398" s="115" t="s">
        <v>460</v>
      </c>
      <c r="U1398" s="115">
        <v>0</v>
      </c>
      <c r="V1398" s="115">
        <v>100</v>
      </c>
      <c r="W1398" s="115" t="s">
        <v>460</v>
      </c>
      <c r="X1398" s="115">
        <v>0</v>
      </c>
      <c r="Y1398" s="115" t="s">
        <v>460</v>
      </c>
      <c r="Z1398" s="115" t="s">
        <v>369</v>
      </c>
      <c r="AA1398" s="115">
        <v>0</v>
      </c>
      <c r="AB1398" s="115" t="s">
        <v>460</v>
      </c>
      <c r="AC1398" s="115">
        <v>100</v>
      </c>
      <c r="AD1398" s="115" t="s">
        <v>460</v>
      </c>
      <c r="AE1398" s="115">
        <v>0</v>
      </c>
    </row>
    <row r="1399" spans="1:31">
      <c r="A1399" s="31" t="s">
        <v>5</v>
      </c>
      <c r="B1399" s="31" t="str">
        <f>VLOOKUP(Table1[[#This Row],[Organism]],'GN and GP categories'!A:B,2,)</f>
        <v>Gram-negative</v>
      </c>
      <c r="C1399" s="31" t="s">
        <v>522</v>
      </c>
      <c r="D1399" s="31" t="s">
        <v>262</v>
      </c>
      <c r="E1399" s="31" t="s">
        <v>262</v>
      </c>
      <c r="F1399" s="31" t="s">
        <v>119</v>
      </c>
      <c r="G1399" s="31" t="s">
        <v>262</v>
      </c>
      <c r="H1399" s="31">
        <v>36</v>
      </c>
      <c r="I1399" s="115" t="s">
        <v>457</v>
      </c>
      <c r="J1399" s="115">
        <v>0</v>
      </c>
      <c r="K1399" s="115">
        <v>0</v>
      </c>
      <c r="L1399" s="115">
        <v>0</v>
      </c>
      <c r="M1399" s="115" t="s">
        <v>457</v>
      </c>
      <c r="N1399" s="115">
        <v>69</v>
      </c>
      <c r="O1399" s="115" t="s">
        <v>457</v>
      </c>
      <c r="P1399" s="115">
        <v>0</v>
      </c>
      <c r="Q1399" s="115">
        <v>0</v>
      </c>
      <c r="R1399" s="115">
        <v>0</v>
      </c>
      <c r="S1399" s="115" t="s">
        <v>369</v>
      </c>
      <c r="T1399" s="115">
        <v>100</v>
      </c>
      <c r="U1399" s="115">
        <v>0</v>
      </c>
      <c r="V1399" s="115" t="s">
        <v>457</v>
      </c>
      <c r="W1399" s="115" t="s">
        <v>457</v>
      </c>
      <c r="X1399" s="115">
        <v>0</v>
      </c>
      <c r="Y1399" s="115" t="s">
        <v>457</v>
      </c>
      <c r="Z1399" s="115" t="s">
        <v>369</v>
      </c>
      <c r="AA1399" s="115">
        <v>0</v>
      </c>
      <c r="AB1399" s="115">
        <v>83</v>
      </c>
      <c r="AC1399" s="115">
        <v>100</v>
      </c>
      <c r="AD1399" s="115" t="s">
        <v>457</v>
      </c>
      <c r="AE1399" s="115">
        <v>0</v>
      </c>
    </row>
    <row r="1400" spans="1:31">
      <c r="A1400" s="31" t="s">
        <v>5</v>
      </c>
      <c r="B1400" s="31" t="str">
        <f>VLOOKUP(Table1[[#This Row],[Organism]],'GN and GP categories'!A:B,2,)</f>
        <v>Gram-negative</v>
      </c>
      <c r="C1400" s="31" t="s">
        <v>522</v>
      </c>
      <c r="D1400" s="31" t="s">
        <v>262</v>
      </c>
      <c r="E1400" s="31" t="s">
        <v>262</v>
      </c>
      <c r="F1400" s="31" t="s">
        <v>2</v>
      </c>
      <c r="G1400" s="31" t="s">
        <v>262</v>
      </c>
      <c r="H1400" s="31">
        <v>131</v>
      </c>
      <c r="I1400" s="115">
        <v>95</v>
      </c>
      <c r="J1400" s="115">
        <v>0</v>
      </c>
      <c r="K1400" s="115">
        <v>0</v>
      </c>
      <c r="L1400" s="115">
        <v>0</v>
      </c>
      <c r="M1400" s="115">
        <v>50</v>
      </c>
      <c r="N1400" s="115">
        <v>47</v>
      </c>
      <c r="O1400" s="115">
        <v>92</v>
      </c>
      <c r="P1400" s="115">
        <v>0</v>
      </c>
      <c r="Q1400" s="115">
        <v>0</v>
      </c>
      <c r="R1400" s="115">
        <v>0</v>
      </c>
      <c r="S1400" s="115" t="s">
        <v>369</v>
      </c>
      <c r="T1400" s="115">
        <v>100</v>
      </c>
      <c r="U1400" s="115">
        <v>0</v>
      </c>
      <c r="V1400" s="115" t="s">
        <v>443</v>
      </c>
      <c r="W1400" s="115" t="s">
        <v>443</v>
      </c>
      <c r="X1400" s="115">
        <v>0</v>
      </c>
      <c r="Y1400" s="115" t="s">
        <v>443</v>
      </c>
      <c r="Z1400" s="115" t="s">
        <v>369</v>
      </c>
      <c r="AA1400" s="115">
        <v>0</v>
      </c>
      <c r="AB1400" s="115">
        <v>39</v>
      </c>
      <c r="AC1400" s="115" t="s">
        <v>443</v>
      </c>
      <c r="AD1400" s="115">
        <v>92</v>
      </c>
      <c r="AE1400" s="115">
        <v>0</v>
      </c>
    </row>
    <row r="1401" spans="1:31">
      <c r="A1401" s="31" t="s">
        <v>46</v>
      </c>
      <c r="B1401" s="31" t="str">
        <f>VLOOKUP(Table1[[#This Row],[Organism]],'GN and GP categories'!A:B,2,)</f>
        <v>Gram-positive</v>
      </c>
      <c r="C1401" s="31" t="s">
        <v>522</v>
      </c>
      <c r="D1401" s="31" t="s">
        <v>262</v>
      </c>
      <c r="E1401" s="31" t="s">
        <v>262</v>
      </c>
      <c r="F1401" s="31" t="s">
        <v>49</v>
      </c>
      <c r="G1401" s="31" t="s">
        <v>262</v>
      </c>
      <c r="H1401" s="31">
        <v>1970</v>
      </c>
      <c r="I1401" s="115">
        <v>0</v>
      </c>
      <c r="J1401" s="115">
        <v>86</v>
      </c>
      <c r="K1401" s="115">
        <v>15</v>
      </c>
      <c r="L1401" s="115">
        <v>87</v>
      </c>
      <c r="M1401" s="115">
        <v>0</v>
      </c>
      <c r="N1401" s="115">
        <v>86</v>
      </c>
      <c r="O1401" s="115">
        <v>78</v>
      </c>
      <c r="P1401" s="115">
        <v>33</v>
      </c>
      <c r="Q1401" s="115">
        <v>87</v>
      </c>
      <c r="R1401" s="115">
        <v>100</v>
      </c>
      <c r="S1401" s="115">
        <v>95</v>
      </c>
      <c r="T1401" s="115">
        <v>87</v>
      </c>
      <c r="U1401" s="115">
        <v>57</v>
      </c>
      <c r="V1401" s="115">
        <v>0</v>
      </c>
      <c r="W1401" s="115">
        <v>86</v>
      </c>
      <c r="X1401" s="115">
        <v>100</v>
      </c>
      <c r="Y1401" s="115">
        <v>87</v>
      </c>
      <c r="Z1401" s="115">
        <v>88</v>
      </c>
      <c r="AA1401" s="115">
        <v>5</v>
      </c>
      <c r="AB1401" s="115">
        <v>87</v>
      </c>
      <c r="AC1401" s="115">
        <v>97</v>
      </c>
      <c r="AD1401" s="115">
        <v>0</v>
      </c>
      <c r="AE1401" s="115">
        <v>100</v>
      </c>
    </row>
    <row r="1402" spans="1:31">
      <c r="A1402" s="31" t="s">
        <v>46</v>
      </c>
      <c r="B1402" s="31" t="str">
        <f>VLOOKUP(Table1[[#This Row],[Organism]],'GN and GP categories'!A:B,2,)</f>
        <v>Gram-positive</v>
      </c>
      <c r="C1402" s="31" t="s">
        <v>522</v>
      </c>
      <c r="D1402" s="31" t="s">
        <v>262</v>
      </c>
      <c r="E1402" s="31" t="s">
        <v>262</v>
      </c>
      <c r="F1402" s="31" t="s">
        <v>101</v>
      </c>
      <c r="G1402" s="31" t="s">
        <v>262</v>
      </c>
      <c r="H1402" s="31">
        <v>3585</v>
      </c>
      <c r="I1402" s="115">
        <v>0</v>
      </c>
      <c r="J1402" s="115">
        <v>84</v>
      </c>
      <c r="K1402" s="115">
        <v>12</v>
      </c>
      <c r="L1402" s="115">
        <v>85</v>
      </c>
      <c r="M1402" s="115">
        <v>0</v>
      </c>
      <c r="N1402" s="115">
        <v>85</v>
      </c>
      <c r="O1402" s="115">
        <v>78</v>
      </c>
      <c r="P1402" s="115">
        <v>73</v>
      </c>
      <c r="Q1402" s="115">
        <v>85</v>
      </c>
      <c r="R1402" s="115">
        <v>100</v>
      </c>
      <c r="S1402" s="115">
        <v>95</v>
      </c>
      <c r="T1402" s="115">
        <v>85</v>
      </c>
      <c r="U1402" s="115">
        <v>69</v>
      </c>
      <c r="V1402" s="115">
        <v>0</v>
      </c>
      <c r="W1402" s="115">
        <v>84</v>
      </c>
      <c r="X1402" s="115">
        <v>100</v>
      </c>
      <c r="Y1402" s="115">
        <v>85</v>
      </c>
      <c r="Z1402" s="115">
        <v>88</v>
      </c>
      <c r="AA1402" s="115">
        <v>3</v>
      </c>
      <c r="AB1402" s="115">
        <v>85</v>
      </c>
      <c r="AC1402" s="115">
        <v>99</v>
      </c>
      <c r="AD1402" s="115">
        <v>0</v>
      </c>
      <c r="AE1402" s="115">
        <v>100</v>
      </c>
    </row>
    <row r="1403" spans="1:31">
      <c r="A1403" s="31" t="s">
        <v>46</v>
      </c>
      <c r="B1403" s="31" t="str">
        <f>VLOOKUP(Table1[[#This Row],[Organism]],'GN and GP categories'!A:B,2,)</f>
        <v>Gram-positive</v>
      </c>
      <c r="C1403" s="31" t="s">
        <v>522</v>
      </c>
      <c r="D1403" s="31" t="s">
        <v>262</v>
      </c>
      <c r="E1403" s="31" t="s">
        <v>262</v>
      </c>
      <c r="F1403" s="31" t="s">
        <v>150</v>
      </c>
      <c r="G1403" s="31" t="s">
        <v>262</v>
      </c>
      <c r="H1403" s="31">
        <v>1254</v>
      </c>
      <c r="I1403" s="115">
        <v>0</v>
      </c>
      <c r="J1403" s="115">
        <v>81</v>
      </c>
      <c r="K1403" s="115">
        <v>19</v>
      </c>
      <c r="L1403" s="115">
        <v>83</v>
      </c>
      <c r="M1403" s="115">
        <v>0</v>
      </c>
      <c r="N1403" s="115">
        <v>83</v>
      </c>
      <c r="O1403" s="115">
        <v>76</v>
      </c>
      <c r="P1403" s="115">
        <v>62</v>
      </c>
      <c r="Q1403" s="115">
        <v>83</v>
      </c>
      <c r="R1403" s="115">
        <v>100</v>
      </c>
      <c r="S1403" s="115">
        <v>94</v>
      </c>
      <c r="T1403" s="115">
        <v>83</v>
      </c>
      <c r="U1403" s="115">
        <v>51</v>
      </c>
      <c r="V1403" s="115">
        <v>0</v>
      </c>
      <c r="W1403" s="115">
        <v>84</v>
      </c>
      <c r="X1403" s="115">
        <v>100</v>
      </c>
      <c r="Y1403" s="115">
        <v>83</v>
      </c>
      <c r="Z1403" s="115">
        <v>88</v>
      </c>
      <c r="AA1403" s="115">
        <v>5</v>
      </c>
      <c r="AB1403" s="115">
        <v>83</v>
      </c>
      <c r="AC1403" s="115">
        <v>97</v>
      </c>
      <c r="AD1403" s="115">
        <v>0</v>
      </c>
      <c r="AE1403" s="115">
        <v>100</v>
      </c>
    </row>
    <row r="1404" spans="1:31">
      <c r="A1404" s="31" t="s">
        <v>46</v>
      </c>
      <c r="B1404" s="31" t="str">
        <f>VLOOKUP(Table1[[#This Row],[Organism]],'GN and GP categories'!A:B,2,)</f>
        <v>Gram-positive</v>
      </c>
      <c r="C1404" s="31" t="s">
        <v>522</v>
      </c>
      <c r="D1404" s="31" t="s">
        <v>262</v>
      </c>
      <c r="E1404" s="31" t="s">
        <v>262</v>
      </c>
      <c r="F1404" s="31" t="s">
        <v>121</v>
      </c>
      <c r="G1404" s="31" t="s">
        <v>262</v>
      </c>
      <c r="H1404" s="31">
        <v>1828</v>
      </c>
      <c r="I1404" s="115">
        <v>0</v>
      </c>
      <c r="J1404" s="115">
        <v>81</v>
      </c>
      <c r="K1404" s="115">
        <v>18</v>
      </c>
      <c r="L1404" s="115">
        <v>81</v>
      </c>
      <c r="M1404" s="115">
        <v>0</v>
      </c>
      <c r="N1404" s="115">
        <v>81</v>
      </c>
      <c r="O1404" s="115">
        <v>78</v>
      </c>
      <c r="P1404" s="115">
        <v>62</v>
      </c>
      <c r="Q1404" s="115">
        <v>81</v>
      </c>
      <c r="R1404" s="115">
        <v>100</v>
      </c>
      <c r="S1404" s="115">
        <v>94</v>
      </c>
      <c r="T1404" s="115">
        <v>81</v>
      </c>
      <c r="U1404" s="115">
        <v>65</v>
      </c>
      <c r="V1404" s="115">
        <v>0</v>
      </c>
      <c r="W1404" s="115">
        <v>85</v>
      </c>
      <c r="X1404" s="115">
        <v>100</v>
      </c>
      <c r="Y1404" s="115">
        <v>81</v>
      </c>
      <c r="Z1404" s="115">
        <v>89</v>
      </c>
      <c r="AA1404" s="115">
        <v>5</v>
      </c>
      <c r="AB1404" s="115">
        <v>81</v>
      </c>
      <c r="AC1404" s="115">
        <v>96</v>
      </c>
      <c r="AD1404" s="115">
        <v>0</v>
      </c>
      <c r="AE1404" s="115">
        <v>100</v>
      </c>
    </row>
    <row r="1405" spans="1:31">
      <c r="A1405" s="31" t="s">
        <v>46</v>
      </c>
      <c r="B1405" s="31" t="str">
        <f>VLOOKUP(Table1[[#This Row],[Organism]],'GN and GP categories'!A:B,2,)</f>
        <v>Gram-positive</v>
      </c>
      <c r="C1405" s="31" t="s">
        <v>522</v>
      </c>
      <c r="D1405" s="31" t="s">
        <v>262</v>
      </c>
      <c r="E1405" s="31" t="s">
        <v>262</v>
      </c>
      <c r="F1405" s="31" t="s">
        <v>276</v>
      </c>
      <c r="G1405" s="31" t="s">
        <v>262</v>
      </c>
      <c r="H1405" s="31">
        <v>30</v>
      </c>
      <c r="I1405" s="115">
        <v>0</v>
      </c>
      <c r="J1405" s="115">
        <v>80</v>
      </c>
      <c r="K1405" s="115">
        <v>27</v>
      </c>
      <c r="L1405" s="115" t="s">
        <v>462</v>
      </c>
      <c r="M1405" s="115">
        <v>0</v>
      </c>
      <c r="N1405" s="115" t="s">
        <v>462</v>
      </c>
      <c r="O1405" s="115">
        <v>73</v>
      </c>
      <c r="P1405" s="115">
        <v>73</v>
      </c>
      <c r="Q1405" s="115">
        <v>80</v>
      </c>
      <c r="R1405" s="115">
        <v>100</v>
      </c>
      <c r="S1405" s="115" t="s">
        <v>462</v>
      </c>
      <c r="T1405" s="115" t="s">
        <v>462</v>
      </c>
      <c r="U1405" s="115">
        <v>63</v>
      </c>
      <c r="V1405" s="115">
        <v>0</v>
      </c>
      <c r="W1405" s="115">
        <v>80</v>
      </c>
      <c r="X1405" s="115">
        <v>100</v>
      </c>
      <c r="Y1405" s="115" t="s">
        <v>462</v>
      </c>
      <c r="Z1405" s="115" t="s">
        <v>462</v>
      </c>
      <c r="AA1405" s="115" t="s">
        <v>480</v>
      </c>
      <c r="AB1405" s="115" t="s">
        <v>462</v>
      </c>
      <c r="AC1405" s="115">
        <v>100</v>
      </c>
      <c r="AD1405" s="115">
        <v>0</v>
      </c>
      <c r="AE1405" s="115">
        <v>100</v>
      </c>
    </row>
    <row r="1406" spans="1:31">
      <c r="A1406" s="31" t="s">
        <v>274</v>
      </c>
      <c r="B1406" s="31" t="str">
        <f>VLOOKUP(Table1[[#This Row],[Organism]],'GN and GP categories'!A:B,2,)</f>
        <v>Gram-positive</v>
      </c>
      <c r="C1406" s="31" t="s">
        <v>522</v>
      </c>
      <c r="D1406" s="31" t="s">
        <v>262</v>
      </c>
      <c r="E1406" s="31" t="s">
        <v>262</v>
      </c>
      <c r="F1406" s="31" t="s">
        <v>436</v>
      </c>
      <c r="G1406" s="33" t="s">
        <v>262</v>
      </c>
      <c r="H1406" s="31">
        <v>62</v>
      </c>
      <c r="I1406" s="115">
        <v>0</v>
      </c>
      <c r="J1406" s="115">
        <v>85</v>
      </c>
      <c r="K1406" s="115">
        <v>85</v>
      </c>
      <c r="L1406" s="115">
        <v>0</v>
      </c>
      <c r="M1406" s="115">
        <v>0</v>
      </c>
      <c r="N1406" s="115">
        <v>0</v>
      </c>
      <c r="O1406" s="115">
        <v>81</v>
      </c>
      <c r="P1406" s="115">
        <v>0</v>
      </c>
      <c r="Q1406" s="115">
        <v>0</v>
      </c>
      <c r="R1406" s="115">
        <v>100</v>
      </c>
      <c r="S1406" s="115" t="s">
        <v>369</v>
      </c>
      <c r="T1406" s="115">
        <v>0</v>
      </c>
      <c r="U1406" s="115" t="s">
        <v>369</v>
      </c>
      <c r="V1406" s="115">
        <v>0</v>
      </c>
      <c r="W1406" s="115" t="s">
        <v>369</v>
      </c>
      <c r="X1406" s="115">
        <v>100</v>
      </c>
      <c r="Y1406" s="115">
        <v>85</v>
      </c>
      <c r="Z1406" s="115" t="s">
        <v>369</v>
      </c>
      <c r="AA1406" s="115">
        <v>68</v>
      </c>
      <c r="AB1406" s="115">
        <v>85</v>
      </c>
      <c r="AC1406" s="115">
        <v>0</v>
      </c>
      <c r="AD1406" s="115">
        <v>0</v>
      </c>
      <c r="AE1406" s="115">
        <v>47</v>
      </c>
    </row>
    <row r="1407" spans="1:31">
      <c r="A1407" s="31" t="s">
        <v>46</v>
      </c>
      <c r="B1407" s="31" t="str">
        <f>VLOOKUP(Table1[[#This Row],[Organism]],'GN and GP categories'!A:B,2,)</f>
        <v>Gram-positive</v>
      </c>
      <c r="C1407" s="31" t="s">
        <v>522</v>
      </c>
      <c r="D1407" s="31" t="s">
        <v>262</v>
      </c>
      <c r="E1407" s="31" t="s">
        <v>262</v>
      </c>
      <c r="F1407" s="31" t="s">
        <v>435</v>
      </c>
      <c r="G1407" s="31" t="s">
        <v>262</v>
      </c>
      <c r="H1407" s="31">
        <v>1704</v>
      </c>
      <c r="I1407" s="115">
        <v>0</v>
      </c>
      <c r="J1407" s="115">
        <v>83</v>
      </c>
      <c r="K1407" s="115">
        <v>19</v>
      </c>
      <c r="L1407" s="115">
        <v>85</v>
      </c>
      <c r="M1407" s="115">
        <v>0</v>
      </c>
      <c r="N1407" s="115">
        <v>84</v>
      </c>
      <c r="O1407" s="115">
        <v>77</v>
      </c>
      <c r="P1407" s="115">
        <v>66</v>
      </c>
      <c r="Q1407" s="115">
        <v>85</v>
      </c>
      <c r="R1407" s="115">
        <v>100</v>
      </c>
      <c r="S1407" s="115">
        <v>95</v>
      </c>
      <c r="T1407" s="115">
        <v>84</v>
      </c>
      <c r="U1407" s="115">
        <v>29</v>
      </c>
      <c r="V1407" s="115">
        <v>0</v>
      </c>
      <c r="W1407" s="115">
        <v>83</v>
      </c>
      <c r="X1407" s="115">
        <v>100</v>
      </c>
      <c r="Y1407" s="115">
        <v>84</v>
      </c>
      <c r="Z1407" s="115">
        <v>88</v>
      </c>
      <c r="AA1407" s="115">
        <v>5</v>
      </c>
      <c r="AB1407" s="115">
        <v>84</v>
      </c>
      <c r="AC1407" s="115">
        <v>98</v>
      </c>
      <c r="AD1407" s="115">
        <v>0</v>
      </c>
      <c r="AE1407" s="115">
        <v>100</v>
      </c>
    </row>
    <row r="1408" spans="1:31">
      <c r="A1408" s="31" t="s">
        <v>46</v>
      </c>
      <c r="B1408" s="31" t="str">
        <f>VLOOKUP(Table1[[#This Row],[Organism]],'GN and GP categories'!A:B,2,)</f>
        <v>Gram-positive</v>
      </c>
      <c r="C1408" s="31" t="s">
        <v>522</v>
      </c>
      <c r="D1408" s="31" t="s">
        <v>262</v>
      </c>
      <c r="E1408" s="31" t="s">
        <v>262</v>
      </c>
      <c r="F1408" s="31" t="s">
        <v>123</v>
      </c>
      <c r="G1408" s="31" t="s">
        <v>262</v>
      </c>
      <c r="H1408" s="31">
        <v>1510</v>
      </c>
      <c r="I1408" s="115">
        <v>0</v>
      </c>
      <c r="J1408" s="115">
        <v>80</v>
      </c>
      <c r="K1408" s="115">
        <v>9</v>
      </c>
      <c r="L1408" s="115">
        <v>82</v>
      </c>
      <c r="M1408" s="115">
        <v>1</v>
      </c>
      <c r="N1408" s="115">
        <v>82</v>
      </c>
      <c r="O1408" s="115">
        <v>77</v>
      </c>
      <c r="P1408" s="115">
        <v>79</v>
      </c>
      <c r="Q1408" s="115">
        <v>81</v>
      </c>
      <c r="R1408" s="115">
        <v>100</v>
      </c>
      <c r="S1408" s="115">
        <v>94</v>
      </c>
      <c r="T1408" s="115">
        <v>81</v>
      </c>
      <c r="U1408" s="115">
        <v>67</v>
      </c>
      <c r="V1408" s="115">
        <v>1</v>
      </c>
      <c r="W1408" s="115">
        <v>85</v>
      </c>
      <c r="X1408" s="115">
        <v>100</v>
      </c>
      <c r="Y1408" s="115">
        <v>81</v>
      </c>
      <c r="Z1408" s="115">
        <v>88</v>
      </c>
      <c r="AA1408" s="115">
        <v>4</v>
      </c>
      <c r="AB1408" s="115">
        <v>81</v>
      </c>
      <c r="AC1408" s="115">
        <v>99</v>
      </c>
      <c r="AD1408" s="115">
        <v>0</v>
      </c>
      <c r="AE1408" s="115">
        <v>100</v>
      </c>
    </row>
    <row r="1409" spans="1:31">
      <c r="A1409" s="31" t="s">
        <v>46</v>
      </c>
      <c r="B1409" s="31" t="str">
        <f>VLOOKUP(Table1[[#This Row],[Organism]],'GN and GP categories'!A:B,2,)</f>
        <v>Gram-positive</v>
      </c>
      <c r="C1409" s="31" t="s">
        <v>522</v>
      </c>
      <c r="D1409" s="31" t="s">
        <v>262</v>
      </c>
      <c r="E1409" s="31" t="s">
        <v>262</v>
      </c>
      <c r="F1409" s="31" t="s">
        <v>138</v>
      </c>
      <c r="G1409" s="31" t="s">
        <v>262</v>
      </c>
      <c r="H1409" s="31">
        <v>840</v>
      </c>
      <c r="I1409" s="115">
        <v>0</v>
      </c>
      <c r="J1409" s="115">
        <v>81</v>
      </c>
      <c r="K1409" s="115">
        <v>24</v>
      </c>
      <c r="L1409" s="115">
        <v>81</v>
      </c>
      <c r="M1409" s="115">
        <v>0</v>
      </c>
      <c r="N1409" s="115">
        <v>81</v>
      </c>
      <c r="O1409" s="115">
        <v>76</v>
      </c>
      <c r="P1409" s="115">
        <v>70</v>
      </c>
      <c r="Q1409" s="115">
        <v>81</v>
      </c>
      <c r="R1409" s="115">
        <v>100</v>
      </c>
      <c r="S1409" s="115">
        <v>94</v>
      </c>
      <c r="T1409" s="115">
        <v>81</v>
      </c>
      <c r="U1409" s="115">
        <v>64</v>
      </c>
      <c r="V1409" s="115">
        <v>1</v>
      </c>
      <c r="W1409" s="115">
        <v>87</v>
      </c>
      <c r="X1409" s="115">
        <v>100</v>
      </c>
      <c r="Y1409" s="115">
        <v>81</v>
      </c>
      <c r="Z1409" s="115">
        <v>88</v>
      </c>
      <c r="AA1409" s="115">
        <v>22</v>
      </c>
      <c r="AB1409" s="115">
        <v>81</v>
      </c>
      <c r="AC1409" s="115">
        <v>99</v>
      </c>
      <c r="AD1409" s="115">
        <v>0</v>
      </c>
      <c r="AE1409" s="115">
        <v>100</v>
      </c>
    </row>
    <row r="1410" spans="1:31">
      <c r="A1410" s="31" t="s">
        <v>46</v>
      </c>
      <c r="B1410" s="31" t="str">
        <f>VLOOKUP(Table1[[#This Row],[Organism]],'GN and GP categories'!A:B,2,)</f>
        <v>Gram-positive</v>
      </c>
      <c r="C1410" s="31" t="s">
        <v>522</v>
      </c>
      <c r="D1410" s="31" t="s">
        <v>262</v>
      </c>
      <c r="E1410" s="31" t="s">
        <v>262</v>
      </c>
      <c r="F1410" s="31" t="s">
        <v>125</v>
      </c>
      <c r="G1410" s="31" t="s">
        <v>262</v>
      </c>
      <c r="H1410" s="31">
        <v>234</v>
      </c>
      <c r="I1410" s="115">
        <v>0</v>
      </c>
      <c r="J1410" s="115">
        <v>65</v>
      </c>
      <c r="K1410" s="115">
        <v>16</v>
      </c>
      <c r="L1410" s="115">
        <v>73</v>
      </c>
      <c r="M1410" s="115">
        <v>0</v>
      </c>
      <c r="N1410" s="115">
        <v>74</v>
      </c>
      <c r="O1410" s="115">
        <v>79</v>
      </c>
      <c r="P1410" s="115">
        <v>79</v>
      </c>
      <c r="Q1410" s="115">
        <v>68</v>
      </c>
      <c r="R1410" s="115">
        <v>100</v>
      </c>
      <c r="S1410" s="115">
        <v>95</v>
      </c>
      <c r="T1410" s="115">
        <v>70</v>
      </c>
      <c r="U1410" s="115">
        <v>58</v>
      </c>
      <c r="V1410" s="115" t="s">
        <v>491</v>
      </c>
      <c r="W1410" s="115">
        <v>83</v>
      </c>
      <c r="X1410" s="115">
        <v>100</v>
      </c>
      <c r="Y1410" s="115">
        <v>70</v>
      </c>
      <c r="Z1410" s="115">
        <v>88</v>
      </c>
      <c r="AA1410" s="115">
        <v>4</v>
      </c>
      <c r="AB1410" s="115">
        <v>70</v>
      </c>
      <c r="AC1410" s="115">
        <v>97</v>
      </c>
      <c r="AD1410" s="115">
        <v>0</v>
      </c>
      <c r="AE1410" s="115">
        <v>100</v>
      </c>
    </row>
    <row r="1411" spans="1:31">
      <c r="A1411" s="31" t="s">
        <v>46</v>
      </c>
      <c r="B1411" s="31" t="str">
        <f>VLOOKUP(Table1[[#This Row],[Organism]],'GN and GP categories'!A:B,2,)</f>
        <v>Gram-positive</v>
      </c>
      <c r="C1411" s="31" t="s">
        <v>522</v>
      </c>
      <c r="D1411" s="31" t="s">
        <v>262</v>
      </c>
      <c r="E1411" s="31" t="s">
        <v>262</v>
      </c>
      <c r="F1411" s="31" t="s">
        <v>132</v>
      </c>
      <c r="G1411" s="31" t="s">
        <v>262</v>
      </c>
      <c r="H1411" s="31">
        <v>1287</v>
      </c>
      <c r="I1411" s="115">
        <v>0</v>
      </c>
      <c r="J1411" s="115">
        <v>78</v>
      </c>
      <c r="K1411" s="115">
        <v>18</v>
      </c>
      <c r="L1411" s="115">
        <v>78</v>
      </c>
      <c r="M1411" s="115">
        <v>0</v>
      </c>
      <c r="N1411" s="115">
        <v>78</v>
      </c>
      <c r="O1411" s="115">
        <v>78</v>
      </c>
      <c r="P1411" s="115">
        <v>64</v>
      </c>
      <c r="Q1411" s="115">
        <v>78</v>
      </c>
      <c r="R1411" s="115">
        <v>100</v>
      </c>
      <c r="S1411" s="115">
        <v>95</v>
      </c>
      <c r="T1411" s="115">
        <v>78</v>
      </c>
      <c r="U1411" s="115">
        <v>71</v>
      </c>
      <c r="V1411" s="115">
        <v>0</v>
      </c>
      <c r="W1411" s="115">
        <v>85</v>
      </c>
      <c r="X1411" s="115">
        <v>100</v>
      </c>
      <c r="Y1411" s="115">
        <v>78</v>
      </c>
      <c r="Z1411" s="115">
        <v>89</v>
      </c>
      <c r="AA1411" s="115">
        <v>4</v>
      </c>
      <c r="AB1411" s="115">
        <v>78</v>
      </c>
      <c r="AC1411" s="115">
        <v>98</v>
      </c>
      <c r="AD1411" s="115">
        <v>0</v>
      </c>
      <c r="AE1411" s="115">
        <v>100</v>
      </c>
    </row>
    <row r="1412" spans="1:31">
      <c r="A1412" s="31" t="s">
        <v>46</v>
      </c>
      <c r="B1412" s="31" t="str">
        <f>VLOOKUP(Table1[[#This Row],[Organism]],'GN and GP categories'!A:B,2,)</f>
        <v>Gram-positive</v>
      </c>
      <c r="C1412" s="31" t="s">
        <v>522</v>
      </c>
      <c r="D1412" s="31" t="s">
        <v>262</v>
      </c>
      <c r="E1412" s="31" t="s">
        <v>262</v>
      </c>
      <c r="F1412" s="31" t="s">
        <v>119</v>
      </c>
      <c r="G1412" s="31" t="s">
        <v>262</v>
      </c>
      <c r="H1412" s="31">
        <v>636</v>
      </c>
      <c r="I1412" s="115">
        <v>0</v>
      </c>
      <c r="J1412" s="115">
        <v>86</v>
      </c>
      <c r="K1412" s="115">
        <v>20</v>
      </c>
      <c r="L1412" s="115">
        <v>86</v>
      </c>
      <c r="M1412" s="115">
        <v>0</v>
      </c>
      <c r="N1412" s="115">
        <v>86</v>
      </c>
      <c r="O1412" s="115">
        <v>77</v>
      </c>
      <c r="P1412" s="115">
        <v>78</v>
      </c>
      <c r="Q1412" s="115">
        <v>87</v>
      </c>
      <c r="R1412" s="115">
        <v>100</v>
      </c>
      <c r="S1412" s="115">
        <v>95</v>
      </c>
      <c r="T1412" s="115">
        <v>87</v>
      </c>
      <c r="U1412" s="115">
        <v>74</v>
      </c>
      <c r="V1412" s="115">
        <v>43</v>
      </c>
      <c r="W1412" s="115">
        <v>83</v>
      </c>
      <c r="X1412" s="115">
        <v>100</v>
      </c>
      <c r="Y1412" s="115">
        <v>87</v>
      </c>
      <c r="Z1412" s="115">
        <v>87</v>
      </c>
      <c r="AA1412" s="115">
        <v>5</v>
      </c>
      <c r="AB1412" s="115">
        <v>87</v>
      </c>
      <c r="AC1412" s="115">
        <v>100</v>
      </c>
      <c r="AD1412" s="115">
        <v>0</v>
      </c>
      <c r="AE1412" s="115">
        <v>100</v>
      </c>
    </row>
    <row r="1413" spans="1:31">
      <c r="A1413" s="31" t="s">
        <v>46</v>
      </c>
      <c r="B1413" s="31" t="str">
        <f>VLOOKUP(Table1[[#This Row],[Organism]],'GN and GP categories'!A:B,2,)</f>
        <v>Gram-positive</v>
      </c>
      <c r="C1413" s="31" t="s">
        <v>522</v>
      </c>
      <c r="D1413" s="31" t="s">
        <v>262</v>
      </c>
      <c r="E1413" s="31" t="s">
        <v>262</v>
      </c>
      <c r="F1413" s="31" t="s">
        <v>2</v>
      </c>
      <c r="G1413" s="31" t="s">
        <v>262</v>
      </c>
      <c r="H1413" s="31">
        <v>2004</v>
      </c>
      <c r="I1413" s="115">
        <v>0</v>
      </c>
      <c r="J1413" s="115">
        <v>82</v>
      </c>
      <c r="K1413" s="115">
        <v>17</v>
      </c>
      <c r="L1413" s="115">
        <v>83</v>
      </c>
      <c r="M1413" s="115">
        <v>0</v>
      </c>
      <c r="N1413" s="115">
        <v>83</v>
      </c>
      <c r="O1413" s="115">
        <v>76</v>
      </c>
      <c r="P1413" s="115">
        <v>61</v>
      </c>
      <c r="Q1413" s="115">
        <v>83</v>
      </c>
      <c r="R1413" s="115">
        <v>100</v>
      </c>
      <c r="S1413" s="115">
        <v>94</v>
      </c>
      <c r="T1413" s="115">
        <v>83</v>
      </c>
      <c r="U1413" s="115">
        <v>58</v>
      </c>
      <c r="V1413" s="115">
        <v>0</v>
      </c>
      <c r="W1413" s="115">
        <v>84</v>
      </c>
      <c r="X1413" s="115">
        <v>100</v>
      </c>
      <c r="Y1413" s="115">
        <v>83</v>
      </c>
      <c r="Z1413" s="115">
        <v>89</v>
      </c>
      <c r="AA1413" s="115">
        <v>4</v>
      </c>
      <c r="AB1413" s="115">
        <v>83</v>
      </c>
      <c r="AC1413" s="115">
        <v>98</v>
      </c>
      <c r="AD1413" s="115">
        <v>0</v>
      </c>
      <c r="AE1413" s="115">
        <v>99</v>
      </c>
    </row>
    <row r="1414" spans="1:31">
      <c r="A1414" s="31" t="s">
        <v>46</v>
      </c>
      <c r="B1414" s="31" t="str">
        <f>VLOOKUP(Table1[[#This Row],[Organism]],'GN and GP categories'!A:B,2,)</f>
        <v>Gram-positive</v>
      </c>
      <c r="C1414" s="31" t="s">
        <v>522</v>
      </c>
      <c r="D1414" s="31" t="s">
        <v>262</v>
      </c>
      <c r="E1414" s="31" t="s">
        <v>262</v>
      </c>
      <c r="F1414" s="31" t="s">
        <v>135</v>
      </c>
      <c r="G1414" s="31" t="s">
        <v>262</v>
      </c>
      <c r="H1414" s="31">
        <v>789</v>
      </c>
      <c r="I1414" s="115">
        <v>0</v>
      </c>
      <c r="J1414" s="115">
        <v>76</v>
      </c>
      <c r="K1414" s="115">
        <v>18</v>
      </c>
      <c r="L1414" s="115">
        <v>77</v>
      </c>
      <c r="M1414" s="115">
        <v>0</v>
      </c>
      <c r="N1414" s="115">
        <v>76</v>
      </c>
      <c r="O1414" s="115">
        <v>79</v>
      </c>
      <c r="P1414" s="115">
        <v>55</v>
      </c>
      <c r="Q1414" s="115">
        <v>76</v>
      </c>
      <c r="R1414" s="115">
        <v>100</v>
      </c>
      <c r="S1414" s="115">
        <v>96</v>
      </c>
      <c r="T1414" s="115">
        <v>77</v>
      </c>
      <c r="U1414" s="115">
        <v>65</v>
      </c>
      <c r="V1414" s="115">
        <v>2</v>
      </c>
      <c r="W1414" s="115">
        <v>87</v>
      </c>
      <c r="X1414" s="115">
        <v>100</v>
      </c>
      <c r="Y1414" s="115">
        <v>77</v>
      </c>
      <c r="Z1414" s="115">
        <v>90</v>
      </c>
      <c r="AA1414" s="115">
        <v>5</v>
      </c>
      <c r="AB1414" s="115">
        <v>77</v>
      </c>
      <c r="AC1414" s="115">
        <v>98</v>
      </c>
      <c r="AD1414" s="115">
        <v>0</v>
      </c>
      <c r="AE1414" s="115">
        <v>100</v>
      </c>
    </row>
    <row r="1415" spans="1:31">
      <c r="A1415" s="31" t="s">
        <v>410</v>
      </c>
      <c r="B1415" s="31" t="str">
        <f>VLOOKUP(Table1[[#This Row],[Organism]],'GN and GP categories'!A:B,2,)</f>
        <v>Gram-positive</v>
      </c>
      <c r="C1415" s="31" t="s">
        <v>522</v>
      </c>
      <c r="D1415" s="31" t="s">
        <v>262</v>
      </c>
      <c r="E1415" s="31" t="s">
        <v>262</v>
      </c>
      <c r="F1415" s="31" t="s">
        <v>49</v>
      </c>
      <c r="G1415" s="31" t="s">
        <v>262</v>
      </c>
      <c r="H1415" s="31">
        <v>285</v>
      </c>
      <c r="I1415" s="115" t="s">
        <v>369</v>
      </c>
      <c r="J1415" s="115">
        <v>33</v>
      </c>
      <c r="K1415" s="115">
        <v>6</v>
      </c>
      <c r="L1415" s="115">
        <v>33</v>
      </c>
      <c r="M1415" s="115">
        <v>24</v>
      </c>
      <c r="N1415" s="115">
        <v>33</v>
      </c>
      <c r="O1415" s="115">
        <v>49</v>
      </c>
      <c r="P1415" s="115">
        <v>53</v>
      </c>
      <c r="Q1415" s="115">
        <v>32</v>
      </c>
      <c r="R1415" s="115">
        <v>100</v>
      </c>
      <c r="S1415" s="115">
        <v>91</v>
      </c>
      <c r="T1415" s="115">
        <v>33</v>
      </c>
      <c r="U1415" s="115">
        <v>35</v>
      </c>
      <c r="V1415" s="115">
        <v>0</v>
      </c>
      <c r="W1415" s="115">
        <v>13</v>
      </c>
      <c r="X1415" s="115">
        <v>100</v>
      </c>
      <c r="Y1415" s="115">
        <v>33</v>
      </c>
      <c r="Z1415" s="115">
        <v>0</v>
      </c>
      <c r="AA1415" s="115">
        <v>5</v>
      </c>
      <c r="AB1415" s="115">
        <v>33</v>
      </c>
      <c r="AC1415" s="115">
        <v>95</v>
      </c>
      <c r="AD1415" s="115">
        <v>0</v>
      </c>
      <c r="AE1415" s="115">
        <v>100</v>
      </c>
    </row>
    <row r="1416" spans="1:31">
      <c r="A1416" s="31" t="s">
        <v>410</v>
      </c>
      <c r="B1416" s="31" t="str">
        <f>VLOOKUP(Table1[[#This Row],[Organism]],'GN and GP categories'!A:B,2,)</f>
        <v>Gram-positive</v>
      </c>
      <c r="C1416" s="31" t="s">
        <v>522</v>
      </c>
      <c r="D1416" s="31" t="s">
        <v>262</v>
      </c>
      <c r="E1416" s="31" t="s">
        <v>262</v>
      </c>
      <c r="F1416" s="31" t="s">
        <v>101</v>
      </c>
      <c r="G1416" s="31" t="s">
        <v>262</v>
      </c>
      <c r="H1416" s="31">
        <v>703</v>
      </c>
      <c r="I1416" s="115" t="s">
        <v>369</v>
      </c>
      <c r="J1416" s="115">
        <v>32</v>
      </c>
      <c r="K1416" s="115">
        <v>7</v>
      </c>
      <c r="L1416" s="115">
        <v>32</v>
      </c>
      <c r="M1416" s="115">
        <v>26</v>
      </c>
      <c r="N1416" s="115">
        <v>33</v>
      </c>
      <c r="O1416" s="115">
        <v>51</v>
      </c>
      <c r="P1416" s="115">
        <v>57</v>
      </c>
      <c r="Q1416" s="115">
        <v>33</v>
      </c>
      <c r="R1416" s="115">
        <v>100</v>
      </c>
      <c r="S1416" s="115">
        <v>91</v>
      </c>
      <c r="T1416" s="115">
        <v>32</v>
      </c>
      <c r="U1416" s="115">
        <v>33</v>
      </c>
      <c r="V1416" s="115">
        <v>0</v>
      </c>
      <c r="W1416" s="115">
        <v>12</v>
      </c>
      <c r="X1416" s="115">
        <v>100</v>
      </c>
      <c r="Y1416" s="115">
        <v>33</v>
      </c>
      <c r="Z1416" s="115">
        <v>49</v>
      </c>
      <c r="AA1416" s="115">
        <v>4</v>
      </c>
      <c r="AB1416" s="115">
        <v>33</v>
      </c>
      <c r="AC1416" s="115">
        <v>76</v>
      </c>
      <c r="AD1416" s="115">
        <v>0</v>
      </c>
      <c r="AE1416" s="115">
        <v>100</v>
      </c>
    </row>
    <row r="1417" spans="1:31">
      <c r="A1417" s="31" t="s">
        <v>410</v>
      </c>
      <c r="B1417" s="31" t="str">
        <f>VLOOKUP(Table1[[#This Row],[Organism]],'GN and GP categories'!A:B,2,)</f>
        <v>Gram-positive</v>
      </c>
      <c r="C1417" s="31" t="s">
        <v>522</v>
      </c>
      <c r="D1417" s="31" t="s">
        <v>262</v>
      </c>
      <c r="E1417" s="31" t="s">
        <v>262</v>
      </c>
      <c r="F1417" s="31" t="s">
        <v>150</v>
      </c>
      <c r="G1417" s="31" t="s">
        <v>262</v>
      </c>
      <c r="H1417" s="31">
        <v>124</v>
      </c>
      <c r="I1417" s="115" t="s">
        <v>369</v>
      </c>
      <c r="J1417" s="115">
        <v>31</v>
      </c>
      <c r="K1417" s="115">
        <v>5</v>
      </c>
      <c r="L1417" s="115">
        <v>31</v>
      </c>
      <c r="M1417" s="115">
        <v>19</v>
      </c>
      <c r="N1417" s="115">
        <v>31</v>
      </c>
      <c r="O1417" s="115">
        <v>49</v>
      </c>
      <c r="P1417" s="115">
        <v>50</v>
      </c>
      <c r="Q1417" s="115">
        <v>31</v>
      </c>
      <c r="R1417" s="115">
        <v>100</v>
      </c>
      <c r="S1417" s="115" t="s">
        <v>443</v>
      </c>
      <c r="T1417" s="115">
        <v>31</v>
      </c>
      <c r="U1417" s="115">
        <v>27</v>
      </c>
      <c r="V1417" s="115" t="s">
        <v>444</v>
      </c>
      <c r="W1417" s="115">
        <v>18</v>
      </c>
      <c r="X1417" s="115">
        <v>100</v>
      </c>
      <c r="Y1417" s="115">
        <v>31</v>
      </c>
      <c r="Z1417" s="115">
        <v>0</v>
      </c>
      <c r="AA1417" s="115" t="s">
        <v>444</v>
      </c>
      <c r="AB1417" s="115">
        <v>31</v>
      </c>
      <c r="AC1417" s="115">
        <v>77</v>
      </c>
      <c r="AD1417" s="115">
        <v>0</v>
      </c>
      <c r="AE1417" s="115">
        <v>100</v>
      </c>
    </row>
    <row r="1418" spans="1:31">
      <c r="A1418" s="31" t="s">
        <v>273</v>
      </c>
      <c r="B1418" s="31" t="str">
        <f>VLOOKUP(Table1[[#This Row],[Organism]],'GN and GP categories'!A:B,2,)</f>
        <v>Gram-negative</v>
      </c>
      <c r="C1418" s="31" t="s">
        <v>522</v>
      </c>
      <c r="D1418" s="31" t="s">
        <v>262</v>
      </c>
      <c r="E1418" s="31" t="s">
        <v>262</v>
      </c>
      <c r="F1418" s="31" t="s">
        <v>436</v>
      </c>
      <c r="G1418" s="33" t="s">
        <v>262</v>
      </c>
      <c r="H1418" s="31">
        <v>62</v>
      </c>
      <c r="I1418" s="115" t="s">
        <v>471</v>
      </c>
      <c r="J1418" s="115">
        <v>0</v>
      </c>
      <c r="K1418" s="115">
        <v>0</v>
      </c>
      <c r="L1418" s="115">
        <v>0</v>
      </c>
      <c r="M1418" s="115">
        <v>48</v>
      </c>
      <c r="N1418" s="115">
        <v>39</v>
      </c>
      <c r="O1418" s="115">
        <v>89</v>
      </c>
      <c r="P1418" s="115">
        <v>0</v>
      </c>
      <c r="Q1418" s="115">
        <v>0</v>
      </c>
      <c r="R1418" s="115">
        <v>0</v>
      </c>
      <c r="S1418" s="115" t="s">
        <v>369</v>
      </c>
      <c r="T1418" s="115">
        <v>100</v>
      </c>
      <c r="U1418" s="115" t="s">
        <v>369</v>
      </c>
      <c r="V1418" s="115">
        <v>87</v>
      </c>
      <c r="W1418" s="115">
        <v>90</v>
      </c>
      <c r="X1418" s="115">
        <v>0</v>
      </c>
      <c r="Y1418" s="115">
        <v>100</v>
      </c>
      <c r="Z1418" s="115">
        <v>90</v>
      </c>
      <c r="AA1418" s="115">
        <v>0</v>
      </c>
      <c r="AB1418" s="115">
        <v>53</v>
      </c>
      <c r="AC1418" s="115">
        <v>85</v>
      </c>
      <c r="AD1418" s="115" t="s">
        <v>471</v>
      </c>
      <c r="AE1418" s="115">
        <v>0</v>
      </c>
    </row>
    <row r="1419" spans="1:31">
      <c r="A1419" s="31" t="s">
        <v>410</v>
      </c>
      <c r="B1419" s="31" t="str">
        <f>VLOOKUP(Table1[[#This Row],[Organism]],'GN and GP categories'!A:B,2,)</f>
        <v>Gram-positive</v>
      </c>
      <c r="C1419" s="31" t="s">
        <v>522</v>
      </c>
      <c r="D1419" s="31" t="s">
        <v>262</v>
      </c>
      <c r="E1419" s="31" t="s">
        <v>262</v>
      </c>
      <c r="F1419" s="31" t="s">
        <v>435</v>
      </c>
      <c r="G1419" s="31" t="s">
        <v>262</v>
      </c>
      <c r="H1419" s="31">
        <v>682</v>
      </c>
      <c r="I1419" s="115" t="s">
        <v>369</v>
      </c>
      <c r="J1419" s="115">
        <v>40</v>
      </c>
      <c r="K1419" s="115">
        <v>8</v>
      </c>
      <c r="L1419" s="115">
        <v>40</v>
      </c>
      <c r="M1419" s="115">
        <v>31</v>
      </c>
      <c r="N1419" s="115">
        <v>40</v>
      </c>
      <c r="O1419" s="115">
        <v>51</v>
      </c>
      <c r="P1419" s="115">
        <v>54</v>
      </c>
      <c r="Q1419" s="115">
        <v>40</v>
      </c>
      <c r="R1419" s="115">
        <v>100</v>
      </c>
      <c r="S1419" s="115">
        <v>92</v>
      </c>
      <c r="T1419" s="115">
        <v>40</v>
      </c>
      <c r="U1419" s="115">
        <v>75</v>
      </c>
      <c r="V1419" s="115">
        <v>0</v>
      </c>
      <c r="W1419" s="115">
        <v>13</v>
      </c>
      <c r="X1419" s="115">
        <v>100</v>
      </c>
      <c r="Y1419" s="115">
        <v>40</v>
      </c>
      <c r="Z1419" s="115">
        <v>100</v>
      </c>
      <c r="AA1419" s="115">
        <v>1</v>
      </c>
      <c r="AB1419" s="115">
        <v>40</v>
      </c>
      <c r="AC1419" s="115">
        <v>77</v>
      </c>
      <c r="AD1419" s="115">
        <v>0</v>
      </c>
      <c r="AE1419" s="115">
        <v>100</v>
      </c>
    </row>
    <row r="1420" spans="1:31">
      <c r="A1420" s="31" t="s">
        <v>410</v>
      </c>
      <c r="B1420" s="31" t="str">
        <f>VLOOKUP(Table1[[#This Row],[Organism]],'GN and GP categories'!A:B,2,)</f>
        <v>Gram-positive</v>
      </c>
      <c r="C1420" s="31" t="s">
        <v>522</v>
      </c>
      <c r="D1420" s="31" t="s">
        <v>262</v>
      </c>
      <c r="E1420" s="31" t="s">
        <v>262</v>
      </c>
      <c r="F1420" s="31" t="s">
        <v>123</v>
      </c>
      <c r="G1420" s="31" t="s">
        <v>262</v>
      </c>
      <c r="H1420" s="31">
        <v>346</v>
      </c>
      <c r="I1420" s="115" t="s">
        <v>369</v>
      </c>
      <c r="J1420" s="115">
        <v>39</v>
      </c>
      <c r="K1420" s="115">
        <v>8</v>
      </c>
      <c r="L1420" s="115">
        <v>38</v>
      </c>
      <c r="M1420" s="115">
        <v>33</v>
      </c>
      <c r="N1420" s="115">
        <v>41</v>
      </c>
      <c r="O1420" s="115">
        <v>50</v>
      </c>
      <c r="P1420" s="115">
        <v>57</v>
      </c>
      <c r="Q1420" s="115">
        <v>38</v>
      </c>
      <c r="R1420" s="115">
        <v>100</v>
      </c>
      <c r="S1420" s="115">
        <v>92</v>
      </c>
      <c r="T1420" s="115">
        <v>39</v>
      </c>
      <c r="U1420" s="115">
        <v>29</v>
      </c>
      <c r="V1420" s="115" t="s">
        <v>490</v>
      </c>
      <c r="W1420" s="115">
        <v>14</v>
      </c>
      <c r="X1420" s="115">
        <v>100</v>
      </c>
      <c r="Y1420" s="115">
        <v>39</v>
      </c>
      <c r="Z1420" s="115">
        <v>52</v>
      </c>
      <c r="AA1420" s="115">
        <v>3</v>
      </c>
      <c r="AB1420" s="115">
        <v>40</v>
      </c>
      <c r="AC1420" s="115">
        <v>79</v>
      </c>
      <c r="AD1420" s="115">
        <v>0</v>
      </c>
      <c r="AE1420" s="115">
        <v>100</v>
      </c>
    </row>
    <row r="1421" spans="1:31">
      <c r="A1421" s="31" t="s">
        <v>410</v>
      </c>
      <c r="B1421" s="31" t="str">
        <f>VLOOKUP(Table1[[#This Row],[Organism]],'GN and GP categories'!A:B,2,)</f>
        <v>Gram-positive</v>
      </c>
      <c r="C1421" s="31" t="s">
        <v>522</v>
      </c>
      <c r="D1421" s="31" t="s">
        <v>262</v>
      </c>
      <c r="E1421" s="31" t="s">
        <v>262</v>
      </c>
      <c r="F1421" s="31" t="s">
        <v>138</v>
      </c>
      <c r="G1421" s="31" t="s">
        <v>262</v>
      </c>
      <c r="H1421" s="31">
        <v>434</v>
      </c>
      <c r="I1421" s="115" t="s">
        <v>369</v>
      </c>
      <c r="J1421" s="115">
        <v>37</v>
      </c>
      <c r="K1421" s="115">
        <v>8</v>
      </c>
      <c r="L1421" s="115">
        <v>37</v>
      </c>
      <c r="M1421" s="115">
        <v>26</v>
      </c>
      <c r="N1421" s="115">
        <v>37</v>
      </c>
      <c r="O1421" s="115">
        <v>53</v>
      </c>
      <c r="P1421" s="115">
        <v>56</v>
      </c>
      <c r="Q1421" s="115">
        <v>37</v>
      </c>
      <c r="R1421" s="115">
        <v>100</v>
      </c>
      <c r="S1421" s="115">
        <v>91</v>
      </c>
      <c r="T1421" s="115">
        <v>37</v>
      </c>
      <c r="U1421" s="115">
        <v>30</v>
      </c>
      <c r="V1421" s="115" t="s">
        <v>449</v>
      </c>
      <c r="W1421" s="115">
        <v>12</v>
      </c>
      <c r="X1421" s="115">
        <v>100</v>
      </c>
      <c r="Y1421" s="115">
        <v>37</v>
      </c>
      <c r="Z1421" s="115">
        <v>50</v>
      </c>
      <c r="AA1421" s="115">
        <v>4</v>
      </c>
      <c r="AB1421" s="115">
        <v>37</v>
      </c>
      <c r="AC1421" s="115">
        <v>67</v>
      </c>
      <c r="AD1421" s="115">
        <v>0</v>
      </c>
      <c r="AE1421" s="115">
        <v>100</v>
      </c>
    </row>
    <row r="1422" spans="1:31">
      <c r="A1422" s="31" t="s">
        <v>410</v>
      </c>
      <c r="B1422" s="31" t="str">
        <f>VLOOKUP(Table1[[#This Row],[Organism]],'GN and GP categories'!A:B,2,)</f>
        <v>Gram-positive</v>
      </c>
      <c r="C1422" s="31" t="s">
        <v>522</v>
      </c>
      <c r="D1422" s="31" t="s">
        <v>262</v>
      </c>
      <c r="E1422" s="31" t="s">
        <v>262</v>
      </c>
      <c r="F1422" s="31" t="s">
        <v>125</v>
      </c>
      <c r="G1422" s="31" t="s">
        <v>262</v>
      </c>
      <c r="H1422" s="31">
        <v>138</v>
      </c>
      <c r="I1422" s="115" t="s">
        <v>369</v>
      </c>
      <c r="J1422" s="115">
        <v>43</v>
      </c>
      <c r="K1422" s="115">
        <v>15</v>
      </c>
      <c r="L1422" s="115">
        <v>36</v>
      </c>
      <c r="M1422" s="115">
        <v>64</v>
      </c>
      <c r="N1422" s="115">
        <v>64</v>
      </c>
      <c r="O1422" s="115">
        <v>42</v>
      </c>
      <c r="P1422" s="115">
        <v>62</v>
      </c>
      <c r="Q1422" s="115">
        <v>43</v>
      </c>
      <c r="R1422" s="115">
        <v>100</v>
      </c>
      <c r="S1422" s="115">
        <v>90</v>
      </c>
      <c r="T1422" s="115">
        <v>43</v>
      </c>
      <c r="U1422" s="115">
        <v>59</v>
      </c>
      <c r="V1422" s="115" t="s">
        <v>442</v>
      </c>
      <c r="W1422" s="115">
        <v>16</v>
      </c>
      <c r="X1422" s="115">
        <v>100</v>
      </c>
      <c r="Y1422" s="115">
        <v>52</v>
      </c>
      <c r="Z1422" s="115">
        <v>0</v>
      </c>
      <c r="AA1422" s="115" t="s">
        <v>442</v>
      </c>
      <c r="AB1422" s="115">
        <v>57</v>
      </c>
      <c r="AC1422" s="115">
        <v>32</v>
      </c>
      <c r="AD1422" s="115">
        <v>0</v>
      </c>
      <c r="AE1422" s="115">
        <v>100</v>
      </c>
    </row>
    <row r="1423" spans="1:31">
      <c r="A1423" s="31" t="s">
        <v>410</v>
      </c>
      <c r="B1423" s="31" t="str">
        <f>VLOOKUP(Table1[[#This Row],[Organism]],'GN and GP categories'!A:B,2,)</f>
        <v>Gram-positive</v>
      </c>
      <c r="C1423" s="31" t="s">
        <v>522</v>
      </c>
      <c r="D1423" s="31" t="s">
        <v>262</v>
      </c>
      <c r="E1423" s="31" t="s">
        <v>262</v>
      </c>
      <c r="F1423" s="31" t="s">
        <v>132</v>
      </c>
      <c r="G1423" s="31" t="s">
        <v>262</v>
      </c>
      <c r="H1423" s="31">
        <v>491</v>
      </c>
      <c r="I1423" s="115" t="s">
        <v>369</v>
      </c>
      <c r="J1423" s="115">
        <v>26</v>
      </c>
      <c r="K1423" s="115">
        <v>5</v>
      </c>
      <c r="L1423" s="115">
        <v>27</v>
      </c>
      <c r="M1423" s="115">
        <v>22</v>
      </c>
      <c r="N1423" s="115">
        <v>27</v>
      </c>
      <c r="O1423" s="115">
        <v>52</v>
      </c>
      <c r="P1423" s="115">
        <v>52</v>
      </c>
      <c r="Q1423" s="115">
        <v>26</v>
      </c>
      <c r="R1423" s="115">
        <v>100</v>
      </c>
      <c r="S1423" s="115">
        <v>92</v>
      </c>
      <c r="T1423" s="115">
        <v>26</v>
      </c>
      <c r="U1423" s="115">
        <v>33</v>
      </c>
      <c r="V1423" s="115" t="s">
        <v>449</v>
      </c>
      <c r="W1423" s="115">
        <v>13</v>
      </c>
      <c r="X1423" s="115">
        <v>100</v>
      </c>
      <c r="Y1423" s="115">
        <v>27</v>
      </c>
      <c r="Z1423" s="115">
        <v>75</v>
      </c>
      <c r="AA1423" s="115">
        <v>4</v>
      </c>
      <c r="AB1423" s="115">
        <v>27</v>
      </c>
      <c r="AC1423" s="115" t="s">
        <v>437</v>
      </c>
      <c r="AD1423" s="115">
        <v>0</v>
      </c>
      <c r="AE1423" s="115">
        <v>100</v>
      </c>
    </row>
    <row r="1424" spans="1:31">
      <c r="A1424" s="31" t="s">
        <v>410</v>
      </c>
      <c r="B1424" s="31" t="str">
        <f>VLOOKUP(Table1[[#This Row],[Organism]],'GN and GP categories'!A:B,2,)</f>
        <v>Gram-positive</v>
      </c>
      <c r="C1424" s="31" t="s">
        <v>522</v>
      </c>
      <c r="D1424" s="31" t="s">
        <v>262</v>
      </c>
      <c r="E1424" s="31" t="s">
        <v>262</v>
      </c>
      <c r="F1424" s="31" t="s">
        <v>119</v>
      </c>
      <c r="G1424" s="31" t="s">
        <v>262</v>
      </c>
      <c r="H1424" s="31">
        <v>164</v>
      </c>
      <c r="I1424" s="115" t="s">
        <v>369</v>
      </c>
      <c r="J1424" s="115">
        <v>32</v>
      </c>
      <c r="K1424" s="115">
        <v>9</v>
      </c>
      <c r="L1424" s="115">
        <v>32</v>
      </c>
      <c r="M1424" s="115">
        <v>26</v>
      </c>
      <c r="N1424" s="115">
        <v>32</v>
      </c>
      <c r="O1424" s="115">
        <v>45</v>
      </c>
      <c r="P1424" s="115">
        <v>68</v>
      </c>
      <c r="Q1424" s="115">
        <v>32</v>
      </c>
      <c r="R1424" s="115">
        <v>100</v>
      </c>
      <c r="S1424" s="115">
        <v>90</v>
      </c>
      <c r="T1424" s="115">
        <v>32</v>
      </c>
      <c r="U1424" s="115">
        <v>40</v>
      </c>
      <c r="V1424" s="115">
        <v>16</v>
      </c>
      <c r="W1424" s="115">
        <v>14</v>
      </c>
      <c r="X1424" s="115">
        <v>100</v>
      </c>
      <c r="Y1424" s="115">
        <v>32</v>
      </c>
      <c r="Z1424" s="115">
        <v>100</v>
      </c>
      <c r="AA1424" s="115" t="s">
        <v>442</v>
      </c>
      <c r="AB1424" s="115">
        <v>32</v>
      </c>
      <c r="AC1424" s="115">
        <v>61</v>
      </c>
      <c r="AD1424" s="115" t="s">
        <v>442</v>
      </c>
      <c r="AE1424" s="115">
        <v>100</v>
      </c>
    </row>
    <row r="1425" spans="1:31">
      <c r="A1425" s="31" t="s">
        <v>410</v>
      </c>
      <c r="B1425" s="31" t="str">
        <f>VLOOKUP(Table1[[#This Row],[Organism]],'GN and GP categories'!A:B,2,)</f>
        <v>Gram-positive</v>
      </c>
      <c r="C1425" s="31" t="s">
        <v>522</v>
      </c>
      <c r="D1425" s="31" t="s">
        <v>262</v>
      </c>
      <c r="E1425" s="31" t="s">
        <v>262</v>
      </c>
      <c r="F1425" s="31" t="s">
        <v>2</v>
      </c>
      <c r="G1425" s="31" t="s">
        <v>262</v>
      </c>
      <c r="H1425" s="31">
        <v>211</v>
      </c>
      <c r="I1425" s="115" t="s">
        <v>369</v>
      </c>
      <c r="J1425" s="115">
        <v>29</v>
      </c>
      <c r="K1425" s="115">
        <v>4</v>
      </c>
      <c r="L1425" s="115">
        <v>28</v>
      </c>
      <c r="M1425" s="115">
        <v>23</v>
      </c>
      <c r="N1425" s="115">
        <v>29</v>
      </c>
      <c r="O1425" s="115">
        <v>56</v>
      </c>
      <c r="P1425" s="115">
        <v>38</v>
      </c>
      <c r="Q1425" s="115">
        <v>28</v>
      </c>
      <c r="R1425" s="115">
        <v>100</v>
      </c>
      <c r="S1425" s="115">
        <v>89</v>
      </c>
      <c r="T1425" s="115">
        <v>29</v>
      </c>
      <c r="U1425" s="115">
        <v>42</v>
      </c>
      <c r="V1425" s="115" t="s">
        <v>491</v>
      </c>
      <c r="W1425" s="115">
        <v>14</v>
      </c>
      <c r="X1425" s="115">
        <v>100</v>
      </c>
      <c r="Y1425" s="115">
        <v>29</v>
      </c>
      <c r="Z1425" s="115">
        <v>100</v>
      </c>
      <c r="AA1425" s="115">
        <v>6</v>
      </c>
      <c r="AB1425" s="115">
        <v>29</v>
      </c>
      <c r="AC1425" s="115">
        <v>91</v>
      </c>
      <c r="AD1425" s="115">
        <v>0</v>
      </c>
      <c r="AE1425" s="115">
        <v>100</v>
      </c>
    </row>
    <row r="1426" spans="1:31">
      <c r="A1426" s="31" t="s">
        <v>410</v>
      </c>
      <c r="B1426" s="31" t="str">
        <f>VLOOKUP(Table1[[#This Row],[Organism]],'GN and GP categories'!A:B,2,)</f>
        <v>Gram-positive</v>
      </c>
      <c r="C1426" s="31" t="s">
        <v>522</v>
      </c>
      <c r="D1426" s="31" t="s">
        <v>262</v>
      </c>
      <c r="E1426" s="31" t="s">
        <v>262</v>
      </c>
      <c r="F1426" s="31" t="s">
        <v>135</v>
      </c>
      <c r="G1426" s="31" t="s">
        <v>262</v>
      </c>
      <c r="H1426" s="31">
        <v>126</v>
      </c>
      <c r="I1426" s="115" t="s">
        <v>369</v>
      </c>
      <c r="J1426" s="115">
        <v>28</v>
      </c>
      <c r="K1426" s="115">
        <v>8</v>
      </c>
      <c r="L1426" s="115">
        <v>27</v>
      </c>
      <c r="M1426" s="115">
        <v>21</v>
      </c>
      <c r="N1426" s="115">
        <v>29</v>
      </c>
      <c r="O1426" s="115">
        <v>47</v>
      </c>
      <c r="P1426" s="115">
        <v>56</v>
      </c>
      <c r="Q1426" s="115">
        <v>27</v>
      </c>
      <c r="R1426" s="115">
        <v>100</v>
      </c>
      <c r="S1426" s="115">
        <v>92</v>
      </c>
      <c r="T1426" s="115">
        <v>28</v>
      </c>
      <c r="U1426" s="115">
        <v>75</v>
      </c>
      <c r="V1426" s="115" t="s">
        <v>444</v>
      </c>
      <c r="W1426" s="115">
        <v>10</v>
      </c>
      <c r="X1426" s="115">
        <v>100</v>
      </c>
      <c r="Y1426" s="115">
        <v>28</v>
      </c>
      <c r="Z1426" s="115">
        <v>0</v>
      </c>
      <c r="AA1426" s="115">
        <v>5</v>
      </c>
      <c r="AB1426" s="115">
        <v>28</v>
      </c>
      <c r="AC1426" s="115">
        <v>89</v>
      </c>
      <c r="AD1426" s="115">
        <v>0</v>
      </c>
      <c r="AE1426" s="115">
        <v>100</v>
      </c>
    </row>
    <row r="1427" spans="1:31">
      <c r="A1427" s="31" t="s">
        <v>105</v>
      </c>
      <c r="B1427" s="31" t="str">
        <f>VLOOKUP(Table1[[#This Row],[Organism]],'GN and GP categories'!A:B,2,)</f>
        <v>Gram-positive</v>
      </c>
      <c r="C1427" s="31" t="s">
        <v>522</v>
      </c>
      <c r="D1427" s="31" t="s">
        <v>262</v>
      </c>
      <c r="E1427" s="31" t="s">
        <v>262</v>
      </c>
      <c r="F1427" s="31" t="s">
        <v>49</v>
      </c>
      <c r="G1427" s="31" t="s">
        <v>262</v>
      </c>
      <c r="H1427" s="31">
        <v>83</v>
      </c>
      <c r="I1427" s="115">
        <v>0</v>
      </c>
      <c r="J1427" s="115">
        <v>91</v>
      </c>
      <c r="K1427" s="115">
        <v>34</v>
      </c>
      <c r="L1427" s="115">
        <v>92</v>
      </c>
      <c r="M1427" s="115">
        <v>0</v>
      </c>
      <c r="N1427" s="115">
        <v>91</v>
      </c>
      <c r="O1427" s="115" t="s">
        <v>369</v>
      </c>
      <c r="P1427" s="115">
        <v>86</v>
      </c>
      <c r="Q1427" s="115">
        <v>92</v>
      </c>
      <c r="R1427" s="115">
        <v>100</v>
      </c>
      <c r="S1427" s="115" t="s">
        <v>369</v>
      </c>
      <c r="T1427" s="115">
        <v>91</v>
      </c>
      <c r="U1427" s="115">
        <v>84</v>
      </c>
      <c r="V1427" s="115">
        <v>0</v>
      </c>
      <c r="W1427" s="115" t="s">
        <v>369</v>
      </c>
      <c r="X1427" s="115">
        <v>100</v>
      </c>
      <c r="Y1427" s="115">
        <v>91</v>
      </c>
      <c r="Z1427" s="115" t="s">
        <v>369</v>
      </c>
      <c r="AA1427" s="115">
        <v>16</v>
      </c>
      <c r="AB1427" s="115">
        <v>91</v>
      </c>
      <c r="AC1427" s="115">
        <v>100</v>
      </c>
      <c r="AD1427" s="115">
        <v>0</v>
      </c>
      <c r="AE1427" s="115">
        <v>100</v>
      </c>
    </row>
    <row r="1428" spans="1:31">
      <c r="A1428" s="31" t="s">
        <v>105</v>
      </c>
      <c r="B1428" s="31" t="str">
        <f>VLOOKUP(Table1[[#This Row],[Organism]],'GN and GP categories'!A:B,2,)</f>
        <v>Gram-positive</v>
      </c>
      <c r="C1428" s="31" t="s">
        <v>522</v>
      </c>
      <c r="D1428" s="31" t="s">
        <v>262</v>
      </c>
      <c r="E1428" s="31" t="s">
        <v>262</v>
      </c>
      <c r="F1428" s="31" t="s">
        <v>101</v>
      </c>
      <c r="G1428" s="31" t="s">
        <v>262</v>
      </c>
      <c r="H1428" s="31">
        <v>85</v>
      </c>
      <c r="I1428" s="115">
        <v>0</v>
      </c>
      <c r="J1428" s="115" t="s">
        <v>445</v>
      </c>
      <c r="K1428" s="115">
        <v>33</v>
      </c>
      <c r="L1428" s="115" t="s">
        <v>445</v>
      </c>
      <c r="M1428" s="115">
        <v>0</v>
      </c>
      <c r="N1428" s="115" t="s">
        <v>445</v>
      </c>
      <c r="O1428" s="115">
        <v>100</v>
      </c>
      <c r="P1428" s="115" t="s">
        <v>445</v>
      </c>
      <c r="Q1428" s="115" t="s">
        <v>445</v>
      </c>
      <c r="R1428" s="115">
        <v>100</v>
      </c>
      <c r="S1428" s="115" t="s">
        <v>369</v>
      </c>
      <c r="T1428" s="115" t="s">
        <v>445</v>
      </c>
      <c r="U1428" s="115" t="s">
        <v>445</v>
      </c>
      <c r="V1428" s="115">
        <v>0</v>
      </c>
      <c r="W1428" s="115" t="s">
        <v>369</v>
      </c>
      <c r="X1428" s="115">
        <v>100</v>
      </c>
      <c r="Y1428" s="115" t="s">
        <v>445</v>
      </c>
      <c r="Z1428" s="115" t="s">
        <v>369</v>
      </c>
      <c r="AA1428" s="115">
        <v>26</v>
      </c>
      <c r="AB1428" s="115" t="s">
        <v>445</v>
      </c>
      <c r="AC1428" s="115">
        <v>100</v>
      </c>
      <c r="AD1428" s="115">
        <v>0</v>
      </c>
      <c r="AE1428" s="115">
        <v>100</v>
      </c>
    </row>
    <row r="1429" spans="1:31">
      <c r="A1429" s="31" t="s">
        <v>105</v>
      </c>
      <c r="B1429" s="31" t="str">
        <f>VLOOKUP(Table1[[#This Row],[Organism]],'GN and GP categories'!A:B,2,)</f>
        <v>Gram-positive</v>
      </c>
      <c r="C1429" s="31" t="s">
        <v>522</v>
      </c>
      <c r="D1429" s="31" t="s">
        <v>262</v>
      </c>
      <c r="E1429" s="31" t="s">
        <v>262</v>
      </c>
      <c r="F1429" s="31" t="s">
        <v>150</v>
      </c>
      <c r="G1429" s="31" t="s">
        <v>262</v>
      </c>
      <c r="H1429" s="31">
        <v>50</v>
      </c>
      <c r="I1429" s="115">
        <v>0</v>
      </c>
      <c r="J1429" s="115" t="s">
        <v>466</v>
      </c>
      <c r="K1429" s="115">
        <v>32</v>
      </c>
      <c r="L1429" s="115" t="s">
        <v>466</v>
      </c>
      <c r="M1429" s="115">
        <v>0</v>
      </c>
      <c r="N1429" s="115" t="s">
        <v>466</v>
      </c>
      <c r="O1429" s="115" t="s">
        <v>369</v>
      </c>
      <c r="P1429" s="115" t="s">
        <v>466</v>
      </c>
      <c r="Q1429" s="115" t="s">
        <v>466</v>
      </c>
      <c r="R1429" s="115">
        <v>100</v>
      </c>
      <c r="S1429" s="115" t="s">
        <v>369</v>
      </c>
      <c r="T1429" s="115" t="s">
        <v>466</v>
      </c>
      <c r="U1429" s="115">
        <v>86</v>
      </c>
      <c r="V1429" s="115" t="s">
        <v>484</v>
      </c>
      <c r="W1429" s="115" t="s">
        <v>369</v>
      </c>
      <c r="X1429" s="115">
        <v>100</v>
      </c>
      <c r="Y1429" s="115" t="s">
        <v>466</v>
      </c>
      <c r="Z1429" s="115" t="s">
        <v>369</v>
      </c>
      <c r="AA1429" s="115">
        <v>18</v>
      </c>
      <c r="AB1429" s="115" t="s">
        <v>466</v>
      </c>
      <c r="AC1429" s="115" t="s">
        <v>466</v>
      </c>
      <c r="AD1429" s="115">
        <v>0</v>
      </c>
      <c r="AE1429" s="115">
        <v>100</v>
      </c>
    </row>
    <row r="1430" spans="1:31">
      <c r="A1430" s="31" t="s">
        <v>105</v>
      </c>
      <c r="B1430" s="31" t="str">
        <f>VLOOKUP(Table1[[#This Row],[Organism]],'GN and GP categories'!A:B,2,)</f>
        <v>Gram-positive</v>
      </c>
      <c r="C1430" s="31" t="s">
        <v>522</v>
      </c>
      <c r="D1430" s="31" t="s">
        <v>262</v>
      </c>
      <c r="E1430" s="31" t="s">
        <v>262</v>
      </c>
      <c r="F1430" s="31" t="s">
        <v>121</v>
      </c>
      <c r="G1430" s="31" t="s">
        <v>262</v>
      </c>
      <c r="H1430" s="31">
        <v>39</v>
      </c>
      <c r="I1430" s="115">
        <v>0</v>
      </c>
      <c r="J1430" s="115">
        <v>100</v>
      </c>
      <c r="K1430" s="115">
        <v>36</v>
      </c>
      <c r="L1430" s="115">
        <v>100</v>
      </c>
      <c r="M1430" s="115" t="s">
        <v>369</v>
      </c>
      <c r="N1430" s="115">
        <v>100</v>
      </c>
      <c r="O1430" s="115" t="s">
        <v>369</v>
      </c>
      <c r="P1430" s="115" t="s">
        <v>460</v>
      </c>
      <c r="Q1430" s="115">
        <v>100</v>
      </c>
      <c r="R1430" s="115">
        <v>100</v>
      </c>
      <c r="S1430" s="115" t="s">
        <v>369</v>
      </c>
      <c r="T1430" s="115">
        <v>100</v>
      </c>
      <c r="U1430" s="115" t="s">
        <v>460</v>
      </c>
      <c r="V1430" s="115">
        <v>0</v>
      </c>
      <c r="W1430" s="115" t="s">
        <v>369</v>
      </c>
      <c r="X1430" s="115">
        <v>100</v>
      </c>
      <c r="Y1430" s="115">
        <v>100</v>
      </c>
      <c r="Z1430" s="115" t="s">
        <v>369</v>
      </c>
      <c r="AA1430" s="115">
        <v>31</v>
      </c>
      <c r="AB1430" s="115">
        <v>100</v>
      </c>
      <c r="AC1430" s="115">
        <v>100</v>
      </c>
      <c r="AD1430" s="115">
        <v>0</v>
      </c>
      <c r="AE1430" s="115">
        <v>100</v>
      </c>
    </row>
    <row r="1431" spans="1:31">
      <c r="A1431" s="31" t="s">
        <v>408</v>
      </c>
      <c r="B1431" s="31" t="str">
        <f>VLOOKUP(Table1[[#This Row],[Organism]],'GN and GP categories'!A:B,2,)</f>
        <v>Gram-negative</v>
      </c>
      <c r="C1431" s="31" t="s">
        <v>522</v>
      </c>
      <c r="D1431" s="31" t="s">
        <v>262</v>
      </c>
      <c r="E1431" s="31" t="s">
        <v>262</v>
      </c>
      <c r="F1431" s="31" t="s">
        <v>436</v>
      </c>
      <c r="G1431" s="33" t="s">
        <v>262</v>
      </c>
      <c r="H1431" s="31">
        <v>60</v>
      </c>
      <c r="I1431" s="115">
        <v>68</v>
      </c>
      <c r="J1431" s="115" t="s">
        <v>369</v>
      </c>
      <c r="K1431" s="115">
        <v>0</v>
      </c>
      <c r="L1431" s="115" t="s">
        <v>369</v>
      </c>
      <c r="M1431" s="115">
        <v>82</v>
      </c>
      <c r="N1431" s="115">
        <v>37</v>
      </c>
      <c r="O1431" s="115">
        <v>88</v>
      </c>
      <c r="P1431" s="115">
        <v>0</v>
      </c>
      <c r="Q1431" s="115">
        <v>0</v>
      </c>
      <c r="R1431" s="115">
        <v>0</v>
      </c>
      <c r="S1431" s="115">
        <v>0</v>
      </c>
      <c r="T1431" s="115">
        <v>0</v>
      </c>
      <c r="U1431" s="115">
        <v>0</v>
      </c>
      <c r="V1431" s="115" t="s">
        <v>471</v>
      </c>
      <c r="W1431" s="115" t="s">
        <v>471</v>
      </c>
      <c r="X1431" s="115">
        <v>0</v>
      </c>
      <c r="Y1431" s="115" t="s">
        <v>471</v>
      </c>
      <c r="Z1431" s="115" t="s">
        <v>369</v>
      </c>
      <c r="AA1431" s="115">
        <v>0</v>
      </c>
      <c r="AB1431" s="115">
        <v>80</v>
      </c>
      <c r="AC1431" s="115" t="s">
        <v>471</v>
      </c>
      <c r="AD1431" s="115" t="s">
        <v>471</v>
      </c>
      <c r="AE1431" s="115">
        <v>0</v>
      </c>
    </row>
    <row r="1432" spans="1:31">
      <c r="A1432" s="31" t="s">
        <v>105</v>
      </c>
      <c r="B1432" s="31" t="str">
        <f>VLOOKUP(Table1[[#This Row],[Organism]],'GN and GP categories'!A:B,2,)</f>
        <v>Gram-positive</v>
      </c>
      <c r="C1432" s="31" t="s">
        <v>522</v>
      </c>
      <c r="D1432" s="31" t="s">
        <v>262</v>
      </c>
      <c r="E1432" s="31" t="s">
        <v>262</v>
      </c>
      <c r="F1432" s="31" t="s">
        <v>435</v>
      </c>
      <c r="G1432" s="31" t="s">
        <v>262</v>
      </c>
      <c r="H1432" s="31">
        <v>59</v>
      </c>
      <c r="I1432" s="115">
        <v>0</v>
      </c>
      <c r="J1432" s="115" t="s">
        <v>471</v>
      </c>
      <c r="K1432" s="115">
        <v>19</v>
      </c>
      <c r="L1432" s="115" t="s">
        <v>471</v>
      </c>
      <c r="M1432" s="115">
        <v>0</v>
      </c>
      <c r="N1432" s="115" t="s">
        <v>471</v>
      </c>
      <c r="O1432" s="115" t="s">
        <v>369</v>
      </c>
      <c r="P1432" s="115" t="s">
        <v>471</v>
      </c>
      <c r="Q1432" s="115" t="s">
        <v>471</v>
      </c>
      <c r="R1432" s="115">
        <v>100</v>
      </c>
      <c r="S1432" s="115">
        <v>100</v>
      </c>
      <c r="T1432" s="115" t="s">
        <v>471</v>
      </c>
      <c r="U1432" s="115">
        <v>86</v>
      </c>
      <c r="V1432" s="115">
        <v>0</v>
      </c>
      <c r="W1432" s="115" t="s">
        <v>369</v>
      </c>
      <c r="X1432" s="115">
        <v>100</v>
      </c>
      <c r="Y1432" s="115" t="s">
        <v>471</v>
      </c>
      <c r="Z1432" s="115" t="s">
        <v>369</v>
      </c>
      <c r="AA1432" s="115">
        <v>31</v>
      </c>
      <c r="AB1432" s="115" t="s">
        <v>471</v>
      </c>
      <c r="AC1432" s="115">
        <v>100</v>
      </c>
      <c r="AD1432" s="115">
        <v>0</v>
      </c>
      <c r="AE1432" s="115">
        <v>100</v>
      </c>
    </row>
    <row r="1433" spans="1:31">
      <c r="A1433" s="31" t="s">
        <v>105</v>
      </c>
      <c r="B1433" s="31" t="str">
        <f>VLOOKUP(Table1[[#This Row],[Organism]],'GN and GP categories'!A:B,2,)</f>
        <v>Gram-positive</v>
      </c>
      <c r="C1433" s="31" t="s">
        <v>522</v>
      </c>
      <c r="D1433" s="31" t="s">
        <v>262</v>
      </c>
      <c r="E1433" s="31" t="s">
        <v>262</v>
      </c>
      <c r="F1433" s="31" t="s">
        <v>2</v>
      </c>
      <c r="G1433" s="31" t="s">
        <v>262</v>
      </c>
      <c r="H1433" s="31">
        <v>69</v>
      </c>
      <c r="I1433" s="115">
        <v>0</v>
      </c>
      <c r="J1433" s="115">
        <v>81</v>
      </c>
      <c r="K1433" s="115">
        <v>30</v>
      </c>
      <c r="L1433" s="115">
        <v>81</v>
      </c>
      <c r="M1433" s="115">
        <v>0</v>
      </c>
      <c r="N1433" s="115">
        <v>81</v>
      </c>
      <c r="O1433" s="115">
        <v>100</v>
      </c>
      <c r="P1433" s="115">
        <v>88</v>
      </c>
      <c r="Q1433" s="115">
        <v>81</v>
      </c>
      <c r="R1433" s="115">
        <v>100</v>
      </c>
      <c r="S1433" s="115" t="s">
        <v>369</v>
      </c>
      <c r="T1433" s="115">
        <v>81</v>
      </c>
      <c r="U1433" s="115">
        <v>87</v>
      </c>
      <c r="V1433" s="115">
        <v>0</v>
      </c>
      <c r="W1433" s="115" t="s">
        <v>369</v>
      </c>
      <c r="X1433" s="115">
        <v>100</v>
      </c>
      <c r="Y1433" s="115">
        <v>81</v>
      </c>
      <c r="Z1433" s="115" t="s">
        <v>369</v>
      </c>
      <c r="AA1433" s="115">
        <v>22</v>
      </c>
      <c r="AB1433" s="115">
        <v>81</v>
      </c>
      <c r="AC1433" s="115" t="s">
        <v>453</v>
      </c>
      <c r="AD1433" s="115">
        <v>0</v>
      </c>
      <c r="AE1433" s="115">
        <v>100</v>
      </c>
    </row>
    <row r="1434" spans="1:31">
      <c r="A1434" s="31" t="s">
        <v>275</v>
      </c>
      <c r="B1434" s="31" t="str">
        <f>VLOOKUP(Table1[[#This Row],[Organism]],'GN and GP categories'!A:B,2,)</f>
        <v>Gram-positive</v>
      </c>
      <c r="C1434" s="31" t="s">
        <v>522</v>
      </c>
      <c r="D1434" s="31" t="s">
        <v>262</v>
      </c>
      <c r="E1434" s="31" t="s">
        <v>262</v>
      </c>
      <c r="F1434" s="31" t="s">
        <v>49</v>
      </c>
      <c r="G1434" s="31" t="s">
        <v>262</v>
      </c>
      <c r="H1434" s="31">
        <v>497</v>
      </c>
      <c r="I1434" s="115">
        <v>0</v>
      </c>
      <c r="J1434" s="115">
        <v>42</v>
      </c>
      <c r="K1434" s="115">
        <v>7</v>
      </c>
      <c r="L1434" s="115">
        <v>40</v>
      </c>
      <c r="M1434" s="115">
        <v>34</v>
      </c>
      <c r="N1434" s="115">
        <v>43</v>
      </c>
      <c r="O1434" s="115">
        <v>66</v>
      </c>
      <c r="P1434" s="115">
        <v>66</v>
      </c>
      <c r="Q1434" s="115">
        <v>40</v>
      </c>
      <c r="R1434" s="115">
        <v>100</v>
      </c>
      <c r="S1434" s="115">
        <v>73</v>
      </c>
      <c r="T1434" s="115">
        <v>41</v>
      </c>
      <c r="U1434" s="115">
        <v>41</v>
      </c>
      <c r="V1434" s="115" t="s">
        <v>449</v>
      </c>
      <c r="W1434" s="115">
        <v>83</v>
      </c>
      <c r="X1434" s="115">
        <v>100</v>
      </c>
      <c r="Y1434" s="115">
        <v>45</v>
      </c>
      <c r="Z1434" s="115">
        <v>69</v>
      </c>
      <c r="AA1434" s="115">
        <v>4</v>
      </c>
      <c r="AB1434" s="115">
        <v>45</v>
      </c>
      <c r="AC1434" s="115">
        <v>62</v>
      </c>
      <c r="AD1434" s="115">
        <v>0</v>
      </c>
      <c r="AE1434" s="115">
        <v>100</v>
      </c>
    </row>
    <row r="1435" spans="1:31">
      <c r="A1435" s="31" t="s">
        <v>275</v>
      </c>
      <c r="B1435" s="31" t="str">
        <f>VLOOKUP(Table1[[#This Row],[Organism]],'GN and GP categories'!A:B,2,)</f>
        <v>Gram-positive</v>
      </c>
      <c r="C1435" s="31" t="s">
        <v>522</v>
      </c>
      <c r="D1435" s="31" t="s">
        <v>262</v>
      </c>
      <c r="E1435" s="31" t="s">
        <v>262</v>
      </c>
      <c r="F1435" s="31" t="s">
        <v>101</v>
      </c>
      <c r="G1435" s="31" t="s">
        <v>262</v>
      </c>
      <c r="H1435" s="31">
        <v>687</v>
      </c>
      <c r="I1435" s="115">
        <v>0</v>
      </c>
      <c r="J1435" s="115">
        <v>47</v>
      </c>
      <c r="K1435" s="115">
        <v>9</v>
      </c>
      <c r="L1435" s="115">
        <v>47</v>
      </c>
      <c r="M1435" s="115">
        <v>33</v>
      </c>
      <c r="N1435" s="115">
        <v>47</v>
      </c>
      <c r="O1435" s="115">
        <v>65</v>
      </c>
      <c r="P1435" s="115">
        <v>62</v>
      </c>
      <c r="Q1435" s="115">
        <v>47</v>
      </c>
      <c r="R1435" s="115">
        <v>100</v>
      </c>
      <c r="S1435" s="115">
        <v>77</v>
      </c>
      <c r="T1435" s="115">
        <v>47</v>
      </c>
      <c r="U1435" s="115">
        <v>41</v>
      </c>
      <c r="V1435" s="115">
        <v>0</v>
      </c>
      <c r="W1435" s="115">
        <v>83</v>
      </c>
      <c r="X1435" s="115">
        <v>100</v>
      </c>
      <c r="Y1435" s="115">
        <v>47</v>
      </c>
      <c r="Z1435" s="115">
        <v>69</v>
      </c>
      <c r="AA1435" s="115">
        <v>8</v>
      </c>
      <c r="AB1435" s="115">
        <v>47</v>
      </c>
      <c r="AC1435" s="115">
        <v>77</v>
      </c>
      <c r="AD1435" s="115">
        <v>0</v>
      </c>
      <c r="AE1435" s="115">
        <v>100</v>
      </c>
    </row>
    <row r="1436" spans="1:31">
      <c r="A1436" s="31" t="s">
        <v>275</v>
      </c>
      <c r="B1436" s="31" t="str">
        <f>VLOOKUP(Table1[[#This Row],[Organism]],'GN and GP categories'!A:B,2,)</f>
        <v>Gram-positive</v>
      </c>
      <c r="C1436" s="31" t="s">
        <v>522</v>
      </c>
      <c r="D1436" s="31" t="s">
        <v>262</v>
      </c>
      <c r="E1436" s="31" t="s">
        <v>262</v>
      </c>
      <c r="F1436" s="31" t="s">
        <v>150</v>
      </c>
      <c r="G1436" s="31" t="s">
        <v>262</v>
      </c>
      <c r="H1436" s="31">
        <v>521</v>
      </c>
      <c r="I1436" s="115">
        <v>0</v>
      </c>
      <c r="J1436" s="115">
        <v>33</v>
      </c>
      <c r="K1436" s="115">
        <v>7</v>
      </c>
      <c r="L1436" s="115">
        <v>33</v>
      </c>
      <c r="M1436" s="115">
        <v>23</v>
      </c>
      <c r="N1436" s="115">
        <v>33</v>
      </c>
      <c r="O1436" s="115">
        <v>62</v>
      </c>
      <c r="P1436" s="115">
        <v>85</v>
      </c>
      <c r="Q1436" s="115">
        <v>32</v>
      </c>
      <c r="R1436" s="115">
        <v>100</v>
      </c>
      <c r="S1436" s="115">
        <v>80</v>
      </c>
      <c r="T1436" s="115">
        <v>32</v>
      </c>
      <c r="U1436" s="115">
        <v>50</v>
      </c>
      <c r="V1436" s="115">
        <v>0</v>
      </c>
      <c r="W1436" s="115">
        <v>80</v>
      </c>
      <c r="X1436" s="115">
        <v>100</v>
      </c>
      <c r="Y1436" s="115">
        <v>33</v>
      </c>
      <c r="Z1436" s="115">
        <v>71</v>
      </c>
      <c r="AA1436" s="115">
        <v>9</v>
      </c>
      <c r="AB1436" s="115">
        <v>33</v>
      </c>
      <c r="AC1436" s="115">
        <v>74</v>
      </c>
      <c r="AD1436" s="115">
        <v>0</v>
      </c>
      <c r="AE1436" s="115">
        <v>100</v>
      </c>
    </row>
    <row r="1437" spans="1:31">
      <c r="A1437" s="31" t="s">
        <v>275</v>
      </c>
      <c r="B1437" s="31" t="str">
        <f>VLOOKUP(Table1[[#This Row],[Organism]],'GN and GP categories'!A:B,2,)</f>
        <v>Gram-positive</v>
      </c>
      <c r="C1437" s="31" t="s">
        <v>522</v>
      </c>
      <c r="D1437" s="31" t="s">
        <v>262</v>
      </c>
      <c r="E1437" s="31" t="s">
        <v>262</v>
      </c>
      <c r="F1437" s="31" t="s">
        <v>121</v>
      </c>
      <c r="G1437" s="31" t="s">
        <v>262</v>
      </c>
      <c r="H1437" s="31">
        <v>1797</v>
      </c>
      <c r="I1437" s="115">
        <v>0</v>
      </c>
      <c r="J1437" s="115">
        <v>29</v>
      </c>
      <c r="K1437" s="115">
        <v>5</v>
      </c>
      <c r="L1437" s="115">
        <v>29</v>
      </c>
      <c r="M1437" s="115">
        <v>21</v>
      </c>
      <c r="N1437" s="115">
        <v>29</v>
      </c>
      <c r="O1437" s="115">
        <v>66</v>
      </c>
      <c r="P1437" s="115">
        <v>77</v>
      </c>
      <c r="Q1437" s="115">
        <v>29</v>
      </c>
      <c r="R1437" s="115">
        <v>100</v>
      </c>
      <c r="S1437" s="115">
        <v>74</v>
      </c>
      <c r="T1437" s="115">
        <v>29</v>
      </c>
      <c r="U1437" s="115">
        <v>24</v>
      </c>
      <c r="V1437" s="115">
        <v>0</v>
      </c>
      <c r="W1437" s="115">
        <v>82</v>
      </c>
      <c r="X1437" s="115">
        <v>100</v>
      </c>
      <c r="Y1437" s="115">
        <v>30</v>
      </c>
      <c r="Z1437" s="115">
        <v>71</v>
      </c>
      <c r="AA1437" s="115">
        <v>6</v>
      </c>
      <c r="AB1437" s="115">
        <v>30</v>
      </c>
      <c r="AC1437" s="115">
        <v>62</v>
      </c>
      <c r="AD1437" s="115">
        <v>0</v>
      </c>
      <c r="AE1437" s="115">
        <v>100</v>
      </c>
    </row>
    <row r="1438" spans="1:31">
      <c r="A1438" s="31" t="s">
        <v>82</v>
      </c>
      <c r="B1438" s="31" t="str">
        <f>VLOOKUP(Table1[[#This Row],[Organism]],'GN and GP categories'!A:B,2,)</f>
        <v>Gram-negative</v>
      </c>
      <c r="C1438" s="31" t="s">
        <v>522</v>
      </c>
      <c r="D1438" s="31" t="s">
        <v>262</v>
      </c>
      <c r="E1438" s="31" t="s">
        <v>262</v>
      </c>
      <c r="F1438" s="31" t="s">
        <v>436</v>
      </c>
      <c r="G1438" s="33" t="s">
        <v>262</v>
      </c>
      <c r="H1438" s="31">
        <v>60</v>
      </c>
      <c r="I1438" s="115" t="s">
        <v>369</v>
      </c>
      <c r="J1438" s="115">
        <v>100</v>
      </c>
      <c r="K1438" s="115">
        <v>65</v>
      </c>
      <c r="L1438" s="115" t="s">
        <v>369</v>
      </c>
      <c r="M1438" s="115" t="s">
        <v>369</v>
      </c>
      <c r="N1438" s="115">
        <v>100</v>
      </c>
      <c r="O1438" s="115" t="s">
        <v>471</v>
      </c>
      <c r="P1438" s="115">
        <v>0</v>
      </c>
      <c r="Q1438" s="115" t="s">
        <v>369</v>
      </c>
      <c r="R1438" s="115">
        <v>0</v>
      </c>
      <c r="S1438" s="115" t="s">
        <v>369</v>
      </c>
      <c r="T1438" s="115" t="s">
        <v>369</v>
      </c>
      <c r="U1438" s="115" t="s">
        <v>369</v>
      </c>
      <c r="V1438" s="115" t="s">
        <v>369</v>
      </c>
      <c r="W1438" s="115" t="s">
        <v>369</v>
      </c>
      <c r="X1438" s="115">
        <v>0</v>
      </c>
      <c r="Y1438" s="115">
        <v>100</v>
      </c>
      <c r="Z1438" s="115" t="s">
        <v>369</v>
      </c>
      <c r="AA1438" s="115" t="s">
        <v>369</v>
      </c>
      <c r="AB1438" s="115" t="s">
        <v>369</v>
      </c>
      <c r="AC1438" s="115">
        <v>82</v>
      </c>
      <c r="AD1438" s="115" t="s">
        <v>369</v>
      </c>
      <c r="AE1438" s="115">
        <v>0</v>
      </c>
    </row>
    <row r="1439" spans="1:31">
      <c r="A1439" s="31" t="s">
        <v>275</v>
      </c>
      <c r="B1439" s="31" t="str">
        <f>VLOOKUP(Table1[[#This Row],[Organism]],'GN and GP categories'!A:B,2,)</f>
        <v>Gram-positive</v>
      </c>
      <c r="C1439" s="31" t="s">
        <v>522</v>
      </c>
      <c r="D1439" s="31" t="s">
        <v>262</v>
      </c>
      <c r="E1439" s="31" t="s">
        <v>262</v>
      </c>
      <c r="F1439" s="31" t="s">
        <v>435</v>
      </c>
      <c r="G1439" s="31" t="s">
        <v>262</v>
      </c>
      <c r="H1439" s="31">
        <v>671</v>
      </c>
      <c r="I1439" s="115">
        <v>0</v>
      </c>
      <c r="J1439" s="115">
        <v>51</v>
      </c>
      <c r="K1439" s="115">
        <v>12</v>
      </c>
      <c r="L1439" s="115">
        <v>50</v>
      </c>
      <c r="M1439" s="115">
        <v>37</v>
      </c>
      <c r="N1439" s="115">
        <v>51</v>
      </c>
      <c r="O1439" s="115">
        <v>66</v>
      </c>
      <c r="P1439" s="115">
        <v>78</v>
      </c>
      <c r="Q1439" s="115">
        <v>51</v>
      </c>
      <c r="R1439" s="115">
        <v>100</v>
      </c>
      <c r="S1439" s="115">
        <v>76</v>
      </c>
      <c r="T1439" s="115">
        <v>51</v>
      </c>
      <c r="U1439" s="115">
        <v>51</v>
      </c>
      <c r="V1439" s="115">
        <v>0</v>
      </c>
      <c r="W1439" s="115">
        <v>84</v>
      </c>
      <c r="X1439" s="115">
        <v>100</v>
      </c>
      <c r="Y1439" s="115">
        <v>52</v>
      </c>
      <c r="Z1439" s="115">
        <v>70</v>
      </c>
      <c r="AA1439" s="115">
        <v>9</v>
      </c>
      <c r="AB1439" s="115">
        <v>52</v>
      </c>
      <c r="AC1439" s="115">
        <v>76</v>
      </c>
      <c r="AD1439" s="115">
        <v>0</v>
      </c>
      <c r="AE1439" s="115">
        <v>100</v>
      </c>
    </row>
    <row r="1440" spans="1:31">
      <c r="A1440" s="31" t="s">
        <v>275</v>
      </c>
      <c r="B1440" s="31" t="str">
        <f>VLOOKUP(Table1[[#This Row],[Organism]],'GN and GP categories'!A:B,2,)</f>
        <v>Gram-positive</v>
      </c>
      <c r="C1440" s="31" t="s">
        <v>522</v>
      </c>
      <c r="D1440" s="31" t="s">
        <v>262</v>
      </c>
      <c r="E1440" s="31" t="s">
        <v>262</v>
      </c>
      <c r="F1440" s="31" t="s">
        <v>123</v>
      </c>
      <c r="G1440" s="31" t="s">
        <v>262</v>
      </c>
      <c r="H1440" s="31">
        <v>476</v>
      </c>
      <c r="I1440" s="115">
        <v>0</v>
      </c>
      <c r="J1440" s="115">
        <v>57</v>
      </c>
      <c r="K1440" s="115">
        <v>14</v>
      </c>
      <c r="L1440" s="115">
        <v>56</v>
      </c>
      <c r="M1440" s="115">
        <v>46</v>
      </c>
      <c r="N1440" s="115">
        <v>56</v>
      </c>
      <c r="O1440" s="115">
        <v>63</v>
      </c>
      <c r="P1440" s="115">
        <v>69</v>
      </c>
      <c r="Q1440" s="115">
        <v>58</v>
      </c>
      <c r="R1440" s="115">
        <v>100</v>
      </c>
      <c r="S1440" s="115">
        <v>76</v>
      </c>
      <c r="T1440" s="115">
        <v>59</v>
      </c>
      <c r="U1440" s="115">
        <v>41</v>
      </c>
      <c r="V1440" s="115">
        <v>6</v>
      </c>
      <c r="W1440" s="115">
        <v>78</v>
      </c>
      <c r="X1440" s="115">
        <v>100</v>
      </c>
      <c r="Y1440" s="115">
        <v>65</v>
      </c>
      <c r="Z1440" s="115">
        <v>69</v>
      </c>
      <c r="AA1440" s="115">
        <v>10</v>
      </c>
      <c r="AB1440" s="115">
        <v>63</v>
      </c>
      <c r="AC1440" s="115">
        <v>74</v>
      </c>
      <c r="AD1440" s="115">
        <v>0</v>
      </c>
      <c r="AE1440" s="115">
        <v>100</v>
      </c>
    </row>
    <row r="1441" spans="1:31">
      <c r="A1441" s="31" t="s">
        <v>275</v>
      </c>
      <c r="B1441" s="31" t="str">
        <f>VLOOKUP(Table1[[#This Row],[Organism]],'GN and GP categories'!A:B,2,)</f>
        <v>Gram-positive</v>
      </c>
      <c r="C1441" s="31" t="s">
        <v>522</v>
      </c>
      <c r="D1441" s="31" t="s">
        <v>262</v>
      </c>
      <c r="E1441" s="31" t="s">
        <v>262</v>
      </c>
      <c r="F1441" s="31" t="s">
        <v>138</v>
      </c>
      <c r="G1441" s="31" t="s">
        <v>262</v>
      </c>
      <c r="H1441" s="31">
        <v>391</v>
      </c>
      <c r="I1441" s="115">
        <v>0</v>
      </c>
      <c r="J1441" s="115">
        <v>50</v>
      </c>
      <c r="K1441" s="115">
        <v>9</v>
      </c>
      <c r="L1441" s="115">
        <v>50</v>
      </c>
      <c r="M1441" s="115">
        <v>32</v>
      </c>
      <c r="N1441" s="115">
        <v>51</v>
      </c>
      <c r="O1441" s="115">
        <v>68</v>
      </c>
      <c r="P1441" s="115">
        <v>61</v>
      </c>
      <c r="Q1441" s="115">
        <v>50</v>
      </c>
      <c r="R1441" s="115">
        <v>100</v>
      </c>
      <c r="S1441" s="115">
        <v>76</v>
      </c>
      <c r="T1441" s="115">
        <v>50</v>
      </c>
      <c r="U1441" s="115">
        <v>41</v>
      </c>
      <c r="V1441" s="115" t="s">
        <v>490</v>
      </c>
      <c r="W1441" s="115">
        <v>83</v>
      </c>
      <c r="X1441" s="115">
        <v>100</v>
      </c>
      <c r="Y1441" s="115">
        <v>51</v>
      </c>
      <c r="Z1441" s="115">
        <v>71</v>
      </c>
      <c r="AA1441" s="115">
        <v>10</v>
      </c>
      <c r="AB1441" s="115">
        <v>51</v>
      </c>
      <c r="AC1441" s="115">
        <v>77</v>
      </c>
      <c r="AD1441" s="115">
        <v>0</v>
      </c>
      <c r="AE1441" s="115">
        <v>100</v>
      </c>
    </row>
    <row r="1442" spans="1:31">
      <c r="A1442" s="31" t="s">
        <v>275</v>
      </c>
      <c r="B1442" s="31" t="str">
        <f>VLOOKUP(Table1[[#This Row],[Organism]],'GN and GP categories'!A:B,2,)</f>
        <v>Gram-positive</v>
      </c>
      <c r="C1442" s="31" t="s">
        <v>522</v>
      </c>
      <c r="D1442" s="31" t="s">
        <v>262</v>
      </c>
      <c r="E1442" s="31" t="s">
        <v>262</v>
      </c>
      <c r="F1442" s="31" t="s">
        <v>125</v>
      </c>
      <c r="G1442" s="31" t="s">
        <v>262</v>
      </c>
      <c r="H1442" s="31">
        <v>68</v>
      </c>
      <c r="I1442" s="115">
        <v>0</v>
      </c>
      <c r="J1442" s="115">
        <v>46</v>
      </c>
      <c r="K1442" s="115" t="s">
        <v>452</v>
      </c>
      <c r="L1442" s="115">
        <v>24</v>
      </c>
      <c r="M1442" s="115">
        <v>46</v>
      </c>
      <c r="N1442" s="115">
        <v>43</v>
      </c>
      <c r="O1442" s="115">
        <v>65</v>
      </c>
      <c r="P1442" s="115">
        <v>62</v>
      </c>
      <c r="Q1442" s="115">
        <v>35</v>
      </c>
      <c r="R1442" s="115">
        <v>100</v>
      </c>
      <c r="S1442" s="115">
        <v>71</v>
      </c>
      <c r="T1442" s="115">
        <v>36</v>
      </c>
      <c r="U1442" s="115">
        <v>25</v>
      </c>
      <c r="V1442" s="115" t="s">
        <v>452</v>
      </c>
      <c r="W1442" s="115">
        <v>85</v>
      </c>
      <c r="X1442" s="115">
        <v>100</v>
      </c>
      <c r="Y1442" s="115">
        <v>57</v>
      </c>
      <c r="Z1442" s="115">
        <v>72</v>
      </c>
      <c r="AA1442" s="115">
        <v>25</v>
      </c>
      <c r="AB1442" s="115">
        <v>56</v>
      </c>
      <c r="AC1442" s="115">
        <v>53</v>
      </c>
      <c r="AD1442" s="115">
        <v>0</v>
      </c>
      <c r="AE1442" s="115">
        <v>100</v>
      </c>
    </row>
    <row r="1443" spans="1:31">
      <c r="A1443" s="31" t="s">
        <v>275</v>
      </c>
      <c r="B1443" s="31" t="str">
        <f>VLOOKUP(Table1[[#This Row],[Organism]],'GN and GP categories'!A:B,2,)</f>
        <v>Gram-positive</v>
      </c>
      <c r="C1443" s="31" t="s">
        <v>522</v>
      </c>
      <c r="D1443" s="31" t="s">
        <v>262</v>
      </c>
      <c r="E1443" s="31" t="s">
        <v>262</v>
      </c>
      <c r="F1443" s="31" t="s">
        <v>132</v>
      </c>
      <c r="G1443" s="31" t="s">
        <v>262</v>
      </c>
      <c r="H1443" s="31">
        <v>302</v>
      </c>
      <c r="I1443" s="115">
        <v>0</v>
      </c>
      <c r="J1443" s="115">
        <v>41</v>
      </c>
      <c r="K1443" s="115">
        <v>8</v>
      </c>
      <c r="L1443" s="115">
        <v>40</v>
      </c>
      <c r="M1443" s="115">
        <v>29</v>
      </c>
      <c r="N1443" s="115">
        <v>41</v>
      </c>
      <c r="O1443" s="115">
        <v>61</v>
      </c>
      <c r="P1443" s="115">
        <v>70</v>
      </c>
      <c r="Q1443" s="115">
        <v>41</v>
      </c>
      <c r="R1443" s="115">
        <v>100</v>
      </c>
      <c r="S1443" s="115">
        <v>77</v>
      </c>
      <c r="T1443" s="115">
        <v>41</v>
      </c>
      <c r="U1443" s="115">
        <v>49</v>
      </c>
      <c r="V1443" s="115" t="s">
        <v>490</v>
      </c>
      <c r="W1443" s="115">
        <v>79</v>
      </c>
      <c r="X1443" s="115">
        <v>100</v>
      </c>
      <c r="Y1443" s="115">
        <v>41</v>
      </c>
      <c r="Z1443" s="115">
        <v>71</v>
      </c>
      <c r="AA1443" s="115">
        <v>5</v>
      </c>
      <c r="AB1443" s="115">
        <v>41</v>
      </c>
      <c r="AC1443" s="115">
        <v>49</v>
      </c>
      <c r="AD1443" s="115">
        <v>0</v>
      </c>
      <c r="AE1443" s="115">
        <v>100</v>
      </c>
    </row>
    <row r="1444" spans="1:31">
      <c r="A1444" s="31" t="s">
        <v>275</v>
      </c>
      <c r="B1444" s="31" t="str">
        <f>VLOOKUP(Table1[[#This Row],[Organism]],'GN and GP categories'!A:B,2,)</f>
        <v>Gram-positive</v>
      </c>
      <c r="C1444" s="31" t="s">
        <v>522</v>
      </c>
      <c r="D1444" s="31" t="s">
        <v>262</v>
      </c>
      <c r="E1444" s="31" t="s">
        <v>262</v>
      </c>
      <c r="F1444" s="31" t="s">
        <v>119</v>
      </c>
      <c r="G1444" s="31" t="s">
        <v>262</v>
      </c>
      <c r="H1444" s="31">
        <v>97</v>
      </c>
      <c r="I1444" s="115">
        <v>0</v>
      </c>
      <c r="J1444" s="115">
        <v>54</v>
      </c>
      <c r="K1444" s="115">
        <v>11</v>
      </c>
      <c r="L1444" s="115">
        <v>54</v>
      </c>
      <c r="M1444" s="115">
        <v>37</v>
      </c>
      <c r="N1444" s="115">
        <v>55</v>
      </c>
      <c r="O1444" s="115">
        <v>70</v>
      </c>
      <c r="P1444" s="115">
        <v>69</v>
      </c>
      <c r="Q1444" s="115">
        <v>55</v>
      </c>
      <c r="R1444" s="115">
        <v>100</v>
      </c>
      <c r="S1444" s="115">
        <v>71</v>
      </c>
      <c r="T1444" s="115">
        <v>55</v>
      </c>
      <c r="U1444" s="115">
        <v>58</v>
      </c>
      <c r="V1444" s="115">
        <v>8</v>
      </c>
      <c r="W1444" s="115">
        <v>78</v>
      </c>
      <c r="X1444" s="115">
        <v>100</v>
      </c>
      <c r="Y1444" s="115">
        <v>57</v>
      </c>
      <c r="Z1444" s="115">
        <v>77</v>
      </c>
      <c r="AA1444" s="115">
        <v>0</v>
      </c>
      <c r="AB1444" s="115">
        <v>57</v>
      </c>
      <c r="AC1444" s="115">
        <v>68</v>
      </c>
      <c r="AD1444" s="115">
        <v>0</v>
      </c>
      <c r="AE1444" s="115">
        <v>100</v>
      </c>
    </row>
    <row r="1445" spans="1:31">
      <c r="A1445" s="31" t="s">
        <v>275</v>
      </c>
      <c r="B1445" s="31" t="str">
        <f>VLOOKUP(Table1[[#This Row],[Organism]],'GN and GP categories'!A:B,2,)</f>
        <v>Gram-positive</v>
      </c>
      <c r="C1445" s="31" t="s">
        <v>522</v>
      </c>
      <c r="D1445" s="31" t="s">
        <v>262</v>
      </c>
      <c r="E1445" s="31" t="s">
        <v>262</v>
      </c>
      <c r="F1445" s="31" t="s">
        <v>2</v>
      </c>
      <c r="G1445" s="31" t="s">
        <v>262</v>
      </c>
      <c r="H1445" s="31">
        <v>353</v>
      </c>
      <c r="I1445" s="115">
        <v>0</v>
      </c>
      <c r="J1445" s="115">
        <v>42</v>
      </c>
      <c r="K1445" s="115">
        <v>9</v>
      </c>
      <c r="L1445" s="115">
        <v>43</v>
      </c>
      <c r="M1445" s="115">
        <v>32</v>
      </c>
      <c r="N1445" s="115">
        <v>43</v>
      </c>
      <c r="O1445" s="115">
        <v>67</v>
      </c>
      <c r="P1445" s="115">
        <v>48</v>
      </c>
      <c r="Q1445" s="115">
        <v>43</v>
      </c>
      <c r="R1445" s="115">
        <v>100</v>
      </c>
      <c r="S1445" s="115">
        <v>79</v>
      </c>
      <c r="T1445" s="115">
        <v>42</v>
      </c>
      <c r="U1445" s="115">
        <v>38</v>
      </c>
      <c r="V1445" s="115">
        <v>2</v>
      </c>
      <c r="W1445" s="115">
        <v>82</v>
      </c>
      <c r="X1445" s="115">
        <v>100</v>
      </c>
      <c r="Y1445" s="115">
        <v>44</v>
      </c>
      <c r="Z1445" s="115">
        <v>72</v>
      </c>
      <c r="AA1445" s="115">
        <v>3</v>
      </c>
      <c r="AB1445" s="115">
        <v>44</v>
      </c>
      <c r="AC1445" s="115">
        <v>73</v>
      </c>
      <c r="AD1445" s="115">
        <v>2</v>
      </c>
      <c r="AE1445" s="115">
        <v>100</v>
      </c>
    </row>
    <row r="1446" spans="1:31">
      <c r="A1446" s="31" t="s">
        <v>275</v>
      </c>
      <c r="B1446" s="31" t="str">
        <f>VLOOKUP(Table1[[#This Row],[Organism]],'GN and GP categories'!A:B,2,)</f>
        <v>Gram-positive</v>
      </c>
      <c r="C1446" s="31" t="s">
        <v>522</v>
      </c>
      <c r="D1446" s="31" t="s">
        <v>262</v>
      </c>
      <c r="E1446" s="31" t="s">
        <v>262</v>
      </c>
      <c r="F1446" s="31" t="s">
        <v>135</v>
      </c>
      <c r="G1446" s="31" t="s">
        <v>262</v>
      </c>
      <c r="H1446" s="31">
        <v>157</v>
      </c>
      <c r="I1446" s="115">
        <v>0</v>
      </c>
      <c r="J1446" s="115">
        <v>37</v>
      </c>
      <c r="K1446" s="115">
        <v>4</v>
      </c>
      <c r="L1446" s="115">
        <v>35</v>
      </c>
      <c r="M1446" s="115">
        <v>32</v>
      </c>
      <c r="N1446" s="115">
        <v>35</v>
      </c>
      <c r="O1446" s="115">
        <v>65</v>
      </c>
      <c r="P1446" s="115">
        <v>45</v>
      </c>
      <c r="Q1446" s="115">
        <v>36</v>
      </c>
      <c r="R1446" s="115">
        <v>100</v>
      </c>
      <c r="S1446" s="115">
        <v>82</v>
      </c>
      <c r="T1446" s="115">
        <v>36</v>
      </c>
      <c r="U1446" s="115">
        <v>18</v>
      </c>
      <c r="V1446" s="115" t="s">
        <v>442</v>
      </c>
      <c r="W1446" s="115">
        <v>81</v>
      </c>
      <c r="X1446" s="115">
        <v>100</v>
      </c>
      <c r="Y1446" s="115">
        <v>39</v>
      </c>
      <c r="Z1446" s="115">
        <v>74</v>
      </c>
      <c r="AA1446" s="115">
        <v>6</v>
      </c>
      <c r="AB1446" s="115">
        <v>39</v>
      </c>
      <c r="AC1446" s="115">
        <v>69</v>
      </c>
      <c r="AD1446" s="115">
        <v>0</v>
      </c>
      <c r="AE1446" s="115">
        <v>100</v>
      </c>
    </row>
    <row r="1447" spans="1:31">
      <c r="A1447" s="31" t="s">
        <v>79</v>
      </c>
      <c r="B1447" s="31" t="str">
        <f>VLOOKUP(Table1[[#This Row],[Organism]],'GN and GP categories'!A:B,2,)</f>
        <v>Gram-negative</v>
      </c>
      <c r="C1447" s="31" t="s">
        <v>522</v>
      </c>
      <c r="D1447" s="31" t="s">
        <v>262</v>
      </c>
      <c r="E1447" s="31" t="s">
        <v>262</v>
      </c>
      <c r="F1447" s="31" t="s">
        <v>49</v>
      </c>
      <c r="G1447" s="31" t="s">
        <v>262</v>
      </c>
      <c r="H1447" s="31">
        <v>63</v>
      </c>
      <c r="I1447" s="115">
        <v>0</v>
      </c>
      <c r="J1447" s="115">
        <v>0</v>
      </c>
      <c r="K1447" s="115">
        <v>0</v>
      </c>
      <c r="L1447" s="115">
        <v>0</v>
      </c>
      <c r="M1447" s="115">
        <v>49</v>
      </c>
      <c r="N1447" s="115">
        <v>0</v>
      </c>
      <c r="O1447" s="115">
        <v>86</v>
      </c>
      <c r="P1447" s="115">
        <v>0</v>
      </c>
      <c r="Q1447" s="115">
        <v>0</v>
      </c>
      <c r="R1447" s="115">
        <v>0</v>
      </c>
      <c r="S1447" s="115" t="s">
        <v>369</v>
      </c>
      <c r="T1447" s="115">
        <v>0</v>
      </c>
      <c r="U1447" s="115">
        <v>0</v>
      </c>
      <c r="V1447" s="115">
        <v>0</v>
      </c>
      <c r="W1447" s="115">
        <v>86</v>
      </c>
      <c r="X1447" s="115">
        <v>0</v>
      </c>
      <c r="Y1447" s="115">
        <v>0</v>
      </c>
      <c r="Z1447" s="115" t="s">
        <v>369</v>
      </c>
      <c r="AA1447" s="115">
        <v>0</v>
      </c>
      <c r="AB1447" s="115" t="s">
        <v>481</v>
      </c>
      <c r="AC1447" s="115" t="s">
        <v>471</v>
      </c>
      <c r="AD1447" s="115">
        <v>0</v>
      </c>
      <c r="AE1447" s="115">
        <v>0</v>
      </c>
    </row>
    <row r="1448" spans="1:31">
      <c r="A1448" s="31" t="s">
        <v>79</v>
      </c>
      <c r="B1448" s="31" t="str">
        <f>VLOOKUP(Table1[[#This Row],[Organism]],'GN and GP categories'!A:B,2,)</f>
        <v>Gram-negative</v>
      </c>
      <c r="C1448" s="31" t="s">
        <v>522</v>
      </c>
      <c r="D1448" s="31" t="s">
        <v>262</v>
      </c>
      <c r="E1448" s="31" t="s">
        <v>262</v>
      </c>
      <c r="F1448" s="31" t="s">
        <v>101</v>
      </c>
      <c r="G1448" s="31" t="s">
        <v>262</v>
      </c>
      <c r="H1448" s="31">
        <v>79</v>
      </c>
      <c r="I1448" s="115">
        <v>0</v>
      </c>
      <c r="J1448" s="115">
        <v>0</v>
      </c>
      <c r="K1448" s="115">
        <v>0</v>
      </c>
      <c r="L1448" s="115">
        <v>0</v>
      </c>
      <c r="M1448" s="115">
        <v>52</v>
      </c>
      <c r="N1448" s="115">
        <v>0</v>
      </c>
      <c r="O1448" s="115">
        <v>82</v>
      </c>
      <c r="P1448" s="115">
        <v>0</v>
      </c>
      <c r="Q1448" s="115">
        <v>0</v>
      </c>
      <c r="R1448" s="115">
        <v>0</v>
      </c>
      <c r="S1448" s="115" t="s">
        <v>369</v>
      </c>
      <c r="T1448" s="115">
        <v>0</v>
      </c>
      <c r="U1448" s="115">
        <v>0</v>
      </c>
      <c r="V1448" s="115">
        <v>0</v>
      </c>
      <c r="W1448" s="115">
        <v>82</v>
      </c>
      <c r="X1448" s="115">
        <v>0</v>
      </c>
      <c r="Y1448" s="115">
        <v>0</v>
      </c>
      <c r="Z1448" s="115" t="s">
        <v>369</v>
      </c>
      <c r="AA1448" s="115">
        <v>0</v>
      </c>
      <c r="AB1448" s="115">
        <v>0</v>
      </c>
      <c r="AC1448" s="115" t="s">
        <v>448</v>
      </c>
      <c r="AD1448" s="115">
        <v>0</v>
      </c>
      <c r="AE1448" s="115">
        <v>0</v>
      </c>
    </row>
    <row r="1449" spans="1:31">
      <c r="A1449" s="31" t="s">
        <v>79</v>
      </c>
      <c r="B1449" s="31" t="str">
        <f>VLOOKUP(Table1[[#This Row],[Organism]],'GN and GP categories'!A:B,2,)</f>
        <v>Gram-negative</v>
      </c>
      <c r="C1449" s="31" t="s">
        <v>522</v>
      </c>
      <c r="D1449" s="31" t="s">
        <v>262</v>
      </c>
      <c r="E1449" s="31" t="s">
        <v>262</v>
      </c>
      <c r="F1449" s="31" t="s">
        <v>150</v>
      </c>
      <c r="G1449" s="31" t="s">
        <v>262</v>
      </c>
      <c r="H1449" s="31">
        <v>37</v>
      </c>
      <c r="I1449" s="115">
        <v>0</v>
      </c>
      <c r="J1449" s="115">
        <v>0</v>
      </c>
      <c r="K1449" s="115">
        <v>0</v>
      </c>
      <c r="L1449" s="115">
        <v>0</v>
      </c>
      <c r="M1449" s="115">
        <v>62</v>
      </c>
      <c r="N1449" s="115">
        <v>0</v>
      </c>
      <c r="O1449" s="115">
        <v>76</v>
      </c>
      <c r="P1449" s="115">
        <v>0</v>
      </c>
      <c r="Q1449" s="115">
        <v>0</v>
      </c>
      <c r="R1449" s="115">
        <v>0</v>
      </c>
      <c r="S1449" s="115" t="s">
        <v>369</v>
      </c>
      <c r="T1449" s="115">
        <v>0</v>
      </c>
      <c r="U1449" s="115">
        <v>0</v>
      </c>
      <c r="V1449" s="115">
        <v>0</v>
      </c>
      <c r="W1449" s="115" t="s">
        <v>473</v>
      </c>
      <c r="X1449" s="115">
        <v>0</v>
      </c>
      <c r="Y1449" s="115">
        <v>0</v>
      </c>
      <c r="Z1449" s="115" t="s">
        <v>369</v>
      </c>
      <c r="AA1449" s="115">
        <v>0</v>
      </c>
      <c r="AB1449" s="115">
        <v>0</v>
      </c>
      <c r="AC1449" s="115">
        <v>100</v>
      </c>
      <c r="AD1449" s="115">
        <v>0</v>
      </c>
      <c r="AE1449" s="115">
        <v>0</v>
      </c>
    </row>
    <row r="1450" spans="1:31">
      <c r="A1450" s="31" t="s">
        <v>79</v>
      </c>
      <c r="B1450" s="31" t="str">
        <f>VLOOKUP(Table1[[#This Row],[Organism]],'GN and GP categories'!A:B,2,)</f>
        <v>Gram-negative</v>
      </c>
      <c r="C1450" s="31" t="s">
        <v>522</v>
      </c>
      <c r="D1450" s="31" t="s">
        <v>262</v>
      </c>
      <c r="E1450" s="31" t="s">
        <v>262</v>
      </c>
      <c r="F1450" s="31" t="s">
        <v>121</v>
      </c>
      <c r="G1450" s="31" t="s">
        <v>262</v>
      </c>
      <c r="H1450" s="31">
        <v>56</v>
      </c>
      <c r="I1450" s="115">
        <v>0</v>
      </c>
      <c r="J1450" s="115">
        <v>0</v>
      </c>
      <c r="K1450" s="115">
        <v>0</v>
      </c>
      <c r="L1450" s="115">
        <v>0</v>
      </c>
      <c r="M1450" s="115">
        <v>66</v>
      </c>
      <c r="N1450" s="115">
        <v>0</v>
      </c>
      <c r="O1450" s="115">
        <v>84</v>
      </c>
      <c r="P1450" s="115">
        <v>0</v>
      </c>
      <c r="Q1450" s="115">
        <v>0</v>
      </c>
      <c r="R1450" s="115">
        <v>0</v>
      </c>
      <c r="S1450" s="115" t="s">
        <v>369</v>
      </c>
      <c r="T1450" s="115">
        <v>0</v>
      </c>
      <c r="U1450" s="115">
        <v>0</v>
      </c>
      <c r="V1450" s="115">
        <v>0</v>
      </c>
      <c r="W1450" s="115" t="s">
        <v>439</v>
      </c>
      <c r="X1450" s="115">
        <v>0</v>
      </c>
      <c r="Y1450" s="115" t="s">
        <v>489</v>
      </c>
      <c r="Z1450" s="115" t="s">
        <v>369</v>
      </c>
      <c r="AA1450" s="115">
        <v>0</v>
      </c>
      <c r="AB1450" s="115" t="s">
        <v>489</v>
      </c>
      <c r="AC1450" s="115" t="s">
        <v>439</v>
      </c>
      <c r="AD1450" s="115">
        <v>0</v>
      </c>
      <c r="AE1450" s="115">
        <v>0</v>
      </c>
    </row>
    <row r="1451" spans="1:31">
      <c r="A1451" s="31" t="s">
        <v>425</v>
      </c>
      <c r="B1451" s="31" t="str">
        <f>VLOOKUP(Table1[[#This Row],[Organism]],'GN and GP categories'!A:B,2,)</f>
        <v>Gram-positive</v>
      </c>
      <c r="C1451" s="31" t="s">
        <v>522</v>
      </c>
      <c r="D1451" s="31" t="s">
        <v>262</v>
      </c>
      <c r="E1451" s="31" t="s">
        <v>262</v>
      </c>
      <c r="F1451" s="31" t="s">
        <v>436</v>
      </c>
      <c r="G1451" s="33" t="s">
        <v>262</v>
      </c>
      <c r="H1451" s="31">
        <v>55</v>
      </c>
      <c r="I1451" s="115">
        <v>0</v>
      </c>
      <c r="J1451" s="115" t="s">
        <v>439</v>
      </c>
      <c r="K1451" s="115" t="s">
        <v>439</v>
      </c>
      <c r="L1451" s="115" t="s">
        <v>439</v>
      </c>
      <c r="M1451" s="115" t="s">
        <v>369</v>
      </c>
      <c r="N1451" s="115" t="s">
        <v>439</v>
      </c>
      <c r="O1451" s="115">
        <v>100</v>
      </c>
      <c r="P1451" s="115">
        <v>89</v>
      </c>
      <c r="Q1451" s="115">
        <v>100</v>
      </c>
      <c r="R1451" s="115">
        <v>100</v>
      </c>
      <c r="S1451" s="115" t="s">
        <v>369</v>
      </c>
      <c r="T1451" s="115">
        <v>100</v>
      </c>
      <c r="U1451" s="115">
        <v>58</v>
      </c>
      <c r="V1451" s="115">
        <v>0</v>
      </c>
      <c r="W1451" s="115">
        <v>100</v>
      </c>
      <c r="X1451" s="115">
        <v>100</v>
      </c>
      <c r="Y1451" s="115">
        <v>100</v>
      </c>
      <c r="Z1451" s="115">
        <v>100</v>
      </c>
      <c r="AA1451" s="115">
        <v>69</v>
      </c>
      <c r="AB1451" s="115" t="s">
        <v>439</v>
      </c>
      <c r="AC1451" s="115" t="s">
        <v>369</v>
      </c>
      <c r="AD1451" s="115" t="s">
        <v>369</v>
      </c>
      <c r="AE1451" s="115">
        <v>100</v>
      </c>
    </row>
    <row r="1452" spans="1:31">
      <c r="A1452" s="31" t="s">
        <v>79</v>
      </c>
      <c r="B1452" s="31" t="str">
        <f>VLOOKUP(Table1[[#This Row],[Organism]],'GN and GP categories'!A:B,2,)</f>
        <v>Gram-negative</v>
      </c>
      <c r="C1452" s="31" t="s">
        <v>522</v>
      </c>
      <c r="D1452" s="31" t="s">
        <v>262</v>
      </c>
      <c r="E1452" s="31" t="s">
        <v>262</v>
      </c>
      <c r="F1452" s="31" t="s">
        <v>435</v>
      </c>
      <c r="G1452" s="31" t="s">
        <v>262</v>
      </c>
      <c r="H1452" s="31">
        <v>47</v>
      </c>
      <c r="I1452" s="115">
        <v>0</v>
      </c>
      <c r="J1452" s="115">
        <v>0</v>
      </c>
      <c r="K1452" s="115">
        <v>0</v>
      </c>
      <c r="L1452" s="115">
        <v>0</v>
      </c>
      <c r="M1452" s="115">
        <v>51</v>
      </c>
      <c r="N1452" s="115">
        <v>0</v>
      </c>
      <c r="O1452" s="115">
        <v>72</v>
      </c>
      <c r="P1452" s="115">
        <v>0</v>
      </c>
      <c r="Q1452" s="115">
        <v>0</v>
      </c>
      <c r="R1452" s="115">
        <v>0</v>
      </c>
      <c r="S1452" s="115" t="s">
        <v>369</v>
      </c>
      <c r="T1452" s="115">
        <v>0</v>
      </c>
      <c r="U1452" s="115">
        <v>0</v>
      </c>
      <c r="V1452" s="115">
        <v>0</v>
      </c>
      <c r="W1452" s="115">
        <v>87</v>
      </c>
      <c r="X1452" s="115">
        <v>0</v>
      </c>
      <c r="Y1452" s="115">
        <v>0</v>
      </c>
      <c r="Z1452" s="115" t="s">
        <v>369</v>
      </c>
      <c r="AA1452" s="115">
        <v>0</v>
      </c>
      <c r="AB1452" s="115" t="s">
        <v>469</v>
      </c>
      <c r="AC1452" s="115" t="s">
        <v>450</v>
      </c>
      <c r="AD1452" s="115">
        <v>0</v>
      </c>
      <c r="AE1452" s="115">
        <v>0</v>
      </c>
    </row>
    <row r="1453" spans="1:31">
      <c r="A1453" s="31" t="s">
        <v>79</v>
      </c>
      <c r="B1453" s="31" t="str">
        <f>VLOOKUP(Table1[[#This Row],[Organism]],'GN and GP categories'!A:B,2,)</f>
        <v>Gram-negative</v>
      </c>
      <c r="C1453" s="31" t="s">
        <v>522</v>
      </c>
      <c r="D1453" s="31" t="s">
        <v>262</v>
      </c>
      <c r="E1453" s="31" t="s">
        <v>262</v>
      </c>
      <c r="F1453" s="31" t="s">
        <v>123</v>
      </c>
      <c r="G1453" s="31" t="s">
        <v>262</v>
      </c>
      <c r="H1453" s="31">
        <v>34</v>
      </c>
      <c r="I1453" s="115">
        <v>0</v>
      </c>
      <c r="J1453" s="115">
        <v>0</v>
      </c>
      <c r="K1453" s="115">
        <v>0</v>
      </c>
      <c r="L1453" s="115">
        <v>0</v>
      </c>
      <c r="M1453" s="115">
        <v>50</v>
      </c>
      <c r="N1453" s="115">
        <v>0</v>
      </c>
      <c r="O1453" s="115" t="s">
        <v>479</v>
      </c>
      <c r="P1453" s="115">
        <v>0</v>
      </c>
      <c r="Q1453" s="115">
        <v>0</v>
      </c>
      <c r="R1453" s="115">
        <v>0</v>
      </c>
      <c r="S1453" s="115" t="s">
        <v>369</v>
      </c>
      <c r="T1453" s="115">
        <v>0</v>
      </c>
      <c r="U1453" s="115">
        <v>0</v>
      </c>
      <c r="V1453" s="115">
        <v>0</v>
      </c>
      <c r="W1453" s="115" t="s">
        <v>479</v>
      </c>
      <c r="X1453" s="115">
        <v>0</v>
      </c>
      <c r="Y1453" s="115">
        <v>0</v>
      </c>
      <c r="Z1453" s="115" t="s">
        <v>369</v>
      </c>
      <c r="AA1453" s="115">
        <v>0</v>
      </c>
      <c r="AB1453" s="115">
        <v>0</v>
      </c>
      <c r="AC1453" s="115">
        <v>100</v>
      </c>
      <c r="AD1453" s="115">
        <v>0</v>
      </c>
      <c r="AE1453" s="115">
        <v>0</v>
      </c>
    </row>
    <row r="1454" spans="1:31">
      <c r="A1454" s="31" t="s">
        <v>79</v>
      </c>
      <c r="B1454" s="31" t="str">
        <f>VLOOKUP(Table1[[#This Row],[Organism]],'GN and GP categories'!A:B,2,)</f>
        <v>Gram-negative</v>
      </c>
      <c r="C1454" s="31" t="s">
        <v>522</v>
      </c>
      <c r="D1454" s="31" t="s">
        <v>262</v>
      </c>
      <c r="E1454" s="31" t="s">
        <v>262</v>
      </c>
      <c r="F1454" s="31" t="s">
        <v>138</v>
      </c>
      <c r="G1454" s="31" t="s">
        <v>262</v>
      </c>
      <c r="H1454" s="31">
        <v>33</v>
      </c>
      <c r="I1454" s="115">
        <v>0</v>
      </c>
      <c r="J1454" s="115">
        <v>0</v>
      </c>
      <c r="K1454" s="115">
        <v>0</v>
      </c>
      <c r="L1454" s="115">
        <v>0</v>
      </c>
      <c r="M1454" s="115">
        <v>67</v>
      </c>
      <c r="N1454" s="115">
        <v>0</v>
      </c>
      <c r="O1454" s="115">
        <v>70</v>
      </c>
      <c r="P1454" s="115">
        <v>0</v>
      </c>
      <c r="Q1454" s="115">
        <v>0</v>
      </c>
      <c r="R1454" s="115">
        <v>0</v>
      </c>
      <c r="S1454" s="115" t="s">
        <v>369</v>
      </c>
      <c r="T1454" s="115">
        <v>0</v>
      </c>
      <c r="U1454" s="115">
        <v>0</v>
      </c>
      <c r="V1454" s="115">
        <v>0</v>
      </c>
      <c r="W1454" s="115">
        <v>73</v>
      </c>
      <c r="X1454" s="115">
        <v>0</v>
      </c>
      <c r="Y1454" s="115" t="s">
        <v>476</v>
      </c>
      <c r="Z1454" s="115" t="s">
        <v>369</v>
      </c>
      <c r="AA1454" s="115">
        <v>0</v>
      </c>
      <c r="AB1454" s="115">
        <v>21</v>
      </c>
      <c r="AC1454" s="115" t="s">
        <v>479</v>
      </c>
      <c r="AD1454" s="115">
        <v>0</v>
      </c>
      <c r="AE1454" s="115">
        <v>0</v>
      </c>
    </row>
    <row r="1455" spans="1:31">
      <c r="A1455" s="31" t="s">
        <v>79</v>
      </c>
      <c r="B1455" s="31" t="str">
        <f>VLOOKUP(Table1[[#This Row],[Organism]],'GN and GP categories'!A:B,2,)</f>
        <v>Gram-negative</v>
      </c>
      <c r="C1455" s="31" t="s">
        <v>522</v>
      </c>
      <c r="D1455" s="31" t="s">
        <v>262</v>
      </c>
      <c r="E1455" s="31" t="s">
        <v>262</v>
      </c>
      <c r="F1455" s="31" t="s">
        <v>132</v>
      </c>
      <c r="G1455" s="31" t="s">
        <v>262</v>
      </c>
      <c r="H1455" s="31">
        <v>40</v>
      </c>
      <c r="I1455" s="115">
        <v>0</v>
      </c>
      <c r="J1455" s="115">
        <v>0</v>
      </c>
      <c r="K1455" s="115">
        <v>0</v>
      </c>
      <c r="L1455" s="115">
        <v>0</v>
      </c>
      <c r="M1455" s="115">
        <v>85</v>
      </c>
      <c r="N1455" s="115">
        <v>0</v>
      </c>
      <c r="O1455" s="115">
        <v>80</v>
      </c>
      <c r="P1455" s="115">
        <v>0</v>
      </c>
      <c r="Q1455" s="115">
        <v>0</v>
      </c>
      <c r="R1455" s="115">
        <v>0</v>
      </c>
      <c r="S1455" s="115" t="s">
        <v>369</v>
      </c>
      <c r="T1455" s="115">
        <v>0</v>
      </c>
      <c r="U1455" s="115">
        <v>0</v>
      </c>
      <c r="V1455" s="115" t="s">
        <v>488</v>
      </c>
      <c r="W1455" s="115">
        <v>100</v>
      </c>
      <c r="X1455" s="115">
        <v>0</v>
      </c>
      <c r="Y1455" s="115">
        <v>0</v>
      </c>
      <c r="Z1455" s="115" t="s">
        <v>369</v>
      </c>
      <c r="AA1455" s="115">
        <v>0</v>
      </c>
      <c r="AB1455" s="115">
        <v>25</v>
      </c>
      <c r="AC1455" s="115">
        <v>100</v>
      </c>
      <c r="AD1455" s="115">
        <v>0</v>
      </c>
      <c r="AE1455" s="115">
        <v>0</v>
      </c>
    </row>
    <row r="1456" spans="1:31">
      <c r="A1456" s="31" t="s">
        <v>79</v>
      </c>
      <c r="B1456" s="31" t="str">
        <f>VLOOKUP(Table1[[#This Row],[Organism]],'GN and GP categories'!A:B,2,)</f>
        <v>Gram-negative</v>
      </c>
      <c r="C1456" s="31" t="s">
        <v>522</v>
      </c>
      <c r="D1456" s="31" t="s">
        <v>262</v>
      </c>
      <c r="E1456" s="31" t="s">
        <v>262</v>
      </c>
      <c r="F1456" s="31" t="s">
        <v>2</v>
      </c>
      <c r="G1456" s="31" t="s">
        <v>262</v>
      </c>
      <c r="H1456" s="31">
        <v>71</v>
      </c>
      <c r="I1456" s="115">
        <v>0</v>
      </c>
      <c r="J1456" s="115">
        <v>0</v>
      </c>
      <c r="K1456" s="115">
        <v>0</v>
      </c>
      <c r="L1456" s="115">
        <v>0</v>
      </c>
      <c r="M1456" s="115">
        <v>68</v>
      </c>
      <c r="N1456" s="115">
        <v>0</v>
      </c>
      <c r="O1456" s="115">
        <v>85</v>
      </c>
      <c r="P1456" s="115">
        <v>0</v>
      </c>
      <c r="Q1456" s="115">
        <v>0</v>
      </c>
      <c r="R1456" s="115">
        <v>0</v>
      </c>
      <c r="S1456" s="115" t="s">
        <v>369</v>
      </c>
      <c r="T1456" s="115">
        <v>0</v>
      </c>
      <c r="U1456" s="115">
        <v>0</v>
      </c>
      <c r="V1456" s="115">
        <v>0</v>
      </c>
      <c r="W1456" s="115">
        <v>76</v>
      </c>
      <c r="X1456" s="115">
        <v>0</v>
      </c>
      <c r="Y1456" s="115">
        <v>0</v>
      </c>
      <c r="Z1456" s="115" t="s">
        <v>369</v>
      </c>
      <c r="AA1456" s="115">
        <v>0</v>
      </c>
      <c r="AB1456" s="115" t="s">
        <v>454</v>
      </c>
      <c r="AC1456" s="115" t="s">
        <v>448</v>
      </c>
      <c r="AD1456" s="115">
        <v>0</v>
      </c>
      <c r="AE1456" s="115">
        <v>0</v>
      </c>
    </row>
    <row r="1457" spans="1:31">
      <c r="A1457" s="31" t="s">
        <v>425</v>
      </c>
      <c r="B1457" s="31" t="str">
        <f>VLOOKUP(Table1[[#This Row],[Organism]],'GN and GP categories'!A:B,2,)</f>
        <v>Gram-positive</v>
      </c>
      <c r="C1457" s="31" t="s">
        <v>522</v>
      </c>
      <c r="D1457" s="31" t="s">
        <v>262</v>
      </c>
      <c r="E1457" s="31" t="s">
        <v>262</v>
      </c>
      <c r="F1457" s="31" t="s">
        <v>49</v>
      </c>
      <c r="G1457" s="31" t="s">
        <v>262</v>
      </c>
      <c r="H1457" s="31">
        <v>167</v>
      </c>
      <c r="I1457" s="115">
        <v>0</v>
      </c>
      <c r="J1457" s="115" t="s">
        <v>441</v>
      </c>
      <c r="K1457" s="115">
        <v>86</v>
      </c>
      <c r="L1457" s="115" t="s">
        <v>441</v>
      </c>
      <c r="M1457" s="115">
        <v>100</v>
      </c>
      <c r="N1457" s="115">
        <v>92</v>
      </c>
      <c r="O1457" s="115">
        <v>100</v>
      </c>
      <c r="P1457" s="115">
        <v>90</v>
      </c>
      <c r="Q1457" s="115">
        <v>100</v>
      </c>
      <c r="R1457" s="115">
        <v>100</v>
      </c>
      <c r="S1457" s="115" t="s">
        <v>369</v>
      </c>
      <c r="T1457" s="115">
        <v>100</v>
      </c>
      <c r="U1457" s="115">
        <v>49</v>
      </c>
      <c r="V1457" s="115" t="s">
        <v>442</v>
      </c>
      <c r="W1457" s="115">
        <v>100</v>
      </c>
      <c r="X1457" s="115">
        <v>100</v>
      </c>
      <c r="Y1457" s="115">
        <v>100</v>
      </c>
      <c r="Z1457" s="115">
        <v>100</v>
      </c>
      <c r="AA1457" s="115">
        <v>59</v>
      </c>
      <c r="AB1457" s="115">
        <v>86</v>
      </c>
      <c r="AC1457" s="115">
        <v>0</v>
      </c>
      <c r="AD1457" s="115">
        <v>100</v>
      </c>
      <c r="AE1457" s="115">
        <v>100</v>
      </c>
    </row>
    <row r="1458" spans="1:31">
      <c r="A1458" s="31" t="s">
        <v>425</v>
      </c>
      <c r="B1458" s="31" t="str">
        <f>VLOOKUP(Table1[[#This Row],[Organism]],'GN and GP categories'!A:B,2,)</f>
        <v>Gram-positive</v>
      </c>
      <c r="C1458" s="31" t="s">
        <v>522</v>
      </c>
      <c r="D1458" s="31" t="s">
        <v>262</v>
      </c>
      <c r="E1458" s="31" t="s">
        <v>262</v>
      </c>
      <c r="F1458" s="31" t="s">
        <v>101</v>
      </c>
      <c r="G1458" s="31" t="s">
        <v>262</v>
      </c>
      <c r="H1458" s="31">
        <v>159</v>
      </c>
      <c r="I1458" s="115">
        <v>0</v>
      </c>
      <c r="J1458" s="115">
        <v>100</v>
      </c>
      <c r="K1458" s="115" t="s">
        <v>441</v>
      </c>
      <c r="L1458" s="115">
        <v>100</v>
      </c>
      <c r="M1458" s="115" t="s">
        <v>369</v>
      </c>
      <c r="N1458" s="115" t="s">
        <v>441</v>
      </c>
      <c r="O1458" s="115" t="s">
        <v>369</v>
      </c>
      <c r="P1458" s="115">
        <v>91</v>
      </c>
      <c r="Q1458" s="115">
        <v>100</v>
      </c>
      <c r="R1458" s="115">
        <v>100</v>
      </c>
      <c r="S1458" s="115" t="s">
        <v>369</v>
      </c>
      <c r="T1458" s="115">
        <v>100</v>
      </c>
      <c r="U1458" s="115">
        <v>55</v>
      </c>
      <c r="V1458" s="115">
        <v>0</v>
      </c>
      <c r="W1458" s="115" t="s">
        <v>369</v>
      </c>
      <c r="X1458" s="115">
        <v>100</v>
      </c>
      <c r="Y1458" s="115">
        <v>100</v>
      </c>
      <c r="Z1458" s="115" t="s">
        <v>369</v>
      </c>
      <c r="AA1458" s="115">
        <v>77</v>
      </c>
      <c r="AB1458" s="115" t="s">
        <v>441</v>
      </c>
      <c r="AC1458" s="115" t="s">
        <v>369</v>
      </c>
      <c r="AD1458" s="115" t="s">
        <v>369</v>
      </c>
      <c r="AE1458" s="115">
        <v>100</v>
      </c>
    </row>
    <row r="1459" spans="1:31">
      <c r="A1459" s="31" t="s">
        <v>425</v>
      </c>
      <c r="B1459" s="31" t="str">
        <f>VLOOKUP(Table1[[#This Row],[Organism]],'GN and GP categories'!A:B,2,)</f>
        <v>Gram-positive</v>
      </c>
      <c r="C1459" s="31" t="s">
        <v>522</v>
      </c>
      <c r="D1459" s="31" t="s">
        <v>262</v>
      </c>
      <c r="E1459" s="31" t="s">
        <v>262</v>
      </c>
      <c r="F1459" s="31" t="s">
        <v>150</v>
      </c>
      <c r="G1459" s="31" t="s">
        <v>262</v>
      </c>
      <c r="H1459" s="31">
        <v>149</v>
      </c>
      <c r="I1459" s="115">
        <v>0</v>
      </c>
      <c r="J1459" s="115" t="s">
        <v>441</v>
      </c>
      <c r="K1459" s="115" t="s">
        <v>441</v>
      </c>
      <c r="L1459" s="115" t="s">
        <v>441</v>
      </c>
      <c r="M1459" s="115" t="s">
        <v>369</v>
      </c>
      <c r="N1459" s="115" t="s">
        <v>441</v>
      </c>
      <c r="O1459" s="115" t="s">
        <v>369</v>
      </c>
      <c r="P1459" s="115">
        <v>93</v>
      </c>
      <c r="Q1459" s="115">
        <v>100</v>
      </c>
      <c r="R1459" s="115">
        <v>100</v>
      </c>
      <c r="S1459" s="115" t="s">
        <v>369</v>
      </c>
      <c r="T1459" s="115">
        <v>100</v>
      </c>
      <c r="U1459" s="115">
        <v>50</v>
      </c>
      <c r="V1459" s="115">
        <v>0</v>
      </c>
      <c r="W1459" s="115" t="s">
        <v>369</v>
      </c>
      <c r="X1459" s="115">
        <v>100</v>
      </c>
      <c r="Y1459" s="115">
        <v>100</v>
      </c>
      <c r="Z1459" s="115" t="s">
        <v>369</v>
      </c>
      <c r="AA1459" s="115">
        <v>68</v>
      </c>
      <c r="AB1459" s="115" t="s">
        <v>441</v>
      </c>
      <c r="AC1459" s="115" t="s">
        <v>369</v>
      </c>
      <c r="AD1459" s="115" t="s">
        <v>369</v>
      </c>
      <c r="AE1459" s="115">
        <v>100</v>
      </c>
    </row>
    <row r="1460" spans="1:31">
      <c r="A1460" s="31" t="s">
        <v>425</v>
      </c>
      <c r="B1460" s="31" t="str">
        <f>VLOOKUP(Table1[[#This Row],[Organism]],'GN and GP categories'!A:B,2,)</f>
        <v>Gram-positive</v>
      </c>
      <c r="C1460" s="31" t="s">
        <v>522</v>
      </c>
      <c r="D1460" s="31" t="s">
        <v>262</v>
      </c>
      <c r="E1460" s="31" t="s">
        <v>262</v>
      </c>
      <c r="F1460" s="31" t="s">
        <v>121</v>
      </c>
      <c r="G1460" s="31" t="s">
        <v>262</v>
      </c>
      <c r="H1460" s="31">
        <v>152</v>
      </c>
      <c r="I1460" s="115">
        <v>0</v>
      </c>
      <c r="J1460" s="115" t="s">
        <v>441</v>
      </c>
      <c r="K1460" s="115" t="s">
        <v>441</v>
      </c>
      <c r="L1460" s="115" t="s">
        <v>441</v>
      </c>
      <c r="M1460" s="115" t="s">
        <v>369</v>
      </c>
      <c r="N1460" s="115">
        <v>95</v>
      </c>
      <c r="O1460" s="115" t="s">
        <v>369</v>
      </c>
      <c r="P1460" s="115">
        <v>90</v>
      </c>
      <c r="Q1460" s="115">
        <v>100</v>
      </c>
      <c r="R1460" s="115">
        <v>100</v>
      </c>
      <c r="S1460" s="115" t="s">
        <v>369</v>
      </c>
      <c r="T1460" s="115">
        <v>100</v>
      </c>
      <c r="U1460" s="115">
        <v>55</v>
      </c>
      <c r="V1460" s="115">
        <v>0</v>
      </c>
      <c r="W1460" s="115" t="s">
        <v>369</v>
      </c>
      <c r="X1460" s="115">
        <v>100</v>
      </c>
      <c r="Y1460" s="115">
        <v>100</v>
      </c>
      <c r="Z1460" s="115" t="s">
        <v>369</v>
      </c>
      <c r="AA1460" s="115">
        <v>68</v>
      </c>
      <c r="AB1460" s="115" t="s">
        <v>441</v>
      </c>
      <c r="AC1460" s="115" t="s">
        <v>369</v>
      </c>
      <c r="AD1460" s="115" t="s">
        <v>369</v>
      </c>
      <c r="AE1460" s="115">
        <v>100</v>
      </c>
    </row>
    <row r="1461" spans="1:31">
      <c r="A1461" s="31" t="s">
        <v>385</v>
      </c>
      <c r="B1461" s="31" t="str">
        <f>VLOOKUP(Table1[[#This Row],[Organism]],'GN and GP categories'!A:B,2,)</f>
        <v>Gram-positive</v>
      </c>
      <c r="C1461" s="31" t="s">
        <v>522</v>
      </c>
      <c r="D1461" s="31" t="s">
        <v>262</v>
      </c>
      <c r="E1461" s="31" t="s">
        <v>262</v>
      </c>
      <c r="F1461" s="31" t="s">
        <v>436</v>
      </c>
      <c r="G1461" s="33" t="s">
        <v>262</v>
      </c>
      <c r="H1461" s="31">
        <v>48</v>
      </c>
      <c r="I1461" s="115">
        <v>0</v>
      </c>
      <c r="J1461" s="115" t="s">
        <v>369</v>
      </c>
      <c r="K1461" s="115">
        <v>0</v>
      </c>
      <c r="L1461" s="115" t="s">
        <v>369</v>
      </c>
      <c r="M1461" s="115" t="s">
        <v>369</v>
      </c>
      <c r="N1461" s="115" t="s">
        <v>369</v>
      </c>
      <c r="O1461" s="115" t="s">
        <v>369</v>
      </c>
      <c r="P1461" s="115">
        <v>60</v>
      </c>
      <c r="Q1461" s="115" t="s">
        <v>369</v>
      </c>
      <c r="R1461" s="115" t="s">
        <v>369</v>
      </c>
      <c r="S1461" s="115" t="s">
        <v>369</v>
      </c>
      <c r="T1461" s="115" t="s">
        <v>369</v>
      </c>
      <c r="U1461" s="115" t="s">
        <v>369</v>
      </c>
      <c r="V1461" s="115">
        <v>0</v>
      </c>
      <c r="W1461" s="115" t="s">
        <v>369</v>
      </c>
      <c r="X1461" s="115" t="s">
        <v>369</v>
      </c>
      <c r="Y1461" s="115" t="s">
        <v>466</v>
      </c>
      <c r="Z1461" s="115" t="s">
        <v>369</v>
      </c>
      <c r="AA1461" s="115">
        <v>71</v>
      </c>
      <c r="AB1461" s="115">
        <v>100</v>
      </c>
      <c r="AC1461" s="115">
        <v>0</v>
      </c>
      <c r="AD1461" s="115">
        <v>0</v>
      </c>
      <c r="AE1461" s="115">
        <v>0</v>
      </c>
    </row>
    <row r="1462" spans="1:31">
      <c r="A1462" s="31" t="s">
        <v>425</v>
      </c>
      <c r="B1462" s="31" t="str">
        <f>VLOOKUP(Table1[[#This Row],[Organism]],'GN and GP categories'!A:B,2,)</f>
        <v>Gram-positive</v>
      </c>
      <c r="C1462" s="31" t="s">
        <v>522</v>
      </c>
      <c r="D1462" s="31" t="s">
        <v>262</v>
      </c>
      <c r="E1462" s="31" t="s">
        <v>262</v>
      </c>
      <c r="F1462" s="31" t="s">
        <v>435</v>
      </c>
      <c r="G1462" s="31" t="s">
        <v>262</v>
      </c>
      <c r="H1462" s="31">
        <v>71</v>
      </c>
      <c r="I1462" s="115">
        <v>0</v>
      </c>
      <c r="J1462" s="115" t="s">
        <v>448</v>
      </c>
      <c r="K1462" s="115" t="s">
        <v>448</v>
      </c>
      <c r="L1462" s="115" t="s">
        <v>448</v>
      </c>
      <c r="M1462" s="115" t="s">
        <v>369</v>
      </c>
      <c r="N1462" s="115" t="s">
        <v>448</v>
      </c>
      <c r="O1462" s="115" t="s">
        <v>369</v>
      </c>
      <c r="P1462" s="115">
        <v>87</v>
      </c>
      <c r="Q1462" s="115">
        <v>100</v>
      </c>
      <c r="R1462" s="115">
        <v>100</v>
      </c>
      <c r="S1462" s="115" t="s">
        <v>369</v>
      </c>
      <c r="T1462" s="115">
        <v>100</v>
      </c>
      <c r="U1462" s="115">
        <v>42</v>
      </c>
      <c r="V1462" s="115">
        <v>0</v>
      </c>
      <c r="W1462" s="115" t="s">
        <v>369</v>
      </c>
      <c r="X1462" s="115">
        <v>100</v>
      </c>
      <c r="Y1462" s="115">
        <v>100</v>
      </c>
      <c r="Z1462" s="115" t="s">
        <v>369</v>
      </c>
      <c r="AA1462" s="115">
        <v>68</v>
      </c>
      <c r="AB1462" s="115" t="s">
        <v>448</v>
      </c>
      <c r="AC1462" s="115" t="s">
        <v>369</v>
      </c>
      <c r="AD1462" s="115" t="s">
        <v>369</v>
      </c>
      <c r="AE1462" s="115">
        <v>100</v>
      </c>
    </row>
    <row r="1463" spans="1:31">
      <c r="A1463" s="31" t="s">
        <v>425</v>
      </c>
      <c r="B1463" s="31" t="str">
        <f>VLOOKUP(Table1[[#This Row],[Organism]],'GN and GP categories'!A:B,2,)</f>
        <v>Gram-positive</v>
      </c>
      <c r="C1463" s="31" t="s">
        <v>522</v>
      </c>
      <c r="D1463" s="31" t="s">
        <v>262</v>
      </c>
      <c r="E1463" s="31" t="s">
        <v>262</v>
      </c>
      <c r="F1463" s="31" t="s">
        <v>123</v>
      </c>
      <c r="G1463" s="31" t="s">
        <v>262</v>
      </c>
      <c r="H1463" s="31">
        <v>115</v>
      </c>
      <c r="I1463" s="115">
        <v>0</v>
      </c>
      <c r="J1463" s="115" t="s">
        <v>443</v>
      </c>
      <c r="K1463" s="115" t="s">
        <v>443</v>
      </c>
      <c r="L1463" s="115" t="s">
        <v>443</v>
      </c>
      <c r="M1463" s="115" t="s">
        <v>369</v>
      </c>
      <c r="N1463" s="115" t="s">
        <v>443</v>
      </c>
      <c r="O1463" s="115">
        <v>100</v>
      </c>
      <c r="P1463" s="115">
        <v>95</v>
      </c>
      <c r="Q1463" s="115">
        <v>100</v>
      </c>
      <c r="R1463" s="115">
        <v>100</v>
      </c>
      <c r="S1463" s="115">
        <v>100</v>
      </c>
      <c r="T1463" s="115">
        <v>100</v>
      </c>
      <c r="U1463" s="115">
        <v>57</v>
      </c>
      <c r="V1463" s="115">
        <v>0</v>
      </c>
      <c r="W1463" s="115">
        <v>100</v>
      </c>
      <c r="X1463" s="115">
        <v>100</v>
      </c>
      <c r="Y1463" s="115">
        <v>100</v>
      </c>
      <c r="Z1463" s="115">
        <v>100</v>
      </c>
      <c r="AA1463" s="115">
        <v>77</v>
      </c>
      <c r="AB1463" s="115" t="s">
        <v>443</v>
      </c>
      <c r="AC1463" s="115" t="s">
        <v>369</v>
      </c>
      <c r="AD1463" s="115" t="s">
        <v>369</v>
      </c>
      <c r="AE1463" s="115">
        <v>100</v>
      </c>
    </row>
    <row r="1464" spans="1:31">
      <c r="A1464" s="31" t="s">
        <v>425</v>
      </c>
      <c r="B1464" s="31" t="str">
        <f>VLOOKUP(Table1[[#This Row],[Organism]],'GN and GP categories'!A:B,2,)</f>
        <v>Gram-positive</v>
      </c>
      <c r="C1464" s="31" t="s">
        <v>522</v>
      </c>
      <c r="D1464" s="31" t="s">
        <v>262</v>
      </c>
      <c r="E1464" s="31" t="s">
        <v>262</v>
      </c>
      <c r="F1464" s="31" t="s">
        <v>138</v>
      </c>
      <c r="G1464" s="31" t="s">
        <v>262</v>
      </c>
      <c r="H1464" s="31">
        <v>71</v>
      </c>
      <c r="I1464" s="115">
        <v>0</v>
      </c>
      <c r="J1464" s="115" t="s">
        <v>448</v>
      </c>
      <c r="K1464" s="115">
        <v>100</v>
      </c>
      <c r="L1464" s="115" t="s">
        <v>448</v>
      </c>
      <c r="M1464" s="115" t="s">
        <v>369</v>
      </c>
      <c r="N1464" s="115" t="s">
        <v>448</v>
      </c>
      <c r="O1464" s="115" t="s">
        <v>369</v>
      </c>
      <c r="P1464" s="115">
        <v>83</v>
      </c>
      <c r="Q1464" s="115">
        <v>100</v>
      </c>
      <c r="R1464" s="115">
        <v>100</v>
      </c>
      <c r="S1464" s="115" t="s">
        <v>369</v>
      </c>
      <c r="T1464" s="115">
        <v>100</v>
      </c>
      <c r="U1464" s="115">
        <v>49</v>
      </c>
      <c r="V1464" s="115">
        <v>0</v>
      </c>
      <c r="W1464" s="115" t="s">
        <v>369</v>
      </c>
      <c r="X1464" s="115">
        <v>100</v>
      </c>
      <c r="Y1464" s="115">
        <v>100</v>
      </c>
      <c r="Z1464" s="115" t="s">
        <v>369</v>
      </c>
      <c r="AA1464" s="115">
        <v>70</v>
      </c>
      <c r="AB1464" s="115">
        <v>100</v>
      </c>
      <c r="AC1464" s="115" t="s">
        <v>369</v>
      </c>
      <c r="AD1464" s="115" t="s">
        <v>369</v>
      </c>
      <c r="AE1464" s="115">
        <v>100</v>
      </c>
    </row>
    <row r="1465" spans="1:31">
      <c r="A1465" s="31" t="s">
        <v>425</v>
      </c>
      <c r="B1465" s="31" t="str">
        <f>VLOOKUP(Table1[[#This Row],[Organism]],'GN and GP categories'!A:B,2,)</f>
        <v>Gram-positive</v>
      </c>
      <c r="C1465" s="31" t="s">
        <v>522</v>
      </c>
      <c r="D1465" s="31" t="s">
        <v>262</v>
      </c>
      <c r="E1465" s="31" t="s">
        <v>262</v>
      </c>
      <c r="F1465" s="31" t="s">
        <v>2</v>
      </c>
      <c r="G1465" s="31" t="s">
        <v>262</v>
      </c>
      <c r="H1465" s="31">
        <v>305</v>
      </c>
      <c r="I1465" s="115">
        <v>0</v>
      </c>
      <c r="J1465" s="115" t="s">
        <v>440</v>
      </c>
      <c r="K1465" s="115">
        <v>97</v>
      </c>
      <c r="L1465" s="115" t="s">
        <v>440</v>
      </c>
      <c r="M1465" s="115" t="s">
        <v>369</v>
      </c>
      <c r="N1465" s="115">
        <v>97</v>
      </c>
      <c r="O1465" s="115">
        <v>100</v>
      </c>
      <c r="P1465" s="115">
        <v>92</v>
      </c>
      <c r="Q1465" s="115">
        <v>100</v>
      </c>
      <c r="R1465" s="115">
        <v>100</v>
      </c>
      <c r="S1465" s="115">
        <v>100</v>
      </c>
      <c r="T1465" s="115">
        <v>100</v>
      </c>
      <c r="U1465" s="115">
        <v>57</v>
      </c>
      <c r="V1465" s="115">
        <v>0</v>
      </c>
      <c r="W1465" s="115">
        <v>100</v>
      </c>
      <c r="X1465" s="115">
        <v>100</v>
      </c>
      <c r="Y1465" s="115">
        <v>100</v>
      </c>
      <c r="Z1465" s="115">
        <v>100</v>
      </c>
      <c r="AA1465" s="115">
        <v>66</v>
      </c>
      <c r="AB1465" s="115">
        <v>97</v>
      </c>
      <c r="AC1465" s="115" t="s">
        <v>369</v>
      </c>
      <c r="AD1465" s="115" t="s">
        <v>369</v>
      </c>
      <c r="AE1465" s="115">
        <v>100</v>
      </c>
    </row>
    <row r="1466" spans="1:31">
      <c r="A1466" s="31" t="s">
        <v>425</v>
      </c>
      <c r="B1466" s="31" t="str">
        <f>VLOOKUP(Table1[[#This Row],[Organism]],'GN and GP categories'!A:B,2,)</f>
        <v>Gram-positive</v>
      </c>
      <c r="C1466" s="31" t="s">
        <v>522</v>
      </c>
      <c r="D1466" s="31" t="s">
        <v>262</v>
      </c>
      <c r="E1466" s="31" t="s">
        <v>262</v>
      </c>
      <c r="F1466" s="31" t="s">
        <v>135</v>
      </c>
      <c r="G1466" s="31" t="s">
        <v>262</v>
      </c>
      <c r="H1466" s="31">
        <v>42</v>
      </c>
      <c r="I1466" s="115">
        <v>0</v>
      </c>
      <c r="J1466" s="115" t="s">
        <v>458</v>
      </c>
      <c r="K1466" s="115">
        <v>100</v>
      </c>
      <c r="L1466" s="115" t="s">
        <v>458</v>
      </c>
      <c r="M1466" s="115" t="s">
        <v>369</v>
      </c>
      <c r="N1466" s="115" t="s">
        <v>458</v>
      </c>
      <c r="O1466" s="115" t="s">
        <v>369</v>
      </c>
      <c r="P1466" s="115">
        <v>86</v>
      </c>
      <c r="Q1466" s="115">
        <v>100</v>
      </c>
      <c r="R1466" s="115">
        <v>100</v>
      </c>
      <c r="S1466" s="115" t="s">
        <v>369</v>
      </c>
      <c r="T1466" s="115">
        <v>100</v>
      </c>
      <c r="U1466" s="115">
        <v>38</v>
      </c>
      <c r="V1466" s="115">
        <v>0</v>
      </c>
      <c r="W1466" s="115" t="s">
        <v>369</v>
      </c>
      <c r="X1466" s="115">
        <v>100</v>
      </c>
      <c r="Y1466" s="115">
        <v>100</v>
      </c>
      <c r="Z1466" s="115" t="s">
        <v>369</v>
      </c>
      <c r="AA1466" s="115">
        <v>69</v>
      </c>
      <c r="AB1466" s="115">
        <v>100</v>
      </c>
      <c r="AC1466" s="115" t="s">
        <v>369</v>
      </c>
      <c r="AD1466" s="115" t="s">
        <v>369</v>
      </c>
      <c r="AE1466" s="115">
        <v>100</v>
      </c>
    </row>
    <row r="1467" spans="1:31">
      <c r="A1467" s="31" t="s">
        <v>427</v>
      </c>
      <c r="B1467" s="31" t="str">
        <f>VLOOKUP(Table1[[#This Row],[Organism]],'GN and GP categories'!A:B,2,)</f>
        <v>Gram-positive</v>
      </c>
      <c r="C1467" s="31" t="s">
        <v>522</v>
      </c>
      <c r="D1467" s="31" t="s">
        <v>262</v>
      </c>
      <c r="E1467" s="31" t="s">
        <v>262</v>
      </c>
      <c r="F1467" s="31" t="s">
        <v>49</v>
      </c>
      <c r="G1467" s="31" t="s">
        <v>262</v>
      </c>
      <c r="H1467" s="31">
        <v>56</v>
      </c>
      <c r="I1467" s="115">
        <v>0</v>
      </c>
      <c r="J1467" s="115">
        <v>100</v>
      </c>
      <c r="K1467" s="115">
        <v>100</v>
      </c>
      <c r="L1467" s="115">
        <v>100</v>
      </c>
      <c r="M1467" s="115" t="s">
        <v>369</v>
      </c>
      <c r="N1467" s="115">
        <v>100</v>
      </c>
      <c r="O1467" s="115">
        <v>100</v>
      </c>
      <c r="P1467" s="115">
        <v>64</v>
      </c>
      <c r="Q1467" s="115">
        <v>100</v>
      </c>
      <c r="R1467" s="115">
        <v>100</v>
      </c>
      <c r="S1467" s="115">
        <v>71</v>
      </c>
      <c r="T1467" s="115" t="s">
        <v>369</v>
      </c>
      <c r="U1467" s="115">
        <v>70</v>
      </c>
      <c r="V1467" s="115">
        <v>0</v>
      </c>
      <c r="W1467" s="115">
        <v>100</v>
      </c>
      <c r="X1467" s="115">
        <v>100</v>
      </c>
      <c r="Y1467" s="115">
        <v>100</v>
      </c>
      <c r="Z1467" s="115" t="s">
        <v>369</v>
      </c>
      <c r="AA1467" s="115">
        <v>100</v>
      </c>
      <c r="AB1467" s="115">
        <v>100</v>
      </c>
      <c r="AC1467" s="115">
        <v>54</v>
      </c>
      <c r="AD1467" s="115">
        <v>0</v>
      </c>
      <c r="AE1467" s="115">
        <v>100</v>
      </c>
    </row>
    <row r="1468" spans="1:31">
      <c r="A1468" s="31" t="s">
        <v>427</v>
      </c>
      <c r="B1468" s="31" t="str">
        <f>VLOOKUP(Table1[[#This Row],[Organism]],'GN and GP categories'!A:B,2,)</f>
        <v>Gram-positive</v>
      </c>
      <c r="C1468" s="31" t="s">
        <v>522</v>
      </c>
      <c r="D1468" s="31" t="s">
        <v>262</v>
      </c>
      <c r="E1468" s="31" t="s">
        <v>262</v>
      </c>
      <c r="F1468" s="31" t="s">
        <v>101</v>
      </c>
      <c r="G1468" s="31" t="s">
        <v>262</v>
      </c>
      <c r="H1468" s="31">
        <v>208</v>
      </c>
      <c r="I1468" s="115">
        <v>0</v>
      </c>
      <c r="J1468" s="115">
        <v>100</v>
      </c>
      <c r="K1468" s="115">
        <v>100</v>
      </c>
      <c r="L1468" s="115">
        <v>100</v>
      </c>
      <c r="M1468" s="115" t="s">
        <v>369</v>
      </c>
      <c r="N1468" s="115">
        <v>100</v>
      </c>
      <c r="O1468" s="115">
        <v>100</v>
      </c>
      <c r="P1468" s="115">
        <v>81</v>
      </c>
      <c r="Q1468" s="115">
        <v>100</v>
      </c>
      <c r="R1468" s="115">
        <v>100</v>
      </c>
      <c r="S1468" s="115">
        <v>67</v>
      </c>
      <c r="T1468" s="115" t="s">
        <v>369</v>
      </c>
      <c r="U1468" s="115">
        <v>81</v>
      </c>
      <c r="V1468" s="115">
        <v>0</v>
      </c>
      <c r="W1468" s="115">
        <v>100</v>
      </c>
      <c r="X1468" s="115">
        <v>100</v>
      </c>
      <c r="Y1468" s="115">
        <v>100</v>
      </c>
      <c r="Z1468" s="115" t="s">
        <v>369</v>
      </c>
      <c r="AA1468" s="115">
        <v>100</v>
      </c>
      <c r="AB1468" s="115">
        <v>100</v>
      </c>
      <c r="AC1468" s="115">
        <v>49</v>
      </c>
      <c r="AD1468" s="115">
        <v>0</v>
      </c>
      <c r="AE1468" s="115">
        <v>100</v>
      </c>
    </row>
    <row r="1469" spans="1:31">
      <c r="A1469" s="31" t="s">
        <v>427</v>
      </c>
      <c r="B1469" s="31" t="str">
        <f>VLOOKUP(Table1[[#This Row],[Organism]],'GN and GP categories'!A:B,2,)</f>
        <v>Gram-positive</v>
      </c>
      <c r="C1469" s="31" t="s">
        <v>522</v>
      </c>
      <c r="D1469" s="31" t="s">
        <v>262</v>
      </c>
      <c r="E1469" s="31" t="s">
        <v>262</v>
      </c>
      <c r="F1469" s="31" t="s">
        <v>150</v>
      </c>
      <c r="G1469" s="31" t="s">
        <v>262</v>
      </c>
      <c r="H1469" s="31">
        <v>79</v>
      </c>
      <c r="I1469" s="115">
        <v>0</v>
      </c>
      <c r="J1469" s="115">
        <v>100</v>
      </c>
      <c r="K1469" s="115">
        <v>100</v>
      </c>
      <c r="L1469" s="115">
        <v>100</v>
      </c>
      <c r="M1469" s="115" t="s">
        <v>369</v>
      </c>
      <c r="N1469" s="115">
        <v>100</v>
      </c>
      <c r="O1469" s="115" t="s">
        <v>369</v>
      </c>
      <c r="P1469" s="115">
        <v>70</v>
      </c>
      <c r="Q1469" s="115">
        <v>100</v>
      </c>
      <c r="R1469" s="115">
        <v>100</v>
      </c>
      <c r="S1469" s="115">
        <v>59</v>
      </c>
      <c r="T1469" s="115" t="s">
        <v>369</v>
      </c>
      <c r="U1469" s="115">
        <v>68</v>
      </c>
      <c r="V1469" s="115">
        <v>0</v>
      </c>
      <c r="W1469" s="115" t="s">
        <v>369</v>
      </c>
      <c r="X1469" s="115">
        <v>100</v>
      </c>
      <c r="Y1469" s="115">
        <v>100</v>
      </c>
      <c r="Z1469" s="115" t="s">
        <v>369</v>
      </c>
      <c r="AA1469" s="115" t="s">
        <v>448</v>
      </c>
      <c r="AB1469" s="115">
        <v>100</v>
      </c>
      <c r="AC1469" s="115">
        <v>51</v>
      </c>
      <c r="AD1469" s="115">
        <v>0</v>
      </c>
      <c r="AE1469" s="115">
        <v>100</v>
      </c>
    </row>
    <row r="1470" spans="1:31">
      <c r="A1470" s="31" t="s">
        <v>427</v>
      </c>
      <c r="B1470" s="31" t="str">
        <f>VLOOKUP(Table1[[#This Row],[Organism]],'GN and GP categories'!A:B,2,)</f>
        <v>Gram-positive</v>
      </c>
      <c r="C1470" s="31" t="s">
        <v>522</v>
      </c>
      <c r="D1470" s="31" t="s">
        <v>262</v>
      </c>
      <c r="E1470" s="31" t="s">
        <v>262</v>
      </c>
      <c r="F1470" s="31" t="s">
        <v>121</v>
      </c>
      <c r="G1470" s="31" t="s">
        <v>262</v>
      </c>
      <c r="H1470" s="31">
        <v>224</v>
      </c>
      <c r="I1470" s="115">
        <v>0</v>
      </c>
      <c r="J1470" s="115">
        <v>100</v>
      </c>
      <c r="K1470" s="115">
        <v>100</v>
      </c>
      <c r="L1470" s="115">
        <v>100</v>
      </c>
      <c r="M1470" s="115" t="s">
        <v>369</v>
      </c>
      <c r="N1470" s="115">
        <v>100</v>
      </c>
      <c r="O1470" s="115" t="s">
        <v>369</v>
      </c>
      <c r="P1470" s="115">
        <v>83</v>
      </c>
      <c r="Q1470" s="115">
        <v>100</v>
      </c>
      <c r="R1470" s="115">
        <v>100</v>
      </c>
      <c r="S1470" s="115">
        <v>70</v>
      </c>
      <c r="T1470" s="115" t="s">
        <v>369</v>
      </c>
      <c r="U1470" s="115">
        <v>75</v>
      </c>
      <c r="V1470" s="115">
        <v>0</v>
      </c>
      <c r="W1470" s="115" t="s">
        <v>369</v>
      </c>
      <c r="X1470" s="115">
        <v>100</v>
      </c>
      <c r="Y1470" s="115">
        <v>100</v>
      </c>
      <c r="Z1470" s="115" t="s">
        <v>369</v>
      </c>
      <c r="AA1470" s="115">
        <v>100</v>
      </c>
      <c r="AB1470" s="115">
        <v>100</v>
      </c>
      <c r="AC1470" s="115">
        <v>55</v>
      </c>
      <c r="AD1470" s="115">
        <v>0</v>
      </c>
      <c r="AE1470" s="115">
        <v>100</v>
      </c>
    </row>
    <row r="1471" spans="1:31">
      <c r="A1471" s="31" t="s">
        <v>427</v>
      </c>
      <c r="B1471" s="31" t="str">
        <f>VLOOKUP(Table1[[#This Row],[Organism]],'GN and GP categories'!A:B,2,)</f>
        <v>Gram-positive</v>
      </c>
      <c r="C1471" s="31" t="s">
        <v>522</v>
      </c>
      <c r="D1471" s="31" t="s">
        <v>262</v>
      </c>
      <c r="E1471" s="31" t="s">
        <v>262</v>
      </c>
      <c r="F1471" s="31" t="s">
        <v>435</v>
      </c>
      <c r="G1471" s="31" t="s">
        <v>262</v>
      </c>
      <c r="H1471" s="31">
        <v>114</v>
      </c>
      <c r="I1471" s="115">
        <v>0</v>
      </c>
      <c r="J1471" s="115">
        <v>100</v>
      </c>
      <c r="K1471" s="115">
        <v>100</v>
      </c>
      <c r="L1471" s="115">
        <v>100</v>
      </c>
      <c r="M1471" s="115" t="s">
        <v>369</v>
      </c>
      <c r="N1471" s="115">
        <v>100</v>
      </c>
      <c r="O1471" s="115" t="s">
        <v>369</v>
      </c>
      <c r="P1471" s="115">
        <v>85</v>
      </c>
      <c r="Q1471" s="115">
        <v>100</v>
      </c>
      <c r="R1471" s="115">
        <v>100</v>
      </c>
      <c r="S1471" s="115">
        <v>66</v>
      </c>
      <c r="T1471" s="115" t="s">
        <v>369</v>
      </c>
      <c r="U1471" s="115">
        <v>74</v>
      </c>
      <c r="V1471" s="115">
        <v>0</v>
      </c>
      <c r="W1471" s="115" t="s">
        <v>369</v>
      </c>
      <c r="X1471" s="115">
        <v>100</v>
      </c>
      <c r="Y1471" s="115">
        <v>100</v>
      </c>
      <c r="Z1471" s="115" t="s">
        <v>369</v>
      </c>
      <c r="AA1471" s="115">
        <v>100</v>
      </c>
      <c r="AB1471" s="115">
        <v>100</v>
      </c>
      <c r="AC1471" s="115">
        <v>44</v>
      </c>
      <c r="AD1471" s="115">
        <v>0</v>
      </c>
      <c r="AE1471" s="115">
        <v>100</v>
      </c>
    </row>
    <row r="1472" spans="1:31">
      <c r="A1472" s="31" t="s">
        <v>427</v>
      </c>
      <c r="B1472" s="31" t="str">
        <f>VLOOKUP(Table1[[#This Row],[Organism]],'GN and GP categories'!A:B,2,)</f>
        <v>Gram-positive</v>
      </c>
      <c r="C1472" s="31" t="s">
        <v>522</v>
      </c>
      <c r="D1472" s="31" t="s">
        <v>262</v>
      </c>
      <c r="E1472" s="31" t="s">
        <v>262</v>
      </c>
      <c r="F1472" s="31" t="s">
        <v>123</v>
      </c>
      <c r="G1472" s="31" t="s">
        <v>262</v>
      </c>
      <c r="H1472" s="31">
        <v>180</v>
      </c>
      <c r="I1472" s="115">
        <v>0</v>
      </c>
      <c r="J1472" s="115">
        <v>100</v>
      </c>
      <c r="K1472" s="115">
        <v>100</v>
      </c>
      <c r="L1472" s="115">
        <v>100</v>
      </c>
      <c r="M1472" s="115" t="s">
        <v>369</v>
      </c>
      <c r="N1472" s="115">
        <v>100</v>
      </c>
      <c r="O1472" s="115">
        <v>100</v>
      </c>
      <c r="P1472" s="115">
        <v>86</v>
      </c>
      <c r="Q1472" s="115">
        <v>100</v>
      </c>
      <c r="R1472" s="115">
        <v>100</v>
      </c>
      <c r="S1472" s="115">
        <v>66</v>
      </c>
      <c r="T1472" s="115" t="s">
        <v>369</v>
      </c>
      <c r="U1472" s="115">
        <v>81</v>
      </c>
      <c r="V1472" s="115">
        <v>0</v>
      </c>
      <c r="W1472" s="115">
        <v>100</v>
      </c>
      <c r="X1472" s="115">
        <v>100</v>
      </c>
      <c r="Y1472" s="115">
        <v>100</v>
      </c>
      <c r="Z1472" s="115" t="s">
        <v>369</v>
      </c>
      <c r="AA1472" s="115">
        <v>100</v>
      </c>
      <c r="AB1472" s="115">
        <v>100</v>
      </c>
      <c r="AC1472" s="115">
        <v>44</v>
      </c>
      <c r="AD1472" s="115">
        <v>0</v>
      </c>
      <c r="AE1472" s="115" t="s">
        <v>438</v>
      </c>
    </row>
    <row r="1473" spans="1:31">
      <c r="A1473" s="31" t="s">
        <v>427</v>
      </c>
      <c r="B1473" s="31" t="str">
        <f>VLOOKUP(Table1[[#This Row],[Organism]],'GN and GP categories'!A:B,2,)</f>
        <v>Gram-positive</v>
      </c>
      <c r="C1473" s="31" t="s">
        <v>522</v>
      </c>
      <c r="D1473" s="31" t="s">
        <v>262</v>
      </c>
      <c r="E1473" s="31" t="s">
        <v>262</v>
      </c>
      <c r="F1473" s="31" t="s">
        <v>138</v>
      </c>
      <c r="G1473" s="31" t="s">
        <v>262</v>
      </c>
      <c r="H1473" s="31">
        <v>101</v>
      </c>
      <c r="I1473" s="115">
        <v>0</v>
      </c>
      <c r="J1473" s="115">
        <v>100</v>
      </c>
      <c r="K1473" s="115">
        <v>100</v>
      </c>
      <c r="L1473" s="115">
        <v>100</v>
      </c>
      <c r="M1473" s="115" t="s">
        <v>369</v>
      </c>
      <c r="N1473" s="115">
        <v>100</v>
      </c>
      <c r="O1473" s="115">
        <v>100</v>
      </c>
      <c r="P1473" s="115">
        <v>82</v>
      </c>
      <c r="Q1473" s="115">
        <v>100</v>
      </c>
      <c r="R1473" s="115">
        <v>100</v>
      </c>
      <c r="S1473" s="115">
        <v>69</v>
      </c>
      <c r="T1473" s="115" t="s">
        <v>369</v>
      </c>
      <c r="U1473" s="115">
        <v>83</v>
      </c>
      <c r="V1473" s="115">
        <v>0</v>
      </c>
      <c r="W1473" s="115">
        <v>100</v>
      </c>
      <c r="X1473" s="115">
        <v>100</v>
      </c>
      <c r="Y1473" s="115">
        <v>100</v>
      </c>
      <c r="Z1473" s="115" t="s">
        <v>369</v>
      </c>
      <c r="AA1473" s="115">
        <v>100</v>
      </c>
      <c r="AB1473" s="115">
        <v>100</v>
      </c>
      <c r="AC1473" s="115">
        <v>51</v>
      </c>
      <c r="AD1473" s="115">
        <v>0</v>
      </c>
      <c r="AE1473" s="115">
        <v>100</v>
      </c>
    </row>
    <row r="1474" spans="1:31">
      <c r="A1474" s="31" t="s">
        <v>427</v>
      </c>
      <c r="B1474" s="31" t="str">
        <f>VLOOKUP(Table1[[#This Row],[Organism]],'GN and GP categories'!A:B,2,)</f>
        <v>Gram-positive</v>
      </c>
      <c r="C1474" s="31" t="s">
        <v>522</v>
      </c>
      <c r="D1474" s="31" t="s">
        <v>262</v>
      </c>
      <c r="E1474" s="31" t="s">
        <v>262</v>
      </c>
      <c r="F1474" s="31" t="s">
        <v>125</v>
      </c>
      <c r="G1474" s="31" t="s">
        <v>262</v>
      </c>
      <c r="H1474" s="31">
        <v>74</v>
      </c>
      <c r="I1474" s="115">
        <v>0</v>
      </c>
      <c r="J1474" s="115">
        <v>100</v>
      </c>
      <c r="K1474" s="115">
        <v>100</v>
      </c>
      <c r="L1474" s="115">
        <v>100</v>
      </c>
      <c r="M1474" s="115" t="s">
        <v>369</v>
      </c>
      <c r="N1474" s="115">
        <v>100</v>
      </c>
      <c r="O1474" s="115">
        <v>100</v>
      </c>
      <c r="P1474" s="115">
        <v>80</v>
      </c>
      <c r="Q1474" s="115">
        <v>100</v>
      </c>
      <c r="R1474" s="115">
        <v>100</v>
      </c>
      <c r="S1474" s="115">
        <v>64</v>
      </c>
      <c r="T1474" s="115" t="s">
        <v>369</v>
      </c>
      <c r="U1474" s="115">
        <v>81</v>
      </c>
      <c r="V1474" s="115">
        <v>0</v>
      </c>
      <c r="W1474" s="115">
        <v>100</v>
      </c>
      <c r="X1474" s="115">
        <v>100</v>
      </c>
      <c r="Y1474" s="115">
        <v>100</v>
      </c>
      <c r="Z1474" s="115" t="s">
        <v>369</v>
      </c>
      <c r="AA1474" s="115">
        <v>100</v>
      </c>
      <c r="AB1474" s="115">
        <v>100</v>
      </c>
      <c r="AC1474" s="115">
        <v>46</v>
      </c>
      <c r="AD1474" s="115">
        <v>0</v>
      </c>
      <c r="AE1474" s="115">
        <v>100</v>
      </c>
    </row>
    <row r="1475" spans="1:31">
      <c r="A1475" s="31" t="s">
        <v>427</v>
      </c>
      <c r="B1475" s="31" t="str">
        <f>VLOOKUP(Table1[[#This Row],[Organism]],'GN and GP categories'!A:B,2,)</f>
        <v>Gram-positive</v>
      </c>
      <c r="C1475" s="31" t="s">
        <v>522</v>
      </c>
      <c r="D1475" s="31" t="s">
        <v>262</v>
      </c>
      <c r="E1475" s="31" t="s">
        <v>262</v>
      </c>
      <c r="F1475" s="31" t="s">
        <v>119</v>
      </c>
      <c r="G1475" s="31" t="s">
        <v>262</v>
      </c>
      <c r="H1475" s="31">
        <v>113</v>
      </c>
      <c r="I1475" s="115">
        <v>0</v>
      </c>
      <c r="J1475" s="115">
        <v>100</v>
      </c>
      <c r="K1475" s="115">
        <v>100</v>
      </c>
      <c r="L1475" s="115">
        <v>100</v>
      </c>
      <c r="M1475" s="115" t="s">
        <v>369</v>
      </c>
      <c r="N1475" s="115">
        <v>100</v>
      </c>
      <c r="O1475" s="115" t="s">
        <v>369</v>
      </c>
      <c r="P1475" s="115">
        <v>91</v>
      </c>
      <c r="Q1475" s="115">
        <v>100</v>
      </c>
      <c r="R1475" s="115">
        <v>100</v>
      </c>
      <c r="S1475" s="115">
        <v>66</v>
      </c>
      <c r="T1475" s="115" t="s">
        <v>369</v>
      </c>
      <c r="U1475" s="115">
        <v>91</v>
      </c>
      <c r="V1475" s="115">
        <v>0</v>
      </c>
      <c r="W1475" s="115" t="s">
        <v>369</v>
      </c>
      <c r="X1475" s="115">
        <v>100</v>
      </c>
      <c r="Y1475" s="115">
        <v>100</v>
      </c>
      <c r="Z1475" s="115" t="s">
        <v>369</v>
      </c>
      <c r="AA1475" s="115">
        <v>100</v>
      </c>
      <c r="AB1475" s="115">
        <v>100</v>
      </c>
      <c r="AC1475" s="115">
        <v>49</v>
      </c>
      <c r="AD1475" s="115">
        <v>0</v>
      </c>
      <c r="AE1475" s="115">
        <v>100</v>
      </c>
    </row>
    <row r="1476" spans="1:31">
      <c r="A1476" s="31" t="s">
        <v>427</v>
      </c>
      <c r="B1476" s="31" t="str">
        <f>VLOOKUP(Table1[[#This Row],[Organism]],'GN and GP categories'!A:B,2,)</f>
        <v>Gram-positive</v>
      </c>
      <c r="C1476" s="31" t="s">
        <v>522</v>
      </c>
      <c r="D1476" s="31" t="s">
        <v>262</v>
      </c>
      <c r="E1476" s="31" t="s">
        <v>262</v>
      </c>
      <c r="F1476" s="31" t="s">
        <v>2</v>
      </c>
      <c r="G1476" s="31" t="s">
        <v>262</v>
      </c>
      <c r="H1476" s="31">
        <v>128</v>
      </c>
      <c r="I1476" s="115">
        <v>0</v>
      </c>
      <c r="J1476" s="115">
        <v>100</v>
      </c>
      <c r="K1476" s="115">
        <v>100</v>
      </c>
      <c r="L1476" s="115">
        <v>100</v>
      </c>
      <c r="M1476" s="115" t="s">
        <v>369</v>
      </c>
      <c r="N1476" s="115">
        <v>100</v>
      </c>
      <c r="O1476" s="115">
        <v>100</v>
      </c>
      <c r="P1476" s="115">
        <v>70</v>
      </c>
      <c r="Q1476" s="115">
        <v>100</v>
      </c>
      <c r="R1476" s="115">
        <v>100</v>
      </c>
      <c r="S1476" s="115">
        <v>66</v>
      </c>
      <c r="T1476" s="115" t="s">
        <v>369</v>
      </c>
      <c r="U1476" s="115">
        <v>73</v>
      </c>
      <c r="V1476" s="115">
        <v>0</v>
      </c>
      <c r="W1476" s="115">
        <v>100</v>
      </c>
      <c r="X1476" s="115">
        <v>100</v>
      </c>
      <c r="Y1476" s="115">
        <v>100</v>
      </c>
      <c r="Z1476" s="115" t="s">
        <v>369</v>
      </c>
      <c r="AA1476" s="115">
        <v>100</v>
      </c>
      <c r="AB1476" s="115">
        <v>100</v>
      </c>
      <c r="AC1476" s="115">
        <v>47</v>
      </c>
      <c r="AD1476" s="115">
        <v>0</v>
      </c>
      <c r="AE1476" s="115">
        <v>100</v>
      </c>
    </row>
    <row r="1477" spans="1:31">
      <c r="A1477" s="31" t="s">
        <v>427</v>
      </c>
      <c r="B1477" s="31" t="str">
        <f>VLOOKUP(Table1[[#This Row],[Organism]],'GN and GP categories'!A:B,2,)</f>
        <v>Gram-positive</v>
      </c>
      <c r="C1477" s="31" t="s">
        <v>522</v>
      </c>
      <c r="D1477" s="31" t="s">
        <v>262</v>
      </c>
      <c r="E1477" s="31" t="s">
        <v>262</v>
      </c>
      <c r="F1477" s="31" t="s">
        <v>135</v>
      </c>
      <c r="G1477" s="31" t="s">
        <v>262</v>
      </c>
      <c r="H1477" s="31">
        <v>69</v>
      </c>
      <c r="I1477" s="115">
        <v>0</v>
      </c>
      <c r="J1477" s="115">
        <v>100</v>
      </c>
      <c r="K1477" s="115">
        <v>100</v>
      </c>
      <c r="L1477" s="115">
        <v>100</v>
      </c>
      <c r="M1477" s="115" t="s">
        <v>369</v>
      </c>
      <c r="N1477" s="115">
        <v>100</v>
      </c>
      <c r="O1477" s="115" t="s">
        <v>369</v>
      </c>
      <c r="P1477" s="115">
        <v>86</v>
      </c>
      <c r="Q1477" s="115">
        <v>100</v>
      </c>
      <c r="R1477" s="115">
        <v>100</v>
      </c>
      <c r="S1477" s="115">
        <v>64</v>
      </c>
      <c r="T1477" s="115" t="s">
        <v>369</v>
      </c>
      <c r="U1477" s="115">
        <v>83</v>
      </c>
      <c r="V1477" s="115">
        <v>0</v>
      </c>
      <c r="W1477" s="115" t="s">
        <v>369</v>
      </c>
      <c r="X1477" s="115">
        <v>100</v>
      </c>
      <c r="Y1477" s="115">
        <v>100</v>
      </c>
      <c r="Z1477" s="115" t="s">
        <v>369</v>
      </c>
      <c r="AA1477" s="115">
        <v>100</v>
      </c>
      <c r="AB1477" s="115">
        <v>100</v>
      </c>
      <c r="AC1477" s="115">
        <v>45</v>
      </c>
      <c r="AD1477" s="115">
        <v>0</v>
      </c>
      <c r="AE1477" s="115">
        <v>100</v>
      </c>
    </row>
    <row r="1478" spans="1:31">
      <c r="A1478" s="31" t="s">
        <v>424</v>
      </c>
      <c r="B1478" s="31" t="str">
        <f>VLOOKUP(Table1[[#This Row],[Organism]],'GN and GP categories'!A:B,2,)</f>
        <v>Gram-positive</v>
      </c>
      <c r="C1478" s="31" t="s">
        <v>522</v>
      </c>
      <c r="D1478" s="31" t="s">
        <v>262</v>
      </c>
      <c r="E1478" s="31" t="s">
        <v>262</v>
      </c>
      <c r="F1478" s="31" t="s">
        <v>49</v>
      </c>
      <c r="G1478" s="31" t="s">
        <v>262</v>
      </c>
      <c r="H1478" s="31">
        <v>107</v>
      </c>
      <c r="I1478" s="115">
        <v>0</v>
      </c>
      <c r="J1478" s="115">
        <v>100</v>
      </c>
      <c r="K1478" s="115">
        <v>100</v>
      </c>
      <c r="L1478" s="115">
        <v>100</v>
      </c>
      <c r="M1478" s="115" t="s">
        <v>369</v>
      </c>
      <c r="N1478" s="115">
        <v>100</v>
      </c>
      <c r="O1478" s="115">
        <v>100</v>
      </c>
      <c r="P1478" s="115">
        <v>71</v>
      </c>
      <c r="Q1478" s="115">
        <v>100</v>
      </c>
      <c r="R1478" s="115">
        <v>100</v>
      </c>
      <c r="S1478" s="115" t="s">
        <v>369</v>
      </c>
      <c r="T1478" s="115">
        <v>100</v>
      </c>
      <c r="U1478" s="115">
        <v>63</v>
      </c>
      <c r="V1478" s="115">
        <v>0</v>
      </c>
      <c r="W1478" s="115">
        <v>100</v>
      </c>
      <c r="X1478" s="115">
        <v>100</v>
      </c>
      <c r="Y1478" s="115">
        <v>100</v>
      </c>
      <c r="Z1478" s="115" t="s">
        <v>369</v>
      </c>
      <c r="AA1478" s="115">
        <v>100</v>
      </c>
      <c r="AB1478" s="115">
        <v>100</v>
      </c>
      <c r="AC1478" s="115">
        <v>54</v>
      </c>
      <c r="AD1478" s="115">
        <v>0</v>
      </c>
      <c r="AE1478" s="115">
        <v>100</v>
      </c>
    </row>
    <row r="1479" spans="1:31">
      <c r="A1479" s="31" t="s">
        <v>424</v>
      </c>
      <c r="B1479" s="31" t="str">
        <f>VLOOKUP(Table1[[#This Row],[Organism]],'GN and GP categories'!A:B,2,)</f>
        <v>Gram-positive</v>
      </c>
      <c r="C1479" s="31" t="s">
        <v>522</v>
      </c>
      <c r="D1479" s="31" t="s">
        <v>262</v>
      </c>
      <c r="E1479" s="31" t="s">
        <v>262</v>
      </c>
      <c r="F1479" s="31" t="s">
        <v>101</v>
      </c>
      <c r="G1479" s="31" t="s">
        <v>262</v>
      </c>
      <c r="H1479" s="31">
        <v>249</v>
      </c>
      <c r="I1479" s="115">
        <v>0</v>
      </c>
      <c r="J1479" s="115">
        <v>100</v>
      </c>
      <c r="K1479" s="115">
        <v>100</v>
      </c>
      <c r="L1479" s="115">
        <v>100</v>
      </c>
      <c r="M1479" s="115" t="s">
        <v>369</v>
      </c>
      <c r="N1479" s="115">
        <v>100</v>
      </c>
      <c r="O1479" s="115">
        <v>100</v>
      </c>
      <c r="P1479" s="115">
        <v>52</v>
      </c>
      <c r="Q1479" s="115">
        <v>100</v>
      </c>
      <c r="R1479" s="115">
        <v>100</v>
      </c>
      <c r="S1479" s="115" t="s">
        <v>369</v>
      </c>
      <c r="T1479" s="115">
        <v>100</v>
      </c>
      <c r="U1479" s="115">
        <v>51</v>
      </c>
      <c r="V1479" s="115">
        <v>0</v>
      </c>
      <c r="W1479" s="115">
        <v>100</v>
      </c>
      <c r="X1479" s="115">
        <v>100</v>
      </c>
      <c r="Y1479" s="115">
        <v>100</v>
      </c>
      <c r="Z1479" s="115" t="s">
        <v>369</v>
      </c>
      <c r="AA1479" s="115">
        <v>100</v>
      </c>
      <c r="AB1479" s="115">
        <v>100</v>
      </c>
      <c r="AC1479" s="115">
        <v>47</v>
      </c>
      <c r="AD1479" s="115">
        <v>0</v>
      </c>
      <c r="AE1479" s="115">
        <v>100</v>
      </c>
    </row>
    <row r="1480" spans="1:31">
      <c r="A1480" s="31" t="s">
        <v>424</v>
      </c>
      <c r="B1480" s="31" t="str">
        <f>VLOOKUP(Table1[[#This Row],[Organism]],'GN and GP categories'!A:B,2,)</f>
        <v>Gram-positive</v>
      </c>
      <c r="C1480" s="31" t="s">
        <v>522</v>
      </c>
      <c r="D1480" s="31" t="s">
        <v>262</v>
      </c>
      <c r="E1480" s="31" t="s">
        <v>262</v>
      </c>
      <c r="F1480" s="31" t="s">
        <v>150</v>
      </c>
      <c r="G1480" s="31" t="s">
        <v>262</v>
      </c>
      <c r="H1480" s="31">
        <v>203</v>
      </c>
      <c r="I1480" s="115">
        <v>0</v>
      </c>
      <c r="J1480" s="115">
        <v>100</v>
      </c>
      <c r="K1480" s="115">
        <v>100</v>
      </c>
      <c r="L1480" s="115">
        <v>100</v>
      </c>
      <c r="M1480" s="115" t="s">
        <v>369</v>
      </c>
      <c r="N1480" s="115">
        <v>100</v>
      </c>
      <c r="O1480" s="115" t="s">
        <v>369</v>
      </c>
      <c r="P1480" s="115">
        <v>61</v>
      </c>
      <c r="Q1480" s="115">
        <v>100</v>
      </c>
      <c r="R1480" s="115">
        <v>100</v>
      </c>
      <c r="S1480" s="115" t="s">
        <v>369</v>
      </c>
      <c r="T1480" s="115">
        <v>100</v>
      </c>
      <c r="U1480" s="115">
        <v>59</v>
      </c>
      <c r="V1480" s="115">
        <v>0</v>
      </c>
      <c r="W1480" s="115" t="s">
        <v>369</v>
      </c>
      <c r="X1480" s="115">
        <v>100</v>
      </c>
      <c r="Y1480" s="115">
        <v>100</v>
      </c>
      <c r="Z1480" s="115" t="s">
        <v>369</v>
      </c>
      <c r="AA1480" s="115">
        <v>100</v>
      </c>
      <c r="AB1480" s="115">
        <v>100</v>
      </c>
      <c r="AC1480" s="115">
        <v>52</v>
      </c>
      <c r="AD1480" s="115">
        <v>0</v>
      </c>
      <c r="AE1480" s="115">
        <v>100</v>
      </c>
    </row>
    <row r="1481" spans="1:31">
      <c r="A1481" s="31" t="s">
        <v>424</v>
      </c>
      <c r="B1481" s="31" t="str">
        <f>VLOOKUP(Table1[[#This Row],[Organism]],'GN and GP categories'!A:B,2,)</f>
        <v>Gram-positive</v>
      </c>
      <c r="C1481" s="31" t="s">
        <v>522</v>
      </c>
      <c r="D1481" s="31" t="s">
        <v>262</v>
      </c>
      <c r="E1481" s="31" t="s">
        <v>262</v>
      </c>
      <c r="F1481" s="31" t="s">
        <v>121</v>
      </c>
      <c r="G1481" s="31" t="s">
        <v>262</v>
      </c>
      <c r="H1481" s="31">
        <v>242</v>
      </c>
      <c r="I1481" s="115">
        <v>0</v>
      </c>
      <c r="J1481" s="115">
        <v>100</v>
      </c>
      <c r="K1481" s="115">
        <v>100</v>
      </c>
      <c r="L1481" s="115">
        <v>100</v>
      </c>
      <c r="M1481" s="115" t="s">
        <v>369</v>
      </c>
      <c r="N1481" s="115">
        <v>100</v>
      </c>
      <c r="O1481" s="115">
        <v>100</v>
      </c>
      <c r="P1481" s="115">
        <v>70</v>
      </c>
      <c r="Q1481" s="115">
        <v>100</v>
      </c>
      <c r="R1481" s="115">
        <v>100</v>
      </c>
      <c r="S1481" s="115">
        <v>0</v>
      </c>
      <c r="T1481" s="115">
        <v>100</v>
      </c>
      <c r="U1481" s="115">
        <v>50</v>
      </c>
      <c r="V1481" s="115">
        <v>0</v>
      </c>
      <c r="W1481" s="115">
        <v>100</v>
      </c>
      <c r="X1481" s="115">
        <v>100</v>
      </c>
      <c r="Y1481" s="115">
        <v>100</v>
      </c>
      <c r="Z1481" s="115" t="s">
        <v>369</v>
      </c>
      <c r="AA1481" s="115">
        <v>100</v>
      </c>
      <c r="AB1481" s="115">
        <v>100</v>
      </c>
      <c r="AC1481" s="115">
        <v>54</v>
      </c>
      <c r="AD1481" s="115">
        <v>0</v>
      </c>
      <c r="AE1481" s="115">
        <v>100</v>
      </c>
    </row>
    <row r="1482" spans="1:31">
      <c r="A1482" s="31" t="s">
        <v>388</v>
      </c>
      <c r="B1482" s="31" t="str">
        <f>VLOOKUP(Table1[[#This Row],[Organism]],'GN and GP categories'!A:B,2,)</f>
        <v>Gram-positive</v>
      </c>
      <c r="C1482" s="31" t="s">
        <v>522</v>
      </c>
      <c r="D1482" s="31" t="s">
        <v>262</v>
      </c>
      <c r="E1482" s="31" t="s">
        <v>262</v>
      </c>
      <c r="F1482" s="31" t="s">
        <v>436</v>
      </c>
      <c r="G1482" s="33" t="s">
        <v>262</v>
      </c>
      <c r="H1482" s="31">
        <v>45</v>
      </c>
      <c r="I1482" s="115" t="s">
        <v>369</v>
      </c>
      <c r="J1482" s="115" t="s">
        <v>369</v>
      </c>
      <c r="K1482" s="115" t="s">
        <v>369</v>
      </c>
      <c r="L1482" s="115" t="s">
        <v>369</v>
      </c>
      <c r="M1482" s="115" t="s">
        <v>369</v>
      </c>
      <c r="N1482" s="115" t="s">
        <v>369</v>
      </c>
      <c r="O1482" s="115">
        <v>22</v>
      </c>
      <c r="P1482" s="115">
        <v>0</v>
      </c>
      <c r="Q1482" s="115" t="s">
        <v>369</v>
      </c>
      <c r="R1482" s="115">
        <v>100</v>
      </c>
      <c r="S1482" s="115">
        <v>38</v>
      </c>
      <c r="T1482" s="115" t="s">
        <v>369</v>
      </c>
      <c r="U1482" s="115">
        <v>16</v>
      </c>
      <c r="V1482" s="115" t="s">
        <v>450</v>
      </c>
      <c r="W1482" s="115" t="s">
        <v>369</v>
      </c>
      <c r="X1482" s="115">
        <v>100</v>
      </c>
      <c r="Y1482" s="115" t="s">
        <v>369</v>
      </c>
      <c r="Z1482" s="115" t="s">
        <v>369</v>
      </c>
      <c r="AA1482" s="115" t="s">
        <v>469</v>
      </c>
      <c r="AB1482" s="115" t="s">
        <v>369</v>
      </c>
      <c r="AC1482" s="115">
        <v>27</v>
      </c>
      <c r="AD1482" s="115" t="s">
        <v>369</v>
      </c>
      <c r="AE1482" s="115">
        <v>100</v>
      </c>
    </row>
    <row r="1483" spans="1:31">
      <c r="A1483" s="31" t="s">
        <v>424</v>
      </c>
      <c r="B1483" s="31" t="str">
        <f>VLOOKUP(Table1[[#This Row],[Organism]],'GN and GP categories'!A:B,2,)</f>
        <v>Gram-positive</v>
      </c>
      <c r="C1483" s="31" t="s">
        <v>522</v>
      </c>
      <c r="D1483" s="31" t="s">
        <v>262</v>
      </c>
      <c r="E1483" s="31" t="s">
        <v>262</v>
      </c>
      <c r="F1483" s="31" t="s">
        <v>435</v>
      </c>
      <c r="G1483" s="31" t="s">
        <v>262</v>
      </c>
      <c r="H1483" s="31">
        <v>200</v>
      </c>
      <c r="I1483" s="115">
        <v>0</v>
      </c>
      <c r="J1483" s="115">
        <v>100</v>
      </c>
      <c r="K1483" s="115">
        <v>100</v>
      </c>
      <c r="L1483" s="115">
        <v>100</v>
      </c>
      <c r="M1483" s="115" t="s">
        <v>369</v>
      </c>
      <c r="N1483" s="115">
        <v>100</v>
      </c>
      <c r="O1483" s="115" t="s">
        <v>369</v>
      </c>
      <c r="P1483" s="115">
        <v>56</v>
      </c>
      <c r="Q1483" s="115">
        <v>100</v>
      </c>
      <c r="R1483" s="115">
        <v>100</v>
      </c>
      <c r="S1483" s="115" t="s">
        <v>369</v>
      </c>
      <c r="T1483" s="115">
        <v>100</v>
      </c>
      <c r="U1483" s="115">
        <v>41</v>
      </c>
      <c r="V1483" s="115">
        <v>0</v>
      </c>
      <c r="W1483" s="115" t="s">
        <v>369</v>
      </c>
      <c r="X1483" s="115">
        <v>100</v>
      </c>
      <c r="Y1483" s="115">
        <v>100</v>
      </c>
      <c r="Z1483" s="115" t="s">
        <v>369</v>
      </c>
      <c r="AA1483" s="115">
        <v>100</v>
      </c>
      <c r="AB1483" s="115">
        <v>100</v>
      </c>
      <c r="AC1483" s="115">
        <v>45</v>
      </c>
      <c r="AD1483" s="115">
        <v>0</v>
      </c>
      <c r="AE1483" s="115">
        <v>100</v>
      </c>
    </row>
    <row r="1484" spans="1:31">
      <c r="A1484" s="31" t="s">
        <v>424</v>
      </c>
      <c r="B1484" s="31" t="str">
        <f>VLOOKUP(Table1[[#This Row],[Organism]],'GN and GP categories'!A:B,2,)</f>
        <v>Gram-positive</v>
      </c>
      <c r="C1484" s="31" t="s">
        <v>522</v>
      </c>
      <c r="D1484" s="31" t="s">
        <v>262</v>
      </c>
      <c r="E1484" s="31" t="s">
        <v>262</v>
      </c>
      <c r="F1484" s="31" t="s">
        <v>123</v>
      </c>
      <c r="G1484" s="31" t="s">
        <v>262</v>
      </c>
      <c r="H1484" s="31">
        <v>124</v>
      </c>
      <c r="I1484" s="115">
        <v>0</v>
      </c>
      <c r="J1484" s="115">
        <v>100</v>
      </c>
      <c r="K1484" s="115">
        <v>100</v>
      </c>
      <c r="L1484" s="115">
        <v>100</v>
      </c>
      <c r="M1484" s="115" t="s">
        <v>369</v>
      </c>
      <c r="N1484" s="115">
        <v>100</v>
      </c>
      <c r="O1484" s="115">
        <v>75</v>
      </c>
      <c r="P1484" s="115">
        <v>49</v>
      </c>
      <c r="Q1484" s="115">
        <v>100</v>
      </c>
      <c r="R1484" s="115">
        <v>100</v>
      </c>
      <c r="S1484" s="115" t="s">
        <v>369</v>
      </c>
      <c r="T1484" s="115">
        <v>100</v>
      </c>
      <c r="U1484" s="115">
        <v>46</v>
      </c>
      <c r="V1484" s="115">
        <v>0</v>
      </c>
      <c r="W1484" s="115">
        <v>100</v>
      </c>
      <c r="X1484" s="115">
        <v>100</v>
      </c>
      <c r="Y1484" s="115">
        <v>100</v>
      </c>
      <c r="Z1484" s="115" t="s">
        <v>369</v>
      </c>
      <c r="AA1484" s="115" t="s">
        <v>443</v>
      </c>
      <c r="AB1484" s="115">
        <v>100</v>
      </c>
      <c r="AC1484" s="115">
        <v>44</v>
      </c>
      <c r="AD1484" s="115">
        <v>0</v>
      </c>
      <c r="AE1484" s="115">
        <v>100</v>
      </c>
    </row>
    <row r="1485" spans="1:31">
      <c r="A1485" s="31" t="s">
        <v>424</v>
      </c>
      <c r="B1485" s="31" t="str">
        <f>VLOOKUP(Table1[[#This Row],[Organism]],'GN and GP categories'!A:B,2,)</f>
        <v>Gram-positive</v>
      </c>
      <c r="C1485" s="31" t="s">
        <v>522</v>
      </c>
      <c r="D1485" s="31" t="s">
        <v>262</v>
      </c>
      <c r="E1485" s="31" t="s">
        <v>262</v>
      </c>
      <c r="F1485" s="31" t="s">
        <v>138</v>
      </c>
      <c r="G1485" s="31" t="s">
        <v>262</v>
      </c>
      <c r="H1485" s="31">
        <v>75</v>
      </c>
      <c r="I1485" s="115">
        <v>0</v>
      </c>
      <c r="J1485" s="115">
        <v>100</v>
      </c>
      <c r="K1485" s="115">
        <v>100</v>
      </c>
      <c r="L1485" s="115">
        <v>100</v>
      </c>
      <c r="M1485" s="115" t="s">
        <v>369</v>
      </c>
      <c r="N1485" s="115">
        <v>100</v>
      </c>
      <c r="O1485" s="115" t="s">
        <v>369</v>
      </c>
      <c r="P1485" s="115">
        <v>65</v>
      </c>
      <c r="Q1485" s="115">
        <v>100</v>
      </c>
      <c r="R1485" s="115">
        <v>100</v>
      </c>
      <c r="S1485" s="115" t="s">
        <v>369</v>
      </c>
      <c r="T1485" s="115">
        <v>100</v>
      </c>
      <c r="U1485" s="115">
        <v>59</v>
      </c>
      <c r="V1485" s="115">
        <v>0</v>
      </c>
      <c r="W1485" s="115" t="s">
        <v>369</v>
      </c>
      <c r="X1485" s="115">
        <v>100</v>
      </c>
      <c r="Y1485" s="115">
        <v>100</v>
      </c>
      <c r="Z1485" s="115" t="s">
        <v>369</v>
      </c>
      <c r="AA1485" s="115">
        <v>100</v>
      </c>
      <c r="AB1485" s="115">
        <v>100</v>
      </c>
      <c r="AC1485" s="115">
        <v>47</v>
      </c>
      <c r="AD1485" s="115">
        <v>0</v>
      </c>
      <c r="AE1485" s="115">
        <v>100</v>
      </c>
    </row>
    <row r="1486" spans="1:31">
      <c r="A1486" s="31" t="s">
        <v>424</v>
      </c>
      <c r="B1486" s="31" t="str">
        <f>VLOOKUP(Table1[[#This Row],[Organism]],'GN and GP categories'!A:B,2,)</f>
        <v>Gram-positive</v>
      </c>
      <c r="C1486" s="31" t="s">
        <v>522</v>
      </c>
      <c r="D1486" s="31" t="s">
        <v>262</v>
      </c>
      <c r="E1486" s="31" t="s">
        <v>262</v>
      </c>
      <c r="F1486" s="31" t="s">
        <v>125</v>
      </c>
      <c r="G1486" s="31" t="s">
        <v>262</v>
      </c>
      <c r="H1486" s="31">
        <v>69</v>
      </c>
      <c r="I1486" s="115">
        <v>0</v>
      </c>
      <c r="J1486" s="115">
        <v>100</v>
      </c>
      <c r="K1486" s="115">
        <v>100</v>
      </c>
      <c r="L1486" s="115">
        <v>100</v>
      </c>
      <c r="M1486" s="115" t="s">
        <v>369</v>
      </c>
      <c r="N1486" s="115">
        <v>100</v>
      </c>
      <c r="O1486" s="115">
        <v>100</v>
      </c>
      <c r="P1486" s="115">
        <v>46</v>
      </c>
      <c r="Q1486" s="115">
        <v>100</v>
      </c>
      <c r="R1486" s="115">
        <v>100</v>
      </c>
      <c r="S1486" s="115" t="s">
        <v>369</v>
      </c>
      <c r="T1486" s="115">
        <v>100</v>
      </c>
      <c r="U1486" s="115">
        <v>42</v>
      </c>
      <c r="V1486" s="115">
        <v>0</v>
      </c>
      <c r="W1486" s="115">
        <v>100</v>
      </c>
      <c r="X1486" s="115">
        <v>100</v>
      </c>
      <c r="Y1486" s="115">
        <v>100</v>
      </c>
      <c r="Z1486" s="115" t="s">
        <v>369</v>
      </c>
      <c r="AA1486" s="115">
        <v>100</v>
      </c>
      <c r="AB1486" s="115">
        <v>100</v>
      </c>
      <c r="AC1486" s="115">
        <v>39</v>
      </c>
      <c r="AD1486" s="115">
        <v>0</v>
      </c>
      <c r="AE1486" s="115">
        <v>100</v>
      </c>
    </row>
    <row r="1487" spans="1:31">
      <c r="A1487" s="31" t="s">
        <v>424</v>
      </c>
      <c r="B1487" s="31" t="str">
        <f>VLOOKUP(Table1[[#This Row],[Organism]],'GN and GP categories'!A:B,2,)</f>
        <v>Gram-positive</v>
      </c>
      <c r="C1487" s="31" t="s">
        <v>522</v>
      </c>
      <c r="D1487" s="31" t="s">
        <v>262</v>
      </c>
      <c r="E1487" s="31" t="s">
        <v>262</v>
      </c>
      <c r="F1487" s="31" t="s">
        <v>132</v>
      </c>
      <c r="G1487" s="31" t="s">
        <v>262</v>
      </c>
      <c r="H1487" s="31">
        <v>73</v>
      </c>
      <c r="I1487" s="115">
        <v>0</v>
      </c>
      <c r="J1487" s="115">
        <v>100</v>
      </c>
      <c r="K1487" s="115">
        <v>100</v>
      </c>
      <c r="L1487" s="115">
        <v>100</v>
      </c>
      <c r="M1487" s="115" t="s">
        <v>369</v>
      </c>
      <c r="N1487" s="115">
        <v>100</v>
      </c>
      <c r="O1487" s="115">
        <v>100</v>
      </c>
      <c r="P1487" s="115">
        <v>63</v>
      </c>
      <c r="Q1487" s="115">
        <v>100</v>
      </c>
      <c r="R1487" s="115">
        <v>100</v>
      </c>
      <c r="S1487" s="115" t="s">
        <v>369</v>
      </c>
      <c r="T1487" s="115">
        <v>100</v>
      </c>
      <c r="U1487" s="115">
        <v>47</v>
      </c>
      <c r="V1487" s="115">
        <v>0</v>
      </c>
      <c r="W1487" s="115">
        <v>100</v>
      </c>
      <c r="X1487" s="115">
        <v>100</v>
      </c>
      <c r="Y1487" s="115">
        <v>100</v>
      </c>
      <c r="Z1487" s="115" t="s">
        <v>369</v>
      </c>
      <c r="AA1487" s="115">
        <v>100</v>
      </c>
      <c r="AB1487" s="115">
        <v>100</v>
      </c>
      <c r="AC1487" s="115">
        <v>33</v>
      </c>
      <c r="AD1487" s="115">
        <v>0</v>
      </c>
      <c r="AE1487" s="115">
        <v>100</v>
      </c>
    </row>
    <row r="1488" spans="1:31">
      <c r="A1488" s="31" t="s">
        <v>424</v>
      </c>
      <c r="B1488" s="31" t="str">
        <f>VLOOKUP(Table1[[#This Row],[Organism]],'GN and GP categories'!A:B,2,)</f>
        <v>Gram-positive</v>
      </c>
      <c r="C1488" s="31" t="s">
        <v>522</v>
      </c>
      <c r="D1488" s="31" t="s">
        <v>262</v>
      </c>
      <c r="E1488" s="31" t="s">
        <v>262</v>
      </c>
      <c r="F1488" s="31" t="s">
        <v>119</v>
      </c>
      <c r="G1488" s="31" t="s">
        <v>262</v>
      </c>
      <c r="H1488" s="31">
        <v>84</v>
      </c>
      <c r="I1488" s="115">
        <v>0</v>
      </c>
      <c r="J1488" s="115">
        <v>100</v>
      </c>
      <c r="K1488" s="115">
        <v>100</v>
      </c>
      <c r="L1488" s="115">
        <v>100</v>
      </c>
      <c r="M1488" s="115" t="s">
        <v>369</v>
      </c>
      <c r="N1488" s="115">
        <v>100</v>
      </c>
      <c r="O1488" s="115" t="s">
        <v>369</v>
      </c>
      <c r="P1488" s="115">
        <v>56</v>
      </c>
      <c r="Q1488" s="115">
        <v>100</v>
      </c>
      <c r="R1488" s="115">
        <v>100</v>
      </c>
      <c r="S1488" s="115" t="s">
        <v>369</v>
      </c>
      <c r="T1488" s="115">
        <v>100</v>
      </c>
      <c r="U1488" s="115">
        <v>55</v>
      </c>
      <c r="V1488" s="115">
        <v>0</v>
      </c>
      <c r="W1488" s="115" t="s">
        <v>369</v>
      </c>
      <c r="X1488" s="115">
        <v>100</v>
      </c>
      <c r="Y1488" s="115">
        <v>100</v>
      </c>
      <c r="Z1488" s="115" t="s">
        <v>369</v>
      </c>
      <c r="AA1488" s="115">
        <v>100</v>
      </c>
      <c r="AB1488" s="115">
        <v>100</v>
      </c>
      <c r="AC1488" s="115">
        <v>51</v>
      </c>
      <c r="AD1488" s="115">
        <v>0</v>
      </c>
      <c r="AE1488" s="115">
        <v>100</v>
      </c>
    </row>
    <row r="1489" spans="1:31">
      <c r="A1489" s="31" t="s">
        <v>424</v>
      </c>
      <c r="B1489" s="31" t="str">
        <f>VLOOKUP(Table1[[#This Row],[Organism]],'GN and GP categories'!A:B,2,)</f>
        <v>Gram-positive</v>
      </c>
      <c r="C1489" s="31" t="s">
        <v>522</v>
      </c>
      <c r="D1489" s="31" t="s">
        <v>262</v>
      </c>
      <c r="E1489" s="31" t="s">
        <v>262</v>
      </c>
      <c r="F1489" s="31" t="s">
        <v>2</v>
      </c>
      <c r="G1489" s="31" t="s">
        <v>262</v>
      </c>
      <c r="H1489" s="31">
        <v>210</v>
      </c>
      <c r="I1489" s="115">
        <v>0</v>
      </c>
      <c r="J1489" s="115">
        <v>100</v>
      </c>
      <c r="K1489" s="115">
        <v>100</v>
      </c>
      <c r="L1489" s="115">
        <v>100</v>
      </c>
      <c r="M1489" s="115" t="s">
        <v>369</v>
      </c>
      <c r="N1489" s="115">
        <v>100</v>
      </c>
      <c r="O1489" s="115">
        <v>100</v>
      </c>
      <c r="P1489" s="115">
        <v>56</v>
      </c>
      <c r="Q1489" s="115">
        <v>100</v>
      </c>
      <c r="R1489" s="115">
        <v>100</v>
      </c>
      <c r="S1489" s="115" t="s">
        <v>369</v>
      </c>
      <c r="T1489" s="115">
        <v>100</v>
      </c>
      <c r="U1489" s="115">
        <v>61</v>
      </c>
      <c r="V1489" s="115">
        <v>0</v>
      </c>
      <c r="W1489" s="115">
        <v>100</v>
      </c>
      <c r="X1489" s="115">
        <v>100</v>
      </c>
      <c r="Y1489" s="115">
        <v>100</v>
      </c>
      <c r="Z1489" s="115" t="s">
        <v>369</v>
      </c>
      <c r="AA1489" s="115">
        <v>100</v>
      </c>
      <c r="AB1489" s="115">
        <v>100</v>
      </c>
      <c r="AC1489" s="115">
        <v>54</v>
      </c>
      <c r="AD1489" s="115">
        <v>0</v>
      </c>
      <c r="AE1489" s="115">
        <v>100</v>
      </c>
    </row>
    <row r="1490" spans="1:31">
      <c r="A1490" s="31" t="s">
        <v>424</v>
      </c>
      <c r="B1490" s="31" t="str">
        <f>VLOOKUP(Table1[[#This Row],[Organism]],'GN and GP categories'!A:B,2,)</f>
        <v>Gram-positive</v>
      </c>
      <c r="C1490" s="31" t="s">
        <v>522</v>
      </c>
      <c r="D1490" s="31" t="s">
        <v>262</v>
      </c>
      <c r="E1490" s="31" t="s">
        <v>262</v>
      </c>
      <c r="F1490" s="31" t="s">
        <v>135</v>
      </c>
      <c r="G1490" s="31" t="s">
        <v>262</v>
      </c>
      <c r="H1490" s="31">
        <v>61</v>
      </c>
      <c r="I1490" s="115">
        <v>0</v>
      </c>
      <c r="J1490" s="115">
        <v>100</v>
      </c>
      <c r="K1490" s="115">
        <v>100</v>
      </c>
      <c r="L1490" s="115">
        <v>100</v>
      </c>
      <c r="M1490" s="115" t="s">
        <v>369</v>
      </c>
      <c r="N1490" s="115">
        <v>100</v>
      </c>
      <c r="O1490" s="115" t="s">
        <v>369</v>
      </c>
      <c r="P1490" s="115">
        <v>51</v>
      </c>
      <c r="Q1490" s="115">
        <v>100</v>
      </c>
      <c r="R1490" s="115">
        <v>100</v>
      </c>
      <c r="S1490" s="115" t="s">
        <v>369</v>
      </c>
      <c r="T1490" s="115">
        <v>100</v>
      </c>
      <c r="U1490" s="115" t="s">
        <v>481</v>
      </c>
      <c r="V1490" s="115">
        <v>0</v>
      </c>
      <c r="W1490" s="115" t="s">
        <v>369</v>
      </c>
      <c r="X1490" s="115">
        <v>100</v>
      </c>
      <c r="Y1490" s="115">
        <v>100</v>
      </c>
      <c r="Z1490" s="115" t="s">
        <v>369</v>
      </c>
      <c r="AA1490" s="115">
        <v>100</v>
      </c>
      <c r="AB1490" s="115">
        <v>100</v>
      </c>
      <c r="AC1490" s="115">
        <v>56</v>
      </c>
      <c r="AD1490" s="115">
        <v>0</v>
      </c>
      <c r="AE1490" s="115">
        <v>100</v>
      </c>
    </row>
    <row r="1491" spans="1:31">
      <c r="A1491" s="31" t="s">
        <v>404</v>
      </c>
      <c r="B1491" s="31" t="str">
        <f>VLOOKUP(Table1[[#This Row],[Organism]],'GN and GP categories'!A:B,2,)</f>
        <v>Gram-positive</v>
      </c>
      <c r="C1491" s="31" t="s">
        <v>522</v>
      </c>
      <c r="D1491" s="31" t="s">
        <v>262</v>
      </c>
      <c r="E1491" s="31" t="s">
        <v>262</v>
      </c>
      <c r="F1491" s="31" t="s">
        <v>49</v>
      </c>
      <c r="G1491" s="31" t="s">
        <v>262</v>
      </c>
      <c r="H1491" s="31">
        <v>97</v>
      </c>
      <c r="I1491" s="115">
        <v>0</v>
      </c>
      <c r="J1491" s="115">
        <v>100</v>
      </c>
      <c r="K1491" s="115">
        <v>100</v>
      </c>
      <c r="L1491" s="115">
        <v>100</v>
      </c>
      <c r="M1491" s="115" t="s">
        <v>369</v>
      </c>
      <c r="N1491" s="115" t="s">
        <v>447</v>
      </c>
      <c r="O1491" s="115" t="s">
        <v>369</v>
      </c>
      <c r="P1491" s="115">
        <v>89</v>
      </c>
      <c r="Q1491" s="115">
        <v>100</v>
      </c>
      <c r="R1491" s="115">
        <v>100</v>
      </c>
      <c r="S1491" s="115" t="s">
        <v>369</v>
      </c>
      <c r="T1491" s="115" t="s">
        <v>369</v>
      </c>
      <c r="U1491" s="115">
        <v>37</v>
      </c>
      <c r="V1491" s="115">
        <v>0</v>
      </c>
      <c r="W1491" s="115">
        <v>90</v>
      </c>
      <c r="X1491" s="115">
        <v>100</v>
      </c>
      <c r="Y1491" s="115" t="s">
        <v>369</v>
      </c>
      <c r="Z1491" s="115" t="s">
        <v>369</v>
      </c>
      <c r="AA1491" s="115">
        <v>76</v>
      </c>
      <c r="AB1491" s="115" t="s">
        <v>369</v>
      </c>
      <c r="AC1491" s="115" t="s">
        <v>369</v>
      </c>
      <c r="AD1491" s="115">
        <v>0</v>
      </c>
      <c r="AE1491" s="115">
        <v>100</v>
      </c>
    </row>
    <row r="1492" spans="1:31">
      <c r="A1492" s="31" t="s">
        <v>404</v>
      </c>
      <c r="B1492" s="31" t="str">
        <f>VLOOKUP(Table1[[#This Row],[Organism]],'GN and GP categories'!A:B,2,)</f>
        <v>Gram-positive</v>
      </c>
      <c r="C1492" s="31" t="s">
        <v>522</v>
      </c>
      <c r="D1492" s="31" t="s">
        <v>262</v>
      </c>
      <c r="E1492" s="31" t="s">
        <v>262</v>
      </c>
      <c r="F1492" s="31" t="s">
        <v>101</v>
      </c>
      <c r="G1492" s="31" t="s">
        <v>262</v>
      </c>
      <c r="H1492" s="31">
        <v>55</v>
      </c>
      <c r="I1492" s="115">
        <v>0</v>
      </c>
      <c r="J1492" s="115">
        <v>100</v>
      </c>
      <c r="K1492" s="115">
        <v>100</v>
      </c>
      <c r="L1492" s="115">
        <v>100</v>
      </c>
      <c r="M1492" s="115" t="s">
        <v>369</v>
      </c>
      <c r="N1492" s="115" t="s">
        <v>439</v>
      </c>
      <c r="O1492" s="115" t="s">
        <v>369</v>
      </c>
      <c r="P1492" s="115">
        <v>84</v>
      </c>
      <c r="Q1492" s="115">
        <v>100</v>
      </c>
      <c r="R1492" s="115">
        <v>100</v>
      </c>
      <c r="S1492" s="115">
        <v>0</v>
      </c>
      <c r="T1492" s="115" t="s">
        <v>369</v>
      </c>
      <c r="U1492" s="115">
        <v>44</v>
      </c>
      <c r="V1492" s="115">
        <v>0</v>
      </c>
      <c r="W1492" s="115" t="s">
        <v>439</v>
      </c>
      <c r="X1492" s="115">
        <v>100</v>
      </c>
      <c r="Y1492" s="115" t="s">
        <v>369</v>
      </c>
      <c r="Z1492" s="115" t="s">
        <v>369</v>
      </c>
      <c r="AA1492" s="115">
        <v>71</v>
      </c>
      <c r="AB1492" s="115" t="s">
        <v>369</v>
      </c>
      <c r="AC1492" s="115" t="s">
        <v>369</v>
      </c>
      <c r="AD1492" s="115">
        <v>0</v>
      </c>
      <c r="AE1492" s="115">
        <v>100</v>
      </c>
    </row>
    <row r="1493" spans="1:31">
      <c r="A1493" s="31" t="s">
        <v>404</v>
      </c>
      <c r="B1493" s="31" t="str">
        <f>VLOOKUP(Table1[[#This Row],[Organism]],'GN and GP categories'!A:B,2,)</f>
        <v>Gram-positive</v>
      </c>
      <c r="C1493" s="31" t="s">
        <v>522</v>
      </c>
      <c r="D1493" s="31" t="s">
        <v>262</v>
      </c>
      <c r="E1493" s="31" t="s">
        <v>262</v>
      </c>
      <c r="F1493" s="31" t="s">
        <v>150</v>
      </c>
      <c r="G1493" s="31" t="s">
        <v>262</v>
      </c>
      <c r="H1493" s="31">
        <v>37</v>
      </c>
      <c r="I1493" s="115">
        <v>0</v>
      </c>
      <c r="J1493" s="115">
        <v>100</v>
      </c>
      <c r="K1493" s="115">
        <v>100</v>
      </c>
      <c r="L1493" s="115">
        <v>100</v>
      </c>
      <c r="M1493" s="115" t="s">
        <v>369</v>
      </c>
      <c r="N1493" s="115" t="s">
        <v>473</v>
      </c>
      <c r="O1493" s="115" t="s">
        <v>369</v>
      </c>
      <c r="P1493" s="115" t="s">
        <v>473</v>
      </c>
      <c r="Q1493" s="115">
        <v>100</v>
      </c>
      <c r="R1493" s="115">
        <v>100</v>
      </c>
      <c r="S1493" s="115" t="s">
        <v>369</v>
      </c>
      <c r="T1493" s="115" t="s">
        <v>369</v>
      </c>
      <c r="U1493" s="115">
        <v>41</v>
      </c>
      <c r="V1493" s="115">
        <v>0</v>
      </c>
      <c r="W1493" s="115">
        <v>76</v>
      </c>
      <c r="X1493" s="115">
        <v>100</v>
      </c>
      <c r="Y1493" s="115" t="s">
        <v>369</v>
      </c>
      <c r="Z1493" s="115" t="s">
        <v>369</v>
      </c>
      <c r="AA1493" s="115" t="s">
        <v>473</v>
      </c>
      <c r="AB1493" s="115" t="s">
        <v>369</v>
      </c>
      <c r="AC1493" s="115" t="s">
        <v>369</v>
      </c>
      <c r="AD1493" s="115">
        <v>0</v>
      </c>
      <c r="AE1493" s="115">
        <v>100</v>
      </c>
    </row>
    <row r="1494" spans="1:31">
      <c r="A1494" s="31" t="s">
        <v>404</v>
      </c>
      <c r="B1494" s="31" t="str">
        <f>VLOOKUP(Table1[[#This Row],[Organism]],'GN and GP categories'!A:B,2,)</f>
        <v>Gram-positive</v>
      </c>
      <c r="C1494" s="31" t="s">
        <v>522</v>
      </c>
      <c r="D1494" s="31" t="s">
        <v>262</v>
      </c>
      <c r="E1494" s="31" t="s">
        <v>262</v>
      </c>
      <c r="F1494" s="31" t="s">
        <v>121</v>
      </c>
      <c r="G1494" s="31" t="s">
        <v>262</v>
      </c>
      <c r="H1494" s="31">
        <v>163</v>
      </c>
      <c r="I1494" s="115">
        <v>0</v>
      </c>
      <c r="J1494" s="115">
        <v>100</v>
      </c>
      <c r="K1494" s="115">
        <v>100</v>
      </c>
      <c r="L1494" s="115">
        <v>100</v>
      </c>
      <c r="M1494" s="115" t="s">
        <v>369</v>
      </c>
      <c r="N1494" s="115">
        <v>90</v>
      </c>
      <c r="O1494" s="115" t="s">
        <v>369</v>
      </c>
      <c r="P1494" s="115">
        <v>86</v>
      </c>
      <c r="Q1494" s="115">
        <v>100</v>
      </c>
      <c r="R1494" s="115">
        <v>100</v>
      </c>
      <c r="S1494" s="115" t="s">
        <v>369</v>
      </c>
      <c r="T1494" s="115" t="s">
        <v>369</v>
      </c>
      <c r="U1494" s="115">
        <v>42</v>
      </c>
      <c r="V1494" s="115">
        <v>0</v>
      </c>
      <c r="W1494" s="115">
        <v>88</v>
      </c>
      <c r="X1494" s="115">
        <v>100</v>
      </c>
      <c r="Y1494" s="115" t="s">
        <v>369</v>
      </c>
      <c r="Z1494" s="115" t="s">
        <v>369</v>
      </c>
      <c r="AA1494" s="115">
        <v>74</v>
      </c>
      <c r="AB1494" s="115" t="s">
        <v>369</v>
      </c>
      <c r="AC1494" s="115" t="s">
        <v>369</v>
      </c>
      <c r="AD1494" s="115">
        <v>0</v>
      </c>
      <c r="AE1494" s="115">
        <v>100</v>
      </c>
    </row>
    <row r="1495" spans="1:31">
      <c r="A1495" s="31" t="s">
        <v>432</v>
      </c>
      <c r="B1495" s="31" t="str">
        <f>VLOOKUP(Table1[[#This Row],[Organism]],'GN and GP categories'!A:B,2,)</f>
        <v>Gram-negative</v>
      </c>
      <c r="C1495" s="31" t="s">
        <v>522</v>
      </c>
      <c r="D1495" s="31" t="s">
        <v>262</v>
      </c>
      <c r="E1495" s="31" t="s">
        <v>262</v>
      </c>
      <c r="F1495" s="31" t="s">
        <v>436</v>
      </c>
      <c r="G1495" s="33" t="s">
        <v>262</v>
      </c>
      <c r="H1495" s="31">
        <v>39</v>
      </c>
      <c r="I1495" s="115">
        <v>0</v>
      </c>
      <c r="J1495" s="115" t="s">
        <v>369</v>
      </c>
      <c r="K1495" s="115">
        <v>85</v>
      </c>
      <c r="L1495" s="115" t="s">
        <v>369</v>
      </c>
      <c r="M1495" s="115" t="s">
        <v>369</v>
      </c>
      <c r="N1495" s="115" t="s">
        <v>460</v>
      </c>
      <c r="O1495" s="115">
        <v>62</v>
      </c>
      <c r="P1495" s="115">
        <v>0</v>
      </c>
      <c r="Q1495" s="115" t="s">
        <v>369</v>
      </c>
      <c r="R1495" s="115">
        <v>0</v>
      </c>
      <c r="S1495" s="115" t="s">
        <v>369</v>
      </c>
      <c r="T1495" s="115">
        <v>100</v>
      </c>
      <c r="U1495" s="115" t="s">
        <v>369</v>
      </c>
      <c r="V1495" s="115">
        <v>0</v>
      </c>
      <c r="W1495" s="115" t="s">
        <v>369</v>
      </c>
      <c r="X1495" s="115">
        <v>0</v>
      </c>
      <c r="Y1495" s="115">
        <v>100</v>
      </c>
      <c r="Z1495" s="115" t="s">
        <v>369</v>
      </c>
      <c r="AA1495" s="115" t="s">
        <v>369</v>
      </c>
      <c r="AB1495" s="115">
        <v>100</v>
      </c>
      <c r="AC1495" s="115" t="s">
        <v>460</v>
      </c>
      <c r="AD1495" s="115">
        <v>0</v>
      </c>
      <c r="AE1495" s="115">
        <v>0</v>
      </c>
    </row>
    <row r="1496" spans="1:31">
      <c r="A1496" s="31" t="s">
        <v>404</v>
      </c>
      <c r="B1496" s="31" t="str">
        <f>VLOOKUP(Table1[[#This Row],[Organism]],'GN and GP categories'!A:B,2,)</f>
        <v>Gram-positive</v>
      </c>
      <c r="C1496" s="31" t="s">
        <v>522</v>
      </c>
      <c r="D1496" s="31" t="s">
        <v>262</v>
      </c>
      <c r="E1496" s="31" t="s">
        <v>262</v>
      </c>
      <c r="F1496" s="31" t="s">
        <v>435</v>
      </c>
      <c r="G1496" s="31" t="s">
        <v>262</v>
      </c>
      <c r="H1496" s="31">
        <v>106</v>
      </c>
      <c r="I1496" s="115">
        <v>0</v>
      </c>
      <c r="J1496" s="115">
        <v>100</v>
      </c>
      <c r="K1496" s="115">
        <v>100</v>
      </c>
      <c r="L1496" s="115">
        <v>100</v>
      </c>
      <c r="M1496" s="115" t="s">
        <v>369</v>
      </c>
      <c r="N1496" s="115" t="s">
        <v>447</v>
      </c>
      <c r="O1496" s="115" t="s">
        <v>369</v>
      </c>
      <c r="P1496" s="115">
        <v>89</v>
      </c>
      <c r="Q1496" s="115">
        <v>100</v>
      </c>
      <c r="R1496" s="115">
        <v>100</v>
      </c>
      <c r="S1496" s="115" t="s">
        <v>369</v>
      </c>
      <c r="T1496" s="115" t="s">
        <v>369</v>
      </c>
      <c r="U1496" s="115">
        <v>33</v>
      </c>
      <c r="V1496" s="115">
        <v>0</v>
      </c>
      <c r="W1496" s="115">
        <v>88</v>
      </c>
      <c r="X1496" s="115">
        <v>100</v>
      </c>
      <c r="Y1496" s="115" t="s">
        <v>369</v>
      </c>
      <c r="Z1496" s="115" t="s">
        <v>369</v>
      </c>
      <c r="AA1496" s="115">
        <v>66</v>
      </c>
      <c r="AB1496" s="115" t="s">
        <v>369</v>
      </c>
      <c r="AC1496" s="115" t="s">
        <v>369</v>
      </c>
      <c r="AD1496" s="115">
        <v>0</v>
      </c>
      <c r="AE1496" s="115">
        <v>100</v>
      </c>
    </row>
    <row r="1497" spans="1:31">
      <c r="A1497" s="31" t="s">
        <v>404</v>
      </c>
      <c r="B1497" s="31" t="str">
        <f>VLOOKUP(Table1[[#This Row],[Organism]],'GN and GP categories'!A:B,2,)</f>
        <v>Gram-positive</v>
      </c>
      <c r="C1497" s="31" t="s">
        <v>522</v>
      </c>
      <c r="D1497" s="31" t="s">
        <v>262</v>
      </c>
      <c r="E1497" s="31" t="s">
        <v>262</v>
      </c>
      <c r="F1497" s="31" t="s">
        <v>125</v>
      </c>
      <c r="G1497" s="31" t="s">
        <v>262</v>
      </c>
      <c r="H1497" s="31">
        <v>44</v>
      </c>
      <c r="I1497" s="115">
        <v>0</v>
      </c>
      <c r="J1497" s="115">
        <v>100</v>
      </c>
      <c r="K1497" s="115">
        <v>100</v>
      </c>
      <c r="L1497" s="115">
        <v>100</v>
      </c>
      <c r="M1497" s="115" t="s">
        <v>369</v>
      </c>
      <c r="N1497" s="115" t="s">
        <v>458</v>
      </c>
      <c r="O1497" s="115" t="s">
        <v>369</v>
      </c>
      <c r="P1497" s="115">
        <v>86</v>
      </c>
      <c r="Q1497" s="115">
        <v>100</v>
      </c>
      <c r="R1497" s="115">
        <v>100</v>
      </c>
      <c r="S1497" s="115" t="s">
        <v>369</v>
      </c>
      <c r="T1497" s="115" t="s">
        <v>369</v>
      </c>
      <c r="U1497" s="115">
        <v>50</v>
      </c>
      <c r="V1497" s="115">
        <v>0</v>
      </c>
      <c r="W1497" s="115">
        <v>84</v>
      </c>
      <c r="X1497" s="115">
        <v>100</v>
      </c>
      <c r="Y1497" s="115" t="s">
        <v>369</v>
      </c>
      <c r="Z1497" s="115" t="s">
        <v>369</v>
      </c>
      <c r="AA1497" s="115">
        <v>73</v>
      </c>
      <c r="AB1497" s="115" t="s">
        <v>369</v>
      </c>
      <c r="AC1497" s="115" t="s">
        <v>369</v>
      </c>
      <c r="AD1497" s="115">
        <v>0</v>
      </c>
      <c r="AE1497" s="115">
        <v>100</v>
      </c>
    </row>
    <row r="1498" spans="1:31">
      <c r="A1498" s="31" t="s">
        <v>404</v>
      </c>
      <c r="B1498" s="31" t="str">
        <f>VLOOKUP(Table1[[#This Row],[Organism]],'GN and GP categories'!A:B,2,)</f>
        <v>Gram-positive</v>
      </c>
      <c r="C1498" s="31" t="s">
        <v>522</v>
      </c>
      <c r="D1498" s="31" t="s">
        <v>262</v>
      </c>
      <c r="E1498" s="31" t="s">
        <v>262</v>
      </c>
      <c r="F1498" s="31" t="s">
        <v>119</v>
      </c>
      <c r="G1498" s="31" t="s">
        <v>262</v>
      </c>
      <c r="H1498" s="31">
        <v>43</v>
      </c>
      <c r="I1498" s="115">
        <v>0</v>
      </c>
      <c r="J1498" s="115">
        <v>100</v>
      </c>
      <c r="K1498" s="115">
        <v>100</v>
      </c>
      <c r="L1498" s="115">
        <v>100</v>
      </c>
      <c r="M1498" s="115" t="s">
        <v>369</v>
      </c>
      <c r="N1498" s="115">
        <v>100</v>
      </c>
      <c r="O1498" s="115" t="s">
        <v>369</v>
      </c>
      <c r="P1498" s="115" t="s">
        <v>458</v>
      </c>
      <c r="Q1498" s="115">
        <v>100</v>
      </c>
      <c r="R1498" s="115">
        <v>100</v>
      </c>
      <c r="S1498" s="115" t="s">
        <v>369</v>
      </c>
      <c r="T1498" s="115" t="s">
        <v>369</v>
      </c>
      <c r="U1498" s="115">
        <v>42</v>
      </c>
      <c r="V1498" s="115">
        <v>0</v>
      </c>
      <c r="W1498" s="115" t="s">
        <v>458</v>
      </c>
      <c r="X1498" s="115">
        <v>100</v>
      </c>
      <c r="Y1498" s="115" t="s">
        <v>369</v>
      </c>
      <c r="Z1498" s="115" t="s">
        <v>369</v>
      </c>
      <c r="AA1498" s="115">
        <v>74</v>
      </c>
      <c r="AB1498" s="115" t="s">
        <v>369</v>
      </c>
      <c r="AC1498" s="115" t="s">
        <v>369</v>
      </c>
      <c r="AD1498" s="115">
        <v>0</v>
      </c>
      <c r="AE1498" s="115">
        <v>100</v>
      </c>
    </row>
    <row r="1499" spans="1:31">
      <c r="A1499" s="31" t="s">
        <v>426</v>
      </c>
      <c r="B1499" s="31" t="str">
        <f>VLOOKUP(Table1[[#This Row],[Organism]],'GN and GP categories'!A:B,2,)</f>
        <v>Gram-positive</v>
      </c>
      <c r="C1499" s="31" t="s">
        <v>522</v>
      </c>
      <c r="D1499" s="31" t="s">
        <v>262</v>
      </c>
      <c r="E1499" s="31" t="s">
        <v>262</v>
      </c>
      <c r="F1499" s="31" t="s">
        <v>49</v>
      </c>
      <c r="G1499" s="31" t="s">
        <v>262</v>
      </c>
      <c r="H1499" s="31">
        <v>165</v>
      </c>
      <c r="I1499" s="115">
        <v>0</v>
      </c>
      <c r="J1499" s="115">
        <v>100</v>
      </c>
      <c r="K1499" s="115">
        <v>100</v>
      </c>
      <c r="L1499" s="115">
        <v>100</v>
      </c>
      <c r="M1499" s="115" t="s">
        <v>369</v>
      </c>
      <c r="N1499" s="115" t="s">
        <v>441</v>
      </c>
      <c r="O1499" s="115" t="s">
        <v>369</v>
      </c>
      <c r="P1499" s="115">
        <v>87</v>
      </c>
      <c r="Q1499" s="115">
        <v>100</v>
      </c>
      <c r="R1499" s="115">
        <v>100</v>
      </c>
      <c r="S1499" s="115">
        <v>30</v>
      </c>
      <c r="T1499" s="115">
        <v>100</v>
      </c>
      <c r="U1499" s="115">
        <v>75</v>
      </c>
      <c r="V1499" s="115">
        <v>0</v>
      </c>
      <c r="W1499" s="115">
        <v>100</v>
      </c>
      <c r="X1499" s="115">
        <v>100</v>
      </c>
      <c r="Y1499" s="115">
        <v>81</v>
      </c>
      <c r="Z1499" s="115" t="s">
        <v>441</v>
      </c>
      <c r="AA1499" s="115" t="s">
        <v>441</v>
      </c>
      <c r="AB1499" s="115">
        <v>100</v>
      </c>
      <c r="AC1499" s="115">
        <v>75</v>
      </c>
      <c r="AD1499" s="115">
        <v>0</v>
      </c>
      <c r="AE1499" s="115">
        <v>100</v>
      </c>
    </row>
    <row r="1500" spans="1:31">
      <c r="A1500" s="31" t="s">
        <v>426</v>
      </c>
      <c r="B1500" s="31" t="str">
        <f>VLOOKUP(Table1[[#This Row],[Organism]],'GN and GP categories'!A:B,2,)</f>
        <v>Gram-positive</v>
      </c>
      <c r="C1500" s="31" t="s">
        <v>522</v>
      </c>
      <c r="D1500" s="31" t="s">
        <v>262</v>
      </c>
      <c r="E1500" s="31" t="s">
        <v>262</v>
      </c>
      <c r="F1500" s="31" t="s">
        <v>101</v>
      </c>
      <c r="G1500" s="31" t="s">
        <v>262</v>
      </c>
      <c r="H1500" s="31">
        <v>401</v>
      </c>
      <c r="I1500" s="115">
        <v>0</v>
      </c>
      <c r="J1500" s="115">
        <v>100</v>
      </c>
      <c r="K1500" s="115">
        <v>100</v>
      </c>
      <c r="L1500" s="115">
        <v>100</v>
      </c>
      <c r="M1500" s="115" t="s">
        <v>369</v>
      </c>
      <c r="N1500" s="115" t="s">
        <v>437</v>
      </c>
      <c r="O1500" s="115" t="s">
        <v>369</v>
      </c>
      <c r="P1500" s="115">
        <v>91</v>
      </c>
      <c r="Q1500" s="115">
        <v>100</v>
      </c>
      <c r="R1500" s="115">
        <v>100</v>
      </c>
      <c r="S1500" s="115">
        <v>31</v>
      </c>
      <c r="T1500" s="115">
        <v>100</v>
      </c>
      <c r="U1500" s="115">
        <v>81</v>
      </c>
      <c r="V1500" s="115">
        <v>0</v>
      </c>
      <c r="W1500" s="115" t="s">
        <v>437</v>
      </c>
      <c r="X1500" s="115">
        <v>100</v>
      </c>
      <c r="Y1500" s="115">
        <v>89</v>
      </c>
      <c r="Z1500" s="115" t="s">
        <v>437</v>
      </c>
      <c r="AA1500" s="115">
        <v>98</v>
      </c>
      <c r="AB1500" s="115">
        <v>100</v>
      </c>
      <c r="AC1500" s="115">
        <v>80</v>
      </c>
      <c r="AD1500" s="115">
        <v>0</v>
      </c>
      <c r="AE1500" s="115">
        <v>100</v>
      </c>
    </row>
    <row r="1501" spans="1:31">
      <c r="A1501" s="31" t="s">
        <v>426</v>
      </c>
      <c r="B1501" s="31" t="str">
        <f>VLOOKUP(Table1[[#This Row],[Organism]],'GN and GP categories'!A:B,2,)</f>
        <v>Gram-positive</v>
      </c>
      <c r="C1501" s="31" t="s">
        <v>522</v>
      </c>
      <c r="D1501" s="31" t="s">
        <v>262</v>
      </c>
      <c r="E1501" s="31" t="s">
        <v>262</v>
      </c>
      <c r="F1501" s="31" t="s">
        <v>150</v>
      </c>
      <c r="G1501" s="31" t="s">
        <v>262</v>
      </c>
      <c r="H1501" s="31">
        <v>193</v>
      </c>
      <c r="I1501" s="115">
        <v>0</v>
      </c>
      <c r="J1501" s="115">
        <v>100</v>
      </c>
      <c r="K1501" s="115" t="s">
        <v>438</v>
      </c>
      <c r="L1501" s="115" t="s">
        <v>438</v>
      </c>
      <c r="M1501" s="115" t="s">
        <v>369</v>
      </c>
      <c r="N1501" s="115">
        <v>96</v>
      </c>
      <c r="O1501" s="115" t="s">
        <v>369</v>
      </c>
      <c r="P1501" s="115">
        <v>88</v>
      </c>
      <c r="Q1501" s="115">
        <v>100</v>
      </c>
      <c r="R1501" s="115">
        <v>100</v>
      </c>
      <c r="S1501" s="115">
        <v>34</v>
      </c>
      <c r="T1501" s="115">
        <v>100</v>
      </c>
      <c r="U1501" s="115">
        <v>80</v>
      </c>
      <c r="V1501" s="115">
        <v>0</v>
      </c>
      <c r="W1501" s="115" t="s">
        <v>438</v>
      </c>
      <c r="X1501" s="115">
        <v>100</v>
      </c>
      <c r="Y1501" s="115">
        <v>95</v>
      </c>
      <c r="Z1501" s="115" t="s">
        <v>438</v>
      </c>
      <c r="AA1501" s="115">
        <v>93</v>
      </c>
      <c r="AB1501" s="115" t="s">
        <v>438</v>
      </c>
      <c r="AC1501" s="115">
        <v>76</v>
      </c>
      <c r="AD1501" s="115">
        <v>0</v>
      </c>
      <c r="AE1501" s="115">
        <v>100</v>
      </c>
    </row>
    <row r="1502" spans="1:31">
      <c r="A1502" s="31" t="s">
        <v>426</v>
      </c>
      <c r="B1502" s="31" t="str">
        <f>VLOOKUP(Table1[[#This Row],[Organism]],'GN and GP categories'!A:B,2,)</f>
        <v>Gram-positive</v>
      </c>
      <c r="C1502" s="31" t="s">
        <v>522</v>
      </c>
      <c r="D1502" s="31" t="s">
        <v>262</v>
      </c>
      <c r="E1502" s="31" t="s">
        <v>262</v>
      </c>
      <c r="F1502" s="31" t="s">
        <v>121</v>
      </c>
      <c r="G1502" s="31" t="s">
        <v>262</v>
      </c>
      <c r="H1502" s="31">
        <v>234</v>
      </c>
      <c r="I1502" s="115">
        <v>0</v>
      </c>
      <c r="J1502" s="115">
        <v>100</v>
      </c>
      <c r="K1502" s="115">
        <v>100</v>
      </c>
      <c r="L1502" s="115">
        <v>100</v>
      </c>
      <c r="M1502" s="115" t="s">
        <v>369</v>
      </c>
      <c r="N1502" s="115">
        <v>100</v>
      </c>
      <c r="O1502" s="115" t="s">
        <v>369</v>
      </c>
      <c r="P1502" s="115">
        <v>90</v>
      </c>
      <c r="Q1502" s="115">
        <v>100</v>
      </c>
      <c r="R1502" s="115">
        <v>100</v>
      </c>
      <c r="S1502" s="115">
        <v>32</v>
      </c>
      <c r="T1502" s="115">
        <v>100</v>
      </c>
      <c r="U1502" s="115">
        <v>76</v>
      </c>
      <c r="V1502" s="115">
        <v>0</v>
      </c>
      <c r="W1502" s="115" t="s">
        <v>438</v>
      </c>
      <c r="X1502" s="115">
        <v>100</v>
      </c>
      <c r="Y1502" s="115">
        <v>100</v>
      </c>
      <c r="Z1502" s="115" t="s">
        <v>438</v>
      </c>
      <c r="AA1502" s="115">
        <v>100</v>
      </c>
      <c r="AB1502" s="115">
        <v>100</v>
      </c>
      <c r="AC1502" s="115">
        <v>78</v>
      </c>
      <c r="AD1502" s="115">
        <v>0</v>
      </c>
      <c r="AE1502" s="115">
        <v>100</v>
      </c>
    </row>
    <row r="1503" spans="1:31">
      <c r="A1503" s="31" t="s">
        <v>11</v>
      </c>
      <c r="B1503" s="31" t="str">
        <f>VLOOKUP(Table1[[#This Row],[Organism]],'GN and GP categories'!A:B,2,)</f>
        <v>Gram-negative</v>
      </c>
      <c r="C1503" s="31" t="s">
        <v>522</v>
      </c>
      <c r="D1503" s="31" t="s">
        <v>262</v>
      </c>
      <c r="E1503" s="31" t="s">
        <v>262</v>
      </c>
      <c r="F1503" s="31" t="s">
        <v>436</v>
      </c>
      <c r="G1503" s="33" t="s">
        <v>262</v>
      </c>
      <c r="H1503" s="31">
        <v>37</v>
      </c>
      <c r="I1503" s="115" t="s">
        <v>473</v>
      </c>
      <c r="J1503" s="115">
        <v>0</v>
      </c>
      <c r="K1503" s="115">
        <v>0</v>
      </c>
      <c r="L1503" s="115">
        <v>0</v>
      </c>
      <c r="M1503" s="115">
        <v>46</v>
      </c>
      <c r="N1503" s="115">
        <v>16</v>
      </c>
      <c r="O1503" s="115" t="s">
        <v>473</v>
      </c>
      <c r="P1503" s="115">
        <v>0</v>
      </c>
      <c r="Q1503" s="115">
        <v>0</v>
      </c>
      <c r="R1503" s="115">
        <v>0</v>
      </c>
      <c r="S1503" s="115" t="s">
        <v>369</v>
      </c>
      <c r="T1503" s="115" t="s">
        <v>473</v>
      </c>
      <c r="U1503" s="115">
        <v>0</v>
      </c>
      <c r="V1503" s="115" t="s">
        <v>473</v>
      </c>
      <c r="W1503" s="115" t="s">
        <v>473</v>
      </c>
      <c r="X1503" s="115">
        <v>0</v>
      </c>
      <c r="Y1503" s="115">
        <v>100</v>
      </c>
      <c r="Z1503" s="115" t="s">
        <v>473</v>
      </c>
      <c r="AA1503" s="115">
        <v>0</v>
      </c>
      <c r="AB1503" s="115">
        <v>32</v>
      </c>
      <c r="AC1503" s="115">
        <v>84</v>
      </c>
      <c r="AD1503" s="115" t="s">
        <v>473</v>
      </c>
      <c r="AE1503" s="115">
        <v>0</v>
      </c>
    </row>
    <row r="1504" spans="1:31">
      <c r="A1504" s="31" t="s">
        <v>426</v>
      </c>
      <c r="B1504" s="31" t="str">
        <f>VLOOKUP(Table1[[#This Row],[Organism]],'GN and GP categories'!A:B,2,)</f>
        <v>Gram-positive</v>
      </c>
      <c r="C1504" s="31" t="s">
        <v>522</v>
      </c>
      <c r="D1504" s="31" t="s">
        <v>262</v>
      </c>
      <c r="E1504" s="31" t="s">
        <v>262</v>
      </c>
      <c r="F1504" s="31" t="s">
        <v>435</v>
      </c>
      <c r="G1504" s="31" t="s">
        <v>262</v>
      </c>
      <c r="H1504" s="31">
        <v>267</v>
      </c>
      <c r="I1504" s="115">
        <v>0</v>
      </c>
      <c r="J1504" s="115">
        <v>100</v>
      </c>
      <c r="K1504" s="115">
        <v>95</v>
      </c>
      <c r="L1504" s="115">
        <v>95</v>
      </c>
      <c r="M1504" s="115" t="s">
        <v>369</v>
      </c>
      <c r="N1504" s="115" t="s">
        <v>440</v>
      </c>
      <c r="O1504" s="115" t="s">
        <v>369</v>
      </c>
      <c r="P1504" s="115">
        <v>92</v>
      </c>
      <c r="Q1504" s="115">
        <v>100</v>
      </c>
      <c r="R1504" s="115">
        <v>100</v>
      </c>
      <c r="S1504" s="115">
        <v>36</v>
      </c>
      <c r="T1504" s="115">
        <v>100</v>
      </c>
      <c r="U1504" s="115">
        <v>79</v>
      </c>
      <c r="V1504" s="115">
        <v>0</v>
      </c>
      <c r="W1504" s="115" t="s">
        <v>440</v>
      </c>
      <c r="X1504" s="115">
        <v>100</v>
      </c>
      <c r="Y1504" s="115">
        <v>95</v>
      </c>
      <c r="Z1504" s="115">
        <v>100</v>
      </c>
      <c r="AA1504" s="115">
        <v>84</v>
      </c>
      <c r="AB1504" s="115">
        <v>95</v>
      </c>
      <c r="AC1504" s="115">
        <v>77</v>
      </c>
      <c r="AD1504" s="115">
        <v>0</v>
      </c>
      <c r="AE1504" s="115">
        <v>100</v>
      </c>
    </row>
    <row r="1505" spans="1:31">
      <c r="A1505" s="31" t="s">
        <v>426</v>
      </c>
      <c r="B1505" s="31" t="str">
        <f>VLOOKUP(Table1[[#This Row],[Organism]],'GN and GP categories'!A:B,2,)</f>
        <v>Gram-positive</v>
      </c>
      <c r="C1505" s="31" t="s">
        <v>522</v>
      </c>
      <c r="D1505" s="31" t="s">
        <v>262</v>
      </c>
      <c r="E1505" s="31" t="s">
        <v>262</v>
      </c>
      <c r="F1505" s="31" t="s">
        <v>123</v>
      </c>
      <c r="G1505" s="31" t="s">
        <v>262</v>
      </c>
      <c r="H1505" s="31">
        <v>276</v>
      </c>
      <c r="I1505" s="115">
        <v>0</v>
      </c>
      <c r="J1505" s="115">
        <v>100</v>
      </c>
      <c r="K1505" s="115">
        <v>100</v>
      </c>
      <c r="L1505" s="115">
        <v>100</v>
      </c>
      <c r="M1505" s="115" t="s">
        <v>369</v>
      </c>
      <c r="N1505" s="115">
        <v>100</v>
      </c>
      <c r="O1505" s="115" t="s">
        <v>369</v>
      </c>
      <c r="P1505" s="115">
        <v>93</v>
      </c>
      <c r="Q1505" s="115">
        <v>100</v>
      </c>
      <c r="R1505" s="115">
        <v>100</v>
      </c>
      <c r="S1505" s="115">
        <v>37</v>
      </c>
      <c r="T1505" s="115">
        <v>100</v>
      </c>
      <c r="U1505" s="115">
        <v>88</v>
      </c>
      <c r="V1505" s="115">
        <v>0</v>
      </c>
      <c r="W1505" s="115" t="s">
        <v>440</v>
      </c>
      <c r="X1505" s="115">
        <v>100</v>
      </c>
      <c r="Y1505" s="115">
        <v>93</v>
      </c>
      <c r="Z1505" s="115" t="s">
        <v>440</v>
      </c>
      <c r="AA1505" s="115">
        <v>96</v>
      </c>
      <c r="AB1505" s="115">
        <v>100</v>
      </c>
      <c r="AC1505" s="115">
        <v>82</v>
      </c>
      <c r="AD1505" s="115">
        <v>0</v>
      </c>
      <c r="AE1505" s="115">
        <v>100</v>
      </c>
    </row>
    <row r="1506" spans="1:31">
      <c r="A1506" s="31" t="s">
        <v>426</v>
      </c>
      <c r="B1506" s="31" t="str">
        <f>VLOOKUP(Table1[[#This Row],[Organism]],'GN and GP categories'!A:B,2,)</f>
        <v>Gram-positive</v>
      </c>
      <c r="C1506" s="31" t="s">
        <v>522</v>
      </c>
      <c r="D1506" s="31" t="s">
        <v>262</v>
      </c>
      <c r="E1506" s="31" t="s">
        <v>262</v>
      </c>
      <c r="F1506" s="31" t="s">
        <v>138</v>
      </c>
      <c r="G1506" s="31" t="s">
        <v>262</v>
      </c>
      <c r="H1506" s="31">
        <v>123</v>
      </c>
      <c r="I1506" s="115">
        <v>0</v>
      </c>
      <c r="J1506" s="115">
        <v>100</v>
      </c>
      <c r="K1506" s="115" t="s">
        <v>443</v>
      </c>
      <c r="L1506" s="115" t="s">
        <v>443</v>
      </c>
      <c r="M1506" s="115" t="s">
        <v>369</v>
      </c>
      <c r="N1506" s="115">
        <v>100</v>
      </c>
      <c r="O1506" s="115" t="s">
        <v>369</v>
      </c>
      <c r="P1506" s="115">
        <v>93</v>
      </c>
      <c r="Q1506" s="115">
        <v>100</v>
      </c>
      <c r="R1506" s="115">
        <v>100</v>
      </c>
      <c r="S1506" s="115">
        <v>29</v>
      </c>
      <c r="T1506" s="115">
        <v>100</v>
      </c>
      <c r="U1506" s="115">
        <v>68</v>
      </c>
      <c r="V1506" s="115">
        <v>0</v>
      </c>
      <c r="W1506" s="115" t="s">
        <v>443</v>
      </c>
      <c r="X1506" s="115">
        <v>100</v>
      </c>
      <c r="Y1506" s="115" t="s">
        <v>443</v>
      </c>
      <c r="Z1506" s="115">
        <v>100</v>
      </c>
      <c r="AA1506" s="115" t="s">
        <v>443</v>
      </c>
      <c r="AB1506" s="115" t="s">
        <v>443</v>
      </c>
      <c r="AC1506" s="115">
        <v>86</v>
      </c>
      <c r="AD1506" s="115">
        <v>0</v>
      </c>
      <c r="AE1506" s="115">
        <v>100</v>
      </c>
    </row>
    <row r="1507" spans="1:31">
      <c r="A1507" s="31" t="s">
        <v>426</v>
      </c>
      <c r="B1507" s="31" t="str">
        <f>VLOOKUP(Table1[[#This Row],[Organism]],'GN and GP categories'!A:B,2,)</f>
        <v>Gram-positive</v>
      </c>
      <c r="C1507" s="31" t="s">
        <v>522</v>
      </c>
      <c r="D1507" s="31" t="s">
        <v>262</v>
      </c>
      <c r="E1507" s="31" t="s">
        <v>262</v>
      </c>
      <c r="F1507" s="31" t="s">
        <v>125</v>
      </c>
      <c r="G1507" s="31" t="s">
        <v>262</v>
      </c>
      <c r="H1507" s="31">
        <v>153</v>
      </c>
      <c r="I1507" s="115">
        <v>0</v>
      </c>
      <c r="J1507" s="115">
        <v>100</v>
      </c>
      <c r="K1507" s="115">
        <v>100</v>
      </c>
      <c r="L1507" s="115">
        <v>100</v>
      </c>
      <c r="M1507" s="115" t="s">
        <v>369</v>
      </c>
      <c r="N1507" s="115" t="s">
        <v>441</v>
      </c>
      <c r="O1507" s="115" t="s">
        <v>369</v>
      </c>
      <c r="P1507" s="115">
        <v>91</v>
      </c>
      <c r="Q1507" s="115">
        <v>100</v>
      </c>
      <c r="R1507" s="115">
        <v>100</v>
      </c>
      <c r="S1507" s="115">
        <v>31</v>
      </c>
      <c r="T1507" s="115">
        <v>100</v>
      </c>
      <c r="U1507" s="115">
        <v>86</v>
      </c>
      <c r="V1507" s="115">
        <v>0</v>
      </c>
      <c r="W1507" s="115" t="s">
        <v>441</v>
      </c>
      <c r="X1507" s="115">
        <v>100</v>
      </c>
      <c r="Y1507" s="115">
        <v>78</v>
      </c>
      <c r="Z1507" s="115" t="s">
        <v>441</v>
      </c>
      <c r="AA1507" s="115">
        <v>95</v>
      </c>
      <c r="AB1507" s="115">
        <v>100</v>
      </c>
      <c r="AC1507" s="115">
        <v>81</v>
      </c>
      <c r="AD1507" s="115">
        <v>0</v>
      </c>
      <c r="AE1507" s="115">
        <v>100</v>
      </c>
    </row>
    <row r="1508" spans="1:31">
      <c r="A1508" s="31" t="s">
        <v>426</v>
      </c>
      <c r="B1508" s="31" t="str">
        <f>VLOOKUP(Table1[[#This Row],[Organism]],'GN and GP categories'!A:B,2,)</f>
        <v>Gram-positive</v>
      </c>
      <c r="C1508" s="31" t="s">
        <v>522</v>
      </c>
      <c r="D1508" s="31" t="s">
        <v>262</v>
      </c>
      <c r="E1508" s="31" t="s">
        <v>262</v>
      </c>
      <c r="F1508" s="31" t="s">
        <v>132</v>
      </c>
      <c r="G1508" s="31" t="s">
        <v>262</v>
      </c>
      <c r="H1508" s="31">
        <v>96</v>
      </c>
      <c r="I1508" s="115">
        <v>0</v>
      </c>
      <c r="J1508" s="115">
        <v>100</v>
      </c>
      <c r="K1508" s="115" t="s">
        <v>447</v>
      </c>
      <c r="L1508" s="115" t="s">
        <v>447</v>
      </c>
      <c r="M1508" s="115" t="s">
        <v>369</v>
      </c>
      <c r="N1508" s="115" t="s">
        <v>447</v>
      </c>
      <c r="O1508" s="115" t="s">
        <v>369</v>
      </c>
      <c r="P1508" s="115">
        <v>90</v>
      </c>
      <c r="Q1508" s="115">
        <v>100</v>
      </c>
      <c r="R1508" s="115">
        <v>100</v>
      </c>
      <c r="S1508" s="115">
        <v>38</v>
      </c>
      <c r="T1508" s="115">
        <v>100</v>
      </c>
      <c r="U1508" s="115">
        <v>80</v>
      </c>
      <c r="V1508" s="115">
        <v>0</v>
      </c>
      <c r="W1508" s="115" t="s">
        <v>447</v>
      </c>
      <c r="X1508" s="115">
        <v>100</v>
      </c>
      <c r="Y1508" s="115" t="s">
        <v>447</v>
      </c>
      <c r="Z1508" s="115">
        <v>100</v>
      </c>
      <c r="AA1508" s="115" t="s">
        <v>447</v>
      </c>
      <c r="AB1508" s="115" t="s">
        <v>447</v>
      </c>
      <c r="AC1508" s="115">
        <v>78</v>
      </c>
      <c r="AD1508" s="115">
        <v>0</v>
      </c>
      <c r="AE1508" s="115">
        <v>100</v>
      </c>
    </row>
    <row r="1509" spans="1:31">
      <c r="A1509" s="31" t="s">
        <v>426</v>
      </c>
      <c r="B1509" s="31" t="str">
        <f>VLOOKUP(Table1[[#This Row],[Organism]],'GN and GP categories'!A:B,2,)</f>
        <v>Gram-positive</v>
      </c>
      <c r="C1509" s="31" t="s">
        <v>522</v>
      </c>
      <c r="D1509" s="31" t="s">
        <v>262</v>
      </c>
      <c r="E1509" s="31" t="s">
        <v>262</v>
      </c>
      <c r="F1509" s="31" t="s">
        <v>119</v>
      </c>
      <c r="G1509" s="31" t="s">
        <v>262</v>
      </c>
      <c r="H1509" s="31">
        <v>110</v>
      </c>
      <c r="I1509" s="115">
        <v>0</v>
      </c>
      <c r="J1509" s="115">
        <v>100</v>
      </c>
      <c r="K1509" s="115" t="s">
        <v>443</v>
      </c>
      <c r="L1509" s="115" t="s">
        <v>443</v>
      </c>
      <c r="M1509" s="115" t="s">
        <v>369</v>
      </c>
      <c r="N1509" s="115">
        <v>100</v>
      </c>
      <c r="O1509" s="115" t="s">
        <v>369</v>
      </c>
      <c r="P1509" s="115">
        <v>90</v>
      </c>
      <c r="Q1509" s="115">
        <v>100</v>
      </c>
      <c r="R1509" s="115">
        <v>100</v>
      </c>
      <c r="S1509" s="115">
        <v>39</v>
      </c>
      <c r="T1509" s="115">
        <v>100</v>
      </c>
      <c r="U1509" s="115">
        <v>81</v>
      </c>
      <c r="V1509" s="115">
        <v>0</v>
      </c>
      <c r="W1509" s="115">
        <v>100</v>
      </c>
      <c r="X1509" s="115">
        <v>100</v>
      </c>
      <c r="Y1509" s="115" t="s">
        <v>443</v>
      </c>
      <c r="Z1509" s="115" t="s">
        <v>443</v>
      </c>
      <c r="AA1509" s="115">
        <v>95</v>
      </c>
      <c r="AB1509" s="115" t="s">
        <v>443</v>
      </c>
      <c r="AC1509" s="115">
        <v>87</v>
      </c>
      <c r="AD1509" s="115">
        <v>0</v>
      </c>
      <c r="AE1509" s="115">
        <v>100</v>
      </c>
    </row>
    <row r="1510" spans="1:31">
      <c r="A1510" s="31" t="s">
        <v>426</v>
      </c>
      <c r="B1510" s="31" t="str">
        <f>VLOOKUP(Table1[[#This Row],[Organism]],'GN and GP categories'!A:B,2,)</f>
        <v>Gram-positive</v>
      </c>
      <c r="C1510" s="31" t="s">
        <v>522</v>
      </c>
      <c r="D1510" s="31" t="s">
        <v>262</v>
      </c>
      <c r="E1510" s="31" t="s">
        <v>262</v>
      </c>
      <c r="F1510" s="31" t="s">
        <v>2</v>
      </c>
      <c r="G1510" s="31" t="s">
        <v>262</v>
      </c>
      <c r="H1510" s="31">
        <v>219</v>
      </c>
      <c r="I1510" s="115">
        <v>0</v>
      </c>
      <c r="J1510" s="115">
        <v>100</v>
      </c>
      <c r="K1510" s="115">
        <v>97</v>
      </c>
      <c r="L1510" s="115">
        <v>97</v>
      </c>
      <c r="M1510" s="115" t="s">
        <v>369</v>
      </c>
      <c r="N1510" s="115" t="s">
        <v>438</v>
      </c>
      <c r="O1510" s="115" t="s">
        <v>369</v>
      </c>
      <c r="P1510" s="115">
        <v>89</v>
      </c>
      <c r="Q1510" s="115">
        <v>100</v>
      </c>
      <c r="R1510" s="115">
        <v>100</v>
      </c>
      <c r="S1510" s="115">
        <v>29</v>
      </c>
      <c r="T1510" s="115">
        <v>100</v>
      </c>
      <c r="U1510" s="115">
        <v>82</v>
      </c>
      <c r="V1510" s="115">
        <v>0</v>
      </c>
      <c r="W1510" s="115" t="s">
        <v>438</v>
      </c>
      <c r="X1510" s="115">
        <v>100</v>
      </c>
      <c r="Y1510" s="115">
        <v>82</v>
      </c>
      <c r="Z1510" s="115" t="s">
        <v>438</v>
      </c>
      <c r="AA1510" s="115">
        <v>89</v>
      </c>
      <c r="AB1510" s="115">
        <v>97</v>
      </c>
      <c r="AC1510" s="115">
        <v>76</v>
      </c>
      <c r="AD1510" s="115">
        <v>0</v>
      </c>
      <c r="AE1510" s="115">
        <v>100</v>
      </c>
    </row>
    <row r="1511" spans="1:31">
      <c r="A1511" s="31" t="s">
        <v>426</v>
      </c>
      <c r="B1511" s="31" t="str">
        <f>VLOOKUP(Table1[[#This Row],[Organism]],'GN and GP categories'!A:B,2,)</f>
        <v>Gram-positive</v>
      </c>
      <c r="C1511" s="31" t="s">
        <v>522</v>
      </c>
      <c r="D1511" s="31" t="s">
        <v>262</v>
      </c>
      <c r="E1511" s="31" t="s">
        <v>262</v>
      </c>
      <c r="F1511" s="31" t="s">
        <v>135</v>
      </c>
      <c r="G1511" s="31" t="s">
        <v>262</v>
      </c>
      <c r="H1511" s="31">
        <v>113</v>
      </c>
      <c r="I1511" s="115">
        <v>0</v>
      </c>
      <c r="J1511" s="115">
        <v>100</v>
      </c>
      <c r="K1511" s="115">
        <v>100</v>
      </c>
      <c r="L1511" s="115">
        <v>100</v>
      </c>
      <c r="M1511" s="115" t="s">
        <v>369</v>
      </c>
      <c r="N1511" s="115">
        <v>100</v>
      </c>
      <c r="O1511" s="115" t="s">
        <v>369</v>
      </c>
      <c r="P1511" s="115">
        <v>90</v>
      </c>
      <c r="Q1511" s="115">
        <v>100</v>
      </c>
      <c r="R1511" s="115">
        <v>100</v>
      </c>
      <c r="S1511" s="115">
        <v>25</v>
      </c>
      <c r="T1511" s="115">
        <v>100</v>
      </c>
      <c r="U1511" s="115">
        <v>81</v>
      </c>
      <c r="V1511" s="115">
        <v>0</v>
      </c>
      <c r="W1511" s="115" t="s">
        <v>443</v>
      </c>
      <c r="X1511" s="115">
        <v>100</v>
      </c>
      <c r="Y1511" s="115" t="s">
        <v>443</v>
      </c>
      <c r="Z1511" s="115">
        <v>100</v>
      </c>
      <c r="AA1511" s="115">
        <v>100</v>
      </c>
      <c r="AB1511" s="115">
        <v>100</v>
      </c>
      <c r="AC1511" s="115">
        <v>85</v>
      </c>
      <c r="AD1511" s="115">
        <v>0</v>
      </c>
      <c r="AE1511" s="115">
        <v>100</v>
      </c>
    </row>
    <row r="1512" spans="1:31">
      <c r="A1512" s="31" t="s">
        <v>395</v>
      </c>
      <c r="B1512" s="31" t="str">
        <f>VLOOKUP(Table1[[#This Row],[Organism]],'GN and GP categories'!A:B,2,)</f>
        <v>Gram-positive</v>
      </c>
      <c r="C1512" s="31" t="s">
        <v>522</v>
      </c>
      <c r="D1512" s="31" t="s">
        <v>262</v>
      </c>
      <c r="E1512" s="31" t="s">
        <v>262</v>
      </c>
      <c r="F1512" s="31" t="s">
        <v>49</v>
      </c>
      <c r="G1512" s="31" t="s">
        <v>262</v>
      </c>
      <c r="H1512" s="31">
        <v>67</v>
      </c>
      <c r="I1512" s="115">
        <v>0</v>
      </c>
      <c r="J1512" s="115">
        <v>100</v>
      </c>
      <c r="K1512" s="115">
        <v>100</v>
      </c>
      <c r="L1512" s="115">
        <v>100</v>
      </c>
      <c r="M1512" s="115" t="s">
        <v>369</v>
      </c>
      <c r="N1512" s="115">
        <v>100</v>
      </c>
      <c r="O1512" s="115" t="s">
        <v>369</v>
      </c>
      <c r="P1512" s="115">
        <v>90</v>
      </c>
      <c r="Q1512" s="115">
        <v>100</v>
      </c>
      <c r="R1512" s="115">
        <v>100</v>
      </c>
      <c r="S1512" s="115" t="s">
        <v>369</v>
      </c>
      <c r="T1512" s="115">
        <v>100</v>
      </c>
      <c r="U1512" s="115" t="s">
        <v>453</v>
      </c>
      <c r="V1512" s="115">
        <v>0</v>
      </c>
      <c r="W1512" s="115">
        <v>100</v>
      </c>
      <c r="X1512" s="115">
        <v>100</v>
      </c>
      <c r="Y1512" s="115">
        <v>100</v>
      </c>
      <c r="Z1512" s="115" t="s">
        <v>369</v>
      </c>
      <c r="AA1512" s="115">
        <v>100</v>
      </c>
      <c r="AB1512" s="115">
        <v>100</v>
      </c>
      <c r="AC1512" s="115" t="s">
        <v>369</v>
      </c>
      <c r="AD1512" s="115">
        <v>0</v>
      </c>
      <c r="AE1512" s="115">
        <v>100</v>
      </c>
    </row>
    <row r="1513" spans="1:31">
      <c r="A1513" s="31" t="s">
        <v>395</v>
      </c>
      <c r="B1513" s="31" t="str">
        <f>VLOOKUP(Table1[[#This Row],[Organism]],'GN and GP categories'!A:B,2,)</f>
        <v>Gram-positive</v>
      </c>
      <c r="C1513" s="31" t="s">
        <v>522</v>
      </c>
      <c r="D1513" s="31" t="s">
        <v>262</v>
      </c>
      <c r="E1513" s="31" t="s">
        <v>262</v>
      </c>
      <c r="F1513" s="31" t="s">
        <v>101</v>
      </c>
      <c r="G1513" s="31" t="s">
        <v>262</v>
      </c>
      <c r="H1513" s="31">
        <v>199</v>
      </c>
      <c r="I1513" s="115">
        <v>0</v>
      </c>
      <c r="J1513" s="115">
        <v>100</v>
      </c>
      <c r="K1513" s="115">
        <v>100</v>
      </c>
      <c r="L1513" s="115">
        <v>100</v>
      </c>
      <c r="M1513" s="115" t="s">
        <v>369</v>
      </c>
      <c r="N1513" s="115">
        <v>100</v>
      </c>
      <c r="O1513" s="115" t="s">
        <v>369</v>
      </c>
      <c r="P1513" s="115">
        <v>84</v>
      </c>
      <c r="Q1513" s="115">
        <v>100</v>
      </c>
      <c r="R1513" s="115">
        <v>100</v>
      </c>
      <c r="S1513" s="115" t="s">
        <v>369</v>
      </c>
      <c r="T1513" s="115">
        <v>100</v>
      </c>
      <c r="U1513" s="115">
        <v>89</v>
      </c>
      <c r="V1513" s="115">
        <v>0</v>
      </c>
      <c r="W1513" s="115">
        <v>100</v>
      </c>
      <c r="X1513" s="115">
        <v>100</v>
      </c>
      <c r="Y1513" s="115">
        <v>100</v>
      </c>
      <c r="Z1513" s="115" t="s">
        <v>369</v>
      </c>
      <c r="AA1513" s="115">
        <v>100</v>
      </c>
      <c r="AB1513" s="115">
        <v>100</v>
      </c>
      <c r="AC1513" s="115" t="s">
        <v>369</v>
      </c>
      <c r="AD1513" s="115">
        <v>0</v>
      </c>
      <c r="AE1513" s="115">
        <v>100</v>
      </c>
    </row>
    <row r="1514" spans="1:31">
      <c r="A1514" s="31" t="s">
        <v>395</v>
      </c>
      <c r="B1514" s="31" t="str">
        <f>VLOOKUP(Table1[[#This Row],[Organism]],'GN and GP categories'!A:B,2,)</f>
        <v>Gram-positive</v>
      </c>
      <c r="C1514" s="31" t="s">
        <v>522</v>
      </c>
      <c r="D1514" s="31" t="s">
        <v>262</v>
      </c>
      <c r="E1514" s="31" t="s">
        <v>262</v>
      </c>
      <c r="F1514" s="31" t="s">
        <v>150</v>
      </c>
      <c r="G1514" s="31" t="s">
        <v>262</v>
      </c>
      <c r="H1514" s="31">
        <v>91</v>
      </c>
      <c r="I1514" s="115">
        <v>0</v>
      </c>
      <c r="J1514" s="115">
        <v>100</v>
      </c>
      <c r="K1514" s="115">
        <v>100</v>
      </c>
      <c r="L1514" s="115">
        <v>100</v>
      </c>
      <c r="M1514" s="115" t="s">
        <v>369</v>
      </c>
      <c r="N1514" s="115">
        <v>100</v>
      </c>
      <c r="O1514" s="115" t="s">
        <v>369</v>
      </c>
      <c r="P1514" s="115">
        <v>75</v>
      </c>
      <c r="Q1514" s="115">
        <v>100</v>
      </c>
      <c r="R1514" s="115">
        <v>100</v>
      </c>
      <c r="S1514" s="115" t="s">
        <v>369</v>
      </c>
      <c r="T1514" s="115">
        <v>100</v>
      </c>
      <c r="U1514" s="115">
        <v>78</v>
      </c>
      <c r="V1514" s="115">
        <v>0</v>
      </c>
      <c r="W1514" s="115" t="s">
        <v>369</v>
      </c>
      <c r="X1514" s="115">
        <v>100</v>
      </c>
      <c r="Y1514" s="115">
        <v>100</v>
      </c>
      <c r="Z1514" s="115" t="s">
        <v>369</v>
      </c>
      <c r="AA1514" s="115">
        <v>100</v>
      </c>
      <c r="AB1514" s="115">
        <v>100</v>
      </c>
      <c r="AC1514" s="115" t="s">
        <v>369</v>
      </c>
      <c r="AD1514" s="115">
        <v>0</v>
      </c>
      <c r="AE1514" s="115">
        <v>100</v>
      </c>
    </row>
    <row r="1515" spans="1:31">
      <c r="A1515" s="31" t="s">
        <v>395</v>
      </c>
      <c r="B1515" s="31" t="str">
        <f>VLOOKUP(Table1[[#This Row],[Organism]],'GN and GP categories'!A:B,2,)</f>
        <v>Gram-positive</v>
      </c>
      <c r="C1515" s="31" t="s">
        <v>522</v>
      </c>
      <c r="D1515" s="31" t="s">
        <v>262</v>
      </c>
      <c r="E1515" s="31" t="s">
        <v>262</v>
      </c>
      <c r="F1515" s="31" t="s">
        <v>121</v>
      </c>
      <c r="G1515" s="31" t="s">
        <v>262</v>
      </c>
      <c r="H1515" s="31">
        <v>203</v>
      </c>
      <c r="I1515" s="115">
        <v>0</v>
      </c>
      <c r="J1515" s="115">
        <v>100</v>
      </c>
      <c r="K1515" s="115">
        <v>100</v>
      </c>
      <c r="L1515" s="115">
        <v>100</v>
      </c>
      <c r="M1515" s="115" t="s">
        <v>369</v>
      </c>
      <c r="N1515" s="115">
        <v>100</v>
      </c>
      <c r="O1515" s="115" t="s">
        <v>369</v>
      </c>
      <c r="P1515" s="115">
        <v>90</v>
      </c>
      <c r="Q1515" s="115">
        <v>100</v>
      </c>
      <c r="R1515" s="115">
        <v>100</v>
      </c>
      <c r="S1515" s="115" t="s">
        <v>369</v>
      </c>
      <c r="T1515" s="115">
        <v>100</v>
      </c>
      <c r="U1515" s="115">
        <v>86</v>
      </c>
      <c r="V1515" s="115">
        <v>0</v>
      </c>
      <c r="W1515" s="115" t="s">
        <v>369</v>
      </c>
      <c r="X1515" s="115">
        <v>100</v>
      </c>
      <c r="Y1515" s="115">
        <v>100</v>
      </c>
      <c r="Z1515" s="115" t="s">
        <v>369</v>
      </c>
      <c r="AA1515" s="115">
        <v>100</v>
      </c>
      <c r="AB1515" s="115">
        <v>100</v>
      </c>
      <c r="AC1515" s="115" t="s">
        <v>369</v>
      </c>
      <c r="AD1515" s="115">
        <v>0</v>
      </c>
      <c r="AE1515" s="115">
        <v>100</v>
      </c>
    </row>
    <row r="1516" spans="1:31">
      <c r="A1516" s="31" t="s">
        <v>486</v>
      </c>
      <c r="B1516" s="31" t="str">
        <f>VLOOKUP(Table1[[#This Row],[Organism]],'GN and GP categories'!A:B,2,)</f>
        <v>Gram-positive</v>
      </c>
      <c r="C1516" s="31" t="s">
        <v>522</v>
      </c>
      <c r="D1516" s="31" t="s">
        <v>262</v>
      </c>
      <c r="E1516" s="31" t="s">
        <v>262</v>
      </c>
      <c r="F1516" s="31" t="s">
        <v>436</v>
      </c>
      <c r="G1516" s="33" t="s">
        <v>262</v>
      </c>
      <c r="H1516" s="31">
        <v>35</v>
      </c>
      <c r="I1516" s="115" t="s">
        <v>369</v>
      </c>
      <c r="J1516" s="115" t="s">
        <v>457</v>
      </c>
      <c r="K1516" s="115" t="s">
        <v>457</v>
      </c>
      <c r="L1516" s="115" t="s">
        <v>369</v>
      </c>
      <c r="M1516" s="115" t="s">
        <v>369</v>
      </c>
      <c r="N1516" s="115" t="s">
        <v>369</v>
      </c>
      <c r="O1516" s="115" t="s">
        <v>369</v>
      </c>
      <c r="P1516" s="115">
        <v>74</v>
      </c>
      <c r="Q1516" s="115" t="s">
        <v>369</v>
      </c>
      <c r="R1516" s="115" t="s">
        <v>369</v>
      </c>
      <c r="S1516" s="115" t="s">
        <v>369</v>
      </c>
      <c r="T1516" s="115" t="s">
        <v>369</v>
      </c>
      <c r="U1516" s="115" t="s">
        <v>369</v>
      </c>
      <c r="V1516" s="115" t="s">
        <v>369</v>
      </c>
      <c r="W1516" s="115" t="s">
        <v>369</v>
      </c>
      <c r="X1516" s="115" t="s">
        <v>369</v>
      </c>
      <c r="Y1516" s="115" t="s">
        <v>457</v>
      </c>
      <c r="Z1516" s="115" t="s">
        <v>369</v>
      </c>
      <c r="AA1516" s="115" t="s">
        <v>457</v>
      </c>
      <c r="AB1516" s="115">
        <v>100</v>
      </c>
      <c r="AC1516" s="115" t="s">
        <v>369</v>
      </c>
      <c r="AD1516" s="115" t="s">
        <v>369</v>
      </c>
      <c r="AE1516" s="115" t="s">
        <v>369</v>
      </c>
    </row>
    <row r="1517" spans="1:31">
      <c r="A1517" s="31" t="s">
        <v>395</v>
      </c>
      <c r="B1517" s="31" t="str">
        <f>VLOOKUP(Table1[[#This Row],[Organism]],'GN and GP categories'!A:B,2,)</f>
        <v>Gram-positive</v>
      </c>
      <c r="C1517" s="31" t="s">
        <v>522</v>
      </c>
      <c r="D1517" s="31" t="s">
        <v>262</v>
      </c>
      <c r="E1517" s="31" t="s">
        <v>262</v>
      </c>
      <c r="F1517" s="31" t="s">
        <v>435</v>
      </c>
      <c r="G1517" s="31" t="s">
        <v>262</v>
      </c>
      <c r="H1517" s="31">
        <v>120</v>
      </c>
      <c r="I1517" s="115">
        <v>0</v>
      </c>
      <c r="J1517" s="115">
        <v>100</v>
      </c>
      <c r="K1517" s="115">
        <v>100</v>
      </c>
      <c r="L1517" s="115">
        <v>100</v>
      </c>
      <c r="M1517" s="115" t="s">
        <v>369</v>
      </c>
      <c r="N1517" s="115">
        <v>100</v>
      </c>
      <c r="O1517" s="115" t="s">
        <v>369</v>
      </c>
      <c r="P1517" s="115">
        <v>87</v>
      </c>
      <c r="Q1517" s="115">
        <v>100</v>
      </c>
      <c r="R1517" s="115">
        <v>100</v>
      </c>
      <c r="S1517" s="115" t="s">
        <v>369</v>
      </c>
      <c r="T1517" s="115">
        <v>100</v>
      </c>
      <c r="U1517" s="115">
        <v>89</v>
      </c>
      <c r="V1517" s="115">
        <v>0</v>
      </c>
      <c r="W1517" s="115">
        <v>100</v>
      </c>
      <c r="X1517" s="115">
        <v>100</v>
      </c>
      <c r="Y1517" s="115">
        <v>100</v>
      </c>
      <c r="Z1517" s="115" t="s">
        <v>369</v>
      </c>
      <c r="AA1517" s="115">
        <v>100</v>
      </c>
      <c r="AB1517" s="115">
        <v>100</v>
      </c>
      <c r="AC1517" s="115" t="s">
        <v>369</v>
      </c>
      <c r="AD1517" s="115">
        <v>0</v>
      </c>
      <c r="AE1517" s="115">
        <v>100</v>
      </c>
    </row>
    <row r="1518" spans="1:31">
      <c r="A1518" s="31" t="s">
        <v>395</v>
      </c>
      <c r="B1518" s="31" t="str">
        <f>VLOOKUP(Table1[[#This Row],[Organism]],'GN and GP categories'!A:B,2,)</f>
        <v>Gram-positive</v>
      </c>
      <c r="C1518" s="31" t="s">
        <v>522</v>
      </c>
      <c r="D1518" s="31" t="s">
        <v>262</v>
      </c>
      <c r="E1518" s="31" t="s">
        <v>262</v>
      </c>
      <c r="F1518" s="31" t="s">
        <v>123</v>
      </c>
      <c r="G1518" s="31" t="s">
        <v>262</v>
      </c>
      <c r="H1518" s="31">
        <v>216</v>
      </c>
      <c r="I1518" s="115">
        <v>0</v>
      </c>
      <c r="J1518" s="115">
        <v>100</v>
      </c>
      <c r="K1518" s="115">
        <v>100</v>
      </c>
      <c r="L1518" s="115">
        <v>100</v>
      </c>
      <c r="M1518" s="115" t="s">
        <v>369</v>
      </c>
      <c r="N1518" s="115">
        <v>100</v>
      </c>
      <c r="O1518" s="115" t="s">
        <v>369</v>
      </c>
      <c r="P1518" s="115">
        <v>88</v>
      </c>
      <c r="Q1518" s="115">
        <v>100</v>
      </c>
      <c r="R1518" s="115">
        <v>100</v>
      </c>
      <c r="S1518" s="115" t="s">
        <v>369</v>
      </c>
      <c r="T1518" s="115">
        <v>100</v>
      </c>
      <c r="U1518" s="115">
        <v>87</v>
      </c>
      <c r="V1518" s="115">
        <v>0</v>
      </c>
      <c r="W1518" s="115">
        <v>100</v>
      </c>
      <c r="X1518" s="115">
        <v>100</v>
      </c>
      <c r="Y1518" s="115">
        <v>100</v>
      </c>
      <c r="Z1518" s="115" t="s">
        <v>369</v>
      </c>
      <c r="AA1518" s="115">
        <v>100</v>
      </c>
      <c r="AB1518" s="115">
        <v>100</v>
      </c>
      <c r="AC1518" s="115" t="s">
        <v>369</v>
      </c>
      <c r="AD1518" s="115">
        <v>0</v>
      </c>
      <c r="AE1518" s="115">
        <v>100</v>
      </c>
    </row>
    <row r="1519" spans="1:31">
      <c r="A1519" s="31" t="s">
        <v>395</v>
      </c>
      <c r="B1519" s="31" t="str">
        <f>VLOOKUP(Table1[[#This Row],[Organism]],'GN and GP categories'!A:B,2,)</f>
        <v>Gram-positive</v>
      </c>
      <c r="C1519" s="31" t="s">
        <v>522</v>
      </c>
      <c r="D1519" s="31" t="s">
        <v>262</v>
      </c>
      <c r="E1519" s="31" t="s">
        <v>262</v>
      </c>
      <c r="F1519" s="31" t="s">
        <v>138</v>
      </c>
      <c r="G1519" s="31" t="s">
        <v>262</v>
      </c>
      <c r="H1519" s="31">
        <v>89</v>
      </c>
      <c r="I1519" s="115">
        <v>0</v>
      </c>
      <c r="J1519" s="115">
        <v>100</v>
      </c>
      <c r="K1519" s="115">
        <v>100</v>
      </c>
      <c r="L1519" s="115">
        <v>100</v>
      </c>
      <c r="M1519" s="115" t="s">
        <v>369</v>
      </c>
      <c r="N1519" s="115">
        <v>100</v>
      </c>
      <c r="O1519" s="115" t="s">
        <v>369</v>
      </c>
      <c r="P1519" s="115">
        <v>80</v>
      </c>
      <c r="Q1519" s="115">
        <v>100</v>
      </c>
      <c r="R1519" s="115">
        <v>100</v>
      </c>
      <c r="S1519" s="115" t="s">
        <v>369</v>
      </c>
      <c r="T1519" s="115">
        <v>100</v>
      </c>
      <c r="U1519" s="115">
        <v>79</v>
      </c>
      <c r="V1519" s="115">
        <v>0</v>
      </c>
      <c r="W1519" s="115" t="s">
        <v>369</v>
      </c>
      <c r="X1519" s="115">
        <v>100</v>
      </c>
      <c r="Y1519" s="115">
        <v>100</v>
      </c>
      <c r="Z1519" s="115" t="s">
        <v>369</v>
      </c>
      <c r="AA1519" s="115">
        <v>100</v>
      </c>
      <c r="AB1519" s="115">
        <v>100</v>
      </c>
      <c r="AC1519" s="115" t="s">
        <v>369</v>
      </c>
      <c r="AD1519" s="115">
        <v>0</v>
      </c>
      <c r="AE1519" s="115">
        <v>100</v>
      </c>
    </row>
    <row r="1520" spans="1:31">
      <c r="A1520" s="31" t="s">
        <v>395</v>
      </c>
      <c r="B1520" s="31" t="str">
        <f>VLOOKUP(Table1[[#This Row],[Organism]],'GN and GP categories'!A:B,2,)</f>
        <v>Gram-positive</v>
      </c>
      <c r="C1520" s="31" t="s">
        <v>522</v>
      </c>
      <c r="D1520" s="31" t="s">
        <v>262</v>
      </c>
      <c r="E1520" s="31" t="s">
        <v>262</v>
      </c>
      <c r="F1520" s="31" t="s">
        <v>125</v>
      </c>
      <c r="G1520" s="31" t="s">
        <v>262</v>
      </c>
      <c r="H1520" s="31">
        <v>166</v>
      </c>
      <c r="I1520" s="115">
        <v>0</v>
      </c>
      <c r="J1520" s="115">
        <v>100</v>
      </c>
      <c r="K1520" s="115">
        <v>100</v>
      </c>
      <c r="L1520" s="115">
        <v>100</v>
      </c>
      <c r="M1520" s="115" t="s">
        <v>369</v>
      </c>
      <c r="N1520" s="115">
        <v>100</v>
      </c>
      <c r="O1520" s="115" t="s">
        <v>369</v>
      </c>
      <c r="P1520" s="115">
        <v>89</v>
      </c>
      <c r="Q1520" s="115">
        <v>100</v>
      </c>
      <c r="R1520" s="115">
        <v>100</v>
      </c>
      <c r="S1520" s="115" t="s">
        <v>369</v>
      </c>
      <c r="T1520" s="115">
        <v>100</v>
      </c>
      <c r="U1520" s="115">
        <v>89</v>
      </c>
      <c r="V1520" s="115">
        <v>0</v>
      </c>
      <c r="W1520" s="115">
        <v>100</v>
      </c>
      <c r="X1520" s="115">
        <v>100</v>
      </c>
      <c r="Y1520" s="115">
        <v>100</v>
      </c>
      <c r="Z1520" s="115" t="s">
        <v>369</v>
      </c>
      <c r="AA1520" s="115">
        <v>100</v>
      </c>
      <c r="AB1520" s="115">
        <v>100</v>
      </c>
      <c r="AC1520" s="115">
        <v>100</v>
      </c>
      <c r="AD1520" s="115">
        <v>0</v>
      </c>
      <c r="AE1520" s="115">
        <v>100</v>
      </c>
    </row>
    <row r="1521" spans="1:31">
      <c r="A1521" s="31" t="s">
        <v>395</v>
      </c>
      <c r="B1521" s="31" t="str">
        <f>VLOOKUP(Table1[[#This Row],[Organism]],'GN and GP categories'!A:B,2,)</f>
        <v>Gram-positive</v>
      </c>
      <c r="C1521" s="31" t="s">
        <v>522</v>
      </c>
      <c r="D1521" s="31" t="s">
        <v>262</v>
      </c>
      <c r="E1521" s="31" t="s">
        <v>262</v>
      </c>
      <c r="F1521" s="31" t="s">
        <v>132</v>
      </c>
      <c r="G1521" s="31" t="s">
        <v>262</v>
      </c>
      <c r="H1521" s="31">
        <v>80</v>
      </c>
      <c r="I1521" s="115">
        <v>0</v>
      </c>
      <c r="J1521" s="115">
        <v>100</v>
      </c>
      <c r="K1521" s="115">
        <v>100</v>
      </c>
      <c r="L1521" s="115">
        <v>100</v>
      </c>
      <c r="M1521" s="115" t="s">
        <v>369</v>
      </c>
      <c r="N1521" s="115">
        <v>100</v>
      </c>
      <c r="O1521" s="115" t="s">
        <v>369</v>
      </c>
      <c r="P1521" s="115">
        <v>90</v>
      </c>
      <c r="Q1521" s="115">
        <v>100</v>
      </c>
      <c r="R1521" s="115">
        <v>100</v>
      </c>
      <c r="S1521" s="115" t="s">
        <v>369</v>
      </c>
      <c r="T1521" s="115">
        <v>100</v>
      </c>
      <c r="U1521" s="115">
        <v>84</v>
      </c>
      <c r="V1521" s="115">
        <v>0</v>
      </c>
      <c r="W1521" s="115">
        <v>100</v>
      </c>
      <c r="X1521" s="115">
        <v>100</v>
      </c>
      <c r="Y1521" s="115">
        <v>100</v>
      </c>
      <c r="Z1521" s="115" t="s">
        <v>369</v>
      </c>
      <c r="AA1521" s="115">
        <v>100</v>
      </c>
      <c r="AB1521" s="115">
        <v>100</v>
      </c>
      <c r="AC1521" s="115" t="s">
        <v>369</v>
      </c>
      <c r="AD1521" s="115">
        <v>0</v>
      </c>
      <c r="AE1521" s="115">
        <v>100</v>
      </c>
    </row>
    <row r="1522" spans="1:31">
      <c r="A1522" s="31" t="s">
        <v>395</v>
      </c>
      <c r="B1522" s="31" t="str">
        <f>VLOOKUP(Table1[[#This Row],[Organism]],'GN and GP categories'!A:B,2,)</f>
        <v>Gram-positive</v>
      </c>
      <c r="C1522" s="31" t="s">
        <v>522</v>
      </c>
      <c r="D1522" s="31" t="s">
        <v>262</v>
      </c>
      <c r="E1522" s="31" t="s">
        <v>262</v>
      </c>
      <c r="F1522" s="31" t="s">
        <v>119</v>
      </c>
      <c r="G1522" s="31" t="s">
        <v>262</v>
      </c>
      <c r="H1522" s="31">
        <v>68</v>
      </c>
      <c r="I1522" s="115">
        <v>0</v>
      </c>
      <c r="J1522" s="115">
        <v>100</v>
      </c>
      <c r="K1522" s="115">
        <v>100</v>
      </c>
      <c r="L1522" s="115">
        <v>100</v>
      </c>
      <c r="M1522" s="115" t="s">
        <v>369</v>
      </c>
      <c r="N1522" s="115">
        <v>100</v>
      </c>
      <c r="O1522" s="115" t="s">
        <v>369</v>
      </c>
      <c r="P1522" s="115">
        <v>87</v>
      </c>
      <c r="Q1522" s="115">
        <v>100</v>
      </c>
      <c r="R1522" s="115">
        <v>100</v>
      </c>
      <c r="S1522" s="115" t="s">
        <v>369</v>
      </c>
      <c r="T1522" s="115">
        <v>100</v>
      </c>
      <c r="U1522" s="115">
        <v>85</v>
      </c>
      <c r="V1522" s="115">
        <v>0</v>
      </c>
      <c r="W1522" s="115" t="s">
        <v>369</v>
      </c>
      <c r="X1522" s="115">
        <v>100</v>
      </c>
      <c r="Y1522" s="115">
        <v>100</v>
      </c>
      <c r="Z1522" s="115" t="s">
        <v>369</v>
      </c>
      <c r="AA1522" s="115">
        <v>100</v>
      </c>
      <c r="AB1522" s="115">
        <v>100</v>
      </c>
      <c r="AC1522" s="115" t="s">
        <v>369</v>
      </c>
      <c r="AD1522" s="115">
        <v>0</v>
      </c>
      <c r="AE1522" s="115">
        <v>100</v>
      </c>
    </row>
    <row r="1523" spans="1:31">
      <c r="A1523" s="31" t="s">
        <v>395</v>
      </c>
      <c r="B1523" s="31" t="str">
        <f>VLOOKUP(Table1[[#This Row],[Organism]],'GN and GP categories'!A:B,2,)</f>
        <v>Gram-positive</v>
      </c>
      <c r="C1523" s="31" t="s">
        <v>522</v>
      </c>
      <c r="D1523" s="31" t="s">
        <v>262</v>
      </c>
      <c r="E1523" s="31" t="s">
        <v>262</v>
      </c>
      <c r="F1523" s="31" t="s">
        <v>2</v>
      </c>
      <c r="G1523" s="31" t="s">
        <v>262</v>
      </c>
      <c r="H1523" s="31">
        <v>235</v>
      </c>
      <c r="I1523" s="115">
        <v>0</v>
      </c>
      <c r="J1523" s="115">
        <v>100</v>
      </c>
      <c r="K1523" s="115">
        <v>100</v>
      </c>
      <c r="L1523" s="115">
        <v>100</v>
      </c>
      <c r="M1523" s="115" t="s">
        <v>369</v>
      </c>
      <c r="N1523" s="115">
        <v>100</v>
      </c>
      <c r="O1523" s="115">
        <v>100</v>
      </c>
      <c r="P1523" s="115">
        <v>88</v>
      </c>
      <c r="Q1523" s="115">
        <v>100</v>
      </c>
      <c r="R1523" s="115">
        <v>100</v>
      </c>
      <c r="S1523" s="115">
        <v>0</v>
      </c>
      <c r="T1523" s="115">
        <v>100</v>
      </c>
      <c r="U1523" s="115">
        <v>87</v>
      </c>
      <c r="V1523" s="115">
        <v>0</v>
      </c>
      <c r="W1523" s="115">
        <v>100</v>
      </c>
      <c r="X1523" s="115">
        <v>100</v>
      </c>
      <c r="Y1523" s="115">
        <v>100</v>
      </c>
      <c r="Z1523" s="115" t="s">
        <v>369</v>
      </c>
      <c r="AA1523" s="115">
        <v>100</v>
      </c>
      <c r="AB1523" s="115">
        <v>100</v>
      </c>
      <c r="AC1523" s="115">
        <v>100</v>
      </c>
      <c r="AD1523" s="115">
        <v>0</v>
      </c>
      <c r="AE1523" s="115">
        <v>100</v>
      </c>
    </row>
    <row r="1524" spans="1:31">
      <c r="A1524" s="31" t="s">
        <v>395</v>
      </c>
      <c r="B1524" s="31" t="str">
        <f>VLOOKUP(Table1[[#This Row],[Organism]],'GN and GP categories'!A:B,2,)</f>
        <v>Gram-positive</v>
      </c>
      <c r="C1524" s="31" t="s">
        <v>522</v>
      </c>
      <c r="D1524" s="31" t="s">
        <v>262</v>
      </c>
      <c r="E1524" s="31" t="s">
        <v>262</v>
      </c>
      <c r="F1524" s="31" t="s">
        <v>135</v>
      </c>
      <c r="G1524" s="31" t="s">
        <v>262</v>
      </c>
      <c r="H1524" s="31">
        <v>64</v>
      </c>
      <c r="I1524" s="115">
        <v>0</v>
      </c>
      <c r="J1524" s="115">
        <v>100</v>
      </c>
      <c r="K1524" s="115">
        <v>100</v>
      </c>
      <c r="L1524" s="115">
        <v>100</v>
      </c>
      <c r="M1524" s="115" t="s">
        <v>369</v>
      </c>
      <c r="N1524" s="115">
        <v>100</v>
      </c>
      <c r="O1524" s="115" t="s">
        <v>369</v>
      </c>
      <c r="P1524" s="115">
        <v>81</v>
      </c>
      <c r="Q1524" s="115">
        <v>100</v>
      </c>
      <c r="R1524" s="115">
        <v>100</v>
      </c>
      <c r="S1524" s="115" t="s">
        <v>369</v>
      </c>
      <c r="T1524" s="115">
        <v>100</v>
      </c>
      <c r="U1524" s="115">
        <v>77</v>
      </c>
      <c r="V1524" s="115">
        <v>0</v>
      </c>
      <c r="W1524" s="115" t="s">
        <v>369</v>
      </c>
      <c r="X1524" s="115">
        <v>100</v>
      </c>
      <c r="Y1524" s="115">
        <v>100</v>
      </c>
      <c r="Z1524" s="115" t="s">
        <v>369</v>
      </c>
      <c r="AA1524" s="115">
        <v>100</v>
      </c>
      <c r="AB1524" s="115">
        <v>100</v>
      </c>
      <c r="AC1524" s="115" t="s">
        <v>369</v>
      </c>
      <c r="AD1524" s="115">
        <v>0</v>
      </c>
      <c r="AE1524" s="115">
        <v>100</v>
      </c>
    </row>
    <row r="1525" spans="1:31">
      <c r="A1525" s="31" t="s">
        <v>420</v>
      </c>
      <c r="B1525" s="31" t="str">
        <f>VLOOKUP(Table1[[#This Row],[Organism]],'GN and GP categories'!A:B,2,)</f>
        <v>Gram-positive</v>
      </c>
      <c r="C1525" s="31" t="s">
        <v>522</v>
      </c>
      <c r="D1525" s="31" t="s">
        <v>262</v>
      </c>
      <c r="E1525" s="31" t="s">
        <v>262</v>
      </c>
      <c r="F1525" s="31" t="s">
        <v>49</v>
      </c>
      <c r="G1525" s="31" t="s">
        <v>262</v>
      </c>
      <c r="H1525" s="31">
        <v>423</v>
      </c>
      <c r="I1525" s="115">
        <v>0</v>
      </c>
      <c r="J1525" s="115">
        <v>98</v>
      </c>
      <c r="K1525" s="115">
        <v>82</v>
      </c>
      <c r="L1525" s="115">
        <v>98</v>
      </c>
      <c r="M1525" s="115" t="s">
        <v>369</v>
      </c>
      <c r="N1525" s="115">
        <v>98</v>
      </c>
      <c r="O1525" s="115">
        <v>69</v>
      </c>
      <c r="P1525" s="115">
        <v>78</v>
      </c>
      <c r="Q1525" s="115">
        <v>98</v>
      </c>
      <c r="R1525" s="115">
        <v>100</v>
      </c>
      <c r="S1525" s="115">
        <v>100</v>
      </c>
      <c r="T1525" s="115" t="s">
        <v>437</v>
      </c>
      <c r="U1525" s="115">
        <v>71</v>
      </c>
      <c r="V1525" s="115">
        <v>0</v>
      </c>
      <c r="W1525" s="115">
        <v>87</v>
      </c>
      <c r="X1525" s="115">
        <v>100</v>
      </c>
      <c r="Y1525" s="115">
        <v>96</v>
      </c>
      <c r="Z1525" s="115" t="s">
        <v>369</v>
      </c>
      <c r="AA1525" s="115">
        <v>90</v>
      </c>
      <c r="AB1525" s="115" t="s">
        <v>437</v>
      </c>
      <c r="AC1525" s="115">
        <v>49</v>
      </c>
      <c r="AD1525" s="115">
        <v>0</v>
      </c>
      <c r="AE1525" s="115">
        <v>100</v>
      </c>
    </row>
    <row r="1526" spans="1:31">
      <c r="A1526" s="31" t="s">
        <v>420</v>
      </c>
      <c r="B1526" s="31" t="str">
        <f>VLOOKUP(Table1[[#This Row],[Organism]],'GN and GP categories'!A:B,2,)</f>
        <v>Gram-positive</v>
      </c>
      <c r="C1526" s="31" t="s">
        <v>522</v>
      </c>
      <c r="D1526" s="31" t="s">
        <v>262</v>
      </c>
      <c r="E1526" s="31" t="s">
        <v>262</v>
      </c>
      <c r="F1526" s="31" t="s">
        <v>101</v>
      </c>
      <c r="G1526" s="31" t="s">
        <v>262</v>
      </c>
      <c r="H1526" s="31">
        <v>553</v>
      </c>
      <c r="I1526" s="115">
        <v>0</v>
      </c>
      <c r="J1526" s="115">
        <v>98</v>
      </c>
      <c r="K1526" s="115">
        <v>78</v>
      </c>
      <c r="L1526" s="115">
        <v>98</v>
      </c>
      <c r="M1526" s="115" t="s">
        <v>369</v>
      </c>
      <c r="N1526" s="115">
        <v>98</v>
      </c>
      <c r="O1526" s="115">
        <v>65</v>
      </c>
      <c r="P1526" s="115">
        <v>80</v>
      </c>
      <c r="Q1526" s="115">
        <v>98</v>
      </c>
      <c r="R1526" s="115">
        <v>100</v>
      </c>
      <c r="S1526" s="115" t="s">
        <v>369</v>
      </c>
      <c r="T1526" s="115">
        <v>99</v>
      </c>
      <c r="U1526" s="115">
        <v>75</v>
      </c>
      <c r="V1526" s="115">
        <v>0</v>
      </c>
      <c r="W1526" s="115">
        <v>86</v>
      </c>
      <c r="X1526" s="115">
        <v>100</v>
      </c>
      <c r="Y1526" s="115">
        <v>96</v>
      </c>
      <c r="Z1526" s="115" t="s">
        <v>369</v>
      </c>
      <c r="AA1526" s="115">
        <v>88</v>
      </c>
      <c r="AB1526" s="115">
        <v>99</v>
      </c>
      <c r="AC1526" s="115">
        <v>48</v>
      </c>
      <c r="AD1526" s="115">
        <v>0</v>
      </c>
      <c r="AE1526" s="115">
        <v>100</v>
      </c>
    </row>
    <row r="1527" spans="1:31">
      <c r="A1527" s="31" t="s">
        <v>420</v>
      </c>
      <c r="B1527" s="31" t="str">
        <f>VLOOKUP(Table1[[#This Row],[Organism]],'GN and GP categories'!A:B,2,)</f>
        <v>Gram-positive</v>
      </c>
      <c r="C1527" s="31" t="s">
        <v>522</v>
      </c>
      <c r="D1527" s="31" t="s">
        <v>262</v>
      </c>
      <c r="E1527" s="31" t="s">
        <v>262</v>
      </c>
      <c r="F1527" s="31" t="s">
        <v>150</v>
      </c>
      <c r="G1527" s="31" t="s">
        <v>262</v>
      </c>
      <c r="H1527" s="31">
        <v>407</v>
      </c>
      <c r="I1527" s="115">
        <v>0</v>
      </c>
      <c r="J1527" s="115" t="s">
        <v>437</v>
      </c>
      <c r="K1527" s="115">
        <v>79</v>
      </c>
      <c r="L1527" s="115" t="s">
        <v>437</v>
      </c>
      <c r="M1527" s="115" t="s">
        <v>369</v>
      </c>
      <c r="N1527" s="115" t="s">
        <v>437</v>
      </c>
      <c r="O1527" s="115">
        <v>70</v>
      </c>
      <c r="P1527" s="115">
        <v>77</v>
      </c>
      <c r="Q1527" s="115" t="s">
        <v>437</v>
      </c>
      <c r="R1527" s="115">
        <v>100</v>
      </c>
      <c r="S1527" s="115" t="s">
        <v>369</v>
      </c>
      <c r="T1527" s="115" t="s">
        <v>437</v>
      </c>
      <c r="U1527" s="115">
        <v>71</v>
      </c>
      <c r="V1527" s="115">
        <v>0</v>
      </c>
      <c r="W1527" s="115">
        <v>89</v>
      </c>
      <c r="X1527" s="115">
        <v>100</v>
      </c>
      <c r="Y1527" s="115">
        <v>96</v>
      </c>
      <c r="Z1527" s="115" t="s">
        <v>369</v>
      </c>
      <c r="AA1527" s="115">
        <v>89</v>
      </c>
      <c r="AB1527" s="115" t="s">
        <v>437</v>
      </c>
      <c r="AC1527" s="115">
        <v>53</v>
      </c>
      <c r="AD1527" s="115">
        <v>0</v>
      </c>
      <c r="AE1527" s="115">
        <v>100</v>
      </c>
    </row>
    <row r="1528" spans="1:31">
      <c r="A1528" s="31" t="s">
        <v>420</v>
      </c>
      <c r="B1528" s="31" t="str">
        <f>VLOOKUP(Table1[[#This Row],[Organism]],'GN and GP categories'!A:B,2,)</f>
        <v>Gram-positive</v>
      </c>
      <c r="C1528" s="31" t="s">
        <v>522</v>
      </c>
      <c r="D1528" s="31" t="s">
        <v>262</v>
      </c>
      <c r="E1528" s="31" t="s">
        <v>262</v>
      </c>
      <c r="F1528" s="31" t="s">
        <v>121</v>
      </c>
      <c r="G1528" s="31" t="s">
        <v>262</v>
      </c>
      <c r="H1528" s="31">
        <v>435</v>
      </c>
      <c r="I1528" s="115">
        <v>0</v>
      </c>
      <c r="J1528" s="115" t="s">
        <v>437</v>
      </c>
      <c r="K1528" s="115">
        <v>79</v>
      </c>
      <c r="L1528" s="115" t="s">
        <v>437</v>
      </c>
      <c r="M1528" s="115">
        <v>100</v>
      </c>
      <c r="N1528" s="115">
        <v>100</v>
      </c>
      <c r="O1528" s="115">
        <v>68</v>
      </c>
      <c r="P1528" s="115">
        <v>76</v>
      </c>
      <c r="Q1528" s="115" t="s">
        <v>437</v>
      </c>
      <c r="R1528" s="115">
        <v>100</v>
      </c>
      <c r="S1528" s="115" t="s">
        <v>369</v>
      </c>
      <c r="T1528" s="115">
        <v>100</v>
      </c>
      <c r="U1528" s="115">
        <v>70</v>
      </c>
      <c r="V1528" s="115">
        <v>0</v>
      </c>
      <c r="W1528" s="115">
        <v>87</v>
      </c>
      <c r="X1528" s="115">
        <v>100</v>
      </c>
      <c r="Y1528" s="115">
        <v>97</v>
      </c>
      <c r="Z1528" s="115" t="s">
        <v>369</v>
      </c>
      <c r="AA1528" s="115">
        <v>90</v>
      </c>
      <c r="AB1528" s="115">
        <v>100</v>
      </c>
      <c r="AC1528" s="115">
        <v>52</v>
      </c>
      <c r="AD1528" s="115">
        <v>0</v>
      </c>
      <c r="AE1528" s="115">
        <v>100</v>
      </c>
    </row>
    <row r="1529" spans="1:31">
      <c r="A1529" s="31" t="s">
        <v>420</v>
      </c>
      <c r="B1529" s="31" t="str">
        <f>VLOOKUP(Table1[[#This Row],[Organism]],'GN and GP categories'!A:B,2,)</f>
        <v>Gram-positive</v>
      </c>
      <c r="C1529" s="31" t="s">
        <v>522</v>
      </c>
      <c r="D1529" s="31" t="s">
        <v>262</v>
      </c>
      <c r="E1529" s="31" t="s">
        <v>262</v>
      </c>
      <c r="F1529" s="31" t="s">
        <v>276</v>
      </c>
      <c r="G1529" s="31" t="s">
        <v>262</v>
      </c>
      <c r="H1529" s="31">
        <v>35</v>
      </c>
      <c r="I1529" s="115">
        <v>0</v>
      </c>
      <c r="J1529" s="115" t="s">
        <v>457</v>
      </c>
      <c r="K1529" s="115" t="s">
        <v>457</v>
      </c>
      <c r="L1529" s="115" t="s">
        <v>457</v>
      </c>
      <c r="M1529" s="115" t="s">
        <v>369</v>
      </c>
      <c r="N1529" s="115" t="s">
        <v>457</v>
      </c>
      <c r="O1529" s="115">
        <v>66</v>
      </c>
      <c r="P1529" s="115">
        <v>60</v>
      </c>
      <c r="Q1529" s="115" t="s">
        <v>457</v>
      </c>
      <c r="R1529" s="115">
        <v>100</v>
      </c>
      <c r="S1529" s="115" t="s">
        <v>369</v>
      </c>
      <c r="T1529" s="115">
        <v>100</v>
      </c>
      <c r="U1529" s="115">
        <v>74</v>
      </c>
      <c r="V1529" s="115">
        <v>0</v>
      </c>
      <c r="W1529" s="115" t="s">
        <v>457</v>
      </c>
      <c r="X1529" s="115">
        <v>100</v>
      </c>
      <c r="Y1529" s="115" t="s">
        <v>457</v>
      </c>
      <c r="Z1529" s="115" t="s">
        <v>369</v>
      </c>
      <c r="AA1529" s="115">
        <v>77</v>
      </c>
      <c r="AB1529" s="115">
        <v>100</v>
      </c>
      <c r="AC1529" s="115">
        <v>34</v>
      </c>
      <c r="AD1529" s="115">
        <v>0</v>
      </c>
      <c r="AE1529" s="115">
        <v>100</v>
      </c>
    </row>
    <row r="1530" spans="1:31">
      <c r="A1530" s="31" t="s">
        <v>464</v>
      </c>
      <c r="B1530" s="31" t="str">
        <f>VLOOKUP(Table1[[#This Row],[Organism]],'GN and GP categories'!A:B,2,)</f>
        <v>Gram-negative</v>
      </c>
      <c r="C1530" s="31" t="s">
        <v>522</v>
      </c>
      <c r="D1530" s="31" t="s">
        <v>262</v>
      </c>
      <c r="E1530" s="31" t="s">
        <v>262</v>
      </c>
      <c r="F1530" s="31" t="s">
        <v>436</v>
      </c>
      <c r="G1530" s="33" t="s">
        <v>262</v>
      </c>
      <c r="H1530" s="31">
        <v>34</v>
      </c>
      <c r="I1530" s="115" t="s">
        <v>369</v>
      </c>
      <c r="J1530" s="115">
        <v>0</v>
      </c>
      <c r="K1530" s="115">
        <v>0</v>
      </c>
      <c r="L1530" s="115">
        <v>0</v>
      </c>
      <c r="M1530" s="115">
        <v>82</v>
      </c>
      <c r="N1530" s="115">
        <v>53</v>
      </c>
      <c r="O1530" s="115">
        <v>100</v>
      </c>
      <c r="P1530" s="115">
        <v>0</v>
      </c>
      <c r="Q1530" s="115">
        <v>0</v>
      </c>
      <c r="R1530" s="115">
        <v>0</v>
      </c>
      <c r="S1530" s="115" t="s">
        <v>369</v>
      </c>
      <c r="T1530" s="115" t="s">
        <v>479</v>
      </c>
      <c r="U1530" s="115" t="s">
        <v>369</v>
      </c>
      <c r="V1530" s="115">
        <v>100</v>
      </c>
      <c r="W1530" s="115">
        <v>100</v>
      </c>
      <c r="X1530" s="115">
        <v>0</v>
      </c>
      <c r="Y1530" s="115">
        <v>100</v>
      </c>
      <c r="Z1530" s="115">
        <v>100</v>
      </c>
      <c r="AA1530" s="115">
        <v>0</v>
      </c>
      <c r="AB1530" s="115">
        <v>53</v>
      </c>
      <c r="AC1530" s="115">
        <v>100</v>
      </c>
      <c r="AD1530" s="115">
        <v>100</v>
      </c>
      <c r="AE1530" s="115" t="s">
        <v>369</v>
      </c>
    </row>
    <row r="1531" spans="1:31">
      <c r="A1531" s="31" t="s">
        <v>420</v>
      </c>
      <c r="B1531" s="31" t="str">
        <f>VLOOKUP(Table1[[#This Row],[Organism]],'GN and GP categories'!A:B,2,)</f>
        <v>Gram-positive</v>
      </c>
      <c r="C1531" s="31" t="s">
        <v>522</v>
      </c>
      <c r="D1531" s="31" t="s">
        <v>262</v>
      </c>
      <c r="E1531" s="31" t="s">
        <v>262</v>
      </c>
      <c r="F1531" s="31" t="s">
        <v>435</v>
      </c>
      <c r="G1531" s="31" t="s">
        <v>262</v>
      </c>
      <c r="H1531" s="31">
        <v>483</v>
      </c>
      <c r="I1531" s="115">
        <v>0</v>
      </c>
      <c r="J1531" s="115">
        <v>97</v>
      </c>
      <c r="K1531" s="115">
        <v>82</v>
      </c>
      <c r="L1531" s="115">
        <v>97</v>
      </c>
      <c r="M1531" s="115" t="s">
        <v>369</v>
      </c>
      <c r="N1531" s="115">
        <v>98</v>
      </c>
      <c r="O1531" s="115">
        <v>69</v>
      </c>
      <c r="P1531" s="115">
        <v>78</v>
      </c>
      <c r="Q1531" s="115">
        <v>97</v>
      </c>
      <c r="R1531" s="115">
        <v>100</v>
      </c>
      <c r="S1531" s="115" t="s">
        <v>369</v>
      </c>
      <c r="T1531" s="115" t="s">
        <v>437</v>
      </c>
      <c r="U1531" s="115">
        <v>74</v>
      </c>
      <c r="V1531" s="115">
        <v>0</v>
      </c>
      <c r="W1531" s="115">
        <v>89</v>
      </c>
      <c r="X1531" s="115">
        <v>100</v>
      </c>
      <c r="Y1531" s="115">
        <v>95</v>
      </c>
      <c r="Z1531" s="115" t="s">
        <v>369</v>
      </c>
      <c r="AA1531" s="115">
        <v>81</v>
      </c>
      <c r="AB1531" s="115" t="s">
        <v>437</v>
      </c>
      <c r="AC1531" s="115">
        <v>52</v>
      </c>
      <c r="AD1531" s="115">
        <v>0</v>
      </c>
      <c r="AE1531" s="115">
        <v>100</v>
      </c>
    </row>
    <row r="1532" spans="1:31">
      <c r="A1532" s="31" t="s">
        <v>420</v>
      </c>
      <c r="B1532" s="31" t="str">
        <f>VLOOKUP(Table1[[#This Row],[Organism]],'GN and GP categories'!A:B,2,)</f>
        <v>Gram-positive</v>
      </c>
      <c r="C1532" s="31" t="s">
        <v>522</v>
      </c>
      <c r="D1532" s="31" t="s">
        <v>262</v>
      </c>
      <c r="E1532" s="31" t="s">
        <v>262</v>
      </c>
      <c r="F1532" s="31" t="s">
        <v>123</v>
      </c>
      <c r="G1532" s="31" t="s">
        <v>262</v>
      </c>
      <c r="H1532" s="31">
        <v>247</v>
      </c>
      <c r="I1532" s="115">
        <v>0</v>
      </c>
      <c r="J1532" s="115" t="s">
        <v>440</v>
      </c>
      <c r="K1532" s="115">
        <v>80</v>
      </c>
      <c r="L1532" s="115" t="s">
        <v>440</v>
      </c>
      <c r="M1532" s="115" t="s">
        <v>369</v>
      </c>
      <c r="N1532" s="115">
        <v>97</v>
      </c>
      <c r="O1532" s="115">
        <v>69</v>
      </c>
      <c r="P1532" s="115">
        <v>82</v>
      </c>
      <c r="Q1532" s="115" t="s">
        <v>440</v>
      </c>
      <c r="R1532" s="115">
        <v>100</v>
      </c>
      <c r="S1532" s="115" t="s">
        <v>369</v>
      </c>
      <c r="T1532" s="115" t="s">
        <v>440</v>
      </c>
      <c r="U1532" s="115">
        <v>72</v>
      </c>
      <c r="V1532" s="115">
        <v>0</v>
      </c>
      <c r="W1532" s="115">
        <v>87</v>
      </c>
      <c r="X1532" s="115">
        <v>100</v>
      </c>
      <c r="Y1532" s="115">
        <v>93</v>
      </c>
      <c r="Z1532" s="115" t="s">
        <v>369</v>
      </c>
      <c r="AA1532" s="115">
        <v>91</v>
      </c>
      <c r="AB1532" s="115" t="s">
        <v>440</v>
      </c>
      <c r="AC1532" s="115">
        <v>53</v>
      </c>
      <c r="AD1532" s="115">
        <v>0</v>
      </c>
      <c r="AE1532" s="115">
        <v>100</v>
      </c>
    </row>
    <row r="1533" spans="1:31">
      <c r="A1533" s="31" t="s">
        <v>420</v>
      </c>
      <c r="B1533" s="31" t="str">
        <f>VLOOKUP(Table1[[#This Row],[Organism]],'GN and GP categories'!A:B,2,)</f>
        <v>Gram-positive</v>
      </c>
      <c r="C1533" s="31" t="s">
        <v>522</v>
      </c>
      <c r="D1533" s="31" t="s">
        <v>262</v>
      </c>
      <c r="E1533" s="31" t="s">
        <v>262</v>
      </c>
      <c r="F1533" s="31" t="s">
        <v>138</v>
      </c>
      <c r="G1533" s="31" t="s">
        <v>262</v>
      </c>
      <c r="H1533" s="31">
        <v>205</v>
      </c>
      <c r="I1533" s="115">
        <v>0</v>
      </c>
      <c r="J1533" s="115">
        <v>97</v>
      </c>
      <c r="K1533" s="115">
        <v>80</v>
      </c>
      <c r="L1533" s="115">
        <v>97</v>
      </c>
      <c r="M1533" s="115" t="s">
        <v>369</v>
      </c>
      <c r="N1533" s="115">
        <v>95</v>
      </c>
      <c r="O1533" s="115">
        <v>66</v>
      </c>
      <c r="P1533" s="115">
        <v>79</v>
      </c>
      <c r="Q1533" s="115">
        <v>97</v>
      </c>
      <c r="R1533" s="115">
        <v>100</v>
      </c>
      <c r="S1533" s="115" t="s">
        <v>369</v>
      </c>
      <c r="T1533" s="115" t="s">
        <v>438</v>
      </c>
      <c r="U1533" s="115">
        <v>77</v>
      </c>
      <c r="V1533" s="115">
        <v>0</v>
      </c>
      <c r="W1533" s="115">
        <v>88</v>
      </c>
      <c r="X1533" s="115">
        <v>100</v>
      </c>
      <c r="Y1533" s="115">
        <v>94</v>
      </c>
      <c r="Z1533" s="115" t="s">
        <v>369</v>
      </c>
      <c r="AA1533" s="115">
        <v>81</v>
      </c>
      <c r="AB1533" s="115" t="s">
        <v>438</v>
      </c>
      <c r="AC1533" s="115">
        <v>56</v>
      </c>
      <c r="AD1533" s="115">
        <v>0</v>
      </c>
      <c r="AE1533" s="115">
        <v>100</v>
      </c>
    </row>
    <row r="1534" spans="1:31">
      <c r="A1534" s="31" t="s">
        <v>420</v>
      </c>
      <c r="B1534" s="31" t="str">
        <f>VLOOKUP(Table1[[#This Row],[Organism]],'GN and GP categories'!A:B,2,)</f>
        <v>Gram-positive</v>
      </c>
      <c r="C1534" s="31" t="s">
        <v>522</v>
      </c>
      <c r="D1534" s="31" t="s">
        <v>262</v>
      </c>
      <c r="E1534" s="31" t="s">
        <v>262</v>
      </c>
      <c r="F1534" s="31" t="s">
        <v>125</v>
      </c>
      <c r="G1534" s="31" t="s">
        <v>262</v>
      </c>
      <c r="H1534" s="31">
        <v>130</v>
      </c>
      <c r="I1534" s="115">
        <v>0</v>
      </c>
      <c r="J1534" s="115">
        <v>94</v>
      </c>
      <c r="K1534" s="115">
        <v>78</v>
      </c>
      <c r="L1534" s="115">
        <v>94</v>
      </c>
      <c r="M1534" s="115" t="s">
        <v>369</v>
      </c>
      <c r="N1534" s="115">
        <v>90</v>
      </c>
      <c r="O1534" s="115">
        <v>69</v>
      </c>
      <c r="P1534" s="115">
        <v>79</v>
      </c>
      <c r="Q1534" s="115">
        <v>94</v>
      </c>
      <c r="R1534" s="115">
        <v>100</v>
      </c>
      <c r="S1534" s="115" t="s">
        <v>369</v>
      </c>
      <c r="T1534" s="115">
        <v>94</v>
      </c>
      <c r="U1534" s="115">
        <v>75</v>
      </c>
      <c r="V1534" s="115">
        <v>0</v>
      </c>
      <c r="W1534" s="115">
        <v>88</v>
      </c>
      <c r="X1534" s="115">
        <v>100</v>
      </c>
      <c r="Y1534" s="115">
        <v>79</v>
      </c>
      <c r="Z1534" s="115" t="s">
        <v>369</v>
      </c>
      <c r="AA1534" s="115">
        <v>78</v>
      </c>
      <c r="AB1534" s="115">
        <v>94</v>
      </c>
      <c r="AC1534" s="115">
        <v>46</v>
      </c>
      <c r="AD1534" s="115">
        <v>0</v>
      </c>
      <c r="AE1534" s="115">
        <v>100</v>
      </c>
    </row>
    <row r="1535" spans="1:31">
      <c r="A1535" s="31" t="s">
        <v>420</v>
      </c>
      <c r="B1535" s="31" t="str">
        <f>VLOOKUP(Table1[[#This Row],[Organism]],'GN and GP categories'!A:B,2,)</f>
        <v>Gram-positive</v>
      </c>
      <c r="C1535" s="31" t="s">
        <v>522</v>
      </c>
      <c r="D1535" s="31" t="s">
        <v>262</v>
      </c>
      <c r="E1535" s="31" t="s">
        <v>262</v>
      </c>
      <c r="F1535" s="31" t="s">
        <v>132</v>
      </c>
      <c r="G1535" s="31" t="s">
        <v>262</v>
      </c>
      <c r="H1535" s="31">
        <v>254</v>
      </c>
      <c r="I1535" s="115">
        <v>0</v>
      </c>
      <c r="J1535" s="115">
        <v>87</v>
      </c>
      <c r="K1535" s="115">
        <v>76</v>
      </c>
      <c r="L1535" s="115">
        <v>87</v>
      </c>
      <c r="M1535" s="115" t="s">
        <v>369</v>
      </c>
      <c r="N1535" s="115">
        <v>97</v>
      </c>
      <c r="O1535" s="115">
        <v>66</v>
      </c>
      <c r="P1535" s="115">
        <v>78</v>
      </c>
      <c r="Q1535" s="115">
        <v>87</v>
      </c>
      <c r="R1535" s="115">
        <v>100</v>
      </c>
      <c r="S1535" s="115">
        <v>100</v>
      </c>
      <c r="T1535" s="115">
        <v>97</v>
      </c>
      <c r="U1535" s="115">
        <v>73</v>
      </c>
      <c r="V1535" s="115">
        <v>0</v>
      </c>
      <c r="W1535" s="115">
        <v>90</v>
      </c>
      <c r="X1535" s="115">
        <v>100</v>
      </c>
      <c r="Y1535" s="115">
        <v>92</v>
      </c>
      <c r="Z1535" s="115" t="s">
        <v>369</v>
      </c>
      <c r="AA1535" s="115">
        <v>83</v>
      </c>
      <c r="AB1535" s="115">
        <v>97</v>
      </c>
      <c r="AC1535" s="115">
        <v>50</v>
      </c>
      <c r="AD1535" s="115">
        <v>0</v>
      </c>
      <c r="AE1535" s="115">
        <v>100</v>
      </c>
    </row>
    <row r="1536" spans="1:31">
      <c r="A1536" s="31" t="s">
        <v>420</v>
      </c>
      <c r="B1536" s="31" t="str">
        <f>VLOOKUP(Table1[[#This Row],[Organism]],'GN and GP categories'!A:B,2,)</f>
        <v>Gram-positive</v>
      </c>
      <c r="C1536" s="31" t="s">
        <v>522</v>
      </c>
      <c r="D1536" s="31" t="s">
        <v>262</v>
      </c>
      <c r="E1536" s="31" t="s">
        <v>262</v>
      </c>
      <c r="F1536" s="31" t="s">
        <v>119</v>
      </c>
      <c r="G1536" s="31" t="s">
        <v>262</v>
      </c>
      <c r="H1536" s="31">
        <v>135</v>
      </c>
      <c r="I1536" s="115">
        <v>0</v>
      </c>
      <c r="J1536" s="115" t="s">
        <v>441</v>
      </c>
      <c r="K1536" s="115">
        <v>78</v>
      </c>
      <c r="L1536" s="115" t="s">
        <v>441</v>
      </c>
      <c r="M1536" s="115" t="s">
        <v>369</v>
      </c>
      <c r="N1536" s="115" t="s">
        <v>441</v>
      </c>
      <c r="O1536" s="115">
        <v>65</v>
      </c>
      <c r="P1536" s="115">
        <v>79</v>
      </c>
      <c r="Q1536" s="115" t="s">
        <v>441</v>
      </c>
      <c r="R1536" s="115">
        <v>100</v>
      </c>
      <c r="S1536" s="115" t="s">
        <v>369</v>
      </c>
      <c r="T1536" s="115" t="s">
        <v>441</v>
      </c>
      <c r="U1536" s="115">
        <v>73</v>
      </c>
      <c r="V1536" s="115">
        <v>0</v>
      </c>
      <c r="W1536" s="115">
        <v>83</v>
      </c>
      <c r="X1536" s="115">
        <v>100</v>
      </c>
      <c r="Y1536" s="115">
        <v>93</v>
      </c>
      <c r="Z1536" s="115" t="s">
        <v>369</v>
      </c>
      <c r="AA1536" s="115">
        <v>84</v>
      </c>
      <c r="AB1536" s="115" t="s">
        <v>441</v>
      </c>
      <c r="AC1536" s="115">
        <v>36</v>
      </c>
      <c r="AD1536" s="115">
        <v>0</v>
      </c>
      <c r="AE1536" s="115">
        <v>100</v>
      </c>
    </row>
    <row r="1537" spans="1:31">
      <c r="A1537" s="31" t="s">
        <v>420</v>
      </c>
      <c r="B1537" s="31" t="str">
        <f>VLOOKUP(Table1[[#This Row],[Organism]],'GN and GP categories'!A:B,2,)</f>
        <v>Gram-positive</v>
      </c>
      <c r="C1537" s="31" t="s">
        <v>522</v>
      </c>
      <c r="D1537" s="31" t="s">
        <v>262</v>
      </c>
      <c r="E1537" s="31" t="s">
        <v>262</v>
      </c>
      <c r="F1537" s="31" t="s">
        <v>2</v>
      </c>
      <c r="G1537" s="31" t="s">
        <v>262</v>
      </c>
      <c r="H1537" s="31">
        <v>402</v>
      </c>
      <c r="I1537" s="115">
        <v>0</v>
      </c>
      <c r="J1537" s="115" t="s">
        <v>437</v>
      </c>
      <c r="K1537" s="115">
        <v>79</v>
      </c>
      <c r="L1537" s="115" t="s">
        <v>437</v>
      </c>
      <c r="M1537" s="115" t="s">
        <v>369</v>
      </c>
      <c r="N1537" s="115">
        <v>100</v>
      </c>
      <c r="O1537" s="115">
        <v>67</v>
      </c>
      <c r="P1537" s="115">
        <v>73</v>
      </c>
      <c r="Q1537" s="115" t="s">
        <v>437</v>
      </c>
      <c r="R1537" s="115">
        <v>100</v>
      </c>
      <c r="S1537" s="115" t="s">
        <v>369</v>
      </c>
      <c r="T1537" s="115" t="s">
        <v>437</v>
      </c>
      <c r="U1537" s="115">
        <v>67</v>
      </c>
      <c r="V1537" s="115">
        <v>0</v>
      </c>
      <c r="W1537" s="115">
        <v>88</v>
      </c>
      <c r="X1537" s="115">
        <v>100</v>
      </c>
      <c r="Y1537" s="115">
        <v>95</v>
      </c>
      <c r="Z1537" s="115">
        <v>100</v>
      </c>
      <c r="AA1537" s="115">
        <v>88</v>
      </c>
      <c r="AB1537" s="115" t="s">
        <v>437</v>
      </c>
      <c r="AC1537" s="115">
        <v>50</v>
      </c>
      <c r="AD1537" s="115">
        <v>0</v>
      </c>
      <c r="AE1537" s="115">
        <v>100</v>
      </c>
    </row>
    <row r="1538" spans="1:31">
      <c r="A1538" s="31" t="s">
        <v>420</v>
      </c>
      <c r="B1538" s="31" t="str">
        <f>VLOOKUP(Table1[[#This Row],[Organism]],'GN and GP categories'!A:B,2,)</f>
        <v>Gram-positive</v>
      </c>
      <c r="C1538" s="31" t="s">
        <v>522</v>
      </c>
      <c r="D1538" s="31" t="s">
        <v>262</v>
      </c>
      <c r="E1538" s="31" t="s">
        <v>262</v>
      </c>
      <c r="F1538" s="31" t="s">
        <v>135</v>
      </c>
      <c r="G1538" s="31" t="s">
        <v>262</v>
      </c>
      <c r="H1538" s="31">
        <v>148</v>
      </c>
      <c r="I1538" s="115">
        <v>0</v>
      </c>
      <c r="J1538" s="115">
        <v>100</v>
      </c>
      <c r="K1538" s="115">
        <v>80</v>
      </c>
      <c r="L1538" s="115">
        <v>100</v>
      </c>
      <c r="M1538" s="115" t="s">
        <v>369</v>
      </c>
      <c r="N1538" s="115" t="s">
        <v>441</v>
      </c>
      <c r="O1538" s="115">
        <v>67</v>
      </c>
      <c r="P1538" s="115">
        <v>76</v>
      </c>
      <c r="Q1538" s="115">
        <v>100</v>
      </c>
      <c r="R1538" s="115">
        <v>100</v>
      </c>
      <c r="S1538" s="115" t="s">
        <v>369</v>
      </c>
      <c r="T1538" s="115">
        <v>100</v>
      </c>
      <c r="U1538" s="115">
        <v>76</v>
      </c>
      <c r="V1538" s="115">
        <v>0</v>
      </c>
      <c r="W1538" s="115">
        <v>85</v>
      </c>
      <c r="X1538" s="115">
        <v>100</v>
      </c>
      <c r="Y1538" s="115" t="s">
        <v>441</v>
      </c>
      <c r="Z1538" s="115" t="s">
        <v>369</v>
      </c>
      <c r="AA1538" s="115">
        <v>94</v>
      </c>
      <c r="AB1538" s="115">
        <v>100</v>
      </c>
      <c r="AC1538" s="115">
        <v>44</v>
      </c>
      <c r="AD1538" s="115">
        <v>0</v>
      </c>
      <c r="AE1538" s="115">
        <v>100</v>
      </c>
    </row>
    <row r="1539" spans="1:31">
      <c r="A1539" s="31" t="s">
        <v>487</v>
      </c>
      <c r="B1539" s="31" t="str">
        <f>VLOOKUP(Table1[[#This Row],[Organism]],'GN and GP categories'!A:B,2,)</f>
        <v>Gram-negative</v>
      </c>
      <c r="C1539" s="31" t="s">
        <v>522</v>
      </c>
      <c r="D1539" s="31" t="s">
        <v>262</v>
      </c>
      <c r="E1539" s="31" t="s">
        <v>262</v>
      </c>
      <c r="F1539" s="31" t="s">
        <v>262</v>
      </c>
      <c r="G1539" s="31" t="s">
        <v>377</v>
      </c>
      <c r="H1539" s="31">
        <v>37</v>
      </c>
      <c r="I1539" s="115">
        <v>0</v>
      </c>
      <c r="J1539" s="115" t="s">
        <v>369</v>
      </c>
      <c r="K1539" s="115" t="s">
        <v>369</v>
      </c>
      <c r="L1539" s="115" t="s">
        <v>369</v>
      </c>
      <c r="M1539" s="115" t="s">
        <v>473</v>
      </c>
      <c r="N1539" s="115">
        <v>0</v>
      </c>
      <c r="O1539" s="115">
        <v>0</v>
      </c>
      <c r="P1539" s="115" t="s">
        <v>369</v>
      </c>
      <c r="Q1539" s="115" t="s">
        <v>369</v>
      </c>
      <c r="R1539" s="115" t="s">
        <v>369</v>
      </c>
      <c r="S1539" s="115" t="s">
        <v>369</v>
      </c>
      <c r="T1539" s="115">
        <v>100</v>
      </c>
      <c r="U1539" s="115" t="s">
        <v>369</v>
      </c>
      <c r="V1539" s="115" t="s">
        <v>474</v>
      </c>
      <c r="W1539" s="115" t="s">
        <v>369</v>
      </c>
      <c r="X1539" s="115" t="s">
        <v>369</v>
      </c>
      <c r="Y1539" s="115" t="s">
        <v>473</v>
      </c>
      <c r="Z1539" s="115" t="s">
        <v>369</v>
      </c>
      <c r="AA1539" s="115" t="s">
        <v>369</v>
      </c>
      <c r="AB1539" s="115">
        <v>100</v>
      </c>
      <c r="AC1539" s="115" t="s">
        <v>473</v>
      </c>
      <c r="AD1539" s="115" t="s">
        <v>474</v>
      </c>
      <c r="AE1539" s="115" t="s">
        <v>369</v>
      </c>
    </row>
    <row r="1540" spans="1:31">
      <c r="A1540" s="31" t="s">
        <v>487</v>
      </c>
      <c r="B1540" s="31" t="str">
        <f>VLOOKUP(Table1[[#This Row],[Organism]],'GN and GP categories'!A:B,2,)</f>
        <v>Gram-negative</v>
      </c>
      <c r="C1540" s="31" t="s">
        <v>522</v>
      </c>
      <c r="D1540" s="31" t="s">
        <v>262</v>
      </c>
      <c r="E1540" s="31" t="s">
        <v>262</v>
      </c>
      <c r="F1540" s="31" t="s">
        <v>262</v>
      </c>
      <c r="G1540" s="31" t="s">
        <v>375</v>
      </c>
      <c r="H1540" s="31">
        <v>50</v>
      </c>
      <c r="I1540" s="115" t="s">
        <v>484</v>
      </c>
      <c r="J1540" s="115" t="s">
        <v>369</v>
      </c>
      <c r="K1540" s="115" t="s">
        <v>369</v>
      </c>
      <c r="L1540" s="115" t="s">
        <v>369</v>
      </c>
      <c r="M1540" s="115">
        <v>86</v>
      </c>
      <c r="N1540" s="115">
        <v>0</v>
      </c>
      <c r="O1540" s="115" t="s">
        <v>484</v>
      </c>
      <c r="P1540" s="115" t="s">
        <v>369</v>
      </c>
      <c r="Q1540" s="115" t="s">
        <v>369</v>
      </c>
      <c r="R1540" s="115" t="s">
        <v>369</v>
      </c>
      <c r="S1540" s="115" t="s">
        <v>369</v>
      </c>
      <c r="T1540" s="115">
        <v>100</v>
      </c>
      <c r="U1540" s="115" t="s">
        <v>369</v>
      </c>
      <c r="V1540" s="115" t="s">
        <v>484</v>
      </c>
      <c r="W1540" s="115">
        <v>100</v>
      </c>
      <c r="X1540" s="115" t="s">
        <v>369</v>
      </c>
      <c r="Y1540" s="115" t="s">
        <v>466</v>
      </c>
      <c r="Z1540" s="115">
        <v>100</v>
      </c>
      <c r="AA1540" s="115" t="s">
        <v>369</v>
      </c>
      <c r="AB1540" s="115">
        <v>100</v>
      </c>
      <c r="AC1540" s="115">
        <v>100</v>
      </c>
      <c r="AD1540" s="115" t="s">
        <v>484</v>
      </c>
      <c r="AE1540" s="115" t="s">
        <v>369</v>
      </c>
    </row>
    <row r="1541" spans="1:31">
      <c r="A1541" s="31" t="s">
        <v>265</v>
      </c>
      <c r="B1541" s="31" t="str">
        <f>VLOOKUP(Table1[[#This Row],[Organism]],'GN and GP categories'!A:B,2,)</f>
        <v>Gram-negative</v>
      </c>
      <c r="C1541" s="31" t="s">
        <v>522</v>
      </c>
      <c r="D1541" s="31" t="s">
        <v>262</v>
      </c>
      <c r="E1541" s="31" t="s">
        <v>262</v>
      </c>
      <c r="F1541" s="31" t="s">
        <v>262</v>
      </c>
      <c r="G1541" s="31" t="s">
        <v>370</v>
      </c>
      <c r="H1541" s="31">
        <v>6614</v>
      </c>
      <c r="I1541" s="115">
        <v>97</v>
      </c>
      <c r="J1541" s="115">
        <v>77</v>
      </c>
      <c r="K1541" s="115">
        <v>51</v>
      </c>
      <c r="L1541" s="115">
        <v>63</v>
      </c>
      <c r="M1541" s="115">
        <v>83</v>
      </c>
      <c r="N1541" s="115">
        <v>85</v>
      </c>
      <c r="O1541" s="115">
        <v>66</v>
      </c>
      <c r="P1541" s="115">
        <v>0</v>
      </c>
      <c r="Q1541" s="115">
        <v>0</v>
      </c>
      <c r="R1541" s="115">
        <v>0</v>
      </c>
      <c r="S1541" s="115">
        <v>59</v>
      </c>
      <c r="T1541" s="115">
        <v>98</v>
      </c>
      <c r="U1541" s="115">
        <v>0</v>
      </c>
      <c r="V1541" s="115">
        <v>91</v>
      </c>
      <c r="W1541" s="115">
        <v>69</v>
      </c>
      <c r="X1541" s="115">
        <v>0</v>
      </c>
      <c r="Y1541" s="115">
        <v>100</v>
      </c>
      <c r="Z1541" s="115">
        <v>70</v>
      </c>
      <c r="AA1541" s="115">
        <v>0</v>
      </c>
      <c r="AB1541" s="115">
        <v>83</v>
      </c>
      <c r="AC1541" s="115">
        <v>74</v>
      </c>
      <c r="AD1541" s="115">
        <v>90</v>
      </c>
      <c r="AE1541" s="115">
        <v>0</v>
      </c>
    </row>
    <row r="1542" spans="1:31">
      <c r="A1542" s="31" t="s">
        <v>7</v>
      </c>
      <c r="B1542" s="31" t="str">
        <f>VLOOKUP(Table1[[#This Row],[Organism]],'GN and GP categories'!A:B,2,)</f>
        <v>Gram-negative</v>
      </c>
      <c r="C1542" s="31" t="s">
        <v>522</v>
      </c>
      <c r="D1542" s="31" t="s">
        <v>262</v>
      </c>
      <c r="E1542" s="31" t="s">
        <v>262</v>
      </c>
      <c r="F1542" s="31" t="s">
        <v>262</v>
      </c>
      <c r="G1542" s="31" t="s">
        <v>397</v>
      </c>
      <c r="H1542" s="31">
        <v>63</v>
      </c>
      <c r="I1542" s="115">
        <v>56</v>
      </c>
      <c r="J1542" s="115">
        <v>0</v>
      </c>
      <c r="K1542" s="115">
        <v>0</v>
      </c>
      <c r="L1542" s="115">
        <v>0</v>
      </c>
      <c r="M1542" s="115">
        <v>67</v>
      </c>
      <c r="N1542" s="115" t="s">
        <v>481</v>
      </c>
      <c r="O1542" s="115">
        <v>79</v>
      </c>
      <c r="P1542" s="115">
        <v>0</v>
      </c>
      <c r="Q1542" s="115">
        <v>0</v>
      </c>
      <c r="R1542" s="115">
        <v>0</v>
      </c>
      <c r="S1542" s="115" t="s">
        <v>369</v>
      </c>
      <c r="T1542" s="115">
        <v>0</v>
      </c>
      <c r="U1542" s="115">
        <v>0</v>
      </c>
      <c r="V1542" s="115">
        <v>86</v>
      </c>
      <c r="W1542" s="115" t="s">
        <v>471</v>
      </c>
      <c r="X1542" s="115">
        <v>0</v>
      </c>
      <c r="Y1542" s="115">
        <v>84</v>
      </c>
      <c r="Z1542" s="115" t="s">
        <v>369</v>
      </c>
      <c r="AA1542" s="115">
        <v>0</v>
      </c>
      <c r="AB1542" s="115">
        <v>71</v>
      </c>
      <c r="AC1542" s="115">
        <v>83</v>
      </c>
      <c r="AD1542" s="115">
        <v>86</v>
      </c>
      <c r="AE1542" s="115">
        <v>0</v>
      </c>
    </row>
    <row r="1543" spans="1:31">
      <c r="A1543" s="31" t="s">
        <v>7</v>
      </c>
      <c r="B1543" s="31" t="str">
        <f>VLOOKUP(Table1[[#This Row],[Organism]],'GN and GP categories'!A:B,2,)</f>
        <v>Gram-negative</v>
      </c>
      <c r="C1543" s="31" t="s">
        <v>522</v>
      </c>
      <c r="D1543" s="31" t="s">
        <v>262</v>
      </c>
      <c r="E1543" s="31" t="s">
        <v>262</v>
      </c>
      <c r="F1543" s="31" t="s">
        <v>262</v>
      </c>
      <c r="G1543" s="31" t="s">
        <v>377</v>
      </c>
      <c r="H1543" s="31">
        <v>94</v>
      </c>
      <c r="I1543" s="115">
        <v>50</v>
      </c>
      <c r="J1543" s="115">
        <v>0</v>
      </c>
      <c r="K1543" s="115">
        <v>0</v>
      </c>
      <c r="L1543" s="115">
        <v>0</v>
      </c>
      <c r="M1543" s="115">
        <v>78</v>
      </c>
      <c r="N1543" s="115">
        <v>17</v>
      </c>
      <c r="O1543" s="115">
        <v>93</v>
      </c>
      <c r="P1543" s="115">
        <v>0</v>
      </c>
      <c r="Q1543" s="115">
        <v>0</v>
      </c>
      <c r="R1543" s="115">
        <v>0</v>
      </c>
      <c r="S1543" s="115" t="s">
        <v>369</v>
      </c>
      <c r="T1543" s="115">
        <v>0</v>
      </c>
      <c r="U1543" s="115">
        <v>0</v>
      </c>
      <c r="V1543" s="115">
        <v>93</v>
      </c>
      <c r="W1543" s="115" t="s">
        <v>447</v>
      </c>
      <c r="X1543" s="115">
        <v>0</v>
      </c>
      <c r="Y1543" s="115">
        <v>94</v>
      </c>
      <c r="Z1543" s="115" t="s">
        <v>369</v>
      </c>
      <c r="AA1543" s="115">
        <v>0</v>
      </c>
      <c r="AB1543" s="115">
        <v>74</v>
      </c>
      <c r="AC1543" s="115" t="s">
        <v>447</v>
      </c>
      <c r="AD1543" s="115" t="s">
        <v>447</v>
      </c>
      <c r="AE1543" s="115">
        <v>0</v>
      </c>
    </row>
    <row r="1544" spans="1:31">
      <c r="A1544" s="31" t="s">
        <v>7</v>
      </c>
      <c r="B1544" s="31" t="str">
        <f>VLOOKUP(Table1[[#This Row],[Organism]],'GN and GP categories'!A:B,2,)</f>
        <v>Gram-negative</v>
      </c>
      <c r="C1544" s="31" t="s">
        <v>522</v>
      </c>
      <c r="D1544" s="31" t="s">
        <v>262</v>
      </c>
      <c r="E1544" s="31" t="s">
        <v>262</v>
      </c>
      <c r="F1544" s="31" t="s">
        <v>262</v>
      </c>
      <c r="G1544" s="31" t="s">
        <v>375</v>
      </c>
      <c r="H1544" s="31">
        <v>93</v>
      </c>
      <c r="I1544" s="115">
        <v>57</v>
      </c>
      <c r="J1544" s="115" t="s">
        <v>369</v>
      </c>
      <c r="K1544" s="115">
        <v>0</v>
      </c>
      <c r="L1544" s="115">
        <v>0</v>
      </c>
      <c r="M1544" s="115">
        <v>78</v>
      </c>
      <c r="N1544" s="115">
        <v>12</v>
      </c>
      <c r="O1544" s="115">
        <v>86</v>
      </c>
      <c r="P1544" s="115">
        <v>0</v>
      </c>
      <c r="Q1544" s="115">
        <v>0</v>
      </c>
      <c r="R1544" s="115">
        <v>0</v>
      </c>
      <c r="S1544" s="115" t="s">
        <v>369</v>
      </c>
      <c r="T1544" s="115">
        <v>0</v>
      </c>
      <c r="U1544" s="115">
        <v>0</v>
      </c>
      <c r="V1544" s="115" t="s">
        <v>447</v>
      </c>
      <c r="W1544" s="115" t="s">
        <v>447</v>
      </c>
      <c r="X1544" s="115">
        <v>0</v>
      </c>
      <c r="Y1544" s="115">
        <v>92</v>
      </c>
      <c r="Z1544" s="115" t="s">
        <v>369</v>
      </c>
      <c r="AA1544" s="115">
        <v>0</v>
      </c>
      <c r="AB1544" s="115">
        <v>76</v>
      </c>
      <c r="AC1544" s="115">
        <v>88</v>
      </c>
      <c r="AD1544" s="115">
        <v>94</v>
      </c>
      <c r="AE1544" s="115" t="s">
        <v>451</v>
      </c>
    </row>
    <row r="1545" spans="1:31">
      <c r="A1545" s="31" t="s">
        <v>7</v>
      </c>
      <c r="B1545" s="31" t="str">
        <f>VLOOKUP(Table1[[#This Row],[Organism]],'GN and GP categories'!A:B,2,)</f>
        <v>Gram-negative</v>
      </c>
      <c r="C1545" s="31" t="s">
        <v>522</v>
      </c>
      <c r="D1545" s="31" t="s">
        <v>262</v>
      </c>
      <c r="E1545" s="31" t="s">
        <v>262</v>
      </c>
      <c r="F1545" s="31" t="s">
        <v>262</v>
      </c>
      <c r="G1545" s="31" t="s">
        <v>374</v>
      </c>
      <c r="H1545" s="31">
        <v>102</v>
      </c>
      <c r="I1545" s="115">
        <v>57</v>
      </c>
      <c r="J1545" s="115" t="s">
        <v>369</v>
      </c>
      <c r="K1545" s="115">
        <v>0</v>
      </c>
      <c r="L1545" s="115">
        <v>0</v>
      </c>
      <c r="M1545" s="115">
        <v>92</v>
      </c>
      <c r="N1545" s="115">
        <v>22</v>
      </c>
      <c r="O1545" s="115">
        <v>94</v>
      </c>
      <c r="P1545" s="115">
        <v>0</v>
      </c>
      <c r="Q1545" s="115">
        <v>0</v>
      </c>
      <c r="R1545" s="115">
        <v>0</v>
      </c>
      <c r="S1545" s="115" t="s">
        <v>369</v>
      </c>
      <c r="T1545" s="115">
        <v>0</v>
      </c>
      <c r="U1545" s="115">
        <v>0</v>
      </c>
      <c r="V1545" s="115" t="s">
        <v>447</v>
      </c>
      <c r="W1545" s="115">
        <v>100</v>
      </c>
      <c r="X1545" s="115">
        <v>0</v>
      </c>
      <c r="Y1545" s="115" t="s">
        <v>447</v>
      </c>
      <c r="Z1545" s="115" t="s">
        <v>369</v>
      </c>
      <c r="AA1545" s="115">
        <v>0</v>
      </c>
      <c r="AB1545" s="115">
        <v>86</v>
      </c>
      <c r="AC1545" s="115" t="s">
        <v>447</v>
      </c>
      <c r="AD1545" s="115" t="s">
        <v>447</v>
      </c>
      <c r="AE1545" s="115">
        <v>0</v>
      </c>
    </row>
    <row r="1546" spans="1:31">
      <c r="A1546" s="31" t="s">
        <v>46</v>
      </c>
      <c r="B1546" s="31" t="str">
        <f>VLOOKUP(Table1[[#This Row],[Organism]],'GN and GP categories'!A:B,2,)</f>
        <v>Gram-positive</v>
      </c>
      <c r="C1546" s="31" t="s">
        <v>522</v>
      </c>
      <c r="D1546" s="31" t="s">
        <v>262</v>
      </c>
      <c r="E1546" s="31" t="s">
        <v>262</v>
      </c>
      <c r="F1546" s="31" t="s">
        <v>262</v>
      </c>
      <c r="G1546" s="31" t="s">
        <v>370</v>
      </c>
      <c r="H1546" s="31">
        <v>5155</v>
      </c>
      <c r="I1546" s="115">
        <v>0</v>
      </c>
      <c r="J1546" s="115">
        <v>80</v>
      </c>
      <c r="K1546" s="115">
        <v>18</v>
      </c>
      <c r="L1546" s="115">
        <v>81</v>
      </c>
      <c r="M1546" s="115">
        <v>0</v>
      </c>
      <c r="N1546" s="115">
        <v>81</v>
      </c>
      <c r="O1546" s="115">
        <v>77</v>
      </c>
      <c r="P1546" s="115">
        <v>57</v>
      </c>
      <c r="Q1546" s="115">
        <v>81</v>
      </c>
      <c r="R1546" s="115">
        <v>100</v>
      </c>
      <c r="S1546" s="115">
        <v>95</v>
      </c>
      <c r="T1546" s="115">
        <v>81</v>
      </c>
      <c r="U1546" s="115">
        <v>61</v>
      </c>
      <c r="V1546" s="115">
        <v>2</v>
      </c>
      <c r="W1546" s="115">
        <v>85</v>
      </c>
      <c r="X1546" s="115">
        <v>100</v>
      </c>
      <c r="Y1546" s="115">
        <v>81</v>
      </c>
      <c r="Z1546" s="115">
        <v>88</v>
      </c>
      <c r="AA1546" s="115">
        <v>6</v>
      </c>
      <c r="AB1546" s="115">
        <v>81</v>
      </c>
      <c r="AC1546" s="115">
        <v>98</v>
      </c>
      <c r="AD1546" s="115">
        <v>0</v>
      </c>
      <c r="AE1546" s="115">
        <v>100</v>
      </c>
    </row>
    <row r="1547" spans="1:31">
      <c r="A1547" s="31" t="s">
        <v>408</v>
      </c>
      <c r="B1547" s="31" t="str">
        <f>VLOOKUP(Table1[[#This Row],[Organism]],'GN and GP categories'!A:B,2,)</f>
        <v>Gram-negative</v>
      </c>
      <c r="C1547" s="31" t="s">
        <v>522</v>
      </c>
      <c r="D1547" s="31" t="s">
        <v>262</v>
      </c>
      <c r="E1547" s="31" t="s">
        <v>262</v>
      </c>
      <c r="F1547" s="31" t="s">
        <v>262</v>
      </c>
      <c r="G1547" s="31" t="s">
        <v>397</v>
      </c>
      <c r="H1547" s="31">
        <v>63</v>
      </c>
      <c r="I1547" s="115">
        <v>86</v>
      </c>
      <c r="J1547" s="115" t="s">
        <v>369</v>
      </c>
      <c r="K1547" s="115" t="s">
        <v>481</v>
      </c>
      <c r="L1547" s="115">
        <v>0</v>
      </c>
      <c r="M1547" s="115">
        <v>68</v>
      </c>
      <c r="N1547" s="115">
        <v>46</v>
      </c>
      <c r="O1547" s="115">
        <v>87</v>
      </c>
      <c r="P1547" s="115">
        <v>0</v>
      </c>
      <c r="Q1547" s="115">
        <v>0</v>
      </c>
      <c r="R1547" s="115">
        <v>0</v>
      </c>
      <c r="S1547" s="115">
        <v>0</v>
      </c>
      <c r="T1547" s="115">
        <v>0</v>
      </c>
      <c r="U1547" s="115">
        <v>0</v>
      </c>
      <c r="V1547" s="115" t="s">
        <v>471</v>
      </c>
      <c r="W1547" s="115" t="s">
        <v>471</v>
      </c>
      <c r="X1547" s="115">
        <v>0</v>
      </c>
      <c r="Y1547" s="115" t="s">
        <v>471</v>
      </c>
      <c r="Z1547" s="115" t="s">
        <v>369</v>
      </c>
      <c r="AA1547" s="115">
        <v>0</v>
      </c>
      <c r="AB1547" s="115">
        <v>86</v>
      </c>
      <c r="AC1547" s="115">
        <v>86</v>
      </c>
      <c r="AD1547" s="115" t="s">
        <v>471</v>
      </c>
      <c r="AE1547" s="115">
        <v>0</v>
      </c>
    </row>
    <row r="1548" spans="1:31">
      <c r="A1548" s="31" t="s">
        <v>408</v>
      </c>
      <c r="B1548" s="31" t="str">
        <f>VLOOKUP(Table1[[#This Row],[Organism]],'GN and GP categories'!A:B,2,)</f>
        <v>Gram-negative</v>
      </c>
      <c r="C1548" s="31" t="s">
        <v>522</v>
      </c>
      <c r="D1548" s="31" t="s">
        <v>262</v>
      </c>
      <c r="E1548" s="31" t="s">
        <v>262</v>
      </c>
      <c r="F1548" s="31" t="s">
        <v>262</v>
      </c>
      <c r="G1548" s="31" t="s">
        <v>377</v>
      </c>
      <c r="H1548" s="31">
        <v>80</v>
      </c>
      <c r="I1548" s="115">
        <v>85</v>
      </c>
      <c r="J1548" s="115" t="s">
        <v>369</v>
      </c>
      <c r="K1548" s="115" t="s">
        <v>454</v>
      </c>
      <c r="L1548" s="115">
        <v>0</v>
      </c>
      <c r="M1548" s="115">
        <v>90</v>
      </c>
      <c r="N1548" s="115">
        <v>54</v>
      </c>
      <c r="O1548" s="115" t="s">
        <v>445</v>
      </c>
      <c r="P1548" s="115">
        <v>0</v>
      </c>
      <c r="Q1548" s="115">
        <v>0</v>
      </c>
      <c r="R1548" s="115">
        <v>0</v>
      </c>
      <c r="S1548" s="115">
        <v>0</v>
      </c>
      <c r="T1548" s="115">
        <v>0</v>
      </c>
      <c r="U1548" s="115">
        <v>0</v>
      </c>
      <c r="V1548" s="115" t="s">
        <v>445</v>
      </c>
      <c r="W1548" s="115">
        <v>90</v>
      </c>
      <c r="X1548" s="115">
        <v>0</v>
      </c>
      <c r="Y1548" s="115" t="s">
        <v>445</v>
      </c>
      <c r="Z1548" s="115" t="s">
        <v>369</v>
      </c>
      <c r="AA1548" s="115">
        <v>0</v>
      </c>
      <c r="AB1548" s="115">
        <v>91</v>
      </c>
      <c r="AC1548" s="115">
        <v>93</v>
      </c>
      <c r="AD1548" s="115" t="s">
        <v>445</v>
      </c>
      <c r="AE1548" s="115">
        <v>0</v>
      </c>
    </row>
    <row r="1549" spans="1:31">
      <c r="A1549" s="31" t="s">
        <v>408</v>
      </c>
      <c r="B1549" s="31" t="str">
        <f>VLOOKUP(Table1[[#This Row],[Organism]],'GN and GP categories'!A:B,2,)</f>
        <v>Gram-negative</v>
      </c>
      <c r="C1549" s="31" t="s">
        <v>522</v>
      </c>
      <c r="D1549" s="31" t="s">
        <v>262</v>
      </c>
      <c r="E1549" s="31" t="s">
        <v>262</v>
      </c>
      <c r="F1549" s="31" t="s">
        <v>262</v>
      </c>
      <c r="G1549" s="31" t="s">
        <v>375</v>
      </c>
      <c r="H1549" s="31">
        <v>90</v>
      </c>
      <c r="I1549" s="115">
        <v>74</v>
      </c>
      <c r="J1549" s="115" t="s">
        <v>369</v>
      </c>
      <c r="K1549" s="115">
        <v>0</v>
      </c>
      <c r="L1549" s="115">
        <v>0</v>
      </c>
      <c r="M1549" s="115">
        <v>79</v>
      </c>
      <c r="N1549" s="115">
        <v>48</v>
      </c>
      <c r="O1549" s="115">
        <v>87</v>
      </c>
      <c r="P1549" s="115">
        <v>0</v>
      </c>
      <c r="Q1549" s="115">
        <v>0</v>
      </c>
      <c r="R1549" s="115">
        <v>0</v>
      </c>
      <c r="S1549" s="115">
        <v>0</v>
      </c>
      <c r="T1549" s="115">
        <v>0</v>
      </c>
      <c r="U1549" s="115">
        <v>0</v>
      </c>
      <c r="V1549" s="115" t="s">
        <v>445</v>
      </c>
      <c r="W1549" s="115" t="s">
        <v>445</v>
      </c>
      <c r="X1549" s="115">
        <v>0</v>
      </c>
      <c r="Y1549" s="115" t="s">
        <v>445</v>
      </c>
      <c r="Z1549" s="115" t="s">
        <v>369</v>
      </c>
      <c r="AA1549" s="115">
        <v>0</v>
      </c>
      <c r="AB1549" s="115">
        <v>89</v>
      </c>
      <c r="AC1549" s="115" t="s">
        <v>445</v>
      </c>
      <c r="AD1549" s="115" t="s">
        <v>445</v>
      </c>
      <c r="AE1549" s="115">
        <v>0</v>
      </c>
    </row>
    <row r="1550" spans="1:31">
      <c r="A1550" s="31" t="s">
        <v>408</v>
      </c>
      <c r="B1550" s="31" t="str">
        <f>VLOOKUP(Table1[[#This Row],[Organism]],'GN and GP categories'!A:B,2,)</f>
        <v>Gram-negative</v>
      </c>
      <c r="C1550" s="31" t="s">
        <v>522</v>
      </c>
      <c r="D1550" s="31" t="s">
        <v>262</v>
      </c>
      <c r="E1550" s="31" t="s">
        <v>262</v>
      </c>
      <c r="F1550" s="31" t="s">
        <v>262</v>
      </c>
      <c r="G1550" s="31" t="s">
        <v>374</v>
      </c>
      <c r="H1550" s="31">
        <v>99</v>
      </c>
      <c r="I1550" s="115">
        <v>76</v>
      </c>
      <c r="J1550" s="115" t="s">
        <v>369</v>
      </c>
      <c r="K1550" s="115">
        <v>0</v>
      </c>
      <c r="L1550" s="115" t="s">
        <v>369</v>
      </c>
      <c r="M1550" s="115">
        <v>85</v>
      </c>
      <c r="N1550" s="115">
        <v>39</v>
      </c>
      <c r="O1550" s="115" t="s">
        <v>447</v>
      </c>
      <c r="P1550" s="115">
        <v>0</v>
      </c>
      <c r="Q1550" s="115">
        <v>0</v>
      </c>
      <c r="R1550" s="115">
        <v>0</v>
      </c>
      <c r="S1550" s="115" t="s">
        <v>451</v>
      </c>
      <c r="T1550" s="115">
        <v>0</v>
      </c>
      <c r="U1550" s="115">
        <v>0</v>
      </c>
      <c r="V1550" s="115" t="s">
        <v>447</v>
      </c>
      <c r="W1550" s="115" t="s">
        <v>447</v>
      </c>
      <c r="X1550" s="115">
        <v>0</v>
      </c>
      <c r="Y1550" s="115" t="s">
        <v>447</v>
      </c>
      <c r="Z1550" s="115" t="s">
        <v>369</v>
      </c>
      <c r="AA1550" s="115">
        <v>0</v>
      </c>
      <c r="AB1550" s="115">
        <v>81</v>
      </c>
      <c r="AC1550" s="115">
        <v>89</v>
      </c>
      <c r="AD1550" s="115" t="s">
        <v>447</v>
      </c>
      <c r="AE1550" s="115">
        <v>0</v>
      </c>
    </row>
    <row r="1551" spans="1:31">
      <c r="A1551" s="31" t="s">
        <v>3</v>
      </c>
      <c r="B1551" s="31" t="str">
        <f>VLOOKUP(Table1[[#This Row],[Organism]],'GN and GP categories'!A:B,2,)</f>
        <v>Gram-negative</v>
      </c>
      <c r="C1551" s="31" t="s">
        <v>522</v>
      </c>
      <c r="D1551" s="31" t="s">
        <v>262</v>
      </c>
      <c r="E1551" s="31" t="s">
        <v>262</v>
      </c>
      <c r="F1551" s="31" t="s">
        <v>262</v>
      </c>
      <c r="G1551" s="31" t="s">
        <v>370</v>
      </c>
      <c r="H1551" s="31">
        <v>1982</v>
      </c>
      <c r="I1551" s="115">
        <v>89</v>
      </c>
      <c r="J1551" s="115">
        <v>84</v>
      </c>
      <c r="K1551" s="115">
        <v>0</v>
      </c>
      <c r="L1551" s="115">
        <v>77</v>
      </c>
      <c r="M1551" s="115">
        <v>92</v>
      </c>
      <c r="N1551" s="115">
        <v>91</v>
      </c>
      <c r="O1551" s="115">
        <v>84</v>
      </c>
      <c r="P1551" s="115">
        <v>0</v>
      </c>
      <c r="Q1551" s="115">
        <v>0</v>
      </c>
      <c r="R1551" s="115">
        <v>0</v>
      </c>
      <c r="S1551" s="115">
        <v>76</v>
      </c>
      <c r="T1551" s="115">
        <v>99</v>
      </c>
      <c r="U1551" s="115">
        <v>0</v>
      </c>
      <c r="V1551" s="115">
        <v>96</v>
      </c>
      <c r="W1551" s="115">
        <v>87</v>
      </c>
      <c r="X1551" s="115">
        <v>0</v>
      </c>
      <c r="Y1551" s="115">
        <v>98</v>
      </c>
      <c r="Z1551" s="115">
        <v>87</v>
      </c>
      <c r="AA1551" s="115">
        <v>0</v>
      </c>
      <c r="AB1551" s="115">
        <v>90</v>
      </c>
      <c r="AC1551" s="115">
        <v>86</v>
      </c>
      <c r="AD1551" s="115">
        <v>92</v>
      </c>
      <c r="AE1551" s="115">
        <v>0</v>
      </c>
    </row>
    <row r="1552" spans="1:31">
      <c r="A1552" s="31" t="s">
        <v>486</v>
      </c>
      <c r="B1552" s="31" t="str">
        <f>VLOOKUP(Table1[[#This Row],[Organism]],'GN and GP categories'!A:B,2,)</f>
        <v>Gram-positive</v>
      </c>
      <c r="C1552" s="31" t="s">
        <v>522</v>
      </c>
      <c r="D1552" s="31" t="s">
        <v>262</v>
      </c>
      <c r="E1552" s="31" t="s">
        <v>262</v>
      </c>
      <c r="F1552" s="31" t="s">
        <v>262</v>
      </c>
      <c r="G1552" s="31" t="s">
        <v>397</v>
      </c>
      <c r="H1552" s="31">
        <v>36</v>
      </c>
      <c r="I1552" s="115" t="s">
        <v>369</v>
      </c>
      <c r="J1552" s="115">
        <v>100</v>
      </c>
      <c r="K1552" s="115">
        <v>100</v>
      </c>
      <c r="L1552" s="115" t="s">
        <v>369</v>
      </c>
      <c r="M1552" s="115" t="s">
        <v>369</v>
      </c>
      <c r="N1552" s="115" t="s">
        <v>369</v>
      </c>
      <c r="O1552" s="115" t="s">
        <v>369</v>
      </c>
      <c r="P1552" s="115" t="s">
        <v>457</v>
      </c>
      <c r="Q1552" s="115" t="s">
        <v>369</v>
      </c>
      <c r="R1552" s="115" t="s">
        <v>369</v>
      </c>
      <c r="S1552" s="115" t="s">
        <v>369</v>
      </c>
      <c r="T1552" s="115" t="s">
        <v>369</v>
      </c>
      <c r="U1552" s="115" t="s">
        <v>369</v>
      </c>
      <c r="V1552" s="115" t="s">
        <v>369</v>
      </c>
      <c r="W1552" s="115" t="s">
        <v>369</v>
      </c>
      <c r="X1552" s="115" t="s">
        <v>369</v>
      </c>
      <c r="Y1552" s="115">
        <v>100</v>
      </c>
      <c r="Z1552" s="115" t="s">
        <v>369</v>
      </c>
      <c r="AA1552" s="115">
        <v>100</v>
      </c>
      <c r="AB1552" s="115">
        <v>100</v>
      </c>
      <c r="AC1552" s="115" t="s">
        <v>369</v>
      </c>
      <c r="AD1552" s="115" t="s">
        <v>369</v>
      </c>
      <c r="AE1552" s="115" t="s">
        <v>369</v>
      </c>
    </row>
    <row r="1553" spans="1:31">
      <c r="A1553" s="31" t="s">
        <v>486</v>
      </c>
      <c r="B1553" s="31" t="str">
        <f>VLOOKUP(Table1[[#This Row],[Organism]],'GN and GP categories'!A:B,2,)</f>
        <v>Gram-positive</v>
      </c>
      <c r="C1553" s="31" t="s">
        <v>522</v>
      </c>
      <c r="D1553" s="31" t="s">
        <v>262</v>
      </c>
      <c r="E1553" s="31" t="s">
        <v>262</v>
      </c>
      <c r="F1553" s="31" t="s">
        <v>262</v>
      </c>
      <c r="G1553" s="31" t="s">
        <v>377</v>
      </c>
      <c r="H1553" s="31">
        <v>66</v>
      </c>
      <c r="I1553" s="115" t="s">
        <v>369</v>
      </c>
      <c r="J1553" s="115">
        <v>100</v>
      </c>
      <c r="K1553" s="115">
        <v>100</v>
      </c>
      <c r="L1553" s="115" t="s">
        <v>369</v>
      </c>
      <c r="M1553" s="115" t="s">
        <v>369</v>
      </c>
      <c r="N1553" s="115" t="s">
        <v>369</v>
      </c>
      <c r="O1553" s="115" t="s">
        <v>369</v>
      </c>
      <c r="P1553" s="115">
        <v>89</v>
      </c>
      <c r="Q1553" s="115" t="s">
        <v>369</v>
      </c>
      <c r="R1553" s="115" t="s">
        <v>369</v>
      </c>
      <c r="S1553" s="115" t="s">
        <v>369</v>
      </c>
      <c r="T1553" s="115" t="s">
        <v>369</v>
      </c>
      <c r="U1553" s="115" t="s">
        <v>369</v>
      </c>
      <c r="V1553" s="115" t="s">
        <v>369</v>
      </c>
      <c r="W1553" s="115" t="s">
        <v>369</v>
      </c>
      <c r="X1553" s="115" t="s">
        <v>369</v>
      </c>
      <c r="Y1553" s="115">
        <v>100</v>
      </c>
      <c r="Z1553" s="115" t="s">
        <v>369</v>
      </c>
      <c r="AA1553" s="115">
        <v>100</v>
      </c>
      <c r="AB1553" s="115">
        <v>100</v>
      </c>
      <c r="AC1553" s="115" t="s">
        <v>369</v>
      </c>
      <c r="AD1553" s="115" t="s">
        <v>369</v>
      </c>
      <c r="AE1553" s="115" t="s">
        <v>369</v>
      </c>
    </row>
    <row r="1554" spans="1:31">
      <c r="A1554" s="31" t="s">
        <v>486</v>
      </c>
      <c r="B1554" s="31" t="str">
        <f>VLOOKUP(Table1[[#This Row],[Organism]],'GN and GP categories'!A:B,2,)</f>
        <v>Gram-positive</v>
      </c>
      <c r="C1554" s="31" t="s">
        <v>522</v>
      </c>
      <c r="D1554" s="31" t="s">
        <v>262</v>
      </c>
      <c r="E1554" s="31" t="s">
        <v>262</v>
      </c>
      <c r="F1554" s="31" t="s">
        <v>262</v>
      </c>
      <c r="G1554" s="31" t="s">
        <v>375</v>
      </c>
      <c r="H1554" s="31">
        <v>59</v>
      </c>
      <c r="I1554" s="115" t="s">
        <v>369</v>
      </c>
      <c r="J1554" s="115">
        <v>100</v>
      </c>
      <c r="K1554" s="115">
        <v>100</v>
      </c>
      <c r="L1554" s="115" t="s">
        <v>369</v>
      </c>
      <c r="M1554" s="115" t="s">
        <v>369</v>
      </c>
      <c r="N1554" s="115" t="s">
        <v>369</v>
      </c>
      <c r="O1554" s="115" t="s">
        <v>369</v>
      </c>
      <c r="P1554" s="115">
        <v>83</v>
      </c>
      <c r="Q1554" s="115" t="s">
        <v>369</v>
      </c>
      <c r="R1554" s="115" t="s">
        <v>369</v>
      </c>
      <c r="S1554" s="115" t="s">
        <v>369</v>
      </c>
      <c r="T1554" s="115" t="s">
        <v>369</v>
      </c>
      <c r="U1554" s="115" t="s">
        <v>369</v>
      </c>
      <c r="V1554" s="115" t="s">
        <v>369</v>
      </c>
      <c r="W1554" s="115" t="s">
        <v>369</v>
      </c>
      <c r="X1554" s="115" t="s">
        <v>369</v>
      </c>
      <c r="Y1554" s="115">
        <v>100</v>
      </c>
      <c r="Z1554" s="115" t="s">
        <v>369</v>
      </c>
      <c r="AA1554" s="115" t="s">
        <v>471</v>
      </c>
      <c r="AB1554" s="115" t="s">
        <v>471</v>
      </c>
      <c r="AC1554" s="115" t="s">
        <v>369</v>
      </c>
      <c r="AD1554" s="115" t="s">
        <v>369</v>
      </c>
      <c r="AE1554" s="115" t="s">
        <v>369</v>
      </c>
    </row>
    <row r="1555" spans="1:31">
      <c r="A1555" s="31" t="s">
        <v>486</v>
      </c>
      <c r="B1555" s="31" t="str">
        <f>VLOOKUP(Table1[[#This Row],[Organism]],'GN and GP categories'!A:B,2,)</f>
        <v>Gram-positive</v>
      </c>
      <c r="C1555" s="31" t="s">
        <v>522</v>
      </c>
      <c r="D1555" s="31" t="s">
        <v>262</v>
      </c>
      <c r="E1555" s="31" t="s">
        <v>262</v>
      </c>
      <c r="F1555" s="31" t="s">
        <v>262</v>
      </c>
      <c r="G1555" s="31" t="s">
        <v>374</v>
      </c>
      <c r="H1555" s="31">
        <v>67</v>
      </c>
      <c r="I1555" s="115" t="s">
        <v>369</v>
      </c>
      <c r="J1555" s="115" t="s">
        <v>453</v>
      </c>
      <c r="K1555" s="115" t="s">
        <v>453</v>
      </c>
      <c r="L1555" s="115" t="s">
        <v>369</v>
      </c>
      <c r="M1555" s="115" t="s">
        <v>369</v>
      </c>
      <c r="N1555" s="115" t="s">
        <v>369</v>
      </c>
      <c r="O1555" s="115" t="s">
        <v>369</v>
      </c>
      <c r="P1555" s="115">
        <v>84</v>
      </c>
      <c r="Q1555" s="115" t="s">
        <v>369</v>
      </c>
      <c r="R1555" s="115" t="s">
        <v>369</v>
      </c>
      <c r="S1555" s="115" t="s">
        <v>369</v>
      </c>
      <c r="T1555" s="115" t="s">
        <v>369</v>
      </c>
      <c r="U1555" s="115" t="s">
        <v>369</v>
      </c>
      <c r="V1555" s="115" t="s">
        <v>369</v>
      </c>
      <c r="W1555" s="115" t="s">
        <v>369</v>
      </c>
      <c r="X1555" s="115" t="s">
        <v>369</v>
      </c>
      <c r="Y1555" s="115" t="s">
        <v>453</v>
      </c>
      <c r="Z1555" s="115" t="s">
        <v>369</v>
      </c>
      <c r="AA1555" s="115" t="s">
        <v>453</v>
      </c>
      <c r="AB1555" s="115">
        <v>100</v>
      </c>
      <c r="AC1555" s="115" t="s">
        <v>369</v>
      </c>
      <c r="AD1555" s="115" t="s">
        <v>369</v>
      </c>
      <c r="AE1555" s="115" t="s">
        <v>369</v>
      </c>
    </row>
    <row r="1556" spans="1:31">
      <c r="A1556" s="31" t="s">
        <v>275</v>
      </c>
      <c r="B1556" s="31" t="str">
        <f>VLOOKUP(Table1[[#This Row],[Organism]],'GN and GP categories'!A:B,2,)</f>
        <v>Gram-positive</v>
      </c>
      <c r="C1556" s="31" t="s">
        <v>522</v>
      </c>
      <c r="D1556" s="31" t="s">
        <v>262</v>
      </c>
      <c r="E1556" s="31" t="s">
        <v>262</v>
      </c>
      <c r="F1556" s="31" t="s">
        <v>262</v>
      </c>
      <c r="G1556" s="31" t="s">
        <v>370</v>
      </c>
      <c r="H1556" s="31">
        <v>1632</v>
      </c>
      <c r="I1556" s="115">
        <v>0</v>
      </c>
      <c r="J1556" s="115">
        <v>41</v>
      </c>
      <c r="K1556" s="115">
        <v>8</v>
      </c>
      <c r="L1556" s="115">
        <v>41</v>
      </c>
      <c r="M1556" s="115">
        <v>30</v>
      </c>
      <c r="N1556" s="115">
        <v>41</v>
      </c>
      <c r="O1556" s="115">
        <v>64</v>
      </c>
      <c r="P1556" s="115">
        <v>71</v>
      </c>
      <c r="Q1556" s="115">
        <v>41</v>
      </c>
      <c r="R1556" s="115">
        <v>100</v>
      </c>
      <c r="S1556" s="115">
        <v>74</v>
      </c>
      <c r="T1556" s="115">
        <v>41</v>
      </c>
      <c r="U1556" s="115">
        <v>37</v>
      </c>
      <c r="V1556" s="115">
        <v>2</v>
      </c>
      <c r="W1556" s="115">
        <v>81</v>
      </c>
      <c r="X1556" s="115">
        <v>100</v>
      </c>
      <c r="Y1556" s="115">
        <v>42</v>
      </c>
      <c r="Z1556" s="115">
        <v>68</v>
      </c>
      <c r="AA1556" s="115">
        <v>10</v>
      </c>
      <c r="AB1556" s="115">
        <v>42</v>
      </c>
      <c r="AC1556" s="115">
        <v>68</v>
      </c>
      <c r="AD1556" s="115">
        <v>0</v>
      </c>
      <c r="AE1556" s="115">
        <v>100</v>
      </c>
    </row>
    <row r="1557" spans="1:31">
      <c r="A1557" s="31" t="s">
        <v>372</v>
      </c>
      <c r="B1557" s="31" t="str">
        <f>VLOOKUP(Table1[[#This Row],[Organism]],'GN and GP categories'!A:B,2,)</f>
        <v>Gram-positive</v>
      </c>
      <c r="C1557" s="31" t="s">
        <v>522</v>
      </c>
      <c r="D1557" s="31" t="s">
        <v>262</v>
      </c>
      <c r="E1557" s="31" t="s">
        <v>262</v>
      </c>
      <c r="F1557" s="31" t="s">
        <v>262</v>
      </c>
      <c r="G1557" s="31" t="s">
        <v>397</v>
      </c>
      <c r="H1557" s="31">
        <v>35</v>
      </c>
      <c r="I1557" s="115" t="s">
        <v>369</v>
      </c>
      <c r="J1557" s="115" t="s">
        <v>369</v>
      </c>
      <c r="K1557" s="115" t="s">
        <v>369</v>
      </c>
      <c r="L1557" s="115" t="s">
        <v>369</v>
      </c>
      <c r="M1557" s="115" t="s">
        <v>369</v>
      </c>
      <c r="N1557" s="115">
        <v>83</v>
      </c>
      <c r="O1557" s="115" t="s">
        <v>369</v>
      </c>
      <c r="P1557" s="115" t="s">
        <v>369</v>
      </c>
      <c r="Q1557" s="115" t="s">
        <v>369</v>
      </c>
      <c r="R1557" s="115" t="s">
        <v>369</v>
      </c>
      <c r="S1557" s="115" t="s">
        <v>369</v>
      </c>
      <c r="T1557" s="115" t="s">
        <v>369</v>
      </c>
      <c r="U1557" s="115" t="s">
        <v>369</v>
      </c>
      <c r="V1557" s="115" t="s">
        <v>369</v>
      </c>
      <c r="W1557" s="115" t="s">
        <v>457</v>
      </c>
      <c r="X1557" s="115" t="s">
        <v>369</v>
      </c>
      <c r="Y1557" s="115">
        <v>100</v>
      </c>
      <c r="Z1557" s="115" t="s">
        <v>369</v>
      </c>
      <c r="AA1557" s="115">
        <v>77</v>
      </c>
      <c r="AB1557" s="115" t="s">
        <v>369</v>
      </c>
      <c r="AC1557" s="115">
        <v>100</v>
      </c>
      <c r="AD1557" s="115" t="s">
        <v>369</v>
      </c>
      <c r="AE1557" s="115">
        <v>100</v>
      </c>
    </row>
    <row r="1558" spans="1:31">
      <c r="A1558" s="31" t="s">
        <v>372</v>
      </c>
      <c r="B1558" s="31" t="str">
        <f>VLOOKUP(Table1[[#This Row],[Organism]],'GN and GP categories'!A:B,2,)</f>
        <v>Gram-positive</v>
      </c>
      <c r="C1558" s="31" t="s">
        <v>522</v>
      </c>
      <c r="D1558" s="31" t="s">
        <v>262</v>
      </c>
      <c r="E1558" s="31" t="s">
        <v>262</v>
      </c>
      <c r="F1558" s="31" t="s">
        <v>262</v>
      </c>
      <c r="G1558" s="31" t="s">
        <v>377</v>
      </c>
      <c r="H1558" s="31">
        <v>50</v>
      </c>
      <c r="I1558" s="115" t="s">
        <v>369</v>
      </c>
      <c r="J1558" s="115" t="s">
        <v>369</v>
      </c>
      <c r="K1558" s="115" t="s">
        <v>369</v>
      </c>
      <c r="L1558" s="115" t="s">
        <v>369</v>
      </c>
      <c r="M1558" s="115" t="s">
        <v>369</v>
      </c>
      <c r="N1558" s="115">
        <v>88</v>
      </c>
      <c r="O1558" s="115" t="s">
        <v>369</v>
      </c>
      <c r="P1558" s="115" t="s">
        <v>369</v>
      </c>
      <c r="Q1558" s="115" t="s">
        <v>369</v>
      </c>
      <c r="R1558" s="115" t="s">
        <v>369</v>
      </c>
      <c r="S1558" s="115" t="s">
        <v>369</v>
      </c>
      <c r="T1558" s="115" t="s">
        <v>369</v>
      </c>
      <c r="U1558" s="115" t="s">
        <v>369</v>
      </c>
      <c r="V1558" s="115" t="s">
        <v>369</v>
      </c>
      <c r="W1558" s="115">
        <v>88</v>
      </c>
      <c r="X1558" s="115" t="s">
        <v>369</v>
      </c>
      <c r="Y1558" s="115">
        <v>100</v>
      </c>
      <c r="Z1558" s="115" t="s">
        <v>369</v>
      </c>
      <c r="AA1558" s="115">
        <v>78</v>
      </c>
      <c r="AB1558" s="115" t="s">
        <v>369</v>
      </c>
      <c r="AC1558" s="115" t="s">
        <v>369</v>
      </c>
      <c r="AD1558" s="115" t="s">
        <v>369</v>
      </c>
      <c r="AE1558" s="115">
        <v>100</v>
      </c>
    </row>
    <row r="1559" spans="1:31">
      <c r="A1559" s="31" t="s">
        <v>372</v>
      </c>
      <c r="B1559" s="31" t="str">
        <f>VLOOKUP(Table1[[#This Row],[Organism]],'GN and GP categories'!A:B,2,)</f>
        <v>Gram-positive</v>
      </c>
      <c r="C1559" s="31" t="s">
        <v>522</v>
      </c>
      <c r="D1559" s="31" t="s">
        <v>262</v>
      </c>
      <c r="E1559" s="31" t="s">
        <v>262</v>
      </c>
      <c r="F1559" s="31" t="s">
        <v>262</v>
      </c>
      <c r="G1559" s="31" t="s">
        <v>375</v>
      </c>
      <c r="H1559" s="31">
        <v>103</v>
      </c>
      <c r="I1559" s="115" t="s">
        <v>369</v>
      </c>
      <c r="J1559" s="115" t="s">
        <v>369</v>
      </c>
      <c r="K1559" s="115" t="s">
        <v>369</v>
      </c>
      <c r="L1559" s="115" t="s">
        <v>369</v>
      </c>
      <c r="M1559" s="115" t="s">
        <v>369</v>
      </c>
      <c r="N1559" s="115">
        <v>78</v>
      </c>
      <c r="O1559" s="115" t="s">
        <v>369</v>
      </c>
      <c r="P1559" s="115" t="s">
        <v>369</v>
      </c>
      <c r="Q1559" s="115" t="s">
        <v>369</v>
      </c>
      <c r="R1559" s="115" t="s">
        <v>369</v>
      </c>
      <c r="S1559" s="115" t="s">
        <v>369</v>
      </c>
      <c r="T1559" s="115" t="s">
        <v>369</v>
      </c>
      <c r="U1559" s="115" t="s">
        <v>369</v>
      </c>
      <c r="V1559" s="115" t="s">
        <v>369</v>
      </c>
      <c r="W1559" s="115">
        <v>83</v>
      </c>
      <c r="X1559" s="115" t="s">
        <v>369</v>
      </c>
      <c r="Y1559" s="115">
        <v>100</v>
      </c>
      <c r="Z1559" s="115" t="s">
        <v>369</v>
      </c>
      <c r="AA1559" s="115">
        <v>72</v>
      </c>
      <c r="AB1559" s="115" t="s">
        <v>369</v>
      </c>
      <c r="AC1559" s="115" t="s">
        <v>369</v>
      </c>
      <c r="AD1559" s="115" t="s">
        <v>369</v>
      </c>
      <c r="AE1559" s="115">
        <v>100</v>
      </c>
    </row>
    <row r="1560" spans="1:31">
      <c r="A1560" s="31" t="s">
        <v>372</v>
      </c>
      <c r="B1560" s="31" t="str">
        <f>VLOOKUP(Table1[[#This Row],[Organism]],'GN and GP categories'!A:B,2,)</f>
        <v>Gram-positive</v>
      </c>
      <c r="C1560" s="31" t="s">
        <v>522</v>
      </c>
      <c r="D1560" s="31" t="s">
        <v>262</v>
      </c>
      <c r="E1560" s="31" t="s">
        <v>262</v>
      </c>
      <c r="F1560" s="31" t="s">
        <v>262</v>
      </c>
      <c r="G1560" s="31" t="s">
        <v>374</v>
      </c>
      <c r="H1560" s="31">
        <v>78</v>
      </c>
      <c r="I1560" s="115" t="s">
        <v>369</v>
      </c>
      <c r="J1560" s="115" t="s">
        <v>369</v>
      </c>
      <c r="K1560" s="115">
        <v>0</v>
      </c>
      <c r="L1560" s="115">
        <v>0</v>
      </c>
      <c r="M1560" s="115" t="s">
        <v>369</v>
      </c>
      <c r="N1560" s="115">
        <v>82</v>
      </c>
      <c r="O1560" s="115">
        <v>100</v>
      </c>
      <c r="P1560" s="115" t="s">
        <v>369</v>
      </c>
      <c r="Q1560" s="115" t="s">
        <v>369</v>
      </c>
      <c r="R1560" s="115" t="s">
        <v>369</v>
      </c>
      <c r="S1560" s="115" t="s">
        <v>369</v>
      </c>
      <c r="T1560" s="115" t="s">
        <v>369</v>
      </c>
      <c r="U1560" s="115" t="s">
        <v>369</v>
      </c>
      <c r="V1560" s="115">
        <v>100</v>
      </c>
      <c r="W1560" s="115">
        <v>81</v>
      </c>
      <c r="X1560" s="115">
        <v>100</v>
      </c>
      <c r="Y1560" s="115">
        <v>100</v>
      </c>
      <c r="Z1560" s="115" t="s">
        <v>369</v>
      </c>
      <c r="AA1560" s="115">
        <v>79</v>
      </c>
      <c r="AB1560" s="115">
        <v>100</v>
      </c>
      <c r="AC1560" s="115">
        <v>100</v>
      </c>
      <c r="AD1560" s="115" t="s">
        <v>369</v>
      </c>
      <c r="AE1560" s="115">
        <v>100</v>
      </c>
    </row>
    <row r="1561" spans="1:31">
      <c r="A1561" s="31" t="s">
        <v>90</v>
      </c>
      <c r="B1561" s="31" t="str">
        <f>VLOOKUP(Table1[[#This Row],[Organism]],'GN and GP categories'!A:B,2,)</f>
        <v>Gram-positive</v>
      </c>
      <c r="C1561" s="31" t="s">
        <v>522</v>
      </c>
      <c r="D1561" s="31" t="s">
        <v>262</v>
      </c>
      <c r="E1561" s="31" t="s">
        <v>262</v>
      </c>
      <c r="F1561" s="31" t="s">
        <v>262</v>
      </c>
      <c r="G1561" s="31" t="s">
        <v>370</v>
      </c>
      <c r="H1561" s="31">
        <v>1524</v>
      </c>
      <c r="I1561" s="115">
        <v>0</v>
      </c>
      <c r="J1561" s="115">
        <v>99</v>
      </c>
      <c r="K1561" s="115">
        <v>99</v>
      </c>
      <c r="L1561" s="115">
        <v>0</v>
      </c>
      <c r="M1561" s="115">
        <v>0</v>
      </c>
      <c r="N1561" s="115">
        <v>0</v>
      </c>
      <c r="O1561" s="115">
        <v>62</v>
      </c>
      <c r="P1561" s="115">
        <v>0</v>
      </c>
      <c r="Q1561" s="115">
        <v>0</v>
      </c>
      <c r="R1561" s="115">
        <v>100</v>
      </c>
      <c r="S1561" s="115">
        <v>19</v>
      </c>
      <c r="T1561" s="115">
        <v>0</v>
      </c>
      <c r="U1561" s="115">
        <v>0</v>
      </c>
      <c r="V1561" s="115">
        <v>0</v>
      </c>
      <c r="W1561" s="115">
        <v>71</v>
      </c>
      <c r="X1561" s="115">
        <v>100</v>
      </c>
      <c r="Y1561" s="115">
        <v>99</v>
      </c>
      <c r="Z1561" s="115">
        <v>100</v>
      </c>
      <c r="AA1561" s="115">
        <v>98</v>
      </c>
      <c r="AB1561" s="115">
        <v>99</v>
      </c>
      <c r="AC1561" s="115">
        <v>0</v>
      </c>
      <c r="AD1561" s="115">
        <v>0</v>
      </c>
      <c r="AE1561" s="115">
        <v>100</v>
      </c>
    </row>
    <row r="1562" spans="1:31">
      <c r="A1562" s="31" t="s">
        <v>485</v>
      </c>
      <c r="B1562" s="31" t="str">
        <f>VLOOKUP(Table1[[#This Row],[Organism]],'GN and GP categories'!A:B,2,)</f>
        <v>Gram-negative</v>
      </c>
      <c r="C1562" s="31" t="s">
        <v>522</v>
      </c>
      <c r="D1562" s="31" t="s">
        <v>262</v>
      </c>
      <c r="E1562" s="31" t="s">
        <v>262</v>
      </c>
      <c r="F1562" s="31" t="s">
        <v>262</v>
      </c>
      <c r="G1562" s="31" t="s">
        <v>374</v>
      </c>
      <c r="H1562" s="31">
        <v>31</v>
      </c>
      <c r="I1562" s="115">
        <v>100</v>
      </c>
      <c r="J1562" s="115">
        <v>45</v>
      </c>
      <c r="K1562" s="115">
        <v>0</v>
      </c>
      <c r="L1562" s="115">
        <v>0</v>
      </c>
      <c r="M1562" s="115">
        <v>100</v>
      </c>
      <c r="N1562" s="115">
        <v>65</v>
      </c>
      <c r="O1562" s="115">
        <v>100</v>
      </c>
      <c r="P1562" s="115" t="s">
        <v>369</v>
      </c>
      <c r="Q1562" s="115" t="s">
        <v>369</v>
      </c>
      <c r="R1562" s="115" t="s">
        <v>369</v>
      </c>
      <c r="S1562" s="115" t="s">
        <v>369</v>
      </c>
      <c r="T1562" s="115" t="s">
        <v>455</v>
      </c>
      <c r="U1562" s="115" t="s">
        <v>369</v>
      </c>
      <c r="V1562" s="115">
        <v>100</v>
      </c>
      <c r="W1562" s="115">
        <v>100</v>
      </c>
      <c r="X1562" s="115" t="s">
        <v>369</v>
      </c>
      <c r="Y1562" s="115" t="s">
        <v>455</v>
      </c>
      <c r="Z1562" s="115" t="s">
        <v>369</v>
      </c>
      <c r="AA1562" s="115" t="s">
        <v>369</v>
      </c>
      <c r="AB1562" s="115">
        <v>74</v>
      </c>
      <c r="AC1562" s="115" t="s">
        <v>455</v>
      </c>
      <c r="AD1562" s="115" t="s">
        <v>369</v>
      </c>
      <c r="AE1562" s="115" t="s">
        <v>369</v>
      </c>
    </row>
    <row r="1563" spans="1:31">
      <c r="A1563" s="31" t="s">
        <v>410</v>
      </c>
      <c r="B1563" s="31" t="str">
        <f>VLOOKUP(Table1[[#This Row],[Organism]],'GN and GP categories'!A:B,2,)</f>
        <v>Gram-positive</v>
      </c>
      <c r="C1563" s="31" t="s">
        <v>522</v>
      </c>
      <c r="D1563" s="31" t="s">
        <v>262</v>
      </c>
      <c r="E1563" s="31" t="s">
        <v>262</v>
      </c>
      <c r="F1563" s="31" t="s">
        <v>262</v>
      </c>
      <c r="G1563" s="31" t="s">
        <v>370</v>
      </c>
      <c r="H1563" s="31">
        <v>1258</v>
      </c>
      <c r="I1563" s="115">
        <v>100</v>
      </c>
      <c r="J1563" s="115">
        <v>31</v>
      </c>
      <c r="K1563" s="115">
        <v>5</v>
      </c>
      <c r="L1563" s="115">
        <v>31</v>
      </c>
      <c r="M1563" s="115">
        <v>25</v>
      </c>
      <c r="N1563" s="115">
        <v>33</v>
      </c>
      <c r="O1563" s="115">
        <v>51</v>
      </c>
      <c r="P1563" s="115">
        <v>55</v>
      </c>
      <c r="Q1563" s="115">
        <v>32</v>
      </c>
      <c r="R1563" s="115">
        <v>100</v>
      </c>
      <c r="S1563" s="115">
        <v>91</v>
      </c>
      <c r="T1563" s="115">
        <v>31</v>
      </c>
      <c r="U1563" s="115">
        <v>37</v>
      </c>
      <c r="V1563" s="115">
        <v>1</v>
      </c>
      <c r="W1563" s="115">
        <v>12</v>
      </c>
      <c r="X1563" s="115">
        <v>100</v>
      </c>
      <c r="Y1563" s="115">
        <v>32</v>
      </c>
      <c r="Z1563" s="115">
        <v>56</v>
      </c>
      <c r="AA1563" s="115">
        <v>4</v>
      </c>
      <c r="AB1563" s="115">
        <v>32</v>
      </c>
      <c r="AC1563" s="115">
        <v>85</v>
      </c>
      <c r="AD1563" s="115">
        <v>0</v>
      </c>
      <c r="AE1563" s="115">
        <v>100</v>
      </c>
    </row>
    <row r="1564" spans="1:31">
      <c r="A1564" s="31" t="s">
        <v>393</v>
      </c>
      <c r="B1564" s="31" t="str">
        <f>VLOOKUP(Table1[[#This Row],[Organism]],'GN and GP categories'!A:B,2,)</f>
        <v>Gram-positive</v>
      </c>
      <c r="C1564" s="31" t="s">
        <v>522</v>
      </c>
      <c r="D1564" s="31" t="s">
        <v>262</v>
      </c>
      <c r="E1564" s="31" t="s">
        <v>262</v>
      </c>
      <c r="F1564" s="31" t="s">
        <v>262</v>
      </c>
      <c r="G1564" s="31" t="s">
        <v>397</v>
      </c>
      <c r="H1564" s="31">
        <v>102</v>
      </c>
      <c r="I1564" s="115" t="s">
        <v>369</v>
      </c>
      <c r="J1564" s="115" t="s">
        <v>369</v>
      </c>
      <c r="K1564" s="115">
        <v>0</v>
      </c>
      <c r="L1564" s="115">
        <v>100</v>
      </c>
      <c r="M1564" s="115">
        <v>50</v>
      </c>
      <c r="N1564" s="115">
        <v>100</v>
      </c>
      <c r="O1564" s="115">
        <v>86</v>
      </c>
      <c r="P1564" s="115">
        <v>83</v>
      </c>
      <c r="Q1564" s="115">
        <v>100</v>
      </c>
      <c r="R1564" s="115" t="s">
        <v>369</v>
      </c>
      <c r="S1564" s="115">
        <v>81</v>
      </c>
      <c r="T1564" s="115" t="s">
        <v>369</v>
      </c>
      <c r="U1564" s="115">
        <v>0</v>
      </c>
      <c r="V1564" s="115">
        <v>100</v>
      </c>
      <c r="W1564" s="115">
        <v>100</v>
      </c>
      <c r="X1564" s="115" t="s">
        <v>369</v>
      </c>
      <c r="Y1564" s="115">
        <v>100</v>
      </c>
      <c r="Z1564" s="115" t="s">
        <v>369</v>
      </c>
      <c r="AA1564" s="115">
        <v>50</v>
      </c>
      <c r="AB1564" s="115">
        <v>50</v>
      </c>
      <c r="AC1564" s="115">
        <v>100</v>
      </c>
      <c r="AD1564" s="115" t="s">
        <v>369</v>
      </c>
      <c r="AE1564" s="115">
        <v>100</v>
      </c>
    </row>
    <row r="1565" spans="1:31">
      <c r="A1565" s="31" t="s">
        <v>393</v>
      </c>
      <c r="B1565" s="31" t="str">
        <f>VLOOKUP(Table1[[#This Row],[Organism]],'GN and GP categories'!A:B,2,)</f>
        <v>Gram-positive</v>
      </c>
      <c r="C1565" s="31" t="s">
        <v>522</v>
      </c>
      <c r="D1565" s="31" t="s">
        <v>262</v>
      </c>
      <c r="E1565" s="31" t="s">
        <v>262</v>
      </c>
      <c r="F1565" s="31" t="s">
        <v>262</v>
      </c>
      <c r="G1565" s="31" t="s">
        <v>377</v>
      </c>
      <c r="H1565" s="31">
        <v>79</v>
      </c>
      <c r="I1565" s="115" t="s">
        <v>369</v>
      </c>
      <c r="J1565" s="115" t="s">
        <v>369</v>
      </c>
      <c r="K1565" s="115" t="s">
        <v>369</v>
      </c>
      <c r="L1565" s="115" t="s">
        <v>369</v>
      </c>
      <c r="M1565" s="115">
        <v>53</v>
      </c>
      <c r="N1565" s="115" t="s">
        <v>369</v>
      </c>
      <c r="O1565" s="115">
        <v>89</v>
      </c>
      <c r="P1565" s="115">
        <v>66</v>
      </c>
      <c r="Q1565" s="115" t="s">
        <v>369</v>
      </c>
      <c r="R1565" s="115" t="s">
        <v>369</v>
      </c>
      <c r="S1565" s="115">
        <v>86</v>
      </c>
      <c r="T1565" s="115" t="s">
        <v>369</v>
      </c>
      <c r="U1565" s="115" t="s">
        <v>369</v>
      </c>
      <c r="V1565" s="115">
        <v>100</v>
      </c>
      <c r="W1565" s="115">
        <v>100</v>
      </c>
      <c r="X1565" s="115" t="s">
        <v>369</v>
      </c>
      <c r="Y1565" s="115" t="s">
        <v>369</v>
      </c>
      <c r="Z1565" s="115" t="s">
        <v>369</v>
      </c>
      <c r="AA1565" s="115">
        <v>56</v>
      </c>
      <c r="AB1565" s="115">
        <v>53</v>
      </c>
      <c r="AC1565" s="115" t="s">
        <v>369</v>
      </c>
      <c r="AD1565" s="115" t="s">
        <v>369</v>
      </c>
      <c r="AE1565" s="115">
        <v>100</v>
      </c>
    </row>
    <row r="1566" spans="1:31">
      <c r="A1566" s="31" t="s">
        <v>393</v>
      </c>
      <c r="B1566" s="31" t="str">
        <f>VLOOKUP(Table1[[#This Row],[Organism]],'GN and GP categories'!A:B,2,)</f>
        <v>Gram-positive</v>
      </c>
      <c r="C1566" s="31" t="s">
        <v>522</v>
      </c>
      <c r="D1566" s="31" t="s">
        <v>262</v>
      </c>
      <c r="E1566" s="31" t="s">
        <v>262</v>
      </c>
      <c r="F1566" s="31" t="s">
        <v>262</v>
      </c>
      <c r="G1566" s="31" t="s">
        <v>375</v>
      </c>
      <c r="H1566" s="31">
        <v>112</v>
      </c>
      <c r="I1566" s="115" t="s">
        <v>369</v>
      </c>
      <c r="J1566" s="115" t="s">
        <v>369</v>
      </c>
      <c r="K1566" s="115" t="s">
        <v>369</v>
      </c>
      <c r="L1566" s="115" t="s">
        <v>369</v>
      </c>
      <c r="M1566" s="115">
        <v>54</v>
      </c>
      <c r="N1566" s="115" t="s">
        <v>369</v>
      </c>
      <c r="O1566" s="115">
        <v>89</v>
      </c>
      <c r="P1566" s="115">
        <v>67</v>
      </c>
      <c r="Q1566" s="115" t="s">
        <v>369</v>
      </c>
      <c r="R1566" s="115" t="s">
        <v>369</v>
      </c>
      <c r="S1566" s="115">
        <v>72</v>
      </c>
      <c r="T1566" s="115" t="s">
        <v>369</v>
      </c>
      <c r="U1566" s="115" t="s">
        <v>369</v>
      </c>
      <c r="V1566" s="115" t="s">
        <v>369</v>
      </c>
      <c r="W1566" s="115" t="s">
        <v>369</v>
      </c>
      <c r="X1566" s="115" t="s">
        <v>369</v>
      </c>
      <c r="Y1566" s="115" t="s">
        <v>369</v>
      </c>
      <c r="Z1566" s="115" t="s">
        <v>369</v>
      </c>
      <c r="AA1566" s="115">
        <v>47</v>
      </c>
      <c r="AB1566" s="115">
        <v>54</v>
      </c>
      <c r="AC1566" s="115" t="s">
        <v>369</v>
      </c>
      <c r="AD1566" s="115" t="s">
        <v>369</v>
      </c>
      <c r="AE1566" s="115">
        <v>100</v>
      </c>
    </row>
    <row r="1567" spans="1:31">
      <c r="A1567" s="31" t="s">
        <v>393</v>
      </c>
      <c r="B1567" s="31" t="str">
        <f>VLOOKUP(Table1[[#This Row],[Organism]],'GN and GP categories'!A:B,2,)</f>
        <v>Gram-positive</v>
      </c>
      <c r="C1567" s="31" t="s">
        <v>522</v>
      </c>
      <c r="D1567" s="31" t="s">
        <v>262</v>
      </c>
      <c r="E1567" s="31" t="s">
        <v>262</v>
      </c>
      <c r="F1567" s="31" t="s">
        <v>262</v>
      </c>
      <c r="G1567" s="31" t="s">
        <v>374</v>
      </c>
      <c r="H1567" s="31">
        <v>109</v>
      </c>
      <c r="I1567" s="115" t="s">
        <v>369</v>
      </c>
      <c r="J1567" s="115" t="s">
        <v>369</v>
      </c>
      <c r="K1567" s="115" t="s">
        <v>369</v>
      </c>
      <c r="L1567" s="115" t="s">
        <v>369</v>
      </c>
      <c r="M1567" s="115">
        <v>51</v>
      </c>
      <c r="N1567" s="115" t="s">
        <v>369</v>
      </c>
      <c r="O1567" s="115">
        <v>90</v>
      </c>
      <c r="P1567" s="115">
        <v>71</v>
      </c>
      <c r="Q1567" s="115" t="s">
        <v>369</v>
      </c>
      <c r="R1567" s="115" t="s">
        <v>369</v>
      </c>
      <c r="S1567" s="115">
        <v>73</v>
      </c>
      <c r="T1567" s="115" t="s">
        <v>369</v>
      </c>
      <c r="U1567" s="115" t="s">
        <v>369</v>
      </c>
      <c r="V1567" s="115" t="s">
        <v>369</v>
      </c>
      <c r="W1567" s="115" t="s">
        <v>369</v>
      </c>
      <c r="X1567" s="115" t="s">
        <v>369</v>
      </c>
      <c r="Y1567" s="115" t="s">
        <v>369</v>
      </c>
      <c r="Z1567" s="115" t="s">
        <v>369</v>
      </c>
      <c r="AA1567" s="115">
        <v>56</v>
      </c>
      <c r="AB1567" s="115">
        <v>51</v>
      </c>
      <c r="AC1567" s="115" t="s">
        <v>369</v>
      </c>
      <c r="AD1567" s="115" t="s">
        <v>369</v>
      </c>
      <c r="AE1567" s="115" t="s">
        <v>447</v>
      </c>
    </row>
    <row r="1568" spans="1:31">
      <c r="A1568" s="31" t="s">
        <v>4</v>
      </c>
      <c r="B1568" s="31" t="str">
        <f>VLOOKUP(Table1[[#This Row],[Organism]],'GN and GP categories'!A:B,2,)</f>
        <v>Gram-negative</v>
      </c>
      <c r="C1568" s="31" t="s">
        <v>522</v>
      </c>
      <c r="D1568" s="31" t="s">
        <v>262</v>
      </c>
      <c r="E1568" s="31" t="s">
        <v>262</v>
      </c>
      <c r="F1568" s="31" t="s">
        <v>262</v>
      </c>
      <c r="G1568" s="31" t="s">
        <v>370</v>
      </c>
      <c r="H1568" s="31">
        <v>1085</v>
      </c>
      <c r="I1568" s="115">
        <v>80</v>
      </c>
      <c r="J1568" s="115">
        <v>0</v>
      </c>
      <c r="K1568" s="115">
        <v>0</v>
      </c>
      <c r="L1568" s="115">
        <v>0</v>
      </c>
      <c r="M1568" s="115">
        <v>86</v>
      </c>
      <c r="N1568" s="115">
        <v>0</v>
      </c>
      <c r="O1568" s="115">
        <v>86</v>
      </c>
      <c r="P1568" s="115">
        <v>0</v>
      </c>
      <c r="Q1568" s="115">
        <v>0</v>
      </c>
      <c r="R1568" s="115">
        <v>0</v>
      </c>
      <c r="S1568" s="115">
        <v>0</v>
      </c>
      <c r="T1568" s="115">
        <v>0</v>
      </c>
      <c r="U1568" s="115">
        <v>0</v>
      </c>
      <c r="V1568" s="115">
        <v>97</v>
      </c>
      <c r="W1568" s="115">
        <v>65</v>
      </c>
      <c r="X1568" s="115">
        <v>0</v>
      </c>
      <c r="Y1568" s="115">
        <v>66</v>
      </c>
      <c r="Z1568" s="115">
        <v>0</v>
      </c>
      <c r="AA1568" s="115">
        <v>0</v>
      </c>
      <c r="AB1568" s="115">
        <v>87</v>
      </c>
      <c r="AC1568" s="115">
        <v>0</v>
      </c>
      <c r="AD1568" s="115">
        <v>99</v>
      </c>
      <c r="AE1568" s="115">
        <v>0</v>
      </c>
    </row>
    <row r="1569" spans="1:31">
      <c r="A1569" s="31" t="s">
        <v>431</v>
      </c>
      <c r="B1569" s="31" t="str">
        <f>VLOOKUP(Table1[[#This Row],[Organism]],'GN and GP categories'!A:B,2,)</f>
        <v>Gram-negative</v>
      </c>
      <c r="C1569" s="31" t="s">
        <v>522</v>
      </c>
      <c r="D1569" s="31" t="s">
        <v>262</v>
      </c>
      <c r="E1569" s="31" t="s">
        <v>262</v>
      </c>
      <c r="F1569" s="31" t="s">
        <v>262</v>
      </c>
      <c r="G1569" s="31" t="s">
        <v>397</v>
      </c>
      <c r="H1569" s="31">
        <v>50</v>
      </c>
      <c r="I1569" s="115">
        <v>0</v>
      </c>
      <c r="J1569" s="115" t="s">
        <v>369</v>
      </c>
      <c r="K1569" s="115" t="s">
        <v>484</v>
      </c>
      <c r="L1569" s="115">
        <v>0</v>
      </c>
      <c r="M1569" s="115">
        <v>0</v>
      </c>
      <c r="N1569" s="115" t="s">
        <v>484</v>
      </c>
      <c r="O1569" s="115" t="s">
        <v>484</v>
      </c>
      <c r="P1569" s="115">
        <v>58</v>
      </c>
      <c r="Q1569" s="115">
        <v>0</v>
      </c>
      <c r="R1569" s="115">
        <v>0</v>
      </c>
      <c r="S1569" s="115">
        <v>0</v>
      </c>
      <c r="T1569" s="115" t="s">
        <v>369</v>
      </c>
      <c r="U1569" s="115">
        <v>0</v>
      </c>
      <c r="V1569" s="115" t="s">
        <v>484</v>
      </c>
      <c r="W1569" s="115" t="s">
        <v>369</v>
      </c>
      <c r="X1569" s="115">
        <v>0</v>
      </c>
      <c r="Y1569" s="115">
        <v>100</v>
      </c>
      <c r="Z1569" s="115" t="s">
        <v>369</v>
      </c>
      <c r="AA1569" s="115" t="s">
        <v>484</v>
      </c>
      <c r="AB1569" s="115">
        <v>100</v>
      </c>
      <c r="AC1569" s="115" t="s">
        <v>484</v>
      </c>
      <c r="AD1569" s="115" t="s">
        <v>484</v>
      </c>
      <c r="AE1569" s="115">
        <v>0</v>
      </c>
    </row>
    <row r="1570" spans="1:31">
      <c r="A1570" s="31" t="s">
        <v>431</v>
      </c>
      <c r="B1570" s="31" t="str">
        <f>VLOOKUP(Table1[[#This Row],[Organism]],'GN and GP categories'!A:B,2,)</f>
        <v>Gram-negative</v>
      </c>
      <c r="C1570" s="31" t="s">
        <v>522</v>
      </c>
      <c r="D1570" s="31" t="s">
        <v>262</v>
      </c>
      <c r="E1570" s="31" t="s">
        <v>262</v>
      </c>
      <c r="F1570" s="31" t="s">
        <v>262</v>
      </c>
      <c r="G1570" s="31" t="s">
        <v>377</v>
      </c>
      <c r="H1570" s="31">
        <v>61</v>
      </c>
      <c r="I1570" s="115">
        <v>0</v>
      </c>
      <c r="J1570" s="115" t="s">
        <v>369</v>
      </c>
      <c r="K1570" s="115">
        <v>0</v>
      </c>
      <c r="L1570" s="115">
        <v>0</v>
      </c>
      <c r="M1570" s="115">
        <v>0</v>
      </c>
      <c r="N1570" s="115">
        <v>0</v>
      </c>
      <c r="O1570" s="115">
        <v>0</v>
      </c>
      <c r="P1570" s="115">
        <v>51</v>
      </c>
      <c r="Q1570" s="115">
        <v>0</v>
      </c>
      <c r="R1570" s="115">
        <v>0</v>
      </c>
      <c r="S1570" s="115">
        <v>0</v>
      </c>
      <c r="T1570" s="115" t="s">
        <v>369</v>
      </c>
      <c r="U1570" s="115">
        <v>0</v>
      </c>
      <c r="V1570" s="115">
        <v>0</v>
      </c>
      <c r="W1570" s="115" t="s">
        <v>369</v>
      </c>
      <c r="X1570" s="115">
        <v>0</v>
      </c>
      <c r="Y1570" s="115" t="s">
        <v>471</v>
      </c>
      <c r="Z1570" s="115" t="s">
        <v>369</v>
      </c>
      <c r="AA1570" s="115">
        <v>0</v>
      </c>
      <c r="AB1570" s="115" t="s">
        <v>471</v>
      </c>
      <c r="AC1570" s="115">
        <v>0</v>
      </c>
      <c r="AD1570" s="115">
        <v>0</v>
      </c>
      <c r="AE1570" s="115">
        <v>0</v>
      </c>
    </row>
    <row r="1571" spans="1:31">
      <c r="A1571" s="31" t="s">
        <v>431</v>
      </c>
      <c r="B1571" s="31" t="str">
        <f>VLOOKUP(Table1[[#This Row],[Organism]],'GN and GP categories'!A:B,2,)</f>
        <v>Gram-negative</v>
      </c>
      <c r="C1571" s="31" t="s">
        <v>522</v>
      </c>
      <c r="D1571" s="31" t="s">
        <v>262</v>
      </c>
      <c r="E1571" s="31" t="s">
        <v>262</v>
      </c>
      <c r="F1571" s="31" t="s">
        <v>262</v>
      </c>
      <c r="G1571" s="31" t="s">
        <v>375</v>
      </c>
      <c r="H1571" s="31">
        <v>74</v>
      </c>
      <c r="I1571" s="115">
        <v>0</v>
      </c>
      <c r="J1571" s="115" t="s">
        <v>369</v>
      </c>
      <c r="K1571" s="115">
        <v>0</v>
      </c>
      <c r="L1571" s="115">
        <v>0</v>
      </c>
      <c r="M1571" s="115">
        <v>0</v>
      </c>
      <c r="N1571" s="115">
        <v>0</v>
      </c>
      <c r="O1571" s="115" t="s">
        <v>454</v>
      </c>
      <c r="P1571" s="115">
        <v>49</v>
      </c>
      <c r="Q1571" s="115">
        <v>0</v>
      </c>
      <c r="R1571" s="115">
        <v>0</v>
      </c>
      <c r="S1571" s="115">
        <v>0</v>
      </c>
      <c r="T1571" s="115">
        <v>100</v>
      </c>
      <c r="U1571" s="115">
        <v>0</v>
      </c>
      <c r="V1571" s="115" t="s">
        <v>454</v>
      </c>
      <c r="W1571" s="115" t="s">
        <v>369</v>
      </c>
      <c r="X1571" s="115">
        <v>0</v>
      </c>
      <c r="Y1571" s="115" t="s">
        <v>448</v>
      </c>
      <c r="Z1571" s="115" t="s">
        <v>369</v>
      </c>
      <c r="AA1571" s="115" t="s">
        <v>454</v>
      </c>
      <c r="AB1571" s="115">
        <v>89</v>
      </c>
      <c r="AC1571" s="115" t="s">
        <v>454</v>
      </c>
      <c r="AD1571" s="115">
        <v>0</v>
      </c>
      <c r="AE1571" s="115">
        <v>0</v>
      </c>
    </row>
    <row r="1572" spans="1:31">
      <c r="A1572" s="31" t="s">
        <v>431</v>
      </c>
      <c r="B1572" s="31" t="str">
        <f>VLOOKUP(Table1[[#This Row],[Organism]],'GN and GP categories'!A:B,2,)</f>
        <v>Gram-negative</v>
      </c>
      <c r="C1572" s="31" t="s">
        <v>522</v>
      </c>
      <c r="D1572" s="31" t="s">
        <v>262</v>
      </c>
      <c r="E1572" s="31" t="s">
        <v>262</v>
      </c>
      <c r="F1572" s="31" t="s">
        <v>262</v>
      </c>
      <c r="G1572" s="31" t="s">
        <v>374</v>
      </c>
      <c r="H1572" s="31">
        <v>71</v>
      </c>
      <c r="I1572" s="115">
        <v>0</v>
      </c>
      <c r="J1572" s="115" t="s">
        <v>369</v>
      </c>
      <c r="K1572" s="115" t="s">
        <v>454</v>
      </c>
      <c r="L1572" s="115">
        <v>0</v>
      </c>
      <c r="M1572" s="115">
        <v>0</v>
      </c>
      <c r="N1572" s="115">
        <v>0</v>
      </c>
      <c r="O1572" s="115">
        <v>0</v>
      </c>
      <c r="P1572" s="115">
        <v>62</v>
      </c>
      <c r="Q1572" s="115">
        <v>0</v>
      </c>
      <c r="R1572" s="115">
        <v>0</v>
      </c>
      <c r="S1572" s="115">
        <v>0</v>
      </c>
      <c r="T1572" s="115" t="s">
        <v>369</v>
      </c>
      <c r="U1572" s="115">
        <v>0</v>
      </c>
      <c r="V1572" s="115">
        <v>0</v>
      </c>
      <c r="W1572" s="115" t="s">
        <v>369</v>
      </c>
      <c r="X1572" s="115">
        <v>0</v>
      </c>
      <c r="Y1572" s="115" t="s">
        <v>448</v>
      </c>
      <c r="Z1572" s="115" t="s">
        <v>369</v>
      </c>
      <c r="AA1572" s="115">
        <v>0</v>
      </c>
      <c r="AB1572" s="115" t="s">
        <v>448</v>
      </c>
      <c r="AC1572" s="115">
        <v>0</v>
      </c>
      <c r="AD1572" s="115">
        <v>0</v>
      </c>
      <c r="AE1572" s="115">
        <v>0</v>
      </c>
    </row>
    <row r="1573" spans="1:31">
      <c r="A1573" s="31" t="s">
        <v>420</v>
      </c>
      <c r="B1573" s="31" t="str">
        <f>VLOOKUP(Table1[[#This Row],[Organism]],'GN and GP categories'!A:B,2,)</f>
        <v>Gram-positive</v>
      </c>
      <c r="C1573" s="31" t="s">
        <v>522</v>
      </c>
      <c r="D1573" s="31" t="s">
        <v>262</v>
      </c>
      <c r="E1573" s="31" t="s">
        <v>262</v>
      </c>
      <c r="F1573" s="31" t="s">
        <v>262</v>
      </c>
      <c r="G1573" s="113">
        <v>2020</v>
      </c>
      <c r="H1573" s="31">
        <v>948</v>
      </c>
      <c r="I1573" s="115">
        <v>0</v>
      </c>
      <c r="J1573" s="115">
        <v>97</v>
      </c>
      <c r="K1573" s="115">
        <v>79</v>
      </c>
      <c r="L1573" s="115">
        <v>97</v>
      </c>
      <c r="M1573" s="115" t="s">
        <v>369</v>
      </c>
      <c r="N1573" s="115">
        <v>99</v>
      </c>
      <c r="O1573" s="115">
        <v>68</v>
      </c>
      <c r="P1573" s="115">
        <v>78</v>
      </c>
      <c r="Q1573" s="115">
        <v>97</v>
      </c>
      <c r="R1573" s="115">
        <v>100</v>
      </c>
      <c r="S1573" s="115">
        <v>100</v>
      </c>
      <c r="T1573" s="115">
        <v>99</v>
      </c>
      <c r="U1573" s="115">
        <v>74</v>
      </c>
      <c r="V1573" s="115">
        <v>0</v>
      </c>
      <c r="W1573" s="115">
        <v>87</v>
      </c>
      <c r="X1573" s="115">
        <v>100</v>
      </c>
      <c r="Y1573" s="115">
        <v>95</v>
      </c>
      <c r="Z1573" s="115" t="s">
        <v>369</v>
      </c>
      <c r="AA1573" s="115">
        <v>89</v>
      </c>
      <c r="AB1573" s="115">
        <v>99</v>
      </c>
      <c r="AC1573" s="115">
        <v>51</v>
      </c>
      <c r="AD1573" s="115">
        <v>0</v>
      </c>
      <c r="AE1573" s="115">
        <v>100</v>
      </c>
    </row>
    <row r="1574" spans="1:31">
      <c r="A1574" s="31" t="s">
        <v>380</v>
      </c>
      <c r="B1574" s="31" t="str">
        <f>VLOOKUP(Table1[[#This Row],[Organism]],'GN and GP categories'!A:B,2,)</f>
        <v>Gram-negative</v>
      </c>
      <c r="C1574" s="31" t="s">
        <v>522</v>
      </c>
      <c r="D1574" s="31" t="s">
        <v>262</v>
      </c>
      <c r="E1574" s="31" t="s">
        <v>262</v>
      </c>
      <c r="F1574" s="31" t="s">
        <v>262</v>
      </c>
      <c r="G1574" s="31" t="s">
        <v>397</v>
      </c>
      <c r="H1574" s="31">
        <v>30</v>
      </c>
      <c r="I1574" s="115" t="s">
        <v>369</v>
      </c>
      <c r="J1574" s="115">
        <v>100</v>
      </c>
      <c r="K1574" s="115">
        <v>0</v>
      </c>
      <c r="L1574" s="115" t="s">
        <v>369</v>
      </c>
      <c r="M1574" s="115" t="s">
        <v>369</v>
      </c>
      <c r="N1574" s="115">
        <v>0</v>
      </c>
      <c r="O1574" s="115" t="s">
        <v>369</v>
      </c>
      <c r="P1574" s="115">
        <v>20</v>
      </c>
      <c r="Q1574" s="115" t="s">
        <v>369</v>
      </c>
      <c r="R1574" s="115" t="s">
        <v>369</v>
      </c>
      <c r="S1574" s="115" t="s">
        <v>369</v>
      </c>
      <c r="T1574" s="115" t="s">
        <v>369</v>
      </c>
      <c r="U1574" s="115" t="s">
        <v>369</v>
      </c>
      <c r="V1574" s="115" t="s">
        <v>369</v>
      </c>
      <c r="W1574" s="115" t="s">
        <v>369</v>
      </c>
      <c r="X1574" s="115" t="s">
        <v>369</v>
      </c>
      <c r="Y1574" s="115">
        <v>100</v>
      </c>
      <c r="Z1574" s="115" t="s">
        <v>369</v>
      </c>
      <c r="AA1574" s="115" t="s">
        <v>480</v>
      </c>
      <c r="AB1574" s="115">
        <v>100</v>
      </c>
      <c r="AC1574" s="115" t="s">
        <v>369</v>
      </c>
      <c r="AD1574" s="115" t="s">
        <v>369</v>
      </c>
      <c r="AE1574" s="115">
        <v>0</v>
      </c>
    </row>
    <row r="1575" spans="1:31">
      <c r="A1575" s="31" t="s">
        <v>380</v>
      </c>
      <c r="B1575" s="31" t="str">
        <f>VLOOKUP(Table1[[#This Row],[Organism]],'GN and GP categories'!A:B,2,)</f>
        <v>Gram-negative</v>
      </c>
      <c r="C1575" s="31" t="s">
        <v>522</v>
      </c>
      <c r="D1575" s="31" t="s">
        <v>262</v>
      </c>
      <c r="E1575" s="31" t="s">
        <v>262</v>
      </c>
      <c r="F1575" s="31" t="s">
        <v>262</v>
      </c>
      <c r="G1575" s="31" t="s">
        <v>377</v>
      </c>
      <c r="H1575" s="31">
        <v>38</v>
      </c>
      <c r="I1575" s="115" t="s">
        <v>369</v>
      </c>
      <c r="J1575" s="115">
        <v>100</v>
      </c>
      <c r="K1575" s="115">
        <v>0</v>
      </c>
      <c r="L1575" s="115" t="s">
        <v>369</v>
      </c>
      <c r="M1575" s="115" t="s">
        <v>369</v>
      </c>
      <c r="N1575" s="115">
        <v>0</v>
      </c>
      <c r="O1575" s="115" t="s">
        <v>369</v>
      </c>
      <c r="P1575" s="115">
        <v>29</v>
      </c>
      <c r="Q1575" s="115" t="s">
        <v>369</v>
      </c>
      <c r="R1575" s="115" t="s">
        <v>369</v>
      </c>
      <c r="S1575" s="115" t="s">
        <v>369</v>
      </c>
      <c r="T1575" s="115" t="s">
        <v>369</v>
      </c>
      <c r="U1575" s="115" t="s">
        <v>369</v>
      </c>
      <c r="V1575" s="115" t="s">
        <v>369</v>
      </c>
      <c r="W1575" s="115" t="s">
        <v>369</v>
      </c>
      <c r="X1575" s="115" t="s">
        <v>369</v>
      </c>
      <c r="Y1575" s="115">
        <v>100</v>
      </c>
      <c r="Z1575" s="115" t="s">
        <v>369</v>
      </c>
      <c r="AA1575" s="115" t="s">
        <v>474</v>
      </c>
      <c r="AB1575" s="115" t="s">
        <v>473</v>
      </c>
      <c r="AC1575" s="115" t="s">
        <v>369</v>
      </c>
      <c r="AD1575" s="115" t="s">
        <v>369</v>
      </c>
      <c r="AE1575" s="115">
        <v>0</v>
      </c>
    </row>
    <row r="1576" spans="1:31">
      <c r="A1576" s="31" t="s">
        <v>380</v>
      </c>
      <c r="B1576" s="31" t="str">
        <f>VLOOKUP(Table1[[#This Row],[Organism]],'GN and GP categories'!A:B,2,)</f>
        <v>Gram-negative</v>
      </c>
      <c r="C1576" s="31" t="s">
        <v>522</v>
      </c>
      <c r="D1576" s="31" t="s">
        <v>262</v>
      </c>
      <c r="E1576" s="31" t="s">
        <v>262</v>
      </c>
      <c r="F1576" s="31" t="s">
        <v>262</v>
      </c>
      <c r="G1576" s="31" t="s">
        <v>375</v>
      </c>
      <c r="H1576" s="31">
        <v>47</v>
      </c>
      <c r="I1576" s="115" t="s">
        <v>369</v>
      </c>
      <c r="J1576" s="115">
        <v>100</v>
      </c>
      <c r="K1576" s="115">
        <v>0</v>
      </c>
      <c r="L1576" s="115" t="s">
        <v>369</v>
      </c>
      <c r="M1576" s="115">
        <v>100</v>
      </c>
      <c r="N1576" s="115">
        <v>0</v>
      </c>
      <c r="O1576" s="115">
        <v>100</v>
      </c>
      <c r="P1576" s="115">
        <v>32</v>
      </c>
      <c r="Q1576" s="115" t="s">
        <v>369</v>
      </c>
      <c r="R1576" s="115" t="s">
        <v>369</v>
      </c>
      <c r="S1576" s="115" t="s">
        <v>369</v>
      </c>
      <c r="T1576" s="115" t="s">
        <v>369</v>
      </c>
      <c r="U1576" s="115" t="s">
        <v>369</v>
      </c>
      <c r="V1576" s="115">
        <v>100</v>
      </c>
      <c r="W1576" s="115" t="s">
        <v>369</v>
      </c>
      <c r="X1576" s="115" t="s">
        <v>369</v>
      </c>
      <c r="Y1576" s="115">
        <v>100</v>
      </c>
      <c r="Z1576" s="115" t="s">
        <v>369</v>
      </c>
      <c r="AA1576" s="115" t="s">
        <v>469</v>
      </c>
      <c r="AB1576" s="115">
        <v>74</v>
      </c>
      <c r="AC1576" s="115" t="s">
        <v>369</v>
      </c>
      <c r="AD1576" s="115">
        <v>100</v>
      </c>
      <c r="AE1576" s="115">
        <v>0</v>
      </c>
    </row>
    <row r="1577" spans="1:31">
      <c r="A1577" s="31" t="s">
        <v>380</v>
      </c>
      <c r="B1577" s="31" t="str">
        <f>VLOOKUP(Table1[[#This Row],[Organism]],'GN and GP categories'!A:B,2,)</f>
        <v>Gram-negative</v>
      </c>
      <c r="C1577" s="31" t="s">
        <v>522</v>
      </c>
      <c r="D1577" s="31" t="s">
        <v>262</v>
      </c>
      <c r="E1577" s="31" t="s">
        <v>262</v>
      </c>
      <c r="F1577" s="31" t="s">
        <v>262</v>
      </c>
      <c r="G1577" s="31" t="s">
        <v>374</v>
      </c>
      <c r="H1577" s="31">
        <v>54</v>
      </c>
      <c r="I1577" s="115" t="s">
        <v>369</v>
      </c>
      <c r="J1577" s="115" t="s">
        <v>369</v>
      </c>
      <c r="K1577" s="115">
        <v>0</v>
      </c>
      <c r="L1577" s="115" t="s">
        <v>369</v>
      </c>
      <c r="M1577" s="115" t="s">
        <v>369</v>
      </c>
      <c r="N1577" s="115">
        <v>0</v>
      </c>
      <c r="O1577" s="115" t="s">
        <v>369</v>
      </c>
      <c r="P1577" s="115">
        <v>44</v>
      </c>
      <c r="Q1577" s="115" t="s">
        <v>369</v>
      </c>
      <c r="R1577" s="115" t="s">
        <v>369</v>
      </c>
      <c r="S1577" s="115" t="s">
        <v>369</v>
      </c>
      <c r="T1577" s="115" t="s">
        <v>369</v>
      </c>
      <c r="U1577" s="115" t="s">
        <v>369</v>
      </c>
      <c r="V1577" s="115" t="s">
        <v>369</v>
      </c>
      <c r="W1577" s="115" t="s">
        <v>369</v>
      </c>
      <c r="X1577" s="115" t="s">
        <v>369</v>
      </c>
      <c r="Y1577" s="115" t="s">
        <v>439</v>
      </c>
      <c r="Z1577" s="115" t="s">
        <v>369</v>
      </c>
      <c r="AA1577" s="115">
        <v>0</v>
      </c>
      <c r="AB1577" s="115">
        <v>83</v>
      </c>
      <c r="AC1577" s="115" t="s">
        <v>369</v>
      </c>
      <c r="AD1577" s="115" t="s">
        <v>369</v>
      </c>
      <c r="AE1577" s="115">
        <v>0</v>
      </c>
    </row>
    <row r="1578" spans="1:31">
      <c r="A1578" s="31" t="s">
        <v>272</v>
      </c>
      <c r="B1578" s="31" t="str">
        <f>VLOOKUP(Table1[[#This Row],[Organism]],'GN and GP categories'!A:B,2,)</f>
        <v>Gram-negative</v>
      </c>
      <c r="C1578" s="31" t="s">
        <v>522</v>
      </c>
      <c r="D1578" s="31" t="s">
        <v>262</v>
      </c>
      <c r="E1578" s="31" t="s">
        <v>262</v>
      </c>
      <c r="F1578" s="31" t="s">
        <v>262</v>
      </c>
      <c r="G1578" s="31" t="s">
        <v>370</v>
      </c>
      <c r="H1578" s="31">
        <v>749</v>
      </c>
      <c r="I1578" s="115">
        <v>97</v>
      </c>
      <c r="J1578" s="115">
        <v>0</v>
      </c>
      <c r="K1578" s="115">
        <v>0</v>
      </c>
      <c r="L1578" s="115">
        <v>0</v>
      </c>
      <c r="M1578" s="115">
        <v>40</v>
      </c>
      <c r="N1578" s="115">
        <v>23</v>
      </c>
      <c r="O1578" s="115">
        <v>92</v>
      </c>
      <c r="P1578" s="115">
        <v>0</v>
      </c>
      <c r="Q1578" s="115">
        <v>0</v>
      </c>
      <c r="R1578" s="115">
        <v>0</v>
      </c>
      <c r="S1578" s="115">
        <v>83</v>
      </c>
      <c r="T1578" s="115">
        <v>86</v>
      </c>
      <c r="U1578" s="115">
        <v>0</v>
      </c>
      <c r="V1578" s="115">
        <v>98</v>
      </c>
      <c r="W1578" s="115">
        <v>95</v>
      </c>
      <c r="X1578" s="115">
        <v>0</v>
      </c>
      <c r="Y1578" s="115">
        <v>99</v>
      </c>
      <c r="Z1578" s="115" t="s">
        <v>369</v>
      </c>
      <c r="AA1578" s="115">
        <v>0</v>
      </c>
      <c r="AB1578" s="115">
        <v>36</v>
      </c>
      <c r="AC1578" s="115">
        <v>93</v>
      </c>
      <c r="AD1578" s="115">
        <v>96</v>
      </c>
      <c r="AE1578" s="115">
        <v>0</v>
      </c>
    </row>
    <row r="1579" spans="1:31">
      <c r="A1579" s="31" t="s">
        <v>91</v>
      </c>
      <c r="B1579" s="31" t="str">
        <f>VLOOKUP(Table1[[#This Row],[Organism]],'GN and GP categories'!A:B,2,)</f>
        <v>Gram-positive</v>
      </c>
      <c r="C1579" s="31" t="s">
        <v>522</v>
      </c>
      <c r="D1579" s="31" t="s">
        <v>262</v>
      </c>
      <c r="E1579" s="31" t="s">
        <v>262</v>
      </c>
      <c r="F1579" s="31" t="s">
        <v>262</v>
      </c>
      <c r="G1579" s="31" t="s">
        <v>370</v>
      </c>
      <c r="H1579" s="31">
        <v>702</v>
      </c>
      <c r="I1579" s="115">
        <v>0</v>
      </c>
      <c r="J1579" s="115">
        <v>11</v>
      </c>
      <c r="K1579" s="115">
        <v>10</v>
      </c>
      <c r="L1579" s="115">
        <v>0</v>
      </c>
      <c r="M1579" s="115">
        <v>0</v>
      </c>
      <c r="N1579" s="115">
        <v>0</v>
      </c>
      <c r="O1579" s="115">
        <v>42</v>
      </c>
      <c r="P1579" s="115">
        <v>0</v>
      </c>
      <c r="Q1579" s="115">
        <v>0</v>
      </c>
      <c r="R1579" s="115">
        <v>99</v>
      </c>
      <c r="S1579" s="115">
        <v>27</v>
      </c>
      <c r="T1579" s="115">
        <v>0</v>
      </c>
      <c r="U1579" s="115" t="s">
        <v>369</v>
      </c>
      <c r="V1579" s="115">
        <v>0</v>
      </c>
      <c r="W1579" s="115">
        <v>50</v>
      </c>
      <c r="X1579" s="115">
        <v>100</v>
      </c>
      <c r="Y1579" s="115">
        <v>11</v>
      </c>
      <c r="Z1579" s="115">
        <v>50</v>
      </c>
      <c r="AA1579" s="115">
        <v>3</v>
      </c>
      <c r="AB1579" s="115">
        <v>11</v>
      </c>
      <c r="AC1579" s="115">
        <v>0</v>
      </c>
      <c r="AD1579" s="115">
        <v>0</v>
      </c>
      <c r="AE1579" s="115">
        <v>74</v>
      </c>
    </row>
    <row r="1580" spans="1:31">
      <c r="A1580" s="31" t="s">
        <v>11</v>
      </c>
      <c r="B1580" s="31" t="str">
        <f>VLOOKUP(Table1[[#This Row],[Organism]],'GN and GP categories'!A:B,2,)</f>
        <v>Gram-negative</v>
      </c>
      <c r="C1580" s="31" t="s">
        <v>522</v>
      </c>
      <c r="D1580" s="31" t="s">
        <v>262</v>
      </c>
      <c r="E1580" s="31" t="s">
        <v>262</v>
      </c>
      <c r="F1580" s="31" t="s">
        <v>262</v>
      </c>
      <c r="G1580" s="31" t="s">
        <v>397</v>
      </c>
      <c r="H1580" s="31">
        <v>59</v>
      </c>
      <c r="I1580" s="115">
        <v>88</v>
      </c>
      <c r="J1580" s="115">
        <v>0</v>
      </c>
      <c r="K1580" s="115">
        <v>0</v>
      </c>
      <c r="L1580" s="115">
        <v>0</v>
      </c>
      <c r="M1580" s="115">
        <v>32</v>
      </c>
      <c r="N1580" s="115">
        <v>44</v>
      </c>
      <c r="O1580" s="115" t="s">
        <v>471</v>
      </c>
      <c r="P1580" s="115">
        <v>0</v>
      </c>
      <c r="Q1580" s="115">
        <v>0</v>
      </c>
      <c r="R1580" s="115">
        <v>0</v>
      </c>
      <c r="S1580" s="115" t="s">
        <v>369</v>
      </c>
      <c r="T1580" s="115">
        <v>100</v>
      </c>
      <c r="U1580" s="115">
        <v>0</v>
      </c>
      <c r="V1580" s="115" t="s">
        <v>471</v>
      </c>
      <c r="W1580" s="115" t="s">
        <v>471</v>
      </c>
      <c r="X1580" s="115">
        <v>0</v>
      </c>
      <c r="Y1580" s="115">
        <v>100</v>
      </c>
      <c r="Z1580" s="115" t="s">
        <v>471</v>
      </c>
      <c r="AA1580" s="115">
        <v>0</v>
      </c>
      <c r="AB1580" s="115">
        <v>32</v>
      </c>
      <c r="AC1580" s="115" t="s">
        <v>471</v>
      </c>
      <c r="AD1580" s="115" t="s">
        <v>471</v>
      </c>
      <c r="AE1580" s="115">
        <v>0</v>
      </c>
    </row>
    <row r="1581" spans="1:31">
      <c r="A1581" s="31" t="s">
        <v>11</v>
      </c>
      <c r="B1581" s="31" t="str">
        <f>VLOOKUP(Table1[[#This Row],[Organism]],'GN and GP categories'!A:B,2,)</f>
        <v>Gram-negative</v>
      </c>
      <c r="C1581" s="31" t="s">
        <v>522</v>
      </c>
      <c r="D1581" s="31" t="s">
        <v>262</v>
      </c>
      <c r="E1581" s="31" t="s">
        <v>262</v>
      </c>
      <c r="F1581" s="31" t="s">
        <v>262</v>
      </c>
      <c r="G1581" s="31" t="s">
        <v>377</v>
      </c>
      <c r="H1581" s="31">
        <v>70</v>
      </c>
      <c r="I1581" s="115">
        <v>91</v>
      </c>
      <c r="J1581" s="115">
        <v>0</v>
      </c>
      <c r="K1581" s="115">
        <v>0</v>
      </c>
      <c r="L1581" s="115">
        <v>0</v>
      </c>
      <c r="M1581" s="115">
        <v>40</v>
      </c>
      <c r="N1581" s="115">
        <v>31</v>
      </c>
      <c r="O1581" s="115">
        <v>91</v>
      </c>
      <c r="P1581" s="115">
        <v>0</v>
      </c>
      <c r="Q1581" s="115">
        <v>0</v>
      </c>
      <c r="R1581" s="115">
        <v>0</v>
      </c>
      <c r="S1581" s="115" t="s">
        <v>369</v>
      </c>
      <c r="T1581" s="115" t="s">
        <v>453</v>
      </c>
      <c r="U1581" s="115">
        <v>0</v>
      </c>
      <c r="V1581" s="115" t="s">
        <v>453</v>
      </c>
      <c r="W1581" s="115" t="s">
        <v>453</v>
      </c>
      <c r="X1581" s="115">
        <v>0</v>
      </c>
      <c r="Y1581" s="115">
        <v>100</v>
      </c>
      <c r="Z1581" s="115" t="s">
        <v>453</v>
      </c>
      <c r="AA1581" s="115">
        <v>0</v>
      </c>
      <c r="AB1581" s="115">
        <v>53</v>
      </c>
      <c r="AC1581" s="115">
        <v>91</v>
      </c>
      <c r="AD1581" s="115" t="s">
        <v>453</v>
      </c>
      <c r="AE1581" s="115">
        <v>0</v>
      </c>
    </row>
    <row r="1582" spans="1:31">
      <c r="A1582" s="31" t="s">
        <v>11</v>
      </c>
      <c r="B1582" s="31" t="str">
        <f>VLOOKUP(Table1[[#This Row],[Organism]],'GN and GP categories'!A:B,2,)</f>
        <v>Gram-negative</v>
      </c>
      <c r="C1582" s="31" t="s">
        <v>522</v>
      </c>
      <c r="D1582" s="31" t="s">
        <v>262</v>
      </c>
      <c r="E1582" s="31" t="s">
        <v>262</v>
      </c>
      <c r="F1582" s="31" t="s">
        <v>262</v>
      </c>
      <c r="G1582" s="31" t="s">
        <v>375</v>
      </c>
      <c r="H1582" s="31">
        <v>74</v>
      </c>
      <c r="I1582" s="115" t="s">
        <v>448</v>
      </c>
      <c r="J1582" s="115">
        <v>0</v>
      </c>
      <c r="K1582" s="115">
        <v>0</v>
      </c>
      <c r="L1582" s="115">
        <v>0</v>
      </c>
      <c r="M1582" s="115">
        <v>38</v>
      </c>
      <c r="N1582" s="115">
        <v>18</v>
      </c>
      <c r="O1582" s="115" t="s">
        <v>448</v>
      </c>
      <c r="P1582" s="115">
        <v>0</v>
      </c>
      <c r="Q1582" s="115">
        <v>0</v>
      </c>
      <c r="R1582" s="115">
        <v>0</v>
      </c>
      <c r="S1582" s="115" t="s">
        <v>369</v>
      </c>
      <c r="T1582" s="115">
        <v>100</v>
      </c>
      <c r="U1582" s="115">
        <v>0</v>
      </c>
      <c r="V1582" s="115" t="s">
        <v>448</v>
      </c>
      <c r="W1582" s="115" t="s">
        <v>448</v>
      </c>
      <c r="X1582" s="115">
        <v>0</v>
      </c>
      <c r="Y1582" s="115">
        <v>100</v>
      </c>
      <c r="Z1582" s="115" t="s">
        <v>448</v>
      </c>
      <c r="AA1582" s="115">
        <v>0</v>
      </c>
      <c r="AB1582" s="115">
        <v>35</v>
      </c>
      <c r="AC1582" s="115">
        <v>84</v>
      </c>
      <c r="AD1582" s="115" t="s">
        <v>448</v>
      </c>
      <c r="AE1582" s="115">
        <v>0</v>
      </c>
    </row>
    <row r="1583" spans="1:31">
      <c r="A1583" s="31" t="s">
        <v>11</v>
      </c>
      <c r="B1583" s="31" t="str">
        <f>VLOOKUP(Table1[[#This Row],[Organism]],'GN and GP categories'!A:B,2,)</f>
        <v>Gram-negative</v>
      </c>
      <c r="C1583" s="31" t="s">
        <v>522</v>
      </c>
      <c r="D1583" s="31" t="s">
        <v>262</v>
      </c>
      <c r="E1583" s="31" t="s">
        <v>262</v>
      </c>
      <c r="F1583" s="31" t="s">
        <v>262</v>
      </c>
      <c r="G1583" s="31" t="s">
        <v>374</v>
      </c>
      <c r="H1583" s="31">
        <v>104</v>
      </c>
      <c r="I1583" s="115">
        <v>90</v>
      </c>
      <c r="J1583" s="115" t="s">
        <v>451</v>
      </c>
      <c r="K1583" s="115">
        <v>0</v>
      </c>
      <c r="L1583" s="115" t="s">
        <v>451</v>
      </c>
      <c r="M1583" s="115">
        <v>34</v>
      </c>
      <c r="N1583" s="115">
        <v>36</v>
      </c>
      <c r="O1583" s="115">
        <v>91</v>
      </c>
      <c r="P1583" s="115">
        <v>0</v>
      </c>
      <c r="Q1583" s="115">
        <v>0</v>
      </c>
      <c r="R1583" s="115">
        <v>0</v>
      </c>
      <c r="S1583" s="115" t="s">
        <v>369</v>
      </c>
      <c r="T1583" s="115">
        <v>100</v>
      </c>
      <c r="U1583" s="115">
        <v>0</v>
      </c>
      <c r="V1583" s="115" t="s">
        <v>447</v>
      </c>
      <c r="W1583" s="115">
        <v>93</v>
      </c>
      <c r="X1583" s="115">
        <v>0</v>
      </c>
      <c r="Y1583" s="115">
        <v>100</v>
      </c>
      <c r="Z1583" s="115">
        <v>93</v>
      </c>
      <c r="AA1583" s="115">
        <v>0</v>
      </c>
      <c r="AB1583" s="115">
        <v>50</v>
      </c>
      <c r="AC1583" s="115">
        <v>92</v>
      </c>
      <c r="AD1583" s="115" t="s">
        <v>447</v>
      </c>
      <c r="AE1583" s="115">
        <v>0</v>
      </c>
    </row>
    <row r="1584" spans="1:31">
      <c r="A1584" s="31" t="s">
        <v>9</v>
      </c>
      <c r="B1584" s="31" t="str">
        <f>VLOOKUP(Table1[[#This Row],[Organism]],'GN and GP categories'!A:B,2,)</f>
        <v>Gram-negative</v>
      </c>
      <c r="C1584" s="31" t="s">
        <v>522</v>
      </c>
      <c r="D1584" s="31" t="s">
        <v>262</v>
      </c>
      <c r="E1584" s="31" t="s">
        <v>262</v>
      </c>
      <c r="F1584" s="31" t="s">
        <v>262</v>
      </c>
      <c r="G1584" s="31" t="s">
        <v>370</v>
      </c>
      <c r="H1584" s="31">
        <v>552</v>
      </c>
      <c r="I1584" s="115">
        <v>89</v>
      </c>
      <c r="J1584" s="115">
        <v>97</v>
      </c>
      <c r="K1584" s="115">
        <v>84</v>
      </c>
      <c r="L1584" s="115">
        <v>61</v>
      </c>
      <c r="M1584" s="115">
        <v>48</v>
      </c>
      <c r="N1584" s="115">
        <v>97</v>
      </c>
      <c r="O1584" s="115">
        <v>86</v>
      </c>
      <c r="P1584" s="115">
        <v>0</v>
      </c>
      <c r="Q1584" s="115">
        <v>0</v>
      </c>
      <c r="R1584" s="115">
        <v>0</v>
      </c>
      <c r="S1584" s="115">
        <v>0</v>
      </c>
      <c r="T1584" s="115">
        <v>100</v>
      </c>
      <c r="U1584" s="115" t="s">
        <v>369</v>
      </c>
      <c r="V1584" s="115">
        <v>94</v>
      </c>
      <c r="W1584" s="115">
        <v>87</v>
      </c>
      <c r="X1584" s="115">
        <v>0</v>
      </c>
      <c r="Y1584" s="115">
        <v>100</v>
      </c>
      <c r="Z1584" s="115">
        <v>86</v>
      </c>
      <c r="AA1584" s="115">
        <v>0</v>
      </c>
      <c r="AB1584" s="115">
        <v>98</v>
      </c>
      <c r="AC1584" s="115">
        <v>87</v>
      </c>
      <c r="AD1584" s="115">
        <v>95</v>
      </c>
      <c r="AE1584" s="115">
        <v>0</v>
      </c>
    </row>
    <row r="1585" spans="1:31">
      <c r="A1585" s="31" t="s">
        <v>39</v>
      </c>
      <c r="B1585" s="31" t="str">
        <f>VLOOKUP(Table1[[#This Row],[Organism]],'GN and GP categories'!A:B,2,)</f>
        <v>Gram-negative</v>
      </c>
      <c r="C1585" s="31" t="s">
        <v>522</v>
      </c>
      <c r="D1585" s="31" t="s">
        <v>262</v>
      </c>
      <c r="E1585" s="31" t="s">
        <v>262</v>
      </c>
      <c r="F1585" s="31" t="s">
        <v>262</v>
      </c>
      <c r="G1585" s="31" t="s">
        <v>377</v>
      </c>
      <c r="H1585" s="31">
        <v>70</v>
      </c>
      <c r="I1585" s="115" t="s">
        <v>369</v>
      </c>
      <c r="J1585" s="115">
        <v>0</v>
      </c>
      <c r="K1585" s="115">
        <v>0</v>
      </c>
      <c r="L1585" s="115">
        <v>16</v>
      </c>
      <c r="M1585" s="115" t="s">
        <v>369</v>
      </c>
      <c r="N1585" s="115">
        <v>39</v>
      </c>
      <c r="O1585" s="115">
        <v>100</v>
      </c>
      <c r="P1585" s="115">
        <v>0</v>
      </c>
      <c r="Q1585" s="115">
        <v>0</v>
      </c>
      <c r="R1585" s="115">
        <v>0</v>
      </c>
      <c r="S1585" s="115" t="s">
        <v>369</v>
      </c>
      <c r="T1585" s="115">
        <v>100</v>
      </c>
      <c r="U1585" s="115">
        <v>0</v>
      </c>
      <c r="V1585" s="115">
        <v>100</v>
      </c>
      <c r="W1585" s="115">
        <v>100</v>
      </c>
      <c r="X1585" s="115">
        <v>0</v>
      </c>
      <c r="Y1585" s="115">
        <v>100</v>
      </c>
      <c r="Z1585" s="115" t="s">
        <v>369</v>
      </c>
      <c r="AA1585" s="115">
        <v>0</v>
      </c>
      <c r="AB1585" s="115">
        <v>34</v>
      </c>
      <c r="AC1585" s="115">
        <v>100</v>
      </c>
      <c r="AD1585" s="115">
        <v>100</v>
      </c>
      <c r="AE1585" s="115">
        <v>0</v>
      </c>
    </row>
    <row r="1586" spans="1:31">
      <c r="A1586" s="31" t="s">
        <v>39</v>
      </c>
      <c r="B1586" s="31" t="str">
        <f>VLOOKUP(Table1[[#This Row],[Organism]],'GN and GP categories'!A:B,2,)</f>
        <v>Gram-negative</v>
      </c>
      <c r="C1586" s="31" t="s">
        <v>522</v>
      </c>
      <c r="D1586" s="31" t="s">
        <v>262</v>
      </c>
      <c r="E1586" s="31" t="s">
        <v>262</v>
      </c>
      <c r="F1586" s="31" t="s">
        <v>262</v>
      </c>
      <c r="G1586" s="31" t="s">
        <v>375</v>
      </c>
      <c r="H1586" s="31">
        <v>61</v>
      </c>
      <c r="I1586" s="115" t="s">
        <v>369</v>
      </c>
      <c r="J1586" s="115" t="s">
        <v>481</v>
      </c>
      <c r="K1586" s="115" t="s">
        <v>481</v>
      </c>
      <c r="L1586" s="115">
        <v>18</v>
      </c>
      <c r="M1586" s="115" t="s">
        <v>369</v>
      </c>
      <c r="N1586" s="115">
        <v>46</v>
      </c>
      <c r="O1586" s="115">
        <v>100</v>
      </c>
      <c r="P1586" s="115">
        <v>0</v>
      </c>
      <c r="Q1586" s="115">
        <v>0</v>
      </c>
      <c r="R1586" s="115">
        <v>0</v>
      </c>
      <c r="S1586" s="115" t="s">
        <v>369</v>
      </c>
      <c r="T1586" s="115">
        <v>100</v>
      </c>
      <c r="U1586" s="115">
        <v>0</v>
      </c>
      <c r="V1586" s="115">
        <v>100</v>
      </c>
      <c r="W1586" s="115" t="s">
        <v>369</v>
      </c>
      <c r="X1586" s="115">
        <v>0</v>
      </c>
      <c r="Y1586" s="115">
        <v>100</v>
      </c>
      <c r="Z1586" s="115" t="s">
        <v>369</v>
      </c>
      <c r="AA1586" s="115">
        <v>0</v>
      </c>
      <c r="AB1586" s="115">
        <v>43</v>
      </c>
      <c r="AC1586" s="115">
        <v>100</v>
      </c>
      <c r="AD1586" s="115">
        <v>100</v>
      </c>
      <c r="AE1586" s="115" t="s">
        <v>481</v>
      </c>
    </row>
    <row r="1587" spans="1:31">
      <c r="A1587" s="31" t="s">
        <v>39</v>
      </c>
      <c r="B1587" s="31" t="str">
        <f>VLOOKUP(Table1[[#This Row],[Organism]],'GN and GP categories'!A:B,2,)</f>
        <v>Gram-negative</v>
      </c>
      <c r="C1587" s="31" t="s">
        <v>522</v>
      </c>
      <c r="D1587" s="31" t="s">
        <v>262</v>
      </c>
      <c r="E1587" s="31" t="s">
        <v>262</v>
      </c>
      <c r="F1587" s="31" t="s">
        <v>262</v>
      </c>
      <c r="G1587" s="31" t="s">
        <v>374</v>
      </c>
      <c r="H1587" s="31">
        <v>78</v>
      </c>
      <c r="I1587" s="115" t="s">
        <v>369</v>
      </c>
      <c r="J1587" s="115">
        <v>0</v>
      </c>
      <c r="K1587" s="115">
        <v>0</v>
      </c>
      <c r="L1587" s="115">
        <v>12</v>
      </c>
      <c r="M1587" s="115">
        <v>100</v>
      </c>
      <c r="N1587" s="115">
        <v>36</v>
      </c>
      <c r="O1587" s="115">
        <v>100</v>
      </c>
      <c r="P1587" s="115">
        <v>0</v>
      </c>
      <c r="Q1587" s="115">
        <v>0</v>
      </c>
      <c r="R1587" s="115">
        <v>0</v>
      </c>
      <c r="S1587" s="115" t="s">
        <v>369</v>
      </c>
      <c r="T1587" s="115">
        <v>100</v>
      </c>
      <c r="U1587" s="115">
        <v>0</v>
      </c>
      <c r="V1587" s="115">
        <v>100</v>
      </c>
      <c r="W1587" s="115">
        <v>100</v>
      </c>
      <c r="X1587" s="115">
        <v>0</v>
      </c>
      <c r="Y1587" s="115">
        <v>100</v>
      </c>
      <c r="Z1587" s="115" t="s">
        <v>369</v>
      </c>
      <c r="AA1587" s="115">
        <v>0</v>
      </c>
      <c r="AB1587" s="115">
        <v>36</v>
      </c>
      <c r="AC1587" s="115">
        <v>100</v>
      </c>
      <c r="AD1587" s="115">
        <v>100</v>
      </c>
      <c r="AE1587" s="115">
        <v>0</v>
      </c>
    </row>
    <row r="1588" spans="1:31">
      <c r="A1588" s="31" t="s">
        <v>426</v>
      </c>
      <c r="B1588" s="31" t="str">
        <f>VLOOKUP(Table1[[#This Row],[Organism]],'GN and GP categories'!A:B,2,)</f>
        <v>Gram-positive</v>
      </c>
      <c r="C1588" s="31" t="s">
        <v>522</v>
      </c>
      <c r="D1588" s="31" t="s">
        <v>262</v>
      </c>
      <c r="E1588" s="31" t="s">
        <v>262</v>
      </c>
      <c r="F1588" s="31" t="s">
        <v>262</v>
      </c>
      <c r="G1588" s="31" t="s">
        <v>370</v>
      </c>
      <c r="H1588" s="31">
        <v>419</v>
      </c>
      <c r="I1588" s="115">
        <v>0</v>
      </c>
      <c r="J1588" s="115">
        <v>100</v>
      </c>
      <c r="K1588" s="115">
        <v>97</v>
      </c>
      <c r="L1588" s="115">
        <v>97</v>
      </c>
      <c r="M1588" s="115" t="s">
        <v>369</v>
      </c>
      <c r="N1588" s="115" t="s">
        <v>437</v>
      </c>
      <c r="O1588" s="115" t="s">
        <v>369</v>
      </c>
      <c r="P1588" s="115">
        <v>88</v>
      </c>
      <c r="Q1588" s="115">
        <v>100</v>
      </c>
      <c r="R1588" s="115">
        <v>100</v>
      </c>
      <c r="S1588" s="115">
        <v>33</v>
      </c>
      <c r="T1588" s="115">
        <v>100</v>
      </c>
      <c r="U1588" s="115">
        <v>81</v>
      </c>
      <c r="V1588" s="115">
        <v>0</v>
      </c>
      <c r="W1588" s="115" t="s">
        <v>437</v>
      </c>
      <c r="X1588" s="115">
        <v>100</v>
      </c>
      <c r="Y1588" s="115">
        <v>90</v>
      </c>
      <c r="Z1588" s="115" t="s">
        <v>437</v>
      </c>
      <c r="AA1588" s="115">
        <v>90</v>
      </c>
      <c r="AB1588" s="115">
        <v>97</v>
      </c>
      <c r="AC1588" s="115">
        <v>77</v>
      </c>
      <c r="AD1588" s="115">
        <v>0</v>
      </c>
      <c r="AE1588" s="115">
        <v>100</v>
      </c>
    </row>
    <row r="1589" spans="1:31">
      <c r="A1589" s="31" t="s">
        <v>271</v>
      </c>
      <c r="B1589" s="31" t="str">
        <f>VLOOKUP(Table1[[#This Row],[Organism]],'GN and GP categories'!A:B,2,)</f>
        <v>Gram-negative</v>
      </c>
      <c r="C1589" s="31" t="s">
        <v>522</v>
      </c>
      <c r="D1589" s="31" t="s">
        <v>262</v>
      </c>
      <c r="E1589" s="31" t="s">
        <v>262</v>
      </c>
      <c r="F1589" s="31" t="s">
        <v>262</v>
      </c>
      <c r="G1589" s="31" t="s">
        <v>375</v>
      </c>
      <c r="H1589" s="31">
        <v>30</v>
      </c>
      <c r="I1589" s="115" t="s">
        <v>369</v>
      </c>
      <c r="J1589" s="115">
        <v>0</v>
      </c>
      <c r="K1589" s="115">
        <v>0</v>
      </c>
      <c r="L1589" s="115" t="s">
        <v>480</v>
      </c>
      <c r="M1589" s="115" t="s">
        <v>369</v>
      </c>
      <c r="N1589" s="115">
        <v>33</v>
      </c>
      <c r="O1589" s="115">
        <v>100</v>
      </c>
      <c r="P1589" s="115" t="s">
        <v>369</v>
      </c>
      <c r="Q1589" s="115" t="s">
        <v>369</v>
      </c>
      <c r="R1589" s="115">
        <v>0</v>
      </c>
      <c r="S1589" s="115" t="s">
        <v>369</v>
      </c>
      <c r="T1589" s="115">
        <v>100</v>
      </c>
      <c r="U1589" s="115">
        <v>0</v>
      </c>
      <c r="V1589" s="115">
        <v>100</v>
      </c>
      <c r="W1589" s="115">
        <v>100</v>
      </c>
      <c r="X1589" s="115">
        <v>0</v>
      </c>
      <c r="Y1589" s="115">
        <v>100</v>
      </c>
      <c r="Z1589" s="115">
        <v>100</v>
      </c>
      <c r="AA1589" s="115">
        <v>0</v>
      </c>
      <c r="AB1589" s="115">
        <v>40</v>
      </c>
      <c r="AC1589" s="115">
        <v>100</v>
      </c>
      <c r="AD1589" s="115">
        <v>100</v>
      </c>
      <c r="AE1589" s="115">
        <v>0</v>
      </c>
    </row>
    <row r="1590" spans="1:31">
      <c r="A1590" s="31" t="s">
        <v>271</v>
      </c>
      <c r="B1590" s="31" t="str">
        <f>VLOOKUP(Table1[[#This Row],[Organism]],'GN and GP categories'!A:B,2,)</f>
        <v>Gram-negative</v>
      </c>
      <c r="C1590" s="31" t="s">
        <v>522</v>
      </c>
      <c r="D1590" s="31" t="s">
        <v>262</v>
      </c>
      <c r="E1590" s="31" t="s">
        <v>262</v>
      </c>
      <c r="F1590" s="31" t="s">
        <v>262</v>
      </c>
      <c r="G1590" s="31" t="s">
        <v>374</v>
      </c>
      <c r="H1590" s="31">
        <v>33</v>
      </c>
      <c r="I1590" s="115">
        <v>100</v>
      </c>
      <c r="J1590" s="115">
        <v>0</v>
      </c>
      <c r="K1590" s="115">
        <v>0</v>
      </c>
      <c r="L1590" s="115">
        <v>0</v>
      </c>
      <c r="M1590" s="115" t="s">
        <v>369</v>
      </c>
      <c r="N1590" s="115">
        <v>39</v>
      </c>
      <c r="O1590" s="115" t="s">
        <v>479</v>
      </c>
      <c r="P1590" s="115" t="s">
        <v>369</v>
      </c>
      <c r="Q1590" s="115" t="s">
        <v>369</v>
      </c>
      <c r="R1590" s="115">
        <v>0</v>
      </c>
      <c r="S1590" s="115" t="s">
        <v>369</v>
      </c>
      <c r="T1590" s="115">
        <v>100</v>
      </c>
      <c r="U1590" s="115">
        <v>0</v>
      </c>
      <c r="V1590" s="115">
        <v>100</v>
      </c>
      <c r="W1590" s="115" t="s">
        <v>479</v>
      </c>
      <c r="X1590" s="115">
        <v>0</v>
      </c>
      <c r="Y1590" s="115">
        <v>100</v>
      </c>
      <c r="Z1590" s="115" t="s">
        <v>479</v>
      </c>
      <c r="AA1590" s="115">
        <v>0</v>
      </c>
      <c r="AB1590" s="115">
        <v>55</v>
      </c>
      <c r="AC1590" s="115" t="s">
        <v>479</v>
      </c>
      <c r="AD1590" s="115" t="s">
        <v>479</v>
      </c>
      <c r="AE1590" s="115">
        <v>0</v>
      </c>
    </row>
    <row r="1591" spans="1:31">
      <c r="A1591" s="31" t="s">
        <v>395</v>
      </c>
      <c r="B1591" s="31" t="str">
        <f>VLOOKUP(Table1[[#This Row],[Organism]],'GN and GP categories'!A:B,2,)</f>
        <v>Gram-positive</v>
      </c>
      <c r="C1591" s="31" t="s">
        <v>522</v>
      </c>
      <c r="D1591" s="31" t="s">
        <v>262</v>
      </c>
      <c r="E1591" s="31" t="s">
        <v>262</v>
      </c>
      <c r="F1591" s="31" t="s">
        <v>262</v>
      </c>
      <c r="G1591" s="31" t="s">
        <v>370</v>
      </c>
      <c r="H1591" s="31">
        <v>407</v>
      </c>
      <c r="I1591" s="115">
        <v>0</v>
      </c>
      <c r="J1591" s="115">
        <v>100</v>
      </c>
      <c r="K1591" s="115">
        <v>100</v>
      </c>
      <c r="L1591" s="115">
        <v>100</v>
      </c>
      <c r="M1591" s="115" t="s">
        <v>369</v>
      </c>
      <c r="N1591" s="115">
        <v>100</v>
      </c>
      <c r="O1591" s="115">
        <v>100</v>
      </c>
      <c r="P1591" s="115">
        <v>87</v>
      </c>
      <c r="Q1591" s="115">
        <v>100</v>
      </c>
      <c r="R1591" s="115">
        <v>100</v>
      </c>
      <c r="S1591" s="115" t="s">
        <v>369</v>
      </c>
      <c r="T1591" s="115">
        <v>100</v>
      </c>
      <c r="U1591" s="115">
        <v>86</v>
      </c>
      <c r="V1591" s="115">
        <v>0</v>
      </c>
      <c r="W1591" s="115">
        <v>100</v>
      </c>
      <c r="X1591" s="115">
        <v>100</v>
      </c>
      <c r="Y1591" s="115">
        <v>100</v>
      </c>
      <c r="Z1591" s="115" t="s">
        <v>369</v>
      </c>
      <c r="AA1591" s="115">
        <v>100</v>
      </c>
      <c r="AB1591" s="115">
        <v>100</v>
      </c>
      <c r="AC1591" s="115">
        <v>100</v>
      </c>
      <c r="AD1591" s="115">
        <v>0</v>
      </c>
      <c r="AE1591" s="115">
        <v>100</v>
      </c>
    </row>
    <row r="1592" spans="1:31">
      <c r="A1592" s="31" t="s">
        <v>385</v>
      </c>
      <c r="B1592" s="31" t="str">
        <f>VLOOKUP(Table1[[#This Row],[Organism]],'GN and GP categories'!A:B,2,)</f>
        <v>Gram-positive</v>
      </c>
      <c r="C1592" s="31" t="s">
        <v>522</v>
      </c>
      <c r="D1592" s="31" t="s">
        <v>262</v>
      </c>
      <c r="E1592" s="31" t="s">
        <v>262</v>
      </c>
      <c r="F1592" s="31" t="s">
        <v>262</v>
      </c>
      <c r="G1592" s="31" t="s">
        <v>397</v>
      </c>
      <c r="H1592" s="31">
        <v>63</v>
      </c>
      <c r="I1592" s="115">
        <v>0</v>
      </c>
      <c r="J1592" s="115" t="s">
        <v>369</v>
      </c>
      <c r="K1592" s="115">
        <v>0</v>
      </c>
      <c r="L1592" s="115" t="s">
        <v>369</v>
      </c>
      <c r="M1592" s="115" t="s">
        <v>369</v>
      </c>
      <c r="N1592" s="115" t="s">
        <v>369</v>
      </c>
      <c r="O1592" s="115" t="s">
        <v>369</v>
      </c>
      <c r="P1592" s="115">
        <v>81</v>
      </c>
      <c r="Q1592" s="115" t="s">
        <v>369</v>
      </c>
      <c r="R1592" s="115" t="s">
        <v>369</v>
      </c>
      <c r="S1592" s="115" t="s">
        <v>369</v>
      </c>
      <c r="T1592" s="115" t="s">
        <v>369</v>
      </c>
      <c r="U1592" s="115" t="s">
        <v>369</v>
      </c>
      <c r="V1592" s="115">
        <v>0</v>
      </c>
      <c r="W1592" s="115" t="s">
        <v>369</v>
      </c>
      <c r="X1592" s="115" t="s">
        <v>369</v>
      </c>
      <c r="Y1592" s="115">
        <v>100</v>
      </c>
      <c r="Z1592" s="115" t="s">
        <v>369</v>
      </c>
      <c r="AA1592" s="115">
        <v>81</v>
      </c>
      <c r="AB1592" s="115">
        <v>100</v>
      </c>
      <c r="AC1592" s="115">
        <v>0</v>
      </c>
      <c r="AD1592" s="115">
        <v>0</v>
      </c>
      <c r="AE1592" s="115">
        <v>0</v>
      </c>
    </row>
    <row r="1593" spans="1:31">
      <c r="A1593" s="31" t="s">
        <v>385</v>
      </c>
      <c r="B1593" s="31" t="str">
        <f>VLOOKUP(Table1[[#This Row],[Organism]],'GN and GP categories'!A:B,2,)</f>
        <v>Gram-positive</v>
      </c>
      <c r="C1593" s="31" t="s">
        <v>522</v>
      </c>
      <c r="D1593" s="31" t="s">
        <v>262</v>
      </c>
      <c r="E1593" s="31" t="s">
        <v>262</v>
      </c>
      <c r="F1593" s="31" t="s">
        <v>262</v>
      </c>
      <c r="G1593" s="31" t="s">
        <v>377</v>
      </c>
      <c r="H1593" s="31">
        <v>71</v>
      </c>
      <c r="I1593" s="115">
        <v>0</v>
      </c>
      <c r="J1593" s="115" t="s">
        <v>369</v>
      </c>
      <c r="K1593" s="115">
        <v>0</v>
      </c>
      <c r="L1593" s="115" t="s">
        <v>369</v>
      </c>
      <c r="M1593" s="115" t="s">
        <v>369</v>
      </c>
      <c r="N1593" s="115" t="s">
        <v>369</v>
      </c>
      <c r="O1593" s="115" t="s">
        <v>369</v>
      </c>
      <c r="P1593" s="115">
        <v>69</v>
      </c>
      <c r="Q1593" s="115" t="s">
        <v>369</v>
      </c>
      <c r="R1593" s="115" t="s">
        <v>369</v>
      </c>
      <c r="S1593" s="115" t="s">
        <v>369</v>
      </c>
      <c r="T1593" s="115" t="s">
        <v>369</v>
      </c>
      <c r="U1593" s="115" t="s">
        <v>369</v>
      </c>
      <c r="V1593" s="115">
        <v>0</v>
      </c>
      <c r="W1593" s="115" t="s">
        <v>369</v>
      </c>
      <c r="X1593" s="115" t="s">
        <v>369</v>
      </c>
      <c r="Y1593" s="115">
        <v>100</v>
      </c>
      <c r="Z1593" s="115" t="s">
        <v>369</v>
      </c>
      <c r="AA1593" s="115">
        <v>73</v>
      </c>
      <c r="AB1593" s="115">
        <v>100</v>
      </c>
      <c r="AC1593" s="115">
        <v>0</v>
      </c>
      <c r="AD1593" s="115">
        <v>0</v>
      </c>
      <c r="AE1593" s="115">
        <v>0</v>
      </c>
    </row>
    <row r="1594" spans="1:31">
      <c r="A1594" s="31" t="s">
        <v>385</v>
      </c>
      <c r="B1594" s="31" t="str">
        <f>VLOOKUP(Table1[[#This Row],[Organism]],'GN and GP categories'!A:B,2,)</f>
        <v>Gram-positive</v>
      </c>
      <c r="C1594" s="31" t="s">
        <v>522</v>
      </c>
      <c r="D1594" s="31" t="s">
        <v>262</v>
      </c>
      <c r="E1594" s="31" t="s">
        <v>262</v>
      </c>
      <c r="F1594" s="31" t="s">
        <v>262</v>
      </c>
      <c r="G1594" s="31" t="s">
        <v>375</v>
      </c>
      <c r="H1594" s="31">
        <v>87</v>
      </c>
      <c r="I1594" s="115">
        <v>0</v>
      </c>
      <c r="J1594" s="115" t="s">
        <v>369</v>
      </c>
      <c r="K1594" s="115" t="s">
        <v>446</v>
      </c>
      <c r="L1594" s="115" t="s">
        <v>369</v>
      </c>
      <c r="M1594" s="115">
        <v>100</v>
      </c>
      <c r="N1594" s="115" t="s">
        <v>369</v>
      </c>
      <c r="O1594" s="115">
        <v>100</v>
      </c>
      <c r="P1594" s="115">
        <v>62</v>
      </c>
      <c r="Q1594" s="115" t="s">
        <v>369</v>
      </c>
      <c r="R1594" s="115" t="s">
        <v>369</v>
      </c>
      <c r="S1594" s="115" t="s">
        <v>369</v>
      </c>
      <c r="T1594" s="115" t="s">
        <v>369</v>
      </c>
      <c r="U1594" s="115" t="s">
        <v>369</v>
      </c>
      <c r="V1594" s="115">
        <v>0</v>
      </c>
      <c r="W1594" s="115" t="s">
        <v>369</v>
      </c>
      <c r="X1594" s="115" t="s">
        <v>369</v>
      </c>
      <c r="Y1594" s="115" t="s">
        <v>445</v>
      </c>
      <c r="Z1594" s="115" t="s">
        <v>369</v>
      </c>
      <c r="AA1594" s="115">
        <v>82</v>
      </c>
      <c r="AB1594" s="115" t="s">
        <v>445</v>
      </c>
      <c r="AC1594" s="115" t="s">
        <v>446</v>
      </c>
      <c r="AD1594" s="115">
        <v>0</v>
      </c>
      <c r="AE1594" s="115" t="s">
        <v>446</v>
      </c>
    </row>
    <row r="1595" spans="1:31">
      <c r="A1595" s="31" t="s">
        <v>385</v>
      </c>
      <c r="B1595" s="31" t="str">
        <f>VLOOKUP(Table1[[#This Row],[Organism]],'GN and GP categories'!A:B,2,)</f>
        <v>Gram-positive</v>
      </c>
      <c r="C1595" s="31" t="s">
        <v>522</v>
      </c>
      <c r="D1595" s="31" t="s">
        <v>262</v>
      </c>
      <c r="E1595" s="31" t="s">
        <v>262</v>
      </c>
      <c r="F1595" s="31" t="s">
        <v>262</v>
      </c>
      <c r="G1595" s="31" t="s">
        <v>374</v>
      </c>
      <c r="H1595" s="31">
        <v>94</v>
      </c>
      <c r="I1595" s="115">
        <v>0</v>
      </c>
      <c r="J1595" s="115" t="s">
        <v>369</v>
      </c>
      <c r="K1595" s="115">
        <v>0</v>
      </c>
      <c r="L1595" s="115" t="s">
        <v>369</v>
      </c>
      <c r="M1595" s="115" t="s">
        <v>369</v>
      </c>
      <c r="N1595" s="115" t="s">
        <v>369</v>
      </c>
      <c r="O1595" s="115" t="s">
        <v>369</v>
      </c>
      <c r="P1595" s="115">
        <v>63</v>
      </c>
      <c r="Q1595" s="115" t="s">
        <v>369</v>
      </c>
      <c r="R1595" s="115" t="s">
        <v>369</v>
      </c>
      <c r="S1595" s="115" t="s">
        <v>369</v>
      </c>
      <c r="T1595" s="115" t="s">
        <v>369</v>
      </c>
      <c r="U1595" s="115" t="s">
        <v>369</v>
      </c>
      <c r="V1595" s="115">
        <v>0</v>
      </c>
      <c r="W1595" s="115" t="s">
        <v>369</v>
      </c>
      <c r="X1595" s="115" t="s">
        <v>369</v>
      </c>
      <c r="Y1595" s="115" t="s">
        <v>447</v>
      </c>
      <c r="Z1595" s="115" t="s">
        <v>369</v>
      </c>
      <c r="AA1595" s="115">
        <v>73</v>
      </c>
      <c r="AB1595" s="115">
        <v>100</v>
      </c>
      <c r="AC1595" s="115">
        <v>0</v>
      </c>
      <c r="AD1595" s="115">
        <v>0</v>
      </c>
      <c r="AE1595" s="115">
        <v>0</v>
      </c>
    </row>
    <row r="1596" spans="1:31">
      <c r="A1596" s="31" t="s">
        <v>6</v>
      </c>
      <c r="B1596" s="31" t="str">
        <f>VLOOKUP(Table1[[#This Row],[Organism]],'GN and GP categories'!A:B,2,)</f>
        <v>Gram-negative</v>
      </c>
      <c r="C1596" s="31" t="s">
        <v>522</v>
      </c>
      <c r="D1596" s="31" t="s">
        <v>262</v>
      </c>
      <c r="E1596" s="31" t="s">
        <v>262</v>
      </c>
      <c r="F1596" s="31" t="s">
        <v>262</v>
      </c>
      <c r="G1596" s="31" t="s">
        <v>370</v>
      </c>
      <c r="H1596" s="31">
        <v>394</v>
      </c>
      <c r="I1596" s="115">
        <v>95</v>
      </c>
      <c r="J1596" s="115">
        <v>89</v>
      </c>
      <c r="K1596" s="115">
        <v>0</v>
      </c>
      <c r="L1596" s="115">
        <v>25</v>
      </c>
      <c r="M1596" s="115">
        <v>91</v>
      </c>
      <c r="N1596" s="115">
        <v>92</v>
      </c>
      <c r="O1596" s="115">
        <v>97</v>
      </c>
      <c r="P1596" s="115">
        <v>0</v>
      </c>
      <c r="Q1596" s="115">
        <v>0</v>
      </c>
      <c r="R1596" s="115">
        <v>0</v>
      </c>
      <c r="S1596" s="115" t="s">
        <v>369</v>
      </c>
      <c r="T1596" s="115" t="s">
        <v>440</v>
      </c>
      <c r="U1596" s="115">
        <v>0</v>
      </c>
      <c r="V1596" s="115">
        <v>98</v>
      </c>
      <c r="W1596" s="115">
        <v>97</v>
      </c>
      <c r="X1596" s="115">
        <v>0</v>
      </c>
      <c r="Y1596" s="115" t="s">
        <v>440</v>
      </c>
      <c r="Z1596" s="115">
        <v>98</v>
      </c>
      <c r="AA1596" s="115">
        <v>0</v>
      </c>
      <c r="AB1596" s="115">
        <v>90</v>
      </c>
      <c r="AC1596" s="115">
        <v>96</v>
      </c>
      <c r="AD1596" s="115">
        <v>98</v>
      </c>
      <c r="AE1596" s="115">
        <v>0</v>
      </c>
    </row>
    <row r="1597" spans="1:31">
      <c r="A1597" s="31" t="s">
        <v>388</v>
      </c>
      <c r="B1597" s="31" t="str">
        <f>VLOOKUP(Table1[[#This Row],[Organism]],'GN and GP categories'!A:B,2,)</f>
        <v>Gram-positive</v>
      </c>
      <c r="C1597" s="31" t="s">
        <v>522</v>
      </c>
      <c r="D1597" s="31" t="s">
        <v>262</v>
      </c>
      <c r="E1597" s="31" t="s">
        <v>262</v>
      </c>
      <c r="F1597" s="31" t="s">
        <v>262</v>
      </c>
      <c r="G1597" s="31" t="s">
        <v>397</v>
      </c>
      <c r="H1597" s="31">
        <v>64</v>
      </c>
      <c r="I1597" s="115" t="s">
        <v>369</v>
      </c>
      <c r="J1597" s="115" t="s">
        <v>369</v>
      </c>
      <c r="K1597" s="115" t="s">
        <v>369</v>
      </c>
      <c r="L1597" s="115" t="s">
        <v>369</v>
      </c>
      <c r="M1597" s="115" t="s">
        <v>369</v>
      </c>
      <c r="N1597" s="115" t="s">
        <v>369</v>
      </c>
      <c r="O1597" s="115">
        <v>17</v>
      </c>
      <c r="P1597" s="115">
        <v>0</v>
      </c>
      <c r="Q1597" s="115" t="s">
        <v>369</v>
      </c>
      <c r="R1597" s="115">
        <v>100</v>
      </c>
      <c r="S1597" s="115">
        <v>31</v>
      </c>
      <c r="T1597" s="115" t="s">
        <v>369</v>
      </c>
      <c r="U1597" s="115">
        <v>9</v>
      </c>
      <c r="V1597" s="115" t="s">
        <v>453</v>
      </c>
      <c r="W1597" s="115" t="s">
        <v>369</v>
      </c>
      <c r="X1597" s="115">
        <v>100</v>
      </c>
      <c r="Y1597" s="115" t="s">
        <v>369</v>
      </c>
      <c r="Z1597" s="115" t="s">
        <v>369</v>
      </c>
      <c r="AA1597" s="115">
        <v>25</v>
      </c>
      <c r="AB1597" s="115" t="s">
        <v>369</v>
      </c>
      <c r="AC1597" s="115">
        <v>13</v>
      </c>
      <c r="AD1597" s="115" t="s">
        <v>369</v>
      </c>
      <c r="AE1597" s="115">
        <v>100</v>
      </c>
    </row>
    <row r="1598" spans="1:31">
      <c r="A1598" s="31" t="s">
        <v>388</v>
      </c>
      <c r="B1598" s="31" t="str">
        <f>VLOOKUP(Table1[[#This Row],[Organism]],'GN and GP categories'!A:B,2,)</f>
        <v>Gram-positive</v>
      </c>
      <c r="C1598" s="31" t="s">
        <v>522</v>
      </c>
      <c r="D1598" s="31" t="s">
        <v>262</v>
      </c>
      <c r="E1598" s="31" t="s">
        <v>262</v>
      </c>
      <c r="F1598" s="31" t="s">
        <v>262</v>
      </c>
      <c r="G1598" s="31" t="s">
        <v>377</v>
      </c>
      <c r="H1598" s="31">
        <v>72</v>
      </c>
      <c r="I1598" s="115" t="s">
        <v>369</v>
      </c>
      <c r="J1598" s="115" t="s">
        <v>369</v>
      </c>
      <c r="K1598" s="115" t="s">
        <v>369</v>
      </c>
      <c r="L1598" s="115" t="s">
        <v>369</v>
      </c>
      <c r="M1598" s="115" t="s">
        <v>369</v>
      </c>
      <c r="N1598" s="115" t="s">
        <v>369</v>
      </c>
      <c r="O1598" s="115">
        <v>8</v>
      </c>
      <c r="P1598" s="115" t="s">
        <v>369</v>
      </c>
      <c r="Q1598" s="115" t="s">
        <v>369</v>
      </c>
      <c r="R1598" s="115">
        <v>100</v>
      </c>
      <c r="S1598" s="115">
        <v>26</v>
      </c>
      <c r="T1598" s="115" t="s">
        <v>369</v>
      </c>
      <c r="U1598" s="115">
        <v>17</v>
      </c>
      <c r="V1598" s="115">
        <v>83</v>
      </c>
      <c r="W1598" s="115" t="s">
        <v>369</v>
      </c>
      <c r="X1598" s="115">
        <v>100</v>
      </c>
      <c r="Y1598" s="115" t="s">
        <v>369</v>
      </c>
      <c r="Z1598" s="115" t="s">
        <v>369</v>
      </c>
      <c r="AA1598" s="115">
        <v>17</v>
      </c>
      <c r="AB1598" s="115" t="s">
        <v>369</v>
      </c>
      <c r="AC1598" s="115">
        <v>19</v>
      </c>
      <c r="AD1598" s="115" t="s">
        <v>369</v>
      </c>
      <c r="AE1598" s="115">
        <v>100</v>
      </c>
    </row>
    <row r="1599" spans="1:31">
      <c r="A1599" s="31" t="s">
        <v>388</v>
      </c>
      <c r="B1599" s="31" t="str">
        <f>VLOOKUP(Table1[[#This Row],[Organism]],'GN and GP categories'!A:B,2,)</f>
        <v>Gram-positive</v>
      </c>
      <c r="C1599" s="31" t="s">
        <v>522</v>
      </c>
      <c r="D1599" s="31" t="s">
        <v>262</v>
      </c>
      <c r="E1599" s="31" t="s">
        <v>262</v>
      </c>
      <c r="F1599" s="31" t="s">
        <v>262</v>
      </c>
      <c r="G1599" s="31" t="s">
        <v>375</v>
      </c>
      <c r="H1599" s="31">
        <v>125</v>
      </c>
      <c r="I1599" s="115" t="s">
        <v>369</v>
      </c>
      <c r="J1599" s="115" t="s">
        <v>369</v>
      </c>
      <c r="K1599" s="115" t="s">
        <v>369</v>
      </c>
      <c r="L1599" s="115" t="s">
        <v>369</v>
      </c>
      <c r="M1599" s="115">
        <v>100</v>
      </c>
      <c r="N1599" s="115" t="s">
        <v>369</v>
      </c>
      <c r="O1599" s="115">
        <v>22</v>
      </c>
      <c r="P1599" s="115" t="s">
        <v>369</v>
      </c>
      <c r="Q1599" s="115" t="s">
        <v>369</v>
      </c>
      <c r="R1599" s="115">
        <v>100</v>
      </c>
      <c r="S1599" s="115">
        <v>28</v>
      </c>
      <c r="T1599" s="115" t="s">
        <v>369</v>
      </c>
      <c r="U1599" s="115">
        <v>9</v>
      </c>
      <c r="V1599" s="115">
        <v>90</v>
      </c>
      <c r="W1599" s="115" t="s">
        <v>369</v>
      </c>
      <c r="X1599" s="115">
        <v>100</v>
      </c>
      <c r="Y1599" s="115" t="s">
        <v>369</v>
      </c>
      <c r="Z1599" s="115" t="s">
        <v>369</v>
      </c>
      <c r="AA1599" s="115">
        <v>10</v>
      </c>
      <c r="AB1599" s="115">
        <v>100</v>
      </c>
      <c r="AC1599" s="115">
        <v>16</v>
      </c>
      <c r="AD1599" s="115">
        <v>100</v>
      </c>
      <c r="AE1599" s="115">
        <v>100</v>
      </c>
    </row>
    <row r="1600" spans="1:31">
      <c r="A1600" s="31" t="s">
        <v>388</v>
      </c>
      <c r="B1600" s="31" t="str">
        <f>VLOOKUP(Table1[[#This Row],[Organism]],'GN and GP categories'!A:B,2,)</f>
        <v>Gram-positive</v>
      </c>
      <c r="C1600" s="31" t="s">
        <v>522</v>
      </c>
      <c r="D1600" s="31" t="s">
        <v>262</v>
      </c>
      <c r="E1600" s="31" t="s">
        <v>262</v>
      </c>
      <c r="F1600" s="31" t="s">
        <v>262</v>
      </c>
      <c r="G1600" s="31" t="s">
        <v>374</v>
      </c>
      <c r="H1600" s="31">
        <v>106</v>
      </c>
      <c r="I1600" s="115" t="s">
        <v>369</v>
      </c>
      <c r="J1600" s="115" t="s">
        <v>369</v>
      </c>
      <c r="K1600" s="115" t="s">
        <v>369</v>
      </c>
      <c r="L1600" s="115" t="s">
        <v>369</v>
      </c>
      <c r="M1600" s="115" t="s">
        <v>369</v>
      </c>
      <c r="N1600" s="115">
        <v>0</v>
      </c>
      <c r="O1600" s="115">
        <v>20</v>
      </c>
      <c r="P1600" s="115" t="s">
        <v>369</v>
      </c>
      <c r="Q1600" s="115" t="s">
        <v>369</v>
      </c>
      <c r="R1600" s="115">
        <v>100</v>
      </c>
      <c r="S1600" s="115">
        <v>37</v>
      </c>
      <c r="T1600" s="115" t="s">
        <v>369</v>
      </c>
      <c r="U1600" s="115">
        <v>16</v>
      </c>
      <c r="V1600" s="115" t="s">
        <v>447</v>
      </c>
      <c r="W1600" s="115" t="s">
        <v>369</v>
      </c>
      <c r="X1600" s="115">
        <v>100</v>
      </c>
      <c r="Y1600" s="115">
        <v>100</v>
      </c>
      <c r="Z1600" s="115" t="s">
        <v>369</v>
      </c>
      <c r="AA1600" s="115">
        <v>6</v>
      </c>
      <c r="AB1600" s="115" t="s">
        <v>369</v>
      </c>
      <c r="AC1600" s="115">
        <v>14</v>
      </c>
      <c r="AD1600" s="115" t="s">
        <v>369</v>
      </c>
      <c r="AE1600" s="115">
        <v>100</v>
      </c>
    </row>
    <row r="1601" spans="1:31">
      <c r="A1601" s="31" t="s">
        <v>424</v>
      </c>
      <c r="B1601" s="31" t="str">
        <f>VLOOKUP(Table1[[#This Row],[Organism]],'GN and GP categories'!A:B,2,)</f>
        <v>Gram-positive</v>
      </c>
      <c r="C1601" s="31" t="s">
        <v>522</v>
      </c>
      <c r="D1601" s="31" t="s">
        <v>262</v>
      </c>
      <c r="E1601" s="31" t="s">
        <v>262</v>
      </c>
      <c r="F1601" s="31" t="s">
        <v>262</v>
      </c>
      <c r="G1601" s="31" t="s">
        <v>370</v>
      </c>
      <c r="H1601" s="31">
        <v>368</v>
      </c>
      <c r="I1601" s="115">
        <v>0</v>
      </c>
      <c r="J1601" s="115">
        <v>100</v>
      </c>
      <c r="K1601" s="115">
        <v>100</v>
      </c>
      <c r="L1601" s="115">
        <v>100</v>
      </c>
      <c r="M1601" s="115" t="s">
        <v>369</v>
      </c>
      <c r="N1601" s="115">
        <v>100</v>
      </c>
      <c r="O1601" s="115">
        <v>100</v>
      </c>
      <c r="P1601" s="115">
        <v>55</v>
      </c>
      <c r="Q1601" s="115">
        <v>100</v>
      </c>
      <c r="R1601" s="115">
        <v>100</v>
      </c>
      <c r="S1601" s="115" t="s">
        <v>369</v>
      </c>
      <c r="T1601" s="115">
        <v>100</v>
      </c>
      <c r="U1601" s="115">
        <v>45</v>
      </c>
      <c r="V1601" s="115">
        <v>0</v>
      </c>
      <c r="W1601" s="115">
        <v>100</v>
      </c>
      <c r="X1601" s="115">
        <v>100</v>
      </c>
      <c r="Y1601" s="115">
        <v>100</v>
      </c>
      <c r="Z1601" s="115" t="s">
        <v>369</v>
      </c>
      <c r="AA1601" s="115">
        <v>100</v>
      </c>
      <c r="AB1601" s="115">
        <v>100</v>
      </c>
      <c r="AC1601" s="115">
        <v>52</v>
      </c>
      <c r="AD1601" s="115">
        <v>0</v>
      </c>
      <c r="AE1601" s="115">
        <v>100</v>
      </c>
    </row>
    <row r="1602" spans="1:31">
      <c r="A1602" s="31" t="s">
        <v>477</v>
      </c>
      <c r="B1602" s="31" t="str">
        <f>VLOOKUP(Table1[[#This Row],[Organism]],'GN and GP categories'!A:B,2,)</f>
        <v>Gram-positive</v>
      </c>
      <c r="C1602" s="31" t="s">
        <v>522</v>
      </c>
      <c r="D1602" s="31" t="s">
        <v>262</v>
      </c>
      <c r="E1602" s="31" t="s">
        <v>262</v>
      </c>
      <c r="F1602" s="31" t="s">
        <v>262</v>
      </c>
      <c r="G1602" s="31" t="s">
        <v>375</v>
      </c>
      <c r="H1602" s="31">
        <v>36</v>
      </c>
      <c r="I1602" s="115" t="s">
        <v>369</v>
      </c>
      <c r="J1602" s="115">
        <v>100</v>
      </c>
      <c r="K1602" s="115" t="s">
        <v>369</v>
      </c>
      <c r="L1602" s="115" t="s">
        <v>369</v>
      </c>
      <c r="M1602" s="115" t="s">
        <v>369</v>
      </c>
      <c r="N1602" s="115" t="s">
        <v>369</v>
      </c>
      <c r="O1602" s="115" t="s">
        <v>369</v>
      </c>
      <c r="P1602" s="115" t="s">
        <v>457</v>
      </c>
      <c r="Q1602" s="115" t="s">
        <v>369</v>
      </c>
      <c r="R1602" s="115" t="s">
        <v>369</v>
      </c>
      <c r="S1602" s="115" t="s">
        <v>369</v>
      </c>
      <c r="T1602" s="115" t="s">
        <v>369</v>
      </c>
      <c r="U1602" s="115" t="s">
        <v>369</v>
      </c>
      <c r="V1602" s="115" t="s">
        <v>369</v>
      </c>
      <c r="W1602" s="115" t="s">
        <v>369</v>
      </c>
      <c r="X1602" s="115" t="s">
        <v>369</v>
      </c>
      <c r="Y1602" s="115">
        <v>100</v>
      </c>
      <c r="Z1602" s="115" t="s">
        <v>369</v>
      </c>
      <c r="AA1602" s="115" t="s">
        <v>478</v>
      </c>
      <c r="AB1602" s="115">
        <v>28</v>
      </c>
      <c r="AC1602" s="115" t="s">
        <v>369</v>
      </c>
      <c r="AD1602" s="115" t="s">
        <v>369</v>
      </c>
      <c r="AE1602" s="115" t="s">
        <v>369</v>
      </c>
    </row>
    <row r="1603" spans="1:31">
      <c r="A1603" s="31" t="s">
        <v>477</v>
      </c>
      <c r="B1603" s="31" t="str">
        <f>VLOOKUP(Table1[[#This Row],[Organism]],'GN and GP categories'!A:B,2,)</f>
        <v>Gram-positive</v>
      </c>
      <c r="C1603" s="31" t="s">
        <v>522</v>
      </c>
      <c r="D1603" s="31" t="s">
        <v>262</v>
      </c>
      <c r="E1603" s="31" t="s">
        <v>262</v>
      </c>
      <c r="F1603" s="31" t="s">
        <v>262</v>
      </c>
      <c r="G1603" s="31" t="s">
        <v>374</v>
      </c>
      <c r="H1603" s="31">
        <v>32</v>
      </c>
      <c r="I1603" s="115" t="s">
        <v>369</v>
      </c>
      <c r="J1603" s="115">
        <v>100</v>
      </c>
      <c r="K1603" s="115" t="s">
        <v>369</v>
      </c>
      <c r="L1603" s="115" t="s">
        <v>369</v>
      </c>
      <c r="M1603" s="115" t="s">
        <v>369</v>
      </c>
      <c r="N1603" s="115" t="s">
        <v>369</v>
      </c>
      <c r="O1603" s="115" t="s">
        <v>369</v>
      </c>
      <c r="P1603" s="115" t="s">
        <v>455</v>
      </c>
      <c r="Q1603" s="115" t="s">
        <v>369</v>
      </c>
      <c r="R1603" s="115" t="s">
        <v>369</v>
      </c>
      <c r="S1603" s="115" t="s">
        <v>369</v>
      </c>
      <c r="T1603" s="115" t="s">
        <v>369</v>
      </c>
      <c r="U1603" s="115" t="s">
        <v>369</v>
      </c>
      <c r="V1603" s="115" t="s">
        <v>369</v>
      </c>
      <c r="W1603" s="115" t="s">
        <v>369</v>
      </c>
      <c r="X1603" s="115" t="s">
        <v>369</v>
      </c>
      <c r="Y1603" s="115">
        <v>100</v>
      </c>
      <c r="Z1603" s="115" t="s">
        <v>369</v>
      </c>
      <c r="AA1603" s="115">
        <v>22</v>
      </c>
      <c r="AB1603" s="115">
        <v>53</v>
      </c>
      <c r="AC1603" s="115" t="s">
        <v>369</v>
      </c>
      <c r="AD1603" s="115" t="s">
        <v>369</v>
      </c>
      <c r="AE1603" s="115" t="s">
        <v>369</v>
      </c>
    </row>
    <row r="1604" spans="1:31">
      <c r="A1604" s="31" t="s">
        <v>425</v>
      </c>
      <c r="B1604" s="31" t="str">
        <f>VLOOKUP(Table1[[#This Row],[Organism]],'GN and GP categories'!A:B,2,)</f>
        <v>Gram-positive</v>
      </c>
      <c r="C1604" s="31" t="s">
        <v>522</v>
      </c>
      <c r="D1604" s="31" t="s">
        <v>262</v>
      </c>
      <c r="E1604" s="31" t="s">
        <v>262</v>
      </c>
      <c r="F1604" s="31" t="s">
        <v>262</v>
      </c>
      <c r="G1604" s="31" t="s">
        <v>370</v>
      </c>
      <c r="H1604" s="31">
        <v>324</v>
      </c>
      <c r="I1604" s="115">
        <v>0</v>
      </c>
      <c r="J1604" s="115">
        <v>97</v>
      </c>
      <c r="K1604" s="115">
        <v>95</v>
      </c>
      <c r="L1604" s="115">
        <v>97</v>
      </c>
      <c r="M1604" s="115" t="s">
        <v>369</v>
      </c>
      <c r="N1604" s="115">
        <v>95</v>
      </c>
      <c r="O1604" s="115">
        <v>100</v>
      </c>
      <c r="P1604" s="115">
        <v>90</v>
      </c>
      <c r="Q1604" s="115">
        <v>100</v>
      </c>
      <c r="R1604" s="115">
        <v>100</v>
      </c>
      <c r="S1604" s="115">
        <v>100</v>
      </c>
      <c r="T1604" s="115">
        <v>100</v>
      </c>
      <c r="U1604" s="115">
        <v>50</v>
      </c>
      <c r="V1604" s="115">
        <v>0</v>
      </c>
      <c r="W1604" s="115">
        <v>100</v>
      </c>
      <c r="X1604" s="115">
        <v>100</v>
      </c>
      <c r="Y1604" s="115">
        <v>100</v>
      </c>
      <c r="Z1604" s="115">
        <v>100</v>
      </c>
      <c r="AA1604" s="115">
        <v>66</v>
      </c>
      <c r="AB1604" s="115">
        <v>95</v>
      </c>
      <c r="AC1604" s="115" t="s">
        <v>369</v>
      </c>
      <c r="AD1604" s="115" t="s">
        <v>369</v>
      </c>
      <c r="AE1604" s="115">
        <v>100</v>
      </c>
    </row>
    <row r="1605" spans="1:31">
      <c r="A1605" s="31" t="s">
        <v>303</v>
      </c>
      <c r="B1605" s="31" t="str">
        <f>VLOOKUP(Table1[[#This Row],[Organism]],'GN and GP categories'!A:B,2,)</f>
        <v>Gram-negative</v>
      </c>
      <c r="C1605" s="31" t="s">
        <v>522</v>
      </c>
      <c r="D1605" s="31" t="s">
        <v>262</v>
      </c>
      <c r="E1605" s="31" t="s">
        <v>262</v>
      </c>
      <c r="F1605" s="31" t="s">
        <v>262</v>
      </c>
      <c r="G1605" s="31" t="s">
        <v>397</v>
      </c>
      <c r="H1605" s="31">
        <v>69</v>
      </c>
      <c r="I1605" s="115" t="s">
        <v>369</v>
      </c>
      <c r="J1605" s="115">
        <v>0</v>
      </c>
      <c r="K1605" s="115">
        <v>0</v>
      </c>
      <c r="L1605" s="115">
        <v>0</v>
      </c>
      <c r="M1605" s="115" t="s">
        <v>369</v>
      </c>
      <c r="N1605" s="115">
        <v>33</v>
      </c>
      <c r="O1605" s="115" t="s">
        <v>453</v>
      </c>
      <c r="P1605" s="115">
        <v>0</v>
      </c>
      <c r="Q1605" s="115">
        <v>0</v>
      </c>
      <c r="R1605" s="115">
        <v>0</v>
      </c>
      <c r="S1605" s="115" t="s">
        <v>369</v>
      </c>
      <c r="T1605" s="115">
        <v>100</v>
      </c>
      <c r="U1605" s="115">
        <v>0</v>
      </c>
      <c r="V1605" s="115">
        <v>100</v>
      </c>
      <c r="W1605" s="115" t="s">
        <v>453</v>
      </c>
      <c r="X1605" s="115">
        <v>0</v>
      </c>
      <c r="Y1605" s="115" t="s">
        <v>453</v>
      </c>
      <c r="Z1605" s="115" t="s">
        <v>453</v>
      </c>
      <c r="AA1605" s="115">
        <v>0</v>
      </c>
      <c r="AB1605" s="115">
        <v>25</v>
      </c>
      <c r="AC1605" s="115" t="s">
        <v>453</v>
      </c>
      <c r="AD1605" s="115">
        <v>100</v>
      </c>
      <c r="AE1605" s="115">
        <v>0</v>
      </c>
    </row>
    <row r="1606" spans="1:31">
      <c r="A1606" s="31" t="s">
        <v>303</v>
      </c>
      <c r="B1606" s="31" t="str">
        <f>VLOOKUP(Table1[[#This Row],[Organism]],'GN and GP categories'!A:B,2,)</f>
        <v>Gram-negative</v>
      </c>
      <c r="C1606" s="31" t="s">
        <v>522</v>
      </c>
      <c r="D1606" s="31" t="s">
        <v>262</v>
      </c>
      <c r="E1606" s="31" t="s">
        <v>262</v>
      </c>
      <c r="F1606" s="31" t="s">
        <v>262</v>
      </c>
      <c r="G1606" s="31" t="s">
        <v>377</v>
      </c>
      <c r="H1606" s="31">
        <v>138</v>
      </c>
      <c r="I1606" s="115" t="s">
        <v>369</v>
      </c>
      <c r="J1606" s="115" t="s">
        <v>442</v>
      </c>
      <c r="K1606" s="115" t="s">
        <v>442</v>
      </c>
      <c r="L1606" s="115" t="s">
        <v>442</v>
      </c>
      <c r="M1606" s="115" t="s">
        <v>369</v>
      </c>
      <c r="N1606" s="115">
        <v>37</v>
      </c>
      <c r="O1606" s="115" t="s">
        <v>441</v>
      </c>
      <c r="P1606" s="115">
        <v>0</v>
      </c>
      <c r="Q1606" s="115">
        <v>0</v>
      </c>
      <c r="R1606" s="115">
        <v>0</v>
      </c>
      <c r="S1606" s="115">
        <v>100</v>
      </c>
      <c r="T1606" s="115">
        <v>95</v>
      </c>
      <c r="U1606" s="115">
        <v>0</v>
      </c>
      <c r="V1606" s="115">
        <v>100</v>
      </c>
      <c r="W1606" s="115" t="s">
        <v>441</v>
      </c>
      <c r="X1606" s="115">
        <v>0</v>
      </c>
      <c r="Y1606" s="115" t="s">
        <v>441</v>
      </c>
      <c r="Z1606" s="115" t="s">
        <v>441</v>
      </c>
      <c r="AA1606" s="115">
        <v>0</v>
      </c>
      <c r="AB1606" s="115">
        <v>36</v>
      </c>
      <c r="AC1606" s="115" t="s">
        <v>441</v>
      </c>
      <c r="AD1606" s="115" t="s">
        <v>441</v>
      </c>
      <c r="AE1606" s="115">
        <v>0</v>
      </c>
    </row>
    <row r="1607" spans="1:31">
      <c r="A1607" s="31" t="s">
        <v>303</v>
      </c>
      <c r="B1607" s="31" t="str">
        <f>VLOOKUP(Table1[[#This Row],[Organism]],'GN and GP categories'!A:B,2,)</f>
        <v>Gram-negative</v>
      </c>
      <c r="C1607" s="31" t="s">
        <v>522</v>
      </c>
      <c r="D1607" s="31" t="s">
        <v>262</v>
      </c>
      <c r="E1607" s="31" t="s">
        <v>262</v>
      </c>
      <c r="F1607" s="31" t="s">
        <v>262</v>
      </c>
      <c r="G1607" s="31" t="s">
        <v>375</v>
      </c>
      <c r="H1607" s="31">
        <v>129</v>
      </c>
      <c r="I1607" s="115" t="s">
        <v>369</v>
      </c>
      <c r="J1607" s="115">
        <v>0</v>
      </c>
      <c r="K1607" s="115">
        <v>0</v>
      </c>
      <c r="L1607" s="115">
        <v>0</v>
      </c>
      <c r="M1607" s="115">
        <v>0</v>
      </c>
      <c r="N1607" s="115">
        <v>36</v>
      </c>
      <c r="O1607" s="115" t="s">
        <v>443</v>
      </c>
      <c r="P1607" s="115">
        <v>0</v>
      </c>
      <c r="Q1607" s="115">
        <v>0</v>
      </c>
      <c r="R1607" s="115">
        <v>0</v>
      </c>
      <c r="S1607" s="115" t="s">
        <v>369</v>
      </c>
      <c r="T1607" s="115" t="s">
        <v>443</v>
      </c>
      <c r="U1607" s="115">
        <v>0</v>
      </c>
      <c r="V1607" s="115">
        <v>100</v>
      </c>
      <c r="W1607" s="115" t="s">
        <v>443</v>
      </c>
      <c r="X1607" s="115">
        <v>0</v>
      </c>
      <c r="Y1607" s="115" t="s">
        <v>443</v>
      </c>
      <c r="Z1607" s="115" t="s">
        <v>443</v>
      </c>
      <c r="AA1607" s="115">
        <v>0</v>
      </c>
      <c r="AB1607" s="115">
        <v>41</v>
      </c>
      <c r="AC1607" s="115">
        <v>100</v>
      </c>
      <c r="AD1607" s="115">
        <v>100</v>
      </c>
      <c r="AE1607" s="115">
        <v>0</v>
      </c>
    </row>
    <row r="1608" spans="1:31">
      <c r="A1608" s="31" t="s">
        <v>303</v>
      </c>
      <c r="B1608" s="31" t="str">
        <f>VLOOKUP(Table1[[#This Row],[Organism]],'GN and GP categories'!A:B,2,)</f>
        <v>Gram-negative</v>
      </c>
      <c r="C1608" s="31" t="s">
        <v>522</v>
      </c>
      <c r="D1608" s="31" t="s">
        <v>262</v>
      </c>
      <c r="E1608" s="31" t="s">
        <v>262</v>
      </c>
      <c r="F1608" s="31" t="s">
        <v>262</v>
      </c>
      <c r="G1608" s="31" t="s">
        <v>374</v>
      </c>
      <c r="H1608" s="31">
        <v>129</v>
      </c>
      <c r="I1608" s="115">
        <v>100</v>
      </c>
      <c r="J1608" s="115">
        <v>0</v>
      </c>
      <c r="K1608" s="115">
        <v>0</v>
      </c>
      <c r="L1608" s="115">
        <v>0</v>
      </c>
      <c r="M1608" s="115">
        <v>0</v>
      </c>
      <c r="N1608" s="115">
        <v>32</v>
      </c>
      <c r="O1608" s="115">
        <v>95</v>
      </c>
      <c r="P1608" s="115">
        <v>0</v>
      </c>
      <c r="Q1608" s="115">
        <v>0</v>
      </c>
      <c r="R1608" s="115">
        <v>0</v>
      </c>
      <c r="S1608" s="115">
        <v>100</v>
      </c>
      <c r="T1608" s="115">
        <v>95</v>
      </c>
      <c r="U1608" s="115">
        <v>0</v>
      </c>
      <c r="V1608" s="115">
        <v>100</v>
      </c>
      <c r="W1608" s="115" t="s">
        <v>443</v>
      </c>
      <c r="X1608" s="115">
        <v>0</v>
      </c>
      <c r="Y1608" s="115" t="s">
        <v>443</v>
      </c>
      <c r="Z1608" s="115" t="s">
        <v>443</v>
      </c>
      <c r="AA1608" s="115">
        <v>0</v>
      </c>
      <c r="AB1608" s="115">
        <v>42</v>
      </c>
      <c r="AC1608" s="115" t="s">
        <v>443</v>
      </c>
      <c r="AD1608" s="115">
        <v>100</v>
      </c>
      <c r="AE1608" s="115">
        <v>0</v>
      </c>
    </row>
    <row r="1609" spans="1:31">
      <c r="A1609" s="31" t="s">
        <v>427</v>
      </c>
      <c r="B1609" s="31" t="str">
        <f>VLOOKUP(Table1[[#This Row],[Organism]],'GN and GP categories'!A:B,2,)</f>
        <v>Gram-positive</v>
      </c>
      <c r="C1609" s="31" t="s">
        <v>522</v>
      </c>
      <c r="D1609" s="31" t="s">
        <v>262</v>
      </c>
      <c r="E1609" s="31" t="s">
        <v>262</v>
      </c>
      <c r="F1609" s="31" t="s">
        <v>262</v>
      </c>
      <c r="G1609" s="31" t="s">
        <v>370</v>
      </c>
      <c r="H1609" s="31">
        <v>284</v>
      </c>
      <c r="I1609" s="115">
        <v>0</v>
      </c>
      <c r="J1609" s="115">
        <v>100</v>
      </c>
      <c r="K1609" s="115">
        <v>100</v>
      </c>
      <c r="L1609" s="115">
        <v>100</v>
      </c>
      <c r="M1609" s="115" t="s">
        <v>369</v>
      </c>
      <c r="N1609" s="115">
        <v>100</v>
      </c>
      <c r="O1609" s="115" t="s">
        <v>369</v>
      </c>
      <c r="P1609" s="115">
        <v>75</v>
      </c>
      <c r="Q1609" s="115">
        <v>100</v>
      </c>
      <c r="R1609" s="115">
        <v>100</v>
      </c>
      <c r="S1609" s="115">
        <v>68</v>
      </c>
      <c r="T1609" s="115" t="s">
        <v>369</v>
      </c>
      <c r="U1609" s="115">
        <v>75</v>
      </c>
      <c r="V1609" s="115">
        <v>0</v>
      </c>
      <c r="W1609" s="115" t="s">
        <v>369</v>
      </c>
      <c r="X1609" s="115">
        <v>100</v>
      </c>
      <c r="Y1609" s="115">
        <v>100</v>
      </c>
      <c r="Z1609" s="115" t="s">
        <v>369</v>
      </c>
      <c r="AA1609" s="115">
        <v>100</v>
      </c>
      <c r="AB1609" s="115">
        <v>100</v>
      </c>
      <c r="AC1609" s="115">
        <v>49</v>
      </c>
      <c r="AD1609" s="115">
        <v>0</v>
      </c>
      <c r="AE1609" s="115">
        <v>100</v>
      </c>
    </row>
    <row r="1610" spans="1:31">
      <c r="A1610" s="31" t="s">
        <v>272</v>
      </c>
      <c r="B1610" s="31" t="str">
        <f>VLOOKUP(Table1[[#This Row],[Organism]],'GN and GP categories'!A:B,2,)</f>
        <v>Gram-negative</v>
      </c>
      <c r="C1610" s="31" t="s">
        <v>522</v>
      </c>
      <c r="D1610" s="31" t="s">
        <v>262</v>
      </c>
      <c r="E1610" s="31" t="s">
        <v>262</v>
      </c>
      <c r="F1610" s="31" t="s">
        <v>262</v>
      </c>
      <c r="G1610" s="31" t="s">
        <v>397</v>
      </c>
      <c r="H1610" s="31">
        <v>318</v>
      </c>
      <c r="I1610" s="115">
        <v>96</v>
      </c>
      <c r="J1610" s="115">
        <v>0</v>
      </c>
      <c r="K1610" s="115">
        <v>0</v>
      </c>
      <c r="L1610" s="115">
        <v>0</v>
      </c>
      <c r="M1610" s="115">
        <v>37</v>
      </c>
      <c r="N1610" s="115">
        <v>36</v>
      </c>
      <c r="O1610" s="115">
        <v>94</v>
      </c>
      <c r="P1610" s="115">
        <v>0</v>
      </c>
      <c r="Q1610" s="115">
        <v>0</v>
      </c>
      <c r="R1610" s="115">
        <v>0</v>
      </c>
      <c r="S1610" s="115">
        <v>83</v>
      </c>
      <c r="T1610" s="115">
        <v>86</v>
      </c>
      <c r="U1610" s="115">
        <v>0</v>
      </c>
      <c r="V1610" s="115">
        <v>95</v>
      </c>
      <c r="W1610" s="115">
        <v>94</v>
      </c>
      <c r="X1610" s="115">
        <v>0</v>
      </c>
      <c r="Y1610" s="115">
        <v>97</v>
      </c>
      <c r="Z1610" s="115" t="s">
        <v>369</v>
      </c>
      <c r="AA1610" s="115">
        <v>0</v>
      </c>
      <c r="AB1610" s="115">
        <v>37</v>
      </c>
      <c r="AC1610" s="115">
        <v>90</v>
      </c>
      <c r="AD1610" s="115">
        <v>93</v>
      </c>
      <c r="AE1610" s="115">
        <v>0</v>
      </c>
    </row>
    <row r="1611" spans="1:31">
      <c r="A1611" s="31" t="s">
        <v>272</v>
      </c>
      <c r="B1611" s="31" t="str">
        <f>VLOOKUP(Table1[[#This Row],[Organism]],'GN and GP categories'!A:B,2,)</f>
        <v>Gram-negative</v>
      </c>
      <c r="C1611" s="31" t="s">
        <v>522</v>
      </c>
      <c r="D1611" s="31" t="s">
        <v>262</v>
      </c>
      <c r="E1611" s="31" t="s">
        <v>262</v>
      </c>
      <c r="F1611" s="31" t="s">
        <v>262</v>
      </c>
      <c r="G1611" s="31" t="s">
        <v>377</v>
      </c>
      <c r="H1611" s="31">
        <v>466</v>
      </c>
      <c r="I1611" s="115">
        <v>97</v>
      </c>
      <c r="J1611" s="115">
        <v>0</v>
      </c>
      <c r="K1611" s="115">
        <v>0</v>
      </c>
      <c r="L1611" s="115">
        <v>0</v>
      </c>
      <c r="M1611" s="115">
        <v>39</v>
      </c>
      <c r="N1611" s="115">
        <v>33</v>
      </c>
      <c r="O1611" s="115">
        <v>95</v>
      </c>
      <c r="P1611" s="115">
        <v>0</v>
      </c>
      <c r="Q1611" s="115">
        <v>0</v>
      </c>
      <c r="R1611" s="115">
        <v>0</v>
      </c>
      <c r="S1611" s="115">
        <v>81</v>
      </c>
      <c r="T1611" s="115">
        <v>90</v>
      </c>
      <c r="U1611" s="115">
        <v>0</v>
      </c>
      <c r="V1611" s="115">
        <v>97</v>
      </c>
      <c r="W1611" s="115">
        <v>97</v>
      </c>
      <c r="X1611" s="115">
        <v>0</v>
      </c>
      <c r="Y1611" s="115">
        <v>98</v>
      </c>
      <c r="Z1611" s="115" t="s">
        <v>369</v>
      </c>
      <c r="AA1611" s="115">
        <v>0</v>
      </c>
      <c r="AB1611" s="115">
        <v>39</v>
      </c>
      <c r="AC1611" s="115">
        <v>92</v>
      </c>
      <c r="AD1611" s="115">
        <v>95</v>
      </c>
      <c r="AE1611" s="115">
        <v>0</v>
      </c>
    </row>
    <row r="1612" spans="1:31">
      <c r="A1612" s="31" t="s">
        <v>272</v>
      </c>
      <c r="B1612" s="31" t="str">
        <f>VLOOKUP(Table1[[#This Row],[Organism]],'GN and GP categories'!A:B,2,)</f>
        <v>Gram-negative</v>
      </c>
      <c r="C1612" s="31" t="s">
        <v>522</v>
      </c>
      <c r="D1612" s="31" t="s">
        <v>262</v>
      </c>
      <c r="E1612" s="31" t="s">
        <v>262</v>
      </c>
      <c r="F1612" s="31" t="s">
        <v>262</v>
      </c>
      <c r="G1612" s="31" t="s">
        <v>375</v>
      </c>
      <c r="H1612" s="31">
        <v>609</v>
      </c>
      <c r="I1612" s="115">
        <v>98</v>
      </c>
      <c r="J1612" s="115">
        <v>0</v>
      </c>
      <c r="K1612" s="115">
        <v>0</v>
      </c>
      <c r="L1612" s="115">
        <v>0</v>
      </c>
      <c r="M1612" s="115">
        <v>35</v>
      </c>
      <c r="N1612" s="115">
        <v>31</v>
      </c>
      <c r="O1612" s="115">
        <v>94</v>
      </c>
      <c r="P1612" s="115">
        <v>0</v>
      </c>
      <c r="Q1612" s="115">
        <v>0</v>
      </c>
      <c r="R1612" s="115">
        <v>0</v>
      </c>
      <c r="S1612" s="115">
        <v>84</v>
      </c>
      <c r="T1612" s="115">
        <v>90</v>
      </c>
      <c r="U1612" s="115">
        <v>0</v>
      </c>
      <c r="V1612" s="115">
        <v>97</v>
      </c>
      <c r="W1612" s="115">
        <v>95</v>
      </c>
      <c r="X1612" s="115">
        <v>0</v>
      </c>
      <c r="Y1612" s="115">
        <v>98</v>
      </c>
      <c r="Z1612" s="115" t="s">
        <v>369</v>
      </c>
      <c r="AA1612" s="115">
        <v>0</v>
      </c>
      <c r="AB1612" s="115">
        <v>43</v>
      </c>
      <c r="AC1612" s="115">
        <v>92</v>
      </c>
      <c r="AD1612" s="115">
        <v>94</v>
      </c>
      <c r="AE1612" s="115">
        <v>0</v>
      </c>
    </row>
    <row r="1613" spans="1:31">
      <c r="A1613" s="31" t="s">
        <v>272</v>
      </c>
      <c r="B1613" s="31" t="str">
        <f>VLOOKUP(Table1[[#This Row],[Organism]],'GN and GP categories'!A:B,2,)</f>
        <v>Gram-negative</v>
      </c>
      <c r="C1613" s="31" t="s">
        <v>522</v>
      </c>
      <c r="D1613" s="31" t="s">
        <v>262</v>
      </c>
      <c r="E1613" s="31" t="s">
        <v>262</v>
      </c>
      <c r="F1613" s="31" t="s">
        <v>262</v>
      </c>
      <c r="G1613" s="31" t="s">
        <v>374</v>
      </c>
      <c r="H1613" s="31">
        <v>613</v>
      </c>
      <c r="I1613" s="115">
        <v>98</v>
      </c>
      <c r="J1613" s="115">
        <v>0</v>
      </c>
      <c r="K1613" s="115">
        <v>0</v>
      </c>
      <c r="L1613" s="115">
        <v>0</v>
      </c>
      <c r="M1613" s="115">
        <v>42</v>
      </c>
      <c r="N1613" s="115">
        <v>24</v>
      </c>
      <c r="O1613" s="115">
        <v>91</v>
      </c>
      <c r="P1613" s="115">
        <v>0</v>
      </c>
      <c r="Q1613" s="115">
        <v>0</v>
      </c>
      <c r="R1613" s="115">
        <v>0</v>
      </c>
      <c r="S1613" s="115">
        <v>84</v>
      </c>
      <c r="T1613" s="115">
        <v>88</v>
      </c>
      <c r="U1613" s="115">
        <v>0</v>
      </c>
      <c r="V1613" s="115">
        <v>96</v>
      </c>
      <c r="W1613" s="115">
        <v>93</v>
      </c>
      <c r="X1613" s="115">
        <v>0</v>
      </c>
      <c r="Y1613" s="115">
        <v>98</v>
      </c>
      <c r="Z1613" s="115" t="s">
        <v>369</v>
      </c>
      <c r="AA1613" s="115">
        <v>0</v>
      </c>
      <c r="AB1613" s="115">
        <v>44</v>
      </c>
      <c r="AC1613" s="115">
        <v>89</v>
      </c>
      <c r="AD1613" s="115">
        <v>93</v>
      </c>
      <c r="AE1613" s="115">
        <v>0</v>
      </c>
    </row>
    <row r="1614" spans="1:31">
      <c r="A1614" s="31" t="s">
        <v>5</v>
      </c>
      <c r="B1614" s="31" t="str">
        <f>VLOOKUP(Table1[[#This Row],[Organism]],'GN and GP categories'!A:B,2,)</f>
        <v>Gram-negative</v>
      </c>
      <c r="C1614" s="31" t="s">
        <v>522</v>
      </c>
      <c r="D1614" s="31" t="s">
        <v>262</v>
      </c>
      <c r="E1614" s="31" t="s">
        <v>262</v>
      </c>
      <c r="F1614" s="31" t="s">
        <v>262</v>
      </c>
      <c r="G1614" s="31" t="s">
        <v>370</v>
      </c>
      <c r="H1614" s="31">
        <v>256</v>
      </c>
      <c r="I1614" s="115">
        <v>96</v>
      </c>
      <c r="J1614" s="115">
        <v>0</v>
      </c>
      <c r="K1614" s="115">
        <v>0</v>
      </c>
      <c r="L1614" s="115">
        <v>0</v>
      </c>
      <c r="M1614" s="115">
        <v>18</v>
      </c>
      <c r="N1614" s="115">
        <v>28</v>
      </c>
      <c r="O1614" s="115">
        <v>95</v>
      </c>
      <c r="P1614" s="115">
        <v>0</v>
      </c>
      <c r="Q1614" s="115">
        <v>0</v>
      </c>
      <c r="R1614" s="115">
        <v>0</v>
      </c>
      <c r="S1614" s="115" t="s">
        <v>369</v>
      </c>
      <c r="T1614" s="115" t="s">
        <v>440</v>
      </c>
      <c r="U1614" s="115">
        <v>0</v>
      </c>
      <c r="V1614" s="115">
        <v>100</v>
      </c>
      <c r="W1614" s="115">
        <v>95</v>
      </c>
      <c r="X1614" s="115">
        <v>0</v>
      </c>
      <c r="Y1614" s="115" t="s">
        <v>440</v>
      </c>
      <c r="Z1614" s="115" t="s">
        <v>369</v>
      </c>
      <c r="AA1614" s="115">
        <v>0</v>
      </c>
      <c r="AB1614" s="115">
        <v>48</v>
      </c>
      <c r="AC1614" s="115">
        <v>100</v>
      </c>
      <c r="AD1614" s="115">
        <v>96</v>
      </c>
      <c r="AE1614" s="115">
        <v>0</v>
      </c>
    </row>
    <row r="1615" spans="1:31">
      <c r="A1615" s="31" t="s">
        <v>404</v>
      </c>
      <c r="B1615" s="31" t="str">
        <f>VLOOKUP(Table1[[#This Row],[Organism]],'GN and GP categories'!A:B,2,)</f>
        <v>Gram-positive</v>
      </c>
      <c r="C1615" s="31" t="s">
        <v>522</v>
      </c>
      <c r="D1615" s="31" t="s">
        <v>262</v>
      </c>
      <c r="E1615" s="31" t="s">
        <v>262</v>
      </c>
      <c r="F1615" s="31" t="s">
        <v>262</v>
      </c>
      <c r="G1615" s="31" t="s">
        <v>370</v>
      </c>
      <c r="H1615" s="31">
        <v>229</v>
      </c>
      <c r="I1615" s="115">
        <v>0</v>
      </c>
      <c r="J1615" s="115">
        <v>100</v>
      </c>
      <c r="K1615" s="115">
        <v>100</v>
      </c>
      <c r="L1615" s="115">
        <v>100</v>
      </c>
      <c r="M1615" s="115" t="s">
        <v>369</v>
      </c>
      <c r="N1615" s="115">
        <v>94</v>
      </c>
      <c r="O1615" s="115" t="s">
        <v>369</v>
      </c>
      <c r="P1615" s="115">
        <v>86</v>
      </c>
      <c r="Q1615" s="115">
        <v>100</v>
      </c>
      <c r="R1615" s="115">
        <v>100</v>
      </c>
      <c r="S1615" s="115">
        <v>0</v>
      </c>
      <c r="T1615" s="115" t="s">
        <v>369</v>
      </c>
      <c r="U1615" s="115">
        <v>35</v>
      </c>
      <c r="V1615" s="115">
        <v>0</v>
      </c>
      <c r="W1615" s="115">
        <v>90</v>
      </c>
      <c r="X1615" s="115">
        <v>100</v>
      </c>
      <c r="Y1615" s="115" t="s">
        <v>369</v>
      </c>
      <c r="Z1615" s="115" t="s">
        <v>369</v>
      </c>
      <c r="AA1615" s="115">
        <v>71</v>
      </c>
      <c r="AB1615" s="115" t="s">
        <v>369</v>
      </c>
      <c r="AC1615" s="115" t="s">
        <v>369</v>
      </c>
      <c r="AD1615" s="115">
        <v>0</v>
      </c>
      <c r="AE1615" s="115">
        <v>100</v>
      </c>
    </row>
    <row r="1616" spans="1:31">
      <c r="A1616" s="31" t="s">
        <v>90</v>
      </c>
      <c r="B1616" s="31" t="str">
        <f>VLOOKUP(Table1[[#This Row],[Organism]],'GN and GP categories'!A:B,2,)</f>
        <v>Gram-positive</v>
      </c>
      <c r="C1616" s="31" t="s">
        <v>522</v>
      </c>
      <c r="D1616" s="31" t="s">
        <v>262</v>
      </c>
      <c r="E1616" s="31" t="s">
        <v>262</v>
      </c>
      <c r="F1616" s="31" t="s">
        <v>262</v>
      </c>
      <c r="G1616" s="31" t="s">
        <v>397</v>
      </c>
      <c r="H1616" s="31">
        <v>619</v>
      </c>
      <c r="I1616" s="115">
        <v>0</v>
      </c>
      <c r="J1616" s="115">
        <v>100</v>
      </c>
      <c r="K1616" s="115">
        <v>100</v>
      </c>
      <c r="L1616" s="115">
        <v>0</v>
      </c>
      <c r="M1616" s="115">
        <v>0</v>
      </c>
      <c r="N1616" s="115">
        <v>0</v>
      </c>
      <c r="O1616" s="115">
        <v>63</v>
      </c>
      <c r="P1616" s="115">
        <v>0</v>
      </c>
      <c r="Q1616" s="115">
        <v>0</v>
      </c>
      <c r="R1616" s="115">
        <v>100</v>
      </c>
      <c r="S1616" s="115">
        <v>18</v>
      </c>
      <c r="T1616" s="115">
        <v>0</v>
      </c>
      <c r="U1616" s="115" t="s">
        <v>369</v>
      </c>
      <c r="V1616" s="115">
        <v>0</v>
      </c>
      <c r="W1616" s="115">
        <v>71</v>
      </c>
      <c r="X1616" s="115">
        <v>100</v>
      </c>
      <c r="Y1616" s="115">
        <v>100</v>
      </c>
      <c r="Z1616" s="115">
        <v>67</v>
      </c>
      <c r="AA1616" s="115">
        <v>98</v>
      </c>
      <c r="AB1616" s="115">
        <v>100</v>
      </c>
      <c r="AC1616" s="115">
        <v>0</v>
      </c>
      <c r="AD1616" s="115">
        <v>0</v>
      </c>
      <c r="AE1616" s="115">
        <v>100</v>
      </c>
    </row>
    <row r="1617" spans="1:31">
      <c r="A1617" s="31" t="s">
        <v>90</v>
      </c>
      <c r="B1617" s="31" t="str">
        <f>VLOOKUP(Table1[[#This Row],[Organism]],'GN and GP categories'!A:B,2,)</f>
        <v>Gram-positive</v>
      </c>
      <c r="C1617" s="31" t="s">
        <v>522</v>
      </c>
      <c r="D1617" s="31" t="s">
        <v>262</v>
      </c>
      <c r="E1617" s="31" t="s">
        <v>262</v>
      </c>
      <c r="F1617" s="31" t="s">
        <v>262</v>
      </c>
      <c r="G1617" s="31" t="s">
        <v>377</v>
      </c>
      <c r="H1617" s="31">
        <v>1058</v>
      </c>
      <c r="I1617" s="115">
        <v>0</v>
      </c>
      <c r="J1617" s="115">
        <v>99</v>
      </c>
      <c r="K1617" s="115">
        <v>99</v>
      </c>
      <c r="L1617" s="115">
        <v>0</v>
      </c>
      <c r="M1617" s="115">
        <v>0</v>
      </c>
      <c r="N1617" s="115">
        <v>0</v>
      </c>
      <c r="O1617" s="115">
        <v>61</v>
      </c>
      <c r="P1617" s="115">
        <v>0</v>
      </c>
      <c r="Q1617" s="115">
        <v>0</v>
      </c>
      <c r="R1617" s="115">
        <v>100</v>
      </c>
      <c r="S1617" s="115">
        <v>19</v>
      </c>
      <c r="T1617" s="115">
        <v>0</v>
      </c>
      <c r="U1617" s="115" t="s">
        <v>369</v>
      </c>
      <c r="V1617" s="115">
        <v>0</v>
      </c>
      <c r="W1617" s="115">
        <v>68</v>
      </c>
      <c r="X1617" s="115">
        <v>100</v>
      </c>
      <c r="Y1617" s="115">
        <v>99</v>
      </c>
      <c r="Z1617" s="115">
        <v>75</v>
      </c>
      <c r="AA1617" s="115">
        <v>98</v>
      </c>
      <c r="AB1617" s="115">
        <v>99</v>
      </c>
      <c r="AC1617" s="115">
        <v>0</v>
      </c>
      <c r="AD1617" s="115">
        <v>0</v>
      </c>
      <c r="AE1617" s="115">
        <v>100</v>
      </c>
    </row>
    <row r="1618" spans="1:31">
      <c r="A1618" s="31" t="s">
        <v>90</v>
      </c>
      <c r="B1618" s="31" t="str">
        <f>VLOOKUP(Table1[[#This Row],[Organism]],'GN and GP categories'!A:B,2,)</f>
        <v>Gram-positive</v>
      </c>
      <c r="C1618" s="31" t="s">
        <v>522</v>
      </c>
      <c r="D1618" s="31" t="s">
        <v>262</v>
      </c>
      <c r="E1618" s="31" t="s">
        <v>262</v>
      </c>
      <c r="F1618" s="31" t="s">
        <v>262</v>
      </c>
      <c r="G1618" s="31" t="s">
        <v>375</v>
      </c>
      <c r="H1618" s="31">
        <v>1308</v>
      </c>
      <c r="I1618" s="115">
        <v>0</v>
      </c>
      <c r="J1618" s="115">
        <v>100</v>
      </c>
      <c r="K1618" s="115">
        <v>100</v>
      </c>
      <c r="L1618" s="115">
        <v>0</v>
      </c>
      <c r="M1618" s="115">
        <v>0</v>
      </c>
      <c r="N1618" s="115">
        <v>0</v>
      </c>
      <c r="O1618" s="115">
        <v>63</v>
      </c>
      <c r="P1618" s="115">
        <v>0</v>
      </c>
      <c r="Q1618" s="115">
        <v>0</v>
      </c>
      <c r="R1618" s="115">
        <v>100</v>
      </c>
      <c r="S1618" s="115">
        <v>18</v>
      </c>
      <c r="T1618" s="115">
        <v>0</v>
      </c>
      <c r="U1618" s="115">
        <v>0</v>
      </c>
      <c r="V1618" s="115">
        <v>0</v>
      </c>
      <c r="W1618" s="115">
        <v>70</v>
      </c>
      <c r="X1618" s="115">
        <v>100</v>
      </c>
      <c r="Y1618" s="115">
        <v>100</v>
      </c>
      <c r="Z1618" s="115">
        <v>54</v>
      </c>
      <c r="AA1618" s="115">
        <v>98</v>
      </c>
      <c r="AB1618" s="115">
        <v>100</v>
      </c>
      <c r="AC1618" s="115">
        <v>0</v>
      </c>
      <c r="AD1618" s="115">
        <v>0</v>
      </c>
      <c r="AE1618" s="115">
        <v>100</v>
      </c>
    </row>
    <row r="1619" spans="1:31">
      <c r="A1619" s="31" t="s">
        <v>90</v>
      </c>
      <c r="B1619" s="31" t="str">
        <f>VLOOKUP(Table1[[#This Row],[Organism]],'GN and GP categories'!A:B,2,)</f>
        <v>Gram-positive</v>
      </c>
      <c r="C1619" s="31" t="s">
        <v>522</v>
      </c>
      <c r="D1619" s="31" t="s">
        <v>262</v>
      </c>
      <c r="E1619" s="31" t="s">
        <v>262</v>
      </c>
      <c r="F1619" s="31" t="s">
        <v>262</v>
      </c>
      <c r="G1619" s="31" t="s">
        <v>374</v>
      </c>
      <c r="H1619" s="31">
        <v>1390</v>
      </c>
      <c r="I1619" s="115">
        <v>0</v>
      </c>
      <c r="J1619" s="115">
        <v>100</v>
      </c>
      <c r="K1619" s="115">
        <v>100</v>
      </c>
      <c r="L1619" s="115">
        <v>0</v>
      </c>
      <c r="M1619" s="115">
        <v>0</v>
      </c>
      <c r="N1619" s="115">
        <v>0</v>
      </c>
      <c r="O1619" s="115">
        <v>61</v>
      </c>
      <c r="P1619" s="115">
        <v>0</v>
      </c>
      <c r="Q1619" s="115">
        <v>0</v>
      </c>
      <c r="R1619" s="115">
        <v>100</v>
      </c>
      <c r="S1619" s="115">
        <v>19</v>
      </c>
      <c r="T1619" s="115">
        <v>0</v>
      </c>
      <c r="U1619" s="115">
        <v>0</v>
      </c>
      <c r="V1619" s="115">
        <v>0</v>
      </c>
      <c r="W1619" s="115">
        <v>70</v>
      </c>
      <c r="X1619" s="115">
        <v>100</v>
      </c>
      <c r="Y1619" s="115">
        <v>100</v>
      </c>
      <c r="Z1619" s="115">
        <v>79</v>
      </c>
      <c r="AA1619" s="115">
        <v>97</v>
      </c>
      <c r="AB1619" s="115">
        <v>100</v>
      </c>
      <c r="AC1619" s="115">
        <v>0</v>
      </c>
      <c r="AD1619" s="115">
        <v>0</v>
      </c>
      <c r="AE1619" s="115">
        <v>100</v>
      </c>
    </row>
    <row r="1620" spans="1:31">
      <c r="A1620" s="31" t="s">
        <v>393</v>
      </c>
      <c r="B1620" s="31" t="str">
        <f>VLOOKUP(Table1[[#This Row],[Organism]],'GN and GP categories'!A:B,2,)</f>
        <v>Gram-positive</v>
      </c>
      <c r="C1620" s="31" t="s">
        <v>522</v>
      </c>
      <c r="D1620" s="31" t="s">
        <v>262</v>
      </c>
      <c r="E1620" s="31" t="s">
        <v>262</v>
      </c>
      <c r="F1620" s="31" t="s">
        <v>262</v>
      </c>
      <c r="G1620" s="31" t="s">
        <v>370</v>
      </c>
      <c r="H1620" s="31">
        <v>182</v>
      </c>
      <c r="I1620" s="115" t="s">
        <v>369</v>
      </c>
      <c r="J1620" s="115" t="s">
        <v>369</v>
      </c>
      <c r="K1620" s="115" t="s">
        <v>369</v>
      </c>
      <c r="L1620" s="115" t="s">
        <v>369</v>
      </c>
      <c r="M1620" s="115">
        <v>48</v>
      </c>
      <c r="N1620" s="115">
        <v>100</v>
      </c>
      <c r="O1620" s="115">
        <v>93</v>
      </c>
      <c r="P1620" s="115">
        <v>59</v>
      </c>
      <c r="Q1620" s="115" t="s">
        <v>369</v>
      </c>
      <c r="R1620" s="115" t="s">
        <v>369</v>
      </c>
      <c r="S1620" s="115">
        <v>77</v>
      </c>
      <c r="T1620" s="115" t="s">
        <v>369</v>
      </c>
      <c r="U1620" s="115" t="s">
        <v>369</v>
      </c>
      <c r="V1620" s="115">
        <v>100</v>
      </c>
      <c r="W1620" s="115" t="s">
        <v>369</v>
      </c>
      <c r="X1620" s="115" t="s">
        <v>369</v>
      </c>
      <c r="Y1620" s="115" t="s">
        <v>369</v>
      </c>
      <c r="Z1620" s="115">
        <v>100</v>
      </c>
      <c r="AA1620" s="115">
        <v>48</v>
      </c>
      <c r="AB1620" s="115">
        <v>48</v>
      </c>
      <c r="AC1620" s="115">
        <v>100</v>
      </c>
      <c r="AD1620" s="115">
        <v>100</v>
      </c>
      <c r="AE1620" s="115">
        <v>100</v>
      </c>
    </row>
    <row r="1621" spans="1:31">
      <c r="A1621" s="31" t="s">
        <v>91</v>
      </c>
      <c r="B1621" s="31" t="str">
        <f>VLOOKUP(Table1[[#This Row],[Organism]],'GN and GP categories'!A:B,2,)</f>
        <v>Gram-positive</v>
      </c>
      <c r="C1621" s="31" t="s">
        <v>522</v>
      </c>
      <c r="D1621" s="31" t="s">
        <v>262</v>
      </c>
      <c r="E1621" s="31" t="s">
        <v>262</v>
      </c>
      <c r="F1621" s="31" t="s">
        <v>262</v>
      </c>
      <c r="G1621" s="31" t="s">
        <v>397</v>
      </c>
      <c r="H1621" s="31">
        <v>275</v>
      </c>
      <c r="I1621" s="115">
        <v>0</v>
      </c>
      <c r="J1621" s="115">
        <v>16</v>
      </c>
      <c r="K1621" s="115">
        <v>16</v>
      </c>
      <c r="L1621" s="115">
        <v>0</v>
      </c>
      <c r="M1621" s="115">
        <v>0</v>
      </c>
      <c r="N1621" s="115">
        <v>0</v>
      </c>
      <c r="O1621" s="115">
        <v>43</v>
      </c>
      <c r="P1621" s="115">
        <v>0</v>
      </c>
      <c r="Q1621" s="115">
        <v>0</v>
      </c>
      <c r="R1621" s="115">
        <v>100</v>
      </c>
      <c r="S1621" s="115">
        <v>32</v>
      </c>
      <c r="T1621" s="115">
        <v>0</v>
      </c>
      <c r="U1621" s="115" t="s">
        <v>369</v>
      </c>
      <c r="V1621" s="115">
        <v>0</v>
      </c>
      <c r="W1621" s="115">
        <v>50</v>
      </c>
      <c r="X1621" s="115">
        <v>100</v>
      </c>
      <c r="Y1621" s="115">
        <v>16</v>
      </c>
      <c r="Z1621" s="115">
        <v>50</v>
      </c>
      <c r="AA1621" s="115">
        <v>7</v>
      </c>
      <c r="AB1621" s="115">
        <v>17</v>
      </c>
      <c r="AC1621" s="115">
        <v>0</v>
      </c>
      <c r="AD1621" s="115">
        <v>0</v>
      </c>
      <c r="AE1621" s="115">
        <v>90</v>
      </c>
    </row>
    <row r="1622" spans="1:31">
      <c r="A1622" s="31" t="s">
        <v>91</v>
      </c>
      <c r="B1622" s="31" t="str">
        <f>VLOOKUP(Table1[[#This Row],[Organism]],'GN and GP categories'!A:B,2,)</f>
        <v>Gram-positive</v>
      </c>
      <c r="C1622" s="31" t="s">
        <v>522</v>
      </c>
      <c r="D1622" s="31" t="s">
        <v>262</v>
      </c>
      <c r="E1622" s="31" t="s">
        <v>262</v>
      </c>
      <c r="F1622" s="31" t="s">
        <v>262</v>
      </c>
      <c r="G1622" s="31" t="s">
        <v>377</v>
      </c>
      <c r="H1622" s="31">
        <v>529</v>
      </c>
      <c r="I1622" s="115">
        <v>0</v>
      </c>
      <c r="J1622" s="115">
        <v>13</v>
      </c>
      <c r="K1622" s="115">
        <v>13</v>
      </c>
      <c r="L1622" s="115">
        <v>0</v>
      </c>
      <c r="M1622" s="115">
        <v>0</v>
      </c>
      <c r="N1622" s="115">
        <v>0</v>
      </c>
      <c r="O1622" s="115">
        <v>42</v>
      </c>
      <c r="P1622" s="115">
        <v>0</v>
      </c>
      <c r="Q1622" s="115">
        <v>0</v>
      </c>
      <c r="R1622" s="115" t="s">
        <v>437</v>
      </c>
      <c r="S1622" s="115">
        <v>29</v>
      </c>
      <c r="T1622" s="115">
        <v>0</v>
      </c>
      <c r="U1622" s="115" t="s">
        <v>369</v>
      </c>
      <c r="V1622" s="115">
        <v>0</v>
      </c>
      <c r="W1622" s="115">
        <v>50</v>
      </c>
      <c r="X1622" s="115" t="s">
        <v>437</v>
      </c>
      <c r="Y1622" s="115">
        <v>13</v>
      </c>
      <c r="Z1622" s="115">
        <v>50</v>
      </c>
      <c r="AA1622" s="115">
        <v>2</v>
      </c>
      <c r="AB1622" s="115">
        <v>13</v>
      </c>
      <c r="AC1622" s="115">
        <v>0</v>
      </c>
      <c r="AD1622" s="115">
        <v>0</v>
      </c>
      <c r="AE1622" s="115">
        <v>73</v>
      </c>
    </row>
    <row r="1623" spans="1:31">
      <c r="A1623" s="31" t="s">
        <v>91</v>
      </c>
      <c r="B1623" s="31" t="str">
        <f>VLOOKUP(Table1[[#This Row],[Organism]],'GN and GP categories'!A:B,2,)</f>
        <v>Gram-positive</v>
      </c>
      <c r="C1623" s="31" t="s">
        <v>522</v>
      </c>
      <c r="D1623" s="31" t="s">
        <v>262</v>
      </c>
      <c r="E1623" s="31" t="s">
        <v>262</v>
      </c>
      <c r="F1623" s="31" t="s">
        <v>262</v>
      </c>
      <c r="G1623" s="31" t="s">
        <v>375</v>
      </c>
      <c r="H1623" s="31">
        <v>538</v>
      </c>
      <c r="I1623" s="115">
        <v>0</v>
      </c>
      <c r="J1623" s="115">
        <v>10</v>
      </c>
      <c r="K1623" s="115">
        <v>11</v>
      </c>
      <c r="L1623" s="115">
        <v>0</v>
      </c>
      <c r="M1623" s="115">
        <v>0</v>
      </c>
      <c r="N1623" s="115">
        <v>0</v>
      </c>
      <c r="O1623" s="115">
        <v>42</v>
      </c>
      <c r="P1623" s="115">
        <v>0</v>
      </c>
      <c r="Q1623" s="115">
        <v>0</v>
      </c>
      <c r="R1623" s="115" t="s">
        <v>437</v>
      </c>
      <c r="S1623" s="115">
        <v>26</v>
      </c>
      <c r="T1623" s="115">
        <v>0</v>
      </c>
      <c r="U1623" s="115" t="s">
        <v>369</v>
      </c>
      <c r="V1623" s="115">
        <v>0</v>
      </c>
      <c r="W1623" s="115">
        <v>100</v>
      </c>
      <c r="X1623" s="115" t="s">
        <v>437</v>
      </c>
      <c r="Y1623" s="115">
        <v>10</v>
      </c>
      <c r="Z1623" s="115">
        <v>100</v>
      </c>
      <c r="AA1623" s="115">
        <v>4</v>
      </c>
      <c r="AB1623" s="115">
        <v>11</v>
      </c>
      <c r="AC1623" s="115">
        <v>0</v>
      </c>
      <c r="AD1623" s="115">
        <v>0</v>
      </c>
      <c r="AE1623" s="115">
        <v>72</v>
      </c>
    </row>
    <row r="1624" spans="1:31">
      <c r="A1624" s="31" t="s">
        <v>91</v>
      </c>
      <c r="B1624" s="31" t="str">
        <f>VLOOKUP(Table1[[#This Row],[Organism]],'GN and GP categories'!A:B,2,)</f>
        <v>Gram-positive</v>
      </c>
      <c r="C1624" s="31" t="s">
        <v>522</v>
      </c>
      <c r="D1624" s="31" t="s">
        <v>262</v>
      </c>
      <c r="E1624" s="31" t="s">
        <v>262</v>
      </c>
      <c r="F1624" s="31" t="s">
        <v>262</v>
      </c>
      <c r="G1624" s="31" t="s">
        <v>374</v>
      </c>
      <c r="H1624" s="31">
        <v>655</v>
      </c>
      <c r="I1624" s="115">
        <v>0</v>
      </c>
      <c r="J1624" s="115">
        <v>10</v>
      </c>
      <c r="K1624" s="115">
        <v>10</v>
      </c>
      <c r="L1624" s="115">
        <v>0</v>
      </c>
      <c r="M1624" s="115">
        <v>0</v>
      </c>
      <c r="N1624" s="115">
        <v>0</v>
      </c>
      <c r="O1624" s="115">
        <v>42</v>
      </c>
      <c r="P1624" s="115">
        <v>0</v>
      </c>
      <c r="Q1624" s="115">
        <v>0</v>
      </c>
      <c r="R1624" s="115">
        <v>99</v>
      </c>
      <c r="S1624" s="115">
        <v>28</v>
      </c>
      <c r="T1624" s="115">
        <v>0</v>
      </c>
      <c r="U1624" s="115">
        <v>0</v>
      </c>
      <c r="V1624" s="115">
        <v>0</v>
      </c>
      <c r="W1624" s="115">
        <v>0</v>
      </c>
      <c r="X1624" s="115">
        <v>100</v>
      </c>
      <c r="Y1624" s="115">
        <v>10</v>
      </c>
      <c r="Z1624" s="115">
        <v>0</v>
      </c>
      <c r="AA1624" s="115">
        <v>4</v>
      </c>
      <c r="AB1624" s="115">
        <v>11</v>
      </c>
      <c r="AC1624" s="115">
        <v>0</v>
      </c>
      <c r="AD1624" s="115">
        <v>0</v>
      </c>
      <c r="AE1624" s="115">
        <v>75</v>
      </c>
    </row>
    <row r="1625" spans="1:31">
      <c r="A1625" s="31" t="s">
        <v>388</v>
      </c>
      <c r="B1625" s="31" t="str">
        <f>VLOOKUP(Table1[[#This Row],[Organism]],'GN and GP categories'!A:B,2,)</f>
        <v>Gram-positive</v>
      </c>
      <c r="C1625" s="31" t="s">
        <v>522</v>
      </c>
      <c r="D1625" s="31" t="s">
        <v>262</v>
      </c>
      <c r="E1625" s="31" t="s">
        <v>262</v>
      </c>
      <c r="F1625" s="31" t="s">
        <v>262</v>
      </c>
      <c r="G1625" s="31" t="s">
        <v>370</v>
      </c>
      <c r="H1625" s="31">
        <v>167</v>
      </c>
      <c r="I1625" s="115" t="s">
        <v>369</v>
      </c>
      <c r="J1625" s="115" t="s">
        <v>369</v>
      </c>
      <c r="K1625" s="115" t="s">
        <v>369</v>
      </c>
      <c r="L1625" s="115" t="s">
        <v>369</v>
      </c>
      <c r="M1625" s="115" t="s">
        <v>369</v>
      </c>
      <c r="N1625" s="115" t="s">
        <v>369</v>
      </c>
      <c r="O1625" s="115">
        <v>19</v>
      </c>
      <c r="P1625" s="115" t="s">
        <v>369</v>
      </c>
      <c r="Q1625" s="115" t="s">
        <v>369</v>
      </c>
      <c r="R1625" s="115">
        <v>100</v>
      </c>
      <c r="S1625" s="115">
        <v>37</v>
      </c>
      <c r="T1625" s="115" t="s">
        <v>369</v>
      </c>
      <c r="U1625" s="115">
        <v>11</v>
      </c>
      <c r="V1625" s="115">
        <v>90</v>
      </c>
      <c r="W1625" s="115" t="s">
        <v>369</v>
      </c>
      <c r="X1625" s="115">
        <v>100</v>
      </c>
      <c r="Y1625" s="115" t="s">
        <v>369</v>
      </c>
      <c r="Z1625" s="115" t="s">
        <v>369</v>
      </c>
      <c r="AA1625" s="115">
        <v>10</v>
      </c>
      <c r="AB1625" s="115" t="s">
        <v>369</v>
      </c>
      <c r="AC1625" s="115">
        <v>14</v>
      </c>
      <c r="AD1625" s="115" t="s">
        <v>369</v>
      </c>
      <c r="AE1625" s="115">
        <v>100</v>
      </c>
    </row>
    <row r="1626" spans="1:31">
      <c r="A1626" s="31" t="s">
        <v>274</v>
      </c>
      <c r="B1626" s="31" t="str">
        <f>VLOOKUP(Table1[[#This Row],[Organism]],'GN and GP categories'!A:B,2,)</f>
        <v>Gram-positive</v>
      </c>
      <c r="C1626" s="31" t="s">
        <v>522</v>
      </c>
      <c r="D1626" s="31" t="s">
        <v>262</v>
      </c>
      <c r="E1626" s="31" t="s">
        <v>262</v>
      </c>
      <c r="F1626" s="31" t="s">
        <v>262</v>
      </c>
      <c r="G1626" s="31" t="s">
        <v>397</v>
      </c>
      <c r="H1626" s="31">
        <v>96</v>
      </c>
      <c r="I1626" s="115">
        <v>0</v>
      </c>
      <c r="J1626" s="115">
        <v>91</v>
      </c>
      <c r="K1626" s="115">
        <v>90</v>
      </c>
      <c r="L1626" s="115">
        <v>0</v>
      </c>
      <c r="M1626" s="115">
        <v>0</v>
      </c>
      <c r="N1626" s="115">
        <v>0</v>
      </c>
      <c r="O1626" s="115">
        <v>83</v>
      </c>
      <c r="P1626" s="115">
        <v>0</v>
      </c>
      <c r="Q1626" s="115">
        <v>0</v>
      </c>
      <c r="R1626" s="115">
        <v>100</v>
      </c>
      <c r="S1626" s="115" t="s">
        <v>369</v>
      </c>
      <c r="T1626" s="115">
        <v>0</v>
      </c>
      <c r="U1626" s="115" t="s">
        <v>369</v>
      </c>
      <c r="V1626" s="115" t="s">
        <v>451</v>
      </c>
      <c r="W1626" s="115">
        <v>100</v>
      </c>
      <c r="X1626" s="115">
        <v>100</v>
      </c>
      <c r="Y1626" s="115">
        <v>91</v>
      </c>
      <c r="Z1626" s="115" t="s">
        <v>369</v>
      </c>
      <c r="AA1626" s="115">
        <v>63</v>
      </c>
      <c r="AB1626" s="115">
        <v>91</v>
      </c>
      <c r="AC1626" s="115">
        <v>0</v>
      </c>
      <c r="AD1626" s="115">
        <v>0</v>
      </c>
      <c r="AE1626" s="115">
        <v>51</v>
      </c>
    </row>
    <row r="1627" spans="1:31">
      <c r="A1627" s="31" t="s">
        <v>274</v>
      </c>
      <c r="B1627" s="31" t="str">
        <f>VLOOKUP(Table1[[#This Row],[Organism]],'GN and GP categories'!A:B,2,)</f>
        <v>Gram-positive</v>
      </c>
      <c r="C1627" s="31" t="s">
        <v>522</v>
      </c>
      <c r="D1627" s="31" t="s">
        <v>262</v>
      </c>
      <c r="E1627" s="31" t="s">
        <v>262</v>
      </c>
      <c r="F1627" s="31" t="s">
        <v>262</v>
      </c>
      <c r="G1627" s="31" t="s">
        <v>377</v>
      </c>
      <c r="H1627" s="31">
        <v>111</v>
      </c>
      <c r="I1627" s="115">
        <v>0</v>
      </c>
      <c r="J1627" s="115">
        <v>82</v>
      </c>
      <c r="K1627" s="115">
        <v>81</v>
      </c>
      <c r="L1627" s="115">
        <v>0</v>
      </c>
      <c r="M1627" s="115">
        <v>0</v>
      </c>
      <c r="N1627" s="115">
        <v>0</v>
      </c>
      <c r="O1627" s="115">
        <v>83</v>
      </c>
      <c r="P1627" s="115">
        <v>0</v>
      </c>
      <c r="Q1627" s="115">
        <v>0</v>
      </c>
      <c r="R1627" s="115">
        <v>100</v>
      </c>
      <c r="S1627" s="115" t="s">
        <v>369</v>
      </c>
      <c r="T1627" s="115">
        <v>0</v>
      </c>
      <c r="U1627" s="115">
        <v>100</v>
      </c>
      <c r="V1627" s="115">
        <v>0</v>
      </c>
      <c r="W1627" s="115" t="s">
        <v>369</v>
      </c>
      <c r="X1627" s="115">
        <v>100</v>
      </c>
      <c r="Y1627" s="115">
        <v>82</v>
      </c>
      <c r="Z1627" s="115" t="s">
        <v>369</v>
      </c>
      <c r="AA1627" s="115">
        <v>80</v>
      </c>
      <c r="AB1627" s="115">
        <v>82</v>
      </c>
      <c r="AC1627" s="115">
        <v>0</v>
      </c>
      <c r="AD1627" s="115">
        <v>0</v>
      </c>
      <c r="AE1627" s="115">
        <v>48</v>
      </c>
    </row>
    <row r="1628" spans="1:31">
      <c r="A1628" s="31" t="s">
        <v>274</v>
      </c>
      <c r="B1628" s="31" t="str">
        <f>VLOOKUP(Table1[[#This Row],[Organism]],'GN and GP categories'!A:B,2,)</f>
        <v>Gram-positive</v>
      </c>
      <c r="C1628" s="31" t="s">
        <v>522</v>
      </c>
      <c r="D1628" s="31" t="s">
        <v>262</v>
      </c>
      <c r="E1628" s="31" t="s">
        <v>262</v>
      </c>
      <c r="F1628" s="31" t="s">
        <v>262</v>
      </c>
      <c r="G1628" s="31" t="s">
        <v>375</v>
      </c>
      <c r="H1628" s="31">
        <v>131</v>
      </c>
      <c r="I1628" s="115">
        <v>0</v>
      </c>
      <c r="J1628" s="115">
        <v>92</v>
      </c>
      <c r="K1628" s="115">
        <v>91</v>
      </c>
      <c r="L1628" s="115">
        <v>0</v>
      </c>
      <c r="M1628" s="115">
        <v>0</v>
      </c>
      <c r="N1628" s="115">
        <v>0</v>
      </c>
      <c r="O1628" s="115">
        <v>88</v>
      </c>
      <c r="P1628" s="115">
        <v>0</v>
      </c>
      <c r="Q1628" s="115">
        <v>0</v>
      </c>
      <c r="R1628" s="115">
        <v>100</v>
      </c>
      <c r="S1628" s="115" t="s">
        <v>369</v>
      </c>
      <c r="T1628" s="115">
        <v>0</v>
      </c>
      <c r="U1628" s="115">
        <v>100</v>
      </c>
      <c r="V1628" s="115" t="s">
        <v>444</v>
      </c>
      <c r="W1628" s="115" t="s">
        <v>369</v>
      </c>
      <c r="X1628" s="115">
        <v>100</v>
      </c>
      <c r="Y1628" s="115">
        <v>92</v>
      </c>
      <c r="Z1628" s="115" t="s">
        <v>369</v>
      </c>
      <c r="AA1628" s="115">
        <v>74</v>
      </c>
      <c r="AB1628" s="115">
        <v>92</v>
      </c>
      <c r="AC1628" s="115">
        <v>0</v>
      </c>
      <c r="AD1628" s="115">
        <v>0</v>
      </c>
      <c r="AE1628" s="115">
        <v>54</v>
      </c>
    </row>
    <row r="1629" spans="1:31">
      <c r="A1629" s="31" t="s">
        <v>274</v>
      </c>
      <c r="B1629" s="31" t="str">
        <f>VLOOKUP(Table1[[#This Row],[Organism]],'GN and GP categories'!A:B,2,)</f>
        <v>Gram-positive</v>
      </c>
      <c r="C1629" s="31" t="s">
        <v>522</v>
      </c>
      <c r="D1629" s="31" t="s">
        <v>262</v>
      </c>
      <c r="E1629" s="31" t="s">
        <v>262</v>
      </c>
      <c r="F1629" s="31" t="s">
        <v>262</v>
      </c>
      <c r="G1629" s="31" t="s">
        <v>374</v>
      </c>
      <c r="H1629" s="31">
        <v>108</v>
      </c>
      <c r="I1629" s="115">
        <v>0</v>
      </c>
      <c r="J1629" s="115">
        <v>87</v>
      </c>
      <c r="K1629" s="115">
        <v>87</v>
      </c>
      <c r="L1629" s="115">
        <v>0</v>
      </c>
      <c r="M1629" s="115">
        <v>0</v>
      </c>
      <c r="N1629" s="115">
        <v>0</v>
      </c>
      <c r="O1629" s="115">
        <v>85</v>
      </c>
      <c r="P1629" s="115">
        <v>0</v>
      </c>
      <c r="Q1629" s="115">
        <v>0</v>
      </c>
      <c r="R1629" s="115">
        <v>100</v>
      </c>
      <c r="S1629" s="115" t="s">
        <v>369</v>
      </c>
      <c r="T1629" s="115">
        <v>0</v>
      </c>
      <c r="U1629" s="115" t="s">
        <v>369</v>
      </c>
      <c r="V1629" s="115">
        <v>0</v>
      </c>
      <c r="W1629" s="115" t="s">
        <v>369</v>
      </c>
      <c r="X1629" s="115" t="s">
        <v>447</v>
      </c>
      <c r="Y1629" s="115">
        <v>87</v>
      </c>
      <c r="Z1629" s="115" t="s">
        <v>369</v>
      </c>
      <c r="AA1629" s="115">
        <v>77</v>
      </c>
      <c r="AB1629" s="115">
        <v>87</v>
      </c>
      <c r="AC1629" s="115">
        <v>0</v>
      </c>
      <c r="AD1629" s="115">
        <v>0</v>
      </c>
      <c r="AE1629" s="115">
        <v>48</v>
      </c>
    </row>
    <row r="1630" spans="1:31">
      <c r="A1630" s="31" t="s">
        <v>79</v>
      </c>
      <c r="B1630" s="31" t="str">
        <f>VLOOKUP(Table1[[#This Row],[Organism]],'GN and GP categories'!A:B,2,)</f>
        <v>Gram-negative</v>
      </c>
      <c r="C1630" s="31" t="s">
        <v>522</v>
      </c>
      <c r="D1630" s="31" t="s">
        <v>262</v>
      </c>
      <c r="E1630" s="31" t="s">
        <v>262</v>
      </c>
      <c r="F1630" s="31" t="s">
        <v>262</v>
      </c>
      <c r="G1630" s="31" t="s">
        <v>370</v>
      </c>
      <c r="H1630" s="31">
        <v>153</v>
      </c>
      <c r="I1630" s="115">
        <v>0</v>
      </c>
      <c r="J1630" s="115">
        <v>0</v>
      </c>
      <c r="K1630" s="115">
        <v>0</v>
      </c>
      <c r="L1630" s="115">
        <v>0</v>
      </c>
      <c r="M1630" s="115">
        <v>58</v>
      </c>
      <c r="N1630" s="115">
        <v>0</v>
      </c>
      <c r="O1630" s="115">
        <v>73</v>
      </c>
      <c r="P1630" s="115">
        <v>0</v>
      </c>
      <c r="Q1630" s="115">
        <v>0</v>
      </c>
      <c r="R1630" s="115">
        <v>0</v>
      </c>
      <c r="S1630" s="115" t="s">
        <v>369</v>
      </c>
      <c r="T1630" s="115">
        <v>0</v>
      </c>
      <c r="U1630" s="115">
        <v>0</v>
      </c>
      <c r="V1630" s="115">
        <v>0</v>
      </c>
      <c r="W1630" s="115">
        <v>88</v>
      </c>
      <c r="X1630" s="115">
        <v>0</v>
      </c>
      <c r="Y1630" s="115" t="s">
        <v>442</v>
      </c>
      <c r="Z1630" s="115" t="s">
        <v>369</v>
      </c>
      <c r="AA1630" s="115">
        <v>0</v>
      </c>
      <c r="AB1630" s="115" t="s">
        <v>442</v>
      </c>
      <c r="AC1630" s="115" t="s">
        <v>441</v>
      </c>
      <c r="AD1630" s="115">
        <v>0</v>
      </c>
      <c r="AE1630" s="115">
        <v>0</v>
      </c>
    </row>
    <row r="1631" spans="1:31">
      <c r="A1631" s="31" t="s">
        <v>265</v>
      </c>
      <c r="B1631" s="31" t="str">
        <f>VLOOKUP(Table1[[#This Row],[Organism]],'GN and GP categories'!A:B,2,)</f>
        <v>Gram-negative</v>
      </c>
      <c r="C1631" s="31" t="s">
        <v>522</v>
      </c>
      <c r="D1631" s="31" t="s">
        <v>262</v>
      </c>
      <c r="E1631" s="31" t="s">
        <v>262</v>
      </c>
      <c r="F1631" s="31" t="s">
        <v>262</v>
      </c>
      <c r="G1631" s="31" t="s">
        <v>397</v>
      </c>
      <c r="H1631" s="31">
        <v>3895</v>
      </c>
      <c r="I1631" s="115">
        <v>97</v>
      </c>
      <c r="J1631" s="115">
        <v>79</v>
      </c>
      <c r="K1631" s="115">
        <v>48</v>
      </c>
      <c r="L1631" s="115">
        <v>64</v>
      </c>
      <c r="M1631" s="115">
        <v>81</v>
      </c>
      <c r="N1631" s="115">
        <v>85</v>
      </c>
      <c r="O1631" s="115">
        <v>69</v>
      </c>
      <c r="P1631" s="115">
        <v>0</v>
      </c>
      <c r="Q1631" s="115">
        <v>0</v>
      </c>
      <c r="R1631" s="115">
        <v>0</v>
      </c>
      <c r="S1631" s="115">
        <v>61</v>
      </c>
      <c r="T1631" s="115">
        <v>98</v>
      </c>
      <c r="U1631" s="115">
        <v>0</v>
      </c>
      <c r="V1631" s="115">
        <v>89</v>
      </c>
      <c r="W1631" s="115">
        <v>69</v>
      </c>
      <c r="X1631" s="115">
        <v>0</v>
      </c>
      <c r="Y1631" s="115">
        <v>100</v>
      </c>
      <c r="Z1631" s="115">
        <v>69</v>
      </c>
      <c r="AA1631" s="115">
        <v>0</v>
      </c>
      <c r="AB1631" s="115">
        <v>83</v>
      </c>
      <c r="AC1631" s="115">
        <v>71</v>
      </c>
      <c r="AD1631" s="115">
        <v>86</v>
      </c>
      <c r="AE1631" s="115">
        <v>0</v>
      </c>
    </row>
    <row r="1632" spans="1:31">
      <c r="A1632" s="31" t="s">
        <v>265</v>
      </c>
      <c r="B1632" s="31" t="str">
        <f>VLOOKUP(Table1[[#This Row],[Organism]],'GN and GP categories'!A:B,2,)</f>
        <v>Gram-negative</v>
      </c>
      <c r="C1632" s="31" t="s">
        <v>522</v>
      </c>
      <c r="D1632" s="31" t="s">
        <v>262</v>
      </c>
      <c r="E1632" s="31" t="s">
        <v>262</v>
      </c>
      <c r="F1632" s="31" t="s">
        <v>262</v>
      </c>
      <c r="G1632" s="31" t="s">
        <v>377</v>
      </c>
      <c r="H1632" s="31">
        <v>5378</v>
      </c>
      <c r="I1632" s="115">
        <v>97</v>
      </c>
      <c r="J1632" s="115">
        <v>80</v>
      </c>
      <c r="K1632" s="115">
        <v>50</v>
      </c>
      <c r="L1632" s="115">
        <v>64</v>
      </c>
      <c r="M1632" s="115">
        <v>83</v>
      </c>
      <c r="N1632" s="115">
        <v>87</v>
      </c>
      <c r="O1632" s="115">
        <v>70</v>
      </c>
      <c r="P1632" s="115">
        <v>0</v>
      </c>
      <c r="Q1632" s="115">
        <v>0</v>
      </c>
      <c r="R1632" s="115">
        <v>0</v>
      </c>
      <c r="S1632" s="115">
        <v>60</v>
      </c>
      <c r="T1632" s="115">
        <v>99</v>
      </c>
      <c r="U1632" s="115">
        <v>0</v>
      </c>
      <c r="V1632" s="115">
        <v>89</v>
      </c>
      <c r="W1632" s="115">
        <v>70</v>
      </c>
      <c r="X1632" s="115">
        <v>0</v>
      </c>
      <c r="Y1632" s="115">
        <v>100</v>
      </c>
      <c r="Z1632" s="115">
        <v>71</v>
      </c>
      <c r="AA1632" s="115">
        <v>0</v>
      </c>
      <c r="AB1632" s="115">
        <v>84</v>
      </c>
      <c r="AC1632" s="115">
        <v>72</v>
      </c>
      <c r="AD1632" s="115">
        <v>87</v>
      </c>
      <c r="AE1632" s="115">
        <v>0</v>
      </c>
    </row>
    <row r="1633" spans="1:31">
      <c r="A1633" s="31" t="s">
        <v>265</v>
      </c>
      <c r="B1633" s="31" t="str">
        <f>VLOOKUP(Table1[[#This Row],[Organism]],'GN and GP categories'!A:B,2,)</f>
        <v>Gram-negative</v>
      </c>
      <c r="C1633" s="31" t="s">
        <v>522</v>
      </c>
      <c r="D1633" s="31" t="s">
        <v>262</v>
      </c>
      <c r="E1633" s="31" t="s">
        <v>262</v>
      </c>
      <c r="F1633" s="31" t="s">
        <v>262</v>
      </c>
      <c r="G1633" s="31" t="s">
        <v>375</v>
      </c>
      <c r="H1633" s="31">
        <v>6131</v>
      </c>
      <c r="I1633" s="115">
        <v>98</v>
      </c>
      <c r="J1633" s="115">
        <v>79</v>
      </c>
      <c r="K1633" s="115">
        <v>48</v>
      </c>
      <c r="L1633" s="115">
        <v>62</v>
      </c>
      <c r="M1633" s="115">
        <v>83</v>
      </c>
      <c r="N1633" s="115">
        <v>84</v>
      </c>
      <c r="O1633" s="115">
        <v>72</v>
      </c>
      <c r="P1633" s="115">
        <v>0</v>
      </c>
      <c r="Q1633" s="115">
        <v>0</v>
      </c>
      <c r="R1633" s="115">
        <v>0</v>
      </c>
      <c r="S1633" s="115">
        <v>60</v>
      </c>
      <c r="T1633" s="115">
        <v>98</v>
      </c>
      <c r="U1633" s="115">
        <v>0</v>
      </c>
      <c r="V1633" s="115">
        <v>89</v>
      </c>
      <c r="W1633" s="115">
        <v>71</v>
      </c>
      <c r="X1633" s="115">
        <v>0</v>
      </c>
      <c r="Y1633" s="115">
        <v>100</v>
      </c>
      <c r="Z1633" s="115">
        <v>72</v>
      </c>
      <c r="AA1633" s="115">
        <v>0</v>
      </c>
      <c r="AB1633" s="115">
        <v>83</v>
      </c>
      <c r="AC1633" s="115">
        <v>72</v>
      </c>
      <c r="AD1633" s="115">
        <v>87</v>
      </c>
      <c r="AE1633" s="115">
        <v>0</v>
      </c>
    </row>
    <row r="1634" spans="1:31">
      <c r="A1634" s="31" t="s">
        <v>265</v>
      </c>
      <c r="B1634" s="31" t="str">
        <f>VLOOKUP(Table1[[#This Row],[Organism]],'GN and GP categories'!A:B,2,)</f>
        <v>Gram-negative</v>
      </c>
      <c r="C1634" s="31" t="s">
        <v>522</v>
      </c>
      <c r="D1634" s="31" t="s">
        <v>262</v>
      </c>
      <c r="E1634" s="31" t="s">
        <v>262</v>
      </c>
      <c r="F1634" s="31" t="s">
        <v>262</v>
      </c>
      <c r="G1634" s="31" t="s">
        <v>374</v>
      </c>
      <c r="H1634" s="31">
        <v>6528</v>
      </c>
      <c r="I1634" s="115">
        <v>97</v>
      </c>
      <c r="J1634" s="115">
        <v>76</v>
      </c>
      <c r="K1634" s="115">
        <v>48</v>
      </c>
      <c r="L1634" s="115">
        <v>60</v>
      </c>
      <c r="M1634" s="115">
        <v>83</v>
      </c>
      <c r="N1634" s="115">
        <v>84</v>
      </c>
      <c r="O1634" s="115">
        <v>69</v>
      </c>
      <c r="P1634" s="115">
        <v>0</v>
      </c>
      <c r="Q1634" s="115">
        <v>0</v>
      </c>
      <c r="R1634" s="115">
        <v>0</v>
      </c>
      <c r="S1634" s="115">
        <v>61</v>
      </c>
      <c r="T1634" s="115">
        <v>98</v>
      </c>
      <c r="U1634" s="115">
        <v>0</v>
      </c>
      <c r="V1634" s="115">
        <v>89</v>
      </c>
      <c r="W1634" s="115">
        <v>69</v>
      </c>
      <c r="X1634" s="115">
        <v>0</v>
      </c>
      <c r="Y1634" s="115">
        <v>100</v>
      </c>
      <c r="Z1634" s="115">
        <v>71</v>
      </c>
      <c r="AA1634" s="115">
        <v>0</v>
      </c>
      <c r="AB1634" s="115">
        <v>82</v>
      </c>
      <c r="AC1634" s="115">
        <v>73</v>
      </c>
      <c r="AD1634" s="115">
        <v>88</v>
      </c>
      <c r="AE1634" s="115">
        <v>0</v>
      </c>
    </row>
    <row r="1635" spans="1:31">
      <c r="A1635" s="31" t="s">
        <v>270</v>
      </c>
      <c r="B1635" s="31" t="str">
        <f>VLOOKUP(Table1[[#This Row],[Organism]],'GN and GP categories'!A:B,2,)</f>
        <v>Gram-negative</v>
      </c>
      <c r="C1635" s="31" t="s">
        <v>522</v>
      </c>
      <c r="D1635" s="31" t="s">
        <v>262</v>
      </c>
      <c r="E1635" s="31" t="s">
        <v>262</v>
      </c>
      <c r="F1635" s="31" t="s">
        <v>262</v>
      </c>
      <c r="G1635" s="31" t="s">
        <v>370</v>
      </c>
      <c r="H1635" s="31">
        <v>146</v>
      </c>
      <c r="I1635" s="115" t="s">
        <v>369</v>
      </c>
      <c r="J1635" s="115">
        <v>56</v>
      </c>
      <c r="K1635" s="115">
        <v>0</v>
      </c>
      <c r="L1635" s="115">
        <v>61</v>
      </c>
      <c r="M1635" s="115">
        <v>100</v>
      </c>
      <c r="N1635" s="115">
        <v>66</v>
      </c>
      <c r="O1635" s="115">
        <v>94</v>
      </c>
      <c r="P1635" s="115">
        <v>0</v>
      </c>
      <c r="Q1635" s="115">
        <v>0</v>
      </c>
      <c r="R1635" s="115">
        <v>0</v>
      </c>
      <c r="S1635" s="115" t="s">
        <v>369</v>
      </c>
      <c r="T1635" s="115">
        <v>93</v>
      </c>
      <c r="U1635" s="115">
        <v>0</v>
      </c>
      <c r="V1635" s="115">
        <v>100</v>
      </c>
      <c r="W1635" s="115" t="s">
        <v>441</v>
      </c>
      <c r="X1635" s="115">
        <v>0</v>
      </c>
      <c r="Y1635" s="115" t="s">
        <v>441</v>
      </c>
      <c r="Z1635" s="115" t="s">
        <v>441</v>
      </c>
      <c r="AA1635" s="115" t="s">
        <v>369</v>
      </c>
      <c r="AB1635" s="115">
        <v>47</v>
      </c>
      <c r="AC1635" s="115" t="s">
        <v>441</v>
      </c>
      <c r="AD1635" s="115">
        <v>100</v>
      </c>
      <c r="AE1635" s="115">
        <v>0</v>
      </c>
    </row>
    <row r="1636" spans="1:31">
      <c r="A1636" s="31" t="s">
        <v>472</v>
      </c>
      <c r="B1636" s="31" t="str">
        <f>VLOOKUP(Table1[[#This Row],[Organism]],'GN and GP categories'!A:B,2,)</f>
        <v>Gram-positive</v>
      </c>
      <c r="C1636" s="31" t="s">
        <v>522</v>
      </c>
      <c r="D1636" s="31" t="s">
        <v>262</v>
      </c>
      <c r="E1636" s="31" t="s">
        <v>262</v>
      </c>
      <c r="F1636" s="31" t="s">
        <v>262</v>
      </c>
      <c r="G1636" s="31" t="s">
        <v>397</v>
      </c>
      <c r="H1636" s="31">
        <v>53</v>
      </c>
      <c r="I1636" s="115">
        <v>26</v>
      </c>
      <c r="J1636" s="115">
        <v>85</v>
      </c>
      <c r="K1636" s="115">
        <v>30</v>
      </c>
      <c r="L1636" s="115">
        <v>17</v>
      </c>
      <c r="M1636" s="115">
        <v>79</v>
      </c>
      <c r="N1636" s="115" t="s">
        <v>439</v>
      </c>
      <c r="O1636" s="115">
        <v>87</v>
      </c>
      <c r="P1636" s="115">
        <v>81</v>
      </c>
      <c r="Q1636" s="115">
        <v>85</v>
      </c>
      <c r="R1636" s="115" t="s">
        <v>369</v>
      </c>
      <c r="S1636" s="115">
        <v>85</v>
      </c>
      <c r="T1636" s="115" t="s">
        <v>369</v>
      </c>
      <c r="U1636" s="115">
        <v>40</v>
      </c>
      <c r="V1636" s="115">
        <v>77</v>
      </c>
      <c r="W1636" s="115" t="s">
        <v>439</v>
      </c>
      <c r="X1636" s="115">
        <v>100</v>
      </c>
      <c r="Y1636" s="115" t="s">
        <v>439</v>
      </c>
      <c r="Z1636" s="115" t="s">
        <v>369</v>
      </c>
      <c r="AA1636" s="115">
        <v>77</v>
      </c>
      <c r="AB1636" s="115" t="s">
        <v>439</v>
      </c>
      <c r="AC1636" s="115" t="s">
        <v>439</v>
      </c>
      <c r="AD1636" s="115">
        <v>62</v>
      </c>
      <c r="AE1636" s="115">
        <v>100</v>
      </c>
    </row>
    <row r="1637" spans="1:31">
      <c r="A1637" s="31" t="s">
        <v>472</v>
      </c>
      <c r="B1637" s="31" t="str">
        <f>VLOOKUP(Table1[[#This Row],[Organism]],'GN and GP categories'!A:B,2,)</f>
        <v>Gram-positive</v>
      </c>
      <c r="C1637" s="31" t="s">
        <v>522</v>
      </c>
      <c r="D1637" s="31" t="s">
        <v>262</v>
      </c>
      <c r="E1637" s="31" t="s">
        <v>262</v>
      </c>
      <c r="F1637" s="31" t="s">
        <v>262</v>
      </c>
      <c r="G1637" s="31" t="s">
        <v>377</v>
      </c>
      <c r="H1637" s="31">
        <v>51</v>
      </c>
      <c r="I1637" s="115">
        <v>31</v>
      </c>
      <c r="J1637" s="115">
        <v>82</v>
      </c>
      <c r="K1637" s="115">
        <v>29</v>
      </c>
      <c r="L1637" s="115">
        <v>20</v>
      </c>
      <c r="M1637" s="115">
        <v>71</v>
      </c>
      <c r="N1637" s="115" t="s">
        <v>466</v>
      </c>
      <c r="O1637" s="115" t="s">
        <v>466</v>
      </c>
      <c r="P1637" s="115">
        <v>86</v>
      </c>
      <c r="Q1637" s="115">
        <v>84</v>
      </c>
      <c r="R1637" s="115" t="s">
        <v>369</v>
      </c>
      <c r="S1637" s="115">
        <v>82</v>
      </c>
      <c r="T1637" s="115">
        <v>100</v>
      </c>
      <c r="U1637" s="115">
        <v>47</v>
      </c>
      <c r="V1637" s="115">
        <v>78</v>
      </c>
      <c r="W1637" s="115" t="s">
        <v>466</v>
      </c>
      <c r="X1637" s="115">
        <v>100</v>
      </c>
      <c r="Y1637" s="115">
        <v>86</v>
      </c>
      <c r="Z1637" s="115">
        <v>100</v>
      </c>
      <c r="AA1637" s="115">
        <v>75</v>
      </c>
      <c r="AB1637" s="115">
        <v>86</v>
      </c>
      <c r="AC1637" s="115" t="s">
        <v>466</v>
      </c>
      <c r="AD1637" s="115">
        <v>55</v>
      </c>
      <c r="AE1637" s="115">
        <v>100</v>
      </c>
    </row>
    <row r="1638" spans="1:31">
      <c r="A1638" s="31" t="s">
        <v>472</v>
      </c>
      <c r="B1638" s="31" t="str">
        <f>VLOOKUP(Table1[[#This Row],[Organism]],'GN and GP categories'!A:B,2,)</f>
        <v>Gram-positive</v>
      </c>
      <c r="C1638" s="31" t="s">
        <v>522</v>
      </c>
      <c r="D1638" s="31" t="s">
        <v>262</v>
      </c>
      <c r="E1638" s="31" t="s">
        <v>262</v>
      </c>
      <c r="F1638" s="31" t="s">
        <v>262</v>
      </c>
      <c r="G1638" s="31" t="s">
        <v>375</v>
      </c>
      <c r="H1638" s="31">
        <v>57</v>
      </c>
      <c r="I1638" s="115">
        <v>26</v>
      </c>
      <c r="J1638" s="115">
        <v>84</v>
      </c>
      <c r="K1638" s="115">
        <v>44</v>
      </c>
      <c r="L1638" s="115">
        <v>28</v>
      </c>
      <c r="M1638" s="115">
        <v>63</v>
      </c>
      <c r="N1638" s="115">
        <v>84</v>
      </c>
      <c r="O1638" s="115">
        <v>86</v>
      </c>
      <c r="P1638" s="115">
        <v>68</v>
      </c>
      <c r="Q1638" s="115">
        <v>74</v>
      </c>
      <c r="R1638" s="115" t="s">
        <v>369</v>
      </c>
      <c r="S1638" s="115">
        <v>77</v>
      </c>
      <c r="T1638" s="115">
        <v>100</v>
      </c>
      <c r="U1638" s="115">
        <v>63</v>
      </c>
      <c r="V1638" s="115">
        <v>75</v>
      </c>
      <c r="W1638" s="115" t="s">
        <v>439</v>
      </c>
      <c r="X1638" s="115">
        <v>100</v>
      </c>
      <c r="Y1638" s="115">
        <v>88</v>
      </c>
      <c r="Z1638" s="115">
        <v>100</v>
      </c>
      <c r="AA1638" s="115">
        <v>72</v>
      </c>
      <c r="AB1638" s="115">
        <v>84</v>
      </c>
      <c r="AC1638" s="115" t="s">
        <v>439</v>
      </c>
      <c r="AD1638" s="115">
        <v>61</v>
      </c>
      <c r="AE1638" s="115" t="s">
        <v>439</v>
      </c>
    </row>
    <row r="1639" spans="1:31">
      <c r="A1639" s="31" t="s">
        <v>472</v>
      </c>
      <c r="B1639" s="31" t="str">
        <f>VLOOKUP(Table1[[#This Row],[Organism]],'GN and GP categories'!A:B,2,)</f>
        <v>Gram-positive</v>
      </c>
      <c r="C1639" s="31" t="s">
        <v>522</v>
      </c>
      <c r="D1639" s="31" t="s">
        <v>262</v>
      </c>
      <c r="E1639" s="31" t="s">
        <v>262</v>
      </c>
      <c r="F1639" s="31" t="s">
        <v>262</v>
      </c>
      <c r="G1639" s="31" t="s">
        <v>374</v>
      </c>
      <c r="H1639" s="31">
        <v>62</v>
      </c>
      <c r="I1639" s="115">
        <v>31</v>
      </c>
      <c r="J1639" s="115">
        <v>89</v>
      </c>
      <c r="K1639" s="115">
        <v>42</v>
      </c>
      <c r="L1639" s="115">
        <v>21</v>
      </c>
      <c r="M1639" s="115">
        <v>73</v>
      </c>
      <c r="N1639" s="115">
        <v>87</v>
      </c>
      <c r="O1639" s="115">
        <v>89</v>
      </c>
      <c r="P1639" s="115">
        <v>77</v>
      </c>
      <c r="Q1639" s="115">
        <v>79</v>
      </c>
      <c r="R1639" s="115" t="s">
        <v>369</v>
      </c>
      <c r="S1639" s="115">
        <v>74</v>
      </c>
      <c r="T1639" s="115" t="s">
        <v>369</v>
      </c>
      <c r="U1639" s="115">
        <v>47</v>
      </c>
      <c r="V1639" s="115">
        <v>69</v>
      </c>
      <c r="W1639" s="115" t="s">
        <v>471</v>
      </c>
      <c r="X1639" s="115">
        <v>100</v>
      </c>
      <c r="Y1639" s="115">
        <v>89</v>
      </c>
      <c r="Z1639" s="115">
        <v>100</v>
      </c>
      <c r="AA1639" s="115">
        <v>76</v>
      </c>
      <c r="AB1639" s="115">
        <v>81</v>
      </c>
      <c r="AC1639" s="115" t="s">
        <v>471</v>
      </c>
      <c r="AD1639" s="115">
        <v>63</v>
      </c>
      <c r="AE1639" s="115">
        <v>100</v>
      </c>
    </row>
    <row r="1640" spans="1:31">
      <c r="A1640" s="31" t="s">
        <v>408</v>
      </c>
      <c r="B1640" s="31" t="str">
        <f>VLOOKUP(Table1[[#This Row],[Organism]],'GN and GP categories'!A:B,2,)</f>
        <v>Gram-negative</v>
      </c>
      <c r="C1640" s="31" t="s">
        <v>522</v>
      </c>
      <c r="D1640" s="31" t="s">
        <v>262</v>
      </c>
      <c r="E1640" s="31" t="s">
        <v>262</v>
      </c>
      <c r="F1640" s="31" t="s">
        <v>262</v>
      </c>
      <c r="G1640" s="31" t="s">
        <v>370</v>
      </c>
      <c r="H1640" s="31">
        <v>142</v>
      </c>
      <c r="I1640" s="115">
        <v>83</v>
      </c>
      <c r="J1640" s="115" t="s">
        <v>369</v>
      </c>
      <c r="K1640" s="115">
        <v>0</v>
      </c>
      <c r="L1640" s="115" t="s">
        <v>369</v>
      </c>
      <c r="M1640" s="115">
        <v>82</v>
      </c>
      <c r="N1640" s="115">
        <v>46</v>
      </c>
      <c r="O1640" s="115" t="s">
        <v>441</v>
      </c>
      <c r="P1640" s="115">
        <v>0</v>
      </c>
      <c r="Q1640" s="115">
        <v>0</v>
      </c>
      <c r="R1640" s="115">
        <v>0</v>
      </c>
      <c r="S1640" s="115">
        <v>0</v>
      </c>
      <c r="T1640" s="115">
        <v>0</v>
      </c>
      <c r="U1640" s="115">
        <v>0</v>
      </c>
      <c r="V1640" s="115" t="s">
        <v>441</v>
      </c>
      <c r="W1640" s="115">
        <v>95</v>
      </c>
      <c r="X1640" s="115">
        <v>0</v>
      </c>
      <c r="Y1640" s="115" t="s">
        <v>441</v>
      </c>
      <c r="Z1640" s="115" t="s">
        <v>369</v>
      </c>
      <c r="AA1640" s="115">
        <v>0</v>
      </c>
      <c r="AB1640" s="115">
        <v>82</v>
      </c>
      <c r="AC1640" s="115">
        <v>95</v>
      </c>
      <c r="AD1640" s="115">
        <v>96</v>
      </c>
      <c r="AE1640" s="115">
        <v>0</v>
      </c>
    </row>
    <row r="1641" spans="1:31">
      <c r="A1641" s="31" t="s">
        <v>470</v>
      </c>
      <c r="B1641" s="31" t="str">
        <f>VLOOKUP(Table1[[#This Row],[Organism]],'GN and GP categories'!A:B,2,)</f>
        <v>Gram-positive</v>
      </c>
      <c r="C1641" s="31" t="s">
        <v>522</v>
      </c>
      <c r="D1641" s="31" t="s">
        <v>262</v>
      </c>
      <c r="E1641" s="31" t="s">
        <v>262</v>
      </c>
      <c r="F1641" s="31" t="s">
        <v>262</v>
      </c>
      <c r="G1641" s="31" t="s">
        <v>397</v>
      </c>
      <c r="H1641" s="31">
        <v>30</v>
      </c>
      <c r="I1641" s="115" t="s">
        <v>369</v>
      </c>
      <c r="J1641" s="115" t="s">
        <v>369</v>
      </c>
      <c r="K1641" s="115" t="s">
        <v>369</v>
      </c>
      <c r="L1641" s="115" t="s">
        <v>369</v>
      </c>
      <c r="M1641" s="115" t="s">
        <v>369</v>
      </c>
      <c r="N1641" s="115">
        <v>70</v>
      </c>
      <c r="O1641" s="115" t="s">
        <v>369</v>
      </c>
      <c r="P1641" s="115">
        <v>100</v>
      </c>
      <c r="Q1641" s="115" t="s">
        <v>369</v>
      </c>
      <c r="R1641" s="115" t="s">
        <v>369</v>
      </c>
      <c r="S1641" s="115" t="s">
        <v>369</v>
      </c>
      <c r="T1641" s="115" t="s">
        <v>369</v>
      </c>
      <c r="U1641" s="115" t="s">
        <v>369</v>
      </c>
      <c r="V1641" s="115" t="s">
        <v>369</v>
      </c>
      <c r="W1641" s="115" t="s">
        <v>462</v>
      </c>
      <c r="X1641" s="115" t="s">
        <v>369</v>
      </c>
      <c r="Y1641" s="115" t="s">
        <v>462</v>
      </c>
      <c r="Z1641" s="115" t="s">
        <v>369</v>
      </c>
      <c r="AA1641" s="115">
        <v>37</v>
      </c>
      <c r="AB1641" s="115" t="s">
        <v>369</v>
      </c>
      <c r="AC1641" s="115" t="s">
        <v>369</v>
      </c>
      <c r="AD1641" s="115" t="s">
        <v>369</v>
      </c>
      <c r="AE1641" s="115">
        <v>100</v>
      </c>
    </row>
    <row r="1642" spans="1:31">
      <c r="A1642" s="31" t="s">
        <v>470</v>
      </c>
      <c r="B1642" s="31" t="str">
        <f>VLOOKUP(Table1[[#This Row],[Organism]],'GN and GP categories'!A:B,2,)</f>
        <v>Gram-positive</v>
      </c>
      <c r="C1642" s="31" t="s">
        <v>522</v>
      </c>
      <c r="D1642" s="31" t="s">
        <v>262</v>
      </c>
      <c r="E1642" s="31" t="s">
        <v>262</v>
      </c>
      <c r="F1642" s="31" t="s">
        <v>262</v>
      </c>
      <c r="G1642" s="31" t="s">
        <v>377</v>
      </c>
      <c r="H1642" s="31">
        <v>45</v>
      </c>
      <c r="I1642" s="115" t="s">
        <v>369</v>
      </c>
      <c r="J1642" s="115" t="s">
        <v>369</v>
      </c>
      <c r="K1642" s="115" t="s">
        <v>369</v>
      </c>
      <c r="L1642" s="115" t="s">
        <v>369</v>
      </c>
      <c r="M1642" s="115" t="s">
        <v>369</v>
      </c>
      <c r="N1642" s="115">
        <v>56</v>
      </c>
      <c r="O1642" s="115" t="s">
        <v>369</v>
      </c>
      <c r="P1642" s="115" t="s">
        <v>369</v>
      </c>
      <c r="Q1642" s="115" t="s">
        <v>369</v>
      </c>
      <c r="R1642" s="115" t="s">
        <v>369</v>
      </c>
      <c r="S1642" s="115" t="s">
        <v>369</v>
      </c>
      <c r="T1642" s="115" t="s">
        <v>369</v>
      </c>
      <c r="U1642" s="115" t="s">
        <v>369</v>
      </c>
      <c r="V1642" s="115" t="s">
        <v>369</v>
      </c>
      <c r="W1642" s="115">
        <v>100</v>
      </c>
      <c r="X1642" s="115" t="s">
        <v>369</v>
      </c>
      <c r="Y1642" s="115">
        <v>100</v>
      </c>
      <c r="Z1642" s="115" t="s">
        <v>369</v>
      </c>
      <c r="AA1642" s="115">
        <v>42</v>
      </c>
      <c r="AB1642" s="115" t="s">
        <v>369</v>
      </c>
      <c r="AC1642" s="115" t="s">
        <v>369</v>
      </c>
      <c r="AD1642" s="115" t="s">
        <v>369</v>
      </c>
      <c r="AE1642" s="115">
        <v>100</v>
      </c>
    </row>
    <row r="1643" spans="1:31">
      <c r="A1643" s="31" t="s">
        <v>470</v>
      </c>
      <c r="B1643" s="31" t="str">
        <f>VLOOKUP(Table1[[#This Row],[Organism]],'GN and GP categories'!A:B,2,)</f>
        <v>Gram-positive</v>
      </c>
      <c r="C1643" s="31" t="s">
        <v>522</v>
      </c>
      <c r="D1643" s="31" t="s">
        <v>262</v>
      </c>
      <c r="E1643" s="31" t="s">
        <v>262</v>
      </c>
      <c r="F1643" s="31" t="s">
        <v>262</v>
      </c>
      <c r="G1643" s="31" t="s">
        <v>375</v>
      </c>
      <c r="H1643" s="31">
        <v>70</v>
      </c>
      <c r="I1643" s="115" t="s">
        <v>369</v>
      </c>
      <c r="J1643" s="115" t="s">
        <v>369</v>
      </c>
      <c r="K1643" s="115" t="s">
        <v>369</v>
      </c>
      <c r="L1643" s="115" t="s">
        <v>369</v>
      </c>
      <c r="M1643" s="115" t="s">
        <v>369</v>
      </c>
      <c r="N1643" s="115">
        <v>61</v>
      </c>
      <c r="O1643" s="115" t="s">
        <v>369</v>
      </c>
      <c r="P1643" s="115">
        <v>100</v>
      </c>
      <c r="Q1643" s="115" t="s">
        <v>369</v>
      </c>
      <c r="R1643" s="115" t="s">
        <v>369</v>
      </c>
      <c r="S1643" s="115" t="s">
        <v>369</v>
      </c>
      <c r="T1643" s="115" t="s">
        <v>369</v>
      </c>
      <c r="U1643" s="115" t="s">
        <v>369</v>
      </c>
      <c r="V1643" s="115" t="s">
        <v>369</v>
      </c>
      <c r="W1643" s="115" t="s">
        <v>453</v>
      </c>
      <c r="X1643" s="115" t="s">
        <v>369</v>
      </c>
      <c r="Y1643" s="115" t="s">
        <v>453</v>
      </c>
      <c r="Z1643" s="115" t="s">
        <v>369</v>
      </c>
      <c r="AA1643" s="115">
        <v>43</v>
      </c>
      <c r="AB1643" s="115" t="s">
        <v>369</v>
      </c>
      <c r="AC1643" s="115" t="s">
        <v>369</v>
      </c>
      <c r="AD1643" s="115" t="s">
        <v>369</v>
      </c>
      <c r="AE1643" s="115">
        <v>100</v>
      </c>
    </row>
    <row r="1644" spans="1:31">
      <c r="A1644" s="31" t="s">
        <v>470</v>
      </c>
      <c r="B1644" s="31" t="str">
        <f>VLOOKUP(Table1[[#This Row],[Organism]],'GN and GP categories'!A:B,2,)</f>
        <v>Gram-positive</v>
      </c>
      <c r="C1644" s="31" t="s">
        <v>522</v>
      </c>
      <c r="D1644" s="31" t="s">
        <v>262</v>
      </c>
      <c r="E1644" s="31" t="s">
        <v>262</v>
      </c>
      <c r="F1644" s="31" t="s">
        <v>262</v>
      </c>
      <c r="G1644" s="31" t="s">
        <v>374</v>
      </c>
      <c r="H1644" s="31">
        <v>60</v>
      </c>
      <c r="I1644" s="115" t="s">
        <v>369</v>
      </c>
      <c r="J1644" s="115" t="s">
        <v>369</v>
      </c>
      <c r="K1644" s="115" t="s">
        <v>369</v>
      </c>
      <c r="L1644" s="115" t="s">
        <v>369</v>
      </c>
      <c r="M1644" s="115" t="s">
        <v>369</v>
      </c>
      <c r="N1644" s="115">
        <v>25</v>
      </c>
      <c r="O1644" s="115" t="s">
        <v>369</v>
      </c>
      <c r="P1644" s="115" t="s">
        <v>369</v>
      </c>
      <c r="Q1644" s="115" t="s">
        <v>369</v>
      </c>
      <c r="R1644" s="115" t="s">
        <v>369</v>
      </c>
      <c r="S1644" s="115" t="s">
        <v>369</v>
      </c>
      <c r="T1644" s="115" t="s">
        <v>369</v>
      </c>
      <c r="U1644" s="115" t="s">
        <v>369</v>
      </c>
      <c r="V1644" s="115" t="s">
        <v>369</v>
      </c>
      <c r="W1644" s="115" t="s">
        <v>471</v>
      </c>
      <c r="X1644" s="115" t="s">
        <v>369</v>
      </c>
      <c r="Y1644" s="115" t="s">
        <v>471</v>
      </c>
      <c r="Z1644" s="115" t="s">
        <v>369</v>
      </c>
      <c r="AA1644" s="115">
        <v>33</v>
      </c>
      <c r="AB1644" s="115" t="s">
        <v>369</v>
      </c>
      <c r="AC1644" s="115" t="s">
        <v>369</v>
      </c>
      <c r="AD1644" s="115" t="s">
        <v>369</v>
      </c>
      <c r="AE1644" s="115">
        <v>100</v>
      </c>
    </row>
    <row r="1645" spans="1:31">
      <c r="A1645" s="31" t="s">
        <v>274</v>
      </c>
      <c r="B1645" s="31" t="str">
        <f>VLOOKUP(Table1[[#This Row],[Organism]],'GN and GP categories'!A:B,2,)</f>
        <v>Gram-positive</v>
      </c>
      <c r="C1645" s="31" t="s">
        <v>522</v>
      </c>
      <c r="D1645" s="31" t="s">
        <v>262</v>
      </c>
      <c r="E1645" s="31" t="s">
        <v>262</v>
      </c>
      <c r="F1645" s="31" t="s">
        <v>262</v>
      </c>
      <c r="G1645" s="31" t="s">
        <v>370</v>
      </c>
      <c r="H1645" s="31">
        <v>141</v>
      </c>
      <c r="I1645" s="115">
        <v>0</v>
      </c>
      <c r="J1645" s="115">
        <v>88</v>
      </c>
      <c r="K1645" s="115">
        <v>89</v>
      </c>
      <c r="L1645" s="115">
        <v>0</v>
      </c>
      <c r="M1645" s="115">
        <v>0</v>
      </c>
      <c r="N1645" s="115">
        <v>0</v>
      </c>
      <c r="O1645" s="115">
        <v>87</v>
      </c>
      <c r="P1645" s="115">
        <v>0</v>
      </c>
      <c r="Q1645" s="115">
        <v>0</v>
      </c>
      <c r="R1645" s="115">
        <v>100</v>
      </c>
      <c r="S1645" s="115" t="s">
        <v>369</v>
      </c>
      <c r="T1645" s="115">
        <v>0</v>
      </c>
      <c r="U1645" s="115" t="s">
        <v>369</v>
      </c>
      <c r="V1645" s="115">
        <v>0</v>
      </c>
      <c r="W1645" s="115">
        <v>0</v>
      </c>
      <c r="X1645" s="115">
        <v>100</v>
      </c>
      <c r="Y1645" s="115">
        <v>88</v>
      </c>
      <c r="Z1645" s="115">
        <v>50</v>
      </c>
      <c r="AA1645" s="115">
        <v>79</v>
      </c>
      <c r="AB1645" s="115">
        <v>88</v>
      </c>
      <c r="AC1645" s="115">
        <v>0</v>
      </c>
      <c r="AD1645" s="115">
        <v>0</v>
      </c>
      <c r="AE1645" s="115">
        <v>52</v>
      </c>
    </row>
    <row r="1646" spans="1:31">
      <c r="A1646" s="31" t="s">
        <v>82</v>
      </c>
      <c r="B1646" s="31" t="str">
        <f>VLOOKUP(Table1[[#This Row],[Organism]],'GN and GP categories'!A:B,2,)</f>
        <v>Gram-negative</v>
      </c>
      <c r="C1646" s="31" t="s">
        <v>522</v>
      </c>
      <c r="D1646" s="31" t="s">
        <v>262</v>
      </c>
      <c r="E1646" s="31" t="s">
        <v>262</v>
      </c>
      <c r="F1646" s="31" t="s">
        <v>262</v>
      </c>
      <c r="G1646" s="31" t="s">
        <v>397</v>
      </c>
      <c r="H1646" s="31">
        <v>119</v>
      </c>
      <c r="I1646" s="115" t="s">
        <v>369</v>
      </c>
      <c r="J1646" s="115">
        <v>100</v>
      </c>
      <c r="K1646" s="115">
        <v>77</v>
      </c>
      <c r="L1646" s="115" t="s">
        <v>369</v>
      </c>
      <c r="M1646" s="115" t="s">
        <v>369</v>
      </c>
      <c r="N1646" s="115">
        <v>100</v>
      </c>
      <c r="O1646" s="115">
        <v>93</v>
      </c>
      <c r="P1646" s="115">
        <v>0</v>
      </c>
      <c r="Q1646" s="115" t="s">
        <v>369</v>
      </c>
      <c r="R1646" s="115">
        <v>0</v>
      </c>
      <c r="S1646" s="115" t="s">
        <v>369</v>
      </c>
      <c r="T1646" s="115" t="s">
        <v>369</v>
      </c>
      <c r="U1646" s="115" t="s">
        <v>369</v>
      </c>
      <c r="V1646" s="115" t="s">
        <v>369</v>
      </c>
      <c r="W1646" s="115">
        <v>100</v>
      </c>
      <c r="X1646" s="115">
        <v>0</v>
      </c>
      <c r="Y1646" s="115">
        <v>100</v>
      </c>
      <c r="Z1646" s="115">
        <v>100</v>
      </c>
      <c r="AA1646" s="115" t="s">
        <v>369</v>
      </c>
      <c r="AB1646" s="115" t="s">
        <v>369</v>
      </c>
      <c r="AC1646" s="115">
        <v>89</v>
      </c>
      <c r="AD1646" s="115" t="s">
        <v>369</v>
      </c>
      <c r="AE1646" s="115">
        <v>0</v>
      </c>
    </row>
    <row r="1647" spans="1:31">
      <c r="A1647" s="31" t="s">
        <v>82</v>
      </c>
      <c r="B1647" s="31" t="str">
        <f>VLOOKUP(Table1[[#This Row],[Organism]],'GN and GP categories'!A:B,2,)</f>
        <v>Gram-negative</v>
      </c>
      <c r="C1647" s="31" t="s">
        <v>522</v>
      </c>
      <c r="D1647" s="31" t="s">
        <v>262</v>
      </c>
      <c r="E1647" s="31" t="s">
        <v>262</v>
      </c>
      <c r="F1647" s="31" t="s">
        <v>262</v>
      </c>
      <c r="G1647" s="31" t="s">
        <v>377</v>
      </c>
      <c r="H1647" s="31">
        <v>153</v>
      </c>
      <c r="I1647" s="115" t="s">
        <v>369</v>
      </c>
      <c r="J1647" s="115">
        <v>100</v>
      </c>
      <c r="K1647" s="115">
        <v>78</v>
      </c>
      <c r="L1647" s="115" t="s">
        <v>369</v>
      </c>
      <c r="M1647" s="115" t="s">
        <v>369</v>
      </c>
      <c r="N1647" s="115">
        <v>100</v>
      </c>
      <c r="O1647" s="115" t="s">
        <v>441</v>
      </c>
      <c r="P1647" s="115">
        <v>0</v>
      </c>
      <c r="Q1647" s="115" t="s">
        <v>369</v>
      </c>
      <c r="R1647" s="115">
        <v>0</v>
      </c>
      <c r="S1647" s="115" t="s">
        <v>369</v>
      </c>
      <c r="T1647" s="115" t="s">
        <v>369</v>
      </c>
      <c r="U1647" s="115" t="s">
        <v>369</v>
      </c>
      <c r="V1647" s="115" t="s">
        <v>369</v>
      </c>
      <c r="W1647" s="115">
        <v>100</v>
      </c>
      <c r="X1647" s="115">
        <v>0</v>
      </c>
      <c r="Y1647" s="115">
        <v>100</v>
      </c>
      <c r="Z1647" s="115">
        <v>100</v>
      </c>
      <c r="AA1647" s="115" t="s">
        <v>369</v>
      </c>
      <c r="AB1647" s="115" t="s">
        <v>369</v>
      </c>
      <c r="AC1647" s="115">
        <v>88</v>
      </c>
      <c r="AD1647" s="115" t="s">
        <v>369</v>
      </c>
      <c r="AE1647" s="115">
        <v>0</v>
      </c>
    </row>
    <row r="1648" spans="1:31">
      <c r="A1648" s="31" t="s">
        <v>82</v>
      </c>
      <c r="B1648" s="31" t="str">
        <f>VLOOKUP(Table1[[#This Row],[Organism]],'GN and GP categories'!A:B,2,)</f>
        <v>Gram-negative</v>
      </c>
      <c r="C1648" s="31" t="s">
        <v>522</v>
      </c>
      <c r="D1648" s="31" t="s">
        <v>262</v>
      </c>
      <c r="E1648" s="31" t="s">
        <v>262</v>
      </c>
      <c r="F1648" s="31" t="s">
        <v>262</v>
      </c>
      <c r="G1648" s="31" t="s">
        <v>375</v>
      </c>
      <c r="H1648" s="31">
        <v>173</v>
      </c>
      <c r="I1648" s="115" t="s">
        <v>369</v>
      </c>
      <c r="J1648" s="115">
        <v>100</v>
      </c>
      <c r="K1648" s="115">
        <v>77</v>
      </c>
      <c r="L1648" s="115" t="s">
        <v>369</v>
      </c>
      <c r="M1648" s="115" t="s">
        <v>369</v>
      </c>
      <c r="N1648" s="115">
        <v>100</v>
      </c>
      <c r="O1648" s="115" t="s">
        <v>438</v>
      </c>
      <c r="P1648" s="115">
        <v>0</v>
      </c>
      <c r="Q1648" s="115" t="s">
        <v>369</v>
      </c>
      <c r="R1648" s="115">
        <v>0</v>
      </c>
      <c r="S1648" s="115" t="s">
        <v>369</v>
      </c>
      <c r="T1648" s="115" t="s">
        <v>369</v>
      </c>
      <c r="U1648" s="115" t="s">
        <v>369</v>
      </c>
      <c r="V1648" s="115" t="s">
        <v>369</v>
      </c>
      <c r="W1648" s="115">
        <v>100</v>
      </c>
      <c r="X1648" s="115">
        <v>0</v>
      </c>
      <c r="Y1648" s="115" t="s">
        <v>438</v>
      </c>
      <c r="Z1648" s="115">
        <v>100</v>
      </c>
      <c r="AA1648" s="115" t="s">
        <v>369</v>
      </c>
      <c r="AB1648" s="115" t="s">
        <v>369</v>
      </c>
      <c r="AC1648" s="115">
        <v>87</v>
      </c>
      <c r="AD1648" s="115" t="s">
        <v>369</v>
      </c>
      <c r="AE1648" s="115">
        <v>0</v>
      </c>
    </row>
    <row r="1649" spans="1:31">
      <c r="A1649" s="31" t="s">
        <v>82</v>
      </c>
      <c r="B1649" s="31" t="str">
        <f>VLOOKUP(Table1[[#This Row],[Organism]],'GN and GP categories'!A:B,2,)</f>
        <v>Gram-negative</v>
      </c>
      <c r="C1649" s="31" t="s">
        <v>522</v>
      </c>
      <c r="D1649" s="31" t="s">
        <v>262</v>
      </c>
      <c r="E1649" s="31" t="s">
        <v>262</v>
      </c>
      <c r="F1649" s="31" t="s">
        <v>262</v>
      </c>
      <c r="G1649" s="31" t="s">
        <v>374</v>
      </c>
      <c r="H1649" s="31">
        <v>162</v>
      </c>
      <c r="I1649" s="115" t="s">
        <v>369</v>
      </c>
      <c r="J1649" s="115">
        <v>100</v>
      </c>
      <c r="K1649" s="115">
        <v>81</v>
      </c>
      <c r="L1649" s="115" t="s">
        <v>369</v>
      </c>
      <c r="M1649" s="115" t="s">
        <v>369</v>
      </c>
      <c r="N1649" s="115">
        <v>100</v>
      </c>
      <c r="O1649" s="115">
        <v>93</v>
      </c>
      <c r="P1649" s="115">
        <v>0</v>
      </c>
      <c r="Q1649" s="115" t="s">
        <v>369</v>
      </c>
      <c r="R1649" s="115">
        <v>0</v>
      </c>
      <c r="S1649" s="115" t="s">
        <v>369</v>
      </c>
      <c r="T1649" s="115" t="s">
        <v>369</v>
      </c>
      <c r="U1649" s="115" t="s">
        <v>369</v>
      </c>
      <c r="V1649" s="115" t="s">
        <v>369</v>
      </c>
      <c r="W1649" s="115">
        <v>93</v>
      </c>
      <c r="X1649" s="115">
        <v>0</v>
      </c>
      <c r="Y1649" s="115" t="s">
        <v>441</v>
      </c>
      <c r="Z1649" s="115">
        <v>93</v>
      </c>
      <c r="AA1649" s="115" t="s">
        <v>369</v>
      </c>
      <c r="AB1649" s="115" t="s">
        <v>369</v>
      </c>
      <c r="AC1649" s="115">
        <v>88</v>
      </c>
      <c r="AD1649" s="115" t="s">
        <v>369</v>
      </c>
      <c r="AE1649" s="115">
        <v>0</v>
      </c>
    </row>
    <row r="1650" spans="1:31">
      <c r="A1650" s="31" t="s">
        <v>372</v>
      </c>
      <c r="B1650" s="31" t="str">
        <f>VLOOKUP(Table1[[#This Row],[Organism]],'GN and GP categories'!A:B,2,)</f>
        <v>Gram-positive</v>
      </c>
      <c r="C1650" s="31" t="s">
        <v>522</v>
      </c>
      <c r="D1650" s="31" t="s">
        <v>262</v>
      </c>
      <c r="E1650" s="31" t="s">
        <v>262</v>
      </c>
      <c r="F1650" s="31" t="s">
        <v>262</v>
      </c>
      <c r="G1650" s="31" t="s">
        <v>370</v>
      </c>
      <c r="H1650" s="31">
        <v>140</v>
      </c>
      <c r="I1650" s="115" t="s">
        <v>369</v>
      </c>
      <c r="J1650" s="115" t="s">
        <v>369</v>
      </c>
      <c r="K1650" s="115" t="s">
        <v>369</v>
      </c>
      <c r="L1650" s="115" t="s">
        <v>369</v>
      </c>
      <c r="M1650" s="115" t="s">
        <v>369</v>
      </c>
      <c r="N1650" s="115">
        <v>74</v>
      </c>
      <c r="O1650" s="115">
        <v>100</v>
      </c>
      <c r="P1650" s="115" t="s">
        <v>369</v>
      </c>
      <c r="Q1650" s="115" t="s">
        <v>369</v>
      </c>
      <c r="R1650" s="115" t="s">
        <v>369</v>
      </c>
      <c r="S1650" s="115" t="s">
        <v>369</v>
      </c>
      <c r="T1650" s="115" t="s">
        <v>369</v>
      </c>
      <c r="U1650" s="115" t="s">
        <v>369</v>
      </c>
      <c r="V1650" s="115" t="s">
        <v>369</v>
      </c>
      <c r="W1650" s="115">
        <v>89</v>
      </c>
      <c r="X1650" s="115" t="s">
        <v>369</v>
      </c>
      <c r="Y1650" s="115">
        <v>100</v>
      </c>
      <c r="Z1650" s="115" t="s">
        <v>369</v>
      </c>
      <c r="AA1650" s="115">
        <v>67</v>
      </c>
      <c r="AB1650" s="115" t="s">
        <v>369</v>
      </c>
      <c r="AC1650" s="115" t="s">
        <v>369</v>
      </c>
      <c r="AD1650" s="115" t="s">
        <v>369</v>
      </c>
      <c r="AE1650" s="115">
        <v>100</v>
      </c>
    </row>
    <row r="1651" spans="1:31">
      <c r="A1651" s="31" t="s">
        <v>6</v>
      </c>
      <c r="B1651" s="31" t="str">
        <f>VLOOKUP(Table1[[#This Row],[Organism]],'GN and GP categories'!A:B,2,)</f>
        <v>Gram-negative</v>
      </c>
      <c r="C1651" s="31" t="s">
        <v>522</v>
      </c>
      <c r="D1651" s="31" t="s">
        <v>262</v>
      </c>
      <c r="E1651" s="31" t="s">
        <v>262</v>
      </c>
      <c r="F1651" s="31" t="s">
        <v>262</v>
      </c>
      <c r="G1651" s="31" t="s">
        <v>397</v>
      </c>
      <c r="H1651" s="31">
        <v>211</v>
      </c>
      <c r="I1651" s="115">
        <v>95</v>
      </c>
      <c r="J1651" s="115">
        <v>94</v>
      </c>
      <c r="K1651" s="115">
        <v>0</v>
      </c>
      <c r="L1651" s="115">
        <v>50</v>
      </c>
      <c r="M1651" s="115">
        <v>91</v>
      </c>
      <c r="N1651" s="115">
        <v>95</v>
      </c>
      <c r="O1651" s="115">
        <v>100</v>
      </c>
      <c r="P1651" s="115">
        <v>0</v>
      </c>
      <c r="Q1651" s="115">
        <v>0</v>
      </c>
      <c r="R1651" s="115">
        <v>0</v>
      </c>
      <c r="S1651" s="115" t="s">
        <v>369</v>
      </c>
      <c r="T1651" s="115">
        <v>100</v>
      </c>
      <c r="U1651" s="115">
        <v>0</v>
      </c>
      <c r="V1651" s="115">
        <v>100</v>
      </c>
      <c r="W1651" s="115">
        <v>100</v>
      </c>
      <c r="X1651" s="115">
        <v>0</v>
      </c>
      <c r="Y1651" s="115" t="s">
        <v>438</v>
      </c>
      <c r="Z1651" s="115">
        <v>100</v>
      </c>
      <c r="AA1651" s="115">
        <v>0</v>
      </c>
      <c r="AB1651" s="115">
        <v>89</v>
      </c>
      <c r="AC1651" s="115">
        <v>97</v>
      </c>
      <c r="AD1651" s="115" t="s">
        <v>438</v>
      </c>
      <c r="AE1651" s="115">
        <v>0</v>
      </c>
    </row>
    <row r="1652" spans="1:31">
      <c r="A1652" s="31" t="s">
        <v>6</v>
      </c>
      <c r="B1652" s="31" t="str">
        <f>VLOOKUP(Table1[[#This Row],[Organism]],'GN and GP categories'!A:B,2,)</f>
        <v>Gram-negative</v>
      </c>
      <c r="C1652" s="31" t="s">
        <v>522</v>
      </c>
      <c r="D1652" s="31" t="s">
        <v>262</v>
      </c>
      <c r="E1652" s="31" t="s">
        <v>262</v>
      </c>
      <c r="F1652" s="31" t="s">
        <v>262</v>
      </c>
      <c r="G1652" s="31" t="s">
        <v>377</v>
      </c>
      <c r="H1652" s="31">
        <v>273</v>
      </c>
      <c r="I1652" s="115">
        <v>96</v>
      </c>
      <c r="J1652" s="115">
        <v>91</v>
      </c>
      <c r="K1652" s="115">
        <v>0</v>
      </c>
      <c r="L1652" s="115">
        <v>36</v>
      </c>
      <c r="M1652" s="115">
        <v>94</v>
      </c>
      <c r="N1652" s="115">
        <v>93</v>
      </c>
      <c r="O1652" s="115">
        <v>97</v>
      </c>
      <c r="P1652" s="115">
        <v>0</v>
      </c>
      <c r="Q1652" s="115">
        <v>0</v>
      </c>
      <c r="R1652" s="115">
        <v>0</v>
      </c>
      <c r="S1652" s="115" t="s">
        <v>369</v>
      </c>
      <c r="T1652" s="115" t="s">
        <v>440</v>
      </c>
      <c r="U1652" s="115">
        <v>0</v>
      </c>
      <c r="V1652" s="115" t="s">
        <v>440</v>
      </c>
      <c r="W1652" s="115">
        <v>96</v>
      </c>
      <c r="X1652" s="115">
        <v>0</v>
      </c>
      <c r="Y1652" s="115" t="s">
        <v>440</v>
      </c>
      <c r="Z1652" s="115">
        <v>97</v>
      </c>
      <c r="AA1652" s="115">
        <v>0</v>
      </c>
      <c r="AB1652" s="115">
        <v>90</v>
      </c>
      <c r="AC1652" s="115">
        <v>96</v>
      </c>
      <c r="AD1652" s="115">
        <v>97</v>
      </c>
      <c r="AE1652" s="115">
        <v>0</v>
      </c>
    </row>
    <row r="1653" spans="1:31">
      <c r="A1653" s="31" t="s">
        <v>6</v>
      </c>
      <c r="B1653" s="31" t="str">
        <f>VLOOKUP(Table1[[#This Row],[Organism]],'GN and GP categories'!A:B,2,)</f>
        <v>Gram-negative</v>
      </c>
      <c r="C1653" s="31" t="s">
        <v>522</v>
      </c>
      <c r="D1653" s="31" t="s">
        <v>262</v>
      </c>
      <c r="E1653" s="31" t="s">
        <v>262</v>
      </c>
      <c r="F1653" s="31" t="s">
        <v>262</v>
      </c>
      <c r="G1653" s="31" t="s">
        <v>375</v>
      </c>
      <c r="H1653" s="31">
        <v>310</v>
      </c>
      <c r="I1653" s="115">
        <v>96</v>
      </c>
      <c r="J1653" s="115">
        <v>90</v>
      </c>
      <c r="K1653" s="115">
        <v>0</v>
      </c>
      <c r="L1653" s="115">
        <v>34</v>
      </c>
      <c r="M1653" s="115">
        <v>94</v>
      </c>
      <c r="N1653" s="115">
        <v>94</v>
      </c>
      <c r="O1653" s="115">
        <v>98</v>
      </c>
      <c r="P1653" s="115">
        <v>0</v>
      </c>
      <c r="Q1653" s="115">
        <v>0</v>
      </c>
      <c r="R1653" s="115">
        <v>0</v>
      </c>
      <c r="S1653" s="115">
        <v>0</v>
      </c>
      <c r="T1653" s="115">
        <v>100</v>
      </c>
      <c r="U1653" s="115">
        <v>0</v>
      </c>
      <c r="V1653" s="115">
        <v>98</v>
      </c>
      <c r="W1653" s="115">
        <v>98</v>
      </c>
      <c r="X1653" s="115">
        <v>0</v>
      </c>
      <c r="Y1653" s="115" t="s">
        <v>440</v>
      </c>
      <c r="Z1653" s="115" t="s">
        <v>440</v>
      </c>
      <c r="AA1653" s="115">
        <v>0</v>
      </c>
      <c r="AB1653" s="115">
        <v>92</v>
      </c>
      <c r="AC1653" s="115">
        <v>96</v>
      </c>
      <c r="AD1653" s="115">
        <v>98</v>
      </c>
      <c r="AE1653" s="115">
        <v>0</v>
      </c>
    </row>
    <row r="1654" spans="1:31">
      <c r="A1654" s="31" t="s">
        <v>6</v>
      </c>
      <c r="B1654" s="31" t="str">
        <f>VLOOKUP(Table1[[#This Row],[Organism]],'GN and GP categories'!A:B,2,)</f>
        <v>Gram-negative</v>
      </c>
      <c r="C1654" s="31" t="s">
        <v>522</v>
      </c>
      <c r="D1654" s="31" t="s">
        <v>262</v>
      </c>
      <c r="E1654" s="31" t="s">
        <v>262</v>
      </c>
      <c r="F1654" s="31" t="s">
        <v>262</v>
      </c>
      <c r="G1654" s="31" t="s">
        <v>374</v>
      </c>
      <c r="H1654" s="31">
        <v>362</v>
      </c>
      <c r="I1654" s="115">
        <v>94</v>
      </c>
      <c r="J1654" s="115">
        <v>88</v>
      </c>
      <c r="K1654" s="115">
        <v>0</v>
      </c>
      <c r="L1654" s="115">
        <v>29</v>
      </c>
      <c r="M1654" s="115">
        <v>96</v>
      </c>
      <c r="N1654" s="115">
        <v>92</v>
      </c>
      <c r="O1654" s="115">
        <v>97</v>
      </c>
      <c r="P1654" s="115">
        <v>0</v>
      </c>
      <c r="Q1654" s="115">
        <v>0</v>
      </c>
      <c r="R1654" s="115">
        <v>0</v>
      </c>
      <c r="S1654" s="115" t="s">
        <v>369</v>
      </c>
      <c r="T1654" s="115">
        <v>100</v>
      </c>
      <c r="U1654" s="115">
        <v>0</v>
      </c>
      <c r="V1654" s="115">
        <v>98</v>
      </c>
      <c r="W1654" s="115">
        <v>98</v>
      </c>
      <c r="X1654" s="115">
        <v>0</v>
      </c>
      <c r="Y1654" s="115">
        <v>100</v>
      </c>
      <c r="Z1654" s="115">
        <v>98</v>
      </c>
      <c r="AA1654" s="115">
        <v>0</v>
      </c>
      <c r="AB1654" s="115">
        <v>88</v>
      </c>
      <c r="AC1654" s="115">
        <v>95</v>
      </c>
      <c r="AD1654" s="115">
        <v>97</v>
      </c>
      <c r="AE1654" s="115">
        <v>0</v>
      </c>
    </row>
    <row r="1655" spans="1:31">
      <c r="A1655" s="31" t="s">
        <v>385</v>
      </c>
      <c r="B1655" s="31" t="str">
        <f>VLOOKUP(Table1[[#This Row],[Organism]],'GN and GP categories'!A:B,2,)</f>
        <v>Gram-positive</v>
      </c>
      <c r="C1655" s="31" t="s">
        <v>522</v>
      </c>
      <c r="D1655" s="31" t="s">
        <v>262</v>
      </c>
      <c r="E1655" s="31" t="s">
        <v>262</v>
      </c>
      <c r="F1655" s="31" t="s">
        <v>262</v>
      </c>
      <c r="G1655" s="31" t="s">
        <v>370</v>
      </c>
      <c r="H1655" s="31">
        <v>126</v>
      </c>
      <c r="I1655" s="115">
        <v>0</v>
      </c>
      <c r="J1655" s="115" t="s">
        <v>369</v>
      </c>
      <c r="K1655" s="115">
        <v>0</v>
      </c>
      <c r="L1655" s="115" t="s">
        <v>369</v>
      </c>
      <c r="M1655" s="115" t="s">
        <v>369</v>
      </c>
      <c r="N1655" s="115">
        <v>100</v>
      </c>
      <c r="O1655" s="115">
        <v>100</v>
      </c>
      <c r="P1655" s="115">
        <v>64</v>
      </c>
      <c r="Q1655" s="115" t="s">
        <v>369</v>
      </c>
      <c r="R1655" s="115" t="s">
        <v>369</v>
      </c>
      <c r="S1655" s="115" t="s">
        <v>369</v>
      </c>
      <c r="T1655" s="115" t="s">
        <v>369</v>
      </c>
      <c r="U1655" s="115" t="s">
        <v>369</v>
      </c>
      <c r="V1655" s="115">
        <v>0</v>
      </c>
      <c r="W1655" s="115" t="s">
        <v>369</v>
      </c>
      <c r="X1655" s="115" t="s">
        <v>369</v>
      </c>
      <c r="Y1655" s="115">
        <v>100</v>
      </c>
      <c r="Z1655" s="115" t="s">
        <v>369</v>
      </c>
      <c r="AA1655" s="115">
        <v>94</v>
      </c>
      <c r="AB1655" s="115" t="s">
        <v>443</v>
      </c>
      <c r="AC1655" s="115" t="s">
        <v>444</v>
      </c>
      <c r="AD1655" s="115">
        <v>0</v>
      </c>
      <c r="AE1655" s="115">
        <v>0</v>
      </c>
    </row>
    <row r="1656" spans="1:31">
      <c r="A1656" s="31" t="s">
        <v>3</v>
      </c>
      <c r="B1656" s="31" t="str">
        <f>VLOOKUP(Table1[[#This Row],[Organism]],'GN and GP categories'!A:B,2,)</f>
        <v>Gram-negative</v>
      </c>
      <c r="C1656" s="31" t="s">
        <v>522</v>
      </c>
      <c r="D1656" s="31" t="s">
        <v>262</v>
      </c>
      <c r="E1656" s="31" t="s">
        <v>262</v>
      </c>
      <c r="F1656" s="31" t="s">
        <v>262</v>
      </c>
      <c r="G1656" s="31" t="s">
        <v>397</v>
      </c>
      <c r="H1656" s="31">
        <v>1123</v>
      </c>
      <c r="I1656" s="115">
        <v>89</v>
      </c>
      <c r="J1656" s="115">
        <v>86</v>
      </c>
      <c r="K1656" s="115">
        <v>0</v>
      </c>
      <c r="L1656" s="115">
        <v>80</v>
      </c>
      <c r="M1656" s="115">
        <v>93</v>
      </c>
      <c r="N1656" s="115">
        <v>93</v>
      </c>
      <c r="O1656" s="115">
        <v>92</v>
      </c>
      <c r="P1656" s="115">
        <v>0</v>
      </c>
      <c r="Q1656" s="115">
        <v>0</v>
      </c>
      <c r="R1656" s="115">
        <v>0</v>
      </c>
      <c r="S1656" s="115">
        <v>74</v>
      </c>
      <c r="T1656" s="115">
        <v>99</v>
      </c>
      <c r="U1656" s="115">
        <v>0</v>
      </c>
      <c r="V1656" s="115">
        <v>96</v>
      </c>
      <c r="W1656" s="115">
        <v>93</v>
      </c>
      <c r="X1656" s="115">
        <v>0</v>
      </c>
      <c r="Y1656" s="115">
        <v>98</v>
      </c>
      <c r="Z1656" s="115">
        <v>93</v>
      </c>
      <c r="AA1656" s="115">
        <v>0</v>
      </c>
      <c r="AB1656" s="115">
        <v>92</v>
      </c>
      <c r="AC1656" s="115">
        <v>89</v>
      </c>
      <c r="AD1656" s="115">
        <v>90</v>
      </c>
      <c r="AE1656" s="115">
        <v>0</v>
      </c>
    </row>
    <row r="1657" spans="1:31">
      <c r="A1657" s="31" t="s">
        <v>3</v>
      </c>
      <c r="B1657" s="31" t="str">
        <f>VLOOKUP(Table1[[#This Row],[Organism]],'GN and GP categories'!A:B,2,)</f>
        <v>Gram-negative</v>
      </c>
      <c r="C1657" s="31" t="s">
        <v>522</v>
      </c>
      <c r="D1657" s="31" t="s">
        <v>262</v>
      </c>
      <c r="E1657" s="31" t="s">
        <v>262</v>
      </c>
      <c r="F1657" s="31" t="s">
        <v>262</v>
      </c>
      <c r="G1657" s="31" t="s">
        <v>377</v>
      </c>
      <c r="H1657" s="31">
        <v>1592</v>
      </c>
      <c r="I1657" s="115">
        <v>90</v>
      </c>
      <c r="J1657" s="115">
        <v>88</v>
      </c>
      <c r="K1657" s="115">
        <v>0</v>
      </c>
      <c r="L1657" s="115">
        <v>83</v>
      </c>
      <c r="M1657" s="115">
        <v>92</v>
      </c>
      <c r="N1657" s="115">
        <v>93</v>
      </c>
      <c r="O1657" s="115">
        <v>91</v>
      </c>
      <c r="P1657" s="115">
        <v>0</v>
      </c>
      <c r="Q1657" s="115">
        <v>0</v>
      </c>
      <c r="R1657" s="115">
        <v>0</v>
      </c>
      <c r="S1657" s="115">
        <v>76</v>
      </c>
      <c r="T1657" s="115">
        <v>99</v>
      </c>
      <c r="U1657" s="115">
        <v>0</v>
      </c>
      <c r="V1657" s="115">
        <v>95</v>
      </c>
      <c r="W1657" s="115">
        <v>93</v>
      </c>
      <c r="X1657" s="115">
        <v>0</v>
      </c>
      <c r="Y1657" s="115">
        <v>99</v>
      </c>
      <c r="Z1657" s="115">
        <v>93</v>
      </c>
      <c r="AA1657" s="115">
        <v>0</v>
      </c>
      <c r="AB1657" s="115">
        <v>92</v>
      </c>
      <c r="AC1657" s="115">
        <v>86</v>
      </c>
      <c r="AD1657" s="115">
        <v>90</v>
      </c>
      <c r="AE1657" s="115">
        <v>0</v>
      </c>
    </row>
    <row r="1658" spans="1:31">
      <c r="A1658" s="31" t="s">
        <v>3</v>
      </c>
      <c r="B1658" s="31" t="str">
        <f>VLOOKUP(Table1[[#This Row],[Organism]],'GN and GP categories'!A:B,2,)</f>
        <v>Gram-negative</v>
      </c>
      <c r="C1658" s="31" t="s">
        <v>522</v>
      </c>
      <c r="D1658" s="31" t="s">
        <v>262</v>
      </c>
      <c r="E1658" s="31" t="s">
        <v>262</v>
      </c>
      <c r="F1658" s="31" t="s">
        <v>262</v>
      </c>
      <c r="G1658" s="31" t="s">
        <v>375</v>
      </c>
      <c r="H1658" s="31">
        <v>1679</v>
      </c>
      <c r="I1658" s="115">
        <v>92</v>
      </c>
      <c r="J1658" s="115">
        <v>81</v>
      </c>
      <c r="K1658" s="115">
        <v>0</v>
      </c>
      <c r="L1658" s="115">
        <v>77</v>
      </c>
      <c r="M1658" s="115">
        <v>92</v>
      </c>
      <c r="N1658" s="115">
        <v>89</v>
      </c>
      <c r="O1658" s="115">
        <v>90</v>
      </c>
      <c r="P1658" s="115">
        <v>0</v>
      </c>
      <c r="Q1658" s="115">
        <v>0</v>
      </c>
      <c r="R1658" s="115">
        <v>0</v>
      </c>
      <c r="S1658" s="115">
        <v>76</v>
      </c>
      <c r="T1658" s="115">
        <v>99</v>
      </c>
      <c r="U1658" s="115">
        <v>0</v>
      </c>
      <c r="V1658" s="115">
        <v>93</v>
      </c>
      <c r="W1658" s="115">
        <v>92</v>
      </c>
      <c r="X1658" s="115">
        <v>0</v>
      </c>
      <c r="Y1658" s="115">
        <v>99</v>
      </c>
      <c r="Z1658" s="115">
        <v>93</v>
      </c>
      <c r="AA1658" s="115">
        <v>0</v>
      </c>
      <c r="AB1658" s="115">
        <v>89</v>
      </c>
      <c r="AC1658" s="115">
        <v>85</v>
      </c>
      <c r="AD1658" s="115">
        <v>87</v>
      </c>
      <c r="AE1658" s="115">
        <v>0</v>
      </c>
    </row>
    <row r="1659" spans="1:31">
      <c r="A1659" s="31" t="s">
        <v>3</v>
      </c>
      <c r="B1659" s="31" t="str">
        <f>VLOOKUP(Table1[[#This Row],[Organism]],'GN and GP categories'!A:B,2,)</f>
        <v>Gram-negative</v>
      </c>
      <c r="C1659" s="31" t="s">
        <v>522</v>
      </c>
      <c r="D1659" s="31" t="s">
        <v>262</v>
      </c>
      <c r="E1659" s="31" t="s">
        <v>262</v>
      </c>
      <c r="F1659" s="31" t="s">
        <v>262</v>
      </c>
      <c r="G1659" s="31" t="s">
        <v>374</v>
      </c>
      <c r="H1659" s="31">
        <v>1833</v>
      </c>
      <c r="I1659" s="115">
        <v>90</v>
      </c>
      <c r="J1659" s="115">
        <v>84</v>
      </c>
      <c r="K1659" s="115">
        <v>0</v>
      </c>
      <c r="L1659" s="115">
        <v>79</v>
      </c>
      <c r="M1659" s="115">
        <v>94</v>
      </c>
      <c r="N1659" s="115">
        <v>91</v>
      </c>
      <c r="O1659" s="115">
        <v>87</v>
      </c>
      <c r="P1659" s="115">
        <v>0</v>
      </c>
      <c r="Q1659" s="115">
        <v>0</v>
      </c>
      <c r="R1659" s="115">
        <v>0</v>
      </c>
      <c r="S1659" s="115">
        <v>76</v>
      </c>
      <c r="T1659" s="115">
        <v>99</v>
      </c>
      <c r="U1659" s="115">
        <v>0</v>
      </c>
      <c r="V1659" s="115">
        <v>95</v>
      </c>
      <c r="W1659" s="115">
        <v>89</v>
      </c>
      <c r="X1659" s="115">
        <v>0</v>
      </c>
      <c r="Y1659" s="115">
        <v>99</v>
      </c>
      <c r="Z1659" s="115">
        <v>89</v>
      </c>
      <c r="AA1659" s="115">
        <v>0</v>
      </c>
      <c r="AB1659" s="115">
        <v>93</v>
      </c>
      <c r="AC1659" s="115">
        <v>86</v>
      </c>
      <c r="AD1659" s="115">
        <v>89</v>
      </c>
      <c r="AE1659" s="115">
        <v>0</v>
      </c>
    </row>
    <row r="1660" spans="1:31">
      <c r="A1660" s="31" t="s">
        <v>105</v>
      </c>
      <c r="B1660" s="31" t="str">
        <f>VLOOKUP(Table1[[#This Row],[Organism]],'GN and GP categories'!A:B,2,)</f>
        <v>Gram-positive</v>
      </c>
      <c r="C1660" s="31" t="s">
        <v>522</v>
      </c>
      <c r="D1660" s="31" t="s">
        <v>262</v>
      </c>
      <c r="E1660" s="31" t="s">
        <v>262</v>
      </c>
      <c r="F1660" s="31" t="s">
        <v>262</v>
      </c>
      <c r="G1660" s="31" t="s">
        <v>370</v>
      </c>
      <c r="H1660" s="31">
        <v>119</v>
      </c>
      <c r="I1660" s="115">
        <v>0</v>
      </c>
      <c r="J1660" s="115">
        <v>91</v>
      </c>
      <c r="K1660" s="115">
        <v>33</v>
      </c>
      <c r="L1660" s="115">
        <v>91</v>
      </c>
      <c r="M1660" s="115">
        <v>0</v>
      </c>
      <c r="N1660" s="115">
        <v>91</v>
      </c>
      <c r="O1660" s="115">
        <v>100</v>
      </c>
      <c r="P1660" s="115">
        <v>87</v>
      </c>
      <c r="Q1660" s="115">
        <v>91</v>
      </c>
      <c r="R1660" s="115">
        <v>100</v>
      </c>
      <c r="S1660" s="115" t="s">
        <v>369</v>
      </c>
      <c r="T1660" s="115">
        <v>91</v>
      </c>
      <c r="U1660" s="115">
        <v>87</v>
      </c>
      <c r="V1660" s="115">
        <v>0</v>
      </c>
      <c r="W1660" s="115" t="s">
        <v>369</v>
      </c>
      <c r="X1660" s="115">
        <v>100</v>
      </c>
      <c r="Y1660" s="115">
        <v>91</v>
      </c>
      <c r="Z1660" s="115" t="s">
        <v>369</v>
      </c>
      <c r="AA1660" s="115">
        <v>21</v>
      </c>
      <c r="AB1660" s="115">
        <v>91</v>
      </c>
      <c r="AC1660" s="115" t="s">
        <v>443</v>
      </c>
      <c r="AD1660" s="115">
        <v>0</v>
      </c>
      <c r="AE1660" s="115">
        <v>100</v>
      </c>
    </row>
    <row r="1661" spans="1:31">
      <c r="A1661" s="31" t="s">
        <v>270</v>
      </c>
      <c r="B1661" s="31" t="str">
        <f>VLOOKUP(Table1[[#This Row],[Organism]],'GN and GP categories'!A:B,2,)</f>
        <v>Gram-negative</v>
      </c>
      <c r="C1661" s="31" t="s">
        <v>522</v>
      </c>
      <c r="D1661" s="31" t="s">
        <v>262</v>
      </c>
      <c r="E1661" s="31" t="s">
        <v>262</v>
      </c>
      <c r="F1661" s="31" t="s">
        <v>262</v>
      </c>
      <c r="G1661" s="31" t="s">
        <v>374</v>
      </c>
      <c r="H1661" s="31">
        <v>48</v>
      </c>
      <c r="I1661" s="115" t="s">
        <v>369</v>
      </c>
      <c r="J1661" s="115">
        <v>73</v>
      </c>
      <c r="K1661" s="115">
        <v>0</v>
      </c>
      <c r="L1661" s="115">
        <v>77</v>
      </c>
      <c r="M1661" s="115">
        <v>100</v>
      </c>
      <c r="N1661" s="115">
        <v>85</v>
      </c>
      <c r="O1661" s="115" t="s">
        <v>466</v>
      </c>
      <c r="P1661" s="115" t="s">
        <v>469</v>
      </c>
      <c r="Q1661" s="115">
        <v>0</v>
      </c>
      <c r="R1661" s="115">
        <v>0</v>
      </c>
      <c r="S1661" s="115">
        <v>100</v>
      </c>
      <c r="T1661" s="115">
        <v>100</v>
      </c>
      <c r="U1661" s="115">
        <v>0</v>
      </c>
      <c r="V1661" s="115">
        <v>100</v>
      </c>
      <c r="W1661" s="115" t="s">
        <v>466</v>
      </c>
      <c r="X1661" s="115">
        <v>0</v>
      </c>
      <c r="Y1661" s="115">
        <v>100</v>
      </c>
      <c r="Z1661" s="115" t="s">
        <v>466</v>
      </c>
      <c r="AA1661" s="115">
        <v>100</v>
      </c>
      <c r="AB1661" s="115">
        <v>88</v>
      </c>
      <c r="AC1661" s="115">
        <v>88</v>
      </c>
      <c r="AD1661" s="115" t="s">
        <v>466</v>
      </c>
      <c r="AE1661" s="115">
        <v>0</v>
      </c>
    </row>
    <row r="1662" spans="1:31">
      <c r="A1662" s="31" t="s">
        <v>273</v>
      </c>
      <c r="B1662" s="31" t="str">
        <f>VLOOKUP(Table1[[#This Row],[Organism]],'GN and GP categories'!A:B,2,)</f>
        <v>Gram-negative</v>
      </c>
      <c r="C1662" s="31" t="s">
        <v>522</v>
      </c>
      <c r="D1662" s="31" t="s">
        <v>262</v>
      </c>
      <c r="E1662" s="31" t="s">
        <v>262</v>
      </c>
      <c r="F1662" s="31" t="s">
        <v>262</v>
      </c>
      <c r="G1662" s="31" t="s">
        <v>370</v>
      </c>
      <c r="H1662" s="31">
        <v>109</v>
      </c>
      <c r="I1662" s="115" t="s">
        <v>447</v>
      </c>
      <c r="J1662" s="115">
        <v>0</v>
      </c>
      <c r="K1662" s="115">
        <v>0</v>
      </c>
      <c r="L1662" s="115">
        <v>0</v>
      </c>
      <c r="M1662" s="115">
        <v>50</v>
      </c>
      <c r="N1662" s="115">
        <v>30</v>
      </c>
      <c r="O1662" s="115">
        <v>79</v>
      </c>
      <c r="P1662" s="115">
        <v>0</v>
      </c>
      <c r="Q1662" s="115">
        <v>0</v>
      </c>
      <c r="R1662" s="115">
        <v>0</v>
      </c>
      <c r="S1662" s="115" t="s">
        <v>369</v>
      </c>
      <c r="T1662" s="115" t="s">
        <v>447</v>
      </c>
      <c r="U1662" s="115" t="s">
        <v>369</v>
      </c>
      <c r="V1662" s="115">
        <v>93</v>
      </c>
      <c r="W1662" s="115">
        <v>81</v>
      </c>
      <c r="X1662" s="115">
        <v>0</v>
      </c>
      <c r="Y1662" s="115" t="s">
        <v>447</v>
      </c>
      <c r="Z1662" s="115">
        <v>80</v>
      </c>
      <c r="AA1662" s="115">
        <v>0</v>
      </c>
      <c r="AB1662" s="115">
        <v>41</v>
      </c>
      <c r="AC1662" s="115">
        <v>85</v>
      </c>
      <c r="AD1662" s="115">
        <v>94</v>
      </c>
      <c r="AE1662" s="115">
        <v>0</v>
      </c>
    </row>
    <row r="1663" spans="1:31">
      <c r="A1663" s="31" t="s">
        <v>468</v>
      </c>
      <c r="B1663" s="31" t="str">
        <f>VLOOKUP(Table1[[#This Row],[Organism]],'GN and GP categories'!A:B,2,)</f>
        <v>Gram-positive</v>
      </c>
      <c r="C1663" s="31" t="s">
        <v>522</v>
      </c>
      <c r="D1663" s="31" t="s">
        <v>262</v>
      </c>
      <c r="E1663" s="31" t="s">
        <v>262</v>
      </c>
      <c r="F1663" s="31" t="s">
        <v>262</v>
      </c>
      <c r="G1663" s="31" t="s">
        <v>397</v>
      </c>
      <c r="H1663" s="31">
        <v>30</v>
      </c>
      <c r="I1663" s="115" t="s">
        <v>369</v>
      </c>
      <c r="J1663" s="115" t="s">
        <v>369</v>
      </c>
      <c r="K1663" s="115" t="s">
        <v>369</v>
      </c>
      <c r="L1663" s="115" t="s">
        <v>369</v>
      </c>
      <c r="M1663" s="115" t="s">
        <v>369</v>
      </c>
      <c r="N1663" s="115" t="s">
        <v>369</v>
      </c>
      <c r="O1663" s="115" t="s">
        <v>369</v>
      </c>
      <c r="P1663" s="115" t="s">
        <v>369</v>
      </c>
      <c r="Q1663" s="115" t="s">
        <v>369</v>
      </c>
      <c r="R1663" s="115" t="s">
        <v>369</v>
      </c>
      <c r="S1663" s="115" t="s">
        <v>369</v>
      </c>
      <c r="T1663" s="115" t="s">
        <v>369</v>
      </c>
      <c r="U1663" s="115" t="s">
        <v>369</v>
      </c>
      <c r="V1663" s="115">
        <v>100</v>
      </c>
      <c r="W1663" s="115" t="s">
        <v>369</v>
      </c>
      <c r="X1663" s="115">
        <v>100</v>
      </c>
      <c r="Y1663" s="115" t="s">
        <v>369</v>
      </c>
      <c r="Z1663" s="115" t="s">
        <v>369</v>
      </c>
      <c r="AA1663" s="115">
        <v>100</v>
      </c>
      <c r="AB1663" s="115" t="s">
        <v>369</v>
      </c>
      <c r="AC1663" s="115" t="s">
        <v>369</v>
      </c>
      <c r="AD1663" s="115" t="s">
        <v>369</v>
      </c>
      <c r="AE1663" s="115">
        <v>0</v>
      </c>
    </row>
    <row r="1664" spans="1:31">
      <c r="A1664" s="31" t="s">
        <v>468</v>
      </c>
      <c r="B1664" s="31" t="str">
        <f>VLOOKUP(Table1[[#This Row],[Organism]],'GN and GP categories'!A:B,2,)</f>
        <v>Gram-positive</v>
      </c>
      <c r="C1664" s="31" t="s">
        <v>522</v>
      </c>
      <c r="D1664" s="31" t="s">
        <v>262</v>
      </c>
      <c r="E1664" s="31" t="s">
        <v>262</v>
      </c>
      <c r="F1664" s="31" t="s">
        <v>262</v>
      </c>
      <c r="G1664" s="31" t="s">
        <v>377</v>
      </c>
      <c r="H1664" s="31">
        <v>43</v>
      </c>
      <c r="I1664" s="115" t="s">
        <v>369</v>
      </c>
      <c r="J1664" s="115" t="s">
        <v>369</v>
      </c>
      <c r="K1664" s="115" t="s">
        <v>369</v>
      </c>
      <c r="L1664" s="115" t="s">
        <v>369</v>
      </c>
      <c r="M1664" s="115" t="s">
        <v>369</v>
      </c>
      <c r="N1664" s="115" t="s">
        <v>369</v>
      </c>
      <c r="O1664" s="115" t="s">
        <v>369</v>
      </c>
      <c r="P1664" s="115" t="s">
        <v>369</v>
      </c>
      <c r="Q1664" s="115" t="s">
        <v>369</v>
      </c>
      <c r="R1664" s="115" t="s">
        <v>369</v>
      </c>
      <c r="S1664" s="115" t="s">
        <v>369</v>
      </c>
      <c r="T1664" s="115" t="s">
        <v>369</v>
      </c>
      <c r="U1664" s="115" t="s">
        <v>369</v>
      </c>
      <c r="V1664" s="115" t="s">
        <v>458</v>
      </c>
      <c r="W1664" s="115" t="s">
        <v>369</v>
      </c>
      <c r="X1664" s="115" t="s">
        <v>369</v>
      </c>
      <c r="Y1664" s="115" t="s">
        <v>369</v>
      </c>
      <c r="Z1664" s="115" t="s">
        <v>369</v>
      </c>
      <c r="AA1664" s="115">
        <v>100</v>
      </c>
      <c r="AB1664" s="115" t="s">
        <v>369</v>
      </c>
      <c r="AC1664" s="115" t="s">
        <v>369</v>
      </c>
      <c r="AD1664" s="115" t="s">
        <v>369</v>
      </c>
      <c r="AE1664" s="115">
        <v>0</v>
      </c>
    </row>
    <row r="1665" spans="1:31">
      <c r="A1665" s="31" t="s">
        <v>468</v>
      </c>
      <c r="B1665" s="31" t="str">
        <f>VLOOKUP(Table1[[#This Row],[Organism]],'GN and GP categories'!A:B,2,)</f>
        <v>Gram-positive</v>
      </c>
      <c r="C1665" s="31" t="s">
        <v>522</v>
      </c>
      <c r="D1665" s="31" t="s">
        <v>262</v>
      </c>
      <c r="E1665" s="31" t="s">
        <v>262</v>
      </c>
      <c r="F1665" s="31" t="s">
        <v>262</v>
      </c>
      <c r="G1665" s="31" t="s">
        <v>375</v>
      </c>
      <c r="H1665" s="31">
        <v>31</v>
      </c>
      <c r="I1665" s="115" t="s">
        <v>369</v>
      </c>
      <c r="J1665" s="115" t="s">
        <v>369</v>
      </c>
      <c r="K1665" s="115" t="s">
        <v>369</v>
      </c>
      <c r="L1665" s="115" t="s">
        <v>369</v>
      </c>
      <c r="M1665" s="115" t="s">
        <v>369</v>
      </c>
      <c r="N1665" s="115" t="s">
        <v>369</v>
      </c>
      <c r="O1665" s="115" t="s">
        <v>369</v>
      </c>
      <c r="P1665" s="115" t="s">
        <v>369</v>
      </c>
      <c r="Q1665" s="115" t="s">
        <v>369</v>
      </c>
      <c r="R1665" s="115" t="s">
        <v>369</v>
      </c>
      <c r="S1665" s="115" t="s">
        <v>369</v>
      </c>
      <c r="T1665" s="115" t="s">
        <v>369</v>
      </c>
      <c r="U1665" s="115" t="s">
        <v>369</v>
      </c>
      <c r="V1665" s="115" t="s">
        <v>455</v>
      </c>
      <c r="W1665" s="115" t="s">
        <v>369</v>
      </c>
      <c r="X1665" s="115" t="s">
        <v>369</v>
      </c>
      <c r="Y1665" s="115" t="s">
        <v>369</v>
      </c>
      <c r="Z1665" s="115" t="s">
        <v>369</v>
      </c>
      <c r="AA1665" s="115">
        <v>100</v>
      </c>
      <c r="AB1665" s="115" t="s">
        <v>369</v>
      </c>
      <c r="AC1665" s="115" t="s">
        <v>369</v>
      </c>
      <c r="AD1665" s="115" t="s">
        <v>369</v>
      </c>
      <c r="AE1665" s="115">
        <v>0</v>
      </c>
    </row>
    <row r="1666" spans="1:31">
      <c r="A1666" s="31" t="s">
        <v>468</v>
      </c>
      <c r="B1666" s="31" t="str">
        <f>VLOOKUP(Table1[[#This Row],[Organism]],'GN and GP categories'!A:B,2,)</f>
        <v>Gram-positive</v>
      </c>
      <c r="C1666" s="31" t="s">
        <v>522</v>
      </c>
      <c r="D1666" s="31" t="s">
        <v>262</v>
      </c>
      <c r="E1666" s="31" t="s">
        <v>262</v>
      </c>
      <c r="F1666" s="31" t="s">
        <v>262</v>
      </c>
      <c r="G1666" s="31" t="s">
        <v>374</v>
      </c>
      <c r="H1666" s="31">
        <v>46</v>
      </c>
      <c r="I1666" s="115">
        <v>0</v>
      </c>
      <c r="J1666" s="115" t="s">
        <v>369</v>
      </c>
      <c r="K1666" s="115" t="s">
        <v>369</v>
      </c>
      <c r="L1666" s="115" t="s">
        <v>369</v>
      </c>
      <c r="M1666" s="115">
        <v>100</v>
      </c>
      <c r="N1666" s="115" t="s">
        <v>369</v>
      </c>
      <c r="O1666" s="115">
        <v>100</v>
      </c>
      <c r="P1666" s="115">
        <v>100</v>
      </c>
      <c r="Q1666" s="115" t="s">
        <v>369</v>
      </c>
      <c r="R1666" s="115" t="s">
        <v>369</v>
      </c>
      <c r="S1666" s="115" t="s">
        <v>369</v>
      </c>
      <c r="T1666" s="115" t="s">
        <v>369</v>
      </c>
      <c r="U1666" s="115" t="s">
        <v>369</v>
      </c>
      <c r="V1666" s="115" t="s">
        <v>450</v>
      </c>
      <c r="W1666" s="115" t="s">
        <v>369</v>
      </c>
      <c r="X1666" s="115" t="s">
        <v>369</v>
      </c>
      <c r="Y1666" s="115" t="s">
        <v>369</v>
      </c>
      <c r="Z1666" s="115" t="s">
        <v>369</v>
      </c>
      <c r="AA1666" s="115">
        <v>100</v>
      </c>
      <c r="AB1666" s="115">
        <v>100</v>
      </c>
      <c r="AC1666" s="115">
        <v>100</v>
      </c>
      <c r="AD1666" s="115">
        <v>0</v>
      </c>
      <c r="AE1666" s="115" t="s">
        <v>469</v>
      </c>
    </row>
    <row r="1667" spans="1:31">
      <c r="A1667" s="31" t="s">
        <v>382</v>
      </c>
      <c r="B1667" s="31" t="str">
        <f>VLOOKUP(Table1[[#This Row],[Organism]],'GN and GP categories'!A:B,2,)</f>
        <v>Gram-negative</v>
      </c>
      <c r="C1667" s="31" t="s">
        <v>522</v>
      </c>
      <c r="D1667" s="31" t="s">
        <v>262</v>
      </c>
      <c r="E1667" s="31" t="s">
        <v>262</v>
      </c>
      <c r="F1667" s="31" t="s">
        <v>262</v>
      </c>
      <c r="G1667" s="31" t="s">
        <v>370</v>
      </c>
      <c r="H1667" s="31">
        <v>107</v>
      </c>
      <c r="I1667" s="115" t="s">
        <v>369</v>
      </c>
      <c r="J1667" s="115">
        <v>0</v>
      </c>
      <c r="K1667" s="115">
        <v>0</v>
      </c>
      <c r="L1667" s="115">
        <v>0</v>
      </c>
      <c r="M1667" s="115" t="s">
        <v>447</v>
      </c>
      <c r="N1667" s="115">
        <v>0</v>
      </c>
      <c r="O1667" s="115" t="s">
        <v>447</v>
      </c>
      <c r="P1667" s="115">
        <v>0</v>
      </c>
      <c r="Q1667" s="115">
        <v>0</v>
      </c>
      <c r="R1667" s="115">
        <v>0</v>
      </c>
      <c r="S1667" s="115">
        <v>0</v>
      </c>
      <c r="T1667" s="115">
        <v>0</v>
      </c>
      <c r="U1667" s="115">
        <v>0</v>
      </c>
      <c r="V1667" s="115">
        <v>100</v>
      </c>
      <c r="W1667" s="115">
        <v>93</v>
      </c>
      <c r="X1667" s="115">
        <v>0</v>
      </c>
      <c r="Y1667" s="115">
        <v>84</v>
      </c>
      <c r="Z1667" s="115" t="s">
        <v>369</v>
      </c>
      <c r="AA1667" s="115">
        <v>0</v>
      </c>
      <c r="AB1667" s="115">
        <v>93</v>
      </c>
      <c r="AC1667" s="115">
        <v>49</v>
      </c>
      <c r="AD1667" s="115">
        <v>100</v>
      </c>
      <c r="AE1667" s="115">
        <v>0</v>
      </c>
    </row>
    <row r="1668" spans="1:31">
      <c r="A1668" s="31" t="s">
        <v>467</v>
      </c>
      <c r="B1668" s="31" t="str">
        <f>VLOOKUP(Table1[[#This Row],[Organism]],'GN and GP categories'!A:B,2,)</f>
        <v>Gram-positive</v>
      </c>
      <c r="C1668" s="31" t="s">
        <v>522</v>
      </c>
      <c r="D1668" s="31" t="s">
        <v>262</v>
      </c>
      <c r="E1668" s="31" t="s">
        <v>262</v>
      </c>
      <c r="F1668" s="31" t="s">
        <v>262</v>
      </c>
      <c r="G1668" s="31" t="s">
        <v>397</v>
      </c>
      <c r="H1668" s="31">
        <v>49</v>
      </c>
      <c r="I1668" s="115">
        <v>0</v>
      </c>
      <c r="J1668" s="115" t="s">
        <v>369</v>
      </c>
      <c r="K1668" s="115">
        <v>100</v>
      </c>
      <c r="L1668" s="115">
        <v>0</v>
      </c>
      <c r="M1668" s="115" t="s">
        <v>369</v>
      </c>
      <c r="N1668" s="115">
        <v>0</v>
      </c>
      <c r="O1668" s="115">
        <v>0</v>
      </c>
      <c r="P1668" s="115">
        <v>0</v>
      </c>
      <c r="Q1668" s="115">
        <v>0</v>
      </c>
      <c r="R1668" s="115" t="s">
        <v>369</v>
      </c>
      <c r="S1668" s="115" t="s">
        <v>369</v>
      </c>
      <c r="T1668" s="115" t="s">
        <v>369</v>
      </c>
      <c r="U1668" s="115" t="s">
        <v>369</v>
      </c>
      <c r="V1668" s="115">
        <v>0</v>
      </c>
      <c r="W1668" s="115" t="s">
        <v>369</v>
      </c>
      <c r="X1668" s="115" t="s">
        <v>369</v>
      </c>
      <c r="Y1668" s="115" t="s">
        <v>369</v>
      </c>
      <c r="Z1668" s="115" t="s">
        <v>369</v>
      </c>
      <c r="AA1668" s="115" t="s">
        <v>369</v>
      </c>
      <c r="AB1668" s="115" t="s">
        <v>369</v>
      </c>
      <c r="AC1668" s="115">
        <v>100</v>
      </c>
      <c r="AD1668" s="115">
        <v>0</v>
      </c>
      <c r="AE1668" s="115" t="s">
        <v>369</v>
      </c>
    </row>
    <row r="1669" spans="1:31">
      <c r="A1669" s="31" t="s">
        <v>467</v>
      </c>
      <c r="B1669" s="31" t="str">
        <f>VLOOKUP(Table1[[#This Row],[Organism]],'GN and GP categories'!A:B,2,)</f>
        <v>Gram-positive</v>
      </c>
      <c r="C1669" s="31" t="s">
        <v>522</v>
      </c>
      <c r="D1669" s="31" t="s">
        <v>262</v>
      </c>
      <c r="E1669" s="31" t="s">
        <v>262</v>
      </c>
      <c r="F1669" s="31" t="s">
        <v>262</v>
      </c>
      <c r="G1669" s="31" t="s">
        <v>375</v>
      </c>
      <c r="H1669" s="31">
        <v>45</v>
      </c>
      <c r="I1669" s="115">
        <v>0</v>
      </c>
      <c r="J1669" s="115" t="s">
        <v>369</v>
      </c>
      <c r="K1669" s="115">
        <v>100</v>
      </c>
      <c r="L1669" s="115">
        <v>0</v>
      </c>
      <c r="M1669" s="115" t="s">
        <v>369</v>
      </c>
      <c r="N1669" s="115">
        <v>0</v>
      </c>
      <c r="O1669" s="115">
        <v>0</v>
      </c>
      <c r="P1669" s="115">
        <v>0</v>
      </c>
      <c r="Q1669" s="115">
        <v>0</v>
      </c>
      <c r="R1669" s="115" t="s">
        <v>369</v>
      </c>
      <c r="S1669" s="115" t="s">
        <v>369</v>
      </c>
      <c r="T1669" s="115" t="s">
        <v>369</v>
      </c>
      <c r="U1669" s="115" t="s">
        <v>369</v>
      </c>
      <c r="V1669" s="115">
        <v>0</v>
      </c>
      <c r="W1669" s="115" t="s">
        <v>369</v>
      </c>
      <c r="X1669" s="115" t="s">
        <v>369</v>
      </c>
      <c r="Y1669" s="115" t="s">
        <v>369</v>
      </c>
      <c r="Z1669" s="115" t="s">
        <v>369</v>
      </c>
      <c r="AA1669" s="115" t="s">
        <v>369</v>
      </c>
      <c r="AB1669" s="115" t="s">
        <v>369</v>
      </c>
      <c r="AC1669" s="115">
        <v>100</v>
      </c>
      <c r="AD1669" s="115">
        <v>0</v>
      </c>
      <c r="AE1669" s="115" t="s">
        <v>369</v>
      </c>
    </row>
    <row r="1670" spans="1:31">
      <c r="A1670" s="31" t="s">
        <v>7</v>
      </c>
      <c r="B1670" s="31" t="str">
        <f>VLOOKUP(Table1[[#This Row],[Organism]],'GN and GP categories'!A:B,2,)</f>
        <v>Gram-negative</v>
      </c>
      <c r="C1670" s="31" t="s">
        <v>522</v>
      </c>
      <c r="D1670" s="31" t="s">
        <v>262</v>
      </c>
      <c r="E1670" s="31" t="s">
        <v>262</v>
      </c>
      <c r="F1670" s="31" t="s">
        <v>262</v>
      </c>
      <c r="G1670" s="31" t="s">
        <v>370</v>
      </c>
      <c r="H1670" s="31">
        <v>102</v>
      </c>
      <c r="I1670" s="115">
        <v>57</v>
      </c>
      <c r="J1670" s="115" t="s">
        <v>369</v>
      </c>
      <c r="K1670" s="115">
        <v>0</v>
      </c>
      <c r="L1670" s="115">
        <v>0</v>
      </c>
      <c r="M1670" s="115">
        <v>92</v>
      </c>
      <c r="N1670" s="115">
        <v>22</v>
      </c>
      <c r="O1670" s="115">
        <v>90</v>
      </c>
      <c r="P1670" s="115">
        <v>0</v>
      </c>
      <c r="Q1670" s="115">
        <v>0</v>
      </c>
      <c r="R1670" s="115">
        <v>0</v>
      </c>
      <c r="S1670" s="115">
        <v>100</v>
      </c>
      <c r="T1670" s="115">
        <v>0</v>
      </c>
      <c r="U1670" s="115">
        <v>0</v>
      </c>
      <c r="V1670" s="115" t="s">
        <v>447</v>
      </c>
      <c r="W1670" s="115" t="s">
        <v>447</v>
      </c>
      <c r="X1670" s="115">
        <v>0</v>
      </c>
      <c r="Y1670" s="115">
        <v>92</v>
      </c>
      <c r="Z1670" s="115" t="s">
        <v>369</v>
      </c>
      <c r="AA1670" s="115">
        <v>0</v>
      </c>
      <c r="AB1670" s="115">
        <v>79</v>
      </c>
      <c r="AC1670" s="115" t="s">
        <v>447</v>
      </c>
      <c r="AD1670" s="115" t="s">
        <v>447</v>
      </c>
      <c r="AE1670" s="115">
        <v>0</v>
      </c>
    </row>
    <row r="1671" spans="1:31">
      <c r="A1671" s="31" t="s">
        <v>273</v>
      </c>
      <c r="B1671" s="31" t="str">
        <f>VLOOKUP(Table1[[#This Row],[Organism]],'GN and GP categories'!A:B,2,)</f>
        <v>Gram-negative</v>
      </c>
      <c r="C1671" s="31" t="s">
        <v>522</v>
      </c>
      <c r="D1671" s="31" t="s">
        <v>262</v>
      </c>
      <c r="E1671" s="31" t="s">
        <v>262</v>
      </c>
      <c r="F1671" s="31" t="s">
        <v>262</v>
      </c>
      <c r="G1671" s="31" t="s">
        <v>397</v>
      </c>
      <c r="H1671" s="31">
        <v>50</v>
      </c>
      <c r="I1671" s="115" t="s">
        <v>466</v>
      </c>
      <c r="J1671" s="115">
        <v>0</v>
      </c>
      <c r="K1671" s="115">
        <v>0</v>
      </c>
      <c r="L1671" s="115">
        <v>0</v>
      </c>
      <c r="M1671" s="115">
        <v>54</v>
      </c>
      <c r="N1671" s="115">
        <v>56</v>
      </c>
      <c r="O1671" s="115">
        <v>84</v>
      </c>
      <c r="P1671" s="115">
        <v>0</v>
      </c>
      <c r="Q1671" s="115">
        <v>0</v>
      </c>
      <c r="R1671" s="115">
        <v>0</v>
      </c>
      <c r="S1671" s="115" t="s">
        <v>369</v>
      </c>
      <c r="T1671" s="115">
        <v>100</v>
      </c>
      <c r="U1671" s="115" t="s">
        <v>369</v>
      </c>
      <c r="V1671" s="115" t="s">
        <v>466</v>
      </c>
      <c r="W1671" s="115">
        <v>86</v>
      </c>
      <c r="X1671" s="115">
        <v>0</v>
      </c>
      <c r="Y1671" s="115">
        <v>100</v>
      </c>
      <c r="Z1671" s="115">
        <v>86</v>
      </c>
      <c r="AA1671" s="115">
        <v>0</v>
      </c>
      <c r="AB1671" s="115">
        <v>40</v>
      </c>
      <c r="AC1671" s="115">
        <v>82</v>
      </c>
      <c r="AD1671" s="115">
        <v>86</v>
      </c>
      <c r="AE1671" s="115">
        <v>0</v>
      </c>
    </row>
    <row r="1672" spans="1:31">
      <c r="A1672" s="31" t="s">
        <v>273</v>
      </c>
      <c r="B1672" s="31" t="str">
        <f>VLOOKUP(Table1[[#This Row],[Organism]],'GN and GP categories'!A:B,2,)</f>
        <v>Gram-negative</v>
      </c>
      <c r="C1672" s="31" t="s">
        <v>522</v>
      </c>
      <c r="D1672" s="31" t="s">
        <v>262</v>
      </c>
      <c r="E1672" s="31" t="s">
        <v>262</v>
      </c>
      <c r="F1672" s="31" t="s">
        <v>262</v>
      </c>
      <c r="G1672" s="31" t="s">
        <v>377</v>
      </c>
      <c r="H1672" s="31">
        <v>78</v>
      </c>
      <c r="I1672" s="115" t="s">
        <v>448</v>
      </c>
      <c r="J1672" s="115">
        <v>0</v>
      </c>
      <c r="K1672" s="115">
        <v>0</v>
      </c>
      <c r="L1672" s="115">
        <v>0</v>
      </c>
      <c r="M1672" s="115">
        <v>58</v>
      </c>
      <c r="N1672" s="115">
        <v>46</v>
      </c>
      <c r="O1672" s="115">
        <v>85</v>
      </c>
      <c r="P1672" s="115">
        <v>0</v>
      </c>
      <c r="Q1672" s="115">
        <v>0</v>
      </c>
      <c r="R1672" s="115">
        <v>0</v>
      </c>
      <c r="S1672" s="115" t="s">
        <v>369</v>
      </c>
      <c r="T1672" s="115">
        <v>100</v>
      </c>
      <c r="U1672" s="115" t="s">
        <v>369</v>
      </c>
      <c r="V1672" s="115">
        <v>92</v>
      </c>
      <c r="W1672" s="115">
        <v>88</v>
      </c>
      <c r="X1672" s="115">
        <v>0</v>
      </c>
      <c r="Y1672" s="115">
        <v>100</v>
      </c>
      <c r="Z1672" s="115">
        <v>88</v>
      </c>
      <c r="AA1672" s="115">
        <v>0</v>
      </c>
      <c r="AB1672" s="115">
        <v>58</v>
      </c>
      <c r="AC1672" s="115">
        <v>76</v>
      </c>
      <c r="AD1672" s="115" t="s">
        <v>448</v>
      </c>
      <c r="AE1672" s="115">
        <v>0</v>
      </c>
    </row>
    <row r="1673" spans="1:31">
      <c r="A1673" s="31" t="s">
        <v>273</v>
      </c>
      <c r="B1673" s="31" t="str">
        <f>VLOOKUP(Table1[[#This Row],[Organism]],'GN and GP categories'!A:B,2,)</f>
        <v>Gram-negative</v>
      </c>
      <c r="C1673" s="31" t="s">
        <v>522</v>
      </c>
      <c r="D1673" s="31" t="s">
        <v>262</v>
      </c>
      <c r="E1673" s="31" t="s">
        <v>262</v>
      </c>
      <c r="F1673" s="31" t="s">
        <v>262</v>
      </c>
      <c r="G1673" s="31" t="s">
        <v>375</v>
      </c>
      <c r="H1673" s="31">
        <v>108</v>
      </c>
      <c r="I1673" s="115" t="s">
        <v>447</v>
      </c>
      <c r="J1673" s="115">
        <v>0</v>
      </c>
      <c r="K1673" s="115">
        <v>0</v>
      </c>
      <c r="L1673" s="115">
        <v>0</v>
      </c>
      <c r="M1673" s="115">
        <v>46</v>
      </c>
      <c r="N1673" s="115">
        <v>39</v>
      </c>
      <c r="O1673" s="115">
        <v>93</v>
      </c>
      <c r="P1673" s="115">
        <v>0</v>
      </c>
      <c r="Q1673" s="115">
        <v>0</v>
      </c>
      <c r="R1673" s="115">
        <v>0</v>
      </c>
      <c r="S1673" s="115" t="s">
        <v>369</v>
      </c>
      <c r="T1673" s="115">
        <v>100</v>
      </c>
      <c r="U1673" s="115" t="s">
        <v>369</v>
      </c>
      <c r="V1673" s="115">
        <v>91</v>
      </c>
      <c r="W1673" s="115" t="s">
        <v>447</v>
      </c>
      <c r="X1673" s="115">
        <v>0</v>
      </c>
      <c r="Y1673" s="115">
        <v>100</v>
      </c>
      <c r="Z1673" s="115">
        <v>93</v>
      </c>
      <c r="AA1673" s="115">
        <v>0</v>
      </c>
      <c r="AB1673" s="115">
        <v>56</v>
      </c>
      <c r="AC1673" s="115">
        <v>86</v>
      </c>
      <c r="AD1673" s="115">
        <v>93</v>
      </c>
      <c r="AE1673" s="115">
        <v>0</v>
      </c>
    </row>
    <row r="1674" spans="1:31">
      <c r="A1674" s="31" t="s">
        <v>273</v>
      </c>
      <c r="B1674" s="31" t="str">
        <f>VLOOKUP(Table1[[#This Row],[Organism]],'GN and GP categories'!A:B,2,)</f>
        <v>Gram-negative</v>
      </c>
      <c r="C1674" s="31" t="s">
        <v>522</v>
      </c>
      <c r="D1674" s="31" t="s">
        <v>262</v>
      </c>
      <c r="E1674" s="31" t="s">
        <v>262</v>
      </c>
      <c r="F1674" s="31" t="s">
        <v>262</v>
      </c>
      <c r="G1674" s="31" t="s">
        <v>374</v>
      </c>
      <c r="H1674" s="31">
        <v>127</v>
      </c>
      <c r="I1674" s="115" t="s">
        <v>443</v>
      </c>
      <c r="J1674" s="115">
        <v>0</v>
      </c>
      <c r="K1674" s="115">
        <v>0</v>
      </c>
      <c r="L1674" s="115">
        <v>0</v>
      </c>
      <c r="M1674" s="115">
        <v>50</v>
      </c>
      <c r="N1674" s="115">
        <v>37</v>
      </c>
      <c r="O1674" s="115">
        <v>87</v>
      </c>
      <c r="P1674" s="115">
        <v>0</v>
      </c>
      <c r="Q1674" s="115">
        <v>0</v>
      </c>
      <c r="R1674" s="115">
        <v>0</v>
      </c>
      <c r="S1674" s="115" t="s">
        <v>369</v>
      </c>
      <c r="T1674" s="115">
        <v>100</v>
      </c>
      <c r="U1674" s="115" t="s">
        <v>369</v>
      </c>
      <c r="V1674" s="115">
        <v>91</v>
      </c>
      <c r="W1674" s="115">
        <v>88</v>
      </c>
      <c r="X1674" s="115">
        <v>0</v>
      </c>
      <c r="Y1674" s="115">
        <v>100</v>
      </c>
      <c r="Z1674" s="115">
        <v>89</v>
      </c>
      <c r="AA1674" s="115">
        <v>0</v>
      </c>
      <c r="AB1674" s="115">
        <v>50</v>
      </c>
      <c r="AC1674" s="115">
        <v>79</v>
      </c>
      <c r="AD1674" s="115">
        <v>92</v>
      </c>
      <c r="AE1674" s="115">
        <v>0</v>
      </c>
    </row>
    <row r="1675" spans="1:31">
      <c r="A1675" s="31" t="s">
        <v>11</v>
      </c>
      <c r="B1675" s="31" t="str">
        <f>VLOOKUP(Table1[[#This Row],[Organism]],'GN and GP categories'!A:B,2,)</f>
        <v>Gram-negative</v>
      </c>
      <c r="C1675" s="31" t="s">
        <v>522</v>
      </c>
      <c r="D1675" s="31" t="s">
        <v>262</v>
      </c>
      <c r="E1675" s="31" t="s">
        <v>262</v>
      </c>
      <c r="F1675" s="31" t="s">
        <v>262</v>
      </c>
      <c r="G1675" s="31" t="s">
        <v>370</v>
      </c>
      <c r="H1675" s="31">
        <v>102</v>
      </c>
      <c r="I1675" s="115">
        <v>91</v>
      </c>
      <c r="J1675" s="115">
        <v>0</v>
      </c>
      <c r="K1675" s="115">
        <v>0</v>
      </c>
      <c r="L1675" s="115">
        <v>0</v>
      </c>
      <c r="M1675" s="115">
        <v>37</v>
      </c>
      <c r="N1675" s="115">
        <v>12</v>
      </c>
      <c r="O1675" s="115">
        <v>83</v>
      </c>
      <c r="P1675" s="115">
        <v>0</v>
      </c>
      <c r="Q1675" s="115">
        <v>0</v>
      </c>
      <c r="R1675" s="115">
        <v>0</v>
      </c>
      <c r="S1675" s="115">
        <v>0</v>
      </c>
      <c r="T1675" s="115" t="s">
        <v>447</v>
      </c>
      <c r="U1675" s="115">
        <v>0</v>
      </c>
      <c r="V1675" s="115">
        <v>91</v>
      </c>
      <c r="W1675" s="115">
        <v>87</v>
      </c>
      <c r="X1675" s="115">
        <v>0</v>
      </c>
      <c r="Y1675" s="115">
        <v>100</v>
      </c>
      <c r="Z1675" s="115">
        <v>87</v>
      </c>
      <c r="AA1675" s="115">
        <v>0</v>
      </c>
      <c r="AB1675" s="115">
        <v>35</v>
      </c>
      <c r="AC1675" s="115">
        <v>82</v>
      </c>
      <c r="AD1675" s="115">
        <v>93</v>
      </c>
      <c r="AE1675" s="115">
        <v>0</v>
      </c>
    </row>
    <row r="1676" spans="1:31">
      <c r="A1676" s="31" t="s">
        <v>464</v>
      </c>
      <c r="B1676" s="31" t="str">
        <f>VLOOKUP(Table1[[#This Row],[Organism]],'GN and GP categories'!A:B,2,)</f>
        <v>Gram-negative</v>
      </c>
      <c r="C1676" s="31" t="s">
        <v>522</v>
      </c>
      <c r="D1676" s="31" t="s">
        <v>262</v>
      </c>
      <c r="E1676" s="31" t="s">
        <v>262</v>
      </c>
      <c r="F1676" s="31" t="s">
        <v>262</v>
      </c>
      <c r="G1676" s="31" t="s">
        <v>377</v>
      </c>
      <c r="H1676" s="31">
        <v>44</v>
      </c>
      <c r="I1676" s="115" t="s">
        <v>369</v>
      </c>
      <c r="J1676" s="115" t="s">
        <v>465</v>
      </c>
      <c r="K1676" s="115">
        <v>0</v>
      </c>
      <c r="L1676" s="115">
        <v>0</v>
      </c>
      <c r="M1676" s="115">
        <v>77</v>
      </c>
      <c r="N1676" s="115">
        <v>52</v>
      </c>
      <c r="O1676" s="115">
        <v>100</v>
      </c>
      <c r="P1676" s="115">
        <v>0</v>
      </c>
      <c r="Q1676" s="115">
        <v>0</v>
      </c>
      <c r="R1676" s="115">
        <v>0</v>
      </c>
      <c r="S1676" s="115" t="s">
        <v>369</v>
      </c>
      <c r="T1676" s="115" t="s">
        <v>458</v>
      </c>
      <c r="U1676" s="115" t="s">
        <v>369</v>
      </c>
      <c r="V1676" s="115">
        <v>100</v>
      </c>
      <c r="W1676" s="115">
        <v>100</v>
      </c>
      <c r="X1676" s="115">
        <v>0</v>
      </c>
      <c r="Y1676" s="115">
        <v>100</v>
      </c>
      <c r="Z1676" s="115">
        <v>100</v>
      </c>
      <c r="AA1676" s="115">
        <v>0</v>
      </c>
      <c r="AB1676" s="115">
        <v>59</v>
      </c>
      <c r="AC1676" s="115">
        <v>100</v>
      </c>
      <c r="AD1676" s="115">
        <v>100</v>
      </c>
      <c r="AE1676" s="115" t="s">
        <v>369</v>
      </c>
    </row>
    <row r="1677" spans="1:31">
      <c r="A1677" s="31" t="s">
        <v>464</v>
      </c>
      <c r="B1677" s="31" t="str">
        <f>VLOOKUP(Table1[[#This Row],[Organism]],'GN and GP categories'!A:B,2,)</f>
        <v>Gram-negative</v>
      </c>
      <c r="C1677" s="31" t="s">
        <v>522</v>
      </c>
      <c r="D1677" s="31" t="s">
        <v>262</v>
      </c>
      <c r="E1677" s="31" t="s">
        <v>262</v>
      </c>
      <c r="F1677" s="31" t="s">
        <v>262</v>
      </c>
      <c r="G1677" s="31" t="s">
        <v>375</v>
      </c>
      <c r="H1677" s="31">
        <v>40</v>
      </c>
      <c r="I1677" s="115" t="s">
        <v>369</v>
      </c>
      <c r="J1677" s="115">
        <v>0</v>
      </c>
      <c r="K1677" s="115">
        <v>0</v>
      </c>
      <c r="L1677" s="115">
        <v>0</v>
      </c>
      <c r="M1677" s="115">
        <v>73</v>
      </c>
      <c r="N1677" s="115">
        <v>60</v>
      </c>
      <c r="O1677" s="115">
        <v>100</v>
      </c>
      <c r="P1677" s="115">
        <v>0</v>
      </c>
      <c r="Q1677" s="115">
        <v>0</v>
      </c>
      <c r="R1677" s="115">
        <v>0</v>
      </c>
      <c r="S1677" s="115" t="s">
        <v>369</v>
      </c>
      <c r="T1677" s="115">
        <v>100</v>
      </c>
      <c r="U1677" s="115" t="s">
        <v>369</v>
      </c>
      <c r="V1677" s="115">
        <v>100</v>
      </c>
      <c r="W1677" s="115">
        <v>100</v>
      </c>
      <c r="X1677" s="115">
        <v>0</v>
      </c>
      <c r="Y1677" s="115">
        <v>100</v>
      </c>
      <c r="Z1677" s="115">
        <v>100</v>
      </c>
      <c r="AA1677" s="115">
        <v>0</v>
      </c>
      <c r="AB1677" s="115">
        <v>60</v>
      </c>
      <c r="AC1677" s="115">
        <v>100</v>
      </c>
      <c r="AD1677" s="115">
        <v>100</v>
      </c>
      <c r="AE1677" s="115" t="s">
        <v>369</v>
      </c>
    </row>
    <row r="1678" spans="1:31">
      <c r="A1678" s="31" t="s">
        <v>464</v>
      </c>
      <c r="B1678" s="31" t="str">
        <f>VLOOKUP(Table1[[#This Row],[Organism]],'GN and GP categories'!A:B,2,)</f>
        <v>Gram-negative</v>
      </c>
      <c r="C1678" s="31" t="s">
        <v>522</v>
      </c>
      <c r="D1678" s="31" t="s">
        <v>262</v>
      </c>
      <c r="E1678" s="31" t="s">
        <v>262</v>
      </c>
      <c r="F1678" s="31" t="s">
        <v>262</v>
      </c>
      <c r="G1678" s="31" t="s">
        <v>374</v>
      </c>
      <c r="H1678" s="31">
        <v>39</v>
      </c>
      <c r="I1678" s="115" t="s">
        <v>369</v>
      </c>
      <c r="J1678" s="115">
        <v>0</v>
      </c>
      <c r="K1678" s="115">
        <v>0</v>
      </c>
      <c r="L1678" s="115">
        <v>0</v>
      </c>
      <c r="M1678" s="115">
        <v>79</v>
      </c>
      <c r="N1678" s="115">
        <v>54</v>
      </c>
      <c r="O1678" s="115">
        <v>100</v>
      </c>
      <c r="P1678" s="115">
        <v>0</v>
      </c>
      <c r="Q1678" s="115">
        <v>0</v>
      </c>
      <c r="R1678" s="115">
        <v>0</v>
      </c>
      <c r="S1678" s="115" t="s">
        <v>369</v>
      </c>
      <c r="T1678" s="115" t="s">
        <v>460</v>
      </c>
      <c r="U1678" s="115" t="s">
        <v>369</v>
      </c>
      <c r="V1678" s="115">
        <v>100</v>
      </c>
      <c r="W1678" s="115">
        <v>100</v>
      </c>
      <c r="X1678" s="115">
        <v>0</v>
      </c>
      <c r="Y1678" s="115" t="s">
        <v>460</v>
      </c>
      <c r="Z1678" s="115">
        <v>100</v>
      </c>
      <c r="AA1678" s="115">
        <v>0</v>
      </c>
      <c r="AB1678" s="115">
        <v>51</v>
      </c>
      <c r="AC1678" s="115" t="s">
        <v>460</v>
      </c>
      <c r="AD1678" s="115">
        <v>100</v>
      </c>
      <c r="AE1678" s="115" t="s">
        <v>369</v>
      </c>
    </row>
    <row r="1679" spans="1:31">
      <c r="A1679" s="31" t="s">
        <v>432</v>
      </c>
      <c r="B1679" s="31" t="str">
        <f>VLOOKUP(Table1[[#This Row],[Organism]],'GN and GP categories'!A:B,2,)</f>
        <v>Gram-negative</v>
      </c>
      <c r="C1679" s="31" t="s">
        <v>522</v>
      </c>
      <c r="D1679" s="31" t="s">
        <v>262</v>
      </c>
      <c r="E1679" s="31" t="s">
        <v>262</v>
      </c>
      <c r="F1679" s="31" t="s">
        <v>262</v>
      </c>
      <c r="G1679" s="31" t="s">
        <v>370</v>
      </c>
      <c r="H1679" s="31">
        <v>99</v>
      </c>
      <c r="I1679" s="115">
        <v>0</v>
      </c>
      <c r="J1679" s="115">
        <v>100</v>
      </c>
      <c r="K1679" s="115">
        <v>94</v>
      </c>
      <c r="L1679" s="115">
        <v>0</v>
      </c>
      <c r="M1679" s="115">
        <v>100</v>
      </c>
      <c r="N1679" s="115" t="s">
        <v>447</v>
      </c>
      <c r="O1679" s="115">
        <v>60</v>
      </c>
      <c r="P1679" s="115">
        <v>0</v>
      </c>
      <c r="Q1679" s="115" t="s">
        <v>369</v>
      </c>
      <c r="R1679" s="115">
        <v>0</v>
      </c>
      <c r="S1679" s="115" t="s">
        <v>369</v>
      </c>
      <c r="T1679" s="115">
        <v>100</v>
      </c>
      <c r="U1679" s="115" t="s">
        <v>369</v>
      </c>
      <c r="V1679" s="115" t="s">
        <v>451</v>
      </c>
      <c r="W1679" s="115" t="s">
        <v>369</v>
      </c>
      <c r="X1679" s="115">
        <v>0</v>
      </c>
      <c r="Y1679" s="115">
        <v>100</v>
      </c>
      <c r="Z1679" s="115" t="s">
        <v>369</v>
      </c>
      <c r="AA1679" s="115" t="s">
        <v>369</v>
      </c>
      <c r="AB1679" s="115" t="s">
        <v>369</v>
      </c>
      <c r="AC1679" s="115">
        <v>94</v>
      </c>
      <c r="AD1679" s="115">
        <v>0</v>
      </c>
      <c r="AE1679" s="115">
        <v>0</v>
      </c>
    </row>
    <row r="1680" spans="1:31">
      <c r="A1680" s="31" t="s">
        <v>431</v>
      </c>
      <c r="B1680" s="31" t="str">
        <f>VLOOKUP(Table1[[#This Row],[Organism]],'GN and GP categories'!A:B,2,)</f>
        <v>Gram-negative</v>
      </c>
      <c r="C1680" s="31" t="s">
        <v>522</v>
      </c>
      <c r="D1680" s="31" t="s">
        <v>262</v>
      </c>
      <c r="E1680" s="31" t="s">
        <v>262</v>
      </c>
      <c r="F1680" s="31" t="s">
        <v>262</v>
      </c>
      <c r="G1680" s="31" t="s">
        <v>370</v>
      </c>
      <c r="H1680" s="31">
        <v>81</v>
      </c>
      <c r="I1680" s="115">
        <v>0</v>
      </c>
      <c r="J1680" s="115" t="s">
        <v>369</v>
      </c>
      <c r="K1680" s="115">
        <v>0</v>
      </c>
      <c r="L1680" s="115">
        <v>0</v>
      </c>
      <c r="M1680" s="115">
        <v>0</v>
      </c>
      <c r="N1680" s="115">
        <v>0</v>
      </c>
      <c r="O1680" s="115">
        <v>0</v>
      </c>
      <c r="P1680" s="115">
        <v>62</v>
      </c>
      <c r="Q1680" s="115">
        <v>0</v>
      </c>
      <c r="R1680" s="115">
        <v>0</v>
      </c>
      <c r="S1680" s="115">
        <v>0</v>
      </c>
      <c r="T1680" s="115" t="s">
        <v>369</v>
      </c>
      <c r="U1680" s="115">
        <v>0</v>
      </c>
      <c r="V1680" s="115">
        <v>0</v>
      </c>
      <c r="W1680" s="115" t="s">
        <v>369</v>
      </c>
      <c r="X1680" s="115">
        <v>0</v>
      </c>
      <c r="Y1680" s="115">
        <v>100</v>
      </c>
      <c r="Z1680" s="115" t="s">
        <v>369</v>
      </c>
      <c r="AA1680" s="115" t="s">
        <v>446</v>
      </c>
      <c r="AB1680" s="115">
        <v>90</v>
      </c>
      <c r="AC1680" s="115">
        <v>0</v>
      </c>
      <c r="AD1680" s="115">
        <v>0</v>
      </c>
      <c r="AE1680" s="115">
        <v>0</v>
      </c>
    </row>
    <row r="1681" spans="1:31">
      <c r="A1681" s="31" t="s">
        <v>461</v>
      </c>
      <c r="B1681" s="31" t="str">
        <f>VLOOKUP(Table1[[#This Row],[Organism]],'GN and GP categories'!A:B,2,)</f>
        <v>Gram-positive</v>
      </c>
      <c r="C1681" s="31" t="s">
        <v>522</v>
      </c>
      <c r="D1681" s="31" t="s">
        <v>262</v>
      </c>
      <c r="E1681" s="31" t="s">
        <v>262</v>
      </c>
      <c r="F1681" s="31" t="s">
        <v>262</v>
      </c>
      <c r="G1681" s="31" t="s">
        <v>377</v>
      </c>
      <c r="H1681" s="31">
        <v>30</v>
      </c>
      <c r="I1681" s="115" t="s">
        <v>369</v>
      </c>
      <c r="J1681" s="115" t="s">
        <v>369</v>
      </c>
      <c r="K1681" s="115" t="s">
        <v>369</v>
      </c>
      <c r="L1681" s="115" t="s">
        <v>369</v>
      </c>
      <c r="M1681" s="115" t="s">
        <v>369</v>
      </c>
      <c r="N1681" s="115" t="s">
        <v>369</v>
      </c>
      <c r="O1681" s="115" t="s">
        <v>369</v>
      </c>
      <c r="P1681" s="115" t="s">
        <v>462</v>
      </c>
      <c r="Q1681" s="115" t="s">
        <v>369</v>
      </c>
      <c r="R1681" s="115" t="s">
        <v>369</v>
      </c>
      <c r="S1681" s="115" t="s">
        <v>369</v>
      </c>
      <c r="T1681" s="115" t="s">
        <v>369</v>
      </c>
      <c r="U1681" s="115" t="s">
        <v>369</v>
      </c>
      <c r="V1681" s="115" t="s">
        <v>369</v>
      </c>
      <c r="W1681" s="115" t="s">
        <v>369</v>
      </c>
      <c r="X1681" s="115" t="s">
        <v>369</v>
      </c>
      <c r="Y1681" s="115">
        <v>100</v>
      </c>
      <c r="Z1681" s="115" t="s">
        <v>369</v>
      </c>
      <c r="AA1681" s="115">
        <v>100</v>
      </c>
      <c r="AB1681" s="115">
        <v>100</v>
      </c>
      <c r="AC1681" s="115" t="s">
        <v>369</v>
      </c>
      <c r="AD1681" s="115" t="s">
        <v>369</v>
      </c>
      <c r="AE1681" s="115" t="s">
        <v>369</v>
      </c>
    </row>
    <row r="1682" spans="1:31">
      <c r="A1682" s="31" t="s">
        <v>461</v>
      </c>
      <c r="B1682" s="31" t="str">
        <f>VLOOKUP(Table1[[#This Row],[Organism]],'GN and GP categories'!A:B,2,)</f>
        <v>Gram-positive</v>
      </c>
      <c r="C1682" s="31" t="s">
        <v>522</v>
      </c>
      <c r="D1682" s="31" t="s">
        <v>262</v>
      </c>
      <c r="E1682" s="31" t="s">
        <v>262</v>
      </c>
      <c r="F1682" s="31" t="s">
        <v>262</v>
      </c>
      <c r="G1682" s="31" t="s">
        <v>375</v>
      </c>
      <c r="H1682" s="31">
        <v>31</v>
      </c>
      <c r="I1682" s="115" t="s">
        <v>369</v>
      </c>
      <c r="J1682" s="115" t="s">
        <v>369</v>
      </c>
      <c r="K1682" s="115" t="s">
        <v>369</v>
      </c>
      <c r="L1682" s="115" t="s">
        <v>369</v>
      </c>
      <c r="M1682" s="115" t="s">
        <v>369</v>
      </c>
      <c r="N1682" s="115" t="s">
        <v>369</v>
      </c>
      <c r="O1682" s="115" t="s">
        <v>369</v>
      </c>
      <c r="P1682" s="115" t="s">
        <v>455</v>
      </c>
      <c r="Q1682" s="115" t="s">
        <v>369</v>
      </c>
      <c r="R1682" s="115" t="s">
        <v>369</v>
      </c>
      <c r="S1682" s="115" t="s">
        <v>369</v>
      </c>
      <c r="T1682" s="115" t="s">
        <v>369</v>
      </c>
      <c r="U1682" s="115" t="s">
        <v>369</v>
      </c>
      <c r="V1682" s="115" t="s">
        <v>369</v>
      </c>
      <c r="W1682" s="115" t="s">
        <v>369</v>
      </c>
      <c r="X1682" s="115" t="s">
        <v>369</v>
      </c>
      <c r="Y1682" s="115">
        <v>100</v>
      </c>
      <c r="Z1682" s="115" t="s">
        <v>369</v>
      </c>
      <c r="AA1682" s="115">
        <v>100</v>
      </c>
      <c r="AB1682" s="115">
        <v>100</v>
      </c>
      <c r="AC1682" s="115" t="s">
        <v>369</v>
      </c>
      <c r="AD1682" s="115" t="s">
        <v>369</v>
      </c>
      <c r="AE1682" s="115" t="s">
        <v>369</v>
      </c>
    </row>
    <row r="1683" spans="1:31">
      <c r="A1683" s="31" t="s">
        <v>9</v>
      </c>
      <c r="B1683" s="31" t="str">
        <f>VLOOKUP(Table1[[#This Row],[Organism]],'GN and GP categories'!A:B,2,)</f>
        <v>Gram-negative</v>
      </c>
      <c r="C1683" s="31" t="s">
        <v>522</v>
      </c>
      <c r="D1683" s="31" t="s">
        <v>262</v>
      </c>
      <c r="E1683" s="31" t="s">
        <v>262</v>
      </c>
      <c r="F1683" s="31" t="s">
        <v>262</v>
      </c>
      <c r="G1683" s="31" t="s">
        <v>397</v>
      </c>
      <c r="H1683" s="31">
        <v>292</v>
      </c>
      <c r="I1683" s="115">
        <v>86</v>
      </c>
      <c r="J1683" s="115">
        <v>97</v>
      </c>
      <c r="K1683" s="115">
        <v>75</v>
      </c>
      <c r="L1683" s="115">
        <v>67</v>
      </c>
      <c r="M1683" s="115">
        <v>51</v>
      </c>
      <c r="N1683" s="115">
        <v>97</v>
      </c>
      <c r="O1683" s="115">
        <v>84</v>
      </c>
      <c r="P1683" s="115">
        <v>0</v>
      </c>
      <c r="Q1683" s="115">
        <v>0</v>
      </c>
      <c r="R1683" s="115">
        <v>0</v>
      </c>
      <c r="S1683" s="115">
        <v>0</v>
      </c>
      <c r="T1683" s="115">
        <v>100</v>
      </c>
      <c r="U1683" s="115" t="s">
        <v>369</v>
      </c>
      <c r="V1683" s="115">
        <v>94</v>
      </c>
      <c r="W1683" s="115">
        <v>88</v>
      </c>
      <c r="X1683" s="115">
        <v>0</v>
      </c>
      <c r="Y1683" s="115">
        <v>100</v>
      </c>
      <c r="Z1683" s="115">
        <v>87</v>
      </c>
      <c r="AA1683" s="115">
        <v>0</v>
      </c>
      <c r="AB1683" s="115" t="s">
        <v>440</v>
      </c>
      <c r="AC1683" s="115">
        <v>84</v>
      </c>
      <c r="AD1683" s="115">
        <v>93</v>
      </c>
      <c r="AE1683" s="115">
        <v>0</v>
      </c>
    </row>
    <row r="1684" spans="1:31">
      <c r="A1684" s="31" t="s">
        <v>9</v>
      </c>
      <c r="B1684" s="31" t="str">
        <f>VLOOKUP(Table1[[#This Row],[Organism]],'GN and GP categories'!A:B,2,)</f>
        <v>Gram-negative</v>
      </c>
      <c r="C1684" s="31" t="s">
        <v>522</v>
      </c>
      <c r="D1684" s="31" t="s">
        <v>262</v>
      </c>
      <c r="E1684" s="31" t="s">
        <v>262</v>
      </c>
      <c r="F1684" s="31" t="s">
        <v>262</v>
      </c>
      <c r="G1684" s="31" t="s">
        <v>377</v>
      </c>
      <c r="H1684" s="31">
        <v>362</v>
      </c>
      <c r="I1684" s="115">
        <v>88</v>
      </c>
      <c r="J1684" s="115">
        <v>97</v>
      </c>
      <c r="K1684" s="115">
        <v>82</v>
      </c>
      <c r="L1684" s="115">
        <v>66</v>
      </c>
      <c r="M1684" s="115">
        <v>46</v>
      </c>
      <c r="N1684" s="115">
        <v>96</v>
      </c>
      <c r="O1684" s="115">
        <v>85</v>
      </c>
      <c r="P1684" s="115">
        <v>0</v>
      </c>
      <c r="Q1684" s="115">
        <v>0</v>
      </c>
      <c r="R1684" s="115">
        <v>0</v>
      </c>
      <c r="S1684" s="115">
        <v>0</v>
      </c>
      <c r="T1684" s="115">
        <v>100</v>
      </c>
      <c r="U1684" s="115" t="s">
        <v>369</v>
      </c>
      <c r="V1684" s="115">
        <v>96</v>
      </c>
      <c r="W1684" s="115">
        <v>88</v>
      </c>
      <c r="X1684" s="115">
        <v>0</v>
      </c>
      <c r="Y1684" s="115">
        <v>100</v>
      </c>
      <c r="Z1684" s="115">
        <v>88</v>
      </c>
      <c r="AA1684" s="115">
        <v>0</v>
      </c>
      <c r="AB1684" s="115" t="s">
        <v>440</v>
      </c>
      <c r="AC1684" s="115">
        <v>86</v>
      </c>
      <c r="AD1684" s="115">
        <v>93</v>
      </c>
      <c r="AE1684" s="115">
        <v>0</v>
      </c>
    </row>
    <row r="1685" spans="1:31">
      <c r="A1685" s="31" t="s">
        <v>9</v>
      </c>
      <c r="B1685" s="31" t="str">
        <f>VLOOKUP(Table1[[#This Row],[Organism]],'GN and GP categories'!A:B,2,)</f>
        <v>Gram-negative</v>
      </c>
      <c r="C1685" s="31" t="s">
        <v>522</v>
      </c>
      <c r="D1685" s="31" t="s">
        <v>262</v>
      </c>
      <c r="E1685" s="31" t="s">
        <v>262</v>
      </c>
      <c r="F1685" s="31" t="s">
        <v>262</v>
      </c>
      <c r="G1685" s="31" t="s">
        <v>375</v>
      </c>
      <c r="H1685" s="31">
        <v>501</v>
      </c>
      <c r="I1685" s="115">
        <v>87</v>
      </c>
      <c r="J1685" s="115">
        <v>97</v>
      </c>
      <c r="K1685" s="115">
        <v>83</v>
      </c>
      <c r="L1685" s="115">
        <v>60</v>
      </c>
      <c r="M1685" s="115">
        <v>50</v>
      </c>
      <c r="N1685" s="115">
        <v>97</v>
      </c>
      <c r="O1685" s="115">
        <v>88</v>
      </c>
      <c r="P1685" s="115">
        <v>0</v>
      </c>
      <c r="Q1685" s="115">
        <v>0</v>
      </c>
      <c r="R1685" s="115">
        <v>0</v>
      </c>
      <c r="S1685" s="115">
        <v>0</v>
      </c>
      <c r="T1685" s="115">
        <v>100</v>
      </c>
      <c r="U1685" s="115" t="s">
        <v>369</v>
      </c>
      <c r="V1685" s="115">
        <v>92</v>
      </c>
      <c r="W1685" s="115">
        <v>91</v>
      </c>
      <c r="X1685" s="115">
        <v>0</v>
      </c>
      <c r="Y1685" s="115">
        <v>100</v>
      </c>
      <c r="Z1685" s="115">
        <v>92</v>
      </c>
      <c r="AA1685" s="115">
        <v>0</v>
      </c>
      <c r="AB1685" s="115">
        <v>100</v>
      </c>
      <c r="AC1685" s="115">
        <v>83</v>
      </c>
      <c r="AD1685" s="115">
        <v>92</v>
      </c>
      <c r="AE1685" s="115">
        <v>0</v>
      </c>
    </row>
    <row r="1686" spans="1:31">
      <c r="A1686" s="31" t="s">
        <v>9</v>
      </c>
      <c r="B1686" s="31" t="str">
        <f>VLOOKUP(Table1[[#This Row],[Organism]],'GN and GP categories'!A:B,2,)</f>
        <v>Gram-negative</v>
      </c>
      <c r="C1686" s="31" t="s">
        <v>522</v>
      </c>
      <c r="D1686" s="31" t="s">
        <v>262</v>
      </c>
      <c r="E1686" s="31" t="s">
        <v>262</v>
      </c>
      <c r="F1686" s="31" t="s">
        <v>262</v>
      </c>
      <c r="G1686" s="31" t="s">
        <v>374</v>
      </c>
      <c r="H1686" s="31">
        <v>535</v>
      </c>
      <c r="I1686" s="115">
        <v>86</v>
      </c>
      <c r="J1686" s="115">
        <v>95</v>
      </c>
      <c r="K1686" s="115">
        <v>80</v>
      </c>
      <c r="L1686" s="115">
        <v>52</v>
      </c>
      <c r="M1686" s="115">
        <v>49</v>
      </c>
      <c r="N1686" s="115">
        <v>96</v>
      </c>
      <c r="O1686" s="115">
        <v>84</v>
      </c>
      <c r="P1686" s="115">
        <v>0</v>
      </c>
      <c r="Q1686" s="115">
        <v>0</v>
      </c>
      <c r="R1686" s="115">
        <v>0</v>
      </c>
      <c r="S1686" s="115">
        <v>0</v>
      </c>
      <c r="T1686" s="115">
        <v>100</v>
      </c>
      <c r="U1686" s="115" t="s">
        <v>369</v>
      </c>
      <c r="V1686" s="115">
        <v>92</v>
      </c>
      <c r="W1686" s="115">
        <v>87</v>
      </c>
      <c r="X1686" s="115">
        <v>0</v>
      </c>
      <c r="Y1686" s="115">
        <v>100</v>
      </c>
      <c r="Z1686" s="115">
        <v>86</v>
      </c>
      <c r="AA1686" s="115">
        <v>0</v>
      </c>
      <c r="AB1686" s="115" t="s">
        <v>437</v>
      </c>
      <c r="AC1686" s="115">
        <v>85</v>
      </c>
      <c r="AD1686" s="115">
        <v>92</v>
      </c>
      <c r="AE1686" s="115">
        <v>0</v>
      </c>
    </row>
    <row r="1687" spans="1:31">
      <c r="A1687" s="31" t="s">
        <v>82</v>
      </c>
      <c r="B1687" s="31" t="str">
        <f>VLOOKUP(Table1[[#This Row],[Organism]],'GN and GP categories'!A:B,2,)</f>
        <v>Gram-negative</v>
      </c>
      <c r="C1687" s="31" t="s">
        <v>522</v>
      </c>
      <c r="D1687" s="31" t="s">
        <v>262</v>
      </c>
      <c r="E1687" s="31" t="s">
        <v>262</v>
      </c>
      <c r="F1687" s="31" t="s">
        <v>262</v>
      </c>
      <c r="G1687" s="31" t="s">
        <v>370</v>
      </c>
      <c r="H1687" s="31">
        <v>81</v>
      </c>
      <c r="I1687" s="115" t="s">
        <v>369</v>
      </c>
      <c r="J1687" s="115" t="s">
        <v>445</v>
      </c>
      <c r="K1687" s="115">
        <v>70</v>
      </c>
      <c r="L1687" s="115" t="s">
        <v>369</v>
      </c>
      <c r="M1687" s="115" t="s">
        <v>369</v>
      </c>
      <c r="N1687" s="115" t="s">
        <v>445</v>
      </c>
      <c r="O1687" s="115" t="s">
        <v>445</v>
      </c>
      <c r="P1687" s="115">
        <v>0</v>
      </c>
      <c r="Q1687" s="115" t="s">
        <v>369</v>
      </c>
      <c r="R1687" s="115">
        <v>0</v>
      </c>
      <c r="S1687" s="115" t="s">
        <v>369</v>
      </c>
      <c r="T1687" s="115" t="s">
        <v>369</v>
      </c>
      <c r="U1687" s="115" t="s">
        <v>369</v>
      </c>
      <c r="V1687" s="115" t="s">
        <v>369</v>
      </c>
      <c r="W1687" s="115">
        <v>86</v>
      </c>
      <c r="X1687" s="115">
        <v>0</v>
      </c>
      <c r="Y1687" s="115" t="s">
        <v>445</v>
      </c>
      <c r="Z1687" s="115">
        <v>86</v>
      </c>
      <c r="AA1687" s="115" t="s">
        <v>369</v>
      </c>
      <c r="AB1687" s="115" t="s">
        <v>369</v>
      </c>
      <c r="AC1687" s="115">
        <v>88</v>
      </c>
      <c r="AD1687" s="115" t="s">
        <v>369</v>
      </c>
      <c r="AE1687" s="115">
        <v>0</v>
      </c>
    </row>
    <row r="1688" spans="1:31">
      <c r="A1688" s="31" t="s">
        <v>459</v>
      </c>
      <c r="B1688" s="31" t="str">
        <f>VLOOKUP(Table1[[#This Row],[Organism]],'GN and GP categories'!A:B,2,)</f>
        <v>Gram-negative</v>
      </c>
      <c r="C1688" s="31" t="s">
        <v>522</v>
      </c>
      <c r="D1688" s="31" t="s">
        <v>262</v>
      </c>
      <c r="E1688" s="31" t="s">
        <v>262</v>
      </c>
      <c r="F1688" s="31" t="s">
        <v>262</v>
      </c>
      <c r="G1688" s="31" t="s">
        <v>375</v>
      </c>
      <c r="H1688" s="31">
        <v>42</v>
      </c>
      <c r="I1688" s="115">
        <v>100</v>
      </c>
      <c r="J1688" s="115">
        <v>0</v>
      </c>
      <c r="K1688" s="115">
        <v>0</v>
      </c>
      <c r="L1688" s="115">
        <v>0</v>
      </c>
      <c r="M1688" s="115">
        <v>69</v>
      </c>
      <c r="N1688" s="115">
        <v>45</v>
      </c>
      <c r="O1688" s="115">
        <v>81</v>
      </c>
      <c r="P1688" s="115" t="s">
        <v>369</v>
      </c>
      <c r="Q1688" s="115" t="s">
        <v>369</v>
      </c>
      <c r="R1688" s="115">
        <v>0</v>
      </c>
      <c r="S1688" s="115" t="s">
        <v>369</v>
      </c>
      <c r="T1688" s="115">
        <v>100</v>
      </c>
      <c r="U1688" s="115" t="s">
        <v>369</v>
      </c>
      <c r="V1688" s="115">
        <v>50</v>
      </c>
      <c r="W1688" s="115">
        <v>100</v>
      </c>
      <c r="X1688" s="115">
        <v>0</v>
      </c>
      <c r="Y1688" s="115">
        <v>100</v>
      </c>
      <c r="Z1688" s="115">
        <v>100</v>
      </c>
      <c r="AA1688" s="115" t="s">
        <v>369</v>
      </c>
      <c r="AB1688" s="115">
        <v>62</v>
      </c>
      <c r="AC1688" s="115" t="s">
        <v>458</v>
      </c>
      <c r="AD1688" s="115">
        <v>38</v>
      </c>
      <c r="AE1688" s="115">
        <v>0</v>
      </c>
    </row>
    <row r="1689" spans="1:31">
      <c r="A1689" s="31" t="s">
        <v>459</v>
      </c>
      <c r="B1689" s="31" t="str">
        <f>VLOOKUP(Table1[[#This Row],[Organism]],'GN and GP categories'!A:B,2,)</f>
        <v>Gram-negative</v>
      </c>
      <c r="C1689" s="31" t="s">
        <v>522</v>
      </c>
      <c r="D1689" s="31" t="s">
        <v>262</v>
      </c>
      <c r="E1689" s="31" t="s">
        <v>262</v>
      </c>
      <c r="F1689" s="31" t="s">
        <v>262</v>
      </c>
      <c r="G1689" s="31" t="s">
        <v>374</v>
      </c>
      <c r="H1689" s="31">
        <v>39</v>
      </c>
      <c r="I1689" s="115">
        <v>100</v>
      </c>
      <c r="J1689" s="115">
        <v>0</v>
      </c>
      <c r="K1689" s="115">
        <v>0</v>
      </c>
      <c r="L1689" s="115">
        <v>0</v>
      </c>
      <c r="M1689" s="115">
        <v>69</v>
      </c>
      <c r="N1689" s="115">
        <v>44</v>
      </c>
      <c r="O1689" s="115">
        <v>79</v>
      </c>
      <c r="P1689" s="115" t="s">
        <v>369</v>
      </c>
      <c r="Q1689" s="115" t="s">
        <v>369</v>
      </c>
      <c r="R1689" s="115">
        <v>0</v>
      </c>
      <c r="S1689" s="115" t="s">
        <v>369</v>
      </c>
      <c r="T1689" s="115">
        <v>100</v>
      </c>
      <c r="U1689" s="115" t="s">
        <v>369</v>
      </c>
      <c r="V1689" s="115">
        <v>59</v>
      </c>
      <c r="W1689" s="115">
        <v>100</v>
      </c>
      <c r="X1689" s="115">
        <v>0</v>
      </c>
      <c r="Y1689" s="115">
        <v>100</v>
      </c>
      <c r="Z1689" s="115">
        <v>100</v>
      </c>
      <c r="AA1689" s="115" t="s">
        <v>369</v>
      </c>
      <c r="AB1689" s="115">
        <v>72</v>
      </c>
      <c r="AC1689" s="115" t="s">
        <v>460</v>
      </c>
      <c r="AD1689" s="115">
        <v>56</v>
      </c>
      <c r="AE1689" s="115">
        <v>0</v>
      </c>
    </row>
    <row r="1690" spans="1:31">
      <c r="A1690" s="31" t="s">
        <v>380</v>
      </c>
      <c r="B1690" s="31" t="str">
        <f>VLOOKUP(Table1[[#This Row],[Organism]],'GN and GP categories'!A:B,2,)</f>
        <v>Gram-negative</v>
      </c>
      <c r="C1690" s="31" t="s">
        <v>522</v>
      </c>
      <c r="D1690" s="31" t="s">
        <v>262</v>
      </c>
      <c r="E1690" s="31" t="s">
        <v>262</v>
      </c>
      <c r="F1690" s="31" t="s">
        <v>262</v>
      </c>
      <c r="G1690" s="31" t="s">
        <v>370</v>
      </c>
      <c r="H1690" s="31">
        <v>78</v>
      </c>
      <c r="I1690" s="115" t="s">
        <v>369</v>
      </c>
      <c r="J1690" s="115">
        <v>100</v>
      </c>
      <c r="K1690" s="115">
        <v>0</v>
      </c>
      <c r="L1690" s="115" t="s">
        <v>369</v>
      </c>
      <c r="M1690" s="115" t="s">
        <v>369</v>
      </c>
      <c r="N1690" s="115">
        <v>0</v>
      </c>
      <c r="O1690" s="115" t="s">
        <v>369</v>
      </c>
      <c r="P1690" s="115">
        <v>42</v>
      </c>
      <c r="Q1690" s="115" t="s">
        <v>369</v>
      </c>
      <c r="R1690" s="115" t="s">
        <v>369</v>
      </c>
      <c r="S1690" s="115" t="s">
        <v>369</v>
      </c>
      <c r="T1690" s="115" t="s">
        <v>369</v>
      </c>
      <c r="U1690" s="115" t="s">
        <v>369</v>
      </c>
      <c r="V1690" s="115" t="s">
        <v>369</v>
      </c>
      <c r="W1690" s="115" t="s">
        <v>369</v>
      </c>
      <c r="X1690" s="115" t="s">
        <v>369</v>
      </c>
      <c r="Y1690" s="115" t="s">
        <v>448</v>
      </c>
      <c r="Z1690" s="115" t="s">
        <v>369</v>
      </c>
      <c r="AA1690" s="115" t="s">
        <v>454</v>
      </c>
      <c r="AB1690" s="115">
        <v>82</v>
      </c>
      <c r="AC1690" s="115" t="s">
        <v>369</v>
      </c>
      <c r="AD1690" s="115" t="s">
        <v>369</v>
      </c>
      <c r="AE1690" s="115">
        <v>0</v>
      </c>
    </row>
    <row r="1691" spans="1:31">
      <c r="A1691" s="31" t="s">
        <v>4</v>
      </c>
      <c r="B1691" s="31" t="str">
        <f>VLOOKUP(Table1[[#This Row],[Organism]],'GN and GP categories'!A:B,2,)</f>
        <v>Gram-negative</v>
      </c>
      <c r="C1691" s="31" t="s">
        <v>522</v>
      </c>
      <c r="D1691" s="31" t="s">
        <v>262</v>
      </c>
      <c r="E1691" s="31" t="s">
        <v>262</v>
      </c>
      <c r="F1691" s="31" t="s">
        <v>262</v>
      </c>
      <c r="G1691" s="31" t="s">
        <v>397</v>
      </c>
      <c r="H1691" s="31">
        <v>584</v>
      </c>
      <c r="I1691" s="115">
        <v>80</v>
      </c>
      <c r="J1691" s="115">
        <v>0</v>
      </c>
      <c r="K1691" s="115">
        <v>0</v>
      </c>
      <c r="L1691" s="115">
        <v>0</v>
      </c>
      <c r="M1691" s="115">
        <v>90</v>
      </c>
      <c r="N1691" s="115">
        <v>0</v>
      </c>
      <c r="O1691" s="115">
        <v>90</v>
      </c>
      <c r="P1691" s="115">
        <v>0</v>
      </c>
      <c r="Q1691" s="115">
        <v>0</v>
      </c>
      <c r="R1691" s="115">
        <v>0</v>
      </c>
      <c r="S1691" s="115">
        <v>0</v>
      </c>
      <c r="T1691" s="115">
        <v>0</v>
      </c>
      <c r="U1691" s="115">
        <v>0</v>
      </c>
      <c r="V1691" s="115">
        <v>94</v>
      </c>
      <c r="W1691" s="115">
        <v>69</v>
      </c>
      <c r="X1691" s="115">
        <v>0</v>
      </c>
      <c r="Y1691" s="115">
        <v>81</v>
      </c>
      <c r="Z1691" s="115">
        <v>0</v>
      </c>
      <c r="AA1691" s="115">
        <v>0</v>
      </c>
      <c r="AB1691" s="115">
        <v>90</v>
      </c>
      <c r="AC1691" s="115">
        <v>0</v>
      </c>
      <c r="AD1691" s="115">
        <v>96</v>
      </c>
      <c r="AE1691" s="115">
        <v>0</v>
      </c>
    </row>
    <row r="1692" spans="1:31">
      <c r="A1692" s="31" t="s">
        <v>4</v>
      </c>
      <c r="B1692" s="31" t="str">
        <f>VLOOKUP(Table1[[#This Row],[Organism]],'GN and GP categories'!A:B,2,)</f>
        <v>Gram-negative</v>
      </c>
      <c r="C1692" s="31" t="s">
        <v>522</v>
      </c>
      <c r="D1692" s="31" t="s">
        <v>262</v>
      </c>
      <c r="E1692" s="31" t="s">
        <v>262</v>
      </c>
      <c r="F1692" s="31" t="s">
        <v>262</v>
      </c>
      <c r="G1692" s="31" t="s">
        <v>377</v>
      </c>
      <c r="H1692" s="31">
        <v>714</v>
      </c>
      <c r="I1692" s="115">
        <v>81</v>
      </c>
      <c r="J1692" s="115">
        <v>0</v>
      </c>
      <c r="K1692" s="115">
        <v>0</v>
      </c>
      <c r="L1692" s="115">
        <v>0</v>
      </c>
      <c r="M1692" s="115">
        <v>89</v>
      </c>
      <c r="N1692" s="115">
        <v>0</v>
      </c>
      <c r="O1692" s="115">
        <v>86</v>
      </c>
      <c r="P1692" s="115">
        <v>0</v>
      </c>
      <c r="Q1692" s="115">
        <v>0</v>
      </c>
      <c r="R1692" s="115">
        <v>0</v>
      </c>
      <c r="S1692" s="115">
        <v>0</v>
      </c>
      <c r="T1692" s="115">
        <v>0</v>
      </c>
      <c r="U1692" s="115">
        <v>0</v>
      </c>
      <c r="V1692" s="115">
        <v>92</v>
      </c>
      <c r="W1692" s="115">
        <v>68</v>
      </c>
      <c r="X1692" s="115">
        <v>0</v>
      </c>
      <c r="Y1692" s="115">
        <v>70</v>
      </c>
      <c r="Z1692" s="115">
        <v>0</v>
      </c>
      <c r="AA1692" s="115">
        <v>0</v>
      </c>
      <c r="AB1692" s="115">
        <v>88</v>
      </c>
      <c r="AC1692" s="115">
        <v>0</v>
      </c>
      <c r="AD1692" s="115">
        <v>98</v>
      </c>
      <c r="AE1692" s="115">
        <v>0</v>
      </c>
    </row>
    <row r="1693" spans="1:31">
      <c r="A1693" s="31" t="s">
        <v>4</v>
      </c>
      <c r="B1693" s="31" t="str">
        <f>VLOOKUP(Table1[[#This Row],[Organism]],'GN and GP categories'!A:B,2,)</f>
        <v>Gram-negative</v>
      </c>
      <c r="C1693" s="31" t="s">
        <v>522</v>
      </c>
      <c r="D1693" s="31" t="s">
        <v>262</v>
      </c>
      <c r="E1693" s="31" t="s">
        <v>262</v>
      </c>
      <c r="F1693" s="31" t="s">
        <v>262</v>
      </c>
      <c r="G1693" s="31" t="s">
        <v>375</v>
      </c>
      <c r="H1693" s="31">
        <v>833</v>
      </c>
      <c r="I1693" s="115">
        <v>80</v>
      </c>
      <c r="J1693" s="115">
        <v>0</v>
      </c>
      <c r="K1693" s="115">
        <v>0</v>
      </c>
      <c r="L1693" s="115">
        <v>0</v>
      </c>
      <c r="M1693" s="115">
        <v>88</v>
      </c>
      <c r="N1693" s="115">
        <v>0</v>
      </c>
      <c r="O1693" s="115">
        <v>90</v>
      </c>
      <c r="P1693" s="115">
        <v>0</v>
      </c>
      <c r="Q1693" s="115">
        <v>0</v>
      </c>
      <c r="R1693" s="115">
        <v>0</v>
      </c>
      <c r="S1693" s="115">
        <v>0</v>
      </c>
      <c r="T1693" s="115">
        <v>0</v>
      </c>
      <c r="U1693" s="115">
        <v>0</v>
      </c>
      <c r="V1693" s="115">
        <v>96</v>
      </c>
      <c r="W1693" s="115">
        <v>69</v>
      </c>
      <c r="X1693" s="115">
        <v>0</v>
      </c>
      <c r="Y1693" s="115">
        <v>69</v>
      </c>
      <c r="Z1693" s="115">
        <v>0</v>
      </c>
      <c r="AA1693" s="115">
        <v>0</v>
      </c>
      <c r="AB1693" s="115">
        <v>87</v>
      </c>
      <c r="AC1693" s="115">
        <v>0</v>
      </c>
      <c r="AD1693" s="115">
        <v>98</v>
      </c>
      <c r="AE1693" s="115">
        <v>0</v>
      </c>
    </row>
    <row r="1694" spans="1:31">
      <c r="A1694" s="31" t="s">
        <v>4</v>
      </c>
      <c r="B1694" s="31" t="str">
        <f>VLOOKUP(Table1[[#This Row],[Organism]],'GN and GP categories'!A:B,2,)</f>
        <v>Gram-negative</v>
      </c>
      <c r="C1694" s="31" t="s">
        <v>522</v>
      </c>
      <c r="D1694" s="31" t="s">
        <v>262</v>
      </c>
      <c r="E1694" s="31" t="s">
        <v>262</v>
      </c>
      <c r="F1694" s="31" t="s">
        <v>262</v>
      </c>
      <c r="G1694" s="31" t="s">
        <v>374</v>
      </c>
      <c r="H1694" s="31">
        <v>1010</v>
      </c>
      <c r="I1694" s="115">
        <v>79</v>
      </c>
      <c r="J1694" s="115">
        <v>0</v>
      </c>
      <c r="K1694" s="115">
        <v>0</v>
      </c>
      <c r="L1694" s="115">
        <v>0</v>
      </c>
      <c r="M1694" s="115">
        <v>90</v>
      </c>
      <c r="N1694" s="115">
        <v>0</v>
      </c>
      <c r="O1694" s="115">
        <v>88</v>
      </c>
      <c r="P1694" s="115">
        <v>0</v>
      </c>
      <c r="Q1694" s="115">
        <v>0</v>
      </c>
      <c r="R1694" s="115">
        <v>0</v>
      </c>
      <c r="S1694" s="115">
        <v>0</v>
      </c>
      <c r="T1694" s="115">
        <v>0</v>
      </c>
      <c r="U1694" s="115">
        <v>0</v>
      </c>
      <c r="V1694" s="115">
        <v>96</v>
      </c>
      <c r="W1694" s="115">
        <v>69</v>
      </c>
      <c r="X1694" s="115">
        <v>0</v>
      </c>
      <c r="Y1694" s="115">
        <v>65</v>
      </c>
      <c r="Z1694" s="115">
        <v>0</v>
      </c>
      <c r="AA1694" s="115">
        <v>0</v>
      </c>
      <c r="AB1694" s="115">
        <v>89</v>
      </c>
      <c r="AC1694" s="115">
        <v>0</v>
      </c>
      <c r="AD1694" s="115">
        <v>99</v>
      </c>
      <c r="AE1694" s="115">
        <v>0</v>
      </c>
    </row>
    <row r="1695" spans="1:31">
      <c r="A1695" s="31" t="s">
        <v>39</v>
      </c>
      <c r="B1695" s="31" t="str">
        <f>VLOOKUP(Table1[[#This Row],[Organism]],'GN and GP categories'!A:B,2,)</f>
        <v>Gram-negative</v>
      </c>
      <c r="C1695" s="31" t="s">
        <v>522</v>
      </c>
      <c r="D1695" s="31" t="s">
        <v>262</v>
      </c>
      <c r="E1695" s="31" t="s">
        <v>262</v>
      </c>
      <c r="F1695" s="31" t="s">
        <v>262</v>
      </c>
      <c r="G1695" s="31" t="s">
        <v>370</v>
      </c>
      <c r="H1695" s="31">
        <v>77</v>
      </c>
      <c r="I1695" s="115">
        <v>100</v>
      </c>
      <c r="J1695" s="115">
        <v>0</v>
      </c>
      <c r="K1695" s="115">
        <v>0</v>
      </c>
      <c r="L1695" s="115">
        <v>8</v>
      </c>
      <c r="M1695" s="115" t="s">
        <v>369</v>
      </c>
      <c r="N1695" s="115">
        <v>32</v>
      </c>
      <c r="O1695" s="115" t="s">
        <v>448</v>
      </c>
      <c r="P1695" s="115">
        <v>0</v>
      </c>
      <c r="Q1695" s="115">
        <v>0</v>
      </c>
      <c r="R1695" s="115">
        <v>0</v>
      </c>
      <c r="S1695" s="115" t="s">
        <v>369</v>
      </c>
      <c r="T1695" s="115" t="s">
        <v>448</v>
      </c>
      <c r="U1695" s="115">
        <v>0</v>
      </c>
      <c r="V1695" s="115" t="s">
        <v>448</v>
      </c>
      <c r="W1695" s="115">
        <v>100</v>
      </c>
      <c r="X1695" s="115">
        <v>0</v>
      </c>
      <c r="Y1695" s="115" t="s">
        <v>448</v>
      </c>
      <c r="Z1695" s="115" t="s">
        <v>369</v>
      </c>
      <c r="AA1695" s="115">
        <v>0</v>
      </c>
      <c r="AB1695" s="115">
        <v>35</v>
      </c>
      <c r="AC1695" s="115" t="s">
        <v>448</v>
      </c>
      <c r="AD1695" s="115" t="s">
        <v>448</v>
      </c>
      <c r="AE1695" s="115">
        <v>0</v>
      </c>
    </row>
    <row r="1696" spans="1:31">
      <c r="A1696" s="31" t="s">
        <v>382</v>
      </c>
      <c r="B1696" s="31" t="str">
        <f>VLOOKUP(Table1[[#This Row],[Organism]],'GN and GP categories'!A:B,2,)</f>
        <v>Gram-negative</v>
      </c>
      <c r="C1696" s="31" t="s">
        <v>522</v>
      </c>
      <c r="D1696" s="31" t="s">
        <v>262</v>
      </c>
      <c r="E1696" s="31" t="s">
        <v>262</v>
      </c>
      <c r="F1696" s="31" t="s">
        <v>262</v>
      </c>
      <c r="G1696" s="31" t="s">
        <v>397</v>
      </c>
      <c r="H1696" s="31">
        <v>77</v>
      </c>
      <c r="I1696" s="115">
        <v>100</v>
      </c>
      <c r="J1696" s="115" t="s">
        <v>454</v>
      </c>
      <c r="K1696" s="115">
        <v>0</v>
      </c>
      <c r="L1696" s="115">
        <v>0</v>
      </c>
      <c r="M1696" s="115">
        <v>92</v>
      </c>
      <c r="N1696" s="115">
        <v>0</v>
      </c>
      <c r="O1696" s="115" t="s">
        <v>448</v>
      </c>
      <c r="P1696" s="115">
        <v>0</v>
      </c>
      <c r="Q1696" s="115">
        <v>0</v>
      </c>
      <c r="R1696" s="115">
        <v>0</v>
      </c>
      <c r="S1696" s="115">
        <v>0</v>
      </c>
      <c r="T1696" s="115">
        <v>0</v>
      </c>
      <c r="U1696" s="115">
        <v>0</v>
      </c>
      <c r="V1696" s="115" t="s">
        <v>448</v>
      </c>
      <c r="W1696" s="115" t="s">
        <v>448</v>
      </c>
      <c r="X1696" s="115">
        <v>0</v>
      </c>
      <c r="Y1696" s="115">
        <v>88</v>
      </c>
      <c r="Z1696" s="115" t="s">
        <v>369</v>
      </c>
      <c r="AA1696" s="115">
        <v>0</v>
      </c>
      <c r="AB1696" s="115">
        <v>83</v>
      </c>
      <c r="AC1696" s="115">
        <v>44</v>
      </c>
      <c r="AD1696" s="115" t="s">
        <v>448</v>
      </c>
      <c r="AE1696" s="115">
        <v>0</v>
      </c>
    </row>
    <row r="1697" spans="1:31">
      <c r="A1697" s="31" t="s">
        <v>382</v>
      </c>
      <c r="B1697" s="31" t="str">
        <f>VLOOKUP(Table1[[#This Row],[Organism]],'GN and GP categories'!A:B,2,)</f>
        <v>Gram-negative</v>
      </c>
      <c r="C1697" s="31" t="s">
        <v>522</v>
      </c>
      <c r="D1697" s="31" t="s">
        <v>262</v>
      </c>
      <c r="E1697" s="31" t="s">
        <v>262</v>
      </c>
      <c r="F1697" s="31" t="s">
        <v>262</v>
      </c>
      <c r="G1697" s="31" t="s">
        <v>377</v>
      </c>
      <c r="H1697" s="31">
        <v>97</v>
      </c>
      <c r="I1697" s="115" t="s">
        <v>369</v>
      </c>
      <c r="J1697" s="115">
        <v>0</v>
      </c>
      <c r="K1697" s="115">
        <v>0</v>
      </c>
      <c r="L1697" s="115">
        <v>0</v>
      </c>
      <c r="M1697" s="115">
        <v>93</v>
      </c>
      <c r="N1697" s="115">
        <v>0</v>
      </c>
      <c r="O1697" s="115">
        <v>93</v>
      </c>
      <c r="P1697" s="115">
        <v>0</v>
      </c>
      <c r="Q1697" s="115">
        <v>0</v>
      </c>
      <c r="R1697" s="115">
        <v>0</v>
      </c>
      <c r="S1697" s="115">
        <v>0</v>
      </c>
      <c r="T1697" s="115">
        <v>0</v>
      </c>
      <c r="U1697" s="115">
        <v>0</v>
      </c>
      <c r="V1697" s="115">
        <v>100</v>
      </c>
      <c r="W1697" s="115" t="s">
        <v>447</v>
      </c>
      <c r="X1697" s="115">
        <v>0</v>
      </c>
      <c r="Y1697" s="115">
        <v>86</v>
      </c>
      <c r="Z1697" s="115" t="s">
        <v>369</v>
      </c>
      <c r="AA1697" s="115">
        <v>0</v>
      </c>
      <c r="AB1697" s="115">
        <v>90</v>
      </c>
      <c r="AC1697" s="115">
        <v>55</v>
      </c>
      <c r="AD1697" s="115">
        <v>100</v>
      </c>
      <c r="AE1697" s="115">
        <v>0</v>
      </c>
    </row>
    <row r="1698" spans="1:31">
      <c r="A1698" s="31" t="s">
        <v>382</v>
      </c>
      <c r="B1698" s="31" t="str">
        <f>VLOOKUP(Table1[[#This Row],[Organism]],'GN and GP categories'!A:B,2,)</f>
        <v>Gram-negative</v>
      </c>
      <c r="C1698" s="31" t="s">
        <v>522</v>
      </c>
      <c r="D1698" s="31" t="s">
        <v>262</v>
      </c>
      <c r="E1698" s="31" t="s">
        <v>262</v>
      </c>
      <c r="F1698" s="31" t="s">
        <v>262</v>
      </c>
      <c r="G1698" s="31" t="s">
        <v>375</v>
      </c>
      <c r="H1698" s="31">
        <v>74</v>
      </c>
      <c r="I1698" s="115">
        <v>100</v>
      </c>
      <c r="J1698" s="115">
        <v>0</v>
      </c>
      <c r="K1698" s="115">
        <v>0</v>
      </c>
      <c r="L1698" s="115">
        <v>0</v>
      </c>
      <c r="M1698" s="115">
        <v>85</v>
      </c>
      <c r="N1698" s="115">
        <v>0</v>
      </c>
      <c r="O1698" s="115" t="s">
        <v>448</v>
      </c>
      <c r="P1698" s="115">
        <v>0</v>
      </c>
      <c r="Q1698" s="115">
        <v>0</v>
      </c>
      <c r="R1698" s="115">
        <v>0</v>
      </c>
      <c r="S1698" s="115">
        <v>0</v>
      </c>
      <c r="T1698" s="115" t="s">
        <v>454</v>
      </c>
      <c r="U1698" s="115">
        <v>0</v>
      </c>
      <c r="V1698" s="115" t="s">
        <v>448</v>
      </c>
      <c r="W1698" s="115" t="s">
        <v>448</v>
      </c>
      <c r="X1698" s="115">
        <v>0</v>
      </c>
      <c r="Y1698" s="115">
        <v>77</v>
      </c>
      <c r="Z1698" s="115" t="s">
        <v>369</v>
      </c>
      <c r="AA1698" s="115">
        <v>0</v>
      </c>
      <c r="AB1698" s="115">
        <v>84</v>
      </c>
      <c r="AC1698" s="115">
        <v>54</v>
      </c>
      <c r="AD1698" s="115">
        <v>100</v>
      </c>
      <c r="AE1698" s="115">
        <v>0</v>
      </c>
    </row>
    <row r="1699" spans="1:31">
      <c r="A1699" s="31" t="s">
        <v>382</v>
      </c>
      <c r="B1699" s="31" t="str">
        <f>VLOOKUP(Table1[[#This Row],[Organism]],'GN and GP categories'!A:B,2,)</f>
        <v>Gram-negative</v>
      </c>
      <c r="C1699" s="31" t="s">
        <v>522</v>
      </c>
      <c r="D1699" s="31" t="s">
        <v>262</v>
      </c>
      <c r="E1699" s="31" t="s">
        <v>262</v>
      </c>
      <c r="F1699" s="31" t="s">
        <v>262</v>
      </c>
      <c r="G1699" s="31" t="s">
        <v>374</v>
      </c>
      <c r="H1699" s="31">
        <v>99</v>
      </c>
      <c r="I1699" s="115">
        <v>100</v>
      </c>
      <c r="J1699" s="115">
        <v>0</v>
      </c>
      <c r="K1699" s="115">
        <v>0</v>
      </c>
      <c r="L1699" s="115">
        <v>0</v>
      </c>
      <c r="M1699" s="115">
        <v>94</v>
      </c>
      <c r="N1699" s="115">
        <v>0</v>
      </c>
      <c r="O1699" s="115">
        <v>94</v>
      </c>
      <c r="P1699" s="115">
        <v>0</v>
      </c>
      <c r="Q1699" s="115">
        <v>0</v>
      </c>
      <c r="R1699" s="115">
        <v>0</v>
      </c>
      <c r="S1699" s="115">
        <v>0</v>
      </c>
      <c r="T1699" s="115">
        <v>0</v>
      </c>
      <c r="U1699" s="115">
        <v>0</v>
      </c>
      <c r="V1699" s="115">
        <v>100</v>
      </c>
      <c r="W1699" s="115">
        <v>92</v>
      </c>
      <c r="X1699" s="115">
        <v>0</v>
      </c>
      <c r="Y1699" s="115">
        <v>83</v>
      </c>
      <c r="Z1699" s="115" t="s">
        <v>369</v>
      </c>
      <c r="AA1699" s="115">
        <v>0</v>
      </c>
      <c r="AB1699" s="115">
        <v>94</v>
      </c>
      <c r="AC1699" s="115">
        <v>38</v>
      </c>
      <c r="AD1699" s="115" t="s">
        <v>447</v>
      </c>
      <c r="AE1699" s="115">
        <v>0</v>
      </c>
    </row>
    <row r="1700" spans="1:31">
      <c r="A1700" s="31" t="s">
        <v>468</v>
      </c>
      <c r="B1700" s="31" t="str">
        <f>VLOOKUP(Table1[[#This Row],[Organism]],'GN and GP categories'!A:B,2,)</f>
        <v>Gram-positive</v>
      </c>
      <c r="C1700" s="31" t="s">
        <v>522</v>
      </c>
      <c r="D1700" s="31" t="s">
        <v>262</v>
      </c>
      <c r="E1700" s="31" t="s">
        <v>262</v>
      </c>
      <c r="F1700" s="31" t="s">
        <v>262</v>
      </c>
      <c r="G1700" s="31" t="s">
        <v>370</v>
      </c>
      <c r="H1700" s="31">
        <v>75</v>
      </c>
      <c r="I1700" s="115" t="s">
        <v>369</v>
      </c>
      <c r="J1700" s="115" t="s">
        <v>369</v>
      </c>
      <c r="K1700" s="115" t="s">
        <v>369</v>
      </c>
      <c r="L1700" s="115" t="s">
        <v>369</v>
      </c>
      <c r="M1700" s="115" t="s">
        <v>369</v>
      </c>
      <c r="N1700" s="115" t="s">
        <v>369</v>
      </c>
      <c r="O1700" s="115" t="s">
        <v>369</v>
      </c>
      <c r="P1700" s="115">
        <v>100</v>
      </c>
      <c r="Q1700" s="115" t="s">
        <v>369</v>
      </c>
      <c r="R1700" s="115" t="s">
        <v>369</v>
      </c>
      <c r="S1700" s="115" t="s">
        <v>369</v>
      </c>
      <c r="T1700" s="115" t="s">
        <v>369</v>
      </c>
      <c r="U1700" s="115">
        <v>100</v>
      </c>
      <c r="V1700" s="115" t="s">
        <v>448</v>
      </c>
      <c r="W1700" s="115" t="s">
        <v>369</v>
      </c>
      <c r="X1700" s="115">
        <v>100</v>
      </c>
      <c r="Y1700" s="115" t="s">
        <v>369</v>
      </c>
      <c r="Z1700" s="115" t="s">
        <v>369</v>
      </c>
      <c r="AA1700" s="115">
        <v>100</v>
      </c>
      <c r="AB1700" s="115" t="s">
        <v>369</v>
      </c>
      <c r="AC1700" s="115" t="s">
        <v>369</v>
      </c>
      <c r="AD1700" s="115" t="s">
        <v>369</v>
      </c>
      <c r="AE1700" s="115">
        <v>0</v>
      </c>
    </row>
    <row r="1701" spans="1:31">
      <c r="A1701" s="31" t="s">
        <v>456</v>
      </c>
      <c r="B1701" s="31" t="str">
        <f>VLOOKUP(Table1[[#This Row],[Organism]],'GN and GP categories'!A:B,2,)</f>
        <v>Gram-negative</v>
      </c>
      <c r="C1701" s="31" t="s">
        <v>522</v>
      </c>
      <c r="D1701" s="31" t="s">
        <v>262</v>
      </c>
      <c r="E1701" s="31" t="s">
        <v>262</v>
      </c>
      <c r="F1701" s="31" t="s">
        <v>262</v>
      </c>
      <c r="G1701" s="31" t="s">
        <v>374</v>
      </c>
      <c r="H1701" s="31">
        <v>36</v>
      </c>
      <c r="I1701" s="115" t="s">
        <v>369</v>
      </c>
      <c r="J1701" s="115" t="s">
        <v>457</v>
      </c>
      <c r="K1701" s="115">
        <v>0</v>
      </c>
      <c r="L1701" s="115">
        <v>81</v>
      </c>
      <c r="M1701" s="115">
        <v>100</v>
      </c>
      <c r="N1701" s="115" t="s">
        <v>457</v>
      </c>
      <c r="O1701" s="115" t="s">
        <v>457</v>
      </c>
      <c r="P1701" s="115" t="s">
        <v>369</v>
      </c>
      <c r="Q1701" s="115" t="s">
        <v>369</v>
      </c>
      <c r="R1701" s="115" t="s">
        <v>369</v>
      </c>
      <c r="S1701" s="115" t="s">
        <v>369</v>
      </c>
      <c r="T1701" s="115">
        <v>100</v>
      </c>
      <c r="U1701" s="115" t="s">
        <v>369</v>
      </c>
      <c r="V1701" s="115">
        <v>100</v>
      </c>
      <c r="W1701" s="115">
        <v>100</v>
      </c>
      <c r="X1701" s="115" t="s">
        <v>369</v>
      </c>
      <c r="Y1701" s="115" t="s">
        <v>369</v>
      </c>
      <c r="Z1701" s="115" t="s">
        <v>369</v>
      </c>
      <c r="AA1701" s="115" t="s">
        <v>369</v>
      </c>
      <c r="AB1701" s="115" t="s">
        <v>457</v>
      </c>
      <c r="AC1701" s="115">
        <v>81</v>
      </c>
      <c r="AD1701" s="115" t="s">
        <v>457</v>
      </c>
      <c r="AE1701" s="115" t="s">
        <v>369</v>
      </c>
    </row>
    <row r="1702" spans="1:31">
      <c r="A1702" s="31" t="s">
        <v>472</v>
      </c>
      <c r="B1702" s="31" t="str">
        <f>VLOOKUP(Table1[[#This Row],[Organism]],'GN and GP categories'!A:B,2,)</f>
        <v>Gram-positive</v>
      </c>
      <c r="C1702" s="31" t="s">
        <v>522</v>
      </c>
      <c r="D1702" s="31" t="s">
        <v>262</v>
      </c>
      <c r="E1702" s="31" t="s">
        <v>262</v>
      </c>
      <c r="F1702" s="31" t="s">
        <v>262</v>
      </c>
      <c r="G1702" s="31" t="s">
        <v>370</v>
      </c>
      <c r="H1702" s="31">
        <v>60</v>
      </c>
      <c r="I1702" s="115">
        <v>25</v>
      </c>
      <c r="J1702" s="115" t="s">
        <v>471</v>
      </c>
      <c r="K1702" s="115">
        <v>43</v>
      </c>
      <c r="L1702" s="115">
        <v>27</v>
      </c>
      <c r="M1702" s="115">
        <v>70</v>
      </c>
      <c r="N1702" s="115">
        <v>90</v>
      </c>
      <c r="O1702" s="115">
        <v>77</v>
      </c>
      <c r="P1702" s="115">
        <v>73</v>
      </c>
      <c r="Q1702" s="115">
        <v>80</v>
      </c>
      <c r="R1702" s="115" t="s">
        <v>369</v>
      </c>
      <c r="S1702" s="115">
        <v>82</v>
      </c>
      <c r="T1702" s="115">
        <v>100</v>
      </c>
      <c r="U1702" s="115">
        <v>48</v>
      </c>
      <c r="V1702" s="115">
        <v>83</v>
      </c>
      <c r="W1702" s="115" t="s">
        <v>471</v>
      </c>
      <c r="X1702" s="115">
        <v>100</v>
      </c>
      <c r="Y1702" s="115" t="s">
        <v>471</v>
      </c>
      <c r="Z1702" s="115">
        <v>100</v>
      </c>
      <c r="AA1702" s="115">
        <v>75</v>
      </c>
      <c r="AB1702" s="115">
        <v>87</v>
      </c>
      <c r="AC1702" s="115" t="s">
        <v>471</v>
      </c>
      <c r="AD1702" s="115">
        <v>65</v>
      </c>
      <c r="AE1702" s="115">
        <v>100</v>
      </c>
    </row>
    <row r="1703" spans="1:31">
      <c r="A1703" s="31" t="s">
        <v>432</v>
      </c>
      <c r="B1703" s="31" t="str">
        <f>VLOOKUP(Table1[[#This Row],[Organism]],'GN and GP categories'!A:B,2,)</f>
        <v>Gram-negative</v>
      </c>
      <c r="C1703" s="31" t="s">
        <v>522</v>
      </c>
      <c r="D1703" s="31" t="s">
        <v>262</v>
      </c>
      <c r="E1703" s="31" t="s">
        <v>262</v>
      </c>
      <c r="F1703" s="31" t="s">
        <v>262</v>
      </c>
      <c r="G1703" s="31" t="s">
        <v>397</v>
      </c>
      <c r="H1703" s="31">
        <v>128</v>
      </c>
      <c r="I1703" s="115">
        <v>0</v>
      </c>
      <c r="J1703" s="115" t="s">
        <v>369</v>
      </c>
      <c r="K1703" s="115">
        <v>91</v>
      </c>
      <c r="L1703" s="115" t="s">
        <v>369</v>
      </c>
      <c r="M1703" s="115">
        <v>100</v>
      </c>
      <c r="N1703" s="115">
        <v>95</v>
      </c>
      <c r="O1703" s="115">
        <v>70</v>
      </c>
      <c r="P1703" s="115">
        <v>0</v>
      </c>
      <c r="Q1703" s="115" t="s">
        <v>369</v>
      </c>
      <c r="R1703" s="115">
        <v>0</v>
      </c>
      <c r="S1703" s="115" t="s">
        <v>369</v>
      </c>
      <c r="T1703" s="115" t="s">
        <v>369</v>
      </c>
      <c r="U1703" s="115" t="s">
        <v>369</v>
      </c>
      <c r="V1703" s="115" t="s">
        <v>444</v>
      </c>
      <c r="W1703" s="115">
        <v>100</v>
      </c>
      <c r="X1703" s="115">
        <v>0</v>
      </c>
      <c r="Y1703" s="115">
        <v>100</v>
      </c>
      <c r="Z1703" s="115" t="s">
        <v>369</v>
      </c>
      <c r="AA1703" s="115" t="s">
        <v>369</v>
      </c>
      <c r="AB1703" s="115">
        <v>100</v>
      </c>
      <c r="AC1703" s="115" t="s">
        <v>443</v>
      </c>
      <c r="AD1703" s="115">
        <v>0</v>
      </c>
      <c r="AE1703" s="115">
        <v>0</v>
      </c>
    </row>
    <row r="1704" spans="1:31">
      <c r="A1704" s="31" t="s">
        <v>432</v>
      </c>
      <c r="B1704" s="31" t="str">
        <f>VLOOKUP(Table1[[#This Row],[Organism]],'GN and GP categories'!A:B,2,)</f>
        <v>Gram-negative</v>
      </c>
      <c r="C1704" s="31" t="s">
        <v>522</v>
      </c>
      <c r="D1704" s="31" t="s">
        <v>262</v>
      </c>
      <c r="E1704" s="31" t="s">
        <v>262</v>
      </c>
      <c r="F1704" s="31" t="s">
        <v>262</v>
      </c>
      <c r="G1704" s="31" t="s">
        <v>377</v>
      </c>
      <c r="H1704" s="31">
        <v>97</v>
      </c>
      <c r="I1704" s="115">
        <v>0</v>
      </c>
      <c r="J1704" s="115" t="s">
        <v>369</v>
      </c>
      <c r="K1704" s="115">
        <v>93</v>
      </c>
      <c r="L1704" s="115">
        <v>0</v>
      </c>
      <c r="M1704" s="115" t="s">
        <v>369</v>
      </c>
      <c r="N1704" s="115" t="s">
        <v>447</v>
      </c>
      <c r="O1704" s="115">
        <v>71</v>
      </c>
      <c r="P1704" s="115">
        <v>0</v>
      </c>
      <c r="Q1704" s="115" t="s">
        <v>369</v>
      </c>
      <c r="R1704" s="115">
        <v>0</v>
      </c>
      <c r="S1704" s="115" t="s">
        <v>369</v>
      </c>
      <c r="T1704" s="115">
        <v>100</v>
      </c>
      <c r="U1704" s="115" t="s">
        <v>369</v>
      </c>
      <c r="V1704" s="115" t="s">
        <v>451</v>
      </c>
      <c r="W1704" s="115" t="s">
        <v>369</v>
      </c>
      <c r="X1704" s="115">
        <v>0</v>
      </c>
      <c r="Y1704" s="115">
        <v>100</v>
      </c>
      <c r="Z1704" s="115" t="s">
        <v>369</v>
      </c>
      <c r="AA1704" s="115" t="s">
        <v>369</v>
      </c>
      <c r="AB1704" s="115">
        <v>100</v>
      </c>
      <c r="AC1704" s="115" t="s">
        <v>447</v>
      </c>
      <c r="AD1704" s="115" t="s">
        <v>451</v>
      </c>
      <c r="AE1704" s="115">
        <v>0</v>
      </c>
    </row>
    <row r="1705" spans="1:31">
      <c r="A1705" s="31" t="s">
        <v>432</v>
      </c>
      <c r="B1705" s="31" t="str">
        <f>VLOOKUP(Table1[[#This Row],[Organism]],'GN and GP categories'!A:B,2,)</f>
        <v>Gram-negative</v>
      </c>
      <c r="C1705" s="31" t="s">
        <v>522</v>
      </c>
      <c r="D1705" s="31" t="s">
        <v>262</v>
      </c>
      <c r="E1705" s="31" t="s">
        <v>262</v>
      </c>
      <c r="F1705" s="31" t="s">
        <v>262</v>
      </c>
      <c r="G1705" s="31" t="s">
        <v>375</v>
      </c>
      <c r="H1705" s="31">
        <v>111</v>
      </c>
      <c r="I1705" s="115">
        <v>0</v>
      </c>
      <c r="J1705" s="115" t="s">
        <v>369</v>
      </c>
      <c r="K1705" s="115">
        <v>93</v>
      </c>
      <c r="L1705" s="115" t="s">
        <v>369</v>
      </c>
      <c r="M1705" s="115" t="s">
        <v>369</v>
      </c>
      <c r="N1705" s="115">
        <v>100</v>
      </c>
      <c r="O1705" s="115">
        <v>75</v>
      </c>
      <c r="P1705" s="115">
        <v>0</v>
      </c>
      <c r="Q1705" s="115" t="s">
        <v>369</v>
      </c>
      <c r="R1705" s="115">
        <v>0</v>
      </c>
      <c r="S1705" s="115" t="s">
        <v>369</v>
      </c>
      <c r="T1705" s="115" t="s">
        <v>369</v>
      </c>
      <c r="U1705" s="115" t="s">
        <v>369</v>
      </c>
      <c r="V1705" s="115">
        <v>0</v>
      </c>
      <c r="W1705" s="115" t="s">
        <v>369</v>
      </c>
      <c r="X1705" s="115">
        <v>0</v>
      </c>
      <c r="Y1705" s="115">
        <v>100</v>
      </c>
      <c r="Z1705" s="115" t="s">
        <v>369</v>
      </c>
      <c r="AA1705" s="115" t="s">
        <v>369</v>
      </c>
      <c r="AB1705" s="115">
        <v>100</v>
      </c>
      <c r="AC1705" s="115" t="s">
        <v>443</v>
      </c>
      <c r="AD1705" s="115">
        <v>0</v>
      </c>
      <c r="AE1705" s="115">
        <v>0</v>
      </c>
    </row>
    <row r="1706" spans="1:31">
      <c r="A1706" s="31" t="s">
        <v>432</v>
      </c>
      <c r="B1706" s="31" t="str">
        <f>VLOOKUP(Table1[[#This Row],[Organism]],'GN and GP categories'!A:B,2,)</f>
        <v>Gram-negative</v>
      </c>
      <c r="C1706" s="31" t="s">
        <v>522</v>
      </c>
      <c r="D1706" s="31" t="s">
        <v>262</v>
      </c>
      <c r="E1706" s="31" t="s">
        <v>262</v>
      </c>
      <c r="F1706" s="31" t="s">
        <v>262</v>
      </c>
      <c r="G1706" s="31" t="s">
        <v>374</v>
      </c>
      <c r="H1706" s="31">
        <v>100</v>
      </c>
      <c r="I1706" s="115">
        <v>0</v>
      </c>
      <c r="J1706" s="115">
        <v>100</v>
      </c>
      <c r="K1706" s="115">
        <v>82</v>
      </c>
      <c r="L1706" s="115" t="s">
        <v>369</v>
      </c>
      <c r="M1706" s="115" t="s">
        <v>369</v>
      </c>
      <c r="N1706" s="115" t="s">
        <v>447</v>
      </c>
      <c r="O1706" s="115">
        <v>53</v>
      </c>
      <c r="P1706" s="115">
        <v>0</v>
      </c>
      <c r="Q1706" s="115" t="s">
        <v>369</v>
      </c>
      <c r="R1706" s="115">
        <v>0</v>
      </c>
      <c r="S1706" s="115" t="s">
        <v>369</v>
      </c>
      <c r="T1706" s="115">
        <v>100</v>
      </c>
      <c r="U1706" s="115" t="s">
        <v>369</v>
      </c>
      <c r="V1706" s="115">
        <v>0</v>
      </c>
      <c r="W1706" s="115" t="s">
        <v>369</v>
      </c>
      <c r="X1706" s="115">
        <v>0</v>
      </c>
      <c r="Y1706" s="115">
        <v>100</v>
      </c>
      <c r="Z1706" s="115" t="s">
        <v>369</v>
      </c>
      <c r="AA1706" s="115" t="s">
        <v>369</v>
      </c>
      <c r="AB1706" s="115" t="s">
        <v>369</v>
      </c>
      <c r="AC1706" s="115">
        <v>91</v>
      </c>
      <c r="AD1706" s="115">
        <v>0</v>
      </c>
      <c r="AE1706" s="115">
        <v>0</v>
      </c>
    </row>
    <row r="1707" spans="1:31">
      <c r="A1707" s="31" t="s">
        <v>303</v>
      </c>
      <c r="B1707" s="31" t="str">
        <f>VLOOKUP(Table1[[#This Row],[Organism]],'GN and GP categories'!A:B,2,)</f>
        <v>Gram-negative</v>
      </c>
      <c r="C1707" s="31" t="s">
        <v>522</v>
      </c>
      <c r="D1707" s="31" t="s">
        <v>262</v>
      </c>
      <c r="E1707" s="31" t="s">
        <v>262</v>
      </c>
      <c r="F1707" s="31" t="s">
        <v>262</v>
      </c>
      <c r="G1707" s="31" t="s">
        <v>370</v>
      </c>
      <c r="H1707" s="31">
        <v>57</v>
      </c>
      <c r="I1707" s="115" t="s">
        <v>369</v>
      </c>
      <c r="J1707" s="115">
        <v>0</v>
      </c>
      <c r="K1707" s="115">
        <v>0</v>
      </c>
      <c r="L1707" s="115">
        <v>0</v>
      </c>
      <c r="M1707" s="115" t="s">
        <v>369</v>
      </c>
      <c r="N1707" s="115">
        <v>32</v>
      </c>
      <c r="O1707" s="115" t="s">
        <v>439</v>
      </c>
      <c r="P1707" s="115">
        <v>0</v>
      </c>
      <c r="Q1707" s="115">
        <v>0</v>
      </c>
      <c r="R1707" s="115">
        <v>0</v>
      </c>
      <c r="S1707" s="115">
        <v>100</v>
      </c>
      <c r="T1707" s="115" t="s">
        <v>439</v>
      </c>
      <c r="U1707" s="115">
        <v>0</v>
      </c>
      <c r="V1707" s="115">
        <v>100</v>
      </c>
      <c r="W1707" s="115" t="s">
        <v>439</v>
      </c>
      <c r="X1707" s="115">
        <v>0</v>
      </c>
      <c r="Y1707" s="115" t="s">
        <v>439</v>
      </c>
      <c r="Z1707" s="115" t="s">
        <v>439</v>
      </c>
      <c r="AA1707" s="115">
        <v>0</v>
      </c>
      <c r="AB1707" s="115">
        <v>49</v>
      </c>
      <c r="AC1707" s="115">
        <v>100</v>
      </c>
      <c r="AD1707" s="115">
        <v>100</v>
      </c>
      <c r="AE1707" s="115">
        <v>0</v>
      </c>
    </row>
    <row r="1708" spans="1:31">
      <c r="A1708" s="31" t="s">
        <v>433</v>
      </c>
      <c r="B1708" s="31" t="str">
        <f>VLOOKUP(Table1[[#This Row],[Organism]],'GN and GP categories'!A:B,2,)</f>
        <v>Gram-negative</v>
      </c>
      <c r="C1708" s="31" t="s">
        <v>522</v>
      </c>
      <c r="D1708" s="31" t="s">
        <v>262</v>
      </c>
      <c r="E1708" s="31" t="s">
        <v>262</v>
      </c>
      <c r="F1708" s="31" t="s">
        <v>262</v>
      </c>
      <c r="G1708" s="31" t="s">
        <v>397</v>
      </c>
      <c r="H1708" s="31">
        <v>72</v>
      </c>
      <c r="I1708" s="115">
        <v>0</v>
      </c>
      <c r="J1708" s="115">
        <v>80</v>
      </c>
      <c r="K1708" s="115">
        <v>79</v>
      </c>
      <c r="L1708" s="115" t="s">
        <v>369</v>
      </c>
      <c r="M1708" s="115" t="s">
        <v>369</v>
      </c>
      <c r="N1708" s="115" t="s">
        <v>448</v>
      </c>
      <c r="O1708" s="115" t="s">
        <v>454</v>
      </c>
      <c r="P1708" s="115">
        <v>0</v>
      </c>
      <c r="Q1708" s="115">
        <v>0</v>
      </c>
      <c r="R1708" s="115">
        <v>0</v>
      </c>
      <c r="S1708" s="115" t="s">
        <v>369</v>
      </c>
      <c r="T1708" s="115" t="s">
        <v>369</v>
      </c>
      <c r="U1708" s="115" t="s">
        <v>369</v>
      </c>
      <c r="V1708" s="115">
        <v>0</v>
      </c>
      <c r="W1708" s="115" t="s">
        <v>369</v>
      </c>
      <c r="X1708" s="115">
        <v>0</v>
      </c>
      <c r="Y1708" s="115" t="s">
        <v>369</v>
      </c>
      <c r="Z1708" s="115" t="s">
        <v>369</v>
      </c>
      <c r="AA1708" s="115" t="s">
        <v>369</v>
      </c>
      <c r="AB1708" s="115">
        <v>100</v>
      </c>
      <c r="AC1708" s="115">
        <v>82</v>
      </c>
      <c r="AD1708" s="115">
        <v>0</v>
      </c>
      <c r="AE1708" s="115">
        <v>0</v>
      </c>
    </row>
    <row r="1709" spans="1:31">
      <c r="A1709" s="31" t="s">
        <v>433</v>
      </c>
      <c r="B1709" s="31" t="str">
        <f>VLOOKUP(Table1[[#This Row],[Organism]],'GN and GP categories'!A:B,2,)</f>
        <v>Gram-negative</v>
      </c>
      <c r="C1709" s="31" t="s">
        <v>522</v>
      </c>
      <c r="D1709" s="31" t="s">
        <v>262</v>
      </c>
      <c r="E1709" s="31" t="s">
        <v>262</v>
      </c>
      <c r="F1709" s="31" t="s">
        <v>262</v>
      </c>
      <c r="G1709" s="31" t="s">
        <v>377</v>
      </c>
      <c r="H1709" s="31">
        <v>64</v>
      </c>
      <c r="I1709" s="115">
        <v>0</v>
      </c>
      <c r="J1709" s="115" t="s">
        <v>453</v>
      </c>
      <c r="K1709" s="115">
        <v>89</v>
      </c>
      <c r="L1709" s="115" t="s">
        <v>369</v>
      </c>
      <c r="M1709" s="115" t="s">
        <v>369</v>
      </c>
      <c r="N1709" s="115">
        <v>100</v>
      </c>
      <c r="O1709" s="115" t="s">
        <v>452</v>
      </c>
      <c r="P1709" s="115">
        <v>0</v>
      </c>
      <c r="Q1709" s="115">
        <v>0</v>
      </c>
      <c r="R1709" s="115">
        <v>0</v>
      </c>
      <c r="S1709" s="115" t="s">
        <v>369</v>
      </c>
      <c r="T1709" s="115" t="s">
        <v>369</v>
      </c>
      <c r="U1709" s="115" t="s">
        <v>369</v>
      </c>
      <c r="V1709" s="115">
        <v>0</v>
      </c>
      <c r="W1709" s="115" t="s">
        <v>369</v>
      </c>
      <c r="X1709" s="115">
        <v>0</v>
      </c>
      <c r="Y1709" s="115" t="s">
        <v>369</v>
      </c>
      <c r="Z1709" s="115" t="s">
        <v>369</v>
      </c>
      <c r="AA1709" s="115" t="s">
        <v>369</v>
      </c>
      <c r="AB1709" s="115">
        <v>100</v>
      </c>
      <c r="AC1709" s="115">
        <v>91</v>
      </c>
      <c r="AD1709" s="115">
        <v>0</v>
      </c>
      <c r="AE1709" s="115">
        <v>0</v>
      </c>
    </row>
    <row r="1710" spans="1:31">
      <c r="A1710" s="31" t="s">
        <v>433</v>
      </c>
      <c r="B1710" s="31" t="str">
        <f>VLOOKUP(Table1[[#This Row],[Organism]],'GN and GP categories'!A:B,2,)</f>
        <v>Gram-negative</v>
      </c>
      <c r="C1710" s="31" t="s">
        <v>522</v>
      </c>
      <c r="D1710" s="31" t="s">
        <v>262</v>
      </c>
      <c r="E1710" s="31" t="s">
        <v>262</v>
      </c>
      <c r="F1710" s="31" t="s">
        <v>262</v>
      </c>
      <c r="G1710" s="31" t="s">
        <v>375</v>
      </c>
      <c r="H1710" s="31">
        <v>100</v>
      </c>
      <c r="I1710" s="115">
        <v>0</v>
      </c>
      <c r="J1710" s="115">
        <v>84</v>
      </c>
      <c r="K1710" s="115">
        <v>82</v>
      </c>
      <c r="L1710" s="115" t="s">
        <v>369</v>
      </c>
      <c r="M1710" s="115" t="s">
        <v>369</v>
      </c>
      <c r="N1710" s="115" t="s">
        <v>447</v>
      </c>
      <c r="O1710" s="115" t="s">
        <v>451</v>
      </c>
      <c r="P1710" s="115">
        <v>0</v>
      </c>
      <c r="Q1710" s="115">
        <v>0</v>
      </c>
      <c r="R1710" s="115">
        <v>0</v>
      </c>
      <c r="S1710" s="115" t="s">
        <v>369</v>
      </c>
      <c r="T1710" s="115" t="s">
        <v>369</v>
      </c>
      <c r="U1710" s="115" t="s">
        <v>369</v>
      </c>
      <c r="V1710" s="115">
        <v>0</v>
      </c>
      <c r="W1710" s="115" t="s">
        <v>369</v>
      </c>
      <c r="X1710" s="115">
        <v>0</v>
      </c>
      <c r="Y1710" s="115">
        <v>100</v>
      </c>
      <c r="Z1710" s="115" t="s">
        <v>369</v>
      </c>
      <c r="AA1710" s="115" t="s">
        <v>369</v>
      </c>
      <c r="AB1710" s="115">
        <v>100</v>
      </c>
      <c r="AC1710" s="115">
        <v>90</v>
      </c>
      <c r="AD1710" s="115">
        <v>0</v>
      </c>
      <c r="AE1710" s="115">
        <v>0</v>
      </c>
    </row>
    <row r="1711" spans="1:31">
      <c r="A1711" s="31" t="s">
        <v>433</v>
      </c>
      <c r="B1711" s="31" t="str">
        <f>VLOOKUP(Table1[[#This Row],[Organism]],'GN and GP categories'!A:B,2,)</f>
        <v>Gram-negative</v>
      </c>
      <c r="C1711" s="31" t="s">
        <v>522</v>
      </c>
      <c r="D1711" s="31" t="s">
        <v>262</v>
      </c>
      <c r="E1711" s="31" t="s">
        <v>262</v>
      </c>
      <c r="F1711" s="31" t="s">
        <v>262</v>
      </c>
      <c r="G1711" s="31" t="s">
        <v>374</v>
      </c>
      <c r="H1711" s="31">
        <v>115</v>
      </c>
      <c r="I1711" s="115">
        <v>0</v>
      </c>
      <c r="J1711" s="115">
        <v>88</v>
      </c>
      <c r="K1711" s="115">
        <v>87</v>
      </c>
      <c r="L1711" s="115">
        <v>100</v>
      </c>
      <c r="M1711" s="115" t="s">
        <v>369</v>
      </c>
      <c r="N1711" s="115">
        <v>91</v>
      </c>
      <c r="O1711" s="115" t="s">
        <v>444</v>
      </c>
      <c r="P1711" s="115">
        <v>0</v>
      </c>
      <c r="Q1711" s="115">
        <v>0</v>
      </c>
      <c r="R1711" s="115">
        <v>0</v>
      </c>
      <c r="S1711" s="115" t="s">
        <v>369</v>
      </c>
      <c r="T1711" s="115">
        <v>100</v>
      </c>
      <c r="U1711" s="115" t="s">
        <v>369</v>
      </c>
      <c r="V1711" s="115">
        <v>0</v>
      </c>
      <c r="W1711" s="115" t="s">
        <v>369</v>
      </c>
      <c r="X1711" s="115">
        <v>0</v>
      </c>
      <c r="Y1711" s="115">
        <v>100</v>
      </c>
      <c r="Z1711" s="115" t="s">
        <v>369</v>
      </c>
      <c r="AA1711" s="115" t="s">
        <v>369</v>
      </c>
      <c r="AB1711" s="115">
        <v>100</v>
      </c>
      <c r="AC1711" s="115">
        <v>87</v>
      </c>
      <c r="AD1711" s="115">
        <v>0</v>
      </c>
      <c r="AE1711" s="115">
        <v>0</v>
      </c>
    </row>
    <row r="1712" spans="1:31">
      <c r="A1712" s="31" t="s">
        <v>470</v>
      </c>
      <c r="B1712" s="31" t="str">
        <f>VLOOKUP(Table1[[#This Row],[Organism]],'GN and GP categories'!A:B,2,)</f>
        <v>Gram-positive</v>
      </c>
      <c r="C1712" s="31" t="s">
        <v>522</v>
      </c>
      <c r="D1712" s="31" t="s">
        <v>262</v>
      </c>
      <c r="E1712" s="31" t="s">
        <v>262</v>
      </c>
      <c r="F1712" s="31" t="s">
        <v>262</v>
      </c>
      <c r="G1712" s="31" t="s">
        <v>370</v>
      </c>
      <c r="H1712" s="31">
        <v>56</v>
      </c>
      <c r="I1712" s="115" t="s">
        <v>369</v>
      </c>
      <c r="J1712" s="115" t="s">
        <v>369</v>
      </c>
      <c r="K1712" s="115" t="s">
        <v>369</v>
      </c>
      <c r="L1712" s="115" t="s">
        <v>369</v>
      </c>
      <c r="M1712" s="115" t="s">
        <v>369</v>
      </c>
      <c r="N1712" s="115">
        <v>73</v>
      </c>
      <c r="O1712" s="115" t="s">
        <v>369</v>
      </c>
      <c r="P1712" s="115" t="s">
        <v>369</v>
      </c>
      <c r="Q1712" s="115" t="s">
        <v>369</v>
      </c>
      <c r="R1712" s="115" t="s">
        <v>369</v>
      </c>
      <c r="S1712" s="115" t="s">
        <v>369</v>
      </c>
      <c r="T1712" s="115" t="s">
        <v>369</v>
      </c>
      <c r="U1712" s="115" t="s">
        <v>369</v>
      </c>
      <c r="V1712" s="115" t="s">
        <v>369</v>
      </c>
      <c r="W1712" s="115">
        <v>100</v>
      </c>
      <c r="X1712" s="115" t="s">
        <v>369</v>
      </c>
      <c r="Y1712" s="115" t="s">
        <v>439</v>
      </c>
      <c r="Z1712" s="115" t="s">
        <v>369</v>
      </c>
      <c r="AA1712" s="115">
        <v>55</v>
      </c>
      <c r="AB1712" s="115" t="s">
        <v>369</v>
      </c>
      <c r="AC1712" s="115" t="s">
        <v>369</v>
      </c>
      <c r="AD1712" s="115" t="s">
        <v>369</v>
      </c>
      <c r="AE1712" s="115">
        <v>100</v>
      </c>
    </row>
    <row r="1713" spans="1:31">
      <c r="A1713" s="31" t="s">
        <v>5</v>
      </c>
      <c r="B1713" s="31" t="str">
        <f>VLOOKUP(Table1[[#This Row],[Organism]],'GN and GP categories'!A:B,2,)</f>
        <v>Gram-negative</v>
      </c>
      <c r="C1713" s="31" t="s">
        <v>522</v>
      </c>
      <c r="D1713" s="31" t="s">
        <v>262</v>
      </c>
      <c r="E1713" s="31" t="s">
        <v>262</v>
      </c>
      <c r="F1713" s="31" t="s">
        <v>262</v>
      </c>
      <c r="G1713" s="31" t="s">
        <v>397</v>
      </c>
      <c r="H1713" s="31">
        <v>148</v>
      </c>
      <c r="I1713" s="115">
        <v>91</v>
      </c>
      <c r="J1713" s="115">
        <v>0</v>
      </c>
      <c r="K1713" s="115">
        <v>0</v>
      </c>
      <c r="L1713" s="115">
        <v>0</v>
      </c>
      <c r="M1713" s="115">
        <v>45</v>
      </c>
      <c r="N1713" s="115">
        <v>39</v>
      </c>
      <c r="O1713" s="115" t="s">
        <v>441</v>
      </c>
      <c r="P1713" s="115">
        <v>0</v>
      </c>
      <c r="Q1713" s="115">
        <v>0</v>
      </c>
      <c r="R1713" s="115">
        <v>0</v>
      </c>
      <c r="S1713" s="115" t="s">
        <v>369</v>
      </c>
      <c r="T1713" s="115" t="s">
        <v>441</v>
      </c>
      <c r="U1713" s="115">
        <v>0</v>
      </c>
      <c r="V1713" s="115" t="s">
        <v>441</v>
      </c>
      <c r="W1713" s="115" t="s">
        <v>441</v>
      </c>
      <c r="X1713" s="115">
        <v>0</v>
      </c>
      <c r="Y1713" s="115" t="s">
        <v>441</v>
      </c>
      <c r="Z1713" s="115" t="s">
        <v>369</v>
      </c>
      <c r="AA1713" s="115">
        <v>0</v>
      </c>
      <c r="AB1713" s="115">
        <v>39</v>
      </c>
      <c r="AC1713" s="115" t="s">
        <v>441</v>
      </c>
      <c r="AD1713" s="115">
        <v>85</v>
      </c>
      <c r="AE1713" s="115">
        <v>0</v>
      </c>
    </row>
    <row r="1714" spans="1:31">
      <c r="A1714" s="31" t="s">
        <v>5</v>
      </c>
      <c r="B1714" s="31" t="str">
        <f>VLOOKUP(Table1[[#This Row],[Organism]],'GN and GP categories'!A:B,2,)</f>
        <v>Gram-negative</v>
      </c>
      <c r="C1714" s="31" t="s">
        <v>522</v>
      </c>
      <c r="D1714" s="31" t="s">
        <v>262</v>
      </c>
      <c r="E1714" s="31" t="s">
        <v>262</v>
      </c>
      <c r="F1714" s="31" t="s">
        <v>262</v>
      </c>
      <c r="G1714" s="31" t="s">
        <v>377</v>
      </c>
      <c r="H1714" s="31">
        <v>241</v>
      </c>
      <c r="I1714" s="115">
        <v>94</v>
      </c>
      <c r="J1714" s="115">
        <v>0</v>
      </c>
      <c r="K1714" s="115">
        <v>0</v>
      </c>
      <c r="L1714" s="115">
        <v>0</v>
      </c>
      <c r="M1714" s="115">
        <v>51</v>
      </c>
      <c r="N1714" s="115">
        <v>46</v>
      </c>
      <c r="O1714" s="115" t="s">
        <v>440</v>
      </c>
      <c r="P1714" s="115">
        <v>0</v>
      </c>
      <c r="Q1714" s="115">
        <v>0</v>
      </c>
      <c r="R1714" s="115">
        <v>0</v>
      </c>
      <c r="S1714" s="115" t="s">
        <v>369</v>
      </c>
      <c r="T1714" s="115" t="s">
        <v>440</v>
      </c>
      <c r="U1714" s="115">
        <v>0</v>
      </c>
      <c r="V1714" s="115">
        <v>100</v>
      </c>
      <c r="W1714" s="115" t="s">
        <v>440</v>
      </c>
      <c r="X1714" s="115">
        <v>0</v>
      </c>
      <c r="Y1714" s="115" t="s">
        <v>440</v>
      </c>
      <c r="Z1714" s="115" t="s">
        <v>369</v>
      </c>
      <c r="AA1714" s="115">
        <v>0</v>
      </c>
      <c r="AB1714" s="115">
        <v>46</v>
      </c>
      <c r="AC1714" s="115">
        <v>100</v>
      </c>
      <c r="AD1714" s="115">
        <v>86</v>
      </c>
      <c r="AE1714" s="115">
        <v>0</v>
      </c>
    </row>
    <row r="1715" spans="1:31">
      <c r="A1715" s="31" t="s">
        <v>5</v>
      </c>
      <c r="B1715" s="31" t="str">
        <f>VLOOKUP(Table1[[#This Row],[Organism]],'GN and GP categories'!A:B,2,)</f>
        <v>Gram-negative</v>
      </c>
      <c r="C1715" s="31" t="s">
        <v>522</v>
      </c>
      <c r="D1715" s="31" t="s">
        <v>262</v>
      </c>
      <c r="E1715" s="31" t="s">
        <v>262</v>
      </c>
      <c r="F1715" s="31" t="s">
        <v>262</v>
      </c>
      <c r="G1715" s="31" t="s">
        <v>375</v>
      </c>
      <c r="H1715" s="31">
        <v>242</v>
      </c>
      <c r="I1715" s="115">
        <v>92</v>
      </c>
      <c r="J1715" s="115">
        <v>0</v>
      </c>
      <c r="K1715" s="115">
        <v>0</v>
      </c>
      <c r="L1715" s="115">
        <v>0</v>
      </c>
      <c r="M1715" s="115">
        <v>30</v>
      </c>
      <c r="N1715" s="115">
        <v>33</v>
      </c>
      <c r="O1715" s="115">
        <v>97</v>
      </c>
      <c r="P1715" s="115">
        <v>0</v>
      </c>
      <c r="Q1715" s="115">
        <v>0</v>
      </c>
      <c r="R1715" s="115">
        <v>0</v>
      </c>
      <c r="S1715" s="115" t="s">
        <v>369</v>
      </c>
      <c r="T1715" s="115" t="s">
        <v>440</v>
      </c>
      <c r="U1715" s="115">
        <v>0</v>
      </c>
      <c r="V1715" s="115">
        <v>100</v>
      </c>
      <c r="W1715" s="115">
        <v>97</v>
      </c>
      <c r="X1715" s="115">
        <v>0</v>
      </c>
      <c r="Y1715" s="115" t="s">
        <v>440</v>
      </c>
      <c r="Z1715" s="115" t="s">
        <v>369</v>
      </c>
      <c r="AA1715" s="115">
        <v>0</v>
      </c>
      <c r="AB1715" s="115">
        <v>40</v>
      </c>
      <c r="AC1715" s="115" t="s">
        <v>440</v>
      </c>
      <c r="AD1715" s="115">
        <v>89</v>
      </c>
      <c r="AE1715" s="115">
        <v>0</v>
      </c>
    </row>
    <row r="1716" spans="1:31">
      <c r="A1716" s="31" t="s">
        <v>5</v>
      </c>
      <c r="B1716" s="31" t="str">
        <f>VLOOKUP(Table1[[#This Row],[Organism]],'GN and GP categories'!A:B,2,)</f>
        <v>Gram-negative</v>
      </c>
      <c r="C1716" s="31" t="s">
        <v>522</v>
      </c>
      <c r="D1716" s="31" t="s">
        <v>262</v>
      </c>
      <c r="E1716" s="31" t="s">
        <v>262</v>
      </c>
      <c r="F1716" s="31" t="s">
        <v>262</v>
      </c>
      <c r="G1716" s="31" t="s">
        <v>374</v>
      </c>
      <c r="H1716" s="31">
        <v>260</v>
      </c>
      <c r="I1716" s="115">
        <v>97</v>
      </c>
      <c r="J1716" s="115">
        <v>0</v>
      </c>
      <c r="K1716" s="115">
        <v>0</v>
      </c>
      <c r="L1716" s="115">
        <v>0</v>
      </c>
      <c r="M1716" s="115">
        <v>36</v>
      </c>
      <c r="N1716" s="115">
        <v>38</v>
      </c>
      <c r="O1716" s="115">
        <v>95</v>
      </c>
      <c r="P1716" s="115">
        <v>0</v>
      </c>
      <c r="Q1716" s="115">
        <v>0</v>
      </c>
      <c r="R1716" s="115">
        <v>0</v>
      </c>
      <c r="S1716" s="115" t="s">
        <v>369</v>
      </c>
      <c r="T1716" s="115">
        <v>97</v>
      </c>
      <c r="U1716" s="115">
        <v>0</v>
      </c>
      <c r="V1716" s="115">
        <v>97</v>
      </c>
      <c r="W1716" s="115" t="s">
        <v>440</v>
      </c>
      <c r="X1716" s="115">
        <v>0</v>
      </c>
      <c r="Y1716" s="115">
        <v>97</v>
      </c>
      <c r="Z1716" s="115" t="s">
        <v>369</v>
      </c>
      <c r="AA1716" s="115">
        <v>0</v>
      </c>
      <c r="AB1716" s="115">
        <v>48</v>
      </c>
      <c r="AC1716" s="115">
        <v>100</v>
      </c>
      <c r="AD1716" s="115">
        <v>92</v>
      </c>
      <c r="AE1716" s="115">
        <v>0</v>
      </c>
    </row>
    <row r="1717" spans="1:31">
      <c r="A1717" s="31" t="s">
        <v>486</v>
      </c>
      <c r="B1717" s="31" t="str">
        <f>VLOOKUP(Table1[[#This Row],[Organism]],'GN and GP categories'!A:B,2,)</f>
        <v>Gram-positive</v>
      </c>
      <c r="C1717" s="31" t="s">
        <v>522</v>
      </c>
      <c r="D1717" s="31" t="s">
        <v>262</v>
      </c>
      <c r="E1717" s="31" t="s">
        <v>262</v>
      </c>
      <c r="F1717" s="31" t="s">
        <v>262</v>
      </c>
      <c r="G1717" s="31" t="s">
        <v>370</v>
      </c>
      <c r="H1717" s="31">
        <v>50</v>
      </c>
      <c r="I1717" s="115" t="s">
        <v>369</v>
      </c>
      <c r="J1717" s="115">
        <v>100</v>
      </c>
      <c r="K1717" s="115">
        <v>100</v>
      </c>
      <c r="L1717" s="115" t="s">
        <v>369</v>
      </c>
      <c r="M1717" s="115" t="s">
        <v>369</v>
      </c>
      <c r="N1717" s="115" t="s">
        <v>369</v>
      </c>
      <c r="O1717" s="115" t="s">
        <v>369</v>
      </c>
      <c r="P1717" s="115">
        <v>84</v>
      </c>
      <c r="Q1717" s="115" t="s">
        <v>369</v>
      </c>
      <c r="R1717" s="115" t="s">
        <v>369</v>
      </c>
      <c r="S1717" s="115" t="s">
        <v>369</v>
      </c>
      <c r="T1717" s="115" t="s">
        <v>369</v>
      </c>
      <c r="U1717" s="115" t="s">
        <v>369</v>
      </c>
      <c r="V1717" s="115" t="s">
        <v>369</v>
      </c>
      <c r="W1717" s="115" t="s">
        <v>369</v>
      </c>
      <c r="X1717" s="115" t="s">
        <v>369</v>
      </c>
      <c r="Y1717" s="115">
        <v>100</v>
      </c>
      <c r="Z1717" s="115" t="s">
        <v>369</v>
      </c>
      <c r="AA1717" s="115">
        <v>100</v>
      </c>
      <c r="AB1717" s="115">
        <v>100</v>
      </c>
      <c r="AC1717" s="115" t="s">
        <v>369</v>
      </c>
      <c r="AD1717" s="115" t="s">
        <v>369</v>
      </c>
      <c r="AE1717" s="115" t="s">
        <v>369</v>
      </c>
    </row>
    <row r="1718" spans="1:31">
      <c r="A1718" s="31" t="s">
        <v>46</v>
      </c>
      <c r="B1718" s="31" t="str">
        <f>VLOOKUP(Table1[[#This Row],[Organism]],'GN and GP categories'!A:B,2,)</f>
        <v>Gram-positive</v>
      </c>
      <c r="C1718" s="31" t="s">
        <v>522</v>
      </c>
      <c r="D1718" s="31" t="s">
        <v>262</v>
      </c>
      <c r="E1718" s="31" t="s">
        <v>262</v>
      </c>
      <c r="F1718" s="31" t="s">
        <v>262</v>
      </c>
      <c r="G1718" s="31" t="s">
        <v>397</v>
      </c>
      <c r="H1718" s="31">
        <v>2433</v>
      </c>
      <c r="I1718" s="115">
        <v>0</v>
      </c>
      <c r="J1718" s="115">
        <v>84</v>
      </c>
      <c r="K1718" s="115">
        <v>14</v>
      </c>
      <c r="L1718" s="115">
        <v>85</v>
      </c>
      <c r="M1718" s="115">
        <v>1</v>
      </c>
      <c r="N1718" s="115">
        <v>85</v>
      </c>
      <c r="O1718" s="115">
        <v>76</v>
      </c>
      <c r="P1718" s="115">
        <v>65</v>
      </c>
      <c r="Q1718" s="115">
        <v>85</v>
      </c>
      <c r="R1718" s="115">
        <v>100</v>
      </c>
      <c r="S1718" s="115">
        <v>94</v>
      </c>
      <c r="T1718" s="115">
        <v>85</v>
      </c>
      <c r="U1718" s="115">
        <v>58</v>
      </c>
      <c r="V1718" s="115">
        <v>2</v>
      </c>
      <c r="W1718" s="115">
        <v>84</v>
      </c>
      <c r="X1718" s="115">
        <v>100</v>
      </c>
      <c r="Y1718" s="115">
        <v>85</v>
      </c>
      <c r="Z1718" s="115">
        <v>87</v>
      </c>
      <c r="AA1718" s="115">
        <v>5</v>
      </c>
      <c r="AB1718" s="115">
        <v>85</v>
      </c>
      <c r="AC1718" s="115">
        <v>99</v>
      </c>
      <c r="AD1718" s="115">
        <v>0</v>
      </c>
      <c r="AE1718" s="115">
        <v>100</v>
      </c>
    </row>
    <row r="1719" spans="1:31">
      <c r="A1719" s="31" t="s">
        <v>46</v>
      </c>
      <c r="B1719" s="31" t="str">
        <f>VLOOKUP(Table1[[#This Row],[Organism]],'GN and GP categories'!A:B,2,)</f>
        <v>Gram-positive</v>
      </c>
      <c r="C1719" s="31" t="s">
        <v>522</v>
      </c>
      <c r="D1719" s="31" t="s">
        <v>262</v>
      </c>
      <c r="E1719" s="31" t="s">
        <v>262</v>
      </c>
      <c r="F1719" s="31" t="s">
        <v>262</v>
      </c>
      <c r="G1719" s="31" t="s">
        <v>377</v>
      </c>
      <c r="H1719" s="31">
        <v>3952</v>
      </c>
      <c r="I1719" s="115">
        <v>0</v>
      </c>
      <c r="J1719" s="115">
        <v>79</v>
      </c>
      <c r="K1719" s="115">
        <v>16</v>
      </c>
      <c r="L1719" s="115">
        <v>80</v>
      </c>
      <c r="M1719" s="115">
        <v>0</v>
      </c>
      <c r="N1719" s="115">
        <v>80</v>
      </c>
      <c r="O1719" s="115">
        <v>77</v>
      </c>
      <c r="P1719" s="115">
        <v>55</v>
      </c>
      <c r="Q1719" s="115">
        <v>80</v>
      </c>
      <c r="R1719" s="115">
        <v>100</v>
      </c>
      <c r="S1719" s="115">
        <v>95</v>
      </c>
      <c r="T1719" s="115">
        <v>80</v>
      </c>
      <c r="U1719" s="115">
        <v>52</v>
      </c>
      <c r="V1719" s="115">
        <v>1</v>
      </c>
      <c r="W1719" s="115">
        <v>85</v>
      </c>
      <c r="X1719" s="115">
        <v>100</v>
      </c>
      <c r="Y1719" s="115">
        <v>80</v>
      </c>
      <c r="Z1719" s="115">
        <v>88</v>
      </c>
      <c r="AA1719" s="115">
        <v>5</v>
      </c>
      <c r="AB1719" s="115">
        <v>80</v>
      </c>
      <c r="AC1719" s="115">
        <v>98</v>
      </c>
      <c r="AD1719" s="115">
        <v>0</v>
      </c>
      <c r="AE1719" s="115">
        <v>100</v>
      </c>
    </row>
    <row r="1720" spans="1:31">
      <c r="A1720" s="31" t="s">
        <v>46</v>
      </c>
      <c r="B1720" s="31" t="str">
        <f>VLOOKUP(Table1[[#This Row],[Organism]],'GN and GP categories'!A:B,2,)</f>
        <v>Gram-positive</v>
      </c>
      <c r="C1720" s="31" t="s">
        <v>522</v>
      </c>
      <c r="D1720" s="31" t="s">
        <v>262</v>
      </c>
      <c r="E1720" s="31" t="s">
        <v>262</v>
      </c>
      <c r="F1720" s="31" t="s">
        <v>262</v>
      </c>
      <c r="G1720" s="31" t="s">
        <v>375</v>
      </c>
      <c r="H1720" s="31">
        <v>4546</v>
      </c>
      <c r="I1720" s="115">
        <v>0</v>
      </c>
      <c r="J1720" s="115">
        <v>80</v>
      </c>
      <c r="K1720" s="115">
        <v>16</v>
      </c>
      <c r="L1720" s="115">
        <v>81</v>
      </c>
      <c r="M1720" s="115">
        <v>0</v>
      </c>
      <c r="N1720" s="115">
        <v>81</v>
      </c>
      <c r="O1720" s="115">
        <v>79</v>
      </c>
      <c r="P1720" s="115">
        <v>58</v>
      </c>
      <c r="Q1720" s="115">
        <v>81</v>
      </c>
      <c r="R1720" s="115">
        <v>100</v>
      </c>
      <c r="S1720" s="115">
        <v>94</v>
      </c>
      <c r="T1720" s="115">
        <v>81</v>
      </c>
      <c r="U1720" s="115">
        <v>55</v>
      </c>
      <c r="V1720" s="115">
        <v>2</v>
      </c>
      <c r="W1720" s="115">
        <v>84</v>
      </c>
      <c r="X1720" s="115">
        <v>100</v>
      </c>
      <c r="Y1720" s="115">
        <v>81</v>
      </c>
      <c r="Z1720" s="115">
        <v>89</v>
      </c>
      <c r="AA1720" s="115">
        <v>5</v>
      </c>
      <c r="AB1720" s="115">
        <v>81</v>
      </c>
      <c r="AC1720" s="115">
        <v>98</v>
      </c>
      <c r="AD1720" s="115">
        <v>0</v>
      </c>
      <c r="AE1720" s="115">
        <v>100</v>
      </c>
    </row>
    <row r="1721" spans="1:31">
      <c r="A1721" s="31" t="s">
        <v>46</v>
      </c>
      <c r="B1721" s="31" t="str">
        <f>VLOOKUP(Table1[[#This Row],[Organism]],'GN and GP categories'!A:B,2,)</f>
        <v>Gram-positive</v>
      </c>
      <c r="C1721" s="31" t="s">
        <v>522</v>
      </c>
      <c r="D1721" s="31" t="s">
        <v>262</v>
      </c>
      <c r="E1721" s="31" t="s">
        <v>262</v>
      </c>
      <c r="F1721" s="31" t="s">
        <v>262</v>
      </c>
      <c r="G1721" s="31" t="s">
        <v>374</v>
      </c>
      <c r="H1721" s="31">
        <v>4867</v>
      </c>
      <c r="I1721" s="115">
        <v>0</v>
      </c>
      <c r="J1721" s="115">
        <v>79</v>
      </c>
      <c r="K1721" s="115">
        <v>16</v>
      </c>
      <c r="L1721" s="115">
        <v>79</v>
      </c>
      <c r="M1721" s="115">
        <v>0</v>
      </c>
      <c r="N1721" s="115">
        <v>79</v>
      </c>
      <c r="O1721" s="115">
        <v>77</v>
      </c>
      <c r="P1721" s="115">
        <v>52</v>
      </c>
      <c r="Q1721" s="115">
        <v>79</v>
      </c>
      <c r="R1721" s="115">
        <v>100</v>
      </c>
      <c r="S1721" s="115">
        <v>95</v>
      </c>
      <c r="T1721" s="115">
        <v>79</v>
      </c>
      <c r="U1721" s="115">
        <v>50</v>
      </c>
      <c r="V1721" s="115">
        <v>1</v>
      </c>
      <c r="W1721" s="115">
        <v>85</v>
      </c>
      <c r="X1721" s="115">
        <v>100</v>
      </c>
      <c r="Y1721" s="115">
        <v>79</v>
      </c>
      <c r="Z1721" s="115">
        <v>89</v>
      </c>
      <c r="AA1721" s="115">
        <v>5</v>
      </c>
      <c r="AB1721" s="115">
        <v>79</v>
      </c>
      <c r="AC1721" s="115">
        <v>98</v>
      </c>
      <c r="AD1721" s="115">
        <v>0</v>
      </c>
      <c r="AE1721" s="115">
        <v>100</v>
      </c>
    </row>
    <row r="1722" spans="1:31">
      <c r="A1722" s="31" t="s">
        <v>487</v>
      </c>
      <c r="B1722" s="31" t="str">
        <f>VLOOKUP(Table1[[#This Row],[Organism]],'GN and GP categories'!A:B,2,)</f>
        <v>Gram-negative</v>
      </c>
      <c r="C1722" s="31" t="s">
        <v>522</v>
      </c>
      <c r="D1722" s="31" t="s">
        <v>262</v>
      </c>
      <c r="E1722" s="31" t="s">
        <v>262</v>
      </c>
      <c r="F1722" s="31" t="s">
        <v>262</v>
      </c>
      <c r="G1722" s="31" t="s">
        <v>370</v>
      </c>
      <c r="H1722" s="31">
        <v>47</v>
      </c>
      <c r="I1722" s="115" t="s">
        <v>469</v>
      </c>
      <c r="J1722" s="115" t="s">
        <v>369</v>
      </c>
      <c r="K1722" s="115" t="s">
        <v>369</v>
      </c>
      <c r="L1722" s="115" t="s">
        <v>369</v>
      </c>
      <c r="M1722" s="115" t="s">
        <v>450</v>
      </c>
      <c r="N1722" s="115" t="s">
        <v>369</v>
      </c>
      <c r="O1722" s="115" t="s">
        <v>469</v>
      </c>
      <c r="P1722" s="115" t="s">
        <v>369</v>
      </c>
      <c r="Q1722" s="115" t="s">
        <v>369</v>
      </c>
      <c r="R1722" s="115" t="s">
        <v>369</v>
      </c>
      <c r="S1722" s="115" t="s">
        <v>369</v>
      </c>
      <c r="T1722" s="115">
        <v>100</v>
      </c>
      <c r="U1722" s="115" t="s">
        <v>369</v>
      </c>
      <c r="V1722" s="115" t="s">
        <v>469</v>
      </c>
      <c r="W1722" s="115">
        <v>100</v>
      </c>
      <c r="X1722" s="115" t="s">
        <v>369</v>
      </c>
      <c r="Y1722" s="115" t="s">
        <v>450</v>
      </c>
      <c r="Z1722" s="115">
        <v>100</v>
      </c>
      <c r="AA1722" s="115" t="s">
        <v>369</v>
      </c>
      <c r="AB1722" s="115">
        <v>100</v>
      </c>
      <c r="AC1722" s="115" t="s">
        <v>450</v>
      </c>
      <c r="AD1722" s="115" t="s">
        <v>469</v>
      </c>
      <c r="AE1722" s="115" t="s">
        <v>369</v>
      </c>
    </row>
    <row r="1723" spans="1:31">
      <c r="A1723" s="31" t="s">
        <v>410</v>
      </c>
      <c r="B1723" s="31" t="str">
        <f>VLOOKUP(Table1[[#This Row],[Organism]],'GN and GP categories'!A:B,2,)</f>
        <v>Gram-positive</v>
      </c>
      <c r="C1723" s="31" t="s">
        <v>522</v>
      </c>
      <c r="D1723" s="31" t="s">
        <v>262</v>
      </c>
      <c r="E1723" s="31" t="s">
        <v>262</v>
      </c>
      <c r="F1723" s="31" t="s">
        <v>262</v>
      </c>
      <c r="G1723" s="31" t="s">
        <v>397</v>
      </c>
      <c r="H1723" s="31">
        <v>506</v>
      </c>
      <c r="I1723" s="115" t="s">
        <v>369</v>
      </c>
      <c r="J1723" s="115">
        <v>34</v>
      </c>
      <c r="K1723" s="115">
        <v>7</v>
      </c>
      <c r="L1723" s="115">
        <v>34</v>
      </c>
      <c r="M1723" s="115">
        <v>29</v>
      </c>
      <c r="N1723" s="115">
        <v>36</v>
      </c>
      <c r="O1723" s="115">
        <v>47</v>
      </c>
      <c r="P1723" s="115">
        <v>54</v>
      </c>
      <c r="Q1723" s="115">
        <v>34</v>
      </c>
      <c r="R1723" s="115">
        <v>100</v>
      </c>
      <c r="S1723" s="115">
        <v>93</v>
      </c>
      <c r="T1723" s="115">
        <v>34</v>
      </c>
      <c r="U1723" s="115">
        <v>35</v>
      </c>
      <c r="V1723" s="115" t="s">
        <v>449</v>
      </c>
      <c r="W1723" s="115">
        <v>13</v>
      </c>
      <c r="X1723" s="115">
        <v>100</v>
      </c>
      <c r="Y1723" s="115">
        <v>35</v>
      </c>
      <c r="Z1723" s="115">
        <v>0</v>
      </c>
      <c r="AA1723" s="115">
        <v>4</v>
      </c>
      <c r="AB1723" s="115">
        <v>36</v>
      </c>
      <c r="AC1723" s="115">
        <v>67</v>
      </c>
      <c r="AD1723" s="115">
        <v>0</v>
      </c>
      <c r="AE1723" s="115">
        <v>100</v>
      </c>
    </row>
    <row r="1724" spans="1:31">
      <c r="A1724" s="31" t="s">
        <v>410</v>
      </c>
      <c r="B1724" s="31" t="str">
        <f>VLOOKUP(Table1[[#This Row],[Organism]],'GN and GP categories'!A:B,2,)</f>
        <v>Gram-positive</v>
      </c>
      <c r="C1724" s="31" t="s">
        <v>522</v>
      </c>
      <c r="D1724" s="31" t="s">
        <v>262</v>
      </c>
      <c r="E1724" s="31" t="s">
        <v>262</v>
      </c>
      <c r="F1724" s="31" t="s">
        <v>262</v>
      </c>
      <c r="G1724" s="31" t="s">
        <v>377</v>
      </c>
      <c r="H1724" s="31">
        <v>702</v>
      </c>
      <c r="I1724" s="115" t="s">
        <v>369</v>
      </c>
      <c r="J1724" s="115">
        <v>37</v>
      </c>
      <c r="K1724" s="115">
        <v>9</v>
      </c>
      <c r="L1724" s="115">
        <v>37</v>
      </c>
      <c r="M1724" s="115">
        <v>31</v>
      </c>
      <c r="N1724" s="115">
        <v>39</v>
      </c>
      <c r="O1724" s="115">
        <v>49</v>
      </c>
      <c r="P1724" s="115">
        <v>58</v>
      </c>
      <c r="Q1724" s="115">
        <v>37</v>
      </c>
      <c r="R1724" s="115">
        <v>100</v>
      </c>
      <c r="S1724" s="115">
        <v>91</v>
      </c>
      <c r="T1724" s="115">
        <v>37</v>
      </c>
      <c r="U1724" s="115">
        <v>51</v>
      </c>
      <c r="V1724" s="115">
        <v>2</v>
      </c>
      <c r="W1724" s="115">
        <v>15</v>
      </c>
      <c r="X1724" s="115">
        <v>100</v>
      </c>
      <c r="Y1724" s="115">
        <v>38</v>
      </c>
      <c r="Z1724" s="115">
        <v>40</v>
      </c>
      <c r="AA1724" s="115">
        <v>3</v>
      </c>
      <c r="AB1724" s="115">
        <v>38</v>
      </c>
      <c r="AC1724" s="115">
        <v>76</v>
      </c>
      <c r="AD1724" s="115">
        <v>0</v>
      </c>
      <c r="AE1724" s="115">
        <v>100</v>
      </c>
    </row>
    <row r="1725" spans="1:31">
      <c r="A1725" s="31" t="s">
        <v>410</v>
      </c>
      <c r="B1725" s="31" t="str">
        <f>VLOOKUP(Table1[[#This Row],[Organism]],'GN and GP categories'!A:B,2,)</f>
        <v>Gram-positive</v>
      </c>
      <c r="C1725" s="31" t="s">
        <v>522</v>
      </c>
      <c r="D1725" s="31" t="s">
        <v>262</v>
      </c>
      <c r="E1725" s="31" t="s">
        <v>262</v>
      </c>
      <c r="F1725" s="31" t="s">
        <v>262</v>
      </c>
      <c r="G1725" s="31" t="s">
        <v>375</v>
      </c>
      <c r="H1725" s="31">
        <v>1063</v>
      </c>
      <c r="I1725" s="115" t="s">
        <v>369</v>
      </c>
      <c r="J1725" s="115">
        <v>29</v>
      </c>
      <c r="K1725" s="115">
        <v>8</v>
      </c>
      <c r="L1725" s="115">
        <v>29</v>
      </c>
      <c r="M1725" s="115">
        <v>23</v>
      </c>
      <c r="N1725" s="115">
        <v>30</v>
      </c>
      <c r="O1725" s="115">
        <v>52</v>
      </c>
      <c r="P1725" s="115">
        <v>53</v>
      </c>
      <c r="Q1725" s="115">
        <v>29</v>
      </c>
      <c r="R1725" s="115">
        <v>100</v>
      </c>
      <c r="S1725" s="115">
        <v>92</v>
      </c>
      <c r="T1725" s="115">
        <v>29</v>
      </c>
      <c r="U1725" s="115">
        <v>42</v>
      </c>
      <c r="V1725" s="115">
        <v>1</v>
      </c>
      <c r="W1725" s="115">
        <v>13</v>
      </c>
      <c r="X1725" s="115">
        <v>100</v>
      </c>
      <c r="Y1725" s="115">
        <v>29</v>
      </c>
      <c r="Z1725" s="115">
        <v>75</v>
      </c>
      <c r="AA1725" s="115">
        <v>4</v>
      </c>
      <c r="AB1725" s="115">
        <v>30</v>
      </c>
      <c r="AC1725" s="115">
        <v>84</v>
      </c>
      <c r="AD1725" s="115">
        <v>0</v>
      </c>
      <c r="AE1725" s="115">
        <v>100</v>
      </c>
    </row>
    <row r="1726" spans="1:31">
      <c r="A1726" s="31" t="s">
        <v>410</v>
      </c>
      <c r="B1726" s="31" t="str">
        <f>VLOOKUP(Table1[[#This Row],[Organism]],'GN and GP categories'!A:B,2,)</f>
        <v>Gram-positive</v>
      </c>
      <c r="C1726" s="31" t="s">
        <v>522</v>
      </c>
      <c r="D1726" s="31" t="s">
        <v>262</v>
      </c>
      <c r="E1726" s="31" t="s">
        <v>262</v>
      </c>
      <c r="F1726" s="31" t="s">
        <v>262</v>
      </c>
      <c r="G1726" s="31" t="s">
        <v>374</v>
      </c>
      <c r="H1726" s="31">
        <v>1131</v>
      </c>
      <c r="I1726" s="115" t="s">
        <v>369</v>
      </c>
      <c r="J1726" s="115">
        <v>31</v>
      </c>
      <c r="K1726" s="115">
        <v>6</v>
      </c>
      <c r="L1726" s="115">
        <v>31</v>
      </c>
      <c r="M1726" s="115">
        <v>24</v>
      </c>
      <c r="N1726" s="115">
        <v>32</v>
      </c>
      <c r="O1726" s="115">
        <v>52</v>
      </c>
      <c r="P1726" s="115">
        <v>53</v>
      </c>
      <c r="Q1726" s="115">
        <v>31</v>
      </c>
      <c r="R1726" s="115">
        <v>100</v>
      </c>
      <c r="S1726" s="115">
        <v>90</v>
      </c>
      <c r="T1726" s="115">
        <v>31</v>
      </c>
      <c r="U1726" s="115">
        <v>38</v>
      </c>
      <c r="V1726" s="115">
        <v>1</v>
      </c>
      <c r="W1726" s="115">
        <v>13</v>
      </c>
      <c r="X1726" s="115">
        <v>100</v>
      </c>
      <c r="Y1726" s="115">
        <v>32</v>
      </c>
      <c r="Z1726" s="115">
        <v>36</v>
      </c>
      <c r="AA1726" s="115">
        <v>3</v>
      </c>
      <c r="AB1726" s="115">
        <v>32</v>
      </c>
      <c r="AC1726" s="115">
        <v>88</v>
      </c>
      <c r="AD1726" s="115">
        <v>0</v>
      </c>
      <c r="AE1726" s="115">
        <v>100</v>
      </c>
    </row>
    <row r="1727" spans="1:31">
      <c r="A1727" s="31" t="s">
        <v>433</v>
      </c>
      <c r="B1727" s="31" t="str">
        <f>VLOOKUP(Table1[[#This Row],[Organism]],'GN and GP categories'!A:B,2,)</f>
        <v>Gram-negative</v>
      </c>
      <c r="C1727" s="31" t="s">
        <v>522</v>
      </c>
      <c r="D1727" s="31" t="s">
        <v>262</v>
      </c>
      <c r="E1727" s="31" t="s">
        <v>262</v>
      </c>
      <c r="F1727" s="31" t="s">
        <v>262</v>
      </c>
      <c r="G1727" s="31" t="s">
        <v>370</v>
      </c>
      <c r="H1727" s="31">
        <v>47</v>
      </c>
      <c r="I1727" s="115">
        <v>0</v>
      </c>
      <c r="J1727" s="115" t="s">
        <v>450</v>
      </c>
      <c r="K1727" s="115" t="s">
        <v>450</v>
      </c>
      <c r="L1727" s="115" t="s">
        <v>369</v>
      </c>
      <c r="M1727" s="115" t="s">
        <v>369</v>
      </c>
      <c r="N1727" s="115" t="s">
        <v>450</v>
      </c>
      <c r="O1727" s="115">
        <v>0</v>
      </c>
      <c r="P1727" s="115">
        <v>0</v>
      </c>
      <c r="Q1727" s="115">
        <v>0</v>
      </c>
      <c r="R1727" s="115">
        <v>0</v>
      </c>
      <c r="S1727" s="115" t="s">
        <v>369</v>
      </c>
      <c r="T1727" s="115">
        <v>100</v>
      </c>
      <c r="U1727" s="115" t="s">
        <v>369</v>
      </c>
      <c r="V1727" s="115">
        <v>0</v>
      </c>
      <c r="W1727" s="115" t="s">
        <v>369</v>
      </c>
      <c r="X1727" s="115">
        <v>0</v>
      </c>
      <c r="Y1727" s="115">
        <v>100</v>
      </c>
      <c r="Z1727" s="115" t="s">
        <v>369</v>
      </c>
      <c r="AA1727" s="115" t="s">
        <v>369</v>
      </c>
      <c r="AB1727" s="115">
        <v>100</v>
      </c>
      <c r="AC1727" s="115" t="s">
        <v>450</v>
      </c>
      <c r="AD1727" s="115">
        <v>0</v>
      </c>
      <c r="AE1727" s="115">
        <v>0</v>
      </c>
    </row>
    <row r="1728" spans="1:31">
      <c r="A1728" s="31" t="s">
        <v>105</v>
      </c>
      <c r="B1728" s="31" t="str">
        <f>VLOOKUP(Table1[[#This Row],[Organism]],'GN and GP categories'!A:B,2,)</f>
        <v>Gram-positive</v>
      </c>
      <c r="C1728" s="31" t="s">
        <v>522</v>
      </c>
      <c r="D1728" s="31" t="s">
        <v>262</v>
      </c>
      <c r="E1728" s="31" t="s">
        <v>262</v>
      </c>
      <c r="F1728" s="31" t="s">
        <v>262</v>
      </c>
      <c r="G1728" s="31" t="s">
        <v>397</v>
      </c>
      <c r="H1728" s="31">
        <v>76</v>
      </c>
      <c r="I1728" s="115">
        <v>0</v>
      </c>
      <c r="J1728" s="115" t="s">
        <v>448</v>
      </c>
      <c r="K1728" s="115">
        <v>21</v>
      </c>
      <c r="L1728" s="115" t="s">
        <v>448</v>
      </c>
      <c r="M1728" s="115">
        <v>0</v>
      </c>
      <c r="N1728" s="115" t="s">
        <v>448</v>
      </c>
      <c r="O1728" s="115" t="s">
        <v>369</v>
      </c>
      <c r="P1728" s="115" t="s">
        <v>448</v>
      </c>
      <c r="Q1728" s="115">
        <v>92</v>
      </c>
      <c r="R1728" s="115">
        <v>100</v>
      </c>
      <c r="S1728" s="115">
        <v>100</v>
      </c>
      <c r="T1728" s="115" t="s">
        <v>448</v>
      </c>
      <c r="U1728" s="115">
        <v>88</v>
      </c>
      <c r="V1728" s="115">
        <v>0</v>
      </c>
      <c r="W1728" s="115" t="s">
        <v>369</v>
      </c>
      <c r="X1728" s="115">
        <v>100</v>
      </c>
      <c r="Y1728" s="115" t="s">
        <v>448</v>
      </c>
      <c r="Z1728" s="115" t="s">
        <v>369</v>
      </c>
      <c r="AA1728" s="115">
        <v>21</v>
      </c>
      <c r="AB1728" s="115" t="s">
        <v>448</v>
      </c>
      <c r="AC1728" s="115" t="s">
        <v>448</v>
      </c>
      <c r="AD1728" s="115">
        <v>0</v>
      </c>
      <c r="AE1728" s="115">
        <v>100</v>
      </c>
    </row>
    <row r="1729" spans="1:31">
      <c r="A1729" s="31" t="s">
        <v>105</v>
      </c>
      <c r="B1729" s="31" t="str">
        <f>VLOOKUP(Table1[[#This Row],[Organism]],'GN and GP categories'!A:B,2,)</f>
        <v>Gram-positive</v>
      </c>
      <c r="C1729" s="31" t="s">
        <v>522</v>
      </c>
      <c r="D1729" s="31" t="s">
        <v>262</v>
      </c>
      <c r="E1729" s="31" t="s">
        <v>262</v>
      </c>
      <c r="F1729" s="31" t="s">
        <v>262</v>
      </c>
      <c r="G1729" s="31" t="s">
        <v>377</v>
      </c>
      <c r="H1729" s="31">
        <v>105</v>
      </c>
      <c r="I1729" s="115">
        <v>0</v>
      </c>
      <c r="J1729" s="115">
        <v>93</v>
      </c>
      <c r="K1729" s="115">
        <v>31</v>
      </c>
      <c r="L1729" s="115">
        <v>93</v>
      </c>
      <c r="M1729" s="115">
        <v>0</v>
      </c>
      <c r="N1729" s="115">
        <v>93</v>
      </c>
      <c r="O1729" s="115" t="s">
        <v>369</v>
      </c>
      <c r="P1729" s="115">
        <v>84</v>
      </c>
      <c r="Q1729" s="115">
        <v>92</v>
      </c>
      <c r="R1729" s="115">
        <v>100</v>
      </c>
      <c r="S1729" s="115">
        <v>100</v>
      </c>
      <c r="T1729" s="115">
        <v>93</v>
      </c>
      <c r="U1729" s="115">
        <v>88</v>
      </c>
      <c r="V1729" s="115">
        <v>0</v>
      </c>
      <c r="W1729" s="115" t="s">
        <v>369</v>
      </c>
      <c r="X1729" s="115">
        <v>100</v>
      </c>
      <c r="Y1729" s="115">
        <v>93</v>
      </c>
      <c r="Z1729" s="115" t="s">
        <v>369</v>
      </c>
      <c r="AA1729" s="115">
        <v>30</v>
      </c>
      <c r="AB1729" s="115">
        <v>93</v>
      </c>
      <c r="AC1729" s="115" t="s">
        <v>447</v>
      </c>
      <c r="AD1729" s="115">
        <v>0</v>
      </c>
      <c r="AE1729" s="115">
        <v>100</v>
      </c>
    </row>
    <row r="1730" spans="1:31">
      <c r="A1730" s="31" t="s">
        <v>105</v>
      </c>
      <c r="B1730" s="31" t="str">
        <f>VLOOKUP(Table1[[#This Row],[Organism]],'GN and GP categories'!A:B,2,)</f>
        <v>Gram-positive</v>
      </c>
      <c r="C1730" s="31" t="s">
        <v>522</v>
      </c>
      <c r="D1730" s="31" t="s">
        <v>262</v>
      </c>
      <c r="E1730" s="31" t="s">
        <v>262</v>
      </c>
      <c r="F1730" s="31" t="s">
        <v>262</v>
      </c>
      <c r="G1730" s="31" t="s">
        <v>375</v>
      </c>
      <c r="H1730" s="31">
        <v>122</v>
      </c>
      <c r="I1730" s="115">
        <v>0</v>
      </c>
      <c r="J1730" s="115">
        <v>93</v>
      </c>
      <c r="K1730" s="115">
        <v>34</v>
      </c>
      <c r="L1730" s="115">
        <v>93</v>
      </c>
      <c r="M1730" s="115">
        <v>0</v>
      </c>
      <c r="N1730" s="115">
        <v>93</v>
      </c>
      <c r="O1730" s="115" t="s">
        <v>369</v>
      </c>
      <c r="P1730" s="115">
        <v>93</v>
      </c>
      <c r="Q1730" s="115">
        <v>93</v>
      </c>
      <c r="R1730" s="115">
        <v>100</v>
      </c>
      <c r="S1730" s="115">
        <v>100</v>
      </c>
      <c r="T1730" s="115">
        <v>93</v>
      </c>
      <c r="U1730" s="115">
        <v>89</v>
      </c>
      <c r="V1730" s="115" t="s">
        <v>444</v>
      </c>
      <c r="W1730" s="115" t="s">
        <v>369</v>
      </c>
      <c r="X1730" s="115">
        <v>100</v>
      </c>
      <c r="Y1730" s="115">
        <v>93</v>
      </c>
      <c r="Z1730" s="115" t="s">
        <v>369</v>
      </c>
      <c r="AA1730" s="115">
        <v>24</v>
      </c>
      <c r="AB1730" s="115">
        <v>93</v>
      </c>
      <c r="AC1730" s="115">
        <v>100</v>
      </c>
      <c r="AD1730" s="115">
        <v>0</v>
      </c>
      <c r="AE1730" s="115">
        <v>100</v>
      </c>
    </row>
    <row r="1731" spans="1:31">
      <c r="A1731" s="31" t="s">
        <v>105</v>
      </c>
      <c r="B1731" s="31" t="str">
        <f>VLOOKUP(Table1[[#This Row],[Organism]],'GN and GP categories'!A:B,2,)</f>
        <v>Gram-positive</v>
      </c>
      <c r="C1731" s="31" t="s">
        <v>522</v>
      </c>
      <c r="D1731" s="31" t="s">
        <v>262</v>
      </c>
      <c r="E1731" s="31" t="s">
        <v>262</v>
      </c>
      <c r="F1731" s="31" t="s">
        <v>262</v>
      </c>
      <c r="G1731" s="31" t="s">
        <v>374</v>
      </c>
      <c r="H1731" s="31">
        <v>161</v>
      </c>
      <c r="I1731" s="115">
        <v>0</v>
      </c>
      <c r="J1731" s="115">
        <v>89</v>
      </c>
      <c r="K1731" s="115">
        <v>37</v>
      </c>
      <c r="L1731" s="115">
        <v>89</v>
      </c>
      <c r="M1731" s="115">
        <v>0</v>
      </c>
      <c r="N1731" s="115">
        <v>89</v>
      </c>
      <c r="O1731" s="115">
        <v>100</v>
      </c>
      <c r="P1731" s="115">
        <v>91</v>
      </c>
      <c r="Q1731" s="115">
        <v>89</v>
      </c>
      <c r="R1731" s="115">
        <v>100</v>
      </c>
      <c r="S1731" s="115" t="s">
        <v>369</v>
      </c>
      <c r="T1731" s="115">
        <v>89</v>
      </c>
      <c r="U1731" s="115">
        <v>88</v>
      </c>
      <c r="V1731" s="115">
        <v>0</v>
      </c>
      <c r="W1731" s="115" t="s">
        <v>369</v>
      </c>
      <c r="X1731" s="115">
        <v>100</v>
      </c>
      <c r="Y1731" s="115">
        <v>89</v>
      </c>
      <c r="Z1731" s="115" t="s">
        <v>369</v>
      </c>
      <c r="AA1731" s="115">
        <v>23</v>
      </c>
      <c r="AB1731" s="115">
        <v>89</v>
      </c>
      <c r="AC1731" s="115" t="s">
        <v>441</v>
      </c>
      <c r="AD1731" s="115">
        <v>0</v>
      </c>
      <c r="AE1731" s="115">
        <v>100</v>
      </c>
    </row>
    <row r="1732" spans="1:31">
      <c r="A1732" s="31" t="s">
        <v>464</v>
      </c>
      <c r="B1732" s="31" t="str">
        <f>VLOOKUP(Table1[[#This Row],[Organism]],'GN and GP categories'!A:B,2,)</f>
        <v>Gram-negative</v>
      </c>
      <c r="C1732" s="31" t="s">
        <v>522</v>
      </c>
      <c r="D1732" s="31" t="s">
        <v>262</v>
      </c>
      <c r="E1732" s="31" t="s">
        <v>262</v>
      </c>
      <c r="F1732" s="31" t="s">
        <v>262</v>
      </c>
      <c r="G1732" s="31" t="s">
        <v>370</v>
      </c>
      <c r="H1732" s="31">
        <v>45</v>
      </c>
      <c r="I1732" s="115">
        <v>100</v>
      </c>
      <c r="J1732" s="115">
        <v>0</v>
      </c>
      <c r="K1732" s="115">
        <v>0</v>
      </c>
      <c r="L1732" s="115">
        <v>0</v>
      </c>
      <c r="M1732" s="115">
        <v>67</v>
      </c>
      <c r="N1732" s="115">
        <v>51</v>
      </c>
      <c r="O1732" s="115">
        <v>100</v>
      </c>
      <c r="P1732" s="115">
        <v>0</v>
      </c>
      <c r="Q1732" s="115">
        <v>0</v>
      </c>
      <c r="R1732" s="115">
        <v>0</v>
      </c>
      <c r="S1732" s="115" t="s">
        <v>369</v>
      </c>
      <c r="T1732" s="115" t="s">
        <v>450</v>
      </c>
      <c r="U1732" s="115" t="s">
        <v>369</v>
      </c>
      <c r="V1732" s="115">
        <v>100</v>
      </c>
      <c r="W1732" s="115">
        <v>100</v>
      </c>
      <c r="X1732" s="115">
        <v>0</v>
      </c>
      <c r="Y1732" s="115" t="s">
        <v>450</v>
      </c>
      <c r="Z1732" s="115">
        <v>100</v>
      </c>
      <c r="AA1732" s="115">
        <v>0</v>
      </c>
      <c r="AB1732" s="115">
        <v>56</v>
      </c>
      <c r="AC1732" s="115">
        <v>100</v>
      </c>
      <c r="AD1732" s="115">
        <v>100</v>
      </c>
      <c r="AE1732" s="115" t="s">
        <v>369</v>
      </c>
    </row>
    <row r="1733" spans="1:31">
      <c r="A1733" s="31" t="s">
        <v>275</v>
      </c>
      <c r="B1733" s="31" t="str">
        <f>VLOOKUP(Table1[[#This Row],[Organism]],'GN and GP categories'!A:B,2,)</f>
        <v>Gram-positive</v>
      </c>
      <c r="C1733" s="31" t="s">
        <v>522</v>
      </c>
      <c r="D1733" s="31" t="s">
        <v>262</v>
      </c>
      <c r="E1733" s="31" t="s">
        <v>262</v>
      </c>
      <c r="F1733" s="31" t="s">
        <v>262</v>
      </c>
      <c r="G1733" s="31" t="s">
        <v>397</v>
      </c>
      <c r="H1733" s="31">
        <v>713</v>
      </c>
      <c r="I1733" s="115">
        <v>0</v>
      </c>
      <c r="J1733" s="115">
        <v>46</v>
      </c>
      <c r="K1733" s="115">
        <v>8</v>
      </c>
      <c r="L1733" s="115">
        <v>45</v>
      </c>
      <c r="M1733" s="115">
        <v>35</v>
      </c>
      <c r="N1733" s="115">
        <v>46</v>
      </c>
      <c r="O1733" s="115">
        <v>65</v>
      </c>
      <c r="P1733" s="115">
        <v>65</v>
      </c>
      <c r="Q1733" s="115">
        <v>46</v>
      </c>
      <c r="R1733" s="115">
        <v>100</v>
      </c>
      <c r="S1733" s="115">
        <v>79</v>
      </c>
      <c r="T1733" s="115">
        <v>45</v>
      </c>
      <c r="U1733" s="115">
        <v>36</v>
      </c>
      <c r="V1733" s="115">
        <v>1</v>
      </c>
      <c r="W1733" s="115">
        <v>81</v>
      </c>
      <c r="X1733" s="115">
        <v>100</v>
      </c>
      <c r="Y1733" s="115">
        <v>48</v>
      </c>
      <c r="Z1733" s="115">
        <v>70</v>
      </c>
      <c r="AA1733" s="115">
        <v>9</v>
      </c>
      <c r="AB1733" s="115">
        <v>48</v>
      </c>
      <c r="AC1733" s="115">
        <v>68</v>
      </c>
      <c r="AD1733" s="115">
        <v>0</v>
      </c>
      <c r="AE1733" s="115">
        <v>100</v>
      </c>
    </row>
    <row r="1734" spans="1:31">
      <c r="A1734" s="31" t="s">
        <v>275</v>
      </c>
      <c r="B1734" s="31" t="str">
        <f>VLOOKUP(Table1[[#This Row],[Organism]],'GN and GP categories'!A:B,2,)</f>
        <v>Gram-positive</v>
      </c>
      <c r="C1734" s="31" t="s">
        <v>522</v>
      </c>
      <c r="D1734" s="31" t="s">
        <v>262</v>
      </c>
      <c r="E1734" s="31" t="s">
        <v>262</v>
      </c>
      <c r="F1734" s="31" t="s">
        <v>262</v>
      </c>
      <c r="G1734" s="31" t="s">
        <v>377</v>
      </c>
      <c r="H1734" s="31">
        <v>1647</v>
      </c>
      <c r="I1734" s="115">
        <v>0</v>
      </c>
      <c r="J1734" s="115">
        <v>38</v>
      </c>
      <c r="K1734" s="115">
        <v>7</v>
      </c>
      <c r="L1734" s="115">
        <v>37</v>
      </c>
      <c r="M1734" s="115">
        <v>29</v>
      </c>
      <c r="N1734" s="115">
        <v>38</v>
      </c>
      <c r="O1734" s="115">
        <v>66</v>
      </c>
      <c r="P1734" s="115">
        <v>68</v>
      </c>
      <c r="Q1734" s="115">
        <v>38</v>
      </c>
      <c r="R1734" s="115">
        <v>100</v>
      </c>
      <c r="S1734" s="115">
        <v>77</v>
      </c>
      <c r="T1734" s="115">
        <v>38</v>
      </c>
      <c r="U1734" s="115">
        <v>37</v>
      </c>
      <c r="V1734" s="115">
        <v>0</v>
      </c>
      <c r="W1734" s="115">
        <v>83</v>
      </c>
      <c r="X1734" s="115">
        <v>100</v>
      </c>
      <c r="Y1734" s="115">
        <v>41</v>
      </c>
      <c r="Z1734" s="115">
        <v>72</v>
      </c>
      <c r="AA1734" s="115">
        <v>9</v>
      </c>
      <c r="AB1734" s="115">
        <v>41</v>
      </c>
      <c r="AC1734" s="115">
        <v>64</v>
      </c>
      <c r="AD1734" s="115">
        <v>0</v>
      </c>
      <c r="AE1734" s="115">
        <v>100</v>
      </c>
    </row>
    <row r="1735" spans="1:31">
      <c r="A1735" s="31" t="s">
        <v>275</v>
      </c>
      <c r="B1735" s="31" t="str">
        <f>VLOOKUP(Table1[[#This Row],[Organism]],'GN and GP categories'!A:B,2,)</f>
        <v>Gram-positive</v>
      </c>
      <c r="C1735" s="31" t="s">
        <v>522</v>
      </c>
      <c r="D1735" s="31" t="s">
        <v>262</v>
      </c>
      <c r="E1735" s="31" t="s">
        <v>262</v>
      </c>
      <c r="F1735" s="31" t="s">
        <v>262</v>
      </c>
      <c r="G1735" s="31" t="s">
        <v>375</v>
      </c>
      <c r="H1735" s="31">
        <v>1529</v>
      </c>
      <c r="I1735" s="115">
        <v>0</v>
      </c>
      <c r="J1735" s="115">
        <v>38</v>
      </c>
      <c r="K1735" s="115">
        <v>8</v>
      </c>
      <c r="L1735" s="115">
        <v>37</v>
      </c>
      <c r="M1735" s="115">
        <v>29</v>
      </c>
      <c r="N1735" s="115">
        <v>38</v>
      </c>
      <c r="O1735" s="115">
        <v>65</v>
      </c>
      <c r="P1735" s="115">
        <v>68</v>
      </c>
      <c r="Q1735" s="115">
        <v>38</v>
      </c>
      <c r="R1735" s="115">
        <v>100</v>
      </c>
      <c r="S1735" s="115">
        <v>75</v>
      </c>
      <c r="T1735" s="115">
        <v>37</v>
      </c>
      <c r="U1735" s="115">
        <v>34</v>
      </c>
      <c r="V1735" s="115">
        <v>1</v>
      </c>
      <c r="W1735" s="115">
        <v>82</v>
      </c>
      <c r="X1735" s="115">
        <v>100</v>
      </c>
      <c r="Y1735" s="115">
        <v>40</v>
      </c>
      <c r="Z1735" s="115">
        <v>71</v>
      </c>
      <c r="AA1735" s="115">
        <v>7</v>
      </c>
      <c r="AB1735" s="115">
        <v>40</v>
      </c>
      <c r="AC1735" s="115">
        <v>64</v>
      </c>
      <c r="AD1735" s="115">
        <v>0</v>
      </c>
      <c r="AE1735" s="115">
        <v>100</v>
      </c>
    </row>
    <row r="1736" spans="1:31">
      <c r="A1736" s="31" t="s">
        <v>275</v>
      </c>
      <c r="B1736" s="31" t="str">
        <f>VLOOKUP(Table1[[#This Row],[Organism]],'GN and GP categories'!A:B,2,)</f>
        <v>Gram-positive</v>
      </c>
      <c r="C1736" s="31" t="s">
        <v>522</v>
      </c>
      <c r="D1736" s="31" t="s">
        <v>262</v>
      </c>
      <c r="E1736" s="31" t="s">
        <v>262</v>
      </c>
      <c r="F1736" s="31" t="s">
        <v>262</v>
      </c>
      <c r="G1736" s="31" t="s">
        <v>374</v>
      </c>
      <c r="H1736" s="31">
        <v>1499</v>
      </c>
      <c r="I1736" s="115">
        <v>0</v>
      </c>
      <c r="J1736" s="115">
        <v>40</v>
      </c>
      <c r="K1736" s="115">
        <v>8</v>
      </c>
      <c r="L1736" s="115">
        <v>40</v>
      </c>
      <c r="M1736" s="115">
        <v>29</v>
      </c>
      <c r="N1736" s="115">
        <v>40</v>
      </c>
      <c r="O1736" s="115">
        <v>66</v>
      </c>
      <c r="P1736" s="115">
        <v>67</v>
      </c>
      <c r="Q1736" s="115">
        <v>40</v>
      </c>
      <c r="R1736" s="115">
        <v>100</v>
      </c>
      <c r="S1736" s="115">
        <v>75</v>
      </c>
      <c r="T1736" s="115">
        <v>40</v>
      </c>
      <c r="U1736" s="115">
        <v>38</v>
      </c>
      <c r="V1736" s="115">
        <v>0</v>
      </c>
      <c r="W1736" s="115">
        <v>82</v>
      </c>
      <c r="X1736" s="115">
        <v>100</v>
      </c>
      <c r="Y1736" s="115">
        <v>41</v>
      </c>
      <c r="Z1736" s="115">
        <v>71</v>
      </c>
      <c r="AA1736" s="115">
        <v>6</v>
      </c>
      <c r="AB1736" s="115">
        <v>40</v>
      </c>
      <c r="AC1736" s="115">
        <v>70</v>
      </c>
      <c r="AD1736" s="115">
        <v>0</v>
      </c>
      <c r="AE1736" s="115">
        <v>100</v>
      </c>
    </row>
    <row r="1737" spans="1:31">
      <c r="A1737" s="31" t="s">
        <v>467</v>
      </c>
      <c r="B1737" s="31" t="str">
        <f>VLOOKUP(Table1[[#This Row],[Organism]],'GN and GP categories'!A:B,2,)</f>
        <v>Gram-positive</v>
      </c>
      <c r="C1737" s="31" t="s">
        <v>522</v>
      </c>
      <c r="D1737" s="31" t="s">
        <v>262</v>
      </c>
      <c r="E1737" s="31" t="s">
        <v>262</v>
      </c>
      <c r="F1737" s="31" t="s">
        <v>262</v>
      </c>
      <c r="G1737" s="31" t="s">
        <v>370</v>
      </c>
      <c r="H1737" s="31">
        <v>44</v>
      </c>
      <c r="I1737" s="115">
        <v>0</v>
      </c>
      <c r="J1737" s="115" t="s">
        <v>369</v>
      </c>
      <c r="K1737" s="115">
        <v>100</v>
      </c>
      <c r="L1737" s="115">
        <v>0</v>
      </c>
      <c r="M1737" s="115" t="s">
        <v>369</v>
      </c>
      <c r="N1737" s="115">
        <v>0</v>
      </c>
      <c r="O1737" s="115">
        <v>0</v>
      </c>
      <c r="P1737" s="115">
        <v>0</v>
      </c>
      <c r="Q1737" s="115">
        <v>0</v>
      </c>
      <c r="R1737" s="115" t="s">
        <v>369</v>
      </c>
      <c r="S1737" s="115" t="s">
        <v>369</v>
      </c>
      <c r="T1737" s="115" t="s">
        <v>369</v>
      </c>
      <c r="U1737" s="115" t="s">
        <v>369</v>
      </c>
      <c r="V1737" s="115">
        <v>0</v>
      </c>
      <c r="W1737" s="115" t="s">
        <v>369</v>
      </c>
      <c r="X1737" s="115" t="s">
        <v>369</v>
      </c>
      <c r="Y1737" s="115" t="s">
        <v>369</v>
      </c>
      <c r="Z1737" s="115" t="s">
        <v>369</v>
      </c>
      <c r="AA1737" s="115" t="s">
        <v>369</v>
      </c>
      <c r="AB1737" s="115" t="s">
        <v>369</v>
      </c>
      <c r="AC1737" s="115">
        <v>100</v>
      </c>
      <c r="AD1737" s="115">
        <v>0</v>
      </c>
      <c r="AE1737" s="115" t="s">
        <v>369</v>
      </c>
    </row>
    <row r="1738" spans="1:31">
      <c r="A1738" s="31" t="s">
        <v>79</v>
      </c>
      <c r="B1738" s="31" t="str">
        <f>VLOOKUP(Table1[[#This Row],[Organism]],'GN and GP categories'!A:B,2,)</f>
        <v>Gram-negative</v>
      </c>
      <c r="C1738" s="31" t="s">
        <v>522</v>
      </c>
      <c r="D1738" s="31" t="s">
        <v>262</v>
      </c>
      <c r="E1738" s="31" t="s">
        <v>262</v>
      </c>
      <c r="F1738" s="31" t="s">
        <v>262</v>
      </c>
      <c r="G1738" s="31" t="s">
        <v>397</v>
      </c>
      <c r="H1738" s="31">
        <v>81</v>
      </c>
      <c r="I1738" s="115">
        <v>0</v>
      </c>
      <c r="J1738" s="115">
        <v>0</v>
      </c>
      <c r="K1738" s="115">
        <v>0</v>
      </c>
      <c r="L1738" s="115">
        <v>0</v>
      </c>
      <c r="M1738" s="115">
        <v>53</v>
      </c>
      <c r="N1738" s="115">
        <v>0</v>
      </c>
      <c r="O1738" s="115">
        <v>88</v>
      </c>
      <c r="P1738" s="115">
        <v>0</v>
      </c>
      <c r="Q1738" s="115">
        <v>0</v>
      </c>
      <c r="R1738" s="115">
        <v>0</v>
      </c>
      <c r="S1738" s="115" t="s">
        <v>369</v>
      </c>
      <c r="T1738" s="115">
        <v>0</v>
      </c>
      <c r="U1738" s="115">
        <v>0</v>
      </c>
      <c r="V1738" s="115">
        <v>0</v>
      </c>
      <c r="W1738" s="115">
        <v>89</v>
      </c>
      <c r="X1738" s="115">
        <v>0</v>
      </c>
      <c r="Y1738" s="115" t="s">
        <v>446</v>
      </c>
      <c r="Z1738" s="115" t="s">
        <v>369</v>
      </c>
      <c r="AA1738" s="115">
        <v>0</v>
      </c>
      <c r="AB1738" s="115">
        <v>7</v>
      </c>
      <c r="AC1738" s="115" t="s">
        <v>445</v>
      </c>
      <c r="AD1738" s="115">
        <v>0</v>
      </c>
      <c r="AE1738" s="115">
        <v>0</v>
      </c>
    </row>
    <row r="1739" spans="1:31">
      <c r="A1739" s="31" t="s">
        <v>79</v>
      </c>
      <c r="B1739" s="31" t="str">
        <f>VLOOKUP(Table1[[#This Row],[Organism]],'GN and GP categories'!A:B,2,)</f>
        <v>Gram-negative</v>
      </c>
      <c r="C1739" s="31" t="s">
        <v>522</v>
      </c>
      <c r="D1739" s="31" t="s">
        <v>262</v>
      </c>
      <c r="E1739" s="31" t="s">
        <v>262</v>
      </c>
      <c r="F1739" s="31" t="s">
        <v>262</v>
      </c>
      <c r="G1739" s="31" t="s">
        <v>377</v>
      </c>
      <c r="H1739" s="31">
        <v>128</v>
      </c>
      <c r="I1739" s="115">
        <v>0</v>
      </c>
      <c r="J1739" s="115">
        <v>0</v>
      </c>
      <c r="K1739" s="115">
        <v>0</v>
      </c>
      <c r="L1739" s="115">
        <v>0</v>
      </c>
      <c r="M1739" s="115">
        <v>57</v>
      </c>
      <c r="N1739" s="115">
        <v>0</v>
      </c>
      <c r="O1739" s="115">
        <v>83</v>
      </c>
      <c r="P1739" s="115">
        <v>0</v>
      </c>
      <c r="Q1739" s="115">
        <v>0</v>
      </c>
      <c r="R1739" s="115">
        <v>0</v>
      </c>
      <c r="S1739" s="115" t="s">
        <v>369</v>
      </c>
      <c r="T1739" s="115">
        <v>0</v>
      </c>
      <c r="U1739" s="115">
        <v>0</v>
      </c>
      <c r="V1739" s="115">
        <v>0</v>
      </c>
      <c r="W1739" s="115">
        <v>87</v>
      </c>
      <c r="X1739" s="115">
        <v>0</v>
      </c>
      <c r="Y1739" s="115">
        <v>0</v>
      </c>
      <c r="Z1739" s="115" t="s">
        <v>369</v>
      </c>
      <c r="AA1739" s="115" t="s">
        <v>444</v>
      </c>
      <c r="AB1739" s="115">
        <v>5</v>
      </c>
      <c r="AC1739" s="115">
        <v>95</v>
      </c>
      <c r="AD1739" s="115">
        <v>0</v>
      </c>
      <c r="AE1739" s="115">
        <v>0</v>
      </c>
    </row>
    <row r="1740" spans="1:31">
      <c r="A1740" s="31" t="s">
        <v>79</v>
      </c>
      <c r="B1740" s="31" t="str">
        <f>VLOOKUP(Table1[[#This Row],[Organism]],'GN and GP categories'!A:B,2,)</f>
        <v>Gram-negative</v>
      </c>
      <c r="C1740" s="31" t="s">
        <v>522</v>
      </c>
      <c r="D1740" s="31" t="s">
        <v>262</v>
      </c>
      <c r="E1740" s="31" t="s">
        <v>262</v>
      </c>
      <c r="F1740" s="31" t="s">
        <v>262</v>
      </c>
      <c r="G1740" s="31" t="s">
        <v>375</v>
      </c>
      <c r="H1740" s="31">
        <v>116</v>
      </c>
      <c r="I1740" s="115">
        <v>0</v>
      </c>
      <c r="J1740" s="115">
        <v>0</v>
      </c>
      <c r="K1740" s="115">
        <v>0</v>
      </c>
      <c r="L1740" s="115">
        <v>0</v>
      </c>
      <c r="M1740" s="115">
        <v>57</v>
      </c>
      <c r="N1740" s="115">
        <v>0</v>
      </c>
      <c r="O1740" s="115">
        <v>84</v>
      </c>
      <c r="P1740" s="115">
        <v>0</v>
      </c>
      <c r="Q1740" s="115">
        <v>0</v>
      </c>
      <c r="R1740" s="115">
        <v>0</v>
      </c>
      <c r="S1740" s="115" t="s">
        <v>369</v>
      </c>
      <c r="T1740" s="115">
        <v>0</v>
      </c>
      <c r="U1740" s="115">
        <v>0</v>
      </c>
      <c r="V1740" s="115" t="s">
        <v>444</v>
      </c>
      <c r="W1740" s="115">
        <v>91</v>
      </c>
      <c r="X1740" s="115">
        <v>0</v>
      </c>
      <c r="Y1740" s="115">
        <v>0</v>
      </c>
      <c r="Z1740" s="115" t="s">
        <v>369</v>
      </c>
      <c r="AA1740" s="115">
        <v>0</v>
      </c>
      <c r="AB1740" s="115" t="s">
        <v>444</v>
      </c>
      <c r="AC1740" s="115" t="s">
        <v>443</v>
      </c>
      <c r="AD1740" s="115">
        <v>0</v>
      </c>
      <c r="AE1740" s="115">
        <v>0</v>
      </c>
    </row>
    <row r="1741" spans="1:31">
      <c r="A1741" s="31" t="s">
        <v>79</v>
      </c>
      <c r="B1741" s="31" t="str">
        <f>VLOOKUP(Table1[[#This Row],[Organism]],'GN and GP categories'!A:B,2,)</f>
        <v>Gram-negative</v>
      </c>
      <c r="C1741" s="31" t="s">
        <v>522</v>
      </c>
      <c r="D1741" s="31" t="s">
        <v>262</v>
      </c>
      <c r="E1741" s="31" t="s">
        <v>262</v>
      </c>
      <c r="F1741" s="31" t="s">
        <v>262</v>
      </c>
      <c r="G1741" s="31" t="s">
        <v>374</v>
      </c>
      <c r="H1741" s="31">
        <v>147</v>
      </c>
      <c r="I1741" s="115">
        <v>0</v>
      </c>
      <c r="J1741" s="115">
        <v>0</v>
      </c>
      <c r="K1741" s="115">
        <v>0</v>
      </c>
      <c r="L1741" s="115">
        <v>0</v>
      </c>
      <c r="M1741" s="115">
        <v>61</v>
      </c>
      <c r="N1741" s="115">
        <v>0</v>
      </c>
      <c r="O1741" s="115">
        <v>86</v>
      </c>
      <c r="P1741" s="115">
        <v>0</v>
      </c>
      <c r="Q1741" s="115">
        <v>0</v>
      </c>
      <c r="R1741" s="115">
        <v>0</v>
      </c>
      <c r="S1741" s="115" t="s">
        <v>369</v>
      </c>
      <c r="T1741" s="115">
        <v>0</v>
      </c>
      <c r="U1741" s="115">
        <v>0</v>
      </c>
      <c r="V1741" s="115">
        <v>0</v>
      </c>
      <c r="W1741" s="115">
        <v>87</v>
      </c>
      <c r="X1741" s="115">
        <v>0</v>
      </c>
      <c r="Y1741" s="115">
        <v>0</v>
      </c>
      <c r="Z1741" s="115" t="s">
        <v>369</v>
      </c>
      <c r="AA1741" s="115">
        <v>0</v>
      </c>
      <c r="AB1741" s="115">
        <v>4</v>
      </c>
      <c r="AC1741" s="115" t="s">
        <v>441</v>
      </c>
      <c r="AD1741" s="115">
        <v>0</v>
      </c>
      <c r="AE1741" s="115">
        <v>0</v>
      </c>
    </row>
    <row r="1742" spans="1:31">
      <c r="A1742" s="31" t="s">
        <v>459</v>
      </c>
      <c r="B1742" s="31" t="str">
        <f>VLOOKUP(Table1[[#This Row],[Organism]],'GN and GP categories'!A:B,2,)</f>
        <v>Gram-negative</v>
      </c>
      <c r="C1742" s="31" t="s">
        <v>522</v>
      </c>
      <c r="D1742" s="31" t="s">
        <v>262</v>
      </c>
      <c r="E1742" s="31" t="s">
        <v>262</v>
      </c>
      <c r="F1742" s="31" t="s">
        <v>262</v>
      </c>
      <c r="G1742" s="31" t="s">
        <v>370</v>
      </c>
      <c r="H1742" s="31">
        <v>44</v>
      </c>
      <c r="I1742" s="115">
        <v>100</v>
      </c>
      <c r="J1742" s="115">
        <v>0</v>
      </c>
      <c r="K1742" s="115">
        <v>0</v>
      </c>
      <c r="L1742" s="115">
        <v>0</v>
      </c>
      <c r="M1742" s="115">
        <v>77</v>
      </c>
      <c r="N1742" s="115">
        <v>23</v>
      </c>
      <c r="O1742" s="115">
        <v>70</v>
      </c>
      <c r="P1742" s="115" t="s">
        <v>369</v>
      </c>
      <c r="Q1742" s="115" t="s">
        <v>369</v>
      </c>
      <c r="R1742" s="115">
        <v>0</v>
      </c>
      <c r="S1742" s="115">
        <v>0</v>
      </c>
      <c r="T1742" s="115">
        <v>100</v>
      </c>
      <c r="U1742" s="115" t="s">
        <v>369</v>
      </c>
      <c r="V1742" s="115">
        <v>43</v>
      </c>
      <c r="W1742" s="115">
        <v>100</v>
      </c>
      <c r="X1742" s="115">
        <v>0</v>
      </c>
      <c r="Y1742" s="115">
        <v>100</v>
      </c>
      <c r="Z1742" s="115">
        <v>100</v>
      </c>
      <c r="AA1742" s="115" t="s">
        <v>369</v>
      </c>
      <c r="AB1742" s="115">
        <v>48</v>
      </c>
      <c r="AC1742" s="115" t="s">
        <v>458</v>
      </c>
      <c r="AD1742" s="115">
        <v>50</v>
      </c>
      <c r="AE1742" s="115">
        <v>0</v>
      </c>
    </row>
    <row r="1743" spans="1:31">
      <c r="A1743" s="31" t="s">
        <v>425</v>
      </c>
      <c r="B1743" s="31" t="str">
        <f>VLOOKUP(Table1[[#This Row],[Organism]],'GN and GP categories'!A:B,2,)</f>
        <v>Gram-positive</v>
      </c>
      <c r="C1743" s="31" t="s">
        <v>522</v>
      </c>
      <c r="D1743" s="31" t="s">
        <v>262</v>
      </c>
      <c r="E1743" s="31" t="s">
        <v>262</v>
      </c>
      <c r="F1743" s="31" t="s">
        <v>262</v>
      </c>
      <c r="G1743" s="31" t="s">
        <v>397</v>
      </c>
      <c r="H1743" s="31">
        <v>242</v>
      </c>
      <c r="I1743" s="115">
        <v>0</v>
      </c>
      <c r="J1743" s="115" t="s">
        <v>440</v>
      </c>
      <c r="K1743" s="115">
        <v>93</v>
      </c>
      <c r="L1743" s="115" t="s">
        <v>440</v>
      </c>
      <c r="M1743" s="115">
        <v>100</v>
      </c>
      <c r="N1743" s="115">
        <v>96</v>
      </c>
      <c r="O1743" s="115">
        <v>100</v>
      </c>
      <c r="P1743" s="115">
        <v>90</v>
      </c>
      <c r="Q1743" s="115">
        <v>100</v>
      </c>
      <c r="R1743" s="115">
        <v>100</v>
      </c>
      <c r="S1743" s="115" t="s">
        <v>369</v>
      </c>
      <c r="T1743" s="115">
        <v>100</v>
      </c>
      <c r="U1743" s="115">
        <v>51</v>
      </c>
      <c r="V1743" s="115">
        <v>0</v>
      </c>
      <c r="W1743" s="115" t="s">
        <v>369</v>
      </c>
      <c r="X1743" s="115">
        <v>100</v>
      </c>
      <c r="Y1743" s="115">
        <v>100</v>
      </c>
      <c r="Z1743" s="115">
        <v>100</v>
      </c>
      <c r="AA1743" s="115">
        <v>67</v>
      </c>
      <c r="AB1743" s="115">
        <v>93</v>
      </c>
      <c r="AC1743" s="115">
        <v>0</v>
      </c>
      <c r="AD1743" s="115">
        <v>100</v>
      </c>
      <c r="AE1743" s="115">
        <v>100</v>
      </c>
    </row>
    <row r="1744" spans="1:31">
      <c r="A1744" s="31" t="s">
        <v>425</v>
      </c>
      <c r="B1744" s="31" t="str">
        <f>VLOOKUP(Table1[[#This Row],[Organism]],'GN and GP categories'!A:B,2,)</f>
        <v>Gram-positive</v>
      </c>
      <c r="C1744" s="31" t="s">
        <v>522</v>
      </c>
      <c r="D1744" s="31" t="s">
        <v>262</v>
      </c>
      <c r="E1744" s="31" t="s">
        <v>262</v>
      </c>
      <c r="F1744" s="31" t="s">
        <v>262</v>
      </c>
      <c r="G1744" s="31" t="s">
        <v>377</v>
      </c>
      <c r="H1744" s="31">
        <v>295</v>
      </c>
      <c r="I1744" s="115">
        <v>0</v>
      </c>
      <c r="J1744" s="115" t="s">
        <v>440</v>
      </c>
      <c r="K1744" s="115">
        <v>98</v>
      </c>
      <c r="L1744" s="115" t="s">
        <v>440</v>
      </c>
      <c r="M1744" s="115" t="s">
        <v>369</v>
      </c>
      <c r="N1744" s="115">
        <v>97</v>
      </c>
      <c r="O1744" s="115">
        <v>100</v>
      </c>
      <c r="P1744" s="115">
        <v>92</v>
      </c>
      <c r="Q1744" s="115">
        <v>100</v>
      </c>
      <c r="R1744" s="115">
        <v>100</v>
      </c>
      <c r="S1744" s="115" t="s">
        <v>369</v>
      </c>
      <c r="T1744" s="115">
        <v>100</v>
      </c>
      <c r="U1744" s="115">
        <v>50</v>
      </c>
      <c r="V1744" s="115">
        <v>0</v>
      </c>
      <c r="W1744" s="115">
        <v>100</v>
      </c>
      <c r="X1744" s="115">
        <v>100</v>
      </c>
      <c r="Y1744" s="115">
        <v>100</v>
      </c>
      <c r="Z1744" s="115">
        <v>100</v>
      </c>
      <c r="AA1744" s="115">
        <v>70</v>
      </c>
      <c r="AB1744" s="115">
        <v>98</v>
      </c>
      <c r="AC1744" s="115" t="s">
        <v>369</v>
      </c>
      <c r="AD1744" s="115" t="s">
        <v>369</v>
      </c>
      <c r="AE1744" s="115">
        <v>100</v>
      </c>
    </row>
    <row r="1745" spans="1:31">
      <c r="A1745" s="31" t="s">
        <v>425</v>
      </c>
      <c r="B1745" s="31" t="str">
        <f>VLOOKUP(Table1[[#This Row],[Organism]],'GN and GP categories'!A:B,2,)</f>
        <v>Gram-positive</v>
      </c>
      <c r="C1745" s="31" t="s">
        <v>522</v>
      </c>
      <c r="D1745" s="31" t="s">
        <v>262</v>
      </c>
      <c r="E1745" s="31" t="s">
        <v>262</v>
      </c>
      <c r="F1745" s="31" t="s">
        <v>262</v>
      </c>
      <c r="G1745" s="31" t="s">
        <v>375</v>
      </c>
      <c r="H1745" s="31">
        <v>244</v>
      </c>
      <c r="I1745" s="115">
        <v>0</v>
      </c>
      <c r="J1745" s="115">
        <v>100</v>
      </c>
      <c r="K1745" s="115">
        <v>97</v>
      </c>
      <c r="L1745" s="115">
        <v>100</v>
      </c>
      <c r="M1745" s="115" t="s">
        <v>369</v>
      </c>
      <c r="N1745" s="115" t="s">
        <v>440</v>
      </c>
      <c r="O1745" s="115">
        <v>100</v>
      </c>
      <c r="P1745" s="115">
        <v>90</v>
      </c>
      <c r="Q1745" s="115">
        <v>100</v>
      </c>
      <c r="R1745" s="115">
        <v>100</v>
      </c>
      <c r="S1745" s="115">
        <v>100</v>
      </c>
      <c r="T1745" s="115">
        <v>100</v>
      </c>
      <c r="U1745" s="115">
        <v>55</v>
      </c>
      <c r="V1745" s="115">
        <v>0</v>
      </c>
      <c r="W1745" s="115">
        <v>100</v>
      </c>
      <c r="X1745" s="115">
        <v>100</v>
      </c>
      <c r="Y1745" s="115">
        <v>100</v>
      </c>
      <c r="Z1745" s="115">
        <v>100</v>
      </c>
      <c r="AA1745" s="115">
        <v>76</v>
      </c>
      <c r="AB1745" s="115">
        <v>97</v>
      </c>
      <c r="AC1745" s="115" t="s">
        <v>369</v>
      </c>
      <c r="AD1745" s="115" t="s">
        <v>369</v>
      </c>
      <c r="AE1745" s="115">
        <v>100</v>
      </c>
    </row>
    <row r="1746" spans="1:31">
      <c r="A1746" s="31" t="s">
        <v>425</v>
      </c>
      <c r="B1746" s="31" t="str">
        <f>VLOOKUP(Table1[[#This Row],[Organism]],'GN and GP categories'!A:B,2,)</f>
        <v>Gram-positive</v>
      </c>
      <c r="C1746" s="31" t="s">
        <v>522</v>
      </c>
      <c r="D1746" s="31" t="s">
        <v>262</v>
      </c>
      <c r="E1746" s="31" t="s">
        <v>262</v>
      </c>
      <c r="F1746" s="31" t="s">
        <v>262</v>
      </c>
      <c r="G1746" s="31" t="s">
        <v>374</v>
      </c>
      <c r="H1746" s="31">
        <v>225</v>
      </c>
      <c r="I1746" s="115">
        <v>0</v>
      </c>
      <c r="J1746" s="115" t="s">
        <v>438</v>
      </c>
      <c r="K1746" s="115">
        <v>96</v>
      </c>
      <c r="L1746" s="115" t="s">
        <v>438</v>
      </c>
      <c r="M1746" s="115" t="s">
        <v>369</v>
      </c>
      <c r="N1746" s="115">
        <v>96</v>
      </c>
      <c r="O1746" s="115">
        <v>100</v>
      </c>
      <c r="P1746" s="115">
        <v>93</v>
      </c>
      <c r="Q1746" s="115">
        <v>100</v>
      </c>
      <c r="R1746" s="115">
        <v>100</v>
      </c>
      <c r="S1746" s="115">
        <v>100</v>
      </c>
      <c r="T1746" s="115">
        <v>100</v>
      </c>
      <c r="U1746" s="115">
        <v>59</v>
      </c>
      <c r="V1746" s="115">
        <v>0</v>
      </c>
      <c r="W1746" s="115">
        <v>100</v>
      </c>
      <c r="X1746" s="115">
        <v>100</v>
      </c>
      <c r="Y1746" s="115">
        <v>100</v>
      </c>
      <c r="Z1746" s="115">
        <v>100</v>
      </c>
      <c r="AA1746" s="115">
        <v>66</v>
      </c>
      <c r="AB1746" s="115">
        <v>96</v>
      </c>
      <c r="AC1746" s="115" t="s">
        <v>369</v>
      </c>
      <c r="AD1746" s="115" t="s">
        <v>369</v>
      </c>
      <c r="AE1746" s="115">
        <v>100</v>
      </c>
    </row>
    <row r="1747" spans="1:31">
      <c r="A1747" s="31" t="s">
        <v>463</v>
      </c>
      <c r="B1747" s="31" t="str">
        <f>VLOOKUP(Table1[[#This Row],[Organism]],'GN and GP categories'!A:B,2,)</f>
        <v>Gram-negative</v>
      </c>
      <c r="C1747" s="31" t="s">
        <v>522</v>
      </c>
      <c r="D1747" s="31" t="s">
        <v>262</v>
      </c>
      <c r="E1747" s="31" t="s">
        <v>262</v>
      </c>
      <c r="F1747" s="31" t="s">
        <v>262</v>
      </c>
      <c r="G1747" s="31" t="s">
        <v>370</v>
      </c>
      <c r="H1747" s="31">
        <v>41</v>
      </c>
      <c r="I1747" s="115">
        <v>0</v>
      </c>
      <c r="J1747" s="115">
        <v>100</v>
      </c>
      <c r="K1747" s="115">
        <v>63</v>
      </c>
      <c r="L1747" s="115" t="s">
        <v>369</v>
      </c>
      <c r="M1747" s="115">
        <v>100</v>
      </c>
      <c r="N1747" s="115">
        <v>100</v>
      </c>
      <c r="O1747" s="115" t="s">
        <v>369</v>
      </c>
      <c r="P1747" s="115" t="s">
        <v>369</v>
      </c>
      <c r="Q1747" s="115" t="s">
        <v>369</v>
      </c>
      <c r="R1747" s="115" t="s">
        <v>369</v>
      </c>
      <c r="S1747" s="115" t="s">
        <v>369</v>
      </c>
      <c r="T1747" s="115" t="s">
        <v>369</v>
      </c>
      <c r="U1747" s="115" t="s">
        <v>369</v>
      </c>
      <c r="V1747" s="115" t="s">
        <v>369</v>
      </c>
      <c r="W1747" s="115">
        <v>100</v>
      </c>
      <c r="X1747" s="115" t="s">
        <v>369</v>
      </c>
      <c r="Y1747" s="115" t="s">
        <v>369</v>
      </c>
      <c r="Z1747" s="115">
        <v>100</v>
      </c>
      <c r="AA1747" s="115">
        <v>100</v>
      </c>
      <c r="AB1747" s="115" t="s">
        <v>369</v>
      </c>
      <c r="AC1747" s="115">
        <v>100</v>
      </c>
      <c r="AD1747" s="115" t="s">
        <v>369</v>
      </c>
      <c r="AE1747" s="115" t="s">
        <v>369</v>
      </c>
    </row>
    <row r="1748" spans="1:31">
      <c r="A1748" s="31" t="s">
        <v>427</v>
      </c>
      <c r="B1748" s="31" t="str">
        <f>VLOOKUP(Table1[[#This Row],[Organism]],'GN and GP categories'!A:B,2,)</f>
        <v>Gram-positive</v>
      </c>
      <c r="C1748" s="31" t="s">
        <v>522</v>
      </c>
      <c r="D1748" s="31" t="s">
        <v>262</v>
      </c>
      <c r="E1748" s="31" t="s">
        <v>262</v>
      </c>
      <c r="F1748" s="31" t="s">
        <v>262</v>
      </c>
      <c r="G1748" s="31" t="s">
        <v>397</v>
      </c>
      <c r="H1748" s="31">
        <v>187</v>
      </c>
      <c r="I1748" s="115">
        <v>0</v>
      </c>
      <c r="J1748" s="115">
        <v>100</v>
      </c>
      <c r="K1748" s="115">
        <v>100</v>
      </c>
      <c r="L1748" s="115">
        <v>100</v>
      </c>
      <c r="M1748" s="115" t="s">
        <v>369</v>
      </c>
      <c r="N1748" s="115">
        <v>100</v>
      </c>
      <c r="O1748" s="115">
        <v>100</v>
      </c>
      <c r="P1748" s="115">
        <v>81</v>
      </c>
      <c r="Q1748" s="115">
        <v>100</v>
      </c>
      <c r="R1748" s="115">
        <v>100</v>
      </c>
      <c r="S1748" s="115">
        <v>65</v>
      </c>
      <c r="T1748" s="115" t="s">
        <v>369</v>
      </c>
      <c r="U1748" s="115">
        <v>80</v>
      </c>
      <c r="V1748" s="115">
        <v>0</v>
      </c>
      <c r="W1748" s="115">
        <v>100</v>
      </c>
      <c r="X1748" s="115">
        <v>100</v>
      </c>
      <c r="Y1748" s="115">
        <v>100</v>
      </c>
      <c r="Z1748" s="115" t="s">
        <v>369</v>
      </c>
      <c r="AA1748" s="115" t="s">
        <v>438</v>
      </c>
      <c r="AB1748" s="115">
        <v>100</v>
      </c>
      <c r="AC1748" s="115">
        <v>44</v>
      </c>
      <c r="AD1748" s="115">
        <v>0</v>
      </c>
      <c r="AE1748" s="115">
        <v>100</v>
      </c>
    </row>
    <row r="1749" spans="1:31">
      <c r="A1749" s="31" t="s">
        <v>427</v>
      </c>
      <c r="B1749" s="31" t="str">
        <f>VLOOKUP(Table1[[#This Row],[Organism]],'GN and GP categories'!A:B,2,)</f>
        <v>Gram-positive</v>
      </c>
      <c r="C1749" s="31" t="s">
        <v>522</v>
      </c>
      <c r="D1749" s="31" t="s">
        <v>262</v>
      </c>
      <c r="E1749" s="31" t="s">
        <v>262</v>
      </c>
      <c r="F1749" s="31" t="s">
        <v>262</v>
      </c>
      <c r="G1749" s="31" t="s">
        <v>377</v>
      </c>
      <c r="H1749" s="31">
        <v>273</v>
      </c>
      <c r="I1749" s="115">
        <v>0</v>
      </c>
      <c r="J1749" s="115">
        <v>100</v>
      </c>
      <c r="K1749" s="115">
        <v>100</v>
      </c>
      <c r="L1749" s="115">
        <v>100</v>
      </c>
      <c r="M1749" s="115" t="s">
        <v>369</v>
      </c>
      <c r="N1749" s="115">
        <v>100</v>
      </c>
      <c r="O1749" s="115">
        <v>100</v>
      </c>
      <c r="P1749" s="115">
        <v>86</v>
      </c>
      <c r="Q1749" s="115">
        <v>100</v>
      </c>
      <c r="R1749" s="115">
        <v>100</v>
      </c>
      <c r="S1749" s="115">
        <v>68</v>
      </c>
      <c r="T1749" s="115" t="s">
        <v>369</v>
      </c>
      <c r="U1749" s="115">
        <v>83</v>
      </c>
      <c r="V1749" s="115">
        <v>0</v>
      </c>
      <c r="W1749" s="115">
        <v>100</v>
      </c>
      <c r="X1749" s="115">
        <v>100</v>
      </c>
      <c r="Y1749" s="115">
        <v>100</v>
      </c>
      <c r="Z1749" s="115" t="s">
        <v>369</v>
      </c>
      <c r="AA1749" s="115">
        <v>100</v>
      </c>
      <c r="AB1749" s="115">
        <v>100</v>
      </c>
      <c r="AC1749" s="115">
        <v>45</v>
      </c>
      <c r="AD1749" s="115">
        <v>0</v>
      </c>
      <c r="AE1749" s="115">
        <v>100</v>
      </c>
    </row>
    <row r="1750" spans="1:31">
      <c r="A1750" s="31" t="s">
        <v>427</v>
      </c>
      <c r="B1750" s="31" t="str">
        <f>VLOOKUP(Table1[[#This Row],[Organism]],'GN and GP categories'!A:B,2,)</f>
        <v>Gram-positive</v>
      </c>
      <c r="C1750" s="31" t="s">
        <v>522</v>
      </c>
      <c r="D1750" s="31" t="s">
        <v>262</v>
      </c>
      <c r="E1750" s="31" t="s">
        <v>262</v>
      </c>
      <c r="F1750" s="31" t="s">
        <v>262</v>
      </c>
      <c r="G1750" s="31" t="s">
        <v>375</v>
      </c>
      <c r="H1750" s="31">
        <v>323</v>
      </c>
      <c r="I1750" s="115">
        <v>0</v>
      </c>
      <c r="J1750" s="115">
        <v>100</v>
      </c>
      <c r="K1750" s="115">
        <v>100</v>
      </c>
      <c r="L1750" s="115">
        <v>100</v>
      </c>
      <c r="M1750" s="115" t="s">
        <v>369</v>
      </c>
      <c r="N1750" s="115">
        <v>100</v>
      </c>
      <c r="O1750" s="115">
        <v>100</v>
      </c>
      <c r="P1750" s="115">
        <v>81</v>
      </c>
      <c r="Q1750" s="115">
        <v>100</v>
      </c>
      <c r="R1750" s="115">
        <v>100</v>
      </c>
      <c r="S1750" s="115">
        <v>64</v>
      </c>
      <c r="T1750" s="115" t="s">
        <v>369</v>
      </c>
      <c r="U1750" s="115">
        <v>80</v>
      </c>
      <c r="V1750" s="115">
        <v>0</v>
      </c>
      <c r="W1750" s="115">
        <v>100</v>
      </c>
      <c r="X1750" s="115">
        <v>100</v>
      </c>
      <c r="Y1750" s="115">
        <v>100</v>
      </c>
      <c r="Z1750" s="115" t="s">
        <v>369</v>
      </c>
      <c r="AA1750" s="115">
        <v>100</v>
      </c>
      <c r="AB1750" s="115">
        <v>100</v>
      </c>
      <c r="AC1750" s="115">
        <v>50</v>
      </c>
      <c r="AD1750" s="115">
        <v>0</v>
      </c>
      <c r="AE1750" s="115">
        <v>100</v>
      </c>
    </row>
    <row r="1751" spans="1:31">
      <c r="A1751" s="31" t="s">
        <v>427</v>
      </c>
      <c r="B1751" s="31" t="str">
        <f>VLOOKUP(Table1[[#This Row],[Organism]],'GN and GP categories'!A:B,2,)</f>
        <v>Gram-positive</v>
      </c>
      <c r="C1751" s="31" t="s">
        <v>522</v>
      </c>
      <c r="D1751" s="31" t="s">
        <v>262</v>
      </c>
      <c r="E1751" s="31" t="s">
        <v>262</v>
      </c>
      <c r="F1751" s="31" t="s">
        <v>262</v>
      </c>
      <c r="G1751" s="31" t="s">
        <v>374</v>
      </c>
      <c r="H1751" s="31">
        <v>307</v>
      </c>
      <c r="I1751" s="115">
        <v>0</v>
      </c>
      <c r="J1751" s="115">
        <v>100</v>
      </c>
      <c r="K1751" s="115">
        <v>100</v>
      </c>
      <c r="L1751" s="115">
        <v>100</v>
      </c>
      <c r="M1751" s="115" t="s">
        <v>369</v>
      </c>
      <c r="N1751" s="115">
        <v>100</v>
      </c>
      <c r="O1751" s="115">
        <v>100</v>
      </c>
      <c r="P1751" s="115">
        <v>82</v>
      </c>
      <c r="Q1751" s="115">
        <v>100</v>
      </c>
      <c r="R1751" s="115">
        <v>100</v>
      </c>
      <c r="S1751" s="115">
        <v>67</v>
      </c>
      <c r="T1751" s="115" t="s">
        <v>369</v>
      </c>
      <c r="U1751" s="115">
        <v>76</v>
      </c>
      <c r="V1751" s="115">
        <v>0</v>
      </c>
      <c r="W1751" s="115">
        <v>100</v>
      </c>
      <c r="X1751" s="115">
        <v>100</v>
      </c>
      <c r="Y1751" s="115">
        <v>100</v>
      </c>
      <c r="Z1751" s="115" t="s">
        <v>369</v>
      </c>
      <c r="AA1751" s="115">
        <v>100</v>
      </c>
      <c r="AB1751" s="115">
        <v>100</v>
      </c>
      <c r="AC1751" s="115">
        <v>52</v>
      </c>
      <c r="AD1751" s="115">
        <v>0</v>
      </c>
      <c r="AE1751" s="115">
        <v>100</v>
      </c>
    </row>
    <row r="1752" spans="1:31">
      <c r="A1752" s="31" t="s">
        <v>485</v>
      </c>
      <c r="B1752" s="31" t="str">
        <f>VLOOKUP(Table1[[#This Row],[Organism]],'GN and GP categories'!A:B,2,)</f>
        <v>Gram-negative</v>
      </c>
      <c r="C1752" s="31" t="s">
        <v>522</v>
      </c>
      <c r="D1752" s="31" t="s">
        <v>262</v>
      </c>
      <c r="E1752" s="31" t="s">
        <v>262</v>
      </c>
      <c r="F1752" s="31" t="s">
        <v>262</v>
      </c>
      <c r="G1752" s="31" t="s">
        <v>370</v>
      </c>
      <c r="H1752" s="31">
        <v>39</v>
      </c>
      <c r="I1752" s="115">
        <v>100</v>
      </c>
      <c r="J1752" s="115">
        <v>49</v>
      </c>
      <c r="K1752" s="115">
        <v>0</v>
      </c>
      <c r="L1752" s="115">
        <v>0</v>
      </c>
      <c r="M1752" s="115">
        <v>85</v>
      </c>
      <c r="N1752" s="115">
        <v>56</v>
      </c>
      <c r="O1752" s="115" t="s">
        <v>460</v>
      </c>
      <c r="P1752" s="115" t="s">
        <v>369</v>
      </c>
      <c r="Q1752" s="115" t="s">
        <v>369</v>
      </c>
      <c r="R1752" s="115" t="s">
        <v>369</v>
      </c>
      <c r="S1752" s="115">
        <v>100</v>
      </c>
      <c r="T1752" s="115">
        <v>64</v>
      </c>
      <c r="U1752" s="115" t="s">
        <v>369</v>
      </c>
      <c r="V1752" s="115" t="s">
        <v>460</v>
      </c>
      <c r="W1752" s="115" t="s">
        <v>369</v>
      </c>
      <c r="X1752" s="115" t="s">
        <v>369</v>
      </c>
      <c r="Y1752" s="115" t="s">
        <v>460</v>
      </c>
      <c r="Z1752" s="115" t="s">
        <v>369</v>
      </c>
      <c r="AA1752" s="115" t="s">
        <v>369</v>
      </c>
      <c r="AB1752" s="115">
        <v>64</v>
      </c>
      <c r="AC1752" s="115">
        <v>77</v>
      </c>
      <c r="AD1752" s="115" t="s">
        <v>369</v>
      </c>
      <c r="AE1752" s="115" t="s">
        <v>369</v>
      </c>
    </row>
    <row r="1753" spans="1:31">
      <c r="A1753" s="31" t="s">
        <v>424</v>
      </c>
      <c r="B1753" s="31" t="str">
        <f>VLOOKUP(Table1[[#This Row],[Organism]],'GN and GP categories'!A:B,2,)</f>
        <v>Gram-positive</v>
      </c>
      <c r="C1753" s="31" t="s">
        <v>522</v>
      </c>
      <c r="D1753" s="31" t="s">
        <v>262</v>
      </c>
      <c r="E1753" s="31" t="s">
        <v>262</v>
      </c>
      <c r="F1753" s="31" t="s">
        <v>262</v>
      </c>
      <c r="G1753" s="31" t="s">
        <v>397</v>
      </c>
      <c r="H1753" s="31">
        <v>262</v>
      </c>
      <c r="I1753" s="115">
        <v>0</v>
      </c>
      <c r="J1753" s="115">
        <v>100</v>
      </c>
      <c r="K1753" s="115">
        <v>100</v>
      </c>
      <c r="L1753" s="115">
        <v>100</v>
      </c>
      <c r="M1753" s="115" t="s">
        <v>369</v>
      </c>
      <c r="N1753" s="115">
        <v>100</v>
      </c>
      <c r="O1753" s="115">
        <v>100</v>
      </c>
      <c r="P1753" s="115">
        <v>58</v>
      </c>
      <c r="Q1753" s="115">
        <v>100</v>
      </c>
      <c r="R1753" s="115">
        <v>100</v>
      </c>
      <c r="S1753" s="115" t="s">
        <v>369</v>
      </c>
      <c r="T1753" s="115">
        <v>100</v>
      </c>
      <c r="U1753" s="115">
        <v>56</v>
      </c>
      <c r="V1753" s="115">
        <v>0</v>
      </c>
      <c r="W1753" s="115">
        <v>100</v>
      </c>
      <c r="X1753" s="115">
        <v>100</v>
      </c>
      <c r="Y1753" s="115">
        <v>100</v>
      </c>
      <c r="Z1753" s="115" t="s">
        <v>369</v>
      </c>
      <c r="AA1753" s="115">
        <v>100</v>
      </c>
      <c r="AB1753" s="115">
        <v>100</v>
      </c>
      <c r="AC1753" s="115">
        <v>46</v>
      </c>
      <c r="AD1753" s="115">
        <v>0</v>
      </c>
      <c r="AE1753" s="115">
        <v>100</v>
      </c>
    </row>
    <row r="1754" spans="1:31">
      <c r="A1754" s="31" t="s">
        <v>424</v>
      </c>
      <c r="B1754" s="31" t="str">
        <f>VLOOKUP(Table1[[#This Row],[Organism]],'GN and GP categories'!A:B,2,)</f>
        <v>Gram-positive</v>
      </c>
      <c r="C1754" s="31" t="s">
        <v>522</v>
      </c>
      <c r="D1754" s="31" t="s">
        <v>262</v>
      </c>
      <c r="E1754" s="31" t="s">
        <v>262</v>
      </c>
      <c r="F1754" s="31" t="s">
        <v>262</v>
      </c>
      <c r="G1754" s="31" t="s">
        <v>377</v>
      </c>
      <c r="H1754" s="31">
        <v>367</v>
      </c>
      <c r="I1754" s="115">
        <v>0</v>
      </c>
      <c r="J1754" s="115">
        <v>100</v>
      </c>
      <c r="K1754" s="115">
        <v>100</v>
      </c>
      <c r="L1754" s="115">
        <v>100</v>
      </c>
      <c r="M1754" s="115" t="s">
        <v>369</v>
      </c>
      <c r="N1754" s="115">
        <v>100</v>
      </c>
      <c r="O1754" s="115">
        <v>100</v>
      </c>
      <c r="P1754" s="115">
        <v>62</v>
      </c>
      <c r="Q1754" s="115">
        <v>100</v>
      </c>
      <c r="R1754" s="115">
        <v>100</v>
      </c>
      <c r="S1754" s="115" t="s">
        <v>369</v>
      </c>
      <c r="T1754" s="115">
        <v>100</v>
      </c>
      <c r="U1754" s="115">
        <v>57</v>
      </c>
      <c r="V1754" s="115">
        <v>0</v>
      </c>
      <c r="W1754" s="115">
        <v>100</v>
      </c>
      <c r="X1754" s="115">
        <v>100</v>
      </c>
      <c r="Y1754" s="115">
        <v>100</v>
      </c>
      <c r="Z1754" s="115" t="s">
        <v>369</v>
      </c>
      <c r="AA1754" s="115">
        <v>100</v>
      </c>
      <c r="AB1754" s="115">
        <v>100</v>
      </c>
      <c r="AC1754" s="115">
        <v>46</v>
      </c>
      <c r="AD1754" s="115">
        <v>0</v>
      </c>
      <c r="AE1754" s="115">
        <v>100</v>
      </c>
    </row>
    <row r="1755" spans="1:31">
      <c r="A1755" s="31" t="s">
        <v>424</v>
      </c>
      <c r="B1755" s="31" t="str">
        <f>VLOOKUP(Table1[[#This Row],[Organism]],'GN and GP categories'!A:B,2,)</f>
        <v>Gram-positive</v>
      </c>
      <c r="C1755" s="31" t="s">
        <v>522</v>
      </c>
      <c r="D1755" s="31" t="s">
        <v>262</v>
      </c>
      <c r="E1755" s="31" t="s">
        <v>262</v>
      </c>
      <c r="F1755" s="31" t="s">
        <v>262</v>
      </c>
      <c r="G1755" s="31" t="s">
        <v>375</v>
      </c>
      <c r="H1755" s="31">
        <v>393</v>
      </c>
      <c r="I1755" s="115">
        <v>0</v>
      </c>
      <c r="J1755" s="115">
        <v>100</v>
      </c>
      <c r="K1755" s="115">
        <v>100</v>
      </c>
      <c r="L1755" s="115">
        <v>100</v>
      </c>
      <c r="M1755" s="115" t="s">
        <v>369</v>
      </c>
      <c r="N1755" s="115">
        <v>100</v>
      </c>
      <c r="O1755" s="115">
        <v>88</v>
      </c>
      <c r="P1755" s="115">
        <v>60</v>
      </c>
      <c r="Q1755" s="115">
        <v>100</v>
      </c>
      <c r="R1755" s="115">
        <v>100</v>
      </c>
      <c r="S1755" s="115">
        <v>0</v>
      </c>
      <c r="T1755" s="115">
        <v>100</v>
      </c>
      <c r="U1755" s="115">
        <v>50</v>
      </c>
      <c r="V1755" s="115">
        <v>0</v>
      </c>
      <c r="W1755" s="115">
        <v>100</v>
      </c>
      <c r="X1755" s="115">
        <v>100</v>
      </c>
      <c r="Y1755" s="115">
        <v>100</v>
      </c>
      <c r="Z1755" s="115" t="s">
        <v>369</v>
      </c>
      <c r="AA1755" s="115">
        <v>100</v>
      </c>
      <c r="AB1755" s="115">
        <v>100</v>
      </c>
      <c r="AC1755" s="115">
        <v>50</v>
      </c>
      <c r="AD1755" s="115">
        <v>0</v>
      </c>
      <c r="AE1755" s="115">
        <v>100</v>
      </c>
    </row>
    <row r="1756" spans="1:31">
      <c r="A1756" s="31" t="s">
        <v>424</v>
      </c>
      <c r="B1756" s="31" t="str">
        <f>VLOOKUP(Table1[[#This Row],[Organism]],'GN and GP categories'!A:B,2,)</f>
        <v>Gram-positive</v>
      </c>
      <c r="C1756" s="31" t="s">
        <v>522</v>
      </c>
      <c r="D1756" s="31" t="s">
        <v>262</v>
      </c>
      <c r="E1756" s="31" t="s">
        <v>262</v>
      </c>
      <c r="F1756" s="31" t="s">
        <v>262</v>
      </c>
      <c r="G1756" s="31" t="s">
        <v>374</v>
      </c>
      <c r="H1756" s="31">
        <v>387</v>
      </c>
      <c r="I1756" s="115">
        <v>0</v>
      </c>
      <c r="J1756" s="115">
        <v>100</v>
      </c>
      <c r="K1756" s="115">
        <v>100</v>
      </c>
      <c r="L1756" s="115">
        <v>100</v>
      </c>
      <c r="M1756" s="115" t="s">
        <v>369</v>
      </c>
      <c r="N1756" s="115">
        <v>100</v>
      </c>
      <c r="O1756" s="115">
        <v>100</v>
      </c>
      <c r="P1756" s="115">
        <v>52</v>
      </c>
      <c r="Q1756" s="115">
        <v>100</v>
      </c>
      <c r="R1756" s="115">
        <v>100</v>
      </c>
      <c r="S1756" s="115" t="s">
        <v>369</v>
      </c>
      <c r="T1756" s="115">
        <v>100</v>
      </c>
      <c r="U1756" s="115">
        <v>45</v>
      </c>
      <c r="V1756" s="115">
        <v>0</v>
      </c>
      <c r="W1756" s="115">
        <v>100</v>
      </c>
      <c r="X1756" s="115">
        <v>100</v>
      </c>
      <c r="Y1756" s="115">
        <v>100</v>
      </c>
      <c r="Z1756" s="115" t="s">
        <v>369</v>
      </c>
      <c r="AA1756" s="115">
        <v>100</v>
      </c>
      <c r="AB1756" s="115">
        <v>100</v>
      </c>
      <c r="AC1756" s="115">
        <v>49</v>
      </c>
      <c r="AD1756" s="115">
        <v>0</v>
      </c>
      <c r="AE1756" s="115">
        <v>100</v>
      </c>
    </row>
    <row r="1757" spans="1:31">
      <c r="A1757" s="31" t="s">
        <v>475</v>
      </c>
      <c r="B1757" s="31" t="str">
        <f>VLOOKUP(Table1[[#This Row],[Organism]],'GN and GP categories'!A:B,2,)</f>
        <v>Gram-negative</v>
      </c>
      <c r="C1757" s="31" t="s">
        <v>522</v>
      </c>
      <c r="D1757" s="31" t="s">
        <v>262</v>
      </c>
      <c r="E1757" s="31" t="s">
        <v>262</v>
      </c>
      <c r="F1757" s="31" t="s">
        <v>262</v>
      </c>
      <c r="G1757" s="31" t="s">
        <v>370</v>
      </c>
      <c r="H1757" s="31">
        <v>37</v>
      </c>
      <c r="I1757" s="115" t="s">
        <v>369</v>
      </c>
      <c r="J1757" s="115">
        <v>0</v>
      </c>
      <c r="K1757" s="115" t="s">
        <v>474</v>
      </c>
      <c r="L1757" s="115" t="s">
        <v>474</v>
      </c>
      <c r="M1757" s="115" t="s">
        <v>369</v>
      </c>
      <c r="N1757" s="115">
        <v>19</v>
      </c>
      <c r="O1757" s="115">
        <v>76</v>
      </c>
      <c r="P1757" s="115">
        <v>0</v>
      </c>
      <c r="Q1757" s="115">
        <v>0</v>
      </c>
      <c r="R1757" s="115">
        <v>0</v>
      </c>
      <c r="S1757" s="115" t="s">
        <v>369</v>
      </c>
      <c r="T1757" s="115" t="s">
        <v>473</v>
      </c>
      <c r="U1757" s="115">
        <v>0</v>
      </c>
      <c r="V1757" s="115" t="s">
        <v>473</v>
      </c>
      <c r="W1757" s="115" t="s">
        <v>473</v>
      </c>
      <c r="X1757" s="115">
        <v>0</v>
      </c>
      <c r="Y1757" s="115">
        <v>100</v>
      </c>
      <c r="Z1757" s="115" t="s">
        <v>473</v>
      </c>
      <c r="AA1757" s="115">
        <v>0</v>
      </c>
      <c r="AB1757" s="115">
        <v>57</v>
      </c>
      <c r="AC1757" s="115">
        <v>100</v>
      </c>
      <c r="AD1757" s="115">
        <v>100</v>
      </c>
      <c r="AE1757" s="115">
        <v>0</v>
      </c>
    </row>
    <row r="1758" spans="1:31">
      <c r="A1758" s="31" t="s">
        <v>404</v>
      </c>
      <c r="B1758" s="31" t="str">
        <f>VLOOKUP(Table1[[#This Row],[Organism]],'GN and GP categories'!A:B,2,)</f>
        <v>Gram-positive</v>
      </c>
      <c r="C1758" s="31" t="s">
        <v>522</v>
      </c>
      <c r="D1758" s="31" t="s">
        <v>262</v>
      </c>
      <c r="E1758" s="31" t="s">
        <v>262</v>
      </c>
      <c r="F1758" s="31" t="s">
        <v>262</v>
      </c>
      <c r="G1758" s="31" t="s">
        <v>397</v>
      </c>
      <c r="H1758" s="31">
        <v>56</v>
      </c>
      <c r="I1758" s="115">
        <v>0</v>
      </c>
      <c r="J1758" s="115">
        <v>100</v>
      </c>
      <c r="K1758" s="115">
        <v>100</v>
      </c>
      <c r="L1758" s="115">
        <v>100</v>
      </c>
      <c r="M1758" s="115" t="s">
        <v>369</v>
      </c>
      <c r="N1758" s="115" t="s">
        <v>439</v>
      </c>
      <c r="O1758" s="115" t="s">
        <v>369</v>
      </c>
      <c r="P1758" s="115" t="s">
        <v>439</v>
      </c>
      <c r="Q1758" s="115">
        <v>100</v>
      </c>
      <c r="R1758" s="115">
        <v>100</v>
      </c>
      <c r="S1758" s="115" t="s">
        <v>369</v>
      </c>
      <c r="T1758" s="115" t="s">
        <v>369</v>
      </c>
      <c r="U1758" s="115">
        <v>39</v>
      </c>
      <c r="V1758" s="115">
        <v>0</v>
      </c>
      <c r="W1758" s="115">
        <v>89</v>
      </c>
      <c r="X1758" s="115">
        <v>100</v>
      </c>
      <c r="Y1758" s="115" t="s">
        <v>369</v>
      </c>
      <c r="Z1758" s="115" t="s">
        <v>369</v>
      </c>
      <c r="AA1758" s="115">
        <v>82</v>
      </c>
      <c r="AB1758" s="115" t="s">
        <v>369</v>
      </c>
      <c r="AC1758" s="115" t="s">
        <v>369</v>
      </c>
      <c r="AD1758" s="115">
        <v>0</v>
      </c>
      <c r="AE1758" s="115">
        <v>100</v>
      </c>
    </row>
    <row r="1759" spans="1:31">
      <c r="A1759" s="31" t="s">
        <v>404</v>
      </c>
      <c r="B1759" s="31" t="str">
        <f>VLOOKUP(Table1[[#This Row],[Organism]],'GN and GP categories'!A:B,2,)</f>
        <v>Gram-positive</v>
      </c>
      <c r="C1759" s="31" t="s">
        <v>522</v>
      </c>
      <c r="D1759" s="31" t="s">
        <v>262</v>
      </c>
      <c r="E1759" s="31" t="s">
        <v>262</v>
      </c>
      <c r="F1759" s="31" t="s">
        <v>262</v>
      </c>
      <c r="G1759" s="31" t="s">
        <v>377</v>
      </c>
      <c r="H1759" s="31">
        <v>119</v>
      </c>
      <c r="I1759" s="115">
        <v>0</v>
      </c>
      <c r="J1759" s="115">
        <v>100</v>
      </c>
      <c r="K1759" s="115">
        <v>100</v>
      </c>
      <c r="L1759" s="115">
        <v>100</v>
      </c>
      <c r="M1759" s="115" t="s">
        <v>369</v>
      </c>
      <c r="N1759" s="115">
        <v>92</v>
      </c>
      <c r="O1759" s="115" t="s">
        <v>369</v>
      </c>
      <c r="P1759" s="115">
        <v>88</v>
      </c>
      <c r="Q1759" s="115">
        <v>100</v>
      </c>
      <c r="R1759" s="115">
        <v>100</v>
      </c>
      <c r="S1759" s="115" t="s">
        <v>369</v>
      </c>
      <c r="T1759" s="115" t="s">
        <v>369</v>
      </c>
      <c r="U1759" s="115">
        <v>38</v>
      </c>
      <c r="V1759" s="115">
        <v>0</v>
      </c>
      <c r="W1759" s="115">
        <v>80</v>
      </c>
      <c r="X1759" s="115">
        <v>100</v>
      </c>
      <c r="Y1759" s="115" t="s">
        <v>369</v>
      </c>
      <c r="Z1759" s="115" t="s">
        <v>369</v>
      </c>
      <c r="AA1759" s="115">
        <v>65</v>
      </c>
      <c r="AB1759" s="115" t="s">
        <v>369</v>
      </c>
      <c r="AC1759" s="115" t="s">
        <v>369</v>
      </c>
      <c r="AD1759" s="115">
        <v>0</v>
      </c>
      <c r="AE1759" s="115">
        <v>100</v>
      </c>
    </row>
    <row r="1760" spans="1:31">
      <c r="A1760" s="31" t="s">
        <v>404</v>
      </c>
      <c r="B1760" s="31" t="str">
        <f>VLOOKUP(Table1[[#This Row],[Organism]],'GN and GP categories'!A:B,2,)</f>
        <v>Gram-positive</v>
      </c>
      <c r="C1760" s="31" t="s">
        <v>522</v>
      </c>
      <c r="D1760" s="31" t="s">
        <v>262</v>
      </c>
      <c r="E1760" s="31" t="s">
        <v>262</v>
      </c>
      <c r="F1760" s="31" t="s">
        <v>262</v>
      </c>
      <c r="G1760" s="31" t="s">
        <v>375</v>
      </c>
      <c r="H1760" s="31">
        <v>149</v>
      </c>
      <c r="I1760" s="115">
        <v>0</v>
      </c>
      <c r="J1760" s="115">
        <v>100</v>
      </c>
      <c r="K1760" s="115">
        <v>100</v>
      </c>
      <c r="L1760" s="115">
        <v>100</v>
      </c>
      <c r="M1760" s="115" t="s">
        <v>369</v>
      </c>
      <c r="N1760" s="115">
        <v>94</v>
      </c>
      <c r="O1760" s="115" t="s">
        <v>369</v>
      </c>
      <c r="P1760" s="115">
        <v>85</v>
      </c>
      <c r="Q1760" s="115">
        <v>100</v>
      </c>
      <c r="R1760" s="115">
        <v>100</v>
      </c>
      <c r="S1760" s="115" t="s">
        <v>369</v>
      </c>
      <c r="T1760" s="115" t="s">
        <v>369</v>
      </c>
      <c r="U1760" s="115">
        <v>40</v>
      </c>
      <c r="V1760" s="115">
        <v>0</v>
      </c>
      <c r="W1760" s="115">
        <v>88</v>
      </c>
      <c r="X1760" s="115">
        <v>100</v>
      </c>
      <c r="Y1760" s="115" t="s">
        <v>369</v>
      </c>
      <c r="Z1760" s="115" t="s">
        <v>369</v>
      </c>
      <c r="AA1760" s="115">
        <v>76</v>
      </c>
      <c r="AB1760" s="115" t="s">
        <v>369</v>
      </c>
      <c r="AC1760" s="115" t="s">
        <v>369</v>
      </c>
      <c r="AD1760" s="115">
        <v>0</v>
      </c>
      <c r="AE1760" s="115">
        <v>100</v>
      </c>
    </row>
    <row r="1761" spans="1:31">
      <c r="A1761" s="31" t="s">
        <v>404</v>
      </c>
      <c r="B1761" s="31" t="str">
        <f>VLOOKUP(Table1[[#This Row],[Organism]],'GN and GP categories'!A:B,2,)</f>
        <v>Gram-positive</v>
      </c>
      <c r="C1761" s="31" t="s">
        <v>522</v>
      </c>
      <c r="D1761" s="31" t="s">
        <v>262</v>
      </c>
      <c r="E1761" s="31" t="s">
        <v>262</v>
      </c>
      <c r="F1761" s="31" t="s">
        <v>262</v>
      </c>
      <c r="G1761" s="31" t="s">
        <v>374</v>
      </c>
      <c r="H1761" s="31">
        <v>237</v>
      </c>
      <c r="I1761" s="115">
        <v>0</v>
      </c>
      <c r="J1761" s="115">
        <v>100</v>
      </c>
      <c r="K1761" s="115">
        <v>100</v>
      </c>
      <c r="L1761" s="115" t="s">
        <v>438</v>
      </c>
      <c r="M1761" s="115">
        <v>100</v>
      </c>
      <c r="N1761" s="115">
        <v>93</v>
      </c>
      <c r="O1761" s="115">
        <v>100</v>
      </c>
      <c r="P1761" s="115">
        <v>87</v>
      </c>
      <c r="Q1761" s="115" t="s">
        <v>438</v>
      </c>
      <c r="R1761" s="115">
        <v>100</v>
      </c>
      <c r="S1761" s="115" t="s">
        <v>369</v>
      </c>
      <c r="T1761" s="115" t="s">
        <v>369</v>
      </c>
      <c r="U1761" s="115">
        <v>42</v>
      </c>
      <c r="V1761" s="115">
        <v>0</v>
      </c>
      <c r="W1761" s="115">
        <v>85</v>
      </c>
      <c r="X1761" s="115">
        <v>100</v>
      </c>
      <c r="Y1761" s="115" t="s">
        <v>369</v>
      </c>
      <c r="Z1761" s="115" t="s">
        <v>369</v>
      </c>
      <c r="AA1761" s="115">
        <v>72</v>
      </c>
      <c r="AB1761" s="115">
        <v>100</v>
      </c>
      <c r="AC1761" s="115">
        <v>100</v>
      </c>
      <c r="AD1761" s="115">
        <v>0</v>
      </c>
      <c r="AE1761" s="115">
        <v>100</v>
      </c>
    </row>
    <row r="1762" spans="1:31">
      <c r="A1762" s="31" t="s">
        <v>477</v>
      </c>
      <c r="B1762" s="31" t="str">
        <f>VLOOKUP(Table1[[#This Row],[Organism]],'GN and GP categories'!A:B,2,)</f>
        <v>Gram-positive</v>
      </c>
      <c r="C1762" s="31" t="s">
        <v>522</v>
      </c>
      <c r="D1762" s="31" t="s">
        <v>262</v>
      </c>
      <c r="E1762" s="31" t="s">
        <v>262</v>
      </c>
      <c r="F1762" s="31" t="s">
        <v>262</v>
      </c>
      <c r="G1762" s="31" t="s">
        <v>370</v>
      </c>
      <c r="H1762" s="31">
        <v>33</v>
      </c>
      <c r="I1762" s="115" t="s">
        <v>369</v>
      </c>
      <c r="J1762" s="115">
        <v>100</v>
      </c>
      <c r="K1762" s="115" t="s">
        <v>369</v>
      </c>
      <c r="L1762" s="115" t="s">
        <v>369</v>
      </c>
      <c r="M1762" s="115" t="s">
        <v>369</v>
      </c>
      <c r="N1762" s="115" t="s">
        <v>369</v>
      </c>
      <c r="O1762" s="115" t="s">
        <v>369</v>
      </c>
      <c r="P1762" s="115">
        <v>79</v>
      </c>
      <c r="Q1762" s="115" t="s">
        <v>369</v>
      </c>
      <c r="R1762" s="115" t="s">
        <v>369</v>
      </c>
      <c r="S1762" s="115" t="s">
        <v>369</v>
      </c>
      <c r="T1762" s="115" t="s">
        <v>369</v>
      </c>
      <c r="U1762" s="115" t="s">
        <v>369</v>
      </c>
      <c r="V1762" s="115" t="s">
        <v>369</v>
      </c>
      <c r="W1762" s="115" t="s">
        <v>369</v>
      </c>
      <c r="X1762" s="115" t="s">
        <v>369</v>
      </c>
      <c r="Y1762" s="115">
        <v>100</v>
      </c>
      <c r="Z1762" s="115" t="s">
        <v>369</v>
      </c>
      <c r="AA1762" s="115" t="s">
        <v>476</v>
      </c>
      <c r="AB1762" s="115">
        <v>58</v>
      </c>
      <c r="AC1762" s="115" t="s">
        <v>369</v>
      </c>
      <c r="AD1762" s="115" t="s">
        <v>369</v>
      </c>
      <c r="AE1762" s="115" t="s">
        <v>369</v>
      </c>
    </row>
    <row r="1763" spans="1:31">
      <c r="A1763" s="31" t="s">
        <v>426</v>
      </c>
      <c r="B1763" s="31" t="str">
        <f>VLOOKUP(Table1[[#This Row],[Organism]],'GN and GP categories'!A:B,2,)</f>
        <v>Gram-positive</v>
      </c>
      <c r="C1763" s="31" t="s">
        <v>522</v>
      </c>
      <c r="D1763" s="31" t="s">
        <v>262</v>
      </c>
      <c r="E1763" s="31" t="s">
        <v>262</v>
      </c>
      <c r="F1763" s="31" t="s">
        <v>262</v>
      </c>
      <c r="G1763" s="31" t="s">
        <v>397</v>
      </c>
      <c r="H1763" s="31">
        <v>406</v>
      </c>
      <c r="I1763" s="115">
        <v>0</v>
      </c>
      <c r="J1763" s="115">
        <v>100</v>
      </c>
      <c r="K1763" s="115" t="s">
        <v>437</v>
      </c>
      <c r="L1763" s="115" t="s">
        <v>437</v>
      </c>
      <c r="M1763" s="115" t="s">
        <v>369</v>
      </c>
      <c r="N1763" s="115">
        <v>100</v>
      </c>
      <c r="O1763" s="115" t="s">
        <v>369</v>
      </c>
      <c r="P1763" s="115">
        <v>90</v>
      </c>
      <c r="Q1763" s="115">
        <v>100</v>
      </c>
      <c r="R1763" s="115">
        <v>100</v>
      </c>
      <c r="S1763" s="115">
        <v>30</v>
      </c>
      <c r="T1763" s="115">
        <v>100</v>
      </c>
      <c r="U1763" s="115">
        <v>83</v>
      </c>
      <c r="V1763" s="115">
        <v>0</v>
      </c>
      <c r="W1763" s="115" t="s">
        <v>437</v>
      </c>
      <c r="X1763" s="115">
        <v>100</v>
      </c>
      <c r="Y1763" s="115">
        <v>93</v>
      </c>
      <c r="Z1763" s="115" t="s">
        <v>437</v>
      </c>
      <c r="AA1763" s="115">
        <v>96</v>
      </c>
      <c r="AB1763" s="115" t="s">
        <v>437</v>
      </c>
      <c r="AC1763" s="115">
        <v>82</v>
      </c>
      <c r="AD1763" s="115">
        <v>0</v>
      </c>
      <c r="AE1763" s="115">
        <v>100</v>
      </c>
    </row>
    <row r="1764" spans="1:31">
      <c r="A1764" s="31" t="s">
        <v>426</v>
      </c>
      <c r="B1764" s="31" t="str">
        <f>VLOOKUP(Table1[[#This Row],[Organism]],'GN and GP categories'!A:B,2,)</f>
        <v>Gram-positive</v>
      </c>
      <c r="C1764" s="31" t="s">
        <v>522</v>
      </c>
      <c r="D1764" s="31" t="s">
        <v>262</v>
      </c>
      <c r="E1764" s="31" t="s">
        <v>262</v>
      </c>
      <c r="F1764" s="31" t="s">
        <v>262</v>
      </c>
      <c r="G1764" s="31" t="s">
        <v>377</v>
      </c>
      <c r="H1764" s="31">
        <v>559</v>
      </c>
      <c r="I1764" s="115">
        <v>0</v>
      </c>
      <c r="J1764" s="115">
        <v>100</v>
      </c>
      <c r="K1764" s="115">
        <v>99</v>
      </c>
      <c r="L1764" s="115">
        <v>99</v>
      </c>
      <c r="M1764" s="115" t="s">
        <v>369</v>
      </c>
      <c r="N1764" s="115">
        <v>99</v>
      </c>
      <c r="O1764" s="115" t="s">
        <v>369</v>
      </c>
      <c r="P1764" s="115">
        <v>90</v>
      </c>
      <c r="Q1764" s="115">
        <v>100</v>
      </c>
      <c r="R1764" s="115">
        <v>100</v>
      </c>
      <c r="S1764" s="115">
        <v>37</v>
      </c>
      <c r="T1764" s="115">
        <v>100</v>
      </c>
      <c r="U1764" s="115">
        <v>80</v>
      </c>
      <c r="V1764" s="115">
        <v>0</v>
      </c>
      <c r="W1764" s="115">
        <v>99</v>
      </c>
      <c r="X1764" s="115">
        <v>100</v>
      </c>
      <c r="Y1764" s="115">
        <v>92</v>
      </c>
      <c r="Z1764" s="115">
        <v>99</v>
      </c>
      <c r="AA1764" s="115">
        <v>96</v>
      </c>
      <c r="AB1764" s="115">
        <v>99</v>
      </c>
      <c r="AC1764" s="115">
        <v>82</v>
      </c>
      <c r="AD1764" s="115">
        <v>0</v>
      </c>
      <c r="AE1764" s="115">
        <v>100</v>
      </c>
    </row>
    <row r="1765" spans="1:31">
      <c r="A1765" s="31" t="s">
        <v>426</v>
      </c>
      <c r="B1765" s="31" t="str">
        <f>VLOOKUP(Table1[[#This Row],[Organism]],'GN and GP categories'!A:B,2,)</f>
        <v>Gram-positive</v>
      </c>
      <c r="C1765" s="31" t="s">
        <v>522</v>
      </c>
      <c r="D1765" s="31" t="s">
        <v>262</v>
      </c>
      <c r="E1765" s="31" t="s">
        <v>262</v>
      </c>
      <c r="F1765" s="31" t="s">
        <v>262</v>
      </c>
      <c r="G1765" s="31" t="s">
        <v>375</v>
      </c>
      <c r="H1765" s="31">
        <v>641</v>
      </c>
      <c r="I1765" s="115">
        <v>0</v>
      </c>
      <c r="J1765" s="115">
        <v>100</v>
      </c>
      <c r="K1765" s="115">
        <v>98</v>
      </c>
      <c r="L1765" s="115">
        <v>98</v>
      </c>
      <c r="M1765" s="115" t="s">
        <v>369</v>
      </c>
      <c r="N1765" s="115">
        <v>99</v>
      </c>
      <c r="O1765" s="115" t="s">
        <v>369</v>
      </c>
      <c r="P1765" s="115">
        <v>90</v>
      </c>
      <c r="Q1765" s="115">
        <v>100</v>
      </c>
      <c r="R1765" s="115">
        <v>100</v>
      </c>
      <c r="S1765" s="115">
        <v>31</v>
      </c>
      <c r="T1765" s="115">
        <v>100</v>
      </c>
      <c r="U1765" s="115">
        <v>80</v>
      </c>
      <c r="V1765" s="115">
        <v>0</v>
      </c>
      <c r="W1765" s="115">
        <v>99</v>
      </c>
      <c r="X1765" s="115">
        <v>100</v>
      </c>
      <c r="Y1765" s="115">
        <v>91</v>
      </c>
      <c r="Z1765" s="115">
        <v>100</v>
      </c>
      <c r="AA1765" s="115">
        <v>96</v>
      </c>
      <c r="AB1765" s="115">
        <v>98</v>
      </c>
      <c r="AC1765" s="115">
        <v>80</v>
      </c>
      <c r="AD1765" s="115">
        <v>0</v>
      </c>
      <c r="AE1765" s="115">
        <v>100</v>
      </c>
    </row>
    <row r="1766" spans="1:31">
      <c r="A1766" s="31" t="s">
        <v>426</v>
      </c>
      <c r="B1766" s="31" t="str">
        <f>VLOOKUP(Table1[[#This Row],[Organism]],'GN and GP categories'!A:B,2,)</f>
        <v>Gram-positive</v>
      </c>
      <c r="C1766" s="31" t="s">
        <v>522</v>
      </c>
      <c r="D1766" s="31" t="s">
        <v>262</v>
      </c>
      <c r="E1766" s="31" t="s">
        <v>262</v>
      </c>
      <c r="F1766" s="31" t="s">
        <v>262</v>
      </c>
      <c r="G1766" s="31" t="s">
        <v>374</v>
      </c>
      <c r="H1766" s="31">
        <v>637</v>
      </c>
      <c r="I1766" s="115">
        <v>0</v>
      </c>
      <c r="J1766" s="115">
        <v>100</v>
      </c>
      <c r="K1766" s="115">
        <v>99</v>
      </c>
      <c r="L1766" s="115">
        <v>99</v>
      </c>
      <c r="M1766" s="115" t="s">
        <v>369</v>
      </c>
      <c r="N1766" s="115">
        <v>99</v>
      </c>
      <c r="O1766" s="115" t="s">
        <v>369</v>
      </c>
      <c r="P1766" s="115">
        <v>92</v>
      </c>
      <c r="Q1766" s="115">
        <v>100</v>
      </c>
      <c r="R1766" s="115">
        <v>100</v>
      </c>
      <c r="S1766" s="115">
        <v>31</v>
      </c>
      <c r="T1766" s="115">
        <v>100</v>
      </c>
      <c r="U1766" s="115">
        <v>80</v>
      </c>
      <c r="V1766" s="115">
        <v>0</v>
      </c>
      <c r="W1766" s="115">
        <v>99</v>
      </c>
      <c r="X1766" s="115">
        <v>100</v>
      </c>
      <c r="Y1766" s="115">
        <v>93</v>
      </c>
      <c r="Z1766" s="115">
        <v>100</v>
      </c>
      <c r="AA1766" s="115">
        <v>94</v>
      </c>
      <c r="AB1766" s="115">
        <v>99</v>
      </c>
      <c r="AC1766" s="115">
        <v>76</v>
      </c>
      <c r="AD1766" s="115">
        <v>0</v>
      </c>
      <c r="AE1766" s="115">
        <v>100</v>
      </c>
    </row>
    <row r="1767" spans="1:31">
      <c r="A1767" s="31" t="s">
        <v>483</v>
      </c>
      <c r="B1767" s="31" t="str">
        <f>VLOOKUP(Table1[[#This Row],[Organism]],'GN and GP categories'!A:B,2,)</f>
        <v>Gram-negative</v>
      </c>
      <c r="C1767" s="31" t="s">
        <v>522</v>
      </c>
      <c r="D1767" s="31" t="s">
        <v>262</v>
      </c>
      <c r="E1767" s="31" t="s">
        <v>262</v>
      </c>
      <c r="F1767" s="31" t="s">
        <v>262</v>
      </c>
      <c r="G1767" s="31" t="s">
        <v>370</v>
      </c>
      <c r="H1767" s="31">
        <v>32</v>
      </c>
      <c r="I1767" s="115" t="s">
        <v>369</v>
      </c>
      <c r="J1767" s="115" t="s">
        <v>369</v>
      </c>
      <c r="K1767" s="115">
        <v>0</v>
      </c>
      <c r="L1767" s="115">
        <v>0</v>
      </c>
      <c r="M1767" s="115" t="s">
        <v>369</v>
      </c>
      <c r="N1767" s="115" t="s">
        <v>369</v>
      </c>
      <c r="O1767" s="115">
        <v>44</v>
      </c>
      <c r="P1767" s="115">
        <v>72</v>
      </c>
      <c r="Q1767" s="115" t="s">
        <v>369</v>
      </c>
      <c r="R1767" s="115">
        <v>0</v>
      </c>
      <c r="S1767" s="115">
        <v>69</v>
      </c>
      <c r="T1767" s="115" t="s">
        <v>369</v>
      </c>
      <c r="U1767" s="115">
        <v>100</v>
      </c>
      <c r="V1767" s="115" t="s">
        <v>369</v>
      </c>
      <c r="W1767" s="115" t="s">
        <v>369</v>
      </c>
      <c r="X1767" s="115">
        <v>0</v>
      </c>
      <c r="Y1767" s="115">
        <v>100</v>
      </c>
      <c r="Z1767" s="115" t="s">
        <v>369</v>
      </c>
      <c r="AA1767" s="115" t="s">
        <v>482</v>
      </c>
      <c r="AB1767" s="115">
        <v>100</v>
      </c>
      <c r="AC1767" s="115">
        <v>0</v>
      </c>
      <c r="AD1767" s="115" t="s">
        <v>369</v>
      </c>
      <c r="AE1767" s="115">
        <v>0</v>
      </c>
    </row>
    <row r="1768" spans="1:31">
      <c r="A1768" s="31" t="s">
        <v>395</v>
      </c>
      <c r="B1768" s="31" t="str">
        <f>VLOOKUP(Table1[[#This Row],[Organism]],'GN and GP categories'!A:B,2,)</f>
        <v>Gram-positive</v>
      </c>
      <c r="C1768" s="31" t="s">
        <v>522</v>
      </c>
      <c r="D1768" s="31" t="s">
        <v>262</v>
      </c>
      <c r="E1768" s="31" t="s">
        <v>262</v>
      </c>
      <c r="F1768" s="31" t="s">
        <v>262</v>
      </c>
      <c r="G1768" s="31" t="s">
        <v>397</v>
      </c>
      <c r="H1768" s="31">
        <v>166</v>
      </c>
      <c r="I1768" s="115">
        <v>0</v>
      </c>
      <c r="J1768" s="115">
        <v>100</v>
      </c>
      <c r="K1768" s="115">
        <v>100</v>
      </c>
      <c r="L1768" s="115">
        <v>100</v>
      </c>
      <c r="M1768" s="115" t="s">
        <v>369</v>
      </c>
      <c r="N1768" s="115">
        <v>100</v>
      </c>
      <c r="O1768" s="115" t="s">
        <v>369</v>
      </c>
      <c r="P1768" s="115">
        <v>86</v>
      </c>
      <c r="Q1768" s="115">
        <v>100</v>
      </c>
      <c r="R1768" s="115">
        <v>100</v>
      </c>
      <c r="S1768" s="115" t="s">
        <v>369</v>
      </c>
      <c r="T1768" s="115">
        <v>100</v>
      </c>
      <c r="U1768" s="115">
        <v>88</v>
      </c>
      <c r="V1768" s="115">
        <v>0</v>
      </c>
      <c r="W1768" s="115">
        <v>100</v>
      </c>
      <c r="X1768" s="115">
        <v>100</v>
      </c>
      <c r="Y1768" s="115">
        <v>100</v>
      </c>
      <c r="Z1768" s="115" t="s">
        <v>369</v>
      </c>
      <c r="AA1768" s="115">
        <v>100</v>
      </c>
      <c r="AB1768" s="115">
        <v>100</v>
      </c>
      <c r="AC1768" s="115" t="s">
        <v>369</v>
      </c>
      <c r="AD1768" s="115">
        <v>0</v>
      </c>
      <c r="AE1768" s="115">
        <v>100</v>
      </c>
    </row>
    <row r="1769" spans="1:31">
      <c r="A1769" s="31" t="s">
        <v>395</v>
      </c>
      <c r="B1769" s="31" t="str">
        <f>VLOOKUP(Table1[[#This Row],[Organism]],'GN and GP categories'!A:B,2,)</f>
        <v>Gram-positive</v>
      </c>
      <c r="C1769" s="31" t="s">
        <v>522</v>
      </c>
      <c r="D1769" s="31" t="s">
        <v>262</v>
      </c>
      <c r="E1769" s="31" t="s">
        <v>262</v>
      </c>
      <c r="F1769" s="31" t="s">
        <v>262</v>
      </c>
      <c r="G1769" s="31" t="s">
        <v>377</v>
      </c>
      <c r="H1769" s="31">
        <v>310</v>
      </c>
      <c r="I1769" s="115">
        <v>0</v>
      </c>
      <c r="J1769" s="115">
        <v>100</v>
      </c>
      <c r="K1769" s="115">
        <v>100</v>
      </c>
      <c r="L1769" s="115">
        <v>100</v>
      </c>
      <c r="M1769" s="115" t="s">
        <v>369</v>
      </c>
      <c r="N1769" s="115">
        <v>100</v>
      </c>
      <c r="O1769" s="115" t="s">
        <v>369</v>
      </c>
      <c r="P1769" s="115">
        <v>87</v>
      </c>
      <c r="Q1769" s="115">
        <v>100</v>
      </c>
      <c r="R1769" s="115">
        <v>100</v>
      </c>
      <c r="S1769" s="115" t="s">
        <v>369</v>
      </c>
      <c r="T1769" s="115">
        <v>100</v>
      </c>
      <c r="U1769" s="115">
        <v>84</v>
      </c>
      <c r="V1769" s="115">
        <v>0</v>
      </c>
      <c r="W1769" s="115">
        <v>100</v>
      </c>
      <c r="X1769" s="115">
        <v>100</v>
      </c>
      <c r="Y1769" s="115">
        <v>100</v>
      </c>
      <c r="Z1769" s="115" t="s">
        <v>369</v>
      </c>
      <c r="AA1769" s="115">
        <v>100</v>
      </c>
      <c r="AB1769" s="115">
        <v>100</v>
      </c>
      <c r="AC1769" s="115" t="s">
        <v>369</v>
      </c>
      <c r="AD1769" s="115">
        <v>0</v>
      </c>
      <c r="AE1769" s="115">
        <v>100</v>
      </c>
    </row>
    <row r="1770" spans="1:31">
      <c r="A1770" s="31" t="s">
        <v>395</v>
      </c>
      <c r="B1770" s="31" t="str">
        <f>VLOOKUP(Table1[[#This Row],[Organism]],'GN and GP categories'!A:B,2,)</f>
        <v>Gram-positive</v>
      </c>
      <c r="C1770" s="31" t="s">
        <v>522</v>
      </c>
      <c r="D1770" s="31" t="s">
        <v>262</v>
      </c>
      <c r="E1770" s="31" t="s">
        <v>262</v>
      </c>
      <c r="F1770" s="31" t="s">
        <v>262</v>
      </c>
      <c r="G1770" s="31" t="s">
        <v>375</v>
      </c>
      <c r="H1770" s="31">
        <v>426</v>
      </c>
      <c r="I1770" s="115">
        <v>0</v>
      </c>
      <c r="J1770" s="115">
        <v>100</v>
      </c>
      <c r="K1770" s="115">
        <v>100</v>
      </c>
      <c r="L1770" s="115">
        <v>100</v>
      </c>
      <c r="M1770" s="115" t="s">
        <v>369</v>
      </c>
      <c r="N1770" s="115">
        <v>100</v>
      </c>
      <c r="O1770" s="115" t="s">
        <v>369</v>
      </c>
      <c r="P1770" s="115">
        <v>84</v>
      </c>
      <c r="Q1770" s="115">
        <v>100</v>
      </c>
      <c r="R1770" s="115">
        <v>100</v>
      </c>
      <c r="S1770" s="115" t="s">
        <v>369</v>
      </c>
      <c r="T1770" s="115">
        <v>100</v>
      </c>
      <c r="U1770" s="115">
        <v>86</v>
      </c>
      <c r="V1770" s="115">
        <v>0</v>
      </c>
      <c r="W1770" s="115">
        <v>100</v>
      </c>
      <c r="X1770" s="115">
        <v>100</v>
      </c>
      <c r="Y1770" s="115">
        <v>100</v>
      </c>
      <c r="Z1770" s="115" t="s">
        <v>369</v>
      </c>
      <c r="AA1770" s="115">
        <v>100</v>
      </c>
      <c r="AB1770" s="115">
        <v>100</v>
      </c>
      <c r="AC1770" s="115">
        <v>100</v>
      </c>
      <c r="AD1770" s="115">
        <v>0</v>
      </c>
      <c r="AE1770" s="115">
        <v>100</v>
      </c>
    </row>
    <row r="1771" spans="1:31">
      <c r="A1771" s="31" t="s">
        <v>395</v>
      </c>
      <c r="B1771" s="31" t="str">
        <f>VLOOKUP(Table1[[#This Row],[Organism]],'GN and GP categories'!A:B,2,)</f>
        <v>Gram-positive</v>
      </c>
      <c r="C1771" s="31" t="s">
        <v>522</v>
      </c>
      <c r="D1771" s="31" t="s">
        <v>262</v>
      </c>
      <c r="E1771" s="31" t="s">
        <v>262</v>
      </c>
      <c r="F1771" s="31" t="s">
        <v>262</v>
      </c>
      <c r="G1771" s="31" t="s">
        <v>374</v>
      </c>
      <c r="H1771" s="31">
        <v>390</v>
      </c>
      <c r="I1771" s="115">
        <v>0</v>
      </c>
      <c r="J1771" s="115">
        <v>100</v>
      </c>
      <c r="K1771" s="115">
        <v>100</v>
      </c>
      <c r="L1771" s="115">
        <v>100</v>
      </c>
      <c r="M1771" s="115" t="s">
        <v>369</v>
      </c>
      <c r="N1771" s="115">
        <v>100</v>
      </c>
      <c r="O1771" s="115" t="s">
        <v>369</v>
      </c>
      <c r="P1771" s="115">
        <v>86</v>
      </c>
      <c r="Q1771" s="115">
        <v>100</v>
      </c>
      <c r="R1771" s="115">
        <v>100</v>
      </c>
      <c r="S1771" s="115">
        <v>0</v>
      </c>
      <c r="T1771" s="115">
        <v>100</v>
      </c>
      <c r="U1771" s="115">
        <v>87</v>
      </c>
      <c r="V1771" s="115">
        <v>0</v>
      </c>
      <c r="W1771" s="115">
        <v>100</v>
      </c>
      <c r="X1771" s="115">
        <v>100</v>
      </c>
      <c r="Y1771" s="115">
        <v>100</v>
      </c>
      <c r="Z1771" s="115" t="s">
        <v>369</v>
      </c>
      <c r="AA1771" s="115">
        <v>100</v>
      </c>
      <c r="AB1771" s="115">
        <v>100</v>
      </c>
      <c r="AC1771" s="115">
        <v>100</v>
      </c>
      <c r="AD1771" s="115">
        <v>0</v>
      </c>
      <c r="AE1771" s="115">
        <v>100</v>
      </c>
    </row>
    <row r="1772" spans="1:31">
      <c r="A1772" s="31" t="s">
        <v>271</v>
      </c>
      <c r="B1772" s="31" t="str">
        <f>VLOOKUP(Table1[[#This Row],[Organism]],'GN and GP categories'!A:B,2,)</f>
        <v>Gram-negative</v>
      </c>
      <c r="C1772" s="31" t="s">
        <v>522</v>
      </c>
      <c r="D1772" s="31" t="s">
        <v>262</v>
      </c>
      <c r="E1772" s="31" t="s">
        <v>262</v>
      </c>
      <c r="F1772" s="31" t="s">
        <v>262</v>
      </c>
      <c r="G1772" s="31" t="s">
        <v>370</v>
      </c>
      <c r="H1772" s="31">
        <v>31</v>
      </c>
      <c r="I1772" s="115" t="s">
        <v>369</v>
      </c>
      <c r="J1772" s="115">
        <v>0</v>
      </c>
      <c r="K1772" s="115">
        <v>0</v>
      </c>
      <c r="L1772" s="115">
        <v>0</v>
      </c>
      <c r="M1772" s="115" t="s">
        <v>369</v>
      </c>
      <c r="N1772" s="115">
        <v>23</v>
      </c>
      <c r="O1772" s="115" t="s">
        <v>455</v>
      </c>
      <c r="P1772" s="115" t="s">
        <v>369</v>
      </c>
      <c r="Q1772" s="115" t="s">
        <v>369</v>
      </c>
      <c r="R1772" s="115">
        <v>0</v>
      </c>
      <c r="S1772" s="115" t="s">
        <v>369</v>
      </c>
      <c r="T1772" s="115" t="s">
        <v>455</v>
      </c>
      <c r="U1772" s="115">
        <v>0</v>
      </c>
      <c r="V1772" s="115" t="s">
        <v>455</v>
      </c>
      <c r="W1772" s="115" t="s">
        <v>455</v>
      </c>
      <c r="X1772" s="115">
        <v>0</v>
      </c>
      <c r="Y1772" s="115">
        <v>100</v>
      </c>
      <c r="Z1772" s="115" t="s">
        <v>455</v>
      </c>
      <c r="AA1772" s="115">
        <v>0</v>
      </c>
      <c r="AB1772" s="115">
        <v>42</v>
      </c>
      <c r="AC1772" s="115" t="s">
        <v>455</v>
      </c>
      <c r="AD1772" s="115" t="s">
        <v>455</v>
      </c>
      <c r="AE1772" s="115">
        <v>0</v>
      </c>
    </row>
    <row r="1773" spans="1:31">
      <c r="A1773" s="31" t="s">
        <v>420</v>
      </c>
      <c r="B1773" s="31" t="str">
        <f>VLOOKUP(Table1[[#This Row],[Organism]],'GN and GP categories'!A:B,2,)</f>
        <v>Gram-positive</v>
      </c>
      <c r="C1773" s="31" t="s">
        <v>522</v>
      </c>
      <c r="D1773" s="31" t="s">
        <v>262</v>
      </c>
      <c r="E1773" s="31" t="s">
        <v>262</v>
      </c>
      <c r="F1773" s="31" t="s">
        <v>262</v>
      </c>
      <c r="G1773" s="31" t="s">
        <v>397</v>
      </c>
      <c r="H1773" s="31">
        <v>601</v>
      </c>
      <c r="I1773" s="115">
        <v>0</v>
      </c>
      <c r="J1773" s="115">
        <v>98</v>
      </c>
      <c r="K1773" s="115">
        <v>80</v>
      </c>
      <c r="L1773" s="115">
        <v>98</v>
      </c>
      <c r="M1773" s="115" t="s">
        <v>369</v>
      </c>
      <c r="N1773" s="115">
        <v>98</v>
      </c>
      <c r="O1773" s="115">
        <v>66</v>
      </c>
      <c r="P1773" s="115">
        <v>78</v>
      </c>
      <c r="Q1773" s="115">
        <v>98</v>
      </c>
      <c r="R1773" s="115">
        <v>100</v>
      </c>
      <c r="S1773" s="115">
        <v>100</v>
      </c>
      <c r="T1773" s="115">
        <v>99</v>
      </c>
      <c r="U1773" s="115">
        <v>70</v>
      </c>
      <c r="V1773" s="115">
        <v>0</v>
      </c>
      <c r="W1773" s="115">
        <v>88</v>
      </c>
      <c r="X1773" s="115">
        <v>100</v>
      </c>
      <c r="Y1773" s="115">
        <v>95</v>
      </c>
      <c r="Z1773" s="115" t="s">
        <v>369</v>
      </c>
      <c r="AA1773" s="115">
        <v>89</v>
      </c>
      <c r="AB1773" s="115">
        <v>99</v>
      </c>
      <c r="AC1773" s="115">
        <v>49</v>
      </c>
      <c r="AD1773" s="115">
        <v>0</v>
      </c>
      <c r="AE1773" s="115">
        <v>100</v>
      </c>
    </row>
    <row r="1774" spans="1:31">
      <c r="A1774" s="31" t="s">
        <v>420</v>
      </c>
      <c r="B1774" s="31" t="str">
        <f>VLOOKUP(Table1[[#This Row],[Organism]],'GN and GP categories'!A:B,2,)</f>
        <v>Gram-positive</v>
      </c>
      <c r="C1774" s="31" t="s">
        <v>522</v>
      </c>
      <c r="D1774" s="31" t="s">
        <v>262</v>
      </c>
      <c r="E1774" s="31" t="s">
        <v>262</v>
      </c>
      <c r="F1774" s="31" t="s">
        <v>262</v>
      </c>
      <c r="G1774" s="31" t="s">
        <v>377</v>
      </c>
      <c r="H1774" s="31">
        <v>923</v>
      </c>
      <c r="I1774" s="115">
        <v>0</v>
      </c>
      <c r="J1774" s="115">
        <v>98</v>
      </c>
      <c r="K1774" s="115">
        <v>80</v>
      </c>
      <c r="L1774" s="115">
        <v>98</v>
      </c>
      <c r="M1774" s="115" t="s">
        <v>369</v>
      </c>
      <c r="N1774" s="115">
        <v>98</v>
      </c>
      <c r="O1774" s="115">
        <v>66</v>
      </c>
      <c r="P1774" s="115">
        <v>77</v>
      </c>
      <c r="Q1774" s="115">
        <v>98</v>
      </c>
      <c r="R1774" s="115">
        <v>100</v>
      </c>
      <c r="S1774" s="115" t="s">
        <v>369</v>
      </c>
      <c r="T1774" s="115">
        <v>99</v>
      </c>
      <c r="U1774" s="115">
        <v>72</v>
      </c>
      <c r="V1774" s="115">
        <v>0</v>
      </c>
      <c r="W1774" s="115">
        <v>88</v>
      </c>
      <c r="X1774" s="115">
        <v>100</v>
      </c>
      <c r="Y1774" s="115">
        <v>94</v>
      </c>
      <c r="Z1774" s="115" t="s">
        <v>369</v>
      </c>
      <c r="AA1774" s="115">
        <v>87</v>
      </c>
      <c r="AB1774" s="115">
        <v>99</v>
      </c>
      <c r="AC1774" s="115">
        <v>48</v>
      </c>
      <c r="AD1774" s="115">
        <v>0</v>
      </c>
      <c r="AE1774" s="115">
        <v>100</v>
      </c>
    </row>
    <row r="1775" spans="1:31">
      <c r="A1775" s="31" t="s">
        <v>420</v>
      </c>
      <c r="B1775" s="31" t="str">
        <f>VLOOKUP(Table1[[#This Row],[Organism]],'GN and GP categories'!A:B,2,)</f>
        <v>Gram-positive</v>
      </c>
      <c r="C1775" s="31" t="s">
        <v>522</v>
      </c>
      <c r="D1775" s="31" t="s">
        <v>262</v>
      </c>
      <c r="E1775" s="31" t="s">
        <v>262</v>
      </c>
      <c r="F1775" s="31" t="s">
        <v>262</v>
      </c>
      <c r="G1775" s="31" t="s">
        <v>375</v>
      </c>
      <c r="H1775" s="31">
        <v>903</v>
      </c>
      <c r="I1775" s="115">
        <v>0</v>
      </c>
      <c r="J1775" s="115">
        <v>97</v>
      </c>
      <c r="K1775" s="115">
        <v>79</v>
      </c>
      <c r="L1775" s="115">
        <v>97</v>
      </c>
      <c r="M1775" s="115">
        <v>100</v>
      </c>
      <c r="N1775" s="115">
        <v>96</v>
      </c>
      <c r="O1775" s="115">
        <v>68</v>
      </c>
      <c r="P1775" s="115">
        <v>80</v>
      </c>
      <c r="Q1775" s="115">
        <v>97</v>
      </c>
      <c r="R1775" s="115">
        <v>100</v>
      </c>
      <c r="S1775" s="115" t="s">
        <v>369</v>
      </c>
      <c r="T1775" s="115">
        <v>99</v>
      </c>
      <c r="U1775" s="115">
        <v>73</v>
      </c>
      <c r="V1775" s="115">
        <v>0</v>
      </c>
      <c r="W1775" s="115">
        <v>86</v>
      </c>
      <c r="X1775" s="115">
        <v>100</v>
      </c>
      <c r="Y1775" s="115">
        <v>95</v>
      </c>
      <c r="Z1775" s="115">
        <v>100</v>
      </c>
      <c r="AA1775" s="115">
        <v>85</v>
      </c>
      <c r="AB1775" s="115">
        <v>99</v>
      </c>
      <c r="AC1775" s="115">
        <v>50</v>
      </c>
      <c r="AD1775" s="115">
        <v>0</v>
      </c>
      <c r="AE1775" s="115">
        <v>100</v>
      </c>
    </row>
    <row r="1776" spans="1:31">
      <c r="A1776" s="31" t="s">
        <v>420</v>
      </c>
      <c r="B1776" s="31" t="str">
        <f>VLOOKUP(Table1[[#This Row],[Organism]],'GN and GP categories'!A:B,2,)</f>
        <v>Gram-positive</v>
      </c>
      <c r="C1776" s="31" t="s">
        <v>522</v>
      </c>
      <c r="D1776" s="31" t="s">
        <v>262</v>
      </c>
      <c r="E1776" s="31" t="s">
        <v>262</v>
      </c>
      <c r="F1776" s="31" t="s">
        <v>262</v>
      </c>
      <c r="G1776" s="31" t="s">
        <v>374</v>
      </c>
      <c r="H1776" s="31">
        <v>844</v>
      </c>
      <c r="I1776" s="115">
        <v>0</v>
      </c>
      <c r="J1776" s="115">
        <v>97</v>
      </c>
      <c r="K1776" s="115">
        <v>80</v>
      </c>
      <c r="L1776" s="115">
        <v>97</v>
      </c>
      <c r="M1776" s="115" t="s">
        <v>369</v>
      </c>
      <c r="N1776" s="115">
        <v>99</v>
      </c>
      <c r="O1776" s="115">
        <v>68</v>
      </c>
      <c r="P1776" s="115">
        <v>76</v>
      </c>
      <c r="Q1776" s="115">
        <v>97</v>
      </c>
      <c r="R1776" s="115">
        <v>100</v>
      </c>
      <c r="S1776" s="115" t="s">
        <v>369</v>
      </c>
      <c r="T1776" s="115">
        <v>99</v>
      </c>
      <c r="U1776" s="115">
        <v>73</v>
      </c>
      <c r="V1776" s="115">
        <v>0</v>
      </c>
      <c r="W1776" s="115">
        <v>88</v>
      </c>
      <c r="X1776" s="115">
        <v>100</v>
      </c>
      <c r="Y1776" s="115">
        <v>94</v>
      </c>
      <c r="Z1776" s="115" t="s">
        <v>369</v>
      </c>
      <c r="AA1776" s="115">
        <v>86</v>
      </c>
      <c r="AB1776" s="115">
        <v>99</v>
      </c>
      <c r="AC1776" s="115">
        <v>52</v>
      </c>
      <c r="AD1776" s="115">
        <v>0</v>
      </c>
      <c r="AE1776" s="115">
        <v>100</v>
      </c>
    </row>
    <row r="1777" spans="1:31">
      <c r="A1777" s="31" t="s">
        <v>456</v>
      </c>
      <c r="B1777" s="31" t="str">
        <f>VLOOKUP(Table1[[#This Row],[Organism]],'GN and GP categories'!A:B,2,)</f>
        <v>Gram-negative</v>
      </c>
      <c r="C1777" s="31" t="s">
        <v>522</v>
      </c>
      <c r="D1777" s="31" t="s">
        <v>262</v>
      </c>
      <c r="E1777" s="31" t="s">
        <v>262</v>
      </c>
      <c r="F1777" s="31" t="s">
        <v>262</v>
      </c>
      <c r="G1777" s="31" t="s">
        <v>370</v>
      </c>
      <c r="H1777" s="31">
        <v>31</v>
      </c>
      <c r="I1777" s="115">
        <v>100</v>
      </c>
      <c r="J1777" s="115">
        <v>100</v>
      </c>
      <c r="K1777" s="115">
        <v>0</v>
      </c>
      <c r="L1777" s="115" t="s">
        <v>455</v>
      </c>
      <c r="M1777" s="115">
        <v>100</v>
      </c>
      <c r="N1777" s="115" t="s">
        <v>455</v>
      </c>
      <c r="O1777" s="115" t="s">
        <v>455</v>
      </c>
      <c r="P1777" s="115" t="s">
        <v>369</v>
      </c>
      <c r="Q1777" s="115" t="s">
        <v>369</v>
      </c>
      <c r="R1777" s="115" t="s">
        <v>369</v>
      </c>
      <c r="S1777" s="115" t="s">
        <v>369</v>
      </c>
      <c r="T1777" s="115">
        <v>100</v>
      </c>
      <c r="U1777" s="115" t="s">
        <v>369</v>
      </c>
      <c r="V1777" s="115" t="s">
        <v>455</v>
      </c>
      <c r="W1777" s="115" t="s">
        <v>369</v>
      </c>
      <c r="X1777" s="115" t="s">
        <v>369</v>
      </c>
      <c r="Y1777" s="115">
        <v>100</v>
      </c>
      <c r="Z1777" s="115" t="s">
        <v>369</v>
      </c>
      <c r="AA1777" s="115" t="s">
        <v>369</v>
      </c>
      <c r="AB1777" s="115" t="s">
        <v>455</v>
      </c>
      <c r="AC1777" s="115" t="s">
        <v>455</v>
      </c>
      <c r="AD1777" s="115" t="s">
        <v>455</v>
      </c>
      <c r="AE1777" s="115" t="s">
        <v>369</v>
      </c>
    </row>
    <row r="1778" spans="1:31">
      <c r="A1778" s="31" t="s">
        <v>265</v>
      </c>
      <c r="B1778" s="31" t="str">
        <f>VLOOKUP(Table1[[#This Row],[Organism]],'GN and GP categories'!A:B,2,)</f>
        <v>Gram-negative</v>
      </c>
      <c r="C1778" s="31" t="s">
        <v>522</v>
      </c>
      <c r="D1778" s="31" t="s">
        <v>262</v>
      </c>
      <c r="E1778" s="31" t="s">
        <v>266</v>
      </c>
      <c r="F1778" s="31" t="s">
        <v>119</v>
      </c>
      <c r="G1778" s="31" t="s">
        <v>397</v>
      </c>
      <c r="H1778" s="31">
        <v>49</v>
      </c>
      <c r="I1778" s="114" t="s">
        <v>392</v>
      </c>
      <c r="J1778" s="114" t="s">
        <v>392</v>
      </c>
      <c r="K1778" s="114">
        <v>63</v>
      </c>
      <c r="L1778" s="114">
        <v>84</v>
      </c>
      <c r="M1778" s="114" t="s">
        <v>392</v>
      </c>
      <c r="N1778" s="114" t="s">
        <v>392</v>
      </c>
      <c r="O1778" s="114" t="s">
        <v>392</v>
      </c>
      <c r="P1778" s="114">
        <v>0</v>
      </c>
      <c r="Q1778" s="114">
        <v>0</v>
      </c>
      <c r="R1778" s="114">
        <v>0</v>
      </c>
      <c r="S1778" s="114">
        <v>63</v>
      </c>
      <c r="T1778" s="114" t="s">
        <v>392</v>
      </c>
      <c r="U1778" s="114">
        <v>0</v>
      </c>
      <c r="V1778" s="114" t="s">
        <v>392</v>
      </c>
      <c r="W1778" s="114" t="s">
        <v>392</v>
      </c>
      <c r="X1778" s="114">
        <v>0</v>
      </c>
      <c r="Y1778" s="114">
        <v>100</v>
      </c>
      <c r="Z1778" s="114" t="s">
        <v>392</v>
      </c>
      <c r="AA1778" s="114">
        <v>0</v>
      </c>
      <c r="AB1778" s="114" t="s">
        <v>392</v>
      </c>
      <c r="AC1778" s="114">
        <v>82</v>
      </c>
      <c r="AD1778" s="114" t="s">
        <v>392</v>
      </c>
      <c r="AE1778" s="114">
        <v>0</v>
      </c>
    </row>
    <row r="1779" spans="1:31">
      <c r="A1779" s="31" t="s">
        <v>265</v>
      </c>
      <c r="B1779" s="31" t="str">
        <f>VLOOKUP(Table1[[#This Row],[Organism]],'GN and GP categories'!A:B,2,)</f>
        <v>Gram-negative</v>
      </c>
      <c r="C1779" s="31" t="s">
        <v>522</v>
      </c>
      <c r="D1779" s="31" t="s">
        <v>262</v>
      </c>
      <c r="E1779" s="31" t="s">
        <v>266</v>
      </c>
      <c r="F1779" s="31" t="s">
        <v>119</v>
      </c>
      <c r="G1779" s="31" t="s">
        <v>377</v>
      </c>
      <c r="H1779" s="31">
        <v>44</v>
      </c>
      <c r="I1779" s="114" t="s">
        <v>390</v>
      </c>
      <c r="J1779" s="114" t="s">
        <v>390</v>
      </c>
      <c r="K1779" s="114">
        <v>56.999999999999993</v>
      </c>
      <c r="L1779" s="114">
        <v>84</v>
      </c>
      <c r="M1779" s="114" t="s">
        <v>390</v>
      </c>
      <c r="N1779" s="114" t="s">
        <v>390</v>
      </c>
      <c r="O1779" s="114">
        <v>77</v>
      </c>
      <c r="P1779" s="114">
        <v>0</v>
      </c>
      <c r="Q1779" s="114">
        <v>0</v>
      </c>
      <c r="R1779" s="114">
        <v>0</v>
      </c>
      <c r="S1779" s="114">
        <v>59</v>
      </c>
      <c r="T1779" s="114" t="s">
        <v>390</v>
      </c>
      <c r="U1779" s="114">
        <v>0</v>
      </c>
      <c r="V1779" s="114" t="s">
        <v>390</v>
      </c>
      <c r="W1779" s="114">
        <v>77</v>
      </c>
      <c r="X1779" s="114">
        <v>0</v>
      </c>
      <c r="Y1779" s="114">
        <v>100</v>
      </c>
      <c r="Z1779" s="114">
        <v>77</v>
      </c>
      <c r="AA1779" s="114">
        <v>0</v>
      </c>
      <c r="AB1779" s="114" t="s">
        <v>390</v>
      </c>
      <c r="AC1779" s="114">
        <v>68</v>
      </c>
      <c r="AD1779" s="114" t="s">
        <v>390</v>
      </c>
      <c r="AE1779" s="114">
        <v>0</v>
      </c>
    </row>
    <row r="1780" spans="1:31">
      <c r="A1780" s="31" t="s">
        <v>265</v>
      </c>
      <c r="B1780" s="31" t="str">
        <f>VLOOKUP(Table1[[#This Row],[Organism]],'GN and GP categories'!A:B,2,)</f>
        <v>Gram-negative</v>
      </c>
      <c r="C1780" s="31" t="s">
        <v>522</v>
      </c>
      <c r="D1780" s="31" t="s">
        <v>262</v>
      </c>
      <c r="E1780" s="31" t="s">
        <v>266</v>
      </c>
      <c r="F1780" s="31" t="s">
        <v>119</v>
      </c>
      <c r="G1780" s="31" t="s">
        <v>375</v>
      </c>
      <c r="H1780" s="31">
        <v>51</v>
      </c>
      <c r="I1780" s="114">
        <v>100</v>
      </c>
      <c r="J1780" s="114">
        <v>84</v>
      </c>
      <c r="K1780" s="114">
        <v>56.999999999999993</v>
      </c>
      <c r="L1780" s="114">
        <v>88</v>
      </c>
      <c r="M1780" s="114">
        <v>86</v>
      </c>
      <c r="N1780" s="114">
        <v>88</v>
      </c>
      <c r="O1780" s="114">
        <v>82</v>
      </c>
      <c r="P1780" s="114">
        <v>0</v>
      </c>
      <c r="Q1780" s="114">
        <v>0</v>
      </c>
      <c r="R1780" s="114">
        <v>0</v>
      </c>
      <c r="S1780" s="114">
        <v>71</v>
      </c>
      <c r="T1780" s="114" t="s">
        <v>392</v>
      </c>
      <c r="U1780" s="114">
        <v>0</v>
      </c>
      <c r="V1780" s="114" t="s">
        <v>392</v>
      </c>
      <c r="W1780" s="114">
        <v>82</v>
      </c>
      <c r="X1780" s="114">
        <v>0</v>
      </c>
      <c r="Y1780" s="114">
        <v>100</v>
      </c>
      <c r="Z1780" s="114">
        <v>82</v>
      </c>
      <c r="AA1780" s="114">
        <v>0</v>
      </c>
      <c r="AB1780" s="114">
        <v>88</v>
      </c>
      <c r="AC1780" s="114">
        <v>78</v>
      </c>
      <c r="AD1780" s="114" t="s">
        <v>392</v>
      </c>
      <c r="AE1780" s="114">
        <v>0</v>
      </c>
    </row>
    <row r="1781" spans="1:31">
      <c r="A1781" s="31" t="s">
        <v>265</v>
      </c>
      <c r="B1781" s="31" t="str">
        <f>VLOOKUP(Table1[[#This Row],[Organism]],'GN and GP categories'!A:B,2,)</f>
        <v>Gram-negative</v>
      </c>
      <c r="C1781" s="31" t="s">
        <v>522</v>
      </c>
      <c r="D1781" s="31" t="s">
        <v>262</v>
      </c>
      <c r="E1781" s="31" t="s">
        <v>266</v>
      </c>
      <c r="F1781" s="31" t="s">
        <v>119</v>
      </c>
      <c r="G1781" s="31" t="s">
        <v>374</v>
      </c>
      <c r="H1781" s="31">
        <v>64</v>
      </c>
      <c r="I1781" s="114" t="s">
        <v>405</v>
      </c>
      <c r="J1781" s="114">
        <v>84</v>
      </c>
      <c r="K1781" s="114">
        <v>50</v>
      </c>
      <c r="L1781" s="114">
        <v>81</v>
      </c>
      <c r="M1781" s="114">
        <v>89</v>
      </c>
      <c r="N1781" s="114">
        <v>91</v>
      </c>
      <c r="O1781" s="114">
        <v>88</v>
      </c>
      <c r="P1781" s="114">
        <v>0</v>
      </c>
      <c r="Q1781" s="114">
        <v>0</v>
      </c>
      <c r="R1781" s="114">
        <v>0</v>
      </c>
      <c r="S1781" s="114">
        <v>56.000000000000007</v>
      </c>
      <c r="T1781" s="114" t="s">
        <v>405</v>
      </c>
      <c r="U1781" s="114">
        <v>0</v>
      </c>
      <c r="V1781" s="114" t="s">
        <v>405</v>
      </c>
      <c r="W1781" s="114">
        <v>88</v>
      </c>
      <c r="X1781" s="114">
        <v>0</v>
      </c>
      <c r="Y1781" s="114">
        <v>100</v>
      </c>
      <c r="Z1781" s="114">
        <v>88</v>
      </c>
      <c r="AA1781" s="114">
        <v>0</v>
      </c>
      <c r="AB1781" s="114">
        <v>86</v>
      </c>
      <c r="AC1781" s="114">
        <v>73</v>
      </c>
      <c r="AD1781" s="114" t="s">
        <v>405</v>
      </c>
      <c r="AE1781" s="114">
        <v>0</v>
      </c>
    </row>
    <row r="1782" spans="1:31">
      <c r="A1782" s="31" t="s">
        <v>265</v>
      </c>
      <c r="B1782" s="31" t="str">
        <f>VLOOKUP(Table1[[#This Row],[Organism]],'GN and GP categories'!A:B,2,)</f>
        <v>Gram-negative</v>
      </c>
      <c r="C1782" s="31" t="s">
        <v>522</v>
      </c>
      <c r="D1782" s="31" t="s">
        <v>262</v>
      </c>
      <c r="E1782" s="31" t="s">
        <v>266</v>
      </c>
      <c r="F1782" s="31" t="s">
        <v>119</v>
      </c>
      <c r="G1782" s="31" t="s">
        <v>370</v>
      </c>
      <c r="H1782" s="31">
        <v>44</v>
      </c>
      <c r="I1782" s="114" t="s">
        <v>390</v>
      </c>
      <c r="J1782" s="114" t="s">
        <v>390</v>
      </c>
      <c r="K1782" s="114">
        <v>61</v>
      </c>
      <c r="L1782" s="114">
        <v>86</v>
      </c>
      <c r="M1782" s="114" t="s">
        <v>390</v>
      </c>
      <c r="N1782" s="114" t="s">
        <v>390</v>
      </c>
      <c r="O1782" s="114">
        <v>80</v>
      </c>
      <c r="P1782" s="114">
        <v>0</v>
      </c>
      <c r="Q1782" s="114">
        <v>0</v>
      </c>
      <c r="R1782" s="114">
        <v>0</v>
      </c>
      <c r="S1782" s="114">
        <v>48</v>
      </c>
      <c r="T1782" s="114" t="s">
        <v>390</v>
      </c>
      <c r="U1782" s="114">
        <v>0</v>
      </c>
      <c r="V1782" s="114" t="s">
        <v>390</v>
      </c>
      <c r="W1782" s="114">
        <v>82</v>
      </c>
      <c r="X1782" s="114">
        <v>0</v>
      </c>
      <c r="Y1782" s="114">
        <v>100</v>
      </c>
      <c r="Z1782" s="114">
        <v>81</v>
      </c>
      <c r="AA1782" s="114">
        <v>0</v>
      </c>
      <c r="AB1782" s="114" t="s">
        <v>390</v>
      </c>
      <c r="AC1782" s="114">
        <v>82</v>
      </c>
      <c r="AD1782" s="114" t="s">
        <v>390</v>
      </c>
      <c r="AE1782" s="114">
        <v>0</v>
      </c>
    </row>
    <row r="1783" spans="1:31">
      <c r="A1783" s="31" t="s">
        <v>265</v>
      </c>
      <c r="B1783" s="31" t="str">
        <f>VLOOKUP(Table1[[#This Row],[Organism]],'GN and GP categories'!A:B,2,)</f>
        <v>Gram-negative</v>
      </c>
      <c r="C1783" s="31" t="s">
        <v>522</v>
      </c>
      <c r="D1783" s="31" t="s">
        <v>262</v>
      </c>
      <c r="E1783" s="31" t="s">
        <v>266</v>
      </c>
      <c r="F1783" s="31" t="s">
        <v>135</v>
      </c>
      <c r="G1783" s="31" t="s">
        <v>377</v>
      </c>
      <c r="H1783" s="31">
        <v>42</v>
      </c>
      <c r="I1783" s="114" t="s">
        <v>390</v>
      </c>
      <c r="J1783" s="114">
        <v>79</v>
      </c>
      <c r="K1783" s="114">
        <v>52</v>
      </c>
      <c r="L1783" s="114">
        <v>52</v>
      </c>
      <c r="M1783" s="114" t="s">
        <v>390</v>
      </c>
      <c r="N1783" s="114" t="s">
        <v>390</v>
      </c>
      <c r="O1783" s="114">
        <v>83</v>
      </c>
      <c r="P1783" s="114">
        <v>0</v>
      </c>
      <c r="Q1783" s="114" t="s">
        <v>389</v>
      </c>
      <c r="R1783" s="114">
        <v>0</v>
      </c>
      <c r="S1783" s="114">
        <v>56.999999999999993</v>
      </c>
      <c r="T1783" s="114" t="s">
        <v>390</v>
      </c>
      <c r="U1783" s="114">
        <v>0</v>
      </c>
      <c r="V1783" s="114" t="s">
        <v>390</v>
      </c>
      <c r="W1783" s="114">
        <v>86</v>
      </c>
      <c r="X1783" s="114">
        <v>0</v>
      </c>
      <c r="Y1783" s="114">
        <v>100</v>
      </c>
      <c r="Z1783" s="114">
        <v>85</v>
      </c>
      <c r="AA1783" s="114">
        <v>0</v>
      </c>
      <c r="AB1783" s="114">
        <v>79</v>
      </c>
      <c r="AC1783" s="114">
        <v>64</v>
      </c>
      <c r="AD1783" s="114" t="s">
        <v>390</v>
      </c>
      <c r="AE1783" s="114">
        <v>0</v>
      </c>
    </row>
    <row r="1784" spans="1:31">
      <c r="A1784" s="31" t="s">
        <v>265</v>
      </c>
      <c r="B1784" s="31" t="str">
        <f>VLOOKUP(Table1[[#This Row],[Organism]],'GN and GP categories'!A:B,2,)</f>
        <v>Gram-negative</v>
      </c>
      <c r="C1784" s="31" t="s">
        <v>522</v>
      </c>
      <c r="D1784" s="31" t="s">
        <v>262</v>
      </c>
      <c r="E1784" s="31" t="s">
        <v>266</v>
      </c>
      <c r="F1784" s="31" t="s">
        <v>135</v>
      </c>
      <c r="G1784" s="31" t="s">
        <v>375</v>
      </c>
      <c r="H1784" s="31">
        <v>71</v>
      </c>
      <c r="I1784" s="114">
        <v>100</v>
      </c>
      <c r="J1784" s="114">
        <v>79</v>
      </c>
      <c r="K1784" s="114">
        <v>44</v>
      </c>
      <c r="L1784" s="114">
        <v>35</v>
      </c>
      <c r="M1784" s="114">
        <v>89</v>
      </c>
      <c r="N1784" s="114">
        <v>87</v>
      </c>
      <c r="O1784" s="114">
        <v>83</v>
      </c>
      <c r="P1784" s="114">
        <v>0</v>
      </c>
      <c r="Q1784" s="114">
        <v>0</v>
      </c>
      <c r="R1784" s="114">
        <v>0</v>
      </c>
      <c r="S1784" s="114">
        <v>59</v>
      </c>
      <c r="T1784" s="114" t="s">
        <v>401</v>
      </c>
      <c r="U1784" s="114">
        <v>0</v>
      </c>
      <c r="V1784" s="114" t="s">
        <v>401</v>
      </c>
      <c r="W1784" s="114">
        <v>85</v>
      </c>
      <c r="X1784" s="114">
        <v>0</v>
      </c>
      <c r="Y1784" s="114">
        <v>100</v>
      </c>
      <c r="Z1784" s="114">
        <v>85</v>
      </c>
      <c r="AA1784" s="114">
        <v>0</v>
      </c>
      <c r="AB1784" s="114">
        <v>83</v>
      </c>
      <c r="AC1784" s="114">
        <v>69</v>
      </c>
      <c r="AD1784" s="114" t="s">
        <v>401</v>
      </c>
      <c r="AE1784" s="114">
        <v>0</v>
      </c>
    </row>
    <row r="1785" spans="1:31">
      <c r="A1785" s="31" t="s">
        <v>265</v>
      </c>
      <c r="B1785" s="31" t="str">
        <f>VLOOKUP(Table1[[#This Row],[Organism]],'GN and GP categories'!A:B,2,)</f>
        <v>Gram-negative</v>
      </c>
      <c r="C1785" s="31" t="s">
        <v>522</v>
      </c>
      <c r="D1785" s="31" t="s">
        <v>262</v>
      </c>
      <c r="E1785" s="31" t="s">
        <v>266</v>
      </c>
      <c r="F1785" s="31" t="s">
        <v>135</v>
      </c>
      <c r="G1785" s="31" t="s">
        <v>374</v>
      </c>
      <c r="H1785" s="31">
        <v>52</v>
      </c>
      <c r="I1785" s="114" t="s">
        <v>392</v>
      </c>
      <c r="J1785" s="114">
        <v>81</v>
      </c>
      <c r="K1785" s="114">
        <v>54</v>
      </c>
      <c r="L1785" s="114">
        <v>60</v>
      </c>
      <c r="M1785" s="114" t="s">
        <v>392</v>
      </c>
      <c r="N1785" s="114" t="s">
        <v>392</v>
      </c>
      <c r="O1785" s="114">
        <v>75</v>
      </c>
      <c r="P1785" s="114">
        <v>0</v>
      </c>
      <c r="Q1785" s="114">
        <v>0</v>
      </c>
      <c r="R1785" s="114">
        <v>0</v>
      </c>
      <c r="S1785" s="114">
        <v>67</v>
      </c>
      <c r="T1785" s="114" t="s">
        <v>392</v>
      </c>
      <c r="U1785" s="114">
        <v>0</v>
      </c>
      <c r="V1785" s="114">
        <v>85</v>
      </c>
      <c r="W1785" s="114">
        <v>75</v>
      </c>
      <c r="X1785" s="114">
        <v>0</v>
      </c>
      <c r="Y1785" s="114" t="s">
        <v>392</v>
      </c>
      <c r="Z1785" s="114">
        <v>75</v>
      </c>
      <c r="AA1785" s="114">
        <v>0</v>
      </c>
      <c r="AB1785" s="114">
        <v>88</v>
      </c>
      <c r="AC1785" s="114">
        <v>77</v>
      </c>
      <c r="AD1785" s="114">
        <v>81</v>
      </c>
      <c r="AE1785" s="114">
        <v>0</v>
      </c>
    </row>
    <row r="1786" spans="1:31">
      <c r="A1786" s="31" t="s">
        <v>265</v>
      </c>
      <c r="B1786" s="31" t="str">
        <f>VLOOKUP(Table1[[#This Row],[Organism]],'GN and GP categories'!A:B,2,)</f>
        <v>Gram-negative</v>
      </c>
      <c r="C1786" s="31" t="s">
        <v>522</v>
      </c>
      <c r="D1786" s="31" t="s">
        <v>262</v>
      </c>
      <c r="E1786" s="31" t="s">
        <v>266</v>
      </c>
      <c r="F1786" s="31" t="s">
        <v>135</v>
      </c>
      <c r="G1786" s="31" t="s">
        <v>370</v>
      </c>
      <c r="H1786" s="31">
        <v>55</v>
      </c>
      <c r="I1786" s="114">
        <v>100</v>
      </c>
      <c r="J1786" s="114" t="s">
        <v>383</v>
      </c>
      <c r="K1786" s="114">
        <v>49</v>
      </c>
      <c r="L1786" s="114">
        <v>49</v>
      </c>
      <c r="M1786" s="114" t="s">
        <v>383</v>
      </c>
      <c r="N1786" s="114" t="s">
        <v>383</v>
      </c>
      <c r="O1786" s="114">
        <v>80</v>
      </c>
      <c r="P1786" s="114">
        <v>0</v>
      </c>
      <c r="Q1786" s="114">
        <v>0</v>
      </c>
      <c r="R1786" s="114">
        <v>0</v>
      </c>
      <c r="S1786" s="114">
        <v>60</v>
      </c>
      <c r="T1786" s="114">
        <v>100</v>
      </c>
      <c r="U1786" s="114">
        <v>0</v>
      </c>
      <c r="V1786" s="114" t="s">
        <v>383</v>
      </c>
      <c r="W1786" s="114">
        <v>84</v>
      </c>
      <c r="X1786" s="114">
        <v>0</v>
      </c>
      <c r="Y1786" s="114">
        <v>100</v>
      </c>
      <c r="Z1786" s="114">
        <v>83</v>
      </c>
      <c r="AA1786" s="114">
        <v>0</v>
      </c>
      <c r="AB1786" s="114">
        <v>87</v>
      </c>
      <c r="AC1786" s="114">
        <v>67</v>
      </c>
      <c r="AD1786" s="114" t="s">
        <v>383</v>
      </c>
      <c r="AE1786" s="114">
        <v>0</v>
      </c>
    </row>
    <row r="1787" spans="1:31">
      <c r="A1787" s="31" t="s">
        <v>265</v>
      </c>
      <c r="B1787" s="31" t="str">
        <f>VLOOKUP(Table1[[#This Row],[Organism]],'GN and GP categories'!A:B,2,)</f>
        <v>Gram-negative</v>
      </c>
      <c r="C1787" s="31" t="s">
        <v>522</v>
      </c>
      <c r="D1787" s="31" t="s">
        <v>262</v>
      </c>
      <c r="E1787" s="31" t="s">
        <v>266</v>
      </c>
      <c r="F1787" s="31" t="s">
        <v>436</v>
      </c>
      <c r="G1787" s="31" t="s">
        <v>397</v>
      </c>
      <c r="H1787" s="31">
        <v>34</v>
      </c>
      <c r="I1787" s="114">
        <v>100</v>
      </c>
      <c r="J1787" s="114" t="s">
        <v>376</v>
      </c>
      <c r="K1787" s="114">
        <v>59</v>
      </c>
      <c r="L1787" s="114">
        <v>56.000000000000007</v>
      </c>
      <c r="M1787" s="114">
        <v>79</v>
      </c>
      <c r="N1787" s="114" t="s">
        <v>376</v>
      </c>
      <c r="O1787" s="114">
        <v>71</v>
      </c>
      <c r="P1787" s="114">
        <v>0</v>
      </c>
      <c r="Q1787" s="114">
        <v>0</v>
      </c>
      <c r="R1787" s="114">
        <v>0</v>
      </c>
      <c r="S1787" s="114">
        <v>68</v>
      </c>
      <c r="T1787" s="114" t="s">
        <v>376</v>
      </c>
      <c r="U1787" s="114">
        <v>0</v>
      </c>
      <c r="V1787" s="114" t="s">
        <v>376</v>
      </c>
      <c r="W1787" s="114">
        <v>71</v>
      </c>
      <c r="X1787" s="114">
        <v>0</v>
      </c>
      <c r="Y1787" s="114">
        <v>100</v>
      </c>
      <c r="Z1787" s="114">
        <v>71</v>
      </c>
      <c r="AA1787" s="114">
        <v>0</v>
      </c>
      <c r="AB1787" s="114">
        <v>82</v>
      </c>
      <c r="AC1787" s="114">
        <v>65</v>
      </c>
      <c r="AD1787" s="114" t="s">
        <v>376</v>
      </c>
      <c r="AE1787" s="114">
        <v>0</v>
      </c>
    </row>
    <row r="1788" spans="1:31">
      <c r="A1788" s="31" t="s">
        <v>265</v>
      </c>
      <c r="B1788" s="31" t="str">
        <f>VLOOKUP(Table1[[#This Row],[Organism]],'GN and GP categories'!A:B,2,)</f>
        <v>Gram-negative</v>
      </c>
      <c r="C1788" s="31" t="s">
        <v>522</v>
      </c>
      <c r="D1788" s="31" t="s">
        <v>262</v>
      </c>
      <c r="E1788" s="31" t="s">
        <v>266</v>
      </c>
      <c r="F1788" s="31" t="s">
        <v>436</v>
      </c>
      <c r="G1788" s="31" t="s">
        <v>377</v>
      </c>
      <c r="H1788" s="31">
        <v>141</v>
      </c>
      <c r="I1788" s="114">
        <v>96</v>
      </c>
      <c r="J1788" s="114">
        <v>82</v>
      </c>
      <c r="K1788" s="114">
        <v>45</v>
      </c>
      <c r="L1788" s="114">
        <v>60</v>
      </c>
      <c r="M1788" s="114">
        <v>87</v>
      </c>
      <c r="N1788" s="114">
        <v>89</v>
      </c>
      <c r="O1788" s="114">
        <v>74</v>
      </c>
      <c r="P1788" s="114">
        <v>0</v>
      </c>
      <c r="Q1788" s="114">
        <v>0</v>
      </c>
      <c r="R1788" s="114">
        <v>0</v>
      </c>
      <c r="S1788" s="114">
        <v>62</v>
      </c>
      <c r="T1788" s="114" t="s">
        <v>422</v>
      </c>
      <c r="U1788" s="114">
        <v>0</v>
      </c>
      <c r="V1788" s="114">
        <v>87</v>
      </c>
      <c r="W1788" s="114">
        <v>74</v>
      </c>
      <c r="X1788" s="114">
        <v>0</v>
      </c>
      <c r="Y1788" s="114" t="s">
        <v>422</v>
      </c>
      <c r="Z1788" s="114">
        <v>74</v>
      </c>
      <c r="AA1788" s="114">
        <v>0</v>
      </c>
      <c r="AB1788" s="114">
        <v>77</v>
      </c>
      <c r="AC1788" s="114">
        <v>66</v>
      </c>
      <c r="AD1788" s="114">
        <v>86</v>
      </c>
      <c r="AE1788" s="114">
        <v>0</v>
      </c>
    </row>
    <row r="1789" spans="1:31">
      <c r="A1789" s="31" t="s">
        <v>265</v>
      </c>
      <c r="B1789" s="31" t="str">
        <f>VLOOKUP(Table1[[#This Row],[Organism]],'GN and GP categories'!A:B,2,)</f>
        <v>Gram-negative</v>
      </c>
      <c r="C1789" s="31" t="s">
        <v>522</v>
      </c>
      <c r="D1789" s="31" t="s">
        <v>262</v>
      </c>
      <c r="E1789" s="31" t="s">
        <v>266</v>
      </c>
      <c r="F1789" s="31" t="s">
        <v>436</v>
      </c>
      <c r="G1789" s="31" t="s">
        <v>375</v>
      </c>
      <c r="H1789" s="31">
        <v>179</v>
      </c>
      <c r="I1789" s="114" t="s">
        <v>399</v>
      </c>
      <c r="J1789" s="114">
        <v>82</v>
      </c>
      <c r="K1789" s="114">
        <v>56.000000000000007</v>
      </c>
      <c r="L1789" s="114">
        <v>68</v>
      </c>
      <c r="M1789" s="114">
        <v>86</v>
      </c>
      <c r="N1789" s="114">
        <v>88</v>
      </c>
      <c r="O1789" s="114">
        <v>74</v>
      </c>
      <c r="P1789" s="114">
        <v>0</v>
      </c>
      <c r="Q1789" s="114">
        <v>0</v>
      </c>
      <c r="R1789" s="114">
        <v>0</v>
      </c>
      <c r="S1789" s="114">
        <v>56.999999999999993</v>
      </c>
      <c r="T1789" s="114" t="s">
        <v>399</v>
      </c>
      <c r="U1789" s="114">
        <v>0</v>
      </c>
      <c r="V1789" s="114">
        <v>91</v>
      </c>
      <c r="W1789" s="114">
        <v>74</v>
      </c>
      <c r="X1789" s="114">
        <v>0</v>
      </c>
      <c r="Y1789" s="114">
        <v>100</v>
      </c>
      <c r="Z1789" s="114">
        <v>74</v>
      </c>
      <c r="AA1789" s="114">
        <v>0</v>
      </c>
      <c r="AB1789" s="114">
        <v>82</v>
      </c>
      <c r="AC1789" s="114">
        <v>74</v>
      </c>
      <c r="AD1789" s="114">
        <v>90</v>
      </c>
      <c r="AE1789" s="114">
        <v>0</v>
      </c>
    </row>
    <row r="1790" spans="1:31">
      <c r="A1790" s="31" t="s">
        <v>265</v>
      </c>
      <c r="B1790" s="31" t="str">
        <f>VLOOKUP(Table1[[#This Row],[Organism]],'GN and GP categories'!A:B,2,)</f>
        <v>Gram-negative</v>
      </c>
      <c r="C1790" s="31" t="s">
        <v>522</v>
      </c>
      <c r="D1790" s="31" t="s">
        <v>262</v>
      </c>
      <c r="E1790" s="31" t="s">
        <v>266</v>
      </c>
      <c r="F1790" s="31" t="s">
        <v>436</v>
      </c>
      <c r="G1790" s="31" t="s">
        <v>374</v>
      </c>
      <c r="H1790" s="31">
        <v>190</v>
      </c>
      <c r="I1790" s="114" t="s">
        <v>399</v>
      </c>
      <c r="J1790" s="114">
        <v>77</v>
      </c>
      <c r="K1790" s="114">
        <v>55.000000000000007</v>
      </c>
      <c r="L1790" s="114">
        <v>64</v>
      </c>
      <c r="M1790" s="114">
        <v>89</v>
      </c>
      <c r="N1790" s="114">
        <v>86</v>
      </c>
      <c r="O1790" s="114">
        <v>82</v>
      </c>
      <c r="P1790" s="114">
        <v>0</v>
      </c>
      <c r="Q1790" s="114">
        <v>0</v>
      </c>
      <c r="R1790" s="114">
        <v>0</v>
      </c>
      <c r="S1790" s="114">
        <v>65</v>
      </c>
      <c r="T1790" s="114" t="s">
        <v>399</v>
      </c>
      <c r="U1790" s="114">
        <v>0</v>
      </c>
      <c r="V1790" s="114">
        <v>90</v>
      </c>
      <c r="W1790" s="114">
        <v>82</v>
      </c>
      <c r="X1790" s="114">
        <v>0</v>
      </c>
      <c r="Y1790" s="114">
        <v>100</v>
      </c>
      <c r="Z1790" s="114">
        <v>82</v>
      </c>
      <c r="AA1790" s="114">
        <v>0</v>
      </c>
      <c r="AB1790" s="114">
        <v>84</v>
      </c>
      <c r="AC1790" s="114">
        <v>72</v>
      </c>
      <c r="AD1790" s="114">
        <v>92</v>
      </c>
      <c r="AE1790" s="114">
        <v>0</v>
      </c>
    </row>
    <row r="1791" spans="1:31">
      <c r="A1791" s="31" t="s">
        <v>265</v>
      </c>
      <c r="B1791" s="31" t="str">
        <f>VLOOKUP(Table1[[#This Row],[Organism]],'GN and GP categories'!A:B,2,)</f>
        <v>Gram-negative</v>
      </c>
      <c r="C1791" s="31" t="s">
        <v>522</v>
      </c>
      <c r="D1791" s="31" t="s">
        <v>262</v>
      </c>
      <c r="E1791" s="31" t="s">
        <v>266</v>
      </c>
      <c r="F1791" s="31" t="s">
        <v>436</v>
      </c>
      <c r="G1791" s="31" t="s">
        <v>370</v>
      </c>
      <c r="H1791" s="31">
        <v>205</v>
      </c>
      <c r="I1791" s="114" t="s">
        <v>399</v>
      </c>
      <c r="J1791" s="114">
        <v>78</v>
      </c>
      <c r="K1791" s="114">
        <v>52</v>
      </c>
      <c r="L1791" s="114">
        <v>56.999999999999993</v>
      </c>
      <c r="M1791" s="114">
        <v>83</v>
      </c>
      <c r="N1791" s="114">
        <v>81</v>
      </c>
      <c r="O1791" s="114">
        <v>66</v>
      </c>
      <c r="P1791" s="114">
        <v>0</v>
      </c>
      <c r="Q1791" s="114">
        <v>0</v>
      </c>
      <c r="R1791" s="114">
        <v>0</v>
      </c>
      <c r="S1791" s="114">
        <v>57.999999999999993</v>
      </c>
      <c r="T1791" s="114" t="s">
        <v>399</v>
      </c>
      <c r="U1791" s="114">
        <v>0</v>
      </c>
      <c r="V1791" s="114">
        <v>86</v>
      </c>
      <c r="W1791" s="114">
        <v>69</v>
      </c>
      <c r="X1791" s="114">
        <v>0</v>
      </c>
      <c r="Y1791" s="114">
        <v>100</v>
      </c>
      <c r="Z1791" s="114">
        <v>71</v>
      </c>
      <c r="AA1791" s="114">
        <v>0</v>
      </c>
      <c r="AB1791" s="114">
        <v>77</v>
      </c>
      <c r="AC1791" s="114">
        <v>75</v>
      </c>
      <c r="AD1791" s="114">
        <v>88</v>
      </c>
      <c r="AE1791" s="114">
        <v>0</v>
      </c>
    </row>
    <row r="1792" spans="1:31">
      <c r="A1792" s="31" t="s">
        <v>265</v>
      </c>
      <c r="B1792" s="31" t="str">
        <f>VLOOKUP(Table1[[#This Row],[Organism]],'GN and GP categories'!A:B,2,)</f>
        <v>Gram-negative</v>
      </c>
      <c r="C1792" s="31" t="s">
        <v>522</v>
      </c>
      <c r="D1792" s="31" t="s">
        <v>262</v>
      </c>
      <c r="E1792" s="31" t="s">
        <v>266</v>
      </c>
      <c r="F1792" s="31" t="s">
        <v>150</v>
      </c>
      <c r="G1792" s="31" t="s">
        <v>397</v>
      </c>
      <c r="H1792" s="31">
        <v>163</v>
      </c>
      <c r="I1792" s="114" t="s">
        <v>422</v>
      </c>
      <c r="J1792" s="114">
        <v>68</v>
      </c>
      <c r="K1792" s="114">
        <v>36</v>
      </c>
      <c r="L1792" s="114">
        <v>37</v>
      </c>
      <c r="M1792" s="114">
        <v>83</v>
      </c>
      <c r="N1792" s="114">
        <v>75</v>
      </c>
      <c r="O1792" s="114">
        <v>61</v>
      </c>
      <c r="P1792" s="114">
        <v>0</v>
      </c>
      <c r="Q1792" s="114">
        <v>0</v>
      </c>
      <c r="R1792" s="114">
        <v>0</v>
      </c>
      <c r="S1792" s="114">
        <v>57.999999999999993</v>
      </c>
      <c r="T1792" s="114">
        <v>100</v>
      </c>
      <c r="U1792" s="114">
        <v>0</v>
      </c>
      <c r="V1792" s="114">
        <v>82</v>
      </c>
      <c r="W1792" s="114">
        <v>62</v>
      </c>
      <c r="X1792" s="114">
        <v>0</v>
      </c>
      <c r="Y1792" s="114">
        <v>100</v>
      </c>
      <c r="Z1792" s="114">
        <v>61</v>
      </c>
      <c r="AA1792" s="114">
        <v>0</v>
      </c>
      <c r="AB1792" s="114">
        <v>74</v>
      </c>
      <c r="AC1792" s="114">
        <v>55.000000000000007</v>
      </c>
      <c r="AD1792" s="114">
        <v>74</v>
      </c>
      <c r="AE1792" s="114">
        <v>0</v>
      </c>
    </row>
    <row r="1793" spans="1:31">
      <c r="A1793" s="31" t="s">
        <v>265</v>
      </c>
      <c r="B1793" s="31" t="str">
        <f>VLOOKUP(Table1[[#This Row],[Organism]],'GN and GP categories'!A:B,2,)</f>
        <v>Gram-negative</v>
      </c>
      <c r="C1793" s="31" t="s">
        <v>522</v>
      </c>
      <c r="D1793" s="31" t="s">
        <v>262</v>
      </c>
      <c r="E1793" s="31" t="s">
        <v>266</v>
      </c>
      <c r="F1793" s="31" t="s">
        <v>150</v>
      </c>
      <c r="G1793" s="31" t="s">
        <v>377</v>
      </c>
      <c r="H1793" s="31">
        <v>173</v>
      </c>
      <c r="I1793" s="114" t="s">
        <v>399</v>
      </c>
      <c r="J1793" s="114">
        <v>62</v>
      </c>
      <c r="K1793" s="114">
        <v>39</v>
      </c>
      <c r="L1793" s="114">
        <v>42</v>
      </c>
      <c r="M1793" s="114">
        <v>77</v>
      </c>
      <c r="N1793" s="114">
        <v>69</v>
      </c>
      <c r="O1793" s="114">
        <v>59</v>
      </c>
      <c r="P1793" s="114">
        <v>0</v>
      </c>
      <c r="Q1793" s="114">
        <v>0</v>
      </c>
      <c r="R1793" s="114">
        <v>0</v>
      </c>
      <c r="S1793" s="114">
        <v>56.000000000000007</v>
      </c>
      <c r="T1793" s="114" t="s">
        <v>399</v>
      </c>
      <c r="U1793" s="114">
        <v>0</v>
      </c>
      <c r="V1793" s="114">
        <v>83</v>
      </c>
      <c r="W1793" s="114">
        <v>57.999999999999993</v>
      </c>
      <c r="X1793" s="114">
        <v>0</v>
      </c>
      <c r="Y1793" s="114">
        <v>100</v>
      </c>
      <c r="Z1793" s="114">
        <v>60</v>
      </c>
      <c r="AA1793" s="114">
        <v>0</v>
      </c>
      <c r="AB1793" s="114">
        <v>68</v>
      </c>
      <c r="AC1793" s="114">
        <v>66</v>
      </c>
      <c r="AD1793" s="114">
        <v>72</v>
      </c>
      <c r="AE1793" s="114">
        <v>0</v>
      </c>
    </row>
    <row r="1794" spans="1:31">
      <c r="A1794" s="31" t="s">
        <v>265</v>
      </c>
      <c r="B1794" s="31" t="str">
        <f>VLOOKUP(Table1[[#This Row],[Organism]],'GN and GP categories'!A:B,2,)</f>
        <v>Gram-negative</v>
      </c>
      <c r="C1794" s="31" t="s">
        <v>522</v>
      </c>
      <c r="D1794" s="31" t="s">
        <v>262</v>
      </c>
      <c r="E1794" s="31" t="s">
        <v>266</v>
      </c>
      <c r="F1794" s="31" t="s">
        <v>150</v>
      </c>
      <c r="G1794" s="31" t="s">
        <v>375</v>
      </c>
      <c r="H1794" s="31">
        <v>186</v>
      </c>
      <c r="I1794" s="114">
        <v>97</v>
      </c>
      <c r="J1794" s="114">
        <v>61</v>
      </c>
      <c r="K1794" s="114">
        <v>39</v>
      </c>
      <c r="L1794" s="114">
        <v>44</v>
      </c>
      <c r="M1794" s="114">
        <v>73</v>
      </c>
      <c r="N1794" s="114">
        <v>67</v>
      </c>
      <c r="O1794" s="114">
        <v>67</v>
      </c>
      <c r="P1794" s="114">
        <v>0</v>
      </c>
      <c r="Q1794" s="114">
        <v>0</v>
      </c>
      <c r="R1794" s="114">
        <v>0</v>
      </c>
      <c r="S1794" s="114">
        <v>65</v>
      </c>
      <c r="T1794" s="114" t="s">
        <v>399</v>
      </c>
      <c r="U1794" s="114">
        <v>0</v>
      </c>
      <c r="V1794" s="114">
        <v>88</v>
      </c>
      <c r="W1794" s="114">
        <v>70</v>
      </c>
      <c r="X1794" s="114">
        <v>0</v>
      </c>
      <c r="Y1794" s="114" t="s">
        <v>399</v>
      </c>
      <c r="Z1794" s="114">
        <v>69</v>
      </c>
      <c r="AA1794" s="114">
        <v>0</v>
      </c>
      <c r="AB1794" s="114">
        <v>66</v>
      </c>
      <c r="AC1794" s="114">
        <v>65</v>
      </c>
      <c r="AD1794" s="114">
        <v>80</v>
      </c>
      <c r="AE1794" s="114">
        <v>0</v>
      </c>
    </row>
    <row r="1795" spans="1:31">
      <c r="A1795" s="31" t="s">
        <v>265</v>
      </c>
      <c r="B1795" s="31" t="str">
        <f>VLOOKUP(Table1[[#This Row],[Organism]],'GN and GP categories'!A:B,2,)</f>
        <v>Gram-negative</v>
      </c>
      <c r="C1795" s="31" t="s">
        <v>522</v>
      </c>
      <c r="D1795" s="31" t="s">
        <v>262</v>
      </c>
      <c r="E1795" s="31" t="s">
        <v>266</v>
      </c>
      <c r="F1795" s="31" t="s">
        <v>150</v>
      </c>
      <c r="G1795" s="31" t="s">
        <v>374</v>
      </c>
      <c r="H1795" s="31">
        <v>210</v>
      </c>
      <c r="I1795" s="114">
        <v>97</v>
      </c>
      <c r="J1795" s="114">
        <v>60</v>
      </c>
      <c r="K1795" s="114">
        <v>35</v>
      </c>
      <c r="L1795" s="114">
        <v>54</v>
      </c>
      <c r="M1795" s="114">
        <v>77</v>
      </c>
      <c r="N1795" s="114">
        <v>73</v>
      </c>
      <c r="O1795" s="114">
        <v>51</v>
      </c>
      <c r="P1795" s="114">
        <v>0</v>
      </c>
      <c r="Q1795" s="114">
        <v>0</v>
      </c>
      <c r="R1795" s="114">
        <v>0</v>
      </c>
      <c r="S1795" s="114">
        <v>62</v>
      </c>
      <c r="T1795" s="114" t="s">
        <v>399</v>
      </c>
      <c r="U1795" s="114">
        <v>0</v>
      </c>
      <c r="V1795" s="114">
        <v>82</v>
      </c>
      <c r="W1795" s="114">
        <v>54</v>
      </c>
      <c r="X1795" s="114">
        <v>0</v>
      </c>
      <c r="Y1795" s="114">
        <v>100</v>
      </c>
      <c r="Z1795" s="114">
        <v>53</v>
      </c>
      <c r="AA1795" s="114">
        <v>0</v>
      </c>
      <c r="AB1795" s="114">
        <v>73</v>
      </c>
      <c r="AC1795" s="114">
        <v>56.999999999999993</v>
      </c>
      <c r="AD1795" s="114">
        <v>76</v>
      </c>
      <c r="AE1795" s="114">
        <v>0</v>
      </c>
    </row>
    <row r="1796" spans="1:31">
      <c r="A1796" s="31" t="s">
        <v>265</v>
      </c>
      <c r="B1796" s="31" t="str">
        <f>VLOOKUP(Table1[[#This Row],[Organism]],'GN and GP categories'!A:B,2,)</f>
        <v>Gram-negative</v>
      </c>
      <c r="C1796" s="31" t="s">
        <v>522</v>
      </c>
      <c r="D1796" s="31" t="s">
        <v>262</v>
      </c>
      <c r="E1796" s="31" t="s">
        <v>266</v>
      </c>
      <c r="F1796" s="31" t="s">
        <v>150</v>
      </c>
      <c r="G1796" s="31" t="s">
        <v>370</v>
      </c>
      <c r="H1796" s="31">
        <v>181</v>
      </c>
      <c r="I1796" s="114">
        <v>95</v>
      </c>
      <c r="J1796" s="114">
        <v>62</v>
      </c>
      <c r="K1796" s="114">
        <v>41</v>
      </c>
      <c r="L1796" s="114">
        <v>55.000000000000007</v>
      </c>
      <c r="M1796" s="114">
        <v>73</v>
      </c>
      <c r="N1796" s="114">
        <v>71</v>
      </c>
      <c r="O1796" s="114">
        <v>59</v>
      </c>
      <c r="P1796" s="114">
        <v>0</v>
      </c>
      <c r="Q1796" s="114">
        <v>0</v>
      </c>
      <c r="R1796" s="114">
        <v>0</v>
      </c>
      <c r="S1796" s="114">
        <v>62</v>
      </c>
      <c r="T1796" s="114" t="s">
        <v>399</v>
      </c>
      <c r="U1796" s="114">
        <v>0</v>
      </c>
      <c r="V1796" s="114">
        <v>90</v>
      </c>
      <c r="W1796" s="114">
        <v>62</v>
      </c>
      <c r="X1796" s="114">
        <v>0</v>
      </c>
      <c r="Y1796" s="114" t="s">
        <v>399</v>
      </c>
      <c r="Z1796" s="114">
        <v>63</v>
      </c>
      <c r="AA1796" s="114">
        <v>0</v>
      </c>
      <c r="AB1796" s="114">
        <v>70</v>
      </c>
      <c r="AC1796" s="114">
        <v>62</v>
      </c>
      <c r="AD1796" s="114">
        <v>82</v>
      </c>
      <c r="AE1796" s="114">
        <v>0</v>
      </c>
    </row>
    <row r="1797" spans="1:31">
      <c r="A1797" s="31" t="s">
        <v>265</v>
      </c>
      <c r="B1797" s="31" t="str">
        <f>VLOOKUP(Table1[[#This Row],[Organism]],'GN and GP categories'!A:B,2,)</f>
        <v>Gram-negative</v>
      </c>
      <c r="C1797" s="31" t="s">
        <v>522</v>
      </c>
      <c r="D1797" s="31" t="s">
        <v>262</v>
      </c>
      <c r="E1797" s="31" t="s">
        <v>266</v>
      </c>
      <c r="F1797" s="31" t="s">
        <v>435</v>
      </c>
      <c r="G1797" s="31" t="s">
        <v>397</v>
      </c>
      <c r="H1797" s="31">
        <v>138</v>
      </c>
      <c r="I1797" s="114" t="s">
        <v>422</v>
      </c>
      <c r="J1797" s="114">
        <v>74</v>
      </c>
      <c r="K1797" s="114">
        <v>49</v>
      </c>
      <c r="L1797" s="114">
        <v>56.999999999999993</v>
      </c>
      <c r="M1797" s="114">
        <v>82</v>
      </c>
      <c r="N1797" s="114">
        <v>84</v>
      </c>
      <c r="O1797" s="114">
        <v>67</v>
      </c>
      <c r="P1797" s="114">
        <v>0</v>
      </c>
      <c r="Q1797" s="114">
        <v>0</v>
      </c>
      <c r="R1797" s="114">
        <v>0</v>
      </c>
      <c r="S1797" s="114">
        <v>68</v>
      </c>
      <c r="T1797" s="114" t="s">
        <v>422</v>
      </c>
      <c r="U1797" s="114">
        <v>0</v>
      </c>
      <c r="V1797" s="114">
        <v>92</v>
      </c>
      <c r="W1797" s="114">
        <v>62</v>
      </c>
      <c r="X1797" s="114">
        <v>0</v>
      </c>
      <c r="Y1797" s="114">
        <v>100</v>
      </c>
      <c r="Z1797" s="114">
        <v>66</v>
      </c>
      <c r="AA1797" s="114">
        <v>0</v>
      </c>
      <c r="AB1797" s="114">
        <v>80</v>
      </c>
      <c r="AC1797" s="114">
        <v>70</v>
      </c>
      <c r="AD1797" s="114">
        <v>88</v>
      </c>
      <c r="AE1797" s="114">
        <v>0</v>
      </c>
    </row>
    <row r="1798" spans="1:31">
      <c r="A1798" s="31" t="s">
        <v>265</v>
      </c>
      <c r="B1798" s="31" t="str">
        <f>VLOOKUP(Table1[[#This Row],[Organism]],'GN and GP categories'!A:B,2,)</f>
        <v>Gram-negative</v>
      </c>
      <c r="C1798" s="31" t="s">
        <v>522</v>
      </c>
      <c r="D1798" s="31" t="s">
        <v>262</v>
      </c>
      <c r="E1798" s="31" t="s">
        <v>266</v>
      </c>
      <c r="F1798" s="31" t="s">
        <v>435</v>
      </c>
      <c r="G1798" s="31" t="s">
        <v>377</v>
      </c>
      <c r="H1798" s="31">
        <v>130</v>
      </c>
      <c r="I1798" s="114" t="s">
        <v>189</v>
      </c>
      <c r="J1798" s="114">
        <v>81</v>
      </c>
      <c r="K1798" s="114">
        <v>46</v>
      </c>
      <c r="L1798" s="114">
        <v>51</v>
      </c>
      <c r="M1798" s="114">
        <v>89</v>
      </c>
      <c r="N1798" s="114">
        <v>86</v>
      </c>
      <c r="O1798" s="114">
        <v>72</v>
      </c>
      <c r="P1798" s="114">
        <v>0</v>
      </c>
      <c r="Q1798" s="114">
        <v>0</v>
      </c>
      <c r="R1798" s="114">
        <v>0</v>
      </c>
      <c r="S1798" s="114">
        <v>53</v>
      </c>
      <c r="T1798" s="114" t="s">
        <v>189</v>
      </c>
      <c r="U1798" s="114">
        <v>0</v>
      </c>
      <c r="V1798" s="114">
        <v>87</v>
      </c>
      <c r="W1798" s="114">
        <v>71</v>
      </c>
      <c r="X1798" s="114">
        <v>0</v>
      </c>
      <c r="Y1798" s="114" t="s">
        <v>189</v>
      </c>
      <c r="Z1798" s="114">
        <v>72</v>
      </c>
      <c r="AA1798" s="114">
        <v>0</v>
      </c>
      <c r="AB1798" s="114">
        <v>80</v>
      </c>
      <c r="AC1798" s="114">
        <v>65</v>
      </c>
      <c r="AD1798" s="114">
        <v>88</v>
      </c>
      <c r="AE1798" s="114">
        <v>0</v>
      </c>
    </row>
    <row r="1799" spans="1:31">
      <c r="A1799" s="31" t="s">
        <v>265</v>
      </c>
      <c r="B1799" s="31" t="str">
        <f>VLOOKUP(Table1[[#This Row],[Organism]],'GN and GP categories'!A:B,2,)</f>
        <v>Gram-negative</v>
      </c>
      <c r="C1799" s="31" t="s">
        <v>522</v>
      </c>
      <c r="D1799" s="31" t="s">
        <v>262</v>
      </c>
      <c r="E1799" s="31" t="s">
        <v>266</v>
      </c>
      <c r="F1799" s="31" t="s">
        <v>435</v>
      </c>
      <c r="G1799" s="31" t="s">
        <v>375</v>
      </c>
      <c r="H1799" s="31">
        <v>201</v>
      </c>
      <c r="I1799" s="114" t="s">
        <v>399</v>
      </c>
      <c r="J1799" s="114">
        <v>78</v>
      </c>
      <c r="K1799" s="114">
        <v>41</v>
      </c>
      <c r="L1799" s="114">
        <v>51</v>
      </c>
      <c r="M1799" s="114">
        <v>86</v>
      </c>
      <c r="N1799" s="114">
        <v>82</v>
      </c>
      <c r="O1799" s="114">
        <v>71</v>
      </c>
      <c r="P1799" s="114">
        <v>0</v>
      </c>
      <c r="Q1799" s="114">
        <v>0</v>
      </c>
      <c r="R1799" s="114">
        <v>0</v>
      </c>
      <c r="S1799" s="114">
        <v>55.000000000000007</v>
      </c>
      <c r="T1799" s="114" t="s">
        <v>399</v>
      </c>
      <c r="U1799" s="114">
        <v>0</v>
      </c>
      <c r="V1799" s="114">
        <v>87</v>
      </c>
      <c r="W1799" s="114">
        <v>71</v>
      </c>
      <c r="X1799" s="114">
        <v>0</v>
      </c>
      <c r="Y1799" s="114" t="s">
        <v>399</v>
      </c>
      <c r="Z1799" s="114">
        <v>72</v>
      </c>
      <c r="AA1799" s="114">
        <v>0</v>
      </c>
      <c r="AB1799" s="114">
        <v>76</v>
      </c>
      <c r="AC1799" s="114">
        <v>64</v>
      </c>
      <c r="AD1799" s="114">
        <v>85</v>
      </c>
      <c r="AE1799" s="114">
        <v>0</v>
      </c>
    </row>
    <row r="1800" spans="1:31">
      <c r="A1800" s="31" t="s">
        <v>265</v>
      </c>
      <c r="B1800" s="31" t="str">
        <f>VLOOKUP(Table1[[#This Row],[Organism]],'GN and GP categories'!A:B,2,)</f>
        <v>Gram-negative</v>
      </c>
      <c r="C1800" s="31" t="s">
        <v>522</v>
      </c>
      <c r="D1800" s="31" t="s">
        <v>262</v>
      </c>
      <c r="E1800" s="31" t="s">
        <v>266</v>
      </c>
      <c r="F1800" s="31" t="s">
        <v>435</v>
      </c>
      <c r="G1800" s="31" t="s">
        <v>374</v>
      </c>
      <c r="H1800" s="31">
        <v>181</v>
      </c>
      <c r="I1800" s="114">
        <v>96</v>
      </c>
      <c r="J1800" s="114">
        <v>78</v>
      </c>
      <c r="K1800" s="114">
        <v>43</v>
      </c>
      <c r="L1800" s="114">
        <v>49</v>
      </c>
      <c r="M1800" s="114">
        <v>85</v>
      </c>
      <c r="N1800" s="114">
        <v>81</v>
      </c>
      <c r="O1800" s="114">
        <v>70</v>
      </c>
      <c r="P1800" s="114" t="s">
        <v>398</v>
      </c>
      <c r="Q1800" s="114">
        <v>0</v>
      </c>
      <c r="R1800" s="114">
        <v>0</v>
      </c>
      <c r="S1800" s="114">
        <v>62</v>
      </c>
      <c r="T1800" s="114" t="s">
        <v>399</v>
      </c>
      <c r="U1800" s="114">
        <v>0</v>
      </c>
      <c r="V1800" s="114">
        <v>87</v>
      </c>
      <c r="W1800" s="114">
        <v>70</v>
      </c>
      <c r="X1800" s="114">
        <v>0</v>
      </c>
      <c r="Y1800" s="114" t="s">
        <v>399</v>
      </c>
      <c r="Z1800" s="114">
        <v>71</v>
      </c>
      <c r="AA1800" s="114" t="s">
        <v>398</v>
      </c>
      <c r="AB1800" s="114">
        <v>75</v>
      </c>
      <c r="AC1800" s="114">
        <v>61</v>
      </c>
      <c r="AD1800" s="114">
        <v>86</v>
      </c>
      <c r="AE1800" s="114">
        <v>0</v>
      </c>
    </row>
    <row r="1801" spans="1:31">
      <c r="A1801" s="31" t="s">
        <v>265</v>
      </c>
      <c r="B1801" s="31" t="str">
        <f>VLOOKUP(Table1[[#This Row],[Organism]],'GN and GP categories'!A:B,2,)</f>
        <v>Gram-negative</v>
      </c>
      <c r="C1801" s="31" t="s">
        <v>522</v>
      </c>
      <c r="D1801" s="31" t="s">
        <v>262</v>
      </c>
      <c r="E1801" s="31" t="s">
        <v>266</v>
      </c>
      <c r="F1801" s="31" t="s">
        <v>435</v>
      </c>
      <c r="G1801" s="31" t="s">
        <v>370</v>
      </c>
      <c r="H1801" s="31">
        <v>160</v>
      </c>
      <c r="I1801" s="114">
        <v>95</v>
      </c>
      <c r="J1801" s="114">
        <v>74</v>
      </c>
      <c r="K1801" s="114">
        <v>41</v>
      </c>
      <c r="L1801" s="114">
        <v>48</v>
      </c>
      <c r="M1801" s="114">
        <v>84</v>
      </c>
      <c r="N1801" s="114">
        <v>82</v>
      </c>
      <c r="O1801" s="114">
        <v>64</v>
      </c>
      <c r="P1801" s="114">
        <v>0</v>
      </c>
      <c r="Q1801" s="114">
        <v>0</v>
      </c>
      <c r="R1801" s="114">
        <v>0</v>
      </c>
      <c r="S1801" s="114">
        <v>61</v>
      </c>
      <c r="T1801" s="114">
        <v>96</v>
      </c>
      <c r="U1801" s="114">
        <v>0</v>
      </c>
      <c r="V1801" s="114">
        <v>89</v>
      </c>
      <c r="W1801" s="114">
        <v>66</v>
      </c>
      <c r="X1801" s="114">
        <v>0</v>
      </c>
      <c r="Y1801" s="114" t="s">
        <v>422</v>
      </c>
      <c r="Z1801" s="114">
        <v>66</v>
      </c>
      <c r="AA1801" s="114">
        <v>0</v>
      </c>
      <c r="AB1801" s="114">
        <v>76</v>
      </c>
      <c r="AC1801" s="114">
        <v>62</v>
      </c>
      <c r="AD1801" s="114">
        <v>89</v>
      </c>
      <c r="AE1801" s="114">
        <v>0</v>
      </c>
    </row>
    <row r="1802" spans="1:31">
      <c r="A1802" s="31" t="s">
        <v>265</v>
      </c>
      <c r="B1802" s="31" t="str">
        <f>VLOOKUP(Table1[[#This Row],[Organism]],'GN and GP categories'!A:B,2,)</f>
        <v>Gram-negative</v>
      </c>
      <c r="C1802" s="31" t="s">
        <v>522</v>
      </c>
      <c r="D1802" s="31" t="s">
        <v>262</v>
      </c>
      <c r="E1802" s="31" t="s">
        <v>266</v>
      </c>
      <c r="F1802" s="31" t="s">
        <v>2</v>
      </c>
      <c r="G1802" s="31" t="s">
        <v>397</v>
      </c>
      <c r="H1802" s="31">
        <v>136</v>
      </c>
      <c r="I1802" s="114">
        <v>100</v>
      </c>
      <c r="J1802" s="114">
        <v>71</v>
      </c>
      <c r="K1802" s="114">
        <v>38</v>
      </c>
      <c r="L1802" s="114">
        <v>61</v>
      </c>
      <c r="M1802" s="114">
        <v>85</v>
      </c>
      <c r="N1802" s="114">
        <v>83</v>
      </c>
      <c r="O1802" s="114">
        <v>71</v>
      </c>
      <c r="P1802" s="114">
        <v>0</v>
      </c>
      <c r="Q1802" s="114">
        <v>0</v>
      </c>
      <c r="R1802" s="114">
        <v>0</v>
      </c>
      <c r="S1802" s="114">
        <v>56.999999999999993</v>
      </c>
      <c r="T1802" s="114">
        <v>100</v>
      </c>
      <c r="U1802" s="114">
        <v>0</v>
      </c>
      <c r="V1802" s="114">
        <v>89</v>
      </c>
      <c r="W1802" s="114">
        <v>68</v>
      </c>
      <c r="X1802" s="114">
        <v>0</v>
      </c>
      <c r="Y1802" s="114">
        <v>100</v>
      </c>
      <c r="Z1802" s="114">
        <v>71</v>
      </c>
      <c r="AA1802" s="114">
        <v>0</v>
      </c>
      <c r="AB1802" s="114">
        <v>80</v>
      </c>
      <c r="AC1802" s="114">
        <v>63</v>
      </c>
      <c r="AD1802" s="114">
        <v>87</v>
      </c>
      <c r="AE1802" s="114">
        <v>0</v>
      </c>
    </row>
    <row r="1803" spans="1:31">
      <c r="A1803" s="31" t="s">
        <v>265</v>
      </c>
      <c r="B1803" s="31" t="str">
        <f>VLOOKUP(Table1[[#This Row],[Organism]],'GN and GP categories'!A:B,2,)</f>
        <v>Gram-negative</v>
      </c>
      <c r="C1803" s="31" t="s">
        <v>522</v>
      </c>
      <c r="D1803" s="31" t="s">
        <v>262</v>
      </c>
      <c r="E1803" s="31" t="s">
        <v>266</v>
      </c>
      <c r="F1803" s="31" t="s">
        <v>2</v>
      </c>
      <c r="G1803" s="31" t="s">
        <v>377</v>
      </c>
      <c r="H1803" s="31">
        <v>145</v>
      </c>
      <c r="I1803" s="114" t="s">
        <v>422</v>
      </c>
      <c r="J1803" s="114">
        <v>72</v>
      </c>
      <c r="K1803" s="114">
        <v>43</v>
      </c>
      <c r="L1803" s="114">
        <v>59</v>
      </c>
      <c r="M1803" s="114">
        <v>85</v>
      </c>
      <c r="N1803" s="114">
        <v>82</v>
      </c>
      <c r="O1803" s="114">
        <v>70</v>
      </c>
      <c r="P1803" s="114">
        <v>0</v>
      </c>
      <c r="Q1803" s="114" t="s">
        <v>414</v>
      </c>
      <c r="R1803" s="114">
        <v>0</v>
      </c>
      <c r="S1803" s="114">
        <v>62</v>
      </c>
      <c r="T1803" s="114" t="s">
        <v>422</v>
      </c>
      <c r="U1803" s="114">
        <v>0</v>
      </c>
      <c r="V1803" s="114">
        <v>87</v>
      </c>
      <c r="W1803" s="114">
        <v>69</v>
      </c>
      <c r="X1803" s="114">
        <v>0</v>
      </c>
      <c r="Y1803" s="114" t="s">
        <v>422</v>
      </c>
      <c r="Z1803" s="114">
        <v>71</v>
      </c>
      <c r="AA1803" s="114">
        <v>0</v>
      </c>
      <c r="AB1803" s="114">
        <v>78</v>
      </c>
      <c r="AC1803" s="114">
        <v>71</v>
      </c>
      <c r="AD1803" s="114">
        <v>86</v>
      </c>
      <c r="AE1803" s="114">
        <v>0</v>
      </c>
    </row>
    <row r="1804" spans="1:31">
      <c r="A1804" s="31" t="s">
        <v>265</v>
      </c>
      <c r="B1804" s="31" t="str">
        <f>VLOOKUP(Table1[[#This Row],[Organism]],'GN and GP categories'!A:B,2,)</f>
        <v>Gram-negative</v>
      </c>
      <c r="C1804" s="31" t="s">
        <v>522</v>
      </c>
      <c r="D1804" s="31" t="s">
        <v>262</v>
      </c>
      <c r="E1804" s="31" t="s">
        <v>266</v>
      </c>
      <c r="F1804" s="31" t="s">
        <v>2</v>
      </c>
      <c r="G1804" s="31" t="s">
        <v>375</v>
      </c>
      <c r="H1804" s="31">
        <v>171</v>
      </c>
      <c r="I1804" s="114" t="s">
        <v>422</v>
      </c>
      <c r="J1804" s="114">
        <v>75</v>
      </c>
      <c r="K1804" s="114">
        <v>36</v>
      </c>
      <c r="L1804" s="114">
        <v>53</v>
      </c>
      <c r="M1804" s="114">
        <v>85</v>
      </c>
      <c r="N1804" s="114">
        <v>85</v>
      </c>
      <c r="O1804" s="114">
        <v>71</v>
      </c>
      <c r="P1804" s="114">
        <v>0</v>
      </c>
      <c r="Q1804" s="114" t="s">
        <v>414</v>
      </c>
      <c r="R1804" s="114">
        <v>0</v>
      </c>
      <c r="S1804" s="114">
        <v>60</v>
      </c>
      <c r="T1804" s="114" t="s">
        <v>422</v>
      </c>
      <c r="U1804" s="114">
        <v>0</v>
      </c>
      <c r="V1804" s="114">
        <v>92</v>
      </c>
      <c r="W1804" s="114">
        <v>71</v>
      </c>
      <c r="X1804" s="114">
        <v>0</v>
      </c>
      <c r="Y1804" s="114">
        <v>100</v>
      </c>
      <c r="Z1804" s="114">
        <v>73</v>
      </c>
      <c r="AA1804" s="114">
        <v>0</v>
      </c>
      <c r="AB1804" s="114">
        <v>78</v>
      </c>
      <c r="AC1804" s="114">
        <v>68</v>
      </c>
      <c r="AD1804" s="114">
        <v>91</v>
      </c>
      <c r="AE1804" s="114" t="s">
        <v>414</v>
      </c>
    </row>
    <row r="1805" spans="1:31">
      <c r="A1805" s="31" t="s">
        <v>265</v>
      </c>
      <c r="B1805" s="31" t="str">
        <f>VLOOKUP(Table1[[#This Row],[Organism]],'GN and GP categories'!A:B,2,)</f>
        <v>Gram-negative</v>
      </c>
      <c r="C1805" s="31" t="s">
        <v>522</v>
      </c>
      <c r="D1805" s="31" t="s">
        <v>262</v>
      </c>
      <c r="E1805" s="31" t="s">
        <v>266</v>
      </c>
      <c r="F1805" s="31" t="s">
        <v>2</v>
      </c>
      <c r="G1805" s="31" t="s">
        <v>374</v>
      </c>
      <c r="H1805" s="31">
        <v>146</v>
      </c>
      <c r="I1805" s="114" t="s">
        <v>422</v>
      </c>
      <c r="J1805" s="114">
        <v>72</v>
      </c>
      <c r="K1805" s="114">
        <v>37</v>
      </c>
      <c r="L1805" s="114">
        <v>56.999999999999993</v>
      </c>
      <c r="M1805" s="114">
        <v>86</v>
      </c>
      <c r="N1805" s="114">
        <v>86</v>
      </c>
      <c r="O1805" s="114">
        <v>69</v>
      </c>
      <c r="P1805" s="114">
        <v>0</v>
      </c>
      <c r="Q1805" s="114">
        <v>0</v>
      </c>
      <c r="R1805" s="114">
        <v>0</v>
      </c>
      <c r="S1805" s="114">
        <v>69</v>
      </c>
      <c r="T1805" s="114" t="s">
        <v>422</v>
      </c>
      <c r="U1805" s="114">
        <v>0</v>
      </c>
      <c r="V1805" s="114">
        <v>90</v>
      </c>
      <c r="W1805" s="114">
        <v>70</v>
      </c>
      <c r="X1805" s="114">
        <v>0</v>
      </c>
      <c r="Y1805" s="114">
        <v>100</v>
      </c>
      <c r="Z1805" s="114">
        <v>72</v>
      </c>
      <c r="AA1805" s="114">
        <v>0</v>
      </c>
      <c r="AB1805" s="114">
        <v>80</v>
      </c>
      <c r="AC1805" s="114">
        <v>64</v>
      </c>
      <c r="AD1805" s="114">
        <v>90</v>
      </c>
      <c r="AE1805" s="114">
        <v>0</v>
      </c>
    </row>
    <row r="1806" spans="1:31">
      <c r="A1806" s="31" t="s">
        <v>265</v>
      </c>
      <c r="B1806" s="31" t="str">
        <f>VLOOKUP(Table1[[#This Row],[Organism]],'GN and GP categories'!A:B,2,)</f>
        <v>Gram-negative</v>
      </c>
      <c r="C1806" s="31" t="s">
        <v>522</v>
      </c>
      <c r="D1806" s="31" t="s">
        <v>262</v>
      </c>
      <c r="E1806" s="31" t="s">
        <v>266</v>
      </c>
      <c r="F1806" s="31" t="s">
        <v>2</v>
      </c>
      <c r="G1806" s="31" t="s">
        <v>370</v>
      </c>
      <c r="H1806" s="31">
        <v>191</v>
      </c>
      <c r="I1806" s="114">
        <v>97</v>
      </c>
      <c r="J1806" s="114">
        <v>68</v>
      </c>
      <c r="K1806" s="114">
        <v>35</v>
      </c>
      <c r="L1806" s="114">
        <v>67</v>
      </c>
      <c r="M1806" s="114">
        <v>73</v>
      </c>
      <c r="N1806" s="114">
        <v>81</v>
      </c>
      <c r="O1806" s="114">
        <v>59</v>
      </c>
      <c r="P1806" s="114">
        <v>0</v>
      </c>
      <c r="Q1806" s="114">
        <v>0</v>
      </c>
      <c r="R1806" s="114">
        <v>0</v>
      </c>
      <c r="S1806" s="114">
        <v>57.999999999999993</v>
      </c>
      <c r="T1806" s="114" t="s">
        <v>399</v>
      </c>
      <c r="U1806" s="114">
        <v>0</v>
      </c>
      <c r="V1806" s="114">
        <v>90</v>
      </c>
      <c r="W1806" s="114">
        <v>63</v>
      </c>
      <c r="X1806" s="114">
        <v>0</v>
      </c>
      <c r="Y1806" s="114">
        <v>100</v>
      </c>
      <c r="Z1806" s="114">
        <v>64</v>
      </c>
      <c r="AA1806" s="114">
        <v>0</v>
      </c>
      <c r="AB1806" s="114">
        <v>78</v>
      </c>
      <c r="AC1806" s="114">
        <v>65</v>
      </c>
      <c r="AD1806" s="114">
        <v>90</v>
      </c>
      <c r="AE1806" s="114">
        <v>0</v>
      </c>
    </row>
    <row r="1807" spans="1:31">
      <c r="A1807" s="31" t="s">
        <v>265</v>
      </c>
      <c r="B1807" s="31" t="str">
        <f>VLOOKUP(Table1[[#This Row],[Organism]],'GN and GP categories'!A:B,2,)</f>
        <v>Gram-negative</v>
      </c>
      <c r="C1807" s="31" t="s">
        <v>522</v>
      </c>
      <c r="D1807" s="31" t="s">
        <v>262</v>
      </c>
      <c r="E1807" s="31" t="s">
        <v>266</v>
      </c>
      <c r="F1807" s="31" t="s">
        <v>49</v>
      </c>
      <c r="G1807" s="31" t="s">
        <v>397</v>
      </c>
      <c r="H1807" s="31">
        <v>158</v>
      </c>
      <c r="I1807" s="114" t="s">
        <v>422</v>
      </c>
      <c r="J1807" s="114">
        <v>77</v>
      </c>
      <c r="K1807" s="114">
        <v>43</v>
      </c>
      <c r="L1807" s="114">
        <v>66</v>
      </c>
      <c r="M1807" s="114">
        <v>85</v>
      </c>
      <c r="N1807" s="114">
        <v>89</v>
      </c>
      <c r="O1807" s="114">
        <v>70</v>
      </c>
      <c r="P1807" s="114">
        <v>0</v>
      </c>
      <c r="Q1807" s="114">
        <v>0</v>
      </c>
      <c r="R1807" s="114">
        <v>0</v>
      </c>
      <c r="S1807" s="114">
        <v>65</v>
      </c>
      <c r="T1807" s="114">
        <v>100</v>
      </c>
      <c r="U1807" s="114">
        <v>0</v>
      </c>
      <c r="V1807" s="114">
        <v>91</v>
      </c>
      <c r="W1807" s="114">
        <v>72</v>
      </c>
      <c r="X1807" s="114">
        <v>0</v>
      </c>
      <c r="Y1807" s="114">
        <v>100</v>
      </c>
      <c r="Z1807" s="114">
        <v>72</v>
      </c>
      <c r="AA1807" s="114">
        <v>0</v>
      </c>
      <c r="AB1807" s="114">
        <v>80</v>
      </c>
      <c r="AC1807" s="114">
        <v>67</v>
      </c>
      <c r="AD1807" s="114">
        <v>90</v>
      </c>
      <c r="AE1807" s="114" t="s">
        <v>414</v>
      </c>
    </row>
    <row r="1808" spans="1:31">
      <c r="A1808" s="31" t="s">
        <v>265</v>
      </c>
      <c r="B1808" s="31" t="str">
        <f>VLOOKUP(Table1[[#This Row],[Organism]],'GN and GP categories'!A:B,2,)</f>
        <v>Gram-negative</v>
      </c>
      <c r="C1808" s="31" t="s">
        <v>522</v>
      </c>
      <c r="D1808" s="31" t="s">
        <v>262</v>
      </c>
      <c r="E1808" s="31" t="s">
        <v>266</v>
      </c>
      <c r="F1808" s="31" t="s">
        <v>49</v>
      </c>
      <c r="G1808" s="31" t="s">
        <v>377</v>
      </c>
      <c r="H1808" s="31">
        <v>200</v>
      </c>
      <c r="I1808" s="114">
        <v>96</v>
      </c>
      <c r="J1808" s="114">
        <v>69</v>
      </c>
      <c r="K1808" s="114">
        <v>35</v>
      </c>
      <c r="L1808" s="114">
        <v>55.000000000000007</v>
      </c>
      <c r="M1808" s="114">
        <v>73</v>
      </c>
      <c r="N1808" s="114">
        <v>77</v>
      </c>
      <c r="O1808" s="114">
        <v>65</v>
      </c>
      <c r="P1808" s="114">
        <v>0</v>
      </c>
      <c r="Q1808" s="114">
        <v>0</v>
      </c>
      <c r="R1808" s="114">
        <v>0</v>
      </c>
      <c r="S1808" s="114">
        <v>61</v>
      </c>
      <c r="T1808" s="114" t="s">
        <v>399</v>
      </c>
      <c r="U1808" s="114">
        <v>0</v>
      </c>
      <c r="V1808" s="114">
        <v>89</v>
      </c>
      <c r="W1808" s="114">
        <v>64</v>
      </c>
      <c r="X1808" s="114">
        <v>0</v>
      </c>
      <c r="Y1808" s="114">
        <v>100</v>
      </c>
      <c r="Z1808" s="114">
        <v>65</v>
      </c>
      <c r="AA1808" s="114">
        <v>0</v>
      </c>
      <c r="AB1808" s="114">
        <v>76</v>
      </c>
      <c r="AC1808" s="114">
        <v>62</v>
      </c>
      <c r="AD1808" s="114">
        <v>86</v>
      </c>
      <c r="AE1808" s="114">
        <v>0</v>
      </c>
    </row>
    <row r="1809" spans="1:31">
      <c r="A1809" s="31" t="s">
        <v>265</v>
      </c>
      <c r="B1809" s="31" t="str">
        <f>VLOOKUP(Table1[[#This Row],[Organism]],'GN and GP categories'!A:B,2,)</f>
        <v>Gram-negative</v>
      </c>
      <c r="C1809" s="31" t="s">
        <v>522</v>
      </c>
      <c r="D1809" s="31" t="s">
        <v>262</v>
      </c>
      <c r="E1809" s="31" t="s">
        <v>266</v>
      </c>
      <c r="F1809" s="31" t="s">
        <v>49</v>
      </c>
      <c r="G1809" s="31" t="s">
        <v>375</v>
      </c>
      <c r="H1809" s="31">
        <v>206</v>
      </c>
      <c r="I1809" s="114">
        <v>97</v>
      </c>
      <c r="J1809" s="114">
        <v>78</v>
      </c>
      <c r="K1809" s="114">
        <v>46</v>
      </c>
      <c r="L1809" s="114">
        <v>62</v>
      </c>
      <c r="M1809" s="114">
        <v>82</v>
      </c>
      <c r="N1809" s="114">
        <v>82</v>
      </c>
      <c r="O1809" s="114">
        <v>73</v>
      </c>
      <c r="P1809" s="114">
        <v>0</v>
      </c>
      <c r="Q1809" s="114">
        <v>0</v>
      </c>
      <c r="R1809" s="114">
        <v>0</v>
      </c>
      <c r="S1809" s="114">
        <v>56.000000000000007</v>
      </c>
      <c r="T1809" s="114" t="s">
        <v>399</v>
      </c>
      <c r="U1809" s="114">
        <v>0</v>
      </c>
      <c r="V1809" s="114">
        <v>88</v>
      </c>
      <c r="W1809" s="114">
        <v>74</v>
      </c>
      <c r="X1809" s="114">
        <v>0</v>
      </c>
      <c r="Y1809" s="114">
        <v>100</v>
      </c>
      <c r="Z1809" s="114">
        <v>77</v>
      </c>
      <c r="AA1809" s="114">
        <v>0</v>
      </c>
      <c r="AB1809" s="114">
        <v>82</v>
      </c>
      <c r="AC1809" s="114">
        <v>70</v>
      </c>
      <c r="AD1809" s="114">
        <v>88</v>
      </c>
      <c r="AE1809" s="114">
        <v>0</v>
      </c>
    </row>
    <row r="1810" spans="1:31">
      <c r="A1810" s="31" t="s">
        <v>265</v>
      </c>
      <c r="B1810" s="31" t="str">
        <f>VLOOKUP(Table1[[#This Row],[Organism]],'GN and GP categories'!A:B,2,)</f>
        <v>Gram-negative</v>
      </c>
      <c r="C1810" s="31" t="s">
        <v>522</v>
      </c>
      <c r="D1810" s="31" t="s">
        <v>262</v>
      </c>
      <c r="E1810" s="31" t="s">
        <v>266</v>
      </c>
      <c r="F1810" s="31" t="s">
        <v>49</v>
      </c>
      <c r="G1810" s="31" t="s">
        <v>374</v>
      </c>
      <c r="H1810" s="31">
        <v>236</v>
      </c>
      <c r="I1810" s="114" t="s">
        <v>399</v>
      </c>
      <c r="J1810" s="114">
        <v>73</v>
      </c>
      <c r="K1810" s="114">
        <v>39</v>
      </c>
      <c r="L1810" s="114">
        <v>51</v>
      </c>
      <c r="M1810" s="114">
        <v>78</v>
      </c>
      <c r="N1810" s="114">
        <v>81</v>
      </c>
      <c r="O1810" s="114">
        <v>67</v>
      </c>
      <c r="P1810" s="114">
        <v>0</v>
      </c>
      <c r="Q1810" s="114">
        <v>0</v>
      </c>
      <c r="R1810" s="114">
        <v>0</v>
      </c>
      <c r="S1810" s="114">
        <v>60</v>
      </c>
      <c r="T1810" s="114" t="s">
        <v>399</v>
      </c>
      <c r="U1810" s="114">
        <v>0</v>
      </c>
      <c r="V1810" s="114">
        <v>92</v>
      </c>
      <c r="W1810" s="114">
        <v>67</v>
      </c>
      <c r="X1810" s="114">
        <v>0</v>
      </c>
      <c r="Y1810" s="114">
        <v>100</v>
      </c>
      <c r="Z1810" s="114">
        <v>69</v>
      </c>
      <c r="AA1810" s="114">
        <v>0</v>
      </c>
      <c r="AB1810" s="114">
        <v>77</v>
      </c>
      <c r="AC1810" s="114">
        <v>68</v>
      </c>
      <c r="AD1810" s="114">
        <v>93</v>
      </c>
      <c r="AE1810" s="114">
        <v>0</v>
      </c>
    </row>
    <row r="1811" spans="1:31">
      <c r="A1811" s="31" t="s">
        <v>265</v>
      </c>
      <c r="B1811" s="31" t="str">
        <f>VLOOKUP(Table1[[#This Row],[Organism]],'GN and GP categories'!A:B,2,)</f>
        <v>Gram-negative</v>
      </c>
      <c r="C1811" s="31" t="s">
        <v>522</v>
      </c>
      <c r="D1811" s="31" t="s">
        <v>262</v>
      </c>
      <c r="E1811" s="31" t="s">
        <v>266</v>
      </c>
      <c r="F1811" s="31" t="s">
        <v>49</v>
      </c>
      <c r="G1811" s="31" t="s">
        <v>370</v>
      </c>
      <c r="H1811" s="31">
        <v>236</v>
      </c>
      <c r="I1811" s="114" t="s">
        <v>399</v>
      </c>
      <c r="J1811" s="114">
        <v>72</v>
      </c>
      <c r="K1811" s="114">
        <v>50</v>
      </c>
      <c r="L1811" s="114">
        <v>59</v>
      </c>
      <c r="M1811" s="114">
        <v>79</v>
      </c>
      <c r="N1811" s="114">
        <v>83</v>
      </c>
      <c r="O1811" s="114">
        <v>60</v>
      </c>
      <c r="P1811" s="114">
        <v>0</v>
      </c>
      <c r="Q1811" s="114">
        <v>0</v>
      </c>
      <c r="R1811" s="114">
        <v>0</v>
      </c>
      <c r="S1811" s="114">
        <v>59</v>
      </c>
      <c r="T1811" s="114">
        <v>97</v>
      </c>
      <c r="U1811" s="114">
        <v>0</v>
      </c>
      <c r="V1811" s="114">
        <v>92</v>
      </c>
      <c r="W1811" s="114">
        <v>67</v>
      </c>
      <c r="X1811" s="114">
        <v>0</v>
      </c>
      <c r="Y1811" s="114">
        <v>100</v>
      </c>
      <c r="Z1811" s="114">
        <v>72</v>
      </c>
      <c r="AA1811" s="114">
        <v>0</v>
      </c>
      <c r="AB1811" s="114">
        <v>82</v>
      </c>
      <c r="AC1811" s="114">
        <v>70</v>
      </c>
      <c r="AD1811" s="114">
        <v>92</v>
      </c>
      <c r="AE1811" s="114">
        <v>0</v>
      </c>
    </row>
    <row r="1812" spans="1:31">
      <c r="A1812" s="31" t="s">
        <v>265</v>
      </c>
      <c r="B1812" s="31" t="str">
        <f>VLOOKUP(Table1[[#This Row],[Organism]],'GN and GP categories'!A:B,2,)</f>
        <v>Gram-negative</v>
      </c>
      <c r="C1812" s="31" t="s">
        <v>522</v>
      </c>
      <c r="D1812" s="31" t="s">
        <v>262</v>
      </c>
      <c r="E1812" s="31" t="s">
        <v>266</v>
      </c>
      <c r="F1812" s="31" t="s">
        <v>101</v>
      </c>
      <c r="G1812" s="31" t="s">
        <v>397</v>
      </c>
      <c r="H1812" s="31">
        <v>243</v>
      </c>
      <c r="I1812" s="114" t="s">
        <v>421</v>
      </c>
      <c r="J1812" s="114">
        <v>85</v>
      </c>
      <c r="K1812" s="114">
        <v>50</v>
      </c>
      <c r="L1812" s="114">
        <v>71</v>
      </c>
      <c r="M1812" s="114">
        <v>89</v>
      </c>
      <c r="N1812" s="114">
        <v>88</v>
      </c>
      <c r="O1812" s="114">
        <v>75</v>
      </c>
      <c r="P1812" s="114">
        <v>0</v>
      </c>
      <c r="Q1812" s="114">
        <v>0</v>
      </c>
      <c r="R1812" s="114">
        <v>0</v>
      </c>
      <c r="S1812" s="114">
        <v>59</v>
      </c>
      <c r="T1812" s="114" t="s">
        <v>421</v>
      </c>
      <c r="U1812" s="114">
        <v>0</v>
      </c>
      <c r="V1812" s="114">
        <v>91</v>
      </c>
      <c r="W1812" s="114">
        <v>75</v>
      </c>
      <c r="X1812" s="114">
        <v>0</v>
      </c>
      <c r="Y1812" s="114">
        <v>100</v>
      </c>
      <c r="Z1812" s="114">
        <v>76</v>
      </c>
      <c r="AA1812" s="114">
        <v>0</v>
      </c>
      <c r="AB1812" s="114">
        <v>86</v>
      </c>
      <c r="AC1812" s="114">
        <v>70</v>
      </c>
      <c r="AD1812" s="114">
        <v>91</v>
      </c>
      <c r="AE1812" s="114">
        <v>0</v>
      </c>
    </row>
    <row r="1813" spans="1:31">
      <c r="A1813" s="31" t="s">
        <v>265</v>
      </c>
      <c r="B1813" s="31" t="str">
        <f>VLOOKUP(Table1[[#This Row],[Organism]],'GN and GP categories'!A:B,2,)</f>
        <v>Gram-negative</v>
      </c>
      <c r="C1813" s="31" t="s">
        <v>522</v>
      </c>
      <c r="D1813" s="31" t="s">
        <v>262</v>
      </c>
      <c r="E1813" s="31" t="s">
        <v>266</v>
      </c>
      <c r="F1813" s="31" t="s">
        <v>101</v>
      </c>
      <c r="G1813" s="31" t="s">
        <v>377</v>
      </c>
      <c r="H1813" s="31">
        <v>271</v>
      </c>
      <c r="I1813" s="114">
        <v>97</v>
      </c>
      <c r="J1813" s="114">
        <v>86</v>
      </c>
      <c r="K1813" s="114">
        <v>48</v>
      </c>
      <c r="L1813" s="114">
        <v>66</v>
      </c>
      <c r="M1813" s="114">
        <v>86</v>
      </c>
      <c r="N1813" s="114">
        <v>87</v>
      </c>
      <c r="O1813" s="114">
        <v>76</v>
      </c>
      <c r="P1813" s="114">
        <v>0</v>
      </c>
      <c r="Q1813" s="114">
        <v>0</v>
      </c>
      <c r="R1813" s="114">
        <v>0</v>
      </c>
      <c r="S1813" s="114">
        <v>62</v>
      </c>
      <c r="T1813" s="114" t="s">
        <v>421</v>
      </c>
      <c r="U1813" s="114">
        <v>0</v>
      </c>
      <c r="V1813" s="114">
        <v>93</v>
      </c>
      <c r="W1813" s="114">
        <v>76</v>
      </c>
      <c r="X1813" s="114">
        <v>0</v>
      </c>
      <c r="Y1813" s="114">
        <v>100</v>
      </c>
      <c r="Z1813" s="114">
        <v>76</v>
      </c>
      <c r="AA1813" s="114">
        <v>0</v>
      </c>
      <c r="AB1813" s="114">
        <v>85</v>
      </c>
      <c r="AC1813" s="114">
        <v>69</v>
      </c>
      <c r="AD1813" s="114">
        <v>89</v>
      </c>
      <c r="AE1813" s="114">
        <v>0</v>
      </c>
    </row>
    <row r="1814" spans="1:31">
      <c r="A1814" s="31" t="s">
        <v>265</v>
      </c>
      <c r="B1814" s="31" t="str">
        <f>VLOOKUP(Table1[[#This Row],[Organism]],'GN and GP categories'!A:B,2,)</f>
        <v>Gram-negative</v>
      </c>
      <c r="C1814" s="31" t="s">
        <v>522</v>
      </c>
      <c r="D1814" s="31" t="s">
        <v>262</v>
      </c>
      <c r="E1814" s="31" t="s">
        <v>266</v>
      </c>
      <c r="F1814" s="31" t="s">
        <v>101</v>
      </c>
      <c r="G1814" s="31" t="s">
        <v>375</v>
      </c>
      <c r="H1814" s="31">
        <v>233</v>
      </c>
      <c r="I1814" s="114">
        <v>97</v>
      </c>
      <c r="J1814" s="114">
        <v>82</v>
      </c>
      <c r="K1814" s="114">
        <v>50</v>
      </c>
      <c r="L1814" s="114">
        <v>66</v>
      </c>
      <c r="M1814" s="114">
        <v>84</v>
      </c>
      <c r="N1814" s="114">
        <v>82</v>
      </c>
      <c r="O1814" s="114">
        <v>77</v>
      </c>
      <c r="P1814" s="114">
        <v>0</v>
      </c>
      <c r="Q1814" s="114">
        <v>0</v>
      </c>
      <c r="R1814" s="114">
        <v>0</v>
      </c>
      <c r="S1814" s="114">
        <v>60</v>
      </c>
      <c r="T1814" s="114">
        <v>97</v>
      </c>
      <c r="U1814" s="114">
        <v>0</v>
      </c>
      <c r="V1814" s="114">
        <v>90</v>
      </c>
      <c r="W1814" s="114">
        <v>77</v>
      </c>
      <c r="X1814" s="114">
        <v>0</v>
      </c>
      <c r="Y1814" s="114">
        <v>100</v>
      </c>
      <c r="Z1814" s="114">
        <v>77</v>
      </c>
      <c r="AA1814" s="114">
        <v>0</v>
      </c>
      <c r="AB1814" s="114">
        <v>80</v>
      </c>
      <c r="AC1814" s="114">
        <v>73</v>
      </c>
      <c r="AD1814" s="114">
        <v>88</v>
      </c>
      <c r="AE1814" s="114">
        <v>0</v>
      </c>
    </row>
    <row r="1815" spans="1:31">
      <c r="A1815" s="31" t="s">
        <v>265</v>
      </c>
      <c r="B1815" s="31" t="str">
        <f>VLOOKUP(Table1[[#This Row],[Organism]],'GN and GP categories'!A:B,2,)</f>
        <v>Gram-negative</v>
      </c>
      <c r="C1815" s="31" t="s">
        <v>522</v>
      </c>
      <c r="D1815" s="31" t="s">
        <v>262</v>
      </c>
      <c r="E1815" s="31" t="s">
        <v>266</v>
      </c>
      <c r="F1815" s="31" t="s">
        <v>101</v>
      </c>
      <c r="G1815" s="31" t="s">
        <v>374</v>
      </c>
      <c r="H1815" s="31">
        <v>244</v>
      </c>
      <c r="I1815" s="114">
        <v>96</v>
      </c>
      <c r="J1815" s="114">
        <v>80</v>
      </c>
      <c r="K1815" s="114">
        <v>44</v>
      </c>
      <c r="L1815" s="114">
        <v>63</v>
      </c>
      <c r="M1815" s="114">
        <v>81</v>
      </c>
      <c r="N1815" s="114">
        <v>79</v>
      </c>
      <c r="O1815" s="114">
        <v>66</v>
      </c>
      <c r="P1815" s="114">
        <v>0</v>
      </c>
      <c r="Q1815" s="114">
        <v>0</v>
      </c>
      <c r="R1815" s="114">
        <v>0</v>
      </c>
      <c r="S1815" s="114">
        <v>67</v>
      </c>
      <c r="T1815" s="114" t="s">
        <v>421</v>
      </c>
      <c r="U1815" s="114">
        <v>0</v>
      </c>
      <c r="V1815" s="114">
        <v>88</v>
      </c>
      <c r="W1815" s="114">
        <v>70</v>
      </c>
      <c r="X1815" s="114">
        <v>0</v>
      </c>
      <c r="Y1815" s="114">
        <v>100</v>
      </c>
      <c r="Z1815" s="114">
        <v>69</v>
      </c>
      <c r="AA1815" s="114">
        <v>0</v>
      </c>
      <c r="AB1815" s="114">
        <v>77</v>
      </c>
      <c r="AC1815" s="114">
        <v>63</v>
      </c>
      <c r="AD1815" s="114">
        <v>88</v>
      </c>
      <c r="AE1815" s="114">
        <v>0</v>
      </c>
    </row>
    <row r="1816" spans="1:31">
      <c r="A1816" s="31" t="s">
        <v>265</v>
      </c>
      <c r="B1816" s="31" t="str">
        <f>VLOOKUP(Table1[[#This Row],[Organism]],'GN and GP categories'!A:B,2,)</f>
        <v>Gram-negative</v>
      </c>
      <c r="C1816" s="31" t="s">
        <v>522</v>
      </c>
      <c r="D1816" s="31" t="s">
        <v>262</v>
      </c>
      <c r="E1816" s="31" t="s">
        <v>266</v>
      </c>
      <c r="F1816" s="31" t="s">
        <v>101</v>
      </c>
      <c r="G1816" s="31" t="s">
        <v>370</v>
      </c>
      <c r="H1816" s="31">
        <v>258</v>
      </c>
      <c r="I1816" s="114" t="s">
        <v>421</v>
      </c>
      <c r="J1816" s="114">
        <v>76</v>
      </c>
      <c r="K1816" s="114">
        <v>42</v>
      </c>
      <c r="L1816" s="114">
        <v>63</v>
      </c>
      <c r="M1816" s="114">
        <v>85</v>
      </c>
      <c r="N1816" s="114">
        <v>82</v>
      </c>
      <c r="O1816" s="114">
        <v>64</v>
      </c>
      <c r="P1816" s="114">
        <v>0</v>
      </c>
      <c r="Q1816" s="114">
        <v>0</v>
      </c>
      <c r="R1816" s="114">
        <v>0</v>
      </c>
      <c r="S1816" s="114">
        <v>61</v>
      </c>
      <c r="T1816" s="114" t="s">
        <v>421</v>
      </c>
      <c r="U1816" s="114">
        <v>0</v>
      </c>
      <c r="V1816" s="114">
        <v>85</v>
      </c>
      <c r="W1816" s="114">
        <v>66</v>
      </c>
      <c r="X1816" s="114">
        <v>0</v>
      </c>
      <c r="Y1816" s="114">
        <v>100</v>
      </c>
      <c r="Z1816" s="114">
        <v>67</v>
      </c>
      <c r="AA1816" s="114">
        <v>0</v>
      </c>
      <c r="AB1816" s="114">
        <v>80</v>
      </c>
      <c r="AC1816" s="114">
        <v>68</v>
      </c>
      <c r="AD1816" s="114">
        <v>86</v>
      </c>
      <c r="AE1816" s="114">
        <v>0</v>
      </c>
    </row>
    <row r="1817" spans="1:31">
      <c r="A1817" s="31" t="s">
        <v>265</v>
      </c>
      <c r="B1817" s="31" t="str">
        <f>VLOOKUP(Table1[[#This Row],[Organism]],'GN and GP categories'!A:B,2,)</f>
        <v>Gram-negative</v>
      </c>
      <c r="C1817" s="31" t="s">
        <v>522</v>
      </c>
      <c r="D1817" s="31" t="s">
        <v>262</v>
      </c>
      <c r="E1817" s="31" t="s">
        <v>266</v>
      </c>
      <c r="F1817" s="31" t="s">
        <v>132</v>
      </c>
      <c r="G1817" s="31" t="s">
        <v>377</v>
      </c>
      <c r="H1817" s="31">
        <v>51</v>
      </c>
      <c r="I1817" s="114">
        <v>100</v>
      </c>
      <c r="J1817" s="114">
        <v>76</v>
      </c>
      <c r="K1817" s="114">
        <v>41</v>
      </c>
      <c r="L1817" s="114">
        <v>51</v>
      </c>
      <c r="M1817" s="114">
        <v>84</v>
      </c>
      <c r="N1817" s="114">
        <v>82</v>
      </c>
      <c r="O1817" s="114">
        <v>73</v>
      </c>
      <c r="P1817" s="114">
        <v>0</v>
      </c>
      <c r="Q1817" s="114">
        <v>0</v>
      </c>
      <c r="R1817" s="114">
        <v>0</v>
      </c>
      <c r="S1817" s="114">
        <v>55.000000000000007</v>
      </c>
      <c r="T1817" s="114">
        <v>100</v>
      </c>
      <c r="U1817" s="114">
        <v>0</v>
      </c>
      <c r="V1817" s="114">
        <v>86</v>
      </c>
      <c r="W1817" s="114">
        <v>67</v>
      </c>
      <c r="X1817" s="114">
        <v>0</v>
      </c>
      <c r="Y1817" s="114">
        <v>100</v>
      </c>
      <c r="Z1817" s="114">
        <v>62</v>
      </c>
      <c r="AA1817" s="114">
        <v>0</v>
      </c>
      <c r="AB1817" s="114">
        <v>84</v>
      </c>
      <c r="AC1817" s="114">
        <v>56.999999999999993</v>
      </c>
      <c r="AD1817" s="114">
        <v>84</v>
      </c>
      <c r="AE1817" s="114">
        <v>0</v>
      </c>
    </row>
    <row r="1818" spans="1:31">
      <c r="A1818" s="31" t="s">
        <v>265</v>
      </c>
      <c r="B1818" s="31" t="str">
        <f>VLOOKUP(Table1[[#This Row],[Organism]],'GN and GP categories'!A:B,2,)</f>
        <v>Gram-negative</v>
      </c>
      <c r="C1818" s="31" t="s">
        <v>522</v>
      </c>
      <c r="D1818" s="31" t="s">
        <v>262</v>
      </c>
      <c r="E1818" s="31" t="s">
        <v>266</v>
      </c>
      <c r="F1818" s="31" t="s">
        <v>132</v>
      </c>
      <c r="G1818" s="31" t="s">
        <v>375</v>
      </c>
      <c r="H1818" s="31">
        <v>70</v>
      </c>
      <c r="I1818" s="114">
        <v>100</v>
      </c>
      <c r="J1818" s="114">
        <v>74</v>
      </c>
      <c r="K1818" s="114">
        <v>44</v>
      </c>
      <c r="L1818" s="114">
        <v>51</v>
      </c>
      <c r="M1818" s="114">
        <v>83</v>
      </c>
      <c r="N1818" s="114">
        <v>83</v>
      </c>
      <c r="O1818" s="114">
        <v>70</v>
      </c>
      <c r="P1818" s="114">
        <v>0</v>
      </c>
      <c r="Q1818" s="114">
        <v>0</v>
      </c>
      <c r="R1818" s="114">
        <v>0</v>
      </c>
      <c r="S1818" s="114">
        <v>53</v>
      </c>
      <c r="T1818" s="114" t="s">
        <v>405</v>
      </c>
      <c r="U1818" s="114">
        <v>0</v>
      </c>
      <c r="V1818" s="114">
        <v>91</v>
      </c>
      <c r="W1818" s="114">
        <v>64</v>
      </c>
      <c r="X1818" s="114">
        <v>0</v>
      </c>
      <c r="Y1818" s="114">
        <v>100</v>
      </c>
      <c r="Z1818" s="114">
        <v>62</v>
      </c>
      <c r="AA1818" s="114">
        <v>0</v>
      </c>
      <c r="AB1818" s="114">
        <v>83</v>
      </c>
      <c r="AC1818" s="114">
        <v>60</v>
      </c>
      <c r="AD1818" s="114">
        <v>90</v>
      </c>
      <c r="AE1818" s="114">
        <v>0</v>
      </c>
    </row>
    <row r="1819" spans="1:31">
      <c r="A1819" s="31" t="s">
        <v>265</v>
      </c>
      <c r="B1819" s="31" t="str">
        <f>VLOOKUP(Table1[[#This Row],[Organism]],'GN and GP categories'!A:B,2,)</f>
        <v>Gram-negative</v>
      </c>
      <c r="C1819" s="31" t="s">
        <v>522</v>
      </c>
      <c r="D1819" s="31" t="s">
        <v>262</v>
      </c>
      <c r="E1819" s="31" t="s">
        <v>266</v>
      </c>
      <c r="F1819" s="31" t="s">
        <v>132</v>
      </c>
      <c r="G1819" s="31" t="s">
        <v>374</v>
      </c>
      <c r="H1819" s="31">
        <v>81</v>
      </c>
      <c r="I1819" s="114">
        <v>100</v>
      </c>
      <c r="J1819" s="114">
        <v>63</v>
      </c>
      <c r="K1819" s="114">
        <v>37</v>
      </c>
      <c r="L1819" s="114">
        <v>40</v>
      </c>
      <c r="M1819" s="114">
        <v>73</v>
      </c>
      <c r="N1819" s="114">
        <v>73</v>
      </c>
      <c r="O1819" s="114">
        <v>67</v>
      </c>
      <c r="P1819" s="114">
        <v>0</v>
      </c>
      <c r="Q1819" s="114">
        <v>0</v>
      </c>
      <c r="R1819" s="114">
        <v>0</v>
      </c>
      <c r="S1819" s="114">
        <v>65</v>
      </c>
      <c r="T1819" s="114" t="s">
        <v>396</v>
      </c>
      <c r="U1819" s="114">
        <v>0</v>
      </c>
      <c r="V1819" s="114" t="s">
        <v>396</v>
      </c>
      <c r="W1819" s="114">
        <v>56.000000000000007</v>
      </c>
      <c r="X1819" s="114">
        <v>0</v>
      </c>
      <c r="Y1819" s="114">
        <v>100</v>
      </c>
      <c r="Z1819" s="114">
        <v>54</v>
      </c>
      <c r="AA1819" s="114">
        <v>0</v>
      </c>
      <c r="AB1819" s="114">
        <v>70</v>
      </c>
      <c r="AC1819" s="114">
        <v>68</v>
      </c>
      <c r="AD1819" s="114">
        <v>73</v>
      </c>
      <c r="AE1819" s="114">
        <v>0</v>
      </c>
    </row>
    <row r="1820" spans="1:31">
      <c r="A1820" s="31" t="s">
        <v>265</v>
      </c>
      <c r="B1820" s="31" t="str">
        <f>VLOOKUP(Table1[[#This Row],[Organism]],'GN and GP categories'!A:B,2,)</f>
        <v>Gram-negative</v>
      </c>
      <c r="C1820" s="31" t="s">
        <v>522</v>
      </c>
      <c r="D1820" s="31" t="s">
        <v>262</v>
      </c>
      <c r="E1820" s="31" t="s">
        <v>266</v>
      </c>
      <c r="F1820" s="31" t="s">
        <v>132</v>
      </c>
      <c r="G1820" s="31" t="s">
        <v>370</v>
      </c>
      <c r="H1820" s="31">
        <v>94</v>
      </c>
      <c r="I1820" s="114" t="s">
        <v>418</v>
      </c>
      <c r="J1820" s="114">
        <v>69</v>
      </c>
      <c r="K1820" s="114">
        <v>37</v>
      </c>
      <c r="L1820" s="114">
        <v>40</v>
      </c>
      <c r="M1820" s="114">
        <v>83</v>
      </c>
      <c r="N1820" s="114">
        <v>83</v>
      </c>
      <c r="O1820" s="114">
        <v>68</v>
      </c>
      <c r="P1820" s="114">
        <v>0</v>
      </c>
      <c r="Q1820" s="114">
        <v>0</v>
      </c>
      <c r="R1820" s="114">
        <v>0</v>
      </c>
      <c r="S1820" s="114">
        <v>61</v>
      </c>
      <c r="T1820" s="114" t="s">
        <v>418</v>
      </c>
      <c r="U1820" s="114">
        <v>0</v>
      </c>
      <c r="V1820" s="114">
        <v>91</v>
      </c>
      <c r="W1820" s="114">
        <v>60</v>
      </c>
      <c r="X1820" s="114">
        <v>0</v>
      </c>
      <c r="Y1820" s="114">
        <v>100</v>
      </c>
      <c r="Z1820" s="114">
        <v>56.999999999999993</v>
      </c>
      <c r="AA1820" s="114">
        <v>0</v>
      </c>
      <c r="AB1820" s="114">
        <v>73</v>
      </c>
      <c r="AC1820" s="114">
        <v>77</v>
      </c>
      <c r="AD1820" s="114">
        <v>89</v>
      </c>
      <c r="AE1820" s="114">
        <v>0</v>
      </c>
    </row>
    <row r="1821" spans="1:31">
      <c r="A1821" s="31" t="s">
        <v>265</v>
      </c>
      <c r="B1821" s="31" t="str">
        <f>VLOOKUP(Table1[[#This Row],[Organism]],'GN and GP categories'!A:B,2,)</f>
        <v>Gram-negative</v>
      </c>
      <c r="C1821" s="31" t="s">
        <v>522</v>
      </c>
      <c r="D1821" s="31" t="s">
        <v>262</v>
      </c>
      <c r="E1821" s="31" t="s">
        <v>266</v>
      </c>
      <c r="F1821" s="31" t="s">
        <v>121</v>
      </c>
      <c r="G1821" s="31" t="s">
        <v>377</v>
      </c>
      <c r="H1821" s="31">
        <v>201</v>
      </c>
      <c r="I1821" s="114" t="s">
        <v>399</v>
      </c>
      <c r="J1821" s="114">
        <v>89</v>
      </c>
      <c r="K1821" s="114">
        <v>69</v>
      </c>
      <c r="L1821" s="114">
        <v>89</v>
      </c>
      <c r="M1821" s="114">
        <v>89</v>
      </c>
      <c r="N1821" s="114">
        <v>97</v>
      </c>
      <c r="O1821" s="114">
        <v>77</v>
      </c>
      <c r="P1821" s="114">
        <v>0</v>
      </c>
      <c r="Q1821" s="114">
        <v>0</v>
      </c>
      <c r="R1821" s="114">
        <v>0</v>
      </c>
      <c r="S1821" s="114">
        <v>59</v>
      </c>
      <c r="T1821" s="114" t="s">
        <v>399</v>
      </c>
      <c r="U1821" s="114">
        <v>0</v>
      </c>
      <c r="V1821" s="114">
        <v>92</v>
      </c>
      <c r="W1821" s="114">
        <v>78</v>
      </c>
      <c r="X1821" s="114">
        <v>0</v>
      </c>
      <c r="Y1821" s="114">
        <v>100</v>
      </c>
      <c r="Z1821" s="114">
        <v>78</v>
      </c>
      <c r="AA1821" s="114">
        <v>0</v>
      </c>
      <c r="AB1821" s="114">
        <v>96</v>
      </c>
      <c r="AC1821" s="114">
        <v>75</v>
      </c>
      <c r="AD1821" s="114">
        <v>87</v>
      </c>
      <c r="AE1821" s="114">
        <v>0</v>
      </c>
    </row>
    <row r="1822" spans="1:31">
      <c r="A1822" s="31" t="s">
        <v>265</v>
      </c>
      <c r="B1822" s="31" t="str">
        <f>VLOOKUP(Table1[[#This Row],[Organism]],'GN and GP categories'!A:B,2,)</f>
        <v>Gram-negative</v>
      </c>
      <c r="C1822" s="31" t="s">
        <v>522</v>
      </c>
      <c r="D1822" s="31" t="s">
        <v>262</v>
      </c>
      <c r="E1822" s="31" t="s">
        <v>266</v>
      </c>
      <c r="F1822" s="31" t="s">
        <v>121</v>
      </c>
      <c r="G1822" s="31" t="s">
        <v>375</v>
      </c>
      <c r="H1822" s="31">
        <v>176</v>
      </c>
      <c r="I1822" s="114" t="s">
        <v>399</v>
      </c>
      <c r="J1822" s="114">
        <v>83</v>
      </c>
      <c r="K1822" s="114">
        <v>50</v>
      </c>
      <c r="L1822" s="114">
        <v>80</v>
      </c>
      <c r="M1822" s="114">
        <v>88</v>
      </c>
      <c r="N1822" s="114">
        <v>93</v>
      </c>
      <c r="O1822" s="114">
        <v>80</v>
      </c>
      <c r="P1822" s="114">
        <v>0</v>
      </c>
      <c r="Q1822" s="114">
        <v>0</v>
      </c>
      <c r="R1822" s="114">
        <v>0</v>
      </c>
      <c r="S1822" s="114">
        <v>61</v>
      </c>
      <c r="T1822" s="114" t="s">
        <v>399</v>
      </c>
      <c r="U1822" s="114">
        <v>0</v>
      </c>
      <c r="V1822" s="114">
        <v>90</v>
      </c>
      <c r="W1822" s="114">
        <v>80</v>
      </c>
      <c r="X1822" s="114">
        <v>0</v>
      </c>
      <c r="Y1822" s="114">
        <v>100</v>
      </c>
      <c r="Z1822" s="114">
        <v>80</v>
      </c>
      <c r="AA1822" s="114">
        <v>0</v>
      </c>
      <c r="AB1822" s="114">
        <v>93</v>
      </c>
      <c r="AC1822" s="114">
        <v>67</v>
      </c>
      <c r="AD1822" s="114">
        <v>87</v>
      </c>
      <c r="AE1822" s="114">
        <v>0</v>
      </c>
    </row>
    <row r="1823" spans="1:31">
      <c r="A1823" s="31" t="s">
        <v>265</v>
      </c>
      <c r="B1823" s="31" t="str">
        <f>VLOOKUP(Table1[[#This Row],[Organism]],'GN and GP categories'!A:B,2,)</f>
        <v>Gram-negative</v>
      </c>
      <c r="C1823" s="31" t="s">
        <v>522</v>
      </c>
      <c r="D1823" s="31" t="s">
        <v>262</v>
      </c>
      <c r="E1823" s="31" t="s">
        <v>266</v>
      </c>
      <c r="F1823" s="31" t="s">
        <v>121</v>
      </c>
      <c r="G1823" s="31" t="s">
        <v>374</v>
      </c>
      <c r="H1823" s="31">
        <v>202</v>
      </c>
      <c r="I1823" s="114">
        <v>96</v>
      </c>
      <c r="J1823" s="114">
        <v>81</v>
      </c>
      <c r="K1823" s="114">
        <v>59</v>
      </c>
      <c r="L1823" s="114">
        <v>74</v>
      </c>
      <c r="M1823" s="114">
        <v>88</v>
      </c>
      <c r="N1823" s="114">
        <v>97</v>
      </c>
      <c r="O1823" s="114">
        <v>78</v>
      </c>
      <c r="P1823" s="114">
        <v>0</v>
      </c>
      <c r="Q1823" s="114">
        <v>0</v>
      </c>
      <c r="R1823" s="114">
        <v>0</v>
      </c>
      <c r="S1823" s="114">
        <v>63</v>
      </c>
      <c r="T1823" s="114" t="s">
        <v>399</v>
      </c>
      <c r="U1823" s="114">
        <v>0</v>
      </c>
      <c r="V1823" s="114">
        <v>89</v>
      </c>
      <c r="W1823" s="114">
        <v>80</v>
      </c>
      <c r="X1823" s="114">
        <v>0</v>
      </c>
      <c r="Y1823" s="114">
        <v>100</v>
      </c>
      <c r="Z1823" s="114">
        <v>79</v>
      </c>
      <c r="AA1823" s="114">
        <v>0</v>
      </c>
      <c r="AB1823" s="114">
        <v>96</v>
      </c>
      <c r="AC1823" s="114">
        <v>74</v>
      </c>
      <c r="AD1823" s="114">
        <v>88</v>
      </c>
      <c r="AE1823" s="114">
        <v>0</v>
      </c>
    </row>
    <row r="1824" spans="1:31">
      <c r="A1824" s="31" t="s">
        <v>265</v>
      </c>
      <c r="B1824" s="31" t="str">
        <f>VLOOKUP(Table1[[#This Row],[Organism]],'GN and GP categories'!A:B,2,)</f>
        <v>Gram-negative</v>
      </c>
      <c r="C1824" s="31" t="s">
        <v>522</v>
      </c>
      <c r="D1824" s="31" t="s">
        <v>262</v>
      </c>
      <c r="E1824" s="31" t="s">
        <v>266</v>
      </c>
      <c r="F1824" s="31" t="s">
        <v>121</v>
      </c>
      <c r="G1824" s="31" t="s">
        <v>370</v>
      </c>
      <c r="H1824" s="31">
        <v>162</v>
      </c>
      <c r="I1824" s="114" t="s">
        <v>422</v>
      </c>
      <c r="J1824" s="114">
        <v>86</v>
      </c>
      <c r="K1824" s="114">
        <v>59</v>
      </c>
      <c r="L1824" s="114">
        <v>78</v>
      </c>
      <c r="M1824" s="114">
        <v>92</v>
      </c>
      <c r="N1824" s="114" t="s">
        <v>422</v>
      </c>
      <c r="O1824" s="114">
        <v>74</v>
      </c>
      <c r="P1824" s="114">
        <v>0</v>
      </c>
      <c r="Q1824" s="114">
        <v>0</v>
      </c>
      <c r="R1824" s="114">
        <v>0</v>
      </c>
      <c r="S1824" s="114">
        <v>59</v>
      </c>
      <c r="T1824" s="114" t="s">
        <v>422</v>
      </c>
      <c r="U1824" s="114">
        <v>0</v>
      </c>
      <c r="V1824" s="114">
        <v>96</v>
      </c>
      <c r="W1824" s="114">
        <v>77</v>
      </c>
      <c r="X1824" s="114">
        <v>0</v>
      </c>
      <c r="Y1824" s="114">
        <v>100</v>
      </c>
      <c r="Z1824" s="114">
        <v>77</v>
      </c>
      <c r="AA1824" s="114">
        <v>0</v>
      </c>
      <c r="AB1824" s="114" t="s">
        <v>422</v>
      </c>
      <c r="AC1824" s="114">
        <v>72</v>
      </c>
      <c r="AD1824" s="114">
        <v>95</v>
      </c>
      <c r="AE1824" s="114">
        <v>0</v>
      </c>
    </row>
    <row r="1825" spans="1:31">
      <c r="A1825" s="31" t="s">
        <v>265</v>
      </c>
      <c r="B1825" s="31" t="str">
        <f>VLOOKUP(Table1[[#This Row],[Organism]],'GN and GP categories'!A:B,2,)</f>
        <v>Gram-negative</v>
      </c>
      <c r="C1825" s="31" t="s">
        <v>522</v>
      </c>
      <c r="D1825" s="31" t="s">
        <v>262</v>
      </c>
      <c r="E1825" s="31" t="s">
        <v>266</v>
      </c>
      <c r="F1825" s="31" t="s">
        <v>138</v>
      </c>
      <c r="G1825" s="31" t="s">
        <v>397</v>
      </c>
      <c r="H1825" s="31">
        <v>68</v>
      </c>
      <c r="I1825" s="114" t="s">
        <v>405</v>
      </c>
      <c r="J1825" s="114">
        <v>91</v>
      </c>
      <c r="K1825" s="114">
        <v>62</v>
      </c>
      <c r="L1825" s="114">
        <v>84</v>
      </c>
      <c r="M1825" s="114" t="s">
        <v>405</v>
      </c>
      <c r="N1825" s="114">
        <v>91</v>
      </c>
      <c r="O1825" s="114">
        <v>72</v>
      </c>
      <c r="P1825" s="114">
        <v>0</v>
      </c>
      <c r="Q1825" s="114">
        <v>0</v>
      </c>
      <c r="R1825" s="114">
        <v>0</v>
      </c>
      <c r="S1825" s="114">
        <v>56.999999999999993</v>
      </c>
      <c r="T1825" s="114">
        <v>100</v>
      </c>
      <c r="U1825" s="114">
        <v>0</v>
      </c>
      <c r="V1825" s="114" t="s">
        <v>405</v>
      </c>
      <c r="W1825" s="114">
        <v>72</v>
      </c>
      <c r="X1825" s="114">
        <v>0</v>
      </c>
      <c r="Y1825" s="114">
        <v>100</v>
      </c>
      <c r="Z1825" s="114">
        <v>72</v>
      </c>
      <c r="AA1825" s="114">
        <v>0</v>
      </c>
      <c r="AB1825" s="114" t="s">
        <v>405</v>
      </c>
      <c r="AC1825" s="114">
        <v>85</v>
      </c>
      <c r="AD1825" s="114" t="s">
        <v>405</v>
      </c>
      <c r="AE1825" s="114">
        <v>0</v>
      </c>
    </row>
    <row r="1826" spans="1:31">
      <c r="A1826" s="31" t="s">
        <v>265</v>
      </c>
      <c r="B1826" s="31" t="str">
        <f>VLOOKUP(Table1[[#This Row],[Organism]],'GN and GP categories'!A:B,2,)</f>
        <v>Gram-negative</v>
      </c>
      <c r="C1826" s="31" t="s">
        <v>522</v>
      </c>
      <c r="D1826" s="31" t="s">
        <v>262</v>
      </c>
      <c r="E1826" s="31" t="s">
        <v>266</v>
      </c>
      <c r="F1826" s="31" t="s">
        <v>138</v>
      </c>
      <c r="G1826" s="31" t="s">
        <v>377</v>
      </c>
      <c r="H1826" s="31">
        <v>48</v>
      </c>
      <c r="I1826" s="114">
        <v>100</v>
      </c>
      <c r="J1826" s="114">
        <v>79</v>
      </c>
      <c r="K1826" s="114">
        <v>46</v>
      </c>
      <c r="L1826" s="114">
        <v>71</v>
      </c>
      <c r="M1826" s="114">
        <v>83</v>
      </c>
      <c r="N1826" s="114">
        <v>81</v>
      </c>
      <c r="O1826" s="114">
        <v>75</v>
      </c>
      <c r="P1826" s="114">
        <v>0</v>
      </c>
      <c r="Q1826" s="114">
        <v>0</v>
      </c>
      <c r="R1826" s="114">
        <v>0</v>
      </c>
      <c r="S1826" s="114">
        <v>67</v>
      </c>
      <c r="T1826" s="114">
        <v>100</v>
      </c>
      <c r="U1826" s="114">
        <v>0</v>
      </c>
      <c r="V1826" s="114" t="s">
        <v>392</v>
      </c>
      <c r="W1826" s="114">
        <v>75</v>
      </c>
      <c r="X1826" s="114">
        <v>0</v>
      </c>
      <c r="Y1826" s="114">
        <v>100</v>
      </c>
      <c r="Z1826" s="114">
        <v>75</v>
      </c>
      <c r="AA1826" s="114">
        <v>0</v>
      </c>
      <c r="AB1826" s="114">
        <v>85</v>
      </c>
      <c r="AC1826" s="114">
        <v>71</v>
      </c>
      <c r="AD1826" s="114" t="s">
        <v>392</v>
      </c>
      <c r="AE1826" s="114">
        <v>0</v>
      </c>
    </row>
    <row r="1827" spans="1:31">
      <c r="A1827" s="31" t="s">
        <v>265</v>
      </c>
      <c r="B1827" s="31" t="str">
        <f>VLOOKUP(Table1[[#This Row],[Organism]],'GN and GP categories'!A:B,2,)</f>
        <v>Gram-negative</v>
      </c>
      <c r="C1827" s="31" t="s">
        <v>522</v>
      </c>
      <c r="D1827" s="31" t="s">
        <v>262</v>
      </c>
      <c r="E1827" s="31" t="s">
        <v>266</v>
      </c>
      <c r="F1827" s="31" t="s">
        <v>138</v>
      </c>
      <c r="G1827" s="31" t="s">
        <v>375</v>
      </c>
      <c r="H1827" s="31">
        <v>58</v>
      </c>
      <c r="I1827" s="114">
        <v>100</v>
      </c>
      <c r="J1827" s="114">
        <v>74</v>
      </c>
      <c r="K1827" s="114">
        <v>47</v>
      </c>
      <c r="L1827" s="114">
        <v>67</v>
      </c>
      <c r="M1827" s="114">
        <v>78</v>
      </c>
      <c r="N1827" s="114">
        <v>83</v>
      </c>
      <c r="O1827" s="114">
        <v>67</v>
      </c>
      <c r="P1827" s="114">
        <v>0</v>
      </c>
      <c r="Q1827" s="114">
        <v>0</v>
      </c>
      <c r="R1827" s="114">
        <v>0</v>
      </c>
      <c r="S1827" s="114">
        <v>62</v>
      </c>
      <c r="T1827" s="114" t="s">
        <v>387</v>
      </c>
      <c r="U1827" s="114">
        <v>0</v>
      </c>
      <c r="V1827" s="114">
        <v>84</v>
      </c>
      <c r="W1827" s="114">
        <v>67</v>
      </c>
      <c r="X1827" s="114">
        <v>0</v>
      </c>
      <c r="Y1827" s="114">
        <v>100</v>
      </c>
      <c r="Z1827" s="114">
        <v>67</v>
      </c>
      <c r="AA1827" s="114">
        <v>0</v>
      </c>
      <c r="AB1827" s="114">
        <v>76</v>
      </c>
      <c r="AC1827" s="114">
        <v>67</v>
      </c>
      <c r="AD1827" s="114">
        <v>84</v>
      </c>
      <c r="AE1827" s="114">
        <v>0</v>
      </c>
    </row>
    <row r="1828" spans="1:31">
      <c r="A1828" s="31" t="s">
        <v>265</v>
      </c>
      <c r="B1828" s="31" t="str">
        <f>VLOOKUP(Table1[[#This Row],[Organism]],'GN and GP categories'!A:B,2,)</f>
        <v>Gram-negative</v>
      </c>
      <c r="C1828" s="31" t="s">
        <v>522</v>
      </c>
      <c r="D1828" s="31" t="s">
        <v>262</v>
      </c>
      <c r="E1828" s="31" t="s">
        <v>266</v>
      </c>
      <c r="F1828" s="31" t="s">
        <v>138</v>
      </c>
      <c r="G1828" s="31" t="s">
        <v>374</v>
      </c>
      <c r="H1828" s="31">
        <v>53</v>
      </c>
      <c r="I1828" s="114" t="s">
        <v>383</v>
      </c>
      <c r="J1828" s="114">
        <v>74</v>
      </c>
      <c r="K1828" s="114">
        <v>49</v>
      </c>
      <c r="L1828" s="114">
        <v>72</v>
      </c>
      <c r="M1828" s="114">
        <v>83</v>
      </c>
      <c r="N1828" s="114">
        <v>81</v>
      </c>
      <c r="O1828" s="114">
        <v>66</v>
      </c>
      <c r="P1828" s="114">
        <v>0</v>
      </c>
      <c r="Q1828" s="114">
        <v>0</v>
      </c>
      <c r="R1828" s="114">
        <v>0</v>
      </c>
      <c r="S1828" s="114">
        <v>66</v>
      </c>
      <c r="T1828" s="114" t="s">
        <v>383</v>
      </c>
      <c r="U1828" s="114">
        <v>0</v>
      </c>
      <c r="V1828" s="114">
        <v>87</v>
      </c>
      <c r="W1828" s="114">
        <v>68</v>
      </c>
      <c r="X1828" s="114">
        <v>0</v>
      </c>
      <c r="Y1828" s="114">
        <v>100</v>
      </c>
      <c r="Z1828" s="114">
        <v>70</v>
      </c>
      <c r="AA1828" s="114">
        <v>0</v>
      </c>
      <c r="AB1828" s="114">
        <v>77</v>
      </c>
      <c r="AC1828" s="114">
        <v>68</v>
      </c>
      <c r="AD1828" s="114">
        <v>83</v>
      </c>
      <c r="AE1828" s="114">
        <v>0</v>
      </c>
    </row>
    <row r="1829" spans="1:31">
      <c r="A1829" s="31" t="s">
        <v>265</v>
      </c>
      <c r="B1829" s="31" t="str">
        <f>VLOOKUP(Table1[[#This Row],[Organism]],'GN and GP categories'!A:B,2,)</f>
        <v>Gram-negative</v>
      </c>
      <c r="C1829" s="31" t="s">
        <v>522</v>
      </c>
      <c r="D1829" s="31" t="s">
        <v>262</v>
      </c>
      <c r="E1829" s="31" t="s">
        <v>266</v>
      </c>
      <c r="F1829" s="31" t="s">
        <v>138</v>
      </c>
      <c r="G1829" s="31" t="s">
        <v>370</v>
      </c>
      <c r="H1829" s="31">
        <v>49</v>
      </c>
      <c r="I1829" s="114">
        <v>100</v>
      </c>
      <c r="J1829" s="114" t="s">
        <v>392</v>
      </c>
      <c r="K1829" s="114">
        <v>49</v>
      </c>
      <c r="L1829" s="114">
        <v>88</v>
      </c>
      <c r="M1829" s="114" t="s">
        <v>392</v>
      </c>
      <c r="N1829" s="114" t="s">
        <v>392</v>
      </c>
      <c r="O1829" s="114">
        <v>76</v>
      </c>
      <c r="P1829" s="114">
        <v>0</v>
      </c>
      <c r="Q1829" s="114">
        <v>0</v>
      </c>
      <c r="R1829" s="114">
        <v>0</v>
      </c>
      <c r="S1829" s="114">
        <v>80</v>
      </c>
      <c r="T1829" s="114">
        <v>100</v>
      </c>
      <c r="U1829" s="114">
        <v>0</v>
      </c>
      <c r="V1829" s="114">
        <v>86</v>
      </c>
      <c r="W1829" s="114">
        <v>80</v>
      </c>
      <c r="X1829" s="114">
        <v>0</v>
      </c>
      <c r="Y1829" s="114">
        <v>100</v>
      </c>
      <c r="Z1829" s="114">
        <v>79</v>
      </c>
      <c r="AA1829" s="114">
        <v>0</v>
      </c>
      <c r="AB1829" s="114" t="s">
        <v>392</v>
      </c>
      <c r="AC1829" s="114">
        <v>80</v>
      </c>
      <c r="AD1829" s="114">
        <v>86</v>
      </c>
      <c r="AE1829" s="114">
        <v>0</v>
      </c>
    </row>
    <row r="1830" spans="1:31">
      <c r="A1830" s="31" t="s">
        <v>265</v>
      </c>
      <c r="B1830" s="31" t="str">
        <f>VLOOKUP(Table1[[#This Row],[Organism]],'GN and GP categories'!A:B,2,)</f>
        <v>Gram-negative</v>
      </c>
      <c r="C1830" s="31" t="s">
        <v>522</v>
      </c>
      <c r="D1830" s="31" t="s">
        <v>262</v>
      </c>
      <c r="E1830" s="31" t="s">
        <v>266</v>
      </c>
      <c r="F1830" s="31" t="s">
        <v>123</v>
      </c>
      <c r="G1830" s="31" t="s">
        <v>397</v>
      </c>
      <c r="H1830" s="31">
        <v>71</v>
      </c>
      <c r="I1830" s="114" t="s">
        <v>401</v>
      </c>
      <c r="J1830" s="114">
        <v>85</v>
      </c>
      <c r="K1830" s="114">
        <v>52</v>
      </c>
      <c r="L1830" s="114">
        <v>82</v>
      </c>
      <c r="M1830" s="114">
        <v>57.999999999999993</v>
      </c>
      <c r="N1830" s="114">
        <v>85</v>
      </c>
      <c r="O1830" s="114">
        <v>75</v>
      </c>
      <c r="P1830" s="114">
        <v>0</v>
      </c>
      <c r="Q1830" s="114">
        <v>0</v>
      </c>
      <c r="R1830" s="114">
        <v>0</v>
      </c>
      <c r="S1830" s="114">
        <v>63</v>
      </c>
      <c r="T1830" s="114">
        <v>100</v>
      </c>
      <c r="U1830" s="114">
        <v>0</v>
      </c>
      <c r="V1830" s="114">
        <v>85</v>
      </c>
      <c r="W1830" s="114">
        <v>73</v>
      </c>
      <c r="X1830" s="114">
        <v>0</v>
      </c>
      <c r="Y1830" s="114" t="s">
        <v>401</v>
      </c>
      <c r="Z1830" s="114">
        <v>75</v>
      </c>
      <c r="AA1830" s="114">
        <v>0</v>
      </c>
      <c r="AB1830" s="114" t="s">
        <v>401</v>
      </c>
      <c r="AC1830" s="114">
        <v>77</v>
      </c>
      <c r="AD1830" s="114">
        <v>79</v>
      </c>
      <c r="AE1830" s="114">
        <v>0</v>
      </c>
    </row>
    <row r="1831" spans="1:31">
      <c r="A1831" s="31" t="s">
        <v>265</v>
      </c>
      <c r="B1831" s="31" t="str">
        <f>VLOOKUP(Table1[[#This Row],[Organism]],'GN and GP categories'!A:B,2,)</f>
        <v>Gram-negative</v>
      </c>
      <c r="C1831" s="31" t="s">
        <v>522</v>
      </c>
      <c r="D1831" s="31" t="s">
        <v>262</v>
      </c>
      <c r="E1831" s="31" t="s">
        <v>266</v>
      </c>
      <c r="F1831" s="31" t="s">
        <v>123</v>
      </c>
      <c r="G1831" s="31" t="s">
        <v>377</v>
      </c>
      <c r="H1831" s="31">
        <v>102</v>
      </c>
      <c r="I1831" s="114" t="s">
        <v>418</v>
      </c>
      <c r="J1831" s="114">
        <v>87</v>
      </c>
      <c r="K1831" s="114">
        <v>45</v>
      </c>
      <c r="L1831" s="114">
        <v>75</v>
      </c>
      <c r="M1831" s="114">
        <v>59</v>
      </c>
      <c r="N1831" s="114">
        <v>90</v>
      </c>
      <c r="O1831" s="114">
        <v>75</v>
      </c>
      <c r="P1831" s="114">
        <v>0</v>
      </c>
      <c r="Q1831" s="114">
        <v>0</v>
      </c>
      <c r="R1831" s="114">
        <v>0</v>
      </c>
      <c r="S1831" s="114">
        <v>52</v>
      </c>
      <c r="T1831" s="114" t="s">
        <v>418</v>
      </c>
      <c r="U1831" s="114">
        <v>0</v>
      </c>
      <c r="V1831" s="114">
        <v>90</v>
      </c>
      <c r="W1831" s="114">
        <v>75</v>
      </c>
      <c r="X1831" s="114">
        <v>0</v>
      </c>
      <c r="Y1831" s="114" t="s">
        <v>418</v>
      </c>
      <c r="Z1831" s="114">
        <v>75</v>
      </c>
      <c r="AA1831" s="114">
        <v>0</v>
      </c>
      <c r="AB1831" s="114">
        <v>92</v>
      </c>
      <c r="AC1831" s="114">
        <v>71</v>
      </c>
      <c r="AD1831" s="114">
        <v>86</v>
      </c>
      <c r="AE1831" s="114">
        <v>0</v>
      </c>
    </row>
    <row r="1832" spans="1:31">
      <c r="A1832" s="31" t="s">
        <v>265</v>
      </c>
      <c r="B1832" s="31" t="str">
        <f>VLOOKUP(Table1[[#This Row],[Organism]],'GN and GP categories'!A:B,2,)</f>
        <v>Gram-negative</v>
      </c>
      <c r="C1832" s="31" t="s">
        <v>522</v>
      </c>
      <c r="D1832" s="31" t="s">
        <v>262</v>
      </c>
      <c r="E1832" s="31" t="s">
        <v>266</v>
      </c>
      <c r="F1832" s="31" t="s">
        <v>123</v>
      </c>
      <c r="G1832" s="31" t="s">
        <v>375</v>
      </c>
      <c r="H1832" s="31">
        <v>96</v>
      </c>
      <c r="I1832" s="114" t="s">
        <v>418</v>
      </c>
      <c r="J1832" s="114">
        <v>89</v>
      </c>
      <c r="K1832" s="114">
        <v>55.000000000000007</v>
      </c>
      <c r="L1832" s="114">
        <v>74</v>
      </c>
      <c r="M1832" s="114">
        <v>82</v>
      </c>
      <c r="N1832" s="114" t="s">
        <v>418</v>
      </c>
      <c r="O1832" s="114">
        <v>88</v>
      </c>
      <c r="P1832" s="114">
        <v>0</v>
      </c>
      <c r="Q1832" s="114">
        <v>0</v>
      </c>
      <c r="R1832" s="114">
        <v>0</v>
      </c>
      <c r="S1832" s="114">
        <v>56.000000000000007</v>
      </c>
      <c r="T1832" s="114" t="s">
        <v>418</v>
      </c>
      <c r="U1832" s="114">
        <v>0</v>
      </c>
      <c r="V1832" s="114" t="s">
        <v>418</v>
      </c>
      <c r="W1832" s="114">
        <v>82</v>
      </c>
      <c r="X1832" s="114">
        <v>0</v>
      </c>
      <c r="Y1832" s="114">
        <v>100</v>
      </c>
      <c r="Z1832" s="114">
        <v>91</v>
      </c>
      <c r="AA1832" s="114">
        <v>0</v>
      </c>
      <c r="AB1832" s="114">
        <v>100</v>
      </c>
      <c r="AC1832" s="114">
        <v>81</v>
      </c>
      <c r="AD1832" s="114">
        <v>91</v>
      </c>
      <c r="AE1832" s="114">
        <v>0</v>
      </c>
    </row>
    <row r="1833" spans="1:31">
      <c r="A1833" s="31" t="s">
        <v>265</v>
      </c>
      <c r="B1833" s="31" t="str">
        <f>VLOOKUP(Table1[[#This Row],[Organism]],'GN and GP categories'!A:B,2,)</f>
        <v>Gram-negative</v>
      </c>
      <c r="C1833" s="31" t="s">
        <v>522</v>
      </c>
      <c r="D1833" s="31" t="s">
        <v>262</v>
      </c>
      <c r="E1833" s="31" t="s">
        <v>266</v>
      </c>
      <c r="F1833" s="31" t="s">
        <v>123</v>
      </c>
      <c r="G1833" s="31" t="s">
        <v>374</v>
      </c>
      <c r="H1833" s="31">
        <v>110</v>
      </c>
      <c r="I1833" s="114" t="s">
        <v>189</v>
      </c>
      <c r="J1833" s="114">
        <v>76</v>
      </c>
      <c r="K1833" s="114">
        <v>43</v>
      </c>
      <c r="L1833" s="114">
        <v>56.000000000000007</v>
      </c>
      <c r="M1833" s="114">
        <v>91</v>
      </c>
      <c r="N1833" s="114">
        <v>89</v>
      </c>
      <c r="O1833" s="114">
        <v>73</v>
      </c>
      <c r="P1833" s="114">
        <v>0</v>
      </c>
      <c r="Q1833" s="114">
        <v>0</v>
      </c>
      <c r="R1833" s="114">
        <v>0</v>
      </c>
      <c r="S1833" s="114">
        <v>56.999999999999993</v>
      </c>
      <c r="T1833" s="114" t="s">
        <v>189</v>
      </c>
      <c r="U1833" s="114">
        <v>0</v>
      </c>
      <c r="V1833" s="114">
        <v>94</v>
      </c>
      <c r="W1833" s="114">
        <v>61</v>
      </c>
      <c r="X1833" s="114">
        <v>0</v>
      </c>
      <c r="Y1833" s="114">
        <v>100</v>
      </c>
      <c r="Z1833" s="114">
        <v>71</v>
      </c>
      <c r="AA1833" s="114">
        <v>0</v>
      </c>
      <c r="AB1833" s="114">
        <v>91</v>
      </c>
      <c r="AC1833" s="114">
        <v>78</v>
      </c>
      <c r="AD1833" s="114">
        <v>91</v>
      </c>
      <c r="AE1833" s="114">
        <v>0</v>
      </c>
    </row>
    <row r="1834" spans="1:31">
      <c r="A1834" s="31" t="s">
        <v>265</v>
      </c>
      <c r="B1834" s="31" t="str">
        <f>VLOOKUP(Table1[[#This Row],[Organism]],'GN and GP categories'!A:B,2,)</f>
        <v>Gram-negative</v>
      </c>
      <c r="C1834" s="31" t="s">
        <v>522</v>
      </c>
      <c r="D1834" s="31" t="s">
        <v>262</v>
      </c>
      <c r="E1834" s="31" t="s">
        <v>266</v>
      </c>
      <c r="F1834" s="31" t="s">
        <v>123</v>
      </c>
      <c r="G1834" s="31" t="s">
        <v>370</v>
      </c>
      <c r="H1834" s="31">
        <v>120</v>
      </c>
      <c r="I1834" s="114">
        <v>94</v>
      </c>
      <c r="J1834" s="114">
        <v>77</v>
      </c>
      <c r="K1834" s="114">
        <v>43</v>
      </c>
      <c r="L1834" s="114">
        <v>56.999999999999993</v>
      </c>
      <c r="M1834" s="114">
        <v>86</v>
      </c>
      <c r="N1834" s="114">
        <v>85</v>
      </c>
      <c r="O1834" s="114">
        <v>74</v>
      </c>
      <c r="P1834" s="114">
        <v>0</v>
      </c>
      <c r="Q1834" s="114">
        <v>0</v>
      </c>
      <c r="R1834" s="114">
        <v>0</v>
      </c>
      <c r="S1834" s="114">
        <v>51</v>
      </c>
      <c r="T1834" s="114" t="s">
        <v>189</v>
      </c>
      <c r="U1834" s="114">
        <v>0</v>
      </c>
      <c r="V1834" s="114">
        <v>93</v>
      </c>
      <c r="W1834" s="114">
        <v>69</v>
      </c>
      <c r="X1834" s="114">
        <v>0</v>
      </c>
      <c r="Y1834" s="114">
        <v>100</v>
      </c>
      <c r="Z1834" s="114">
        <v>75</v>
      </c>
      <c r="AA1834" s="114">
        <v>0</v>
      </c>
      <c r="AB1834" s="114">
        <v>85</v>
      </c>
      <c r="AC1834" s="114">
        <v>77</v>
      </c>
      <c r="AD1834" s="114">
        <v>89</v>
      </c>
      <c r="AE1834" s="114">
        <v>0</v>
      </c>
    </row>
    <row r="1835" spans="1:31">
      <c r="A1835" s="31" t="s">
        <v>265</v>
      </c>
      <c r="B1835" s="31" t="str">
        <f>VLOOKUP(Table1[[#This Row],[Organism]],'GN and GP categories'!A:B,2,)</f>
        <v>Gram-negative</v>
      </c>
      <c r="C1835" s="31" t="s">
        <v>522</v>
      </c>
      <c r="D1835" s="31" t="s">
        <v>262</v>
      </c>
      <c r="E1835" s="31" t="s">
        <v>266</v>
      </c>
      <c r="F1835" s="31" t="s">
        <v>125</v>
      </c>
      <c r="G1835" s="31" t="s">
        <v>374</v>
      </c>
      <c r="H1835" s="31">
        <v>45</v>
      </c>
      <c r="I1835" s="114" t="s">
        <v>373</v>
      </c>
      <c r="J1835" s="114">
        <v>56.000000000000007</v>
      </c>
      <c r="K1835" s="114">
        <v>38</v>
      </c>
      <c r="L1835" s="114">
        <v>67</v>
      </c>
      <c r="M1835" s="114">
        <v>53</v>
      </c>
      <c r="N1835" s="114" t="s">
        <v>373</v>
      </c>
      <c r="O1835" s="114">
        <v>49</v>
      </c>
      <c r="P1835" s="114">
        <v>0</v>
      </c>
      <c r="Q1835" s="114">
        <v>0</v>
      </c>
      <c r="R1835" s="114">
        <v>0</v>
      </c>
      <c r="S1835" s="114">
        <v>51</v>
      </c>
      <c r="T1835" s="114">
        <v>100</v>
      </c>
      <c r="U1835" s="114">
        <v>0</v>
      </c>
      <c r="V1835" s="114" t="s">
        <v>373</v>
      </c>
      <c r="W1835" s="114">
        <v>60</v>
      </c>
      <c r="X1835" s="114">
        <v>0</v>
      </c>
      <c r="Y1835" s="114">
        <v>100</v>
      </c>
      <c r="Z1835" s="114">
        <v>100</v>
      </c>
      <c r="AA1835" s="114">
        <v>0</v>
      </c>
      <c r="AB1835" s="114">
        <v>100</v>
      </c>
      <c r="AC1835" s="114">
        <v>76</v>
      </c>
      <c r="AD1835" s="114" t="s">
        <v>373</v>
      </c>
      <c r="AE1835" s="114">
        <v>0</v>
      </c>
    </row>
    <row r="1836" spans="1:31">
      <c r="A1836" s="31" t="s">
        <v>265</v>
      </c>
      <c r="B1836" s="31" t="str">
        <f>VLOOKUP(Table1[[#This Row],[Organism]],'GN and GP categories'!A:B,2,)</f>
        <v>Gram-negative</v>
      </c>
      <c r="C1836" s="31" t="s">
        <v>522</v>
      </c>
      <c r="D1836" s="31" t="s">
        <v>262</v>
      </c>
      <c r="E1836" s="31" t="s">
        <v>266</v>
      </c>
      <c r="F1836" s="31" t="s">
        <v>125</v>
      </c>
      <c r="G1836" s="31" t="s">
        <v>370</v>
      </c>
      <c r="H1836" s="31">
        <v>71</v>
      </c>
      <c r="I1836" s="114" t="s">
        <v>401</v>
      </c>
      <c r="J1836" s="114">
        <v>65</v>
      </c>
      <c r="K1836" s="114">
        <v>38</v>
      </c>
      <c r="L1836" s="114">
        <v>56.000000000000007</v>
      </c>
      <c r="M1836" s="114">
        <v>52</v>
      </c>
      <c r="N1836" s="114">
        <v>92</v>
      </c>
      <c r="O1836" s="114">
        <v>54</v>
      </c>
      <c r="P1836" s="114">
        <v>0</v>
      </c>
      <c r="Q1836" s="114">
        <v>0</v>
      </c>
      <c r="R1836" s="114">
        <v>0</v>
      </c>
      <c r="S1836" s="114">
        <v>55.000000000000007</v>
      </c>
      <c r="T1836" s="114" t="s">
        <v>401</v>
      </c>
      <c r="U1836" s="114">
        <v>0</v>
      </c>
      <c r="V1836" s="114" t="s">
        <v>401</v>
      </c>
      <c r="W1836" s="114">
        <v>65</v>
      </c>
      <c r="X1836" s="114">
        <v>0</v>
      </c>
      <c r="Y1836" s="114" t="s">
        <v>401</v>
      </c>
      <c r="Z1836" s="114">
        <v>78</v>
      </c>
      <c r="AA1836" s="114">
        <v>0</v>
      </c>
      <c r="AB1836" s="114" t="s">
        <v>401</v>
      </c>
      <c r="AC1836" s="114">
        <v>75</v>
      </c>
      <c r="AD1836" s="114">
        <v>100</v>
      </c>
      <c r="AE1836" s="114">
        <v>0</v>
      </c>
    </row>
    <row r="1837" spans="1:31">
      <c r="A1837" s="31" t="s">
        <v>265</v>
      </c>
      <c r="B1837" s="31" t="str">
        <f>VLOOKUP(Table1[[#This Row],[Organism]],'GN and GP categories'!A:B,2,)</f>
        <v>Gram-negative</v>
      </c>
      <c r="C1837" s="31" t="s">
        <v>522</v>
      </c>
      <c r="D1837" s="31" t="s">
        <v>262</v>
      </c>
      <c r="E1837" s="31" t="s">
        <v>371</v>
      </c>
      <c r="F1837" s="31" t="s">
        <v>119</v>
      </c>
      <c r="G1837" s="31" t="s">
        <v>397</v>
      </c>
      <c r="H1837" s="31">
        <v>114</v>
      </c>
      <c r="I1837" s="114" t="s">
        <v>189</v>
      </c>
      <c r="J1837" s="114">
        <v>90</v>
      </c>
      <c r="K1837" s="114">
        <v>67</v>
      </c>
      <c r="L1837" s="114">
        <v>89</v>
      </c>
      <c r="M1837" s="114">
        <v>94</v>
      </c>
      <c r="N1837" s="114">
        <v>93</v>
      </c>
      <c r="O1837" s="114">
        <v>82</v>
      </c>
      <c r="P1837" s="114">
        <v>0</v>
      </c>
      <c r="Q1837" s="114">
        <v>0</v>
      </c>
      <c r="R1837" s="114">
        <v>0</v>
      </c>
      <c r="S1837" s="114">
        <v>67</v>
      </c>
      <c r="T1837" s="114" t="s">
        <v>189</v>
      </c>
      <c r="U1837" s="114">
        <v>0</v>
      </c>
      <c r="V1837" s="114" t="s">
        <v>189</v>
      </c>
      <c r="W1837" s="114">
        <v>82</v>
      </c>
      <c r="X1837" s="114">
        <v>0</v>
      </c>
      <c r="Y1837" s="114">
        <v>100</v>
      </c>
      <c r="Z1837" s="114">
        <v>82</v>
      </c>
      <c r="AA1837" s="114">
        <v>0</v>
      </c>
      <c r="AB1837" s="114">
        <v>92</v>
      </c>
      <c r="AC1837" s="114">
        <v>84</v>
      </c>
      <c r="AD1837" s="114" t="s">
        <v>189</v>
      </c>
      <c r="AE1837" s="114">
        <v>0</v>
      </c>
    </row>
    <row r="1838" spans="1:31">
      <c r="A1838" s="31" t="s">
        <v>265</v>
      </c>
      <c r="B1838" s="31" t="str">
        <f>VLOOKUP(Table1[[#This Row],[Organism]],'GN and GP categories'!A:B,2,)</f>
        <v>Gram-negative</v>
      </c>
      <c r="C1838" s="31" t="s">
        <v>522</v>
      </c>
      <c r="D1838" s="31" t="s">
        <v>262</v>
      </c>
      <c r="E1838" s="31" t="s">
        <v>371</v>
      </c>
      <c r="F1838" s="31" t="s">
        <v>119</v>
      </c>
      <c r="G1838" s="31" t="s">
        <v>377</v>
      </c>
      <c r="H1838" s="31">
        <v>146</v>
      </c>
      <c r="I1838" s="114" t="s">
        <v>422</v>
      </c>
      <c r="J1838" s="114">
        <v>86</v>
      </c>
      <c r="K1838" s="114">
        <v>54</v>
      </c>
      <c r="L1838" s="114">
        <v>81</v>
      </c>
      <c r="M1838" s="114">
        <v>90</v>
      </c>
      <c r="N1838" s="114">
        <v>89</v>
      </c>
      <c r="O1838" s="114">
        <v>79</v>
      </c>
      <c r="P1838" s="114">
        <v>0</v>
      </c>
      <c r="Q1838" s="114">
        <v>0</v>
      </c>
      <c r="R1838" s="114">
        <v>0</v>
      </c>
      <c r="S1838" s="114">
        <v>64</v>
      </c>
      <c r="T1838" s="114" t="s">
        <v>422</v>
      </c>
      <c r="U1838" s="114">
        <v>0</v>
      </c>
      <c r="V1838" s="114">
        <v>89</v>
      </c>
      <c r="W1838" s="114">
        <v>80</v>
      </c>
      <c r="X1838" s="114">
        <v>0</v>
      </c>
      <c r="Y1838" s="114">
        <v>100</v>
      </c>
      <c r="Z1838" s="114">
        <v>80</v>
      </c>
      <c r="AA1838" s="114">
        <v>0</v>
      </c>
      <c r="AB1838" s="114">
        <v>88</v>
      </c>
      <c r="AC1838" s="114">
        <v>82</v>
      </c>
      <c r="AD1838" s="114">
        <v>88</v>
      </c>
      <c r="AE1838" s="114">
        <v>0</v>
      </c>
    </row>
    <row r="1839" spans="1:31">
      <c r="A1839" s="31" t="s">
        <v>265</v>
      </c>
      <c r="B1839" s="31" t="str">
        <f>VLOOKUP(Table1[[#This Row],[Organism]],'GN and GP categories'!A:B,2,)</f>
        <v>Gram-negative</v>
      </c>
      <c r="C1839" s="31" t="s">
        <v>522</v>
      </c>
      <c r="D1839" s="31" t="s">
        <v>262</v>
      </c>
      <c r="E1839" s="31" t="s">
        <v>371</v>
      </c>
      <c r="F1839" s="31" t="s">
        <v>119</v>
      </c>
      <c r="G1839" s="31" t="s">
        <v>375</v>
      </c>
      <c r="H1839" s="31">
        <v>124</v>
      </c>
      <c r="I1839" s="114" t="s">
        <v>189</v>
      </c>
      <c r="J1839" s="114">
        <v>90</v>
      </c>
      <c r="K1839" s="114">
        <v>71</v>
      </c>
      <c r="L1839" s="114">
        <v>86</v>
      </c>
      <c r="M1839" s="114">
        <v>91</v>
      </c>
      <c r="N1839" s="114">
        <v>90</v>
      </c>
      <c r="O1839" s="114">
        <v>88</v>
      </c>
      <c r="P1839" s="114">
        <v>0</v>
      </c>
      <c r="Q1839" s="114">
        <v>0</v>
      </c>
      <c r="R1839" s="114">
        <v>0</v>
      </c>
      <c r="S1839" s="114">
        <v>67</v>
      </c>
      <c r="T1839" s="114" t="s">
        <v>189</v>
      </c>
      <c r="U1839" s="114">
        <v>0</v>
      </c>
      <c r="V1839" s="114" t="s">
        <v>189</v>
      </c>
      <c r="W1839" s="114">
        <v>88</v>
      </c>
      <c r="X1839" s="114">
        <v>0</v>
      </c>
      <c r="Y1839" s="114">
        <v>100</v>
      </c>
      <c r="Z1839" s="114">
        <v>88</v>
      </c>
      <c r="AA1839" s="114">
        <v>0</v>
      </c>
      <c r="AB1839" s="114">
        <v>94</v>
      </c>
      <c r="AC1839" s="114">
        <v>81</v>
      </c>
      <c r="AD1839" s="114" t="s">
        <v>189</v>
      </c>
      <c r="AE1839" s="114">
        <v>0</v>
      </c>
    </row>
    <row r="1840" spans="1:31">
      <c r="A1840" s="31" t="s">
        <v>265</v>
      </c>
      <c r="B1840" s="31" t="str">
        <f>VLOOKUP(Table1[[#This Row],[Organism]],'GN and GP categories'!A:B,2,)</f>
        <v>Gram-negative</v>
      </c>
      <c r="C1840" s="31" t="s">
        <v>522</v>
      </c>
      <c r="D1840" s="31" t="s">
        <v>262</v>
      </c>
      <c r="E1840" s="31" t="s">
        <v>371</v>
      </c>
      <c r="F1840" s="31" t="s">
        <v>119</v>
      </c>
      <c r="G1840" s="31" t="s">
        <v>374</v>
      </c>
      <c r="H1840" s="31">
        <v>155</v>
      </c>
      <c r="I1840" s="114">
        <v>94</v>
      </c>
      <c r="J1840" s="114">
        <v>88</v>
      </c>
      <c r="K1840" s="114">
        <v>53</v>
      </c>
      <c r="L1840" s="114">
        <v>88</v>
      </c>
      <c r="M1840" s="114">
        <v>92</v>
      </c>
      <c r="N1840" s="114">
        <v>92</v>
      </c>
      <c r="O1840" s="114">
        <v>78</v>
      </c>
      <c r="P1840" s="114">
        <v>0</v>
      </c>
      <c r="Q1840" s="114">
        <v>0</v>
      </c>
      <c r="R1840" s="114">
        <v>0</v>
      </c>
      <c r="S1840" s="114">
        <v>62</v>
      </c>
      <c r="T1840" s="114" t="s">
        <v>422</v>
      </c>
      <c r="U1840" s="114">
        <v>0</v>
      </c>
      <c r="V1840" s="114">
        <v>89</v>
      </c>
      <c r="W1840" s="114">
        <v>80</v>
      </c>
      <c r="X1840" s="114">
        <v>0</v>
      </c>
      <c r="Y1840" s="114">
        <v>100</v>
      </c>
      <c r="Z1840" s="114">
        <v>80</v>
      </c>
      <c r="AA1840" s="114">
        <v>0</v>
      </c>
      <c r="AB1840" s="114">
        <v>92</v>
      </c>
      <c r="AC1840" s="114">
        <v>81</v>
      </c>
      <c r="AD1840" s="114">
        <v>90</v>
      </c>
      <c r="AE1840" s="114">
        <v>0</v>
      </c>
    </row>
    <row r="1841" spans="1:31">
      <c r="A1841" s="31" t="s">
        <v>265</v>
      </c>
      <c r="B1841" s="31" t="str">
        <f>VLOOKUP(Table1[[#This Row],[Organism]],'GN and GP categories'!A:B,2,)</f>
        <v>Gram-negative</v>
      </c>
      <c r="C1841" s="31" t="s">
        <v>522</v>
      </c>
      <c r="D1841" s="31" t="s">
        <v>262</v>
      </c>
      <c r="E1841" s="31" t="s">
        <v>371</v>
      </c>
      <c r="F1841" s="31" t="s">
        <v>119</v>
      </c>
      <c r="G1841" s="31" t="s">
        <v>370</v>
      </c>
      <c r="H1841" s="31">
        <v>149</v>
      </c>
      <c r="I1841" s="114">
        <v>96</v>
      </c>
      <c r="J1841" s="114">
        <v>81</v>
      </c>
      <c r="K1841" s="114">
        <v>62</v>
      </c>
      <c r="L1841" s="114">
        <v>86</v>
      </c>
      <c r="M1841" s="114">
        <v>89</v>
      </c>
      <c r="N1841" s="114">
        <v>88</v>
      </c>
      <c r="O1841" s="114">
        <v>79</v>
      </c>
      <c r="P1841" s="114">
        <v>0</v>
      </c>
      <c r="Q1841" s="114">
        <v>0</v>
      </c>
      <c r="R1841" s="114">
        <v>0</v>
      </c>
      <c r="S1841" s="114">
        <v>56.000000000000007</v>
      </c>
      <c r="T1841" s="114" t="s">
        <v>422</v>
      </c>
      <c r="U1841" s="114">
        <v>0</v>
      </c>
      <c r="V1841" s="114">
        <v>93</v>
      </c>
      <c r="W1841" s="114">
        <v>81</v>
      </c>
      <c r="X1841" s="114">
        <v>0</v>
      </c>
      <c r="Y1841" s="114">
        <v>100</v>
      </c>
      <c r="Z1841" s="114">
        <v>82</v>
      </c>
      <c r="AA1841" s="114">
        <v>0</v>
      </c>
      <c r="AB1841" s="114">
        <v>87</v>
      </c>
      <c r="AC1841" s="114">
        <v>79</v>
      </c>
      <c r="AD1841" s="114">
        <v>92</v>
      </c>
      <c r="AE1841" s="114">
        <v>0</v>
      </c>
    </row>
    <row r="1842" spans="1:31">
      <c r="A1842" s="31" t="s">
        <v>265</v>
      </c>
      <c r="B1842" s="31" t="str">
        <f>VLOOKUP(Table1[[#This Row],[Organism]],'GN and GP categories'!A:B,2,)</f>
        <v>Gram-negative</v>
      </c>
      <c r="C1842" s="31" t="s">
        <v>522</v>
      </c>
      <c r="D1842" s="31" t="s">
        <v>262</v>
      </c>
      <c r="E1842" s="31" t="s">
        <v>371</v>
      </c>
      <c r="F1842" s="31" t="s">
        <v>135</v>
      </c>
      <c r="G1842" s="31" t="s">
        <v>397</v>
      </c>
      <c r="H1842" s="31">
        <v>51</v>
      </c>
      <c r="I1842" s="114" t="s">
        <v>392</v>
      </c>
      <c r="J1842" s="114">
        <v>82</v>
      </c>
      <c r="K1842" s="114">
        <v>51</v>
      </c>
      <c r="L1842" s="114">
        <v>43</v>
      </c>
      <c r="M1842" s="114">
        <v>82</v>
      </c>
      <c r="N1842" s="114">
        <v>80</v>
      </c>
      <c r="O1842" s="114">
        <v>76</v>
      </c>
      <c r="P1842" s="114">
        <v>0</v>
      </c>
      <c r="Q1842" s="114">
        <v>0</v>
      </c>
      <c r="R1842" s="114">
        <v>0</v>
      </c>
      <c r="S1842" s="114">
        <v>59</v>
      </c>
      <c r="T1842" s="114" t="s">
        <v>392</v>
      </c>
      <c r="U1842" s="114">
        <v>0</v>
      </c>
      <c r="V1842" s="114">
        <v>88</v>
      </c>
      <c r="W1842" s="114">
        <v>76</v>
      </c>
      <c r="X1842" s="114">
        <v>0</v>
      </c>
      <c r="Y1842" s="114">
        <v>100</v>
      </c>
      <c r="Z1842" s="114">
        <v>76</v>
      </c>
      <c r="AA1842" s="114">
        <v>0</v>
      </c>
      <c r="AB1842" s="114">
        <v>84</v>
      </c>
      <c r="AC1842" s="114">
        <v>69</v>
      </c>
      <c r="AD1842" s="114">
        <v>86</v>
      </c>
      <c r="AE1842" s="114">
        <v>0</v>
      </c>
    </row>
    <row r="1843" spans="1:31">
      <c r="A1843" s="31" t="s">
        <v>265</v>
      </c>
      <c r="B1843" s="31" t="str">
        <f>VLOOKUP(Table1[[#This Row],[Organism]],'GN and GP categories'!A:B,2,)</f>
        <v>Gram-negative</v>
      </c>
      <c r="C1843" s="31" t="s">
        <v>522</v>
      </c>
      <c r="D1843" s="31" t="s">
        <v>262</v>
      </c>
      <c r="E1843" s="31" t="s">
        <v>371</v>
      </c>
      <c r="F1843" s="31" t="s">
        <v>135</v>
      </c>
      <c r="G1843" s="31" t="s">
        <v>377</v>
      </c>
      <c r="H1843" s="31">
        <v>118</v>
      </c>
      <c r="I1843" s="114">
        <v>95</v>
      </c>
      <c r="J1843" s="114">
        <v>83</v>
      </c>
      <c r="K1843" s="114">
        <v>56.999999999999993</v>
      </c>
      <c r="L1843" s="114">
        <v>47</v>
      </c>
      <c r="M1843" s="114">
        <v>90</v>
      </c>
      <c r="N1843" s="114">
        <v>92</v>
      </c>
      <c r="O1843" s="114">
        <v>75</v>
      </c>
      <c r="P1843" s="114">
        <v>0</v>
      </c>
      <c r="Q1843" s="114">
        <v>0</v>
      </c>
      <c r="R1843" s="114">
        <v>0</v>
      </c>
      <c r="S1843" s="114">
        <v>60</v>
      </c>
      <c r="T1843" s="114" t="s">
        <v>189</v>
      </c>
      <c r="U1843" s="114">
        <v>0</v>
      </c>
      <c r="V1843" s="114">
        <v>89</v>
      </c>
      <c r="W1843" s="114">
        <v>77</v>
      </c>
      <c r="X1843" s="114">
        <v>0</v>
      </c>
      <c r="Y1843" s="114">
        <v>100</v>
      </c>
      <c r="Z1843" s="114">
        <v>77</v>
      </c>
      <c r="AA1843" s="114">
        <v>0</v>
      </c>
      <c r="AB1843" s="114">
        <v>92</v>
      </c>
      <c r="AC1843" s="114">
        <v>83</v>
      </c>
      <c r="AD1843" s="114">
        <v>88</v>
      </c>
      <c r="AE1843" s="114">
        <v>0</v>
      </c>
    </row>
    <row r="1844" spans="1:31">
      <c r="A1844" s="31" t="s">
        <v>265</v>
      </c>
      <c r="B1844" s="31" t="str">
        <f>VLOOKUP(Table1[[#This Row],[Organism]],'GN and GP categories'!A:B,2,)</f>
        <v>Gram-negative</v>
      </c>
      <c r="C1844" s="31" t="s">
        <v>522</v>
      </c>
      <c r="D1844" s="31" t="s">
        <v>262</v>
      </c>
      <c r="E1844" s="31" t="s">
        <v>371</v>
      </c>
      <c r="F1844" s="31" t="s">
        <v>135</v>
      </c>
      <c r="G1844" s="31" t="s">
        <v>375</v>
      </c>
      <c r="H1844" s="31">
        <v>145</v>
      </c>
      <c r="I1844" s="114">
        <v>94</v>
      </c>
      <c r="J1844" s="114">
        <v>79</v>
      </c>
      <c r="K1844" s="114">
        <v>54</v>
      </c>
      <c r="L1844" s="114">
        <v>43</v>
      </c>
      <c r="M1844" s="114">
        <v>82</v>
      </c>
      <c r="N1844" s="114">
        <v>81</v>
      </c>
      <c r="O1844" s="114">
        <v>77</v>
      </c>
      <c r="P1844" s="114">
        <v>0</v>
      </c>
      <c r="Q1844" s="114">
        <v>0</v>
      </c>
      <c r="R1844" s="114">
        <v>0</v>
      </c>
      <c r="S1844" s="114">
        <v>68</v>
      </c>
      <c r="T1844" s="114" t="s">
        <v>422</v>
      </c>
      <c r="U1844" s="114">
        <v>0</v>
      </c>
      <c r="V1844" s="114">
        <v>92</v>
      </c>
      <c r="W1844" s="114">
        <v>77</v>
      </c>
      <c r="X1844" s="114">
        <v>0</v>
      </c>
      <c r="Y1844" s="114">
        <v>100</v>
      </c>
      <c r="Z1844" s="114">
        <v>77</v>
      </c>
      <c r="AA1844" s="114">
        <v>0</v>
      </c>
      <c r="AB1844" s="114">
        <v>79</v>
      </c>
      <c r="AC1844" s="114">
        <v>78</v>
      </c>
      <c r="AD1844" s="114">
        <v>91</v>
      </c>
      <c r="AE1844" s="114">
        <v>0</v>
      </c>
    </row>
    <row r="1845" spans="1:31">
      <c r="A1845" s="31" t="s">
        <v>265</v>
      </c>
      <c r="B1845" s="31" t="str">
        <f>VLOOKUP(Table1[[#This Row],[Organism]],'GN and GP categories'!A:B,2,)</f>
        <v>Gram-negative</v>
      </c>
      <c r="C1845" s="31" t="s">
        <v>522</v>
      </c>
      <c r="D1845" s="31" t="s">
        <v>262</v>
      </c>
      <c r="E1845" s="31" t="s">
        <v>371</v>
      </c>
      <c r="F1845" s="31" t="s">
        <v>135</v>
      </c>
      <c r="G1845" s="31" t="s">
        <v>374</v>
      </c>
      <c r="H1845" s="31">
        <v>141</v>
      </c>
      <c r="I1845" s="114" t="s">
        <v>422</v>
      </c>
      <c r="J1845" s="114">
        <v>79</v>
      </c>
      <c r="K1845" s="114">
        <v>50</v>
      </c>
      <c r="L1845" s="114">
        <v>50</v>
      </c>
      <c r="M1845" s="114">
        <v>84</v>
      </c>
      <c r="N1845" s="114">
        <v>86</v>
      </c>
      <c r="O1845" s="114">
        <v>75</v>
      </c>
      <c r="P1845" s="114">
        <v>0</v>
      </c>
      <c r="Q1845" s="114">
        <v>0</v>
      </c>
      <c r="R1845" s="114">
        <v>0</v>
      </c>
      <c r="S1845" s="114">
        <v>67</v>
      </c>
      <c r="T1845" s="114" t="s">
        <v>422</v>
      </c>
      <c r="U1845" s="114">
        <v>0</v>
      </c>
      <c r="V1845" s="114">
        <v>87</v>
      </c>
      <c r="W1845" s="114">
        <v>75</v>
      </c>
      <c r="X1845" s="114">
        <v>0</v>
      </c>
      <c r="Y1845" s="114">
        <v>100</v>
      </c>
      <c r="Z1845" s="114">
        <v>76</v>
      </c>
      <c r="AA1845" s="114">
        <v>0</v>
      </c>
      <c r="AB1845" s="114">
        <v>82</v>
      </c>
      <c r="AC1845" s="114">
        <v>74</v>
      </c>
      <c r="AD1845" s="114">
        <v>88</v>
      </c>
      <c r="AE1845" s="114">
        <v>0</v>
      </c>
    </row>
    <row r="1846" spans="1:31">
      <c r="A1846" s="31" t="s">
        <v>265</v>
      </c>
      <c r="B1846" s="31" t="str">
        <f>VLOOKUP(Table1[[#This Row],[Organism]],'GN and GP categories'!A:B,2,)</f>
        <v>Gram-negative</v>
      </c>
      <c r="C1846" s="31" t="s">
        <v>522</v>
      </c>
      <c r="D1846" s="31" t="s">
        <v>262</v>
      </c>
      <c r="E1846" s="31" t="s">
        <v>371</v>
      </c>
      <c r="F1846" s="31" t="s">
        <v>135</v>
      </c>
      <c r="G1846" s="31" t="s">
        <v>370</v>
      </c>
      <c r="H1846" s="31">
        <v>143</v>
      </c>
      <c r="I1846" s="114" t="s">
        <v>422</v>
      </c>
      <c r="J1846" s="114">
        <v>83</v>
      </c>
      <c r="K1846" s="114">
        <v>62</v>
      </c>
      <c r="L1846" s="114">
        <v>60</v>
      </c>
      <c r="M1846" s="114">
        <v>90</v>
      </c>
      <c r="N1846" s="114">
        <v>87</v>
      </c>
      <c r="O1846" s="114">
        <v>69</v>
      </c>
      <c r="P1846" s="114">
        <v>0</v>
      </c>
      <c r="Q1846" s="114">
        <v>0</v>
      </c>
      <c r="R1846" s="114">
        <v>0</v>
      </c>
      <c r="S1846" s="114">
        <v>56.000000000000007</v>
      </c>
      <c r="T1846" s="114" t="s">
        <v>422</v>
      </c>
      <c r="U1846" s="114">
        <v>0</v>
      </c>
      <c r="V1846" s="114">
        <v>92</v>
      </c>
      <c r="W1846" s="114">
        <v>71</v>
      </c>
      <c r="X1846" s="114">
        <v>0</v>
      </c>
      <c r="Y1846" s="114">
        <v>100</v>
      </c>
      <c r="Z1846" s="114">
        <v>73</v>
      </c>
      <c r="AA1846" s="114">
        <v>0</v>
      </c>
      <c r="AB1846" s="114">
        <v>84</v>
      </c>
      <c r="AC1846" s="114">
        <v>81</v>
      </c>
      <c r="AD1846" s="114">
        <v>92</v>
      </c>
      <c r="AE1846" s="114">
        <v>0</v>
      </c>
    </row>
    <row r="1847" spans="1:31">
      <c r="A1847" s="31" t="s">
        <v>265</v>
      </c>
      <c r="B1847" s="31" t="str">
        <f>VLOOKUP(Table1[[#This Row],[Organism]],'GN and GP categories'!A:B,2,)</f>
        <v>Gram-negative</v>
      </c>
      <c r="C1847" s="31" t="s">
        <v>522</v>
      </c>
      <c r="D1847" s="31" t="s">
        <v>262</v>
      </c>
      <c r="E1847" s="31" t="s">
        <v>371</v>
      </c>
      <c r="F1847" s="31" t="s">
        <v>436</v>
      </c>
      <c r="G1847" s="31" t="s">
        <v>397</v>
      </c>
      <c r="H1847" s="31">
        <v>85</v>
      </c>
      <c r="I1847" s="114">
        <v>100</v>
      </c>
      <c r="J1847" s="114">
        <v>86</v>
      </c>
      <c r="K1847" s="114">
        <v>56.000000000000007</v>
      </c>
      <c r="L1847" s="114">
        <v>67</v>
      </c>
      <c r="M1847" s="114">
        <v>86</v>
      </c>
      <c r="N1847" s="114" t="s">
        <v>396</v>
      </c>
      <c r="O1847" s="114">
        <v>65</v>
      </c>
      <c r="P1847" s="114">
        <v>0</v>
      </c>
      <c r="Q1847" s="114">
        <v>0</v>
      </c>
      <c r="R1847" s="114">
        <v>0</v>
      </c>
      <c r="S1847" s="114">
        <v>69</v>
      </c>
      <c r="T1847" s="114" t="s">
        <v>396</v>
      </c>
      <c r="U1847" s="114">
        <v>0</v>
      </c>
      <c r="V1847" s="114">
        <v>86</v>
      </c>
      <c r="W1847" s="114">
        <v>64</v>
      </c>
      <c r="X1847" s="114">
        <v>0</v>
      </c>
      <c r="Y1847" s="114" t="s">
        <v>396</v>
      </c>
      <c r="Z1847" s="114">
        <v>63</v>
      </c>
      <c r="AA1847" s="114">
        <v>0</v>
      </c>
      <c r="AB1847" s="114">
        <v>93</v>
      </c>
      <c r="AC1847" s="114">
        <v>73</v>
      </c>
      <c r="AD1847" s="114">
        <v>89</v>
      </c>
      <c r="AE1847" s="114">
        <v>0</v>
      </c>
    </row>
    <row r="1848" spans="1:31">
      <c r="A1848" s="31" t="s">
        <v>265</v>
      </c>
      <c r="B1848" s="31" t="str">
        <f>VLOOKUP(Table1[[#This Row],[Organism]],'GN and GP categories'!A:B,2,)</f>
        <v>Gram-negative</v>
      </c>
      <c r="C1848" s="31" t="s">
        <v>522</v>
      </c>
      <c r="D1848" s="31" t="s">
        <v>262</v>
      </c>
      <c r="E1848" s="31" t="s">
        <v>371</v>
      </c>
      <c r="F1848" s="31" t="s">
        <v>436</v>
      </c>
      <c r="G1848" s="31" t="s">
        <v>377</v>
      </c>
      <c r="H1848" s="31">
        <v>330</v>
      </c>
      <c r="I1848" s="114" t="s">
        <v>421</v>
      </c>
      <c r="J1848" s="114">
        <v>88</v>
      </c>
      <c r="K1848" s="114">
        <v>52</v>
      </c>
      <c r="L1848" s="114">
        <v>70</v>
      </c>
      <c r="M1848" s="114">
        <v>87</v>
      </c>
      <c r="N1848" s="114">
        <v>93</v>
      </c>
      <c r="O1848" s="114">
        <v>68</v>
      </c>
      <c r="P1848" s="114">
        <v>0</v>
      </c>
      <c r="Q1848" s="114">
        <v>0</v>
      </c>
      <c r="R1848" s="114">
        <v>0</v>
      </c>
      <c r="S1848" s="114">
        <v>57.999999999999993</v>
      </c>
      <c r="T1848" s="114" t="s">
        <v>421</v>
      </c>
      <c r="U1848" s="114">
        <v>0</v>
      </c>
      <c r="V1848" s="114">
        <v>88</v>
      </c>
      <c r="W1848" s="114">
        <v>68</v>
      </c>
      <c r="X1848" s="114">
        <v>0</v>
      </c>
      <c r="Y1848" s="114">
        <v>100</v>
      </c>
      <c r="Z1848" s="114">
        <v>68</v>
      </c>
      <c r="AA1848" s="114">
        <v>0</v>
      </c>
      <c r="AB1848" s="114">
        <v>87</v>
      </c>
      <c r="AC1848" s="114">
        <v>78</v>
      </c>
      <c r="AD1848" s="114">
        <v>87</v>
      </c>
      <c r="AE1848" s="114">
        <v>0</v>
      </c>
    </row>
    <row r="1849" spans="1:31">
      <c r="A1849" s="31" t="s">
        <v>265</v>
      </c>
      <c r="B1849" s="31" t="str">
        <f>VLOOKUP(Table1[[#This Row],[Organism]],'GN and GP categories'!A:B,2,)</f>
        <v>Gram-negative</v>
      </c>
      <c r="C1849" s="31" t="s">
        <v>522</v>
      </c>
      <c r="D1849" s="31" t="s">
        <v>262</v>
      </c>
      <c r="E1849" s="31" t="s">
        <v>371</v>
      </c>
      <c r="F1849" s="31" t="s">
        <v>436</v>
      </c>
      <c r="G1849" s="31" t="s">
        <v>375</v>
      </c>
      <c r="H1849" s="31">
        <v>467</v>
      </c>
      <c r="I1849" s="114">
        <v>98</v>
      </c>
      <c r="J1849" s="114">
        <v>84</v>
      </c>
      <c r="K1849" s="114">
        <v>48</v>
      </c>
      <c r="L1849" s="114">
        <v>64</v>
      </c>
      <c r="M1849" s="114">
        <v>86</v>
      </c>
      <c r="N1849" s="114">
        <v>87</v>
      </c>
      <c r="O1849" s="114">
        <v>70</v>
      </c>
      <c r="P1849" s="114">
        <v>0</v>
      </c>
      <c r="Q1849" s="114">
        <v>0</v>
      </c>
      <c r="R1849" s="114">
        <v>0</v>
      </c>
      <c r="S1849" s="114">
        <v>60</v>
      </c>
      <c r="T1849" s="114">
        <v>98</v>
      </c>
      <c r="U1849" s="114">
        <v>0</v>
      </c>
      <c r="V1849" s="114">
        <v>87</v>
      </c>
      <c r="W1849" s="114">
        <v>70</v>
      </c>
      <c r="X1849" s="114">
        <v>0</v>
      </c>
      <c r="Y1849" s="114">
        <v>100</v>
      </c>
      <c r="Z1849" s="114">
        <v>70</v>
      </c>
      <c r="AA1849" s="114">
        <v>0</v>
      </c>
      <c r="AB1849" s="114">
        <v>85</v>
      </c>
      <c r="AC1849" s="114">
        <v>69</v>
      </c>
      <c r="AD1849" s="114">
        <v>88</v>
      </c>
      <c r="AE1849" s="114">
        <v>0</v>
      </c>
    </row>
    <row r="1850" spans="1:31">
      <c r="A1850" s="31" t="s">
        <v>265</v>
      </c>
      <c r="B1850" s="31" t="str">
        <f>VLOOKUP(Table1[[#This Row],[Organism]],'GN and GP categories'!A:B,2,)</f>
        <v>Gram-negative</v>
      </c>
      <c r="C1850" s="31" t="s">
        <v>522</v>
      </c>
      <c r="D1850" s="31" t="s">
        <v>262</v>
      </c>
      <c r="E1850" s="31" t="s">
        <v>371</v>
      </c>
      <c r="F1850" s="31" t="s">
        <v>436</v>
      </c>
      <c r="G1850" s="31" t="s">
        <v>374</v>
      </c>
      <c r="H1850" s="31">
        <v>517</v>
      </c>
      <c r="I1850" s="114">
        <v>98</v>
      </c>
      <c r="J1850" s="114">
        <v>80</v>
      </c>
      <c r="K1850" s="114">
        <v>50</v>
      </c>
      <c r="L1850" s="114">
        <v>57.999999999999993</v>
      </c>
      <c r="M1850" s="114">
        <v>85</v>
      </c>
      <c r="N1850" s="114">
        <v>85</v>
      </c>
      <c r="O1850" s="114">
        <v>70</v>
      </c>
      <c r="P1850" s="114">
        <v>0</v>
      </c>
      <c r="Q1850" s="114">
        <v>0</v>
      </c>
      <c r="R1850" s="114">
        <v>0</v>
      </c>
      <c r="S1850" s="114">
        <v>61</v>
      </c>
      <c r="T1850" s="114">
        <v>98</v>
      </c>
      <c r="U1850" s="114">
        <v>0</v>
      </c>
      <c r="V1850" s="114">
        <v>91</v>
      </c>
      <c r="W1850" s="114">
        <v>70</v>
      </c>
      <c r="X1850" s="114">
        <v>0</v>
      </c>
      <c r="Y1850" s="114">
        <v>100</v>
      </c>
      <c r="Z1850" s="114">
        <v>71</v>
      </c>
      <c r="AA1850" s="114">
        <v>0</v>
      </c>
      <c r="AB1850" s="114">
        <v>83</v>
      </c>
      <c r="AC1850" s="114">
        <v>76</v>
      </c>
      <c r="AD1850" s="114">
        <v>91</v>
      </c>
      <c r="AE1850" s="114">
        <v>0</v>
      </c>
    </row>
    <row r="1851" spans="1:31">
      <c r="A1851" s="31" t="s">
        <v>265</v>
      </c>
      <c r="B1851" s="31" t="str">
        <f>VLOOKUP(Table1[[#This Row],[Organism]],'GN and GP categories'!A:B,2,)</f>
        <v>Gram-negative</v>
      </c>
      <c r="C1851" s="31" t="s">
        <v>522</v>
      </c>
      <c r="D1851" s="31" t="s">
        <v>262</v>
      </c>
      <c r="E1851" s="31" t="s">
        <v>371</v>
      </c>
      <c r="F1851" s="31" t="s">
        <v>436</v>
      </c>
      <c r="G1851" s="31" t="s">
        <v>370</v>
      </c>
      <c r="H1851" s="31">
        <v>574</v>
      </c>
      <c r="I1851" s="114">
        <v>98</v>
      </c>
      <c r="J1851" s="114">
        <v>82</v>
      </c>
      <c r="K1851" s="114">
        <v>56.000000000000007</v>
      </c>
      <c r="L1851" s="114">
        <v>60</v>
      </c>
      <c r="M1851" s="114">
        <v>84</v>
      </c>
      <c r="N1851" s="114">
        <v>84</v>
      </c>
      <c r="O1851" s="114">
        <v>72</v>
      </c>
      <c r="P1851" s="114">
        <v>0</v>
      </c>
      <c r="Q1851" s="114">
        <v>0</v>
      </c>
      <c r="R1851" s="114">
        <v>0</v>
      </c>
      <c r="S1851" s="114">
        <v>60</v>
      </c>
      <c r="T1851" s="114">
        <v>98</v>
      </c>
      <c r="U1851" s="114">
        <v>0</v>
      </c>
      <c r="V1851" s="114">
        <v>91</v>
      </c>
      <c r="W1851" s="114">
        <v>76</v>
      </c>
      <c r="X1851" s="114">
        <v>0</v>
      </c>
      <c r="Y1851" s="114">
        <v>100</v>
      </c>
      <c r="Z1851" s="114">
        <v>76</v>
      </c>
      <c r="AA1851" s="114">
        <v>0</v>
      </c>
      <c r="AB1851" s="114">
        <v>82</v>
      </c>
      <c r="AC1851" s="114">
        <v>81</v>
      </c>
      <c r="AD1851" s="114">
        <v>91</v>
      </c>
      <c r="AE1851" s="114">
        <v>0</v>
      </c>
    </row>
    <row r="1852" spans="1:31">
      <c r="A1852" s="31" t="s">
        <v>265</v>
      </c>
      <c r="B1852" s="31" t="str">
        <f>VLOOKUP(Table1[[#This Row],[Organism]],'GN and GP categories'!A:B,2,)</f>
        <v>Gram-negative</v>
      </c>
      <c r="C1852" s="31" t="s">
        <v>522</v>
      </c>
      <c r="D1852" s="31" t="s">
        <v>262</v>
      </c>
      <c r="E1852" s="31" t="s">
        <v>371</v>
      </c>
      <c r="F1852" s="31" t="s">
        <v>150</v>
      </c>
      <c r="G1852" s="31" t="s">
        <v>397</v>
      </c>
      <c r="H1852" s="31">
        <v>346</v>
      </c>
      <c r="I1852" s="114">
        <v>96</v>
      </c>
      <c r="J1852" s="114">
        <v>67</v>
      </c>
      <c r="K1852" s="114">
        <v>46</v>
      </c>
      <c r="L1852" s="114">
        <v>41</v>
      </c>
      <c r="M1852" s="114">
        <v>78</v>
      </c>
      <c r="N1852" s="114">
        <v>72</v>
      </c>
      <c r="O1852" s="114">
        <v>56.000000000000007</v>
      </c>
      <c r="P1852" s="114">
        <v>0</v>
      </c>
      <c r="Q1852" s="114">
        <v>0</v>
      </c>
      <c r="R1852" s="114">
        <v>0</v>
      </c>
      <c r="S1852" s="114">
        <v>62</v>
      </c>
      <c r="T1852" s="114">
        <v>97</v>
      </c>
      <c r="U1852" s="114">
        <v>0</v>
      </c>
      <c r="V1852" s="114">
        <v>83</v>
      </c>
      <c r="W1852" s="114">
        <v>56.999999999999993</v>
      </c>
      <c r="X1852" s="114">
        <v>0</v>
      </c>
      <c r="Y1852" s="114" t="s">
        <v>421</v>
      </c>
      <c r="Z1852" s="114">
        <v>56.000000000000007</v>
      </c>
      <c r="AA1852" s="114">
        <v>0</v>
      </c>
      <c r="AB1852" s="114">
        <v>71</v>
      </c>
      <c r="AC1852" s="114">
        <v>66</v>
      </c>
      <c r="AD1852" s="114">
        <v>72</v>
      </c>
      <c r="AE1852" s="114">
        <v>0</v>
      </c>
    </row>
    <row r="1853" spans="1:31">
      <c r="A1853" s="31" t="s">
        <v>265</v>
      </c>
      <c r="B1853" s="31" t="str">
        <f>VLOOKUP(Table1[[#This Row],[Organism]],'GN and GP categories'!A:B,2,)</f>
        <v>Gram-negative</v>
      </c>
      <c r="C1853" s="31" t="s">
        <v>522</v>
      </c>
      <c r="D1853" s="31" t="s">
        <v>262</v>
      </c>
      <c r="E1853" s="31" t="s">
        <v>371</v>
      </c>
      <c r="F1853" s="31" t="s">
        <v>150</v>
      </c>
      <c r="G1853" s="31" t="s">
        <v>377</v>
      </c>
      <c r="H1853" s="31">
        <v>334</v>
      </c>
      <c r="I1853" s="114">
        <v>96</v>
      </c>
      <c r="J1853" s="114">
        <v>64</v>
      </c>
      <c r="K1853" s="114">
        <v>41</v>
      </c>
      <c r="L1853" s="114">
        <v>40</v>
      </c>
      <c r="M1853" s="114">
        <v>80</v>
      </c>
      <c r="N1853" s="114">
        <v>73</v>
      </c>
      <c r="O1853" s="114">
        <v>56.000000000000007</v>
      </c>
      <c r="P1853" s="114">
        <v>0</v>
      </c>
      <c r="Q1853" s="114">
        <v>0</v>
      </c>
      <c r="R1853" s="114">
        <v>0</v>
      </c>
      <c r="S1853" s="114">
        <v>56.999999999999993</v>
      </c>
      <c r="T1853" s="114" t="s">
        <v>421</v>
      </c>
      <c r="U1853" s="114">
        <v>0</v>
      </c>
      <c r="V1853" s="114">
        <v>84</v>
      </c>
      <c r="W1853" s="114">
        <v>56.999999999999993</v>
      </c>
      <c r="X1853" s="114">
        <v>0</v>
      </c>
      <c r="Y1853" s="114">
        <v>100</v>
      </c>
      <c r="Z1853" s="114">
        <v>56.999999999999993</v>
      </c>
      <c r="AA1853" s="114">
        <v>0</v>
      </c>
      <c r="AB1853" s="114">
        <v>71</v>
      </c>
      <c r="AC1853" s="114">
        <v>64</v>
      </c>
      <c r="AD1853" s="114">
        <v>75</v>
      </c>
      <c r="AE1853" s="114">
        <v>0</v>
      </c>
    </row>
    <row r="1854" spans="1:31">
      <c r="A1854" s="31" t="s">
        <v>265</v>
      </c>
      <c r="B1854" s="31" t="str">
        <f>VLOOKUP(Table1[[#This Row],[Organism]],'GN and GP categories'!A:B,2,)</f>
        <v>Gram-negative</v>
      </c>
      <c r="C1854" s="31" t="s">
        <v>522</v>
      </c>
      <c r="D1854" s="31" t="s">
        <v>262</v>
      </c>
      <c r="E1854" s="31" t="s">
        <v>371</v>
      </c>
      <c r="F1854" s="31" t="s">
        <v>150</v>
      </c>
      <c r="G1854" s="31" t="s">
        <v>375</v>
      </c>
      <c r="H1854" s="31">
        <v>392</v>
      </c>
      <c r="I1854" s="114">
        <v>97</v>
      </c>
      <c r="J1854" s="114">
        <v>62</v>
      </c>
      <c r="K1854" s="114">
        <v>41</v>
      </c>
      <c r="L1854" s="114">
        <v>46</v>
      </c>
      <c r="M1854" s="114">
        <v>70</v>
      </c>
      <c r="N1854" s="114">
        <v>66</v>
      </c>
      <c r="O1854" s="114">
        <v>57.999999999999993</v>
      </c>
      <c r="P1854" s="114">
        <v>0</v>
      </c>
      <c r="Q1854" s="114">
        <v>0</v>
      </c>
      <c r="R1854" s="114">
        <v>0</v>
      </c>
      <c r="S1854" s="114">
        <v>56.000000000000007</v>
      </c>
      <c r="T1854" s="114">
        <v>97</v>
      </c>
      <c r="U1854" s="114">
        <v>0</v>
      </c>
      <c r="V1854" s="114">
        <v>84</v>
      </c>
      <c r="W1854" s="114">
        <v>59</v>
      </c>
      <c r="X1854" s="114">
        <v>0</v>
      </c>
      <c r="Y1854" s="114" t="s">
        <v>421</v>
      </c>
      <c r="Z1854" s="114">
        <v>59</v>
      </c>
      <c r="AA1854" s="114">
        <v>0</v>
      </c>
      <c r="AB1854" s="114">
        <v>65</v>
      </c>
      <c r="AC1854" s="114">
        <v>64</v>
      </c>
      <c r="AD1854" s="114">
        <v>74</v>
      </c>
      <c r="AE1854" s="114">
        <v>0</v>
      </c>
    </row>
    <row r="1855" spans="1:31">
      <c r="A1855" s="31" t="s">
        <v>265</v>
      </c>
      <c r="B1855" s="31" t="str">
        <f>VLOOKUP(Table1[[#This Row],[Organism]],'GN and GP categories'!A:B,2,)</f>
        <v>Gram-negative</v>
      </c>
      <c r="C1855" s="31" t="s">
        <v>522</v>
      </c>
      <c r="D1855" s="31" t="s">
        <v>262</v>
      </c>
      <c r="E1855" s="31" t="s">
        <v>371</v>
      </c>
      <c r="F1855" s="31" t="s">
        <v>150</v>
      </c>
      <c r="G1855" s="31" t="s">
        <v>374</v>
      </c>
      <c r="H1855" s="31">
        <v>439</v>
      </c>
      <c r="I1855" s="114">
        <v>97</v>
      </c>
      <c r="J1855" s="114">
        <v>63</v>
      </c>
      <c r="K1855" s="114">
        <v>44</v>
      </c>
      <c r="L1855" s="114">
        <v>54</v>
      </c>
      <c r="M1855" s="114">
        <v>74</v>
      </c>
      <c r="N1855" s="114">
        <v>72</v>
      </c>
      <c r="O1855" s="114">
        <v>55.000000000000007</v>
      </c>
      <c r="P1855" s="114">
        <v>0</v>
      </c>
      <c r="Q1855" s="114">
        <v>0</v>
      </c>
      <c r="R1855" s="114">
        <v>0</v>
      </c>
      <c r="S1855" s="114">
        <v>59</v>
      </c>
      <c r="T1855" s="114">
        <v>98</v>
      </c>
      <c r="U1855" s="114">
        <v>0</v>
      </c>
      <c r="V1855" s="114">
        <v>86</v>
      </c>
      <c r="W1855" s="114">
        <v>59</v>
      </c>
      <c r="X1855" s="114">
        <v>0</v>
      </c>
      <c r="Y1855" s="114">
        <v>100</v>
      </c>
      <c r="Z1855" s="114">
        <v>59</v>
      </c>
      <c r="AA1855" s="114">
        <v>0</v>
      </c>
      <c r="AB1855" s="114">
        <v>72</v>
      </c>
      <c r="AC1855" s="114">
        <v>67</v>
      </c>
      <c r="AD1855" s="114">
        <v>79</v>
      </c>
      <c r="AE1855" s="114">
        <v>0</v>
      </c>
    </row>
    <row r="1856" spans="1:31">
      <c r="A1856" s="31" t="s">
        <v>265</v>
      </c>
      <c r="B1856" s="31" t="str">
        <f>VLOOKUP(Table1[[#This Row],[Organism]],'GN and GP categories'!A:B,2,)</f>
        <v>Gram-negative</v>
      </c>
      <c r="C1856" s="31" t="s">
        <v>522</v>
      </c>
      <c r="D1856" s="31" t="s">
        <v>262</v>
      </c>
      <c r="E1856" s="31" t="s">
        <v>371</v>
      </c>
      <c r="F1856" s="31" t="s">
        <v>150</v>
      </c>
      <c r="G1856" s="31" t="s">
        <v>370</v>
      </c>
      <c r="H1856" s="31">
        <v>363</v>
      </c>
      <c r="I1856" s="114" t="s">
        <v>421</v>
      </c>
      <c r="J1856" s="114">
        <v>65</v>
      </c>
      <c r="K1856" s="114">
        <v>46</v>
      </c>
      <c r="L1856" s="114">
        <v>60</v>
      </c>
      <c r="M1856" s="114">
        <v>79</v>
      </c>
      <c r="N1856" s="114">
        <v>75</v>
      </c>
      <c r="O1856" s="114">
        <v>51</v>
      </c>
      <c r="P1856" s="114">
        <v>0</v>
      </c>
      <c r="Q1856" s="114">
        <v>0</v>
      </c>
      <c r="R1856" s="114">
        <v>0</v>
      </c>
      <c r="S1856" s="114">
        <v>60</v>
      </c>
      <c r="T1856" s="114">
        <v>96</v>
      </c>
      <c r="U1856" s="114">
        <v>0</v>
      </c>
      <c r="V1856" s="114">
        <v>88</v>
      </c>
      <c r="W1856" s="114">
        <v>57.999999999999993</v>
      </c>
      <c r="X1856" s="114">
        <v>0</v>
      </c>
      <c r="Y1856" s="114" t="s">
        <v>421</v>
      </c>
      <c r="Z1856" s="114">
        <v>57.999999999999993</v>
      </c>
      <c r="AA1856" s="114">
        <v>0</v>
      </c>
      <c r="AB1856" s="114">
        <v>74</v>
      </c>
      <c r="AC1856" s="114">
        <v>67</v>
      </c>
      <c r="AD1856" s="114">
        <v>81</v>
      </c>
      <c r="AE1856" s="114">
        <v>0</v>
      </c>
    </row>
    <row r="1857" spans="1:31">
      <c r="A1857" s="31" t="s">
        <v>265</v>
      </c>
      <c r="B1857" s="31" t="str">
        <f>VLOOKUP(Table1[[#This Row],[Organism]],'GN and GP categories'!A:B,2,)</f>
        <v>Gram-negative</v>
      </c>
      <c r="C1857" s="31" t="s">
        <v>522</v>
      </c>
      <c r="D1857" s="31" t="s">
        <v>262</v>
      </c>
      <c r="E1857" s="31" t="s">
        <v>371</v>
      </c>
      <c r="F1857" s="31" t="s">
        <v>435</v>
      </c>
      <c r="G1857" s="31" t="s">
        <v>397</v>
      </c>
      <c r="H1857" s="31">
        <v>348</v>
      </c>
      <c r="I1857" s="114">
        <v>97</v>
      </c>
      <c r="J1857" s="114">
        <v>76</v>
      </c>
      <c r="K1857" s="114">
        <v>44</v>
      </c>
      <c r="L1857" s="114">
        <v>57.999999999999993</v>
      </c>
      <c r="M1857" s="114">
        <v>81</v>
      </c>
      <c r="N1857" s="114">
        <v>84</v>
      </c>
      <c r="O1857" s="114">
        <v>61</v>
      </c>
      <c r="P1857" s="114">
        <v>0</v>
      </c>
      <c r="Q1857" s="114">
        <v>0</v>
      </c>
      <c r="R1857" s="114">
        <v>0</v>
      </c>
      <c r="S1857" s="114">
        <v>63</v>
      </c>
      <c r="T1857" s="114">
        <v>98</v>
      </c>
      <c r="U1857" s="114">
        <v>0</v>
      </c>
      <c r="V1857" s="114">
        <v>89</v>
      </c>
      <c r="W1857" s="114">
        <v>62</v>
      </c>
      <c r="X1857" s="114">
        <v>0</v>
      </c>
      <c r="Y1857" s="114" t="s">
        <v>421</v>
      </c>
      <c r="Z1857" s="114">
        <v>64</v>
      </c>
      <c r="AA1857" s="114">
        <v>0</v>
      </c>
      <c r="AB1857" s="114">
        <v>81</v>
      </c>
      <c r="AC1857" s="114">
        <v>66</v>
      </c>
      <c r="AD1857" s="114">
        <v>85</v>
      </c>
      <c r="AE1857" s="114">
        <v>0</v>
      </c>
    </row>
    <row r="1858" spans="1:31">
      <c r="A1858" s="31" t="s">
        <v>265</v>
      </c>
      <c r="B1858" s="31" t="str">
        <f>VLOOKUP(Table1[[#This Row],[Organism]],'GN and GP categories'!A:B,2,)</f>
        <v>Gram-negative</v>
      </c>
      <c r="C1858" s="31" t="s">
        <v>522</v>
      </c>
      <c r="D1858" s="31" t="s">
        <v>262</v>
      </c>
      <c r="E1858" s="31" t="s">
        <v>371</v>
      </c>
      <c r="F1858" s="31" t="s">
        <v>435</v>
      </c>
      <c r="G1858" s="31" t="s">
        <v>377</v>
      </c>
      <c r="H1858" s="31">
        <v>356</v>
      </c>
      <c r="I1858" s="114">
        <v>98</v>
      </c>
      <c r="J1858" s="114">
        <v>76</v>
      </c>
      <c r="K1858" s="114">
        <v>47</v>
      </c>
      <c r="L1858" s="114">
        <v>54</v>
      </c>
      <c r="M1858" s="114">
        <v>83</v>
      </c>
      <c r="N1858" s="114">
        <v>83</v>
      </c>
      <c r="O1858" s="114">
        <v>66</v>
      </c>
      <c r="P1858" s="114">
        <v>0</v>
      </c>
      <c r="Q1858" s="114">
        <v>0</v>
      </c>
      <c r="R1858" s="114">
        <v>0</v>
      </c>
      <c r="S1858" s="114">
        <v>56.000000000000007</v>
      </c>
      <c r="T1858" s="114">
        <v>98</v>
      </c>
      <c r="U1858" s="114">
        <v>0</v>
      </c>
      <c r="V1858" s="114">
        <v>87</v>
      </c>
      <c r="W1858" s="114">
        <v>67</v>
      </c>
      <c r="X1858" s="114">
        <v>0</v>
      </c>
      <c r="Y1858" s="114">
        <v>100</v>
      </c>
      <c r="Z1858" s="114">
        <v>67</v>
      </c>
      <c r="AA1858" s="114">
        <v>0</v>
      </c>
      <c r="AB1858" s="114">
        <v>77</v>
      </c>
      <c r="AC1858" s="114">
        <v>70</v>
      </c>
      <c r="AD1858" s="114">
        <v>87</v>
      </c>
      <c r="AE1858" s="114">
        <v>0</v>
      </c>
    </row>
    <row r="1859" spans="1:31">
      <c r="A1859" s="31" t="s">
        <v>265</v>
      </c>
      <c r="B1859" s="31" t="str">
        <f>VLOOKUP(Table1[[#This Row],[Organism]],'GN and GP categories'!A:B,2,)</f>
        <v>Gram-negative</v>
      </c>
      <c r="C1859" s="31" t="s">
        <v>522</v>
      </c>
      <c r="D1859" s="31" t="s">
        <v>262</v>
      </c>
      <c r="E1859" s="31" t="s">
        <v>371</v>
      </c>
      <c r="F1859" s="31" t="s">
        <v>435</v>
      </c>
      <c r="G1859" s="31" t="s">
        <v>375</v>
      </c>
      <c r="H1859" s="31">
        <v>524</v>
      </c>
      <c r="I1859" s="114">
        <v>98</v>
      </c>
      <c r="J1859" s="114">
        <v>77</v>
      </c>
      <c r="K1859" s="114">
        <v>49</v>
      </c>
      <c r="L1859" s="114">
        <v>53</v>
      </c>
      <c r="M1859" s="114">
        <v>84</v>
      </c>
      <c r="N1859" s="114">
        <v>80</v>
      </c>
      <c r="O1859" s="114">
        <v>67</v>
      </c>
      <c r="P1859" s="114">
        <v>0</v>
      </c>
      <c r="Q1859" s="114">
        <v>0</v>
      </c>
      <c r="R1859" s="114">
        <v>0</v>
      </c>
      <c r="S1859" s="114">
        <v>57.999999999999993</v>
      </c>
      <c r="T1859" s="114" t="s">
        <v>430</v>
      </c>
      <c r="U1859" s="114">
        <v>0</v>
      </c>
      <c r="V1859" s="114">
        <v>87</v>
      </c>
      <c r="W1859" s="114">
        <v>69</v>
      </c>
      <c r="X1859" s="114">
        <v>0</v>
      </c>
      <c r="Y1859" s="114">
        <v>100</v>
      </c>
      <c r="Z1859" s="114">
        <v>68</v>
      </c>
      <c r="AA1859" s="114">
        <v>0</v>
      </c>
      <c r="AB1859" s="114">
        <v>78</v>
      </c>
      <c r="AC1859" s="114">
        <v>69</v>
      </c>
      <c r="AD1859" s="114">
        <v>86</v>
      </c>
      <c r="AE1859" s="114">
        <v>0</v>
      </c>
    </row>
    <row r="1860" spans="1:31">
      <c r="A1860" s="31" t="s">
        <v>265</v>
      </c>
      <c r="B1860" s="31" t="str">
        <f>VLOOKUP(Table1[[#This Row],[Organism]],'GN and GP categories'!A:B,2,)</f>
        <v>Gram-negative</v>
      </c>
      <c r="C1860" s="31" t="s">
        <v>522</v>
      </c>
      <c r="D1860" s="31" t="s">
        <v>262</v>
      </c>
      <c r="E1860" s="31" t="s">
        <v>371</v>
      </c>
      <c r="F1860" s="31" t="s">
        <v>435</v>
      </c>
      <c r="G1860" s="31" t="s">
        <v>374</v>
      </c>
      <c r="H1860" s="31">
        <v>502</v>
      </c>
      <c r="I1860" s="114">
        <v>97</v>
      </c>
      <c r="J1860" s="114">
        <v>77</v>
      </c>
      <c r="K1860" s="114">
        <v>47</v>
      </c>
      <c r="L1860" s="114">
        <v>51</v>
      </c>
      <c r="M1860" s="114">
        <v>84</v>
      </c>
      <c r="N1860" s="114">
        <v>82</v>
      </c>
      <c r="O1860" s="114">
        <v>67</v>
      </c>
      <c r="P1860" s="114">
        <v>0</v>
      </c>
      <c r="Q1860" s="114">
        <v>0</v>
      </c>
      <c r="R1860" s="114">
        <v>0</v>
      </c>
      <c r="S1860" s="114">
        <v>59</v>
      </c>
      <c r="T1860" s="114" t="s">
        <v>430</v>
      </c>
      <c r="U1860" s="114">
        <v>0</v>
      </c>
      <c r="V1860" s="114">
        <v>86</v>
      </c>
      <c r="W1860" s="114">
        <v>68</v>
      </c>
      <c r="X1860" s="114">
        <v>0</v>
      </c>
      <c r="Y1860" s="114">
        <v>100</v>
      </c>
      <c r="Z1860" s="114">
        <v>68</v>
      </c>
      <c r="AA1860" s="114" t="s">
        <v>429</v>
      </c>
      <c r="AB1860" s="114">
        <v>76</v>
      </c>
      <c r="AC1860" s="114">
        <v>71</v>
      </c>
      <c r="AD1860" s="114">
        <v>85</v>
      </c>
      <c r="AE1860" s="114">
        <v>0</v>
      </c>
    </row>
    <row r="1861" spans="1:31">
      <c r="A1861" s="31" t="s">
        <v>265</v>
      </c>
      <c r="B1861" s="31" t="str">
        <f>VLOOKUP(Table1[[#This Row],[Organism]],'GN and GP categories'!A:B,2,)</f>
        <v>Gram-negative</v>
      </c>
      <c r="C1861" s="31" t="s">
        <v>522</v>
      </c>
      <c r="D1861" s="31" t="s">
        <v>262</v>
      </c>
      <c r="E1861" s="31" t="s">
        <v>371</v>
      </c>
      <c r="F1861" s="31" t="s">
        <v>435</v>
      </c>
      <c r="G1861" s="31" t="s">
        <v>370</v>
      </c>
      <c r="H1861" s="31">
        <v>479</v>
      </c>
      <c r="I1861" s="114">
        <v>98</v>
      </c>
      <c r="J1861" s="114">
        <v>79</v>
      </c>
      <c r="K1861" s="114">
        <v>52</v>
      </c>
      <c r="L1861" s="114">
        <v>56.000000000000007</v>
      </c>
      <c r="M1861" s="114">
        <v>83</v>
      </c>
      <c r="N1861" s="114">
        <v>83</v>
      </c>
      <c r="O1861" s="114">
        <v>65</v>
      </c>
      <c r="P1861" s="114">
        <v>0</v>
      </c>
      <c r="Q1861" s="114">
        <v>0</v>
      </c>
      <c r="R1861" s="114">
        <v>0</v>
      </c>
      <c r="S1861" s="114">
        <v>56.000000000000007</v>
      </c>
      <c r="T1861" s="114" t="s">
        <v>430</v>
      </c>
      <c r="U1861" s="114">
        <v>0</v>
      </c>
      <c r="V1861" s="114">
        <v>92</v>
      </c>
      <c r="W1861" s="114">
        <v>68</v>
      </c>
      <c r="X1861" s="114">
        <v>0</v>
      </c>
      <c r="Y1861" s="114">
        <v>100</v>
      </c>
      <c r="Z1861" s="114">
        <v>68</v>
      </c>
      <c r="AA1861" s="114">
        <v>0</v>
      </c>
      <c r="AB1861" s="114">
        <v>78</v>
      </c>
      <c r="AC1861" s="114">
        <v>74</v>
      </c>
      <c r="AD1861" s="114">
        <v>92</v>
      </c>
      <c r="AE1861" s="114">
        <v>0</v>
      </c>
    </row>
    <row r="1862" spans="1:31">
      <c r="A1862" s="31" t="s">
        <v>265</v>
      </c>
      <c r="B1862" s="31" t="str">
        <f>VLOOKUP(Table1[[#This Row],[Organism]],'GN and GP categories'!A:B,2,)</f>
        <v>Gram-negative</v>
      </c>
      <c r="C1862" s="31" t="s">
        <v>522</v>
      </c>
      <c r="D1862" s="31" t="s">
        <v>262</v>
      </c>
      <c r="E1862" s="31" t="s">
        <v>371</v>
      </c>
      <c r="F1862" s="31" t="s">
        <v>2</v>
      </c>
      <c r="G1862" s="31" t="s">
        <v>397</v>
      </c>
      <c r="H1862" s="31">
        <v>400</v>
      </c>
      <c r="I1862" s="114">
        <v>97</v>
      </c>
      <c r="J1862" s="114">
        <v>75</v>
      </c>
      <c r="K1862" s="114">
        <v>40</v>
      </c>
      <c r="L1862" s="114">
        <v>56.999999999999993</v>
      </c>
      <c r="M1862" s="114">
        <v>81</v>
      </c>
      <c r="N1862" s="114">
        <v>84</v>
      </c>
      <c r="O1862" s="114">
        <v>68</v>
      </c>
      <c r="P1862" s="114">
        <v>0</v>
      </c>
      <c r="Q1862" s="114">
        <v>0</v>
      </c>
      <c r="R1862" s="114">
        <v>0</v>
      </c>
      <c r="S1862" s="114">
        <v>61</v>
      </c>
      <c r="T1862" s="114">
        <v>98</v>
      </c>
      <c r="U1862" s="114">
        <v>0</v>
      </c>
      <c r="V1862" s="114">
        <v>89</v>
      </c>
      <c r="W1862" s="114">
        <v>68</v>
      </c>
      <c r="X1862" s="114">
        <v>0</v>
      </c>
      <c r="Y1862" s="114">
        <v>100</v>
      </c>
      <c r="Z1862" s="114">
        <v>69</v>
      </c>
      <c r="AA1862" s="114">
        <v>0</v>
      </c>
      <c r="AB1862" s="114">
        <v>79</v>
      </c>
      <c r="AC1862" s="114">
        <v>71</v>
      </c>
      <c r="AD1862" s="114">
        <v>85</v>
      </c>
      <c r="AE1862" s="114">
        <v>0</v>
      </c>
    </row>
    <row r="1863" spans="1:31">
      <c r="A1863" s="31" t="s">
        <v>265</v>
      </c>
      <c r="B1863" s="31" t="str">
        <f>VLOOKUP(Table1[[#This Row],[Organism]],'GN and GP categories'!A:B,2,)</f>
        <v>Gram-negative</v>
      </c>
      <c r="C1863" s="31" t="s">
        <v>522</v>
      </c>
      <c r="D1863" s="31" t="s">
        <v>262</v>
      </c>
      <c r="E1863" s="31" t="s">
        <v>371</v>
      </c>
      <c r="F1863" s="31" t="s">
        <v>2</v>
      </c>
      <c r="G1863" s="31" t="s">
        <v>377</v>
      </c>
      <c r="H1863" s="31">
        <v>372</v>
      </c>
      <c r="I1863" s="114">
        <v>97</v>
      </c>
      <c r="J1863" s="114">
        <v>74</v>
      </c>
      <c r="K1863" s="114">
        <v>38</v>
      </c>
      <c r="L1863" s="114">
        <v>61</v>
      </c>
      <c r="M1863" s="114">
        <v>83</v>
      </c>
      <c r="N1863" s="114">
        <v>87</v>
      </c>
      <c r="O1863" s="114">
        <v>66</v>
      </c>
      <c r="P1863" s="114">
        <v>0</v>
      </c>
      <c r="Q1863" s="114">
        <v>0</v>
      </c>
      <c r="R1863" s="114">
        <v>0</v>
      </c>
      <c r="S1863" s="114">
        <v>65</v>
      </c>
      <c r="T1863" s="114" t="s">
        <v>421</v>
      </c>
      <c r="U1863" s="114">
        <v>0</v>
      </c>
      <c r="V1863" s="114">
        <v>91</v>
      </c>
      <c r="W1863" s="114">
        <v>67</v>
      </c>
      <c r="X1863" s="114">
        <v>0</v>
      </c>
      <c r="Y1863" s="114" t="s">
        <v>421</v>
      </c>
      <c r="Z1863" s="114">
        <v>68</v>
      </c>
      <c r="AA1863" s="114">
        <v>0</v>
      </c>
      <c r="AB1863" s="114">
        <v>83</v>
      </c>
      <c r="AC1863" s="114">
        <v>70</v>
      </c>
      <c r="AD1863" s="114">
        <v>90</v>
      </c>
      <c r="AE1863" s="114">
        <v>0</v>
      </c>
    </row>
    <row r="1864" spans="1:31">
      <c r="A1864" s="31" t="s">
        <v>265</v>
      </c>
      <c r="B1864" s="31" t="str">
        <f>VLOOKUP(Table1[[#This Row],[Organism]],'GN and GP categories'!A:B,2,)</f>
        <v>Gram-negative</v>
      </c>
      <c r="C1864" s="31" t="s">
        <v>522</v>
      </c>
      <c r="D1864" s="31" t="s">
        <v>262</v>
      </c>
      <c r="E1864" s="31" t="s">
        <v>371</v>
      </c>
      <c r="F1864" s="31" t="s">
        <v>2</v>
      </c>
      <c r="G1864" s="31" t="s">
        <v>375</v>
      </c>
      <c r="H1864" s="31">
        <v>374</v>
      </c>
      <c r="I1864" s="114">
        <v>98</v>
      </c>
      <c r="J1864" s="114">
        <v>78</v>
      </c>
      <c r="K1864" s="114">
        <v>45</v>
      </c>
      <c r="L1864" s="114">
        <v>63</v>
      </c>
      <c r="M1864" s="114">
        <v>88</v>
      </c>
      <c r="N1864" s="114">
        <v>88</v>
      </c>
      <c r="O1864" s="114">
        <v>74</v>
      </c>
      <c r="P1864" s="114">
        <v>0</v>
      </c>
      <c r="Q1864" s="114">
        <v>0</v>
      </c>
      <c r="R1864" s="114">
        <v>0</v>
      </c>
      <c r="S1864" s="114">
        <v>63</v>
      </c>
      <c r="T1864" s="114">
        <v>98</v>
      </c>
      <c r="U1864" s="114">
        <v>0</v>
      </c>
      <c r="V1864" s="114">
        <v>91</v>
      </c>
      <c r="W1864" s="114">
        <v>75</v>
      </c>
      <c r="X1864" s="114">
        <v>0</v>
      </c>
      <c r="Y1864" s="114" t="s">
        <v>421</v>
      </c>
      <c r="Z1864" s="114">
        <v>77</v>
      </c>
      <c r="AA1864" s="114">
        <v>0</v>
      </c>
      <c r="AB1864" s="114">
        <v>85</v>
      </c>
      <c r="AC1864" s="114">
        <v>75</v>
      </c>
      <c r="AD1864" s="114">
        <v>91</v>
      </c>
      <c r="AE1864" s="114">
        <v>0</v>
      </c>
    </row>
    <row r="1865" spans="1:31">
      <c r="A1865" s="31" t="s">
        <v>265</v>
      </c>
      <c r="B1865" s="31" t="str">
        <f>VLOOKUP(Table1[[#This Row],[Organism]],'GN and GP categories'!A:B,2,)</f>
        <v>Gram-negative</v>
      </c>
      <c r="C1865" s="31" t="s">
        <v>522</v>
      </c>
      <c r="D1865" s="31" t="s">
        <v>262</v>
      </c>
      <c r="E1865" s="31" t="s">
        <v>371</v>
      </c>
      <c r="F1865" s="31" t="s">
        <v>2</v>
      </c>
      <c r="G1865" s="31" t="s">
        <v>374</v>
      </c>
      <c r="H1865" s="31">
        <v>368</v>
      </c>
      <c r="I1865" s="114">
        <v>97</v>
      </c>
      <c r="J1865" s="114">
        <v>70</v>
      </c>
      <c r="K1865" s="114">
        <v>43</v>
      </c>
      <c r="L1865" s="114">
        <v>56.999999999999993</v>
      </c>
      <c r="M1865" s="114">
        <v>81</v>
      </c>
      <c r="N1865" s="114">
        <v>83</v>
      </c>
      <c r="O1865" s="114">
        <v>65</v>
      </c>
      <c r="P1865" s="114">
        <v>0</v>
      </c>
      <c r="Q1865" s="114">
        <v>0</v>
      </c>
      <c r="R1865" s="114">
        <v>0</v>
      </c>
      <c r="S1865" s="114">
        <v>61</v>
      </c>
      <c r="T1865" s="114">
        <v>98</v>
      </c>
      <c r="U1865" s="114">
        <v>0</v>
      </c>
      <c r="V1865" s="114">
        <v>90</v>
      </c>
      <c r="W1865" s="114">
        <v>68</v>
      </c>
      <c r="X1865" s="114">
        <v>0</v>
      </c>
      <c r="Y1865" s="114">
        <v>100</v>
      </c>
      <c r="Z1865" s="114">
        <v>69</v>
      </c>
      <c r="AA1865" s="114">
        <v>0</v>
      </c>
      <c r="AB1865" s="114">
        <v>79</v>
      </c>
      <c r="AC1865" s="114">
        <v>75</v>
      </c>
      <c r="AD1865" s="114">
        <v>89</v>
      </c>
      <c r="AE1865" s="114">
        <v>0</v>
      </c>
    </row>
    <row r="1866" spans="1:31">
      <c r="A1866" s="31" t="s">
        <v>265</v>
      </c>
      <c r="B1866" s="31" t="str">
        <f>VLOOKUP(Table1[[#This Row],[Organism]],'GN and GP categories'!A:B,2,)</f>
        <v>Gram-negative</v>
      </c>
      <c r="C1866" s="31" t="s">
        <v>522</v>
      </c>
      <c r="D1866" s="31" t="s">
        <v>262</v>
      </c>
      <c r="E1866" s="31" t="s">
        <v>371</v>
      </c>
      <c r="F1866" s="31" t="s">
        <v>2</v>
      </c>
      <c r="G1866" s="31" t="s">
        <v>370</v>
      </c>
      <c r="H1866" s="31">
        <v>449</v>
      </c>
      <c r="I1866" s="114">
        <v>97</v>
      </c>
      <c r="J1866" s="114">
        <v>72</v>
      </c>
      <c r="K1866" s="114">
        <v>45</v>
      </c>
      <c r="L1866" s="114">
        <v>64</v>
      </c>
      <c r="M1866" s="114">
        <v>78</v>
      </c>
      <c r="N1866" s="114">
        <v>87</v>
      </c>
      <c r="O1866" s="114">
        <v>59</v>
      </c>
      <c r="P1866" s="114">
        <v>0</v>
      </c>
      <c r="Q1866" s="114">
        <v>0</v>
      </c>
      <c r="R1866" s="114">
        <v>0</v>
      </c>
      <c r="S1866" s="114">
        <v>61</v>
      </c>
      <c r="T1866" s="114">
        <v>98</v>
      </c>
      <c r="U1866" s="114">
        <v>0</v>
      </c>
      <c r="V1866" s="114">
        <v>93</v>
      </c>
      <c r="W1866" s="114">
        <v>61</v>
      </c>
      <c r="X1866" s="114">
        <v>0</v>
      </c>
      <c r="Y1866" s="114">
        <v>100</v>
      </c>
      <c r="Z1866" s="114">
        <v>62</v>
      </c>
      <c r="AA1866" s="114">
        <v>0</v>
      </c>
      <c r="AB1866" s="114">
        <v>83</v>
      </c>
      <c r="AC1866" s="114">
        <v>70</v>
      </c>
      <c r="AD1866" s="114">
        <v>91</v>
      </c>
      <c r="AE1866" s="114">
        <v>0</v>
      </c>
    </row>
    <row r="1867" spans="1:31">
      <c r="A1867" s="31" t="s">
        <v>265</v>
      </c>
      <c r="B1867" s="31" t="str">
        <f>VLOOKUP(Table1[[#This Row],[Organism]],'GN and GP categories'!A:B,2,)</f>
        <v>Gram-negative</v>
      </c>
      <c r="C1867" s="31" t="s">
        <v>522</v>
      </c>
      <c r="D1867" s="31" t="s">
        <v>262</v>
      </c>
      <c r="E1867" s="31" t="s">
        <v>371</v>
      </c>
      <c r="F1867" s="31" t="s">
        <v>49</v>
      </c>
      <c r="G1867" s="31" t="s">
        <v>397</v>
      </c>
      <c r="H1867" s="31">
        <v>357</v>
      </c>
      <c r="I1867" s="114">
        <v>96</v>
      </c>
      <c r="J1867" s="114">
        <v>76</v>
      </c>
      <c r="K1867" s="114">
        <v>41</v>
      </c>
      <c r="L1867" s="114">
        <v>57.999999999999993</v>
      </c>
      <c r="M1867" s="114">
        <v>75</v>
      </c>
      <c r="N1867" s="114">
        <v>84</v>
      </c>
      <c r="O1867" s="114">
        <v>62</v>
      </c>
      <c r="P1867" s="114">
        <v>0</v>
      </c>
      <c r="Q1867" s="114">
        <v>0</v>
      </c>
      <c r="R1867" s="114">
        <v>0</v>
      </c>
      <c r="S1867" s="114">
        <v>62</v>
      </c>
      <c r="T1867" s="114" t="s">
        <v>421</v>
      </c>
      <c r="U1867" s="114">
        <v>0</v>
      </c>
      <c r="V1867" s="114">
        <v>91</v>
      </c>
      <c r="W1867" s="114">
        <v>67</v>
      </c>
      <c r="X1867" s="114">
        <v>0</v>
      </c>
      <c r="Y1867" s="114">
        <v>100</v>
      </c>
      <c r="Z1867" s="114">
        <v>69</v>
      </c>
      <c r="AA1867" s="114">
        <v>0</v>
      </c>
      <c r="AB1867" s="114">
        <v>86</v>
      </c>
      <c r="AC1867" s="114">
        <v>72</v>
      </c>
      <c r="AD1867" s="114">
        <v>90</v>
      </c>
      <c r="AE1867" s="114">
        <v>0</v>
      </c>
    </row>
    <row r="1868" spans="1:31">
      <c r="A1868" s="31" t="s">
        <v>265</v>
      </c>
      <c r="B1868" s="31" t="str">
        <f>VLOOKUP(Table1[[#This Row],[Organism]],'GN and GP categories'!A:B,2,)</f>
        <v>Gram-negative</v>
      </c>
      <c r="C1868" s="31" t="s">
        <v>522</v>
      </c>
      <c r="D1868" s="31" t="s">
        <v>262</v>
      </c>
      <c r="E1868" s="31" t="s">
        <v>371</v>
      </c>
      <c r="F1868" s="31" t="s">
        <v>49</v>
      </c>
      <c r="G1868" s="31" t="s">
        <v>377</v>
      </c>
      <c r="H1868" s="31">
        <v>439</v>
      </c>
      <c r="I1868" s="114">
        <v>98</v>
      </c>
      <c r="J1868" s="114">
        <v>73</v>
      </c>
      <c r="K1868" s="114">
        <v>46</v>
      </c>
      <c r="L1868" s="114">
        <v>62</v>
      </c>
      <c r="M1868" s="114">
        <v>75</v>
      </c>
      <c r="N1868" s="114">
        <v>82</v>
      </c>
      <c r="O1868" s="114">
        <v>63</v>
      </c>
      <c r="P1868" s="114">
        <v>0</v>
      </c>
      <c r="Q1868" s="114">
        <v>0</v>
      </c>
      <c r="R1868" s="114">
        <v>0</v>
      </c>
      <c r="S1868" s="114">
        <v>60</v>
      </c>
      <c r="T1868" s="114" t="s">
        <v>430</v>
      </c>
      <c r="U1868" s="114">
        <v>0</v>
      </c>
      <c r="V1868" s="114">
        <v>89</v>
      </c>
      <c r="W1868" s="114">
        <v>66</v>
      </c>
      <c r="X1868" s="114">
        <v>0</v>
      </c>
      <c r="Y1868" s="114">
        <v>100</v>
      </c>
      <c r="Z1868" s="114">
        <v>67</v>
      </c>
      <c r="AA1868" s="114">
        <v>0</v>
      </c>
      <c r="AB1868" s="114">
        <v>81</v>
      </c>
      <c r="AC1868" s="114">
        <v>70</v>
      </c>
      <c r="AD1868" s="114">
        <v>87</v>
      </c>
      <c r="AE1868" s="114">
        <v>0</v>
      </c>
    </row>
    <row r="1869" spans="1:31">
      <c r="A1869" s="31" t="s">
        <v>265</v>
      </c>
      <c r="B1869" s="31" t="str">
        <f>VLOOKUP(Table1[[#This Row],[Organism]],'GN and GP categories'!A:B,2,)</f>
        <v>Gram-negative</v>
      </c>
      <c r="C1869" s="31" t="s">
        <v>522</v>
      </c>
      <c r="D1869" s="31" t="s">
        <v>262</v>
      </c>
      <c r="E1869" s="31" t="s">
        <v>371</v>
      </c>
      <c r="F1869" s="31" t="s">
        <v>49</v>
      </c>
      <c r="G1869" s="31" t="s">
        <v>375</v>
      </c>
      <c r="H1869" s="31">
        <v>586</v>
      </c>
      <c r="I1869" s="114">
        <v>97</v>
      </c>
      <c r="J1869" s="114">
        <v>76</v>
      </c>
      <c r="K1869" s="114">
        <v>47</v>
      </c>
      <c r="L1869" s="114">
        <v>60</v>
      </c>
      <c r="M1869" s="114">
        <v>79</v>
      </c>
      <c r="N1869" s="114">
        <v>82</v>
      </c>
      <c r="O1869" s="114">
        <v>68</v>
      </c>
      <c r="P1869" s="114">
        <v>0</v>
      </c>
      <c r="Q1869" s="114">
        <v>0</v>
      </c>
      <c r="R1869" s="114">
        <v>0</v>
      </c>
      <c r="S1869" s="114">
        <v>59</v>
      </c>
      <c r="T1869" s="114">
        <v>98</v>
      </c>
      <c r="U1869" s="114">
        <v>0</v>
      </c>
      <c r="V1869" s="114">
        <v>89</v>
      </c>
      <c r="W1869" s="114">
        <v>69</v>
      </c>
      <c r="X1869" s="114">
        <v>0</v>
      </c>
      <c r="Y1869" s="114">
        <v>100</v>
      </c>
      <c r="Z1869" s="114">
        <v>71</v>
      </c>
      <c r="AA1869" s="114">
        <v>0</v>
      </c>
      <c r="AB1869" s="114">
        <v>81</v>
      </c>
      <c r="AC1869" s="114">
        <v>76</v>
      </c>
      <c r="AD1869" s="114">
        <v>88</v>
      </c>
      <c r="AE1869" s="114">
        <v>0</v>
      </c>
    </row>
    <row r="1870" spans="1:31">
      <c r="A1870" s="31" t="s">
        <v>265</v>
      </c>
      <c r="B1870" s="31" t="str">
        <f>VLOOKUP(Table1[[#This Row],[Organism]],'GN and GP categories'!A:B,2,)</f>
        <v>Gram-negative</v>
      </c>
      <c r="C1870" s="31" t="s">
        <v>522</v>
      </c>
      <c r="D1870" s="31" t="s">
        <v>262</v>
      </c>
      <c r="E1870" s="31" t="s">
        <v>371</v>
      </c>
      <c r="F1870" s="31" t="s">
        <v>49</v>
      </c>
      <c r="G1870" s="31" t="s">
        <v>374</v>
      </c>
      <c r="H1870" s="31">
        <v>676</v>
      </c>
      <c r="I1870" s="114">
        <v>97</v>
      </c>
      <c r="J1870" s="114">
        <v>73</v>
      </c>
      <c r="K1870" s="114">
        <v>44</v>
      </c>
      <c r="L1870" s="114">
        <v>54</v>
      </c>
      <c r="M1870" s="114">
        <v>77</v>
      </c>
      <c r="N1870" s="114">
        <v>78</v>
      </c>
      <c r="O1870" s="114">
        <v>64</v>
      </c>
      <c r="P1870" s="114">
        <v>0</v>
      </c>
      <c r="Q1870" s="114">
        <v>0</v>
      </c>
      <c r="R1870" s="114">
        <v>0</v>
      </c>
      <c r="S1870" s="114">
        <v>62</v>
      </c>
      <c r="T1870" s="114">
        <v>99</v>
      </c>
      <c r="U1870" s="114">
        <v>0</v>
      </c>
      <c r="V1870" s="114">
        <v>90</v>
      </c>
      <c r="W1870" s="114">
        <v>67</v>
      </c>
      <c r="X1870" s="114">
        <v>0</v>
      </c>
      <c r="Y1870" s="114">
        <v>100</v>
      </c>
      <c r="Z1870" s="114">
        <v>68</v>
      </c>
      <c r="AA1870" s="114">
        <v>0</v>
      </c>
      <c r="AB1870" s="114">
        <v>79</v>
      </c>
      <c r="AC1870" s="114">
        <v>75</v>
      </c>
      <c r="AD1870" s="114">
        <v>90</v>
      </c>
      <c r="AE1870" s="114">
        <v>0</v>
      </c>
    </row>
    <row r="1871" spans="1:31">
      <c r="A1871" s="31" t="s">
        <v>265</v>
      </c>
      <c r="B1871" s="31" t="str">
        <f>VLOOKUP(Table1[[#This Row],[Organism]],'GN and GP categories'!A:B,2,)</f>
        <v>Gram-negative</v>
      </c>
      <c r="C1871" s="31" t="s">
        <v>522</v>
      </c>
      <c r="D1871" s="31" t="s">
        <v>262</v>
      </c>
      <c r="E1871" s="31" t="s">
        <v>371</v>
      </c>
      <c r="F1871" s="31" t="s">
        <v>49</v>
      </c>
      <c r="G1871" s="31" t="s">
        <v>370</v>
      </c>
      <c r="H1871" s="31">
        <v>687</v>
      </c>
      <c r="I1871" s="114">
        <v>97</v>
      </c>
      <c r="J1871" s="114">
        <v>73</v>
      </c>
      <c r="K1871" s="114">
        <v>48</v>
      </c>
      <c r="L1871" s="114">
        <v>59</v>
      </c>
      <c r="M1871" s="114">
        <v>79</v>
      </c>
      <c r="N1871" s="114">
        <v>82</v>
      </c>
      <c r="O1871" s="114">
        <v>64</v>
      </c>
      <c r="P1871" s="114">
        <v>0</v>
      </c>
      <c r="Q1871" s="114">
        <v>0</v>
      </c>
      <c r="R1871" s="114">
        <v>0</v>
      </c>
      <c r="S1871" s="114">
        <v>60</v>
      </c>
      <c r="T1871" s="114">
        <v>99</v>
      </c>
      <c r="U1871" s="114">
        <v>0</v>
      </c>
      <c r="V1871" s="114">
        <v>92</v>
      </c>
      <c r="W1871" s="114">
        <v>70</v>
      </c>
      <c r="X1871" s="114">
        <v>0</v>
      </c>
      <c r="Y1871" s="114">
        <v>100</v>
      </c>
      <c r="Z1871" s="114">
        <v>72</v>
      </c>
      <c r="AA1871" s="114">
        <v>0</v>
      </c>
      <c r="AB1871" s="114">
        <v>83</v>
      </c>
      <c r="AC1871" s="114">
        <v>81</v>
      </c>
      <c r="AD1871" s="114">
        <v>93</v>
      </c>
      <c r="AE1871" s="114">
        <v>0</v>
      </c>
    </row>
    <row r="1872" spans="1:31">
      <c r="A1872" s="31" t="s">
        <v>265</v>
      </c>
      <c r="B1872" s="31" t="str">
        <f>VLOOKUP(Table1[[#This Row],[Organism]],'GN and GP categories'!A:B,2,)</f>
        <v>Gram-negative</v>
      </c>
      <c r="C1872" s="31" t="s">
        <v>522</v>
      </c>
      <c r="D1872" s="31" t="s">
        <v>262</v>
      </c>
      <c r="E1872" s="31" t="s">
        <v>371</v>
      </c>
      <c r="F1872" s="31" t="s">
        <v>101</v>
      </c>
      <c r="G1872" s="31" t="s">
        <v>397</v>
      </c>
      <c r="H1872" s="31">
        <v>689</v>
      </c>
      <c r="I1872" s="114">
        <v>98</v>
      </c>
      <c r="J1872" s="114">
        <v>84</v>
      </c>
      <c r="K1872" s="114">
        <v>53</v>
      </c>
      <c r="L1872" s="114">
        <v>73</v>
      </c>
      <c r="M1872" s="114">
        <v>85</v>
      </c>
      <c r="N1872" s="114">
        <v>85</v>
      </c>
      <c r="O1872" s="114">
        <v>73</v>
      </c>
      <c r="P1872" s="114">
        <v>0</v>
      </c>
      <c r="Q1872" s="114">
        <v>0</v>
      </c>
      <c r="R1872" s="114">
        <v>0</v>
      </c>
      <c r="S1872" s="114">
        <v>56.999999999999993</v>
      </c>
      <c r="T1872" s="114">
        <v>98</v>
      </c>
      <c r="U1872" s="114">
        <v>0</v>
      </c>
      <c r="V1872" s="114">
        <v>89</v>
      </c>
      <c r="W1872" s="114">
        <v>73</v>
      </c>
      <c r="X1872" s="114">
        <v>0</v>
      </c>
      <c r="Y1872" s="114">
        <v>100</v>
      </c>
      <c r="Z1872" s="114">
        <v>73</v>
      </c>
      <c r="AA1872" s="114">
        <v>0</v>
      </c>
      <c r="AB1872" s="114">
        <v>85</v>
      </c>
      <c r="AC1872" s="114">
        <v>77</v>
      </c>
      <c r="AD1872" s="114">
        <v>88</v>
      </c>
      <c r="AE1872" s="114">
        <v>0</v>
      </c>
    </row>
    <row r="1873" spans="1:31">
      <c r="A1873" s="31" t="s">
        <v>265</v>
      </c>
      <c r="B1873" s="31" t="str">
        <f>VLOOKUP(Table1[[#This Row],[Organism]],'GN and GP categories'!A:B,2,)</f>
        <v>Gram-negative</v>
      </c>
      <c r="C1873" s="31" t="s">
        <v>522</v>
      </c>
      <c r="D1873" s="31" t="s">
        <v>262</v>
      </c>
      <c r="E1873" s="31" t="s">
        <v>371</v>
      </c>
      <c r="F1873" s="31" t="s">
        <v>101</v>
      </c>
      <c r="G1873" s="31" t="s">
        <v>377</v>
      </c>
      <c r="H1873" s="31">
        <v>688</v>
      </c>
      <c r="I1873" s="114">
        <v>97</v>
      </c>
      <c r="J1873" s="114">
        <v>89</v>
      </c>
      <c r="K1873" s="114">
        <v>56.999999999999993</v>
      </c>
      <c r="L1873" s="114">
        <v>71</v>
      </c>
      <c r="M1873" s="114">
        <v>89</v>
      </c>
      <c r="N1873" s="114">
        <v>90</v>
      </c>
      <c r="O1873" s="114">
        <v>76</v>
      </c>
      <c r="P1873" s="114">
        <v>0</v>
      </c>
      <c r="Q1873" s="114">
        <v>0</v>
      </c>
      <c r="R1873" s="114">
        <v>0</v>
      </c>
      <c r="S1873" s="114">
        <v>57.999999999999993</v>
      </c>
      <c r="T1873" s="114">
        <v>98</v>
      </c>
      <c r="U1873" s="114">
        <v>0</v>
      </c>
      <c r="V1873" s="114">
        <v>90</v>
      </c>
      <c r="W1873" s="114">
        <v>76</v>
      </c>
      <c r="X1873" s="114">
        <v>0</v>
      </c>
      <c r="Y1873" s="114">
        <v>100</v>
      </c>
      <c r="Z1873" s="114">
        <v>76</v>
      </c>
      <c r="AA1873" s="114">
        <v>0</v>
      </c>
      <c r="AB1873" s="114">
        <v>88</v>
      </c>
      <c r="AC1873" s="114">
        <v>75</v>
      </c>
      <c r="AD1873" s="114">
        <v>90</v>
      </c>
      <c r="AE1873" s="114">
        <v>0</v>
      </c>
    </row>
    <row r="1874" spans="1:31">
      <c r="A1874" s="31" t="s">
        <v>265</v>
      </c>
      <c r="B1874" s="31" t="str">
        <f>VLOOKUP(Table1[[#This Row],[Organism]],'GN and GP categories'!A:B,2,)</f>
        <v>Gram-negative</v>
      </c>
      <c r="C1874" s="31" t="s">
        <v>522</v>
      </c>
      <c r="D1874" s="31" t="s">
        <v>262</v>
      </c>
      <c r="E1874" s="31" t="s">
        <v>371</v>
      </c>
      <c r="F1874" s="31" t="s">
        <v>101</v>
      </c>
      <c r="G1874" s="31" t="s">
        <v>375</v>
      </c>
      <c r="H1874" s="31">
        <v>709</v>
      </c>
      <c r="I1874" s="114">
        <v>97</v>
      </c>
      <c r="J1874" s="114">
        <v>83</v>
      </c>
      <c r="K1874" s="114">
        <v>46</v>
      </c>
      <c r="L1874" s="114">
        <v>65</v>
      </c>
      <c r="M1874" s="114">
        <v>85</v>
      </c>
      <c r="N1874" s="114">
        <v>84</v>
      </c>
      <c r="O1874" s="114">
        <v>73</v>
      </c>
      <c r="P1874" s="114">
        <v>0</v>
      </c>
      <c r="Q1874" s="114">
        <v>0</v>
      </c>
      <c r="R1874" s="114">
        <v>0</v>
      </c>
      <c r="S1874" s="114">
        <v>57.999999999999993</v>
      </c>
      <c r="T1874" s="114">
        <v>98</v>
      </c>
      <c r="U1874" s="114">
        <v>0</v>
      </c>
      <c r="V1874" s="114">
        <v>90</v>
      </c>
      <c r="W1874" s="114">
        <v>74</v>
      </c>
      <c r="X1874" s="114">
        <v>0</v>
      </c>
      <c r="Y1874" s="114">
        <v>100</v>
      </c>
      <c r="Z1874" s="114">
        <v>74</v>
      </c>
      <c r="AA1874" s="114">
        <v>0</v>
      </c>
      <c r="AB1874" s="114">
        <v>83</v>
      </c>
      <c r="AC1874" s="114">
        <v>73</v>
      </c>
      <c r="AD1874" s="114">
        <v>88</v>
      </c>
      <c r="AE1874" s="114">
        <v>0</v>
      </c>
    </row>
    <row r="1875" spans="1:31">
      <c r="A1875" s="31" t="s">
        <v>265</v>
      </c>
      <c r="B1875" s="31" t="str">
        <f>VLOOKUP(Table1[[#This Row],[Organism]],'GN and GP categories'!A:B,2,)</f>
        <v>Gram-negative</v>
      </c>
      <c r="C1875" s="31" t="s">
        <v>522</v>
      </c>
      <c r="D1875" s="31" t="s">
        <v>262</v>
      </c>
      <c r="E1875" s="31" t="s">
        <v>371</v>
      </c>
      <c r="F1875" s="31" t="s">
        <v>101</v>
      </c>
      <c r="G1875" s="31" t="s">
        <v>374</v>
      </c>
      <c r="H1875" s="31">
        <v>752</v>
      </c>
      <c r="I1875" s="114">
        <v>97</v>
      </c>
      <c r="J1875" s="114">
        <v>83</v>
      </c>
      <c r="K1875" s="114">
        <v>53</v>
      </c>
      <c r="L1875" s="114">
        <v>69</v>
      </c>
      <c r="M1875" s="114">
        <v>86</v>
      </c>
      <c r="N1875" s="114">
        <v>84</v>
      </c>
      <c r="O1875" s="114">
        <v>72</v>
      </c>
      <c r="P1875" s="114">
        <v>0</v>
      </c>
      <c r="Q1875" s="114">
        <v>0</v>
      </c>
      <c r="R1875" s="114">
        <v>0</v>
      </c>
      <c r="S1875" s="114">
        <v>59</v>
      </c>
      <c r="T1875" s="114">
        <v>99</v>
      </c>
      <c r="U1875" s="114">
        <v>0</v>
      </c>
      <c r="V1875" s="114">
        <v>88</v>
      </c>
      <c r="W1875" s="114">
        <v>74</v>
      </c>
      <c r="X1875" s="114">
        <v>0</v>
      </c>
      <c r="Y1875" s="114">
        <v>100</v>
      </c>
      <c r="Z1875" s="114">
        <v>75</v>
      </c>
      <c r="AA1875" s="114">
        <v>0</v>
      </c>
      <c r="AB1875" s="114">
        <v>84</v>
      </c>
      <c r="AC1875" s="114">
        <v>77</v>
      </c>
      <c r="AD1875" s="114">
        <v>90</v>
      </c>
      <c r="AE1875" s="114">
        <v>0</v>
      </c>
    </row>
    <row r="1876" spans="1:31">
      <c r="A1876" s="31" t="s">
        <v>265</v>
      </c>
      <c r="B1876" s="31" t="str">
        <f>VLOOKUP(Table1[[#This Row],[Organism]],'GN and GP categories'!A:B,2,)</f>
        <v>Gram-negative</v>
      </c>
      <c r="C1876" s="31" t="s">
        <v>522</v>
      </c>
      <c r="D1876" s="31" t="s">
        <v>262</v>
      </c>
      <c r="E1876" s="31" t="s">
        <v>371</v>
      </c>
      <c r="F1876" s="31" t="s">
        <v>101</v>
      </c>
      <c r="G1876" s="31" t="s">
        <v>370</v>
      </c>
      <c r="H1876" s="31">
        <v>694</v>
      </c>
      <c r="I1876" s="114">
        <v>97</v>
      </c>
      <c r="J1876" s="114">
        <v>81</v>
      </c>
      <c r="K1876" s="114">
        <v>50</v>
      </c>
      <c r="L1876" s="114">
        <v>65</v>
      </c>
      <c r="M1876" s="114">
        <v>86</v>
      </c>
      <c r="N1876" s="114">
        <v>84</v>
      </c>
      <c r="O1876" s="114">
        <v>66</v>
      </c>
      <c r="P1876" s="114">
        <v>0</v>
      </c>
      <c r="Q1876" s="114">
        <v>0</v>
      </c>
      <c r="R1876" s="114">
        <v>0</v>
      </c>
      <c r="S1876" s="114">
        <v>62</v>
      </c>
      <c r="T1876" s="114">
        <v>98</v>
      </c>
      <c r="U1876" s="114">
        <v>0</v>
      </c>
      <c r="V1876" s="114">
        <v>89</v>
      </c>
      <c r="W1876" s="114">
        <v>70</v>
      </c>
      <c r="X1876" s="114">
        <v>0</v>
      </c>
      <c r="Y1876" s="114">
        <v>100</v>
      </c>
      <c r="Z1876" s="114">
        <v>71</v>
      </c>
      <c r="AA1876" s="114">
        <v>0</v>
      </c>
      <c r="AB1876" s="114">
        <v>84</v>
      </c>
      <c r="AC1876" s="114">
        <v>73</v>
      </c>
      <c r="AD1876" s="114">
        <v>90</v>
      </c>
      <c r="AE1876" s="114">
        <v>0</v>
      </c>
    </row>
    <row r="1877" spans="1:31">
      <c r="A1877" s="31" t="s">
        <v>265</v>
      </c>
      <c r="B1877" s="31" t="str">
        <f>VLOOKUP(Table1[[#This Row],[Organism]],'GN and GP categories'!A:B,2,)</f>
        <v>Gram-negative</v>
      </c>
      <c r="C1877" s="31" t="s">
        <v>522</v>
      </c>
      <c r="D1877" s="31" t="s">
        <v>262</v>
      </c>
      <c r="E1877" s="31" t="s">
        <v>371</v>
      </c>
      <c r="F1877" s="31" t="s">
        <v>132</v>
      </c>
      <c r="G1877" s="31" t="s">
        <v>397</v>
      </c>
      <c r="H1877" s="31">
        <v>35</v>
      </c>
      <c r="I1877" s="114">
        <v>100</v>
      </c>
      <c r="J1877" s="114" t="s">
        <v>378</v>
      </c>
      <c r="K1877" s="114">
        <v>60</v>
      </c>
      <c r="L1877" s="114">
        <v>71</v>
      </c>
      <c r="M1877" s="114" t="s">
        <v>378</v>
      </c>
      <c r="N1877" s="114" t="s">
        <v>378</v>
      </c>
      <c r="O1877" s="114" t="s">
        <v>378</v>
      </c>
      <c r="P1877" s="114">
        <v>0</v>
      </c>
      <c r="Q1877" s="114">
        <v>0</v>
      </c>
      <c r="R1877" s="114">
        <v>0</v>
      </c>
      <c r="S1877" s="114">
        <v>60</v>
      </c>
      <c r="T1877" s="114">
        <v>100</v>
      </c>
      <c r="U1877" s="114">
        <v>0</v>
      </c>
      <c r="V1877" s="114" t="s">
        <v>378</v>
      </c>
      <c r="W1877" s="114">
        <v>63</v>
      </c>
      <c r="X1877" s="114">
        <v>0</v>
      </c>
      <c r="Y1877" s="114">
        <v>100</v>
      </c>
      <c r="Z1877" s="114">
        <v>64</v>
      </c>
      <c r="AA1877" s="114">
        <v>0</v>
      </c>
      <c r="AB1877" s="114" t="s">
        <v>378</v>
      </c>
      <c r="AC1877" s="114">
        <v>80</v>
      </c>
      <c r="AD1877" s="114" t="s">
        <v>378</v>
      </c>
      <c r="AE1877" s="114">
        <v>0</v>
      </c>
    </row>
    <row r="1878" spans="1:31">
      <c r="A1878" s="31" t="s">
        <v>265</v>
      </c>
      <c r="B1878" s="31" t="str">
        <f>VLOOKUP(Table1[[#This Row],[Organism]],'GN and GP categories'!A:B,2,)</f>
        <v>Gram-negative</v>
      </c>
      <c r="C1878" s="31" t="s">
        <v>522</v>
      </c>
      <c r="D1878" s="31" t="s">
        <v>262</v>
      </c>
      <c r="E1878" s="31" t="s">
        <v>371</v>
      </c>
      <c r="F1878" s="31" t="s">
        <v>132</v>
      </c>
      <c r="G1878" s="31" t="s">
        <v>377</v>
      </c>
      <c r="H1878" s="31">
        <v>128</v>
      </c>
      <c r="I1878" s="114" t="s">
        <v>189</v>
      </c>
      <c r="J1878" s="114">
        <v>77</v>
      </c>
      <c r="K1878" s="114">
        <v>56.000000000000007</v>
      </c>
      <c r="L1878" s="114">
        <v>60</v>
      </c>
      <c r="M1878" s="114">
        <v>87</v>
      </c>
      <c r="N1878" s="114">
        <v>86</v>
      </c>
      <c r="O1878" s="114">
        <v>73</v>
      </c>
      <c r="P1878" s="114">
        <v>0</v>
      </c>
      <c r="Q1878" s="114">
        <v>0</v>
      </c>
      <c r="R1878" s="114">
        <v>0</v>
      </c>
      <c r="S1878" s="114">
        <v>59</v>
      </c>
      <c r="T1878" s="114">
        <v>100</v>
      </c>
      <c r="U1878" s="114">
        <v>0</v>
      </c>
      <c r="V1878" s="114">
        <v>91</v>
      </c>
      <c r="W1878" s="114">
        <v>63</v>
      </c>
      <c r="X1878" s="114">
        <v>0</v>
      </c>
      <c r="Y1878" s="114">
        <v>100</v>
      </c>
      <c r="Z1878" s="114">
        <v>63</v>
      </c>
      <c r="AA1878" s="114">
        <v>0</v>
      </c>
      <c r="AB1878" s="114">
        <v>84</v>
      </c>
      <c r="AC1878" s="114">
        <v>79</v>
      </c>
      <c r="AD1878" s="114">
        <v>88</v>
      </c>
      <c r="AE1878" s="114">
        <v>0</v>
      </c>
    </row>
    <row r="1879" spans="1:31">
      <c r="A1879" s="31" t="s">
        <v>265</v>
      </c>
      <c r="B1879" s="31" t="str">
        <f>VLOOKUP(Table1[[#This Row],[Organism]],'GN and GP categories'!A:B,2,)</f>
        <v>Gram-negative</v>
      </c>
      <c r="C1879" s="31" t="s">
        <v>522</v>
      </c>
      <c r="D1879" s="31" t="s">
        <v>262</v>
      </c>
      <c r="E1879" s="31" t="s">
        <v>371</v>
      </c>
      <c r="F1879" s="31" t="s">
        <v>132</v>
      </c>
      <c r="G1879" s="31" t="s">
        <v>375</v>
      </c>
      <c r="H1879" s="31">
        <v>117</v>
      </c>
      <c r="I1879" s="114" t="s">
        <v>189</v>
      </c>
      <c r="J1879" s="114">
        <v>73</v>
      </c>
      <c r="K1879" s="114">
        <v>50</v>
      </c>
      <c r="L1879" s="114">
        <v>53</v>
      </c>
      <c r="M1879" s="114">
        <v>82</v>
      </c>
      <c r="N1879" s="114">
        <v>81</v>
      </c>
      <c r="O1879" s="114">
        <v>74</v>
      </c>
      <c r="P1879" s="114">
        <v>0</v>
      </c>
      <c r="Q1879" s="114">
        <v>0</v>
      </c>
      <c r="R1879" s="114">
        <v>0</v>
      </c>
      <c r="S1879" s="114">
        <v>63</v>
      </c>
      <c r="T1879" s="114" t="s">
        <v>189</v>
      </c>
      <c r="U1879" s="114">
        <v>0</v>
      </c>
      <c r="V1879" s="114">
        <v>91</v>
      </c>
      <c r="W1879" s="114">
        <v>63</v>
      </c>
      <c r="X1879" s="114">
        <v>0</v>
      </c>
      <c r="Y1879" s="114">
        <v>100</v>
      </c>
      <c r="Z1879" s="114">
        <v>65</v>
      </c>
      <c r="AA1879" s="114">
        <v>0</v>
      </c>
      <c r="AB1879" s="114">
        <v>79</v>
      </c>
      <c r="AC1879" s="114">
        <v>77</v>
      </c>
      <c r="AD1879" s="114">
        <v>90</v>
      </c>
      <c r="AE1879" s="114">
        <v>0</v>
      </c>
    </row>
    <row r="1880" spans="1:31">
      <c r="A1880" s="31" t="s">
        <v>265</v>
      </c>
      <c r="B1880" s="31" t="str">
        <f>VLOOKUP(Table1[[#This Row],[Organism]],'GN and GP categories'!A:B,2,)</f>
        <v>Gram-negative</v>
      </c>
      <c r="C1880" s="31" t="s">
        <v>522</v>
      </c>
      <c r="D1880" s="31" t="s">
        <v>262</v>
      </c>
      <c r="E1880" s="31" t="s">
        <v>371</v>
      </c>
      <c r="F1880" s="31" t="s">
        <v>132</v>
      </c>
      <c r="G1880" s="31" t="s">
        <v>374</v>
      </c>
      <c r="H1880" s="31">
        <v>163</v>
      </c>
      <c r="I1880" s="114" t="s">
        <v>422</v>
      </c>
      <c r="J1880" s="114">
        <v>79</v>
      </c>
      <c r="K1880" s="114">
        <v>49</v>
      </c>
      <c r="L1880" s="114">
        <v>52</v>
      </c>
      <c r="M1880" s="114">
        <v>86</v>
      </c>
      <c r="N1880" s="114">
        <v>85</v>
      </c>
      <c r="O1880" s="114">
        <v>75</v>
      </c>
      <c r="P1880" s="114">
        <v>0</v>
      </c>
      <c r="Q1880" s="114">
        <v>0</v>
      </c>
      <c r="R1880" s="114">
        <v>0</v>
      </c>
      <c r="S1880" s="114">
        <v>60</v>
      </c>
      <c r="T1880" s="114">
        <v>100</v>
      </c>
      <c r="U1880" s="114">
        <v>0</v>
      </c>
      <c r="V1880" s="114">
        <v>91</v>
      </c>
      <c r="W1880" s="114">
        <v>64</v>
      </c>
      <c r="X1880" s="114">
        <v>0</v>
      </c>
      <c r="Y1880" s="114">
        <v>100</v>
      </c>
      <c r="Z1880" s="114">
        <v>66</v>
      </c>
      <c r="AA1880" s="114">
        <v>0</v>
      </c>
      <c r="AB1880" s="114">
        <v>85</v>
      </c>
      <c r="AC1880" s="114">
        <v>76</v>
      </c>
      <c r="AD1880" s="114">
        <v>94</v>
      </c>
      <c r="AE1880" s="114">
        <v>0</v>
      </c>
    </row>
    <row r="1881" spans="1:31">
      <c r="A1881" s="31" t="s">
        <v>265</v>
      </c>
      <c r="B1881" s="31" t="str">
        <f>VLOOKUP(Table1[[#This Row],[Organism]],'GN and GP categories'!A:B,2,)</f>
        <v>Gram-negative</v>
      </c>
      <c r="C1881" s="31" t="s">
        <v>522</v>
      </c>
      <c r="D1881" s="31" t="s">
        <v>262</v>
      </c>
      <c r="E1881" s="31" t="s">
        <v>371</v>
      </c>
      <c r="F1881" s="31" t="s">
        <v>132</v>
      </c>
      <c r="G1881" s="31" t="s">
        <v>370</v>
      </c>
      <c r="H1881" s="31">
        <v>166</v>
      </c>
      <c r="I1881" s="114">
        <v>95</v>
      </c>
      <c r="J1881" s="114">
        <v>79</v>
      </c>
      <c r="K1881" s="114">
        <v>55.000000000000007</v>
      </c>
      <c r="L1881" s="114">
        <v>56.999999999999993</v>
      </c>
      <c r="M1881" s="114">
        <v>88</v>
      </c>
      <c r="N1881" s="114">
        <v>87</v>
      </c>
      <c r="O1881" s="114">
        <v>73</v>
      </c>
      <c r="P1881" s="114">
        <v>0</v>
      </c>
      <c r="Q1881" s="114">
        <v>0</v>
      </c>
      <c r="R1881" s="114">
        <v>0</v>
      </c>
      <c r="S1881" s="114">
        <v>59</v>
      </c>
      <c r="T1881" s="114">
        <v>96</v>
      </c>
      <c r="U1881" s="114">
        <v>0</v>
      </c>
      <c r="V1881" s="114">
        <v>94</v>
      </c>
      <c r="W1881" s="114">
        <v>70</v>
      </c>
      <c r="X1881" s="114">
        <v>0</v>
      </c>
      <c r="Y1881" s="114">
        <v>100</v>
      </c>
      <c r="Z1881" s="114">
        <v>68</v>
      </c>
      <c r="AA1881" s="114">
        <v>0</v>
      </c>
      <c r="AB1881" s="114">
        <v>83</v>
      </c>
      <c r="AC1881" s="114">
        <v>80</v>
      </c>
      <c r="AD1881" s="114">
        <v>92</v>
      </c>
      <c r="AE1881" s="114">
        <v>0</v>
      </c>
    </row>
    <row r="1882" spans="1:31">
      <c r="A1882" s="31" t="s">
        <v>265</v>
      </c>
      <c r="B1882" s="31" t="str">
        <f>VLOOKUP(Table1[[#This Row],[Organism]],'GN and GP categories'!A:B,2,)</f>
        <v>Gram-negative</v>
      </c>
      <c r="C1882" s="31" t="s">
        <v>522</v>
      </c>
      <c r="D1882" s="31" t="s">
        <v>262</v>
      </c>
      <c r="E1882" s="31" t="s">
        <v>371</v>
      </c>
      <c r="F1882" s="31" t="s">
        <v>121</v>
      </c>
      <c r="G1882" s="31" t="s">
        <v>377</v>
      </c>
      <c r="H1882" s="31">
        <v>426</v>
      </c>
      <c r="I1882" s="114">
        <v>96</v>
      </c>
      <c r="J1882" s="114">
        <v>81</v>
      </c>
      <c r="K1882" s="114">
        <v>62</v>
      </c>
      <c r="L1882" s="114">
        <v>81</v>
      </c>
      <c r="M1882" s="114">
        <v>87</v>
      </c>
      <c r="N1882" s="114">
        <v>98</v>
      </c>
      <c r="O1882" s="114">
        <v>73</v>
      </c>
      <c r="P1882" s="114">
        <v>0</v>
      </c>
      <c r="Q1882" s="114">
        <v>0</v>
      </c>
      <c r="R1882" s="114">
        <v>0</v>
      </c>
      <c r="S1882" s="114">
        <v>65</v>
      </c>
      <c r="T1882" s="114">
        <v>98</v>
      </c>
      <c r="U1882" s="114">
        <v>0</v>
      </c>
      <c r="V1882" s="114">
        <v>90</v>
      </c>
      <c r="W1882" s="114">
        <v>73</v>
      </c>
      <c r="X1882" s="114">
        <v>0</v>
      </c>
      <c r="Y1882" s="114">
        <v>100</v>
      </c>
      <c r="Z1882" s="114">
        <v>73</v>
      </c>
      <c r="AA1882" s="114">
        <v>0</v>
      </c>
      <c r="AB1882" s="114">
        <v>96</v>
      </c>
      <c r="AC1882" s="114">
        <v>74</v>
      </c>
      <c r="AD1882" s="114">
        <v>88</v>
      </c>
      <c r="AE1882" s="114">
        <v>0</v>
      </c>
    </row>
    <row r="1883" spans="1:31">
      <c r="A1883" s="31" t="s">
        <v>265</v>
      </c>
      <c r="B1883" s="31" t="str">
        <f>VLOOKUP(Table1[[#This Row],[Organism]],'GN and GP categories'!A:B,2,)</f>
        <v>Gram-negative</v>
      </c>
      <c r="C1883" s="31" t="s">
        <v>522</v>
      </c>
      <c r="D1883" s="31" t="s">
        <v>262</v>
      </c>
      <c r="E1883" s="31" t="s">
        <v>371</v>
      </c>
      <c r="F1883" s="31" t="s">
        <v>121</v>
      </c>
      <c r="G1883" s="31" t="s">
        <v>375</v>
      </c>
      <c r="H1883" s="31">
        <v>464</v>
      </c>
      <c r="I1883" s="114">
        <v>96</v>
      </c>
      <c r="J1883" s="114">
        <v>87</v>
      </c>
      <c r="K1883" s="114">
        <v>60</v>
      </c>
      <c r="L1883" s="114">
        <v>83</v>
      </c>
      <c r="M1883" s="114">
        <v>88</v>
      </c>
      <c r="N1883" s="114">
        <v>96</v>
      </c>
      <c r="O1883" s="114">
        <v>75</v>
      </c>
      <c r="P1883" s="114">
        <v>0</v>
      </c>
      <c r="Q1883" s="114">
        <v>0</v>
      </c>
      <c r="R1883" s="114">
        <v>0</v>
      </c>
      <c r="S1883" s="114">
        <v>61</v>
      </c>
      <c r="T1883" s="114" t="s">
        <v>430</v>
      </c>
      <c r="U1883" s="114">
        <v>0</v>
      </c>
      <c r="V1883" s="114">
        <v>88</v>
      </c>
      <c r="W1883" s="114">
        <v>75</v>
      </c>
      <c r="X1883" s="114">
        <v>0</v>
      </c>
      <c r="Y1883" s="114">
        <v>100</v>
      </c>
      <c r="Z1883" s="114">
        <v>75</v>
      </c>
      <c r="AA1883" s="114">
        <v>0</v>
      </c>
      <c r="AB1883" s="114">
        <v>97</v>
      </c>
      <c r="AC1883" s="114">
        <v>78</v>
      </c>
      <c r="AD1883" s="114">
        <v>87</v>
      </c>
      <c r="AE1883" s="114">
        <v>0</v>
      </c>
    </row>
    <row r="1884" spans="1:31">
      <c r="A1884" s="31" t="s">
        <v>265</v>
      </c>
      <c r="B1884" s="31" t="str">
        <f>VLOOKUP(Table1[[#This Row],[Organism]],'GN and GP categories'!A:B,2,)</f>
        <v>Gram-negative</v>
      </c>
      <c r="C1884" s="31" t="s">
        <v>522</v>
      </c>
      <c r="D1884" s="31" t="s">
        <v>262</v>
      </c>
      <c r="E1884" s="31" t="s">
        <v>371</v>
      </c>
      <c r="F1884" s="31" t="s">
        <v>121</v>
      </c>
      <c r="G1884" s="31" t="s">
        <v>374</v>
      </c>
      <c r="H1884" s="31">
        <v>489</v>
      </c>
      <c r="I1884" s="114">
        <v>96</v>
      </c>
      <c r="J1884" s="114">
        <v>82</v>
      </c>
      <c r="K1884" s="114">
        <v>61</v>
      </c>
      <c r="L1884" s="114">
        <v>75</v>
      </c>
      <c r="M1884" s="114">
        <v>90</v>
      </c>
      <c r="N1884" s="114">
        <v>98</v>
      </c>
      <c r="O1884" s="114">
        <v>76</v>
      </c>
      <c r="P1884" s="114">
        <v>0</v>
      </c>
      <c r="Q1884" s="114">
        <v>0</v>
      </c>
      <c r="R1884" s="114">
        <v>0</v>
      </c>
      <c r="S1884" s="114">
        <v>57.999999999999993</v>
      </c>
      <c r="T1884" s="114">
        <v>98</v>
      </c>
      <c r="U1884" s="114">
        <v>0</v>
      </c>
      <c r="V1884" s="114">
        <v>91</v>
      </c>
      <c r="W1884" s="114">
        <v>76</v>
      </c>
      <c r="X1884" s="114">
        <v>0</v>
      </c>
      <c r="Y1884" s="114">
        <v>100</v>
      </c>
      <c r="Z1884" s="114">
        <v>76</v>
      </c>
      <c r="AA1884" s="114">
        <v>0</v>
      </c>
      <c r="AB1884" s="114">
        <v>97</v>
      </c>
      <c r="AC1884" s="114">
        <v>76</v>
      </c>
      <c r="AD1884" s="114">
        <v>90</v>
      </c>
      <c r="AE1884" s="114">
        <v>0</v>
      </c>
    </row>
    <row r="1885" spans="1:31">
      <c r="A1885" s="31" t="s">
        <v>265</v>
      </c>
      <c r="B1885" s="31" t="str">
        <f>VLOOKUP(Table1[[#This Row],[Organism]],'GN and GP categories'!A:B,2,)</f>
        <v>Gram-negative</v>
      </c>
      <c r="C1885" s="31" t="s">
        <v>522</v>
      </c>
      <c r="D1885" s="31" t="s">
        <v>262</v>
      </c>
      <c r="E1885" s="31" t="s">
        <v>371</v>
      </c>
      <c r="F1885" s="31" t="s">
        <v>121</v>
      </c>
      <c r="G1885" s="31" t="s">
        <v>370</v>
      </c>
      <c r="H1885" s="31">
        <v>472</v>
      </c>
      <c r="I1885" s="114">
        <v>95</v>
      </c>
      <c r="J1885" s="114">
        <v>85</v>
      </c>
      <c r="K1885" s="114">
        <v>61</v>
      </c>
      <c r="L1885" s="114">
        <v>74</v>
      </c>
      <c r="M1885" s="114">
        <v>90</v>
      </c>
      <c r="N1885" s="114">
        <v>97</v>
      </c>
      <c r="O1885" s="114">
        <v>71</v>
      </c>
      <c r="P1885" s="114">
        <v>0</v>
      </c>
      <c r="Q1885" s="114">
        <v>0</v>
      </c>
      <c r="R1885" s="114">
        <v>0</v>
      </c>
      <c r="S1885" s="114">
        <v>63</v>
      </c>
      <c r="T1885" s="114">
        <v>98</v>
      </c>
      <c r="U1885" s="114">
        <v>0</v>
      </c>
      <c r="V1885" s="114">
        <v>90</v>
      </c>
      <c r="W1885" s="114">
        <v>72</v>
      </c>
      <c r="X1885" s="114">
        <v>0</v>
      </c>
      <c r="Y1885" s="114">
        <v>100</v>
      </c>
      <c r="Z1885" s="114">
        <v>73</v>
      </c>
      <c r="AA1885" s="114">
        <v>0</v>
      </c>
      <c r="AB1885" s="114">
        <v>94</v>
      </c>
      <c r="AC1885" s="114">
        <v>73</v>
      </c>
      <c r="AD1885" s="114">
        <v>91</v>
      </c>
      <c r="AE1885" s="114">
        <v>0</v>
      </c>
    </row>
    <row r="1886" spans="1:31">
      <c r="A1886" s="31" t="s">
        <v>265</v>
      </c>
      <c r="B1886" s="31" t="str">
        <f>VLOOKUP(Table1[[#This Row],[Organism]],'GN and GP categories'!A:B,2,)</f>
        <v>Gram-negative</v>
      </c>
      <c r="C1886" s="31" t="s">
        <v>522</v>
      </c>
      <c r="D1886" s="31" t="s">
        <v>262</v>
      </c>
      <c r="E1886" s="31" t="s">
        <v>371</v>
      </c>
      <c r="F1886" s="31" t="s">
        <v>138</v>
      </c>
      <c r="G1886" s="31" t="s">
        <v>397</v>
      </c>
      <c r="H1886" s="31">
        <v>134</v>
      </c>
      <c r="I1886" s="114" t="s">
        <v>422</v>
      </c>
      <c r="J1886" s="114">
        <v>87</v>
      </c>
      <c r="K1886" s="114">
        <v>55.000000000000007</v>
      </c>
      <c r="L1886" s="114">
        <v>79</v>
      </c>
      <c r="M1886" s="114">
        <v>89</v>
      </c>
      <c r="N1886" s="114">
        <v>94</v>
      </c>
      <c r="O1886" s="114">
        <v>72</v>
      </c>
      <c r="P1886" s="114">
        <v>0</v>
      </c>
      <c r="Q1886" s="114">
        <v>0</v>
      </c>
      <c r="R1886" s="114">
        <v>0</v>
      </c>
      <c r="S1886" s="114">
        <v>56.000000000000007</v>
      </c>
      <c r="T1886" s="114" t="s">
        <v>422</v>
      </c>
      <c r="U1886" s="114">
        <v>0</v>
      </c>
      <c r="V1886" s="114">
        <v>93</v>
      </c>
      <c r="W1886" s="114">
        <v>72</v>
      </c>
      <c r="X1886" s="114">
        <v>0</v>
      </c>
      <c r="Y1886" s="114" t="s">
        <v>422</v>
      </c>
      <c r="Z1886" s="114">
        <v>72</v>
      </c>
      <c r="AA1886" s="114">
        <v>0</v>
      </c>
      <c r="AB1886" s="114">
        <v>95</v>
      </c>
      <c r="AC1886" s="114">
        <v>79</v>
      </c>
      <c r="AD1886" s="114">
        <v>93</v>
      </c>
      <c r="AE1886" s="114">
        <v>0</v>
      </c>
    </row>
    <row r="1887" spans="1:31">
      <c r="A1887" s="31" t="s">
        <v>265</v>
      </c>
      <c r="B1887" s="31" t="str">
        <f>VLOOKUP(Table1[[#This Row],[Organism]],'GN and GP categories'!A:B,2,)</f>
        <v>Gram-negative</v>
      </c>
      <c r="C1887" s="31" t="s">
        <v>522</v>
      </c>
      <c r="D1887" s="31" t="s">
        <v>262</v>
      </c>
      <c r="E1887" s="31" t="s">
        <v>371</v>
      </c>
      <c r="F1887" s="31" t="s">
        <v>138</v>
      </c>
      <c r="G1887" s="31" t="s">
        <v>377</v>
      </c>
      <c r="H1887" s="31">
        <v>151</v>
      </c>
      <c r="I1887" s="114" t="s">
        <v>422</v>
      </c>
      <c r="J1887" s="114">
        <v>85</v>
      </c>
      <c r="K1887" s="114">
        <v>57.999999999999993</v>
      </c>
      <c r="L1887" s="114">
        <v>75</v>
      </c>
      <c r="M1887" s="114">
        <v>86</v>
      </c>
      <c r="N1887" s="114">
        <v>85</v>
      </c>
      <c r="O1887" s="114">
        <v>81</v>
      </c>
      <c r="P1887" s="114">
        <v>0</v>
      </c>
      <c r="Q1887" s="114">
        <v>0</v>
      </c>
      <c r="R1887" s="114">
        <v>0</v>
      </c>
      <c r="S1887" s="114">
        <v>61</v>
      </c>
      <c r="T1887" s="114" t="s">
        <v>422</v>
      </c>
      <c r="U1887" s="114">
        <v>0</v>
      </c>
      <c r="V1887" s="114">
        <v>91</v>
      </c>
      <c r="W1887" s="114">
        <v>82</v>
      </c>
      <c r="X1887" s="114">
        <v>0</v>
      </c>
      <c r="Y1887" s="114">
        <v>100</v>
      </c>
      <c r="Z1887" s="114">
        <v>82</v>
      </c>
      <c r="AA1887" s="114">
        <v>0</v>
      </c>
      <c r="AB1887" s="114">
        <v>89</v>
      </c>
      <c r="AC1887" s="114">
        <v>82</v>
      </c>
      <c r="AD1887" s="114">
        <v>91</v>
      </c>
      <c r="AE1887" s="114">
        <v>0</v>
      </c>
    </row>
    <row r="1888" spans="1:31">
      <c r="A1888" s="31" t="s">
        <v>265</v>
      </c>
      <c r="B1888" s="31" t="str">
        <f>VLOOKUP(Table1[[#This Row],[Organism]],'GN and GP categories'!A:B,2,)</f>
        <v>Gram-negative</v>
      </c>
      <c r="C1888" s="31" t="s">
        <v>522</v>
      </c>
      <c r="D1888" s="31" t="s">
        <v>262</v>
      </c>
      <c r="E1888" s="31" t="s">
        <v>371</v>
      </c>
      <c r="F1888" s="31" t="s">
        <v>138</v>
      </c>
      <c r="G1888" s="31" t="s">
        <v>375</v>
      </c>
      <c r="H1888" s="31">
        <v>151</v>
      </c>
      <c r="I1888" s="114" t="s">
        <v>422</v>
      </c>
      <c r="J1888" s="114">
        <v>78</v>
      </c>
      <c r="K1888" s="114">
        <v>53</v>
      </c>
      <c r="L1888" s="114">
        <v>74</v>
      </c>
      <c r="M1888" s="114">
        <v>86</v>
      </c>
      <c r="N1888" s="114">
        <v>89</v>
      </c>
      <c r="O1888" s="114">
        <v>73</v>
      </c>
      <c r="P1888" s="114">
        <v>0</v>
      </c>
      <c r="Q1888" s="114">
        <v>0</v>
      </c>
      <c r="R1888" s="114">
        <v>0</v>
      </c>
      <c r="S1888" s="114">
        <v>67</v>
      </c>
      <c r="T1888" s="114">
        <v>100</v>
      </c>
      <c r="U1888" s="114">
        <v>0</v>
      </c>
      <c r="V1888" s="114">
        <v>88</v>
      </c>
      <c r="W1888" s="114">
        <v>74</v>
      </c>
      <c r="X1888" s="114">
        <v>0</v>
      </c>
      <c r="Y1888" s="114">
        <v>100</v>
      </c>
      <c r="Z1888" s="114">
        <v>74</v>
      </c>
      <c r="AA1888" s="114">
        <v>0</v>
      </c>
      <c r="AB1888" s="114">
        <v>83</v>
      </c>
      <c r="AC1888" s="114">
        <v>84</v>
      </c>
      <c r="AD1888" s="114">
        <v>89</v>
      </c>
      <c r="AE1888" s="114">
        <v>0</v>
      </c>
    </row>
    <row r="1889" spans="1:31">
      <c r="A1889" s="31" t="s">
        <v>265</v>
      </c>
      <c r="B1889" s="31" t="str">
        <f>VLOOKUP(Table1[[#This Row],[Organism]],'GN and GP categories'!A:B,2,)</f>
        <v>Gram-negative</v>
      </c>
      <c r="C1889" s="31" t="s">
        <v>522</v>
      </c>
      <c r="D1889" s="31" t="s">
        <v>262</v>
      </c>
      <c r="E1889" s="31" t="s">
        <v>371</v>
      </c>
      <c r="F1889" s="31" t="s">
        <v>138</v>
      </c>
      <c r="G1889" s="31" t="s">
        <v>374</v>
      </c>
      <c r="H1889" s="31">
        <v>128</v>
      </c>
      <c r="I1889" s="114" t="s">
        <v>189</v>
      </c>
      <c r="J1889" s="114">
        <v>75</v>
      </c>
      <c r="K1889" s="114">
        <v>53</v>
      </c>
      <c r="L1889" s="114">
        <v>72</v>
      </c>
      <c r="M1889" s="114">
        <v>85</v>
      </c>
      <c r="N1889" s="114">
        <v>85</v>
      </c>
      <c r="O1889" s="114">
        <v>67</v>
      </c>
      <c r="P1889" s="114">
        <v>0</v>
      </c>
      <c r="Q1889" s="114">
        <v>0</v>
      </c>
      <c r="R1889" s="114">
        <v>0</v>
      </c>
      <c r="S1889" s="114">
        <v>66</v>
      </c>
      <c r="T1889" s="114">
        <v>100</v>
      </c>
      <c r="U1889" s="114">
        <v>0</v>
      </c>
      <c r="V1889" s="114">
        <v>95</v>
      </c>
      <c r="W1889" s="114">
        <v>68</v>
      </c>
      <c r="X1889" s="114">
        <v>0</v>
      </c>
      <c r="Y1889" s="114">
        <v>100</v>
      </c>
      <c r="Z1889" s="114">
        <v>70</v>
      </c>
      <c r="AA1889" s="114">
        <v>0</v>
      </c>
      <c r="AB1889" s="114">
        <v>80</v>
      </c>
      <c r="AC1889" s="114">
        <v>77</v>
      </c>
      <c r="AD1889" s="114">
        <v>91</v>
      </c>
      <c r="AE1889" s="114">
        <v>0</v>
      </c>
    </row>
    <row r="1890" spans="1:31">
      <c r="A1890" s="31" t="s">
        <v>265</v>
      </c>
      <c r="B1890" s="31" t="str">
        <f>VLOOKUP(Table1[[#This Row],[Organism]],'GN and GP categories'!A:B,2,)</f>
        <v>Gram-negative</v>
      </c>
      <c r="C1890" s="31" t="s">
        <v>522</v>
      </c>
      <c r="D1890" s="31" t="s">
        <v>262</v>
      </c>
      <c r="E1890" s="31" t="s">
        <v>371</v>
      </c>
      <c r="F1890" s="31" t="s">
        <v>138</v>
      </c>
      <c r="G1890" s="31" t="s">
        <v>370</v>
      </c>
      <c r="H1890" s="31">
        <v>128</v>
      </c>
      <c r="I1890" s="114" t="s">
        <v>189</v>
      </c>
      <c r="J1890" s="114">
        <v>84</v>
      </c>
      <c r="K1890" s="114">
        <v>59</v>
      </c>
      <c r="L1890" s="114">
        <v>87</v>
      </c>
      <c r="M1890" s="114">
        <v>94</v>
      </c>
      <c r="N1890" s="114">
        <v>91</v>
      </c>
      <c r="O1890" s="114">
        <v>73</v>
      </c>
      <c r="P1890" s="114">
        <v>0</v>
      </c>
      <c r="Q1890" s="114">
        <v>0</v>
      </c>
      <c r="R1890" s="114">
        <v>0</v>
      </c>
      <c r="S1890" s="114">
        <v>52</v>
      </c>
      <c r="T1890" s="114">
        <v>100</v>
      </c>
      <c r="U1890" s="114">
        <v>0</v>
      </c>
      <c r="V1890" s="114" t="s">
        <v>189</v>
      </c>
      <c r="W1890" s="114">
        <v>77</v>
      </c>
      <c r="X1890" s="114">
        <v>0</v>
      </c>
      <c r="Y1890" s="114">
        <v>100</v>
      </c>
      <c r="Z1890" s="114">
        <v>77</v>
      </c>
      <c r="AA1890" s="114">
        <v>0</v>
      </c>
      <c r="AB1890" s="114">
        <v>88</v>
      </c>
      <c r="AC1890" s="114">
        <v>84</v>
      </c>
      <c r="AD1890" s="114">
        <v>94</v>
      </c>
      <c r="AE1890" s="114">
        <v>0</v>
      </c>
    </row>
    <row r="1891" spans="1:31">
      <c r="A1891" s="31" t="s">
        <v>265</v>
      </c>
      <c r="B1891" s="31" t="str">
        <f>VLOOKUP(Table1[[#This Row],[Organism]],'GN and GP categories'!A:B,2,)</f>
        <v>Gram-negative</v>
      </c>
      <c r="C1891" s="31" t="s">
        <v>522</v>
      </c>
      <c r="D1891" s="31" t="s">
        <v>262</v>
      </c>
      <c r="E1891" s="31" t="s">
        <v>371</v>
      </c>
      <c r="F1891" s="31" t="s">
        <v>123</v>
      </c>
      <c r="G1891" s="31" t="s">
        <v>397</v>
      </c>
      <c r="H1891" s="31">
        <v>129</v>
      </c>
      <c r="I1891" s="114" t="s">
        <v>189</v>
      </c>
      <c r="J1891" s="114">
        <v>88</v>
      </c>
      <c r="K1891" s="114">
        <v>56.000000000000007</v>
      </c>
      <c r="L1891" s="114">
        <v>81</v>
      </c>
      <c r="M1891" s="114">
        <v>53</v>
      </c>
      <c r="N1891" s="114">
        <v>90</v>
      </c>
      <c r="O1891" s="114">
        <v>72</v>
      </c>
      <c r="P1891" s="114">
        <v>0</v>
      </c>
      <c r="Q1891" s="114">
        <v>0</v>
      </c>
      <c r="R1891" s="114">
        <v>0</v>
      </c>
      <c r="S1891" s="114">
        <v>56.000000000000007</v>
      </c>
      <c r="T1891" s="114" t="s">
        <v>189</v>
      </c>
      <c r="U1891" s="114">
        <v>0</v>
      </c>
      <c r="V1891" s="114" t="s">
        <v>189</v>
      </c>
      <c r="W1891" s="114">
        <v>71</v>
      </c>
      <c r="X1891" s="114">
        <v>0</v>
      </c>
      <c r="Y1891" s="114">
        <v>100</v>
      </c>
      <c r="Z1891" s="114">
        <v>71</v>
      </c>
      <c r="AA1891" s="114">
        <v>0</v>
      </c>
      <c r="AB1891" s="114">
        <v>91</v>
      </c>
      <c r="AC1891" s="114">
        <v>76</v>
      </c>
      <c r="AD1891" s="114">
        <v>90</v>
      </c>
      <c r="AE1891" s="114">
        <v>0</v>
      </c>
    </row>
    <row r="1892" spans="1:31">
      <c r="A1892" s="31" t="s">
        <v>265</v>
      </c>
      <c r="B1892" s="31" t="str">
        <f>VLOOKUP(Table1[[#This Row],[Organism]],'GN and GP categories'!A:B,2,)</f>
        <v>Gram-negative</v>
      </c>
      <c r="C1892" s="31" t="s">
        <v>522</v>
      </c>
      <c r="D1892" s="31" t="s">
        <v>262</v>
      </c>
      <c r="E1892" s="31" t="s">
        <v>371</v>
      </c>
      <c r="F1892" s="31" t="s">
        <v>123</v>
      </c>
      <c r="G1892" s="31" t="s">
        <v>377</v>
      </c>
      <c r="H1892" s="31">
        <v>215</v>
      </c>
      <c r="I1892" s="114">
        <v>96</v>
      </c>
      <c r="J1892" s="114">
        <v>90</v>
      </c>
      <c r="K1892" s="114">
        <v>55.000000000000007</v>
      </c>
      <c r="L1892" s="114">
        <v>68</v>
      </c>
      <c r="M1892" s="114">
        <v>71</v>
      </c>
      <c r="N1892" s="114">
        <v>92</v>
      </c>
      <c r="O1892" s="114">
        <v>76</v>
      </c>
      <c r="P1892" s="114">
        <v>0</v>
      </c>
      <c r="Q1892" s="114">
        <v>0</v>
      </c>
      <c r="R1892" s="114">
        <v>0</v>
      </c>
      <c r="S1892" s="114">
        <v>61</v>
      </c>
      <c r="T1892" s="114">
        <v>100</v>
      </c>
      <c r="U1892" s="114">
        <v>0</v>
      </c>
      <c r="V1892" s="114">
        <v>93</v>
      </c>
      <c r="W1892" s="114">
        <v>77</v>
      </c>
      <c r="X1892" s="114">
        <v>0</v>
      </c>
      <c r="Y1892" s="114">
        <v>100</v>
      </c>
      <c r="Z1892" s="114">
        <v>77</v>
      </c>
      <c r="AA1892" s="114">
        <v>0</v>
      </c>
      <c r="AB1892" s="114">
        <v>95</v>
      </c>
      <c r="AC1892" s="114">
        <v>79</v>
      </c>
      <c r="AD1892" s="114">
        <v>89</v>
      </c>
      <c r="AE1892" s="114">
        <v>0</v>
      </c>
    </row>
    <row r="1893" spans="1:31">
      <c r="A1893" s="31" t="s">
        <v>265</v>
      </c>
      <c r="B1893" s="31" t="str">
        <f>VLOOKUP(Table1[[#This Row],[Organism]],'GN and GP categories'!A:B,2,)</f>
        <v>Gram-negative</v>
      </c>
      <c r="C1893" s="31" t="s">
        <v>522</v>
      </c>
      <c r="D1893" s="31" t="s">
        <v>262</v>
      </c>
      <c r="E1893" s="31" t="s">
        <v>371</v>
      </c>
      <c r="F1893" s="31" t="s">
        <v>123</v>
      </c>
      <c r="G1893" s="31" t="s">
        <v>375</v>
      </c>
      <c r="H1893" s="31">
        <v>243</v>
      </c>
      <c r="I1893" s="114" t="s">
        <v>421</v>
      </c>
      <c r="J1893" s="114">
        <v>81</v>
      </c>
      <c r="K1893" s="114">
        <v>49</v>
      </c>
      <c r="L1893" s="114">
        <v>63</v>
      </c>
      <c r="M1893" s="114">
        <v>74</v>
      </c>
      <c r="N1893" s="114">
        <v>86</v>
      </c>
      <c r="O1893" s="114">
        <v>70</v>
      </c>
      <c r="P1893" s="114">
        <v>0</v>
      </c>
      <c r="Q1893" s="114">
        <v>0</v>
      </c>
      <c r="R1893" s="114">
        <v>0</v>
      </c>
      <c r="S1893" s="114">
        <v>59</v>
      </c>
      <c r="T1893" s="114" t="s">
        <v>421</v>
      </c>
      <c r="U1893" s="114">
        <v>0</v>
      </c>
      <c r="V1893" s="114">
        <v>95</v>
      </c>
      <c r="W1893" s="114">
        <v>64</v>
      </c>
      <c r="X1893" s="114">
        <v>0</v>
      </c>
      <c r="Y1893" s="114">
        <v>100</v>
      </c>
      <c r="Z1893" s="114">
        <v>66</v>
      </c>
      <c r="AA1893" s="114">
        <v>0</v>
      </c>
      <c r="AB1893" s="114">
        <v>90</v>
      </c>
      <c r="AC1893" s="114">
        <v>74</v>
      </c>
      <c r="AD1893" s="114">
        <v>93</v>
      </c>
      <c r="AE1893" s="114">
        <v>0</v>
      </c>
    </row>
    <row r="1894" spans="1:31">
      <c r="A1894" s="31" t="s">
        <v>265</v>
      </c>
      <c r="B1894" s="31" t="str">
        <f>VLOOKUP(Table1[[#This Row],[Organism]],'GN and GP categories'!A:B,2,)</f>
        <v>Gram-negative</v>
      </c>
      <c r="C1894" s="31" t="s">
        <v>522</v>
      </c>
      <c r="D1894" s="31" t="s">
        <v>262</v>
      </c>
      <c r="E1894" s="31" t="s">
        <v>371</v>
      </c>
      <c r="F1894" s="31" t="s">
        <v>123</v>
      </c>
      <c r="G1894" s="31" t="s">
        <v>374</v>
      </c>
      <c r="H1894" s="31">
        <v>228</v>
      </c>
      <c r="I1894" s="114">
        <v>97</v>
      </c>
      <c r="J1894" s="114">
        <v>78</v>
      </c>
      <c r="K1894" s="114">
        <v>54</v>
      </c>
      <c r="L1894" s="114">
        <v>59</v>
      </c>
      <c r="M1894" s="114">
        <v>86</v>
      </c>
      <c r="N1894" s="114">
        <v>88</v>
      </c>
      <c r="O1894" s="114">
        <v>75</v>
      </c>
      <c r="P1894" s="114">
        <v>0</v>
      </c>
      <c r="Q1894" s="114">
        <v>0</v>
      </c>
      <c r="R1894" s="114">
        <v>0</v>
      </c>
      <c r="S1894" s="114">
        <v>60</v>
      </c>
      <c r="T1894" s="114" t="s">
        <v>399</v>
      </c>
      <c r="U1894" s="114">
        <v>0</v>
      </c>
      <c r="V1894" s="114">
        <v>95</v>
      </c>
      <c r="W1894" s="114">
        <v>63</v>
      </c>
      <c r="X1894" s="114">
        <v>0</v>
      </c>
      <c r="Y1894" s="114">
        <v>100</v>
      </c>
      <c r="Z1894" s="114">
        <v>66</v>
      </c>
      <c r="AA1894" s="114">
        <v>0</v>
      </c>
      <c r="AB1894" s="114">
        <v>92</v>
      </c>
      <c r="AC1894" s="114">
        <v>78</v>
      </c>
      <c r="AD1894" s="114">
        <v>89</v>
      </c>
      <c r="AE1894" s="114">
        <v>0</v>
      </c>
    </row>
    <row r="1895" spans="1:31">
      <c r="A1895" s="31" t="s">
        <v>265</v>
      </c>
      <c r="B1895" s="31" t="str">
        <f>VLOOKUP(Table1[[#This Row],[Organism]],'GN and GP categories'!A:B,2,)</f>
        <v>Gram-negative</v>
      </c>
      <c r="C1895" s="31" t="s">
        <v>522</v>
      </c>
      <c r="D1895" s="31" t="s">
        <v>262</v>
      </c>
      <c r="E1895" s="31" t="s">
        <v>371</v>
      </c>
      <c r="F1895" s="31" t="s">
        <v>123</v>
      </c>
      <c r="G1895" s="31" t="s">
        <v>370</v>
      </c>
      <c r="H1895" s="31">
        <v>295</v>
      </c>
      <c r="I1895" s="114" t="s">
        <v>421</v>
      </c>
      <c r="J1895" s="114">
        <v>81</v>
      </c>
      <c r="K1895" s="114">
        <v>63</v>
      </c>
      <c r="L1895" s="114">
        <v>64</v>
      </c>
      <c r="M1895" s="114">
        <v>89</v>
      </c>
      <c r="N1895" s="114">
        <v>91</v>
      </c>
      <c r="O1895" s="114">
        <v>71</v>
      </c>
      <c r="P1895" s="114">
        <v>0</v>
      </c>
      <c r="Q1895" s="114">
        <v>0</v>
      </c>
      <c r="R1895" s="114">
        <v>0</v>
      </c>
      <c r="S1895" s="114">
        <v>57.999999999999993</v>
      </c>
      <c r="T1895" s="114" t="s">
        <v>421</v>
      </c>
      <c r="U1895" s="114">
        <v>0</v>
      </c>
      <c r="V1895" s="114">
        <v>93</v>
      </c>
      <c r="W1895" s="114">
        <v>69</v>
      </c>
      <c r="X1895" s="114">
        <v>0</v>
      </c>
      <c r="Y1895" s="114">
        <v>100</v>
      </c>
      <c r="Z1895" s="114">
        <v>74</v>
      </c>
      <c r="AA1895" s="114">
        <v>0</v>
      </c>
      <c r="AB1895" s="114">
        <v>92</v>
      </c>
      <c r="AC1895" s="114">
        <v>86</v>
      </c>
      <c r="AD1895" s="114">
        <v>93</v>
      </c>
      <c r="AE1895" s="114">
        <v>0</v>
      </c>
    </row>
    <row r="1896" spans="1:31">
      <c r="A1896" s="31" t="s">
        <v>265</v>
      </c>
      <c r="B1896" s="31" t="str">
        <f>VLOOKUP(Table1[[#This Row],[Organism]],'GN and GP categories'!A:B,2,)</f>
        <v>Gram-negative</v>
      </c>
      <c r="C1896" s="31" t="s">
        <v>522</v>
      </c>
      <c r="D1896" s="31" t="s">
        <v>262</v>
      </c>
      <c r="E1896" s="31" t="s">
        <v>371</v>
      </c>
      <c r="F1896" s="31" t="s">
        <v>125</v>
      </c>
      <c r="G1896" s="31" t="s">
        <v>374</v>
      </c>
      <c r="H1896" s="31">
        <v>56</v>
      </c>
      <c r="I1896" s="114" t="s">
        <v>383</v>
      </c>
      <c r="J1896" s="114">
        <v>56.999999999999993</v>
      </c>
      <c r="K1896" s="114">
        <v>38</v>
      </c>
      <c r="L1896" s="114">
        <v>63</v>
      </c>
      <c r="M1896" s="114">
        <v>52</v>
      </c>
      <c r="N1896" s="114" t="s">
        <v>383</v>
      </c>
      <c r="O1896" s="114">
        <v>48</v>
      </c>
      <c r="P1896" s="114">
        <v>0</v>
      </c>
      <c r="Q1896" s="114">
        <v>0</v>
      </c>
      <c r="R1896" s="114">
        <v>0</v>
      </c>
      <c r="S1896" s="114">
        <v>56.999999999999993</v>
      </c>
      <c r="T1896" s="114" t="s">
        <v>383</v>
      </c>
      <c r="U1896" s="114">
        <v>0</v>
      </c>
      <c r="V1896" s="114" t="s">
        <v>383</v>
      </c>
      <c r="W1896" s="114">
        <v>64</v>
      </c>
      <c r="X1896" s="114">
        <v>0</v>
      </c>
      <c r="Y1896" s="114" t="s">
        <v>383</v>
      </c>
      <c r="Z1896" s="114">
        <v>100</v>
      </c>
      <c r="AA1896" s="114">
        <v>0</v>
      </c>
      <c r="AB1896" s="114" t="s">
        <v>383</v>
      </c>
      <c r="AC1896" s="114">
        <v>84</v>
      </c>
      <c r="AD1896" s="114" t="s">
        <v>383</v>
      </c>
      <c r="AE1896" s="114">
        <v>0</v>
      </c>
    </row>
    <row r="1897" spans="1:31">
      <c r="A1897" s="31" t="s">
        <v>265</v>
      </c>
      <c r="B1897" s="31" t="str">
        <f>VLOOKUP(Table1[[#This Row],[Organism]],'GN and GP categories'!A:B,2,)</f>
        <v>Gram-negative</v>
      </c>
      <c r="C1897" s="31" t="s">
        <v>522</v>
      </c>
      <c r="D1897" s="31" t="s">
        <v>262</v>
      </c>
      <c r="E1897" s="31" t="s">
        <v>371</v>
      </c>
      <c r="F1897" s="31" t="s">
        <v>125</v>
      </c>
      <c r="G1897" s="31" t="s">
        <v>370</v>
      </c>
      <c r="H1897" s="31">
        <v>81</v>
      </c>
      <c r="I1897" s="114" t="s">
        <v>396</v>
      </c>
      <c r="J1897" s="114">
        <v>63</v>
      </c>
      <c r="K1897" s="114">
        <v>47</v>
      </c>
      <c r="L1897" s="114">
        <v>72</v>
      </c>
      <c r="M1897" s="114">
        <v>74</v>
      </c>
      <c r="N1897" s="114">
        <v>89</v>
      </c>
      <c r="O1897" s="114">
        <v>48</v>
      </c>
      <c r="P1897" s="114">
        <v>0</v>
      </c>
      <c r="Q1897" s="114">
        <v>0</v>
      </c>
      <c r="R1897" s="114">
        <v>0</v>
      </c>
      <c r="S1897" s="114">
        <v>65</v>
      </c>
      <c r="T1897" s="114">
        <v>100</v>
      </c>
      <c r="U1897" s="114">
        <v>0</v>
      </c>
      <c r="V1897" s="114" t="s">
        <v>396</v>
      </c>
      <c r="W1897" s="114">
        <v>53</v>
      </c>
      <c r="X1897" s="114">
        <v>0</v>
      </c>
      <c r="Y1897" s="114">
        <v>100</v>
      </c>
      <c r="Z1897" s="114">
        <v>100</v>
      </c>
      <c r="AA1897" s="114">
        <v>0</v>
      </c>
      <c r="AB1897" s="114">
        <v>100</v>
      </c>
      <c r="AC1897" s="114">
        <v>78</v>
      </c>
      <c r="AD1897" s="114" t="s">
        <v>396</v>
      </c>
      <c r="AE1897" s="114">
        <v>0</v>
      </c>
    </row>
    <row r="1898" spans="1:31">
      <c r="A1898" s="31" t="s">
        <v>3</v>
      </c>
      <c r="B1898" s="31" t="str">
        <f>VLOOKUP(Table1[[#This Row],[Organism]],'GN and GP categories'!A:B,2,)</f>
        <v>Gram-negative</v>
      </c>
      <c r="C1898" s="31" t="s">
        <v>522</v>
      </c>
      <c r="D1898" s="31" t="s">
        <v>262</v>
      </c>
      <c r="E1898" s="31" t="s">
        <v>266</v>
      </c>
      <c r="F1898" s="31" t="s">
        <v>436</v>
      </c>
      <c r="G1898" s="31" t="s">
        <v>377</v>
      </c>
      <c r="H1898" s="31">
        <v>76</v>
      </c>
      <c r="I1898" s="114">
        <v>91</v>
      </c>
      <c r="J1898" s="114">
        <v>91</v>
      </c>
      <c r="K1898" s="114">
        <v>0</v>
      </c>
      <c r="L1898" s="114">
        <v>87</v>
      </c>
      <c r="M1898" s="114" t="s">
        <v>401</v>
      </c>
      <c r="N1898" s="114" t="s">
        <v>401</v>
      </c>
      <c r="O1898" s="114">
        <v>88</v>
      </c>
      <c r="P1898" s="114">
        <v>0</v>
      </c>
      <c r="Q1898" s="114">
        <v>0</v>
      </c>
      <c r="R1898" s="114">
        <v>0</v>
      </c>
      <c r="S1898" s="114">
        <v>75</v>
      </c>
      <c r="T1898" s="114" t="s">
        <v>401</v>
      </c>
      <c r="U1898" s="114">
        <v>0</v>
      </c>
      <c r="V1898" s="114">
        <v>100</v>
      </c>
      <c r="W1898" s="114" t="s">
        <v>401</v>
      </c>
      <c r="X1898" s="114">
        <v>0</v>
      </c>
      <c r="Y1898" s="114">
        <v>100</v>
      </c>
      <c r="Z1898" s="114" t="s">
        <v>401</v>
      </c>
      <c r="AA1898" s="114">
        <v>0</v>
      </c>
      <c r="AB1898" s="114" t="s">
        <v>401</v>
      </c>
      <c r="AC1898" s="114">
        <v>78</v>
      </c>
      <c r="AD1898" s="114" t="s">
        <v>401</v>
      </c>
      <c r="AE1898" s="114">
        <v>0</v>
      </c>
    </row>
    <row r="1899" spans="1:31">
      <c r="A1899" s="31" t="s">
        <v>3</v>
      </c>
      <c r="B1899" s="31" t="str">
        <f>VLOOKUP(Table1[[#This Row],[Organism]],'GN and GP categories'!A:B,2,)</f>
        <v>Gram-negative</v>
      </c>
      <c r="C1899" s="31" t="s">
        <v>522</v>
      </c>
      <c r="D1899" s="31" t="s">
        <v>262</v>
      </c>
      <c r="E1899" s="31" t="s">
        <v>266</v>
      </c>
      <c r="F1899" s="31" t="s">
        <v>436</v>
      </c>
      <c r="G1899" s="31" t="s">
        <v>375</v>
      </c>
      <c r="H1899" s="31">
        <v>68</v>
      </c>
      <c r="I1899" s="114">
        <v>84</v>
      </c>
      <c r="J1899" s="114">
        <v>78</v>
      </c>
      <c r="K1899" s="114">
        <v>0</v>
      </c>
      <c r="L1899" s="114">
        <v>79</v>
      </c>
      <c r="M1899" s="114" t="s">
        <v>405</v>
      </c>
      <c r="N1899" s="114" t="s">
        <v>405</v>
      </c>
      <c r="O1899" s="114" t="s">
        <v>405</v>
      </c>
      <c r="P1899" s="114">
        <v>0</v>
      </c>
      <c r="Q1899" s="114">
        <v>0</v>
      </c>
      <c r="R1899" s="114">
        <v>0</v>
      </c>
      <c r="S1899" s="114">
        <v>75</v>
      </c>
      <c r="T1899" s="114">
        <v>100</v>
      </c>
      <c r="U1899" s="114">
        <v>0</v>
      </c>
      <c r="V1899" s="114" t="s">
        <v>405</v>
      </c>
      <c r="W1899" s="114" t="s">
        <v>405</v>
      </c>
      <c r="X1899" s="114">
        <v>0</v>
      </c>
      <c r="Y1899" s="114">
        <v>100</v>
      </c>
      <c r="Z1899" s="114" t="s">
        <v>405</v>
      </c>
      <c r="AA1899" s="114">
        <v>0</v>
      </c>
      <c r="AB1899" s="114" t="s">
        <v>405</v>
      </c>
      <c r="AC1899" s="114">
        <v>87</v>
      </c>
      <c r="AD1899" s="114" t="s">
        <v>405</v>
      </c>
      <c r="AE1899" s="114">
        <v>0</v>
      </c>
    </row>
    <row r="1900" spans="1:31">
      <c r="A1900" s="31" t="s">
        <v>3</v>
      </c>
      <c r="B1900" s="31" t="str">
        <f>VLOOKUP(Table1[[#This Row],[Organism]],'GN and GP categories'!A:B,2,)</f>
        <v>Gram-negative</v>
      </c>
      <c r="C1900" s="31" t="s">
        <v>522</v>
      </c>
      <c r="D1900" s="31" t="s">
        <v>262</v>
      </c>
      <c r="E1900" s="31" t="s">
        <v>266</v>
      </c>
      <c r="F1900" s="31" t="s">
        <v>436</v>
      </c>
      <c r="G1900" s="31" t="s">
        <v>374</v>
      </c>
      <c r="H1900" s="31">
        <v>85</v>
      </c>
      <c r="I1900" s="114">
        <v>92</v>
      </c>
      <c r="J1900" s="114">
        <v>81</v>
      </c>
      <c r="K1900" s="114">
        <v>0</v>
      </c>
      <c r="L1900" s="114">
        <v>76</v>
      </c>
      <c r="M1900" s="114">
        <v>93</v>
      </c>
      <c r="N1900" s="114">
        <v>84</v>
      </c>
      <c r="O1900" s="114">
        <v>81</v>
      </c>
      <c r="P1900" s="114">
        <v>0</v>
      </c>
      <c r="Q1900" s="114">
        <v>0</v>
      </c>
      <c r="R1900" s="114">
        <v>0</v>
      </c>
      <c r="S1900" s="114">
        <v>80</v>
      </c>
      <c r="T1900" s="114" t="s">
        <v>396</v>
      </c>
      <c r="U1900" s="114">
        <v>0</v>
      </c>
      <c r="V1900" s="114" t="s">
        <v>396</v>
      </c>
      <c r="W1900" s="114">
        <v>82</v>
      </c>
      <c r="X1900" s="114">
        <v>0</v>
      </c>
      <c r="Y1900" s="114" t="s">
        <v>396</v>
      </c>
      <c r="Z1900" s="114">
        <v>83</v>
      </c>
      <c r="AA1900" s="114">
        <v>0</v>
      </c>
      <c r="AB1900" s="114">
        <v>88</v>
      </c>
      <c r="AC1900" s="114">
        <v>79</v>
      </c>
      <c r="AD1900" s="114">
        <v>87</v>
      </c>
      <c r="AE1900" s="114">
        <v>0</v>
      </c>
    </row>
    <row r="1901" spans="1:31">
      <c r="A1901" s="31" t="s">
        <v>3</v>
      </c>
      <c r="B1901" s="31" t="str">
        <f>VLOOKUP(Table1[[#This Row],[Organism]],'GN and GP categories'!A:B,2,)</f>
        <v>Gram-negative</v>
      </c>
      <c r="C1901" s="31" t="s">
        <v>522</v>
      </c>
      <c r="D1901" s="31" t="s">
        <v>262</v>
      </c>
      <c r="E1901" s="31" t="s">
        <v>266</v>
      </c>
      <c r="F1901" s="31" t="s">
        <v>436</v>
      </c>
      <c r="G1901" s="31" t="s">
        <v>370</v>
      </c>
      <c r="H1901" s="31">
        <v>78</v>
      </c>
      <c r="I1901" s="114" t="s">
        <v>401</v>
      </c>
      <c r="J1901" s="114">
        <v>82</v>
      </c>
      <c r="K1901" s="114">
        <v>0</v>
      </c>
      <c r="L1901" s="114">
        <v>78</v>
      </c>
      <c r="M1901" s="114" t="s">
        <v>401</v>
      </c>
      <c r="N1901" s="114" t="s">
        <v>401</v>
      </c>
      <c r="O1901" s="114">
        <v>83</v>
      </c>
      <c r="P1901" s="114">
        <v>0</v>
      </c>
      <c r="Q1901" s="114">
        <v>0</v>
      </c>
      <c r="R1901" s="114">
        <v>0</v>
      </c>
      <c r="S1901" s="114">
        <v>73</v>
      </c>
      <c r="T1901" s="114" t="s">
        <v>401</v>
      </c>
      <c r="U1901" s="114">
        <v>0</v>
      </c>
      <c r="V1901" s="114" t="s">
        <v>401</v>
      </c>
      <c r="W1901" s="114">
        <v>86</v>
      </c>
      <c r="X1901" s="114">
        <v>0</v>
      </c>
      <c r="Y1901" s="114">
        <v>100</v>
      </c>
      <c r="Z1901" s="114">
        <v>86</v>
      </c>
      <c r="AA1901" s="114">
        <v>0</v>
      </c>
      <c r="AB1901" s="114" t="s">
        <v>401</v>
      </c>
      <c r="AC1901" s="114">
        <v>85</v>
      </c>
      <c r="AD1901" s="114" t="s">
        <v>401</v>
      </c>
      <c r="AE1901" s="114">
        <v>0</v>
      </c>
    </row>
    <row r="1902" spans="1:31">
      <c r="A1902" s="31" t="s">
        <v>3</v>
      </c>
      <c r="B1902" s="31" t="str">
        <f>VLOOKUP(Table1[[#This Row],[Organism]],'GN and GP categories'!A:B,2,)</f>
        <v>Gram-negative</v>
      </c>
      <c r="C1902" s="31" t="s">
        <v>522</v>
      </c>
      <c r="D1902" s="31" t="s">
        <v>262</v>
      </c>
      <c r="E1902" s="31" t="s">
        <v>266</v>
      </c>
      <c r="F1902" s="31" t="s">
        <v>150</v>
      </c>
      <c r="G1902" s="31" t="s">
        <v>397</v>
      </c>
      <c r="H1902" s="31">
        <v>53</v>
      </c>
      <c r="I1902" s="114">
        <v>87</v>
      </c>
      <c r="J1902" s="114">
        <v>85</v>
      </c>
      <c r="K1902" s="114">
        <v>0</v>
      </c>
      <c r="L1902" s="114">
        <v>70</v>
      </c>
      <c r="M1902" s="114" t="s">
        <v>383</v>
      </c>
      <c r="N1902" s="114" t="s">
        <v>383</v>
      </c>
      <c r="O1902" s="114">
        <v>89</v>
      </c>
      <c r="P1902" s="114">
        <v>0</v>
      </c>
      <c r="Q1902" s="114">
        <v>0</v>
      </c>
      <c r="R1902" s="114">
        <v>0</v>
      </c>
      <c r="S1902" s="114">
        <v>74</v>
      </c>
      <c r="T1902" s="114">
        <v>100</v>
      </c>
      <c r="U1902" s="114">
        <v>0</v>
      </c>
      <c r="V1902" s="114" t="s">
        <v>383</v>
      </c>
      <c r="W1902" s="114" t="s">
        <v>383</v>
      </c>
      <c r="X1902" s="114">
        <v>0</v>
      </c>
      <c r="Y1902" s="114">
        <v>100</v>
      </c>
      <c r="Z1902" s="114" t="s">
        <v>383</v>
      </c>
      <c r="AA1902" s="114">
        <v>0</v>
      </c>
      <c r="AB1902" s="114" t="s">
        <v>383</v>
      </c>
      <c r="AC1902" s="114">
        <v>85</v>
      </c>
      <c r="AD1902" s="114">
        <v>70</v>
      </c>
      <c r="AE1902" s="114">
        <v>0</v>
      </c>
    </row>
    <row r="1903" spans="1:31">
      <c r="A1903" s="31" t="s">
        <v>3</v>
      </c>
      <c r="B1903" s="31" t="str">
        <f>VLOOKUP(Table1[[#This Row],[Organism]],'GN and GP categories'!A:B,2,)</f>
        <v>Gram-negative</v>
      </c>
      <c r="C1903" s="31" t="s">
        <v>522</v>
      </c>
      <c r="D1903" s="31" t="s">
        <v>262</v>
      </c>
      <c r="E1903" s="31" t="s">
        <v>266</v>
      </c>
      <c r="F1903" s="31" t="s">
        <v>150</v>
      </c>
      <c r="G1903" s="31" t="s">
        <v>377</v>
      </c>
      <c r="H1903" s="31">
        <v>38</v>
      </c>
      <c r="I1903" s="114" t="s">
        <v>381</v>
      </c>
      <c r="J1903" s="114" t="s">
        <v>381</v>
      </c>
      <c r="K1903" s="114">
        <v>0</v>
      </c>
      <c r="L1903" s="114">
        <v>74</v>
      </c>
      <c r="M1903" s="114" t="s">
        <v>381</v>
      </c>
      <c r="N1903" s="114" t="s">
        <v>381</v>
      </c>
      <c r="O1903" s="114" t="s">
        <v>381</v>
      </c>
      <c r="P1903" s="114">
        <v>0</v>
      </c>
      <c r="Q1903" s="114">
        <v>0</v>
      </c>
      <c r="R1903" s="114">
        <v>0</v>
      </c>
      <c r="S1903" s="114">
        <v>82</v>
      </c>
      <c r="T1903" s="114">
        <v>100</v>
      </c>
      <c r="U1903" s="114">
        <v>0</v>
      </c>
      <c r="V1903" s="114">
        <v>84</v>
      </c>
      <c r="W1903" s="114" t="s">
        <v>381</v>
      </c>
      <c r="X1903" s="114">
        <v>0</v>
      </c>
      <c r="Y1903" s="114">
        <v>100</v>
      </c>
      <c r="Z1903" s="114" t="s">
        <v>381</v>
      </c>
      <c r="AA1903" s="114">
        <v>0</v>
      </c>
      <c r="AB1903" s="114">
        <v>79</v>
      </c>
      <c r="AC1903" s="114">
        <v>71</v>
      </c>
      <c r="AD1903" s="114">
        <v>63</v>
      </c>
      <c r="AE1903" s="114">
        <v>0</v>
      </c>
    </row>
    <row r="1904" spans="1:31">
      <c r="A1904" s="31" t="s">
        <v>3</v>
      </c>
      <c r="B1904" s="31" t="str">
        <f>VLOOKUP(Table1[[#This Row],[Organism]],'GN and GP categories'!A:B,2,)</f>
        <v>Gram-negative</v>
      </c>
      <c r="C1904" s="31" t="s">
        <v>522</v>
      </c>
      <c r="D1904" s="31" t="s">
        <v>262</v>
      </c>
      <c r="E1904" s="31" t="s">
        <v>266</v>
      </c>
      <c r="F1904" s="31" t="s">
        <v>150</v>
      </c>
      <c r="G1904" s="31" t="s">
        <v>375</v>
      </c>
      <c r="H1904" s="31">
        <v>44</v>
      </c>
      <c r="I1904" s="114">
        <v>84</v>
      </c>
      <c r="J1904" s="114">
        <v>77</v>
      </c>
      <c r="K1904" s="114">
        <v>0</v>
      </c>
      <c r="L1904" s="114">
        <v>70</v>
      </c>
      <c r="M1904" s="114" t="s">
        <v>390</v>
      </c>
      <c r="N1904" s="114">
        <v>77</v>
      </c>
      <c r="O1904" s="114">
        <v>80</v>
      </c>
      <c r="P1904" s="114">
        <v>0</v>
      </c>
      <c r="Q1904" s="114">
        <v>0</v>
      </c>
      <c r="R1904" s="114">
        <v>0</v>
      </c>
      <c r="S1904" s="114">
        <v>80</v>
      </c>
      <c r="T1904" s="114" t="s">
        <v>390</v>
      </c>
      <c r="U1904" s="114">
        <v>0</v>
      </c>
      <c r="V1904" s="114">
        <v>84</v>
      </c>
      <c r="W1904" s="114">
        <v>82</v>
      </c>
      <c r="X1904" s="114">
        <v>0</v>
      </c>
      <c r="Y1904" s="114" t="s">
        <v>390</v>
      </c>
      <c r="Z1904" s="114">
        <v>81</v>
      </c>
      <c r="AA1904" s="114">
        <v>0</v>
      </c>
      <c r="AB1904" s="114">
        <v>77</v>
      </c>
      <c r="AC1904" s="114">
        <v>75</v>
      </c>
      <c r="AD1904" s="114">
        <v>52</v>
      </c>
      <c r="AE1904" s="114">
        <v>0</v>
      </c>
    </row>
    <row r="1905" spans="1:31">
      <c r="A1905" s="31" t="s">
        <v>3</v>
      </c>
      <c r="B1905" s="31" t="str">
        <f>VLOOKUP(Table1[[#This Row],[Organism]],'GN and GP categories'!A:B,2,)</f>
        <v>Gram-negative</v>
      </c>
      <c r="C1905" s="31" t="s">
        <v>522</v>
      </c>
      <c r="D1905" s="31" t="s">
        <v>262</v>
      </c>
      <c r="E1905" s="31" t="s">
        <v>266</v>
      </c>
      <c r="F1905" s="31" t="s">
        <v>150</v>
      </c>
      <c r="G1905" s="31" t="s">
        <v>374</v>
      </c>
      <c r="H1905" s="31">
        <v>65</v>
      </c>
      <c r="I1905" s="114">
        <v>91</v>
      </c>
      <c r="J1905" s="114">
        <v>85</v>
      </c>
      <c r="K1905" s="114">
        <v>0</v>
      </c>
      <c r="L1905" s="114">
        <v>72</v>
      </c>
      <c r="M1905" s="114" t="s">
        <v>405</v>
      </c>
      <c r="N1905" s="114">
        <v>91</v>
      </c>
      <c r="O1905" s="114">
        <v>86</v>
      </c>
      <c r="P1905" s="114">
        <v>0</v>
      </c>
      <c r="Q1905" s="114">
        <v>0</v>
      </c>
      <c r="R1905" s="114">
        <v>0</v>
      </c>
      <c r="S1905" s="114">
        <v>74</v>
      </c>
      <c r="T1905" s="114">
        <v>100</v>
      </c>
      <c r="U1905" s="114">
        <v>0</v>
      </c>
      <c r="V1905" s="114" t="s">
        <v>405</v>
      </c>
      <c r="W1905" s="114">
        <v>89</v>
      </c>
      <c r="X1905" s="114">
        <v>0</v>
      </c>
      <c r="Y1905" s="114">
        <v>100</v>
      </c>
      <c r="Z1905" s="114">
        <v>90</v>
      </c>
      <c r="AA1905" s="114">
        <v>0</v>
      </c>
      <c r="AB1905" s="114">
        <v>83</v>
      </c>
      <c r="AC1905" s="114">
        <v>74</v>
      </c>
      <c r="AD1905" s="114">
        <v>49</v>
      </c>
      <c r="AE1905" s="114">
        <v>0</v>
      </c>
    </row>
    <row r="1906" spans="1:31">
      <c r="A1906" s="31" t="s">
        <v>3</v>
      </c>
      <c r="B1906" s="31" t="str">
        <f>VLOOKUP(Table1[[#This Row],[Organism]],'GN and GP categories'!A:B,2,)</f>
        <v>Gram-negative</v>
      </c>
      <c r="C1906" s="31" t="s">
        <v>522</v>
      </c>
      <c r="D1906" s="31" t="s">
        <v>262</v>
      </c>
      <c r="E1906" s="31" t="s">
        <v>266</v>
      </c>
      <c r="F1906" s="31" t="s">
        <v>150</v>
      </c>
      <c r="G1906" s="31" t="s">
        <v>370</v>
      </c>
      <c r="H1906" s="31">
        <v>84</v>
      </c>
      <c r="I1906" s="114">
        <v>89</v>
      </c>
      <c r="J1906" s="114">
        <v>74</v>
      </c>
      <c r="K1906" s="114">
        <v>0</v>
      </c>
      <c r="L1906" s="114">
        <v>67</v>
      </c>
      <c r="M1906" s="114">
        <v>80</v>
      </c>
      <c r="N1906" s="114">
        <v>74</v>
      </c>
      <c r="O1906" s="114">
        <v>63</v>
      </c>
      <c r="P1906" s="114">
        <v>0</v>
      </c>
      <c r="Q1906" s="114">
        <v>0</v>
      </c>
      <c r="R1906" s="114">
        <v>0</v>
      </c>
      <c r="S1906" s="114">
        <v>73</v>
      </c>
      <c r="T1906" s="114">
        <v>93</v>
      </c>
      <c r="U1906" s="114">
        <v>0</v>
      </c>
      <c r="V1906" s="114">
        <v>87</v>
      </c>
      <c r="W1906" s="114">
        <v>67</v>
      </c>
      <c r="X1906" s="114">
        <v>0</v>
      </c>
      <c r="Y1906" s="114">
        <v>93</v>
      </c>
      <c r="Z1906" s="114">
        <v>66</v>
      </c>
      <c r="AA1906" s="114">
        <v>0</v>
      </c>
      <c r="AB1906" s="114">
        <v>73</v>
      </c>
      <c r="AC1906" s="114">
        <v>71</v>
      </c>
      <c r="AD1906" s="114">
        <v>67</v>
      </c>
      <c r="AE1906" s="114">
        <v>0</v>
      </c>
    </row>
    <row r="1907" spans="1:31">
      <c r="A1907" s="31" t="s">
        <v>3</v>
      </c>
      <c r="B1907" s="31" t="str">
        <f>VLOOKUP(Table1[[#This Row],[Organism]],'GN and GP categories'!A:B,2,)</f>
        <v>Gram-negative</v>
      </c>
      <c r="C1907" s="31" t="s">
        <v>522</v>
      </c>
      <c r="D1907" s="31" t="s">
        <v>262</v>
      </c>
      <c r="E1907" s="31" t="s">
        <v>266</v>
      </c>
      <c r="F1907" s="31" t="s">
        <v>435</v>
      </c>
      <c r="G1907" s="31" t="s">
        <v>397</v>
      </c>
      <c r="H1907" s="31">
        <v>50</v>
      </c>
      <c r="I1907" s="114">
        <v>84</v>
      </c>
      <c r="J1907" s="114">
        <v>88</v>
      </c>
      <c r="K1907" s="114">
        <v>0</v>
      </c>
      <c r="L1907" s="114">
        <v>80</v>
      </c>
      <c r="M1907" s="114">
        <v>88</v>
      </c>
      <c r="N1907" s="114">
        <v>88</v>
      </c>
      <c r="O1907" s="114">
        <v>88</v>
      </c>
      <c r="P1907" s="114">
        <v>0</v>
      </c>
      <c r="Q1907" s="114">
        <v>0</v>
      </c>
      <c r="R1907" s="114">
        <v>0</v>
      </c>
      <c r="S1907" s="114">
        <v>68</v>
      </c>
      <c r="T1907" s="114" t="s">
        <v>392</v>
      </c>
      <c r="U1907" s="114">
        <v>0</v>
      </c>
      <c r="V1907" s="114" t="s">
        <v>392</v>
      </c>
      <c r="W1907" s="114" t="s">
        <v>392</v>
      </c>
      <c r="X1907" s="114">
        <v>0</v>
      </c>
      <c r="Y1907" s="114" t="s">
        <v>392</v>
      </c>
      <c r="Z1907" s="114">
        <v>89</v>
      </c>
      <c r="AA1907" s="114">
        <v>0</v>
      </c>
      <c r="AB1907" s="114">
        <v>86</v>
      </c>
      <c r="AC1907" s="114">
        <v>78</v>
      </c>
      <c r="AD1907" s="114" t="s">
        <v>392</v>
      </c>
      <c r="AE1907" s="114">
        <v>0</v>
      </c>
    </row>
    <row r="1908" spans="1:31">
      <c r="A1908" s="31" t="s">
        <v>3</v>
      </c>
      <c r="B1908" s="31" t="str">
        <f>VLOOKUP(Table1[[#This Row],[Organism]],'GN and GP categories'!A:B,2,)</f>
        <v>Gram-negative</v>
      </c>
      <c r="C1908" s="31" t="s">
        <v>522</v>
      </c>
      <c r="D1908" s="31" t="s">
        <v>262</v>
      </c>
      <c r="E1908" s="31" t="s">
        <v>266</v>
      </c>
      <c r="F1908" s="31" t="s">
        <v>435</v>
      </c>
      <c r="G1908" s="31" t="s">
        <v>377</v>
      </c>
      <c r="H1908" s="31">
        <v>49</v>
      </c>
      <c r="I1908" s="114" t="s">
        <v>392</v>
      </c>
      <c r="J1908" s="114" t="s">
        <v>392</v>
      </c>
      <c r="K1908" s="114">
        <v>0</v>
      </c>
      <c r="L1908" s="114">
        <v>78</v>
      </c>
      <c r="M1908" s="114" t="s">
        <v>392</v>
      </c>
      <c r="N1908" s="114" t="s">
        <v>392</v>
      </c>
      <c r="O1908" s="114">
        <v>80</v>
      </c>
      <c r="P1908" s="114">
        <v>0</v>
      </c>
      <c r="Q1908" s="114">
        <v>0</v>
      </c>
      <c r="R1908" s="114">
        <v>0</v>
      </c>
      <c r="S1908" s="114">
        <v>78</v>
      </c>
      <c r="T1908" s="114" t="s">
        <v>392</v>
      </c>
      <c r="U1908" s="114">
        <v>0</v>
      </c>
      <c r="V1908" s="114" t="s">
        <v>392</v>
      </c>
      <c r="W1908" s="114">
        <v>84</v>
      </c>
      <c r="X1908" s="114">
        <v>0</v>
      </c>
      <c r="Y1908" s="114" t="s">
        <v>392</v>
      </c>
      <c r="Z1908" s="114">
        <v>84</v>
      </c>
      <c r="AA1908" s="114">
        <v>0</v>
      </c>
      <c r="AB1908" s="114">
        <v>86</v>
      </c>
      <c r="AC1908" s="114">
        <v>80</v>
      </c>
      <c r="AD1908" s="114" t="s">
        <v>392</v>
      </c>
      <c r="AE1908" s="114">
        <v>0</v>
      </c>
    </row>
    <row r="1909" spans="1:31">
      <c r="A1909" s="31" t="s">
        <v>3</v>
      </c>
      <c r="B1909" s="31" t="str">
        <f>VLOOKUP(Table1[[#This Row],[Organism]],'GN and GP categories'!A:B,2,)</f>
        <v>Gram-negative</v>
      </c>
      <c r="C1909" s="31" t="s">
        <v>522</v>
      </c>
      <c r="D1909" s="31" t="s">
        <v>262</v>
      </c>
      <c r="E1909" s="31" t="s">
        <v>266</v>
      </c>
      <c r="F1909" s="31" t="s">
        <v>435</v>
      </c>
      <c r="G1909" s="31" t="s">
        <v>375</v>
      </c>
      <c r="H1909" s="31">
        <v>77</v>
      </c>
      <c r="I1909" s="114">
        <v>91</v>
      </c>
      <c r="J1909" s="114">
        <v>84</v>
      </c>
      <c r="K1909" s="114" t="s">
        <v>411</v>
      </c>
      <c r="L1909" s="114">
        <v>70</v>
      </c>
      <c r="M1909" s="114">
        <v>92</v>
      </c>
      <c r="N1909" s="114">
        <v>88</v>
      </c>
      <c r="O1909" s="114">
        <v>88</v>
      </c>
      <c r="P1909" s="114">
        <v>0</v>
      </c>
      <c r="Q1909" s="114">
        <v>0</v>
      </c>
      <c r="R1909" s="114">
        <v>0</v>
      </c>
      <c r="S1909" s="114">
        <v>75</v>
      </c>
      <c r="T1909" s="114" t="s">
        <v>401</v>
      </c>
      <c r="U1909" s="114">
        <v>0</v>
      </c>
      <c r="V1909" s="114" t="s">
        <v>401</v>
      </c>
      <c r="W1909" s="114" t="s">
        <v>401</v>
      </c>
      <c r="X1909" s="114">
        <v>0</v>
      </c>
      <c r="Y1909" s="114" t="s">
        <v>401</v>
      </c>
      <c r="Z1909" s="114" t="s">
        <v>401</v>
      </c>
      <c r="AA1909" s="114">
        <v>0</v>
      </c>
      <c r="AB1909" s="114">
        <v>81</v>
      </c>
      <c r="AC1909" s="114">
        <v>87</v>
      </c>
      <c r="AD1909" s="114" t="s">
        <v>401</v>
      </c>
      <c r="AE1909" s="114">
        <v>0</v>
      </c>
    </row>
    <row r="1910" spans="1:31">
      <c r="A1910" s="31" t="s">
        <v>3</v>
      </c>
      <c r="B1910" s="31" t="str">
        <f>VLOOKUP(Table1[[#This Row],[Organism]],'GN and GP categories'!A:B,2,)</f>
        <v>Gram-negative</v>
      </c>
      <c r="C1910" s="31" t="s">
        <v>522</v>
      </c>
      <c r="D1910" s="31" t="s">
        <v>262</v>
      </c>
      <c r="E1910" s="31" t="s">
        <v>266</v>
      </c>
      <c r="F1910" s="31" t="s">
        <v>435</v>
      </c>
      <c r="G1910" s="31" t="s">
        <v>374</v>
      </c>
      <c r="H1910" s="31">
        <v>63</v>
      </c>
      <c r="I1910" s="114">
        <v>87</v>
      </c>
      <c r="J1910" s="114">
        <v>86</v>
      </c>
      <c r="K1910" s="114">
        <v>0</v>
      </c>
      <c r="L1910" s="114">
        <v>79</v>
      </c>
      <c r="M1910" s="114" t="s">
        <v>387</v>
      </c>
      <c r="N1910" s="114" t="s">
        <v>387</v>
      </c>
      <c r="O1910" s="114">
        <v>87</v>
      </c>
      <c r="P1910" s="114">
        <v>0</v>
      </c>
      <c r="Q1910" s="114">
        <v>0</v>
      </c>
      <c r="R1910" s="114">
        <v>0</v>
      </c>
      <c r="S1910" s="114">
        <v>79</v>
      </c>
      <c r="T1910" s="114">
        <v>100</v>
      </c>
      <c r="U1910" s="114">
        <v>0</v>
      </c>
      <c r="V1910" s="114">
        <v>100</v>
      </c>
      <c r="W1910" s="114">
        <v>90</v>
      </c>
      <c r="X1910" s="114">
        <v>0</v>
      </c>
      <c r="Y1910" s="114">
        <v>100</v>
      </c>
      <c r="Z1910" s="114">
        <v>90</v>
      </c>
      <c r="AA1910" s="114">
        <v>0</v>
      </c>
      <c r="AB1910" s="114" t="s">
        <v>387</v>
      </c>
      <c r="AC1910" s="114">
        <v>86</v>
      </c>
      <c r="AD1910" s="114" t="s">
        <v>387</v>
      </c>
      <c r="AE1910" s="114">
        <v>0</v>
      </c>
    </row>
    <row r="1911" spans="1:31">
      <c r="A1911" s="31" t="s">
        <v>3</v>
      </c>
      <c r="B1911" s="31" t="str">
        <f>VLOOKUP(Table1[[#This Row],[Organism]],'GN and GP categories'!A:B,2,)</f>
        <v>Gram-negative</v>
      </c>
      <c r="C1911" s="31" t="s">
        <v>522</v>
      </c>
      <c r="D1911" s="31" t="s">
        <v>262</v>
      </c>
      <c r="E1911" s="31" t="s">
        <v>266</v>
      </c>
      <c r="F1911" s="31" t="s">
        <v>435</v>
      </c>
      <c r="G1911" s="31" t="s">
        <v>370</v>
      </c>
      <c r="H1911" s="31">
        <v>66</v>
      </c>
      <c r="I1911" s="114" t="s">
        <v>405</v>
      </c>
      <c r="J1911" s="114">
        <v>89</v>
      </c>
      <c r="K1911" s="114">
        <v>0</v>
      </c>
      <c r="L1911" s="114">
        <v>57.999999999999993</v>
      </c>
      <c r="M1911" s="114" t="s">
        <v>405</v>
      </c>
      <c r="N1911" s="114" t="s">
        <v>405</v>
      </c>
      <c r="O1911" s="114">
        <v>85</v>
      </c>
      <c r="P1911" s="114">
        <v>0</v>
      </c>
      <c r="Q1911" s="114">
        <v>0</v>
      </c>
      <c r="R1911" s="114">
        <v>0</v>
      </c>
      <c r="S1911" s="114">
        <v>82</v>
      </c>
      <c r="T1911" s="114">
        <v>100</v>
      </c>
      <c r="U1911" s="114">
        <v>0</v>
      </c>
      <c r="V1911" s="114" t="s">
        <v>405</v>
      </c>
      <c r="W1911" s="114">
        <v>88</v>
      </c>
      <c r="X1911" s="114">
        <v>0</v>
      </c>
      <c r="Y1911" s="114">
        <v>100</v>
      </c>
      <c r="Z1911" s="114">
        <v>87</v>
      </c>
      <c r="AA1911" s="114">
        <v>0</v>
      </c>
      <c r="AB1911" s="114">
        <v>88</v>
      </c>
      <c r="AC1911" s="114">
        <v>74</v>
      </c>
      <c r="AD1911" s="114" t="s">
        <v>405</v>
      </c>
      <c r="AE1911" s="114">
        <v>0</v>
      </c>
    </row>
    <row r="1912" spans="1:31">
      <c r="A1912" s="31" t="s">
        <v>3</v>
      </c>
      <c r="B1912" s="31" t="str">
        <f>VLOOKUP(Table1[[#This Row],[Organism]],'GN and GP categories'!A:B,2,)</f>
        <v>Gram-negative</v>
      </c>
      <c r="C1912" s="31" t="s">
        <v>522</v>
      </c>
      <c r="D1912" s="31" t="s">
        <v>262</v>
      </c>
      <c r="E1912" s="31" t="s">
        <v>266</v>
      </c>
      <c r="F1912" s="31" t="s">
        <v>2</v>
      </c>
      <c r="G1912" s="31" t="s">
        <v>397</v>
      </c>
      <c r="H1912" s="31">
        <v>64</v>
      </c>
      <c r="I1912" s="114">
        <v>89</v>
      </c>
      <c r="J1912" s="114">
        <v>84</v>
      </c>
      <c r="K1912" s="114">
        <v>0</v>
      </c>
      <c r="L1912" s="114">
        <v>78</v>
      </c>
      <c r="M1912" s="114">
        <v>89</v>
      </c>
      <c r="N1912" s="114">
        <v>89</v>
      </c>
      <c r="O1912" s="114">
        <v>86</v>
      </c>
      <c r="P1912" s="114">
        <v>0</v>
      </c>
      <c r="Q1912" s="114">
        <v>0</v>
      </c>
      <c r="R1912" s="114">
        <v>0</v>
      </c>
      <c r="S1912" s="114">
        <v>72</v>
      </c>
      <c r="T1912" s="114" t="s">
        <v>405</v>
      </c>
      <c r="U1912" s="114">
        <v>0</v>
      </c>
      <c r="V1912" s="114">
        <v>88</v>
      </c>
      <c r="W1912" s="114" t="s">
        <v>405</v>
      </c>
      <c r="X1912" s="114">
        <v>0</v>
      </c>
      <c r="Y1912" s="114" t="s">
        <v>405</v>
      </c>
      <c r="Z1912" s="114" t="s">
        <v>405</v>
      </c>
      <c r="AA1912" s="114" t="s">
        <v>407</v>
      </c>
      <c r="AB1912" s="114">
        <v>84</v>
      </c>
      <c r="AC1912" s="114">
        <v>77</v>
      </c>
      <c r="AD1912" s="114">
        <v>86</v>
      </c>
      <c r="AE1912" s="114">
        <v>0</v>
      </c>
    </row>
    <row r="1913" spans="1:31">
      <c r="A1913" s="31" t="s">
        <v>3</v>
      </c>
      <c r="B1913" s="31" t="str">
        <f>VLOOKUP(Table1[[#This Row],[Organism]],'GN and GP categories'!A:B,2,)</f>
        <v>Gram-negative</v>
      </c>
      <c r="C1913" s="31" t="s">
        <v>522</v>
      </c>
      <c r="D1913" s="31" t="s">
        <v>262</v>
      </c>
      <c r="E1913" s="31" t="s">
        <v>266</v>
      </c>
      <c r="F1913" s="31" t="s">
        <v>2</v>
      </c>
      <c r="G1913" s="31" t="s">
        <v>377</v>
      </c>
      <c r="H1913" s="31">
        <v>63</v>
      </c>
      <c r="I1913" s="114">
        <v>89</v>
      </c>
      <c r="J1913" s="114">
        <v>81</v>
      </c>
      <c r="K1913" s="114">
        <v>0</v>
      </c>
      <c r="L1913" s="114">
        <v>83</v>
      </c>
      <c r="M1913" s="114" t="s">
        <v>387</v>
      </c>
      <c r="N1913" s="114">
        <v>90</v>
      </c>
      <c r="O1913" s="114">
        <v>90</v>
      </c>
      <c r="P1913" s="114">
        <v>0</v>
      </c>
      <c r="Q1913" s="114">
        <v>0</v>
      </c>
      <c r="R1913" s="114">
        <v>0</v>
      </c>
      <c r="S1913" s="114">
        <v>75</v>
      </c>
      <c r="T1913" s="114" t="s">
        <v>387</v>
      </c>
      <c r="U1913" s="114">
        <v>0</v>
      </c>
      <c r="V1913" s="114" t="s">
        <v>387</v>
      </c>
      <c r="W1913" s="114" t="s">
        <v>387</v>
      </c>
      <c r="X1913" s="114">
        <v>0</v>
      </c>
      <c r="Y1913" s="114" t="s">
        <v>387</v>
      </c>
      <c r="Z1913" s="114" t="s">
        <v>387</v>
      </c>
      <c r="AA1913" s="114">
        <v>0</v>
      </c>
      <c r="AB1913" s="114">
        <v>89</v>
      </c>
      <c r="AC1913" s="114">
        <v>87</v>
      </c>
      <c r="AD1913" s="114" t="s">
        <v>387</v>
      </c>
      <c r="AE1913" s="114">
        <v>0</v>
      </c>
    </row>
    <row r="1914" spans="1:31">
      <c r="A1914" s="31" t="s">
        <v>3</v>
      </c>
      <c r="B1914" s="31" t="str">
        <f>VLOOKUP(Table1[[#This Row],[Organism]],'GN and GP categories'!A:B,2,)</f>
        <v>Gram-negative</v>
      </c>
      <c r="C1914" s="31" t="s">
        <v>522</v>
      </c>
      <c r="D1914" s="31" t="s">
        <v>262</v>
      </c>
      <c r="E1914" s="31" t="s">
        <v>266</v>
      </c>
      <c r="F1914" s="31" t="s">
        <v>2</v>
      </c>
      <c r="G1914" s="31" t="s">
        <v>375</v>
      </c>
      <c r="H1914" s="31">
        <v>50</v>
      </c>
      <c r="I1914" s="114" t="s">
        <v>392</v>
      </c>
      <c r="J1914" s="114">
        <v>86</v>
      </c>
      <c r="K1914" s="114">
        <v>0</v>
      </c>
      <c r="L1914" s="114">
        <v>74</v>
      </c>
      <c r="M1914" s="114" t="s">
        <v>392</v>
      </c>
      <c r="N1914" s="114" t="s">
        <v>392</v>
      </c>
      <c r="O1914" s="114" t="s">
        <v>392</v>
      </c>
      <c r="P1914" s="114">
        <v>0</v>
      </c>
      <c r="Q1914" s="114">
        <v>0</v>
      </c>
      <c r="R1914" s="114">
        <v>0</v>
      </c>
      <c r="S1914" s="114">
        <v>88</v>
      </c>
      <c r="T1914" s="114">
        <v>100</v>
      </c>
      <c r="U1914" s="114">
        <v>0</v>
      </c>
      <c r="V1914" s="114" t="s">
        <v>392</v>
      </c>
      <c r="W1914" s="114" t="s">
        <v>392</v>
      </c>
      <c r="X1914" s="114">
        <v>0</v>
      </c>
      <c r="Y1914" s="114">
        <v>100</v>
      </c>
      <c r="Z1914" s="114" t="s">
        <v>392</v>
      </c>
      <c r="AA1914" s="114">
        <v>0</v>
      </c>
      <c r="AB1914" s="114" t="s">
        <v>392</v>
      </c>
      <c r="AC1914" s="114">
        <v>88</v>
      </c>
      <c r="AD1914" s="114" t="s">
        <v>392</v>
      </c>
      <c r="AE1914" s="114">
        <v>0</v>
      </c>
    </row>
    <row r="1915" spans="1:31">
      <c r="A1915" s="31" t="s">
        <v>3</v>
      </c>
      <c r="B1915" s="31" t="str">
        <f>VLOOKUP(Table1[[#This Row],[Organism]],'GN and GP categories'!A:B,2,)</f>
        <v>Gram-negative</v>
      </c>
      <c r="C1915" s="31" t="s">
        <v>522</v>
      </c>
      <c r="D1915" s="31" t="s">
        <v>262</v>
      </c>
      <c r="E1915" s="31" t="s">
        <v>266</v>
      </c>
      <c r="F1915" s="31" t="s">
        <v>2</v>
      </c>
      <c r="G1915" s="31" t="s">
        <v>374</v>
      </c>
      <c r="H1915" s="31">
        <v>54</v>
      </c>
      <c r="I1915" s="114" t="s">
        <v>383</v>
      </c>
      <c r="J1915" s="114">
        <v>76</v>
      </c>
      <c r="K1915" s="114">
        <v>0</v>
      </c>
      <c r="L1915" s="114">
        <v>78</v>
      </c>
      <c r="M1915" s="114">
        <v>85</v>
      </c>
      <c r="N1915" s="114">
        <v>87</v>
      </c>
      <c r="O1915" s="114">
        <v>81</v>
      </c>
      <c r="P1915" s="114">
        <v>0</v>
      </c>
      <c r="Q1915" s="114">
        <v>0</v>
      </c>
      <c r="R1915" s="114">
        <v>0</v>
      </c>
      <c r="S1915" s="114">
        <v>85</v>
      </c>
      <c r="T1915" s="114" t="s">
        <v>383</v>
      </c>
      <c r="U1915" s="114" t="s">
        <v>402</v>
      </c>
      <c r="V1915" s="114" t="s">
        <v>383</v>
      </c>
      <c r="W1915" s="114">
        <v>85</v>
      </c>
      <c r="X1915" s="114">
        <v>0</v>
      </c>
      <c r="Y1915" s="114" t="s">
        <v>383</v>
      </c>
      <c r="Z1915" s="114">
        <v>85</v>
      </c>
      <c r="AA1915" s="114" t="s">
        <v>402</v>
      </c>
      <c r="AB1915" s="114">
        <v>89</v>
      </c>
      <c r="AC1915" s="114">
        <v>83</v>
      </c>
      <c r="AD1915" s="114">
        <v>89</v>
      </c>
      <c r="AE1915" s="114" t="s">
        <v>402</v>
      </c>
    </row>
    <row r="1916" spans="1:31">
      <c r="A1916" s="31" t="s">
        <v>3</v>
      </c>
      <c r="B1916" s="31" t="str">
        <f>VLOOKUP(Table1[[#This Row],[Organism]],'GN and GP categories'!A:B,2,)</f>
        <v>Gram-negative</v>
      </c>
      <c r="C1916" s="31" t="s">
        <v>522</v>
      </c>
      <c r="D1916" s="31" t="s">
        <v>262</v>
      </c>
      <c r="E1916" s="31" t="s">
        <v>266</v>
      </c>
      <c r="F1916" s="31" t="s">
        <v>2</v>
      </c>
      <c r="G1916" s="31" t="s">
        <v>370</v>
      </c>
      <c r="H1916" s="31">
        <v>62</v>
      </c>
      <c r="I1916" s="114" t="s">
        <v>387</v>
      </c>
      <c r="J1916" s="114">
        <v>81</v>
      </c>
      <c r="K1916" s="114">
        <v>0</v>
      </c>
      <c r="L1916" s="114">
        <v>76</v>
      </c>
      <c r="M1916" s="114" t="s">
        <v>387</v>
      </c>
      <c r="N1916" s="114">
        <v>89</v>
      </c>
      <c r="O1916" s="114">
        <v>87</v>
      </c>
      <c r="P1916" s="114">
        <v>0</v>
      </c>
      <c r="Q1916" s="114">
        <v>0</v>
      </c>
      <c r="R1916" s="114">
        <v>0</v>
      </c>
      <c r="S1916" s="114">
        <v>74</v>
      </c>
      <c r="T1916" s="114">
        <v>100</v>
      </c>
      <c r="U1916" s="114">
        <v>0</v>
      </c>
      <c r="V1916" s="114" t="s">
        <v>387</v>
      </c>
      <c r="W1916" s="114">
        <v>89</v>
      </c>
      <c r="X1916" s="114">
        <v>0</v>
      </c>
      <c r="Y1916" s="114" t="s">
        <v>387</v>
      </c>
      <c r="Z1916" s="114">
        <v>89</v>
      </c>
      <c r="AA1916" s="114">
        <v>0</v>
      </c>
      <c r="AB1916" s="114">
        <v>87</v>
      </c>
      <c r="AC1916" s="114">
        <v>89</v>
      </c>
      <c r="AD1916" s="114" t="s">
        <v>387</v>
      </c>
      <c r="AE1916" s="114">
        <v>0</v>
      </c>
    </row>
    <row r="1917" spans="1:31">
      <c r="A1917" s="31" t="s">
        <v>3</v>
      </c>
      <c r="B1917" s="31" t="str">
        <f>VLOOKUP(Table1[[#This Row],[Organism]],'GN and GP categories'!A:B,2,)</f>
        <v>Gram-negative</v>
      </c>
      <c r="C1917" s="31" t="s">
        <v>522</v>
      </c>
      <c r="D1917" s="31" t="s">
        <v>262</v>
      </c>
      <c r="E1917" s="31" t="s">
        <v>266</v>
      </c>
      <c r="F1917" s="31" t="s">
        <v>49</v>
      </c>
      <c r="G1917" s="31" t="s">
        <v>397</v>
      </c>
      <c r="H1917" s="31">
        <v>60</v>
      </c>
      <c r="I1917" s="114" t="s">
        <v>387</v>
      </c>
      <c r="J1917" s="114">
        <v>87</v>
      </c>
      <c r="K1917" s="114">
        <v>0</v>
      </c>
      <c r="L1917" s="114">
        <v>75</v>
      </c>
      <c r="M1917" s="114" t="s">
        <v>387</v>
      </c>
      <c r="N1917" s="114" t="s">
        <v>387</v>
      </c>
      <c r="O1917" s="114">
        <v>100</v>
      </c>
      <c r="P1917" s="114">
        <v>0</v>
      </c>
      <c r="Q1917" s="114">
        <v>0</v>
      </c>
      <c r="R1917" s="114">
        <v>0</v>
      </c>
      <c r="S1917" s="114">
        <v>83</v>
      </c>
      <c r="T1917" s="114">
        <v>100</v>
      </c>
      <c r="U1917" s="114">
        <v>0</v>
      </c>
      <c r="V1917" s="114" t="s">
        <v>387</v>
      </c>
      <c r="W1917" s="114">
        <v>100</v>
      </c>
      <c r="X1917" s="114">
        <v>0</v>
      </c>
      <c r="Y1917" s="114" t="s">
        <v>387</v>
      </c>
      <c r="Z1917" s="114">
        <v>100</v>
      </c>
      <c r="AA1917" s="114">
        <v>0</v>
      </c>
      <c r="AB1917" s="114">
        <v>88</v>
      </c>
      <c r="AC1917" s="114" t="s">
        <v>387</v>
      </c>
      <c r="AD1917" s="114" t="s">
        <v>387</v>
      </c>
      <c r="AE1917" s="114">
        <v>0</v>
      </c>
    </row>
    <row r="1918" spans="1:31">
      <c r="A1918" s="31" t="s">
        <v>3</v>
      </c>
      <c r="B1918" s="31" t="str">
        <f>VLOOKUP(Table1[[#This Row],[Organism]],'GN and GP categories'!A:B,2,)</f>
        <v>Gram-negative</v>
      </c>
      <c r="C1918" s="31" t="s">
        <v>522</v>
      </c>
      <c r="D1918" s="31" t="s">
        <v>262</v>
      </c>
      <c r="E1918" s="31" t="s">
        <v>266</v>
      </c>
      <c r="F1918" s="31" t="s">
        <v>49</v>
      </c>
      <c r="G1918" s="31" t="s">
        <v>377</v>
      </c>
      <c r="H1918" s="31">
        <v>65</v>
      </c>
      <c r="I1918" s="114">
        <v>91</v>
      </c>
      <c r="J1918" s="114">
        <v>82</v>
      </c>
      <c r="K1918" s="114">
        <v>0</v>
      </c>
      <c r="L1918" s="114">
        <v>75</v>
      </c>
      <c r="M1918" s="114">
        <v>80</v>
      </c>
      <c r="N1918" s="114">
        <v>83</v>
      </c>
      <c r="O1918" s="114">
        <v>86</v>
      </c>
      <c r="P1918" s="114">
        <v>0</v>
      </c>
      <c r="Q1918" s="114">
        <v>0</v>
      </c>
      <c r="R1918" s="114">
        <v>0</v>
      </c>
      <c r="S1918" s="114">
        <v>68</v>
      </c>
      <c r="T1918" s="114" t="s">
        <v>405</v>
      </c>
      <c r="U1918" s="114">
        <v>0</v>
      </c>
      <c r="V1918" s="114">
        <v>86</v>
      </c>
      <c r="W1918" s="114">
        <v>86</v>
      </c>
      <c r="X1918" s="114">
        <v>0</v>
      </c>
      <c r="Y1918" s="114" t="s">
        <v>405</v>
      </c>
      <c r="Z1918" s="114">
        <v>87</v>
      </c>
      <c r="AA1918" s="114">
        <v>0</v>
      </c>
      <c r="AB1918" s="114">
        <v>83</v>
      </c>
      <c r="AC1918" s="114">
        <v>75</v>
      </c>
      <c r="AD1918" s="114">
        <v>78</v>
      </c>
      <c r="AE1918" s="114">
        <v>0</v>
      </c>
    </row>
    <row r="1919" spans="1:31">
      <c r="A1919" s="31" t="s">
        <v>3</v>
      </c>
      <c r="B1919" s="31" t="str">
        <f>VLOOKUP(Table1[[#This Row],[Organism]],'GN and GP categories'!A:B,2,)</f>
        <v>Gram-negative</v>
      </c>
      <c r="C1919" s="31" t="s">
        <v>522</v>
      </c>
      <c r="D1919" s="31" t="s">
        <v>262</v>
      </c>
      <c r="E1919" s="31" t="s">
        <v>266</v>
      </c>
      <c r="F1919" s="31" t="s">
        <v>49</v>
      </c>
      <c r="G1919" s="31" t="s">
        <v>375</v>
      </c>
      <c r="H1919" s="31">
        <v>71</v>
      </c>
      <c r="I1919" s="114" t="s">
        <v>401</v>
      </c>
      <c r="J1919" s="114">
        <v>76</v>
      </c>
      <c r="K1919" s="114">
        <v>0</v>
      </c>
      <c r="L1919" s="114">
        <v>79</v>
      </c>
      <c r="M1919" s="114" t="s">
        <v>401</v>
      </c>
      <c r="N1919" s="114">
        <v>89</v>
      </c>
      <c r="O1919" s="114">
        <v>87</v>
      </c>
      <c r="P1919" s="114">
        <v>0</v>
      </c>
      <c r="Q1919" s="114">
        <v>0</v>
      </c>
      <c r="R1919" s="114">
        <v>0</v>
      </c>
      <c r="S1919" s="114">
        <v>77</v>
      </c>
      <c r="T1919" s="114">
        <v>100</v>
      </c>
      <c r="U1919" s="114">
        <v>0</v>
      </c>
      <c r="V1919" s="114">
        <v>86</v>
      </c>
      <c r="W1919" s="114">
        <v>89</v>
      </c>
      <c r="X1919" s="114">
        <v>0</v>
      </c>
      <c r="Y1919" s="114" t="s">
        <v>401</v>
      </c>
      <c r="Z1919" s="114">
        <v>87</v>
      </c>
      <c r="AA1919" s="114" t="s">
        <v>411</v>
      </c>
      <c r="AB1919" s="114">
        <v>92</v>
      </c>
      <c r="AC1919" s="114">
        <v>86</v>
      </c>
      <c r="AD1919" s="114">
        <v>76</v>
      </c>
      <c r="AE1919" s="114" t="s">
        <v>411</v>
      </c>
    </row>
    <row r="1920" spans="1:31">
      <c r="A1920" s="31" t="s">
        <v>3</v>
      </c>
      <c r="B1920" s="31" t="str">
        <f>VLOOKUP(Table1[[#This Row],[Organism]],'GN and GP categories'!A:B,2,)</f>
        <v>Gram-negative</v>
      </c>
      <c r="C1920" s="31" t="s">
        <v>522</v>
      </c>
      <c r="D1920" s="31" t="s">
        <v>262</v>
      </c>
      <c r="E1920" s="31" t="s">
        <v>266</v>
      </c>
      <c r="F1920" s="31" t="s">
        <v>49</v>
      </c>
      <c r="G1920" s="31" t="s">
        <v>374</v>
      </c>
      <c r="H1920" s="31">
        <v>66</v>
      </c>
      <c r="I1920" s="114">
        <v>91</v>
      </c>
      <c r="J1920" s="114">
        <v>77</v>
      </c>
      <c r="K1920" s="114">
        <v>0</v>
      </c>
      <c r="L1920" s="114">
        <v>65</v>
      </c>
      <c r="M1920" s="114">
        <v>86</v>
      </c>
      <c r="N1920" s="114">
        <v>88</v>
      </c>
      <c r="O1920" s="114">
        <v>91</v>
      </c>
      <c r="P1920" s="114">
        <v>0</v>
      </c>
      <c r="Q1920" s="114">
        <v>0</v>
      </c>
      <c r="R1920" s="114">
        <v>0</v>
      </c>
      <c r="S1920" s="114">
        <v>73</v>
      </c>
      <c r="T1920" s="114" t="s">
        <v>405</v>
      </c>
      <c r="U1920" s="114">
        <v>0</v>
      </c>
      <c r="V1920" s="114">
        <v>91</v>
      </c>
      <c r="W1920" s="114">
        <v>89</v>
      </c>
      <c r="X1920" s="114">
        <v>0</v>
      </c>
      <c r="Y1920" s="114" t="s">
        <v>405</v>
      </c>
      <c r="Z1920" s="114">
        <v>90</v>
      </c>
      <c r="AA1920" s="114">
        <v>0</v>
      </c>
      <c r="AB1920" s="114">
        <v>85</v>
      </c>
      <c r="AC1920" s="114">
        <v>86</v>
      </c>
      <c r="AD1920" s="114">
        <v>89</v>
      </c>
      <c r="AE1920" s="114">
        <v>0</v>
      </c>
    </row>
    <row r="1921" spans="1:31">
      <c r="A1921" s="31" t="s">
        <v>3</v>
      </c>
      <c r="B1921" s="31" t="str">
        <f>VLOOKUP(Table1[[#This Row],[Organism]],'GN and GP categories'!A:B,2,)</f>
        <v>Gram-negative</v>
      </c>
      <c r="C1921" s="31" t="s">
        <v>522</v>
      </c>
      <c r="D1921" s="31" t="s">
        <v>262</v>
      </c>
      <c r="E1921" s="31" t="s">
        <v>266</v>
      </c>
      <c r="F1921" s="31" t="s">
        <v>49</v>
      </c>
      <c r="G1921" s="31" t="s">
        <v>370</v>
      </c>
      <c r="H1921" s="31">
        <v>81</v>
      </c>
      <c r="I1921" s="114">
        <v>86</v>
      </c>
      <c r="J1921" s="114">
        <v>77</v>
      </c>
      <c r="K1921" s="114">
        <v>0</v>
      </c>
      <c r="L1921" s="114">
        <v>75</v>
      </c>
      <c r="M1921" s="114">
        <v>86</v>
      </c>
      <c r="N1921" s="114">
        <v>85</v>
      </c>
      <c r="O1921" s="114">
        <v>80</v>
      </c>
      <c r="P1921" s="114">
        <v>0</v>
      </c>
      <c r="Q1921" s="114">
        <v>0</v>
      </c>
      <c r="R1921" s="114">
        <v>0</v>
      </c>
      <c r="S1921" s="114">
        <v>74</v>
      </c>
      <c r="T1921" s="114" t="s">
        <v>396</v>
      </c>
      <c r="U1921" s="114">
        <v>0</v>
      </c>
      <c r="V1921" s="114">
        <v>89</v>
      </c>
      <c r="W1921" s="114">
        <v>84</v>
      </c>
      <c r="X1921" s="114">
        <v>0</v>
      </c>
      <c r="Y1921" s="114">
        <v>91</v>
      </c>
      <c r="Z1921" s="114">
        <v>85</v>
      </c>
      <c r="AA1921" s="114">
        <v>0</v>
      </c>
      <c r="AB1921" s="114">
        <v>85</v>
      </c>
      <c r="AC1921" s="114">
        <v>83</v>
      </c>
      <c r="AD1921" s="114">
        <v>86</v>
      </c>
      <c r="AE1921" s="114">
        <v>0</v>
      </c>
    </row>
    <row r="1922" spans="1:31">
      <c r="A1922" s="31" t="s">
        <v>3</v>
      </c>
      <c r="B1922" s="31" t="str">
        <f>VLOOKUP(Table1[[#This Row],[Organism]],'GN and GP categories'!A:B,2,)</f>
        <v>Gram-negative</v>
      </c>
      <c r="C1922" s="31" t="s">
        <v>522</v>
      </c>
      <c r="D1922" s="31" t="s">
        <v>262</v>
      </c>
      <c r="E1922" s="31" t="s">
        <v>266</v>
      </c>
      <c r="F1922" s="31" t="s">
        <v>101</v>
      </c>
      <c r="G1922" s="31" t="s">
        <v>397</v>
      </c>
      <c r="H1922" s="31">
        <v>90</v>
      </c>
      <c r="I1922" s="114">
        <v>93</v>
      </c>
      <c r="J1922" s="114">
        <v>81</v>
      </c>
      <c r="K1922" s="114">
        <v>0</v>
      </c>
      <c r="L1922" s="114">
        <v>79</v>
      </c>
      <c r="M1922" s="114">
        <v>91</v>
      </c>
      <c r="N1922" s="114">
        <v>92</v>
      </c>
      <c r="O1922" s="114">
        <v>87</v>
      </c>
      <c r="P1922" s="114">
        <v>0</v>
      </c>
      <c r="Q1922" s="114">
        <v>0</v>
      </c>
      <c r="R1922" s="114">
        <v>0</v>
      </c>
      <c r="S1922" s="114">
        <v>80</v>
      </c>
      <c r="T1922" s="114">
        <v>100</v>
      </c>
      <c r="U1922" s="114">
        <v>0</v>
      </c>
      <c r="V1922" s="114">
        <v>92</v>
      </c>
      <c r="W1922" s="114">
        <v>88</v>
      </c>
      <c r="X1922" s="114">
        <v>0</v>
      </c>
      <c r="Y1922" s="114" t="s">
        <v>396</v>
      </c>
      <c r="Z1922" s="114">
        <v>87</v>
      </c>
      <c r="AA1922" s="114">
        <v>0</v>
      </c>
      <c r="AB1922" s="114">
        <v>90</v>
      </c>
      <c r="AC1922" s="114">
        <v>81</v>
      </c>
      <c r="AD1922" s="114">
        <v>89</v>
      </c>
      <c r="AE1922" s="114">
        <v>0</v>
      </c>
    </row>
    <row r="1923" spans="1:31">
      <c r="A1923" s="31" t="s">
        <v>3</v>
      </c>
      <c r="B1923" s="31" t="str">
        <f>VLOOKUP(Table1[[#This Row],[Organism]],'GN and GP categories'!A:B,2,)</f>
        <v>Gram-negative</v>
      </c>
      <c r="C1923" s="31" t="s">
        <v>522</v>
      </c>
      <c r="D1923" s="31" t="s">
        <v>262</v>
      </c>
      <c r="E1923" s="31" t="s">
        <v>266</v>
      </c>
      <c r="F1923" s="31" t="s">
        <v>101</v>
      </c>
      <c r="G1923" s="31" t="s">
        <v>377</v>
      </c>
      <c r="H1923" s="31">
        <v>98</v>
      </c>
      <c r="I1923" s="114">
        <v>92</v>
      </c>
      <c r="J1923" s="114">
        <v>79</v>
      </c>
      <c r="K1923" s="114">
        <v>0</v>
      </c>
      <c r="L1923" s="114">
        <v>88</v>
      </c>
      <c r="M1923" s="114" t="s">
        <v>418</v>
      </c>
      <c r="N1923" s="114">
        <v>92</v>
      </c>
      <c r="O1923" s="114" t="s">
        <v>418</v>
      </c>
      <c r="P1923" s="114">
        <v>0</v>
      </c>
      <c r="Q1923" s="114">
        <v>0</v>
      </c>
      <c r="R1923" s="114">
        <v>0</v>
      </c>
      <c r="S1923" s="114">
        <v>79</v>
      </c>
      <c r="T1923" s="114">
        <v>100</v>
      </c>
      <c r="U1923" s="114">
        <v>0</v>
      </c>
      <c r="V1923" s="114">
        <v>93</v>
      </c>
      <c r="W1923" s="114" t="s">
        <v>418</v>
      </c>
      <c r="X1923" s="114">
        <v>0</v>
      </c>
      <c r="Y1923" s="114">
        <v>100</v>
      </c>
      <c r="Z1923" s="114" t="s">
        <v>418</v>
      </c>
      <c r="AA1923" s="114">
        <v>0</v>
      </c>
      <c r="AB1923" s="114">
        <v>92</v>
      </c>
      <c r="AC1923" s="114">
        <v>89</v>
      </c>
      <c r="AD1923" s="114">
        <v>94</v>
      </c>
      <c r="AE1923" s="114">
        <v>0</v>
      </c>
    </row>
    <row r="1924" spans="1:31">
      <c r="A1924" s="31" t="s">
        <v>3</v>
      </c>
      <c r="B1924" s="31" t="str">
        <f>VLOOKUP(Table1[[#This Row],[Organism]],'GN and GP categories'!A:B,2,)</f>
        <v>Gram-negative</v>
      </c>
      <c r="C1924" s="31" t="s">
        <v>522</v>
      </c>
      <c r="D1924" s="31" t="s">
        <v>262</v>
      </c>
      <c r="E1924" s="31" t="s">
        <v>266</v>
      </c>
      <c r="F1924" s="31" t="s">
        <v>101</v>
      </c>
      <c r="G1924" s="31" t="s">
        <v>375</v>
      </c>
      <c r="H1924" s="31">
        <v>99</v>
      </c>
      <c r="I1924" s="114">
        <v>92</v>
      </c>
      <c r="J1924" s="114">
        <v>65</v>
      </c>
      <c r="K1924" s="114">
        <v>0</v>
      </c>
      <c r="L1924" s="114">
        <v>65</v>
      </c>
      <c r="M1924" s="114">
        <v>88</v>
      </c>
      <c r="N1924" s="114">
        <v>80</v>
      </c>
      <c r="O1924" s="114">
        <v>82</v>
      </c>
      <c r="P1924" s="114">
        <v>0</v>
      </c>
      <c r="Q1924" s="114">
        <v>0</v>
      </c>
      <c r="R1924" s="114">
        <v>0</v>
      </c>
      <c r="S1924" s="114">
        <v>68</v>
      </c>
      <c r="T1924" s="114" t="s">
        <v>418</v>
      </c>
      <c r="U1924" s="114">
        <v>0</v>
      </c>
      <c r="V1924" s="114">
        <v>84</v>
      </c>
      <c r="W1924" s="114">
        <v>88</v>
      </c>
      <c r="X1924" s="114">
        <v>0</v>
      </c>
      <c r="Y1924" s="114" t="s">
        <v>418</v>
      </c>
      <c r="Z1924" s="114">
        <v>90</v>
      </c>
      <c r="AA1924" s="114">
        <v>0</v>
      </c>
      <c r="AB1924" s="114">
        <v>86</v>
      </c>
      <c r="AC1924" s="114">
        <v>87</v>
      </c>
      <c r="AD1924" s="114">
        <v>82</v>
      </c>
      <c r="AE1924" s="114">
        <v>0</v>
      </c>
    </row>
    <row r="1925" spans="1:31">
      <c r="A1925" s="31" t="s">
        <v>3</v>
      </c>
      <c r="B1925" s="31" t="str">
        <f>VLOOKUP(Table1[[#This Row],[Organism]],'GN and GP categories'!A:B,2,)</f>
        <v>Gram-negative</v>
      </c>
      <c r="C1925" s="31" t="s">
        <v>522</v>
      </c>
      <c r="D1925" s="31" t="s">
        <v>262</v>
      </c>
      <c r="E1925" s="31" t="s">
        <v>266</v>
      </c>
      <c r="F1925" s="31" t="s">
        <v>101</v>
      </c>
      <c r="G1925" s="31" t="s">
        <v>374</v>
      </c>
      <c r="H1925" s="31">
        <v>94</v>
      </c>
      <c r="I1925" s="114">
        <v>88</v>
      </c>
      <c r="J1925" s="114">
        <v>68</v>
      </c>
      <c r="K1925" s="114">
        <v>0</v>
      </c>
      <c r="L1925" s="114">
        <v>72</v>
      </c>
      <c r="M1925" s="114">
        <v>88</v>
      </c>
      <c r="N1925" s="114">
        <v>81</v>
      </c>
      <c r="O1925" s="114">
        <v>80</v>
      </c>
      <c r="P1925" s="114">
        <v>0</v>
      </c>
      <c r="Q1925" s="114">
        <v>0</v>
      </c>
      <c r="R1925" s="114">
        <v>0</v>
      </c>
      <c r="S1925" s="114">
        <v>83</v>
      </c>
      <c r="T1925" s="114">
        <v>100</v>
      </c>
      <c r="U1925" s="114">
        <v>0</v>
      </c>
      <c r="V1925" s="114" t="s">
        <v>418</v>
      </c>
      <c r="W1925" s="114">
        <v>82</v>
      </c>
      <c r="X1925" s="114">
        <v>0</v>
      </c>
      <c r="Y1925" s="114">
        <v>100</v>
      </c>
      <c r="Z1925" s="114">
        <v>82</v>
      </c>
      <c r="AA1925" s="114">
        <v>0</v>
      </c>
      <c r="AB1925" s="114" t="s">
        <v>418</v>
      </c>
      <c r="AC1925" s="114">
        <v>76</v>
      </c>
      <c r="AD1925" s="114">
        <v>91</v>
      </c>
      <c r="AE1925" s="114">
        <v>0</v>
      </c>
    </row>
    <row r="1926" spans="1:31">
      <c r="A1926" s="31" t="s">
        <v>3</v>
      </c>
      <c r="B1926" s="31" t="str">
        <f>VLOOKUP(Table1[[#This Row],[Organism]],'GN and GP categories'!A:B,2,)</f>
        <v>Gram-negative</v>
      </c>
      <c r="C1926" s="31" t="s">
        <v>522</v>
      </c>
      <c r="D1926" s="31" t="s">
        <v>262</v>
      </c>
      <c r="E1926" s="31" t="s">
        <v>266</v>
      </c>
      <c r="F1926" s="31" t="s">
        <v>101</v>
      </c>
      <c r="G1926" s="31" t="s">
        <v>370</v>
      </c>
      <c r="H1926" s="31">
        <v>117</v>
      </c>
      <c r="I1926" s="114">
        <v>89</v>
      </c>
      <c r="J1926" s="114">
        <v>78</v>
      </c>
      <c r="K1926" s="114">
        <v>0</v>
      </c>
      <c r="L1926" s="114">
        <v>79</v>
      </c>
      <c r="M1926" s="114" t="s">
        <v>189</v>
      </c>
      <c r="N1926" s="114">
        <v>92</v>
      </c>
      <c r="O1926" s="114">
        <v>88</v>
      </c>
      <c r="P1926" s="114">
        <v>0</v>
      </c>
      <c r="Q1926" s="114">
        <v>0</v>
      </c>
      <c r="R1926" s="114">
        <v>0</v>
      </c>
      <c r="S1926" s="114">
        <v>68</v>
      </c>
      <c r="T1926" s="114" t="s">
        <v>189</v>
      </c>
      <c r="U1926" s="114">
        <v>0</v>
      </c>
      <c r="V1926" s="114" t="s">
        <v>189</v>
      </c>
      <c r="W1926" s="114">
        <v>89</v>
      </c>
      <c r="X1926" s="114">
        <v>0</v>
      </c>
      <c r="Y1926" s="114">
        <v>100</v>
      </c>
      <c r="Z1926" s="114">
        <v>89</v>
      </c>
      <c r="AA1926" s="114">
        <v>0</v>
      </c>
      <c r="AB1926" s="114">
        <v>90</v>
      </c>
      <c r="AC1926" s="114">
        <v>85</v>
      </c>
      <c r="AD1926" s="114">
        <v>92</v>
      </c>
      <c r="AE1926" s="114">
        <v>0</v>
      </c>
    </row>
    <row r="1927" spans="1:31">
      <c r="A1927" s="31" t="s">
        <v>3</v>
      </c>
      <c r="B1927" s="31" t="str">
        <f>VLOOKUP(Table1[[#This Row],[Organism]],'GN and GP categories'!A:B,2,)</f>
        <v>Gram-negative</v>
      </c>
      <c r="C1927" s="31" t="s">
        <v>522</v>
      </c>
      <c r="D1927" s="31" t="s">
        <v>262</v>
      </c>
      <c r="E1927" s="31" t="s">
        <v>266</v>
      </c>
      <c r="F1927" s="31" t="s">
        <v>132</v>
      </c>
      <c r="G1927" s="31" t="s">
        <v>375</v>
      </c>
      <c r="H1927" s="31">
        <v>31</v>
      </c>
      <c r="I1927" s="114" t="s">
        <v>403</v>
      </c>
      <c r="J1927" s="114" t="s">
        <v>403</v>
      </c>
      <c r="K1927" s="114">
        <v>0</v>
      </c>
      <c r="L1927" s="114" t="s">
        <v>403</v>
      </c>
      <c r="M1927" s="114" t="s">
        <v>403</v>
      </c>
      <c r="N1927" s="114" t="s">
        <v>403</v>
      </c>
      <c r="O1927" s="114" t="s">
        <v>403</v>
      </c>
      <c r="P1927" s="114">
        <v>0</v>
      </c>
      <c r="Q1927" s="114">
        <v>0</v>
      </c>
      <c r="R1927" s="114">
        <v>0</v>
      </c>
      <c r="S1927" s="114">
        <v>57.999999999999993</v>
      </c>
      <c r="T1927" s="114">
        <v>100</v>
      </c>
      <c r="U1927" s="114">
        <v>0</v>
      </c>
      <c r="V1927" s="114" t="s">
        <v>403</v>
      </c>
      <c r="W1927" s="114">
        <v>77</v>
      </c>
      <c r="X1927" s="114">
        <v>0</v>
      </c>
      <c r="Y1927" s="114">
        <v>100</v>
      </c>
      <c r="Z1927" s="114">
        <v>76</v>
      </c>
      <c r="AA1927" s="114">
        <v>0</v>
      </c>
      <c r="AB1927" s="114" t="s">
        <v>403</v>
      </c>
      <c r="AC1927" s="114" t="s">
        <v>403</v>
      </c>
      <c r="AD1927" s="114" t="s">
        <v>403</v>
      </c>
      <c r="AE1927" s="114">
        <v>0</v>
      </c>
    </row>
    <row r="1928" spans="1:31">
      <c r="A1928" s="31" t="s">
        <v>3</v>
      </c>
      <c r="B1928" s="31" t="str">
        <f>VLOOKUP(Table1[[#This Row],[Organism]],'GN and GP categories'!A:B,2,)</f>
        <v>Gram-negative</v>
      </c>
      <c r="C1928" s="31" t="s">
        <v>522</v>
      </c>
      <c r="D1928" s="31" t="s">
        <v>262</v>
      </c>
      <c r="E1928" s="31" t="s">
        <v>266</v>
      </c>
      <c r="F1928" s="31" t="s">
        <v>132</v>
      </c>
      <c r="G1928" s="31" t="s">
        <v>374</v>
      </c>
      <c r="H1928" s="31">
        <v>30</v>
      </c>
      <c r="I1928" s="114" t="s">
        <v>409</v>
      </c>
      <c r="J1928" s="114" t="s">
        <v>409</v>
      </c>
      <c r="K1928" s="114">
        <v>0</v>
      </c>
      <c r="L1928" s="114" t="s">
        <v>409</v>
      </c>
      <c r="M1928" s="114" t="s">
        <v>409</v>
      </c>
      <c r="N1928" s="114" t="s">
        <v>409</v>
      </c>
      <c r="O1928" s="114" t="s">
        <v>409</v>
      </c>
      <c r="P1928" s="114">
        <v>0</v>
      </c>
      <c r="Q1928" s="114">
        <v>0</v>
      </c>
      <c r="R1928" s="114">
        <v>0</v>
      </c>
      <c r="S1928" s="114">
        <v>70</v>
      </c>
      <c r="T1928" s="114">
        <v>100</v>
      </c>
      <c r="U1928" s="114">
        <v>0</v>
      </c>
      <c r="V1928" s="114" t="s">
        <v>409</v>
      </c>
      <c r="W1928" s="114" t="s">
        <v>409</v>
      </c>
      <c r="X1928" s="114">
        <v>0</v>
      </c>
      <c r="Y1928" s="114">
        <v>100</v>
      </c>
      <c r="Z1928" s="114">
        <v>100</v>
      </c>
      <c r="AA1928" s="114">
        <v>0</v>
      </c>
      <c r="AB1928" s="114" t="s">
        <v>409</v>
      </c>
      <c r="AC1928" s="114" t="s">
        <v>409</v>
      </c>
      <c r="AD1928" s="114" t="s">
        <v>409</v>
      </c>
      <c r="AE1928" s="114">
        <v>0</v>
      </c>
    </row>
    <row r="1929" spans="1:31">
      <c r="A1929" s="31" t="s">
        <v>3</v>
      </c>
      <c r="B1929" s="31" t="str">
        <f>VLOOKUP(Table1[[#This Row],[Organism]],'GN and GP categories'!A:B,2,)</f>
        <v>Gram-negative</v>
      </c>
      <c r="C1929" s="31" t="s">
        <v>522</v>
      </c>
      <c r="D1929" s="31" t="s">
        <v>262</v>
      </c>
      <c r="E1929" s="31" t="s">
        <v>266</v>
      </c>
      <c r="F1929" s="31" t="s">
        <v>121</v>
      </c>
      <c r="G1929" s="31" t="s">
        <v>377</v>
      </c>
      <c r="H1929" s="31">
        <v>70</v>
      </c>
      <c r="I1929" s="114">
        <v>89</v>
      </c>
      <c r="J1929" s="114" t="s">
        <v>405</v>
      </c>
      <c r="K1929" s="114">
        <v>0</v>
      </c>
      <c r="L1929" s="114" t="s">
        <v>405</v>
      </c>
      <c r="M1929" s="114" t="s">
        <v>405</v>
      </c>
      <c r="N1929" s="114">
        <v>100</v>
      </c>
      <c r="O1929" s="114" t="s">
        <v>405</v>
      </c>
      <c r="P1929" s="114">
        <v>0</v>
      </c>
      <c r="Q1929" s="114">
        <v>0</v>
      </c>
      <c r="R1929" s="114">
        <v>0</v>
      </c>
      <c r="S1929" s="114">
        <v>71</v>
      </c>
      <c r="T1929" s="114">
        <v>100</v>
      </c>
      <c r="U1929" s="114">
        <v>0</v>
      </c>
      <c r="V1929" s="114" t="s">
        <v>405</v>
      </c>
      <c r="W1929" s="114" t="s">
        <v>405</v>
      </c>
      <c r="X1929" s="114">
        <v>0</v>
      </c>
      <c r="Y1929" s="114">
        <v>100</v>
      </c>
      <c r="Z1929" s="114" t="s">
        <v>405</v>
      </c>
      <c r="AA1929" s="114">
        <v>0</v>
      </c>
      <c r="AB1929" s="114" t="s">
        <v>405</v>
      </c>
      <c r="AC1929" s="114">
        <v>89</v>
      </c>
      <c r="AD1929" s="114" t="s">
        <v>405</v>
      </c>
      <c r="AE1929" s="114">
        <v>0</v>
      </c>
    </row>
    <row r="1930" spans="1:31">
      <c r="A1930" s="31" t="s">
        <v>3</v>
      </c>
      <c r="B1930" s="31" t="str">
        <f>VLOOKUP(Table1[[#This Row],[Organism]],'GN and GP categories'!A:B,2,)</f>
        <v>Gram-negative</v>
      </c>
      <c r="C1930" s="31" t="s">
        <v>522</v>
      </c>
      <c r="D1930" s="31" t="s">
        <v>262</v>
      </c>
      <c r="E1930" s="31" t="s">
        <v>266</v>
      </c>
      <c r="F1930" s="31" t="s">
        <v>121</v>
      </c>
      <c r="G1930" s="31" t="s">
        <v>375</v>
      </c>
      <c r="H1930" s="31">
        <v>56</v>
      </c>
      <c r="I1930" s="114" t="s">
        <v>383</v>
      </c>
      <c r="J1930" s="114" t="s">
        <v>383</v>
      </c>
      <c r="K1930" s="114">
        <v>0</v>
      </c>
      <c r="L1930" s="114">
        <v>88</v>
      </c>
      <c r="M1930" s="114" t="s">
        <v>383</v>
      </c>
      <c r="N1930" s="114" t="s">
        <v>383</v>
      </c>
      <c r="O1930" s="114">
        <v>89</v>
      </c>
      <c r="P1930" s="114">
        <v>0</v>
      </c>
      <c r="Q1930" s="114">
        <v>0</v>
      </c>
      <c r="R1930" s="114">
        <v>0</v>
      </c>
      <c r="S1930" s="114">
        <v>77</v>
      </c>
      <c r="T1930" s="114" t="s">
        <v>383</v>
      </c>
      <c r="U1930" s="114">
        <v>0</v>
      </c>
      <c r="V1930" s="114" t="s">
        <v>383</v>
      </c>
      <c r="W1930" s="114" t="s">
        <v>383</v>
      </c>
      <c r="X1930" s="114">
        <v>0</v>
      </c>
      <c r="Y1930" s="114" t="s">
        <v>383</v>
      </c>
      <c r="Z1930" s="114" t="s">
        <v>383</v>
      </c>
      <c r="AA1930" s="114">
        <v>0</v>
      </c>
      <c r="AB1930" s="114" t="s">
        <v>383</v>
      </c>
      <c r="AC1930" s="114">
        <v>82</v>
      </c>
      <c r="AD1930" s="114" t="s">
        <v>383</v>
      </c>
      <c r="AE1930" s="114">
        <v>0</v>
      </c>
    </row>
    <row r="1931" spans="1:31">
      <c r="A1931" s="31" t="s">
        <v>3</v>
      </c>
      <c r="B1931" s="31" t="str">
        <f>VLOOKUP(Table1[[#This Row],[Organism]],'GN and GP categories'!A:B,2,)</f>
        <v>Gram-negative</v>
      </c>
      <c r="C1931" s="31" t="s">
        <v>522</v>
      </c>
      <c r="D1931" s="31" t="s">
        <v>262</v>
      </c>
      <c r="E1931" s="31" t="s">
        <v>266</v>
      </c>
      <c r="F1931" s="31" t="s">
        <v>121</v>
      </c>
      <c r="G1931" s="31" t="s">
        <v>374</v>
      </c>
      <c r="H1931" s="31">
        <v>68</v>
      </c>
      <c r="I1931" s="114">
        <v>91</v>
      </c>
      <c r="J1931" s="114" t="s">
        <v>405</v>
      </c>
      <c r="K1931" s="114">
        <v>0</v>
      </c>
      <c r="L1931" s="114">
        <v>84</v>
      </c>
      <c r="M1931" s="114" t="s">
        <v>405</v>
      </c>
      <c r="N1931" s="114" t="s">
        <v>405</v>
      </c>
      <c r="O1931" s="114">
        <v>78</v>
      </c>
      <c r="P1931" s="114">
        <v>0</v>
      </c>
      <c r="Q1931" s="114">
        <v>0</v>
      </c>
      <c r="R1931" s="114">
        <v>0</v>
      </c>
      <c r="S1931" s="114">
        <v>72</v>
      </c>
      <c r="T1931" s="114">
        <v>100</v>
      </c>
      <c r="U1931" s="114">
        <v>0</v>
      </c>
      <c r="V1931" s="114">
        <v>85</v>
      </c>
      <c r="W1931" s="114">
        <v>82</v>
      </c>
      <c r="X1931" s="114">
        <v>0</v>
      </c>
      <c r="Y1931" s="114">
        <v>100</v>
      </c>
      <c r="Z1931" s="114">
        <v>82</v>
      </c>
      <c r="AA1931" s="114">
        <v>0</v>
      </c>
      <c r="AB1931" s="114">
        <v>90</v>
      </c>
      <c r="AC1931" s="114">
        <v>82</v>
      </c>
      <c r="AD1931" s="114">
        <v>90</v>
      </c>
      <c r="AE1931" s="114">
        <v>0</v>
      </c>
    </row>
    <row r="1932" spans="1:31">
      <c r="A1932" s="31" t="s">
        <v>3</v>
      </c>
      <c r="B1932" s="31" t="str">
        <f>VLOOKUP(Table1[[#This Row],[Organism]],'GN and GP categories'!A:B,2,)</f>
        <v>Gram-negative</v>
      </c>
      <c r="C1932" s="31" t="s">
        <v>522</v>
      </c>
      <c r="D1932" s="31" t="s">
        <v>262</v>
      </c>
      <c r="E1932" s="31" t="s">
        <v>266</v>
      </c>
      <c r="F1932" s="31" t="s">
        <v>121</v>
      </c>
      <c r="G1932" s="31" t="s">
        <v>370</v>
      </c>
      <c r="H1932" s="31">
        <v>60</v>
      </c>
      <c r="I1932" s="114">
        <v>88</v>
      </c>
      <c r="J1932" s="114" t="s">
        <v>387</v>
      </c>
      <c r="K1932" s="114">
        <v>0</v>
      </c>
      <c r="L1932" s="114">
        <v>82</v>
      </c>
      <c r="M1932" s="114" t="s">
        <v>387</v>
      </c>
      <c r="N1932" s="114" t="s">
        <v>387</v>
      </c>
      <c r="O1932" s="114">
        <v>82</v>
      </c>
      <c r="P1932" s="114">
        <v>0</v>
      </c>
      <c r="Q1932" s="114">
        <v>0</v>
      </c>
      <c r="R1932" s="114">
        <v>0</v>
      </c>
      <c r="S1932" s="114">
        <v>68</v>
      </c>
      <c r="T1932" s="114" t="s">
        <v>387</v>
      </c>
      <c r="U1932" s="114">
        <v>0</v>
      </c>
      <c r="V1932" s="114">
        <v>88</v>
      </c>
      <c r="W1932" s="114">
        <v>85</v>
      </c>
      <c r="X1932" s="114">
        <v>0</v>
      </c>
      <c r="Y1932" s="114" t="s">
        <v>387</v>
      </c>
      <c r="Z1932" s="114">
        <v>86</v>
      </c>
      <c r="AA1932" s="114">
        <v>0</v>
      </c>
      <c r="AB1932" s="114" t="s">
        <v>387</v>
      </c>
      <c r="AC1932" s="114">
        <v>70</v>
      </c>
      <c r="AD1932" s="114">
        <v>87</v>
      </c>
      <c r="AE1932" s="114">
        <v>0</v>
      </c>
    </row>
    <row r="1933" spans="1:31">
      <c r="A1933" s="31" t="s">
        <v>3</v>
      </c>
      <c r="B1933" s="31" t="str">
        <f>VLOOKUP(Table1[[#This Row],[Organism]],'GN and GP categories'!A:B,2,)</f>
        <v>Gram-negative</v>
      </c>
      <c r="C1933" s="31" t="s">
        <v>522</v>
      </c>
      <c r="D1933" s="31" t="s">
        <v>262</v>
      </c>
      <c r="E1933" s="31" t="s">
        <v>266</v>
      </c>
      <c r="F1933" s="31" t="s">
        <v>123</v>
      </c>
      <c r="G1933" s="31" t="s">
        <v>375</v>
      </c>
      <c r="H1933" s="31">
        <v>30</v>
      </c>
      <c r="I1933" s="114" t="s">
        <v>409</v>
      </c>
      <c r="J1933" s="114">
        <v>73</v>
      </c>
      <c r="K1933" s="114">
        <v>0</v>
      </c>
      <c r="L1933" s="114">
        <v>77</v>
      </c>
      <c r="M1933" s="114" t="s">
        <v>409</v>
      </c>
      <c r="N1933" s="114" t="s">
        <v>409</v>
      </c>
      <c r="O1933" s="114" t="s">
        <v>409</v>
      </c>
      <c r="P1933" s="114">
        <v>0</v>
      </c>
      <c r="Q1933" s="114">
        <v>0</v>
      </c>
      <c r="R1933" s="114">
        <v>0</v>
      </c>
      <c r="S1933" s="114">
        <v>77</v>
      </c>
      <c r="T1933" s="114">
        <v>100</v>
      </c>
      <c r="U1933" s="114">
        <v>0</v>
      </c>
      <c r="V1933" s="114" t="s">
        <v>409</v>
      </c>
      <c r="W1933" s="114" t="s">
        <v>409</v>
      </c>
      <c r="X1933" s="114">
        <v>0</v>
      </c>
      <c r="Y1933" s="114" t="s">
        <v>409</v>
      </c>
      <c r="Z1933" s="114" t="s">
        <v>409</v>
      </c>
      <c r="AA1933" s="114">
        <v>0</v>
      </c>
      <c r="AB1933" s="114" t="s">
        <v>409</v>
      </c>
      <c r="AC1933" s="114" t="s">
        <v>409</v>
      </c>
      <c r="AD1933" s="114">
        <v>100</v>
      </c>
      <c r="AE1933" s="114">
        <v>0</v>
      </c>
    </row>
    <row r="1934" spans="1:31">
      <c r="A1934" s="31" t="s">
        <v>3</v>
      </c>
      <c r="B1934" s="31" t="str">
        <f>VLOOKUP(Table1[[#This Row],[Organism]],'GN and GP categories'!A:B,2,)</f>
        <v>Gram-negative</v>
      </c>
      <c r="C1934" s="31" t="s">
        <v>522</v>
      </c>
      <c r="D1934" s="31" t="s">
        <v>262</v>
      </c>
      <c r="E1934" s="31" t="s">
        <v>266</v>
      </c>
      <c r="F1934" s="31" t="s">
        <v>123</v>
      </c>
      <c r="G1934" s="31" t="s">
        <v>370</v>
      </c>
      <c r="H1934" s="31">
        <v>30</v>
      </c>
      <c r="I1934" s="114" t="s">
        <v>409</v>
      </c>
      <c r="J1934" s="114">
        <v>73</v>
      </c>
      <c r="K1934" s="114">
        <v>0</v>
      </c>
      <c r="L1934" s="114">
        <v>77</v>
      </c>
      <c r="M1934" s="114" t="s">
        <v>409</v>
      </c>
      <c r="N1934" s="114" t="s">
        <v>409</v>
      </c>
      <c r="O1934" s="114">
        <v>80</v>
      </c>
      <c r="P1934" s="114">
        <v>0</v>
      </c>
      <c r="Q1934" s="114">
        <v>0</v>
      </c>
      <c r="R1934" s="114">
        <v>0</v>
      </c>
      <c r="S1934" s="114" t="s">
        <v>409</v>
      </c>
      <c r="T1934" s="114" t="s">
        <v>409</v>
      </c>
      <c r="U1934" s="114">
        <v>0</v>
      </c>
      <c r="V1934" s="114">
        <v>100</v>
      </c>
      <c r="W1934" s="114">
        <v>80</v>
      </c>
      <c r="X1934" s="114">
        <v>0</v>
      </c>
      <c r="Y1934" s="114" t="s">
        <v>409</v>
      </c>
      <c r="Z1934" s="114">
        <v>75</v>
      </c>
      <c r="AA1934" s="114">
        <v>0</v>
      </c>
      <c r="AB1934" s="114" t="s">
        <v>409</v>
      </c>
      <c r="AC1934" s="114" t="s">
        <v>409</v>
      </c>
      <c r="AD1934" s="114">
        <v>100</v>
      </c>
      <c r="AE1934" s="114">
        <v>0</v>
      </c>
    </row>
    <row r="1935" spans="1:31">
      <c r="A1935" s="31" t="s">
        <v>3</v>
      </c>
      <c r="B1935" s="31" t="str">
        <f>VLOOKUP(Table1[[#This Row],[Organism]],'GN and GP categories'!A:B,2,)</f>
        <v>Gram-negative</v>
      </c>
      <c r="C1935" s="31" t="s">
        <v>522</v>
      </c>
      <c r="D1935" s="31" t="s">
        <v>262</v>
      </c>
      <c r="E1935" s="31" t="s">
        <v>371</v>
      </c>
      <c r="F1935" s="31" t="s">
        <v>119</v>
      </c>
      <c r="G1935" s="31" t="s">
        <v>377</v>
      </c>
      <c r="H1935" s="31">
        <v>35</v>
      </c>
      <c r="I1935" s="114" t="s">
        <v>378</v>
      </c>
      <c r="J1935" s="114" t="s">
        <v>378</v>
      </c>
      <c r="K1935" s="114">
        <v>0</v>
      </c>
      <c r="L1935" s="114" t="s">
        <v>378</v>
      </c>
      <c r="M1935" s="114" t="s">
        <v>378</v>
      </c>
      <c r="N1935" s="114" t="s">
        <v>378</v>
      </c>
      <c r="O1935" s="114" t="s">
        <v>378</v>
      </c>
      <c r="P1935" s="114">
        <v>0</v>
      </c>
      <c r="Q1935" s="114">
        <v>0</v>
      </c>
      <c r="R1935" s="114">
        <v>0</v>
      </c>
      <c r="S1935" s="114">
        <v>83</v>
      </c>
      <c r="T1935" s="114">
        <v>100</v>
      </c>
      <c r="U1935" s="114">
        <v>0</v>
      </c>
      <c r="V1935" s="114">
        <v>100</v>
      </c>
      <c r="W1935" s="114" t="s">
        <v>378</v>
      </c>
      <c r="X1935" s="114">
        <v>0</v>
      </c>
      <c r="Y1935" s="114">
        <v>100</v>
      </c>
      <c r="Z1935" s="114" t="s">
        <v>378</v>
      </c>
      <c r="AA1935" s="114">
        <v>0</v>
      </c>
      <c r="AB1935" s="114" t="s">
        <v>378</v>
      </c>
      <c r="AC1935" s="114" t="s">
        <v>378</v>
      </c>
      <c r="AD1935" s="114" t="s">
        <v>378</v>
      </c>
      <c r="AE1935" s="114">
        <v>0</v>
      </c>
    </row>
    <row r="1936" spans="1:31">
      <c r="A1936" s="31" t="s">
        <v>3</v>
      </c>
      <c r="B1936" s="31" t="str">
        <f>VLOOKUP(Table1[[#This Row],[Organism]],'GN and GP categories'!A:B,2,)</f>
        <v>Gram-negative</v>
      </c>
      <c r="C1936" s="31" t="s">
        <v>522</v>
      </c>
      <c r="D1936" s="31" t="s">
        <v>262</v>
      </c>
      <c r="E1936" s="31" t="s">
        <v>371</v>
      </c>
      <c r="F1936" s="31" t="s">
        <v>119</v>
      </c>
      <c r="G1936" s="31" t="s">
        <v>370</v>
      </c>
      <c r="H1936" s="31">
        <v>41</v>
      </c>
      <c r="I1936" s="114">
        <v>85</v>
      </c>
      <c r="J1936" s="114">
        <v>85</v>
      </c>
      <c r="K1936" s="114">
        <v>0</v>
      </c>
      <c r="L1936" s="114" t="s">
        <v>400</v>
      </c>
      <c r="M1936" s="114">
        <v>100</v>
      </c>
      <c r="N1936" s="114" t="s">
        <v>400</v>
      </c>
      <c r="O1936" s="114">
        <v>100</v>
      </c>
      <c r="P1936" s="114">
        <v>0</v>
      </c>
      <c r="Q1936" s="114">
        <v>0</v>
      </c>
      <c r="R1936" s="114">
        <v>0</v>
      </c>
      <c r="S1936" s="114">
        <v>78</v>
      </c>
      <c r="T1936" s="114">
        <v>100</v>
      </c>
      <c r="U1936" s="114">
        <v>0</v>
      </c>
      <c r="V1936" s="114">
        <v>100</v>
      </c>
      <c r="W1936" s="114">
        <v>100</v>
      </c>
      <c r="X1936" s="114">
        <v>0</v>
      </c>
      <c r="Y1936" s="114">
        <v>100</v>
      </c>
      <c r="Z1936" s="114">
        <v>100</v>
      </c>
      <c r="AA1936" s="114">
        <v>0</v>
      </c>
      <c r="AB1936" s="114" t="s">
        <v>400</v>
      </c>
      <c r="AC1936" s="114" t="s">
        <v>400</v>
      </c>
      <c r="AD1936" s="114">
        <v>100</v>
      </c>
      <c r="AE1936" s="114">
        <v>0</v>
      </c>
    </row>
    <row r="1937" spans="1:31">
      <c r="A1937" s="31" t="s">
        <v>3</v>
      </c>
      <c r="B1937" s="31" t="str">
        <f>VLOOKUP(Table1[[#This Row],[Organism]],'GN and GP categories'!A:B,2,)</f>
        <v>Gram-negative</v>
      </c>
      <c r="C1937" s="31" t="s">
        <v>522</v>
      </c>
      <c r="D1937" s="31" t="s">
        <v>262</v>
      </c>
      <c r="E1937" s="31" t="s">
        <v>371</v>
      </c>
      <c r="F1937" s="31" t="s">
        <v>135</v>
      </c>
      <c r="G1937" s="31" t="s">
        <v>377</v>
      </c>
      <c r="H1937" s="31">
        <v>37</v>
      </c>
      <c r="I1937" s="114">
        <v>84</v>
      </c>
      <c r="J1937" s="114">
        <v>78</v>
      </c>
      <c r="K1937" s="114">
        <v>0</v>
      </c>
      <c r="L1937" s="114">
        <v>81</v>
      </c>
      <c r="M1937" s="114" t="s">
        <v>381</v>
      </c>
      <c r="N1937" s="114" t="s">
        <v>381</v>
      </c>
      <c r="O1937" s="114" t="s">
        <v>381</v>
      </c>
      <c r="P1937" s="114">
        <v>0</v>
      </c>
      <c r="Q1937" s="114">
        <v>0</v>
      </c>
      <c r="R1937" s="114">
        <v>0</v>
      </c>
      <c r="S1937" s="114">
        <v>73</v>
      </c>
      <c r="T1937" s="114">
        <v>100</v>
      </c>
      <c r="U1937" s="114">
        <v>0</v>
      </c>
      <c r="V1937" s="114">
        <v>100</v>
      </c>
      <c r="W1937" s="114" t="s">
        <v>381</v>
      </c>
      <c r="X1937" s="114">
        <v>0</v>
      </c>
      <c r="Y1937" s="114">
        <v>100</v>
      </c>
      <c r="Z1937" s="114" t="s">
        <v>381</v>
      </c>
      <c r="AA1937" s="114">
        <v>0</v>
      </c>
      <c r="AB1937" s="114">
        <v>100</v>
      </c>
      <c r="AC1937" s="114">
        <v>84</v>
      </c>
      <c r="AD1937" s="114" t="s">
        <v>381</v>
      </c>
      <c r="AE1937" s="114">
        <v>0</v>
      </c>
    </row>
    <row r="1938" spans="1:31">
      <c r="A1938" s="31" t="s">
        <v>3</v>
      </c>
      <c r="B1938" s="31" t="str">
        <f>VLOOKUP(Table1[[#This Row],[Organism]],'GN and GP categories'!A:B,2,)</f>
        <v>Gram-negative</v>
      </c>
      <c r="C1938" s="31" t="s">
        <v>522</v>
      </c>
      <c r="D1938" s="31" t="s">
        <v>262</v>
      </c>
      <c r="E1938" s="31" t="s">
        <v>371</v>
      </c>
      <c r="F1938" s="31" t="s">
        <v>436</v>
      </c>
      <c r="G1938" s="31" t="s">
        <v>377</v>
      </c>
      <c r="H1938" s="31">
        <v>108</v>
      </c>
      <c r="I1938" s="114">
        <v>90</v>
      </c>
      <c r="J1938" s="114">
        <v>92</v>
      </c>
      <c r="K1938" s="114">
        <v>0</v>
      </c>
      <c r="L1938" s="114">
        <v>85</v>
      </c>
      <c r="M1938" s="114">
        <v>94</v>
      </c>
      <c r="N1938" s="114" t="s">
        <v>418</v>
      </c>
      <c r="O1938" s="114">
        <v>94</v>
      </c>
      <c r="P1938" s="114">
        <v>0</v>
      </c>
      <c r="Q1938" s="114">
        <v>0</v>
      </c>
      <c r="R1938" s="114">
        <v>0</v>
      </c>
      <c r="S1938" s="114">
        <v>80</v>
      </c>
      <c r="T1938" s="114" t="s">
        <v>418</v>
      </c>
      <c r="U1938" s="114">
        <v>0</v>
      </c>
      <c r="V1938" s="114" t="s">
        <v>418</v>
      </c>
      <c r="W1938" s="114" t="s">
        <v>418</v>
      </c>
      <c r="X1938" s="114">
        <v>0</v>
      </c>
      <c r="Y1938" s="114" t="s">
        <v>418</v>
      </c>
      <c r="Z1938" s="114" t="s">
        <v>418</v>
      </c>
      <c r="AA1938" s="114">
        <v>0</v>
      </c>
      <c r="AB1938" s="114">
        <v>94</v>
      </c>
      <c r="AC1938" s="114">
        <v>90</v>
      </c>
      <c r="AD1938" s="114">
        <v>94</v>
      </c>
      <c r="AE1938" s="114">
        <v>0</v>
      </c>
    </row>
    <row r="1939" spans="1:31">
      <c r="A1939" s="31" t="s">
        <v>3</v>
      </c>
      <c r="B1939" s="31" t="str">
        <f>VLOOKUP(Table1[[#This Row],[Organism]],'GN and GP categories'!A:B,2,)</f>
        <v>Gram-negative</v>
      </c>
      <c r="C1939" s="31" t="s">
        <v>522</v>
      </c>
      <c r="D1939" s="31" t="s">
        <v>262</v>
      </c>
      <c r="E1939" s="31" t="s">
        <v>371</v>
      </c>
      <c r="F1939" s="31" t="s">
        <v>436</v>
      </c>
      <c r="G1939" s="31" t="s">
        <v>375</v>
      </c>
      <c r="H1939" s="31">
        <v>115</v>
      </c>
      <c r="I1939" s="114">
        <v>93</v>
      </c>
      <c r="J1939" s="114">
        <v>89</v>
      </c>
      <c r="K1939" s="114">
        <v>0</v>
      </c>
      <c r="L1939" s="114">
        <v>81</v>
      </c>
      <c r="M1939" s="114">
        <v>95</v>
      </c>
      <c r="N1939" s="114">
        <v>93</v>
      </c>
      <c r="O1939" s="114">
        <v>94</v>
      </c>
      <c r="P1939" s="114">
        <v>0</v>
      </c>
      <c r="Q1939" s="114">
        <v>0</v>
      </c>
      <c r="R1939" s="114">
        <v>0</v>
      </c>
      <c r="S1939" s="114">
        <v>81</v>
      </c>
      <c r="T1939" s="114">
        <v>100</v>
      </c>
      <c r="U1939" s="114">
        <v>0</v>
      </c>
      <c r="V1939" s="114" t="s">
        <v>189</v>
      </c>
      <c r="W1939" s="114">
        <v>95</v>
      </c>
      <c r="X1939" s="114">
        <v>0</v>
      </c>
      <c r="Y1939" s="114">
        <v>100</v>
      </c>
      <c r="Z1939" s="114">
        <v>95</v>
      </c>
      <c r="AA1939" s="114">
        <v>0</v>
      </c>
      <c r="AB1939" s="114" t="s">
        <v>189</v>
      </c>
      <c r="AC1939" s="114">
        <v>89</v>
      </c>
      <c r="AD1939" s="114" t="s">
        <v>189</v>
      </c>
      <c r="AE1939" s="114">
        <v>0</v>
      </c>
    </row>
    <row r="1940" spans="1:31">
      <c r="A1940" s="31" t="s">
        <v>3</v>
      </c>
      <c r="B1940" s="31" t="str">
        <f>VLOOKUP(Table1[[#This Row],[Organism]],'GN and GP categories'!A:B,2,)</f>
        <v>Gram-negative</v>
      </c>
      <c r="C1940" s="31" t="s">
        <v>522</v>
      </c>
      <c r="D1940" s="31" t="s">
        <v>262</v>
      </c>
      <c r="E1940" s="31" t="s">
        <v>371</v>
      </c>
      <c r="F1940" s="31" t="s">
        <v>436</v>
      </c>
      <c r="G1940" s="31" t="s">
        <v>374</v>
      </c>
      <c r="H1940" s="31">
        <v>133</v>
      </c>
      <c r="I1940" s="114">
        <v>95</v>
      </c>
      <c r="J1940" s="114">
        <v>89</v>
      </c>
      <c r="K1940" s="114">
        <v>0</v>
      </c>
      <c r="L1940" s="114">
        <v>86</v>
      </c>
      <c r="M1940" s="114">
        <v>95</v>
      </c>
      <c r="N1940" s="114">
        <v>92</v>
      </c>
      <c r="O1940" s="114">
        <v>94</v>
      </c>
      <c r="P1940" s="114">
        <v>0</v>
      </c>
      <c r="Q1940" s="114">
        <v>0</v>
      </c>
      <c r="R1940" s="114">
        <v>0</v>
      </c>
      <c r="S1940" s="114">
        <v>81</v>
      </c>
      <c r="T1940" s="114" t="s">
        <v>189</v>
      </c>
      <c r="U1940" s="114">
        <v>0</v>
      </c>
      <c r="V1940" s="114" t="s">
        <v>189</v>
      </c>
      <c r="W1940" s="114">
        <v>95</v>
      </c>
      <c r="X1940" s="114">
        <v>0</v>
      </c>
      <c r="Y1940" s="114" t="s">
        <v>189</v>
      </c>
      <c r="Z1940" s="114">
        <v>95</v>
      </c>
      <c r="AA1940" s="114">
        <v>0</v>
      </c>
      <c r="AB1940" s="114" t="s">
        <v>189</v>
      </c>
      <c r="AC1940" s="114">
        <v>93</v>
      </c>
      <c r="AD1940" s="114" t="s">
        <v>189</v>
      </c>
      <c r="AE1940" s="114">
        <v>0</v>
      </c>
    </row>
    <row r="1941" spans="1:31">
      <c r="A1941" s="31" t="s">
        <v>3</v>
      </c>
      <c r="B1941" s="31" t="str">
        <f>VLOOKUP(Table1[[#This Row],[Organism]],'GN and GP categories'!A:B,2,)</f>
        <v>Gram-negative</v>
      </c>
      <c r="C1941" s="31" t="s">
        <v>522</v>
      </c>
      <c r="D1941" s="31" t="s">
        <v>262</v>
      </c>
      <c r="E1941" s="31" t="s">
        <v>371</v>
      </c>
      <c r="F1941" s="31" t="s">
        <v>436</v>
      </c>
      <c r="G1941" s="31" t="s">
        <v>370</v>
      </c>
      <c r="H1941" s="31">
        <v>149</v>
      </c>
      <c r="I1941" s="114">
        <v>90</v>
      </c>
      <c r="J1941" s="114">
        <v>87</v>
      </c>
      <c r="K1941" s="114">
        <v>0</v>
      </c>
      <c r="L1941" s="114">
        <v>78</v>
      </c>
      <c r="M1941" s="114">
        <v>91</v>
      </c>
      <c r="N1941" s="114">
        <v>91</v>
      </c>
      <c r="O1941" s="114">
        <v>82</v>
      </c>
      <c r="P1941" s="114">
        <v>0</v>
      </c>
      <c r="Q1941" s="114">
        <v>0</v>
      </c>
      <c r="R1941" s="114">
        <v>0</v>
      </c>
      <c r="S1941" s="114">
        <v>73</v>
      </c>
      <c r="T1941" s="114" t="s">
        <v>422</v>
      </c>
      <c r="U1941" s="114">
        <v>0</v>
      </c>
      <c r="V1941" s="114" t="s">
        <v>422</v>
      </c>
      <c r="W1941" s="114">
        <v>91</v>
      </c>
      <c r="X1941" s="114">
        <v>0</v>
      </c>
      <c r="Y1941" s="114">
        <v>100</v>
      </c>
      <c r="Z1941" s="114">
        <v>91</v>
      </c>
      <c r="AA1941" s="114">
        <v>0</v>
      </c>
      <c r="AB1941" s="114" t="s">
        <v>422</v>
      </c>
      <c r="AC1941" s="114">
        <v>89</v>
      </c>
      <c r="AD1941" s="114" t="s">
        <v>422</v>
      </c>
      <c r="AE1941" s="114">
        <v>0</v>
      </c>
    </row>
    <row r="1942" spans="1:31">
      <c r="A1942" s="31" t="s">
        <v>3</v>
      </c>
      <c r="B1942" s="31" t="str">
        <f>VLOOKUP(Table1[[#This Row],[Organism]],'GN and GP categories'!A:B,2,)</f>
        <v>Gram-negative</v>
      </c>
      <c r="C1942" s="31" t="s">
        <v>522</v>
      </c>
      <c r="D1942" s="31" t="s">
        <v>262</v>
      </c>
      <c r="E1942" s="31" t="s">
        <v>371</v>
      </c>
      <c r="F1942" s="31" t="s">
        <v>150</v>
      </c>
      <c r="G1942" s="31" t="s">
        <v>397</v>
      </c>
      <c r="H1942" s="31">
        <v>77</v>
      </c>
      <c r="I1942" s="114">
        <v>87</v>
      </c>
      <c r="J1942" s="114">
        <v>77</v>
      </c>
      <c r="K1942" s="114">
        <v>0</v>
      </c>
      <c r="L1942" s="114">
        <v>65</v>
      </c>
      <c r="M1942" s="114" t="s">
        <v>401</v>
      </c>
      <c r="N1942" s="114">
        <v>86</v>
      </c>
      <c r="O1942" s="114">
        <v>88</v>
      </c>
      <c r="P1942" s="114">
        <v>0</v>
      </c>
      <c r="Q1942" s="114" t="s">
        <v>411</v>
      </c>
      <c r="R1942" s="114">
        <v>0</v>
      </c>
      <c r="S1942" s="114">
        <v>71</v>
      </c>
      <c r="T1942" s="114" t="s">
        <v>401</v>
      </c>
      <c r="U1942" s="114">
        <v>0</v>
      </c>
      <c r="V1942" s="114" t="s">
        <v>401</v>
      </c>
      <c r="W1942" s="114">
        <v>88</v>
      </c>
      <c r="X1942" s="114">
        <v>0</v>
      </c>
      <c r="Y1942" s="114" t="s">
        <v>401</v>
      </c>
      <c r="Z1942" s="114">
        <v>88</v>
      </c>
      <c r="AA1942" s="114">
        <v>0</v>
      </c>
      <c r="AB1942" s="114">
        <v>84</v>
      </c>
      <c r="AC1942" s="114">
        <v>82</v>
      </c>
      <c r="AD1942" s="114">
        <v>64</v>
      </c>
      <c r="AE1942" s="114">
        <v>0</v>
      </c>
    </row>
    <row r="1943" spans="1:31">
      <c r="A1943" s="31" t="s">
        <v>3</v>
      </c>
      <c r="B1943" s="31" t="str">
        <f>VLOOKUP(Table1[[#This Row],[Organism]],'GN and GP categories'!A:B,2,)</f>
        <v>Gram-negative</v>
      </c>
      <c r="C1943" s="31" t="s">
        <v>522</v>
      </c>
      <c r="D1943" s="31" t="s">
        <v>262</v>
      </c>
      <c r="E1943" s="31" t="s">
        <v>371</v>
      </c>
      <c r="F1943" s="31" t="s">
        <v>150</v>
      </c>
      <c r="G1943" s="31" t="s">
        <v>377</v>
      </c>
      <c r="H1943" s="31">
        <v>84</v>
      </c>
      <c r="I1943" s="114">
        <v>88</v>
      </c>
      <c r="J1943" s="114">
        <v>77</v>
      </c>
      <c r="K1943" s="114">
        <v>0</v>
      </c>
      <c r="L1943" s="114">
        <v>60</v>
      </c>
      <c r="M1943" s="114">
        <v>81</v>
      </c>
      <c r="N1943" s="114">
        <v>79</v>
      </c>
      <c r="O1943" s="114">
        <v>77</v>
      </c>
      <c r="P1943" s="114">
        <v>0</v>
      </c>
      <c r="Q1943" s="114">
        <v>0</v>
      </c>
      <c r="R1943" s="114">
        <v>0</v>
      </c>
      <c r="S1943" s="114">
        <v>77</v>
      </c>
      <c r="T1943" s="114">
        <v>90</v>
      </c>
      <c r="U1943" s="114">
        <v>0</v>
      </c>
      <c r="V1943" s="114">
        <v>86</v>
      </c>
      <c r="W1943" s="114">
        <v>82</v>
      </c>
      <c r="X1943" s="114">
        <v>0</v>
      </c>
      <c r="Y1943" s="114">
        <v>93</v>
      </c>
      <c r="Z1943" s="114">
        <v>81</v>
      </c>
      <c r="AA1943" s="114">
        <v>0</v>
      </c>
      <c r="AB1943" s="114">
        <v>76</v>
      </c>
      <c r="AC1943" s="114">
        <v>77</v>
      </c>
      <c r="AD1943" s="114">
        <v>50</v>
      </c>
      <c r="AE1943" s="114">
        <v>0</v>
      </c>
    </row>
    <row r="1944" spans="1:31">
      <c r="A1944" s="31" t="s">
        <v>3</v>
      </c>
      <c r="B1944" s="31" t="str">
        <f>VLOOKUP(Table1[[#This Row],[Organism]],'GN and GP categories'!A:B,2,)</f>
        <v>Gram-negative</v>
      </c>
      <c r="C1944" s="31" t="s">
        <v>522</v>
      </c>
      <c r="D1944" s="31" t="s">
        <v>262</v>
      </c>
      <c r="E1944" s="31" t="s">
        <v>371</v>
      </c>
      <c r="F1944" s="31" t="s">
        <v>150</v>
      </c>
      <c r="G1944" s="31" t="s">
        <v>375</v>
      </c>
      <c r="H1944" s="31">
        <v>95</v>
      </c>
      <c r="I1944" s="114" t="s">
        <v>418</v>
      </c>
      <c r="J1944" s="114">
        <v>73</v>
      </c>
      <c r="K1944" s="114">
        <v>0</v>
      </c>
      <c r="L1944" s="114">
        <v>67</v>
      </c>
      <c r="M1944" s="114">
        <v>89</v>
      </c>
      <c r="N1944" s="114">
        <v>78</v>
      </c>
      <c r="O1944" s="114">
        <v>82</v>
      </c>
      <c r="P1944" s="114">
        <v>0</v>
      </c>
      <c r="Q1944" s="114">
        <v>0</v>
      </c>
      <c r="R1944" s="114">
        <v>0</v>
      </c>
      <c r="S1944" s="114">
        <v>73</v>
      </c>
      <c r="T1944" s="114" t="s">
        <v>418</v>
      </c>
      <c r="U1944" s="114">
        <v>0</v>
      </c>
      <c r="V1944" s="114">
        <v>84</v>
      </c>
      <c r="W1944" s="114">
        <v>91</v>
      </c>
      <c r="X1944" s="114">
        <v>0</v>
      </c>
      <c r="Y1944" s="114">
        <v>100</v>
      </c>
      <c r="Z1944" s="114">
        <v>91</v>
      </c>
      <c r="AA1944" s="114">
        <v>0</v>
      </c>
      <c r="AB1944" s="114">
        <v>80</v>
      </c>
      <c r="AC1944" s="114">
        <v>76</v>
      </c>
      <c r="AD1944" s="114">
        <v>42</v>
      </c>
      <c r="AE1944" s="114">
        <v>0</v>
      </c>
    </row>
    <row r="1945" spans="1:31">
      <c r="A1945" s="31" t="s">
        <v>3</v>
      </c>
      <c r="B1945" s="31" t="str">
        <f>VLOOKUP(Table1[[#This Row],[Organism]],'GN and GP categories'!A:B,2,)</f>
        <v>Gram-negative</v>
      </c>
      <c r="C1945" s="31" t="s">
        <v>522</v>
      </c>
      <c r="D1945" s="31" t="s">
        <v>262</v>
      </c>
      <c r="E1945" s="31" t="s">
        <v>371</v>
      </c>
      <c r="F1945" s="31" t="s">
        <v>150</v>
      </c>
      <c r="G1945" s="31" t="s">
        <v>374</v>
      </c>
      <c r="H1945" s="31">
        <v>97</v>
      </c>
      <c r="I1945" s="114">
        <v>90</v>
      </c>
      <c r="J1945" s="114">
        <v>89</v>
      </c>
      <c r="K1945" s="114">
        <v>0</v>
      </c>
      <c r="L1945" s="114">
        <v>85</v>
      </c>
      <c r="M1945" s="114">
        <v>94</v>
      </c>
      <c r="N1945" s="114">
        <v>90</v>
      </c>
      <c r="O1945" s="114">
        <v>89</v>
      </c>
      <c r="P1945" s="114">
        <v>0</v>
      </c>
      <c r="Q1945" s="114">
        <v>0</v>
      </c>
      <c r="R1945" s="114">
        <v>0</v>
      </c>
      <c r="S1945" s="114">
        <v>84</v>
      </c>
      <c r="T1945" s="114" t="s">
        <v>418</v>
      </c>
      <c r="U1945" s="114">
        <v>0</v>
      </c>
      <c r="V1945" s="114">
        <v>93</v>
      </c>
      <c r="W1945" s="114">
        <v>94</v>
      </c>
      <c r="X1945" s="114">
        <v>0</v>
      </c>
      <c r="Y1945" s="114" t="s">
        <v>418</v>
      </c>
      <c r="Z1945" s="114">
        <v>94</v>
      </c>
      <c r="AA1945" s="114">
        <v>0</v>
      </c>
      <c r="AB1945" s="114">
        <v>89</v>
      </c>
      <c r="AC1945" s="114">
        <v>84</v>
      </c>
      <c r="AD1945" s="114">
        <v>56.000000000000007</v>
      </c>
      <c r="AE1945" s="114">
        <v>0</v>
      </c>
    </row>
    <row r="1946" spans="1:31">
      <c r="A1946" s="31" t="s">
        <v>3</v>
      </c>
      <c r="B1946" s="31" t="str">
        <f>VLOOKUP(Table1[[#This Row],[Organism]],'GN and GP categories'!A:B,2,)</f>
        <v>Gram-negative</v>
      </c>
      <c r="C1946" s="31" t="s">
        <v>522</v>
      </c>
      <c r="D1946" s="31" t="s">
        <v>262</v>
      </c>
      <c r="E1946" s="31" t="s">
        <v>371</v>
      </c>
      <c r="F1946" s="31" t="s">
        <v>150</v>
      </c>
      <c r="G1946" s="31" t="s">
        <v>370</v>
      </c>
      <c r="H1946" s="31">
        <v>108</v>
      </c>
      <c r="I1946" s="114">
        <v>87</v>
      </c>
      <c r="J1946" s="114">
        <v>76</v>
      </c>
      <c r="K1946" s="114">
        <v>0</v>
      </c>
      <c r="L1946" s="114">
        <v>72</v>
      </c>
      <c r="M1946" s="114">
        <v>86</v>
      </c>
      <c r="N1946" s="114">
        <v>78</v>
      </c>
      <c r="O1946" s="114">
        <v>68</v>
      </c>
      <c r="P1946" s="114">
        <v>0</v>
      </c>
      <c r="Q1946" s="114">
        <v>0</v>
      </c>
      <c r="R1946" s="114">
        <v>0</v>
      </c>
      <c r="S1946" s="114">
        <v>81</v>
      </c>
      <c r="T1946" s="114" t="s">
        <v>418</v>
      </c>
      <c r="U1946" s="114">
        <v>0</v>
      </c>
      <c r="V1946" s="114">
        <v>93</v>
      </c>
      <c r="W1946" s="114">
        <v>79</v>
      </c>
      <c r="X1946" s="114">
        <v>0</v>
      </c>
      <c r="Y1946" s="114" t="s">
        <v>418</v>
      </c>
      <c r="Z1946" s="114">
        <v>78</v>
      </c>
      <c r="AA1946" s="114">
        <v>0</v>
      </c>
      <c r="AB1946" s="114">
        <v>80</v>
      </c>
      <c r="AC1946" s="114">
        <v>75</v>
      </c>
      <c r="AD1946" s="114">
        <v>61</v>
      </c>
      <c r="AE1946" s="114">
        <v>0</v>
      </c>
    </row>
    <row r="1947" spans="1:31">
      <c r="A1947" s="31" t="s">
        <v>3</v>
      </c>
      <c r="B1947" s="31" t="str">
        <f>VLOOKUP(Table1[[#This Row],[Organism]],'GN and GP categories'!A:B,2,)</f>
        <v>Gram-negative</v>
      </c>
      <c r="C1947" s="31" t="s">
        <v>522</v>
      </c>
      <c r="D1947" s="31" t="s">
        <v>262</v>
      </c>
      <c r="E1947" s="31" t="s">
        <v>371</v>
      </c>
      <c r="F1947" s="31" t="s">
        <v>435</v>
      </c>
      <c r="G1947" s="31" t="s">
        <v>397</v>
      </c>
      <c r="H1947" s="31">
        <v>78</v>
      </c>
      <c r="I1947" s="114">
        <v>90</v>
      </c>
      <c r="J1947" s="114" t="s">
        <v>401</v>
      </c>
      <c r="K1947" s="114">
        <v>0</v>
      </c>
      <c r="L1947" s="114">
        <v>81</v>
      </c>
      <c r="M1947" s="114" t="s">
        <v>401</v>
      </c>
      <c r="N1947" s="114" t="s">
        <v>401</v>
      </c>
      <c r="O1947" s="114" t="s">
        <v>401</v>
      </c>
      <c r="P1947" s="114">
        <v>0</v>
      </c>
      <c r="Q1947" s="114">
        <v>0</v>
      </c>
      <c r="R1947" s="114">
        <v>0</v>
      </c>
      <c r="S1947" s="114">
        <v>71</v>
      </c>
      <c r="T1947" s="114" t="s">
        <v>401</v>
      </c>
      <c r="U1947" s="114">
        <v>0</v>
      </c>
      <c r="V1947" s="114" t="s">
        <v>401</v>
      </c>
      <c r="W1947" s="114" t="s">
        <v>401</v>
      </c>
      <c r="X1947" s="114">
        <v>0</v>
      </c>
      <c r="Y1947" s="114">
        <v>100</v>
      </c>
      <c r="Z1947" s="114" t="s">
        <v>401</v>
      </c>
      <c r="AA1947" s="114">
        <v>0</v>
      </c>
      <c r="AB1947" s="114" t="s">
        <v>401</v>
      </c>
      <c r="AC1947" s="114">
        <v>91</v>
      </c>
      <c r="AD1947" s="114" t="s">
        <v>401</v>
      </c>
      <c r="AE1947" s="114">
        <v>0</v>
      </c>
    </row>
    <row r="1948" spans="1:31">
      <c r="A1948" s="31" t="s">
        <v>3</v>
      </c>
      <c r="B1948" s="31" t="str">
        <f>VLOOKUP(Table1[[#This Row],[Organism]],'GN and GP categories'!A:B,2,)</f>
        <v>Gram-negative</v>
      </c>
      <c r="C1948" s="31" t="s">
        <v>522</v>
      </c>
      <c r="D1948" s="31" t="s">
        <v>262</v>
      </c>
      <c r="E1948" s="31" t="s">
        <v>371</v>
      </c>
      <c r="F1948" s="31" t="s">
        <v>435</v>
      </c>
      <c r="G1948" s="31" t="s">
        <v>377</v>
      </c>
      <c r="H1948" s="31">
        <v>92</v>
      </c>
      <c r="I1948" s="114">
        <v>91</v>
      </c>
      <c r="J1948" s="114">
        <v>86</v>
      </c>
      <c r="K1948" s="114">
        <v>0</v>
      </c>
      <c r="L1948" s="114">
        <v>67</v>
      </c>
      <c r="M1948" s="114">
        <v>90</v>
      </c>
      <c r="N1948" s="114">
        <v>86</v>
      </c>
      <c r="O1948" s="114">
        <v>90</v>
      </c>
      <c r="P1948" s="114">
        <v>0</v>
      </c>
      <c r="Q1948" s="114">
        <v>0</v>
      </c>
      <c r="R1948" s="114">
        <v>0</v>
      </c>
      <c r="S1948" s="114">
        <v>79</v>
      </c>
      <c r="T1948" s="114" t="s">
        <v>396</v>
      </c>
      <c r="U1948" s="114">
        <v>0</v>
      </c>
      <c r="V1948" s="114" t="s">
        <v>396</v>
      </c>
      <c r="W1948" s="114">
        <v>90</v>
      </c>
      <c r="X1948" s="114">
        <v>0</v>
      </c>
      <c r="Y1948" s="114">
        <v>100</v>
      </c>
      <c r="Z1948" s="114">
        <v>90</v>
      </c>
      <c r="AA1948" s="114">
        <v>0</v>
      </c>
      <c r="AB1948" s="114">
        <v>86</v>
      </c>
      <c r="AC1948" s="114">
        <v>77</v>
      </c>
      <c r="AD1948" s="114">
        <v>90</v>
      </c>
      <c r="AE1948" s="114">
        <v>0</v>
      </c>
    </row>
    <row r="1949" spans="1:31">
      <c r="A1949" s="31" t="s">
        <v>3</v>
      </c>
      <c r="B1949" s="31" t="str">
        <f>VLOOKUP(Table1[[#This Row],[Organism]],'GN and GP categories'!A:B,2,)</f>
        <v>Gram-negative</v>
      </c>
      <c r="C1949" s="31" t="s">
        <v>522</v>
      </c>
      <c r="D1949" s="31" t="s">
        <v>262</v>
      </c>
      <c r="E1949" s="31" t="s">
        <v>371</v>
      </c>
      <c r="F1949" s="31" t="s">
        <v>435</v>
      </c>
      <c r="G1949" s="31" t="s">
        <v>375</v>
      </c>
      <c r="H1949" s="31">
        <v>119</v>
      </c>
      <c r="I1949" s="114">
        <v>95</v>
      </c>
      <c r="J1949" s="114">
        <v>88</v>
      </c>
      <c r="K1949" s="114">
        <v>0</v>
      </c>
      <c r="L1949" s="114">
        <v>68</v>
      </c>
      <c r="M1949" s="114">
        <v>91</v>
      </c>
      <c r="N1949" s="114">
        <v>89</v>
      </c>
      <c r="O1949" s="114">
        <v>89</v>
      </c>
      <c r="P1949" s="114">
        <v>0</v>
      </c>
      <c r="Q1949" s="114">
        <v>0</v>
      </c>
      <c r="R1949" s="114">
        <v>0</v>
      </c>
      <c r="S1949" s="114">
        <v>77</v>
      </c>
      <c r="T1949" s="114" t="s">
        <v>189</v>
      </c>
      <c r="U1949" s="114">
        <v>0</v>
      </c>
      <c r="V1949" s="114">
        <v>94</v>
      </c>
      <c r="W1949" s="114">
        <v>93</v>
      </c>
      <c r="X1949" s="114">
        <v>0</v>
      </c>
      <c r="Y1949" s="114" t="s">
        <v>189</v>
      </c>
      <c r="Z1949" s="114">
        <v>94</v>
      </c>
      <c r="AA1949" s="114">
        <v>0</v>
      </c>
      <c r="AB1949" s="114">
        <v>84</v>
      </c>
      <c r="AC1949" s="114">
        <v>82</v>
      </c>
      <c r="AD1949" s="114">
        <v>92</v>
      </c>
      <c r="AE1949" s="114">
        <v>0</v>
      </c>
    </row>
    <row r="1950" spans="1:31">
      <c r="A1950" s="31" t="s">
        <v>3</v>
      </c>
      <c r="B1950" s="31" t="str">
        <f>VLOOKUP(Table1[[#This Row],[Organism]],'GN and GP categories'!A:B,2,)</f>
        <v>Gram-negative</v>
      </c>
      <c r="C1950" s="31" t="s">
        <v>522</v>
      </c>
      <c r="D1950" s="31" t="s">
        <v>262</v>
      </c>
      <c r="E1950" s="31" t="s">
        <v>371</v>
      </c>
      <c r="F1950" s="31" t="s">
        <v>435</v>
      </c>
      <c r="G1950" s="31" t="s">
        <v>374</v>
      </c>
      <c r="H1950" s="31">
        <v>115</v>
      </c>
      <c r="I1950" s="114">
        <v>93</v>
      </c>
      <c r="J1950" s="114">
        <v>93</v>
      </c>
      <c r="K1950" s="114">
        <v>0</v>
      </c>
      <c r="L1950" s="114">
        <v>75</v>
      </c>
      <c r="M1950" s="114">
        <v>95</v>
      </c>
      <c r="N1950" s="114">
        <v>95</v>
      </c>
      <c r="O1950" s="114">
        <v>88</v>
      </c>
      <c r="P1950" s="114">
        <v>0</v>
      </c>
      <c r="Q1950" s="114">
        <v>0</v>
      </c>
      <c r="R1950" s="114">
        <v>0</v>
      </c>
      <c r="S1950" s="114">
        <v>77</v>
      </c>
      <c r="T1950" s="114" t="s">
        <v>189</v>
      </c>
      <c r="U1950" s="114">
        <v>0</v>
      </c>
      <c r="V1950" s="114" t="s">
        <v>189</v>
      </c>
      <c r="W1950" s="114">
        <v>89</v>
      </c>
      <c r="X1950" s="114">
        <v>0</v>
      </c>
      <c r="Y1950" s="114" t="s">
        <v>189</v>
      </c>
      <c r="Z1950" s="114">
        <v>89</v>
      </c>
      <c r="AA1950" s="114">
        <v>0</v>
      </c>
      <c r="AB1950" s="114">
        <v>94</v>
      </c>
      <c r="AC1950" s="114">
        <v>91</v>
      </c>
      <c r="AD1950" s="114">
        <v>93</v>
      </c>
      <c r="AE1950" s="114">
        <v>0</v>
      </c>
    </row>
    <row r="1951" spans="1:31">
      <c r="A1951" s="31" t="s">
        <v>3</v>
      </c>
      <c r="B1951" s="31" t="str">
        <f>VLOOKUP(Table1[[#This Row],[Organism]],'GN and GP categories'!A:B,2,)</f>
        <v>Gram-negative</v>
      </c>
      <c r="C1951" s="31" t="s">
        <v>522</v>
      </c>
      <c r="D1951" s="31" t="s">
        <v>262</v>
      </c>
      <c r="E1951" s="31" t="s">
        <v>371</v>
      </c>
      <c r="F1951" s="31" t="s">
        <v>435</v>
      </c>
      <c r="G1951" s="31" t="s">
        <v>370</v>
      </c>
      <c r="H1951" s="31">
        <v>130</v>
      </c>
      <c r="I1951" s="114">
        <v>86</v>
      </c>
      <c r="J1951" s="114">
        <v>94</v>
      </c>
      <c r="K1951" s="114">
        <v>0</v>
      </c>
      <c r="L1951" s="114">
        <v>69</v>
      </c>
      <c r="M1951" s="114">
        <v>94</v>
      </c>
      <c r="N1951" s="114">
        <v>95</v>
      </c>
      <c r="O1951" s="114">
        <v>86</v>
      </c>
      <c r="P1951" s="114">
        <v>0</v>
      </c>
      <c r="Q1951" s="114">
        <v>0</v>
      </c>
      <c r="R1951" s="114">
        <v>0</v>
      </c>
      <c r="S1951" s="114">
        <v>74</v>
      </c>
      <c r="T1951" s="114">
        <v>100</v>
      </c>
      <c r="U1951" s="114">
        <v>0</v>
      </c>
      <c r="V1951" s="114" t="s">
        <v>189</v>
      </c>
      <c r="W1951" s="114">
        <v>88</v>
      </c>
      <c r="X1951" s="114">
        <v>0</v>
      </c>
      <c r="Y1951" s="114">
        <v>100</v>
      </c>
      <c r="Z1951" s="114">
        <v>88</v>
      </c>
      <c r="AA1951" s="114">
        <v>0</v>
      </c>
      <c r="AB1951" s="114">
        <v>87</v>
      </c>
      <c r="AC1951" s="114">
        <v>87</v>
      </c>
      <c r="AD1951" s="114">
        <v>95</v>
      </c>
      <c r="AE1951" s="114">
        <v>0</v>
      </c>
    </row>
    <row r="1952" spans="1:31">
      <c r="A1952" s="31" t="s">
        <v>3</v>
      </c>
      <c r="B1952" s="31" t="str">
        <f>VLOOKUP(Table1[[#This Row],[Organism]],'GN and GP categories'!A:B,2,)</f>
        <v>Gram-negative</v>
      </c>
      <c r="C1952" s="31" t="s">
        <v>522</v>
      </c>
      <c r="D1952" s="31" t="s">
        <v>262</v>
      </c>
      <c r="E1952" s="31" t="s">
        <v>371</v>
      </c>
      <c r="F1952" s="31" t="s">
        <v>2</v>
      </c>
      <c r="G1952" s="31" t="s">
        <v>397</v>
      </c>
      <c r="H1952" s="31">
        <v>119</v>
      </c>
      <c r="I1952" s="114">
        <v>86</v>
      </c>
      <c r="J1952" s="114">
        <v>85</v>
      </c>
      <c r="K1952" s="114">
        <v>0</v>
      </c>
      <c r="L1952" s="114">
        <v>80</v>
      </c>
      <c r="M1952" s="114">
        <v>94</v>
      </c>
      <c r="N1952" s="114">
        <v>92</v>
      </c>
      <c r="O1952" s="114">
        <v>89</v>
      </c>
      <c r="P1952" s="114">
        <v>0</v>
      </c>
      <c r="Q1952" s="114">
        <v>0</v>
      </c>
      <c r="R1952" s="114">
        <v>0</v>
      </c>
      <c r="S1952" s="114">
        <v>64</v>
      </c>
      <c r="T1952" s="114" t="s">
        <v>189</v>
      </c>
      <c r="U1952" s="114">
        <v>0</v>
      </c>
      <c r="V1952" s="114">
        <v>90</v>
      </c>
      <c r="W1952" s="114">
        <v>89</v>
      </c>
      <c r="X1952" s="114">
        <v>0</v>
      </c>
      <c r="Y1952" s="114" t="s">
        <v>189</v>
      </c>
      <c r="Z1952" s="114">
        <v>89</v>
      </c>
      <c r="AA1952" s="114">
        <v>0</v>
      </c>
      <c r="AB1952" s="114">
        <v>94</v>
      </c>
      <c r="AC1952" s="114">
        <v>93</v>
      </c>
      <c r="AD1952" s="114">
        <v>90</v>
      </c>
      <c r="AE1952" s="114">
        <v>0</v>
      </c>
    </row>
    <row r="1953" spans="1:31">
      <c r="A1953" s="31" t="s">
        <v>3</v>
      </c>
      <c r="B1953" s="31" t="str">
        <f>VLOOKUP(Table1[[#This Row],[Organism]],'GN and GP categories'!A:B,2,)</f>
        <v>Gram-negative</v>
      </c>
      <c r="C1953" s="31" t="s">
        <v>522</v>
      </c>
      <c r="D1953" s="31" t="s">
        <v>262</v>
      </c>
      <c r="E1953" s="31" t="s">
        <v>371</v>
      </c>
      <c r="F1953" s="31" t="s">
        <v>2</v>
      </c>
      <c r="G1953" s="31" t="s">
        <v>377</v>
      </c>
      <c r="H1953" s="31">
        <v>107</v>
      </c>
      <c r="I1953" s="114">
        <v>91</v>
      </c>
      <c r="J1953" s="114">
        <v>94</v>
      </c>
      <c r="K1953" s="114">
        <v>0</v>
      </c>
      <c r="L1953" s="114">
        <v>91</v>
      </c>
      <c r="M1953" s="114">
        <v>93</v>
      </c>
      <c r="N1953" s="114" t="s">
        <v>418</v>
      </c>
      <c r="O1953" s="114">
        <v>93</v>
      </c>
      <c r="P1953" s="114">
        <v>0</v>
      </c>
      <c r="Q1953" s="114">
        <v>0</v>
      </c>
      <c r="R1953" s="114">
        <v>0</v>
      </c>
      <c r="S1953" s="114">
        <v>82</v>
      </c>
      <c r="T1953" s="114">
        <v>100</v>
      </c>
      <c r="U1953" s="114">
        <v>0</v>
      </c>
      <c r="V1953" s="114" t="s">
        <v>418</v>
      </c>
      <c r="W1953" s="114" t="s">
        <v>418</v>
      </c>
      <c r="X1953" s="114">
        <v>0</v>
      </c>
      <c r="Y1953" s="114">
        <v>100</v>
      </c>
      <c r="Z1953" s="114" t="s">
        <v>418</v>
      </c>
      <c r="AA1953" s="114">
        <v>0</v>
      </c>
      <c r="AB1953" s="114" t="s">
        <v>418</v>
      </c>
      <c r="AC1953" s="114">
        <v>91</v>
      </c>
      <c r="AD1953" s="114" t="s">
        <v>418</v>
      </c>
      <c r="AE1953" s="114">
        <v>0</v>
      </c>
    </row>
    <row r="1954" spans="1:31">
      <c r="A1954" s="31" t="s">
        <v>3</v>
      </c>
      <c r="B1954" s="31" t="str">
        <f>VLOOKUP(Table1[[#This Row],[Organism]],'GN and GP categories'!A:B,2,)</f>
        <v>Gram-negative</v>
      </c>
      <c r="C1954" s="31" t="s">
        <v>522</v>
      </c>
      <c r="D1954" s="31" t="s">
        <v>262</v>
      </c>
      <c r="E1954" s="31" t="s">
        <v>371</v>
      </c>
      <c r="F1954" s="31" t="s">
        <v>2</v>
      </c>
      <c r="G1954" s="31" t="s">
        <v>375</v>
      </c>
      <c r="H1954" s="31">
        <v>88</v>
      </c>
      <c r="I1954" s="114" t="s">
        <v>396</v>
      </c>
      <c r="J1954" s="114">
        <v>81</v>
      </c>
      <c r="K1954" s="114">
        <v>0</v>
      </c>
      <c r="L1954" s="114">
        <v>76</v>
      </c>
      <c r="M1954" s="114">
        <v>92</v>
      </c>
      <c r="N1954" s="114">
        <v>93</v>
      </c>
      <c r="O1954" s="114">
        <v>89</v>
      </c>
      <c r="P1954" s="114">
        <v>0</v>
      </c>
      <c r="Q1954" s="114">
        <v>0</v>
      </c>
      <c r="R1954" s="114">
        <v>0</v>
      </c>
      <c r="S1954" s="114">
        <v>80</v>
      </c>
      <c r="T1954" s="114" t="s">
        <v>396</v>
      </c>
      <c r="U1954" s="114">
        <v>0</v>
      </c>
      <c r="V1954" s="114">
        <v>93</v>
      </c>
      <c r="W1954" s="114" t="s">
        <v>396</v>
      </c>
      <c r="X1954" s="114">
        <v>0</v>
      </c>
      <c r="Y1954" s="114">
        <v>100</v>
      </c>
      <c r="Z1954" s="114" t="s">
        <v>396</v>
      </c>
      <c r="AA1954" s="114">
        <v>0</v>
      </c>
      <c r="AB1954" s="114">
        <v>90</v>
      </c>
      <c r="AC1954" s="114">
        <v>91</v>
      </c>
      <c r="AD1954" s="114">
        <v>89</v>
      </c>
      <c r="AE1954" s="114">
        <v>0</v>
      </c>
    </row>
    <row r="1955" spans="1:31">
      <c r="A1955" s="31" t="s">
        <v>3</v>
      </c>
      <c r="B1955" s="31" t="str">
        <f>VLOOKUP(Table1[[#This Row],[Organism]],'GN and GP categories'!A:B,2,)</f>
        <v>Gram-negative</v>
      </c>
      <c r="C1955" s="31" t="s">
        <v>522</v>
      </c>
      <c r="D1955" s="31" t="s">
        <v>262</v>
      </c>
      <c r="E1955" s="31" t="s">
        <v>371</v>
      </c>
      <c r="F1955" s="31" t="s">
        <v>2</v>
      </c>
      <c r="G1955" s="31" t="s">
        <v>374</v>
      </c>
      <c r="H1955" s="31">
        <v>92</v>
      </c>
      <c r="I1955" s="114">
        <v>89</v>
      </c>
      <c r="J1955" s="114">
        <v>84</v>
      </c>
      <c r="K1955" s="114">
        <v>0</v>
      </c>
      <c r="L1955" s="114">
        <v>71</v>
      </c>
      <c r="M1955" s="114" t="s">
        <v>396</v>
      </c>
      <c r="N1955" s="114">
        <v>89</v>
      </c>
      <c r="O1955" s="114">
        <v>84</v>
      </c>
      <c r="P1955" s="114">
        <v>0</v>
      </c>
      <c r="Q1955" s="114">
        <v>0</v>
      </c>
      <c r="R1955" s="114">
        <v>0</v>
      </c>
      <c r="S1955" s="114">
        <v>77</v>
      </c>
      <c r="T1955" s="114" t="s">
        <v>396</v>
      </c>
      <c r="U1955" s="114">
        <v>0</v>
      </c>
      <c r="V1955" s="114">
        <v>92</v>
      </c>
      <c r="W1955" s="114">
        <v>85</v>
      </c>
      <c r="X1955" s="114">
        <v>0</v>
      </c>
      <c r="Y1955" s="114">
        <v>100</v>
      </c>
      <c r="Z1955" s="114">
        <v>83</v>
      </c>
      <c r="AA1955" s="114">
        <v>0</v>
      </c>
      <c r="AB1955" s="114">
        <v>87</v>
      </c>
      <c r="AC1955" s="114">
        <v>82</v>
      </c>
      <c r="AD1955" s="114">
        <v>90</v>
      </c>
      <c r="AE1955" s="114">
        <v>0</v>
      </c>
    </row>
    <row r="1956" spans="1:31">
      <c r="A1956" s="31" t="s">
        <v>3</v>
      </c>
      <c r="B1956" s="31" t="str">
        <f>VLOOKUP(Table1[[#This Row],[Organism]],'GN and GP categories'!A:B,2,)</f>
        <v>Gram-negative</v>
      </c>
      <c r="C1956" s="31" t="s">
        <v>522</v>
      </c>
      <c r="D1956" s="31" t="s">
        <v>262</v>
      </c>
      <c r="E1956" s="31" t="s">
        <v>371</v>
      </c>
      <c r="F1956" s="31" t="s">
        <v>2</v>
      </c>
      <c r="G1956" s="31" t="s">
        <v>370</v>
      </c>
      <c r="H1956" s="31">
        <v>112</v>
      </c>
      <c r="I1956" s="114">
        <v>91</v>
      </c>
      <c r="J1956" s="114">
        <v>82</v>
      </c>
      <c r="K1956" s="114">
        <v>0</v>
      </c>
      <c r="L1956" s="114">
        <v>76</v>
      </c>
      <c r="M1956" s="114">
        <v>89</v>
      </c>
      <c r="N1956" s="114">
        <v>89</v>
      </c>
      <c r="O1956" s="114">
        <v>79</v>
      </c>
      <c r="P1956" s="114">
        <v>0</v>
      </c>
      <c r="Q1956" s="114">
        <v>0</v>
      </c>
      <c r="R1956" s="114">
        <v>0</v>
      </c>
      <c r="S1956" s="114">
        <v>68</v>
      </c>
      <c r="T1956" s="114">
        <v>100</v>
      </c>
      <c r="U1956" s="114">
        <v>0</v>
      </c>
      <c r="V1956" s="114" t="s">
        <v>189</v>
      </c>
      <c r="W1956" s="114">
        <v>84</v>
      </c>
      <c r="X1956" s="114">
        <v>0</v>
      </c>
      <c r="Y1956" s="114" t="s">
        <v>189</v>
      </c>
      <c r="Z1956" s="114">
        <v>84</v>
      </c>
      <c r="AA1956" s="114">
        <v>0</v>
      </c>
      <c r="AB1956" s="114">
        <v>87</v>
      </c>
      <c r="AC1956" s="114">
        <v>88</v>
      </c>
      <c r="AD1956" s="114">
        <v>93</v>
      </c>
      <c r="AE1956" s="114">
        <v>0</v>
      </c>
    </row>
    <row r="1957" spans="1:31">
      <c r="A1957" s="31" t="s">
        <v>3</v>
      </c>
      <c r="B1957" s="31" t="str">
        <f>VLOOKUP(Table1[[#This Row],[Organism]],'GN and GP categories'!A:B,2,)</f>
        <v>Gram-negative</v>
      </c>
      <c r="C1957" s="31" t="s">
        <v>522</v>
      </c>
      <c r="D1957" s="31" t="s">
        <v>262</v>
      </c>
      <c r="E1957" s="31" t="s">
        <v>371</v>
      </c>
      <c r="F1957" s="31" t="s">
        <v>49</v>
      </c>
      <c r="G1957" s="31" t="s">
        <v>397</v>
      </c>
      <c r="H1957" s="31">
        <v>105</v>
      </c>
      <c r="I1957" s="114">
        <v>89</v>
      </c>
      <c r="J1957" s="114">
        <v>90</v>
      </c>
      <c r="K1957" s="114">
        <v>0</v>
      </c>
      <c r="L1957" s="114">
        <v>71</v>
      </c>
      <c r="M1957" s="114">
        <v>90</v>
      </c>
      <c r="N1957" s="114">
        <v>93</v>
      </c>
      <c r="O1957" s="114">
        <v>89</v>
      </c>
      <c r="P1957" s="114">
        <v>0</v>
      </c>
      <c r="Q1957" s="114">
        <v>0</v>
      </c>
      <c r="R1957" s="114">
        <v>0</v>
      </c>
      <c r="S1957" s="114">
        <v>70</v>
      </c>
      <c r="T1957" s="114" t="s">
        <v>418</v>
      </c>
      <c r="U1957" s="114">
        <v>0</v>
      </c>
      <c r="V1957" s="114" t="s">
        <v>418</v>
      </c>
      <c r="W1957" s="114">
        <v>90</v>
      </c>
      <c r="X1957" s="114">
        <v>0</v>
      </c>
      <c r="Y1957" s="114" t="s">
        <v>418</v>
      </c>
      <c r="Z1957" s="114">
        <v>92</v>
      </c>
      <c r="AA1957" s="114">
        <v>0</v>
      </c>
      <c r="AB1957" s="114">
        <v>91</v>
      </c>
      <c r="AC1957" s="114">
        <v>92</v>
      </c>
      <c r="AD1957" s="114">
        <v>90</v>
      </c>
      <c r="AE1957" s="114">
        <v>0</v>
      </c>
    </row>
    <row r="1958" spans="1:31">
      <c r="A1958" s="31" t="s">
        <v>3</v>
      </c>
      <c r="B1958" s="31" t="str">
        <f>VLOOKUP(Table1[[#This Row],[Organism]],'GN and GP categories'!A:B,2,)</f>
        <v>Gram-negative</v>
      </c>
      <c r="C1958" s="31" t="s">
        <v>522</v>
      </c>
      <c r="D1958" s="31" t="s">
        <v>262</v>
      </c>
      <c r="E1958" s="31" t="s">
        <v>371</v>
      </c>
      <c r="F1958" s="31" t="s">
        <v>49</v>
      </c>
      <c r="G1958" s="31" t="s">
        <v>377</v>
      </c>
      <c r="H1958" s="31">
        <v>128</v>
      </c>
      <c r="I1958" s="114">
        <v>88</v>
      </c>
      <c r="J1958" s="114">
        <v>91</v>
      </c>
      <c r="K1958" s="114">
        <v>0</v>
      </c>
      <c r="L1958" s="114">
        <v>76</v>
      </c>
      <c r="M1958" s="114">
        <v>88</v>
      </c>
      <c r="N1958" s="114">
        <v>92</v>
      </c>
      <c r="O1958" s="114">
        <v>90</v>
      </c>
      <c r="P1958" s="114">
        <v>0</v>
      </c>
      <c r="Q1958" s="114">
        <v>0</v>
      </c>
      <c r="R1958" s="114">
        <v>0</v>
      </c>
      <c r="S1958" s="114">
        <v>74</v>
      </c>
      <c r="T1958" s="114" t="s">
        <v>189</v>
      </c>
      <c r="U1958" s="114">
        <v>0</v>
      </c>
      <c r="V1958" s="114">
        <v>91</v>
      </c>
      <c r="W1958" s="114">
        <v>91</v>
      </c>
      <c r="X1958" s="114">
        <v>0</v>
      </c>
      <c r="Y1958" s="114" t="s">
        <v>189</v>
      </c>
      <c r="Z1958" s="114">
        <v>94</v>
      </c>
      <c r="AA1958" s="114">
        <v>0</v>
      </c>
      <c r="AB1958" s="114">
        <v>95</v>
      </c>
      <c r="AC1958" s="114">
        <v>88</v>
      </c>
      <c r="AD1958" s="114">
        <v>86</v>
      </c>
      <c r="AE1958" s="114">
        <v>0</v>
      </c>
    </row>
    <row r="1959" spans="1:31">
      <c r="A1959" s="31" t="s">
        <v>3</v>
      </c>
      <c r="B1959" s="31" t="str">
        <f>VLOOKUP(Table1[[#This Row],[Organism]],'GN and GP categories'!A:B,2,)</f>
        <v>Gram-negative</v>
      </c>
      <c r="C1959" s="31" t="s">
        <v>522</v>
      </c>
      <c r="D1959" s="31" t="s">
        <v>262</v>
      </c>
      <c r="E1959" s="31" t="s">
        <v>371</v>
      </c>
      <c r="F1959" s="31" t="s">
        <v>49</v>
      </c>
      <c r="G1959" s="31" t="s">
        <v>375</v>
      </c>
      <c r="H1959" s="31">
        <v>145</v>
      </c>
      <c r="I1959" s="114">
        <v>90</v>
      </c>
      <c r="J1959" s="114">
        <v>79</v>
      </c>
      <c r="K1959" s="114">
        <v>0</v>
      </c>
      <c r="L1959" s="114">
        <v>77</v>
      </c>
      <c r="M1959" s="114">
        <v>89</v>
      </c>
      <c r="N1959" s="114">
        <v>86</v>
      </c>
      <c r="O1959" s="114">
        <v>88</v>
      </c>
      <c r="P1959" s="114">
        <v>0</v>
      </c>
      <c r="Q1959" s="114">
        <v>0</v>
      </c>
      <c r="R1959" s="114">
        <v>0</v>
      </c>
      <c r="S1959" s="114">
        <v>79</v>
      </c>
      <c r="T1959" s="114" t="s">
        <v>422</v>
      </c>
      <c r="U1959" s="114">
        <v>0</v>
      </c>
      <c r="V1959" s="114">
        <v>91</v>
      </c>
      <c r="W1959" s="114">
        <v>91</v>
      </c>
      <c r="X1959" s="114">
        <v>0</v>
      </c>
      <c r="Y1959" s="114" t="s">
        <v>422</v>
      </c>
      <c r="Z1959" s="114">
        <v>91</v>
      </c>
      <c r="AA1959" s="114">
        <v>0</v>
      </c>
      <c r="AB1959" s="114">
        <v>88</v>
      </c>
      <c r="AC1959" s="114">
        <v>81</v>
      </c>
      <c r="AD1959" s="114">
        <v>89</v>
      </c>
      <c r="AE1959" s="114">
        <v>0</v>
      </c>
    </row>
    <row r="1960" spans="1:31">
      <c r="A1960" s="31" t="s">
        <v>3</v>
      </c>
      <c r="B1960" s="31" t="str">
        <f>VLOOKUP(Table1[[#This Row],[Organism]],'GN and GP categories'!A:B,2,)</f>
        <v>Gram-negative</v>
      </c>
      <c r="C1960" s="31" t="s">
        <v>522</v>
      </c>
      <c r="D1960" s="31" t="s">
        <v>262</v>
      </c>
      <c r="E1960" s="31" t="s">
        <v>371</v>
      </c>
      <c r="F1960" s="31" t="s">
        <v>49</v>
      </c>
      <c r="G1960" s="31" t="s">
        <v>374</v>
      </c>
      <c r="H1960" s="31">
        <v>197</v>
      </c>
      <c r="I1960" s="114">
        <v>85</v>
      </c>
      <c r="J1960" s="114">
        <v>77</v>
      </c>
      <c r="K1960" s="114">
        <v>0</v>
      </c>
      <c r="L1960" s="114">
        <v>70</v>
      </c>
      <c r="M1960" s="114">
        <v>90</v>
      </c>
      <c r="N1960" s="114">
        <v>85</v>
      </c>
      <c r="O1960" s="114">
        <v>85</v>
      </c>
      <c r="P1960" s="114">
        <v>0</v>
      </c>
      <c r="Q1960" s="114">
        <v>0</v>
      </c>
      <c r="R1960" s="114">
        <v>0</v>
      </c>
      <c r="S1960" s="114">
        <v>75</v>
      </c>
      <c r="T1960" s="114">
        <v>97</v>
      </c>
      <c r="U1960" s="114">
        <v>0</v>
      </c>
      <c r="V1960" s="114">
        <v>90</v>
      </c>
      <c r="W1960" s="114">
        <v>87</v>
      </c>
      <c r="X1960" s="114">
        <v>0</v>
      </c>
      <c r="Y1960" s="114" t="s">
        <v>399</v>
      </c>
      <c r="Z1960" s="114">
        <v>86</v>
      </c>
      <c r="AA1960" s="114">
        <v>0</v>
      </c>
      <c r="AB1960" s="114">
        <v>91</v>
      </c>
      <c r="AC1960" s="114">
        <v>84</v>
      </c>
      <c r="AD1960" s="114">
        <v>87</v>
      </c>
      <c r="AE1960" s="114">
        <v>0</v>
      </c>
    </row>
    <row r="1961" spans="1:31">
      <c r="A1961" s="31" t="s">
        <v>3</v>
      </c>
      <c r="B1961" s="31" t="str">
        <f>VLOOKUP(Table1[[#This Row],[Organism]],'GN and GP categories'!A:B,2,)</f>
        <v>Gram-negative</v>
      </c>
      <c r="C1961" s="31" t="s">
        <v>522</v>
      </c>
      <c r="D1961" s="31" t="s">
        <v>262</v>
      </c>
      <c r="E1961" s="31" t="s">
        <v>371</v>
      </c>
      <c r="F1961" s="31" t="s">
        <v>49</v>
      </c>
      <c r="G1961" s="31" t="s">
        <v>370</v>
      </c>
      <c r="H1961" s="31">
        <v>183</v>
      </c>
      <c r="I1961" s="114">
        <v>87</v>
      </c>
      <c r="J1961" s="114">
        <v>80</v>
      </c>
      <c r="K1961" s="114">
        <v>0</v>
      </c>
      <c r="L1961" s="114">
        <v>81</v>
      </c>
      <c r="M1961" s="114">
        <v>94</v>
      </c>
      <c r="N1961" s="114">
        <v>95</v>
      </c>
      <c r="O1961" s="114">
        <v>87</v>
      </c>
      <c r="P1961" s="114">
        <v>0</v>
      </c>
      <c r="Q1961" s="114">
        <v>0</v>
      </c>
      <c r="R1961" s="114">
        <v>0</v>
      </c>
      <c r="S1961" s="114">
        <v>80</v>
      </c>
      <c r="T1961" s="114" t="s">
        <v>399</v>
      </c>
      <c r="U1961" s="114">
        <v>0</v>
      </c>
      <c r="V1961" s="114" t="s">
        <v>399</v>
      </c>
      <c r="W1961" s="114">
        <v>90</v>
      </c>
      <c r="X1961" s="114">
        <v>0</v>
      </c>
      <c r="Y1961" s="114" t="s">
        <v>399</v>
      </c>
      <c r="Z1961" s="114">
        <v>89</v>
      </c>
      <c r="AA1961" s="114">
        <v>0</v>
      </c>
      <c r="AB1961" s="114">
        <v>92</v>
      </c>
      <c r="AC1961" s="114">
        <v>90</v>
      </c>
      <c r="AD1961" s="114" t="s">
        <v>399</v>
      </c>
      <c r="AE1961" s="114">
        <v>0</v>
      </c>
    </row>
    <row r="1962" spans="1:31">
      <c r="A1962" s="31" t="s">
        <v>3</v>
      </c>
      <c r="B1962" s="31" t="str">
        <f>VLOOKUP(Table1[[#This Row],[Organism]],'GN and GP categories'!A:B,2,)</f>
        <v>Gram-negative</v>
      </c>
      <c r="C1962" s="31" t="s">
        <v>522</v>
      </c>
      <c r="D1962" s="31" t="s">
        <v>262</v>
      </c>
      <c r="E1962" s="31" t="s">
        <v>371</v>
      </c>
      <c r="F1962" s="31" t="s">
        <v>101</v>
      </c>
      <c r="G1962" s="31" t="s">
        <v>397</v>
      </c>
      <c r="H1962" s="31">
        <v>180</v>
      </c>
      <c r="I1962" s="114">
        <v>87</v>
      </c>
      <c r="J1962" s="114">
        <v>86</v>
      </c>
      <c r="K1962" s="114">
        <v>0</v>
      </c>
      <c r="L1962" s="114">
        <v>88</v>
      </c>
      <c r="M1962" s="114">
        <v>96</v>
      </c>
      <c r="N1962" s="114" t="s">
        <v>399</v>
      </c>
      <c r="O1962" s="114">
        <v>94</v>
      </c>
      <c r="P1962" s="114">
        <v>0</v>
      </c>
      <c r="Q1962" s="114">
        <v>0</v>
      </c>
      <c r="R1962" s="114">
        <v>0</v>
      </c>
      <c r="S1962" s="114">
        <v>79</v>
      </c>
      <c r="T1962" s="114">
        <v>100</v>
      </c>
      <c r="U1962" s="114">
        <v>0</v>
      </c>
      <c r="V1962" s="114" t="s">
        <v>399</v>
      </c>
      <c r="W1962" s="114">
        <v>95</v>
      </c>
      <c r="X1962" s="114">
        <v>0</v>
      </c>
      <c r="Y1962" s="114">
        <v>100</v>
      </c>
      <c r="Z1962" s="114">
        <v>95</v>
      </c>
      <c r="AA1962" s="114">
        <v>0</v>
      </c>
      <c r="AB1962" s="114">
        <v>96</v>
      </c>
      <c r="AC1962" s="114">
        <v>92</v>
      </c>
      <c r="AD1962" s="114" t="s">
        <v>399</v>
      </c>
      <c r="AE1962" s="114">
        <v>0</v>
      </c>
    </row>
    <row r="1963" spans="1:31">
      <c r="A1963" s="31" t="s">
        <v>3</v>
      </c>
      <c r="B1963" s="31" t="str">
        <f>VLOOKUP(Table1[[#This Row],[Organism]],'GN and GP categories'!A:B,2,)</f>
        <v>Gram-negative</v>
      </c>
      <c r="C1963" s="31" t="s">
        <v>522</v>
      </c>
      <c r="D1963" s="31" t="s">
        <v>262</v>
      </c>
      <c r="E1963" s="31" t="s">
        <v>371</v>
      </c>
      <c r="F1963" s="31" t="s">
        <v>101</v>
      </c>
      <c r="G1963" s="31" t="s">
        <v>377</v>
      </c>
      <c r="H1963" s="31">
        <v>164</v>
      </c>
      <c r="I1963" s="114">
        <v>92</v>
      </c>
      <c r="J1963" s="114">
        <v>90</v>
      </c>
      <c r="K1963" s="114">
        <v>0</v>
      </c>
      <c r="L1963" s="114">
        <v>89</v>
      </c>
      <c r="M1963" s="114" t="s">
        <v>422</v>
      </c>
      <c r="N1963" s="114">
        <v>96</v>
      </c>
      <c r="O1963" s="114" t="s">
        <v>422</v>
      </c>
      <c r="P1963" s="114">
        <v>0</v>
      </c>
      <c r="Q1963" s="114">
        <v>0</v>
      </c>
      <c r="R1963" s="114">
        <v>0</v>
      </c>
      <c r="S1963" s="114">
        <v>75</v>
      </c>
      <c r="T1963" s="114">
        <v>100</v>
      </c>
      <c r="U1963" s="114">
        <v>0</v>
      </c>
      <c r="V1963" s="114" t="s">
        <v>422</v>
      </c>
      <c r="W1963" s="114" t="s">
        <v>422</v>
      </c>
      <c r="X1963" s="114">
        <v>0</v>
      </c>
      <c r="Y1963" s="114">
        <v>100</v>
      </c>
      <c r="Z1963" s="114" t="s">
        <v>422</v>
      </c>
      <c r="AA1963" s="114">
        <v>0</v>
      </c>
      <c r="AB1963" s="114">
        <v>96</v>
      </c>
      <c r="AC1963" s="114">
        <v>95</v>
      </c>
      <c r="AD1963" s="114" t="s">
        <v>422</v>
      </c>
      <c r="AE1963" s="114">
        <v>0</v>
      </c>
    </row>
    <row r="1964" spans="1:31">
      <c r="A1964" s="31" t="s">
        <v>3</v>
      </c>
      <c r="B1964" s="31" t="str">
        <f>VLOOKUP(Table1[[#This Row],[Organism]],'GN and GP categories'!A:B,2,)</f>
        <v>Gram-negative</v>
      </c>
      <c r="C1964" s="31" t="s">
        <v>522</v>
      </c>
      <c r="D1964" s="31" t="s">
        <v>262</v>
      </c>
      <c r="E1964" s="31" t="s">
        <v>371</v>
      </c>
      <c r="F1964" s="31" t="s">
        <v>101</v>
      </c>
      <c r="G1964" s="31" t="s">
        <v>375</v>
      </c>
      <c r="H1964" s="31">
        <v>194</v>
      </c>
      <c r="I1964" s="114">
        <v>90</v>
      </c>
      <c r="J1964" s="114">
        <v>79</v>
      </c>
      <c r="K1964" s="114">
        <v>0</v>
      </c>
      <c r="L1964" s="114">
        <v>79</v>
      </c>
      <c r="M1964" s="114">
        <v>93</v>
      </c>
      <c r="N1964" s="114">
        <v>87</v>
      </c>
      <c r="O1964" s="114">
        <v>90</v>
      </c>
      <c r="P1964" s="114">
        <v>0</v>
      </c>
      <c r="Q1964" s="114">
        <v>0</v>
      </c>
      <c r="R1964" s="114">
        <v>0</v>
      </c>
      <c r="S1964" s="114">
        <v>72</v>
      </c>
      <c r="T1964" s="114">
        <v>100</v>
      </c>
      <c r="U1964" s="114">
        <v>0</v>
      </c>
      <c r="V1964" s="114">
        <v>93</v>
      </c>
      <c r="W1964" s="114">
        <v>93</v>
      </c>
      <c r="X1964" s="114">
        <v>0</v>
      </c>
      <c r="Y1964" s="114">
        <v>100</v>
      </c>
      <c r="Z1964" s="114">
        <v>93</v>
      </c>
      <c r="AA1964" s="114">
        <v>0</v>
      </c>
      <c r="AB1964" s="114">
        <v>90</v>
      </c>
      <c r="AC1964" s="114">
        <v>78</v>
      </c>
      <c r="AD1964" s="114">
        <v>93</v>
      </c>
      <c r="AE1964" s="114">
        <v>0</v>
      </c>
    </row>
    <row r="1965" spans="1:31">
      <c r="A1965" s="31" t="s">
        <v>3</v>
      </c>
      <c r="B1965" s="31" t="str">
        <f>VLOOKUP(Table1[[#This Row],[Organism]],'GN and GP categories'!A:B,2,)</f>
        <v>Gram-negative</v>
      </c>
      <c r="C1965" s="31" t="s">
        <v>522</v>
      </c>
      <c r="D1965" s="31" t="s">
        <v>262</v>
      </c>
      <c r="E1965" s="31" t="s">
        <v>371</v>
      </c>
      <c r="F1965" s="31" t="s">
        <v>101</v>
      </c>
      <c r="G1965" s="31" t="s">
        <v>374</v>
      </c>
      <c r="H1965" s="31">
        <v>207</v>
      </c>
      <c r="I1965" s="114">
        <v>87</v>
      </c>
      <c r="J1965" s="114">
        <v>80</v>
      </c>
      <c r="K1965" s="114">
        <v>0</v>
      </c>
      <c r="L1965" s="114">
        <v>81</v>
      </c>
      <c r="M1965" s="114">
        <v>94</v>
      </c>
      <c r="N1965" s="114">
        <v>91</v>
      </c>
      <c r="O1965" s="114">
        <v>86</v>
      </c>
      <c r="P1965" s="114">
        <v>0</v>
      </c>
      <c r="Q1965" s="114">
        <v>0</v>
      </c>
      <c r="R1965" s="114">
        <v>0</v>
      </c>
      <c r="S1965" s="114">
        <v>72</v>
      </c>
      <c r="T1965" s="114">
        <v>100</v>
      </c>
      <c r="U1965" s="114">
        <v>0</v>
      </c>
      <c r="V1965" s="114">
        <v>93</v>
      </c>
      <c r="W1965" s="114">
        <v>88</v>
      </c>
      <c r="X1965" s="114">
        <v>0</v>
      </c>
      <c r="Y1965" s="114">
        <v>100</v>
      </c>
      <c r="Z1965" s="114">
        <v>88</v>
      </c>
      <c r="AA1965" s="114">
        <v>0</v>
      </c>
      <c r="AB1965" s="114">
        <v>92</v>
      </c>
      <c r="AC1965" s="114">
        <v>88</v>
      </c>
      <c r="AD1965" s="114">
        <v>91</v>
      </c>
      <c r="AE1965" s="114">
        <v>0</v>
      </c>
    </row>
    <row r="1966" spans="1:31">
      <c r="A1966" s="31" t="s">
        <v>3</v>
      </c>
      <c r="B1966" s="31" t="str">
        <f>VLOOKUP(Table1[[#This Row],[Organism]],'GN and GP categories'!A:B,2,)</f>
        <v>Gram-negative</v>
      </c>
      <c r="C1966" s="31" t="s">
        <v>522</v>
      </c>
      <c r="D1966" s="31" t="s">
        <v>262</v>
      </c>
      <c r="E1966" s="31" t="s">
        <v>371</v>
      </c>
      <c r="F1966" s="31" t="s">
        <v>101</v>
      </c>
      <c r="G1966" s="31" t="s">
        <v>370</v>
      </c>
      <c r="H1966" s="31">
        <v>196</v>
      </c>
      <c r="I1966" s="114">
        <v>91</v>
      </c>
      <c r="J1966" s="114">
        <v>84</v>
      </c>
      <c r="K1966" s="114">
        <v>0</v>
      </c>
      <c r="L1966" s="114">
        <v>82</v>
      </c>
      <c r="M1966" s="114">
        <v>95</v>
      </c>
      <c r="N1966" s="114">
        <v>93</v>
      </c>
      <c r="O1966" s="114">
        <v>89</v>
      </c>
      <c r="P1966" s="114">
        <v>0</v>
      </c>
      <c r="Q1966" s="114">
        <v>0</v>
      </c>
      <c r="R1966" s="114">
        <v>0</v>
      </c>
      <c r="S1966" s="114">
        <v>79</v>
      </c>
      <c r="T1966" s="114">
        <v>100</v>
      </c>
      <c r="U1966" s="114">
        <v>0</v>
      </c>
      <c r="V1966" s="114" t="s">
        <v>399</v>
      </c>
      <c r="W1966" s="114">
        <v>92</v>
      </c>
      <c r="X1966" s="114">
        <v>0</v>
      </c>
      <c r="Y1966" s="114" t="s">
        <v>399</v>
      </c>
      <c r="Z1966" s="114">
        <v>93</v>
      </c>
      <c r="AA1966" s="114">
        <v>0</v>
      </c>
      <c r="AB1966" s="114">
        <v>94</v>
      </c>
      <c r="AC1966" s="114">
        <v>94</v>
      </c>
      <c r="AD1966" s="114" t="s">
        <v>399</v>
      </c>
      <c r="AE1966" s="114">
        <v>0</v>
      </c>
    </row>
    <row r="1967" spans="1:31">
      <c r="A1967" s="31" t="s">
        <v>3</v>
      </c>
      <c r="B1967" s="31" t="str">
        <f>VLOOKUP(Table1[[#This Row],[Organism]],'GN and GP categories'!A:B,2,)</f>
        <v>Gram-negative</v>
      </c>
      <c r="C1967" s="31" t="s">
        <v>522</v>
      </c>
      <c r="D1967" s="31" t="s">
        <v>262</v>
      </c>
      <c r="E1967" s="31" t="s">
        <v>371</v>
      </c>
      <c r="F1967" s="31" t="s">
        <v>132</v>
      </c>
      <c r="G1967" s="31" t="s">
        <v>374</v>
      </c>
      <c r="H1967" s="31">
        <v>42</v>
      </c>
      <c r="I1967" s="114" t="s">
        <v>390</v>
      </c>
      <c r="J1967" s="114">
        <v>100</v>
      </c>
      <c r="K1967" s="114">
        <v>0</v>
      </c>
      <c r="L1967" s="114" t="s">
        <v>390</v>
      </c>
      <c r="M1967" s="114">
        <v>100</v>
      </c>
      <c r="N1967" s="114">
        <v>100</v>
      </c>
      <c r="O1967" s="114" t="s">
        <v>390</v>
      </c>
      <c r="P1967" s="114">
        <v>0</v>
      </c>
      <c r="Q1967" s="114">
        <v>0</v>
      </c>
      <c r="R1967" s="114">
        <v>0</v>
      </c>
      <c r="S1967" s="114">
        <v>81</v>
      </c>
      <c r="T1967" s="114">
        <v>100</v>
      </c>
      <c r="U1967" s="114">
        <v>0</v>
      </c>
      <c r="V1967" s="114">
        <v>100</v>
      </c>
      <c r="W1967" s="114" t="s">
        <v>390</v>
      </c>
      <c r="X1967" s="114">
        <v>0</v>
      </c>
      <c r="Y1967" s="114">
        <v>100</v>
      </c>
      <c r="Z1967" s="114" t="s">
        <v>390</v>
      </c>
      <c r="AA1967" s="114">
        <v>0</v>
      </c>
      <c r="AB1967" s="114">
        <v>100</v>
      </c>
      <c r="AC1967" s="114" t="s">
        <v>390</v>
      </c>
      <c r="AD1967" s="114" t="s">
        <v>390</v>
      </c>
      <c r="AE1967" s="114">
        <v>0</v>
      </c>
    </row>
    <row r="1968" spans="1:31">
      <c r="A1968" s="31" t="s">
        <v>3</v>
      </c>
      <c r="B1968" s="31" t="str">
        <f>VLOOKUP(Table1[[#This Row],[Organism]],'GN and GP categories'!A:B,2,)</f>
        <v>Gram-negative</v>
      </c>
      <c r="C1968" s="31" t="s">
        <v>522</v>
      </c>
      <c r="D1968" s="31" t="s">
        <v>262</v>
      </c>
      <c r="E1968" s="31" t="s">
        <v>371</v>
      </c>
      <c r="F1968" s="31" t="s">
        <v>132</v>
      </c>
      <c r="G1968" s="31" t="s">
        <v>370</v>
      </c>
      <c r="H1968" s="31">
        <v>41</v>
      </c>
      <c r="I1968" s="114">
        <v>85</v>
      </c>
      <c r="J1968" s="114">
        <v>100</v>
      </c>
      <c r="K1968" s="114">
        <v>0</v>
      </c>
      <c r="L1968" s="114">
        <v>83</v>
      </c>
      <c r="M1968" s="114">
        <v>100</v>
      </c>
      <c r="N1968" s="114">
        <v>100</v>
      </c>
      <c r="O1968" s="114" t="s">
        <v>400</v>
      </c>
      <c r="P1968" s="114">
        <v>0</v>
      </c>
      <c r="Q1968" s="114">
        <v>0</v>
      </c>
      <c r="R1968" s="114">
        <v>0</v>
      </c>
      <c r="S1968" s="114">
        <v>80</v>
      </c>
      <c r="T1968" s="114">
        <v>100</v>
      </c>
      <c r="U1968" s="114">
        <v>0</v>
      </c>
      <c r="V1968" s="114">
        <v>100</v>
      </c>
      <c r="W1968" s="114">
        <v>80</v>
      </c>
      <c r="X1968" s="114">
        <v>0</v>
      </c>
      <c r="Y1968" s="114">
        <v>100</v>
      </c>
      <c r="Z1968" s="114" t="s">
        <v>400</v>
      </c>
      <c r="AA1968" s="114">
        <v>0</v>
      </c>
      <c r="AB1968" s="114" t="s">
        <v>400</v>
      </c>
      <c r="AC1968" s="114" t="s">
        <v>400</v>
      </c>
      <c r="AD1968" s="114">
        <v>100</v>
      </c>
      <c r="AE1968" s="114">
        <v>0</v>
      </c>
    </row>
    <row r="1969" spans="1:31">
      <c r="A1969" s="31" t="s">
        <v>3</v>
      </c>
      <c r="B1969" s="31" t="str">
        <f>VLOOKUP(Table1[[#This Row],[Organism]],'GN and GP categories'!A:B,2,)</f>
        <v>Gram-negative</v>
      </c>
      <c r="C1969" s="31" t="s">
        <v>522</v>
      </c>
      <c r="D1969" s="31" t="s">
        <v>262</v>
      </c>
      <c r="E1969" s="31" t="s">
        <v>371</v>
      </c>
      <c r="F1969" s="31" t="s">
        <v>121</v>
      </c>
      <c r="G1969" s="31" t="s">
        <v>377</v>
      </c>
      <c r="H1969" s="31">
        <v>132</v>
      </c>
      <c r="I1969" s="114">
        <v>95</v>
      </c>
      <c r="J1969" s="114" t="s">
        <v>189</v>
      </c>
      <c r="K1969" s="114">
        <v>0</v>
      </c>
      <c r="L1969" s="114">
        <v>95</v>
      </c>
      <c r="M1969" s="114" t="s">
        <v>189</v>
      </c>
      <c r="N1969" s="114" t="s">
        <v>189</v>
      </c>
      <c r="O1969" s="114">
        <v>86</v>
      </c>
      <c r="P1969" s="114">
        <v>0</v>
      </c>
      <c r="Q1969" s="114">
        <v>0</v>
      </c>
      <c r="R1969" s="114">
        <v>0</v>
      </c>
      <c r="S1969" s="114">
        <v>70</v>
      </c>
      <c r="T1969" s="114">
        <v>100</v>
      </c>
      <c r="U1969" s="114">
        <v>0</v>
      </c>
      <c r="V1969" s="114" t="s">
        <v>189</v>
      </c>
      <c r="W1969" s="114">
        <v>89</v>
      </c>
      <c r="X1969" s="114">
        <v>0</v>
      </c>
      <c r="Y1969" s="114">
        <v>100</v>
      </c>
      <c r="Z1969" s="114">
        <v>88</v>
      </c>
      <c r="AA1969" s="114">
        <v>0</v>
      </c>
      <c r="AB1969" s="114">
        <v>94</v>
      </c>
      <c r="AC1969" s="114">
        <v>89</v>
      </c>
      <c r="AD1969" s="114">
        <v>94</v>
      </c>
      <c r="AE1969" s="114">
        <v>0</v>
      </c>
    </row>
    <row r="1970" spans="1:31">
      <c r="A1970" s="31" t="s">
        <v>3</v>
      </c>
      <c r="B1970" s="31" t="str">
        <f>VLOOKUP(Table1[[#This Row],[Organism]],'GN and GP categories'!A:B,2,)</f>
        <v>Gram-negative</v>
      </c>
      <c r="C1970" s="31" t="s">
        <v>522</v>
      </c>
      <c r="D1970" s="31" t="s">
        <v>262</v>
      </c>
      <c r="E1970" s="31" t="s">
        <v>371</v>
      </c>
      <c r="F1970" s="31" t="s">
        <v>121</v>
      </c>
      <c r="G1970" s="31" t="s">
        <v>375</v>
      </c>
      <c r="H1970" s="31">
        <v>147</v>
      </c>
      <c r="I1970" s="114">
        <v>90</v>
      </c>
      <c r="J1970" s="114">
        <v>96</v>
      </c>
      <c r="K1970" s="114">
        <v>0</v>
      </c>
      <c r="L1970" s="114">
        <v>93</v>
      </c>
      <c r="M1970" s="114">
        <v>96</v>
      </c>
      <c r="N1970" s="114">
        <v>94</v>
      </c>
      <c r="O1970" s="114">
        <v>93</v>
      </c>
      <c r="P1970" s="114">
        <v>0</v>
      </c>
      <c r="Q1970" s="114">
        <v>0</v>
      </c>
      <c r="R1970" s="114">
        <v>0</v>
      </c>
      <c r="S1970" s="114">
        <v>73</v>
      </c>
      <c r="T1970" s="114" t="s">
        <v>422</v>
      </c>
      <c r="U1970" s="114">
        <v>0</v>
      </c>
      <c r="V1970" s="114" t="s">
        <v>422</v>
      </c>
      <c r="W1970" s="114">
        <v>95</v>
      </c>
      <c r="X1970" s="114">
        <v>0</v>
      </c>
      <c r="Y1970" s="114" t="s">
        <v>422</v>
      </c>
      <c r="Z1970" s="114">
        <v>95</v>
      </c>
      <c r="AA1970" s="114">
        <v>0</v>
      </c>
      <c r="AB1970" s="114">
        <v>94</v>
      </c>
      <c r="AC1970" s="114">
        <v>85</v>
      </c>
      <c r="AD1970" s="114">
        <v>90</v>
      </c>
      <c r="AE1970" s="114">
        <v>0</v>
      </c>
    </row>
    <row r="1971" spans="1:31">
      <c r="A1971" s="31" t="s">
        <v>3</v>
      </c>
      <c r="B1971" s="31" t="str">
        <f>VLOOKUP(Table1[[#This Row],[Organism]],'GN and GP categories'!A:B,2,)</f>
        <v>Gram-negative</v>
      </c>
      <c r="C1971" s="31" t="s">
        <v>522</v>
      </c>
      <c r="D1971" s="31" t="s">
        <v>262</v>
      </c>
      <c r="E1971" s="31" t="s">
        <v>371</v>
      </c>
      <c r="F1971" s="31" t="s">
        <v>121</v>
      </c>
      <c r="G1971" s="31" t="s">
        <v>374</v>
      </c>
      <c r="H1971" s="31">
        <v>163</v>
      </c>
      <c r="I1971" s="114">
        <v>92</v>
      </c>
      <c r="J1971" s="114" t="s">
        <v>422</v>
      </c>
      <c r="K1971" s="114">
        <v>0</v>
      </c>
      <c r="L1971" s="114">
        <v>88</v>
      </c>
      <c r="M1971" s="114">
        <v>96</v>
      </c>
      <c r="N1971" s="114" t="s">
        <v>422</v>
      </c>
      <c r="O1971" s="114">
        <v>87</v>
      </c>
      <c r="P1971" s="114">
        <v>0</v>
      </c>
      <c r="Q1971" s="114">
        <v>0</v>
      </c>
      <c r="R1971" s="114">
        <v>0</v>
      </c>
      <c r="S1971" s="114">
        <v>74</v>
      </c>
      <c r="T1971" s="114">
        <v>100</v>
      </c>
      <c r="U1971" s="114">
        <v>0</v>
      </c>
      <c r="V1971" s="114" t="s">
        <v>422</v>
      </c>
      <c r="W1971" s="114">
        <v>90</v>
      </c>
      <c r="X1971" s="114">
        <v>0</v>
      </c>
      <c r="Y1971" s="114">
        <v>100</v>
      </c>
      <c r="Z1971" s="114">
        <v>90</v>
      </c>
      <c r="AA1971" s="114">
        <v>0</v>
      </c>
      <c r="AB1971" s="114" t="s">
        <v>422</v>
      </c>
      <c r="AC1971" s="114">
        <v>86</v>
      </c>
      <c r="AD1971" s="114">
        <v>96</v>
      </c>
      <c r="AE1971" s="114">
        <v>0</v>
      </c>
    </row>
    <row r="1972" spans="1:31">
      <c r="A1972" s="31" t="s">
        <v>3</v>
      </c>
      <c r="B1972" s="31" t="str">
        <f>VLOOKUP(Table1[[#This Row],[Organism]],'GN and GP categories'!A:B,2,)</f>
        <v>Gram-negative</v>
      </c>
      <c r="C1972" s="31" t="s">
        <v>522</v>
      </c>
      <c r="D1972" s="31" t="s">
        <v>262</v>
      </c>
      <c r="E1972" s="31" t="s">
        <v>371</v>
      </c>
      <c r="F1972" s="31" t="s">
        <v>121</v>
      </c>
      <c r="G1972" s="31" t="s">
        <v>370</v>
      </c>
      <c r="H1972" s="31">
        <v>139</v>
      </c>
      <c r="I1972" s="114">
        <v>89</v>
      </c>
      <c r="J1972" s="114">
        <v>96</v>
      </c>
      <c r="K1972" s="114">
        <v>0</v>
      </c>
      <c r="L1972" s="114">
        <v>85</v>
      </c>
      <c r="M1972" s="114">
        <v>93</v>
      </c>
      <c r="N1972" s="114" t="s">
        <v>422</v>
      </c>
      <c r="O1972" s="114">
        <v>86</v>
      </c>
      <c r="P1972" s="114">
        <v>0</v>
      </c>
      <c r="Q1972" s="114">
        <v>0</v>
      </c>
      <c r="R1972" s="114">
        <v>0</v>
      </c>
      <c r="S1972" s="114">
        <v>74</v>
      </c>
      <c r="T1972" s="114">
        <v>100</v>
      </c>
      <c r="U1972" s="114">
        <v>0</v>
      </c>
      <c r="V1972" s="114">
        <v>96</v>
      </c>
      <c r="W1972" s="114">
        <v>90</v>
      </c>
      <c r="X1972" s="114">
        <v>0</v>
      </c>
      <c r="Y1972" s="114">
        <v>100</v>
      </c>
      <c r="Z1972" s="114">
        <v>89</v>
      </c>
      <c r="AA1972" s="114">
        <v>0</v>
      </c>
      <c r="AB1972" s="114">
        <v>96</v>
      </c>
      <c r="AC1972" s="114">
        <v>82</v>
      </c>
      <c r="AD1972" s="114">
        <v>96</v>
      </c>
      <c r="AE1972" s="114">
        <v>0</v>
      </c>
    </row>
    <row r="1973" spans="1:31">
      <c r="A1973" s="31" t="s">
        <v>3</v>
      </c>
      <c r="B1973" s="31" t="str">
        <f>VLOOKUP(Table1[[#This Row],[Organism]],'GN and GP categories'!A:B,2,)</f>
        <v>Gram-negative</v>
      </c>
      <c r="C1973" s="31" t="s">
        <v>522</v>
      </c>
      <c r="D1973" s="31" t="s">
        <v>262</v>
      </c>
      <c r="E1973" s="31" t="s">
        <v>371</v>
      </c>
      <c r="F1973" s="31" t="s">
        <v>138</v>
      </c>
      <c r="G1973" s="31" t="s">
        <v>377</v>
      </c>
      <c r="H1973" s="31">
        <v>36</v>
      </c>
      <c r="I1973" s="114" t="s">
        <v>378</v>
      </c>
      <c r="J1973" s="114" t="s">
        <v>378</v>
      </c>
      <c r="K1973" s="114">
        <v>0</v>
      </c>
      <c r="L1973" s="114">
        <v>83</v>
      </c>
      <c r="M1973" s="114" t="s">
        <v>378</v>
      </c>
      <c r="N1973" s="114" t="s">
        <v>378</v>
      </c>
      <c r="O1973" s="114" t="s">
        <v>378</v>
      </c>
      <c r="P1973" s="114">
        <v>0</v>
      </c>
      <c r="Q1973" s="114">
        <v>0</v>
      </c>
      <c r="R1973" s="114">
        <v>0</v>
      </c>
      <c r="S1973" s="114">
        <v>69</v>
      </c>
      <c r="T1973" s="114">
        <v>100</v>
      </c>
      <c r="U1973" s="114">
        <v>0</v>
      </c>
      <c r="V1973" s="114" t="s">
        <v>378</v>
      </c>
      <c r="W1973" s="114" t="s">
        <v>378</v>
      </c>
      <c r="X1973" s="114">
        <v>0</v>
      </c>
      <c r="Y1973" s="114">
        <v>100</v>
      </c>
      <c r="Z1973" s="114" t="s">
        <v>378</v>
      </c>
      <c r="AA1973" s="114">
        <v>0</v>
      </c>
      <c r="AB1973" s="114" t="s">
        <v>378</v>
      </c>
      <c r="AC1973" s="114">
        <v>83</v>
      </c>
      <c r="AD1973" s="114" t="s">
        <v>378</v>
      </c>
      <c r="AE1973" s="114">
        <v>0</v>
      </c>
    </row>
    <row r="1974" spans="1:31">
      <c r="A1974" s="31" t="s">
        <v>3</v>
      </c>
      <c r="B1974" s="31" t="str">
        <f>VLOOKUP(Table1[[#This Row],[Organism]],'GN and GP categories'!A:B,2,)</f>
        <v>Gram-negative</v>
      </c>
      <c r="C1974" s="31" t="s">
        <v>522</v>
      </c>
      <c r="D1974" s="31" t="s">
        <v>262</v>
      </c>
      <c r="E1974" s="31" t="s">
        <v>371</v>
      </c>
      <c r="F1974" s="31" t="s">
        <v>138</v>
      </c>
      <c r="G1974" s="31" t="s">
        <v>375</v>
      </c>
      <c r="H1974" s="31">
        <v>39</v>
      </c>
      <c r="I1974" s="114" t="s">
        <v>400</v>
      </c>
      <c r="J1974" s="114">
        <v>74</v>
      </c>
      <c r="K1974" s="114">
        <v>0</v>
      </c>
      <c r="L1974" s="114" t="s">
        <v>400</v>
      </c>
      <c r="M1974" s="114" t="s">
        <v>400</v>
      </c>
      <c r="N1974" s="114" t="s">
        <v>400</v>
      </c>
      <c r="O1974" s="114" t="s">
        <v>400</v>
      </c>
      <c r="P1974" s="114">
        <v>0</v>
      </c>
      <c r="Q1974" s="114">
        <v>0</v>
      </c>
      <c r="R1974" s="114">
        <v>0</v>
      </c>
      <c r="S1974" s="114">
        <v>69</v>
      </c>
      <c r="T1974" s="114">
        <v>100</v>
      </c>
      <c r="U1974" s="114">
        <v>0</v>
      </c>
      <c r="V1974" s="114">
        <v>100</v>
      </c>
      <c r="W1974" s="114" t="s">
        <v>400</v>
      </c>
      <c r="X1974" s="114">
        <v>0</v>
      </c>
      <c r="Y1974" s="114">
        <v>100</v>
      </c>
      <c r="Z1974" s="114" t="s">
        <v>400</v>
      </c>
      <c r="AA1974" s="114">
        <v>0</v>
      </c>
      <c r="AB1974" s="114" t="s">
        <v>400</v>
      </c>
      <c r="AC1974" s="114" t="s">
        <v>400</v>
      </c>
      <c r="AD1974" s="114">
        <v>100</v>
      </c>
      <c r="AE1974" s="114">
        <v>0</v>
      </c>
    </row>
    <row r="1975" spans="1:31">
      <c r="A1975" s="31" t="s">
        <v>3</v>
      </c>
      <c r="B1975" s="31" t="str">
        <f>VLOOKUP(Table1[[#This Row],[Organism]],'GN and GP categories'!A:B,2,)</f>
        <v>Gram-negative</v>
      </c>
      <c r="C1975" s="31" t="s">
        <v>522</v>
      </c>
      <c r="D1975" s="31" t="s">
        <v>262</v>
      </c>
      <c r="E1975" s="31" t="s">
        <v>371</v>
      </c>
      <c r="F1975" s="31" t="s">
        <v>138</v>
      </c>
      <c r="G1975" s="31" t="s">
        <v>370</v>
      </c>
      <c r="H1975" s="31">
        <v>39</v>
      </c>
      <c r="I1975" s="114" t="s">
        <v>400</v>
      </c>
      <c r="J1975" s="114">
        <v>85</v>
      </c>
      <c r="K1975" s="114">
        <v>0</v>
      </c>
      <c r="L1975" s="114" t="s">
        <v>400</v>
      </c>
      <c r="M1975" s="114">
        <v>100</v>
      </c>
      <c r="N1975" s="114" t="s">
        <v>400</v>
      </c>
      <c r="O1975" s="114" t="s">
        <v>400</v>
      </c>
      <c r="P1975" s="114">
        <v>0</v>
      </c>
      <c r="Q1975" s="114">
        <v>0</v>
      </c>
      <c r="R1975" s="114">
        <v>0</v>
      </c>
      <c r="S1975" s="114">
        <v>77</v>
      </c>
      <c r="T1975" s="114">
        <v>100</v>
      </c>
      <c r="U1975" s="114">
        <v>0</v>
      </c>
      <c r="V1975" s="114">
        <v>100</v>
      </c>
      <c r="W1975" s="114" t="s">
        <v>400</v>
      </c>
      <c r="X1975" s="114">
        <v>0</v>
      </c>
      <c r="Y1975" s="114">
        <v>100</v>
      </c>
      <c r="Z1975" s="114" t="s">
        <v>400</v>
      </c>
      <c r="AA1975" s="114">
        <v>0</v>
      </c>
      <c r="AB1975" s="114" t="s">
        <v>400</v>
      </c>
      <c r="AC1975" s="114" t="s">
        <v>400</v>
      </c>
      <c r="AD1975" s="114">
        <v>100</v>
      </c>
      <c r="AE1975" s="114">
        <v>0</v>
      </c>
    </row>
    <row r="1976" spans="1:31">
      <c r="A1976" s="31" t="s">
        <v>3</v>
      </c>
      <c r="B1976" s="31" t="str">
        <f>VLOOKUP(Table1[[#This Row],[Organism]],'GN and GP categories'!A:B,2,)</f>
        <v>Gram-negative</v>
      </c>
      <c r="C1976" s="31" t="s">
        <v>522</v>
      </c>
      <c r="D1976" s="31" t="s">
        <v>262</v>
      </c>
      <c r="E1976" s="31" t="s">
        <v>371</v>
      </c>
      <c r="F1976" s="31" t="s">
        <v>123</v>
      </c>
      <c r="G1976" s="31" t="s">
        <v>397</v>
      </c>
      <c r="H1976" s="31">
        <v>44</v>
      </c>
      <c r="I1976" s="114">
        <v>86</v>
      </c>
      <c r="J1976" s="114">
        <v>80</v>
      </c>
      <c r="K1976" s="114">
        <v>0</v>
      </c>
      <c r="L1976" s="114" t="s">
        <v>390</v>
      </c>
      <c r="M1976" s="114">
        <v>86</v>
      </c>
      <c r="N1976" s="114" t="s">
        <v>390</v>
      </c>
      <c r="O1976" s="114">
        <v>100</v>
      </c>
      <c r="P1976" s="114">
        <v>0</v>
      </c>
      <c r="Q1976" s="114">
        <v>0</v>
      </c>
      <c r="R1976" s="114">
        <v>0</v>
      </c>
      <c r="S1976" s="114">
        <v>73</v>
      </c>
      <c r="T1976" s="114" t="s">
        <v>390</v>
      </c>
      <c r="U1976" s="114">
        <v>0</v>
      </c>
      <c r="V1976" s="114">
        <v>100</v>
      </c>
      <c r="W1976" s="114">
        <v>100</v>
      </c>
      <c r="X1976" s="114">
        <v>0</v>
      </c>
      <c r="Y1976" s="114" t="s">
        <v>390</v>
      </c>
      <c r="Z1976" s="114">
        <v>100</v>
      </c>
      <c r="AA1976" s="114">
        <v>0</v>
      </c>
      <c r="AB1976" s="114">
        <v>100</v>
      </c>
      <c r="AC1976" s="114" t="s">
        <v>390</v>
      </c>
      <c r="AD1976" s="114">
        <v>100</v>
      </c>
      <c r="AE1976" s="114">
        <v>0</v>
      </c>
    </row>
    <row r="1977" spans="1:31">
      <c r="A1977" s="31" t="s">
        <v>3</v>
      </c>
      <c r="B1977" s="31" t="str">
        <f>VLOOKUP(Table1[[#This Row],[Organism]],'GN and GP categories'!A:B,2,)</f>
        <v>Gram-negative</v>
      </c>
      <c r="C1977" s="31" t="s">
        <v>522</v>
      </c>
      <c r="D1977" s="31" t="s">
        <v>262</v>
      </c>
      <c r="E1977" s="31" t="s">
        <v>371</v>
      </c>
      <c r="F1977" s="31" t="s">
        <v>123</v>
      </c>
      <c r="G1977" s="31" t="s">
        <v>377</v>
      </c>
      <c r="H1977" s="31">
        <v>55</v>
      </c>
      <c r="I1977" s="114">
        <v>78</v>
      </c>
      <c r="J1977" s="114">
        <v>85</v>
      </c>
      <c r="K1977" s="114">
        <v>0</v>
      </c>
      <c r="L1977" s="114">
        <v>82</v>
      </c>
      <c r="M1977" s="114">
        <v>85</v>
      </c>
      <c r="N1977" s="114" t="s">
        <v>383</v>
      </c>
      <c r="O1977" s="114" t="s">
        <v>383</v>
      </c>
      <c r="P1977" s="114">
        <v>0</v>
      </c>
      <c r="Q1977" s="114">
        <v>0</v>
      </c>
      <c r="R1977" s="114">
        <v>0</v>
      </c>
      <c r="S1977" s="114">
        <v>76</v>
      </c>
      <c r="T1977" s="114">
        <v>100</v>
      </c>
      <c r="U1977" s="114">
        <v>0</v>
      </c>
      <c r="V1977" s="114" t="s">
        <v>383</v>
      </c>
      <c r="W1977" s="114" t="s">
        <v>383</v>
      </c>
      <c r="X1977" s="114">
        <v>0</v>
      </c>
      <c r="Y1977" s="114">
        <v>100</v>
      </c>
      <c r="Z1977" s="114" t="s">
        <v>383</v>
      </c>
      <c r="AA1977" s="114">
        <v>0</v>
      </c>
      <c r="AB1977" s="114" t="s">
        <v>383</v>
      </c>
      <c r="AC1977" s="114" t="s">
        <v>383</v>
      </c>
      <c r="AD1977" s="114">
        <v>100</v>
      </c>
      <c r="AE1977" s="114">
        <v>0</v>
      </c>
    </row>
    <row r="1978" spans="1:31">
      <c r="A1978" s="31" t="s">
        <v>3</v>
      </c>
      <c r="B1978" s="31" t="str">
        <f>VLOOKUP(Table1[[#This Row],[Organism]],'GN and GP categories'!A:B,2,)</f>
        <v>Gram-negative</v>
      </c>
      <c r="C1978" s="31" t="s">
        <v>522</v>
      </c>
      <c r="D1978" s="31" t="s">
        <v>262</v>
      </c>
      <c r="E1978" s="31" t="s">
        <v>371</v>
      </c>
      <c r="F1978" s="31" t="s">
        <v>123</v>
      </c>
      <c r="G1978" s="31" t="s">
        <v>375</v>
      </c>
      <c r="H1978" s="31">
        <v>46</v>
      </c>
      <c r="I1978" s="114" t="s">
        <v>373</v>
      </c>
      <c r="J1978" s="114">
        <v>70</v>
      </c>
      <c r="K1978" s="114">
        <v>0</v>
      </c>
      <c r="L1978" s="114">
        <v>80</v>
      </c>
      <c r="M1978" s="114" t="s">
        <v>373</v>
      </c>
      <c r="N1978" s="114" t="s">
        <v>373</v>
      </c>
      <c r="O1978" s="114" t="s">
        <v>373</v>
      </c>
      <c r="P1978" s="114">
        <v>0</v>
      </c>
      <c r="Q1978" s="114">
        <v>0</v>
      </c>
      <c r="R1978" s="114">
        <v>0</v>
      </c>
      <c r="S1978" s="114">
        <v>74</v>
      </c>
      <c r="T1978" s="114">
        <v>100</v>
      </c>
      <c r="U1978" s="114">
        <v>0</v>
      </c>
      <c r="V1978" s="114">
        <v>100</v>
      </c>
      <c r="W1978" s="114" t="s">
        <v>373</v>
      </c>
      <c r="X1978" s="114">
        <v>0</v>
      </c>
      <c r="Y1978" s="114">
        <v>100</v>
      </c>
      <c r="Z1978" s="114">
        <v>100</v>
      </c>
      <c r="AA1978" s="114">
        <v>0</v>
      </c>
      <c r="AB1978" s="114" t="s">
        <v>373</v>
      </c>
      <c r="AC1978" s="114" t="s">
        <v>373</v>
      </c>
      <c r="AD1978" s="114">
        <v>100</v>
      </c>
      <c r="AE1978" s="114">
        <v>0</v>
      </c>
    </row>
    <row r="1979" spans="1:31">
      <c r="A1979" s="31" t="s">
        <v>3</v>
      </c>
      <c r="B1979" s="31" t="str">
        <f>VLOOKUP(Table1[[#This Row],[Organism]],'GN and GP categories'!A:B,2,)</f>
        <v>Gram-negative</v>
      </c>
      <c r="C1979" s="31" t="s">
        <v>522</v>
      </c>
      <c r="D1979" s="31" t="s">
        <v>262</v>
      </c>
      <c r="E1979" s="31" t="s">
        <v>371</v>
      </c>
      <c r="F1979" s="31" t="s">
        <v>123</v>
      </c>
      <c r="G1979" s="31" t="s">
        <v>374</v>
      </c>
      <c r="H1979" s="31">
        <v>61</v>
      </c>
      <c r="I1979" s="114" t="s">
        <v>387</v>
      </c>
      <c r="J1979" s="114">
        <v>70</v>
      </c>
      <c r="K1979" s="114">
        <v>0</v>
      </c>
      <c r="L1979" s="114">
        <v>80</v>
      </c>
      <c r="M1979" s="114" t="s">
        <v>387</v>
      </c>
      <c r="N1979" s="114" t="s">
        <v>387</v>
      </c>
      <c r="O1979" s="114">
        <v>84</v>
      </c>
      <c r="P1979" s="114">
        <v>0</v>
      </c>
      <c r="Q1979" s="114">
        <v>0</v>
      </c>
      <c r="R1979" s="114">
        <v>0</v>
      </c>
      <c r="S1979" s="114">
        <v>72</v>
      </c>
      <c r="T1979" s="114">
        <v>100</v>
      </c>
      <c r="U1979" s="114">
        <v>0</v>
      </c>
      <c r="V1979" s="114" t="s">
        <v>387</v>
      </c>
      <c r="W1979" s="114" t="s">
        <v>387</v>
      </c>
      <c r="X1979" s="114">
        <v>0</v>
      </c>
      <c r="Y1979" s="114">
        <v>100</v>
      </c>
      <c r="Z1979" s="114" t="s">
        <v>387</v>
      </c>
      <c r="AA1979" s="114">
        <v>0</v>
      </c>
      <c r="AB1979" s="114" t="s">
        <v>387</v>
      </c>
      <c r="AC1979" s="114">
        <v>100</v>
      </c>
      <c r="AD1979" s="114">
        <v>100</v>
      </c>
      <c r="AE1979" s="114">
        <v>0</v>
      </c>
    </row>
    <row r="1980" spans="1:31">
      <c r="A1980" s="31" t="s">
        <v>3</v>
      </c>
      <c r="B1980" s="31" t="str">
        <f>VLOOKUP(Table1[[#This Row],[Organism]],'GN and GP categories'!A:B,2,)</f>
        <v>Gram-negative</v>
      </c>
      <c r="C1980" s="31" t="s">
        <v>522</v>
      </c>
      <c r="D1980" s="31" t="s">
        <v>262</v>
      </c>
      <c r="E1980" s="31" t="s">
        <v>371</v>
      </c>
      <c r="F1980" s="31" t="s">
        <v>123</v>
      </c>
      <c r="G1980" s="31" t="s">
        <v>370</v>
      </c>
      <c r="H1980" s="31">
        <v>95</v>
      </c>
      <c r="I1980" s="114">
        <v>87</v>
      </c>
      <c r="J1980" s="114">
        <v>75</v>
      </c>
      <c r="K1980" s="114">
        <v>0</v>
      </c>
      <c r="L1980" s="114">
        <v>75</v>
      </c>
      <c r="M1980" s="114">
        <v>91</v>
      </c>
      <c r="N1980" s="114">
        <v>91</v>
      </c>
      <c r="O1980" s="114">
        <v>84</v>
      </c>
      <c r="P1980" s="114">
        <v>0</v>
      </c>
      <c r="Q1980" s="114">
        <v>0</v>
      </c>
      <c r="R1980" s="114">
        <v>0</v>
      </c>
      <c r="S1980" s="114">
        <v>80</v>
      </c>
      <c r="T1980" s="114">
        <v>100</v>
      </c>
      <c r="U1980" s="114">
        <v>0</v>
      </c>
      <c r="V1980" s="114" t="s">
        <v>418</v>
      </c>
      <c r="W1980" s="114">
        <v>83</v>
      </c>
      <c r="X1980" s="114">
        <v>0</v>
      </c>
      <c r="Y1980" s="114" t="s">
        <v>418</v>
      </c>
      <c r="Z1980" s="114">
        <v>81</v>
      </c>
      <c r="AA1980" s="114">
        <v>0</v>
      </c>
      <c r="AB1980" s="114">
        <v>91</v>
      </c>
      <c r="AC1980" s="114">
        <v>91</v>
      </c>
      <c r="AD1980" s="114">
        <v>100</v>
      </c>
      <c r="AE1980" s="114">
        <v>0</v>
      </c>
    </row>
    <row r="1981" spans="1:31">
      <c r="A1981" s="31" t="s">
        <v>6</v>
      </c>
      <c r="B1981" s="31" t="str">
        <f>VLOOKUP(Table1[[#This Row],[Organism]],'GN and GP categories'!A:B,2,)</f>
        <v>Gram-negative</v>
      </c>
      <c r="C1981" s="31" t="s">
        <v>522</v>
      </c>
      <c r="D1981" s="31" t="s">
        <v>262</v>
      </c>
      <c r="E1981" s="31" t="s">
        <v>371</v>
      </c>
      <c r="F1981" s="31" t="s">
        <v>436</v>
      </c>
      <c r="G1981" s="31" t="s">
        <v>374</v>
      </c>
      <c r="H1981" s="31">
        <v>30</v>
      </c>
      <c r="I1981" s="114" t="s">
        <v>409</v>
      </c>
      <c r="J1981" s="114" t="s">
        <v>409</v>
      </c>
      <c r="K1981" s="114">
        <v>0</v>
      </c>
      <c r="L1981" s="114">
        <v>20</v>
      </c>
      <c r="M1981" s="114" t="s">
        <v>409</v>
      </c>
      <c r="N1981" s="114" t="s">
        <v>409</v>
      </c>
      <c r="O1981" s="114" t="s">
        <v>409</v>
      </c>
      <c r="P1981" s="114">
        <v>0</v>
      </c>
      <c r="Q1981" s="114">
        <v>0</v>
      </c>
      <c r="R1981" s="114">
        <v>0</v>
      </c>
      <c r="S1981" s="114" t="s">
        <v>369</v>
      </c>
      <c r="T1981" s="114">
        <v>100</v>
      </c>
      <c r="U1981" s="114">
        <v>0</v>
      </c>
      <c r="V1981" s="114">
        <v>100</v>
      </c>
      <c r="W1981" s="114" t="s">
        <v>409</v>
      </c>
      <c r="X1981" s="114">
        <v>0</v>
      </c>
      <c r="Y1981" s="114">
        <v>100</v>
      </c>
      <c r="Z1981" s="114" t="s">
        <v>409</v>
      </c>
      <c r="AA1981" s="114">
        <v>0</v>
      </c>
      <c r="AB1981" s="114" t="s">
        <v>409</v>
      </c>
      <c r="AC1981" s="114" t="s">
        <v>409</v>
      </c>
      <c r="AD1981" s="114">
        <v>100</v>
      </c>
      <c r="AE1981" s="114">
        <v>0</v>
      </c>
    </row>
    <row r="1982" spans="1:31">
      <c r="A1982" s="31" t="s">
        <v>6</v>
      </c>
      <c r="B1982" s="31" t="str">
        <f>VLOOKUP(Table1[[#This Row],[Organism]],'GN and GP categories'!A:B,2,)</f>
        <v>Gram-negative</v>
      </c>
      <c r="C1982" s="31" t="s">
        <v>522</v>
      </c>
      <c r="D1982" s="31" t="s">
        <v>262</v>
      </c>
      <c r="E1982" s="31" t="s">
        <v>371</v>
      </c>
      <c r="F1982" s="31" t="s">
        <v>436</v>
      </c>
      <c r="G1982" s="31" t="s">
        <v>370</v>
      </c>
      <c r="H1982" s="31">
        <v>35</v>
      </c>
      <c r="I1982" s="114">
        <v>100</v>
      </c>
      <c r="J1982" s="114" t="s">
        <v>378</v>
      </c>
      <c r="K1982" s="114">
        <v>0</v>
      </c>
      <c r="L1982" s="114">
        <v>17</v>
      </c>
      <c r="M1982" s="114" t="s">
        <v>378</v>
      </c>
      <c r="N1982" s="114" t="s">
        <v>378</v>
      </c>
      <c r="O1982" s="114" t="s">
        <v>378</v>
      </c>
      <c r="P1982" s="114">
        <v>0</v>
      </c>
      <c r="Q1982" s="114">
        <v>0</v>
      </c>
      <c r="R1982" s="114">
        <v>0</v>
      </c>
      <c r="S1982" s="114" t="s">
        <v>369</v>
      </c>
      <c r="T1982" s="114">
        <v>100</v>
      </c>
      <c r="U1982" s="114">
        <v>0</v>
      </c>
      <c r="V1982" s="114">
        <v>100</v>
      </c>
      <c r="W1982" s="114">
        <v>100</v>
      </c>
      <c r="X1982" s="114">
        <v>0</v>
      </c>
      <c r="Y1982" s="114">
        <v>100</v>
      </c>
      <c r="Z1982" s="114">
        <v>100</v>
      </c>
      <c r="AA1982" s="114">
        <v>0</v>
      </c>
      <c r="AB1982" s="114" t="s">
        <v>378</v>
      </c>
      <c r="AC1982" s="114" t="s">
        <v>378</v>
      </c>
      <c r="AD1982" s="114">
        <v>100</v>
      </c>
      <c r="AE1982" s="114">
        <v>0</v>
      </c>
    </row>
    <row r="1983" spans="1:31">
      <c r="A1983" s="31" t="s">
        <v>6</v>
      </c>
      <c r="B1983" s="31" t="str">
        <f>VLOOKUP(Table1[[#This Row],[Organism]],'GN and GP categories'!A:B,2,)</f>
        <v>Gram-negative</v>
      </c>
      <c r="C1983" s="31" t="s">
        <v>522</v>
      </c>
      <c r="D1983" s="31" t="s">
        <v>262</v>
      </c>
      <c r="E1983" s="31" t="s">
        <v>371</v>
      </c>
      <c r="F1983" s="31" t="s">
        <v>49</v>
      </c>
      <c r="G1983" s="31" t="s">
        <v>374</v>
      </c>
      <c r="H1983" s="31">
        <v>32</v>
      </c>
      <c r="I1983" s="114" t="s">
        <v>403</v>
      </c>
      <c r="J1983" s="114">
        <v>81</v>
      </c>
      <c r="K1983" s="114">
        <v>0</v>
      </c>
      <c r="L1983" s="114">
        <v>28.000000000000004</v>
      </c>
      <c r="M1983" s="114" t="s">
        <v>403</v>
      </c>
      <c r="N1983" s="114">
        <v>78</v>
      </c>
      <c r="O1983" s="114" t="s">
        <v>403</v>
      </c>
      <c r="P1983" s="114">
        <v>0</v>
      </c>
      <c r="Q1983" s="114">
        <v>0</v>
      </c>
      <c r="R1983" s="114">
        <v>0</v>
      </c>
      <c r="S1983" s="114" t="s">
        <v>369</v>
      </c>
      <c r="T1983" s="114">
        <v>100</v>
      </c>
      <c r="U1983" s="114">
        <v>0</v>
      </c>
      <c r="V1983" s="114" t="s">
        <v>403</v>
      </c>
      <c r="W1983" s="114" t="s">
        <v>403</v>
      </c>
      <c r="X1983" s="114">
        <v>0</v>
      </c>
      <c r="Y1983" s="114">
        <v>100</v>
      </c>
      <c r="Z1983" s="114" t="s">
        <v>403</v>
      </c>
      <c r="AA1983" s="114">
        <v>0</v>
      </c>
      <c r="AB1983" s="114">
        <v>78</v>
      </c>
      <c r="AC1983" s="114" t="s">
        <v>403</v>
      </c>
      <c r="AD1983" s="114" t="s">
        <v>403</v>
      </c>
      <c r="AE1983" s="114">
        <v>0</v>
      </c>
    </row>
    <row r="1984" spans="1:31">
      <c r="A1984" s="31" t="s">
        <v>6</v>
      </c>
      <c r="B1984" s="31" t="str">
        <f>VLOOKUP(Table1[[#This Row],[Organism]],'GN and GP categories'!A:B,2,)</f>
        <v>Gram-negative</v>
      </c>
      <c r="C1984" s="31" t="s">
        <v>522</v>
      </c>
      <c r="D1984" s="31" t="s">
        <v>262</v>
      </c>
      <c r="E1984" s="31" t="s">
        <v>371</v>
      </c>
      <c r="F1984" s="31" t="s">
        <v>49</v>
      </c>
      <c r="G1984" s="31" t="s">
        <v>370</v>
      </c>
      <c r="H1984" s="31">
        <v>35</v>
      </c>
      <c r="I1984" s="114" t="s">
        <v>378</v>
      </c>
      <c r="J1984" s="114">
        <v>83</v>
      </c>
      <c r="K1984" s="114">
        <v>0</v>
      </c>
      <c r="L1984" s="114">
        <v>26</v>
      </c>
      <c r="M1984" s="114" t="s">
        <v>378</v>
      </c>
      <c r="N1984" s="114" t="s">
        <v>378</v>
      </c>
      <c r="O1984" s="114">
        <v>100</v>
      </c>
      <c r="P1984" s="114">
        <v>0</v>
      </c>
      <c r="Q1984" s="114">
        <v>0</v>
      </c>
      <c r="R1984" s="114">
        <v>0</v>
      </c>
      <c r="S1984" s="114" t="s">
        <v>369</v>
      </c>
      <c r="T1984" s="114">
        <v>100</v>
      </c>
      <c r="U1984" s="114">
        <v>0</v>
      </c>
      <c r="V1984" s="114">
        <v>100</v>
      </c>
      <c r="W1984" s="114">
        <v>100</v>
      </c>
      <c r="X1984" s="114">
        <v>0</v>
      </c>
      <c r="Y1984" s="114" t="s">
        <v>378</v>
      </c>
      <c r="Z1984" s="114">
        <v>100</v>
      </c>
      <c r="AA1984" s="114">
        <v>0</v>
      </c>
      <c r="AB1984" s="114" t="s">
        <v>378</v>
      </c>
      <c r="AC1984" s="114">
        <v>100</v>
      </c>
      <c r="AD1984" s="114">
        <v>100</v>
      </c>
      <c r="AE1984" s="114">
        <v>0</v>
      </c>
    </row>
    <row r="1985" spans="1:31">
      <c r="A1985" s="31" t="s">
        <v>6</v>
      </c>
      <c r="B1985" s="31" t="str">
        <f>VLOOKUP(Table1[[#This Row],[Organism]],'GN and GP categories'!A:B,2,)</f>
        <v>Gram-negative</v>
      </c>
      <c r="C1985" s="31" t="s">
        <v>522</v>
      </c>
      <c r="D1985" s="31" t="s">
        <v>262</v>
      </c>
      <c r="E1985" s="31" t="s">
        <v>371</v>
      </c>
      <c r="F1985" s="31" t="s">
        <v>101</v>
      </c>
      <c r="G1985" s="31" t="s">
        <v>397</v>
      </c>
      <c r="H1985" s="31">
        <v>64</v>
      </c>
      <c r="I1985" s="114" t="s">
        <v>405</v>
      </c>
      <c r="J1985" s="114" t="s">
        <v>405</v>
      </c>
      <c r="K1985" s="114">
        <v>0</v>
      </c>
      <c r="L1985" s="114">
        <v>66</v>
      </c>
      <c r="M1985" s="114" t="s">
        <v>405</v>
      </c>
      <c r="N1985" s="114" t="s">
        <v>405</v>
      </c>
      <c r="O1985" s="114">
        <v>100</v>
      </c>
      <c r="P1985" s="114">
        <v>0</v>
      </c>
      <c r="Q1985" s="114">
        <v>0</v>
      </c>
      <c r="R1985" s="114">
        <v>0</v>
      </c>
      <c r="S1985" s="114" t="s">
        <v>369</v>
      </c>
      <c r="T1985" s="114">
        <v>100</v>
      </c>
      <c r="U1985" s="114">
        <v>0</v>
      </c>
      <c r="V1985" s="114">
        <v>100</v>
      </c>
      <c r="W1985" s="114">
        <v>100</v>
      </c>
      <c r="X1985" s="114">
        <v>0</v>
      </c>
      <c r="Y1985" s="114" t="s">
        <v>405</v>
      </c>
      <c r="Z1985" s="114">
        <v>100</v>
      </c>
      <c r="AA1985" s="114">
        <v>0</v>
      </c>
      <c r="AB1985" s="114">
        <v>86</v>
      </c>
      <c r="AC1985" s="114" t="s">
        <v>405</v>
      </c>
      <c r="AD1985" s="114" t="s">
        <v>405</v>
      </c>
      <c r="AE1985" s="114">
        <v>0</v>
      </c>
    </row>
    <row r="1986" spans="1:31">
      <c r="A1986" s="31" t="s">
        <v>6</v>
      </c>
      <c r="B1986" s="31" t="str">
        <f>VLOOKUP(Table1[[#This Row],[Organism]],'GN and GP categories'!A:B,2,)</f>
        <v>Gram-negative</v>
      </c>
      <c r="C1986" s="31" t="s">
        <v>522</v>
      </c>
      <c r="D1986" s="31" t="s">
        <v>262</v>
      </c>
      <c r="E1986" s="31" t="s">
        <v>371</v>
      </c>
      <c r="F1986" s="31" t="s">
        <v>101</v>
      </c>
      <c r="G1986" s="31" t="s">
        <v>377</v>
      </c>
      <c r="H1986" s="31">
        <v>30</v>
      </c>
      <c r="I1986" s="114" t="s">
        <v>409</v>
      </c>
      <c r="J1986" s="114" t="s">
        <v>409</v>
      </c>
      <c r="K1986" s="114">
        <v>0</v>
      </c>
      <c r="L1986" s="114">
        <v>56.999999999999993</v>
      </c>
      <c r="M1986" s="114" t="s">
        <v>409</v>
      </c>
      <c r="N1986" s="114" t="s">
        <v>409</v>
      </c>
      <c r="O1986" s="114">
        <v>100</v>
      </c>
      <c r="P1986" s="114">
        <v>0</v>
      </c>
      <c r="Q1986" s="114">
        <v>0</v>
      </c>
      <c r="R1986" s="114">
        <v>0</v>
      </c>
      <c r="S1986" s="114" t="s">
        <v>369</v>
      </c>
      <c r="T1986" s="114">
        <v>100</v>
      </c>
      <c r="U1986" s="114">
        <v>0</v>
      </c>
      <c r="V1986" s="114">
        <v>100</v>
      </c>
      <c r="W1986" s="114">
        <v>100</v>
      </c>
      <c r="X1986" s="114">
        <v>0</v>
      </c>
      <c r="Y1986" s="114">
        <v>100</v>
      </c>
      <c r="Z1986" s="114">
        <v>100</v>
      </c>
      <c r="AA1986" s="114">
        <v>0</v>
      </c>
      <c r="AB1986" s="114" t="s">
        <v>409</v>
      </c>
      <c r="AC1986" s="114">
        <v>100</v>
      </c>
      <c r="AD1986" s="114">
        <v>100</v>
      </c>
      <c r="AE1986" s="114">
        <v>0</v>
      </c>
    </row>
    <row r="1987" spans="1:31">
      <c r="A1987" s="31" t="s">
        <v>6</v>
      </c>
      <c r="B1987" s="31" t="str">
        <f>VLOOKUP(Table1[[#This Row],[Organism]],'GN and GP categories'!A:B,2,)</f>
        <v>Gram-negative</v>
      </c>
      <c r="C1987" s="31" t="s">
        <v>522</v>
      </c>
      <c r="D1987" s="31" t="s">
        <v>262</v>
      </c>
      <c r="E1987" s="31" t="s">
        <v>371</v>
      </c>
      <c r="F1987" s="31" t="s">
        <v>101</v>
      </c>
      <c r="G1987" s="31" t="s">
        <v>375</v>
      </c>
      <c r="H1987" s="31">
        <v>40</v>
      </c>
      <c r="I1987" s="114" t="s">
        <v>400</v>
      </c>
      <c r="J1987" s="114" t="s">
        <v>400</v>
      </c>
      <c r="K1987" s="114">
        <v>0</v>
      </c>
      <c r="L1987" s="114">
        <v>48</v>
      </c>
      <c r="M1987" s="114" t="s">
        <v>400</v>
      </c>
      <c r="N1987" s="114" t="s">
        <v>400</v>
      </c>
      <c r="O1987" s="114">
        <v>100</v>
      </c>
      <c r="P1987" s="114">
        <v>0</v>
      </c>
      <c r="Q1987" s="114">
        <v>0</v>
      </c>
      <c r="R1987" s="114">
        <v>0</v>
      </c>
      <c r="S1987" s="114" t="s">
        <v>369</v>
      </c>
      <c r="T1987" s="114" t="s">
        <v>400</v>
      </c>
      <c r="U1987" s="114">
        <v>0</v>
      </c>
      <c r="V1987" s="114" t="s">
        <v>400</v>
      </c>
      <c r="W1987" s="114">
        <v>100</v>
      </c>
      <c r="X1987" s="114">
        <v>0</v>
      </c>
      <c r="Y1987" s="114">
        <v>100</v>
      </c>
      <c r="Z1987" s="114">
        <v>100</v>
      </c>
      <c r="AA1987" s="114">
        <v>0</v>
      </c>
      <c r="AB1987" s="114" t="s">
        <v>400</v>
      </c>
      <c r="AC1987" s="114" t="s">
        <v>400</v>
      </c>
      <c r="AD1987" s="114" t="s">
        <v>400</v>
      </c>
      <c r="AE1987" s="114">
        <v>0</v>
      </c>
    </row>
    <row r="1988" spans="1:31">
      <c r="A1988" s="31" t="s">
        <v>6</v>
      </c>
      <c r="B1988" s="31" t="str">
        <f>VLOOKUP(Table1[[#This Row],[Organism]],'GN and GP categories'!A:B,2,)</f>
        <v>Gram-negative</v>
      </c>
      <c r="C1988" s="31" t="s">
        <v>522</v>
      </c>
      <c r="D1988" s="31" t="s">
        <v>262</v>
      </c>
      <c r="E1988" s="31" t="s">
        <v>371</v>
      </c>
      <c r="F1988" s="31" t="s">
        <v>101</v>
      </c>
      <c r="G1988" s="31" t="s">
        <v>374</v>
      </c>
      <c r="H1988" s="31">
        <v>41</v>
      </c>
      <c r="I1988" s="114" t="s">
        <v>400</v>
      </c>
      <c r="J1988" s="114" t="s">
        <v>400</v>
      </c>
      <c r="K1988" s="114">
        <v>0</v>
      </c>
      <c r="L1988" s="114">
        <v>46</v>
      </c>
      <c r="M1988" s="114">
        <v>100</v>
      </c>
      <c r="N1988" s="114" t="s">
        <v>400</v>
      </c>
      <c r="O1988" s="114">
        <v>100</v>
      </c>
      <c r="P1988" s="114">
        <v>0</v>
      </c>
      <c r="Q1988" s="114">
        <v>0</v>
      </c>
      <c r="R1988" s="114">
        <v>0</v>
      </c>
      <c r="S1988" s="114" t="s">
        <v>369</v>
      </c>
      <c r="T1988" s="114">
        <v>100</v>
      </c>
      <c r="U1988" s="114">
        <v>0</v>
      </c>
      <c r="V1988" s="114" t="s">
        <v>400</v>
      </c>
      <c r="W1988" s="114">
        <v>100</v>
      </c>
      <c r="X1988" s="114">
        <v>0</v>
      </c>
      <c r="Y1988" s="114" t="s">
        <v>400</v>
      </c>
      <c r="Z1988" s="114">
        <v>100</v>
      </c>
      <c r="AA1988" s="114">
        <v>0</v>
      </c>
      <c r="AB1988" s="114" t="s">
        <v>400</v>
      </c>
      <c r="AC1988" s="114" t="s">
        <v>400</v>
      </c>
      <c r="AD1988" s="114" t="s">
        <v>400</v>
      </c>
      <c r="AE1988" s="114">
        <v>0</v>
      </c>
    </row>
    <row r="1989" spans="1:31">
      <c r="A1989" s="31" t="s">
        <v>6</v>
      </c>
      <c r="B1989" s="31" t="str">
        <f>VLOOKUP(Table1[[#This Row],[Organism]],'GN and GP categories'!A:B,2,)</f>
        <v>Gram-negative</v>
      </c>
      <c r="C1989" s="31" t="s">
        <v>522</v>
      </c>
      <c r="D1989" s="31" t="s">
        <v>262</v>
      </c>
      <c r="E1989" s="31" t="s">
        <v>371</v>
      </c>
      <c r="F1989" s="31" t="s">
        <v>101</v>
      </c>
      <c r="G1989" s="31" t="s">
        <v>370</v>
      </c>
      <c r="H1989" s="31">
        <v>36</v>
      </c>
      <c r="I1989" s="114" t="s">
        <v>378</v>
      </c>
      <c r="J1989" s="114" t="s">
        <v>378</v>
      </c>
      <c r="K1989" s="114">
        <v>0</v>
      </c>
      <c r="L1989" s="114">
        <v>42</v>
      </c>
      <c r="M1989" s="114" t="s">
        <v>378</v>
      </c>
      <c r="N1989" s="114" t="s">
        <v>378</v>
      </c>
      <c r="O1989" s="114" t="s">
        <v>378</v>
      </c>
      <c r="P1989" s="114">
        <v>0</v>
      </c>
      <c r="Q1989" s="114">
        <v>0</v>
      </c>
      <c r="R1989" s="114">
        <v>0</v>
      </c>
      <c r="S1989" s="114" t="s">
        <v>369</v>
      </c>
      <c r="T1989" s="114">
        <v>100</v>
      </c>
      <c r="U1989" s="114">
        <v>0</v>
      </c>
      <c r="V1989" s="114" t="s">
        <v>378</v>
      </c>
      <c r="W1989" s="114">
        <v>100</v>
      </c>
      <c r="X1989" s="114">
        <v>0</v>
      </c>
      <c r="Y1989" s="114">
        <v>100</v>
      </c>
      <c r="Z1989" s="114">
        <v>100</v>
      </c>
      <c r="AA1989" s="114">
        <v>0</v>
      </c>
      <c r="AB1989" s="114" t="s">
        <v>378</v>
      </c>
      <c r="AC1989" s="114" t="s">
        <v>378</v>
      </c>
      <c r="AD1989" s="114" t="s">
        <v>378</v>
      </c>
      <c r="AE1989" s="114">
        <v>0</v>
      </c>
    </row>
    <row r="1990" spans="1:31">
      <c r="A1990" s="31" t="s">
        <v>9</v>
      </c>
      <c r="B1990" s="31" t="str">
        <f>VLOOKUP(Table1[[#This Row],[Organism]],'GN and GP categories'!A:B,2,)</f>
        <v>Gram-negative</v>
      </c>
      <c r="C1990" s="31" t="s">
        <v>522</v>
      </c>
      <c r="D1990" s="31" t="s">
        <v>262</v>
      </c>
      <c r="E1990" s="31" t="s">
        <v>371</v>
      </c>
      <c r="F1990" s="31" t="s">
        <v>436</v>
      </c>
      <c r="G1990" s="31" t="s">
        <v>377</v>
      </c>
      <c r="H1990" s="31">
        <v>30</v>
      </c>
      <c r="I1990" s="114" t="s">
        <v>409</v>
      </c>
      <c r="J1990" s="114">
        <v>100</v>
      </c>
      <c r="K1990" s="114" t="s">
        <v>409</v>
      </c>
      <c r="L1990" s="114">
        <v>53</v>
      </c>
      <c r="M1990" s="114">
        <v>33</v>
      </c>
      <c r="N1990" s="114">
        <v>100</v>
      </c>
      <c r="O1990" s="114">
        <v>77</v>
      </c>
      <c r="P1990" s="114">
        <v>0</v>
      </c>
      <c r="Q1990" s="114">
        <v>0</v>
      </c>
      <c r="R1990" s="114">
        <v>0</v>
      </c>
      <c r="S1990" s="114">
        <v>0</v>
      </c>
      <c r="T1990" s="114">
        <v>100</v>
      </c>
      <c r="U1990" s="114" t="s">
        <v>369</v>
      </c>
      <c r="V1990" s="114" t="s">
        <v>409</v>
      </c>
      <c r="W1990" s="114" t="s">
        <v>409</v>
      </c>
      <c r="X1990" s="114">
        <v>0</v>
      </c>
      <c r="Y1990" s="114">
        <v>100</v>
      </c>
      <c r="Z1990" s="114" t="s">
        <v>409</v>
      </c>
      <c r="AA1990" s="114">
        <v>0</v>
      </c>
      <c r="AB1990" s="114">
        <v>100</v>
      </c>
      <c r="AC1990" s="114" t="s">
        <v>409</v>
      </c>
      <c r="AD1990" s="114" t="s">
        <v>409</v>
      </c>
      <c r="AE1990" s="114">
        <v>0</v>
      </c>
    </row>
    <row r="1991" spans="1:31">
      <c r="A1991" s="31" t="s">
        <v>9</v>
      </c>
      <c r="B1991" s="31" t="str">
        <f>VLOOKUP(Table1[[#This Row],[Organism]],'GN and GP categories'!A:B,2,)</f>
        <v>Gram-negative</v>
      </c>
      <c r="C1991" s="31" t="s">
        <v>522</v>
      </c>
      <c r="D1991" s="31" t="s">
        <v>262</v>
      </c>
      <c r="E1991" s="31" t="s">
        <v>371</v>
      </c>
      <c r="F1991" s="31" t="s">
        <v>436</v>
      </c>
      <c r="G1991" s="31" t="s">
        <v>375</v>
      </c>
      <c r="H1991" s="31">
        <v>45</v>
      </c>
      <c r="I1991" s="114" t="s">
        <v>373</v>
      </c>
      <c r="J1991" s="114" t="s">
        <v>373</v>
      </c>
      <c r="K1991" s="114">
        <v>76</v>
      </c>
      <c r="L1991" s="114">
        <v>40</v>
      </c>
      <c r="M1991" s="114">
        <v>60</v>
      </c>
      <c r="N1991" s="114" t="s">
        <v>373</v>
      </c>
      <c r="O1991" s="114">
        <v>87</v>
      </c>
      <c r="P1991" s="114">
        <v>0</v>
      </c>
      <c r="Q1991" s="114">
        <v>0</v>
      </c>
      <c r="R1991" s="114">
        <v>0</v>
      </c>
      <c r="S1991" s="114">
        <v>0</v>
      </c>
      <c r="T1991" s="114">
        <v>100</v>
      </c>
      <c r="U1991" s="114" t="s">
        <v>369</v>
      </c>
      <c r="V1991" s="114" t="s">
        <v>373</v>
      </c>
      <c r="W1991" s="114" t="s">
        <v>373</v>
      </c>
      <c r="X1991" s="114">
        <v>0</v>
      </c>
      <c r="Y1991" s="114">
        <v>100</v>
      </c>
      <c r="Z1991" s="114" t="s">
        <v>373</v>
      </c>
      <c r="AA1991" s="114">
        <v>0</v>
      </c>
      <c r="AB1991" s="114">
        <v>100</v>
      </c>
      <c r="AC1991" s="114">
        <v>78</v>
      </c>
      <c r="AD1991" s="114" t="s">
        <v>373</v>
      </c>
      <c r="AE1991" s="114">
        <v>0</v>
      </c>
    </row>
    <row r="1992" spans="1:31">
      <c r="A1992" s="31" t="s">
        <v>9</v>
      </c>
      <c r="B1992" s="31" t="str">
        <f>VLOOKUP(Table1[[#This Row],[Organism]],'GN and GP categories'!A:B,2,)</f>
        <v>Gram-negative</v>
      </c>
      <c r="C1992" s="31" t="s">
        <v>522</v>
      </c>
      <c r="D1992" s="31" t="s">
        <v>262</v>
      </c>
      <c r="E1992" s="31" t="s">
        <v>371</v>
      </c>
      <c r="F1992" s="31" t="s">
        <v>436</v>
      </c>
      <c r="G1992" s="31" t="s">
        <v>374</v>
      </c>
      <c r="H1992" s="31">
        <v>54</v>
      </c>
      <c r="I1992" s="114">
        <v>85</v>
      </c>
      <c r="J1992" s="114">
        <v>100</v>
      </c>
      <c r="K1992" s="114">
        <v>85</v>
      </c>
      <c r="L1992" s="114">
        <v>50</v>
      </c>
      <c r="M1992" s="114">
        <v>50</v>
      </c>
      <c r="N1992" s="114">
        <v>100</v>
      </c>
      <c r="O1992" s="114">
        <v>83</v>
      </c>
      <c r="P1992" s="114">
        <v>0</v>
      </c>
      <c r="Q1992" s="114">
        <v>0</v>
      </c>
      <c r="R1992" s="114">
        <v>0</v>
      </c>
      <c r="S1992" s="114">
        <v>0</v>
      </c>
      <c r="T1992" s="114">
        <v>100</v>
      </c>
      <c r="U1992" s="114" t="s">
        <v>369</v>
      </c>
      <c r="V1992" s="114" t="s">
        <v>383</v>
      </c>
      <c r="W1992" s="114" t="s">
        <v>383</v>
      </c>
      <c r="X1992" s="114">
        <v>0</v>
      </c>
      <c r="Y1992" s="114">
        <v>100</v>
      </c>
      <c r="Z1992" s="114" t="s">
        <v>383</v>
      </c>
      <c r="AA1992" s="114">
        <v>0</v>
      </c>
      <c r="AB1992" s="114">
        <v>100</v>
      </c>
      <c r="AC1992" s="114">
        <v>83</v>
      </c>
      <c r="AD1992" s="114" t="s">
        <v>383</v>
      </c>
      <c r="AE1992" s="114">
        <v>0</v>
      </c>
    </row>
    <row r="1993" spans="1:31">
      <c r="A1993" s="31" t="s">
        <v>9</v>
      </c>
      <c r="B1993" s="31" t="str">
        <f>VLOOKUP(Table1[[#This Row],[Organism]],'GN and GP categories'!A:B,2,)</f>
        <v>Gram-negative</v>
      </c>
      <c r="C1993" s="31" t="s">
        <v>522</v>
      </c>
      <c r="D1993" s="31" t="s">
        <v>262</v>
      </c>
      <c r="E1993" s="31" t="s">
        <v>371</v>
      </c>
      <c r="F1993" s="31" t="s">
        <v>436</v>
      </c>
      <c r="G1993" s="31" t="s">
        <v>370</v>
      </c>
      <c r="H1993" s="31">
        <v>69</v>
      </c>
      <c r="I1993" s="114" t="s">
        <v>405</v>
      </c>
      <c r="J1993" s="114" t="s">
        <v>405</v>
      </c>
      <c r="K1993" s="114">
        <v>83</v>
      </c>
      <c r="L1993" s="114">
        <v>62</v>
      </c>
      <c r="M1993" s="114">
        <v>49</v>
      </c>
      <c r="N1993" s="114" t="s">
        <v>405</v>
      </c>
      <c r="O1993" s="114">
        <v>90</v>
      </c>
      <c r="P1993" s="114">
        <v>0</v>
      </c>
      <c r="Q1993" s="114">
        <v>0</v>
      </c>
      <c r="R1993" s="114">
        <v>0</v>
      </c>
      <c r="S1993" s="114">
        <v>0</v>
      </c>
      <c r="T1993" s="114">
        <v>100</v>
      </c>
      <c r="U1993" s="114" t="s">
        <v>369</v>
      </c>
      <c r="V1993" s="114">
        <v>91</v>
      </c>
      <c r="W1993" s="114">
        <v>90</v>
      </c>
      <c r="X1993" s="114">
        <v>0</v>
      </c>
      <c r="Y1993" s="114">
        <v>100</v>
      </c>
      <c r="Z1993" s="114">
        <v>90</v>
      </c>
      <c r="AA1993" s="114">
        <v>0</v>
      </c>
      <c r="AB1993" s="114" t="s">
        <v>405</v>
      </c>
      <c r="AC1993" s="114">
        <v>91</v>
      </c>
      <c r="AD1993" s="114" t="s">
        <v>405</v>
      </c>
      <c r="AE1993" s="114">
        <v>0</v>
      </c>
    </row>
    <row r="1994" spans="1:31">
      <c r="A1994" s="31" t="s">
        <v>9</v>
      </c>
      <c r="B1994" s="31" t="str">
        <f>VLOOKUP(Table1[[#This Row],[Organism]],'GN and GP categories'!A:B,2,)</f>
        <v>Gram-negative</v>
      </c>
      <c r="C1994" s="31" t="s">
        <v>522</v>
      </c>
      <c r="D1994" s="31" t="s">
        <v>262</v>
      </c>
      <c r="E1994" s="31" t="s">
        <v>371</v>
      </c>
      <c r="F1994" s="31" t="s">
        <v>150</v>
      </c>
      <c r="G1994" s="31" t="s">
        <v>374</v>
      </c>
      <c r="H1994" s="31">
        <v>38</v>
      </c>
      <c r="I1994" s="114">
        <v>82</v>
      </c>
      <c r="J1994" s="114" t="s">
        <v>381</v>
      </c>
      <c r="K1994" s="114">
        <v>82</v>
      </c>
      <c r="L1994" s="114">
        <v>32</v>
      </c>
      <c r="M1994" s="114">
        <v>32</v>
      </c>
      <c r="N1994" s="114" t="s">
        <v>381</v>
      </c>
      <c r="O1994" s="114">
        <v>82</v>
      </c>
      <c r="P1994" s="114">
        <v>0</v>
      </c>
      <c r="Q1994" s="114">
        <v>0</v>
      </c>
      <c r="R1994" s="114">
        <v>0</v>
      </c>
      <c r="S1994" s="114">
        <v>0</v>
      </c>
      <c r="T1994" s="114">
        <v>100</v>
      </c>
      <c r="U1994" s="114" t="s">
        <v>369</v>
      </c>
      <c r="V1994" s="114">
        <v>84</v>
      </c>
      <c r="W1994" s="114">
        <v>84</v>
      </c>
      <c r="X1994" s="114">
        <v>0</v>
      </c>
      <c r="Y1994" s="114">
        <v>100</v>
      </c>
      <c r="Z1994" s="114">
        <v>84</v>
      </c>
      <c r="AA1994" s="114">
        <v>0</v>
      </c>
      <c r="AB1994" s="114">
        <v>100</v>
      </c>
      <c r="AC1994" s="114">
        <v>84</v>
      </c>
      <c r="AD1994" s="114">
        <v>79</v>
      </c>
      <c r="AE1994" s="114">
        <v>0</v>
      </c>
    </row>
    <row r="1995" spans="1:31">
      <c r="A1995" s="31" t="s">
        <v>9</v>
      </c>
      <c r="B1995" s="31" t="str">
        <f>VLOOKUP(Table1[[#This Row],[Organism]],'GN and GP categories'!A:B,2,)</f>
        <v>Gram-negative</v>
      </c>
      <c r="C1995" s="31" t="s">
        <v>522</v>
      </c>
      <c r="D1995" s="31" t="s">
        <v>262</v>
      </c>
      <c r="E1995" s="31" t="s">
        <v>371</v>
      </c>
      <c r="F1995" s="31" t="s">
        <v>435</v>
      </c>
      <c r="G1995" s="31" t="s">
        <v>375</v>
      </c>
      <c r="H1995" s="31">
        <v>52</v>
      </c>
      <c r="I1995" s="114">
        <v>85</v>
      </c>
      <c r="J1995" s="114" t="s">
        <v>392</v>
      </c>
      <c r="K1995" s="114">
        <v>87</v>
      </c>
      <c r="L1995" s="114">
        <v>48</v>
      </c>
      <c r="M1995" s="114">
        <v>50</v>
      </c>
      <c r="N1995" s="114" t="s">
        <v>392</v>
      </c>
      <c r="O1995" s="114">
        <v>87</v>
      </c>
      <c r="P1995" s="114">
        <v>0</v>
      </c>
      <c r="Q1995" s="114">
        <v>0</v>
      </c>
      <c r="R1995" s="114">
        <v>0</v>
      </c>
      <c r="S1995" s="114">
        <v>0</v>
      </c>
      <c r="T1995" s="114">
        <v>100</v>
      </c>
      <c r="U1995" s="114" t="s">
        <v>369</v>
      </c>
      <c r="V1995" s="114" t="s">
        <v>392</v>
      </c>
      <c r="W1995" s="114">
        <v>88</v>
      </c>
      <c r="X1995" s="114">
        <v>0</v>
      </c>
      <c r="Y1995" s="114">
        <v>100</v>
      </c>
      <c r="Z1995" s="114">
        <v>88</v>
      </c>
      <c r="AA1995" s="114">
        <v>0</v>
      </c>
      <c r="AB1995" s="114" t="s">
        <v>392</v>
      </c>
      <c r="AC1995" s="114">
        <v>88</v>
      </c>
      <c r="AD1995" s="114" t="s">
        <v>392</v>
      </c>
      <c r="AE1995" s="114">
        <v>0</v>
      </c>
    </row>
    <row r="1996" spans="1:31">
      <c r="A1996" s="31" t="s">
        <v>9</v>
      </c>
      <c r="B1996" s="31" t="str">
        <f>VLOOKUP(Table1[[#This Row],[Organism]],'GN and GP categories'!A:B,2,)</f>
        <v>Gram-negative</v>
      </c>
      <c r="C1996" s="31" t="s">
        <v>522</v>
      </c>
      <c r="D1996" s="31" t="s">
        <v>262</v>
      </c>
      <c r="E1996" s="31" t="s">
        <v>371</v>
      </c>
      <c r="F1996" s="31" t="s">
        <v>435</v>
      </c>
      <c r="G1996" s="31" t="s">
        <v>374</v>
      </c>
      <c r="H1996" s="31">
        <v>42</v>
      </c>
      <c r="I1996" s="114">
        <v>83</v>
      </c>
      <c r="J1996" s="114" t="s">
        <v>390</v>
      </c>
      <c r="K1996" s="114">
        <v>71</v>
      </c>
      <c r="L1996" s="114">
        <v>38</v>
      </c>
      <c r="M1996" s="114">
        <v>43</v>
      </c>
      <c r="N1996" s="114">
        <v>100</v>
      </c>
      <c r="O1996" s="114">
        <v>79</v>
      </c>
      <c r="P1996" s="114">
        <v>0</v>
      </c>
      <c r="Q1996" s="114">
        <v>0</v>
      </c>
      <c r="R1996" s="114">
        <v>0</v>
      </c>
      <c r="S1996" s="114">
        <v>0</v>
      </c>
      <c r="T1996" s="114">
        <v>100</v>
      </c>
      <c r="U1996" s="114" t="s">
        <v>369</v>
      </c>
      <c r="V1996" s="114">
        <v>79</v>
      </c>
      <c r="W1996" s="114">
        <v>81</v>
      </c>
      <c r="X1996" s="114">
        <v>0</v>
      </c>
      <c r="Y1996" s="114">
        <v>100</v>
      </c>
      <c r="Z1996" s="114">
        <v>80</v>
      </c>
      <c r="AA1996" s="114">
        <v>0</v>
      </c>
      <c r="AB1996" s="114">
        <v>100</v>
      </c>
      <c r="AC1996" s="114">
        <v>79</v>
      </c>
      <c r="AD1996" s="114">
        <v>86</v>
      </c>
      <c r="AE1996" s="114">
        <v>0</v>
      </c>
    </row>
    <row r="1997" spans="1:31">
      <c r="A1997" s="31" t="s">
        <v>9</v>
      </c>
      <c r="B1997" s="31" t="str">
        <f>VLOOKUP(Table1[[#This Row],[Organism]],'GN and GP categories'!A:B,2,)</f>
        <v>Gram-negative</v>
      </c>
      <c r="C1997" s="31" t="s">
        <v>522</v>
      </c>
      <c r="D1997" s="31" t="s">
        <v>262</v>
      </c>
      <c r="E1997" s="31" t="s">
        <v>371</v>
      </c>
      <c r="F1997" s="31" t="s">
        <v>435</v>
      </c>
      <c r="G1997" s="31" t="s">
        <v>370</v>
      </c>
      <c r="H1997" s="31">
        <v>43</v>
      </c>
      <c r="I1997" s="114">
        <v>86</v>
      </c>
      <c r="J1997" s="114">
        <v>100</v>
      </c>
      <c r="K1997" s="114" t="s">
        <v>390</v>
      </c>
      <c r="L1997" s="114">
        <v>33</v>
      </c>
      <c r="M1997" s="114">
        <v>53</v>
      </c>
      <c r="N1997" s="114" t="s">
        <v>390</v>
      </c>
      <c r="O1997" s="114">
        <v>86</v>
      </c>
      <c r="P1997" s="114">
        <v>0</v>
      </c>
      <c r="Q1997" s="114">
        <v>0</v>
      </c>
      <c r="R1997" s="114">
        <v>0</v>
      </c>
      <c r="S1997" s="114">
        <v>0</v>
      </c>
      <c r="T1997" s="114">
        <v>100</v>
      </c>
      <c r="U1997" s="114" t="s">
        <v>369</v>
      </c>
      <c r="V1997" s="114" t="s">
        <v>390</v>
      </c>
      <c r="W1997" s="114">
        <v>86</v>
      </c>
      <c r="X1997" s="114">
        <v>0</v>
      </c>
      <c r="Y1997" s="114">
        <v>100</v>
      </c>
      <c r="Z1997" s="114">
        <v>86</v>
      </c>
      <c r="AA1997" s="114">
        <v>0</v>
      </c>
      <c r="AB1997" s="114">
        <v>100</v>
      </c>
      <c r="AC1997" s="114" t="s">
        <v>390</v>
      </c>
      <c r="AD1997" s="114" t="s">
        <v>390</v>
      </c>
      <c r="AE1997" s="114">
        <v>0</v>
      </c>
    </row>
    <row r="1998" spans="1:31">
      <c r="A1998" s="31" t="s">
        <v>9</v>
      </c>
      <c r="B1998" s="31" t="str">
        <f>VLOOKUP(Table1[[#This Row],[Organism]],'GN and GP categories'!A:B,2,)</f>
        <v>Gram-negative</v>
      </c>
      <c r="C1998" s="31" t="s">
        <v>522</v>
      </c>
      <c r="D1998" s="31" t="s">
        <v>262</v>
      </c>
      <c r="E1998" s="31" t="s">
        <v>371</v>
      </c>
      <c r="F1998" s="31" t="s">
        <v>2</v>
      </c>
      <c r="G1998" s="31" t="s">
        <v>397</v>
      </c>
      <c r="H1998" s="31">
        <v>46</v>
      </c>
      <c r="I1998" s="114">
        <v>87</v>
      </c>
      <c r="J1998" s="114" t="s">
        <v>373</v>
      </c>
      <c r="K1998" s="114">
        <v>59</v>
      </c>
      <c r="L1998" s="114">
        <v>52</v>
      </c>
      <c r="M1998" s="114">
        <v>63</v>
      </c>
      <c r="N1998" s="114" t="s">
        <v>373</v>
      </c>
      <c r="O1998" s="114">
        <v>67</v>
      </c>
      <c r="P1998" s="114">
        <v>0</v>
      </c>
      <c r="Q1998" s="114">
        <v>0</v>
      </c>
      <c r="R1998" s="114">
        <v>0</v>
      </c>
      <c r="S1998" s="114">
        <v>0</v>
      </c>
      <c r="T1998" s="114">
        <v>100</v>
      </c>
      <c r="U1998" s="114" t="s">
        <v>369</v>
      </c>
      <c r="V1998" s="114" t="s">
        <v>373</v>
      </c>
      <c r="W1998" s="114">
        <v>70</v>
      </c>
      <c r="X1998" s="114">
        <v>0</v>
      </c>
      <c r="Y1998" s="114">
        <v>100</v>
      </c>
      <c r="Z1998" s="114">
        <v>66</v>
      </c>
      <c r="AA1998" s="114">
        <v>0</v>
      </c>
      <c r="AB1998" s="114" t="s">
        <v>373</v>
      </c>
      <c r="AC1998" s="114">
        <v>80</v>
      </c>
      <c r="AD1998" s="114" t="s">
        <v>373</v>
      </c>
      <c r="AE1998" s="114">
        <v>0</v>
      </c>
    </row>
    <row r="1999" spans="1:31">
      <c r="A1999" s="31" t="s">
        <v>9</v>
      </c>
      <c r="B1999" s="31" t="str">
        <f>VLOOKUP(Table1[[#This Row],[Organism]],'GN and GP categories'!A:B,2,)</f>
        <v>Gram-negative</v>
      </c>
      <c r="C1999" s="31" t="s">
        <v>522</v>
      </c>
      <c r="D1999" s="31" t="s">
        <v>262</v>
      </c>
      <c r="E1999" s="31" t="s">
        <v>371</v>
      </c>
      <c r="F1999" s="31" t="s">
        <v>2</v>
      </c>
      <c r="G1999" s="31" t="s">
        <v>377</v>
      </c>
      <c r="H1999" s="31">
        <v>30</v>
      </c>
      <c r="I1999" s="114" t="s">
        <v>409</v>
      </c>
      <c r="J1999" s="114">
        <v>100</v>
      </c>
      <c r="K1999" s="114">
        <v>73</v>
      </c>
      <c r="L1999" s="114" t="s">
        <v>409</v>
      </c>
      <c r="M1999" s="114">
        <v>50</v>
      </c>
      <c r="N1999" s="114">
        <v>100</v>
      </c>
      <c r="O1999" s="114" t="s">
        <v>409</v>
      </c>
      <c r="P1999" s="114">
        <v>0</v>
      </c>
      <c r="Q1999" s="114">
        <v>0</v>
      </c>
      <c r="R1999" s="114">
        <v>0</v>
      </c>
      <c r="S1999" s="114">
        <v>0</v>
      </c>
      <c r="T1999" s="114">
        <v>100</v>
      </c>
      <c r="U1999" s="114" t="s">
        <v>369</v>
      </c>
      <c r="V1999" s="114" t="s">
        <v>409</v>
      </c>
      <c r="W1999" s="114" t="s">
        <v>409</v>
      </c>
      <c r="X1999" s="114">
        <v>0</v>
      </c>
      <c r="Y1999" s="114">
        <v>100</v>
      </c>
      <c r="Z1999" s="114" t="s">
        <v>409</v>
      </c>
      <c r="AA1999" s="114">
        <v>0</v>
      </c>
      <c r="AB1999" s="114">
        <v>100</v>
      </c>
      <c r="AC1999" s="114" t="s">
        <v>409</v>
      </c>
      <c r="AD1999" s="114" t="s">
        <v>409</v>
      </c>
      <c r="AE1999" s="114">
        <v>0</v>
      </c>
    </row>
    <row r="2000" spans="1:31">
      <c r="A2000" s="31" t="s">
        <v>9</v>
      </c>
      <c r="B2000" s="31" t="str">
        <f>VLOOKUP(Table1[[#This Row],[Organism]],'GN and GP categories'!A:B,2,)</f>
        <v>Gram-negative</v>
      </c>
      <c r="C2000" s="31" t="s">
        <v>522</v>
      </c>
      <c r="D2000" s="31" t="s">
        <v>262</v>
      </c>
      <c r="E2000" s="31" t="s">
        <v>371</v>
      </c>
      <c r="F2000" s="31" t="s">
        <v>2</v>
      </c>
      <c r="G2000" s="31" t="s">
        <v>375</v>
      </c>
      <c r="H2000" s="31">
        <v>40</v>
      </c>
      <c r="I2000" s="114">
        <v>85</v>
      </c>
      <c r="J2000" s="114" t="s">
        <v>400</v>
      </c>
      <c r="K2000" s="114">
        <v>83</v>
      </c>
      <c r="L2000" s="114">
        <v>83</v>
      </c>
      <c r="M2000" s="114">
        <v>50</v>
      </c>
      <c r="N2000" s="114" t="s">
        <v>400</v>
      </c>
      <c r="O2000" s="114">
        <v>85</v>
      </c>
      <c r="P2000" s="114">
        <v>0</v>
      </c>
      <c r="Q2000" s="114">
        <v>0</v>
      </c>
      <c r="R2000" s="114">
        <v>0</v>
      </c>
      <c r="S2000" s="114">
        <v>0</v>
      </c>
      <c r="T2000" s="114">
        <v>100</v>
      </c>
      <c r="U2000" s="114" t="s">
        <v>369</v>
      </c>
      <c r="V2000" s="114" t="s">
        <v>400</v>
      </c>
      <c r="W2000" s="114">
        <v>85</v>
      </c>
      <c r="X2000" s="114">
        <v>0</v>
      </c>
      <c r="Y2000" s="114">
        <v>100</v>
      </c>
      <c r="Z2000" s="114" t="s">
        <v>400</v>
      </c>
      <c r="AA2000" s="114">
        <v>0</v>
      </c>
      <c r="AB2000" s="114" t="s">
        <v>400</v>
      </c>
      <c r="AC2000" s="114" t="s">
        <v>400</v>
      </c>
      <c r="AD2000" s="114" t="s">
        <v>400</v>
      </c>
      <c r="AE2000" s="114">
        <v>0</v>
      </c>
    </row>
    <row r="2001" spans="1:31">
      <c r="A2001" s="31" t="s">
        <v>9</v>
      </c>
      <c r="B2001" s="31" t="str">
        <f>VLOOKUP(Table1[[#This Row],[Organism]],'GN and GP categories'!A:B,2,)</f>
        <v>Gram-negative</v>
      </c>
      <c r="C2001" s="31" t="s">
        <v>522</v>
      </c>
      <c r="D2001" s="31" t="s">
        <v>262</v>
      </c>
      <c r="E2001" s="31" t="s">
        <v>371</v>
      </c>
      <c r="F2001" s="31" t="s">
        <v>2</v>
      </c>
      <c r="G2001" s="31" t="s">
        <v>374</v>
      </c>
      <c r="H2001" s="31">
        <v>56</v>
      </c>
      <c r="I2001" s="114">
        <v>86</v>
      </c>
      <c r="J2001" s="114" t="s">
        <v>383</v>
      </c>
      <c r="K2001" s="114">
        <v>73</v>
      </c>
      <c r="L2001" s="114">
        <v>71</v>
      </c>
      <c r="M2001" s="114">
        <v>52</v>
      </c>
      <c r="N2001" s="114" t="s">
        <v>383</v>
      </c>
      <c r="O2001" s="114">
        <v>77</v>
      </c>
      <c r="P2001" s="114">
        <v>0</v>
      </c>
      <c r="Q2001" s="114">
        <v>0</v>
      </c>
      <c r="R2001" s="114">
        <v>0</v>
      </c>
      <c r="S2001" s="114">
        <v>0</v>
      </c>
      <c r="T2001" s="114">
        <v>100</v>
      </c>
      <c r="U2001" s="114" t="s">
        <v>369</v>
      </c>
      <c r="V2001" s="114" t="s">
        <v>383</v>
      </c>
      <c r="W2001" s="114">
        <v>82</v>
      </c>
      <c r="X2001" s="114">
        <v>0</v>
      </c>
      <c r="Y2001" s="114">
        <v>100</v>
      </c>
      <c r="Z2001" s="114">
        <v>80</v>
      </c>
      <c r="AA2001" s="114">
        <v>0</v>
      </c>
      <c r="AB2001" s="114" t="s">
        <v>383</v>
      </c>
      <c r="AC2001" s="114">
        <v>89</v>
      </c>
      <c r="AD2001" s="114" t="s">
        <v>383</v>
      </c>
      <c r="AE2001" s="114">
        <v>0</v>
      </c>
    </row>
    <row r="2002" spans="1:31">
      <c r="A2002" s="31" t="s">
        <v>9</v>
      </c>
      <c r="B2002" s="31" t="str">
        <f>VLOOKUP(Table1[[#This Row],[Organism]],'GN and GP categories'!A:B,2,)</f>
        <v>Gram-negative</v>
      </c>
      <c r="C2002" s="31" t="s">
        <v>522</v>
      </c>
      <c r="D2002" s="31" t="s">
        <v>262</v>
      </c>
      <c r="E2002" s="31" t="s">
        <v>371</v>
      </c>
      <c r="F2002" s="31" t="s">
        <v>2</v>
      </c>
      <c r="G2002" s="31" t="s">
        <v>370</v>
      </c>
      <c r="H2002" s="31">
        <v>52</v>
      </c>
      <c r="I2002" s="114" t="s">
        <v>392</v>
      </c>
      <c r="J2002" s="114" t="s">
        <v>392</v>
      </c>
      <c r="K2002" s="114">
        <v>88</v>
      </c>
      <c r="L2002" s="114">
        <v>87</v>
      </c>
      <c r="M2002" s="114">
        <v>46</v>
      </c>
      <c r="N2002" s="114" t="s">
        <v>392</v>
      </c>
      <c r="O2002" s="114" t="s">
        <v>392</v>
      </c>
      <c r="P2002" s="114">
        <v>0</v>
      </c>
      <c r="Q2002" s="114">
        <v>0</v>
      </c>
      <c r="R2002" s="114">
        <v>0</v>
      </c>
      <c r="S2002" s="114">
        <v>0</v>
      </c>
      <c r="T2002" s="114">
        <v>100</v>
      </c>
      <c r="U2002" s="114" t="s">
        <v>369</v>
      </c>
      <c r="V2002" s="114" t="s">
        <v>392</v>
      </c>
      <c r="W2002" s="114" t="s">
        <v>392</v>
      </c>
      <c r="X2002" s="114">
        <v>0</v>
      </c>
      <c r="Y2002" s="114">
        <v>100</v>
      </c>
      <c r="Z2002" s="114" t="s">
        <v>392</v>
      </c>
      <c r="AA2002" s="114">
        <v>0</v>
      </c>
      <c r="AB2002" s="114" t="s">
        <v>392</v>
      </c>
      <c r="AC2002" s="114" t="s">
        <v>392</v>
      </c>
      <c r="AD2002" s="114" t="s">
        <v>392</v>
      </c>
      <c r="AE2002" s="114">
        <v>0</v>
      </c>
    </row>
    <row r="2003" spans="1:31">
      <c r="A2003" s="31" t="s">
        <v>9</v>
      </c>
      <c r="B2003" s="31" t="str">
        <f>VLOOKUP(Table1[[#This Row],[Organism]],'GN and GP categories'!A:B,2,)</f>
        <v>Gram-negative</v>
      </c>
      <c r="C2003" s="31" t="s">
        <v>522</v>
      </c>
      <c r="D2003" s="31" t="s">
        <v>262</v>
      </c>
      <c r="E2003" s="31" t="s">
        <v>371</v>
      </c>
      <c r="F2003" s="31" t="s">
        <v>49</v>
      </c>
      <c r="G2003" s="31" t="s">
        <v>397</v>
      </c>
      <c r="H2003" s="31">
        <v>33</v>
      </c>
      <c r="I2003" s="114">
        <v>79</v>
      </c>
      <c r="J2003" s="114" t="s">
        <v>376</v>
      </c>
      <c r="K2003" s="114">
        <v>52</v>
      </c>
      <c r="L2003" s="114">
        <v>52</v>
      </c>
      <c r="M2003" s="114">
        <v>55.000000000000007</v>
      </c>
      <c r="N2003" s="114" t="s">
        <v>376</v>
      </c>
      <c r="O2003" s="114">
        <v>79</v>
      </c>
      <c r="P2003" s="114">
        <v>0</v>
      </c>
      <c r="Q2003" s="114">
        <v>0</v>
      </c>
      <c r="R2003" s="114">
        <v>0</v>
      </c>
      <c r="S2003" s="114">
        <v>0</v>
      </c>
      <c r="T2003" s="114">
        <v>100</v>
      </c>
      <c r="U2003" s="114" t="s">
        <v>369</v>
      </c>
      <c r="V2003" s="114" t="s">
        <v>376</v>
      </c>
      <c r="W2003" s="114" t="s">
        <v>376</v>
      </c>
      <c r="X2003" s="114">
        <v>0</v>
      </c>
      <c r="Y2003" s="114">
        <v>100</v>
      </c>
      <c r="Z2003" s="114">
        <v>79</v>
      </c>
      <c r="AA2003" s="114">
        <v>0</v>
      </c>
      <c r="AB2003" s="114">
        <v>100</v>
      </c>
      <c r="AC2003" s="114">
        <v>76</v>
      </c>
      <c r="AD2003" s="114" t="s">
        <v>376</v>
      </c>
      <c r="AE2003" s="114">
        <v>0</v>
      </c>
    </row>
    <row r="2004" spans="1:31">
      <c r="A2004" s="31" t="s">
        <v>9</v>
      </c>
      <c r="B2004" s="31" t="str">
        <f>VLOOKUP(Table1[[#This Row],[Organism]],'GN and GP categories'!A:B,2,)</f>
        <v>Gram-negative</v>
      </c>
      <c r="C2004" s="31" t="s">
        <v>522</v>
      </c>
      <c r="D2004" s="31" t="s">
        <v>262</v>
      </c>
      <c r="E2004" s="31" t="s">
        <v>371</v>
      </c>
      <c r="F2004" s="31" t="s">
        <v>49</v>
      </c>
      <c r="G2004" s="31" t="s">
        <v>377</v>
      </c>
      <c r="H2004" s="31">
        <v>33</v>
      </c>
      <c r="I2004" s="114" t="s">
        <v>376</v>
      </c>
      <c r="J2004" s="114" t="s">
        <v>376</v>
      </c>
      <c r="K2004" s="114">
        <v>73</v>
      </c>
      <c r="L2004" s="114">
        <v>45</v>
      </c>
      <c r="M2004" s="114">
        <v>39</v>
      </c>
      <c r="N2004" s="114" t="s">
        <v>376</v>
      </c>
      <c r="O2004" s="114" t="s">
        <v>376</v>
      </c>
      <c r="P2004" s="114">
        <v>0</v>
      </c>
      <c r="Q2004" s="114">
        <v>0</v>
      </c>
      <c r="R2004" s="114">
        <v>0</v>
      </c>
      <c r="S2004" s="114">
        <v>0</v>
      </c>
      <c r="T2004" s="114">
        <v>100</v>
      </c>
      <c r="U2004" s="114" t="s">
        <v>369</v>
      </c>
      <c r="V2004" s="114" t="s">
        <v>376</v>
      </c>
      <c r="W2004" s="114">
        <v>82</v>
      </c>
      <c r="X2004" s="114">
        <v>0</v>
      </c>
      <c r="Y2004" s="114">
        <v>100</v>
      </c>
      <c r="Z2004" s="114">
        <v>83</v>
      </c>
      <c r="AA2004" s="114">
        <v>0</v>
      </c>
      <c r="AB2004" s="114" t="s">
        <v>376</v>
      </c>
      <c r="AC2004" s="114" t="s">
        <v>376</v>
      </c>
      <c r="AD2004" s="114" t="s">
        <v>376</v>
      </c>
      <c r="AE2004" s="114">
        <v>0</v>
      </c>
    </row>
    <row r="2005" spans="1:31">
      <c r="A2005" s="31" t="s">
        <v>9</v>
      </c>
      <c r="B2005" s="31" t="str">
        <f>VLOOKUP(Table1[[#This Row],[Organism]],'GN and GP categories'!A:B,2,)</f>
        <v>Gram-negative</v>
      </c>
      <c r="C2005" s="31" t="s">
        <v>522</v>
      </c>
      <c r="D2005" s="31" t="s">
        <v>262</v>
      </c>
      <c r="E2005" s="31" t="s">
        <v>371</v>
      </c>
      <c r="F2005" s="31" t="s">
        <v>49</v>
      </c>
      <c r="G2005" s="31" t="s">
        <v>375</v>
      </c>
      <c r="H2005" s="31">
        <v>53</v>
      </c>
      <c r="I2005" s="114" t="s">
        <v>383</v>
      </c>
      <c r="J2005" s="114" t="s">
        <v>383</v>
      </c>
      <c r="K2005" s="114">
        <v>74</v>
      </c>
      <c r="L2005" s="114">
        <v>40</v>
      </c>
      <c r="M2005" s="114">
        <v>43</v>
      </c>
      <c r="N2005" s="114" t="s">
        <v>383</v>
      </c>
      <c r="O2005" s="114" t="s">
        <v>383</v>
      </c>
      <c r="P2005" s="114">
        <v>0</v>
      </c>
      <c r="Q2005" s="114">
        <v>0</v>
      </c>
      <c r="R2005" s="114">
        <v>0</v>
      </c>
      <c r="S2005" s="114">
        <v>0</v>
      </c>
      <c r="T2005" s="114">
        <v>100</v>
      </c>
      <c r="U2005" s="114" t="s">
        <v>369</v>
      </c>
      <c r="V2005" s="114" t="s">
        <v>383</v>
      </c>
      <c r="W2005" s="114" t="s">
        <v>383</v>
      </c>
      <c r="X2005" s="114">
        <v>0</v>
      </c>
      <c r="Y2005" s="114">
        <v>100</v>
      </c>
      <c r="Z2005" s="114" t="s">
        <v>383</v>
      </c>
      <c r="AA2005" s="114">
        <v>0</v>
      </c>
      <c r="AB2005" s="114">
        <v>100</v>
      </c>
      <c r="AC2005" s="114">
        <v>72</v>
      </c>
      <c r="AD2005" s="114" t="s">
        <v>383</v>
      </c>
      <c r="AE2005" s="114">
        <v>0</v>
      </c>
    </row>
    <row r="2006" spans="1:31">
      <c r="A2006" s="31" t="s">
        <v>9</v>
      </c>
      <c r="B2006" s="31" t="str">
        <f>VLOOKUP(Table1[[#This Row],[Organism]],'GN and GP categories'!A:B,2,)</f>
        <v>Gram-negative</v>
      </c>
      <c r="C2006" s="31" t="s">
        <v>522</v>
      </c>
      <c r="D2006" s="31" t="s">
        <v>262</v>
      </c>
      <c r="E2006" s="31" t="s">
        <v>371</v>
      </c>
      <c r="F2006" s="31" t="s">
        <v>49</v>
      </c>
      <c r="G2006" s="31" t="s">
        <v>374</v>
      </c>
      <c r="H2006" s="31">
        <v>61</v>
      </c>
      <c r="I2006" s="114">
        <v>89</v>
      </c>
      <c r="J2006" s="114">
        <v>100</v>
      </c>
      <c r="K2006" s="114">
        <v>85</v>
      </c>
      <c r="L2006" s="114">
        <v>36</v>
      </c>
      <c r="M2006" s="114">
        <v>56.000000000000007</v>
      </c>
      <c r="N2006" s="114" t="s">
        <v>387</v>
      </c>
      <c r="O2006" s="114">
        <v>90</v>
      </c>
      <c r="P2006" s="114">
        <v>0</v>
      </c>
      <c r="Q2006" s="114">
        <v>0</v>
      </c>
      <c r="R2006" s="114">
        <v>0</v>
      </c>
      <c r="S2006" s="114">
        <v>0</v>
      </c>
      <c r="T2006" s="114">
        <v>100</v>
      </c>
      <c r="U2006" s="114" t="s">
        <v>369</v>
      </c>
      <c r="V2006" s="114" t="s">
        <v>387</v>
      </c>
      <c r="W2006" s="114">
        <v>90</v>
      </c>
      <c r="X2006" s="114">
        <v>0</v>
      </c>
      <c r="Y2006" s="114">
        <v>100</v>
      </c>
      <c r="Z2006" s="114">
        <v>89</v>
      </c>
      <c r="AA2006" s="114">
        <v>0</v>
      </c>
      <c r="AB2006" s="114" t="s">
        <v>387</v>
      </c>
      <c r="AC2006" s="114" t="s">
        <v>387</v>
      </c>
      <c r="AD2006" s="114" t="s">
        <v>387</v>
      </c>
      <c r="AE2006" s="114">
        <v>0</v>
      </c>
    </row>
    <row r="2007" spans="1:31">
      <c r="A2007" s="31" t="s">
        <v>9</v>
      </c>
      <c r="B2007" s="31" t="str">
        <f>VLOOKUP(Table1[[#This Row],[Organism]],'GN and GP categories'!A:B,2,)</f>
        <v>Gram-negative</v>
      </c>
      <c r="C2007" s="31" t="s">
        <v>522</v>
      </c>
      <c r="D2007" s="31" t="s">
        <v>262</v>
      </c>
      <c r="E2007" s="31" t="s">
        <v>371</v>
      </c>
      <c r="F2007" s="31" t="s">
        <v>49</v>
      </c>
      <c r="G2007" s="31" t="s">
        <v>370</v>
      </c>
      <c r="H2007" s="31">
        <v>62</v>
      </c>
      <c r="I2007" s="114">
        <v>85</v>
      </c>
      <c r="J2007" s="114" t="s">
        <v>387</v>
      </c>
      <c r="K2007" s="114">
        <v>81</v>
      </c>
      <c r="L2007" s="114">
        <v>44</v>
      </c>
      <c r="M2007" s="114">
        <v>45</v>
      </c>
      <c r="N2007" s="114" t="s">
        <v>387</v>
      </c>
      <c r="O2007" s="114">
        <v>82</v>
      </c>
      <c r="P2007" s="114">
        <v>0</v>
      </c>
      <c r="Q2007" s="114">
        <v>0</v>
      </c>
      <c r="R2007" s="114">
        <v>0</v>
      </c>
      <c r="S2007" s="114">
        <v>0</v>
      </c>
      <c r="T2007" s="114">
        <v>100</v>
      </c>
      <c r="U2007" s="114" t="s">
        <v>369</v>
      </c>
      <c r="V2007" s="114" t="s">
        <v>387</v>
      </c>
      <c r="W2007" s="114">
        <v>82</v>
      </c>
      <c r="X2007" s="114">
        <v>0</v>
      </c>
      <c r="Y2007" s="114">
        <v>100</v>
      </c>
      <c r="Z2007" s="114">
        <v>81</v>
      </c>
      <c r="AA2007" s="114">
        <v>0</v>
      </c>
      <c r="AB2007" s="114">
        <v>100</v>
      </c>
      <c r="AC2007" s="114">
        <v>82</v>
      </c>
      <c r="AD2007" s="114" t="s">
        <v>387</v>
      </c>
      <c r="AE2007" s="114">
        <v>0</v>
      </c>
    </row>
    <row r="2008" spans="1:31">
      <c r="A2008" s="31" t="s">
        <v>9</v>
      </c>
      <c r="B2008" s="31" t="str">
        <f>VLOOKUP(Table1[[#This Row],[Organism]],'GN and GP categories'!A:B,2,)</f>
        <v>Gram-negative</v>
      </c>
      <c r="C2008" s="31" t="s">
        <v>522</v>
      </c>
      <c r="D2008" s="31" t="s">
        <v>262</v>
      </c>
      <c r="E2008" s="31" t="s">
        <v>371</v>
      </c>
      <c r="F2008" s="31" t="s">
        <v>101</v>
      </c>
      <c r="G2008" s="31" t="s">
        <v>397</v>
      </c>
      <c r="H2008" s="31">
        <v>65</v>
      </c>
      <c r="I2008" s="114">
        <v>82</v>
      </c>
      <c r="J2008" s="114">
        <v>100</v>
      </c>
      <c r="K2008" s="114">
        <v>78</v>
      </c>
      <c r="L2008" s="114">
        <v>91</v>
      </c>
      <c r="M2008" s="114">
        <v>37</v>
      </c>
      <c r="N2008" s="114" t="s">
        <v>405</v>
      </c>
      <c r="O2008" s="114">
        <v>83</v>
      </c>
      <c r="P2008" s="114">
        <v>0</v>
      </c>
      <c r="Q2008" s="114">
        <v>0</v>
      </c>
      <c r="R2008" s="114">
        <v>0</v>
      </c>
      <c r="S2008" s="114">
        <v>0</v>
      </c>
      <c r="T2008" s="114">
        <v>100</v>
      </c>
      <c r="U2008" s="114" t="s">
        <v>369</v>
      </c>
      <c r="V2008" s="114" t="s">
        <v>405</v>
      </c>
      <c r="W2008" s="114">
        <v>89</v>
      </c>
      <c r="X2008" s="114">
        <v>0</v>
      </c>
      <c r="Y2008" s="114">
        <v>100</v>
      </c>
      <c r="Z2008" s="114">
        <v>90</v>
      </c>
      <c r="AA2008" s="114">
        <v>0</v>
      </c>
      <c r="AB2008" s="114">
        <v>100</v>
      </c>
      <c r="AC2008" s="114">
        <v>85</v>
      </c>
      <c r="AD2008" s="114" t="s">
        <v>405</v>
      </c>
      <c r="AE2008" s="114">
        <v>0</v>
      </c>
    </row>
    <row r="2009" spans="1:31">
      <c r="A2009" s="31" t="s">
        <v>9</v>
      </c>
      <c r="B2009" s="31" t="str">
        <f>VLOOKUP(Table1[[#This Row],[Organism]],'GN and GP categories'!A:B,2,)</f>
        <v>Gram-negative</v>
      </c>
      <c r="C2009" s="31" t="s">
        <v>522</v>
      </c>
      <c r="D2009" s="31" t="s">
        <v>262</v>
      </c>
      <c r="E2009" s="31" t="s">
        <v>371</v>
      </c>
      <c r="F2009" s="31" t="s">
        <v>101</v>
      </c>
      <c r="G2009" s="31" t="s">
        <v>377</v>
      </c>
      <c r="H2009" s="31">
        <v>63</v>
      </c>
      <c r="I2009" s="114" t="s">
        <v>387</v>
      </c>
      <c r="J2009" s="114" t="s">
        <v>387</v>
      </c>
      <c r="K2009" s="114">
        <v>86</v>
      </c>
      <c r="L2009" s="114">
        <v>78</v>
      </c>
      <c r="M2009" s="114">
        <v>40</v>
      </c>
      <c r="N2009" s="114">
        <v>100</v>
      </c>
      <c r="O2009" s="114">
        <v>86</v>
      </c>
      <c r="P2009" s="114">
        <v>0</v>
      </c>
      <c r="Q2009" s="114">
        <v>0</v>
      </c>
      <c r="R2009" s="114">
        <v>0</v>
      </c>
      <c r="S2009" s="114">
        <v>0</v>
      </c>
      <c r="T2009" s="114">
        <v>100</v>
      </c>
      <c r="U2009" s="114" t="s">
        <v>369</v>
      </c>
      <c r="V2009" s="114" t="s">
        <v>387</v>
      </c>
      <c r="W2009" s="114">
        <v>90</v>
      </c>
      <c r="X2009" s="114">
        <v>0</v>
      </c>
      <c r="Y2009" s="114">
        <v>100</v>
      </c>
      <c r="Z2009" s="114">
        <v>90</v>
      </c>
      <c r="AA2009" s="114">
        <v>0</v>
      </c>
      <c r="AB2009" s="114">
        <v>100</v>
      </c>
      <c r="AC2009" s="114">
        <v>89</v>
      </c>
      <c r="AD2009" s="114" t="s">
        <v>387</v>
      </c>
      <c r="AE2009" s="114">
        <v>0</v>
      </c>
    </row>
    <row r="2010" spans="1:31">
      <c r="A2010" s="31" t="s">
        <v>9</v>
      </c>
      <c r="B2010" s="31" t="str">
        <f>VLOOKUP(Table1[[#This Row],[Organism]],'GN and GP categories'!A:B,2,)</f>
        <v>Gram-negative</v>
      </c>
      <c r="C2010" s="31" t="s">
        <v>522</v>
      </c>
      <c r="D2010" s="31" t="s">
        <v>262</v>
      </c>
      <c r="E2010" s="31" t="s">
        <v>371</v>
      </c>
      <c r="F2010" s="31" t="s">
        <v>101</v>
      </c>
      <c r="G2010" s="31" t="s">
        <v>375</v>
      </c>
      <c r="H2010" s="31">
        <v>61</v>
      </c>
      <c r="I2010" s="114">
        <v>75</v>
      </c>
      <c r="J2010" s="114" t="s">
        <v>387</v>
      </c>
      <c r="K2010" s="114">
        <v>82</v>
      </c>
      <c r="L2010" s="114">
        <v>82</v>
      </c>
      <c r="M2010" s="114">
        <v>62</v>
      </c>
      <c r="N2010" s="114" t="s">
        <v>387</v>
      </c>
      <c r="O2010" s="114" t="s">
        <v>387</v>
      </c>
      <c r="P2010" s="114">
        <v>0</v>
      </c>
      <c r="Q2010" s="114">
        <v>0</v>
      </c>
      <c r="R2010" s="114">
        <v>0</v>
      </c>
      <c r="S2010" s="114">
        <v>0</v>
      </c>
      <c r="T2010" s="114">
        <v>100</v>
      </c>
      <c r="U2010" s="114" t="s">
        <v>369</v>
      </c>
      <c r="V2010" s="114" t="s">
        <v>387</v>
      </c>
      <c r="W2010" s="114" t="s">
        <v>387</v>
      </c>
      <c r="X2010" s="114">
        <v>0</v>
      </c>
      <c r="Y2010" s="114">
        <v>100</v>
      </c>
      <c r="Z2010" s="114" t="s">
        <v>387</v>
      </c>
      <c r="AA2010" s="114">
        <v>0</v>
      </c>
      <c r="AB2010" s="114">
        <v>100</v>
      </c>
      <c r="AC2010" s="114">
        <v>87</v>
      </c>
      <c r="AD2010" s="114" t="s">
        <v>387</v>
      </c>
      <c r="AE2010" s="114">
        <v>0</v>
      </c>
    </row>
    <row r="2011" spans="1:31">
      <c r="A2011" s="31" t="s">
        <v>9</v>
      </c>
      <c r="B2011" s="31" t="str">
        <f>VLOOKUP(Table1[[#This Row],[Organism]],'GN and GP categories'!A:B,2,)</f>
        <v>Gram-negative</v>
      </c>
      <c r="C2011" s="31" t="s">
        <v>522</v>
      </c>
      <c r="D2011" s="31" t="s">
        <v>262</v>
      </c>
      <c r="E2011" s="31" t="s">
        <v>371</v>
      </c>
      <c r="F2011" s="31" t="s">
        <v>101</v>
      </c>
      <c r="G2011" s="31" t="s">
        <v>374</v>
      </c>
      <c r="H2011" s="31">
        <v>78</v>
      </c>
      <c r="I2011" s="114">
        <v>92</v>
      </c>
      <c r="J2011" s="114">
        <v>86</v>
      </c>
      <c r="K2011" s="114">
        <v>77</v>
      </c>
      <c r="L2011" s="114">
        <v>77</v>
      </c>
      <c r="M2011" s="114">
        <v>46</v>
      </c>
      <c r="N2011" s="114">
        <v>85</v>
      </c>
      <c r="O2011" s="114">
        <v>82</v>
      </c>
      <c r="P2011" s="114">
        <v>0</v>
      </c>
      <c r="Q2011" s="114">
        <v>0</v>
      </c>
      <c r="R2011" s="114">
        <v>0</v>
      </c>
      <c r="S2011" s="114">
        <v>0</v>
      </c>
      <c r="T2011" s="114">
        <v>100</v>
      </c>
      <c r="U2011" s="114" t="s">
        <v>369</v>
      </c>
      <c r="V2011" s="114" t="s">
        <v>401</v>
      </c>
      <c r="W2011" s="114">
        <v>86</v>
      </c>
      <c r="X2011" s="114">
        <v>0</v>
      </c>
      <c r="Y2011" s="114">
        <v>100</v>
      </c>
      <c r="Z2011" s="114">
        <v>85</v>
      </c>
      <c r="AA2011" s="114">
        <v>0</v>
      </c>
      <c r="AB2011" s="114">
        <v>100</v>
      </c>
      <c r="AC2011" s="114">
        <v>87</v>
      </c>
      <c r="AD2011" s="114" t="s">
        <v>401</v>
      </c>
      <c r="AE2011" s="114">
        <v>0</v>
      </c>
    </row>
    <row r="2012" spans="1:31">
      <c r="A2012" s="31" t="s">
        <v>9</v>
      </c>
      <c r="B2012" s="31" t="str">
        <f>VLOOKUP(Table1[[#This Row],[Organism]],'GN and GP categories'!A:B,2,)</f>
        <v>Gram-negative</v>
      </c>
      <c r="C2012" s="31" t="s">
        <v>522</v>
      </c>
      <c r="D2012" s="31" t="s">
        <v>262</v>
      </c>
      <c r="E2012" s="31" t="s">
        <v>371</v>
      </c>
      <c r="F2012" s="31" t="s">
        <v>101</v>
      </c>
      <c r="G2012" s="31" t="s">
        <v>370</v>
      </c>
      <c r="H2012" s="31">
        <v>73</v>
      </c>
      <c r="I2012" s="114">
        <v>85</v>
      </c>
      <c r="J2012" s="114" t="s">
        <v>401</v>
      </c>
      <c r="K2012" s="114">
        <v>86</v>
      </c>
      <c r="L2012" s="114">
        <v>90</v>
      </c>
      <c r="M2012" s="114">
        <v>48</v>
      </c>
      <c r="N2012" s="114" t="s">
        <v>401</v>
      </c>
      <c r="O2012" s="114">
        <v>89</v>
      </c>
      <c r="P2012" s="114">
        <v>0</v>
      </c>
      <c r="Q2012" s="114">
        <v>0</v>
      </c>
      <c r="R2012" s="114">
        <v>0</v>
      </c>
      <c r="S2012" s="114">
        <v>0</v>
      </c>
      <c r="T2012" s="114">
        <v>100</v>
      </c>
      <c r="U2012" s="114" t="s">
        <v>369</v>
      </c>
      <c r="V2012" s="114" t="s">
        <v>401</v>
      </c>
      <c r="W2012" s="114">
        <v>89</v>
      </c>
      <c r="X2012" s="114">
        <v>0</v>
      </c>
      <c r="Y2012" s="114">
        <v>100</v>
      </c>
      <c r="Z2012" s="114">
        <v>89</v>
      </c>
      <c r="AA2012" s="114">
        <v>0</v>
      </c>
      <c r="AB2012" s="114">
        <v>100</v>
      </c>
      <c r="AC2012" s="114">
        <v>90</v>
      </c>
      <c r="AD2012" s="114">
        <v>100</v>
      </c>
      <c r="AE2012" s="114">
        <v>0</v>
      </c>
    </row>
    <row r="2013" spans="1:31">
      <c r="A2013" s="31" t="s">
        <v>9</v>
      </c>
      <c r="B2013" s="31" t="str">
        <f>VLOOKUP(Table1[[#This Row],[Organism]],'GN and GP categories'!A:B,2,)</f>
        <v>Gram-negative</v>
      </c>
      <c r="C2013" s="31" t="s">
        <v>522</v>
      </c>
      <c r="D2013" s="31" t="s">
        <v>262</v>
      </c>
      <c r="E2013" s="31" t="s">
        <v>371</v>
      </c>
      <c r="F2013" s="31" t="s">
        <v>121</v>
      </c>
      <c r="G2013" s="31" t="s">
        <v>374</v>
      </c>
      <c r="H2013" s="31">
        <v>39</v>
      </c>
      <c r="I2013" s="114" t="s">
        <v>400</v>
      </c>
      <c r="J2013" s="114" t="s">
        <v>400</v>
      </c>
      <c r="K2013" s="114">
        <v>82</v>
      </c>
      <c r="L2013" s="114" t="s">
        <v>419</v>
      </c>
      <c r="M2013" s="114">
        <v>49</v>
      </c>
      <c r="N2013" s="114" t="s">
        <v>400</v>
      </c>
      <c r="O2013" s="114">
        <v>82</v>
      </c>
      <c r="P2013" s="114">
        <v>0</v>
      </c>
      <c r="Q2013" s="114">
        <v>0</v>
      </c>
      <c r="R2013" s="114">
        <v>0</v>
      </c>
      <c r="S2013" s="114">
        <v>0</v>
      </c>
      <c r="T2013" s="114">
        <v>100</v>
      </c>
      <c r="U2013" s="114" t="s">
        <v>369</v>
      </c>
      <c r="V2013" s="114" t="s">
        <v>400</v>
      </c>
      <c r="W2013" s="114">
        <v>85</v>
      </c>
      <c r="X2013" s="114">
        <v>0</v>
      </c>
      <c r="Y2013" s="114">
        <v>100</v>
      </c>
      <c r="Z2013" s="114">
        <v>84</v>
      </c>
      <c r="AA2013" s="114">
        <v>0</v>
      </c>
      <c r="AB2013" s="114">
        <v>100</v>
      </c>
      <c r="AC2013" s="114">
        <v>82</v>
      </c>
      <c r="AD2013" s="114" t="s">
        <v>400</v>
      </c>
      <c r="AE2013" s="114">
        <v>0</v>
      </c>
    </row>
    <row r="2014" spans="1:31">
      <c r="A2014" s="31" t="s">
        <v>9</v>
      </c>
      <c r="B2014" s="31" t="str">
        <f>VLOOKUP(Table1[[#This Row],[Organism]],'GN and GP categories'!A:B,2,)</f>
        <v>Gram-negative</v>
      </c>
      <c r="C2014" s="31" t="s">
        <v>522</v>
      </c>
      <c r="D2014" s="31" t="s">
        <v>262</v>
      </c>
      <c r="E2014" s="31" t="s">
        <v>371</v>
      </c>
      <c r="F2014" s="31" t="s">
        <v>121</v>
      </c>
      <c r="G2014" s="31" t="s">
        <v>370</v>
      </c>
      <c r="H2014" s="31">
        <v>47</v>
      </c>
      <c r="I2014" s="114" t="s">
        <v>373</v>
      </c>
      <c r="J2014" s="114" t="s">
        <v>373</v>
      </c>
      <c r="K2014" s="114">
        <v>83</v>
      </c>
      <c r="L2014" s="114">
        <v>26</v>
      </c>
      <c r="M2014" s="114">
        <v>53</v>
      </c>
      <c r="N2014" s="114">
        <v>100</v>
      </c>
      <c r="O2014" s="114">
        <v>83</v>
      </c>
      <c r="P2014" s="114">
        <v>0</v>
      </c>
      <c r="Q2014" s="114">
        <v>0</v>
      </c>
      <c r="R2014" s="114">
        <v>0</v>
      </c>
      <c r="S2014" s="114">
        <v>0</v>
      </c>
      <c r="T2014" s="114">
        <v>100</v>
      </c>
      <c r="U2014" s="114" t="s">
        <v>369</v>
      </c>
      <c r="V2014" s="114" t="s">
        <v>373</v>
      </c>
      <c r="W2014" s="114" t="s">
        <v>373</v>
      </c>
      <c r="X2014" s="114">
        <v>0</v>
      </c>
      <c r="Y2014" s="114">
        <v>100</v>
      </c>
      <c r="Z2014" s="114" t="s">
        <v>373</v>
      </c>
      <c r="AA2014" s="114">
        <v>0</v>
      </c>
      <c r="AB2014" s="114">
        <v>100</v>
      </c>
      <c r="AC2014" s="114">
        <v>85</v>
      </c>
      <c r="AD2014" s="114" t="s">
        <v>373</v>
      </c>
      <c r="AE2014" s="114">
        <v>0</v>
      </c>
    </row>
    <row r="2015" spans="1:31">
      <c r="A2015" s="31" t="s">
        <v>272</v>
      </c>
      <c r="B2015" s="31" t="str">
        <f>VLOOKUP(Table1[[#This Row],[Organism]],'GN and GP categories'!A:B,2,)</f>
        <v>Gram-negative</v>
      </c>
      <c r="C2015" s="31" t="s">
        <v>522</v>
      </c>
      <c r="D2015" s="31" t="s">
        <v>262</v>
      </c>
      <c r="E2015" s="31" t="s">
        <v>266</v>
      </c>
      <c r="F2015" s="31" t="s">
        <v>436</v>
      </c>
      <c r="G2015" s="31" t="s">
        <v>377</v>
      </c>
      <c r="H2015" s="31">
        <v>46</v>
      </c>
      <c r="I2015" s="114" t="s">
        <v>373</v>
      </c>
      <c r="J2015" s="114">
        <v>0</v>
      </c>
      <c r="K2015" s="114">
        <v>0</v>
      </c>
      <c r="L2015" s="114">
        <v>0</v>
      </c>
      <c r="M2015" s="114">
        <v>54</v>
      </c>
      <c r="N2015" s="114">
        <v>33</v>
      </c>
      <c r="O2015" s="114" t="s">
        <v>373</v>
      </c>
      <c r="P2015" s="114">
        <v>0</v>
      </c>
      <c r="Q2015" s="114">
        <v>0</v>
      </c>
      <c r="R2015" s="114">
        <v>0</v>
      </c>
      <c r="S2015" s="114">
        <v>78</v>
      </c>
      <c r="T2015" s="114" t="s">
        <v>373</v>
      </c>
      <c r="U2015" s="114">
        <v>0</v>
      </c>
      <c r="V2015" s="114">
        <v>100</v>
      </c>
      <c r="W2015" s="114">
        <v>100</v>
      </c>
      <c r="X2015" s="114">
        <v>0</v>
      </c>
      <c r="Y2015" s="114" t="s">
        <v>373</v>
      </c>
      <c r="Z2015" s="114" t="s">
        <v>369</v>
      </c>
      <c r="AA2015" s="114">
        <v>0</v>
      </c>
      <c r="AB2015" s="114">
        <v>35</v>
      </c>
      <c r="AC2015" s="114">
        <v>100</v>
      </c>
      <c r="AD2015" s="114">
        <v>100</v>
      </c>
      <c r="AE2015" s="114">
        <v>0</v>
      </c>
    </row>
    <row r="2016" spans="1:31">
      <c r="A2016" s="31" t="s">
        <v>272</v>
      </c>
      <c r="B2016" s="31" t="str">
        <f>VLOOKUP(Table1[[#This Row],[Organism]],'GN and GP categories'!A:B,2,)</f>
        <v>Gram-negative</v>
      </c>
      <c r="C2016" s="31" t="s">
        <v>522</v>
      </c>
      <c r="D2016" s="31" t="s">
        <v>262</v>
      </c>
      <c r="E2016" s="31" t="s">
        <v>266</v>
      </c>
      <c r="F2016" s="31" t="s">
        <v>436</v>
      </c>
      <c r="G2016" s="31" t="s">
        <v>375</v>
      </c>
      <c r="H2016" s="31">
        <v>63</v>
      </c>
      <c r="I2016" s="114" t="s">
        <v>387</v>
      </c>
      <c r="J2016" s="114">
        <v>0</v>
      </c>
      <c r="K2016" s="114">
        <v>0</v>
      </c>
      <c r="L2016" s="114">
        <v>0</v>
      </c>
      <c r="M2016" s="114">
        <v>41</v>
      </c>
      <c r="N2016" s="114">
        <v>32</v>
      </c>
      <c r="O2016" s="114" t="s">
        <v>387</v>
      </c>
      <c r="P2016" s="114">
        <v>0</v>
      </c>
      <c r="Q2016" s="114">
        <v>0</v>
      </c>
      <c r="R2016" s="114">
        <v>0</v>
      </c>
      <c r="S2016" s="114">
        <v>84</v>
      </c>
      <c r="T2016" s="114" t="s">
        <v>387</v>
      </c>
      <c r="U2016" s="114">
        <v>0</v>
      </c>
      <c r="V2016" s="114" t="s">
        <v>387</v>
      </c>
      <c r="W2016" s="114" t="s">
        <v>387</v>
      </c>
      <c r="X2016" s="114">
        <v>0</v>
      </c>
      <c r="Y2016" s="114">
        <v>100</v>
      </c>
      <c r="Z2016" s="114" t="s">
        <v>369</v>
      </c>
      <c r="AA2016" s="114">
        <v>0</v>
      </c>
      <c r="AB2016" s="114">
        <v>52</v>
      </c>
      <c r="AC2016" s="114">
        <v>89</v>
      </c>
      <c r="AD2016" s="114" t="s">
        <v>387</v>
      </c>
      <c r="AE2016" s="114">
        <v>0</v>
      </c>
    </row>
    <row r="2017" spans="1:31">
      <c r="A2017" s="31" t="s">
        <v>272</v>
      </c>
      <c r="B2017" s="31" t="str">
        <f>VLOOKUP(Table1[[#This Row],[Organism]],'GN and GP categories'!A:B,2,)</f>
        <v>Gram-negative</v>
      </c>
      <c r="C2017" s="31" t="s">
        <v>522</v>
      </c>
      <c r="D2017" s="31" t="s">
        <v>262</v>
      </c>
      <c r="E2017" s="31" t="s">
        <v>266</v>
      </c>
      <c r="F2017" s="31" t="s">
        <v>436</v>
      </c>
      <c r="G2017" s="31" t="s">
        <v>374</v>
      </c>
      <c r="H2017" s="31">
        <v>38</v>
      </c>
      <c r="I2017" s="114">
        <v>100</v>
      </c>
      <c r="J2017" s="114">
        <v>0</v>
      </c>
      <c r="K2017" s="114">
        <v>0</v>
      </c>
      <c r="L2017" s="114">
        <v>0</v>
      </c>
      <c r="M2017" s="114">
        <v>53</v>
      </c>
      <c r="N2017" s="114">
        <v>26</v>
      </c>
      <c r="O2017" s="114" t="s">
        <v>381</v>
      </c>
      <c r="P2017" s="114">
        <v>0</v>
      </c>
      <c r="Q2017" s="114">
        <v>0</v>
      </c>
      <c r="R2017" s="114">
        <v>0</v>
      </c>
      <c r="S2017" s="114">
        <v>82</v>
      </c>
      <c r="T2017" s="114">
        <v>82</v>
      </c>
      <c r="U2017" s="114">
        <v>0</v>
      </c>
      <c r="V2017" s="114">
        <v>100</v>
      </c>
      <c r="W2017" s="114" t="s">
        <v>381</v>
      </c>
      <c r="X2017" s="114">
        <v>0</v>
      </c>
      <c r="Y2017" s="114" t="s">
        <v>381</v>
      </c>
      <c r="Z2017" s="114" t="s">
        <v>369</v>
      </c>
      <c r="AA2017" s="114">
        <v>0</v>
      </c>
      <c r="AB2017" s="114">
        <v>42</v>
      </c>
      <c r="AC2017" s="114" t="s">
        <v>381</v>
      </c>
      <c r="AD2017" s="114" t="s">
        <v>381</v>
      </c>
      <c r="AE2017" s="114">
        <v>0</v>
      </c>
    </row>
    <row r="2018" spans="1:31">
      <c r="A2018" s="31" t="s">
        <v>272</v>
      </c>
      <c r="B2018" s="31" t="str">
        <f>VLOOKUP(Table1[[#This Row],[Organism]],'GN and GP categories'!A:B,2,)</f>
        <v>Gram-negative</v>
      </c>
      <c r="C2018" s="31" t="s">
        <v>522</v>
      </c>
      <c r="D2018" s="31" t="s">
        <v>262</v>
      </c>
      <c r="E2018" s="31" t="s">
        <v>266</v>
      </c>
      <c r="F2018" s="31" t="s">
        <v>436</v>
      </c>
      <c r="G2018" s="31" t="s">
        <v>370</v>
      </c>
      <c r="H2018" s="31">
        <v>49</v>
      </c>
      <c r="I2018" s="114" t="s">
        <v>392</v>
      </c>
      <c r="J2018" s="114">
        <v>0</v>
      </c>
      <c r="K2018" s="114" t="s">
        <v>412</v>
      </c>
      <c r="L2018" s="114" t="s">
        <v>412</v>
      </c>
      <c r="M2018" s="114">
        <v>49</v>
      </c>
      <c r="N2018" s="114">
        <v>22</v>
      </c>
      <c r="O2018" s="114" t="s">
        <v>392</v>
      </c>
      <c r="P2018" s="114">
        <v>0</v>
      </c>
      <c r="Q2018" s="114">
        <v>0</v>
      </c>
      <c r="R2018" s="114">
        <v>0</v>
      </c>
      <c r="S2018" s="114">
        <v>88</v>
      </c>
      <c r="T2018" s="114">
        <v>88</v>
      </c>
      <c r="U2018" s="114">
        <v>0</v>
      </c>
      <c r="V2018" s="114" t="s">
        <v>392</v>
      </c>
      <c r="W2018" s="114" t="s">
        <v>392</v>
      </c>
      <c r="X2018" s="114">
        <v>0</v>
      </c>
      <c r="Y2018" s="114">
        <v>100</v>
      </c>
      <c r="Z2018" s="114" t="s">
        <v>369</v>
      </c>
      <c r="AA2018" s="114">
        <v>0</v>
      </c>
      <c r="AB2018" s="114">
        <v>53</v>
      </c>
      <c r="AC2018" s="114" t="s">
        <v>392</v>
      </c>
      <c r="AD2018" s="114" t="s">
        <v>392</v>
      </c>
      <c r="AE2018" s="114">
        <v>0</v>
      </c>
    </row>
    <row r="2019" spans="1:31">
      <c r="A2019" s="31" t="s">
        <v>272</v>
      </c>
      <c r="B2019" s="31" t="str">
        <f>VLOOKUP(Table1[[#This Row],[Organism]],'GN and GP categories'!A:B,2,)</f>
        <v>Gram-negative</v>
      </c>
      <c r="C2019" s="31" t="s">
        <v>522</v>
      </c>
      <c r="D2019" s="31" t="s">
        <v>262</v>
      </c>
      <c r="E2019" s="31" t="s">
        <v>266</v>
      </c>
      <c r="F2019" s="31" t="s">
        <v>150</v>
      </c>
      <c r="G2019" s="31" t="s">
        <v>370</v>
      </c>
      <c r="H2019" s="31">
        <v>32</v>
      </c>
      <c r="I2019" s="114">
        <v>100</v>
      </c>
      <c r="J2019" s="114">
        <v>0</v>
      </c>
      <c r="K2019" s="114">
        <v>0</v>
      </c>
      <c r="L2019" s="114">
        <v>0</v>
      </c>
      <c r="M2019" s="114">
        <v>44</v>
      </c>
      <c r="N2019" s="114">
        <v>0</v>
      </c>
      <c r="O2019" s="114">
        <v>100</v>
      </c>
      <c r="P2019" s="114">
        <v>0</v>
      </c>
      <c r="Q2019" s="114">
        <v>0</v>
      </c>
      <c r="R2019" s="114">
        <v>0</v>
      </c>
      <c r="S2019" s="114" t="s">
        <v>403</v>
      </c>
      <c r="T2019" s="114">
        <v>75</v>
      </c>
      <c r="U2019" s="114">
        <v>0</v>
      </c>
      <c r="V2019" s="114">
        <v>100</v>
      </c>
      <c r="W2019" s="114">
        <v>100</v>
      </c>
      <c r="X2019" s="114">
        <v>0</v>
      </c>
      <c r="Y2019" s="114" t="s">
        <v>403</v>
      </c>
      <c r="Z2019" s="114" t="s">
        <v>369</v>
      </c>
      <c r="AA2019" s="114">
        <v>0</v>
      </c>
      <c r="AB2019" s="114">
        <v>0</v>
      </c>
      <c r="AC2019" s="114" t="s">
        <v>403</v>
      </c>
      <c r="AD2019" s="114">
        <v>100</v>
      </c>
      <c r="AE2019" s="114">
        <v>0</v>
      </c>
    </row>
    <row r="2020" spans="1:31">
      <c r="A2020" s="31" t="s">
        <v>272</v>
      </c>
      <c r="B2020" s="31" t="str">
        <f>VLOOKUP(Table1[[#This Row],[Organism]],'GN and GP categories'!A:B,2,)</f>
        <v>Gram-negative</v>
      </c>
      <c r="C2020" s="31" t="s">
        <v>522</v>
      </c>
      <c r="D2020" s="31" t="s">
        <v>262</v>
      </c>
      <c r="E2020" s="31" t="s">
        <v>266</v>
      </c>
      <c r="F2020" s="31" t="s">
        <v>2</v>
      </c>
      <c r="G2020" s="31" t="s">
        <v>374</v>
      </c>
      <c r="H2020" s="31">
        <v>30</v>
      </c>
      <c r="I2020" s="114" t="s">
        <v>409</v>
      </c>
      <c r="J2020" s="114">
        <v>0</v>
      </c>
      <c r="K2020" s="114">
        <v>0</v>
      </c>
      <c r="L2020" s="114">
        <v>0</v>
      </c>
      <c r="M2020" s="114">
        <v>30</v>
      </c>
      <c r="N2020" s="114">
        <v>47</v>
      </c>
      <c r="O2020" s="114" t="s">
        <v>409</v>
      </c>
      <c r="P2020" s="114">
        <v>0</v>
      </c>
      <c r="Q2020" s="114">
        <v>0</v>
      </c>
      <c r="R2020" s="114">
        <v>0</v>
      </c>
      <c r="S2020" s="114">
        <v>80</v>
      </c>
      <c r="T2020" s="114" t="s">
        <v>409</v>
      </c>
      <c r="U2020" s="114">
        <v>0</v>
      </c>
      <c r="V2020" s="114">
        <v>100</v>
      </c>
      <c r="W2020" s="114" t="s">
        <v>409</v>
      </c>
      <c r="X2020" s="114">
        <v>0</v>
      </c>
      <c r="Y2020" s="114" t="s">
        <v>409</v>
      </c>
      <c r="Z2020" s="114" t="s">
        <v>369</v>
      </c>
      <c r="AA2020" s="114">
        <v>0</v>
      </c>
      <c r="AB2020" s="114">
        <v>40</v>
      </c>
      <c r="AC2020" s="114" t="s">
        <v>409</v>
      </c>
      <c r="AD2020" s="114" t="s">
        <v>409</v>
      </c>
      <c r="AE2020" s="114">
        <v>0</v>
      </c>
    </row>
    <row r="2021" spans="1:31">
      <c r="A2021" s="31" t="s">
        <v>272</v>
      </c>
      <c r="B2021" s="31" t="str">
        <f>VLOOKUP(Table1[[#This Row],[Organism]],'GN and GP categories'!A:B,2,)</f>
        <v>Gram-negative</v>
      </c>
      <c r="C2021" s="31" t="s">
        <v>522</v>
      </c>
      <c r="D2021" s="31" t="s">
        <v>262</v>
      </c>
      <c r="E2021" s="31" t="s">
        <v>266</v>
      </c>
      <c r="F2021" s="31" t="s">
        <v>2</v>
      </c>
      <c r="G2021" s="31" t="s">
        <v>370</v>
      </c>
      <c r="H2021" s="31">
        <v>32</v>
      </c>
      <c r="I2021" s="114">
        <v>100</v>
      </c>
      <c r="J2021" s="114">
        <v>0</v>
      </c>
      <c r="K2021" s="114">
        <v>0</v>
      </c>
      <c r="L2021" s="114">
        <v>0</v>
      </c>
      <c r="M2021" s="114">
        <v>31</v>
      </c>
      <c r="N2021" s="114">
        <v>22</v>
      </c>
      <c r="O2021" s="114" t="s">
        <v>403</v>
      </c>
      <c r="P2021" s="114">
        <v>0</v>
      </c>
      <c r="Q2021" s="114">
        <v>0</v>
      </c>
      <c r="R2021" s="114">
        <v>0</v>
      </c>
      <c r="S2021" s="114">
        <v>81</v>
      </c>
      <c r="T2021" s="114" t="s">
        <v>403</v>
      </c>
      <c r="U2021" s="114">
        <v>0</v>
      </c>
      <c r="V2021" s="114">
        <v>100</v>
      </c>
      <c r="W2021" s="114" t="s">
        <v>403</v>
      </c>
      <c r="X2021" s="114">
        <v>0</v>
      </c>
      <c r="Y2021" s="114">
        <v>100</v>
      </c>
      <c r="Z2021" s="114" t="s">
        <v>369</v>
      </c>
      <c r="AA2021" s="114">
        <v>0</v>
      </c>
      <c r="AB2021" s="114" t="s">
        <v>391</v>
      </c>
      <c r="AC2021" s="114" t="s">
        <v>403</v>
      </c>
      <c r="AD2021" s="114" t="s">
        <v>403</v>
      </c>
      <c r="AE2021" s="114">
        <v>0</v>
      </c>
    </row>
    <row r="2022" spans="1:31">
      <c r="A2022" s="31" t="s">
        <v>272</v>
      </c>
      <c r="B2022" s="31" t="str">
        <f>VLOOKUP(Table1[[#This Row],[Organism]],'GN and GP categories'!A:B,2,)</f>
        <v>Gram-negative</v>
      </c>
      <c r="C2022" s="31" t="s">
        <v>522</v>
      </c>
      <c r="D2022" s="31" t="s">
        <v>262</v>
      </c>
      <c r="E2022" s="31" t="s">
        <v>266</v>
      </c>
      <c r="F2022" s="31" t="s">
        <v>49</v>
      </c>
      <c r="G2022" s="31" t="s">
        <v>370</v>
      </c>
      <c r="H2022" s="31">
        <v>43</v>
      </c>
      <c r="I2022" s="114" t="s">
        <v>390</v>
      </c>
      <c r="J2022" s="114">
        <v>0</v>
      </c>
      <c r="K2022" s="114">
        <v>0</v>
      </c>
      <c r="L2022" s="114">
        <v>0</v>
      </c>
      <c r="M2022" s="114">
        <v>47</v>
      </c>
      <c r="N2022" s="114">
        <v>14.000000000000002</v>
      </c>
      <c r="O2022" s="114" t="s">
        <v>390</v>
      </c>
      <c r="P2022" s="114">
        <v>0</v>
      </c>
      <c r="Q2022" s="114">
        <v>0</v>
      </c>
      <c r="R2022" s="114">
        <v>0</v>
      </c>
      <c r="S2022" s="114">
        <v>70</v>
      </c>
      <c r="T2022" s="114">
        <v>77</v>
      </c>
      <c r="U2022" s="114">
        <v>0</v>
      </c>
      <c r="V2022" s="114">
        <v>100</v>
      </c>
      <c r="W2022" s="114" t="s">
        <v>390</v>
      </c>
      <c r="X2022" s="114">
        <v>0</v>
      </c>
      <c r="Y2022" s="114" t="s">
        <v>390</v>
      </c>
      <c r="Z2022" s="114" t="s">
        <v>369</v>
      </c>
      <c r="AA2022" s="114">
        <v>0</v>
      </c>
      <c r="AB2022" s="114">
        <v>16</v>
      </c>
      <c r="AC2022" s="114" t="s">
        <v>390</v>
      </c>
      <c r="AD2022" s="114" t="s">
        <v>390</v>
      </c>
      <c r="AE2022" s="114">
        <v>0</v>
      </c>
    </row>
    <row r="2023" spans="1:31">
      <c r="A2023" s="31" t="s">
        <v>272</v>
      </c>
      <c r="B2023" s="31" t="str">
        <f>VLOOKUP(Table1[[#This Row],[Organism]],'GN and GP categories'!A:B,2,)</f>
        <v>Gram-negative</v>
      </c>
      <c r="C2023" s="31" t="s">
        <v>522</v>
      </c>
      <c r="D2023" s="31" t="s">
        <v>262</v>
      </c>
      <c r="E2023" s="31" t="s">
        <v>266</v>
      </c>
      <c r="F2023" s="31" t="s">
        <v>101</v>
      </c>
      <c r="G2023" s="31" t="s">
        <v>397</v>
      </c>
      <c r="H2023" s="31">
        <v>35</v>
      </c>
      <c r="I2023" s="114" t="s">
        <v>378</v>
      </c>
      <c r="J2023" s="114">
        <v>0</v>
      </c>
      <c r="K2023" s="114">
        <v>0</v>
      </c>
      <c r="L2023" s="114" t="s">
        <v>379</v>
      </c>
      <c r="M2023" s="114">
        <v>43</v>
      </c>
      <c r="N2023" s="114">
        <v>37</v>
      </c>
      <c r="O2023" s="114" t="s">
        <v>378</v>
      </c>
      <c r="P2023" s="114">
        <v>0</v>
      </c>
      <c r="Q2023" s="114">
        <v>0</v>
      </c>
      <c r="R2023" s="114">
        <v>0</v>
      </c>
      <c r="S2023" s="114">
        <v>83</v>
      </c>
      <c r="T2023" s="114" t="s">
        <v>378</v>
      </c>
      <c r="U2023" s="114">
        <v>0</v>
      </c>
      <c r="V2023" s="114" t="s">
        <v>378</v>
      </c>
      <c r="W2023" s="114" t="s">
        <v>378</v>
      </c>
      <c r="X2023" s="114">
        <v>0</v>
      </c>
      <c r="Y2023" s="114">
        <v>100</v>
      </c>
      <c r="Z2023" s="114" t="s">
        <v>369</v>
      </c>
      <c r="AA2023" s="114">
        <v>0</v>
      </c>
      <c r="AB2023" s="114">
        <v>40</v>
      </c>
      <c r="AC2023" s="114" t="s">
        <v>378</v>
      </c>
      <c r="AD2023" s="114" t="s">
        <v>378</v>
      </c>
      <c r="AE2023" s="114">
        <v>0</v>
      </c>
    </row>
    <row r="2024" spans="1:31">
      <c r="A2024" s="31" t="s">
        <v>272</v>
      </c>
      <c r="B2024" s="31" t="str">
        <f>VLOOKUP(Table1[[#This Row],[Organism]],'GN and GP categories'!A:B,2,)</f>
        <v>Gram-negative</v>
      </c>
      <c r="C2024" s="31" t="s">
        <v>522</v>
      </c>
      <c r="D2024" s="31" t="s">
        <v>262</v>
      </c>
      <c r="E2024" s="31" t="s">
        <v>266</v>
      </c>
      <c r="F2024" s="31" t="s">
        <v>101</v>
      </c>
      <c r="G2024" s="31" t="s">
        <v>375</v>
      </c>
      <c r="H2024" s="31">
        <v>41</v>
      </c>
      <c r="I2024" s="114">
        <v>100</v>
      </c>
      <c r="J2024" s="114">
        <v>0</v>
      </c>
      <c r="K2024" s="114">
        <v>0</v>
      </c>
      <c r="L2024" s="114">
        <v>0</v>
      </c>
      <c r="M2024" s="114" t="s">
        <v>419</v>
      </c>
      <c r="N2024" s="114">
        <v>15</v>
      </c>
      <c r="O2024" s="114">
        <v>100</v>
      </c>
      <c r="P2024" s="114">
        <v>0</v>
      </c>
      <c r="Q2024" s="114">
        <v>0</v>
      </c>
      <c r="R2024" s="114">
        <v>0</v>
      </c>
      <c r="S2024" s="114">
        <v>85</v>
      </c>
      <c r="T2024" s="114">
        <v>85</v>
      </c>
      <c r="U2024" s="114">
        <v>0</v>
      </c>
      <c r="V2024" s="114">
        <v>100</v>
      </c>
      <c r="W2024" s="114">
        <v>100</v>
      </c>
      <c r="X2024" s="114">
        <v>0</v>
      </c>
      <c r="Y2024" s="114" t="s">
        <v>400</v>
      </c>
      <c r="Z2024" s="114" t="s">
        <v>369</v>
      </c>
      <c r="AA2024" s="114">
        <v>0</v>
      </c>
      <c r="AB2024" s="114">
        <v>32</v>
      </c>
      <c r="AC2024" s="114" t="s">
        <v>400</v>
      </c>
      <c r="AD2024" s="114" t="s">
        <v>400</v>
      </c>
      <c r="AE2024" s="114">
        <v>0</v>
      </c>
    </row>
    <row r="2025" spans="1:31">
      <c r="A2025" s="31" t="s">
        <v>272</v>
      </c>
      <c r="B2025" s="31" t="str">
        <f>VLOOKUP(Table1[[#This Row],[Organism]],'GN and GP categories'!A:B,2,)</f>
        <v>Gram-negative</v>
      </c>
      <c r="C2025" s="31" t="s">
        <v>522</v>
      </c>
      <c r="D2025" s="31" t="s">
        <v>262</v>
      </c>
      <c r="E2025" s="31" t="s">
        <v>266</v>
      </c>
      <c r="F2025" s="31" t="s">
        <v>101</v>
      </c>
      <c r="G2025" s="31" t="s">
        <v>370</v>
      </c>
      <c r="H2025" s="31">
        <v>56</v>
      </c>
      <c r="I2025" s="114">
        <v>100</v>
      </c>
      <c r="J2025" s="114">
        <v>0</v>
      </c>
      <c r="K2025" s="114">
        <v>0</v>
      </c>
      <c r="L2025" s="114">
        <v>0</v>
      </c>
      <c r="M2025" s="114">
        <v>34</v>
      </c>
      <c r="N2025" s="114">
        <v>21</v>
      </c>
      <c r="O2025" s="114" t="s">
        <v>383</v>
      </c>
      <c r="P2025" s="114">
        <v>0</v>
      </c>
      <c r="Q2025" s="114">
        <v>0</v>
      </c>
      <c r="R2025" s="114">
        <v>0</v>
      </c>
      <c r="S2025" s="114">
        <v>84</v>
      </c>
      <c r="T2025" s="114" t="s">
        <v>383</v>
      </c>
      <c r="U2025" s="114">
        <v>0</v>
      </c>
      <c r="V2025" s="114">
        <v>100</v>
      </c>
      <c r="W2025" s="114" t="s">
        <v>383</v>
      </c>
      <c r="X2025" s="114">
        <v>0</v>
      </c>
      <c r="Y2025" s="114">
        <v>100</v>
      </c>
      <c r="Z2025" s="114" t="s">
        <v>369</v>
      </c>
      <c r="AA2025" s="114">
        <v>0</v>
      </c>
      <c r="AB2025" s="114">
        <v>32</v>
      </c>
      <c r="AC2025" s="114" t="s">
        <v>383</v>
      </c>
      <c r="AD2025" s="114">
        <v>100</v>
      </c>
      <c r="AE2025" s="114">
        <v>0</v>
      </c>
    </row>
    <row r="2026" spans="1:31">
      <c r="A2026" s="31" t="s">
        <v>272</v>
      </c>
      <c r="B2026" s="31" t="str">
        <f>VLOOKUP(Table1[[#This Row],[Organism]],'GN and GP categories'!A:B,2,)</f>
        <v>Gram-negative</v>
      </c>
      <c r="C2026" s="31" t="s">
        <v>522</v>
      </c>
      <c r="D2026" s="31" t="s">
        <v>262</v>
      </c>
      <c r="E2026" s="31" t="s">
        <v>266</v>
      </c>
      <c r="F2026" s="31" t="s">
        <v>121</v>
      </c>
      <c r="G2026" s="31" t="s">
        <v>374</v>
      </c>
      <c r="H2026" s="31">
        <v>39</v>
      </c>
      <c r="I2026" s="114" t="s">
        <v>400</v>
      </c>
      <c r="J2026" s="114">
        <v>0</v>
      </c>
      <c r="K2026" s="114">
        <v>0</v>
      </c>
      <c r="L2026" s="114">
        <v>0</v>
      </c>
      <c r="M2026" s="114">
        <v>33</v>
      </c>
      <c r="N2026" s="114">
        <v>0</v>
      </c>
      <c r="O2026" s="114" t="s">
        <v>400</v>
      </c>
      <c r="P2026" s="114">
        <v>0</v>
      </c>
      <c r="Q2026" s="114">
        <v>0</v>
      </c>
      <c r="R2026" s="114">
        <v>0</v>
      </c>
      <c r="S2026" s="114">
        <v>82</v>
      </c>
      <c r="T2026" s="114">
        <v>79</v>
      </c>
      <c r="U2026" s="114">
        <v>0</v>
      </c>
      <c r="V2026" s="114">
        <v>100</v>
      </c>
      <c r="W2026" s="114" t="s">
        <v>400</v>
      </c>
      <c r="X2026" s="114">
        <v>0</v>
      </c>
      <c r="Y2026" s="114" t="s">
        <v>400</v>
      </c>
      <c r="Z2026" s="114" t="s">
        <v>369</v>
      </c>
      <c r="AA2026" s="114">
        <v>0</v>
      </c>
      <c r="AB2026" s="114">
        <v>79</v>
      </c>
      <c r="AC2026" s="114" t="s">
        <v>400</v>
      </c>
      <c r="AD2026" s="114" t="s">
        <v>400</v>
      </c>
      <c r="AE2026" s="114">
        <v>0</v>
      </c>
    </row>
    <row r="2027" spans="1:31">
      <c r="A2027" s="31" t="s">
        <v>272</v>
      </c>
      <c r="B2027" s="31" t="str">
        <f>VLOOKUP(Table1[[#This Row],[Organism]],'GN and GP categories'!A:B,2,)</f>
        <v>Gram-negative</v>
      </c>
      <c r="C2027" s="31" t="s">
        <v>522</v>
      </c>
      <c r="D2027" s="31" t="s">
        <v>262</v>
      </c>
      <c r="E2027" s="31" t="s">
        <v>371</v>
      </c>
      <c r="F2027" s="31" t="s">
        <v>436</v>
      </c>
      <c r="G2027" s="31" t="s">
        <v>377</v>
      </c>
      <c r="H2027" s="31">
        <v>30</v>
      </c>
      <c r="I2027" s="114" t="s">
        <v>409</v>
      </c>
      <c r="J2027" s="114">
        <v>0</v>
      </c>
      <c r="K2027" s="114">
        <v>0</v>
      </c>
      <c r="L2027" s="114">
        <v>0</v>
      </c>
      <c r="M2027" s="114">
        <v>33</v>
      </c>
      <c r="N2027" s="114">
        <v>27</v>
      </c>
      <c r="O2027" s="114" t="s">
        <v>409</v>
      </c>
      <c r="P2027" s="114">
        <v>0</v>
      </c>
      <c r="Q2027" s="114">
        <v>0</v>
      </c>
      <c r="R2027" s="114">
        <v>0</v>
      </c>
      <c r="S2027" s="114" t="s">
        <v>409</v>
      </c>
      <c r="T2027" s="114" t="s">
        <v>409</v>
      </c>
      <c r="U2027" s="114">
        <v>0</v>
      </c>
      <c r="V2027" s="114" t="s">
        <v>409</v>
      </c>
      <c r="W2027" s="114" t="s">
        <v>409</v>
      </c>
      <c r="X2027" s="114">
        <v>0</v>
      </c>
      <c r="Y2027" s="114">
        <v>100</v>
      </c>
      <c r="Z2027" s="114" t="s">
        <v>369</v>
      </c>
      <c r="AA2027" s="114">
        <v>0</v>
      </c>
      <c r="AB2027" s="114">
        <v>30</v>
      </c>
      <c r="AC2027" s="114" t="s">
        <v>409</v>
      </c>
      <c r="AD2027" s="114" t="s">
        <v>409</v>
      </c>
      <c r="AE2027" s="114">
        <v>0</v>
      </c>
    </row>
    <row r="2028" spans="1:31">
      <c r="A2028" s="31" t="s">
        <v>272</v>
      </c>
      <c r="B2028" s="31" t="str">
        <f>VLOOKUP(Table1[[#This Row],[Organism]],'GN and GP categories'!A:B,2,)</f>
        <v>Gram-negative</v>
      </c>
      <c r="C2028" s="31" t="s">
        <v>522</v>
      </c>
      <c r="D2028" s="31" t="s">
        <v>262</v>
      </c>
      <c r="E2028" s="31" t="s">
        <v>371</v>
      </c>
      <c r="F2028" s="31" t="s">
        <v>436</v>
      </c>
      <c r="G2028" s="31" t="s">
        <v>375</v>
      </c>
      <c r="H2028" s="31">
        <v>42</v>
      </c>
      <c r="I2028" s="114">
        <v>100</v>
      </c>
      <c r="J2028" s="114">
        <v>0</v>
      </c>
      <c r="K2028" s="114">
        <v>0</v>
      </c>
      <c r="L2028" s="114">
        <v>0</v>
      </c>
      <c r="M2028" s="114">
        <v>36</v>
      </c>
      <c r="N2028" s="114">
        <v>38</v>
      </c>
      <c r="O2028" s="114" t="s">
        <v>390</v>
      </c>
      <c r="P2028" s="114">
        <v>0</v>
      </c>
      <c r="Q2028" s="114">
        <v>0</v>
      </c>
      <c r="R2028" s="114">
        <v>0</v>
      </c>
      <c r="S2028" s="114">
        <v>83</v>
      </c>
      <c r="T2028" s="114" t="s">
        <v>390</v>
      </c>
      <c r="U2028" s="114">
        <v>0</v>
      </c>
      <c r="V2028" s="114" t="s">
        <v>390</v>
      </c>
      <c r="W2028" s="114" t="s">
        <v>390</v>
      </c>
      <c r="X2028" s="114">
        <v>0</v>
      </c>
      <c r="Y2028" s="114">
        <v>100</v>
      </c>
      <c r="Z2028" s="114" t="s">
        <v>369</v>
      </c>
      <c r="AA2028" s="114">
        <v>0</v>
      </c>
      <c r="AB2028" s="114">
        <v>40</v>
      </c>
      <c r="AC2028" s="114" t="s">
        <v>390</v>
      </c>
      <c r="AD2028" s="114" t="s">
        <v>390</v>
      </c>
      <c r="AE2028" s="114">
        <v>0</v>
      </c>
    </row>
    <row r="2029" spans="1:31">
      <c r="A2029" s="31" t="s">
        <v>272</v>
      </c>
      <c r="B2029" s="31" t="str">
        <f>VLOOKUP(Table1[[#This Row],[Organism]],'GN and GP categories'!A:B,2,)</f>
        <v>Gram-negative</v>
      </c>
      <c r="C2029" s="31" t="s">
        <v>522</v>
      </c>
      <c r="D2029" s="31" t="s">
        <v>262</v>
      </c>
      <c r="E2029" s="31" t="s">
        <v>371</v>
      </c>
      <c r="F2029" s="31" t="s">
        <v>436</v>
      </c>
      <c r="G2029" s="31" t="s">
        <v>374</v>
      </c>
      <c r="H2029" s="31">
        <v>56</v>
      </c>
      <c r="I2029" s="114">
        <v>100</v>
      </c>
      <c r="J2029" s="114">
        <v>0</v>
      </c>
      <c r="K2029" s="114">
        <v>0</v>
      </c>
      <c r="L2029" s="114">
        <v>0</v>
      </c>
      <c r="M2029" s="114">
        <v>46</v>
      </c>
      <c r="N2029" s="114">
        <v>32</v>
      </c>
      <c r="O2029" s="114" t="s">
        <v>383</v>
      </c>
      <c r="P2029" s="114">
        <v>0</v>
      </c>
      <c r="Q2029" s="114">
        <v>0</v>
      </c>
      <c r="R2029" s="114">
        <v>0</v>
      </c>
      <c r="S2029" s="114">
        <v>86</v>
      </c>
      <c r="T2029" s="114">
        <v>86</v>
      </c>
      <c r="U2029" s="114">
        <v>0</v>
      </c>
      <c r="V2029" s="114">
        <v>89</v>
      </c>
      <c r="W2029" s="114" t="s">
        <v>383</v>
      </c>
      <c r="X2029" s="114">
        <v>0</v>
      </c>
      <c r="Y2029" s="114">
        <v>100</v>
      </c>
      <c r="Z2029" s="114" t="s">
        <v>369</v>
      </c>
      <c r="AA2029" s="114">
        <v>0</v>
      </c>
      <c r="AB2029" s="114">
        <v>39</v>
      </c>
      <c r="AC2029" s="114">
        <v>86</v>
      </c>
      <c r="AD2029" s="114">
        <v>89</v>
      </c>
      <c r="AE2029" s="114">
        <v>0</v>
      </c>
    </row>
    <row r="2030" spans="1:31">
      <c r="A2030" s="31" t="s">
        <v>272</v>
      </c>
      <c r="B2030" s="31" t="str">
        <f>VLOOKUP(Table1[[#This Row],[Organism]],'GN and GP categories'!A:B,2,)</f>
        <v>Gram-negative</v>
      </c>
      <c r="C2030" s="31" t="s">
        <v>522</v>
      </c>
      <c r="D2030" s="31" t="s">
        <v>262</v>
      </c>
      <c r="E2030" s="31" t="s">
        <v>371</v>
      </c>
      <c r="F2030" s="31" t="s">
        <v>436</v>
      </c>
      <c r="G2030" s="31" t="s">
        <v>370</v>
      </c>
      <c r="H2030" s="31">
        <v>47</v>
      </c>
      <c r="I2030" s="114">
        <v>100</v>
      </c>
      <c r="J2030" s="114">
        <v>0</v>
      </c>
      <c r="K2030" s="114">
        <v>0</v>
      </c>
      <c r="L2030" s="114">
        <v>0</v>
      </c>
      <c r="M2030" s="114">
        <v>36</v>
      </c>
      <c r="N2030" s="114">
        <v>43</v>
      </c>
      <c r="O2030" s="114" t="s">
        <v>373</v>
      </c>
      <c r="P2030" s="114">
        <v>0</v>
      </c>
      <c r="Q2030" s="114">
        <v>0</v>
      </c>
      <c r="R2030" s="114">
        <v>0</v>
      </c>
      <c r="S2030" s="114">
        <v>87</v>
      </c>
      <c r="T2030" s="114" t="s">
        <v>373</v>
      </c>
      <c r="U2030" s="114">
        <v>0</v>
      </c>
      <c r="V2030" s="114">
        <v>100</v>
      </c>
      <c r="W2030" s="114" t="s">
        <v>373</v>
      </c>
      <c r="X2030" s="114">
        <v>0</v>
      </c>
      <c r="Y2030" s="114">
        <v>100</v>
      </c>
      <c r="Z2030" s="114" t="s">
        <v>369</v>
      </c>
      <c r="AA2030" s="114">
        <v>0</v>
      </c>
      <c r="AB2030" s="114">
        <v>53</v>
      </c>
      <c r="AC2030" s="114" t="s">
        <v>373</v>
      </c>
      <c r="AD2030" s="114" t="s">
        <v>373</v>
      </c>
      <c r="AE2030" s="114">
        <v>0</v>
      </c>
    </row>
    <row r="2031" spans="1:31">
      <c r="A2031" s="31" t="s">
        <v>272</v>
      </c>
      <c r="B2031" s="31" t="str">
        <f>VLOOKUP(Table1[[#This Row],[Organism]],'GN and GP categories'!A:B,2,)</f>
        <v>Gram-negative</v>
      </c>
      <c r="C2031" s="31" t="s">
        <v>522</v>
      </c>
      <c r="D2031" s="31" t="s">
        <v>262</v>
      </c>
      <c r="E2031" s="31" t="s">
        <v>371</v>
      </c>
      <c r="F2031" s="31" t="s">
        <v>150</v>
      </c>
      <c r="G2031" s="31" t="s">
        <v>370</v>
      </c>
      <c r="H2031" s="31">
        <v>31</v>
      </c>
      <c r="I2031" s="114" t="s">
        <v>403</v>
      </c>
      <c r="J2031" s="114">
        <v>0</v>
      </c>
      <c r="K2031" s="114">
        <v>0</v>
      </c>
      <c r="L2031" s="114">
        <v>0</v>
      </c>
      <c r="M2031" s="114">
        <v>23</v>
      </c>
      <c r="N2031" s="114" t="s">
        <v>391</v>
      </c>
      <c r="O2031" s="114" t="s">
        <v>403</v>
      </c>
      <c r="P2031" s="114">
        <v>0</v>
      </c>
      <c r="Q2031" s="114">
        <v>0</v>
      </c>
      <c r="R2031" s="114">
        <v>0</v>
      </c>
      <c r="S2031" s="114" t="s">
        <v>403</v>
      </c>
      <c r="T2031" s="114" t="s">
        <v>403</v>
      </c>
      <c r="U2031" s="114">
        <v>0</v>
      </c>
      <c r="V2031" s="114">
        <v>100</v>
      </c>
      <c r="W2031" s="114" t="s">
        <v>403</v>
      </c>
      <c r="X2031" s="114">
        <v>0</v>
      </c>
      <c r="Y2031" s="114">
        <v>100</v>
      </c>
      <c r="Z2031" s="114" t="s">
        <v>369</v>
      </c>
      <c r="AA2031" s="114">
        <v>0</v>
      </c>
      <c r="AB2031" s="114" t="s">
        <v>391</v>
      </c>
      <c r="AC2031" s="114">
        <v>100</v>
      </c>
      <c r="AD2031" s="114" t="s">
        <v>403</v>
      </c>
      <c r="AE2031" s="114">
        <v>0</v>
      </c>
    </row>
    <row r="2032" spans="1:31">
      <c r="A2032" s="31" t="s">
        <v>272</v>
      </c>
      <c r="B2032" s="31" t="str">
        <f>VLOOKUP(Table1[[#This Row],[Organism]],'GN and GP categories'!A:B,2,)</f>
        <v>Gram-negative</v>
      </c>
      <c r="C2032" s="31" t="s">
        <v>522</v>
      </c>
      <c r="D2032" s="31" t="s">
        <v>262</v>
      </c>
      <c r="E2032" s="31" t="s">
        <v>371</v>
      </c>
      <c r="F2032" s="31" t="s">
        <v>435</v>
      </c>
      <c r="G2032" s="31" t="s">
        <v>375</v>
      </c>
      <c r="H2032" s="31">
        <v>31</v>
      </c>
      <c r="I2032" s="114">
        <v>100</v>
      </c>
      <c r="J2032" s="114">
        <v>0</v>
      </c>
      <c r="K2032" s="114">
        <v>0</v>
      </c>
      <c r="L2032" s="114">
        <v>0</v>
      </c>
      <c r="M2032" s="114">
        <v>28.999999999999996</v>
      </c>
      <c r="N2032" s="114" t="s">
        <v>391</v>
      </c>
      <c r="O2032" s="114">
        <v>100</v>
      </c>
      <c r="P2032" s="114">
        <v>0</v>
      </c>
      <c r="Q2032" s="114">
        <v>0</v>
      </c>
      <c r="R2032" s="114">
        <v>0</v>
      </c>
      <c r="S2032" s="114">
        <v>81</v>
      </c>
      <c r="T2032" s="114" t="s">
        <v>403</v>
      </c>
      <c r="U2032" s="114">
        <v>0</v>
      </c>
      <c r="V2032" s="114">
        <v>100</v>
      </c>
      <c r="W2032" s="114">
        <v>100</v>
      </c>
      <c r="X2032" s="114">
        <v>0</v>
      </c>
      <c r="Y2032" s="114">
        <v>100</v>
      </c>
      <c r="Z2032" s="114" t="s">
        <v>369</v>
      </c>
      <c r="AA2032" s="114" t="s">
        <v>391</v>
      </c>
      <c r="AB2032" s="114" t="s">
        <v>391</v>
      </c>
      <c r="AC2032" s="114" t="s">
        <v>403</v>
      </c>
      <c r="AD2032" s="114" t="s">
        <v>403</v>
      </c>
      <c r="AE2032" s="114">
        <v>0</v>
      </c>
    </row>
    <row r="2033" spans="1:31">
      <c r="A2033" s="31" t="s">
        <v>272</v>
      </c>
      <c r="B2033" s="31" t="str">
        <f>VLOOKUP(Table1[[#This Row],[Organism]],'GN and GP categories'!A:B,2,)</f>
        <v>Gram-negative</v>
      </c>
      <c r="C2033" s="31" t="s">
        <v>522</v>
      </c>
      <c r="D2033" s="31" t="s">
        <v>262</v>
      </c>
      <c r="E2033" s="31" t="s">
        <v>371</v>
      </c>
      <c r="F2033" s="31" t="s">
        <v>435</v>
      </c>
      <c r="G2033" s="31" t="s">
        <v>374</v>
      </c>
      <c r="H2033" s="31">
        <v>35</v>
      </c>
      <c r="I2033" s="114">
        <v>100</v>
      </c>
      <c r="J2033" s="114">
        <v>0</v>
      </c>
      <c r="K2033" s="114">
        <v>0</v>
      </c>
      <c r="L2033" s="114">
        <v>0</v>
      </c>
      <c r="M2033" s="114">
        <v>46</v>
      </c>
      <c r="N2033" s="114" t="s">
        <v>379</v>
      </c>
      <c r="O2033" s="114" t="s">
        <v>378</v>
      </c>
      <c r="P2033" s="114">
        <v>0</v>
      </c>
      <c r="Q2033" s="114">
        <v>0</v>
      </c>
      <c r="R2033" s="114">
        <v>0</v>
      </c>
      <c r="S2033" s="114" t="s">
        <v>378</v>
      </c>
      <c r="T2033" s="114" t="s">
        <v>378</v>
      </c>
      <c r="U2033" s="114">
        <v>0</v>
      </c>
      <c r="V2033" s="114">
        <v>100</v>
      </c>
      <c r="W2033" s="114" t="s">
        <v>378</v>
      </c>
      <c r="X2033" s="114">
        <v>0</v>
      </c>
      <c r="Y2033" s="114" t="s">
        <v>378</v>
      </c>
      <c r="Z2033" s="114" t="s">
        <v>369</v>
      </c>
      <c r="AA2033" s="114">
        <v>0</v>
      </c>
      <c r="AB2033" s="114" t="s">
        <v>379</v>
      </c>
      <c r="AC2033" s="114" t="s">
        <v>378</v>
      </c>
      <c r="AD2033" s="114" t="s">
        <v>378</v>
      </c>
      <c r="AE2033" s="114">
        <v>0</v>
      </c>
    </row>
    <row r="2034" spans="1:31">
      <c r="A2034" s="31" t="s">
        <v>272</v>
      </c>
      <c r="B2034" s="31" t="str">
        <f>VLOOKUP(Table1[[#This Row],[Organism]],'GN and GP categories'!A:B,2,)</f>
        <v>Gram-negative</v>
      </c>
      <c r="C2034" s="31" t="s">
        <v>522</v>
      </c>
      <c r="D2034" s="31" t="s">
        <v>262</v>
      </c>
      <c r="E2034" s="31" t="s">
        <v>371</v>
      </c>
      <c r="F2034" s="31" t="s">
        <v>435</v>
      </c>
      <c r="G2034" s="31" t="s">
        <v>370</v>
      </c>
      <c r="H2034" s="31">
        <v>42</v>
      </c>
      <c r="I2034" s="114" t="s">
        <v>390</v>
      </c>
      <c r="J2034" s="114">
        <v>0</v>
      </c>
      <c r="K2034" s="114">
        <v>0</v>
      </c>
      <c r="L2034" s="114">
        <v>0</v>
      </c>
      <c r="M2034" s="114">
        <v>36</v>
      </c>
      <c r="N2034" s="114">
        <v>0</v>
      </c>
      <c r="O2034" s="114">
        <v>81</v>
      </c>
      <c r="P2034" s="114">
        <v>0</v>
      </c>
      <c r="Q2034" s="114">
        <v>0</v>
      </c>
      <c r="R2034" s="114">
        <v>0</v>
      </c>
      <c r="S2034" s="114">
        <v>81</v>
      </c>
      <c r="T2034" s="114">
        <v>81</v>
      </c>
      <c r="U2034" s="114">
        <v>0</v>
      </c>
      <c r="V2034" s="114" t="s">
        <v>390</v>
      </c>
      <c r="W2034" s="114">
        <v>86</v>
      </c>
      <c r="X2034" s="114">
        <v>0</v>
      </c>
      <c r="Y2034" s="114">
        <v>100</v>
      </c>
      <c r="Z2034" s="114" t="s">
        <v>369</v>
      </c>
      <c r="AA2034" s="114">
        <v>0</v>
      </c>
      <c r="AB2034" s="114" t="s">
        <v>389</v>
      </c>
      <c r="AC2034" s="114" t="s">
        <v>390</v>
      </c>
      <c r="AD2034" s="114" t="s">
        <v>390</v>
      </c>
      <c r="AE2034" s="114">
        <v>0</v>
      </c>
    </row>
    <row r="2035" spans="1:31">
      <c r="A2035" s="31" t="s">
        <v>272</v>
      </c>
      <c r="B2035" s="31" t="str">
        <f>VLOOKUP(Table1[[#This Row],[Organism]],'GN and GP categories'!A:B,2,)</f>
        <v>Gram-negative</v>
      </c>
      <c r="C2035" s="31" t="s">
        <v>522</v>
      </c>
      <c r="D2035" s="31" t="s">
        <v>262</v>
      </c>
      <c r="E2035" s="31" t="s">
        <v>371</v>
      </c>
      <c r="F2035" s="31" t="s">
        <v>2</v>
      </c>
      <c r="G2035" s="31" t="s">
        <v>397</v>
      </c>
      <c r="H2035" s="31">
        <v>35</v>
      </c>
      <c r="I2035" s="114" t="s">
        <v>378</v>
      </c>
      <c r="J2035" s="114">
        <v>0</v>
      </c>
      <c r="K2035" s="114">
        <v>0</v>
      </c>
      <c r="L2035" s="114">
        <v>0</v>
      </c>
      <c r="M2035" s="114">
        <v>37</v>
      </c>
      <c r="N2035" s="114">
        <v>43</v>
      </c>
      <c r="O2035" s="114" t="s">
        <v>378</v>
      </c>
      <c r="P2035" s="114">
        <v>0</v>
      </c>
      <c r="Q2035" s="114">
        <v>0</v>
      </c>
      <c r="R2035" s="114">
        <v>0</v>
      </c>
      <c r="S2035" s="114">
        <v>83</v>
      </c>
      <c r="T2035" s="114">
        <v>80</v>
      </c>
      <c r="U2035" s="114">
        <v>0</v>
      </c>
      <c r="V2035" s="114" t="s">
        <v>378</v>
      </c>
      <c r="W2035" s="114" t="s">
        <v>378</v>
      </c>
      <c r="X2035" s="114">
        <v>0</v>
      </c>
      <c r="Y2035" s="114">
        <v>100</v>
      </c>
      <c r="Z2035" s="114" t="s">
        <v>369</v>
      </c>
      <c r="AA2035" s="114">
        <v>0</v>
      </c>
      <c r="AB2035" s="114">
        <v>37</v>
      </c>
      <c r="AC2035" s="114" t="s">
        <v>378</v>
      </c>
      <c r="AD2035" s="114" t="s">
        <v>378</v>
      </c>
      <c r="AE2035" s="114">
        <v>0</v>
      </c>
    </row>
    <row r="2036" spans="1:31">
      <c r="A2036" s="31" t="s">
        <v>272</v>
      </c>
      <c r="B2036" s="31" t="str">
        <f>VLOOKUP(Table1[[#This Row],[Organism]],'GN and GP categories'!A:B,2,)</f>
        <v>Gram-negative</v>
      </c>
      <c r="C2036" s="31" t="s">
        <v>522</v>
      </c>
      <c r="D2036" s="31" t="s">
        <v>262</v>
      </c>
      <c r="E2036" s="31" t="s">
        <v>371</v>
      </c>
      <c r="F2036" s="31" t="s">
        <v>2</v>
      </c>
      <c r="G2036" s="31" t="s">
        <v>377</v>
      </c>
      <c r="H2036" s="31">
        <v>36</v>
      </c>
      <c r="I2036" s="114" t="s">
        <v>378</v>
      </c>
      <c r="J2036" s="114">
        <v>0</v>
      </c>
      <c r="K2036" s="114">
        <v>0</v>
      </c>
      <c r="L2036" s="114">
        <v>0</v>
      </c>
      <c r="M2036" s="114">
        <v>44</v>
      </c>
      <c r="N2036" s="114">
        <v>33</v>
      </c>
      <c r="O2036" s="114" t="s">
        <v>378</v>
      </c>
      <c r="P2036" s="114">
        <v>0</v>
      </c>
      <c r="Q2036" s="114">
        <v>0</v>
      </c>
      <c r="R2036" s="114">
        <v>0</v>
      </c>
      <c r="S2036" s="114" t="s">
        <v>378</v>
      </c>
      <c r="T2036" s="114">
        <v>81</v>
      </c>
      <c r="U2036" s="114">
        <v>0</v>
      </c>
      <c r="V2036" s="114">
        <v>100</v>
      </c>
      <c r="W2036" s="114" t="s">
        <v>378</v>
      </c>
      <c r="X2036" s="114">
        <v>0</v>
      </c>
      <c r="Y2036" s="114">
        <v>100</v>
      </c>
      <c r="Z2036" s="114" t="s">
        <v>369</v>
      </c>
      <c r="AA2036" s="114">
        <v>0</v>
      </c>
      <c r="AB2036" s="114">
        <v>25</v>
      </c>
      <c r="AC2036" s="114" t="s">
        <v>378</v>
      </c>
      <c r="AD2036" s="114" t="s">
        <v>378</v>
      </c>
      <c r="AE2036" s="114">
        <v>0</v>
      </c>
    </row>
    <row r="2037" spans="1:31">
      <c r="A2037" s="31" t="s">
        <v>272</v>
      </c>
      <c r="B2037" s="31" t="str">
        <f>VLOOKUP(Table1[[#This Row],[Organism]],'GN and GP categories'!A:B,2,)</f>
        <v>Gram-negative</v>
      </c>
      <c r="C2037" s="31" t="s">
        <v>522</v>
      </c>
      <c r="D2037" s="31" t="s">
        <v>262</v>
      </c>
      <c r="E2037" s="31" t="s">
        <v>371</v>
      </c>
      <c r="F2037" s="31" t="s">
        <v>2</v>
      </c>
      <c r="G2037" s="31" t="s">
        <v>375</v>
      </c>
      <c r="H2037" s="31">
        <v>34</v>
      </c>
      <c r="I2037" s="114" t="s">
        <v>376</v>
      </c>
      <c r="J2037" s="114">
        <v>0</v>
      </c>
      <c r="K2037" s="114">
        <v>0</v>
      </c>
      <c r="L2037" s="114">
        <v>0</v>
      </c>
      <c r="M2037" s="114">
        <v>44</v>
      </c>
      <c r="N2037" s="114">
        <v>28.999999999999996</v>
      </c>
      <c r="O2037" s="114" t="s">
        <v>376</v>
      </c>
      <c r="P2037" s="114">
        <v>0</v>
      </c>
      <c r="Q2037" s="114">
        <v>0</v>
      </c>
      <c r="R2037" s="114">
        <v>0</v>
      </c>
      <c r="S2037" s="114" t="s">
        <v>376</v>
      </c>
      <c r="T2037" s="114">
        <v>79</v>
      </c>
      <c r="U2037" s="114">
        <v>0</v>
      </c>
      <c r="V2037" s="114" t="s">
        <v>376</v>
      </c>
      <c r="W2037" s="114" t="s">
        <v>376</v>
      </c>
      <c r="X2037" s="114">
        <v>0</v>
      </c>
      <c r="Y2037" s="114" t="s">
        <v>376</v>
      </c>
      <c r="Z2037" s="114" t="s">
        <v>369</v>
      </c>
      <c r="AA2037" s="114">
        <v>0</v>
      </c>
      <c r="AB2037" s="114">
        <v>24</v>
      </c>
      <c r="AC2037" s="114" t="s">
        <v>376</v>
      </c>
      <c r="AD2037" s="114" t="s">
        <v>376</v>
      </c>
      <c r="AE2037" s="114">
        <v>0</v>
      </c>
    </row>
    <row r="2038" spans="1:31">
      <c r="A2038" s="31" t="s">
        <v>272</v>
      </c>
      <c r="B2038" s="31" t="str">
        <f>VLOOKUP(Table1[[#This Row],[Organism]],'GN and GP categories'!A:B,2,)</f>
        <v>Gram-negative</v>
      </c>
      <c r="C2038" s="31" t="s">
        <v>522</v>
      </c>
      <c r="D2038" s="31" t="s">
        <v>262</v>
      </c>
      <c r="E2038" s="31" t="s">
        <v>371</v>
      </c>
      <c r="F2038" s="31" t="s">
        <v>2</v>
      </c>
      <c r="G2038" s="31" t="s">
        <v>370</v>
      </c>
      <c r="H2038" s="31">
        <v>53</v>
      </c>
      <c r="I2038" s="114" t="s">
        <v>383</v>
      </c>
      <c r="J2038" s="114">
        <v>0</v>
      </c>
      <c r="K2038" s="114">
        <v>0</v>
      </c>
      <c r="L2038" s="114">
        <v>0</v>
      </c>
      <c r="M2038" s="114">
        <v>36</v>
      </c>
      <c r="N2038" s="114">
        <v>26</v>
      </c>
      <c r="O2038" s="114">
        <v>87</v>
      </c>
      <c r="P2038" s="114">
        <v>0</v>
      </c>
      <c r="Q2038" s="114">
        <v>0</v>
      </c>
      <c r="R2038" s="114">
        <v>0</v>
      </c>
      <c r="S2038" s="114">
        <v>81</v>
      </c>
      <c r="T2038" s="114">
        <v>77</v>
      </c>
      <c r="U2038" s="114">
        <v>0</v>
      </c>
      <c r="V2038" s="114" t="s">
        <v>383</v>
      </c>
      <c r="W2038" s="114" t="s">
        <v>383</v>
      </c>
      <c r="X2038" s="114">
        <v>0</v>
      </c>
      <c r="Y2038" s="114" t="s">
        <v>383</v>
      </c>
      <c r="Z2038" s="114" t="s">
        <v>369</v>
      </c>
      <c r="AA2038" s="114">
        <v>0</v>
      </c>
      <c r="AB2038" s="114">
        <v>26</v>
      </c>
      <c r="AC2038" s="114" t="s">
        <v>383</v>
      </c>
      <c r="AD2038" s="114" t="s">
        <v>383</v>
      </c>
      <c r="AE2038" s="114">
        <v>0</v>
      </c>
    </row>
    <row r="2039" spans="1:31">
      <c r="A2039" s="31" t="s">
        <v>272</v>
      </c>
      <c r="B2039" s="31" t="str">
        <f>VLOOKUP(Table1[[#This Row],[Organism]],'GN and GP categories'!A:B,2,)</f>
        <v>Gram-negative</v>
      </c>
      <c r="C2039" s="31" t="s">
        <v>522</v>
      </c>
      <c r="D2039" s="31" t="s">
        <v>262</v>
      </c>
      <c r="E2039" s="31" t="s">
        <v>371</v>
      </c>
      <c r="F2039" s="31" t="s">
        <v>49</v>
      </c>
      <c r="G2039" s="31" t="s">
        <v>397</v>
      </c>
      <c r="H2039" s="31">
        <v>31</v>
      </c>
      <c r="I2039" s="114">
        <v>100</v>
      </c>
      <c r="J2039" s="114">
        <v>0</v>
      </c>
      <c r="K2039" s="114">
        <v>0</v>
      </c>
      <c r="L2039" s="114">
        <v>0</v>
      </c>
      <c r="M2039" s="114">
        <v>52</v>
      </c>
      <c r="N2039" s="114">
        <v>32</v>
      </c>
      <c r="O2039" s="114">
        <v>77</v>
      </c>
      <c r="P2039" s="114">
        <v>0</v>
      </c>
      <c r="Q2039" s="114">
        <v>0</v>
      </c>
      <c r="R2039" s="114">
        <v>0</v>
      </c>
      <c r="S2039" s="114">
        <v>77</v>
      </c>
      <c r="T2039" s="114" t="s">
        <v>403</v>
      </c>
      <c r="U2039" s="114">
        <v>0</v>
      </c>
      <c r="V2039" s="114">
        <v>81</v>
      </c>
      <c r="W2039" s="114">
        <v>77</v>
      </c>
      <c r="X2039" s="114">
        <v>0</v>
      </c>
      <c r="Y2039" s="114" t="s">
        <v>403</v>
      </c>
      <c r="Z2039" s="114" t="s">
        <v>369</v>
      </c>
      <c r="AA2039" s="114">
        <v>0</v>
      </c>
      <c r="AB2039" s="114">
        <v>45</v>
      </c>
      <c r="AC2039" s="114">
        <v>74</v>
      </c>
      <c r="AD2039" s="114">
        <v>77</v>
      </c>
      <c r="AE2039" s="114">
        <v>0</v>
      </c>
    </row>
    <row r="2040" spans="1:31">
      <c r="A2040" s="31" t="s">
        <v>272</v>
      </c>
      <c r="B2040" s="31" t="str">
        <f>VLOOKUP(Table1[[#This Row],[Organism]],'GN and GP categories'!A:B,2,)</f>
        <v>Gram-negative</v>
      </c>
      <c r="C2040" s="31" t="s">
        <v>522</v>
      </c>
      <c r="D2040" s="31" t="s">
        <v>262</v>
      </c>
      <c r="E2040" s="31" t="s">
        <v>371</v>
      </c>
      <c r="F2040" s="31" t="s">
        <v>49</v>
      </c>
      <c r="G2040" s="31" t="s">
        <v>375</v>
      </c>
      <c r="H2040" s="31">
        <v>31</v>
      </c>
      <c r="I2040" s="114" t="s">
        <v>403</v>
      </c>
      <c r="J2040" s="114">
        <v>0</v>
      </c>
      <c r="K2040" s="114">
        <v>0</v>
      </c>
      <c r="L2040" s="114">
        <v>0</v>
      </c>
      <c r="M2040" s="114">
        <v>45</v>
      </c>
      <c r="N2040" s="114">
        <v>45</v>
      </c>
      <c r="O2040" s="114">
        <v>100</v>
      </c>
      <c r="P2040" s="114">
        <v>0</v>
      </c>
      <c r="Q2040" s="114">
        <v>0</v>
      </c>
      <c r="R2040" s="114">
        <v>0</v>
      </c>
      <c r="S2040" s="114" t="s">
        <v>403</v>
      </c>
      <c r="T2040" s="114" t="s">
        <v>403</v>
      </c>
      <c r="U2040" s="114">
        <v>0</v>
      </c>
      <c r="V2040" s="114">
        <v>100</v>
      </c>
      <c r="W2040" s="114" t="s">
        <v>403</v>
      </c>
      <c r="X2040" s="114">
        <v>0</v>
      </c>
      <c r="Y2040" s="114" t="s">
        <v>403</v>
      </c>
      <c r="Z2040" s="114" t="s">
        <v>369</v>
      </c>
      <c r="AA2040" s="114">
        <v>0</v>
      </c>
      <c r="AB2040" s="114">
        <v>35</v>
      </c>
      <c r="AC2040" s="114" t="s">
        <v>403</v>
      </c>
      <c r="AD2040" s="114">
        <v>100</v>
      </c>
      <c r="AE2040" s="114">
        <v>0</v>
      </c>
    </row>
    <row r="2041" spans="1:31">
      <c r="A2041" s="31" t="s">
        <v>272</v>
      </c>
      <c r="B2041" s="31" t="str">
        <f>VLOOKUP(Table1[[#This Row],[Organism]],'GN and GP categories'!A:B,2,)</f>
        <v>Gram-negative</v>
      </c>
      <c r="C2041" s="31" t="s">
        <v>522</v>
      </c>
      <c r="D2041" s="31" t="s">
        <v>262</v>
      </c>
      <c r="E2041" s="31" t="s">
        <v>371</v>
      </c>
      <c r="F2041" s="31" t="s">
        <v>49</v>
      </c>
      <c r="G2041" s="31" t="s">
        <v>370</v>
      </c>
      <c r="H2041" s="31">
        <v>43</v>
      </c>
      <c r="I2041" s="114" t="s">
        <v>390</v>
      </c>
      <c r="J2041" s="114">
        <v>0</v>
      </c>
      <c r="K2041" s="114">
        <v>0</v>
      </c>
      <c r="L2041" s="114">
        <v>0</v>
      </c>
      <c r="M2041" s="114">
        <v>40</v>
      </c>
      <c r="N2041" s="114">
        <v>26</v>
      </c>
      <c r="O2041" s="114" t="s">
        <v>390</v>
      </c>
      <c r="P2041" s="114">
        <v>0</v>
      </c>
      <c r="Q2041" s="114">
        <v>0</v>
      </c>
      <c r="R2041" s="114">
        <v>0</v>
      </c>
      <c r="S2041" s="114">
        <v>79</v>
      </c>
      <c r="T2041" s="114">
        <v>84</v>
      </c>
      <c r="U2041" s="114">
        <v>0</v>
      </c>
      <c r="V2041" s="114" t="s">
        <v>390</v>
      </c>
      <c r="W2041" s="114" t="s">
        <v>390</v>
      </c>
      <c r="X2041" s="114">
        <v>0</v>
      </c>
      <c r="Y2041" s="114" t="s">
        <v>390</v>
      </c>
      <c r="Z2041" s="114" t="s">
        <v>369</v>
      </c>
      <c r="AA2041" s="114">
        <v>0</v>
      </c>
      <c r="AB2041" s="114">
        <v>21</v>
      </c>
      <c r="AC2041" s="114">
        <v>100</v>
      </c>
      <c r="AD2041" s="114" t="s">
        <v>390</v>
      </c>
      <c r="AE2041" s="114">
        <v>0</v>
      </c>
    </row>
    <row r="2042" spans="1:31">
      <c r="A2042" s="31" t="s">
        <v>272</v>
      </c>
      <c r="B2042" s="31" t="str">
        <f>VLOOKUP(Table1[[#This Row],[Organism]],'GN and GP categories'!A:B,2,)</f>
        <v>Gram-negative</v>
      </c>
      <c r="C2042" s="31" t="s">
        <v>522</v>
      </c>
      <c r="D2042" s="31" t="s">
        <v>262</v>
      </c>
      <c r="E2042" s="31" t="s">
        <v>371</v>
      </c>
      <c r="F2042" s="31" t="s">
        <v>101</v>
      </c>
      <c r="G2042" s="31" t="s">
        <v>397</v>
      </c>
      <c r="H2042" s="31">
        <v>38</v>
      </c>
      <c r="I2042" s="114" t="s">
        <v>381</v>
      </c>
      <c r="J2042" s="114">
        <v>0</v>
      </c>
      <c r="K2042" s="114">
        <v>0</v>
      </c>
      <c r="L2042" s="114">
        <v>0</v>
      </c>
      <c r="M2042" s="114">
        <v>37</v>
      </c>
      <c r="N2042" s="114">
        <v>61</v>
      </c>
      <c r="O2042" s="114">
        <v>100</v>
      </c>
      <c r="P2042" s="114">
        <v>0</v>
      </c>
      <c r="Q2042" s="114">
        <v>0</v>
      </c>
      <c r="R2042" s="114">
        <v>0</v>
      </c>
      <c r="S2042" s="114" t="s">
        <v>381</v>
      </c>
      <c r="T2042" s="114" t="s">
        <v>381</v>
      </c>
      <c r="U2042" s="114">
        <v>0</v>
      </c>
      <c r="V2042" s="114" t="s">
        <v>381</v>
      </c>
      <c r="W2042" s="114">
        <v>100</v>
      </c>
      <c r="X2042" s="114">
        <v>0</v>
      </c>
      <c r="Y2042" s="114" t="s">
        <v>381</v>
      </c>
      <c r="Z2042" s="114" t="s">
        <v>369</v>
      </c>
      <c r="AA2042" s="114">
        <v>0</v>
      </c>
      <c r="AB2042" s="114">
        <v>42</v>
      </c>
      <c r="AC2042" s="114" t="s">
        <v>381</v>
      </c>
      <c r="AD2042" s="114" t="s">
        <v>381</v>
      </c>
      <c r="AE2042" s="114">
        <v>0</v>
      </c>
    </row>
    <row r="2043" spans="1:31">
      <c r="A2043" s="31" t="s">
        <v>272</v>
      </c>
      <c r="B2043" s="31" t="str">
        <f>VLOOKUP(Table1[[#This Row],[Organism]],'GN and GP categories'!A:B,2,)</f>
        <v>Gram-negative</v>
      </c>
      <c r="C2043" s="31" t="s">
        <v>522</v>
      </c>
      <c r="D2043" s="31" t="s">
        <v>262</v>
      </c>
      <c r="E2043" s="31" t="s">
        <v>371</v>
      </c>
      <c r="F2043" s="31" t="s">
        <v>101</v>
      </c>
      <c r="G2043" s="31" t="s">
        <v>377</v>
      </c>
      <c r="H2043" s="31">
        <v>35</v>
      </c>
      <c r="I2043" s="114">
        <v>100</v>
      </c>
      <c r="J2043" s="114">
        <v>0</v>
      </c>
      <c r="K2043" s="114">
        <v>0</v>
      </c>
      <c r="L2043" s="114">
        <v>0</v>
      </c>
      <c r="M2043" s="114">
        <v>43</v>
      </c>
      <c r="N2043" s="114">
        <v>43</v>
      </c>
      <c r="O2043" s="114">
        <v>100</v>
      </c>
      <c r="P2043" s="114">
        <v>0</v>
      </c>
      <c r="Q2043" s="114">
        <v>0</v>
      </c>
      <c r="R2043" s="114">
        <v>0</v>
      </c>
      <c r="S2043" s="114" t="s">
        <v>378</v>
      </c>
      <c r="T2043" s="114" t="s">
        <v>378</v>
      </c>
      <c r="U2043" s="114">
        <v>0</v>
      </c>
      <c r="V2043" s="114">
        <v>100</v>
      </c>
      <c r="W2043" s="114">
        <v>100</v>
      </c>
      <c r="X2043" s="114">
        <v>0</v>
      </c>
      <c r="Y2043" s="114">
        <v>100</v>
      </c>
      <c r="Z2043" s="114" t="s">
        <v>369</v>
      </c>
      <c r="AA2043" s="114">
        <v>0</v>
      </c>
      <c r="AB2043" s="114">
        <v>49</v>
      </c>
      <c r="AC2043" s="114" t="s">
        <v>378</v>
      </c>
      <c r="AD2043" s="114" t="s">
        <v>378</v>
      </c>
      <c r="AE2043" s="114">
        <v>0</v>
      </c>
    </row>
    <row r="2044" spans="1:31">
      <c r="A2044" s="31" t="s">
        <v>272</v>
      </c>
      <c r="B2044" s="31" t="str">
        <f>VLOOKUP(Table1[[#This Row],[Organism]],'GN and GP categories'!A:B,2,)</f>
        <v>Gram-negative</v>
      </c>
      <c r="C2044" s="31" t="s">
        <v>522</v>
      </c>
      <c r="D2044" s="31" t="s">
        <v>262</v>
      </c>
      <c r="E2044" s="31" t="s">
        <v>371</v>
      </c>
      <c r="F2044" s="31" t="s">
        <v>101</v>
      </c>
      <c r="G2044" s="31" t="s">
        <v>375</v>
      </c>
      <c r="H2044" s="31">
        <v>35</v>
      </c>
      <c r="I2044" s="114" t="s">
        <v>378</v>
      </c>
      <c r="J2044" s="114">
        <v>0</v>
      </c>
      <c r="K2044" s="114">
        <v>0</v>
      </c>
      <c r="L2044" s="114">
        <v>0</v>
      </c>
      <c r="M2044" s="114">
        <v>43</v>
      </c>
      <c r="N2044" s="114">
        <v>54</v>
      </c>
      <c r="O2044" s="114">
        <v>100</v>
      </c>
      <c r="P2044" s="114">
        <v>0</v>
      </c>
      <c r="Q2044" s="114">
        <v>0</v>
      </c>
      <c r="R2044" s="114">
        <v>0</v>
      </c>
      <c r="S2044" s="114">
        <v>80</v>
      </c>
      <c r="T2044" s="114" t="s">
        <v>378</v>
      </c>
      <c r="U2044" s="114">
        <v>0</v>
      </c>
      <c r="V2044" s="114">
        <v>100</v>
      </c>
      <c r="W2044" s="114">
        <v>100</v>
      </c>
      <c r="X2044" s="114">
        <v>0</v>
      </c>
      <c r="Y2044" s="114">
        <v>100</v>
      </c>
      <c r="Z2044" s="114" t="s">
        <v>369</v>
      </c>
      <c r="AA2044" s="114">
        <v>0</v>
      </c>
      <c r="AB2044" s="114">
        <v>37</v>
      </c>
      <c r="AC2044" s="114" t="s">
        <v>378</v>
      </c>
      <c r="AD2044" s="114" t="s">
        <v>378</v>
      </c>
      <c r="AE2044" s="114">
        <v>0</v>
      </c>
    </row>
    <row r="2045" spans="1:31">
      <c r="A2045" s="31" t="s">
        <v>272</v>
      </c>
      <c r="B2045" s="31" t="str">
        <f>VLOOKUP(Table1[[#This Row],[Organism]],'GN and GP categories'!A:B,2,)</f>
        <v>Gram-negative</v>
      </c>
      <c r="C2045" s="31" t="s">
        <v>522</v>
      </c>
      <c r="D2045" s="31" t="s">
        <v>262</v>
      </c>
      <c r="E2045" s="31" t="s">
        <v>371</v>
      </c>
      <c r="F2045" s="31" t="s">
        <v>101</v>
      </c>
      <c r="G2045" s="31" t="s">
        <v>374</v>
      </c>
      <c r="H2045" s="31">
        <v>53</v>
      </c>
      <c r="I2045" s="114">
        <v>100</v>
      </c>
      <c r="J2045" s="114">
        <v>0</v>
      </c>
      <c r="K2045" s="114">
        <v>0</v>
      </c>
      <c r="L2045" s="114">
        <v>0</v>
      </c>
      <c r="M2045" s="114">
        <v>40</v>
      </c>
      <c r="N2045" s="114">
        <v>26</v>
      </c>
      <c r="O2045" s="114" t="s">
        <v>383</v>
      </c>
      <c r="P2045" s="114">
        <v>0</v>
      </c>
      <c r="Q2045" s="114">
        <v>0</v>
      </c>
      <c r="R2045" s="114">
        <v>0</v>
      </c>
      <c r="S2045" s="114">
        <v>87</v>
      </c>
      <c r="T2045" s="114" t="s">
        <v>383</v>
      </c>
      <c r="U2045" s="114">
        <v>0</v>
      </c>
      <c r="V2045" s="114" t="s">
        <v>383</v>
      </c>
      <c r="W2045" s="114">
        <v>100</v>
      </c>
      <c r="X2045" s="114">
        <v>0</v>
      </c>
      <c r="Y2045" s="114">
        <v>100</v>
      </c>
      <c r="Z2045" s="114" t="s">
        <v>369</v>
      </c>
      <c r="AA2045" s="114">
        <v>0</v>
      </c>
      <c r="AB2045" s="114">
        <v>42</v>
      </c>
      <c r="AC2045" s="114" t="s">
        <v>383</v>
      </c>
      <c r="AD2045" s="114" t="s">
        <v>383</v>
      </c>
      <c r="AE2045" s="114">
        <v>0</v>
      </c>
    </row>
    <row r="2046" spans="1:31">
      <c r="A2046" s="31" t="s">
        <v>272</v>
      </c>
      <c r="B2046" s="31" t="str">
        <f>VLOOKUP(Table1[[#This Row],[Organism]],'GN and GP categories'!A:B,2,)</f>
        <v>Gram-negative</v>
      </c>
      <c r="C2046" s="31" t="s">
        <v>522</v>
      </c>
      <c r="D2046" s="31" t="s">
        <v>262</v>
      </c>
      <c r="E2046" s="31" t="s">
        <v>371</v>
      </c>
      <c r="F2046" s="31" t="s">
        <v>101</v>
      </c>
      <c r="G2046" s="31" t="s">
        <v>370</v>
      </c>
      <c r="H2046" s="31">
        <v>63</v>
      </c>
      <c r="I2046" s="114" t="s">
        <v>387</v>
      </c>
      <c r="J2046" s="114">
        <v>0</v>
      </c>
      <c r="K2046" s="114">
        <v>0</v>
      </c>
      <c r="L2046" s="114">
        <v>0</v>
      </c>
      <c r="M2046" s="114">
        <v>44</v>
      </c>
      <c r="N2046" s="114">
        <v>22</v>
      </c>
      <c r="O2046" s="114">
        <v>79</v>
      </c>
      <c r="P2046" s="114">
        <v>0</v>
      </c>
      <c r="Q2046" s="114">
        <v>0</v>
      </c>
      <c r="R2046" s="114">
        <v>0</v>
      </c>
      <c r="S2046" s="114">
        <v>79</v>
      </c>
      <c r="T2046" s="114">
        <v>84</v>
      </c>
      <c r="U2046" s="114">
        <v>0</v>
      </c>
      <c r="V2046" s="114" t="s">
        <v>387</v>
      </c>
      <c r="W2046" s="114">
        <v>86</v>
      </c>
      <c r="X2046" s="114">
        <v>0</v>
      </c>
      <c r="Y2046" s="114" t="s">
        <v>387</v>
      </c>
      <c r="Z2046" s="114" t="s">
        <v>369</v>
      </c>
      <c r="AA2046" s="114">
        <v>0</v>
      </c>
      <c r="AB2046" s="114">
        <v>35</v>
      </c>
      <c r="AC2046" s="114">
        <v>87</v>
      </c>
      <c r="AD2046" s="114">
        <v>89</v>
      </c>
      <c r="AE2046" s="114">
        <v>0</v>
      </c>
    </row>
    <row r="2047" spans="1:31">
      <c r="A2047" s="31" t="s">
        <v>272</v>
      </c>
      <c r="B2047" s="31" t="str">
        <f>VLOOKUP(Table1[[#This Row],[Organism]],'GN and GP categories'!A:B,2,)</f>
        <v>Gram-negative</v>
      </c>
      <c r="C2047" s="31" t="s">
        <v>522</v>
      </c>
      <c r="D2047" s="31" t="s">
        <v>262</v>
      </c>
      <c r="E2047" s="31" t="s">
        <v>371</v>
      </c>
      <c r="F2047" s="31" t="s">
        <v>121</v>
      </c>
      <c r="G2047" s="31" t="s">
        <v>375</v>
      </c>
      <c r="H2047" s="31">
        <v>39</v>
      </c>
      <c r="I2047" s="114" t="s">
        <v>400</v>
      </c>
      <c r="J2047" s="114">
        <v>0</v>
      </c>
      <c r="K2047" s="114">
        <v>0</v>
      </c>
      <c r="L2047" s="114">
        <v>0</v>
      </c>
      <c r="M2047" s="114">
        <v>21</v>
      </c>
      <c r="N2047" s="114">
        <v>0</v>
      </c>
      <c r="O2047" s="114" t="s">
        <v>400</v>
      </c>
      <c r="P2047" s="114">
        <v>0</v>
      </c>
      <c r="Q2047" s="114">
        <v>0</v>
      </c>
      <c r="R2047" s="114">
        <v>0</v>
      </c>
      <c r="S2047" s="114" t="s">
        <v>400</v>
      </c>
      <c r="T2047" s="114">
        <v>82</v>
      </c>
      <c r="U2047" s="114">
        <v>0</v>
      </c>
      <c r="V2047" s="114" t="s">
        <v>400</v>
      </c>
      <c r="W2047" s="114" t="s">
        <v>400</v>
      </c>
      <c r="X2047" s="114">
        <v>0</v>
      </c>
      <c r="Y2047" s="114" t="s">
        <v>400</v>
      </c>
      <c r="Z2047" s="114" t="s">
        <v>369</v>
      </c>
      <c r="AA2047" s="114">
        <v>0</v>
      </c>
      <c r="AB2047" s="114" t="s">
        <v>400</v>
      </c>
      <c r="AC2047" s="114">
        <v>82</v>
      </c>
      <c r="AD2047" s="114" t="s">
        <v>400</v>
      </c>
      <c r="AE2047" s="114">
        <v>0</v>
      </c>
    </row>
    <row r="2048" spans="1:31">
      <c r="A2048" s="31" t="s">
        <v>272</v>
      </c>
      <c r="B2048" s="31" t="str">
        <f>VLOOKUP(Table1[[#This Row],[Organism]],'GN and GP categories'!A:B,2,)</f>
        <v>Gram-negative</v>
      </c>
      <c r="C2048" s="31" t="s">
        <v>522</v>
      </c>
      <c r="D2048" s="31" t="s">
        <v>262</v>
      </c>
      <c r="E2048" s="31" t="s">
        <v>371</v>
      </c>
      <c r="F2048" s="31" t="s">
        <v>121</v>
      </c>
      <c r="G2048" s="31" t="s">
        <v>374</v>
      </c>
      <c r="H2048" s="31">
        <v>49</v>
      </c>
      <c r="I2048" s="114" t="s">
        <v>392</v>
      </c>
      <c r="J2048" s="114">
        <v>0</v>
      </c>
      <c r="K2048" s="114">
        <v>0</v>
      </c>
      <c r="L2048" s="114">
        <v>0</v>
      </c>
      <c r="M2048" s="114">
        <v>39</v>
      </c>
      <c r="N2048" s="114">
        <v>0</v>
      </c>
      <c r="O2048" s="114" t="s">
        <v>392</v>
      </c>
      <c r="P2048" s="114">
        <v>0</v>
      </c>
      <c r="Q2048" s="114">
        <v>0</v>
      </c>
      <c r="R2048" s="114">
        <v>0</v>
      </c>
      <c r="S2048" s="114">
        <v>86</v>
      </c>
      <c r="T2048" s="114">
        <v>78</v>
      </c>
      <c r="U2048" s="114">
        <v>0</v>
      </c>
      <c r="V2048" s="114" t="s">
        <v>392</v>
      </c>
      <c r="W2048" s="114" t="s">
        <v>392</v>
      </c>
      <c r="X2048" s="114">
        <v>0</v>
      </c>
      <c r="Y2048" s="114" t="s">
        <v>392</v>
      </c>
      <c r="Z2048" s="114" t="s">
        <v>369</v>
      </c>
      <c r="AA2048" s="114">
        <v>0</v>
      </c>
      <c r="AB2048" s="114" t="s">
        <v>392</v>
      </c>
      <c r="AC2048" s="114" t="s">
        <v>392</v>
      </c>
      <c r="AD2048" s="114" t="s">
        <v>392</v>
      </c>
      <c r="AE2048" s="114">
        <v>0</v>
      </c>
    </row>
    <row r="2049" spans="1:31">
      <c r="A2049" s="31" t="s">
        <v>272</v>
      </c>
      <c r="B2049" s="31" t="str">
        <f>VLOOKUP(Table1[[#This Row],[Organism]],'GN and GP categories'!A:B,2,)</f>
        <v>Gram-negative</v>
      </c>
      <c r="C2049" s="31" t="s">
        <v>522</v>
      </c>
      <c r="D2049" s="31" t="s">
        <v>262</v>
      </c>
      <c r="E2049" s="31" t="s">
        <v>371</v>
      </c>
      <c r="F2049" s="31" t="s">
        <v>121</v>
      </c>
      <c r="G2049" s="31" t="s">
        <v>370</v>
      </c>
      <c r="H2049" s="31">
        <v>30</v>
      </c>
      <c r="I2049" s="114" t="s">
        <v>409</v>
      </c>
      <c r="J2049" s="114">
        <v>0</v>
      </c>
      <c r="K2049" s="114">
        <v>0</v>
      </c>
      <c r="L2049" s="114">
        <v>0</v>
      </c>
      <c r="M2049" s="114">
        <v>30</v>
      </c>
      <c r="N2049" s="114" t="s">
        <v>434</v>
      </c>
      <c r="O2049" s="114" t="s">
        <v>409</v>
      </c>
      <c r="P2049" s="114">
        <v>0</v>
      </c>
      <c r="Q2049" s="114">
        <v>0</v>
      </c>
      <c r="R2049" s="114">
        <v>0</v>
      </c>
      <c r="S2049" s="114" t="s">
        <v>409</v>
      </c>
      <c r="T2049" s="114" t="s">
        <v>409</v>
      </c>
      <c r="U2049" s="114">
        <v>0</v>
      </c>
      <c r="V2049" s="114">
        <v>100</v>
      </c>
      <c r="W2049" s="114" t="s">
        <v>409</v>
      </c>
      <c r="X2049" s="114">
        <v>0</v>
      </c>
      <c r="Y2049" s="114" t="s">
        <v>409</v>
      </c>
      <c r="Z2049" s="114" t="s">
        <v>369</v>
      </c>
      <c r="AA2049" s="114">
        <v>0</v>
      </c>
      <c r="AB2049" s="114" t="s">
        <v>409</v>
      </c>
      <c r="AC2049" s="114" t="s">
        <v>409</v>
      </c>
      <c r="AD2049" s="114">
        <v>100</v>
      </c>
      <c r="AE2049" s="114">
        <v>0</v>
      </c>
    </row>
    <row r="2050" spans="1:31">
      <c r="A2050" s="31" t="s">
        <v>4</v>
      </c>
      <c r="B2050" s="31" t="str">
        <f>VLOOKUP(Table1[[#This Row],[Organism]],'GN and GP categories'!A:B,2,)</f>
        <v>Gram-negative</v>
      </c>
      <c r="C2050" s="31" t="s">
        <v>522</v>
      </c>
      <c r="D2050" s="31" t="s">
        <v>262</v>
      </c>
      <c r="E2050" s="31" t="s">
        <v>266</v>
      </c>
      <c r="F2050" s="31" t="s">
        <v>436</v>
      </c>
      <c r="G2050" s="31" t="s">
        <v>375</v>
      </c>
      <c r="H2050" s="31">
        <v>52</v>
      </c>
      <c r="I2050" s="114">
        <v>75</v>
      </c>
      <c r="J2050" s="114">
        <v>0</v>
      </c>
      <c r="K2050" s="114">
        <v>0</v>
      </c>
      <c r="L2050" s="114">
        <v>0</v>
      </c>
      <c r="M2050" s="114">
        <v>87</v>
      </c>
      <c r="N2050" s="114">
        <v>0</v>
      </c>
      <c r="O2050" s="114" t="s">
        <v>392</v>
      </c>
      <c r="P2050" s="114">
        <v>0</v>
      </c>
      <c r="Q2050" s="114">
        <v>0</v>
      </c>
      <c r="R2050" s="114">
        <v>0</v>
      </c>
      <c r="S2050" s="114">
        <v>0</v>
      </c>
      <c r="T2050" s="114">
        <v>0</v>
      </c>
      <c r="U2050" s="114">
        <v>0</v>
      </c>
      <c r="V2050" s="114" t="s">
        <v>392</v>
      </c>
      <c r="W2050" s="114">
        <v>48</v>
      </c>
      <c r="X2050" s="114">
        <v>0</v>
      </c>
      <c r="Y2050" s="114">
        <v>42</v>
      </c>
      <c r="Z2050" s="114">
        <v>0</v>
      </c>
      <c r="AA2050" s="114">
        <v>0</v>
      </c>
      <c r="AB2050" s="114">
        <v>88</v>
      </c>
      <c r="AC2050" s="114">
        <v>0</v>
      </c>
      <c r="AD2050" s="114">
        <v>100</v>
      </c>
      <c r="AE2050" s="114">
        <v>0</v>
      </c>
    </row>
    <row r="2051" spans="1:31">
      <c r="A2051" s="31" t="s">
        <v>4</v>
      </c>
      <c r="B2051" s="31" t="str">
        <f>VLOOKUP(Table1[[#This Row],[Organism]],'GN and GP categories'!A:B,2,)</f>
        <v>Gram-negative</v>
      </c>
      <c r="C2051" s="31" t="s">
        <v>522</v>
      </c>
      <c r="D2051" s="31" t="s">
        <v>262</v>
      </c>
      <c r="E2051" s="31" t="s">
        <v>266</v>
      </c>
      <c r="F2051" s="31" t="s">
        <v>436</v>
      </c>
      <c r="G2051" s="31" t="s">
        <v>374</v>
      </c>
      <c r="H2051" s="31">
        <v>52</v>
      </c>
      <c r="I2051" s="114">
        <v>83</v>
      </c>
      <c r="J2051" s="114">
        <v>0</v>
      </c>
      <c r="K2051" s="114">
        <v>0</v>
      </c>
      <c r="L2051" s="114">
        <v>0</v>
      </c>
      <c r="M2051" s="114">
        <v>79</v>
      </c>
      <c r="N2051" s="114">
        <v>0</v>
      </c>
      <c r="O2051" s="114">
        <v>87</v>
      </c>
      <c r="P2051" s="114">
        <v>0</v>
      </c>
      <c r="Q2051" s="114">
        <v>0</v>
      </c>
      <c r="R2051" s="114">
        <v>0</v>
      </c>
      <c r="S2051" s="114">
        <v>0</v>
      </c>
      <c r="T2051" s="114">
        <v>0</v>
      </c>
      <c r="U2051" s="114">
        <v>0</v>
      </c>
      <c r="V2051" s="114" t="s">
        <v>392</v>
      </c>
      <c r="W2051" s="114">
        <v>79</v>
      </c>
      <c r="X2051" s="114">
        <v>0</v>
      </c>
      <c r="Y2051" s="114">
        <v>40</v>
      </c>
      <c r="Z2051" s="114">
        <v>0</v>
      </c>
      <c r="AA2051" s="114">
        <v>0</v>
      </c>
      <c r="AB2051" s="114">
        <v>77</v>
      </c>
      <c r="AC2051" s="114">
        <v>0</v>
      </c>
      <c r="AD2051" s="114">
        <v>100</v>
      </c>
      <c r="AE2051" s="114">
        <v>0</v>
      </c>
    </row>
    <row r="2052" spans="1:31">
      <c r="A2052" s="31" t="s">
        <v>4</v>
      </c>
      <c r="B2052" s="31" t="str">
        <f>VLOOKUP(Table1[[#This Row],[Organism]],'GN and GP categories'!A:B,2,)</f>
        <v>Gram-negative</v>
      </c>
      <c r="C2052" s="31" t="s">
        <v>522</v>
      </c>
      <c r="D2052" s="31" t="s">
        <v>262</v>
      </c>
      <c r="E2052" s="31" t="s">
        <v>266</v>
      </c>
      <c r="F2052" s="31" t="s">
        <v>436</v>
      </c>
      <c r="G2052" s="31" t="s">
        <v>370</v>
      </c>
      <c r="H2052" s="31">
        <v>63</v>
      </c>
      <c r="I2052" s="114">
        <v>84</v>
      </c>
      <c r="J2052" s="114">
        <v>0</v>
      </c>
      <c r="K2052" s="114">
        <v>0</v>
      </c>
      <c r="L2052" s="114">
        <v>0</v>
      </c>
      <c r="M2052" s="114">
        <v>78</v>
      </c>
      <c r="N2052" s="114">
        <v>0</v>
      </c>
      <c r="O2052" s="114">
        <v>81</v>
      </c>
      <c r="P2052" s="114">
        <v>0</v>
      </c>
      <c r="Q2052" s="114">
        <v>0</v>
      </c>
      <c r="R2052" s="114">
        <v>0</v>
      </c>
      <c r="S2052" s="114">
        <v>0</v>
      </c>
      <c r="T2052" s="114">
        <v>0</v>
      </c>
      <c r="U2052" s="114">
        <v>0</v>
      </c>
      <c r="V2052" s="114" t="s">
        <v>387</v>
      </c>
      <c r="W2052" s="114">
        <v>56.999999999999993</v>
      </c>
      <c r="X2052" s="114">
        <v>0</v>
      </c>
      <c r="Y2052" s="114">
        <v>46</v>
      </c>
      <c r="Z2052" s="114">
        <v>0</v>
      </c>
      <c r="AA2052" s="114">
        <v>0</v>
      </c>
      <c r="AB2052" s="114">
        <v>86</v>
      </c>
      <c r="AC2052" s="114">
        <v>0</v>
      </c>
      <c r="AD2052" s="114" t="s">
        <v>387</v>
      </c>
      <c r="AE2052" s="114">
        <v>0</v>
      </c>
    </row>
    <row r="2053" spans="1:31">
      <c r="A2053" s="31" t="s">
        <v>4</v>
      </c>
      <c r="B2053" s="31" t="str">
        <f>VLOOKUP(Table1[[#This Row],[Organism]],'GN and GP categories'!A:B,2,)</f>
        <v>Gram-negative</v>
      </c>
      <c r="C2053" s="31" t="s">
        <v>522</v>
      </c>
      <c r="D2053" s="31" t="s">
        <v>262</v>
      </c>
      <c r="E2053" s="31" t="s">
        <v>266</v>
      </c>
      <c r="F2053" s="31" t="s">
        <v>150</v>
      </c>
      <c r="G2053" s="31" t="s">
        <v>374</v>
      </c>
      <c r="H2053" s="31">
        <v>33</v>
      </c>
      <c r="I2053" s="114">
        <v>82</v>
      </c>
      <c r="J2053" s="114">
        <v>0</v>
      </c>
      <c r="K2053" s="114">
        <v>0</v>
      </c>
      <c r="L2053" s="114">
        <v>0</v>
      </c>
      <c r="M2053" s="114" t="s">
        <v>376</v>
      </c>
      <c r="N2053" s="114">
        <v>0</v>
      </c>
      <c r="O2053" s="114" t="s">
        <v>376</v>
      </c>
      <c r="P2053" s="114">
        <v>0</v>
      </c>
      <c r="Q2053" s="114">
        <v>0</v>
      </c>
      <c r="R2053" s="114">
        <v>0</v>
      </c>
      <c r="S2053" s="114">
        <v>0</v>
      </c>
      <c r="T2053" s="114">
        <v>0</v>
      </c>
      <c r="U2053" s="114">
        <v>0</v>
      </c>
      <c r="V2053" s="114" t="s">
        <v>376</v>
      </c>
      <c r="W2053" s="114">
        <v>79</v>
      </c>
      <c r="X2053" s="114">
        <v>0</v>
      </c>
      <c r="Y2053" s="114">
        <v>57.999999999999993</v>
      </c>
      <c r="Z2053" s="114">
        <v>0</v>
      </c>
      <c r="AA2053" s="114">
        <v>0</v>
      </c>
      <c r="AB2053" s="114">
        <v>82</v>
      </c>
      <c r="AC2053" s="114">
        <v>0</v>
      </c>
      <c r="AD2053" s="114">
        <v>100</v>
      </c>
      <c r="AE2053" s="114">
        <v>0</v>
      </c>
    </row>
    <row r="2054" spans="1:31">
      <c r="A2054" s="31" t="s">
        <v>4</v>
      </c>
      <c r="B2054" s="31" t="str">
        <f>VLOOKUP(Table1[[#This Row],[Organism]],'GN and GP categories'!A:B,2,)</f>
        <v>Gram-negative</v>
      </c>
      <c r="C2054" s="31" t="s">
        <v>522</v>
      </c>
      <c r="D2054" s="31" t="s">
        <v>262</v>
      </c>
      <c r="E2054" s="31" t="s">
        <v>266</v>
      </c>
      <c r="F2054" s="31" t="s">
        <v>150</v>
      </c>
      <c r="G2054" s="31" t="s">
        <v>370</v>
      </c>
      <c r="H2054" s="31">
        <v>48</v>
      </c>
      <c r="I2054" s="114">
        <v>81</v>
      </c>
      <c r="J2054" s="114">
        <v>0</v>
      </c>
      <c r="K2054" s="114">
        <v>0</v>
      </c>
      <c r="L2054" s="114">
        <v>0</v>
      </c>
      <c r="M2054" s="114">
        <v>75</v>
      </c>
      <c r="N2054" s="114">
        <v>0</v>
      </c>
      <c r="O2054" s="114">
        <v>79</v>
      </c>
      <c r="P2054" s="114">
        <v>0</v>
      </c>
      <c r="Q2054" s="114">
        <v>0</v>
      </c>
      <c r="R2054" s="114">
        <v>0</v>
      </c>
      <c r="S2054" s="114">
        <v>0</v>
      </c>
      <c r="T2054" s="114">
        <v>0</v>
      </c>
      <c r="U2054" s="114">
        <v>0</v>
      </c>
      <c r="V2054" s="114" t="s">
        <v>392</v>
      </c>
      <c r="W2054" s="114">
        <v>57.999999999999993</v>
      </c>
      <c r="X2054" s="114">
        <v>0</v>
      </c>
      <c r="Y2054" s="114">
        <v>44</v>
      </c>
      <c r="Z2054" s="114">
        <v>0</v>
      </c>
      <c r="AA2054" s="114">
        <v>0</v>
      </c>
      <c r="AB2054" s="114">
        <v>79</v>
      </c>
      <c r="AC2054" s="114">
        <v>0</v>
      </c>
      <c r="AD2054" s="114">
        <v>100</v>
      </c>
      <c r="AE2054" s="114">
        <v>0</v>
      </c>
    </row>
    <row r="2055" spans="1:31">
      <c r="A2055" s="31" t="s">
        <v>4</v>
      </c>
      <c r="B2055" s="31" t="str">
        <f>VLOOKUP(Table1[[#This Row],[Organism]],'GN and GP categories'!A:B,2,)</f>
        <v>Gram-negative</v>
      </c>
      <c r="C2055" s="31" t="s">
        <v>522</v>
      </c>
      <c r="D2055" s="31" t="s">
        <v>262</v>
      </c>
      <c r="E2055" s="31" t="s">
        <v>266</v>
      </c>
      <c r="F2055" s="31" t="s">
        <v>435</v>
      </c>
      <c r="G2055" s="31" t="s">
        <v>370</v>
      </c>
      <c r="H2055" s="31">
        <v>45</v>
      </c>
      <c r="I2055" s="114">
        <v>71</v>
      </c>
      <c r="J2055" s="114">
        <v>0</v>
      </c>
      <c r="K2055" s="114">
        <v>0</v>
      </c>
      <c r="L2055" s="114">
        <v>0</v>
      </c>
      <c r="M2055" s="114" t="s">
        <v>373</v>
      </c>
      <c r="N2055" s="114">
        <v>0</v>
      </c>
      <c r="O2055" s="114">
        <v>82</v>
      </c>
      <c r="P2055" s="114">
        <v>0</v>
      </c>
      <c r="Q2055" s="114">
        <v>0</v>
      </c>
      <c r="R2055" s="114">
        <v>0</v>
      </c>
      <c r="S2055" s="114">
        <v>0</v>
      </c>
      <c r="T2055" s="114">
        <v>0</v>
      </c>
      <c r="U2055" s="114">
        <v>0</v>
      </c>
      <c r="V2055" s="114" t="s">
        <v>373</v>
      </c>
      <c r="W2055" s="114">
        <v>60</v>
      </c>
      <c r="X2055" s="114">
        <v>0</v>
      </c>
      <c r="Y2055" s="114">
        <v>56.000000000000007</v>
      </c>
      <c r="Z2055" s="114">
        <v>0</v>
      </c>
      <c r="AA2055" s="114">
        <v>0</v>
      </c>
      <c r="AB2055" s="114">
        <v>78</v>
      </c>
      <c r="AC2055" s="114">
        <v>0</v>
      </c>
      <c r="AD2055" s="114" t="s">
        <v>373</v>
      </c>
      <c r="AE2055" s="114">
        <v>0</v>
      </c>
    </row>
    <row r="2056" spans="1:31">
      <c r="A2056" s="31" t="s">
        <v>4</v>
      </c>
      <c r="B2056" s="31" t="str">
        <f>VLOOKUP(Table1[[#This Row],[Organism]],'GN and GP categories'!A:B,2,)</f>
        <v>Gram-negative</v>
      </c>
      <c r="C2056" s="31" t="s">
        <v>522</v>
      </c>
      <c r="D2056" s="31" t="s">
        <v>262</v>
      </c>
      <c r="E2056" s="31" t="s">
        <v>266</v>
      </c>
      <c r="F2056" s="31" t="s">
        <v>2</v>
      </c>
      <c r="G2056" s="31" t="s">
        <v>375</v>
      </c>
      <c r="H2056" s="31">
        <v>31</v>
      </c>
      <c r="I2056" s="114">
        <v>81</v>
      </c>
      <c r="J2056" s="114">
        <v>0</v>
      </c>
      <c r="K2056" s="114">
        <v>0</v>
      </c>
      <c r="L2056" s="114">
        <v>0</v>
      </c>
      <c r="M2056" s="114">
        <v>77</v>
      </c>
      <c r="N2056" s="114">
        <v>0</v>
      </c>
      <c r="O2056" s="114" t="s">
        <v>403</v>
      </c>
      <c r="P2056" s="114">
        <v>0</v>
      </c>
      <c r="Q2056" s="114">
        <v>0</v>
      </c>
      <c r="R2056" s="114">
        <v>0</v>
      </c>
      <c r="S2056" s="114">
        <v>0</v>
      </c>
      <c r="T2056" s="114">
        <v>0</v>
      </c>
      <c r="U2056" s="114">
        <v>0</v>
      </c>
      <c r="V2056" s="114" t="s">
        <v>403</v>
      </c>
      <c r="W2056" s="114" t="s">
        <v>403</v>
      </c>
      <c r="X2056" s="114">
        <v>0</v>
      </c>
      <c r="Y2056" s="114">
        <v>52</v>
      </c>
      <c r="Z2056" s="114">
        <v>0</v>
      </c>
      <c r="AA2056" s="114">
        <v>0</v>
      </c>
      <c r="AB2056" s="114">
        <v>71</v>
      </c>
      <c r="AC2056" s="114">
        <v>0</v>
      </c>
      <c r="AD2056" s="114" t="s">
        <v>403</v>
      </c>
      <c r="AE2056" s="114">
        <v>0</v>
      </c>
    </row>
    <row r="2057" spans="1:31">
      <c r="A2057" s="31" t="s">
        <v>4</v>
      </c>
      <c r="B2057" s="31" t="str">
        <f>VLOOKUP(Table1[[#This Row],[Organism]],'GN and GP categories'!A:B,2,)</f>
        <v>Gram-negative</v>
      </c>
      <c r="C2057" s="31" t="s">
        <v>522</v>
      </c>
      <c r="D2057" s="31" t="s">
        <v>262</v>
      </c>
      <c r="E2057" s="31" t="s">
        <v>266</v>
      </c>
      <c r="F2057" s="31" t="s">
        <v>2</v>
      </c>
      <c r="G2057" s="31" t="s">
        <v>374</v>
      </c>
      <c r="H2057" s="31">
        <v>34</v>
      </c>
      <c r="I2057" s="114" t="s">
        <v>376</v>
      </c>
      <c r="J2057" s="114">
        <v>0</v>
      </c>
      <c r="K2057" s="114">
        <v>0</v>
      </c>
      <c r="L2057" s="114">
        <v>0</v>
      </c>
      <c r="M2057" s="114">
        <v>82</v>
      </c>
      <c r="N2057" s="114">
        <v>0</v>
      </c>
      <c r="O2057" s="114" t="s">
        <v>376</v>
      </c>
      <c r="P2057" s="114">
        <v>0</v>
      </c>
      <c r="Q2057" s="114">
        <v>0</v>
      </c>
      <c r="R2057" s="114">
        <v>0</v>
      </c>
      <c r="S2057" s="114">
        <v>0</v>
      </c>
      <c r="T2057" s="114">
        <v>0</v>
      </c>
      <c r="U2057" s="114">
        <v>0</v>
      </c>
      <c r="V2057" s="114" t="s">
        <v>376</v>
      </c>
      <c r="W2057" s="114">
        <v>47</v>
      </c>
      <c r="X2057" s="114">
        <v>0</v>
      </c>
      <c r="Y2057" s="114">
        <v>56.000000000000007</v>
      </c>
      <c r="Z2057" s="114">
        <v>0</v>
      </c>
      <c r="AA2057" s="114">
        <v>0</v>
      </c>
      <c r="AB2057" s="114">
        <v>82</v>
      </c>
      <c r="AC2057" s="114">
        <v>0</v>
      </c>
      <c r="AD2057" s="114" t="s">
        <v>376</v>
      </c>
      <c r="AE2057" s="114">
        <v>0</v>
      </c>
    </row>
    <row r="2058" spans="1:31">
      <c r="A2058" s="31" t="s">
        <v>4</v>
      </c>
      <c r="B2058" s="31" t="str">
        <f>VLOOKUP(Table1[[#This Row],[Organism]],'GN and GP categories'!A:B,2,)</f>
        <v>Gram-negative</v>
      </c>
      <c r="C2058" s="31" t="s">
        <v>522</v>
      </c>
      <c r="D2058" s="31" t="s">
        <v>262</v>
      </c>
      <c r="E2058" s="31" t="s">
        <v>266</v>
      </c>
      <c r="F2058" s="31" t="s">
        <v>49</v>
      </c>
      <c r="G2058" s="31" t="s">
        <v>374</v>
      </c>
      <c r="H2058" s="31">
        <v>33</v>
      </c>
      <c r="I2058" s="114">
        <v>76</v>
      </c>
      <c r="J2058" s="114">
        <v>0</v>
      </c>
      <c r="K2058" s="114">
        <v>0</v>
      </c>
      <c r="L2058" s="114">
        <v>0</v>
      </c>
      <c r="M2058" s="114">
        <v>76</v>
      </c>
      <c r="N2058" s="114">
        <v>0</v>
      </c>
      <c r="O2058" s="114">
        <v>79</v>
      </c>
      <c r="P2058" s="114">
        <v>0</v>
      </c>
      <c r="Q2058" s="114">
        <v>0</v>
      </c>
      <c r="R2058" s="114">
        <v>0</v>
      </c>
      <c r="S2058" s="114">
        <v>0</v>
      </c>
      <c r="T2058" s="114">
        <v>0</v>
      </c>
      <c r="U2058" s="114">
        <v>0</v>
      </c>
      <c r="V2058" s="114" t="s">
        <v>376</v>
      </c>
      <c r="W2058" s="114">
        <v>67</v>
      </c>
      <c r="X2058" s="114">
        <v>0</v>
      </c>
      <c r="Y2058" s="114">
        <v>33</v>
      </c>
      <c r="Z2058" s="114">
        <v>0</v>
      </c>
      <c r="AA2058" s="114">
        <v>0</v>
      </c>
      <c r="AB2058" s="114">
        <v>73</v>
      </c>
      <c r="AC2058" s="114">
        <v>0</v>
      </c>
      <c r="AD2058" s="114" t="s">
        <v>376</v>
      </c>
      <c r="AE2058" s="114">
        <v>0</v>
      </c>
    </row>
    <row r="2059" spans="1:31">
      <c r="A2059" s="31" t="s">
        <v>4</v>
      </c>
      <c r="B2059" s="31" t="str">
        <f>VLOOKUP(Table1[[#This Row],[Organism]],'GN and GP categories'!A:B,2,)</f>
        <v>Gram-negative</v>
      </c>
      <c r="C2059" s="31" t="s">
        <v>522</v>
      </c>
      <c r="D2059" s="31" t="s">
        <v>262</v>
      </c>
      <c r="E2059" s="31" t="s">
        <v>266</v>
      </c>
      <c r="F2059" s="31" t="s">
        <v>49</v>
      </c>
      <c r="G2059" s="31" t="s">
        <v>370</v>
      </c>
      <c r="H2059" s="31">
        <v>44</v>
      </c>
      <c r="I2059" s="114">
        <v>82</v>
      </c>
      <c r="J2059" s="114">
        <v>0</v>
      </c>
      <c r="K2059" s="114">
        <v>0</v>
      </c>
      <c r="L2059" s="114">
        <v>0</v>
      </c>
      <c r="M2059" s="114">
        <v>84</v>
      </c>
      <c r="N2059" s="114">
        <v>0</v>
      </c>
      <c r="O2059" s="114">
        <v>84</v>
      </c>
      <c r="P2059" s="114">
        <v>0</v>
      </c>
      <c r="Q2059" s="114">
        <v>0</v>
      </c>
      <c r="R2059" s="114">
        <v>0</v>
      </c>
      <c r="S2059" s="114">
        <v>0</v>
      </c>
      <c r="T2059" s="114">
        <v>0</v>
      </c>
      <c r="U2059" s="114">
        <v>0</v>
      </c>
      <c r="V2059" s="114" t="s">
        <v>390</v>
      </c>
      <c r="W2059" s="114">
        <v>55.000000000000007</v>
      </c>
      <c r="X2059" s="114">
        <v>0</v>
      </c>
      <c r="Y2059" s="114">
        <v>39</v>
      </c>
      <c r="Z2059" s="114">
        <v>0</v>
      </c>
      <c r="AA2059" s="114">
        <v>0</v>
      </c>
      <c r="AB2059" s="114" t="s">
        <v>390</v>
      </c>
      <c r="AC2059" s="114">
        <v>0</v>
      </c>
      <c r="AD2059" s="114" t="s">
        <v>390</v>
      </c>
      <c r="AE2059" s="114">
        <v>0</v>
      </c>
    </row>
    <row r="2060" spans="1:31">
      <c r="A2060" s="31" t="s">
        <v>4</v>
      </c>
      <c r="B2060" s="31" t="str">
        <f>VLOOKUP(Table1[[#This Row],[Organism]],'GN and GP categories'!A:B,2,)</f>
        <v>Gram-negative</v>
      </c>
      <c r="C2060" s="31" t="s">
        <v>522</v>
      </c>
      <c r="D2060" s="31" t="s">
        <v>262</v>
      </c>
      <c r="E2060" s="31" t="s">
        <v>266</v>
      </c>
      <c r="F2060" s="31" t="s">
        <v>101</v>
      </c>
      <c r="G2060" s="31" t="s">
        <v>397</v>
      </c>
      <c r="H2060" s="31">
        <v>71</v>
      </c>
      <c r="I2060" s="114">
        <v>82</v>
      </c>
      <c r="J2060" s="114">
        <v>0</v>
      </c>
      <c r="K2060" s="114">
        <v>0</v>
      </c>
      <c r="L2060" s="114">
        <v>0</v>
      </c>
      <c r="M2060" s="114">
        <v>82</v>
      </c>
      <c r="N2060" s="114">
        <v>0</v>
      </c>
      <c r="O2060" s="114">
        <v>89</v>
      </c>
      <c r="P2060" s="114">
        <v>0</v>
      </c>
      <c r="Q2060" s="114">
        <v>0</v>
      </c>
      <c r="R2060" s="114">
        <v>0</v>
      </c>
      <c r="S2060" s="114">
        <v>0</v>
      </c>
      <c r="T2060" s="114">
        <v>0</v>
      </c>
      <c r="U2060" s="114">
        <v>0</v>
      </c>
      <c r="V2060" s="114">
        <v>90</v>
      </c>
      <c r="W2060" s="114">
        <v>72</v>
      </c>
      <c r="X2060" s="114">
        <v>0</v>
      </c>
      <c r="Y2060" s="114">
        <v>75</v>
      </c>
      <c r="Z2060" s="114">
        <v>0</v>
      </c>
      <c r="AA2060" s="114">
        <v>0</v>
      </c>
      <c r="AB2060" s="114">
        <v>79</v>
      </c>
      <c r="AC2060" s="114">
        <v>0</v>
      </c>
      <c r="AD2060" s="114" t="s">
        <v>401</v>
      </c>
      <c r="AE2060" s="114">
        <v>0</v>
      </c>
    </row>
    <row r="2061" spans="1:31">
      <c r="A2061" s="31" t="s">
        <v>4</v>
      </c>
      <c r="B2061" s="31" t="str">
        <f>VLOOKUP(Table1[[#This Row],[Organism]],'GN and GP categories'!A:B,2,)</f>
        <v>Gram-negative</v>
      </c>
      <c r="C2061" s="31" t="s">
        <v>522</v>
      </c>
      <c r="D2061" s="31" t="s">
        <v>262</v>
      </c>
      <c r="E2061" s="31" t="s">
        <v>266</v>
      </c>
      <c r="F2061" s="31" t="s">
        <v>101</v>
      </c>
      <c r="G2061" s="31" t="s">
        <v>377</v>
      </c>
      <c r="H2061" s="31">
        <v>34</v>
      </c>
      <c r="I2061" s="114">
        <v>71</v>
      </c>
      <c r="J2061" s="114">
        <v>0</v>
      </c>
      <c r="K2061" s="114">
        <v>0</v>
      </c>
      <c r="L2061" s="114">
        <v>0</v>
      </c>
      <c r="M2061" s="114" t="s">
        <v>376</v>
      </c>
      <c r="N2061" s="114">
        <v>0</v>
      </c>
      <c r="O2061" s="114">
        <v>79</v>
      </c>
      <c r="P2061" s="114">
        <v>0</v>
      </c>
      <c r="Q2061" s="114">
        <v>0</v>
      </c>
      <c r="R2061" s="114">
        <v>0</v>
      </c>
      <c r="S2061" s="114">
        <v>0</v>
      </c>
      <c r="T2061" s="114">
        <v>0</v>
      </c>
      <c r="U2061" s="114">
        <v>0</v>
      </c>
      <c r="V2061" s="114">
        <v>82</v>
      </c>
      <c r="W2061" s="114">
        <v>56.000000000000007</v>
      </c>
      <c r="X2061" s="114">
        <v>0</v>
      </c>
      <c r="Y2061" s="114">
        <v>74</v>
      </c>
      <c r="Z2061" s="114">
        <v>0</v>
      </c>
      <c r="AA2061" s="114">
        <v>0</v>
      </c>
      <c r="AB2061" s="114" t="s">
        <v>376</v>
      </c>
      <c r="AC2061" s="114">
        <v>0</v>
      </c>
      <c r="AD2061" s="114" t="s">
        <v>376</v>
      </c>
      <c r="AE2061" s="114">
        <v>0</v>
      </c>
    </row>
    <row r="2062" spans="1:31">
      <c r="A2062" s="31" t="s">
        <v>4</v>
      </c>
      <c r="B2062" s="31" t="str">
        <f>VLOOKUP(Table1[[#This Row],[Organism]],'GN and GP categories'!A:B,2,)</f>
        <v>Gram-negative</v>
      </c>
      <c r="C2062" s="31" t="s">
        <v>522</v>
      </c>
      <c r="D2062" s="31" t="s">
        <v>262</v>
      </c>
      <c r="E2062" s="31" t="s">
        <v>266</v>
      </c>
      <c r="F2062" s="31" t="s">
        <v>101</v>
      </c>
      <c r="G2062" s="31" t="s">
        <v>375</v>
      </c>
      <c r="H2062" s="31">
        <v>33</v>
      </c>
      <c r="I2062" s="114">
        <v>76</v>
      </c>
      <c r="J2062" s="114">
        <v>0</v>
      </c>
      <c r="K2062" s="114">
        <v>0</v>
      </c>
      <c r="L2062" s="114">
        <v>0</v>
      </c>
      <c r="M2062" s="114" t="s">
        <v>376</v>
      </c>
      <c r="N2062" s="114">
        <v>0</v>
      </c>
      <c r="O2062" s="114">
        <v>73</v>
      </c>
      <c r="P2062" s="114">
        <v>0</v>
      </c>
      <c r="Q2062" s="114">
        <v>0</v>
      </c>
      <c r="R2062" s="114">
        <v>0</v>
      </c>
      <c r="S2062" s="114">
        <v>0</v>
      </c>
      <c r="T2062" s="114">
        <v>0</v>
      </c>
      <c r="U2062" s="114">
        <v>0</v>
      </c>
      <c r="V2062" s="114" t="s">
        <v>376</v>
      </c>
      <c r="W2062" s="114">
        <v>45</v>
      </c>
      <c r="X2062" s="114">
        <v>0</v>
      </c>
      <c r="Y2062" s="114">
        <v>42</v>
      </c>
      <c r="Z2062" s="114">
        <v>0</v>
      </c>
      <c r="AA2062" s="114">
        <v>0</v>
      </c>
      <c r="AB2062" s="114">
        <v>79</v>
      </c>
      <c r="AC2062" s="114">
        <v>0</v>
      </c>
      <c r="AD2062" s="114" t="s">
        <v>376</v>
      </c>
      <c r="AE2062" s="114">
        <v>0</v>
      </c>
    </row>
    <row r="2063" spans="1:31">
      <c r="A2063" s="31" t="s">
        <v>4</v>
      </c>
      <c r="B2063" s="31" t="str">
        <f>VLOOKUP(Table1[[#This Row],[Organism]],'GN and GP categories'!A:B,2,)</f>
        <v>Gram-negative</v>
      </c>
      <c r="C2063" s="31" t="s">
        <v>522</v>
      </c>
      <c r="D2063" s="31" t="s">
        <v>262</v>
      </c>
      <c r="E2063" s="31" t="s">
        <v>266</v>
      </c>
      <c r="F2063" s="31" t="s">
        <v>101</v>
      </c>
      <c r="G2063" s="31" t="s">
        <v>374</v>
      </c>
      <c r="H2063" s="31">
        <v>53</v>
      </c>
      <c r="I2063" s="114">
        <v>85</v>
      </c>
      <c r="J2063" s="114">
        <v>0</v>
      </c>
      <c r="K2063" s="114">
        <v>0</v>
      </c>
      <c r="L2063" s="114">
        <v>0</v>
      </c>
      <c r="M2063" s="114">
        <v>87</v>
      </c>
      <c r="N2063" s="114">
        <v>0</v>
      </c>
      <c r="O2063" s="114">
        <v>87</v>
      </c>
      <c r="P2063" s="114">
        <v>0</v>
      </c>
      <c r="Q2063" s="114">
        <v>0</v>
      </c>
      <c r="R2063" s="114">
        <v>0</v>
      </c>
      <c r="S2063" s="114">
        <v>0</v>
      </c>
      <c r="T2063" s="114">
        <v>0</v>
      </c>
      <c r="U2063" s="114">
        <v>0</v>
      </c>
      <c r="V2063" s="114" t="s">
        <v>383</v>
      </c>
      <c r="W2063" s="114">
        <v>68</v>
      </c>
      <c r="X2063" s="114">
        <v>0</v>
      </c>
      <c r="Y2063" s="114">
        <v>53</v>
      </c>
      <c r="Z2063" s="114">
        <v>0</v>
      </c>
      <c r="AA2063" s="114">
        <v>0</v>
      </c>
      <c r="AB2063" s="114">
        <v>85</v>
      </c>
      <c r="AC2063" s="114">
        <v>0</v>
      </c>
      <c r="AD2063" s="114">
        <v>100</v>
      </c>
      <c r="AE2063" s="114">
        <v>0</v>
      </c>
    </row>
    <row r="2064" spans="1:31">
      <c r="A2064" s="31" t="s">
        <v>4</v>
      </c>
      <c r="B2064" s="31" t="str">
        <f>VLOOKUP(Table1[[#This Row],[Organism]],'GN and GP categories'!A:B,2,)</f>
        <v>Gram-negative</v>
      </c>
      <c r="C2064" s="31" t="s">
        <v>522</v>
      </c>
      <c r="D2064" s="31" t="s">
        <v>262</v>
      </c>
      <c r="E2064" s="31" t="s">
        <v>266</v>
      </c>
      <c r="F2064" s="31" t="s">
        <v>101</v>
      </c>
      <c r="G2064" s="31" t="s">
        <v>370</v>
      </c>
      <c r="H2064" s="31">
        <v>61</v>
      </c>
      <c r="I2064" s="114">
        <v>82</v>
      </c>
      <c r="J2064" s="114">
        <v>0</v>
      </c>
      <c r="K2064" s="114">
        <v>0</v>
      </c>
      <c r="L2064" s="114">
        <v>0</v>
      </c>
      <c r="M2064" s="114">
        <v>75</v>
      </c>
      <c r="N2064" s="114">
        <v>0</v>
      </c>
      <c r="O2064" s="114">
        <v>84</v>
      </c>
      <c r="P2064" s="114">
        <v>0</v>
      </c>
      <c r="Q2064" s="114">
        <v>0</v>
      </c>
      <c r="R2064" s="114">
        <v>0</v>
      </c>
      <c r="S2064" s="114">
        <v>0</v>
      </c>
      <c r="T2064" s="114">
        <v>0</v>
      </c>
      <c r="U2064" s="114">
        <v>0</v>
      </c>
      <c r="V2064" s="114" t="s">
        <v>387</v>
      </c>
      <c r="W2064" s="114">
        <v>62</v>
      </c>
      <c r="X2064" s="114">
        <v>0</v>
      </c>
      <c r="Y2064" s="114">
        <v>48</v>
      </c>
      <c r="Z2064" s="114">
        <v>0</v>
      </c>
      <c r="AA2064" s="114">
        <v>0</v>
      </c>
      <c r="AB2064" s="114">
        <v>79</v>
      </c>
      <c r="AC2064" s="114">
        <v>0</v>
      </c>
      <c r="AD2064" s="114">
        <v>100</v>
      </c>
      <c r="AE2064" s="114">
        <v>0</v>
      </c>
    </row>
    <row r="2065" spans="1:31">
      <c r="A2065" s="31" t="s">
        <v>4</v>
      </c>
      <c r="B2065" s="31" t="str">
        <f>VLOOKUP(Table1[[#This Row],[Organism]],'GN and GP categories'!A:B,2,)</f>
        <v>Gram-negative</v>
      </c>
      <c r="C2065" s="31" t="s">
        <v>522</v>
      </c>
      <c r="D2065" s="31" t="s">
        <v>262</v>
      </c>
      <c r="E2065" s="31" t="s">
        <v>266</v>
      </c>
      <c r="F2065" s="31" t="s">
        <v>121</v>
      </c>
      <c r="G2065" s="31" t="s">
        <v>377</v>
      </c>
      <c r="H2065" s="31">
        <v>33</v>
      </c>
      <c r="I2065" s="114">
        <v>73</v>
      </c>
      <c r="J2065" s="114">
        <v>0</v>
      </c>
      <c r="K2065" s="114">
        <v>0</v>
      </c>
      <c r="L2065" s="114">
        <v>0</v>
      </c>
      <c r="M2065" s="114">
        <v>67</v>
      </c>
      <c r="N2065" s="114">
        <v>0</v>
      </c>
      <c r="O2065" s="114">
        <v>33</v>
      </c>
      <c r="P2065" s="114">
        <v>0</v>
      </c>
      <c r="Q2065" s="114">
        <v>0</v>
      </c>
      <c r="R2065" s="114">
        <v>0</v>
      </c>
      <c r="S2065" s="114">
        <v>0</v>
      </c>
      <c r="T2065" s="114">
        <v>0</v>
      </c>
      <c r="U2065" s="114">
        <v>0</v>
      </c>
      <c r="V2065" s="114">
        <v>36</v>
      </c>
      <c r="W2065" s="114">
        <v>30</v>
      </c>
      <c r="X2065" s="114">
        <v>0</v>
      </c>
      <c r="Y2065" s="114">
        <v>36</v>
      </c>
      <c r="Z2065" s="114">
        <v>0</v>
      </c>
      <c r="AA2065" s="114">
        <v>0</v>
      </c>
      <c r="AB2065" s="114">
        <v>45</v>
      </c>
      <c r="AC2065" s="114">
        <v>0</v>
      </c>
      <c r="AD2065" s="114" t="s">
        <v>376</v>
      </c>
      <c r="AE2065" s="114">
        <v>0</v>
      </c>
    </row>
    <row r="2066" spans="1:31">
      <c r="A2066" s="31" t="s">
        <v>4</v>
      </c>
      <c r="B2066" s="31" t="str">
        <f>VLOOKUP(Table1[[#This Row],[Organism]],'GN and GP categories'!A:B,2,)</f>
        <v>Gram-negative</v>
      </c>
      <c r="C2066" s="31" t="s">
        <v>522</v>
      </c>
      <c r="D2066" s="31" t="s">
        <v>262</v>
      </c>
      <c r="E2066" s="31" t="s">
        <v>371</v>
      </c>
      <c r="F2066" s="31" t="s">
        <v>436</v>
      </c>
      <c r="G2066" s="31" t="s">
        <v>377</v>
      </c>
      <c r="H2066" s="31">
        <v>67</v>
      </c>
      <c r="I2066" s="114">
        <v>81</v>
      </c>
      <c r="J2066" s="114">
        <v>0</v>
      </c>
      <c r="K2066" s="114">
        <v>0</v>
      </c>
      <c r="L2066" s="114">
        <v>0</v>
      </c>
      <c r="M2066" s="114">
        <v>87</v>
      </c>
      <c r="N2066" s="114">
        <v>0</v>
      </c>
      <c r="O2066" s="114">
        <v>90</v>
      </c>
      <c r="P2066" s="114">
        <v>0</v>
      </c>
      <c r="Q2066" s="114">
        <v>0</v>
      </c>
      <c r="R2066" s="114">
        <v>0</v>
      </c>
      <c r="S2066" s="114">
        <v>0</v>
      </c>
      <c r="T2066" s="114">
        <v>0</v>
      </c>
      <c r="U2066" s="114">
        <v>0</v>
      </c>
      <c r="V2066" s="114" t="s">
        <v>405</v>
      </c>
      <c r="W2066" s="114">
        <v>75</v>
      </c>
      <c r="X2066" s="114">
        <v>0</v>
      </c>
      <c r="Y2066" s="114">
        <v>61</v>
      </c>
      <c r="Z2066" s="114">
        <v>0</v>
      </c>
      <c r="AA2066" s="114">
        <v>0</v>
      </c>
      <c r="AB2066" s="114">
        <v>88</v>
      </c>
      <c r="AC2066" s="114">
        <v>0</v>
      </c>
      <c r="AD2066" s="114" t="s">
        <v>405</v>
      </c>
      <c r="AE2066" s="114">
        <v>0</v>
      </c>
    </row>
    <row r="2067" spans="1:31">
      <c r="A2067" s="31" t="s">
        <v>4</v>
      </c>
      <c r="B2067" s="31" t="str">
        <f>VLOOKUP(Table1[[#This Row],[Organism]],'GN and GP categories'!A:B,2,)</f>
        <v>Gram-negative</v>
      </c>
      <c r="C2067" s="31" t="s">
        <v>522</v>
      </c>
      <c r="D2067" s="31" t="s">
        <v>262</v>
      </c>
      <c r="E2067" s="31" t="s">
        <v>371</v>
      </c>
      <c r="F2067" s="31" t="s">
        <v>436</v>
      </c>
      <c r="G2067" s="31" t="s">
        <v>375</v>
      </c>
      <c r="H2067" s="31">
        <v>72</v>
      </c>
      <c r="I2067" s="114">
        <v>83</v>
      </c>
      <c r="J2067" s="114">
        <v>0</v>
      </c>
      <c r="K2067" s="114">
        <v>0</v>
      </c>
      <c r="L2067" s="114">
        <v>0</v>
      </c>
      <c r="M2067" s="114">
        <v>90</v>
      </c>
      <c r="N2067" s="114">
        <v>0</v>
      </c>
      <c r="O2067" s="114">
        <v>88</v>
      </c>
      <c r="P2067" s="114">
        <v>0</v>
      </c>
      <c r="Q2067" s="114">
        <v>0</v>
      </c>
      <c r="R2067" s="114">
        <v>0</v>
      </c>
      <c r="S2067" s="114">
        <v>0</v>
      </c>
      <c r="T2067" s="114">
        <v>0</v>
      </c>
      <c r="U2067" s="114">
        <v>0</v>
      </c>
      <c r="V2067" s="114" t="s">
        <v>401</v>
      </c>
      <c r="W2067" s="114">
        <v>75</v>
      </c>
      <c r="X2067" s="114">
        <v>0</v>
      </c>
      <c r="Y2067" s="114">
        <v>68</v>
      </c>
      <c r="Z2067" s="114">
        <v>0</v>
      </c>
      <c r="AA2067" s="114">
        <v>0</v>
      </c>
      <c r="AB2067" s="114" t="s">
        <v>401</v>
      </c>
      <c r="AC2067" s="114">
        <v>0</v>
      </c>
      <c r="AD2067" s="114">
        <v>100</v>
      </c>
      <c r="AE2067" s="114">
        <v>0</v>
      </c>
    </row>
    <row r="2068" spans="1:31">
      <c r="A2068" s="31" t="s">
        <v>4</v>
      </c>
      <c r="B2068" s="31" t="str">
        <f>VLOOKUP(Table1[[#This Row],[Organism]],'GN and GP categories'!A:B,2,)</f>
        <v>Gram-negative</v>
      </c>
      <c r="C2068" s="31" t="s">
        <v>522</v>
      </c>
      <c r="D2068" s="31" t="s">
        <v>262</v>
      </c>
      <c r="E2068" s="31" t="s">
        <v>371</v>
      </c>
      <c r="F2068" s="31" t="s">
        <v>436</v>
      </c>
      <c r="G2068" s="31" t="s">
        <v>374</v>
      </c>
      <c r="H2068" s="31">
        <v>109</v>
      </c>
      <c r="I2068" s="114">
        <v>72</v>
      </c>
      <c r="J2068" s="114">
        <v>0</v>
      </c>
      <c r="K2068" s="114">
        <v>0</v>
      </c>
      <c r="L2068" s="114">
        <v>0</v>
      </c>
      <c r="M2068" s="114">
        <v>88</v>
      </c>
      <c r="N2068" s="114">
        <v>0</v>
      </c>
      <c r="O2068" s="114">
        <v>86</v>
      </c>
      <c r="P2068" s="114">
        <v>0</v>
      </c>
      <c r="Q2068" s="114">
        <v>0</v>
      </c>
      <c r="R2068" s="114">
        <v>0</v>
      </c>
      <c r="S2068" s="114">
        <v>0</v>
      </c>
      <c r="T2068" s="114">
        <v>0</v>
      </c>
      <c r="U2068" s="114">
        <v>0</v>
      </c>
      <c r="V2068" s="114">
        <v>100</v>
      </c>
      <c r="W2068" s="114">
        <v>65</v>
      </c>
      <c r="X2068" s="114">
        <v>0</v>
      </c>
      <c r="Y2068" s="114">
        <v>56.999999999999993</v>
      </c>
      <c r="Z2068" s="114">
        <v>0</v>
      </c>
      <c r="AA2068" s="114">
        <v>0</v>
      </c>
      <c r="AB2068" s="114">
        <v>89</v>
      </c>
      <c r="AC2068" s="114">
        <v>0</v>
      </c>
      <c r="AD2068" s="114">
        <v>100</v>
      </c>
      <c r="AE2068" s="114">
        <v>0</v>
      </c>
    </row>
    <row r="2069" spans="1:31">
      <c r="A2069" s="31" t="s">
        <v>4</v>
      </c>
      <c r="B2069" s="31" t="str">
        <f>VLOOKUP(Table1[[#This Row],[Organism]],'GN and GP categories'!A:B,2,)</f>
        <v>Gram-negative</v>
      </c>
      <c r="C2069" s="31" t="s">
        <v>522</v>
      </c>
      <c r="D2069" s="31" t="s">
        <v>262</v>
      </c>
      <c r="E2069" s="31" t="s">
        <v>371</v>
      </c>
      <c r="F2069" s="31" t="s">
        <v>436</v>
      </c>
      <c r="G2069" s="31" t="s">
        <v>370</v>
      </c>
      <c r="H2069" s="31">
        <v>99</v>
      </c>
      <c r="I2069" s="114">
        <v>79</v>
      </c>
      <c r="J2069" s="114">
        <v>0</v>
      </c>
      <c r="K2069" s="114">
        <v>0</v>
      </c>
      <c r="L2069" s="114">
        <v>0</v>
      </c>
      <c r="M2069" s="114">
        <v>92</v>
      </c>
      <c r="N2069" s="114">
        <v>0</v>
      </c>
      <c r="O2069" s="114">
        <v>82</v>
      </c>
      <c r="P2069" s="114">
        <v>0</v>
      </c>
      <c r="Q2069" s="114">
        <v>0</v>
      </c>
      <c r="R2069" s="114">
        <v>0</v>
      </c>
      <c r="S2069" s="114">
        <v>0</v>
      </c>
      <c r="T2069" s="114">
        <v>0</v>
      </c>
      <c r="U2069" s="114">
        <v>0</v>
      </c>
      <c r="V2069" s="114" t="s">
        <v>418</v>
      </c>
      <c r="W2069" s="114">
        <v>60</v>
      </c>
      <c r="X2069" s="114">
        <v>0</v>
      </c>
      <c r="Y2069" s="114">
        <v>67</v>
      </c>
      <c r="Z2069" s="114">
        <v>0</v>
      </c>
      <c r="AA2069" s="114">
        <v>0</v>
      </c>
      <c r="AB2069" s="114">
        <v>92</v>
      </c>
      <c r="AC2069" s="114">
        <v>0</v>
      </c>
      <c r="AD2069" s="114" t="s">
        <v>418</v>
      </c>
      <c r="AE2069" s="114">
        <v>0</v>
      </c>
    </row>
    <row r="2070" spans="1:31">
      <c r="A2070" s="31" t="s">
        <v>4</v>
      </c>
      <c r="B2070" s="31" t="str">
        <f>VLOOKUP(Table1[[#This Row],[Organism]],'GN and GP categories'!A:B,2,)</f>
        <v>Gram-negative</v>
      </c>
      <c r="C2070" s="31" t="s">
        <v>522</v>
      </c>
      <c r="D2070" s="31" t="s">
        <v>262</v>
      </c>
      <c r="E2070" s="31" t="s">
        <v>371</v>
      </c>
      <c r="F2070" s="31" t="s">
        <v>150</v>
      </c>
      <c r="G2070" s="31" t="s">
        <v>397</v>
      </c>
      <c r="H2070" s="31">
        <v>38</v>
      </c>
      <c r="I2070" s="114">
        <v>71</v>
      </c>
      <c r="J2070" s="114">
        <v>0</v>
      </c>
      <c r="K2070" s="114">
        <v>0</v>
      </c>
      <c r="L2070" s="114">
        <v>0</v>
      </c>
      <c r="M2070" s="114" t="s">
        <v>381</v>
      </c>
      <c r="N2070" s="114">
        <v>0</v>
      </c>
      <c r="O2070" s="114" t="s">
        <v>381</v>
      </c>
      <c r="P2070" s="114">
        <v>0</v>
      </c>
      <c r="Q2070" s="114">
        <v>0</v>
      </c>
      <c r="R2070" s="114">
        <v>0</v>
      </c>
      <c r="S2070" s="114">
        <v>0</v>
      </c>
      <c r="T2070" s="114">
        <v>0</v>
      </c>
      <c r="U2070" s="114">
        <v>0</v>
      </c>
      <c r="V2070" s="114" t="s">
        <v>381</v>
      </c>
      <c r="W2070" s="114">
        <v>71</v>
      </c>
      <c r="X2070" s="114">
        <v>0</v>
      </c>
      <c r="Y2070" s="114">
        <v>84</v>
      </c>
      <c r="Z2070" s="114">
        <v>0</v>
      </c>
      <c r="AA2070" s="114">
        <v>0</v>
      </c>
      <c r="AB2070" s="114" t="s">
        <v>381</v>
      </c>
      <c r="AC2070" s="114">
        <v>0</v>
      </c>
      <c r="AD2070" s="114" t="s">
        <v>381</v>
      </c>
      <c r="AE2070" s="114">
        <v>0</v>
      </c>
    </row>
    <row r="2071" spans="1:31">
      <c r="A2071" s="31" t="s">
        <v>4</v>
      </c>
      <c r="B2071" s="31" t="str">
        <f>VLOOKUP(Table1[[#This Row],[Organism]],'GN and GP categories'!A:B,2,)</f>
        <v>Gram-negative</v>
      </c>
      <c r="C2071" s="31" t="s">
        <v>522</v>
      </c>
      <c r="D2071" s="31" t="s">
        <v>262</v>
      </c>
      <c r="E2071" s="31" t="s">
        <v>371</v>
      </c>
      <c r="F2071" s="31" t="s">
        <v>150</v>
      </c>
      <c r="G2071" s="31" t="s">
        <v>377</v>
      </c>
      <c r="H2071" s="31">
        <v>39</v>
      </c>
      <c r="I2071" s="114" t="s">
        <v>400</v>
      </c>
      <c r="J2071" s="114">
        <v>0</v>
      </c>
      <c r="K2071" s="114">
        <v>0</v>
      </c>
      <c r="L2071" s="114">
        <v>0</v>
      </c>
      <c r="M2071" s="114" t="s">
        <v>400</v>
      </c>
      <c r="N2071" s="114">
        <v>0</v>
      </c>
      <c r="O2071" s="114" t="s">
        <v>400</v>
      </c>
      <c r="P2071" s="114">
        <v>0</v>
      </c>
      <c r="Q2071" s="114">
        <v>0</v>
      </c>
      <c r="R2071" s="114">
        <v>0</v>
      </c>
      <c r="S2071" s="114">
        <v>0</v>
      </c>
      <c r="T2071" s="114">
        <v>0</v>
      </c>
      <c r="U2071" s="114">
        <v>0</v>
      </c>
      <c r="V2071" s="114" t="s">
        <v>400</v>
      </c>
      <c r="W2071" s="114">
        <v>74</v>
      </c>
      <c r="X2071" s="114">
        <v>0</v>
      </c>
      <c r="Y2071" s="114">
        <v>56.000000000000007</v>
      </c>
      <c r="Z2071" s="114">
        <v>0</v>
      </c>
      <c r="AA2071" s="114">
        <v>0</v>
      </c>
      <c r="AB2071" s="114" t="s">
        <v>400</v>
      </c>
      <c r="AC2071" s="114">
        <v>0</v>
      </c>
      <c r="AD2071" s="114" t="s">
        <v>400</v>
      </c>
      <c r="AE2071" s="114">
        <v>0</v>
      </c>
    </row>
    <row r="2072" spans="1:31">
      <c r="A2072" s="31" t="s">
        <v>4</v>
      </c>
      <c r="B2072" s="31" t="str">
        <f>VLOOKUP(Table1[[#This Row],[Organism]],'GN and GP categories'!A:B,2,)</f>
        <v>Gram-negative</v>
      </c>
      <c r="C2072" s="31" t="s">
        <v>522</v>
      </c>
      <c r="D2072" s="31" t="s">
        <v>262</v>
      </c>
      <c r="E2072" s="31" t="s">
        <v>371</v>
      </c>
      <c r="F2072" s="31" t="s">
        <v>150</v>
      </c>
      <c r="G2072" s="31" t="s">
        <v>375</v>
      </c>
      <c r="H2072" s="31">
        <v>54</v>
      </c>
      <c r="I2072" s="114">
        <v>74</v>
      </c>
      <c r="J2072" s="114">
        <v>0</v>
      </c>
      <c r="K2072" s="114">
        <v>0</v>
      </c>
      <c r="L2072" s="114">
        <v>0</v>
      </c>
      <c r="M2072" s="114">
        <v>89</v>
      </c>
      <c r="N2072" s="114">
        <v>0</v>
      </c>
      <c r="O2072" s="114" t="s">
        <v>383</v>
      </c>
      <c r="P2072" s="114">
        <v>0</v>
      </c>
      <c r="Q2072" s="114">
        <v>0</v>
      </c>
      <c r="R2072" s="114">
        <v>0</v>
      </c>
      <c r="S2072" s="114">
        <v>0</v>
      </c>
      <c r="T2072" s="114">
        <v>0</v>
      </c>
      <c r="U2072" s="114">
        <v>0</v>
      </c>
      <c r="V2072" s="114" t="s">
        <v>383</v>
      </c>
      <c r="W2072" s="114">
        <v>70</v>
      </c>
      <c r="X2072" s="114">
        <v>0</v>
      </c>
      <c r="Y2072" s="114">
        <v>83</v>
      </c>
      <c r="Z2072" s="114">
        <v>0</v>
      </c>
      <c r="AA2072" s="114">
        <v>0</v>
      </c>
      <c r="AB2072" s="114" t="s">
        <v>383</v>
      </c>
      <c r="AC2072" s="114">
        <v>0</v>
      </c>
      <c r="AD2072" s="114" t="s">
        <v>383</v>
      </c>
      <c r="AE2072" s="114">
        <v>0</v>
      </c>
    </row>
    <row r="2073" spans="1:31">
      <c r="A2073" s="31" t="s">
        <v>4</v>
      </c>
      <c r="B2073" s="31" t="str">
        <f>VLOOKUP(Table1[[#This Row],[Organism]],'GN and GP categories'!A:B,2,)</f>
        <v>Gram-negative</v>
      </c>
      <c r="C2073" s="31" t="s">
        <v>522</v>
      </c>
      <c r="D2073" s="31" t="s">
        <v>262</v>
      </c>
      <c r="E2073" s="31" t="s">
        <v>371</v>
      </c>
      <c r="F2073" s="31" t="s">
        <v>150</v>
      </c>
      <c r="G2073" s="31" t="s">
        <v>374</v>
      </c>
      <c r="H2073" s="31">
        <v>64</v>
      </c>
      <c r="I2073" s="114">
        <v>83</v>
      </c>
      <c r="J2073" s="114">
        <v>0</v>
      </c>
      <c r="K2073" s="114">
        <v>0</v>
      </c>
      <c r="L2073" s="114">
        <v>0</v>
      </c>
      <c r="M2073" s="114" t="s">
        <v>405</v>
      </c>
      <c r="N2073" s="114">
        <v>0</v>
      </c>
      <c r="O2073" s="114" t="s">
        <v>405</v>
      </c>
      <c r="P2073" s="114">
        <v>0</v>
      </c>
      <c r="Q2073" s="114">
        <v>0</v>
      </c>
      <c r="R2073" s="114">
        <v>0</v>
      </c>
      <c r="S2073" s="114">
        <v>0</v>
      </c>
      <c r="T2073" s="114">
        <v>0</v>
      </c>
      <c r="U2073" s="114">
        <v>0</v>
      </c>
      <c r="V2073" s="114" t="s">
        <v>405</v>
      </c>
      <c r="W2073" s="114">
        <v>80</v>
      </c>
      <c r="X2073" s="114">
        <v>0</v>
      </c>
      <c r="Y2073" s="114">
        <v>72</v>
      </c>
      <c r="Z2073" s="114">
        <v>0</v>
      </c>
      <c r="AA2073" s="114">
        <v>0</v>
      </c>
      <c r="AB2073" s="114" t="s">
        <v>405</v>
      </c>
      <c r="AC2073" s="114">
        <v>0</v>
      </c>
      <c r="AD2073" s="114" t="s">
        <v>405</v>
      </c>
      <c r="AE2073" s="114">
        <v>0</v>
      </c>
    </row>
    <row r="2074" spans="1:31">
      <c r="A2074" s="31" t="s">
        <v>4</v>
      </c>
      <c r="B2074" s="31" t="str">
        <f>VLOOKUP(Table1[[#This Row],[Organism]],'GN and GP categories'!A:B,2,)</f>
        <v>Gram-negative</v>
      </c>
      <c r="C2074" s="31" t="s">
        <v>522</v>
      </c>
      <c r="D2074" s="31" t="s">
        <v>262</v>
      </c>
      <c r="E2074" s="31" t="s">
        <v>371</v>
      </c>
      <c r="F2074" s="31" t="s">
        <v>150</v>
      </c>
      <c r="G2074" s="31" t="s">
        <v>370</v>
      </c>
      <c r="H2074" s="31">
        <v>48</v>
      </c>
      <c r="I2074" s="114">
        <v>77</v>
      </c>
      <c r="J2074" s="114">
        <v>0</v>
      </c>
      <c r="K2074" s="114">
        <v>0</v>
      </c>
      <c r="L2074" s="114">
        <v>0</v>
      </c>
      <c r="M2074" s="114">
        <v>81</v>
      </c>
      <c r="N2074" s="114">
        <v>0</v>
      </c>
      <c r="O2074" s="114">
        <v>81</v>
      </c>
      <c r="P2074" s="114">
        <v>0</v>
      </c>
      <c r="Q2074" s="114">
        <v>0</v>
      </c>
      <c r="R2074" s="114">
        <v>0</v>
      </c>
      <c r="S2074" s="114">
        <v>0</v>
      </c>
      <c r="T2074" s="114">
        <v>0</v>
      </c>
      <c r="U2074" s="114">
        <v>0</v>
      </c>
      <c r="V2074" s="114" t="s">
        <v>392</v>
      </c>
      <c r="W2074" s="114">
        <v>65</v>
      </c>
      <c r="X2074" s="114">
        <v>0</v>
      </c>
      <c r="Y2074" s="114">
        <v>75</v>
      </c>
      <c r="Z2074" s="114">
        <v>0</v>
      </c>
      <c r="AA2074" s="114">
        <v>0</v>
      </c>
      <c r="AB2074" s="114">
        <v>83</v>
      </c>
      <c r="AC2074" s="114">
        <v>0</v>
      </c>
      <c r="AD2074" s="114">
        <v>100</v>
      </c>
      <c r="AE2074" s="114">
        <v>0</v>
      </c>
    </row>
    <row r="2075" spans="1:31">
      <c r="A2075" s="31" t="s">
        <v>4</v>
      </c>
      <c r="B2075" s="31" t="str">
        <f>VLOOKUP(Table1[[#This Row],[Organism]],'GN and GP categories'!A:B,2,)</f>
        <v>Gram-negative</v>
      </c>
      <c r="C2075" s="31" t="s">
        <v>522</v>
      </c>
      <c r="D2075" s="31" t="s">
        <v>262</v>
      </c>
      <c r="E2075" s="31" t="s">
        <v>371</v>
      </c>
      <c r="F2075" s="31" t="s">
        <v>435</v>
      </c>
      <c r="G2075" s="31" t="s">
        <v>397</v>
      </c>
      <c r="H2075" s="31">
        <v>39</v>
      </c>
      <c r="I2075" s="114">
        <v>82</v>
      </c>
      <c r="J2075" s="114">
        <v>0</v>
      </c>
      <c r="K2075" s="114">
        <v>0</v>
      </c>
      <c r="L2075" s="114">
        <v>0</v>
      </c>
      <c r="M2075" s="114" t="s">
        <v>400</v>
      </c>
      <c r="N2075" s="114">
        <v>0</v>
      </c>
      <c r="O2075" s="114" t="s">
        <v>400</v>
      </c>
      <c r="P2075" s="114">
        <v>0</v>
      </c>
      <c r="Q2075" s="114">
        <v>0</v>
      </c>
      <c r="R2075" s="114">
        <v>0</v>
      </c>
      <c r="S2075" s="114">
        <v>0</v>
      </c>
      <c r="T2075" s="114">
        <v>0</v>
      </c>
      <c r="U2075" s="114">
        <v>0</v>
      </c>
      <c r="V2075" s="114">
        <v>100</v>
      </c>
      <c r="W2075" s="114">
        <v>79</v>
      </c>
      <c r="X2075" s="114">
        <v>0</v>
      </c>
      <c r="Y2075" s="114" t="s">
        <v>400</v>
      </c>
      <c r="Z2075" s="114">
        <v>0</v>
      </c>
      <c r="AA2075" s="114">
        <v>0</v>
      </c>
      <c r="AB2075" s="114" t="s">
        <v>400</v>
      </c>
      <c r="AC2075" s="114">
        <v>0</v>
      </c>
      <c r="AD2075" s="114">
        <v>100</v>
      </c>
      <c r="AE2075" s="114">
        <v>0</v>
      </c>
    </row>
    <row r="2076" spans="1:31">
      <c r="A2076" s="31" t="s">
        <v>4</v>
      </c>
      <c r="B2076" s="31" t="str">
        <f>VLOOKUP(Table1[[#This Row],[Organism]],'GN and GP categories'!A:B,2,)</f>
        <v>Gram-negative</v>
      </c>
      <c r="C2076" s="31" t="s">
        <v>522</v>
      </c>
      <c r="D2076" s="31" t="s">
        <v>262</v>
      </c>
      <c r="E2076" s="31" t="s">
        <v>371</v>
      </c>
      <c r="F2076" s="31" t="s">
        <v>435</v>
      </c>
      <c r="G2076" s="31" t="s">
        <v>377</v>
      </c>
      <c r="H2076" s="31">
        <v>46</v>
      </c>
      <c r="I2076" s="114">
        <v>83</v>
      </c>
      <c r="J2076" s="114">
        <v>0</v>
      </c>
      <c r="K2076" s="114">
        <v>0</v>
      </c>
      <c r="L2076" s="114">
        <v>0</v>
      </c>
      <c r="M2076" s="114" t="s">
        <v>373</v>
      </c>
      <c r="N2076" s="114">
        <v>0</v>
      </c>
      <c r="O2076" s="114" t="s">
        <v>373</v>
      </c>
      <c r="P2076" s="114">
        <v>0</v>
      </c>
      <c r="Q2076" s="114">
        <v>0</v>
      </c>
      <c r="R2076" s="114">
        <v>0</v>
      </c>
      <c r="S2076" s="114">
        <v>0</v>
      </c>
      <c r="T2076" s="114">
        <v>0</v>
      </c>
      <c r="U2076" s="114">
        <v>0</v>
      </c>
      <c r="V2076" s="114" t="s">
        <v>373</v>
      </c>
      <c r="W2076" s="114">
        <v>67</v>
      </c>
      <c r="X2076" s="114">
        <v>0</v>
      </c>
      <c r="Y2076" s="114">
        <v>83</v>
      </c>
      <c r="Z2076" s="114">
        <v>0</v>
      </c>
      <c r="AA2076" s="114">
        <v>0</v>
      </c>
      <c r="AB2076" s="114">
        <v>87</v>
      </c>
      <c r="AC2076" s="114">
        <v>0</v>
      </c>
      <c r="AD2076" s="114">
        <v>100</v>
      </c>
      <c r="AE2076" s="114">
        <v>0</v>
      </c>
    </row>
    <row r="2077" spans="1:31">
      <c r="A2077" s="31" t="s">
        <v>4</v>
      </c>
      <c r="B2077" s="31" t="str">
        <f>VLOOKUP(Table1[[#This Row],[Organism]],'GN and GP categories'!A:B,2,)</f>
        <v>Gram-negative</v>
      </c>
      <c r="C2077" s="31" t="s">
        <v>522</v>
      </c>
      <c r="D2077" s="31" t="s">
        <v>262</v>
      </c>
      <c r="E2077" s="31" t="s">
        <v>371</v>
      </c>
      <c r="F2077" s="31" t="s">
        <v>435</v>
      </c>
      <c r="G2077" s="31" t="s">
        <v>375</v>
      </c>
      <c r="H2077" s="31">
        <v>61</v>
      </c>
      <c r="I2077" s="114">
        <v>79</v>
      </c>
      <c r="J2077" s="114">
        <v>0</v>
      </c>
      <c r="K2077" s="114">
        <v>0</v>
      </c>
      <c r="L2077" s="114">
        <v>0</v>
      </c>
      <c r="M2077" s="114">
        <v>90</v>
      </c>
      <c r="N2077" s="114">
        <v>0</v>
      </c>
      <c r="O2077" s="114" t="s">
        <v>387</v>
      </c>
      <c r="P2077" s="114">
        <v>0</v>
      </c>
      <c r="Q2077" s="114">
        <v>0</v>
      </c>
      <c r="R2077" s="114">
        <v>0</v>
      </c>
      <c r="S2077" s="114">
        <v>0</v>
      </c>
      <c r="T2077" s="114">
        <v>0</v>
      </c>
      <c r="U2077" s="114">
        <v>0</v>
      </c>
      <c r="V2077" s="114" t="s">
        <v>387</v>
      </c>
      <c r="W2077" s="114">
        <v>62</v>
      </c>
      <c r="X2077" s="114">
        <v>0</v>
      </c>
      <c r="Y2077" s="114">
        <v>75</v>
      </c>
      <c r="Z2077" s="114">
        <v>0</v>
      </c>
      <c r="AA2077" s="114">
        <v>0</v>
      </c>
      <c r="AB2077" s="114">
        <v>85</v>
      </c>
      <c r="AC2077" s="114">
        <v>0</v>
      </c>
      <c r="AD2077" s="114" t="s">
        <v>387</v>
      </c>
      <c r="AE2077" s="114">
        <v>0</v>
      </c>
    </row>
    <row r="2078" spans="1:31">
      <c r="A2078" s="31" t="s">
        <v>4</v>
      </c>
      <c r="B2078" s="31" t="str">
        <f>VLOOKUP(Table1[[#This Row],[Organism]],'GN and GP categories'!A:B,2,)</f>
        <v>Gram-negative</v>
      </c>
      <c r="C2078" s="31" t="s">
        <v>522</v>
      </c>
      <c r="D2078" s="31" t="s">
        <v>262</v>
      </c>
      <c r="E2078" s="31" t="s">
        <v>371</v>
      </c>
      <c r="F2078" s="31" t="s">
        <v>435</v>
      </c>
      <c r="G2078" s="31" t="s">
        <v>374</v>
      </c>
      <c r="H2078" s="31">
        <v>80</v>
      </c>
      <c r="I2078" s="114">
        <v>81</v>
      </c>
      <c r="J2078" s="114">
        <v>0</v>
      </c>
      <c r="K2078" s="114">
        <v>0</v>
      </c>
      <c r="L2078" s="114">
        <v>0</v>
      </c>
      <c r="M2078" s="114">
        <v>89</v>
      </c>
      <c r="N2078" s="114">
        <v>0</v>
      </c>
      <c r="O2078" s="114">
        <v>86</v>
      </c>
      <c r="P2078" s="114">
        <v>0</v>
      </c>
      <c r="Q2078" s="114">
        <v>0</v>
      </c>
      <c r="R2078" s="114">
        <v>0</v>
      </c>
      <c r="S2078" s="114">
        <v>0</v>
      </c>
      <c r="T2078" s="114">
        <v>0</v>
      </c>
      <c r="U2078" s="114">
        <v>0</v>
      </c>
      <c r="V2078" s="114" t="s">
        <v>396</v>
      </c>
      <c r="W2078" s="114">
        <v>64</v>
      </c>
      <c r="X2078" s="114">
        <v>0</v>
      </c>
      <c r="Y2078" s="114">
        <v>71</v>
      </c>
      <c r="Z2078" s="114">
        <v>0</v>
      </c>
      <c r="AA2078" s="114">
        <v>0</v>
      </c>
      <c r="AB2078" s="114">
        <v>90</v>
      </c>
      <c r="AC2078" s="114">
        <v>0</v>
      </c>
      <c r="AD2078" s="114" t="s">
        <v>396</v>
      </c>
      <c r="AE2078" s="114">
        <v>0</v>
      </c>
    </row>
    <row r="2079" spans="1:31">
      <c r="A2079" s="31" t="s">
        <v>4</v>
      </c>
      <c r="B2079" s="31" t="str">
        <f>VLOOKUP(Table1[[#This Row],[Organism]],'GN and GP categories'!A:B,2,)</f>
        <v>Gram-negative</v>
      </c>
      <c r="C2079" s="31" t="s">
        <v>522</v>
      </c>
      <c r="D2079" s="31" t="s">
        <v>262</v>
      </c>
      <c r="E2079" s="31" t="s">
        <v>371</v>
      </c>
      <c r="F2079" s="31" t="s">
        <v>435</v>
      </c>
      <c r="G2079" s="31" t="s">
        <v>370</v>
      </c>
      <c r="H2079" s="31">
        <v>77</v>
      </c>
      <c r="I2079" s="114">
        <v>86</v>
      </c>
      <c r="J2079" s="114">
        <v>0</v>
      </c>
      <c r="K2079" s="114">
        <v>0</v>
      </c>
      <c r="L2079" s="114">
        <v>0</v>
      </c>
      <c r="M2079" s="114">
        <v>78</v>
      </c>
      <c r="N2079" s="114" t="s">
        <v>411</v>
      </c>
      <c r="O2079" s="114">
        <v>86</v>
      </c>
      <c r="P2079" s="114">
        <v>0</v>
      </c>
      <c r="Q2079" s="114">
        <v>0</v>
      </c>
      <c r="R2079" s="114">
        <v>0</v>
      </c>
      <c r="S2079" s="114">
        <v>0</v>
      </c>
      <c r="T2079" s="114">
        <v>0</v>
      </c>
      <c r="U2079" s="114">
        <v>0</v>
      </c>
      <c r="V2079" s="114" t="s">
        <v>401</v>
      </c>
      <c r="W2079" s="114">
        <v>56.999999999999993</v>
      </c>
      <c r="X2079" s="114">
        <v>0</v>
      </c>
      <c r="Y2079" s="114">
        <v>73</v>
      </c>
      <c r="Z2079" s="114">
        <v>0</v>
      </c>
      <c r="AA2079" s="114">
        <v>0</v>
      </c>
      <c r="AB2079" s="114">
        <v>78</v>
      </c>
      <c r="AC2079" s="114">
        <v>0</v>
      </c>
      <c r="AD2079" s="114" t="s">
        <v>401</v>
      </c>
      <c r="AE2079" s="114">
        <v>0</v>
      </c>
    </row>
    <row r="2080" spans="1:31">
      <c r="A2080" s="31" t="s">
        <v>4</v>
      </c>
      <c r="B2080" s="31" t="str">
        <f>VLOOKUP(Table1[[#This Row],[Organism]],'GN and GP categories'!A:B,2,)</f>
        <v>Gram-negative</v>
      </c>
      <c r="C2080" s="31" t="s">
        <v>522</v>
      </c>
      <c r="D2080" s="31" t="s">
        <v>262</v>
      </c>
      <c r="E2080" s="31" t="s">
        <v>371</v>
      </c>
      <c r="F2080" s="31" t="s">
        <v>2</v>
      </c>
      <c r="G2080" s="31" t="s">
        <v>397</v>
      </c>
      <c r="H2080" s="31">
        <v>43</v>
      </c>
      <c r="I2080" s="114">
        <v>72</v>
      </c>
      <c r="J2080" s="114">
        <v>0</v>
      </c>
      <c r="K2080" s="114">
        <v>0</v>
      </c>
      <c r="L2080" s="114">
        <v>0</v>
      </c>
      <c r="M2080" s="114" t="s">
        <v>390</v>
      </c>
      <c r="N2080" s="114">
        <v>0</v>
      </c>
      <c r="O2080" s="114" t="s">
        <v>390</v>
      </c>
      <c r="P2080" s="114">
        <v>0</v>
      </c>
      <c r="Q2080" s="114">
        <v>0</v>
      </c>
      <c r="R2080" s="114">
        <v>0</v>
      </c>
      <c r="S2080" s="114">
        <v>0</v>
      </c>
      <c r="T2080" s="114">
        <v>0</v>
      </c>
      <c r="U2080" s="114">
        <v>0</v>
      </c>
      <c r="V2080" s="114" t="s">
        <v>390</v>
      </c>
      <c r="W2080" s="114">
        <v>72</v>
      </c>
      <c r="X2080" s="114">
        <v>0</v>
      </c>
      <c r="Y2080" s="114">
        <v>84</v>
      </c>
      <c r="Z2080" s="114">
        <v>0</v>
      </c>
      <c r="AA2080" s="114">
        <v>0</v>
      </c>
      <c r="AB2080" s="114" t="s">
        <v>390</v>
      </c>
      <c r="AC2080" s="114">
        <v>0</v>
      </c>
      <c r="AD2080" s="114" t="s">
        <v>390</v>
      </c>
      <c r="AE2080" s="114">
        <v>0</v>
      </c>
    </row>
    <row r="2081" spans="1:31">
      <c r="A2081" s="31" t="s">
        <v>4</v>
      </c>
      <c r="B2081" s="31" t="str">
        <f>VLOOKUP(Table1[[#This Row],[Organism]],'GN and GP categories'!A:B,2,)</f>
        <v>Gram-negative</v>
      </c>
      <c r="C2081" s="31" t="s">
        <v>522</v>
      </c>
      <c r="D2081" s="31" t="s">
        <v>262</v>
      </c>
      <c r="E2081" s="31" t="s">
        <v>371</v>
      </c>
      <c r="F2081" s="31" t="s">
        <v>2</v>
      </c>
      <c r="G2081" s="31" t="s">
        <v>377</v>
      </c>
      <c r="H2081" s="31">
        <v>30</v>
      </c>
      <c r="I2081" s="114" t="s">
        <v>409</v>
      </c>
      <c r="J2081" s="114">
        <v>0</v>
      </c>
      <c r="K2081" s="114">
        <v>0</v>
      </c>
      <c r="L2081" s="114">
        <v>0</v>
      </c>
      <c r="M2081" s="114" t="s">
        <v>409</v>
      </c>
      <c r="N2081" s="114">
        <v>0</v>
      </c>
      <c r="O2081" s="114">
        <v>80</v>
      </c>
      <c r="P2081" s="114">
        <v>0</v>
      </c>
      <c r="Q2081" s="114">
        <v>0</v>
      </c>
      <c r="R2081" s="114">
        <v>0</v>
      </c>
      <c r="S2081" s="114">
        <v>0</v>
      </c>
      <c r="T2081" s="114">
        <v>0</v>
      </c>
      <c r="U2081" s="114">
        <v>0</v>
      </c>
      <c r="V2081" s="114" t="s">
        <v>409</v>
      </c>
      <c r="W2081" s="114">
        <v>63</v>
      </c>
      <c r="X2081" s="114">
        <v>0</v>
      </c>
      <c r="Y2081" s="114">
        <v>73</v>
      </c>
      <c r="Z2081" s="114">
        <v>0</v>
      </c>
      <c r="AA2081" s="114">
        <v>0</v>
      </c>
      <c r="AB2081" s="114" t="s">
        <v>409</v>
      </c>
      <c r="AC2081" s="114">
        <v>0</v>
      </c>
      <c r="AD2081" s="114" t="s">
        <v>409</v>
      </c>
      <c r="AE2081" s="114">
        <v>0</v>
      </c>
    </row>
    <row r="2082" spans="1:31">
      <c r="A2082" s="31" t="s">
        <v>4</v>
      </c>
      <c r="B2082" s="31" t="str">
        <f>VLOOKUP(Table1[[#This Row],[Organism]],'GN and GP categories'!A:B,2,)</f>
        <v>Gram-negative</v>
      </c>
      <c r="C2082" s="31" t="s">
        <v>522</v>
      </c>
      <c r="D2082" s="31" t="s">
        <v>262</v>
      </c>
      <c r="E2082" s="31" t="s">
        <v>371</v>
      </c>
      <c r="F2082" s="31" t="s">
        <v>2</v>
      </c>
      <c r="G2082" s="31" t="s">
        <v>375</v>
      </c>
      <c r="H2082" s="31">
        <v>52</v>
      </c>
      <c r="I2082" s="114">
        <v>81</v>
      </c>
      <c r="J2082" s="114">
        <v>0</v>
      </c>
      <c r="K2082" s="114">
        <v>0</v>
      </c>
      <c r="L2082" s="114">
        <v>0</v>
      </c>
      <c r="M2082" s="114" t="s">
        <v>392</v>
      </c>
      <c r="N2082" s="114">
        <v>0</v>
      </c>
      <c r="O2082" s="114">
        <v>85</v>
      </c>
      <c r="P2082" s="114">
        <v>0</v>
      </c>
      <c r="Q2082" s="114">
        <v>0</v>
      </c>
      <c r="R2082" s="114">
        <v>0</v>
      </c>
      <c r="S2082" s="114">
        <v>0</v>
      </c>
      <c r="T2082" s="114">
        <v>0</v>
      </c>
      <c r="U2082" s="114">
        <v>0</v>
      </c>
      <c r="V2082" s="114" t="s">
        <v>392</v>
      </c>
      <c r="W2082" s="114">
        <v>69</v>
      </c>
      <c r="X2082" s="114">
        <v>0</v>
      </c>
      <c r="Y2082" s="114">
        <v>67</v>
      </c>
      <c r="Z2082" s="114">
        <v>0</v>
      </c>
      <c r="AA2082" s="114">
        <v>0</v>
      </c>
      <c r="AB2082" s="114">
        <v>87</v>
      </c>
      <c r="AC2082" s="114">
        <v>0</v>
      </c>
      <c r="AD2082" s="114" t="s">
        <v>392</v>
      </c>
      <c r="AE2082" s="114">
        <v>0</v>
      </c>
    </row>
    <row r="2083" spans="1:31">
      <c r="A2083" s="31" t="s">
        <v>4</v>
      </c>
      <c r="B2083" s="31" t="str">
        <f>VLOOKUP(Table1[[#This Row],[Organism]],'GN and GP categories'!A:B,2,)</f>
        <v>Gram-negative</v>
      </c>
      <c r="C2083" s="31" t="s">
        <v>522</v>
      </c>
      <c r="D2083" s="31" t="s">
        <v>262</v>
      </c>
      <c r="E2083" s="31" t="s">
        <v>371</v>
      </c>
      <c r="F2083" s="31" t="s">
        <v>2</v>
      </c>
      <c r="G2083" s="31" t="s">
        <v>374</v>
      </c>
      <c r="H2083" s="31">
        <v>46</v>
      </c>
      <c r="I2083" s="114">
        <v>85</v>
      </c>
      <c r="J2083" s="114">
        <v>0</v>
      </c>
      <c r="K2083" s="114">
        <v>0</v>
      </c>
      <c r="L2083" s="114">
        <v>0</v>
      </c>
      <c r="M2083" s="114" t="s">
        <v>373</v>
      </c>
      <c r="N2083" s="114">
        <v>0</v>
      </c>
      <c r="O2083" s="114" t="s">
        <v>373</v>
      </c>
      <c r="P2083" s="114">
        <v>0</v>
      </c>
      <c r="Q2083" s="114">
        <v>0</v>
      </c>
      <c r="R2083" s="114">
        <v>0</v>
      </c>
      <c r="S2083" s="114">
        <v>0</v>
      </c>
      <c r="T2083" s="114">
        <v>0</v>
      </c>
      <c r="U2083" s="114">
        <v>0</v>
      </c>
      <c r="V2083" s="114" t="s">
        <v>373</v>
      </c>
      <c r="W2083" s="114">
        <v>67</v>
      </c>
      <c r="X2083" s="114">
        <v>0</v>
      </c>
      <c r="Y2083" s="114">
        <v>72</v>
      </c>
      <c r="Z2083" s="114">
        <v>0</v>
      </c>
      <c r="AA2083" s="114">
        <v>0</v>
      </c>
      <c r="AB2083" s="114">
        <v>87</v>
      </c>
      <c r="AC2083" s="114">
        <v>0</v>
      </c>
      <c r="AD2083" s="114" t="s">
        <v>373</v>
      </c>
      <c r="AE2083" s="114">
        <v>0</v>
      </c>
    </row>
    <row r="2084" spans="1:31">
      <c r="A2084" s="31" t="s">
        <v>4</v>
      </c>
      <c r="B2084" s="31" t="str">
        <f>VLOOKUP(Table1[[#This Row],[Organism]],'GN and GP categories'!A:B,2,)</f>
        <v>Gram-negative</v>
      </c>
      <c r="C2084" s="31" t="s">
        <v>522</v>
      </c>
      <c r="D2084" s="31" t="s">
        <v>262</v>
      </c>
      <c r="E2084" s="31" t="s">
        <v>371</v>
      </c>
      <c r="F2084" s="31" t="s">
        <v>2</v>
      </c>
      <c r="G2084" s="31" t="s">
        <v>370</v>
      </c>
      <c r="H2084" s="31">
        <v>70</v>
      </c>
      <c r="I2084" s="114">
        <v>79</v>
      </c>
      <c r="J2084" s="114">
        <v>0</v>
      </c>
      <c r="K2084" s="114">
        <v>0</v>
      </c>
      <c r="L2084" s="114" t="s">
        <v>407</v>
      </c>
      <c r="M2084" s="114">
        <v>89</v>
      </c>
      <c r="N2084" s="114">
        <v>0</v>
      </c>
      <c r="O2084" s="114">
        <v>83</v>
      </c>
      <c r="P2084" s="114">
        <v>0</v>
      </c>
      <c r="Q2084" s="114" t="s">
        <v>407</v>
      </c>
      <c r="R2084" s="114">
        <v>0</v>
      </c>
      <c r="S2084" s="114">
        <v>0</v>
      </c>
      <c r="T2084" s="114">
        <v>0</v>
      </c>
      <c r="U2084" s="114">
        <v>0</v>
      </c>
      <c r="V2084" s="114" t="s">
        <v>405</v>
      </c>
      <c r="W2084" s="114">
        <v>66</v>
      </c>
      <c r="X2084" s="114">
        <v>0</v>
      </c>
      <c r="Y2084" s="114">
        <v>61</v>
      </c>
      <c r="Z2084" s="114">
        <v>0</v>
      </c>
      <c r="AA2084" s="114">
        <v>0</v>
      </c>
      <c r="AB2084" s="114">
        <v>87</v>
      </c>
      <c r="AC2084" s="114">
        <v>0</v>
      </c>
      <c r="AD2084" s="114">
        <v>100</v>
      </c>
      <c r="AE2084" s="114" t="s">
        <v>407</v>
      </c>
    </row>
    <row r="2085" spans="1:31">
      <c r="A2085" s="31" t="s">
        <v>4</v>
      </c>
      <c r="B2085" s="31" t="str">
        <f>VLOOKUP(Table1[[#This Row],[Organism]],'GN and GP categories'!A:B,2,)</f>
        <v>Gram-negative</v>
      </c>
      <c r="C2085" s="31" t="s">
        <v>522</v>
      </c>
      <c r="D2085" s="31" t="s">
        <v>262</v>
      </c>
      <c r="E2085" s="31" t="s">
        <v>371</v>
      </c>
      <c r="F2085" s="31" t="s">
        <v>49</v>
      </c>
      <c r="G2085" s="31" t="s">
        <v>397</v>
      </c>
      <c r="H2085" s="31">
        <v>48</v>
      </c>
      <c r="I2085" s="114">
        <v>73</v>
      </c>
      <c r="J2085" s="114">
        <v>0</v>
      </c>
      <c r="K2085" s="114">
        <v>0</v>
      </c>
      <c r="L2085" s="114">
        <v>0</v>
      </c>
      <c r="M2085" s="114">
        <v>88</v>
      </c>
      <c r="N2085" s="114">
        <v>0</v>
      </c>
      <c r="O2085" s="114">
        <v>88</v>
      </c>
      <c r="P2085" s="114">
        <v>0</v>
      </c>
      <c r="Q2085" s="114">
        <v>0</v>
      </c>
      <c r="R2085" s="114">
        <v>0</v>
      </c>
      <c r="S2085" s="114">
        <v>0</v>
      </c>
      <c r="T2085" s="114">
        <v>0</v>
      </c>
      <c r="U2085" s="114">
        <v>0</v>
      </c>
      <c r="V2085" s="114">
        <v>100</v>
      </c>
      <c r="W2085" s="114">
        <v>69</v>
      </c>
      <c r="X2085" s="114">
        <v>0</v>
      </c>
      <c r="Y2085" s="114">
        <v>79</v>
      </c>
      <c r="Z2085" s="114">
        <v>0</v>
      </c>
      <c r="AA2085" s="114">
        <v>0</v>
      </c>
      <c r="AB2085" s="114" t="s">
        <v>392</v>
      </c>
      <c r="AC2085" s="114">
        <v>0</v>
      </c>
      <c r="AD2085" s="114">
        <v>100</v>
      </c>
      <c r="AE2085" s="114">
        <v>0</v>
      </c>
    </row>
    <row r="2086" spans="1:31">
      <c r="A2086" s="31" t="s">
        <v>4</v>
      </c>
      <c r="B2086" s="31" t="str">
        <f>VLOOKUP(Table1[[#This Row],[Organism]],'GN and GP categories'!A:B,2,)</f>
        <v>Gram-negative</v>
      </c>
      <c r="C2086" s="31" t="s">
        <v>522</v>
      </c>
      <c r="D2086" s="31" t="s">
        <v>262</v>
      </c>
      <c r="E2086" s="31" t="s">
        <v>371</v>
      </c>
      <c r="F2086" s="31" t="s">
        <v>49</v>
      </c>
      <c r="G2086" s="31" t="s">
        <v>377</v>
      </c>
      <c r="H2086" s="31">
        <v>40</v>
      </c>
      <c r="I2086" s="114">
        <v>73</v>
      </c>
      <c r="J2086" s="114">
        <v>0</v>
      </c>
      <c r="K2086" s="114">
        <v>0</v>
      </c>
      <c r="L2086" s="114">
        <v>0</v>
      </c>
      <c r="M2086" s="114" t="s">
        <v>400</v>
      </c>
      <c r="N2086" s="114">
        <v>0</v>
      </c>
      <c r="O2086" s="114" t="s">
        <v>400</v>
      </c>
      <c r="P2086" s="114">
        <v>0</v>
      </c>
      <c r="Q2086" s="114">
        <v>0</v>
      </c>
      <c r="R2086" s="114">
        <v>0</v>
      </c>
      <c r="S2086" s="114">
        <v>0</v>
      </c>
      <c r="T2086" s="114">
        <v>0</v>
      </c>
      <c r="U2086" s="114">
        <v>0</v>
      </c>
      <c r="V2086" s="114" t="s">
        <v>400</v>
      </c>
      <c r="W2086" s="114">
        <v>68</v>
      </c>
      <c r="X2086" s="114">
        <v>0</v>
      </c>
      <c r="Y2086" s="114">
        <v>60</v>
      </c>
      <c r="Z2086" s="114">
        <v>0</v>
      </c>
      <c r="AA2086" s="114">
        <v>0</v>
      </c>
      <c r="AB2086" s="114" t="s">
        <v>400</v>
      </c>
      <c r="AC2086" s="114">
        <v>0</v>
      </c>
      <c r="AD2086" s="114">
        <v>100</v>
      </c>
      <c r="AE2086" s="114">
        <v>0</v>
      </c>
    </row>
    <row r="2087" spans="1:31">
      <c r="A2087" s="31" t="s">
        <v>4</v>
      </c>
      <c r="B2087" s="31" t="str">
        <f>VLOOKUP(Table1[[#This Row],[Organism]],'GN and GP categories'!A:B,2,)</f>
        <v>Gram-negative</v>
      </c>
      <c r="C2087" s="31" t="s">
        <v>522</v>
      </c>
      <c r="D2087" s="31" t="s">
        <v>262</v>
      </c>
      <c r="E2087" s="31" t="s">
        <v>371</v>
      </c>
      <c r="F2087" s="31" t="s">
        <v>49</v>
      </c>
      <c r="G2087" s="31" t="s">
        <v>375</v>
      </c>
      <c r="H2087" s="31">
        <v>53</v>
      </c>
      <c r="I2087" s="114">
        <v>77</v>
      </c>
      <c r="J2087" s="114">
        <v>0</v>
      </c>
      <c r="K2087" s="114">
        <v>0</v>
      </c>
      <c r="L2087" s="114">
        <v>0</v>
      </c>
      <c r="M2087" s="114">
        <v>87</v>
      </c>
      <c r="N2087" s="114">
        <v>0</v>
      </c>
      <c r="O2087" s="114" t="s">
        <v>383</v>
      </c>
      <c r="P2087" s="114">
        <v>0</v>
      </c>
      <c r="Q2087" s="114">
        <v>0</v>
      </c>
      <c r="R2087" s="114">
        <v>0</v>
      </c>
      <c r="S2087" s="114">
        <v>0</v>
      </c>
      <c r="T2087" s="114">
        <v>0</v>
      </c>
      <c r="U2087" s="114">
        <v>0</v>
      </c>
      <c r="V2087" s="114" t="s">
        <v>383</v>
      </c>
      <c r="W2087" s="114">
        <v>70</v>
      </c>
      <c r="X2087" s="114">
        <v>0</v>
      </c>
      <c r="Y2087" s="114">
        <v>53</v>
      </c>
      <c r="Z2087" s="114">
        <v>0</v>
      </c>
      <c r="AA2087" s="114">
        <v>0</v>
      </c>
      <c r="AB2087" s="114" t="s">
        <v>383</v>
      </c>
      <c r="AC2087" s="114">
        <v>0</v>
      </c>
      <c r="AD2087" s="114">
        <v>100</v>
      </c>
      <c r="AE2087" s="114">
        <v>0</v>
      </c>
    </row>
    <row r="2088" spans="1:31">
      <c r="A2088" s="31" t="s">
        <v>4</v>
      </c>
      <c r="B2088" s="31" t="str">
        <f>VLOOKUP(Table1[[#This Row],[Organism]],'GN and GP categories'!A:B,2,)</f>
        <v>Gram-negative</v>
      </c>
      <c r="C2088" s="31" t="s">
        <v>522</v>
      </c>
      <c r="D2088" s="31" t="s">
        <v>262</v>
      </c>
      <c r="E2088" s="31" t="s">
        <v>371</v>
      </c>
      <c r="F2088" s="31" t="s">
        <v>49</v>
      </c>
      <c r="G2088" s="31" t="s">
        <v>374</v>
      </c>
      <c r="H2088" s="31">
        <v>85</v>
      </c>
      <c r="I2088" s="114">
        <v>79</v>
      </c>
      <c r="J2088" s="114">
        <v>0</v>
      </c>
      <c r="K2088" s="114">
        <v>0</v>
      </c>
      <c r="L2088" s="114">
        <v>0</v>
      </c>
      <c r="M2088" s="114">
        <v>89</v>
      </c>
      <c r="N2088" s="114">
        <v>0</v>
      </c>
      <c r="O2088" s="114">
        <v>88</v>
      </c>
      <c r="P2088" s="114">
        <v>0</v>
      </c>
      <c r="Q2088" s="114">
        <v>0</v>
      </c>
      <c r="R2088" s="114">
        <v>0</v>
      </c>
      <c r="S2088" s="114">
        <v>0</v>
      </c>
      <c r="T2088" s="114">
        <v>0</v>
      </c>
      <c r="U2088" s="114">
        <v>0</v>
      </c>
      <c r="V2088" s="114" t="s">
        <v>396</v>
      </c>
      <c r="W2088" s="114">
        <v>71</v>
      </c>
      <c r="X2088" s="114">
        <v>0</v>
      </c>
      <c r="Y2088" s="114">
        <v>53</v>
      </c>
      <c r="Z2088" s="114">
        <v>0</v>
      </c>
      <c r="AA2088" s="114">
        <v>0</v>
      </c>
      <c r="AB2088" s="114">
        <v>89</v>
      </c>
      <c r="AC2088" s="114">
        <v>0</v>
      </c>
      <c r="AD2088" s="114">
        <v>100</v>
      </c>
      <c r="AE2088" s="114">
        <v>0</v>
      </c>
    </row>
    <row r="2089" spans="1:31">
      <c r="A2089" s="31" t="s">
        <v>4</v>
      </c>
      <c r="B2089" s="31" t="str">
        <f>VLOOKUP(Table1[[#This Row],[Organism]],'GN and GP categories'!A:B,2,)</f>
        <v>Gram-negative</v>
      </c>
      <c r="C2089" s="31" t="s">
        <v>522</v>
      </c>
      <c r="D2089" s="31" t="s">
        <v>262</v>
      </c>
      <c r="E2089" s="31" t="s">
        <v>371</v>
      </c>
      <c r="F2089" s="31" t="s">
        <v>49</v>
      </c>
      <c r="G2089" s="31" t="s">
        <v>370</v>
      </c>
      <c r="H2089" s="31">
        <v>89</v>
      </c>
      <c r="I2089" s="114">
        <v>79</v>
      </c>
      <c r="J2089" s="114">
        <v>0</v>
      </c>
      <c r="K2089" s="114">
        <v>0</v>
      </c>
      <c r="L2089" s="114">
        <v>0</v>
      </c>
      <c r="M2089" s="114">
        <v>90</v>
      </c>
      <c r="N2089" s="114">
        <v>0</v>
      </c>
      <c r="O2089" s="114">
        <v>93</v>
      </c>
      <c r="P2089" s="114">
        <v>0</v>
      </c>
      <c r="Q2089" s="114">
        <v>0</v>
      </c>
      <c r="R2089" s="114">
        <v>0</v>
      </c>
      <c r="S2089" s="114">
        <v>0</v>
      </c>
      <c r="T2089" s="114">
        <v>0</v>
      </c>
      <c r="U2089" s="114">
        <v>0</v>
      </c>
      <c r="V2089" s="114" t="s">
        <v>396</v>
      </c>
      <c r="W2089" s="114">
        <v>71</v>
      </c>
      <c r="X2089" s="114">
        <v>0</v>
      </c>
      <c r="Y2089" s="114">
        <v>65</v>
      </c>
      <c r="Z2089" s="114">
        <v>0</v>
      </c>
      <c r="AA2089" s="114">
        <v>0</v>
      </c>
      <c r="AB2089" s="114">
        <v>93</v>
      </c>
      <c r="AC2089" s="114">
        <v>0</v>
      </c>
      <c r="AD2089" s="114" t="s">
        <v>396</v>
      </c>
      <c r="AE2089" s="114">
        <v>0</v>
      </c>
    </row>
    <row r="2090" spans="1:31">
      <c r="A2090" s="31" t="s">
        <v>4</v>
      </c>
      <c r="B2090" s="31" t="str">
        <f>VLOOKUP(Table1[[#This Row],[Organism]],'GN and GP categories'!A:B,2,)</f>
        <v>Gram-negative</v>
      </c>
      <c r="C2090" s="31" t="s">
        <v>522</v>
      </c>
      <c r="D2090" s="31" t="s">
        <v>262</v>
      </c>
      <c r="E2090" s="31" t="s">
        <v>371</v>
      </c>
      <c r="F2090" s="31" t="s">
        <v>101</v>
      </c>
      <c r="G2090" s="31" t="s">
        <v>397</v>
      </c>
      <c r="H2090" s="31">
        <v>115</v>
      </c>
      <c r="I2090" s="114">
        <v>81</v>
      </c>
      <c r="J2090" s="114">
        <v>0</v>
      </c>
      <c r="K2090" s="114">
        <v>0</v>
      </c>
      <c r="L2090" s="114">
        <v>0</v>
      </c>
      <c r="M2090" s="114">
        <v>90</v>
      </c>
      <c r="N2090" s="114">
        <v>0</v>
      </c>
      <c r="O2090" s="114">
        <v>94</v>
      </c>
      <c r="P2090" s="114">
        <v>0</v>
      </c>
      <c r="Q2090" s="114">
        <v>0</v>
      </c>
      <c r="R2090" s="114">
        <v>0</v>
      </c>
      <c r="S2090" s="114">
        <v>0</v>
      </c>
      <c r="T2090" s="114">
        <v>0</v>
      </c>
      <c r="U2090" s="114">
        <v>0</v>
      </c>
      <c r="V2090" s="114">
        <v>94</v>
      </c>
      <c r="W2090" s="114">
        <v>63</v>
      </c>
      <c r="X2090" s="114">
        <v>0</v>
      </c>
      <c r="Y2090" s="114">
        <v>83</v>
      </c>
      <c r="Z2090" s="114">
        <v>0</v>
      </c>
      <c r="AA2090" s="114">
        <v>0</v>
      </c>
      <c r="AB2090" s="114">
        <v>92</v>
      </c>
      <c r="AC2090" s="114">
        <v>0</v>
      </c>
      <c r="AD2090" s="114" t="s">
        <v>189</v>
      </c>
      <c r="AE2090" s="114">
        <v>0</v>
      </c>
    </row>
    <row r="2091" spans="1:31">
      <c r="A2091" s="31" t="s">
        <v>4</v>
      </c>
      <c r="B2091" s="31" t="str">
        <f>VLOOKUP(Table1[[#This Row],[Organism]],'GN and GP categories'!A:B,2,)</f>
        <v>Gram-negative</v>
      </c>
      <c r="C2091" s="31" t="s">
        <v>522</v>
      </c>
      <c r="D2091" s="31" t="s">
        <v>262</v>
      </c>
      <c r="E2091" s="31" t="s">
        <v>371</v>
      </c>
      <c r="F2091" s="31" t="s">
        <v>101</v>
      </c>
      <c r="G2091" s="31" t="s">
        <v>377</v>
      </c>
      <c r="H2091" s="31">
        <v>111</v>
      </c>
      <c r="I2091" s="114">
        <v>77</v>
      </c>
      <c r="J2091" s="114">
        <v>0</v>
      </c>
      <c r="K2091" s="114">
        <v>0</v>
      </c>
      <c r="L2091" s="114">
        <v>0</v>
      </c>
      <c r="M2091" s="114">
        <v>92</v>
      </c>
      <c r="N2091" s="114">
        <v>0</v>
      </c>
      <c r="O2091" s="114">
        <v>93</v>
      </c>
      <c r="P2091" s="114">
        <v>0</v>
      </c>
      <c r="Q2091" s="114">
        <v>0</v>
      </c>
      <c r="R2091" s="114">
        <v>0</v>
      </c>
      <c r="S2091" s="114">
        <v>0</v>
      </c>
      <c r="T2091" s="114">
        <v>0</v>
      </c>
      <c r="U2091" s="114">
        <v>0</v>
      </c>
      <c r="V2091" s="114" t="s">
        <v>189</v>
      </c>
      <c r="W2091" s="114">
        <v>69</v>
      </c>
      <c r="X2091" s="114">
        <v>0</v>
      </c>
      <c r="Y2091" s="114">
        <v>75</v>
      </c>
      <c r="Z2091" s="114">
        <v>0</v>
      </c>
      <c r="AA2091" s="114">
        <v>0</v>
      </c>
      <c r="AB2091" s="114">
        <v>94</v>
      </c>
      <c r="AC2091" s="114">
        <v>0</v>
      </c>
      <c r="AD2091" s="114" t="s">
        <v>189</v>
      </c>
      <c r="AE2091" s="114">
        <v>0</v>
      </c>
    </row>
    <row r="2092" spans="1:31">
      <c r="A2092" s="31" t="s">
        <v>4</v>
      </c>
      <c r="B2092" s="31" t="str">
        <f>VLOOKUP(Table1[[#This Row],[Organism]],'GN and GP categories'!A:B,2,)</f>
        <v>Gram-negative</v>
      </c>
      <c r="C2092" s="31" t="s">
        <v>522</v>
      </c>
      <c r="D2092" s="31" t="s">
        <v>262</v>
      </c>
      <c r="E2092" s="31" t="s">
        <v>371</v>
      </c>
      <c r="F2092" s="31" t="s">
        <v>101</v>
      </c>
      <c r="G2092" s="31" t="s">
        <v>375</v>
      </c>
      <c r="H2092" s="31">
        <v>95</v>
      </c>
      <c r="I2092" s="114">
        <v>82</v>
      </c>
      <c r="J2092" s="114">
        <v>0</v>
      </c>
      <c r="K2092" s="114">
        <v>0</v>
      </c>
      <c r="L2092" s="114">
        <v>0</v>
      </c>
      <c r="M2092" s="114">
        <v>89</v>
      </c>
      <c r="N2092" s="114">
        <v>0</v>
      </c>
      <c r="O2092" s="114" t="s">
        <v>418</v>
      </c>
      <c r="P2092" s="114">
        <v>0</v>
      </c>
      <c r="Q2092" s="114">
        <v>0</v>
      </c>
      <c r="R2092" s="114">
        <v>0</v>
      </c>
      <c r="S2092" s="114">
        <v>0</v>
      </c>
      <c r="T2092" s="114">
        <v>0</v>
      </c>
      <c r="U2092" s="114">
        <v>0</v>
      </c>
      <c r="V2092" s="114" t="s">
        <v>418</v>
      </c>
      <c r="W2092" s="114">
        <v>73</v>
      </c>
      <c r="X2092" s="114">
        <v>0</v>
      </c>
      <c r="Y2092" s="114">
        <v>77</v>
      </c>
      <c r="Z2092" s="114">
        <v>0</v>
      </c>
      <c r="AA2092" s="114">
        <v>0</v>
      </c>
      <c r="AB2092" s="114">
        <v>89</v>
      </c>
      <c r="AC2092" s="114">
        <v>0</v>
      </c>
      <c r="AD2092" s="114">
        <v>100</v>
      </c>
      <c r="AE2092" s="114">
        <v>0</v>
      </c>
    </row>
    <row r="2093" spans="1:31">
      <c r="A2093" s="31" t="s">
        <v>4</v>
      </c>
      <c r="B2093" s="31" t="str">
        <f>VLOOKUP(Table1[[#This Row],[Organism]],'GN and GP categories'!A:B,2,)</f>
        <v>Gram-negative</v>
      </c>
      <c r="C2093" s="31" t="s">
        <v>522</v>
      </c>
      <c r="D2093" s="31" t="s">
        <v>262</v>
      </c>
      <c r="E2093" s="31" t="s">
        <v>371</v>
      </c>
      <c r="F2093" s="31" t="s">
        <v>101</v>
      </c>
      <c r="G2093" s="31" t="s">
        <v>374</v>
      </c>
      <c r="H2093" s="31">
        <v>101</v>
      </c>
      <c r="I2093" s="114">
        <v>81</v>
      </c>
      <c r="J2093" s="114">
        <v>0</v>
      </c>
      <c r="K2093" s="114" t="s">
        <v>417</v>
      </c>
      <c r="L2093" s="114" t="s">
        <v>417</v>
      </c>
      <c r="M2093" s="114">
        <v>93</v>
      </c>
      <c r="N2093" s="114" t="s">
        <v>417</v>
      </c>
      <c r="O2093" s="114">
        <v>89</v>
      </c>
      <c r="P2093" s="114">
        <v>0</v>
      </c>
      <c r="Q2093" s="114">
        <v>0</v>
      </c>
      <c r="R2093" s="114">
        <v>0</v>
      </c>
      <c r="S2093" s="114">
        <v>0</v>
      </c>
      <c r="T2093" s="114">
        <v>0</v>
      </c>
      <c r="U2093" s="114">
        <v>0</v>
      </c>
      <c r="V2093" s="114" t="s">
        <v>418</v>
      </c>
      <c r="W2093" s="114">
        <v>72</v>
      </c>
      <c r="X2093" s="114">
        <v>0</v>
      </c>
      <c r="Y2093" s="114">
        <v>62</v>
      </c>
      <c r="Z2093" s="114">
        <v>0</v>
      </c>
      <c r="AA2093" s="114">
        <v>0</v>
      </c>
      <c r="AB2093" s="114">
        <v>93</v>
      </c>
      <c r="AC2093" s="114" t="s">
        <v>417</v>
      </c>
      <c r="AD2093" s="114">
        <v>100</v>
      </c>
      <c r="AE2093" s="114">
        <v>0</v>
      </c>
    </row>
    <row r="2094" spans="1:31">
      <c r="A2094" s="31" t="s">
        <v>4</v>
      </c>
      <c r="B2094" s="31" t="str">
        <f>VLOOKUP(Table1[[#This Row],[Organism]],'GN and GP categories'!A:B,2,)</f>
        <v>Gram-negative</v>
      </c>
      <c r="C2094" s="31" t="s">
        <v>522</v>
      </c>
      <c r="D2094" s="31" t="s">
        <v>262</v>
      </c>
      <c r="E2094" s="31" t="s">
        <v>371</v>
      </c>
      <c r="F2094" s="31" t="s">
        <v>101</v>
      </c>
      <c r="G2094" s="31" t="s">
        <v>370</v>
      </c>
      <c r="H2094" s="31">
        <v>109</v>
      </c>
      <c r="I2094" s="114">
        <v>83</v>
      </c>
      <c r="J2094" s="114">
        <v>0</v>
      </c>
      <c r="K2094" s="114">
        <v>0</v>
      </c>
      <c r="L2094" s="114">
        <v>0</v>
      </c>
      <c r="M2094" s="114">
        <v>90</v>
      </c>
      <c r="N2094" s="114">
        <v>0</v>
      </c>
      <c r="O2094" s="114">
        <v>93</v>
      </c>
      <c r="P2094" s="114">
        <v>0</v>
      </c>
      <c r="Q2094" s="114">
        <v>0</v>
      </c>
      <c r="R2094" s="114">
        <v>0</v>
      </c>
      <c r="S2094" s="114">
        <v>0</v>
      </c>
      <c r="T2094" s="114">
        <v>0</v>
      </c>
      <c r="U2094" s="114">
        <v>0</v>
      </c>
      <c r="V2094" s="114" t="s">
        <v>418</v>
      </c>
      <c r="W2094" s="114">
        <v>73</v>
      </c>
      <c r="X2094" s="114">
        <v>0</v>
      </c>
      <c r="Y2094" s="114">
        <v>69</v>
      </c>
      <c r="Z2094" s="114">
        <v>0</v>
      </c>
      <c r="AA2094" s="114">
        <v>0</v>
      </c>
      <c r="AB2094" s="114">
        <v>87</v>
      </c>
      <c r="AC2094" s="114">
        <v>0</v>
      </c>
      <c r="AD2094" s="114">
        <v>100</v>
      </c>
      <c r="AE2094" s="114">
        <v>0</v>
      </c>
    </row>
    <row r="2095" spans="1:31">
      <c r="A2095" s="31" t="s">
        <v>4</v>
      </c>
      <c r="B2095" s="31" t="str">
        <f>VLOOKUP(Table1[[#This Row],[Organism]],'GN and GP categories'!A:B,2,)</f>
        <v>Gram-negative</v>
      </c>
      <c r="C2095" s="31" t="s">
        <v>522</v>
      </c>
      <c r="D2095" s="31" t="s">
        <v>262</v>
      </c>
      <c r="E2095" s="31" t="s">
        <v>371</v>
      </c>
      <c r="F2095" s="31" t="s">
        <v>132</v>
      </c>
      <c r="G2095" s="31" t="s">
        <v>370</v>
      </c>
      <c r="H2095" s="31">
        <v>30</v>
      </c>
      <c r="I2095" s="114" t="s">
        <v>409</v>
      </c>
      <c r="J2095" s="114">
        <v>0</v>
      </c>
      <c r="K2095" s="114">
        <v>0</v>
      </c>
      <c r="L2095" s="114">
        <v>0</v>
      </c>
      <c r="M2095" s="114" t="s">
        <v>409</v>
      </c>
      <c r="N2095" s="114">
        <v>0</v>
      </c>
      <c r="O2095" s="114" t="s">
        <v>409</v>
      </c>
      <c r="P2095" s="114">
        <v>0</v>
      </c>
      <c r="Q2095" s="114">
        <v>0</v>
      </c>
      <c r="R2095" s="114">
        <v>0</v>
      </c>
      <c r="S2095" s="114">
        <v>0</v>
      </c>
      <c r="T2095" s="114">
        <v>0</v>
      </c>
      <c r="U2095" s="114">
        <v>0</v>
      </c>
      <c r="V2095" s="114">
        <v>100</v>
      </c>
      <c r="W2095" s="114">
        <v>77</v>
      </c>
      <c r="X2095" s="114">
        <v>0</v>
      </c>
      <c r="Y2095" s="114">
        <v>73</v>
      </c>
      <c r="Z2095" s="114">
        <v>0</v>
      </c>
      <c r="AA2095" s="114">
        <v>0</v>
      </c>
      <c r="AB2095" s="114" t="s">
        <v>409</v>
      </c>
      <c r="AC2095" s="114">
        <v>0</v>
      </c>
      <c r="AD2095" s="114">
        <v>100</v>
      </c>
      <c r="AE2095" s="114">
        <v>0</v>
      </c>
    </row>
    <row r="2096" spans="1:31">
      <c r="A2096" s="31" t="s">
        <v>4</v>
      </c>
      <c r="B2096" s="31" t="str">
        <f>VLOOKUP(Table1[[#This Row],[Organism]],'GN and GP categories'!A:B,2,)</f>
        <v>Gram-negative</v>
      </c>
      <c r="C2096" s="31" t="s">
        <v>522</v>
      </c>
      <c r="D2096" s="31" t="s">
        <v>262</v>
      </c>
      <c r="E2096" s="31" t="s">
        <v>371</v>
      </c>
      <c r="F2096" s="31" t="s">
        <v>121</v>
      </c>
      <c r="G2096" s="31" t="s">
        <v>377</v>
      </c>
      <c r="H2096" s="31">
        <v>59</v>
      </c>
      <c r="I2096" s="114">
        <v>81</v>
      </c>
      <c r="J2096" s="114">
        <v>0</v>
      </c>
      <c r="K2096" s="114">
        <v>0</v>
      </c>
      <c r="L2096" s="114">
        <v>0</v>
      </c>
      <c r="M2096" s="114" t="s">
        <v>387</v>
      </c>
      <c r="N2096" s="114">
        <v>0</v>
      </c>
      <c r="O2096" s="114" t="s">
        <v>387</v>
      </c>
      <c r="P2096" s="114">
        <v>0</v>
      </c>
      <c r="Q2096" s="114">
        <v>0</v>
      </c>
      <c r="R2096" s="114">
        <v>0</v>
      </c>
      <c r="S2096" s="114">
        <v>0</v>
      </c>
      <c r="T2096" s="114">
        <v>0</v>
      </c>
      <c r="U2096" s="114">
        <v>0</v>
      </c>
      <c r="V2096" s="114" t="s">
        <v>387</v>
      </c>
      <c r="W2096" s="114">
        <v>73</v>
      </c>
      <c r="X2096" s="114">
        <v>0</v>
      </c>
      <c r="Y2096" s="114">
        <v>90</v>
      </c>
      <c r="Z2096" s="114">
        <v>0</v>
      </c>
      <c r="AA2096" s="114">
        <v>0</v>
      </c>
      <c r="AB2096" s="114" t="s">
        <v>387</v>
      </c>
      <c r="AC2096" s="114">
        <v>0</v>
      </c>
      <c r="AD2096" s="114" t="s">
        <v>387</v>
      </c>
      <c r="AE2096" s="114">
        <v>0</v>
      </c>
    </row>
    <row r="2097" spans="1:31">
      <c r="A2097" s="31" t="s">
        <v>4</v>
      </c>
      <c r="B2097" s="31" t="str">
        <f>VLOOKUP(Table1[[#This Row],[Organism]],'GN and GP categories'!A:B,2,)</f>
        <v>Gram-negative</v>
      </c>
      <c r="C2097" s="31" t="s">
        <v>522</v>
      </c>
      <c r="D2097" s="31" t="s">
        <v>262</v>
      </c>
      <c r="E2097" s="31" t="s">
        <v>371</v>
      </c>
      <c r="F2097" s="31" t="s">
        <v>121</v>
      </c>
      <c r="G2097" s="31" t="s">
        <v>375</v>
      </c>
      <c r="H2097" s="31">
        <v>59</v>
      </c>
      <c r="I2097" s="114">
        <v>80</v>
      </c>
      <c r="J2097" s="114">
        <v>0</v>
      </c>
      <c r="K2097" s="114">
        <v>0</v>
      </c>
      <c r="L2097" s="114">
        <v>0</v>
      </c>
      <c r="M2097" s="114" t="s">
        <v>387</v>
      </c>
      <c r="N2097" s="114">
        <v>0</v>
      </c>
      <c r="O2097" s="114" t="s">
        <v>387</v>
      </c>
      <c r="P2097" s="114">
        <v>0</v>
      </c>
      <c r="Q2097" s="114">
        <v>0</v>
      </c>
      <c r="R2097" s="114">
        <v>0</v>
      </c>
      <c r="S2097" s="114">
        <v>0</v>
      </c>
      <c r="T2097" s="114">
        <v>0</v>
      </c>
      <c r="U2097" s="114">
        <v>0</v>
      </c>
      <c r="V2097" s="114" t="s">
        <v>387</v>
      </c>
      <c r="W2097" s="114">
        <v>64</v>
      </c>
      <c r="X2097" s="114">
        <v>0</v>
      </c>
      <c r="Y2097" s="114">
        <v>88</v>
      </c>
      <c r="Z2097" s="114">
        <v>0</v>
      </c>
      <c r="AA2097" s="114">
        <v>0</v>
      </c>
      <c r="AB2097" s="114" t="s">
        <v>387</v>
      </c>
      <c r="AC2097" s="114">
        <v>0</v>
      </c>
      <c r="AD2097" s="114" t="s">
        <v>387</v>
      </c>
      <c r="AE2097" s="114">
        <v>0</v>
      </c>
    </row>
    <row r="2098" spans="1:31">
      <c r="A2098" s="31" t="s">
        <v>4</v>
      </c>
      <c r="B2098" s="31" t="str">
        <f>VLOOKUP(Table1[[#This Row],[Organism]],'GN and GP categories'!A:B,2,)</f>
        <v>Gram-negative</v>
      </c>
      <c r="C2098" s="31" t="s">
        <v>522</v>
      </c>
      <c r="D2098" s="31" t="s">
        <v>262</v>
      </c>
      <c r="E2098" s="31" t="s">
        <v>371</v>
      </c>
      <c r="F2098" s="31" t="s">
        <v>121</v>
      </c>
      <c r="G2098" s="31" t="s">
        <v>374</v>
      </c>
      <c r="H2098" s="31">
        <v>69</v>
      </c>
      <c r="I2098" s="114">
        <v>77</v>
      </c>
      <c r="J2098" s="114">
        <v>0</v>
      </c>
      <c r="K2098" s="114">
        <v>0</v>
      </c>
      <c r="L2098" s="114">
        <v>0</v>
      </c>
      <c r="M2098" s="114" t="s">
        <v>405</v>
      </c>
      <c r="N2098" s="114">
        <v>0</v>
      </c>
      <c r="O2098" s="114" t="s">
        <v>405</v>
      </c>
      <c r="P2098" s="114">
        <v>0</v>
      </c>
      <c r="Q2098" s="114">
        <v>0</v>
      </c>
      <c r="R2098" s="114">
        <v>0</v>
      </c>
      <c r="S2098" s="114">
        <v>0</v>
      </c>
      <c r="T2098" s="114">
        <v>0</v>
      </c>
      <c r="U2098" s="114">
        <v>0</v>
      </c>
      <c r="V2098" s="114">
        <v>91</v>
      </c>
      <c r="W2098" s="114">
        <v>67</v>
      </c>
      <c r="X2098" s="114">
        <v>0</v>
      </c>
      <c r="Y2098" s="114" t="s">
        <v>405</v>
      </c>
      <c r="Z2098" s="114">
        <v>0</v>
      </c>
      <c r="AA2098" s="114">
        <v>0</v>
      </c>
      <c r="AB2098" s="114" t="s">
        <v>405</v>
      </c>
      <c r="AC2098" s="114">
        <v>0</v>
      </c>
      <c r="AD2098" s="114" t="s">
        <v>405</v>
      </c>
      <c r="AE2098" s="114">
        <v>0</v>
      </c>
    </row>
    <row r="2099" spans="1:31">
      <c r="A2099" s="31" t="s">
        <v>4</v>
      </c>
      <c r="B2099" s="31" t="str">
        <f>VLOOKUP(Table1[[#This Row],[Organism]],'GN and GP categories'!A:B,2,)</f>
        <v>Gram-negative</v>
      </c>
      <c r="C2099" s="31" t="s">
        <v>522</v>
      </c>
      <c r="D2099" s="31" t="s">
        <v>262</v>
      </c>
      <c r="E2099" s="31" t="s">
        <v>371</v>
      </c>
      <c r="F2099" s="31" t="s">
        <v>121</v>
      </c>
      <c r="G2099" s="31" t="s">
        <v>370</v>
      </c>
      <c r="H2099" s="31">
        <v>64</v>
      </c>
      <c r="I2099" s="114">
        <v>80</v>
      </c>
      <c r="J2099" s="114">
        <v>0</v>
      </c>
      <c r="K2099" s="114">
        <v>0</v>
      </c>
      <c r="L2099" s="114">
        <v>0</v>
      </c>
      <c r="M2099" s="114" t="s">
        <v>405</v>
      </c>
      <c r="N2099" s="114">
        <v>0</v>
      </c>
      <c r="O2099" s="114" t="s">
        <v>405</v>
      </c>
      <c r="P2099" s="114">
        <v>0</v>
      </c>
      <c r="Q2099" s="114">
        <v>0</v>
      </c>
      <c r="R2099" s="114">
        <v>0</v>
      </c>
      <c r="S2099" s="114">
        <v>0</v>
      </c>
      <c r="T2099" s="114">
        <v>0</v>
      </c>
      <c r="U2099" s="114">
        <v>0</v>
      </c>
      <c r="V2099" s="114" t="s">
        <v>405</v>
      </c>
      <c r="W2099" s="114">
        <v>59</v>
      </c>
      <c r="X2099" s="114">
        <v>0</v>
      </c>
      <c r="Y2099" s="114" t="s">
        <v>405</v>
      </c>
      <c r="Z2099" s="114">
        <v>0</v>
      </c>
      <c r="AA2099" s="114">
        <v>0</v>
      </c>
      <c r="AB2099" s="114" t="s">
        <v>405</v>
      </c>
      <c r="AC2099" s="114">
        <v>0</v>
      </c>
      <c r="AD2099" s="114">
        <v>100</v>
      </c>
      <c r="AE2099" s="114">
        <v>0</v>
      </c>
    </row>
    <row r="2100" spans="1:31">
      <c r="A2100" s="31" t="s">
        <v>4</v>
      </c>
      <c r="B2100" s="31" t="str">
        <f>VLOOKUP(Table1[[#This Row],[Organism]],'GN and GP categories'!A:B,2,)</f>
        <v>Gram-negative</v>
      </c>
      <c r="C2100" s="31" t="s">
        <v>522</v>
      </c>
      <c r="D2100" s="31" t="s">
        <v>262</v>
      </c>
      <c r="E2100" s="31" t="s">
        <v>371</v>
      </c>
      <c r="F2100" s="31" t="s">
        <v>123</v>
      </c>
      <c r="G2100" s="31" t="s">
        <v>397</v>
      </c>
      <c r="H2100" s="31">
        <v>32</v>
      </c>
      <c r="I2100" s="114" t="s">
        <v>403</v>
      </c>
      <c r="J2100" s="114">
        <v>0</v>
      </c>
      <c r="K2100" s="114">
        <v>0</v>
      </c>
      <c r="L2100" s="114">
        <v>0</v>
      </c>
      <c r="M2100" s="114" t="s">
        <v>403</v>
      </c>
      <c r="N2100" s="114">
        <v>0</v>
      </c>
      <c r="O2100" s="114" t="s">
        <v>403</v>
      </c>
      <c r="P2100" s="114">
        <v>0</v>
      </c>
      <c r="Q2100" s="114">
        <v>0</v>
      </c>
      <c r="R2100" s="114">
        <v>0</v>
      </c>
      <c r="S2100" s="114">
        <v>0</v>
      </c>
      <c r="T2100" s="114">
        <v>0</v>
      </c>
      <c r="U2100" s="114">
        <v>0</v>
      </c>
      <c r="V2100" s="114" t="s">
        <v>403</v>
      </c>
      <c r="W2100" s="114">
        <v>69</v>
      </c>
      <c r="X2100" s="114">
        <v>0</v>
      </c>
      <c r="Y2100" s="114" t="s">
        <v>403</v>
      </c>
      <c r="Z2100" s="114">
        <v>0</v>
      </c>
      <c r="AA2100" s="114">
        <v>0</v>
      </c>
      <c r="AB2100" s="114" t="s">
        <v>403</v>
      </c>
      <c r="AC2100" s="114">
        <v>0</v>
      </c>
      <c r="AD2100" s="114">
        <v>100</v>
      </c>
      <c r="AE2100" s="114">
        <v>0</v>
      </c>
    </row>
    <row r="2101" spans="1:31">
      <c r="A2101" s="31" t="s">
        <v>4</v>
      </c>
      <c r="B2101" s="31" t="str">
        <f>VLOOKUP(Table1[[#This Row],[Organism]],'GN and GP categories'!A:B,2,)</f>
        <v>Gram-negative</v>
      </c>
      <c r="C2101" s="31" t="s">
        <v>522</v>
      </c>
      <c r="D2101" s="31" t="s">
        <v>262</v>
      </c>
      <c r="E2101" s="31" t="s">
        <v>371</v>
      </c>
      <c r="F2101" s="31" t="s">
        <v>123</v>
      </c>
      <c r="G2101" s="31" t="s">
        <v>374</v>
      </c>
      <c r="H2101" s="31">
        <v>37</v>
      </c>
      <c r="I2101" s="114">
        <v>73</v>
      </c>
      <c r="J2101" s="114">
        <v>0</v>
      </c>
      <c r="K2101" s="114">
        <v>0</v>
      </c>
      <c r="L2101" s="114">
        <v>0</v>
      </c>
      <c r="M2101" s="114" t="s">
        <v>381</v>
      </c>
      <c r="N2101" s="114">
        <v>0</v>
      </c>
      <c r="O2101" s="114" t="s">
        <v>381</v>
      </c>
      <c r="P2101" s="114">
        <v>0</v>
      </c>
      <c r="Q2101" s="114">
        <v>0</v>
      </c>
      <c r="R2101" s="114">
        <v>0</v>
      </c>
      <c r="S2101" s="114">
        <v>0</v>
      </c>
      <c r="T2101" s="114">
        <v>0</v>
      </c>
      <c r="U2101" s="114">
        <v>0</v>
      </c>
      <c r="V2101" s="114" t="s">
        <v>381</v>
      </c>
      <c r="W2101" s="114">
        <v>73</v>
      </c>
      <c r="X2101" s="114">
        <v>0</v>
      </c>
      <c r="Y2101" s="114">
        <v>78</v>
      </c>
      <c r="Z2101" s="114">
        <v>0</v>
      </c>
      <c r="AA2101" s="114">
        <v>0</v>
      </c>
      <c r="AB2101" s="114" t="s">
        <v>381</v>
      </c>
      <c r="AC2101" s="114">
        <v>0</v>
      </c>
      <c r="AD2101" s="114">
        <v>100</v>
      </c>
      <c r="AE2101" s="114">
        <v>0</v>
      </c>
    </row>
    <row r="2102" spans="1:31">
      <c r="A2102" s="31" t="s">
        <v>4</v>
      </c>
      <c r="B2102" s="31" t="str">
        <f>VLOOKUP(Table1[[#This Row],[Organism]],'GN and GP categories'!A:B,2,)</f>
        <v>Gram-negative</v>
      </c>
      <c r="C2102" s="31" t="s">
        <v>522</v>
      </c>
      <c r="D2102" s="31" t="s">
        <v>262</v>
      </c>
      <c r="E2102" s="31" t="s">
        <v>371</v>
      </c>
      <c r="F2102" s="31" t="s">
        <v>123</v>
      </c>
      <c r="G2102" s="31" t="s">
        <v>370</v>
      </c>
      <c r="H2102" s="31">
        <v>43</v>
      </c>
      <c r="I2102" s="114">
        <v>81</v>
      </c>
      <c r="J2102" s="114">
        <v>0</v>
      </c>
      <c r="K2102" s="114">
        <v>0</v>
      </c>
      <c r="L2102" s="114">
        <v>0</v>
      </c>
      <c r="M2102" s="114" t="s">
        <v>390</v>
      </c>
      <c r="N2102" s="114">
        <v>0</v>
      </c>
      <c r="O2102" s="114">
        <v>100</v>
      </c>
      <c r="P2102" s="114">
        <v>0</v>
      </c>
      <c r="Q2102" s="114">
        <v>0</v>
      </c>
      <c r="R2102" s="114">
        <v>0</v>
      </c>
      <c r="S2102" s="114">
        <v>0</v>
      </c>
      <c r="T2102" s="114">
        <v>0</v>
      </c>
      <c r="U2102" s="114">
        <v>0</v>
      </c>
      <c r="V2102" s="114" t="s">
        <v>390</v>
      </c>
      <c r="W2102" s="114">
        <v>77</v>
      </c>
      <c r="X2102" s="114">
        <v>0</v>
      </c>
      <c r="Y2102" s="114">
        <v>86</v>
      </c>
      <c r="Z2102" s="114">
        <v>0</v>
      </c>
      <c r="AA2102" s="114">
        <v>0</v>
      </c>
      <c r="AB2102" s="114" t="s">
        <v>390</v>
      </c>
      <c r="AC2102" s="114">
        <v>0</v>
      </c>
      <c r="AD2102" s="114">
        <v>100</v>
      </c>
      <c r="AE2102" s="114">
        <v>0</v>
      </c>
    </row>
    <row r="2103" spans="1:31">
      <c r="A2103" s="31" t="s">
        <v>433</v>
      </c>
      <c r="B2103" s="31" t="str">
        <f>VLOOKUP(Table1[[#This Row],[Organism]],'GN and GP categories'!A:B,2,)</f>
        <v>Gram-negative</v>
      </c>
      <c r="C2103" s="31" t="s">
        <v>522</v>
      </c>
      <c r="D2103" s="31" t="s">
        <v>262</v>
      </c>
      <c r="E2103" s="31" t="s">
        <v>266</v>
      </c>
      <c r="F2103" s="31" t="s">
        <v>150</v>
      </c>
      <c r="G2103" s="31" t="s">
        <v>375</v>
      </c>
      <c r="H2103" s="31">
        <v>37</v>
      </c>
      <c r="I2103" s="114">
        <v>0</v>
      </c>
      <c r="J2103" s="114">
        <v>83</v>
      </c>
      <c r="K2103" s="114">
        <v>81</v>
      </c>
      <c r="L2103" s="114" t="s">
        <v>369</v>
      </c>
      <c r="M2103" s="114" t="s">
        <v>369</v>
      </c>
      <c r="N2103" s="114" t="s">
        <v>381</v>
      </c>
      <c r="O2103" s="114">
        <v>0</v>
      </c>
      <c r="P2103" s="114">
        <v>0</v>
      </c>
      <c r="Q2103" s="114">
        <v>0</v>
      </c>
      <c r="R2103" s="114">
        <v>0</v>
      </c>
      <c r="S2103" s="114" t="s">
        <v>369</v>
      </c>
      <c r="T2103" s="114" t="s">
        <v>369</v>
      </c>
      <c r="U2103" s="114" t="s">
        <v>369</v>
      </c>
      <c r="V2103" s="114">
        <v>0</v>
      </c>
      <c r="W2103" s="114" t="s">
        <v>369</v>
      </c>
      <c r="X2103" s="114">
        <v>0</v>
      </c>
      <c r="Y2103" s="114" t="s">
        <v>369</v>
      </c>
      <c r="Z2103" s="114" t="s">
        <v>369</v>
      </c>
      <c r="AA2103" s="114" t="s">
        <v>369</v>
      </c>
      <c r="AB2103" s="114">
        <v>100</v>
      </c>
      <c r="AC2103" s="114" t="s">
        <v>381</v>
      </c>
      <c r="AD2103" s="114">
        <v>0</v>
      </c>
      <c r="AE2103" s="114">
        <v>0</v>
      </c>
    </row>
    <row r="2104" spans="1:31">
      <c r="A2104" s="31" t="s">
        <v>433</v>
      </c>
      <c r="B2104" s="31" t="str">
        <f>VLOOKUP(Table1[[#This Row],[Organism]],'GN and GP categories'!A:B,2,)</f>
        <v>Gram-negative</v>
      </c>
      <c r="C2104" s="31" t="s">
        <v>522</v>
      </c>
      <c r="D2104" s="31" t="s">
        <v>262</v>
      </c>
      <c r="E2104" s="31" t="s">
        <v>266</v>
      </c>
      <c r="F2104" s="31" t="s">
        <v>150</v>
      </c>
      <c r="G2104" s="31" t="s">
        <v>374</v>
      </c>
      <c r="H2104" s="31">
        <v>37</v>
      </c>
      <c r="I2104" s="114">
        <v>0</v>
      </c>
      <c r="J2104" s="114" t="s">
        <v>381</v>
      </c>
      <c r="K2104" s="114" t="s">
        <v>381</v>
      </c>
      <c r="L2104" s="114" t="s">
        <v>369</v>
      </c>
      <c r="M2104" s="114" t="s">
        <v>369</v>
      </c>
      <c r="N2104" s="114" t="s">
        <v>381</v>
      </c>
      <c r="O2104" s="114">
        <v>0</v>
      </c>
      <c r="P2104" s="114">
        <v>0</v>
      </c>
      <c r="Q2104" s="114">
        <v>0</v>
      </c>
      <c r="R2104" s="114">
        <v>0</v>
      </c>
      <c r="S2104" s="114" t="s">
        <v>369</v>
      </c>
      <c r="T2104" s="114">
        <v>100</v>
      </c>
      <c r="U2104" s="114" t="s">
        <v>369</v>
      </c>
      <c r="V2104" s="114">
        <v>0</v>
      </c>
      <c r="W2104" s="114" t="s">
        <v>369</v>
      </c>
      <c r="X2104" s="114">
        <v>0</v>
      </c>
      <c r="Y2104" s="114" t="s">
        <v>369</v>
      </c>
      <c r="Z2104" s="114" t="s">
        <v>369</v>
      </c>
      <c r="AA2104" s="114" t="s">
        <v>369</v>
      </c>
      <c r="AB2104" s="114">
        <v>100</v>
      </c>
      <c r="AC2104" s="114" t="s">
        <v>381</v>
      </c>
      <c r="AD2104" s="114">
        <v>0</v>
      </c>
      <c r="AE2104" s="114">
        <v>0</v>
      </c>
    </row>
    <row r="2105" spans="1:31">
      <c r="A2105" s="31" t="s">
        <v>90</v>
      </c>
      <c r="B2105" s="31" t="str">
        <f>VLOOKUP(Table1[[#This Row],[Organism]],'GN and GP categories'!A:B,2,)</f>
        <v>Gram-positive</v>
      </c>
      <c r="C2105" s="31" t="s">
        <v>522</v>
      </c>
      <c r="D2105" s="31" t="s">
        <v>262</v>
      </c>
      <c r="E2105" s="31" t="s">
        <v>266</v>
      </c>
      <c r="F2105" s="31" t="s">
        <v>436</v>
      </c>
      <c r="G2105" s="31" t="s">
        <v>377</v>
      </c>
      <c r="H2105" s="31">
        <v>64</v>
      </c>
      <c r="I2105" s="114">
        <v>0</v>
      </c>
      <c r="J2105" s="114" t="s">
        <v>405</v>
      </c>
      <c r="K2105" s="114" t="s">
        <v>405</v>
      </c>
      <c r="L2105" s="114">
        <v>0</v>
      </c>
      <c r="M2105" s="114">
        <v>0</v>
      </c>
      <c r="N2105" s="114">
        <v>0</v>
      </c>
      <c r="O2105" s="114">
        <v>53</v>
      </c>
      <c r="P2105" s="114">
        <v>0</v>
      </c>
      <c r="Q2105" s="114">
        <v>0</v>
      </c>
      <c r="R2105" s="114">
        <v>100</v>
      </c>
      <c r="S2105" s="114">
        <v>23</v>
      </c>
      <c r="T2105" s="114">
        <v>0</v>
      </c>
      <c r="U2105" s="114" t="s">
        <v>369</v>
      </c>
      <c r="V2105" s="114">
        <v>0</v>
      </c>
      <c r="W2105" s="114">
        <v>72</v>
      </c>
      <c r="X2105" s="114" t="s">
        <v>405</v>
      </c>
      <c r="Y2105" s="114" t="s">
        <v>405</v>
      </c>
      <c r="Z2105" s="114">
        <v>0</v>
      </c>
      <c r="AA2105" s="114" t="s">
        <v>405</v>
      </c>
      <c r="AB2105" s="114" t="s">
        <v>405</v>
      </c>
      <c r="AC2105" s="114">
        <v>0</v>
      </c>
      <c r="AD2105" s="114">
        <v>0</v>
      </c>
      <c r="AE2105" s="114" t="s">
        <v>405</v>
      </c>
    </row>
    <row r="2106" spans="1:31">
      <c r="A2106" s="31" t="s">
        <v>90</v>
      </c>
      <c r="B2106" s="31" t="str">
        <f>VLOOKUP(Table1[[#This Row],[Organism]],'GN and GP categories'!A:B,2,)</f>
        <v>Gram-positive</v>
      </c>
      <c r="C2106" s="31" t="s">
        <v>522</v>
      </c>
      <c r="D2106" s="31" t="s">
        <v>262</v>
      </c>
      <c r="E2106" s="31" t="s">
        <v>266</v>
      </c>
      <c r="F2106" s="31" t="s">
        <v>436</v>
      </c>
      <c r="G2106" s="31" t="s">
        <v>375</v>
      </c>
      <c r="H2106" s="31">
        <v>79</v>
      </c>
      <c r="I2106" s="114">
        <v>0</v>
      </c>
      <c r="J2106" s="114">
        <v>100</v>
      </c>
      <c r="K2106" s="114">
        <v>100</v>
      </c>
      <c r="L2106" s="114">
        <v>0</v>
      </c>
      <c r="M2106" s="114">
        <v>0</v>
      </c>
      <c r="N2106" s="114">
        <v>0</v>
      </c>
      <c r="O2106" s="114">
        <v>66</v>
      </c>
      <c r="P2106" s="114">
        <v>0</v>
      </c>
      <c r="Q2106" s="114">
        <v>0</v>
      </c>
      <c r="R2106" s="114">
        <v>100</v>
      </c>
      <c r="S2106" s="114">
        <v>18</v>
      </c>
      <c r="T2106" s="114">
        <v>0</v>
      </c>
      <c r="U2106" s="114" t="s">
        <v>369</v>
      </c>
      <c r="V2106" s="114">
        <v>0</v>
      </c>
      <c r="W2106" s="114">
        <v>76</v>
      </c>
      <c r="X2106" s="114">
        <v>100</v>
      </c>
      <c r="Y2106" s="114">
        <v>100</v>
      </c>
      <c r="Z2106" s="114" t="s">
        <v>369</v>
      </c>
      <c r="AA2106" s="114" t="s">
        <v>401</v>
      </c>
      <c r="AB2106" s="114">
        <v>100</v>
      </c>
      <c r="AC2106" s="114">
        <v>0</v>
      </c>
      <c r="AD2106" s="114">
        <v>0</v>
      </c>
      <c r="AE2106" s="114" t="s">
        <v>401</v>
      </c>
    </row>
    <row r="2107" spans="1:31">
      <c r="A2107" s="31" t="s">
        <v>90</v>
      </c>
      <c r="B2107" s="31" t="str">
        <f>VLOOKUP(Table1[[#This Row],[Organism]],'GN and GP categories'!A:B,2,)</f>
        <v>Gram-positive</v>
      </c>
      <c r="C2107" s="31" t="s">
        <v>522</v>
      </c>
      <c r="D2107" s="31" t="s">
        <v>262</v>
      </c>
      <c r="E2107" s="31" t="s">
        <v>266</v>
      </c>
      <c r="F2107" s="31" t="s">
        <v>436</v>
      </c>
      <c r="G2107" s="31" t="s">
        <v>374</v>
      </c>
      <c r="H2107" s="31">
        <v>104</v>
      </c>
      <c r="I2107" s="114">
        <v>0</v>
      </c>
      <c r="J2107" s="114">
        <v>100</v>
      </c>
      <c r="K2107" s="114">
        <v>100</v>
      </c>
      <c r="L2107" s="114">
        <v>0</v>
      </c>
      <c r="M2107" s="114">
        <v>0</v>
      </c>
      <c r="N2107" s="114">
        <v>0</v>
      </c>
      <c r="O2107" s="114">
        <v>67</v>
      </c>
      <c r="P2107" s="114">
        <v>0</v>
      </c>
      <c r="Q2107" s="114">
        <v>0</v>
      </c>
      <c r="R2107" s="114">
        <v>100</v>
      </c>
      <c r="S2107" s="114">
        <v>16</v>
      </c>
      <c r="T2107" s="114">
        <v>0</v>
      </c>
      <c r="U2107" s="114" t="s">
        <v>369</v>
      </c>
      <c r="V2107" s="114">
        <v>0</v>
      </c>
      <c r="W2107" s="114">
        <v>70</v>
      </c>
      <c r="X2107" s="114" t="s">
        <v>418</v>
      </c>
      <c r="Y2107" s="114">
        <v>100</v>
      </c>
      <c r="Z2107" s="114" t="s">
        <v>369</v>
      </c>
      <c r="AA2107" s="114" t="s">
        <v>418</v>
      </c>
      <c r="AB2107" s="114">
        <v>100</v>
      </c>
      <c r="AC2107" s="114">
        <v>0</v>
      </c>
      <c r="AD2107" s="114">
        <v>0</v>
      </c>
      <c r="AE2107" s="114">
        <v>100</v>
      </c>
    </row>
    <row r="2108" spans="1:31">
      <c r="A2108" s="31" t="s">
        <v>90</v>
      </c>
      <c r="B2108" s="31" t="str">
        <f>VLOOKUP(Table1[[#This Row],[Organism]],'GN and GP categories'!A:B,2,)</f>
        <v>Gram-positive</v>
      </c>
      <c r="C2108" s="31" t="s">
        <v>522</v>
      </c>
      <c r="D2108" s="31" t="s">
        <v>262</v>
      </c>
      <c r="E2108" s="31" t="s">
        <v>266</v>
      </c>
      <c r="F2108" s="31" t="s">
        <v>436</v>
      </c>
      <c r="G2108" s="31" t="s">
        <v>370</v>
      </c>
      <c r="H2108" s="31">
        <v>92</v>
      </c>
      <c r="I2108" s="114">
        <v>0</v>
      </c>
      <c r="J2108" s="114" t="s">
        <v>396</v>
      </c>
      <c r="K2108" s="114" t="s">
        <v>396</v>
      </c>
      <c r="L2108" s="114">
        <v>0</v>
      </c>
      <c r="M2108" s="114">
        <v>0</v>
      </c>
      <c r="N2108" s="114">
        <v>0</v>
      </c>
      <c r="O2108" s="114">
        <v>63</v>
      </c>
      <c r="P2108" s="114">
        <v>0</v>
      </c>
      <c r="Q2108" s="114">
        <v>0</v>
      </c>
      <c r="R2108" s="114">
        <v>100</v>
      </c>
      <c r="S2108" s="114">
        <v>20</v>
      </c>
      <c r="T2108" s="114">
        <v>0</v>
      </c>
      <c r="U2108" s="114" t="s">
        <v>369</v>
      </c>
      <c r="V2108" s="114">
        <v>0</v>
      </c>
      <c r="W2108" s="114">
        <v>82</v>
      </c>
      <c r="X2108" s="114">
        <v>100</v>
      </c>
      <c r="Y2108" s="114" t="s">
        <v>396</v>
      </c>
      <c r="Z2108" s="114" t="s">
        <v>369</v>
      </c>
      <c r="AA2108" s="114" t="s">
        <v>396</v>
      </c>
      <c r="AB2108" s="114" t="s">
        <v>396</v>
      </c>
      <c r="AC2108" s="114">
        <v>0</v>
      </c>
      <c r="AD2108" s="114">
        <v>0</v>
      </c>
      <c r="AE2108" s="114">
        <v>100</v>
      </c>
    </row>
    <row r="2109" spans="1:31">
      <c r="A2109" s="31" t="s">
        <v>90</v>
      </c>
      <c r="B2109" s="31" t="str">
        <f>VLOOKUP(Table1[[#This Row],[Organism]],'GN and GP categories'!A:B,2,)</f>
        <v>Gram-positive</v>
      </c>
      <c r="C2109" s="31" t="s">
        <v>522</v>
      </c>
      <c r="D2109" s="31" t="s">
        <v>262</v>
      </c>
      <c r="E2109" s="31" t="s">
        <v>266</v>
      </c>
      <c r="F2109" s="31" t="s">
        <v>150</v>
      </c>
      <c r="G2109" s="31" t="s">
        <v>375</v>
      </c>
      <c r="H2109" s="31">
        <v>38</v>
      </c>
      <c r="I2109" s="114">
        <v>0</v>
      </c>
      <c r="J2109" s="114">
        <v>100</v>
      </c>
      <c r="K2109" s="114">
        <v>100</v>
      </c>
      <c r="L2109" s="114">
        <v>0</v>
      </c>
      <c r="M2109" s="114">
        <v>0</v>
      </c>
      <c r="N2109" s="114">
        <v>0</v>
      </c>
      <c r="O2109" s="114">
        <v>55.000000000000007</v>
      </c>
      <c r="P2109" s="114">
        <v>0</v>
      </c>
      <c r="Q2109" s="114">
        <v>0</v>
      </c>
      <c r="R2109" s="114">
        <v>100</v>
      </c>
      <c r="S2109" s="114">
        <v>16</v>
      </c>
      <c r="T2109" s="114">
        <v>0</v>
      </c>
      <c r="U2109" s="114" t="s">
        <v>369</v>
      </c>
      <c r="V2109" s="114">
        <v>0</v>
      </c>
      <c r="W2109" s="114">
        <v>61</v>
      </c>
      <c r="X2109" s="114">
        <v>100</v>
      </c>
      <c r="Y2109" s="114">
        <v>100</v>
      </c>
      <c r="Z2109" s="114" t="s">
        <v>369</v>
      </c>
      <c r="AA2109" s="114">
        <v>100</v>
      </c>
      <c r="AB2109" s="114">
        <v>100</v>
      </c>
      <c r="AC2109" s="114">
        <v>0</v>
      </c>
      <c r="AD2109" s="114">
        <v>0</v>
      </c>
      <c r="AE2109" s="114">
        <v>100</v>
      </c>
    </row>
    <row r="2110" spans="1:31">
      <c r="A2110" s="31" t="s">
        <v>90</v>
      </c>
      <c r="B2110" s="31" t="str">
        <f>VLOOKUP(Table1[[#This Row],[Organism]],'GN and GP categories'!A:B,2,)</f>
        <v>Gram-positive</v>
      </c>
      <c r="C2110" s="31" t="s">
        <v>522</v>
      </c>
      <c r="D2110" s="31" t="s">
        <v>262</v>
      </c>
      <c r="E2110" s="31" t="s">
        <v>266</v>
      </c>
      <c r="F2110" s="31" t="s">
        <v>150</v>
      </c>
      <c r="G2110" s="31" t="s">
        <v>374</v>
      </c>
      <c r="H2110" s="31">
        <v>35</v>
      </c>
      <c r="I2110" s="114">
        <v>0</v>
      </c>
      <c r="J2110" s="114">
        <v>100</v>
      </c>
      <c r="K2110" s="114">
        <v>100</v>
      </c>
      <c r="L2110" s="114">
        <v>0</v>
      </c>
      <c r="M2110" s="114">
        <v>0</v>
      </c>
      <c r="N2110" s="114">
        <v>0</v>
      </c>
      <c r="O2110" s="114">
        <v>66</v>
      </c>
      <c r="P2110" s="114">
        <v>0</v>
      </c>
      <c r="Q2110" s="114">
        <v>0</v>
      </c>
      <c r="R2110" s="114">
        <v>100</v>
      </c>
      <c r="S2110" s="114" t="s">
        <v>379</v>
      </c>
      <c r="T2110" s="114">
        <v>0</v>
      </c>
      <c r="U2110" s="114" t="s">
        <v>369</v>
      </c>
      <c r="V2110" s="114">
        <v>0</v>
      </c>
      <c r="W2110" s="114">
        <v>74</v>
      </c>
      <c r="X2110" s="114">
        <v>100</v>
      </c>
      <c r="Y2110" s="114">
        <v>100</v>
      </c>
      <c r="Z2110" s="114" t="s">
        <v>369</v>
      </c>
      <c r="AA2110" s="114" t="s">
        <v>378</v>
      </c>
      <c r="AB2110" s="114">
        <v>100</v>
      </c>
      <c r="AC2110" s="114">
        <v>0</v>
      </c>
      <c r="AD2110" s="114">
        <v>0</v>
      </c>
      <c r="AE2110" s="114">
        <v>100</v>
      </c>
    </row>
    <row r="2111" spans="1:31">
      <c r="A2111" s="31" t="s">
        <v>90</v>
      </c>
      <c r="B2111" s="31" t="str">
        <f>VLOOKUP(Table1[[#This Row],[Organism]],'GN and GP categories'!A:B,2,)</f>
        <v>Gram-positive</v>
      </c>
      <c r="C2111" s="31" t="s">
        <v>522</v>
      </c>
      <c r="D2111" s="31" t="s">
        <v>262</v>
      </c>
      <c r="E2111" s="31" t="s">
        <v>266</v>
      </c>
      <c r="F2111" s="31" t="s">
        <v>150</v>
      </c>
      <c r="G2111" s="31" t="s">
        <v>370</v>
      </c>
      <c r="H2111" s="31">
        <v>47</v>
      </c>
      <c r="I2111" s="114">
        <v>0</v>
      </c>
      <c r="J2111" s="114">
        <v>100</v>
      </c>
      <c r="K2111" s="114">
        <v>100</v>
      </c>
      <c r="L2111" s="114">
        <v>0</v>
      </c>
      <c r="M2111" s="114">
        <v>0</v>
      </c>
      <c r="N2111" s="114">
        <v>0</v>
      </c>
      <c r="O2111" s="114">
        <v>66</v>
      </c>
      <c r="P2111" s="114">
        <v>0</v>
      </c>
      <c r="Q2111" s="114">
        <v>0</v>
      </c>
      <c r="R2111" s="114">
        <v>100</v>
      </c>
      <c r="S2111" s="114">
        <v>17</v>
      </c>
      <c r="T2111" s="114">
        <v>0</v>
      </c>
      <c r="U2111" s="114" t="s">
        <v>369</v>
      </c>
      <c r="V2111" s="114">
        <v>0</v>
      </c>
      <c r="W2111" s="114">
        <v>77</v>
      </c>
      <c r="X2111" s="114">
        <v>100</v>
      </c>
      <c r="Y2111" s="114">
        <v>100</v>
      </c>
      <c r="Z2111" s="114">
        <v>100</v>
      </c>
      <c r="AA2111" s="114" t="s">
        <v>373</v>
      </c>
      <c r="AB2111" s="114">
        <v>100</v>
      </c>
      <c r="AC2111" s="114">
        <v>0</v>
      </c>
      <c r="AD2111" s="114">
        <v>0</v>
      </c>
      <c r="AE2111" s="114" t="s">
        <v>373</v>
      </c>
    </row>
    <row r="2112" spans="1:31">
      <c r="A2112" s="31" t="s">
        <v>90</v>
      </c>
      <c r="B2112" s="31" t="str">
        <f>VLOOKUP(Table1[[#This Row],[Organism]],'GN and GP categories'!A:B,2,)</f>
        <v>Gram-positive</v>
      </c>
      <c r="C2112" s="31" t="s">
        <v>522</v>
      </c>
      <c r="D2112" s="31" t="s">
        <v>262</v>
      </c>
      <c r="E2112" s="31" t="s">
        <v>266</v>
      </c>
      <c r="F2112" s="31" t="s">
        <v>435</v>
      </c>
      <c r="G2112" s="31" t="s">
        <v>377</v>
      </c>
      <c r="H2112" s="31">
        <v>34</v>
      </c>
      <c r="I2112" s="114">
        <v>0</v>
      </c>
      <c r="J2112" s="114">
        <v>100</v>
      </c>
      <c r="K2112" s="114">
        <v>100</v>
      </c>
      <c r="L2112" s="114">
        <v>0</v>
      </c>
      <c r="M2112" s="114">
        <v>0</v>
      </c>
      <c r="N2112" s="114">
        <v>0</v>
      </c>
      <c r="O2112" s="114">
        <v>56.000000000000007</v>
      </c>
      <c r="P2112" s="114">
        <v>0</v>
      </c>
      <c r="Q2112" s="114">
        <v>0</v>
      </c>
      <c r="R2112" s="114">
        <v>100</v>
      </c>
      <c r="S2112" s="114">
        <v>35</v>
      </c>
      <c r="T2112" s="114">
        <v>0</v>
      </c>
      <c r="U2112" s="114" t="s">
        <v>369</v>
      </c>
      <c r="V2112" s="114">
        <v>0</v>
      </c>
      <c r="W2112" s="114">
        <v>74</v>
      </c>
      <c r="X2112" s="114">
        <v>100</v>
      </c>
      <c r="Y2112" s="114">
        <v>100</v>
      </c>
      <c r="Z2112" s="114" t="s">
        <v>369</v>
      </c>
      <c r="AA2112" s="114" t="s">
        <v>376</v>
      </c>
      <c r="AB2112" s="114">
        <v>100</v>
      </c>
      <c r="AC2112" s="114">
        <v>0</v>
      </c>
      <c r="AD2112" s="114">
        <v>0</v>
      </c>
      <c r="AE2112" s="114">
        <v>100</v>
      </c>
    </row>
    <row r="2113" spans="1:31">
      <c r="A2113" s="31" t="s">
        <v>90</v>
      </c>
      <c r="B2113" s="31" t="str">
        <f>VLOOKUP(Table1[[#This Row],[Organism]],'GN and GP categories'!A:B,2,)</f>
        <v>Gram-positive</v>
      </c>
      <c r="C2113" s="31" t="s">
        <v>522</v>
      </c>
      <c r="D2113" s="31" t="s">
        <v>262</v>
      </c>
      <c r="E2113" s="31" t="s">
        <v>266</v>
      </c>
      <c r="F2113" s="31" t="s">
        <v>435</v>
      </c>
      <c r="G2113" s="31" t="s">
        <v>374</v>
      </c>
      <c r="H2113" s="31">
        <v>42</v>
      </c>
      <c r="I2113" s="114">
        <v>0</v>
      </c>
      <c r="J2113" s="114" t="s">
        <v>390</v>
      </c>
      <c r="K2113" s="114" t="s">
        <v>390</v>
      </c>
      <c r="L2113" s="114">
        <v>0</v>
      </c>
      <c r="M2113" s="114">
        <v>0</v>
      </c>
      <c r="N2113" s="114">
        <v>0</v>
      </c>
      <c r="O2113" s="114">
        <v>55.000000000000007</v>
      </c>
      <c r="P2113" s="114">
        <v>0</v>
      </c>
      <c r="Q2113" s="114">
        <v>0</v>
      </c>
      <c r="R2113" s="114">
        <v>100</v>
      </c>
      <c r="S2113" s="114">
        <v>28.999999999999996</v>
      </c>
      <c r="T2113" s="114">
        <v>0</v>
      </c>
      <c r="U2113" s="114" t="s">
        <v>369</v>
      </c>
      <c r="V2113" s="114">
        <v>0</v>
      </c>
      <c r="W2113" s="114">
        <v>74</v>
      </c>
      <c r="X2113" s="114">
        <v>100</v>
      </c>
      <c r="Y2113" s="114" t="s">
        <v>390</v>
      </c>
      <c r="Z2113" s="114">
        <v>100</v>
      </c>
      <c r="AA2113" s="114" t="s">
        <v>390</v>
      </c>
      <c r="AB2113" s="114" t="s">
        <v>390</v>
      </c>
      <c r="AC2113" s="114">
        <v>0</v>
      </c>
      <c r="AD2113" s="114">
        <v>0</v>
      </c>
      <c r="AE2113" s="114">
        <v>100</v>
      </c>
    </row>
    <row r="2114" spans="1:31">
      <c r="A2114" s="31" t="s">
        <v>90</v>
      </c>
      <c r="B2114" s="31" t="str">
        <f>VLOOKUP(Table1[[#This Row],[Organism]],'GN and GP categories'!A:B,2,)</f>
        <v>Gram-positive</v>
      </c>
      <c r="C2114" s="31" t="s">
        <v>522</v>
      </c>
      <c r="D2114" s="31" t="s">
        <v>262</v>
      </c>
      <c r="E2114" s="31" t="s">
        <v>266</v>
      </c>
      <c r="F2114" s="31" t="s">
        <v>435</v>
      </c>
      <c r="G2114" s="31" t="s">
        <v>370</v>
      </c>
      <c r="H2114" s="31">
        <v>48</v>
      </c>
      <c r="I2114" s="114">
        <v>0</v>
      </c>
      <c r="J2114" s="114">
        <v>100</v>
      </c>
      <c r="K2114" s="114">
        <v>100</v>
      </c>
      <c r="L2114" s="114">
        <v>0</v>
      </c>
      <c r="M2114" s="114">
        <v>0</v>
      </c>
      <c r="N2114" s="114">
        <v>0</v>
      </c>
      <c r="O2114" s="114">
        <v>54</v>
      </c>
      <c r="P2114" s="114">
        <v>0</v>
      </c>
      <c r="Q2114" s="114">
        <v>0</v>
      </c>
      <c r="R2114" s="114">
        <v>100</v>
      </c>
      <c r="S2114" s="114">
        <v>13</v>
      </c>
      <c r="T2114" s="114">
        <v>0</v>
      </c>
      <c r="U2114" s="114" t="s">
        <v>369</v>
      </c>
      <c r="V2114" s="114">
        <v>0</v>
      </c>
      <c r="W2114" s="114">
        <v>65</v>
      </c>
      <c r="X2114" s="114">
        <v>100</v>
      </c>
      <c r="Y2114" s="114">
        <v>100</v>
      </c>
      <c r="Z2114" s="114" t="s">
        <v>369</v>
      </c>
      <c r="AA2114" s="114" t="s">
        <v>392</v>
      </c>
      <c r="AB2114" s="114">
        <v>100</v>
      </c>
      <c r="AC2114" s="114">
        <v>0</v>
      </c>
      <c r="AD2114" s="114">
        <v>0</v>
      </c>
      <c r="AE2114" s="114">
        <v>100</v>
      </c>
    </row>
    <row r="2115" spans="1:31">
      <c r="A2115" s="31" t="s">
        <v>90</v>
      </c>
      <c r="B2115" s="31" t="str">
        <f>VLOOKUP(Table1[[#This Row],[Organism]],'GN and GP categories'!A:B,2,)</f>
        <v>Gram-positive</v>
      </c>
      <c r="C2115" s="31" t="s">
        <v>522</v>
      </c>
      <c r="D2115" s="31" t="s">
        <v>262</v>
      </c>
      <c r="E2115" s="31" t="s">
        <v>266</v>
      </c>
      <c r="F2115" s="31" t="s">
        <v>2</v>
      </c>
      <c r="G2115" s="31" t="s">
        <v>377</v>
      </c>
      <c r="H2115" s="31">
        <v>30</v>
      </c>
      <c r="I2115" s="114">
        <v>0</v>
      </c>
      <c r="J2115" s="114">
        <v>100</v>
      </c>
      <c r="K2115" s="114">
        <v>100</v>
      </c>
      <c r="L2115" s="114">
        <v>0</v>
      </c>
      <c r="M2115" s="114">
        <v>0</v>
      </c>
      <c r="N2115" s="114">
        <v>0</v>
      </c>
      <c r="O2115" s="114">
        <v>63</v>
      </c>
      <c r="P2115" s="114">
        <v>0</v>
      </c>
      <c r="Q2115" s="114">
        <v>0</v>
      </c>
      <c r="R2115" s="114">
        <v>100</v>
      </c>
      <c r="S2115" s="114">
        <v>23</v>
      </c>
      <c r="T2115" s="114">
        <v>0</v>
      </c>
      <c r="U2115" s="114" t="s">
        <v>369</v>
      </c>
      <c r="V2115" s="114">
        <v>0</v>
      </c>
      <c r="W2115" s="114">
        <v>70</v>
      </c>
      <c r="X2115" s="114">
        <v>100</v>
      </c>
      <c r="Y2115" s="114">
        <v>100</v>
      </c>
      <c r="Z2115" s="114" t="s">
        <v>369</v>
      </c>
      <c r="AA2115" s="114">
        <v>100</v>
      </c>
      <c r="AB2115" s="114">
        <v>100</v>
      </c>
      <c r="AC2115" s="114">
        <v>0</v>
      </c>
      <c r="AD2115" s="114">
        <v>0</v>
      </c>
      <c r="AE2115" s="114">
        <v>100</v>
      </c>
    </row>
    <row r="2116" spans="1:31">
      <c r="A2116" s="31" t="s">
        <v>90</v>
      </c>
      <c r="B2116" s="31" t="str">
        <f>VLOOKUP(Table1[[#This Row],[Organism]],'GN and GP categories'!A:B,2,)</f>
        <v>Gram-positive</v>
      </c>
      <c r="C2116" s="31" t="s">
        <v>522</v>
      </c>
      <c r="D2116" s="31" t="s">
        <v>262</v>
      </c>
      <c r="E2116" s="31" t="s">
        <v>266</v>
      </c>
      <c r="F2116" s="31" t="s">
        <v>2</v>
      </c>
      <c r="G2116" s="31" t="s">
        <v>375</v>
      </c>
      <c r="H2116" s="31">
        <v>39</v>
      </c>
      <c r="I2116" s="114">
        <v>0</v>
      </c>
      <c r="J2116" s="114">
        <v>100</v>
      </c>
      <c r="K2116" s="114">
        <v>100</v>
      </c>
      <c r="L2116" s="114">
        <v>0</v>
      </c>
      <c r="M2116" s="114">
        <v>0</v>
      </c>
      <c r="N2116" s="114">
        <v>0</v>
      </c>
      <c r="O2116" s="114">
        <v>64</v>
      </c>
      <c r="P2116" s="114">
        <v>0</v>
      </c>
      <c r="Q2116" s="114">
        <v>0</v>
      </c>
      <c r="R2116" s="114">
        <v>100</v>
      </c>
      <c r="S2116" s="114">
        <v>18</v>
      </c>
      <c r="T2116" s="114">
        <v>0</v>
      </c>
      <c r="U2116" s="114" t="s">
        <v>369</v>
      </c>
      <c r="V2116" s="114">
        <v>0</v>
      </c>
      <c r="W2116" s="114">
        <v>62</v>
      </c>
      <c r="X2116" s="114">
        <v>100</v>
      </c>
      <c r="Y2116" s="114">
        <v>100</v>
      </c>
      <c r="Z2116" s="114" t="s">
        <v>369</v>
      </c>
      <c r="AA2116" s="114">
        <v>100</v>
      </c>
      <c r="AB2116" s="114">
        <v>100</v>
      </c>
      <c r="AC2116" s="114">
        <v>0</v>
      </c>
      <c r="AD2116" s="114">
        <v>0</v>
      </c>
      <c r="AE2116" s="114" t="s">
        <v>400</v>
      </c>
    </row>
    <row r="2117" spans="1:31">
      <c r="A2117" s="31" t="s">
        <v>90</v>
      </c>
      <c r="B2117" s="31" t="str">
        <f>VLOOKUP(Table1[[#This Row],[Organism]],'GN and GP categories'!A:B,2,)</f>
        <v>Gram-positive</v>
      </c>
      <c r="C2117" s="31" t="s">
        <v>522</v>
      </c>
      <c r="D2117" s="31" t="s">
        <v>262</v>
      </c>
      <c r="E2117" s="31" t="s">
        <v>266</v>
      </c>
      <c r="F2117" s="31" t="s">
        <v>2</v>
      </c>
      <c r="G2117" s="31" t="s">
        <v>374</v>
      </c>
      <c r="H2117" s="31">
        <v>41</v>
      </c>
      <c r="I2117" s="114">
        <v>0</v>
      </c>
      <c r="J2117" s="114">
        <v>100</v>
      </c>
      <c r="K2117" s="114">
        <v>100</v>
      </c>
      <c r="L2117" s="114">
        <v>0</v>
      </c>
      <c r="M2117" s="114">
        <v>0</v>
      </c>
      <c r="N2117" s="114">
        <v>0</v>
      </c>
      <c r="O2117" s="114">
        <v>51</v>
      </c>
      <c r="P2117" s="114">
        <v>0</v>
      </c>
      <c r="Q2117" s="114">
        <v>0</v>
      </c>
      <c r="R2117" s="114">
        <v>100</v>
      </c>
      <c r="S2117" s="114">
        <v>24</v>
      </c>
      <c r="T2117" s="114">
        <v>0</v>
      </c>
      <c r="U2117" s="114" t="s">
        <v>369</v>
      </c>
      <c r="V2117" s="114">
        <v>0</v>
      </c>
      <c r="W2117" s="114">
        <v>71</v>
      </c>
      <c r="X2117" s="114">
        <v>100</v>
      </c>
      <c r="Y2117" s="114">
        <v>100</v>
      </c>
      <c r="Z2117" s="114">
        <v>0</v>
      </c>
      <c r="AA2117" s="114">
        <v>100</v>
      </c>
      <c r="AB2117" s="114">
        <v>100</v>
      </c>
      <c r="AC2117" s="114">
        <v>0</v>
      </c>
      <c r="AD2117" s="114">
        <v>0</v>
      </c>
      <c r="AE2117" s="114">
        <v>100</v>
      </c>
    </row>
    <row r="2118" spans="1:31">
      <c r="A2118" s="31" t="s">
        <v>90</v>
      </c>
      <c r="B2118" s="31" t="str">
        <f>VLOOKUP(Table1[[#This Row],[Organism]],'GN and GP categories'!A:B,2,)</f>
        <v>Gram-positive</v>
      </c>
      <c r="C2118" s="31" t="s">
        <v>522</v>
      </c>
      <c r="D2118" s="31" t="s">
        <v>262</v>
      </c>
      <c r="E2118" s="31" t="s">
        <v>266</v>
      </c>
      <c r="F2118" s="31" t="s">
        <v>2</v>
      </c>
      <c r="G2118" s="31" t="s">
        <v>370</v>
      </c>
      <c r="H2118" s="31">
        <v>41</v>
      </c>
      <c r="I2118" s="114">
        <v>0</v>
      </c>
      <c r="J2118" s="114">
        <v>100</v>
      </c>
      <c r="K2118" s="114">
        <v>100</v>
      </c>
      <c r="L2118" s="114">
        <v>0</v>
      </c>
      <c r="M2118" s="114">
        <v>0</v>
      </c>
      <c r="N2118" s="114">
        <v>0</v>
      </c>
      <c r="O2118" s="114">
        <v>71</v>
      </c>
      <c r="P2118" s="114">
        <v>0</v>
      </c>
      <c r="Q2118" s="114">
        <v>0</v>
      </c>
      <c r="R2118" s="114">
        <v>100</v>
      </c>
      <c r="S2118" s="114" t="s">
        <v>419</v>
      </c>
      <c r="T2118" s="114">
        <v>0</v>
      </c>
      <c r="U2118" s="114" t="s">
        <v>369</v>
      </c>
      <c r="V2118" s="114">
        <v>0</v>
      </c>
      <c r="W2118" s="114">
        <v>71</v>
      </c>
      <c r="X2118" s="114">
        <v>100</v>
      </c>
      <c r="Y2118" s="114">
        <v>100</v>
      </c>
      <c r="Z2118" s="114" t="s">
        <v>369</v>
      </c>
      <c r="AA2118" s="114" t="s">
        <v>400</v>
      </c>
      <c r="AB2118" s="114">
        <v>100</v>
      </c>
      <c r="AC2118" s="114">
        <v>0</v>
      </c>
      <c r="AD2118" s="114">
        <v>0</v>
      </c>
      <c r="AE2118" s="114">
        <v>100</v>
      </c>
    </row>
    <row r="2119" spans="1:31">
      <c r="A2119" s="31" t="s">
        <v>90</v>
      </c>
      <c r="B2119" s="31" t="str">
        <f>VLOOKUP(Table1[[#This Row],[Organism]],'GN and GP categories'!A:B,2,)</f>
        <v>Gram-positive</v>
      </c>
      <c r="C2119" s="31" t="s">
        <v>522</v>
      </c>
      <c r="D2119" s="31" t="s">
        <v>262</v>
      </c>
      <c r="E2119" s="31" t="s">
        <v>266</v>
      </c>
      <c r="F2119" s="31" t="s">
        <v>49</v>
      </c>
      <c r="G2119" s="31" t="s">
        <v>377</v>
      </c>
      <c r="H2119" s="31">
        <v>37</v>
      </c>
      <c r="I2119" s="114">
        <v>0</v>
      </c>
      <c r="J2119" s="114">
        <v>100</v>
      </c>
      <c r="K2119" s="114">
        <v>100</v>
      </c>
      <c r="L2119" s="114">
        <v>0</v>
      </c>
      <c r="M2119" s="114">
        <v>0</v>
      </c>
      <c r="N2119" s="114">
        <v>0</v>
      </c>
      <c r="O2119" s="114">
        <v>54</v>
      </c>
      <c r="P2119" s="114">
        <v>0</v>
      </c>
      <c r="Q2119" s="114">
        <v>0</v>
      </c>
      <c r="R2119" s="114">
        <v>100</v>
      </c>
      <c r="S2119" s="114">
        <v>30</v>
      </c>
      <c r="T2119" s="114">
        <v>0</v>
      </c>
      <c r="U2119" s="114" t="s">
        <v>369</v>
      </c>
      <c r="V2119" s="114">
        <v>0</v>
      </c>
      <c r="W2119" s="114">
        <v>70</v>
      </c>
      <c r="X2119" s="114">
        <v>100</v>
      </c>
      <c r="Y2119" s="114">
        <v>100</v>
      </c>
      <c r="Z2119" s="114" t="s">
        <v>369</v>
      </c>
      <c r="AA2119" s="114">
        <v>100</v>
      </c>
      <c r="AB2119" s="114">
        <v>100</v>
      </c>
      <c r="AC2119" s="114">
        <v>0</v>
      </c>
      <c r="AD2119" s="114">
        <v>0</v>
      </c>
      <c r="AE2119" s="114">
        <v>100</v>
      </c>
    </row>
    <row r="2120" spans="1:31">
      <c r="A2120" s="31" t="s">
        <v>90</v>
      </c>
      <c r="B2120" s="31" t="str">
        <f>VLOOKUP(Table1[[#This Row],[Organism]],'GN and GP categories'!A:B,2,)</f>
        <v>Gram-positive</v>
      </c>
      <c r="C2120" s="31" t="s">
        <v>522</v>
      </c>
      <c r="D2120" s="31" t="s">
        <v>262</v>
      </c>
      <c r="E2120" s="31" t="s">
        <v>266</v>
      </c>
      <c r="F2120" s="31" t="s">
        <v>49</v>
      </c>
      <c r="G2120" s="31" t="s">
        <v>375</v>
      </c>
      <c r="H2120" s="31">
        <v>32</v>
      </c>
      <c r="I2120" s="114">
        <v>0</v>
      </c>
      <c r="J2120" s="114">
        <v>100</v>
      </c>
      <c r="K2120" s="114">
        <v>100</v>
      </c>
      <c r="L2120" s="114">
        <v>0</v>
      </c>
      <c r="M2120" s="114">
        <v>0</v>
      </c>
      <c r="N2120" s="114">
        <v>0</v>
      </c>
      <c r="O2120" s="114">
        <v>59</v>
      </c>
      <c r="P2120" s="114">
        <v>0</v>
      </c>
      <c r="Q2120" s="114">
        <v>0</v>
      </c>
      <c r="R2120" s="114">
        <v>100</v>
      </c>
      <c r="S2120" s="114">
        <v>22</v>
      </c>
      <c r="T2120" s="114">
        <v>0</v>
      </c>
      <c r="U2120" s="114" t="s">
        <v>369</v>
      </c>
      <c r="V2120" s="114">
        <v>0</v>
      </c>
      <c r="W2120" s="114">
        <v>75</v>
      </c>
      <c r="X2120" s="114">
        <v>100</v>
      </c>
      <c r="Y2120" s="114">
        <v>100</v>
      </c>
      <c r="Z2120" s="114" t="s">
        <v>369</v>
      </c>
      <c r="AA2120" s="114">
        <v>100</v>
      </c>
      <c r="AB2120" s="114">
        <v>100</v>
      </c>
      <c r="AC2120" s="114">
        <v>0</v>
      </c>
      <c r="AD2120" s="114">
        <v>0</v>
      </c>
      <c r="AE2120" s="114">
        <v>100</v>
      </c>
    </row>
    <row r="2121" spans="1:31">
      <c r="A2121" s="31" t="s">
        <v>90</v>
      </c>
      <c r="B2121" s="31" t="str">
        <f>VLOOKUP(Table1[[#This Row],[Organism]],'GN and GP categories'!A:B,2,)</f>
        <v>Gram-positive</v>
      </c>
      <c r="C2121" s="31" t="s">
        <v>522</v>
      </c>
      <c r="D2121" s="31" t="s">
        <v>262</v>
      </c>
      <c r="E2121" s="31" t="s">
        <v>266</v>
      </c>
      <c r="F2121" s="31" t="s">
        <v>49</v>
      </c>
      <c r="G2121" s="31" t="s">
        <v>374</v>
      </c>
      <c r="H2121" s="31">
        <v>36</v>
      </c>
      <c r="I2121" s="114">
        <v>0</v>
      </c>
      <c r="J2121" s="114" t="s">
        <v>378</v>
      </c>
      <c r="K2121" s="114" t="s">
        <v>378</v>
      </c>
      <c r="L2121" s="114">
        <v>0</v>
      </c>
      <c r="M2121" s="114">
        <v>0</v>
      </c>
      <c r="N2121" s="114">
        <v>0</v>
      </c>
      <c r="O2121" s="114">
        <v>56.000000000000007</v>
      </c>
      <c r="P2121" s="114">
        <v>0</v>
      </c>
      <c r="Q2121" s="114">
        <v>0</v>
      </c>
      <c r="R2121" s="114">
        <v>100</v>
      </c>
      <c r="S2121" s="114">
        <v>22</v>
      </c>
      <c r="T2121" s="114">
        <v>0</v>
      </c>
      <c r="U2121" s="114" t="s">
        <v>369</v>
      </c>
      <c r="V2121" s="114">
        <v>0</v>
      </c>
      <c r="W2121" s="114">
        <v>69</v>
      </c>
      <c r="X2121" s="114">
        <v>100</v>
      </c>
      <c r="Y2121" s="114" t="s">
        <v>378</v>
      </c>
      <c r="Z2121" s="114" t="s">
        <v>369</v>
      </c>
      <c r="AA2121" s="114">
        <v>100</v>
      </c>
      <c r="AB2121" s="114" t="s">
        <v>378</v>
      </c>
      <c r="AC2121" s="114">
        <v>0</v>
      </c>
      <c r="AD2121" s="114">
        <v>0</v>
      </c>
      <c r="AE2121" s="114">
        <v>100</v>
      </c>
    </row>
    <row r="2122" spans="1:31">
      <c r="A2122" s="31" t="s">
        <v>90</v>
      </c>
      <c r="B2122" s="31" t="str">
        <f>VLOOKUP(Table1[[#This Row],[Organism]],'GN and GP categories'!A:B,2,)</f>
        <v>Gram-positive</v>
      </c>
      <c r="C2122" s="31" t="s">
        <v>522</v>
      </c>
      <c r="D2122" s="31" t="s">
        <v>262</v>
      </c>
      <c r="E2122" s="31" t="s">
        <v>266</v>
      </c>
      <c r="F2122" s="31" t="s">
        <v>49</v>
      </c>
      <c r="G2122" s="31" t="s">
        <v>370</v>
      </c>
      <c r="H2122" s="31">
        <v>49</v>
      </c>
      <c r="I2122" s="114">
        <v>0</v>
      </c>
      <c r="J2122" s="114">
        <v>100</v>
      </c>
      <c r="K2122" s="114">
        <v>100</v>
      </c>
      <c r="L2122" s="114">
        <v>0</v>
      </c>
      <c r="M2122" s="114">
        <v>0</v>
      </c>
      <c r="N2122" s="114">
        <v>0</v>
      </c>
      <c r="O2122" s="114">
        <v>67</v>
      </c>
      <c r="P2122" s="114">
        <v>0</v>
      </c>
      <c r="Q2122" s="114">
        <v>0</v>
      </c>
      <c r="R2122" s="114">
        <v>100</v>
      </c>
      <c r="S2122" s="114">
        <v>18</v>
      </c>
      <c r="T2122" s="114">
        <v>0</v>
      </c>
      <c r="U2122" s="114" t="s">
        <v>369</v>
      </c>
      <c r="V2122" s="114">
        <v>0</v>
      </c>
      <c r="W2122" s="114">
        <v>76</v>
      </c>
      <c r="X2122" s="114">
        <v>100</v>
      </c>
      <c r="Y2122" s="114">
        <v>100</v>
      </c>
      <c r="Z2122" s="114" t="s">
        <v>369</v>
      </c>
      <c r="AA2122" s="114">
        <v>100</v>
      </c>
      <c r="AB2122" s="114">
        <v>100</v>
      </c>
      <c r="AC2122" s="114">
        <v>0</v>
      </c>
      <c r="AD2122" s="114">
        <v>0</v>
      </c>
      <c r="AE2122" s="114">
        <v>100</v>
      </c>
    </row>
    <row r="2123" spans="1:31">
      <c r="A2123" s="31" t="s">
        <v>90</v>
      </c>
      <c r="B2123" s="31" t="str">
        <f>VLOOKUP(Table1[[#This Row],[Organism]],'GN and GP categories'!A:B,2,)</f>
        <v>Gram-positive</v>
      </c>
      <c r="C2123" s="31" t="s">
        <v>522</v>
      </c>
      <c r="D2123" s="31" t="s">
        <v>262</v>
      </c>
      <c r="E2123" s="31" t="s">
        <v>266</v>
      </c>
      <c r="F2123" s="31" t="s">
        <v>101</v>
      </c>
      <c r="G2123" s="31" t="s">
        <v>397</v>
      </c>
      <c r="H2123" s="31">
        <v>38</v>
      </c>
      <c r="I2123" s="114">
        <v>0</v>
      </c>
      <c r="J2123" s="114">
        <v>100</v>
      </c>
      <c r="K2123" s="114">
        <v>100</v>
      </c>
      <c r="L2123" s="114">
        <v>0</v>
      </c>
      <c r="M2123" s="114">
        <v>0</v>
      </c>
      <c r="N2123" s="114">
        <v>0</v>
      </c>
      <c r="O2123" s="114">
        <v>68</v>
      </c>
      <c r="P2123" s="114">
        <v>0</v>
      </c>
      <c r="Q2123" s="114">
        <v>0</v>
      </c>
      <c r="R2123" s="114">
        <v>100</v>
      </c>
      <c r="S2123" s="114" t="s">
        <v>423</v>
      </c>
      <c r="T2123" s="114">
        <v>0</v>
      </c>
      <c r="U2123" s="114" t="s">
        <v>369</v>
      </c>
      <c r="V2123" s="114">
        <v>0</v>
      </c>
      <c r="W2123" s="114">
        <v>71</v>
      </c>
      <c r="X2123" s="114">
        <v>100</v>
      </c>
      <c r="Y2123" s="114">
        <v>100</v>
      </c>
      <c r="Z2123" s="114" t="s">
        <v>369</v>
      </c>
      <c r="AA2123" s="114">
        <v>100</v>
      </c>
      <c r="AB2123" s="114">
        <v>100</v>
      </c>
      <c r="AC2123" s="114">
        <v>0</v>
      </c>
      <c r="AD2123" s="114">
        <v>0</v>
      </c>
      <c r="AE2123" s="114">
        <v>100</v>
      </c>
    </row>
    <row r="2124" spans="1:31">
      <c r="A2124" s="31" t="s">
        <v>90</v>
      </c>
      <c r="B2124" s="31" t="str">
        <f>VLOOKUP(Table1[[#This Row],[Organism]],'GN and GP categories'!A:B,2,)</f>
        <v>Gram-positive</v>
      </c>
      <c r="C2124" s="31" t="s">
        <v>522</v>
      </c>
      <c r="D2124" s="31" t="s">
        <v>262</v>
      </c>
      <c r="E2124" s="31" t="s">
        <v>266</v>
      </c>
      <c r="F2124" s="31" t="s">
        <v>101</v>
      </c>
      <c r="G2124" s="31" t="s">
        <v>377</v>
      </c>
      <c r="H2124" s="31">
        <v>50</v>
      </c>
      <c r="I2124" s="114">
        <v>0</v>
      </c>
      <c r="J2124" s="114" t="s">
        <v>392</v>
      </c>
      <c r="K2124" s="114" t="s">
        <v>392</v>
      </c>
      <c r="L2124" s="114">
        <v>0</v>
      </c>
      <c r="M2124" s="114">
        <v>0</v>
      </c>
      <c r="N2124" s="114">
        <v>0</v>
      </c>
      <c r="O2124" s="114">
        <v>64</v>
      </c>
      <c r="P2124" s="114">
        <v>0</v>
      </c>
      <c r="Q2124" s="114">
        <v>0</v>
      </c>
      <c r="R2124" s="114">
        <v>100</v>
      </c>
      <c r="S2124" s="114">
        <v>30</v>
      </c>
      <c r="T2124" s="114">
        <v>0</v>
      </c>
      <c r="U2124" s="114" t="s">
        <v>369</v>
      </c>
      <c r="V2124" s="114">
        <v>0</v>
      </c>
      <c r="W2124" s="114">
        <v>74</v>
      </c>
      <c r="X2124" s="114">
        <v>100</v>
      </c>
      <c r="Y2124" s="114" t="s">
        <v>392</v>
      </c>
      <c r="Z2124" s="114">
        <v>100</v>
      </c>
      <c r="AA2124" s="114" t="s">
        <v>392</v>
      </c>
      <c r="AB2124" s="114" t="s">
        <v>392</v>
      </c>
      <c r="AC2124" s="114">
        <v>0</v>
      </c>
      <c r="AD2124" s="114">
        <v>0</v>
      </c>
      <c r="AE2124" s="114">
        <v>100</v>
      </c>
    </row>
    <row r="2125" spans="1:31">
      <c r="A2125" s="31" t="s">
        <v>90</v>
      </c>
      <c r="B2125" s="31" t="str">
        <f>VLOOKUP(Table1[[#This Row],[Organism]],'GN and GP categories'!A:B,2,)</f>
        <v>Gram-positive</v>
      </c>
      <c r="C2125" s="31" t="s">
        <v>522</v>
      </c>
      <c r="D2125" s="31" t="s">
        <v>262</v>
      </c>
      <c r="E2125" s="31" t="s">
        <v>266</v>
      </c>
      <c r="F2125" s="31" t="s">
        <v>101</v>
      </c>
      <c r="G2125" s="31" t="s">
        <v>375</v>
      </c>
      <c r="H2125" s="31">
        <v>51</v>
      </c>
      <c r="I2125" s="114">
        <v>0</v>
      </c>
      <c r="J2125" s="114">
        <v>100</v>
      </c>
      <c r="K2125" s="114">
        <v>100</v>
      </c>
      <c r="L2125" s="114">
        <v>0</v>
      </c>
      <c r="M2125" s="114">
        <v>0</v>
      </c>
      <c r="N2125" s="114">
        <v>0</v>
      </c>
      <c r="O2125" s="114">
        <v>69</v>
      </c>
      <c r="P2125" s="114">
        <v>0</v>
      </c>
      <c r="Q2125" s="114">
        <v>0</v>
      </c>
      <c r="R2125" s="114">
        <v>100</v>
      </c>
      <c r="S2125" s="114">
        <v>25</v>
      </c>
      <c r="T2125" s="114">
        <v>0</v>
      </c>
      <c r="U2125" s="114" t="s">
        <v>369</v>
      </c>
      <c r="V2125" s="114">
        <v>0</v>
      </c>
      <c r="W2125" s="114">
        <v>73</v>
      </c>
      <c r="X2125" s="114">
        <v>100</v>
      </c>
      <c r="Y2125" s="114">
        <v>100</v>
      </c>
      <c r="Z2125" s="114" t="s">
        <v>369</v>
      </c>
      <c r="AA2125" s="114">
        <v>100</v>
      </c>
      <c r="AB2125" s="114">
        <v>100</v>
      </c>
      <c r="AC2125" s="114">
        <v>0</v>
      </c>
      <c r="AD2125" s="114">
        <v>0</v>
      </c>
      <c r="AE2125" s="114">
        <v>100</v>
      </c>
    </row>
    <row r="2126" spans="1:31">
      <c r="A2126" s="31" t="s">
        <v>90</v>
      </c>
      <c r="B2126" s="31" t="str">
        <f>VLOOKUP(Table1[[#This Row],[Organism]],'GN and GP categories'!A:B,2,)</f>
        <v>Gram-positive</v>
      </c>
      <c r="C2126" s="31" t="s">
        <v>522</v>
      </c>
      <c r="D2126" s="31" t="s">
        <v>262</v>
      </c>
      <c r="E2126" s="31" t="s">
        <v>266</v>
      </c>
      <c r="F2126" s="31" t="s">
        <v>101</v>
      </c>
      <c r="G2126" s="31" t="s">
        <v>374</v>
      </c>
      <c r="H2126" s="31">
        <v>44</v>
      </c>
      <c r="I2126" s="114">
        <v>0</v>
      </c>
      <c r="J2126" s="114">
        <v>100</v>
      </c>
      <c r="K2126" s="114">
        <v>100</v>
      </c>
      <c r="L2126" s="114">
        <v>0</v>
      </c>
      <c r="M2126" s="114">
        <v>0</v>
      </c>
      <c r="N2126" s="114">
        <v>0</v>
      </c>
      <c r="O2126" s="114">
        <v>61</v>
      </c>
      <c r="P2126" s="114">
        <v>0</v>
      </c>
      <c r="Q2126" s="114">
        <v>0</v>
      </c>
      <c r="R2126" s="114">
        <v>100</v>
      </c>
      <c r="S2126" s="114">
        <v>14.000000000000002</v>
      </c>
      <c r="T2126" s="114">
        <v>0</v>
      </c>
      <c r="U2126" s="114" t="s">
        <v>369</v>
      </c>
      <c r="V2126" s="114">
        <v>0</v>
      </c>
      <c r="W2126" s="114">
        <v>68</v>
      </c>
      <c r="X2126" s="114">
        <v>100</v>
      </c>
      <c r="Y2126" s="114">
        <v>100</v>
      </c>
      <c r="Z2126" s="114">
        <v>100</v>
      </c>
      <c r="AA2126" s="114" t="s">
        <v>390</v>
      </c>
      <c r="AB2126" s="114">
        <v>100</v>
      </c>
      <c r="AC2126" s="114">
        <v>0</v>
      </c>
      <c r="AD2126" s="114">
        <v>0</v>
      </c>
      <c r="AE2126" s="114">
        <v>100</v>
      </c>
    </row>
    <row r="2127" spans="1:31">
      <c r="A2127" s="31" t="s">
        <v>90</v>
      </c>
      <c r="B2127" s="31" t="str">
        <f>VLOOKUP(Table1[[#This Row],[Organism]],'GN and GP categories'!A:B,2,)</f>
        <v>Gram-positive</v>
      </c>
      <c r="C2127" s="31" t="s">
        <v>522</v>
      </c>
      <c r="D2127" s="31" t="s">
        <v>262</v>
      </c>
      <c r="E2127" s="31" t="s">
        <v>266</v>
      </c>
      <c r="F2127" s="31" t="s">
        <v>101</v>
      </c>
      <c r="G2127" s="31" t="s">
        <v>370</v>
      </c>
      <c r="H2127" s="31">
        <v>79</v>
      </c>
      <c r="I2127" s="114">
        <v>0</v>
      </c>
      <c r="J2127" s="114">
        <v>100</v>
      </c>
      <c r="K2127" s="114">
        <v>100</v>
      </c>
      <c r="L2127" s="114">
        <v>0</v>
      </c>
      <c r="M2127" s="114">
        <v>0</v>
      </c>
      <c r="N2127" s="114">
        <v>0</v>
      </c>
      <c r="O2127" s="114">
        <v>52</v>
      </c>
      <c r="P2127" s="114">
        <v>0</v>
      </c>
      <c r="Q2127" s="114">
        <v>0</v>
      </c>
      <c r="R2127" s="114">
        <v>100</v>
      </c>
      <c r="S2127" s="114">
        <v>27</v>
      </c>
      <c r="T2127" s="114">
        <v>0</v>
      </c>
      <c r="U2127" s="114" t="s">
        <v>369</v>
      </c>
      <c r="V2127" s="114">
        <v>0</v>
      </c>
      <c r="W2127" s="114">
        <v>81</v>
      </c>
      <c r="X2127" s="114">
        <v>100</v>
      </c>
      <c r="Y2127" s="114">
        <v>100</v>
      </c>
      <c r="Z2127" s="114" t="s">
        <v>369</v>
      </c>
      <c r="AA2127" s="114" t="s">
        <v>401</v>
      </c>
      <c r="AB2127" s="114">
        <v>100</v>
      </c>
      <c r="AC2127" s="114">
        <v>0</v>
      </c>
      <c r="AD2127" s="114">
        <v>0</v>
      </c>
      <c r="AE2127" s="114">
        <v>100</v>
      </c>
    </row>
    <row r="2128" spans="1:31">
      <c r="A2128" s="31" t="s">
        <v>90</v>
      </c>
      <c r="B2128" s="31" t="str">
        <f>VLOOKUP(Table1[[#This Row],[Organism]],'GN and GP categories'!A:B,2,)</f>
        <v>Gram-positive</v>
      </c>
      <c r="C2128" s="31" t="s">
        <v>522</v>
      </c>
      <c r="D2128" s="31" t="s">
        <v>262</v>
      </c>
      <c r="E2128" s="31" t="s">
        <v>266</v>
      </c>
      <c r="F2128" s="31" t="s">
        <v>132</v>
      </c>
      <c r="G2128" s="31" t="s">
        <v>374</v>
      </c>
      <c r="H2128" s="31">
        <v>34</v>
      </c>
      <c r="I2128" s="114">
        <v>0</v>
      </c>
      <c r="J2128" s="114">
        <v>100</v>
      </c>
      <c r="K2128" s="114">
        <v>100</v>
      </c>
      <c r="L2128" s="114">
        <v>0</v>
      </c>
      <c r="M2128" s="114">
        <v>0</v>
      </c>
      <c r="N2128" s="114">
        <v>0</v>
      </c>
      <c r="O2128" s="114">
        <v>62</v>
      </c>
      <c r="P2128" s="114">
        <v>0</v>
      </c>
      <c r="Q2128" s="114">
        <v>0</v>
      </c>
      <c r="R2128" s="114">
        <v>100</v>
      </c>
      <c r="S2128" s="114">
        <v>18</v>
      </c>
      <c r="T2128" s="114">
        <v>0</v>
      </c>
      <c r="U2128" s="114" t="s">
        <v>369</v>
      </c>
      <c r="V2128" s="114">
        <v>0</v>
      </c>
      <c r="W2128" s="114">
        <v>62</v>
      </c>
      <c r="X2128" s="114">
        <v>100</v>
      </c>
      <c r="Y2128" s="114">
        <v>100</v>
      </c>
      <c r="Z2128" s="114">
        <v>100</v>
      </c>
      <c r="AA2128" s="114" t="s">
        <v>376</v>
      </c>
      <c r="AB2128" s="114">
        <v>100</v>
      </c>
      <c r="AC2128" s="114">
        <v>0</v>
      </c>
      <c r="AD2128" s="114">
        <v>0</v>
      </c>
      <c r="AE2128" s="114">
        <v>100</v>
      </c>
    </row>
    <row r="2129" spans="1:31">
      <c r="A2129" s="31" t="s">
        <v>90</v>
      </c>
      <c r="B2129" s="31" t="str">
        <f>VLOOKUP(Table1[[#This Row],[Organism]],'GN and GP categories'!A:B,2,)</f>
        <v>Gram-positive</v>
      </c>
      <c r="C2129" s="31" t="s">
        <v>522</v>
      </c>
      <c r="D2129" s="31" t="s">
        <v>262</v>
      </c>
      <c r="E2129" s="31" t="s">
        <v>266</v>
      </c>
      <c r="F2129" s="31" t="s">
        <v>121</v>
      </c>
      <c r="G2129" s="31" t="s">
        <v>374</v>
      </c>
      <c r="H2129" s="31">
        <v>37</v>
      </c>
      <c r="I2129" s="114">
        <v>0</v>
      </c>
      <c r="J2129" s="114">
        <v>100</v>
      </c>
      <c r="K2129" s="114">
        <v>100</v>
      </c>
      <c r="L2129" s="114">
        <v>0</v>
      </c>
      <c r="M2129" s="114">
        <v>0</v>
      </c>
      <c r="N2129" s="114">
        <v>0</v>
      </c>
      <c r="O2129" s="114">
        <v>68</v>
      </c>
      <c r="P2129" s="114">
        <v>0</v>
      </c>
      <c r="Q2129" s="114">
        <v>0</v>
      </c>
      <c r="R2129" s="114">
        <v>100</v>
      </c>
      <c r="S2129" s="114">
        <v>19</v>
      </c>
      <c r="T2129" s="114">
        <v>0</v>
      </c>
      <c r="U2129" s="114" t="s">
        <v>369</v>
      </c>
      <c r="V2129" s="114">
        <v>0</v>
      </c>
      <c r="W2129" s="114">
        <v>70</v>
      </c>
      <c r="X2129" s="114">
        <v>100</v>
      </c>
      <c r="Y2129" s="114">
        <v>100</v>
      </c>
      <c r="Z2129" s="114" t="s">
        <v>369</v>
      </c>
      <c r="AA2129" s="114">
        <v>100</v>
      </c>
      <c r="AB2129" s="114">
        <v>100</v>
      </c>
      <c r="AC2129" s="114">
        <v>0</v>
      </c>
      <c r="AD2129" s="114">
        <v>0</v>
      </c>
      <c r="AE2129" s="114">
        <v>100</v>
      </c>
    </row>
    <row r="2130" spans="1:31">
      <c r="A2130" s="31" t="s">
        <v>90</v>
      </c>
      <c r="B2130" s="31" t="str">
        <f>VLOOKUP(Table1[[#This Row],[Organism]],'GN and GP categories'!A:B,2,)</f>
        <v>Gram-positive</v>
      </c>
      <c r="C2130" s="31" t="s">
        <v>522</v>
      </c>
      <c r="D2130" s="31" t="s">
        <v>262</v>
      </c>
      <c r="E2130" s="31" t="s">
        <v>266</v>
      </c>
      <c r="F2130" s="31" t="s">
        <v>121</v>
      </c>
      <c r="G2130" s="31" t="s">
        <v>370</v>
      </c>
      <c r="H2130" s="31">
        <v>40</v>
      </c>
      <c r="I2130" s="114">
        <v>0</v>
      </c>
      <c r="J2130" s="114">
        <v>100</v>
      </c>
      <c r="K2130" s="114">
        <v>100</v>
      </c>
      <c r="L2130" s="114">
        <v>0</v>
      </c>
      <c r="M2130" s="114">
        <v>0</v>
      </c>
      <c r="N2130" s="114">
        <v>0</v>
      </c>
      <c r="O2130" s="114">
        <v>50</v>
      </c>
      <c r="P2130" s="114">
        <v>0</v>
      </c>
      <c r="Q2130" s="114">
        <v>0</v>
      </c>
      <c r="R2130" s="114">
        <v>100</v>
      </c>
      <c r="S2130" s="114">
        <v>25</v>
      </c>
      <c r="T2130" s="114">
        <v>0</v>
      </c>
      <c r="U2130" s="114" t="s">
        <v>369</v>
      </c>
      <c r="V2130" s="114">
        <v>0</v>
      </c>
      <c r="W2130" s="114">
        <v>68</v>
      </c>
      <c r="X2130" s="114">
        <v>100</v>
      </c>
      <c r="Y2130" s="114">
        <v>100</v>
      </c>
      <c r="Z2130" s="114" t="s">
        <v>369</v>
      </c>
      <c r="AA2130" s="114" t="s">
        <v>400</v>
      </c>
      <c r="AB2130" s="114">
        <v>100</v>
      </c>
      <c r="AC2130" s="114">
        <v>0</v>
      </c>
      <c r="AD2130" s="114">
        <v>0</v>
      </c>
      <c r="AE2130" s="114">
        <v>100</v>
      </c>
    </row>
    <row r="2131" spans="1:31">
      <c r="A2131" s="31" t="s">
        <v>90</v>
      </c>
      <c r="B2131" s="31" t="str">
        <f>VLOOKUP(Table1[[#This Row],[Organism]],'GN and GP categories'!A:B,2,)</f>
        <v>Gram-positive</v>
      </c>
      <c r="C2131" s="31" t="s">
        <v>522</v>
      </c>
      <c r="D2131" s="31" t="s">
        <v>262</v>
      </c>
      <c r="E2131" s="31" t="s">
        <v>266</v>
      </c>
      <c r="F2131" s="31" t="s">
        <v>123</v>
      </c>
      <c r="G2131" s="31" t="s">
        <v>375</v>
      </c>
      <c r="H2131" s="31">
        <v>33</v>
      </c>
      <c r="I2131" s="114">
        <v>0</v>
      </c>
      <c r="J2131" s="114">
        <v>100</v>
      </c>
      <c r="K2131" s="114">
        <v>100</v>
      </c>
      <c r="L2131" s="114">
        <v>0</v>
      </c>
      <c r="M2131" s="114">
        <v>0</v>
      </c>
      <c r="N2131" s="114">
        <v>0</v>
      </c>
      <c r="O2131" s="114">
        <v>64</v>
      </c>
      <c r="P2131" s="114">
        <v>0</v>
      </c>
      <c r="Q2131" s="114">
        <v>0</v>
      </c>
      <c r="R2131" s="114">
        <v>100</v>
      </c>
      <c r="S2131" s="114">
        <v>21</v>
      </c>
      <c r="T2131" s="114">
        <v>0</v>
      </c>
      <c r="U2131" s="114" t="s">
        <v>369</v>
      </c>
      <c r="V2131" s="114">
        <v>0</v>
      </c>
      <c r="W2131" s="114">
        <v>61</v>
      </c>
      <c r="X2131" s="114">
        <v>100</v>
      </c>
      <c r="Y2131" s="114">
        <v>100</v>
      </c>
      <c r="Z2131" s="114" t="s">
        <v>369</v>
      </c>
      <c r="AA2131" s="114" t="s">
        <v>376</v>
      </c>
      <c r="AB2131" s="114">
        <v>100</v>
      </c>
      <c r="AC2131" s="114">
        <v>0</v>
      </c>
      <c r="AD2131" s="114">
        <v>0</v>
      </c>
      <c r="AE2131" s="114">
        <v>100</v>
      </c>
    </row>
    <row r="2132" spans="1:31">
      <c r="A2132" s="31" t="s">
        <v>90</v>
      </c>
      <c r="B2132" s="31" t="str">
        <f>VLOOKUP(Table1[[#This Row],[Organism]],'GN and GP categories'!A:B,2,)</f>
        <v>Gram-positive</v>
      </c>
      <c r="C2132" s="31" t="s">
        <v>522</v>
      </c>
      <c r="D2132" s="31" t="s">
        <v>262</v>
      </c>
      <c r="E2132" s="31" t="s">
        <v>266</v>
      </c>
      <c r="F2132" s="31" t="s">
        <v>123</v>
      </c>
      <c r="G2132" s="31" t="s">
        <v>370</v>
      </c>
      <c r="H2132" s="31">
        <v>35</v>
      </c>
      <c r="I2132" s="114">
        <v>0</v>
      </c>
      <c r="J2132" s="114">
        <v>100</v>
      </c>
      <c r="K2132" s="114">
        <v>100</v>
      </c>
      <c r="L2132" s="114">
        <v>0</v>
      </c>
      <c r="M2132" s="114">
        <v>0</v>
      </c>
      <c r="N2132" s="114">
        <v>0</v>
      </c>
      <c r="O2132" s="114">
        <v>66</v>
      </c>
      <c r="P2132" s="114">
        <v>0</v>
      </c>
      <c r="Q2132" s="114">
        <v>0</v>
      </c>
      <c r="R2132" s="114">
        <v>100</v>
      </c>
      <c r="S2132" s="114">
        <v>28.999999999999996</v>
      </c>
      <c r="T2132" s="114">
        <v>0</v>
      </c>
      <c r="U2132" s="114" t="s">
        <v>369</v>
      </c>
      <c r="V2132" s="114">
        <v>0</v>
      </c>
      <c r="W2132" s="114">
        <v>74</v>
      </c>
      <c r="X2132" s="114">
        <v>100</v>
      </c>
      <c r="Y2132" s="114">
        <v>100</v>
      </c>
      <c r="Z2132" s="114" t="s">
        <v>369</v>
      </c>
      <c r="AA2132" s="114">
        <v>100</v>
      </c>
      <c r="AB2132" s="114">
        <v>100</v>
      </c>
      <c r="AC2132" s="114">
        <v>0</v>
      </c>
      <c r="AD2132" s="114">
        <v>0</v>
      </c>
      <c r="AE2132" s="114">
        <v>100</v>
      </c>
    </row>
    <row r="2133" spans="1:31">
      <c r="A2133" s="31" t="s">
        <v>90</v>
      </c>
      <c r="B2133" s="31" t="str">
        <f>VLOOKUP(Table1[[#This Row],[Organism]],'GN and GP categories'!A:B,2,)</f>
        <v>Gram-positive</v>
      </c>
      <c r="C2133" s="31" t="s">
        <v>522</v>
      </c>
      <c r="D2133" s="31" t="s">
        <v>262</v>
      </c>
      <c r="E2133" s="31" t="s">
        <v>371</v>
      </c>
      <c r="F2133" s="31" t="s">
        <v>436</v>
      </c>
      <c r="G2133" s="31" t="s">
        <v>377</v>
      </c>
      <c r="H2133" s="31">
        <v>97</v>
      </c>
      <c r="I2133" s="114">
        <v>0</v>
      </c>
      <c r="J2133" s="114">
        <v>100</v>
      </c>
      <c r="K2133" s="114">
        <v>100</v>
      </c>
      <c r="L2133" s="114">
        <v>0</v>
      </c>
      <c r="M2133" s="114">
        <v>0</v>
      </c>
      <c r="N2133" s="114">
        <v>0</v>
      </c>
      <c r="O2133" s="114">
        <v>65</v>
      </c>
      <c r="P2133" s="114">
        <v>0</v>
      </c>
      <c r="Q2133" s="114">
        <v>0</v>
      </c>
      <c r="R2133" s="114">
        <v>100</v>
      </c>
      <c r="S2133" s="114">
        <v>22</v>
      </c>
      <c r="T2133" s="114">
        <v>0</v>
      </c>
      <c r="U2133" s="114" t="s">
        <v>369</v>
      </c>
      <c r="V2133" s="114">
        <v>0</v>
      </c>
      <c r="W2133" s="114">
        <v>64</v>
      </c>
      <c r="X2133" s="114">
        <v>100</v>
      </c>
      <c r="Y2133" s="114">
        <v>100</v>
      </c>
      <c r="Z2133" s="114" t="s">
        <v>369</v>
      </c>
      <c r="AA2133" s="114" t="s">
        <v>418</v>
      </c>
      <c r="AB2133" s="114">
        <v>100</v>
      </c>
      <c r="AC2133" s="114">
        <v>0</v>
      </c>
      <c r="AD2133" s="114">
        <v>0</v>
      </c>
      <c r="AE2133" s="114">
        <v>100</v>
      </c>
    </row>
    <row r="2134" spans="1:31">
      <c r="A2134" s="31" t="s">
        <v>90</v>
      </c>
      <c r="B2134" s="31" t="str">
        <f>VLOOKUP(Table1[[#This Row],[Organism]],'GN and GP categories'!A:B,2,)</f>
        <v>Gram-positive</v>
      </c>
      <c r="C2134" s="31" t="s">
        <v>522</v>
      </c>
      <c r="D2134" s="31" t="s">
        <v>262</v>
      </c>
      <c r="E2134" s="31" t="s">
        <v>371</v>
      </c>
      <c r="F2134" s="31" t="s">
        <v>436</v>
      </c>
      <c r="G2134" s="31" t="s">
        <v>375</v>
      </c>
      <c r="H2134" s="31">
        <v>157</v>
      </c>
      <c r="I2134" s="114">
        <v>0</v>
      </c>
      <c r="J2134" s="114">
        <v>100</v>
      </c>
      <c r="K2134" s="114">
        <v>100</v>
      </c>
      <c r="L2134" s="114">
        <v>0</v>
      </c>
      <c r="M2134" s="114">
        <v>0</v>
      </c>
      <c r="N2134" s="114">
        <v>0</v>
      </c>
      <c r="O2134" s="114">
        <v>64</v>
      </c>
      <c r="P2134" s="114">
        <v>0</v>
      </c>
      <c r="Q2134" s="114">
        <v>0</v>
      </c>
      <c r="R2134" s="114">
        <v>100</v>
      </c>
      <c r="S2134" s="114">
        <v>20</v>
      </c>
      <c r="T2134" s="114" t="s">
        <v>414</v>
      </c>
      <c r="U2134" s="114" t="s">
        <v>369</v>
      </c>
      <c r="V2134" s="114" t="s">
        <v>414</v>
      </c>
      <c r="W2134" s="114">
        <v>65</v>
      </c>
      <c r="X2134" s="114">
        <v>100</v>
      </c>
      <c r="Y2134" s="114">
        <v>100</v>
      </c>
      <c r="Z2134" s="114">
        <v>100</v>
      </c>
      <c r="AA2134" s="114" t="s">
        <v>422</v>
      </c>
      <c r="AB2134" s="114">
        <v>100</v>
      </c>
      <c r="AC2134" s="114" t="s">
        <v>414</v>
      </c>
      <c r="AD2134" s="114" t="s">
        <v>414</v>
      </c>
      <c r="AE2134" s="114" t="s">
        <v>422</v>
      </c>
    </row>
    <row r="2135" spans="1:31">
      <c r="A2135" s="31" t="s">
        <v>90</v>
      </c>
      <c r="B2135" s="31" t="str">
        <f>VLOOKUP(Table1[[#This Row],[Organism]],'GN and GP categories'!A:B,2,)</f>
        <v>Gram-positive</v>
      </c>
      <c r="C2135" s="31" t="s">
        <v>522</v>
      </c>
      <c r="D2135" s="31" t="s">
        <v>262</v>
      </c>
      <c r="E2135" s="31" t="s">
        <v>371</v>
      </c>
      <c r="F2135" s="31" t="s">
        <v>436</v>
      </c>
      <c r="G2135" s="31" t="s">
        <v>374</v>
      </c>
      <c r="H2135" s="31">
        <v>183</v>
      </c>
      <c r="I2135" s="114">
        <v>0</v>
      </c>
      <c r="J2135" s="114" t="s">
        <v>399</v>
      </c>
      <c r="K2135" s="114" t="s">
        <v>399</v>
      </c>
      <c r="L2135" s="114">
        <v>0</v>
      </c>
      <c r="M2135" s="114">
        <v>0</v>
      </c>
      <c r="N2135" s="114">
        <v>0</v>
      </c>
      <c r="O2135" s="114">
        <v>57.999999999999993</v>
      </c>
      <c r="P2135" s="114">
        <v>0</v>
      </c>
      <c r="Q2135" s="114">
        <v>0</v>
      </c>
      <c r="R2135" s="114">
        <v>100</v>
      </c>
      <c r="S2135" s="114">
        <v>19</v>
      </c>
      <c r="T2135" s="114">
        <v>0</v>
      </c>
      <c r="U2135" s="114" t="s">
        <v>369</v>
      </c>
      <c r="V2135" s="114">
        <v>0</v>
      </c>
      <c r="W2135" s="114">
        <v>64</v>
      </c>
      <c r="X2135" s="114">
        <v>100</v>
      </c>
      <c r="Y2135" s="114" t="s">
        <v>399</v>
      </c>
      <c r="Z2135" s="114" t="s">
        <v>369</v>
      </c>
      <c r="AA2135" s="114" t="s">
        <v>399</v>
      </c>
      <c r="AB2135" s="114" t="s">
        <v>399</v>
      </c>
      <c r="AC2135" s="114">
        <v>0</v>
      </c>
      <c r="AD2135" s="114">
        <v>0</v>
      </c>
      <c r="AE2135" s="114">
        <v>100</v>
      </c>
    </row>
    <row r="2136" spans="1:31">
      <c r="A2136" s="31" t="s">
        <v>90</v>
      </c>
      <c r="B2136" s="31" t="str">
        <f>VLOOKUP(Table1[[#This Row],[Organism]],'GN and GP categories'!A:B,2,)</f>
        <v>Gram-positive</v>
      </c>
      <c r="C2136" s="31" t="s">
        <v>522</v>
      </c>
      <c r="D2136" s="31" t="s">
        <v>262</v>
      </c>
      <c r="E2136" s="31" t="s">
        <v>371</v>
      </c>
      <c r="F2136" s="31" t="s">
        <v>436</v>
      </c>
      <c r="G2136" s="31" t="s">
        <v>370</v>
      </c>
      <c r="H2136" s="31">
        <v>178</v>
      </c>
      <c r="I2136" s="114">
        <v>0</v>
      </c>
      <c r="J2136" s="114">
        <v>100</v>
      </c>
      <c r="K2136" s="114">
        <v>100</v>
      </c>
      <c r="L2136" s="114">
        <v>0</v>
      </c>
      <c r="M2136" s="114">
        <v>0</v>
      </c>
      <c r="N2136" s="114">
        <v>0</v>
      </c>
      <c r="O2136" s="114">
        <v>62</v>
      </c>
      <c r="P2136" s="114">
        <v>0</v>
      </c>
      <c r="Q2136" s="114">
        <v>0</v>
      </c>
      <c r="R2136" s="114">
        <v>100</v>
      </c>
      <c r="S2136" s="114">
        <v>15</v>
      </c>
      <c r="T2136" s="114">
        <v>0</v>
      </c>
      <c r="U2136" s="114" t="s">
        <v>369</v>
      </c>
      <c r="V2136" s="114">
        <v>0</v>
      </c>
      <c r="W2136" s="114">
        <v>67</v>
      </c>
      <c r="X2136" s="114">
        <v>100</v>
      </c>
      <c r="Y2136" s="114">
        <v>100</v>
      </c>
      <c r="Z2136" s="114" t="s">
        <v>369</v>
      </c>
      <c r="AA2136" s="114" t="s">
        <v>399</v>
      </c>
      <c r="AB2136" s="114">
        <v>100</v>
      </c>
      <c r="AC2136" s="114">
        <v>0</v>
      </c>
      <c r="AD2136" s="114">
        <v>0</v>
      </c>
      <c r="AE2136" s="114" t="s">
        <v>399</v>
      </c>
    </row>
    <row r="2137" spans="1:31">
      <c r="A2137" s="31" t="s">
        <v>90</v>
      </c>
      <c r="B2137" s="31" t="str">
        <f>VLOOKUP(Table1[[#This Row],[Organism]],'GN and GP categories'!A:B,2,)</f>
        <v>Gram-positive</v>
      </c>
      <c r="C2137" s="31" t="s">
        <v>522</v>
      </c>
      <c r="D2137" s="31" t="s">
        <v>262</v>
      </c>
      <c r="E2137" s="31" t="s">
        <v>371</v>
      </c>
      <c r="F2137" s="31" t="s">
        <v>150</v>
      </c>
      <c r="G2137" s="31" t="s">
        <v>397</v>
      </c>
      <c r="H2137" s="31">
        <v>49</v>
      </c>
      <c r="I2137" s="114">
        <v>0</v>
      </c>
      <c r="J2137" s="114">
        <v>100</v>
      </c>
      <c r="K2137" s="114">
        <v>100</v>
      </c>
      <c r="L2137" s="114">
        <v>0</v>
      </c>
      <c r="M2137" s="114">
        <v>0</v>
      </c>
      <c r="N2137" s="114">
        <v>0</v>
      </c>
      <c r="O2137" s="114">
        <v>56.999999999999993</v>
      </c>
      <c r="P2137" s="114">
        <v>0</v>
      </c>
      <c r="Q2137" s="114">
        <v>0</v>
      </c>
      <c r="R2137" s="114">
        <v>100</v>
      </c>
      <c r="S2137" s="114">
        <v>14.000000000000002</v>
      </c>
      <c r="T2137" s="114">
        <v>0</v>
      </c>
      <c r="U2137" s="114" t="s">
        <v>369</v>
      </c>
      <c r="V2137" s="114">
        <v>0</v>
      </c>
      <c r="W2137" s="114">
        <v>73</v>
      </c>
      <c r="X2137" s="114">
        <v>100</v>
      </c>
      <c r="Y2137" s="114">
        <v>100</v>
      </c>
      <c r="Z2137" s="114">
        <v>100</v>
      </c>
      <c r="AA2137" s="114">
        <v>100</v>
      </c>
      <c r="AB2137" s="114">
        <v>100</v>
      </c>
      <c r="AC2137" s="114">
        <v>0</v>
      </c>
      <c r="AD2137" s="114">
        <v>0</v>
      </c>
      <c r="AE2137" s="114">
        <v>100</v>
      </c>
    </row>
    <row r="2138" spans="1:31">
      <c r="A2138" s="31" t="s">
        <v>90</v>
      </c>
      <c r="B2138" s="31" t="str">
        <f>VLOOKUP(Table1[[#This Row],[Organism]],'GN and GP categories'!A:B,2,)</f>
        <v>Gram-positive</v>
      </c>
      <c r="C2138" s="31" t="s">
        <v>522</v>
      </c>
      <c r="D2138" s="31" t="s">
        <v>262</v>
      </c>
      <c r="E2138" s="31" t="s">
        <v>371</v>
      </c>
      <c r="F2138" s="31" t="s">
        <v>150</v>
      </c>
      <c r="G2138" s="31" t="s">
        <v>377</v>
      </c>
      <c r="H2138" s="31">
        <v>69</v>
      </c>
      <c r="I2138" s="114">
        <v>0</v>
      </c>
      <c r="J2138" s="114">
        <v>100</v>
      </c>
      <c r="K2138" s="114">
        <v>100</v>
      </c>
      <c r="L2138" s="114">
        <v>0</v>
      </c>
      <c r="M2138" s="114">
        <v>0</v>
      </c>
      <c r="N2138" s="114">
        <v>0</v>
      </c>
      <c r="O2138" s="114">
        <v>51</v>
      </c>
      <c r="P2138" s="114">
        <v>0</v>
      </c>
      <c r="Q2138" s="114">
        <v>0</v>
      </c>
      <c r="R2138" s="114">
        <v>100</v>
      </c>
      <c r="S2138" s="114">
        <v>12</v>
      </c>
      <c r="T2138" s="114">
        <v>0</v>
      </c>
      <c r="U2138" s="114" t="s">
        <v>369</v>
      </c>
      <c r="V2138" s="114">
        <v>0</v>
      </c>
      <c r="W2138" s="114">
        <v>64</v>
      </c>
      <c r="X2138" s="114">
        <v>100</v>
      </c>
      <c r="Y2138" s="114">
        <v>100</v>
      </c>
      <c r="Z2138" s="114" t="s">
        <v>369</v>
      </c>
      <c r="AA2138" s="114" t="s">
        <v>405</v>
      </c>
      <c r="AB2138" s="114">
        <v>100</v>
      </c>
      <c r="AC2138" s="114">
        <v>0</v>
      </c>
      <c r="AD2138" s="114">
        <v>0</v>
      </c>
      <c r="AE2138" s="114">
        <v>100</v>
      </c>
    </row>
    <row r="2139" spans="1:31">
      <c r="A2139" s="31" t="s">
        <v>90</v>
      </c>
      <c r="B2139" s="31" t="str">
        <f>VLOOKUP(Table1[[#This Row],[Organism]],'GN and GP categories'!A:B,2,)</f>
        <v>Gram-positive</v>
      </c>
      <c r="C2139" s="31" t="s">
        <v>522</v>
      </c>
      <c r="D2139" s="31" t="s">
        <v>262</v>
      </c>
      <c r="E2139" s="31" t="s">
        <v>371</v>
      </c>
      <c r="F2139" s="31" t="s">
        <v>150</v>
      </c>
      <c r="G2139" s="31" t="s">
        <v>375</v>
      </c>
      <c r="H2139" s="31">
        <v>58</v>
      </c>
      <c r="I2139" s="114">
        <v>0</v>
      </c>
      <c r="J2139" s="114" t="s">
        <v>387</v>
      </c>
      <c r="K2139" s="114" t="s">
        <v>387</v>
      </c>
      <c r="L2139" s="114">
        <v>0</v>
      </c>
      <c r="M2139" s="114">
        <v>0</v>
      </c>
      <c r="N2139" s="114">
        <v>0</v>
      </c>
      <c r="O2139" s="114">
        <v>59</v>
      </c>
      <c r="P2139" s="114">
        <v>0</v>
      </c>
      <c r="Q2139" s="114">
        <v>0</v>
      </c>
      <c r="R2139" s="114">
        <v>100</v>
      </c>
      <c r="S2139" s="114">
        <v>17</v>
      </c>
      <c r="T2139" s="114">
        <v>0</v>
      </c>
      <c r="U2139" s="114" t="s">
        <v>369</v>
      </c>
      <c r="V2139" s="114">
        <v>0</v>
      </c>
      <c r="W2139" s="114">
        <v>71</v>
      </c>
      <c r="X2139" s="114">
        <v>100</v>
      </c>
      <c r="Y2139" s="114" t="s">
        <v>387</v>
      </c>
      <c r="Z2139" s="114" t="s">
        <v>369</v>
      </c>
      <c r="AA2139" s="114">
        <v>100</v>
      </c>
      <c r="AB2139" s="114" t="s">
        <v>387</v>
      </c>
      <c r="AC2139" s="114">
        <v>0</v>
      </c>
      <c r="AD2139" s="114">
        <v>0</v>
      </c>
      <c r="AE2139" s="114">
        <v>100</v>
      </c>
    </row>
    <row r="2140" spans="1:31">
      <c r="A2140" s="31" t="s">
        <v>90</v>
      </c>
      <c r="B2140" s="31" t="str">
        <f>VLOOKUP(Table1[[#This Row],[Organism]],'GN and GP categories'!A:B,2,)</f>
        <v>Gram-positive</v>
      </c>
      <c r="C2140" s="31" t="s">
        <v>522</v>
      </c>
      <c r="D2140" s="31" t="s">
        <v>262</v>
      </c>
      <c r="E2140" s="31" t="s">
        <v>371</v>
      </c>
      <c r="F2140" s="31" t="s">
        <v>150</v>
      </c>
      <c r="G2140" s="31" t="s">
        <v>374</v>
      </c>
      <c r="H2140" s="31">
        <v>55</v>
      </c>
      <c r="I2140" s="114">
        <v>0</v>
      </c>
      <c r="J2140" s="114" t="s">
        <v>383</v>
      </c>
      <c r="K2140" s="114" t="s">
        <v>383</v>
      </c>
      <c r="L2140" s="114">
        <v>0</v>
      </c>
      <c r="M2140" s="114">
        <v>0</v>
      </c>
      <c r="N2140" s="114">
        <v>0</v>
      </c>
      <c r="O2140" s="114">
        <v>53</v>
      </c>
      <c r="P2140" s="114">
        <v>0</v>
      </c>
      <c r="Q2140" s="114">
        <v>0</v>
      </c>
      <c r="R2140" s="114">
        <v>100</v>
      </c>
      <c r="S2140" s="114">
        <v>16</v>
      </c>
      <c r="T2140" s="114">
        <v>0</v>
      </c>
      <c r="U2140" s="114">
        <v>0</v>
      </c>
      <c r="V2140" s="114">
        <v>0</v>
      </c>
      <c r="W2140" s="114">
        <v>67</v>
      </c>
      <c r="X2140" s="114">
        <v>100</v>
      </c>
      <c r="Y2140" s="114" t="s">
        <v>383</v>
      </c>
      <c r="Z2140" s="114">
        <v>100</v>
      </c>
      <c r="AA2140" s="114" t="s">
        <v>383</v>
      </c>
      <c r="AB2140" s="114" t="s">
        <v>383</v>
      </c>
      <c r="AC2140" s="114">
        <v>0</v>
      </c>
      <c r="AD2140" s="114">
        <v>0</v>
      </c>
      <c r="AE2140" s="114">
        <v>100</v>
      </c>
    </row>
    <row r="2141" spans="1:31">
      <c r="A2141" s="31" t="s">
        <v>90</v>
      </c>
      <c r="B2141" s="31" t="str">
        <f>VLOOKUP(Table1[[#This Row],[Organism]],'GN and GP categories'!A:B,2,)</f>
        <v>Gram-positive</v>
      </c>
      <c r="C2141" s="31" t="s">
        <v>522</v>
      </c>
      <c r="D2141" s="31" t="s">
        <v>262</v>
      </c>
      <c r="E2141" s="31" t="s">
        <v>371</v>
      </c>
      <c r="F2141" s="31" t="s">
        <v>150</v>
      </c>
      <c r="G2141" s="31" t="s">
        <v>370</v>
      </c>
      <c r="H2141" s="31">
        <v>77</v>
      </c>
      <c r="I2141" s="114">
        <v>0</v>
      </c>
      <c r="J2141" s="114">
        <v>100</v>
      </c>
      <c r="K2141" s="114">
        <v>100</v>
      </c>
      <c r="L2141" s="114">
        <v>0</v>
      </c>
      <c r="M2141" s="114">
        <v>0</v>
      </c>
      <c r="N2141" s="114">
        <v>0</v>
      </c>
      <c r="O2141" s="114">
        <v>71</v>
      </c>
      <c r="P2141" s="114">
        <v>0</v>
      </c>
      <c r="Q2141" s="114">
        <v>0</v>
      </c>
      <c r="R2141" s="114">
        <v>100</v>
      </c>
      <c r="S2141" s="114">
        <v>17</v>
      </c>
      <c r="T2141" s="114">
        <v>0</v>
      </c>
      <c r="U2141" s="114" t="s">
        <v>369</v>
      </c>
      <c r="V2141" s="114" t="s">
        <v>411</v>
      </c>
      <c r="W2141" s="114">
        <v>70</v>
      </c>
      <c r="X2141" s="114">
        <v>100</v>
      </c>
      <c r="Y2141" s="114">
        <v>100</v>
      </c>
      <c r="Z2141" s="114" t="s">
        <v>369</v>
      </c>
      <c r="AA2141" s="114" t="s">
        <v>401</v>
      </c>
      <c r="AB2141" s="114">
        <v>100</v>
      </c>
      <c r="AC2141" s="114">
        <v>0</v>
      </c>
      <c r="AD2141" s="114">
        <v>0</v>
      </c>
      <c r="AE2141" s="114">
        <v>100</v>
      </c>
    </row>
    <row r="2142" spans="1:31">
      <c r="A2142" s="31" t="s">
        <v>90</v>
      </c>
      <c r="B2142" s="31" t="str">
        <f>VLOOKUP(Table1[[#This Row],[Organism]],'GN and GP categories'!A:B,2,)</f>
        <v>Gram-positive</v>
      </c>
      <c r="C2142" s="31" t="s">
        <v>522</v>
      </c>
      <c r="D2142" s="31" t="s">
        <v>262</v>
      </c>
      <c r="E2142" s="31" t="s">
        <v>371</v>
      </c>
      <c r="F2142" s="31" t="s">
        <v>435</v>
      </c>
      <c r="G2142" s="31" t="s">
        <v>397</v>
      </c>
      <c r="H2142" s="31">
        <v>42</v>
      </c>
      <c r="I2142" s="114">
        <v>0</v>
      </c>
      <c r="J2142" s="114">
        <v>100</v>
      </c>
      <c r="K2142" s="114">
        <v>100</v>
      </c>
      <c r="L2142" s="114">
        <v>0</v>
      </c>
      <c r="M2142" s="114">
        <v>0</v>
      </c>
      <c r="N2142" s="114">
        <v>0</v>
      </c>
      <c r="O2142" s="114">
        <v>56.999999999999993</v>
      </c>
      <c r="P2142" s="114">
        <v>0</v>
      </c>
      <c r="Q2142" s="114">
        <v>0</v>
      </c>
      <c r="R2142" s="114">
        <v>100</v>
      </c>
      <c r="S2142" s="114">
        <v>17</v>
      </c>
      <c r="T2142" s="114">
        <v>0</v>
      </c>
      <c r="U2142" s="114" t="s">
        <v>369</v>
      </c>
      <c r="V2142" s="114">
        <v>0</v>
      </c>
      <c r="W2142" s="114">
        <v>48</v>
      </c>
      <c r="X2142" s="114">
        <v>100</v>
      </c>
      <c r="Y2142" s="114">
        <v>100</v>
      </c>
      <c r="Z2142" s="114">
        <v>50</v>
      </c>
      <c r="AA2142" s="114" t="s">
        <v>390</v>
      </c>
      <c r="AB2142" s="114">
        <v>100</v>
      </c>
      <c r="AC2142" s="114">
        <v>0</v>
      </c>
      <c r="AD2142" s="114">
        <v>0</v>
      </c>
      <c r="AE2142" s="114">
        <v>100</v>
      </c>
    </row>
    <row r="2143" spans="1:31">
      <c r="A2143" s="31" t="s">
        <v>90</v>
      </c>
      <c r="B2143" s="31" t="str">
        <f>VLOOKUP(Table1[[#This Row],[Organism]],'GN and GP categories'!A:B,2,)</f>
        <v>Gram-positive</v>
      </c>
      <c r="C2143" s="31" t="s">
        <v>522</v>
      </c>
      <c r="D2143" s="31" t="s">
        <v>262</v>
      </c>
      <c r="E2143" s="31" t="s">
        <v>371</v>
      </c>
      <c r="F2143" s="31" t="s">
        <v>435</v>
      </c>
      <c r="G2143" s="31" t="s">
        <v>377</v>
      </c>
      <c r="H2143" s="31">
        <v>66</v>
      </c>
      <c r="I2143" s="114">
        <v>0</v>
      </c>
      <c r="J2143" s="114">
        <v>100</v>
      </c>
      <c r="K2143" s="114">
        <v>100</v>
      </c>
      <c r="L2143" s="114">
        <v>0</v>
      </c>
      <c r="M2143" s="114">
        <v>0</v>
      </c>
      <c r="N2143" s="114">
        <v>0</v>
      </c>
      <c r="O2143" s="114">
        <v>55.000000000000007</v>
      </c>
      <c r="P2143" s="114">
        <v>0</v>
      </c>
      <c r="Q2143" s="114">
        <v>0</v>
      </c>
      <c r="R2143" s="114">
        <v>100</v>
      </c>
      <c r="S2143" s="114">
        <v>21</v>
      </c>
      <c r="T2143" s="114">
        <v>0</v>
      </c>
      <c r="U2143" s="114" t="s">
        <v>369</v>
      </c>
      <c r="V2143" s="114">
        <v>0</v>
      </c>
      <c r="W2143" s="114">
        <v>64</v>
      </c>
      <c r="X2143" s="114">
        <v>100</v>
      </c>
      <c r="Y2143" s="114">
        <v>100</v>
      </c>
      <c r="Z2143" s="114">
        <v>100</v>
      </c>
      <c r="AA2143" s="114" t="s">
        <v>405</v>
      </c>
      <c r="AB2143" s="114">
        <v>100</v>
      </c>
      <c r="AC2143" s="114">
        <v>0</v>
      </c>
      <c r="AD2143" s="114">
        <v>0</v>
      </c>
      <c r="AE2143" s="114">
        <v>100</v>
      </c>
    </row>
    <row r="2144" spans="1:31">
      <c r="A2144" s="31" t="s">
        <v>90</v>
      </c>
      <c r="B2144" s="31" t="str">
        <f>VLOOKUP(Table1[[#This Row],[Organism]],'GN and GP categories'!A:B,2,)</f>
        <v>Gram-positive</v>
      </c>
      <c r="C2144" s="31" t="s">
        <v>522</v>
      </c>
      <c r="D2144" s="31" t="s">
        <v>262</v>
      </c>
      <c r="E2144" s="31" t="s">
        <v>371</v>
      </c>
      <c r="F2144" s="31" t="s">
        <v>435</v>
      </c>
      <c r="G2144" s="31" t="s">
        <v>375</v>
      </c>
      <c r="H2144" s="31">
        <v>117</v>
      </c>
      <c r="I2144" s="114">
        <v>0</v>
      </c>
      <c r="J2144" s="114">
        <v>100</v>
      </c>
      <c r="K2144" s="114">
        <v>100</v>
      </c>
      <c r="L2144" s="114">
        <v>0</v>
      </c>
      <c r="M2144" s="114">
        <v>0</v>
      </c>
      <c r="N2144" s="114">
        <v>0</v>
      </c>
      <c r="O2144" s="114">
        <v>56.000000000000007</v>
      </c>
      <c r="P2144" s="114">
        <v>0</v>
      </c>
      <c r="Q2144" s="114">
        <v>0</v>
      </c>
      <c r="R2144" s="114">
        <v>100</v>
      </c>
      <c r="S2144" s="114">
        <v>17</v>
      </c>
      <c r="T2144" s="114">
        <v>0</v>
      </c>
      <c r="U2144" s="114" t="s">
        <v>369</v>
      </c>
      <c r="V2144" s="114">
        <v>0</v>
      </c>
      <c r="W2144" s="114">
        <v>73</v>
      </c>
      <c r="X2144" s="114">
        <v>100</v>
      </c>
      <c r="Y2144" s="114">
        <v>100</v>
      </c>
      <c r="Z2144" s="114">
        <v>75</v>
      </c>
      <c r="AA2144" s="114" t="s">
        <v>189</v>
      </c>
      <c r="AB2144" s="114">
        <v>100</v>
      </c>
      <c r="AC2144" s="114">
        <v>0</v>
      </c>
      <c r="AD2144" s="114">
        <v>0</v>
      </c>
      <c r="AE2144" s="114">
        <v>100</v>
      </c>
    </row>
    <row r="2145" spans="1:31">
      <c r="A2145" s="31" t="s">
        <v>90</v>
      </c>
      <c r="B2145" s="31" t="str">
        <f>VLOOKUP(Table1[[#This Row],[Organism]],'GN and GP categories'!A:B,2,)</f>
        <v>Gram-positive</v>
      </c>
      <c r="C2145" s="31" t="s">
        <v>522</v>
      </c>
      <c r="D2145" s="31" t="s">
        <v>262</v>
      </c>
      <c r="E2145" s="31" t="s">
        <v>371</v>
      </c>
      <c r="F2145" s="31" t="s">
        <v>435</v>
      </c>
      <c r="G2145" s="31" t="s">
        <v>374</v>
      </c>
      <c r="H2145" s="31">
        <v>107</v>
      </c>
      <c r="I2145" s="114">
        <v>0</v>
      </c>
      <c r="J2145" s="114">
        <v>100</v>
      </c>
      <c r="K2145" s="114">
        <v>100</v>
      </c>
      <c r="L2145" s="114">
        <v>0</v>
      </c>
      <c r="M2145" s="114">
        <v>0</v>
      </c>
      <c r="N2145" s="114">
        <v>0</v>
      </c>
      <c r="O2145" s="114">
        <v>64</v>
      </c>
      <c r="P2145" s="114">
        <v>0</v>
      </c>
      <c r="Q2145" s="114">
        <v>0</v>
      </c>
      <c r="R2145" s="114">
        <v>100</v>
      </c>
      <c r="S2145" s="114">
        <v>14.000000000000002</v>
      </c>
      <c r="T2145" s="114">
        <v>0</v>
      </c>
      <c r="U2145" s="114" t="s">
        <v>369</v>
      </c>
      <c r="V2145" s="114">
        <v>0</v>
      </c>
      <c r="W2145" s="114">
        <v>75</v>
      </c>
      <c r="X2145" s="114">
        <v>100</v>
      </c>
      <c r="Y2145" s="114">
        <v>100</v>
      </c>
      <c r="Z2145" s="114">
        <v>50</v>
      </c>
      <c r="AA2145" s="114" t="s">
        <v>418</v>
      </c>
      <c r="AB2145" s="114">
        <v>100</v>
      </c>
      <c r="AC2145" s="114">
        <v>0</v>
      </c>
      <c r="AD2145" s="114">
        <v>0</v>
      </c>
      <c r="AE2145" s="114">
        <v>100</v>
      </c>
    </row>
    <row r="2146" spans="1:31">
      <c r="A2146" s="31" t="s">
        <v>90</v>
      </c>
      <c r="B2146" s="31" t="str">
        <f>VLOOKUP(Table1[[#This Row],[Organism]],'GN and GP categories'!A:B,2,)</f>
        <v>Gram-positive</v>
      </c>
      <c r="C2146" s="31" t="s">
        <v>522</v>
      </c>
      <c r="D2146" s="31" t="s">
        <v>262</v>
      </c>
      <c r="E2146" s="31" t="s">
        <v>371</v>
      </c>
      <c r="F2146" s="31" t="s">
        <v>435</v>
      </c>
      <c r="G2146" s="31" t="s">
        <v>370</v>
      </c>
      <c r="H2146" s="31">
        <v>98</v>
      </c>
      <c r="I2146" s="114">
        <v>0</v>
      </c>
      <c r="J2146" s="114">
        <v>100</v>
      </c>
      <c r="K2146" s="114">
        <v>100</v>
      </c>
      <c r="L2146" s="114">
        <v>0</v>
      </c>
      <c r="M2146" s="114">
        <v>0</v>
      </c>
      <c r="N2146" s="114">
        <v>0</v>
      </c>
      <c r="O2146" s="114">
        <v>64</v>
      </c>
      <c r="P2146" s="114">
        <v>0</v>
      </c>
      <c r="Q2146" s="114">
        <v>0</v>
      </c>
      <c r="R2146" s="114">
        <v>100</v>
      </c>
      <c r="S2146" s="114">
        <v>20</v>
      </c>
      <c r="T2146" s="114">
        <v>0</v>
      </c>
      <c r="U2146" s="114" t="s">
        <v>369</v>
      </c>
      <c r="V2146" s="114">
        <v>0</v>
      </c>
      <c r="W2146" s="114">
        <v>70</v>
      </c>
      <c r="X2146" s="114">
        <v>100</v>
      </c>
      <c r="Y2146" s="114">
        <v>100</v>
      </c>
      <c r="Z2146" s="114" t="s">
        <v>369</v>
      </c>
      <c r="AA2146" s="114" t="s">
        <v>418</v>
      </c>
      <c r="AB2146" s="114">
        <v>100</v>
      </c>
      <c r="AC2146" s="114">
        <v>0</v>
      </c>
      <c r="AD2146" s="114">
        <v>0</v>
      </c>
      <c r="AE2146" s="114" t="s">
        <v>418</v>
      </c>
    </row>
    <row r="2147" spans="1:31">
      <c r="A2147" s="31" t="s">
        <v>90</v>
      </c>
      <c r="B2147" s="31" t="str">
        <f>VLOOKUP(Table1[[#This Row],[Organism]],'GN and GP categories'!A:B,2,)</f>
        <v>Gram-positive</v>
      </c>
      <c r="C2147" s="31" t="s">
        <v>522</v>
      </c>
      <c r="D2147" s="31" t="s">
        <v>262</v>
      </c>
      <c r="E2147" s="31" t="s">
        <v>371</v>
      </c>
      <c r="F2147" s="31" t="s">
        <v>2</v>
      </c>
      <c r="G2147" s="31" t="s">
        <v>397</v>
      </c>
      <c r="H2147" s="31">
        <v>60</v>
      </c>
      <c r="I2147" s="114">
        <v>0</v>
      </c>
      <c r="J2147" s="114">
        <v>100</v>
      </c>
      <c r="K2147" s="114">
        <v>100</v>
      </c>
      <c r="L2147" s="114">
        <v>0</v>
      </c>
      <c r="M2147" s="114">
        <v>0</v>
      </c>
      <c r="N2147" s="114">
        <v>0</v>
      </c>
      <c r="O2147" s="114">
        <v>77</v>
      </c>
      <c r="P2147" s="114">
        <v>0</v>
      </c>
      <c r="Q2147" s="114">
        <v>0</v>
      </c>
      <c r="R2147" s="114">
        <v>100</v>
      </c>
      <c r="S2147" s="114">
        <v>30</v>
      </c>
      <c r="T2147" s="114">
        <v>0</v>
      </c>
      <c r="U2147" s="114" t="s">
        <v>369</v>
      </c>
      <c r="V2147" s="114">
        <v>0</v>
      </c>
      <c r="W2147" s="114">
        <v>78</v>
      </c>
      <c r="X2147" s="114">
        <v>100</v>
      </c>
      <c r="Y2147" s="114">
        <v>100</v>
      </c>
      <c r="Z2147" s="114">
        <v>100</v>
      </c>
      <c r="AA2147" s="114" t="s">
        <v>387</v>
      </c>
      <c r="AB2147" s="114">
        <v>100</v>
      </c>
      <c r="AC2147" s="114">
        <v>0</v>
      </c>
      <c r="AD2147" s="114">
        <v>0</v>
      </c>
      <c r="AE2147" s="114">
        <v>100</v>
      </c>
    </row>
    <row r="2148" spans="1:31">
      <c r="A2148" s="31" t="s">
        <v>90</v>
      </c>
      <c r="B2148" s="31" t="str">
        <f>VLOOKUP(Table1[[#This Row],[Organism]],'GN and GP categories'!A:B,2,)</f>
        <v>Gram-positive</v>
      </c>
      <c r="C2148" s="31" t="s">
        <v>522</v>
      </c>
      <c r="D2148" s="31" t="s">
        <v>262</v>
      </c>
      <c r="E2148" s="31" t="s">
        <v>371</v>
      </c>
      <c r="F2148" s="31" t="s">
        <v>2</v>
      </c>
      <c r="G2148" s="31" t="s">
        <v>377</v>
      </c>
      <c r="H2148" s="31">
        <v>41</v>
      </c>
      <c r="I2148" s="114">
        <v>0</v>
      </c>
      <c r="J2148" s="114">
        <v>100</v>
      </c>
      <c r="K2148" s="114">
        <v>100</v>
      </c>
      <c r="L2148" s="114">
        <v>0</v>
      </c>
      <c r="M2148" s="114">
        <v>0</v>
      </c>
      <c r="N2148" s="114">
        <v>0</v>
      </c>
      <c r="O2148" s="114">
        <v>66</v>
      </c>
      <c r="P2148" s="114">
        <v>0</v>
      </c>
      <c r="Q2148" s="114">
        <v>0</v>
      </c>
      <c r="R2148" s="114">
        <v>100</v>
      </c>
      <c r="S2148" s="114" t="s">
        <v>419</v>
      </c>
      <c r="T2148" s="114">
        <v>0</v>
      </c>
      <c r="U2148" s="114" t="s">
        <v>369</v>
      </c>
      <c r="V2148" s="114">
        <v>0</v>
      </c>
      <c r="W2148" s="114">
        <v>76</v>
      </c>
      <c r="X2148" s="114">
        <v>100</v>
      </c>
      <c r="Y2148" s="114">
        <v>100</v>
      </c>
      <c r="Z2148" s="114" t="s">
        <v>369</v>
      </c>
      <c r="AA2148" s="114">
        <v>100</v>
      </c>
      <c r="AB2148" s="114">
        <v>100</v>
      </c>
      <c r="AC2148" s="114">
        <v>0</v>
      </c>
      <c r="AD2148" s="114">
        <v>0</v>
      </c>
      <c r="AE2148" s="114">
        <v>100</v>
      </c>
    </row>
    <row r="2149" spans="1:31">
      <c r="A2149" s="31" t="s">
        <v>90</v>
      </c>
      <c r="B2149" s="31" t="str">
        <f>VLOOKUP(Table1[[#This Row],[Organism]],'GN and GP categories'!A:B,2,)</f>
        <v>Gram-positive</v>
      </c>
      <c r="C2149" s="31" t="s">
        <v>522</v>
      </c>
      <c r="D2149" s="31" t="s">
        <v>262</v>
      </c>
      <c r="E2149" s="31" t="s">
        <v>371</v>
      </c>
      <c r="F2149" s="31" t="s">
        <v>2</v>
      </c>
      <c r="G2149" s="31" t="s">
        <v>375</v>
      </c>
      <c r="H2149" s="31">
        <v>69</v>
      </c>
      <c r="I2149" s="114">
        <v>0</v>
      </c>
      <c r="J2149" s="114">
        <v>100</v>
      </c>
      <c r="K2149" s="114">
        <v>100</v>
      </c>
      <c r="L2149" s="114">
        <v>0</v>
      </c>
      <c r="M2149" s="114">
        <v>0</v>
      </c>
      <c r="N2149" s="114">
        <v>0</v>
      </c>
      <c r="O2149" s="114">
        <v>57.999999999999993</v>
      </c>
      <c r="P2149" s="114">
        <v>0</v>
      </c>
      <c r="Q2149" s="114">
        <v>0</v>
      </c>
      <c r="R2149" s="114">
        <v>100</v>
      </c>
      <c r="S2149" s="114">
        <v>22</v>
      </c>
      <c r="T2149" s="114">
        <v>0</v>
      </c>
      <c r="U2149" s="114" t="s">
        <v>369</v>
      </c>
      <c r="V2149" s="114">
        <v>0</v>
      </c>
      <c r="W2149" s="114">
        <v>83</v>
      </c>
      <c r="X2149" s="114">
        <v>100</v>
      </c>
      <c r="Y2149" s="114">
        <v>100</v>
      </c>
      <c r="Z2149" s="114" t="s">
        <v>369</v>
      </c>
      <c r="AA2149" s="114" t="s">
        <v>405</v>
      </c>
      <c r="AB2149" s="114">
        <v>100</v>
      </c>
      <c r="AC2149" s="114">
        <v>0</v>
      </c>
      <c r="AD2149" s="114">
        <v>0</v>
      </c>
      <c r="AE2149" s="114">
        <v>100</v>
      </c>
    </row>
    <row r="2150" spans="1:31">
      <c r="A2150" s="31" t="s">
        <v>90</v>
      </c>
      <c r="B2150" s="31" t="str">
        <f>VLOOKUP(Table1[[#This Row],[Organism]],'GN and GP categories'!A:B,2,)</f>
        <v>Gram-positive</v>
      </c>
      <c r="C2150" s="31" t="s">
        <v>522</v>
      </c>
      <c r="D2150" s="31" t="s">
        <v>262</v>
      </c>
      <c r="E2150" s="31" t="s">
        <v>371</v>
      </c>
      <c r="F2150" s="31" t="s">
        <v>2</v>
      </c>
      <c r="G2150" s="31" t="s">
        <v>374</v>
      </c>
      <c r="H2150" s="31">
        <v>69</v>
      </c>
      <c r="I2150" s="114">
        <v>0</v>
      </c>
      <c r="J2150" s="114">
        <v>100</v>
      </c>
      <c r="K2150" s="114">
        <v>100</v>
      </c>
      <c r="L2150" s="114">
        <v>0</v>
      </c>
      <c r="M2150" s="114">
        <v>0</v>
      </c>
      <c r="N2150" s="114">
        <v>0</v>
      </c>
      <c r="O2150" s="114">
        <v>57.999999999999993</v>
      </c>
      <c r="P2150" s="114">
        <v>0</v>
      </c>
      <c r="Q2150" s="114">
        <v>0</v>
      </c>
      <c r="R2150" s="114">
        <v>100</v>
      </c>
      <c r="S2150" s="114">
        <v>19</v>
      </c>
      <c r="T2150" s="114">
        <v>0</v>
      </c>
      <c r="U2150" s="114" t="s">
        <v>369</v>
      </c>
      <c r="V2150" s="114">
        <v>0</v>
      </c>
      <c r="W2150" s="114">
        <v>72</v>
      </c>
      <c r="X2150" s="114">
        <v>100</v>
      </c>
      <c r="Y2150" s="114">
        <v>100</v>
      </c>
      <c r="Z2150" s="114" t="s">
        <v>369</v>
      </c>
      <c r="AA2150" s="114" t="s">
        <v>405</v>
      </c>
      <c r="AB2150" s="114">
        <v>100</v>
      </c>
      <c r="AC2150" s="114">
        <v>0</v>
      </c>
      <c r="AD2150" s="114">
        <v>0</v>
      </c>
      <c r="AE2150" s="114">
        <v>100</v>
      </c>
    </row>
    <row r="2151" spans="1:31">
      <c r="A2151" s="31" t="s">
        <v>90</v>
      </c>
      <c r="B2151" s="31" t="str">
        <f>VLOOKUP(Table1[[#This Row],[Organism]],'GN and GP categories'!A:B,2,)</f>
        <v>Gram-positive</v>
      </c>
      <c r="C2151" s="31" t="s">
        <v>522</v>
      </c>
      <c r="D2151" s="31" t="s">
        <v>262</v>
      </c>
      <c r="E2151" s="31" t="s">
        <v>371</v>
      </c>
      <c r="F2151" s="31" t="s">
        <v>2</v>
      </c>
      <c r="G2151" s="31" t="s">
        <v>370</v>
      </c>
      <c r="H2151" s="31">
        <v>94</v>
      </c>
      <c r="I2151" s="114">
        <v>0</v>
      </c>
      <c r="J2151" s="114" t="s">
        <v>418</v>
      </c>
      <c r="K2151" s="114" t="s">
        <v>418</v>
      </c>
      <c r="L2151" s="114">
        <v>0</v>
      </c>
      <c r="M2151" s="114">
        <v>0</v>
      </c>
      <c r="N2151" s="114">
        <v>0</v>
      </c>
      <c r="O2151" s="114">
        <v>64</v>
      </c>
      <c r="P2151" s="114">
        <v>0</v>
      </c>
      <c r="Q2151" s="114">
        <v>0</v>
      </c>
      <c r="R2151" s="114">
        <v>100</v>
      </c>
      <c r="S2151" s="114">
        <v>22</v>
      </c>
      <c r="T2151" s="114" t="s">
        <v>417</v>
      </c>
      <c r="U2151" s="114" t="s">
        <v>369</v>
      </c>
      <c r="V2151" s="114" t="s">
        <v>417</v>
      </c>
      <c r="W2151" s="114">
        <v>70</v>
      </c>
      <c r="X2151" s="114">
        <v>100</v>
      </c>
      <c r="Y2151" s="114" t="s">
        <v>418</v>
      </c>
      <c r="Z2151" s="114">
        <v>100</v>
      </c>
      <c r="AA2151" s="114" t="s">
        <v>418</v>
      </c>
      <c r="AB2151" s="114" t="s">
        <v>418</v>
      </c>
      <c r="AC2151" s="114" t="s">
        <v>417</v>
      </c>
      <c r="AD2151" s="114" t="s">
        <v>417</v>
      </c>
      <c r="AE2151" s="114">
        <v>100</v>
      </c>
    </row>
    <row r="2152" spans="1:31">
      <c r="A2152" s="31" t="s">
        <v>90</v>
      </c>
      <c r="B2152" s="31" t="str">
        <f>VLOOKUP(Table1[[#This Row],[Organism]],'GN and GP categories'!A:B,2,)</f>
        <v>Gram-positive</v>
      </c>
      <c r="C2152" s="31" t="s">
        <v>522</v>
      </c>
      <c r="D2152" s="31" t="s">
        <v>262</v>
      </c>
      <c r="E2152" s="31" t="s">
        <v>371</v>
      </c>
      <c r="F2152" s="31" t="s">
        <v>49</v>
      </c>
      <c r="G2152" s="31" t="s">
        <v>397</v>
      </c>
      <c r="H2152" s="31">
        <v>68</v>
      </c>
      <c r="I2152" s="114">
        <v>0</v>
      </c>
      <c r="J2152" s="114">
        <v>100</v>
      </c>
      <c r="K2152" s="114">
        <v>100</v>
      </c>
      <c r="L2152" s="114">
        <v>0</v>
      </c>
      <c r="M2152" s="114">
        <v>0</v>
      </c>
      <c r="N2152" s="114">
        <v>0</v>
      </c>
      <c r="O2152" s="114">
        <v>62</v>
      </c>
      <c r="P2152" s="114">
        <v>0</v>
      </c>
      <c r="Q2152" s="114">
        <v>0</v>
      </c>
      <c r="R2152" s="114">
        <v>100</v>
      </c>
      <c r="S2152" s="114">
        <v>19</v>
      </c>
      <c r="T2152" s="114">
        <v>0</v>
      </c>
      <c r="U2152" s="114" t="s">
        <v>369</v>
      </c>
      <c r="V2152" s="114">
        <v>0</v>
      </c>
      <c r="W2152" s="114">
        <v>74</v>
      </c>
      <c r="X2152" s="114">
        <v>100</v>
      </c>
      <c r="Y2152" s="114">
        <v>100</v>
      </c>
      <c r="Z2152" s="114">
        <v>100</v>
      </c>
      <c r="AA2152" s="114">
        <v>100</v>
      </c>
      <c r="AB2152" s="114">
        <v>100</v>
      </c>
      <c r="AC2152" s="114">
        <v>0</v>
      </c>
      <c r="AD2152" s="114">
        <v>0</v>
      </c>
      <c r="AE2152" s="114">
        <v>100</v>
      </c>
    </row>
    <row r="2153" spans="1:31">
      <c r="A2153" s="31" t="s">
        <v>90</v>
      </c>
      <c r="B2153" s="31" t="str">
        <f>VLOOKUP(Table1[[#This Row],[Organism]],'GN and GP categories'!A:B,2,)</f>
        <v>Gram-positive</v>
      </c>
      <c r="C2153" s="31" t="s">
        <v>522</v>
      </c>
      <c r="D2153" s="31" t="s">
        <v>262</v>
      </c>
      <c r="E2153" s="31" t="s">
        <v>371</v>
      </c>
      <c r="F2153" s="31" t="s">
        <v>49</v>
      </c>
      <c r="G2153" s="31" t="s">
        <v>377</v>
      </c>
      <c r="H2153" s="31">
        <v>94</v>
      </c>
      <c r="I2153" s="114">
        <v>0</v>
      </c>
      <c r="J2153" s="114">
        <v>100</v>
      </c>
      <c r="K2153" s="114">
        <v>100</v>
      </c>
      <c r="L2153" s="114">
        <v>0</v>
      </c>
      <c r="M2153" s="114">
        <v>0</v>
      </c>
      <c r="N2153" s="114">
        <v>0</v>
      </c>
      <c r="O2153" s="114">
        <v>63</v>
      </c>
      <c r="P2153" s="114">
        <v>0</v>
      </c>
      <c r="Q2153" s="114">
        <v>0</v>
      </c>
      <c r="R2153" s="114">
        <v>100</v>
      </c>
      <c r="S2153" s="114">
        <v>15</v>
      </c>
      <c r="T2153" s="114">
        <v>0</v>
      </c>
      <c r="U2153" s="114" t="s">
        <v>369</v>
      </c>
      <c r="V2153" s="114">
        <v>0</v>
      </c>
      <c r="W2153" s="114">
        <v>69</v>
      </c>
      <c r="X2153" s="114">
        <v>100</v>
      </c>
      <c r="Y2153" s="114">
        <v>100</v>
      </c>
      <c r="Z2153" s="114" t="s">
        <v>369</v>
      </c>
      <c r="AA2153" s="114" t="s">
        <v>418</v>
      </c>
      <c r="AB2153" s="114">
        <v>100</v>
      </c>
      <c r="AC2153" s="114">
        <v>0</v>
      </c>
      <c r="AD2153" s="114">
        <v>0</v>
      </c>
      <c r="AE2153" s="114">
        <v>100</v>
      </c>
    </row>
    <row r="2154" spans="1:31">
      <c r="A2154" s="31" t="s">
        <v>90</v>
      </c>
      <c r="B2154" s="31" t="str">
        <f>VLOOKUP(Table1[[#This Row],[Organism]],'GN and GP categories'!A:B,2,)</f>
        <v>Gram-positive</v>
      </c>
      <c r="C2154" s="31" t="s">
        <v>522</v>
      </c>
      <c r="D2154" s="31" t="s">
        <v>262</v>
      </c>
      <c r="E2154" s="31" t="s">
        <v>371</v>
      </c>
      <c r="F2154" s="31" t="s">
        <v>49</v>
      </c>
      <c r="G2154" s="31" t="s">
        <v>375</v>
      </c>
      <c r="H2154" s="31">
        <v>120</v>
      </c>
      <c r="I2154" s="114">
        <v>0</v>
      </c>
      <c r="J2154" s="114">
        <v>100</v>
      </c>
      <c r="K2154" s="114">
        <v>100</v>
      </c>
      <c r="L2154" s="114">
        <v>0</v>
      </c>
      <c r="M2154" s="114">
        <v>0</v>
      </c>
      <c r="N2154" s="114">
        <v>0</v>
      </c>
      <c r="O2154" s="114">
        <v>69</v>
      </c>
      <c r="P2154" s="114">
        <v>0</v>
      </c>
      <c r="Q2154" s="114">
        <v>0</v>
      </c>
      <c r="R2154" s="114">
        <v>100</v>
      </c>
      <c r="S2154" s="114">
        <v>17</v>
      </c>
      <c r="T2154" s="114">
        <v>0</v>
      </c>
      <c r="U2154" s="114" t="s">
        <v>369</v>
      </c>
      <c r="V2154" s="114">
        <v>0</v>
      </c>
      <c r="W2154" s="114">
        <v>65</v>
      </c>
      <c r="X2154" s="114">
        <v>100</v>
      </c>
      <c r="Y2154" s="114">
        <v>100</v>
      </c>
      <c r="Z2154" s="114">
        <v>67</v>
      </c>
      <c r="AA2154" s="114" t="s">
        <v>189</v>
      </c>
      <c r="AB2154" s="114">
        <v>100</v>
      </c>
      <c r="AC2154" s="114">
        <v>0</v>
      </c>
      <c r="AD2154" s="114">
        <v>0</v>
      </c>
      <c r="AE2154" s="114" t="s">
        <v>189</v>
      </c>
    </row>
    <row r="2155" spans="1:31">
      <c r="A2155" s="31" t="s">
        <v>90</v>
      </c>
      <c r="B2155" s="31" t="str">
        <f>VLOOKUP(Table1[[#This Row],[Organism]],'GN and GP categories'!A:B,2,)</f>
        <v>Gram-positive</v>
      </c>
      <c r="C2155" s="31" t="s">
        <v>522</v>
      </c>
      <c r="D2155" s="31" t="s">
        <v>262</v>
      </c>
      <c r="E2155" s="31" t="s">
        <v>371</v>
      </c>
      <c r="F2155" s="31" t="s">
        <v>49</v>
      </c>
      <c r="G2155" s="31" t="s">
        <v>374</v>
      </c>
      <c r="H2155" s="31">
        <v>137</v>
      </c>
      <c r="I2155" s="114">
        <v>0</v>
      </c>
      <c r="J2155" s="114">
        <v>100</v>
      </c>
      <c r="K2155" s="114">
        <v>100</v>
      </c>
      <c r="L2155" s="114">
        <v>0</v>
      </c>
      <c r="M2155" s="114">
        <v>0</v>
      </c>
      <c r="N2155" s="114">
        <v>0</v>
      </c>
      <c r="O2155" s="114">
        <v>57.999999999999993</v>
      </c>
      <c r="P2155" s="114">
        <v>0</v>
      </c>
      <c r="Q2155" s="114">
        <v>0</v>
      </c>
      <c r="R2155" s="114">
        <v>100</v>
      </c>
      <c r="S2155" s="114">
        <v>19</v>
      </c>
      <c r="T2155" s="114">
        <v>0</v>
      </c>
      <c r="U2155" s="114" t="s">
        <v>369</v>
      </c>
      <c r="V2155" s="114" t="s">
        <v>414</v>
      </c>
      <c r="W2155" s="114">
        <v>72</v>
      </c>
      <c r="X2155" s="114">
        <v>100</v>
      </c>
      <c r="Y2155" s="114">
        <v>100</v>
      </c>
      <c r="Z2155" s="114" t="s">
        <v>369</v>
      </c>
      <c r="AA2155" s="114" t="s">
        <v>422</v>
      </c>
      <c r="AB2155" s="114">
        <v>100</v>
      </c>
      <c r="AC2155" s="114">
        <v>0</v>
      </c>
      <c r="AD2155" s="114">
        <v>0</v>
      </c>
      <c r="AE2155" s="114">
        <v>100</v>
      </c>
    </row>
    <row r="2156" spans="1:31">
      <c r="A2156" s="31" t="s">
        <v>90</v>
      </c>
      <c r="B2156" s="31" t="str">
        <f>VLOOKUP(Table1[[#This Row],[Organism]],'GN and GP categories'!A:B,2,)</f>
        <v>Gram-positive</v>
      </c>
      <c r="C2156" s="31" t="s">
        <v>522</v>
      </c>
      <c r="D2156" s="31" t="s">
        <v>262</v>
      </c>
      <c r="E2156" s="31" t="s">
        <v>371</v>
      </c>
      <c r="F2156" s="31" t="s">
        <v>49</v>
      </c>
      <c r="G2156" s="31" t="s">
        <v>370</v>
      </c>
      <c r="H2156" s="31">
        <v>153</v>
      </c>
      <c r="I2156" s="114">
        <v>0</v>
      </c>
      <c r="J2156" s="114" t="s">
        <v>422</v>
      </c>
      <c r="K2156" s="114" t="s">
        <v>422</v>
      </c>
      <c r="L2156" s="114">
        <v>0</v>
      </c>
      <c r="M2156" s="114">
        <v>0</v>
      </c>
      <c r="N2156" s="114">
        <v>0</v>
      </c>
      <c r="O2156" s="114">
        <v>55.000000000000007</v>
      </c>
      <c r="P2156" s="114">
        <v>0</v>
      </c>
      <c r="Q2156" s="114">
        <v>0</v>
      </c>
      <c r="R2156" s="114">
        <v>100</v>
      </c>
      <c r="S2156" s="114">
        <v>19</v>
      </c>
      <c r="T2156" s="114">
        <v>0</v>
      </c>
      <c r="U2156" s="114" t="s">
        <v>369</v>
      </c>
      <c r="V2156" s="114">
        <v>0</v>
      </c>
      <c r="W2156" s="114">
        <v>70</v>
      </c>
      <c r="X2156" s="114">
        <v>100</v>
      </c>
      <c r="Y2156" s="114" t="s">
        <v>422</v>
      </c>
      <c r="Z2156" s="114" t="s">
        <v>369</v>
      </c>
      <c r="AA2156" s="114">
        <v>100</v>
      </c>
      <c r="AB2156" s="114" t="s">
        <v>422</v>
      </c>
      <c r="AC2156" s="114">
        <v>0</v>
      </c>
      <c r="AD2156" s="114">
        <v>0</v>
      </c>
      <c r="AE2156" s="114">
        <v>100</v>
      </c>
    </row>
    <row r="2157" spans="1:31">
      <c r="A2157" s="31" t="s">
        <v>90</v>
      </c>
      <c r="B2157" s="31" t="str">
        <f>VLOOKUP(Table1[[#This Row],[Organism]],'GN and GP categories'!A:B,2,)</f>
        <v>Gram-positive</v>
      </c>
      <c r="C2157" s="31" t="s">
        <v>522</v>
      </c>
      <c r="D2157" s="31" t="s">
        <v>262</v>
      </c>
      <c r="E2157" s="31" t="s">
        <v>371</v>
      </c>
      <c r="F2157" s="31" t="s">
        <v>101</v>
      </c>
      <c r="G2157" s="31" t="s">
        <v>397</v>
      </c>
      <c r="H2157" s="31">
        <v>113</v>
      </c>
      <c r="I2157" s="114">
        <v>0</v>
      </c>
      <c r="J2157" s="114" t="s">
        <v>189</v>
      </c>
      <c r="K2157" s="114" t="s">
        <v>189</v>
      </c>
      <c r="L2157" s="114">
        <v>0</v>
      </c>
      <c r="M2157" s="114">
        <v>0</v>
      </c>
      <c r="N2157" s="114">
        <v>0</v>
      </c>
      <c r="O2157" s="114">
        <v>56.000000000000007</v>
      </c>
      <c r="P2157" s="114">
        <v>0</v>
      </c>
      <c r="Q2157" s="114">
        <v>0</v>
      </c>
      <c r="R2157" s="114">
        <v>100</v>
      </c>
      <c r="S2157" s="114">
        <v>16</v>
      </c>
      <c r="T2157" s="114">
        <v>0</v>
      </c>
      <c r="U2157" s="114" t="s">
        <v>369</v>
      </c>
      <c r="V2157" s="114">
        <v>0</v>
      </c>
      <c r="W2157" s="114">
        <v>72</v>
      </c>
      <c r="X2157" s="114">
        <v>100</v>
      </c>
      <c r="Y2157" s="114" t="s">
        <v>189</v>
      </c>
      <c r="Z2157" s="114" t="s">
        <v>369</v>
      </c>
      <c r="AA2157" s="114" t="s">
        <v>189</v>
      </c>
      <c r="AB2157" s="114" t="s">
        <v>189</v>
      </c>
      <c r="AC2157" s="114">
        <v>0</v>
      </c>
      <c r="AD2157" s="114">
        <v>0</v>
      </c>
      <c r="AE2157" s="114">
        <v>100</v>
      </c>
    </row>
    <row r="2158" spans="1:31">
      <c r="A2158" s="31" t="s">
        <v>90</v>
      </c>
      <c r="B2158" s="31" t="str">
        <f>VLOOKUP(Table1[[#This Row],[Organism]],'GN and GP categories'!A:B,2,)</f>
        <v>Gram-positive</v>
      </c>
      <c r="C2158" s="31" t="s">
        <v>522</v>
      </c>
      <c r="D2158" s="31" t="s">
        <v>262</v>
      </c>
      <c r="E2158" s="31" t="s">
        <v>371</v>
      </c>
      <c r="F2158" s="31" t="s">
        <v>101</v>
      </c>
      <c r="G2158" s="31" t="s">
        <v>377</v>
      </c>
      <c r="H2158" s="31">
        <v>92</v>
      </c>
      <c r="I2158" s="114">
        <v>0</v>
      </c>
      <c r="J2158" s="114" t="s">
        <v>396</v>
      </c>
      <c r="K2158" s="114" t="s">
        <v>396</v>
      </c>
      <c r="L2158" s="114">
        <v>0</v>
      </c>
      <c r="M2158" s="114">
        <v>0</v>
      </c>
      <c r="N2158" s="114">
        <v>0</v>
      </c>
      <c r="O2158" s="114">
        <v>70</v>
      </c>
      <c r="P2158" s="114">
        <v>0</v>
      </c>
      <c r="Q2158" s="114">
        <v>0</v>
      </c>
      <c r="R2158" s="114">
        <v>100</v>
      </c>
      <c r="S2158" s="114">
        <v>20</v>
      </c>
      <c r="T2158" s="114">
        <v>0</v>
      </c>
      <c r="U2158" s="114" t="s">
        <v>369</v>
      </c>
      <c r="V2158" s="114">
        <v>0</v>
      </c>
      <c r="W2158" s="114">
        <v>66</v>
      </c>
      <c r="X2158" s="114">
        <v>100</v>
      </c>
      <c r="Y2158" s="114" t="s">
        <v>396</v>
      </c>
      <c r="Z2158" s="114" t="s">
        <v>369</v>
      </c>
      <c r="AA2158" s="114" t="s">
        <v>396</v>
      </c>
      <c r="AB2158" s="114" t="s">
        <v>396</v>
      </c>
      <c r="AC2158" s="114">
        <v>0</v>
      </c>
      <c r="AD2158" s="114">
        <v>0</v>
      </c>
      <c r="AE2158" s="114" t="s">
        <v>396</v>
      </c>
    </row>
    <row r="2159" spans="1:31">
      <c r="A2159" s="31" t="s">
        <v>90</v>
      </c>
      <c r="B2159" s="31" t="str">
        <f>VLOOKUP(Table1[[#This Row],[Organism]],'GN and GP categories'!A:B,2,)</f>
        <v>Gram-positive</v>
      </c>
      <c r="C2159" s="31" t="s">
        <v>522</v>
      </c>
      <c r="D2159" s="31" t="s">
        <v>262</v>
      </c>
      <c r="E2159" s="31" t="s">
        <v>371</v>
      </c>
      <c r="F2159" s="31" t="s">
        <v>101</v>
      </c>
      <c r="G2159" s="31" t="s">
        <v>375</v>
      </c>
      <c r="H2159" s="31">
        <v>113</v>
      </c>
      <c r="I2159" s="114">
        <v>0</v>
      </c>
      <c r="J2159" s="114">
        <v>100</v>
      </c>
      <c r="K2159" s="114">
        <v>100</v>
      </c>
      <c r="L2159" s="114">
        <v>0</v>
      </c>
      <c r="M2159" s="114">
        <v>0</v>
      </c>
      <c r="N2159" s="114">
        <v>0</v>
      </c>
      <c r="O2159" s="114">
        <v>65</v>
      </c>
      <c r="P2159" s="114">
        <v>0</v>
      </c>
      <c r="Q2159" s="114">
        <v>0</v>
      </c>
      <c r="R2159" s="114">
        <v>100</v>
      </c>
      <c r="S2159" s="114">
        <v>19</v>
      </c>
      <c r="T2159" s="114">
        <v>0</v>
      </c>
      <c r="U2159" s="114" t="s">
        <v>369</v>
      </c>
      <c r="V2159" s="114">
        <v>0</v>
      </c>
      <c r="W2159" s="114">
        <v>68</v>
      </c>
      <c r="X2159" s="114">
        <v>100</v>
      </c>
      <c r="Y2159" s="114">
        <v>100</v>
      </c>
      <c r="Z2159" s="114">
        <v>100</v>
      </c>
      <c r="AA2159" s="114" t="s">
        <v>189</v>
      </c>
      <c r="AB2159" s="114">
        <v>100</v>
      </c>
      <c r="AC2159" s="114">
        <v>0</v>
      </c>
      <c r="AD2159" s="114">
        <v>0</v>
      </c>
      <c r="AE2159" s="114">
        <v>100</v>
      </c>
    </row>
    <row r="2160" spans="1:31">
      <c r="A2160" s="31" t="s">
        <v>90</v>
      </c>
      <c r="B2160" s="31" t="str">
        <f>VLOOKUP(Table1[[#This Row],[Organism]],'GN and GP categories'!A:B,2,)</f>
        <v>Gram-positive</v>
      </c>
      <c r="C2160" s="31" t="s">
        <v>522</v>
      </c>
      <c r="D2160" s="31" t="s">
        <v>262</v>
      </c>
      <c r="E2160" s="31" t="s">
        <v>371</v>
      </c>
      <c r="F2160" s="31" t="s">
        <v>101</v>
      </c>
      <c r="G2160" s="31" t="s">
        <v>374</v>
      </c>
      <c r="H2160" s="31">
        <v>131</v>
      </c>
      <c r="I2160" s="114">
        <v>0</v>
      </c>
      <c r="J2160" s="114">
        <v>100</v>
      </c>
      <c r="K2160" s="114">
        <v>100</v>
      </c>
      <c r="L2160" s="114">
        <v>0</v>
      </c>
      <c r="M2160" s="114">
        <v>0</v>
      </c>
      <c r="N2160" s="114">
        <v>0</v>
      </c>
      <c r="O2160" s="114">
        <v>68</v>
      </c>
      <c r="P2160" s="114">
        <v>0</v>
      </c>
      <c r="Q2160" s="114">
        <v>0</v>
      </c>
      <c r="R2160" s="114">
        <v>100</v>
      </c>
      <c r="S2160" s="114">
        <v>24</v>
      </c>
      <c r="T2160" s="114">
        <v>0</v>
      </c>
      <c r="U2160" s="114" t="s">
        <v>369</v>
      </c>
      <c r="V2160" s="114">
        <v>0</v>
      </c>
      <c r="W2160" s="114">
        <v>73</v>
      </c>
      <c r="X2160" s="114">
        <v>100</v>
      </c>
      <c r="Y2160" s="114">
        <v>100</v>
      </c>
      <c r="Z2160" s="114">
        <v>75</v>
      </c>
      <c r="AA2160" s="114" t="s">
        <v>189</v>
      </c>
      <c r="AB2160" s="114">
        <v>100</v>
      </c>
      <c r="AC2160" s="114">
        <v>0</v>
      </c>
      <c r="AD2160" s="114">
        <v>0</v>
      </c>
      <c r="AE2160" s="114">
        <v>100</v>
      </c>
    </row>
    <row r="2161" spans="1:31">
      <c r="A2161" s="31" t="s">
        <v>90</v>
      </c>
      <c r="B2161" s="31" t="str">
        <f>VLOOKUP(Table1[[#This Row],[Organism]],'GN and GP categories'!A:B,2,)</f>
        <v>Gram-positive</v>
      </c>
      <c r="C2161" s="31" t="s">
        <v>522</v>
      </c>
      <c r="D2161" s="31" t="s">
        <v>262</v>
      </c>
      <c r="E2161" s="31" t="s">
        <v>371</v>
      </c>
      <c r="F2161" s="31" t="s">
        <v>101</v>
      </c>
      <c r="G2161" s="31" t="s">
        <v>370</v>
      </c>
      <c r="H2161" s="31">
        <v>141</v>
      </c>
      <c r="I2161" s="114">
        <v>0</v>
      </c>
      <c r="J2161" s="114" t="s">
        <v>422</v>
      </c>
      <c r="K2161" s="114" t="s">
        <v>422</v>
      </c>
      <c r="L2161" s="114">
        <v>0</v>
      </c>
      <c r="M2161" s="114">
        <v>0</v>
      </c>
      <c r="N2161" s="114">
        <v>0</v>
      </c>
      <c r="O2161" s="114">
        <v>62</v>
      </c>
      <c r="P2161" s="114">
        <v>0</v>
      </c>
      <c r="Q2161" s="114">
        <v>0</v>
      </c>
      <c r="R2161" s="114">
        <v>100</v>
      </c>
      <c r="S2161" s="114">
        <v>20</v>
      </c>
      <c r="T2161" s="114">
        <v>0</v>
      </c>
      <c r="U2161" s="114">
        <v>0</v>
      </c>
      <c r="V2161" s="114">
        <v>0</v>
      </c>
      <c r="W2161" s="114">
        <v>70</v>
      </c>
      <c r="X2161" s="114">
        <v>100</v>
      </c>
      <c r="Y2161" s="114" t="s">
        <v>422</v>
      </c>
      <c r="Z2161" s="114" t="s">
        <v>369</v>
      </c>
      <c r="AA2161" s="114" t="s">
        <v>422</v>
      </c>
      <c r="AB2161" s="114" t="s">
        <v>422</v>
      </c>
      <c r="AC2161" s="114">
        <v>0</v>
      </c>
      <c r="AD2161" s="114">
        <v>0</v>
      </c>
      <c r="AE2161" s="114">
        <v>100</v>
      </c>
    </row>
    <row r="2162" spans="1:31">
      <c r="A2162" s="31" t="s">
        <v>90</v>
      </c>
      <c r="B2162" s="31" t="str">
        <f>VLOOKUP(Table1[[#This Row],[Organism]],'GN and GP categories'!A:B,2,)</f>
        <v>Gram-positive</v>
      </c>
      <c r="C2162" s="31" t="s">
        <v>522</v>
      </c>
      <c r="D2162" s="31" t="s">
        <v>262</v>
      </c>
      <c r="E2162" s="31" t="s">
        <v>371</v>
      </c>
      <c r="F2162" s="31" t="s">
        <v>132</v>
      </c>
      <c r="G2162" s="31" t="s">
        <v>377</v>
      </c>
      <c r="H2162" s="31">
        <v>36</v>
      </c>
      <c r="I2162" s="114">
        <v>0</v>
      </c>
      <c r="J2162" s="114">
        <v>100</v>
      </c>
      <c r="K2162" s="114">
        <v>100</v>
      </c>
      <c r="L2162" s="114">
        <v>0</v>
      </c>
      <c r="M2162" s="114">
        <v>0</v>
      </c>
      <c r="N2162" s="114">
        <v>0</v>
      </c>
      <c r="O2162" s="114">
        <v>57.999999999999993</v>
      </c>
      <c r="P2162" s="114">
        <v>0</v>
      </c>
      <c r="Q2162" s="114">
        <v>0</v>
      </c>
      <c r="R2162" s="114">
        <v>100</v>
      </c>
      <c r="S2162" s="114" t="s">
        <v>379</v>
      </c>
      <c r="T2162" s="114">
        <v>0</v>
      </c>
      <c r="U2162" s="114" t="s">
        <v>369</v>
      </c>
      <c r="V2162" s="114">
        <v>0</v>
      </c>
      <c r="W2162" s="114">
        <v>53</v>
      </c>
      <c r="X2162" s="114">
        <v>100</v>
      </c>
      <c r="Y2162" s="114">
        <v>100</v>
      </c>
      <c r="Z2162" s="114">
        <v>100</v>
      </c>
      <c r="AA2162" s="114" t="s">
        <v>378</v>
      </c>
      <c r="AB2162" s="114">
        <v>100</v>
      </c>
      <c r="AC2162" s="114">
        <v>0</v>
      </c>
      <c r="AD2162" s="114">
        <v>0</v>
      </c>
      <c r="AE2162" s="114">
        <v>100</v>
      </c>
    </row>
    <row r="2163" spans="1:31">
      <c r="A2163" s="31" t="s">
        <v>90</v>
      </c>
      <c r="B2163" s="31" t="str">
        <f>VLOOKUP(Table1[[#This Row],[Organism]],'GN and GP categories'!A:B,2,)</f>
        <v>Gram-positive</v>
      </c>
      <c r="C2163" s="31" t="s">
        <v>522</v>
      </c>
      <c r="D2163" s="31" t="s">
        <v>262</v>
      </c>
      <c r="E2163" s="31" t="s">
        <v>371</v>
      </c>
      <c r="F2163" s="31" t="s">
        <v>132</v>
      </c>
      <c r="G2163" s="31" t="s">
        <v>375</v>
      </c>
      <c r="H2163" s="31">
        <v>39</v>
      </c>
      <c r="I2163" s="114">
        <v>0</v>
      </c>
      <c r="J2163" s="114">
        <v>100</v>
      </c>
      <c r="K2163" s="114">
        <v>100</v>
      </c>
      <c r="L2163" s="114">
        <v>0</v>
      </c>
      <c r="M2163" s="114">
        <v>0</v>
      </c>
      <c r="N2163" s="114">
        <v>0</v>
      </c>
      <c r="O2163" s="114">
        <v>59</v>
      </c>
      <c r="P2163" s="114">
        <v>0</v>
      </c>
      <c r="Q2163" s="114">
        <v>0</v>
      </c>
      <c r="R2163" s="114">
        <v>100</v>
      </c>
      <c r="S2163" s="114" t="s">
        <v>419</v>
      </c>
      <c r="T2163" s="114">
        <v>0</v>
      </c>
      <c r="U2163" s="114" t="s">
        <v>369</v>
      </c>
      <c r="V2163" s="114">
        <v>0</v>
      </c>
      <c r="W2163" s="114">
        <v>77</v>
      </c>
      <c r="X2163" s="114">
        <v>100</v>
      </c>
      <c r="Y2163" s="114">
        <v>100</v>
      </c>
      <c r="Z2163" s="114" t="s">
        <v>369</v>
      </c>
      <c r="AA2163" s="114" t="s">
        <v>400</v>
      </c>
      <c r="AB2163" s="114">
        <v>100</v>
      </c>
      <c r="AC2163" s="114">
        <v>0</v>
      </c>
      <c r="AD2163" s="114">
        <v>0</v>
      </c>
      <c r="AE2163" s="114">
        <v>100</v>
      </c>
    </row>
    <row r="2164" spans="1:31">
      <c r="A2164" s="31" t="s">
        <v>90</v>
      </c>
      <c r="B2164" s="31" t="str">
        <f>VLOOKUP(Table1[[#This Row],[Organism]],'GN and GP categories'!A:B,2,)</f>
        <v>Gram-positive</v>
      </c>
      <c r="C2164" s="31" t="s">
        <v>522</v>
      </c>
      <c r="D2164" s="31" t="s">
        <v>262</v>
      </c>
      <c r="E2164" s="31" t="s">
        <v>371</v>
      </c>
      <c r="F2164" s="31" t="s">
        <v>132</v>
      </c>
      <c r="G2164" s="31" t="s">
        <v>374</v>
      </c>
      <c r="H2164" s="31">
        <v>55</v>
      </c>
      <c r="I2164" s="114">
        <v>0</v>
      </c>
      <c r="J2164" s="114">
        <v>100</v>
      </c>
      <c r="K2164" s="114">
        <v>100</v>
      </c>
      <c r="L2164" s="114">
        <v>0</v>
      </c>
      <c r="M2164" s="114">
        <v>0</v>
      </c>
      <c r="N2164" s="114">
        <v>0</v>
      </c>
      <c r="O2164" s="114">
        <v>62</v>
      </c>
      <c r="P2164" s="114">
        <v>0</v>
      </c>
      <c r="Q2164" s="114">
        <v>0</v>
      </c>
      <c r="R2164" s="114">
        <v>100</v>
      </c>
      <c r="S2164" s="114">
        <v>13</v>
      </c>
      <c r="T2164" s="114">
        <v>0</v>
      </c>
      <c r="U2164" s="114" t="s">
        <v>369</v>
      </c>
      <c r="V2164" s="114">
        <v>0</v>
      </c>
      <c r="W2164" s="114">
        <v>69</v>
      </c>
      <c r="X2164" s="114">
        <v>100</v>
      </c>
      <c r="Y2164" s="114">
        <v>100</v>
      </c>
      <c r="Z2164" s="114">
        <v>100</v>
      </c>
      <c r="AA2164" s="114" t="s">
        <v>383</v>
      </c>
      <c r="AB2164" s="114">
        <v>100</v>
      </c>
      <c r="AC2164" s="114">
        <v>0</v>
      </c>
      <c r="AD2164" s="114">
        <v>0</v>
      </c>
      <c r="AE2164" s="114">
        <v>100</v>
      </c>
    </row>
    <row r="2165" spans="1:31">
      <c r="A2165" s="31" t="s">
        <v>90</v>
      </c>
      <c r="B2165" s="31" t="str">
        <f>VLOOKUP(Table1[[#This Row],[Organism]],'GN and GP categories'!A:B,2,)</f>
        <v>Gram-positive</v>
      </c>
      <c r="C2165" s="31" t="s">
        <v>522</v>
      </c>
      <c r="D2165" s="31" t="s">
        <v>262</v>
      </c>
      <c r="E2165" s="31" t="s">
        <v>371</v>
      </c>
      <c r="F2165" s="31" t="s">
        <v>132</v>
      </c>
      <c r="G2165" s="31" t="s">
        <v>370</v>
      </c>
      <c r="H2165" s="31">
        <v>37</v>
      </c>
      <c r="I2165" s="114">
        <v>0</v>
      </c>
      <c r="J2165" s="114">
        <v>100</v>
      </c>
      <c r="K2165" s="114">
        <v>100</v>
      </c>
      <c r="L2165" s="114">
        <v>0</v>
      </c>
      <c r="M2165" s="114">
        <v>0</v>
      </c>
      <c r="N2165" s="114">
        <v>0</v>
      </c>
      <c r="O2165" s="114">
        <v>65</v>
      </c>
      <c r="P2165" s="114">
        <v>0</v>
      </c>
      <c r="Q2165" s="114">
        <v>0</v>
      </c>
      <c r="R2165" s="114">
        <v>100</v>
      </c>
      <c r="S2165" s="114">
        <v>19</v>
      </c>
      <c r="T2165" s="114">
        <v>0</v>
      </c>
      <c r="U2165" s="114" t="s">
        <v>369</v>
      </c>
      <c r="V2165" s="114">
        <v>0</v>
      </c>
      <c r="W2165" s="114">
        <v>70</v>
      </c>
      <c r="X2165" s="114">
        <v>100</v>
      </c>
      <c r="Y2165" s="114">
        <v>100</v>
      </c>
      <c r="Z2165" s="114" t="s">
        <v>369</v>
      </c>
      <c r="AA2165" s="114" t="s">
        <v>381</v>
      </c>
      <c r="AB2165" s="114">
        <v>100</v>
      </c>
      <c r="AC2165" s="114">
        <v>0</v>
      </c>
      <c r="AD2165" s="114">
        <v>0</v>
      </c>
      <c r="AE2165" s="114">
        <v>100</v>
      </c>
    </row>
    <row r="2166" spans="1:31">
      <c r="A2166" s="31" t="s">
        <v>90</v>
      </c>
      <c r="B2166" s="31" t="str">
        <f>VLOOKUP(Table1[[#This Row],[Organism]],'GN and GP categories'!A:B,2,)</f>
        <v>Gram-positive</v>
      </c>
      <c r="C2166" s="31" t="s">
        <v>522</v>
      </c>
      <c r="D2166" s="31" t="s">
        <v>262</v>
      </c>
      <c r="E2166" s="31" t="s">
        <v>371</v>
      </c>
      <c r="F2166" s="31" t="s">
        <v>121</v>
      </c>
      <c r="G2166" s="31" t="s">
        <v>377</v>
      </c>
      <c r="H2166" s="31">
        <v>82</v>
      </c>
      <c r="I2166" s="114">
        <v>0</v>
      </c>
      <c r="J2166" s="114" t="s">
        <v>396</v>
      </c>
      <c r="K2166" s="114" t="s">
        <v>396</v>
      </c>
      <c r="L2166" s="114">
        <v>0</v>
      </c>
      <c r="M2166" s="114">
        <v>0</v>
      </c>
      <c r="N2166" s="114">
        <v>0</v>
      </c>
      <c r="O2166" s="114">
        <v>60</v>
      </c>
      <c r="P2166" s="114">
        <v>0</v>
      </c>
      <c r="Q2166" s="114">
        <v>0</v>
      </c>
      <c r="R2166" s="114">
        <v>100</v>
      </c>
      <c r="S2166" s="114">
        <v>18</v>
      </c>
      <c r="T2166" s="114">
        <v>0</v>
      </c>
      <c r="U2166" s="114" t="s">
        <v>369</v>
      </c>
      <c r="V2166" s="114">
        <v>0</v>
      </c>
      <c r="W2166" s="114">
        <v>72</v>
      </c>
      <c r="X2166" s="114">
        <v>100</v>
      </c>
      <c r="Y2166" s="114" t="s">
        <v>396</v>
      </c>
      <c r="Z2166" s="114" t="s">
        <v>369</v>
      </c>
      <c r="AA2166" s="114">
        <v>100</v>
      </c>
      <c r="AB2166" s="114" t="s">
        <v>396</v>
      </c>
      <c r="AC2166" s="114">
        <v>0</v>
      </c>
      <c r="AD2166" s="114">
        <v>0</v>
      </c>
      <c r="AE2166" s="114" t="s">
        <v>396</v>
      </c>
    </row>
    <row r="2167" spans="1:31">
      <c r="A2167" s="31" t="s">
        <v>90</v>
      </c>
      <c r="B2167" s="31" t="str">
        <f>VLOOKUP(Table1[[#This Row],[Organism]],'GN and GP categories'!A:B,2,)</f>
        <v>Gram-positive</v>
      </c>
      <c r="C2167" s="31" t="s">
        <v>522</v>
      </c>
      <c r="D2167" s="31" t="s">
        <v>262</v>
      </c>
      <c r="E2167" s="31" t="s">
        <v>371</v>
      </c>
      <c r="F2167" s="31" t="s">
        <v>121</v>
      </c>
      <c r="G2167" s="31" t="s">
        <v>375</v>
      </c>
      <c r="H2167" s="31">
        <v>91</v>
      </c>
      <c r="I2167" s="114">
        <v>0</v>
      </c>
      <c r="J2167" s="114">
        <v>100</v>
      </c>
      <c r="K2167" s="114">
        <v>100</v>
      </c>
      <c r="L2167" s="114">
        <v>0</v>
      </c>
      <c r="M2167" s="114">
        <v>0</v>
      </c>
      <c r="N2167" s="114">
        <v>0</v>
      </c>
      <c r="O2167" s="114">
        <v>59</v>
      </c>
      <c r="P2167" s="114">
        <v>0</v>
      </c>
      <c r="Q2167" s="114">
        <v>0</v>
      </c>
      <c r="R2167" s="114">
        <v>100</v>
      </c>
      <c r="S2167" s="114">
        <v>22</v>
      </c>
      <c r="T2167" s="114">
        <v>0</v>
      </c>
      <c r="U2167" s="114" t="s">
        <v>369</v>
      </c>
      <c r="V2167" s="114">
        <v>0</v>
      </c>
      <c r="W2167" s="114">
        <v>75</v>
      </c>
      <c r="X2167" s="114">
        <v>100</v>
      </c>
      <c r="Y2167" s="114">
        <v>100</v>
      </c>
      <c r="Z2167" s="114" t="s">
        <v>369</v>
      </c>
      <c r="AA2167" s="114" t="s">
        <v>396</v>
      </c>
      <c r="AB2167" s="114">
        <v>100</v>
      </c>
      <c r="AC2167" s="114">
        <v>0</v>
      </c>
      <c r="AD2167" s="114">
        <v>0</v>
      </c>
      <c r="AE2167" s="114">
        <v>100</v>
      </c>
    </row>
    <row r="2168" spans="1:31">
      <c r="A2168" s="31" t="s">
        <v>90</v>
      </c>
      <c r="B2168" s="31" t="str">
        <f>VLOOKUP(Table1[[#This Row],[Organism]],'GN and GP categories'!A:B,2,)</f>
        <v>Gram-positive</v>
      </c>
      <c r="C2168" s="31" t="s">
        <v>522</v>
      </c>
      <c r="D2168" s="31" t="s">
        <v>262</v>
      </c>
      <c r="E2168" s="31" t="s">
        <v>371</v>
      </c>
      <c r="F2168" s="31" t="s">
        <v>121</v>
      </c>
      <c r="G2168" s="31" t="s">
        <v>374</v>
      </c>
      <c r="H2168" s="31">
        <v>85</v>
      </c>
      <c r="I2168" s="114">
        <v>0</v>
      </c>
      <c r="J2168" s="114" t="s">
        <v>396</v>
      </c>
      <c r="K2168" s="114" t="s">
        <v>396</v>
      </c>
      <c r="L2168" s="114">
        <v>0</v>
      </c>
      <c r="M2168" s="114">
        <v>0</v>
      </c>
      <c r="N2168" s="114">
        <v>0</v>
      </c>
      <c r="O2168" s="114">
        <v>64</v>
      </c>
      <c r="P2168" s="114">
        <v>0</v>
      </c>
      <c r="Q2168" s="114">
        <v>0</v>
      </c>
      <c r="R2168" s="114">
        <v>100</v>
      </c>
      <c r="S2168" s="114">
        <v>16</v>
      </c>
      <c r="T2168" s="114">
        <v>0</v>
      </c>
      <c r="U2168" s="114" t="s">
        <v>369</v>
      </c>
      <c r="V2168" s="114">
        <v>0</v>
      </c>
      <c r="W2168" s="114">
        <v>66</v>
      </c>
      <c r="X2168" s="114">
        <v>100</v>
      </c>
      <c r="Y2168" s="114" t="s">
        <v>396</v>
      </c>
      <c r="Z2168" s="114" t="s">
        <v>369</v>
      </c>
      <c r="AA2168" s="114" t="s">
        <v>396</v>
      </c>
      <c r="AB2168" s="114" t="s">
        <v>396</v>
      </c>
      <c r="AC2168" s="114">
        <v>0</v>
      </c>
      <c r="AD2168" s="114">
        <v>0</v>
      </c>
      <c r="AE2168" s="114" t="s">
        <v>396</v>
      </c>
    </row>
    <row r="2169" spans="1:31">
      <c r="A2169" s="31" t="s">
        <v>90</v>
      </c>
      <c r="B2169" s="31" t="str">
        <f>VLOOKUP(Table1[[#This Row],[Organism]],'GN and GP categories'!A:B,2,)</f>
        <v>Gram-positive</v>
      </c>
      <c r="C2169" s="31" t="s">
        <v>522</v>
      </c>
      <c r="D2169" s="31" t="s">
        <v>262</v>
      </c>
      <c r="E2169" s="31" t="s">
        <v>371</v>
      </c>
      <c r="F2169" s="31" t="s">
        <v>121</v>
      </c>
      <c r="G2169" s="31" t="s">
        <v>370</v>
      </c>
      <c r="H2169" s="31">
        <v>87</v>
      </c>
      <c r="I2169" s="114">
        <v>0</v>
      </c>
      <c r="J2169" s="114" t="s">
        <v>396</v>
      </c>
      <c r="K2169" s="114" t="s">
        <v>396</v>
      </c>
      <c r="L2169" s="114">
        <v>0</v>
      </c>
      <c r="M2169" s="114">
        <v>0</v>
      </c>
      <c r="N2169" s="114">
        <v>0</v>
      </c>
      <c r="O2169" s="114">
        <v>61</v>
      </c>
      <c r="P2169" s="114">
        <v>0</v>
      </c>
      <c r="Q2169" s="114">
        <v>0</v>
      </c>
      <c r="R2169" s="114">
        <v>100</v>
      </c>
      <c r="S2169" s="114">
        <v>15</v>
      </c>
      <c r="T2169" s="114">
        <v>0</v>
      </c>
      <c r="U2169" s="114" t="s">
        <v>369</v>
      </c>
      <c r="V2169" s="114">
        <v>0</v>
      </c>
      <c r="W2169" s="114">
        <v>72</v>
      </c>
      <c r="X2169" s="114">
        <v>100</v>
      </c>
      <c r="Y2169" s="114" t="s">
        <v>396</v>
      </c>
      <c r="Z2169" s="114" t="s">
        <v>369</v>
      </c>
      <c r="AA2169" s="114" t="s">
        <v>396</v>
      </c>
      <c r="AB2169" s="114" t="s">
        <v>396</v>
      </c>
      <c r="AC2169" s="114">
        <v>0</v>
      </c>
      <c r="AD2169" s="114">
        <v>0</v>
      </c>
      <c r="AE2169" s="114">
        <v>100</v>
      </c>
    </row>
    <row r="2170" spans="1:31">
      <c r="A2170" s="31" t="s">
        <v>90</v>
      </c>
      <c r="B2170" s="31" t="str">
        <f>VLOOKUP(Table1[[#This Row],[Organism]],'GN and GP categories'!A:B,2,)</f>
        <v>Gram-positive</v>
      </c>
      <c r="C2170" s="31" t="s">
        <v>522</v>
      </c>
      <c r="D2170" s="31" t="s">
        <v>262</v>
      </c>
      <c r="E2170" s="31" t="s">
        <v>371</v>
      </c>
      <c r="F2170" s="31" t="s">
        <v>138</v>
      </c>
      <c r="G2170" s="31" t="s">
        <v>374</v>
      </c>
      <c r="H2170" s="31">
        <v>33</v>
      </c>
      <c r="I2170" s="114">
        <v>0</v>
      </c>
      <c r="J2170" s="114">
        <v>100</v>
      </c>
      <c r="K2170" s="114">
        <v>100</v>
      </c>
      <c r="L2170" s="114">
        <v>0</v>
      </c>
      <c r="M2170" s="114">
        <v>0</v>
      </c>
      <c r="N2170" s="114">
        <v>0</v>
      </c>
      <c r="O2170" s="114">
        <v>64</v>
      </c>
      <c r="P2170" s="114">
        <v>0</v>
      </c>
      <c r="Q2170" s="114">
        <v>0</v>
      </c>
      <c r="R2170" s="114">
        <v>100</v>
      </c>
      <c r="S2170" s="114">
        <v>21</v>
      </c>
      <c r="T2170" s="114">
        <v>0</v>
      </c>
      <c r="U2170" s="114" t="s">
        <v>369</v>
      </c>
      <c r="V2170" s="114">
        <v>0</v>
      </c>
      <c r="W2170" s="114">
        <v>76</v>
      </c>
      <c r="X2170" s="114">
        <v>100</v>
      </c>
      <c r="Y2170" s="114">
        <v>100</v>
      </c>
      <c r="Z2170" s="114" t="s">
        <v>369</v>
      </c>
      <c r="AA2170" s="114">
        <v>100</v>
      </c>
      <c r="AB2170" s="114">
        <v>100</v>
      </c>
      <c r="AC2170" s="114">
        <v>0</v>
      </c>
      <c r="AD2170" s="114">
        <v>0</v>
      </c>
      <c r="AE2170" s="114">
        <v>100</v>
      </c>
    </row>
    <row r="2171" spans="1:31">
      <c r="A2171" s="31" t="s">
        <v>90</v>
      </c>
      <c r="B2171" s="31" t="str">
        <f>VLOOKUP(Table1[[#This Row],[Organism]],'GN and GP categories'!A:B,2,)</f>
        <v>Gram-positive</v>
      </c>
      <c r="C2171" s="31" t="s">
        <v>522</v>
      </c>
      <c r="D2171" s="31" t="s">
        <v>262</v>
      </c>
      <c r="E2171" s="31" t="s">
        <v>371</v>
      </c>
      <c r="F2171" s="31" t="s">
        <v>123</v>
      </c>
      <c r="G2171" s="31" t="s">
        <v>377</v>
      </c>
      <c r="H2171" s="31">
        <v>40</v>
      </c>
      <c r="I2171" s="114">
        <v>0</v>
      </c>
      <c r="J2171" s="114">
        <v>100</v>
      </c>
      <c r="K2171" s="114">
        <v>100</v>
      </c>
      <c r="L2171" s="114">
        <v>0</v>
      </c>
      <c r="M2171" s="114">
        <v>0</v>
      </c>
      <c r="N2171" s="114">
        <v>0</v>
      </c>
      <c r="O2171" s="114">
        <v>55.000000000000007</v>
      </c>
      <c r="P2171" s="114">
        <v>0</v>
      </c>
      <c r="Q2171" s="114">
        <v>0</v>
      </c>
      <c r="R2171" s="114">
        <v>100</v>
      </c>
      <c r="S2171" s="114">
        <v>25</v>
      </c>
      <c r="T2171" s="114">
        <v>0</v>
      </c>
      <c r="U2171" s="114" t="s">
        <v>369</v>
      </c>
      <c r="V2171" s="114" t="s">
        <v>419</v>
      </c>
      <c r="W2171" s="114">
        <v>73</v>
      </c>
      <c r="X2171" s="114">
        <v>100</v>
      </c>
      <c r="Y2171" s="114">
        <v>100</v>
      </c>
      <c r="Z2171" s="114">
        <v>67</v>
      </c>
      <c r="AA2171" s="114">
        <v>100</v>
      </c>
      <c r="AB2171" s="114">
        <v>100</v>
      </c>
      <c r="AC2171" s="114">
        <v>0</v>
      </c>
      <c r="AD2171" s="114">
        <v>0</v>
      </c>
      <c r="AE2171" s="114">
        <v>100</v>
      </c>
    </row>
    <row r="2172" spans="1:31">
      <c r="A2172" s="31" t="s">
        <v>90</v>
      </c>
      <c r="B2172" s="31" t="str">
        <f>VLOOKUP(Table1[[#This Row],[Organism]],'GN and GP categories'!A:B,2,)</f>
        <v>Gram-positive</v>
      </c>
      <c r="C2172" s="31" t="s">
        <v>522</v>
      </c>
      <c r="D2172" s="31" t="s">
        <v>262</v>
      </c>
      <c r="E2172" s="31" t="s">
        <v>371</v>
      </c>
      <c r="F2172" s="31" t="s">
        <v>123</v>
      </c>
      <c r="G2172" s="31" t="s">
        <v>375</v>
      </c>
      <c r="H2172" s="31">
        <v>37</v>
      </c>
      <c r="I2172" s="114">
        <v>0</v>
      </c>
      <c r="J2172" s="114">
        <v>100</v>
      </c>
      <c r="K2172" s="114">
        <v>100</v>
      </c>
      <c r="L2172" s="114">
        <v>0</v>
      </c>
      <c r="M2172" s="114">
        <v>0</v>
      </c>
      <c r="N2172" s="114">
        <v>0</v>
      </c>
      <c r="O2172" s="114">
        <v>65</v>
      </c>
      <c r="P2172" s="114">
        <v>0</v>
      </c>
      <c r="Q2172" s="114">
        <v>0</v>
      </c>
      <c r="R2172" s="114">
        <v>100</v>
      </c>
      <c r="S2172" s="114" t="s">
        <v>423</v>
      </c>
      <c r="T2172" s="114">
        <v>0</v>
      </c>
      <c r="U2172" s="114" t="s">
        <v>369</v>
      </c>
      <c r="V2172" s="114" t="s">
        <v>423</v>
      </c>
      <c r="W2172" s="114">
        <v>56.999999999999993</v>
      </c>
      <c r="X2172" s="114">
        <v>100</v>
      </c>
      <c r="Y2172" s="114">
        <v>100</v>
      </c>
      <c r="Z2172" s="114">
        <v>0</v>
      </c>
      <c r="AA2172" s="114" t="s">
        <v>381</v>
      </c>
      <c r="AB2172" s="114">
        <v>100</v>
      </c>
      <c r="AC2172" s="114">
        <v>0</v>
      </c>
      <c r="AD2172" s="114">
        <v>0</v>
      </c>
      <c r="AE2172" s="114">
        <v>100</v>
      </c>
    </row>
    <row r="2173" spans="1:31">
      <c r="A2173" s="31" t="s">
        <v>90</v>
      </c>
      <c r="B2173" s="31" t="str">
        <f>VLOOKUP(Table1[[#This Row],[Organism]],'GN and GP categories'!A:B,2,)</f>
        <v>Gram-positive</v>
      </c>
      <c r="C2173" s="31" t="s">
        <v>522</v>
      </c>
      <c r="D2173" s="31" t="s">
        <v>262</v>
      </c>
      <c r="E2173" s="31" t="s">
        <v>371</v>
      </c>
      <c r="F2173" s="31" t="s">
        <v>123</v>
      </c>
      <c r="G2173" s="31" t="s">
        <v>374</v>
      </c>
      <c r="H2173" s="31">
        <v>40</v>
      </c>
      <c r="I2173" s="114">
        <v>0</v>
      </c>
      <c r="J2173" s="114">
        <v>100</v>
      </c>
      <c r="K2173" s="114">
        <v>100</v>
      </c>
      <c r="L2173" s="114">
        <v>0</v>
      </c>
      <c r="M2173" s="114">
        <v>0</v>
      </c>
      <c r="N2173" s="114">
        <v>0</v>
      </c>
      <c r="O2173" s="114">
        <v>53</v>
      </c>
      <c r="P2173" s="114">
        <v>0</v>
      </c>
      <c r="Q2173" s="114">
        <v>0</v>
      </c>
      <c r="R2173" s="114">
        <v>100</v>
      </c>
      <c r="S2173" s="114">
        <v>18</v>
      </c>
      <c r="T2173" s="114">
        <v>0</v>
      </c>
      <c r="U2173" s="114" t="s">
        <v>369</v>
      </c>
      <c r="V2173" s="114">
        <v>0</v>
      </c>
      <c r="W2173" s="114">
        <v>70</v>
      </c>
      <c r="X2173" s="114">
        <v>100</v>
      </c>
      <c r="Y2173" s="114">
        <v>100</v>
      </c>
      <c r="Z2173" s="114" t="s">
        <v>369</v>
      </c>
      <c r="AA2173" s="114" t="s">
        <v>400</v>
      </c>
      <c r="AB2173" s="114">
        <v>100</v>
      </c>
      <c r="AC2173" s="114">
        <v>0</v>
      </c>
      <c r="AD2173" s="114">
        <v>0</v>
      </c>
      <c r="AE2173" s="114">
        <v>100</v>
      </c>
    </row>
    <row r="2174" spans="1:31">
      <c r="A2174" s="31" t="s">
        <v>90</v>
      </c>
      <c r="B2174" s="31" t="str">
        <f>VLOOKUP(Table1[[#This Row],[Organism]],'GN and GP categories'!A:B,2,)</f>
        <v>Gram-positive</v>
      </c>
      <c r="C2174" s="31" t="s">
        <v>522</v>
      </c>
      <c r="D2174" s="31" t="s">
        <v>262</v>
      </c>
      <c r="E2174" s="31" t="s">
        <v>371</v>
      </c>
      <c r="F2174" s="31" t="s">
        <v>123</v>
      </c>
      <c r="G2174" s="31" t="s">
        <v>370</v>
      </c>
      <c r="H2174" s="31">
        <v>57</v>
      </c>
      <c r="I2174" s="114">
        <v>0</v>
      </c>
      <c r="J2174" s="114">
        <v>100</v>
      </c>
      <c r="K2174" s="114">
        <v>100</v>
      </c>
      <c r="L2174" s="114">
        <v>0</v>
      </c>
      <c r="M2174" s="114">
        <v>0</v>
      </c>
      <c r="N2174" s="114">
        <v>0</v>
      </c>
      <c r="O2174" s="114">
        <v>61</v>
      </c>
      <c r="P2174" s="114">
        <v>0</v>
      </c>
      <c r="Q2174" s="114">
        <v>0</v>
      </c>
      <c r="R2174" s="114">
        <v>100</v>
      </c>
      <c r="S2174" s="114">
        <v>12</v>
      </c>
      <c r="T2174" s="114">
        <v>0</v>
      </c>
      <c r="U2174" s="114">
        <v>0</v>
      </c>
      <c r="V2174" s="114">
        <v>0</v>
      </c>
      <c r="W2174" s="114">
        <v>68</v>
      </c>
      <c r="X2174" s="114">
        <v>100</v>
      </c>
      <c r="Y2174" s="114">
        <v>100</v>
      </c>
      <c r="Z2174" s="114" t="s">
        <v>369</v>
      </c>
      <c r="AA2174" s="114" t="s">
        <v>383</v>
      </c>
      <c r="AB2174" s="114">
        <v>100</v>
      </c>
      <c r="AC2174" s="114">
        <v>0</v>
      </c>
      <c r="AD2174" s="114">
        <v>0</v>
      </c>
      <c r="AE2174" s="114">
        <v>100</v>
      </c>
    </row>
    <row r="2175" spans="1:31">
      <c r="A2175" s="31" t="s">
        <v>91</v>
      </c>
      <c r="B2175" s="31" t="str">
        <f>VLOOKUP(Table1[[#This Row],[Organism]],'GN and GP categories'!A:B,2,)</f>
        <v>Gram-positive</v>
      </c>
      <c r="C2175" s="31" t="s">
        <v>522</v>
      </c>
      <c r="D2175" s="31" t="s">
        <v>262</v>
      </c>
      <c r="E2175" s="31" t="s">
        <v>266</v>
      </c>
      <c r="F2175" s="31" t="s">
        <v>436</v>
      </c>
      <c r="G2175" s="31" t="s">
        <v>377</v>
      </c>
      <c r="H2175" s="31">
        <v>43</v>
      </c>
      <c r="I2175" s="114">
        <v>0</v>
      </c>
      <c r="J2175" s="114">
        <v>0</v>
      </c>
      <c r="K2175" s="114">
        <v>0</v>
      </c>
      <c r="L2175" s="114">
        <v>0</v>
      </c>
      <c r="M2175" s="114">
        <v>0</v>
      </c>
      <c r="N2175" s="114">
        <v>0</v>
      </c>
      <c r="O2175" s="114">
        <v>33</v>
      </c>
      <c r="P2175" s="114">
        <v>0</v>
      </c>
      <c r="Q2175" s="114">
        <v>0</v>
      </c>
      <c r="R2175" s="114">
        <v>100</v>
      </c>
      <c r="S2175" s="114">
        <v>21</v>
      </c>
      <c r="T2175" s="114" t="s">
        <v>389</v>
      </c>
      <c r="U2175" s="114" t="s">
        <v>369</v>
      </c>
      <c r="V2175" s="114">
        <v>0</v>
      </c>
      <c r="W2175" s="114">
        <v>100</v>
      </c>
      <c r="X2175" s="114">
        <v>100</v>
      </c>
      <c r="Y2175" s="114">
        <v>0</v>
      </c>
      <c r="Z2175" s="114">
        <v>100</v>
      </c>
      <c r="AA2175" s="114">
        <v>0</v>
      </c>
      <c r="AB2175" s="114" t="s">
        <v>389</v>
      </c>
      <c r="AC2175" s="114" t="s">
        <v>389</v>
      </c>
      <c r="AD2175" s="114" t="s">
        <v>389</v>
      </c>
      <c r="AE2175" s="114">
        <v>65</v>
      </c>
    </row>
    <row r="2176" spans="1:31">
      <c r="A2176" s="31" t="s">
        <v>91</v>
      </c>
      <c r="B2176" s="31" t="str">
        <f>VLOOKUP(Table1[[#This Row],[Organism]],'GN and GP categories'!A:B,2,)</f>
        <v>Gram-positive</v>
      </c>
      <c r="C2176" s="31" t="s">
        <v>522</v>
      </c>
      <c r="D2176" s="31" t="s">
        <v>262</v>
      </c>
      <c r="E2176" s="31" t="s">
        <v>266</v>
      </c>
      <c r="F2176" s="31" t="s">
        <v>436</v>
      </c>
      <c r="G2176" s="31" t="s">
        <v>375</v>
      </c>
      <c r="H2176" s="31">
        <v>67</v>
      </c>
      <c r="I2176" s="114">
        <v>0</v>
      </c>
      <c r="J2176" s="114" t="s">
        <v>407</v>
      </c>
      <c r="K2176" s="114" t="s">
        <v>407</v>
      </c>
      <c r="L2176" s="114">
        <v>0</v>
      </c>
      <c r="M2176" s="114">
        <v>0</v>
      </c>
      <c r="N2176" s="114">
        <v>0</v>
      </c>
      <c r="O2176" s="114">
        <v>34</v>
      </c>
      <c r="P2176" s="114">
        <v>0</v>
      </c>
      <c r="Q2176" s="114">
        <v>0</v>
      </c>
      <c r="R2176" s="114">
        <v>100</v>
      </c>
      <c r="S2176" s="114">
        <v>25</v>
      </c>
      <c r="T2176" s="114">
        <v>0</v>
      </c>
      <c r="U2176" s="114" t="s">
        <v>369</v>
      </c>
      <c r="V2176" s="114">
        <v>0</v>
      </c>
      <c r="W2176" s="114" t="s">
        <v>369</v>
      </c>
      <c r="X2176" s="114">
        <v>100</v>
      </c>
      <c r="Y2176" s="114" t="s">
        <v>407</v>
      </c>
      <c r="Z2176" s="114" t="s">
        <v>369</v>
      </c>
      <c r="AA2176" s="114" t="s">
        <v>407</v>
      </c>
      <c r="AB2176" s="114" t="s">
        <v>407</v>
      </c>
      <c r="AC2176" s="114">
        <v>0</v>
      </c>
      <c r="AD2176" s="114">
        <v>0</v>
      </c>
      <c r="AE2176" s="114">
        <v>69</v>
      </c>
    </row>
    <row r="2177" spans="1:31">
      <c r="A2177" s="31" t="s">
        <v>91</v>
      </c>
      <c r="B2177" s="31" t="str">
        <f>VLOOKUP(Table1[[#This Row],[Organism]],'GN and GP categories'!A:B,2,)</f>
        <v>Gram-positive</v>
      </c>
      <c r="C2177" s="31" t="s">
        <v>522</v>
      </c>
      <c r="D2177" s="31" t="s">
        <v>262</v>
      </c>
      <c r="E2177" s="31" t="s">
        <v>266</v>
      </c>
      <c r="F2177" s="31" t="s">
        <v>436</v>
      </c>
      <c r="G2177" s="31" t="s">
        <v>374</v>
      </c>
      <c r="H2177" s="31">
        <v>63</v>
      </c>
      <c r="I2177" s="114">
        <v>0</v>
      </c>
      <c r="J2177" s="114">
        <v>0</v>
      </c>
      <c r="K2177" s="114">
        <v>0</v>
      </c>
      <c r="L2177" s="114">
        <v>0</v>
      </c>
      <c r="M2177" s="114">
        <v>0</v>
      </c>
      <c r="N2177" s="114">
        <v>0</v>
      </c>
      <c r="O2177" s="114">
        <v>48</v>
      </c>
      <c r="P2177" s="114">
        <v>0</v>
      </c>
      <c r="Q2177" s="114">
        <v>0</v>
      </c>
      <c r="R2177" s="114">
        <v>100</v>
      </c>
      <c r="S2177" s="114">
        <v>25</v>
      </c>
      <c r="T2177" s="114">
        <v>0</v>
      </c>
      <c r="U2177" s="114" t="s">
        <v>369</v>
      </c>
      <c r="V2177" s="114">
        <v>0</v>
      </c>
      <c r="W2177" s="114">
        <v>0</v>
      </c>
      <c r="X2177" s="114">
        <v>100</v>
      </c>
      <c r="Y2177" s="114">
        <v>0</v>
      </c>
      <c r="Z2177" s="114">
        <v>0</v>
      </c>
      <c r="AA2177" s="114">
        <v>0</v>
      </c>
      <c r="AB2177" s="114">
        <v>0</v>
      </c>
      <c r="AC2177" s="114">
        <v>0</v>
      </c>
      <c r="AD2177" s="114">
        <v>0</v>
      </c>
      <c r="AE2177" s="114">
        <v>79</v>
      </c>
    </row>
    <row r="2178" spans="1:31">
      <c r="A2178" s="31" t="s">
        <v>91</v>
      </c>
      <c r="B2178" s="31" t="str">
        <f>VLOOKUP(Table1[[#This Row],[Organism]],'GN and GP categories'!A:B,2,)</f>
        <v>Gram-positive</v>
      </c>
      <c r="C2178" s="31" t="s">
        <v>522</v>
      </c>
      <c r="D2178" s="31" t="s">
        <v>262</v>
      </c>
      <c r="E2178" s="31" t="s">
        <v>266</v>
      </c>
      <c r="F2178" s="31" t="s">
        <v>436</v>
      </c>
      <c r="G2178" s="31" t="s">
        <v>370</v>
      </c>
      <c r="H2178" s="31">
        <v>49</v>
      </c>
      <c r="I2178" s="114">
        <v>0</v>
      </c>
      <c r="J2178" s="114" t="s">
        <v>412</v>
      </c>
      <c r="K2178" s="114" t="s">
        <v>412</v>
      </c>
      <c r="L2178" s="114">
        <v>0</v>
      </c>
      <c r="M2178" s="114">
        <v>0</v>
      </c>
      <c r="N2178" s="114">
        <v>0</v>
      </c>
      <c r="O2178" s="114">
        <v>39</v>
      </c>
      <c r="P2178" s="114">
        <v>0</v>
      </c>
      <c r="Q2178" s="114">
        <v>0</v>
      </c>
      <c r="R2178" s="114">
        <v>100</v>
      </c>
      <c r="S2178" s="114">
        <v>24</v>
      </c>
      <c r="T2178" s="114">
        <v>0</v>
      </c>
      <c r="U2178" s="114" t="s">
        <v>369</v>
      </c>
      <c r="V2178" s="114">
        <v>0</v>
      </c>
      <c r="W2178" s="114" t="s">
        <v>369</v>
      </c>
      <c r="X2178" s="114">
        <v>100</v>
      </c>
      <c r="Y2178" s="114" t="s">
        <v>412</v>
      </c>
      <c r="Z2178" s="114" t="s">
        <v>369</v>
      </c>
      <c r="AA2178" s="114">
        <v>0</v>
      </c>
      <c r="AB2178" s="114" t="s">
        <v>412</v>
      </c>
      <c r="AC2178" s="114">
        <v>0</v>
      </c>
      <c r="AD2178" s="114">
        <v>0</v>
      </c>
      <c r="AE2178" s="114">
        <v>86</v>
      </c>
    </row>
    <row r="2179" spans="1:31">
      <c r="A2179" s="31" t="s">
        <v>91</v>
      </c>
      <c r="B2179" s="31" t="str">
        <f>VLOOKUP(Table1[[#This Row],[Organism]],'GN and GP categories'!A:B,2,)</f>
        <v>Gram-positive</v>
      </c>
      <c r="C2179" s="31" t="s">
        <v>522</v>
      </c>
      <c r="D2179" s="31" t="s">
        <v>262</v>
      </c>
      <c r="E2179" s="31" t="s">
        <v>266</v>
      </c>
      <c r="F2179" s="31" t="s">
        <v>435</v>
      </c>
      <c r="G2179" s="31" t="s">
        <v>370</v>
      </c>
      <c r="H2179" s="31">
        <v>30</v>
      </c>
      <c r="I2179" s="114">
        <v>0</v>
      </c>
      <c r="J2179" s="114" t="s">
        <v>434</v>
      </c>
      <c r="K2179" s="114" t="s">
        <v>434</v>
      </c>
      <c r="L2179" s="114">
        <v>0</v>
      </c>
      <c r="M2179" s="114">
        <v>0</v>
      </c>
      <c r="N2179" s="114">
        <v>0</v>
      </c>
      <c r="O2179" s="114">
        <v>60</v>
      </c>
      <c r="P2179" s="114">
        <v>0</v>
      </c>
      <c r="Q2179" s="114">
        <v>0</v>
      </c>
      <c r="R2179" s="114">
        <v>100</v>
      </c>
      <c r="S2179" s="114">
        <v>37</v>
      </c>
      <c r="T2179" s="114">
        <v>0</v>
      </c>
      <c r="U2179" s="114" t="s">
        <v>369</v>
      </c>
      <c r="V2179" s="114">
        <v>0</v>
      </c>
      <c r="W2179" s="114" t="s">
        <v>369</v>
      </c>
      <c r="X2179" s="114">
        <v>100</v>
      </c>
      <c r="Y2179" s="114" t="s">
        <v>434</v>
      </c>
      <c r="Z2179" s="114" t="s">
        <v>369</v>
      </c>
      <c r="AA2179" s="114" t="s">
        <v>434</v>
      </c>
      <c r="AB2179" s="114" t="s">
        <v>434</v>
      </c>
      <c r="AC2179" s="114">
        <v>0</v>
      </c>
      <c r="AD2179" s="114">
        <v>0</v>
      </c>
      <c r="AE2179" s="114">
        <v>67</v>
      </c>
    </row>
    <row r="2180" spans="1:31">
      <c r="A2180" s="31" t="s">
        <v>91</v>
      </c>
      <c r="B2180" s="31" t="str">
        <f>VLOOKUP(Table1[[#This Row],[Organism]],'GN and GP categories'!A:B,2,)</f>
        <v>Gram-positive</v>
      </c>
      <c r="C2180" s="31" t="s">
        <v>522</v>
      </c>
      <c r="D2180" s="31" t="s">
        <v>262</v>
      </c>
      <c r="E2180" s="31" t="s">
        <v>266</v>
      </c>
      <c r="F2180" s="31" t="s">
        <v>49</v>
      </c>
      <c r="G2180" s="31" t="s">
        <v>377</v>
      </c>
      <c r="H2180" s="31">
        <v>33</v>
      </c>
      <c r="I2180" s="114">
        <v>0</v>
      </c>
      <c r="J2180" s="114" t="s">
        <v>384</v>
      </c>
      <c r="K2180" s="114" t="s">
        <v>384</v>
      </c>
      <c r="L2180" s="114">
        <v>0</v>
      </c>
      <c r="M2180" s="114">
        <v>0</v>
      </c>
      <c r="N2180" s="114">
        <v>0</v>
      </c>
      <c r="O2180" s="114">
        <v>33</v>
      </c>
      <c r="P2180" s="114">
        <v>0</v>
      </c>
      <c r="Q2180" s="114">
        <v>0</v>
      </c>
      <c r="R2180" s="114">
        <v>100</v>
      </c>
      <c r="S2180" s="114">
        <v>27</v>
      </c>
      <c r="T2180" s="114">
        <v>0</v>
      </c>
      <c r="U2180" s="114" t="s">
        <v>369</v>
      </c>
      <c r="V2180" s="114">
        <v>0</v>
      </c>
      <c r="W2180" s="114" t="s">
        <v>369</v>
      </c>
      <c r="X2180" s="114">
        <v>100</v>
      </c>
      <c r="Y2180" s="114" t="s">
        <v>384</v>
      </c>
      <c r="Z2180" s="114" t="s">
        <v>369</v>
      </c>
      <c r="AA2180" s="114" t="s">
        <v>384</v>
      </c>
      <c r="AB2180" s="114" t="s">
        <v>384</v>
      </c>
      <c r="AC2180" s="114">
        <v>0</v>
      </c>
      <c r="AD2180" s="114">
        <v>0</v>
      </c>
      <c r="AE2180" s="114">
        <v>76</v>
      </c>
    </row>
    <row r="2181" spans="1:31">
      <c r="A2181" s="31" t="s">
        <v>91</v>
      </c>
      <c r="B2181" s="31" t="str">
        <f>VLOOKUP(Table1[[#This Row],[Organism]],'GN and GP categories'!A:B,2,)</f>
        <v>Gram-positive</v>
      </c>
      <c r="C2181" s="31" t="s">
        <v>522</v>
      </c>
      <c r="D2181" s="31" t="s">
        <v>262</v>
      </c>
      <c r="E2181" s="31" t="s">
        <v>266</v>
      </c>
      <c r="F2181" s="31" t="s">
        <v>49</v>
      </c>
      <c r="G2181" s="31" t="s">
        <v>374</v>
      </c>
      <c r="H2181" s="31">
        <v>31</v>
      </c>
      <c r="I2181" s="114">
        <v>0</v>
      </c>
      <c r="J2181" s="114">
        <v>0</v>
      </c>
      <c r="K2181" s="114">
        <v>0</v>
      </c>
      <c r="L2181" s="114">
        <v>0</v>
      </c>
      <c r="M2181" s="114">
        <v>0</v>
      </c>
      <c r="N2181" s="114">
        <v>0</v>
      </c>
      <c r="O2181" s="114">
        <v>28.999999999999996</v>
      </c>
      <c r="P2181" s="114">
        <v>0</v>
      </c>
      <c r="Q2181" s="114">
        <v>0</v>
      </c>
      <c r="R2181" s="114">
        <v>100</v>
      </c>
      <c r="S2181" s="114" t="s">
        <v>391</v>
      </c>
      <c r="T2181" s="114">
        <v>0</v>
      </c>
      <c r="U2181" s="114" t="s">
        <v>369</v>
      </c>
      <c r="V2181" s="114">
        <v>0</v>
      </c>
      <c r="W2181" s="114" t="s">
        <v>369</v>
      </c>
      <c r="X2181" s="114">
        <v>100</v>
      </c>
      <c r="Y2181" s="114">
        <v>0</v>
      </c>
      <c r="Z2181" s="114" t="s">
        <v>369</v>
      </c>
      <c r="AA2181" s="114">
        <v>0</v>
      </c>
      <c r="AB2181" s="114">
        <v>0</v>
      </c>
      <c r="AC2181" s="114">
        <v>0</v>
      </c>
      <c r="AD2181" s="114">
        <v>0</v>
      </c>
      <c r="AE2181" s="114">
        <v>100</v>
      </c>
    </row>
    <row r="2182" spans="1:31">
      <c r="A2182" s="31" t="s">
        <v>91</v>
      </c>
      <c r="B2182" s="31" t="str">
        <f>VLOOKUP(Table1[[#This Row],[Organism]],'GN and GP categories'!A:B,2,)</f>
        <v>Gram-positive</v>
      </c>
      <c r="C2182" s="31" t="s">
        <v>522</v>
      </c>
      <c r="D2182" s="31" t="s">
        <v>262</v>
      </c>
      <c r="E2182" s="31" t="s">
        <v>266</v>
      </c>
      <c r="F2182" s="31" t="s">
        <v>49</v>
      </c>
      <c r="G2182" s="31" t="s">
        <v>370</v>
      </c>
      <c r="H2182" s="31">
        <v>31</v>
      </c>
      <c r="I2182" s="114">
        <v>0</v>
      </c>
      <c r="J2182" s="114" t="s">
        <v>391</v>
      </c>
      <c r="K2182" s="114" t="s">
        <v>391</v>
      </c>
      <c r="L2182" s="114">
        <v>0</v>
      </c>
      <c r="M2182" s="114">
        <v>0</v>
      </c>
      <c r="N2182" s="114">
        <v>0</v>
      </c>
      <c r="O2182" s="114">
        <v>35</v>
      </c>
      <c r="P2182" s="114">
        <v>0</v>
      </c>
      <c r="Q2182" s="114">
        <v>0</v>
      </c>
      <c r="R2182" s="114">
        <v>100</v>
      </c>
      <c r="S2182" s="114">
        <v>32</v>
      </c>
      <c r="T2182" s="114">
        <v>0</v>
      </c>
      <c r="U2182" s="114" t="s">
        <v>369</v>
      </c>
      <c r="V2182" s="114" t="s">
        <v>391</v>
      </c>
      <c r="W2182" s="114">
        <v>100</v>
      </c>
      <c r="X2182" s="114">
        <v>100</v>
      </c>
      <c r="Y2182" s="114" t="s">
        <v>391</v>
      </c>
      <c r="Z2182" s="114">
        <v>100</v>
      </c>
      <c r="AA2182" s="114">
        <v>0</v>
      </c>
      <c r="AB2182" s="114" t="s">
        <v>391</v>
      </c>
      <c r="AC2182" s="114" t="s">
        <v>391</v>
      </c>
      <c r="AD2182" s="114" t="s">
        <v>391</v>
      </c>
      <c r="AE2182" s="114" t="s">
        <v>403</v>
      </c>
    </row>
    <row r="2183" spans="1:31">
      <c r="A2183" s="31" t="s">
        <v>91</v>
      </c>
      <c r="B2183" s="31" t="str">
        <f>VLOOKUP(Table1[[#This Row],[Organism]],'GN and GP categories'!A:B,2,)</f>
        <v>Gram-positive</v>
      </c>
      <c r="C2183" s="31" t="s">
        <v>522</v>
      </c>
      <c r="D2183" s="31" t="s">
        <v>262</v>
      </c>
      <c r="E2183" s="31" t="s">
        <v>266</v>
      </c>
      <c r="F2183" s="31" t="s">
        <v>101</v>
      </c>
      <c r="G2183" s="31" t="s">
        <v>377</v>
      </c>
      <c r="H2183" s="31">
        <v>36</v>
      </c>
      <c r="I2183" s="114">
        <v>0</v>
      </c>
      <c r="J2183" s="114" t="s">
        <v>379</v>
      </c>
      <c r="K2183" s="114" t="s">
        <v>379</v>
      </c>
      <c r="L2183" s="114">
        <v>0</v>
      </c>
      <c r="M2183" s="114">
        <v>0</v>
      </c>
      <c r="N2183" s="114">
        <v>0</v>
      </c>
      <c r="O2183" s="114">
        <v>44</v>
      </c>
      <c r="P2183" s="114">
        <v>0</v>
      </c>
      <c r="Q2183" s="114">
        <v>0</v>
      </c>
      <c r="R2183" s="114">
        <v>100</v>
      </c>
      <c r="S2183" s="114">
        <v>22</v>
      </c>
      <c r="T2183" s="114">
        <v>0</v>
      </c>
      <c r="U2183" s="114" t="s">
        <v>369</v>
      </c>
      <c r="V2183" s="114">
        <v>0</v>
      </c>
      <c r="W2183" s="114" t="s">
        <v>369</v>
      </c>
      <c r="X2183" s="114">
        <v>100</v>
      </c>
      <c r="Y2183" s="114" t="s">
        <v>379</v>
      </c>
      <c r="Z2183" s="114" t="s">
        <v>369</v>
      </c>
      <c r="AA2183" s="114">
        <v>0</v>
      </c>
      <c r="AB2183" s="114" t="s">
        <v>379</v>
      </c>
      <c r="AC2183" s="114">
        <v>0</v>
      </c>
      <c r="AD2183" s="114">
        <v>0</v>
      </c>
      <c r="AE2183" s="114">
        <v>50</v>
      </c>
    </row>
    <row r="2184" spans="1:31">
      <c r="A2184" s="31" t="s">
        <v>91</v>
      </c>
      <c r="B2184" s="31" t="str">
        <f>VLOOKUP(Table1[[#This Row],[Organism]],'GN and GP categories'!A:B,2,)</f>
        <v>Gram-positive</v>
      </c>
      <c r="C2184" s="31" t="s">
        <v>522</v>
      </c>
      <c r="D2184" s="31" t="s">
        <v>262</v>
      </c>
      <c r="E2184" s="31" t="s">
        <v>266</v>
      </c>
      <c r="F2184" s="31" t="s">
        <v>101</v>
      </c>
      <c r="G2184" s="31" t="s">
        <v>374</v>
      </c>
      <c r="H2184" s="31">
        <v>33</v>
      </c>
      <c r="I2184" s="114">
        <v>0</v>
      </c>
      <c r="J2184" s="114">
        <v>19</v>
      </c>
      <c r="K2184" s="114">
        <v>18</v>
      </c>
      <c r="L2184" s="114">
        <v>0</v>
      </c>
      <c r="M2184" s="114">
        <v>0</v>
      </c>
      <c r="N2184" s="114">
        <v>0</v>
      </c>
      <c r="O2184" s="114">
        <v>55.000000000000007</v>
      </c>
      <c r="P2184" s="114">
        <v>0</v>
      </c>
      <c r="Q2184" s="114">
        <v>0</v>
      </c>
      <c r="R2184" s="114" t="s">
        <v>376</v>
      </c>
      <c r="S2184" s="114">
        <v>33</v>
      </c>
      <c r="T2184" s="114">
        <v>0</v>
      </c>
      <c r="U2184" s="114" t="s">
        <v>369</v>
      </c>
      <c r="V2184" s="114">
        <v>0</v>
      </c>
      <c r="W2184" s="114" t="s">
        <v>369</v>
      </c>
      <c r="X2184" s="114" t="s">
        <v>376</v>
      </c>
      <c r="Y2184" s="114">
        <v>19</v>
      </c>
      <c r="Z2184" s="114" t="s">
        <v>369</v>
      </c>
      <c r="AA2184" s="114" t="s">
        <v>384</v>
      </c>
      <c r="AB2184" s="114">
        <v>18</v>
      </c>
      <c r="AC2184" s="114">
        <v>0</v>
      </c>
      <c r="AD2184" s="114">
        <v>0</v>
      </c>
      <c r="AE2184" s="114">
        <v>76</v>
      </c>
    </row>
    <row r="2185" spans="1:31">
      <c r="A2185" s="31" t="s">
        <v>91</v>
      </c>
      <c r="B2185" s="31" t="str">
        <f>VLOOKUP(Table1[[#This Row],[Organism]],'GN and GP categories'!A:B,2,)</f>
        <v>Gram-positive</v>
      </c>
      <c r="C2185" s="31" t="s">
        <v>522</v>
      </c>
      <c r="D2185" s="31" t="s">
        <v>262</v>
      </c>
      <c r="E2185" s="31" t="s">
        <v>266</v>
      </c>
      <c r="F2185" s="31" t="s">
        <v>101</v>
      </c>
      <c r="G2185" s="31" t="s">
        <v>370</v>
      </c>
      <c r="H2185" s="31">
        <v>41</v>
      </c>
      <c r="I2185" s="114">
        <v>0</v>
      </c>
      <c r="J2185" s="114" t="s">
        <v>419</v>
      </c>
      <c r="K2185" s="114" t="s">
        <v>419</v>
      </c>
      <c r="L2185" s="114">
        <v>0</v>
      </c>
      <c r="M2185" s="114">
        <v>0</v>
      </c>
      <c r="N2185" s="114">
        <v>0</v>
      </c>
      <c r="O2185" s="114">
        <v>41</v>
      </c>
      <c r="P2185" s="114">
        <v>0</v>
      </c>
      <c r="Q2185" s="114">
        <v>0</v>
      </c>
      <c r="R2185" s="114">
        <v>100</v>
      </c>
      <c r="S2185" s="114">
        <v>20</v>
      </c>
      <c r="T2185" s="114">
        <v>0</v>
      </c>
      <c r="U2185" s="114" t="s">
        <v>369</v>
      </c>
      <c r="V2185" s="114">
        <v>0</v>
      </c>
      <c r="W2185" s="114" t="s">
        <v>369</v>
      </c>
      <c r="X2185" s="114">
        <v>100</v>
      </c>
      <c r="Y2185" s="114" t="s">
        <v>419</v>
      </c>
      <c r="Z2185" s="114" t="s">
        <v>369</v>
      </c>
      <c r="AA2185" s="114" t="s">
        <v>419</v>
      </c>
      <c r="AB2185" s="114" t="s">
        <v>419</v>
      </c>
      <c r="AC2185" s="114">
        <v>0</v>
      </c>
      <c r="AD2185" s="114">
        <v>0</v>
      </c>
      <c r="AE2185" s="114" t="s">
        <v>400</v>
      </c>
    </row>
    <row r="2186" spans="1:31">
      <c r="A2186" s="31" t="s">
        <v>91</v>
      </c>
      <c r="B2186" s="31" t="str">
        <f>VLOOKUP(Table1[[#This Row],[Organism]],'GN and GP categories'!A:B,2,)</f>
        <v>Gram-positive</v>
      </c>
      <c r="C2186" s="31" t="s">
        <v>522</v>
      </c>
      <c r="D2186" s="31" t="s">
        <v>262</v>
      </c>
      <c r="E2186" s="31" t="s">
        <v>266</v>
      </c>
      <c r="F2186" s="31" t="s">
        <v>132</v>
      </c>
      <c r="G2186" s="31" t="s">
        <v>374</v>
      </c>
      <c r="H2186" s="31">
        <v>30</v>
      </c>
      <c r="I2186" s="114">
        <v>0</v>
      </c>
      <c r="J2186" s="114" t="s">
        <v>434</v>
      </c>
      <c r="K2186" s="114" t="s">
        <v>434</v>
      </c>
      <c r="L2186" s="114">
        <v>0</v>
      </c>
      <c r="M2186" s="114">
        <v>0</v>
      </c>
      <c r="N2186" s="114">
        <v>0</v>
      </c>
      <c r="O2186" s="114">
        <v>50</v>
      </c>
      <c r="P2186" s="114">
        <v>0</v>
      </c>
      <c r="Q2186" s="114">
        <v>0</v>
      </c>
      <c r="R2186" s="114" t="s">
        <v>409</v>
      </c>
      <c r="S2186" s="114">
        <v>40</v>
      </c>
      <c r="T2186" s="114">
        <v>0</v>
      </c>
      <c r="U2186" s="114" t="s">
        <v>369</v>
      </c>
      <c r="V2186" s="114">
        <v>0</v>
      </c>
      <c r="W2186" s="114" t="s">
        <v>369</v>
      </c>
      <c r="X2186" s="114">
        <v>100</v>
      </c>
      <c r="Y2186" s="114" t="s">
        <v>434</v>
      </c>
      <c r="Z2186" s="114" t="s">
        <v>369</v>
      </c>
      <c r="AA2186" s="114" t="s">
        <v>434</v>
      </c>
      <c r="AB2186" s="114" t="s">
        <v>434</v>
      </c>
      <c r="AC2186" s="114">
        <v>0</v>
      </c>
      <c r="AD2186" s="114">
        <v>0</v>
      </c>
      <c r="AE2186" s="114">
        <v>50</v>
      </c>
    </row>
    <row r="2187" spans="1:31">
      <c r="A2187" s="31" t="s">
        <v>91</v>
      </c>
      <c r="B2187" s="31" t="str">
        <f>VLOOKUP(Table1[[#This Row],[Organism]],'GN and GP categories'!A:B,2,)</f>
        <v>Gram-positive</v>
      </c>
      <c r="C2187" s="31" t="s">
        <v>522</v>
      </c>
      <c r="D2187" s="31" t="s">
        <v>262</v>
      </c>
      <c r="E2187" s="31" t="s">
        <v>266</v>
      </c>
      <c r="F2187" s="31" t="s">
        <v>132</v>
      </c>
      <c r="G2187" s="31" t="s">
        <v>370</v>
      </c>
      <c r="H2187" s="31">
        <v>35</v>
      </c>
      <c r="I2187" s="114">
        <v>0</v>
      </c>
      <c r="J2187" s="114">
        <v>18</v>
      </c>
      <c r="K2187" s="114">
        <v>17</v>
      </c>
      <c r="L2187" s="114">
        <v>0</v>
      </c>
      <c r="M2187" s="114">
        <v>0</v>
      </c>
      <c r="N2187" s="114">
        <v>0</v>
      </c>
      <c r="O2187" s="114">
        <v>46</v>
      </c>
      <c r="P2187" s="114">
        <v>0</v>
      </c>
      <c r="Q2187" s="114">
        <v>0</v>
      </c>
      <c r="R2187" s="114" t="s">
        <v>378</v>
      </c>
      <c r="S2187" s="114">
        <v>40</v>
      </c>
      <c r="T2187" s="114">
        <v>0</v>
      </c>
      <c r="U2187" s="114" t="s">
        <v>369</v>
      </c>
      <c r="V2187" s="114">
        <v>0</v>
      </c>
      <c r="W2187" s="114" t="s">
        <v>369</v>
      </c>
      <c r="X2187" s="114">
        <v>100</v>
      </c>
      <c r="Y2187" s="114">
        <v>18</v>
      </c>
      <c r="Z2187" s="114" t="s">
        <v>369</v>
      </c>
      <c r="AA2187" s="114" t="s">
        <v>379</v>
      </c>
      <c r="AB2187" s="114">
        <v>17</v>
      </c>
      <c r="AC2187" s="114">
        <v>0</v>
      </c>
      <c r="AD2187" s="114">
        <v>0</v>
      </c>
      <c r="AE2187" s="114">
        <v>56.999999999999993</v>
      </c>
    </row>
    <row r="2188" spans="1:31">
      <c r="A2188" s="31" t="s">
        <v>91</v>
      </c>
      <c r="B2188" s="31" t="str">
        <f>VLOOKUP(Table1[[#This Row],[Organism]],'GN and GP categories'!A:B,2,)</f>
        <v>Gram-positive</v>
      </c>
      <c r="C2188" s="31" t="s">
        <v>522</v>
      </c>
      <c r="D2188" s="31" t="s">
        <v>262</v>
      </c>
      <c r="E2188" s="31" t="s">
        <v>266</v>
      </c>
      <c r="F2188" s="31" t="s">
        <v>121</v>
      </c>
      <c r="G2188" s="31" t="s">
        <v>375</v>
      </c>
      <c r="H2188" s="31">
        <v>34</v>
      </c>
      <c r="I2188" s="114">
        <v>0</v>
      </c>
      <c r="J2188" s="114" t="s">
        <v>384</v>
      </c>
      <c r="K2188" s="114" t="s">
        <v>384</v>
      </c>
      <c r="L2188" s="114">
        <v>0</v>
      </c>
      <c r="M2188" s="114">
        <v>0</v>
      </c>
      <c r="N2188" s="114">
        <v>0</v>
      </c>
      <c r="O2188" s="114">
        <v>41</v>
      </c>
      <c r="P2188" s="114">
        <v>0</v>
      </c>
      <c r="Q2188" s="114">
        <v>0</v>
      </c>
      <c r="R2188" s="114" t="s">
        <v>376</v>
      </c>
      <c r="S2188" s="114">
        <v>24</v>
      </c>
      <c r="T2188" s="114">
        <v>0</v>
      </c>
      <c r="U2188" s="114" t="s">
        <v>369</v>
      </c>
      <c r="V2188" s="114">
        <v>0</v>
      </c>
      <c r="W2188" s="114" t="s">
        <v>369</v>
      </c>
      <c r="X2188" s="114">
        <v>100</v>
      </c>
      <c r="Y2188" s="114" t="s">
        <v>384</v>
      </c>
      <c r="Z2188" s="114" t="s">
        <v>369</v>
      </c>
      <c r="AA2188" s="114">
        <v>0</v>
      </c>
      <c r="AB2188" s="114" t="s">
        <v>384</v>
      </c>
      <c r="AC2188" s="114">
        <v>0</v>
      </c>
      <c r="AD2188" s="114">
        <v>0</v>
      </c>
      <c r="AE2188" s="114">
        <v>24</v>
      </c>
    </row>
    <row r="2189" spans="1:31">
      <c r="A2189" s="31" t="s">
        <v>91</v>
      </c>
      <c r="B2189" s="31" t="str">
        <f>VLOOKUP(Table1[[#This Row],[Organism]],'GN and GP categories'!A:B,2,)</f>
        <v>Gram-positive</v>
      </c>
      <c r="C2189" s="31" t="s">
        <v>522</v>
      </c>
      <c r="D2189" s="31" t="s">
        <v>262</v>
      </c>
      <c r="E2189" s="31" t="s">
        <v>266</v>
      </c>
      <c r="F2189" s="31" t="s">
        <v>121</v>
      </c>
      <c r="G2189" s="31" t="s">
        <v>374</v>
      </c>
      <c r="H2189" s="31">
        <v>47</v>
      </c>
      <c r="I2189" s="114">
        <v>0</v>
      </c>
      <c r="J2189" s="114" t="s">
        <v>416</v>
      </c>
      <c r="K2189" s="114" t="s">
        <v>416</v>
      </c>
      <c r="L2189" s="114">
        <v>0</v>
      </c>
      <c r="M2189" s="114">
        <v>0</v>
      </c>
      <c r="N2189" s="114">
        <v>0</v>
      </c>
      <c r="O2189" s="114">
        <v>47</v>
      </c>
      <c r="P2189" s="114">
        <v>0</v>
      </c>
      <c r="Q2189" s="114">
        <v>0</v>
      </c>
      <c r="R2189" s="114" t="s">
        <v>373</v>
      </c>
      <c r="S2189" s="114">
        <v>36</v>
      </c>
      <c r="T2189" s="114">
        <v>0</v>
      </c>
      <c r="U2189" s="114" t="s">
        <v>369</v>
      </c>
      <c r="V2189" s="114">
        <v>0</v>
      </c>
      <c r="W2189" s="114" t="s">
        <v>369</v>
      </c>
      <c r="X2189" s="114">
        <v>100</v>
      </c>
      <c r="Y2189" s="114" t="s">
        <v>416</v>
      </c>
      <c r="Z2189" s="114" t="s">
        <v>369</v>
      </c>
      <c r="AA2189" s="114">
        <v>0</v>
      </c>
      <c r="AB2189" s="114" t="s">
        <v>416</v>
      </c>
      <c r="AC2189" s="114">
        <v>0</v>
      </c>
      <c r="AD2189" s="114">
        <v>0</v>
      </c>
      <c r="AE2189" s="114">
        <v>34</v>
      </c>
    </row>
    <row r="2190" spans="1:31">
      <c r="A2190" s="31" t="s">
        <v>91</v>
      </c>
      <c r="B2190" s="31" t="str">
        <f>VLOOKUP(Table1[[#This Row],[Organism]],'GN and GP categories'!A:B,2,)</f>
        <v>Gram-positive</v>
      </c>
      <c r="C2190" s="31" t="s">
        <v>522</v>
      </c>
      <c r="D2190" s="31" t="s">
        <v>262</v>
      </c>
      <c r="E2190" s="31" t="s">
        <v>266</v>
      </c>
      <c r="F2190" s="31" t="s">
        <v>121</v>
      </c>
      <c r="G2190" s="31" t="s">
        <v>370</v>
      </c>
      <c r="H2190" s="31">
        <v>44</v>
      </c>
      <c r="I2190" s="114">
        <v>0</v>
      </c>
      <c r="J2190" s="114" t="s">
        <v>389</v>
      </c>
      <c r="K2190" s="114" t="s">
        <v>389</v>
      </c>
      <c r="L2190" s="114">
        <v>0</v>
      </c>
      <c r="M2190" s="114">
        <v>0</v>
      </c>
      <c r="N2190" s="114">
        <v>0</v>
      </c>
      <c r="O2190" s="114">
        <v>36</v>
      </c>
      <c r="P2190" s="114">
        <v>0</v>
      </c>
      <c r="Q2190" s="114">
        <v>0</v>
      </c>
      <c r="R2190" s="114" t="s">
        <v>390</v>
      </c>
      <c r="S2190" s="114">
        <v>23</v>
      </c>
      <c r="T2190" s="114">
        <v>0</v>
      </c>
      <c r="U2190" s="114" t="s">
        <v>369</v>
      </c>
      <c r="V2190" s="114">
        <v>0</v>
      </c>
      <c r="W2190" s="114">
        <v>0</v>
      </c>
      <c r="X2190" s="114">
        <v>100</v>
      </c>
      <c r="Y2190" s="114" t="s">
        <v>389</v>
      </c>
      <c r="Z2190" s="114">
        <v>0</v>
      </c>
      <c r="AA2190" s="114" t="s">
        <v>389</v>
      </c>
      <c r="AB2190" s="114" t="s">
        <v>389</v>
      </c>
      <c r="AC2190" s="114">
        <v>0</v>
      </c>
      <c r="AD2190" s="114">
        <v>0</v>
      </c>
      <c r="AE2190" s="114">
        <v>16</v>
      </c>
    </row>
    <row r="2191" spans="1:31">
      <c r="A2191" s="31" t="s">
        <v>91</v>
      </c>
      <c r="B2191" s="31" t="str">
        <f>VLOOKUP(Table1[[#This Row],[Organism]],'GN and GP categories'!A:B,2,)</f>
        <v>Gram-positive</v>
      </c>
      <c r="C2191" s="31" t="s">
        <v>522</v>
      </c>
      <c r="D2191" s="31" t="s">
        <v>262</v>
      </c>
      <c r="E2191" s="31" t="s">
        <v>371</v>
      </c>
      <c r="F2191" s="31" t="s">
        <v>436</v>
      </c>
      <c r="G2191" s="31" t="s">
        <v>377</v>
      </c>
      <c r="H2191" s="31">
        <v>42</v>
      </c>
      <c r="I2191" s="114">
        <v>0</v>
      </c>
      <c r="J2191" s="114" t="s">
        <v>389</v>
      </c>
      <c r="K2191" s="114" t="s">
        <v>389</v>
      </c>
      <c r="L2191" s="114">
        <v>0</v>
      </c>
      <c r="M2191" s="114">
        <v>0</v>
      </c>
      <c r="N2191" s="114">
        <v>0</v>
      </c>
      <c r="O2191" s="114">
        <v>52</v>
      </c>
      <c r="P2191" s="114">
        <v>0</v>
      </c>
      <c r="Q2191" s="114">
        <v>0</v>
      </c>
      <c r="R2191" s="114">
        <v>100</v>
      </c>
      <c r="S2191" s="114">
        <v>31</v>
      </c>
      <c r="T2191" s="114">
        <v>0</v>
      </c>
      <c r="U2191" s="114" t="s">
        <v>369</v>
      </c>
      <c r="V2191" s="114">
        <v>0</v>
      </c>
      <c r="W2191" s="114" t="s">
        <v>369</v>
      </c>
      <c r="X2191" s="114">
        <v>100</v>
      </c>
      <c r="Y2191" s="114" t="s">
        <v>389</v>
      </c>
      <c r="Z2191" s="114" t="s">
        <v>369</v>
      </c>
      <c r="AA2191" s="114">
        <v>0</v>
      </c>
      <c r="AB2191" s="114" t="s">
        <v>389</v>
      </c>
      <c r="AC2191" s="114">
        <v>0</v>
      </c>
      <c r="AD2191" s="114">
        <v>0</v>
      </c>
      <c r="AE2191" s="114">
        <v>83</v>
      </c>
    </row>
    <row r="2192" spans="1:31">
      <c r="A2192" s="31" t="s">
        <v>91</v>
      </c>
      <c r="B2192" s="31" t="str">
        <f>VLOOKUP(Table1[[#This Row],[Organism]],'GN and GP categories'!A:B,2,)</f>
        <v>Gram-positive</v>
      </c>
      <c r="C2192" s="31" t="s">
        <v>522</v>
      </c>
      <c r="D2192" s="31" t="s">
        <v>262</v>
      </c>
      <c r="E2192" s="31" t="s">
        <v>371</v>
      </c>
      <c r="F2192" s="31" t="s">
        <v>436</v>
      </c>
      <c r="G2192" s="31" t="s">
        <v>375</v>
      </c>
      <c r="H2192" s="31">
        <v>54</v>
      </c>
      <c r="I2192" s="114">
        <v>0</v>
      </c>
      <c r="J2192" s="114">
        <v>0</v>
      </c>
      <c r="K2192" s="114">
        <v>0</v>
      </c>
      <c r="L2192" s="114">
        <v>0</v>
      </c>
      <c r="M2192" s="114">
        <v>0</v>
      </c>
      <c r="N2192" s="114">
        <v>0</v>
      </c>
      <c r="O2192" s="114">
        <v>50</v>
      </c>
      <c r="P2192" s="114">
        <v>0</v>
      </c>
      <c r="Q2192" s="114">
        <v>0</v>
      </c>
      <c r="R2192" s="114">
        <v>100</v>
      </c>
      <c r="S2192" s="114">
        <v>26</v>
      </c>
      <c r="T2192" s="114">
        <v>0</v>
      </c>
      <c r="U2192" s="114" t="s">
        <v>369</v>
      </c>
      <c r="V2192" s="114">
        <v>0</v>
      </c>
      <c r="W2192" s="114" t="s">
        <v>369</v>
      </c>
      <c r="X2192" s="114">
        <v>100</v>
      </c>
      <c r="Y2192" s="114">
        <v>0</v>
      </c>
      <c r="Z2192" s="114" t="s">
        <v>369</v>
      </c>
      <c r="AA2192" s="114">
        <v>0</v>
      </c>
      <c r="AB2192" s="114">
        <v>0</v>
      </c>
      <c r="AC2192" s="114">
        <v>0</v>
      </c>
      <c r="AD2192" s="114">
        <v>0</v>
      </c>
      <c r="AE2192" s="114">
        <v>83</v>
      </c>
    </row>
    <row r="2193" spans="1:31">
      <c r="A2193" s="31" t="s">
        <v>91</v>
      </c>
      <c r="B2193" s="31" t="str">
        <f>VLOOKUP(Table1[[#This Row],[Organism]],'GN and GP categories'!A:B,2,)</f>
        <v>Gram-positive</v>
      </c>
      <c r="C2193" s="31" t="s">
        <v>522</v>
      </c>
      <c r="D2193" s="31" t="s">
        <v>262</v>
      </c>
      <c r="E2193" s="31" t="s">
        <v>371</v>
      </c>
      <c r="F2193" s="31" t="s">
        <v>436</v>
      </c>
      <c r="G2193" s="31" t="s">
        <v>374</v>
      </c>
      <c r="H2193" s="31">
        <v>86</v>
      </c>
      <c r="I2193" s="114">
        <v>0</v>
      </c>
      <c r="J2193" s="114" t="s">
        <v>406</v>
      </c>
      <c r="K2193" s="114" t="s">
        <v>406</v>
      </c>
      <c r="L2193" s="114">
        <v>0</v>
      </c>
      <c r="M2193" s="114">
        <v>0</v>
      </c>
      <c r="N2193" s="114">
        <v>0</v>
      </c>
      <c r="O2193" s="114">
        <v>50</v>
      </c>
      <c r="P2193" s="114">
        <v>0</v>
      </c>
      <c r="Q2193" s="114">
        <v>0</v>
      </c>
      <c r="R2193" s="114">
        <v>100</v>
      </c>
      <c r="S2193" s="114">
        <v>27</v>
      </c>
      <c r="T2193" s="114">
        <v>0</v>
      </c>
      <c r="U2193" s="114" t="s">
        <v>369</v>
      </c>
      <c r="V2193" s="114">
        <v>0</v>
      </c>
      <c r="W2193" s="114" t="s">
        <v>369</v>
      </c>
      <c r="X2193" s="114">
        <v>100</v>
      </c>
      <c r="Y2193" s="114" t="s">
        <v>406</v>
      </c>
      <c r="Z2193" s="114" t="s">
        <v>369</v>
      </c>
      <c r="AA2193" s="114">
        <v>0</v>
      </c>
      <c r="AB2193" s="114" t="s">
        <v>406</v>
      </c>
      <c r="AC2193" s="114">
        <v>0</v>
      </c>
      <c r="AD2193" s="114">
        <v>0</v>
      </c>
      <c r="AE2193" s="114">
        <v>93</v>
      </c>
    </row>
    <row r="2194" spans="1:31">
      <c r="A2194" s="31" t="s">
        <v>91</v>
      </c>
      <c r="B2194" s="31" t="str">
        <f>VLOOKUP(Table1[[#This Row],[Organism]],'GN and GP categories'!A:B,2,)</f>
        <v>Gram-positive</v>
      </c>
      <c r="C2194" s="31" t="s">
        <v>522</v>
      </c>
      <c r="D2194" s="31" t="s">
        <v>262</v>
      </c>
      <c r="E2194" s="31" t="s">
        <v>371</v>
      </c>
      <c r="F2194" s="31" t="s">
        <v>436</v>
      </c>
      <c r="G2194" s="31" t="s">
        <v>370</v>
      </c>
      <c r="H2194" s="31">
        <v>69</v>
      </c>
      <c r="I2194" s="114">
        <v>0</v>
      </c>
      <c r="J2194" s="114" t="s">
        <v>407</v>
      </c>
      <c r="K2194" s="114" t="s">
        <v>407</v>
      </c>
      <c r="L2194" s="114">
        <v>0</v>
      </c>
      <c r="M2194" s="114">
        <v>0</v>
      </c>
      <c r="N2194" s="114">
        <v>0</v>
      </c>
      <c r="O2194" s="114">
        <v>42</v>
      </c>
      <c r="P2194" s="114">
        <v>0</v>
      </c>
      <c r="Q2194" s="114">
        <v>0</v>
      </c>
      <c r="R2194" s="114">
        <v>100</v>
      </c>
      <c r="S2194" s="114">
        <v>28.999999999999996</v>
      </c>
      <c r="T2194" s="114">
        <v>0</v>
      </c>
      <c r="U2194" s="114" t="s">
        <v>369</v>
      </c>
      <c r="V2194" s="114">
        <v>0</v>
      </c>
      <c r="W2194" s="114" t="s">
        <v>369</v>
      </c>
      <c r="X2194" s="114">
        <v>100</v>
      </c>
      <c r="Y2194" s="114" t="s">
        <v>407</v>
      </c>
      <c r="Z2194" s="114" t="s">
        <v>369</v>
      </c>
      <c r="AA2194" s="114">
        <v>0</v>
      </c>
      <c r="AB2194" s="114" t="s">
        <v>407</v>
      </c>
      <c r="AC2194" s="114">
        <v>0</v>
      </c>
      <c r="AD2194" s="114">
        <v>0</v>
      </c>
      <c r="AE2194" s="114" t="s">
        <v>405</v>
      </c>
    </row>
    <row r="2195" spans="1:31">
      <c r="A2195" s="31" t="s">
        <v>91</v>
      </c>
      <c r="B2195" s="31" t="str">
        <f>VLOOKUP(Table1[[#This Row],[Organism]],'GN and GP categories'!A:B,2,)</f>
        <v>Gram-positive</v>
      </c>
      <c r="C2195" s="31" t="s">
        <v>522</v>
      </c>
      <c r="D2195" s="31" t="s">
        <v>262</v>
      </c>
      <c r="E2195" s="31" t="s">
        <v>371</v>
      </c>
      <c r="F2195" s="31" t="s">
        <v>435</v>
      </c>
      <c r="G2195" s="31" t="s">
        <v>375</v>
      </c>
      <c r="H2195" s="31">
        <v>31</v>
      </c>
      <c r="I2195" s="114">
        <v>0</v>
      </c>
      <c r="J2195" s="114">
        <v>32</v>
      </c>
      <c r="K2195" s="114">
        <v>32</v>
      </c>
      <c r="L2195" s="114">
        <v>0</v>
      </c>
      <c r="M2195" s="114">
        <v>0</v>
      </c>
      <c r="N2195" s="114">
        <v>0</v>
      </c>
      <c r="O2195" s="114">
        <v>39</v>
      </c>
      <c r="P2195" s="114">
        <v>0</v>
      </c>
      <c r="Q2195" s="114">
        <v>0</v>
      </c>
      <c r="R2195" s="114">
        <v>100</v>
      </c>
      <c r="S2195" s="114" t="s">
        <v>391</v>
      </c>
      <c r="T2195" s="114">
        <v>0</v>
      </c>
      <c r="U2195" s="114" t="s">
        <v>369</v>
      </c>
      <c r="V2195" s="114">
        <v>0</v>
      </c>
      <c r="W2195" s="114" t="s">
        <v>369</v>
      </c>
      <c r="X2195" s="114">
        <v>100</v>
      </c>
      <c r="Y2195" s="114">
        <v>32</v>
      </c>
      <c r="Z2195" s="114" t="s">
        <v>369</v>
      </c>
      <c r="AA2195" s="114">
        <v>0</v>
      </c>
      <c r="AB2195" s="114">
        <v>32</v>
      </c>
      <c r="AC2195" s="114">
        <v>0</v>
      </c>
      <c r="AD2195" s="114">
        <v>0</v>
      </c>
      <c r="AE2195" s="114" t="s">
        <v>403</v>
      </c>
    </row>
    <row r="2196" spans="1:31">
      <c r="A2196" s="31" t="s">
        <v>91</v>
      </c>
      <c r="B2196" s="31" t="str">
        <f>VLOOKUP(Table1[[#This Row],[Organism]],'GN and GP categories'!A:B,2,)</f>
        <v>Gram-positive</v>
      </c>
      <c r="C2196" s="31" t="s">
        <v>522</v>
      </c>
      <c r="D2196" s="31" t="s">
        <v>262</v>
      </c>
      <c r="E2196" s="31" t="s">
        <v>371</v>
      </c>
      <c r="F2196" s="31" t="s">
        <v>435</v>
      </c>
      <c r="G2196" s="31" t="s">
        <v>370</v>
      </c>
      <c r="H2196" s="31">
        <v>39</v>
      </c>
      <c r="I2196" s="114">
        <v>0</v>
      </c>
      <c r="J2196" s="114">
        <v>31</v>
      </c>
      <c r="K2196" s="114">
        <v>28.000000000000004</v>
      </c>
      <c r="L2196" s="114">
        <v>0</v>
      </c>
      <c r="M2196" s="114">
        <v>0</v>
      </c>
      <c r="N2196" s="114">
        <v>0</v>
      </c>
      <c r="O2196" s="114">
        <v>44</v>
      </c>
      <c r="P2196" s="114">
        <v>0</v>
      </c>
      <c r="Q2196" s="114">
        <v>0</v>
      </c>
      <c r="R2196" s="114">
        <v>100</v>
      </c>
      <c r="S2196" s="114">
        <v>28.000000000000004</v>
      </c>
      <c r="T2196" s="114">
        <v>0</v>
      </c>
      <c r="U2196" s="114" t="s">
        <v>369</v>
      </c>
      <c r="V2196" s="114">
        <v>0</v>
      </c>
      <c r="W2196" s="114" t="s">
        <v>369</v>
      </c>
      <c r="X2196" s="114">
        <v>100</v>
      </c>
      <c r="Y2196" s="114">
        <v>31</v>
      </c>
      <c r="Z2196" s="114" t="s">
        <v>369</v>
      </c>
      <c r="AA2196" s="114" t="s">
        <v>419</v>
      </c>
      <c r="AB2196" s="114">
        <v>31</v>
      </c>
      <c r="AC2196" s="114">
        <v>0</v>
      </c>
      <c r="AD2196" s="114">
        <v>0</v>
      </c>
      <c r="AE2196" s="114">
        <v>77</v>
      </c>
    </row>
    <row r="2197" spans="1:31">
      <c r="A2197" s="31" t="s">
        <v>91</v>
      </c>
      <c r="B2197" s="31" t="str">
        <f>VLOOKUP(Table1[[#This Row],[Organism]],'GN and GP categories'!A:B,2,)</f>
        <v>Gram-positive</v>
      </c>
      <c r="C2197" s="31" t="s">
        <v>522</v>
      </c>
      <c r="D2197" s="31" t="s">
        <v>262</v>
      </c>
      <c r="E2197" s="31" t="s">
        <v>371</v>
      </c>
      <c r="F2197" s="31" t="s">
        <v>2</v>
      </c>
      <c r="G2197" s="31" t="s">
        <v>370</v>
      </c>
      <c r="H2197" s="31">
        <v>47</v>
      </c>
      <c r="I2197" s="114">
        <v>0</v>
      </c>
      <c r="J2197" s="114" t="s">
        <v>416</v>
      </c>
      <c r="K2197" s="114" t="s">
        <v>416</v>
      </c>
      <c r="L2197" s="114">
        <v>0</v>
      </c>
      <c r="M2197" s="114">
        <v>0</v>
      </c>
      <c r="N2197" s="114">
        <v>0</v>
      </c>
      <c r="O2197" s="114">
        <v>36</v>
      </c>
      <c r="P2197" s="114">
        <v>0</v>
      </c>
      <c r="Q2197" s="114">
        <v>0</v>
      </c>
      <c r="R2197" s="114">
        <v>100</v>
      </c>
      <c r="S2197" s="114">
        <v>28.000000000000004</v>
      </c>
      <c r="T2197" s="114">
        <v>0</v>
      </c>
      <c r="U2197" s="114" t="s">
        <v>369</v>
      </c>
      <c r="V2197" s="114" t="s">
        <v>416</v>
      </c>
      <c r="W2197" s="114">
        <v>100</v>
      </c>
      <c r="X2197" s="114">
        <v>100</v>
      </c>
      <c r="Y2197" s="114" t="s">
        <v>416</v>
      </c>
      <c r="Z2197" s="114">
        <v>100</v>
      </c>
      <c r="AA2197" s="114" t="s">
        <v>416</v>
      </c>
      <c r="AB2197" s="114" t="s">
        <v>416</v>
      </c>
      <c r="AC2197" s="114" t="s">
        <v>416</v>
      </c>
      <c r="AD2197" s="114" t="s">
        <v>416</v>
      </c>
      <c r="AE2197" s="114">
        <v>60</v>
      </c>
    </row>
    <row r="2198" spans="1:31">
      <c r="A2198" s="31" t="s">
        <v>91</v>
      </c>
      <c r="B2198" s="31" t="str">
        <f>VLOOKUP(Table1[[#This Row],[Organism]],'GN and GP categories'!A:B,2,)</f>
        <v>Gram-positive</v>
      </c>
      <c r="C2198" s="31" t="s">
        <v>522</v>
      </c>
      <c r="D2198" s="31" t="s">
        <v>262</v>
      </c>
      <c r="E2198" s="31" t="s">
        <v>371</v>
      </c>
      <c r="F2198" s="31" t="s">
        <v>49</v>
      </c>
      <c r="G2198" s="31" t="s">
        <v>377</v>
      </c>
      <c r="H2198" s="31">
        <v>38</v>
      </c>
      <c r="I2198" s="114">
        <v>0</v>
      </c>
      <c r="J2198" s="114">
        <v>18</v>
      </c>
      <c r="K2198" s="114">
        <v>18</v>
      </c>
      <c r="L2198" s="114">
        <v>0</v>
      </c>
      <c r="M2198" s="114">
        <v>0</v>
      </c>
      <c r="N2198" s="114">
        <v>0</v>
      </c>
      <c r="O2198" s="114">
        <v>32</v>
      </c>
      <c r="P2198" s="114">
        <v>0</v>
      </c>
      <c r="Q2198" s="114">
        <v>0</v>
      </c>
      <c r="R2198" s="114">
        <v>100</v>
      </c>
      <c r="S2198" s="114">
        <v>26</v>
      </c>
      <c r="T2198" s="114">
        <v>0</v>
      </c>
      <c r="U2198" s="114" t="s">
        <v>369</v>
      </c>
      <c r="V2198" s="114">
        <v>0</v>
      </c>
      <c r="W2198" s="114" t="s">
        <v>369</v>
      </c>
      <c r="X2198" s="114">
        <v>100</v>
      </c>
      <c r="Y2198" s="114">
        <v>18</v>
      </c>
      <c r="Z2198" s="114" t="s">
        <v>369</v>
      </c>
      <c r="AA2198" s="114" t="s">
        <v>423</v>
      </c>
      <c r="AB2198" s="114">
        <v>18</v>
      </c>
      <c r="AC2198" s="114">
        <v>0</v>
      </c>
      <c r="AD2198" s="114">
        <v>0</v>
      </c>
      <c r="AE2198" s="114" t="s">
        <v>381</v>
      </c>
    </row>
    <row r="2199" spans="1:31">
      <c r="A2199" s="31" t="s">
        <v>91</v>
      </c>
      <c r="B2199" s="31" t="str">
        <f>VLOOKUP(Table1[[#This Row],[Organism]],'GN and GP categories'!A:B,2,)</f>
        <v>Gram-positive</v>
      </c>
      <c r="C2199" s="31" t="s">
        <v>522</v>
      </c>
      <c r="D2199" s="31" t="s">
        <v>262</v>
      </c>
      <c r="E2199" s="31" t="s">
        <v>371</v>
      </c>
      <c r="F2199" s="31" t="s">
        <v>49</v>
      </c>
      <c r="G2199" s="31" t="s">
        <v>374</v>
      </c>
      <c r="H2199" s="31">
        <v>34</v>
      </c>
      <c r="I2199" s="114">
        <v>0</v>
      </c>
      <c r="J2199" s="114">
        <v>0</v>
      </c>
      <c r="K2199" s="114">
        <v>0</v>
      </c>
      <c r="L2199" s="114">
        <v>0</v>
      </c>
      <c r="M2199" s="114">
        <v>0</v>
      </c>
      <c r="N2199" s="114">
        <v>0</v>
      </c>
      <c r="O2199" s="114">
        <v>50</v>
      </c>
      <c r="P2199" s="114">
        <v>0</v>
      </c>
      <c r="Q2199" s="114">
        <v>0</v>
      </c>
      <c r="R2199" s="114">
        <v>100</v>
      </c>
      <c r="S2199" s="114">
        <v>28.999999999999996</v>
      </c>
      <c r="T2199" s="114">
        <v>0</v>
      </c>
      <c r="U2199" s="114" t="s">
        <v>369</v>
      </c>
      <c r="V2199" s="114">
        <v>0</v>
      </c>
      <c r="W2199" s="114" t="s">
        <v>369</v>
      </c>
      <c r="X2199" s="114">
        <v>100</v>
      </c>
      <c r="Y2199" s="114">
        <v>0</v>
      </c>
      <c r="Z2199" s="114" t="s">
        <v>369</v>
      </c>
      <c r="AA2199" s="114">
        <v>0</v>
      </c>
      <c r="AB2199" s="114">
        <v>0</v>
      </c>
      <c r="AC2199" s="114">
        <v>0</v>
      </c>
      <c r="AD2199" s="114">
        <v>0</v>
      </c>
      <c r="AE2199" s="114" t="s">
        <v>376</v>
      </c>
    </row>
    <row r="2200" spans="1:31">
      <c r="A2200" s="31" t="s">
        <v>91</v>
      </c>
      <c r="B2200" s="31" t="str">
        <f>VLOOKUP(Table1[[#This Row],[Organism]],'GN and GP categories'!A:B,2,)</f>
        <v>Gram-positive</v>
      </c>
      <c r="C2200" s="31" t="s">
        <v>522</v>
      </c>
      <c r="D2200" s="31" t="s">
        <v>262</v>
      </c>
      <c r="E2200" s="31" t="s">
        <v>371</v>
      </c>
      <c r="F2200" s="31" t="s">
        <v>49</v>
      </c>
      <c r="G2200" s="31" t="s">
        <v>370</v>
      </c>
      <c r="H2200" s="31">
        <v>57</v>
      </c>
      <c r="I2200" s="114">
        <v>0</v>
      </c>
      <c r="J2200" s="114" t="s">
        <v>402</v>
      </c>
      <c r="K2200" s="114" t="s">
        <v>402</v>
      </c>
      <c r="L2200" s="114">
        <v>0</v>
      </c>
      <c r="M2200" s="114">
        <v>0</v>
      </c>
      <c r="N2200" s="114">
        <v>0</v>
      </c>
      <c r="O2200" s="114">
        <v>39</v>
      </c>
      <c r="P2200" s="114">
        <v>0</v>
      </c>
      <c r="Q2200" s="114">
        <v>0</v>
      </c>
      <c r="R2200" s="114">
        <v>100</v>
      </c>
      <c r="S2200" s="114">
        <v>23</v>
      </c>
      <c r="T2200" s="114">
        <v>0</v>
      </c>
      <c r="U2200" s="114" t="s">
        <v>369</v>
      </c>
      <c r="V2200" s="114">
        <v>0</v>
      </c>
      <c r="W2200" s="114" t="s">
        <v>369</v>
      </c>
      <c r="X2200" s="114">
        <v>100</v>
      </c>
      <c r="Y2200" s="114" t="s">
        <v>402</v>
      </c>
      <c r="Z2200" s="114" t="s">
        <v>369</v>
      </c>
      <c r="AA2200" s="114" t="s">
        <v>402</v>
      </c>
      <c r="AB2200" s="114" t="s">
        <v>402</v>
      </c>
      <c r="AC2200" s="114">
        <v>0</v>
      </c>
      <c r="AD2200" s="114">
        <v>0</v>
      </c>
      <c r="AE2200" s="114">
        <v>84</v>
      </c>
    </row>
    <row r="2201" spans="1:31">
      <c r="A2201" s="31" t="s">
        <v>91</v>
      </c>
      <c r="B2201" s="31" t="str">
        <f>VLOOKUP(Table1[[#This Row],[Organism]],'GN and GP categories'!A:B,2,)</f>
        <v>Gram-positive</v>
      </c>
      <c r="C2201" s="31" t="s">
        <v>522</v>
      </c>
      <c r="D2201" s="31" t="s">
        <v>262</v>
      </c>
      <c r="E2201" s="31" t="s">
        <v>371</v>
      </c>
      <c r="F2201" s="31" t="s">
        <v>101</v>
      </c>
      <c r="G2201" s="31" t="s">
        <v>377</v>
      </c>
      <c r="H2201" s="31">
        <v>36</v>
      </c>
      <c r="I2201" s="114">
        <v>0</v>
      </c>
      <c r="J2201" s="114">
        <v>17</v>
      </c>
      <c r="K2201" s="114">
        <v>17</v>
      </c>
      <c r="L2201" s="114">
        <v>0</v>
      </c>
      <c r="M2201" s="114">
        <v>0</v>
      </c>
      <c r="N2201" s="114">
        <v>0</v>
      </c>
      <c r="O2201" s="114">
        <v>50</v>
      </c>
      <c r="P2201" s="114">
        <v>0</v>
      </c>
      <c r="Q2201" s="114">
        <v>0</v>
      </c>
      <c r="R2201" s="114">
        <v>100</v>
      </c>
      <c r="S2201" s="114">
        <v>36</v>
      </c>
      <c r="T2201" s="114">
        <v>0</v>
      </c>
      <c r="U2201" s="114" t="s">
        <v>369</v>
      </c>
      <c r="V2201" s="114">
        <v>0</v>
      </c>
      <c r="W2201" s="114" t="s">
        <v>369</v>
      </c>
      <c r="X2201" s="114">
        <v>100</v>
      </c>
      <c r="Y2201" s="114">
        <v>17</v>
      </c>
      <c r="Z2201" s="114" t="s">
        <v>369</v>
      </c>
      <c r="AA2201" s="114" t="s">
        <v>379</v>
      </c>
      <c r="AB2201" s="114">
        <v>17</v>
      </c>
      <c r="AC2201" s="114">
        <v>0</v>
      </c>
      <c r="AD2201" s="114">
        <v>0</v>
      </c>
      <c r="AE2201" s="114" t="s">
        <v>378</v>
      </c>
    </row>
    <row r="2202" spans="1:31">
      <c r="A2202" s="31" t="s">
        <v>91</v>
      </c>
      <c r="B2202" s="31" t="str">
        <f>VLOOKUP(Table1[[#This Row],[Organism]],'GN and GP categories'!A:B,2,)</f>
        <v>Gram-positive</v>
      </c>
      <c r="C2202" s="31" t="s">
        <v>522</v>
      </c>
      <c r="D2202" s="31" t="s">
        <v>262</v>
      </c>
      <c r="E2202" s="31" t="s">
        <v>371</v>
      </c>
      <c r="F2202" s="31" t="s">
        <v>101</v>
      </c>
      <c r="G2202" s="31" t="s">
        <v>375</v>
      </c>
      <c r="H2202" s="31">
        <v>31</v>
      </c>
      <c r="I2202" s="114">
        <v>0</v>
      </c>
      <c r="J2202" s="114">
        <v>23</v>
      </c>
      <c r="K2202" s="114">
        <v>23</v>
      </c>
      <c r="L2202" s="114">
        <v>0</v>
      </c>
      <c r="M2202" s="114">
        <v>0</v>
      </c>
      <c r="N2202" s="114">
        <v>0</v>
      </c>
      <c r="O2202" s="114">
        <v>48</v>
      </c>
      <c r="P2202" s="114">
        <v>0</v>
      </c>
      <c r="Q2202" s="114">
        <v>0</v>
      </c>
      <c r="R2202" s="114">
        <v>100</v>
      </c>
      <c r="S2202" s="114">
        <v>19</v>
      </c>
      <c r="T2202" s="114">
        <v>0</v>
      </c>
      <c r="U2202" s="114" t="s">
        <v>369</v>
      </c>
      <c r="V2202" s="114">
        <v>0</v>
      </c>
      <c r="W2202" s="114" t="s">
        <v>369</v>
      </c>
      <c r="X2202" s="114">
        <v>100</v>
      </c>
      <c r="Y2202" s="114">
        <v>23</v>
      </c>
      <c r="Z2202" s="114" t="s">
        <v>369</v>
      </c>
      <c r="AA2202" s="114" t="s">
        <v>391</v>
      </c>
      <c r="AB2202" s="114">
        <v>23</v>
      </c>
      <c r="AC2202" s="114">
        <v>0</v>
      </c>
      <c r="AD2202" s="114">
        <v>0</v>
      </c>
      <c r="AE2202" s="114" t="s">
        <v>403</v>
      </c>
    </row>
    <row r="2203" spans="1:31">
      <c r="A2203" s="31" t="s">
        <v>91</v>
      </c>
      <c r="B2203" s="31" t="str">
        <f>VLOOKUP(Table1[[#This Row],[Organism]],'GN and GP categories'!A:B,2,)</f>
        <v>Gram-positive</v>
      </c>
      <c r="C2203" s="31" t="s">
        <v>522</v>
      </c>
      <c r="D2203" s="31" t="s">
        <v>262</v>
      </c>
      <c r="E2203" s="31" t="s">
        <v>371</v>
      </c>
      <c r="F2203" s="31" t="s">
        <v>101</v>
      </c>
      <c r="G2203" s="31" t="s">
        <v>374</v>
      </c>
      <c r="H2203" s="31">
        <v>44</v>
      </c>
      <c r="I2203" s="114">
        <v>0</v>
      </c>
      <c r="J2203" s="114">
        <v>18</v>
      </c>
      <c r="K2203" s="114">
        <v>18</v>
      </c>
      <c r="L2203" s="114">
        <v>0</v>
      </c>
      <c r="M2203" s="114">
        <v>0</v>
      </c>
      <c r="N2203" s="114">
        <v>0</v>
      </c>
      <c r="O2203" s="114">
        <v>32</v>
      </c>
      <c r="P2203" s="114">
        <v>0</v>
      </c>
      <c r="Q2203" s="114">
        <v>0</v>
      </c>
      <c r="R2203" s="114">
        <v>100</v>
      </c>
      <c r="S2203" s="114">
        <v>23</v>
      </c>
      <c r="T2203" s="114">
        <v>0</v>
      </c>
      <c r="U2203" s="114" t="s">
        <v>369</v>
      </c>
      <c r="V2203" s="114">
        <v>0</v>
      </c>
      <c r="W2203" s="114">
        <v>0</v>
      </c>
      <c r="X2203" s="114">
        <v>100</v>
      </c>
      <c r="Y2203" s="114">
        <v>18</v>
      </c>
      <c r="Z2203" s="114">
        <v>0</v>
      </c>
      <c r="AA2203" s="114" t="s">
        <v>389</v>
      </c>
      <c r="AB2203" s="114">
        <v>18</v>
      </c>
      <c r="AC2203" s="114">
        <v>0</v>
      </c>
      <c r="AD2203" s="114">
        <v>0</v>
      </c>
      <c r="AE2203" s="114">
        <v>73</v>
      </c>
    </row>
    <row r="2204" spans="1:31">
      <c r="A2204" s="31" t="s">
        <v>91</v>
      </c>
      <c r="B2204" s="31" t="str">
        <f>VLOOKUP(Table1[[#This Row],[Organism]],'GN and GP categories'!A:B,2,)</f>
        <v>Gram-positive</v>
      </c>
      <c r="C2204" s="31" t="s">
        <v>522</v>
      </c>
      <c r="D2204" s="31" t="s">
        <v>262</v>
      </c>
      <c r="E2204" s="31" t="s">
        <v>371</v>
      </c>
      <c r="F2204" s="31" t="s">
        <v>132</v>
      </c>
      <c r="G2204" s="31" t="s">
        <v>375</v>
      </c>
      <c r="H2204" s="31">
        <v>36</v>
      </c>
      <c r="I2204" s="114">
        <v>0</v>
      </c>
      <c r="J2204" s="114" t="s">
        <v>379</v>
      </c>
      <c r="K2204" s="114" t="s">
        <v>379</v>
      </c>
      <c r="L2204" s="114">
        <v>0</v>
      </c>
      <c r="M2204" s="114">
        <v>0</v>
      </c>
      <c r="N2204" s="114">
        <v>0</v>
      </c>
      <c r="O2204" s="114">
        <v>53</v>
      </c>
      <c r="P2204" s="114">
        <v>0</v>
      </c>
      <c r="Q2204" s="114">
        <v>0</v>
      </c>
      <c r="R2204" s="114">
        <v>100</v>
      </c>
      <c r="S2204" s="114">
        <v>22</v>
      </c>
      <c r="T2204" s="114">
        <v>0</v>
      </c>
      <c r="U2204" s="114" t="s">
        <v>369</v>
      </c>
      <c r="V2204" s="114">
        <v>0</v>
      </c>
      <c r="W2204" s="114" t="s">
        <v>369</v>
      </c>
      <c r="X2204" s="114">
        <v>100</v>
      </c>
      <c r="Y2204" s="114" t="s">
        <v>379</v>
      </c>
      <c r="Z2204" s="114" t="s">
        <v>369</v>
      </c>
      <c r="AA2204" s="114" t="s">
        <v>379</v>
      </c>
      <c r="AB2204" s="114" t="s">
        <v>379</v>
      </c>
      <c r="AC2204" s="114">
        <v>0</v>
      </c>
      <c r="AD2204" s="114">
        <v>0</v>
      </c>
      <c r="AE2204" s="114">
        <v>61</v>
      </c>
    </row>
    <row r="2205" spans="1:31">
      <c r="A2205" s="31" t="s">
        <v>91</v>
      </c>
      <c r="B2205" s="31" t="str">
        <f>VLOOKUP(Table1[[#This Row],[Organism]],'GN and GP categories'!A:B,2,)</f>
        <v>Gram-positive</v>
      </c>
      <c r="C2205" s="31" t="s">
        <v>522</v>
      </c>
      <c r="D2205" s="31" t="s">
        <v>262</v>
      </c>
      <c r="E2205" s="31" t="s">
        <v>371</v>
      </c>
      <c r="F2205" s="31" t="s">
        <v>132</v>
      </c>
      <c r="G2205" s="31" t="s">
        <v>374</v>
      </c>
      <c r="H2205" s="31">
        <v>35</v>
      </c>
      <c r="I2205" s="114">
        <v>0</v>
      </c>
      <c r="J2205" s="114" t="s">
        <v>379</v>
      </c>
      <c r="K2205" s="114" t="s">
        <v>379</v>
      </c>
      <c r="L2205" s="114">
        <v>0</v>
      </c>
      <c r="M2205" s="114">
        <v>0</v>
      </c>
      <c r="N2205" s="114">
        <v>0</v>
      </c>
      <c r="O2205" s="114">
        <v>34</v>
      </c>
      <c r="P2205" s="114">
        <v>0</v>
      </c>
      <c r="Q2205" s="114">
        <v>0</v>
      </c>
      <c r="R2205" s="114">
        <v>100</v>
      </c>
      <c r="S2205" s="114">
        <v>34</v>
      </c>
      <c r="T2205" s="114">
        <v>0</v>
      </c>
      <c r="U2205" s="114" t="s">
        <v>369</v>
      </c>
      <c r="V2205" s="114">
        <v>0</v>
      </c>
      <c r="W2205" s="114" t="s">
        <v>369</v>
      </c>
      <c r="X2205" s="114">
        <v>100</v>
      </c>
      <c r="Y2205" s="114" t="s">
        <v>379</v>
      </c>
      <c r="Z2205" s="114" t="s">
        <v>369</v>
      </c>
      <c r="AA2205" s="114" t="s">
        <v>379</v>
      </c>
      <c r="AB2205" s="114" t="s">
        <v>379</v>
      </c>
      <c r="AC2205" s="114">
        <v>0</v>
      </c>
      <c r="AD2205" s="114">
        <v>0</v>
      </c>
      <c r="AE2205" s="114">
        <v>28.999999999999996</v>
      </c>
    </row>
    <row r="2206" spans="1:31">
      <c r="A2206" s="31" t="s">
        <v>91</v>
      </c>
      <c r="B2206" s="31" t="str">
        <f>VLOOKUP(Table1[[#This Row],[Organism]],'GN and GP categories'!A:B,2,)</f>
        <v>Gram-positive</v>
      </c>
      <c r="C2206" s="31" t="s">
        <v>522</v>
      </c>
      <c r="D2206" s="31" t="s">
        <v>262</v>
      </c>
      <c r="E2206" s="31" t="s">
        <v>371</v>
      </c>
      <c r="F2206" s="31" t="s">
        <v>132</v>
      </c>
      <c r="G2206" s="31" t="s">
        <v>370</v>
      </c>
      <c r="H2206" s="31">
        <v>32</v>
      </c>
      <c r="I2206" s="114">
        <v>0</v>
      </c>
      <c r="J2206" s="114" t="s">
        <v>391</v>
      </c>
      <c r="K2206" s="114" t="s">
        <v>391</v>
      </c>
      <c r="L2206" s="114">
        <v>0</v>
      </c>
      <c r="M2206" s="114">
        <v>0</v>
      </c>
      <c r="N2206" s="114">
        <v>0</v>
      </c>
      <c r="O2206" s="114">
        <v>31</v>
      </c>
      <c r="P2206" s="114">
        <v>0</v>
      </c>
      <c r="Q2206" s="114">
        <v>0</v>
      </c>
      <c r="R2206" s="114">
        <v>100</v>
      </c>
      <c r="S2206" s="114">
        <v>22</v>
      </c>
      <c r="T2206" s="114">
        <v>0</v>
      </c>
      <c r="U2206" s="114" t="s">
        <v>369</v>
      </c>
      <c r="V2206" s="114">
        <v>0</v>
      </c>
      <c r="W2206" s="114" t="s">
        <v>369</v>
      </c>
      <c r="X2206" s="114">
        <v>100</v>
      </c>
      <c r="Y2206" s="114" t="s">
        <v>391</v>
      </c>
      <c r="Z2206" s="114" t="s">
        <v>369</v>
      </c>
      <c r="AA2206" s="114">
        <v>0</v>
      </c>
      <c r="AB2206" s="114" t="s">
        <v>391</v>
      </c>
      <c r="AC2206" s="114">
        <v>0</v>
      </c>
      <c r="AD2206" s="114">
        <v>0</v>
      </c>
      <c r="AE2206" s="114">
        <v>44</v>
      </c>
    </row>
    <row r="2207" spans="1:31">
      <c r="A2207" s="31" t="s">
        <v>91</v>
      </c>
      <c r="B2207" s="31" t="str">
        <f>VLOOKUP(Table1[[#This Row],[Organism]],'GN and GP categories'!A:B,2,)</f>
        <v>Gram-positive</v>
      </c>
      <c r="C2207" s="31" t="s">
        <v>522</v>
      </c>
      <c r="D2207" s="31" t="s">
        <v>262</v>
      </c>
      <c r="E2207" s="31" t="s">
        <v>371</v>
      </c>
      <c r="F2207" s="31" t="s">
        <v>121</v>
      </c>
      <c r="G2207" s="31" t="s">
        <v>377</v>
      </c>
      <c r="H2207" s="31">
        <v>42</v>
      </c>
      <c r="I2207" s="114">
        <v>0</v>
      </c>
      <c r="J2207" s="114">
        <v>14.000000000000002</v>
      </c>
      <c r="K2207" s="114">
        <v>14.000000000000002</v>
      </c>
      <c r="L2207" s="114">
        <v>0</v>
      </c>
      <c r="M2207" s="114">
        <v>0</v>
      </c>
      <c r="N2207" s="114">
        <v>0</v>
      </c>
      <c r="O2207" s="114">
        <v>36</v>
      </c>
      <c r="P2207" s="114">
        <v>0</v>
      </c>
      <c r="Q2207" s="114">
        <v>0</v>
      </c>
      <c r="R2207" s="114" t="s">
        <v>390</v>
      </c>
      <c r="S2207" s="114">
        <v>26</v>
      </c>
      <c r="T2207" s="114">
        <v>0</v>
      </c>
      <c r="U2207" s="114" t="s">
        <v>369</v>
      </c>
      <c r="V2207" s="114">
        <v>0</v>
      </c>
      <c r="W2207" s="114" t="s">
        <v>369</v>
      </c>
      <c r="X2207" s="114">
        <v>100</v>
      </c>
      <c r="Y2207" s="114">
        <v>14.000000000000002</v>
      </c>
      <c r="Z2207" s="114" t="s">
        <v>369</v>
      </c>
      <c r="AA2207" s="114" t="s">
        <v>389</v>
      </c>
      <c r="AB2207" s="114">
        <v>14.000000000000002</v>
      </c>
      <c r="AC2207" s="114">
        <v>0</v>
      </c>
      <c r="AD2207" s="114">
        <v>0</v>
      </c>
      <c r="AE2207" s="114">
        <v>45</v>
      </c>
    </row>
    <row r="2208" spans="1:31">
      <c r="A2208" s="31" t="s">
        <v>91</v>
      </c>
      <c r="B2208" s="31" t="str">
        <f>VLOOKUP(Table1[[#This Row],[Organism]],'GN and GP categories'!A:B,2,)</f>
        <v>Gram-positive</v>
      </c>
      <c r="C2208" s="31" t="s">
        <v>522</v>
      </c>
      <c r="D2208" s="31" t="s">
        <v>262</v>
      </c>
      <c r="E2208" s="31" t="s">
        <v>371</v>
      </c>
      <c r="F2208" s="31" t="s">
        <v>121</v>
      </c>
      <c r="G2208" s="31" t="s">
        <v>375</v>
      </c>
      <c r="H2208" s="31">
        <v>55</v>
      </c>
      <c r="I2208" s="114">
        <v>0</v>
      </c>
      <c r="J2208" s="114">
        <v>13</v>
      </c>
      <c r="K2208" s="114">
        <v>13</v>
      </c>
      <c r="L2208" s="114">
        <v>0</v>
      </c>
      <c r="M2208" s="114">
        <v>0</v>
      </c>
      <c r="N2208" s="114">
        <v>0</v>
      </c>
      <c r="O2208" s="114">
        <v>33</v>
      </c>
      <c r="P2208" s="114">
        <v>0</v>
      </c>
      <c r="Q2208" s="114">
        <v>0</v>
      </c>
      <c r="R2208" s="114">
        <v>100</v>
      </c>
      <c r="S2208" s="114">
        <v>24</v>
      </c>
      <c r="T2208" s="114">
        <v>0</v>
      </c>
      <c r="U2208" s="114" t="s">
        <v>369</v>
      </c>
      <c r="V2208" s="114">
        <v>0</v>
      </c>
      <c r="W2208" s="114" t="s">
        <v>369</v>
      </c>
      <c r="X2208" s="114">
        <v>100</v>
      </c>
      <c r="Y2208" s="114">
        <v>13</v>
      </c>
      <c r="Z2208" s="114" t="s">
        <v>369</v>
      </c>
      <c r="AA2208" s="114" t="s">
        <v>402</v>
      </c>
      <c r="AB2208" s="114">
        <v>13</v>
      </c>
      <c r="AC2208" s="114">
        <v>0</v>
      </c>
      <c r="AD2208" s="114">
        <v>0</v>
      </c>
      <c r="AE2208" s="114">
        <v>33</v>
      </c>
    </row>
    <row r="2209" spans="1:31">
      <c r="A2209" s="31" t="s">
        <v>91</v>
      </c>
      <c r="B2209" s="31" t="str">
        <f>VLOOKUP(Table1[[#This Row],[Organism]],'GN and GP categories'!A:B,2,)</f>
        <v>Gram-positive</v>
      </c>
      <c r="C2209" s="31" t="s">
        <v>522</v>
      </c>
      <c r="D2209" s="31" t="s">
        <v>262</v>
      </c>
      <c r="E2209" s="31" t="s">
        <v>371</v>
      </c>
      <c r="F2209" s="31" t="s">
        <v>121</v>
      </c>
      <c r="G2209" s="31" t="s">
        <v>374</v>
      </c>
      <c r="H2209" s="31">
        <v>51</v>
      </c>
      <c r="I2209" s="114">
        <v>0</v>
      </c>
      <c r="J2209" s="114">
        <v>22</v>
      </c>
      <c r="K2209" s="114">
        <v>22</v>
      </c>
      <c r="L2209" s="114">
        <v>0</v>
      </c>
      <c r="M2209" s="114">
        <v>0</v>
      </c>
      <c r="N2209" s="114">
        <v>0</v>
      </c>
      <c r="O2209" s="114">
        <v>31</v>
      </c>
      <c r="P2209" s="114">
        <v>0</v>
      </c>
      <c r="Q2209" s="114">
        <v>0</v>
      </c>
      <c r="R2209" s="114">
        <v>100</v>
      </c>
      <c r="S2209" s="114">
        <v>20</v>
      </c>
      <c r="T2209" s="114">
        <v>0</v>
      </c>
      <c r="U2209" s="114" t="s">
        <v>369</v>
      </c>
      <c r="V2209" s="114">
        <v>0</v>
      </c>
      <c r="W2209" s="114" t="s">
        <v>369</v>
      </c>
      <c r="X2209" s="114">
        <v>100</v>
      </c>
      <c r="Y2209" s="114">
        <v>22</v>
      </c>
      <c r="Z2209" s="114" t="s">
        <v>369</v>
      </c>
      <c r="AA2209" s="114" t="s">
        <v>412</v>
      </c>
      <c r="AB2209" s="114">
        <v>22</v>
      </c>
      <c r="AC2209" s="114">
        <v>0</v>
      </c>
      <c r="AD2209" s="114">
        <v>0</v>
      </c>
      <c r="AE2209" s="114">
        <v>41</v>
      </c>
    </row>
    <row r="2210" spans="1:31">
      <c r="A2210" s="31" t="s">
        <v>91</v>
      </c>
      <c r="B2210" s="31" t="str">
        <f>VLOOKUP(Table1[[#This Row],[Organism]],'GN and GP categories'!A:B,2,)</f>
        <v>Gram-positive</v>
      </c>
      <c r="C2210" s="31" t="s">
        <v>522</v>
      </c>
      <c r="D2210" s="31" t="s">
        <v>262</v>
      </c>
      <c r="E2210" s="31" t="s">
        <v>371</v>
      </c>
      <c r="F2210" s="31" t="s">
        <v>121</v>
      </c>
      <c r="G2210" s="31" t="s">
        <v>370</v>
      </c>
      <c r="H2210" s="31">
        <v>47</v>
      </c>
      <c r="I2210" s="114">
        <v>0</v>
      </c>
      <c r="J2210" s="114" t="s">
        <v>416</v>
      </c>
      <c r="K2210" s="114" t="s">
        <v>416</v>
      </c>
      <c r="L2210" s="114">
        <v>0</v>
      </c>
      <c r="M2210" s="114">
        <v>0</v>
      </c>
      <c r="N2210" s="114">
        <v>0</v>
      </c>
      <c r="O2210" s="114">
        <v>43</v>
      </c>
      <c r="P2210" s="114">
        <v>0</v>
      </c>
      <c r="Q2210" s="114">
        <v>0</v>
      </c>
      <c r="R2210" s="114">
        <v>100</v>
      </c>
      <c r="S2210" s="114">
        <v>28.000000000000004</v>
      </c>
      <c r="T2210" s="114">
        <v>0</v>
      </c>
      <c r="U2210" s="114" t="s">
        <v>369</v>
      </c>
      <c r="V2210" s="114">
        <v>0</v>
      </c>
      <c r="W2210" s="114" t="s">
        <v>369</v>
      </c>
      <c r="X2210" s="114">
        <v>100</v>
      </c>
      <c r="Y2210" s="114" t="s">
        <v>416</v>
      </c>
      <c r="Z2210" s="114" t="s">
        <v>369</v>
      </c>
      <c r="AA2210" s="114">
        <v>0</v>
      </c>
      <c r="AB2210" s="114" t="s">
        <v>416</v>
      </c>
      <c r="AC2210" s="114">
        <v>0</v>
      </c>
      <c r="AD2210" s="114">
        <v>0</v>
      </c>
      <c r="AE2210" s="114">
        <v>34</v>
      </c>
    </row>
    <row r="2211" spans="1:31">
      <c r="A2211" s="31" t="s">
        <v>46</v>
      </c>
      <c r="B2211" s="31" t="str">
        <f>VLOOKUP(Table1[[#This Row],[Organism]],'GN and GP categories'!A:B,2,)</f>
        <v>Gram-positive</v>
      </c>
      <c r="C2211" s="31" t="s">
        <v>522</v>
      </c>
      <c r="D2211" s="31" t="s">
        <v>262</v>
      </c>
      <c r="E2211" s="31" t="s">
        <v>266</v>
      </c>
      <c r="F2211" s="31" t="s">
        <v>119</v>
      </c>
      <c r="G2211" s="31" t="s">
        <v>397</v>
      </c>
      <c r="H2211" s="31">
        <v>43</v>
      </c>
      <c r="I2211" s="114">
        <v>0</v>
      </c>
      <c r="J2211" s="114" t="s">
        <v>390</v>
      </c>
      <c r="K2211" s="114">
        <v>28.000000000000004</v>
      </c>
      <c r="L2211" s="114" t="s">
        <v>390</v>
      </c>
      <c r="M2211" s="114">
        <v>0</v>
      </c>
      <c r="N2211" s="114" t="s">
        <v>390</v>
      </c>
      <c r="O2211" s="114">
        <v>77</v>
      </c>
      <c r="P2211" s="114" t="s">
        <v>390</v>
      </c>
      <c r="Q2211" s="114" t="s">
        <v>390</v>
      </c>
      <c r="R2211" s="114">
        <v>100</v>
      </c>
      <c r="S2211" s="114" t="s">
        <v>390</v>
      </c>
      <c r="T2211" s="114" t="s">
        <v>390</v>
      </c>
      <c r="U2211" s="114">
        <v>84</v>
      </c>
      <c r="V2211" s="114">
        <v>35</v>
      </c>
      <c r="W2211" s="114">
        <v>84</v>
      </c>
      <c r="X2211" s="114">
        <v>100</v>
      </c>
      <c r="Y2211" s="114" t="s">
        <v>390</v>
      </c>
      <c r="Z2211" s="114" t="s">
        <v>390</v>
      </c>
      <c r="AA2211" s="114" t="s">
        <v>389</v>
      </c>
      <c r="AB2211" s="114" t="s">
        <v>390</v>
      </c>
      <c r="AC2211" s="114">
        <v>100</v>
      </c>
      <c r="AD2211" s="114">
        <v>0</v>
      </c>
      <c r="AE2211" s="114" t="s">
        <v>390</v>
      </c>
    </row>
    <row r="2212" spans="1:31">
      <c r="A2212" s="31" t="s">
        <v>46</v>
      </c>
      <c r="B2212" s="31" t="str">
        <f>VLOOKUP(Table1[[#This Row],[Organism]],'GN and GP categories'!A:B,2,)</f>
        <v>Gram-positive</v>
      </c>
      <c r="C2212" s="31" t="s">
        <v>522</v>
      </c>
      <c r="D2212" s="31" t="s">
        <v>262</v>
      </c>
      <c r="E2212" s="31" t="s">
        <v>266</v>
      </c>
      <c r="F2212" s="31" t="s">
        <v>119</v>
      </c>
      <c r="G2212" s="31" t="s">
        <v>377</v>
      </c>
      <c r="H2212" s="31">
        <v>50</v>
      </c>
      <c r="I2212" s="114">
        <v>0</v>
      </c>
      <c r="J2212" s="114">
        <v>76</v>
      </c>
      <c r="K2212" s="114">
        <v>30</v>
      </c>
      <c r="L2212" s="114">
        <v>76</v>
      </c>
      <c r="M2212" s="114">
        <v>0</v>
      </c>
      <c r="N2212" s="114">
        <v>76</v>
      </c>
      <c r="O2212" s="114">
        <v>78</v>
      </c>
      <c r="P2212" s="114">
        <v>72</v>
      </c>
      <c r="Q2212" s="114">
        <v>76</v>
      </c>
      <c r="R2212" s="114">
        <v>100</v>
      </c>
      <c r="S2212" s="114" t="s">
        <v>392</v>
      </c>
      <c r="T2212" s="114">
        <v>76</v>
      </c>
      <c r="U2212" s="114">
        <v>64</v>
      </c>
      <c r="V2212" s="114">
        <v>48</v>
      </c>
      <c r="W2212" s="114">
        <v>88</v>
      </c>
      <c r="X2212" s="114">
        <v>100</v>
      </c>
      <c r="Y2212" s="114">
        <v>76</v>
      </c>
      <c r="Z2212" s="114" t="s">
        <v>392</v>
      </c>
      <c r="AA2212" s="114" t="s">
        <v>412</v>
      </c>
      <c r="AB2212" s="114">
        <v>76</v>
      </c>
      <c r="AC2212" s="114" t="s">
        <v>392</v>
      </c>
      <c r="AD2212" s="114">
        <v>0</v>
      </c>
      <c r="AE2212" s="114">
        <v>100</v>
      </c>
    </row>
    <row r="2213" spans="1:31">
      <c r="A2213" s="31" t="s">
        <v>46</v>
      </c>
      <c r="B2213" s="31" t="str">
        <f>VLOOKUP(Table1[[#This Row],[Organism]],'GN and GP categories'!A:B,2,)</f>
        <v>Gram-positive</v>
      </c>
      <c r="C2213" s="31" t="s">
        <v>522</v>
      </c>
      <c r="D2213" s="31" t="s">
        <v>262</v>
      </c>
      <c r="E2213" s="31" t="s">
        <v>266</v>
      </c>
      <c r="F2213" s="31" t="s">
        <v>119</v>
      </c>
      <c r="G2213" s="31" t="s">
        <v>375</v>
      </c>
      <c r="H2213" s="31">
        <v>62</v>
      </c>
      <c r="I2213" s="114">
        <v>0</v>
      </c>
      <c r="J2213" s="114">
        <v>84</v>
      </c>
      <c r="K2213" s="114">
        <v>13</v>
      </c>
      <c r="L2213" s="114">
        <v>84</v>
      </c>
      <c r="M2213" s="114">
        <v>0</v>
      </c>
      <c r="N2213" s="114">
        <v>84</v>
      </c>
      <c r="O2213" s="114">
        <v>82</v>
      </c>
      <c r="P2213" s="114">
        <v>81</v>
      </c>
      <c r="Q2213" s="114">
        <v>84</v>
      </c>
      <c r="R2213" s="114">
        <v>100</v>
      </c>
      <c r="S2213" s="114">
        <v>100</v>
      </c>
      <c r="T2213" s="114">
        <v>84</v>
      </c>
      <c r="U2213" s="114">
        <v>77</v>
      </c>
      <c r="V2213" s="114">
        <v>34</v>
      </c>
      <c r="W2213" s="114">
        <v>81</v>
      </c>
      <c r="X2213" s="114">
        <v>100</v>
      </c>
      <c r="Y2213" s="114">
        <v>84</v>
      </c>
      <c r="Z2213" s="114">
        <v>82</v>
      </c>
      <c r="AA2213" s="114" t="s">
        <v>386</v>
      </c>
      <c r="AB2213" s="114">
        <v>84</v>
      </c>
      <c r="AC2213" s="114">
        <v>100</v>
      </c>
      <c r="AD2213" s="114">
        <v>0</v>
      </c>
      <c r="AE2213" s="114">
        <v>100</v>
      </c>
    </row>
    <row r="2214" spans="1:31">
      <c r="A2214" s="31" t="s">
        <v>46</v>
      </c>
      <c r="B2214" s="31" t="str">
        <f>VLOOKUP(Table1[[#This Row],[Organism]],'GN and GP categories'!A:B,2,)</f>
        <v>Gram-positive</v>
      </c>
      <c r="C2214" s="31" t="s">
        <v>522</v>
      </c>
      <c r="D2214" s="31" t="s">
        <v>262</v>
      </c>
      <c r="E2214" s="31" t="s">
        <v>266</v>
      </c>
      <c r="F2214" s="31" t="s">
        <v>119</v>
      </c>
      <c r="G2214" s="31" t="s">
        <v>374</v>
      </c>
      <c r="H2214" s="31">
        <v>65</v>
      </c>
      <c r="I2214" s="114">
        <v>0</v>
      </c>
      <c r="J2214" s="114">
        <v>86</v>
      </c>
      <c r="K2214" s="114">
        <v>18</v>
      </c>
      <c r="L2214" s="114">
        <v>86</v>
      </c>
      <c r="M2214" s="114">
        <v>0</v>
      </c>
      <c r="N2214" s="114">
        <v>86</v>
      </c>
      <c r="O2214" s="114">
        <v>80</v>
      </c>
      <c r="P2214" s="114">
        <v>86</v>
      </c>
      <c r="Q2214" s="114">
        <v>88</v>
      </c>
      <c r="R2214" s="114">
        <v>100</v>
      </c>
      <c r="S2214" s="114" t="s">
        <v>405</v>
      </c>
      <c r="T2214" s="114">
        <v>88</v>
      </c>
      <c r="U2214" s="114">
        <v>85</v>
      </c>
      <c r="V2214" s="114">
        <v>37</v>
      </c>
      <c r="W2214" s="114">
        <v>89</v>
      </c>
      <c r="X2214" s="114">
        <v>100</v>
      </c>
      <c r="Y2214" s="114">
        <v>88</v>
      </c>
      <c r="Z2214" s="114">
        <v>91</v>
      </c>
      <c r="AA2214" s="114" t="s">
        <v>407</v>
      </c>
      <c r="AB2214" s="114">
        <v>88</v>
      </c>
      <c r="AC2214" s="114">
        <v>100</v>
      </c>
      <c r="AD2214" s="114">
        <v>0</v>
      </c>
      <c r="AE2214" s="114">
        <v>100</v>
      </c>
    </row>
    <row r="2215" spans="1:31">
      <c r="A2215" s="31" t="s">
        <v>46</v>
      </c>
      <c r="B2215" s="31" t="str">
        <f>VLOOKUP(Table1[[#This Row],[Organism]],'GN and GP categories'!A:B,2,)</f>
        <v>Gram-positive</v>
      </c>
      <c r="C2215" s="31" t="s">
        <v>522</v>
      </c>
      <c r="D2215" s="31" t="s">
        <v>262</v>
      </c>
      <c r="E2215" s="31" t="s">
        <v>266</v>
      </c>
      <c r="F2215" s="31" t="s">
        <v>119</v>
      </c>
      <c r="G2215" s="31" t="s">
        <v>370</v>
      </c>
      <c r="H2215" s="31">
        <v>47</v>
      </c>
      <c r="I2215" s="114">
        <v>0</v>
      </c>
      <c r="J2215" s="114" t="s">
        <v>373</v>
      </c>
      <c r="K2215" s="114">
        <v>19</v>
      </c>
      <c r="L2215" s="114" t="s">
        <v>373</v>
      </c>
      <c r="M2215" s="114">
        <v>0</v>
      </c>
      <c r="N2215" s="114" t="s">
        <v>373</v>
      </c>
      <c r="O2215" s="114">
        <v>74</v>
      </c>
      <c r="P2215" s="114" t="s">
        <v>373</v>
      </c>
      <c r="Q2215" s="114" t="s">
        <v>373</v>
      </c>
      <c r="R2215" s="114">
        <v>100</v>
      </c>
      <c r="S2215" s="114" t="s">
        <v>373</v>
      </c>
      <c r="T2215" s="114" t="s">
        <v>373</v>
      </c>
      <c r="U2215" s="114" t="s">
        <v>373</v>
      </c>
      <c r="V2215" s="114">
        <v>47</v>
      </c>
      <c r="W2215" s="114">
        <v>81</v>
      </c>
      <c r="X2215" s="114">
        <v>100</v>
      </c>
      <c r="Y2215" s="114" t="s">
        <v>373</v>
      </c>
      <c r="Z2215" s="114">
        <v>85</v>
      </c>
      <c r="AA2215" s="114">
        <v>13</v>
      </c>
      <c r="AB2215" s="114" t="s">
        <v>373</v>
      </c>
      <c r="AC2215" s="114">
        <v>100</v>
      </c>
      <c r="AD2215" s="114">
        <v>0</v>
      </c>
      <c r="AE2215" s="114">
        <v>100</v>
      </c>
    </row>
    <row r="2216" spans="1:31">
      <c r="A2216" s="31" t="s">
        <v>46</v>
      </c>
      <c r="B2216" s="31" t="str">
        <f>VLOOKUP(Table1[[#This Row],[Organism]],'GN and GP categories'!A:B,2,)</f>
        <v>Gram-positive</v>
      </c>
      <c r="C2216" s="31" t="s">
        <v>522</v>
      </c>
      <c r="D2216" s="31" t="s">
        <v>262</v>
      </c>
      <c r="E2216" s="31" t="s">
        <v>266</v>
      </c>
      <c r="F2216" s="31" t="s">
        <v>135</v>
      </c>
      <c r="G2216" s="31" t="s">
        <v>377</v>
      </c>
      <c r="H2216" s="31">
        <v>84</v>
      </c>
      <c r="I2216" s="114">
        <v>0</v>
      </c>
      <c r="J2216" s="114">
        <v>65</v>
      </c>
      <c r="K2216" s="114">
        <v>14.000000000000002</v>
      </c>
      <c r="L2216" s="114">
        <v>65</v>
      </c>
      <c r="M2216" s="114">
        <v>0</v>
      </c>
      <c r="N2216" s="114">
        <v>65</v>
      </c>
      <c r="O2216" s="114">
        <v>80</v>
      </c>
      <c r="P2216" s="114">
        <v>48</v>
      </c>
      <c r="Q2216" s="114">
        <v>64</v>
      </c>
      <c r="R2216" s="114">
        <v>100</v>
      </c>
      <c r="S2216" s="114" t="s">
        <v>396</v>
      </c>
      <c r="T2216" s="114">
        <v>65</v>
      </c>
      <c r="U2216" s="114">
        <v>64</v>
      </c>
      <c r="V2216" s="114">
        <v>0</v>
      </c>
      <c r="W2216" s="114">
        <v>85</v>
      </c>
      <c r="X2216" s="114">
        <v>100</v>
      </c>
      <c r="Y2216" s="114">
        <v>65</v>
      </c>
      <c r="Z2216" s="114">
        <v>90</v>
      </c>
      <c r="AA2216" s="114">
        <v>0</v>
      </c>
      <c r="AB2216" s="114">
        <v>65</v>
      </c>
      <c r="AC2216" s="114" t="s">
        <v>396</v>
      </c>
      <c r="AD2216" s="114">
        <v>0</v>
      </c>
      <c r="AE2216" s="114">
        <v>100</v>
      </c>
    </row>
    <row r="2217" spans="1:31">
      <c r="A2217" s="31" t="s">
        <v>46</v>
      </c>
      <c r="B2217" s="31" t="str">
        <f>VLOOKUP(Table1[[#This Row],[Organism]],'GN and GP categories'!A:B,2,)</f>
        <v>Gram-positive</v>
      </c>
      <c r="C2217" s="31" t="s">
        <v>522</v>
      </c>
      <c r="D2217" s="31" t="s">
        <v>262</v>
      </c>
      <c r="E2217" s="31" t="s">
        <v>266</v>
      </c>
      <c r="F2217" s="31" t="s">
        <v>135</v>
      </c>
      <c r="G2217" s="31" t="s">
        <v>375</v>
      </c>
      <c r="H2217" s="31">
        <v>104</v>
      </c>
      <c r="I2217" s="114">
        <v>0</v>
      </c>
      <c r="J2217" s="114">
        <v>77</v>
      </c>
      <c r="K2217" s="114">
        <v>21</v>
      </c>
      <c r="L2217" s="114">
        <v>78</v>
      </c>
      <c r="M2217" s="114">
        <v>0</v>
      </c>
      <c r="N2217" s="114">
        <v>77</v>
      </c>
      <c r="O2217" s="114">
        <v>82</v>
      </c>
      <c r="P2217" s="114">
        <v>60</v>
      </c>
      <c r="Q2217" s="114">
        <v>77</v>
      </c>
      <c r="R2217" s="114">
        <v>100</v>
      </c>
      <c r="S2217" s="114" t="s">
        <v>418</v>
      </c>
      <c r="T2217" s="114">
        <v>77</v>
      </c>
      <c r="U2217" s="114">
        <v>72</v>
      </c>
      <c r="V2217" s="114" t="s">
        <v>417</v>
      </c>
      <c r="W2217" s="114">
        <v>86</v>
      </c>
      <c r="X2217" s="114">
        <v>100</v>
      </c>
      <c r="Y2217" s="114">
        <v>77</v>
      </c>
      <c r="Z2217" s="114">
        <v>88</v>
      </c>
      <c r="AA2217" s="114" t="s">
        <v>417</v>
      </c>
      <c r="AB2217" s="114">
        <v>77</v>
      </c>
      <c r="AC2217" s="114" t="s">
        <v>418</v>
      </c>
      <c r="AD2217" s="114">
        <v>0</v>
      </c>
      <c r="AE2217" s="114">
        <v>100</v>
      </c>
    </row>
    <row r="2218" spans="1:31">
      <c r="A2218" s="31" t="s">
        <v>46</v>
      </c>
      <c r="B2218" s="31" t="str">
        <f>VLOOKUP(Table1[[#This Row],[Organism]],'GN and GP categories'!A:B,2,)</f>
        <v>Gram-positive</v>
      </c>
      <c r="C2218" s="31" t="s">
        <v>522</v>
      </c>
      <c r="D2218" s="31" t="s">
        <v>262</v>
      </c>
      <c r="E2218" s="31" t="s">
        <v>266</v>
      </c>
      <c r="F2218" s="31" t="s">
        <v>135</v>
      </c>
      <c r="G2218" s="31" t="s">
        <v>374</v>
      </c>
      <c r="H2218" s="31">
        <v>123</v>
      </c>
      <c r="I2218" s="114">
        <v>0</v>
      </c>
      <c r="J2218" s="114">
        <v>74</v>
      </c>
      <c r="K2218" s="114">
        <v>21</v>
      </c>
      <c r="L2218" s="114">
        <v>75</v>
      </c>
      <c r="M2218" s="114">
        <v>0</v>
      </c>
      <c r="N2218" s="114">
        <v>76</v>
      </c>
      <c r="O2218" s="114">
        <v>82</v>
      </c>
      <c r="P2218" s="114">
        <v>63</v>
      </c>
      <c r="Q2218" s="114">
        <v>75</v>
      </c>
      <c r="R2218" s="114">
        <v>100</v>
      </c>
      <c r="S2218" s="114" t="s">
        <v>189</v>
      </c>
      <c r="T2218" s="114">
        <v>75</v>
      </c>
      <c r="U2218" s="114">
        <v>60</v>
      </c>
      <c r="V2218" s="114" t="s">
        <v>415</v>
      </c>
      <c r="W2218" s="114">
        <v>89</v>
      </c>
      <c r="X2218" s="114">
        <v>100</v>
      </c>
      <c r="Y2218" s="114">
        <v>75</v>
      </c>
      <c r="Z2218" s="114">
        <v>93</v>
      </c>
      <c r="AA2218" s="114">
        <v>6</v>
      </c>
      <c r="AB2218" s="114">
        <v>75</v>
      </c>
      <c r="AC2218" s="114" t="s">
        <v>189</v>
      </c>
      <c r="AD2218" s="114">
        <v>0</v>
      </c>
      <c r="AE2218" s="114">
        <v>100</v>
      </c>
    </row>
    <row r="2219" spans="1:31">
      <c r="A2219" s="31" t="s">
        <v>46</v>
      </c>
      <c r="B2219" s="31" t="str">
        <f>VLOOKUP(Table1[[#This Row],[Organism]],'GN and GP categories'!A:B,2,)</f>
        <v>Gram-positive</v>
      </c>
      <c r="C2219" s="31" t="s">
        <v>522</v>
      </c>
      <c r="D2219" s="31" t="s">
        <v>262</v>
      </c>
      <c r="E2219" s="31" t="s">
        <v>266</v>
      </c>
      <c r="F2219" s="31" t="s">
        <v>135</v>
      </c>
      <c r="G2219" s="31" t="s">
        <v>370</v>
      </c>
      <c r="H2219" s="31">
        <v>92</v>
      </c>
      <c r="I2219" s="114">
        <v>0</v>
      </c>
      <c r="J2219" s="114">
        <v>89</v>
      </c>
      <c r="K2219" s="114">
        <v>24</v>
      </c>
      <c r="L2219" s="114">
        <v>89</v>
      </c>
      <c r="M2219" s="114">
        <v>0</v>
      </c>
      <c r="N2219" s="114">
        <v>89</v>
      </c>
      <c r="O2219" s="114">
        <v>77</v>
      </c>
      <c r="P2219" s="114">
        <v>66</v>
      </c>
      <c r="Q2219" s="114">
        <v>89</v>
      </c>
      <c r="R2219" s="114">
        <v>100</v>
      </c>
      <c r="S2219" s="114">
        <v>93</v>
      </c>
      <c r="T2219" s="114">
        <v>89</v>
      </c>
      <c r="U2219" s="114">
        <v>74</v>
      </c>
      <c r="V2219" s="114" t="s">
        <v>406</v>
      </c>
      <c r="W2219" s="114">
        <v>88</v>
      </c>
      <c r="X2219" s="114">
        <v>100</v>
      </c>
      <c r="Y2219" s="114">
        <v>89</v>
      </c>
      <c r="Z2219" s="114">
        <v>86</v>
      </c>
      <c r="AA2219" s="114" t="s">
        <v>406</v>
      </c>
      <c r="AB2219" s="114">
        <v>89</v>
      </c>
      <c r="AC2219" s="114" t="s">
        <v>396</v>
      </c>
      <c r="AD2219" s="114">
        <v>0</v>
      </c>
      <c r="AE2219" s="114">
        <v>100</v>
      </c>
    </row>
    <row r="2220" spans="1:31">
      <c r="A2220" s="31" t="s">
        <v>46</v>
      </c>
      <c r="B2220" s="31" t="str">
        <f>VLOOKUP(Table1[[#This Row],[Organism]],'GN and GP categories'!A:B,2,)</f>
        <v>Gram-positive</v>
      </c>
      <c r="C2220" s="31" t="s">
        <v>522</v>
      </c>
      <c r="D2220" s="31" t="s">
        <v>262</v>
      </c>
      <c r="E2220" s="31" t="s">
        <v>266</v>
      </c>
      <c r="F2220" s="31" t="s">
        <v>436</v>
      </c>
      <c r="G2220" s="31" t="s">
        <v>397</v>
      </c>
      <c r="H2220" s="31">
        <v>61</v>
      </c>
      <c r="I2220" s="114">
        <v>0</v>
      </c>
      <c r="J2220" s="114">
        <v>61</v>
      </c>
      <c r="K2220" s="114">
        <v>15</v>
      </c>
      <c r="L2220" s="114">
        <v>61</v>
      </c>
      <c r="M2220" s="114">
        <v>0</v>
      </c>
      <c r="N2220" s="114">
        <v>61</v>
      </c>
      <c r="O2220" s="114">
        <v>82</v>
      </c>
      <c r="P2220" s="114">
        <v>16</v>
      </c>
      <c r="Q2220" s="114">
        <v>61</v>
      </c>
      <c r="R2220" s="114">
        <v>100</v>
      </c>
      <c r="S2220" s="114" t="s">
        <v>387</v>
      </c>
      <c r="T2220" s="114">
        <v>61</v>
      </c>
      <c r="U2220" s="114">
        <v>34</v>
      </c>
      <c r="V2220" s="114">
        <v>0</v>
      </c>
      <c r="W2220" s="114">
        <v>85</v>
      </c>
      <c r="X2220" s="114">
        <v>100</v>
      </c>
      <c r="Y2220" s="114">
        <v>61</v>
      </c>
      <c r="Z2220" s="114">
        <v>82</v>
      </c>
      <c r="AA2220" s="114" t="s">
        <v>386</v>
      </c>
      <c r="AB2220" s="114">
        <v>61</v>
      </c>
      <c r="AC2220" s="114" t="s">
        <v>387</v>
      </c>
      <c r="AD2220" s="114">
        <v>0</v>
      </c>
      <c r="AE2220" s="114">
        <v>100</v>
      </c>
    </row>
    <row r="2221" spans="1:31">
      <c r="A2221" s="31" t="s">
        <v>46</v>
      </c>
      <c r="B2221" s="31" t="str">
        <f>VLOOKUP(Table1[[#This Row],[Organism]],'GN and GP categories'!A:B,2,)</f>
        <v>Gram-positive</v>
      </c>
      <c r="C2221" s="31" t="s">
        <v>522</v>
      </c>
      <c r="D2221" s="31" t="s">
        <v>262</v>
      </c>
      <c r="E2221" s="31" t="s">
        <v>266</v>
      </c>
      <c r="F2221" s="31" t="s">
        <v>436</v>
      </c>
      <c r="G2221" s="31" t="s">
        <v>377</v>
      </c>
      <c r="H2221" s="31">
        <v>345</v>
      </c>
      <c r="I2221" s="114">
        <v>0</v>
      </c>
      <c r="J2221" s="114">
        <v>67</v>
      </c>
      <c r="K2221" s="114">
        <v>17</v>
      </c>
      <c r="L2221" s="114">
        <v>67</v>
      </c>
      <c r="M2221" s="114">
        <v>0</v>
      </c>
      <c r="N2221" s="114">
        <v>67</v>
      </c>
      <c r="O2221" s="114">
        <v>78</v>
      </c>
      <c r="P2221" s="114">
        <v>19</v>
      </c>
      <c r="Q2221" s="114">
        <v>67</v>
      </c>
      <c r="R2221" s="114">
        <v>100</v>
      </c>
      <c r="S2221" s="114">
        <v>95</v>
      </c>
      <c r="T2221" s="114">
        <v>67</v>
      </c>
      <c r="U2221" s="114">
        <v>25</v>
      </c>
      <c r="V2221" s="114">
        <v>0</v>
      </c>
      <c r="W2221" s="114">
        <v>83</v>
      </c>
      <c r="X2221" s="114">
        <v>100</v>
      </c>
      <c r="Y2221" s="114">
        <v>67</v>
      </c>
      <c r="Z2221" s="114">
        <v>86</v>
      </c>
      <c r="AA2221" s="114">
        <v>4</v>
      </c>
      <c r="AB2221" s="114">
        <v>67</v>
      </c>
      <c r="AC2221" s="114" t="s">
        <v>421</v>
      </c>
      <c r="AD2221" s="114">
        <v>0</v>
      </c>
      <c r="AE2221" s="114">
        <v>100</v>
      </c>
    </row>
    <row r="2222" spans="1:31">
      <c r="A2222" s="31" t="s">
        <v>46</v>
      </c>
      <c r="B2222" s="31" t="str">
        <f>VLOOKUP(Table1[[#This Row],[Organism]],'GN and GP categories'!A:B,2,)</f>
        <v>Gram-positive</v>
      </c>
      <c r="C2222" s="31" t="s">
        <v>522</v>
      </c>
      <c r="D2222" s="31" t="s">
        <v>262</v>
      </c>
      <c r="E2222" s="31" t="s">
        <v>266</v>
      </c>
      <c r="F2222" s="31" t="s">
        <v>436</v>
      </c>
      <c r="G2222" s="31" t="s">
        <v>375</v>
      </c>
      <c r="H2222" s="31">
        <v>431</v>
      </c>
      <c r="I2222" s="114">
        <v>0</v>
      </c>
      <c r="J2222" s="114">
        <v>67</v>
      </c>
      <c r="K2222" s="114">
        <v>15</v>
      </c>
      <c r="L2222" s="114">
        <v>68</v>
      </c>
      <c r="M2222" s="114">
        <v>0</v>
      </c>
      <c r="N2222" s="114">
        <v>67</v>
      </c>
      <c r="O2222" s="114">
        <v>81</v>
      </c>
      <c r="P2222" s="114">
        <v>23</v>
      </c>
      <c r="Q2222" s="114">
        <v>67</v>
      </c>
      <c r="R2222" s="114">
        <v>100</v>
      </c>
      <c r="S2222" s="114">
        <v>94</v>
      </c>
      <c r="T2222" s="114">
        <v>67</v>
      </c>
      <c r="U2222" s="114">
        <v>28.000000000000004</v>
      </c>
      <c r="V2222" s="114">
        <v>0</v>
      </c>
      <c r="W2222" s="114">
        <v>87</v>
      </c>
      <c r="X2222" s="114">
        <v>100</v>
      </c>
      <c r="Y2222" s="114">
        <v>67</v>
      </c>
      <c r="Z2222" s="114">
        <v>90</v>
      </c>
      <c r="AA2222" s="114">
        <v>5</v>
      </c>
      <c r="AB2222" s="114">
        <v>67</v>
      </c>
      <c r="AC2222" s="114">
        <v>97</v>
      </c>
      <c r="AD2222" s="114">
        <v>0</v>
      </c>
      <c r="AE2222" s="114">
        <v>100</v>
      </c>
    </row>
    <row r="2223" spans="1:31">
      <c r="A2223" s="31" t="s">
        <v>46</v>
      </c>
      <c r="B2223" s="31" t="str">
        <f>VLOOKUP(Table1[[#This Row],[Organism]],'GN and GP categories'!A:B,2,)</f>
        <v>Gram-positive</v>
      </c>
      <c r="C2223" s="31" t="s">
        <v>522</v>
      </c>
      <c r="D2223" s="31" t="s">
        <v>262</v>
      </c>
      <c r="E2223" s="31" t="s">
        <v>266</v>
      </c>
      <c r="F2223" s="31" t="s">
        <v>436</v>
      </c>
      <c r="G2223" s="31" t="s">
        <v>374</v>
      </c>
      <c r="H2223" s="31">
        <v>401</v>
      </c>
      <c r="I2223" s="114">
        <v>0</v>
      </c>
      <c r="J2223" s="114">
        <v>64</v>
      </c>
      <c r="K2223" s="114">
        <v>14.000000000000002</v>
      </c>
      <c r="L2223" s="114">
        <v>64</v>
      </c>
      <c r="M2223" s="114">
        <v>0</v>
      </c>
      <c r="N2223" s="114">
        <v>64</v>
      </c>
      <c r="O2223" s="114">
        <v>76</v>
      </c>
      <c r="P2223" s="114">
        <v>17</v>
      </c>
      <c r="Q2223" s="114">
        <v>64</v>
      </c>
      <c r="R2223" s="114">
        <v>100</v>
      </c>
      <c r="S2223" s="114">
        <v>96</v>
      </c>
      <c r="T2223" s="114">
        <v>64</v>
      </c>
      <c r="U2223" s="114">
        <v>23</v>
      </c>
      <c r="V2223" s="114">
        <v>0</v>
      </c>
      <c r="W2223" s="114">
        <v>83</v>
      </c>
      <c r="X2223" s="114">
        <v>100</v>
      </c>
      <c r="Y2223" s="114">
        <v>64</v>
      </c>
      <c r="Z2223" s="114">
        <v>90</v>
      </c>
      <c r="AA2223" s="114">
        <v>4</v>
      </c>
      <c r="AB2223" s="114">
        <v>64</v>
      </c>
      <c r="AC2223" s="114">
        <v>97</v>
      </c>
      <c r="AD2223" s="114">
        <v>0</v>
      </c>
      <c r="AE2223" s="114">
        <v>100</v>
      </c>
    </row>
    <row r="2224" spans="1:31">
      <c r="A2224" s="31" t="s">
        <v>46</v>
      </c>
      <c r="B2224" s="31" t="str">
        <f>VLOOKUP(Table1[[#This Row],[Organism]],'GN and GP categories'!A:B,2,)</f>
        <v>Gram-positive</v>
      </c>
      <c r="C2224" s="31" t="s">
        <v>522</v>
      </c>
      <c r="D2224" s="31" t="s">
        <v>262</v>
      </c>
      <c r="E2224" s="31" t="s">
        <v>266</v>
      </c>
      <c r="F2224" s="31" t="s">
        <v>436</v>
      </c>
      <c r="G2224" s="31" t="s">
        <v>370</v>
      </c>
      <c r="H2224" s="31">
        <v>411</v>
      </c>
      <c r="I2224" s="114">
        <v>0</v>
      </c>
      <c r="J2224" s="114">
        <v>66</v>
      </c>
      <c r="K2224" s="114">
        <v>15</v>
      </c>
      <c r="L2224" s="114">
        <v>66</v>
      </c>
      <c r="M2224" s="114">
        <v>0</v>
      </c>
      <c r="N2224" s="114">
        <v>66</v>
      </c>
      <c r="O2224" s="114">
        <v>75</v>
      </c>
      <c r="P2224" s="114">
        <v>21</v>
      </c>
      <c r="Q2224" s="114">
        <v>66</v>
      </c>
      <c r="R2224" s="114">
        <v>100</v>
      </c>
      <c r="S2224" s="114">
        <v>94</v>
      </c>
      <c r="T2224" s="114">
        <v>66</v>
      </c>
      <c r="U2224" s="114">
        <v>33</v>
      </c>
      <c r="V2224" s="114">
        <v>0</v>
      </c>
      <c r="W2224" s="114">
        <v>83</v>
      </c>
      <c r="X2224" s="114">
        <v>100</v>
      </c>
      <c r="Y2224" s="114">
        <v>66</v>
      </c>
      <c r="Z2224" s="114">
        <v>87</v>
      </c>
      <c r="AA2224" s="114">
        <v>5</v>
      </c>
      <c r="AB2224" s="114">
        <v>66</v>
      </c>
      <c r="AC2224" s="114">
        <v>96</v>
      </c>
      <c r="AD2224" s="114">
        <v>0</v>
      </c>
      <c r="AE2224" s="114">
        <v>100</v>
      </c>
    </row>
    <row r="2225" spans="1:31">
      <c r="A2225" s="31" t="s">
        <v>46</v>
      </c>
      <c r="B2225" s="31" t="str">
        <f>VLOOKUP(Table1[[#This Row],[Organism]],'GN and GP categories'!A:B,2,)</f>
        <v>Gram-positive</v>
      </c>
      <c r="C2225" s="31" t="s">
        <v>522</v>
      </c>
      <c r="D2225" s="31" t="s">
        <v>262</v>
      </c>
      <c r="E2225" s="31" t="s">
        <v>266</v>
      </c>
      <c r="F2225" s="31" t="s">
        <v>150</v>
      </c>
      <c r="G2225" s="31" t="s">
        <v>397</v>
      </c>
      <c r="H2225" s="31">
        <v>82</v>
      </c>
      <c r="I2225" s="114">
        <v>0</v>
      </c>
      <c r="J2225" s="114">
        <v>85</v>
      </c>
      <c r="K2225" s="114">
        <v>20</v>
      </c>
      <c r="L2225" s="114">
        <v>88</v>
      </c>
      <c r="M2225" s="114">
        <v>0</v>
      </c>
      <c r="N2225" s="114">
        <v>87</v>
      </c>
      <c r="O2225" s="114">
        <v>73</v>
      </c>
      <c r="P2225" s="114">
        <v>70</v>
      </c>
      <c r="Q2225" s="114">
        <v>88</v>
      </c>
      <c r="R2225" s="114">
        <v>100</v>
      </c>
      <c r="S2225" s="114">
        <v>89</v>
      </c>
      <c r="T2225" s="114">
        <v>87</v>
      </c>
      <c r="U2225" s="114">
        <v>54</v>
      </c>
      <c r="V2225" s="114" t="s">
        <v>406</v>
      </c>
      <c r="W2225" s="114">
        <v>83</v>
      </c>
      <c r="X2225" s="114">
        <v>100</v>
      </c>
      <c r="Y2225" s="114">
        <v>87</v>
      </c>
      <c r="Z2225" s="114">
        <v>88</v>
      </c>
      <c r="AA2225" s="114" t="s">
        <v>406</v>
      </c>
      <c r="AB2225" s="114">
        <v>87</v>
      </c>
      <c r="AC2225" s="114">
        <v>100</v>
      </c>
      <c r="AD2225" s="114">
        <v>0</v>
      </c>
      <c r="AE2225" s="114">
        <v>100</v>
      </c>
    </row>
    <row r="2226" spans="1:31">
      <c r="A2226" s="31" t="s">
        <v>46</v>
      </c>
      <c r="B2226" s="31" t="str">
        <f>VLOOKUP(Table1[[#This Row],[Organism]],'GN and GP categories'!A:B,2,)</f>
        <v>Gram-positive</v>
      </c>
      <c r="C2226" s="31" t="s">
        <v>522</v>
      </c>
      <c r="D2226" s="31" t="s">
        <v>262</v>
      </c>
      <c r="E2226" s="31" t="s">
        <v>266</v>
      </c>
      <c r="F2226" s="31" t="s">
        <v>150</v>
      </c>
      <c r="G2226" s="31" t="s">
        <v>377</v>
      </c>
      <c r="H2226" s="31">
        <v>79</v>
      </c>
      <c r="I2226" s="114">
        <v>0</v>
      </c>
      <c r="J2226" s="114">
        <v>85</v>
      </c>
      <c r="K2226" s="114">
        <v>30</v>
      </c>
      <c r="L2226" s="114">
        <v>86</v>
      </c>
      <c r="M2226" s="114">
        <v>0</v>
      </c>
      <c r="N2226" s="114">
        <v>85</v>
      </c>
      <c r="O2226" s="114">
        <v>81</v>
      </c>
      <c r="P2226" s="114">
        <v>54</v>
      </c>
      <c r="Q2226" s="114">
        <v>85</v>
      </c>
      <c r="R2226" s="114">
        <v>100</v>
      </c>
      <c r="S2226" s="114" t="s">
        <v>401</v>
      </c>
      <c r="T2226" s="114">
        <v>86</v>
      </c>
      <c r="U2226" s="114">
        <v>51</v>
      </c>
      <c r="V2226" s="114">
        <v>0</v>
      </c>
      <c r="W2226" s="114">
        <v>80</v>
      </c>
      <c r="X2226" s="114">
        <v>100</v>
      </c>
      <c r="Y2226" s="114">
        <v>86</v>
      </c>
      <c r="Z2226" s="114">
        <v>89</v>
      </c>
      <c r="AA2226" s="114" t="s">
        <v>411</v>
      </c>
      <c r="AB2226" s="114">
        <v>86</v>
      </c>
      <c r="AC2226" s="114" t="s">
        <v>401</v>
      </c>
      <c r="AD2226" s="114">
        <v>0</v>
      </c>
      <c r="AE2226" s="114">
        <v>100</v>
      </c>
    </row>
    <row r="2227" spans="1:31">
      <c r="A2227" s="31" t="s">
        <v>46</v>
      </c>
      <c r="B2227" s="31" t="str">
        <f>VLOOKUP(Table1[[#This Row],[Organism]],'GN and GP categories'!A:B,2,)</f>
        <v>Gram-positive</v>
      </c>
      <c r="C2227" s="31" t="s">
        <v>522</v>
      </c>
      <c r="D2227" s="31" t="s">
        <v>262</v>
      </c>
      <c r="E2227" s="31" t="s">
        <v>266</v>
      </c>
      <c r="F2227" s="31" t="s">
        <v>150</v>
      </c>
      <c r="G2227" s="31" t="s">
        <v>375</v>
      </c>
      <c r="H2227" s="31">
        <v>116</v>
      </c>
      <c r="I2227" s="114">
        <v>0</v>
      </c>
      <c r="J2227" s="114">
        <v>90</v>
      </c>
      <c r="K2227" s="114">
        <v>24</v>
      </c>
      <c r="L2227" s="114">
        <v>90</v>
      </c>
      <c r="M2227" s="114">
        <v>0</v>
      </c>
      <c r="N2227" s="114">
        <v>90</v>
      </c>
      <c r="O2227" s="114">
        <v>70</v>
      </c>
      <c r="P2227" s="114">
        <v>68</v>
      </c>
      <c r="Q2227" s="114">
        <v>90</v>
      </c>
      <c r="R2227" s="114">
        <v>100</v>
      </c>
      <c r="S2227" s="114">
        <v>93</v>
      </c>
      <c r="T2227" s="114">
        <v>90</v>
      </c>
      <c r="U2227" s="114">
        <v>49</v>
      </c>
      <c r="V2227" s="114">
        <v>0</v>
      </c>
      <c r="W2227" s="114">
        <v>86</v>
      </c>
      <c r="X2227" s="114">
        <v>100</v>
      </c>
      <c r="Y2227" s="114">
        <v>90</v>
      </c>
      <c r="Z2227" s="114">
        <v>89</v>
      </c>
      <c r="AA2227" s="114">
        <v>7.0000000000000009</v>
      </c>
      <c r="AB2227" s="114">
        <v>90</v>
      </c>
      <c r="AC2227" s="114" t="s">
        <v>189</v>
      </c>
      <c r="AD2227" s="114">
        <v>0</v>
      </c>
      <c r="AE2227" s="114">
        <v>100</v>
      </c>
    </row>
    <row r="2228" spans="1:31">
      <c r="A2228" s="31" t="s">
        <v>46</v>
      </c>
      <c r="B2228" s="31" t="str">
        <f>VLOOKUP(Table1[[#This Row],[Organism]],'GN and GP categories'!A:B,2,)</f>
        <v>Gram-positive</v>
      </c>
      <c r="C2228" s="31" t="s">
        <v>522</v>
      </c>
      <c r="D2228" s="31" t="s">
        <v>262</v>
      </c>
      <c r="E2228" s="31" t="s">
        <v>266</v>
      </c>
      <c r="F2228" s="31" t="s">
        <v>150</v>
      </c>
      <c r="G2228" s="31" t="s">
        <v>374</v>
      </c>
      <c r="H2228" s="31">
        <v>148</v>
      </c>
      <c r="I2228" s="114">
        <v>0</v>
      </c>
      <c r="J2228" s="114">
        <v>77</v>
      </c>
      <c r="K2228" s="114">
        <v>15</v>
      </c>
      <c r="L2228" s="114">
        <v>78</v>
      </c>
      <c r="M2228" s="114">
        <v>0</v>
      </c>
      <c r="N2228" s="114">
        <v>79</v>
      </c>
      <c r="O2228" s="114">
        <v>74</v>
      </c>
      <c r="P2228" s="114">
        <v>65</v>
      </c>
      <c r="Q2228" s="114">
        <v>78</v>
      </c>
      <c r="R2228" s="114">
        <v>100</v>
      </c>
      <c r="S2228" s="114" t="s">
        <v>422</v>
      </c>
      <c r="T2228" s="114">
        <v>78</v>
      </c>
      <c r="U2228" s="114">
        <v>51</v>
      </c>
      <c r="V2228" s="114">
        <v>0</v>
      </c>
      <c r="W2228" s="114">
        <v>84</v>
      </c>
      <c r="X2228" s="114">
        <v>100</v>
      </c>
      <c r="Y2228" s="114">
        <v>78</v>
      </c>
      <c r="Z2228" s="114">
        <v>91</v>
      </c>
      <c r="AA2228" s="114">
        <v>4</v>
      </c>
      <c r="AB2228" s="114">
        <v>78</v>
      </c>
      <c r="AC2228" s="114" t="s">
        <v>422</v>
      </c>
      <c r="AD2228" s="114">
        <v>0</v>
      </c>
      <c r="AE2228" s="114">
        <v>100</v>
      </c>
    </row>
    <row r="2229" spans="1:31">
      <c r="A2229" s="31" t="s">
        <v>46</v>
      </c>
      <c r="B2229" s="31" t="str">
        <f>VLOOKUP(Table1[[#This Row],[Organism]],'GN and GP categories'!A:B,2,)</f>
        <v>Gram-positive</v>
      </c>
      <c r="C2229" s="31" t="s">
        <v>522</v>
      </c>
      <c r="D2229" s="31" t="s">
        <v>262</v>
      </c>
      <c r="E2229" s="31" t="s">
        <v>266</v>
      </c>
      <c r="F2229" s="31" t="s">
        <v>150</v>
      </c>
      <c r="G2229" s="31" t="s">
        <v>370</v>
      </c>
      <c r="H2229" s="31">
        <v>153</v>
      </c>
      <c r="I2229" s="114">
        <v>0</v>
      </c>
      <c r="J2229" s="114">
        <v>78</v>
      </c>
      <c r="K2229" s="114">
        <v>14.000000000000002</v>
      </c>
      <c r="L2229" s="114">
        <v>81</v>
      </c>
      <c r="M2229" s="114">
        <v>0</v>
      </c>
      <c r="N2229" s="114">
        <v>80</v>
      </c>
      <c r="O2229" s="114">
        <v>77</v>
      </c>
      <c r="P2229" s="114">
        <v>69</v>
      </c>
      <c r="Q2229" s="114">
        <v>80</v>
      </c>
      <c r="R2229" s="114">
        <v>100</v>
      </c>
      <c r="S2229" s="114" t="s">
        <v>422</v>
      </c>
      <c r="T2229" s="114">
        <v>81</v>
      </c>
      <c r="U2229" s="114">
        <v>59</v>
      </c>
      <c r="V2229" s="114" t="s">
        <v>414</v>
      </c>
      <c r="W2229" s="114">
        <v>85</v>
      </c>
      <c r="X2229" s="114">
        <v>100</v>
      </c>
      <c r="Y2229" s="114">
        <v>81</v>
      </c>
      <c r="Z2229" s="114">
        <v>86</v>
      </c>
      <c r="AA2229" s="114" t="s">
        <v>414</v>
      </c>
      <c r="AB2229" s="114">
        <v>81</v>
      </c>
      <c r="AC2229" s="114" t="s">
        <v>422</v>
      </c>
      <c r="AD2229" s="114">
        <v>0</v>
      </c>
      <c r="AE2229" s="114">
        <v>100</v>
      </c>
    </row>
    <row r="2230" spans="1:31">
      <c r="A2230" s="31" t="s">
        <v>46</v>
      </c>
      <c r="B2230" s="31" t="str">
        <f>VLOOKUP(Table1[[#This Row],[Organism]],'GN and GP categories'!A:B,2,)</f>
        <v>Gram-positive</v>
      </c>
      <c r="C2230" s="31" t="s">
        <v>522</v>
      </c>
      <c r="D2230" s="31" t="s">
        <v>262</v>
      </c>
      <c r="E2230" s="31" t="s">
        <v>266</v>
      </c>
      <c r="F2230" s="31" t="s">
        <v>435</v>
      </c>
      <c r="G2230" s="31" t="s">
        <v>397</v>
      </c>
      <c r="H2230" s="31">
        <v>116</v>
      </c>
      <c r="I2230" s="114">
        <v>0</v>
      </c>
      <c r="J2230" s="114">
        <v>83</v>
      </c>
      <c r="K2230" s="114">
        <v>16</v>
      </c>
      <c r="L2230" s="114">
        <v>85</v>
      </c>
      <c r="M2230" s="114">
        <v>0</v>
      </c>
      <c r="N2230" s="114">
        <v>86</v>
      </c>
      <c r="O2230" s="114">
        <v>74</v>
      </c>
      <c r="P2230" s="114">
        <v>76</v>
      </c>
      <c r="Q2230" s="114">
        <v>86</v>
      </c>
      <c r="R2230" s="114">
        <v>100</v>
      </c>
      <c r="S2230" s="114">
        <v>95</v>
      </c>
      <c r="T2230" s="114">
        <v>86</v>
      </c>
      <c r="U2230" s="114">
        <v>33</v>
      </c>
      <c r="V2230" s="114">
        <v>0</v>
      </c>
      <c r="W2230" s="114">
        <v>80</v>
      </c>
      <c r="X2230" s="114">
        <v>100</v>
      </c>
      <c r="Y2230" s="114">
        <v>86</v>
      </c>
      <c r="Z2230" s="114">
        <v>89</v>
      </c>
      <c r="AA2230" s="114" t="s">
        <v>415</v>
      </c>
      <c r="AB2230" s="114">
        <v>86</v>
      </c>
      <c r="AC2230" s="114" t="s">
        <v>189</v>
      </c>
      <c r="AD2230" s="114">
        <v>0</v>
      </c>
      <c r="AE2230" s="114">
        <v>100</v>
      </c>
    </row>
    <row r="2231" spans="1:31">
      <c r="A2231" s="31" t="s">
        <v>46</v>
      </c>
      <c r="B2231" s="31" t="str">
        <f>VLOOKUP(Table1[[#This Row],[Organism]],'GN and GP categories'!A:B,2,)</f>
        <v>Gram-positive</v>
      </c>
      <c r="C2231" s="31" t="s">
        <v>522</v>
      </c>
      <c r="D2231" s="31" t="s">
        <v>262</v>
      </c>
      <c r="E2231" s="31" t="s">
        <v>266</v>
      </c>
      <c r="F2231" s="31" t="s">
        <v>435</v>
      </c>
      <c r="G2231" s="31" t="s">
        <v>377</v>
      </c>
      <c r="H2231" s="31">
        <v>190</v>
      </c>
      <c r="I2231" s="114">
        <v>0</v>
      </c>
      <c r="J2231" s="114">
        <v>87</v>
      </c>
      <c r="K2231" s="114">
        <v>23</v>
      </c>
      <c r="L2231" s="114">
        <v>91</v>
      </c>
      <c r="M2231" s="114">
        <v>0</v>
      </c>
      <c r="N2231" s="114">
        <v>88</v>
      </c>
      <c r="O2231" s="114">
        <v>73</v>
      </c>
      <c r="P2231" s="114">
        <v>68</v>
      </c>
      <c r="Q2231" s="114">
        <v>89</v>
      </c>
      <c r="R2231" s="114">
        <v>100</v>
      </c>
      <c r="S2231" s="114">
        <v>94</v>
      </c>
      <c r="T2231" s="114">
        <v>90</v>
      </c>
      <c r="U2231" s="114">
        <v>25</v>
      </c>
      <c r="V2231" s="114">
        <v>0</v>
      </c>
      <c r="W2231" s="114">
        <v>80</v>
      </c>
      <c r="X2231" s="114">
        <v>100</v>
      </c>
      <c r="Y2231" s="114">
        <v>90</v>
      </c>
      <c r="Z2231" s="114">
        <v>88</v>
      </c>
      <c r="AA2231" s="114">
        <v>4</v>
      </c>
      <c r="AB2231" s="114">
        <v>90</v>
      </c>
      <c r="AC2231" s="114">
        <v>96</v>
      </c>
      <c r="AD2231" s="114">
        <v>0</v>
      </c>
      <c r="AE2231" s="114" t="s">
        <v>399</v>
      </c>
    </row>
    <row r="2232" spans="1:31">
      <c r="A2232" s="31" t="s">
        <v>46</v>
      </c>
      <c r="B2232" s="31" t="str">
        <f>VLOOKUP(Table1[[#This Row],[Organism]],'GN and GP categories'!A:B,2,)</f>
        <v>Gram-positive</v>
      </c>
      <c r="C2232" s="31" t="s">
        <v>522</v>
      </c>
      <c r="D2232" s="31" t="s">
        <v>262</v>
      </c>
      <c r="E2232" s="31" t="s">
        <v>266</v>
      </c>
      <c r="F2232" s="31" t="s">
        <v>435</v>
      </c>
      <c r="G2232" s="31" t="s">
        <v>375</v>
      </c>
      <c r="H2232" s="31">
        <v>113</v>
      </c>
      <c r="I2232" s="114">
        <v>0</v>
      </c>
      <c r="J2232" s="114">
        <v>87</v>
      </c>
      <c r="K2232" s="114">
        <v>24</v>
      </c>
      <c r="L2232" s="114">
        <v>88</v>
      </c>
      <c r="M2232" s="114">
        <v>0</v>
      </c>
      <c r="N2232" s="114">
        <v>88</v>
      </c>
      <c r="O2232" s="114">
        <v>79</v>
      </c>
      <c r="P2232" s="114">
        <v>78</v>
      </c>
      <c r="Q2232" s="114">
        <v>88</v>
      </c>
      <c r="R2232" s="114">
        <v>100</v>
      </c>
      <c r="S2232" s="114">
        <v>93</v>
      </c>
      <c r="T2232" s="114">
        <v>87</v>
      </c>
      <c r="U2232" s="114">
        <v>31</v>
      </c>
      <c r="V2232" s="114">
        <v>0</v>
      </c>
      <c r="W2232" s="114">
        <v>81</v>
      </c>
      <c r="X2232" s="114">
        <v>100</v>
      </c>
      <c r="Y2232" s="114">
        <v>87</v>
      </c>
      <c r="Z2232" s="114">
        <v>88</v>
      </c>
      <c r="AA2232" s="114" t="s">
        <v>415</v>
      </c>
      <c r="AB2232" s="114">
        <v>87</v>
      </c>
      <c r="AC2232" s="114" t="s">
        <v>189</v>
      </c>
      <c r="AD2232" s="114">
        <v>0</v>
      </c>
      <c r="AE2232" s="114">
        <v>100</v>
      </c>
    </row>
    <row r="2233" spans="1:31">
      <c r="A2233" s="31" t="s">
        <v>46</v>
      </c>
      <c r="B2233" s="31" t="str">
        <f>VLOOKUP(Table1[[#This Row],[Organism]],'GN and GP categories'!A:B,2,)</f>
        <v>Gram-positive</v>
      </c>
      <c r="C2233" s="31" t="s">
        <v>522</v>
      </c>
      <c r="D2233" s="31" t="s">
        <v>262</v>
      </c>
      <c r="E2233" s="31" t="s">
        <v>266</v>
      </c>
      <c r="F2233" s="31" t="s">
        <v>435</v>
      </c>
      <c r="G2233" s="31" t="s">
        <v>374</v>
      </c>
      <c r="H2233" s="31">
        <v>135</v>
      </c>
      <c r="I2233" s="114">
        <v>0</v>
      </c>
      <c r="J2233" s="114">
        <v>81</v>
      </c>
      <c r="K2233" s="114">
        <v>16</v>
      </c>
      <c r="L2233" s="114">
        <v>81</v>
      </c>
      <c r="M2233" s="114">
        <v>0</v>
      </c>
      <c r="N2233" s="114">
        <v>81</v>
      </c>
      <c r="O2233" s="114">
        <v>76</v>
      </c>
      <c r="P2233" s="114">
        <v>63</v>
      </c>
      <c r="Q2233" s="114">
        <v>81</v>
      </c>
      <c r="R2233" s="114">
        <v>100</v>
      </c>
      <c r="S2233" s="114">
        <v>94</v>
      </c>
      <c r="T2233" s="114">
        <v>81</v>
      </c>
      <c r="U2233" s="114">
        <v>28.000000000000004</v>
      </c>
      <c r="V2233" s="114">
        <v>0</v>
      </c>
      <c r="W2233" s="114">
        <v>86</v>
      </c>
      <c r="X2233" s="114" t="s">
        <v>422</v>
      </c>
      <c r="Y2233" s="114">
        <v>81</v>
      </c>
      <c r="Z2233" s="114">
        <v>85</v>
      </c>
      <c r="AA2233" s="114" t="s">
        <v>414</v>
      </c>
      <c r="AB2233" s="114">
        <v>81</v>
      </c>
      <c r="AC2233" s="114" t="s">
        <v>422</v>
      </c>
      <c r="AD2233" s="114">
        <v>0</v>
      </c>
      <c r="AE2233" s="114">
        <v>100</v>
      </c>
    </row>
    <row r="2234" spans="1:31">
      <c r="A2234" s="31" t="s">
        <v>46</v>
      </c>
      <c r="B2234" s="31" t="str">
        <f>VLOOKUP(Table1[[#This Row],[Organism]],'GN and GP categories'!A:B,2,)</f>
        <v>Gram-positive</v>
      </c>
      <c r="C2234" s="31" t="s">
        <v>522</v>
      </c>
      <c r="D2234" s="31" t="s">
        <v>262</v>
      </c>
      <c r="E2234" s="31" t="s">
        <v>266</v>
      </c>
      <c r="F2234" s="31" t="s">
        <v>435</v>
      </c>
      <c r="G2234" s="31" t="s">
        <v>370</v>
      </c>
      <c r="H2234" s="31">
        <v>165</v>
      </c>
      <c r="I2234" s="114">
        <v>0</v>
      </c>
      <c r="J2234" s="114">
        <v>85</v>
      </c>
      <c r="K2234" s="114">
        <v>22</v>
      </c>
      <c r="L2234" s="114">
        <v>87</v>
      </c>
      <c r="M2234" s="114">
        <v>0</v>
      </c>
      <c r="N2234" s="114">
        <v>87</v>
      </c>
      <c r="O2234" s="114">
        <v>76</v>
      </c>
      <c r="P2234" s="114">
        <v>72</v>
      </c>
      <c r="Q2234" s="114">
        <v>87</v>
      </c>
      <c r="R2234" s="114">
        <v>100</v>
      </c>
      <c r="S2234" s="114" t="s">
        <v>422</v>
      </c>
      <c r="T2234" s="114">
        <v>87</v>
      </c>
      <c r="U2234" s="114">
        <v>42</v>
      </c>
      <c r="V2234" s="114">
        <v>0</v>
      </c>
      <c r="W2234" s="114">
        <v>86</v>
      </c>
      <c r="X2234" s="114">
        <v>100</v>
      </c>
      <c r="Y2234" s="114">
        <v>87</v>
      </c>
      <c r="Z2234" s="114">
        <v>90</v>
      </c>
      <c r="AA2234" s="114">
        <v>6</v>
      </c>
      <c r="AB2234" s="114">
        <v>87</v>
      </c>
      <c r="AC2234" s="114" t="s">
        <v>422</v>
      </c>
      <c r="AD2234" s="114">
        <v>0</v>
      </c>
      <c r="AE2234" s="114">
        <v>100</v>
      </c>
    </row>
    <row r="2235" spans="1:31">
      <c r="A2235" s="31" t="s">
        <v>46</v>
      </c>
      <c r="B2235" s="31" t="str">
        <f>VLOOKUP(Table1[[#This Row],[Organism]],'GN and GP categories'!A:B,2,)</f>
        <v>Gram-positive</v>
      </c>
      <c r="C2235" s="31" t="s">
        <v>522</v>
      </c>
      <c r="D2235" s="31" t="s">
        <v>262</v>
      </c>
      <c r="E2235" s="31" t="s">
        <v>266</v>
      </c>
      <c r="F2235" s="31" t="s">
        <v>2</v>
      </c>
      <c r="G2235" s="31" t="s">
        <v>397</v>
      </c>
      <c r="H2235" s="31">
        <v>205</v>
      </c>
      <c r="I2235" s="114">
        <v>0</v>
      </c>
      <c r="J2235" s="114">
        <v>89</v>
      </c>
      <c r="K2235" s="114">
        <v>17</v>
      </c>
      <c r="L2235" s="114">
        <v>90</v>
      </c>
      <c r="M2235" s="114">
        <v>0</v>
      </c>
      <c r="N2235" s="114">
        <v>90</v>
      </c>
      <c r="O2235" s="114">
        <v>75</v>
      </c>
      <c r="P2235" s="114">
        <v>71</v>
      </c>
      <c r="Q2235" s="114">
        <v>90</v>
      </c>
      <c r="R2235" s="114">
        <v>100</v>
      </c>
      <c r="S2235" s="114">
        <v>92</v>
      </c>
      <c r="T2235" s="114">
        <v>89</v>
      </c>
      <c r="U2235" s="114">
        <v>60</v>
      </c>
      <c r="V2235" s="114">
        <v>0</v>
      </c>
      <c r="W2235" s="114">
        <v>82</v>
      </c>
      <c r="X2235" s="114">
        <v>100</v>
      </c>
      <c r="Y2235" s="114">
        <v>89</v>
      </c>
      <c r="Z2235" s="114">
        <v>87</v>
      </c>
      <c r="AA2235" s="114" t="s">
        <v>398</v>
      </c>
      <c r="AB2235" s="114">
        <v>89</v>
      </c>
      <c r="AC2235" s="114" t="s">
        <v>399</v>
      </c>
      <c r="AD2235" s="114">
        <v>0</v>
      </c>
      <c r="AE2235" s="114">
        <v>100</v>
      </c>
    </row>
    <row r="2236" spans="1:31">
      <c r="A2236" s="31" t="s">
        <v>46</v>
      </c>
      <c r="B2236" s="31" t="str">
        <f>VLOOKUP(Table1[[#This Row],[Organism]],'GN and GP categories'!A:B,2,)</f>
        <v>Gram-positive</v>
      </c>
      <c r="C2236" s="31" t="s">
        <v>522</v>
      </c>
      <c r="D2236" s="31" t="s">
        <v>262</v>
      </c>
      <c r="E2236" s="31" t="s">
        <v>266</v>
      </c>
      <c r="F2236" s="31" t="s">
        <v>2</v>
      </c>
      <c r="G2236" s="31" t="s">
        <v>377</v>
      </c>
      <c r="H2236" s="31">
        <v>176</v>
      </c>
      <c r="I2236" s="114">
        <v>0</v>
      </c>
      <c r="J2236" s="114">
        <v>76</v>
      </c>
      <c r="K2236" s="114">
        <v>16</v>
      </c>
      <c r="L2236" s="114">
        <v>76</v>
      </c>
      <c r="M2236" s="114">
        <v>0</v>
      </c>
      <c r="N2236" s="114">
        <v>76</v>
      </c>
      <c r="O2236" s="114">
        <v>73</v>
      </c>
      <c r="P2236" s="114">
        <v>68</v>
      </c>
      <c r="Q2236" s="114">
        <v>77</v>
      </c>
      <c r="R2236" s="114">
        <v>100</v>
      </c>
      <c r="S2236" s="114">
        <v>95</v>
      </c>
      <c r="T2236" s="114">
        <v>76</v>
      </c>
      <c r="U2236" s="114">
        <v>52</v>
      </c>
      <c r="V2236" s="114">
        <v>0</v>
      </c>
      <c r="W2236" s="114">
        <v>84</v>
      </c>
      <c r="X2236" s="114">
        <v>100</v>
      </c>
      <c r="Y2236" s="114">
        <v>76</v>
      </c>
      <c r="Z2236" s="114">
        <v>84</v>
      </c>
      <c r="AA2236" s="114" t="s">
        <v>398</v>
      </c>
      <c r="AB2236" s="114">
        <v>76</v>
      </c>
      <c r="AC2236" s="114" t="s">
        <v>399</v>
      </c>
      <c r="AD2236" s="114">
        <v>0</v>
      </c>
      <c r="AE2236" s="114">
        <v>100</v>
      </c>
    </row>
    <row r="2237" spans="1:31">
      <c r="A2237" s="31" t="s">
        <v>46</v>
      </c>
      <c r="B2237" s="31" t="str">
        <f>VLOOKUP(Table1[[#This Row],[Organism]],'GN and GP categories'!A:B,2,)</f>
        <v>Gram-positive</v>
      </c>
      <c r="C2237" s="31" t="s">
        <v>522</v>
      </c>
      <c r="D2237" s="31" t="s">
        <v>262</v>
      </c>
      <c r="E2237" s="31" t="s">
        <v>266</v>
      </c>
      <c r="F2237" s="31" t="s">
        <v>2</v>
      </c>
      <c r="G2237" s="31" t="s">
        <v>375</v>
      </c>
      <c r="H2237" s="31">
        <v>191</v>
      </c>
      <c r="I2237" s="114">
        <v>0</v>
      </c>
      <c r="J2237" s="114">
        <v>80</v>
      </c>
      <c r="K2237" s="114">
        <v>15</v>
      </c>
      <c r="L2237" s="114">
        <v>80</v>
      </c>
      <c r="M2237" s="114">
        <v>0</v>
      </c>
      <c r="N2237" s="114">
        <v>80</v>
      </c>
      <c r="O2237" s="114">
        <v>74</v>
      </c>
      <c r="P2237" s="114">
        <v>69</v>
      </c>
      <c r="Q2237" s="114">
        <v>80</v>
      </c>
      <c r="R2237" s="114">
        <v>100</v>
      </c>
      <c r="S2237" s="114">
        <v>95</v>
      </c>
      <c r="T2237" s="114">
        <v>80</v>
      </c>
      <c r="U2237" s="114">
        <v>65</v>
      </c>
      <c r="V2237" s="114">
        <v>0</v>
      </c>
      <c r="W2237" s="114">
        <v>81</v>
      </c>
      <c r="X2237" s="114">
        <v>100</v>
      </c>
      <c r="Y2237" s="114">
        <v>80</v>
      </c>
      <c r="Z2237" s="114">
        <v>88</v>
      </c>
      <c r="AA2237" s="114">
        <v>5</v>
      </c>
      <c r="AB2237" s="114">
        <v>80</v>
      </c>
      <c r="AC2237" s="114" t="s">
        <v>399</v>
      </c>
      <c r="AD2237" s="114">
        <v>0</v>
      </c>
      <c r="AE2237" s="114">
        <v>100</v>
      </c>
    </row>
    <row r="2238" spans="1:31">
      <c r="A2238" s="31" t="s">
        <v>46</v>
      </c>
      <c r="B2238" s="31" t="str">
        <f>VLOOKUP(Table1[[#This Row],[Organism]],'GN and GP categories'!A:B,2,)</f>
        <v>Gram-positive</v>
      </c>
      <c r="C2238" s="31" t="s">
        <v>522</v>
      </c>
      <c r="D2238" s="31" t="s">
        <v>262</v>
      </c>
      <c r="E2238" s="31" t="s">
        <v>266</v>
      </c>
      <c r="F2238" s="31" t="s">
        <v>2</v>
      </c>
      <c r="G2238" s="31" t="s">
        <v>374</v>
      </c>
      <c r="H2238" s="31">
        <v>274</v>
      </c>
      <c r="I2238" s="114">
        <v>0</v>
      </c>
      <c r="J2238" s="114">
        <v>77</v>
      </c>
      <c r="K2238" s="114">
        <v>16</v>
      </c>
      <c r="L2238" s="114">
        <v>77</v>
      </c>
      <c r="M2238" s="114">
        <v>0</v>
      </c>
      <c r="N2238" s="114">
        <v>78</v>
      </c>
      <c r="O2238" s="114">
        <v>80</v>
      </c>
      <c r="P2238" s="114">
        <v>54</v>
      </c>
      <c r="Q2238" s="114">
        <v>78</v>
      </c>
      <c r="R2238" s="114" t="s">
        <v>421</v>
      </c>
      <c r="S2238" s="114">
        <v>95</v>
      </c>
      <c r="T2238" s="114">
        <v>78</v>
      </c>
      <c r="U2238" s="114">
        <v>51</v>
      </c>
      <c r="V2238" s="114">
        <v>0</v>
      </c>
      <c r="W2238" s="114">
        <v>87</v>
      </c>
      <c r="X2238" s="114">
        <v>100</v>
      </c>
      <c r="Y2238" s="114">
        <v>78</v>
      </c>
      <c r="Z2238" s="114">
        <v>92</v>
      </c>
      <c r="AA2238" s="114">
        <v>5</v>
      </c>
      <c r="AB2238" s="114">
        <v>78</v>
      </c>
      <c r="AC2238" s="114" t="s">
        <v>421</v>
      </c>
      <c r="AD2238" s="114">
        <v>0</v>
      </c>
      <c r="AE2238" s="114">
        <v>95</v>
      </c>
    </row>
    <row r="2239" spans="1:31">
      <c r="A2239" s="31" t="s">
        <v>46</v>
      </c>
      <c r="B2239" s="31" t="str">
        <f>VLOOKUP(Table1[[#This Row],[Organism]],'GN and GP categories'!A:B,2,)</f>
        <v>Gram-positive</v>
      </c>
      <c r="C2239" s="31" t="s">
        <v>522</v>
      </c>
      <c r="D2239" s="31" t="s">
        <v>262</v>
      </c>
      <c r="E2239" s="31" t="s">
        <v>266</v>
      </c>
      <c r="F2239" s="31" t="s">
        <v>2</v>
      </c>
      <c r="G2239" s="31" t="s">
        <v>370</v>
      </c>
      <c r="H2239" s="31">
        <v>229</v>
      </c>
      <c r="I2239" s="114">
        <v>0</v>
      </c>
      <c r="J2239" s="114">
        <v>84</v>
      </c>
      <c r="K2239" s="114">
        <v>22</v>
      </c>
      <c r="L2239" s="114">
        <v>84</v>
      </c>
      <c r="M2239" s="114">
        <v>0</v>
      </c>
      <c r="N2239" s="114">
        <v>85</v>
      </c>
      <c r="O2239" s="114">
        <v>77</v>
      </c>
      <c r="P2239" s="114">
        <v>59</v>
      </c>
      <c r="Q2239" s="114">
        <v>84</v>
      </c>
      <c r="R2239" s="114">
        <v>100</v>
      </c>
      <c r="S2239" s="114">
        <v>93</v>
      </c>
      <c r="T2239" s="114">
        <v>84</v>
      </c>
      <c r="U2239" s="114">
        <v>66</v>
      </c>
      <c r="V2239" s="114">
        <v>0</v>
      </c>
      <c r="W2239" s="114">
        <v>88</v>
      </c>
      <c r="X2239" s="114">
        <v>100</v>
      </c>
      <c r="Y2239" s="114">
        <v>84</v>
      </c>
      <c r="Z2239" s="114">
        <v>91</v>
      </c>
      <c r="AA2239" s="114">
        <v>5</v>
      </c>
      <c r="AB2239" s="114">
        <v>85</v>
      </c>
      <c r="AC2239" s="114" t="s">
        <v>399</v>
      </c>
      <c r="AD2239" s="114">
        <v>0</v>
      </c>
      <c r="AE2239" s="114">
        <v>100</v>
      </c>
    </row>
    <row r="2240" spans="1:31">
      <c r="A2240" s="31" t="s">
        <v>46</v>
      </c>
      <c r="B2240" s="31" t="str">
        <f>VLOOKUP(Table1[[#This Row],[Organism]],'GN and GP categories'!A:B,2,)</f>
        <v>Gram-positive</v>
      </c>
      <c r="C2240" s="31" t="s">
        <v>522</v>
      </c>
      <c r="D2240" s="31" t="s">
        <v>262</v>
      </c>
      <c r="E2240" s="31" t="s">
        <v>266</v>
      </c>
      <c r="F2240" s="31" t="s">
        <v>49</v>
      </c>
      <c r="G2240" s="31" t="s">
        <v>397</v>
      </c>
      <c r="H2240" s="31">
        <v>131</v>
      </c>
      <c r="I2240" s="114">
        <v>0</v>
      </c>
      <c r="J2240" s="114">
        <v>87</v>
      </c>
      <c r="K2240" s="114">
        <v>12</v>
      </c>
      <c r="L2240" s="114">
        <v>89</v>
      </c>
      <c r="M2240" s="114">
        <v>0</v>
      </c>
      <c r="N2240" s="114">
        <v>89</v>
      </c>
      <c r="O2240" s="114">
        <v>81</v>
      </c>
      <c r="P2240" s="114">
        <v>37</v>
      </c>
      <c r="Q2240" s="114">
        <v>89</v>
      </c>
      <c r="R2240" s="114">
        <v>100</v>
      </c>
      <c r="S2240" s="114">
        <v>95</v>
      </c>
      <c r="T2240" s="114">
        <v>89</v>
      </c>
      <c r="U2240" s="114">
        <v>50</v>
      </c>
      <c r="V2240" s="114">
        <v>0</v>
      </c>
      <c r="W2240" s="114">
        <v>89</v>
      </c>
      <c r="X2240" s="114">
        <v>100</v>
      </c>
      <c r="Y2240" s="114">
        <v>89</v>
      </c>
      <c r="Z2240" s="114">
        <v>88</v>
      </c>
      <c r="AA2240" s="114" t="s">
        <v>415</v>
      </c>
      <c r="AB2240" s="114">
        <v>89</v>
      </c>
      <c r="AC2240" s="114" t="s">
        <v>189</v>
      </c>
      <c r="AD2240" s="114">
        <v>0</v>
      </c>
      <c r="AE2240" s="114">
        <v>100</v>
      </c>
    </row>
    <row r="2241" spans="1:31">
      <c r="A2241" s="31" t="s">
        <v>46</v>
      </c>
      <c r="B2241" s="31" t="str">
        <f>VLOOKUP(Table1[[#This Row],[Organism]],'GN and GP categories'!A:B,2,)</f>
        <v>Gram-positive</v>
      </c>
      <c r="C2241" s="31" t="s">
        <v>522</v>
      </c>
      <c r="D2241" s="31" t="s">
        <v>262</v>
      </c>
      <c r="E2241" s="31" t="s">
        <v>266</v>
      </c>
      <c r="F2241" s="31" t="s">
        <v>49</v>
      </c>
      <c r="G2241" s="31" t="s">
        <v>377</v>
      </c>
      <c r="H2241" s="31">
        <v>138</v>
      </c>
      <c r="I2241" s="114">
        <v>0</v>
      </c>
      <c r="J2241" s="114">
        <v>90</v>
      </c>
      <c r="K2241" s="114">
        <v>12</v>
      </c>
      <c r="L2241" s="114">
        <v>89</v>
      </c>
      <c r="M2241" s="114">
        <v>0</v>
      </c>
      <c r="N2241" s="114">
        <v>90</v>
      </c>
      <c r="O2241" s="114">
        <v>76</v>
      </c>
      <c r="P2241" s="114">
        <v>28.999999999999996</v>
      </c>
      <c r="Q2241" s="114">
        <v>90</v>
      </c>
      <c r="R2241" s="114">
        <v>100</v>
      </c>
      <c r="S2241" s="114">
        <v>94</v>
      </c>
      <c r="T2241" s="114">
        <v>90</v>
      </c>
      <c r="U2241" s="114">
        <v>59</v>
      </c>
      <c r="V2241" s="114">
        <v>0</v>
      </c>
      <c r="W2241" s="114">
        <v>87</v>
      </c>
      <c r="X2241" s="114">
        <v>100</v>
      </c>
      <c r="Y2241" s="114">
        <v>90</v>
      </c>
      <c r="Z2241" s="114">
        <v>92</v>
      </c>
      <c r="AA2241" s="114">
        <v>7.0000000000000009</v>
      </c>
      <c r="AB2241" s="114">
        <v>90</v>
      </c>
      <c r="AC2241" s="114" t="s">
        <v>422</v>
      </c>
      <c r="AD2241" s="114">
        <v>0</v>
      </c>
      <c r="AE2241" s="114">
        <v>100</v>
      </c>
    </row>
    <row r="2242" spans="1:31">
      <c r="A2242" s="31" t="s">
        <v>46</v>
      </c>
      <c r="B2242" s="31" t="str">
        <f>VLOOKUP(Table1[[#This Row],[Organism]],'GN and GP categories'!A:B,2,)</f>
        <v>Gram-positive</v>
      </c>
      <c r="C2242" s="31" t="s">
        <v>522</v>
      </c>
      <c r="D2242" s="31" t="s">
        <v>262</v>
      </c>
      <c r="E2242" s="31" t="s">
        <v>266</v>
      </c>
      <c r="F2242" s="31" t="s">
        <v>49</v>
      </c>
      <c r="G2242" s="31" t="s">
        <v>375</v>
      </c>
      <c r="H2242" s="31">
        <v>141</v>
      </c>
      <c r="I2242" s="114">
        <v>0</v>
      </c>
      <c r="J2242" s="114">
        <v>84</v>
      </c>
      <c r="K2242" s="114">
        <v>16</v>
      </c>
      <c r="L2242" s="114">
        <v>84</v>
      </c>
      <c r="M2242" s="114">
        <v>0</v>
      </c>
      <c r="N2242" s="114">
        <v>84</v>
      </c>
      <c r="O2242" s="114">
        <v>79</v>
      </c>
      <c r="P2242" s="114">
        <v>38</v>
      </c>
      <c r="Q2242" s="114">
        <v>84</v>
      </c>
      <c r="R2242" s="114">
        <v>100</v>
      </c>
      <c r="S2242" s="114">
        <v>96</v>
      </c>
      <c r="T2242" s="114">
        <v>84</v>
      </c>
      <c r="U2242" s="114">
        <v>62</v>
      </c>
      <c r="V2242" s="114">
        <v>0</v>
      </c>
      <c r="W2242" s="114">
        <v>83</v>
      </c>
      <c r="X2242" s="114">
        <v>100</v>
      </c>
      <c r="Y2242" s="114">
        <v>84</v>
      </c>
      <c r="Z2242" s="114">
        <v>90</v>
      </c>
      <c r="AA2242" s="114">
        <v>6</v>
      </c>
      <c r="AB2242" s="114">
        <v>84</v>
      </c>
      <c r="AC2242" s="114">
        <v>96</v>
      </c>
      <c r="AD2242" s="114">
        <v>0</v>
      </c>
      <c r="AE2242" s="114">
        <v>100</v>
      </c>
    </row>
    <row r="2243" spans="1:31">
      <c r="A2243" s="31" t="s">
        <v>46</v>
      </c>
      <c r="B2243" s="31" t="str">
        <f>VLOOKUP(Table1[[#This Row],[Organism]],'GN and GP categories'!A:B,2,)</f>
        <v>Gram-positive</v>
      </c>
      <c r="C2243" s="31" t="s">
        <v>522</v>
      </c>
      <c r="D2243" s="31" t="s">
        <v>262</v>
      </c>
      <c r="E2243" s="31" t="s">
        <v>266</v>
      </c>
      <c r="F2243" s="31" t="s">
        <v>49</v>
      </c>
      <c r="G2243" s="31" t="s">
        <v>374</v>
      </c>
      <c r="H2243" s="31">
        <v>175</v>
      </c>
      <c r="I2243" s="114">
        <v>0</v>
      </c>
      <c r="J2243" s="114">
        <v>83</v>
      </c>
      <c r="K2243" s="114">
        <v>17</v>
      </c>
      <c r="L2243" s="114">
        <v>83</v>
      </c>
      <c r="M2243" s="114">
        <v>0</v>
      </c>
      <c r="N2243" s="114">
        <v>83</v>
      </c>
      <c r="O2243" s="114">
        <v>78</v>
      </c>
      <c r="P2243" s="114">
        <v>42</v>
      </c>
      <c r="Q2243" s="114">
        <v>83</v>
      </c>
      <c r="R2243" s="114">
        <v>100</v>
      </c>
      <c r="S2243" s="114">
        <v>95</v>
      </c>
      <c r="T2243" s="114">
        <v>83</v>
      </c>
      <c r="U2243" s="114">
        <v>61</v>
      </c>
      <c r="V2243" s="114">
        <v>0</v>
      </c>
      <c r="W2243" s="114">
        <v>86</v>
      </c>
      <c r="X2243" s="114">
        <v>100</v>
      </c>
      <c r="Y2243" s="114">
        <v>83</v>
      </c>
      <c r="Z2243" s="114">
        <v>89</v>
      </c>
      <c r="AA2243" s="114" t="s">
        <v>398</v>
      </c>
      <c r="AB2243" s="114">
        <v>83</v>
      </c>
      <c r="AC2243" s="114" t="s">
        <v>399</v>
      </c>
      <c r="AD2243" s="114">
        <v>0</v>
      </c>
      <c r="AE2243" s="114">
        <v>100</v>
      </c>
    </row>
    <row r="2244" spans="1:31">
      <c r="A2244" s="31" t="s">
        <v>46</v>
      </c>
      <c r="B2244" s="31" t="str">
        <f>VLOOKUP(Table1[[#This Row],[Organism]],'GN and GP categories'!A:B,2,)</f>
        <v>Gram-positive</v>
      </c>
      <c r="C2244" s="31" t="s">
        <v>522</v>
      </c>
      <c r="D2244" s="31" t="s">
        <v>262</v>
      </c>
      <c r="E2244" s="31" t="s">
        <v>266</v>
      </c>
      <c r="F2244" s="31" t="s">
        <v>49</v>
      </c>
      <c r="G2244" s="31" t="s">
        <v>370</v>
      </c>
      <c r="H2244" s="31">
        <v>215</v>
      </c>
      <c r="I2244" s="114">
        <v>0</v>
      </c>
      <c r="J2244" s="114">
        <v>92</v>
      </c>
      <c r="K2244" s="114">
        <v>24</v>
      </c>
      <c r="L2244" s="114">
        <v>92</v>
      </c>
      <c r="M2244" s="114">
        <v>0</v>
      </c>
      <c r="N2244" s="114">
        <v>93</v>
      </c>
      <c r="O2244" s="114">
        <v>72</v>
      </c>
      <c r="P2244" s="114">
        <v>38</v>
      </c>
      <c r="Q2244" s="114">
        <v>93</v>
      </c>
      <c r="R2244" s="114">
        <v>100</v>
      </c>
      <c r="S2244" s="114">
        <v>95</v>
      </c>
      <c r="T2244" s="114">
        <v>93</v>
      </c>
      <c r="U2244" s="114">
        <v>67</v>
      </c>
      <c r="V2244" s="114">
        <v>0</v>
      </c>
      <c r="W2244" s="114">
        <v>86</v>
      </c>
      <c r="X2244" s="114">
        <v>100</v>
      </c>
      <c r="Y2244" s="114">
        <v>93</v>
      </c>
      <c r="Z2244" s="114">
        <v>90</v>
      </c>
      <c r="AA2244" s="114">
        <v>9</v>
      </c>
      <c r="AB2244" s="114">
        <v>93</v>
      </c>
      <c r="AC2244" s="114">
        <v>96</v>
      </c>
      <c r="AD2244" s="114">
        <v>0</v>
      </c>
      <c r="AE2244" s="114">
        <v>100</v>
      </c>
    </row>
    <row r="2245" spans="1:31">
      <c r="A2245" s="31" t="s">
        <v>46</v>
      </c>
      <c r="B2245" s="31" t="str">
        <f>VLOOKUP(Table1[[#This Row],[Organism]],'GN and GP categories'!A:B,2,)</f>
        <v>Gram-positive</v>
      </c>
      <c r="C2245" s="31" t="s">
        <v>522</v>
      </c>
      <c r="D2245" s="31" t="s">
        <v>262</v>
      </c>
      <c r="E2245" s="31" t="s">
        <v>266</v>
      </c>
      <c r="F2245" s="31" t="s">
        <v>101</v>
      </c>
      <c r="G2245" s="31" t="s">
        <v>397</v>
      </c>
      <c r="H2245" s="31">
        <v>362</v>
      </c>
      <c r="I2245" s="114">
        <v>0</v>
      </c>
      <c r="J2245" s="114">
        <v>86</v>
      </c>
      <c r="K2245" s="114">
        <v>7.0000000000000009</v>
      </c>
      <c r="L2245" s="114">
        <v>87</v>
      </c>
      <c r="M2245" s="114">
        <v>0</v>
      </c>
      <c r="N2245" s="114">
        <v>87</v>
      </c>
      <c r="O2245" s="114">
        <v>80</v>
      </c>
      <c r="P2245" s="114">
        <v>77</v>
      </c>
      <c r="Q2245" s="114">
        <v>87</v>
      </c>
      <c r="R2245" s="114">
        <v>100</v>
      </c>
      <c r="S2245" s="114">
        <v>96</v>
      </c>
      <c r="T2245" s="114">
        <v>87</v>
      </c>
      <c r="U2245" s="114">
        <v>72</v>
      </c>
      <c r="V2245" s="114">
        <v>0</v>
      </c>
      <c r="W2245" s="114">
        <v>84</v>
      </c>
      <c r="X2245" s="114">
        <v>100</v>
      </c>
      <c r="Y2245" s="114">
        <v>87</v>
      </c>
      <c r="Z2245" s="114">
        <v>87</v>
      </c>
      <c r="AA2245" s="114">
        <v>4</v>
      </c>
      <c r="AB2245" s="114">
        <v>87</v>
      </c>
      <c r="AC2245" s="114" t="s">
        <v>421</v>
      </c>
      <c r="AD2245" s="114">
        <v>0</v>
      </c>
      <c r="AE2245" s="114">
        <v>100</v>
      </c>
    </row>
    <row r="2246" spans="1:31">
      <c r="A2246" s="31" t="s">
        <v>46</v>
      </c>
      <c r="B2246" s="31" t="str">
        <f>VLOOKUP(Table1[[#This Row],[Organism]],'GN and GP categories'!A:B,2,)</f>
        <v>Gram-positive</v>
      </c>
      <c r="C2246" s="31" t="s">
        <v>522</v>
      </c>
      <c r="D2246" s="31" t="s">
        <v>262</v>
      </c>
      <c r="E2246" s="31" t="s">
        <v>266</v>
      </c>
      <c r="F2246" s="31" t="s">
        <v>101</v>
      </c>
      <c r="G2246" s="31" t="s">
        <v>377</v>
      </c>
      <c r="H2246" s="31">
        <v>315</v>
      </c>
      <c r="I2246" s="114">
        <v>0</v>
      </c>
      <c r="J2246" s="114">
        <v>87</v>
      </c>
      <c r="K2246" s="114">
        <v>8</v>
      </c>
      <c r="L2246" s="114">
        <v>88</v>
      </c>
      <c r="M2246" s="114">
        <v>0</v>
      </c>
      <c r="N2246" s="114">
        <v>88</v>
      </c>
      <c r="O2246" s="114">
        <v>77</v>
      </c>
      <c r="P2246" s="114">
        <v>74</v>
      </c>
      <c r="Q2246" s="114">
        <v>88</v>
      </c>
      <c r="R2246" s="114">
        <v>100</v>
      </c>
      <c r="S2246" s="114">
        <v>96</v>
      </c>
      <c r="T2246" s="114">
        <v>88</v>
      </c>
      <c r="U2246" s="114">
        <v>68</v>
      </c>
      <c r="V2246" s="114">
        <v>0</v>
      </c>
      <c r="W2246" s="114">
        <v>83</v>
      </c>
      <c r="X2246" s="114">
        <v>100</v>
      </c>
      <c r="Y2246" s="114">
        <v>88</v>
      </c>
      <c r="Z2246" s="114">
        <v>87</v>
      </c>
      <c r="AA2246" s="114">
        <v>2</v>
      </c>
      <c r="AB2246" s="114">
        <v>88</v>
      </c>
      <c r="AC2246" s="114">
        <v>97</v>
      </c>
      <c r="AD2246" s="114">
        <v>0</v>
      </c>
      <c r="AE2246" s="114">
        <v>100</v>
      </c>
    </row>
    <row r="2247" spans="1:31">
      <c r="A2247" s="31" t="s">
        <v>46</v>
      </c>
      <c r="B2247" s="31" t="str">
        <f>VLOOKUP(Table1[[#This Row],[Organism]],'GN and GP categories'!A:B,2,)</f>
        <v>Gram-positive</v>
      </c>
      <c r="C2247" s="31" t="s">
        <v>522</v>
      </c>
      <c r="D2247" s="31" t="s">
        <v>262</v>
      </c>
      <c r="E2247" s="31" t="s">
        <v>266</v>
      </c>
      <c r="F2247" s="31" t="s">
        <v>101</v>
      </c>
      <c r="G2247" s="31" t="s">
        <v>375</v>
      </c>
      <c r="H2247" s="31">
        <v>361</v>
      </c>
      <c r="I2247" s="114">
        <v>0</v>
      </c>
      <c r="J2247" s="114">
        <v>81</v>
      </c>
      <c r="K2247" s="114">
        <v>13</v>
      </c>
      <c r="L2247" s="114">
        <v>81</v>
      </c>
      <c r="M2247" s="114">
        <v>0</v>
      </c>
      <c r="N2247" s="114">
        <v>82</v>
      </c>
      <c r="O2247" s="114">
        <v>80</v>
      </c>
      <c r="P2247" s="114">
        <v>76</v>
      </c>
      <c r="Q2247" s="114">
        <v>82</v>
      </c>
      <c r="R2247" s="114">
        <v>100</v>
      </c>
      <c r="S2247" s="114">
        <v>94</v>
      </c>
      <c r="T2247" s="114">
        <v>82</v>
      </c>
      <c r="U2247" s="114">
        <v>70</v>
      </c>
      <c r="V2247" s="114" t="s">
        <v>413</v>
      </c>
      <c r="W2247" s="114">
        <v>81</v>
      </c>
      <c r="X2247" s="114">
        <v>100</v>
      </c>
      <c r="Y2247" s="114">
        <v>82</v>
      </c>
      <c r="Z2247" s="114">
        <v>90</v>
      </c>
      <c r="AA2247" s="114">
        <v>3</v>
      </c>
      <c r="AB2247" s="114">
        <v>82</v>
      </c>
      <c r="AC2247" s="114" t="s">
        <v>421</v>
      </c>
      <c r="AD2247" s="114">
        <v>0</v>
      </c>
      <c r="AE2247" s="114">
        <v>100</v>
      </c>
    </row>
    <row r="2248" spans="1:31">
      <c r="A2248" s="31" t="s">
        <v>46</v>
      </c>
      <c r="B2248" s="31" t="str">
        <f>VLOOKUP(Table1[[#This Row],[Organism]],'GN and GP categories'!A:B,2,)</f>
        <v>Gram-positive</v>
      </c>
      <c r="C2248" s="31" t="s">
        <v>522</v>
      </c>
      <c r="D2248" s="31" t="s">
        <v>262</v>
      </c>
      <c r="E2248" s="31" t="s">
        <v>266</v>
      </c>
      <c r="F2248" s="31" t="s">
        <v>101</v>
      </c>
      <c r="G2248" s="31" t="s">
        <v>374</v>
      </c>
      <c r="H2248" s="31">
        <v>299</v>
      </c>
      <c r="I2248" s="114">
        <v>0</v>
      </c>
      <c r="J2248" s="114">
        <v>80</v>
      </c>
      <c r="K2248" s="114">
        <v>17</v>
      </c>
      <c r="L2248" s="114">
        <v>80</v>
      </c>
      <c r="M2248" s="114">
        <v>0</v>
      </c>
      <c r="N2248" s="114">
        <v>81</v>
      </c>
      <c r="O2248" s="114">
        <v>78</v>
      </c>
      <c r="P2248" s="114">
        <v>74</v>
      </c>
      <c r="Q2248" s="114">
        <v>80</v>
      </c>
      <c r="R2248" s="114">
        <v>100</v>
      </c>
      <c r="S2248" s="114">
        <v>94</v>
      </c>
      <c r="T2248" s="114">
        <v>80</v>
      </c>
      <c r="U2248" s="114">
        <v>70</v>
      </c>
      <c r="V2248" s="114">
        <v>0</v>
      </c>
      <c r="W2248" s="114">
        <v>87</v>
      </c>
      <c r="X2248" s="114">
        <v>100</v>
      </c>
      <c r="Y2248" s="114">
        <v>80</v>
      </c>
      <c r="Z2248" s="114">
        <v>88</v>
      </c>
      <c r="AA2248" s="114">
        <v>2</v>
      </c>
      <c r="AB2248" s="114">
        <v>80</v>
      </c>
      <c r="AC2248" s="114" t="s">
        <v>421</v>
      </c>
      <c r="AD2248" s="114">
        <v>0</v>
      </c>
      <c r="AE2248" s="114">
        <v>100</v>
      </c>
    </row>
    <row r="2249" spans="1:31">
      <c r="A2249" s="31" t="s">
        <v>46</v>
      </c>
      <c r="B2249" s="31" t="str">
        <f>VLOOKUP(Table1[[#This Row],[Organism]],'GN and GP categories'!A:B,2,)</f>
        <v>Gram-positive</v>
      </c>
      <c r="C2249" s="31" t="s">
        <v>522</v>
      </c>
      <c r="D2249" s="31" t="s">
        <v>262</v>
      </c>
      <c r="E2249" s="31" t="s">
        <v>266</v>
      </c>
      <c r="F2249" s="31" t="s">
        <v>101</v>
      </c>
      <c r="G2249" s="31" t="s">
        <v>370</v>
      </c>
      <c r="H2249" s="31">
        <v>357</v>
      </c>
      <c r="I2249" s="114">
        <v>0</v>
      </c>
      <c r="J2249" s="114">
        <v>78</v>
      </c>
      <c r="K2249" s="114">
        <v>13</v>
      </c>
      <c r="L2249" s="114">
        <v>78</v>
      </c>
      <c r="M2249" s="114">
        <v>0</v>
      </c>
      <c r="N2249" s="114">
        <v>78</v>
      </c>
      <c r="O2249" s="114">
        <v>77</v>
      </c>
      <c r="P2249" s="114">
        <v>73</v>
      </c>
      <c r="Q2249" s="114">
        <v>78</v>
      </c>
      <c r="R2249" s="114">
        <v>100</v>
      </c>
      <c r="S2249" s="114">
        <v>94</v>
      </c>
      <c r="T2249" s="114">
        <v>78</v>
      </c>
      <c r="U2249" s="114">
        <v>74</v>
      </c>
      <c r="V2249" s="114">
        <v>0</v>
      </c>
      <c r="W2249" s="114">
        <v>84</v>
      </c>
      <c r="X2249" s="114">
        <v>100</v>
      </c>
      <c r="Y2249" s="114">
        <v>78</v>
      </c>
      <c r="Z2249" s="114">
        <v>85</v>
      </c>
      <c r="AA2249" s="114">
        <v>4</v>
      </c>
      <c r="AB2249" s="114">
        <v>78</v>
      </c>
      <c r="AC2249" s="114" t="s">
        <v>421</v>
      </c>
      <c r="AD2249" s="114">
        <v>0</v>
      </c>
      <c r="AE2249" s="114">
        <v>100</v>
      </c>
    </row>
    <row r="2250" spans="1:31">
      <c r="A2250" s="31" t="s">
        <v>46</v>
      </c>
      <c r="B2250" s="31" t="str">
        <f>VLOOKUP(Table1[[#This Row],[Organism]],'GN and GP categories'!A:B,2,)</f>
        <v>Gram-positive</v>
      </c>
      <c r="C2250" s="31" t="s">
        <v>522</v>
      </c>
      <c r="D2250" s="31" t="s">
        <v>262</v>
      </c>
      <c r="E2250" s="31" t="s">
        <v>266</v>
      </c>
      <c r="F2250" s="31" t="s">
        <v>132</v>
      </c>
      <c r="G2250" s="31" t="s">
        <v>377</v>
      </c>
      <c r="H2250" s="31">
        <v>127</v>
      </c>
      <c r="I2250" s="114">
        <v>0</v>
      </c>
      <c r="J2250" s="114">
        <v>69</v>
      </c>
      <c r="K2250" s="114">
        <v>16</v>
      </c>
      <c r="L2250" s="114">
        <v>69</v>
      </c>
      <c r="M2250" s="114">
        <v>0</v>
      </c>
      <c r="N2250" s="114">
        <v>69</v>
      </c>
      <c r="O2250" s="114">
        <v>73</v>
      </c>
      <c r="P2250" s="114">
        <v>67</v>
      </c>
      <c r="Q2250" s="114">
        <v>69</v>
      </c>
      <c r="R2250" s="114">
        <v>100</v>
      </c>
      <c r="S2250" s="114">
        <v>93</v>
      </c>
      <c r="T2250" s="114">
        <v>69</v>
      </c>
      <c r="U2250" s="114">
        <v>67</v>
      </c>
      <c r="V2250" s="114">
        <v>0</v>
      </c>
      <c r="W2250" s="114">
        <v>82</v>
      </c>
      <c r="X2250" s="114">
        <v>100</v>
      </c>
      <c r="Y2250" s="114">
        <v>69</v>
      </c>
      <c r="Z2250" s="114">
        <v>90</v>
      </c>
      <c r="AA2250" s="114" t="s">
        <v>415</v>
      </c>
      <c r="AB2250" s="114">
        <v>69</v>
      </c>
      <c r="AC2250" s="114" t="s">
        <v>189</v>
      </c>
      <c r="AD2250" s="114">
        <v>0</v>
      </c>
      <c r="AE2250" s="114">
        <v>100</v>
      </c>
    </row>
    <row r="2251" spans="1:31">
      <c r="A2251" s="31" t="s">
        <v>46</v>
      </c>
      <c r="B2251" s="31" t="str">
        <f>VLOOKUP(Table1[[#This Row],[Organism]],'GN and GP categories'!A:B,2,)</f>
        <v>Gram-positive</v>
      </c>
      <c r="C2251" s="31" t="s">
        <v>522</v>
      </c>
      <c r="D2251" s="31" t="s">
        <v>262</v>
      </c>
      <c r="E2251" s="31" t="s">
        <v>266</v>
      </c>
      <c r="F2251" s="31" t="s">
        <v>132</v>
      </c>
      <c r="G2251" s="31" t="s">
        <v>375</v>
      </c>
      <c r="H2251" s="31">
        <v>127</v>
      </c>
      <c r="I2251" s="114">
        <v>0</v>
      </c>
      <c r="J2251" s="114">
        <v>87</v>
      </c>
      <c r="K2251" s="114">
        <v>24</v>
      </c>
      <c r="L2251" s="114">
        <v>88</v>
      </c>
      <c r="M2251" s="114">
        <v>0</v>
      </c>
      <c r="N2251" s="114">
        <v>87</v>
      </c>
      <c r="O2251" s="114">
        <v>81</v>
      </c>
      <c r="P2251" s="114">
        <v>72</v>
      </c>
      <c r="Q2251" s="114">
        <v>88</v>
      </c>
      <c r="R2251" s="114">
        <v>100</v>
      </c>
      <c r="S2251" s="114">
        <v>90</v>
      </c>
      <c r="T2251" s="114">
        <v>88</v>
      </c>
      <c r="U2251" s="114">
        <v>77</v>
      </c>
      <c r="V2251" s="114">
        <v>0</v>
      </c>
      <c r="W2251" s="114">
        <v>80</v>
      </c>
      <c r="X2251" s="114">
        <v>100</v>
      </c>
      <c r="Y2251" s="114">
        <v>88</v>
      </c>
      <c r="Z2251" s="114">
        <v>81</v>
      </c>
      <c r="AA2251" s="114">
        <v>5</v>
      </c>
      <c r="AB2251" s="114">
        <v>88</v>
      </c>
      <c r="AC2251" s="114" t="s">
        <v>189</v>
      </c>
      <c r="AD2251" s="114">
        <v>0</v>
      </c>
      <c r="AE2251" s="114">
        <v>100</v>
      </c>
    </row>
    <row r="2252" spans="1:31">
      <c r="A2252" s="31" t="s">
        <v>46</v>
      </c>
      <c r="B2252" s="31" t="str">
        <f>VLOOKUP(Table1[[#This Row],[Organism]],'GN and GP categories'!A:B,2,)</f>
        <v>Gram-positive</v>
      </c>
      <c r="C2252" s="31" t="s">
        <v>522</v>
      </c>
      <c r="D2252" s="31" t="s">
        <v>262</v>
      </c>
      <c r="E2252" s="31" t="s">
        <v>266</v>
      </c>
      <c r="F2252" s="31" t="s">
        <v>132</v>
      </c>
      <c r="G2252" s="31" t="s">
        <v>374</v>
      </c>
      <c r="H2252" s="31">
        <v>181</v>
      </c>
      <c r="I2252" s="114">
        <v>0</v>
      </c>
      <c r="J2252" s="114">
        <v>79</v>
      </c>
      <c r="K2252" s="114">
        <v>16</v>
      </c>
      <c r="L2252" s="114">
        <v>78</v>
      </c>
      <c r="M2252" s="114">
        <v>0</v>
      </c>
      <c r="N2252" s="114">
        <v>80</v>
      </c>
      <c r="O2252" s="114">
        <v>80</v>
      </c>
      <c r="P2252" s="114">
        <v>69</v>
      </c>
      <c r="Q2252" s="114">
        <v>79</v>
      </c>
      <c r="R2252" s="114">
        <v>100</v>
      </c>
      <c r="S2252" s="114" t="s">
        <v>399</v>
      </c>
      <c r="T2252" s="114">
        <v>79</v>
      </c>
      <c r="U2252" s="114">
        <v>71</v>
      </c>
      <c r="V2252" s="114" t="s">
        <v>398</v>
      </c>
      <c r="W2252" s="114">
        <v>78</v>
      </c>
      <c r="X2252" s="114">
        <v>100</v>
      </c>
      <c r="Y2252" s="114">
        <v>79</v>
      </c>
      <c r="Z2252" s="114">
        <v>88</v>
      </c>
      <c r="AA2252" s="114">
        <v>6</v>
      </c>
      <c r="AB2252" s="114">
        <v>80</v>
      </c>
      <c r="AC2252" s="114" t="s">
        <v>399</v>
      </c>
      <c r="AD2252" s="114" t="s">
        <v>398</v>
      </c>
      <c r="AE2252" s="114">
        <v>100</v>
      </c>
    </row>
    <row r="2253" spans="1:31">
      <c r="A2253" s="31" t="s">
        <v>46</v>
      </c>
      <c r="B2253" s="31" t="str">
        <f>VLOOKUP(Table1[[#This Row],[Organism]],'GN and GP categories'!A:B,2,)</f>
        <v>Gram-positive</v>
      </c>
      <c r="C2253" s="31" t="s">
        <v>522</v>
      </c>
      <c r="D2253" s="31" t="s">
        <v>262</v>
      </c>
      <c r="E2253" s="31" t="s">
        <v>266</v>
      </c>
      <c r="F2253" s="31" t="s">
        <v>132</v>
      </c>
      <c r="G2253" s="31" t="s">
        <v>370</v>
      </c>
      <c r="H2253" s="31">
        <v>186</v>
      </c>
      <c r="I2253" s="114">
        <v>0</v>
      </c>
      <c r="J2253" s="114">
        <v>72</v>
      </c>
      <c r="K2253" s="114">
        <v>17</v>
      </c>
      <c r="L2253" s="114">
        <v>73</v>
      </c>
      <c r="M2253" s="114">
        <v>0</v>
      </c>
      <c r="N2253" s="114">
        <v>73</v>
      </c>
      <c r="O2253" s="114">
        <v>77</v>
      </c>
      <c r="P2253" s="114">
        <v>66</v>
      </c>
      <c r="Q2253" s="114">
        <v>73</v>
      </c>
      <c r="R2253" s="114">
        <v>100</v>
      </c>
      <c r="S2253" s="114">
        <v>95</v>
      </c>
      <c r="T2253" s="114">
        <v>73</v>
      </c>
      <c r="U2253" s="114">
        <v>78</v>
      </c>
      <c r="V2253" s="114">
        <v>0</v>
      </c>
      <c r="W2253" s="114">
        <v>89</v>
      </c>
      <c r="X2253" s="114">
        <v>100</v>
      </c>
      <c r="Y2253" s="114">
        <v>73</v>
      </c>
      <c r="Z2253" s="114">
        <v>87</v>
      </c>
      <c r="AA2253" s="114" t="s">
        <v>398</v>
      </c>
      <c r="AB2253" s="114">
        <v>73</v>
      </c>
      <c r="AC2253" s="114">
        <v>97</v>
      </c>
      <c r="AD2253" s="114">
        <v>0</v>
      </c>
      <c r="AE2253" s="114">
        <v>100</v>
      </c>
    </row>
    <row r="2254" spans="1:31">
      <c r="A2254" s="31" t="s">
        <v>46</v>
      </c>
      <c r="B2254" s="31" t="str">
        <f>VLOOKUP(Table1[[#This Row],[Organism]],'GN and GP categories'!A:B,2,)</f>
        <v>Gram-positive</v>
      </c>
      <c r="C2254" s="31" t="s">
        <v>522</v>
      </c>
      <c r="D2254" s="31" t="s">
        <v>262</v>
      </c>
      <c r="E2254" s="31" t="s">
        <v>266</v>
      </c>
      <c r="F2254" s="31" t="s">
        <v>121</v>
      </c>
      <c r="G2254" s="31" t="s">
        <v>377</v>
      </c>
      <c r="H2254" s="31">
        <v>214</v>
      </c>
      <c r="I2254" s="114">
        <v>0</v>
      </c>
      <c r="J2254" s="114">
        <v>75</v>
      </c>
      <c r="K2254" s="114">
        <v>17</v>
      </c>
      <c r="L2254" s="114">
        <v>75</v>
      </c>
      <c r="M2254" s="114">
        <v>0</v>
      </c>
      <c r="N2254" s="114">
        <v>75</v>
      </c>
      <c r="O2254" s="114">
        <v>79</v>
      </c>
      <c r="P2254" s="114">
        <v>64</v>
      </c>
      <c r="Q2254" s="114">
        <v>75</v>
      </c>
      <c r="R2254" s="114">
        <v>100</v>
      </c>
      <c r="S2254" s="114">
        <v>96</v>
      </c>
      <c r="T2254" s="114">
        <v>75</v>
      </c>
      <c r="U2254" s="114">
        <v>61</v>
      </c>
      <c r="V2254" s="114">
        <v>0</v>
      </c>
      <c r="W2254" s="114">
        <v>82</v>
      </c>
      <c r="X2254" s="114">
        <v>100</v>
      </c>
      <c r="Y2254" s="114">
        <v>75</v>
      </c>
      <c r="Z2254" s="114">
        <v>90</v>
      </c>
      <c r="AA2254" s="114">
        <v>3</v>
      </c>
      <c r="AB2254" s="114">
        <v>75</v>
      </c>
      <c r="AC2254" s="114">
        <v>95</v>
      </c>
      <c r="AD2254" s="114">
        <v>0</v>
      </c>
      <c r="AE2254" s="114">
        <v>100</v>
      </c>
    </row>
    <row r="2255" spans="1:31">
      <c r="A2255" s="31" t="s">
        <v>46</v>
      </c>
      <c r="B2255" s="31" t="str">
        <f>VLOOKUP(Table1[[#This Row],[Organism]],'GN and GP categories'!A:B,2,)</f>
        <v>Gram-positive</v>
      </c>
      <c r="C2255" s="31" t="s">
        <v>522</v>
      </c>
      <c r="D2255" s="31" t="s">
        <v>262</v>
      </c>
      <c r="E2255" s="31" t="s">
        <v>266</v>
      </c>
      <c r="F2255" s="31" t="s">
        <v>121</v>
      </c>
      <c r="G2255" s="31" t="s">
        <v>375</v>
      </c>
      <c r="H2255" s="31">
        <v>221</v>
      </c>
      <c r="I2255" s="114">
        <v>0</v>
      </c>
      <c r="J2255" s="114">
        <v>74</v>
      </c>
      <c r="K2255" s="114">
        <v>15</v>
      </c>
      <c r="L2255" s="114">
        <v>74</v>
      </c>
      <c r="M2255" s="114">
        <v>0</v>
      </c>
      <c r="N2255" s="114">
        <v>74</v>
      </c>
      <c r="O2255" s="114">
        <v>78</v>
      </c>
      <c r="P2255" s="114">
        <v>62</v>
      </c>
      <c r="Q2255" s="114">
        <v>74</v>
      </c>
      <c r="R2255" s="114">
        <v>100</v>
      </c>
      <c r="S2255" s="114">
        <v>95</v>
      </c>
      <c r="T2255" s="114">
        <v>74</v>
      </c>
      <c r="U2255" s="114">
        <v>67</v>
      </c>
      <c r="V2255" s="114">
        <v>0</v>
      </c>
      <c r="W2255" s="114">
        <v>88</v>
      </c>
      <c r="X2255" s="114">
        <v>100</v>
      </c>
      <c r="Y2255" s="114">
        <v>74</v>
      </c>
      <c r="Z2255" s="114">
        <v>90</v>
      </c>
      <c r="AA2255" s="114">
        <v>5</v>
      </c>
      <c r="AB2255" s="114">
        <v>74</v>
      </c>
      <c r="AC2255" s="114">
        <v>92</v>
      </c>
      <c r="AD2255" s="114">
        <v>0</v>
      </c>
      <c r="AE2255" s="114" t="s">
        <v>399</v>
      </c>
    </row>
    <row r="2256" spans="1:31">
      <c r="A2256" s="31" t="s">
        <v>46</v>
      </c>
      <c r="B2256" s="31" t="str">
        <f>VLOOKUP(Table1[[#This Row],[Organism]],'GN and GP categories'!A:B,2,)</f>
        <v>Gram-positive</v>
      </c>
      <c r="C2256" s="31" t="s">
        <v>522</v>
      </c>
      <c r="D2256" s="31" t="s">
        <v>262</v>
      </c>
      <c r="E2256" s="31" t="s">
        <v>266</v>
      </c>
      <c r="F2256" s="31" t="s">
        <v>121</v>
      </c>
      <c r="G2256" s="31" t="s">
        <v>374</v>
      </c>
      <c r="H2256" s="31">
        <v>259</v>
      </c>
      <c r="I2256" s="114">
        <v>0</v>
      </c>
      <c r="J2256" s="114">
        <v>77</v>
      </c>
      <c r="K2256" s="114">
        <v>17</v>
      </c>
      <c r="L2256" s="114">
        <v>77</v>
      </c>
      <c r="M2256" s="114">
        <v>0</v>
      </c>
      <c r="N2256" s="114">
        <v>77</v>
      </c>
      <c r="O2256" s="114">
        <v>78</v>
      </c>
      <c r="P2256" s="114">
        <v>59</v>
      </c>
      <c r="Q2256" s="114">
        <v>77</v>
      </c>
      <c r="R2256" s="114">
        <v>100</v>
      </c>
      <c r="S2256" s="114">
        <v>95</v>
      </c>
      <c r="T2256" s="114">
        <v>77</v>
      </c>
      <c r="U2256" s="114">
        <v>67</v>
      </c>
      <c r="V2256" s="114">
        <v>0</v>
      </c>
      <c r="W2256" s="114">
        <v>85</v>
      </c>
      <c r="X2256" s="114">
        <v>100</v>
      </c>
      <c r="Y2256" s="114">
        <v>77</v>
      </c>
      <c r="Z2256" s="114">
        <v>87</v>
      </c>
      <c r="AA2256" s="114">
        <v>3</v>
      </c>
      <c r="AB2256" s="114">
        <v>77</v>
      </c>
      <c r="AC2256" s="114">
        <v>88</v>
      </c>
      <c r="AD2256" s="114">
        <v>0</v>
      </c>
      <c r="AE2256" s="114">
        <v>100</v>
      </c>
    </row>
    <row r="2257" spans="1:31">
      <c r="A2257" s="31" t="s">
        <v>46</v>
      </c>
      <c r="B2257" s="31" t="str">
        <f>VLOOKUP(Table1[[#This Row],[Organism]],'GN and GP categories'!A:B,2,)</f>
        <v>Gram-positive</v>
      </c>
      <c r="C2257" s="31" t="s">
        <v>522</v>
      </c>
      <c r="D2257" s="31" t="s">
        <v>262</v>
      </c>
      <c r="E2257" s="31" t="s">
        <v>266</v>
      </c>
      <c r="F2257" s="31" t="s">
        <v>121</v>
      </c>
      <c r="G2257" s="31" t="s">
        <v>370</v>
      </c>
      <c r="H2257" s="31">
        <v>234</v>
      </c>
      <c r="I2257" s="114">
        <v>0</v>
      </c>
      <c r="J2257" s="114">
        <v>76</v>
      </c>
      <c r="K2257" s="114">
        <v>19</v>
      </c>
      <c r="L2257" s="114">
        <v>76</v>
      </c>
      <c r="M2257" s="114">
        <v>0</v>
      </c>
      <c r="N2257" s="114">
        <v>76</v>
      </c>
      <c r="O2257" s="114">
        <v>78</v>
      </c>
      <c r="P2257" s="114">
        <v>70</v>
      </c>
      <c r="Q2257" s="114">
        <v>76</v>
      </c>
      <c r="R2257" s="114">
        <v>100</v>
      </c>
      <c r="S2257" s="114">
        <v>94</v>
      </c>
      <c r="T2257" s="114">
        <v>76</v>
      </c>
      <c r="U2257" s="114">
        <v>67</v>
      </c>
      <c r="V2257" s="114">
        <v>0</v>
      </c>
      <c r="W2257" s="114">
        <v>84</v>
      </c>
      <c r="X2257" s="114">
        <v>100</v>
      </c>
      <c r="Y2257" s="114">
        <v>76</v>
      </c>
      <c r="Z2257" s="114">
        <v>91</v>
      </c>
      <c r="AA2257" s="114">
        <v>4</v>
      </c>
      <c r="AB2257" s="114">
        <v>76</v>
      </c>
      <c r="AC2257" s="114">
        <v>95</v>
      </c>
      <c r="AD2257" s="114">
        <v>0</v>
      </c>
      <c r="AE2257" s="114">
        <v>100</v>
      </c>
    </row>
    <row r="2258" spans="1:31">
      <c r="A2258" s="31" t="s">
        <v>46</v>
      </c>
      <c r="B2258" s="31" t="str">
        <f>VLOOKUP(Table1[[#This Row],[Organism]],'GN and GP categories'!A:B,2,)</f>
        <v>Gram-positive</v>
      </c>
      <c r="C2258" s="31" t="s">
        <v>522</v>
      </c>
      <c r="D2258" s="31" t="s">
        <v>262</v>
      </c>
      <c r="E2258" s="31" t="s">
        <v>266</v>
      </c>
      <c r="F2258" s="31" t="s">
        <v>138</v>
      </c>
      <c r="G2258" s="31" t="s">
        <v>397</v>
      </c>
      <c r="H2258" s="31">
        <v>66</v>
      </c>
      <c r="I2258" s="114">
        <v>0</v>
      </c>
      <c r="J2258" s="114">
        <v>77</v>
      </c>
      <c r="K2258" s="114">
        <v>20</v>
      </c>
      <c r="L2258" s="114">
        <v>77</v>
      </c>
      <c r="M2258" s="114">
        <v>0</v>
      </c>
      <c r="N2258" s="114">
        <v>77</v>
      </c>
      <c r="O2258" s="114">
        <v>79</v>
      </c>
      <c r="P2258" s="114">
        <v>73</v>
      </c>
      <c r="Q2258" s="114">
        <v>77</v>
      </c>
      <c r="R2258" s="114">
        <v>100</v>
      </c>
      <c r="S2258" s="114" t="s">
        <v>405</v>
      </c>
      <c r="T2258" s="114">
        <v>77</v>
      </c>
      <c r="U2258" s="114">
        <v>62</v>
      </c>
      <c r="V2258" s="114" t="s">
        <v>407</v>
      </c>
      <c r="W2258" s="114">
        <v>82</v>
      </c>
      <c r="X2258" s="114">
        <v>100</v>
      </c>
      <c r="Y2258" s="114">
        <v>77</v>
      </c>
      <c r="Z2258" s="114">
        <v>86</v>
      </c>
      <c r="AA2258" s="114">
        <v>17</v>
      </c>
      <c r="AB2258" s="114">
        <v>77</v>
      </c>
      <c r="AC2258" s="114">
        <v>100</v>
      </c>
      <c r="AD2258" s="114">
        <v>0</v>
      </c>
      <c r="AE2258" s="114">
        <v>100</v>
      </c>
    </row>
    <row r="2259" spans="1:31">
      <c r="A2259" s="31" t="s">
        <v>46</v>
      </c>
      <c r="B2259" s="31" t="str">
        <f>VLOOKUP(Table1[[#This Row],[Organism]],'GN and GP categories'!A:B,2,)</f>
        <v>Gram-positive</v>
      </c>
      <c r="C2259" s="31" t="s">
        <v>522</v>
      </c>
      <c r="D2259" s="31" t="s">
        <v>262</v>
      </c>
      <c r="E2259" s="31" t="s">
        <v>266</v>
      </c>
      <c r="F2259" s="31" t="s">
        <v>138</v>
      </c>
      <c r="G2259" s="31" t="s">
        <v>377</v>
      </c>
      <c r="H2259" s="31">
        <v>113</v>
      </c>
      <c r="I2259" s="114">
        <v>0</v>
      </c>
      <c r="J2259" s="114">
        <v>85</v>
      </c>
      <c r="K2259" s="114">
        <v>25</v>
      </c>
      <c r="L2259" s="114">
        <v>85</v>
      </c>
      <c r="M2259" s="114">
        <v>0</v>
      </c>
      <c r="N2259" s="114">
        <v>85</v>
      </c>
      <c r="O2259" s="114">
        <v>76</v>
      </c>
      <c r="P2259" s="114">
        <v>73</v>
      </c>
      <c r="Q2259" s="114">
        <v>85</v>
      </c>
      <c r="R2259" s="114">
        <v>100</v>
      </c>
      <c r="S2259" s="114">
        <v>94</v>
      </c>
      <c r="T2259" s="114">
        <v>85</v>
      </c>
      <c r="U2259" s="114">
        <v>69</v>
      </c>
      <c r="V2259" s="114" t="s">
        <v>415</v>
      </c>
      <c r="W2259" s="114">
        <v>88</v>
      </c>
      <c r="X2259" s="114">
        <v>100</v>
      </c>
      <c r="Y2259" s="114">
        <v>85</v>
      </c>
      <c r="Z2259" s="114">
        <v>88</v>
      </c>
      <c r="AA2259" s="114">
        <v>22</v>
      </c>
      <c r="AB2259" s="114">
        <v>85</v>
      </c>
      <c r="AC2259" s="114">
        <v>100</v>
      </c>
      <c r="AD2259" s="114">
        <v>0</v>
      </c>
      <c r="AE2259" s="114">
        <v>100</v>
      </c>
    </row>
    <row r="2260" spans="1:31">
      <c r="A2260" s="31" t="s">
        <v>46</v>
      </c>
      <c r="B2260" s="31" t="str">
        <f>VLOOKUP(Table1[[#This Row],[Organism]],'GN and GP categories'!A:B,2,)</f>
        <v>Gram-positive</v>
      </c>
      <c r="C2260" s="31" t="s">
        <v>522</v>
      </c>
      <c r="D2260" s="31" t="s">
        <v>262</v>
      </c>
      <c r="E2260" s="31" t="s">
        <v>266</v>
      </c>
      <c r="F2260" s="31" t="s">
        <v>138</v>
      </c>
      <c r="G2260" s="31" t="s">
        <v>375</v>
      </c>
      <c r="H2260" s="31">
        <v>93</v>
      </c>
      <c r="I2260" s="114">
        <v>0</v>
      </c>
      <c r="J2260" s="114">
        <v>80</v>
      </c>
      <c r="K2260" s="114">
        <v>23</v>
      </c>
      <c r="L2260" s="114">
        <v>81</v>
      </c>
      <c r="M2260" s="114">
        <v>0</v>
      </c>
      <c r="N2260" s="114">
        <v>82</v>
      </c>
      <c r="O2260" s="114">
        <v>74</v>
      </c>
      <c r="P2260" s="114">
        <v>69</v>
      </c>
      <c r="Q2260" s="114">
        <v>82</v>
      </c>
      <c r="R2260" s="114">
        <v>100</v>
      </c>
      <c r="S2260" s="114">
        <v>94</v>
      </c>
      <c r="T2260" s="114">
        <v>81</v>
      </c>
      <c r="U2260" s="114">
        <v>61</v>
      </c>
      <c r="V2260" s="114">
        <v>0</v>
      </c>
      <c r="W2260" s="114">
        <v>91</v>
      </c>
      <c r="X2260" s="114">
        <v>100</v>
      </c>
      <c r="Y2260" s="114">
        <v>81</v>
      </c>
      <c r="Z2260" s="114">
        <v>88</v>
      </c>
      <c r="AA2260" s="114">
        <v>19</v>
      </c>
      <c r="AB2260" s="114">
        <v>81</v>
      </c>
      <c r="AC2260" s="114" t="s">
        <v>418</v>
      </c>
      <c r="AD2260" s="114">
        <v>0</v>
      </c>
      <c r="AE2260" s="114">
        <v>100</v>
      </c>
    </row>
    <row r="2261" spans="1:31">
      <c r="A2261" s="31" t="s">
        <v>46</v>
      </c>
      <c r="B2261" s="31" t="str">
        <f>VLOOKUP(Table1[[#This Row],[Organism]],'GN and GP categories'!A:B,2,)</f>
        <v>Gram-positive</v>
      </c>
      <c r="C2261" s="31" t="s">
        <v>522</v>
      </c>
      <c r="D2261" s="31" t="s">
        <v>262</v>
      </c>
      <c r="E2261" s="31" t="s">
        <v>266</v>
      </c>
      <c r="F2261" s="31" t="s">
        <v>138</v>
      </c>
      <c r="G2261" s="31" t="s">
        <v>374</v>
      </c>
      <c r="H2261" s="31">
        <v>85</v>
      </c>
      <c r="I2261" s="114">
        <v>0</v>
      </c>
      <c r="J2261" s="114">
        <v>82</v>
      </c>
      <c r="K2261" s="114">
        <v>28.000000000000004</v>
      </c>
      <c r="L2261" s="114">
        <v>82</v>
      </c>
      <c r="M2261" s="114">
        <v>0</v>
      </c>
      <c r="N2261" s="114">
        <v>82</v>
      </c>
      <c r="O2261" s="114">
        <v>72</v>
      </c>
      <c r="P2261" s="114">
        <v>68</v>
      </c>
      <c r="Q2261" s="114">
        <v>82</v>
      </c>
      <c r="R2261" s="114">
        <v>100</v>
      </c>
      <c r="S2261" s="114">
        <v>92</v>
      </c>
      <c r="T2261" s="114">
        <v>82</v>
      </c>
      <c r="U2261" s="114">
        <v>55.000000000000007</v>
      </c>
      <c r="V2261" s="114" t="s">
        <v>406</v>
      </c>
      <c r="W2261" s="114">
        <v>81</v>
      </c>
      <c r="X2261" s="114">
        <v>100</v>
      </c>
      <c r="Y2261" s="114">
        <v>82</v>
      </c>
      <c r="Z2261" s="114">
        <v>91</v>
      </c>
      <c r="AA2261" s="114">
        <v>27</v>
      </c>
      <c r="AB2261" s="114">
        <v>82</v>
      </c>
      <c r="AC2261" s="114">
        <v>100</v>
      </c>
      <c r="AD2261" s="114">
        <v>0</v>
      </c>
      <c r="AE2261" s="114">
        <v>100</v>
      </c>
    </row>
    <row r="2262" spans="1:31">
      <c r="A2262" s="31" t="s">
        <v>46</v>
      </c>
      <c r="B2262" s="31" t="str">
        <f>VLOOKUP(Table1[[#This Row],[Organism]],'GN and GP categories'!A:B,2,)</f>
        <v>Gram-positive</v>
      </c>
      <c r="C2262" s="31" t="s">
        <v>522</v>
      </c>
      <c r="D2262" s="31" t="s">
        <v>262</v>
      </c>
      <c r="E2262" s="31" t="s">
        <v>266</v>
      </c>
      <c r="F2262" s="31" t="s">
        <v>138</v>
      </c>
      <c r="G2262" s="31" t="s">
        <v>370</v>
      </c>
      <c r="H2262" s="31">
        <v>96</v>
      </c>
      <c r="I2262" s="114">
        <v>0</v>
      </c>
      <c r="J2262" s="114">
        <v>80</v>
      </c>
      <c r="K2262" s="114">
        <v>23</v>
      </c>
      <c r="L2262" s="114">
        <v>80</v>
      </c>
      <c r="M2262" s="114">
        <v>0</v>
      </c>
      <c r="N2262" s="114">
        <v>80</v>
      </c>
      <c r="O2262" s="114">
        <v>78</v>
      </c>
      <c r="P2262" s="114">
        <v>76</v>
      </c>
      <c r="Q2262" s="114">
        <v>80</v>
      </c>
      <c r="R2262" s="114">
        <v>100</v>
      </c>
      <c r="S2262" s="114" t="s">
        <v>418</v>
      </c>
      <c r="T2262" s="114">
        <v>80</v>
      </c>
      <c r="U2262" s="114">
        <v>67</v>
      </c>
      <c r="V2262" s="114" t="s">
        <v>417</v>
      </c>
      <c r="W2262" s="114">
        <v>85</v>
      </c>
      <c r="X2262" s="114">
        <v>100</v>
      </c>
      <c r="Y2262" s="114">
        <v>80</v>
      </c>
      <c r="Z2262" s="114">
        <v>92</v>
      </c>
      <c r="AA2262" s="114">
        <v>20</v>
      </c>
      <c r="AB2262" s="114">
        <v>80</v>
      </c>
      <c r="AC2262" s="114" t="s">
        <v>418</v>
      </c>
      <c r="AD2262" s="114">
        <v>0</v>
      </c>
      <c r="AE2262" s="114">
        <v>100</v>
      </c>
    </row>
    <row r="2263" spans="1:31">
      <c r="A2263" s="31" t="s">
        <v>46</v>
      </c>
      <c r="B2263" s="31" t="str">
        <f>VLOOKUP(Table1[[#This Row],[Organism]],'GN and GP categories'!A:B,2,)</f>
        <v>Gram-positive</v>
      </c>
      <c r="C2263" s="31" t="s">
        <v>522</v>
      </c>
      <c r="D2263" s="31" t="s">
        <v>262</v>
      </c>
      <c r="E2263" s="31" t="s">
        <v>266</v>
      </c>
      <c r="F2263" s="31" t="s">
        <v>123</v>
      </c>
      <c r="G2263" s="31" t="s">
        <v>397</v>
      </c>
      <c r="H2263" s="31">
        <v>84</v>
      </c>
      <c r="I2263" s="114">
        <v>0</v>
      </c>
      <c r="J2263" s="114">
        <v>82</v>
      </c>
      <c r="K2263" s="114">
        <v>13</v>
      </c>
      <c r="L2263" s="114">
        <v>85</v>
      </c>
      <c r="M2263" s="114">
        <v>7.0000000000000009</v>
      </c>
      <c r="N2263" s="114">
        <v>83</v>
      </c>
      <c r="O2263" s="114">
        <v>74</v>
      </c>
      <c r="P2263" s="114">
        <v>83</v>
      </c>
      <c r="Q2263" s="114">
        <v>83</v>
      </c>
      <c r="R2263" s="114">
        <v>100</v>
      </c>
      <c r="S2263" s="114" t="s">
        <v>396</v>
      </c>
      <c r="T2263" s="114">
        <v>84</v>
      </c>
      <c r="U2263" s="114">
        <v>69</v>
      </c>
      <c r="V2263" s="114">
        <v>0</v>
      </c>
      <c r="W2263" s="114">
        <v>85</v>
      </c>
      <c r="X2263" s="114">
        <v>100</v>
      </c>
      <c r="Y2263" s="114">
        <v>84</v>
      </c>
      <c r="Z2263" s="114">
        <v>86</v>
      </c>
      <c r="AA2263" s="114">
        <v>8</v>
      </c>
      <c r="AB2263" s="114">
        <v>84</v>
      </c>
      <c r="AC2263" s="114">
        <v>100</v>
      </c>
      <c r="AD2263" s="114">
        <v>0</v>
      </c>
      <c r="AE2263" s="114">
        <v>100</v>
      </c>
    </row>
    <row r="2264" spans="1:31">
      <c r="A2264" s="31" t="s">
        <v>46</v>
      </c>
      <c r="B2264" s="31" t="str">
        <f>VLOOKUP(Table1[[#This Row],[Organism]],'GN and GP categories'!A:B,2,)</f>
        <v>Gram-positive</v>
      </c>
      <c r="C2264" s="31" t="s">
        <v>522</v>
      </c>
      <c r="D2264" s="31" t="s">
        <v>262</v>
      </c>
      <c r="E2264" s="31" t="s">
        <v>266</v>
      </c>
      <c r="F2264" s="31" t="s">
        <v>123</v>
      </c>
      <c r="G2264" s="31" t="s">
        <v>377</v>
      </c>
      <c r="H2264" s="31">
        <v>148</v>
      </c>
      <c r="I2264" s="114">
        <v>0</v>
      </c>
      <c r="J2264" s="114">
        <v>80</v>
      </c>
      <c r="K2264" s="114">
        <v>7.0000000000000009</v>
      </c>
      <c r="L2264" s="114">
        <v>81</v>
      </c>
      <c r="M2264" s="114">
        <v>0</v>
      </c>
      <c r="N2264" s="114">
        <v>82</v>
      </c>
      <c r="O2264" s="114">
        <v>76</v>
      </c>
      <c r="P2264" s="114">
        <v>83</v>
      </c>
      <c r="Q2264" s="114">
        <v>82</v>
      </c>
      <c r="R2264" s="114">
        <v>100</v>
      </c>
      <c r="S2264" s="114">
        <v>95</v>
      </c>
      <c r="T2264" s="114">
        <v>81</v>
      </c>
      <c r="U2264" s="114">
        <v>66</v>
      </c>
      <c r="V2264" s="114">
        <v>0</v>
      </c>
      <c r="W2264" s="114">
        <v>86</v>
      </c>
      <c r="X2264" s="114">
        <v>100</v>
      </c>
      <c r="Y2264" s="114">
        <v>81</v>
      </c>
      <c r="Z2264" s="114">
        <v>87</v>
      </c>
      <c r="AA2264" s="114" t="s">
        <v>414</v>
      </c>
      <c r="AB2264" s="114">
        <v>81</v>
      </c>
      <c r="AC2264" s="114" t="s">
        <v>422</v>
      </c>
      <c r="AD2264" s="114">
        <v>0</v>
      </c>
      <c r="AE2264" s="114" t="s">
        <v>422</v>
      </c>
    </row>
    <row r="2265" spans="1:31">
      <c r="A2265" s="31" t="s">
        <v>46</v>
      </c>
      <c r="B2265" s="31" t="str">
        <f>VLOOKUP(Table1[[#This Row],[Organism]],'GN and GP categories'!A:B,2,)</f>
        <v>Gram-positive</v>
      </c>
      <c r="C2265" s="31" t="s">
        <v>522</v>
      </c>
      <c r="D2265" s="31" t="s">
        <v>262</v>
      </c>
      <c r="E2265" s="31" t="s">
        <v>266</v>
      </c>
      <c r="F2265" s="31" t="s">
        <v>123</v>
      </c>
      <c r="G2265" s="31" t="s">
        <v>375</v>
      </c>
      <c r="H2265" s="31">
        <v>169</v>
      </c>
      <c r="I2265" s="114">
        <v>0</v>
      </c>
      <c r="J2265" s="114">
        <v>85</v>
      </c>
      <c r="K2265" s="114">
        <v>9</v>
      </c>
      <c r="L2265" s="114">
        <v>89</v>
      </c>
      <c r="M2265" s="114">
        <v>0</v>
      </c>
      <c r="N2265" s="114">
        <v>88</v>
      </c>
      <c r="O2265" s="114">
        <v>80</v>
      </c>
      <c r="P2265" s="114">
        <v>79</v>
      </c>
      <c r="Q2265" s="114">
        <v>89</v>
      </c>
      <c r="R2265" s="114">
        <v>100</v>
      </c>
      <c r="S2265" s="114">
        <v>96</v>
      </c>
      <c r="T2265" s="114">
        <v>89</v>
      </c>
      <c r="U2265" s="114">
        <v>75</v>
      </c>
      <c r="V2265" s="114">
        <v>0</v>
      </c>
      <c r="W2265" s="114">
        <v>82</v>
      </c>
      <c r="X2265" s="114">
        <v>100</v>
      </c>
      <c r="Y2265" s="114">
        <v>89</v>
      </c>
      <c r="Z2265" s="114">
        <v>89</v>
      </c>
      <c r="AA2265" s="114">
        <v>5</v>
      </c>
      <c r="AB2265" s="114">
        <v>89</v>
      </c>
      <c r="AC2265" s="114" t="s">
        <v>422</v>
      </c>
      <c r="AD2265" s="114">
        <v>0</v>
      </c>
      <c r="AE2265" s="114">
        <v>100</v>
      </c>
    </row>
    <row r="2266" spans="1:31">
      <c r="A2266" s="31" t="s">
        <v>46</v>
      </c>
      <c r="B2266" s="31" t="str">
        <f>VLOOKUP(Table1[[#This Row],[Organism]],'GN and GP categories'!A:B,2,)</f>
        <v>Gram-positive</v>
      </c>
      <c r="C2266" s="31" t="s">
        <v>522</v>
      </c>
      <c r="D2266" s="31" t="s">
        <v>262</v>
      </c>
      <c r="E2266" s="31" t="s">
        <v>266</v>
      </c>
      <c r="F2266" s="31" t="s">
        <v>123</v>
      </c>
      <c r="G2266" s="31" t="s">
        <v>374</v>
      </c>
      <c r="H2266" s="31">
        <v>198</v>
      </c>
      <c r="I2266" s="114">
        <v>0</v>
      </c>
      <c r="J2266" s="114">
        <v>83</v>
      </c>
      <c r="K2266" s="114">
        <v>7.0000000000000009</v>
      </c>
      <c r="L2266" s="114">
        <v>85</v>
      </c>
      <c r="M2266" s="114">
        <v>0</v>
      </c>
      <c r="N2266" s="114">
        <v>85</v>
      </c>
      <c r="O2266" s="114">
        <v>77</v>
      </c>
      <c r="P2266" s="114">
        <v>77</v>
      </c>
      <c r="Q2266" s="114">
        <v>84</v>
      </c>
      <c r="R2266" s="114">
        <v>100</v>
      </c>
      <c r="S2266" s="114">
        <v>95</v>
      </c>
      <c r="T2266" s="114">
        <v>85</v>
      </c>
      <c r="U2266" s="114">
        <v>63</v>
      </c>
      <c r="V2266" s="114">
        <v>0</v>
      </c>
      <c r="W2266" s="114">
        <v>83</v>
      </c>
      <c r="X2266" s="114">
        <v>100</v>
      </c>
      <c r="Y2266" s="114">
        <v>85</v>
      </c>
      <c r="Z2266" s="114">
        <v>89</v>
      </c>
      <c r="AA2266" s="114">
        <v>4</v>
      </c>
      <c r="AB2266" s="114">
        <v>85</v>
      </c>
      <c r="AC2266" s="114" t="s">
        <v>399</v>
      </c>
      <c r="AD2266" s="114">
        <v>0</v>
      </c>
      <c r="AE2266" s="114">
        <v>100</v>
      </c>
    </row>
    <row r="2267" spans="1:31">
      <c r="A2267" s="31" t="s">
        <v>46</v>
      </c>
      <c r="B2267" s="31" t="str">
        <f>VLOOKUP(Table1[[#This Row],[Organism]],'GN and GP categories'!A:B,2,)</f>
        <v>Gram-positive</v>
      </c>
      <c r="C2267" s="31" t="s">
        <v>522</v>
      </c>
      <c r="D2267" s="31" t="s">
        <v>262</v>
      </c>
      <c r="E2267" s="31" t="s">
        <v>266</v>
      </c>
      <c r="F2267" s="31" t="s">
        <v>123</v>
      </c>
      <c r="G2267" s="31" t="s">
        <v>370</v>
      </c>
      <c r="H2267" s="31">
        <v>302</v>
      </c>
      <c r="I2267" s="114">
        <v>0</v>
      </c>
      <c r="J2267" s="114">
        <v>72</v>
      </c>
      <c r="K2267" s="114">
        <v>11</v>
      </c>
      <c r="L2267" s="114">
        <v>73</v>
      </c>
      <c r="M2267" s="114">
        <v>0</v>
      </c>
      <c r="N2267" s="114">
        <v>73</v>
      </c>
      <c r="O2267" s="114">
        <v>77</v>
      </c>
      <c r="P2267" s="114">
        <v>81</v>
      </c>
      <c r="Q2267" s="114">
        <v>73</v>
      </c>
      <c r="R2267" s="114">
        <v>100</v>
      </c>
      <c r="S2267" s="114">
        <v>92</v>
      </c>
      <c r="T2267" s="114">
        <v>72</v>
      </c>
      <c r="U2267" s="114">
        <v>75</v>
      </c>
      <c r="V2267" s="114">
        <v>4</v>
      </c>
      <c r="W2267" s="114">
        <v>84</v>
      </c>
      <c r="X2267" s="114">
        <v>100</v>
      </c>
      <c r="Y2267" s="114">
        <v>72</v>
      </c>
      <c r="Z2267" s="114">
        <v>87</v>
      </c>
      <c r="AA2267" s="114">
        <v>3</v>
      </c>
      <c r="AB2267" s="114">
        <v>72</v>
      </c>
      <c r="AC2267" s="114" t="s">
        <v>421</v>
      </c>
      <c r="AD2267" s="114">
        <v>0</v>
      </c>
      <c r="AE2267" s="114">
        <v>100</v>
      </c>
    </row>
    <row r="2268" spans="1:31">
      <c r="A2268" s="31" t="s">
        <v>46</v>
      </c>
      <c r="B2268" s="31" t="str">
        <f>VLOOKUP(Table1[[#This Row],[Organism]],'GN and GP categories'!A:B,2,)</f>
        <v>Gram-positive</v>
      </c>
      <c r="C2268" s="31" t="s">
        <v>522</v>
      </c>
      <c r="D2268" s="31" t="s">
        <v>262</v>
      </c>
      <c r="E2268" s="31" t="s">
        <v>266</v>
      </c>
      <c r="F2268" s="31" t="s">
        <v>125</v>
      </c>
      <c r="G2268" s="31" t="s">
        <v>375</v>
      </c>
      <c r="H2268" s="31">
        <v>55</v>
      </c>
      <c r="I2268" s="114">
        <v>0</v>
      </c>
      <c r="J2268" s="114">
        <v>71</v>
      </c>
      <c r="K2268" s="114">
        <v>22</v>
      </c>
      <c r="L2268" s="114">
        <v>82</v>
      </c>
      <c r="M2268" s="114">
        <v>0</v>
      </c>
      <c r="N2268" s="114">
        <v>85</v>
      </c>
      <c r="O2268" s="114">
        <v>78</v>
      </c>
      <c r="P2268" s="114">
        <v>87</v>
      </c>
      <c r="Q2268" s="114">
        <v>80</v>
      </c>
      <c r="R2268" s="114">
        <v>100</v>
      </c>
      <c r="S2268" s="114" t="s">
        <v>383</v>
      </c>
      <c r="T2268" s="114">
        <v>83</v>
      </c>
      <c r="U2268" s="114">
        <v>60</v>
      </c>
      <c r="V2268" s="114">
        <v>0</v>
      </c>
      <c r="W2268" s="114">
        <v>78</v>
      </c>
      <c r="X2268" s="114">
        <v>100</v>
      </c>
      <c r="Y2268" s="114">
        <v>83</v>
      </c>
      <c r="Z2268" s="114">
        <v>89</v>
      </c>
      <c r="AA2268" s="114" t="s">
        <v>402</v>
      </c>
      <c r="AB2268" s="114">
        <v>83</v>
      </c>
      <c r="AC2268" s="114">
        <v>100</v>
      </c>
      <c r="AD2268" s="114">
        <v>0</v>
      </c>
      <c r="AE2268" s="114">
        <v>100</v>
      </c>
    </row>
    <row r="2269" spans="1:31">
      <c r="A2269" s="31" t="s">
        <v>46</v>
      </c>
      <c r="B2269" s="31" t="str">
        <f>VLOOKUP(Table1[[#This Row],[Organism]],'GN and GP categories'!A:B,2,)</f>
        <v>Gram-positive</v>
      </c>
      <c r="C2269" s="31" t="s">
        <v>522</v>
      </c>
      <c r="D2269" s="31" t="s">
        <v>262</v>
      </c>
      <c r="E2269" s="31" t="s">
        <v>266</v>
      </c>
      <c r="F2269" s="31" t="s">
        <v>125</v>
      </c>
      <c r="G2269" s="31" t="s">
        <v>374</v>
      </c>
      <c r="H2269" s="31">
        <v>39</v>
      </c>
      <c r="I2269" s="114">
        <v>0</v>
      </c>
      <c r="J2269" s="114">
        <v>74</v>
      </c>
      <c r="K2269" s="114" t="s">
        <v>419</v>
      </c>
      <c r="L2269" s="114">
        <v>77</v>
      </c>
      <c r="M2269" s="114">
        <v>0</v>
      </c>
      <c r="N2269" s="114">
        <v>77</v>
      </c>
      <c r="O2269" s="114">
        <v>82</v>
      </c>
      <c r="P2269" s="114">
        <v>67</v>
      </c>
      <c r="Q2269" s="114">
        <v>74</v>
      </c>
      <c r="R2269" s="114">
        <v>100</v>
      </c>
      <c r="S2269" s="114" t="s">
        <v>400</v>
      </c>
      <c r="T2269" s="114">
        <v>79</v>
      </c>
      <c r="U2269" s="114">
        <v>54</v>
      </c>
      <c r="V2269" s="114" t="s">
        <v>419</v>
      </c>
      <c r="W2269" s="114" t="s">
        <v>400</v>
      </c>
      <c r="X2269" s="114">
        <v>100</v>
      </c>
      <c r="Y2269" s="114">
        <v>79</v>
      </c>
      <c r="Z2269" s="114" t="s">
        <v>400</v>
      </c>
      <c r="AA2269" s="114" t="s">
        <v>419</v>
      </c>
      <c r="AB2269" s="114">
        <v>79</v>
      </c>
      <c r="AC2269" s="114">
        <v>100</v>
      </c>
      <c r="AD2269" s="114">
        <v>0</v>
      </c>
      <c r="AE2269" s="114">
        <v>100</v>
      </c>
    </row>
    <row r="2270" spans="1:31">
      <c r="A2270" s="31" t="s">
        <v>46</v>
      </c>
      <c r="B2270" s="31" t="str">
        <f>VLOOKUP(Table1[[#This Row],[Organism]],'GN and GP categories'!A:B,2,)</f>
        <v>Gram-positive</v>
      </c>
      <c r="C2270" s="31" t="s">
        <v>522</v>
      </c>
      <c r="D2270" s="31" t="s">
        <v>262</v>
      </c>
      <c r="E2270" s="31" t="s">
        <v>266</v>
      </c>
      <c r="F2270" s="31" t="s">
        <v>125</v>
      </c>
      <c r="G2270" s="31" t="s">
        <v>370</v>
      </c>
      <c r="H2270" s="31">
        <v>30</v>
      </c>
      <c r="I2270" s="114">
        <v>0</v>
      </c>
      <c r="J2270" s="114">
        <v>56.999999999999993</v>
      </c>
      <c r="K2270" s="114">
        <v>20</v>
      </c>
      <c r="L2270" s="114">
        <v>73</v>
      </c>
      <c r="M2270" s="114">
        <v>0</v>
      </c>
      <c r="N2270" s="114">
        <v>73</v>
      </c>
      <c r="O2270" s="114">
        <v>77</v>
      </c>
      <c r="P2270" s="114">
        <v>67</v>
      </c>
      <c r="Q2270" s="114">
        <v>53</v>
      </c>
      <c r="R2270" s="114">
        <v>100</v>
      </c>
      <c r="S2270" s="114">
        <v>100</v>
      </c>
      <c r="T2270" s="114">
        <v>40</v>
      </c>
      <c r="U2270" s="114">
        <v>56.999999999999993</v>
      </c>
      <c r="V2270" s="114">
        <v>0</v>
      </c>
      <c r="W2270" s="114">
        <v>77</v>
      </c>
      <c r="X2270" s="114">
        <v>100</v>
      </c>
      <c r="Y2270" s="114">
        <v>40</v>
      </c>
      <c r="Z2270" s="114" t="s">
        <v>409</v>
      </c>
      <c r="AA2270" s="114" t="s">
        <v>434</v>
      </c>
      <c r="AB2270" s="114">
        <v>40</v>
      </c>
      <c r="AC2270" s="114" t="s">
        <v>409</v>
      </c>
      <c r="AD2270" s="114">
        <v>0</v>
      </c>
      <c r="AE2270" s="114">
        <v>100</v>
      </c>
    </row>
    <row r="2271" spans="1:31">
      <c r="A2271" s="31" t="s">
        <v>46</v>
      </c>
      <c r="B2271" s="31" t="str">
        <f>VLOOKUP(Table1[[#This Row],[Organism]],'GN and GP categories'!A:B,2,)</f>
        <v>Gram-positive</v>
      </c>
      <c r="C2271" s="31" t="s">
        <v>522</v>
      </c>
      <c r="D2271" s="31" t="s">
        <v>262</v>
      </c>
      <c r="E2271" s="31" t="s">
        <v>371</v>
      </c>
      <c r="F2271" s="31" t="s">
        <v>119</v>
      </c>
      <c r="G2271" s="31" t="s">
        <v>397</v>
      </c>
      <c r="H2271" s="31">
        <v>55</v>
      </c>
      <c r="I2271" s="114">
        <v>0</v>
      </c>
      <c r="J2271" s="114">
        <v>80</v>
      </c>
      <c r="K2271" s="114">
        <v>13</v>
      </c>
      <c r="L2271" s="114">
        <v>80</v>
      </c>
      <c r="M2271" s="114">
        <v>0</v>
      </c>
      <c r="N2271" s="114">
        <v>80</v>
      </c>
      <c r="O2271" s="114">
        <v>75</v>
      </c>
      <c r="P2271" s="114">
        <v>67</v>
      </c>
      <c r="Q2271" s="114">
        <v>80</v>
      </c>
      <c r="R2271" s="114">
        <v>100</v>
      </c>
      <c r="S2271" s="114" t="s">
        <v>383</v>
      </c>
      <c r="T2271" s="114">
        <v>80</v>
      </c>
      <c r="U2271" s="114">
        <v>55.000000000000007</v>
      </c>
      <c r="V2271" s="114">
        <v>49</v>
      </c>
      <c r="W2271" s="114">
        <v>78</v>
      </c>
      <c r="X2271" s="114">
        <v>100</v>
      </c>
      <c r="Y2271" s="114">
        <v>80</v>
      </c>
      <c r="Z2271" s="114">
        <v>82</v>
      </c>
      <c r="AA2271" s="114" t="s">
        <v>402</v>
      </c>
      <c r="AB2271" s="114">
        <v>80</v>
      </c>
      <c r="AC2271" s="114">
        <v>100</v>
      </c>
      <c r="AD2271" s="114">
        <v>0</v>
      </c>
      <c r="AE2271" s="114">
        <v>100</v>
      </c>
    </row>
    <row r="2272" spans="1:31">
      <c r="A2272" s="31" t="s">
        <v>46</v>
      </c>
      <c r="B2272" s="31" t="str">
        <f>VLOOKUP(Table1[[#This Row],[Organism]],'GN and GP categories'!A:B,2,)</f>
        <v>Gram-positive</v>
      </c>
      <c r="C2272" s="31" t="s">
        <v>522</v>
      </c>
      <c r="D2272" s="31" t="s">
        <v>262</v>
      </c>
      <c r="E2272" s="31" t="s">
        <v>371</v>
      </c>
      <c r="F2272" s="31" t="s">
        <v>119</v>
      </c>
      <c r="G2272" s="31" t="s">
        <v>377</v>
      </c>
      <c r="H2272" s="31">
        <v>48</v>
      </c>
      <c r="I2272" s="114">
        <v>0</v>
      </c>
      <c r="J2272" s="114" t="s">
        <v>392</v>
      </c>
      <c r="K2272" s="114">
        <v>27</v>
      </c>
      <c r="L2272" s="114" t="s">
        <v>392</v>
      </c>
      <c r="M2272" s="114">
        <v>0</v>
      </c>
      <c r="N2272" s="114" t="s">
        <v>392</v>
      </c>
      <c r="O2272" s="114">
        <v>73</v>
      </c>
      <c r="P2272" s="114">
        <v>79</v>
      </c>
      <c r="Q2272" s="114" t="s">
        <v>392</v>
      </c>
      <c r="R2272" s="114">
        <v>100</v>
      </c>
      <c r="S2272" s="114" t="s">
        <v>392</v>
      </c>
      <c r="T2272" s="114" t="s">
        <v>392</v>
      </c>
      <c r="U2272" s="114">
        <v>77</v>
      </c>
      <c r="V2272" s="114">
        <v>42</v>
      </c>
      <c r="W2272" s="114" t="s">
        <v>392</v>
      </c>
      <c r="X2272" s="114">
        <v>100</v>
      </c>
      <c r="Y2272" s="114" t="s">
        <v>392</v>
      </c>
      <c r="Z2272" s="114">
        <v>85</v>
      </c>
      <c r="AA2272" s="114" t="s">
        <v>416</v>
      </c>
      <c r="AB2272" s="114" t="s">
        <v>392</v>
      </c>
      <c r="AC2272" s="114">
        <v>100</v>
      </c>
      <c r="AD2272" s="114">
        <v>0</v>
      </c>
      <c r="AE2272" s="114">
        <v>100</v>
      </c>
    </row>
    <row r="2273" spans="1:31">
      <c r="A2273" s="31" t="s">
        <v>46</v>
      </c>
      <c r="B2273" s="31" t="str">
        <f>VLOOKUP(Table1[[#This Row],[Organism]],'GN and GP categories'!A:B,2,)</f>
        <v>Gram-positive</v>
      </c>
      <c r="C2273" s="31" t="s">
        <v>522</v>
      </c>
      <c r="D2273" s="31" t="s">
        <v>262</v>
      </c>
      <c r="E2273" s="31" t="s">
        <v>371</v>
      </c>
      <c r="F2273" s="31" t="s">
        <v>119</v>
      </c>
      <c r="G2273" s="31" t="s">
        <v>375</v>
      </c>
      <c r="H2273" s="31">
        <v>95</v>
      </c>
      <c r="I2273" s="114">
        <v>0</v>
      </c>
      <c r="J2273" s="114">
        <v>85</v>
      </c>
      <c r="K2273" s="114">
        <v>11</v>
      </c>
      <c r="L2273" s="114">
        <v>85</v>
      </c>
      <c r="M2273" s="114">
        <v>0</v>
      </c>
      <c r="N2273" s="114">
        <v>85</v>
      </c>
      <c r="O2273" s="114">
        <v>75</v>
      </c>
      <c r="P2273" s="114">
        <v>80</v>
      </c>
      <c r="Q2273" s="114">
        <v>85</v>
      </c>
      <c r="R2273" s="114">
        <v>100</v>
      </c>
      <c r="S2273" s="114">
        <v>92</v>
      </c>
      <c r="T2273" s="114">
        <v>85</v>
      </c>
      <c r="U2273" s="114">
        <v>75</v>
      </c>
      <c r="V2273" s="114">
        <v>46</v>
      </c>
      <c r="W2273" s="114">
        <v>81</v>
      </c>
      <c r="X2273" s="114">
        <v>100</v>
      </c>
      <c r="Y2273" s="114">
        <v>85</v>
      </c>
      <c r="Z2273" s="114">
        <v>86</v>
      </c>
      <c r="AA2273" s="114" t="s">
        <v>417</v>
      </c>
      <c r="AB2273" s="114">
        <v>85</v>
      </c>
      <c r="AC2273" s="114">
        <v>100</v>
      </c>
      <c r="AD2273" s="114">
        <v>0</v>
      </c>
      <c r="AE2273" s="114">
        <v>100</v>
      </c>
    </row>
    <row r="2274" spans="1:31">
      <c r="A2274" s="31" t="s">
        <v>46</v>
      </c>
      <c r="B2274" s="31" t="str">
        <f>VLOOKUP(Table1[[#This Row],[Organism]],'GN and GP categories'!A:B,2,)</f>
        <v>Gram-positive</v>
      </c>
      <c r="C2274" s="31" t="s">
        <v>522</v>
      </c>
      <c r="D2274" s="31" t="s">
        <v>262</v>
      </c>
      <c r="E2274" s="31" t="s">
        <v>371</v>
      </c>
      <c r="F2274" s="31" t="s">
        <v>119</v>
      </c>
      <c r="G2274" s="31" t="s">
        <v>374</v>
      </c>
      <c r="H2274" s="31">
        <v>83</v>
      </c>
      <c r="I2274" s="114">
        <v>0</v>
      </c>
      <c r="J2274" s="114">
        <v>93</v>
      </c>
      <c r="K2274" s="114">
        <v>24</v>
      </c>
      <c r="L2274" s="114">
        <v>93</v>
      </c>
      <c r="M2274" s="114">
        <v>0</v>
      </c>
      <c r="N2274" s="114">
        <v>93</v>
      </c>
      <c r="O2274" s="114">
        <v>78</v>
      </c>
      <c r="P2274" s="114">
        <v>67</v>
      </c>
      <c r="Q2274" s="114">
        <v>93</v>
      </c>
      <c r="R2274" s="114">
        <v>100</v>
      </c>
      <c r="S2274" s="114" t="s">
        <v>396</v>
      </c>
      <c r="T2274" s="114">
        <v>93</v>
      </c>
      <c r="U2274" s="114">
        <v>67</v>
      </c>
      <c r="V2274" s="114">
        <v>41</v>
      </c>
      <c r="W2274" s="114">
        <v>82</v>
      </c>
      <c r="X2274" s="114">
        <v>100</v>
      </c>
      <c r="Y2274" s="114">
        <v>93</v>
      </c>
      <c r="Z2274" s="114">
        <v>87</v>
      </c>
      <c r="AA2274" s="114" t="s">
        <v>406</v>
      </c>
      <c r="AB2274" s="114">
        <v>93</v>
      </c>
      <c r="AC2274" s="114">
        <v>100</v>
      </c>
      <c r="AD2274" s="114">
        <v>0</v>
      </c>
      <c r="AE2274" s="114">
        <v>100</v>
      </c>
    </row>
    <row r="2275" spans="1:31">
      <c r="A2275" s="31" t="s">
        <v>46</v>
      </c>
      <c r="B2275" s="31" t="str">
        <f>VLOOKUP(Table1[[#This Row],[Organism]],'GN and GP categories'!A:B,2,)</f>
        <v>Gram-positive</v>
      </c>
      <c r="C2275" s="31" t="s">
        <v>522</v>
      </c>
      <c r="D2275" s="31" t="s">
        <v>262</v>
      </c>
      <c r="E2275" s="31" t="s">
        <v>371</v>
      </c>
      <c r="F2275" s="31" t="s">
        <v>119</v>
      </c>
      <c r="G2275" s="31" t="s">
        <v>370</v>
      </c>
      <c r="H2275" s="31">
        <v>62</v>
      </c>
      <c r="I2275" s="114">
        <v>0</v>
      </c>
      <c r="J2275" s="114">
        <v>82</v>
      </c>
      <c r="K2275" s="114">
        <v>23</v>
      </c>
      <c r="L2275" s="114">
        <v>82</v>
      </c>
      <c r="M2275" s="114">
        <v>0</v>
      </c>
      <c r="N2275" s="114">
        <v>82</v>
      </c>
      <c r="O2275" s="114">
        <v>74</v>
      </c>
      <c r="P2275" s="114">
        <v>82</v>
      </c>
      <c r="Q2275" s="114">
        <v>82</v>
      </c>
      <c r="R2275" s="114">
        <v>100</v>
      </c>
      <c r="S2275" s="114" t="s">
        <v>387</v>
      </c>
      <c r="T2275" s="114">
        <v>82</v>
      </c>
      <c r="U2275" s="114">
        <v>82</v>
      </c>
      <c r="V2275" s="114">
        <v>52</v>
      </c>
      <c r="W2275" s="114">
        <v>81</v>
      </c>
      <c r="X2275" s="114">
        <v>100</v>
      </c>
      <c r="Y2275" s="114">
        <v>82</v>
      </c>
      <c r="Z2275" s="114">
        <v>90</v>
      </c>
      <c r="AA2275" s="114" t="s">
        <v>386</v>
      </c>
      <c r="AB2275" s="114">
        <v>82</v>
      </c>
      <c r="AC2275" s="114" t="s">
        <v>387</v>
      </c>
      <c r="AD2275" s="114">
        <v>0</v>
      </c>
      <c r="AE2275" s="114">
        <v>100</v>
      </c>
    </row>
    <row r="2276" spans="1:31">
      <c r="A2276" s="31" t="s">
        <v>46</v>
      </c>
      <c r="B2276" s="31" t="str">
        <f>VLOOKUP(Table1[[#This Row],[Organism]],'GN and GP categories'!A:B,2,)</f>
        <v>Gram-positive</v>
      </c>
      <c r="C2276" s="31" t="s">
        <v>522</v>
      </c>
      <c r="D2276" s="31" t="s">
        <v>262</v>
      </c>
      <c r="E2276" s="31" t="s">
        <v>371</v>
      </c>
      <c r="F2276" s="31" t="s">
        <v>135</v>
      </c>
      <c r="G2276" s="31" t="s">
        <v>377</v>
      </c>
      <c r="H2276" s="31">
        <v>88</v>
      </c>
      <c r="I2276" s="114">
        <v>0</v>
      </c>
      <c r="J2276" s="114">
        <v>72</v>
      </c>
      <c r="K2276" s="114">
        <v>19</v>
      </c>
      <c r="L2276" s="114">
        <v>72</v>
      </c>
      <c r="M2276" s="114">
        <v>0</v>
      </c>
      <c r="N2276" s="114">
        <v>72</v>
      </c>
      <c r="O2276" s="114">
        <v>81</v>
      </c>
      <c r="P2276" s="114">
        <v>42</v>
      </c>
      <c r="Q2276" s="114">
        <v>72</v>
      </c>
      <c r="R2276" s="114">
        <v>100</v>
      </c>
      <c r="S2276" s="114" t="s">
        <v>396</v>
      </c>
      <c r="T2276" s="114">
        <v>72</v>
      </c>
      <c r="U2276" s="114">
        <v>66</v>
      </c>
      <c r="V2276" s="114" t="s">
        <v>406</v>
      </c>
      <c r="W2276" s="114">
        <v>86</v>
      </c>
      <c r="X2276" s="114">
        <v>100</v>
      </c>
      <c r="Y2276" s="114">
        <v>72</v>
      </c>
      <c r="Z2276" s="114">
        <v>84</v>
      </c>
      <c r="AA2276" s="114" t="s">
        <v>406</v>
      </c>
      <c r="AB2276" s="114">
        <v>72</v>
      </c>
      <c r="AC2276" s="114" t="s">
        <v>396</v>
      </c>
      <c r="AD2276" s="114">
        <v>0</v>
      </c>
      <c r="AE2276" s="114">
        <v>100</v>
      </c>
    </row>
    <row r="2277" spans="1:31">
      <c r="A2277" s="31" t="s">
        <v>46</v>
      </c>
      <c r="B2277" s="31" t="str">
        <f>VLOOKUP(Table1[[#This Row],[Organism]],'GN and GP categories'!A:B,2,)</f>
        <v>Gram-positive</v>
      </c>
      <c r="C2277" s="31" t="s">
        <v>522</v>
      </c>
      <c r="D2277" s="31" t="s">
        <v>262</v>
      </c>
      <c r="E2277" s="31" t="s">
        <v>371</v>
      </c>
      <c r="F2277" s="31" t="s">
        <v>135</v>
      </c>
      <c r="G2277" s="31" t="s">
        <v>375</v>
      </c>
      <c r="H2277" s="31">
        <v>74</v>
      </c>
      <c r="I2277" s="114">
        <v>0</v>
      </c>
      <c r="J2277" s="114">
        <v>66</v>
      </c>
      <c r="K2277" s="114">
        <v>18</v>
      </c>
      <c r="L2277" s="114">
        <v>65</v>
      </c>
      <c r="M2277" s="114">
        <v>0</v>
      </c>
      <c r="N2277" s="114">
        <v>64</v>
      </c>
      <c r="O2277" s="114">
        <v>78</v>
      </c>
      <c r="P2277" s="114">
        <v>53</v>
      </c>
      <c r="Q2277" s="114">
        <v>64</v>
      </c>
      <c r="R2277" s="114">
        <v>100</v>
      </c>
      <c r="S2277" s="114" t="s">
        <v>401</v>
      </c>
      <c r="T2277" s="114">
        <v>65</v>
      </c>
      <c r="U2277" s="114">
        <v>62</v>
      </c>
      <c r="V2277" s="114" t="s">
        <v>411</v>
      </c>
      <c r="W2277" s="114">
        <v>82</v>
      </c>
      <c r="X2277" s="114">
        <v>100</v>
      </c>
      <c r="Y2277" s="114">
        <v>65</v>
      </c>
      <c r="Z2277" s="114">
        <v>84</v>
      </c>
      <c r="AA2277" s="114" t="s">
        <v>411</v>
      </c>
      <c r="AB2277" s="114">
        <v>65</v>
      </c>
      <c r="AC2277" s="114" t="s">
        <v>401</v>
      </c>
      <c r="AD2277" s="114">
        <v>0</v>
      </c>
      <c r="AE2277" s="114">
        <v>100</v>
      </c>
    </row>
    <row r="2278" spans="1:31">
      <c r="A2278" s="31" t="s">
        <v>46</v>
      </c>
      <c r="B2278" s="31" t="str">
        <f>VLOOKUP(Table1[[#This Row],[Organism]],'GN and GP categories'!A:B,2,)</f>
        <v>Gram-positive</v>
      </c>
      <c r="C2278" s="31" t="s">
        <v>522</v>
      </c>
      <c r="D2278" s="31" t="s">
        <v>262</v>
      </c>
      <c r="E2278" s="31" t="s">
        <v>371</v>
      </c>
      <c r="F2278" s="31" t="s">
        <v>135</v>
      </c>
      <c r="G2278" s="31" t="s">
        <v>374</v>
      </c>
      <c r="H2278" s="31">
        <v>81</v>
      </c>
      <c r="I2278" s="114">
        <v>0</v>
      </c>
      <c r="J2278" s="114">
        <v>80</v>
      </c>
      <c r="K2278" s="114">
        <v>11</v>
      </c>
      <c r="L2278" s="114">
        <v>81</v>
      </c>
      <c r="M2278" s="114">
        <v>0</v>
      </c>
      <c r="N2278" s="114">
        <v>81</v>
      </c>
      <c r="O2278" s="114">
        <v>78</v>
      </c>
      <c r="P2278" s="114">
        <v>49</v>
      </c>
      <c r="Q2278" s="114">
        <v>81</v>
      </c>
      <c r="R2278" s="114">
        <v>100</v>
      </c>
      <c r="S2278" s="114" t="s">
        <v>396</v>
      </c>
      <c r="T2278" s="114">
        <v>81</v>
      </c>
      <c r="U2278" s="114">
        <v>60</v>
      </c>
      <c r="V2278" s="114">
        <v>0</v>
      </c>
      <c r="W2278" s="114">
        <v>88</v>
      </c>
      <c r="X2278" s="114">
        <v>100</v>
      </c>
      <c r="Y2278" s="114">
        <v>81</v>
      </c>
      <c r="Z2278" s="114" t="s">
        <v>396</v>
      </c>
      <c r="AA2278" s="114">
        <v>9</v>
      </c>
      <c r="AB2278" s="114">
        <v>81</v>
      </c>
      <c r="AC2278" s="114" t="s">
        <v>396</v>
      </c>
      <c r="AD2278" s="114">
        <v>0</v>
      </c>
      <c r="AE2278" s="114">
        <v>100</v>
      </c>
    </row>
    <row r="2279" spans="1:31">
      <c r="A2279" s="31" t="s">
        <v>46</v>
      </c>
      <c r="B2279" s="31" t="str">
        <f>VLOOKUP(Table1[[#This Row],[Organism]],'GN and GP categories'!A:B,2,)</f>
        <v>Gram-positive</v>
      </c>
      <c r="C2279" s="31" t="s">
        <v>522</v>
      </c>
      <c r="D2279" s="31" t="s">
        <v>262</v>
      </c>
      <c r="E2279" s="31" t="s">
        <v>371</v>
      </c>
      <c r="F2279" s="31" t="s">
        <v>135</v>
      </c>
      <c r="G2279" s="31" t="s">
        <v>370</v>
      </c>
      <c r="H2279" s="31">
        <v>71</v>
      </c>
      <c r="I2279" s="114">
        <v>0</v>
      </c>
      <c r="J2279" s="114">
        <v>79</v>
      </c>
      <c r="K2279" s="114">
        <v>21</v>
      </c>
      <c r="L2279" s="114">
        <v>79</v>
      </c>
      <c r="M2279" s="114">
        <v>0</v>
      </c>
      <c r="N2279" s="114">
        <v>79</v>
      </c>
      <c r="O2279" s="114">
        <v>72</v>
      </c>
      <c r="P2279" s="114">
        <v>52</v>
      </c>
      <c r="Q2279" s="114">
        <v>79</v>
      </c>
      <c r="R2279" s="114">
        <v>100</v>
      </c>
      <c r="S2279" s="114" t="s">
        <v>401</v>
      </c>
      <c r="T2279" s="114">
        <v>79</v>
      </c>
      <c r="U2279" s="114">
        <v>61</v>
      </c>
      <c r="V2279" s="114" t="s">
        <v>411</v>
      </c>
      <c r="W2279" s="114">
        <v>86</v>
      </c>
      <c r="X2279" s="114">
        <v>100</v>
      </c>
      <c r="Y2279" s="114">
        <v>79</v>
      </c>
      <c r="Z2279" s="114" t="s">
        <v>401</v>
      </c>
      <c r="AA2279" s="114">
        <v>8</v>
      </c>
      <c r="AB2279" s="114">
        <v>79</v>
      </c>
      <c r="AC2279" s="114" t="s">
        <v>401</v>
      </c>
      <c r="AD2279" s="114">
        <v>0</v>
      </c>
      <c r="AE2279" s="114">
        <v>100</v>
      </c>
    </row>
    <row r="2280" spans="1:31">
      <c r="A2280" s="31" t="s">
        <v>46</v>
      </c>
      <c r="B2280" s="31" t="str">
        <f>VLOOKUP(Table1[[#This Row],[Organism]],'GN and GP categories'!A:B,2,)</f>
        <v>Gram-positive</v>
      </c>
      <c r="C2280" s="31" t="s">
        <v>522</v>
      </c>
      <c r="D2280" s="31" t="s">
        <v>262</v>
      </c>
      <c r="E2280" s="31" t="s">
        <v>371</v>
      </c>
      <c r="F2280" s="31" t="s">
        <v>436</v>
      </c>
      <c r="G2280" s="31" t="s">
        <v>397</v>
      </c>
      <c r="H2280" s="31">
        <v>42</v>
      </c>
      <c r="I2280" s="114">
        <v>0</v>
      </c>
      <c r="J2280" s="114">
        <v>55.000000000000007</v>
      </c>
      <c r="K2280" s="114">
        <v>14.000000000000002</v>
      </c>
      <c r="L2280" s="114">
        <v>55.000000000000007</v>
      </c>
      <c r="M2280" s="114">
        <v>0</v>
      </c>
      <c r="N2280" s="114">
        <v>52</v>
      </c>
      <c r="O2280" s="114">
        <v>69</v>
      </c>
      <c r="P2280" s="114">
        <v>21</v>
      </c>
      <c r="Q2280" s="114">
        <v>52</v>
      </c>
      <c r="R2280" s="114">
        <v>100</v>
      </c>
      <c r="S2280" s="114" t="s">
        <v>390</v>
      </c>
      <c r="T2280" s="114">
        <v>55.000000000000007</v>
      </c>
      <c r="U2280" s="114">
        <v>33</v>
      </c>
      <c r="V2280" s="114">
        <v>0</v>
      </c>
      <c r="W2280" s="114">
        <v>86</v>
      </c>
      <c r="X2280" s="114">
        <v>100</v>
      </c>
      <c r="Y2280" s="114">
        <v>55.000000000000007</v>
      </c>
      <c r="Z2280" s="114">
        <v>86</v>
      </c>
      <c r="AA2280" s="114" t="s">
        <v>389</v>
      </c>
      <c r="AB2280" s="114">
        <v>52</v>
      </c>
      <c r="AC2280" s="114">
        <v>100</v>
      </c>
      <c r="AD2280" s="114">
        <v>0</v>
      </c>
      <c r="AE2280" s="114">
        <v>100</v>
      </c>
    </row>
    <row r="2281" spans="1:31">
      <c r="A2281" s="31" t="s">
        <v>46</v>
      </c>
      <c r="B2281" s="31" t="str">
        <f>VLOOKUP(Table1[[#This Row],[Organism]],'GN and GP categories'!A:B,2,)</f>
        <v>Gram-positive</v>
      </c>
      <c r="C2281" s="31" t="s">
        <v>522</v>
      </c>
      <c r="D2281" s="31" t="s">
        <v>262</v>
      </c>
      <c r="E2281" s="31" t="s">
        <v>371</v>
      </c>
      <c r="F2281" s="31" t="s">
        <v>436</v>
      </c>
      <c r="G2281" s="31" t="s">
        <v>377</v>
      </c>
      <c r="H2281" s="31">
        <v>248</v>
      </c>
      <c r="I2281" s="114">
        <v>0</v>
      </c>
      <c r="J2281" s="114">
        <v>70</v>
      </c>
      <c r="K2281" s="114">
        <v>18</v>
      </c>
      <c r="L2281" s="114">
        <v>71</v>
      </c>
      <c r="M2281" s="114">
        <v>0</v>
      </c>
      <c r="N2281" s="114">
        <v>71</v>
      </c>
      <c r="O2281" s="114">
        <v>80</v>
      </c>
      <c r="P2281" s="114">
        <v>15</v>
      </c>
      <c r="Q2281" s="114">
        <v>71</v>
      </c>
      <c r="R2281" s="114">
        <v>100</v>
      </c>
      <c r="S2281" s="114">
        <v>94</v>
      </c>
      <c r="T2281" s="114">
        <v>71</v>
      </c>
      <c r="U2281" s="114">
        <v>23</v>
      </c>
      <c r="V2281" s="114">
        <v>0</v>
      </c>
      <c r="W2281" s="114">
        <v>88</v>
      </c>
      <c r="X2281" s="114">
        <v>100</v>
      </c>
      <c r="Y2281" s="114">
        <v>71</v>
      </c>
      <c r="Z2281" s="114">
        <v>90</v>
      </c>
      <c r="AA2281" s="114">
        <v>8</v>
      </c>
      <c r="AB2281" s="114">
        <v>71</v>
      </c>
      <c r="AC2281" s="114" t="s">
        <v>421</v>
      </c>
      <c r="AD2281" s="114">
        <v>0</v>
      </c>
      <c r="AE2281" s="114">
        <v>100</v>
      </c>
    </row>
    <row r="2282" spans="1:31">
      <c r="A2282" s="31" t="s">
        <v>46</v>
      </c>
      <c r="B2282" s="31" t="str">
        <f>VLOOKUP(Table1[[#This Row],[Organism]],'GN and GP categories'!A:B,2,)</f>
        <v>Gram-positive</v>
      </c>
      <c r="C2282" s="31" t="s">
        <v>522</v>
      </c>
      <c r="D2282" s="31" t="s">
        <v>262</v>
      </c>
      <c r="E2282" s="31" t="s">
        <v>371</v>
      </c>
      <c r="F2282" s="31" t="s">
        <v>436</v>
      </c>
      <c r="G2282" s="31" t="s">
        <v>375</v>
      </c>
      <c r="H2282" s="31">
        <v>365</v>
      </c>
      <c r="I2282" s="114">
        <v>0</v>
      </c>
      <c r="J2282" s="114">
        <v>80</v>
      </c>
      <c r="K2282" s="114">
        <v>23</v>
      </c>
      <c r="L2282" s="114">
        <v>80</v>
      </c>
      <c r="M2282" s="114">
        <v>0</v>
      </c>
      <c r="N2282" s="114">
        <v>80</v>
      </c>
      <c r="O2282" s="114">
        <v>77</v>
      </c>
      <c r="P2282" s="114">
        <v>19</v>
      </c>
      <c r="Q2282" s="114">
        <v>80</v>
      </c>
      <c r="R2282" s="114">
        <v>100</v>
      </c>
      <c r="S2282" s="114">
        <v>96</v>
      </c>
      <c r="T2282" s="114">
        <v>80</v>
      </c>
      <c r="U2282" s="114">
        <v>22</v>
      </c>
      <c r="V2282" s="114">
        <v>0</v>
      </c>
      <c r="W2282" s="114">
        <v>82</v>
      </c>
      <c r="X2282" s="114">
        <v>100</v>
      </c>
      <c r="Y2282" s="114">
        <v>80</v>
      </c>
      <c r="Z2282" s="114">
        <v>92</v>
      </c>
      <c r="AA2282" s="114">
        <v>4</v>
      </c>
      <c r="AB2282" s="114">
        <v>80</v>
      </c>
      <c r="AC2282" s="114">
        <v>96</v>
      </c>
      <c r="AD2282" s="114">
        <v>0</v>
      </c>
      <c r="AE2282" s="114">
        <v>100</v>
      </c>
    </row>
    <row r="2283" spans="1:31">
      <c r="A2283" s="31" t="s">
        <v>46</v>
      </c>
      <c r="B2283" s="31" t="str">
        <f>VLOOKUP(Table1[[#This Row],[Organism]],'GN and GP categories'!A:B,2,)</f>
        <v>Gram-positive</v>
      </c>
      <c r="C2283" s="31" t="s">
        <v>522</v>
      </c>
      <c r="D2283" s="31" t="s">
        <v>262</v>
      </c>
      <c r="E2283" s="31" t="s">
        <v>371</v>
      </c>
      <c r="F2283" s="31" t="s">
        <v>436</v>
      </c>
      <c r="G2283" s="31" t="s">
        <v>374</v>
      </c>
      <c r="H2283" s="31">
        <v>460</v>
      </c>
      <c r="I2283" s="114">
        <v>0</v>
      </c>
      <c r="J2283" s="114">
        <v>69</v>
      </c>
      <c r="K2283" s="114">
        <v>17</v>
      </c>
      <c r="L2283" s="114">
        <v>69</v>
      </c>
      <c r="M2283" s="114">
        <v>0</v>
      </c>
      <c r="N2283" s="114">
        <v>69</v>
      </c>
      <c r="O2283" s="114">
        <v>78</v>
      </c>
      <c r="P2283" s="114">
        <v>13</v>
      </c>
      <c r="Q2283" s="114">
        <v>69</v>
      </c>
      <c r="R2283" s="114">
        <v>100</v>
      </c>
      <c r="S2283" s="114">
        <v>95</v>
      </c>
      <c r="T2283" s="114">
        <v>69</v>
      </c>
      <c r="U2283" s="114">
        <v>22</v>
      </c>
      <c r="V2283" s="114">
        <v>0</v>
      </c>
      <c r="W2283" s="114">
        <v>84</v>
      </c>
      <c r="X2283" s="114">
        <v>100</v>
      </c>
      <c r="Y2283" s="114">
        <v>69</v>
      </c>
      <c r="Z2283" s="114">
        <v>84</v>
      </c>
      <c r="AA2283" s="114">
        <v>4</v>
      </c>
      <c r="AB2283" s="114">
        <v>69</v>
      </c>
      <c r="AC2283" s="114">
        <v>98</v>
      </c>
      <c r="AD2283" s="114">
        <v>0</v>
      </c>
      <c r="AE2283" s="114">
        <v>100</v>
      </c>
    </row>
    <row r="2284" spans="1:31">
      <c r="A2284" s="31" t="s">
        <v>46</v>
      </c>
      <c r="B2284" s="31" t="str">
        <f>VLOOKUP(Table1[[#This Row],[Organism]],'GN and GP categories'!A:B,2,)</f>
        <v>Gram-positive</v>
      </c>
      <c r="C2284" s="31" t="s">
        <v>522</v>
      </c>
      <c r="D2284" s="31" t="s">
        <v>262</v>
      </c>
      <c r="E2284" s="31" t="s">
        <v>371</v>
      </c>
      <c r="F2284" s="31" t="s">
        <v>436</v>
      </c>
      <c r="G2284" s="31" t="s">
        <v>370</v>
      </c>
      <c r="H2284" s="31">
        <v>414</v>
      </c>
      <c r="I2284" s="114">
        <v>0</v>
      </c>
      <c r="J2284" s="114">
        <v>76</v>
      </c>
      <c r="K2284" s="114">
        <v>18</v>
      </c>
      <c r="L2284" s="114">
        <v>76</v>
      </c>
      <c r="M2284" s="114">
        <v>0</v>
      </c>
      <c r="N2284" s="114">
        <v>76</v>
      </c>
      <c r="O2284" s="114">
        <v>78</v>
      </c>
      <c r="P2284" s="114">
        <v>17</v>
      </c>
      <c r="Q2284" s="114">
        <v>76</v>
      </c>
      <c r="R2284" s="114">
        <v>100</v>
      </c>
      <c r="S2284" s="114">
        <v>94</v>
      </c>
      <c r="T2284" s="114">
        <v>76</v>
      </c>
      <c r="U2284" s="114">
        <v>30</v>
      </c>
      <c r="V2284" s="114">
        <v>0</v>
      </c>
      <c r="W2284" s="114">
        <v>82</v>
      </c>
      <c r="X2284" s="114">
        <v>100</v>
      </c>
      <c r="Y2284" s="114">
        <v>76</v>
      </c>
      <c r="Z2284" s="114">
        <v>87</v>
      </c>
      <c r="AA2284" s="114">
        <v>6</v>
      </c>
      <c r="AB2284" s="114">
        <v>76</v>
      </c>
      <c r="AC2284" s="114">
        <v>97</v>
      </c>
      <c r="AD2284" s="114">
        <v>0</v>
      </c>
      <c r="AE2284" s="114">
        <v>100</v>
      </c>
    </row>
    <row r="2285" spans="1:31">
      <c r="A2285" s="31" t="s">
        <v>46</v>
      </c>
      <c r="B2285" s="31" t="str">
        <f>VLOOKUP(Table1[[#This Row],[Organism]],'GN and GP categories'!A:B,2,)</f>
        <v>Gram-positive</v>
      </c>
      <c r="C2285" s="31" t="s">
        <v>522</v>
      </c>
      <c r="D2285" s="31" t="s">
        <v>262</v>
      </c>
      <c r="E2285" s="31" t="s">
        <v>371</v>
      </c>
      <c r="F2285" s="31" t="s">
        <v>150</v>
      </c>
      <c r="G2285" s="31" t="s">
        <v>397</v>
      </c>
      <c r="H2285" s="31">
        <v>118</v>
      </c>
      <c r="I2285" s="114">
        <v>0</v>
      </c>
      <c r="J2285" s="114">
        <v>80</v>
      </c>
      <c r="K2285" s="114">
        <v>21</v>
      </c>
      <c r="L2285" s="114">
        <v>84</v>
      </c>
      <c r="M2285" s="114">
        <v>0</v>
      </c>
      <c r="N2285" s="114">
        <v>82</v>
      </c>
      <c r="O2285" s="114">
        <v>71</v>
      </c>
      <c r="P2285" s="114">
        <v>57.999999999999993</v>
      </c>
      <c r="Q2285" s="114">
        <v>84</v>
      </c>
      <c r="R2285" s="114">
        <v>100</v>
      </c>
      <c r="S2285" s="114">
        <v>92</v>
      </c>
      <c r="T2285" s="114">
        <v>84</v>
      </c>
      <c r="U2285" s="114">
        <v>54</v>
      </c>
      <c r="V2285" s="114">
        <v>0</v>
      </c>
      <c r="W2285" s="114">
        <v>86</v>
      </c>
      <c r="X2285" s="114">
        <v>100</v>
      </c>
      <c r="Y2285" s="114">
        <v>84</v>
      </c>
      <c r="Z2285" s="114">
        <v>82</v>
      </c>
      <c r="AA2285" s="114" t="s">
        <v>415</v>
      </c>
      <c r="AB2285" s="114">
        <v>84</v>
      </c>
      <c r="AC2285" s="114" t="s">
        <v>189</v>
      </c>
      <c r="AD2285" s="114">
        <v>0</v>
      </c>
      <c r="AE2285" s="114">
        <v>100</v>
      </c>
    </row>
    <row r="2286" spans="1:31">
      <c r="A2286" s="31" t="s">
        <v>46</v>
      </c>
      <c r="B2286" s="31" t="str">
        <f>VLOOKUP(Table1[[#This Row],[Organism]],'GN and GP categories'!A:B,2,)</f>
        <v>Gram-positive</v>
      </c>
      <c r="C2286" s="31" t="s">
        <v>522</v>
      </c>
      <c r="D2286" s="31" t="s">
        <v>262</v>
      </c>
      <c r="E2286" s="31" t="s">
        <v>371</v>
      </c>
      <c r="F2286" s="31" t="s">
        <v>150</v>
      </c>
      <c r="G2286" s="31" t="s">
        <v>377</v>
      </c>
      <c r="H2286" s="31">
        <v>119</v>
      </c>
      <c r="I2286" s="114">
        <v>0</v>
      </c>
      <c r="J2286" s="114">
        <v>91</v>
      </c>
      <c r="K2286" s="114">
        <v>22</v>
      </c>
      <c r="L2286" s="114">
        <v>91</v>
      </c>
      <c r="M2286" s="114">
        <v>0</v>
      </c>
      <c r="N2286" s="114">
        <v>91</v>
      </c>
      <c r="O2286" s="114">
        <v>78</v>
      </c>
      <c r="P2286" s="114">
        <v>61</v>
      </c>
      <c r="Q2286" s="114">
        <v>91</v>
      </c>
      <c r="R2286" s="114">
        <v>100</v>
      </c>
      <c r="S2286" s="114">
        <v>91</v>
      </c>
      <c r="T2286" s="114">
        <v>91</v>
      </c>
      <c r="U2286" s="114">
        <v>47</v>
      </c>
      <c r="V2286" s="114">
        <v>0</v>
      </c>
      <c r="W2286" s="114">
        <v>84</v>
      </c>
      <c r="X2286" s="114">
        <v>100</v>
      </c>
      <c r="Y2286" s="114">
        <v>91</v>
      </c>
      <c r="Z2286" s="114">
        <v>93</v>
      </c>
      <c r="AA2286" s="114">
        <v>7.0000000000000009</v>
      </c>
      <c r="AB2286" s="114">
        <v>91</v>
      </c>
      <c r="AC2286" s="114" t="s">
        <v>189</v>
      </c>
      <c r="AD2286" s="114">
        <v>0</v>
      </c>
      <c r="AE2286" s="114">
        <v>100</v>
      </c>
    </row>
    <row r="2287" spans="1:31">
      <c r="A2287" s="31" t="s">
        <v>46</v>
      </c>
      <c r="B2287" s="31" t="str">
        <f>VLOOKUP(Table1[[#This Row],[Organism]],'GN and GP categories'!A:B,2,)</f>
        <v>Gram-positive</v>
      </c>
      <c r="C2287" s="31" t="s">
        <v>522</v>
      </c>
      <c r="D2287" s="31" t="s">
        <v>262</v>
      </c>
      <c r="E2287" s="31" t="s">
        <v>371</v>
      </c>
      <c r="F2287" s="31" t="s">
        <v>150</v>
      </c>
      <c r="G2287" s="31" t="s">
        <v>375</v>
      </c>
      <c r="H2287" s="31">
        <v>110</v>
      </c>
      <c r="I2287" s="114">
        <v>0</v>
      </c>
      <c r="J2287" s="114">
        <v>79</v>
      </c>
      <c r="K2287" s="114">
        <v>17</v>
      </c>
      <c r="L2287" s="114">
        <v>80</v>
      </c>
      <c r="M2287" s="114">
        <v>0</v>
      </c>
      <c r="N2287" s="114">
        <v>79</v>
      </c>
      <c r="O2287" s="114">
        <v>78</v>
      </c>
      <c r="P2287" s="114">
        <v>65</v>
      </c>
      <c r="Q2287" s="114">
        <v>80</v>
      </c>
      <c r="R2287" s="114">
        <v>100</v>
      </c>
      <c r="S2287" s="114">
        <v>90</v>
      </c>
      <c r="T2287" s="114">
        <v>80</v>
      </c>
      <c r="U2287" s="114">
        <v>60</v>
      </c>
      <c r="V2287" s="114">
        <v>0</v>
      </c>
      <c r="W2287" s="114">
        <v>85</v>
      </c>
      <c r="X2287" s="114">
        <v>100</v>
      </c>
      <c r="Y2287" s="114">
        <v>80</v>
      </c>
      <c r="Z2287" s="114">
        <v>87</v>
      </c>
      <c r="AA2287" s="114">
        <v>5</v>
      </c>
      <c r="AB2287" s="114">
        <v>80</v>
      </c>
      <c r="AC2287" s="114">
        <v>94</v>
      </c>
      <c r="AD2287" s="114">
        <v>0</v>
      </c>
      <c r="AE2287" s="114">
        <v>100</v>
      </c>
    </row>
    <row r="2288" spans="1:31">
      <c r="A2288" s="31" t="s">
        <v>46</v>
      </c>
      <c r="B2288" s="31" t="str">
        <f>VLOOKUP(Table1[[#This Row],[Organism]],'GN and GP categories'!A:B,2,)</f>
        <v>Gram-positive</v>
      </c>
      <c r="C2288" s="31" t="s">
        <v>522</v>
      </c>
      <c r="D2288" s="31" t="s">
        <v>262</v>
      </c>
      <c r="E2288" s="31" t="s">
        <v>371</v>
      </c>
      <c r="F2288" s="31" t="s">
        <v>150</v>
      </c>
      <c r="G2288" s="31" t="s">
        <v>374</v>
      </c>
      <c r="H2288" s="31">
        <v>142</v>
      </c>
      <c r="I2288" s="114">
        <v>0</v>
      </c>
      <c r="J2288" s="114">
        <v>82</v>
      </c>
      <c r="K2288" s="114">
        <v>20</v>
      </c>
      <c r="L2288" s="114">
        <v>84</v>
      </c>
      <c r="M2288" s="114">
        <v>0</v>
      </c>
      <c r="N2288" s="114">
        <v>82</v>
      </c>
      <c r="O2288" s="114">
        <v>77</v>
      </c>
      <c r="P2288" s="114">
        <v>59</v>
      </c>
      <c r="Q2288" s="114">
        <v>83</v>
      </c>
      <c r="R2288" s="114">
        <v>100</v>
      </c>
      <c r="S2288" s="114">
        <v>96</v>
      </c>
      <c r="T2288" s="114">
        <v>83</v>
      </c>
      <c r="U2288" s="114">
        <v>41</v>
      </c>
      <c r="V2288" s="114">
        <v>0</v>
      </c>
      <c r="W2288" s="114">
        <v>83</v>
      </c>
      <c r="X2288" s="114">
        <v>100</v>
      </c>
      <c r="Y2288" s="114">
        <v>83</v>
      </c>
      <c r="Z2288" s="114">
        <v>91</v>
      </c>
      <c r="AA2288" s="114">
        <v>7.0000000000000009</v>
      </c>
      <c r="AB2288" s="114">
        <v>83</v>
      </c>
      <c r="AC2288" s="114">
        <v>96</v>
      </c>
      <c r="AD2288" s="114">
        <v>0</v>
      </c>
      <c r="AE2288" s="114">
        <v>100</v>
      </c>
    </row>
    <row r="2289" spans="1:31">
      <c r="A2289" s="31" t="s">
        <v>46</v>
      </c>
      <c r="B2289" s="31" t="str">
        <f>VLOOKUP(Table1[[#This Row],[Organism]],'GN and GP categories'!A:B,2,)</f>
        <v>Gram-positive</v>
      </c>
      <c r="C2289" s="31" t="s">
        <v>522</v>
      </c>
      <c r="D2289" s="31" t="s">
        <v>262</v>
      </c>
      <c r="E2289" s="31" t="s">
        <v>371</v>
      </c>
      <c r="F2289" s="31" t="s">
        <v>150</v>
      </c>
      <c r="G2289" s="31" t="s">
        <v>370</v>
      </c>
      <c r="H2289" s="31">
        <v>141</v>
      </c>
      <c r="I2289" s="114">
        <v>0</v>
      </c>
      <c r="J2289" s="114">
        <v>71</v>
      </c>
      <c r="K2289" s="114">
        <v>15</v>
      </c>
      <c r="L2289" s="114">
        <v>75</v>
      </c>
      <c r="M2289" s="114">
        <v>0</v>
      </c>
      <c r="N2289" s="114">
        <v>75</v>
      </c>
      <c r="O2289" s="114">
        <v>79</v>
      </c>
      <c r="P2289" s="114">
        <v>55.000000000000007</v>
      </c>
      <c r="Q2289" s="114">
        <v>75</v>
      </c>
      <c r="R2289" s="114">
        <v>100</v>
      </c>
      <c r="S2289" s="114">
        <v>95</v>
      </c>
      <c r="T2289" s="114">
        <v>74</v>
      </c>
      <c r="U2289" s="114">
        <v>52</v>
      </c>
      <c r="V2289" s="114" t="s">
        <v>414</v>
      </c>
      <c r="W2289" s="114">
        <v>82</v>
      </c>
      <c r="X2289" s="114">
        <v>100</v>
      </c>
      <c r="Y2289" s="114">
        <v>74</v>
      </c>
      <c r="Z2289" s="114">
        <v>89</v>
      </c>
      <c r="AA2289" s="114">
        <v>9</v>
      </c>
      <c r="AB2289" s="114">
        <v>74</v>
      </c>
      <c r="AC2289" s="114" t="s">
        <v>422</v>
      </c>
      <c r="AD2289" s="114">
        <v>0</v>
      </c>
      <c r="AE2289" s="114">
        <v>100</v>
      </c>
    </row>
    <row r="2290" spans="1:31">
      <c r="A2290" s="31" t="s">
        <v>46</v>
      </c>
      <c r="B2290" s="31" t="str">
        <f>VLOOKUP(Table1[[#This Row],[Organism]],'GN and GP categories'!A:B,2,)</f>
        <v>Gram-positive</v>
      </c>
      <c r="C2290" s="31" t="s">
        <v>522</v>
      </c>
      <c r="D2290" s="31" t="s">
        <v>262</v>
      </c>
      <c r="E2290" s="31" t="s">
        <v>371</v>
      </c>
      <c r="F2290" s="31" t="s">
        <v>435</v>
      </c>
      <c r="G2290" s="31" t="s">
        <v>397</v>
      </c>
      <c r="H2290" s="31">
        <v>132</v>
      </c>
      <c r="I2290" s="114">
        <v>0</v>
      </c>
      <c r="J2290" s="114">
        <v>86</v>
      </c>
      <c r="K2290" s="114">
        <v>20</v>
      </c>
      <c r="L2290" s="114">
        <v>87</v>
      </c>
      <c r="M2290" s="114">
        <v>0</v>
      </c>
      <c r="N2290" s="114">
        <v>86</v>
      </c>
      <c r="O2290" s="114">
        <v>77</v>
      </c>
      <c r="P2290" s="114">
        <v>71</v>
      </c>
      <c r="Q2290" s="114">
        <v>87</v>
      </c>
      <c r="R2290" s="114">
        <v>100</v>
      </c>
      <c r="S2290" s="114">
        <v>92</v>
      </c>
      <c r="T2290" s="114">
        <v>87</v>
      </c>
      <c r="U2290" s="114">
        <v>33</v>
      </c>
      <c r="V2290" s="114" t="s">
        <v>415</v>
      </c>
      <c r="W2290" s="114">
        <v>80</v>
      </c>
      <c r="X2290" s="114">
        <v>100</v>
      </c>
      <c r="Y2290" s="114">
        <v>87</v>
      </c>
      <c r="Z2290" s="114">
        <v>89</v>
      </c>
      <c r="AA2290" s="114">
        <v>10</v>
      </c>
      <c r="AB2290" s="114">
        <v>87</v>
      </c>
      <c r="AC2290" s="114" t="s">
        <v>189</v>
      </c>
      <c r="AD2290" s="114">
        <v>0</v>
      </c>
      <c r="AE2290" s="114">
        <v>100</v>
      </c>
    </row>
    <row r="2291" spans="1:31">
      <c r="A2291" s="31" t="s">
        <v>46</v>
      </c>
      <c r="B2291" s="31" t="str">
        <f>VLOOKUP(Table1[[#This Row],[Organism]],'GN and GP categories'!A:B,2,)</f>
        <v>Gram-positive</v>
      </c>
      <c r="C2291" s="31" t="s">
        <v>522</v>
      </c>
      <c r="D2291" s="31" t="s">
        <v>262</v>
      </c>
      <c r="E2291" s="31" t="s">
        <v>371</v>
      </c>
      <c r="F2291" s="31" t="s">
        <v>435</v>
      </c>
      <c r="G2291" s="31" t="s">
        <v>377</v>
      </c>
      <c r="H2291" s="31">
        <v>171</v>
      </c>
      <c r="I2291" s="114">
        <v>0</v>
      </c>
      <c r="J2291" s="114">
        <v>77</v>
      </c>
      <c r="K2291" s="114">
        <v>15</v>
      </c>
      <c r="L2291" s="114">
        <v>82</v>
      </c>
      <c r="M2291" s="114">
        <v>0</v>
      </c>
      <c r="N2291" s="114">
        <v>82</v>
      </c>
      <c r="O2291" s="114">
        <v>78</v>
      </c>
      <c r="P2291" s="114">
        <v>63</v>
      </c>
      <c r="Q2291" s="114">
        <v>83</v>
      </c>
      <c r="R2291" s="114">
        <v>100</v>
      </c>
      <c r="S2291" s="114">
        <v>96</v>
      </c>
      <c r="T2291" s="114">
        <v>82</v>
      </c>
      <c r="U2291" s="114">
        <v>32</v>
      </c>
      <c r="V2291" s="114">
        <v>0</v>
      </c>
      <c r="W2291" s="114">
        <v>84</v>
      </c>
      <c r="X2291" s="114">
        <v>100</v>
      </c>
      <c r="Y2291" s="114">
        <v>82</v>
      </c>
      <c r="Z2291" s="114">
        <v>85</v>
      </c>
      <c r="AA2291" s="114">
        <v>6</v>
      </c>
      <c r="AB2291" s="114">
        <v>82</v>
      </c>
      <c r="AC2291" s="114" t="s">
        <v>422</v>
      </c>
      <c r="AD2291" s="114">
        <v>0</v>
      </c>
      <c r="AE2291" s="114">
        <v>100</v>
      </c>
    </row>
    <row r="2292" spans="1:31">
      <c r="A2292" s="31" t="s">
        <v>46</v>
      </c>
      <c r="B2292" s="31" t="str">
        <f>VLOOKUP(Table1[[#This Row],[Organism]],'GN and GP categories'!A:B,2,)</f>
        <v>Gram-positive</v>
      </c>
      <c r="C2292" s="31" t="s">
        <v>522</v>
      </c>
      <c r="D2292" s="31" t="s">
        <v>262</v>
      </c>
      <c r="E2292" s="31" t="s">
        <v>371</v>
      </c>
      <c r="F2292" s="31" t="s">
        <v>435</v>
      </c>
      <c r="G2292" s="31" t="s">
        <v>375</v>
      </c>
      <c r="H2292" s="31">
        <v>202</v>
      </c>
      <c r="I2292" s="114">
        <v>0</v>
      </c>
      <c r="J2292" s="114">
        <v>85</v>
      </c>
      <c r="K2292" s="114">
        <v>20</v>
      </c>
      <c r="L2292" s="114">
        <v>86</v>
      </c>
      <c r="M2292" s="114">
        <v>0</v>
      </c>
      <c r="N2292" s="114">
        <v>86</v>
      </c>
      <c r="O2292" s="114">
        <v>78</v>
      </c>
      <c r="P2292" s="114">
        <v>71</v>
      </c>
      <c r="Q2292" s="114">
        <v>86</v>
      </c>
      <c r="R2292" s="114">
        <v>100</v>
      </c>
      <c r="S2292" s="114">
        <v>95</v>
      </c>
      <c r="T2292" s="114">
        <v>86</v>
      </c>
      <c r="U2292" s="114">
        <v>23</v>
      </c>
      <c r="V2292" s="114">
        <v>0</v>
      </c>
      <c r="W2292" s="114">
        <v>86</v>
      </c>
      <c r="X2292" s="114">
        <v>100</v>
      </c>
      <c r="Y2292" s="114">
        <v>86</v>
      </c>
      <c r="Z2292" s="114">
        <v>87</v>
      </c>
      <c r="AA2292" s="114">
        <v>5</v>
      </c>
      <c r="AB2292" s="114">
        <v>86</v>
      </c>
      <c r="AC2292" s="114">
        <v>100</v>
      </c>
      <c r="AD2292" s="114">
        <v>0</v>
      </c>
      <c r="AE2292" s="114">
        <v>100</v>
      </c>
    </row>
    <row r="2293" spans="1:31">
      <c r="A2293" s="31" t="s">
        <v>46</v>
      </c>
      <c r="B2293" s="31" t="str">
        <f>VLOOKUP(Table1[[#This Row],[Organism]],'GN and GP categories'!A:B,2,)</f>
        <v>Gram-positive</v>
      </c>
      <c r="C2293" s="31" t="s">
        <v>522</v>
      </c>
      <c r="D2293" s="31" t="s">
        <v>262</v>
      </c>
      <c r="E2293" s="31" t="s">
        <v>371</v>
      </c>
      <c r="F2293" s="31" t="s">
        <v>435</v>
      </c>
      <c r="G2293" s="31" t="s">
        <v>374</v>
      </c>
      <c r="H2293" s="31">
        <v>219</v>
      </c>
      <c r="I2293" s="114">
        <v>0</v>
      </c>
      <c r="J2293" s="114">
        <v>79</v>
      </c>
      <c r="K2293" s="114">
        <v>16</v>
      </c>
      <c r="L2293" s="114">
        <v>79</v>
      </c>
      <c r="M2293" s="114">
        <v>0</v>
      </c>
      <c r="N2293" s="114">
        <v>79</v>
      </c>
      <c r="O2293" s="114">
        <v>76</v>
      </c>
      <c r="P2293" s="114">
        <v>53</v>
      </c>
      <c r="Q2293" s="114">
        <v>79</v>
      </c>
      <c r="R2293" s="114" t="s">
        <v>399</v>
      </c>
      <c r="S2293" s="114">
        <v>96</v>
      </c>
      <c r="T2293" s="114">
        <v>79</v>
      </c>
      <c r="U2293" s="114">
        <v>21</v>
      </c>
      <c r="V2293" s="114">
        <v>0</v>
      </c>
      <c r="W2293" s="114">
        <v>81</v>
      </c>
      <c r="X2293" s="114">
        <v>100</v>
      </c>
      <c r="Y2293" s="114">
        <v>79</v>
      </c>
      <c r="Z2293" s="114">
        <v>90</v>
      </c>
      <c r="AA2293" s="114">
        <v>3</v>
      </c>
      <c r="AB2293" s="114">
        <v>79</v>
      </c>
      <c r="AC2293" s="114" t="s">
        <v>399</v>
      </c>
      <c r="AD2293" s="114">
        <v>0</v>
      </c>
      <c r="AE2293" s="114">
        <v>100</v>
      </c>
    </row>
    <row r="2294" spans="1:31">
      <c r="A2294" s="31" t="s">
        <v>46</v>
      </c>
      <c r="B2294" s="31" t="str">
        <f>VLOOKUP(Table1[[#This Row],[Organism]],'GN and GP categories'!A:B,2,)</f>
        <v>Gram-positive</v>
      </c>
      <c r="C2294" s="31" t="s">
        <v>522</v>
      </c>
      <c r="D2294" s="31" t="s">
        <v>262</v>
      </c>
      <c r="E2294" s="31" t="s">
        <v>371</v>
      </c>
      <c r="F2294" s="31" t="s">
        <v>435</v>
      </c>
      <c r="G2294" s="31" t="s">
        <v>370</v>
      </c>
      <c r="H2294" s="31">
        <v>221</v>
      </c>
      <c r="I2294" s="114">
        <v>0</v>
      </c>
      <c r="J2294" s="114">
        <v>81</v>
      </c>
      <c r="K2294" s="114">
        <v>21</v>
      </c>
      <c r="L2294" s="114">
        <v>82</v>
      </c>
      <c r="M2294" s="114">
        <v>0</v>
      </c>
      <c r="N2294" s="114">
        <v>83</v>
      </c>
      <c r="O2294" s="114">
        <v>78</v>
      </c>
      <c r="P2294" s="114">
        <v>62</v>
      </c>
      <c r="Q2294" s="114">
        <v>83</v>
      </c>
      <c r="R2294" s="114">
        <v>100</v>
      </c>
      <c r="S2294" s="114">
        <v>95</v>
      </c>
      <c r="T2294" s="114">
        <v>83</v>
      </c>
      <c r="U2294" s="114">
        <v>30</v>
      </c>
      <c r="V2294" s="114">
        <v>0</v>
      </c>
      <c r="W2294" s="114">
        <v>86</v>
      </c>
      <c r="X2294" s="114">
        <v>100</v>
      </c>
      <c r="Y2294" s="114">
        <v>83</v>
      </c>
      <c r="Z2294" s="114">
        <v>90</v>
      </c>
      <c r="AA2294" s="114">
        <v>5</v>
      </c>
      <c r="AB2294" s="114">
        <v>83</v>
      </c>
      <c r="AC2294" s="114">
        <v>100</v>
      </c>
      <c r="AD2294" s="114">
        <v>0</v>
      </c>
      <c r="AE2294" s="114">
        <v>100</v>
      </c>
    </row>
    <row r="2295" spans="1:31">
      <c r="A2295" s="31" t="s">
        <v>46</v>
      </c>
      <c r="B2295" s="31" t="str">
        <f>VLOOKUP(Table1[[#This Row],[Organism]],'GN and GP categories'!A:B,2,)</f>
        <v>Gram-positive</v>
      </c>
      <c r="C2295" s="31" t="s">
        <v>522</v>
      </c>
      <c r="D2295" s="31" t="s">
        <v>262</v>
      </c>
      <c r="E2295" s="31" t="s">
        <v>371</v>
      </c>
      <c r="F2295" s="31" t="s">
        <v>2</v>
      </c>
      <c r="G2295" s="31" t="s">
        <v>397</v>
      </c>
      <c r="H2295" s="31">
        <v>149</v>
      </c>
      <c r="I2295" s="114">
        <v>0</v>
      </c>
      <c r="J2295" s="114">
        <v>82</v>
      </c>
      <c r="K2295" s="114">
        <v>13</v>
      </c>
      <c r="L2295" s="114">
        <v>81</v>
      </c>
      <c r="M2295" s="114">
        <v>0</v>
      </c>
      <c r="N2295" s="114">
        <v>82</v>
      </c>
      <c r="O2295" s="114">
        <v>70</v>
      </c>
      <c r="P2295" s="114">
        <v>61</v>
      </c>
      <c r="Q2295" s="114">
        <v>82</v>
      </c>
      <c r="R2295" s="114">
        <v>100</v>
      </c>
      <c r="S2295" s="114">
        <v>95</v>
      </c>
      <c r="T2295" s="114">
        <v>82</v>
      </c>
      <c r="U2295" s="114">
        <v>60</v>
      </c>
      <c r="V2295" s="114" t="s">
        <v>414</v>
      </c>
      <c r="W2295" s="114">
        <v>80</v>
      </c>
      <c r="X2295" s="114">
        <v>100</v>
      </c>
      <c r="Y2295" s="114">
        <v>82</v>
      </c>
      <c r="Z2295" s="114">
        <v>85</v>
      </c>
      <c r="AA2295" s="114">
        <v>5</v>
      </c>
      <c r="AB2295" s="114">
        <v>82</v>
      </c>
      <c r="AC2295" s="114" t="s">
        <v>422</v>
      </c>
      <c r="AD2295" s="114" t="s">
        <v>414</v>
      </c>
      <c r="AE2295" s="114">
        <v>100</v>
      </c>
    </row>
    <row r="2296" spans="1:31">
      <c r="A2296" s="31" t="s">
        <v>46</v>
      </c>
      <c r="B2296" s="31" t="str">
        <f>VLOOKUP(Table1[[#This Row],[Organism]],'GN and GP categories'!A:B,2,)</f>
        <v>Gram-positive</v>
      </c>
      <c r="C2296" s="31" t="s">
        <v>522</v>
      </c>
      <c r="D2296" s="31" t="s">
        <v>262</v>
      </c>
      <c r="E2296" s="31" t="s">
        <v>371</v>
      </c>
      <c r="F2296" s="31" t="s">
        <v>2</v>
      </c>
      <c r="G2296" s="31" t="s">
        <v>377</v>
      </c>
      <c r="H2296" s="31">
        <v>126</v>
      </c>
      <c r="I2296" s="114">
        <v>0</v>
      </c>
      <c r="J2296" s="114">
        <v>89</v>
      </c>
      <c r="K2296" s="114">
        <v>24</v>
      </c>
      <c r="L2296" s="114">
        <v>90</v>
      </c>
      <c r="M2296" s="114">
        <v>0</v>
      </c>
      <c r="N2296" s="114">
        <v>90</v>
      </c>
      <c r="O2296" s="114">
        <v>81</v>
      </c>
      <c r="P2296" s="114">
        <v>57.999999999999993</v>
      </c>
      <c r="Q2296" s="114">
        <v>90</v>
      </c>
      <c r="R2296" s="114">
        <v>100</v>
      </c>
      <c r="S2296" s="114">
        <v>95</v>
      </c>
      <c r="T2296" s="114">
        <v>90</v>
      </c>
      <c r="U2296" s="114">
        <v>56.999999999999993</v>
      </c>
      <c r="V2296" s="114">
        <v>0</v>
      </c>
      <c r="W2296" s="114">
        <v>87</v>
      </c>
      <c r="X2296" s="114">
        <v>100</v>
      </c>
      <c r="Y2296" s="114">
        <v>90</v>
      </c>
      <c r="Z2296" s="114">
        <v>85</v>
      </c>
      <c r="AA2296" s="114" t="s">
        <v>415</v>
      </c>
      <c r="AB2296" s="114">
        <v>90</v>
      </c>
      <c r="AC2296" s="114" t="s">
        <v>189</v>
      </c>
      <c r="AD2296" s="114">
        <v>0</v>
      </c>
      <c r="AE2296" s="114">
        <v>100</v>
      </c>
    </row>
    <row r="2297" spans="1:31">
      <c r="A2297" s="31" t="s">
        <v>46</v>
      </c>
      <c r="B2297" s="31" t="str">
        <f>VLOOKUP(Table1[[#This Row],[Organism]],'GN and GP categories'!A:B,2,)</f>
        <v>Gram-positive</v>
      </c>
      <c r="C2297" s="31" t="s">
        <v>522</v>
      </c>
      <c r="D2297" s="31" t="s">
        <v>262</v>
      </c>
      <c r="E2297" s="31" t="s">
        <v>371</v>
      </c>
      <c r="F2297" s="31" t="s">
        <v>2</v>
      </c>
      <c r="G2297" s="31" t="s">
        <v>375</v>
      </c>
      <c r="H2297" s="31">
        <v>218</v>
      </c>
      <c r="I2297" s="114">
        <v>0</v>
      </c>
      <c r="J2297" s="114">
        <v>80</v>
      </c>
      <c r="K2297" s="114">
        <v>11</v>
      </c>
      <c r="L2297" s="114">
        <v>81</v>
      </c>
      <c r="M2297" s="114">
        <v>0</v>
      </c>
      <c r="N2297" s="114">
        <v>81</v>
      </c>
      <c r="O2297" s="114">
        <v>79</v>
      </c>
      <c r="P2297" s="114">
        <v>63</v>
      </c>
      <c r="Q2297" s="114">
        <v>81</v>
      </c>
      <c r="R2297" s="114">
        <v>100</v>
      </c>
      <c r="S2297" s="114">
        <v>94</v>
      </c>
      <c r="T2297" s="114">
        <v>81</v>
      </c>
      <c r="U2297" s="114">
        <v>53</v>
      </c>
      <c r="V2297" s="114">
        <v>0</v>
      </c>
      <c r="W2297" s="114">
        <v>83</v>
      </c>
      <c r="X2297" s="114">
        <v>100</v>
      </c>
      <c r="Y2297" s="114">
        <v>81</v>
      </c>
      <c r="Z2297" s="114">
        <v>89</v>
      </c>
      <c r="AA2297" s="114">
        <v>4</v>
      </c>
      <c r="AB2297" s="114">
        <v>81</v>
      </c>
      <c r="AC2297" s="114">
        <v>100</v>
      </c>
      <c r="AD2297" s="114">
        <v>0</v>
      </c>
      <c r="AE2297" s="114">
        <v>100</v>
      </c>
    </row>
    <row r="2298" spans="1:31">
      <c r="A2298" s="31" t="s">
        <v>46</v>
      </c>
      <c r="B2298" s="31" t="str">
        <f>VLOOKUP(Table1[[#This Row],[Organism]],'GN and GP categories'!A:B,2,)</f>
        <v>Gram-positive</v>
      </c>
      <c r="C2298" s="31" t="s">
        <v>522</v>
      </c>
      <c r="D2298" s="31" t="s">
        <v>262</v>
      </c>
      <c r="E2298" s="31" t="s">
        <v>371</v>
      </c>
      <c r="F2298" s="31" t="s">
        <v>2</v>
      </c>
      <c r="G2298" s="31" t="s">
        <v>374</v>
      </c>
      <c r="H2298" s="31">
        <v>185</v>
      </c>
      <c r="I2298" s="114">
        <v>0</v>
      </c>
      <c r="J2298" s="114">
        <v>82</v>
      </c>
      <c r="K2298" s="114">
        <v>15</v>
      </c>
      <c r="L2298" s="114">
        <v>83</v>
      </c>
      <c r="M2298" s="114">
        <v>0</v>
      </c>
      <c r="N2298" s="114">
        <v>83</v>
      </c>
      <c r="O2298" s="114">
        <v>71</v>
      </c>
      <c r="P2298" s="114">
        <v>51</v>
      </c>
      <c r="Q2298" s="114">
        <v>83</v>
      </c>
      <c r="R2298" s="114">
        <v>100</v>
      </c>
      <c r="S2298" s="114">
        <v>94</v>
      </c>
      <c r="T2298" s="114">
        <v>83</v>
      </c>
      <c r="U2298" s="114">
        <v>53</v>
      </c>
      <c r="V2298" s="114">
        <v>0</v>
      </c>
      <c r="W2298" s="114">
        <v>86</v>
      </c>
      <c r="X2298" s="114">
        <v>100</v>
      </c>
      <c r="Y2298" s="114">
        <v>83</v>
      </c>
      <c r="Z2298" s="114">
        <v>91</v>
      </c>
      <c r="AA2298" s="114">
        <v>7.0000000000000009</v>
      </c>
      <c r="AB2298" s="114">
        <v>83</v>
      </c>
      <c r="AC2298" s="114" t="s">
        <v>399</v>
      </c>
      <c r="AD2298" s="114">
        <v>0</v>
      </c>
      <c r="AE2298" s="114">
        <v>100</v>
      </c>
    </row>
    <row r="2299" spans="1:31">
      <c r="A2299" s="31" t="s">
        <v>46</v>
      </c>
      <c r="B2299" s="31" t="str">
        <f>VLOOKUP(Table1[[#This Row],[Organism]],'GN and GP categories'!A:B,2,)</f>
        <v>Gram-positive</v>
      </c>
      <c r="C2299" s="31" t="s">
        <v>522</v>
      </c>
      <c r="D2299" s="31" t="s">
        <v>262</v>
      </c>
      <c r="E2299" s="31" t="s">
        <v>371</v>
      </c>
      <c r="F2299" s="31" t="s">
        <v>2</v>
      </c>
      <c r="G2299" s="31" t="s">
        <v>370</v>
      </c>
      <c r="H2299" s="31">
        <v>244</v>
      </c>
      <c r="I2299" s="114">
        <v>0</v>
      </c>
      <c r="J2299" s="114">
        <v>85</v>
      </c>
      <c r="K2299" s="114">
        <v>17</v>
      </c>
      <c r="L2299" s="114">
        <v>87</v>
      </c>
      <c r="M2299" s="114">
        <v>0</v>
      </c>
      <c r="N2299" s="114">
        <v>87</v>
      </c>
      <c r="O2299" s="114">
        <v>74</v>
      </c>
      <c r="P2299" s="114">
        <v>56.999999999999993</v>
      </c>
      <c r="Q2299" s="114">
        <v>86</v>
      </c>
      <c r="R2299" s="114">
        <v>100</v>
      </c>
      <c r="S2299" s="114">
        <v>96</v>
      </c>
      <c r="T2299" s="114">
        <v>87</v>
      </c>
      <c r="U2299" s="114">
        <v>68</v>
      </c>
      <c r="V2299" s="114">
        <v>0</v>
      </c>
      <c r="W2299" s="114">
        <v>85</v>
      </c>
      <c r="X2299" s="114">
        <v>100</v>
      </c>
      <c r="Y2299" s="114">
        <v>87</v>
      </c>
      <c r="Z2299" s="114">
        <v>91</v>
      </c>
      <c r="AA2299" s="114">
        <v>5</v>
      </c>
      <c r="AB2299" s="114">
        <v>87</v>
      </c>
      <c r="AC2299" s="114">
        <v>97</v>
      </c>
      <c r="AD2299" s="114">
        <v>0</v>
      </c>
      <c r="AE2299" s="114">
        <v>100</v>
      </c>
    </row>
    <row r="2300" spans="1:31">
      <c r="A2300" s="31" t="s">
        <v>46</v>
      </c>
      <c r="B2300" s="31" t="str">
        <f>VLOOKUP(Table1[[#This Row],[Organism]],'GN and GP categories'!A:B,2,)</f>
        <v>Gram-positive</v>
      </c>
      <c r="C2300" s="31" t="s">
        <v>522</v>
      </c>
      <c r="D2300" s="31" t="s">
        <v>262</v>
      </c>
      <c r="E2300" s="31" t="s">
        <v>371</v>
      </c>
      <c r="F2300" s="31" t="s">
        <v>49</v>
      </c>
      <c r="G2300" s="31" t="s">
        <v>397</v>
      </c>
      <c r="H2300" s="31">
        <v>112</v>
      </c>
      <c r="I2300" s="114">
        <v>0</v>
      </c>
      <c r="J2300" s="114">
        <v>88</v>
      </c>
      <c r="K2300" s="114">
        <v>13</v>
      </c>
      <c r="L2300" s="114">
        <v>89</v>
      </c>
      <c r="M2300" s="114">
        <v>0</v>
      </c>
      <c r="N2300" s="114">
        <v>89</v>
      </c>
      <c r="O2300" s="114">
        <v>78</v>
      </c>
      <c r="P2300" s="114">
        <v>32</v>
      </c>
      <c r="Q2300" s="114">
        <v>88</v>
      </c>
      <c r="R2300" s="114">
        <v>100</v>
      </c>
      <c r="S2300" s="114">
        <v>92</v>
      </c>
      <c r="T2300" s="114">
        <v>89</v>
      </c>
      <c r="U2300" s="114">
        <v>53</v>
      </c>
      <c r="V2300" s="114">
        <v>0</v>
      </c>
      <c r="W2300" s="114">
        <v>87</v>
      </c>
      <c r="X2300" s="114">
        <v>100</v>
      </c>
      <c r="Y2300" s="114">
        <v>89</v>
      </c>
      <c r="Z2300" s="114">
        <v>85</v>
      </c>
      <c r="AA2300" s="114" t="s">
        <v>415</v>
      </c>
      <c r="AB2300" s="114">
        <v>89</v>
      </c>
      <c r="AC2300" s="114" t="s">
        <v>189</v>
      </c>
      <c r="AD2300" s="114">
        <v>0</v>
      </c>
      <c r="AE2300" s="114">
        <v>100</v>
      </c>
    </row>
    <row r="2301" spans="1:31">
      <c r="A2301" s="31" t="s">
        <v>46</v>
      </c>
      <c r="B2301" s="31" t="str">
        <f>VLOOKUP(Table1[[#This Row],[Organism]],'GN and GP categories'!A:B,2,)</f>
        <v>Gram-positive</v>
      </c>
      <c r="C2301" s="31" t="s">
        <v>522</v>
      </c>
      <c r="D2301" s="31" t="s">
        <v>262</v>
      </c>
      <c r="E2301" s="31" t="s">
        <v>371</v>
      </c>
      <c r="F2301" s="31" t="s">
        <v>49</v>
      </c>
      <c r="G2301" s="31" t="s">
        <v>377</v>
      </c>
      <c r="H2301" s="31">
        <v>181</v>
      </c>
      <c r="I2301" s="114">
        <v>0</v>
      </c>
      <c r="J2301" s="114">
        <v>78</v>
      </c>
      <c r="K2301" s="114">
        <v>15</v>
      </c>
      <c r="L2301" s="114">
        <v>78</v>
      </c>
      <c r="M2301" s="114">
        <v>0</v>
      </c>
      <c r="N2301" s="114">
        <v>78</v>
      </c>
      <c r="O2301" s="114">
        <v>78</v>
      </c>
      <c r="P2301" s="114">
        <v>30</v>
      </c>
      <c r="Q2301" s="114">
        <v>78</v>
      </c>
      <c r="R2301" s="114">
        <v>100</v>
      </c>
      <c r="S2301" s="114">
        <v>93</v>
      </c>
      <c r="T2301" s="114">
        <v>78</v>
      </c>
      <c r="U2301" s="114">
        <v>49</v>
      </c>
      <c r="V2301" s="114" t="s">
        <v>398</v>
      </c>
      <c r="W2301" s="114">
        <v>86</v>
      </c>
      <c r="X2301" s="114">
        <v>100</v>
      </c>
      <c r="Y2301" s="114">
        <v>78</v>
      </c>
      <c r="Z2301" s="114">
        <v>87</v>
      </c>
      <c r="AA2301" s="114" t="s">
        <v>398</v>
      </c>
      <c r="AB2301" s="114">
        <v>78</v>
      </c>
      <c r="AC2301" s="114" t="s">
        <v>399</v>
      </c>
      <c r="AD2301" s="114">
        <v>0</v>
      </c>
      <c r="AE2301" s="114">
        <v>100</v>
      </c>
    </row>
    <row r="2302" spans="1:31">
      <c r="A2302" s="31" t="s">
        <v>46</v>
      </c>
      <c r="B2302" s="31" t="str">
        <f>VLOOKUP(Table1[[#This Row],[Organism]],'GN and GP categories'!A:B,2,)</f>
        <v>Gram-positive</v>
      </c>
      <c r="C2302" s="31" t="s">
        <v>522</v>
      </c>
      <c r="D2302" s="31" t="s">
        <v>262</v>
      </c>
      <c r="E2302" s="31" t="s">
        <v>371</v>
      </c>
      <c r="F2302" s="31" t="s">
        <v>49</v>
      </c>
      <c r="G2302" s="31" t="s">
        <v>375</v>
      </c>
      <c r="H2302" s="31">
        <v>237</v>
      </c>
      <c r="I2302" s="114">
        <v>0</v>
      </c>
      <c r="J2302" s="114">
        <v>83</v>
      </c>
      <c r="K2302" s="114">
        <v>11</v>
      </c>
      <c r="L2302" s="114">
        <v>84</v>
      </c>
      <c r="M2302" s="114">
        <v>0</v>
      </c>
      <c r="N2302" s="114">
        <v>83</v>
      </c>
      <c r="O2302" s="114">
        <v>79</v>
      </c>
      <c r="P2302" s="114">
        <v>32</v>
      </c>
      <c r="Q2302" s="114">
        <v>84</v>
      </c>
      <c r="R2302" s="114">
        <v>100</v>
      </c>
      <c r="S2302" s="114">
        <v>95</v>
      </c>
      <c r="T2302" s="114">
        <v>83</v>
      </c>
      <c r="U2302" s="114">
        <v>51</v>
      </c>
      <c r="V2302" s="114">
        <v>0</v>
      </c>
      <c r="W2302" s="114">
        <v>86</v>
      </c>
      <c r="X2302" s="114">
        <v>100</v>
      </c>
      <c r="Y2302" s="114">
        <v>83</v>
      </c>
      <c r="Z2302" s="114">
        <v>85</v>
      </c>
      <c r="AA2302" s="114">
        <v>3</v>
      </c>
      <c r="AB2302" s="114">
        <v>83</v>
      </c>
      <c r="AC2302" s="114">
        <v>97</v>
      </c>
      <c r="AD2302" s="114">
        <v>0</v>
      </c>
      <c r="AE2302" s="114">
        <v>100</v>
      </c>
    </row>
    <row r="2303" spans="1:31">
      <c r="A2303" s="31" t="s">
        <v>46</v>
      </c>
      <c r="B2303" s="31" t="str">
        <f>VLOOKUP(Table1[[#This Row],[Organism]],'GN and GP categories'!A:B,2,)</f>
        <v>Gram-positive</v>
      </c>
      <c r="C2303" s="31" t="s">
        <v>522</v>
      </c>
      <c r="D2303" s="31" t="s">
        <v>262</v>
      </c>
      <c r="E2303" s="31" t="s">
        <v>371</v>
      </c>
      <c r="F2303" s="31" t="s">
        <v>49</v>
      </c>
      <c r="G2303" s="31" t="s">
        <v>374</v>
      </c>
      <c r="H2303" s="31">
        <v>289</v>
      </c>
      <c r="I2303" s="114">
        <v>0</v>
      </c>
      <c r="J2303" s="114">
        <v>85</v>
      </c>
      <c r="K2303" s="114">
        <v>15</v>
      </c>
      <c r="L2303" s="114">
        <v>88</v>
      </c>
      <c r="M2303" s="114">
        <v>0</v>
      </c>
      <c r="N2303" s="114">
        <v>87</v>
      </c>
      <c r="O2303" s="114">
        <v>77</v>
      </c>
      <c r="P2303" s="114">
        <v>28.000000000000004</v>
      </c>
      <c r="Q2303" s="114">
        <v>88</v>
      </c>
      <c r="R2303" s="114">
        <v>100</v>
      </c>
      <c r="S2303" s="114">
        <v>95</v>
      </c>
      <c r="T2303" s="114">
        <v>87</v>
      </c>
      <c r="U2303" s="114">
        <v>48</v>
      </c>
      <c r="V2303" s="114">
        <v>0</v>
      </c>
      <c r="W2303" s="114">
        <v>83</v>
      </c>
      <c r="X2303" s="114">
        <v>100</v>
      </c>
      <c r="Y2303" s="114">
        <v>87</v>
      </c>
      <c r="Z2303" s="114">
        <v>91</v>
      </c>
      <c r="AA2303" s="114">
        <v>5</v>
      </c>
      <c r="AB2303" s="114">
        <v>87</v>
      </c>
      <c r="AC2303" s="114">
        <v>98</v>
      </c>
      <c r="AD2303" s="114">
        <v>0</v>
      </c>
      <c r="AE2303" s="114">
        <v>100</v>
      </c>
    </row>
    <row r="2304" spans="1:31">
      <c r="A2304" s="31" t="s">
        <v>46</v>
      </c>
      <c r="B2304" s="31" t="str">
        <f>VLOOKUP(Table1[[#This Row],[Organism]],'GN and GP categories'!A:B,2,)</f>
        <v>Gram-positive</v>
      </c>
      <c r="C2304" s="31" t="s">
        <v>522</v>
      </c>
      <c r="D2304" s="31" t="s">
        <v>262</v>
      </c>
      <c r="E2304" s="31" t="s">
        <v>371</v>
      </c>
      <c r="F2304" s="31" t="s">
        <v>49</v>
      </c>
      <c r="G2304" s="31" t="s">
        <v>370</v>
      </c>
      <c r="H2304" s="31">
        <v>316</v>
      </c>
      <c r="I2304" s="114">
        <v>0</v>
      </c>
      <c r="J2304" s="114">
        <v>89</v>
      </c>
      <c r="K2304" s="114">
        <v>16</v>
      </c>
      <c r="L2304" s="114">
        <v>89</v>
      </c>
      <c r="M2304" s="114">
        <v>0</v>
      </c>
      <c r="N2304" s="114">
        <v>90</v>
      </c>
      <c r="O2304" s="114">
        <v>81</v>
      </c>
      <c r="P2304" s="114">
        <v>28.999999999999996</v>
      </c>
      <c r="Q2304" s="114">
        <v>90</v>
      </c>
      <c r="R2304" s="114">
        <v>100</v>
      </c>
      <c r="S2304" s="114">
        <v>94</v>
      </c>
      <c r="T2304" s="114">
        <v>89</v>
      </c>
      <c r="U2304" s="114">
        <v>66</v>
      </c>
      <c r="V2304" s="114">
        <v>0</v>
      </c>
      <c r="W2304" s="114">
        <v>84</v>
      </c>
      <c r="X2304" s="114">
        <v>100</v>
      </c>
      <c r="Y2304" s="114">
        <v>89</v>
      </c>
      <c r="Z2304" s="114">
        <v>89</v>
      </c>
      <c r="AA2304" s="114">
        <v>6</v>
      </c>
      <c r="AB2304" s="114">
        <v>89</v>
      </c>
      <c r="AC2304" s="114">
        <v>97</v>
      </c>
      <c r="AD2304" s="114">
        <v>0</v>
      </c>
      <c r="AE2304" s="114">
        <v>100</v>
      </c>
    </row>
    <row r="2305" spans="1:31">
      <c r="A2305" s="31" t="s">
        <v>46</v>
      </c>
      <c r="B2305" s="31" t="str">
        <f>VLOOKUP(Table1[[#This Row],[Organism]],'GN and GP categories'!A:B,2,)</f>
        <v>Gram-positive</v>
      </c>
      <c r="C2305" s="31" t="s">
        <v>522</v>
      </c>
      <c r="D2305" s="31" t="s">
        <v>262</v>
      </c>
      <c r="E2305" s="31" t="s">
        <v>371</v>
      </c>
      <c r="F2305" s="31" t="s">
        <v>101</v>
      </c>
      <c r="G2305" s="31" t="s">
        <v>397</v>
      </c>
      <c r="H2305" s="31">
        <v>403</v>
      </c>
      <c r="I2305" s="114">
        <v>0</v>
      </c>
      <c r="J2305" s="114">
        <v>88</v>
      </c>
      <c r="K2305" s="114">
        <v>12</v>
      </c>
      <c r="L2305" s="114">
        <v>88</v>
      </c>
      <c r="M2305" s="114">
        <v>0</v>
      </c>
      <c r="N2305" s="114">
        <v>88</v>
      </c>
      <c r="O2305" s="114">
        <v>72</v>
      </c>
      <c r="P2305" s="114">
        <v>67</v>
      </c>
      <c r="Q2305" s="114">
        <v>88</v>
      </c>
      <c r="R2305" s="114">
        <v>100</v>
      </c>
      <c r="S2305" s="114">
        <v>95</v>
      </c>
      <c r="T2305" s="114">
        <v>88</v>
      </c>
      <c r="U2305" s="114">
        <v>68</v>
      </c>
      <c r="V2305" s="114">
        <v>0</v>
      </c>
      <c r="W2305" s="114">
        <v>86</v>
      </c>
      <c r="X2305" s="114">
        <v>100</v>
      </c>
      <c r="Y2305" s="114">
        <v>88</v>
      </c>
      <c r="Z2305" s="114">
        <v>90</v>
      </c>
      <c r="AA2305" s="114">
        <v>5</v>
      </c>
      <c r="AB2305" s="114">
        <v>88</v>
      </c>
      <c r="AC2305" s="114" t="s">
        <v>430</v>
      </c>
      <c r="AD2305" s="114">
        <v>0</v>
      </c>
      <c r="AE2305" s="114">
        <v>100</v>
      </c>
    </row>
    <row r="2306" spans="1:31">
      <c r="A2306" s="31" t="s">
        <v>46</v>
      </c>
      <c r="B2306" s="31" t="str">
        <f>VLOOKUP(Table1[[#This Row],[Organism]],'GN and GP categories'!A:B,2,)</f>
        <v>Gram-positive</v>
      </c>
      <c r="C2306" s="31" t="s">
        <v>522</v>
      </c>
      <c r="D2306" s="31" t="s">
        <v>262</v>
      </c>
      <c r="E2306" s="31" t="s">
        <v>371</v>
      </c>
      <c r="F2306" s="31" t="s">
        <v>101</v>
      </c>
      <c r="G2306" s="31" t="s">
        <v>377</v>
      </c>
      <c r="H2306" s="31">
        <v>364</v>
      </c>
      <c r="I2306" s="114">
        <v>0</v>
      </c>
      <c r="J2306" s="114">
        <v>83</v>
      </c>
      <c r="K2306" s="114">
        <v>8</v>
      </c>
      <c r="L2306" s="114">
        <v>85</v>
      </c>
      <c r="M2306" s="114">
        <v>0</v>
      </c>
      <c r="N2306" s="114">
        <v>84</v>
      </c>
      <c r="O2306" s="114">
        <v>76</v>
      </c>
      <c r="P2306" s="114">
        <v>66</v>
      </c>
      <c r="Q2306" s="114">
        <v>84</v>
      </c>
      <c r="R2306" s="114">
        <v>100</v>
      </c>
      <c r="S2306" s="114">
        <v>93</v>
      </c>
      <c r="T2306" s="114">
        <v>85</v>
      </c>
      <c r="U2306" s="114">
        <v>65</v>
      </c>
      <c r="V2306" s="114">
        <v>0</v>
      </c>
      <c r="W2306" s="114">
        <v>85</v>
      </c>
      <c r="X2306" s="114">
        <v>100</v>
      </c>
      <c r="Y2306" s="114">
        <v>85</v>
      </c>
      <c r="Z2306" s="114">
        <v>89</v>
      </c>
      <c r="AA2306" s="114">
        <v>2</v>
      </c>
      <c r="AB2306" s="114">
        <v>85</v>
      </c>
      <c r="AC2306" s="114" t="s">
        <v>421</v>
      </c>
      <c r="AD2306" s="114">
        <v>0</v>
      </c>
      <c r="AE2306" s="114">
        <v>100</v>
      </c>
    </row>
    <row r="2307" spans="1:31">
      <c r="A2307" s="31" t="s">
        <v>46</v>
      </c>
      <c r="B2307" s="31" t="str">
        <f>VLOOKUP(Table1[[#This Row],[Organism]],'GN and GP categories'!A:B,2,)</f>
        <v>Gram-positive</v>
      </c>
      <c r="C2307" s="31" t="s">
        <v>522</v>
      </c>
      <c r="D2307" s="31" t="s">
        <v>262</v>
      </c>
      <c r="E2307" s="31" t="s">
        <v>371</v>
      </c>
      <c r="F2307" s="31" t="s">
        <v>101</v>
      </c>
      <c r="G2307" s="31" t="s">
        <v>375</v>
      </c>
      <c r="H2307" s="31">
        <v>376</v>
      </c>
      <c r="I2307" s="114">
        <v>0</v>
      </c>
      <c r="J2307" s="114">
        <v>83</v>
      </c>
      <c r="K2307" s="114">
        <v>11</v>
      </c>
      <c r="L2307" s="114">
        <v>83</v>
      </c>
      <c r="M2307" s="114">
        <v>0</v>
      </c>
      <c r="N2307" s="114">
        <v>83</v>
      </c>
      <c r="O2307" s="114">
        <v>80</v>
      </c>
      <c r="P2307" s="114">
        <v>74</v>
      </c>
      <c r="Q2307" s="114">
        <v>83</v>
      </c>
      <c r="R2307" s="114">
        <v>100</v>
      </c>
      <c r="S2307" s="114">
        <v>95</v>
      </c>
      <c r="T2307" s="114">
        <v>83</v>
      </c>
      <c r="U2307" s="114">
        <v>71</v>
      </c>
      <c r="V2307" s="114">
        <v>0</v>
      </c>
      <c r="W2307" s="114">
        <v>85</v>
      </c>
      <c r="X2307" s="114">
        <v>100</v>
      </c>
      <c r="Y2307" s="114">
        <v>83</v>
      </c>
      <c r="Z2307" s="114">
        <v>91</v>
      </c>
      <c r="AA2307" s="114">
        <v>3</v>
      </c>
      <c r="AB2307" s="114">
        <v>83</v>
      </c>
      <c r="AC2307" s="114">
        <v>98</v>
      </c>
      <c r="AD2307" s="114">
        <v>0</v>
      </c>
      <c r="AE2307" s="114">
        <v>100</v>
      </c>
    </row>
    <row r="2308" spans="1:31">
      <c r="A2308" s="31" t="s">
        <v>46</v>
      </c>
      <c r="B2308" s="31" t="str">
        <f>VLOOKUP(Table1[[#This Row],[Organism]],'GN and GP categories'!A:B,2,)</f>
        <v>Gram-positive</v>
      </c>
      <c r="C2308" s="31" t="s">
        <v>522</v>
      </c>
      <c r="D2308" s="31" t="s">
        <v>262</v>
      </c>
      <c r="E2308" s="31" t="s">
        <v>371</v>
      </c>
      <c r="F2308" s="31" t="s">
        <v>101</v>
      </c>
      <c r="G2308" s="31" t="s">
        <v>374</v>
      </c>
      <c r="H2308" s="31">
        <v>345</v>
      </c>
      <c r="I2308" s="114">
        <v>0</v>
      </c>
      <c r="J2308" s="114">
        <v>85</v>
      </c>
      <c r="K2308" s="114">
        <v>12</v>
      </c>
      <c r="L2308" s="114">
        <v>85</v>
      </c>
      <c r="M2308" s="114">
        <v>0</v>
      </c>
      <c r="N2308" s="114">
        <v>85</v>
      </c>
      <c r="O2308" s="114">
        <v>77</v>
      </c>
      <c r="P2308" s="114">
        <v>72</v>
      </c>
      <c r="Q2308" s="114">
        <v>85</v>
      </c>
      <c r="R2308" s="114">
        <v>100</v>
      </c>
      <c r="S2308" s="114">
        <v>96</v>
      </c>
      <c r="T2308" s="114">
        <v>85</v>
      </c>
      <c r="U2308" s="114">
        <v>63</v>
      </c>
      <c r="V2308" s="114">
        <v>0</v>
      </c>
      <c r="W2308" s="114">
        <v>83</v>
      </c>
      <c r="X2308" s="114">
        <v>100</v>
      </c>
      <c r="Y2308" s="114">
        <v>85</v>
      </c>
      <c r="Z2308" s="114">
        <v>86</v>
      </c>
      <c r="AA2308" s="114">
        <v>3</v>
      </c>
      <c r="AB2308" s="114">
        <v>85</v>
      </c>
      <c r="AC2308" s="114">
        <v>98</v>
      </c>
      <c r="AD2308" s="114">
        <v>0</v>
      </c>
      <c r="AE2308" s="114">
        <v>100</v>
      </c>
    </row>
    <row r="2309" spans="1:31">
      <c r="A2309" s="31" t="s">
        <v>46</v>
      </c>
      <c r="B2309" s="31" t="str">
        <f>VLOOKUP(Table1[[#This Row],[Organism]],'GN and GP categories'!A:B,2,)</f>
        <v>Gram-positive</v>
      </c>
      <c r="C2309" s="31" t="s">
        <v>522</v>
      </c>
      <c r="D2309" s="31" t="s">
        <v>262</v>
      </c>
      <c r="E2309" s="31" t="s">
        <v>371</v>
      </c>
      <c r="F2309" s="31" t="s">
        <v>101</v>
      </c>
      <c r="G2309" s="31" t="s">
        <v>370</v>
      </c>
      <c r="H2309" s="31">
        <v>356</v>
      </c>
      <c r="I2309" s="114">
        <v>0</v>
      </c>
      <c r="J2309" s="114">
        <v>88</v>
      </c>
      <c r="K2309" s="114">
        <v>15</v>
      </c>
      <c r="L2309" s="114">
        <v>89</v>
      </c>
      <c r="M2309" s="114">
        <v>0</v>
      </c>
      <c r="N2309" s="114">
        <v>89</v>
      </c>
      <c r="O2309" s="114">
        <v>81</v>
      </c>
      <c r="P2309" s="114">
        <v>78</v>
      </c>
      <c r="Q2309" s="114">
        <v>89</v>
      </c>
      <c r="R2309" s="114">
        <v>100</v>
      </c>
      <c r="S2309" s="114">
        <v>96</v>
      </c>
      <c r="T2309" s="114">
        <v>89</v>
      </c>
      <c r="U2309" s="114">
        <v>78</v>
      </c>
      <c r="V2309" s="114">
        <v>0</v>
      </c>
      <c r="W2309" s="114">
        <v>84</v>
      </c>
      <c r="X2309" s="114">
        <v>100</v>
      </c>
      <c r="Y2309" s="114">
        <v>89</v>
      </c>
      <c r="Z2309" s="114">
        <v>87</v>
      </c>
      <c r="AA2309" s="114">
        <v>6</v>
      </c>
      <c r="AB2309" s="114">
        <v>89</v>
      </c>
      <c r="AC2309" s="114">
        <v>98</v>
      </c>
      <c r="AD2309" s="114">
        <v>0</v>
      </c>
      <c r="AE2309" s="114">
        <v>100</v>
      </c>
    </row>
    <row r="2310" spans="1:31">
      <c r="A2310" s="31" t="s">
        <v>46</v>
      </c>
      <c r="B2310" s="31" t="str">
        <f>VLOOKUP(Table1[[#This Row],[Organism]],'GN and GP categories'!A:B,2,)</f>
        <v>Gram-positive</v>
      </c>
      <c r="C2310" s="31" t="s">
        <v>522</v>
      </c>
      <c r="D2310" s="31" t="s">
        <v>262</v>
      </c>
      <c r="E2310" s="31" t="s">
        <v>371</v>
      </c>
      <c r="F2310" s="31" t="s">
        <v>132</v>
      </c>
      <c r="G2310" s="31" t="s">
        <v>377</v>
      </c>
      <c r="H2310" s="31">
        <v>116</v>
      </c>
      <c r="I2310" s="114">
        <v>0</v>
      </c>
      <c r="J2310" s="114">
        <v>71</v>
      </c>
      <c r="K2310" s="114">
        <v>11</v>
      </c>
      <c r="L2310" s="114">
        <v>71</v>
      </c>
      <c r="M2310" s="114">
        <v>0</v>
      </c>
      <c r="N2310" s="114">
        <v>71</v>
      </c>
      <c r="O2310" s="114">
        <v>78</v>
      </c>
      <c r="P2310" s="114">
        <v>60</v>
      </c>
      <c r="Q2310" s="114">
        <v>71</v>
      </c>
      <c r="R2310" s="114">
        <v>100</v>
      </c>
      <c r="S2310" s="114">
        <v>94</v>
      </c>
      <c r="T2310" s="114">
        <v>71</v>
      </c>
      <c r="U2310" s="114">
        <v>70</v>
      </c>
      <c r="V2310" s="114">
        <v>0</v>
      </c>
      <c r="W2310" s="114">
        <v>90</v>
      </c>
      <c r="X2310" s="114">
        <v>100</v>
      </c>
      <c r="Y2310" s="114">
        <v>71</v>
      </c>
      <c r="Z2310" s="114">
        <v>93</v>
      </c>
      <c r="AA2310" s="114">
        <v>5</v>
      </c>
      <c r="AB2310" s="114">
        <v>71</v>
      </c>
      <c r="AC2310" s="114" t="s">
        <v>189</v>
      </c>
      <c r="AD2310" s="114">
        <v>0</v>
      </c>
      <c r="AE2310" s="114">
        <v>100</v>
      </c>
    </row>
    <row r="2311" spans="1:31">
      <c r="A2311" s="31" t="s">
        <v>46</v>
      </c>
      <c r="B2311" s="31" t="str">
        <f>VLOOKUP(Table1[[#This Row],[Organism]],'GN and GP categories'!A:B,2,)</f>
        <v>Gram-positive</v>
      </c>
      <c r="C2311" s="31" t="s">
        <v>522</v>
      </c>
      <c r="D2311" s="31" t="s">
        <v>262</v>
      </c>
      <c r="E2311" s="31" t="s">
        <v>371</v>
      </c>
      <c r="F2311" s="31" t="s">
        <v>132</v>
      </c>
      <c r="G2311" s="31" t="s">
        <v>375</v>
      </c>
      <c r="H2311" s="31">
        <v>172</v>
      </c>
      <c r="I2311" s="114">
        <v>0</v>
      </c>
      <c r="J2311" s="114">
        <v>84</v>
      </c>
      <c r="K2311" s="114">
        <v>20</v>
      </c>
      <c r="L2311" s="114">
        <v>84</v>
      </c>
      <c r="M2311" s="114">
        <v>0</v>
      </c>
      <c r="N2311" s="114">
        <v>84</v>
      </c>
      <c r="O2311" s="114">
        <v>79</v>
      </c>
      <c r="P2311" s="114">
        <v>57.999999999999993</v>
      </c>
      <c r="Q2311" s="114">
        <v>84</v>
      </c>
      <c r="R2311" s="114">
        <v>100</v>
      </c>
      <c r="S2311" s="114">
        <v>96</v>
      </c>
      <c r="T2311" s="114">
        <v>84</v>
      </c>
      <c r="U2311" s="114">
        <v>67</v>
      </c>
      <c r="V2311" s="114">
        <v>0</v>
      </c>
      <c r="W2311" s="114">
        <v>87</v>
      </c>
      <c r="X2311" s="114">
        <v>100</v>
      </c>
      <c r="Y2311" s="114">
        <v>84</v>
      </c>
      <c r="Z2311" s="114">
        <v>92</v>
      </c>
      <c r="AA2311" s="114">
        <v>8</v>
      </c>
      <c r="AB2311" s="114">
        <v>84</v>
      </c>
      <c r="AC2311" s="114" t="s">
        <v>399</v>
      </c>
      <c r="AD2311" s="114">
        <v>0</v>
      </c>
      <c r="AE2311" s="114">
        <v>100</v>
      </c>
    </row>
    <row r="2312" spans="1:31">
      <c r="A2312" s="31" t="s">
        <v>46</v>
      </c>
      <c r="B2312" s="31" t="str">
        <f>VLOOKUP(Table1[[#This Row],[Organism]],'GN and GP categories'!A:B,2,)</f>
        <v>Gram-positive</v>
      </c>
      <c r="C2312" s="31" t="s">
        <v>522</v>
      </c>
      <c r="D2312" s="31" t="s">
        <v>262</v>
      </c>
      <c r="E2312" s="31" t="s">
        <v>371</v>
      </c>
      <c r="F2312" s="31" t="s">
        <v>132</v>
      </c>
      <c r="G2312" s="31" t="s">
        <v>374</v>
      </c>
      <c r="H2312" s="31">
        <v>159</v>
      </c>
      <c r="I2312" s="114">
        <v>0</v>
      </c>
      <c r="J2312" s="114">
        <v>79</v>
      </c>
      <c r="K2312" s="114">
        <v>21</v>
      </c>
      <c r="L2312" s="114">
        <v>81</v>
      </c>
      <c r="M2312" s="114">
        <v>0</v>
      </c>
      <c r="N2312" s="114">
        <v>81</v>
      </c>
      <c r="O2312" s="114">
        <v>75</v>
      </c>
      <c r="P2312" s="114">
        <v>61</v>
      </c>
      <c r="Q2312" s="114">
        <v>81</v>
      </c>
      <c r="R2312" s="114">
        <v>100</v>
      </c>
      <c r="S2312" s="114">
        <v>96</v>
      </c>
      <c r="T2312" s="114">
        <v>80</v>
      </c>
      <c r="U2312" s="114">
        <v>65</v>
      </c>
      <c r="V2312" s="114">
        <v>0</v>
      </c>
      <c r="W2312" s="114">
        <v>87</v>
      </c>
      <c r="X2312" s="114">
        <v>100</v>
      </c>
      <c r="Y2312" s="114">
        <v>80</v>
      </c>
      <c r="Z2312" s="114">
        <v>89</v>
      </c>
      <c r="AA2312" s="114">
        <v>4</v>
      </c>
      <c r="AB2312" s="114">
        <v>80</v>
      </c>
      <c r="AC2312" s="114" t="s">
        <v>422</v>
      </c>
      <c r="AD2312" s="114">
        <v>0</v>
      </c>
      <c r="AE2312" s="114">
        <v>100</v>
      </c>
    </row>
    <row r="2313" spans="1:31">
      <c r="A2313" s="31" t="s">
        <v>46</v>
      </c>
      <c r="B2313" s="31" t="str">
        <f>VLOOKUP(Table1[[#This Row],[Organism]],'GN and GP categories'!A:B,2,)</f>
        <v>Gram-positive</v>
      </c>
      <c r="C2313" s="31" t="s">
        <v>522</v>
      </c>
      <c r="D2313" s="31" t="s">
        <v>262</v>
      </c>
      <c r="E2313" s="31" t="s">
        <v>371</v>
      </c>
      <c r="F2313" s="31" t="s">
        <v>132</v>
      </c>
      <c r="G2313" s="31" t="s">
        <v>370</v>
      </c>
      <c r="H2313" s="31">
        <v>175</v>
      </c>
      <c r="I2313" s="114">
        <v>0</v>
      </c>
      <c r="J2313" s="114">
        <v>77</v>
      </c>
      <c r="K2313" s="114">
        <v>19</v>
      </c>
      <c r="L2313" s="114">
        <v>77</v>
      </c>
      <c r="M2313" s="114">
        <v>0</v>
      </c>
      <c r="N2313" s="114">
        <v>77</v>
      </c>
      <c r="O2313" s="114">
        <v>77</v>
      </c>
      <c r="P2313" s="114">
        <v>62</v>
      </c>
      <c r="Q2313" s="114">
        <v>77</v>
      </c>
      <c r="R2313" s="114">
        <v>100</v>
      </c>
      <c r="S2313" s="114" t="s">
        <v>399</v>
      </c>
      <c r="T2313" s="114">
        <v>77</v>
      </c>
      <c r="U2313" s="114">
        <v>75</v>
      </c>
      <c r="V2313" s="114" t="s">
        <v>398</v>
      </c>
      <c r="W2313" s="114">
        <v>85</v>
      </c>
      <c r="X2313" s="114">
        <v>100</v>
      </c>
      <c r="Y2313" s="114">
        <v>77</v>
      </c>
      <c r="Z2313" s="114">
        <v>91</v>
      </c>
      <c r="AA2313" s="114" t="s">
        <v>398</v>
      </c>
      <c r="AB2313" s="114">
        <v>77</v>
      </c>
      <c r="AC2313" s="114" t="s">
        <v>399</v>
      </c>
      <c r="AD2313" s="114">
        <v>0</v>
      </c>
      <c r="AE2313" s="114">
        <v>100</v>
      </c>
    </row>
    <row r="2314" spans="1:31">
      <c r="A2314" s="31" t="s">
        <v>46</v>
      </c>
      <c r="B2314" s="31" t="str">
        <f>VLOOKUP(Table1[[#This Row],[Organism]],'GN and GP categories'!A:B,2,)</f>
        <v>Gram-positive</v>
      </c>
      <c r="C2314" s="31" t="s">
        <v>522</v>
      </c>
      <c r="D2314" s="31" t="s">
        <v>262</v>
      </c>
      <c r="E2314" s="31" t="s">
        <v>371</v>
      </c>
      <c r="F2314" s="31" t="s">
        <v>121</v>
      </c>
      <c r="G2314" s="31" t="s">
        <v>377</v>
      </c>
      <c r="H2314" s="31">
        <v>187</v>
      </c>
      <c r="I2314" s="114">
        <v>0</v>
      </c>
      <c r="J2314" s="114">
        <v>86</v>
      </c>
      <c r="K2314" s="114">
        <v>20</v>
      </c>
      <c r="L2314" s="114">
        <v>86</v>
      </c>
      <c r="M2314" s="114">
        <v>0</v>
      </c>
      <c r="N2314" s="114">
        <v>86</v>
      </c>
      <c r="O2314" s="114">
        <v>81</v>
      </c>
      <c r="P2314" s="114">
        <v>59</v>
      </c>
      <c r="Q2314" s="114">
        <v>86</v>
      </c>
      <c r="R2314" s="114">
        <v>100</v>
      </c>
      <c r="S2314" s="114">
        <v>95</v>
      </c>
      <c r="T2314" s="114">
        <v>86</v>
      </c>
      <c r="U2314" s="114">
        <v>57.999999999999993</v>
      </c>
      <c r="V2314" s="114">
        <v>0</v>
      </c>
      <c r="W2314" s="114">
        <v>84</v>
      </c>
      <c r="X2314" s="114">
        <v>100</v>
      </c>
      <c r="Y2314" s="114">
        <v>86</v>
      </c>
      <c r="Z2314" s="114">
        <v>90</v>
      </c>
      <c r="AA2314" s="114">
        <v>3</v>
      </c>
      <c r="AB2314" s="114">
        <v>86</v>
      </c>
      <c r="AC2314" s="114" t="s">
        <v>399</v>
      </c>
      <c r="AD2314" s="114">
        <v>0</v>
      </c>
      <c r="AE2314" s="114" t="s">
        <v>399</v>
      </c>
    </row>
    <row r="2315" spans="1:31">
      <c r="A2315" s="31" t="s">
        <v>46</v>
      </c>
      <c r="B2315" s="31" t="str">
        <f>VLOOKUP(Table1[[#This Row],[Organism]],'GN and GP categories'!A:B,2,)</f>
        <v>Gram-positive</v>
      </c>
      <c r="C2315" s="31" t="s">
        <v>522</v>
      </c>
      <c r="D2315" s="31" t="s">
        <v>262</v>
      </c>
      <c r="E2315" s="31" t="s">
        <v>371</v>
      </c>
      <c r="F2315" s="31" t="s">
        <v>121</v>
      </c>
      <c r="G2315" s="31" t="s">
        <v>375</v>
      </c>
      <c r="H2315" s="31">
        <v>202</v>
      </c>
      <c r="I2315" s="114">
        <v>0</v>
      </c>
      <c r="J2315" s="114">
        <v>87</v>
      </c>
      <c r="K2315" s="114">
        <v>15</v>
      </c>
      <c r="L2315" s="114">
        <v>87</v>
      </c>
      <c r="M2315" s="114">
        <v>0</v>
      </c>
      <c r="N2315" s="114">
        <v>87</v>
      </c>
      <c r="O2315" s="114">
        <v>77</v>
      </c>
      <c r="P2315" s="114">
        <v>60</v>
      </c>
      <c r="Q2315" s="114">
        <v>87</v>
      </c>
      <c r="R2315" s="114">
        <v>100</v>
      </c>
      <c r="S2315" s="114">
        <v>93</v>
      </c>
      <c r="T2315" s="114">
        <v>87</v>
      </c>
      <c r="U2315" s="114">
        <v>63</v>
      </c>
      <c r="V2315" s="114">
        <v>0</v>
      </c>
      <c r="W2315" s="114">
        <v>88</v>
      </c>
      <c r="X2315" s="114">
        <v>100</v>
      </c>
      <c r="Y2315" s="114">
        <v>87</v>
      </c>
      <c r="Z2315" s="114">
        <v>86</v>
      </c>
      <c r="AA2315" s="114">
        <v>6</v>
      </c>
      <c r="AB2315" s="114">
        <v>87</v>
      </c>
      <c r="AC2315" s="114">
        <v>100</v>
      </c>
      <c r="AD2315" s="114">
        <v>0</v>
      </c>
      <c r="AE2315" s="114">
        <v>100</v>
      </c>
    </row>
    <row r="2316" spans="1:31">
      <c r="A2316" s="31" t="s">
        <v>46</v>
      </c>
      <c r="B2316" s="31" t="str">
        <f>VLOOKUP(Table1[[#This Row],[Organism]],'GN and GP categories'!A:B,2,)</f>
        <v>Gram-positive</v>
      </c>
      <c r="C2316" s="31" t="s">
        <v>522</v>
      </c>
      <c r="D2316" s="31" t="s">
        <v>262</v>
      </c>
      <c r="E2316" s="31" t="s">
        <v>371</v>
      </c>
      <c r="F2316" s="31" t="s">
        <v>121</v>
      </c>
      <c r="G2316" s="31" t="s">
        <v>374</v>
      </c>
      <c r="H2316" s="31">
        <v>215</v>
      </c>
      <c r="I2316" s="114">
        <v>0</v>
      </c>
      <c r="J2316" s="114">
        <v>83</v>
      </c>
      <c r="K2316" s="114">
        <v>17</v>
      </c>
      <c r="L2316" s="114">
        <v>83</v>
      </c>
      <c r="M2316" s="114">
        <v>0</v>
      </c>
      <c r="N2316" s="114">
        <v>83</v>
      </c>
      <c r="O2316" s="114">
        <v>74</v>
      </c>
      <c r="P2316" s="114">
        <v>56.000000000000007</v>
      </c>
      <c r="Q2316" s="114">
        <v>83</v>
      </c>
      <c r="R2316" s="114">
        <v>100</v>
      </c>
      <c r="S2316" s="114">
        <v>93</v>
      </c>
      <c r="T2316" s="114">
        <v>83</v>
      </c>
      <c r="U2316" s="114">
        <v>64</v>
      </c>
      <c r="V2316" s="114">
        <v>0</v>
      </c>
      <c r="W2316" s="114">
        <v>86</v>
      </c>
      <c r="X2316" s="114">
        <v>100</v>
      </c>
      <c r="Y2316" s="114">
        <v>83</v>
      </c>
      <c r="Z2316" s="114">
        <v>87</v>
      </c>
      <c r="AA2316" s="114">
        <v>7.0000000000000009</v>
      </c>
      <c r="AB2316" s="114">
        <v>83</v>
      </c>
      <c r="AC2316" s="114" t="s">
        <v>399</v>
      </c>
      <c r="AD2316" s="114">
        <v>0</v>
      </c>
      <c r="AE2316" s="114">
        <v>100</v>
      </c>
    </row>
    <row r="2317" spans="1:31">
      <c r="A2317" s="31" t="s">
        <v>46</v>
      </c>
      <c r="B2317" s="31" t="str">
        <f>VLOOKUP(Table1[[#This Row],[Organism]],'GN and GP categories'!A:B,2,)</f>
        <v>Gram-positive</v>
      </c>
      <c r="C2317" s="31" t="s">
        <v>522</v>
      </c>
      <c r="D2317" s="31" t="s">
        <v>262</v>
      </c>
      <c r="E2317" s="31" t="s">
        <v>371</v>
      </c>
      <c r="F2317" s="31" t="s">
        <v>121</v>
      </c>
      <c r="G2317" s="31" t="s">
        <v>370</v>
      </c>
      <c r="H2317" s="31">
        <v>264</v>
      </c>
      <c r="I2317" s="114">
        <v>0</v>
      </c>
      <c r="J2317" s="114">
        <v>88</v>
      </c>
      <c r="K2317" s="114">
        <v>23</v>
      </c>
      <c r="L2317" s="114">
        <v>88</v>
      </c>
      <c r="M2317" s="114">
        <v>0</v>
      </c>
      <c r="N2317" s="114">
        <v>87</v>
      </c>
      <c r="O2317" s="114">
        <v>77</v>
      </c>
      <c r="P2317" s="114">
        <v>62</v>
      </c>
      <c r="Q2317" s="114">
        <v>88</v>
      </c>
      <c r="R2317" s="114">
        <v>100</v>
      </c>
      <c r="S2317" s="114">
        <v>93</v>
      </c>
      <c r="T2317" s="114">
        <v>87</v>
      </c>
      <c r="U2317" s="114">
        <v>72</v>
      </c>
      <c r="V2317" s="114">
        <v>0</v>
      </c>
      <c r="W2317" s="114">
        <v>85</v>
      </c>
      <c r="X2317" s="114">
        <v>100</v>
      </c>
      <c r="Y2317" s="114">
        <v>87</v>
      </c>
      <c r="Z2317" s="114">
        <v>89</v>
      </c>
      <c r="AA2317" s="114">
        <v>9</v>
      </c>
      <c r="AB2317" s="114">
        <v>87</v>
      </c>
      <c r="AC2317" s="114" t="s">
        <v>421</v>
      </c>
      <c r="AD2317" s="114">
        <v>0</v>
      </c>
      <c r="AE2317" s="114">
        <v>100</v>
      </c>
    </row>
    <row r="2318" spans="1:31">
      <c r="A2318" s="31" t="s">
        <v>46</v>
      </c>
      <c r="B2318" s="31" t="str">
        <f>VLOOKUP(Table1[[#This Row],[Organism]],'GN and GP categories'!A:B,2,)</f>
        <v>Gram-positive</v>
      </c>
      <c r="C2318" s="31" t="s">
        <v>522</v>
      </c>
      <c r="D2318" s="31" t="s">
        <v>262</v>
      </c>
      <c r="E2318" s="31" t="s">
        <v>371</v>
      </c>
      <c r="F2318" s="31" t="s">
        <v>138</v>
      </c>
      <c r="G2318" s="31" t="s">
        <v>397</v>
      </c>
      <c r="H2318" s="31">
        <v>45</v>
      </c>
      <c r="I2318" s="114">
        <v>0</v>
      </c>
      <c r="J2318" s="114">
        <v>82</v>
      </c>
      <c r="K2318" s="114">
        <v>20</v>
      </c>
      <c r="L2318" s="114">
        <v>82</v>
      </c>
      <c r="M2318" s="114">
        <v>0</v>
      </c>
      <c r="N2318" s="114">
        <v>82</v>
      </c>
      <c r="O2318" s="114">
        <v>76</v>
      </c>
      <c r="P2318" s="114">
        <v>62</v>
      </c>
      <c r="Q2318" s="114">
        <v>82</v>
      </c>
      <c r="R2318" s="114">
        <v>100</v>
      </c>
      <c r="S2318" s="114" t="s">
        <v>373</v>
      </c>
      <c r="T2318" s="114">
        <v>82</v>
      </c>
      <c r="U2318" s="114">
        <v>57.999999999999993</v>
      </c>
      <c r="V2318" s="114">
        <v>0</v>
      </c>
      <c r="W2318" s="114">
        <v>82</v>
      </c>
      <c r="X2318" s="114">
        <v>100</v>
      </c>
      <c r="Y2318" s="114">
        <v>82</v>
      </c>
      <c r="Z2318" s="114">
        <v>80</v>
      </c>
      <c r="AA2318" s="114">
        <v>18</v>
      </c>
      <c r="AB2318" s="114">
        <v>82</v>
      </c>
      <c r="AC2318" s="114">
        <v>100</v>
      </c>
      <c r="AD2318" s="114">
        <v>0</v>
      </c>
      <c r="AE2318" s="114">
        <v>100</v>
      </c>
    </row>
    <row r="2319" spans="1:31">
      <c r="A2319" s="31" t="s">
        <v>46</v>
      </c>
      <c r="B2319" s="31" t="str">
        <f>VLOOKUP(Table1[[#This Row],[Organism]],'GN and GP categories'!A:B,2,)</f>
        <v>Gram-positive</v>
      </c>
      <c r="C2319" s="31" t="s">
        <v>522</v>
      </c>
      <c r="D2319" s="31" t="s">
        <v>262</v>
      </c>
      <c r="E2319" s="31" t="s">
        <v>371</v>
      </c>
      <c r="F2319" s="31" t="s">
        <v>138</v>
      </c>
      <c r="G2319" s="31" t="s">
        <v>377</v>
      </c>
      <c r="H2319" s="31">
        <v>95</v>
      </c>
      <c r="I2319" s="114">
        <v>0</v>
      </c>
      <c r="J2319" s="114">
        <v>87</v>
      </c>
      <c r="K2319" s="114">
        <v>25</v>
      </c>
      <c r="L2319" s="114">
        <v>86</v>
      </c>
      <c r="M2319" s="114">
        <v>0</v>
      </c>
      <c r="N2319" s="114">
        <v>87</v>
      </c>
      <c r="O2319" s="114">
        <v>75</v>
      </c>
      <c r="P2319" s="114">
        <v>67</v>
      </c>
      <c r="Q2319" s="114">
        <v>87</v>
      </c>
      <c r="R2319" s="114">
        <v>100</v>
      </c>
      <c r="S2319" s="114" t="s">
        <v>418</v>
      </c>
      <c r="T2319" s="114">
        <v>87</v>
      </c>
      <c r="U2319" s="114">
        <v>65</v>
      </c>
      <c r="V2319" s="114">
        <v>0</v>
      </c>
      <c r="W2319" s="114">
        <v>91</v>
      </c>
      <c r="X2319" s="114">
        <v>100</v>
      </c>
      <c r="Y2319" s="114">
        <v>87</v>
      </c>
      <c r="Z2319" s="114">
        <v>93</v>
      </c>
      <c r="AA2319" s="114">
        <v>24</v>
      </c>
      <c r="AB2319" s="114">
        <v>87</v>
      </c>
      <c r="AC2319" s="114" t="s">
        <v>418</v>
      </c>
      <c r="AD2319" s="114">
        <v>0</v>
      </c>
      <c r="AE2319" s="114">
        <v>100</v>
      </c>
    </row>
    <row r="2320" spans="1:31">
      <c r="A2320" s="31" t="s">
        <v>46</v>
      </c>
      <c r="B2320" s="31" t="str">
        <f>VLOOKUP(Table1[[#This Row],[Organism]],'GN and GP categories'!A:B,2,)</f>
        <v>Gram-positive</v>
      </c>
      <c r="C2320" s="31" t="s">
        <v>522</v>
      </c>
      <c r="D2320" s="31" t="s">
        <v>262</v>
      </c>
      <c r="E2320" s="31" t="s">
        <v>371</v>
      </c>
      <c r="F2320" s="31" t="s">
        <v>138</v>
      </c>
      <c r="G2320" s="31" t="s">
        <v>375</v>
      </c>
      <c r="H2320" s="31">
        <v>88</v>
      </c>
      <c r="I2320" s="114">
        <v>0</v>
      </c>
      <c r="J2320" s="114">
        <v>67</v>
      </c>
      <c r="K2320" s="114">
        <v>19</v>
      </c>
      <c r="L2320" s="114">
        <v>68</v>
      </c>
      <c r="M2320" s="114">
        <v>0</v>
      </c>
      <c r="N2320" s="114">
        <v>68</v>
      </c>
      <c r="O2320" s="114">
        <v>74</v>
      </c>
      <c r="P2320" s="114">
        <v>61</v>
      </c>
      <c r="Q2320" s="114">
        <v>68</v>
      </c>
      <c r="R2320" s="114">
        <v>100</v>
      </c>
      <c r="S2320" s="114" t="s">
        <v>396</v>
      </c>
      <c r="T2320" s="114">
        <v>67</v>
      </c>
      <c r="U2320" s="114">
        <v>59</v>
      </c>
      <c r="V2320" s="114" t="s">
        <v>406</v>
      </c>
      <c r="W2320" s="114">
        <v>89</v>
      </c>
      <c r="X2320" s="114">
        <v>100</v>
      </c>
      <c r="Y2320" s="114">
        <v>67</v>
      </c>
      <c r="Z2320" s="114">
        <v>89</v>
      </c>
      <c r="AA2320" s="114">
        <v>22</v>
      </c>
      <c r="AB2320" s="114">
        <v>67</v>
      </c>
      <c r="AC2320" s="114">
        <v>100</v>
      </c>
      <c r="AD2320" s="114">
        <v>0</v>
      </c>
      <c r="AE2320" s="114">
        <v>100</v>
      </c>
    </row>
    <row r="2321" spans="1:31">
      <c r="A2321" s="31" t="s">
        <v>46</v>
      </c>
      <c r="B2321" s="31" t="str">
        <f>VLOOKUP(Table1[[#This Row],[Organism]],'GN and GP categories'!A:B,2,)</f>
        <v>Gram-positive</v>
      </c>
      <c r="C2321" s="31" t="s">
        <v>522</v>
      </c>
      <c r="D2321" s="31" t="s">
        <v>262</v>
      </c>
      <c r="E2321" s="31" t="s">
        <v>371</v>
      </c>
      <c r="F2321" s="31" t="s">
        <v>138</v>
      </c>
      <c r="G2321" s="31" t="s">
        <v>374</v>
      </c>
      <c r="H2321" s="31">
        <v>70</v>
      </c>
      <c r="I2321" s="114">
        <v>0</v>
      </c>
      <c r="J2321" s="114">
        <v>86</v>
      </c>
      <c r="K2321" s="114">
        <v>30</v>
      </c>
      <c r="L2321" s="114">
        <v>86</v>
      </c>
      <c r="M2321" s="114">
        <v>0</v>
      </c>
      <c r="N2321" s="114">
        <v>86</v>
      </c>
      <c r="O2321" s="114">
        <v>86</v>
      </c>
      <c r="P2321" s="114">
        <v>64</v>
      </c>
      <c r="Q2321" s="114">
        <v>86</v>
      </c>
      <c r="R2321" s="114">
        <v>100</v>
      </c>
      <c r="S2321" s="114" t="s">
        <v>405</v>
      </c>
      <c r="T2321" s="114">
        <v>86</v>
      </c>
      <c r="U2321" s="114">
        <v>61</v>
      </c>
      <c r="V2321" s="114" t="s">
        <v>407</v>
      </c>
      <c r="W2321" s="114">
        <v>91</v>
      </c>
      <c r="X2321" s="114">
        <v>100</v>
      </c>
      <c r="Y2321" s="114">
        <v>86</v>
      </c>
      <c r="Z2321" s="114">
        <v>84</v>
      </c>
      <c r="AA2321" s="114">
        <v>28.999999999999996</v>
      </c>
      <c r="AB2321" s="114">
        <v>86</v>
      </c>
      <c r="AC2321" s="114">
        <v>100</v>
      </c>
      <c r="AD2321" s="114">
        <v>0</v>
      </c>
      <c r="AE2321" s="114">
        <v>100</v>
      </c>
    </row>
    <row r="2322" spans="1:31">
      <c r="A2322" s="31" t="s">
        <v>46</v>
      </c>
      <c r="B2322" s="31" t="str">
        <f>VLOOKUP(Table1[[#This Row],[Organism]],'GN and GP categories'!A:B,2,)</f>
        <v>Gram-positive</v>
      </c>
      <c r="C2322" s="31" t="s">
        <v>522</v>
      </c>
      <c r="D2322" s="31" t="s">
        <v>262</v>
      </c>
      <c r="E2322" s="31" t="s">
        <v>371</v>
      </c>
      <c r="F2322" s="31" t="s">
        <v>138</v>
      </c>
      <c r="G2322" s="31" t="s">
        <v>370</v>
      </c>
      <c r="H2322" s="31">
        <v>82</v>
      </c>
      <c r="I2322" s="114">
        <v>0</v>
      </c>
      <c r="J2322" s="114">
        <v>79</v>
      </c>
      <c r="K2322" s="114">
        <v>22</v>
      </c>
      <c r="L2322" s="114">
        <v>79</v>
      </c>
      <c r="M2322" s="114">
        <v>0</v>
      </c>
      <c r="N2322" s="114">
        <v>78</v>
      </c>
      <c r="O2322" s="114">
        <v>77</v>
      </c>
      <c r="P2322" s="114">
        <v>79</v>
      </c>
      <c r="Q2322" s="114">
        <v>80</v>
      </c>
      <c r="R2322" s="114">
        <v>100</v>
      </c>
      <c r="S2322" s="114" t="s">
        <v>396</v>
      </c>
      <c r="T2322" s="114">
        <v>79</v>
      </c>
      <c r="U2322" s="114">
        <v>73</v>
      </c>
      <c r="V2322" s="114" t="s">
        <v>406</v>
      </c>
      <c r="W2322" s="114">
        <v>88</v>
      </c>
      <c r="X2322" s="114">
        <v>100</v>
      </c>
      <c r="Y2322" s="114">
        <v>79</v>
      </c>
      <c r="Z2322" s="114">
        <v>88</v>
      </c>
      <c r="AA2322" s="114">
        <v>18</v>
      </c>
      <c r="AB2322" s="114">
        <v>79</v>
      </c>
      <c r="AC2322" s="114" t="s">
        <v>396</v>
      </c>
      <c r="AD2322" s="114">
        <v>0</v>
      </c>
      <c r="AE2322" s="114">
        <v>100</v>
      </c>
    </row>
    <row r="2323" spans="1:31">
      <c r="A2323" s="31" t="s">
        <v>46</v>
      </c>
      <c r="B2323" s="31" t="str">
        <f>VLOOKUP(Table1[[#This Row],[Organism]],'GN and GP categories'!A:B,2,)</f>
        <v>Gram-positive</v>
      </c>
      <c r="C2323" s="31" t="s">
        <v>522</v>
      </c>
      <c r="D2323" s="31" t="s">
        <v>262</v>
      </c>
      <c r="E2323" s="31" t="s">
        <v>371</v>
      </c>
      <c r="F2323" s="31" t="s">
        <v>123</v>
      </c>
      <c r="G2323" s="31" t="s">
        <v>397</v>
      </c>
      <c r="H2323" s="31">
        <v>51</v>
      </c>
      <c r="I2323" s="114">
        <v>0</v>
      </c>
      <c r="J2323" s="114">
        <v>86</v>
      </c>
      <c r="K2323" s="114">
        <v>16</v>
      </c>
      <c r="L2323" s="114">
        <v>86</v>
      </c>
      <c r="M2323" s="114">
        <v>14.000000000000002</v>
      </c>
      <c r="N2323" s="114">
        <v>88</v>
      </c>
      <c r="O2323" s="114" t="s">
        <v>392</v>
      </c>
      <c r="P2323" s="114">
        <v>71</v>
      </c>
      <c r="Q2323" s="114">
        <v>86</v>
      </c>
      <c r="R2323" s="114">
        <v>100</v>
      </c>
      <c r="S2323" s="114" t="s">
        <v>392</v>
      </c>
      <c r="T2323" s="114">
        <v>88</v>
      </c>
      <c r="U2323" s="114">
        <v>69</v>
      </c>
      <c r="V2323" s="114">
        <v>0</v>
      </c>
      <c r="W2323" s="114">
        <v>88</v>
      </c>
      <c r="X2323" s="114">
        <v>100</v>
      </c>
      <c r="Y2323" s="114">
        <v>88</v>
      </c>
      <c r="Z2323" s="114">
        <v>88</v>
      </c>
      <c r="AA2323" s="114">
        <v>12</v>
      </c>
      <c r="AB2323" s="114">
        <v>88</v>
      </c>
      <c r="AC2323" s="114">
        <v>100</v>
      </c>
      <c r="AD2323" s="114">
        <v>0</v>
      </c>
      <c r="AE2323" s="114">
        <v>100</v>
      </c>
    </row>
    <row r="2324" spans="1:31">
      <c r="A2324" s="31" t="s">
        <v>46</v>
      </c>
      <c r="B2324" s="31" t="str">
        <f>VLOOKUP(Table1[[#This Row],[Organism]],'GN and GP categories'!A:B,2,)</f>
        <v>Gram-positive</v>
      </c>
      <c r="C2324" s="31" t="s">
        <v>522</v>
      </c>
      <c r="D2324" s="31" t="s">
        <v>262</v>
      </c>
      <c r="E2324" s="31" t="s">
        <v>371</v>
      </c>
      <c r="F2324" s="31" t="s">
        <v>123</v>
      </c>
      <c r="G2324" s="31" t="s">
        <v>377</v>
      </c>
      <c r="H2324" s="31">
        <v>99</v>
      </c>
      <c r="I2324" s="114">
        <v>0</v>
      </c>
      <c r="J2324" s="114">
        <v>78</v>
      </c>
      <c r="K2324" s="114" t="s">
        <v>417</v>
      </c>
      <c r="L2324" s="114">
        <v>82</v>
      </c>
      <c r="M2324" s="114">
        <v>0</v>
      </c>
      <c r="N2324" s="114">
        <v>83</v>
      </c>
      <c r="O2324" s="114">
        <v>72</v>
      </c>
      <c r="P2324" s="114">
        <v>72</v>
      </c>
      <c r="Q2324" s="114">
        <v>83</v>
      </c>
      <c r="R2324" s="114">
        <v>100</v>
      </c>
      <c r="S2324" s="114">
        <v>94</v>
      </c>
      <c r="T2324" s="114">
        <v>82</v>
      </c>
      <c r="U2324" s="114">
        <v>60</v>
      </c>
      <c r="V2324" s="114" t="s">
        <v>417</v>
      </c>
      <c r="W2324" s="114">
        <v>84</v>
      </c>
      <c r="X2324" s="114">
        <v>100</v>
      </c>
      <c r="Y2324" s="114">
        <v>82</v>
      </c>
      <c r="Z2324" s="114">
        <v>87</v>
      </c>
      <c r="AA2324" s="114">
        <v>0</v>
      </c>
      <c r="AB2324" s="114">
        <v>82</v>
      </c>
      <c r="AC2324" s="114" t="s">
        <v>418</v>
      </c>
      <c r="AD2324" s="114">
        <v>0</v>
      </c>
      <c r="AE2324" s="114">
        <v>100</v>
      </c>
    </row>
    <row r="2325" spans="1:31">
      <c r="A2325" s="31" t="s">
        <v>46</v>
      </c>
      <c r="B2325" s="31" t="str">
        <f>VLOOKUP(Table1[[#This Row],[Organism]],'GN and GP categories'!A:B,2,)</f>
        <v>Gram-positive</v>
      </c>
      <c r="C2325" s="31" t="s">
        <v>522</v>
      </c>
      <c r="D2325" s="31" t="s">
        <v>262</v>
      </c>
      <c r="E2325" s="31" t="s">
        <v>371</v>
      </c>
      <c r="F2325" s="31" t="s">
        <v>123</v>
      </c>
      <c r="G2325" s="31" t="s">
        <v>375</v>
      </c>
      <c r="H2325" s="31">
        <v>122</v>
      </c>
      <c r="I2325" s="114">
        <v>0</v>
      </c>
      <c r="J2325" s="114">
        <v>78</v>
      </c>
      <c r="K2325" s="114">
        <v>9</v>
      </c>
      <c r="L2325" s="114">
        <v>77</v>
      </c>
      <c r="M2325" s="114">
        <v>0</v>
      </c>
      <c r="N2325" s="114">
        <v>79</v>
      </c>
      <c r="O2325" s="114">
        <v>77</v>
      </c>
      <c r="P2325" s="114">
        <v>78</v>
      </c>
      <c r="Q2325" s="114">
        <v>79</v>
      </c>
      <c r="R2325" s="114">
        <v>100</v>
      </c>
      <c r="S2325" s="114">
        <v>95</v>
      </c>
      <c r="T2325" s="114">
        <v>78</v>
      </c>
      <c r="U2325" s="114">
        <v>61</v>
      </c>
      <c r="V2325" s="114">
        <v>0</v>
      </c>
      <c r="W2325" s="114">
        <v>89</v>
      </c>
      <c r="X2325" s="114">
        <v>100</v>
      </c>
      <c r="Y2325" s="114">
        <v>78</v>
      </c>
      <c r="Z2325" s="114">
        <v>88</v>
      </c>
      <c r="AA2325" s="114" t="s">
        <v>415</v>
      </c>
      <c r="AB2325" s="114">
        <v>78</v>
      </c>
      <c r="AC2325" s="114">
        <v>100</v>
      </c>
      <c r="AD2325" s="114">
        <v>0</v>
      </c>
      <c r="AE2325" s="114">
        <v>100</v>
      </c>
    </row>
    <row r="2326" spans="1:31">
      <c r="A2326" s="31" t="s">
        <v>46</v>
      </c>
      <c r="B2326" s="31" t="str">
        <f>VLOOKUP(Table1[[#This Row],[Organism]],'GN and GP categories'!A:B,2,)</f>
        <v>Gram-positive</v>
      </c>
      <c r="C2326" s="31" t="s">
        <v>522</v>
      </c>
      <c r="D2326" s="31" t="s">
        <v>262</v>
      </c>
      <c r="E2326" s="31" t="s">
        <v>371</v>
      </c>
      <c r="F2326" s="31" t="s">
        <v>123</v>
      </c>
      <c r="G2326" s="31" t="s">
        <v>374</v>
      </c>
      <c r="H2326" s="31">
        <v>116</v>
      </c>
      <c r="I2326" s="114">
        <v>0</v>
      </c>
      <c r="J2326" s="114">
        <v>79</v>
      </c>
      <c r="K2326" s="114" t="s">
        <v>415</v>
      </c>
      <c r="L2326" s="114">
        <v>82</v>
      </c>
      <c r="M2326" s="114">
        <v>0</v>
      </c>
      <c r="N2326" s="114">
        <v>82</v>
      </c>
      <c r="O2326" s="114">
        <v>81</v>
      </c>
      <c r="P2326" s="114">
        <v>75</v>
      </c>
      <c r="Q2326" s="114">
        <v>83</v>
      </c>
      <c r="R2326" s="114">
        <v>100</v>
      </c>
      <c r="S2326" s="114">
        <v>91</v>
      </c>
      <c r="T2326" s="114">
        <v>81</v>
      </c>
      <c r="U2326" s="114">
        <v>57.999999999999993</v>
      </c>
      <c r="V2326" s="114">
        <v>0</v>
      </c>
      <c r="W2326" s="114">
        <v>85</v>
      </c>
      <c r="X2326" s="114">
        <v>100</v>
      </c>
      <c r="Y2326" s="114">
        <v>81</v>
      </c>
      <c r="Z2326" s="114">
        <v>91</v>
      </c>
      <c r="AA2326" s="114" t="s">
        <v>415</v>
      </c>
      <c r="AB2326" s="114">
        <v>81</v>
      </c>
      <c r="AC2326" s="114" t="s">
        <v>189</v>
      </c>
      <c r="AD2326" s="114">
        <v>0</v>
      </c>
      <c r="AE2326" s="114">
        <v>100</v>
      </c>
    </row>
    <row r="2327" spans="1:31">
      <c r="A2327" s="31" t="s">
        <v>46</v>
      </c>
      <c r="B2327" s="31" t="str">
        <f>VLOOKUP(Table1[[#This Row],[Organism]],'GN and GP categories'!A:B,2,)</f>
        <v>Gram-positive</v>
      </c>
      <c r="C2327" s="31" t="s">
        <v>522</v>
      </c>
      <c r="D2327" s="31" t="s">
        <v>262</v>
      </c>
      <c r="E2327" s="31" t="s">
        <v>371</v>
      </c>
      <c r="F2327" s="31" t="s">
        <v>123</v>
      </c>
      <c r="G2327" s="31" t="s">
        <v>370</v>
      </c>
      <c r="H2327" s="31">
        <v>183</v>
      </c>
      <c r="I2327" s="114">
        <v>0</v>
      </c>
      <c r="J2327" s="114">
        <v>85</v>
      </c>
      <c r="K2327" s="114">
        <v>13</v>
      </c>
      <c r="L2327" s="114">
        <v>84</v>
      </c>
      <c r="M2327" s="114">
        <v>0</v>
      </c>
      <c r="N2327" s="114">
        <v>85</v>
      </c>
      <c r="O2327" s="114">
        <v>75</v>
      </c>
      <c r="P2327" s="114">
        <v>84</v>
      </c>
      <c r="Q2327" s="114">
        <v>84</v>
      </c>
      <c r="R2327" s="114">
        <v>100</v>
      </c>
      <c r="S2327" s="114">
        <v>94</v>
      </c>
      <c r="T2327" s="114">
        <v>84</v>
      </c>
      <c r="U2327" s="114">
        <v>73</v>
      </c>
      <c r="V2327" s="114">
        <v>5</v>
      </c>
      <c r="W2327" s="114">
        <v>85</v>
      </c>
      <c r="X2327" s="114">
        <v>100</v>
      </c>
      <c r="Y2327" s="114">
        <v>84</v>
      </c>
      <c r="Z2327" s="114">
        <v>88</v>
      </c>
      <c r="AA2327" s="114">
        <v>5</v>
      </c>
      <c r="AB2327" s="114">
        <v>84</v>
      </c>
      <c r="AC2327" s="114">
        <v>100</v>
      </c>
      <c r="AD2327" s="114">
        <v>0</v>
      </c>
      <c r="AE2327" s="114">
        <v>100</v>
      </c>
    </row>
    <row r="2328" spans="1:31">
      <c r="A2328" s="31" t="s">
        <v>427</v>
      </c>
      <c r="B2328" s="31" t="str">
        <f>VLOOKUP(Table1[[#This Row],[Organism]],'GN and GP categories'!A:B,2,)</f>
        <v>Gram-positive</v>
      </c>
      <c r="C2328" s="31" t="s">
        <v>522</v>
      </c>
      <c r="D2328" s="31" t="s">
        <v>262</v>
      </c>
      <c r="E2328" s="31" t="s">
        <v>371</v>
      </c>
      <c r="F2328" s="31" t="s">
        <v>101</v>
      </c>
      <c r="G2328" s="31" t="s">
        <v>397</v>
      </c>
      <c r="H2328" s="31">
        <v>33</v>
      </c>
      <c r="I2328" s="114">
        <v>0</v>
      </c>
      <c r="J2328" s="114">
        <v>100</v>
      </c>
      <c r="K2328" s="114">
        <v>100</v>
      </c>
      <c r="L2328" s="114">
        <v>100</v>
      </c>
      <c r="M2328" s="114" t="s">
        <v>369</v>
      </c>
      <c r="N2328" s="114">
        <v>100</v>
      </c>
      <c r="O2328" s="114">
        <v>100</v>
      </c>
      <c r="P2328" s="114">
        <v>82</v>
      </c>
      <c r="Q2328" s="114">
        <v>100</v>
      </c>
      <c r="R2328" s="114">
        <v>100</v>
      </c>
      <c r="S2328" s="114">
        <v>64</v>
      </c>
      <c r="T2328" s="114" t="s">
        <v>369</v>
      </c>
      <c r="U2328" s="114">
        <v>79</v>
      </c>
      <c r="V2328" s="114">
        <v>0</v>
      </c>
      <c r="W2328" s="114">
        <v>100</v>
      </c>
      <c r="X2328" s="114">
        <v>100</v>
      </c>
      <c r="Y2328" s="114">
        <v>100</v>
      </c>
      <c r="Z2328" s="114" t="s">
        <v>369</v>
      </c>
      <c r="AA2328" s="114">
        <v>100</v>
      </c>
      <c r="AB2328" s="114">
        <v>100</v>
      </c>
      <c r="AC2328" s="114">
        <v>48</v>
      </c>
      <c r="AD2328" s="114">
        <v>0</v>
      </c>
      <c r="AE2328" s="114">
        <v>100</v>
      </c>
    </row>
    <row r="2329" spans="1:31">
      <c r="A2329" s="31" t="s">
        <v>427</v>
      </c>
      <c r="B2329" s="31" t="str">
        <f>VLOOKUP(Table1[[#This Row],[Organism]],'GN and GP categories'!A:B,2,)</f>
        <v>Gram-positive</v>
      </c>
      <c r="C2329" s="31" t="s">
        <v>522</v>
      </c>
      <c r="D2329" s="31" t="s">
        <v>262</v>
      </c>
      <c r="E2329" s="31" t="s">
        <v>371</v>
      </c>
      <c r="F2329" s="31" t="s">
        <v>101</v>
      </c>
      <c r="G2329" s="31" t="s">
        <v>377</v>
      </c>
      <c r="H2329" s="31">
        <v>35</v>
      </c>
      <c r="I2329" s="114">
        <v>0</v>
      </c>
      <c r="J2329" s="114">
        <v>100</v>
      </c>
      <c r="K2329" s="114">
        <v>100</v>
      </c>
      <c r="L2329" s="114">
        <v>100</v>
      </c>
      <c r="M2329" s="114" t="s">
        <v>369</v>
      </c>
      <c r="N2329" s="114">
        <v>100</v>
      </c>
      <c r="O2329" s="114" t="s">
        <v>369</v>
      </c>
      <c r="P2329" s="114" t="s">
        <v>378</v>
      </c>
      <c r="Q2329" s="114">
        <v>100</v>
      </c>
      <c r="R2329" s="114">
        <v>100</v>
      </c>
      <c r="S2329" s="114">
        <v>66</v>
      </c>
      <c r="T2329" s="114" t="s">
        <v>369</v>
      </c>
      <c r="U2329" s="114" t="s">
        <v>378</v>
      </c>
      <c r="V2329" s="114">
        <v>0</v>
      </c>
      <c r="W2329" s="114" t="s">
        <v>369</v>
      </c>
      <c r="X2329" s="114">
        <v>100</v>
      </c>
      <c r="Y2329" s="114">
        <v>100</v>
      </c>
      <c r="Z2329" s="114" t="s">
        <v>369</v>
      </c>
      <c r="AA2329" s="114">
        <v>100</v>
      </c>
      <c r="AB2329" s="114">
        <v>100</v>
      </c>
      <c r="AC2329" s="114">
        <v>46</v>
      </c>
      <c r="AD2329" s="114">
        <v>0</v>
      </c>
      <c r="AE2329" s="114">
        <v>100</v>
      </c>
    </row>
    <row r="2330" spans="1:31">
      <c r="A2330" s="31" t="s">
        <v>427</v>
      </c>
      <c r="B2330" s="31" t="str">
        <f>VLOOKUP(Table1[[#This Row],[Organism]],'GN and GP categories'!A:B,2,)</f>
        <v>Gram-positive</v>
      </c>
      <c r="C2330" s="31" t="s">
        <v>522</v>
      </c>
      <c r="D2330" s="31" t="s">
        <v>262</v>
      </c>
      <c r="E2330" s="31" t="s">
        <v>371</v>
      </c>
      <c r="F2330" s="31" t="s">
        <v>101</v>
      </c>
      <c r="G2330" s="31" t="s">
        <v>375</v>
      </c>
      <c r="H2330" s="31">
        <v>31</v>
      </c>
      <c r="I2330" s="114">
        <v>0</v>
      </c>
      <c r="J2330" s="114">
        <v>100</v>
      </c>
      <c r="K2330" s="114">
        <v>100</v>
      </c>
      <c r="L2330" s="114">
        <v>100</v>
      </c>
      <c r="M2330" s="114" t="s">
        <v>369</v>
      </c>
      <c r="N2330" s="114">
        <v>100</v>
      </c>
      <c r="O2330" s="114" t="s">
        <v>369</v>
      </c>
      <c r="P2330" s="114" t="s">
        <v>403</v>
      </c>
      <c r="Q2330" s="114">
        <v>100</v>
      </c>
      <c r="R2330" s="114">
        <v>100</v>
      </c>
      <c r="S2330" s="114">
        <v>71</v>
      </c>
      <c r="T2330" s="114" t="s">
        <v>369</v>
      </c>
      <c r="U2330" s="114" t="s">
        <v>403</v>
      </c>
      <c r="V2330" s="114">
        <v>0</v>
      </c>
      <c r="W2330" s="114" t="s">
        <v>369</v>
      </c>
      <c r="X2330" s="114">
        <v>100</v>
      </c>
      <c r="Y2330" s="114">
        <v>100</v>
      </c>
      <c r="Z2330" s="114" t="s">
        <v>369</v>
      </c>
      <c r="AA2330" s="114">
        <v>100</v>
      </c>
      <c r="AB2330" s="114">
        <v>100</v>
      </c>
      <c r="AC2330" s="114">
        <v>45</v>
      </c>
      <c r="AD2330" s="114">
        <v>0</v>
      </c>
      <c r="AE2330" s="114">
        <v>100</v>
      </c>
    </row>
    <row r="2331" spans="1:31">
      <c r="A2331" s="31" t="s">
        <v>427</v>
      </c>
      <c r="B2331" s="31" t="str">
        <f>VLOOKUP(Table1[[#This Row],[Organism]],'GN and GP categories'!A:B,2,)</f>
        <v>Gram-positive</v>
      </c>
      <c r="C2331" s="31" t="s">
        <v>522</v>
      </c>
      <c r="D2331" s="31" t="s">
        <v>262</v>
      </c>
      <c r="E2331" s="31" t="s">
        <v>371</v>
      </c>
      <c r="F2331" s="31" t="s">
        <v>121</v>
      </c>
      <c r="G2331" s="31" t="s">
        <v>377</v>
      </c>
      <c r="H2331" s="31">
        <v>30</v>
      </c>
      <c r="I2331" s="114">
        <v>0</v>
      </c>
      <c r="J2331" s="114">
        <v>100</v>
      </c>
      <c r="K2331" s="114">
        <v>100</v>
      </c>
      <c r="L2331" s="114">
        <v>100</v>
      </c>
      <c r="M2331" s="114" t="s">
        <v>369</v>
      </c>
      <c r="N2331" s="114">
        <v>100</v>
      </c>
      <c r="O2331" s="114" t="s">
        <v>369</v>
      </c>
      <c r="P2331" s="114" t="s">
        <v>409</v>
      </c>
      <c r="Q2331" s="114">
        <v>100</v>
      </c>
      <c r="R2331" s="114">
        <v>100</v>
      </c>
      <c r="S2331" s="114">
        <v>73</v>
      </c>
      <c r="T2331" s="114" t="s">
        <v>369</v>
      </c>
      <c r="U2331" s="114">
        <v>80</v>
      </c>
      <c r="V2331" s="114">
        <v>0</v>
      </c>
      <c r="W2331" s="114" t="s">
        <v>369</v>
      </c>
      <c r="X2331" s="114">
        <v>100</v>
      </c>
      <c r="Y2331" s="114">
        <v>100</v>
      </c>
      <c r="Z2331" s="114" t="s">
        <v>369</v>
      </c>
      <c r="AA2331" s="114">
        <v>100</v>
      </c>
      <c r="AB2331" s="114">
        <v>100</v>
      </c>
      <c r="AC2331" s="114">
        <v>47</v>
      </c>
      <c r="AD2331" s="114">
        <v>0</v>
      </c>
      <c r="AE2331" s="114">
        <v>100</v>
      </c>
    </row>
    <row r="2332" spans="1:31">
      <c r="A2332" s="31" t="s">
        <v>427</v>
      </c>
      <c r="B2332" s="31" t="str">
        <f>VLOOKUP(Table1[[#This Row],[Organism]],'GN and GP categories'!A:B,2,)</f>
        <v>Gram-positive</v>
      </c>
      <c r="C2332" s="31" t="s">
        <v>522</v>
      </c>
      <c r="D2332" s="31" t="s">
        <v>262</v>
      </c>
      <c r="E2332" s="31" t="s">
        <v>371</v>
      </c>
      <c r="F2332" s="31" t="s">
        <v>121</v>
      </c>
      <c r="G2332" s="31" t="s">
        <v>375</v>
      </c>
      <c r="H2332" s="31">
        <v>46</v>
      </c>
      <c r="I2332" s="114">
        <v>0</v>
      </c>
      <c r="J2332" s="114">
        <v>100</v>
      </c>
      <c r="K2332" s="114">
        <v>100</v>
      </c>
      <c r="L2332" s="114">
        <v>100</v>
      </c>
      <c r="M2332" s="114" t="s">
        <v>369</v>
      </c>
      <c r="N2332" s="114">
        <v>100</v>
      </c>
      <c r="O2332" s="114" t="s">
        <v>369</v>
      </c>
      <c r="P2332" s="114">
        <v>85</v>
      </c>
      <c r="Q2332" s="114">
        <v>100</v>
      </c>
      <c r="R2332" s="114">
        <v>100</v>
      </c>
      <c r="S2332" s="114">
        <v>63</v>
      </c>
      <c r="T2332" s="114" t="s">
        <v>369</v>
      </c>
      <c r="U2332" s="114">
        <v>78</v>
      </c>
      <c r="V2332" s="114">
        <v>0</v>
      </c>
      <c r="W2332" s="114" t="s">
        <v>369</v>
      </c>
      <c r="X2332" s="114">
        <v>100</v>
      </c>
      <c r="Y2332" s="114">
        <v>100</v>
      </c>
      <c r="Z2332" s="114" t="s">
        <v>369</v>
      </c>
      <c r="AA2332" s="114">
        <v>100</v>
      </c>
      <c r="AB2332" s="114">
        <v>100</v>
      </c>
      <c r="AC2332" s="114">
        <v>54</v>
      </c>
      <c r="AD2332" s="114">
        <v>0</v>
      </c>
      <c r="AE2332" s="114">
        <v>100</v>
      </c>
    </row>
    <row r="2333" spans="1:31">
      <c r="A2333" s="31" t="s">
        <v>427</v>
      </c>
      <c r="B2333" s="31" t="str">
        <f>VLOOKUP(Table1[[#This Row],[Organism]],'GN and GP categories'!A:B,2,)</f>
        <v>Gram-positive</v>
      </c>
      <c r="C2333" s="31" t="s">
        <v>522</v>
      </c>
      <c r="D2333" s="31" t="s">
        <v>262</v>
      </c>
      <c r="E2333" s="31" t="s">
        <v>371</v>
      </c>
      <c r="F2333" s="31" t="s">
        <v>121</v>
      </c>
      <c r="G2333" s="31" t="s">
        <v>374</v>
      </c>
      <c r="H2333" s="31">
        <v>41</v>
      </c>
      <c r="I2333" s="114">
        <v>0</v>
      </c>
      <c r="J2333" s="114">
        <v>100</v>
      </c>
      <c r="K2333" s="114">
        <v>100</v>
      </c>
      <c r="L2333" s="114">
        <v>100</v>
      </c>
      <c r="M2333" s="114" t="s">
        <v>369</v>
      </c>
      <c r="N2333" s="114">
        <v>100</v>
      </c>
      <c r="O2333" s="114" t="s">
        <v>369</v>
      </c>
      <c r="P2333" s="114" t="s">
        <v>400</v>
      </c>
      <c r="Q2333" s="114">
        <v>100</v>
      </c>
      <c r="R2333" s="114">
        <v>100</v>
      </c>
      <c r="S2333" s="114">
        <v>71</v>
      </c>
      <c r="T2333" s="114" t="s">
        <v>369</v>
      </c>
      <c r="U2333" s="114">
        <v>73</v>
      </c>
      <c r="V2333" s="114">
        <v>0</v>
      </c>
      <c r="W2333" s="114" t="s">
        <v>369</v>
      </c>
      <c r="X2333" s="114">
        <v>100</v>
      </c>
      <c r="Y2333" s="114">
        <v>100</v>
      </c>
      <c r="Z2333" s="114" t="s">
        <v>369</v>
      </c>
      <c r="AA2333" s="114">
        <v>100</v>
      </c>
      <c r="AB2333" s="114">
        <v>100</v>
      </c>
      <c r="AC2333" s="114">
        <v>44</v>
      </c>
      <c r="AD2333" s="114">
        <v>0</v>
      </c>
      <c r="AE2333" s="114">
        <v>100</v>
      </c>
    </row>
    <row r="2334" spans="1:31">
      <c r="A2334" s="31" t="s">
        <v>427</v>
      </c>
      <c r="B2334" s="31" t="str">
        <f>VLOOKUP(Table1[[#This Row],[Organism]],'GN and GP categories'!A:B,2,)</f>
        <v>Gram-positive</v>
      </c>
      <c r="C2334" s="31" t="s">
        <v>522</v>
      </c>
      <c r="D2334" s="31" t="s">
        <v>262</v>
      </c>
      <c r="E2334" s="31" t="s">
        <v>371</v>
      </c>
      <c r="F2334" s="31" t="s">
        <v>121</v>
      </c>
      <c r="G2334" s="31" t="s">
        <v>370</v>
      </c>
      <c r="H2334" s="31">
        <v>42</v>
      </c>
      <c r="I2334" s="114">
        <v>0</v>
      </c>
      <c r="J2334" s="114">
        <v>100</v>
      </c>
      <c r="K2334" s="114">
        <v>100</v>
      </c>
      <c r="L2334" s="114">
        <v>100</v>
      </c>
      <c r="M2334" s="114" t="s">
        <v>369</v>
      </c>
      <c r="N2334" s="114">
        <v>100</v>
      </c>
      <c r="O2334" s="114" t="s">
        <v>369</v>
      </c>
      <c r="P2334" s="114">
        <v>79</v>
      </c>
      <c r="Q2334" s="114">
        <v>100</v>
      </c>
      <c r="R2334" s="114">
        <v>100</v>
      </c>
      <c r="S2334" s="114">
        <v>71</v>
      </c>
      <c r="T2334" s="114" t="s">
        <v>369</v>
      </c>
      <c r="U2334" s="114">
        <v>76</v>
      </c>
      <c r="V2334" s="114">
        <v>0</v>
      </c>
      <c r="W2334" s="114" t="s">
        <v>369</v>
      </c>
      <c r="X2334" s="114">
        <v>100</v>
      </c>
      <c r="Y2334" s="114">
        <v>100</v>
      </c>
      <c r="Z2334" s="114" t="s">
        <v>369</v>
      </c>
      <c r="AA2334" s="114">
        <v>100</v>
      </c>
      <c r="AB2334" s="114">
        <v>100</v>
      </c>
      <c r="AC2334" s="114">
        <v>64</v>
      </c>
      <c r="AD2334" s="114">
        <v>0</v>
      </c>
      <c r="AE2334" s="114">
        <v>100</v>
      </c>
    </row>
    <row r="2335" spans="1:31">
      <c r="A2335" s="31" t="s">
        <v>427</v>
      </c>
      <c r="B2335" s="31" t="str">
        <f>VLOOKUP(Table1[[#This Row],[Organism]],'GN and GP categories'!A:B,2,)</f>
        <v>Gram-positive</v>
      </c>
      <c r="C2335" s="31" t="s">
        <v>522</v>
      </c>
      <c r="D2335" s="31" t="s">
        <v>262</v>
      </c>
      <c r="E2335" s="31" t="s">
        <v>371</v>
      </c>
      <c r="F2335" s="31" t="s">
        <v>123</v>
      </c>
      <c r="G2335" s="31" t="s">
        <v>374</v>
      </c>
      <c r="H2335" s="31">
        <v>33</v>
      </c>
      <c r="I2335" s="114">
        <v>0</v>
      </c>
      <c r="J2335" s="114">
        <v>100</v>
      </c>
      <c r="K2335" s="114">
        <v>100</v>
      </c>
      <c r="L2335" s="114">
        <v>100</v>
      </c>
      <c r="M2335" s="114" t="s">
        <v>369</v>
      </c>
      <c r="N2335" s="114">
        <v>100</v>
      </c>
      <c r="O2335" s="114">
        <v>100</v>
      </c>
      <c r="P2335" s="114" t="s">
        <v>376</v>
      </c>
      <c r="Q2335" s="114">
        <v>100</v>
      </c>
      <c r="R2335" s="114">
        <v>100</v>
      </c>
      <c r="S2335" s="114">
        <v>70</v>
      </c>
      <c r="T2335" s="114" t="s">
        <v>369</v>
      </c>
      <c r="U2335" s="114" t="s">
        <v>376</v>
      </c>
      <c r="V2335" s="114">
        <v>0</v>
      </c>
      <c r="W2335" s="114">
        <v>100</v>
      </c>
      <c r="X2335" s="114">
        <v>100</v>
      </c>
      <c r="Y2335" s="114">
        <v>100</v>
      </c>
      <c r="Z2335" s="114" t="s">
        <v>369</v>
      </c>
      <c r="AA2335" s="114">
        <v>100</v>
      </c>
      <c r="AB2335" s="114">
        <v>100</v>
      </c>
      <c r="AC2335" s="114">
        <v>39</v>
      </c>
      <c r="AD2335" s="114">
        <v>0</v>
      </c>
      <c r="AE2335" s="114">
        <v>100</v>
      </c>
    </row>
    <row r="2336" spans="1:31">
      <c r="A2336" s="31" t="s">
        <v>426</v>
      </c>
      <c r="B2336" s="31" t="str">
        <f>VLOOKUP(Table1[[#This Row],[Organism]],'GN and GP categories'!A:B,2,)</f>
        <v>Gram-positive</v>
      </c>
      <c r="C2336" s="31" t="s">
        <v>522</v>
      </c>
      <c r="D2336" s="31" t="s">
        <v>262</v>
      </c>
      <c r="E2336" s="31" t="s">
        <v>266</v>
      </c>
      <c r="F2336" s="31" t="s">
        <v>436</v>
      </c>
      <c r="G2336" s="31" t="s">
        <v>377</v>
      </c>
      <c r="H2336" s="31">
        <v>32</v>
      </c>
      <c r="I2336" s="114">
        <v>0</v>
      </c>
      <c r="J2336" s="114">
        <v>100</v>
      </c>
      <c r="K2336" s="114" t="s">
        <v>403</v>
      </c>
      <c r="L2336" s="114" t="s">
        <v>403</v>
      </c>
      <c r="M2336" s="114" t="s">
        <v>369</v>
      </c>
      <c r="N2336" s="114" t="s">
        <v>403</v>
      </c>
      <c r="O2336" s="114" t="s">
        <v>369</v>
      </c>
      <c r="P2336" s="114" t="s">
        <v>403</v>
      </c>
      <c r="Q2336" s="114">
        <v>100</v>
      </c>
      <c r="R2336" s="114">
        <v>100</v>
      </c>
      <c r="S2336" s="114">
        <v>19</v>
      </c>
      <c r="T2336" s="114">
        <v>100</v>
      </c>
      <c r="U2336" s="114">
        <v>75</v>
      </c>
      <c r="V2336" s="114">
        <v>0</v>
      </c>
      <c r="W2336" s="114">
        <v>100</v>
      </c>
      <c r="X2336" s="114">
        <v>100</v>
      </c>
      <c r="Y2336" s="114">
        <v>81</v>
      </c>
      <c r="Z2336" s="114">
        <v>100</v>
      </c>
      <c r="AA2336" s="114" t="s">
        <v>403</v>
      </c>
      <c r="AB2336" s="114" t="s">
        <v>403</v>
      </c>
      <c r="AC2336" s="114">
        <v>81</v>
      </c>
      <c r="AD2336" s="114">
        <v>0</v>
      </c>
      <c r="AE2336" s="114">
        <v>100</v>
      </c>
    </row>
    <row r="2337" spans="1:31">
      <c r="A2337" s="31" t="s">
        <v>426</v>
      </c>
      <c r="B2337" s="31" t="str">
        <f>VLOOKUP(Table1[[#This Row],[Organism]],'GN and GP categories'!A:B,2,)</f>
        <v>Gram-positive</v>
      </c>
      <c r="C2337" s="31" t="s">
        <v>522</v>
      </c>
      <c r="D2337" s="31" t="s">
        <v>262</v>
      </c>
      <c r="E2337" s="31" t="s">
        <v>266</v>
      </c>
      <c r="F2337" s="31" t="s">
        <v>436</v>
      </c>
      <c r="G2337" s="31" t="s">
        <v>375</v>
      </c>
      <c r="H2337" s="31">
        <v>33</v>
      </c>
      <c r="I2337" s="114">
        <v>0</v>
      </c>
      <c r="J2337" s="114">
        <v>100</v>
      </c>
      <c r="K2337" s="114" t="s">
        <v>376</v>
      </c>
      <c r="L2337" s="114" t="s">
        <v>376</v>
      </c>
      <c r="M2337" s="114" t="s">
        <v>369</v>
      </c>
      <c r="N2337" s="114" t="s">
        <v>376</v>
      </c>
      <c r="O2337" s="114" t="s">
        <v>369</v>
      </c>
      <c r="P2337" s="114" t="s">
        <v>376</v>
      </c>
      <c r="Q2337" s="114">
        <v>100</v>
      </c>
      <c r="R2337" s="114">
        <v>100</v>
      </c>
      <c r="S2337" s="114">
        <v>30</v>
      </c>
      <c r="T2337" s="114">
        <v>100</v>
      </c>
      <c r="U2337" s="114">
        <v>76</v>
      </c>
      <c r="V2337" s="114">
        <v>0</v>
      </c>
      <c r="W2337" s="114">
        <v>100</v>
      </c>
      <c r="X2337" s="114">
        <v>100</v>
      </c>
      <c r="Y2337" s="114" t="s">
        <v>376</v>
      </c>
      <c r="Z2337" s="114">
        <v>100</v>
      </c>
      <c r="AA2337" s="114">
        <v>82</v>
      </c>
      <c r="AB2337" s="114" t="s">
        <v>376</v>
      </c>
      <c r="AC2337" s="114">
        <v>67</v>
      </c>
      <c r="AD2337" s="114">
        <v>0</v>
      </c>
      <c r="AE2337" s="114">
        <v>100</v>
      </c>
    </row>
    <row r="2338" spans="1:31">
      <c r="A2338" s="31" t="s">
        <v>426</v>
      </c>
      <c r="B2338" s="31" t="str">
        <f>VLOOKUP(Table1[[#This Row],[Organism]],'GN and GP categories'!A:B,2,)</f>
        <v>Gram-positive</v>
      </c>
      <c r="C2338" s="31" t="s">
        <v>522</v>
      </c>
      <c r="D2338" s="31" t="s">
        <v>262</v>
      </c>
      <c r="E2338" s="31" t="s">
        <v>266</v>
      </c>
      <c r="F2338" s="31" t="s">
        <v>436</v>
      </c>
      <c r="G2338" s="31" t="s">
        <v>374</v>
      </c>
      <c r="H2338" s="31">
        <v>50</v>
      </c>
      <c r="I2338" s="114">
        <v>0</v>
      </c>
      <c r="J2338" s="114">
        <v>100</v>
      </c>
      <c r="K2338" s="114">
        <v>100</v>
      </c>
      <c r="L2338" s="114">
        <v>100</v>
      </c>
      <c r="M2338" s="114" t="s">
        <v>369</v>
      </c>
      <c r="N2338" s="114">
        <v>100</v>
      </c>
      <c r="O2338" s="114" t="s">
        <v>369</v>
      </c>
      <c r="P2338" s="114" t="s">
        <v>392</v>
      </c>
      <c r="Q2338" s="114">
        <v>100</v>
      </c>
      <c r="R2338" s="114">
        <v>100</v>
      </c>
      <c r="S2338" s="114">
        <v>24</v>
      </c>
      <c r="T2338" s="114">
        <v>100</v>
      </c>
      <c r="U2338" s="114">
        <v>78</v>
      </c>
      <c r="V2338" s="114">
        <v>0</v>
      </c>
      <c r="W2338" s="114">
        <v>100</v>
      </c>
      <c r="X2338" s="114">
        <v>100</v>
      </c>
      <c r="Y2338" s="114" t="s">
        <v>392</v>
      </c>
      <c r="Z2338" s="114">
        <v>100</v>
      </c>
      <c r="AA2338" s="114" t="s">
        <v>392</v>
      </c>
      <c r="AB2338" s="114">
        <v>100</v>
      </c>
      <c r="AC2338" s="114">
        <v>68</v>
      </c>
      <c r="AD2338" s="114">
        <v>0</v>
      </c>
      <c r="AE2338" s="114">
        <v>100</v>
      </c>
    </row>
    <row r="2339" spans="1:31">
      <c r="A2339" s="31" t="s">
        <v>426</v>
      </c>
      <c r="B2339" s="31" t="str">
        <f>VLOOKUP(Table1[[#This Row],[Organism]],'GN and GP categories'!A:B,2,)</f>
        <v>Gram-positive</v>
      </c>
      <c r="C2339" s="31" t="s">
        <v>522</v>
      </c>
      <c r="D2339" s="31" t="s">
        <v>262</v>
      </c>
      <c r="E2339" s="31" t="s">
        <v>266</v>
      </c>
      <c r="F2339" s="31" t="s">
        <v>436</v>
      </c>
      <c r="G2339" s="31" t="s">
        <v>370</v>
      </c>
      <c r="H2339" s="31">
        <v>32</v>
      </c>
      <c r="I2339" s="114">
        <v>0</v>
      </c>
      <c r="J2339" s="114">
        <v>100</v>
      </c>
      <c r="K2339" s="114">
        <v>100</v>
      </c>
      <c r="L2339" s="114">
        <v>100</v>
      </c>
      <c r="M2339" s="114" t="s">
        <v>369</v>
      </c>
      <c r="N2339" s="114">
        <v>100</v>
      </c>
      <c r="O2339" s="114" t="s">
        <v>369</v>
      </c>
      <c r="P2339" s="114" t="s">
        <v>403</v>
      </c>
      <c r="Q2339" s="114">
        <v>100</v>
      </c>
      <c r="R2339" s="114">
        <v>100</v>
      </c>
      <c r="S2339" s="114">
        <v>41</v>
      </c>
      <c r="T2339" s="114">
        <v>100</v>
      </c>
      <c r="U2339" s="114" t="s">
        <v>403</v>
      </c>
      <c r="V2339" s="114">
        <v>0</v>
      </c>
      <c r="W2339" s="114">
        <v>100</v>
      </c>
      <c r="X2339" s="114">
        <v>100</v>
      </c>
      <c r="Y2339" s="114" t="s">
        <v>403</v>
      </c>
      <c r="Z2339" s="114">
        <v>100</v>
      </c>
      <c r="AA2339" s="114">
        <v>100</v>
      </c>
      <c r="AB2339" s="114">
        <v>100</v>
      </c>
      <c r="AC2339" s="114">
        <v>72</v>
      </c>
      <c r="AD2339" s="114">
        <v>0</v>
      </c>
      <c r="AE2339" s="114">
        <v>100</v>
      </c>
    </row>
    <row r="2340" spans="1:31">
      <c r="A2340" s="31" t="s">
        <v>426</v>
      </c>
      <c r="B2340" s="31" t="str">
        <f>VLOOKUP(Table1[[#This Row],[Organism]],'GN and GP categories'!A:B,2,)</f>
        <v>Gram-positive</v>
      </c>
      <c r="C2340" s="31" t="s">
        <v>522</v>
      </c>
      <c r="D2340" s="31" t="s">
        <v>262</v>
      </c>
      <c r="E2340" s="31" t="s">
        <v>266</v>
      </c>
      <c r="F2340" s="31" t="s">
        <v>150</v>
      </c>
      <c r="G2340" s="31" t="s">
        <v>375</v>
      </c>
      <c r="H2340" s="31">
        <v>30</v>
      </c>
      <c r="I2340" s="114">
        <v>0</v>
      </c>
      <c r="J2340" s="114">
        <v>100</v>
      </c>
      <c r="K2340" s="114">
        <v>100</v>
      </c>
      <c r="L2340" s="114">
        <v>100</v>
      </c>
      <c r="M2340" s="114" t="s">
        <v>369</v>
      </c>
      <c r="N2340" s="114">
        <v>100</v>
      </c>
      <c r="O2340" s="114" t="s">
        <v>369</v>
      </c>
      <c r="P2340" s="114" t="s">
        <v>409</v>
      </c>
      <c r="Q2340" s="114">
        <v>100</v>
      </c>
      <c r="R2340" s="114">
        <v>100</v>
      </c>
      <c r="S2340" s="114">
        <v>40</v>
      </c>
      <c r="T2340" s="114">
        <v>100</v>
      </c>
      <c r="U2340" s="114">
        <v>77</v>
      </c>
      <c r="V2340" s="114">
        <v>0</v>
      </c>
      <c r="W2340" s="114">
        <v>100</v>
      </c>
      <c r="X2340" s="114">
        <v>100</v>
      </c>
      <c r="Y2340" s="114">
        <v>100</v>
      </c>
      <c r="Z2340" s="114">
        <v>100</v>
      </c>
      <c r="AA2340" s="114">
        <v>100</v>
      </c>
      <c r="AB2340" s="114">
        <v>100</v>
      </c>
      <c r="AC2340" s="114">
        <v>77</v>
      </c>
      <c r="AD2340" s="114">
        <v>0</v>
      </c>
      <c r="AE2340" s="114">
        <v>100</v>
      </c>
    </row>
    <row r="2341" spans="1:31">
      <c r="A2341" s="31" t="s">
        <v>426</v>
      </c>
      <c r="B2341" s="31" t="str">
        <f>VLOOKUP(Table1[[#This Row],[Organism]],'GN and GP categories'!A:B,2,)</f>
        <v>Gram-positive</v>
      </c>
      <c r="C2341" s="31" t="s">
        <v>522</v>
      </c>
      <c r="D2341" s="31" t="s">
        <v>262</v>
      </c>
      <c r="E2341" s="31" t="s">
        <v>266</v>
      </c>
      <c r="F2341" s="31" t="s">
        <v>2</v>
      </c>
      <c r="G2341" s="31" t="s">
        <v>375</v>
      </c>
      <c r="H2341" s="31">
        <v>32</v>
      </c>
      <c r="I2341" s="114">
        <v>0</v>
      </c>
      <c r="J2341" s="114">
        <v>100</v>
      </c>
      <c r="K2341" s="114">
        <v>71</v>
      </c>
      <c r="L2341" s="114">
        <v>71</v>
      </c>
      <c r="M2341" s="114" t="s">
        <v>369</v>
      </c>
      <c r="N2341" s="114">
        <v>100</v>
      </c>
      <c r="O2341" s="114" t="s">
        <v>369</v>
      </c>
      <c r="P2341" s="114" t="s">
        <v>403</v>
      </c>
      <c r="Q2341" s="114">
        <v>100</v>
      </c>
      <c r="R2341" s="114">
        <v>100</v>
      </c>
      <c r="S2341" s="114">
        <v>31</v>
      </c>
      <c r="T2341" s="114">
        <v>100</v>
      </c>
      <c r="U2341" s="114" t="s">
        <v>403</v>
      </c>
      <c r="V2341" s="114">
        <v>0</v>
      </c>
      <c r="W2341" s="114">
        <v>100</v>
      </c>
      <c r="X2341" s="114">
        <v>100</v>
      </c>
      <c r="Y2341" s="114">
        <v>78</v>
      </c>
      <c r="Z2341" s="114">
        <v>100</v>
      </c>
      <c r="AA2341" s="114" t="s">
        <v>403</v>
      </c>
      <c r="AB2341" s="114">
        <v>71</v>
      </c>
      <c r="AC2341" s="114">
        <v>66</v>
      </c>
      <c r="AD2341" s="114">
        <v>0</v>
      </c>
      <c r="AE2341" s="114">
        <v>100</v>
      </c>
    </row>
    <row r="2342" spans="1:31">
      <c r="A2342" s="31" t="s">
        <v>426</v>
      </c>
      <c r="B2342" s="31" t="str">
        <f>VLOOKUP(Table1[[#This Row],[Organism]],'GN and GP categories'!A:B,2,)</f>
        <v>Gram-positive</v>
      </c>
      <c r="C2342" s="31" t="s">
        <v>522</v>
      </c>
      <c r="D2342" s="31" t="s">
        <v>262</v>
      </c>
      <c r="E2342" s="31" t="s">
        <v>266</v>
      </c>
      <c r="F2342" s="31" t="s">
        <v>2</v>
      </c>
      <c r="G2342" s="31" t="s">
        <v>374</v>
      </c>
      <c r="H2342" s="31">
        <v>40</v>
      </c>
      <c r="I2342" s="114">
        <v>0</v>
      </c>
      <c r="J2342" s="114">
        <v>100</v>
      </c>
      <c r="K2342" s="114" t="s">
        <v>400</v>
      </c>
      <c r="L2342" s="114" t="s">
        <v>400</v>
      </c>
      <c r="M2342" s="114" t="s">
        <v>369</v>
      </c>
      <c r="N2342" s="114">
        <v>100</v>
      </c>
      <c r="O2342" s="114" t="s">
        <v>369</v>
      </c>
      <c r="P2342" s="114" t="s">
        <v>400</v>
      </c>
      <c r="Q2342" s="114">
        <v>100</v>
      </c>
      <c r="R2342" s="114">
        <v>100</v>
      </c>
      <c r="S2342" s="114">
        <v>25</v>
      </c>
      <c r="T2342" s="114">
        <v>100</v>
      </c>
      <c r="U2342" s="114">
        <v>78</v>
      </c>
      <c r="V2342" s="114">
        <v>0</v>
      </c>
      <c r="W2342" s="114">
        <v>100</v>
      </c>
      <c r="X2342" s="114">
        <v>100</v>
      </c>
      <c r="Y2342" s="114">
        <v>80</v>
      </c>
      <c r="Z2342" s="114">
        <v>100</v>
      </c>
      <c r="AA2342" s="114" t="s">
        <v>400</v>
      </c>
      <c r="AB2342" s="114" t="s">
        <v>400</v>
      </c>
      <c r="AC2342" s="114">
        <v>70</v>
      </c>
      <c r="AD2342" s="114">
        <v>0</v>
      </c>
      <c r="AE2342" s="114">
        <v>100</v>
      </c>
    </row>
    <row r="2343" spans="1:31">
      <c r="A2343" s="31" t="s">
        <v>426</v>
      </c>
      <c r="B2343" s="31" t="str">
        <f>VLOOKUP(Table1[[#This Row],[Organism]],'GN and GP categories'!A:B,2,)</f>
        <v>Gram-positive</v>
      </c>
      <c r="C2343" s="31" t="s">
        <v>522</v>
      </c>
      <c r="D2343" s="31" t="s">
        <v>262</v>
      </c>
      <c r="E2343" s="31" t="s">
        <v>266</v>
      </c>
      <c r="F2343" s="31" t="s">
        <v>101</v>
      </c>
      <c r="G2343" s="31" t="s">
        <v>397</v>
      </c>
      <c r="H2343" s="31">
        <v>43</v>
      </c>
      <c r="I2343" s="114">
        <v>0</v>
      </c>
      <c r="J2343" s="114">
        <v>100</v>
      </c>
      <c r="K2343" s="114">
        <v>100</v>
      </c>
      <c r="L2343" s="114">
        <v>100</v>
      </c>
      <c r="M2343" s="114" t="s">
        <v>369</v>
      </c>
      <c r="N2343" s="114">
        <v>100</v>
      </c>
      <c r="O2343" s="114" t="s">
        <v>369</v>
      </c>
      <c r="P2343" s="114" t="s">
        <v>390</v>
      </c>
      <c r="Q2343" s="114">
        <v>100</v>
      </c>
      <c r="R2343" s="114">
        <v>100</v>
      </c>
      <c r="S2343" s="114">
        <v>23</v>
      </c>
      <c r="T2343" s="114">
        <v>100</v>
      </c>
      <c r="U2343" s="114">
        <v>77</v>
      </c>
      <c r="V2343" s="114">
        <v>0</v>
      </c>
      <c r="W2343" s="114">
        <v>100</v>
      </c>
      <c r="X2343" s="114">
        <v>100</v>
      </c>
      <c r="Y2343" s="114" t="s">
        <v>390</v>
      </c>
      <c r="Z2343" s="114">
        <v>100</v>
      </c>
      <c r="AA2343" s="114" t="s">
        <v>390</v>
      </c>
      <c r="AB2343" s="114">
        <v>100</v>
      </c>
      <c r="AC2343" s="114">
        <v>84</v>
      </c>
      <c r="AD2343" s="114">
        <v>0</v>
      </c>
      <c r="AE2343" s="114">
        <v>100</v>
      </c>
    </row>
    <row r="2344" spans="1:31">
      <c r="A2344" s="31" t="s">
        <v>426</v>
      </c>
      <c r="B2344" s="31" t="str">
        <f>VLOOKUP(Table1[[#This Row],[Organism]],'GN and GP categories'!A:B,2,)</f>
        <v>Gram-positive</v>
      </c>
      <c r="C2344" s="31" t="s">
        <v>522</v>
      </c>
      <c r="D2344" s="31" t="s">
        <v>262</v>
      </c>
      <c r="E2344" s="31" t="s">
        <v>266</v>
      </c>
      <c r="F2344" s="31" t="s">
        <v>101</v>
      </c>
      <c r="G2344" s="31" t="s">
        <v>375</v>
      </c>
      <c r="H2344" s="31">
        <v>47</v>
      </c>
      <c r="I2344" s="114">
        <v>0</v>
      </c>
      <c r="J2344" s="114">
        <v>100</v>
      </c>
      <c r="K2344" s="114">
        <v>100</v>
      </c>
      <c r="L2344" s="114">
        <v>100</v>
      </c>
      <c r="M2344" s="114" t="s">
        <v>369</v>
      </c>
      <c r="N2344" s="114" t="s">
        <v>373</v>
      </c>
      <c r="O2344" s="114" t="s">
        <v>369</v>
      </c>
      <c r="P2344" s="114" t="s">
        <v>373</v>
      </c>
      <c r="Q2344" s="114">
        <v>100</v>
      </c>
      <c r="R2344" s="114">
        <v>100</v>
      </c>
      <c r="S2344" s="114">
        <v>23</v>
      </c>
      <c r="T2344" s="114">
        <v>100</v>
      </c>
      <c r="U2344" s="114">
        <v>81</v>
      </c>
      <c r="V2344" s="114">
        <v>0</v>
      </c>
      <c r="W2344" s="114">
        <v>100</v>
      </c>
      <c r="X2344" s="114">
        <v>100</v>
      </c>
      <c r="Y2344" s="114">
        <v>87</v>
      </c>
      <c r="Z2344" s="114">
        <v>100</v>
      </c>
      <c r="AA2344" s="114" t="s">
        <v>373</v>
      </c>
      <c r="AB2344" s="114">
        <v>100</v>
      </c>
      <c r="AC2344" s="114">
        <v>87</v>
      </c>
      <c r="AD2344" s="114">
        <v>0</v>
      </c>
      <c r="AE2344" s="114">
        <v>100</v>
      </c>
    </row>
    <row r="2345" spans="1:31">
      <c r="A2345" s="31" t="s">
        <v>426</v>
      </c>
      <c r="B2345" s="31" t="str">
        <f>VLOOKUP(Table1[[#This Row],[Organism]],'GN and GP categories'!A:B,2,)</f>
        <v>Gram-positive</v>
      </c>
      <c r="C2345" s="31" t="s">
        <v>522</v>
      </c>
      <c r="D2345" s="31" t="s">
        <v>262</v>
      </c>
      <c r="E2345" s="31" t="s">
        <v>266</v>
      </c>
      <c r="F2345" s="31" t="s">
        <v>101</v>
      </c>
      <c r="G2345" s="31" t="s">
        <v>374</v>
      </c>
      <c r="H2345" s="31">
        <v>34</v>
      </c>
      <c r="I2345" s="114">
        <v>0</v>
      </c>
      <c r="J2345" s="114">
        <v>100</v>
      </c>
      <c r="K2345" s="114">
        <v>100</v>
      </c>
      <c r="L2345" s="114">
        <v>100</v>
      </c>
      <c r="M2345" s="114" t="s">
        <v>369</v>
      </c>
      <c r="N2345" s="114">
        <v>100</v>
      </c>
      <c r="O2345" s="114" t="s">
        <v>369</v>
      </c>
      <c r="P2345" s="114" t="s">
        <v>376</v>
      </c>
      <c r="Q2345" s="114">
        <v>100</v>
      </c>
      <c r="R2345" s="114">
        <v>100</v>
      </c>
      <c r="S2345" s="114">
        <v>28.999999999999996</v>
      </c>
      <c r="T2345" s="114">
        <v>100</v>
      </c>
      <c r="U2345" s="114">
        <v>82</v>
      </c>
      <c r="V2345" s="114">
        <v>0</v>
      </c>
      <c r="W2345" s="114">
        <v>100</v>
      </c>
      <c r="X2345" s="114">
        <v>100</v>
      </c>
      <c r="Y2345" s="114" t="s">
        <v>376</v>
      </c>
      <c r="Z2345" s="114">
        <v>100</v>
      </c>
      <c r="AA2345" s="114">
        <v>100</v>
      </c>
      <c r="AB2345" s="114">
        <v>100</v>
      </c>
      <c r="AC2345" s="114">
        <v>59</v>
      </c>
      <c r="AD2345" s="114">
        <v>0</v>
      </c>
      <c r="AE2345" s="114">
        <v>100</v>
      </c>
    </row>
    <row r="2346" spans="1:31">
      <c r="A2346" s="31" t="s">
        <v>426</v>
      </c>
      <c r="B2346" s="31" t="str">
        <f>VLOOKUP(Table1[[#This Row],[Organism]],'GN and GP categories'!A:B,2,)</f>
        <v>Gram-positive</v>
      </c>
      <c r="C2346" s="31" t="s">
        <v>522</v>
      </c>
      <c r="D2346" s="31" t="s">
        <v>262</v>
      </c>
      <c r="E2346" s="31" t="s">
        <v>266</v>
      </c>
      <c r="F2346" s="31" t="s">
        <v>121</v>
      </c>
      <c r="G2346" s="31" t="s">
        <v>374</v>
      </c>
      <c r="H2346" s="31">
        <v>36</v>
      </c>
      <c r="I2346" s="114">
        <v>0</v>
      </c>
      <c r="J2346" s="114">
        <v>100</v>
      </c>
      <c r="K2346" s="114">
        <v>100</v>
      </c>
      <c r="L2346" s="114">
        <v>100</v>
      </c>
      <c r="M2346" s="114" t="s">
        <v>369</v>
      </c>
      <c r="N2346" s="114">
        <v>100</v>
      </c>
      <c r="O2346" s="114" t="s">
        <v>369</v>
      </c>
      <c r="P2346" s="114" t="s">
        <v>378</v>
      </c>
      <c r="Q2346" s="114">
        <v>100</v>
      </c>
      <c r="R2346" s="114">
        <v>100</v>
      </c>
      <c r="S2346" s="114">
        <v>19</v>
      </c>
      <c r="T2346" s="114">
        <v>100</v>
      </c>
      <c r="U2346" s="114">
        <v>75</v>
      </c>
      <c r="V2346" s="114">
        <v>0</v>
      </c>
      <c r="W2346" s="114">
        <v>100</v>
      </c>
      <c r="X2346" s="114">
        <v>100</v>
      </c>
      <c r="Y2346" s="114">
        <v>100</v>
      </c>
      <c r="Z2346" s="114">
        <v>100</v>
      </c>
      <c r="AA2346" s="114">
        <v>100</v>
      </c>
      <c r="AB2346" s="114">
        <v>100</v>
      </c>
      <c r="AC2346" s="114" t="s">
        <v>378</v>
      </c>
      <c r="AD2346" s="114">
        <v>0</v>
      </c>
      <c r="AE2346" s="114">
        <v>100</v>
      </c>
    </row>
    <row r="2347" spans="1:31">
      <c r="A2347" s="31" t="s">
        <v>426</v>
      </c>
      <c r="B2347" s="31" t="str">
        <f>VLOOKUP(Table1[[#This Row],[Organism]],'GN and GP categories'!A:B,2,)</f>
        <v>Gram-positive</v>
      </c>
      <c r="C2347" s="31" t="s">
        <v>522</v>
      </c>
      <c r="D2347" s="31" t="s">
        <v>262</v>
      </c>
      <c r="E2347" s="31" t="s">
        <v>266</v>
      </c>
      <c r="F2347" s="31" t="s">
        <v>123</v>
      </c>
      <c r="G2347" s="31" t="s">
        <v>374</v>
      </c>
      <c r="H2347" s="31">
        <v>42</v>
      </c>
      <c r="I2347" s="114">
        <v>0</v>
      </c>
      <c r="J2347" s="114">
        <v>100</v>
      </c>
      <c r="K2347" s="114">
        <v>100</v>
      </c>
      <c r="L2347" s="114">
        <v>100</v>
      </c>
      <c r="M2347" s="114" t="s">
        <v>369</v>
      </c>
      <c r="N2347" s="114">
        <v>100</v>
      </c>
      <c r="O2347" s="114" t="s">
        <v>369</v>
      </c>
      <c r="P2347" s="114" t="s">
        <v>390</v>
      </c>
      <c r="Q2347" s="114">
        <v>100</v>
      </c>
      <c r="R2347" s="114">
        <v>100</v>
      </c>
      <c r="S2347" s="114">
        <v>24</v>
      </c>
      <c r="T2347" s="114">
        <v>100</v>
      </c>
      <c r="U2347" s="114" t="s">
        <v>390</v>
      </c>
      <c r="V2347" s="114">
        <v>0</v>
      </c>
      <c r="W2347" s="114">
        <v>100</v>
      </c>
      <c r="X2347" s="114">
        <v>100</v>
      </c>
      <c r="Y2347" s="114" t="s">
        <v>390</v>
      </c>
      <c r="Z2347" s="114">
        <v>100</v>
      </c>
      <c r="AA2347" s="114" t="s">
        <v>390</v>
      </c>
      <c r="AB2347" s="114">
        <v>100</v>
      </c>
      <c r="AC2347" s="114">
        <v>69</v>
      </c>
      <c r="AD2347" s="114">
        <v>0</v>
      </c>
      <c r="AE2347" s="114">
        <v>100</v>
      </c>
    </row>
    <row r="2348" spans="1:31">
      <c r="A2348" s="31" t="s">
        <v>426</v>
      </c>
      <c r="B2348" s="31" t="str">
        <f>VLOOKUP(Table1[[#This Row],[Organism]],'GN and GP categories'!A:B,2,)</f>
        <v>Gram-positive</v>
      </c>
      <c r="C2348" s="31" t="s">
        <v>522</v>
      </c>
      <c r="D2348" s="31" t="s">
        <v>262</v>
      </c>
      <c r="E2348" s="31" t="s">
        <v>266</v>
      </c>
      <c r="F2348" s="31" t="s">
        <v>123</v>
      </c>
      <c r="G2348" s="31" t="s">
        <v>370</v>
      </c>
      <c r="H2348" s="31">
        <v>53</v>
      </c>
      <c r="I2348" s="114">
        <v>0</v>
      </c>
      <c r="J2348" s="114">
        <v>100</v>
      </c>
      <c r="K2348" s="114">
        <v>100</v>
      </c>
      <c r="L2348" s="114">
        <v>100</v>
      </c>
      <c r="M2348" s="114" t="s">
        <v>369</v>
      </c>
      <c r="N2348" s="114">
        <v>100</v>
      </c>
      <c r="O2348" s="114" t="s">
        <v>369</v>
      </c>
      <c r="P2348" s="114" t="s">
        <v>383</v>
      </c>
      <c r="Q2348" s="114">
        <v>100</v>
      </c>
      <c r="R2348" s="114">
        <v>100</v>
      </c>
      <c r="S2348" s="114">
        <v>38</v>
      </c>
      <c r="T2348" s="114">
        <v>100</v>
      </c>
      <c r="U2348" s="114" t="s">
        <v>383</v>
      </c>
      <c r="V2348" s="114">
        <v>0</v>
      </c>
      <c r="W2348" s="114">
        <v>100</v>
      </c>
      <c r="X2348" s="114">
        <v>100</v>
      </c>
      <c r="Y2348" s="114" t="s">
        <v>383</v>
      </c>
      <c r="Z2348" s="114">
        <v>100</v>
      </c>
      <c r="AA2348" s="114" t="s">
        <v>383</v>
      </c>
      <c r="AB2348" s="114">
        <v>100</v>
      </c>
      <c r="AC2348" s="114">
        <v>83</v>
      </c>
      <c r="AD2348" s="114">
        <v>0</v>
      </c>
      <c r="AE2348" s="114">
        <v>100</v>
      </c>
    </row>
    <row r="2349" spans="1:31">
      <c r="A2349" s="31" t="s">
        <v>426</v>
      </c>
      <c r="B2349" s="31" t="str">
        <f>VLOOKUP(Table1[[#This Row],[Organism]],'GN and GP categories'!A:B,2,)</f>
        <v>Gram-positive</v>
      </c>
      <c r="C2349" s="31" t="s">
        <v>522</v>
      </c>
      <c r="D2349" s="31" t="s">
        <v>262</v>
      </c>
      <c r="E2349" s="31" t="s">
        <v>266</v>
      </c>
      <c r="F2349" s="31" t="s">
        <v>125</v>
      </c>
      <c r="G2349" s="31" t="s">
        <v>375</v>
      </c>
      <c r="H2349" s="31">
        <v>41</v>
      </c>
      <c r="I2349" s="114">
        <v>0</v>
      </c>
      <c r="J2349" s="114">
        <v>100</v>
      </c>
      <c r="K2349" s="114">
        <v>100</v>
      </c>
      <c r="L2349" s="114">
        <v>100</v>
      </c>
      <c r="M2349" s="114" t="s">
        <v>369</v>
      </c>
      <c r="N2349" s="114">
        <v>100</v>
      </c>
      <c r="O2349" s="114" t="s">
        <v>369</v>
      </c>
      <c r="P2349" s="114">
        <v>85</v>
      </c>
      <c r="Q2349" s="114">
        <v>100</v>
      </c>
      <c r="R2349" s="114">
        <v>100</v>
      </c>
      <c r="S2349" s="114">
        <v>22</v>
      </c>
      <c r="T2349" s="114">
        <v>100</v>
      </c>
      <c r="U2349" s="114" t="s">
        <v>400</v>
      </c>
      <c r="V2349" s="114">
        <v>0</v>
      </c>
      <c r="W2349" s="114">
        <v>100</v>
      </c>
      <c r="X2349" s="114">
        <v>100</v>
      </c>
      <c r="Y2349" s="114">
        <v>80</v>
      </c>
      <c r="Z2349" s="114">
        <v>100</v>
      </c>
      <c r="AA2349" s="114" t="s">
        <v>400</v>
      </c>
      <c r="AB2349" s="114">
        <v>100</v>
      </c>
      <c r="AC2349" s="114">
        <v>76</v>
      </c>
      <c r="AD2349" s="114">
        <v>0</v>
      </c>
      <c r="AE2349" s="114">
        <v>100</v>
      </c>
    </row>
    <row r="2350" spans="1:31">
      <c r="A2350" s="31" t="s">
        <v>426</v>
      </c>
      <c r="B2350" s="31" t="str">
        <f>VLOOKUP(Table1[[#This Row],[Organism]],'GN and GP categories'!A:B,2,)</f>
        <v>Gram-positive</v>
      </c>
      <c r="C2350" s="31" t="s">
        <v>522</v>
      </c>
      <c r="D2350" s="31" t="s">
        <v>262</v>
      </c>
      <c r="E2350" s="31" t="s">
        <v>371</v>
      </c>
      <c r="F2350" s="31" t="s">
        <v>436</v>
      </c>
      <c r="G2350" s="31" t="s">
        <v>375</v>
      </c>
      <c r="H2350" s="31">
        <v>38</v>
      </c>
      <c r="I2350" s="114">
        <v>0</v>
      </c>
      <c r="J2350" s="114">
        <v>100</v>
      </c>
      <c r="K2350" s="114">
        <v>100</v>
      </c>
      <c r="L2350" s="114">
        <v>100</v>
      </c>
      <c r="M2350" s="114" t="s">
        <v>369</v>
      </c>
      <c r="N2350" s="114">
        <v>100</v>
      </c>
      <c r="O2350" s="114" t="s">
        <v>369</v>
      </c>
      <c r="P2350" s="114" t="s">
        <v>381</v>
      </c>
      <c r="Q2350" s="114">
        <v>100</v>
      </c>
      <c r="R2350" s="114">
        <v>100</v>
      </c>
      <c r="S2350" s="114">
        <v>32</v>
      </c>
      <c r="T2350" s="114">
        <v>100</v>
      </c>
      <c r="U2350" s="114" t="s">
        <v>381</v>
      </c>
      <c r="V2350" s="114">
        <v>0</v>
      </c>
      <c r="W2350" s="114">
        <v>100</v>
      </c>
      <c r="X2350" s="114">
        <v>100</v>
      </c>
      <c r="Y2350" s="114" t="s">
        <v>381</v>
      </c>
      <c r="Z2350" s="114">
        <v>100</v>
      </c>
      <c r="AA2350" s="114" t="s">
        <v>381</v>
      </c>
      <c r="AB2350" s="114">
        <v>100</v>
      </c>
      <c r="AC2350" s="114">
        <v>82</v>
      </c>
      <c r="AD2350" s="114">
        <v>0</v>
      </c>
      <c r="AE2350" s="114">
        <v>100</v>
      </c>
    </row>
    <row r="2351" spans="1:31">
      <c r="A2351" s="31" t="s">
        <v>426</v>
      </c>
      <c r="B2351" s="31" t="str">
        <f>VLOOKUP(Table1[[#This Row],[Organism]],'GN and GP categories'!A:B,2,)</f>
        <v>Gram-positive</v>
      </c>
      <c r="C2351" s="31" t="s">
        <v>522</v>
      </c>
      <c r="D2351" s="31" t="s">
        <v>262</v>
      </c>
      <c r="E2351" s="31" t="s">
        <v>371</v>
      </c>
      <c r="F2351" s="31" t="s">
        <v>436</v>
      </c>
      <c r="G2351" s="31" t="s">
        <v>374</v>
      </c>
      <c r="H2351" s="31">
        <v>36</v>
      </c>
      <c r="I2351" s="114">
        <v>0</v>
      </c>
      <c r="J2351" s="114">
        <v>100</v>
      </c>
      <c r="K2351" s="114">
        <v>100</v>
      </c>
      <c r="L2351" s="114">
        <v>100</v>
      </c>
      <c r="M2351" s="114" t="s">
        <v>369</v>
      </c>
      <c r="N2351" s="114">
        <v>100</v>
      </c>
      <c r="O2351" s="114" t="s">
        <v>369</v>
      </c>
      <c r="P2351" s="114" t="s">
        <v>378</v>
      </c>
      <c r="Q2351" s="114">
        <v>100</v>
      </c>
      <c r="R2351" s="114">
        <v>100</v>
      </c>
      <c r="S2351" s="114">
        <v>53</v>
      </c>
      <c r="T2351" s="114">
        <v>100</v>
      </c>
      <c r="U2351" s="114">
        <v>83</v>
      </c>
      <c r="V2351" s="114">
        <v>0</v>
      </c>
      <c r="W2351" s="114">
        <v>100</v>
      </c>
      <c r="X2351" s="114">
        <v>100</v>
      </c>
      <c r="Y2351" s="114">
        <v>100</v>
      </c>
      <c r="Z2351" s="114">
        <v>100</v>
      </c>
      <c r="AA2351" s="114" t="s">
        <v>378</v>
      </c>
      <c r="AB2351" s="114">
        <v>100</v>
      </c>
      <c r="AC2351" s="114">
        <v>81</v>
      </c>
      <c r="AD2351" s="114">
        <v>0</v>
      </c>
      <c r="AE2351" s="114">
        <v>100</v>
      </c>
    </row>
    <row r="2352" spans="1:31">
      <c r="A2352" s="31" t="s">
        <v>426</v>
      </c>
      <c r="B2352" s="31" t="str">
        <f>VLOOKUP(Table1[[#This Row],[Organism]],'GN and GP categories'!A:B,2,)</f>
        <v>Gram-positive</v>
      </c>
      <c r="C2352" s="31" t="s">
        <v>522</v>
      </c>
      <c r="D2352" s="31" t="s">
        <v>262</v>
      </c>
      <c r="E2352" s="31" t="s">
        <v>371</v>
      </c>
      <c r="F2352" s="31" t="s">
        <v>436</v>
      </c>
      <c r="G2352" s="31" t="s">
        <v>370</v>
      </c>
      <c r="H2352" s="31">
        <v>31</v>
      </c>
      <c r="I2352" s="114">
        <v>0</v>
      </c>
      <c r="J2352" s="114">
        <v>100</v>
      </c>
      <c r="K2352" s="114" t="s">
        <v>403</v>
      </c>
      <c r="L2352" s="114" t="s">
        <v>403</v>
      </c>
      <c r="M2352" s="114" t="s">
        <v>369</v>
      </c>
      <c r="N2352" s="114">
        <v>100</v>
      </c>
      <c r="O2352" s="114" t="s">
        <v>369</v>
      </c>
      <c r="P2352" s="114">
        <v>74</v>
      </c>
      <c r="Q2352" s="114">
        <v>100</v>
      </c>
      <c r="R2352" s="114">
        <v>100</v>
      </c>
      <c r="S2352" s="114">
        <v>42</v>
      </c>
      <c r="T2352" s="114">
        <v>100</v>
      </c>
      <c r="U2352" s="114">
        <v>77</v>
      </c>
      <c r="V2352" s="114">
        <v>0</v>
      </c>
      <c r="W2352" s="114">
        <v>100</v>
      </c>
      <c r="X2352" s="114">
        <v>100</v>
      </c>
      <c r="Y2352" s="114" t="s">
        <v>403</v>
      </c>
      <c r="Z2352" s="114">
        <v>100</v>
      </c>
      <c r="AA2352" s="114" t="s">
        <v>403</v>
      </c>
      <c r="AB2352" s="114" t="s">
        <v>403</v>
      </c>
      <c r="AC2352" s="114" t="s">
        <v>403</v>
      </c>
      <c r="AD2352" s="114">
        <v>0</v>
      </c>
      <c r="AE2352" s="114">
        <v>100</v>
      </c>
    </row>
    <row r="2353" spans="1:31">
      <c r="A2353" s="31" t="s">
        <v>426</v>
      </c>
      <c r="B2353" s="31" t="str">
        <f>VLOOKUP(Table1[[#This Row],[Organism]],'GN and GP categories'!A:B,2,)</f>
        <v>Gram-positive</v>
      </c>
      <c r="C2353" s="31" t="s">
        <v>522</v>
      </c>
      <c r="D2353" s="31" t="s">
        <v>262</v>
      </c>
      <c r="E2353" s="31" t="s">
        <v>371</v>
      </c>
      <c r="F2353" s="31" t="s">
        <v>435</v>
      </c>
      <c r="G2353" s="31" t="s">
        <v>375</v>
      </c>
      <c r="H2353" s="31">
        <v>36</v>
      </c>
      <c r="I2353" s="114">
        <v>0</v>
      </c>
      <c r="J2353" s="114">
        <v>100</v>
      </c>
      <c r="K2353" s="114" t="s">
        <v>378</v>
      </c>
      <c r="L2353" s="114" t="s">
        <v>378</v>
      </c>
      <c r="M2353" s="114" t="s">
        <v>369</v>
      </c>
      <c r="N2353" s="114">
        <v>100</v>
      </c>
      <c r="O2353" s="114" t="s">
        <v>369</v>
      </c>
      <c r="P2353" s="114" t="s">
        <v>378</v>
      </c>
      <c r="Q2353" s="114">
        <v>100</v>
      </c>
      <c r="R2353" s="114">
        <v>100</v>
      </c>
      <c r="S2353" s="114">
        <v>31</v>
      </c>
      <c r="T2353" s="114">
        <v>100</v>
      </c>
      <c r="U2353" s="114" t="s">
        <v>378</v>
      </c>
      <c r="V2353" s="114">
        <v>0</v>
      </c>
      <c r="W2353" s="114" t="s">
        <v>378</v>
      </c>
      <c r="X2353" s="114">
        <v>100</v>
      </c>
      <c r="Y2353" s="114">
        <v>100</v>
      </c>
      <c r="Z2353" s="114">
        <v>100</v>
      </c>
      <c r="AA2353" s="114" t="s">
        <v>378</v>
      </c>
      <c r="AB2353" s="114" t="s">
        <v>378</v>
      </c>
      <c r="AC2353" s="114">
        <v>69</v>
      </c>
      <c r="AD2353" s="114">
        <v>0</v>
      </c>
      <c r="AE2353" s="114">
        <v>100</v>
      </c>
    </row>
    <row r="2354" spans="1:31">
      <c r="A2354" s="31" t="s">
        <v>426</v>
      </c>
      <c r="B2354" s="31" t="str">
        <f>VLOOKUP(Table1[[#This Row],[Organism]],'GN and GP categories'!A:B,2,)</f>
        <v>Gram-positive</v>
      </c>
      <c r="C2354" s="31" t="s">
        <v>522</v>
      </c>
      <c r="D2354" s="31" t="s">
        <v>262</v>
      </c>
      <c r="E2354" s="31" t="s">
        <v>371</v>
      </c>
      <c r="F2354" s="31" t="s">
        <v>435</v>
      </c>
      <c r="G2354" s="31" t="s">
        <v>374</v>
      </c>
      <c r="H2354" s="31">
        <v>38</v>
      </c>
      <c r="I2354" s="114">
        <v>0</v>
      </c>
      <c r="J2354" s="114">
        <v>100</v>
      </c>
      <c r="K2354" s="114" t="s">
        <v>381</v>
      </c>
      <c r="L2354" s="114" t="s">
        <v>381</v>
      </c>
      <c r="M2354" s="114" t="s">
        <v>369</v>
      </c>
      <c r="N2354" s="114">
        <v>100</v>
      </c>
      <c r="O2354" s="114" t="s">
        <v>369</v>
      </c>
      <c r="P2354" s="114" t="s">
        <v>381</v>
      </c>
      <c r="Q2354" s="114">
        <v>100</v>
      </c>
      <c r="R2354" s="114">
        <v>100</v>
      </c>
      <c r="S2354" s="114">
        <v>39</v>
      </c>
      <c r="T2354" s="114">
        <v>100</v>
      </c>
      <c r="U2354" s="114">
        <v>79</v>
      </c>
      <c r="V2354" s="114">
        <v>0</v>
      </c>
      <c r="W2354" s="114" t="s">
        <v>381</v>
      </c>
      <c r="X2354" s="114">
        <v>100</v>
      </c>
      <c r="Y2354" s="114" t="s">
        <v>381</v>
      </c>
      <c r="Z2354" s="114">
        <v>100</v>
      </c>
      <c r="AA2354" s="114" t="s">
        <v>381</v>
      </c>
      <c r="AB2354" s="114" t="s">
        <v>381</v>
      </c>
      <c r="AC2354" s="114">
        <v>68</v>
      </c>
      <c r="AD2354" s="114">
        <v>0</v>
      </c>
      <c r="AE2354" s="114">
        <v>100</v>
      </c>
    </row>
    <row r="2355" spans="1:31">
      <c r="A2355" s="31" t="s">
        <v>426</v>
      </c>
      <c r="B2355" s="31" t="str">
        <f>VLOOKUP(Table1[[#This Row],[Organism]],'GN and GP categories'!A:B,2,)</f>
        <v>Gram-positive</v>
      </c>
      <c r="C2355" s="31" t="s">
        <v>522</v>
      </c>
      <c r="D2355" s="31" t="s">
        <v>262</v>
      </c>
      <c r="E2355" s="31" t="s">
        <v>371</v>
      </c>
      <c r="F2355" s="31" t="s">
        <v>101</v>
      </c>
      <c r="G2355" s="31" t="s">
        <v>397</v>
      </c>
      <c r="H2355" s="31">
        <v>58</v>
      </c>
      <c r="I2355" s="114">
        <v>0</v>
      </c>
      <c r="J2355" s="114">
        <v>100</v>
      </c>
      <c r="K2355" s="114">
        <v>100</v>
      </c>
      <c r="L2355" s="114">
        <v>100</v>
      </c>
      <c r="M2355" s="114" t="s">
        <v>369</v>
      </c>
      <c r="N2355" s="114" t="s">
        <v>387</v>
      </c>
      <c r="O2355" s="114" t="s">
        <v>369</v>
      </c>
      <c r="P2355" s="114">
        <v>88</v>
      </c>
      <c r="Q2355" s="114">
        <v>100</v>
      </c>
      <c r="R2355" s="114">
        <v>100</v>
      </c>
      <c r="S2355" s="114">
        <v>43</v>
      </c>
      <c r="T2355" s="114">
        <v>100</v>
      </c>
      <c r="U2355" s="114">
        <v>86</v>
      </c>
      <c r="V2355" s="114">
        <v>0</v>
      </c>
      <c r="W2355" s="114" t="s">
        <v>387</v>
      </c>
      <c r="X2355" s="114">
        <v>100</v>
      </c>
      <c r="Y2355" s="114" t="s">
        <v>387</v>
      </c>
      <c r="Z2355" s="114" t="s">
        <v>387</v>
      </c>
      <c r="AA2355" s="114" t="s">
        <v>387</v>
      </c>
      <c r="AB2355" s="114">
        <v>100</v>
      </c>
      <c r="AC2355" s="114">
        <v>81</v>
      </c>
      <c r="AD2355" s="114">
        <v>0</v>
      </c>
      <c r="AE2355" s="114">
        <v>100</v>
      </c>
    </row>
    <row r="2356" spans="1:31">
      <c r="A2356" s="31" t="s">
        <v>426</v>
      </c>
      <c r="B2356" s="31" t="str">
        <f>VLOOKUP(Table1[[#This Row],[Organism]],'GN and GP categories'!A:B,2,)</f>
        <v>Gram-positive</v>
      </c>
      <c r="C2356" s="31" t="s">
        <v>522</v>
      </c>
      <c r="D2356" s="31" t="s">
        <v>262</v>
      </c>
      <c r="E2356" s="31" t="s">
        <v>371</v>
      </c>
      <c r="F2356" s="31" t="s">
        <v>101</v>
      </c>
      <c r="G2356" s="31" t="s">
        <v>377</v>
      </c>
      <c r="H2356" s="31">
        <v>57</v>
      </c>
      <c r="I2356" s="114">
        <v>0</v>
      </c>
      <c r="J2356" s="114">
        <v>100</v>
      </c>
      <c r="K2356" s="114">
        <v>100</v>
      </c>
      <c r="L2356" s="114">
        <v>100</v>
      </c>
      <c r="M2356" s="114" t="s">
        <v>369</v>
      </c>
      <c r="N2356" s="114">
        <v>100</v>
      </c>
      <c r="O2356" s="114" t="s">
        <v>369</v>
      </c>
      <c r="P2356" s="114" t="s">
        <v>383</v>
      </c>
      <c r="Q2356" s="114">
        <v>100</v>
      </c>
      <c r="R2356" s="114">
        <v>100</v>
      </c>
      <c r="S2356" s="114">
        <v>26</v>
      </c>
      <c r="T2356" s="114">
        <v>100</v>
      </c>
      <c r="U2356" s="114">
        <v>74</v>
      </c>
      <c r="V2356" s="114">
        <v>0</v>
      </c>
      <c r="W2356" s="114">
        <v>100</v>
      </c>
      <c r="X2356" s="114">
        <v>100</v>
      </c>
      <c r="Y2356" s="114">
        <v>88</v>
      </c>
      <c r="Z2356" s="114">
        <v>100</v>
      </c>
      <c r="AA2356" s="114" t="s">
        <v>383</v>
      </c>
      <c r="AB2356" s="114">
        <v>100</v>
      </c>
      <c r="AC2356" s="114">
        <v>79</v>
      </c>
      <c r="AD2356" s="114">
        <v>0</v>
      </c>
      <c r="AE2356" s="114">
        <v>100</v>
      </c>
    </row>
    <row r="2357" spans="1:31">
      <c r="A2357" s="31" t="s">
        <v>426</v>
      </c>
      <c r="B2357" s="31" t="str">
        <f>VLOOKUP(Table1[[#This Row],[Organism]],'GN and GP categories'!A:B,2,)</f>
        <v>Gram-positive</v>
      </c>
      <c r="C2357" s="31" t="s">
        <v>522</v>
      </c>
      <c r="D2357" s="31" t="s">
        <v>262</v>
      </c>
      <c r="E2357" s="31" t="s">
        <v>371</v>
      </c>
      <c r="F2357" s="31" t="s">
        <v>101</v>
      </c>
      <c r="G2357" s="31" t="s">
        <v>375</v>
      </c>
      <c r="H2357" s="31">
        <v>37</v>
      </c>
      <c r="I2357" s="114">
        <v>0</v>
      </c>
      <c r="J2357" s="114">
        <v>100</v>
      </c>
      <c r="K2357" s="114">
        <v>100</v>
      </c>
      <c r="L2357" s="114">
        <v>100</v>
      </c>
      <c r="M2357" s="114" t="s">
        <v>369</v>
      </c>
      <c r="N2357" s="114">
        <v>100</v>
      </c>
      <c r="O2357" s="114" t="s">
        <v>369</v>
      </c>
      <c r="P2357" s="114" t="s">
        <v>381</v>
      </c>
      <c r="Q2357" s="114">
        <v>100</v>
      </c>
      <c r="R2357" s="114">
        <v>100</v>
      </c>
      <c r="S2357" s="114">
        <v>35</v>
      </c>
      <c r="T2357" s="114">
        <v>100</v>
      </c>
      <c r="U2357" s="114" t="s">
        <v>381</v>
      </c>
      <c r="V2357" s="114">
        <v>0</v>
      </c>
      <c r="W2357" s="114">
        <v>100</v>
      </c>
      <c r="X2357" s="114">
        <v>100</v>
      </c>
      <c r="Y2357" s="114" t="s">
        <v>381</v>
      </c>
      <c r="Z2357" s="114">
        <v>100</v>
      </c>
      <c r="AA2357" s="114">
        <v>100</v>
      </c>
      <c r="AB2357" s="114">
        <v>100</v>
      </c>
      <c r="AC2357" s="114">
        <v>81</v>
      </c>
      <c r="AD2357" s="114">
        <v>0</v>
      </c>
      <c r="AE2357" s="114">
        <v>100</v>
      </c>
    </row>
    <row r="2358" spans="1:31">
      <c r="A2358" s="31" t="s">
        <v>426</v>
      </c>
      <c r="B2358" s="31" t="str">
        <f>VLOOKUP(Table1[[#This Row],[Organism]],'GN and GP categories'!A:B,2,)</f>
        <v>Gram-positive</v>
      </c>
      <c r="C2358" s="31" t="s">
        <v>522</v>
      </c>
      <c r="D2358" s="31" t="s">
        <v>262</v>
      </c>
      <c r="E2358" s="31" t="s">
        <v>371</v>
      </c>
      <c r="F2358" s="31" t="s">
        <v>101</v>
      </c>
      <c r="G2358" s="31" t="s">
        <v>374</v>
      </c>
      <c r="H2358" s="31">
        <v>34</v>
      </c>
      <c r="I2358" s="114">
        <v>0</v>
      </c>
      <c r="J2358" s="114">
        <v>100</v>
      </c>
      <c r="K2358" s="114">
        <v>100</v>
      </c>
      <c r="L2358" s="114">
        <v>100</v>
      </c>
      <c r="M2358" s="114" t="s">
        <v>369</v>
      </c>
      <c r="N2358" s="114" t="s">
        <v>376</v>
      </c>
      <c r="O2358" s="114" t="s">
        <v>369</v>
      </c>
      <c r="P2358" s="114" t="s">
        <v>376</v>
      </c>
      <c r="Q2358" s="114">
        <v>100</v>
      </c>
      <c r="R2358" s="114">
        <v>100</v>
      </c>
      <c r="S2358" s="114">
        <v>28.999999999999996</v>
      </c>
      <c r="T2358" s="114">
        <v>100</v>
      </c>
      <c r="U2358" s="114" t="s">
        <v>376</v>
      </c>
      <c r="V2358" s="114">
        <v>0</v>
      </c>
      <c r="W2358" s="114">
        <v>100</v>
      </c>
      <c r="X2358" s="114">
        <v>100</v>
      </c>
      <c r="Y2358" s="114">
        <v>82</v>
      </c>
      <c r="Z2358" s="114">
        <v>100</v>
      </c>
      <c r="AA2358" s="114" t="s">
        <v>376</v>
      </c>
      <c r="AB2358" s="114">
        <v>100</v>
      </c>
      <c r="AC2358" s="114">
        <v>71</v>
      </c>
      <c r="AD2358" s="114">
        <v>0</v>
      </c>
      <c r="AE2358" s="114">
        <v>100</v>
      </c>
    </row>
    <row r="2359" spans="1:31">
      <c r="A2359" s="31" t="s">
        <v>426</v>
      </c>
      <c r="B2359" s="31" t="str">
        <f>VLOOKUP(Table1[[#This Row],[Organism]],'GN and GP categories'!A:B,2,)</f>
        <v>Gram-positive</v>
      </c>
      <c r="C2359" s="31" t="s">
        <v>522</v>
      </c>
      <c r="D2359" s="31" t="s">
        <v>262</v>
      </c>
      <c r="E2359" s="31" t="s">
        <v>371</v>
      </c>
      <c r="F2359" s="31" t="s">
        <v>121</v>
      </c>
      <c r="G2359" s="31" t="s">
        <v>377</v>
      </c>
      <c r="H2359" s="31">
        <v>37</v>
      </c>
      <c r="I2359" s="114">
        <v>0</v>
      </c>
      <c r="J2359" s="114">
        <v>100</v>
      </c>
      <c r="K2359" s="114">
        <v>100</v>
      </c>
      <c r="L2359" s="114">
        <v>100</v>
      </c>
      <c r="M2359" s="114" t="s">
        <v>369</v>
      </c>
      <c r="N2359" s="114">
        <v>100</v>
      </c>
      <c r="O2359" s="114" t="s">
        <v>369</v>
      </c>
      <c r="P2359" s="114" t="s">
        <v>381</v>
      </c>
      <c r="Q2359" s="114">
        <v>100</v>
      </c>
      <c r="R2359" s="114">
        <v>100</v>
      </c>
      <c r="S2359" s="114">
        <v>38</v>
      </c>
      <c r="T2359" s="114">
        <v>100</v>
      </c>
      <c r="U2359" s="114">
        <v>59</v>
      </c>
      <c r="V2359" s="114">
        <v>0</v>
      </c>
      <c r="W2359" s="114" t="s">
        <v>381</v>
      </c>
      <c r="X2359" s="114">
        <v>100</v>
      </c>
      <c r="Y2359" s="114">
        <v>100</v>
      </c>
      <c r="Z2359" s="114" t="s">
        <v>381</v>
      </c>
      <c r="AA2359" s="114">
        <v>100</v>
      </c>
      <c r="AB2359" s="114">
        <v>100</v>
      </c>
      <c r="AC2359" s="114" t="s">
        <v>381</v>
      </c>
      <c r="AD2359" s="114">
        <v>0</v>
      </c>
      <c r="AE2359" s="114">
        <v>100</v>
      </c>
    </row>
    <row r="2360" spans="1:31">
      <c r="A2360" s="31" t="s">
        <v>426</v>
      </c>
      <c r="B2360" s="31" t="str">
        <f>VLOOKUP(Table1[[#This Row],[Organism]],'GN and GP categories'!A:B,2,)</f>
        <v>Gram-positive</v>
      </c>
      <c r="C2360" s="31" t="s">
        <v>522</v>
      </c>
      <c r="D2360" s="31" t="s">
        <v>262</v>
      </c>
      <c r="E2360" s="31" t="s">
        <v>371</v>
      </c>
      <c r="F2360" s="31" t="s">
        <v>121</v>
      </c>
      <c r="G2360" s="31" t="s">
        <v>374</v>
      </c>
      <c r="H2360" s="31">
        <v>30</v>
      </c>
      <c r="I2360" s="114">
        <v>0</v>
      </c>
      <c r="J2360" s="114">
        <v>100</v>
      </c>
      <c r="K2360" s="114">
        <v>100</v>
      </c>
      <c r="L2360" s="114">
        <v>100</v>
      </c>
      <c r="M2360" s="114" t="s">
        <v>369</v>
      </c>
      <c r="N2360" s="114">
        <v>100</v>
      </c>
      <c r="O2360" s="114" t="s">
        <v>369</v>
      </c>
      <c r="P2360" s="114" t="s">
        <v>409</v>
      </c>
      <c r="Q2360" s="114">
        <v>100</v>
      </c>
      <c r="R2360" s="114">
        <v>100</v>
      </c>
      <c r="S2360" s="114">
        <v>40</v>
      </c>
      <c r="T2360" s="114">
        <v>100</v>
      </c>
      <c r="U2360" s="114" t="s">
        <v>409</v>
      </c>
      <c r="V2360" s="114">
        <v>0</v>
      </c>
      <c r="W2360" s="114">
        <v>100</v>
      </c>
      <c r="X2360" s="114">
        <v>100</v>
      </c>
      <c r="Y2360" s="114">
        <v>100</v>
      </c>
      <c r="Z2360" s="114">
        <v>100</v>
      </c>
      <c r="AA2360" s="114">
        <v>100</v>
      </c>
      <c r="AB2360" s="114">
        <v>100</v>
      </c>
      <c r="AC2360" s="114">
        <v>63</v>
      </c>
      <c r="AD2360" s="114">
        <v>0</v>
      </c>
      <c r="AE2360" s="114">
        <v>100</v>
      </c>
    </row>
    <row r="2361" spans="1:31">
      <c r="A2361" s="31" t="s">
        <v>425</v>
      </c>
      <c r="B2361" s="31" t="str">
        <f>VLOOKUP(Table1[[#This Row],[Organism]],'GN and GP categories'!A:B,2,)</f>
        <v>Gram-positive</v>
      </c>
      <c r="C2361" s="31" t="s">
        <v>522</v>
      </c>
      <c r="D2361" s="31" t="s">
        <v>262</v>
      </c>
      <c r="E2361" s="31" t="s">
        <v>266</v>
      </c>
      <c r="F2361" s="31" t="s">
        <v>2</v>
      </c>
      <c r="G2361" s="31" t="s">
        <v>397</v>
      </c>
      <c r="H2361" s="31">
        <v>32</v>
      </c>
      <c r="I2361" s="114">
        <v>0</v>
      </c>
      <c r="J2361" s="114">
        <v>100</v>
      </c>
      <c r="K2361" s="114" t="s">
        <v>403</v>
      </c>
      <c r="L2361" s="114">
        <v>100</v>
      </c>
      <c r="M2361" s="114" t="s">
        <v>369</v>
      </c>
      <c r="N2361" s="114" t="s">
        <v>403</v>
      </c>
      <c r="O2361" s="114" t="s">
        <v>369</v>
      </c>
      <c r="P2361" s="114" t="s">
        <v>403</v>
      </c>
      <c r="Q2361" s="114">
        <v>100</v>
      </c>
      <c r="R2361" s="114">
        <v>100</v>
      </c>
      <c r="S2361" s="114" t="s">
        <v>369</v>
      </c>
      <c r="T2361" s="114">
        <v>100</v>
      </c>
      <c r="U2361" s="114">
        <v>72</v>
      </c>
      <c r="V2361" s="114">
        <v>0</v>
      </c>
      <c r="W2361" s="114" t="s">
        <v>369</v>
      </c>
      <c r="X2361" s="114">
        <v>100</v>
      </c>
      <c r="Y2361" s="114">
        <v>100</v>
      </c>
      <c r="Z2361" s="114" t="s">
        <v>369</v>
      </c>
      <c r="AA2361" s="114">
        <v>69</v>
      </c>
      <c r="AB2361" s="114" t="s">
        <v>403</v>
      </c>
      <c r="AC2361" s="114" t="s">
        <v>369</v>
      </c>
      <c r="AD2361" s="114" t="s">
        <v>369</v>
      </c>
      <c r="AE2361" s="114">
        <v>100</v>
      </c>
    </row>
    <row r="2362" spans="1:31">
      <c r="A2362" s="31" t="s">
        <v>425</v>
      </c>
      <c r="B2362" s="31" t="str">
        <f>VLOOKUP(Table1[[#This Row],[Organism]],'GN and GP categories'!A:B,2,)</f>
        <v>Gram-positive</v>
      </c>
      <c r="C2362" s="31" t="s">
        <v>522</v>
      </c>
      <c r="D2362" s="31" t="s">
        <v>262</v>
      </c>
      <c r="E2362" s="31" t="s">
        <v>266</v>
      </c>
      <c r="F2362" s="31" t="s">
        <v>2</v>
      </c>
      <c r="G2362" s="31" t="s">
        <v>370</v>
      </c>
      <c r="H2362" s="31">
        <v>38</v>
      </c>
      <c r="I2362" s="114">
        <v>0</v>
      </c>
      <c r="J2362" s="114" t="s">
        <v>381</v>
      </c>
      <c r="K2362" s="114" t="s">
        <v>381</v>
      </c>
      <c r="L2362" s="114" t="s">
        <v>381</v>
      </c>
      <c r="M2362" s="114" t="s">
        <v>369</v>
      </c>
      <c r="N2362" s="114" t="s">
        <v>381</v>
      </c>
      <c r="O2362" s="114" t="s">
        <v>369</v>
      </c>
      <c r="P2362" s="114">
        <v>84</v>
      </c>
      <c r="Q2362" s="114">
        <v>100</v>
      </c>
      <c r="R2362" s="114">
        <v>100</v>
      </c>
      <c r="S2362" s="114" t="s">
        <v>369</v>
      </c>
      <c r="T2362" s="114">
        <v>100</v>
      </c>
      <c r="U2362" s="114">
        <v>55.000000000000007</v>
      </c>
      <c r="V2362" s="114">
        <v>0</v>
      </c>
      <c r="W2362" s="114" t="s">
        <v>369</v>
      </c>
      <c r="X2362" s="114">
        <v>100</v>
      </c>
      <c r="Y2362" s="114">
        <v>100</v>
      </c>
      <c r="Z2362" s="114" t="s">
        <v>369</v>
      </c>
      <c r="AA2362" s="114">
        <v>61</v>
      </c>
      <c r="AB2362" s="114" t="s">
        <v>381</v>
      </c>
      <c r="AC2362" s="114" t="s">
        <v>369</v>
      </c>
      <c r="AD2362" s="114" t="s">
        <v>369</v>
      </c>
      <c r="AE2362" s="114">
        <v>100</v>
      </c>
    </row>
    <row r="2363" spans="1:31">
      <c r="A2363" s="31" t="s">
        <v>425</v>
      </c>
      <c r="B2363" s="31" t="str">
        <f>VLOOKUP(Table1[[#This Row],[Organism]],'GN and GP categories'!A:B,2,)</f>
        <v>Gram-positive</v>
      </c>
      <c r="C2363" s="31" t="s">
        <v>522</v>
      </c>
      <c r="D2363" s="31" t="s">
        <v>262</v>
      </c>
      <c r="E2363" s="31" t="s">
        <v>371</v>
      </c>
      <c r="F2363" s="31" t="s">
        <v>2</v>
      </c>
      <c r="G2363" s="31" t="s">
        <v>397</v>
      </c>
      <c r="H2363" s="31">
        <v>33</v>
      </c>
      <c r="I2363" s="114">
        <v>0</v>
      </c>
      <c r="J2363" s="114">
        <v>100</v>
      </c>
      <c r="K2363" s="114">
        <v>100</v>
      </c>
      <c r="L2363" s="114">
        <v>100</v>
      </c>
      <c r="M2363" s="114" t="s">
        <v>369</v>
      </c>
      <c r="N2363" s="114">
        <v>100</v>
      </c>
      <c r="O2363" s="114" t="s">
        <v>369</v>
      </c>
      <c r="P2363" s="114" t="s">
        <v>376</v>
      </c>
      <c r="Q2363" s="114">
        <v>100</v>
      </c>
      <c r="R2363" s="114">
        <v>100</v>
      </c>
      <c r="S2363" s="114" t="s">
        <v>369</v>
      </c>
      <c r="T2363" s="114">
        <v>100</v>
      </c>
      <c r="U2363" s="114">
        <v>48</v>
      </c>
      <c r="V2363" s="114">
        <v>0</v>
      </c>
      <c r="W2363" s="114" t="s">
        <v>369</v>
      </c>
      <c r="X2363" s="114">
        <v>100</v>
      </c>
      <c r="Y2363" s="114">
        <v>100</v>
      </c>
      <c r="Z2363" s="114" t="s">
        <v>369</v>
      </c>
      <c r="AA2363" s="114">
        <v>73</v>
      </c>
      <c r="AB2363" s="114">
        <v>100</v>
      </c>
      <c r="AC2363" s="114" t="s">
        <v>369</v>
      </c>
      <c r="AD2363" s="114" t="s">
        <v>369</v>
      </c>
      <c r="AE2363" s="114">
        <v>100</v>
      </c>
    </row>
    <row r="2364" spans="1:31">
      <c r="A2364" s="31" t="s">
        <v>425</v>
      </c>
      <c r="B2364" s="31" t="str">
        <f>VLOOKUP(Table1[[#This Row],[Organism]],'GN and GP categories'!A:B,2,)</f>
        <v>Gram-positive</v>
      </c>
      <c r="C2364" s="31" t="s">
        <v>522</v>
      </c>
      <c r="D2364" s="31" t="s">
        <v>262</v>
      </c>
      <c r="E2364" s="31" t="s">
        <v>371</v>
      </c>
      <c r="F2364" s="31" t="s">
        <v>2</v>
      </c>
      <c r="G2364" s="31" t="s">
        <v>370</v>
      </c>
      <c r="H2364" s="31">
        <v>40</v>
      </c>
      <c r="I2364" s="114">
        <v>0</v>
      </c>
      <c r="J2364" s="114" t="s">
        <v>400</v>
      </c>
      <c r="K2364" s="114" t="s">
        <v>400</v>
      </c>
      <c r="L2364" s="114" t="s">
        <v>400</v>
      </c>
      <c r="M2364" s="114" t="s">
        <v>369</v>
      </c>
      <c r="N2364" s="114" t="s">
        <v>400</v>
      </c>
      <c r="O2364" s="114" t="s">
        <v>369</v>
      </c>
      <c r="P2364" s="114" t="s">
        <v>400</v>
      </c>
      <c r="Q2364" s="114">
        <v>100</v>
      </c>
      <c r="R2364" s="114">
        <v>100</v>
      </c>
      <c r="S2364" s="114" t="s">
        <v>369</v>
      </c>
      <c r="T2364" s="114">
        <v>100</v>
      </c>
      <c r="U2364" s="114">
        <v>55.000000000000007</v>
      </c>
      <c r="V2364" s="114">
        <v>0</v>
      </c>
      <c r="W2364" s="114" t="s">
        <v>369</v>
      </c>
      <c r="X2364" s="114">
        <v>100</v>
      </c>
      <c r="Y2364" s="114">
        <v>100</v>
      </c>
      <c r="Z2364" s="114" t="s">
        <v>369</v>
      </c>
      <c r="AA2364" s="114">
        <v>60</v>
      </c>
      <c r="AB2364" s="114" t="s">
        <v>400</v>
      </c>
      <c r="AC2364" s="114" t="s">
        <v>369</v>
      </c>
      <c r="AD2364" s="114" t="s">
        <v>369</v>
      </c>
      <c r="AE2364" s="114">
        <v>100</v>
      </c>
    </row>
    <row r="2365" spans="1:31">
      <c r="A2365" s="31" t="s">
        <v>425</v>
      </c>
      <c r="B2365" s="31" t="str">
        <f>VLOOKUP(Table1[[#This Row],[Organism]],'GN and GP categories'!A:B,2,)</f>
        <v>Gram-positive</v>
      </c>
      <c r="C2365" s="31" t="s">
        <v>522</v>
      </c>
      <c r="D2365" s="31" t="s">
        <v>262</v>
      </c>
      <c r="E2365" s="31" t="s">
        <v>371</v>
      </c>
      <c r="F2365" s="31" t="s">
        <v>121</v>
      </c>
      <c r="G2365" s="31" t="s">
        <v>377</v>
      </c>
      <c r="H2365" s="31">
        <v>31</v>
      </c>
      <c r="I2365" s="114">
        <v>0</v>
      </c>
      <c r="J2365" s="114">
        <v>100</v>
      </c>
      <c r="K2365" s="114">
        <v>100</v>
      </c>
      <c r="L2365" s="114">
        <v>100</v>
      </c>
      <c r="M2365" s="114" t="s">
        <v>369</v>
      </c>
      <c r="N2365" s="114">
        <v>100</v>
      </c>
      <c r="O2365" s="114" t="s">
        <v>369</v>
      </c>
      <c r="P2365" s="114" t="s">
        <v>403</v>
      </c>
      <c r="Q2365" s="114">
        <v>100</v>
      </c>
      <c r="R2365" s="114">
        <v>100</v>
      </c>
      <c r="S2365" s="114" t="s">
        <v>369</v>
      </c>
      <c r="T2365" s="114">
        <v>100</v>
      </c>
      <c r="U2365" s="114">
        <v>55.000000000000007</v>
      </c>
      <c r="V2365" s="114">
        <v>0</v>
      </c>
      <c r="W2365" s="114" t="s">
        <v>369</v>
      </c>
      <c r="X2365" s="114">
        <v>100</v>
      </c>
      <c r="Y2365" s="114">
        <v>100</v>
      </c>
      <c r="Z2365" s="114" t="s">
        <v>369</v>
      </c>
      <c r="AA2365" s="114">
        <v>65</v>
      </c>
      <c r="AB2365" s="114">
        <v>100</v>
      </c>
      <c r="AC2365" s="114" t="s">
        <v>369</v>
      </c>
      <c r="AD2365" s="114" t="s">
        <v>369</v>
      </c>
      <c r="AE2365" s="114">
        <v>100</v>
      </c>
    </row>
    <row r="2366" spans="1:31">
      <c r="A2366" s="31" t="s">
        <v>424</v>
      </c>
      <c r="B2366" s="31" t="str">
        <f>VLOOKUP(Table1[[#This Row],[Organism]],'GN and GP categories'!A:B,2,)</f>
        <v>Gram-positive</v>
      </c>
      <c r="C2366" s="31" t="s">
        <v>522</v>
      </c>
      <c r="D2366" s="31" t="s">
        <v>262</v>
      </c>
      <c r="E2366" s="31" t="s">
        <v>266</v>
      </c>
      <c r="F2366" s="31" t="s">
        <v>121</v>
      </c>
      <c r="G2366" s="31" t="s">
        <v>377</v>
      </c>
      <c r="H2366" s="31">
        <v>30</v>
      </c>
      <c r="I2366" s="114">
        <v>0</v>
      </c>
      <c r="J2366" s="114">
        <v>100</v>
      </c>
      <c r="K2366" s="114">
        <v>100</v>
      </c>
      <c r="L2366" s="114">
        <v>100</v>
      </c>
      <c r="M2366" s="114" t="s">
        <v>369</v>
      </c>
      <c r="N2366" s="114">
        <v>100</v>
      </c>
      <c r="O2366" s="114" t="s">
        <v>369</v>
      </c>
      <c r="P2366" s="114">
        <v>70</v>
      </c>
      <c r="Q2366" s="114">
        <v>100</v>
      </c>
      <c r="R2366" s="114">
        <v>100</v>
      </c>
      <c r="S2366" s="114" t="s">
        <v>369</v>
      </c>
      <c r="T2366" s="114">
        <v>100</v>
      </c>
      <c r="U2366" s="114">
        <v>63</v>
      </c>
      <c r="V2366" s="114">
        <v>0</v>
      </c>
      <c r="W2366" s="114" t="s">
        <v>369</v>
      </c>
      <c r="X2366" s="114">
        <v>100</v>
      </c>
      <c r="Y2366" s="114">
        <v>100</v>
      </c>
      <c r="Z2366" s="114" t="s">
        <v>369</v>
      </c>
      <c r="AA2366" s="114">
        <v>100</v>
      </c>
      <c r="AB2366" s="114">
        <v>100</v>
      </c>
      <c r="AC2366" s="114">
        <v>56.999999999999993</v>
      </c>
      <c r="AD2366" s="114">
        <v>0</v>
      </c>
      <c r="AE2366" s="114">
        <v>100</v>
      </c>
    </row>
    <row r="2367" spans="1:31">
      <c r="A2367" s="31" t="s">
        <v>424</v>
      </c>
      <c r="B2367" s="31" t="str">
        <f>VLOOKUP(Table1[[#This Row],[Organism]],'GN and GP categories'!A:B,2,)</f>
        <v>Gram-positive</v>
      </c>
      <c r="C2367" s="31" t="s">
        <v>522</v>
      </c>
      <c r="D2367" s="31" t="s">
        <v>262</v>
      </c>
      <c r="E2367" s="31" t="s">
        <v>266</v>
      </c>
      <c r="F2367" s="31" t="s">
        <v>121</v>
      </c>
      <c r="G2367" s="31" t="s">
        <v>374</v>
      </c>
      <c r="H2367" s="31">
        <v>34</v>
      </c>
      <c r="I2367" s="114">
        <v>0</v>
      </c>
      <c r="J2367" s="114">
        <v>100</v>
      </c>
      <c r="K2367" s="114">
        <v>100</v>
      </c>
      <c r="L2367" s="114">
        <v>100</v>
      </c>
      <c r="M2367" s="114" t="s">
        <v>369</v>
      </c>
      <c r="N2367" s="114">
        <v>100</v>
      </c>
      <c r="O2367" s="114" t="s">
        <v>369</v>
      </c>
      <c r="P2367" s="114">
        <v>68</v>
      </c>
      <c r="Q2367" s="114">
        <v>100</v>
      </c>
      <c r="R2367" s="114">
        <v>100</v>
      </c>
      <c r="S2367" s="114" t="s">
        <v>369</v>
      </c>
      <c r="T2367" s="114">
        <v>100</v>
      </c>
      <c r="U2367" s="114">
        <v>38</v>
      </c>
      <c r="V2367" s="114">
        <v>0</v>
      </c>
      <c r="W2367" s="114" t="s">
        <v>369</v>
      </c>
      <c r="X2367" s="114">
        <v>100</v>
      </c>
      <c r="Y2367" s="114">
        <v>100</v>
      </c>
      <c r="Z2367" s="114" t="s">
        <v>369</v>
      </c>
      <c r="AA2367" s="114">
        <v>100</v>
      </c>
      <c r="AB2367" s="114">
        <v>100</v>
      </c>
      <c r="AC2367" s="114">
        <v>44</v>
      </c>
      <c r="AD2367" s="114">
        <v>0</v>
      </c>
      <c r="AE2367" s="114">
        <v>100</v>
      </c>
    </row>
    <row r="2368" spans="1:31">
      <c r="A2368" s="31" t="s">
        <v>424</v>
      </c>
      <c r="B2368" s="31" t="str">
        <f>VLOOKUP(Table1[[#This Row],[Organism]],'GN and GP categories'!A:B,2,)</f>
        <v>Gram-positive</v>
      </c>
      <c r="C2368" s="31" t="s">
        <v>522</v>
      </c>
      <c r="D2368" s="31" t="s">
        <v>262</v>
      </c>
      <c r="E2368" s="31" t="s">
        <v>371</v>
      </c>
      <c r="F2368" s="31" t="s">
        <v>2</v>
      </c>
      <c r="G2368" s="31" t="s">
        <v>397</v>
      </c>
      <c r="H2368" s="31">
        <v>30</v>
      </c>
      <c r="I2368" s="114">
        <v>0</v>
      </c>
      <c r="J2368" s="114">
        <v>100</v>
      </c>
      <c r="K2368" s="114">
        <v>100</v>
      </c>
      <c r="L2368" s="114">
        <v>100</v>
      </c>
      <c r="M2368" s="114" t="s">
        <v>369</v>
      </c>
      <c r="N2368" s="114">
        <v>100</v>
      </c>
      <c r="O2368" s="114">
        <v>100</v>
      </c>
      <c r="P2368" s="114">
        <v>50</v>
      </c>
      <c r="Q2368" s="114">
        <v>100</v>
      </c>
      <c r="R2368" s="114">
        <v>100</v>
      </c>
      <c r="S2368" s="114" t="s">
        <v>369</v>
      </c>
      <c r="T2368" s="114">
        <v>100</v>
      </c>
      <c r="U2368" s="114">
        <v>53</v>
      </c>
      <c r="V2368" s="114">
        <v>0</v>
      </c>
      <c r="W2368" s="114">
        <v>100</v>
      </c>
      <c r="X2368" s="114">
        <v>100</v>
      </c>
      <c r="Y2368" s="114">
        <v>100</v>
      </c>
      <c r="Z2368" s="114" t="s">
        <v>369</v>
      </c>
      <c r="AA2368" s="114">
        <v>100</v>
      </c>
      <c r="AB2368" s="114">
        <v>100</v>
      </c>
      <c r="AC2368" s="114">
        <v>56.999999999999993</v>
      </c>
      <c r="AD2368" s="114">
        <v>0</v>
      </c>
      <c r="AE2368" s="114">
        <v>100</v>
      </c>
    </row>
    <row r="2369" spans="1:31">
      <c r="A2369" s="31" t="s">
        <v>424</v>
      </c>
      <c r="B2369" s="31" t="str">
        <f>VLOOKUP(Table1[[#This Row],[Organism]],'GN and GP categories'!A:B,2,)</f>
        <v>Gram-positive</v>
      </c>
      <c r="C2369" s="31" t="s">
        <v>522</v>
      </c>
      <c r="D2369" s="31" t="s">
        <v>262</v>
      </c>
      <c r="E2369" s="31" t="s">
        <v>371</v>
      </c>
      <c r="F2369" s="31" t="s">
        <v>101</v>
      </c>
      <c r="G2369" s="31" t="s">
        <v>377</v>
      </c>
      <c r="H2369" s="31">
        <v>40</v>
      </c>
      <c r="I2369" s="114">
        <v>0</v>
      </c>
      <c r="J2369" s="114">
        <v>100</v>
      </c>
      <c r="K2369" s="114">
        <v>100</v>
      </c>
      <c r="L2369" s="114">
        <v>100</v>
      </c>
      <c r="M2369" s="114" t="s">
        <v>369</v>
      </c>
      <c r="N2369" s="114">
        <v>100</v>
      </c>
      <c r="O2369" s="114">
        <v>100</v>
      </c>
      <c r="P2369" s="114">
        <v>50</v>
      </c>
      <c r="Q2369" s="114">
        <v>100</v>
      </c>
      <c r="R2369" s="114">
        <v>100</v>
      </c>
      <c r="S2369" s="114" t="s">
        <v>369</v>
      </c>
      <c r="T2369" s="114">
        <v>100</v>
      </c>
      <c r="U2369" s="114">
        <v>55.000000000000007</v>
      </c>
      <c r="V2369" s="114">
        <v>0</v>
      </c>
      <c r="W2369" s="114">
        <v>100</v>
      </c>
      <c r="X2369" s="114">
        <v>100</v>
      </c>
      <c r="Y2369" s="114">
        <v>100</v>
      </c>
      <c r="Z2369" s="114" t="s">
        <v>369</v>
      </c>
      <c r="AA2369" s="114">
        <v>100</v>
      </c>
      <c r="AB2369" s="114">
        <v>100</v>
      </c>
      <c r="AC2369" s="114">
        <v>48</v>
      </c>
      <c r="AD2369" s="114">
        <v>0</v>
      </c>
      <c r="AE2369" s="114">
        <v>100</v>
      </c>
    </row>
    <row r="2370" spans="1:31">
      <c r="A2370" s="31" t="s">
        <v>424</v>
      </c>
      <c r="B2370" s="31" t="str">
        <f>VLOOKUP(Table1[[#This Row],[Organism]],'GN and GP categories'!A:B,2,)</f>
        <v>Gram-positive</v>
      </c>
      <c r="C2370" s="31" t="s">
        <v>522</v>
      </c>
      <c r="D2370" s="31" t="s">
        <v>262</v>
      </c>
      <c r="E2370" s="31" t="s">
        <v>371</v>
      </c>
      <c r="F2370" s="31" t="s">
        <v>101</v>
      </c>
      <c r="G2370" s="31" t="s">
        <v>375</v>
      </c>
      <c r="H2370" s="31">
        <v>33</v>
      </c>
      <c r="I2370" s="114">
        <v>0</v>
      </c>
      <c r="J2370" s="114">
        <v>100</v>
      </c>
      <c r="K2370" s="114">
        <v>100</v>
      </c>
      <c r="L2370" s="114">
        <v>100</v>
      </c>
      <c r="M2370" s="114" t="s">
        <v>369</v>
      </c>
      <c r="N2370" s="114">
        <v>100</v>
      </c>
      <c r="O2370" s="114">
        <v>100</v>
      </c>
      <c r="P2370" s="114">
        <v>57.999999999999993</v>
      </c>
      <c r="Q2370" s="114">
        <v>100</v>
      </c>
      <c r="R2370" s="114">
        <v>100</v>
      </c>
      <c r="S2370" s="114" t="s">
        <v>369</v>
      </c>
      <c r="T2370" s="114">
        <v>100</v>
      </c>
      <c r="U2370" s="114">
        <v>64</v>
      </c>
      <c r="V2370" s="114">
        <v>0</v>
      </c>
      <c r="W2370" s="114">
        <v>100</v>
      </c>
      <c r="X2370" s="114">
        <v>100</v>
      </c>
      <c r="Y2370" s="114">
        <v>100</v>
      </c>
      <c r="Z2370" s="114" t="s">
        <v>369</v>
      </c>
      <c r="AA2370" s="114">
        <v>100</v>
      </c>
      <c r="AB2370" s="114">
        <v>100</v>
      </c>
      <c r="AC2370" s="114">
        <v>39</v>
      </c>
      <c r="AD2370" s="114">
        <v>0</v>
      </c>
      <c r="AE2370" s="114">
        <v>100</v>
      </c>
    </row>
    <row r="2371" spans="1:31">
      <c r="A2371" s="31" t="s">
        <v>424</v>
      </c>
      <c r="B2371" s="31" t="str">
        <f>VLOOKUP(Table1[[#This Row],[Organism]],'GN and GP categories'!A:B,2,)</f>
        <v>Gram-positive</v>
      </c>
      <c r="C2371" s="31" t="s">
        <v>522</v>
      </c>
      <c r="D2371" s="31" t="s">
        <v>262</v>
      </c>
      <c r="E2371" s="31" t="s">
        <v>371</v>
      </c>
      <c r="F2371" s="31" t="s">
        <v>101</v>
      </c>
      <c r="G2371" s="31" t="s">
        <v>374</v>
      </c>
      <c r="H2371" s="31">
        <v>32</v>
      </c>
      <c r="I2371" s="114">
        <v>0</v>
      </c>
      <c r="J2371" s="114">
        <v>100</v>
      </c>
      <c r="K2371" s="114">
        <v>100</v>
      </c>
      <c r="L2371" s="114">
        <v>100</v>
      </c>
      <c r="M2371" s="114" t="s">
        <v>369</v>
      </c>
      <c r="N2371" s="114">
        <v>100</v>
      </c>
      <c r="O2371" s="114" t="s">
        <v>369</v>
      </c>
      <c r="P2371" s="114">
        <v>53</v>
      </c>
      <c r="Q2371" s="114">
        <v>100</v>
      </c>
      <c r="R2371" s="114">
        <v>100</v>
      </c>
      <c r="S2371" s="114" t="s">
        <v>369</v>
      </c>
      <c r="T2371" s="114">
        <v>100</v>
      </c>
      <c r="U2371" s="114">
        <v>53</v>
      </c>
      <c r="V2371" s="114">
        <v>0</v>
      </c>
      <c r="W2371" s="114" t="s">
        <v>369</v>
      </c>
      <c r="X2371" s="114">
        <v>100</v>
      </c>
      <c r="Y2371" s="114">
        <v>100</v>
      </c>
      <c r="Z2371" s="114" t="s">
        <v>369</v>
      </c>
      <c r="AA2371" s="114">
        <v>100</v>
      </c>
      <c r="AB2371" s="114">
        <v>100</v>
      </c>
      <c r="AC2371" s="114">
        <v>50</v>
      </c>
      <c r="AD2371" s="114">
        <v>0</v>
      </c>
      <c r="AE2371" s="114">
        <v>100</v>
      </c>
    </row>
    <row r="2372" spans="1:31">
      <c r="A2372" s="31" t="s">
        <v>424</v>
      </c>
      <c r="B2372" s="31" t="str">
        <f>VLOOKUP(Table1[[#This Row],[Organism]],'GN and GP categories'!A:B,2,)</f>
        <v>Gram-positive</v>
      </c>
      <c r="C2372" s="31" t="s">
        <v>522</v>
      </c>
      <c r="D2372" s="31" t="s">
        <v>262</v>
      </c>
      <c r="E2372" s="31" t="s">
        <v>371</v>
      </c>
      <c r="F2372" s="31" t="s">
        <v>121</v>
      </c>
      <c r="G2372" s="31" t="s">
        <v>377</v>
      </c>
      <c r="H2372" s="31">
        <v>31</v>
      </c>
      <c r="I2372" s="114">
        <v>0</v>
      </c>
      <c r="J2372" s="114">
        <v>100</v>
      </c>
      <c r="K2372" s="114">
        <v>100</v>
      </c>
      <c r="L2372" s="114">
        <v>100</v>
      </c>
      <c r="M2372" s="114" t="s">
        <v>369</v>
      </c>
      <c r="N2372" s="114">
        <v>100</v>
      </c>
      <c r="O2372" s="114" t="s">
        <v>369</v>
      </c>
      <c r="P2372" s="114">
        <v>68</v>
      </c>
      <c r="Q2372" s="114">
        <v>100</v>
      </c>
      <c r="R2372" s="114">
        <v>100</v>
      </c>
      <c r="S2372" s="114" t="s">
        <v>369</v>
      </c>
      <c r="T2372" s="114">
        <v>100</v>
      </c>
      <c r="U2372" s="114">
        <v>55.000000000000007</v>
      </c>
      <c r="V2372" s="114">
        <v>0</v>
      </c>
      <c r="W2372" s="114" t="s">
        <v>369</v>
      </c>
      <c r="X2372" s="114">
        <v>100</v>
      </c>
      <c r="Y2372" s="114">
        <v>100</v>
      </c>
      <c r="Z2372" s="114" t="s">
        <v>369</v>
      </c>
      <c r="AA2372" s="114">
        <v>100</v>
      </c>
      <c r="AB2372" s="114">
        <v>100</v>
      </c>
      <c r="AC2372" s="114">
        <v>55.000000000000007</v>
      </c>
      <c r="AD2372" s="114">
        <v>0</v>
      </c>
      <c r="AE2372" s="114">
        <v>100</v>
      </c>
    </row>
    <row r="2373" spans="1:31">
      <c r="A2373" s="31" t="s">
        <v>424</v>
      </c>
      <c r="B2373" s="31" t="str">
        <f>VLOOKUP(Table1[[#This Row],[Organism]],'GN and GP categories'!A:B,2,)</f>
        <v>Gram-positive</v>
      </c>
      <c r="C2373" s="31" t="s">
        <v>522</v>
      </c>
      <c r="D2373" s="31" t="s">
        <v>262</v>
      </c>
      <c r="E2373" s="31" t="s">
        <v>371</v>
      </c>
      <c r="F2373" s="31" t="s">
        <v>121</v>
      </c>
      <c r="G2373" s="31" t="s">
        <v>375</v>
      </c>
      <c r="H2373" s="31">
        <v>41</v>
      </c>
      <c r="I2373" s="114">
        <v>0</v>
      </c>
      <c r="J2373" s="114">
        <v>100</v>
      </c>
      <c r="K2373" s="114">
        <v>100</v>
      </c>
      <c r="L2373" s="114">
        <v>100</v>
      </c>
      <c r="M2373" s="114" t="s">
        <v>369</v>
      </c>
      <c r="N2373" s="114">
        <v>100</v>
      </c>
      <c r="O2373" s="114">
        <v>100</v>
      </c>
      <c r="P2373" s="114">
        <v>68</v>
      </c>
      <c r="Q2373" s="114">
        <v>100</v>
      </c>
      <c r="R2373" s="114">
        <v>100</v>
      </c>
      <c r="S2373" s="114">
        <v>0</v>
      </c>
      <c r="T2373" s="114">
        <v>100</v>
      </c>
      <c r="U2373" s="114">
        <v>54</v>
      </c>
      <c r="V2373" s="114">
        <v>0</v>
      </c>
      <c r="W2373" s="114">
        <v>100</v>
      </c>
      <c r="X2373" s="114">
        <v>100</v>
      </c>
      <c r="Y2373" s="114">
        <v>100</v>
      </c>
      <c r="Z2373" s="114" t="s">
        <v>369</v>
      </c>
      <c r="AA2373" s="114">
        <v>100</v>
      </c>
      <c r="AB2373" s="114">
        <v>100</v>
      </c>
      <c r="AC2373" s="114">
        <v>51</v>
      </c>
      <c r="AD2373" s="114">
        <v>0</v>
      </c>
      <c r="AE2373" s="114">
        <v>100</v>
      </c>
    </row>
    <row r="2374" spans="1:31">
      <c r="A2374" s="31" t="s">
        <v>424</v>
      </c>
      <c r="B2374" s="31" t="str">
        <f>VLOOKUP(Table1[[#This Row],[Organism]],'GN and GP categories'!A:B,2,)</f>
        <v>Gram-positive</v>
      </c>
      <c r="C2374" s="31" t="s">
        <v>522</v>
      </c>
      <c r="D2374" s="31" t="s">
        <v>262</v>
      </c>
      <c r="E2374" s="31" t="s">
        <v>371</v>
      </c>
      <c r="F2374" s="31" t="s">
        <v>121</v>
      </c>
      <c r="G2374" s="31" t="s">
        <v>370</v>
      </c>
      <c r="H2374" s="31">
        <v>35</v>
      </c>
      <c r="I2374" s="114">
        <v>0</v>
      </c>
      <c r="J2374" s="114">
        <v>100</v>
      </c>
      <c r="K2374" s="114">
        <v>100</v>
      </c>
      <c r="L2374" s="114">
        <v>100</v>
      </c>
      <c r="M2374" s="114" t="s">
        <v>369</v>
      </c>
      <c r="N2374" s="114">
        <v>100</v>
      </c>
      <c r="O2374" s="114" t="s">
        <v>369</v>
      </c>
      <c r="P2374" s="114">
        <v>74</v>
      </c>
      <c r="Q2374" s="114">
        <v>100</v>
      </c>
      <c r="R2374" s="114">
        <v>100</v>
      </c>
      <c r="S2374" s="114" t="s">
        <v>369</v>
      </c>
      <c r="T2374" s="114">
        <v>100</v>
      </c>
      <c r="U2374" s="114">
        <v>34</v>
      </c>
      <c r="V2374" s="114">
        <v>0</v>
      </c>
      <c r="W2374" s="114" t="s">
        <v>369</v>
      </c>
      <c r="X2374" s="114">
        <v>100</v>
      </c>
      <c r="Y2374" s="114">
        <v>100</v>
      </c>
      <c r="Z2374" s="114" t="s">
        <v>369</v>
      </c>
      <c r="AA2374" s="114">
        <v>100</v>
      </c>
      <c r="AB2374" s="114">
        <v>100</v>
      </c>
      <c r="AC2374" s="114">
        <v>66</v>
      </c>
      <c r="AD2374" s="114">
        <v>0</v>
      </c>
      <c r="AE2374" s="114">
        <v>100</v>
      </c>
    </row>
    <row r="2375" spans="1:31">
      <c r="A2375" s="31" t="s">
        <v>275</v>
      </c>
      <c r="B2375" s="31" t="str">
        <f>VLOOKUP(Table1[[#This Row],[Organism]],'GN and GP categories'!A:B,2,)</f>
        <v>Gram-positive</v>
      </c>
      <c r="C2375" s="31" t="s">
        <v>522</v>
      </c>
      <c r="D2375" s="31" t="s">
        <v>262</v>
      </c>
      <c r="E2375" s="31" t="s">
        <v>384</v>
      </c>
      <c r="F2375" s="31" t="s">
        <v>435</v>
      </c>
      <c r="G2375" s="31" t="s">
        <v>374</v>
      </c>
      <c r="H2375" s="31">
        <v>37</v>
      </c>
      <c r="I2375" s="114">
        <v>0</v>
      </c>
      <c r="J2375" s="114">
        <v>70</v>
      </c>
      <c r="K2375" s="114">
        <v>16</v>
      </c>
      <c r="L2375" s="114">
        <v>70</v>
      </c>
      <c r="M2375" s="114">
        <v>41</v>
      </c>
      <c r="N2375" s="114">
        <v>70</v>
      </c>
      <c r="O2375" s="114">
        <v>54</v>
      </c>
      <c r="P2375" s="114">
        <v>78</v>
      </c>
      <c r="Q2375" s="114">
        <v>70</v>
      </c>
      <c r="R2375" s="114">
        <v>100</v>
      </c>
      <c r="S2375" s="114">
        <v>68</v>
      </c>
      <c r="T2375" s="114">
        <v>70</v>
      </c>
      <c r="U2375" s="114">
        <v>49</v>
      </c>
      <c r="V2375" s="114">
        <v>0</v>
      </c>
      <c r="W2375" s="114" t="s">
        <v>381</v>
      </c>
      <c r="X2375" s="114">
        <v>100</v>
      </c>
      <c r="Y2375" s="114">
        <v>70</v>
      </c>
      <c r="Z2375" s="114">
        <v>68</v>
      </c>
      <c r="AA2375" s="114" t="s">
        <v>423</v>
      </c>
      <c r="AB2375" s="114">
        <v>70</v>
      </c>
      <c r="AC2375" s="114" t="s">
        <v>381</v>
      </c>
      <c r="AD2375" s="114">
        <v>0</v>
      </c>
      <c r="AE2375" s="114">
        <v>100</v>
      </c>
    </row>
    <row r="2376" spans="1:31">
      <c r="A2376" s="31" t="s">
        <v>275</v>
      </c>
      <c r="B2376" s="31" t="str">
        <f>VLOOKUP(Table1[[#This Row],[Organism]],'GN and GP categories'!A:B,2,)</f>
        <v>Gram-positive</v>
      </c>
      <c r="C2376" s="31" t="s">
        <v>522</v>
      </c>
      <c r="D2376" s="31" t="s">
        <v>262</v>
      </c>
      <c r="E2376" s="31" t="s">
        <v>266</v>
      </c>
      <c r="F2376" s="31" t="s">
        <v>436</v>
      </c>
      <c r="G2376" s="31" t="s">
        <v>377</v>
      </c>
      <c r="H2376" s="31">
        <v>145</v>
      </c>
      <c r="I2376" s="114">
        <v>0</v>
      </c>
      <c r="J2376" s="114">
        <v>27</v>
      </c>
      <c r="K2376" s="114">
        <v>8</v>
      </c>
      <c r="L2376" s="114">
        <v>30</v>
      </c>
      <c r="M2376" s="114">
        <v>26</v>
      </c>
      <c r="N2376" s="114">
        <v>31</v>
      </c>
      <c r="O2376" s="114">
        <v>68</v>
      </c>
      <c r="P2376" s="114">
        <v>53</v>
      </c>
      <c r="Q2376" s="114">
        <v>28.000000000000004</v>
      </c>
      <c r="R2376" s="114">
        <v>100</v>
      </c>
      <c r="S2376" s="114">
        <v>73</v>
      </c>
      <c r="T2376" s="114">
        <v>28.000000000000004</v>
      </c>
      <c r="U2376" s="114">
        <v>33</v>
      </c>
      <c r="V2376" s="114">
        <v>0</v>
      </c>
      <c r="W2376" s="114">
        <v>86</v>
      </c>
      <c r="X2376" s="114">
        <v>100</v>
      </c>
      <c r="Y2376" s="114">
        <v>33</v>
      </c>
      <c r="Z2376" s="114">
        <v>75</v>
      </c>
      <c r="AA2376" s="114">
        <v>17</v>
      </c>
      <c r="AB2376" s="114">
        <v>34</v>
      </c>
      <c r="AC2376" s="114">
        <v>55.000000000000007</v>
      </c>
      <c r="AD2376" s="114">
        <v>0</v>
      </c>
      <c r="AE2376" s="114">
        <v>100</v>
      </c>
    </row>
    <row r="2377" spans="1:31">
      <c r="A2377" s="31" t="s">
        <v>275</v>
      </c>
      <c r="B2377" s="31" t="str">
        <f>VLOOKUP(Table1[[#This Row],[Organism]],'GN and GP categories'!A:B,2,)</f>
        <v>Gram-positive</v>
      </c>
      <c r="C2377" s="31" t="s">
        <v>522</v>
      </c>
      <c r="D2377" s="31" t="s">
        <v>262</v>
      </c>
      <c r="E2377" s="31" t="s">
        <v>266</v>
      </c>
      <c r="F2377" s="31" t="s">
        <v>436</v>
      </c>
      <c r="G2377" s="31" t="s">
        <v>375</v>
      </c>
      <c r="H2377" s="31">
        <v>73</v>
      </c>
      <c r="I2377" s="114">
        <v>0</v>
      </c>
      <c r="J2377" s="114">
        <v>26</v>
      </c>
      <c r="K2377" s="114">
        <v>10</v>
      </c>
      <c r="L2377" s="114">
        <v>25</v>
      </c>
      <c r="M2377" s="114">
        <v>16</v>
      </c>
      <c r="N2377" s="114">
        <v>26</v>
      </c>
      <c r="O2377" s="114">
        <v>64</v>
      </c>
      <c r="P2377" s="114">
        <v>63</v>
      </c>
      <c r="Q2377" s="114">
        <v>23</v>
      </c>
      <c r="R2377" s="114">
        <v>100</v>
      </c>
      <c r="S2377" s="114">
        <v>75</v>
      </c>
      <c r="T2377" s="114">
        <v>24</v>
      </c>
      <c r="U2377" s="114">
        <v>16</v>
      </c>
      <c r="V2377" s="114">
        <v>0</v>
      </c>
      <c r="W2377" s="114">
        <v>74</v>
      </c>
      <c r="X2377" s="114">
        <v>100</v>
      </c>
      <c r="Y2377" s="114">
        <v>27</v>
      </c>
      <c r="Z2377" s="114">
        <v>68</v>
      </c>
      <c r="AA2377" s="114">
        <v>10</v>
      </c>
      <c r="AB2377" s="114">
        <v>26</v>
      </c>
      <c r="AC2377" s="114">
        <v>47</v>
      </c>
      <c r="AD2377" s="114">
        <v>0</v>
      </c>
      <c r="AE2377" s="114">
        <v>100</v>
      </c>
    </row>
    <row r="2378" spans="1:31">
      <c r="A2378" s="31" t="s">
        <v>275</v>
      </c>
      <c r="B2378" s="31" t="str">
        <f>VLOOKUP(Table1[[#This Row],[Organism]],'GN and GP categories'!A:B,2,)</f>
        <v>Gram-positive</v>
      </c>
      <c r="C2378" s="31" t="s">
        <v>522</v>
      </c>
      <c r="D2378" s="31" t="s">
        <v>262</v>
      </c>
      <c r="E2378" s="31" t="s">
        <v>266</v>
      </c>
      <c r="F2378" s="31" t="s">
        <v>436</v>
      </c>
      <c r="G2378" s="31" t="s">
        <v>374</v>
      </c>
      <c r="H2378" s="31">
        <v>66</v>
      </c>
      <c r="I2378" s="114">
        <v>0</v>
      </c>
      <c r="J2378" s="114">
        <v>33</v>
      </c>
      <c r="K2378" s="114" t="s">
        <v>407</v>
      </c>
      <c r="L2378" s="114">
        <v>33</v>
      </c>
      <c r="M2378" s="114">
        <v>23</v>
      </c>
      <c r="N2378" s="114">
        <v>33</v>
      </c>
      <c r="O2378" s="114">
        <v>61</v>
      </c>
      <c r="P2378" s="114">
        <v>50</v>
      </c>
      <c r="Q2378" s="114">
        <v>33</v>
      </c>
      <c r="R2378" s="114">
        <v>100</v>
      </c>
      <c r="S2378" s="114">
        <v>70</v>
      </c>
      <c r="T2378" s="114">
        <v>33</v>
      </c>
      <c r="U2378" s="114">
        <v>23</v>
      </c>
      <c r="V2378" s="114">
        <v>0</v>
      </c>
      <c r="W2378" s="114">
        <v>86</v>
      </c>
      <c r="X2378" s="114">
        <v>100</v>
      </c>
      <c r="Y2378" s="114">
        <v>33</v>
      </c>
      <c r="Z2378" s="114">
        <v>68</v>
      </c>
      <c r="AA2378" s="114" t="s">
        <v>407</v>
      </c>
      <c r="AB2378" s="114">
        <v>33</v>
      </c>
      <c r="AC2378" s="114">
        <v>56.000000000000007</v>
      </c>
      <c r="AD2378" s="114">
        <v>0</v>
      </c>
      <c r="AE2378" s="114">
        <v>100</v>
      </c>
    </row>
    <row r="2379" spans="1:31">
      <c r="A2379" s="31" t="s">
        <v>275</v>
      </c>
      <c r="B2379" s="31" t="str">
        <f>VLOOKUP(Table1[[#This Row],[Organism]],'GN and GP categories'!A:B,2,)</f>
        <v>Gram-positive</v>
      </c>
      <c r="C2379" s="31" t="s">
        <v>522</v>
      </c>
      <c r="D2379" s="31" t="s">
        <v>262</v>
      </c>
      <c r="E2379" s="31" t="s">
        <v>266</v>
      </c>
      <c r="F2379" s="31" t="s">
        <v>436</v>
      </c>
      <c r="G2379" s="31" t="s">
        <v>370</v>
      </c>
      <c r="H2379" s="31">
        <v>80</v>
      </c>
      <c r="I2379" s="114">
        <v>0</v>
      </c>
      <c r="J2379" s="114">
        <v>28.000000000000004</v>
      </c>
      <c r="K2379" s="114" t="s">
        <v>411</v>
      </c>
      <c r="L2379" s="114">
        <v>28.000000000000004</v>
      </c>
      <c r="M2379" s="114">
        <v>24</v>
      </c>
      <c r="N2379" s="114">
        <v>26</v>
      </c>
      <c r="O2379" s="114">
        <v>69</v>
      </c>
      <c r="P2379" s="114">
        <v>60</v>
      </c>
      <c r="Q2379" s="114">
        <v>26</v>
      </c>
      <c r="R2379" s="114">
        <v>100</v>
      </c>
      <c r="S2379" s="114">
        <v>61</v>
      </c>
      <c r="T2379" s="114">
        <v>27</v>
      </c>
      <c r="U2379" s="114">
        <v>36</v>
      </c>
      <c r="V2379" s="114">
        <v>0</v>
      </c>
      <c r="W2379" s="114">
        <v>80</v>
      </c>
      <c r="X2379" s="114">
        <v>100</v>
      </c>
      <c r="Y2379" s="114">
        <v>28.000000000000004</v>
      </c>
      <c r="Z2379" s="114">
        <v>59</v>
      </c>
      <c r="AA2379" s="114">
        <v>9</v>
      </c>
      <c r="AB2379" s="114">
        <v>28.000000000000004</v>
      </c>
      <c r="AC2379" s="114">
        <v>54</v>
      </c>
      <c r="AD2379" s="114">
        <v>0</v>
      </c>
      <c r="AE2379" s="114">
        <v>100</v>
      </c>
    </row>
    <row r="2380" spans="1:31">
      <c r="A2380" s="31" t="s">
        <v>275</v>
      </c>
      <c r="B2380" s="31" t="str">
        <f>VLOOKUP(Table1[[#This Row],[Organism]],'GN and GP categories'!A:B,2,)</f>
        <v>Gram-positive</v>
      </c>
      <c r="C2380" s="31" t="s">
        <v>522</v>
      </c>
      <c r="D2380" s="31" t="s">
        <v>262</v>
      </c>
      <c r="E2380" s="31" t="s">
        <v>266</v>
      </c>
      <c r="F2380" s="31" t="s">
        <v>150</v>
      </c>
      <c r="G2380" s="31" t="s">
        <v>397</v>
      </c>
      <c r="H2380" s="31">
        <v>44</v>
      </c>
      <c r="I2380" s="114">
        <v>0</v>
      </c>
      <c r="J2380" s="114">
        <v>43</v>
      </c>
      <c r="K2380" s="114" t="s">
        <v>389</v>
      </c>
      <c r="L2380" s="114">
        <v>43</v>
      </c>
      <c r="M2380" s="114">
        <v>34</v>
      </c>
      <c r="N2380" s="114">
        <v>43</v>
      </c>
      <c r="O2380" s="114">
        <v>68</v>
      </c>
      <c r="P2380" s="114">
        <v>84</v>
      </c>
      <c r="Q2380" s="114">
        <v>43</v>
      </c>
      <c r="R2380" s="114">
        <v>100</v>
      </c>
      <c r="S2380" s="114">
        <v>86</v>
      </c>
      <c r="T2380" s="114">
        <v>43</v>
      </c>
      <c r="U2380" s="114">
        <v>45</v>
      </c>
      <c r="V2380" s="114">
        <v>0</v>
      </c>
      <c r="W2380" s="114">
        <v>77</v>
      </c>
      <c r="X2380" s="114">
        <v>100</v>
      </c>
      <c r="Y2380" s="114">
        <v>45</v>
      </c>
      <c r="Z2380" s="114">
        <v>84</v>
      </c>
      <c r="AA2380" s="114">
        <v>16</v>
      </c>
      <c r="AB2380" s="114">
        <v>45</v>
      </c>
      <c r="AC2380" s="114">
        <v>80</v>
      </c>
      <c r="AD2380" s="114">
        <v>0</v>
      </c>
      <c r="AE2380" s="114">
        <v>100</v>
      </c>
    </row>
    <row r="2381" spans="1:31">
      <c r="A2381" s="31" t="s">
        <v>275</v>
      </c>
      <c r="B2381" s="31" t="str">
        <f>VLOOKUP(Table1[[#This Row],[Organism]],'GN and GP categories'!A:B,2,)</f>
        <v>Gram-positive</v>
      </c>
      <c r="C2381" s="31" t="s">
        <v>522</v>
      </c>
      <c r="D2381" s="31" t="s">
        <v>262</v>
      </c>
      <c r="E2381" s="31" t="s">
        <v>266</v>
      </c>
      <c r="F2381" s="31" t="s">
        <v>150</v>
      </c>
      <c r="G2381" s="31" t="s">
        <v>377</v>
      </c>
      <c r="H2381" s="31">
        <v>36</v>
      </c>
      <c r="I2381" s="114">
        <v>0</v>
      </c>
      <c r="J2381" s="114">
        <v>28.000000000000004</v>
      </c>
      <c r="K2381" s="114" t="s">
        <v>379</v>
      </c>
      <c r="L2381" s="114">
        <v>31</v>
      </c>
      <c r="M2381" s="114">
        <v>17</v>
      </c>
      <c r="N2381" s="114">
        <v>31</v>
      </c>
      <c r="O2381" s="114">
        <v>50</v>
      </c>
      <c r="P2381" s="114">
        <v>83</v>
      </c>
      <c r="Q2381" s="114">
        <v>28.000000000000004</v>
      </c>
      <c r="R2381" s="114">
        <v>100</v>
      </c>
      <c r="S2381" s="114">
        <v>83</v>
      </c>
      <c r="T2381" s="114">
        <v>28.999999999999996</v>
      </c>
      <c r="U2381" s="114">
        <v>47</v>
      </c>
      <c r="V2381" s="114">
        <v>0</v>
      </c>
      <c r="W2381" s="114">
        <v>78</v>
      </c>
      <c r="X2381" s="114">
        <v>100</v>
      </c>
      <c r="Y2381" s="114">
        <v>31</v>
      </c>
      <c r="Z2381" s="114">
        <v>67</v>
      </c>
      <c r="AA2381" s="114" t="s">
        <v>379</v>
      </c>
      <c r="AB2381" s="114">
        <v>31</v>
      </c>
      <c r="AC2381" s="114">
        <v>67</v>
      </c>
      <c r="AD2381" s="114">
        <v>0</v>
      </c>
      <c r="AE2381" s="114">
        <v>100</v>
      </c>
    </row>
    <row r="2382" spans="1:31">
      <c r="A2382" s="31" t="s">
        <v>275</v>
      </c>
      <c r="B2382" s="31" t="str">
        <f>VLOOKUP(Table1[[#This Row],[Organism]],'GN and GP categories'!A:B,2,)</f>
        <v>Gram-positive</v>
      </c>
      <c r="C2382" s="31" t="s">
        <v>522</v>
      </c>
      <c r="D2382" s="31" t="s">
        <v>262</v>
      </c>
      <c r="E2382" s="31" t="s">
        <v>266</v>
      </c>
      <c r="F2382" s="31" t="s">
        <v>150</v>
      </c>
      <c r="G2382" s="31" t="s">
        <v>374</v>
      </c>
      <c r="H2382" s="31">
        <v>43</v>
      </c>
      <c r="I2382" s="114">
        <v>0</v>
      </c>
      <c r="J2382" s="114">
        <v>26</v>
      </c>
      <c r="K2382" s="114" t="s">
        <v>389</v>
      </c>
      <c r="L2382" s="114">
        <v>28.000000000000004</v>
      </c>
      <c r="M2382" s="114">
        <v>16</v>
      </c>
      <c r="N2382" s="114">
        <v>26</v>
      </c>
      <c r="O2382" s="114">
        <v>63</v>
      </c>
      <c r="P2382" s="114">
        <v>79</v>
      </c>
      <c r="Q2382" s="114">
        <v>26</v>
      </c>
      <c r="R2382" s="114">
        <v>100</v>
      </c>
      <c r="S2382" s="114">
        <v>81</v>
      </c>
      <c r="T2382" s="114">
        <v>26</v>
      </c>
      <c r="U2382" s="114">
        <v>42</v>
      </c>
      <c r="V2382" s="114">
        <v>0</v>
      </c>
      <c r="W2382" s="114">
        <v>81</v>
      </c>
      <c r="X2382" s="114">
        <v>100</v>
      </c>
      <c r="Y2382" s="114">
        <v>28.000000000000004</v>
      </c>
      <c r="Z2382" s="114">
        <v>72</v>
      </c>
      <c r="AA2382" s="114" t="s">
        <v>389</v>
      </c>
      <c r="AB2382" s="114">
        <v>28.000000000000004</v>
      </c>
      <c r="AC2382" s="114">
        <v>84</v>
      </c>
      <c r="AD2382" s="114">
        <v>0</v>
      </c>
      <c r="AE2382" s="114">
        <v>100</v>
      </c>
    </row>
    <row r="2383" spans="1:31">
      <c r="A2383" s="31" t="s">
        <v>275</v>
      </c>
      <c r="B2383" s="31" t="str">
        <f>VLOOKUP(Table1[[#This Row],[Organism]],'GN and GP categories'!A:B,2,)</f>
        <v>Gram-positive</v>
      </c>
      <c r="C2383" s="31" t="s">
        <v>522</v>
      </c>
      <c r="D2383" s="31" t="s">
        <v>262</v>
      </c>
      <c r="E2383" s="31" t="s">
        <v>266</v>
      </c>
      <c r="F2383" s="31" t="s">
        <v>150</v>
      </c>
      <c r="G2383" s="31" t="s">
        <v>370</v>
      </c>
      <c r="H2383" s="31">
        <v>45</v>
      </c>
      <c r="I2383" s="114">
        <v>0</v>
      </c>
      <c r="J2383" s="114">
        <v>38</v>
      </c>
      <c r="K2383" s="114" t="s">
        <v>416</v>
      </c>
      <c r="L2383" s="114">
        <v>38</v>
      </c>
      <c r="M2383" s="114">
        <v>24</v>
      </c>
      <c r="N2383" s="114">
        <v>38</v>
      </c>
      <c r="O2383" s="114">
        <v>47</v>
      </c>
      <c r="P2383" s="114">
        <v>84</v>
      </c>
      <c r="Q2383" s="114">
        <v>38</v>
      </c>
      <c r="R2383" s="114">
        <v>100</v>
      </c>
      <c r="S2383" s="114">
        <v>87</v>
      </c>
      <c r="T2383" s="114">
        <v>38</v>
      </c>
      <c r="U2383" s="114">
        <v>56.000000000000007</v>
      </c>
      <c r="V2383" s="114">
        <v>0</v>
      </c>
      <c r="W2383" s="114">
        <v>80</v>
      </c>
      <c r="X2383" s="114">
        <v>100</v>
      </c>
      <c r="Y2383" s="114">
        <v>38</v>
      </c>
      <c r="Z2383" s="114">
        <v>71</v>
      </c>
      <c r="AA2383" s="114">
        <v>13</v>
      </c>
      <c r="AB2383" s="114">
        <v>38</v>
      </c>
      <c r="AC2383" s="114">
        <v>73</v>
      </c>
      <c r="AD2383" s="114">
        <v>0</v>
      </c>
      <c r="AE2383" s="114">
        <v>100</v>
      </c>
    </row>
    <row r="2384" spans="1:31">
      <c r="A2384" s="31" t="s">
        <v>275</v>
      </c>
      <c r="B2384" s="31" t="str">
        <f>VLOOKUP(Table1[[#This Row],[Organism]],'GN and GP categories'!A:B,2,)</f>
        <v>Gram-positive</v>
      </c>
      <c r="C2384" s="31" t="s">
        <v>522</v>
      </c>
      <c r="D2384" s="31" t="s">
        <v>262</v>
      </c>
      <c r="E2384" s="31" t="s">
        <v>266</v>
      </c>
      <c r="F2384" s="31" t="s">
        <v>435</v>
      </c>
      <c r="G2384" s="31" t="s">
        <v>377</v>
      </c>
      <c r="H2384" s="31">
        <v>32</v>
      </c>
      <c r="I2384" s="114">
        <v>0</v>
      </c>
      <c r="J2384" s="114">
        <v>44</v>
      </c>
      <c r="K2384" s="114">
        <v>0</v>
      </c>
      <c r="L2384" s="114">
        <v>38</v>
      </c>
      <c r="M2384" s="114">
        <v>25</v>
      </c>
      <c r="N2384" s="114">
        <v>38</v>
      </c>
      <c r="O2384" s="114">
        <v>75</v>
      </c>
      <c r="P2384" s="114">
        <v>72</v>
      </c>
      <c r="Q2384" s="114">
        <v>44</v>
      </c>
      <c r="R2384" s="114">
        <v>100</v>
      </c>
      <c r="S2384" s="114">
        <v>78</v>
      </c>
      <c r="T2384" s="114">
        <v>41</v>
      </c>
      <c r="U2384" s="114">
        <v>63</v>
      </c>
      <c r="V2384" s="114">
        <v>0</v>
      </c>
      <c r="W2384" s="114" t="s">
        <v>403</v>
      </c>
      <c r="X2384" s="114">
        <v>100</v>
      </c>
      <c r="Y2384" s="114">
        <v>47</v>
      </c>
      <c r="Z2384" s="114">
        <v>69</v>
      </c>
      <c r="AA2384" s="114" t="s">
        <v>391</v>
      </c>
      <c r="AB2384" s="114">
        <v>47</v>
      </c>
      <c r="AC2384" s="114">
        <v>75</v>
      </c>
      <c r="AD2384" s="114">
        <v>0</v>
      </c>
      <c r="AE2384" s="114">
        <v>100</v>
      </c>
    </row>
    <row r="2385" spans="1:31">
      <c r="A2385" s="31" t="s">
        <v>275</v>
      </c>
      <c r="B2385" s="31" t="str">
        <f>VLOOKUP(Table1[[#This Row],[Organism]],'GN and GP categories'!A:B,2,)</f>
        <v>Gram-positive</v>
      </c>
      <c r="C2385" s="31" t="s">
        <v>522</v>
      </c>
      <c r="D2385" s="31" t="s">
        <v>262</v>
      </c>
      <c r="E2385" s="31" t="s">
        <v>266</v>
      </c>
      <c r="F2385" s="31" t="s">
        <v>435</v>
      </c>
      <c r="G2385" s="31" t="s">
        <v>375</v>
      </c>
      <c r="H2385" s="31">
        <v>33</v>
      </c>
      <c r="I2385" s="114">
        <v>0</v>
      </c>
      <c r="J2385" s="114">
        <v>45</v>
      </c>
      <c r="K2385" s="114" t="s">
        <v>384</v>
      </c>
      <c r="L2385" s="114">
        <v>36</v>
      </c>
      <c r="M2385" s="114">
        <v>33</v>
      </c>
      <c r="N2385" s="114">
        <v>42</v>
      </c>
      <c r="O2385" s="114">
        <v>64</v>
      </c>
      <c r="P2385" s="114">
        <v>82</v>
      </c>
      <c r="Q2385" s="114">
        <v>42</v>
      </c>
      <c r="R2385" s="114">
        <v>100</v>
      </c>
      <c r="S2385" s="114">
        <v>79</v>
      </c>
      <c r="T2385" s="114">
        <v>43</v>
      </c>
      <c r="U2385" s="114">
        <v>57.999999999999993</v>
      </c>
      <c r="V2385" s="114" t="s">
        <v>384</v>
      </c>
      <c r="W2385" s="114">
        <v>73</v>
      </c>
      <c r="X2385" s="114">
        <v>100</v>
      </c>
      <c r="Y2385" s="114">
        <v>48</v>
      </c>
      <c r="Z2385" s="114">
        <v>61</v>
      </c>
      <c r="AA2385" s="114" t="s">
        <v>384</v>
      </c>
      <c r="AB2385" s="114">
        <v>45</v>
      </c>
      <c r="AC2385" s="114">
        <v>57.999999999999993</v>
      </c>
      <c r="AD2385" s="114">
        <v>0</v>
      </c>
      <c r="AE2385" s="114">
        <v>100</v>
      </c>
    </row>
    <row r="2386" spans="1:31">
      <c r="A2386" s="31" t="s">
        <v>275</v>
      </c>
      <c r="B2386" s="31" t="str">
        <f>VLOOKUP(Table1[[#This Row],[Organism]],'GN and GP categories'!A:B,2,)</f>
        <v>Gram-positive</v>
      </c>
      <c r="C2386" s="31" t="s">
        <v>522</v>
      </c>
      <c r="D2386" s="31" t="s">
        <v>262</v>
      </c>
      <c r="E2386" s="31" t="s">
        <v>266</v>
      </c>
      <c r="F2386" s="31" t="s">
        <v>435</v>
      </c>
      <c r="G2386" s="31" t="s">
        <v>374</v>
      </c>
      <c r="H2386" s="31">
        <v>39</v>
      </c>
      <c r="I2386" s="114">
        <v>0</v>
      </c>
      <c r="J2386" s="114">
        <v>59</v>
      </c>
      <c r="K2386" s="114" t="s">
        <v>419</v>
      </c>
      <c r="L2386" s="114">
        <v>59</v>
      </c>
      <c r="M2386" s="114">
        <v>38</v>
      </c>
      <c r="N2386" s="114">
        <v>59</v>
      </c>
      <c r="O2386" s="114">
        <v>64</v>
      </c>
      <c r="P2386" s="114">
        <v>79</v>
      </c>
      <c r="Q2386" s="114">
        <v>56.000000000000007</v>
      </c>
      <c r="R2386" s="114">
        <v>100</v>
      </c>
      <c r="S2386" s="114">
        <v>77</v>
      </c>
      <c r="T2386" s="114">
        <v>57.999999999999993</v>
      </c>
      <c r="U2386" s="114">
        <v>51</v>
      </c>
      <c r="V2386" s="114">
        <v>0</v>
      </c>
      <c r="W2386" s="114">
        <v>79</v>
      </c>
      <c r="X2386" s="114">
        <v>100</v>
      </c>
      <c r="Y2386" s="114">
        <v>59</v>
      </c>
      <c r="Z2386" s="114">
        <v>69</v>
      </c>
      <c r="AA2386" s="114">
        <v>15</v>
      </c>
      <c r="AB2386" s="114">
        <v>59</v>
      </c>
      <c r="AC2386" s="114">
        <v>74</v>
      </c>
      <c r="AD2386" s="114">
        <v>0</v>
      </c>
      <c r="AE2386" s="114">
        <v>100</v>
      </c>
    </row>
    <row r="2387" spans="1:31">
      <c r="A2387" s="31" t="s">
        <v>275</v>
      </c>
      <c r="B2387" s="31" t="str">
        <f>VLOOKUP(Table1[[#This Row],[Organism]],'GN and GP categories'!A:B,2,)</f>
        <v>Gram-positive</v>
      </c>
      <c r="C2387" s="31" t="s">
        <v>522</v>
      </c>
      <c r="D2387" s="31" t="s">
        <v>262</v>
      </c>
      <c r="E2387" s="31" t="s">
        <v>266</v>
      </c>
      <c r="F2387" s="31" t="s">
        <v>435</v>
      </c>
      <c r="G2387" s="31" t="s">
        <v>370</v>
      </c>
      <c r="H2387" s="31">
        <v>44</v>
      </c>
      <c r="I2387" s="114">
        <v>0</v>
      </c>
      <c r="J2387" s="114">
        <v>48</v>
      </c>
      <c r="K2387" s="114">
        <v>18</v>
      </c>
      <c r="L2387" s="114">
        <v>48</v>
      </c>
      <c r="M2387" s="114">
        <v>43</v>
      </c>
      <c r="N2387" s="114">
        <v>48</v>
      </c>
      <c r="O2387" s="114">
        <v>64</v>
      </c>
      <c r="P2387" s="114">
        <v>86</v>
      </c>
      <c r="Q2387" s="114">
        <v>48</v>
      </c>
      <c r="R2387" s="114">
        <v>100</v>
      </c>
      <c r="S2387" s="114">
        <v>64</v>
      </c>
      <c r="T2387" s="114">
        <v>48</v>
      </c>
      <c r="U2387" s="114">
        <v>55.000000000000007</v>
      </c>
      <c r="V2387" s="114">
        <v>0</v>
      </c>
      <c r="W2387" s="114">
        <v>86</v>
      </c>
      <c r="X2387" s="114">
        <v>100</v>
      </c>
      <c r="Y2387" s="114">
        <v>48</v>
      </c>
      <c r="Z2387" s="114">
        <v>66</v>
      </c>
      <c r="AA2387" s="114">
        <v>14.000000000000002</v>
      </c>
      <c r="AB2387" s="114">
        <v>48</v>
      </c>
      <c r="AC2387" s="114">
        <v>84</v>
      </c>
      <c r="AD2387" s="114">
        <v>0</v>
      </c>
      <c r="AE2387" s="114">
        <v>100</v>
      </c>
    </row>
    <row r="2388" spans="1:31">
      <c r="A2388" s="31" t="s">
        <v>275</v>
      </c>
      <c r="B2388" s="31" t="str">
        <f>VLOOKUP(Table1[[#This Row],[Organism]],'GN and GP categories'!A:B,2,)</f>
        <v>Gram-positive</v>
      </c>
      <c r="C2388" s="31" t="s">
        <v>522</v>
      </c>
      <c r="D2388" s="31" t="s">
        <v>262</v>
      </c>
      <c r="E2388" s="31" t="s">
        <v>266</v>
      </c>
      <c r="F2388" s="31" t="s">
        <v>2</v>
      </c>
      <c r="G2388" s="31" t="s">
        <v>374</v>
      </c>
      <c r="H2388" s="31">
        <v>44</v>
      </c>
      <c r="I2388" s="114">
        <v>0</v>
      </c>
      <c r="J2388" s="114">
        <v>41</v>
      </c>
      <c r="K2388" s="114" t="s">
        <v>389</v>
      </c>
      <c r="L2388" s="114">
        <v>36</v>
      </c>
      <c r="M2388" s="114">
        <v>34</v>
      </c>
      <c r="N2388" s="114">
        <v>43</v>
      </c>
      <c r="O2388" s="114">
        <v>61</v>
      </c>
      <c r="P2388" s="114">
        <v>39</v>
      </c>
      <c r="Q2388" s="114">
        <v>39</v>
      </c>
      <c r="R2388" s="114">
        <v>100</v>
      </c>
      <c r="S2388" s="114" t="s">
        <v>390</v>
      </c>
      <c r="T2388" s="114">
        <v>39</v>
      </c>
      <c r="U2388" s="114">
        <v>27</v>
      </c>
      <c r="V2388" s="114" t="s">
        <v>389</v>
      </c>
      <c r="W2388" s="114">
        <v>77</v>
      </c>
      <c r="X2388" s="114">
        <v>100</v>
      </c>
      <c r="Y2388" s="114">
        <v>43</v>
      </c>
      <c r="Z2388" s="114">
        <v>70</v>
      </c>
      <c r="AA2388" s="114" t="s">
        <v>389</v>
      </c>
      <c r="AB2388" s="114">
        <v>43</v>
      </c>
      <c r="AC2388" s="114">
        <v>61</v>
      </c>
      <c r="AD2388" s="114" t="s">
        <v>389</v>
      </c>
      <c r="AE2388" s="114" t="s">
        <v>390</v>
      </c>
    </row>
    <row r="2389" spans="1:31">
      <c r="A2389" s="31" t="s">
        <v>275</v>
      </c>
      <c r="B2389" s="31" t="str">
        <f>VLOOKUP(Table1[[#This Row],[Organism]],'GN and GP categories'!A:B,2,)</f>
        <v>Gram-positive</v>
      </c>
      <c r="C2389" s="31" t="s">
        <v>522</v>
      </c>
      <c r="D2389" s="31" t="s">
        <v>262</v>
      </c>
      <c r="E2389" s="31" t="s">
        <v>266</v>
      </c>
      <c r="F2389" s="31" t="s">
        <v>49</v>
      </c>
      <c r="G2389" s="31" t="s">
        <v>377</v>
      </c>
      <c r="H2389" s="31">
        <v>44</v>
      </c>
      <c r="I2389" s="114">
        <v>0</v>
      </c>
      <c r="J2389" s="114">
        <v>45</v>
      </c>
      <c r="K2389" s="114" t="s">
        <v>389</v>
      </c>
      <c r="L2389" s="114">
        <v>41</v>
      </c>
      <c r="M2389" s="114">
        <v>39</v>
      </c>
      <c r="N2389" s="114">
        <v>48</v>
      </c>
      <c r="O2389" s="114">
        <v>64</v>
      </c>
      <c r="P2389" s="114">
        <v>64</v>
      </c>
      <c r="Q2389" s="114">
        <v>41</v>
      </c>
      <c r="R2389" s="114">
        <v>100</v>
      </c>
      <c r="S2389" s="114">
        <v>70</v>
      </c>
      <c r="T2389" s="114">
        <v>45</v>
      </c>
      <c r="U2389" s="114">
        <v>41</v>
      </c>
      <c r="V2389" s="114">
        <v>0</v>
      </c>
      <c r="W2389" s="114">
        <v>84</v>
      </c>
      <c r="X2389" s="114">
        <v>100</v>
      </c>
      <c r="Y2389" s="114">
        <v>52</v>
      </c>
      <c r="Z2389" s="114">
        <v>84</v>
      </c>
      <c r="AA2389" s="114" t="s">
        <v>389</v>
      </c>
      <c r="AB2389" s="114">
        <v>52</v>
      </c>
      <c r="AC2389" s="114">
        <v>66</v>
      </c>
      <c r="AD2389" s="114">
        <v>0</v>
      </c>
      <c r="AE2389" s="114">
        <v>100</v>
      </c>
    </row>
    <row r="2390" spans="1:31">
      <c r="A2390" s="31" t="s">
        <v>275</v>
      </c>
      <c r="B2390" s="31" t="str">
        <f>VLOOKUP(Table1[[#This Row],[Organism]],'GN and GP categories'!A:B,2,)</f>
        <v>Gram-positive</v>
      </c>
      <c r="C2390" s="31" t="s">
        <v>522</v>
      </c>
      <c r="D2390" s="31" t="s">
        <v>262</v>
      </c>
      <c r="E2390" s="31" t="s">
        <v>266</v>
      </c>
      <c r="F2390" s="31" t="s">
        <v>49</v>
      </c>
      <c r="G2390" s="31" t="s">
        <v>375</v>
      </c>
      <c r="H2390" s="31">
        <v>31</v>
      </c>
      <c r="I2390" s="114">
        <v>0</v>
      </c>
      <c r="J2390" s="114">
        <v>65</v>
      </c>
      <c r="K2390" s="114" t="s">
        <v>391</v>
      </c>
      <c r="L2390" s="114">
        <v>65</v>
      </c>
      <c r="M2390" s="114">
        <v>55.000000000000007</v>
      </c>
      <c r="N2390" s="114">
        <v>68</v>
      </c>
      <c r="O2390" s="114">
        <v>74</v>
      </c>
      <c r="P2390" s="114">
        <v>77</v>
      </c>
      <c r="Q2390" s="114">
        <v>65</v>
      </c>
      <c r="R2390" s="114">
        <v>100</v>
      </c>
      <c r="S2390" s="114">
        <v>81</v>
      </c>
      <c r="T2390" s="114">
        <v>67</v>
      </c>
      <c r="U2390" s="114">
        <v>48</v>
      </c>
      <c r="V2390" s="114">
        <v>0</v>
      </c>
      <c r="W2390" s="114" t="s">
        <v>403</v>
      </c>
      <c r="X2390" s="114">
        <v>100</v>
      </c>
      <c r="Y2390" s="114">
        <v>65</v>
      </c>
      <c r="Z2390" s="114" t="s">
        <v>403</v>
      </c>
      <c r="AA2390" s="114" t="s">
        <v>391</v>
      </c>
      <c r="AB2390" s="114">
        <v>68</v>
      </c>
      <c r="AC2390" s="114">
        <v>74</v>
      </c>
      <c r="AD2390" s="114">
        <v>0</v>
      </c>
      <c r="AE2390" s="114">
        <v>100</v>
      </c>
    </row>
    <row r="2391" spans="1:31">
      <c r="A2391" s="31" t="s">
        <v>275</v>
      </c>
      <c r="B2391" s="31" t="str">
        <f>VLOOKUP(Table1[[#This Row],[Organism]],'GN and GP categories'!A:B,2,)</f>
        <v>Gram-positive</v>
      </c>
      <c r="C2391" s="31" t="s">
        <v>522</v>
      </c>
      <c r="D2391" s="31" t="s">
        <v>262</v>
      </c>
      <c r="E2391" s="31" t="s">
        <v>266</v>
      </c>
      <c r="F2391" s="31" t="s">
        <v>49</v>
      </c>
      <c r="G2391" s="31" t="s">
        <v>374</v>
      </c>
      <c r="H2391" s="31">
        <v>33</v>
      </c>
      <c r="I2391" s="114">
        <v>0</v>
      </c>
      <c r="J2391" s="114">
        <v>39</v>
      </c>
      <c r="K2391" s="114" t="s">
        <v>384</v>
      </c>
      <c r="L2391" s="114">
        <v>39</v>
      </c>
      <c r="M2391" s="114">
        <v>33</v>
      </c>
      <c r="N2391" s="114">
        <v>39</v>
      </c>
      <c r="O2391" s="114">
        <v>73</v>
      </c>
      <c r="P2391" s="114">
        <v>57.999999999999993</v>
      </c>
      <c r="Q2391" s="114">
        <v>39</v>
      </c>
      <c r="R2391" s="114">
        <v>100</v>
      </c>
      <c r="S2391" s="114">
        <v>61</v>
      </c>
      <c r="T2391" s="114">
        <v>39</v>
      </c>
      <c r="U2391" s="114">
        <v>52</v>
      </c>
      <c r="V2391" s="114">
        <v>0</v>
      </c>
      <c r="W2391" s="114">
        <v>79</v>
      </c>
      <c r="X2391" s="114">
        <v>100</v>
      </c>
      <c r="Y2391" s="114">
        <v>39</v>
      </c>
      <c r="Z2391" s="114">
        <v>73</v>
      </c>
      <c r="AA2391" s="114">
        <v>0</v>
      </c>
      <c r="AB2391" s="114">
        <v>39</v>
      </c>
      <c r="AC2391" s="114">
        <v>55.000000000000007</v>
      </c>
      <c r="AD2391" s="114">
        <v>0</v>
      </c>
      <c r="AE2391" s="114">
        <v>100</v>
      </c>
    </row>
    <row r="2392" spans="1:31">
      <c r="A2392" s="31" t="s">
        <v>275</v>
      </c>
      <c r="B2392" s="31" t="str">
        <f>VLOOKUP(Table1[[#This Row],[Organism]],'GN and GP categories'!A:B,2,)</f>
        <v>Gram-positive</v>
      </c>
      <c r="C2392" s="31" t="s">
        <v>522</v>
      </c>
      <c r="D2392" s="31" t="s">
        <v>262</v>
      </c>
      <c r="E2392" s="31" t="s">
        <v>266</v>
      </c>
      <c r="F2392" s="31" t="s">
        <v>49</v>
      </c>
      <c r="G2392" s="31" t="s">
        <v>370</v>
      </c>
      <c r="H2392" s="31">
        <v>32</v>
      </c>
      <c r="I2392" s="114">
        <v>0</v>
      </c>
      <c r="J2392" s="114">
        <v>31</v>
      </c>
      <c r="K2392" s="114" t="s">
        <v>391</v>
      </c>
      <c r="L2392" s="114">
        <v>31</v>
      </c>
      <c r="M2392" s="114">
        <v>34</v>
      </c>
      <c r="N2392" s="114">
        <v>28.000000000000004</v>
      </c>
      <c r="O2392" s="114">
        <v>56.000000000000007</v>
      </c>
      <c r="P2392" s="114">
        <v>75</v>
      </c>
      <c r="Q2392" s="114">
        <v>25</v>
      </c>
      <c r="R2392" s="114">
        <v>100</v>
      </c>
      <c r="S2392" s="114">
        <v>66</v>
      </c>
      <c r="T2392" s="114">
        <v>28.000000000000004</v>
      </c>
      <c r="U2392" s="114">
        <v>53</v>
      </c>
      <c r="V2392" s="114">
        <v>0</v>
      </c>
      <c r="W2392" s="114">
        <v>78</v>
      </c>
      <c r="X2392" s="114">
        <v>100</v>
      </c>
      <c r="Y2392" s="114">
        <v>34</v>
      </c>
      <c r="Z2392" s="114">
        <v>75</v>
      </c>
      <c r="AA2392" s="114" t="s">
        <v>391</v>
      </c>
      <c r="AB2392" s="114">
        <v>34</v>
      </c>
      <c r="AC2392" s="114">
        <v>50</v>
      </c>
      <c r="AD2392" s="114">
        <v>0</v>
      </c>
      <c r="AE2392" s="114">
        <v>100</v>
      </c>
    </row>
    <row r="2393" spans="1:31">
      <c r="A2393" s="31" t="s">
        <v>275</v>
      </c>
      <c r="B2393" s="31" t="str">
        <f>VLOOKUP(Table1[[#This Row],[Organism]],'GN and GP categories'!A:B,2,)</f>
        <v>Gram-positive</v>
      </c>
      <c r="C2393" s="31" t="s">
        <v>522</v>
      </c>
      <c r="D2393" s="31" t="s">
        <v>262</v>
      </c>
      <c r="E2393" s="31" t="s">
        <v>266</v>
      </c>
      <c r="F2393" s="31" t="s">
        <v>101</v>
      </c>
      <c r="G2393" s="31" t="s">
        <v>397</v>
      </c>
      <c r="H2393" s="31">
        <v>56</v>
      </c>
      <c r="I2393" s="114">
        <v>0</v>
      </c>
      <c r="J2393" s="114">
        <v>45</v>
      </c>
      <c r="K2393" s="114" t="s">
        <v>402</v>
      </c>
      <c r="L2393" s="114">
        <v>43</v>
      </c>
      <c r="M2393" s="114">
        <v>39</v>
      </c>
      <c r="N2393" s="114">
        <v>43</v>
      </c>
      <c r="O2393" s="114">
        <v>59</v>
      </c>
      <c r="P2393" s="114">
        <v>48</v>
      </c>
      <c r="Q2393" s="114">
        <v>45</v>
      </c>
      <c r="R2393" s="114">
        <v>100</v>
      </c>
      <c r="S2393" s="114">
        <v>77</v>
      </c>
      <c r="T2393" s="114">
        <v>44</v>
      </c>
      <c r="U2393" s="114">
        <v>27</v>
      </c>
      <c r="V2393" s="114">
        <v>0</v>
      </c>
      <c r="W2393" s="114">
        <v>80</v>
      </c>
      <c r="X2393" s="114">
        <v>100</v>
      </c>
      <c r="Y2393" s="114">
        <v>46</v>
      </c>
      <c r="Z2393" s="114">
        <v>63</v>
      </c>
      <c r="AA2393" s="114">
        <v>18</v>
      </c>
      <c r="AB2393" s="114">
        <v>46</v>
      </c>
      <c r="AC2393" s="114">
        <v>66</v>
      </c>
      <c r="AD2393" s="114">
        <v>0</v>
      </c>
      <c r="AE2393" s="114">
        <v>100</v>
      </c>
    </row>
    <row r="2394" spans="1:31">
      <c r="A2394" s="31" t="s">
        <v>275</v>
      </c>
      <c r="B2394" s="31" t="str">
        <f>VLOOKUP(Table1[[#This Row],[Organism]],'GN and GP categories'!A:B,2,)</f>
        <v>Gram-positive</v>
      </c>
      <c r="C2394" s="31" t="s">
        <v>522</v>
      </c>
      <c r="D2394" s="31" t="s">
        <v>262</v>
      </c>
      <c r="E2394" s="31" t="s">
        <v>266</v>
      </c>
      <c r="F2394" s="31" t="s">
        <v>101</v>
      </c>
      <c r="G2394" s="31" t="s">
        <v>377</v>
      </c>
      <c r="H2394" s="31">
        <v>63</v>
      </c>
      <c r="I2394" s="114">
        <v>0</v>
      </c>
      <c r="J2394" s="114">
        <v>41</v>
      </c>
      <c r="K2394" s="114">
        <v>13</v>
      </c>
      <c r="L2394" s="114">
        <v>41</v>
      </c>
      <c r="M2394" s="114">
        <v>30</v>
      </c>
      <c r="N2394" s="114">
        <v>40</v>
      </c>
      <c r="O2394" s="114">
        <v>60</v>
      </c>
      <c r="P2394" s="114">
        <v>52</v>
      </c>
      <c r="Q2394" s="114">
        <v>40</v>
      </c>
      <c r="R2394" s="114">
        <v>100</v>
      </c>
      <c r="S2394" s="114">
        <v>78</v>
      </c>
      <c r="T2394" s="114">
        <v>41</v>
      </c>
      <c r="U2394" s="114">
        <v>38</v>
      </c>
      <c r="V2394" s="114">
        <v>0</v>
      </c>
      <c r="W2394" s="114">
        <v>87</v>
      </c>
      <c r="X2394" s="114">
        <v>100</v>
      </c>
      <c r="Y2394" s="114">
        <v>41</v>
      </c>
      <c r="Z2394" s="114">
        <v>65</v>
      </c>
      <c r="AA2394" s="114" t="s">
        <v>386</v>
      </c>
      <c r="AB2394" s="114">
        <v>40</v>
      </c>
      <c r="AC2394" s="114">
        <v>67</v>
      </c>
      <c r="AD2394" s="114">
        <v>0</v>
      </c>
      <c r="AE2394" s="114">
        <v>100</v>
      </c>
    </row>
    <row r="2395" spans="1:31">
      <c r="A2395" s="31" t="s">
        <v>275</v>
      </c>
      <c r="B2395" s="31" t="str">
        <f>VLOOKUP(Table1[[#This Row],[Organism]],'GN and GP categories'!A:B,2,)</f>
        <v>Gram-positive</v>
      </c>
      <c r="C2395" s="31" t="s">
        <v>522</v>
      </c>
      <c r="D2395" s="31" t="s">
        <v>262</v>
      </c>
      <c r="E2395" s="31" t="s">
        <v>266</v>
      </c>
      <c r="F2395" s="31" t="s">
        <v>101</v>
      </c>
      <c r="G2395" s="31" t="s">
        <v>375</v>
      </c>
      <c r="H2395" s="31">
        <v>50</v>
      </c>
      <c r="I2395" s="114">
        <v>0</v>
      </c>
      <c r="J2395" s="114">
        <v>34</v>
      </c>
      <c r="K2395" s="114" t="s">
        <v>412</v>
      </c>
      <c r="L2395" s="114">
        <v>36</v>
      </c>
      <c r="M2395" s="114">
        <v>30</v>
      </c>
      <c r="N2395" s="114">
        <v>34</v>
      </c>
      <c r="O2395" s="114">
        <v>62</v>
      </c>
      <c r="P2395" s="114">
        <v>56.000000000000007</v>
      </c>
      <c r="Q2395" s="114">
        <v>36</v>
      </c>
      <c r="R2395" s="114">
        <v>100</v>
      </c>
      <c r="S2395" s="114">
        <v>70</v>
      </c>
      <c r="T2395" s="114">
        <v>35</v>
      </c>
      <c r="U2395" s="114">
        <v>36</v>
      </c>
      <c r="V2395" s="114" t="s">
        <v>412</v>
      </c>
      <c r="W2395" s="114">
        <v>82</v>
      </c>
      <c r="X2395" s="114">
        <v>100</v>
      </c>
      <c r="Y2395" s="114">
        <v>36</v>
      </c>
      <c r="Z2395" s="114">
        <v>76</v>
      </c>
      <c r="AA2395" s="114" t="s">
        <v>412</v>
      </c>
      <c r="AB2395" s="114">
        <v>36</v>
      </c>
      <c r="AC2395" s="114">
        <v>68</v>
      </c>
      <c r="AD2395" s="114" t="s">
        <v>412</v>
      </c>
      <c r="AE2395" s="114">
        <v>100</v>
      </c>
    </row>
    <row r="2396" spans="1:31">
      <c r="A2396" s="31" t="s">
        <v>275</v>
      </c>
      <c r="B2396" s="31" t="str">
        <f>VLOOKUP(Table1[[#This Row],[Organism]],'GN and GP categories'!A:B,2,)</f>
        <v>Gram-positive</v>
      </c>
      <c r="C2396" s="31" t="s">
        <v>522</v>
      </c>
      <c r="D2396" s="31" t="s">
        <v>262</v>
      </c>
      <c r="E2396" s="31" t="s">
        <v>266</v>
      </c>
      <c r="F2396" s="31" t="s">
        <v>101</v>
      </c>
      <c r="G2396" s="31" t="s">
        <v>374</v>
      </c>
      <c r="H2396" s="31">
        <v>31</v>
      </c>
      <c r="I2396" s="114">
        <v>0</v>
      </c>
      <c r="J2396" s="114">
        <v>52</v>
      </c>
      <c r="K2396" s="114" t="s">
        <v>391</v>
      </c>
      <c r="L2396" s="114">
        <v>52</v>
      </c>
      <c r="M2396" s="114">
        <v>35</v>
      </c>
      <c r="N2396" s="114">
        <v>52</v>
      </c>
      <c r="O2396" s="114">
        <v>65</v>
      </c>
      <c r="P2396" s="114">
        <v>71</v>
      </c>
      <c r="Q2396" s="114">
        <v>52</v>
      </c>
      <c r="R2396" s="114">
        <v>100</v>
      </c>
      <c r="S2396" s="114">
        <v>77</v>
      </c>
      <c r="T2396" s="114">
        <v>52</v>
      </c>
      <c r="U2396" s="114">
        <v>39</v>
      </c>
      <c r="V2396" s="114">
        <v>0</v>
      </c>
      <c r="W2396" s="114">
        <v>68</v>
      </c>
      <c r="X2396" s="114">
        <v>100</v>
      </c>
      <c r="Y2396" s="114">
        <v>52</v>
      </c>
      <c r="Z2396" s="114">
        <v>81</v>
      </c>
      <c r="AA2396" s="114">
        <v>0</v>
      </c>
      <c r="AB2396" s="114">
        <v>52</v>
      </c>
      <c r="AC2396" s="114">
        <v>81</v>
      </c>
      <c r="AD2396" s="114">
        <v>0</v>
      </c>
      <c r="AE2396" s="114">
        <v>100</v>
      </c>
    </row>
    <row r="2397" spans="1:31">
      <c r="A2397" s="31" t="s">
        <v>275</v>
      </c>
      <c r="B2397" s="31" t="str">
        <f>VLOOKUP(Table1[[#This Row],[Organism]],'GN and GP categories'!A:B,2,)</f>
        <v>Gram-positive</v>
      </c>
      <c r="C2397" s="31" t="s">
        <v>522</v>
      </c>
      <c r="D2397" s="31" t="s">
        <v>262</v>
      </c>
      <c r="E2397" s="31" t="s">
        <v>266</v>
      </c>
      <c r="F2397" s="31" t="s">
        <v>101</v>
      </c>
      <c r="G2397" s="31" t="s">
        <v>370</v>
      </c>
      <c r="H2397" s="31">
        <v>59</v>
      </c>
      <c r="I2397" s="114">
        <v>0</v>
      </c>
      <c r="J2397" s="114">
        <v>46</v>
      </c>
      <c r="K2397" s="114" t="s">
        <v>386</v>
      </c>
      <c r="L2397" s="114">
        <v>46</v>
      </c>
      <c r="M2397" s="114">
        <v>27</v>
      </c>
      <c r="N2397" s="114">
        <v>46</v>
      </c>
      <c r="O2397" s="114">
        <v>63</v>
      </c>
      <c r="P2397" s="114">
        <v>68</v>
      </c>
      <c r="Q2397" s="114">
        <v>46</v>
      </c>
      <c r="R2397" s="114">
        <v>100</v>
      </c>
      <c r="S2397" s="114">
        <v>78</v>
      </c>
      <c r="T2397" s="114">
        <v>46</v>
      </c>
      <c r="U2397" s="114">
        <v>39</v>
      </c>
      <c r="V2397" s="114">
        <v>0</v>
      </c>
      <c r="W2397" s="114">
        <v>73</v>
      </c>
      <c r="X2397" s="114">
        <v>100</v>
      </c>
      <c r="Y2397" s="114">
        <v>46</v>
      </c>
      <c r="Z2397" s="114">
        <v>57.999999999999993</v>
      </c>
      <c r="AA2397" s="114">
        <v>14.000000000000002</v>
      </c>
      <c r="AB2397" s="114">
        <v>46</v>
      </c>
      <c r="AC2397" s="114">
        <v>73</v>
      </c>
      <c r="AD2397" s="114">
        <v>0</v>
      </c>
      <c r="AE2397" s="114">
        <v>100</v>
      </c>
    </row>
    <row r="2398" spans="1:31">
      <c r="A2398" s="31" t="s">
        <v>275</v>
      </c>
      <c r="B2398" s="31" t="str">
        <f>VLOOKUP(Table1[[#This Row],[Organism]],'GN and GP categories'!A:B,2,)</f>
        <v>Gram-positive</v>
      </c>
      <c r="C2398" s="31" t="s">
        <v>522</v>
      </c>
      <c r="D2398" s="31" t="s">
        <v>262</v>
      </c>
      <c r="E2398" s="31" t="s">
        <v>266</v>
      </c>
      <c r="F2398" s="31" t="s">
        <v>132</v>
      </c>
      <c r="G2398" s="31" t="s">
        <v>377</v>
      </c>
      <c r="H2398" s="31">
        <v>34</v>
      </c>
      <c r="I2398" s="114">
        <v>0</v>
      </c>
      <c r="J2398" s="114">
        <v>41</v>
      </c>
      <c r="K2398" s="114" t="s">
        <v>384</v>
      </c>
      <c r="L2398" s="114">
        <v>38</v>
      </c>
      <c r="M2398" s="114">
        <v>26</v>
      </c>
      <c r="N2398" s="114">
        <v>41</v>
      </c>
      <c r="O2398" s="114">
        <v>65</v>
      </c>
      <c r="P2398" s="114">
        <v>68</v>
      </c>
      <c r="Q2398" s="114">
        <v>41</v>
      </c>
      <c r="R2398" s="114">
        <v>100</v>
      </c>
      <c r="S2398" s="114">
        <v>79</v>
      </c>
      <c r="T2398" s="114">
        <v>41</v>
      </c>
      <c r="U2398" s="114">
        <v>41</v>
      </c>
      <c r="V2398" s="114" t="s">
        <v>384</v>
      </c>
      <c r="W2398" s="114">
        <v>74</v>
      </c>
      <c r="X2398" s="114">
        <v>100</v>
      </c>
      <c r="Y2398" s="114">
        <v>44</v>
      </c>
      <c r="Z2398" s="114">
        <v>50</v>
      </c>
      <c r="AA2398" s="114" t="s">
        <v>384</v>
      </c>
      <c r="AB2398" s="114">
        <v>44</v>
      </c>
      <c r="AC2398" s="114">
        <v>56.000000000000007</v>
      </c>
      <c r="AD2398" s="114">
        <v>0</v>
      </c>
      <c r="AE2398" s="114">
        <v>100</v>
      </c>
    </row>
    <row r="2399" spans="1:31">
      <c r="A2399" s="31" t="s">
        <v>275</v>
      </c>
      <c r="B2399" s="31" t="str">
        <f>VLOOKUP(Table1[[#This Row],[Organism]],'GN and GP categories'!A:B,2,)</f>
        <v>Gram-positive</v>
      </c>
      <c r="C2399" s="31" t="s">
        <v>522</v>
      </c>
      <c r="D2399" s="31" t="s">
        <v>262</v>
      </c>
      <c r="E2399" s="31" t="s">
        <v>266</v>
      </c>
      <c r="F2399" s="31" t="s">
        <v>121</v>
      </c>
      <c r="G2399" s="31" t="s">
        <v>377</v>
      </c>
      <c r="H2399" s="31">
        <v>202</v>
      </c>
      <c r="I2399" s="114">
        <v>0</v>
      </c>
      <c r="J2399" s="114">
        <v>24</v>
      </c>
      <c r="K2399" s="114">
        <v>5</v>
      </c>
      <c r="L2399" s="114">
        <v>24</v>
      </c>
      <c r="M2399" s="114">
        <v>18</v>
      </c>
      <c r="N2399" s="114">
        <v>24</v>
      </c>
      <c r="O2399" s="114">
        <v>66</v>
      </c>
      <c r="P2399" s="114">
        <v>76</v>
      </c>
      <c r="Q2399" s="114">
        <v>24</v>
      </c>
      <c r="R2399" s="114">
        <v>100</v>
      </c>
      <c r="S2399" s="114">
        <v>75</v>
      </c>
      <c r="T2399" s="114">
        <v>24</v>
      </c>
      <c r="U2399" s="114">
        <v>22</v>
      </c>
      <c r="V2399" s="114">
        <v>0</v>
      </c>
      <c r="W2399" s="114">
        <v>82</v>
      </c>
      <c r="X2399" s="114">
        <v>100</v>
      </c>
      <c r="Y2399" s="114">
        <v>24</v>
      </c>
      <c r="Z2399" s="114">
        <v>69</v>
      </c>
      <c r="AA2399" s="114">
        <v>4</v>
      </c>
      <c r="AB2399" s="114">
        <v>24</v>
      </c>
      <c r="AC2399" s="114">
        <v>59</v>
      </c>
      <c r="AD2399" s="114">
        <v>0</v>
      </c>
      <c r="AE2399" s="114">
        <v>100</v>
      </c>
    </row>
    <row r="2400" spans="1:31">
      <c r="A2400" s="31" t="s">
        <v>275</v>
      </c>
      <c r="B2400" s="31" t="str">
        <f>VLOOKUP(Table1[[#This Row],[Organism]],'GN and GP categories'!A:B,2,)</f>
        <v>Gram-positive</v>
      </c>
      <c r="C2400" s="31" t="s">
        <v>522</v>
      </c>
      <c r="D2400" s="31" t="s">
        <v>262</v>
      </c>
      <c r="E2400" s="31" t="s">
        <v>266</v>
      </c>
      <c r="F2400" s="31" t="s">
        <v>121</v>
      </c>
      <c r="G2400" s="31" t="s">
        <v>375</v>
      </c>
      <c r="H2400" s="31">
        <v>231</v>
      </c>
      <c r="I2400" s="114">
        <v>0</v>
      </c>
      <c r="J2400" s="114">
        <v>22</v>
      </c>
      <c r="K2400" s="114">
        <v>4</v>
      </c>
      <c r="L2400" s="114">
        <v>22</v>
      </c>
      <c r="M2400" s="114">
        <v>16</v>
      </c>
      <c r="N2400" s="114">
        <v>22</v>
      </c>
      <c r="O2400" s="114">
        <v>66</v>
      </c>
      <c r="P2400" s="114">
        <v>71</v>
      </c>
      <c r="Q2400" s="114">
        <v>22</v>
      </c>
      <c r="R2400" s="114">
        <v>100</v>
      </c>
      <c r="S2400" s="114">
        <v>75</v>
      </c>
      <c r="T2400" s="114">
        <v>22</v>
      </c>
      <c r="U2400" s="114">
        <v>23</v>
      </c>
      <c r="V2400" s="114">
        <v>0</v>
      </c>
      <c r="W2400" s="114">
        <v>87</v>
      </c>
      <c r="X2400" s="114">
        <v>100</v>
      </c>
      <c r="Y2400" s="114">
        <v>22</v>
      </c>
      <c r="Z2400" s="114">
        <v>72</v>
      </c>
      <c r="AA2400" s="114">
        <v>5</v>
      </c>
      <c r="AB2400" s="114">
        <v>22</v>
      </c>
      <c r="AC2400" s="114">
        <v>63</v>
      </c>
      <c r="AD2400" s="114">
        <v>0</v>
      </c>
      <c r="AE2400" s="114">
        <v>100</v>
      </c>
    </row>
    <row r="2401" spans="1:31">
      <c r="A2401" s="31" t="s">
        <v>275</v>
      </c>
      <c r="B2401" s="31" t="str">
        <f>VLOOKUP(Table1[[#This Row],[Organism]],'GN and GP categories'!A:B,2,)</f>
        <v>Gram-positive</v>
      </c>
      <c r="C2401" s="31" t="s">
        <v>522</v>
      </c>
      <c r="D2401" s="31" t="s">
        <v>262</v>
      </c>
      <c r="E2401" s="31" t="s">
        <v>266</v>
      </c>
      <c r="F2401" s="31" t="s">
        <v>121</v>
      </c>
      <c r="G2401" s="31" t="s">
        <v>374</v>
      </c>
      <c r="H2401" s="31">
        <v>219</v>
      </c>
      <c r="I2401" s="114">
        <v>0</v>
      </c>
      <c r="J2401" s="114">
        <v>26</v>
      </c>
      <c r="K2401" s="114">
        <v>5</v>
      </c>
      <c r="L2401" s="114">
        <v>26</v>
      </c>
      <c r="M2401" s="114">
        <v>20</v>
      </c>
      <c r="N2401" s="114">
        <v>26</v>
      </c>
      <c r="O2401" s="114">
        <v>67</v>
      </c>
      <c r="P2401" s="114">
        <v>74</v>
      </c>
      <c r="Q2401" s="114">
        <v>26</v>
      </c>
      <c r="R2401" s="114">
        <v>100</v>
      </c>
      <c r="S2401" s="114">
        <v>68</v>
      </c>
      <c r="T2401" s="114">
        <v>26</v>
      </c>
      <c r="U2401" s="114">
        <v>24</v>
      </c>
      <c r="V2401" s="114">
        <v>0</v>
      </c>
      <c r="W2401" s="114">
        <v>81</v>
      </c>
      <c r="X2401" s="114">
        <v>100</v>
      </c>
      <c r="Y2401" s="114">
        <v>26</v>
      </c>
      <c r="Z2401" s="114">
        <v>70</v>
      </c>
      <c r="AA2401" s="114">
        <v>4</v>
      </c>
      <c r="AB2401" s="114">
        <v>26</v>
      </c>
      <c r="AC2401" s="114">
        <v>57.999999999999993</v>
      </c>
      <c r="AD2401" s="114">
        <v>0</v>
      </c>
      <c r="AE2401" s="114">
        <v>100</v>
      </c>
    </row>
    <row r="2402" spans="1:31">
      <c r="A2402" s="31" t="s">
        <v>275</v>
      </c>
      <c r="B2402" s="31" t="str">
        <f>VLOOKUP(Table1[[#This Row],[Organism]],'GN and GP categories'!A:B,2,)</f>
        <v>Gram-positive</v>
      </c>
      <c r="C2402" s="31" t="s">
        <v>522</v>
      </c>
      <c r="D2402" s="31" t="s">
        <v>262</v>
      </c>
      <c r="E2402" s="31" t="s">
        <v>266</v>
      </c>
      <c r="F2402" s="31" t="s">
        <v>121</v>
      </c>
      <c r="G2402" s="31" t="s">
        <v>370</v>
      </c>
      <c r="H2402" s="31">
        <v>221</v>
      </c>
      <c r="I2402" s="114">
        <v>0</v>
      </c>
      <c r="J2402" s="114">
        <v>28.000000000000004</v>
      </c>
      <c r="K2402" s="114">
        <v>3</v>
      </c>
      <c r="L2402" s="114">
        <v>28.000000000000004</v>
      </c>
      <c r="M2402" s="114">
        <v>17</v>
      </c>
      <c r="N2402" s="114">
        <v>28.000000000000004</v>
      </c>
      <c r="O2402" s="114">
        <v>61</v>
      </c>
      <c r="P2402" s="114">
        <v>76</v>
      </c>
      <c r="Q2402" s="114">
        <v>28.000000000000004</v>
      </c>
      <c r="R2402" s="114">
        <v>100</v>
      </c>
      <c r="S2402" s="114">
        <v>76</v>
      </c>
      <c r="T2402" s="114">
        <v>28.000000000000004</v>
      </c>
      <c r="U2402" s="114">
        <v>19</v>
      </c>
      <c r="V2402" s="114">
        <v>0</v>
      </c>
      <c r="W2402" s="114">
        <v>79</v>
      </c>
      <c r="X2402" s="114">
        <v>100</v>
      </c>
      <c r="Y2402" s="114">
        <v>28.000000000000004</v>
      </c>
      <c r="Z2402" s="114">
        <v>71</v>
      </c>
      <c r="AA2402" s="114">
        <v>6</v>
      </c>
      <c r="AB2402" s="114">
        <v>28.000000000000004</v>
      </c>
      <c r="AC2402" s="114">
        <v>63</v>
      </c>
      <c r="AD2402" s="114">
        <v>0</v>
      </c>
      <c r="AE2402" s="114">
        <v>100</v>
      </c>
    </row>
    <row r="2403" spans="1:31">
      <c r="A2403" s="31" t="s">
        <v>275</v>
      </c>
      <c r="B2403" s="31" t="str">
        <f>VLOOKUP(Table1[[#This Row],[Organism]],'GN and GP categories'!A:B,2,)</f>
        <v>Gram-positive</v>
      </c>
      <c r="C2403" s="31" t="s">
        <v>522</v>
      </c>
      <c r="D2403" s="31" t="s">
        <v>262</v>
      </c>
      <c r="E2403" s="31" t="s">
        <v>266</v>
      </c>
      <c r="F2403" s="31" t="s">
        <v>138</v>
      </c>
      <c r="G2403" s="31" t="s">
        <v>375</v>
      </c>
      <c r="H2403" s="31">
        <v>32</v>
      </c>
      <c r="I2403" s="114">
        <v>0</v>
      </c>
      <c r="J2403" s="114">
        <v>59</v>
      </c>
      <c r="K2403" s="114" t="s">
        <v>391</v>
      </c>
      <c r="L2403" s="114">
        <v>59</v>
      </c>
      <c r="M2403" s="114">
        <v>44</v>
      </c>
      <c r="N2403" s="114">
        <v>66</v>
      </c>
      <c r="O2403" s="114">
        <v>75</v>
      </c>
      <c r="P2403" s="114">
        <v>56.000000000000007</v>
      </c>
      <c r="Q2403" s="114">
        <v>63</v>
      </c>
      <c r="R2403" s="114">
        <v>100</v>
      </c>
      <c r="S2403" s="114">
        <v>69</v>
      </c>
      <c r="T2403" s="114">
        <v>63</v>
      </c>
      <c r="U2403" s="114">
        <v>38</v>
      </c>
      <c r="V2403" s="114">
        <v>0</v>
      </c>
      <c r="W2403" s="114">
        <v>81</v>
      </c>
      <c r="X2403" s="114">
        <v>100</v>
      </c>
      <c r="Y2403" s="114">
        <v>66</v>
      </c>
      <c r="Z2403" s="114">
        <v>63</v>
      </c>
      <c r="AA2403" s="114" t="s">
        <v>391</v>
      </c>
      <c r="AB2403" s="114">
        <v>66</v>
      </c>
      <c r="AC2403" s="114">
        <v>78</v>
      </c>
      <c r="AD2403" s="114">
        <v>0</v>
      </c>
      <c r="AE2403" s="114">
        <v>100</v>
      </c>
    </row>
    <row r="2404" spans="1:31">
      <c r="A2404" s="31" t="s">
        <v>275</v>
      </c>
      <c r="B2404" s="31" t="str">
        <f>VLOOKUP(Table1[[#This Row],[Organism]],'GN and GP categories'!A:B,2,)</f>
        <v>Gram-positive</v>
      </c>
      <c r="C2404" s="31" t="s">
        <v>522</v>
      </c>
      <c r="D2404" s="31" t="s">
        <v>262</v>
      </c>
      <c r="E2404" s="31" t="s">
        <v>266</v>
      </c>
      <c r="F2404" s="31" t="s">
        <v>138</v>
      </c>
      <c r="G2404" s="31" t="s">
        <v>374</v>
      </c>
      <c r="H2404" s="31">
        <v>44</v>
      </c>
      <c r="I2404" s="114">
        <v>0</v>
      </c>
      <c r="J2404" s="114">
        <v>48</v>
      </c>
      <c r="K2404" s="114" t="s">
        <v>389</v>
      </c>
      <c r="L2404" s="114">
        <v>48</v>
      </c>
      <c r="M2404" s="114">
        <v>34</v>
      </c>
      <c r="N2404" s="114">
        <v>50</v>
      </c>
      <c r="O2404" s="114">
        <v>68</v>
      </c>
      <c r="P2404" s="114">
        <v>50</v>
      </c>
      <c r="Q2404" s="114">
        <v>48</v>
      </c>
      <c r="R2404" s="114">
        <v>100</v>
      </c>
      <c r="S2404" s="114">
        <v>70</v>
      </c>
      <c r="T2404" s="114">
        <v>49</v>
      </c>
      <c r="U2404" s="114">
        <v>43</v>
      </c>
      <c r="V2404" s="114" t="s">
        <v>389</v>
      </c>
      <c r="W2404" s="114">
        <v>70</v>
      </c>
      <c r="X2404" s="114">
        <v>100</v>
      </c>
      <c r="Y2404" s="114">
        <v>50</v>
      </c>
      <c r="Z2404" s="114">
        <v>75</v>
      </c>
      <c r="AA2404" s="114" t="s">
        <v>389</v>
      </c>
      <c r="AB2404" s="114">
        <v>50</v>
      </c>
      <c r="AC2404" s="114">
        <v>80</v>
      </c>
      <c r="AD2404" s="114">
        <v>0</v>
      </c>
      <c r="AE2404" s="114">
        <v>100</v>
      </c>
    </row>
    <row r="2405" spans="1:31">
      <c r="A2405" s="31" t="s">
        <v>275</v>
      </c>
      <c r="B2405" s="31" t="str">
        <f>VLOOKUP(Table1[[#This Row],[Organism]],'GN and GP categories'!A:B,2,)</f>
        <v>Gram-positive</v>
      </c>
      <c r="C2405" s="31" t="s">
        <v>522</v>
      </c>
      <c r="D2405" s="31" t="s">
        <v>262</v>
      </c>
      <c r="E2405" s="31" t="s">
        <v>266</v>
      </c>
      <c r="F2405" s="31" t="s">
        <v>138</v>
      </c>
      <c r="G2405" s="31" t="s">
        <v>370</v>
      </c>
      <c r="H2405" s="31">
        <v>42</v>
      </c>
      <c r="I2405" s="114">
        <v>0</v>
      </c>
      <c r="J2405" s="114">
        <v>50</v>
      </c>
      <c r="K2405" s="114" t="s">
        <v>389</v>
      </c>
      <c r="L2405" s="114">
        <v>50</v>
      </c>
      <c r="M2405" s="114">
        <v>33</v>
      </c>
      <c r="N2405" s="114">
        <v>50</v>
      </c>
      <c r="O2405" s="114">
        <v>67</v>
      </c>
      <c r="P2405" s="114">
        <v>62</v>
      </c>
      <c r="Q2405" s="114">
        <v>50</v>
      </c>
      <c r="R2405" s="114">
        <v>100</v>
      </c>
      <c r="S2405" s="114">
        <v>79</v>
      </c>
      <c r="T2405" s="114">
        <v>50</v>
      </c>
      <c r="U2405" s="114">
        <v>40</v>
      </c>
      <c r="V2405" s="114">
        <v>0</v>
      </c>
      <c r="W2405" s="114" t="s">
        <v>390</v>
      </c>
      <c r="X2405" s="114">
        <v>100</v>
      </c>
      <c r="Y2405" s="114">
        <v>50</v>
      </c>
      <c r="Z2405" s="114">
        <v>69</v>
      </c>
      <c r="AA2405" s="114" t="s">
        <v>389</v>
      </c>
      <c r="AB2405" s="114">
        <v>50</v>
      </c>
      <c r="AC2405" s="114">
        <v>74</v>
      </c>
      <c r="AD2405" s="114">
        <v>0</v>
      </c>
      <c r="AE2405" s="114">
        <v>100</v>
      </c>
    </row>
    <row r="2406" spans="1:31">
      <c r="A2406" s="31" t="s">
        <v>275</v>
      </c>
      <c r="B2406" s="31" t="str">
        <f>VLOOKUP(Table1[[#This Row],[Organism]],'GN and GP categories'!A:B,2,)</f>
        <v>Gram-positive</v>
      </c>
      <c r="C2406" s="31" t="s">
        <v>522</v>
      </c>
      <c r="D2406" s="31" t="s">
        <v>262</v>
      </c>
      <c r="E2406" s="31" t="s">
        <v>266</v>
      </c>
      <c r="F2406" s="31" t="s">
        <v>123</v>
      </c>
      <c r="G2406" s="31" t="s">
        <v>377</v>
      </c>
      <c r="H2406" s="31">
        <v>44</v>
      </c>
      <c r="I2406" s="114">
        <v>0</v>
      </c>
      <c r="J2406" s="114">
        <v>41</v>
      </c>
      <c r="K2406" s="114">
        <v>14.000000000000002</v>
      </c>
      <c r="L2406" s="114">
        <v>39</v>
      </c>
      <c r="M2406" s="114">
        <v>34</v>
      </c>
      <c r="N2406" s="114">
        <v>43</v>
      </c>
      <c r="O2406" s="114">
        <v>80</v>
      </c>
      <c r="P2406" s="114">
        <v>59</v>
      </c>
      <c r="Q2406" s="114">
        <v>45</v>
      </c>
      <c r="R2406" s="114">
        <v>100</v>
      </c>
      <c r="S2406" s="114">
        <v>84</v>
      </c>
      <c r="T2406" s="114">
        <v>39</v>
      </c>
      <c r="U2406" s="114">
        <v>41</v>
      </c>
      <c r="V2406" s="114">
        <v>0</v>
      </c>
      <c r="W2406" s="114">
        <v>75</v>
      </c>
      <c r="X2406" s="114">
        <v>100</v>
      </c>
      <c r="Y2406" s="114">
        <v>50</v>
      </c>
      <c r="Z2406" s="114">
        <v>73</v>
      </c>
      <c r="AA2406" s="114" t="s">
        <v>389</v>
      </c>
      <c r="AB2406" s="114">
        <v>48</v>
      </c>
      <c r="AC2406" s="114">
        <v>70</v>
      </c>
      <c r="AD2406" s="114">
        <v>0</v>
      </c>
      <c r="AE2406" s="114">
        <v>100</v>
      </c>
    </row>
    <row r="2407" spans="1:31">
      <c r="A2407" s="31" t="s">
        <v>275</v>
      </c>
      <c r="B2407" s="31" t="str">
        <f>VLOOKUP(Table1[[#This Row],[Organism]],'GN and GP categories'!A:B,2,)</f>
        <v>Gram-positive</v>
      </c>
      <c r="C2407" s="31" t="s">
        <v>522</v>
      </c>
      <c r="D2407" s="31" t="s">
        <v>262</v>
      </c>
      <c r="E2407" s="31" t="s">
        <v>266</v>
      </c>
      <c r="F2407" s="31" t="s">
        <v>123</v>
      </c>
      <c r="G2407" s="31" t="s">
        <v>375</v>
      </c>
      <c r="H2407" s="31">
        <v>56</v>
      </c>
      <c r="I2407" s="114">
        <v>0</v>
      </c>
      <c r="J2407" s="114">
        <v>56.999999999999993</v>
      </c>
      <c r="K2407" s="114">
        <v>16</v>
      </c>
      <c r="L2407" s="114">
        <v>52</v>
      </c>
      <c r="M2407" s="114">
        <v>55.000000000000007</v>
      </c>
      <c r="N2407" s="114">
        <v>61</v>
      </c>
      <c r="O2407" s="114">
        <v>55.000000000000007</v>
      </c>
      <c r="P2407" s="114">
        <v>73</v>
      </c>
      <c r="Q2407" s="114">
        <v>61</v>
      </c>
      <c r="R2407" s="114">
        <v>100</v>
      </c>
      <c r="S2407" s="114">
        <v>68</v>
      </c>
      <c r="T2407" s="114">
        <v>71</v>
      </c>
      <c r="U2407" s="114">
        <v>45</v>
      </c>
      <c r="V2407" s="114">
        <v>0</v>
      </c>
      <c r="W2407" s="114">
        <v>75</v>
      </c>
      <c r="X2407" s="114">
        <v>100</v>
      </c>
      <c r="Y2407" s="114">
        <v>80</v>
      </c>
      <c r="Z2407" s="114">
        <v>59</v>
      </c>
      <c r="AA2407" s="114" t="s">
        <v>402</v>
      </c>
      <c r="AB2407" s="114">
        <v>79</v>
      </c>
      <c r="AC2407" s="114">
        <v>70</v>
      </c>
      <c r="AD2407" s="114">
        <v>0</v>
      </c>
      <c r="AE2407" s="114">
        <v>100</v>
      </c>
    </row>
    <row r="2408" spans="1:31">
      <c r="A2408" s="31" t="s">
        <v>275</v>
      </c>
      <c r="B2408" s="31" t="str">
        <f>VLOOKUP(Table1[[#This Row],[Organism]],'GN and GP categories'!A:B,2,)</f>
        <v>Gram-positive</v>
      </c>
      <c r="C2408" s="31" t="s">
        <v>522</v>
      </c>
      <c r="D2408" s="31" t="s">
        <v>262</v>
      </c>
      <c r="E2408" s="31" t="s">
        <v>266</v>
      </c>
      <c r="F2408" s="31" t="s">
        <v>123</v>
      </c>
      <c r="G2408" s="31" t="s">
        <v>374</v>
      </c>
      <c r="H2408" s="31">
        <v>30</v>
      </c>
      <c r="I2408" s="114">
        <v>0</v>
      </c>
      <c r="J2408" s="114">
        <v>43</v>
      </c>
      <c r="K2408" s="114" t="s">
        <v>434</v>
      </c>
      <c r="L2408" s="114">
        <v>47</v>
      </c>
      <c r="M2408" s="114">
        <v>33</v>
      </c>
      <c r="N2408" s="114">
        <v>53</v>
      </c>
      <c r="O2408" s="114">
        <v>77</v>
      </c>
      <c r="P2408" s="114">
        <v>67</v>
      </c>
      <c r="Q2408" s="114">
        <v>60</v>
      </c>
      <c r="R2408" s="114">
        <v>100</v>
      </c>
      <c r="S2408" s="114">
        <v>80</v>
      </c>
      <c r="T2408" s="114">
        <v>47</v>
      </c>
      <c r="U2408" s="114">
        <v>33</v>
      </c>
      <c r="V2408" s="114">
        <v>0</v>
      </c>
      <c r="W2408" s="114">
        <v>80</v>
      </c>
      <c r="X2408" s="114">
        <v>100</v>
      </c>
      <c r="Y2408" s="114">
        <v>67</v>
      </c>
      <c r="Z2408" s="114">
        <v>70</v>
      </c>
      <c r="AA2408" s="114" t="s">
        <v>434</v>
      </c>
      <c r="AB2408" s="114">
        <v>60</v>
      </c>
      <c r="AC2408" s="114">
        <v>60</v>
      </c>
      <c r="AD2408" s="114">
        <v>0</v>
      </c>
      <c r="AE2408" s="114">
        <v>100</v>
      </c>
    </row>
    <row r="2409" spans="1:31">
      <c r="A2409" s="31" t="s">
        <v>275</v>
      </c>
      <c r="B2409" s="31" t="str">
        <f>VLOOKUP(Table1[[#This Row],[Organism]],'GN and GP categories'!A:B,2,)</f>
        <v>Gram-positive</v>
      </c>
      <c r="C2409" s="31" t="s">
        <v>522</v>
      </c>
      <c r="D2409" s="31" t="s">
        <v>262</v>
      </c>
      <c r="E2409" s="31" t="s">
        <v>266</v>
      </c>
      <c r="F2409" s="31" t="s">
        <v>123</v>
      </c>
      <c r="G2409" s="31" t="s">
        <v>370</v>
      </c>
      <c r="H2409" s="31">
        <v>74</v>
      </c>
      <c r="I2409" s="114">
        <v>0</v>
      </c>
      <c r="J2409" s="114">
        <v>57.999999999999993</v>
      </c>
      <c r="K2409" s="114">
        <v>12</v>
      </c>
      <c r="L2409" s="114">
        <v>56.999999999999993</v>
      </c>
      <c r="M2409" s="114">
        <v>42</v>
      </c>
      <c r="N2409" s="114">
        <v>56.999999999999993</v>
      </c>
      <c r="O2409" s="114">
        <v>64</v>
      </c>
      <c r="P2409" s="114">
        <v>65</v>
      </c>
      <c r="Q2409" s="114">
        <v>57.999999999999993</v>
      </c>
      <c r="R2409" s="114">
        <v>100</v>
      </c>
      <c r="S2409" s="114">
        <v>80</v>
      </c>
      <c r="T2409" s="114">
        <v>57.999999999999993</v>
      </c>
      <c r="U2409" s="114">
        <v>38</v>
      </c>
      <c r="V2409" s="114">
        <v>14.000000000000002</v>
      </c>
      <c r="W2409" s="114">
        <v>72</v>
      </c>
      <c r="X2409" s="114">
        <v>100</v>
      </c>
      <c r="Y2409" s="114">
        <v>59</v>
      </c>
      <c r="Z2409" s="114">
        <v>59</v>
      </c>
      <c r="AA2409" s="114">
        <v>8</v>
      </c>
      <c r="AB2409" s="114">
        <v>59</v>
      </c>
      <c r="AC2409" s="114">
        <v>82</v>
      </c>
      <c r="AD2409" s="114">
        <v>0</v>
      </c>
      <c r="AE2409" s="114">
        <v>100</v>
      </c>
    </row>
    <row r="2410" spans="1:31">
      <c r="A2410" s="31" t="s">
        <v>275</v>
      </c>
      <c r="B2410" s="31" t="str">
        <f>VLOOKUP(Table1[[#This Row],[Organism]],'GN and GP categories'!A:B,2,)</f>
        <v>Gram-positive</v>
      </c>
      <c r="C2410" s="31" t="s">
        <v>522</v>
      </c>
      <c r="D2410" s="31" t="s">
        <v>262</v>
      </c>
      <c r="E2410" s="31" t="s">
        <v>371</v>
      </c>
      <c r="F2410" s="31" t="s">
        <v>436</v>
      </c>
      <c r="G2410" s="31" t="s">
        <v>377</v>
      </c>
      <c r="H2410" s="31">
        <v>186</v>
      </c>
      <c r="I2410" s="114">
        <v>0</v>
      </c>
      <c r="J2410" s="114">
        <v>42</v>
      </c>
      <c r="K2410" s="114">
        <v>4</v>
      </c>
      <c r="L2410" s="114">
        <v>39</v>
      </c>
      <c r="M2410" s="114">
        <v>35</v>
      </c>
      <c r="N2410" s="114">
        <v>41</v>
      </c>
      <c r="O2410" s="114">
        <v>72</v>
      </c>
      <c r="P2410" s="114">
        <v>59</v>
      </c>
      <c r="Q2410" s="114">
        <v>37</v>
      </c>
      <c r="R2410" s="114">
        <v>100</v>
      </c>
      <c r="S2410" s="114">
        <v>81</v>
      </c>
      <c r="T2410" s="114">
        <v>40</v>
      </c>
      <c r="U2410" s="114">
        <v>32</v>
      </c>
      <c r="V2410" s="114">
        <v>0</v>
      </c>
      <c r="W2410" s="114">
        <v>82</v>
      </c>
      <c r="X2410" s="114">
        <v>100</v>
      </c>
      <c r="Y2410" s="114">
        <v>47</v>
      </c>
      <c r="Z2410" s="114">
        <v>73</v>
      </c>
      <c r="AA2410" s="114">
        <v>17</v>
      </c>
      <c r="AB2410" s="114">
        <v>45</v>
      </c>
      <c r="AC2410" s="114">
        <v>56.999999999999993</v>
      </c>
      <c r="AD2410" s="114">
        <v>0</v>
      </c>
      <c r="AE2410" s="114">
        <v>100</v>
      </c>
    </row>
    <row r="2411" spans="1:31">
      <c r="A2411" s="31" t="s">
        <v>275</v>
      </c>
      <c r="B2411" s="31" t="str">
        <f>VLOOKUP(Table1[[#This Row],[Organism]],'GN and GP categories'!A:B,2,)</f>
        <v>Gram-positive</v>
      </c>
      <c r="C2411" s="31" t="s">
        <v>522</v>
      </c>
      <c r="D2411" s="31" t="s">
        <v>262</v>
      </c>
      <c r="E2411" s="31" t="s">
        <v>371</v>
      </c>
      <c r="F2411" s="31" t="s">
        <v>436</v>
      </c>
      <c r="G2411" s="31" t="s">
        <v>375</v>
      </c>
      <c r="H2411" s="31">
        <v>87</v>
      </c>
      <c r="I2411" s="114">
        <v>0</v>
      </c>
      <c r="J2411" s="114">
        <v>49</v>
      </c>
      <c r="K2411" s="114">
        <v>9</v>
      </c>
      <c r="L2411" s="114">
        <v>48</v>
      </c>
      <c r="M2411" s="114">
        <v>32</v>
      </c>
      <c r="N2411" s="114">
        <v>49</v>
      </c>
      <c r="O2411" s="114">
        <v>62</v>
      </c>
      <c r="P2411" s="114">
        <v>51</v>
      </c>
      <c r="Q2411" s="114">
        <v>49</v>
      </c>
      <c r="R2411" s="114">
        <v>100</v>
      </c>
      <c r="S2411" s="114">
        <v>77</v>
      </c>
      <c r="T2411" s="114">
        <v>49</v>
      </c>
      <c r="U2411" s="114">
        <v>34</v>
      </c>
      <c r="V2411" s="114">
        <v>0</v>
      </c>
      <c r="W2411" s="114">
        <v>85</v>
      </c>
      <c r="X2411" s="114">
        <v>100</v>
      </c>
      <c r="Y2411" s="114">
        <v>49</v>
      </c>
      <c r="Z2411" s="114">
        <v>69</v>
      </c>
      <c r="AA2411" s="114">
        <v>18</v>
      </c>
      <c r="AB2411" s="114">
        <v>49</v>
      </c>
      <c r="AC2411" s="114">
        <v>51</v>
      </c>
      <c r="AD2411" s="114">
        <v>0</v>
      </c>
      <c r="AE2411" s="114">
        <v>100</v>
      </c>
    </row>
    <row r="2412" spans="1:31">
      <c r="A2412" s="31" t="s">
        <v>275</v>
      </c>
      <c r="B2412" s="31" t="str">
        <f>VLOOKUP(Table1[[#This Row],[Organism]],'GN and GP categories'!A:B,2,)</f>
        <v>Gram-positive</v>
      </c>
      <c r="C2412" s="31" t="s">
        <v>522</v>
      </c>
      <c r="D2412" s="31" t="s">
        <v>262</v>
      </c>
      <c r="E2412" s="31" t="s">
        <v>371</v>
      </c>
      <c r="F2412" s="31" t="s">
        <v>436</v>
      </c>
      <c r="G2412" s="31" t="s">
        <v>374</v>
      </c>
      <c r="H2412" s="31">
        <v>108</v>
      </c>
      <c r="I2412" s="114">
        <v>0</v>
      </c>
      <c r="J2412" s="114">
        <v>35</v>
      </c>
      <c r="K2412" s="114">
        <v>6</v>
      </c>
      <c r="L2412" s="114">
        <v>35</v>
      </c>
      <c r="M2412" s="114">
        <v>28.000000000000004</v>
      </c>
      <c r="N2412" s="114">
        <v>34</v>
      </c>
      <c r="O2412" s="114">
        <v>67</v>
      </c>
      <c r="P2412" s="114">
        <v>63</v>
      </c>
      <c r="Q2412" s="114">
        <v>35</v>
      </c>
      <c r="R2412" s="114">
        <v>100</v>
      </c>
      <c r="S2412" s="114">
        <v>78</v>
      </c>
      <c r="T2412" s="114">
        <v>35</v>
      </c>
      <c r="U2412" s="114">
        <v>33</v>
      </c>
      <c r="V2412" s="114" t="s">
        <v>417</v>
      </c>
      <c r="W2412" s="114">
        <v>79</v>
      </c>
      <c r="X2412" s="114">
        <v>100</v>
      </c>
      <c r="Y2412" s="114">
        <v>34</v>
      </c>
      <c r="Z2412" s="114">
        <v>72</v>
      </c>
      <c r="AA2412" s="114">
        <v>11</v>
      </c>
      <c r="AB2412" s="114">
        <v>35</v>
      </c>
      <c r="AC2412" s="114">
        <v>55.000000000000007</v>
      </c>
      <c r="AD2412" s="114" t="s">
        <v>417</v>
      </c>
      <c r="AE2412" s="114">
        <v>100</v>
      </c>
    </row>
    <row r="2413" spans="1:31">
      <c r="A2413" s="31" t="s">
        <v>275</v>
      </c>
      <c r="B2413" s="31" t="str">
        <f>VLOOKUP(Table1[[#This Row],[Organism]],'GN and GP categories'!A:B,2,)</f>
        <v>Gram-positive</v>
      </c>
      <c r="C2413" s="31" t="s">
        <v>522</v>
      </c>
      <c r="D2413" s="31" t="s">
        <v>262</v>
      </c>
      <c r="E2413" s="31" t="s">
        <v>371</v>
      </c>
      <c r="F2413" s="31" t="s">
        <v>436</v>
      </c>
      <c r="G2413" s="31" t="s">
        <v>370</v>
      </c>
      <c r="H2413" s="31">
        <v>116</v>
      </c>
      <c r="I2413" s="114">
        <v>0</v>
      </c>
      <c r="J2413" s="114">
        <v>40</v>
      </c>
      <c r="K2413" s="114">
        <v>6</v>
      </c>
      <c r="L2413" s="114">
        <v>38</v>
      </c>
      <c r="M2413" s="114">
        <v>31</v>
      </c>
      <c r="N2413" s="114">
        <v>40</v>
      </c>
      <c r="O2413" s="114">
        <v>68</v>
      </c>
      <c r="P2413" s="114">
        <v>67</v>
      </c>
      <c r="Q2413" s="114">
        <v>39</v>
      </c>
      <c r="R2413" s="114">
        <v>100</v>
      </c>
      <c r="S2413" s="114">
        <v>75</v>
      </c>
      <c r="T2413" s="114">
        <v>39</v>
      </c>
      <c r="U2413" s="114">
        <v>28.999999999999996</v>
      </c>
      <c r="V2413" s="114">
        <v>0</v>
      </c>
      <c r="W2413" s="114">
        <v>78</v>
      </c>
      <c r="X2413" s="114">
        <v>100</v>
      </c>
      <c r="Y2413" s="114">
        <v>41</v>
      </c>
      <c r="Z2413" s="114">
        <v>71</v>
      </c>
      <c r="AA2413" s="114">
        <v>15</v>
      </c>
      <c r="AB2413" s="114">
        <v>41</v>
      </c>
      <c r="AC2413" s="114">
        <v>60</v>
      </c>
      <c r="AD2413" s="114">
        <v>0</v>
      </c>
      <c r="AE2413" s="114">
        <v>100</v>
      </c>
    </row>
    <row r="2414" spans="1:31">
      <c r="A2414" s="31" t="s">
        <v>275</v>
      </c>
      <c r="B2414" s="31" t="str">
        <f>VLOOKUP(Table1[[#This Row],[Organism]],'GN and GP categories'!A:B,2,)</f>
        <v>Gram-positive</v>
      </c>
      <c r="C2414" s="31" t="s">
        <v>522</v>
      </c>
      <c r="D2414" s="31" t="s">
        <v>262</v>
      </c>
      <c r="E2414" s="31" t="s">
        <v>371</v>
      </c>
      <c r="F2414" s="31" t="s">
        <v>150</v>
      </c>
      <c r="G2414" s="31" t="s">
        <v>397</v>
      </c>
      <c r="H2414" s="31">
        <v>53</v>
      </c>
      <c r="I2414" s="114">
        <v>0</v>
      </c>
      <c r="J2414" s="114">
        <v>25</v>
      </c>
      <c r="K2414" s="114" t="s">
        <v>402</v>
      </c>
      <c r="L2414" s="114">
        <v>25</v>
      </c>
      <c r="M2414" s="114">
        <v>17</v>
      </c>
      <c r="N2414" s="114">
        <v>25</v>
      </c>
      <c r="O2414" s="114">
        <v>68</v>
      </c>
      <c r="P2414" s="114">
        <v>85</v>
      </c>
      <c r="Q2414" s="114">
        <v>25</v>
      </c>
      <c r="R2414" s="114">
        <v>100</v>
      </c>
      <c r="S2414" s="114">
        <v>79</v>
      </c>
      <c r="T2414" s="114">
        <v>25</v>
      </c>
      <c r="U2414" s="114">
        <v>47</v>
      </c>
      <c r="V2414" s="114">
        <v>0</v>
      </c>
      <c r="W2414" s="114">
        <v>72</v>
      </c>
      <c r="X2414" s="114">
        <v>100</v>
      </c>
      <c r="Y2414" s="114">
        <v>25</v>
      </c>
      <c r="Z2414" s="114">
        <v>66</v>
      </c>
      <c r="AA2414" s="114" t="s">
        <v>402</v>
      </c>
      <c r="AB2414" s="114">
        <v>25</v>
      </c>
      <c r="AC2414" s="114">
        <v>64</v>
      </c>
      <c r="AD2414" s="114">
        <v>0</v>
      </c>
      <c r="AE2414" s="114">
        <v>100</v>
      </c>
    </row>
    <row r="2415" spans="1:31">
      <c r="A2415" s="31" t="s">
        <v>275</v>
      </c>
      <c r="B2415" s="31" t="str">
        <f>VLOOKUP(Table1[[#This Row],[Organism]],'GN and GP categories'!A:B,2,)</f>
        <v>Gram-positive</v>
      </c>
      <c r="C2415" s="31" t="s">
        <v>522</v>
      </c>
      <c r="D2415" s="31" t="s">
        <v>262</v>
      </c>
      <c r="E2415" s="31" t="s">
        <v>371</v>
      </c>
      <c r="F2415" s="31" t="s">
        <v>150</v>
      </c>
      <c r="G2415" s="31" t="s">
        <v>377</v>
      </c>
      <c r="H2415" s="31">
        <v>63</v>
      </c>
      <c r="I2415" s="114">
        <v>0</v>
      </c>
      <c r="J2415" s="114">
        <v>27</v>
      </c>
      <c r="K2415" s="114" t="s">
        <v>386</v>
      </c>
      <c r="L2415" s="114">
        <v>25</v>
      </c>
      <c r="M2415" s="114">
        <v>25</v>
      </c>
      <c r="N2415" s="114">
        <v>27</v>
      </c>
      <c r="O2415" s="114">
        <v>56.999999999999993</v>
      </c>
      <c r="P2415" s="114">
        <v>86</v>
      </c>
      <c r="Q2415" s="114">
        <v>27</v>
      </c>
      <c r="R2415" s="114">
        <v>100</v>
      </c>
      <c r="S2415" s="114">
        <v>79</v>
      </c>
      <c r="T2415" s="114">
        <v>26</v>
      </c>
      <c r="U2415" s="114">
        <v>49</v>
      </c>
      <c r="V2415" s="114">
        <v>0</v>
      </c>
      <c r="W2415" s="114">
        <v>78</v>
      </c>
      <c r="X2415" s="114">
        <v>100</v>
      </c>
      <c r="Y2415" s="114">
        <v>27</v>
      </c>
      <c r="Z2415" s="114">
        <v>76</v>
      </c>
      <c r="AA2415" s="114" t="s">
        <v>386</v>
      </c>
      <c r="AB2415" s="114">
        <v>27</v>
      </c>
      <c r="AC2415" s="114">
        <v>71</v>
      </c>
      <c r="AD2415" s="114">
        <v>0</v>
      </c>
      <c r="AE2415" s="114">
        <v>100</v>
      </c>
    </row>
    <row r="2416" spans="1:31">
      <c r="A2416" s="31" t="s">
        <v>275</v>
      </c>
      <c r="B2416" s="31" t="str">
        <f>VLOOKUP(Table1[[#This Row],[Organism]],'GN and GP categories'!A:B,2,)</f>
        <v>Gram-positive</v>
      </c>
      <c r="C2416" s="31" t="s">
        <v>522</v>
      </c>
      <c r="D2416" s="31" t="s">
        <v>262</v>
      </c>
      <c r="E2416" s="31" t="s">
        <v>371</v>
      </c>
      <c r="F2416" s="31" t="s">
        <v>150</v>
      </c>
      <c r="G2416" s="31" t="s">
        <v>375</v>
      </c>
      <c r="H2416" s="31">
        <v>47</v>
      </c>
      <c r="I2416" s="114">
        <v>0</v>
      </c>
      <c r="J2416" s="114">
        <v>17</v>
      </c>
      <c r="K2416" s="114" t="s">
        <v>416</v>
      </c>
      <c r="L2416" s="114">
        <v>17</v>
      </c>
      <c r="M2416" s="114" t="s">
        <v>416</v>
      </c>
      <c r="N2416" s="114">
        <v>19</v>
      </c>
      <c r="O2416" s="114">
        <v>68</v>
      </c>
      <c r="P2416" s="114" t="s">
        <v>373</v>
      </c>
      <c r="Q2416" s="114">
        <v>17</v>
      </c>
      <c r="R2416" s="114">
        <v>100</v>
      </c>
      <c r="S2416" s="114">
        <v>83</v>
      </c>
      <c r="T2416" s="114">
        <v>17</v>
      </c>
      <c r="U2416" s="114">
        <v>38</v>
      </c>
      <c r="V2416" s="114">
        <v>0</v>
      </c>
      <c r="W2416" s="114">
        <v>83</v>
      </c>
      <c r="X2416" s="114">
        <v>100</v>
      </c>
      <c r="Y2416" s="114">
        <v>19</v>
      </c>
      <c r="Z2416" s="114">
        <v>68</v>
      </c>
      <c r="AA2416" s="114" t="s">
        <v>416</v>
      </c>
      <c r="AB2416" s="114">
        <v>19</v>
      </c>
      <c r="AC2416" s="114">
        <v>51</v>
      </c>
      <c r="AD2416" s="114">
        <v>0</v>
      </c>
      <c r="AE2416" s="114">
        <v>100</v>
      </c>
    </row>
    <row r="2417" spans="1:31">
      <c r="A2417" s="31" t="s">
        <v>275</v>
      </c>
      <c r="B2417" s="31" t="str">
        <f>VLOOKUP(Table1[[#This Row],[Organism]],'GN and GP categories'!A:B,2,)</f>
        <v>Gram-positive</v>
      </c>
      <c r="C2417" s="31" t="s">
        <v>522</v>
      </c>
      <c r="D2417" s="31" t="s">
        <v>262</v>
      </c>
      <c r="E2417" s="31" t="s">
        <v>371</v>
      </c>
      <c r="F2417" s="31" t="s">
        <v>150</v>
      </c>
      <c r="G2417" s="31" t="s">
        <v>374</v>
      </c>
      <c r="H2417" s="31">
        <v>57</v>
      </c>
      <c r="I2417" s="114">
        <v>0</v>
      </c>
      <c r="J2417" s="114">
        <v>46</v>
      </c>
      <c r="K2417" s="114" t="s">
        <v>402</v>
      </c>
      <c r="L2417" s="114">
        <v>46</v>
      </c>
      <c r="M2417" s="114">
        <v>33</v>
      </c>
      <c r="N2417" s="114">
        <v>46</v>
      </c>
      <c r="O2417" s="114">
        <v>60</v>
      </c>
      <c r="P2417" s="114" t="s">
        <v>383</v>
      </c>
      <c r="Q2417" s="114">
        <v>46</v>
      </c>
      <c r="R2417" s="114">
        <v>100</v>
      </c>
      <c r="S2417" s="114">
        <v>79</v>
      </c>
      <c r="T2417" s="114">
        <v>46</v>
      </c>
      <c r="U2417" s="114">
        <v>70</v>
      </c>
      <c r="V2417" s="114">
        <v>0</v>
      </c>
      <c r="W2417" s="114">
        <v>89</v>
      </c>
      <c r="X2417" s="114">
        <v>100</v>
      </c>
      <c r="Y2417" s="114">
        <v>46</v>
      </c>
      <c r="Z2417" s="114">
        <v>74</v>
      </c>
      <c r="AA2417" s="114">
        <v>11</v>
      </c>
      <c r="AB2417" s="114">
        <v>46</v>
      </c>
      <c r="AC2417" s="114">
        <v>79</v>
      </c>
      <c r="AD2417" s="114">
        <v>0</v>
      </c>
      <c r="AE2417" s="114">
        <v>100</v>
      </c>
    </row>
    <row r="2418" spans="1:31">
      <c r="A2418" s="31" t="s">
        <v>275</v>
      </c>
      <c r="B2418" s="31" t="str">
        <f>VLOOKUP(Table1[[#This Row],[Organism]],'GN and GP categories'!A:B,2,)</f>
        <v>Gram-positive</v>
      </c>
      <c r="C2418" s="31" t="s">
        <v>522</v>
      </c>
      <c r="D2418" s="31" t="s">
        <v>262</v>
      </c>
      <c r="E2418" s="31" t="s">
        <v>371</v>
      </c>
      <c r="F2418" s="31" t="s">
        <v>150</v>
      </c>
      <c r="G2418" s="31" t="s">
        <v>370</v>
      </c>
      <c r="H2418" s="31">
        <v>54</v>
      </c>
      <c r="I2418" s="114" t="s">
        <v>402</v>
      </c>
      <c r="J2418" s="114">
        <v>43</v>
      </c>
      <c r="K2418" s="114">
        <v>13</v>
      </c>
      <c r="L2418" s="114">
        <v>41</v>
      </c>
      <c r="M2418" s="114">
        <v>28.000000000000004</v>
      </c>
      <c r="N2418" s="114">
        <v>43</v>
      </c>
      <c r="O2418" s="114">
        <v>70</v>
      </c>
      <c r="P2418" s="114">
        <v>85</v>
      </c>
      <c r="Q2418" s="114">
        <v>41</v>
      </c>
      <c r="R2418" s="114">
        <v>100</v>
      </c>
      <c r="S2418" s="114">
        <v>74</v>
      </c>
      <c r="T2418" s="114">
        <v>41</v>
      </c>
      <c r="U2418" s="114">
        <v>59</v>
      </c>
      <c r="V2418" s="114">
        <v>0</v>
      </c>
      <c r="W2418" s="114">
        <v>80</v>
      </c>
      <c r="X2418" s="114">
        <v>100</v>
      </c>
      <c r="Y2418" s="114">
        <v>41</v>
      </c>
      <c r="Z2418" s="114">
        <v>69</v>
      </c>
      <c r="AA2418" s="114">
        <v>15</v>
      </c>
      <c r="AB2418" s="114">
        <v>41</v>
      </c>
      <c r="AC2418" s="114">
        <v>80</v>
      </c>
      <c r="AD2418" s="114" t="s">
        <v>402</v>
      </c>
      <c r="AE2418" s="114">
        <v>100</v>
      </c>
    </row>
    <row r="2419" spans="1:31">
      <c r="A2419" s="31" t="s">
        <v>275</v>
      </c>
      <c r="B2419" s="31" t="str">
        <f>VLOOKUP(Table1[[#This Row],[Organism]],'GN and GP categories'!A:B,2,)</f>
        <v>Gram-positive</v>
      </c>
      <c r="C2419" s="31" t="s">
        <v>522</v>
      </c>
      <c r="D2419" s="31" t="s">
        <v>262</v>
      </c>
      <c r="E2419" s="31" t="s">
        <v>371</v>
      </c>
      <c r="F2419" s="31" t="s">
        <v>435</v>
      </c>
      <c r="G2419" s="31" t="s">
        <v>397</v>
      </c>
      <c r="H2419" s="31">
        <v>47</v>
      </c>
      <c r="I2419" s="114">
        <v>0</v>
      </c>
      <c r="J2419" s="114">
        <v>38</v>
      </c>
      <c r="K2419" s="114" t="s">
        <v>416</v>
      </c>
      <c r="L2419" s="114">
        <v>38</v>
      </c>
      <c r="M2419" s="114">
        <v>32</v>
      </c>
      <c r="N2419" s="114">
        <v>38</v>
      </c>
      <c r="O2419" s="114">
        <v>64</v>
      </c>
      <c r="P2419" s="114">
        <v>81</v>
      </c>
      <c r="Q2419" s="114">
        <v>38</v>
      </c>
      <c r="R2419" s="114">
        <v>100</v>
      </c>
      <c r="S2419" s="114">
        <v>74</v>
      </c>
      <c r="T2419" s="114">
        <v>38</v>
      </c>
      <c r="U2419" s="114">
        <v>38</v>
      </c>
      <c r="V2419" s="114">
        <v>0</v>
      </c>
      <c r="W2419" s="114">
        <v>81</v>
      </c>
      <c r="X2419" s="114">
        <v>100</v>
      </c>
      <c r="Y2419" s="114">
        <v>38</v>
      </c>
      <c r="Z2419" s="114">
        <v>70</v>
      </c>
      <c r="AA2419" s="114" t="s">
        <v>416</v>
      </c>
      <c r="AB2419" s="114">
        <v>38</v>
      </c>
      <c r="AC2419" s="114">
        <v>64</v>
      </c>
      <c r="AD2419" s="114">
        <v>0</v>
      </c>
      <c r="AE2419" s="114">
        <v>100</v>
      </c>
    </row>
    <row r="2420" spans="1:31">
      <c r="A2420" s="31" t="s">
        <v>275</v>
      </c>
      <c r="B2420" s="31" t="str">
        <f>VLOOKUP(Table1[[#This Row],[Organism]],'GN and GP categories'!A:B,2,)</f>
        <v>Gram-positive</v>
      </c>
      <c r="C2420" s="31" t="s">
        <v>522</v>
      </c>
      <c r="D2420" s="31" t="s">
        <v>262</v>
      </c>
      <c r="E2420" s="31" t="s">
        <v>371</v>
      </c>
      <c r="F2420" s="31" t="s">
        <v>435</v>
      </c>
      <c r="G2420" s="31" t="s">
        <v>377</v>
      </c>
      <c r="H2420" s="31">
        <v>69</v>
      </c>
      <c r="I2420" s="114">
        <v>0</v>
      </c>
      <c r="J2420" s="114">
        <v>46</v>
      </c>
      <c r="K2420" s="114" t="s">
        <v>407</v>
      </c>
      <c r="L2420" s="114">
        <v>45</v>
      </c>
      <c r="M2420" s="114">
        <v>32</v>
      </c>
      <c r="N2420" s="114">
        <v>48</v>
      </c>
      <c r="O2420" s="114">
        <v>65</v>
      </c>
      <c r="P2420" s="114">
        <v>81</v>
      </c>
      <c r="Q2420" s="114">
        <v>45</v>
      </c>
      <c r="R2420" s="114">
        <v>100</v>
      </c>
      <c r="S2420" s="114">
        <v>84</v>
      </c>
      <c r="T2420" s="114">
        <v>47</v>
      </c>
      <c r="U2420" s="114">
        <v>59</v>
      </c>
      <c r="V2420" s="114">
        <v>0</v>
      </c>
      <c r="W2420" s="114">
        <v>86</v>
      </c>
      <c r="X2420" s="114">
        <v>100</v>
      </c>
      <c r="Y2420" s="114">
        <v>49</v>
      </c>
      <c r="Z2420" s="114">
        <v>70</v>
      </c>
      <c r="AA2420" s="114">
        <v>12</v>
      </c>
      <c r="AB2420" s="114">
        <v>49</v>
      </c>
      <c r="AC2420" s="114">
        <v>75</v>
      </c>
      <c r="AD2420" s="114">
        <v>0</v>
      </c>
      <c r="AE2420" s="114">
        <v>100</v>
      </c>
    </row>
    <row r="2421" spans="1:31">
      <c r="A2421" s="31" t="s">
        <v>275</v>
      </c>
      <c r="B2421" s="31" t="str">
        <f>VLOOKUP(Table1[[#This Row],[Organism]],'GN and GP categories'!A:B,2,)</f>
        <v>Gram-positive</v>
      </c>
      <c r="C2421" s="31" t="s">
        <v>522</v>
      </c>
      <c r="D2421" s="31" t="s">
        <v>262</v>
      </c>
      <c r="E2421" s="31" t="s">
        <v>371</v>
      </c>
      <c r="F2421" s="31" t="s">
        <v>435</v>
      </c>
      <c r="G2421" s="31" t="s">
        <v>375</v>
      </c>
      <c r="H2421" s="31">
        <v>83</v>
      </c>
      <c r="I2421" s="114">
        <v>0</v>
      </c>
      <c r="J2421" s="114">
        <v>45</v>
      </c>
      <c r="K2421" s="114">
        <v>13</v>
      </c>
      <c r="L2421" s="114">
        <v>43</v>
      </c>
      <c r="M2421" s="114">
        <v>30</v>
      </c>
      <c r="N2421" s="114">
        <v>45</v>
      </c>
      <c r="O2421" s="114">
        <v>70</v>
      </c>
      <c r="P2421" s="114">
        <v>81</v>
      </c>
      <c r="Q2421" s="114">
        <v>45</v>
      </c>
      <c r="R2421" s="114">
        <v>100</v>
      </c>
      <c r="S2421" s="114">
        <v>70</v>
      </c>
      <c r="T2421" s="114">
        <v>44</v>
      </c>
      <c r="U2421" s="114">
        <v>47</v>
      </c>
      <c r="V2421" s="114">
        <v>0</v>
      </c>
      <c r="W2421" s="114">
        <v>81</v>
      </c>
      <c r="X2421" s="114">
        <v>100</v>
      </c>
      <c r="Y2421" s="114">
        <v>46</v>
      </c>
      <c r="Z2421" s="114">
        <v>73</v>
      </c>
      <c r="AA2421" s="114" t="s">
        <v>406</v>
      </c>
      <c r="AB2421" s="114">
        <v>46</v>
      </c>
      <c r="AC2421" s="114">
        <v>69</v>
      </c>
      <c r="AD2421" s="114">
        <v>0</v>
      </c>
      <c r="AE2421" s="114">
        <v>100</v>
      </c>
    </row>
    <row r="2422" spans="1:31">
      <c r="A2422" s="31" t="s">
        <v>275</v>
      </c>
      <c r="B2422" s="31" t="str">
        <f>VLOOKUP(Table1[[#This Row],[Organism]],'GN and GP categories'!A:B,2,)</f>
        <v>Gram-positive</v>
      </c>
      <c r="C2422" s="31" t="s">
        <v>522</v>
      </c>
      <c r="D2422" s="31" t="s">
        <v>262</v>
      </c>
      <c r="E2422" s="31" t="s">
        <v>371</v>
      </c>
      <c r="F2422" s="31" t="s">
        <v>435</v>
      </c>
      <c r="G2422" s="31" t="s">
        <v>374</v>
      </c>
      <c r="H2422" s="31">
        <v>87</v>
      </c>
      <c r="I2422" s="114">
        <v>0</v>
      </c>
      <c r="J2422" s="114">
        <v>47</v>
      </c>
      <c r="K2422" s="114">
        <v>9</v>
      </c>
      <c r="L2422" s="114">
        <v>47</v>
      </c>
      <c r="M2422" s="114">
        <v>33</v>
      </c>
      <c r="N2422" s="114">
        <v>48</v>
      </c>
      <c r="O2422" s="114">
        <v>71</v>
      </c>
      <c r="P2422" s="114">
        <v>75</v>
      </c>
      <c r="Q2422" s="114">
        <v>47</v>
      </c>
      <c r="R2422" s="114">
        <v>100</v>
      </c>
      <c r="S2422" s="114">
        <v>75</v>
      </c>
      <c r="T2422" s="114">
        <v>48</v>
      </c>
      <c r="U2422" s="114">
        <v>53</v>
      </c>
      <c r="V2422" s="114">
        <v>0</v>
      </c>
      <c r="W2422" s="114">
        <v>80</v>
      </c>
      <c r="X2422" s="114">
        <v>100</v>
      </c>
      <c r="Y2422" s="114">
        <v>48</v>
      </c>
      <c r="Z2422" s="114">
        <v>72</v>
      </c>
      <c r="AA2422" s="114" t="s">
        <v>406</v>
      </c>
      <c r="AB2422" s="114">
        <v>48</v>
      </c>
      <c r="AC2422" s="114">
        <v>75</v>
      </c>
      <c r="AD2422" s="114">
        <v>0</v>
      </c>
      <c r="AE2422" s="114">
        <v>100</v>
      </c>
    </row>
    <row r="2423" spans="1:31">
      <c r="A2423" s="31" t="s">
        <v>275</v>
      </c>
      <c r="B2423" s="31" t="str">
        <f>VLOOKUP(Table1[[#This Row],[Organism]],'GN and GP categories'!A:B,2,)</f>
        <v>Gram-positive</v>
      </c>
      <c r="C2423" s="31" t="s">
        <v>522</v>
      </c>
      <c r="D2423" s="31" t="s">
        <v>262</v>
      </c>
      <c r="E2423" s="31" t="s">
        <v>371</v>
      </c>
      <c r="F2423" s="31" t="s">
        <v>435</v>
      </c>
      <c r="G2423" s="31" t="s">
        <v>370</v>
      </c>
      <c r="H2423" s="31">
        <v>91</v>
      </c>
      <c r="I2423" s="114">
        <v>0</v>
      </c>
      <c r="J2423" s="114">
        <v>55.000000000000007</v>
      </c>
      <c r="K2423" s="114">
        <v>12</v>
      </c>
      <c r="L2423" s="114">
        <v>54</v>
      </c>
      <c r="M2423" s="114">
        <v>36</v>
      </c>
      <c r="N2423" s="114">
        <v>55.000000000000007</v>
      </c>
      <c r="O2423" s="114">
        <v>65</v>
      </c>
      <c r="P2423" s="114">
        <v>77</v>
      </c>
      <c r="Q2423" s="114">
        <v>55.000000000000007</v>
      </c>
      <c r="R2423" s="114">
        <v>100</v>
      </c>
      <c r="S2423" s="114">
        <v>80</v>
      </c>
      <c r="T2423" s="114">
        <v>54</v>
      </c>
      <c r="U2423" s="114">
        <v>51</v>
      </c>
      <c r="V2423" s="114">
        <v>0</v>
      </c>
      <c r="W2423" s="114">
        <v>85</v>
      </c>
      <c r="X2423" s="114">
        <v>100</v>
      </c>
      <c r="Y2423" s="114">
        <v>55.000000000000007</v>
      </c>
      <c r="Z2423" s="114">
        <v>70</v>
      </c>
      <c r="AA2423" s="114">
        <v>11</v>
      </c>
      <c r="AB2423" s="114">
        <v>55.000000000000007</v>
      </c>
      <c r="AC2423" s="114">
        <v>73</v>
      </c>
      <c r="AD2423" s="114">
        <v>0</v>
      </c>
      <c r="AE2423" s="114">
        <v>100</v>
      </c>
    </row>
    <row r="2424" spans="1:31">
      <c r="A2424" s="31" t="s">
        <v>275</v>
      </c>
      <c r="B2424" s="31" t="str">
        <f>VLOOKUP(Table1[[#This Row],[Organism]],'GN and GP categories'!A:B,2,)</f>
        <v>Gram-positive</v>
      </c>
      <c r="C2424" s="31" t="s">
        <v>522</v>
      </c>
      <c r="D2424" s="31" t="s">
        <v>262</v>
      </c>
      <c r="E2424" s="31" t="s">
        <v>371</v>
      </c>
      <c r="F2424" s="31" t="s">
        <v>2</v>
      </c>
      <c r="G2424" s="31" t="s">
        <v>397</v>
      </c>
      <c r="H2424" s="31">
        <v>32</v>
      </c>
      <c r="I2424" s="114">
        <v>0</v>
      </c>
      <c r="J2424" s="114">
        <v>44</v>
      </c>
      <c r="K2424" s="114" t="s">
        <v>391</v>
      </c>
      <c r="L2424" s="114">
        <v>44</v>
      </c>
      <c r="M2424" s="114">
        <v>22</v>
      </c>
      <c r="N2424" s="114">
        <v>44</v>
      </c>
      <c r="O2424" s="114">
        <v>78</v>
      </c>
      <c r="P2424" s="114">
        <v>53</v>
      </c>
      <c r="Q2424" s="114">
        <v>47</v>
      </c>
      <c r="R2424" s="114">
        <v>100</v>
      </c>
      <c r="S2424" s="114">
        <v>81</v>
      </c>
      <c r="T2424" s="114">
        <v>45</v>
      </c>
      <c r="U2424" s="114">
        <v>41</v>
      </c>
      <c r="V2424" s="114" t="s">
        <v>391</v>
      </c>
      <c r="W2424" s="114">
        <v>81</v>
      </c>
      <c r="X2424" s="114">
        <v>100</v>
      </c>
      <c r="Y2424" s="114">
        <v>47</v>
      </c>
      <c r="Z2424" s="114">
        <v>72</v>
      </c>
      <c r="AA2424" s="114" t="s">
        <v>391</v>
      </c>
      <c r="AB2424" s="114">
        <v>47</v>
      </c>
      <c r="AC2424" s="114">
        <v>72</v>
      </c>
      <c r="AD2424" s="114" t="s">
        <v>391</v>
      </c>
      <c r="AE2424" s="114">
        <v>100</v>
      </c>
    </row>
    <row r="2425" spans="1:31">
      <c r="A2425" s="31" t="s">
        <v>275</v>
      </c>
      <c r="B2425" s="31" t="str">
        <f>VLOOKUP(Table1[[#This Row],[Organism]],'GN and GP categories'!A:B,2,)</f>
        <v>Gram-positive</v>
      </c>
      <c r="C2425" s="31" t="s">
        <v>522</v>
      </c>
      <c r="D2425" s="31" t="s">
        <v>262</v>
      </c>
      <c r="E2425" s="31" t="s">
        <v>371</v>
      </c>
      <c r="F2425" s="31" t="s">
        <v>2</v>
      </c>
      <c r="G2425" s="31" t="s">
        <v>377</v>
      </c>
      <c r="H2425" s="31">
        <v>31</v>
      </c>
      <c r="I2425" s="114">
        <v>0</v>
      </c>
      <c r="J2425" s="114">
        <v>45</v>
      </c>
      <c r="K2425" s="114" t="s">
        <v>391</v>
      </c>
      <c r="L2425" s="114">
        <v>45</v>
      </c>
      <c r="M2425" s="114">
        <v>35</v>
      </c>
      <c r="N2425" s="114">
        <v>45</v>
      </c>
      <c r="O2425" s="114">
        <v>55.000000000000007</v>
      </c>
      <c r="P2425" s="114">
        <v>57.999999999999993</v>
      </c>
      <c r="Q2425" s="114">
        <v>45</v>
      </c>
      <c r="R2425" s="114">
        <v>100</v>
      </c>
      <c r="S2425" s="114">
        <v>81</v>
      </c>
      <c r="T2425" s="114">
        <v>45</v>
      </c>
      <c r="U2425" s="114">
        <v>42</v>
      </c>
      <c r="V2425" s="114">
        <v>0</v>
      </c>
      <c r="W2425" s="114" t="s">
        <v>403</v>
      </c>
      <c r="X2425" s="114">
        <v>100</v>
      </c>
      <c r="Y2425" s="114">
        <v>45</v>
      </c>
      <c r="Z2425" s="114">
        <v>81</v>
      </c>
      <c r="AA2425" s="114" t="s">
        <v>391</v>
      </c>
      <c r="AB2425" s="114">
        <v>45</v>
      </c>
      <c r="AC2425" s="114">
        <v>68</v>
      </c>
      <c r="AD2425" s="114">
        <v>0</v>
      </c>
      <c r="AE2425" s="114">
        <v>100</v>
      </c>
    </row>
    <row r="2426" spans="1:31">
      <c r="A2426" s="31" t="s">
        <v>275</v>
      </c>
      <c r="B2426" s="31" t="str">
        <f>VLOOKUP(Table1[[#This Row],[Organism]],'GN and GP categories'!A:B,2,)</f>
        <v>Gram-positive</v>
      </c>
      <c r="C2426" s="31" t="s">
        <v>522</v>
      </c>
      <c r="D2426" s="31" t="s">
        <v>262</v>
      </c>
      <c r="E2426" s="31" t="s">
        <v>371</v>
      </c>
      <c r="F2426" s="31" t="s">
        <v>2</v>
      </c>
      <c r="G2426" s="31" t="s">
        <v>375</v>
      </c>
      <c r="H2426" s="31">
        <v>48</v>
      </c>
      <c r="I2426" s="114">
        <v>0</v>
      </c>
      <c r="J2426" s="114">
        <v>33</v>
      </c>
      <c r="K2426" s="114">
        <v>0</v>
      </c>
      <c r="L2426" s="114">
        <v>35</v>
      </c>
      <c r="M2426" s="114">
        <v>27</v>
      </c>
      <c r="N2426" s="114">
        <v>33</v>
      </c>
      <c r="O2426" s="114">
        <v>79</v>
      </c>
      <c r="P2426" s="114">
        <v>46</v>
      </c>
      <c r="Q2426" s="114">
        <v>33</v>
      </c>
      <c r="R2426" s="114">
        <v>100</v>
      </c>
      <c r="S2426" s="114">
        <v>71</v>
      </c>
      <c r="T2426" s="114">
        <v>34</v>
      </c>
      <c r="U2426" s="114">
        <v>33</v>
      </c>
      <c r="V2426" s="114" t="s">
        <v>416</v>
      </c>
      <c r="W2426" s="114">
        <v>83</v>
      </c>
      <c r="X2426" s="114">
        <v>100</v>
      </c>
      <c r="Y2426" s="114">
        <v>35</v>
      </c>
      <c r="Z2426" s="114">
        <v>77</v>
      </c>
      <c r="AA2426" s="114">
        <v>0</v>
      </c>
      <c r="AB2426" s="114">
        <v>35</v>
      </c>
      <c r="AC2426" s="114">
        <v>71</v>
      </c>
      <c r="AD2426" s="114" t="s">
        <v>416</v>
      </c>
      <c r="AE2426" s="114">
        <v>100</v>
      </c>
    </row>
    <row r="2427" spans="1:31">
      <c r="A2427" s="31" t="s">
        <v>275</v>
      </c>
      <c r="B2427" s="31" t="str">
        <f>VLOOKUP(Table1[[#This Row],[Organism]],'GN and GP categories'!A:B,2,)</f>
        <v>Gram-positive</v>
      </c>
      <c r="C2427" s="31" t="s">
        <v>522</v>
      </c>
      <c r="D2427" s="31" t="s">
        <v>262</v>
      </c>
      <c r="E2427" s="31" t="s">
        <v>371</v>
      </c>
      <c r="F2427" s="31" t="s">
        <v>2</v>
      </c>
      <c r="G2427" s="31" t="s">
        <v>374</v>
      </c>
      <c r="H2427" s="31">
        <v>34</v>
      </c>
      <c r="I2427" s="114">
        <v>0</v>
      </c>
      <c r="J2427" s="114">
        <v>38</v>
      </c>
      <c r="K2427" s="114" t="s">
        <v>384</v>
      </c>
      <c r="L2427" s="114">
        <v>41</v>
      </c>
      <c r="M2427" s="114">
        <v>38</v>
      </c>
      <c r="N2427" s="114">
        <v>38</v>
      </c>
      <c r="O2427" s="114">
        <v>76</v>
      </c>
      <c r="P2427" s="114">
        <v>35</v>
      </c>
      <c r="Q2427" s="114">
        <v>41</v>
      </c>
      <c r="R2427" s="114">
        <v>100</v>
      </c>
      <c r="S2427" s="114">
        <v>74</v>
      </c>
      <c r="T2427" s="114">
        <v>39</v>
      </c>
      <c r="U2427" s="114">
        <v>41</v>
      </c>
      <c r="V2427" s="114">
        <v>0</v>
      </c>
      <c r="W2427" s="114">
        <v>82</v>
      </c>
      <c r="X2427" s="114">
        <v>100</v>
      </c>
      <c r="Y2427" s="114">
        <v>41</v>
      </c>
      <c r="Z2427" s="114">
        <v>71</v>
      </c>
      <c r="AA2427" s="114" t="s">
        <v>384</v>
      </c>
      <c r="AB2427" s="114">
        <v>41</v>
      </c>
      <c r="AC2427" s="114" t="s">
        <v>376</v>
      </c>
      <c r="AD2427" s="114">
        <v>0</v>
      </c>
      <c r="AE2427" s="114">
        <v>100</v>
      </c>
    </row>
    <row r="2428" spans="1:31">
      <c r="A2428" s="31" t="s">
        <v>275</v>
      </c>
      <c r="B2428" s="31" t="str">
        <f>VLOOKUP(Table1[[#This Row],[Organism]],'GN and GP categories'!A:B,2,)</f>
        <v>Gram-positive</v>
      </c>
      <c r="C2428" s="31" t="s">
        <v>522</v>
      </c>
      <c r="D2428" s="31" t="s">
        <v>262</v>
      </c>
      <c r="E2428" s="31" t="s">
        <v>371</v>
      </c>
      <c r="F2428" s="31" t="s">
        <v>2</v>
      </c>
      <c r="G2428" s="31" t="s">
        <v>370</v>
      </c>
      <c r="H2428" s="31">
        <v>36</v>
      </c>
      <c r="I2428" s="114">
        <v>0</v>
      </c>
      <c r="J2428" s="114">
        <v>42</v>
      </c>
      <c r="K2428" s="114" t="s">
        <v>379</v>
      </c>
      <c r="L2428" s="114">
        <v>47</v>
      </c>
      <c r="M2428" s="114">
        <v>36</v>
      </c>
      <c r="N2428" s="114">
        <v>42</v>
      </c>
      <c r="O2428" s="114">
        <v>72</v>
      </c>
      <c r="P2428" s="114">
        <v>56.000000000000007</v>
      </c>
      <c r="Q2428" s="114">
        <v>47</v>
      </c>
      <c r="R2428" s="114">
        <v>100</v>
      </c>
      <c r="S2428" s="114" t="s">
        <v>378</v>
      </c>
      <c r="T2428" s="114">
        <v>44</v>
      </c>
      <c r="U2428" s="114">
        <v>53</v>
      </c>
      <c r="V2428" s="114">
        <v>0</v>
      </c>
      <c r="W2428" s="114" t="s">
        <v>378</v>
      </c>
      <c r="X2428" s="114">
        <v>100</v>
      </c>
      <c r="Y2428" s="114">
        <v>47</v>
      </c>
      <c r="Z2428" s="114">
        <v>56.000000000000007</v>
      </c>
      <c r="AA2428" s="114" t="s">
        <v>379</v>
      </c>
      <c r="AB2428" s="114">
        <v>47</v>
      </c>
      <c r="AC2428" s="114">
        <v>75</v>
      </c>
      <c r="AD2428" s="114">
        <v>0</v>
      </c>
      <c r="AE2428" s="114">
        <v>100</v>
      </c>
    </row>
    <row r="2429" spans="1:31">
      <c r="A2429" s="31" t="s">
        <v>275</v>
      </c>
      <c r="B2429" s="31" t="str">
        <f>VLOOKUP(Table1[[#This Row],[Organism]],'GN and GP categories'!A:B,2,)</f>
        <v>Gram-positive</v>
      </c>
      <c r="C2429" s="31" t="s">
        <v>522</v>
      </c>
      <c r="D2429" s="31" t="s">
        <v>262</v>
      </c>
      <c r="E2429" s="31" t="s">
        <v>371</v>
      </c>
      <c r="F2429" s="31" t="s">
        <v>49</v>
      </c>
      <c r="G2429" s="31" t="s">
        <v>397</v>
      </c>
      <c r="H2429" s="31">
        <v>44</v>
      </c>
      <c r="I2429" s="114">
        <v>0</v>
      </c>
      <c r="J2429" s="114">
        <v>36</v>
      </c>
      <c r="K2429" s="114" t="s">
        <v>389</v>
      </c>
      <c r="L2429" s="114">
        <v>32</v>
      </c>
      <c r="M2429" s="114">
        <v>41</v>
      </c>
      <c r="N2429" s="114">
        <v>39</v>
      </c>
      <c r="O2429" s="114">
        <v>66</v>
      </c>
      <c r="P2429" s="114">
        <v>68</v>
      </c>
      <c r="Q2429" s="114">
        <v>39</v>
      </c>
      <c r="R2429" s="114">
        <v>100</v>
      </c>
      <c r="S2429" s="114">
        <v>73</v>
      </c>
      <c r="T2429" s="114">
        <v>27</v>
      </c>
      <c r="U2429" s="114">
        <v>16</v>
      </c>
      <c r="V2429" s="114">
        <v>0</v>
      </c>
      <c r="W2429" s="114">
        <v>82</v>
      </c>
      <c r="X2429" s="114">
        <v>100</v>
      </c>
      <c r="Y2429" s="114">
        <v>50</v>
      </c>
      <c r="Z2429" s="114">
        <v>75</v>
      </c>
      <c r="AA2429" s="114" t="s">
        <v>389</v>
      </c>
      <c r="AB2429" s="114">
        <v>45</v>
      </c>
      <c r="AC2429" s="114">
        <v>56.999999999999993</v>
      </c>
      <c r="AD2429" s="114">
        <v>0</v>
      </c>
      <c r="AE2429" s="114">
        <v>100</v>
      </c>
    </row>
    <row r="2430" spans="1:31">
      <c r="A2430" s="31" t="s">
        <v>275</v>
      </c>
      <c r="B2430" s="31" t="str">
        <f>VLOOKUP(Table1[[#This Row],[Organism]],'GN and GP categories'!A:B,2,)</f>
        <v>Gram-positive</v>
      </c>
      <c r="C2430" s="31" t="s">
        <v>522</v>
      </c>
      <c r="D2430" s="31" t="s">
        <v>262</v>
      </c>
      <c r="E2430" s="31" t="s">
        <v>371</v>
      </c>
      <c r="F2430" s="31" t="s">
        <v>49</v>
      </c>
      <c r="G2430" s="31" t="s">
        <v>377</v>
      </c>
      <c r="H2430" s="31">
        <v>62</v>
      </c>
      <c r="I2430" s="114">
        <v>0</v>
      </c>
      <c r="J2430" s="114">
        <v>44</v>
      </c>
      <c r="K2430" s="114" t="s">
        <v>386</v>
      </c>
      <c r="L2430" s="114">
        <v>45</v>
      </c>
      <c r="M2430" s="114">
        <v>34</v>
      </c>
      <c r="N2430" s="114">
        <v>47</v>
      </c>
      <c r="O2430" s="114">
        <v>69</v>
      </c>
      <c r="P2430" s="114">
        <v>71</v>
      </c>
      <c r="Q2430" s="114">
        <v>44</v>
      </c>
      <c r="R2430" s="114">
        <v>100</v>
      </c>
      <c r="S2430" s="114">
        <v>76</v>
      </c>
      <c r="T2430" s="114">
        <v>45</v>
      </c>
      <c r="U2430" s="114">
        <v>40</v>
      </c>
      <c r="V2430" s="114" t="s">
        <v>386</v>
      </c>
      <c r="W2430" s="114">
        <v>79</v>
      </c>
      <c r="X2430" s="114">
        <v>100</v>
      </c>
      <c r="Y2430" s="114">
        <v>48</v>
      </c>
      <c r="Z2430" s="114">
        <v>61</v>
      </c>
      <c r="AA2430" s="114" t="s">
        <v>386</v>
      </c>
      <c r="AB2430" s="114">
        <v>47</v>
      </c>
      <c r="AC2430" s="114">
        <v>60</v>
      </c>
      <c r="AD2430" s="114" t="s">
        <v>386</v>
      </c>
      <c r="AE2430" s="114">
        <v>100</v>
      </c>
    </row>
    <row r="2431" spans="1:31">
      <c r="A2431" s="31" t="s">
        <v>275</v>
      </c>
      <c r="B2431" s="31" t="str">
        <f>VLOOKUP(Table1[[#This Row],[Organism]],'GN and GP categories'!A:B,2,)</f>
        <v>Gram-positive</v>
      </c>
      <c r="C2431" s="31" t="s">
        <v>522</v>
      </c>
      <c r="D2431" s="31" t="s">
        <v>262</v>
      </c>
      <c r="E2431" s="31" t="s">
        <v>371</v>
      </c>
      <c r="F2431" s="31" t="s">
        <v>49</v>
      </c>
      <c r="G2431" s="31" t="s">
        <v>375</v>
      </c>
      <c r="H2431" s="31">
        <v>47</v>
      </c>
      <c r="I2431" s="114">
        <v>0</v>
      </c>
      <c r="J2431" s="114">
        <v>43</v>
      </c>
      <c r="K2431" s="114" t="s">
        <v>416</v>
      </c>
      <c r="L2431" s="114">
        <v>40</v>
      </c>
      <c r="M2431" s="114">
        <v>38</v>
      </c>
      <c r="N2431" s="114">
        <v>43</v>
      </c>
      <c r="O2431" s="114">
        <v>66</v>
      </c>
      <c r="P2431" s="114">
        <v>74</v>
      </c>
      <c r="Q2431" s="114">
        <v>43</v>
      </c>
      <c r="R2431" s="114">
        <v>100</v>
      </c>
      <c r="S2431" s="114">
        <v>74</v>
      </c>
      <c r="T2431" s="114">
        <v>40</v>
      </c>
      <c r="U2431" s="114">
        <v>34</v>
      </c>
      <c r="V2431" s="114" t="s">
        <v>416</v>
      </c>
      <c r="W2431" s="114">
        <v>85</v>
      </c>
      <c r="X2431" s="114">
        <v>100</v>
      </c>
      <c r="Y2431" s="114">
        <v>45</v>
      </c>
      <c r="Z2431" s="114">
        <v>74</v>
      </c>
      <c r="AA2431" s="114" t="s">
        <v>416</v>
      </c>
      <c r="AB2431" s="114">
        <v>45</v>
      </c>
      <c r="AC2431" s="114">
        <v>51</v>
      </c>
      <c r="AD2431" s="114">
        <v>0</v>
      </c>
      <c r="AE2431" s="114">
        <v>100</v>
      </c>
    </row>
    <row r="2432" spans="1:31">
      <c r="A2432" s="31" t="s">
        <v>275</v>
      </c>
      <c r="B2432" s="31" t="str">
        <f>VLOOKUP(Table1[[#This Row],[Organism]],'GN and GP categories'!A:B,2,)</f>
        <v>Gram-positive</v>
      </c>
      <c r="C2432" s="31" t="s">
        <v>522</v>
      </c>
      <c r="D2432" s="31" t="s">
        <v>262</v>
      </c>
      <c r="E2432" s="31" t="s">
        <v>371</v>
      </c>
      <c r="F2432" s="31" t="s">
        <v>49</v>
      </c>
      <c r="G2432" s="31" t="s">
        <v>374</v>
      </c>
      <c r="H2432" s="31">
        <v>56</v>
      </c>
      <c r="I2432" s="114">
        <v>0</v>
      </c>
      <c r="J2432" s="114">
        <v>39</v>
      </c>
      <c r="K2432" s="114" t="s">
        <v>402</v>
      </c>
      <c r="L2432" s="114">
        <v>41</v>
      </c>
      <c r="M2432" s="114">
        <v>25</v>
      </c>
      <c r="N2432" s="114">
        <v>41</v>
      </c>
      <c r="O2432" s="114">
        <v>71</v>
      </c>
      <c r="P2432" s="114">
        <v>52</v>
      </c>
      <c r="Q2432" s="114">
        <v>39</v>
      </c>
      <c r="R2432" s="114">
        <v>100</v>
      </c>
      <c r="S2432" s="114">
        <v>77</v>
      </c>
      <c r="T2432" s="114">
        <v>41</v>
      </c>
      <c r="U2432" s="114">
        <v>50</v>
      </c>
      <c r="V2432" s="114">
        <v>0</v>
      </c>
      <c r="W2432" s="114">
        <v>79</v>
      </c>
      <c r="X2432" s="114">
        <v>100</v>
      </c>
      <c r="Y2432" s="114">
        <v>43</v>
      </c>
      <c r="Z2432" s="114">
        <v>66</v>
      </c>
      <c r="AA2432" s="114" t="s">
        <v>402</v>
      </c>
      <c r="AB2432" s="114">
        <v>43</v>
      </c>
      <c r="AC2432" s="114">
        <v>64</v>
      </c>
      <c r="AD2432" s="114">
        <v>0</v>
      </c>
      <c r="AE2432" s="114">
        <v>100</v>
      </c>
    </row>
    <row r="2433" spans="1:31">
      <c r="A2433" s="31" t="s">
        <v>275</v>
      </c>
      <c r="B2433" s="31" t="str">
        <f>VLOOKUP(Table1[[#This Row],[Organism]],'GN and GP categories'!A:B,2,)</f>
        <v>Gram-positive</v>
      </c>
      <c r="C2433" s="31" t="s">
        <v>522</v>
      </c>
      <c r="D2433" s="31" t="s">
        <v>262</v>
      </c>
      <c r="E2433" s="31" t="s">
        <v>371</v>
      </c>
      <c r="F2433" s="31" t="s">
        <v>49</v>
      </c>
      <c r="G2433" s="31" t="s">
        <v>370</v>
      </c>
      <c r="H2433" s="31">
        <v>70</v>
      </c>
      <c r="I2433" s="114">
        <v>0</v>
      </c>
      <c r="J2433" s="114">
        <v>37</v>
      </c>
      <c r="K2433" s="114" t="s">
        <v>407</v>
      </c>
      <c r="L2433" s="114">
        <v>36</v>
      </c>
      <c r="M2433" s="114">
        <v>28.999999999999996</v>
      </c>
      <c r="N2433" s="114">
        <v>36</v>
      </c>
      <c r="O2433" s="114">
        <v>60</v>
      </c>
      <c r="P2433" s="114">
        <v>70</v>
      </c>
      <c r="Q2433" s="114">
        <v>36</v>
      </c>
      <c r="R2433" s="114">
        <v>100</v>
      </c>
      <c r="S2433" s="114">
        <v>73</v>
      </c>
      <c r="T2433" s="114">
        <v>36</v>
      </c>
      <c r="U2433" s="114">
        <v>49</v>
      </c>
      <c r="V2433" s="114">
        <v>0</v>
      </c>
      <c r="W2433" s="114">
        <v>81</v>
      </c>
      <c r="X2433" s="114">
        <v>100</v>
      </c>
      <c r="Y2433" s="114">
        <v>39</v>
      </c>
      <c r="Z2433" s="114">
        <v>60</v>
      </c>
      <c r="AA2433" s="114" t="s">
        <v>407</v>
      </c>
      <c r="AB2433" s="114">
        <v>39</v>
      </c>
      <c r="AC2433" s="114">
        <v>67</v>
      </c>
      <c r="AD2433" s="114">
        <v>0</v>
      </c>
      <c r="AE2433" s="114">
        <v>100</v>
      </c>
    </row>
    <row r="2434" spans="1:31">
      <c r="A2434" s="31" t="s">
        <v>275</v>
      </c>
      <c r="B2434" s="31" t="str">
        <f>VLOOKUP(Table1[[#This Row],[Organism]],'GN and GP categories'!A:B,2,)</f>
        <v>Gram-positive</v>
      </c>
      <c r="C2434" s="31" t="s">
        <v>522</v>
      </c>
      <c r="D2434" s="31" t="s">
        <v>262</v>
      </c>
      <c r="E2434" s="31" t="s">
        <v>371</v>
      </c>
      <c r="F2434" s="31" t="s">
        <v>101</v>
      </c>
      <c r="G2434" s="31" t="s">
        <v>397</v>
      </c>
      <c r="H2434" s="31">
        <v>76</v>
      </c>
      <c r="I2434" s="114">
        <v>0</v>
      </c>
      <c r="J2434" s="114">
        <v>50</v>
      </c>
      <c r="K2434" s="114" t="s">
        <v>411</v>
      </c>
      <c r="L2434" s="114">
        <v>50</v>
      </c>
      <c r="M2434" s="114">
        <v>36</v>
      </c>
      <c r="N2434" s="114">
        <v>50</v>
      </c>
      <c r="O2434" s="114">
        <v>59</v>
      </c>
      <c r="P2434" s="114">
        <v>57.999999999999993</v>
      </c>
      <c r="Q2434" s="114">
        <v>50</v>
      </c>
      <c r="R2434" s="114">
        <v>100</v>
      </c>
      <c r="S2434" s="114">
        <v>80</v>
      </c>
      <c r="T2434" s="114">
        <v>50</v>
      </c>
      <c r="U2434" s="114">
        <v>42</v>
      </c>
      <c r="V2434" s="114">
        <v>0</v>
      </c>
      <c r="W2434" s="114">
        <v>83</v>
      </c>
      <c r="X2434" s="114">
        <v>100</v>
      </c>
      <c r="Y2434" s="114">
        <v>50</v>
      </c>
      <c r="Z2434" s="114">
        <v>68</v>
      </c>
      <c r="AA2434" s="114">
        <v>9</v>
      </c>
      <c r="AB2434" s="114">
        <v>50</v>
      </c>
      <c r="AC2434" s="114">
        <v>83</v>
      </c>
      <c r="AD2434" s="114">
        <v>0</v>
      </c>
      <c r="AE2434" s="114">
        <v>100</v>
      </c>
    </row>
    <row r="2435" spans="1:31">
      <c r="A2435" s="31" t="s">
        <v>275</v>
      </c>
      <c r="B2435" s="31" t="str">
        <f>VLOOKUP(Table1[[#This Row],[Organism]],'GN and GP categories'!A:B,2,)</f>
        <v>Gram-positive</v>
      </c>
      <c r="C2435" s="31" t="s">
        <v>522</v>
      </c>
      <c r="D2435" s="31" t="s">
        <v>262</v>
      </c>
      <c r="E2435" s="31" t="s">
        <v>371</v>
      </c>
      <c r="F2435" s="31" t="s">
        <v>101</v>
      </c>
      <c r="G2435" s="31" t="s">
        <v>377</v>
      </c>
      <c r="H2435" s="31">
        <v>77</v>
      </c>
      <c r="I2435" s="114">
        <v>0</v>
      </c>
      <c r="J2435" s="114">
        <v>51</v>
      </c>
      <c r="K2435" s="114">
        <v>9</v>
      </c>
      <c r="L2435" s="114">
        <v>52</v>
      </c>
      <c r="M2435" s="114">
        <v>34</v>
      </c>
      <c r="N2435" s="114">
        <v>52</v>
      </c>
      <c r="O2435" s="114">
        <v>57.999999999999993</v>
      </c>
      <c r="P2435" s="114">
        <v>71</v>
      </c>
      <c r="Q2435" s="114">
        <v>52</v>
      </c>
      <c r="R2435" s="114">
        <v>100</v>
      </c>
      <c r="S2435" s="114">
        <v>69</v>
      </c>
      <c r="T2435" s="114">
        <v>52</v>
      </c>
      <c r="U2435" s="114">
        <v>55.000000000000007</v>
      </c>
      <c r="V2435" s="114">
        <v>0</v>
      </c>
      <c r="W2435" s="114">
        <v>88</v>
      </c>
      <c r="X2435" s="114">
        <v>100</v>
      </c>
      <c r="Y2435" s="114">
        <v>53</v>
      </c>
      <c r="Z2435" s="114">
        <v>74</v>
      </c>
      <c r="AA2435" s="114" t="s">
        <v>411</v>
      </c>
      <c r="AB2435" s="114">
        <v>53</v>
      </c>
      <c r="AC2435" s="114">
        <v>77</v>
      </c>
      <c r="AD2435" s="114">
        <v>0</v>
      </c>
      <c r="AE2435" s="114">
        <v>100</v>
      </c>
    </row>
    <row r="2436" spans="1:31">
      <c r="A2436" s="31" t="s">
        <v>275</v>
      </c>
      <c r="B2436" s="31" t="str">
        <f>VLOOKUP(Table1[[#This Row],[Organism]],'GN and GP categories'!A:B,2,)</f>
        <v>Gram-positive</v>
      </c>
      <c r="C2436" s="31" t="s">
        <v>522</v>
      </c>
      <c r="D2436" s="31" t="s">
        <v>262</v>
      </c>
      <c r="E2436" s="31" t="s">
        <v>371</v>
      </c>
      <c r="F2436" s="31" t="s">
        <v>101</v>
      </c>
      <c r="G2436" s="31" t="s">
        <v>375</v>
      </c>
      <c r="H2436" s="31">
        <v>84</v>
      </c>
      <c r="I2436" s="114">
        <v>0</v>
      </c>
      <c r="J2436" s="114">
        <v>43</v>
      </c>
      <c r="K2436" s="114">
        <v>8</v>
      </c>
      <c r="L2436" s="114">
        <v>43</v>
      </c>
      <c r="M2436" s="114">
        <v>27</v>
      </c>
      <c r="N2436" s="114">
        <v>42</v>
      </c>
      <c r="O2436" s="114">
        <v>68</v>
      </c>
      <c r="P2436" s="114">
        <v>68</v>
      </c>
      <c r="Q2436" s="114">
        <v>42</v>
      </c>
      <c r="R2436" s="114">
        <v>100</v>
      </c>
      <c r="S2436" s="114">
        <v>81</v>
      </c>
      <c r="T2436" s="114">
        <v>43</v>
      </c>
      <c r="U2436" s="114">
        <v>52</v>
      </c>
      <c r="V2436" s="114">
        <v>0</v>
      </c>
      <c r="W2436" s="114">
        <v>85</v>
      </c>
      <c r="X2436" s="114">
        <v>100</v>
      </c>
      <c r="Y2436" s="114">
        <v>43</v>
      </c>
      <c r="Z2436" s="114">
        <v>63</v>
      </c>
      <c r="AA2436" s="114" t="s">
        <v>406</v>
      </c>
      <c r="AB2436" s="114">
        <v>42</v>
      </c>
      <c r="AC2436" s="114">
        <v>73</v>
      </c>
      <c r="AD2436" s="114">
        <v>0</v>
      </c>
      <c r="AE2436" s="114">
        <v>100</v>
      </c>
    </row>
    <row r="2437" spans="1:31">
      <c r="A2437" s="31" t="s">
        <v>275</v>
      </c>
      <c r="B2437" s="31" t="str">
        <f>VLOOKUP(Table1[[#This Row],[Organism]],'GN and GP categories'!A:B,2,)</f>
        <v>Gram-positive</v>
      </c>
      <c r="C2437" s="31" t="s">
        <v>522</v>
      </c>
      <c r="D2437" s="31" t="s">
        <v>262</v>
      </c>
      <c r="E2437" s="31" t="s">
        <v>371</v>
      </c>
      <c r="F2437" s="31" t="s">
        <v>101</v>
      </c>
      <c r="G2437" s="31" t="s">
        <v>374</v>
      </c>
      <c r="H2437" s="31">
        <v>66</v>
      </c>
      <c r="I2437" s="114">
        <v>0</v>
      </c>
      <c r="J2437" s="114">
        <v>48</v>
      </c>
      <c r="K2437" s="114">
        <v>20</v>
      </c>
      <c r="L2437" s="114">
        <v>48</v>
      </c>
      <c r="M2437" s="114">
        <v>35</v>
      </c>
      <c r="N2437" s="114">
        <v>48</v>
      </c>
      <c r="O2437" s="114">
        <v>70</v>
      </c>
      <c r="P2437" s="114">
        <v>64</v>
      </c>
      <c r="Q2437" s="114">
        <v>48</v>
      </c>
      <c r="R2437" s="114">
        <v>100</v>
      </c>
      <c r="S2437" s="114">
        <v>83</v>
      </c>
      <c r="T2437" s="114">
        <v>48</v>
      </c>
      <c r="U2437" s="114">
        <v>38</v>
      </c>
      <c r="V2437" s="114">
        <v>0</v>
      </c>
      <c r="W2437" s="114">
        <v>89</v>
      </c>
      <c r="X2437" s="114">
        <v>100</v>
      </c>
      <c r="Y2437" s="114">
        <v>48</v>
      </c>
      <c r="Z2437" s="114">
        <v>71</v>
      </c>
      <c r="AA2437" s="114">
        <v>12</v>
      </c>
      <c r="AB2437" s="114">
        <v>48</v>
      </c>
      <c r="AC2437" s="114">
        <v>88</v>
      </c>
      <c r="AD2437" s="114">
        <v>0</v>
      </c>
      <c r="AE2437" s="114">
        <v>100</v>
      </c>
    </row>
    <row r="2438" spans="1:31">
      <c r="A2438" s="31" t="s">
        <v>275</v>
      </c>
      <c r="B2438" s="31" t="str">
        <f>VLOOKUP(Table1[[#This Row],[Organism]],'GN and GP categories'!A:B,2,)</f>
        <v>Gram-positive</v>
      </c>
      <c r="C2438" s="31" t="s">
        <v>522</v>
      </c>
      <c r="D2438" s="31" t="s">
        <v>262</v>
      </c>
      <c r="E2438" s="31" t="s">
        <v>371</v>
      </c>
      <c r="F2438" s="31" t="s">
        <v>101</v>
      </c>
      <c r="G2438" s="31" t="s">
        <v>370</v>
      </c>
      <c r="H2438" s="31">
        <v>57</v>
      </c>
      <c r="I2438" s="114">
        <v>0</v>
      </c>
      <c r="J2438" s="114">
        <v>53</v>
      </c>
      <c r="K2438" s="114">
        <v>12</v>
      </c>
      <c r="L2438" s="114">
        <v>53</v>
      </c>
      <c r="M2438" s="114">
        <v>35</v>
      </c>
      <c r="N2438" s="114">
        <v>53</v>
      </c>
      <c r="O2438" s="114">
        <v>79</v>
      </c>
      <c r="P2438" s="114">
        <v>65</v>
      </c>
      <c r="Q2438" s="114">
        <v>53</v>
      </c>
      <c r="R2438" s="114">
        <v>100</v>
      </c>
      <c r="S2438" s="114">
        <v>68</v>
      </c>
      <c r="T2438" s="114">
        <v>53</v>
      </c>
      <c r="U2438" s="114">
        <v>40</v>
      </c>
      <c r="V2438" s="114">
        <v>0</v>
      </c>
      <c r="W2438" s="114">
        <v>84</v>
      </c>
      <c r="X2438" s="114">
        <v>100</v>
      </c>
      <c r="Y2438" s="114">
        <v>53</v>
      </c>
      <c r="Z2438" s="114">
        <v>77</v>
      </c>
      <c r="AA2438" s="114">
        <v>14.000000000000002</v>
      </c>
      <c r="AB2438" s="114">
        <v>53</v>
      </c>
      <c r="AC2438" s="114">
        <v>79</v>
      </c>
      <c r="AD2438" s="114">
        <v>0</v>
      </c>
      <c r="AE2438" s="114">
        <v>100</v>
      </c>
    </row>
    <row r="2439" spans="1:31">
      <c r="A2439" s="31" t="s">
        <v>275</v>
      </c>
      <c r="B2439" s="31" t="str">
        <f>VLOOKUP(Table1[[#This Row],[Organism]],'GN and GP categories'!A:B,2,)</f>
        <v>Gram-positive</v>
      </c>
      <c r="C2439" s="31" t="s">
        <v>522</v>
      </c>
      <c r="D2439" s="31" t="s">
        <v>262</v>
      </c>
      <c r="E2439" s="31" t="s">
        <v>371</v>
      </c>
      <c r="F2439" s="31" t="s">
        <v>132</v>
      </c>
      <c r="G2439" s="31" t="s">
        <v>377</v>
      </c>
      <c r="H2439" s="31">
        <v>48</v>
      </c>
      <c r="I2439" s="114">
        <v>0</v>
      </c>
      <c r="J2439" s="114">
        <v>31</v>
      </c>
      <c r="K2439" s="114" t="s">
        <v>416</v>
      </c>
      <c r="L2439" s="114">
        <v>31</v>
      </c>
      <c r="M2439" s="114">
        <v>19</v>
      </c>
      <c r="N2439" s="114">
        <v>31</v>
      </c>
      <c r="O2439" s="114">
        <v>57.999999999999993</v>
      </c>
      <c r="P2439" s="114">
        <v>77</v>
      </c>
      <c r="Q2439" s="114">
        <v>31</v>
      </c>
      <c r="R2439" s="114">
        <v>100</v>
      </c>
      <c r="S2439" s="114">
        <v>81</v>
      </c>
      <c r="T2439" s="114">
        <v>31</v>
      </c>
      <c r="U2439" s="114">
        <v>65</v>
      </c>
      <c r="V2439" s="114" t="s">
        <v>416</v>
      </c>
      <c r="W2439" s="114">
        <v>83</v>
      </c>
      <c r="X2439" s="114">
        <v>100</v>
      </c>
      <c r="Y2439" s="114">
        <v>31</v>
      </c>
      <c r="Z2439" s="114">
        <v>69</v>
      </c>
      <c r="AA2439" s="114" t="s">
        <v>416</v>
      </c>
      <c r="AB2439" s="114">
        <v>31</v>
      </c>
      <c r="AC2439" s="114">
        <v>40</v>
      </c>
      <c r="AD2439" s="114">
        <v>0</v>
      </c>
      <c r="AE2439" s="114">
        <v>100</v>
      </c>
    </row>
    <row r="2440" spans="1:31">
      <c r="A2440" s="31" t="s">
        <v>275</v>
      </c>
      <c r="B2440" s="31" t="str">
        <f>VLOOKUP(Table1[[#This Row],[Organism]],'GN and GP categories'!A:B,2,)</f>
        <v>Gram-positive</v>
      </c>
      <c r="C2440" s="31" t="s">
        <v>522</v>
      </c>
      <c r="D2440" s="31" t="s">
        <v>262</v>
      </c>
      <c r="E2440" s="31" t="s">
        <v>371</v>
      </c>
      <c r="F2440" s="31" t="s">
        <v>132</v>
      </c>
      <c r="G2440" s="31" t="s">
        <v>374</v>
      </c>
      <c r="H2440" s="31">
        <v>39</v>
      </c>
      <c r="I2440" s="114">
        <v>0</v>
      </c>
      <c r="J2440" s="114">
        <v>46</v>
      </c>
      <c r="K2440" s="114" t="s">
        <v>419</v>
      </c>
      <c r="L2440" s="114">
        <v>46</v>
      </c>
      <c r="M2440" s="114">
        <v>36</v>
      </c>
      <c r="N2440" s="114">
        <v>46</v>
      </c>
      <c r="O2440" s="114">
        <v>69</v>
      </c>
      <c r="P2440" s="114">
        <v>72</v>
      </c>
      <c r="Q2440" s="114">
        <v>46</v>
      </c>
      <c r="R2440" s="114">
        <v>100</v>
      </c>
      <c r="S2440" s="114" t="s">
        <v>400</v>
      </c>
      <c r="T2440" s="114">
        <v>46</v>
      </c>
      <c r="U2440" s="114">
        <v>62</v>
      </c>
      <c r="V2440" s="114">
        <v>0</v>
      </c>
      <c r="W2440" s="114">
        <v>85</v>
      </c>
      <c r="X2440" s="114">
        <v>100</v>
      </c>
      <c r="Y2440" s="114">
        <v>46</v>
      </c>
      <c r="Z2440" s="114">
        <v>74</v>
      </c>
      <c r="AA2440" s="114" t="s">
        <v>419</v>
      </c>
      <c r="AB2440" s="114">
        <v>46</v>
      </c>
      <c r="AC2440" s="114">
        <v>59</v>
      </c>
      <c r="AD2440" s="114">
        <v>0</v>
      </c>
      <c r="AE2440" s="114">
        <v>100</v>
      </c>
    </row>
    <row r="2441" spans="1:31">
      <c r="A2441" s="31" t="s">
        <v>275</v>
      </c>
      <c r="B2441" s="31" t="str">
        <f>VLOOKUP(Table1[[#This Row],[Organism]],'GN and GP categories'!A:B,2,)</f>
        <v>Gram-positive</v>
      </c>
      <c r="C2441" s="31" t="s">
        <v>522</v>
      </c>
      <c r="D2441" s="31" t="s">
        <v>262</v>
      </c>
      <c r="E2441" s="31" t="s">
        <v>371</v>
      </c>
      <c r="F2441" s="31" t="s">
        <v>132</v>
      </c>
      <c r="G2441" s="31" t="s">
        <v>370</v>
      </c>
      <c r="H2441" s="31">
        <v>33</v>
      </c>
      <c r="I2441" s="114">
        <v>0</v>
      </c>
      <c r="J2441" s="114">
        <v>45</v>
      </c>
      <c r="K2441" s="114" t="s">
        <v>384</v>
      </c>
      <c r="L2441" s="114">
        <v>45</v>
      </c>
      <c r="M2441" s="114">
        <v>33</v>
      </c>
      <c r="N2441" s="114">
        <v>45</v>
      </c>
      <c r="O2441" s="114">
        <v>64</v>
      </c>
      <c r="P2441" s="114">
        <v>70</v>
      </c>
      <c r="Q2441" s="114">
        <v>45</v>
      </c>
      <c r="R2441" s="114">
        <v>100</v>
      </c>
      <c r="S2441" s="114">
        <v>73</v>
      </c>
      <c r="T2441" s="114">
        <v>45</v>
      </c>
      <c r="U2441" s="114">
        <v>55.000000000000007</v>
      </c>
      <c r="V2441" s="114">
        <v>0</v>
      </c>
      <c r="W2441" s="114">
        <v>73</v>
      </c>
      <c r="X2441" s="114">
        <v>100</v>
      </c>
      <c r="Y2441" s="114">
        <v>45</v>
      </c>
      <c r="Z2441" s="114">
        <v>73</v>
      </c>
      <c r="AA2441" s="114" t="s">
        <v>384</v>
      </c>
      <c r="AB2441" s="114">
        <v>45</v>
      </c>
      <c r="AC2441" s="114">
        <v>48</v>
      </c>
      <c r="AD2441" s="114">
        <v>0</v>
      </c>
      <c r="AE2441" s="114">
        <v>100</v>
      </c>
    </row>
    <row r="2442" spans="1:31">
      <c r="A2442" s="31" t="s">
        <v>275</v>
      </c>
      <c r="B2442" s="31" t="str">
        <f>VLOOKUP(Table1[[#This Row],[Organism]],'GN and GP categories'!A:B,2,)</f>
        <v>Gram-positive</v>
      </c>
      <c r="C2442" s="31" t="s">
        <v>522</v>
      </c>
      <c r="D2442" s="31" t="s">
        <v>262</v>
      </c>
      <c r="E2442" s="31" t="s">
        <v>371</v>
      </c>
      <c r="F2442" s="31" t="s">
        <v>121</v>
      </c>
      <c r="G2442" s="31" t="s">
        <v>377</v>
      </c>
      <c r="H2442" s="31">
        <v>197</v>
      </c>
      <c r="I2442" s="114">
        <v>0</v>
      </c>
      <c r="J2442" s="114">
        <v>28.000000000000004</v>
      </c>
      <c r="K2442" s="114">
        <v>5</v>
      </c>
      <c r="L2442" s="114">
        <v>28.000000000000004</v>
      </c>
      <c r="M2442" s="114">
        <v>19</v>
      </c>
      <c r="N2442" s="114">
        <v>28.000000000000004</v>
      </c>
      <c r="O2442" s="114">
        <v>70</v>
      </c>
      <c r="P2442" s="114">
        <v>79</v>
      </c>
      <c r="Q2442" s="114">
        <v>28.000000000000004</v>
      </c>
      <c r="R2442" s="114">
        <v>100</v>
      </c>
      <c r="S2442" s="114">
        <v>76</v>
      </c>
      <c r="T2442" s="114">
        <v>28.000000000000004</v>
      </c>
      <c r="U2442" s="114">
        <v>24</v>
      </c>
      <c r="V2442" s="114">
        <v>0</v>
      </c>
      <c r="W2442" s="114">
        <v>83</v>
      </c>
      <c r="X2442" s="114">
        <v>100</v>
      </c>
      <c r="Y2442" s="114">
        <v>28.000000000000004</v>
      </c>
      <c r="Z2442" s="114">
        <v>70</v>
      </c>
      <c r="AA2442" s="114">
        <v>6</v>
      </c>
      <c r="AB2442" s="114">
        <v>28.000000000000004</v>
      </c>
      <c r="AC2442" s="114">
        <v>57.999999999999993</v>
      </c>
      <c r="AD2442" s="114">
        <v>0</v>
      </c>
      <c r="AE2442" s="114">
        <v>100</v>
      </c>
    </row>
    <row r="2443" spans="1:31">
      <c r="A2443" s="31" t="s">
        <v>275</v>
      </c>
      <c r="B2443" s="31" t="str">
        <f>VLOOKUP(Table1[[#This Row],[Organism]],'GN and GP categories'!A:B,2,)</f>
        <v>Gram-positive</v>
      </c>
      <c r="C2443" s="31" t="s">
        <v>522</v>
      </c>
      <c r="D2443" s="31" t="s">
        <v>262</v>
      </c>
      <c r="E2443" s="31" t="s">
        <v>371</v>
      </c>
      <c r="F2443" s="31" t="s">
        <v>121</v>
      </c>
      <c r="G2443" s="31" t="s">
        <v>375</v>
      </c>
      <c r="H2443" s="31">
        <v>246</v>
      </c>
      <c r="I2443" s="114">
        <v>0</v>
      </c>
      <c r="J2443" s="114">
        <v>34</v>
      </c>
      <c r="K2443" s="114">
        <v>6</v>
      </c>
      <c r="L2443" s="114">
        <v>34</v>
      </c>
      <c r="M2443" s="114">
        <v>24</v>
      </c>
      <c r="N2443" s="114">
        <v>34</v>
      </c>
      <c r="O2443" s="114">
        <v>66</v>
      </c>
      <c r="P2443" s="114">
        <v>78</v>
      </c>
      <c r="Q2443" s="114">
        <v>34</v>
      </c>
      <c r="R2443" s="114">
        <v>100</v>
      </c>
      <c r="S2443" s="114">
        <v>76</v>
      </c>
      <c r="T2443" s="114">
        <v>34</v>
      </c>
      <c r="U2443" s="114">
        <v>26</v>
      </c>
      <c r="V2443" s="114">
        <v>0</v>
      </c>
      <c r="W2443" s="114">
        <v>78</v>
      </c>
      <c r="X2443" s="114">
        <v>100</v>
      </c>
      <c r="Y2443" s="114">
        <v>34</v>
      </c>
      <c r="Z2443" s="114">
        <v>74</v>
      </c>
      <c r="AA2443" s="114">
        <v>7.0000000000000009</v>
      </c>
      <c r="AB2443" s="114">
        <v>34</v>
      </c>
      <c r="AC2443" s="114">
        <v>63</v>
      </c>
      <c r="AD2443" s="114">
        <v>0</v>
      </c>
      <c r="AE2443" s="114">
        <v>100</v>
      </c>
    </row>
    <row r="2444" spans="1:31">
      <c r="A2444" s="31" t="s">
        <v>275</v>
      </c>
      <c r="B2444" s="31" t="str">
        <f>VLOOKUP(Table1[[#This Row],[Organism]],'GN and GP categories'!A:B,2,)</f>
        <v>Gram-positive</v>
      </c>
      <c r="C2444" s="31" t="s">
        <v>522</v>
      </c>
      <c r="D2444" s="31" t="s">
        <v>262</v>
      </c>
      <c r="E2444" s="31" t="s">
        <v>371</v>
      </c>
      <c r="F2444" s="31" t="s">
        <v>121</v>
      </c>
      <c r="G2444" s="31" t="s">
        <v>374</v>
      </c>
      <c r="H2444" s="31">
        <v>221</v>
      </c>
      <c r="I2444" s="114">
        <v>0</v>
      </c>
      <c r="J2444" s="114">
        <v>37</v>
      </c>
      <c r="K2444" s="114">
        <v>5</v>
      </c>
      <c r="L2444" s="114">
        <v>37</v>
      </c>
      <c r="M2444" s="114">
        <v>28.000000000000004</v>
      </c>
      <c r="N2444" s="114">
        <v>37</v>
      </c>
      <c r="O2444" s="114">
        <v>65</v>
      </c>
      <c r="P2444" s="114">
        <v>81</v>
      </c>
      <c r="Q2444" s="114">
        <v>37</v>
      </c>
      <c r="R2444" s="114">
        <v>100</v>
      </c>
      <c r="S2444" s="114">
        <v>73</v>
      </c>
      <c r="T2444" s="114">
        <v>37</v>
      </c>
      <c r="U2444" s="114">
        <v>33</v>
      </c>
      <c r="V2444" s="114">
        <v>0</v>
      </c>
      <c r="W2444" s="114">
        <v>84</v>
      </c>
      <c r="X2444" s="114">
        <v>100</v>
      </c>
      <c r="Y2444" s="114">
        <v>37</v>
      </c>
      <c r="Z2444" s="114">
        <v>73</v>
      </c>
      <c r="AA2444" s="114">
        <v>5</v>
      </c>
      <c r="AB2444" s="114">
        <v>37</v>
      </c>
      <c r="AC2444" s="114">
        <v>71</v>
      </c>
      <c r="AD2444" s="114">
        <v>0</v>
      </c>
      <c r="AE2444" s="114">
        <v>100</v>
      </c>
    </row>
    <row r="2445" spans="1:31">
      <c r="A2445" s="31" t="s">
        <v>275</v>
      </c>
      <c r="B2445" s="31" t="str">
        <f>VLOOKUP(Table1[[#This Row],[Organism]],'GN and GP categories'!A:B,2,)</f>
        <v>Gram-positive</v>
      </c>
      <c r="C2445" s="31" t="s">
        <v>522</v>
      </c>
      <c r="D2445" s="31" t="s">
        <v>262</v>
      </c>
      <c r="E2445" s="31" t="s">
        <v>371</v>
      </c>
      <c r="F2445" s="31" t="s">
        <v>121</v>
      </c>
      <c r="G2445" s="31" t="s">
        <v>370</v>
      </c>
      <c r="H2445" s="31">
        <v>198</v>
      </c>
      <c r="I2445" s="114">
        <v>0</v>
      </c>
      <c r="J2445" s="114">
        <v>33</v>
      </c>
      <c r="K2445" s="114">
        <v>6</v>
      </c>
      <c r="L2445" s="114">
        <v>33</v>
      </c>
      <c r="M2445" s="114">
        <v>22</v>
      </c>
      <c r="N2445" s="114">
        <v>33</v>
      </c>
      <c r="O2445" s="114">
        <v>66</v>
      </c>
      <c r="P2445" s="114">
        <v>78</v>
      </c>
      <c r="Q2445" s="114">
        <v>33</v>
      </c>
      <c r="R2445" s="114">
        <v>100</v>
      </c>
      <c r="S2445" s="114">
        <v>71</v>
      </c>
      <c r="T2445" s="114">
        <v>33</v>
      </c>
      <c r="U2445" s="114">
        <v>24</v>
      </c>
      <c r="V2445" s="114">
        <v>0</v>
      </c>
      <c r="W2445" s="114">
        <v>86</v>
      </c>
      <c r="X2445" s="114">
        <v>100</v>
      </c>
      <c r="Y2445" s="114">
        <v>33</v>
      </c>
      <c r="Z2445" s="114">
        <v>64</v>
      </c>
      <c r="AA2445" s="114">
        <v>11</v>
      </c>
      <c r="AB2445" s="114">
        <v>33</v>
      </c>
      <c r="AC2445" s="114">
        <v>56.000000000000007</v>
      </c>
      <c r="AD2445" s="114">
        <v>0</v>
      </c>
      <c r="AE2445" s="114">
        <v>100</v>
      </c>
    </row>
    <row r="2446" spans="1:31">
      <c r="A2446" s="31" t="s">
        <v>275</v>
      </c>
      <c r="B2446" s="31" t="str">
        <f>VLOOKUP(Table1[[#This Row],[Organism]],'GN and GP categories'!A:B,2,)</f>
        <v>Gram-positive</v>
      </c>
      <c r="C2446" s="31" t="s">
        <v>522</v>
      </c>
      <c r="D2446" s="31" t="s">
        <v>262</v>
      </c>
      <c r="E2446" s="31" t="s">
        <v>371</v>
      </c>
      <c r="F2446" s="31" t="s">
        <v>138</v>
      </c>
      <c r="G2446" s="31" t="s">
        <v>397</v>
      </c>
      <c r="H2446" s="31">
        <v>30</v>
      </c>
      <c r="I2446" s="114">
        <v>0</v>
      </c>
      <c r="J2446" s="114">
        <v>63</v>
      </c>
      <c r="K2446" s="114" t="s">
        <v>434</v>
      </c>
      <c r="L2446" s="114">
        <v>63</v>
      </c>
      <c r="M2446" s="114">
        <v>27</v>
      </c>
      <c r="N2446" s="114">
        <v>63</v>
      </c>
      <c r="O2446" s="114">
        <v>60</v>
      </c>
      <c r="P2446" s="114">
        <v>56.999999999999993</v>
      </c>
      <c r="Q2446" s="114">
        <v>63</v>
      </c>
      <c r="R2446" s="114">
        <v>100</v>
      </c>
      <c r="S2446" s="114" t="s">
        <v>409</v>
      </c>
      <c r="T2446" s="114">
        <v>63</v>
      </c>
      <c r="U2446" s="114">
        <v>43</v>
      </c>
      <c r="V2446" s="114" t="s">
        <v>434</v>
      </c>
      <c r="W2446" s="114" t="s">
        <v>409</v>
      </c>
      <c r="X2446" s="114">
        <v>100</v>
      </c>
      <c r="Y2446" s="114">
        <v>63</v>
      </c>
      <c r="Z2446" s="114">
        <v>73</v>
      </c>
      <c r="AA2446" s="114" t="s">
        <v>434</v>
      </c>
      <c r="AB2446" s="114">
        <v>63</v>
      </c>
      <c r="AC2446" s="114" t="s">
        <v>409</v>
      </c>
      <c r="AD2446" s="114">
        <v>0</v>
      </c>
      <c r="AE2446" s="114">
        <v>100</v>
      </c>
    </row>
    <row r="2447" spans="1:31">
      <c r="A2447" s="31" t="s">
        <v>275</v>
      </c>
      <c r="B2447" s="31" t="str">
        <f>VLOOKUP(Table1[[#This Row],[Organism]],'GN and GP categories'!A:B,2,)</f>
        <v>Gram-positive</v>
      </c>
      <c r="C2447" s="31" t="s">
        <v>522</v>
      </c>
      <c r="D2447" s="31" t="s">
        <v>262</v>
      </c>
      <c r="E2447" s="31" t="s">
        <v>371</v>
      </c>
      <c r="F2447" s="31" t="s">
        <v>138</v>
      </c>
      <c r="G2447" s="31" t="s">
        <v>377</v>
      </c>
      <c r="H2447" s="31">
        <v>38</v>
      </c>
      <c r="I2447" s="114">
        <v>0</v>
      </c>
      <c r="J2447" s="114">
        <v>61</v>
      </c>
      <c r="K2447" s="114" t="s">
        <v>423</v>
      </c>
      <c r="L2447" s="114">
        <v>57.999999999999993</v>
      </c>
      <c r="M2447" s="114">
        <v>42</v>
      </c>
      <c r="N2447" s="114">
        <v>61</v>
      </c>
      <c r="O2447" s="114">
        <v>66</v>
      </c>
      <c r="P2447" s="114">
        <v>63</v>
      </c>
      <c r="Q2447" s="114">
        <v>57.999999999999993</v>
      </c>
      <c r="R2447" s="114">
        <v>100</v>
      </c>
      <c r="S2447" s="114">
        <v>63</v>
      </c>
      <c r="T2447" s="114">
        <v>59</v>
      </c>
      <c r="U2447" s="114">
        <v>47</v>
      </c>
      <c r="V2447" s="114">
        <v>0</v>
      </c>
      <c r="W2447" s="114">
        <v>82</v>
      </c>
      <c r="X2447" s="114">
        <v>100</v>
      </c>
      <c r="Y2447" s="114">
        <v>61</v>
      </c>
      <c r="Z2447" s="114">
        <v>66</v>
      </c>
      <c r="AA2447" s="114">
        <v>18</v>
      </c>
      <c r="AB2447" s="114">
        <v>61</v>
      </c>
      <c r="AC2447" s="114">
        <v>76</v>
      </c>
      <c r="AD2447" s="114">
        <v>0</v>
      </c>
      <c r="AE2447" s="114">
        <v>100</v>
      </c>
    </row>
    <row r="2448" spans="1:31">
      <c r="A2448" s="31" t="s">
        <v>275</v>
      </c>
      <c r="B2448" s="31" t="str">
        <f>VLOOKUP(Table1[[#This Row],[Organism]],'GN and GP categories'!A:B,2,)</f>
        <v>Gram-positive</v>
      </c>
      <c r="C2448" s="31" t="s">
        <v>522</v>
      </c>
      <c r="D2448" s="31" t="s">
        <v>262</v>
      </c>
      <c r="E2448" s="31" t="s">
        <v>371</v>
      </c>
      <c r="F2448" s="31" t="s">
        <v>138</v>
      </c>
      <c r="G2448" s="31" t="s">
        <v>375</v>
      </c>
      <c r="H2448" s="31">
        <v>51</v>
      </c>
      <c r="I2448" s="114">
        <v>0</v>
      </c>
      <c r="J2448" s="114">
        <v>35</v>
      </c>
      <c r="K2448" s="114" t="s">
        <v>412</v>
      </c>
      <c r="L2448" s="114">
        <v>35</v>
      </c>
      <c r="M2448" s="114">
        <v>22</v>
      </c>
      <c r="N2448" s="114">
        <v>35</v>
      </c>
      <c r="O2448" s="114">
        <v>63</v>
      </c>
      <c r="P2448" s="114">
        <v>55.000000000000007</v>
      </c>
      <c r="Q2448" s="114">
        <v>35</v>
      </c>
      <c r="R2448" s="114">
        <v>100</v>
      </c>
      <c r="S2448" s="114">
        <v>84</v>
      </c>
      <c r="T2448" s="114">
        <v>34</v>
      </c>
      <c r="U2448" s="114">
        <v>35</v>
      </c>
      <c r="V2448" s="114" t="s">
        <v>412</v>
      </c>
      <c r="W2448" s="114">
        <v>80</v>
      </c>
      <c r="X2448" s="114">
        <v>100</v>
      </c>
      <c r="Y2448" s="114">
        <v>35</v>
      </c>
      <c r="Z2448" s="114">
        <v>67</v>
      </c>
      <c r="AA2448" s="114">
        <v>14.000000000000002</v>
      </c>
      <c r="AB2448" s="114">
        <v>35</v>
      </c>
      <c r="AC2448" s="114">
        <v>73</v>
      </c>
      <c r="AD2448" s="114">
        <v>0</v>
      </c>
      <c r="AE2448" s="114">
        <v>100</v>
      </c>
    </row>
    <row r="2449" spans="1:31">
      <c r="A2449" s="31" t="s">
        <v>275</v>
      </c>
      <c r="B2449" s="31" t="str">
        <f>VLOOKUP(Table1[[#This Row],[Organism]],'GN and GP categories'!A:B,2,)</f>
        <v>Gram-positive</v>
      </c>
      <c r="C2449" s="31" t="s">
        <v>522</v>
      </c>
      <c r="D2449" s="31" t="s">
        <v>262</v>
      </c>
      <c r="E2449" s="31" t="s">
        <v>371</v>
      </c>
      <c r="F2449" s="31" t="s">
        <v>138</v>
      </c>
      <c r="G2449" s="31" t="s">
        <v>374</v>
      </c>
      <c r="H2449" s="31">
        <v>53</v>
      </c>
      <c r="I2449" s="114">
        <v>0</v>
      </c>
      <c r="J2449" s="114">
        <v>56.999999999999993</v>
      </c>
      <c r="K2449" s="114">
        <v>17</v>
      </c>
      <c r="L2449" s="114">
        <v>56.999999999999993</v>
      </c>
      <c r="M2449" s="114">
        <v>40</v>
      </c>
      <c r="N2449" s="114">
        <v>56.999999999999993</v>
      </c>
      <c r="O2449" s="114">
        <v>72</v>
      </c>
      <c r="P2449" s="114">
        <v>68</v>
      </c>
      <c r="Q2449" s="114">
        <v>56.999999999999993</v>
      </c>
      <c r="R2449" s="114">
        <v>100</v>
      </c>
      <c r="S2449" s="114">
        <v>74</v>
      </c>
      <c r="T2449" s="114">
        <v>56.999999999999993</v>
      </c>
      <c r="U2449" s="114">
        <v>55.000000000000007</v>
      </c>
      <c r="V2449" s="114">
        <v>0</v>
      </c>
      <c r="W2449" s="114">
        <v>83</v>
      </c>
      <c r="X2449" s="114">
        <v>100</v>
      </c>
      <c r="Y2449" s="114">
        <v>57.999999999999993</v>
      </c>
      <c r="Z2449" s="114">
        <v>81</v>
      </c>
      <c r="AA2449" s="114" t="s">
        <v>402</v>
      </c>
      <c r="AB2449" s="114">
        <v>55.000000000000007</v>
      </c>
      <c r="AC2449" s="114">
        <v>85</v>
      </c>
      <c r="AD2449" s="114">
        <v>0</v>
      </c>
      <c r="AE2449" s="114">
        <v>100</v>
      </c>
    </row>
    <row r="2450" spans="1:31">
      <c r="A2450" s="31" t="s">
        <v>275</v>
      </c>
      <c r="B2450" s="31" t="str">
        <f>VLOOKUP(Table1[[#This Row],[Organism]],'GN and GP categories'!A:B,2,)</f>
        <v>Gram-positive</v>
      </c>
      <c r="C2450" s="31" t="s">
        <v>522</v>
      </c>
      <c r="D2450" s="31" t="s">
        <v>262</v>
      </c>
      <c r="E2450" s="31" t="s">
        <v>371</v>
      </c>
      <c r="F2450" s="31" t="s">
        <v>138</v>
      </c>
      <c r="G2450" s="31" t="s">
        <v>370</v>
      </c>
      <c r="H2450" s="31">
        <v>37</v>
      </c>
      <c r="I2450" s="114">
        <v>0</v>
      </c>
      <c r="J2450" s="114">
        <v>49</v>
      </c>
      <c r="K2450" s="114" t="s">
        <v>423</v>
      </c>
      <c r="L2450" s="114">
        <v>49</v>
      </c>
      <c r="M2450" s="114">
        <v>35</v>
      </c>
      <c r="N2450" s="114">
        <v>49</v>
      </c>
      <c r="O2450" s="114">
        <v>70</v>
      </c>
      <c r="P2450" s="114">
        <v>65</v>
      </c>
      <c r="Q2450" s="114">
        <v>49</v>
      </c>
      <c r="R2450" s="114">
        <v>100</v>
      </c>
      <c r="S2450" s="114">
        <v>73</v>
      </c>
      <c r="T2450" s="114">
        <v>49</v>
      </c>
      <c r="U2450" s="114">
        <v>43</v>
      </c>
      <c r="V2450" s="114">
        <v>0</v>
      </c>
      <c r="W2450" s="114" t="s">
        <v>381</v>
      </c>
      <c r="X2450" s="114">
        <v>100</v>
      </c>
      <c r="Y2450" s="114">
        <v>49</v>
      </c>
      <c r="Z2450" s="114">
        <v>68</v>
      </c>
      <c r="AA2450" s="114" t="s">
        <v>423</v>
      </c>
      <c r="AB2450" s="114">
        <v>49</v>
      </c>
      <c r="AC2450" s="114">
        <v>78</v>
      </c>
      <c r="AD2450" s="114">
        <v>0</v>
      </c>
      <c r="AE2450" s="114">
        <v>100</v>
      </c>
    </row>
    <row r="2451" spans="1:31">
      <c r="A2451" s="31" t="s">
        <v>275</v>
      </c>
      <c r="B2451" s="31" t="str">
        <f>VLOOKUP(Table1[[#This Row],[Organism]],'GN and GP categories'!A:B,2,)</f>
        <v>Gram-positive</v>
      </c>
      <c r="C2451" s="31" t="s">
        <v>522</v>
      </c>
      <c r="D2451" s="31" t="s">
        <v>262</v>
      </c>
      <c r="E2451" s="31" t="s">
        <v>371</v>
      </c>
      <c r="F2451" s="31" t="s">
        <v>123</v>
      </c>
      <c r="G2451" s="31" t="s">
        <v>377</v>
      </c>
      <c r="H2451" s="31">
        <v>37</v>
      </c>
      <c r="I2451" s="114">
        <v>0</v>
      </c>
      <c r="J2451" s="114">
        <v>59</v>
      </c>
      <c r="K2451" s="114">
        <v>22</v>
      </c>
      <c r="L2451" s="114">
        <v>51</v>
      </c>
      <c r="M2451" s="114">
        <v>51</v>
      </c>
      <c r="N2451" s="114">
        <v>46</v>
      </c>
      <c r="O2451" s="114">
        <v>65</v>
      </c>
      <c r="P2451" s="114">
        <v>73</v>
      </c>
      <c r="Q2451" s="114">
        <v>59</v>
      </c>
      <c r="R2451" s="114">
        <v>100</v>
      </c>
      <c r="S2451" s="114">
        <v>84</v>
      </c>
      <c r="T2451" s="114">
        <v>56.000000000000007</v>
      </c>
      <c r="U2451" s="114">
        <v>43</v>
      </c>
      <c r="V2451" s="114" t="s">
        <v>423</v>
      </c>
      <c r="W2451" s="114">
        <v>81</v>
      </c>
      <c r="X2451" s="114">
        <v>100</v>
      </c>
      <c r="Y2451" s="114">
        <v>65</v>
      </c>
      <c r="Z2451" s="114">
        <v>70</v>
      </c>
      <c r="AA2451" s="114" t="s">
        <v>423</v>
      </c>
      <c r="AB2451" s="114">
        <v>65</v>
      </c>
      <c r="AC2451" s="114">
        <v>81</v>
      </c>
      <c r="AD2451" s="114">
        <v>0</v>
      </c>
      <c r="AE2451" s="114">
        <v>100</v>
      </c>
    </row>
    <row r="2452" spans="1:31">
      <c r="A2452" s="31" t="s">
        <v>275</v>
      </c>
      <c r="B2452" s="31" t="str">
        <f>VLOOKUP(Table1[[#This Row],[Organism]],'GN and GP categories'!A:B,2,)</f>
        <v>Gram-positive</v>
      </c>
      <c r="C2452" s="31" t="s">
        <v>522</v>
      </c>
      <c r="D2452" s="31" t="s">
        <v>262</v>
      </c>
      <c r="E2452" s="31" t="s">
        <v>371</v>
      </c>
      <c r="F2452" s="31" t="s">
        <v>123</v>
      </c>
      <c r="G2452" s="31" t="s">
        <v>375</v>
      </c>
      <c r="H2452" s="31">
        <v>45</v>
      </c>
      <c r="I2452" s="114">
        <v>0</v>
      </c>
      <c r="J2452" s="114">
        <v>56.000000000000007</v>
      </c>
      <c r="K2452" s="114">
        <v>18</v>
      </c>
      <c r="L2452" s="114">
        <v>56.000000000000007</v>
      </c>
      <c r="M2452" s="114">
        <v>56.000000000000007</v>
      </c>
      <c r="N2452" s="114">
        <v>49</v>
      </c>
      <c r="O2452" s="114">
        <v>71</v>
      </c>
      <c r="P2452" s="114">
        <v>62</v>
      </c>
      <c r="Q2452" s="114">
        <v>51</v>
      </c>
      <c r="R2452" s="114">
        <v>100</v>
      </c>
      <c r="S2452" s="114">
        <v>73</v>
      </c>
      <c r="T2452" s="114">
        <v>52</v>
      </c>
      <c r="U2452" s="114">
        <v>49</v>
      </c>
      <c r="V2452" s="114">
        <v>0</v>
      </c>
      <c r="W2452" s="114" t="s">
        <v>373</v>
      </c>
      <c r="X2452" s="114">
        <v>100</v>
      </c>
      <c r="Y2452" s="114">
        <v>67</v>
      </c>
      <c r="Z2452" s="114">
        <v>76</v>
      </c>
      <c r="AA2452" s="114" t="s">
        <v>416</v>
      </c>
      <c r="AB2452" s="114">
        <v>67</v>
      </c>
      <c r="AC2452" s="114">
        <v>69</v>
      </c>
      <c r="AD2452" s="114">
        <v>0</v>
      </c>
      <c r="AE2452" s="114">
        <v>100</v>
      </c>
    </row>
    <row r="2453" spans="1:31">
      <c r="A2453" s="31" t="s">
        <v>275</v>
      </c>
      <c r="B2453" s="31" t="str">
        <f>VLOOKUP(Table1[[#This Row],[Organism]],'GN and GP categories'!A:B,2,)</f>
        <v>Gram-positive</v>
      </c>
      <c r="C2453" s="31" t="s">
        <v>522</v>
      </c>
      <c r="D2453" s="31" t="s">
        <v>262</v>
      </c>
      <c r="E2453" s="31" t="s">
        <v>371</v>
      </c>
      <c r="F2453" s="31" t="s">
        <v>123</v>
      </c>
      <c r="G2453" s="31" t="s">
        <v>370</v>
      </c>
      <c r="H2453" s="31">
        <v>104</v>
      </c>
      <c r="I2453" s="114">
        <v>0</v>
      </c>
      <c r="J2453" s="114">
        <v>59</v>
      </c>
      <c r="K2453" s="114">
        <v>12</v>
      </c>
      <c r="L2453" s="114">
        <v>61</v>
      </c>
      <c r="M2453" s="114">
        <v>42</v>
      </c>
      <c r="N2453" s="114">
        <v>60</v>
      </c>
      <c r="O2453" s="114">
        <v>57.999999999999993</v>
      </c>
      <c r="P2453" s="114">
        <v>78</v>
      </c>
      <c r="Q2453" s="114">
        <v>61</v>
      </c>
      <c r="R2453" s="114">
        <v>100</v>
      </c>
      <c r="S2453" s="114">
        <v>68</v>
      </c>
      <c r="T2453" s="114">
        <v>60</v>
      </c>
      <c r="U2453" s="114">
        <v>43</v>
      </c>
      <c r="V2453" s="114">
        <v>15</v>
      </c>
      <c r="W2453" s="114">
        <v>79</v>
      </c>
      <c r="X2453" s="114">
        <v>100</v>
      </c>
      <c r="Y2453" s="114">
        <v>61</v>
      </c>
      <c r="Z2453" s="114">
        <v>70</v>
      </c>
      <c r="AA2453" s="114">
        <v>13</v>
      </c>
      <c r="AB2453" s="114">
        <v>62</v>
      </c>
      <c r="AC2453" s="114">
        <v>70</v>
      </c>
      <c r="AD2453" s="114">
        <v>0</v>
      </c>
      <c r="AE2453" s="114">
        <v>100</v>
      </c>
    </row>
    <row r="2454" spans="1:31">
      <c r="A2454" s="31" t="s">
        <v>420</v>
      </c>
      <c r="B2454" s="31" t="str">
        <f>VLOOKUP(Table1[[#This Row],[Organism]],'GN and GP categories'!A:B,2,)</f>
        <v>Gram-positive</v>
      </c>
      <c r="C2454" s="31" t="s">
        <v>522</v>
      </c>
      <c r="D2454" s="31" t="s">
        <v>262</v>
      </c>
      <c r="E2454" s="31" t="s">
        <v>266</v>
      </c>
      <c r="F2454" s="31" t="s">
        <v>436</v>
      </c>
      <c r="G2454" s="31" t="s">
        <v>377</v>
      </c>
      <c r="H2454" s="31">
        <v>37</v>
      </c>
      <c r="I2454" s="114">
        <v>0</v>
      </c>
      <c r="J2454" s="114">
        <v>100</v>
      </c>
      <c r="K2454" s="114">
        <v>84</v>
      </c>
      <c r="L2454" s="114">
        <v>100</v>
      </c>
      <c r="M2454" s="114" t="s">
        <v>369</v>
      </c>
      <c r="N2454" s="114">
        <v>100</v>
      </c>
      <c r="O2454" s="114">
        <v>59</v>
      </c>
      <c r="P2454" s="114" t="s">
        <v>381</v>
      </c>
      <c r="Q2454" s="114">
        <v>100</v>
      </c>
      <c r="R2454" s="114">
        <v>100</v>
      </c>
      <c r="S2454" s="114" t="s">
        <v>369</v>
      </c>
      <c r="T2454" s="114">
        <v>100</v>
      </c>
      <c r="U2454" s="114">
        <v>76</v>
      </c>
      <c r="V2454" s="114">
        <v>0</v>
      </c>
      <c r="W2454" s="114">
        <v>81</v>
      </c>
      <c r="X2454" s="114">
        <v>100</v>
      </c>
      <c r="Y2454" s="114">
        <v>100</v>
      </c>
      <c r="Z2454" s="114" t="s">
        <v>369</v>
      </c>
      <c r="AA2454" s="114" t="s">
        <v>381</v>
      </c>
      <c r="AB2454" s="114">
        <v>100</v>
      </c>
      <c r="AC2454" s="114">
        <v>46</v>
      </c>
      <c r="AD2454" s="114">
        <v>0</v>
      </c>
      <c r="AE2454" s="114">
        <v>100</v>
      </c>
    </row>
    <row r="2455" spans="1:31">
      <c r="A2455" s="31" t="s">
        <v>420</v>
      </c>
      <c r="B2455" s="31" t="str">
        <f>VLOOKUP(Table1[[#This Row],[Organism]],'GN and GP categories'!A:B,2,)</f>
        <v>Gram-positive</v>
      </c>
      <c r="C2455" s="31" t="s">
        <v>522</v>
      </c>
      <c r="D2455" s="31" t="s">
        <v>262</v>
      </c>
      <c r="E2455" s="31" t="s">
        <v>266</v>
      </c>
      <c r="F2455" s="31" t="s">
        <v>436</v>
      </c>
      <c r="G2455" s="31" t="s">
        <v>375</v>
      </c>
      <c r="H2455" s="31">
        <v>30</v>
      </c>
      <c r="I2455" s="114">
        <v>0</v>
      </c>
      <c r="J2455" s="114">
        <v>100</v>
      </c>
      <c r="K2455" s="114" t="s">
        <v>409</v>
      </c>
      <c r="L2455" s="114">
        <v>100</v>
      </c>
      <c r="M2455" s="114" t="s">
        <v>369</v>
      </c>
      <c r="N2455" s="114">
        <v>100</v>
      </c>
      <c r="O2455" s="114">
        <v>70</v>
      </c>
      <c r="P2455" s="114">
        <v>77</v>
      </c>
      <c r="Q2455" s="114">
        <v>100</v>
      </c>
      <c r="R2455" s="114">
        <v>100</v>
      </c>
      <c r="S2455" s="114" t="s">
        <v>369</v>
      </c>
      <c r="T2455" s="114">
        <v>100</v>
      </c>
      <c r="U2455" s="114">
        <v>73</v>
      </c>
      <c r="V2455" s="114">
        <v>0</v>
      </c>
      <c r="W2455" s="114" t="s">
        <v>409</v>
      </c>
      <c r="X2455" s="114">
        <v>100</v>
      </c>
      <c r="Y2455" s="114">
        <v>100</v>
      </c>
      <c r="Z2455" s="114" t="s">
        <v>369</v>
      </c>
      <c r="AA2455" s="114" t="s">
        <v>409</v>
      </c>
      <c r="AB2455" s="114">
        <v>100</v>
      </c>
      <c r="AC2455" s="114">
        <v>40</v>
      </c>
      <c r="AD2455" s="114">
        <v>0</v>
      </c>
      <c r="AE2455" s="114">
        <v>100</v>
      </c>
    </row>
    <row r="2456" spans="1:31">
      <c r="A2456" s="31" t="s">
        <v>420</v>
      </c>
      <c r="B2456" s="31" t="str">
        <f>VLOOKUP(Table1[[#This Row],[Organism]],'GN and GP categories'!A:B,2,)</f>
        <v>Gram-positive</v>
      </c>
      <c r="C2456" s="31" t="s">
        <v>522</v>
      </c>
      <c r="D2456" s="31" t="s">
        <v>262</v>
      </c>
      <c r="E2456" s="31" t="s">
        <v>266</v>
      </c>
      <c r="F2456" s="31" t="s">
        <v>436</v>
      </c>
      <c r="G2456" s="31" t="s">
        <v>374</v>
      </c>
      <c r="H2456" s="31">
        <v>42</v>
      </c>
      <c r="I2456" s="114">
        <v>0</v>
      </c>
      <c r="J2456" s="114" t="s">
        <v>390</v>
      </c>
      <c r="K2456" s="114">
        <v>86</v>
      </c>
      <c r="L2456" s="114" t="s">
        <v>390</v>
      </c>
      <c r="M2456" s="114" t="s">
        <v>369</v>
      </c>
      <c r="N2456" s="114" t="s">
        <v>390</v>
      </c>
      <c r="O2456" s="114">
        <v>71</v>
      </c>
      <c r="P2456" s="114">
        <v>74</v>
      </c>
      <c r="Q2456" s="114" t="s">
        <v>390</v>
      </c>
      <c r="R2456" s="114">
        <v>100</v>
      </c>
      <c r="S2456" s="114" t="s">
        <v>369</v>
      </c>
      <c r="T2456" s="114">
        <v>100</v>
      </c>
      <c r="U2456" s="114">
        <v>71</v>
      </c>
      <c r="V2456" s="114">
        <v>0</v>
      </c>
      <c r="W2456" s="114" t="s">
        <v>390</v>
      </c>
      <c r="X2456" s="114">
        <v>100</v>
      </c>
      <c r="Y2456" s="114" t="s">
        <v>390</v>
      </c>
      <c r="Z2456" s="114" t="s">
        <v>369</v>
      </c>
      <c r="AA2456" s="114">
        <v>76</v>
      </c>
      <c r="AB2456" s="114">
        <v>100</v>
      </c>
      <c r="AC2456" s="114">
        <v>60</v>
      </c>
      <c r="AD2456" s="114">
        <v>0</v>
      </c>
      <c r="AE2456" s="114" t="s">
        <v>390</v>
      </c>
    </row>
    <row r="2457" spans="1:31">
      <c r="A2457" s="31" t="s">
        <v>420</v>
      </c>
      <c r="B2457" s="31" t="str">
        <f>VLOOKUP(Table1[[#This Row],[Organism]],'GN and GP categories'!A:B,2,)</f>
        <v>Gram-positive</v>
      </c>
      <c r="C2457" s="31" t="s">
        <v>522</v>
      </c>
      <c r="D2457" s="31" t="s">
        <v>262</v>
      </c>
      <c r="E2457" s="31" t="s">
        <v>266</v>
      </c>
      <c r="F2457" s="31" t="s">
        <v>436</v>
      </c>
      <c r="G2457" s="31" t="s">
        <v>370</v>
      </c>
      <c r="H2457" s="31">
        <v>38</v>
      </c>
      <c r="I2457" s="114">
        <v>0</v>
      </c>
      <c r="J2457" s="114">
        <v>100</v>
      </c>
      <c r="K2457" s="114">
        <v>79</v>
      </c>
      <c r="L2457" s="114">
        <v>100</v>
      </c>
      <c r="M2457" s="114" t="s">
        <v>369</v>
      </c>
      <c r="N2457" s="114">
        <v>100</v>
      </c>
      <c r="O2457" s="114">
        <v>61</v>
      </c>
      <c r="P2457" s="114">
        <v>76</v>
      </c>
      <c r="Q2457" s="114">
        <v>100</v>
      </c>
      <c r="R2457" s="114">
        <v>100</v>
      </c>
      <c r="S2457" s="114" t="s">
        <v>369</v>
      </c>
      <c r="T2457" s="114">
        <v>100</v>
      </c>
      <c r="U2457" s="114">
        <v>76</v>
      </c>
      <c r="V2457" s="114">
        <v>0</v>
      </c>
      <c r="W2457" s="114" t="s">
        <v>381</v>
      </c>
      <c r="X2457" s="114">
        <v>100</v>
      </c>
      <c r="Y2457" s="114">
        <v>100</v>
      </c>
      <c r="Z2457" s="114" t="s">
        <v>369</v>
      </c>
      <c r="AA2457" s="114" t="s">
        <v>381</v>
      </c>
      <c r="AB2457" s="114">
        <v>100</v>
      </c>
      <c r="AC2457" s="114">
        <v>47</v>
      </c>
      <c r="AD2457" s="114">
        <v>0</v>
      </c>
      <c r="AE2457" s="114">
        <v>100</v>
      </c>
    </row>
    <row r="2458" spans="1:31">
      <c r="A2458" s="31" t="s">
        <v>420</v>
      </c>
      <c r="B2458" s="31" t="str">
        <f>VLOOKUP(Table1[[#This Row],[Organism]],'GN and GP categories'!A:B,2,)</f>
        <v>Gram-positive</v>
      </c>
      <c r="C2458" s="31" t="s">
        <v>522</v>
      </c>
      <c r="D2458" s="31" t="s">
        <v>262</v>
      </c>
      <c r="E2458" s="31" t="s">
        <v>266</v>
      </c>
      <c r="F2458" s="31" t="s">
        <v>150</v>
      </c>
      <c r="G2458" s="31" t="s">
        <v>377</v>
      </c>
      <c r="H2458" s="31">
        <v>42</v>
      </c>
      <c r="I2458" s="114">
        <v>0</v>
      </c>
      <c r="J2458" s="114" t="s">
        <v>390</v>
      </c>
      <c r="K2458" s="114">
        <v>83</v>
      </c>
      <c r="L2458" s="114" t="s">
        <v>390</v>
      </c>
      <c r="M2458" s="114" t="s">
        <v>369</v>
      </c>
      <c r="N2458" s="114">
        <v>100</v>
      </c>
      <c r="O2458" s="114">
        <v>71</v>
      </c>
      <c r="P2458" s="114">
        <v>71</v>
      </c>
      <c r="Q2458" s="114" t="s">
        <v>390</v>
      </c>
      <c r="R2458" s="114">
        <v>100</v>
      </c>
      <c r="S2458" s="114" t="s">
        <v>369</v>
      </c>
      <c r="T2458" s="114">
        <v>100</v>
      </c>
      <c r="U2458" s="114">
        <v>60</v>
      </c>
      <c r="V2458" s="114">
        <v>0</v>
      </c>
      <c r="W2458" s="114" t="s">
        <v>390</v>
      </c>
      <c r="X2458" s="114">
        <v>100</v>
      </c>
      <c r="Y2458" s="114" t="s">
        <v>390</v>
      </c>
      <c r="Z2458" s="114" t="s">
        <v>369</v>
      </c>
      <c r="AA2458" s="114">
        <v>81</v>
      </c>
      <c r="AB2458" s="114">
        <v>100</v>
      </c>
      <c r="AC2458" s="114">
        <v>55.000000000000007</v>
      </c>
      <c r="AD2458" s="114">
        <v>0</v>
      </c>
      <c r="AE2458" s="114">
        <v>100</v>
      </c>
    </row>
    <row r="2459" spans="1:31">
      <c r="A2459" s="31" t="s">
        <v>420</v>
      </c>
      <c r="B2459" s="31" t="str">
        <f>VLOOKUP(Table1[[#This Row],[Organism]],'GN and GP categories'!A:B,2,)</f>
        <v>Gram-positive</v>
      </c>
      <c r="C2459" s="31" t="s">
        <v>522</v>
      </c>
      <c r="D2459" s="31" t="s">
        <v>262</v>
      </c>
      <c r="E2459" s="31" t="s">
        <v>266</v>
      </c>
      <c r="F2459" s="31" t="s">
        <v>150</v>
      </c>
      <c r="G2459" s="31" t="s">
        <v>375</v>
      </c>
      <c r="H2459" s="31">
        <v>31</v>
      </c>
      <c r="I2459" s="114">
        <v>0</v>
      </c>
      <c r="J2459" s="114" t="s">
        <v>403</v>
      </c>
      <c r="K2459" s="114">
        <v>81</v>
      </c>
      <c r="L2459" s="114" t="s">
        <v>403</v>
      </c>
      <c r="M2459" s="114" t="s">
        <v>369</v>
      </c>
      <c r="N2459" s="114" t="s">
        <v>403</v>
      </c>
      <c r="O2459" s="114">
        <v>61</v>
      </c>
      <c r="P2459" s="114" t="s">
        <v>403</v>
      </c>
      <c r="Q2459" s="114" t="s">
        <v>403</v>
      </c>
      <c r="R2459" s="114">
        <v>100</v>
      </c>
      <c r="S2459" s="114" t="s">
        <v>369</v>
      </c>
      <c r="T2459" s="114">
        <v>100</v>
      </c>
      <c r="U2459" s="114" t="s">
        <v>403</v>
      </c>
      <c r="V2459" s="114">
        <v>0</v>
      </c>
      <c r="W2459" s="114" t="s">
        <v>403</v>
      </c>
      <c r="X2459" s="114">
        <v>100</v>
      </c>
      <c r="Y2459" s="114" t="s">
        <v>403</v>
      </c>
      <c r="Z2459" s="114" t="s">
        <v>369</v>
      </c>
      <c r="AA2459" s="114" t="s">
        <v>403</v>
      </c>
      <c r="AB2459" s="114">
        <v>100</v>
      </c>
      <c r="AC2459" s="114">
        <v>39</v>
      </c>
      <c r="AD2459" s="114">
        <v>0</v>
      </c>
      <c r="AE2459" s="114">
        <v>100</v>
      </c>
    </row>
    <row r="2460" spans="1:31">
      <c r="A2460" s="31" t="s">
        <v>420</v>
      </c>
      <c r="B2460" s="31" t="str">
        <f>VLOOKUP(Table1[[#This Row],[Organism]],'GN and GP categories'!A:B,2,)</f>
        <v>Gram-positive</v>
      </c>
      <c r="C2460" s="31" t="s">
        <v>522</v>
      </c>
      <c r="D2460" s="31" t="s">
        <v>262</v>
      </c>
      <c r="E2460" s="31" t="s">
        <v>266</v>
      </c>
      <c r="F2460" s="31" t="s">
        <v>150</v>
      </c>
      <c r="G2460" s="31" t="s">
        <v>374</v>
      </c>
      <c r="H2460" s="31">
        <v>30</v>
      </c>
      <c r="I2460" s="114">
        <v>0</v>
      </c>
      <c r="J2460" s="114">
        <v>100</v>
      </c>
      <c r="K2460" s="114">
        <v>70</v>
      </c>
      <c r="L2460" s="114">
        <v>100</v>
      </c>
      <c r="M2460" s="114" t="s">
        <v>369</v>
      </c>
      <c r="N2460" s="114" t="s">
        <v>409</v>
      </c>
      <c r="O2460" s="114">
        <v>70</v>
      </c>
      <c r="P2460" s="114">
        <v>67</v>
      </c>
      <c r="Q2460" s="114">
        <v>100</v>
      </c>
      <c r="R2460" s="114">
        <v>100</v>
      </c>
      <c r="S2460" s="114" t="s">
        <v>369</v>
      </c>
      <c r="T2460" s="114" t="s">
        <v>409</v>
      </c>
      <c r="U2460" s="114">
        <v>70</v>
      </c>
      <c r="V2460" s="114">
        <v>0</v>
      </c>
      <c r="W2460" s="114" t="s">
        <v>409</v>
      </c>
      <c r="X2460" s="114">
        <v>100</v>
      </c>
      <c r="Y2460" s="114" t="s">
        <v>409</v>
      </c>
      <c r="Z2460" s="114" t="s">
        <v>369</v>
      </c>
      <c r="AA2460" s="114" t="s">
        <v>409</v>
      </c>
      <c r="AB2460" s="114" t="s">
        <v>409</v>
      </c>
      <c r="AC2460" s="114">
        <v>40</v>
      </c>
      <c r="AD2460" s="114">
        <v>0</v>
      </c>
      <c r="AE2460" s="114">
        <v>100</v>
      </c>
    </row>
    <row r="2461" spans="1:31">
      <c r="A2461" s="31" t="s">
        <v>420</v>
      </c>
      <c r="B2461" s="31" t="str">
        <f>VLOOKUP(Table1[[#This Row],[Organism]],'GN and GP categories'!A:B,2,)</f>
        <v>Gram-positive</v>
      </c>
      <c r="C2461" s="31" t="s">
        <v>522</v>
      </c>
      <c r="D2461" s="31" t="s">
        <v>262</v>
      </c>
      <c r="E2461" s="31" t="s">
        <v>266</v>
      </c>
      <c r="F2461" s="31" t="s">
        <v>435</v>
      </c>
      <c r="G2461" s="31" t="s">
        <v>377</v>
      </c>
      <c r="H2461" s="31">
        <v>41</v>
      </c>
      <c r="I2461" s="114">
        <v>0</v>
      </c>
      <c r="J2461" s="114">
        <v>100</v>
      </c>
      <c r="K2461" s="114" t="s">
        <v>400</v>
      </c>
      <c r="L2461" s="114">
        <v>100</v>
      </c>
      <c r="M2461" s="114" t="s">
        <v>369</v>
      </c>
      <c r="N2461" s="114" t="s">
        <v>400</v>
      </c>
      <c r="O2461" s="114">
        <v>76</v>
      </c>
      <c r="P2461" s="114">
        <v>76</v>
      </c>
      <c r="Q2461" s="114">
        <v>100</v>
      </c>
      <c r="R2461" s="114">
        <v>100</v>
      </c>
      <c r="S2461" s="114" t="s">
        <v>369</v>
      </c>
      <c r="T2461" s="114">
        <v>100</v>
      </c>
      <c r="U2461" s="114">
        <v>73</v>
      </c>
      <c r="V2461" s="114">
        <v>0</v>
      </c>
      <c r="W2461" s="114" t="s">
        <v>400</v>
      </c>
      <c r="X2461" s="114">
        <v>100</v>
      </c>
      <c r="Y2461" s="114" t="s">
        <v>400</v>
      </c>
      <c r="Z2461" s="114" t="s">
        <v>369</v>
      </c>
      <c r="AA2461" s="114" t="s">
        <v>400</v>
      </c>
      <c r="AB2461" s="114">
        <v>100</v>
      </c>
      <c r="AC2461" s="114">
        <v>46</v>
      </c>
      <c r="AD2461" s="114">
        <v>0</v>
      </c>
      <c r="AE2461" s="114">
        <v>100</v>
      </c>
    </row>
    <row r="2462" spans="1:31">
      <c r="A2462" s="31" t="s">
        <v>420</v>
      </c>
      <c r="B2462" s="31" t="str">
        <f>VLOOKUP(Table1[[#This Row],[Organism]],'GN and GP categories'!A:B,2,)</f>
        <v>Gram-positive</v>
      </c>
      <c r="C2462" s="31" t="s">
        <v>522</v>
      </c>
      <c r="D2462" s="31" t="s">
        <v>262</v>
      </c>
      <c r="E2462" s="31" t="s">
        <v>266</v>
      </c>
      <c r="F2462" s="31" t="s">
        <v>2</v>
      </c>
      <c r="G2462" s="31" t="s">
        <v>397</v>
      </c>
      <c r="H2462" s="31">
        <v>39</v>
      </c>
      <c r="I2462" s="114">
        <v>0</v>
      </c>
      <c r="J2462" s="114">
        <v>100</v>
      </c>
      <c r="K2462" s="114" t="s">
        <v>400</v>
      </c>
      <c r="L2462" s="114">
        <v>100</v>
      </c>
      <c r="M2462" s="114" t="s">
        <v>369</v>
      </c>
      <c r="N2462" s="114">
        <v>100</v>
      </c>
      <c r="O2462" s="114">
        <v>67</v>
      </c>
      <c r="P2462" s="114">
        <v>77</v>
      </c>
      <c r="Q2462" s="114">
        <v>100</v>
      </c>
      <c r="R2462" s="114">
        <v>100</v>
      </c>
      <c r="S2462" s="114" t="s">
        <v>369</v>
      </c>
      <c r="T2462" s="114">
        <v>100</v>
      </c>
      <c r="U2462" s="114">
        <v>62</v>
      </c>
      <c r="V2462" s="114">
        <v>0</v>
      </c>
      <c r="W2462" s="114" t="s">
        <v>400</v>
      </c>
      <c r="X2462" s="114">
        <v>100</v>
      </c>
      <c r="Y2462" s="114" t="s">
        <v>400</v>
      </c>
      <c r="Z2462" s="114" t="s">
        <v>369</v>
      </c>
      <c r="AA2462" s="114" t="s">
        <v>400</v>
      </c>
      <c r="AB2462" s="114">
        <v>100</v>
      </c>
      <c r="AC2462" s="114">
        <v>54</v>
      </c>
      <c r="AD2462" s="114">
        <v>0</v>
      </c>
      <c r="AE2462" s="114">
        <v>100</v>
      </c>
    </row>
    <row r="2463" spans="1:31">
      <c r="A2463" s="31" t="s">
        <v>420</v>
      </c>
      <c r="B2463" s="31" t="str">
        <f>VLOOKUP(Table1[[#This Row],[Organism]],'GN and GP categories'!A:B,2,)</f>
        <v>Gram-positive</v>
      </c>
      <c r="C2463" s="31" t="s">
        <v>522</v>
      </c>
      <c r="D2463" s="31" t="s">
        <v>262</v>
      </c>
      <c r="E2463" s="31" t="s">
        <v>266</v>
      </c>
      <c r="F2463" s="31" t="s">
        <v>2</v>
      </c>
      <c r="G2463" s="31" t="s">
        <v>377</v>
      </c>
      <c r="H2463" s="31">
        <v>36</v>
      </c>
      <c r="I2463" s="114">
        <v>0</v>
      </c>
      <c r="J2463" s="114">
        <v>100</v>
      </c>
      <c r="K2463" s="114">
        <v>83</v>
      </c>
      <c r="L2463" s="114">
        <v>100</v>
      </c>
      <c r="M2463" s="114" t="s">
        <v>369</v>
      </c>
      <c r="N2463" s="114">
        <v>100</v>
      </c>
      <c r="O2463" s="114">
        <v>44</v>
      </c>
      <c r="P2463" s="114">
        <v>83</v>
      </c>
      <c r="Q2463" s="114">
        <v>100</v>
      </c>
      <c r="R2463" s="114">
        <v>100</v>
      </c>
      <c r="S2463" s="114" t="s">
        <v>369</v>
      </c>
      <c r="T2463" s="114">
        <v>100</v>
      </c>
      <c r="U2463" s="114">
        <v>78</v>
      </c>
      <c r="V2463" s="114">
        <v>0</v>
      </c>
      <c r="W2463" s="114" t="s">
        <v>378</v>
      </c>
      <c r="X2463" s="114">
        <v>100</v>
      </c>
      <c r="Y2463" s="114" t="s">
        <v>378</v>
      </c>
      <c r="Z2463" s="114" t="s">
        <v>369</v>
      </c>
      <c r="AA2463" s="114" t="s">
        <v>378</v>
      </c>
      <c r="AB2463" s="114">
        <v>100</v>
      </c>
      <c r="AC2463" s="114">
        <v>44</v>
      </c>
      <c r="AD2463" s="114">
        <v>0</v>
      </c>
      <c r="AE2463" s="114">
        <v>100</v>
      </c>
    </row>
    <row r="2464" spans="1:31">
      <c r="A2464" s="31" t="s">
        <v>420</v>
      </c>
      <c r="B2464" s="31" t="str">
        <f>VLOOKUP(Table1[[#This Row],[Organism]],'GN and GP categories'!A:B,2,)</f>
        <v>Gram-positive</v>
      </c>
      <c r="C2464" s="31" t="s">
        <v>522</v>
      </c>
      <c r="D2464" s="31" t="s">
        <v>262</v>
      </c>
      <c r="E2464" s="31" t="s">
        <v>266</v>
      </c>
      <c r="F2464" s="31" t="s">
        <v>2</v>
      </c>
      <c r="G2464" s="31" t="s">
        <v>375</v>
      </c>
      <c r="H2464" s="31">
        <v>43</v>
      </c>
      <c r="I2464" s="114">
        <v>0</v>
      </c>
      <c r="J2464" s="114">
        <v>100</v>
      </c>
      <c r="K2464" s="114">
        <v>74</v>
      </c>
      <c r="L2464" s="114">
        <v>100</v>
      </c>
      <c r="M2464" s="114" t="s">
        <v>369</v>
      </c>
      <c r="N2464" s="114">
        <v>100</v>
      </c>
      <c r="O2464" s="114">
        <v>67</v>
      </c>
      <c r="P2464" s="114">
        <v>77</v>
      </c>
      <c r="Q2464" s="114">
        <v>100</v>
      </c>
      <c r="R2464" s="114">
        <v>100</v>
      </c>
      <c r="S2464" s="114" t="s">
        <v>369</v>
      </c>
      <c r="T2464" s="114">
        <v>100</v>
      </c>
      <c r="U2464" s="114">
        <v>57.999999999999993</v>
      </c>
      <c r="V2464" s="114" t="s">
        <v>389</v>
      </c>
      <c r="W2464" s="114" t="s">
        <v>390</v>
      </c>
      <c r="X2464" s="114">
        <v>100</v>
      </c>
      <c r="Y2464" s="114" t="s">
        <v>390</v>
      </c>
      <c r="Z2464" s="114" t="s">
        <v>369</v>
      </c>
      <c r="AA2464" s="114">
        <v>79</v>
      </c>
      <c r="AB2464" s="114">
        <v>100</v>
      </c>
      <c r="AC2464" s="114">
        <v>47</v>
      </c>
      <c r="AD2464" s="114" t="s">
        <v>389</v>
      </c>
      <c r="AE2464" s="114">
        <v>100</v>
      </c>
    </row>
    <row r="2465" spans="1:31">
      <c r="A2465" s="31" t="s">
        <v>420</v>
      </c>
      <c r="B2465" s="31" t="str">
        <f>VLOOKUP(Table1[[#This Row],[Organism]],'GN and GP categories'!A:B,2,)</f>
        <v>Gram-positive</v>
      </c>
      <c r="C2465" s="31" t="s">
        <v>522</v>
      </c>
      <c r="D2465" s="31" t="s">
        <v>262</v>
      </c>
      <c r="E2465" s="31" t="s">
        <v>266</v>
      </c>
      <c r="F2465" s="31" t="s">
        <v>2</v>
      </c>
      <c r="G2465" s="31" t="s">
        <v>374</v>
      </c>
      <c r="H2465" s="31">
        <v>33</v>
      </c>
      <c r="I2465" s="114">
        <v>0</v>
      </c>
      <c r="J2465" s="114" t="s">
        <v>376</v>
      </c>
      <c r="K2465" s="114">
        <v>79</v>
      </c>
      <c r="L2465" s="114" t="s">
        <v>376</v>
      </c>
      <c r="M2465" s="114" t="s">
        <v>369</v>
      </c>
      <c r="N2465" s="114" t="s">
        <v>376</v>
      </c>
      <c r="O2465" s="114">
        <v>64</v>
      </c>
      <c r="P2465" s="114">
        <v>76</v>
      </c>
      <c r="Q2465" s="114" t="s">
        <v>376</v>
      </c>
      <c r="R2465" s="114">
        <v>100</v>
      </c>
      <c r="S2465" s="114" t="s">
        <v>369</v>
      </c>
      <c r="T2465" s="114" t="s">
        <v>376</v>
      </c>
      <c r="U2465" s="114">
        <v>67</v>
      </c>
      <c r="V2465" s="114">
        <v>0</v>
      </c>
      <c r="W2465" s="114" t="s">
        <v>376</v>
      </c>
      <c r="X2465" s="114">
        <v>100</v>
      </c>
      <c r="Y2465" s="114" t="s">
        <v>376</v>
      </c>
      <c r="Z2465" s="114" t="s">
        <v>369</v>
      </c>
      <c r="AA2465" s="114" t="s">
        <v>376</v>
      </c>
      <c r="AB2465" s="114" t="s">
        <v>376</v>
      </c>
      <c r="AC2465" s="114">
        <v>45</v>
      </c>
      <c r="AD2465" s="114">
        <v>0</v>
      </c>
      <c r="AE2465" s="114">
        <v>100</v>
      </c>
    </row>
    <row r="2466" spans="1:31">
      <c r="A2466" s="31" t="s">
        <v>420</v>
      </c>
      <c r="B2466" s="31" t="str">
        <f>VLOOKUP(Table1[[#This Row],[Organism]],'GN and GP categories'!A:B,2,)</f>
        <v>Gram-positive</v>
      </c>
      <c r="C2466" s="31" t="s">
        <v>522</v>
      </c>
      <c r="D2466" s="31" t="s">
        <v>262</v>
      </c>
      <c r="E2466" s="31" t="s">
        <v>266</v>
      </c>
      <c r="F2466" s="31" t="s">
        <v>2</v>
      </c>
      <c r="G2466" s="31" t="s">
        <v>370</v>
      </c>
      <c r="H2466" s="31">
        <v>35</v>
      </c>
      <c r="I2466" s="114">
        <v>0</v>
      </c>
      <c r="J2466" s="114" t="s">
        <v>378</v>
      </c>
      <c r="K2466" s="114">
        <v>77</v>
      </c>
      <c r="L2466" s="114" t="s">
        <v>378</v>
      </c>
      <c r="M2466" s="114" t="s">
        <v>369</v>
      </c>
      <c r="N2466" s="114" t="s">
        <v>378</v>
      </c>
      <c r="O2466" s="114">
        <v>60</v>
      </c>
      <c r="P2466" s="114">
        <v>74</v>
      </c>
      <c r="Q2466" s="114" t="s">
        <v>378</v>
      </c>
      <c r="R2466" s="114">
        <v>100</v>
      </c>
      <c r="S2466" s="114" t="s">
        <v>369</v>
      </c>
      <c r="T2466" s="114" t="s">
        <v>378</v>
      </c>
      <c r="U2466" s="114">
        <v>71</v>
      </c>
      <c r="V2466" s="114">
        <v>0</v>
      </c>
      <c r="W2466" s="114">
        <v>80</v>
      </c>
      <c r="X2466" s="114">
        <v>100</v>
      </c>
      <c r="Y2466" s="114" t="s">
        <v>378</v>
      </c>
      <c r="Z2466" s="114" t="s">
        <v>369</v>
      </c>
      <c r="AA2466" s="114">
        <v>83</v>
      </c>
      <c r="AB2466" s="114" t="s">
        <v>378</v>
      </c>
      <c r="AC2466" s="114">
        <v>56.999999999999993</v>
      </c>
      <c r="AD2466" s="114">
        <v>0</v>
      </c>
      <c r="AE2466" s="114">
        <v>100</v>
      </c>
    </row>
    <row r="2467" spans="1:31">
      <c r="A2467" s="31" t="s">
        <v>420</v>
      </c>
      <c r="B2467" s="31" t="str">
        <f>VLOOKUP(Table1[[#This Row],[Organism]],'GN and GP categories'!A:B,2,)</f>
        <v>Gram-positive</v>
      </c>
      <c r="C2467" s="31" t="s">
        <v>522</v>
      </c>
      <c r="D2467" s="31" t="s">
        <v>262</v>
      </c>
      <c r="E2467" s="31" t="s">
        <v>266</v>
      </c>
      <c r="F2467" s="31" t="s">
        <v>49</v>
      </c>
      <c r="G2467" s="31" t="s">
        <v>377</v>
      </c>
      <c r="H2467" s="31">
        <v>38</v>
      </c>
      <c r="I2467" s="114">
        <v>0</v>
      </c>
      <c r="J2467" s="114" t="s">
        <v>381</v>
      </c>
      <c r="K2467" s="114">
        <v>79</v>
      </c>
      <c r="L2467" s="114" t="s">
        <v>381</v>
      </c>
      <c r="M2467" s="114" t="s">
        <v>369</v>
      </c>
      <c r="N2467" s="114" t="s">
        <v>381</v>
      </c>
      <c r="O2467" s="114">
        <v>68</v>
      </c>
      <c r="P2467" s="114">
        <v>82</v>
      </c>
      <c r="Q2467" s="114" t="s">
        <v>381</v>
      </c>
      <c r="R2467" s="114">
        <v>100</v>
      </c>
      <c r="S2467" s="114" t="s">
        <v>369</v>
      </c>
      <c r="T2467" s="114" t="s">
        <v>381</v>
      </c>
      <c r="U2467" s="114">
        <v>68</v>
      </c>
      <c r="V2467" s="114">
        <v>0</v>
      </c>
      <c r="W2467" s="114" t="s">
        <v>381</v>
      </c>
      <c r="X2467" s="114">
        <v>100</v>
      </c>
      <c r="Y2467" s="114" t="s">
        <v>381</v>
      </c>
      <c r="Z2467" s="114" t="s">
        <v>369</v>
      </c>
      <c r="AA2467" s="114" t="s">
        <v>381</v>
      </c>
      <c r="AB2467" s="114" t="s">
        <v>381</v>
      </c>
      <c r="AC2467" s="114">
        <v>37</v>
      </c>
      <c r="AD2467" s="114">
        <v>0</v>
      </c>
      <c r="AE2467" s="114">
        <v>100</v>
      </c>
    </row>
    <row r="2468" spans="1:31">
      <c r="A2468" s="31" t="s">
        <v>420</v>
      </c>
      <c r="B2468" s="31" t="str">
        <f>VLOOKUP(Table1[[#This Row],[Organism]],'GN and GP categories'!A:B,2,)</f>
        <v>Gram-positive</v>
      </c>
      <c r="C2468" s="31" t="s">
        <v>522</v>
      </c>
      <c r="D2468" s="31" t="s">
        <v>262</v>
      </c>
      <c r="E2468" s="31" t="s">
        <v>266</v>
      </c>
      <c r="F2468" s="31" t="s">
        <v>49</v>
      </c>
      <c r="G2468" s="31" t="s">
        <v>374</v>
      </c>
      <c r="H2468" s="31">
        <v>36</v>
      </c>
      <c r="I2468" s="114">
        <v>0</v>
      </c>
      <c r="J2468" s="114" t="s">
        <v>378</v>
      </c>
      <c r="K2468" s="114">
        <v>83</v>
      </c>
      <c r="L2468" s="114" t="s">
        <v>378</v>
      </c>
      <c r="M2468" s="114" t="s">
        <v>369</v>
      </c>
      <c r="N2468" s="114" t="s">
        <v>378</v>
      </c>
      <c r="O2468" s="114">
        <v>83</v>
      </c>
      <c r="P2468" s="114">
        <v>81</v>
      </c>
      <c r="Q2468" s="114" t="s">
        <v>378</v>
      </c>
      <c r="R2468" s="114">
        <v>100</v>
      </c>
      <c r="S2468" s="114" t="s">
        <v>369</v>
      </c>
      <c r="T2468" s="114" t="s">
        <v>378</v>
      </c>
      <c r="U2468" s="114">
        <v>72</v>
      </c>
      <c r="V2468" s="114">
        <v>0</v>
      </c>
      <c r="W2468" s="114" t="s">
        <v>378</v>
      </c>
      <c r="X2468" s="114">
        <v>100</v>
      </c>
      <c r="Y2468" s="114" t="s">
        <v>378</v>
      </c>
      <c r="Z2468" s="114" t="s">
        <v>369</v>
      </c>
      <c r="AA2468" s="114">
        <v>75</v>
      </c>
      <c r="AB2468" s="114" t="s">
        <v>378</v>
      </c>
      <c r="AC2468" s="114">
        <v>50</v>
      </c>
      <c r="AD2468" s="114">
        <v>0</v>
      </c>
      <c r="AE2468" s="114">
        <v>100</v>
      </c>
    </row>
    <row r="2469" spans="1:31">
      <c r="A2469" s="31" t="s">
        <v>420</v>
      </c>
      <c r="B2469" s="31" t="str">
        <f>VLOOKUP(Table1[[#This Row],[Organism]],'GN and GP categories'!A:B,2,)</f>
        <v>Gram-positive</v>
      </c>
      <c r="C2469" s="31" t="s">
        <v>522</v>
      </c>
      <c r="D2469" s="31" t="s">
        <v>262</v>
      </c>
      <c r="E2469" s="31" t="s">
        <v>266</v>
      </c>
      <c r="F2469" s="31" t="s">
        <v>101</v>
      </c>
      <c r="G2469" s="31" t="s">
        <v>397</v>
      </c>
      <c r="H2469" s="31">
        <v>42</v>
      </c>
      <c r="I2469" s="114">
        <v>0</v>
      </c>
      <c r="J2469" s="114">
        <v>100</v>
      </c>
      <c r="K2469" s="114">
        <v>74</v>
      </c>
      <c r="L2469" s="114">
        <v>100</v>
      </c>
      <c r="M2469" s="114" t="s">
        <v>369</v>
      </c>
      <c r="N2469" s="114">
        <v>100</v>
      </c>
      <c r="O2469" s="114">
        <v>79</v>
      </c>
      <c r="P2469" s="114">
        <v>79</v>
      </c>
      <c r="Q2469" s="114">
        <v>100</v>
      </c>
      <c r="R2469" s="114">
        <v>100</v>
      </c>
      <c r="S2469" s="114" t="s">
        <v>369</v>
      </c>
      <c r="T2469" s="114">
        <v>100</v>
      </c>
      <c r="U2469" s="114">
        <v>76</v>
      </c>
      <c r="V2469" s="114">
        <v>0</v>
      </c>
      <c r="W2469" s="114" t="s">
        <v>390</v>
      </c>
      <c r="X2469" s="114">
        <v>100</v>
      </c>
      <c r="Y2469" s="114" t="s">
        <v>390</v>
      </c>
      <c r="Z2469" s="114" t="s">
        <v>369</v>
      </c>
      <c r="AA2469" s="114" t="s">
        <v>390</v>
      </c>
      <c r="AB2469" s="114">
        <v>100</v>
      </c>
      <c r="AC2469" s="114">
        <v>62</v>
      </c>
      <c r="AD2469" s="114">
        <v>0</v>
      </c>
      <c r="AE2469" s="114">
        <v>100</v>
      </c>
    </row>
    <row r="2470" spans="1:31">
      <c r="A2470" s="31" t="s">
        <v>420</v>
      </c>
      <c r="B2470" s="31" t="str">
        <f>VLOOKUP(Table1[[#This Row],[Organism]],'GN and GP categories'!A:B,2,)</f>
        <v>Gram-positive</v>
      </c>
      <c r="C2470" s="31" t="s">
        <v>522</v>
      </c>
      <c r="D2470" s="31" t="s">
        <v>262</v>
      </c>
      <c r="E2470" s="31" t="s">
        <v>266</v>
      </c>
      <c r="F2470" s="31" t="s">
        <v>101</v>
      </c>
      <c r="G2470" s="31" t="s">
        <v>377</v>
      </c>
      <c r="H2470" s="31">
        <v>45</v>
      </c>
      <c r="I2470" s="114">
        <v>0</v>
      </c>
      <c r="J2470" s="114">
        <v>100</v>
      </c>
      <c r="K2470" s="114">
        <v>84</v>
      </c>
      <c r="L2470" s="114">
        <v>100</v>
      </c>
      <c r="M2470" s="114" t="s">
        <v>369</v>
      </c>
      <c r="N2470" s="114">
        <v>100</v>
      </c>
      <c r="O2470" s="114">
        <v>60</v>
      </c>
      <c r="P2470" s="114">
        <v>84</v>
      </c>
      <c r="Q2470" s="114">
        <v>100</v>
      </c>
      <c r="R2470" s="114">
        <v>100</v>
      </c>
      <c r="S2470" s="114" t="s">
        <v>369</v>
      </c>
      <c r="T2470" s="114">
        <v>100</v>
      </c>
      <c r="U2470" s="114">
        <v>71</v>
      </c>
      <c r="V2470" s="114">
        <v>0</v>
      </c>
      <c r="W2470" s="114">
        <v>84</v>
      </c>
      <c r="X2470" s="114">
        <v>100</v>
      </c>
      <c r="Y2470" s="114" t="s">
        <v>373</v>
      </c>
      <c r="Z2470" s="114" t="s">
        <v>369</v>
      </c>
      <c r="AA2470" s="114">
        <v>87</v>
      </c>
      <c r="AB2470" s="114">
        <v>100</v>
      </c>
      <c r="AC2470" s="114">
        <v>38</v>
      </c>
      <c r="AD2470" s="114">
        <v>0</v>
      </c>
      <c r="AE2470" s="114">
        <v>100</v>
      </c>
    </row>
    <row r="2471" spans="1:31">
      <c r="A2471" s="31" t="s">
        <v>420</v>
      </c>
      <c r="B2471" s="31" t="str">
        <f>VLOOKUP(Table1[[#This Row],[Organism]],'GN and GP categories'!A:B,2,)</f>
        <v>Gram-positive</v>
      </c>
      <c r="C2471" s="31" t="s">
        <v>522</v>
      </c>
      <c r="D2471" s="31" t="s">
        <v>262</v>
      </c>
      <c r="E2471" s="31" t="s">
        <v>266</v>
      </c>
      <c r="F2471" s="31" t="s">
        <v>101</v>
      </c>
      <c r="G2471" s="31" t="s">
        <v>375</v>
      </c>
      <c r="H2471" s="31">
        <v>45</v>
      </c>
      <c r="I2471" s="114">
        <v>0</v>
      </c>
      <c r="J2471" s="114" t="s">
        <v>373</v>
      </c>
      <c r="K2471" s="114">
        <v>82</v>
      </c>
      <c r="L2471" s="114" t="s">
        <v>373</v>
      </c>
      <c r="M2471" s="114" t="s">
        <v>369</v>
      </c>
      <c r="N2471" s="114" t="s">
        <v>373</v>
      </c>
      <c r="O2471" s="114">
        <v>71</v>
      </c>
      <c r="P2471" s="114">
        <v>71</v>
      </c>
      <c r="Q2471" s="114" t="s">
        <v>373</v>
      </c>
      <c r="R2471" s="114">
        <v>100</v>
      </c>
      <c r="S2471" s="114" t="s">
        <v>369</v>
      </c>
      <c r="T2471" s="114">
        <v>100</v>
      </c>
      <c r="U2471" s="114">
        <v>73</v>
      </c>
      <c r="V2471" s="114">
        <v>0</v>
      </c>
      <c r="W2471" s="114">
        <v>82</v>
      </c>
      <c r="X2471" s="114">
        <v>100</v>
      </c>
      <c r="Y2471" s="114" t="s">
        <v>373</v>
      </c>
      <c r="Z2471" s="114" t="s">
        <v>369</v>
      </c>
      <c r="AA2471" s="114">
        <v>82</v>
      </c>
      <c r="AB2471" s="114">
        <v>100</v>
      </c>
      <c r="AC2471" s="114">
        <v>47</v>
      </c>
      <c r="AD2471" s="114">
        <v>0</v>
      </c>
      <c r="AE2471" s="114">
        <v>100</v>
      </c>
    </row>
    <row r="2472" spans="1:31">
      <c r="A2472" s="31" t="s">
        <v>420</v>
      </c>
      <c r="B2472" s="31" t="str">
        <f>VLOOKUP(Table1[[#This Row],[Organism]],'GN and GP categories'!A:B,2,)</f>
        <v>Gram-positive</v>
      </c>
      <c r="C2472" s="31" t="s">
        <v>522</v>
      </c>
      <c r="D2472" s="31" t="s">
        <v>262</v>
      </c>
      <c r="E2472" s="31" t="s">
        <v>266</v>
      </c>
      <c r="F2472" s="31" t="s">
        <v>101</v>
      </c>
      <c r="G2472" s="31" t="s">
        <v>374</v>
      </c>
      <c r="H2472" s="31">
        <v>30</v>
      </c>
      <c r="I2472" s="114">
        <v>0</v>
      </c>
      <c r="J2472" s="114">
        <v>100</v>
      </c>
      <c r="K2472" s="114">
        <v>73</v>
      </c>
      <c r="L2472" s="114">
        <v>100</v>
      </c>
      <c r="M2472" s="114" t="s">
        <v>369</v>
      </c>
      <c r="N2472" s="114">
        <v>100</v>
      </c>
      <c r="O2472" s="114">
        <v>70</v>
      </c>
      <c r="P2472" s="114" t="s">
        <v>409</v>
      </c>
      <c r="Q2472" s="114">
        <v>100</v>
      </c>
      <c r="R2472" s="114">
        <v>100</v>
      </c>
      <c r="S2472" s="114" t="s">
        <v>369</v>
      </c>
      <c r="T2472" s="114">
        <v>100</v>
      </c>
      <c r="U2472" s="114">
        <v>73</v>
      </c>
      <c r="V2472" s="114">
        <v>0</v>
      </c>
      <c r="W2472" s="114" t="s">
        <v>409</v>
      </c>
      <c r="X2472" s="114">
        <v>100</v>
      </c>
      <c r="Y2472" s="114" t="s">
        <v>409</v>
      </c>
      <c r="Z2472" s="114" t="s">
        <v>369</v>
      </c>
      <c r="AA2472" s="114" t="s">
        <v>409</v>
      </c>
      <c r="AB2472" s="114">
        <v>100</v>
      </c>
      <c r="AC2472" s="114">
        <v>56.999999999999993</v>
      </c>
      <c r="AD2472" s="114">
        <v>0</v>
      </c>
      <c r="AE2472" s="114">
        <v>100</v>
      </c>
    </row>
    <row r="2473" spans="1:31">
      <c r="A2473" s="31" t="s">
        <v>420</v>
      </c>
      <c r="B2473" s="31" t="str">
        <f>VLOOKUP(Table1[[#This Row],[Organism]],'GN and GP categories'!A:B,2,)</f>
        <v>Gram-positive</v>
      </c>
      <c r="C2473" s="31" t="s">
        <v>522</v>
      </c>
      <c r="D2473" s="31" t="s">
        <v>262</v>
      </c>
      <c r="E2473" s="31" t="s">
        <v>266</v>
      </c>
      <c r="F2473" s="31" t="s">
        <v>101</v>
      </c>
      <c r="G2473" s="31" t="s">
        <v>370</v>
      </c>
      <c r="H2473" s="31">
        <v>43</v>
      </c>
      <c r="I2473" s="114">
        <v>0</v>
      </c>
      <c r="J2473" s="114">
        <v>100</v>
      </c>
      <c r="K2473" s="114">
        <v>86</v>
      </c>
      <c r="L2473" s="114">
        <v>100</v>
      </c>
      <c r="M2473" s="114" t="s">
        <v>369</v>
      </c>
      <c r="N2473" s="114">
        <v>100</v>
      </c>
      <c r="O2473" s="114">
        <v>60</v>
      </c>
      <c r="P2473" s="114">
        <v>67</v>
      </c>
      <c r="Q2473" s="114">
        <v>100</v>
      </c>
      <c r="R2473" s="114">
        <v>100</v>
      </c>
      <c r="S2473" s="114" t="s">
        <v>369</v>
      </c>
      <c r="T2473" s="114">
        <v>100</v>
      </c>
      <c r="U2473" s="114">
        <v>77</v>
      </c>
      <c r="V2473" s="114">
        <v>0</v>
      </c>
      <c r="W2473" s="114" t="s">
        <v>390</v>
      </c>
      <c r="X2473" s="114">
        <v>100</v>
      </c>
      <c r="Y2473" s="114" t="s">
        <v>390</v>
      </c>
      <c r="Z2473" s="114" t="s">
        <v>369</v>
      </c>
      <c r="AA2473" s="114" t="s">
        <v>390</v>
      </c>
      <c r="AB2473" s="114">
        <v>100</v>
      </c>
      <c r="AC2473" s="114">
        <v>60</v>
      </c>
      <c r="AD2473" s="114">
        <v>0</v>
      </c>
      <c r="AE2473" s="114">
        <v>100</v>
      </c>
    </row>
    <row r="2474" spans="1:31">
      <c r="A2474" s="31" t="s">
        <v>420</v>
      </c>
      <c r="B2474" s="31" t="str">
        <f>VLOOKUP(Table1[[#This Row],[Organism]],'GN and GP categories'!A:B,2,)</f>
        <v>Gram-positive</v>
      </c>
      <c r="C2474" s="31" t="s">
        <v>522</v>
      </c>
      <c r="D2474" s="31" t="s">
        <v>262</v>
      </c>
      <c r="E2474" s="31" t="s">
        <v>266</v>
      </c>
      <c r="F2474" s="31" t="s">
        <v>132</v>
      </c>
      <c r="G2474" s="31" t="s">
        <v>374</v>
      </c>
      <c r="H2474" s="31">
        <v>30</v>
      </c>
      <c r="I2474" s="114">
        <v>0</v>
      </c>
      <c r="J2474" s="114">
        <v>81</v>
      </c>
      <c r="K2474" s="114" t="s">
        <v>409</v>
      </c>
      <c r="L2474" s="114">
        <v>81</v>
      </c>
      <c r="M2474" s="114" t="s">
        <v>369</v>
      </c>
      <c r="N2474" s="114">
        <v>100</v>
      </c>
      <c r="O2474" s="114">
        <v>73</v>
      </c>
      <c r="P2474" s="114">
        <v>70</v>
      </c>
      <c r="Q2474" s="114">
        <v>81</v>
      </c>
      <c r="R2474" s="114">
        <v>100</v>
      </c>
      <c r="S2474" s="114" t="s">
        <v>369</v>
      </c>
      <c r="T2474" s="114">
        <v>100</v>
      </c>
      <c r="U2474" s="114">
        <v>77</v>
      </c>
      <c r="V2474" s="114">
        <v>0</v>
      </c>
      <c r="W2474" s="114" t="s">
        <v>409</v>
      </c>
      <c r="X2474" s="114">
        <v>100</v>
      </c>
      <c r="Y2474" s="114">
        <v>100</v>
      </c>
      <c r="Z2474" s="114" t="s">
        <v>369</v>
      </c>
      <c r="AA2474" s="114">
        <v>73</v>
      </c>
      <c r="AB2474" s="114">
        <v>100</v>
      </c>
      <c r="AC2474" s="114">
        <v>56.999999999999993</v>
      </c>
      <c r="AD2474" s="114">
        <v>0</v>
      </c>
      <c r="AE2474" s="114">
        <v>100</v>
      </c>
    </row>
    <row r="2475" spans="1:31">
      <c r="A2475" s="31" t="s">
        <v>420</v>
      </c>
      <c r="B2475" s="31" t="str">
        <f>VLOOKUP(Table1[[#This Row],[Organism]],'GN and GP categories'!A:B,2,)</f>
        <v>Gram-positive</v>
      </c>
      <c r="C2475" s="31" t="s">
        <v>522</v>
      </c>
      <c r="D2475" s="31" t="s">
        <v>262</v>
      </c>
      <c r="E2475" s="31" t="s">
        <v>266</v>
      </c>
      <c r="F2475" s="31" t="s">
        <v>132</v>
      </c>
      <c r="G2475" s="31" t="s">
        <v>370</v>
      </c>
      <c r="H2475" s="31">
        <v>38</v>
      </c>
      <c r="I2475" s="114">
        <v>0</v>
      </c>
      <c r="J2475" s="114">
        <v>82</v>
      </c>
      <c r="K2475" s="114">
        <v>63</v>
      </c>
      <c r="L2475" s="114">
        <v>82</v>
      </c>
      <c r="M2475" s="114" t="s">
        <v>369</v>
      </c>
      <c r="N2475" s="114">
        <v>100</v>
      </c>
      <c r="O2475" s="114">
        <v>74</v>
      </c>
      <c r="P2475" s="114">
        <v>74</v>
      </c>
      <c r="Q2475" s="114">
        <v>82</v>
      </c>
      <c r="R2475" s="114">
        <v>100</v>
      </c>
      <c r="S2475" s="114" t="s">
        <v>369</v>
      </c>
      <c r="T2475" s="114">
        <v>100</v>
      </c>
      <c r="U2475" s="114">
        <v>82</v>
      </c>
      <c r="V2475" s="114">
        <v>0</v>
      </c>
      <c r="W2475" s="114" t="s">
        <v>381</v>
      </c>
      <c r="X2475" s="114">
        <v>100</v>
      </c>
      <c r="Y2475" s="114" t="s">
        <v>381</v>
      </c>
      <c r="Z2475" s="114" t="s">
        <v>369</v>
      </c>
      <c r="AA2475" s="114">
        <v>82</v>
      </c>
      <c r="AB2475" s="114">
        <v>100</v>
      </c>
      <c r="AC2475" s="114">
        <v>61</v>
      </c>
      <c r="AD2475" s="114">
        <v>0</v>
      </c>
      <c r="AE2475" s="114">
        <v>100</v>
      </c>
    </row>
    <row r="2476" spans="1:31">
      <c r="A2476" s="31" t="s">
        <v>420</v>
      </c>
      <c r="B2476" s="31" t="str">
        <f>VLOOKUP(Table1[[#This Row],[Organism]],'GN and GP categories'!A:B,2,)</f>
        <v>Gram-positive</v>
      </c>
      <c r="C2476" s="31" t="s">
        <v>522</v>
      </c>
      <c r="D2476" s="31" t="s">
        <v>262</v>
      </c>
      <c r="E2476" s="31" t="s">
        <v>266</v>
      </c>
      <c r="F2476" s="31" t="s">
        <v>121</v>
      </c>
      <c r="G2476" s="31" t="s">
        <v>377</v>
      </c>
      <c r="H2476" s="31">
        <v>50</v>
      </c>
      <c r="I2476" s="114">
        <v>0</v>
      </c>
      <c r="J2476" s="114">
        <v>100</v>
      </c>
      <c r="K2476" s="114">
        <v>76</v>
      </c>
      <c r="L2476" s="114">
        <v>100</v>
      </c>
      <c r="M2476" s="114" t="s">
        <v>369</v>
      </c>
      <c r="N2476" s="114">
        <v>100</v>
      </c>
      <c r="O2476" s="114">
        <v>62</v>
      </c>
      <c r="P2476" s="114">
        <v>66</v>
      </c>
      <c r="Q2476" s="114">
        <v>100</v>
      </c>
      <c r="R2476" s="114">
        <v>100</v>
      </c>
      <c r="S2476" s="114" t="s">
        <v>369</v>
      </c>
      <c r="T2476" s="114">
        <v>100</v>
      </c>
      <c r="U2476" s="114">
        <v>78</v>
      </c>
      <c r="V2476" s="114">
        <v>0</v>
      </c>
      <c r="W2476" s="114">
        <v>86</v>
      </c>
      <c r="X2476" s="114">
        <v>100</v>
      </c>
      <c r="Y2476" s="114" t="s">
        <v>392</v>
      </c>
      <c r="Z2476" s="114" t="s">
        <v>369</v>
      </c>
      <c r="AA2476" s="114">
        <v>82</v>
      </c>
      <c r="AB2476" s="114">
        <v>100</v>
      </c>
      <c r="AC2476" s="114">
        <v>50</v>
      </c>
      <c r="AD2476" s="114">
        <v>0</v>
      </c>
      <c r="AE2476" s="114">
        <v>100</v>
      </c>
    </row>
    <row r="2477" spans="1:31">
      <c r="A2477" s="31" t="s">
        <v>420</v>
      </c>
      <c r="B2477" s="31" t="str">
        <f>VLOOKUP(Table1[[#This Row],[Organism]],'GN and GP categories'!A:B,2,)</f>
        <v>Gram-positive</v>
      </c>
      <c r="C2477" s="31" t="s">
        <v>522</v>
      </c>
      <c r="D2477" s="31" t="s">
        <v>262</v>
      </c>
      <c r="E2477" s="31" t="s">
        <v>266</v>
      </c>
      <c r="F2477" s="31" t="s">
        <v>121</v>
      </c>
      <c r="G2477" s="31" t="s">
        <v>375</v>
      </c>
      <c r="H2477" s="31">
        <v>48</v>
      </c>
      <c r="I2477" s="114">
        <v>0</v>
      </c>
      <c r="J2477" s="114" t="s">
        <v>392</v>
      </c>
      <c r="K2477" s="114">
        <v>77</v>
      </c>
      <c r="L2477" s="114" t="s">
        <v>392</v>
      </c>
      <c r="M2477" s="114">
        <v>100</v>
      </c>
      <c r="N2477" s="114">
        <v>100</v>
      </c>
      <c r="O2477" s="114">
        <v>73</v>
      </c>
      <c r="P2477" s="114">
        <v>88</v>
      </c>
      <c r="Q2477" s="114" t="s">
        <v>392</v>
      </c>
      <c r="R2477" s="114">
        <v>100</v>
      </c>
      <c r="S2477" s="114" t="s">
        <v>369</v>
      </c>
      <c r="T2477" s="114">
        <v>100</v>
      </c>
      <c r="U2477" s="114">
        <v>75</v>
      </c>
      <c r="V2477" s="114">
        <v>0</v>
      </c>
      <c r="W2477" s="114">
        <v>85</v>
      </c>
      <c r="X2477" s="114">
        <v>100</v>
      </c>
      <c r="Y2477" s="114" t="s">
        <v>392</v>
      </c>
      <c r="Z2477" s="114" t="s">
        <v>369</v>
      </c>
      <c r="AA2477" s="114">
        <v>88</v>
      </c>
      <c r="AB2477" s="114">
        <v>100</v>
      </c>
      <c r="AC2477" s="114">
        <v>52</v>
      </c>
      <c r="AD2477" s="114">
        <v>0</v>
      </c>
      <c r="AE2477" s="114">
        <v>100</v>
      </c>
    </row>
    <row r="2478" spans="1:31">
      <c r="A2478" s="31" t="s">
        <v>420</v>
      </c>
      <c r="B2478" s="31" t="str">
        <f>VLOOKUP(Table1[[#This Row],[Organism]],'GN and GP categories'!A:B,2,)</f>
        <v>Gram-positive</v>
      </c>
      <c r="C2478" s="31" t="s">
        <v>522</v>
      </c>
      <c r="D2478" s="31" t="s">
        <v>262</v>
      </c>
      <c r="E2478" s="31" t="s">
        <v>266</v>
      </c>
      <c r="F2478" s="31" t="s">
        <v>121</v>
      </c>
      <c r="G2478" s="31" t="s">
        <v>374</v>
      </c>
      <c r="H2478" s="31">
        <v>47</v>
      </c>
      <c r="I2478" s="114">
        <v>0</v>
      </c>
      <c r="J2478" s="114" t="s">
        <v>373</v>
      </c>
      <c r="K2478" s="114">
        <v>79</v>
      </c>
      <c r="L2478" s="114" t="s">
        <v>373</v>
      </c>
      <c r="M2478" s="114" t="s">
        <v>369</v>
      </c>
      <c r="N2478" s="114">
        <v>100</v>
      </c>
      <c r="O2478" s="114">
        <v>62</v>
      </c>
      <c r="P2478" s="114">
        <v>79</v>
      </c>
      <c r="Q2478" s="114" t="s">
        <v>373</v>
      </c>
      <c r="R2478" s="114">
        <v>100</v>
      </c>
      <c r="S2478" s="114" t="s">
        <v>369</v>
      </c>
      <c r="T2478" s="114">
        <v>100</v>
      </c>
      <c r="U2478" s="114">
        <v>68</v>
      </c>
      <c r="V2478" s="114">
        <v>0</v>
      </c>
      <c r="W2478" s="114">
        <v>83</v>
      </c>
      <c r="X2478" s="114">
        <v>100</v>
      </c>
      <c r="Y2478" s="114">
        <v>100</v>
      </c>
      <c r="Z2478" s="114" t="s">
        <v>369</v>
      </c>
      <c r="AA2478" s="114" t="s">
        <v>373</v>
      </c>
      <c r="AB2478" s="114">
        <v>100</v>
      </c>
      <c r="AC2478" s="114">
        <v>53</v>
      </c>
      <c r="AD2478" s="114">
        <v>0</v>
      </c>
      <c r="AE2478" s="114">
        <v>100</v>
      </c>
    </row>
    <row r="2479" spans="1:31">
      <c r="A2479" s="31" t="s">
        <v>420</v>
      </c>
      <c r="B2479" s="31" t="str">
        <f>VLOOKUP(Table1[[#This Row],[Organism]],'GN and GP categories'!A:B,2,)</f>
        <v>Gram-positive</v>
      </c>
      <c r="C2479" s="31" t="s">
        <v>522</v>
      </c>
      <c r="D2479" s="31" t="s">
        <v>262</v>
      </c>
      <c r="E2479" s="31" t="s">
        <v>266</v>
      </c>
      <c r="F2479" s="31" t="s">
        <v>121</v>
      </c>
      <c r="G2479" s="31" t="s">
        <v>370</v>
      </c>
      <c r="H2479" s="31">
        <v>36</v>
      </c>
      <c r="I2479" s="114">
        <v>0</v>
      </c>
      <c r="J2479" s="114" t="s">
        <v>378</v>
      </c>
      <c r="K2479" s="114" t="s">
        <v>378</v>
      </c>
      <c r="L2479" s="114" t="s">
        <v>378</v>
      </c>
      <c r="M2479" s="114" t="s">
        <v>369</v>
      </c>
      <c r="N2479" s="114" t="s">
        <v>378</v>
      </c>
      <c r="O2479" s="114">
        <v>75</v>
      </c>
      <c r="P2479" s="114">
        <v>83</v>
      </c>
      <c r="Q2479" s="114" t="s">
        <v>378</v>
      </c>
      <c r="R2479" s="114">
        <v>100</v>
      </c>
      <c r="S2479" s="114" t="s">
        <v>369</v>
      </c>
      <c r="T2479" s="114">
        <v>100</v>
      </c>
      <c r="U2479" s="114">
        <v>75</v>
      </c>
      <c r="V2479" s="114">
        <v>0</v>
      </c>
      <c r="W2479" s="114">
        <v>78</v>
      </c>
      <c r="X2479" s="114">
        <v>100</v>
      </c>
      <c r="Y2479" s="114" t="s">
        <v>378</v>
      </c>
      <c r="Z2479" s="114" t="s">
        <v>369</v>
      </c>
      <c r="AA2479" s="114" t="s">
        <v>378</v>
      </c>
      <c r="AB2479" s="114">
        <v>100</v>
      </c>
      <c r="AC2479" s="114">
        <v>61</v>
      </c>
      <c r="AD2479" s="114">
        <v>0</v>
      </c>
      <c r="AE2479" s="114">
        <v>100</v>
      </c>
    </row>
    <row r="2480" spans="1:31">
      <c r="A2480" s="31" t="s">
        <v>420</v>
      </c>
      <c r="B2480" s="31" t="str">
        <f>VLOOKUP(Table1[[#This Row],[Organism]],'GN and GP categories'!A:B,2,)</f>
        <v>Gram-positive</v>
      </c>
      <c r="C2480" s="31" t="s">
        <v>522</v>
      </c>
      <c r="D2480" s="31" t="s">
        <v>262</v>
      </c>
      <c r="E2480" s="31" t="s">
        <v>266</v>
      </c>
      <c r="F2480" s="31" t="s">
        <v>123</v>
      </c>
      <c r="G2480" s="31" t="s">
        <v>370</v>
      </c>
      <c r="H2480" s="31">
        <v>38</v>
      </c>
      <c r="I2480" s="114">
        <v>0</v>
      </c>
      <c r="J2480" s="114" t="s">
        <v>381</v>
      </c>
      <c r="K2480" s="114">
        <v>79</v>
      </c>
      <c r="L2480" s="114" t="s">
        <v>381</v>
      </c>
      <c r="M2480" s="114" t="s">
        <v>369</v>
      </c>
      <c r="N2480" s="114" t="s">
        <v>381</v>
      </c>
      <c r="O2480" s="114">
        <v>66</v>
      </c>
      <c r="P2480" s="114">
        <v>74</v>
      </c>
      <c r="Q2480" s="114" t="s">
        <v>381</v>
      </c>
      <c r="R2480" s="114">
        <v>100</v>
      </c>
      <c r="S2480" s="114" t="s">
        <v>369</v>
      </c>
      <c r="T2480" s="114" t="s">
        <v>381</v>
      </c>
      <c r="U2480" s="114">
        <v>55.000000000000007</v>
      </c>
      <c r="V2480" s="114">
        <v>0</v>
      </c>
      <c r="W2480" s="114" t="s">
        <v>381</v>
      </c>
      <c r="X2480" s="114">
        <v>100</v>
      </c>
      <c r="Y2480" s="114">
        <v>84</v>
      </c>
      <c r="Z2480" s="114" t="s">
        <v>369</v>
      </c>
      <c r="AA2480" s="114">
        <v>79</v>
      </c>
      <c r="AB2480" s="114" t="s">
        <v>381</v>
      </c>
      <c r="AC2480" s="114">
        <v>53</v>
      </c>
      <c r="AD2480" s="114">
        <v>0</v>
      </c>
      <c r="AE2480" s="114">
        <v>100</v>
      </c>
    </row>
    <row r="2481" spans="1:31">
      <c r="A2481" s="31" t="s">
        <v>420</v>
      </c>
      <c r="B2481" s="31" t="str">
        <f>VLOOKUP(Table1[[#This Row],[Organism]],'GN and GP categories'!A:B,2,)</f>
        <v>Gram-positive</v>
      </c>
      <c r="C2481" s="31" t="s">
        <v>522</v>
      </c>
      <c r="D2481" s="31" t="s">
        <v>262</v>
      </c>
      <c r="E2481" s="31" t="s">
        <v>371</v>
      </c>
      <c r="F2481" s="31" t="s">
        <v>436</v>
      </c>
      <c r="G2481" s="31" t="s">
        <v>377</v>
      </c>
      <c r="H2481" s="31">
        <v>38</v>
      </c>
      <c r="I2481" s="114">
        <v>0</v>
      </c>
      <c r="J2481" s="114">
        <v>100</v>
      </c>
      <c r="K2481" s="114">
        <v>71</v>
      </c>
      <c r="L2481" s="114">
        <v>100</v>
      </c>
      <c r="M2481" s="114" t="s">
        <v>369</v>
      </c>
      <c r="N2481" s="114">
        <v>100</v>
      </c>
      <c r="O2481" s="114">
        <v>66</v>
      </c>
      <c r="P2481" s="114">
        <v>79</v>
      </c>
      <c r="Q2481" s="114">
        <v>100</v>
      </c>
      <c r="R2481" s="114">
        <v>100</v>
      </c>
      <c r="S2481" s="114" t="s">
        <v>369</v>
      </c>
      <c r="T2481" s="114">
        <v>100</v>
      </c>
      <c r="U2481" s="114">
        <v>68</v>
      </c>
      <c r="V2481" s="114">
        <v>0</v>
      </c>
      <c r="W2481" s="114" t="s">
        <v>381</v>
      </c>
      <c r="X2481" s="114">
        <v>100</v>
      </c>
      <c r="Y2481" s="114">
        <v>100</v>
      </c>
      <c r="Z2481" s="114" t="s">
        <v>369</v>
      </c>
      <c r="AA2481" s="114" t="s">
        <v>381</v>
      </c>
      <c r="AB2481" s="114">
        <v>100</v>
      </c>
      <c r="AC2481" s="114">
        <v>50</v>
      </c>
      <c r="AD2481" s="114">
        <v>0</v>
      </c>
      <c r="AE2481" s="114">
        <v>100</v>
      </c>
    </row>
    <row r="2482" spans="1:31">
      <c r="A2482" s="31" t="s">
        <v>420</v>
      </c>
      <c r="B2482" s="31" t="str">
        <f>VLOOKUP(Table1[[#This Row],[Organism]],'GN and GP categories'!A:B,2,)</f>
        <v>Gram-positive</v>
      </c>
      <c r="C2482" s="31" t="s">
        <v>522</v>
      </c>
      <c r="D2482" s="31" t="s">
        <v>262</v>
      </c>
      <c r="E2482" s="31" t="s">
        <v>371</v>
      </c>
      <c r="F2482" s="31" t="s">
        <v>436</v>
      </c>
      <c r="G2482" s="31" t="s">
        <v>375</v>
      </c>
      <c r="H2482" s="31">
        <v>43</v>
      </c>
      <c r="I2482" s="114">
        <v>0</v>
      </c>
      <c r="J2482" s="114">
        <v>100</v>
      </c>
      <c r="K2482" s="114" t="s">
        <v>390</v>
      </c>
      <c r="L2482" s="114">
        <v>100</v>
      </c>
      <c r="M2482" s="114" t="s">
        <v>369</v>
      </c>
      <c r="N2482" s="114">
        <v>100</v>
      </c>
      <c r="O2482" s="114">
        <v>60</v>
      </c>
      <c r="P2482" s="114">
        <v>72</v>
      </c>
      <c r="Q2482" s="114">
        <v>100</v>
      </c>
      <c r="R2482" s="114">
        <v>100</v>
      </c>
      <c r="S2482" s="114" t="s">
        <v>369</v>
      </c>
      <c r="T2482" s="114">
        <v>100</v>
      </c>
      <c r="U2482" s="114" t="s">
        <v>390</v>
      </c>
      <c r="V2482" s="114">
        <v>0</v>
      </c>
      <c r="W2482" s="114">
        <v>86</v>
      </c>
      <c r="X2482" s="114">
        <v>100</v>
      </c>
      <c r="Y2482" s="114">
        <v>100</v>
      </c>
      <c r="Z2482" s="114" t="s">
        <v>369</v>
      </c>
      <c r="AA2482" s="114" t="s">
        <v>390</v>
      </c>
      <c r="AB2482" s="114">
        <v>100</v>
      </c>
      <c r="AC2482" s="114">
        <v>51</v>
      </c>
      <c r="AD2482" s="114">
        <v>0</v>
      </c>
      <c r="AE2482" s="114">
        <v>100</v>
      </c>
    </row>
    <row r="2483" spans="1:31">
      <c r="A2483" s="31" t="s">
        <v>420</v>
      </c>
      <c r="B2483" s="31" t="str">
        <f>VLOOKUP(Table1[[#This Row],[Organism]],'GN and GP categories'!A:B,2,)</f>
        <v>Gram-positive</v>
      </c>
      <c r="C2483" s="31" t="s">
        <v>522</v>
      </c>
      <c r="D2483" s="31" t="s">
        <v>262</v>
      </c>
      <c r="E2483" s="31" t="s">
        <v>371</v>
      </c>
      <c r="F2483" s="31" t="s">
        <v>436</v>
      </c>
      <c r="G2483" s="31" t="s">
        <v>374</v>
      </c>
      <c r="H2483" s="31">
        <v>42</v>
      </c>
      <c r="I2483" s="114">
        <v>0</v>
      </c>
      <c r="J2483" s="114">
        <v>100</v>
      </c>
      <c r="K2483" s="114">
        <v>76</v>
      </c>
      <c r="L2483" s="114">
        <v>100</v>
      </c>
      <c r="M2483" s="114" t="s">
        <v>369</v>
      </c>
      <c r="N2483" s="114">
        <v>100</v>
      </c>
      <c r="O2483" s="114">
        <v>67</v>
      </c>
      <c r="P2483" s="114">
        <v>83</v>
      </c>
      <c r="Q2483" s="114">
        <v>100</v>
      </c>
      <c r="R2483" s="114">
        <v>100</v>
      </c>
      <c r="S2483" s="114" t="s">
        <v>369</v>
      </c>
      <c r="T2483" s="114">
        <v>100</v>
      </c>
      <c r="U2483" s="114">
        <v>83</v>
      </c>
      <c r="V2483" s="114">
        <v>0</v>
      </c>
      <c r="W2483" s="114">
        <v>83</v>
      </c>
      <c r="X2483" s="114">
        <v>100</v>
      </c>
      <c r="Y2483" s="114" t="s">
        <v>390</v>
      </c>
      <c r="Z2483" s="114" t="s">
        <v>369</v>
      </c>
      <c r="AA2483" s="114" t="s">
        <v>390</v>
      </c>
      <c r="AB2483" s="114">
        <v>100</v>
      </c>
      <c r="AC2483" s="114">
        <v>52</v>
      </c>
      <c r="AD2483" s="114">
        <v>0</v>
      </c>
      <c r="AE2483" s="114">
        <v>100</v>
      </c>
    </row>
    <row r="2484" spans="1:31">
      <c r="A2484" s="31" t="s">
        <v>420</v>
      </c>
      <c r="B2484" s="31" t="str">
        <f>VLOOKUP(Table1[[#This Row],[Organism]],'GN and GP categories'!A:B,2,)</f>
        <v>Gram-positive</v>
      </c>
      <c r="C2484" s="31" t="s">
        <v>522</v>
      </c>
      <c r="D2484" s="31" t="s">
        <v>262</v>
      </c>
      <c r="E2484" s="31" t="s">
        <v>371</v>
      </c>
      <c r="F2484" s="31" t="s">
        <v>436</v>
      </c>
      <c r="G2484" s="31" t="s">
        <v>370</v>
      </c>
      <c r="H2484" s="31">
        <v>53</v>
      </c>
      <c r="I2484" s="114">
        <v>0</v>
      </c>
      <c r="J2484" s="114">
        <v>100</v>
      </c>
      <c r="K2484" s="114">
        <v>75</v>
      </c>
      <c r="L2484" s="114">
        <v>100</v>
      </c>
      <c r="M2484" s="114" t="s">
        <v>369</v>
      </c>
      <c r="N2484" s="114">
        <v>100</v>
      </c>
      <c r="O2484" s="114">
        <v>56.999999999999993</v>
      </c>
      <c r="P2484" s="114">
        <v>72</v>
      </c>
      <c r="Q2484" s="114">
        <v>100</v>
      </c>
      <c r="R2484" s="114">
        <v>100</v>
      </c>
      <c r="S2484" s="114" t="s">
        <v>369</v>
      </c>
      <c r="T2484" s="114">
        <v>100</v>
      </c>
      <c r="U2484" s="114">
        <v>79</v>
      </c>
      <c r="V2484" s="114">
        <v>0</v>
      </c>
      <c r="W2484" s="114">
        <v>89</v>
      </c>
      <c r="X2484" s="114">
        <v>100</v>
      </c>
      <c r="Y2484" s="114" t="s">
        <v>383</v>
      </c>
      <c r="Z2484" s="114" t="s">
        <v>369</v>
      </c>
      <c r="AA2484" s="114" t="s">
        <v>383</v>
      </c>
      <c r="AB2484" s="114">
        <v>100</v>
      </c>
      <c r="AC2484" s="114">
        <v>45</v>
      </c>
      <c r="AD2484" s="114">
        <v>0</v>
      </c>
      <c r="AE2484" s="114">
        <v>100</v>
      </c>
    </row>
    <row r="2485" spans="1:31">
      <c r="A2485" s="31" t="s">
        <v>420</v>
      </c>
      <c r="B2485" s="31" t="str">
        <f>VLOOKUP(Table1[[#This Row],[Organism]],'GN and GP categories'!A:B,2,)</f>
        <v>Gram-positive</v>
      </c>
      <c r="C2485" s="31" t="s">
        <v>522</v>
      </c>
      <c r="D2485" s="31" t="s">
        <v>262</v>
      </c>
      <c r="E2485" s="31" t="s">
        <v>371</v>
      </c>
      <c r="F2485" s="31" t="s">
        <v>150</v>
      </c>
      <c r="G2485" s="31" t="s">
        <v>397</v>
      </c>
      <c r="H2485" s="31">
        <v>40</v>
      </c>
      <c r="I2485" s="114">
        <v>0</v>
      </c>
      <c r="J2485" s="114">
        <v>100</v>
      </c>
      <c r="K2485" s="114">
        <v>70</v>
      </c>
      <c r="L2485" s="114">
        <v>100</v>
      </c>
      <c r="M2485" s="114" t="s">
        <v>369</v>
      </c>
      <c r="N2485" s="114" t="s">
        <v>400</v>
      </c>
      <c r="O2485" s="114">
        <v>68</v>
      </c>
      <c r="P2485" s="114">
        <v>73</v>
      </c>
      <c r="Q2485" s="114">
        <v>100</v>
      </c>
      <c r="R2485" s="114">
        <v>100</v>
      </c>
      <c r="S2485" s="114" t="s">
        <v>369</v>
      </c>
      <c r="T2485" s="114">
        <v>100</v>
      </c>
      <c r="U2485" s="114">
        <v>57.999999999999993</v>
      </c>
      <c r="V2485" s="114">
        <v>0</v>
      </c>
      <c r="W2485" s="114">
        <v>85</v>
      </c>
      <c r="X2485" s="114">
        <v>100</v>
      </c>
      <c r="Y2485" s="114" t="s">
        <v>400</v>
      </c>
      <c r="Z2485" s="114" t="s">
        <v>369</v>
      </c>
      <c r="AA2485" s="114" t="s">
        <v>400</v>
      </c>
      <c r="AB2485" s="114">
        <v>100</v>
      </c>
      <c r="AC2485" s="114">
        <v>43</v>
      </c>
      <c r="AD2485" s="114">
        <v>0</v>
      </c>
      <c r="AE2485" s="114">
        <v>100</v>
      </c>
    </row>
    <row r="2486" spans="1:31">
      <c r="A2486" s="31" t="s">
        <v>420</v>
      </c>
      <c r="B2486" s="31" t="str">
        <f>VLOOKUP(Table1[[#This Row],[Organism]],'GN and GP categories'!A:B,2,)</f>
        <v>Gram-positive</v>
      </c>
      <c r="C2486" s="31" t="s">
        <v>522</v>
      </c>
      <c r="D2486" s="31" t="s">
        <v>262</v>
      </c>
      <c r="E2486" s="31" t="s">
        <v>371</v>
      </c>
      <c r="F2486" s="31" t="s">
        <v>150</v>
      </c>
      <c r="G2486" s="31" t="s">
        <v>377</v>
      </c>
      <c r="H2486" s="31">
        <v>58</v>
      </c>
      <c r="I2486" s="114">
        <v>0</v>
      </c>
      <c r="J2486" s="114">
        <v>100</v>
      </c>
      <c r="K2486" s="114">
        <v>78</v>
      </c>
      <c r="L2486" s="114">
        <v>100</v>
      </c>
      <c r="M2486" s="114" t="s">
        <v>369</v>
      </c>
      <c r="N2486" s="114">
        <v>100</v>
      </c>
      <c r="O2486" s="114">
        <v>79</v>
      </c>
      <c r="P2486" s="114">
        <v>78</v>
      </c>
      <c r="Q2486" s="114">
        <v>100</v>
      </c>
      <c r="R2486" s="114">
        <v>100</v>
      </c>
      <c r="S2486" s="114" t="s">
        <v>369</v>
      </c>
      <c r="T2486" s="114">
        <v>100</v>
      </c>
      <c r="U2486" s="114">
        <v>78</v>
      </c>
      <c r="V2486" s="114">
        <v>0</v>
      </c>
      <c r="W2486" s="114" t="s">
        <v>387</v>
      </c>
      <c r="X2486" s="114">
        <v>100</v>
      </c>
      <c r="Y2486" s="114" t="s">
        <v>387</v>
      </c>
      <c r="Z2486" s="114" t="s">
        <v>369</v>
      </c>
      <c r="AA2486" s="114">
        <v>86</v>
      </c>
      <c r="AB2486" s="114">
        <v>100</v>
      </c>
      <c r="AC2486" s="114">
        <v>55.000000000000007</v>
      </c>
      <c r="AD2486" s="114">
        <v>0</v>
      </c>
      <c r="AE2486" s="114">
        <v>100</v>
      </c>
    </row>
    <row r="2487" spans="1:31">
      <c r="A2487" s="31" t="s">
        <v>420</v>
      </c>
      <c r="B2487" s="31" t="str">
        <f>VLOOKUP(Table1[[#This Row],[Organism]],'GN and GP categories'!A:B,2,)</f>
        <v>Gram-positive</v>
      </c>
      <c r="C2487" s="31" t="s">
        <v>522</v>
      </c>
      <c r="D2487" s="31" t="s">
        <v>262</v>
      </c>
      <c r="E2487" s="31" t="s">
        <v>371</v>
      </c>
      <c r="F2487" s="31" t="s">
        <v>150</v>
      </c>
      <c r="G2487" s="31" t="s">
        <v>375</v>
      </c>
      <c r="H2487" s="31">
        <v>52</v>
      </c>
      <c r="I2487" s="114">
        <v>0</v>
      </c>
      <c r="J2487" s="114">
        <v>100</v>
      </c>
      <c r="K2487" s="114">
        <v>85</v>
      </c>
      <c r="L2487" s="114">
        <v>100</v>
      </c>
      <c r="M2487" s="114" t="s">
        <v>369</v>
      </c>
      <c r="N2487" s="114">
        <v>100</v>
      </c>
      <c r="O2487" s="114">
        <v>65</v>
      </c>
      <c r="P2487" s="114">
        <v>81</v>
      </c>
      <c r="Q2487" s="114">
        <v>100</v>
      </c>
      <c r="R2487" s="114">
        <v>100</v>
      </c>
      <c r="S2487" s="114" t="s">
        <v>369</v>
      </c>
      <c r="T2487" s="114">
        <v>100</v>
      </c>
      <c r="U2487" s="114">
        <v>69</v>
      </c>
      <c r="V2487" s="114">
        <v>0</v>
      </c>
      <c r="W2487" s="114">
        <v>81</v>
      </c>
      <c r="X2487" s="114">
        <v>100</v>
      </c>
      <c r="Y2487" s="114" t="s">
        <v>392</v>
      </c>
      <c r="Z2487" s="114" t="s">
        <v>369</v>
      </c>
      <c r="AA2487" s="114" t="s">
        <v>392</v>
      </c>
      <c r="AB2487" s="114">
        <v>100</v>
      </c>
      <c r="AC2487" s="114">
        <v>54</v>
      </c>
      <c r="AD2487" s="114">
        <v>0</v>
      </c>
      <c r="AE2487" s="114">
        <v>100</v>
      </c>
    </row>
    <row r="2488" spans="1:31">
      <c r="A2488" s="31" t="s">
        <v>420</v>
      </c>
      <c r="B2488" s="31" t="str">
        <f>VLOOKUP(Table1[[#This Row],[Organism]],'GN and GP categories'!A:B,2,)</f>
        <v>Gram-positive</v>
      </c>
      <c r="C2488" s="31" t="s">
        <v>522</v>
      </c>
      <c r="D2488" s="31" t="s">
        <v>262</v>
      </c>
      <c r="E2488" s="31" t="s">
        <v>371</v>
      </c>
      <c r="F2488" s="31" t="s">
        <v>150</v>
      </c>
      <c r="G2488" s="31" t="s">
        <v>374</v>
      </c>
      <c r="H2488" s="31">
        <v>48</v>
      </c>
      <c r="I2488" s="114">
        <v>0</v>
      </c>
      <c r="J2488" s="114">
        <v>100</v>
      </c>
      <c r="K2488" s="114">
        <v>83</v>
      </c>
      <c r="L2488" s="114">
        <v>100</v>
      </c>
      <c r="M2488" s="114" t="s">
        <v>369</v>
      </c>
      <c r="N2488" s="114">
        <v>100</v>
      </c>
      <c r="O2488" s="114">
        <v>69</v>
      </c>
      <c r="P2488" s="114">
        <v>85</v>
      </c>
      <c r="Q2488" s="114">
        <v>100</v>
      </c>
      <c r="R2488" s="114">
        <v>100</v>
      </c>
      <c r="S2488" s="114" t="s">
        <v>369</v>
      </c>
      <c r="T2488" s="114">
        <v>100</v>
      </c>
      <c r="U2488" s="114">
        <v>71</v>
      </c>
      <c r="V2488" s="114">
        <v>0</v>
      </c>
      <c r="W2488" s="114" t="s">
        <v>392</v>
      </c>
      <c r="X2488" s="114">
        <v>100</v>
      </c>
      <c r="Y2488" s="114" t="s">
        <v>392</v>
      </c>
      <c r="Z2488" s="114" t="s">
        <v>369</v>
      </c>
      <c r="AA2488" s="114" t="s">
        <v>392</v>
      </c>
      <c r="AB2488" s="114">
        <v>100</v>
      </c>
      <c r="AC2488" s="114">
        <v>71</v>
      </c>
      <c r="AD2488" s="114">
        <v>0</v>
      </c>
      <c r="AE2488" s="114">
        <v>100</v>
      </c>
    </row>
    <row r="2489" spans="1:31">
      <c r="A2489" s="31" t="s">
        <v>420</v>
      </c>
      <c r="B2489" s="31" t="str">
        <f>VLOOKUP(Table1[[#This Row],[Organism]],'GN and GP categories'!A:B,2,)</f>
        <v>Gram-positive</v>
      </c>
      <c r="C2489" s="31" t="s">
        <v>522</v>
      </c>
      <c r="D2489" s="31" t="s">
        <v>262</v>
      </c>
      <c r="E2489" s="31" t="s">
        <v>371</v>
      </c>
      <c r="F2489" s="31" t="s">
        <v>150</v>
      </c>
      <c r="G2489" s="31" t="s">
        <v>370</v>
      </c>
      <c r="H2489" s="31">
        <v>30</v>
      </c>
      <c r="I2489" s="114">
        <v>0</v>
      </c>
      <c r="J2489" s="114">
        <v>100</v>
      </c>
      <c r="K2489" s="114">
        <v>67</v>
      </c>
      <c r="L2489" s="114">
        <v>100</v>
      </c>
      <c r="M2489" s="114" t="s">
        <v>369</v>
      </c>
      <c r="N2489" s="114">
        <v>100</v>
      </c>
      <c r="O2489" s="114">
        <v>67</v>
      </c>
      <c r="P2489" s="114">
        <v>80</v>
      </c>
      <c r="Q2489" s="114">
        <v>100</v>
      </c>
      <c r="R2489" s="114">
        <v>100</v>
      </c>
      <c r="S2489" s="114" t="s">
        <v>369</v>
      </c>
      <c r="T2489" s="114">
        <v>100</v>
      </c>
      <c r="U2489" s="114">
        <v>70</v>
      </c>
      <c r="V2489" s="114">
        <v>0</v>
      </c>
      <c r="W2489" s="114" t="s">
        <v>409</v>
      </c>
      <c r="X2489" s="114">
        <v>100</v>
      </c>
      <c r="Y2489" s="114">
        <v>100</v>
      </c>
      <c r="Z2489" s="114" t="s">
        <v>369</v>
      </c>
      <c r="AA2489" s="114">
        <v>100</v>
      </c>
      <c r="AB2489" s="114">
        <v>100</v>
      </c>
      <c r="AC2489" s="114">
        <v>60</v>
      </c>
      <c r="AD2489" s="114">
        <v>0</v>
      </c>
      <c r="AE2489" s="114">
        <v>100</v>
      </c>
    </row>
    <row r="2490" spans="1:31">
      <c r="A2490" s="31" t="s">
        <v>420</v>
      </c>
      <c r="B2490" s="31" t="str">
        <f>VLOOKUP(Table1[[#This Row],[Organism]],'GN and GP categories'!A:B,2,)</f>
        <v>Gram-positive</v>
      </c>
      <c r="C2490" s="31" t="s">
        <v>522</v>
      </c>
      <c r="D2490" s="31" t="s">
        <v>262</v>
      </c>
      <c r="E2490" s="31" t="s">
        <v>371</v>
      </c>
      <c r="F2490" s="31" t="s">
        <v>435</v>
      </c>
      <c r="G2490" s="31" t="s">
        <v>397</v>
      </c>
      <c r="H2490" s="31">
        <v>38</v>
      </c>
      <c r="I2490" s="114">
        <v>0</v>
      </c>
      <c r="J2490" s="114">
        <v>100</v>
      </c>
      <c r="K2490" s="114">
        <v>76</v>
      </c>
      <c r="L2490" s="114">
        <v>100</v>
      </c>
      <c r="M2490" s="114" t="s">
        <v>369</v>
      </c>
      <c r="N2490" s="114">
        <v>100</v>
      </c>
      <c r="O2490" s="114">
        <v>61</v>
      </c>
      <c r="P2490" s="114">
        <v>74</v>
      </c>
      <c r="Q2490" s="114">
        <v>100</v>
      </c>
      <c r="R2490" s="114">
        <v>100</v>
      </c>
      <c r="S2490" s="114" t="s">
        <v>369</v>
      </c>
      <c r="T2490" s="114">
        <v>100</v>
      </c>
      <c r="U2490" s="114">
        <v>71</v>
      </c>
      <c r="V2490" s="114">
        <v>0</v>
      </c>
      <c r="W2490" s="114" t="s">
        <v>381</v>
      </c>
      <c r="X2490" s="114">
        <v>100</v>
      </c>
      <c r="Y2490" s="114" t="s">
        <v>381</v>
      </c>
      <c r="Z2490" s="114" t="s">
        <v>369</v>
      </c>
      <c r="AA2490" s="114">
        <v>84</v>
      </c>
      <c r="AB2490" s="114">
        <v>100</v>
      </c>
      <c r="AC2490" s="114">
        <v>42</v>
      </c>
      <c r="AD2490" s="114">
        <v>0</v>
      </c>
      <c r="AE2490" s="114">
        <v>100</v>
      </c>
    </row>
    <row r="2491" spans="1:31">
      <c r="A2491" s="31" t="s">
        <v>420</v>
      </c>
      <c r="B2491" s="31" t="str">
        <f>VLOOKUP(Table1[[#This Row],[Organism]],'GN and GP categories'!A:B,2,)</f>
        <v>Gram-positive</v>
      </c>
      <c r="C2491" s="31" t="s">
        <v>522</v>
      </c>
      <c r="D2491" s="31" t="s">
        <v>262</v>
      </c>
      <c r="E2491" s="31" t="s">
        <v>371</v>
      </c>
      <c r="F2491" s="31" t="s">
        <v>435</v>
      </c>
      <c r="G2491" s="31" t="s">
        <v>377</v>
      </c>
      <c r="H2491" s="31">
        <v>50</v>
      </c>
      <c r="I2491" s="114">
        <v>0</v>
      </c>
      <c r="J2491" s="114">
        <v>100</v>
      </c>
      <c r="K2491" s="114">
        <v>78</v>
      </c>
      <c r="L2491" s="114">
        <v>100</v>
      </c>
      <c r="M2491" s="114" t="s">
        <v>369</v>
      </c>
      <c r="N2491" s="114">
        <v>100</v>
      </c>
      <c r="O2491" s="114">
        <v>64</v>
      </c>
      <c r="P2491" s="114">
        <v>82</v>
      </c>
      <c r="Q2491" s="114">
        <v>100</v>
      </c>
      <c r="R2491" s="114">
        <v>100</v>
      </c>
      <c r="S2491" s="114" t="s">
        <v>369</v>
      </c>
      <c r="T2491" s="114">
        <v>100</v>
      </c>
      <c r="U2491" s="114">
        <v>88</v>
      </c>
      <c r="V2491" s="114">
        <v>0</v>
      </c>
      <c r="W2491" s="114" t="s">
        <v>392</v>
      </c>
      <c r="X2491" s="114">
        <v>100</v>
      </c>
      <c r="Y2491" s="114" t="s">
        <v>392</v>
      </c>
      <c r="Z2491" s="114" t="s">
        <v>369</v>
      </c>
      <c r="AA2491" s="114" t="s">
        <v>392</v>
      </c>
      <c r="AB2491" s="114">
        <v>100</v>
      </c>
      <c r="AC2491" s="114">
        <v>50</v>
      </c>
      <c r="AD2491" s="114">
        <v>0</v>
      </c>
      <c r="AE2491" s="114">
        <v>100</v>
      </c>
    </row>
    <row r="2492" spans="1:31">
      <c r="A2492" s="31" t="s">
        <v>420</v>
      </c>
      <c r="B2492" s="31" t="str">
        <f>VLOOKUP(Table1[[#This Row],[Organism]],'GN and GP categories'!A:B,2,)</f>
        <v>Gram-positive</v>
      </c>
      <c r="C2492" s="31" t="s">
        <v>522</v>
      </c>
      <c r="D2492" s="31" t="s">
        <v>262</v>
      </c>
      <c r="E2492" s="31" t="s">
        <v>371</v>
      </c>
      <c r="F2492" s="31" t="s">
        <v>435</v>
      </c>
      <c r="G2492" s="31" t="s">
        <v>375</v>
      </c>
      <c r="H2492" s="31">
        <v>57</v>
      </c>
      <c r="I2492" s="114">
        <v>0</v>
      </c>
      <c r="J2492" s="114">
        <v>100</v>
      </c>
      <c r="K2492" s="114">
        <v>77</v>
      </c>
      <c r="L2492" s="114">
        <v>100</v>
      </c>
      <c r="M2492" s="114" t="s">
        <v>369</v>
      </c>
      <c r="N2492" s="114">
        <v>100</v>
      </c>
      <c r="O2492" s="114">
        <v>68</v>
      </c>
      <c r="P2492" s="114">
        <v>77</v>
      </c>
      <c r="Q2492" s="114">
        <v>100</v>
      </c>
      <c r="R2492" s="114">
        <v>100</v>
      </c>
      <c r="S2492" s="114" t="s">
        <v>369</v>
      </c>
      <c r="T2492" s="114">
        <v>100</v>
      </c>
      <c r="U2492" s="114">
        <v>70</v>
      </c>
      <c r="V2492" s="114">
        <v>0</v>
      </c>
      <c r="W2492" s="114" t="s">
        <v>383</v>
      </c>
      <c r="X2492" s="114">
        <v>100</v>
      </c>
      <c r="Y2492" s="114" t="s">
        <v>383</v>
      </c>
      <c r="Z2492" s="114" t="s">
        <v>369</v>
      </c>
      <c r="AA2492" s="114">
        <v>79</v>
      </c>
      <c r="AB2492" s="114">
        <v>100</v>
      </c>
      <c r="AC2492" s="114">
        <v>57.999999999999993</v>
      </c>
      <c r="AD2492" s="114">
        <v>0</v>
      </c>
      <c r="AE2492" s="114">
        <v>100</v>
      </c>
    </row>
    <row r="2493" spans="1:31">
      <c r="A2493" s="31" t="s">
        <v>420</v>
      </c>
      <c r="B2493" s="31" t="str">
        <f>VLOOKUP(Table1[[#This Row],[Organism]],'GN and GP categories'!A:B,2,)</f>
        <v>Gram-positive</v>
      </c>
      <c r="C2493" s="31" t="s">
        <v>522</v>
      </c>
      <c r="D2493" s="31" t="s">
        <v>262</v>
      </c>
      <c r="E2493" s="31" t="s">
        <v>371</v>
      </c>
      <c r="F2493" s="31" t="s">
        <v>435</v>
      </c>
      <c r="G2493" s="31" t="s">
        <v>374</v>
      </c>
      <c r="H2493" s="31">
        <v>49</v>
      </c>
      <c r="I2493" s="114">
        <v>0</v>
      </c>
      <c r="J2493" s="114">
        <v>100</v>
      </c>
      <c r="K2493" s="114">
        <v>82</v>
      </c>
      <c r="L2493" s="114">
        <v>100</v>
      </c>
      <c r="M2493" s="114" t="s">
        <v>369</v>
      </c>
      <c r="N2493" s="114">
        <v>100</v>
      </c>
      <c r="O2493" s="114">
        <v>76</v>
      </c>
      <c r="P2493" s="114">
        <v>76</v>
      </c>
      <c r="Q2493" s="114">
        <v>100</v>
      </c>
      <c r="R2493" s="114">
        <v>100</v>
      </c>
      <c r="S2493" s="114" t="s">
        <v>369</v>
      </c>
      <c r="T2493" s="114">
        <v>100</v>
      </c>
      <c r="U2493" s="114">
        <v>76</v>
      </c>
      <c r="V2493" s="114">
        <v>0</v>
      </c>
      <c r="W2493" s="114">
        <v>88</v>
      </c>
      <c r="X2493" s="114">
        <v>100</v>
      </c>
      <c r="Y2493" s="114" t="s">
        <v>392</v>
      </c>
      <c r="Z2493" s="114" t="s">
        <v>369</v>
      </c>
      <c r="AA2493" s="114" t="s">
        <v>392</v>
      </c>
      <c r="AB2493" s="114">
        <v>100</v>
      </c>
      <c r="AC2493" s="114">
        <v>53</v>
      </c>
      <c r="AD2493" s="114">
        <v>0</v>
      </c>
      <c r="AE2493" s="114">
        <v>100</v>
      </c>
    </row>
    <row r="2494" spans="1:31">
      <c r="A2494" s="31" t="s">
        <v>420</v>
      </c>
      <c r="B2494" s="31" t="str">
        <f>VLOOKUP(Table1[[#This Row],[Organism]],'GN and GP categories'!A:B,2,)</f>
        <v>Gram-positive</v>
      </c>
      <c r="C2494" s="31" t="s">
        <v>522</v>
      </c>
      <c r="D2494" s="31" t="s">
        <v>262</v>
      </c>
      <c r="E2494" s="31" t="s">
        <v>371</v>
      </c>
      <c r="F2494" s="31" t="s">
        <v>435</v>
      </c>
      <c r="G2494" s="31" t="s">
        <v>370</v>
      </c>
      <c r="H2494" s="31">
        <v>82</v>
      </c>
      <c r="I2494" s="114">
        <v>0</v>
      </c>
      <c r="J2494" s="114">
        <v>100</v>
      </c>
      <c r="K2494" s="114">
        <v>79</v>
      </c>
      <c r="L2494" s="114">
        <v>100</v>
      </c>
      <c r="M2494" s="114" t="s">
        <v>369</v>
      </c>
      <c r="N2494" s="114">
        <v>100</v>
      </c>
      <c r="O2494" s="114">
        <v>73</v>
      </c>
      <c r="P2494" s="114">
        <v>87</v>
      </c>
      <c r="Q2494" s="114">
        <v>100</v>
      </c>
      <c r="R2494" s="114">
        <v>100</v>
      </c>
      <c r="S2494" s="114" t="s">
        <v>369</v>
      </c>
      <c r="T2494" s="114">
        <v>100</v>
      </c>
      <c r="U2494" s="114">
        <v>76</v>
      </c>
      <c r="V2494" s="114">
        <v>0</v>
      </c>
      <c r="W2494" s="114">
        <v>88</v>
      </c>
      <c r="X2494" s="114">
        <v>100</v>
      </c>
      <c r="Y2494" s="114" t="s">
        <v>396</v>
      </c>
      <c r="Z2494" s="114" t="s">
        <v>369</v>
      </c>
      <c r="AA2494" s="114" t="s">
        <v>396</v>
      </c>
      <c r="AB2494" s="114">
        <v>100</v>
      </c>
      <c r="AC2494" s="114">
        <v>48</v>
      </c>
      <c r="AD2494" s="114">
        <v>0</v>
      </c>
      <c r="AE2494" s="114">
        <v>100</v>
      </c>
    </row>
    <row r="2495" spans="1:31">
      <c r="A2495" s="31" t="s">
        <v>420</v>
      </c>
      <c r="B2495" s="31" t="str">
        <f>VLOOKUP(Table1[[#This Row],[Organism]],'GN and GP categories'!A:B,2,)</f>
        <v>Gram-positive</v>
      </c>
      <c r="C2495" s="31" t="s">
        <v>522</v>
      </c>
      <c r="D2495" s="31" t="s">
        <v>262</v>
      </c>
      <c r="E2495" s="31" t="s">
        <v>371</v>
      </c>
      <c r="F2495" s="31" t="s">
        <v>2</v>
      </c>
      <c r="G2495" s="31" t="s">
        <v>397</v>
      </c>
      <c r="H2495" s="31">
        <v>47</v>
      </c>
      <c r="I2495" s="114">
        <v>0</v>
      </c>
      <c r="J2495" s="114">
        <v>100</v>
      </c>
      <c r="K2495" s="114">
        <v>81</v>
      </c>
      <c r="L2495" s="114">
        <v>100</v>
      </c>
      <c r="M2495" s="114" t="s">
        <v>369</v>
      </c>
      <c r="N2495" s="114">
        <v>100</v>
      </c>
      <c r="O2495" s="114">
        <v>68</v>
      </c>
      <c r="P2495" s="114">
        <v>70</v>
      </c>
      <c r="Q2495" s="114">
        <v>100</v>
      </c>
      <c r="R2495" s="114">
        <v>100</v>
      </c>
      <c r="S2495" s="114" t="s">
        <v>369</v>
      </c>
      <c r="T2495" s="114">
        <v>100</v>
      </c>
      <c r="U2495" s="114">
        <v>72</v>
      </c>
      <c r="V2495" s="114">
        <v>0</v>
      </c>
      <c r="W2495" s="114" t="s">
        <v>373</v>
      </c>
      <c r="X2495" s="114">
        <v>100</v>
      </c>
      <c r="Y2495" s="114" t="s">
        <v>373</v>
      </c>
      <c r="Z2495" s="114" t="s">
        <v>369</v>
      </c>
      <c r="AA2495" s="114" t="s">
        <v>373</v>
      </c>
      <c r="AB2495" s="114">
        <v>100</v>
      </c>
      <c r="AC2495" s="114">
        <v>51</v>
      </c>
      <c r="AD2495" s="114">
        <v>0</v>
      </c>
      <c r="AE2495" s="114">
        <v>100</v>
      </c>
    </row>
    <row r="2496" spans="1:31">
      <c r="A2496" s="31" t="s">
        <v>420</v>
      </c>
      <c r="B2496" s="31" t="str">
        <f>VLOOKUP(Table1[[#This Row],[Organism]],'GN and GP categories'!A:B,2,)</f>
        <v>Gram-positive</v>
      </c>
      <c r="C2496" s="31" t="s">
        <v>522</v>
      </c>
      <c r="D2496" s="31" t="s">
        <v>262</v>
      </c>
      <c r="E2496" s="31" t="s">
        <v>371</v>
      </c>
      <c r="F2496" s="31" t="s">
        <v>2</v>
      </c>
      <c r="G2496" s="31" t="s">
        <v>377</v>
      </c>
      <c r="H2496" s="31">
        <v>43</v>
      </c>
      <c r="I2496" s="114">
        <v>0</v>
      </c>
      <c r="J2496" s="114">
        <v>100</v>
      </c>
      <c r="K2496" s="114">
        <v>72</v>
      </c>
      <c r="L2496" s="114">
        <v>100</v>
      </c>
      <c r="M2496" s="114" t="s">
        <v>369</v>
      </c>
      <c r="N2496" s="114">
        <v>100</v>
      </c>
      <c r="O2496" s="114">
        <v>72</v>
      </c>
      <c r="P2496" s="114">
        <v>70</v>
      </c>
      <c r="Q2496" s="114">
        <v>100</v>
      </c>
      <c r="R2496" s="114">
        <v>100</v>
      </c>
      <c r="S2496" s="114" t="s">
        <v>369</v>
      </c>
      <c r="T2496" s="114">
        <v>100</v>
      </c>
      <c r="U2496" s="114">
        <v>63</v>
      </c>
      <c r="V2496" s="114">
        <v>0</v>
      </c>
      <c r="W2496" s="114">
        <v>84</v>
      </c>
      <c r="X2496" s="114">
        <v>100</v>
      </c>
      <c r="Y2496" s="114" t="s">
        <v>390</v>
      </c>
      <c r="Z2496" s="114" t="s">
        <v>369</v>
      </c>
      <c r="AA2496" s="114">
        <v>86</v>
      </c>
      <c r="AB2496" s="114">
        <v>100</v>
      </c>
      <c r="AC2496" s="114">
        <v>49</v>
      </c>
      <c r="AD2496" s="114">
        <v>0</v>
      </c>
      <c r="AE2496" s="114">
        <v>100</v>
      </c>
    </row>
    <row r="2497" spans="1:31">
      <c r="A2497" s="31" t="s">
        <v>420</v>
      </c>
      <c r="B2497" s="31" t="str">
        <f>VLOOKUP(Table1[[#This Row],[Organism]],'GN and GP categories'!A:B,2,)</f>
        <v>Gram-positive</v>
      </c>
      <c r="C2497" s="31" t="s">
        <v>522</v>
      </c>
      <c r="D2497" s="31" t="s">
        <v>262</v>
      </c>
      <c r="E2497" s="31" t="s">
        <v>371</v>
      </c>
      <c r="F2497" s="31" t="s">
        <v>2</v>
      </c>
      <c r="G2497" s="31" t="s">
        <v>375</v>
      </c>
      <c r="H2497" s="31">
        <v>40</v>
      </c>
      <c r="I2497" s="114">
        <v>0</v>
      </c>
      <c r="J2497" s="114">
        <v>100</v>
      </c>
      <c r="K2497" s="114">
        <v>85</v>
      </c>
      <c r="L2497" s="114">
        <v>100</v>
      </c>
      <c r="M2497" s="114" t="s">
        <v>369</v>
      </c>
      <c r="N2497" s="114">
        <v>100</v>
      </c>
      <c r="O2497" s="114">
        <v>73</v>
      </c>
      <c r="P2497" s="114">
        <v>80</v>
      </c>
      <c r="Q2497" s="114">
        <v>100</v>
      </c>
      <c r="R2497" s="114">
        <v>100</v>
      </c>
      <c r="S2497" s="114" t="s">
        <v>369</v>
      </c>
      <c r="T2497" s="114">
        <v>100</v>
      </c>
      <c r="U2497" s="114">
        <v>73</v>
      </c>
      <c r="V2497" s="114">
        <v>0</v>
      </c>
      <c r="W2497" s="114" t="s">
        <v>400</v>
      </c>
      <c r="X2497" s="114">
        <v>100</v>
      </c>
      <c r="Y2497" s="114">
        <v>100</v>
      </c>
      <c r="Z2497" s="114">
        <v>100</v>
      </c>
      <c r="AA2497" s="114" t="s">
        <v>400</v>
      </c>
      <c r="AB2497" s="114">
        <v>100</v>
      </c>
      <c r="AC2497" s="114">
        <v>63</v>
      </c>
      <c r="AD2497" s="114">
        <v>0</v>
      </c>
      <c r="AE2497" s="114">
        <v>100</v>
      </c>
    </row>
    <row r="2498" spans="1:31">
      <c r="A2498" s="31" t="s">
        <v>420</v>
      </c>
      <c r="B2498" s="31" t="str">
        <f>VLOOKUP(Table1[[#This Row],[Organism]],'GN and GP categories'!A:B,2,)</f>
        <v>Gram-positive</v>
      </c>
      <c r="C2498" s="31" t="s">
        <v>522</v>
      </c>
      <c r="D2498" s="31" t="s">
        <v>262</v>
      </c>
      <c r="E2498" s="31" t="s">
        <v>371</v>
      </c>
      <c r="F2498" s="31" t="s">
        <v>2</v>
      </c>
      <c r="G2498" s="31" t="s">
        <v>374</v>
      </c>
      <c r="H2498" s="31">
        <v>37</v>
      </c>
      <c r="I2498" s="114">
        <v>0</v>
      </c>
      <c r="J2498" s="114">
        <v>100</v>
      </c>
      <c r="K2498" s="114">
        <v>73</v>
      </c>
      <c r="L2498" s="114">
        <v>100</v>
      </c>
      <c r="M2498" s="114" t="s">
        <v>369</v>
      </c>
      <c r="N2498" s="114">
        <v>100</v>
      </c>
      <c r="O2498" s="114">
        <v>73</v>
      </c>
      <c r="P2498" s="114">
        <v>51</v>
      </c>
      <c r="Q2498" s="114">
        <v>100</v>
      </c>
      <c r="R2498" s="114">
        <v>100</v>
      </c>
      <c r="S2498" s="114" t="s">
        <v>369</v>
      </c>
      <c r="T2498" s="114">
        <v>100</v>
      </c>
      <c r="U2498" s="114">
        <v>56.999999999999993</v>
      </c>
      <c r="V2498" s="114">
        <v>0</v>
      </c>
      <c r="W2498" s="114" t="s">
        <v>381</v>
      </c>
      <c r="X2498" s="114">
        <v>100</v>
      </c>
      <c r="Y2498" s="114" t="s">
        <v>381</v>
      </c>
      <c r="Z2498" s="114" t="s">
        <v>369</v>
      </c>
      <c r="AA2498" s="114">
        <v>81</v>
      </c>
      <c r="AB2498" s="114">
        <v>100</v>
      </c>
      <c r="AC2498" s="114">
        <v>27</v>
      </c>
      <c r="AD2498" s="114">
        <v>0</v>
      </c>
      <c r="AE2498" s="114">
        <v>100</v>
      </c>
    </row>
    <row r="2499" spans="1:31">
      <c r="A2499" s="31" t="s">
        <v>420</v>
      </c>
      <c r="B2499" s="31" t="str">
        <f>VLOOKUP(Table1[[#This Row],[Organism]],'GN and GP categories'!A:B,2,)</f>
        <v>Gram-positive</v>
      </c>
      <c r="C2499" s="31" t="s">
        <v>522</v>
      </c>
      <c r="D2499" s="31" t="s">
        <v>262</v>
      </c>
      <c r="E2499" s="31" t="s">
        <v>371</v>
      </c>
      <c r="F2499" s="31" t="s">
        <v>2</v>
      </c>
      <c r="G2499" s="31" t="s">
        <v>370</v>
      </c>
      <c r="H2499" s="31">
        <v>45</v>
      </c>
      <c r="I2499" s="114">
        <v>0</v>
      </c>
      <c r="J2499" s="114">
        <v>100</v>
      </c>
      <c r="K2499" s="114">
        <v>76</v>
      </c>
      <c r="L2499" s="114">
        <v>100</v>
      </c>
      <c r="M2499" s="114" t="s">
        <v>369</v>
      </c>
      <c r="N2499" s="114">
        <v>100</v>
      </c>
      <c r="O2499" s="114">
        <v>73</v>
      </c>
      <c r="P2499" s="114">
        <v>73</v>
      </c>
      <c r="Q2499" s="114">
        <v>100</v>
      </c>
      <c r="R2499" s="114">
        <v>100</v>
      </c>
      <c r="S2499" s="114" t="s">
        <v>369</v>
      </c>
      <c r="T2499" s="114">
        <v>100</v>
      </c>
      <c r="U2499" s="114">
        <v>71</v>
      </c>
      <c r="V2499" s="114">
        <v>0</v>
      </c>
      <c r="W2499" s="114">
        <v>82</v>
      </c>
      <c r="X2499" s="114">
        <v>100</v>
      </c>
      <c r="Y2499" s="114" t="s">
        <v>373</v>
      </c>
      <c r="Z2499" s="114" t="s">
        <v>369</v>
      </c>
      <c r="AA2499" s="114" t="s">
        <v>373</v>
      </c>
      <c r="AB2499" s="114">
        <v>100</v>
      </c>
      <c r="AC2499" s="114">
        <v>57.999999999999993</v>
      </c>
      <c r="AD2499" s="114">
        <v>0</v>
      </c>
      <c r="AE2499" s="114">
        <v>100</v>
      </c>
    </row>
    <row r="2500" spans="1:31">
      <c r="A2500" s="31" t="s">
        <v>420</v>
      </c>
      <c r="B2500" s="31" t="str">
        <f>VLOOKUP(Table1[[#This Row],[Organism]],'GN and GP categories'!A:B,2,)</f>
        <v>Gram-positive</v>
      </c>
      <c r="C2500" s="31" t="s">
        <v>522</v>
      </c>
      <c r="D2500" s="31" t="s">
        <v>262</v>
      </c>
      <c r="E2500" s="31" t="s">
        <v>371</v>
      </c>
      <c r="F2500" s="31" t="s">
        <v>49</v>
      </c>
      <c r="G2500" s="31" t="s">
        <v>397</v>
      </c>
      <c r="H2500" s="31">
        <v>44</v>
      </c>
      <c r="I2500" s="114">
        <v>0</v>
      </c>
      <c r="J2500" s="114">
        <v>100</v>
      </c>
      <c r="K2500" s="114">
        <v>84</v>
      </c>
      <c r="L2500" s="114">
        <v>100</v>
      </c>
      <c r="M2500" s="114" t="s">
        <v>369</v>
      </c>
      <c r="N2500" s="114" t="s">
        <v>390</v>
      </c>
      <c r="O2500" s="114">
        <v>61</v>
      </c>
      <c r="P2500" s="114">
        <v>70</v>
      </c>
      <c r="Q2500" s="114">
        <v>100</v>
      </c>
      <c r="R2500" s="114">
        <v>100</v>
      </c>
      <c r="S2500" s="114" t="s">
        <v>369</v>
      </c>
      <c r="T2500" s="114">
        <v>100</v>
      </c>
      <c r="U2500" s="114">
        <v>64</v>
      </c>
      <c r="V2500" s="114">
        <v>0</v>
      </c>
      <c r="W2500" s="114" t="s">
        <v>390</v>
      </c>
      <c r="X2500" s="114">
        <v>100</v>
      </c>
      <c r="Y2500" s="114" t="s">
        <v>390</v>
      </c>
      <c r="Z2500" s="114" t="s">
        <v>369</v>
      </c>
      <c r="AA2500" s="114" t="s">
        <v>390</v>
      </c>
      <c r="AB2500" s="114">
        <v>100</v>
      </c>
      <c r="AC2500" s="114">
        <v>55.000000000000007</v>
      </c>
      <c r="AD2500" s="114">
        <v>0</v>
      </c>
      <c r="AE2500" s="114">
        <v>100</v>
      </c>
    </row>
    <row r="2501" spans="1:31">
      <c r="A2501" s="31" t="s">
        <v>420</v>
      </c>
      <c r="B2501" s="31" t="str">
        <f>VLOOKUP(Table1[[#This Row],[Organism]],'GN and GP categories'!A:B,2,)</f>
        <v>Gram-positive</v>
      </c>
      <c r="C2501" s="31" t="s">
        <v>522</v>
      </c>
      <c r="D2501" s="31" t="s">
        <v>262</v>
      </c>
      <c r="E2501" s="31" t="s">
        <v>371</v>
      </c>
      <c r="F2501" s="31" t="s">
        <v>49</v>
      </c>
      <c r="G2501" s="31" t="s">
        <v>377</v>
      </c>
      <c r="H2501" s="31">
        <v>63</v>
      </c>
      <c r="I2501" s="114">
        <v>0</v>
      </c>
      <c r="J2501" s="114">
        <v>100</v>
      </c>
      <c r="K2501" s="114">
        <v>90</v>
      </c>
      <c r="L2501" s="114">
        <v>100</v>
      </c>
      <c r="M2501" s="114" t="s">
        <v>369</v>
      </c>
      <c r="N2501" s="114" t="s">
        <v>387</v>
      </c>
      <c r="O2501" s="114">
        <v>70</v>
      </c>
      <c r="P2501" s="114">
        <v>71</v>
      </c>
      <c r="Q2501" s="114">
        <v>100</v>
      </c>
      <c r="R2501" s="114">
        <v>100</v>
      </c>
      <c r="S2501" s="114" t="s">
        <v>369</v>
      </c>
      <c r="T2501" s="114">
        <v>100</v>
      </c>
      <c r="U2501" s="114">
        <v>68</v>
      </c>
      <c r="V2501" s="114">
        <v>0</v>
      </c>
      <c r="W2501" s="114" t="s">
        <v>387</v>
      </c>
      <c r="X2501" s="114">
        <v>100</v>
      </c>
      <c r="Y2501" s="114" t="s">
        <v>387</v>
      </c>
      <c r="Z2501" s="114" t="s">
        <v>369</v>
      </c>
      <c r="AA2501" s="114" t="s">
        <v>387</v>
      </c>
      <c r="AB2501" s="114">
        <v>100</v>
      </c>
      <c r="AC2501" s="114">
        <v>56.999999999999993</v>
      </c>
      <c r="AD2501" s="114">
        <v>0</v>
      </c>
      <c r="AE2501" s="114">
        <v>100</v>
      </c>
    </row>
    <row r="2502" spans="1:31">
      <c r="A2502" s="31" t="s">
        <v>420</v>
      </c>
      <c r="B2502" s="31" t="str">
        <f>VLOOKUP(Table1[[#This Row],[Organism]],'GN and GP categories'!A:B,2,)</f>
        <v>Gram-positive</v>
      </c>
      <c r="C2502" s="31" t="s">
        <v>522</v>
      </c>
      <c r="D2502" s="31" t="s">
        <v>262</v>
      </c>
      <c r="E2502" s="31" t="s">
        <v>371</v>
      </c>
      <c r="F2502" s="31" t="s">
        <v>49</v>
      </c>
      <c r="G2502" s="31" t="s">
        <v>375</v>
      </c>
      <c r="H2502" s="31">
        <v>45</v>
      </c>
      <c r="I2502" s="114">
        <v>0</v>
      </c>
      <c r="J2502" s="114">
        <v>100</v>
      </c>
      <c r="K2502" s="114">
        <v>87</v>
      </c>
      <c r="L2502" s="114">
        <v>100</v>
      </c>
      <c r="M2502" s="114" t="s">
        <v>369</v>
      </c>
      <c r="N2502" s="114" t="s">
        <v>373</v>
      </c>
      <c r="O2502" s="114">
        <v>69</v>
      </c>
      <c r="P2502" s="114" t="s">
        <v>373</v>
      </c>
      <c r="Q2502" s="114">
        <v>100</v>
      </c>
      <c r="R2502" s="114">
        <v>100</v>
      </c>
      <c r="S2502" s="114" t="s">
        <v>369</v>
      </c>
      <c r="T2502" s="114">
        <v>100</v>
      </c>
      <c r="U2502" s="114">
        <v>76</v>
      </c>
      <c r="V2502" s="114">
        <v>0</v>
      </c>
      <c r="W2502" s="114">
        <v>78</v>
      </c>
      <c r="X2502" s="114">
        <v>100</v>
      </c>
      <c r="Y2502" s="114" t="s">
        <v>373</v>
      </c>
      <c r="Z2502" s="114" t="s">
        <v>369</v>
      </c>
      <c r="AA2502" s="114" t="s">
        <v>373</v>
      </c>
      <c r="AB2502" s="114">
        <v>100</v>
      </c>
      <c r="AC2502" s="114">
        <v>53</v>
      </c>
      <c r="AD2502" s="114">
        <v>0</v>
      </c>
      <c r="AE2502" s="114">
        <v>100</v>
      </c>
    </row>
    <row r="2503" spans="1:31">
      <c r="A2503" s="31" t="s">
        <v>420</v>
      </c>
      <c r="B2503" s="31" t="str">
        <f>VLOOKUP(Table1[[#This Row],[Organism]],'GN and GP categories'!A:B,2,)</f>
        <v>Gram-positive</v>
      </c>
      <c r="C2503" s="31" t="s">
        <v>522</v>
      </c>
      <c r="D2503" s="31" t="s">
        <v>262</v>
      </c>
      <c r="E2503" s="31" t="s">
        <v>371</v>
      </c>
      <c r="F2503" s="31" t="s">
        <v>49</v>
      </c>
      <c r="G2503" s="31" t="s">
        <v>374</v>
      </c>
      <c r="H2503" s="31">
        <v>43</v>
      </c>
      <c r="I2503" s="114">
        <v>0</v>
      </c>
      <c r="J2503" s="114">
        <v>100</v>
      </c>
      <c r="K2503" s="114">
        <v>84</v>
      </c>
      <c r="L2503" s="114">
        <v>100</v>
      </c>
      <c r="M2503" s="114" t="s">
        <v>369</v>
      </c>
      <c r="N2503" s="114">
        <v>100</v>
      </c>
      <c r="O2503" s="114">
        <v>60</v>
      </c>
      <c r="P2503" s="114">
        <v>70</v>
      </c>
      <c r="Q2503" s="114">
        <v>100</v>
      </c>
      <c r="R2503" s="114">
        <v>100</v>
      </c>
      <c r="S2503" s="114" t="s">
        <v>369</v>
      </c>
      <c r="T2503" s="114">
        <v>100</v>
      </c>
      <c r="U2503" s="114">
        <v>79</v>
      </c>
      <c r="V2503" s="114">
        <v>0</v>
      </c>
      <c r="W2503" s="114">
        <v>79</v>
      </c>
      <c r="X2503" s="114">
        <v>100</v>
      </c>
      <c r="Y2503" s="114">
        <v>100</v>
      </c>
      <c r="Z2503" s="114" t="s">
        <v>369</v>
      </c>
      <c r="AA2503" s="114" t="s">
        <v>390</v>
      </c>
      <c r="AB2503" s="114">
        <v>100</v>
      </c>
      <c r="AC2503" s="114">
        <v>51</v>
      </c>
      <c r="AD2503" s="114">
        <v>0</v>
      </c>
      <c r="AE2503" s="114">
        <v>100</v>
      </c>
    </row>
    <row r="2504" spans="1:31">
      <c r="A2504" s="31" t="s">
        <v>420</v>
      </c>
      <c r="B2504" s="31" t="str">
        <f>VLOOKUP(Table1[[#This Row],[Organism]],'GN and GP categories'!A:B,2,)</f>
        <v>Gram-positive</v>
      </c>
      <c r="C2504" s="31" t="s">
        <v>522</v>
      </c>
      <c r="D2504" s="31" t="s">
        <v>262</v>
      </c>
      <c r="E2504" s="31" t="s">
        <v>371</v>
      </c>
      <c r="F2504" s="31" t="s">
        <v>49</v>
      </c>
      <c r="G2504" s="31" t="s">
        <v>370</v>
      </c>
      <c r="H2504" s="31">
        <v>73</v>
      </c>
      <c r="I2504" s="114">
        <v>0</v>
      </c>
      <c r="J2504" s="114">
        <v>100</v>
      </c>
      <c r="K2504" s="114">
        <v>74</v>
      </c>
      <c r="L2504" s="114">
        <v>100</v>
      </c>
      <c r="M2504" s="114" t="s">
        <v>369</v>
      </c>
      <c r="N2504" s="114" t="s">
        <v>401</v>
      </c>
      <c r="O2504" s="114">
        <v>67</v>
      </c>
      <c r="P2504" s="114">
        <v>84</v>
      </c>
      <c r="Q2504" s="114">
        <v>100</v>
      </c>
      <c r="R2504" s="114">
        <v>100</v>
      </c>
      <c r="S2504" s="114">
        <v>100</v>
      </c>
      <c r="T2504" s="114">
        <v>100</v>
      </c>
      <c r="U2504" s="114">
        <v>70</v>
      </c>
      <c r="V2504" s="114">
        <v>0</v>
      </c>
      <c r="W2504" s="114">
        <v>90</v>
      </c>
      <c r="X2504" s="114">
        <v>100</v>
      </c>
      <c r="Y2504" s="114" t="s">
        <v>401</v>
      </c>
      <c r="Z2504" s="114" t="s">
        <v>369</v>
      </c>
      <c r="AA2504" s="114">
        <v>92</v>
      </c>
      <c r="AB2504" s="114">
        <v>100</v>
      </c>
      <c r="AC2504" s="114">
        <v>41</v>
      </c>
      <c r="AD2504" s="114">
        <v>0</v>
      </c>
      <c r="AE2504" s="114">
        <v>100</v>
      </c>
    </row>
    <row r="2505" spans="1:31">
      <c r="A2505" s="31" t="s">
        <v>420</v>
      </c>
      <c r="B2505" s="31" t="str">
        <f>VLOOKUP(Table1[[#This Row],[Organism]],'GN and GP categories'!A:B,2,)</f>
        <v>Gram-positive</v>
      </c>
      <c r="C2505" s="31" t="s">
        <v>522</v>
      </c>
      <c r="D2505" s="31" t="s">
        <v>262</v>
      </c>
      <c r="E2505" s="31" t="s">
        <v>371</v>
      </c>
      <c r="F2505" s="31" t="s">
        <v>101</v>
      </c>
      <c r="G2505" s="31" t="s">
        <v>397</v>
      </c>
      <c r="H2505" s="31">
        <v>73</v>
      </c>
      <c r="I2505" s="114">
        <v>0</v>
      </c>
      <c r="J2505" s="114">
        <v>100</v>
      </c>
      <c r="K2505" s="114">
        <v>70</v>
      </c>
      <c r="L2505" s="114">
        <v>100</v>
      </c>
      <c r="M2505" s="114" t="s">
        <v>369</v>
      </c>
      <c r="N2505" s="114">
        <v>100</v>
      </c>
      <c r="O2505" s="114">
        <v>68</v>
      </c>
      <c r="P2505" s="114">
        <v>88</v>
      </c>
      <c r="Q2505" s="114">
        <v>100</v>
      </c>
      <c r="R2505" s="114">
        <v>100</v>
      </c>
      <c r="S2505" s="114" t="s">
        <v>369</v>
      </c>
      <c r="T2505" s="114">
        <v>100</v>
      </c>
      <c r="U2505" s="114">
        <v>81</v>
      </c>
      <c r="V2505" s="114">
        <v>0</v>
      </c>
      <c r="W2505" s="114">
        <v>89</v>
      </c>
      <c r="X2505" s="114">
        <v>100</v>
      </c>
      <c r="Y2505" s="114" t="s">
        <v>401</v>
      </c>
      <c r="Z2505" s="114" t="s">
        <v>369</v>
      </c>
      <c r="AA2505" s="114" t="s">
        <v>401</v>
      </c>
      <c r="AB2505" s="114">
        <v>100</v>
      </c>
      <c r="AC2505" s="114">
        <v>48</v>
      </c>
      <c r="AD2505" s="114">
        <v>0</v>
      </c>
      <c r="AE2505" s="114">
        <v>100</v>
      </c>
    </row>
    <row r="2506" spans="1:31">
      <c r="A2506" s="31" t="s">
        <v>420</v>
      </c>
      <c r="B2506" s="31" t="str">
        <f>VLOOKUP(Table1[[#This Row],[Organism]],'GN and GP categories'!A:B,2,)</f>
        <v>Gram-positive</v>
      </c>
      <c r="C2506" s="31" t="s">
        <v>522</v>
      </c>
      <c r="D2506" s="31" t="s">
        <v>262</v>
      </c>
      <c r="E2506" s="31" t="s">
        <v>371</v>
      </c>
      <c r="F2506" s="31" t="s">
        <v>101</v>
      </c>
      <c r="G2506" s="31" t="s">
        <v>377</v>
      </c>
      <c r="H2506" s="31">
        <v>61</v>
      </c>
      <c r="I2506" s="114">
        <v>0</v>
      </c>
      <c r="J2506" s="114">
        <v>100</v>
      </c>
      <c r="K2506" s="114">
        <v>80</v>
      </c>
      <c r="L2506" s="114">
        <v>100</v>
      </c>
      <c r="M2506" s="114" t="s">
        <v>369</v>
      </c>
      <c r="N2506" s="114">
        <v>100</v>
      </c>
      <c r="O2506" s="114">
        <v>56.000000000000007</v>
      </c>
      <c r="P2506" s="114">
        <v>70</v>
      </c>
      <c r="Q2506" s="114">
        <v>100</v>
      </c>
      <c r="R2506" s="114">
        <v>100</v>
      </c>
      <c r="S2506" s="114" t="s">
        <v>369</v>
      </c>
      <c r="T2506" s="114">
        <v>100</v>
      </c>
      <c r="U2506" s="114">
        <v>59</v>
      </c>
      <c r="V2506" s="114">
        <v>0</v>
      </c>
      <c r="W2506" s="114">
        <v>85</v>
      </c>
      <c r="X2506" s="114">
        <v>100</v>
      </c>
      <c r="Y2506" s="114">
        <v>100</v>
      </c>
      <c r="Z2506" s="114" t="s">
        <v>369</v>
      </c>
      <c r="AA2506" s="114">
        <v>100</v>
      </c>
      <c r="AB2506" s="114">
        <v>100</v>
      </c>
      <c r="AC2506" s="114">
        <v>39</v>
      </c>
      <c r="AD2506" s="114">
        <v>0</v>
      </c>
      <c r="AE2506" s="114">
        <v>100</v>
      </c>
    </row>
    <row r="2507" spans="1:31">
      <c r="A2507" s="31" t="s">
        <v>420</v>
      </c>
      <c r="B2507" s="31" t="str">
        <f>VLOOKUP(Table1[[#This Row],[Organism]],'GN and GP categories'!A:B,2,)</f>
        <v>Gram-positive</v>
      </c>
      <c r="C2507" s="31" t="s">
        <v>522</v>
      </c>
      <c r="D2507" s="31" t="s">
        <v>262</v>
      </c>
      <c r="E2507" s="31" t="s">
        <v>371</v>
      </c>
      <c r="F2507" s="31" t="s">
        <v>101</v>
      </c>
      <c r="G2507" s="31" t="s">
        <v>375</v>
      </c>
      <c r="H2507" s="31">
        <v>74</v>
      </c>
      <c r="I2507" s="114">
        <v>0</v>
      </c>
      <c r="J2507" s="114">
        <v>100</v>
      </c>
      <c r="K2507" s="114">
        <v>74</v>
      </c>
      <c r="L2507" s="114">
        <v>100</v>
      </c>
      <c r="M2507" s="114" t="s">
        <v>369</v>
      </c>
      <c r="N2507" s="114">
        <v>100</v>
      </c>
      <c r="O2507" s="114">
        <v>62</v>
      </c>
      <c r="P2507" s="114">
        <v>80</v>
      </c>
      <c r="Q2507" s="114">
        <v>100</v>
      </c>
      <c r="R2507" s="114">
        <v>100</v>
      </c>
      <c r="S2507" s="114" t="s">
        <v>369</v>
      </c>
      <c r="T2507" s="114">
        <v>100</v>
      </c>
      <c r="U2507" s="114">
        <v>72</v>
      </c>
      <c r="V2507" s="114">
        <v>0</v>
      </c>
      <c r="W2507" s="114">
        <v>88</v>
      </c>
      <c r="X2507" s="114">
        <v>100</v>
      </c>
      <c r="Y2507" s="114" t="s">
        <v>401</v>
      </c>
      <c r="Z2507" s="114" t="s">
        <v>369</v>
      </c>
      <c r="AA2507" s="114">
        <v>88</v>
      </c>
      <c r="AB2507" s="114">
        <v>100</v>
      </c>
      <c r="AC2507" s="114">
        <v>43</v>
      </c>
      <c r="AD2507" s="114">
        <v>0</v>
      </c>
      <c r="AE2507" s="114">
        <v>100</v>
      </c>
    </row>
    <row r="2508" spans="1:31">
      <c r="A2508" s="31" t="s">
        <v>420</v>
      </c>
      <c r="B2508" s="31" t="str">
        <f>VLOOKUP(Table1[[#This Row],[Organism]],'GN and GP categories'!A:B,2,)</f>
        <v>Gram-positive</v>
      </c>
      <c r="C2508" s="31" t="s">
        <v>522</v>
      </c>
      <c r="D2508" s="31" t="s">
        <v>262</v>
      </c>
      <c r="E2508" s="31" t="s">
        <v>371</v>
      </c>
      <c r="F2508" s="31" t="s">
        <v>101</v>
      </c>
      <c r="G2508" s="31" t="s">
        <v>374</v>
      </c>
      <c r="H2508" s="31">
        <v>50</v>
      </c>
      <c r="I2508" s="114">
        <v>0</v>
      </c>
      <c r="J2508" s="114" t="s">
        <v>392</v>
      </c>
      <c r="K2508" s="114">
        <v>74</v>
      </c>
      <c r="L2508" s="114" t="s">
        <v>392</v>
      </c>
      <c r="M2508" s="114" t="s">
        <v>369</v>
      </c>
      <c r="N2508" s="114" t="s">
        <v>392</v>
      </c>
      <c r="O2508" s="114">
        <v>74</v>
      </c>
      <c r="P2508" s="114">
        <v>86</v>
      </c>
      <c r="Q2508" s="114" t="s">
        <v>392</v>
      </c>
      <c r="R2508" s="114">
        <v>100</v>
      </c>
      <c r="S2508" s="114" t="s">
        <v>369</v>
      </c>
      <c r="T2508" s="114" t="s">
        <v>392</v>
      </c>
      <c r="U2508" s="114">
        <v>72</v>
      </c>
      <c r="V2508" s="114">
        <v>0</v>
      </c>
      <c r="W2508" s="114">
        <v>82</v>
      </c>
      <c r="X2508" s="114">
        <v>100</v>
      </c>
      <c r="Y2508" s="114" t="s">
        <v>392</v>
      </c>
      <c r="Z2508" s="114" t="s">
        <v>369</v>
      </c>
      <c r="AA2508" s="114" t="s">
        <v>392</v>
      </c>
      <c r="AB2508" s="114" t="s">
        <v>392</v>
      </c>
      <c r="AC2508" s="114">
        <v>62</v>
      </c>
      <c r="AD2508" s="114">
        <v>0</v>
      </c>
      <c r="AE2508" s="114">
        <v>100</v>
      </c>
    </row>
    <row r="2509" spans="1:31">
      <c r="A2509" s="31" t="s">
        <v>420</v>
      </c>
      <c r="B2509" s="31" t="str">
        <f>VLOOKUP(Table1[[#This Row],[Organism]],'GN and GP categories'!A:B,2,)</f>
        <v>Gram-positive</v>
      </c>
      <c r="C2509" s="31" t="s">
        <v>522</v>
      </c>
      <c r="D2509" s="31" t="s">
        <v>262</v>
      </c>
      <c r="E2509" s="31" t="s">
        <v>371</v>
      </c>
      <c r="F2509" s="31" t="s">
        <v>101</v>
      </c>
      <c r="G2509" s="31" t="s">
        <v>370</v>
      </c>
      <c r="H2509" s="31">
        <v>55</v>
      </c>
      <c r="I2509" s="114">
        <v>0</v>
      </c>
      <c r="J2509" s="114">
        <v>100</v>
      </c>
      <c r="K2509" s="114">
        <v>78</v>
      </c>
      <c r="L2509" s="114">
        <v>100</v>
      </c>
      <c r="M2509" s="114" t="s">
        <v>369</v>
      </c>
      <c r="N2509" s="114" t="s">
        <v>383</v>
      </c>
      <c r="O2509" s="114">
        <v>64</v>
      </c>
      <c r="P2509" s="114">
        <v>84</v>
      </c>
      <c r="Q2509" s="114">
        <v>100</v>
      </c>
      <c r="R2509" s="114">
        <v>100</v>
      </c>
      <c r="S2509" s="114" t="s">
        <v>369</v>
      </c>
      <c r="T2509" s="114">
        <v>100</v>
      </c>
      <c r="U2509" s="114" t="s">
        <v>383</v>
      </c>
      <c r="V2509" s="114">
        <v>0</v>
      </c>
      <c r="W2509" s="114">
        <v>82</v>
      </c>
      <c r="X2509" s="114">
        <v>100</v>
      </c>
      <c r="Y2509" s="114" t="s">
        <v>383</v>
      </c>
      <c r="Z2509" s="114" t="s">
        <v>369</v>
      </c>
      <c r="AA2509" s="114" t="s">
        <v>383</v>
      </c>
      <c r="AB2509" s="114">
        <v>100</v>
      </c>
      <c r="AC2509" s="114">
        <v>44</v>
      </c>
      <c r="AD2509" s="114">
        <v>0</v>
      </c>
      <c r="AE2509" s="114">
        <v>100</v>
      </c>
    </row>
    <row r="2510" spans="1:31">
      <c r="A2510" s="31" t="s">
        <v>420</v>
      </c>
      <c r="B2510" s="31" t="str">
        <f>VLOOKUP(Table1[[#This Row],[Organism]],'GN and GP categories'!A:B,2,)</f>
        <v>Gram-positive</v>
      </c>
      <c r="C2510" s="31" t="s">
        <v>522</v>
      </c>
      <c r="D2510" s="31" t="s">
        <v>262</v>
      </c>
      <c r="E2510" s="31" t="s">
        <v>371</v>
      </c>
      <c r="F2510" s="31" t="s">
        <v>132</v>
      </c>
      <c r="G2510" s="31" t="s">
        <v>377</v>
      </c>
      <c r="H2510" s="31">
        <v>30</v>
      </c>
      <c r="I2510" s="114">
        <v>0</v>
      </c>
      <c r="J2510" s="114">
        <v>100</v>
      </c>
      <c r="K2510" s="114">
        <v>70</v>
      </c>
      <c r="L2510" s="114">
        <v>100</v>
      </c>
      <c r="M2510" s="114" t="s">
        <v>369</v>
      </c>
      <c r="N2510" s="114">
        <v>100</v>
      </c>
      <c r="O2510" s="114">
        <v>67</v>
      </c>
      <c r="P2510" s="114">
        <v>73</v>
      </c>
      <c r="Q2510" s="114">
        <v>100</v>
      </c>
      <c r="R2510" s="114">
        <v>100</v>
      </c>
      <c r="S2510" s="114" t="s">
        <v>369</v>
      </c>
      <c r="T2510" s="114">
        <v>100</v>
      </c>
      <c r="U2510" s="114">
        <v>70</v>
      </c>
      <c r="V2510" s="114">
        <v>0</v>
      </c>
      <c r="W2510" s="114" t="s">
        <v>409</v>
      </c>
      <c r="X2510" s="114">
        <v>100</v>
      </c>
      <c r="Y2510" s="114" t="s">
        <v>409</v>
      </c>
      <c r="Z2510" s="114" t="s">
        <v>369</v>
      </c>
      <c r="AA2510" s="114" t="s">
        <v>409</v>
      </c>
      <c r="AB2510" s="114">
        <v>100</v>
      </c>
      <c r="AC2510" s="114">
        <v>47</v>
      </c>
      <c r="AD2510" s="114">
        <v>0</v>
      </c>
      <c r="AE2510" s="114">
        <v>100</v>
      </c>
    </row>
    <row r="2511" spans="1:31">
      <c r="A2511" s="31" t="s">
        <v>420</v>
      </c>
      <c r="B2511" s="31" t="str">
        <f>VLOOKUP(Table1[[#This Row],[Organism]],'GN and GP categories'!A:B,2,)</f>
        <v>Gram-positive</v>
      </c>
      <c r="C2511" s="31" t="s">
        <v>522</v>
      </c>
      <c r="D2511" s="31" t="s">
        <v>262</v>
      </c>
      <c r="E2511" s="31" t="s">
        <v>371</v>
      </c>
      <c r="F2511" s="31" t="s">
        <v>132</v>
      </c>
      <c r="G2511" s="31" t="s">
        <v>370</v>
      </c>
      <c r="H2511" s="31">
        <v>36</v>
      </c>
      <c r="I2511" s="114">
        <v>0</v>
      </c>
      <c r="J2511" s="114" t="s">
        <v>378</v>
      </c>
      <c r="K2511" s="114">
        <v>83</v>
      </c>
      <c r="L2511" s="114" t="s">
        <v>378</v>
      </c>
      <c r="M2511" s="114" t="s">
        <v>369</v>
      </c>
      <c r="N2511" s="114">
        <v>100</v>
      </c>
      <c r="O2511" s="114">
        <v>67</v>
      </c>
      <c r="P2511" s="114">
        <v>83</v>
      </c>
      <c r="Q2511" s="114" t="s">
        <v>378</v>
      </c>
      <c r="R2511" s="114">
        <v>100</v>
      </c>
      <c r="S2511" s="114" t="s">
        <v>369</v>
      </c>
      <c r="T2511" s="114">
        <v>100</v>
      </c>
      <c r="U2511" s="114">
        <v>61</v>
      </c>
      <c r="V2511" s="114">
        <v>0</v>
      </c>
      <c r="W2511" s="114" t="s">
        <v>378</v>
      </c>
      <c r="X2511" s="114">
        <v>100</v>
      </c>
      <c r="Y2511" s="114" t="s">
        <v>378</v>
      </c>
      <c r="Z2511" s="114" t="s">
        <v>369</v>
      </c>
      <c r="AA2511" s="114" t="s">
        <v>378</v>
      </c>
      <c r="AB2511" s="114">
        <v>100</v>
      </c>
      <c r="AC2511" s="114">
        <v>57.999999999999993</v>
      </c>
      <c r="AD2511" s="114">
        <v>0</v>
      </c>
      <c r="AE2511" s="114">
        <v>100</v>
      </c>
    </row>
    <row r="2512" spans="1:31">
      <c r="A2512" s="31" t="s">
        <v>420</v>
      </c>
      <c r="B2512" s="31" t="str">
        <f>VLOOKUP(Table1[[#This Row],[Organism]],'GN and GP categories'!A:B,2,)</f>
        <v>Gram-positive</v>
      </c>
      <c r="C2512" s="31" t="s">
        <v>522</v>
      </c>
      <c r="D2512" s="31" t="s">
        <v>262</v>
      </c>
      <c r="E2512" s="31" t="s">
        <v>371</v>
      </c>
      <c r="F2512" s="31" t="s">
        <v>121</v>
      </c>
      <c r="G2512" s="31" t="s">
        <v>377</v>
      </c>
      <c r="H2512" s="31">
        <v>79</v>
      </c>
      <c r="I2512" s="114">
        <v>0</v>
      </c>
      <c r="J2512" s="114">
        <v>100</v>
      </c>
      <c r="K2512" s="114">
        <v>82</v>
      </c>
      <c r="L2512" s="114">
        <v>100</v>
      </c>
      <c r="M2512" s="114" t="s">
        <v>369</v>
      </c>
      <c r="N2512" s="114">
        <v>100</v>
      </c>
      <c r="O2512" s="114">
        <v>57.999999999999993</v>
      </c>
      <c r="P2512" s="114">
        <v>76</v>
      </c>
      <c r="Q2512" s="114">
        <v>100</v>
      </c>
      <c r="R2512" s="114">
        <v>100</v>
      </c>
      <c r="S2512" s="114" t="s">
        <v>369</v>
      </c>
      <c r="T2512" s="114">
        <v>100</v>
      </c>
      <c r="U2512" s="114">
        <v>67</v>
      </c>
      <c r="V2512" s="114">
        <v>0</v>
      </c>
      <c r="W2512" s="114">
        <v>89</v>
      </c>
      <c r="X2512" s="114">
        <v>100</v>
      </c>
      <c r="Y2512" s="114" t="s">
        <v>401</v>
      </c>
      <c r="Z2512" s="114" t="s">
        <v>369</v>
      </c>
      <c r="AA2512" s="114" t="s">
        <v>401</v>
      </c>
      <c r="AB2512" s="114">
        <v>100</v>
      </c>
      <c r="AC2512" s="114">
        <v>48</v>
      </c>
      <c r="AD2512" s="114">
        <v>0</v>
      </c>
      <c r="AE2512" s="114">
        <v>100</v>
      </c>
    </row>
    <row r="2513" spans="1:31">
      <c r="A2513" s="31" t="s">
        <v>420</v>
      </c>
      <c r="B2513" s="31" t="str">
        <f>VLOOKUP(Table1[[#This Row],[Organism]],'GN and GP categories'!A:B,2,)</f>
        <v>Gram-positive</v>
      </c>
      <c r="C2513" s="31" t="s">
        <v>522</v>
      </c>
      <c r="D2513" s="31" t="s">
        <v>262</v>
      </c>
      <c r="E2513" s="31" t="s">
        <v>371</v>
      </c>
      <c r="F2513" s="31" t="s">
        <v>121</v>
      </c>
      <c r="G2513" s="31" t="s">
        <v>375</v>
      </c>
      <c r="H2513" s="31">
        <v>49</v>
      </c>
      <c r="I2513" s="114">
        <v>0</v>
      </c>
      <c r="J2513" s="114">
        <v>100</v>
      </c>
      <c r="K2513" s="114">
        <v>82</v>
      </c>
      <c r="L2513" s="114">
        <v>100</v>
      </c>
      <c r="M2513" s="114" t="s">
        <v>369</v>
      </c>
      <c r="N2513" s="114">
        <v>100</v>
      </c>
      <c r="O2513" s="114">
        <v>65</v>
      </c>
      <c r="P2513" s="114">
        <v>80</v>
      </c>
      <c r="Q2513" s="114">
        <v>100</v>
      </c>
      <c r="R2513" s="114">
        <v>100</v>
      </c>
      <c r="S2513" s="114" t="s">
        <v>369</v>
      </c>
      <c r="T2513" s="114">
        <v>100</v>
      </c>
      <c r="U2513" s="114">
        <v>63</v>
      </c>
      <c r="V2513" s="114">
        <v>0</v>
      </c>
      <c r="W2513" s="114">
        <v>84</v>
      </c>
      <c r="X2513" s="114">
        <v>100</v>
      </c>
      <c r="Y2513" s="114">
        <v>100</v>
      </c>
      <c r="Z2513" s="114" t="s">
        <v>369</v>
      </c>
      <c r="AA2513" s="114" t="s">
        <v>392</v>
      </c>
      <c r="AB2513" s="114">
        <v>100</v>
      </c>
      <c r="AC2513" s="114">
        <v>61</v>
      </c>
      <c r="AD2513" s="114">
        <v>0</v>
      </c>
      <c r="AE2513" s="114">
        <v>100</v>
      </c>
    </row>
    <row r="2514" spans="1:31">
      <c r="A2514" s="31" t="s">
        <v>420</v>
      </c>
      <c r="B2514" s="31" t="str">
        <f>VLOOKUP(Table1[[#This Row],[Organism]],'GN and GP categories'!A:B,2,)</f>
        <v>Gram-positive</v>
      </c>
      <c r="C2514" s="31" t="s">
        <v>522</v>
      </c>
      <c r="D2514" s="31" t="s">
        <v>262</v>
      </c>
      <c r="E2514" s="31" t="s">
        <v>371</v>
      </c>
      <c r="F2514" s="31" t="s">
        <v>121</v>
      </c>
      <c r="G2514" s="31" t="s">
        <v>374</v>
      </c>
      <c r="H2514" s="31">
        <v>51</v>
      </c>
      <c r="I2514" s="114">
        <v>0</v>
      </c>
      <c r="J2514" s="114">
        <v>100</v>
      </c>
      <c r="K2514" s="114">
        <v>76</v>
      </c>
      <c r="L2514" s="114">
        <v>100</v>
      </c>
      <c r="M2514" s="114" t="s">
        <v>369</v>
      </c>
      <c r="N2514" s="114">
        <v>100</v>
      </c>
      <c r="O2514" s="114">
        <v>75</v>
      </c>
      <c r="P2514" s="114">
        <v>78</v>
      </c>
      <c r="Q2514" s="114">
        <v>100</v>
      </c>
      <c r="R2514" s="114">
        <v>100</v>
      </c>
      <c r="S2514" s="114" t="s">
        <v>369</v>
      </c>
      <c r="T2514" s="114">
        <v>100</v>
      </c>
      <c r="U2514" s="114">
        <v>69</v>
      </c>
      <c r="V2514" s="114">
        <v>0</v>
      </c>
      <c r="W2514" s="114" t="s">
        <v>392</v>
      </c>
      <c r="X2514" s="114">
        <v>100</v>
      </c>
      <c r="Y2514" s="114" t="s">
        <v>392</v>
      </c>
      <c r="Z2514" s="114" t="s">
        <v>369</v>
      </c>
      <c r="AA2514" s="114">
        <v>86</v>
      </c>
      <c r="AB2514" s="114">
        <v>100</v>
      </c>
      <c r="AC2514" s="114">
        <v>53</v>
      </c>
      <c r="AD2514" s="114">
        <v>0</v>
      </c>
      <c r="AE2514" s="114">
        <v>100</v>
      </c>
    </row>
    <row r="2515" spans="1:31">
      <c r="A2515" s="31" t="s">
        <v>420</v>
      </c>
      <c r="B2515" s="31" t="str">
        <f>VLOOKUP(Table1[[#This Row],[Organism]],'GN and GP categories'!A:B,2,)</f>
        <v>Gram-positive</v>
      </c>
      <c r="C2515" s="31" t="s">
        <v>522</v>
      </c>
      <c r="D2515" s="31" t="s">
        <v>262</v>
      </c>
      <c r="E2515" s="31" t="s">
        <v>371</v>
      </c>
      <c r="F2515" s="31" t="s">
        <v>121</v>
      </c>
      <c r="G2515" s="31" t="s">
        <v>370</v>
      </c>
      <c r="H2515" s="31">
        <v>61</v>
      </c>
      <c r="I2515" s="114">
        <v>0</v>
      </c>
      <c r="J2515" s="114" t="s">
        <v>387</v>
      </c>
      <c r="K2515" s="114">
        <v>70</v>
      </c>
      <c r="L2515" s="114" t="s">
        <v>387</v>
      </c>
      <c r="M2515" s="114" t="s">
        <v>369</v>
      </c>
      <c r="N2515" s="114" t="s">
        <v>387</v>
      </c>
      <c r="O2515" s="114">
        <v>74</v>
      </c>
      <c r="P2515" s="114">
        <v>61</v>
      </c>
      <c r="Q2515" s="114" t="s">
        <v>387</v>
      </c>
      <c r="R2515" s="114">
        <v>100</v>
      </c>
      <c r="S2515" s="114" t="s">
        <v>369</v>
      </c>
      <c r="T2515" s="114">
        <v>100</v>
      </c>
      <c r="U2515" s="114">
        <v>70</v>
      </c>
      <c r="V2515" s="114">
        <v>0</v>
      </c>
      <c r="W2515" s="114">
        <v>90</v>
      </c>
      <c r="X2515" s="114">
        <v>100</v>
      </c>
      <c r="Y2515" s="114" t="s">
        <v>387</v>
      </c>
      <c r="Z2515" s="114" t="s">
        <v>369</v>
      </c>
      <c r="AA2515" s="114">
        <v>90</v>
      </c>
      <c r="AB2515" s="114">
        <v>100</v>
      </c>
      <c r="AC2515" s="114">
        <v>46</v>
      </c>
      <c r="AD2515" s="114">
        <v>0</v>
      </c>
      <c r="AE2515" s="114">
        <v>100</v>
      </c>
    </row>
    <row r="2516" spans="1:31">
      <c r="A2516" s="31" t="s">
        <v>420</v>
      </c>
      <c r="B2516" s="31" t="str">
        <f>VLOOKUP(Table1[[#This Row],[Organism]],'GN and GP categories'!A:B,2,)</f>
        <v>Gram-positive</v>
      </c>
      <c r="C2516" s="31" t="s">
        <v>522</v>
      </c>
      <c r="D2516" s="31" t="s">
        <v>262</v>
      </c>
      <c r="E2516" s="31" t="s">
        <v>371</v>
      </c>
      <c r="F2516" s="31" t="s">
        <v>138</v>
      </c>
      <c r="G2516" s="31" t="s">
        <v>375</v>
      </c>
      <c r="H2516" s="31">
        <v>34</v>
      </c>
      <c r="I2516" s="114">
        <v>0</v>
      </c>
      <c r="J2516" s="114" t="s">
        <v>376</v>
      </c>
      <c r="K2516" s="114">
        <v>76</v>
      </c>
      <c r="L2516" s="114" t="s">
        <v>376</v>
      </c>
      <c r="M2516" s="114" t="s">
        <v>369</v>
      </c>
      <c r="N2516" s="114">
        <v>82</v>
      </c>
      <c r="O2516" s="114">
        <v>68</v>
      </c>
      <c r="P2516" s="114">
        <v>82</v>
      </c>
      <c r="Q2516" s="114" t="s">
        <v>376</v>
      </c>
      <c r="R2516" s="114">
        <v>100</v>
      </c>
      <c r="S2516" s="114" t="s">
        <v>369</v>
      </c>
      <c r="T2516" s="114" t="s">
        <v>376</v>
      </c>
      <c r="U2516" s="114">
        <v>76</v>
      </c>
      <c r="V2516" s="114">
        <v>0</v>
      </c>
      <c r="W2516" s="114">
        <v>82</v>
      </c>
      <c r="X2516" s="114">
        <v>100</v>
      </c>
      <c r="Y2516" s="114" t="s">
        <v>376</v>
      </c>
      <c r="Z2516" s="114" t="s">
        <v>369</v>
      </c>
      <c r="AA2516" s="114">
        <v>76</v>
      </c>
      <c r="AB2516" s="114" t="s">
        <v>376</v>
      </c>
      <c r="AC2516" s="114">
        <v>50</v>
      </c>
      <c r="AD2516" s="114">
        <v>0</v>
      </c>
      <c r="AE2516" s="114">
        <v>100</v>
      </c>
    </row>
    <row r="2517" spans="1:31">
      <c r="A2517" s="31" t="s">
        <v>420</v>
      </c>
      <c r="B2517" s="31" t="str">
        <f>VLOOKUP(Table1[[#This Row],[Organism]],'GN and GP categories'!A:B,2,)</f>
        <v>Gram-positive</v>
      </c>
      <c r="C2517" s="31" t="s">
        <v>522</v>
      </c>
      <c r="D2517" s="31" t="s">
        <v>262</v>
      </c>
      <c r="E2517" s="31" t="s">
        <v>371</v>
      </c>
      <c r="F2517" s="31" t="s">
        <v>123</v>
      </c>
      <c r="G2517" s="31" t="s">
        <v>370</v>
      </c>
      <c r="H2517" s="31">
        <v>47</v>
      </c>
      <c r="I2517" s="114">
        <v>0</v>
      </c>
      <c r="J2517" s="114">
        <v>100</v>
      </c>
      <c r="K2517" s="114">
        <v>87</v>
      </c>
      <c r="L2517" s="114">
        <v>100</v>
      </c>
      <c r="M2517" s="114" t="s">
        <v>369</v>
      </c>
      <c r="N2517" s="114">
        <v>100</v>
      </c>
      <c r="O2517" s="114">
        <v>62</v>
      </c>
      <c r="P2517" s="114" t="s">
        <v>373</v>
      </c>
      <c r="Q2517" s="114">
        <v>100</v>
      </c>
      <c r="R2517" s="114">
        <v>100</v>
      </c>
      <c r="S2517" s="114" t="s">
        <v>369</v>
      </c>
      <c r="T2517" s="114">
        <v>100</v>
      </c>
      <c r="U2517" s="114">
        <v>77</v>
      </c>
      <c r="V2517" s="114">
        <v>0</v>
      </c>
      <c r="W2517" s="114">
        <v>83</v>
      </c>
      <c r="X2517" s="114">
        <v>100</v>
      </c>
      <c r="Y2517" s="114" t="s">
        <v>373</v>
      </c>
      <c r="Z2517" s="114" t="s">
        <v>369</v>
      </c>
      <c r="AA2517" s="114">
        <v>87</v>
      </c>
      <c r="AB2517" s="114">
        <v>100</v>
      </c>
      <c r="AC2517" s="114">
        <v>47</v>
      </c>
      <c r="AD2517" s="114">
        <v>0</v>
      </c>
      <c r="AE2517" s="114">
        <v>100</v>
      </c>
    </row>
    <row r="2518" spans="1:31">
      <c r="A2518" s="31" t="s">
        <v>410</v>
      </c>
      <c r="B2518" s="31" t="str">
        <f>VLOOKUP(Table1[[#This Row],[Organism]],'GN and GP categories'!A:B,2,)</f>
        <v>Gram-positive</v>
      </c>
      <c r="C2518" s="31" t="s">
        <v>522</v>
      </c>
      <c r="D2518" s="31" t="s">
        <v>262</v>
      </c>
      <c r="E2518" s="31" t="s">
        <v>384</v>
      </c>
      <c r="F2518" s="31" t="s">
        <v>435</v>
      </c>
      <c r="G2518" s="31" t="s">
        <v>375</v>
      </c>
      <c r="H2518" s="31">
        <v>41</v>
      </c>
      <c r="I2518" s="114" t="s">
        <v>369</v>
      </c>
      <c r="J2518" s="114">
        <v>61</v>
      </c>
      <c r="K2518" s="114">
        <v>17</v>
      </c>
      <c r="L2518" s="114">
        <v>61</v>
      </c>
      <c r="M2518" s="114">
        <v>49</v>
      </c>
      <c r="N2518" s="114">
        <v>61</v>
      </c>
      <c r="O2518" s="114">
        <v>51</v>
      </c>
      <c r="P2518" s="114">
        <v>49</v>
      </c>
      <c r="Q2518" s="114">
        <v>61</v>
      </c>
      <c r="R2518" s="114">
        <v>100</v>
      </c>
      <c r="S2518" s="114" t="s">
        <v>400</v>
      </c>
      <c r="T2518" s="114">
        <v>61</v>
      </c>
      <c r="U2518" s="114" t="s">
        <v>400</v>
      </c>
      <c r="V2518" s="114">
        <v>0</v>
      </c>
      <c r="W2518" s="114">
        <v>15</v>
      </c>
      <c r="X2518" s="114">
        <v>100</v>
      </c>
      <c r="Y2518" s="114">
        <v>61</v>
      </c>
      <c r="Z2518" s="114" t="s">
        <v>369</v>
      </c>
      <c r="AA2518" s="114">
        <v>0</v>
      </c>
      <c r="AB2518" s="114">
        <v>61</v>
      </c>
      <c r="AC2518" s="114" t="s">
        <v>400</v>
      </c>
      <c r="AD2518" s="114">
        <v>0</v>
      </c>
      <c r="AE2518" s="114">
        <v>100</v>
      </c>
    </row>
    <row r="2519" spans="1:31">
      <c r="A2519" s="31" t="s">
        <v>410</v>
      </c>
      <c r="B2519" s="31" t="str">
        <f>VLOOKUP(Table1[[#This Row],[Organism]],'GN and GP categories'!A:B,2,)</f>
        <v>Gram-positive</v>
      </c>
      <c r="C2519" s="31" t="s">
        <v>522</v>
      </c>
      <c r="D2519" s="31" t="s">
        <v>262</v>
      </c>
      <c r="E2519" s="31" t="s">
        <v>266</v>
      </c>
      <c r="F2519" s="31" t="s">
        <v>436</v>
      </c>
      <c r="G2519" s="31" t="s">
        <v>375</v>
      </c>
      <c r="H2519" s="31">
        <v>114</v>
      </c>
      <c r="I2519" s="114" t="s">
        <v>369</v>
      </c>
      <c r="J2519" s="114">
        <v>18</v>
      </c>
      <c r="K2519" s="114">
        <v>6</v>
      </c>
      <c r="L2519" s="114">
        <v>18</v>
      </c>
      <c r="M2519" s="114">
        <v>15</v>
      </c>
      <c r="N2519" s="114">
        <v>18</v>
      </c>
      <c r="O2519" s="114">
        <v>63</v>
      </c>
      <c r="P2519" s="114">
        <v>41</v>
      </c>
      <c r="Q2519" s="114">
        <v>18</v>
      </c>
      <c r="R2519" s="114">
        <v>100</v>
      </c>
      <c r="S2519" s="114">
        <v>93</v>
      </c>
      <c r="T2519" s="114">
        <v>18</v>
      </c>
      <c r="U2519" s="114">
        <v>32</v>
      </c>
      <c r="V2519" s="114">
        <v>0</v>
      </c>
      <c r="W2519" s="114">
        <v>11</v>
      </c>
      <c r="X2519" s="114">
        <v>100</v>
      </c>
      <c r="Y2519" s="114">
        <v>18</v>
      </c>
      <c r="Z2519" s="114">
        <v>100</v>
      </c>
      <c r="AA2519" s="114" t="s">
        <v>415</v>
      </c>
      <c r="AB2519" s="114">
        <v>18</v>
      </c>
      <c r="AC2519" s="114">
        <v>94</v>
      </c>
      <c r="AD2519" s="114">
        <v>0</v>
      </c>
      <c r="AE2519" s="114">
        <v>100</v>
      </c>
    </row>
    <row r="2520" spans="1:31">
      <c r="A2520" s="31" t="s">
        <v>410</v>
      </c>
      <c r="B2520" s="31" t="str">
        <f>VLOOKUP(Table1[[#This Row],[Organism]],'GN and GP categories'!A:B,2,)</f>
        <v>Gram-positive</v>
      </c>
      <c r="C2520" s="31" t="s">
        <v>522</v>
      </c>
      <c r="D2520" s="31" t="s">
        <v>262</v>
      </c>
      <c r="E2520" s="31" t="s">
        <v>266</v>
      </c>
      <c r="F2520" s="31" t="s">
        <v>436</v>
      </c>
      <c r="G2520" s="31" t="s">
        <v>374</v>
      </c>
      <c r="H2520" s="31">
        <v>116</v>
      </c>
      <c r="I2520" s="114" t="s">
        <v>369</v>
      </c>
      <c r="J2520" s="114">
        <v>21</v>
      </c>
      <c r="K2520" s="114" t="s">
        <v>415</v>
      </c>
      <c r="L2520" s="114">
        <v>21</v>
      </c>
      <c r="M2520" s="114">
        <v>18</v>
      </c>
      <c r="N2520" s="114">
        <v>21</v>
      </c>
      <c r="O2520" s="114">
        <v>57.999999999999993</v>
      </c>
      <c r="P2520" s="114">
        <v>53</v>
      </c>
      <c r="Q2520" s="114">
        <v>21</v>
      </c>
      <c r="R2520" s="114">
        <v>100</v>
      </c>
      <c r="S2520" s="114">
        <v>87</v>
      </c>
      <c r="T2520" s="114">
        <v>21</v>
      </c>
      <c r="U2520" s="114">
        <v>23</v>
      </c>
      <c r="V2520" s="114">
        <v>0</v>
      </c>
      <c r="W2520" s="114">
        <v>13</v>
      </c>
      <c r="X2520" s="114">
        <v>100</v>
      </c>
      <c r="Y2520" s="114">
        <v>21</v>
      </c>
      <c r="Z2520" s="114" t="s">
        <v>369</v>
      </c>
      <c r="AA2520" s="114" t="s">
        <v>415</v>
      </c>
      <c r="AB2520" s="114">
        <v>21</v>
      </c>
      <c r="AC2520" s="114">
        <v>95</v>
      </c>
      <c r="AD2520" s="114">
        <v>0</v>
      </c>
      <c r="AE2520" s="114">
        <v>100</v>
      </c>
    </row>
    <row r="2521" spans="1:31">
      <c r="A2521" s="31" t="s">
        <v>410</v>
      </c>
      <c r="B2521" s="31" t="str">
        <f>VLOOKUP(Table1[[#This Row],[Organism]],'GN and GP categories'!A:B,2,)</f>
        <v>Gram-positive</v>
      </c>
      <c r="C2521" s="31" t="s">
        <v>522</v>
      </c>
      <c r="D2521" s="31" t="s">
        <v>262</v>
      </c>
      <c r="E2521" s="31" t="s">
        <v>266</v>
      </c>
      <c r="F2521" s="31" t="s">
        <v>436</v>
      </c>
      <c r="G2521" s="31" t="s">
        <v>370</v>
      </c>
      <c r="H2521" s="31">
        <v>113</v>
      </c>
      <c r="I2521" s="114">
        <v>100</v>
      </c>
      <c r="J2521" s="114">
        <v>23</v>
      </c>
      <c r="K2521" s="114" t="s">
        <v>415</v>
      </c>
      <c r="L2521" s="114">
        <v>23</v>
      </c>
      <c r="M2521" s="114">
        <v>19</v>
      </c>
      <c r="N2521" s="114">
        <v>23</v>
      </c>
      <c r="O2521" s="114">
        <v>50</v>
      </c>
      <c r="P2521" s="114">
        <v>60</v>
      </c>
      <c r="Q2521" s="114">
        <v>23</v>
      </c>
      <c r="R2521" s="114">
        <v>100</v>
      </c>
      <c r="S2521" s="114">
        <v>90</v>
      </c>
      <c r="T2521" s="114">
        <v>23</v>
      </c>
      <c r="U2521" s="114">
        <v>18</v>
      </c>
      <c r="V2521" s="114">
        <v>0</v>
      </c>
      <c r="W2521" s="114">
        <v>10</v>
      </c>
      <c r="X2521" s="114">
        <v>100</v>
      </c>
      <c r="Y2521" s="114">
        <v>23</v>
      </c>
      <c r="Z2521" s="114" t="s">
        <v>369</v>
      </c>
      <c r="AA2521" s="114" t="s">
        <v>415</v>
      </c>
      <c r="AB2521" s="114">
        <v>24</v>
      </c>
      <c r="AC2521" s="114" t="s">
        <v>189</v>
      </c>
      <c r="AD2521" s="114">
        <v>0</v>
      </c>
      <c r="AE2521" s="114">
        <v>100</v>
      </c>
    </row>
    <row r="2522" spans="1:31">
      <c r="A2522" s="31" t="s">
        <v>410</v>
      </c>
      <c r="B2522" s="31" t="str">
        <f>VLOOKUP(Table1[[#This Row],[Organism]],'GN and GP categories'!A:B,2,)</f>
        <v>Gram-positive</v>
      </c>
      <c r="C2522" s="31" t="s">
        <v>522</v>
      </c>
      <c r="D2522" s="31" t="s">
        <v>262</v>
      </c>
      <c r="E2522" s="31" t="s">
        <v>266</v>
      </c>
      <c r="F2522" s="31" t="s">
        <v>435</v>
      </c>
      <c r="G2522" s="31" t="s">
        <v>377</v>
      </c>
      <c r="H2522" s="31">
        <v>34</v>
      </c>
      <c r="I2522" s="114" t="s">
        <v>369</v>
      </c>
      <c r="J2522" s="114">
        <v>38</v>
      </c>
      <c r="K2522" s="114" t="s">
        <v>384</v>
      </c>
      <c r="L2522" s="114">
        <v>38</v>
      </c>
      <c r="M2522" s="114">
        <v>26</v>
      </c>
      <c r="N2522" s="114">
        <v>38</v>
      </c>
      <c r="O2522" s="114">
        <v>35</v>
      </c>
      <c r="P2522" s="114">
        <v>50</v>
      </c>
      <c r="Q2522" s="114">
        <v>38</v>
      </c>
      <c r="R2522" s="114">
        <v>100</v>
      </c>
      <c r="S2522" s="114" t="s">
        <v>376</v>
      </c>
      <c r="T2522" s="114">
        <v>38</v>
      </c>
      <c r="U2522" s="114">
        <v>76</v>
      </c>
      <c r="V2522" s="114">
        <v>0</v>
      </c>
      <c r="W2522" s="114">
        <v>21</v>
      </c>
      <c r="X2522" s="114">
        <v>100</v>
      </c>
      <c r="Y2522" s="114">
        <v>38</v>
      </c>
      <c r="Z2522" s="114" t="s">
        <v>369</v>
      </c>
      <c r="AA2522" s="114">
        <v>0</v>
      </c>
      <c r="AB2522" s="114">
        <v>38</v>
      </c>
      <c r="AC2522" s="114">
        <v>74</v>
      </c>
      <c r="AD2522" s="114">
        <v>0</v>
      </c>
      <c r="AE2522" s="114">
        <v>100</v>
      </c>
    </row>
    <row r="2523" spans="1:31">
      <c r="A2523" s="31" t="s">
        <v>410</v>
      </c>
      <c r="B2523" s="31" t="str">
        <f>VLOOKUP(Table1[[#This Row],[Organism]],'GN and GP categories'!A:B,2,)</f>
        <v>Gram-positive</v>
      </c>
      <c r="C2523" s="31" t="s">
        <v>522</v>
      </c>
      <c r="D2523" s="31" t="s">
        <v>262</v>
      </c>
      <c r="E2523" s="31" t="s">
        <v>266</v>
      </c>
      <c r="F2523" s="31" t="s">
        <v>435</v>
      </c>
      <c r="G2523" s="31" t="s">
        <v>375</v>
      </c>
      <c r="H2523" s="31">
        <v>37</v>
      </c>
      <c r="I2523" s="114" t="s">
        <v>369</v>
      </c>
      <c r="J2523" s="114">
        <v>35</v>
      </c>
      <c r="K2523" s="114" t="s">
        <v>423</v>
      </c>
      <c r="L2523" s="114">
        <v>35</v>
      </c>
      <c r="M2523" s="114">
        <v>27</v>
      </c>
      <c r="N2523" s="114">
        <v>35</v>
      </c>
      <c r="O2523" s="114">
        <v>62</v>
      </c>
      <c r="P2523" s="114">
        <v>59</v>
      </c>
      <c r="Q2523" s="114">
        <v>35</v>
      </c>
      <c r="R2523" s="114">
        <v>100</v>
      </c>
      <c r="S2523" s="114" t="s">
        <v>381</v>
      </c>
      <c r="T2523" s="114">
        <v>35</v>
      </c>
      <c r="U2523" s="114">
        <v>73</v>
      </c>
      <c r="V2523" s="114">
        <v>0</v>
      </c>
      <c r="W2523" s="114">
        <v>16</v>
      </c>
      <c r="X2523" s="114">
        <v>100</v>
      </c>
      <c r="Y2523" s="114">
        <v>35</v>
      </c>
      <c r="Z2523" s="114" t="s">
        <v>369</v>
      </c>
      <c r="AA2523" s="114" t="s">
        <v>423</v>
      </c>
      <c r="AB2523" s="114">
        <v>35</v>
      </c>
      <c r="AC2523" s="114">
        <v>65</v>
      </c>
      <c r="AD2523" s="114">
        <v>0</v>
      </c>
      <c r="AE2523" s="114">
        <v>100</v>
      </c>
    </row>
    <row r="2524" spans="1:31">
      <c r="A2524" s="31" t="s">
        <v>410</v>
      </c>
      <c r="B2524" s="31" t="str">
        <f>VLOOKUP(Table1[[#This Row],[Organism]],'GN and GP categories'!A:B,2,)</f>
        <v>Gram-positive</v>
      </c>
      <c r="C2524" s="31" t="s">
        <v>522</v>
      </c>
      <c r="D2524" s="31" t="s">
        <v>262</v>
      </c>
      <c r="E2524" s="31" t="s">
        <v>266</v>
      </c>
      <c r="F2524" s="31" t="s">
        <v>435</v>
      </c>
      <c r="G2524" s="31" t="s">
        <v>374</v>
      </c>
      <c r="H2524" s="31">
        <v>42</v>
      </c>
      <c r="I2524" s="114" t="s">
        <v>369</v>
      </c>
      <c r="J2524" s="114">
        <v>43</v>
      </c>
      <c r="K2524" s="114" t="s">
        <v>389</v>
      </c>
      <c r="L2524" s="114">
        <v>43</v>
      </c>
      <c r="M2524" s="114">
        <v>33</v>
      </c>
      <c r="N2524" s="114">
        <v>43</v>
      </c>
      <c r="O2524" s="114">
        <v>52</v>
      </c>
      <c r="P2524" s="114">
        <v>60</v>
      </c>
      <c r="Q2524" s="114">
        <v>43</v>
      </c>
      <c r="R2524" s="114">
        <v>100</v>
      </c>
      <c r="S2524" s="114" t="s">
        <v>390</v>
      </c>
      <c r="T2524" s="114">
        <v>43</v>
      </c>
      <c r="U2524" s="114">
        <v>60</v>
      </c>
      <c r="V2524" s="114">
        <v>0</v>
      </c>
      <c r="W2524" s="114">
        <v>21</v>
      </c>
      <c r="X2524" s="114">
        <v>100</v>
      </c>
      <c r="Y2524" s="114">
        <v>43</v>
      </c>
      <c r="Z2524" s="114" t="s">
        <v>369</v>
      </c>
      <c r="AA2524" s="114" t="s">
        <v>389</v>
      </c>
      <c r="AB2524" s="114">
        <v>43</v>
      </c>
      <c r="AC2524" s="114">
        <v>79</v>
      </c>
      <c r="AD2524" s="114">
        <v>0</v>
      </c>
      <c r="AE2524" s="114">
        <v>100</v>
      </c>
    </row>
    <row r="2525" spans="1:31">
      <c r="A2525" s="31" t="s">
        <v>410</v>
      </c>
      <c r="B2525" s="31" t="str">
        <f>VLOOKUP(Table1[[#This Row],[Organism]],'GN and GP categories'!A:B,2,)</f>
        <v>Gram-positive</v>
      </c>
      <c r="C2525" s="31" t="s">
        <v>522</v>
      </c>
      <c r="D2525" s="31" t="s">
        <v>262</v>
      </c>
      <c r="E2525" s="31" t="s">
        <v>266</v>
      </c>
      <c r="F2525" s="31" t="s">
        <v>435</v>
      </c>
      <c r="G2525" s="31" t="s">
        <v>370</v>
      </c>
      <c r="H2525" s="31">
        <v>60</v>
      </c>
      <c r="I2525" s="114" t="s">
        <v>369</v>
      </c>
      <c r="J2525" s="114">
        <v>28.000000000000004</v>
      </c>
      <c r="K2525" s="114" t="s">
        <v>386</v>
      </c>
      <c r="L2525" s="114">
        <v>28.000000000000004</v>
      </c>
      <c r="M2525" s="114">
        <v>23</v>
      </c>
      <c r="N2525" s="114">
        <v>28.000000000000004</v>
      </c>
      <c r="O2525" s="114">
        <v>50</v>
      </c>
      <c r="P2525" s="114">
        <v>57.999999999999993</v>
      </c>
      <c r="Q2525" s="114">
        <v>28.000000000000004</v>
      </c>
      <c r="R2525" s="114">
        <v>100</v>
      </c>
      <c r="S2525" s="114">
        <v>90</v>
      </c>
      <c r="T2525" s="114">
        <v>28.000000000000004</v>
      </c>
      <c r="U2525" s="114">
        <v>73</v>
      </c>
      <c r="V2525" s="114">
        <v>0</v>
      </c>
      <c r="W2525" s="114">
        <v>12</v>
      </c>
      <c r="X2525" s="114">
        <v>100</v>
      </c>
      <c r="Y2525" s="114">
        <v>28.000000000000004</v>
      </c>
      <c r="Z2525" s="114" t="s">
        <v>369</v>
      </c>
      <c r="AA2525" s="114">
        <v>0</v>
      </c>
      <c r="AB2525" s="114">
        <v>28.000000000000004</v>
      </c>
      <c r="AC2525" s="114">
        <v>73</v>
      </c>
      <c r="AD2525" s="114">
        <v>0</v>
      </c>
      <c r="AE2525" s="114">
        <v>100</v>
      </c>
    </row>
    <row r="2526" spans="1:31">
      <c r="A2526" s="31" t="s">
        <v>410</v>
      </c>
      <c r="B2526" s="31" t="str">
        <f>VLOOKUP(Table1[[#This Row],[Organism]],'GN and GP categories'!A:B,2,)</f>
        <v>Gram-positive</v>
      </c>
      <c r="C2526" s="31" t="s">
        <v>522</v>
      </c>
      <c r="D2526" s="31" t="s">
        <v>262</v>
      </c>
      <c r="E2526" s="31" t="s">
        <v>266</v>
      </c>
      <c r="F2526" s="31" t="s">
        <v>49</v>
      </c>
      <c r="G2526" s="31" t="s">
        <v>374</v>
      </c>
      <c r="H2526" s="31">
        <v>31</v>
      </c>
      <c r="I2526" s="114" t="s">
        <v>369</v>
      </c>
      <c r="J2526" s="114">
        <v>28.999999999999996</v>
      </c>
      <c r="K2526" s="114" t="s">
        <v>391</v>
      </c>
      <c r="L2526" s="114">
        <v>28.999999999999996</v>
      </c>
      <c r="M2526" s="114">
        <v>26</v>
      </c>
      <c r="N2526" s="114">
        <v>28.999999999999996</v>
      </c>
      <c r="O2526" s="114">
        <v>45</v>
      </c>
      <c r="P2526" s="114">
        <v>52</v>
      </c>
      <c r="Q2526" s="114">
        <v>28.999999999999996</v>
      </c>
      <c r="R2526" s="114">
        <v>100</v>
      </c>
      <c r="S2526" s="114" t="s">
        <v>403</v>
      </c>
      <c r="T2526" s="114">
        <v>28.999999999999996</v>
      </c>
      <c r="U2526" s="114">
        <v>48</v>
      </c>
      <c r="V2526" s="114">
        <v>0</v>
      </c>
      <c r="W2526" s="114" t="s">
        <v>391</v>
      </c>
      <c r="X2526" s="114">
        <v>100</v>
      </c>
      <c r="Y2526" s="114">
        <v>28.999999999999996</v>
      </c>
      <c r="Z2526" s="114" t="s">
        <v>369</v>
      </c>
      <c r="AA2526" s="114">
        <v>0</v>
      </c>
      <c r="AB2526" s="114">
        <v>28.999999999999996</v>
      </c>
      <c r="AC2526" s="114" t="s">
        <v>403</v>
      </c>
      <c r="AD2526" s="114">
        <v>0</v>
      </c>
      <c r="AE2526" s="114">
        <v>100</v>
      </c>
    </row>
    <row r="2527" spans="1:31">
      <c r="A2527" s="31" t="s">
        <v>410</v>
      </c>
      <c r="B2527" s="31" t="str">
        <f>VLOOKUP(Table1[[#This Row],[Organism]],'GN and GP categories'!A:B,2,)</f>
        <v>Gram-positive</v>
      </c>
      <c r="C2527" s="31" t="s">
        <v>522</v>
      </c>
      <c r="D2527" s="31" t="s">
        <v>262</v>
      </c>
      <c r="E2527" s="31" t="s">
        <v>266</v>
      </c>
      <c r="F2527" s="31" t="s">
        <v>49</v>
      </c>
      <c r="G2527" s="31" t="s">
        <v>370</v>
      </c>
      <c r="H2527" s="31">
        <v>37</v>
      </c>
      <c r="I2527" s="114" t="s">
        <v>369</v>
      </c>
      <c r="J2527" s="114">
        <v>16</v>
      </c>
      <c r="K2527" s="114" t="s">
        <v>423</v>
      </c>
      <c r="L2527" s="114">
        <v>16</v>
      </c>
      <c r="M2527" s="114" t="s">
        <v>423</v>
      </c>
      <c r="N2527" s="114">
        <v>16</v>
      </c>
      <c r="O2527" s="114">
        <v>54</v>
      </c>
      <c r="P2527" s="114">
        <v>38</v>
      </c>
      <c r="Q2527" s="114">
        <v>16</v>
      </c>
      <c r="R2527" s="114">
        <v>100</v>
      </c>
      <c r="S2527" s="114" t="s">
        <v>381</v>
      </c>
      <c r="T2527" s="114">
        <v>16</v>
      </c>
      <c r="U2527" s="114">
        <v>16</v>
      </c>
      <c r="V2527" s="114">
        <v>0</v>
      </c>
      <c r="W2527" s="114" t="s">
        <v>423</v>
      </c>
      <c r="X2527" s="114">
        <v>100</v>
      </c>
      <c r="Y2527" s="114">
        <v>16</v>
      </c>
      <c r="Z2527" s="114" t="s">
        <v>369</v>
      </c>
      <c r="AA2527" s="114" t="s">
        <v>423</v>
      </c>
      <c r="AB2527" s="114">
        <v>16</v>
      </c>
      <c r="AC2527" s="114" t="s">
        <v>381</v>
      </c>
      <c r="AD2527" s="114">
        <v>0</v>
      </c>
      <c r="AE2527" s="114">
        <v>100</v>
      </c>
    </row>
    <row r="2528" spans="1:31">
      <c r="A2528" s="31" t="s">
        <v>410</v>
      </c>
      <c r="B2528" s="31" t="str">
        <f>VLOOKUP(Table1[[#This Row],[Organism]],'GN and GP categories'!A:B,2,)</f>
        <v>Gram-positive</v>
      </c>
      <c r="C2528" s="31" t="s">
        <v>522</v>
      </c>
      <c r="D2528" s="31" t="s">
        <v>262</v>
      </c>
      <c r="E2528" s="31" t="s">
        <v>266</v>
      </c>
      <c r="F2528" s="31" t="s">
        <v>101</v>
      </c>
      <c r="G2528" s="31" t="s">
        <v>397</v>
      </c>
      <c r="H2528" s="31">
        <v>70</v>
      </c>
      <c r="I2528" s="114" t="s">
        <v>369</v>
      </c>
      <c r="J2528" s="114">
        <v>28.000000000000004</v>
      </c>
      <c r="K2528" s="114">
        <v>9</v>
      </c>
      <c r="L2528" s="114">
        <v>28.999999999999996</v>
      </c>
      <c r="M2528" s="114">
        <v>23</v>
      </c>
      <c r="N2528" s="114">
        <v>28.999999999999996</v>
      </c>
      <c r="O2528" s="114">
        <v>44</v>
      </c>
      <c r="P2528" s="114">
        <v>49</v>
      </c>
      <c r="Q2528" s="114">
        <v>28.999999999999996</v>
      </c>
      <c r="R2528" s="114">
        <v>100</v>
      </c>
      <c r="S2528" s="114">
        <v>90</v>
      </c>
      <c r="T2528" s="114">
        <v>28.000000000000004</v>
      </c>
      <c r="U2528" s="114">
        <v>26</v>
      </c>
      <c r="V2528" s="114">
        <v>0</v>
      </c>
      <c r="W2528" s="114" t="s">
        <v>407</v>
      </c>
      <c r="X2528" s="114">
        <v>100</v>
      </c>
      <c r="Y2528" s="114">
        <v>28.999999999999996</v>
      </c>
      <c r="Z2528" s="114" t="s">
        <v>369</v>
      </c>
      <c r="AA2528" s="114" t="s">
        <v>407</v>
      </c>
      <c r="AB2528" s="114">
        <v>28.999999999999996</v>
      </c>
      <c r="AC2528" s="114">
        <v>49</v>
      </c>
      <c r="AD2528" s="114">
        <v>0</v>
      </c>
      <c r="AE2528" s="114">
        <v>100</v>
      </c>
    </row>
    <row r="2529" spans="1:31">
      <c r="A2529" s="31" t="s">
        <v>410</v>
      </c>
      <c r="B2529" s="31" t="str">
        <f>VLOOKUP(Table1[[#This Row],[Organism]],'GN and GP categories'!A:B,2,)</f>
        <v>Gram-positive</v>
      </c>
      <c r="C2529" s="31" t="s">
        <v>522</v>
      </c>
      <c r="D2529" s="31" t="s">
        <v>262</v>
      </c>
      <c r="E2529" s="31" t="s">
        <v>266</v>
      </c>
      <c r="F2529" s="31" t="s">
        <v>101</v>
      </c>
      <c r="G2529" s="31" t="s">
        <v>377</v>
      </c>
      <c r="H2529" s="31">
        <v>39</v>
      </c>
      <c r="I2529" s="114" t="s">
        <v>369</v>
      </c>
      <c r="J2529" s="114">
        <v>46</v>
      </c>
      <c r="K2529" s="114" t="s">
        <v>419</v>
      </c>
      <c r="L2529" s="114">
        <v>46</v>
      </c>
      <c r="M2529" s="114">
        <v>38</v>
      </c>
      <c r="N2529" s="114">
        <v>46</v>
      </c>
      <c r="O2529" s="114">
        <v>54</v>
      </c>
      <c r="P2529" s="114">
        <v>64</v>
      </c>
      <c r="Q2529" s="114">
        <v>46</v>
      </c>
      <c r="R2529" s="114">
        <v>100</v>
      </c>
      <c r="S2529" s="114" t="s">
        <v>400</v>
      </c>
      <c r="T2529" s="114">
        <v>46</v>
      </c>
      <c r="U2529" s="114">
        <v>38</v>
      </c>
      <c r="V2529" s="114">
        <v>0</v>
      </c>
      <c r="W2529" s="114" t="s">
        <v>419</v>
      </c>
      <c r="X2529" s="114">
        <v>100</v>
      </c>
      <c r="Y2529" s="114">
        <v>46</v>
      </c>
      <c r="Z2529" s="114" t="s">
        <v>369</v>
      </c>
      <c r="AA2529" s="114" t="s">
        <v>419</v>
      </c>
      <c r="AB2529" s="114">
        <v>46</v>
      </c>
      <c r="AC2529" s="114" t="s">
        <v>400</v>
      </c>
      <c r="AD2529" s="114">
        <v>0</v>
      </c>
      <c r="AE2529" s="114">
        <v>100</v>
      </c>
    </row>
    <row r="2530" spans="1:31">
      <c r="A2530" s="31" t="s">
        <v>410</v>
      </c>
      <c r="B2530" s="31" t="str">
        <f>VLOOKUP(Table1[[#This Row],[Organism]],'GN and GP categories'!A:B,2,)</f>
        <v>Gram-positive</v>
      </c>
      <c r="C2530" s="31" t="s">
        <v>522</v>
      </c>
      <c r="D2530" s="31" t="s">
        <v>262</v>
      </c>
      <c r="E2530" s="31" t="s">
        <v>266</v>
      </c>
      <c r="F2530" s="31" t="s">
        <v>101</v>
      </c>
      <c r="G2530" s="31" t="s">
        <v>375</v>
      </c>
      <c r="H2530" s="31">
        <v>38</v>
      </c>
      <c r="I2530" s="114" t="s">
        <v>369</v>
      </c>
      <c r="J2530" s="114">
        <v>26</v>
      </c>
      <c r="K2530" s="114" t="s">
        <v>423</v>
      </c>
      <c r="L2530" s="114">
        <v>26</v>
      </c>
      <c r="M2530" s="114">
        <v>24</v>
      </c>
      <c r="N2530" s="114">
        <v>26</v>
      </c>
      <c r="O2530" s="114">
        <v>63</v>
      </c>
      <c r="P2530" s="114">
        <v>55.000000000000007</v>
      </c>
      <c r="Q2530" s="114">
        <v>26</v>
      </c>
      <c r="R2530" s="114">
        <v>100</v>
      </c>
      <c r="S2530" s="114" t="s">
        <v>381</v>
      </c>
      <c r="T2530" s="114">
        <v>26</v>
      </c>
      <c r="U2530" s="114">
        <v>34</v>
      </c>
      <c r="V2530" s="114">
        <v>0</v>
      </c>
      <c r="W2530" s="114" t="s">
        <v>423</v>
      </c>
      <c r="X2530" s="114">
        <v>100</v>
      </c>
      <c r="Y2530" s="114">
        <v>26</v>
      </c>
      <c r="Z2530" s="114" t="s">
        <v>369</v>
      </c>
      <c r="AA2530" s="114" t="s">
        <v>423</v>
      </c>
      <c r="AB2530" s="114">
        <v>26</v>
      </c>
      <c r="AC2530" s="114">
        <v>66</v>
      </c>
      <c r="AD2530" s="114">
        <v>0</v>
      </c>
      <c r="AE2530" s="114">
        <v>100</v>
      </c>
    </row>
    <row r="2531" spans="1:31">
      <c r="A2531" s="31" t="s">
        <v>410</v>
      </c>
      <c r="B2531" s="31" t="str">
        <f>VLOOKUP(Table1[[#This Row],[Organism]],'GN and GP categories'!A:B,2,)</f>
        <v>Gram-positive</v>
      </c>
      <c r="C2531" s="31" t="s">
        <v>522</v>
      </c>
      <c r="D2531" s="31" t="s">
        <v>262</v>
      </c>
      <c r="E2531" s="31" t="s">
        <v>266</v>
      </c>
      <c r="F2531" s="31" t="s">
        <v>101</v>
      </c>
      <c r="G2531" s="31" t="s">
        <v>374</v>
      </c>
      <c r="H2531" s="31">
        <v>51</v>
      </c>
      <c r="I2531" s="114" t="s">
        <v>369</v>
      </c>
      <c r="J2531" s="114">
        <v>22</v>
      </c>
      <c r="K2531" s="114" t="s">
        <v>412</v>
      </c>
      <c r="L2531" s="114">
        <v>22</v>
      </c>
      <c r="M2531" s="114">
        <v>14.000000000000002</v>
      </c>
      <c r="N2531" s="114">
        <v>22</v>
      </c>
      <c r="O2531" s="114">
        <v>55.000000000000007</v>
      </c>
      <c r="P2531" s="114">
        <v>59</v>
      </c>
      <c r="Q2531" s="114">
        <v>22</v>
      </c>
      <c r="R2531" s="114">
        <v>100</v>
      </c>
      <c r="S2531" s="114">
        <v>86</v>
      </c>
      <c r="T2531" s="114">
        <v>22</v>
      </c>
      <c r="U2531" s="114">
        <v>31</v>
      </c>
      <c r="V2531" s="114">
        <v>0</v>
      </c>
      <c r="W2531" s="114">
        <v>12</v>
      </c>
      <c r="X2531" s="114">
        <v>100</v>
      </c>
      <c r="Y2531" s="114">
        <v>22</v>
      </c>
      <c r="Z2531" s="114">
        <v>50</v>
      </c>
      <c r="AA2531" s="114" t="s">
        <v>412</v>
      </c>
      <c r="AB2531" s="114">
        <v>22</v>
      </c>
      <c r="AC2531" s="114">
        <v>82</v>
      </c>
      <c r="AD2531" s="114">
        <v>0</v>
      </c>
      <c r="AE2531" s="114">
        <v>100</v>
      </c>
    </row>
    <row r="2532" spans="1:31">
      <c r="A2532" s="31" t="s">
        <v>410</v>
      </c>
      <c r="B2532" s="31" t="str">
        <f>VLOOKUP(Table1[[#This Row],[Organism]],'GN and GP categories'!A:B,2,)</f>
        <v>Gram-positive</v>
      </c>
      <c r="C2532" s="31" t="s">
        <v>522</v>
      </c>
      <c r="D2532" s="31" t="s">
        <v>262</v>
      </c>
      <c r="E2532" s="31" t="s">
        <v>266</v>
      </c>
      <c r="F2532" s="31" t="s">
        <v>101</v>
      </c>
      <c r="G2532" s="31" t="s">
        <v>370</v>
      </c>
      <c r="H2532" s="31">
        <v>61</v>
      </c>
      <c r="I2532" s="114" t="s">
        <v>369</v>
      </c>
      <c r="J2532" s="114">
        <v>39</v>
      </c>
      <c r="K2532" s="114">
        <v>10</v>
      </c>
      <c r="L2532" s="114">
        <v>39</v>
      </c>
      <c r="M2532" s="114">
        <v>28.000000000000004</v>
      </c>
      <c r="N2532" s="114">
        <v>39</v>
      </c>
      <c r="O2532" s="114">
        <v>52</v>
      </c>
      <c r="P2532" s="114">
        <v>46</v>
      </c>
      <c r="Q2532" s="114">
        <v>39</v>
      </c>
      <c r="R2532" s="114">
        <v>100</v>
      </c>
      <c r="S2532" s="114" t="s">
        <v>387</v>
      </c>
      <c r="T2532" s="114">
        <v>39</v>
      </c>
      <c r="U2532" s="114">
        <v>30</v>
      </c>
      <c r="V2532" s="114">
        <v>0</v>
      </c>
      <c r="W2532" s="114">
        <v>16</v>
      </c>
      <c r="X2532" s="114">
        <v>100</v>
      </c>
      <c r="Y2532" s="114">
        <v>39</v>
      </c>
      <c r="Z2532" s="114">
        <v>54</v>
      </c>
      <c r="AA2532" s="114" t="s">
        <v>386</v>
      </c>
      <c r="AB2532" s="114">
        <v>39</v>
      </c>
      <c r="AC2532" s="114">
        <v>80</v>
      </c>
      <c r="AD2532" s="114">
        <v>0</v>
      </c>
      <c r="AE2532" s="114">
        <v>100</v>
      </c>
    </row>
    <row r="2533" spans="1:31">
      <c r="A2533" s="31" t="s">
        <v>410</v>
      </c>
      <c r="B2533" s="31" t="str">
        <f>VLOOKUP(Table1[[#This Row],[Organism]],'GN and GP categories'!A:B,2,)</f>
        <v>Gram-positive</v>
      </c>
      <c r="C2533" s="31" t="s">
        <v>522</v>
      </c>
      <c r="D2533" s="31" t="s">
        <v>262</v>
      </c>
      <c r="E2533" s="31" t="s">
        <v>266</v>
      </c>
      <c r="F2533" s="31" t="s">
        <v>132</v>
      </c>
      <c r="G2533" s="31" t="s">
        <v>377</v>
      </c>
      <c r="H2533" s="31">
        <v>56</v>
      </c>
      <c r="I2533" s="114" t="s">
        <v>369</v>
      </c>
      <c r="J2533" s="114">
        <v>18</v>
      </c>
      <c r="K2533" s="114" t="s">
        <v>402</v>
      </c>
      <c r="L2533" s="114">
        <v>18</v>
      </c>
      <c r="M2533" s="114">
        <v>18</v>
      </c>
      <c r="N2533" s="114">
        <v>18</v>
      </c>
      <c r="O2533" s="114">
        <v>64</v>
      </c>
      <c r="P2533" s="114">
        <v>54</v>
      </c>
      <c r="Q2533" s="114">
        <v>18</v>
      </c>
      <c r="R2533" s="114">
        <v>100</v>
      </c>
      <c r="S2533" s="114" t="s">
        <v>383</v>
      </c>
      <c r="T2533" s="114">
        <v>18</v>
      </c>
      <c r="U2533" s="114">
        <v>32</v>
      </c>
      <c r="V2533" s="114">
        <v>0</v>
      </c>
      <c r="W2533" s="114">
        <v>13</v>
      </c>
      <c r="X2533" s="114">
        <v>100</v>
      </c>
      <c r="Y2533" s="114">
        <v>18</v>
      </c>
      <c r="Z2533" s="114" t="s">
        <v>369</v>
      </c>
      <c r="AA2533" s="114" t="s">
        <v>402</v>
      </c>
      <c r="AB2533" s="114">
        <v>18</v>
      </c>
      <c r="AC2533" s="114" t="s">
        <v>383</v>
      </c>
      <c r="AD2533" s="114">
        <v>0</v>
      </c>
      <c r="AE2533" s="114">
        <v>100</v>
      </c>
    </row>
    <row r="2534" spans="1:31">
      <c r="A2534" s="31" t="s">
        <v>410</v>
      </c>
      <c r="B2534" s="31" t="str">
        <f>VLOOKUP(Table1[[#This Row],[Organism]],'GN and GP categories'!A:B,2,)</f>
        <v>Gram-positive</v>
      </c>
      <c r="C2534" s="31" t="s">
        <v>522</v>
      </c>
      <c r="D2534" s="31" t="s">
        <v>262</v>
      </c>
      <c r="E2534" s="31" t="s">
        <v>266</v>
      </c>
      <c r="F2534" s="31" t="s">
        <v>132</v>
      </c>
      <c r="G2534" s="31" t="s">
        <v>375</v>
      </c>
      <c r="H2534" s="31">
        <v>33</v>
      </c>
      <c r="I2534" s="114" t="s">
        <v>369</v>
      </c>
      <c r="J2534" s="114">
        <v>30</v>
      </c>
      <c r="K2534" s="114" t="s">
        <v>384</v>
      </c>
      <c r="L2534" s="114">
        <v>30</v>
      </c>
      <c r="M2534" s="114">
        <v>24</v>
      </c>
      <c r="N2534" s="114">
        <v>30</v>
      </c>
      <c r="O2534" s="114">
        <v>55.000000000000007</v>
      </c>
      <c r="P2534" s="114">
        <v>52</v>
      </c>
      <c r="Q2534" s="114">
        <v>30</v>
      </c>
      <c r="R2534" s="114">
        <v>100</v>
      </c>
      <c r="S2534" s="114" t="s">
        <v>376</v>
      </c>
      <c r="T2534" s="114">
        <v>30</v>
      </c>
      <c r="U2534" s="114">
        <v>27</v>
      </c>
      <c r="V2534" s="114" t="s">
        <v>384</v>
      </c>
      <c r="W2534" s="114" t="s">
        <v>384</v>
      </c>
      <c r="X2534" s="114">
        <v>100</v>
      </c>
      <c r="Y2534" s="114">
        <v>30</v>
      </c>
      <c r="Z2534" s="114">
        <v>100</v>
      </c>
      <c r="AA2534" s="114" t="s">
        <v>384</v>
      </c>
      <c r="AB2534" s="114">
        <v>30</v>
      </c>
      <c r="AC2534" s="114">
        <v>100</v>
      </c>
      <c r="AD2534" s="114">
        <v>0</v>
      </c>
      <c r="AE2534" s="114">
        <v>100</v>
      </c>
    </row>
    <row r="2535" spans="1:31">
      <c r="A2535" s="31" t="s">
        <v>410</v>
      </c>
      <c r="B2535" s="31" t="str">
        <f>VLOOKUP(Table1[[#This Row],[Organism]],'GN and GP categories'!A:B,2,)</f>
        <v>Gram-positive</v>
      </c>
      <c r="C2535" s="31" t="s">
        <v>522</v>
      </c>
      <c r="D2535" s="31" t="s">
        <v>262</v>
      </c>
      <c r="E2535" s="31" t="s">
        <v>266</v>
      </c>
      <c r="F2535" s="31" t="s">
        <v>132</v>
      </c>
      <c r="G2535" s="31" t="s">
        <v>374</v>
      </c>
      <c r="H2535" s="31">
        <v>54</v>
      </c>
      <c r="I2535" s="114" t="s">
        <v>369</v>
      </c>
      <c r="J2535" s="114">
        <v>17</v>
      </c>
      <c r="K2535" s="114" t="s">
        <v>402</v>
      </c>
      <c r="L2535" s="114">
        <v>17</v>
      </c>
      <c r="M2535" s="114">
        <v>15</v>
      </c>
      <c r="N2535" s="114">
        <v>17</v>
      </c>
      <c r="O2535" s="114">
        <v>50</v>
      </c>
      <c r="P2535" s="114">
        <v>46</v>
      </c>
      <c r="Q2535" s="114">
        <v>17</v>
      </c>
      <c r="R2535" s="114">
        <v>100</v>
      </c>
      <c r="S2535" s="114" t="s">
        <v>383</v>
      </c>
      <c r="T2535" s="114">
        <v>17</v>
      </c>
      <c r="U2535" s="114">
        <v>22</v>
      </c>
      <c r="V2535" s="114">
        <v>0</v>
      </c>
      <c r="W2535" s="114">
        <v>15</v>
      </c>
      <c r="X2535" s="114">
        <v>100</v>
      </c>
      <c r="Y2535" s="114">
        <v>17</v>
      </c>
      <c r="Z2535" s="114" t="s">
        <v>369</v>
      </c>
      <c r="AA2535" s="114" t="s">
        <v>402</v>
      </c>
      <c r="AB2535" s="114">
        <v>17</v>
      </c>
      <c r="AC2535" s="114">
        <v>100</v>
      </c>
      <c r="AD2535" s="114">
        <v>0</v>
      </c>
      <c r="AE2535" s="114">
        <v>100</v>
      </c>
    </row>
    <row r="2536" spans="1:31">
      <c r="A2536" s="31" t="s">
        <v>410</v>
      </c>
      <c r="B2536" s="31" t="str">
        <f>VLOOKUP(Table1[[#This Row],[Organism]],'GN and GP categories'!A:B,2,)</f>
        <v>Gram-positive</v>
      </c>
      <c r="C2536" s="31" t="s">
        <v>522</v>
      </c>
      <c r="D2536" s="31" t="s">
        <v>262</v>
      </c>
      <c r="E2536" s="31" t="s">
        <v>266</v>
      </c>
      <c r="F2536" s="31" t="s">
        <v>132</v>
      </c>
      <c r="G2536" s="31" t="s">
        <v>370</v>
      </c>
      <c r="H2536" s="31">
        <v>53</v>
      </c>
      <c r="I2536" s="114" t="s">
        <v>369</v>
      </c>
      <c r="J2536" s="114">
        <v>34</v>
      </c>
      <c r="K2536" s="114" t="s">
        <v>402</v>
      </c>
      <c r="L2536" s="114">
        <v>34</v>
      </c>
      <c r="M2536" s="114">
        <v>25</v>
      </c>
      <c r="N2536" s="114">
        <v>34</v>
      </c>
      <c r="O2536" s="114">
        <v>43</v>
      </c>
      <c r="P2536" s="114">
        <v>49</v>
      </c>
      <c r="Q2536" s="114">
        <v>34</v>
      </c>
      <c r="R2536" s="114">
        <v>100</v>
      </c>
      <c r="S2536" s="114" t="s">
        <v>383</v>
      </c>
      <c r="T2536" s="114">
        <v>34</v>
      </c>
      <c r="U2536" s="114">
        <v>28.000000000000004</v>
      </c>
      <c r="V2536" s="114">
        <v>0</v>
      </c>
      <c r="W2536" s="114" t="s">
        <v>402</v>
      </c>
      <c r="X2536" s="114">
        <v>100</v>
      </c>
      <c r="Y2536" s="114">
        <v>34</v>
      </c>
      <c r="Z2536" s="114" t="s">
        <v>369</v>
      </c>
      <c r="AA2536" s="114">
        <v>0</v>
      </c>
      <c r="AB2536" s="114">
        <v>34</v>
      </c>
      <c r="AC2536" s="114" t="s">
        <v>383</v>
      </c>
      <c r="AD2536" s="114">
        <v>0</v>
      </c>
      <c r="AE2536" s="114">
        <v>100</v>
      </c>
    </row>
    <row r="2537" spans="1:31">
      <c r="A2537" s="31" t="s">
        <v>410</v>
      </c>
      <c r="B2537" s="31" t="str">
        <f>VLOOKUP(Table1[[#This Row],[Organism]],'GN and GP categories'!A:B,2,)</f>
        <v>Gram-positive</v>
      </c>
      <c r="C2537" s="31" t="s">
        <v>522</v>
      </c>
      <c r="D2537" s="31" t="s">
        <v>262</v>
      </c>
      <c r="E2537" s="31" t="s">
        <v>266</v>
      </c>
      <c r="F2537" s="31" t="s">
        <v>138</v>
      </c>
      <c r="G2537" s="31" t="s">
        <v>375</v>
      </c>
      <c r="H2537" s="31">
        <v>36</v>
      </c>
      <c r="I2537" s="114" t="s">
        <v>369</v>
      </c>
      <c r="J2537" s="114">
        <v>44</v>
      </c>
      <c r="K2537" s="114" t="s">
        <v>379</v>
      </c>
      <c r="L2537" s="114">
        <v>44</v>
      </c>
      <c r="M2537" s="114">
        <v>25</v>
      </c>
      <c r="N2537" s="114">
        <v>44</v>
      </c>
      <c r="O2537" s="114">
        <v>61</v>
      </c>
      <c r="P2537" s="114">
        <v>53</v>
      </c>
      <c r="Q2537" s="114">
        <v>44</v>
      </c>
      <c r="R2537" s="114">
        <v>100</v>
      </c>
      <c r="S2537" s="114" t="s">
        <v>378</v>
      </c>
      <c r="T2537" s="114">
        <v>44</v>
      </c>
      <c r="U2537" s="114">
        <v>31</v>
      </c>
      <c r="V2537" s="114">
        <v>0</v>
      </c>
      <c r="W2537" s="114">
        <v>17</v>
      </c>
      <c r="X2537" s="114">
        <v>100</v>
      </c>
      <c r="Y2537" s="114">
        <v>44</v>
      </c>
      <c r="Z2537" s="114">
        <v>100</v>
      </c>
      <c r="AA2537" s="114" t="s">
        <v>379</v>
      </c>
      <c r="AB2537" s="114">
        <v>44</v>
      </c>
      <c r="AC2537" s="114">
        <v>69</v>
      </c>
      <c r="AD2537" s="114">
        <v>0</v>
      </c>
      <c r="AE2537" s="114">
        <v>100</v>
      </c>
    </row>
    <row r="2538" spans="1:31">
      <c r="A2538" s="31" t="s">
        <v>410</v>
      </c>
      <c r="B2538" s="31" t="str">
        <f>VLOOKUP(Table1[[#This Row],[Organism]],'GN and GP categories'!A:B,2,)</f>
        <v>Gram-positive</v>
      </c>
      <c r="C2538" s="31" t="s">
        <v>522</v>
      </c>
      <c r="D2538" s="31" t="s">
        <v>262</v>
      </c>
      <c r="E2538" s="31" t="s">
        <v>266</v>
      </c>
      <c r="F2538" s="31" t="s">
        <v>138</v>
      </c>
      <c r="G2538" s="31" t="s">
        <v>374</v>
      </c>
      <c r="H2538" s="31">
        <v>35</v>
      </c>
      <c r="I2538" s="114" t="s">
        <v>369</v>
      </c>
      <c r="J2538" s="114">
        <v>46</v>
      </c>
      <c r="K2538" s="114" t="s">
        <v>379</v>
      </c>
      <c r="L2538" s="114">
        <v>46</v>
      </c>
      <c r="M2538" s="114">
        <v>23</v>
      </c>
      <c r="N2538" s="114">
        <v>46</v>
      </c>
      <c r="O2538" s="114">
        <v>60</v>
      </c>
      <c r="P2538" s="114">
        <v>60</v>
      </c>
      <c r="Q2538" s="114">
        <v>46</v>
      </c>
      <c r="R2538" s="114">
        <v>100</v>
      </c>
      <c r="S2538" s="114" t="s">
        <v>378</v>
      </c>
      <c r="T2538" s="114">
        <v>46</v>
      </c>
      <c r="U2538" s="114">
        <v>31</v>
      </c>
      <c r="V2538" s="114" t="s">
        <v>379</v>
      </c>
      <c r="W2538" s="114" t="s">
        <v>379</v>
      </c>
      <c r="X2538" s="114">
        <v>100</v>
      </c>
      <c r="Y2538" s="114">
        <v>46</v>
      </c>
      <c r="Z2538" s="114" t="s">
        <v>369</v>
      </c>
      <c r="AA2538" s="114" t="s">
        <v>379</v>
      </c>
      <c r="AB2538" s="114">
        <v>46</v>
      </c>
      <c r="AC2538" s="114">
        <v>80</v>
      </c>
      <c r="AD2538" s="114">
        <v>0</v>
      </c>
      <c r="AE2538" s="114">
        <v>100</v>
      </c>
    </row>
    <row r="2539" spans="1:31">
      <c r="A2539" s="31" t="s">
        <v>410</v>
      </c>
      <c r="B2539" s="31" t="str">
        <f>VLOOKUP(Table1[[#This Row],[Organism]],'GN and GP categories'!A:B,2,)</f>
        <v>Gram-positive</v>
      </c>
      <c r="C2539" s="31" t="s">
        <v>522</v>
      </c>
      <c r="D2539" s="31" t="s">
        <v>262</v>
      </c>
      <c r="E2539" s="31" t="s">
        <v>266</v>
      </c>
      <c r="F2539" s="31" t="s">
        <v>138</v>
      </c>
      <c r="G2539" s="31" t="s">
        <v>370</v>
      </c>
      <c r="H2539" s="31">
        <v>63</v>
      </c>
      <c r="I2539" s="114" t="s">
        <v>369</v>
      </c>
      <c r="J2539" s="114">
        <v>32</v>
      </c>
      <c r="K2539" s="114" t="s">
        <v>386</v>
      </c>
      <c r="L2539" s="114">
        <v>32</v>
      </c>
      <c r="M2539" s="114">
        <v>28.999999999999996</v>
      </c>
      <c r="N2539" s="114">
        <v>32</v>
      </c>
      <c r="O2539" s="114">
        <v>54</v>
      </c>
      <c r="P2539" s="114">
        <v>60</v>
      </c>
      <c r="Q2539" s="114">
        <v>32</v>
      </c>
      <c r="R2539" s="114">
        <v>100</v>
      </c>
      <c r="S2539" s="114" t="s">
        <v>387</v>
      </c>
      <c r="T2539" s="114">
        <v>32</v>
      </c>
      <c r="U2539" s="114">
        <v>30</v>
      </c>
      <c r="V2539" s="114">
        <v>0</v>
      </c>
      <c r="W2539" s="114">
        <v>10</v>
      </c>
      <c r="X2539" s="114">
        <v>100</v>
      </c>
      <c r="Y2539" s="114">
        <v>32</v>
      </c>
      <c r="Z2539" s="114">
        <v>0</v>
      </c>
      <c r="AA2539" s="114" t="s">
        <v>386</v>
      </c>
      <c r="AB2539" s="114">
        <v>32</v>
      </c>
      <c r="AC2539" s="114">
        <v>70</v>
      </c>
      <c r="AD2539" s="114">
        <v>0</v>
      </c>
      <c r="AE2539" s="114">
        <v>100</v>
      </c>
    </row>
    <row r="2540" spans="1:31">
      <c r="A2540" s="31" t="s">
        <v>410</v>
      </c>
      <c r="B2540" s="31" t="str">
        <f>VLOOKUP(Table1[[#This Row],[Organism]],'GN and GP categories'!A:B,2,)</f>
        <v>Gram-positive</v>
      </c>
      <c r="C2540" s="31" t="s">
        <v>522</v>
      </c>
      <c r="D2540" s="31" t="s">
        <v>262</v>
      </c>
      <c r="E2540" s="31" t="s">
        <v>266</v>
      </c>
      <c r="F2540" s="31" t="s">
        <v>123</v>
      </c>
      <c r="G2540" s="31" t="s">
        <v>375</v>
      </c>
      <c r="H2540" s="31">
        <v>48</v>
      </c>
      <c r="I2540" s="114" t="s">
        <v>369</v>
      </c>
      <c r="J2540" s="114">
        <v>35</v>
      </c>
      <c r="K2540" s="114" t="s">
        <v>416</v>
      </c>
      <c r="L2540" s="114">
        <v>35</v>
      </c>
      <c r="M2540" s="114">
        <v>25</v>
      </c>
      <c r="N2540" s="114">
        <v>38</v>
      </c>
      <c r="O2540" s="114">
        <v>46</v>
      </c>
      <c r="P2540" s="114">
        <v>48</v>
      </c>
      <c r="Q2540" s="114">
        <v>33</v>
      </c>
      <c r="R2540" s="114">
        <v>100</v>
      </c>
      <c r="S2540" s="114" t="s">
        <v>392</v>
      </c>
      <c r="T2540" s="114">
        <v>35</v>
      </c>
      <c r="U2540" s="114">
        <v>21</v>
      </c>
      <c r="V2540" s="114">
        <v>0</v>
      </c>
      <c r="W2540" s="114">
        <v>19</v>
      </c>
      <c r="X2540" s="114">
        <v>100</v>
      </c>
      <c r="Y2540" s="114">
        <v>38</v>
      </c>
      <c r="Z2540" s="114">
        <v>0</v>
      </c>
      <c r="AA2540" s="114" t="s">
        <v>416</v>
      </c>
      <c r="AB2540" s="114">
        <v>38</v>
      </c>
      <c r="AC2540" s="114">
        <v>88</v>
      </c>
      <c r="AD2540" s="114">
        <v>0</v>
      </c>
      <c r="AE2540" s="114">
        <v>100</v>
      </c>
    </row>
    <row r="2541" spans="1:31">
      <c r="A2541" s="31" t="s">
        <v>410</v>
      </c>
      <c r="B2541" s="31" t="str">
        <f>VLOOKUP(Table1[[#This Row],[Organism]],'GN and GP categories'!A:B,2,)</f>
        <v>Gram-positive</v>
      </c>
      <c r="C2541" s="31" t="s">
        <v>522</v>
      </c>
      <c r="D2541" s="31" t="s">
        <v>262</v>
      </c>
      <c r="E2541" s="31" t="s">
        <v>266</v>
      </c>
      <c r="F2541" s="31" t="s">
        <v>123</v>
      </c>
      <c r="G2541" s="31" t="s">
        <v>374</v>
      </c>
      <c r="H2541" s="31">
        <v>34</v>
      </c>
      <c r="I2541" s="114" t="s">
        <v>369</v>
      </c>
      <c r="J2541" s="114">
        <v>34</v>
      </c>
      <c r="K2541" s="114" t="s">
        <v>384</v>
      </c>
      <c r="L2541" s="114">
        <v>35</v>
      </c>
      <c r="M2541" s="114">
        <v>28.999999999999996</v>
      </c>
      <c r="N2541" s="114">
        <v>38</v>
      </c>
      <c r="O2541" s="114">
        <v>50</v>
      </c>
      <c r="P2541" s="114">
        <v>47</v>
      </c>
      <c r="Q2541" s="114">
        <v>32</v>
      </c>
      <c r="R2541" s="114">
        <v>100</v>
      </c>
      <c r="S2541" s="114" t="s">
        <v>376</v>
      </c>
      <c r="T2541" s="114">
        <v>34</v>
      </c>
      <c r="U2541" s="114">
        <v>24</v>
      </c>
      <c r="V2541" s="114">
        <v>0</v>
      </c>
      <c r="W2541" s="114" t="s">
        <v>384</v>
      </c>
      <c r="X2541" s="114">
        <v>100</v>
      </c>
      <c r="Y2541" s="114">
        <v>35</v>
      </c>
      <c r="Z2541" s="114">
        <v>0</v>
      </c>
      <c r="AA2541" s="114">
        <v>0</v>
      </c>
      <c r="AB2541" s="114">
        <v>38</v>
      </c>
      <c r="AC2541" s="114" t="s">
        <v>376</v>
      </c>
      <c r="AD2541" s="114">
        <v>0</v>
      </c>
      <c r="AE2541" s="114">
        <v>100</v>
      </c>
    </row>
    <row r="2542" spans="1:31">
      <c r="A2542" s="31" t="s">
        <v>410</v>
      </c>
      <c r="B2542" s="31" t="str">
        <f>VLOOKUP(Table1[[#This Row],[Organism]],'GN and GP categories'!A:B,2,)</f>
        <v>Gram-positive</v>
      </c>
      <c r="C2542" s="31" t="s">
        <v>522</v>
      </c>
      <c r="D2542" s="31" t="s">
        <v>262</v>
      </c>
      <c r="E2542" s="31" t="s">
        <v>266</v>
      </c>
      <c r="F2542" s="31" t="s">
        <v>123</v>
      </c>
      <c r="G2542" s="31" t="s">
        <v>370</v>
      </c>
      <c r="H2542" s="31">
        <v>44</v>
      </c>
      <c r="I2542" s="114" t="s">
        <v>369</v>
      </c>
      <c r="J2542" s="114">
        <v>35</v>
      </c>
      <c r="K2542" s="114" t="s">
        <v>389</v>
      </c>
      <c r="L2542" s="114">
        <v>32</v>
      </c>
      <c r="M2542" s="114">
        <v>36</v>
      </c>
      <c r="N2542" s="114">
        <v>41</v>
      </c>
      <c r="O2542" s="114">
        <v>52</v>
      </c>
      <c r="P2542" s="114">
        <v>43</v>
      </c>
      <c r="Q2542" s="114">
        <v>34</v>
      </c>
      <c r="R2542" s="114">
        <v>100</v>
      </c>
      <c r="S2542" s="114" t="s">
        <v>390</v>
      </c>
      <c r="T2542" s="114">
        <v>35</v>
      </c>
      <c r="U2542" s="114">
        <v>27</v>
      </c>
      <c r="V2542" s="114">
        <v>0</v>
      </c>
      <c r="W2542" s="114">
        <v>14.000000000000002</v>
      </c>
      <c r="X2542" s="114">
        <v>100</v>
      </c>
      <c r="Y2542" s="114">
        <v>36</v>
      </c>
      <c r="Z2542" s="114">
        <v>63</v>
      </c>
      <c r="AA2542" s="114" t="s">
        <v>389</v>
      </c>
      <c r="AB2542" s="114">
        <v>34</v>
      </c>
      <c r="AC2542" s="114">
        <v>84</v>
      </c>
      <c r="AD2542" s="114">
        <v>0</v>
      </c>
      <c r="AE2542" s="114" t="s">
        <v>390</v>
      </c>
    </row>
    <row r="2543" spans="1:31">
      <c r="A2543" s="31" t="s">
        <v>410</v>
      </c>
      <c r="B2543" s="31" t="str">
        <f>VLOOKUP(Table1[[#This Row],[Organism]],'GN and GP categories'!A:B,2,)</f>
        <v>Gram-positive</v>
      </c>
      <c r="C2543" s="31" t="s">
        <v>522</v>
      </c>
      <c r="D2543" s="31" t="s">
        <v>262</v>
      </c>
      <c r="E2543" s="31" t="s">
        <v>266</v>
      </c>
      <c r="F2543" s="31" t="s">
        <v>125</v>
      </c>
      <c r="G2543" s="31" t="s">
        <v>377</v>
      </c>
      <c r="H2543" s="31">
        <v>31</v>
      </c>
      <c r="I2543" s="114" t="s">
        <v>369</v>
      </c>
      <c r="J2543" s="114">
        <v>20</v>
      </c>
      <c r="K2543" s="114" t="s">
        <v>391</v>
      </c>
      <c r="L2543" s="114">
        <v>26</v>
      </c>
      <c r="M2543" s="114">
        <v>55.000000000000007</v>
      </c>
      <c r="N2543" s="114">
        <v>57.999999999999993</v>
      </c>
      <c r="O2543" s="114">
        <v>45</v>
      </c>
      <c r="P2543" s="114">
        <v>52</v>
      </c>
      <c r="Q2543" s="114">
        <v>42</v>
      </c>
      <c r="R2543" s="114">
        <v>100</v>
      </c>
      <c r="S2543" s="114" t="s">
        <v>403</v>
      </c>
      <c r="T2543" s="114">
        <v>20</v>
      </c>
      <c r="U2543" s="114">
        <v>68</v>
      </c>
      <c r="V2543" s="114">
        <v>0</v>
      </c>
      <c r="W2543" s="114">
        <v>23</v>
      </c>
      <c r="X2543" s="114">
        <v>100</v>
      </c>
      <c r="Y2543" s="114">
        <v>57.999999999999993</v>
      </c>
      <c r="Z2543" s="114" t="s">
        <v>369</v>
      </c>
      <c r="AA2543" s="114">
        <v>0</v>
      </c>
      <c r="AB2543" s="114">
        <v>45</v>
      </c>
      <c r="AC2543" s="114">
        <v>23</v>
      </c>
      <c r="AD2543" s="114">
        <v>0</v>
      </c>
      <c r="AE2543" s="114">
        <v>100</v>
      </c>
    </row>
    <row r="2544" spans="1:31">
      <c r="A2544" s="31" t="s">
        <v>410</v>
      </c>
      <c r="B2544" s="31" t="str">
        <f>VLOOKUP(Table1[[#This Row],[Organism]],'GN and GP categories'!A:B,2,)</f>
        <v>Gram-positive</v>
      </c>
      <c r="C2544" s="31" t="s">
        <v>522</v>
      </c>
      <c r="D2544" s="31" t="s">
        <v>262</v>
      </c>
      <c r="E2544" s="31" t="s">
        <v>371</v>
      </c>
      <c r="F2544" s="31" t="s">
        <v>436</v>
      </c>
      <c r="G2544" s="31" t="s">
        <v>375</v>
      </c>
      <c r="H2544" s="31">
        <v>132</v>
      </c>
      <c r="I2544" s="114" t="s">
        <v>369</v>
      </c>
      <c r="J2544" s="114">
        <v>25</v>
      </c>
      <c r="K2544" s="114">
        <v>7.0000000000000009</v>
      </c>
      <c r="L2544" s="114">
        <v>25</v>
      </c>
      <c r="M2544" s="114">
        <v>18</v>
      </c>
      <c r="N2544" s="114">
        <v>25</v>
      </c>
      <c r="O2544" s="114">
        <v>45</v>
      </c>
      <c r="P2544" s="114">
        <v>51</v>
      </c>
      <c r="Q2544" s="114">
        <v>25</v>
      </c>
      <c r="R2544" s="114">
        <v>100</v>
      </c>
      <c r="S2544" s="114">
        <v>90</v>
      </c>
      <c r="T2544" s="114">
        <v>25</v>
      </c>
      <c r="U2544" s="114">
        <v>26</v>
      </c>
      <c r="V2544" s="114">
        <v>0</v>
      </c>
      <c r="W2544" s="114">
        <v>14.000000000000002</v>
      </c>
      <c r="X2544" s="114">
        <v>100</v>
      </c>
      <c r="Y2544" s="114">
        <v>25</v>
      </c>
      <c r="Z2544" s="114" t="s">
        <v>369</v>
      </c>
      <c r="AA2544" s="114" t="s">
        <v>415</v>
      </c>
      <c r="AB2544" s="114">
        <v>25</v>
      </c>
      <c r="AC2544" s="114" t="s">
        <v>189</v>
      </c>
      <c r="AD2544" s="114">
        <v>0</v>
      </c>
      <c r="AE2544" s="114">
        <v>100</v>
      </c>
    </row>
    <row r="2545" spans="1:31">
      <c r="A2545" s="31" t="s">
        <v>410</v>
      </c>
      <c r="B2545" s="31" t="str">
        <f>VLOOKUP(Table1[[#This Row],[Organism]],'GN and GP categories'!A:B,2,)</f>
        <v>Gram-positive</v>
      </c>
      <c r="C2545" s="31" t="s">
        <v>522</v>
      </c>
      <c r="D2545" s="31" t="s">
        <v>262</v>
      </c>
      <c r="E2545" s="31" t="s">
        <v>371</v>
      </c>
      <c r="F2545" s="31" t="s">
        <v>436</v>
      </c>
      <c r="G2545" s="31" t="s">
        <v>374</v>
      </c>
      <c r="H2545" s="31">
        <v>156</v>
      </c>
      <c r="I2545" s="114" t="s">
        <v>369</v>
      </c>
      <c r="J2545" s="114">
        <v>28.999999999999996</v>
      </c>
      <c r="K2545" s="114" t="s">
        <v>414</v>
      </c>
      <c r="L2545" s="114">
        <v>28.999999999999996</v>
      </c>
      <c r="M2545" s="114">
        <v>20</v>
      </c>
      <c r="N2545" s="114">
        <v>28.999999999999996</v>
      </c>
      <c r="O2545" s="114">
        <v>53</v>
      </c>
      <c r="P2545" s="114">
        <v>60</v>
      </c>
      <c r="Q2545" s="114">
        <v>28.999999999999996</v>
      </c>
      <c r="R2545" s="114">
        <v>100</v>
      </c>
      <c r="S2545" s="114">
        <v>92</v>
      </c>
      <c r="T2545" s="114">
        <v>28.999999999999996</v>
      </c>
      <c r="U2545" s="114">
        <v>26</v>
      </c>
      <c r="V2545" s="114">
        <v>0</v>
      </c>
      <c r="W2545" s="114">
        <v>12</v>
      </c>
      <c r="X2545" s="114">
        <v>100</v>
      </c>
      <c r="Y2545" s="114">
        <v>28.999999999999996</v>
      </c>
      <c r="Z2545" s="114" t="s">
        <v>369</v>
      </c>
      <c r="AA2545" s="114" t="s">
        <v>414</v>
      </c>
      <c r="AB2545" s="114">
        <v>28.999999999999996</v>
      </c>
      <c r="AC2545" s="114" t="s">
        <v>422</v>
      </c>
      <c r="AD2545" s="114">
        <v>0</v>
      </c>
      <c r="AE2545" s="114">
        <v>100</v>
      </c>
    </row>
    <row r="2546" spans="1:31">
      <c r="A2546" s="31" t="s">
        <v>410</v>
      </c>
      <c r="B2546" s="31" t="str">
        <f>VLOOKUP(Table1[[#This Row],[Organism]],'GN and GP categories'!A:B,2,)</f>
        <v>Gram-positive</v>
      </c>
      <c r="C2546" s="31" t="s">
        <v>522</v>
      </c>
      <c r="D2546" s="31" t="s">
        <v>262</v>
      </c>
      <c r="E2546" s="31" t="s">
        <v>371</v>
      </c>
      <c r="F2546" s="31" t="s">
        <v>436</v>
      </c>
      <c r="G2546" s="31" t="s">
        <v>370</v>
      </c>
      <c r="H2546" s="31">
        <v>163</v>
      </c>
      <c r="I2546" s="114" t="s">
        <v>369</v>
      </c>
      <c r="J2546" s="114">
        <v>28.000000000000004</v>
      </c>
      <c r="K2546" s="114" t="s">
        <v>414</v>
      </c>
      <c r="L2546" s="114">
        <v>28.000000000000004</v>
      </c>
      <c r="M2546" s="114">
        <v>21</v>
      </c>
      <c r="N2546" s="114">
        <v>28.000000000000004</v>
      </c>
      <c r="O2546" s="114">
        <v>51</v>
      </c>
      <c r="P2546" s="114">
        <v>56.999999999999993</v>
      </c>
      <c r="Q2546" s="114">
        <v>28.000000000000004</v>
      </c>
      <c r="R2546" s="114">
        <v>100</v>
      </c>
      <c r="S2546" s="114">
        <v>90</v>
      </c>
      <c r="T2546" s="114">
        <v>28.000000000000004</v>
      </c>
      <c r="U2546" s="114">
        <v>27</v>
      </c>
      <c r="V2546" s="114">
        <v>0</v>
      </c>
      <c r="W2546" s="114">
        <v>14.000000000000002</v>
      </c>
      <c r="X2546" s="114">
        <v>100</v>
      </c>
      <c r="Y2546" s="114">
        <v>28.000000000000004</v>
      </c>
      <c r="Z2546" s="114" t="s">
        <v>369</v>
      </c>
      <c r="AA2546" s="114">
        <v>7.0000000000000009</v>
      </c>
      <c r="AB2546" s="114">
        <v>28.000000000000004</v>
      </c>
      <c r="AC2546" s="114">
        <v>96</v>
      </c>
      <c r="AD2546" s="114">
        <v>0</v>
      </c>
      <c r="AE2546" s="114">
        <v>100</v>
      </c>
    </row>
    <row r="2547" spans="1:31">
      <c r="A2547" s="31" t="s">
        <v>410</v>
      </c>
      <c r="B2547" s="31" t="str">
        <f>VLOOKUP(Table1[[#This Row],[Organism]],'GN and GP categories'!A:B,2,)</f>
        <v>Gram-positive</v>
      </c>
      <c r="C2547" s="31" t="s">
        <v>522</v>
      </c>
      <c r="D2547" s="31" t="s">
        <v>262</v>
      </c>
      <c r="E2547" s="31" t="s">
        <v>371</v>
      </c>
      <c r="F2547" s="31" t="s">
        <v>435</v>
      </c>
      <c r="G2547" s="31" t="s">
        <v>397</v>
      </c>
      <c r="H2547" s="31">
        <v>51</v>
      </c>
      <c r="I2547" s="114" t="s">
        <v>369</v>
      </c>
      <c r="J2547" s="114">
        <v>40</v>
      </c>
      <c r="K2547" s="114" t="s">
        <v>412</v>
      </c>
      <c r="L2547" s="114">
        <v>39</v>
      </c>
      <c r="M2547" s="114">
        <v>27</v>
      </c>
      <c r="N2547" s="114">
        <v>41</v>
      </c>
      <c r="O2547" s="114">
        <v>59</v>
      </c>
      <c r="P2547" s="114">
        <v>45</v>
      </c>
      <c r="Q2547" s="114">
        <v>39</v>
      </c>
      <c r="R2547" s="114">
        <v>100</v>
      </c>
      <c r="S2547" s="114" t="s">
        <v>392</v>
      </c>
      <c r="T2547" s="114">
        <v>40</v>
      </c>
      <c r="U2547" s="114">
        <v>67</v>
      </c>
      <c r="V2547" s="114">
        <v>0</v>
      </c>
      <c r="W2547" s="114">
        <v>12</v>
      </c>
      <c r="X2547" s="114">
        <v>100</v>
      </c>
      <c r="Y2547" s="114">
        <v>41</v>
      </c>
      <c r="Z2547" s="114" t="s">
        <v>369</v>
      </c>
      <c r="AA2547" s="114">
        <v>0</v>
      </c>
      <c r="AB2547" s="114">
        <v>41</v>
      </c>
      <c r="AC2547" s="114">
        <v>75</v>
      </c>
      <c r="AD2547" s="114">
        <v>0</v>
      </c>
      <c r="AE2547" s="114">
        <v>100</v>
      </c>
    </row>
    <row r="2548" spans="1:31">
      <c r="A2548" s="31" t="s">
        <v>410</v>
      </c>
      <c r="B2548" s="31" t="str">
        <f>VLOOKUP(Table1[[#This Row],[Organism]],'GN and GP categories'!A:B,2,)</f>
        <v>Gram-positive</v>
      </c>
      <c r="C2548" s="31" t="s">
        <v>522</v>
      </c>
      <c r="D2548" s="31" t="s">
        <v>262</v>
      </c>
      <c r="E2548" s="31" t="s">
        <v>371</v>
      </c>
      <c r="F2548" s="31" t="s">
        <v>435</v>
      </c>
      <c r="G2548" s="31" t="s">
        <v>377</v>
      </c>
      <c r="H2548" s="31">
        <v>82</v>
      </c>
      <c r="I2548" s="114" t="s">
        <v>369</v>
      </c>
      <c r="J2548" s="114">
        <v>38</v>
      </c>
      <c r="K2548" s="114">
        <v>10</v>
      </c>
      <c r="L2548" s="114">
        <v>38</v>
      </c>
      <c r="M2548" s="114">
        <v>30</v>
      </c>
      <c r="N2548" s="114">
        <v>38</v>
      </c>
      <c r="O2548" s="114">
        <v>55.000000000000007</v>
      </c>
      <c r="P2548" s="114">
        <v>51</v>
      </c>
      <c r="Q2548" s="114">
        <v>38</v>
      </c>
      <c r="R2548" s="114">
        <v>100</v>
      </c>
      <c r="S2548" s="114">
        <v>93</v>
      </c>
      <c r="T2548" s="114">
        <v>38</v>
      </c>
      <c r="U2548" s="114">
        <v>76</v>
      </c>
      <c r="V2548" s="114">
        <v>0</v>
      </c>
      <c r="W2548" s="114">
        <v>11</v>
      </c>
      <c r="X2548" s="114">
        <v>100</v>
      </c>
      <c r="Y2548" s="114">
        <v>38</v>
      </c>
      <c r="Z2548" s="114" t="s">
        <v>369</v>
      </c>
      <c r="AA2548" s="114" t="s">
        <v>406</v>
      </c>
      <c r="AB2548" s="114">
        <v>38</v>
      </c>
      <c r="AC2548" s="114">
        <v>72</v>
      </c>
      <c r="AD2548" s="114">
        <v>0</v>
      </c>
      <c r="AE2548" s="114">
        <v>100</v>
      </c>
    </row>
    <row r="2549" spans="1:31">
      <c r="A2549" s="31" t="s">
        <v>410</v>
      </c>
      <c r="B2549" s="31" t="str">
        <f>VLOOKUP(Table1[[#This Row],[Organism]],'GN and GP categories'!A:B,2,)</f>
        <v>Gram-positive</v>
      </c>
      <c r="C2549" s="31" t="s">
        <v>522</v>
      </c>
      <c r="D2549" s="31" t="s">
        <v>262</v>
      </c>
      <c r="E2549" s="31" t="s">
        <v>371</v>
      </c>
      <c r="F2549" s="31" t="s">
        <v>435</v>
      </c>
      <c r="G2549" s="31" t="s">
        <v>375</v>
      </c>
      <c r="H2549" s="31">
        <v>72</v>
      </c>
      <c r="I2549" s="114" t="s">
        <v>369</v>
      </c>
      <c r="J2549" s="114">
        <v>28.000000000000004</v>
      </c>
      <c r="K2549" s="114" t="s">
        <v>411</v>
      </c>
      <c r="L2549" s="114">
        <v>28.000000000000004</v>
      </c>
      <c r="M2549" s="114">
        <v>22</v>
      </c>
      <c r="N2549" s="114">
        <v>28.000000000000004</v>
      </c>
      <c r="O2549" s="114">
        <v>50</v>
      </c>
      <c r="P2549" s="114">
        <v>50</v>
      </c>
      <c r="Q2549" s="114">
        <v>28.000000000000004</v>
      </c>
      <c r="R2549" s="114">
        <v>100</v>
      </c>
      <c r="S2549" s="114" t="s">
        <v>401</v>
      </c>
      <c r="T2549" s="114">
        <v>28.000000000000004</v>
      </c>
      <c r="U2549" s="114">
        <v>78</v>
      </c>
      <c r="V2549" s="114">
        <v>0</v>
      </c>
      <c r="W2549" s="114" t="s">
        <v>411</v>
      </c>
      <c r="X2549" s="114">
        <v>100</v>
      </c>
      <c r="Y2549" s="114">
        <v>28.000000000000004</v>
      </c>
      <c r="Z2549" s="114" t="s">
        <v>369</v>
      </c>
      <c r="AA2549" s="114" t="s">
        <v>411</v>
      </c>
      <c r="AB2549" s="114">
        <v>28.000000000000004</v>
      </c>
      <c r="AC2549" s="114">
        <v>67</v>
      </c>
      <c r="AD2549" s="114">
        <v>0</v>
      </c>
      <c r="AE2549" s="114">
        <v>100</v>
      </c>
    </row>
    <row r="2550" spans="1:31">
      <c r="A2550" s="31" t="s">
        <v>410</v>
      </c>
      <c r="B2550" s="31" t="str">
        <f>VLOOKUP(Table1[[#This Row],[Organism]],'GN and GP categories'!A:B,2,)</f>
        <v>Gram-positive</v>
      </c>
      <c r="C2550" s="31" t="s">
        <v>522</v>
      </c>
      <c r="D2550" s="31" t="s">
        <v>262</v>
      </c>
      <c r="E2550" s="31" t="s">
        <v>371</v>
      </c>
      <c r="F2550" s="31" t="s">
        <v>435</v>
      </c>
      <c r="G2550" s="31" t="s">
        <v>374</v>
      </c>
      <c r="H2550" s="31">
        <v>77</v>
      </c>
      <c r="I2550" s="114" t="s">
        <v>369</v>
      </c>
      <c r="J2550" s="114">
        <v>35</v>
      </c>
      <c r="K2550" s="114">
        <v>10</v>
      </c>
      <c r="L2550" s="114">
        <v>35</v>
      </c>
      <c r="M2550" s="114">
        <v>28.999999999999996</v>
      </c>
      <c r="N2550" s="114">
        <v>36</v>
      </c>
      <c r="O2550" s="114">
        <v>43</v>
      </c>
      <c r="P2550" s="114">
        <v>56.999999999999993</v>
      </c>
      <c r="Q2550" s="114">
        <v>35</v>
      </c>
      <c r="R2550" s="114">
        <v>100</v>
      </c>
      <c r="S2550" s="114">
        <v>86</v>
      </c>
      <c r="T2550" s="114">
        <v>35</v>
      </c>
      <c r="U2550" s="114">
        <v>74</v>
      </c>
      <c r="V2550" s="114" t="s">
        <v>411</v>
      </c>
      <c r="W2550" s="114">
        <v>13</v>
      </c>
      <c r="X2550" s="114">
        <v>100</v>
      </c>
      <c r="Y2550" s="114">
        <v>35</v>
      </c>
      <c r="Z2550" s="114">
        <v>100</v>
      </c>
      <c r="AA2550" s="114">
        <v>0</v>
      </c>
      <c r="AB2550" s="114">
        <v>35</v>
      </c>
      <c r="AC2550" s="114">
        <v>73</v>
      </c>
      <c r="AD2550" s="114" t="s">
        <v>411</v>
      </c>
      <c r="AE2550" s="114">
        <v>100</v>
      </c>
    </row>
    <row r="2551" spans="1:31">
      <c r="A2551" s="31" t="s">
        <v>410</v>
      </c>
      <c r="B2551" s="31" t="str">
        <f>VLOOKUP(Table1[[#This Row],[Organism]],'GN and GP categories'!A:B,2,)</f>
        <v>Gram-positive</v>
      </c>
      <c r="C2551" s="31" t="s">
        <v>522</v>
      </c>
      <c r="D2551" s="31" t="s">
        <v>262</v>
      </c>
      <c r="E2551" s="31" t="s">
        <v>371</v>
      </c>
      <c r="F2551" s="31" t="s">
        <v>435</v>
      </c>
      <c r="G2551" s="31" t="s">
        <v>370</v>
      </c>
      <c r="H2551" s="31">
        <v>96</v>
      </c>
      <c r="I2551" s="114" t="s">
        <v>369</v>
      </c>
      <c r="J2551" s="114">
        <v>36</v>
      </c>
      <c r="K2551" s="114" t="s">
        <v>417</v>
      </c>
      <c r="L2551" s="114">
        <v>36</v>
      </c>
      <c r="M2551" s="114">
        <v>27</v>
      </c>
      <c r="N2551" s="114">
        <v>36</v>
      </c>
      <c r="O2551" s="114">
        <v>56.000000000000007</v>
      </c>
      <c r="P2551" s="114">
        <v>63</v>
      </c>
      <c r="Q2551" s="114">
        <v>36</v>
      </c>
      <c r="R2551" s="114">
        <v>100</v>
      </c>
      <c r="S2551" s="114">
        <v>93</v>
      </c>
      <c r="T2551" s="114">
        <v>36</v>
      </c>
      <c r="U2551" s="114">
        <v>79</v>
      </c>
      <c r="V2551" s="114">
        <v>0</v>
      </c>
      <c r="W2551" s="114">
        <v>11</v>
      </c>
      <c r="X2551" s="114">
        <v>100</v>
      </c>
      <c r="Y2551" s="114">
        <v>36</v>
      </c>
      <c r="Z2551" s="114" t="s">
        <v>369</v>
      </c>
      <c r="AA2551" s="114">
        <v>0</v>
      </c>
      <c r="AB2551" s="114">
        <v>36</v>
      </c>
      <c r="AC2551" s="114">
        <v>82</v>
      </c>
      <c r="AD2551" s="114">
        <v>0</v>
      </c>
      <c r="AE2551" s="114">
        <v>100</v>
      </c>
    </row>
    <row r="2552" spans="1:31">
      <c r="A2552" s="31" t="s">
        <v>410</v>
      </c>
      <c r="B2552" s="31" t="str">
        <f>VLOOKUP(Table1[[#This Row],[Organism]],'GN and GP categories'!A:B,2,)</f>
        <v>Gram-positive</v>
      </c>
      <c r="C2552" s="31" t="s">
        <v>522</v>
      </c>
      <c r="D2552" s="31" t="s">
        <v>262</v>
      </c>
      <c r="E2552" s="31" t="s">
        <v>371</v>
      </c>
      <c r="F2552" s="31" t="s">
        <v>2</v>
      </c>
      <c r="G2552" s="31" t="s">
        <v>374</v>
      </c>
      <c r="H2552" s="31">
        <v>30</v>
      </c>
      <c r="I2552" s="114" t="s">
        <v>369</v>
      </c>
      <c r="J2552" s="114" t="s">
        <v>434</v>
      </c>
      <c r="K2552" s="114" t="s">
        <v>434</v>
      </c>
      <c r="L2552" s="114" t="s">
        <v>434</v>
      </c>
      <c r="M2552" s="114" t="s">
        <v>434</v>
      </c>
      <c r="N2552" s="114" t="s">
        <v>434</v>
      </c>
      <c r="O2552" s="114">
        <v>70</v>
      </c>
      <c r="P2552" s="114">
        <v>33</v>
      </c>
      <c r="Q2552" s="114" t="s">
        <v>434</v>
      </c>
      <c r="R2552" s="114">
        <v>100</v>
      </c>
      <c r="S2552" s="114" t="s">
        <v>409</v>
      </c>
      <c r="T2552" s="114" t="s">
        <v>434</v>
      </c>
      <c r="U2552" s="114">
        <v>43</v>
      </c>
      <c r="V2552" s="114" t="s">
        <v>434</v>
      </c>
      <c r="W2552" s="114" t="s">
        <v>434</v>
      </c>
      <c r="X2552" s="114">
        <v>100</v>
      </c>
      <c r="Y2552" s="114" t="s">
        <v>434</v>
      </c>
      <c r="Z2552" s="114">
        <v>100</v>
      </c>
      <c r="AA2552" s="114" t="s">
        <v>434</v>
      </c>
      <c r="AB2552" s="114" t="s">
        <v>434</v>
      </c>
      <c r="AC2552" s="114" t="s">
        <v>409</v>
      </c>
      <c r="AD2552" s="114" t="s">
        <v>434</v>
      </c>
      <c r="AE2552" s="114">
        <v>100</v>
      </c>
    </row>
    <row r="2553" spans="1:31">
      <c r="A2553" s="31" t="s">
        <v>410</v>
      </c>
      <c r="B2553" s="31" t="str">
        <f>VLOOKUP(Table1[[#This Row],[Organism]],'GN and GP categories'!A:B,2,)</f>
        <v>Gram-positive</v>
      </c>
      <c r="C2553" s="31" t="s">
        <v>522</v>
      </c>
      <c r="D2553" s="31" t="s">
        <v>262</v>
      </c>
      <c r="E2553" s="31" t="s">
        <v>371</v>
      </c>
      <c r="F2553" s="31" t="s">
        <v>2</v>
      </c>
      <c r="G2553" s="31" t="s">
        <v>370</v>
      </c>
      <c r="H2553" s="31">
        <v>35</v>
      </c>
      <c r="I2553" s="114" t="s">
        <v>369</v>
      </c>
      <c r="J2553" s="114">
        <v>28.999999999999996</v>
      </c>
      <c r="K2553" s="114">
        <v>0</v>
      </c>
      <c r="L2553" s="114">
        <v>28.999999999999996</v>
      </c>
      <c r="M2553" s="114" t="s">
        <v>379</v>
      </c>
      <c r="N2553" s="114">
        <v>28.999999999999996</v>
      </c>
      <c r="O2553" s="114">
        <v>51</v>
      </c>
      <c r="P2553" s="114">
        <v>31</v>
      </c>
      <c r="Q2553" s="114">
        <v>28.999999999999996</v>
      </c>
      <c r="R2553" s="114">
        <v>100</v>
      </c>
      <c r="S2553" s="114" t="s">
        <v>378</v>
      </c>
      <c r="T2553" s="114">
        <v>28.999999999999996</v>
      </c>
      <c r="U2553" s="114">
        <v>43</v>
      </c>
      <c r="V2553" s="114">
        <v>0</v>
      </c>
      <c r="W2553" s="114" t="s">
        <v>379</v>
      </c>
      <c r="X2553" s="114">
        <v>100</v>
      </c>
      <c r="Y2553" s="114">
        <v>28.999999999999996</v>
      </c>
      <c r="Z2553" s="114" t="s">
        <v>369</v>
      </c>
      <c r="AA2553" s="114" t="s">
        <v>379</v>
      </c>
      <c r="AB2553" s="114">
        <v>28.999999999999996</v>
      </c>
      <c r="AC2553" s="114" t="s">
        <v>378</v>
      </c>
      <c r="AD2553" s="114">
        <v>0</v>
      </c>
      <c r="AE2553" s="114">
        <v>100</v>
      </c>
    </row>
    <row r="2554" spans="1:31">
      <c r="A2554" s="31" t="s">
        <v>410</v>
      </c>
      <c r="B2554" s="31" t="str">
        <f>VLOOKUP(Table1[[#This Row],[Organism]],'GN and GP categories'!A:B,2,)</f>
        <v>Gram-positive</v>
      </c>
      <c r="C2554" s="31" t="s">
        <v>522</v>
      </c>
      <c r="D2554" s="31" t="s">
        <v>262</v>
      </c>
      <c r="E2554" s="31" t="s">
        <v>371</v>
      </c>
      <c r="F2554" s="31" t="s">
        <v>49</v>
      </c>
      <c r="G2554" s="31" t="s">
        <v>375</v>
      </c>
      <c r="H2554" s="31">
        <v>44</v>
      </c>
      <c r="I2554" s="114" t="s">
        <v>369</v>
      </c>
      <c r="J2554" s="114">
        <v>30</v>
      </c>
      <c r="K2554" s="114" t="s">
        <v>389</v>
      </c>
      <c r="L2554" s="114">
        <v>32</v>
      </c>
      <c r="M2554" s="114">
        <v>23</v>
      </c>
      <c r="N2554" s="114">
        <v>32</v>
      </c>
      <c r="O2554" s="114">
        <v>59</v>
      </c>
      <c r="P2554" s="114">
        <v>48</v>
      </c>
      <c r="Q2554" s="114">
        <v>30</v>
      </c>
      <c r="R2554" s="114">
        <v>100</v>
      </c>
      <c r="S2554" s="114" t="s">
        <v>390</v>
      </c>
      <c r="T2554" s="114">
        <v>30</v>
      </c>
      <c r="U2554" s="114">
        <v>39</v>
      </c>
      <c r="V2554" s="114">
        <v>0</v>
      </c>
      <c r="W2554" s="114">
        <v>14.000000000000002</v>
      </c>
      <c r="X2554" s="114">
        <v>100</v>
      </c>
      <c r="Y2554" s="114">
        <v>32</v>
      </c>
      <c r="Z2554" s="114" t="s">
        <v>369</v>
      </c>
      <c r="AA2554" s="114" t="s">
        <v>389</v>
      </c>
      <c r="AB2554" s="114">
        <v>32</v>
      </c>
      <c r="AC2554" s="114" t="s">
        <v>390</v>
      </c>
      <c r="AD2554" s="114">
        <v>0</v>
      </c>
      <c r="AE2554" s="114">
        <v>100</v>
      </c>
    </row>
    <row r="2555" spans="1:31">
      <c r="A2555" s="31" t="s">
        <v>410</v>
      </c>
      <c r="B2555" s="31" t="str">
        <f>VLOOKUP(Table1[[#This Row],[Organism]],'GN and GP categories'!A:B,2,)</f>
        <v>Gram-positive</v>
      </c>
      <c r="C2555" s="31" t="s">
        <v>522</v>
      </c>
      <c r="D2555" s="31" t="s">
        <v>262</v>
      </c>
      <c r="E2555" s="31" t="s">
        <v>371</v>
      </c>
      <c r="F2555" s="31" t="s">
        <v>49</v>
      </c>
      <c r="G2555" s="31" t="s">
        <v>374</v>
      </c>
      <c r="H2555" s="31">
        <v>40</v>
      </c>
      <c r="I2555" s="114" t="s">
        <v>369</v>
      </c>
      <c r="J2555" s="114">
        <v>43</v>
      </c>
      <c r="K2555" s="114" t="s">
        <v>419</v>
      </c>
      <c r="L2555" s="114">
        <v>43</v>
      </c>
      <c r="M2555" s="114">
        <v>30</v>
      </c>
      <c r="N2555" s="114">
        <v>43</v>
      </c>
      <c r="O2555" s="114">
        <v>60</v>
      </c>
      <c r="P2555" s="114">
        <v>48</v>
      </c>
      <c r="Q2555" s="114">
        <v>43</v>
      </c>
      <c r="R2555" s="114">
        <v>100</v>
      </c>
      <c r="S2555" s="114" t="s">
        <v>400</v>
      </c>
      <c r="T2555" s="114">
        <v>43</v>
      </c>
      <c r="U2555" s="114">
        <v>38</v>
      </c>
      <c r="V2555" s="114">
        <v>0</v>
      </c>
      <c r="W2555" s="114" t="s">
        <v>419</v>
      </c>
      <c r="X2555" s="114">
        <v>100</v>
      </c>
      <c r="Y2555" s="114">
        <v>43</v>
      </c>
      <c r="Z2555" s="114">
        <v>0</v>
      </c>
      <c r="AA2555" s="114" t="s">
        <v>419</v>
      </c>
      <c r="AB2555" s="114">
        <v>43</v>
      </c>
      <c r="AC2555" s="114" t="s">
        <v>400</v>
      </c>
      <c r="AD2555" s="114">
        <v>0</v>
      </c>
      <c r="AE2555" s="114">
        <v>100</v>
      </c>
    </row>
    <row r="2556" spans="1:31">
      <c r="A2556" s="31" t="s">
        <v>410</v>
      </c>
      <c r="B2556" s="31" t="str">
        <f>VLOOKUP(Table1[[#This Row],[Organism]],'GN and GP categories'!A:B,2,)</f>
        <v>Gram-positive</v>
      </c>
      <c r="C2556" s="31" t="s">
        <v>522</v>
      </c>
      <c r="D2556" s="31" t="s">
        <v>262</v>
      </c>
      <c r="E2556" s="31" t="s">
        <v>371</v>
      </c>
      <c r="F2556" s="31" t="s">
        <v>49</v>
      </c>
      <c r="G2556" s="31" t="s">
        <v>370</v>
      </c>
      <c r="H2556" s="31">
        <v>65</v>
      </c>
      <c r="I2556" s="114" t="s">
        <v>369</v>
      </c>
      <c r="J2556" s="114">
        <v>36</v>
      </c>
      <c r="K2556" s="114" t="s">
        <v>407</v>
      </c>
      <c r="L2556" s="114">
        <v>35</v>
      </c>
      <c r="M2556" s="114">
        <v>28.000000000000004</v>
      </c>
      <c r="N2556" s="114">
        <v>35</v>
      </c>
      <c r="O2556" s="114">
        <v>40</v>
      </c>
      <c r="P2556" s="114">
        <v>62</v>
      </c>
      <c r="Q2556" s="114">
        <v>35</v>
      </c>
      <c r="R2556" s="114">
        <v>100</v>
      </c>
      <c r="S2556" s="114">
        <v>89</v>
      </c>
      <c r="T2556" s="114">
        <v>36</v>
      </c>
      <c r="U2556" s="114">
        <v>35</v>
      </c>
      <c r="V2556" s="114">
        <v>0</v>
      </c>
      <c r="W2556" s="114">
        <v>12</v>
      </c>
      <c r="X2556" s="114">
        <v>100</v>
      </c>
      <c r="Y2556" s="114">
        <v>37</v>
      </c>
      <c r="Z2556" s="114" t="s">
        <v>369</v>
      </c>
      <c r="AA2556" s="114" t="s">
        <v>407</v>
      </c>
      <c r="AB2556" s="114">
        <v>35</v>
      </c>
      <c r="AC2556" s="114" t="s">
        <v>405</v>
      </c>
      <c r="AD2556" s="114">
        <v>0</v>
      </c>
      <c r="AE2556" s="114">
        <v>100</v>
      </c>
    </row>
    <row r="2557" spans="1:31">
      <c r="A2557" s="31" t="s">
        <v>410</v>
      </c>
      <c r="B2557" s="31" t="str">
        <f>VLOOKUP(Table1[[#This Row],[Organism]],'GN and GP categories'!A:B,2,)</f>
        <v>Gram-positive</v>
      </c>
      <c r="C2557" s="31" t="s">
        <v>522</v>
      </c>
      <c r="D2557" s="31" t="s">
        <v>262</v>
      </c>
      <c r="E2557" s="31" t="s">
        <v>371</v>
      </c>
      <c r="F2557" s="31" t="s">
        <v>101</v>
      </c>
      <c r="G2557" s="31" t="s">
        <v>397</v>
      </c>
      <c r="H2557" s="31">
        <v>78</v>
      </c>
      <c r="I2557" s="114" t="s">
        <v>369</v>
      </c>
      <c r="J2557" s="114">
        <v>26</v>
      </c>
      <c r="K2557" s="114" t="s">
        <v>411</v>
      </c>
      <c r="L2557" s="114">
        <v>26</v>
      </c>
      <c r="M2557" s="114">
        <v>24</v>
      </c>
      <c r="N2557" s="114">
        <v>26</v>
      </c>
      <c r="O2557" s="114">
        <v>47</v>
      </c>
      <c r="P2557" s="114">
        <v>49</v>
      </c>
      <c r="Q2557" s="114">
        <v>26</v>
      </c>
      <c r="R2557" s="114">
        <v>100</v>
      </c>
      <c r="S2557" s="114">
        <v>90</v>
      </c>
      <c r="T2557" s="114">
        <v>26</v>
      </c>
      <c r="U2557" s="114">
        <v>35</v>
      </c>
      <c r="V2557" s="114">
        <v>0</v>
      </c>
      <c r="W2557" s="114">
        <v>14.000000000000002</v>
      </c>
      <c r="X2557" s="114">
        <v>100</v>
      </c>
      <c r="Y2557" s="114">
        <v>26</v>
      </c>
      <c r="Z2557" s="114" t="s">
        <v>369</v>
      </c>
      <c r="AA2557" s="114" t="s">
        <v>411</v>
      </c>
      <c r="AB2557" s="114">
        <v>26</v>
      </c>
      <c r="AC2557" s="114">
        <v>55.000000000000007</v>
      </c>
      <c r="AD2557" s="114">
        <v>0</v>
      </c>
      <c r="AE2557" s="114">
        <v>100</v>
      </c>
    </row>
    <row r="2558" spans="1:31">
      <c r="A2558" s="31" t="s">
        <v>410</v>
      </c>
      <c r="B2558" s="31" t="str">
        <f>VLOOKUP(Table1[[#This Row],[Organism]],'GN and GP categories'!A:B,2,)</f>
        <v>Gram-positive</v>
      </c>
      <c r="C2558" s="31" t="s">
        <v>522</v>
      </c>
      <c r="D2558" s="31" t="s">
        <v>262</v>
      </c>
      <c r="E2558" s="31" t="s">
        <v>371</v>
      </c>
      <c r="F2558" s="31" t="s">
        <v>101</v>
      </c>
      <c r="G2558" s="31" t="s">
        <v>377</v>
      </c>
      <c r="H2558" s="31">
        <v>72</v>
      </c>
      <c r="I2558" s="114" t="s">
        <v>369</v>
      </c>
      <c r="J2558" s="114">
        <v>38</v>
      </c>
      <c r="K2558" s="114" t="s">
        <v>411</v>
      </c>
      <c r="L2558" s="114">
        <v>38</v>
      </c>
      <c r="M2558" s="114">
        <v>28.999999999999996</v>
      </c>
      <c r="N2558" s="114">
        <v>38</v>
      </c>
      <c r="O2558" s="114">
        <v>53</v>
      </c>
      <c r="P2558" s="114">
        <v>67</v>
      </c>
      <c r="Q2558" s="114">
        <v>38</v>
      </c>
      <c r="R2558" s="114">
        <v>100</v>
      </c>
      <c r="S2558" s="114">
        <v>90</v>
      </c>
      <c r="T2558" s="114">
        <v>38</v>
      </c>
      <c r="U2558" s="114">
        <v>43</v>
      </c>
      <c r="V2558" s="114">
        <v>0</v>
      </c>
      <c r="W2558" s="114">
        <v>15</v>
      </c>
      <c r="X2558" s="114">
        <v>100</v>
      </c>
      <c r="Y2558" s="114">
        <v>38</v>
      </c>
      <c r="Z2558" s="114" t="s">
        <v>369</v>
      </c>
      <c r="AA2558" s="114" t="s">
        <v>411</v>
      </c>
      <c r="AB2558" s="114">
        <v>39</v>
      </c>
      <c r="AC2558" s="114">
        <v>86</v>
      </c>
      <c r="AD2558" s="114">
        <v>0</v>
      </c>
      <c r="AE2558" s="114">
        <v>100</v>
      </c>
    </row>
    <row r="2559" spans="1:31">
      <c r="A2559" s="31" t="s">
        <v>410</v>
      </c>
      <c r="B2559" s="31" t="str">
        <f>VLOOKUP(Table1[[#This Row],[Organism]],'GN and GP categories'!A:B,2,)</f>
        <v>Gram-positive</v>
      </c>
      <c r="C2559" s="31" t="s">
        <v>522</v>
      </c>
      <c r="D2559" s="31" t="s">
        <v>262</v>
      </c>
      <c r="E2559" s="31" t="s">
        <v>371</v>
      </c>
      <c r="F2559" s="31" t="s">
        <v>101</v>
      </c>
      <c r="G2559" s="31" t="s">
        <v>375</v>
      </c>
      <c r="H2559" s="31">
        <v>49</v>
      </c>
      <c r="I2559" s="114" t="s">
        <v>369</v>
      </c>
      <c r="J2559" s="114">
        <v>28.999999999999996</v>
      </c>
      <c r="K2559" s="114" t="s">
        <v>412</v>
      </c>
      <c r="L2559" s="114">
        <v>28.999999999999996</v>
      </c>
      <c r="M2559" s="114">
        <v>20</v>
      </c>
      <c r="N2559" s="114">
        <v>31</v>
      </c>
      <c r="O2559" s="114">
        <v>59</v>
      </c>
      <c r="P2559" s="114">
        <v>55.000000000000007</v>
      </c>
      <c r="Q2559" s="114">
        <v>31</v>
      </c>
      <c r="R2559" s="114">
        <v>100</v>
      </c>
      <c r="S2559" s="114">
        <v>88</v>
      </c>
      <c r="T2559" s="114">
        <v>28.999999999999996</v>
      </c>
      <c r="U2559" s="114">
        <v>35</v>
      </c>
      <c r="V2559" s="114">
        <v>0</v>
      </c>
      <c r="W2559" s="114">
        <v>16</v>
      </c>
      <c r="X2559" s="114">
        <v>100</v>
      </c>
      <c r="Y2559" s="114">
        <v>31</v>
      </c>
      <c r="Z2559" s="114" t="s">
        <v>369</v>
      </c>
      <c r="AA2559" s="114" t="s">
        <v>412</v>
      </c>
      <c r="AB2559" s="114">
        <v>31</v>
      </c>
      <c r="AC2559" s="114">
        <v>80</v>
      </c>
      <c r="AD2559" s="114">
        <v>0</v>
      </c>
      <c r="AE2559" s="114">
        <v>100</v>
      </c>
    </row>
    <row r="2560" spans="1:31">
      <c r="A2560" s="31" t="s">
        <v>410</v>
      </c>
      <c r="B2560" s="31" t="str">
        <f>VLOOKUP(Table1[[#This Row],[Organism]],'GN and GP categories'!A:B,2,)</f>
        <v>Gram-positive</v>
      </c>
      <c r="C2560" s="31" t="s">
        <v>522</v>
      </c>
      <c r="D2560" s="31" t="s">
        <v>262</v>
      </c>
      <c r="E2560" s="31" t="s">
        <v>371</v>
      </c>
      <c r="F2560" s="31" t="s">
        <v>101</v>
      </c>
      <c r="G2560" s="31" t="s">
        <v>374</v>
      </c>
      <c r="H2560" s="31">
        <v>97</v>
      </c>
      <c r="I2560" s="114" t="s">
        <v>369</v>
      </c>
      <c r="J2560" s="114">
        <v>34</v>
      </c>
      <c r="K2560" s="114" t="s">
        <v>417</v>
      </c>
      <c r="L2560" s="114">
        <v>34</v>
      </c>
      <c r="M2560" s="114">
        <v>23</v>
      </c>
      <c r="N2560" s="114">
        <v>35</v>
      </c>
      <c r="O2560" s="114">
        <v>44</v>
      </c>
      <c r="P2560" s="114">
        <v>57.999999999999993</v>
      </c>
      <c r="Q2560" s="114">
        <v>35</v>
      </c>
      <c r="R2560" s="114">
        <v>100</v>
      </c>
      <c r="S2560" s="114">
        <v>89</v>
      </c>
      <c r="T2560" s="114">
        <v>34</v>
      </c>
      <c r="U2560" s="114">
        <v>36</v>
      </c>
      <c r="V2560" s="114">
        <v>0</v>
      </c>
      <c r="W2560" s="114">
        <v>9</v>
      </c>
      <c r="X2560" s="114">
        <v>100</v>
      </c>
      <c r="Y2560" s="114">
        <v>35</v>
      </c>
      <c r="Z2560" s="114">
        <v>23</v>
      </c>
      <c r="AA2560" s="114" t="s">
        <v>417</v>
      </c>
      <c r="AB2560" s="114">
        <v>35</v>
      </c>
      <c r="AC2560" s="114">
        <v>77</v>
      </c>
      <c r="AD2560" s="114">
        <v>0</v>
      </c>
      <c r="AE2560" s="114">
        <v>100</v>
      </c>
    </row>
    <row r="2561" spans="1:31">
      <c r="A2561" s="31" t="s">
        <v>410</v>
      </c>
      <c r="B2561" s="31" t="str">
        <f>VLOOKUP(Table1[[#This Row],[Organism]],'GN and GP categories'!A:B,2,)</f>
        <v>Gram-positive</v>
      </c>
      <c r="C2561" s="31" t="s">
        <v>522</v>
      </c>
      <c r="D2561" s="31" t="s">
        <v>262</v>
      </c>
      <c r="E2561" s="31" t="s">
        <v>371</v>
      </c>
      <c r="F2561" s="31" t="s">
        <v>101</v>
      </c>
      <c r="G2561" s="31" t="s">
        <v>370</v>
      </c>
      <c r="H2561" s="31">
        <v>102</v>
      </c>
      <c r="I2561" s="114" t="s">
        <v>369</v>
      </c>
      <c r="J2561" s="114">
        <v>32</v>
      </c>
      <c r="K2561" s="114">
        <v>10</v>
      </c>
      <c r="L2561" s="114">
        <v>32</v>
      </c>
      <c r="M2561" s="114">
        <v>27</v>
      </c>
      <c r="N2561" s="114">
        <v>32</v>
      </c>
      <c r="O2561" s="114">
        <v>52</v>
      </c>
      <c r="P2561" s="114">
        <v>64</v>
      </c>
      <c r="Q2561" s="114">
        <v>32</v>
      </c>
      <c r="R2561" s="114">
        <v>100</v>
      </c>
      <c r="S2561" s="114">
        <v>93</v>
      </c>
      <c r="T2561" s="114">
        <v>32</v>
      </c>
      <c r="U2561" s="114">
        <v>27</v>
      </c>
      <c r="V2561" s="114">
        <v>0</v>
      </c>
      <c r="W2561" s="114" t="s">
        <v>417</v>
      </c>
      <c r="X2561" s="114">
        <v>100</v>
      </c>
      <c r="Y2561" s="114">
        <v>32</v>
      </c>
      <c r="Z2561" s="114">
        <v>56.000000000000007</v>
      </c>
      <c r="AA2561" s="114">
        <v>12</v>
      </c>
      <c r="AB2561" s="114">
        <v>32</v>
      </c>
      <c r="AC2561" s="114">
        <v>84</v>
      </c>
      <c r="AD2561" s="114">
        <v>0</v>
      </c>
      <c r="AE2561" s="114">
        <v>100</v>
      </c>
    </row>
    <row r="2562" spans="1:31">
      <c r="A2562" s="31" t="s">
        <v>410</v>
      </c>
      <c r="B2562" s="31" t="str">
        <f>VLOOKUP(Table1[[#This Row],[Organism]],'GN and GP categories'!A:B,2,)</f>
        <v>Gram-positive</v>
      </c>
      <c r="C2562" s="31" t="s">
        <v>522</v>
      </c>
      <c r="D2562" s="31" t="s">
        <v>262</v>
      </c>
      <c r="E2562" s="31" t="s">
        <v>371</v>
      </c>
      <c r="F2562" s="31" t="s">
        <v>132</v>
      </c>
      <c r="G2562" s="31" t="s">
        <v>377</v>
      </c>
      <c r="H2562" s="31">
        <v>52</v>
      </c>
      <c r="I2562" s="114" t="s">
        <v>369</v>
      </c>
      <c r="J2562" s="114">
        <v>35</v>
      </c>
      <c r="K2562" s="114" t="s">
        <v>412</v>
      </c>
      <c r="L2562" s="114">
        <v>37</v>
      </c>
      <c r="M2562" s="114">
        <v>37</v>
      </c>
      <c r="N2562" s="114">
        <v>37</v>
      </c>
      <c r="O2562" s="114">
        <v>54</v>
      </c>
      <c r="P2562" s="114">
        <v>65</v>
      </c>
      <c r="Q2562" s="114">
        <v>35</v>
      </c>
      <c r="R2562" s="114">
        <v>100</v>
      </c>
      <c r="S2562" s="114" t="s">
        <v>392</v>
      </c>
      <c r="T2562" s="114">
        <v>35</v>
      </c>
      <c r="U2562" s="114">
        <v>44</v>
      </c>
      <c r="V2562" s="114" t="s">
        <v>412</v>
      </c>
      <c r="W2562" s="114" t="s">
        <v>412</v>
      </c>
      <c r="X2562" s="114">
        <v>100</v>
      </c>
      <c r="Y2562" s="114">
        <v>35</v>
      </c>
      <c r="Z2562" s="114">
        <v>50</v>
      </c>
      <c r="AA2562" s="114">
        <v>0</v>
      </c>
      <c r="AB2562" s="114">
        <v>37</v>
      </c>
      <c r="AC2562" s="114">
        <v>100</v>
      </c>
      <c r="AD2562" s="114">
        <v>0</v>
      </c>
      <c r="AE2562" s="114">
        <v>100</v>
      </c>
    </row>
    <row r="2563" spans="1:31">
      <c r="A2563" s="31" t="s">
        <v>410</v>
      </c>
      <c r="B2563" s="31" t="str">
        <f>VLOOKUP(Table1[[#This Row],[Organism]],'GN and GP categories'!A:B,2,)</f>
        <v>Gram-positive</v>
      </c>
      <c r="C2563" s="31" t="s">
        <v>522</v>
      </c>
      <c r="D2563" s="31" t="s">
        <v>262</v>
      </c>
      <c r="E2563" s="31" t="s">
        <v>371</v>
      </c>
      <c r="F2563" s="31" t="s">
        <v>132</v>
      </c>
      <c r="G2563" s="31" t="s">
        <v>375</v>
      </c>
      <c r="H2563" s="31">
        <v>68</v>
      </c>
      <c r="I2563" s="114" t="s">
        <v>369</v>
      </c>
      <c r="J2563" s="114">
        <v>17</v>
      </c>
      <c r="K2563" s="114" t="s">
        <v>407</v>
      </c>
      <c r="L2563" s="114">
        <v>18</v>
      </c>
      <c r="M2563" s="114">
        <v>19</v>
      </c>
      <c r="N2563" s="114">
        <v>19</v>
      </c>
      <c r="O2563" s="114">
        <v>53</v>
      </c>
      <c r="P2563" s="114">
        <v>51</v>
      </c>
      <c r="Q2563" s="114">
        <v>16</v>
      </c>
      <c r="R2563" s="114">
        <v>100</v>
      </c>
      <c r="S2563" s="114">
        <v>90</v>
      </c>
      <c r="T2563" s="114">
        <v>17</v>
      </c>
      <c r="U2563" s="114">
        <v>38</v>
      </c>
      <c r="V2563" s="114">
        <v>0</v>
      </c>
      <c r="W2563" s="114">
        <v>15</v>
      </c>
      <c r="X2563" s="114">
        <v>100</v>
      </c>
      <c r="Y2563" s="114">
        <v>18</v>
      </c>
      <c r="Z2563" s="114" t="s">
        <v>369</v>
      </c>
      <c r="AA2563" s="114" t="s">
        <v>407</v>
      </c>
      <c r="AB2563" s="114">
        <v>19</v>
      </c>
      <c r="AC2563" s="114">
        <v>100</v>
      </c>
      <c r="AD2563" s="114">
        <v>0</v>
      </c>
      <c r="AE2563" s="114">
        <v>100</v>
      </c>
    </row>
    <row r="2564" spans="1:31">
      <c r="A2564" s="31" t="s">
        <v>410</v>
      </c>
      <c r="B2564" s="31" t="str">
        <f>VLOOKUP(Table1[[#This Row],[Organism]],'GN and GP categories'!A:B,2,)</f>
        <v>Gram-positive</v>
      </c>
      <c r="C2564" s="31" t="s">
        <v>522</v>
      </c>
      <c r="D2564" s="31" t="s">
        <v>262</v>
      </c>
      <c r="E2564" s="31" t="s">
        <v>371</v>
      </c>
      <c r="F2564" s="31" t="s">
        <v>132</v>
      </c>
      <c r="G2564" s="31" t="s">
        <v>374</v>
      </c>
      <c r="H2564" s="31">
        <v>54</v>
      </c>
      <c r="I2564" s="114" t="s">
        <v>369</v>
      </c>
      <c r="J2564" s="114">
        <v>23</v>
      </c>
      <c r="K2564" s="114">
        <v>0</v>
      </c>
      <c r="L2564" s="114">
        <v>24</v>
      </c>
      <c r="M2564" s="114">
        <v>19</v>
      </c>
      <c r="N2564" s="114">
        <v>24</v>
      </c>
      <c r="O2564" s="114">
        <v>54</v>
      </c>
      <c r="P2564" s="114">
        <v>50</v>
      </c>
      <c r="Q2564" s="114">
        <v>22</v>
      </c>
      <c r="R2564" s="114">
        <v>100</v>
      </c>
      <c r="S2564" s="114" t="s">
        <v>383</v>
      </c>
      <c r="T2564" s="114">
        <v>23</v>
      </c>
      <c r="U2564" s="114">
        <v>44</v>
      </c>
      <c r="V2564" s="114">
        <v>0</v>
      </c>
      <c r="W2564" s="114">
        <v>20</v>
      </c>
      <c r="X2564" s="114">
        <v>100</v>
      </c>
      <c r="Y2564" s="114">
        <v>24</v>
      </c>
      <c r="Z2564" s="114" t="s">
        <v>369</v>
      </c>
      <c r="AA2564" s="114">
        <v>11</v>
      </c>
      <c r="AB2564" s="114">
        <v>24</v>
      </c>
      <c r="AC2564" s="114" t="s">
        <v>383</v>
      </c>
      <c r="AD2564" s="114">
        <v>0</v>
      </c>
      <c r="AE2564" s="114">
        <v>100</v>
      </c>
    </row>
    <row r="2565" spans="1:31">
      <c r="A2565" s="31" t="s">
        <v>410</v>
      </c>
      <c r="B2565" s="31" t="str">
        <f>VLOOKUP(Table1[[#This Row],[Organism]],'GN and GP categories'!A:B,2,)</f>
        <v>Gram-positive</v>
      </c>
      <c r="C2565" s="31" t="s">
        <v>522</v>
      </c>
      <c r="D2565" s="31" t="s">
        <v>262</v>
      </c>
      <c r="E2565" s="31" t="s">
        <v>371</v>
      </c>
      <c r="F2565" s="31" t="s">
        <v>132</v>
      </c>
      <c r="G2565" s="31" t="s">
        <v>370</v>
      </c>
      <c r="H2565" s="31">
        <v>45</v>
      </c>
      <c r="I2565" s="114" t="s">
        <v>369</v>
      </c>
      <c r="J2565" s="114">
        <v>27</v>
      </c>
      <c r="K2565" s="114" t="s">
        <v>416</v>
      </c>
      <c r="L2565" s="114">
        <v>28.999999999999996</v>
      </c>
      <c r="M2565" s="114">
        <v>20</v>
      </c>
      <c r="N2565" s="114">
        <v>28.999999999999996</v>
      </c>
      <c r="O2565" s="114">
        <v>56.000000000000007</v>
      </c>
      <c r="P2565" s="114">
        <v>40</v>
      </c>
      <c r="Q2565" s="114">
        <v>27</v>
      </c>
      <c r="R2565" s="114">
        <v>100</v>
      </c>
      <c r="S2565" s="114" t="s">
        <v>373</v>
      </c>
      <c r="T2565" s="114">
        <v>27</v>
      </c>
      <c r="U2565" s="114">
        <v>22</v>
      </c>
      <c r="V2565" s="114" t="s">
        <v>416</v>
      </c>
      <c r="W2565" s="114" t="s">
        <v>416</v>
      </c>
      <c r="X2565" s="114">
        <v>100</v>
      </c>
      <c r="Y2565" s="114">
        <v>28.999999999999996</v>
      </c>
      <c r="Z2565" s="114">
        <v>100</v>
      </c>
      <c r="AA2565" s="114">
        <v>0</v>
      </c>
      <c r="AB2565" s="114">
        <v>28.999999999999996</v>
      </c>
      <c r="AC2565" s="114">
        <v>100</v>
      </c>
      <c r="AD2565" s="114" t="s">
        <v>416</v>
      </c>
      <c r="AE2565" s="114">
        <v>100</v>
      </c>
    </row>
    <row r="2566" spans="1:31">
      <c r="A2566" s="31" t="s">
        <v>410</v>
      </c>
      <c r="B2566" s="31" t="str">
        <f>VLOOKUP(Table1[[#This Row],[Organism]],'GN and GP categories'!A:B,2,)</f>
        <v>Gram-positive</v>
      </c>
      <c r="C2566" s="31" t="s">
        <v>522</v>
      </c>
      <c r="D2566" s="31" t="s">
        <v>262</v>
      </c>
      <c r="E2566" s="31" t="s">
        <v>371</v>
      </c>
      <c r="F2566" s="31" t="s">
        <v>138</v>
      </c>
      <c r="G2566" s="31" t="s">
        <v>377</v>
      </c>
      <c r="H2566" s="31">
        <v>39</v>
      </c>
      <c r="I2566" s="114" t="s">
        <v>369</v>
      </c>
      <c r="J2566" s="114">
        <v>49</v>
      </c>
      <c r="K2566" s="114" t="s">
        <v>419</v>
      </c>
      <c r="L2566" s="114">
        <v>49</v>
      </c>
      <c r="M2566" s="114">
        <v>31</v>
      </c>
      <c r="N2566" s="114">
        <v>49</v>
      </c>
      <c r="O2566" s="114">
        <v>38</v>
      </c>
      <c r="P2566" s="114">
        <v>64</v>
      </c>
      <c r="Q2566" s="114">
        <v>49</v>
      </c>
      <c r="R2566" s="114">
        <v>100</v>
      </c>
      <c r="S2566" s="114" t="s">
        <v>400</v>
      </c>
      <c r="T2566" s="114">
        <v>49</v>
      </c>
      <c r="U2566" s="114">
        <v>33</v>
      </c>
      <c r="V2566" s="114" t="s">
        <v>419</v>
      </c>
      <c r="W2566" s="114" t="s">
        <v>419</v>
      </c>
      <c r="X2566" s="114">
        <v>100</v>
      </c>
      <c r="Y2566" s="114">
        <v>49</v>
      </c>
      <c r="Z2566" s="114" t="s">
        <v>369</v>
      </c>
      <c r="AA2566" s="114" t="s">
        <v>419</v>
      </c>
      <c r="AB2566" s="114">
        <v>49</v>
      </c>
      <c r="AC2566" s="114">
        <v>67</v>
      </c>
      <c r="AD2566" s="114">
        <v>0</v>
      </c>
      <c r="AE2566" s="114">
        <v>100</v>
      </c>
    </row>
    <row r="2567" spans="1:31">
      <c r="A2567" s="31" t="s">
        <v>410</v>
      </c>
      <c r="B2567" s="31" t="str">
        <f>VLOOKUP(Table1[[#This Row],[Organism]],'GN and GP categories'!A:B,2,)</f>
        <v>Gram-positive</v>
      </c>
      <c r="C2567" s="31" t="s">
        <v>522</v>
      </c>
      <c r="D2567" s="31" t="s">
        <v>262</v>
      </c>
      <c r="E2567" s="31" t="s">
        <v>371</v>
      </c>
      <c r="F2567" s="31" t="s">
        <v>138</v>
      </c>
      <c r="G2567" s="31" t="s">
        <v>375</v>
      </c>
      <c r="H2567" s="31">
        <v>57</v>
      </c>
      <c r="I2567" s="114" t="s">
        <v>369</v>
      </c>
      <c r="J2567" s="114">
        <v>33</v>
      </c>
      <c r="K2567" s="114" t="s">
        <v>402</v>
      </c>
      <c r="L2567" s="114">
        <v>33</v>
      </c>
      <c r="M2567" s="114">
        <v>23</v>
      </c>
      <c r="N2567" s="114">
        <v>33</v>
      </c>
      <c r="O2567" s="114">
        <v>53</v>
      </c>
      <c r="P2567" s="114">
        <v>63</v>
      </c>
      <c r="Q2567" s="114">
        <v>33</v>
      </c>
      <c r="R2567" s="114">
        <v>100</v>
      </c>
      <c r="S2567" s="114" t="s">
        <v>383</v>
      </c>
      <c r="T2567" s="114">
        <v>33</v>
      </c>
      <c r="U2567" s="114">
        <v>33</v>
      </c>
      <c r="V2567" s="114">
        <v>0</v>
      </c>
      <c r="W2567" s="114">
        <v>18</v>
      </c>
      <c r="X2567" s="114">
        <v>100</v>
      </c>
      <c r="Y2567" s="114">
        <v>33</v>
      </c>
      <c r="Z2567" s="114" t="s">
        <v>369</v>
      </c>
      <c r="AA2567" s="114" t="s">
        <v>402</v>
      </c>
      <c r="AB2567" s="114">
        <v>33</v>
      </c>
      <c r="AC2567" s="114">
        <v>54</v>
      </c>
      <c r="AD2567" s="114">
        <v>0</v>
      </c>
      <c r="AE2567" s="114">
        <v>100</v>
      </c>
    </row>
    <row r="2568" spans="1:31">
      <c r="A2568" s="31" t="s">
        <v>410</v>
      </c>
      <c r="B2568" s="31" t="str">
        <f>VLOOKUP(Table1[[#This Row],[Organism]],'GN and GP categories'!A:B,2,)</f>
        <v>Gram-positive</v>
      </c>
      <c r="C2568" s="31" t="s">
        <v>522</v>
      </c>
      <c r="D2568" s="31" t="s">
        <v>262</v>
      </c>
      <c r="E2568" s="31" t="s">
        <v>371</v>
      </c>
      <c r="F2568" s="31" t="s">
        <v>138</v>
      </c>
      <c r="G2568" s="31" t="s">
        <v>374</v>
      </c>
      <c r="H2568" s="31">
        <v>52</v>
      </c>
      <c r="I2568" s="114" t="s">
        <v>369</v>
      </c>
      <c r="J2568" s="114">
        <v>38</v>
      </c>
      <c r="K2568" s="114">
        <v>12</v>
      </c>
      <c r="L2568" s="114">
        <v>38</v>
      </c>
      <c r="M2568" s="114">
        <v>28.999999999999996</v>
      </c>
      <c r="N2568" s="114">
        <v>38</v>
      </c>
      <c r="O2568" s="114">
        <v>48</v>
      </c>
      <c r="P2568" s="114">
        <v>52</v>
      </c>
      <c r="Q2568" s="114">
        <v>38</v>
      </c>
      <c r="R2568" s="114">
        <v>100</v>
      </c>
      <c r="S2568" s="114" t="s">
        <v>392</v>
      </c>
      <c r="T2568" s="114">
        <v>38</v>
      </c>
      <c r="U2568" s="114">
        <v>21</v>
      </c>
      <c r="V2568" s="114">
        <v>0</v>
      </c>
      <c r="W2568" s="114" t="s">
        <v>412</v>
      </c>
      <c r="X2568" s="114">
        <v>100</v>
      </c>
      <c r="Y2568" s="114">
        <v>38</v>
      </c>
      <c r="Z2568" s="114">
        <v>100</v>
      </c>
      <c r="AA2568" s="114" t="s">
        <v>412</v>
      </c>
      <c r="AB2568" s="114">
        <v>38</v>
      </c>
      <c r="AC2568" s="114">
        <v>79</v>
      </c>
      <c r="AD2568" s="114">
        <v>0</v>
      </c>
      <c r="AE2568" s="114">
        <v>100</v>
      </c>
    </row>
    <row r="2569" spans="1:31">
      <c r="A2569" s="31" t="s">
        <v>410</v>
      </c>
      <c r="B2569" s="31" t="str">
        <f>VLOOKUP(Table1[[#This Row],[Organism]],'GN and GP categories'!A:B,2,)</f>
        <v>Gram-positive</v>
      </c>
      <c r="C2569" s="31" t="s">
        <v>522</v>
      </c>
      <c r="D2569" s="31" t="s">
        <v>262</v>
      </c>
      <c r="E2569" s="31" t="s">
        <v>371</v>
      </c>
      <c r="F2569" s="31" t="s">
        <v>138</v>
      </c>
      <c r="G2569" s="31" t="s">
        <v>370</v>
      </c>
      <c r="H2569" s="31">
        <v>60</v>
      </c>
      <c r="I2569" s="114" t="s">
        <v>369</v>
      </c>
      <c r="J2569" s="114">
        <v>40</v>
      </c>
      <c r="K2569" s="114" t="s">
        <v>386</v>
      </c>
      <c r="L2569" s="114">
        <v>40</v>
      </c>
      <c r="M2569" s="114">
        <v>28.000000000000004</v>
      </c>
      <c r="N2569" s="114">
        <v>40</v>
      </c>
      <c r="O2569" s="114">
        <v>60</v>
      </c>
      <c r="P2569" s="114">
        <v>56.999999999999993</v>
      </c>
      <c r="Q2569" s="114">
        <v>40</v>
      </c>
      <c r="R2569" s="114">
        <v>100</v>
      </c>
      <c r="S2569" s="114">
        <v>87</v>
      </c>
      <c r="T2569" s="114">
        <v>40</v>
      </c>
      <c r="U2569" s="114">
        <v>38</v>
      </c>
      <c r="V2569" s="114" t="s">
        <v>386</v>
      </c>
      <c r="W2569" s="114">
        <v>10</v>
      </c>
      <c r="X2569" s="114">
        <v>100</v>
      </c>
      <c r="Y2569" s="114">
        <v>40</v>
      </c>
      <c r="Z2569" s="114" t="s">
        <v>369</v>
      </c>
      <c r="AA2569" s="114">
        <v>0</v>
      </c>
      <c r="AB2569" s="114">
        <v>40</v>
      </c>
      <c r="AC2569" s="114">
        <v>62</v>
      </c>
      <c r="AD2569" s="114">
        <v>0</v>
      </c>
      <c r="AE2569" s="114">
        <v>100</v>
      </c>
    </row>
    <row r="2570" spans="1:31">
      <c r="A2570" s="31" t="s">
        <v>410</v>
      </c>
      <c r="B2570" s="31" t="str">
        <f>VLOOKUP(Table1[[#This Row],[Organism]],'GN and GP categories'!A:B,2,)</f>
        <v>Gram-positive</v>
      </c>
      <c r="C2570" s="31" t="s">
        <v>522</v>
      </c>
      <c r="D2570" s="31" t="s">
        <v>262</v>
      </c>
      <c r="E2570" s="31" t="s">
        <v>371</v>
      </c>
      <c r="F2570" s="31" t="s">
        <v>123</v>
      </c>
      <c r="G2570" s="31" t="s">
        <v>375</v>
      </c>
      <c r="H2570" s="31">
        <v>36</v>
      </c>
      <c r="I2570" s="114" t="s">
        <v>369</v>
      </c>
      <c r="J2570" s="114">
        <v>26</v>
      </c>
      <c r="K2570" s="114" t="s">
        <v>379</v>
      </c>
      <c r="L2570" s="114">
        <v>25</v>
      </c>
      <c r="M2570" s="114">
        <v>25</v>
      </c>
      <c r="N2570" s="114">
        <v>28.000000000000004</v>
      </c>
      <c r="O2570" s="114">
        <v>50</v>
      </c>
      <c r="P2570" s="114">
        <v>75</v>
      </c>
      <c r="Q2570" s="114">
        <v>25</v>
      </c>
      <c r="R2570" s="114">
        <v>100</v>
      </c>
      <c r="S2570" s="114" t="s">
        <v>378</v>
      </c>
      <c r="T2570" s="114">
        <v>26</v>
      </c>
      <c r="U2570" s="114">
        <v>36</v>
      </c>
      <c r="V2570" s="114" t="s">
        <v>379</v>
      </c>
      <c r="W2570" s="114" t="s">
        <v>379</v>
      </c>
      <c r="X2570" s="114">
        <v>100</v>
      </c>
      <c r="Y2570" s="114">
        <v>25</v>
      </c>
      <c r="Z2570" s="114" t="s">
        <v>369</v>
      </c>
      <c r="AA2570" s="114" t="s">
        <v>379</v>
      </c>
      <c r="AB2570" s="114">
        <v>28.000000000000004</v>
      </c>
      <c r="AC2570" s="114" t="s">
        <v>378</v>
      </c>
      <c r="AD2570" s="114">
        <v>0</v>
      </c>
      <c r="AE2570" s="114">
        <v>100</v>
      </c>
    </row>
    <row r="2571" spans="1:31">
      <c r="A2571" s="31" t="s">
        <v>410</v>
      </c>
      <c r="B2571" s="31" t="str">
        <f>VLOOKUP(Table1[[#This Row],[Organism]],'GN and GP categories'!A:B,2,)</f>
        <v>Gram-positive</v>
      </c>
      <c r="C2571" s="31" t="s">
        <v>522</v>
      </c>
      <c r="D2571" s="31" t="s">
        <v>262</v>
      </c>
      <c r="E2571" s="31" t="s">
        <v>371</v>
      </c>
      <c r="F2571" s="31" t="s">
        <v>123</v>
      </c>
      <c r="G2571" s="31" t="s">
        <v>374</v>
      </c>
      <c r="H2571" s="31">
        <v>38</v>
      </c>
      <c r="I2571" s="114" t="s">
        <v>369</v>
      </c>
      <c r="J2571" s="114">
        <v>35</v>
      </c>
      <c r="K2571" s="114" t="s">
        <v>423</v>
      </c>
      <c r="L2571" s="114">
        <v>37</v>
      </c>
      <c r="M2571" s="114">
        <v>28.999999999999996</v>
      </c>
      <c r="N2571" s="114">
        <v>39</v>
      </c>
      <c r="O2571" s="114">
        <v>47</v>
      </c>
      <c r="P2571" s="114">
        <v>61</v>
      </c>
      <c r="Q2571" s="114">
        <v>34</v>
      </c>
      <c r="R2571" s="114">
        <v>100</v>
      </c>
      <c r="S2571" s="114" t="s">
        <v>381</v>
      </c>
      <c r="T2571" s="114">
        <v>35</v>
      </c>
      <c r="U2571" s="114">
        <v>39</v>
      </c>
      <c r="V2571" s="114">
        <v>0</v>
      </c>
      <c r="W2571" s="114">
        <v>16</v>
      </c>
      <c r="X2571" s="114">
        <v>100</v>
      </c>
      <c r="Y2571" s="114">
        <v>37</v>
      </c>
      <c r="Z2571" s="114" t="s">
        <v>369</v>
      </c>
      <c r="AA2571" s="114" t="s">
        <v>423</v>
      </c>
      <c r="AB2571" s="114">
        <v>34</v>
      </c>
      <c r="AC2571" s="114">
        <v>82</v>
      </c>
      <c r="AD2571" s="114">
        <v>0</v>
      </c>
      <c r="AE2571" s="114">
        <v>100</v>
      </c>
    </row>
    <row r="2572" spans="1:31">
      <c r="A2572" s="31" t="s">
        <v>410</v>
      </c>
      <c r="B2572" s="31" t="str">
        <f>VLOOKUP(Table1[[#This Row],[Organism]],'GN and GP categories'!A:B,2,)</f>
        <v>Gram-positive</v>
      </c>
      <c r="C2572" s="31" t="s">
        <v>522</v>
      </c>
      <c r="D2572" s="31" t="s">
        <v>262</v>
      </c>
      <c r="E2572" s="31" t="s">
        <v>371</v>
      </c>
      <c r="F2572" s="31" t="s">
        <v>123</v>
      </c>
      <c r="G2572" s="31" t="s">
        <v>370</v>
      </c>
      <c r="H2572" s="31">
        <v>44</v>
      </c>
      <c r="I2572" s="114" t="s">
        <v>369</v>
      </c>
      <c r="J2572" s="114">
        <v>46</v>
      </c>
      <c r="K2572" s="114" t="s">
        <v>389</v>
      </c>
      <c r="L2572" s="114">
        <v>43</v>
      </c>
      <c r="M2572" s="114">
        <v>43</v>
      </c>
      <c r="N2572" s="114">
        <v>50</v>
      </c>
      <c r="O2572" s="114">
        <v>59</v>
      </c>
      <c r="P2572" s="114">
        <v>64</v>
      </c>
      <c r="Q2572" s="114">
        <v>45</v>
      </c>
      <c r="R2572" s="114">
        <v>100</v>
      </c>
      <c r="S2572" s="114">
        <v>86</v>
      </c>
      <c r="T2572" s="114">
        <v>46</v>
      </c>
      <c r="U2572" s="114">
        <v>36</v>
      </c>
      <c r="V2572" s="114" t="s">
        <v>389</v>
      </c>
      <c r="W2572" s="114" t="s">
        <v>389</v>
      </c>
      <c r="X2572" s="114">
        <v>100</v>
      </c>
      <c r="Y2572" s="114">
        <v>48</v>
      </c>
      <c r="Z2572" s="114">
        <v>56.000000000000007</v>
      </c>
      <c r="AA2572" s="114" t="s">
        <v>389</v>
      </c>
      <c r="AB2572" s="114">
        <v>50</v>
      </c>
      <c r="AC2572" s="114">
        <v>82</v>
      </c>
      <c r="AD2572" s="114">
        <v>0</v>
      </c>
      <c r="AE2572" s="114">
        <v>100</v>
      </c>
    </row>
    <row r="2573" spans="1:31">
      <c r="A2573" s="31" t="s">
        <v>404</v>
      </c>
      <c r="B2573" s="31" t="str">
        <f>VLOOKUP(Table1[[#This Row],[Organism]],'GN and GP categories'!A:B,2,)</f>
        <v>Gram-positive</v>
      </c>
      <c r="C2573" s="31" t="s">
        <v>522</v>
      </c>
      <c r="D2573" s="31" t="s">
        <v>262</v>
      </c>
      <c r="E2573" s="31" t="s">
        <v>266</v>
      </c>
      <c r="F2573" s="31" t="s">
        <v>436</v>
      </c>
      <c r="G2573" s="31" t="s">
        <v>374</v>
      </c>
      <c r="H2573" s="31">
        <v>32</v>
      </c>
      <c r="I2573" s="114">
        <v>0</v>
      </c>
      <c r="J2573" s="114">
        <v>100</v>
      </c>
      <c r="K2573" s="114">
        <v>100</v>
      </c>
      <c r="L2573" s="114">
        <v>100</v>
      </c>
      <c r="M2573" s="114" t="s">
        <v>369</v>
      </c>
      <c r="N2573" s="114" t="s">
        <v>403</v>
      </c>
      <c r="O2573" s="114" t="s">
        <v>369</v>
      </c>
      <c r="P2573" s="114" t="s">
        <v>403</v>
      </c>
      <c r="Q2573" s="114">
        <v>100</v>
      </c>
      <c r="R2573" s="114">
        <v>100</v>
      </c>
      <c r="S2573" s="114" t="s">
        <v>369</v>
      </c>
      <c r="T2573" s="114" t="s">
        <v>369</v>
      </c>
      <c r="U2573" s="114">
        <v>38</v>
      </c>
      <c r="V2573" s="114">
        <v>0</v>
      </c>
      <c r="W2573" s="114" t="s">
        <v>403</v>
      </c>
      <c r="X2573" s="114">
        <v>100</v>
      </c>
      <c r="Y2573" s="114" t="s">
        <v>369</v>
      </c>
      <c r="Z2573" s="114" t="s">
        <v>369</v>
      </c>
      <c r="AA2573" s="114">
        <v>69</v>
      </c>
      <c r="AB2573" s="114" t="s">
        <v>369</v>
      </c>
      <c r="AC2573" s="114" t="s">
        <v>369</v>
      </c>
      <c r="AD2573" s="114">
        <v>0</v>
      </c>
      <c r="AE2573" s="114">
        <v>100</v>
      </c>
    </row>
    <row r="2574" spans="1:31">
      <c r="A2574" s="31" t="s">
        <v>404</v>
      </c>
      <c r="B2574" s="31" t="str">
        <f>VLOOKUP(Table1[[#This Row],[Organism]],'GN and GP categories'!A:B,2,)</f>
        <v>Gram-positive</v>
      </c>
      <c r="C2574" s="31" t="s">
        <v>522</v>
      </c>
      <c r="D2574" s="31" t="s">
        <v>262</v>
      </c>
      <c r="E2574" s="31" t="s">
        <v>371</v>
      </c>
      <c r="F2574" s="31" t="s">
        <v>121</v>
      </c>
      <c r="G2574" s="31" t="s">
        <v>370</v>
      </c>
      <c r="H2574" s="31">
        <v>30</v>
      </c>
      <c r="I2574" s="114">
        <v>0</v>
      </c>
      <c r="J2574" s="114">
        <v>100</v>
      </c>
      <c r="K2574" s="114">
        <v>100</v>
      </c>
      <c r="L2574" s="114">
        <v>100</v>
      </c>
      <c r="M2574" s="114" t="s">
        <v>369</v>
      </c>
      <c r="N2574" s="114" t="s">
        <v>409</v>
      </c>
      <c r="O2574" s="114" t="s">
        <v>369</v>
      </c>
      <c r="P2574" s="114">
        <v>80</v>
      </c>
      <c r="Q2574" s="114">
        <v>100</v>
      </c>
      <c r="R2574" s="114">
        <v>100</v>
      </c>
      <c r="S2574" s="114" t="s">
        <v>369</v>
      </c>
      <c r="T2574" s="114" t="s">
        <v>369</v>
      </c>
      <c r="U2574" s="114">
        <v>27</v>
      </c>
      <c r="V2574" s="114">
        <v>0</v>
      </c>
      <c r="W2574" s="114" t="s">
        <v>409</v>
      </c>
      <c r="X2574" s="114">
        <v>100</v>
      </c>
      <c r="Y2574" s="114" t="s">
        <v>369</v>
      </c>
      <c r="Z2574" s="114" t="s">
        <v>369</v>
      </c>
      <c r="AA2574" s="114">
        <v>80</v>
      </c>
      <c r="AB2574" s="114" t="s">
        <v>369</v>
      </c>
      <c r="AC2574" s="114" t="s">
        <v>369</v>
      </c>
      <c r="AD2574" s="114">
        <v>0</v>
      </c>
      <c r="AE2574" s="114">
        <v>100</v>
      </c>
    </row>
    <row r="2575" spans="1:31">
      <c r="A2575" s="31" t="s">
        <v>5</v>
      </c>
      <c r="B2575" s="31" t="str">
        <f>VLOOKUP(Table1[[#This Row],[Organism]],'GN and GP categories'!A:B,2,)</f>
        <v>Gram-negative</v>
      </c>
      <c r="C2575" s="31" t="s">
        <v>522</v>
      </c>
      <c r="D2575" s="31" t="s">
        <v>262</v>
      </c>
      <c r="E2575" s="31" t="s">
        <v>371</v>
      </c>
      <c r="F2575" s="31" t="s">
        <v>101</v>
      </c>
      <c r="G2575" s="31" t="s">
        <v>374</v>
      </c>
      <c r="H2575" s="31">
        <v>35</v>
      </c>
      <c r="I2575" s="114" t="s">
        <v>378</v>
      </c>
      <c r="J2575" s="114">
        <v>0</v>
      </c>
      <c r="K2575" s="114">
        <v>0</v>
      </c>
      <c r="L2575" s="114">
        <v>0</v>
      </c>
      <c r="M2575" s="114">
        <v>63</v>
      </c>
      <c r="N2575" s="114">
        <v>56.999999999999993</v>
      </c>
      <c r="O2575" s="114">
        <v>100</v>
      </c>
      <c r="P2575" s="114">
        <v>0</v>
      </c>
      <c r="Q2575" s="114">
        <v>0</v>
      </c>
      <c r="R2575" s="114">
        <v>0</v>
      </c>
      <c r="S2575" s="114" t="s">
        <v>369</v>
      </c>
      <c r="T2575" s="114" t="s">
        <v>378</v>
      </c>
      <c r="U2575" s="114">
        <v>0</v>
      </c>
      <c r="V2575" s="114">
        <v>100</v>
      </c>
      <c r="W2575" s="114" t="s">
        <v>378</v>
      </c>
      <c r="X2575" s="114">
        <v>0</v>
      </c>
      <c r="Y2575" s="114">
        <v>100</v>
      </c>
      <c r="Z2575" s="114" t="s">
        <v>369</v>
      </c>
      <c r="AA2575" s="114">
        <v>0</v>
      </c>
      <c r="AB2575" s="114">
        <v>46</v>
      </c>
      <c r="AC2575" s="114">
        <v>100</v>
      </c>
      <c r="AD2575" s="114" t="s">
        <v>378</v>
      </c>
      <c r="AE2575" s="114">
        <v>0</v>
      </c>
    </row>
    <row r="2576" spans="1:31">
      <c r="A2576" s="31" t="s">
        <v>5</v>
      </c>
      <c r="B2576" s="31" t="str">
        <f>VLOOKUP(Table1[[#This Row],[Organism]],'GN and GP categories'!A:B,2,)</f>
        <v>Gram-negative</v>
      </c>
      <c r="C2576" s="31" t="s">
        <v>522</v>
      </c>
      <c r="D2576" s="31" t="s">
        <v>262</v>
      </c>
      <c r="E2576" s="31" t="s">
        <v>371</v>
      </c>
      <c r="F2576" s="31" t="s">
        <v>101</v>
      </c>
      <c r="G2576" s="31" t="s">
        <v>370</v>
      </c>
      <c r="H2576" s="31">
        <v>31</v>
      </c>
      <c r="I2576" s="114">
        <v>100</v>
      </c>
      <c r="J2576" s="114">
        <v>0</v>
      </c>
      <c r="K2576" s="114">
        <v>0</v>
      </c>
      <c r="L2576" s="114">
        <v>0</v>
      </c>
      <c r="M2576" s="114" t="s">
        <v>391</v>
      </c>
      <c r="N2576" s="114">
        <v>39</v>
      </c>
      <c r="O2576" s="114" t="s">
        <v>403</v>
      </c>
      <c r="P2576" s="114">
        <v>0</v>
      </c>
      <c r="Q2576" s="114">
        <v>0</v>
      </c>
      <c r="R2576" s="114">
        <v>0</v>
      </c>
      <c r="S2576" s="114" t="s">
        <v>369</v>
      </c>
      <c r="T2576" s="114">
        <v>100</v>
      </c>
      <c r="U2576" s="114">
        <v>0</v>
      </c>
      <c r="V2576" s="114">
        <v>100</v>
      </c>
      <c r="W2576" s="114" t="s">
        <v>403</v>
      </c>
      <c r="X2576" s="114">
        <v>0</v>
      </c>
      <c r="Y2576" s="114" t="s">
        <v>403</v>
      </c>
      <c r="Z2576" s="114" t="s">
        <v>369</v>
      </c>
      <c r="AA2576" s="114">
        <v>0</v>
      </c>
      <c r="AB2576" s="114">
        <v>55.000000000000007</v>
      </c>
      <c r="AC2576" s="114">
        <v>100</v>
      </c>
      <c r="AD2576" s="114" t="s">
        <v>403</v>
      </c>
      <c r="AE2576" s="114">
        <v>0</v>
      </c>
    </row>
    <row r="2577" spans="1:31">
      <c r="A2577" s="31" t="s">
        <v>395</v>
      </c>
      <c r="B2577" s="31" t="str">
        <f>VLOOKUP(Table1[[#This Row],[Organism]],'GN and GP categories'!A:B,2,)</f>
        <v>Gram-positive</v>
      </c>
      <c r="C2577" s="31" t="s">
        <v>522</v>
      </c>
      <c r="D2577" s="31" t="s">
        <v>262</v>
      </c>
      <c r="E2577" s="31" t="s">
        <v>266</v>
      </c>
      <c r="F2577" s="31" t="s">
        <v>2</v>
      </c>
      <c r="G2577" s="31" t="s">
        <v>374</v>
      </c>
      <c r="H2577" s="31">
        <v>44</v>
      </c>
      <c r="I2577" s="114">
        <v>0</v>
      </c>
      <c r="J2577" s="114">
        <v>100</v>
      </c>
      <c r="K2577" s="114">
        <v>100</v>
      </c>
      <c r="L2577" s="114">
        <v>100</v>
      </c>
      <c r="M2577" s="114" t="s">
        <v>369</v>
      </c>
      <c r="N2577" s="114">
        <v>100</v>
      </c>
      <c r="O2577" s="114" t="s">
        <v>369</v>
      </c>
      <c r="P2577" s="114">
        <v>86</v>
      </c>
      <c r="Q2577" s="114">
        <v>100</v>
      </c>
      <c r="R2577" s="114">
        <v>100</v>
      </c>
      <c r="S2577" s="114" t="s">
        <v>369</v>
      </c>
      <c r="T2577" s="114">
        <v>100</v>
      </c>
      <c r="U2577" s="114">
        <v>80</v>
      </c>
      <c r="V2577" s="114">
        <v>0</v>
      </c>
      <c r="W2577" s="114">
        <v>100</v>
      </c>
      <c r="X2577" s="114">
        <v>100</v>
      </c>
      <c r="Y2577" s="114">
        <v>100</v>
      </c>
      <c r="Z2577" s="114" t="s">
        <v>369</v>
      </c>
      <c r="AA2577" s="114">
        <v>100</v>
      </c>
      <c r="AB2577" s="114">
        <v>100</v>
      </c>
      <c r="AC2577" s="114" t="s">
        <v>369</v>
      </c>
      <c r="AD2577" s="114">
        <v>0</v>
      </c>
      <c r="AE2577" s="114">
        <v>100</v>
      </c>
    </row>
    <row r="2578" spans="1:31">
      <c r="A2578" s="31" t="s">
        <v>395</v>
      </c>
      <c r="B2578" s="31" t="str">
        <f>VLOOKUP(Table1[[#This Row],[Organism]],'GN and GP categories'!A:B,2,)</f>
        <v>Gram-positive</v>
      </c>
      <c r="C2578" s="31" t="s">
        <v>522</v>
      </c>
      <c r="D2578" s="31" t="s">
        <v>262</v>
      </c>
      <c r="E2578" s="31" t="s">
        <v>266</v>
      </c>
      <c r="F2578" s="31" t="s">
        <v>2</v>
      </c>
      <c r="G2578" s="31" t="s">
        <v>370</v>
      </c>
      <c r="H2578" s="31">
        <v>33</v>
      </c>
      <c r="I2578" s="114">
        <v>0</v>
      </c>
      <c r="J2578" s="114">
        <v>100</v>
      </c>
      <c r="K2578" s="114" t="s">
        <v>376</v>
      </c>
      <c r="L2578" s="114" t="s">
        <v>376</v>
      </c>
      <c r="M2578" s="114" t="s">
        <v>369</v>
      </c>
      <c r="N2578" s="114">
        <v>100</v>
      </c>
      <c r="O2578" s="114">
        <v>100</v>
      </c>
      <c r="P2578" s="114" t="s">
        <v>376</v>
      </c>
      <c r="Q2578" s="114">
        <v>100</v>
      </c>
      <c r="R2578" s="114">
        <v>100</v>
      </c>
      <c r="S2578" s="114" t="s">
        <v>369</v>
      </c>
      <c r="T2578" s="114">
        <v>100</v>
      </c>
      <c r="U2578" s="114" t="s">
        <v>376</v>
      </c>
      <c r="V2578" s="114" t="s">
        <v>384</v>
      </c>
      <c r="W2578" s="114" t="s">
        <v>369</v>
      </c>
      <c r="X2578" s="114">
        <v>100</v>
      </c>
      <c r="Y2578" s="114">
        <v>100</v>
      </c>
      <c r="Z2578" s="114" t="s">
        <v>369</v>
      </c>
      <c r="AA2578" s="114">
        <v>100</v>
      </c>
      <c r="AB2578" s="114">
        <v>100</v>
      </c>
      <c r="AC2578" s="114">
        <v>100</v>
      </c>
      <c r="AD2578" s="114" t="s">
        <v>384</v>
      </c>
      <c r="AE2578" s="114">
        <v>100</v>
      </c>
    </row>
    <row r="2579" spans="1:31">
      <c r="A2579" s="31" t="s">
        <v>395</v>
      </c>
      <c r="B2579" s="31" t="str">
        <f>VLOOKUP(Table1[[#This Row],[Organism]],'GN and GP categories'!A:B,2,)</f>
        <v>Gram-positive</v>
      </c>
      <c r="C2579" s="31" t="s">
        <v>522</v>
      </c>
      <c r="D2579" s="31" t="s">
        <v>262</v>
      </c>
      <c r="E2579" s="31" t="s">
        <v>266</v>
      </c>
      <c r="F2579" s="31" t="s">
        <v>121</v>
      </c>
      <c r="G2579" s="31" t="s">
        <v>375</v>
      </c>
      <c r="H2579" s="31">
        <v>31</v>
      </c>
      <c r="I2579" s="114">
        <v>0</v>
      </c>
      <c r="J2579" s="114">
        <v>100</v>
      </c>
      <c r="K2579" s="114">
        <v>100</v>
      </c>
      <c r="L2579" s="114">
        <v>100</v>
      </c>
      <c r="M2579" s="114" t="s">
        <v>369</v>
      </c>
      <c r="N2579" s="114">
        <v>100</v>
      </c>
      <c r="O2579" s="114" t="s">
        <v>369</v>
      </c>
      <c r="P2579" s="114">
        <v>77</v>
      </c>
      <c r="Q2579" s="114">
        <v>100</v>
      </c>
      <c r="R2579" s="114">
        <v>100</v>
      </c>
      <c r="S2579" s="114" t="s">
        <v>369</v>
      </c>
      <c r="T2579" s="114">
        <v>100</v>
      </c>
      <c r="U2579" s="114" t="s">
        <v>403</v>
      </c>
      <c r="V2579" s="114">
        <v>0</v>
      </c>
      <c r="W2579" s="114" t="s">
        <v>369</v>
      </c>
      <c r="X2579" s="114">
        <v>100</v>
      </c>
      <c r="Y2579" s="114">
        <v>100</v>
      </c>
      <c r="Z2579" s="114" t="s">
        <v>369</v>
      </c>
      <c r="AA2579" s="114">
        <v>100</v>
      </c>
      <c r="AB2579" s="114">
        <v>100</v>
      </c>
      <c r="AC2579" s="114" t="s">
        <v>369</v>
      </c>
      <c r="AD2579" s="114">
        <v>0</v>
      </c>
      <c r="AE2579" s="114">
        <v>100</v>
      </c>
    </row>
    <row r="2580" spans="1:31">
      <c r="A2580" s="31" t="s">
        <v>395</v>
      </c>
      <c r="B2580" s="31" t="str">
        <f>VLOOKUP(Table1[[#This Row],[Organism]],'GN and GP categories'!A:B,2,)</f>
        <v>Gram-positive</v>
      </c>
      <c r="C2580" s="31" t="s">
        <v>522</v>
      </c>
      <c r="D2580" s="31" t="s">
        <v>262</v>
      </c>
      <c r="E2580" s="31" t="s">
        <v>266</v>
      </c>
      <c r="F2580" s="31" t="s">
        <v>121</v>
      </c>
      <c r="G2580" s="31" t="s">
        <v>374</v>
      </c>
      <c r="H2580" s="31">
        <v>33</v>
      </c>
      <c r="I2580" s="114">
        <v>0</v>
      </c>
      <c r="J2580" s="114">
        <v>100</v>
      </c>
      <c r="K2580" s="114">
        <v>100</v>
      </c>
      <c r="L2580" s="114">
        <v>100</v>
      </c>
      <c r="M2580" s="114" t="s">
        <v>369</v>
      </c>
      <c r="N2580" s="114">
        <v>100</v>
      </c>
      <c r="O2580" s="114" t="s">
        <v>369</v>
      </c>
      <c r="P2580" s="114">
        <v>82</v>
      </c>
      <c r="Q2580" s="114">
        <v>100</v>
      </c>
      <c r="R2580" s="114">
        <v>100</v>
      </c>
      <c r="S2580" s="114" t="s">
        <v>369</v>
      </c>
      <c r="T2580" s="114">
        <v>100</v>
      </c>
      <c r="U2580" s="114" t="s">
        <v>376</v>
      </c>
      <c r="V2580" s="114">
        <v>0</v>
      </c>
      <c r="W2580" s="114" t="s">
        <v>369</v>
      </c>
      <c r="X2580" s="114">
        <v>100</v>
      </c>
      <c r="Y2580" s="114">
        <v>100</v>
      </c>
      <c r="Z2580" s="114" t="s">
        <v>369</v>
      </c>
      <c r="AA2580" s="114">
        <v>100</v>
      </c>
      <c r="AB2580" s="114">
        <v>100</v>
      </c>
      <c r="AC2580" s="114" t="s">
        <v>369</v>
      </c>
      <c r="AD2580" s="114">
        <v>0</v>
      </c>
      <c r="AE2580" s="114">
        <v>100</v>
      </c>
    </row>
    <row r="2581" spans="1:31">
      <c r="A2581" s="31" t="s">
        <v>395</v>
      </c>
      <c r="B2581" s="31" t="str">
        <f>VLOOKUP(Table1[[#This Row],[Organism]],'GN and GP categories'!A:B,2,)</f>
        <v>Gram-positive</v>
      </c>
      <c r="C2581" s="31" t="s">
        <v>522</v>
      </c>
      <c r="D2581" s="31" t="s">
        <v>262</v>
      </c>
      <c r="E2581" s="31" t="s">
        <v>266</v>
      </c>
      <c r="F2581" s="31" t="s">
        <v>123</v>
      </c>
      <c r="G2581" s="31" t="s">
        <v>370</v>
      </c>
      <c r="H2581" s="31">
        <v>84</v>
      </c>
      <c r="I2581" s="114">
        <v>0</v>
      </c>
      <c r="J2581" s="114">
        <v>100</v>
      </c>
      <c r="K2581" s="114">
        <v>100</v>
      </c>
      <c r="L2581" s="114">
        <v>100</v>
      </c>
      <c r="M2581" s="114" t="s">
        <v>369</v>
      </c>
      <c r="N2581" s="114">
        <v>100</v>
      </c>
      <c r="O2581" s="114" t="s">
        <v>369</v>
      </c>
      <c r="P2581" s="114">
        <v>81</v>
      </c>
      <c r="Q2581" s="114">
        <v>100</v>
      </c>
      <c r="R2581" s="114">
        <v>100</v>
      </c>
      <c r="S2581" s="114" t="s">
        <v>369</v>
      </c>
      <c r="T2581" s="114">
        <v>100</v>
      </c>
      <c r="U2581" s="114">
        <v>79</v>
      </c>
      <c r="V2581" s="114">
        <v>0</v>
      </c>
      <c r="W2581" s="114">
        <v>100</v>
      </c>
      <c r="X2581" s="114">
        <v>100</v>
      </c>
      <c r="Y2581" s="114">
        <v>100</v>
      </c>
      <c r="Z2581" s="114" t="s">
        <v>369</v>
      </c>
      <c r="AA2581" s="114">
        <v>100</v>
      </c>
      <c r="AB2581" s="114">
        <v>100</v>
      </c>
      <c r="AC2581" s="114" t="s">
        <v>369</v>
      </c>
      <c r="AD2581" s="114">
        <v>0</v>
      </c>
      <c r="AE2581" s="114">
        <v>100</v>
      </c>
    </row>
    <row r="2582" spans="1:31">
      <c r="A2582" s="31" t="s">
        <v>395</v>
      </c>
      <c r="B2582" s="31" t="str">
        <f>VLOOKUP(Table1[[#This Row],[Organism]],'GN and GP categories'!A:B,2,)</f>
        <v>Gram-positive</v>
      </c>
      <c r="C2582" s="31" t="s">
        <v>522</v>
      </c>
      <c r="D2582" s="31" t="s">
        <v>262</v>
      </c>
      <c r="E2582" s="31" t="s">
        <v>266</v>
      </c>
      <c r="F2582" s="31" t="s">
        <v>125</v>
      </c>
      <c r="G2582" s="31" t="s">
        <v>375</v>
      </c>
      <c r="H2582" s="31">
        <v>38</v>
      </c>
      <c r="I2582" s="114">
        <v>0</v>
      </c>
      <c r="J2582" s="114">
        <v>100</v>
      </c>
      <c r="K2582" s="114">
        <v>100</v>
      </c>
      <c r="L2582" s="114">
        <v>100</v>
      </c>
      <c r="M2582" s="114" t="s">
        <v>369</v>
      </c>
      <c r="N2582" s="114">
        <v>100</v>
      </c>
      <c r="O2582" s="114" t="s">
        <v>369</v>
      </c>
      <c r="P2582" s="114">
        <v>84</v>
      </c>
      <c r="Q2582" s="114">
        <v>100</v>
      </c>
      <c r="R2582" s="114">
        <v>100</v>
      </c>
      <c r="S2582" s="114" t="s">
        <v>369</v>
      </c>
      <c r="T2582" s="114">
        <v>100</v>
      </c>
      <c r="U2582" s="114" t="s">
        <v>381</v>
      </c>
      <c r="V2582" s="114">
        <v>0</v>
      </c>
      <c r="W2582" s="114" t="s">
        <v>369</v>
      </c>
      <c r="X2582" s="114">
        <v>100</v>
      </c>
      <c r="Y2582" s="114">
        <v>100</v>
      </c>
      <c r="Z2582" s="114" t="s">
        <v>369</v>
      </c>
      <c r="AA2582" s="114">
        <v>100</v>
      </c>
      <c r="AB2582" s="114">
        <v>100</v>
      </c>
      <c r="AC2582" s="114">
        <v>100</v>
      </c>
      <c r="AD2582" s="114">
        <v>0</v>
      </c>
      <c r="AE2582" s="114">
        <v>100</v>
      </c>
    </row>
    <row r="2583" spans="1:31">
      <c r="A2583" s="31" t="s">
        <v>385</v>
      </c>
      <c r="B2583" s="31" t="str">
        <f>VLOOKUP(Table1[[#This Row],[Organism]],'GN and GP categories'!A:B,2,)</f>
        <v>Gram-positive</v>
      </c>
      <c r="C2583" s="31" t="s">
        <v>522</v>
      </c>
      <c r="D2583" s="31" t="s">
        <v>262</v>
      </c>
      <c r="E2583" s="31" t="s">
        <v>371</v>
      </c>
      <c r="F2583" s="31" t="s">
        <v>435</v>
      </c>
      <c r="G2583" s="31" t="s">
        <v>370</v>
      </c>
      <c r="H2583" s="31">
        <v>45</v>
      </c>
      <c r="I2583" s="114">
        <v>0</v>
      </c>
      <c r="J2583" s="114" t="s">
        <v>369</v>
      </c>
      <c r="K2583" s="114">
        <v>0</v>
      </c>
      <c r="L2583" s="114" t="s">
        <v>369</v>
      </c>
      <c r="M2583" s="114" t="s">
        <v>369</v>
      </c>
      <c r="N2583" s="114">
        <v>100</v>
      </c>
      <c r="O2583" s="114">
        <v>100</v>
      </c>
      <c r="P2583" s="114">
        <v>71</v>
      </c>
      <c r="Q2583" s="114" t="s">
        <v>369</v>
      </c>
      <c r="R2583" s="114" t="s">
        <v>369</v>
      </c>
      <c r="S2583" s="114" t="s">
        <v>369</v>
      </c>
      <c r="T2583" s="114" t="s">
        <v>369</v>
      </c>
      <c r="U2583" s="114" t="s">
        <v>369</v>
      </c>
      <c r="V2583" s="114">
        <v>0</v>
      </c>
      <c r="W2583" s="114" t="s">
        <v>369</v>
      </c>
      <c r="X2583" s="114" t="s">
        <v>369</v>
      </c>
      <c r="Y2583" s="114">
        <v>100</v>
      </c>
      <c r="Z2583" s="114" t="s">
        <v>369</v>
      </c>
      <c r="AA2583" s="114" t="s">
        <v>373</v>
      </c>
      <c r="AB2583" s="114" t="s">
        <v>373</v>
      </c>
      <c r="AC2583" s="114" t="s">
        <v>416</v>
      </c>
      <c r="AD2583" s="114">
        <v>0</v>
      </c>
      <c r="AE2583" s="114">
        <v>0</v>
      </c>
    </row>
  </sheetData>
  <conditionalFormatting sqref="I767:AE1777">
    <cfRule type="containsText" dxfId="127" priority="21" operator="containsText" text="&lt;">
      <formula>NOT(ISERROR(SEARCH("&lt;",I767)))</formula>
    </cfRule>
    <cfRule type="containsText" dxfId="126" priority="22" operator="containsText" text="&gt;">
      <formula>NOT(ISERROR(SEARCH("&gt;",I767)))</formula>
    </cfRule>
    <cfRule type="cellIs" dxfId="125" priority="23" operator="between">
      <formula>80</formula>
      <formula>100</formula>
    </cfRule>
    <cfRule type="cellIs" dxfId="124" priority="24" operator="between">
      <formula>69</formula>
      <formula>79</formula>
    </cfRule>
    <cfRule type="cellIs" dxfId="123" priority="25" operator="between">
      <formula>0</formula>
      <formula>68</formula>
    </cfRule>
  </conditionalFormatting>
  <conditionalFormatting sqref="I7:AE766">
    <cfRule type="containsText" dxfId="122" priority="16" operator="containsText" text="&lt;">
      <formula>NOT(ISERROR(SEARCH("&lt;",I7)))</formula>
    </cfRule>
    <cfRule type="containsText" dxfId="121" priority="17" operator="containsText" text="&gt;">
      <formula>NOT(ISERROR(SEARCH("&gt;",I7)))</formula>
    </cfRule>
    <cfRule type="cellIs" dxfId="120" priority="18" operator="between">
      <formula>80</formula>
      <formula>100</formula>
    </cfRule>
    <cfRule type="cellIs" dxfId="119" priority="19" operator="between">
      <formula>69</formula>
      <formula>79</formula>
    </cfRule>
    <cfRule type="cellIs" dxfId="118" priority="20" operator="between">
      <formula>0</formula>
      <formula>68</formula>
    </cfRule>
  </conditionalFormatting>
  <conditionalFormatting sqref="I1786:AE2583">
    <cfRule type="containsText" dxfId="117" priority="1" operator="containsText" text="&lt;">
      <formula>NOT(ISERROR(SEARCH("&lt;",I1786)))</formula>
    </cfRule>
    <cfRule type="containsText" dxfId="116" priority="2" operator="containsText" text="&gt;">
      <formula>NOT(ISERROR(SEARCH("&gt;",I1786)))</formula>
    </cfRule>
    <cfRule type="cellIs" dxfId="115" priority="3" operator="between">
      <formula>80</formula>
      <formula>100</formula>
    </cfRule>
    <cfRule type="cellIs" dxfId="114" priority="4" operator="between">
      <formula>69</formula>
      <formula>79</formula>
    </cfRule>
    <cfRule type="cellIs" dxfId="113" priority="5" operator="between">
      <formula>0</formula>
      <formula>68</formula>
    </cfRule>
  </conditionalFormatting>
  <conditionalFormatting sqref="I1778:AE1785">
    <cfRule type="containsText" dxfId="112" priority="6" operator="containsText" text="&lt;">
      <formula>NOT(ISERROR(SEARCH("&lt;",I1778)))</formula>
    </cfRule>
    <cfRule type="containsText" dxfId="111" priority="7" operator="containsText" text="&gt;">
      <formula>NOT(ISERROR(SEARCH("&gt;",I1778)))</formula>
    </cfRule>
    <cfRule type="cellIs" dxfId="110" priority="8" operator="between">
      <formula>80</formula>
      <formula>100</formula>
    </cfRule>
    <cfRule type="cellIs" dxfId="109" priority="9" operator="between">
      <formula>69</formula>
      <formula>79</formula>
    </cfRule>
    <cfRule type="cellIs" dxfId="108" priority="10" operator="between">
      <formula>0</formula>
      <formula>68</formula>
    </cfRule>
  </conditionalFormatting>
  <hyperlinks>
    <hyperlink ref="A4" r:id="rId1"/>
  </hyperlinks>
  <pageMargins left="0.75" right="0.75" top="1" bottom="1" header="0.5" footer="0.5"/>
  <pageSetup orientation="portrait" r:id="rId2"/>
  <headerFooter alignWithMargins="0"/>
  <drawing r:id="rId3"/>
  <tableParts count="1">
    <tablePart r:id="rId4"/>
  </tableParts>
  <extLst>
    <ext xmlns:x15="http://schemas.microsoft.com/office/spreadsheetml/2010/11/main" uri="{3A4CF648-6AED-40f4-86FF-DC5316D8AED3}">
      <x14:slicerList xmlns:x14="http://schemas.microsoft.com/office/spreadsheetml/2009/9/main">
        <x14:slicer r:id="rId5"/>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4"/>
  <sheetViews>
    <sheetView topLeftCell="A84" workbookViewId="0">
      <selection activeCell="B114" sqref="B114"/>
    </sheetView>
  </sheetViews>
  <sheetFormatPr defaultRowHeight="15"/>
  <cols>
    <col min="1" max="1" width="33.28515625" style="31" bestFit="1" customWidth="1"/>
    <col min="2" max="16384" width="9.140625" style="31"/>
  </cols>
  <sheetData>
    <row r="1" spans="1:2">
      <c r="A1" s="31" t="s">
        <v>55</v>
      </c>
    </row>
    <row r="2" spans="1:2">
      <c r="A2" s="118" t="s">
        <v>487</v>
      </c>
      <c r="B2" s="31" t="s">
        <v>221</v>
      </c>
    </row>
    <row r="3" spans="1:2">
      <c r="A3" s="31" t="s">
        <v>7</v>
      </c>
      <c r="B3" s="31" t="s">
        <v>221</v>
      </c>
    </row>
    <row r="4" spans="1:2">
      <c r="A4" s="31" t="s">
        <v>106</v>
      </c>
      <c r="B4" s="31" t="s">
        <v>221</v>
      </c>
    </row>
    <row r="5" spans="1:2">
      <c r="A5" s="31" t="s">
        <v>42</v>
      </c>
      <c r="B5" s="31" t="s">
        <v>221</v>
      </c>
    </row>
    <row r="6" spans="1:2">
      <c r="A6" s="31" t="s">
        <v>41</v>
      </c>
      <c r="B6" s="31" t="s">
        <v>221</v>
      </c>
    </row>
    <row r="7" spans="1:2">
      <c r="A7" s="31" t="s">
        <v>102</v>
      </c>
      <c r="B7" s="31" t="s">
        <v>221</v>
      </c>
    </row>
    <row r="8" spans="1:2">
      <c r="A8" s="31" t="s">
        <v>11</v>
      </c>
      <c r="B8" s="31" t="s">
        <v>221</v>
      </c>
    </row>
    <row r="9" spans="1:2">
      <c r="A9" s="31" t="s">
        <v>39</v>
      </c>
      <c r="B9" s="31" t="s">
        <v>221</v>
      </c>
    </row>
    <row r="10" spans="1:2">
      <c r="A10" s="31" t="s">
        <v>107</v>
      </c>
      <c r="B10" s="31" t="s">
        <v>221</v>
      </c>
    </row>
    <row r="11" spans="1:2">
      <c r="A11" s="31" t="s">
        <v>211</v>
      </c>
      <c r="B11" s="31" t="s">
        <v>221</v>
      </c>
    </row>
    <row r="12" spans="1:2">
      <c r="A12" s="31" t="s">
        <v>303</v>
      </c>
      <c r="B12" s="31" t="s">
        <v>221</v>
      </c>
    </row>
    <row r="13" spans="1:2">
      <c r="A13" s="31" t="s">
        <v>10</v>
      </c>
      <c r="B13" s="31" t="s">
        <v>221</v>
      </c>
    </row>
    <row r="14" spans="1:2">
      <c r="A14" s="31" t="s">
        <v>212</v>
      </c>
      <c r="B14" s="31" t="s">
        <v>221</v>
      </c>
    </row>
    <row r="15" spans="1:2">
      <c r="A15" s="31" t="s">
        <v>100</v>
      </c>
      <c r="B15" s="31" t="s">
        <v>221</v>
      </c>
    </row>
    <row r="16" spans="1:2">
      <c r="A16" s="31" t="s">
        <v>223</v>
      </c>
      <c r="B16" s="31" t="s">
        <v>221</v>
      </c>
    </row>
    <row r="17" spans="1:2">
      <c r="A17" s="31" t="s">
        <v>225</v>
      </c>
      <c r="B17" s="31" t="s">
        <v>221</v>
      </c>
    </row>
    <row r="18" spans="1:2">
      <c r="A18" s="31" t="s">
        <v>224</v>
      </c>
      <c r="B18" s="31" t="s">
        <v>221</v>
      </c>
    </row>
    <row r="19" spans="1:2">
      <c r="A19" s="31" t="s">
        <v>82</v>
      </c>
      <c r="B19" s="31" t="s">
        <v>221</v>
      </c>
    </row>
    <row r="20" spans="1:2">
      <c r="A20" s="31" t="s">
        <v>6</v>
      </c>
      <c r="B20" s="31" t="s">
        <v>221</v>
      </c>
    </row>
    <row r="21" spans="1:2">
      <c r="A21" s="31" t="s">
        <v>103</v>
      </c>
      <c r="B21" s="31" t="s">
        <v>221</v>
      </c>
    </row>
    <row r="22" spans="1:2">
      <c r="A22" s="31" t="s">
        <v>3</v>
      </c>
      <c r="B22" s="31" t="s">
        <v>221</v>
      </c>
    </row>
    <row r="23" spans="1:2">
      <c r="A23" s="31" t="s">
        <v>104</v>
      </c>
      <c r="B23" s="31" t="s">
        <v>221</v>
      </c>
    </row>
    <row r="24" spans="1:2">
      <c r="A24" s="31" t="s">
        <v>83</v>
      </c>
      <c r="B24" s="31" t="s">
        <v>221</v>
      </c>
    </row>
    <row r="25" spans="1:2">
      <c r="A25" s="31" t="s">
        <v>38</v>
      </c>
      <c r="B25" s="31" t="s">
        <v>221</v>
      </c>
    </row>
    <row r="26" spans="1:2">
      <c r="A26" s="31" t="s">
        <v>9</v>
      </c>
      <c r="B26" s="31" t="s">
        <v>221</v>
      </c>
    </row>
    <row r="27" spans="1:2">
      <c r="A27" s="31" t="s">
        <v>108</v>
      </c>
      <c r="B27" s="31" t="s">
        <v>221</v>
      </c>
    </row>
    <row r="28" spans="1:2">
      <c r="A28" s="31" t="s">
        <v>44</v>
      </c>
      <c r="B28" s="31" t="s">
        <v>221</v>
      </c>
    </row>
    <row r="29" spans="1:2">
      <c r="A29" s="31" t="s">
        <v>231</v>
      </c>
      <c r="B29" s="31" t="s">
        <v>221</v>
      </c>
    </row>
    <row r="30" spans="1:2">
      <c r="A30" s="31" t="s">
        <v>43</v>
      </c>
      <c r="B30" s="31" t="s">
        <v>221</v>
      </c>
    </row>
    <row r="31" spans="1:2">
      <c r="A31" s="31" t="s">
        <v>4</v>
      </c>
      <c r="B31" s="31" t="s">
        <v>221</v>
      </c>
    </row>
    <row r="32" spans="1:2">
      <c r="A32" s="31" t="s">
        <v>109</v>
      </c>
      <c r="B32" s="31" t="s">
        <v>221</v>
      </c>
    </row>
    <row r="33" spans="1:2">
      <c r="A33" s="31" t="s">
        <v>5</v>
      </c>
      <c r="B33" s="31" t="s">
        <v>221</v>
      </c>
    </row>
    <row r="34" spans="1:2">
      <c r="A34" s="31" t="s">
        <v>110</v>
      </c>
      <c r="B34" s="31" t="s">
        <v>221</v>
      </c>
    </row>
    <row r="35" spans="1:2">
      <c r="A35" s="31" t="s">
        <v>79</v>
      </c>
      <c r="B35" s="31" t="s">
        <v>221</v>
      </c>
    </row>
    <row r="36" spans="1:2">
      <c r="A36" s="31" t="s">
        <v>207</v>
      </c>
      <c r="B36" s="31" t="s">
        <v>221</v>
      </c>
    </row>
    <row r="37" spans="1:2">
      <c r="A37" s="118" t="s">
        <v>493</v>
      </c>
      <c r="B37" s="31" t="s">
        <v>221</v>
      </c>
    </row>
    <row r="38" spans="1:2">
      <c r="A38" s="31" t="s">
        <v>56</v>
      </c>
    </row>
    <row r="39" spans="1:2">
      <c r="A39" s="31" t="s">
        <v>90</v>
      </c>
      <c r="B39" s="31" t="s">
        <v>222</v>
      </c>
    </row>
    <row r="40" spans="1:2">
      <c r="A40" s="31" t="s">
        <v>91</v>
      </c>
      <c r="B40" s="31" t="s">
        <v>222</v>
      </c>
    </row>
    <row r="41" spans="1:2">
      <c r="A41" s="31" t="s">
        <v>12</v>
      </c>
      <c r="B41" s="31" t="s">
        <v>222</v>
      </c>
    </row>
    <row r="42" spans="1:2">
      <c r="A42" s="31" t="s">
        <v>99</v>
      </c>
      <c r="B42" s="31" t="s">
        <v>222</v>
      </c>
    </row>
    <row r="43" spans="1:2">
      <c r="A43" s="31" t="s">
        <v>46</v>
      </c>
      <c r="B43" s="31" t="s">
        <v>222</v>
      </c>
    </row>
    <row r="44" spans="1:2">
      <c r="A44" s="31" t="s">
        <v>105</v>
      </c>
      <c r="B44" s="31" t="s">
        <v>222</v>
      </c>
    </row>
    <row r="45" spans="1:2">
      <c r="A45" s="31" t="s">
        <v>80</v>
      </c>
      <c r="B45" s="31" t="s">
        <v>222</v>
      </c>
    </row>
    <row r="46" spans="1:2">
      <c r="A46" s="31" t="s">
        <v>213</v>
      </c>
      <c r="B46" s="31" t="s">
        <v>222</v>
      </c>
    </row>
    <row r="47" spans="1:2">
      <c r="A47" s="31" t="s">
        <v>215</v>
      </c>
      <c r="B47" s="31" t="s">
        <v>222</v>
      </c>
    </row>
    <row r="48" spans="1:2">
      <c r="A48" s="31" t="s">
        <v>75</v>
      </c>
      <c r="B48" s="31" t="s">
        <v>222</v>
      </c>
    </row>
    <row r="49" spans="1:2">
      <c r="A49" s="31" t="s">
        <v>214</v>
      </c>
      <c r="B49" s="31" t="s">
        <v>222</v>
      </c>
    </row>
    <row r="50" spans="1:2">
      <c r="A50" s="31" t="s">
        <v>218</v>
      </c>
      <c r="B50" s="31" t="s">
        <v>222</v>
      </c>
    </row>
    <row r="51" spans="1:2">
      <c r="A51" s="31" t="s">
        <v>216</v>
      </c>
      <c r="B51" s="31" t="s">
        <v>222</v>
      </c>
    </row>
    <row r="52" spans="1:2">
      <c r="A52" s="31" t="s">
        <v>217</v>
      </c>
      <c r="B52" s="31" t="s">
        <v>222</v>
      </c>
    </row>
    <row r="53" spans="1:2">
      <c r="A53" s="117" t="s">
        <v>503</v>
      </c>
      <c r="B53" s="31" t="s">
        <v>222</v>
      </c>
    </row>
    <row r="56" spans="1:2">
      <c r="A56" s="117" t="s">
        <v>265</v>
      </c>
      <c r="B56" s="31" t="s">
        <v>221</v>
      </c>
    </row>
    <row r="57" spans="1:2">
      <c r="A57" s="118" t="s">
        <v>275</v>
      </c>
      <c r="B57" s="31" t="s">
        <v>222</v>
      </c>
    </row>
    <row r="58" spans="1:2">
      <c r="A58" s="118" t="s">
        <v>410</v>
      </c>
      <c r="B58" s="31" t="s">
        <v>222</v>
      </c>
    </row>
    <row r="59" spans="1:2">
      <c r="A59" s="118" t="s">
        <v>420</v>
      </c>
      <c r="B59" s="31" t="s">
        <v>222</v>
      </c>
    </row>
    <row r="60" spans="1:2">
      <c r="A60" s="117" t="s">
        <v>272</v>
      </c>
      <c r="B60" s="31" t="s">
        <v>221</v>
      </c>
    </row>
    <row r="61" spans="1:2">
      <c r="A61" s="117" t="s">
        <v>426</v>
      </c>
      <c r="B61" s="31" t="s">
        <v>222</v>
      </c>
    </row>
    <row r="62" spans="1:2">
      <c r="A62" s="117" t="s">
        <v>424</v>
      </c>
      <c r="B62" s="31" t="s">
        <v>222</v>
      </c>
    </row>
    <row r="63" spans="1:2">
      <c r="A63" s="118" t="s">
        <v>395</v>
      </c>
      <c r="B63" s="31" t="s">
        <v>222</v>
      </c>
    </row>
    <row r="64" spans="1:2">
      <c r="A64" s="118" t="s">
        <v>427</v>
      </c>
      <c r="B64" s="31" t="s">
        <v>222</v>
      </c>
    </row>
    <row r="65" spans="1:2">
      <c r="A65" s="117" t="s">
        <v>425</v>
      </c>
      <c r="B65" s="31" t="s">
        <v>222</v>
      </c>
    </row>
    <row r="66" spans="1:2">
      <c r="A66" s="117" t="s">
        <v>404</v>
      </c>
      <c r="B66" s="31" t="s">
        <v>222</v>
      </c>
    </row>
    <row r="67" spans="1:2">
      <c r="A67" s="118" t="s">
        <v>274</v>
      </c>
      <c r="B67" s="31" t="s">
        <v>222</v>
      </c>
    </row>
    <row r="68" spans="1:2">
      <c r="A68" s="117" t="s">
        <v>393</v>
      </c>
      <c r="B68" s="31" t="s">
        <v>222</v>
      </c>
    </row>
    <row r="69" spans="1:2">
      <c r="A69" s="117" t="s">
        <v>432</v>
      </c>
      <c r="B69" s="31" t="s">
        <v>221</v>
      </c>
    </row>
    <row r="70" spans="1:2">
      <c r="A70" s="118" t="s">
        <v>388</v>
      </c>
      <c r="B70" s="31" t="s">
        <v>222</v>
      </c>
    </row>
    <row r="71" spans="1:2">
      <c r="A71" s="118" t="s">
        <v>408</v>
      </c>
      <c r="B71" s="31" t="s">
        <v>221</v>
      </c>
    </row>
    <row r="72" spans="1:2">
      <c r="A72" s="117" t="s">
        <v>273</v>
      </c>
      <c r="B72" s="31" t="s">
        <v>221</v>
      </c>
    </row>
    <row r="73" spans="1:2">
      <c r="A73" s="117" t="s">
        <v>382</v>
      </c>
      <c r="B73" s="31" t="s">
        <v>221</v>
      </c>
    </row>
    <row r="74" spans="1:2">
      <c r="A74" s="118" t="s">
        <v>385</v>
      </c>
      <c r="B74" s="31" t="s">
        <v>222</v>
      </c>
    </row>
    <row r="75" spans="1:2">
      <c r="A75" s="118" t="s">
        <v>372</v>
      </c>
      <c r="B75" s="31" t="s">
        <v>222</v>
      </c>
    </row>
    <row r="76" spans="1:2">
      <c r="A76" s="117" t="s">
        <v>433</v>
      </c>
      <c r="B76" s="31" t="s">
        <v>221</v>
      </c>
    </row>
    <row r="77" spans="1:2">
      <c r="A77" s="118" t="s">
        <v>431</v>
      </c>
      <c r="B77" s="31" t="s">
        <v>221</v>
      </c>
    </row>
    <row r="78" spans="1:2">
      <c r="A78" s="118" t="s">
        <v>472</v>
      </c>
      <c r="B78" s="31" t="s">
        <v>222</v>
      </c>
    </row>
    <row r="79" spans="1:2">
      <c r="A79" s="117" t="s">
        <v>486</v>
      </c>
      <c r="B79" s="31" t="s">
        <v>222</v>
      </c>
    </row>
    <row r="80" spans="1:2">
      <c r="A80" s="118" t="s">
        <v>470</v>
      </c>
      <c r="B80" s="31" t="s">
        <v>222</v>
      </c>
    </row>
    <row r="81" spans="1:2">
      <c r="A81" s="117" t="s">
        <v>380</v>
      </c>
      <c r="B81" s="31" t="s">
        <v>221</v>
      </c>
    </row>
    <row r="82" spans="1:2">
      <c r="A82" s="118" t="s">
        <v>270</v>
      </c>
      <c r="B82" s="31" t="s">
        <v>221</v>
      </c>
    </row>
    <row r="83" spans="1:2">
      <c r="A83" s="117" t="s">
        <v>468</v>
      </c>
      <c r="B83" s="31" t="s">
        <v>222</v>
      </c>
    </row>
    <row r="84" spans="1:2">
      <c r="A84" s="118" t="s">
        <v>464</v>
      </c>
      <c r="B84" s="31" t="s">
        <v>221</v>
      </c>
    </row>
    <row r="85" spans="1:2">
      <c r="A85" s="117" t="s">
        <v>467</v>
      </c>
      <c r="B85" s="31" t="s">
        <v>222</v>
      </c>
    </row>
    <row r="86" spans="1:2">
      <c r="A86" s="118" t="s">
        <v>487</v>
      </c>
      <c r="B86" s="31" t="s">
        <v>221</v>
      </c>
    </row>
    <row r="87" spans="1:2">
      <c r="A87" s="117" t="s">
        <v>459</v>
      </c>
      <c r="B87" s="31" t="s">
        <v>221</v>
      </c>
    </row>
    <row r="88" spans="1:2">
      <c r="A88" s="118" t="s">
        <v>271</v>
      </c>
      <c r="B88" s="31" t="s">
        <v>221</v>
      </c>
    </row>
    <row r="89" spans="1:2">
      <c r="A89" s="117" t="s">
        <v>485</v>
      </c>
      <c r="B89" s="31" t="s">
        <v>221</v>
      </c>
    </row>
    <row r="90" spans="1:2">
      <c r="A90" s="118" t="s">
        <v>477</v>
      </c>
      <c r="B90" s="31" t="s">
        <v>222</v>
      </c>
    </row>
    <row r="91" spans="1:2">
      <c r="A91" s="117" t="s">
        <v>456</v>
      </c>
      <c r="B91" s="31" t="s">
        <v>221</v>
      </c>
    </row>
    <row r="92" spans="1:2">
      <c r="A92" s="118" t="s">
        <v>463</v>
      </c>
      <c r="B92" s="31" t="s">
        <v>221</v>
      </c>
    </row>
    <row r="93" spans="1:2">
      <c r="A93" s="117" t="s">
        <v>475</v>
      </c>
      <c r="B93" s="31" t="s">
        <v>221</v>
      </c>
    </row>
    <row r="94" spans="1:2">
      <c r="A94" s="118" t="s">
        <v>461</v>
      </c>
      <c r="B94" s="31" t="s">
        <v>222</v>
      </c>
    </row>
    <row r="95" spans="1:2">
      <c r="A95" s="117" t="s">
        <v>497</v>
      </c>
      <c r="B95" s="31" t="s">
        <v>222</v>
      </c>
    </row>
    <row r="96" spans="1:2">
      <c r="A96" s="118" t="s">
        <v>483</v>
      </c>
      <c r="B96" s="31" t="s">
        <v>221</v>
      </c>
    </row>
    <row r="97" spans="1:2">
      <c r="A97" s="117" t="s">
        <v>499</v>
      </c>
      <c r="B97" s="31" t="s">
        <v>222</v>
      </c>
    </row>
    <row r="98" spans="1:2">
      <c r="A98" s="118" t="s">
        <v>496</v>
      </c>
      <c r="B98" s="31" t="s">
        <v>222</v>
      </c>
    </row>
    <row r="99" spans="1:2">
      <c r="A99" s="117" t="s">
        <v>500</v>
      </c>
      <c r="B99" s="31" t="s">
        <v>221</v>
      </c>
    </row>
    <row r="100" spans="1:2">
      <c r="A100" s="118" t="s">
        <v>494</v>
      </c>
      <c r="B100" s="31" t="s">
        <v>221</v>
      </c>
    </row>
    <row r="101" spans="1:2">
      <c r="A101" s="117" t="s">
        <v>495</v>
      </c>
      <c r="B101" s="31" t="s">
        <v>222</v>
      </c>
    </row>
    <row r="102" spans="1:2">
      <c r="A102" s="118" t="s">
        <v>503</v>
      </c>
      <c r="B102" s="31" t="s">
        <v>222</v>
      </c>
    </row>
    <row r="103" spans="1:2">
      <c r="A103" s="117" t="s">
        <v>492</v>
      </c>
      <c r="B103" s="31" t="s">
        <v>221</v>
      </c>
    </row>
    <row r="104" spans="1:2">
      <c r="A104" s="118" t="s">
        <v>498</v>
      </c>
      <c r="B104" s="31" t="s">
        <v>221</v>
      </c>
    </row>
    <row r="105" spans="1:2">
      <c r="A105" s="117" t="s">
        <v>501</v>
      </c>
      <c r="B105" s="31" t="s">
        <v>222</v>
      </c>
    </row>
    <row r="106" spans="1:2">
      <c r="A106" s="118" t="s">
        <v>502</v>
      </c>
      <c r="B106" s="31" t="s">
        <v>221</v>
      </c>
    </row>
    <row r="107" spans="1:2">
      <c r="A107" s="117" t="s">
        <v>110</v>
      </c>
      <c r="B107" s="31" t="s">
        <v>221</v>
      </c>
    </row>
    <row r="108" spans="1:2">
      <c r="A108" s="118" t="s">
        <v>44</v>
      </c>
      <c r="B108" s="31" t="s">
        <v>221</v>
      </c>
    </row>
    <row r="109" spans="1:2">
      <c r="A109" s="117" t="s">
        <v>507</v>
      </c>
      <c r="B109" s="31" t="s">
        <v>222</v>
      </c>
    </row>
    <row r="110" spans="1:2">
      <c r="A110" s="118" t="s">
        <v>493</v>
      </c>
      <c r="B110" s="31" t="s">
        <v>221</v>
      </c>
    </row>
    <row r="111" spans="1:2">
      <c r="A111" s="117" t="s">
        <v>83</v>
      </c>
      <c r="B111" s="31" t="s">
        <v>221</v>
      </c>
    </row>
    <row r="112" spans="1:2">
      <c r="A112" s="118" t="s">
        <v>506</v>
      </c>
      <c r="B112" s="31" t="s">
        <v>221</v>
      </c>
    </row>
    <row r="113" spans="1:2">
      <c r="A113" s="117" t="s">
        <v>505</v>
      </c>
      <c r="B113" s="31" t="s">
        <v>221</v>
      </c>
    </row>
    <row r="114" spans="1:2">
      <c r="A114" s="118" t="s">
        <v>504</v>
      </c>
      <c r="B114" s="31" t="s">
        <v>221</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6"/>
  <sheetViews>
    <sheetView workbookViewId="0">
      <selection activeCell="B3" sqref="B3"/>
    </sheetView>
  </sheetViews>
  <sheetFormatPr defaultRowHeight="15"/>
  <sheetData>
    <row r="2" spans="1:2">
      <c r="A2" s="31" t="s">
        <v>262</v>
      </c>
      <c r="B2" s="31" t="s">
        <v>289</v>
      </c>
    </row>
    <row r="3" spans="1:2">
      <c r="A3" s="31">
        <v>1</v>
      </c>
      <c r="B3" s="31" t="s">
        <v>276</v>
      </c>
    </row>
    <row r="4" spans="1:2">
      <c r="A4" s="31">
        <v>2</v>
      </c>
      <c r="B4" s="31" t="s">
        <v>119</v>
      </c>
    </row>
    <row r="5" spans="1:2">
      <c r="A5" s="31">
        <v>3</v>
      </c>
      <c r="B5" s="31" t="s">
        <v>135</v>
      </c>
    </row>
    <row r="6" spans="1:2">
      <c r="A6" s="31">
        <v>4</v>
      </c>
      <c r="B6" s="31" t="s">
        <v>277</v>
      </c>
    </row>
    <row r="7" spans="1:2">
      <c r="A7" s="31">
        <v>5</v>
      </c>
      <c r="B7" s="31" t="s">
        <v>150</v>
      </c>
    </row>
    <row r="8" spans="1:2">
      <c r="A8" s="31">
        <v>6</v>
      </c>
      <c r="B8" s="31" t="s">
        <v>145</v>
      </c>
    </row>
    <row r="9" spans="1:2">
      <c r="A9" s="31">
        <v>7</v>
      </c>
      <c r="B9" s="31" t="s">
        <v>2</v>
      </c>
    </row>
    <row r="10" spans="1:2">
      <c r="A10" s="31">
        <v>8</v>
      </c>
      <c r="B10" s="31" t="s">
        <v>49</v>
      </c>
    </row>
    <row r="11" spans="1:2">
      <c r="A11" s="31">
        <v>9</v>
      </c>
      <c r="B11" s="31" t="s">
        <v>101</v>
      </c>
    </row>
    <row r="12" spans="1:2">
      <c r="A12" s="31">
        <v>10</v>
      </c>
      <c r="B12" s="31" t="s">
        <v>132</v>
      </c>
    </row>
    <row r="13" spans="1:2">
      <c r="A13" s="31">
        <v>11</v>
      </c>
      <c r="B13" s="31" t="s">
        <v>121</v>
      </c>
    </row>
    <row r="14" spans="1:2">
      <c r="A14" s="31">
        <v>12</v>
      </c>
      <c r="B14" s="31" t="s">
        <v>138</v>
      </c>
    </row>
    <row r="15" spans="1:2">
      <c r="A15" s="31">
        <v>13</v>
      </c>
      <c r="B15" s="31" t="s">
        <v>123</v>
      </c>
    </row>
    <row r="16" spans="1:2">
      <c r="A16" s="31">
        <v>14</v>
      </c>
      <c r="B16" s="31" t="s">
        <v>125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file>

<file path=customXml/item2.xml><?xml version="1.0" encoding="utf-8"?>
<ct:contentTypeSchema xmlns:ct="http://schemas.microsoft.com/office/2006/metadata/contentType" xmlns:ma="http://schemas.microsoft.com/office/2006/metadata/properties/metaAttributes" ct:_="" ma:_="" ma:contentTypeName="Document" ma:contentTypeID="0x01010017DC762B7AFFB849A94EFDECD96F282F" ma:contentTypeVersion="5" ma:contentTypeDescription="Create a new document." ma:contentTypeScope="" ma:versionID="f5537a4d6908ed4e0e58add6beef3f52">
  <xsd:schema xmlns:xsd="http://www.w3.org/2001/XMLSchema" xmlns:xs="http://www.w3.org/2001/XMLSchema" xmlns:p="http://schemas.microsoft.com/office/2006/metadata/properties" targetNamespace="http://schemas.microsoft.com/office/2006/metadata/properties" ma:root="true" ma:fieldsID="b3974dde21ae013b49d80e624f28541e">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38635C3AAEF4C849AF838DF280FFBA29" ma:contentTypeVersion="9" ma:contentTypeDescription="Create a new document." ma:contentTypeScope="" ma:versionID="24f2ecb69cbaa46f70341c857a58e4a7">
  <xsd:schema xmlns:xsd="http://www.w3.org/2001/XMLSchema" xmlns:xs="http://www.w3.org/2001/XMLSchema" xmlns:p="http://schemas.microsoft.com/office/2006/metadata/properties" xmlns:ns2="ddd86614-e075-45fd-ad75-7be4b83b486d" targetNamespace="http://schemas.microsoft.com/office/2006/metadata/properties" ma:root="true" ma:fieldsID="a6e518ca97c6c5269e024abf4e2bd4ad" ns2:_="">
    <xsd:import namespace="ddd86614-e075-45fd-ad75-7be4b83b486d"/>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d86614-e075-45fd-ad75-7be4b83b486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E27384-524C-43E8-BB8D-41CC0C83995E}"/>
</file>

<file path=customXml/itemProps2.xml><?xml version="1.0" encoding="utf-8"?>
<ds:datastoreItem xmlns:ds="http://schemas.openxmlformats.org/officeDocument/2006/customXml" ds:itemID="{80697D37-F4E7-47FF-9C8F-FE94D8D10E41}"/>
</file>

<file path=customXml/itemProps3.xml><?xml version="1.0" encoding="utf-8"?>
<ds:datastoreItem xmlns:ds="http://schemas.openxmlformats.org/officeDocument/2006/customXml" ds:itemID="{9BEADA5B-8B6D-4BA2-82A9-9EF57A82829E}">
  <ds:schemaRefs>
    <ds:schemaRef ds:uri="http://purl.org/dc/terms/"/>
    <ds:schemaRef ds:uri="http://schemas.openxmlformats.org/package/2006/metadata/core-properties"/>
    <ds:schemaRef ds:uri="http://schemas.microsoft.com/office/2006/documentManagement/types"/>
    <ds:schemaRef ds:uri="ddd86614-e075-45fd-ad75-7be4b83b486d"/>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4.xml><?xml version="1.0" encoding="utf-8"?>
<ds:datastoreItem xmlns:ds="http://schemas.openxmlformats.org/officeDocument/2006/customXml" ds:itemID="{249FAE30-A0AC-4353-99F4-0F1591E776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d86614-e075-45fd-ad75-7be4b83b48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DropLists</vt:lpstr>
      <vt:lpstr>Antibiogram Entry</vt:lpstr>
      <vt:lpstr>Hospital Antibiogram</vt:lpstr>
      <vt:lpstr>Urine WISCA</vt:lpstr>
      <vt:lpstr>Urinary Antibiogram</vt:lpstr>
      <vt:lpstr>Bloodstream Antibiogram</vt:lpstr>
      <vt:lpstr>GN and GP categories</vt:lpstr>
      <vt:lpstr>Sheet1</vt:lpstr>
      <vt:lpstr>LHIN</vt:lpstr>
      <vt:lpstr>'Bloodstream Antibiogram'!Full_detailed</vt:lpstr>
    </vt:vector>
  </TitlesOfParts>
  <Company>MGS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Jennifer Lo</dc:creator>
  <cp:lastModifiedBy>Bradley Langford</cp:lastModifiedBy>
  <dcterms:created xsi:type="dcterms:W3CDTF">2018-11-20T18:51:12Z</dcterms:created>
  <dcterms:modified xsi:type="dcterms:W3CDTF">2022-04-25T18:46:21Z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0x01010017DC762B7AFFB849A94EFDECD96F282F</vt:lpwstr>
  </property>
  <property fmtid="{D5CDD505-2E9C-101B-9397-08002B2CF9AE}" pid="3" name="_dlc_DocIdItemGuid">
    <vt:lpwstr>1600141f-11d9-4e42-85b0-4e57aa5c8a94</vt:lpwstr>
  </property>
</Properties>
</file>